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9080" windowHeight="10035" activeTab="7"/>
  </bookViews>
  <sheets>
    <sheet name="Non vendus" sheetId="4" r:id="rId1"/>
    <sheet name="analyse" sheetId="9" r:id="rId2"/>
    <sheet name="Liste" sheetId="1" r:id="rId3"/>
    <sheet name="Synthèse ventes" sheetId="7" r:id="rId4"/>
    <sheet name="Detail ventes" sheetId="8" r:id="rId5"/>
    <sheet name="Synthèse Stock" sheetId="5" r:id="rId6"/>
    <sheet name="Stock" sheetId="6" r:id="rId7"/>
    <sheet name="Feuil1" sheetId="10" r:id="rId8"/>
  </sheets>
  <externalReferences>
    <externalReference r:id="rId9"/>
  </externalReferences>
  <definedNames>
    <definedName name="_xlnm._FilterDatabase" localSheetId="4" hidden="1">'Detail ventes'!$A$1:$Q$1</definedName>
    <definedName name="_xlnm._FilterDatabase" localSheetId="2" hidden="1">Liste!$A$1:$BZ$2642</definedName>
    <definedName name="_xlnm._FilterDatabase" localSheetId="0" hidden="1">'Non vendus'!$A$3:$C$718</definedName>
    <definedName name="data">Liste!$A$1:$BZ$2642</definedName>
  </definedNames>
  <calcPr calcId="145621"/>
  <pivotCaches>
    <pivotCache cacheId="0" r:id="rId10"/>
    <pivotCache cacheId="1" r:id="rId11"/>
    <pivotCache cacheId="2" r:id="rId12"/>
    <pivotCache cacheId="3" r:id="rId13"/>
    <pivotCache cacheId="8" r:id="rId14"/>
  </pivotCaches>
</workbook>
</file>

<file path=xl/calcChain.xml><?xml version="1.0" encoding="utf-8"?>
<calcChain xmlns="http://schemas.openxmlformats.org/spreadsheetml/2006/main">
  <c r="AE3" i="1" l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2" i="1"/>
  <c r="A5393" i="8" l="1"/>
  <c r="A5392" i="8"/>
  <c r="A5391" i="8"/>
  <c r="A5390" i="8"/>
  <c r="A5389" i="8"/>
  <c r="A5388" i="8"/>
  <c r="A5387" i="8"/>
  <c r="A5386" i="8"/>
  <c r="A5385" i="8"/>
  <c r="A5384" i="8"/>
  <c r="A5383" i="8"/>
  <c r="A5382" i="8"/>
  <c r="A5381" i="8"/>
  <c r="A5380" i="8"/>
  <c r="A5379" i="8"/>
  <c r="A5378" i="8"/>
  <c r="A5377" i="8"/>
  <c r="A5376" i="8"/>
  <c r="A5375" i="8"/>
  <c r="A5374" i="8"/>
  <c r="A5373" i="8"/>
  <c r="A5372" i="8"/>
  <c r="A5371" i="8"/>
  <c r="A5370" i="8"/>
  <c r="A5369" i="8"/>
  <c r="A5368" i="8"/>
  <c r="A5367" i="8"/>
  <c r="A5366" i="8"/>
  <c r="A5365" i="8"/>
  <c r="A5364" i="8"/>
  <c r="A5363" i="8"/>
  <c r="A5362" i="8"/>
  <c r="A5361" i="8"/>
  <c r="A5360" i="8"/>
  <c r="A5359" i="8"/>
  <c r="A5358" i="8"/>
  <c r="A5357" i="8"/>
  <c r="A5356" i="8"/>
  <c r="A5355" i="8"/>
  <c r="A5354" i="8"/>
  <c r="A5353" i="8"/>
  <c r="A5352" i="8"/>
  <c r="A5351" i="8"/>
  <c r="A5350" i="8"/>
  <c r="A5349" i="8"/>
  <c r="A5348" i="8"/>
  <c r="A5347" i="8"/>
  <c r="A5346" i="8"/>
  <c r="A5345" i="8"/>
  <c r="A5344" i="8"/>
  <c r="A5343" i="8"/>
  <c r="A5342" i="8"/>
  <c r="A5341" i="8"/>
  <c r="A5340" i="8"/>
  <c r="A5339" i="8"/>
  <c r="A5338" i="8"/>
  <c r="A5337" i="8"/>
  <c r="A5336" i="8"/>
  <c r="A5335" i="8"/>
  <c r="A5334" i="8"/>
  <c r="A5333" i="8"/>
  <c r="A5332" i="8"/>
  <c r="A5331" i="8"/>
  <c r="A5330" i="8"/>
  <c r="A5329" i="8"/>
  <c r="A5328" i="8"/>
  <c r="A5327" i="8"/>
  <c r="A5326" i="8"/>
  <c r="A5325" i="8"/>
  <c r="A5324" i="8"/>
  <c r="A5323" i="8"/>
  <c r="A5322" i="8"/>
  <c r="A5321" i="8"/>
  <c r="A5320" i="8"/>
  <c r="A5319" i="8"/>
  <c r="A5318" i="8"/>
  <c r="A5317" i="8"/>
  <c r="A5316" i="8"/>
  <c r="A5315" i="8"/>
  <c r="A5314" i="8"/>
  <c r="A5313" i="8"/>
  <c r="A5312" i="8"/>
  <c r="A5311" i="8"/>
  <c r="A5310" i="8"/>
  <c r="A5309" i="8"/>
  <c r="A5308" i="8"/>
  <c r="A5307" i="8"/>
  <c r="A5306" i="8"/>
  <c r="A5305" i="8"/>
  <c r="A5304" i="8"/>
  <c r="A5303" i="8"/>
  <c r="A5302" i="8"/>
  <c r="A5301" i="8"/>
  <c r="A5300" i="8"/>
  <c r="A5299" i="8"/>
  <c r="A5298" i="8"/>
  <c r="A5297" i="8"/>
  <c r="A5296" i="8"/>
  <c r="A5295" i="8"/>
  <c r="A5294" i="8"/>
  <c r="A5293" i="8"/>
  <c r="A5292" i="8"/>
  <c r="A5291" i="8"/>
  <c r="A5290" i="8"/>
  <c r="A5289" i="8"/>
  <c r="A5288" i="8"/>
  <c r="A5287" i="8"/>
  <c r="A5286" i="8"/>
  <c r="A5285" i="8"/>
  <c r="A5284" i="8"/>
  <c r="A5283" i="8"/>
  <c r="A5282" i="8"/>
  <c r="A5281" i="8"/>
  <c r="A5280" i="8"/>
  <c r="A5279" i="8"/>
  <c r="A5278" i="8"/>
  <c r="A5277" i="8"/>
  <c r="A5276" i="8"/>
  <c r="A5275" i="8"/>
  <c r="A5274" i="8"/>
  <c r="A5273" i="8"/>
  <c r="A5272" i="8"/>
  <c r="A5271" i="8"/>
  <c r="A5270" i="8"/>
  <c r="A5269" i="8"/>
  <c r="A5268" i="8"/>
  <c r="A5267" i="8"/>
  <c r="A5266" i="8"/>
  <c r="A5265" i="8"/>
  <c r="A5264" i="8"/>
  <c r="A5263" i="8"/>
  <c r="A5262" i="8"/>
  <c r="A5261" i="8"/>
  <c r="A5260" i="8"/>
  <c r="A5259" i="8"/>
  <c r="A5258" i="8"/>
  <c r="A5257" i="8"/>
  <c r="A5256" i="8"/>
  <c r="A5255" i="8"/>
  <c r="A5254" i="8"/>
  <c r="A5253" i="8"/>
  <c r="A5252" i="8"/>
  <c r="A5251" i="8"/>
  <c r="A5250" i="8"/>
  <c r="A5249" i="8"/>
  <c r="A5248" i="8"/>
  <c r="A5247" i="8"/>
  <c r="A5246" i="8"/>
  <c r="A5245" i="8"/>
  <c r="A5244" i="8"/>
  <c r="A5243" i="8"/>
  <c r="A5242" i="8"/>
  <c r="A5241" i="8"/>
  <c r="A5240" i="8"/>
  <c r="A5239" i="8"/>
  <c r="A5238" i="8"/>
  <c r="A5237" i="8"/>
  <c r="A5236" i="8"/>
  <c r="A5235" i="8"/>
  <c r="A5234" i="8"/>
  <c r="A5233" i="8"/>
  <c r="A5232" i="8"/>
  <c r="A5231" i="8"/>
  <c r="A5230" i="8"/>
  <c r="A5229" i="8"/>
  <c r="A5228" i="8"/>
  <c r="A5227" i="8"/>
  <c r="A5226" i="8"/>
  <c r="A5225" i="8"/>
  <c r="A5224" i="8"/>
  <c r="A5223" i="8"/>
  <c r="A5222" i="8"/>
  <c r="A5221" i="8"/>
  <c r="A5220" i="8"/>
  <c r="A5219" i="8"/>
  <c r="A5218" i="8"/>
  <c r="A5217" i="8"/>
  <c r="A5216" i="8"/>
  <c r="A5215" i="8"/>
  <c r="A5214" i="8"/>
  <c r="A5213" i="8"/>
  <c r="A5212" i="8"/>
  <c r="A5211" i="8"/>
  <c r="A5210" i="8"/>
  <c r="A5209" i="8"/>
  <c r="A5208" i="8"/>
  <c r="A5207" i="8"/>
  <c r="A5206" i="8"/>
  <c r="A5205" i="8"/>
  <c r="A5204" i="8"/>
  <c r="A5203" i="8"/>
  <c r="A5202" i="8"/>
  <c r="A5201" i="8"/>
  <c r="A5200" i="8"/>
  <c r="A5199" i="8"/>
  <c r="A5198" i="8"/>
  <c r="A5197" i="8"/>
  <c r="A5196" i="8"/>
  <c r="A5195" i="8"/>
  <c r="A5194" i="8"/>
  <c r="A5193" i="8"/>
  <c r="A5192" i="8"/>
  <c r="A5191" i="8"/>
  <c r="A5190" i="8"/>
  <c r="A5189" i="8"/>
  <c r="A5188" i="8"/>
  <c r="A5187" i="8"/>
  <c r="A5186" i="8"/>
  <c r="A5185" i="8"/>
  <c r="A5184" i="8"/>
  <c r="A5183" i="8"/>
  <c r="A5182" i="8"/>
  <c r="A5181" i="8"/>
  <c r="A5180" i="8"/>
  <c r="A5179" i="8"/>
  <c r="A5178" i="8"/>
  <c r="A5177" i="8"/>
  <c r="A5176" i="8"/>
  <c r="A5175" i="8"/>
  <c r="A5174" i="8"/>
  <c r="A5173" i="8"/>
  <c r="A5172" i="8"/>
  <c r="A5171" i="8"/>
  <c r="A5170" i="8"/>
  <c r="A5169" i="8"/>
  <c r="A5168" i="8"/>
  <c r="A5167" i="8"/>
  <c r="A5166" i="8"/>
  <c r="A5165" i="8"/>
  <c r="A5164" i="8"/>
  <c r="A5163" i="8"/>
  <c r="A5162" i="8"/>
  <c r="A5161" i="8"/>
  <c r="A5160" i="8"/>
  <c r="A5159" i="8"/>
  <c r="A5158" i="8"/>
  <c r="A5157" i="8"/>
  <c r="A5156" i="8"/>
  <c r="A5155" i="8"/>
  <c r="A5154" i="8"/>
  <c r="A5153" i="8"/>
  <c r="A5152" i="8"/>
  <c r="A5151" i="8"/>
  <c r="A5150" i="8"/>
  <c r="A5149" i="8"/>
  <c r="A5148" i="8"/>
  <c r="A5147" i="8"/>
  <c r="A5146" i="8"/>
  <c r="A5145" i="8"/>
  <c r="A5144" i="8"/>
  <c r="A5143" i="8"/>
  <c r="A5142" i="8"/>
  <c r="A5141" i="8"/>
  <c r="A5140" i="8"/>
  <c r="A5139" i="8"/>
  <c r="A5138" i="8"/>
  <c r="A5137" i="8"/>
  <c r="A5136" i="8"/>
  <c r="A5135" i="8"/>
  <c r="A5134" i="8"/>
  <c r="A5133" i="8"/>
  <c r="A5132" i="8"/>
  <c r="A5131" i="8"/>
  <c r="A5130" i="8"/>
  <c r="A5129" i="8"/>
  <c r="A5128" i="8"/>
  <c r="A5127" i="8"/>
  <c r="A5126" i="8"/>
  <c r="A5125" i="8"/>
  <c r="A5124" i="8"/>
  <c r="A5123" i="8"/>
  <c r="A5122" i="8"/>
  <c r="A5121" i="8"/>
  <c r="A5120" i="8"/>
  <c r="A5119" i="8"/>
  <c r="A5118" i="8"/>
  <c r="A5117" i="8"/>
  <c r="A5116" i="8"/>
  <c r="A5115" i="8"/>
  <c r="A5114" i="8"/>
  <c r="A5113" i="8"/>
  <c r="A5112" i="8"/>
  <c r="A5111" i="8"/>
  <c r="A5110" i="8"/>
  <c r="A5109" i="8"/>
  <c r="A5108" i="8"/>
  <c r="A5107" i="8"/>
  <c r="A5106" i="8"/>
  <c r="A5105" i="8"/>
  <c r="A5104" i="8"/>
  <c r="A5103" i="8"/>
  <c r="A5102" i="8"/>
  <c r="A5101" i="8"/>
  <c r="A5100" i="8"/>
  <c r="A5099" i="8"/>
  <c r="A5098" i="8"/>
  <c r="A5097" i="8"/>
  <c r="A5096" i="8"/>
  <c r="A5095" i="8"/>
  <c r="A5094" i="8"/>
  <c r="A5093" i="8"/>
  <c r="A5092" i="8"/>
  <c r="A5091" i="8"/>
  <c r="A5090" i="8"/>
  <c r="A5089" i="8"/>
  <c r="A5088" i="8"/>
  <c r="A5087" i="8"/>
  <c r="A5086" i="8"/>
  <c r="A5085" i="8"/>
  <c r="A5084" i="8"/>
  <c r="A5083" i="8"/>
  <c r="A5082" i="8"/>
  <c r="A5081" i="8"/>
  <c r="A5080" i="8"/>
  <c r="A5079" i="8"/>
  <c r="A5078" i="8"/>
  <c r="A5077" i="8"/>
  <c r="A5076" i="8"/>
  <c r="A5075" i="8"/>
  <c r="A5074" i="8"/>
  <c r="A5073" i="8"/>
  <c r="A5072" i="8"/>
  <c r="A5071" i="8"/>
  <c r="A5070" i="8"/>
  <c r="A5069" i="8"/>
  <c r="A5068" i="8"/>
  <c r="A5067" i="8"/>
  <c r="A5066" i="8"/>
  <c r="A5065" i="8"/>
  <c r="A5064" i="8"/>
  <c r="A5063" i="8"/>
  <c r="A5062" i="8"/>
  <c r="A5061" i="8"/>
  <c r="A5060" i="8"/>
  <c r="A5059" i="8"/>
  <c r="A5058" i="8"/>
  <c r="A5057" i="8"/>
  <c r="A5056" i="8"/>
  <c r="A5055" i="8"/>
  <c r="A5054" i="8"/>
  <c r="A5053" i="8"/>
  <c r="A5052" i="8"/>
  <c r="A5051" i="8"/>
  <c r="A5050" i="8"/>
  <c r="A5049" i="8"/>
  <c r="A5048" i="8"/>
  <c r="A5047" i="8"/>
  <c r="A5046" i="8"/>
  <c r="A5045" i="8"/>
  <c r="A5044" i="8"/>
  <c r="A5043" i="8"/>
  <c r="A5042" i="8"/>
  <c r="A5041" i="8"/>
  <c r="A5040" i="8"/>
  <c r="A5039" i="8"/>
  <c r="A5038" i="8"/>
  <c r="A5037" i="8"/>
  <c r="A5036" i="8"/>
  <c r="A5035" i="8"/>
  <c r="A5034" i="8"/>
  <c r="A5033" i="8"/>
  <c r="A5032" i="8"/>
  <c r="A5031" i="8"/>
  <c r="A5030" i="8"/>
  <c r="A5029" i="8"/>
  <c r="A5028" i="8"/>
  <c r="A5027" i="8"/>
  <c r="A5026" i="8"/>
  <c r="A5025" i="8"/>
  <c r="A5024" i="8"/>
  <c r="A5023" i="8"/>
  <c r="A5022" i="8"/>
  <c r="A5021" i="8"/>
  <c r="A5020" i="8"/>
  <c r="A5019" i="8"/>
  <c r="A5018" i="8"/>
  <c r="A5017" i="8"/>
  <c r="A5016" i="8"/>
  <c r="A5015" i="8"/>
  <c r="A5014" i="8"/>
  <c r="A5013" i="8"/>
  <c r="A5012" i="8"/>
  <c r="A5011" i="8"/>
  <c r="A5010" i="8"/>
  <c r="A5009" i="8"/>
  <c r="A5008" i="8"/>
  <c r="A5007" i="8"/>
  <c r="A5006" i="8"/>
  <c r="A5005" i="8"/>
  <c r="A5004" i="8"/>
  <c r="A5003" i="8"/>
  <c r="A5002" i="8"/>
  <c r="A5001" i="8"/>
  <c r="A5000" i="8"/>
  <c r="A4999" i="8"/>
  <c r="A4998" i="8"/>
  <c r="A4997" i="8"/>
  <c r="A4996" i="8"/>
  <c r="A4995" i="8"/>
  <c r="A4994" i="8"/>
  <c r="A4993" i="8"/>
  <c r="A4992" i="8"/>
  <c r="A4991" i="8"/>
  <c r="A4990" i="8"/>
  <c r="A4989" i="8"/>
  <c r="A4988" i="8"/>
  <c r="A4987" i="8"/>
  <c r="A4986" i="8"/>
  <c r="A4985" i="8"/>
  <c r="A4984" i="8"/>
  <c r="A4983" i="8"/>
  <c r="A4982" i="8"/>
  <c r="A4981" i="8"/>
  <c r="A4980" i="8"/>
  <c r="A4979" i="8"/>
  <c r="A4978" i="8"/>
  <c r="A4977" i="8"/>
  <c r="A4976" i="8"/>
  <c r="A4975" i="8"/>
  <c r="A4974" i="8"/>
  <c r="A4973" i="8"/>
  <c r="A4972" i="8"/>
  <c r="A4971" i="8"/>
  <c r="A4970" i="8"/>
  <c r="A4969" i="8"/>
  <c r="A4968" i="8"/>
  <c r="A4967" i="8"/>
  <c r="A4966" i="8"/>
  <c r="A4965" i="8"/>
  <c r="A4964" i="8"/>
  <c r="A4963" i="8"/>
  <c r="A4962" i="8"/>
  <c r="A4961" i="8"/>
  <c r="A4960" i="8"/>
  <c r="A4959" i="8"/>
  <c r="A4958" i="8"/>
  <c r="A4957" i="8"/>
  <c r="A4956" i="8"/>
  <c r="A4955" i="8"/>
  <c r="A4954" i="8"/>
  <c r="A4953" i="8"/>
  <c r="A4952" i="8"/>
  <c r="A4951" i="8"/>
  <c r="A4950" i="8"/>
  <c r="A4949" i="8"/>
  <c r="A4948" i="8"/>
  <c r="A4947" i="8"/>
  <c r="A4946" i="8"/>
  <c r="A4945" i="8"/>
  <c r="A4944" i="8"/>
  <c r="A4943" i="8"/>
  <c r="A4942" i="8"/>
  <c r="A4941" i="8"/>
  <c r="A4940" i="8"/>
  <c r="A4939" i="8"/>
  <c r="A4938" i="8"/>
  <c r="A4937" i="8"/>
  <c r="A4936" i="8"/>
  <c r="A4935" i="8"/>
  <c r="A4934" i="8"/>
  <c r="A4933" i="8"/>
  <c r="A4932" i="8"/>
  <c r="A4931" i="8"/>
  <c r="A4930" i="8"/>
  <c r="A4929" i="8"/>
  <c r="A4928" i="8"/>
  <c r="A4927" i="8"/>
  <c r="A4926" i="8"/>
  <c r="A4925" i="8"/>
  <c r="A4924" i="8"/>
  <c r="A4923" i="8"/>
  <c r="A4922" i="8"/>
  <c r="A4921" i="8"/>
  <c r="A4920" i="8"/>
  <c r="A4919" i="8"/>
  <c r="A4918" i="8"/>
  <c r="A4917" i="8"/>
  <c r="A4916" i="8"/>
  <c r="A4915" i="8"/>
  <c r="A4914" i="8"/>
  <c r="A4913" i="8"/>
  <c r="A4912" i="8"/>
  <c r="A4911" i="8"/>
  <c r="A4910" i="8"/>
  <c r="A4909" i="8"/>
  <c r="A4908" i="8"/>
  <c r="A4907" i="8"/>
  <c r="A4906" i="8"/>
  <c r="A4905" i="8"/>
  <c r="A4904" i="8"/>
  <c r="A4903" i="8"/>
  <c r="A4902" i="8"/>
  <c r="A4901" i="8"/>
  <c r="A4900" i="8"/>
  <c r="A4899" i="8"/>
  <c r="A4898" i="8"/>
  <c r="A4897" i="8"/>
  <c r="A4896" i="8"/>
  <c r="A4895" i="8"/>
  <c r="A4894" i="8"/>
  <c r="A4893" i="8"/>
  <c r="A4892" i="8"/>
  <c r="A4891" i="8"/>
  <c r="A4890" i="8"/>
  <c r="A4889" i="8"/>
  <c r="A4888" i="8"/>
  <c r="A4887" i="8"/>
  <c r="A4886" i="8"/>
  <c r="A4885" i="8"/>
  <c r="A4884" i="8"/>
  <c r="A4883" i="8"/>
  <c r="A4882" i="8"/>
  <c r="A4881" i="8"/>
  <c r="A4880" i="8"/>
  <c r="A4879" i="8"/>
  <c r="A4878" i="8"/>
  <c r="A4877" i="8"/>
  <c r="A4876" i="8"/>
  <c r="A4875" i="8"/>
  <c r="A4874" i="8"/>
  <c r="A4873" i="8"/>
  <c r="A4872" i="8"/>
  <c r="A4871" i="8"/>
  <c r="A4870" i="8"/>
  <c r="A4869" i="8"/>
  <c r="A4868" i="8"/>
  <c r="A4867" i="8"/>
  <c r="A4866" i="8"/>
  <c r="A4865" i="8"/>
  <c r="A4864" i="8"/>
  <c r="A4863" i="8"/>
  <c r="A4862" i="8"/>
  <c r="A4861" i="8"/>
  <c r="A4860" i="8"/>
  <c r="A4859" i="8"/>
  <c r="A4858" i="8"/>
  <c r="A4857" i="8"/>
  <c r="A4856" i="8"/>
  <c r="A4855" i="8"/>
  <c r="A4854" i="8"/>
  <c r="A4853" i="8"/>
  <c r="A4852" i="8"/>
  <c r="A4851" i="8"/>
  <c r="A4850" i="8"/>
  <c r="A4849" i="8"/>
  <c r="A4848" i="8"/>
  <c r="A4847" i="8"/>
  <c r="A4846" i="8"/>
  <c r="A4845" i="8"/>
  <c r="A4844" i="8"/>
  <c r="A4843" i="8"/>
  <c r="A4842" i="8"/>
  <c r="A4841" i="8"/>
  <c r="A4840" i="8"/>
  <c r="A4839" i="8"/>
  <c r="A4838" i="8"/>
  <c r="A4837" i="8"/>
  <c r="A4836" i="8"/>
  <c r="A4835" i="8"/>
  <c r="A4834" i="8"/>
  <c r="A4833" i="8"/>
  <c r="A4832" i="8"/>
  <c r="A4831" i="8"/>
  <c r="A4830" i="8"/>
  <c r="A4829" i="8"/>
  <c r="A4828" i="8"/>
  <c r="A4827" i="8"/>
  <c r="A4826" i="8"/>
  <c r="A4825" i="8"/>
  <c r="A4824" i="8"/>
  <c r="A4823" i="8"/>
  <c r="A4822" i="8"/>
  <c r="A4821" i="8"/>
  <c r="A4820" i="8"/>
  <c r="A4819" i="8"/>
  <c r="A4818" i="8"/>
  <c r="A4817" i="8"/>
  <c r="A4816" i="8"/>
  <c r="A4815" i="8"/>
  <c r="A4814" i="8"/>
  <c r="A4813" i="8"/>
  <c r="A4812" i="8"/>
  <c r="A4811" i="8"/>
  <c r="A4810" i="8"/>
  <c r="A4809" i="8"/>
  <c r="A4808" i="8"/>
  <c r="A4807" i="8"/>
  <c r="A4806" i="8"/>
  <c r="A4805" i="8"/>
  <c r="A4804" i="8"/>
  <c r="A4803" i="8"/>
  <c r="A4802" i="8"/>
  <c r="A4801" i="8"/>
  <c r="A4800" i="8"/>
  <c r="A4799" i="8"/>
  <c r="A4798" i="8"/>
  <c r="A4797" i="8"/>
  <c r="A4796" i="8"/>
  <c r="A4795" i="8"/>
  <c r="A4794" i="8"/>
  <c r="A4793" i="8"/>
  <c r="A4792" i="8"/>
  <c r="A4791" i="8"/>
  <c r="A4790" i="8"/>
  <c r="A4789" i="8"/>
  <c r="A4788" i="8"/>
  <c r="A4787" i="8"/>
  <c r="A4786" i="8"/>
  <c r="A4785" i="8"/>
  <c r="A4784" i="8"/>
  <c r="A4783" i="8"/>
  <c r="A4782" i="8"/>
  <c r="A4781" i="8"/>
  <c r="A4780" i="8"/>
  <c r="A4779" i="8"/>
  <c r="A4778" i="8"/>
  <c r="A4777" i="8"/>
  <c r="A4776" i="8"/>
  <c r="A4775" i="8"/>
  <c r="A4774" i="8"/>
  <c r="A4773" i="8"/>
  <c r="A4772" i="8"/>
  <c r="A4771" i="8"/>
  <c r="A4770" i="8"/>
  <c r="A4769" i="8"/>
  <c r="A4768" i="8"/>
  <c r="A4767" i="8"/>
  <c r="A4766" i="8"/>
  <c r="A4765" i="8"/>
  <c r="A4764" i="8"/>
  <c r="A4763" i="8"/>
  <c r="A4762" i="8"/>
  <c r="A4761" i="8"/>
  <c r="A4760" i="8"/>
  <c r="A4759" i="8"/>
  <c r="A4758" i="8"/>
  <c r="A4757" i="8"/>
  <c r="A4756" i="8"/>
  <c r="A4755" i="8"/>
  <c r="A4754" i="8"/>
  <c r="A4753" i="8"/>
  <c r="A4752" i="8"/>
  <c r="A4751" i="8"/>
  <c r="A4750" i="8"/>
  <c r="A4749" i="8"/>
  <c r="A4748" i="8"/>
  <c r="A4747" i="8"/>
  <c r="A4746" i="8"/>
  <c r="A4745" i="8"/>
  <c r="A4744" i="8"/>
  <c r="A4743" i="8"/>
  <c r="A4742" i="8"/>
  <c r="A4741" i="8"/>
  <c r="A4740" i="8"/>
  <c r="A4739" i="8"/>
  <c r="A4738" i="8"/>
  <c r="A4737" i="8"/>
  <c r="A4736" i="8"/>
  <c r="A4735" i="8"/>
  <c r="A4734" i="8"/>
  <c r="A4733" i="8"/>
  <c r="A4732" i="8"/>
  <c r="A4731" i="8"/>
  <c r="A4730" i="8"/>
  <c r="A4729" i="8"/>
  <c r="A4728" i="8"/>
  <c r="A4727" i="8"/>
  <c r="A4726" i="8"/>
  <c r="A4725" i="8"/>
  <c r="A4724" i="8"/>
  <c r="A4723" i="8"/>
  <c r="A4722" i="8"/>
  <c r="A4721" i="8"/>
  <c r="A4720" i="8"/>
  <c r="A4719" i="8"/>
  <c r="A4718" i="8"/>
  <c r="A4717" i="8"/>
  <c r="A4716" i="8"/>
  <c r="A4715" i="8"/>
  <c r="A4714" i="8"/>
  <c r="A4713" i="8"/>
  <c r="A4712" i="8"/>
  <c r="A4711" i="8"/>
  <c r="A4710" i="8"/>
  <c r="A4709" i="8"/>
  <c r="A4708" i="8"/>
  <c r="A4707" i="8"/>
  <c r="A4706" i="8"/>
  <c r="A4705" i="8"/>
  <c r="A4704" i="8"/>
  <c r="A4703" i="8"/>
  <c r="A4702" i="8"/>
  <c r="A4701" i="8"/>
  <c r="A4700" i="8"/>
  <c r="A4699" i="8"/>
  <c r="A4698" i="8"/>
  <c r="A4697" i="8"/>
  <c r="A4696" i="8"/>
  <c r="A4695" i="8"/>
  <c r="A4694" i="8"/>
  <c r="A4693" i="8"/>
  <c r="A4692" i="8"/>
  <c r="A4691" i="8"/>
  <c r="A4690" i="8"/>
  <c r="A4689" i="8"/>
  <c r="A4688" i="8"/>
  <c r="A4687" i="8"/>
  <c r="A4686" i="8"/>
  <c r="A4685" i="8"/>
  <c r="A4684" i="8"/>
  <c r="A4683" i="8"/>
  <c r="A4682" i="8"/>
  <c r="A4681" i="8"/>
  <c r="A4680" i="8"/>
  <c r="A4679" i="8"/>
  <c r="A4678" i="8"/>
  <c r="A4677" i="8"/>
  <c r="A4676" i="8"/>
  <c r="A4675" i="8"/>
  <c r="A4674" i="8"/>
  <c r="A4673" i="8"/>
  <c r="A4672" i="8"/>
  <c r="A4671" i="8"/>
  <c r="A4670" i="8"/>
  <c r="A4669" i="8"/>
  <c r="A4668" i="8"/>
  <c r="A4667" i="8"/>
  <c r="A4666" i="8"/>
  <c r="A4665" i="8"/>
  <c r="A4664" i="8"/>
  <c r="A4663" i="8"/>
  <c r="A4662" i="8"/>
  <c r="A4661" i="8"/>
  <c r="A4660" i="8"/>
  <c r="A4659" i="8"/>
  <c r="A4658" i="8"/>
  <c r="A4657" i="8"/>
  <c r="A4656" i="8"/>
  <c r="A4655" i="8"/>
  <c r="A4654" i="8"/>
  <c r="A4653" i="8"/>
  <c r="A4652" i="8"/>
  <c r="A4651" i="8"/>
  <c r="A4650" i="8"/>
  <c r="A4649" i="8"/>
  <c r="A4648" i="8"/>
  <c r="A4647" i="8"/>
  <c r="A4646" i="8"/>
  <c r="A4645" i="8"/>
  <c r="A4644" i="8"/>
  <c r="A4643" i="8"/>
  <c r="A4642" i="8"/>
  <c r="A4641" i="8"/>
  <c r="A4640" i="8"/>
  <c r="A4639" i="8"/>
  <c r="A4638" i="8"/>
  <c r="A4637" i="8"/>
  <c r="A4636" i="8"/>
  <c r="A4635" i="8"/>
  <c r="A4634" i="8"/>
  <c r="A4633" i="8"/>
  <c r="A4632" i="8"/>
  <c r="A4631" i="8"/>
  <c r="A4630" i="8"/>
  <c r="A4629" i="8"/>
  <c r="A4628" i="8"/>
  <c r="A4627" i="8"/>
  <c r="A4626" i="8"/>
  <c r="A4625" i="8"/>
  <c r="A4624" i="8"/>
  <c r="A4623" i="8"/>
  <c r="A4622" i="8"/>
  <c r="A4621" i="8"/>
  <c r="A4620" i="8"/>
  <c r="A4619" i="8"/>
  <c r="A4618" i="8"/>
  <c r="A4617" i="8"/>
  <c r="A4616" i="8"/>
  <c r="A4615" i="8"/>
  <c r="A4614" i="8"/>
  <c r="A4613" i="8"/>
  <c r="A4612" i="8"/>
  <c r="A4611" i="8"/>
  <c r="A4610" i="8"/>
  <c r="A4609" i="8"/>
  <c r="A4608" i="8"/>
  <c r="A4607" i="8"/>
  <c r="A4606" i="8"/>
  <c r="A4605" i="8"/>
  <c r="A4604" i="8"/>
  <c r="A4603" i="8"/>
  <c r="A4602" i="8"/>
  <c r="A4601" i="8"/>
  <c r="A4600" i="8"/>
  <c r="A4599" i="8"/>
  <c r="A4598" i="8"/>
  <c r="A4597" i="8"/>
  <c r="A4596" i="8"/>
  <c r="A4595" i="8"/>
  <c r="A4594" i="8"/>
  <c r="A4593" i="8"/>
  <c r="A4592" i="8"/>
  <c r="A4591" i="8"/>
  <c r="A4590" i="8"/>
  <c r="A4589" i="8"/>
  <c r="A4588" i="8"/>
  <c r="A4587" i="8"/>
  <c r="A4586" i="8"/>
  <c r="A4585" i="8"/>
  <c r="A4584" i="8"/>
  <c r="A4583" i="8"/>
  <c r="A4582" i="8"/>
  <c r="A4581" i="8"/>
  <c r="A4580" i="8"/>
  <c r="A4579" i="8"/>
  <c r="A4578" i="8"/>
  <c r="A4577" i="8"/>
  <c r="A4576" i="8"/>
  <c r="A4575" i="8"/>
  <c r="A4574" i="8"/>
  <c r="A4573" i="8"/>
  <c r="A4572" i="8"/>
  <c r="A4571" i="8"/>
  <c r="A4570" i="8"/>
  <c r="A4569" i="8"/>
  <c r="A4568" i="8"/>
  <c r="A4567" i="8"/>
  <c r="A4566" i="8"/>
  <c r="A4565" i="8"/>
  <c r="A4564" i="8"/>
  <c r="A4563" i="8"/>
  <c r="A4562" i="8"/>
  <c r="A4561" i="8"/>
  <c r="A4560" i="8"/>
  <c r="A4559" i="8"/>
  <c r="A4558" i="8"/>
  <c r="A4557" i="8"/>
  <c r="A4556" i="8"/>
  <c r="A4555" i="8"/>
  <c r="A4554" i="8"/>
  <c r="A4553" i="8"/>
  <c r="A4552" i="8"/>
  <c r="A4551" i="8"/>
  <c r="A4550" i="8"/>
  <c r="A4549" i="8"/>
  <c r="A4548" i="8"/>
  <c r="A4547" i="8"/>
  <c r="A4546" i="8"/>
  <c r="A4545" i="8"/>
  <c r="A4544" i="8"/>
  <c r="A4543" i="8"/>
  <c r="A4542" i="8"/>
  <c r="A4541" i="8"/>
  <c r="A4540" i="8"/>
  <c r="A4539" i="8"/>
  <c r="A4538" i="8"/>
  <c r="A4537" i="8"/>
  <c r="A4536" i="8"/>
  <c r="A4535" i="8"/>
  <c r="A4534" i="8"/>
  <c r="A4533" i="8"/>
  <c r="A4532" i="8"/>
  <c r="A4531" i="8"/>
  <c r="A4530" i="8"/>
  <c r="A4529" i="8"/>
  <c r="A4528" i="8"/>
  <c r="A4527" i="8"/>
  <c r="A4526" i="8"/>
  <c r="A4525" i="8"/>
  <c r="A4524" i="8"/>
  <c r="A4523" i="8"/>
  <c r="A4522" i="8"/>
  <c r="A4521" i="8"/>
  <c r="A4520" i="8"/>
  <c r="A4519" i="8"/>
  <c r="A4518" i="8"/>
  <c r="A4517" i="8"/>
  <c r="A4516" i="8"/>
  <c r="A4515" i="8"/>
  <c r="A4514" i="8"/>
  <c r="A4513" i="8"/>
  <c r="A4512" i="8"/>
  <c r="A4511" i="8"/>
  <c r="A4510" i="8"/>
  <c r="A4509" i="8"/>
  <c r="A4508" i="8"/>
  <c r="A4507" i="8"/>
  <c r="A4506" i="8"/>
  <c r="A4505" i="8"/>
  <c r="A4504" i="8"/>
  <c r="A4503" i="8"/>
  <c r="A4502" i="8"/>
  <c r="A4501" i="8"/>
  <c r="A4500" i="8"/>
  <c r="A4499" i="8"/>
  <c r="A4498" i="8"/>
  <c r="A4497" i="8"/>
  <c r="A4496" i="8"/>
  <c r="A4495" i="8"/>
  <c r="A4494" i="8"/>
  <c r="A4493" i="8"/>
  <c r="A4492" i="8"/>
  <c r="A4491" i="8"/>
  <c r="A4490" i="8"/>
  <c r="A4489" i="8"/>
  <c r="A4488" i="8"/>
  <c r="A4487" i="8"/>
  <c r="A4486" i="8"/>
  <c r="A4485" i="8"/>
  <c r="A4484" i="8"/>
  <c r="A4483" i="8"/>
  <c r="A4482" i="8"/>
  <c r="A4481" i="8"/>
  <c r="A4480" i="8"/>
  <c r="A4479" i="8"/>
  <c r="A4478" i="8"/>
  <c r="A4477" i="8"/>
  <c r="A4476" i="8"/>
  <c r="A4475" i="8"/>
  <c r="A4474" i="8"/>
  <c r="A4473" i="8"/>
  <c r="A4472" i="8"/>
  <c r="A4471" i="8"/>
  <c r="A4470" i="8"/>
  <c r="A4469" i="8"/>
  <c r="A4468" i="8"/>
  <c r="A4467" i="8"/>
  <c r="A4466" i="8"/>
  <c r="A4465" i="8"/>
  <c r="A4464" i="8"/>
  <c r="A4463" i="8"/>
  <c r="A4462" i="8"/>
  <c r="A4461" i="8"/>
  <c r="A4460" i="8"/>
  <c r="A4459" i="8"/>
  <c r="A4458" i="8"/>
  <c r="A4457" i="8"/>
  <c r="A4456" i="8"/>
  <c r="A4455" i="8"/>
  <c r="A4454" i="8"/>
  <c r="A4453" i="8"/>
  <c r="A4452" i="8"/>
  <c r="A4451" i="8"/>
  <c r="A4450" i="8"/>
  <c r="A4449" i="8"/>
  <c r="A4448" i="8"/>
  <c r="A4447" i="8"/>
  <c r="A4446" i="8"/>
  <c r="A4445" i="8"/>
  <c r="A4444" i="8"/>
  <c r="A4443" i="8"/>
  <c r="A4442" i="8"/>
  <c r="A4441" i="8"/>
  <c r="A4440" i="8"/>
  <c r="A4439" i="8"/>
  <c r="A4438" i="8"/>
  <c r="A4437" i="8"/>
  <c r="A4436" i="8"/>
  <c r="A4435" i="8"/>
  <c r="A4434" i="8"/>
  <c r="A4433" i="8"/>
  <c r="A4432" i="8"/>
  <c r="A4431" i="8"/>
  <c r="A4430" i="8"/>
  <c r="A4429" i="8"/>
  <c r="A4428" i="8"/>
  <c r="A4427" i="8"/>
  <c r="A4426" i="8"/>
  <c r="A4425" i="8"/>
  <c r="A4424" i="8"/>
  <c r="A4423" i="8"/>
  <c r="A4422" i="8"/>
  <c r="A4421" i="8"/>
  <c r="A4420" i="8"/>
  <c r="A4419" i="8"/>
  <c r="A4418" i="8"/>
  <c r="A4417" i="8"/>
  <c r="A4416" i="8"/>
  <c r="A4415" i="8"/>
  <c r="A4414" i="8"/>
  <c r="A4413" i="8"/>
  <c r="A4412" i="8"/>
  <c r="A4411" i="8"/>
  <c r="A4410" i="8"/>
  <c r="A4409" i="8"/>
  <c r="A4408" i="8"/>
  <c r="A4407" i="8"/>
  <c r="A4406" i="8"/>
  <c r="A4405" i="8"/>
  <c r="A4404" i="8"/>
  <c r="A4403" i="8"/>
  <c r="A4402" i="8"/>
  <c r="A4401" i="8"/>
  <c r="A4400" i="8"/>
  <c r="A4399" i="8"/>
  <c r="A4398" i="8"/>
  <c r="A4397" i="8"/>
  <c r="A4396" i="8"/>
  <c r="A4395" i="8"/>
  <c r="A4394" i="8"/>
  <c r="A4393" i="8"/>
  <c r="A4392" i="8"/>
  <c r="A4391" i="8"/>
  <c r="A4390" i="8"/>
  <c r="A4389" i="8"/>
  <c r="A4388" i="8"/>
  <c r="A4387" i="8"/>
  <c r="A4386" i="8"/>
  <c r="A4385" i="8"/>
  <c r="A4384" i="8"/>
  <c r="A4383" i="8"/>
  <c r="A4382" i="8"/>
  <c r="A4381" i="8"/>
  <c r="A4380" i="8"/>
  <c r="A4379" i="8"/>
  <c r="A4378" i="8"/>
  <c r="A4377" i="8"/>
  <c r="A4376" i="8"/>
  <c r="A4375" i="8"/>
  <c r="A4374" i="8"/>
  <c r="A4373" i="8"/>
  <c r="A4372" i="8"/>
  <c r="A4371" i="8"/>
  <c r="A4370" i="8"/>
  <c r="A4369" i="8"/>
  <c r="A4368" i="8"/>
  <c r="A4367" i="8"/>
  <c r="A4366" i="8"/>
  <c r="A4365" i="8"/>
  <c r="A4364" i="8"/>
  <c r="A4363" i="8"/>
  <c r="A4362" i="8"/>
  <c r="A4361" i="8"/>
  <c r="A4360" i="8"/>
  <c r="A4359" i="8"/>
  <c r="A4358" i="8"/>
  <c r="A4357" i="8"/>
  <c r="A4356" i="8"/>
  <c r="A4355" i="8"/>
  <c r="A4354" i="8"/>
  <c r="A4353" i="8"/>
  <c r="A4352" i="8"/>
  <c r="A4351" i="8"/>
  <c r="A4350" i="8"/>
  <c r="A4349" i="8"/>
  <c r="A4348" i="8"/>
  <c r="A4347" i="8"/>
  <c r="A4346" i="8"/>
  <c r="A4345" i="8"/>
  <c r="A4344" i="8"/>
  <c r="A4343" i="8"/>
  <c r="A4342" i="8"/>
  <c r="A4341" i="8"/>
  <c r="A4340" i="8"/>
  <c r="A4339" i="8"/>
  <c r="A4338" i="8"/>
  <c r="A4337" i="8"/>
  <c r="A4336" i="8"/>
  <c r="A4335" i="8"/>
  <c r="A4334" i="8"/>
  <c r="A4333" i="8"/>
  <c r="A4332" i="8"/>
  <c r="A4331" i="8"/>
  <c r="A4330" i="8"/>
  <c r="A4329" i="8"/>
  <c r="A4328" i="8"/>
  <c r="A4327" i="8"/>
  <c r="A4326" i="8"/>
  <c r="A4325" i="8"/>
  <c r="A4324" i="8"/>
  <c r="A4323" i="8"/>
  <c r="A4322" i="8"/>
  <c r="A4321" i="8"/>
  <c r="A4320" i="8"/>
  <c r="A4319" i="8"/>
  <c r="A4318" i="8"/>
  <c r="A4317" i="8"/>
  <c r="A4316" i="8"/>
  <c r="A4315" i="8"/>
  <c r="A4314" i="8"/>
  <c r="A4313" i="8"/>
  <c r="A4312" i="8"/>
  <c r="A4311" i="8"/>
  <c r="A4310" i="8"/>
  <c r="A4309" i="8"/>
  <c r="A4308" i="8"/>
  <c r="A4307" i="8"/>
  <c r="A4306" i="8"/>
  <c r="A4305" i="8"/>
  <c r="A4304" i="8"/>
  <c r="A4303" i="8"/>
  <c r="A4302" i="8"/>
  <c r="A4301" i="8"/>
  <c r="A4300" i="8"/>
  <c r="A4299" i="8"/>
  <c r="A4298" i="8"/>
  <c r="A4297" i="8"/>
  <c r="A4296" i="8"/>
  <c r="A4295" i="8"/>
  <c r="A4294" i="8"/>
  <c r="A4293" i="8"/>
  <c r="A4292" i="8"/>
  <c r="A4291" i="8"/>
  <c r="A4290" i="8"/>
  <c r="A4289" i="8"/>
  <c r="A4288" i="8"/>
  <c r="A4287" i="8"/>
  <c r="A4286" i="8"/>
  <c r="A4285" i="8"/>
  <c r="A4284" i="8"/>
  <c r="A4283" i="8"/>
  <c r="A4282" i="8"/>
  <c r="A4281" i="8"/>
  <c r="A4280" i="8"/>
  <c r="A4279" i="8"/>
  <c r="A4278" i="8"/>
  <c r="A4277" i="8"/>
  <c r="A4276" i="8"/>
  <c r="A4275" i="8"/>
  <c r="A4274" i="8"/>
  <c r="A4273" i="8"/>
  <c r="A4272" i="8"/>
  <c r="A4271" i="8"/>
  <c r="A4270" i="8"/>
  <c r="A4269" i="8"/>
  <c r="A4268" i="8"/>
  <c r="A4267" i="8"/>
  <c r="A4266" i="8"/>
  <c r="A4265" i="8"/>
  <c r="A4264" i="8"/>
  <c r="A4263" i="8"/>
  <c r="A4262" i="8"/>
  <c r="A4261" i="8"/>
  <c r="A4260" i="8"/>
  <c r="A4259" i="8"/>
  <c r="A4258" i="8"/>
  <c r="A4257" i="8"/>
  <c r="A4256" i="8"/>
  <c r="A4255" i="8"/>
  <c r="A4254" i="8"/>
  <c r="A4253" i="8"/>
  <c r="A4252" i="8"/>
  <c r="A4251" i="8"/>
  <c r="A4250" i="8"/>
  <c r="A4249" i="8"/>
  <c r="A4248" i="8"/>
  <c r="A4247" i="8"/>
  <c r="A4246" i="8"/>
  <c r="A4245" i="8"/>
  <c r="A4244" i="8"/>
  <c r="A4243" i="8"/>
  <c r="A4242" i="8"/>
  <c r="A4241" i="8"/>
  <c r="A4240" i="8"/>
  <c r="A4239" i="8"/>
  <c r="A4238" i="8"/>
  <c r="A4237" i="8"/>
  <c r="A4236" i="8"/>
  <c r="A4235" i="8"/>
  <c r="A4234" i="8"/>
  <c r="A4233" i="8"/>
  <c r="A4232" i="8"/>
  <c r="A4231" i="8"/>
  <c r="A4230" i="8"/>
  <c r="A4229" i="8"/>
  <c r="A4228" i="8"/>
  <c r="A4227" i="8"/>
  <c r="A4226" i="8"/>
  <c r="A4225" i="8"/>
  <c r="A4224" i="8"/>
  <c r="A4223" i="8"/>
  <c r="A4222" i="8"/>
  <c r="A4221" i="8"/>
  <c r="A4220" i="8"/>
  <c r="A4219" i="8"/>
  <c r="A4218" i="8"/>
  <c r="A4217" i="8"/>
  <c r="A4216" i="8"/>
  <c r="A4215" i="8"/>
  <c r="A4214" i="8"/>
  <c r="A4213" i="8"/>
  <c r="A4212" i="8"/>
  <c r="A4211" i="8"/>
  <c r="A4210" i="8"/>
  <c r="A4209" i="8"/>
  <c r="A4208" i="8"/>
  <c r="A4207" i="8"/>
  <c r="A4206" i="8"/>
  <c r="A4205" i="8"/>
  <c r="A4204" i="8"/>
  <c r="A4203" i="8"/>
  <c r="A4202" i="8"/>
  <c r="A4201" i="8"/>
  <c r="A4200" i="8"/>
  <c r="A4199" i="8"/>
  <c r="A4198" i="8"/>
  <c r="A4197" i="8"/>
  <c r="A4196" i="8"/>
  <c r="A4195" i="8"/>
  <c r="A4194" i="8"/>
  <c r="A4193" i="8"/>
  <c r="A4192" i="8"/>
  <c r="A4191" i="8"/>
  <c r="A4190" i="8"/>
  <c r="A4189" i="8"/>
  <c r="A4188" i="8"/>
  <c r="A4187" i="8"/>
  <c r="A4186" i="8"/>
  <c r="A4185" i="8"/>
  <c r="A4184" i="8"/>
  <c r="A4183" i="8"/>
  <c r="A4182" i="8"/>
  <c r="A4181" i="8"/>
  <c r="A4180" i="8"/>
  <c r="A4179" i="8"/>
  <c r="A4178" i="8"/>
  <c r="A4177" i="8"/>
  <c r="A4176" i="8"/>
  <c r="A4175" i="8"/>
  <c r="A4174" i="8"/>
  <c r="A4173" i="8"/>
  <c r="A4172" i="8"/>
  <c r="A4171" i="8"/>
  <c r="A4170" i="8"/>
  <c r="A4169" i="8"/>
  <c r="A4168" i="8"/>
  <c r="A4167" i="8"/>
  <c r="A4166" i="8"/>
  <c r="A4165" i="8"/>
  <c r="A4164" i="8"/>
  <c r="A4163" i="8"/>
  <c r="A4162" i="8"/>
  <c r="A4161" i="8"/>
  <c r="A4160" i="8"/>
  <c r="A4159" i="8"/>
  <c r="A4158" i="8"/>
  <c r="A4157" i="8"/>
  <c r="A4156" i="8"/>
  <c r="A4155" i="8"/>
  <c r="A4154" i="8"/>
  <c r="A4153" i="8"/>
  <c r="A4152" i="8"/>
  <c r="A4151" i="8"/>
  <c r="A4150" i="8"/>
  <c r="A4149" i="8"/>
  <c r="A4148" i="8"/>
  <c r="A4147" i="8"/>
  <c r="A4146" i="8"/>
  <c r="A4145" i="8"/>
  <c r="A4144" i="8"/>
  <c r="A4143" i="8"/>
  <c r="A4142" i="8"/>
  <c r="A4141" i="8"/>
  <c r="A4140" i="8"/>
  <c r="A4139" i="8"/>
  <c r="A4138" i="8"/>
  <c r="A4137" i="8"/>
  <c r="A4136" i="8"/>
  <c r="A4135" i="8"/>
  <c r="A4134" i="8"/>
  <c r="A4133" i="8"/>
  <c r="A4132" i="8"/>
  <c r="A4131" i="8"/>
  <c r="A4130" i="8"/>
  <c r="A4129" i="8"/>
  <c r="A4128" i="8"/>
  <c r="A4127" i="8"/>
  <c r="A4126" i="8"/>
  <c r="A4125" i="8"/>
  <c r="A4124" i="8"/>
  <c r="A4123" i="8"/>
  <c r="A4122" i="8"/>
  <c r="A4121" i="8"/>
  <c r="A4120" i="8"/>
  <c r="A4119" i="8"/>
  <c r="A4118" i="8"/>
  <c r="A4117" i="8"/>
  <c r="A4116" i="8"/>
  <c r="A4115" i="8"/>
  <c r="A4114" i="8"/>
  <c r="A4113" i="8"/>
  <c r="A4112" i="8"/>
  <c r="A4111" i="8"/>
  <c r="A4110" i="8"/>
  <c r="A4109" i="8"/>
  <c r="A4108" i="8"/>
  <c r="A4107" i="8"/>
  <c r="A4106" i="8"/>
  <c r="A4105" i="8"/>
  <c r="A4104" i="8"/>
  <c r="A4103" i="8"/>
  <c r="A4102" i="8"/>
  <c r="A4101" i="8"/>
  <c r="A4100" i="8"/>
  <c r="A4099" i="8"/>
  <c r="A4098" i="8"/>
  <c r="A4097" i="8"/>
  <c r="A4096" i="8"/>
  <c r="A4095" i="8"/>
  <c r="A4094" i="8"/>
  <c r="A4093" i="8"/>
  <c r="A4092" i="8"/>
  <c r="A4091" i="8"/>
  <c r="A4090" i="8"/>
  <c r="A4089" i="8"/>
  <c r="A4088" i="8"/>
  <c r="A4087" i="8"/>
  <c r="A4086" i="8"/>
  <c r="A4085" i="8"/>
  <c r="A4084" i="8"/>
  <c r="A4083" i="8"/>
  <c r="A4082" i="8"/>
  <c r="A4081" i="8"/>
  <c r="A4080" i="8"/>
  <c r="A4079" i="8"/>
  <c r="A4078" i="8"/>
  <c r="A4077" i="8"/>
  <c r="A4076" i="8"/>
  <c r="A4075" i="8"/>
  <c r="A4074" i="8"/>
  <c r="A4073" i="8"/>
  <c r="A4072" i="8"/>
  <c r="A4071" i="8"/>
  <c r="A4070" i="8"/>
  <c r="A4069" i="8"/>
  <c r="A4068" i="8"/>
  <c r="A4067" i="8"/>
  <c r="A4066" i="8"/>
  <c r="A4065" i="8"/>
  <c r="A4064" i="8"/>
  <c r="A4063" i="8"/>
  <c r="A4062" i="8"/>
  <c r="A4061" i="8"/>
  <c r="A4060" i="8"/>
  <c r="A4059" i="8"/>
  <c r="A4058" i="8"/>
  <c r="A4057" i="8"/>
  <c r="A4056" i="8"/>
  <c r="A4055" i="8"/>
  <c r="A4054" i="8"/>
  <c r="A4053" i="8"/>
  <c r="A4052" i="8"/>
  <c r="A4051" i="8"/>
  <c r="A4050" i="8"/>
  <c r="A4049" i="8"/>
  <c r="A4048" i="8"/>
  <c r="A4047" i="8"/>
  <c r="A4046" i="8"/>
  <c r="A4045" i="8"/>
  <c r="A4044" i="8"/>
  <c r="A4043" i="8"/>
  <c r="A4042" i="8"/>
  <c r="A4041" i="8"/>
  <c r="A4040" i="8"/>
  <c r="A4039" i="8"/>
  <c r="A4038" i="8"/>
  <c r="A4037" i="8"/>
  <c r="A4036" i="8"/>
  <c r="A4035" i="8"/>
  <c r="A4034" i="8"/>
  <c r="A4033" i="8"/>
  <c r="A4032" i="8"/>
  <c r="A4031" i="8"/>
  <c r="A4030" i="8"/>
  <c r="A4029" i="8"/>
  <c r="A4028" i="8"/>
  <c r="A4027" i="8"/>
  <c r="A4026" i="8"/>
  <c r="A4025" i="8"/>
  <c r="A4024" i="8"/>
  <c r="A4023" i="8"/>
  <c r="A4022" i="8"/>
  <c r="A4021" i="8"/>
  <c r="A4020" i="8"/>
  <c r="A4019" i="8"/>
  <c r="A4018" i="8"/>
  <c r="A4017" i="8"/>
  <c r="A4016" i="8"/>
  <c r="A4015" i="8"/>
  <c r="A4014" i="8"/>
  <c r="A4013" i="8"/>
  <c r="A4012" i="8"/>
  <c r="A4011" i="8"/>
  <c r="A4010" i="8"/>
  <c r="A4009" i="8"/>
  <c r="A4008" i="8"/>
  <c r="A4007" i="8"/>
  <c r="A4006" i="8"/>
  <c r="A4005" i="8"/>
  <c r="A4004" i="8"/>
  <c r="A4003" i="8"/>
  <c r="A4002" i="8"/>
  <c r="A4001" i="8"/>
  <c r="A4000" i="8"/>
  <c r="A3999" i="8"/>
  <c r="A3998" i="8"/>
  <c r="A3997" i="8"/>
  <c r="A3996" i="8"/>
  <c r="A3995" i="8"/>
  <c r="A3994" i="8"/>
  <c r="A3993" i="8"/>
  <c r="A3992" i="8"/>
  <c r="A3991" i="8"/>
  <c r="A3990" i="8"/>
  <c r="A3989" i="8"/>
  <c r="A3988" i="8"/>
  <c r="A3987" i="8"/>
  <c r="A3986" i="8"/>
  <c r="A3985" i="8"/>
  <c r="A3984" i="8"/>
  <c r="A3983" i="8"/>
  <c r="A3982" i="8"/>
  <c r="A3981" i="8"/>
  <c r="A3980" i="8"/>
  <c r="A3979" i="8"/>
  <c r="A3978" i="8"/>
  <c r="A3977" i="8"/>
  <c r="A3976" i="8"/>
  <c r="A3975" i="8"/>
  <c r="A3974" i="8"/>
  <c r="A3973" i="8"/>
  <c r="A3972" i="8"/>
  <c r="A3971" i="8"/>
  <c r="A3970" i="8"/>
  <c r="A3969" i="8"/>
  <c r="A3968" i="8"/>
  <c r="A3967" i="8"/>
  <c r="A3966" i="8"/>
  <c r="A3965" i="8"/>
  <c r="A3964" i="8"/>
  <c r="A3963" i="8"/>
  <c r="A3962" i="8"/>
  <c r="A3961" i="8"/>
  <c r="A3960" i="8"/>
  <c r="A3959" i="8"/>
  <c r="A3958" i="8"/>
  <c r="A3957" i="8"/>
  <c r="A3956" i="8"/>
  <c r="A3955" i="8"/>
  <c r="A3954" i="8"/>
  <c r="A3953" i="8"/>
  <c r="A3952" i="8"/>
  <c r="A3951" i="8"/>
  <c r="A3950" i="8"/>
  <c r="A3949" i="8"/>
  <c r="A3948" i="8"/>
  <c r="A3947" i="8"/>
  <c r="A3946" i="8"/>
  <c r="A3945" i="8"/>
  <c r="A3944" i="8"/>
  <c r="A3943" i="8"/>
  <c r="A3942" i="8"/>
  <c r="A3941" i="8"/>
  <c r="A3940" i="8"/>
  <c r="A3939" i="8"/>
  <c r="A3938" i="8"/>
  <c r="A3937" i="8"/>
  <c r="A3936" i="8"/>
  <c r="A3935" i="8"/>
  <c r="A3934" i="8"/>
  <c r="A3933" i="8"/>
  <c r="A3932" i="8"/>
  <c r="A3931" i="8"/>
  <c r="A3930" i="8"/>
  <c r="A3929" i="8"/>
  <c r="A3928" i="8"/>
  <c r="A3927" i="8"/>
  <c r="A3926" i="8"/>
  <c r="A3925" i="8"/>
  <c r="A3924" i="8"/>
  <c r="A3923" i="8"/>
  <c r="A3922" i="8"/>
  <c r="A3921" i="8"/>
  <c r="A3920" i="8"/>
  <c r="A3919" i="8"/>
  <c r="A3918" i="8"/>
  <c r="A3917" i="8"/>
  <c r="A3916" i="8"/>
  <c r="A3915" i="8"/>
  <c r="A3914" i="8"/>
  <c r="A3913" i="8"/>
  <c r="A3912" i="8"/>
  <c r="A3911" i="8"/>
  <c r="A3910" i="8"/>
  <c r="A3909" i="8"/>
  <c r="A3908" i="8"/>
  <c r="A3907" i="8"/>
  <c r="A3906" i="8"/>
  <c r="A3905" i="8"/>
  <c r="A3904" i="8"/>
  <c r="A3903" i="8"/>
  <c r="A3902" i="8"/>
  <c r="A3901" i="8"/>
  <c r="A3900" i="8"/>
  <c r="A3899" i="8"/>
  <c r="A3898" i="8"/>
  <c r="A3897" i="8"/>
  <c r="A3896" i="8"/>
  <c r="A3895" i="8"/>
  <c r="A3894" i="8"/>
  <c r="A3893" i="8"/>
  <c r="A3892" i="8"/>
  <c r="A3891" i="8"/>
  <c r="A3890" i="8"/>
  <c r="A3889" i="8"/>
  <c r="A3888" i="8"/>
  <c r="A3887" i="8"/>
  <c r="A3886" i="8"/>
  <c r="A3885" i="8"/>
  <c r="A3884" i="8"/>
  <c r="A3883" i="8"/>
  <c r="A3882" i="8"/>
  <c r="A3881" i="8"/>
  <c r="A3880" i="8"/>
  <c r="A3879" i="8"/>
  <c r="A3878" i="8"/>
  <c r="A3877" i="8"/>
  <c r="A3876" i="8"/>
  <c r="A3875" i="8"/>
  <c r="A3874" i="8"/>
  <c r="A3873" i="8"/>
  <c r="A3872" i="8"/>
  <c r="A3871" i="8"/>
  <c r="A3870" i="8"/>
  <c r="A3869" i="8"/>
  <c r="A3868" i="8"/>
  <c r="A3867" i="8"/>
  <c r="A3866" i="8"/>
  <c r="A3865" i="8"/>
  <c r="A3864" i="8"/>
  <c r="A3863" i="8"/>
  <c r="A3862" i="8"/>
  <c r="A3861" i="8"/>
  <c r="A3860" i="8"/>
  <c r="A3859" i="8"/>
  <c r="A3858" i="8"/>
  <c r="A3857" i="8"/>
  <c r="A3856" i="8"/>
  <c r="A3855" i="8"/>
  <c r="A3854" i="8"/>
  <c r="A3853" i="8"/>
  <c r="A3852" i="8"/>
  <c r="A3851" i="8"/>
  <c r="A3850" i="8"/>
  <c r="A3849" i="8"/>
  <c r="A3848" i="8"/>
  <c r="A3847" i="8"/>
  <c r="A3846" i="8"/>
  <c r="A3845" i="8"/>
  <c r="A3844" i="8"/>
  <c r="A3843" i="8"/>
  <c r="A3842" i="8"/>
  <c r="A3841" i="8"/>
  <c r="A3840" i="8"/>
  <c r="A3839" i="8"/>
  <c r="A3838" i="8"/>
  <c r="A3837" i="8"/>
  <c r="A3836" i="8"/>
  <c r="A3835" i="8"/>
  <c r="A3834" i="8"/>
  <c r="A3833" i="8"/>
  <c r="A3832" i="8"/>
  <c r="A3831" i="8"/>
  <c r="A3830" i="8"/>
  <c r="A3829" i="8"/>
  <c r="A3828" i="8"/>
  <c r="A3827" i="8"/>
  <c r="A3826" i="8"/>
  <c r="A3825" i="8"/>
  <c r="A3824" i="8"/>
  <c r="A3823" i="8"/>
  <c r="A3822" i="8"/>
  <c r="A3821" i="8"/>
  <c r="A3820" i="8"/>
  <c r="A3819" i="8"/>
  <c r="A3818" i="8"/>
  <c r="A3817" i="8"/>
  <c r="A3816" i="8"/>
  <c r="A3815" i="8"/>
  <c r="A3814" i="8"/>
  <c r="A3813" i="8"/>
  <c r="A3812" i="8"/>
  <c r="A3811" i="8"/>
  <c r="A3810" i="8"/>
  <c r="A3809" i="8"/>
  <c r="A3808" i="8"/>
  <c r="A3807" i="8"/>
  <c r="A3806" i="8"/>
  <c r="A3805" i="8"/>
  <c r="A3804" i="8"/>
  <c r="A3803" i="8"/>
  <c r="A3802" i="8"/>
  <c r="A3801" i="8"/>
  <c r="A3800" i="8"/>
  <c r="A3799" i="8"/>
  <c r="A3798" i="8"/>
  <c r="A3797" i="8"/>
  <c r="A3796" i="8"/>
  <c r="A3795" i="8"/>
  <c r="A3794" i="8"/>
  <c r="A3793" i="8"/>
  <c r="A3792" i="8"/>
  <c r="A3791" i="8"/>
  <c r="A3790" i="8"/>
  <c r="A3789" i="8"/>
  <c r="A3788" i="8"/>
  <c r="A3787" i="8"/>
  <c r="A3786" i="8"/>
  <c r="A3785" i="8"/>
  <c r="A3784" i="8"/>
  <c r="A3783" i="8"/>
  <c r="A3782" i="8"/>
  <c r="A3781" i="8"/>
  <c r="A3780" i="8"/>
  <c r="A3779" i="8"/>
  <c r="A3778" i="8"/>
  <c r="A3777" i="8"/>
  <c r="A3776" i="8"/>
  <c r="A3775" i="8"/>
  <c r="A3774" i="8"/>
  <c r="A3773" i="8"/>
  <c r="A3772" i="8"/>
  <c r="A3771" i="8"/>
  <c r="A3770" i="8"/>
  <c r="A3769" i="8"/>
  <c r="A3768" i="8"/>
  <c r="A3767" i="8"/>
  <c r="A3766" i="8"/>
  <c r="A3765" i="8"/>
  <c r="A3764" i="8"/>
  <c r="A3763" i="8"/>
  <c r="A3762" i="8"/>
  <c r="A3761" i="8"/>
  <c r="A3760" i="8"/>
  <c r="A3759" i="8"/>
  <c r="A3758" i="8"/>
  <c r="A3757" i="8"/>
  <c r="A3756" i="8"/>
  <c r="A3755" i="8"/>
  <c r="A3754" i="8"/>
  <c r="A3753" i="8"/>
  <c r="A3752" i="8"/>
  <c r="A3751" i="8"/>
  <c r="A3750" i="8"/>
  <c r="A3749" i="8"/>
  <c r="A3748" i="8"/>
  <c r="A3747" i="8"/>
  <c r="A3746" i="8"/>
  <c r="A3745" i="8"/>
  <c r="A3744" i="8"/>
  <c r="A3743" i="8"/>
  <c r="A3742" i="8"/>
  <c r="A3741" i="8"/>
  <c r="A3740" i="8"/>
  <c r="A3739" i="8"/>
  <c r="A3738" i="8"/>
  <c r="A3737" i="8"/>
  <c r="A3736" i="8"/>
  <c r="A3735" i="8"/>
  <c r="A3734" i="8"/>
  <c r="A3733" i="8"/>
  <c r="A3732" i="8"/>
  <c r="A3731" i="8"/>
  <c r="A3730" i="8"/>
  <c r="A3729" i="8"/>
  <c r="A3728" i="8"/>
  <c r="A3727" i="8"/>
  <c r="A3726" i="8"/>
  <c r="A3725" i="8"/>
  <c r="A3724" i="8"/>
  <c r="A3723" i="8"/>
  <c r="A3722" i="8"/>
  <c r="A3721" i="8"/>
  <c r="A3720" i="8"/>
  <c r="A3719" i="8"/>
  <c r="A3718" i="8"/>
  <c r="A3717" i="8"/>
  <c r="A3716" i="8"/>
  <c r="A3715" i="8"/>
  <c r="A3714" i="8"/>
  <c r="A3713" i="8"/>
  <c r="A3712" i="8"/>
  <c r="A3711" i="8"/>
  <c r="A3710" i="8"/>
  <c r="A3709" i="8"/>
  <c r="A3708" i="8"/>
  <c r="A3707" i="8"/>
  <c r="A3706" i="8"/>
  <c r="A3705" i="8"/>
  <c r="A3704" i="8"/>
  <c r="A3703" i="8"/>
  <c r="A3702" i="8"/>
  <c r="A3701" i="8"/>
  <c r="A3700" i="8"/>
  <c r="A3699" i="8"/>
  <c r="A3698" i="8"/>
  <c r="A3697" i="8"/>
  <c r="A3696" i="8"/>
  <c r="A3695" i="8"/>
  <c r="A3694" i="8"/>
  <c r="A3693" i="8"/>
  <c r="A3692" i="8"/>
  <c r="A3691" i="8"/>
  <c r="A3690" i="8"/>
  <c r="A3689" i="8"/>
  <c r="A3688" i="8"/>
  <c r="A3687" i="8"/>
  <c r="A3686" i="8"/>
  <c r="A3685" i="8"/>
  <c r="A3684" i="8"/>
  <c r="A3683" i="8"/>
  <c r="A3682" i="8"/>
  <c r="A3681" i="8"/>
  <c r="A3680" i="8"/>
  <c r="A3679" i="8"/>
  <c r="A3678" i="8"/>
  <c r="A3677" i="8"/>
  <c r="A3676" i="8"/>
  <c r="A3675" i="8"/>
  <c r="A3674" i="8"/>
  <c r="A3673" i="8"/>
  <c r="A3672" i="8"/>
  <c r="A3671" i="8"/>
  <c r="A3670" i="8"/>
  <c r="A3669" i="8"/>
  <c r="A3668" i="8"/>
  <c r="A3667" i="8"/>
  <c r="A3666" i="8"/>
  <c r="A3665" i="8"/>
  <c r="A3664" i="8"/>
  <c r="A3663" i="8"/>
  <c r="A3662" i="8"/>
  <c r="A3661" i="8"/>
  <c r="A3660" i="8"/>
  <c r="A3659" i="8"/>
  <c r="A3658" i="8"/>
  <c r="A3657" i="8"/>
  <c r="A3656" i="8"/>
  <c r="A3655" i="8"/>
  <c r="A3654" i="8"/>
  <c r="A3653" i="8"/>
  <c r="A3652" i="8"/>
  <c r="A3651" i="8"/>
  <c r="A3650" i="8"/>
  <c r="A3649" i="8"/>
  <c r="A3648" i="8"/>
  <c r="A3647" i="8"/>
  <c r="A3646" i="8"/>
  <c r="A3645" i="8"/>
  <c r="A3644" i="8"/>
  <c r="A3643" i="8"/>
  <c r="A3642" i="8"/>
  <c r="A3641" i="8"/>
  <c r="A3640" i="8"/>
  <c r="A3639" i="8"/>
  <c r="A3638" i="8"/>
  <c r="A3637" i="8"/>
  <c r="A3636" i="8"/>
  <c r="A3635" i="8"/>
  <c r="A3634" i="8"/>
  <c r="A3633" i="8"/>
  <c r="A3632" i="8"/>
  <c r="A3631" i="8"/>
  <c r="A3630" i="8"/>
  <c r="A3629" i="8"/>
  <c r="A3628" i="8"/>
  <c r="A3627" i="8"/>
  <c r="A3626" i="8"/>
  <c r="A3625" i="8"/>
  <c r="A3624" i="8"/>
  <c r="A3623" i="8"/>
  <c r="A3622" i="8"/>
  <c r="A3621" i="8"/>
  <c r="A3620" i="8"/>
  <c r="A3619" i="8"/>
  <c r="A3618" i="8"/>
  <c r="A3617" i="8"/>
  <c r="A3616" i="8"/>
  <c r="A3615" i="8"/>
  <c r="A3614" i="8"/>
  <c r="A3613" i="8"/>
  <c r="A3612" i="8"/>
  <c r="A3611" i="8"/>
  <c r="A3610" i="8"/>
  <c r="A3609" i="8"/>
  <c r="A3608" i="8"/>
  <c r="A3607" i="8"/>
  <c r="A3606" i="8"/>
  <c r="A3605" i="8"/>
  <c r="A3604" i="8"/>
  <c r="A3603" i="8"/>
  <c r="A3602" i="8"/>
  <c r="A3601" i="8"/>
  <c r="A3600" i="8"/>
  <c r="A3599" i="8"/>
  <c r="A3598" i="8"/>
  <c r="A3597" i="8"/>
  <c r="A3596" i="8"/>
  <c r="A3595" i="8"/>
  <c r="A3594" i="8"/>
  <c r="A3593" i="8"/>
  <c r="A3592" i="8"/>
  <c r="A3591" i="8"/>
  <c r="A3590" i="8"/>
  <c r="A3589" i="8"/>
  <c r="A3588" i="8"/>
  <c r="A3587" i="8"/>
  <c r="A3586" i="8"/>
  <c r="A3585" i="8"/>
  <c r="A3584" i="8"/>
  <c r="A3583" i="8"/>
  <c r="A3582" i="8"/>
  <c r="A3581" i="8"/>
  <c r="A3580" i="8"/>
  <c r="A3579" i="8"/>
  <c r="A3578" i="8"/>
  <c r="A3577" i="8"/>
  <c r="A3576" i="8"/>
  <c r="A3575" i="8"/>
  <c r="A3574" i="8"/>
  <c r="A3573" i="8"/>
  <c r="A3572" i="8"/>
  <c r="A3571" i="8"/>
  <c r="A3570" i="8"/>
  <c r="A3569" i="8"/>
  <c r="A3568" i="8"/>
  <c r="A3567" i="8"/>
  <c r="A3566" i="8"/>
  <c r="A3565" i="8"/>
  <c r="A3564" i="8"/>
  <c r="A3563" i="8"/>
  <c r="A3562" i="8"/>
  <c r="A3561" i="8"/>
  <c r="A3560" i="8"/>
  <c r="A3559" i="8"/>
  <c r="A3558" i="8"/>
  <c r="A3557" i="8"/>
  <c r="A3556" i="8"/>
  <c r="A3555" i="8"/>
  <c r="A3554" i="8"/>
  <c r="A3553" i="8"/>
  <c r="A3552" i="8"/>
  <c r="A3551" i="8"/>
  <c r="A3550" i="8"/>
  <c r="A3549" i="8"/>
  <c r="A3548" i="8"/>
  <c r="A3547" i="8"/>
  <c r="A3546" i="8"/>
  <c r="A3545" i="8"/>
  <c r="A3544" i="8"/>
  <c r="A3543" i="8"/>
  <c r="A3542" i="8"/>
  <c r="A3541" i="8"/>
  <c r="A3540" i="8"/>
  <c r="A3539" i="8"/>
  <c r="A3538" i="8"/>
  <c r="A3537" i="8"/>
  <c r="A3536" i="8"/>
  <c r="A3535" i="8"/>
  <c r="A3534" i="8"/>
  <c r="A3533" i="8"/>
  <c r="A3532" i="8"/>
  <c r="A3531" i="8"/>
  <c r="A3530" i="8"/>
  <c r="A3529" i="8"/>
  <c r="A3528" i="8"/>
  <c r="A3527" i="8"/>
  <c r="A3526" i="8"/>
  <c r="A3525" i="8"/>
  <c r="A3524" i="8"/>
  <c r="A3523" i="8"/>
  <c r="A3522" i="8"/>
  <c r="A3521" i="8"/>
  <c r="A3520" i="8"/>
  <c r="A3519" i="8"/>
  <c r="A3518" i="8"/>
  <c r="A3517" i="8"/>
  <c r="A3516" i="8"/>
  <c r="A3515" i="8"/>
  <c r="A3514" i="8"/>
  <c r="A3513" i="8"/>
  <c r="A3512" i="8"/>
  <c r="A3511" i="8"/>
  <c r="A3510" i="8"/>
  <c r="A3509" i="8"/>
  <c r="A3508" i="8"/>
  <c r="A3507" i="8"/>
  <c r="A3506" i="8"/>
  <c r="A3505" i="8"/>
  <c r="A3504" i="8"/>
  <c r="A3503" i="8"/>
  <c r="A3502" i="8"/>
  <c r="A3501" i="8"/>
  <c r="A3500" i="8"/>
  <c r="A3499" i="8"/>
  <c r="A3498" i="8"/>
  <c r="A3497" i="8"/>
  <c r="A3496" i="8"/>
  <c r="A3495" i="8"/>
  <c r="A3494" i="8"/>
  <c r="A3493" i="8"/>
  <c r="A3492" i="8"/>
  <c r="A3491" i="8"/>
  <c r="A3490" i="8"/>
  <c r="A3489" i="8"/>
  <c r="A3488" i="8"/>
  <c r="A3487" i="8"/>
  <c r="A3486" i="8"/>
  <c r="A3485" i="8"/>
  <c r="A3484" i="8"/>
  <c r="A3483" i="8"/>
  <c r="A3482" i="8"/>
  <c r="A3481" i="8"/>
  <c r="A3480" i="8"/>
  <c r="A3479" i="8"/>
  <c r="A3478" i="8"/>
  <c r="A3477" i="8"/>
  <c r="A3476" i="8"/>
  <c r="A3475" i="8"/>
  <c r="A3474" i="8"/>
  <c r="A3473" i="8"/>
  <c r="A3472" i="8"/>
  <c r="A3471" i="8"/>
  <c r="A3470" i="8"/>
  <c r="A3469" i="8"/>
  <c r="A3468" i="8"/>
  <c r="A3467" i="8"/>
  <c r="A3466" i="8"/>
  <c r="A3465" i="8"/>
  <c r="A3464" i="8"/>
  <c r="A3463" i="8"/>
  <c r="A3462" i="8"/>
  <c r="A3461" i="8"/>
  <c r="A3460" i="8"/>
  <c r="A3459" i="8"/>
  <c r="A3458" i="8"/>
  <c r="A3457" i="8"/>
  <c r="A3456" i="8"/>
  <c r="A3455" i="8"/>
  <c r="A3454" i="8"/>
  <c r="A3453" i="8"/>
  <c r="A3452" i="8"/>
  <c r="A3451" i="8"/>
  <c r="A3450" i="8"/>
  <c r="A3449" i="8"/>
  <c r="A3448" i="8"/>
  <c r="A3447" i="8"/>
  <c r="A3446" i="8"/>
  <c r="A3445" i="8"/>
  <c r="A3444" i="8"/>
  <c r="A3443" i="8"/>
  <c r="A3442" i="8"/>
  <c r="A3441" i="8"/>
  <c r="A3440" i="8"/>
  <c r="A3439" i="8"/>
  <c r="A3438" i="8"/>
  <c r="A3437" i="8"/>
  <c r="A3436" i="8"/>
  <c r="A3435" i="8"/>
  <c r="A3434" i="8"/>
  <c r="A3433" i="8"/>
  <c r="A3432" i="8"/>
  <c r="A3431" i="8"/>
  <c r="A3430" i="8"/>
  <c r="A3429" i="8"/>
  <c r="A3428" i="8"/>
  <c r="A3427" i="8"/>
  <c r="A3426" i="8"/>
  <c r="A3425" i="8"/>
  <c r="A3424" i="8"/>
  <c r="A3423" i="8"/>
  <c r="A3422" i="8"/>
  <c r="A3421" i="8"/>
  <c r="A3420" i="8"/>
  <c r="A3419" i="8"/>
  <c r="A3418" i="8"/>
  <c r="A3417" i="8"/>
  <c r="A3416" i="8"/>
  <c r="A3415" i="8"/>
  <c r="A3414" i="8"/>
  <c r="A3413" i="8"/>
  <c r="A3412" i="8"/>
  <c r="A3411" i="8"/>
  <c r="A3410" i="8"/>
  <c r="A3409" i="8"/>
  <c r="A3408" i="8"/>
  <c r="A3407" i="8"/>
  <c r="A3406" i="8"/>
  <c r="A3405" i="8"/>
  <c r="A3404" i="8"/>
  <c r="A3403" i="8"/>
  <c r="A3402" i="8"/>
  <c r="A3401" i="8"/>
  <c r="A3400" i="8"/>
  <c r="A3399" i="8"/>
  <c r="A3398" i="8"/>
  <c r="A3397" i="8"/>
  <c r="A3396" i="8"/>
  <c r="A3395" i="8"/>
  <c r="A3394" i="8"/>
  <c r="A3393" i="8"/>
  <c r="A3392" i="8"/>
  <c r="A3391" i="8"/>
  <c r="A3390" i="8"/>
  <c r="A3389" i="8"/>
  <c r="A3388" i="8"/>
  <c r="A3387" i="8"/>
  <c r="A3386" i="8"/>
  <c r="A3385" i="8"/>
  <c r="A3384" i="8"/>
  <c r="A3383" i="8"/>
  <c r="A3382" i="8"/>
  <c r="A3381" i="8"/>
  <c r="A3380" i="8"/>
  <c r="A3379" i="8"/>
  <c r="A3378" i="8"/>
  <c r="A3377" i="8"/>
  <c r="A3376" i="8"/>
  <c r="A3375" i="8"/>
  <c r="A3374" i="8"/>
  <c r="A3373" i="8"/>
  <c r="A3372" i="8"/>
  <c r="A3371" i="8"/>
  <c r="A3370" i="8"/>
  <c r="A3369" i="8"/>
  <c r="A3368" i="8"/>
  <c r="A3367" i="8"/>
  <c r="A3366" i="8"/>
  <c r="A3365" i="8"/>
  <c r="A3364" i="8"/>
  <c r="A3363" i="8"/>
  <c r="A3362" i="8"/>
  <c r="A3361" i="8"/>
  <c r="A3360" i="8"/>
  <c r="A3359" i="8"/>
  <c r="A3358" i="8"/>
  <c r="A3357" i="8"/>
  <c r="A3356" i="8"/>
  <c r="A3355" i="8"/>
  <c r="A3354" i="8"/>
  <c r="A3353" i="8"/>
  <c r="A3352" i="8"/>
  <c r="A3351" i="8"/>
  <c r="A3350" i="8"/>
  <c r="A3349" i="8"/>
  <c r="A3348" i="8"/>
  <c r="A3347" i="8"/>
  <c r="A3346" i="8"/>
  <c r="A3345" i="8"/>
  <c r="A3344" i="8"/>
  <c r="A3343" i="8"/>
  <c r="A3342" i="8"/>
  <c r="A3341" i="8"/>
  <c r="A3340" i="8"/>
  <c r="A3339" i="8"/>
  <c r="A3338" i="8"/>
  <c r="A3337" i="8"/>
  <c r="A3336" i="8"/>
  <c r="A3335" i="8"/>
  <c r="A3334" i="8"/>
  <c r="A3333" i="8"/>
  <c r="A3332" i="8"/>
  <c r="A3331" i="8"/>
  <c r="A3330" i="8"/>
  <c r="A3329" i="8"/>
  <c r="A3328" i="8"/>
  <c r="A3327" i="8"/>
  <c r="A3326" i="8"/>
  <c r="A3325" i="8"/>
  <c r="A3324" i="8"/>
  <c r="A3323" i="8"/>
  <c r="A3322" i="8"/>
  <c r="A3321" i="8"/>
  <c r="A3320" i="8"/>
  <c r="A3319" i="8"/>
  <c r="A3318" i="8"/>
  <c r="A3317" i="8"/>
  <c r="A3316" i="8"/>
  <c r="A3315" i="8"/>
  <c r="A3314" i="8"/>
  <c r="A3313" i="8"/>
  <c r="A3312" i="8"/>
  <c r="A3311" i="8"/>
  <c r="A3310" i="8"/>
  <c r="A3309" i="8"/>
  <c r="A3308" i="8"/>
  <c r="A3307" i="8"/>
  <c r="A3306" i="8"/>
  <c r="A3305" i="8"/>
  <c r="A3304" i="8"/>
  <c r="A3303" i="8"/>
  <c r="A3302" i="8"/>
  <c r="A3301" i="8"/>
  <c r="A3300" i="8"/>
  <c r="A3299" i="8"/>
  <c r="A3298" i="8"/>
  <c r="A3297" i="8"/>
  <c r="A3296" i="8"/>
  <c r="A3295" i="8"/>
  <c r="A3294" i="8"/>
  <c r="A3293" i="8"/>
  <c r="A3292" i="8"/>
  <c r="A3291" i="8"/>
  <c r="A3290" i="8"/>
  <c r="A3289" i="8"/>
  <c r="A3288" i="8"/>
  <c r="A3287" i="8"/>
  <c r="A3286" i="8"/>
  <c r="A3285" i="8"/>
  <c r="A3284" i="8"/>
  <c r="A3283" i="8"/>
  <c r="A3282" i="8"/>
  <c r="A3281" i="8"/>
  <c r="A3280" i="8"/>
  <c r="A3279" i="8"/>
  <c r="A3278" i="8"/>
  <c r="A3277" i="8"/>
  <c r="A3276" i="8"/>
  <c r="A3275" i="8"/>
  <c r="A3274" i="8"/>
  <c r="A3273" i="8"/>
  <c r="A3272" i="8"/>
  <c r="A3271" i="8"/>
  <c r="A3270" i="8"/>
  <c r="A3269" i="8"/>
  <c r="A3268" i="8"/>
  <c r="A3267" i="8"/>
  <c r="A3266" i="8"/>
  <c r="A3265" i="8"/>
  <c r="A3264" i="8"/>
  <c r="A3263" i="8"/>
  <c r="A3262" i="8"/>
  <c r="A3261" i="8"/>
  <c r="A3260" i="8"/>
  <c r="A3259" i="8"/>
  <c r="A3258" i="8"/>
  <c r="A3257" i="8"/>
  <c r="A3256" i="8"/>
  <c r="A3255" i="8"/>
  <c r="A3254" i="8"/>
  <c r="A3253" i="8"/>
  <c r="A3252" i="8"/>
  <c r="A3251" i="8"/>
  <c r="A3250" i="8"/>
  <c r="A3249" i="8"/>
  <c r="A3248" i="8"/>
  <c r="A3247" i="8"/>
  <c r="A3246" i="8"/>
  <c r="A3245" i="8"/>
  <c r="A3244" i="8"/>
  <c r="A3243" i="8"/>
  <c r="A3242" i="8"/>
  <c r="A3241" i="8"/>
  <c r="A3240" i="8"/>
  <c r="A3239" i="8"/>
  <c r="A3238" i="8"/>
  <c r="A3237" i="8"/>
  <c r="A3236" i="8"/>
  <c r="A3235" i="8"/>
  <c r="A3234" i="8"/>
  <c r="A3233" i="8"/>
  <c r="A3232" i="8"/>
  <c r="A3231" i="8"/>
  <c r="A3230" i="8"/>
  <c r="A3229" i="8"/>
  <c r="A3228" i="8"/>
  <c r="A3227" i="8"/>
  <c r="A3226" i="8"/>
  <c r="A3225" i="8"/>
  <c r="A3224" i="8"/>
  <c r="A3223" i="8"/>
  <c r="A3222" i="8"/>
  <c r="A3221" i="8"/>
  <c r="A3220" i="8"/>
  <c r="A3219" i="8"/>
  <c r="A3218" i="8"/>
  <c r="A3217" i="8"/>
  <c r="A3216" i="8"/>
  <c r="A3215" i="8"/>
  <c r="A3214" i="8"/>
  <c r="A3213" i="8"/>
  <c r="A3212" i="8"/>
  <c r="A3211" i="8"/>
  <c r="A3210" i="8"/>
  <c r="A3209" i="8"/>
  <c r="A3208" i="8"/>
  <c r="A3207" i="8"/>
  <c r="A3206" i="8"/>
  <c r="A3205" i="8"/>
  <c r="A3204" i="8"/>
  <c r="A3203" i="8"/>
  <c r="A3202" i="8"/>
  <c r="A3201" i="8"/>
  <c r="A3200" i="8"/>
  <c r="A3199" i="8"/>
  <c r="A3198" i="8"/>
  <c r="A3197" i="8"/>
  <c r="A3196" i="8"/>
  <c r="A3195" i="8"/>
  <c r="A3194" i="8"/>
  <c r="A3193" i="8"/>
  <c r="A3192" i="8"/>
  <c r="A3191" i="8"/>
  <c r="A3190" i="8"/>
  <c r="A3189" i="8"/>
  <c r="A3188" i="8"/>
  <c r="A3187" i="8"/>
  <c r="A3186" i="8"/>
  <c r="A3185" i="8"/>
  <c r="A3184" i="8"/>
  <c r="A3183" i="8"/>
  <c r="A3182" i="8"/>
  <c r="A3181" i="8"/>
  <c r="A3180" i="8"/>
  <c r="A3179" i="8"/>
  <c r="A3178" i="8"/>
  <c r="A3177" i="8"/>
  <c r="A3176" i="8"/>
  <c r="A3175" i="8"/>
  <c r="A3174" i="8"/>
  <c r="A3173" i="8"/>
  <c r="A3172" i="8"/>
  <c r="A3171" i="8"/>
  <c r="A3170" i="8"/>
  <c r="A3169" i="8"/>
  <c r="A3168" i="8"/>
  <c r="A3167" i="8"/>
  <c r="A3166" i="8"/>
  <c r="A3165" i="8"/>
  <c r="A3164" i="8"/>
  <c r="A3163" i="8"/>
  <c r="A3162" i="8"/>
  <c r="A3161" i="8"/>
  <c r="A3160" i="8"/>
  <c r="A3159" i="8"/>
  <c r="A3158" i="8"/>
  <c r="A3157" i="8"/>
  <c r="A3156" i="8"/>
  <c r="A3155" i="8"/>
  <c r="A3154" i="8"/>
  <c r="A3153" i="8"/>
  <c r="A3152" i="8"/>
  <c r="A3151" i="8"/>
  <c r="A3150" i="8"/>
  <c r="A3149" i="8"/>
  <c r="A3148" i="8"/>
  <c r="A3147" i="8"/>
  <c r="A3146" i="8"/>
  <c r="A3145" i="8"/>
  <c r="A3144" i="8"/>
  <c r="A3143" i="8"/>
  <c r="A3142" i="8"/>
  <c r="A3141" i="8"/>
  <c r="A3140" i="8"/>
  <c r="A3139" i="8"/>
  <c r="A3138" i="8"/>
  <c r="A3137" i="8"/>
  <c r="A3136" i="8"/>
  <c r="A3135" i="8"/>
  <c r="A3134" i="8"/>
  <c r="A3133" i="8"/>
  <c r="A3132" i="8"/>
  <c r="A3131" i="8"/>
  <c r="A3130" i="8"/>
  <c r="A3129" i="8"/>
  <c r="A3128" i="8"/>
  <c r="A3127" i="8"/>
  <c r="A3126" i="8"/>
  <c r="A3125" i="8"/>
  <c r="A3124" i="8"/>
  <c r="A3123" i="8"/>
  <c r="A3122" i="8"/>
  <c r="A3121" i="8"/>
  <c r="A3120" i="8"/>
  <c r="A3119" i="8"/>
  <c r="A3118" i="8"/>
  <c r="A3117" i="8"/>
  <c r="A3116" i="8"/>
  <c r="A3115" i="8"/>
  <c r="A3114" i="8"/>
  <c r="A3113" i="8"/>
  <c r="A3112" i="8"/>
  <c r="A3111" i="8"/>
  <c r="A3110" i="8"/>
  <c r="A3109" i="8"/>
  <c r="A3108" i="8"/>
  <c r="A3107" i="8"/>
  <c r="A3106" i="8"/>
  <c r="A3105" i="8"/>
  <c r="A3104" i="8"/>
  <c r="A3103" i="8"/>
  <c r="A3102" i="8"/>
  <c r="A3101" i="8"/>
  <c r="A3100" i="8"/>
  <c r="A3099" i="8"/>
  <c r="A3098" i="8"/>
  <c r="A3097" i="8"/>
  <c r="A3096" i="8"/>
  <c r="A3095" i="8"/>
  <c r="A3094" i="8"/>
  <c r="A3093" i="8"/>
  <c r="A3092" i="8"/>
  <c r="A3091" i="8"/>
  <c r="A3090" i="8"/>
  <c r="A3089" i="8"/>
  <c r="A3088" i="8"/>
  <c r="A3087" i="8"/>
  <c r="A3086" i="8"/>
  <c r="A3085" i="8"/>
  <c r="A3084" i="8"/>
  <c r="A3083" i="8"/>
  <c r="A3082" i="8"/>
  <c r="A3081" i="8"/>
  <c r="A3080" i="8"/>
  <c r="A3079" i="8"/>
  <c r="A3078" i="8"/>
  <c r="A3077" i="8"/>
  <c r="A3076" i="8"/>
  <c r="A3075" i="8"/>
  <c r="A3074" i="8"/>
  <c r="A3073" i="8"/>
  <c r="A3072" i="8"/>
  <c r="A3071" i="8"/>
  <c r="A3070" i="8"/>
  <c r="A3069" i="8"/>
  <c r="A3068" i="8"/>
  <c r="A3067" i="8"/>
  <c r="A3066" i="8"/>
  <c r="A3065" i="8"/>
  <c r="A3064" i="8"/>
  <c r="A3063" i="8"/>
  <c r="A3062" i="8"/>
  <c r="A3061" i="8"/>
  <c r="A3060" i="8"/>
  <c r="A3059" i="8"/>
  <c r="A3058" i="8"/>
  <c r="A3057" i="8"/>
  <c r="A3056" i="8"/>
  <c r="A3055" i="8"/>
  <c r="A3054" i="8"/>
  <c r="A3053" i="8"/>
  <c r="A3052" i="8"/>
  <c r="A3051" i="8"/>
  <c r="A3050" i="8"/>
  <c r="A3049" i="8"/>
  <c r="A3048" i="8"/>
  <c r="A3047" i="8"/>
  <c r="A3046" i="8"/>
  <c r="A3045" i="8"/>
  <c r="A3044" i="8"/>
  <c r="A3043" i="8"/>
  <c r="A3042" i="8"/>
  <c r="A3041" i="8"/>
  <c r="A3040" i="8"/>
  <c r="A3039" i="8"/>
  <c r="A3038" i="8"/>
  <c r="A3037" i="8"/>
  <c r="A3036" i="8"/>
  <c r="A3035" i="8"/>
  <c r="A3034" i="8"/>
  <c r="A3033" i="8"/>
  <c r="A3032" i="8"/>
  <c r="A3031" i="8"/>
  <c r="A3030" i="8"/>
  <c r="A3029" i="8"/>
  <c r="A3028" i="8"/>
  <c r="A3027" i="8"/>
  <c r="A3026" i="8"/>
  <c r="A3025" i="8"/>
  <c r="A3024" i="8"/>
  <c r="A3023" i="8"/>
  <c r="A3022" i="8"/>
  <c r="A3021" i="8"/>
  <c r="A3020" i="8"/>
  <c r="A3019" i="8"/>
  <c r="A3018" i="8"/>
  <c r="A3017" i="8"/>
  <c r="A3016" i="8"/>
  <c r="A3015" i="8"/>
  <c r="A3014" i="8"/>
  <c r="A3013" i="8"/>
  <c r="A3012" i="8"/>
  <c r="A3011" i="8"/>
  <c r="A3010" i="8"/>
  <c r="A3009" i="8"/>
  <c r="A3008" i="8"/>
  <c r="A3007" i="8"/>
  <c r="A3006" i="8"/>
  <c r="A3005" i="8"/>
  <c r="A3004" i="8"/>
  <c r="A3003" i="8"/>
  <c r="A3002" i="8"/>
  <c r="A3001" i="8"/>
  <c r="A3000" i="8"/>
  <c r="A2999" i="8"/>
  <c r="A2998" i="8"/>
  <c r="A2997" i="8"/>
  <c r="A2996" i="8"/>
  <c r="A2995" i="8"/>
  <c r="A2994" i="8"/>
  <c r="A2993" i="8"/>
  <c r="A2992" i="8"/>
  <c r="A2991" i="8"/>
  <c r="A2990" i="8"/>
  <c r="A2989" i="8"/>
  <c r="A2988" i="8"/>
  <c r="A2987" i="8"/>
  <c r="A2986" i="8"/>
  <c r="A2985" i="8"/>
  <c r="A2984" i="8"/>
  <c r="A2983" i="8"/>
  <c r="A2982" i="8"/>
  <c r="A2981" i="8"/>
  <c r="A2980" i="8"/>
  <c r="A2979" i="8"/>
  <c r="A2978" i="8"/>
  <c r="A2977" i="8"/>
  <c r="A2976" i="8"/>
  <c r="A2975" i="8"/>
  <c r="A2974" i="8"/>
  <c r="A2973" i="8"/>
  <c r="A2972" i="8"/>
  <c r="A2971" i="8"/>
  <c r="A2970" i="8"/>
  <c r="A2969" i="8"/>
  <c r="A2968" i="8"/>
  <c r="A2967" i="8"/>
  <c r="A2966" i="8"/>
  <c r="A2965" i="8"/>
  <c r="A2964" i="8"/>
  <c r="A2963" i="8"/>
  <c r="A2962" i="8"/>
  <c r="A2961" i="8"/>
  <c r="A2960" i="8"/>
  <c r="A2959" i="8"/>
  <c r="A2958" i="8"/>
  <c r="A2957" i="8"/>
  <c r="A2956" i="8"/>
  <c r="A2955" i="8"/>
  <c r="A2954" i="8"/>
  <c r="A2953" i="8"/>
  <c r="A2952" i="8"/>
  <c r="A2951" i="8"/>
  <c r="A2950" i="8"/>
  <c r="A2949" i="8"/>
  <c r="A2948" i="8"/>
  <c r="A2947" i="8"/>
  <c r="A2946" i="8"/>
  <c r="A2945" i="8"/>
  <c r="A2944" i="8"/>
  <c r="A2943" i="8"/>
  <c r="A2942" i="8"/>
  <c r="A2941" i="8"/>
  <c r="A2940" i="8"/>
  <c r="A2939" i="8"/>
  <c r="A2938" i="8"/>
  <c r="A2937" i="8"/>
  <c r="A2936" i="8"/>
  <c r="A2935" i="8"/>
  <c r="A2934" i="8"/>
  <c r="A2933" i="8"/>
  <c r="A2932" i="8"/>
  <c r="A2931" i="8"/>
  <c r="A2930" i="8"/>
  <c r="A2929" i="8"/>
  <c r="A2928" i="8"/>
  <c r="A2927" i="8"/>
  <c r="A2926" i="8"/>
  <c r="A2925" i="8"/>
  <c r="A2924" i="8"/>
  <c r="A2923" i="8"/>
  <c r="A2922" i="8"/>
  <c r="A2921" i="8"/>
  <c r="A2920" i="8"/>
  <c r="A2919" i="8"/>
  <c r="A2918" i="8"/>
  <c r="A2917" i="8"/>
  <c r="A2916" i="8"/>
  <c r="A2915" i="8"/>
  <c r="A2914" i="8"/>
  <c r="A2913" i="8"/>
  <c r="A2912" i="8"/>
  <c r="A2911" i="8"/>
  <c r="A2910" i="8"/>
  <c r="A2909" i="8"/>
  <c r="A2908" i="8"/>
  <c r="A2907" i="8"/>
  <c r="A2906" i="8"/>
  <c r="A2905" i="8"/>
  <c r="A2904" i="8"/>
  <c r="A2903" i="8"/>
  <c r="A2902" i="8"/>
  <c r="A2901" i="8"/>
  <c r="A2900" i="8"/>
  <c r="A2899" i="8"/>
  <c r="A2898" i="8"/>
  <c r="A2897" i="8"/>
  <c r="A2896" i="8"/>
  <c r="A2895" i="8"/>
  <c r="A2894" i="8"/>
  <c r="A2893" i="8"/>
  <c r="A2892" i="8"/>
  <c r="A2891" i="8"/>
  <c r="A2890" i="8"/>
  <c r="A2889" i="8"/>
  <c r="A2888" i="8"/>
  <c r="A2887" i="8"/>
  <c r="A2886" i="8"/>
  <c r="A2885" i="8"/>
  <c r="A2884" i="8"/>
  <c r="A2883" i="8"/>
  <c r="A2882" i="8"/>
  <c r="A2881" i="8"/>
  <c r="A2880" i="8"/>
  <c r="A2879" i="8"/>
  <c r="A2878" i="8"/>
  <c r="A2877" i="8"/>
  <c r="A2876" i="8"/>
  <c r="A2875" i="8"/>
  <c r="A2874" i="8"/>
  <c r="A2873" i="8"/>
  <c r="A2872" i="8"/>
  <c r="A2871" i="8"/>
  <c r="A2870" i="8"/>
  <c r="A2869" i="8"/>
  <c r="A2868" i="8"/>
  <c r="A2867" i="8"/>
  <c r="A2866" i="8"/>
  <c r="A2865" i="8"/>
  <c r="A2864" i="8"/>
  <c r="A2863" i="8"/>
  <c r="A2862" i="8"/>
  <c r="A2861" i="8"/>
  <c r="A2860" i="8"/>
  <c r="A2859" i="8"/>
  <c r="A2858" i="8"/>
  <c r="A2857" i="8"/>
  <c r="A2856" i="8"/>
  <c r="A2855" i="8"/>
  <c r="A2854" i="8"/>
  <c r="A2853" i="8"/>
  <c r="A2852" i="8"/>
  <c r="A2851" i="8"/>
  <c r="A2850" i="8"/>
  <c r="A2849" i="8"/>
  <c r="A2848" i="8"/>
  <c r="A2847" i="8"/>
  <c r="A2846" i="8"/>
  <c r="A2845" i="8"/>
  <c r="A2844" i="8"/>
  <c r="A2843" i="8"/>
  <c r="A2842" i="8"/>
  <c r="A2841" i="8"/>
  <c r="A2840" i="8"/>
  <c r="A2839" i="8"/>
  <c r="A2838" i="8"/>
  <c r="A2837" i="8"/>
  <c r="A2836" i="8"/>
  <c r="A2835" i="8"/>
  <c r="A2834" i="8"/>
  <c r="A2833" i="8"/>
  <c r="A2832" i="8"/>
  <c r="A2831" i="8"/>
  <c r="A2830" i="8"/>
  <c r="A2829" i="8"/>
  <c r="A2828" i="8"/>
  <c r="A2827" i="8"/>
  <c r="A2826" i="8"/>
  <c r="A2825" i="8"/>
  <c r="A2824" i="8"/>
  <c r="A2823" i="8"/>
  <c r="A2822" i="8"/>
  <c r="A2821" i="8"/>
  <c r="A2820" i="8"/>
  <c r="A2819" i="8"/>
  <c r="A2818" i="8"/>
  <c r="A2817" i="8"/>
  <c r="A2816" i="8"/>
  <c r="A2815" i="8"/>
  <c r="A2814" i="8"/>
  <c r="A2813" i="8"/>
  <c r="A2812" i="8"/>
  <c r="A2811" i="8"/>
  <c r="A2810" i="8"/>
  <c r="A2809" i="8"/>
  <c r="A2808" i="8"/>
  <c r="A2807" i="8"/>
  <c r="A2806" i="8"/>
  <c r="A2805" i="8"/>
  <c r="A2804" i="8"/>
  <c r="A2803" i="8"/>
  <c r="A2802" i="8"/>
  <c r="A2801" i="8"/>
  <c r="A2800" i="8"/>
  <c r="A2799" i="8"/>
  <c r="A2798" i="8"/>
  <c r="A2797" i="8"/>
  <c r="A2796" i="8"/>
  <c r="A2795" i="8"/>
  <c r="A2794" i="8"/>
  <c r="A2793" i="8"/>
  <c r="A2792" i="8"/>
  <c r="A2791" i="8"/>
  <c r="A2790" i="8"/>
  <c r="A2789" i="8"/>
  <c r="A2788" i="8"/>
  <c r="A2787" i="8"/>
  <c r="A2786" i="8"/>
  <c r="A2785" i="8"/>
  <c r="A2784" i="8"/>
  <c r="A2783" i="8"/>
  <c r="A2782" i="8"/>
  <c r="A2781" i="8"/>
  <c r="A2780" i="8"/>
  <c r="A2779" i="8"/>
  <c r="A2778" i="8"/>
  <c r="A2777" i="8"/>
  <c r="A2776" i="8"/>
  <c r="A2775" i="8"/>
  <c r="A2774" i="8"/>
  <c r="A2773" i="8"/>
  <c r="A2772" i="8"/>
  <c r="A2771" i="8"/>
  <c r="A2770" i="8"/>
  <c r="A2769" i="8"/>
  <c r="A2768" i="8"/>
  <c r="A2767" i="8"/>
  <c r="A2766" i="8"/>
  <c r="A2765" i="8"/>
  <c r="A2764" i="8"/>
  <c r="A2763" i="8"/>
  <c r="A2762" i="8"/>
  <c r="A2761" i="8"/>
  <c r="A2760" i="8"/>
  <c r="A2759" i="8"/>
  <c r="A2758" i="8"/>
  <c r="A2757" i="8"/>
  <c r="A2756" i="8"/>
  <c r="A2755" i="8"/>
  <c r="A2754" i="8"/>
  <c r="A2753" i="8"/>
  <c r="A2752" i="8"/>
  <c r="A2751" i="8"/>
  <c r="A2750" i="8"/>
  <c r="A2749" i="8"/>
  <c r="A2748" i="8"/>
  <c r="A2747" i="8"/>
  <c r="A2746" i="8"/>
  <c r="A2745" i="8"/>
  <c r="A2744" i="8"/>
  <c r="A2743" i="8"/>
  <c r="A2742" i="8"/>
  <c r="A2741" i="8"/>
  <c r="A2740" i="8"/>
  <c r="A2739" i="8"/>
  <c r="A2738" i="8"/>
  <c r="A2737" i="8"/>
  <c r="A2736" i="8"/>
  <c r="A2735" i="8"/>
  <c r="A2734" i="8"/>
  <c r="A2733" i="8"/>
  <c r="A2732" i="8"/>
  <c r="A2731" i="8"/>
  <c r="A2730" i="8"/>
  <c r="A2729" i="8"/>
  <c r="A2728" i="8"/>
  <c r="A2727" i="8"/>
  <c r="A2726" i="8"/>
  <c r="A2725" i="8"/>
  <c r="A2724" i="8"/>
  <c r="A2723" i="8"/>
  <c r="A2722" i="8"/>
  <c r="A2721" i="8"/>
  <c r="A2720" i="8"/>
  <c r="A2719" i="8"/>
  <c r="A2718" i="8"/>
  <c r="A2717" i="8"/>
  <c r="A2716" i="8"/>
  <c r="A2715" i="8"/>
  <c r="A2714" i="8"/>
  <c r="A2713" i="8"/>
  <c r="A2712" i="8"/>
  <c r="A2711" i="8"/>
  <c r="A2710" i="8"/>
  <c r="A2709" i="8"/>
  <c r="A2708" i="8"/>
  <c r="A2707" i="8"/>
  <c r="A2706" i="8"/>
  <c r="A2705" i="8"/>
  <c r="A2704" i="8"/>
  <c r="A2703" i="8"/>
  <c r="A2702" i="8"/>
  <c r="A2701" i="8"/>
  <c r="A2700" i="8"/>
  <c r="A2699" i="8"/>
  <c r="A2698" i="8"/>
  <c r="A2697" i="8"/>
  <c r="A2696" i="8"/>
  <c r="A2695" i="8"/>
  <c r="A2694" i="8"/>
  <c r="A2693" i="8"/>
  <c r="A2692" i="8"/>
  <c r="A2691" i="8"/>
  <c r="A2690" i="8"/>
  <c r="A2689" i="8"/>
  <c r="A2688" i="8"/>
  <c r="A2687" i="8"/>
  <c r="A2686" i="8"/>
  <c r="A2685" i="8"/>
  <c r="A2684" i="8"/>
  <c r="A2683" i="8"/>
  <c r="A2682" i="8"/>
  <c r="A2681" i="8"/>
  <c r="A2680" i="8"/>
  <c r="A2679" i="8"/>
  <c r="A2678" i="8"/>
  <c r="A2677" i="8"/>
  <c r="A2676" i="8"/>
  <c r="A2675" i="8"/>
  <c r="A2674" i="8"/>
  <c r="A2673" i="8"/>
  <c r="A2672" i="8"/>
  <c r="A2671" i="8"/>
  <c r="A2670" i="8"/>
  <c r="A2669" i="8"/>
  <c r="A2668" i="8"/>
  <c r="A2667" i="8"/>
  <c r="A2666" i="8"/>
  <c r="A2665" i="8"/>
  <c r="A2664" i="8"/>
  <c r="A2663" i="8"/>
  <c r="A2662" i="8"/>
  <c r="A2661" i="8"/>
  <c r="A2660" i="8"/>
  <c r="A2659" i="8"/>
  <c r="A2658" i="8"/>
  <c r="A2657" i="8"/>
  <c r="A2656" i="8"/>
  <c r="A2655" i="8"/>
  <c r="A2654" i="8"/>
  <c r="A2653" i="8"/>
  <c r="A2652" i="8"/>
  <c r="A2651" i="8"/>
  <c r="A2650" i="8"/>
  <c r="A2649" i="8"/>
  <c r="A2648" i="8"/>
  <c r="A2647" i="8"/>
  <c r="A2646" i="8"/>
  <c r="A2645" i="8"/>
  <c r="A2644" i="8"/>
  <c r="A2643" i="8"/>
  <c r="A2642" i="8"/>
  <c r="A2641" i="8"/>
  <c r="A2640" i="8"/>
  <c r="A2639" i="8"/>
  <c r="A2638" i="8"/>
  <c r="A2637" i="8"/>
  <c r="A2636" i="8"/>
  <c r="A2635" i="8"/>
  <c r="A2634" i="8"/>
  <c r="A2633" i="8"/>
  <c r="A2632" i="8"/>
  <c r="A2631" i="8"/>
  <c r="A2630" i="8"/>
  <c r="A2629" i="8"/>
  <c r="A2628" i="8"/>
  <c r="A2627" i="8"/>
  <c r="A2626" i="8"/>
  <c r="A2625" i="8"/>
  <c r="A2624" i="8"/>
  <c r="A2623" i="8"/>
  <c r="A2622" i="8"/>
  <c r="A2621" i="8"/>
  <c r="A2620" i="8"/>
  <c r="A2619" i="8"/>
  <c r="A2618" i="8"/>
  <c r="A2617" i="8"/>
  <c r="A2616" i="8"/>
  <c r="A2615" i="8"/>
  <c r="A2614" i="8"/>
  <c r="A2613" i="8"/>
  <c r="A2612" i="8"/>
  <c r="A2611" i="8"/>
  <c r="A2610" i="8"/>
  <c r="A2609" i="8"/>
  <c r="A2608" i="8"/>
  <c r="A2607" i="8"/>
  <c r="A2606" i="8"/>
  <c r="A2605" i="8"/>
  <c r="A2604" i="8"/>
  <c r="A2603" i="8"/>
  <c r="A2602" i="8"/>
  <c r="A2601" i="8"/>
  <c r="A2600" i="8"/>
  <c r="A2599" i="8"/>
  <c r="A2598" i="8"/>
  <c r="A2597" i="8"/>
  <c r="A2596" i="8"/>
  <c r="A2595" i="8"/>
  <c r="A2594" i="8"/>
  <c r="A2593" i="8"/>
  <c r="A2592" i="8"/>
  <c r="A2591" i="8"/>
  <c r="A2590" i="8"/>
  <c r="A2589" i="8"/>
  <c r="A2588" i="8"/>
  <c r="A2587" i="8"/>
  <c r="A2586" i="8"/>
  <c r="A2585" i="8"/>
  <c r="A2584" i="8"/>
  <c r="A2583" i="8"/>
  <c r="A2582" i="8"/>
  <c r="A2581" i="8"/>
  <c r="A2580" i="8"/>
  <c r="A2579" i="8"/>
  <c r="A2578" i="8"/>
  <c r="A2577" i="8"/>
  <c r="A2576" i="8"/>
  <c r="A2575" i="8"/>
  <c r="A2574" i="8"/>
  <c r="A2573" i="8"/>
  <c r="A2572" i="8"/>
  <c r="A2571" i="8"/>
  <c r="A2570" i="8"/>
  <c r="A2569" i="8"/>
  <c r="A2568" i="8"/>
  <c r="A2567" i="8"/>
  <c r="A2566" i="8"/>
  <c r="A2565" i="8"/>
  <c r="A2564" i="8"/>
  <c r="A2563" i="8"/>
  <c r="A2562" i="8"/>
  <c r="A2561" i="8"/>
  <c r="A2560" i="8"/>
  <c r="A2559" i="8"/>
  <c r="A2558" i="8"/>
  <c r="A2557" i="8"/>
  <c r="A2556" i="8"/>
  <c r="A2555" i="8"/>
  <c r="A2554" i="8"/>
  <c r="A2553" i="8"/>
  <c r="A2552" i="8"/>
  <c r="A2551" i="8"/>
  <c r="A2550" i="8"/>
  <c r="A2549" i="8"/>
  <c r="A2548" i="8"/>
  <c r="A2547" i="8"/>
  <c r="A2546" i="8"/>
  <c r="A2545" i="8"/>
  <c r="A2544" i="8"/>
  <c r="A2543" i="8"/>
  <c r="A2542" i="8"/>
  <c r="A2541" i="8"/>
  <c r="A2540" i="8"/>
  <c r="A2539" i="8"/>
  <c r="A2538" i="8"/>
  <c r="A2537" i="8"/>
  <c r="A2536" i="8"/>
  <c r="A2535" i="8"/>
  <c r="A2534" i="8"/>
  <c r="A2533" i="8"/>
  <c r="A2532" i="8"/>
  <c r="A2531" i="8"/>
  <c r="A2530" i="8"/>
  <c r="A2529" i="8"/>
  <c r="A2528" i="8"/>
  <c r="A2527" i="8"/>
  <c r="A2526" i="8"/>
  <c r="A2525" i="8"/>
  <c r="A2524" i="8"/>
  <c r="A2523" i="8"/>
  <c r="A2522" i="8"/>
  <c r="A2521" i="8"/>
  <c r="A2520" i="8"/>
  <c r="A2519" i="8"/>
  <c r="A2518" i="8"/>
  <c r="A2517" i="8"/>
  <c r="A2516" i="8"/>
  <c r="A2515" i="8"/>
  <c r="A2514" i="8"/>
  <c r="A2513" i="8"/>
  <c r="A2512" i="8"/>
  <c r="A2511" i="8"/>
  <c r="A2510" i="8"/>
  <c r="A2509" i="8"/>
  <c r="A2508" i="8"/>
  <c r="A2507" i="8"/>
  <c r="A2506" i="8"/>
  <c r="A2505" i="8"/>
  <c r="A2504" i="8"/>
  <c r="A2503" i="8"/>
  <c r="A2502" i="8"/>
  <c r="A2501" i="8"/>
  <c r="A2500" i="8"/>
  <c r="A2499" i="8"/>
  <c r="A2498" i="8"/>
  <c r="A2497" i="8"/>
  <c r="A2496" i="8"/>
  <c r="A2495" i="8"/>
  <c r="A2494" i="8"/>
  <c r="A2493" i="8"/>
  <c r="A2492" i="8"/>
  <c r="A2491" i="8"/>
  <c r="A2490" i="8"/>
  <c r="A2489" i="8"/>
  <c r="A2488" i="8"/>
  <c r="A2487" i="8"/>
  <c r="A2486" i="8"/>
  <c r="A2485" i="8"/>
  <c r="A2484" i="8"/>
  <c r="A2483" i="8"/>
  <c r="A2482" i="8"/>
  <c r="A2481" i="8"/>
  <c r="A2480" i="8"/>
  <c r="A2479" i="8"/>
  <c r="A2478" i="8"/>
  <c r="A2477" i="8"/>
  <c r="A2476" i="8"/>
  <c r="A2475" i="8"/>
  <c r="A2474" i="8"/>
  <c r="A2473" i="8"/>
  <c r="A2472" i="8"/>
  <c r="A2471" i="8"/>
  <c r="A2470" i="8"/>
  <c r="A2469" i="8"/>
  <c r="A2468" i="8"/>
  <c r="A2467" i="8"/>
  <c r="A2466" i="8"/>
  <c r="A2465" i="8"/>
  <c r="A2464" i="8"/>
  <c r="A2463" i="8"/>
  <c r="A2462" i="8"/>
  <c r="A2461" i="8"/>
  <c r="A2460" i="8"/>
  <c r="A2459" i="8"/>
  <c r="A2458" i="8"/>
  <c r="A2457" i="8"/>
  <c r="A2456" i="8"/>
  <c r="A2455" i="8"/>
  <c r="A2454" i="8"/>
  <c r="A2453" i="8"/>
  <c r="A2452" i="8"/>
  <c r="A2451" i="8"/>
  <c r="A2450" i="8"/>
  <c r="A2449" i="8"/>
  <c r="A2448" i="8"/>
  <c r="A2447" i="8"/>
  <c r="A2446" i="8"/>
  <c r="A2445" i="8"/>
  <c r="A2444" i="8"/>
  <c r="A2443" i="8"/>
  <c r="A2442" i="8"/>
  <c r="A2441" i="8"/>
  <c r="A2440" i="8"/>
  <c r="A2439" i="8"/>
  <c r="A2438" i="8"/>
  <c r="A2437" i="8"/>
  <c r="A2436" i="8"/>
  <c r="A2435" i="8"/>
  <c r="A2434" i="8"/>
  <c r="A2433" i="8"/>
  <c r="A2432" i="8"/>
  <c r="A2431" i="8"/>
  <c r="A2430" i="8"/>
  <c r="A2429" i="8"/>
  <c r="A2428" i="8"/>
  <c r="A2427" i="8"/>
  <c r="A2426" i="8"/>
  <c r="A2425" i="8"/>
  <c r="A2424" i="8"/>
  <c r="A2423" i="8"/>
  <c r="A2422" i="8"/>
  <c r="A2421" i="8"/>
  <c r="A2420" i="8"/>
  <c r="A2419" i="8"/>
  <c r="A2418" i="8"/>
  <c r="A2417" i="8"/>
  <c r="A2416" i="8"/>
  <c r="A2415" i="8"/>
  <c r="A2414" i="8"/>
  <c r="A2413" i="8"/>
  <c r="A2412" i="8"/>
  <c r="A2411" i="8"/>
  <c r="A2410" i="8"/>
  <c r="A2409" i="8"/>
  <c r="A2408" i="8"/>
  <c r="A2407" i="8"/>
  <c r="A2406" i="8"/>
  <c r="A2405" i="8"/>
  <c r="A2404" i="8"/>
  <c r="A2403" i="8"/>
  <c r="A2402" i="8"/>
  <c r="A2401" i="8"/>
  <c r="A2400" i="8"/>
  <c r="A2399" i="8"/>
  <c r="A2398" i="8"/>
  <c r="A2397" i="8"/>
  <c r="A2396" i="8"/>
  <c r="A2395" i="8"/>
  <c r="A2394" i="8"/>
  <c r="A2393" i="8"/>
  <c r="A2392" i="8"/>
  <c r="A2391" i="8"/>
  <c r="A2390" i="8"/>
  <c r="A2389" i="8"/>
  <c r="A2388" i="8"/>
  <c r="A2387" i="8"/>
  <c r="A2386" i="8"/>
  <c r="A2385" i="8"/>
  <c r="A2384" i="8"/>
  <c r="A2383" i="8"/>
  <c r="A2382" i="8"/>
  <c r="A2381" i="8"/>
  <c r="A2380" i="8"/>
  <c r="A2379" i="8"/>
  <c r="A2378" i="8"/>
  <c r="A2377" i="8"/>
  <c r="A2376" i="8"/>
  <c r="A2375" i="8"/>
  <c r="A2374" i="8"/>
  <c r="A2373" i="8"/>
  <c r="A2372" i="8"/>
  <c r="A2371" i="8"/>
  <c r="A2370" i="8"/>
  <c r="A2369" i="8"/>
  <c r="A2368" i="8"/>
  <c r="A2367" i="8"/>
  <c r="A2366" i="8"/>
  <c r="A2365" i="8"/>
  <c r="A2364" i="8"/>
  <c r="A2363" i="8"/>
  <c r="A2362" i="8"/>
  <c r="A2361" i="8"/>
  <c r="A2360" i="8"/>
  <c r="A2359" i="8"/>
  <c r="A2358" i="8"/>
  <c r="A2357" i="8"/>
  <c r="A2356" i="8"/>
  <c r="A2355" i="8"/>
  <c r="A2354" i="8"/>
  <c r="A2353" i="8"/>
  <c r="A2352" i="8"/>
  <c r="A2351" i="8"/>
  <c r="A2350" i="8"/>
  <c r="A2349" i="8"/>
  <c r="A2348" i="8"/>
  <c r="A2347" i="8"/>
  <c r="A2346" i="8"/>
  <c r="A2345" i="8"/>
  <c r="A2344" i="8"/>
  <c r="A2343" i="8"/>
  <c r="A2342" i="8"/>
  <c r="A2341" i="8"/>
  <c r="A2340" i="8"/>
  <c r="A2339" i="8"/>
  <c r="A2338" i="8"/>
  <c r="A2337" i="8"/>
  <c r="A2336" i="8"/>
  <c r="A2335" i="8"/>
  <c r="A2334" i="8"/>
  <c r="A2333" i="8"/>
  <c r="A2332" i="8"/>
  <c r="A2331" i="8"/>
  <c r="A2330" i="8"/>
  <c r="A2329" i="8"/>
  <c r="A2328" i="8"/>
  <c r="A2327" i="8"/>
  <c r="A2326" i="8"/>
  <c r="A2325" i="8"/>
  <c r="A2324" i="8"/>
  <c r="A2323" i="8"/>
  <c r="A2322" i="8"/>
  <c r="A2321" i="8"/>
  <c r="A2320" i="8"/>
  <c r="A2319" i="8"/>
  <c r="A2318" i="8"/>
  <c r="A2317" i="8"/>
  <c r="A2316" i="8"/>
  <c r="A2315" i="8"/>
  <c r="A2314" i="8"/>
  <c r="A2313" i="8"/>
  <c r="A2312" i="8"/>
  <c r="A2311" i="8"/>
  <c r="A2310" i="8"/>
  <c r="A2309" i="8"/>
  <c r="A2308" i="8"/>
  <c r="A2307" i="8"/>
  <c r="A2306" i="8"/>
  <c r="A2305" i="8"/>
  <c r="A2304" i="8"/>
  <c r="A2303" i="8"/>
  <c r="A2302" i="8"/>
  <c r="A2301" i="8"/>
  <c r="A2300" i="8"/>
  <c r="A2299" i="8"/>
  <c r="A2298" i="8"/>
  <c r="A2297" i="8"/>
  <c r="A2296" i="8"/>
  <c r="A2295" i="8"/>
  <c r="A2294" i="8"/>
  <c r="A2293" i="8"/>
  <c r="A2292" i="8"/>
  <c r="A2291" i="8"/>
  <c r="A2290" i="8"/>
  <c r="A2289" i="8"/>
  <c r="A2288" i="8"/>
  <c r="A2287" i="8"/>
  <c r="A2286" i="8"/>
  <c r="A2285" i="8"/>
  <c r="A2284" i="8"/>
  <c r="A2283" i="8"/>
  <c r="A2282" i="8"/>
  <c r="A2281" i="8"/>
  <c r="A2280" i="8"/>
  <c r="A2279" i="8"/>
  <c r="A2278" i="8"/>
  <c r="A2277" i="8"/>
  <c r="A2276" i="8"/>
  <c r="A2275" i="8"/>
  <c r="A2274" i="8"/>
  <c r="A2273" i="8"/>
  <c r="A2272" i="8"/>
  <c r="A2271" i="8"/>
  <c r="A2270" i="8"/>
  <c r="A2269" i="8"/>
  <c r="A2268" i="8"/>
  <c r="A2267" i="8"/>
  <c r="A2266" i="8"/>
  <c r="A2265" i="8"/>
  <c r="A2264" i="8"/>
  <c r="A2263" i="8"/>
  <c r="A2262" i="8"/>
  <c r="A2261" i="8"/>
  <c r="A2260" i="8"/>
  <c r="A2259" i="8"/>
  <c r="A2258" i="8"/>
  <c r="A2257" i="8"/>
  <c r="A2256" i="8"/>
  <c r="A2255" i="8"/>
  <c r="A2254" i="8"/>
  <c r="A2253" i="8"/>
  <c r="A2252" i="8"/>
  <c r="A2251" i="8"/>
  <c r="A2250" i="8"/>
  <c r="A2249" i="8"/>
  <c r="A2248" i="8"/>
  <c r="A2247" i="8"/>
  <c r="A2246" i="8"/>
  <c r="A2245" i="8"/>
  <c r="A2244" i="8"/>
  <c r="A2243" i="8"/>
  <c r="A2242" i="8"/>
  <c r="A2241" i="8"/>
  <c r="A2240" i="8"/>
  <c r="A2239" i="8"/>
  <c r="A2238" i="8"/>
  <c r="A2237" i="8"/>
  <c r="A2236" i="8"/>
  <c r="A2235" i="8"/>
  <c r="A2234" i="8"/>
  <c r="A2233" i="8"/>
  <c r="A2232" i="8"/>
  <c r="A2231" i="8"/>
  <c r="A2230" i="8"/>
  <c r="A2229" i="8"/>
  <c r="A2228" i="8"/>
  <c r="A2227" i="8"/>
  <c r="A2226" i="8"/>
  <c r="A2225" i="8"/>
  <c r="A2224" i="8"/>
  <c r="A2223" i="8"/>
  <c r="A2222" i="8"/>
  <c r="A2221" i="8"/>
  <c r="A2220" i="8"/>
  <c r="A2219" i="8"/>
  <c r="A2218" i="8"/>
  <c r="A2217" i="8"/>
  <c r="A2216" i="8"/>
  <c r="A2215" i="8"/>
  <c r="A2214" i="8"/>
  <c r="A2213" i="8"/>
  <c r="A2212" i="8"/>
  <c r="A2211" i="8"/>
  <c r="A2210" i="8"/>
  <c r="A2209" i="8"/>
  <c r="A2208" i="8"/>
  <c r="A2207" i="8"/>
  <c r="A2206" i="8"/>
  <c r="A2205" i="8"/>
  <c r="A2204" i="8"/>
  <c r="A2203" i="8"/>
  <c r="A2202" i="8"/>
  <c r="A2201" i="8"/>
  <c r="A2200" i="8"/>
  <c r="A2199" i="8"/>
  <c r="A2198" i="8"/>
  <c r="A2197" i="8"/>
  <c r="A2196" i="8"/>
  <c r="A2195" i="8"/>
  <c r="A2194" i="8"/>
  <c r="A2193" i="8"/>
  <c r="A2192" i="8"/>
  <c r="A2191" i="8"/>
  <c r="A2190" i="8"/>
  <c r="A2189" i="8"/>
  <c r="A2188" i="8"/>
  <c r="A2187" i="8"/>
  <c r="A2186" i="8"/>
  <c r="A2185" i="8"/>
  <c r="A2184" i="8"/>
  <c r="A2183" i="8"/>
  <c r="A2182" i="8"/>
  <c r="A2181" i="8"/>
  <c r="A2180" i="8"/>
  <c r="A2179" i="8"/>
  <c r="A2178" i="8"/>
  <c r="A2177" i="8"/>
  <c r="A2176" i="8"/>
  <c r="A2175" i="8"/>
  <c r="A2174" i="8"/>
  <c r="A2173" i="8"/>
  <c r="A2172" i="8"/>
  <c r="A2171" i="8"/>
  <c r="A2170" i="8"/>
  <c r="A2169" i="8"/>
  <c r="A2168" i="8"/>
  <c r="A2167" i="8"/>
  <c r="A2166" i="8"/>
  <c r="A2165" i="8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A2138" i="8"/>
  <c r="A2137" i="8"/>
  <c r="A2136" i="8"/>
  <c r="A2135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C717" i="4"/>
  <c r="C713" i="4"/>
  <c r="C711" i="4"/>
  <c r="C708" i="4"/>
  <c r="C702" i="4"/>
  <c r="C682" i="4"/>
  <c r="C677" i="4"/>
  <c r="C675" i="4"/>
  <c r="C542" i="4"/>
  <c r="C513" i="4"/>
  <c r="C333" i="4"/>
  <c r="C330" i="4"/>
  <c r="C329" i="4"/>
  <c r="C296" i="4"/>
  <c r="C195" i="4"/>
  <c r="C187" i="4"/>
  <c r="C101" i="4"/>
  <c r="K108" i="6"/>
  <c r="A108" i="6"/>
  <c r="K107" i="6"/>
  <c r="A107" i="6"/>
  <c r="K106" i="6"/>
  <c r="A106" i="6"/>
  <c r="K105" i="6"/>
  <c r="A105" i="6"/>
  <c r="K104" i="6"/>
  <c r="A104" i="6"/>
  <c r="K103" i="6"/>
  <c r="A103" i="6"/>
  <c r="K102" i="6"/>
  <c r="A102" i="6"/>
  <c r="K101" i="6"/>
  <c r="A101" i="6"/>
  <c r="K100" i="6"/>
  <c r="A100" i="6"/>
  <c r="K99" i="6"/>
  <c r="A99" i="6"/>
  <c r="K98" i="6"/>
  <c r="A98" i="6"/>
  <c r="K97" i="6"/>
  <c r="A97" i="6"/>
  <c r="K96" i="6"/>
  <c r="A96" i="6"/>
  <c r="K95" i="6"/>
  <c r="A95" i="6"/>
  <c r="K94" i="6"/>
  <c r="A94" i="6"/>
  <c r="K93" i="6"/>
  <c r="A93" i="6"/>
  <c r="K92" i="6"/>
  <c r="A92" i="6"/>
  <c r="K91" i="6"/>
  <c r="A91" i="6"/>
  <c r="K90" i="6"/>
  <c r="A90" i="6"/>
  <c r="K89" i="6"/>
  <c r="A89" i="6"/>
  <c r="K88" i="6"/>
  <c r="A88" i="6"/>
  <c r="K87" i="6"/>
  <c r="A87" i="6"/>
  <c r="K86" i="6"/>
  <c r="A86" i="6"/>
  <c r="K85" i="6"/>
  <c r="A85" i="6"/>
  <c r="K84" i="6"/>
  <c r="A84" i="6"/>
  <c r="K83" i="6"/>
  <c r="A83" i="6"/>
  <c r="K82" i="6"/>
  <c r="A82" i="6"/>
  <c r="K81" i="6"/>
  <c r="A81" i="6"/>
  <c r="K80" i="6"/>
  <c r="A80" i="6"/>
  <c r="K79" i="6"/>
  <c r="A79" i="6"/>
  <c r="K78" i="6"/>
  <c r="A78" i="6"/>
  <c r="K77" i="6"/>
  <c r="A77" i="6"/>
  <c r="K76" i="6"/>
  <c r="A76" i="6"/>
  <c r="K75" i="6"/>
  <c r="A75" i="6"/>
  <c r="K74" i="6"/>
  <c r="A74" i="6"/>
  <c r="K73" i="6"/>
  <c r="A73" i="6"/>
  <c r="K72" i="6"/>
  <c r="A72" i="6"/>
  <c r="K71" i="6"/>
  <c r="A71" i="6"/>
  <c r="K70" i="6"/>
  <c r="A70" i="6"/>
  <c r="K69" i="6"/>
  <c r="A69" i="6"/>
  <c r="K68" i="6"/>
  <c r="A68" i="6"/>
  <c r="K67" i="6"/>
  <c r="A67" i="6"/>
  <c r="K66" i="6"/>
  <c r="A66" i="6"/>
  <c r="K65" i="6"/>
  <c r="A65" i="6"/>
  <c r="K64" i="6"/>
  <c r="A64" i="6"/>
  <c r="K63" i="6"/>
  <c r="A63" i="6"/>
  <c r="K62" i="6"/>
  <c r="A62" i="6"/>
  <c r="K61" i="6"/>
  <c r="A61" i="6"/>
  <c r="K60" i="6"/>
  <c r="A60" i="6"/>
  <c r="K59" i="6"/>
  <c r="A59" i="6"/>
  <c r="K58" i="6"/>
  <c r="A58" i="6"/>
  <c r="K57" i="6"/>
  <c r="A57" i="6"/>
  <c r="K56" i="6"/>
  <c r="A56" i="6"/>
  <c r="K55" i="6"/>
  <c r="A55" i="6"/>
  <c r="K54" i="6"/>
  <c r="A54" i="6"/>
  <c r="K53" i="6"/>
  <c r="A53" i="6"/>
  <c r="K52" i="6"/>
  <c r="A52" i="6"/>
  <c r="K51" i="6"/>
  <c r="A51" i="6"/>
  <c r="K50" i="6"/>
  <c r="A50" i="6"/>
  <c r="K49" i="6"/>
  <c r="A49" i="6"/>
  <c r="K48" i="6"/>
  <c r="A48" i="6"/>
  <c r="K47" i="6"/>
  <c r="A47" i="6"/>
  <c r="K46" i="6"/>
  <c r="A46" i="6"/>
  <c r="K45" i="6"/>
  <c r="A45" i="6"/>
  <c r="K44" i="6"/>
  <c r="A44" i="6"/>
  <c r="K43" i="6"/>
  <c r="A43" i="6"/>
  <c r="K42" i="6"/>
  <c r="A42" i="6"/>
  <c r="K41" i="6"/>
  <c r="A41" i="6"/>
  <c r="K40" i="6"/>
  <c r="A40" i="6"/>
  <c r="K39" i="6"/>
  <c r="A39" i="6"/>
  <c r="K38" i="6"/>
  <c r="A38" i="6"/>
  <c r="K37" i="6"/>
  <c r="A37" i="6"/>
  <c r="K36" i="6"/>
  <c r="A36" i="6"/>
  <c r="K35" i="6"/>
  <c r="A35" i="6"/>
  <c r="K34" i="6"/>
  <c r="A34" i="6"/>
  <c r="K33" i="6"/>
  <c r="A33" i="6"/>
  <c r="K32" i="6"/>
  <c r="A32" i="6"/>
  <c r="K31" i="6"/>
  <c r="A31" i="6"/>
  <c r="K30" i="6"/>
  <c r="A30" i="6"/>
  <c r="K29" i="6"/>
  <c r="A29" i="6"/>
  <c r="K28" i="6"/>
  <c r="A28" i="6"/>
  <c r="K27" i="6"/>
  <c r="A27" i="6"/>
  <c r="K26" i="6"/>
  <c r="A26" i="6"/>
  <c r="K25" i="6"/>
  <c r="A25" i="6"/>
  <c r="K24" i="6"/>
  <c r="A24" i="6"/>
  <c r="K23" i="6"/>
  <c r="A23" i="6"/>
  <c r="K22" i="6"/>
  <c r="A22" i="6"/>
  <c r="K21" i="6"/>
  <c r="A21" i="6"/>
  <c r="K20" i="6"/>
  <c r="A20" i="6"/>
  <c r="K19" i="6"/>
  <c r="A19" i="6"/>
  <c r="K18" i="6"/>
  <c r="A18" i="6"/>
  <c r="K17" i="6"/>
  <c r="A17" i="6"/>
  <c r="K16" i="6"/>
  <c r="A16" i="6"/>
  <c r="K15" i="6"/>
  <c r="A15" i="6"/>
  <c r="K14" i="6"/>
  <c r="A14" i="6"/>
  <c r="K13" i="6"/>
  <c r="A13" i="6"/>
  <c r="K12" i="6"/>
  <c r="A12" i="6"/>
  <c r="K11" i="6"/>
  <c r="A11" i="6"/>
  <c r="K10" i="6"/>
  <c r="A10" i="6"/>
  <c r="K9" i="6"/>
  <c r="A9" i="6"/>
  <c r="K8" i="6"/>
  <c r="A8" i="6"/>
  <c r="K7" i="6"/>
  <c r="A7" i="6"/>
  <c r="K6" i="6"/>
  <c r="A6" i="6"/>
  <c r="K5" i="6"/>
  <c r="A5" i="6"/>
  <c r="K4" i="6"/>
  <c r="A4" i="6"/>
  <c r="K3" i="6"/>
  <c r="A3" i="6"/>
  <c r="K2" i="6"/>
  <c r="A2" i="6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C718" i="4" s="1"/>
  <c r="B4" i="4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" i="1"/>
</calcChain>
</file>

<file path=xl/sharedStrings.xml><?xml version="1.0" encoding="utf-8"?>
<sst xmlns="http://schemas.openxmlformats.org/spreadsheetml/2006/main" count="175263" uniqueCount="17680">
  <si>
    <t>INCIDENT_ID</t>
  </si>
  <si>
    <t>ID_NUMERIC</t>
  </si>
  <si>
    <t>JOB</t>
  </si>
  <si>
    <t>NumOF</t>
  </si>
  <si>
    <t>Programme</t>
  </si>
  <si>
    <t>ArticleBaaN</t>
  </si>
  <si>
    <t>ArticleVenduBaaN</t>
  </si>
  <si>
    <t>DescriptionArticleBaaN</t>
  </si>
  <si>
    <t>JOB_STATUS</t>
  </si>
  <si>
    <t>Libelle_JOB_STATUS</t>
  </si>
  <si>
    <t>SAMPLE_TYPE</t>
  </si>
  <si>
    <t>AD_CLIENT</t>
  </si>
  <si>
    <t>DERNIERE_DECISION</t>
  </si>
  <si>
    <t>FAMILLE_ANA</t>
  </si>
  <si>
    <t>NAME</t>
  </si>
  <si>
    <t>TEXT</t>
  </si>
  <si>
    <t>AD_VALEUR_LABO</t>
  </si>
  <si>
    <t>AUDIT_TEXT</t>
  </si>
  <si>
    <t>AUDIT_AD_VALEUR_LABO</t>
  </si>
  <si>
    <t>LimiteMLPMin</t>
  </si>
  <si>
    <t>LimiteMLPMax</t>
  </si>
  <si>
    <t>LimiteADMin</t>
  </si>
  <si>
    <t>LimiteADMax</t>
  </si>
  <si>
    <t>LimiteMLPAlpha</t>
  </si>
  <si>
    <t>LimiteADAlpha</t>
  </si>
  <si>
    <t>RaisonModificationValeur</t>
  </si>
  <si>
    <t>CommandeAD</t>
  </si>
  <si>
    <t>CommandeClient</t>
  </si>
  <si>
    <t>PartNumber</t>
  </si>
  <si>
    <t>DescriptionPartNumber</t>
  </si>
  <si>
    <t>NomClientLivre</t>
  </si>
  <si>
    <t>QteCde</t>
  </si>
  <si>
    <t>QteLivree</t>
  </si>
  <si>
    <t>FDSCommande</t>
  </si>
  <si>
    <t>ToutesSpecCommande</t>
  </si>
  <si>
    <t>CodeArticleLIMS</t>
  </si>
  <si>
    <t>CouleeLIMS</t>
  </si>
  <si>
    <t>LingotLIMS</t>
  </si>
  <si>
    <t>RepereRelevementLIMS</t>
  </si>
  <si>
    <t>RepereEchantillonLIMS</t>
  </si>
  <si>
    <t>FDS</t>
  </si>
  <si>
    <t>ToutesSpec</t>
  </si>
  <si>
    <t>MLP</t>
  </si>
  <si>
    <t>VersionMLP</t>
  </si>
  <si>
    <t>ToutesSpecMLP</t>
  </si>
  <si>
    <t>MarqueNuance</t>
  </si>
  <si>
    <t>ActionMutliple</t>
  </si>
  <si>
    <t>NumSeries</t>
  </si>
  <si>
    <t>NumBL</t>
  </si>
  <si>
    <t>NomLivraison</t>
  </si>
  <si>
    <t>AdresseLivraison</t>
  </si>
  <si>
    <t>OFRebute</t>
  </si>
  <si>
    <t>Origine</t>
  </si>
  <si>
    <t>DonneurOrdre</t>
  </si>
  <si>
    <t>DATE_INCIDENT</t>
  </si>
  <si>
    <t>Nuance dans article Baan</t>
  </si>
  <si>
    <t>Reconstitution article Baan</t>
  </si>
  <si>
    <t>Regroupement client livré</t>
  </si>
  <si>
    <t>Piece dans la description article</t>
  </si>
  <si>
    <t>Spec article Airbus PL</t>
  </si>
  <si>
    <t>Spec cde Airbus PL</t>
  </si>
  <si>
    <t>Client nucleaire</t>
  </si>
  <si>
    <t>Marché PND</t>
  </si>
  <si>
    <t>Statut Suite à Analyse Interne</t>
  </si>
  <si>
    <t>Commentaire Suite à Analyse Interne</t>
  </si>
  <si>
    <t>Marché Validé BU</t>
  </si>
  <si>
    <t>Client Validé BU</t>
  </si>
  <si>
    <t>Client rencontré</t>
  </si>
  <si>
    <t>Date réunion</t>
  </si>
  <si>
    <t>Statut client après analyse</t>
  </si>
  <si>
    <t>Commentaires</t>
  </si>
  <si>
    <t>Contact AD</t>
  </si>
  <si>
    <t>Date saisie</t>
  </si>
  <si>
    <t>Actions</t>
  </si>
  <si>
    <t>ID</t>
  </si>
  <si>
    <t>Version</t>
  </si>
  <si>
    <t>INC-2013-004579</t>
  </si>
  <si>
    <t xml:space="preserve">    495363</t>
  </si>
  <si>
    <t>13-03896</t>
  </si>
  <si>
    <t>AACR</t>
  </si>
  <si>
    <t>NULL</t>
  </si>
  <si>
    <t>A</t>
  </si>
  <si>
    <t>Approuvé</t>
  </si>
  <si>
    <t>T6F</t>
  </si>
  <si>
    <t>UKAD</t>
  </si>
  <si>
    <t>B</t>
  </si>
  <si>
    <t>TRACTION</t>
  </si>
  <si>
    <t>Z</t>
  </si>
  <si>
    <t>25.0</t>
  </si>
  <si>
    <t>24.0</t>
  </si>
  <si>
    <t>&gt;=25.0</t>
  </si>
  <si>
    <t xml:space="preserve">          </t>
  </si>
  <si>
    <t xml:space="preserve"> </t>
  </si>
  <si>
    <t>Revu SM</t>
  </si>
  <si>
    <t>120041K05S-AACR</t>
  </si>
  <si>
    <t xml:space="preserve">                    </t>
  </si>
  <si>
    <t>21</t>
  </si>
  <si>
    <t>1</t>
  </si>
  <si>
    <t>U-K05SPAQ-PF03</t>
  </si>
  <si>
    <t xml:space="preserve">         9</t>
  </si>
  <si>
    <t>0</t>
  </si>
  <si>
    <t>27/03/2013</t>
  </si>
  <si>
    <t>Aucun  article</t>
  </si>
  <si>
    <t>aucun client</t>
  </si>
  <si>
    <t>aucune description</t>
  </si>
  <si>
    <t>aucune spec</t>
  </si>
  <si>
    <t>2019-02-26</t>
  </si>
  <si>
    <t>INC-2013-004580</t>
  </si>
  <si>
    <t>Conformité</t>
  </si>
  <si>
    <t>conforme</t>
  </si>
  <si>
    <t>non conforme</t>
  </si>
  <si>
    <t>INC-2013-004994</t>
  </si>
  <si>
    <t xml:space="preserve">    495293</t>
  </si>
  <si>
    <t>13-03895</t>
  </si>
  <si>
    <t>AACZ</t>
  </si>
  <si>
    <t>C8BF</t>
  </si>
  <si>
    <t>FORGEA</t>
  </si>
  <si>
    <t>AD_CONFORM</t>
  </si>
  <si>
    <t>120053K05S-AACZ</t>
  </si>
  <si>
    <t>C1</t>
  </si>
  <si>
    <t>03/04/2013</t>
  </si>
  <si>
    <t>INC-2013-004996</t>
  </si>
  <si>
    <t xml:space="preserve">    495292</t>
  </si>
  <si>
    <t>P1</t>
  </si>
  <si>
    <t>INC-2013-005003</t>
  </si>
  <si>
    <t xml:space="preserve">    495294</t>
  </si>
  <si>
    <t>P2</t>
  </si>
  <si>
    <t>INC-2013-005005</t>
  </si>
  <si>
    <t xml:space="preserve">    495360</t>
  </si>
  <si>
    <t>INC-2013-005007</t>
  </si>
  <si>
    <t xml:space="preserve">    495359</t>
  </si>
  <si>
    <t>INC-2013-005009</t>
  </si>
  <si>
    <t xml:space="preserve">    495361</t>
  </si>
  <si>
    <t>INC-2013-009328</t>
  </si>
  <si>
    <t xml:space="preserve">    571409</t>
  </si>
  <si>
    <t>13-09307</t>
  </si>
  <si>
    <t>AAEH</t>
  </si>
  <si>
    <t>C35</t>
  </si>
  <si>
    <t>LSG</t>
  </si>
  <si>
    <t>Al</t>
  </si>
  <si>
    <t xml:space="preserve"> 6.30</t>
  </si>
  <si>
    <t xml:space="preserve"> 6.32</t>
  </si>
  <si>
    <t>5.90</t>
  </si>
  <si>
    <t>6.30</t>
  </si>
  <si>
    <t>120024K05F-AAEH</t>
  </si>
  <si>
    <t>11</t>
  </si>
  <si>
    <t>MSOL-TA6VK05F</t>
  </si>
  <si>
    <t xml:space="preserve">         4</t>
  </si>
  <si>
    <t>18/06/2013</t>
  </si>
  <si>
    <t>INC-2013-009971</t>
  </si>
  <si>
    <t xml:space="preserve">    576238</t>
  </si>
  <si>
    <t>13-09636</t>
  </si>
  <si>
    <t>LL0095118</t>
  </si>
  <si>
    <t>279400.02PF049342TA6VEL</t>
  </si>
  <si>
    <t>PF049342TA6VEL</t>
  </si>
  <si>
    <t>TA6VELI*EN***BR*--*BR*104.4***</t>
  </si>
  <si>
    <t>TYPE_B</t>
  </si>
  <si>
    <t>MICRO</t>
  </si>
  <si>
    <t>279400</t>
  </si>
  <si>
    <t>4500000939</t>
  </si>
  <si>
    <t>STAINLESS</t>
  </si>
  <si>
    <t>1030</t>
  </si>
  <si>
    <t>1022</t>
  </si>
  <si>
    <t>14576-01</t>
  </si>
  <si>
    <t xml:space="preserve">AQU002D-27022013 / STUK6001-28022013 /            /            /            /            /            /            /            /            /            /            /            /            /            /            /            /            /            /           </t>
  </si>
  <si>
    <t>120001K23A</t>
  </si>
  <si>
    <t>TP1</t>
  </si>
  <si>
    <t>AQU002B / P3C01 / STUK6001</t>
  </si>
  <si>
    <t>14576PF05</t>
  </si>
  <si>
    <t xml:space="preserve">         3</t>
  </si>
  <si>
    <t>TA6VELI</t>
  </si>
  <si>
    <t>2, RUE THALES  25410 DANNEMARIE SUR CRETE</t>
  </si>
  <si>
    <t>OALot</t>
  </si>
  <si>
    <t>28/06/2013</t>
  </si>
  <si>
    <t>Autres</t>
  </si>
  <si>
    <t>Hors nucleaire</t>
  </si>
  <si>
    <t>Hors PND</t>
  </si>
  <si>
    <t>INC-2013-009972</t>
  </si>
  <si>
    <t xml:space="preserve">    576239</t>
  </si>
  <si>
    <t>TMR1</t>
  </si>
  <si>
    <t>INC-2013-009973</t>
  </si>
  <si>
    <t xml:space="preserve">    576240</t>
  </si>
  <si>
    <t>TC1</t>
  </si>
  <si>
    <t>INC-2013-009974</t>
  </si>
  <si>
    <t xml:space="preserve">    576241</t>
  </si>
  <si>
    <t>INC-2013-009975</t>
  </si>
  <si>
    <t xml:space="preserve">    576242</t>
  </si>
  <si>
    <t>INC-2013-009976</t>
  </si>
  <si>
    <t xml:space="preserve">    576243</t>
  </si>
  <si>
    <t>INC-2013-009979</t>
  </si>
  <si>
    <t xml:space="preserve">    576256</t>
  </si>
  <si>
    <t>13-09637</t>
  </si>
  <si>
    <t>LL0095119</t>
  </si>
  <si>
    <t>279400.03PF049342TA6VEL</t>
  </si>
  <si>
    <t>1054</t>
  </si>
  <si>
    <t>986</t>
  </si>
  <si>
    <t>INC-2013-009980</t>
  </si>
  <si>
    <t xml:space="preserve">    576257</t>
  </si>
  <si>
    <t>INC-2013-009981</t>
  </si>
  <si>
    <t xml:space="preserve">    576258</t>
  </si>
  <si>
    <t>INC-2013-009982</t>
  </si>
  <si>
    <t xml:space="preserve">    576259</t>
  </si>
  <si>
    <t>INC-2013-009983</t>
  </si>
  <si>
    <t xml:space="preserve">    576260</t>
  </si>
  <si>
    <t>INC-2013-009984</t>
  </si>
  <si>
    <t xml:space="preserve">    576261</t>
  </si>
  <si>
    <t>INC-2013-010330</t>
  </si>
  <si>
    <t xml:space="preserve">    587744</t>
  </si>
  <si>
    <t>13-10509</t>
  </si>
  <si>
    <t>AADB</t>
  </si>
  <si>
    <t xml:space="preserve"> 6.31</t>
  </si>
  <si>
    <t>120013K05F-AADB</t>
  </si>
  <si>
    <t>22X</t>
  </si>
  <si>
    <t xml:space="preserve">         5</t>
  </si>
  <si>
    <t>04/07/2013</t>
  </si>
  <si>
    <t>INC-2013-011783</t>
  </si>
  <si>
    <t xml:space="preserve">    600771</t>
  </si>
  <si>
    <t>13-11471</t>
  </si>
  <si>
    <t>AAEV</t>
  </si>
  <si>
    <t>O2</t>
  </si>
  <si>
    <t>0.200</t>
  </si>
  <si>
    <t>0.204</t>
  </si>
  <si>
    <t>0.16</t>
  </si>
  <si>
    <t>0.20</t>
  </si>
  <si>
    <t>130012K05S-AAEV</t>
  </si>
  <si>
    <t>MR1</t>
  </si>
  <si>
    <t>MSOL-TA6VK05S</t>
  </si>
  <si>
    <t>26/07/2013</t>
  </si>
  <si>
    <t>INC-2013-013641</t>
  </si>
  <si>
    <t xml:space="preserve">    626705</t>
  </si>
  <si>
    <t>13-13458</t>
  </si>
  <si>
    <t>AAFP</t>
  </si>
  <si>
    <t xml:space="preserve"> 5.89</t>
  </si>
  <si>
    <t>120011K05F-AAFP</t>
  </si>
  <si>
    <t>23X</t>
  </si>
  <si>
    <t xml:space="preserve">         6</t>
  </si>
  <si>
    <t>13/09/2013</t>
  </si>
  <si>
    <t>INC-2013-014901</t>
  </si>
  <si>
    <t xml:space="preserve">    637446</t>
  </si>
  <si>
    <t>13-14254</t>
  </si>
  <si>
    <t>AAFK</t>
  </si>
  <si>
    <t>ET13-489</t>
  </si>
  <si>
    <t xml:space="preserve"> 6.10</t>
  </si>
  <si>
    <t xml:space="preserve"> 6.05</t>
  </si>
  <si>
    <t>6.10</t>
  </si>
  <si>
    <t>6.60</t>
  </si>
  <si>
    <t>130013K05S-AAFK</t>
  </si>
  <si>
    <t>01/10/2013</t>
  </si>
  <si>
    <t>INC-2013-017946</t>
  </si>
  <si>
    <t xml:space="preserve">    669888</t>
  </si>
  <si>
    <t>13-16644</t>
  </si>
  <si>
    <t>AAHC</t>
  </si>
  <si>
    <t>ET13-680</t>
  </si>
  <si>
    <t xml:space="preserve"> 6.60</t>
  </si>
  <si>
    <t xml:space="preserve"> 6.64</t>
  </si>
  <si>
    <t>130047K05S-AAHC</t>
  </si>
  <si>
    <t>20/11/2013</t>
  </si>
  <si>
    <t>INC-2014-001898</t>
  </si>
  <si>
    <t xml:space="preserve">    713702</t>
  </si>
  <si>
    <t>14-00946</t>
  </si>
  <si>
    <t>AAJD</t>
  </si>
  <si>
    <t>ET14-047</t>
  </si>
  <si>
    <t>20</t>
  </si>
  <si>
    <t>16.00</t>
  </si>
  <si>
    <t>&gt;=20.0</t>
  </si>
  <si>
    <t>130069K05S</t>
  </si>
  <si>
    <t>U-K05SPA-PF01</t>
  </si>
  <si>
    <t>05/02/2014</t>
  </si>
  <si>
    <t>INC-2014-001901</t>
  </si>
  <si>
    <t xml:space="preserve">    709933</t>
  </si>
  <si>
    <t>14-00693</t>
  </si>
  <si>
    <t>AAHV</t>
  </si>
  <si>
    <t>ET14-037</t>
  </si>
  <si>
    <t>130059K05S</t>
  </si>
  <si>
    <t>INC-2014-001902</t>
  </si>
  <si>
    <t>INC-2014-002391</t>
  </si>
  <si>
    <t xml:space="preserve">    723270</t>
  </si>
  <si>
    <t>14-01614</t>
  </si>
  <si>
    <t>AAKH</t>
  </si>
  <si>
    <t>0.173</t>
  </si>
  <si>
    <t>0.179</t>
  </si>
  <si>
    <t>0.14</t>
  </si>
  <si>
    <t>0.17</t>
  </si>
  <si>
    <t>130037K05F</t>
  </si>
  <si>
    <t>10MM1</t>
  </si>
  <si>
    <t xml:space="preserve">         8</t>
  </si>
  <si>
    <t>13/02/2014</t>
  </si>
  <si>
    <t>INC-2014-006239</t>
  </si>
  <si>
    <t xml:space="preserve">    768226</t>
  </si>
  <si>
    <t>14-04318</t>
  </si>
  <si>
    <t>AALF</t>
  </si>
  <si>
    <t>130127K05S</t>
  </si>
  <si>
    <t>TPT1</t>
  </si>
  <si>
    <t>16/04/2014</t>
  </si>
  <si>
    <t>INC-2014-007215</t>
  </si>
  <si>
    <t xml:space="preserve">    789137</t>
  </si>
  <si>
    <t>14-05553</t>
  </si>
  <si>
    <t>AALL</t>
  </si>
  <si>
    <t>19.00</t>
  </si>
  <si>
    <t>130136K05S</t>
  </si>
  <si>
    <t>06/05/2014</t>
  </si>
  <si>
    <t>INC-2014-007237</t>
  </si>
  <si>
    <t>INC-2014-007627</t>
  </si>
  <si>
    <t xml:space="preserve">    792318</t>
  </si>
  <si>
    <t>14-05787</t>
  </si>
  <si>
    <t>AAKO</t>
  </si>
  <si>
    <t>130079K05S</t>
  </si>
  <si>
    <t>13/05/2014</t>
  </si>
  <si>
    <t>INC-2014-007863</t>
  </si>
  <si>
    <t xml:space="preserve">    795250</t>
  </si>
  <si>
    <t>14-05987</t>
  </si>
  <si>
    <t>AANT</t>
  </si>
  <si>
    <t>Betatransus_DY</t>
  </si>
  <si>
    <t>1785</t>
  </si>
  <si>
    <t>1784</t>
  </si>
  <si>
    <t>&gt;=1785.0</t>
  </si>
  <si>
    <t>130057K05F</t>
  </si>
  <si>
    <t>2X</t>
  </si>
  <si>
    <t>16/05/2014</t>
  </si>
  <si>
    <t>INC-2014-008059</t>
  </si>
  <si>
    <t xml:space="preserve">    795026</t>
  </si>
  <si>
    <t>14-05977</t>
  </si>
  <si>
    <t>AALW</t>
  </si>
  <si>
    <t>ET14-283</t>
  </si>
  <si>
    <t>0.216</t>
  </si>
  <si>
    <t>130114K05S</t>
  </si>
  <si>
    <t>32X</t>
  </si>
  <si>
    <t xml:space="preserve">         7</t>
  </si>
  <si>
    <t>21/05/2014</t>
  </si>
  <si>
    <t>INC-2014-008440</t>
  </si>
  <si>
    <t xml:space="preserve">    798376</t>
  </si>
  <si>
    <t>14-06185</t>
  </si>
  <si>
    <t>AALT</t>
  </si>
  <si>
    <t>ET14-294</t>
  </si>
  <si>
    <t>0.206</t>
  </si>
  <si>
    <t>130141K05S</t>
  </si>
  <si>
    <t>27/05/2014</t>
  </si>
  <si>
    <t>INC-2014-010903</t>
  </si>
  <si>
    <t xml:space="preserve">    826126</t>
  </si>
  <si>
    <t>14-07856</t>
  </si>
  <si>
    <t>AANI</t>
  </si>
  <si>
    <t>0.202</t>
  </si>
  <si>
    <t>130174K05S</t>
  </si>
  <si>
    <t>03/07/2014</t>
  </si>
  <si>
    <t>INC-2014-011185</t>
  </si>
  <si>
    <t xml:space="preserve">    826025</t>
  </si>
  <si>
    <t>14-07854</t>
  </si>
  <si>
    <t>AALV</t>
  </si>
  <si>
    <t>ET14-377</t>
  </si>
  <si>
    <t>0.185</t>
  </si>
  <si>
    <t>Conforme après recoupe</t>
  </si>
  <si>
    <t>130112K05S</t>
  </si>
  <si>
    <t>08/07/2014</t>
  </si>
  <si>
    <t>INC-2014-011675</t>
  </si>
  <si>
    <t xml:space="preserve">    831290</t>
  </si>
  <si>
    <t>14-08192</t>
  </si>
  <si>
    <t>AANG</t>
  </si>
  <si>
    <t>130164K05S</t>
  </si>
  <si>
    <t>TMT1</t>
  </si>
  <si>
    <t>15/07/2014</t>
  </si>
  <si>
    <t>INC-2014-011676</t>
  </si>
  <si>
    <t xml:space="preserve">    831291</t>
  </si>
  <si>
    <t>TCT1</t>
  </si>
  <si>
    <t>INC-2014-011813</t>
  </si>
  <si>
    <t xml:space="preserve">    831278</t>
  </si>
  <si>
    <t>14-08191</t>
  </si>
  <si>
    <t>AANH</t>
  </si>
  <si>
    <t>130172K05S</t>
  </si>
  <si>
    <t>PPT1</t>
  </si>
  <si>
    <t>17/07/2014</t>
  </si>
  <si>
    <t>INC-2014-011879</t>
  </si>
  <si>
    <t xml:space="preserve">    835912</t>
  </si>
  <si>
    <t>14-08457</t>
  </si>
  <si>
    <t>AANA</t>
  </si>
  <si>
    <t>130013K23A</t>
  </si>
  <si>
    <t>33X</t>
  </si>
  <si>
    <t>PT1</t>
  </si>
  <si>
    <t>U-K23APA-PF01</t>
  </si>
  <si>
    <t>INC-2014-011880</t>
  </si>
  <si>
    <t xml:space="preserve">    835911</t>
  </si>
  <si>
    <t>PL1</t>
  </si>
  <si>
    <t>INC-2014-011914</t>
  </si>
  <si>
    <t xml:space="preserve">    840143</t>
  </si>
  <si>
    <t>14-08189</t>
  </si>
  <si>
    <t>AANF</t>
  </si>
  <si>
    <t>130158K05S</t>
  </si>
  <si>
    <t>18/07/2014</t>
  </si>
  <si>
    <t>INC-2014-011915</t>
  </si>
  <si>
    <t xml:space="preserve">    840144</t>
  </si>
  <si>
    <t>INC-2014-012221</t>
  </si>
  <si>
    <t xml:space="preserve">    835783</t>
  </si>
  <si>
    <t>14-08453</t>
  </si>
  <si>
    <t>AAMI</t>
  </si>
  <si>
    <t>130152K05S</t>
  </si>
  <si>
    <t>XPL1</t>
  </si>
  <si>
    <t>23/07/2014</t>
  </si>
  <si>
    <t>INC-2014-012222</t>
  </si>
  <si>
    <t xml:space="preserve">    835777</t>
  </si>
  <si>
    <t>INC-2014-012223</t>
  </si>
  <si>
    <t xml:space="preserve">    835776</t>
  </si>
  <si>
    <t>TPL1</t>
  </si>
  <si>
    <t>INC-2014-012640</t>
  </si>
  <si>
    <t xml:space="preserve">    837603</t>
  </si>
  <si>
    <t>14-08549</t>
  </si>
  <si>
    <t>LL0104097</t>
  </si>
  <si>
    <t>290637.01PF047469TA6VEL</t>
  </si>
  <si>
    <t>PF047469TA6VEL</t>
  </si>
  <si>
    <t>TA6VELI*RT***EC*--*BR*55**3000</t>
  </si>
  <si>
    <t>000290637</t>
  </si>
  <si>
    <t>4500001662 10</t>
  </si>
  <si>
    <t>1169</t>
  </si>
  <si>
    <t>AQU001 / STUK6001</t>
  </si>
  <si>
    <t>290637.01PF047469TA6VE</t>
  </si>
  <si>
    <t>130005K23A</t>
  </si>
  <si>
    <t>AANO121/8</t>
  </si>
  <si>
    <t>13931-01</t>
  </si>
  <si>
    <t>AQU001 / M4357 / STUK6001</t>
  </si>
  <si>
    <t>U-K23AST-Q-PF03</t>
  </si>
  <si>
    <t>0080024920</t>
  </si>
  <si>
    <t>RD62 - Lieu-dit La Croix de Biolet   63780 SAINT-GEORGES DE MONS FR</t>
  </si>
  <si>
    <t>29/07/2014</t>
  </si>
  <si>
    <t>INC-2014-013080</t>
  </si>
  <si>
    <t xml:space="preserve">    845426</t>
  </si>
  <si>
    <t>14-09041</t>
  </si>
  <si>
    <t>AAPA</t>
  </si>
  <si>
    <t>130170K05S</t>
  </si>
  <si>
    <t>07/08/2014</t>
  </si>
  <si>
    <t>INC-2014-013081</t>
  </si>
  <si>
    <t xml:space="preserve">    845452</t>
  </si>
  <si>
    <t>14-09042</t>
  </si>
  <si>
    <t>AAPB</t>
  </si>
  <si>
    <t>130179K05S</t>
  </si>
  <si>
    <t>INC-2014-013082</t>
  </si>
  <si>
    <t>INC-2014-013083</t>
  </si>
  <si>
    <t>INC-2014-013688</t>
  </si>
  <si>
    <t xml:space="preserve">    849835</t>
  </si>
  <si>
    <t>14-09310</t>
  </si>
  <si>
    <t>AAOG</t>
  </si>
  <si>
    <t>130167K05S</t>
  </si>
  <si>
    <t>XCL1</t>
  </si>
  <si>
    <t>04/09/2014</t>
  </si>
  <si>
    <t>INC-2014-013689</t>
  </si>
  <si>
    <t xml:space="preserve">    849836</t>
  </si>
  <si>
    <t>XML1</t>
  </si>
  <si>
    <t>INC-2014-013690</t>
  </si>
  <si>
    <t xml:space="preserve">    849837</t>
  </si>
  <si>
    <t>INC-2014-013691</t>
  </si>
  <si>
    <t xml:space="preserve">    849838</t>
  </si>
  <si>
    <t>XPT1</t>
  </si>
  <si>
    <t>INC-2014-013692</t>
  </si>
  <si>
    <t xml:space="preserve">    849839</t>
  </si>
  <si>
    <t>XMT1</t>
  </si>
  <si>
    <t>INC-2014-013694</t>
  </si>
  <si>
    <t xml:space="preserve">    849840</t>
  </si>
  <si>
    <t>XCT1</t>
  </si>
  <si>
    <t>INC-2014-014175</t>
  </si>
  <si>
    <t xml:space="preserve">    852957</t>
  </si>
  <si>
    <t>14-09541</t>
  </si>
  <si>
    <t>AAPI</t>
  </si>
  <si>
    <t>0.201</t>
  </si>
  <si>
    <t>140004K05S</t>
  </si>
  <si>
    <t>12/09/2014</t>
  </si>
  <si>
    <t>INC-2014-016124</t>
  </si>
  <si>
    <t xml:space="preserve">    864028</t>
  </si>
  <si>
    <t>14-10176</t>
  </si>
  <si>
    <t>AAPS</t>
  </si>
  <si>
    <t xml:space="preserve"> 6.25</t>
  </si>
  <si>
    <t>140008K05S</t>
  </si>
  <si>
    <t>06/10/2014</t>
  </si>
  <si>
    <t>INC-2014-019150</t>
  </si>
  <si>
    <t xml:space="preserve">    904975</t>
  </si>
  <si>
    <t>14-12769</t>
  </si>
  <si>
    <t>LL0105637</t>
  </si>
  <si>
    <t>291793.01PF047470TA6VEL</t>
  </si>
  <si>
    <t>PF047470TA6VEL</t>
  </si>
  <si>
    <t>TA6VELI*RT***EC*--*BR*60**3000</t>
  </si>
  <si>
    <t>000291793</t>
  </si>
  <si>
    <t>4500001861</t>
  </si>
  <si>
    <t>1598</t>
  </si>
  <si>
    <t>291793.01PF047470TA6VE</t>
  </si>
  <si>
    <t>321.5X</t>
  </si>
  <si>
    <t>PP1</t>
  </si>
  <si>
    <t>0080031731</t>
  </si>
  <si>
    <t>18/11/2014</t>
  </si>
  <si>
    <t>INC-2014-019481</t>
  </si>
  <si>
    <t xml:space="preserve">    910013</t>
  </si>
  <si>
    <t>14-12529</t>
  </si>
  <si>
    <t>AARF</t>
  </si>
  <si>
    <t>0.160</t>
  </si>
  <si>
    <t>0.158</t>
  </si>
  <si>
    <t>140031K05S</t>
  </si>
  <si>
    <t>20/11/2014</t>
  </si>
  <si>
    <t>INC-2014-019670</t>
  </si>
  <si>
    <t xml:space="preserve">    902752</t>
  </si>
  <si>
    <t>14-12602</t>
  </si>
  <si>
    <t>AAQT</t>
  </si>
  <si>
    <t>140027K05S</t>
  </si>
  <si>
    <t>24/11/2014</t>
  </si>
  <si>
    <t>INC-2014-019671</t>
  </si>
  <si>
    <t xml:space="preserve">    902751</t>
  </si>
  <si>
    <t>INC-2014-020186</t>
  </si>
  <si>
    <t xml:space="preserve">    910763</t>
  </si>
  <si>
    <t>14-13133</t>
  </si>
  <si>
    <t>AARB</t>
  </si>
  <si>
    <t>140036K05S</t>
  </si>
  <si>
    <t>27/11/2014</t>
  </si>
  <si>
    <t>INC-2014-020187</t>
  </si>
  <si>
    <t xml:space="preserve">    910764</t>
  </si>
  <si>
    <t>INC-2014-020188</t>
  </si>
  <si>
    <t xml:space="preserve">    910778</t>
  </si>
  <si>
    <t>PPL1</t>
  </si>
  <si>
    <t>INC-2014-020189</t>
  </si>
  <si>
    <t xml:space="preserve">    910779</t>
  </si>
  <si>
    <t>INC-2014-021525</t>
  </si>
  <si>
    <t xml:space="preserve">    926628</t>
  </si>
  <si>
    <t>14-14107</t>
  </si>
  <si>
    <t>AARN</t>
  </si>
  <si>
    <t>140046K05S</t>
  </si>
  <si>
    <t>16/12/2014</t>
  </si>
  <si>
    <t>INC-2015-002749</t>
  </si>
  <si>
    <t xml:space="preserve">    954225</t>
  </si>
  <si>
    <t>15-00954</t>
  </si>
  <si>
    <t>AASV</t>
  </si>
  <si>
    <t>140068K05S</t>
  </si>
  <si>
    <t>06/02/2015</t>
  </si>
  <si>
    <t>INC-2015-002793</t>
  </si>
  <si>
    <t xml:space="preserve">    960289</t>
  </si>
  <si>
    <t>15-01362</t>
  </si>
  <si>
    <t>AAVN</t>
  </si>
  <si>
    <t>140109K05S</t>
  </si>
  <si>
    <t>INC-2015-003060</t>
  </si>
  <si>
    <t xml:space="preserve">    960320</t>
  </si>
  <si>
    <t>15-01361</t>
  </si>
  <si>
    <t>AAVL</t>
  </si>
  <si>
    <t>140107K05S</t>
  </si>
  <si>
    <t>11/02/2015</t>
  </si>
  <si>
    <t>INC-2015-003576</t>
  </si>
  <si>
    <t xml:space="preserve">    966129</t>
  </si>
  <si>
    <t>15-01737</t>
  </si>
  <si>
    <t>AAUS</t>
  </si>
  <si>
    <t>140097K05S</t>
  </si>
  <si>
    <t>18/02/2015</t>
  </si>
  <si>
    <t>INC-2015-003753</t>
  </si>
  <si>
    <t xml:space="preserve">    968981</t>
  </si>
  <si>
    <t>15-01911</t>
  </si>
  <si>
    <t>AAVW</t>
  </si>
  <si>
    <t>140118K05S</t>
  </si>
  <si>
    <t>20/02/2015</t>
  </si>
  <si>
    <t>INC-2015-003754</t>
  </si>
  <si>
    <t xml:space="preserve">    964438</t>
  </si>
  <si>
    <t>15-01620</t>
  </si>
  <si>
    <t>AAWP</t>
  </si>
  <si>
    <t>140139K05S</t>
  </si>
  <si>
    <t>INC-2015-003755</t>
  </si>
  <si>
    <t xml:space="preserve">    964443</t>
  </si>
  <si>
    <t>INC-2015-004059</t>
  </si>
  <si>
    <t xml:space="preserve">    968023</t>
  </si>
  <si>
    <t>15-01849</t>
  </si>
  <si>
    <t>AAVR</t>
  </si>
  <si>
    <t>140113K05S</t>
  </si>
  <si>
    <t>24/02/2015</t>
  </si>
  <si>
    <t>INC-2015-004060</t>
  </si>
  <si>
    <t xml:space="preserve">    968033</t>
  </si>
  <si>
    <t>INC-2015-004061</t>
  </si>
  <si>
    <t xml:space="preserve">    968041</t>
  </si>
  <si>
    <t>INC-2015-004553</t>
  </si>
  <si>
    <t xml:space="preserve">    975900</t>
  </si>
  <si>
    <t>15-02308</t>
  </si>
  <si>
    <t>ABAH</t>
  </si>
  <si>
    <t xml:space="preserve"> 6.29</t>
  </si>
  <si>
    <t>6.70</t>
  </si>
  <si>
    <t>140004K05B</t>
  </si>
  <si>
    <t>U-K05SPABETA-Q-PF01</t>
  </si>
  <si>
    <t xml:space="preserve">         2</t>
  </si>
  <si>
    <t>03/03/2015</t>
  </si>
  <si>
    <t>INC-2015-004590</t>
  </si>
  <si>
    <t xml:space="preserve">    976179</t>
  </si>
  <si>
    <t>15-02312</t>
  </si>
  <si>
    <t>ABAI</t>
  </si>
  <si>
    <t>0.190</t>
  </si>
  <si>
    <t>0.186</t>
  </si>
  <si>
    <t>0.19</t>
  </si>
  <si>
    <t>0.22</t>
  </si>
  <si>
    <t>140006K05B</t>
  </si>
  <si>
    <t>INC-2015-004597</t>
  </si>
  <si>
    <t xml:space="preserve">    981938</t>
  </si>
  <si>
    <t>15-02637</t>
  </si>
  <si>
    <t>ABBA</t>
  </si>
  <si>
    <t>0.170</t>
  </si>
  <si>
    <t>0.166</t>
  </si>
  <si>
    <t>&gt;=0.17</t>
  </si>
  <si>
    <t>140182K05S</t>
  </si>
  <si>
    <t>U-K05SBOHLER-PF01</t>
  </si>
  <si>
    <t>INC-2015-004784</t>
  </si>
  <si>
    <t xml:space="preserve">    981944</t>
  </si>
  <si>
    <t>PC1</t>
  </si>
  <si>
    <t>04/03/2015</t>
  </si>
  <si>
    <t>INC-2015-004785</t>
  </si>
  <si>
    <t xml:space="preserve">    981945</t>
  </si>
  <si>
    <t>CT1</t>
  </si>
  <si>
    <t>INC-2015-004786</t>
  </si>
  <si>
    <t xml:space="preserve">    981946</t>
  </si>
  <si>
    <t>MT1</t>
  </si>
  <si>
    <t>INC-2015-004787</t>
  </si>
  <si>
    <t xml:space="preserve">    981947</t>
  </si>
  <si>
    <t>INC-2015-004788</t>
  </si>
  <si>
    <t xml:space="preserve">    981961</t>
  </si>
  <si>
    <t>31</t>
  </si>
  <si>
    <t>INC-2015-004810</t>
  </si>
  <si>
    <t xml:space="preserve">    981967</t>
  </si>
  <si>
    <t>INC-2015-005084</t>
  </si>
  <si>
    <t xml:space="preserve">    975916</t>
  </si>
  <si>
    <t>22</t>
  </si>
  <si>
    <t>06/03/2015</t>
  </si>
  <si>
    <t>INC-2015-005087</t>
  </si>
  <si>
    <t xml:space="preserve">    975924</t>
  </si>
  <si>
    <t>Erreur de saisie</t>
  </si>
  <si>
    <t>INC-2015-005090</t>
  </si>
  <si>
    <t xml:space="preserve">    975903</t>
  </si>
  <si>
    <t>INC-2015-005453</t>
  </si>
  <si>
    <t xml:space="preserve">    987145</t>
  </si>
  <si>
    <t>15-02982</t>
  </si>
  <si>
    <t>ABER</t>
  </si>
  <si>
    <t>0.180</t>
  </si>
  <si>
    <t>0.176</t>
  </si>
  <si>
    <t>0.18</t>
  </si>
  <si>
    <t>140003K05L</t>
  </si>
  <si>
    <t>U-ALCOA-PF01</t>
  </si>
  <si>
    <t xml:space="preserve">         1</t>
  </si>
  <si>
    <t>12/03/2015</t>
  </si>
  <si>
    <t>INC-2015-005502</t>
  </si>
  <si>
    <t xml:space="preserve">    985178</t>
  </si>
  <si>
    <t>INC-2015-005503</t>
  </si>
  <si>
    <t xml:space="preserve">    985179</t>
  </si>
  <si>
    <t>INC-2015-005682</t>
  </si>
  <si>
    <t xml:space="preserve">    987112</t>
  </si>
  <si>
    <t>16/03/2015</t>
  </si>
  <si>
    <t>INC-2015-005683</t>
  </si>
  <si>
    <t xml:space="preserve">    987122</t>
  </si>
  <si>
    <t>INC-2015-005684</t>
  </si>
  <si>
    <t xml:space="preserve">    987141</t>
  </si>
  <si>
    <t>INC-2015-005685</t>
  </si>
  <si>
    <t xml:space="preserve">    987142</t>
  </si>
  <si>
    <t>INC-2015-005686</t>
  </si>
  <si>
    <t xml:space="preserve">    987123</t>
  </si>
  <si>
    <t>INC-2015-006176</t>
  </si>
  <si>
    <t xml:space="preserve">    976153</t>
  </si>
  <si>
    <t>CL1</t>
  </si>
  <si>
    <t>23/03/2015</t>
  </si>
  <si>
    <t>INC-2015-006177</t>
  </si>
  <si>
    <t xml:space="preserve">    976154</t>
  </si>
  <si>
    <t>ML1</t>
  </si>
  <si>
    <t>INC-2015-006499</t>
  </si>
  <si>
    <t xml:space="preserve">    976138</t>
  </si>
  <si>
    <t>0.220</t>
  </si>
  <si>
    <t>0.225</t>
  </si>
  <si>
    <t>26/03/2015</t>
  </si>
  <si>
    <t>INC-2015-006677</t>
  </si>
  <si>
    <t xml:space="preserve">    987775</t>
  </si>
  <si>
    <t>15-03015</t>
  </si>
  <si>
    <t>AAZJ</t>
  </si>
  <si>
    <t>140154K05S</t>
  </si>
  <si>
    <t>INC-2015-006678</t>
  </si>
  <si>
    <t xml:space="preserve">    987776</t>
  </si>
  <si>
    <t>INC-2015-006679</t>
  </si>
  <si>
    <t xml:space="preserve">    987777</t>
  </si>
  <si>
    <t>INC-2015-006705</t>
  </si>
  <si>
    <t xml:space="preserve">    987794</t>
  </si>
  <si>
    <t>15-03016</t>
  </si>
  <si>
    <t>AAVO</t>
  </si>
  <si>
    <t>140110K05S</t>
  </si>
  <si>
    <t>27/03/2015</t>
  </si>
  <si>
    <t>INC-2015-006706</t>
  </si>
  <si>
    <t xml:space="preserve">    987800</t>
  </si>
  <si>
    <t>INC-2015-006707</t>
  </si>
  <si>
    <t xml:space="preserve">    987806</t>
  </si>
  <si>
    <t>INC-2015-006708</t>
  </si>
  <si>
    <t xml:space="preserve">    987808</t>
  </si>
  <si>
    <t>PCL1</t>
  </si>
  <si>
    <t>INC-2015-006709</t>
  </si>
  <si>
    <t xml:space="preserve">    987809</t>
  </si>
  <si>
    <t>INC-2015-006710</t>
  </si>
  <si>
    <t xml:space="preserve">    987811</t>
  </si>
  <si>
    <t>PCT1</t>
  </si>
  <si>
    <t>INC-2015-006733</t>
  </si>
  <si>
    <t xml:space="preserve">    996951</t>
  </si>
  <si>
    <t>15-02639</t>
  </si>
  <si>
    <t>AAWR</t>
  </si>
  <si>
    <t>140141K05S</t>
  </si>
  <si>
    <t>INC-2015-006734</t>
  </si>
  <si>
    <t xml:space="preserve">    996952</t>
  </si>
  <si>
    <t>INC-2015-006806</t>
  </si>
  <si>
    <t xml:space="preserve">    995115</t>
  </si>
  <si>
    <t>15-02533</t>
  </si>
  <si>
    <t>ABBZ</t>
  </si>
  <si>
    <t>140010K05B</t>
  </si>
  <si>
    <t>TCL1</t>
  </si>
  <si>
    <t>U-K05SPABETA-PF01</t>
  </si>
  <si>
    <t>30/03/2015</t>
  </si>
  <si>
    <t>INC-2015-006807</t>
  </si>
  <si>
    <t xml:space="preserve">    995118</t>
  </si>
  <si>
    <t>INC-2015-006808</t>
  </si>
  <si>
    <t xml:space="preserve">    995121</t>
  </si>
  <si>
    <t>12X</t>
  </si>
  <si>
    <t>INC-2015-006809</t>
  </si>
  <si>
    <t xml:space="preserve">    995122</t>
  </si>
  <si>
    <t>INC-2015-006810</t>
  </si>
  <si>
    <t xml:space="preserve">    995123</t>
  </si>
  <si>
    <t>INC-2015-006811</t>
  </si>
  <si>
    <t xml:space="preserve">    995124</t>
  </si>
  <si>
    <t>INC-2015-006812</t>
  </si>
  <si>
    <t xml:space="preserve">    995125</t>
  </si>
  <si>
    <t>INC-2015-006813</t>
  </si>
  <si>
    <t xml:space="preserve">    995126</t>
  </si>
  <si>
    <t>INC-2015-006814</t>
  </si>
  <si>
    <t xml:space="preserve">    995127</t>
  </si>
  <si>
    <t>21X</t>
  </si>
  <si>
    <t>INC-2015-006815</t>
  </si>
  <si>
    <t xml:space="preserve">    995128</t>
  </si>
  <si>
    <t>INC-2015-006816</t>
  </si>
  <si>
    <t xml:space="preserve">    995129</t>
  </si>
  <si>
    <t>INC-2015-006818</t>
  </si>
  <si>
    <t xml:space="preserve">    995130</t>
  </si>
  <si>
    <t>INC-2015-006819</t>
  </si>
  <si>
    <t xml:space="preserve">    995131</t>
  </si>
  <si>
    <t>INC-2015-006820</t>
  </si>
  <si>
    <t xml:space="preserve">    995132</t>
  </si>
  <si>
    <t>INC-2015-006821</t>
  </si>
  <si>
    <t xml:space="preserve">    995133</t>
  </si>
  <si>
    <t>INC-2015-006822</t>
  </si>
  <si>
    <t xml:space="preserve">    995134</t>
  </si>
  <si>
    <t>INC-2015-006823</t>
  </si>
  <si>
    <t xml:space="preserve">    995135</t>
  </si>
  <si>
    <t>INC-2015-006824</t>
  </si>
  <si>
    <t xml:space="preserve">    995136</t>
  </si>
  <si>
    <t>INC-2015-006825</t>
  </si>
  <si>
    <t xml:space="preserve">    995137</t>
  </si>
  <si>
    <t>INC-2015-006826</t>
  </si>
  <si>
    <t xml:space="preserve">    995138</t>
  </si>
  <si>
    <t>INC-2015-006827</t>
  </si>
  <si>
    <t xml:space="preserve">    995139</t>
  </si>
  <si>
    <t>31X</t>
  </si>
  <si>
    <t>INC-2015-006828</t>
  </si>
  <si>
    <t xml:space="preserve">    995140</t>
  </si>
  <si>
    <t>INC-2015-006829</t>
  </si>
  <si>
    <t xml:space="preserve">    995141</t>
  </si>
  <si>
    <t>INC-2015-006830</t>
  </si>
  <si>
    <t xml:space="preserve">    995142</t>
  </si>
  <si>
    <t>INC-2015-006831</t>
  </si>
  <si>
    <t xml:space="preserve">    995143</t>
  </si>
  <si>
    <t>INC-2015-006832</t>
  </si>
  <si>
    <t xml:space="preserve">    995144</t>
  </si>
  <si>
    <t>INC-2015-006833</t>
  </si>
  <si>
    <t xml:space="preserve">    995145</t>
  </si>
  <si>
    <t>INC-2015-006834</t>
  </si>
  <si>
    <t xml:space="preserve">    995146</t>
  </si>
  <si>
    <t>PML1</t>
  </si>
  <si>
    <t>INC-2015-006835</t>
  </si>
  <si>
    <t xml:space="preserve">    995147</t>
  </si>
  <si>
    <t>MCL1</t>
  </si>
  <si>
    <t>INC-2015-006836</t>
  </si>
  <si>
    <t xml:space="preserve">    995148</t>
  </si>
  <si>
    <t>INC-2015-006837</t>
  </si>
  <si>
    <t xml:space="preserve">    995149</t>
  </si>
  <si>
    <t>PMT1</t>
  </si>
  <si>
    <t>INC-2015-006838</t>
  </si>
  <si>
    <t xml:space="preserve">    995150</t>
  </si>
  <si>
    <t>INC-2015-006839</t>
  </si>
  <si>
    <t xml:space="preserve">    995117</t>
  </si>
  <si>
    <t>INC-2015-006906</t>
  </si>
  <si>
    <t xml:space="preserve">    997536</t>
  </si>
  <si>
    <t>15-03608</t>
  </si>
  <si>
    <t>AAWQ</t>
  </si>
  <si>
    <t>140140K05S</t>
  </si>
  <si>
    <t>31/03/2015</t>
  </si>
  <si>
    <t>INC-2015-006907</t>
  </si>
  <si>
    <t xml:space="preserve">    997539</t>
  </si>
  <si>
    <t>INC-2015-007559</t>
  </si>
  <si>
    <t xml:space="preserve">    996794</t>
  </si>
  <si>
    <t>15-03556</t>
  </si>
  <si>
    <t>AAWI</t>
  </si>
  <si>
    <t>140135K05S</t>
  </si>
  <si>
    <t>09/04/2015</t>
  </si>
  <si>
    <t>INC-2015-007574</t>
  </si>
  <si>
    <t xml:space="preserve">   1004881</t>
  </si>
  <si>
    <t>15-03669</t>
  </si>
  <si>
    <t>AAUD</t>
  </si>
  <si>
    <t>A4d</t>
  </si>
  <si>
    <t>10</t>
  </si>
  <si>
    <t>9.00</t>
  </si>
  <si>
    <t>&gt;=10.0</t>
  </si>
  <si>
    <t>140002K23A</t>
  </si>
  <si>
    <t>INC-2015-007583</t>
  </si>
  <si>
    <t>INC-2015-007721</t>
  </si>
  <si>
    <t xml:space="preserve">    995909</t>
  </si>
  <si>
    <t>15-03480</t>
  </si>
  <si>
    <t>ABBX</t>
  </si>
  <si>
    <t>140008K05B</t>
  </si>
  <si>
    <t>10/04/2015</t>
  </si>
  <si>
    <t>INC-2015-007722</t>
  </si>
  <si>
    <t xml:space="preserve">    995893</t>
  </si>
  <si>
    <t>INC-2015-007723</t>
  </si>
  <si>
    <t xml:space="preserve">    995887</t>
  </si>
  <si>
    <t>INC-2015-007739</t>
  </si>
  <si>
    <t xml:space="preserve">   1001346</t>
  </si>
  <si>
    <t>15-03820</t>
  </si>
  <si>
    <t>AAZO</t>
  </si>
  <si>
    <t>140005K23A</t>
  </si>
  <si>
    <t>13/04/2015</t>
  </si>
  <si>
    <t>INC-2015-007740</t>
  </si>
  <si>
    <t xml:space="preserve">   1001370</t>
  </si>
  <si>
    <t>INC-2015-007741</t>
  </si>
  <si>
    <t xml:space="preserve">   1001371</t>
  </si>
  <si>
    <t>INC-2015-007748</t>
  </si>
  <si>
    <t xml:space="preserve">    998594</t>
  </si>
  <si>
    <t>15-03668</t>
  </si>
  <si>
    <t>AAZT</t>
  </si>
  <si>
    <t>140166K05S</t>
  </si>
  <si>
    <t>INC-2015-007753</t>
  </si>
  <si>
    <t xml:space="preserve">    998601</t>
  </si>
  <si>
    <t>INC-2015-007754</t>
  </si>
  <si>
    <t xml:space="preserve">    998602</t>
  </si>
  <si>
    <t>INC-2015-007755</t>
  </si>
  <si>
    <t xml:space="preserve">    998603</t>
  </si>
  <si>
    <t>INC-2015-007756</t>
  </si>
  <si>
    <t xml:space="preserve">    998609</t>
  </si>
  <si>
    <t>INC-2015-007757</t>
  </si>
  <si>
    <t xml:space="preserve">    998612</t>
  </si>
  <si>
    <t>INC-2015-007879</t>
  </si>
  <si>
    <t xml:space="preserve">    999532</t>
  </si>
  <si>
    <t>15-03721</t>
  </si>
  <si>
    <t>AAUZ</t>
  </si>
  <si>
    <t>140104K05S</t>
  </si>
  <si>
    <t>14/04/2015</t>
  </si>
  <si>
    <t>INC-2015-007880</t>
  </si>
  <si>
    <t xml:space="preserve">   1004499</t>
  </si>
  <si>
    <t>15-04033</t>
  </si>
  <si>
    <t>AAZG</t>
  </si>
  <si>
    <t>140151K05S</t>
  </si>
  <si>
    <t>INC-2015-007881</t>
  </si>
  <si>
    <t xml:space="preserve">   1004502</t>
  </si>
  <si>
    <t>INC-2015-007890</t>
  </si>
  <si>
    <t xml:space="preserve">   1003079</t>
  </si>
  <si>
    <t>INC-2015-007898</t>
  </si>
  <si>
    <t xml:space="preserve">   1003782</t>
  </si>
  <si>
    <t>15-03205</t>
  </si>
  <si>
    <t>ABCB</t>
  </si>
  <si>
    <t>140013K05B</t>
  </si>
  <si>
    <t>INC-2015-007899</t>
  </si>
  <si>
    <t xml:space="preserve">   1003783</t>
  </si>
  <si>
    <t>INC-2015-007900</t>
  </si>
  <si>
    <t xml:space="preserve">   1003784</t>
  </si>
  <si>
    <t>INC-2015-007901</t>
  </si>
  <si>
    <t xml:space="preserve">   1003786</t>
  </si>
  <si>
    <t>INC-2015-007903</t>
  </si>
  <si>
    <t xml:space="preserve">   1003798</t>
  </si>
  <si>
    <t>INC-2015-007904</t>
  </si>
  <si>
    <t xml:space="preserve">   1003800</t>
  </si>
  <si>
    <t>INC-2015-007905</t>
  </si>
  <si>
    <t xml:space="preserve">   1007430</t>
  </si>
  <si>
    <t>12</t>
  </si>
  <si>
    <t>INC-2015-007906</t>
  </si>
  <si>
    <t xml:space="preserve">   1007433</t>
  </si>
  <si>
    <t>INC-2015-007907</t>
  </si>
  <si>
    <t xml:space="preserve">   1007436</t>
  </si>
  <si>
    <t>INC-2015-007908</t>
  </si>
  <si>
    <t xml:space="preserve">   1007441</t>
  </si>
  <si>
    <t>INC-2015-007909</t>
  </si>
  <si>
    <t xml:space="preserve">   1007442</t>
  </si>
  <si>
    <t>INC-2015-007910</t>
  </si>
  <si>
    <t xml:space="preserve">   1007445</t>
  </si>
  <si>
    <t>INC-2015-007911</t>
  </si>
  <si>
    <t xml:space="preserve">   1007446</t>
  </si>
  <si>
    <t>INC-2015-007912</t>
  </si>
  <si>
    <t xml:space="preserve">   1007447</t>
  </si>
  <si>
    <t>INC-2015-007916</t>
  </si>
  <si>
    <t xml:space="preserve">    990914</t>
  </si>
  <si>
    <t>Al éq</t>
  </si>
  <si>
    <t>8.37</t>
  </si>
  <si>
    <t>&gt;=8.40</t>
  </si>
  <si>
    <t>INC-2015-007922</t>
  </si>
  <si>
    <t xml:space="preserve">   1004874</t>
  </si>
  <si>
    <t>15-04051</t>
  </si>
  <si>
    <t>AAZS</t>
  </si>
  <si>
    <t>140164K05S</t>
  </si>
  <si>
    <t xml:space="preserve">        12</t>
  </si>
  <si>
    <t>15/04/2015</t>
  </si>
  <si>
    <t>INC-2015-008359</t>
  </si>
  <si>
    <t xml:space="preserve">   1004274</t>
  </si>
  <si>
    <t>15-03400</t>
  </si>
  <si>
    <t>ABCA</t>
  </si>
  <si>
    <t>6</t>
  </si>
  <si>
    <t>5.50</t>
  </si>
  <si>
    <t>&gt;=10</t>
  </si>
  <si>
    <t>140012K05SB</t>
  </si>
  <si>
    <t>RT1</t>
  </si>
  <si>
    <t>20/04/2015</t>
  </si>
  <si>
    <t>INC-2015-008360</t>
  </si>
  <si>
    <t>11.00</t>
  </si>
  <si>
    <t>&gt;=20</t>
  </si>
  <si>
    <t>INC-2015-008527</t>
  </si>
  <si>
    <t xml:space="preserve">   1004878</t>
  </si>
  <si>
    <t>21/04/2015</t>
  </si>
  <si>
    <t>INC-2015-008575</t>
  </si>
  <si>
    <t xml:space="preserve">   1004351</t>
  </si>
  <si>
    <t>INC-2015-008576</t>
  </si>
  <si>
    <t xml:space="preserve">   1004352</t>
  </si>
  <si>
    <t>INC-2015-008578</t>
  </si>
  <si>
    <t xml:space="preserve">   1004354</t>
  </si>
  <si>
    <t>INC-2015-008579</t>
  </si>
  <si>
    <t xml:space="preserve">   1004355</t>
  </si>
  <si>
    <t>INC-2015-008580</t>
  </si>
  <si>
    <t xml:space="preserve">   1004356</t>
  </si>
  <si>
    <t>INC-2015-008581</t>
  </si>
  <si>
    <t xml:space="preserve">   1009533</t>
  </si>
  <si>
    <t>INC-2015-008583</t>
  </si>
  <si>
    <t xml:space="preserve">   1009539</t>
  </si>
  <si>
    <t>INC-2015-008584</t>
  </si>
  <si>
    <t xml:space="preserve">   1009544</t>
  </si>
  <si>
    <t>INC-2015-008585</t>
  </si>
  <si>
    <t xml:space="preserve">   1009545</t>
  </si>
  <si>
    <t>32</t>
  </si>
  <si>
    <t>INC-2015-008816</t>
  </si>
  <si>
    <t xml:space="preserve">   1006863</t>
  </si>
  <si>
    <t>15-04184</t>
  </si>
  <si>
    <t>ABAJ</t>
  </si>
  <si>
    <t>130171K05S</t>
  </si>
  <si>
    <t>23/04/2015</t>
  </si>
  <si>
    <t>INC-2015-008817</t>
  </si>
  <si>
    <t xml:space="preserve">   1006866</t>
  </si>
  <si>
    <t>INC-2015-008818</t>
  </si>
  <si>
    <t xml:space="preserve">   1006870</t>
  </si>
  <si>
    <t>INC-2015-008819</t>
  </si>
  <si>
    <t xml:space="preserve">   1006873</t>
  </si>
  <si>
    <t>INC-2015-008820</t>
  </si>
  <si>
    <t xml:space="preserve">   1006878</t>
  </si>
  <si>
    <t>INC-2015-008821</t>
  </si>
  <si>
    <t xml:space="preserve">   1006880</t>
  </si>
  <si>
    <t>INC-2015-008822</t>
  </si>
  <si>
    <t xml:space="preserve">   1006881</t>
  </si>
  <si>
    <t>INC-2015-008915</t>
  </si>
  <si>
    <t xml:space="preserve">   1004734</t>
  </si>
  <si>
    <t>15-04047</t>
  </si>
  <si>
    <t>AABY</t>
  </si>
  <si>
    <t>140009K05B</t>
  </si>
  <si>
    <t>24/04/2015</t>
  </si>
  <si>
    <t>INC-2015-008916</t>
  </si>
  <si>
    <t xml:space="preserve">   1004735</t>
  </si>
  <si>
    <t>INC-2015-008917</t>
  </si>
  <si>
    <t xml:space="preserve">   1004747</t>
  </si>
  <si>
    <t>INC-2015-008920</t>
  </si>
  <si>
    <t xml:space="preserve">   1004753</t>
  </si>
  <si>
    <t>INC-2015-008921</t>
  </si>
  <si>
    <t xml:space="preserve">   1004769</t>
  </si>
  <si>
    <t>INC-2015-008935</t>
  </si>
  <si>
    <t xml:space="preserve">   1009125</t>
  </si>
  <si>
    <t>15-04311</t>
  </si>
  <si>
    <t>ABEC</t>
  </si>
  <si>
    <t>140199K05S</t>
  </si>
  <si>
    <t>INC-2015-008936</t>
  </si>
  <si>
    <t xml:space="preserve">   1009130</t>
  </si>
  <si>
    <t>INC-2015-008937</t>
  </si>
  <si>
    <t xml:space="preserve">   1009133</t>
  </si>
  <si>
    <t>INC-2015-009026</t>
  </si>
  <si>
    <t xml:space="preserve">   1009089</t>
  </si>
  <si>
    <t>15-04310</t>
  </si>
  <si>
    <t>ABAN</t>
  </si>
  <si>
    <t>140173K05S</t>
  </si>
  <si>
    <t>27/04/2015</t>
  </si>
  <si>
    <t>INC-2015-009027</t>
  </si>
  <si>
    <t xml:space="preserve">   1009104</t>
  </si>
  <si>
    <t>INC-2015-009218</t>
  </si>
  <si>
    <t xml:space="preserve">   1010139</t>
  </si>
  <si>
    <t>15-04368</t>
  </si>
  <si>
    <t>AAZP</t>
  </si>
  <si>
    <t>140160K05S</t>
  </si>
  <si>
    <t>29/04/2015</t>
  </si>
  <si>
    <t>INC-2015-009219</t>
  </si>
  <si>
    <t xml:space="preserve">   1010142</t>
  </si>
  <si>
    <t>INC-2015-009337</t>
  </si>
  <si>
    <t xml:space="preserve">   1013177</t>
  </si>
  <si>
    <t>15-04560</t>
  </si>
  <si>
    <t>ABAX</t>
  </si>
  <si>
    <t>140178K05S</t>
  </si>
  <si>
    <t>30/04/2015</t>
  </si>
  <si>
    <t>INC-2015-009338</t>
  </si>
  <si>
    <t xml:space="preserve">   1013178</t>
  </si>
  <si>
    <t>INC-2015-009339</t>
  </si>
  <si>
    <t xml:space="preserve">   1013180</t>
  </si>
  <si>
    <t>INC-2015-009340</t>
  </si>
  <si>
    <t xml:space="preserve">   1013189</t>
  </si>
  <si>
    <t>INC-2015-009341</t>
  </si>
  <si>
    <t xml:space="preserve">   1013190</t>
  </si>
  <si>
    <t>INC-2015-009342</t>
  </si>
  <si>
    <t xml:space="preserve">   1013191</t>
  </si>
  <si>
    <t>INC-2015-009343</t>
  </si>
  <si>
    <t xml:space="preserve">   1013193</t>
  </si>
  <si>
    <t>INC-2015-009356</t>
  </si>
  <si>
    <t xml:space="preserve">   1011261</t>
  </si>
  <si>
    <t>15-04446</t>
  </si>
  <si>
    <t>ABBD</t>
  </si>
  <si>
    <t>140185K05S</t>
  </si>
  <si>
    <t>INC-2015-009357</t>
  </si>
  <si>
    <t xml:space="preserve">   1011279</t>
  </si>
  <si>
    <t>INC-2015-009434</t>
  </si>
  <si>
    <t xml:space="preserve">   1013261</t>
  </si>
  <si>
    <t>15-04566</t>
  </si>
  <si>
    <t>ABAY</t>
  </si>
  <si>
    <t>140179K05S</t>
  </si>
  <si>
    <t>04/05/2015</t>
  </si>
  <si>
    <t>INC-2015-009435</t>
  </si>
  <si>
    <t xml:space="preserve">   1013268</t>
  </si>
  <si>
    <t>INC-2015-009436</t>
  </si>
  <si>
    <t xml:space="preserve">   1013269</t>
  </si>
  <si>
    <t>INC-2015-009437</t>
  </si>
  <si>
    <t xml:space="preserve">   1013270</t>
  </si>
  <si>
    <t>INC-2015-009438</t>
  </si>
  <si>
    <t xml:space="preserve">   1013271</t>
  </si>
  <si>
    <t>INC-2015-009439</t>
  </si>
  <si>
    <t xml:space="preserve">   1013280</t>
  </si>
  <si>
    <t>INC-2015-009440</t>
  </si>
  <si>
    <t xml:space="preserve">   1013281</t>
  </si>
  <si>
    <t>INC-2015-009441</t>
  </si>
  <si>
    <t xml:space="preserve">   1013282</t>
  </si>
  <si>
    <t>INC-2015-009442</t>
  </si>
  <si>
    <t xml:space="preserve">   1013283</t>
  </si>
  <si>
    <t>INC-2015-009443</t>
  </si>
  <si>
    <t xml:space="preserve">   1013279</t>
  </si>
  <si>
    <t>INC-2015-009559</t>
  </si>
  <si>
    <t xml:space="preserve">   1018337</t>
  </si>
  <si>
    <t>15-04873</t>
  </si>
  <si>
    <t>ABCM</t>
  </si>
  <si>
    <t>140194K05S</t>
  </si>
  <si>
    <t>05/05/2015</t>
  </si>
  <si>
    <t>INC-2015-010042</t>
  </si>
  <si>
    <t xml:space="preserve">   1023996</t>
  </si>
  <si>
    <t>15-05167</t>
  </si>
  <si>
    <t>ABCO</t>
  </si>
  <si>
    <t>140014K05B</t>
  </si>
  <si>
    <t>13/05/2015</t>
  </si>
  <si>
    <t>INC-2015-010043</t>
  </si>
  <si>
    <t xml:space="preserve">   1023980</t>
  </si>
  <si>
    <t>INC-2015-010044</t>
  </si>
  <si>
    <t xml:space="preserve">   1023979</t>
  </si>
  <si>
    <t>INC-2015-010045</t>
  </si>
  <si>
    <t xml:space="preserve">   1023959</t>
  </si>
  <si>
    <t>INC-2015-010175</t>
  </si>
  <si>
    <t xml:space="preserve">   1025337</t>
  </si>
  <si>
    <t>15-05267</t>
  </si>
  <si>
    <t>ABEN</t>
  </si>
  <si>
    <t>140018K05B</t>
  </si>
  <si>
    <t>18/05/2015</t>
  </si>
  <si>
    <t>INC-2015-010176</t>
  </si>
  <si>
    <t xml:space="preserve">   1025353</t>
  </si>
  <si>
    <t>INC-2015-010304</t>
  </si>
  <si>
    <t xml:space="preserve">   1025421</t>
  </si>
  <si>
    <t>15-05270</t>
  </si>
  <si>
    <t>ABHE</t>
  </si>
  <si>
    <t xml:space="preserve"> 6.63</t>
  </si>
  <si>
    <t>140280K05S</t>
  </si>
  <si>
    <t>322X</t>
  </si>
  <si>
    <t>19/05/2015</t>
  </si>
  <si>
    <t>INC-2015-010377</t>
  </si>
  <si>
    <t xml:space="preserve">   1027134</t>
  </si>
  <si>
    <t>15-05405</t>
  </si>
  <si>
    <t>ABEM</t>
  </si>
  <si>
    <t>140017K05B</t>
  </si>
  <si>
    <t>20/05/2015</t>
  </si>
  <si>
    <t>INC-2015-010378</t>
  </si>
  <si>
    <t xml:space="preserve">   1027148</t>
  </si>
  <si>
    <t>INC-2015-010868</t>
  </si>
  <si>
    <t xml:space="preserve">   1033315</t>
  </si>
  <si>
    <t>15-05804</t>
  </si>
  <si>
    <t>ABAP</t>
  </si>
  <si>
    <t>0.159</t>
  </si>
  <si>
    <t>1400175K05S</t>
  </si>
  <si>
    <t>28/05/2015</t>
  </si>
  <si>
    <t>INC-2015-010869</t>
  </si>
  <si>
    <t>Betatransus_PA</t>
  </si>
  <si>
    <t>985</t>
  </si>
  <si>
    <t>984</t>
  </si>
  <si>
    <t>1010</t>
  </si>
  <si>
    <t>INC-2015-011228</t>
  </si>
  <si>
    <t xml:space="preserve">   1034808</t>
  </si>
  <si>
    <t>15-05907</t>
  </si>
  <si>
    <t>ABGM</t>
  </si>
  <si>
    <t>140028K05B</t>
  </si>
  <si>
    <t>02/06/2015</t>
  </si>
  <si>
    <t>INC-2015-011229</t>
  </si>
  <si>
    <t xml:space="preserve">   1034814</t>
  </si>
  <si>
    <t>INC-2015-011230</t>
  </si>
  <si>
    <t xml:space="preserve">   1034828</t>
  </si>
  <si>
    <t>INC-2015-011248</t>
  </si>
  <si>
    <t xml:space="preserve">   1029404</t>
  </si>
  <si>
    <t>15-05542</t>
  </si>
  <si>
    <t>ABEP</t>
  </si>
  <si>
    <t>1100</t>
  </si>
  <si>
    <t>140020K05B</t>
  </si>
  <si>
    <t>TT1</t>
  </si>
  <si>
    <t>03/06/2015</t>
  </si>
  <si>
    <t>INC-2015-011249</t>
  </si>
  <si>
    <t>INC-2015-012063</t>
  </si>
  <si>
    <t xml:space="preserve">   1043191</t>
  </si>
  <si>
    <t>15-06389</t>
  </si>
  <si>
    <t>ABGL</t>
  </si>
  <si>
    <t>140027K05B</t>
  </si>
  <si>
    <t>12/06/2015</t>
  </si>
  <si>
    <t>INC-2015-012064</t>
  </si>
  <si>
    <t xml:space="preserve">   1043194</t>
  </si>
  <si>
    <t>INC-2015-012066</t>
  </si>
  <si>
    <t xml:space="preserve">   1043209</t>
  </si>
  <si>
    <t>INC-2015-012067</t>
  </si>
  <si>
    <t xml:space="preserve">   1043223</t>
  </si>
  <si>
    <t>INC-2015-012305</t>
  </si>
  <si>
    <t xml:space="preserve">   1032269</t>
  </si>
  <si>
    <t>15-05749</t>
  </si>
  <si>
    <t>ABGS</t>
  </si>
  <si>
    <t>140032K05B</t>
  </si>
  <si>
    <t>16/06/2015</t>
  </si>
  <si>
    <t>INC-2015-012371</t>
  </si>
  <si>
    <t xml:space="preserve">   1041714</t>
  </si>
  <si>
    <t>15-06318</t>
  </si>
  <si>
    <t>ABGO</t>
  </si>
  <si>
    <t>140255K05S</t>
  </si>
  <si>
    <t>U-K05SOFQ-ALPHA-BETA-PF02</t>
  </si>
  <si>
    <t>17/06/2015</t>
  </si>
  <si>
    <t>INC-2015-012646</t>
  </si>
  <si>
    <t xml:space="preserve">   1043266</t>
  </si>
  <si>
    <t>15-06394</t>
  </si>
  <si>
    <t>ABFQ</t>
  </si>
  <si>
    <t>140258K05S</t>
  </si>
  <si>
    <t>22/06/2015</t>
  </si>
  <si>
    <t>INC-2015-012647</t>
  </si>
  <si>
    <t xml:space="preserve">   1043269</t>
  </si>
  <si>
    <t>INC-2015-012651</t>
  </si>
  <si>
    <t xml:space="preserve">   1043295</t>
  </si>
  <si>
    <t>INC-2015-012652</t>
  </si>
  <si>
    <t xml:space="preserve">   1043293</t>
  </si>
  <si>
    <t>INC-2015-012653</t>
  </si>
  <si>
    <t xml:space="preserve">   1043294</t>
  </si>
  <si>
    <t>INC-2015-012654</t>
  </si>
  <si>
    <t xml:space="preserve">   1043285</t>
  </si>
  <si>
    <t>23</t>
  </si>
  <si>
    <t>INC-2015-012655</t>
  </si>
  <si>
    <t xml:space="preserve">   1043284</t>
  </si>
  <si>
    <t>INC-2015-012874</t>
  </si>
  <si>
    <t xml:space="preserve">   1048603</t>
  </si>
  <si>
    <t>15-06766</t>
  </si>
  <si>
    <t>ABGE</t>
  </si>
  <si>
    <t>5.00</t>
  </si>
  <si>
    <t>&gt;=6</t>
  </si>
  <si>
    <t>140026K05B</t>
  </si>
  <si>
    <t>24/06/2015</t>
  </si>
  <si>
    <t>INC-2015-012875</t>
  </si>
  <si>
    <t>9.50</t>
  </si>
  <si>
    <t>INC-2015-012892</t>
  </si>
  <si>
    <t>INC-2015-013248</t>
  </si>
  <si>
    <t xml:space="preserve">   1054978</t>
  </si>
  <si>
    <t>15-07162</t>
  </si>
  <si>
    <t>ABIK</t>
  </si>
  <si>
    <t>140365K05S</t>
  </si>
  <si>
    <t>29/06/2015</t>
  </si>
  <si>
    <t>INC-2015-013256</t>
  </si>
  <si>
    <t xml:space="preserve">   1048431</t>
  </si>
  <si>
    <t>15-06762</t>
  </si>
  <si>
    <t>ABFW</t>
  </si>
  <si>
    <t>140022K05B</t>
  </si>
  <si>
    <t>30/06/2015</t>
  </si>
  <si>
    <t>INC-2015-013271</t>
  </si>
  <si>
    <t>INC-2015-013276</t>
  </si>
  <si>
    <t xml:space="preserve">   1059444</t>
  </si>
  <si>
    <t>15-06320</t>
  </si>
  <si>
    <t>ABGP</t>
  </si>
  <si>
    <t>140264K05S</t>
  </si>
  <si>
    <t>INC-2015-013277</t>
  </si>
  <si>
    <t xml:space="preserve">   1059445</t>
  </si>
  <si>
    <t>INC-2015-013278</t>
  </si>
  <si>
    <t xml:space="preserve">   1059446</t>
  </si>
  <si>
    <t>INC-2015-013279</t>
  </si>
  <si>
    <t xml:space="preserve">   1059448</t>
  </si>
  <si>
    <t>INC-2015-013280</t>
  </si>
  <si>
    <t xml:space="preserve">   1059449</t>
  </si>
  <si>
    <t>INC-2015-013283</t>
  </si>
  <si>
    <t xml:space="preserve">   1059450</t>
  </si>
  <si>
    <t>INC-2015-013910</t>
  </si>
  <si>
    <t xml:space="preserve">   1060031</t>
  </si>
  <si>
    <t>15-07438</t>
  </si>
  <si>
    <t>ABII</t>
  </si>
  <si>
    <t>140268K05S</t>
  </si>
  <si>
    <t>U-K05S_BOLOGNE-PF01</t>
  </si>
  <si>
    <t>07/07/2015</t>
  </si>
  <si>
    <t>INC-2015-013911</t>
  </si>
  <si>
    <t xml:space="preserve">   1060032</t>
  </si>
  <si>
    <t>INC-2015-013948</t>
  </si>
  <si>
    <t xml:space="preserve">   1065737</t>
  </si>
  <si>
    <t>15-07781</t>
  </si>
  <si>
    <t>ABHY</t>
  </si>
  <si>
    <t>140296K05S</t>
  </si>
  <si>
    <t>08/07/2015</t>
  </si>
  <si>
    <t>INC-2015-013949</t>
  </si>
  <si>
    <t xml:space="preserve">   1065738</t>
  </si>
  <si>
    <t>INC-2015-013950</t>
  </si>
  <si>
    <t xml:space="preserve">   1065740</t>
  </si>
  <si>
    <t>INC-2015-013954</t>
  </si>
  <si>
    <t xml:space="preserve">   1065294</t>
  </si>
  <si>
    <t>15-07757</t>
  </si>
  <si>
    <t>ABHW</t>
  </si>
  <si>
    <t>140294K05S</t>
  </si>
  <si>
    <t>INC-2015-014059</t>
  </si>
  <si>
    <t xml:space="preserve">   1066468</t>
  </si>
  <si>
    <t>15-07817</t>
  </si>
  <si>
    <t>ABFJ</t>
  </si>
  <si>
    <t>140249K05S</t>
  </si>
  <si>
    <t>09/07/2015</t>
  </si>
  <si>
    <t>INC-2015-014060</t>
  </si>
  <si>
    <t xml:space="preserve">   1066477</t>
  </si>
  <si>
    <t>INC-2015-014112</t>
  </si>
  <si>
    <t xml:space="preserve">   1066640</t>
  </si>
  <si>
    <t>15-07827</t>
  </si>
  <si>
    <t>ABHQ</t>
  </si>
  <si>
    <t>140035K05B</t>
  </si>
  <si>
    <t>INC-2015-014113</t>
  </si>
  <si>
    <t xml:space="preserve">   1066641</t>
  </si>
  <si>
    <t>TML1</t>
  </si>
  <si>
    <t>INC-2015-014116</t>
  </si>
  <si>
    <t xml:space="preserve">   1066672</t>
  </si>
  <si>
    <t>INC-2015-014117</t>
  </si>
  <si>
    <t xml:space="preserve">   1066673</t>
  </si>
  <si>
    <t>INC-2015-014224</t>
  </si>
  <si>
    <t xml:space="preserve">   1066451</t>
  </si>
  <si>
    <t>15-07816</t>
  </si>
  <si>
    <t>ABIR</t>
  </si>
  <si>
    <t>0.188</t>
  </si>
  <si>
    <t>150002K05B</t>
  </si>
  <si>
    <t>10/07/2015</t>
  </si>
  <si>
    <t>INC-2015-014464</t>
  </si>
  <si>
    <t xml:space="preserve">   1069324</t>
  </si>
  <si>
    <t>15-08017</t>
  </si>
  <si>
    <t>ABHT</t>
  </si>
  <si>
    <t>140273K05S</t>
  </si>
  <si>
    <t>15/07/2015</t>
  </si>
  <si>
    <t>INC-2015-014506</t>
  </si>
  <si>
    <t xml:space="preserve">   1065278</t>
  </si>
  <si>
    <t>15-07756</t>
  </si>
  <si>
    <t>ABHL</t>
  </si>
  <si>
    <t>140281K05S</t>
  </si>
  <si>
    <t>16/07/2015</t>
  </si>
  <si>
    <t>INC-2015-014507</t>
  </si>
  <si>
    <t xml:space="preserve">   1065268</t>
  </si>
  <si>
    <t>INC-2015-014508</t>
  </si>
  <si>
    <t xml:space="preserve">   1065271</t>
  </si>
  <si>
    <t>INC-2015-014524</t>
  </si>
  <si>
    <t xml:space="preserve">   1064535</t>
  </si>
  <si>
    <t>15-07706</t>
  </si>
  <si>
    <t>ABHJ</t>
  </si>
  <si>
    <t>140271K05S</t>
  </si>
  <si>
    <t>U-K05SBOHLER-PF02</t>
  </si>
  <si>
    <t>INC-2015-014525</t>
  </si>
  <si>
    <t xml:space="preserve">   1064561</t>
  </si>
  <si>
    <t>111</t>
  </si>
  <si>
    <t>INC-2015-014618</t>
  </si>
  <si>
    <t xml:space="preserve">   1071398</t>
  </si>
  <si>
    <t>15-08131</t>
  </si>
  <si>
    <t>ABIB</t>
  </si>
  <si>
    <t>140284K05S</t>
  </si>
  <si>
    <t>17/07/2015</t>
  </si>
  <si>
    <t>INC-2015-014936</t>
  </si>
  <si>
    <t xml:space="preserve">   1073421</t>
  </si>
  <si>
    <t>15-08325</t>
  </si>
  <si>
    <t>U-K05SOFQ-ALPHA-BETA-EC-PF02</t>
  </si>
  <si>
    <t>21/07/2015</t>
  </si>
  <si>
    <t>INC-2015-014937</t>
  </si>
  <si>
    <t xml:space="preserve">   1073416</t>
  </si>
  <si>
    <t>INC-2015-015060</t>
  </si>
  <si>
    <t xml:space="preserve">   1077231</t>
  </si>
  <si>
    <t>15-08618</t>
  </si>
  <si>
    <t>ABKL</t>
  </si>
  <si>
    <t>150007K05S</t>
  </si>
  <si>
    <t>23/07/2015</t>
  </si>
  <si>
    <t>INC-2015-015066</t>
  </si>
  <si>
    <t xml:space="preserve">   1072742</t>
  </si>
  <si>
    <t>15-08263</t>
  </si>
  <si>
    <t>WACM</t>
  </si>
  <si>
    <t>83307629</t>
  </si>
  <si>
    <t>U-TA6VTAF-PF01</t>
  </si>
  <si>
    <t>INC-2015-015067</t>
  </si>
  <si>
    <t xml:space="preserve">   1072743</t>
  </si>
  <si>
    <t>INC-2015-015068</t>
  </si>
  <si>
    <t xml:space="preserve">   1072744</t>
  </si>
  <si>
    <t>INC-2015-015069</t>
  </si>
  <si>
    <t xml:space="preserve">   1072749</t>
  </si>
  <si>
    <t>INC-2015-015070</t>
  </si>
  <si>
    <t xml:space="preserve">   1072750</t>
  </si>
  <si>
    <t>INC-2015-015071</t>
  </si>
  <si>
    <t xml:space="preserve">   1072751</t>
  </si>
  <si>
    <t>INC-2015-015078</t>
  </si>
  <si>
    <t xml:space="preserve">   1076765</t>
  </si>
  <si>
    <t>15-08324</t>
  </si>
  <si>
    <t>INC-2015-015079</t>
  </si>
  <si>
    <t xml:space="preserve">   1073409</t>
  </si>
  <si>
    <t>INC-2015-015144</t>
  </si>
  <si>
    <t xml:space="preserve">   1054993</t>
  </si>
  <si>
    <t>24/07/2015</t>
  </si>
  <si>
    <t>INC-2015-015196</t>
  </si>
  <si>
    <t xml:space="preserve">   1075062</t>
  </si>
  <si>
    <t>15-08441</t>
  </si>
  <si>
    <t>ABIP</t>
  </si>
  <si>
    <t>140037K05B</t>
  </si>
  <si>
    <t>INC-2015-015399</t>
  </si>
  <si>
    <t xml:space="preserve">   1082635</t>
  </si>
  <si>
    <t>15-08980</t>
  </si>
  <si>
    <t>ABIJ</t>
  </si>
  <si>
    <t>0.169</t>
  </si>
  <si>
    <t>140290K05S</t>
  </si>
  <si>
    <t>221</t>
  </si>
  <si>
    <t>28/07/2015</t>
  </si>
  <si>
    <t>INC-2015-016218</t>
  </si>
  <si>
    <t xml:space="preserve">   1092220</t>
  </si>
  <si>
    <t>0.157</t>
  </si>
  <si>
    <t>31/08/2015</t>
  </si>
  <si>
    <t>INC-2015-016222</t>
  </si>
  <si>
    <t xml:space="preserve">   1092215</t>
  </si>
  <si>
    <t>0.168</t>
  </si>
  <si>
    <t>322</t>
  </si>
  <si>
    <t>INC-2015-016235</t>
  </si>
  <si>
    <t xml:space="preserve">   1092214</t>
  </si>
  <si>
    <t>0.165</t>
  </si>
  <si>
    <t>INC-2015-016236</t>
  </si>
  <si>
    <t xml:space="preserve">   1092216</t>
  </si>
  <si>
    <t>INC-2015-016459</t>
  </si>
  <si>
    <t xml:space="preserve">   1094877</t>
  </si>
  <si>
    <t>15-09555</t>
  </si>
  <si>
    <t>ABKQ</t>
  </si>
  <si>
    <t>150008K05S</t>
  </si>
  <si>
    <t>5.3</t>
  </si>
  <si>
    <t>04/09/2015</t>
  </si>
  <si>
    <t>INC-2015-016460</t>
  </si>
  <si>
    <t xml:space="preserve">   1093191</t>
  </si>
  <si>
    <t>TYPE_E</t>
  </si>
  <si>
    <t>5-3</t>
  </si>
  <si>
    <t>INC-2015-016461</t>
  </si>
  <si>
    <t xml:space="preserve">   1094874</t>
  </si>
  <si>
    <t>INC-2015-016463</t>
  </si>
  <si>
    <t xml:space="preserve">   1093184</t>
  </si>
  <si>
    <t>5-2</t>
  </si>
  <si>
    <t>INC-2015-016473</t>
  </si>
  <si>
    <t xml:space="preserve">   1090712</t>
  </si>
  <si>
    <t>PL</t>
  </si>
  <si>
    <t>MACRO</t>
  </si>
  <si>
    <t>INC-2015-016474</t>
  </si>
  <si>
    <t xml:space="preserve">   1090713</t>
  </si>
  <si>
    <t>INC-2015-016529</t>
  </si>
  <si>
    <t xml:space="preserve">   1093663</t>
  </si>
  <si>
    <t>15-09754</t>
  </si>
  <si>
    <t>ABLO</t>
  </si>
  <si>
    <t>8.38</t>
  </si>
  <si>
    <t>150005K05B</t>
  </si>
  <si>
    <t>07/09/2015</t>
  </si>
  <si>
    <t>INC-2015-016641</t>
  </si>
  <si>
    <t xml:space="preserve">   1095363</t>
  </si>
  <si>
    <t>15-08620</t>
  </si>
  <si>
    <t>ABJT</t>
  </si>
  <si>
    <t>140311K05S</t>
  </si>
  <si>
    <t>08/09/2015</t>
  </si>
  <si>
    <t>INC-2015-016642</t>
  </si>
  <si>
    <t xml:space="preserve">   1077294</t>
  </si>
  <si>
    <t xml:space="preserve"> 6.40</t>
  </si>
  <si>
    <t xml:space="preserve"> 6.38</t>
  </si>
  <si>
    <t>INC-2015-016643</t>
  </si>
  <si>
    <t>0.156</t>
  </si>
  <si>
    <t>INC-2015-016650</t>
  </si>
  <si>
    <t xml:space="preserve"> 6.44</t>
  </si>
  <si>
    <t>INC-2015-016651</t>
  </si>
  <si>
    <t>0.194</t>
  </si>
  <si>
    <t>INC-2015-017147</t>
  </si>
  <si>
    <t xml:space="preserve">   1100514</t>
  </si>
  <si>
    <t>15-09846</t>
  </si>
  <si>
    <t>ABLB</t>
  </si>
  <si>
    <t>0.207</t>
  </si>
  <si>
    <t>140319K05S</t>
  </si>
  <si>
    <t>15/09/2015</t>
  </si>
  <si>
    <t>INC-2015-017230</t>
  </si>
  <si>
    <t xml:space="preserve">   1097966</t>
  </si>
  <si>
    <t>15-10057</t>
  </si>
  <si>
    <t>ABLY</t>
  </si>
  <si>
    <t>140323K05S</t>
  </si>
  <si>
    <t>17/09/2015</t>
  </si>
  <si>
    <t>INC-2015-017588</t>
  </si>
  <si>
    <t>22/09/2015</t>
  </si>
  <si>
    <t>INC-2015-017656</t>
  </si>
  <si>
    <t xml:space="preserve">   1103901</t>
  </si>
  <si>
    <t>15-10394</t>
  </si>
  <si>
    <t>ABMH</t>
  </si>
  <si>
    <t>150017K05S</t>
  </si>
  <si>
    <t>23/09/2015</t>
  </si>
  <si>
    <t>INC-2015-017657</t>
  </si>
  <si>
    <t xml:space="preserve">   1103904</t>
  </si>
  <si>
    <t>INC-2015-018074</t>
  </si>
  <si>
    <t xml:space="preserve">   1105047</t>
  </si>
  <si>
    <t>15-10470</t>
  </si>
  <si>
    <t>ABMI</t>
  </si>
  <si>
    <t>150012K05S</t>
  </si>
  <si>
    <t>28/09/2015</t>
  </si>
  <si>
    <t>INC-2015-018075</t>
  </si>
  <si>
    <t xml:space="preserve">   1105054</t>
  </si>
  <si>
    <t>INC-2015-018665</t>
  </si>
  <si>
    <t xml:space="preserve">   1114843</t>
  </si>
  <si>
    <t>15-10794</t>
  </si>
  <si>
    <t>ABMK</t>
  </si>
  <si>
    <t>Rp0.2</t>
  </si>
  <si>
    <t>830</t>
  </si>
  <si>
    <t>820</t>
  </si>
  <si>
    <t>&gt;=827</t>
  </si>
  <si>
    <t>150016K05S</t>
  </si>
  <si>
    <t>05/10/2015</t>
  </si>
  <si>
    <t>INC-2015-018666</t>
  </si>
  <si>
    <t xml:space="preserve">   1114844</t>
  </si>
  <si>
    <t>815</t>
  </si>
  <si>
    <t>2</t>
  </si>
  <si>
    <t>INC-2015-018671</t>
  </si>
  <si>
    <t>INC-2015-018672</t>
  </si>
  <si>
    <t>INC-2015-019760</t>
  </si>
  <si>
    <t xml:space="preserve">   1125967</t>
  </si>
  <si>
    <t>15-11804</t>
  </si>
  <si>
    <t>ABNO</t>
  </si>
  <si>
    <t>150013K05B</t>
  </si>
  <si>
    <t xml:space="preserve">        13</t>
  </si>
  <si>
    <t>19/10/2015</t>
  </si>
  <si>
    <t>INC-2015-019911</t>
  </si>
  <si>
    <t xml:space="preserve">   1119297</t>
  </si>
  <si>
    <t>15-11398</t>
  </si>
  <si>
    <t>ABML</t>
  </si>
  <si>
    <t>10.5</t>
  </si>
  <si>
    <t>150018K05S</t>
  </si>
  <si>
    <t xml:space="preserve">        10</t>
  </si>
  <si>
    <t>21/10/2015</t>
  </si>
  <si>
    <t>INC-2015-019912</t>
  </si>
  <si>
    <t>17.00</t>
  </si>
  <si>
    <t>INC-2015-019953</t>
  </si>
  <si>
    <t xml:space="preserve">   1116893</t>
  </si>
  <si>
    <t>15-11253</t>
  </si>
  <si>
    <t>ABMW</t>
  </si>
  <si>
    <t>150029K05S</t>
  </si>
  <si>
    <t>INC-2015-019954</t>
  </si>
  <si>
    <t xml:space="preserve">   1116896</t>
  </si>
  <si>
    <t>INC-2015-020672</t>
  </si>
  <si>
    <t xml:space="preserve">   1130374</t>
  </si>
  <si>
    <t>15-12100</t>
  </si>
  <si>
    <t>ABNS</t>
  </si>
  <si>
    <t>150017K05B</t>
  </si>
  <si>
    <t>29/10/2015</t>
  </si>
  <si>
    <t>INC-2015-020682</t>
  </si>
  <si>
    <t xml:space="preserve">   1132621</t>
  </si>
  <si>
    <t>15-12235</t>
  </si>
  <si>
    <t>ABNQ</t>
  </si>
  <si>
    <t>0.224</t>
  </si>
  <si>
    <t>150015K05B</t>
  </si>
  <si>
    <t>30/10/2015</t>
  </si>
  <si>
    <t>INC-2015-020702</t>
  </si>
  <si>
    <t xml:space="preserve">   1132556</t>
  </si>
  <si>
    <t>15-12233</t>
  </si>
  <si>
    <t>ABNT</t>
  </si>
  <si>
    <t>0.217</t>
  </si>
  <si>
    <t>150018K05B</t>
  </si>
  <si>
    <t>INC-2015-021050</t>
  </si>
  <si>
    <t xml:space="preserve">   1137182</t>
  </si>
  <si>
    <t>15-11937</t>
  </si>
  <si>
    <t>ABFR</t>
  </si>
  <si>
    <t>0.167</t>
  </si>
  <si>
    <t>140259K05S</t>
  </si>
  <si>
    <t>121</t>
  </si>
  <si>
    <t>04/11/2015</t>
  </si>
  <si>
    <t>INC-2015-021078</t>
  </si>
  <si>
    <t xml:space="preserve">   1129525</t>
  </si>
  <si>
    <t>15-11635</t>
  </si>
  <si>
    <t>ABLX</t>
  </si>
  <si>
    <t>140322K05S</t>
  </si>
  <si>
    <t>U-K05SPASMX-PF01</t>
  </si>
  <si>
    <t>05/11/2015</t>
  </si>
  <si>
    <t>INC-2015-021184</t>
  </si>
  <si>
    <t xml:space="preserve">   1137322</t>
  </si>
  <si>
    <t>15-11874</t>
  </si>
  <si>
    <t>ABNA</t>
  </si>
  <si>
    <t>Suite à demande client</t>
  </si>
  <si>
    <t>140331K05S</t>
  </si>
  <si>
    <t>06/11/2015</t>
  </si>
  <si>
    <t>INC-2015-021350</t>
  </si>
  <si>
    <t xml:space="preserve">   1138238</t>
  </si>
  <si>
    <t>15-11877</t>
  </si>
  <si>
    <t>ABMY</t>
  </si>
  <si>
    <t>140330K05S</t>
  </si>
  <si>
    <t>09/11/2015</t>
  </si>
  <si>
    <t>INC-2015-021352</t>
  </si>
  <si>
    <t xml:space="preserve">   1138247</t>
  </si>
  <si>
    <t>INC-2015-021353</t>
  </si>
  <si>
    <t xml:space="preserve">   1138253</t>
  </si>
  <si>
    <t>INC-2015-021791</t>
  </si>
  <si>
    <t xml:space="preserve">   1145842</t>
  </si>
  <si>
    <t>9</t>
  </si>
  <si>
    <t>17/11/2015</t>
  </si>
  <si>
    <t>INC-2015-021806</t>
  </si>
  <si>
    <t>INC-2015-021851</t>
  </si>
  <si>
    <t xml:space="preserve">   1144058</t>
  </si>
  <si>
    <t>15-12864</t>
  </si>
  <si>
    <t>ABNY</t>
  </si>
  <si>
    <t>150019K05B</t>
  </si>
  <si>
    <t>INC-2015-021897</t>
  </si>
  <si>
    <t xml:space="preserve">   1150286</t>
  </si>
  <si>
    <t>15-13050</t>
  </si>
  <si>
    <t>ABNX</t>
  </si>
  <si>
    <t>150037K05S</t>
  </si>
  <si>
    <t xml:space="preserve">        11</t>
  </si>
  <si>
    <t>18/11/2015</t>
  </si>
  <si>
    <t>INC-2015-021898</t>
  </si>
  <si>
    <t xml:space="preserve">   1150289</t>
  </si>
  <si>
    <t>INC-2015-021917</t>
  </si>
  <si>
    <t xml:space="preserve">   1137452</t>
  </si>
  <si>
    <t>15-12527</t>
  </si>
  <si>
    <t>ABOF</t>
  </si>
  <si>
    <t>140345K05S</t>
  </si>
  <si>
    <t>1T</t>
  </si>
  <si>
    <t>INC-2015-021918</t>
  </si>
  <si>
    <t xml:space="preserve">   1137454</t>
  </si>
  <si>
    <t>INC-2015-021919</t>
  </si>
  <si>
    <t xml:space="preserve">   1137459</t>
  </si>
  <si>
    <t>1X</t>
  </si>
  <si>
    <t>INC-2015-021920</t>
  </si>
  <si>
    <t xml:space="preserve">   1137461</t>
  </si>
  <si>
    <t>INC-2015-021962</t>
  </si>
  <si>
    <t xml:space="preserve">   1137467</t>
  </si>
  <si>
    <t>19/11/2015</t>
  </si>
  <si>
    <t>INC-2015-021963</t>
  </si>
  <si>
    <t xml:space="preserve">   1137468</t>
  </si>
  <si>
    <t>INC-2015-021964</t>
  </si>
  <si>
    <t xml:space="preserve">   1137469</t>
  </si>
  <si>
    <t>INC-2015-022000</t>
  </si>
  <si>
    <t xml:space="preserve">   1137472</t>
  </si>
  <si>
    <t>INC-2015-022001</t>
  </si>
  <si>
    <t xml:space="preserve">   1137471</t>
  </si>
  <si>
    <t>INC-2015-022149</t>
  </si>
  <si>
    <t xml:space="preserve">   1142794</t>
  </si>
  <si>
    <t>15-12811</t>
  </si>
  <si>
    <t>ABOB</t>
  </si>
  <si>
    <t>140340K05S</t>
  </si>
  <si>
    <t>INC-2015-022154</t>
  </si>
  <si>
    <t xml:space="preserve">   1137432</t>
  </si>
  <si>
    <t>15-12526</t>
  </si>
  <si>
    <t>ABOG</t>
  </si>
  <si>
    <t>18.00</t>
  </si>
  <si>
    <t>140347K05S</t>
  </si>
  <si>
    <t>INC-2015-022155</t>
  </si>
  <si>
    <t>INC-2015-022158</t>
  </si>
  <si>
    <t xml:space="preserve">   1137426</t>
  </si>
  <si>
    <t>INC-2015-022159</t>
  </si>
  <si>
    <t xml:space="preserve">   1137427</t>
  </si>
  <si>
    <t>INC-2015-022160</t>
  </si>
  <si>
    <t xml:space="preserve">   1137429</t>
  </si>
  <si>
    <t>INC-2015-022161</t>
  </si>
  <si>
    <t xml:space="preserve">   1137433</t>
  </si>
  <si>
    <t>INC-2015-022162</t>
  </si>
  <si>
    <t xml:space="preserve">   1137434</t>
  </si>
  <si>
    <t>INC-2015-022164</t>
  </si>
  <si>
    <t xml:space="preserve">   1137441</t>
  </si>
  <si>
    <t>INC-2015-022165</t>
  </si>
  <si>
    <t xml:space="preserve">   1137442</t>
  </si>
  <si>
    <t>INC-2015-022166</t>
  </si>
  <si>
    <t xml:space="preserve">   1137443</t>
  </si>
  <si>
    <t>INC-2015-022238</t>
  </si>
  <si>
    <t xml:space="preserve">   1149326</t>
  </si>
  <si>
    <t>15-12617</t>
  </si>
  <si>
    <t>ABOT</t>
  </si>
  <si>
    <t>150001K05L</t>
  </si>
  <si>
    <t>20/11/2015</t>
  </si>
  <si>
    <t>INC-2015-022239</t>
  </si>
  <si>
    <t xml:space="preserve">   1149331</t>
  </si>
  <si>
    <t>INC-2015-022243</t>
  </si>
  <si>
    <t xml:space="preserve">   1149298</t>
  </si>
  <si>
    <t>15-12506</t>
  </si>
  <si>
    <t>*ABOW</t>
  </si>
  <si>
    <t>150047K05S</t>
  </si>
  <si>
    <t>INC-2015-022246</t>
  </si>
  <si>
    <t xml:space="preserve">   1149300</t>
  </si>
  <si>
    <t>INC-2015-022248</t>
  </si>
  <si>
    <t xml:space="preserve">   1149304</t>
  </si>
  <si>
    <t>INC-2015-022249</t>
  </si>
  <si>
    <t xml:space="preserve">   1149342</t>
  </si>
  <si>
    <t>INC-2015-022262</t>
  </si>
  <si>
    <t xml:space="preserve">   1149307</t>
  </si>
  <si>
    <t>INC-2015-022263</t>
  </si>
  <si>
    <t xml:space="preserve">   1149315</t>
  </si>
  <si>
    <t>INC-2015-022384</t>
  </si>
  <si>
    <t xml:space="preserve">   1145038</t>
  </si>
  <si>
    <t>15-12931</t>
  </si>
  <si>
    <t>ABOH</t>
  </si>
  <si>
    <t>140348K05S</t>
  </si>
  <si>
    <t>23/11/2015</t>
  </si>
  <si>
    <t>INC-2015-022406</t>
  </si>
  <si>
    <t>INC-2015-022771</t>
  </si>
  <si>
    <t xml:space="preserve">   1145033</t>
  </si>
  <si>
    <t>26/11/2015</t>
  </si>
  <si>
    <t>INC-2015-022772</t>
  </si>
  <si>
    <t xml:space="preserve">   1145034</t>
  </si>
  <si>
    <t>INC-2015-022773</t>
  </si>
  <si>
    <t xml:space="preserve">   1145039</t>
  </si>
  <si>
    <t>INC-2015-022774</t>
  </si>
  <si>
    <t xml:space="preserve">   1145041</t>
  </si>
  <si>
    <t>INC-2015-022775</t>
  </si>
  <si>
    <t xml:space="preserve">   1145048</t>
  </si>
  <si>
    <t>INC-2015-022776</t>
  </si>
  <si>
    <t xml:space="preserve">   1145049</t>
  </si>
  <si>
    <t>INC-2015-022784</t>
  </si>
  <si>
    <t xml:space="preserve">   1149217</t>
  </si>
  <si>
    <t>15-13205</t>
  </si>
  <si>
    <t>ABPD</t>
  </si>
  <si>
    <t>140358K05S</t>
  </si>
  <si>
    <t>INC-2015-022787</t>
  </si>
  <si>
    <t xml:space="preserve">   1149224</t>
  </si>
  <si>
    <t>INC-2015-023150</t>
  </si>
  <si>
    <t xml:space="preserve">   1145137</t>
  </si>
  <si>
    <t>15-12936</t>
  </si>
  <si>
    <t>ABOJ</t>
  </si>
  <si>
    <t>140350K05S</t>
  </si>
  <si>
    <t>01/12/2015</t>
  </si>
  <si>
    <t>INC-2015-023151</t>
  </si>
  <si>
    <t>INC-2015-023226</t>
  </si>
  <si>
    <t xml:space="preserve">   1149241</t>
  </si>
  <si>
    <t>15-13206</t>
  </si>
  <si>
    <t>ABPC</t>
  </si>
  <si>
    <t>140357K05S</t>
  </si>
  <si>
    <t>02/12/2015</t>
  </si>
  <si>
    <t>INC-2015-023308</t>
  </si>
  <si>
    <t xml:space="preserve">   1121459</t>
  </si>
  <si>
    <t>15-11549</t>
  </si>
  <si>
    <t>ABNL</t>
  </si>
  <si>
    <t>6.5</t>
  </si>
  <si>
    <t>150010K05B</t>
  </si>
  <si>
    <t>03/12/2015</t>
  </si>
  <si>
    <t>INC-2015-023309</t>
  </si>
  <si>
    <t>INC-2015-023355</t>
  </si>
  <si>
    <t xml:space="preserve">   1153584</t>
  </si>
  <si>
    <t>15-13412</t>
  </si>
  <si>
    <t>ABOV</t>
  </si>
  <si>
    <t>150040K05S</t>
  </si>
  <si>
    <t>U-K05SPA-PF02</t>
  </si>
  <si>
    <t>04/12/2015</t>
  </si>
  <si>
    <t>INC-2015-023401</t>
  </si>
  <si>
    <t xml:space="preserve">   1145105</t>
  </si>
  <si>
    <t>15-12935</t>
  </si>
  <si>
    <t>ABOI</t>
  </si>
  <si>
    <t>140349K05S</t>
  </si>
  <si>
    <t>INC-2015-023402</t>
  </si>
  <si>
    <t xml:space="preserve">   1145106</t>
  </si>
  <si>
    <t>INC-2015-023404</t>
  </si>
  <si>
    <t xml:space="preserve">   1145121</t>
  </si>
  <si>
    <t>INC-2015-023406</t>
  </si>
  <si>
    <t xml:space="preserve">   1145122</t>
  </si>
  <si>
    <t>INC-2015-023506</t>
  </si>
  <si>
    <t xml:space="preserve">   1153587</t>
  </si>
  <si>
    <t>07/12/2015</t>
  </si>
  <si>
    <t>INC-2015-023952</t>
  </si>
  <si>
    <t xml:space="preserve">   1161346</t>
  </si>
  <si>
    <t>10/12/2015</t>
  </si>
  <si>
    <t>INC-2015-023953</t>
  </si>
  <si>
    <t xml:space="preserve">   1161348</t>
  </si>
  <si>
    <t>INC-2015-023954</t>
  </si>
  <si>
    <t xml:space="preserve">   1161349</t>
  </si>
  <si>
    <t>INC-2015-023955</t>
  </si>
  <si>
    <t xml:space="preserve">   1161355</t>
  </si>
  <si>
    <t>INC-2015-024010</t>
  </si>
  <si>
    <t xml:space="preserve">   1152066</t>
  </si>
  <si>
    <t>15-13346</t>
  </si>
  <si>
    <t>ABPV</t>
  </si>
  <si>
    <t>140366K05S</t>
  </si>
  <si>
    <t>U-K05SOFQ-ALPHA-BETA-PF01</t>
  </si>
  <si>
    <t>11/12/2015</t>
  </si>
  <si>
    <t>INC-2015-024011</t>
  </si>
  <si>
    <t xml:space="preserve">   1152067</t>
  </si>
  <si>
    <t>INC-2015-024012</t>
  </si>
  <si>
    <t xml:space="preserve">   1152085</t>
  </si>
  <si>
    <t>INC-2015-024013</t>
  </si>
  <si>
    <t xml:space="preserve">   1152087</t>
  </si>
  <si>
    <t>INC-2015-024014</t>
  </si>
  <si>
    <t xml:space="preserve">   1152090</t>
  </si>
  <si>
    <t>INC-2015-024015</t>
  </si>
  <si>
    <t xml:space="preserve">   1152099</t>
  </si>
  <si>
    <t>INC-2015-024016</t>
  </si>
  <si>
    <t xml:space="preserve">   1152094</t>
  </si>
  <si>
    <t>INC-2015-024017</t>
  </si>
  <si>
    <t xml:space="preserve">   1152095</t>
  </si>
  <si>
    <t>INC-2015-024018</t>
  </si>
  <si>
    <t xml:space="preserve">   1152096</t>
  </si>
  <si>
    <t>INC-2015-024454</t>
  </si>
  <si>
    <t xml:space="preserve">   1163886</t>
  </si>
  <si>
    <t>15-14015</t>
  </si>
  <si>
    <t>ABQC</t>
  </si>
  <si>
    <t>150043K05S</t>
  </si>
  <si>
    <t>16/12/2015</t>
  </si>
  <si>
    <t>INC-2015-024455</t>
  </si>
  <si>
    <t xml:space="preserve">   1163896</t>
  </si>
  <si>
    <t>INC-2015-024456</t>
  </si>
  <si>
    <t xml:space="preserve">   1163897</t>
  </si>
  <si>
    <t>INC-2015-025140</t>
  </si>
  <si>
    <t xml:space="preserve">   1157967</t>
  </si>
  <si>
    <t>15-13670</t>
  </si>
  <si>
    <t>ABQB</t>
  </si>
  <si>
    <t>150042K05S</t>
  </si>
  <si>
    <t>29/12/2015</t>
  </si>
  <si>
    <t>INC-2015-025141</t>
  </si>
  <si>
    <t xml:space="preserve">   1157968</t>
  </si>
  <si>
    <t>INC-2016-000009</t>
  </si>
  <si>
    <t xml:space="preserve">   1164863</t>
  </si>
  <si>
    <t>15-14068</t>
  </si>
  <si>
    <t>ABQY</t>
  </si>
  <si>
    <t>150049K05S</t>
  </si>
  <si>
    <t>04/01/2016</t>
  </si>
  <si>
    <t>INC-2016-000010</t>
  </si>
  <si>
    <t xml:space="preserve">   1164860</t>
  </si>
  <si>
    <t>INC-2016-000011</t>
  </si>
  <si>
    <t xml:space="preserve">   1164809</t>
  </si>
  <si>
    <t>INC-2016-000012</t>
  </si>
  <si>
    <t xml:space="preserve">   1164812</t>
  </si>
  <si>
    <t>INC-2016-000013</t>
  </si>
  <si>
    <t xml:space="preserve">   1164832</t>
  </si>
  <si>
    <t>13</t>
  </si>
  <si>
    <t>INC-2016-000014</t>
  </si>
  <si>
    <t xml:space="preserve">   1164834</t>
  </si>
  <si>
    <t>INC-2016-000015</t>
  </si>
  <si>
    <t xml:space="preserve">   1164835</t>
  </si>
  <si>
    <t>INC-2016-000016</t>
  </si>
  <si>
    <t xml:space="preserve">   1164836</t>
  </si>
  <si>
    <t>INC-2016-000017</t>
  </si>
  <si>
    <t xml:space="preserve">   1164841</t>
  </si>
  <si>
    <t>INC-2016-000018</t>
  </si>
  <si>
    <t xml:space="preserve">   1164842</t>
  </si>
  <si>
    <t>INC-2016-000019</t>
  </si>
  <si>
    <t xml:space="preserve">   1164853</t>
  </si>
  <si>
    <t>INC-2016-000098</t>
  </si>
  <si>
    <t xml:space="preserve">   1163788</t>
  </si>
  <si>
    <t>15-14013</t>
  </si>
  <si>
    <t>ABPE</t>
  </si>
  <si>
    <t>140359K05S</t>
  </si>
  <si>
    <t>05/01/2016</t>
  </si>
  <si>
    <t>INC-2016-000099</t>
  </si>
  <si>
    <t xml:space="preserve">   1163789</t>
  </si>
  <si>
    <t>INC-2016-000100</t>
  </si>
  <si>
    <t xml:space="preserve">   1163790</t>
  </si>
  <si>
    <t>INC-2016-000101</t>
  </si>
  <si>
    <t xml:space="preserve">   1163797</t>
  </si>
  <si>
    <t>INC-2016-000102</t>
  </si>
  <si>
    <t xml:space="preserve">   1163798</t>
  </si>
  <si>
    <t>INC-2016-000128</t>
  </si>
  <si>
    <t xml:space="preserve">   1172640</t>
  </si>
  <si>
    <t>15-14535</t>
  </si>
  <si>
    <t>ABQQ</t>
  </si>
  <si>
    <t>150046K05S</t>
  </si>
  <si>
    <t>INC-2016-000188</t>
  </si>
  <si>
    <t xml:space="preserve">   1173779</t>
  </si>
  <si>
    <t>15-14618</t>
  </si>
  <si>
    <t>ABQU</t>
  </si>
  <si>
    <t xml:space="preserve"> 6.50</t>
  </si>
  <si>
    <t xml:space="preserve"> 6.45</t>
  </si>
  <si>
    <t>6.50</t>
  </si>
  <si>
    <t>6.75</t>
  </si>
  <si>
    <t>150097K05S</t>
  </si>
  <si>
    <t>06/01/2016</t>
  </si>
  <si>
    <t>INC-2016-001523</t>
  </si>
  <si>
    <t xml:space="preserve">   1169467</t>
  </si>
  <si>
    <t>15-14324</t>
  </si>
  <si>
    <t>ABNZ</t>
  </si>
  <si>
    <t>150020K05B</t>
  </si>
  <si>
    <t>20/01/2016</t>
  </si>
  <si>
    <t>INC-2016-001524</t>
  </si>
  <si>
    <t>INC-2016-002144</t>
  </si>
  <si>
    <t xml:space="preserve">   1191890</t>
  </si>
  <si>
    <t>16-00918</t>
  </si>
  <si>
    <t>ABSA</t>
  </si>
  <si>
    <t>140379K05S</t>
  </si>
  <si>
    <t>U-K05S-SMX-01</t>
  </si>
  <si>
    <t>27/01/2016</t>
  </si>
  <si>
    <t>INC-2016-002178</t>
  </si>
  <si>
    <t xml:space="preserve">   1192038</t>
  </si>
  <si>
    <t>16-00922</t>
  </si>
  <si>
    <t>ABSH</t>
  </si>
  <si>
    <t>150002K23A</t>
  </si>
  <si>
    <t>28/01/2016</t>
  </si>
  <si>
    <t>INC-2016-002179</t>
  </si>
  <si>
    <t xml:space="preserve">   1192039</t>
  </si>
  <si>
    <t>INC-2016-002347</t>
  </si>
  <si>
    <t xml:space="preserve">   1172676</t>
  </si>
  <si>
    <t>15-14536</t>
  </si>
  <si>
    <t>ABQR</t>
  </si>
  <si>
    <t>A5d</t>
  </si>
  <si>
    <t>5.5</t>
  </si>
  <si>
    <t>150030K05B</t>
  </si>
  <si>
    <t>01/02/2016</t>
  </si>
  <si>
    <t>INC-2016-002378</t>
  </si>
  <si>
    <t>INC-2016-003699</t>
  </si>
  <si>
    <t xml:space="preserve">   1202534</t>
  </si>
  <si>
    <t>16-01525</t>
  </si>
  <si>
    <t>ABIA</t>
  </si>
  <si>
    <t>26</t>
  </si>
  <si>
    <t>24</t>
  </si>
  <si>
    <t>&gt;=25</t>
  </si>
  <si>
    <t>140299K05S</t>
  </si>
  <si>
    <t>U-K05SMETIS-PF01</t>
  </si>
  <si>
    <t>15/02/2016</t>
  </si>
  <si>
    <t>INC-2016-003700</t>
  </si>
  <si>
    <t>INC-2016-003806</t>
  </si>
  <si>
    <t xml:space="preserve">   1205983</t>
  </si>
  <si>
    <t>16-01709</t>
  </si>
  <si>
    <t>ABRB</t>
  </si>
  <si>
    <t>H2</t>
  </si>
  <si>
    <t>0.0080</t>
  </si>
  <si>
    <t>0.0082</t>
  </si>
  <si>
    <t>0.0000</t>
  </si>
  <si>
    <t>140342K05S</t>
  </si>
  <si>
    <t>PEAU1</t>
  </si>
  <si>
    <t>16/02/2016</t>
  </si>
  <si>
    <t>INC-2016-004022</t>
  </si>
  <si>
    <t xml:space="preserve">   1209699</t>
  </si>
  <si>
    <t>16-01936</t>
  </si>
  <si>
    <t>ABSR</t>
  </si>
  <si>
    <t xml:space="preserve"> 6.70</t>
  </si>
  <si>
    <t xml:space="preserve"> 6.74</t>
  </si>
  <si>
    <t>6.3</t>
  </si>
  <si>
    <t>6.7</t>
  </si>
  <si>
    <t>150042K05B</t>
  </si>
  <si>
    <t>MSOL-TA6VK05B</t>
  </si>
  <si>
    <t>18/02/2016</t>
  </si>
  <si>
    <t>INC-2016-004093</t>
  </si>
  <si>
    <t xml:space="preserve">   1209713</t>
  </si>
  <si>
    <t>U-K05SPABETA-PF60</t>
  </si>
  <si>
    <t>19/02/2016</t>
  </si>
  <si>
    <t>INC-2016-004094</t>
  </si>
  <si>
    <t xml:space="preserve">   1209716</t>
  </si>
  <si>
    <t>INC-2016-004197</t>
  </si>
  <si>
    <t xml:space="preserve">   1205883</t>
  </si>
  <si>
    <t>16-00614</t>
  </si>
  <si>
    <t>22/02/2016</t>
  </si>
  <si>
    <t>INC-2016-004255</t>
  </si>
  <si>
    <t xml:space="preserve">   1214127</t>
  </si>
  <si>
    <t xml:space="preserve"> 6.75</t>
  </si>
  <si>
    <t xml:space="preserve"> 6.76</t>
  </si>
  <si>
    <t>INC-2016-004565</t>
  </si>
  <si>
    <t xml:space="preserve">   1176472</t>
  </si>
  <si>
    <t>16-00080</t>
  </si>
  <si>
    <t>ABQW</t>
  </si>
  <si>
    <t>150032K05B</t>
  </si>
  <si>
    <t>25/02/2016</t>
  </si>
  <si>
    <t>INC-2016-005191</t>
  </si>
  <si>
    <t xml:space="preserve">   1218393</t>
  </si>
  <si>
    <t>16-02462</t>
  </si>
  <si>
    <t>ABTZ</t>
  </si>
  <si>
    <t>150140K05S</t>
  </si>
  <si>
    <t>03/03/2016</t>
  </si>
  <si>
    <t>INC-2016-005236</t>
  </si>
  <si>
    <t xml:space="preserve">   1221246</t>
  </si>
  <si>
    <t>16-01475</t>
  </si>
  <si>
    <t>ABRZ</t>
  </si>
  <si>
    <t>Règle d'arrondissage</t>
  </si>
  <si>
    <t>140378K05S</t>
  </si>
  <si>
    <t xml:space="preserve">        14</t>
  </si>
  <si>
    <t>INC-2016-005238</t>
  </si>
  <si>
    <t xml:space="preserve">   1221244</t>
  </si>
  <si>
    <t>0.155</t>
  </si>
  <si>
    <t>INC-2016-005821</t>
  </si>
  <si>
    <t xml:space="preserve">   1229381</t>
  </si>
  <si>
    <t>16-01977</t>
  </si>
  <si>
    <t>ABST</t>
  </si>
  <si>
    <t>150045K05B</t>
  </si>
  <si>
    <t>11/03/2016</t>
  </si>
  <si>
    <t>INC-2016-005822</t>
  </si>
  <si>
    <t xml:space="preserve">   1210624</t>
  </si>
  <si>
    <t>4.9</t>
  </si>
  <si>
    <t>INC-2016-005868</t>
  </si>
  <si>
    <t>INC-2016-006304</t>
  </si>
  <si>
    <t xml:space="preserve">   1231921</t>
  </si>
  <si>
    <t>16-03309</t>
  </si>
  <si>
    <t>ABVD</t>
  </si>
  <si>
    <t xml:space="preserve"> 6.66</t>
  </si>
  <si>
    <t>150147K05S</t>
  </si>
  <si>
    <t>17/03/2016</t>
  </si>
  <si>
    <t>INC-2016-007069</t>
  </si>
  <si>
    <t xml:space="preserve">   1226362</t>
  </si>
  <si>
    <t>16-02946</t>
  </si>
  <si>
    <t>ABUL</t>
  </si>
  <si>
    <t>150003K05S</t>
  </si>
  <si>
    <t>U-K05S_WYMAN-PF01</t>
  </si>
  <si>
    <t>30/03/2016</t>
  </si>
  <si>
    <t>INC-2016-007070</t>
  </si>
  <si>
    <t xml:space="preserve">   1226463</t>
  </si>
  <si>
    <t>16-02948</t>
  </si>
  <si>
    <t>ABUI</t>
  </si>
  <si>
    <t>7</t>
  </si>
  <si>
    <t>5.0</t>
  </si>
  <si>
    <t>140391K05S</t>
  </si>
  <si>
    <t>INC-2016-007071</t>
  </si>
  <si>
    <t>INC-2016-007082</t>
  </si>
  <si>
    <t xml:space="preserve">   1235709</t>
  </si>
  <si>
    <t>16-03516</t>
  </si>
  <si>
    <t>ABUE</t>
  </si>
  <si>
    <t>0.090</t>
  </si>
  <si>
    <t>0.088</t>
  </si>
  <si>
    <t>0.09</t>
  </si>
  <si>
    <t>0.13</t>
  </si>
  <si>
    <t>150005K23A</t>
  </si>
  <si>
    <t>MSOL-TA6VK23APA</t>
  </si>
  <si>
    <t>INC-2016-007083</t>
  </si>
  <si>
    <t>INC-2016-007084</t>
  </si>
  <si>
    <t>INC-2016-007539</t>
  </si>
  <si>
    <t xml:space="preserve">   1233435</t>
  </si>
  <si>
    <t>16-03379</t>
  </si>
  <si>
    <t>ABVK</t>
  </si>
  <si>
    <t>0.178</t>
  </si>
  <si>
    <t>150011K05L</t>
  </si>
  <si>
    <t>MSOL-TA6VK05AL</t>
  </si>
  <si>
    <t>01/04/2016</t>
  </si>
  <si>
    <t>INC-2016-007888</t>
  </si>
  <si>
    <t xml:space="preserve">   1244058</t>
  </si>
  <si>
    <t>16-03976</t>
  </si>
  <si>
    <t>ABVQ</t>
  </si>
  <si>
    <t>150009K23A</t>
  </si>
  <si>
    <t>06/04/2016</t>
  </si>
  <si>
    <t>INC-2016-007955</t>
  </si>
  <si>
    <t xml:space="preserve">   1247724</t>
  </si>
  <si>
    <t>16-03754</t>
  </si>
  <si>
    <t>ABVV</t>
  </si>
  <si>
    <t>Rm</t>
  </si>
  <si>
    <t>902</t>
  </si>
  <si>
    <t>899</t>
  </si>
  <si>
    <t>900</t>
  </si>
  <si>
    <t>1160</t>
  </si>
  <si>
    <t>150115K05S</t>
  </si>
  <si>
    <t>07/04/2016</t>
  </si>
  <si>
    <t>INC-2016-007956</t>
  </si>
  <si>
    <t>831</t>
  </si>
  <si>
    <t>828</t>
  </si>
  <si>
    <t>&gt;=830</t>
  </si>
  <si>
    <t>INC-2016-007969</t>
  </si>
  <si>
    <t>INC-2016-008909</t>
  </si>
  <si>
    <t xml:space="preserve">   1245629</t>
  </si>
  <si>
    <t>16-04082</t>
  </si>
  <si>
    <t>ABUS</t>
  </si>
  <si>
    <t>150048K05B</t>
  </si>
  <si>
    <t>14/04/2016</t>
  </si>
  <si>
    <t>INC-2016-008977</t>
  </si>
  <si>
    <t xml:space="preserve">   1245642</t>
  </si>
  <si>
    <t>INC-2016-009630</t>
  </si>
  <si>
    <t xml:space="preserve">   1262984</t>
  </si>
  <si>
    <t>16-05142</t>
  </si>
  <si>
    <t>ABXL</t>
  </si>
  <si>
    <t>150090K05S</t>
  </si>
  <si>
    <t>22/04/2016</t>
  </si>
  <si>
    <t>INC-2016-009633</t>
  </si>
  <si>
    <t xml:space="preserve">   1260352</t>
  </si>
  <si>
    <t>16-04435</t>
  </si>
  <si>
    <t>ABVU</t>
  </si>
  <si>
    <t>150114K05S</t>
  </si>
  <si>
    <t>INC-2016-009903</t>
  </si>
  <si>
    <t xml:space="preserve">   1260345</t>
  </si>
  <si>
    <t>16-04993</t>
  </si>
  <si>
    <t>ABWA</t>
  </si>
  <si>
    <t>150060K05S</t>
  </si>
  <si>
    <t>26/04/2016</t>
  </si>
  <si>
    <t>INC-2016-010582</t>
  </si>
  <si>
    <t xml:space="preserve">   1265240</t>
  </si>
  <si>
    <t>16-05289</t>
  </si>
  <si>
    <t>ABVT</t>
  </si>
  <si>
    <t>150059K05S</t>
  </si>
  <si>
    <t>02/05/2016</t>
  </si>
  <si>
    <t>INC-2016-010583</t>
  </si>
  <si>
    <t xml:space="preserve">   1265241</t>
  </si>
  <si>
    <t>INC-2016-010584</t>
  </si>
  <si>
    <t xml:space="preserve">   1265242</t>
  </si>
  <si>
    <t>INC-2016-010586</t>
  </si>
  <si>
    <t xml:space="preserve">   1265251</t>
  </si>
  <si>
    <t>INC-2016-010591</t>
  </si>
  <si>
    <t xml:space="preserve">   1265263</t>
  </si>
  <si>
    <t>INC-2016-010931</t>
  </si>
  <si>
    <t xml:space="preserve">   1267166</t>
  </si>
  <si>
    <t>16-05414</t>
  </si>
  <si>
    <t>ABWG</t>
  </si>
  <si>
    <t>150074K05S</t>
  </si>
  <si>
    <t>10/05/2016</t>
  </si>
  <si>
    <t>INC-2016-010942</t>
  </si>
  <si>
    <t>INC-2016-010982</t>
  </si>
  <si>
    <t xml:space="preserve">   1271574</t>
  </si>
  <si>
    <t>16-04387</t>
  </si>
  <si>
    <t>ABVY</t>
  </si>
  <si>
    <t>150118K05S</t>
  </si>
  <si>
    <t>INC-2016-010983</t>
  </si>
  <si>
    <t xml:space="preserve">   1271575</t>
  </si>
  <si>
    <t>INC-2016-010984</t>
  </si>
  <si>
    <t xml:space="preserve">   1271576</t>
  </si>
  <si>
    <t>INC-2016-011105</t>
  </si>
  <si>
    <t xml:space="preserve">   1271570</t>
  </si>
  <si>
    <t>16-04432</t>
  </si>
  <si>
    <t>ABVW</t>
  </si>
  <si>
    <t>150116K05S</t>
  </si>
  <si>
    <t>11/05/2016</t>
  </si>
  <si>
    <t>INC-2016-012051</t>
  </si>
  <si>
    <t xml:space="preserve">   1269936</t>
  </si>
  <si>
    <t>16-05543</t>
  </si>
  <si>
    <t>ABWT</t>
  </si>
  <si>
    <t xml:space="preserve"> 6.27</t>
  </si>
  <si>
    <t>150067K05S</t>
  </si>
  <si>
    <t>24/05/2016</t>
  </si>
  <si>
    <t>INC-2016-012468</t>
  </si>
  <si>
    <t xml:space="preserve">   1278511</t>
  </si>
  <si>
    <t>16-06010</t>
  </si>
  <si>
    <t>ABXI</t>
  </si>
  <si>
    <t>825</t>
  </si>
  <si>
    <t>150080K05S</t>
  </si>
  <si>
    <t>30/05/2016</t>
  </si>
  <si>
    <t>INC-2016-012481</t>
  </si>
  <si>
    <t xml:space="preserve">   1286449</t>
  </si>
  <si>
    <t>16-05810</t>
  </si>
  <si>
    <t>ABWH</t>
  </si>
  <si>
    <t>2.4</t>
  </si>
  <si>
    <t>150051K05B</t>
  </si>
  <si>
    <t>INC-2016-012482</t>
  </si>
  <si>
    <t>INC-2016-012498</t>
  </si>
  <si>
    <t xml:space="preserve">   1286448</t>
  </si>
  <si>
    <t>INC-2016-012499</t>
  </si>
  <si>
    <t>INC-2016-012521</t>
  </si>
  <si>
    <t>INC-2016-012522</t>
  </si>
  <si>
    <t>INC-2016-012827</t>
  </si>
  <si>
    <t xml:space="preserve">   1288327</t>
  </si>
  <si>
    <t>16-06579</t>
  </si>
  <si>
    <t>ABWS</t>
  </si>
  <si>
    <t>150066K05S</t>
  </si>
  <si>
    <t>01/06/2016</t>
  </si>
  <si>
    <t>INC-2016-012832</t>
  </si>
  <si>
    <t xml:space="preserve">   1290872</t>
  </si>
  <si>
    <t>16-06155</t>
  </si>
  <si>
    <t>ABXC</t>
  </si>
  <si>
    <t xml:space="preserve"> 6.04</t>
  </si>
  <si>
    <t>130122K05S</t>
  </si>
  <si>
    <t>02/06/2016</t>
  </si>
  <si>
    <t>INC-2016-012916</t>
  </si>
  <si>
    <t>983</t>
  </si>
  <si>
    <t>INC-2016-013029</t>
  </si>
  <si>
    <t>INC-2016-013037</t>
  </si>
  <si>
    <t>INC-2016-013094</t>
  </si>
  <si>
    <t>03/06/2016</t>
  </si>
  <si>
    <t>INC-2016-013291</t>
  </si>
  <si>
    <t xml:space="preserve">   1285697</t>
  </si>
  <si>
    <t>16-06425</t>
  </si>
  <si>
    <t>ABXJ</t>
  </si>
  <si>
    <t>150081K05S</t>
  </si>
  <si>
    <t>06/06/2016</t>
  </si>
  <si>
    <t>INC-2016-013299</t>
  </si>
  <si>
    <t>INC-2016-013408</t>
  </si>
  <si>
    <t xml:space="preserve">   1282117</t>
  </si>
  <si>
    <t>16-06190</t>
  </si>
  <si>
    <t>ABYA</t>
  </si>
  <si>
    <t>827</t>
  </si>
  <si>
    <t>150083K05S</t>
  </si>
  <si>
    <t>09/06/2016</t>
  </si>
  <si>
    <t>INC-2016-013409</t>
  </si>
  <si>
    <t>INC-2016-013410</t>
  </si>
  <si>
    <t>INC-2016-013800</t>
  </si>
  <si>
    <t xml:space="preserve">   1298949</t>
  </si>
  <si>
    <t>16-06009</t>
  </si>
  <si>
    <t>ABWX</t>
  </si>
  <si>
    <t>150078K05S</t>
  </si>
  <si>
    <t>14/06/2016</t>
  </si>
  <si>
    <t>INC-2016-013811</t>
  </si>
  <si>
    <t xml:space="preserve">   1301927</t>
  </si>
  <si>
    <t>16-06318</t>
  </si>
  <si>
    <t>ABXE</t>
  </si>
  <si>
    <t xml:space="preserve"> 6.07</t>
  </si>
  <si>
    <t>130124K05S</t>
  </si>
  <si>
    <t>22x</t>
  </si>
  <si>
    <t>INC-2016-014132</t>
  </si>
  <si>
    <t xml:space="preserve">   1301689</t>
  </si>
  <si>
    <t>16-07260</t>
  </si>
  <si>
    <t>ABYQ</t>
  </si>
  <si>
    <t>150112K05S</t>
  </si>
  <si>
    <t>20/06/2016</t>
  </si>
  <si>
    <t>INC-2016-014430</t>
  </si>
  <si>
    <t xml:space="preserve">   1304025</t>
  </si>
  <si>
    <t>16-07398</t>
  </si>
  <si>
    <t>ABWP</t>
  </si>
  <si>
    <t>150065K05S</t>
  </si>
  <si>
    <t>22/06/2016</t>
  </si>
  <si>
    <t>INC-2016-014943</t>
  </si>
  <si>
    <t xml:space="preserve">   1312056</t>
  </si>
  <si>
    <t>16-07013</t>
  </si>
  <si>
    <t>ABXP</t>
  </si>
  <si>
    <t>150092K05S</t>
  </si>
  <si>
    <t>29/06/2016</t>
  </si>
  <si>
    <t>INC-2016-015743</t>
  </si>
  <si>
    <t xml:space="preserve">   1312148</t>
  </si>
  <si>
    <t>16-07885</t>
  </si>
  <si>
    <t>ABXT</t>
  </si>
  <si>
    <t>150055K05B</t>
  </si>
  <si>
    <t>06/07/2016</t>
  </si>
  <si>
    <t>INC-2016-016585</t>
  </si>
  <si>
    <t xml:space="preserve">   1312123</t>
  </si>
  <si>
    <t>18/07/2016</t>
  </si>
  <si>
    <t>INC-2016-016661</t>
  </si>
  <si>
    <t xml:space="preserve">   1326391</t>
  </si>
  <si>
    <t>16-08715</t>
  </si>
  <si>
    <t>ABYC</t>
  </si>
  <si>
    <t>150053K05S</t>
  </si>
  <si>
    <t>34X</t>
  </si>
  <si>
    <t>19/07/2016</t>
  </si>
  <si>
    <t>INC-2016-016662</t>
  </si>
  <si>
    <t xml:space="preserve">   1326392</t>
  </si>
  <si>
    <t>INC-2016-016663</t>
  </si>
  <si>
    <t xml:space="preserve">   1326393</t>
  </si>
  <si>
    <t>INC-2016-016766</t>
  </si>
  <si>
    <t xml:space="preserve">   1322277</t>
  </si>
  <si>
    <t>16-08462</t>
  </si>
  <si>
    <t>ABZQ</t>
  </si>
  <si>
    <t xml:space="preserve"> 6.79</t>
  </si>
  <si>
    <t>160007K05B</t>
  </si>
  <si>
    <t>20/07/2016</t>
  </si>
  <si>
    <t>INC-2016-016893</t>
  </si>
  <si>
    <t xml:space="preserve">   1319178</t>
  </si>
  <si>
    <t>16-08284</t>
  </si>
  <si>
    <t>ABYY</t>
  </si>
  <si>
    <t>0.184</t>
  </si>
  <si>
    <t>160002K05B</t>
  </si>
  <si>
    <t>22/07/2016</t>
  </si>
  <si>
    <t>INC-2016-017387</t>
  </si>
  <si>
    <t xml:space="preserve">   1318362</t>
  </si>
  <si>
    <t>16-08241</t>
  </si>
  <si>
    <t>ABXW</t>
  </si>
  <si>
    <t>150058K05B</t>
  </si>
  <si>
    <t>28/07/2016</t>
  </si>
  <si>
    <t>INC-2016-017388</t>
  </si>
  <si>
    <t xml:space="preserve">   1318363</t>
  </si>
  <si>
    <t>INC-2016-017392</t>
  </si>
  <si>
    <t xml:space="preserve">   1319264</t>
  </si>
  <si>
    <t>16-08288</t>
  </si>
  <si>
    <t>ABYT</t>
  </si>
  <si>
    <t>150060K05B</t>
  </si>
  <si>
    <t>INC-2016-017441</t>
  </si>
  <si>
    <t xml:space="preserve">   1332557</t>
  </si>
  <si>
    <t>16-05577</t>
  </si>
  <si>
    <t>ABWL</t>
  </si>
  <si>
    <t>150175K05S</t>
  </si>
  <si>
    <t>INC-2016-017442</t>
  </si>
  <si>
    <t xml:space="preserve">   1332578</t>
  </si>
  <si>
    <t>INC-2016-017932</t>
  </si>
  <si>
    <t xml:space="preserve">   1331389</t>
  </si>
  <si>
    <t>16-08986</t>
  </si>
  <si>
    <t>ACAS</t>
  </si>
  <si>
    <t>0.154</t>
  </si>
  <si>
    <t>150177K05S</t>
  </si>
  <si>
    <t>04/08/2016</t>
  </si>
  <si>
    <t>INC-2016-017982</t>
  </si>
  <si>
    <t xml:space="preserve">   1328401</t>
  </si>
  <si>
    <t>16-08827</t>
  </si>
  <si>
    <t>ABZF</t>
  </si>
  <si>
    <t>150189K05S</t>
  </si>
  <si>
    <t>10MMPEAU1</t>
  </si>
  <si>
    <t>09/08/2016</t>
  </si>
  <si>
    <t>INC-2016-018366</t>
  </si>
  <si>
    <t xml:space="preserve">   1339187</t>
  </si>
  <si>
    <t>30/08/2016</t>
  </si>
  <si>
    <t>INC-2016-018370</t>
  </si>
  <si>
    <t>INC-2016-018431</t>
  </si>
  <si>
    <t xml:space="preserve">   1338464</t>
  </si>
  <si>
    <t>16-09432</t>
  </si>
  <si>
    <t>ABZG</t>
  </si>
  <si>
    <t>160003K05B</t>
  </si>
  <si>
    <t>211</t>
  </si>
  <si>
    <t>U-K05SOFQ_BETA-PF02</t>
  </si>
  <si>
    <t>INC-2016-018432</t>
  </si>
  <si>
    <t xml:space="preserve">   1338468</t>
  </si>
  <si>
    <t>INC-2016-018433</t>
  </si>
  <si>
    <t xml:space="preserve">   1338472</t>
  </si>
  <si>
    <t>INC-2016-018434</t>
  </si>
  <si>
    <t xml:space="preserve">   1338476</t>
  </si>
  <si>
    <t>INC-2016-018435</t>
  </si>
  <si>
    <t xml:space="preserve">   1338500</t>
  </si>
  <si>
    <t>INC-2016-018436</t>
  </si>
  <si>
    <t xml:space="preserve">   1338501</t>
  </si>
  <si>
    <t>222X</t>
  </si>
  <si>
    <t>INC-2016-018437</t>
  </si>
  <si>
    <t xml:space="preserve">   1338502</t>
  </si>
  <si>
    <t>INC-2016-018438</t>
  </si>
  <si>
    <t xml:space="preserve">   1338503</t>
  </si>
  <si>
    <t>INC-2016-018439</t>
  </si>
  <si>
    <t xml:space="preserve">   1338504</t>
  </si>
  <si>
    <t>INC-2016-018440</t>
  </si>
  <si>
    <t xml:space="preserve">   1338505</t>
  </si>
  <si>
    <t>INC-2016-018443</t>
  </si>
  <si>
    <t xml:space="preserve">   1336897</t>
  </si>
  <si>
    <t>16-05652</t>
  </si>
  <si>
    <t>ABWJ</t>
  </si>
  <si>
    <t>150158K05S</t>
  </si>
  <si>
    <t>INC-2016-018444</t>
  </si>
  <si>
    <t xml:space="preserve">   1336901</t>
  </si>
  <si>
    <t>INC-2016-018445</t>
  </si>
  <si>
    <t xml:space="preserve">   1336904</t>
  </si>
  <si>
    <t>INC-2016-018446</t>
  </si>
  <si>
    <t xml:space="preserve">   1336905</t>
  </si>
  <si>
    <t>INC-2016-018448</t>
  </si>
  <si>
    <t xml:space="preserve">   1336908</t>
  </si>
  <si>
    <t>INC-2016-018466</t>
  </si>
  <si>
    <t xml:space="preserve">   1342618</t>
  </si>
  <si>
    <t>16-09730</t>
  </si>
  <si>
    <t>ACAG</t>
  </si>
  <si>
    <t xml:space="preserve"> 6.78</t>
  </si>
  <si>
    <t>160020K05B</t>
  </si>
  <si>
    <t>INC-2016-018588</t>
  </si>
  <si>
    <t xml:space="preserve">   1336625</t>
  </si>
  <si>
    <t>16-07888</t>
  </si>
  <si>
    <t>ABZN</t>
  </si>
  <si>
    <t>150155K05S</t>
  </si>
  <si>
    <t>01/09/2016</t>
  </si>
  <si>
    <t>INC-2016-018592</t>
  </si>
  <si>
    <t>INC-2016-018595</t>
  </si>
  <si>
    <t xml:space="preserve">   1342425</t>
  </si>
  <si>
    <t>16-09721</t>
  </si>
  <si>
    <t>ACAU</t>
  </si>
  <si>
    <t>140158K05S</t>
  </si>
  <si>
    <t>INC-2016-018596</t>
  </si>
  <si>
    <t xml:space="preserve">   1342432</t>
  </si>
  <si>
    <t>INC-2016-018597</t>
  </si>
  <si>
    <t xml:space="preserve">   1342434</t>
  </si>
  <si>
    <t>INC-2016-018598</t>
  </si>
  <si>
    <t xml:space="preserve">   1342439</t>
  </si>
  <si>
    <t>INC-2016-018609</t>
  </si>
  <si>
    <t xml:space="preserve">   1339227</t>
  </si>
  <si>
    <t>16-09508</t>
  </si>
  <si>
    <t>ACAX</t>
  </si>
  <si>
    <t>150185K05S</t>
  </si>
  <si>
    <t>INC-2016-018752</t>
  </si>
  <si>
    <t xml:space="preserve">   1337883</t>
  </si>
  <si>
    <t>16-09401</t>
  </si>
  <si>
    <t>ACBM</t>
  </si>
  <si>
    <t>150165K05S</t>
  </si>
  <si>
    <t>03/09/2016</t>
  </si>
  <si>
    <t>INC-2016-018753</t>
  </si>
  <si>
    <t xml:space="preserve">   1337877</t>
  </si>
  <si>
    <t>16-09400</t>
  </si>
  <si>
    <t>ACBN</t>
  </si>
  <si>
    <t>150180K05S</t>
  </si>
  <si>
    <t>INC-2016-018755</t>
  </si>
  <si>
    <t xml:space="preserve">   1344409</t>
  </si>
  <si>
    <t>INC-2016-018806</t>
  </si>
  <si>
    <t xml:space="preserve">   1342240</t>
  </si>
  <si>
    <t>05/09/2016</t>
  </si>
  <si>
    <t>INC-2016-018887</t>
  </si>
  <si>
    <t xml:space="preserve">   1342736</t>
  </si>
  <si>
    <t>16-09732</t>
  </si>
  <si>
    <t>ABZU</t>
  </si>
  <si>
    <t>160013K05B</t>
  </si>
  <si>
    <t>06/09/2016</t>
  </si>
  <si>
    <t>INC-2016-019318</t>
  </si>
  <si>
    <t xml:space="preserve">   1347475</t>
  </si>
  <si>
    <t>16-10050</t>
  </si>
  <si>
    <t>ACAH</t>
  </si>
  <si>
    <t>160022K05B</t>
  </si>
  <si>
    <t>10/09/2016</t>
  </si>
  <si>
    <t>INC-2016-019319</t>
  </si>
  <si>
    <t xml:space="preserve">   1347613</t>
  </si>
  <si>
    <t>16-10063</t>
  </si>
  <si>
    <t>ABYV</t>
  </si>
  <si>
    <t>150120K05S</t>
  </si>
  <si>
    <t>INC-2016-019487</t>
  </si>
  <si>
    <t xml:space="preserve">   1348108</t>
  </si>
  <si>
    <t>16-10090</t>
  </si>
  <si>
    <t>ACAQ</t>
  </si>
  <si>
    <t>150182K05S</t>
  </si>
  <si>
    <t>13/09/2016</t>
  </si>
  <si>
    <t>INC-2016-019531</t>
  </si>
  <si>
    <t xml:space="preserve">   1349065</t>
  </si>
  <si>
    <t>6.1</t>
  </si>
  <si>
    <t>4.8</t>
  </si>
  <si>
    <t>INC-2016-019540</t>
  </si>
  <si>
    <t>INC-2016-019770</t>
  </si>
  <si>
    <t xml:space="preserve">   1348172</t>
  </si>
  <si>
    <t>16-10092</t>
  </si>
  <si>
    <t>ABZM</t>
  </si>
  <si>
    <t>150154K05S</t>
  </si>
  <si>
    <t>15/09/2016</t>
  </si>
  <si>
    <t>INC-2016-019771</t>
  </si>
  <si>
    <t xml:space="preserve">   1348179</t>
  </si>
  <si>
    <t>INC-2016-019773</t>
  </si>
  <si>
    <t xml:space="preserve">   1348203</t>
  </si>
  <si>
    <t>INC-2016-019994</t>
  </si>
  <si>
    <t xml:space="preserve">   1351890</t>
  </si>
  <si>
    <t>16-10294</t>
  </si>
  <si>
    <t>ACAF</t>
  </si>
  <si>
    <t>150171K05S</t>
  </si>
  <si>
    <t>19/09/2016</t>
  </si>
  <si>
    <t>INC-2016-019995</t>
  </si>
  <si>
    <t xml:space="preserve">   1351891</t>
  </si>
  <si>
    <t>13X</t>
  </si>
  <si>
    <t>INC-2016-019997</t>
  </si>
  <si>
    <t xml:space="preserve">   1351902</t>
  </si>
  <si>
    <t>INC-2016-019998</t>
  </si>
  <si>
    <t xml:space="preserve">   1351903</t>
  </si>
  <si>
    <t>INC-2016-020020</t>
  </si>
  <si>
    <t xml:space="preserve">   1351868</t>
  </si>
  <si>
    <t>16-10293</t>
  </si>
  <si>
    <t>ACAO</t>
  </si>
  <si>
    <t>150179K05S</t>
  </si>
  <si>
    <t>INC-2016-020021</t>
  </si>
  <si>
    <t xml:space="preserve">   1351872</t>
  </si>
  <si>
    <t>INC-2016-020068</t>
  </si>
  <si>
    <t xml:space="preserve">   1352952</t>
  </si>
  <si>
    <t>16-10361</t>
  </si>
  <si>
    <t>ACDL</t>
  </si>
  <si>
    <t>150205K05S</t>
  </si>
  <si>
    <t>3X</t>
  </si>
  <si>
    <t>20/09/2016</t>
  </si>
  <si>
    <t>INC-2016-020097</t>
  </si>
  <si>
    <t xml:space="preserve">   1351944</t>
  </si>
  <si>
    <t>16-10297</t>
  </si>
  <si>
    <t>ABVZ</t>
  </si>
  <si>
    <t>150048K05S</t>
  </si>
  <si>
    <t>2222X</t>
  </si>
  <si>
    <t>INC-2016-020098</t>
  </si>
  <si>
    <t xml:space="preserve">   1351951</t>
  </si>
  <si>
    <t>2222</t>
  </si>
  <si>
    <t>INC-2016-020099</t>
  </si>
  <si>
    <t xml:space="preserve">   1351952</t>
  </si>
  <si>
    <t>INC-2016-020100</t>
  </si>
  <si>
    <t xml:space="preserve">   1351955</t>
  </si>
  <si>
    <t>INC-2016-020101</t>
  </si>
  <si>
    <t xml:space="preserve">   1351956</t>
  </si>
  <si>
    <t>INC-2016-020102</t>
  </si>
  <si>
    <t xml:space="preserve">   1351959</t>
  </si>
  <si>
    <t>INC-2016-020103</t>
  </si>
  <si>
    <t xml:space="preserve">   1351960</t>
  </si>
  <si>
    <t>INC-2016-020104</t>
  </si>
  <si>
    <t xml:space="preserve">   1351979</t>
  </si>
  <si>
    <t>2221</t>
  </si>
  <si>
    <t>INC-2016-020105</t>
  </si>
  <si>
    <t xml:space="preserve">   1351983</t>
  </si>
  <si>
    <t>INC-2016-020309</t>
  </si>
  <si>
    <t xml:space="preserve">   1356507</t>
  </si>
  <si>
    <t>16-10038</t>
  </si>
  <si>
    <t>ABZT</t>
  </si>
  <si>
    <t>160012K05B</t>
  </si>
  <si>
    <t>22/09/2016</t>
  </si>
  <si>
    <t>INC-2016-020312</t>
  </si>
  <si>
    <t>INC-2016-020988</t>
  </si>
  <si>
    <t xml:space="preserve">   1360958</t>
  </si>
  <si>
    <t>16-09724</t>
  </si>
  <si>
    <t>ABZW</t>
  </si>
  <si>
    <t>0.0078</t>
  </si>
  <si>
    <t>0.0086</t>
  </si>
  <si>
    <t>150195K05S</t>
  </si>
  <si>
    <t>332X</t>
  </si>
  <si>
    <t>29/09/2016</t>
  </si>
  <si>
    <t>INC-2016-021048</t>
  </si>
  <si>
    <t xml:space="preserve">   1361578</t>
  </si>
  <si>
    <t>16-10858</t>
  </si>
  <si>
    <t>ACAL</t>
  </si>
  <si>
    <t>150174K05S</t>
  </si>
  <si>
    <t>INC-2016-021049</t>
  </si>
  <si>
    <t xml:space="preserve">   1361550</t>
  </si>
  <si>
    <t>16-10857</t>
  </si>
  <si>
    <t>ACBE</t>
  </si>
  <si>
    <t>150193K05S</t>
  </si>
  <si>
    <t>INC-2016-021050</t>
  </si>
  <si>
    <t xml:space="preserve">   1361556</t>
  </si>
  <si>
    <t>INC-2016-021094</t>
  </si>
  <si>
    <t xml:space="preserve">   1361795</t>
  </si>
  <si>
    <t>16-10870</t>
  </si>
  <si>
    <t>ACCA</t>
  </si>
  <si>
    <t>150160K05S</t>
  </si>
  <si>
    <t>30/09/2016</t>
  </si>
  <si>
    <t>INC-2016-021095</t>
  </si>
  <si>
    <t xml:space="preserve">   1361804</t>
  </si>
  <si>
    <t>INC-2016-021372</t>
  </si>
  <si>
    <t xml:space="preserve">   1361822</t>
  </si>
  <si>
    <t>16-10872</t>
  </si>
  <si>
    <t>ACDA</t>
  </si>
  <si>
    <t xml:space="preserve"> 6.61</t>
  </si>
  <si>
    <t>150215K05S</t>
  </si>
  <si>
    <t>03/10/2016</t>
  </si>
  <si>
    <t>INC-2016-021450</t>
  </si>
  <si>
    <t xml:space="preserve">   1361577</t>
  </si>
  <si>
    <t xml:space="preserve"> 6.37</t>
  </si>
  <si>
    <t>04/10/2016</t>
  </si>
  <si>
    <t>INC-2016-021579</t>
  </si>
  <si>
    <t xml:space="preserve">   1367763</t>
  </si>
  <si>
    <t>16-11183</t>
  </si>
  <si>
    <t>06/10/2016</t>
  </si>
  <si>
    <t>INC-2016-021588</t>
  </si>
  <si>
    <t xml:space="preserve">   1367707</t>
  </si>
  <si>
    <t>16-11180</t>
  </si>
  <si>
    <t>ACBU</t>
  </si>
  <si>
    <t>160026K05B</t>
  </si>
  <si>
    <t>INC-2016-021692</t>
  </si>
  <si>
    <t xml:space="preserve">   1369821</t>
  </si>
  <si>
    <t>07/10/2016</t>
  </si>
  <si>
    <t>INC-2016-021693</t>
  </si>
  <si>
    <t>Fe</t>
  </si>
  <si>
    <t>0.250</t>
  </si>
  <si>
    <t>0.260</t>
  </si>
  <si>
    <t>0.25</t>
  </si>
  <si>
    <t>INC-2016-022050</t>
  </si>
  <si>
    <t xml:space="preserve">   1369695</t>
  </si>
  <si>
    <t>16-11290</t>
  </si>
  <si>
    <t>ACCG</t>
  </si>
  <si>
    <t>160021K05B</t>
  </si>
  <si>
    <t>11/10/2016</t>
  </si>
  <si>
    <t>INC-2016-022428</t>
  </si>
  <si>
    <t xml:space="preserve">   1365078</t>
  </si>
  <si>
    <t>16-11056</t>
  </si>
  <si>
    <t>ACAV</t>
  </si>
  <si>
    <t>140159K05S</t>
  </si>
  <si>
    <t>13/10/2016</t>
  </si>
  <si>
    <t>INC-2016-022429</t>
  </si>
  <si>
    <t xml:space="preserve">   1365080</t>
  </si>
  <si>
    <t>INC-2016-022430</t>
  </si>
  <si>
    <t xml:space="preserve">   1365081</t>
  </si>
  <si>
    <t>INC-2016-022431</t>
  </si>
  <si>
    <t xml:space="preserve">   1365083</t>
  </si>
  <si>
    <t>INC-2016-022432</t>
  </si>
  <si>
    <t xml:space="preserve">   1365084</t>
  </si>
  <si>
    <t>INC-2016-022433</t>
  </si>
  <si>
    <t xml:space="preserve">   1365086</t>
  </si>
  <si>
    <t>INC-2016-022434</t>
  </si>
  <si>
    <t xml:space="preserve">   1365087</t>
  </si>
  <si>
    <t>INC-2016-022435</t>
  </si>
  <si>
    <t xml:space="preserve">   1365089</t>
  </si>
  <si>
    <t>INC-2016-022436</t>
  </si>
  <si>
    <t xml:space="preserve">   1365090</t>
  </si>
  <si>
    <t>INC-2016-022437</t>
  </si>
  <si>
    <t xml:space="preserve">   1365091</t>
  </si>
  <si>
    <t>INC-2016-022438</t>
  </si>
  <si>
    <t xml:space="preserve">   1365092</t>
  </si>
  <si>
    <t>INC-2016-022439</t>
  </si>
  <si>
    <t xml:space="preserve">   1365093</t>
  </si>
  <si>
    <t>INC-2016-022448</t>
  </si>
  <si>
    <t xml:space="preserve">   1371044</t>
  </si>
  <si>
    <t>16-10677</t>
  </si>
  <si>
    <t>ACBP</t>
  </si>
  <si>
    <t>150187K05S</t>
  </si>
  <si>
    <t>INC-2016-022449</t>
  </si>
  <si>
    <t xml:space="preserve">   1371045</t>
  </si>
  <si>
    <t>INC-2016-022489</t>
  </si>
  <si>
    <t xml:space="preserve">   1374020</t>
  </si>
  <si>
    <t>16-11534</t>
  </si>
  <si>
    <t>ACCJ</t>
  </si>
  <si>
    <t>150204K05S</t>
  </si>
  <si>
    <t>14/10/2016</t>
  </si>
  <si>
    <t>INC-2016-022593</t>
  </si>
  <si>
    <t xml:space="preserve">   1374968</t>
  </si>
  <si>
    <t>16-11567</t>
  </si>
  <si>
    <t>ACBK</t>
  </si>
  <si>
    <t>160025K05B</t>
  </si>
  <si>
    <t>17/10/2016</t>
  </si>
  <si>
    <t>INC-2016-022853</t>
  </si>
  <si>
    <t xml:space="preserve">   1378336</t>
  </si>
  <si>
    <t xml:space="preserve"> 6.71</t>
  </si>
  <si>
    <t xml:space="preserve"> 6.87</t>
  </si>
  <si>
    <t>18/10/2016</t>
  </si>
  <si>
    <t>INC-2016-022855</t>
  </si>
  <si>
    <t>0.189</t>
  </si>
  <si>
    <t>19/10/2016</t>
  </si>
  <si>
    <t>INC-2016-022856</t>
  </si>
  <si>
    <t xml:space="preserve">   1376014</t>
  </si>
  <si>
    <t>16-11150</t>
  </si>
  <si>
    <t>ACCM</t>
  </si>
  <si>
    <t>150209K05S</t>
  </si>
  <si>
    <t>INC-2016-023032</t>
  </si>
  <si>
    <t xml:space="preserve">   1376731</t>
  </si>
  <si>
    <t>20/10/2016</t>
  </si>
  <si>
    <t>INC-2016-023034</t>
  </si>
  <si>
    <t>INC-2016-023241</t>
  </si>
  <si>
    <t xml:space="preserve">   1374947</t>
  </si>
  <si>
    <t>24/10/2016</t>
  </si>
  <si>
    <t>INC-2016-023432</t>
  </si>
  <si>
    <t xml:space="preserve">   1380821</t>
  </si>
  <si>
    <t>16-11915</t>
  </si>
  <si>
    <t>ACDC</t>
  </si>
  <si>
    <t>150217K05S</t>
  </si>
  <si>
    <t>25/10/2016</t>
  </si>
  <si>
    <t>INC-2016-023489</t>
  </si>
  <si>
    <t xml:space="preserve">   1372750</t>
  </si>
  <si>
    <t>16-11465</t>
  </si>
  <si>
    <t>ACCH</t>
  </si>
  <si>
    <t>LCP</t>
  </si>
  <si>
    <t>6.74</t>
  </si>
  <si>
    <t>160029K05B</t>
  </si>
  <si>
    <t>INC-2016-023527</t>
  </si>
  <si>
    <t xml:space="preserve"> 6.81</t>
  </si>
  <si>
    <t>26/10/2016</t>
  </si>
  <si>
    <t>INC-2016-023733</t>
  </si>
  <si>
    <t xml:space="preserve">   1382004</t>
  </si>
  <si>
    <t>16-11995</t>
  </si>
  <si>
    <t>ACDG</t>
  </si>
  <si>
    <t>160036K05B</t>
  </si>
  <si>
    <t>27/10/2016</t>
  </si>
  <si>
    <t>INC-2016-023737</t>
  </si>
  <si>
    <t xml:space="preserve">   1382010</t>
  </si>
  <si>
    <t>INC-2016-023863</t>
  </si>
  <si>
    <t xml:space="preserve">   1384159</t>
  </si>
  <si>
    <t>16-11679</t>
  </si>
  <si>
    <t>ACCO</t>
  </si>
  <si>
    <t>150233K05S</t>
  </si>
  <si>
    <t>28/10/2016</t>
  </si>
  <si>
    <t>INC-2016-023866</t>
  </si>
  <si>
    <t>INC-2016-024346</t>
  </si>
  <si>
    <t xml:space="preserve">   1382909</t>
  </si>
  <si>
    <t>16-11023</t>
  </si>
  <si>
    <t>ACBD</t>
  </si>
  <si>
    <t>&gt;=6.0</t>
  </si>
  <si>
    <t>160010K05B</t>
  </si>
  <si>
    <t>U-ALCOA_BETA-PF01</t>
  </si>
  <si>
    <t>04/11/2016</t>
  </si>
  <si>
    <t>INC-2016-024347</t>
  </si>
  <si>
    <t>INC-2016-024354</t>
  </si>
  <si>
    <t xml:space="preserve">   1385358</t>
  </si>
  <si>
    <t>16-11776</t>
  </si>
  <si>
    <t>ACCT</t>
  </si>
  <si>
    <t>BETA_TRANS</t>
  </si>
  <si>
    <t>Température du Béta Transus</t>
  </si>
  <si>
    <t>1015</t>
  </si>
  <si>
    <t>990</t>
  </si>
  <si>
    <t>160016K05B</t>
  </si>
  <si>
    <t>P14</t>
  </si>
  <si>
    <t>U-K05SOFQ_BETA_BIS-PF01</t>
  </si>
  <si>
    <t>INC-2016-024484</t>
  </si>
  <si>
    <t xml:space="preserve">   1387152</t>
  </si>
  <si>
    <t>16-12288</t>
  </si>
  <si>
    <t>ACDV</t>
  </si>
  <si>
    <t>150227K05S</t>
  </si>
  <si>
    <t>07/11/2016</t>
  </si>
  <si>
    <t>INC-2016-024502</t>
  </si>
  <si>
    <t xml:space="preserve">   1389583</t>
  </si>
  <si>
    <t>16-12437</t>
  </si>
  <si>
    <t>ACDO</t>
  </si>
  <si>
    <t>150222K05S</t>
  </si>
  <si>
    <t>INC-2016-024703</t>
  </si>
  <si>
    <t xml:space="preserve">   1389509</t>
  </si>
  <si>
    <t>16-12434</t>
  </si>
  <si>
    <t>ACEX</t>
  </si>
  <si>
    <t>150294K05S</t>
  </si>
  <si>
    <t>09/11/2016</t>
  </si>
  <si>
    <t>INC-2016-025022</t>
  </si>
  <si>
    <t xml:space="preserve">   1388356</t>
  </si>
  <si>
    <t>16-11244</t>
  </si>
  <si>
    <t>ACCS</t>
  </si>
  <si>
    <t>160015K05B</t>
  </si>
  <si>
    <t>10/11/2016</t>
  </si>
  <si>
    <t>INC-2016-025023</t>
  </si>
  <si>
    <t xml:space="preserve">   1389741</t>
  </si>
  <si>
    <t>16-12441</t>
  </si>
  <si>
    <t>ACCQ</t>
  </si>
  <si>
    <t xml:space="preserve"> 6.77</t>
  </si>
  <si>
    <t>160032K05B</t>
  </si>
  <si>
    <t>INC-2016-025221</t>
  </si>
  <si>
    <t xml:space="preserve">   1393816</t>
  </si>
  <si>
    <t>16/11/2016</t>
  </si>
  <si>
    <t>INC-2016-025222</t>
  </si>
  <si>
    <t xml:space="preserve">   1393846</t>
  </si>
  <si>
    <t>INC-2016-025223</t>
  </si>
  <si>
    <t xml:space="preserve">   1393847</t>
  </si>
  <si>
    <t>INC-2016-025681</t>
  </si>
  <si>
    <t xml:space="preserve">   1396507</t>
  </si>
  <si>
    <t>16-12809</t>
  </si>
  <si>
    <t>ACFE</t>
  </si>
  <si>
    <t>160004K05S</t>
  </si>
  <si>
    <t>21/11/2016</t>
  </si>
  <si>
    <t>INC-2016-025682</t>
  </si>
  <si>
    <t xml:space="preserve">   1396508</t>
  </si>
  <si>
    <t>INC-2016-025683</t>
  </si>
  <si>
    <t xml:space="preserve">   1396512</t>
  </si>
  <si>
    <t>INC-2016-025684</t>
  </si>
  <si>
    <t xml:space="preserve">   1396515</t>
  </si>
  <si>
    <t>INC-2016-025685</t>
  </si>
  <si>
    <t xml:space="preserve">   1396516</t>
  </si>
  <si>
    <t>INC-2016-025686</t>
  </si>
  <si>
    <t xml:space="preserve">   1396535</t>
  </si>
  <si>
    <t>INC-2016-025805</t>
  </si>
  <si>
    <t xml:space="preserve">   1397457</t>
  </si>
  <si>
    <t>16-12142</t>
  </si>
  <si>
    <t>ACCE</t>
  </si>
  <si>
    <t>8</t>
  </si>
  <si>
    <t>7.00</t>
  </si>
  <si>
    <t>&gt;=8.0</t>
  </si>
  <si>
    <t>150206K05S</t>
  </si>
  <si>
    <t>U-K05SPA_PLAT-PF01</t>
  </si>
  <si>
    <t>22/11/2016</t>
  </si>
  <si>
    <t>INC-2016-025810</t>
  </si>
  <si>
    <t xml:space="preserve">   1389440</t>
  </si>
  <si>
    <t>16-12431</t>
  </si>
  <si>
    <t>ACDH</t>
  </si>
  <si>
    <t>15</t>
  </si>
  <si>
    <t>13.00</t>
  </si>
  <si>
    <t>&gt;=15.0</t>
  </si>
  <si>
    <t>150197K05S</t>
  </si>
  <si>
    <t>INC-2016-025811</t>
  </si>
  <si>
    <t>INC-2016-025839</t>
  </si>
  <si>
    <t xml:space="preserve">   1395963</t>
  </si>
  <si>
    <t>16-12791</t>
  </si>
  <si>
    <t>ACDB</t>
  </si>
  <si>
    <t>150216K05S</t>
  </si>
  <si>
    <t>INC-2016-025840</t>
  </si>
  <si>
    <t xml:space="preserve">   1395964</t>
  </si>
  <si>
    <t>INC-2016-025841</t>
  </si>
  <si>
    <t xml:space="preserve">   1395966</t>
  </si>
  <si>
    <t>INC-2016-025842</t>
  </si>
  <si>
    <t xml:space="preserve">   1395967</t>
  </si>
  <si>
    <t>INC-2016-025843</t>
  </si>
  <si>
    <t xml:space="preserve">   1395972</t>
  </si>
  <si>
    <t>INC-2016-025868</t>
  </si>
  <si>
    <t xml:space="preserve">   1396432</t>
  </si>
  <si>
    <t>16-12803</t>
  </si>
  <si>
    <t>ACCI</t>
  </si>
  <si>
    <t>160030K05B</t>
  </si>
  <si>
    <t>INC-2016-025923</t>
  </si>
  <si>
    <t xml:space="preserve">   1397599</t>
  </si>
  <si>
    <t>16-12876</t>
  </si>
  <si>
    <t>INC-2016-025924</t>
  </si>
  <si>
    <t xml:space="preserve">   1397608</t>
  </si>
  <si>
    <t>INC-2016-025925</t>
  </si>
  <si>
    <t xml:space="preserve">   1397611</t>
  </si>
  <si>
    <t>INC-2016-025926</t>
  </si>
  <si>
    <t xml:space="preserve">   1397604</t>
  </si>
  <si>
    <t>INC-2016-026173</t>
  </si>
  <si>
    <t xml:space="preserve">   1403226</t>
  </si>
  <si>
    <t>16-13206</t>
  </si>
  <si>
    <t>ACBV</t>
  </si>
  <si>
    <t>160027K05B</t>
  </si>
  <si>
    <t>24/11/2016</t>
  </si>
  <si>
    <t>INC-2016-026202</t>
  </si>
  <si>
    <t xml:space="preserve">   1399130</t>
  </si>
  <si>
    <t>16-12954</t>
  </si>
  <si>
    <t>ACES</t>
  </si>
  <si>
    <t>150289K05S</t>
  </si>
  <si>
    <t>INC-2016-026210</t>
  </si>
  <si>
    <t>INC-2016-026213</t>
  </si>
  <si>
    <t xml:space="preserve">   1402155</t>
  </si>
  <si>
    <t>16-12545</t>
  </si>
  <si>
    <t>ACDM</t>
  </si>
  <si>
    <t>150218K05S</t>
  </si>
  <si>
    <t>INC-2016-026214</t>
  </si>
  <si>
    <t xml:space="preserve">   1402156</t>
  </si>
  <si>
    <t>INC-2016-026215</t>
  </si>
  <si>
    <t xml:space="preserve">   1402159</t>
  </si>
  <si>
    <t>3x</t>
  </si>
  <si>
    <t>INC-2016-026216</t>
  </si>
  <si>
    <t xml:space="preserve">   1402160</t>
  </si>
  <si>
    <t>INC-2016-026218</t>
  </si>
  <si>
    <t xml:space="preserve">   1400768</t>
  </si>
  <si>
    <t>16-13051</t>
  </si>
  <si>
    <t>ACEK</t>
  </si>
  <si>
    <t>160039K05B</t>
  </si>
  <si>
    <t>25/11/2016</t>
  </si>
  <si>
    <t>INC-2016-026323</t>
  </si>
  <si>
    <t xml:space="preserve">   1401829</t>
  </si>
  <si>
    <t>16-12691</t>
  </si>
  <si>
    <t>ACED</t>
  </si>
  <si>
    <t>150238K05S</t>
  </si>
  <si>
    <t>INC-2016-026338</t>
  </si>
  <si>
    <t xml:space="preserve">   1402131</t>
  </si>
  <si>
    <t>16-12287</t>
  </si>
  <si>
    <t>ACEB</t>
  </si>
  <si>
    <t>150234K05S</t>
  </si>
  <si>
    <t>INC-2016-026787</t>
  </si>
  <si>
    <t xml:space="preserve">   1389711</t>
  </si>
  <si>
    <t>30/11/2016</t>
  </si>
  <si>
    <t>INC-2016-026867</t>
  </si>
  <si>
    <t xml:space="preserve">   1408465</t>
  </si>
  <si>
    <t>16-13472</t>
  </si>
  <si>
    <t>ACEI</t>
  </si>
  <si>
    <t>V</t>
  </si>
  <si>
    <t xml:space="preserve"> 4.00</t>
  </si>
  <si>
    <t xml:space="preserve"> 3.99</t>
  </si>
  <si>
    <t>4.00</t>
  </si>
  <si>
    <t>4.40</t>
  </si>
  <si>
    <t>160037K05B</t>
  </si>
  <si>
    <t>INC-2016-026905</t>
  </si>
  <si>
    <t xml:space="preserve">   1408431</t>
  </si>
  <si>
    <t>Norme</t>
  </si>
  <si>
    <t>01/12/2016</t>
  </si>
  <si>
    <t>INC-2016-026906</t>
  </si>
  <si>
    <t xml:space="preserve">   1408467</t>
  </si>
  <si>
    <t>INC-2016-026907</t>
  </si>
  <si>
    <t xml:space="preserve">   1408472</t>
  </si>
  <si>
    <t>INC-2016-026908</t>
  </si>
  <si>
    <t xml:space="preserve">   1408477</t>
  </si>
  <si>
    <t>INC-2016-026965</t>
  </si>
  <si>
    <t xml:space="preserve">   1409577</t>
  </si>
  <si>
    <t>16-13043</t>
  </si>
  <si>
    <t>ACGE</t>
  </si>
  <si>
    <t>150244K05S</t>
  </si>
  <si>
    <t>INC-2016-026966</t>
  </si>
  <si>
    <t xml:space="preserve">   1409574</t>
  </si>
  <si>
    <t>16-12428</t>
  </si>
  <si>
    <t>ACDX</t>
  </si>
  <si>
    <t>150229K05S</t>
  </si>
  <si>
    <t>INC-2016-026967</t>
  </si>
  <si>
    <t>Taille de Grain</t>
  </si>
  <si>
    <t>0.2à1mm en peau prof10mm+0.5à2mm + isolés 2.5mm(4 grains)</t>
  </si>
  <si>
    <t>INC-2016-026968</t>
  </si>
  <si>
    <t xml:space="preserve">   1409520</t>
  </si>
  <si>
    <t>16-12432</t>
  </si>
  <si>
    <t>ACDZ</t>
  </si>
  <si>
    <t>150231K05S</t>
  </si>
  <si>
    <t>INC-2016-026969</t>
  </si>
  <si>
    <t>0.5à2mm prof 80mm en peau+ 0.2à1mm au centre +isolés 2.5mm (4 grains)</t>
  </si>
  <si>
    <t>INC-2016-026973</t>
  </si>
  <si>
    <t xml:space="preserve">   1409576</t>
  </si>
  <si>
    <t>INC-2016-026974</t>
  </si>
  <si>
    <t>0.2mm prof 40mm en peau+0.5à2mm+ isolés 2.5mm (3-4 grains)</t>
  </si>
  <si>
    <t>INC-2016-027033</t>
  </si>
  <si>
    <t xml:space="preserve">   1400741</t>
  </si>
  <si>
    <t>BLOC_A</t>
  </si>
  <si>
    <t>0.5 à 2 mm + rare 2.5 mm</t>
  </si>
  <si>
    <t>02/12/2016</t>
  </si>
  <si>
    <t>INC-2016-027034</t>
  </si>
  <si>
    <t>INC-2016-027067</t>
  </si>
  <si>
    <t xml:space="preserve">   1405655</t>
  </si>
  <si>
    <t>16-13330</t>
  </si>
  <si>
    <t>ACEJ</t>
  </si>
  <si>
    <t>160038K05B</t>
  </si>
  <si>
    <t>INC-2016-027068</t>
  </si>
  <si>
    <t xml:space="preserve">   1405661</t>
  </si>
  <si>
    <t>INC-2016-027069</t>
  </si>
  <si>
    <t xml:space="preserve">   1405666</t>
  </si>
  <si>
    <t>INC-2016-027070</t>
  </si>
  <si>
    <t xml:space="preserve">   1405670</t>
  </si>
  <si>
    <t>INC-2016-027071</t>
  </si>
  <si>
    <t xml:space="preserve">   1405692</t>
  </si>
  <si>
    <t>INC-2016-027072</t>
  </si>
  <si>
    <t xml:space="preserve">   1405690</t>
  </si>
  <si>
    <t>INC-2016-027073</t>
  </si>
  <si>
    <t xml:space="preserve">   1405696</t>
  </si>
  <si>
    <t>INC-2016-027074</t>
  </si>
  <si>
    <t xml:space="preserve">   1405699</t>
  </si>
  <si>
    <t>INC-2016-027075</t>
  </si>
  <si>
    <t xml:space="preserve">   1405701</t>
  </si>
  <si>
    <t>INC-2016-027078</t>
  </si>
  <si>
    <t xml:space="preserve">   1408267</t>
  </si>
  <si>
    <t>16-13463</t>
  </si>
  <si>
    <t>ACCW</t>
  </si>
  <si>
    <t>150210K05S</t>
  </si>
  <si>
    <t>U-K05SPAQ-PF02</t>
  </si>
  <si>
    <t>INC-2016-027084</t>
  </si>
  <si>
    <t xml:space="preserve">   1408276</t>
  </si>
  <si>
    <t>INC-2016-027171</t>
  </si>
  <si>
    <t xml:space="preserve">   1409455</t>
  </si>
  <si>
    <t>16-13527</t>
  </si>
  <si>
    <t>ACFJ</t>
  </si>
  <si>
    <t>160009K05S</t>
  </si>
  <si>
    <t>05/12/2016</t>
  </si>
  <si>
    <t>INC-2016-027172</t>
  </si>
  <si>
    <t xml:space="preserve">   1409456</t>
  </si>
  <si>
    <t>INC-2016-027173</t>
  </si>
  <si>
    <t xml:space="preserve">   1409459</t>
  </si>
  <si>
    <t>INC-2016-027174</t>
  </si>
  <si>
    <t xml:space="preserve">   1409460</t>
  </si>
  <si>
    <t>INC-2016-027175</t>
  </si>
  <si>
    <t xml:space="preserve">   1409463</t>
  </si>
  <si>
    <t>INC-2016-027176</t>
  </si>
  <si>
    <t xml:space="preserve">   1409464</t>
  </si>
  <si>
    <t>INC-2016-027177</t>
  </si>
  <si>
    <t xml:space="preserve">   1409477</t>
  </si>
  <si>
    <t>INC-2016-027178</t>
  </si>
  <si>
    <t xml:space="preserve">   1409483</t>
  </si>
  <si>
    <t>INC-2016-027179</t>
  </si>
  <si>
    <t xml:space="preserve">   1409485</t>
  </si>
  <si>
    <t>INC-2016-027180</t>
  </si>
  <si>
    <t xml:space="preserve">   1409487</t>
  </si>
  <si>
    <t>INC-2016-027190</t>
  </si>
  <si>
    <t xml:space="preserve">   1400572</t>
  </si>
  <si>
    <t>16-13040</t>
  </si>
  <si>
    <t>ACCR</t>
  </si>
  <si>
    <t>160033K05B</t>
  </si>
  <si>
    <t>INC-2016-027191</t>
  </si>
  <si>
    <t xml:space="preserve">   1409427</t>
  </si>
  <si>
    <t>16-13526</t>
  </si>
  <si>
    <t>ACEH</t>
  </si>
  <si>
    <t>150242K05S</t>
  </si>
  <si>
    <t>INC-2016-027192</t>
  </si>
  <si>
    <t xml:space="preserve">   1400568</t>
  </si>
  <si>
    <t>INC-2016-027196</t>
  </si>
  <si>
    <t xml:space="preserve">   1409433</t>
  </si>
  <si>
    <t>INC-2016-027199</t>
  </si>
  <si>
    <t xml:space="preserve">   1409434</t>
  </si>
  <si>
    <t>INC-2016-027281</t>
  </si>
  <si>
    <t xml:space="preserve">   1405659</t>
  </si>
  <si>
    <t>INC-2016-027282</t>
  </si>
  <si>
    <t>0.5 à 2 mm + qlq 2.5 mm</t>
  </si>
  <si>
    <t>INC-2016-027376</t>
  </si>
  <si>
    <t xml:space="preserve">   1403193</t>
  </si>
  <si>
    <t>06/12/2016</t>
  </si>
  <si>
    <t>INC-2016-027377</t>
  </si>
  <si>
    <t xml:space="preserve">   1403198</t>
  </si>
  <si>
    <t>INC-2016-027379</t>
  </si>
  <si>
    <t xml:space="preserve">   1403189</t>
  </si>
  <si>
    <t>0.5à2mm+TR 2.5mm au centre+1grain 3mm</t>
  </si>
  <si>
    <t>INC-2016-027752</t>
  </si>
  <si>
    <t xml:space="preserve">   1405668</t>
  </si>
  <si>
    <t>08/12/2016</t>
  </si>
  <si>
    <t>INC-2016-027790</t>
  </si>
  <si>
    <t xml:space="preserve">   1413700</t>
  </si>
  <si>
    <t>16-13780</t>
  </si>
  <si>
    <t>ACGT</t>
  </si>
  <si>
    <t>150247K05S</t>
  </si>
  <si>
    <t>INC-2016-027791</t>
  </si>
  <si>
    <t xml:space="preserve">   1413706</t>
  </si>
  <si>
    <t>INC-2016-027792</t>
  </si>
  <si>
    <t xml:space="preserve">   1413709</t>
  </si>
  <si>
    <t>INC-2016-027793</t>
  </si>
  <si>
    <t xml:space="preserve">   1413715</t>
  </si>
  <si>
    <t>INC-2016-028122</t>
  </si>
  <si>
    <t xml:space="preserve">   1413799</t>
  </si>
  <si>
    <t>16-13782</t>
  </si>
  <si>
    <t>AAWU</t>
  </si>
  <si>
    <t>140145K05S</t>
  </si>
  <si>
    <t>12/12/2016</t>
  </si>
  <si>
    <t>INC-2016-028123</t>
  </si>
  <si>
    <t xml:space="preserve">   1413805</t>
  </si>
  <si>
    <t>INC-2016-028125</t>
  </si>
  <si>
    <t xml:space="preserve">   1413808</t>
  </si>
  <si>
    <t>INC-2016-028127</t>
  </si>
  <si>
    <t xml:space="preserve">   1413811</t>
  </si>
  <si>
    <t>INC-2016-028128</t>
  </si>
  <si>
    <t xml:space="preserve">   1413830</t>
  </si>
  <si>
    <t>212</t>
  </si>
  <si>
    <t>INC-2016-028129</t>
  </si>
  <si>
    <t xml:space="preserve">   1413832</t>
  </si>
  <si>
    <t>INC-2016-028130</t>
  </si>
  <si>
    <t xml:space="preserve">   1413834</t>
  </si>
  <si>
    <t>INC-2016-028150</t>
  </si>
  <si>
    <t xml:space="preserve">   1413747</t>
  </si>
  <si>
    <t>16-13781</t>
  </si>
  <si>
    <t>ABOO</t>
  </si>
  <si>
    <t>150022K05B</t>
  </si>
  <si>
    <t>252X</t>
  </si>
  <si>
    <t>INC-2016-028151</t>
  </si>
  <si>
    <t xml:space="preserve">   1413757</t>
  </si>
  <si>
    <t>INC-2016-028152</t>
  </si>
  <si>
    <t xml:space="preserve">   1413760</t>
  </si>
  <si>
    <t>INC-2016-028464</t>
  </si>
  <si>
    <t xml:space="preserve">   1387114</t>
  </si>
  <si>
    <t>14/12/2016</t>
  </si>
  <si>
    <t>INC-2016-029190</t>
  </si>
  <si>
    <t xml:space="preserve">   1421689</t>
  </si>
  <si>
    <t>16-14227</t>
  </si>
  <si>
    <t>ACHB</t>
  </si>
  <si>
    <t>150267K05S</t>
  </si>
  <si>
    <t>21/12/2016</t>
  </si>
  <si>
    <t>INC-2016-029192</t>
  </si>
  <si>
    <t xml:space="preserve">   1421696</t>
  </si>
  <si>
    <t>INC-2016-029193</t>
  </si>
  <si>
    <t xml:space="preserve">   1421692</t>
  </si>
  <si>
    <t>INC-2016-029194</t>
  </si>
  <si>
    <t xml:space="preserve">   1421697</t>
  </si>
  <si>
    <t>INC-2016-029195</t>
  </si>
  <si>
    <t xml:space="preserve">   1421698</t>
  </si>
  <si>
    <t>INC-2016-029196</t>
  </si>
  <si>
    <t xml:space="preserve">   1421714</t>
  </si>
  <si>
    <t>INC-2016-029197</t>
  </si>
  <si>
    <t xml:space="preserve">   1421395</t>
  </si>
  <si>
    <t>16-14207</t>
  </si>
  <si>
    <t>ACFS</t>
  </si>
  <si>
    <t>160018K05S</t>
  </si>
  <si>
    <t>INC-2016-029198</t>
  </si>
  <si>
    <t xml:space="preserve">   1421397</t>
  </si>
  <si>
    <t>INC-2016-029199</t>
  </si>
  <si>
    <t xml:space="preserve">   1421399</t>
  </si>
  <si>
    <t>INC-2016-029201</t>
  </si>
  <si>
    <t xml:space="preserve">   1421407</t>
  </si>
  <si>
    <t>INC-2016-029202</t>
  </si>
  <si>
    <t xml:space="preserve">   1421408</t>
  </si>
  <si>
    <t>INC-2016-029380</t>
  </si>
  <si>
    <t xml:space="preserve">   1424805</t>
  </si>
  <si>
    <t>16-14058</t>
  </si>
  <si>
    <t>ACGF</t>
  </si>
  <si>
    <t>150250K05S</t>
  </si>
  <si>
    <t>23/12/2016</t>
  </si>
  <si>
    <t>INC-2016-029382</t>
  </si>
  <si>
    <t xml:space="preserve">   1424173</t>
  </si>
  <si>
    <t>16-14057</t>
  </si>
  <si>
    <t>ACEY</t>
  </si>
  <si>
    <t>898</t>
  </si>
  <si>
    <t>160001K05S</t>
  </si>
  <si>
    <t>5D1</t>
  </si>
  <si>
    <t>INC-2016-029383</t>
  </si>
  <si>
    <t>833</t>
  </si>
  <si>
    <t>822</t>
  </si>
  <si>
    <t>INC-2016-029384</t>
  </si>
  <si>
    <t>INC-2016-029394</t>
  </si>
  <si>
    <t>INC-2016-029395</t>
  </si>
  <si>
    <t>INC-2017-000095</t>
  </si>
  <si>
    <t xml:space="preserve">   1425141</t>
  </si>
  <si>
    <t>03/01/2017</t>
  </si>
  <si>
    <t>INC-2017-000454</t>
  </si>
  <si>
    <t xml:space="preserve">   1425478</t>
  </si>
  <si>
    <t>16-14463</t>
  </si>
  <si>
    <t>ACID</t>
  </si>
  <si>
    <t>160050K05B</t>
  </si>
  <si>
    <t>06/01/2017</t>
  </si>
  <si>
    <t>INC-2017-000588</t>
  </si>
  <si>
    <t xml:space="preserve">   1427091</t>
  </si>
  <si>
    <t>16-14533</t>
  </si>
  <si>
    <t>ACHD</t>
  </si>
  <si>
    <t>160044K05B</t>
  </si>
  <si>
    <t>09/01/2017</t>
  </si>
  <si>
    <t>INC-2017-000702</t>
  </si>
  <si>
    <t xml:space="preserve">   1429720</t>
  </si>
  <si>
    <t>17-00126</t>
  </si>
  <si>
    <t>ACGK</t>
  </si>
  <si>
    <t>150255K05S</t>
  </si>
  <si>
    <t>10/01/2017</t>
  </si>
  <si>
    <t>INC-2017-000703</t>
  </si>
  <si>
    <t xml:space="preserve">   1429723</t>
  </si>
  <si>
    <t>INC-2017-000704</t>
  </si>
  <si>
    <t xml:space="preserve">   1429727</t>
  </si>
  <si>
    <t>INC-2017-000705</t>
  </si>
  <si>
    <t xml:space="preserve">   1429730</t>
  </si>
  <si>
    <t>INC-2017-000706</t>
  </si>
  <si>
    <t xml:space="preserve">   1429735</t>
  </si>
  <si>
    <t>INC-2017-000707</t>
  </si>
  <si>
    <t xml:space="preserve">   1429736</t>
  </si>
  <si>
    <t>INC-2017-000708</t>
  </si>
  <si>
    <t xml:space="preserve">   1429737</t>
  </si>
  <si>
    <t>INC-2017-000709</t>
  </si>
  <si>
    <t xml:space="preserve">   1429738</t>
  </si>
  <si>
    <t>INC-2017-000772</t>
  </si>
  <si>
    <t xml:space="preserve">   1429670</t>
  </si>
  <si>
    <t>17-00123</t>
  </si>
  <si>
    <t>ACIU</t>
  </si>
  <si>
    <t>0.162</t>
  </si>
  <si>
    <t>160027K05S</t>
  </si>
  <si>
    <t>INC-2017-000799</t>
  </si>
  <si>
    <t xml:space="preserve">   1425482</t>
  </si>
  <si>
    <t>11/01/2017</t>
  </si>
  <si>
    <t>INC-2017-000886</t>
  </si>
  <si>
    <t xml:space="preserve">   1429696</t>
  </si>
  <si>
    <t>17-00124</t>
  </si>
  <si>
    <t>ACIS</t>
  </si>
  <si>
    <t>150285K05S</t>
  </si>
  <si>
    <t>INC-2017-001005</t>
  </si>
  <si>
    <t xml:space="preserve">   1427100</t>
  </si>
  <si>
    <t>12/01/2017</t>
  </si>
  <si>
    <t>INC-2017-001348</t>
  </si>
  <si>
    <t xml:space="preserve">   1436094</t>
  </si>
  <si>
    <t>16-14061</t>
  </si>
  <si>
    <t>ACHV</t>
  </si>
  <si>
    <t>150272K05S</t>
  </si>
  <si>
    <t>U-K05SWYMAN-PHASE2</t>
  </si>
  <si>
    <t>16/01/2017</t>
  </si>
  <si>
    <t>INC-2017-001447</t>
  </si>
  <si>
    <t xml:space="preserve">   1432098</t>
  </si>
  <si>
    <t>17-00274</t>
  </si>
  <si>
    <t>ACGN</t>
  </si>
  <si>
    <t>150258K05S</t>
  </si>
  <si>
    <t>17/01/2017</t>
  </si>
  <si>
    <t>INC-2017-001715</t>
  </si>
  <si>
    <t xml:space="preserve">   1437080</t>
  </si>
  <si>
    <t>16-14540</t>
  </si>
  <si>
    <t>ACFC</t>
  </si>
  <si>
    <t>160006K05B</t>
  </si>
  <si>
    <t>18/01/2017</t>
  </si>
  <si>
    <t>INC-2017-001716</t>
  </si>
  <si>
    <t xml:space="preserve">   1437082</t>
  </si>
  <si>
    <t>24X</t>
  </si>
  <si>
    <t>INC-2017-001815</t>
  </si>
  <si>
    <t xml:space="preserve">   1427398</t>
  </si>
  <si>
    <t>Indice de grain moyen</t>
  </si>
  <si>
    <t>-5.0</t>
  </si>
  <si>
    <t>19/01/2017</t>
  </si>
  <si>
    <t>INC-2017-001817</t>
  </si>
  <si>
    <t>INC-2017-002241</t>
  </si>
  <si>
    <t xml:space="preserve">   1427389</t>
  </si>
  <si>
    <t>BLOC_B</t>
  </si>
  <si>
    <t>24/01/2017</t>
  </si>
  <si>
    <t>INC-2017-002800</t>
  </si>
  <si>
    <t xml:space="preserve">   1443788</t>
  </si>
  <si>
    <t>17-00978</t>
  </si>
  <si>
    <t>ACHH</t>
  </si>
  <si>
    <t>160003K05L</t>
  </si>
  <si>
    <t>27/01/2017</t>
  </si>
  <si>
    <t>INC-2017-002804</t>
  </si>
  <si>
    <t xml:space="preserve">   1443937</t>
  </si>
  <si>
    <t>17-00980</t>
  </si>
  <si>
    <t>ACHN</t>
  </si>
  <si>
    <t>160046K05B</t>
  </si>
  <si>
    <t>INC-2017-002922</t>
  </si>
  <si>
    <t xml:space="preserve">   1443861</t>
  </si>
  <si>
    <t>17-00979</t>
  </si>
  <si>
    <t>ACHG</t>
  </si>
  <si>
    <t>160002K05L</t>
  </si>
  <si>
    <t>30/01/2017</t>
  </si>
  <si>
    <t>INC-2017-003756</t>
  </si>
  <si>
    <t xml:space="preserve">   1450703</t>
  </si>
  <si>
    <t>17-01416</t>
  </si>
  <si>
    <t>ACJL</t>
  </si>
  <si>
    <t>160034K05S</t>
  </si>
  <si>
    <t xml:space="preserve">        15</t>
  </si>
  <si>
    <t>06/02/2017</t>
  </si>
  <si>
    <t>INC-2017-004030</t>
  </si>
  <si>
    <t xml:space="preserve">   1452847</t>
  </si>
  <si>
    <t>16-14069</t>
  </si>
  <si>
    <t>ACFR</t>
  </si>
  <si>
    <t>160016K05S</t>
  </si>
  <si>
    <t>08/02/2017</t>
  </si>
  <si>
    <t>INC-2017-004031</t>
  </si>
  <si>
    <t xml:space="preserve">   1452848</t>
  </si>
  <si>
    <t>INC-2017-004032</t>
  </si>
  <si>
    <t xml:space="preserve">   1452849</t>
  </si>
  <si>
    <t>INC-2017-004033</t>
  </si>
  <si>
    <t xml:space="preserve">   1452850</t>
  </si>
  <si>
    <t>INC-2017-004185</t>
  </si>
  <si>
    <t xml:space="preserve">   1451130</t>
  </si>
  <si>
    <t>17-01441</t>
  </si>
  <si>
    <t>ACGJ</t>
  </si>
  <si>
    <t>150254K05S</t>
  </si>
  <si>
    <t>09/02/2017</t>
  </si>
  <si>
    <t>INC-2017-004186</t>
  </si>
  <si>
    <t xml:space="preserve">   1451133</t>
  </si>
  <si>
    <t>INC-2017-004187</t>
  </si>
  <si>
    <t xml:space="preserve">   1451138</t>
  </si>
  <si>
    <t>INC-2017-004349</t>
  </si>
  <si>
    <t xml:space="preserve">   1455535</t>
  </si>
  <si>
    <t>17-01690</t>
  </si>
  <si>
    <t>ACGZ</t>
  </si>
  <si>
    <t>150265K05S</t>
  </si>
  <si>
    <t>U-K05S_BOLOGNE-1-PF01</t>
  </si>
  <si>
    <t>10/02/2017</t>
  </si>
  <si>
    <t>INC-2017-004350</t>
  </si>
  <si>
    <t xml:space="preserve">   1455536</t>
  </si>
  <si>
    <t>INC-2017-004351</t>
  </si>
  <si>
    <t xml:space="preserve">   1455537</t>
  </si>
  <si>
    <t>INC-2017-004352</t>
  </si>
  <si>
    <t xml:space="preserve">   1455538</t>
  </si>
  <si>
    <t>INC-2017-004353</t>
  </si>
  <si>
    <t xml:space="preserve">   1455539</t>
  </si>
  <si>
    <t>INC-2017-004354</t>
  </si>
  <si>
    <t xml:space="preserve">   1455540</t>
  </si>
  <si>
    <t>INC-2017-004355</t>
  </si>
  <si>
    <t xml:space="preserve">   1455542</t>
  </si>
  <si>
    <t>222</t>
  </si>
  <si>
    <t>INC-2017-004356</t>
  </si>
  <si>
    <t xml:space="preserve">   1455543</t>
  </si>
  <si>
    <t>INC-2017-004357</t>
  </si>
  <si>
    <t xml:space="preserve">   1455544</t>
  </si>
  <si>
    <t>INC-2017-004358</t>
  </si>
  <si>
    <t xml:space="preserve">   1455545</t>
  </si>
  <si>
    <t>INC-2017-004359</t>
  </si>
  <si>
    <t xml:space="preserve">   1455546</t>
  </si>
  <si>
    <t>INC-2017-004360</t>
  </si>
  <si>
    <t xml:space="preserve">   1455547</t>
  </si>
  <si>
    <t>INC-2017-004361</t>
  </si>
  <si>
    <t xml:space="preserve">   1455549</t>
  </si>
  <si>
    <t>INC-2017-004362</t>
  </si>
  <si>
    <t xml:space="preserve">   1455550</t>
  </si>
  <si>
    <t>INC-2017-004363</t>
  </si>
  <si>
    <t xml:space="preserve">   1455551</t>
  </si>
  <si>
    <t>INC-2017-004364</t>
  </si>
  <si>
    <t xml:space="preserve">   1455552</t>
  </si>
  <si>
    <t>INC-2017-004365</t>
  </si>
  <si>
    <t xml:space="preserve">   1455553</t>
  </si>
  <si>
    <t>INC-2017-004366</t>
  </si>
  <si>
    <t xml:space="preserve">   1455554</t>
  </si>
  <si>
    <t>INC-2017-004386</t>
  </si>
  <si>
    <t xml:space="preserve">   1455450</t>
  </si>
  <si>
    <t>17-01686</t>
  </si>
  <si>
    <t>ACHO</t>
  </si>
  <si>
    <t>160047K05B</t>
  </si>
  <si>
    <t>INC-2017-004387</t>
  </si>
  <si>
    <t xml:space="preserve">   1455453</t>
  </si>
  <si>
    <t>INC-2017-004470</t>
  </si>
  <si>
    <t xml:space="preserve">   1453721</t>
  </si>
  <si>
    <t>17-00819</t>
  </si>
  <si>
    <t>ACJH</t>
  </si>
  <si>
    <t>160030K05S</t>
  </si>
  <si>
    <t>13/02/2017</t>
  </si>
  <si>
    <t>INC-2017-004471</t>
  </si>
  <si>
    <t xml:space="preserve">   1453722</t>
  </si>
  <si>
    <t>INC-2017-004609</t>
  </si>
  <si>
    <t xml:space="preserve">   1456726</t>
  </si>
  <si>
    <t>17-01747</t>
  </si>
  <si>
    <t>ACHL</t>
  </si>
  <si>
    <t>160007K05L</t>
  </si>
  <si>
    <t>14/02/2017</t>
  </si>
  <si>
    <t>INC-2017-004610</t>
  </si>
  <si>
    <t xml:space="preserve">   1458552</t>
  </si>
  <si>
    <t>0.175</t>
  </si>
  <si>
    <t>INC-2017-004691</t>
  </si>
  <si>
    <t xml:space="preserve">   1458545</t>
  </si>
  <si>
    <t>INC-2017-004692</t>
  </si>
  <si>
    <t xml:space="preserve">   1458546</t>
  </si>
  <si>
    <t>INC-2017-004693</t>
  </si>
  <si>
    <t xml:space="preserve">   1458547</t>
  </si>
  <si>
    <t>INC-2017-004694</t>
  </si>
  <si>
    <t xml:space="preserve">   1458548</t>
  </si>
  <si>
    <t>INC-2017-004695</t>
  </si>
  <si>
    <t xml:space="preserve">   1458549</t>
  </si>
  <si>
    <t>INC-2017-004696</t>
  </si>
  <si>
    <t xml:space="preserve">   1453700</t>
  </si>
  <si>
    <t>17-01563</t>
  </si>
  <si>
    <t>ACGP</t>
  </si>
  <si>
    <t>150260K05S</t>
  </si>
  <si>
    <t>INC-2017-004698</t>
  </si>
  <si>
    <t xml:space="preserve">   1455487</t>
  </si>
  <si>
    <t>17-01688</t>
  </si>
  <si>
    <t>ACHJ</t>
  </si>
  <si>
    <t>160005K05L</t>
  </si>
  <si>
    <t>INC-2017-004699</t>
  </si>
  <si>
    <t xml:space="preserve">   1455493</t>
  </si>
  <si>
    <t>INC-2017-004700</t>
  </si>
  <si>
    <t xml:space="preserve">   1455496</t>
  </si>
  <si>
    <t>INC-2017-004701</t>
  </si>
  <si>
    <t xml:space="preserve">   1455511</t>
  </si>
  <si>
    <t>INC-2017-004711</t>
  </si>
  <si>
    <t xml:space="preserve">   1456713</t>
  </si>
  <si>
    <t>INC-2017-004712</t>
  </si>
  <si>
    <t xml:space="preserve">   1456716</t>
  </si>
  <si>
    <t>INC-2017-004713</t>
  </si>
  <si>
    <t xml:space="preserve">   1456719</t>
  </si>
  <si>
    <t>INC-2017-004714</t>
  </si>
  <si>
    <t xml:space="preserve">   1456722</t>
  </si>
  <si>
    <t>INC-2017-004715</t>
  </si>
  <si>
    <t xml:space="preserve">   1456737</t>
  </si>
  <si>
    <t>INC-2017-004716</t>
  </si>
  <si>
    <t xml:space="preserve">   1456740</t>
  </si>
  <si>
    <t>INC-2017-004741</t>
  </si>
  <si>
    <t xml:space="preserve">   1458774</t>
  </si>
  <si>
    <t>INC-2017-004742</t>
  </si>
  <si>
    <t xml:space="preserve">   1458776</t>
  </si>
  <si>
    <t>INC-2017-004743</t>
  </si>
  <si>
    <t xml:space="preserve">   1458778</t>
  </si>
  <si>
    <t>INC-2017-004848</t>
  </si>
  <si>
    <t xml:space="preserve">   1459793</t>
  </si>
  <si>
    <t>17-01353</t>
  </si>
  <si>
    <t>ACHI</t>
  </si>
  <si>
    <t>160004K05L</t>
  </si>
  <si>
    <t>15/02/2017</t>
  </si>
  <si>
    <t>INC-2017-004849</t>
  </si>
  <si>
    <t xml:space="preserve">   1459795</t>
  </si>
  <si>
    <t>INC-2017-004850</t>
  </si>
  <si>
    <t xml:space="preserve">   1459797</t>
  </si>
  <si>
    <t>INC-2017-004851</t>
  </si>
  <si>
    <t xml:space="preserve">   1459798</t>
  </si>
  <si>
    <t>INC-2017-005002</t>
  </si>
  <si>
    <t xml:space="preserve">   1459414</t>
  </si>
  <si>
    <t>17-01936</t>
  </si>
  <si>
    <t>ACJG</t>
  </si>
  <si>
    <t>160029K05S</t>
  </si>
  <si>
    <t>17/02/2017</t>
  </si>
  <si>
    <t>INC-2017-005003</t>
  </si>
  <si>
    <t xml:space="preserve">   1459417</t>
  </si>
  <si>
    <t>INC-2017-005007</t>
  </si>
  <si>
    <t xml:space="preserve">   1449485</t>
  </si>
  <si>
    <t>17-01336</t>
  </si>
  <si>
    <t>ACHP</t>
  </si>
  <si>
    <t>160048K05B</t>
  </si>
  <si>
    <t>INC-2017-005008</t>
  </si>
  <si>
    <t xml:space="preserve">   1449486</t>
  </si>
  <si>
    <t>INC-2017-005010</t>
  </si>
  <si>
    <t xml:space="preserve">   1449458</t>
  </si>
  <si>
    <t>INC-2017-005014</t>
  </si>
  <si>
    <t>Commentaire</t>
  </si>
  <si>
    <t>0.5 à 1.5 mm prof 30 mm + 0.5 à 2 mm isolé 3 mm (3) au centre</t>
  </si>
  <si>
    <t>INC-2017-005075</t>
  </si>
  <si>
    <t xml:space="preserve">   1457695</t>
  </si>
  <si>
    <t>17-01817</t>
  </si>
  <si>
    <t>ACJS</t>
  </si>
  <si>
    <t>160037K05S</t>
  </si>
  <si>
    <t>INC-2017-005076</t>
  </si>
  <si>
    <t xml:space="preserve">   1457696</t>
  </si>
  <si>
    <t>INC-2017-005077</t>
  </si>
  <si>
    <t xml:space="preserve">   1457697</t>
  </si>
  <si>
    <t>INC-2017-005078</t>
  </si>
  <si>
    <t xml:space="preserve">   1457698</t>
  </si>
  <si>
    <t>INC-2017-005079</t>
  </si>
  <si>
    <t xml:space="preserve">   1457700</t>
  </si>
  <si>
    <t>INC-2017-005080</t>
  </si>
  <si>
    <t xml:space="preserve">   1457701</t>
  </si>
  <si>
    <t>INC-2017-005081</t>
  </si>
  <si>
    <t xml:space="preserve">   1457702</t>
  </si>
  <si>
    <t>INC-2017-005082</t>
  </si>
  <si>
    <t xml:space="preserve">   1457703</t>
  </si>
  <si>
    <t>INC-2017-005083</t>
  </si>
  <si>
    <t xml:space="preserve">   1457704</t>
  </si>
  <si>
    <t>INC-2017-005084</t>
  </si>
  <si>
    <t xml:space="preserve">   1457705</t>
  </si>
  <si>
    <t>INC-2017-005085</t>
  </si>
  <si>
    <t xml:space="preserve">   1457720</t>
  </si>
  <si>
    <t>INC-2017-005086</t>
  </si>
  <si>
    <t xml:space="preserve">   1457721</t>
  </si>
  <si>
    <t>INC-2017-005087</t>
  </si>
  <si>
    <t xml:space="preserve">   1457722</t>
  </si>
  <si>
    <t>INC-2017-005088</t>
  </si>
  <si>
    <t xml:space="preserve">   1457723</t>
  </si>
  <si>
    <t>INC-2017-005089</t>
  </si>
  <si>
    <t xml:space="preserve">   1457724</t>
  </si>
  <si>
    <t>INC-2017-005109</t>
  </si>
  <si>
    <t xml:space="preserve">   1459541</t>
  </si>
  <si>
    <t>17-01939</t>
  </si>
  <si>
    <t>ACIW</t>
  </si>
  <si>
    <t xml:space="preserve"> 6.48</t>
  </si>
  <si>
    <t>160010K05L</t>
  </si>
  <si>
    <t>18/02/2017</t>
  </si>
  <si>
    <t>INC-2017-005146</t>
  </si>
  <si>
    <t xml:space="preserve">   1456666</t>
  </si>
  <si>
    <t>17-01746</t>
  </si>
  <si>
    <t>ACIP</t>
  </si>
  <si>
    <t>160053K05B</t>
  </si>
  <si>
    <t>20/02/2017</t>
  </si>
  <si>
    <t>INC-2017-005362</t>
  </si>
  <si>
    <t xml:space="preserve">   1460803</t>
  </si>
  <si>
    <t>17-00347</t>
  </si>
  <si>
    <t>ACIG</t>
  </si>
  <si>
    <t>BLOC</t>
  </si>
  <si>
    <t>150280K05S</t>
  </si>
  <si>
    <t>A1</t>
  </si>
  <si>
    <t>U-K05SWYMAN-PHASE1</t>
  </si>
  <si>
    <t>21/02/2017</t>
  </si>
  <si>
    <t>INC-2017-005363</t>
  </si>
  <si>
    <t xml:space="preserve">   1460804</t>
  </si>
  <si>
    <t>B1</t>
  </si>
  <si>
    <t>INC-2017-005364</t>
  </si>
  <si>
    <t xml:space="preserve">   1460805</t>
  </si>
  <si>
    <t>INC-2017-005365</t>
  </si>
  <si>
    <t xml:space="preserve">   1460806</t>
  </si>
  <si>
    <t>D1</t>
  </si>
  <si>
    <t>INC-2017-005390</t>
  </si>
  <si>
    <t xml:space="preserve">   1463597</t>
  </si>
  <si>
    <t>17-02187</t>
  </si>
  <si>
    <t>ACKM</t>
  </si>
  <si>
    <t>160051K05S</t>
  </si>
  <si>
    <t>INC-2017-005391</t>
  </si>
  <si>
    <t>Niveau</t>
  </si>
  <si>
    <t>60</t>
  </si>
  <si>
    <t>INC-2017-005392</t>
  </si>
  <si>
    <t>3 à 8 mm</t>
  </si>
  <si>
    <t>INC-2017-005749</t>
  </si>
  <si>
    <t xml:space="preserve">   1460816</t>
  </si>
  <si>
    <t>17-00348</t>
  </si>
  <si>
    <t>22/02/2017</t>
  </si>
  <si>
    <t>INC-2017-005871</t>
  </si>
  <si>
    <t xml:space="preserve">   1463334</t>
  </si>
  <si>
    <t>17-02174</t>
  </si>
  <si>
    <t>ACJJ</t>
  </si>
  <si>
    <t>160032K05S</t>
  </si>
  <si>
    <t>23/02/2017</t>
  </si>
  <si>
    <t>INC-2017-005889</t>
  </si>
  <si>
    <t xml:space="preserve">   1463487</t>
  </si>
  <si>
    <t>17-02182</t>
  </si>
  <si>
    <t>ACJU</t>
  </si>
  <si>
    <t>160039K05S</t>
  </si>
  <si>
    <t>INC-2017-005890</t>
  </si>
  <si>
    <t xml:space="preserve">   1463489</t>
  </si>
  <si>
    <t>INC-2017-005891</t>
  </si>
  <si>
    <t xml:space="preserve">   1463490</t>
  </si>
  <si>
    <t>INC-2017-005893</t>
  </si>
  <si>
    <t xml:space="preserve">   1463493</t>
  </si>
  <si>
    <t>INC-2017-005894</t>
  </si>
  <si>
    <t xml:space="preserve">   1463495</t>
  </si>
  <si>
    <t>INC-2017-005895</t>
  </si>
  <si>
    <t xml:space="preserve">   1463496</t>
  </si>
  <si>
    <t>INC-2017-005915</t>
  </si>
  <si>
    <t xml:space="preserve">   1456694</t>
  </si>
  <si>
    <t>INC-2017-006017</t>
  </si>
  <si>
    <t xml:space="preserve">   1464283</t>
  </si>
  <si>
    <t>17-02233</t>
  </si>
  <si>
    <t>ACHK</t>
  </si>
  <si>
    <t xml:space="preserve"> 6.46</t>
  </si>
  <si>
    <t>160006K05L</t>
  </si>
  <si>
    <t>INC-2017-006039</t>
  </si>
  <si>
    <t xml:space="preserve">   1463379</t>
  </si>
  <si>
    <t>17-02177</t>
  </si>
  <si>
    <t>ACJT</t>
  </si>
  <si>
    <t>160038K05S</t>
  </si>
  <si>
    <t>24/02/2017</t>
  </si>
  <si>
    <t>INC-2017-006040</t>
  </si>
  <si>
    <t xml:space="preserve">   1463380</t>
  </si>
  <si>
    <t>INC-2017-006041</t>
  </si>
  <si>
    <t xml:space="preserve">   1463381</t>
  </si>
  <si>
    <t>INC-2017-006042</t>
  </si>
  <si>
    <t xml:space="preserve">   1463382</t>
  </si>
  <si>
    <t>INC-2017-006043</t>
  </si>
  <si>
    <t xml:space="preserve">   1463384</t>
  </si>
  <si>
    <t>INC-2017-006044</t>
  </si>
  <si>
    <t xml:space="preserve">   1463385</t>
  </si>
  <si>
    <t>INC-2017-006045</t>
  </si>
  <si>
    <t xml:space="preserve">   1463386</t>
  </si>
  <si>
    <t>INC-2017-006046</t>
  </si>
  <si>
    <t xml:space="preserve">   1463387</t>
  </si>
  <si>
    <t>INC-2017-006047</t>
  </si>
  <si>
    <t xml:space="preserve">   1463388</t>
  </si>
  <si>
    <t>INC-2017-006048</t>
  </si>
  <si>
    <t xml:space="preserve">   1463389</t>
  </si>
  <si>
    <t>INC-2017-006049</t>
  </si>
  <si>
    <t xml:space="preserve">   1463404</t>
  </si>
  <si>
    <t>INC-2017-006050</t>
  </si>
  <si>
    <t xml:space="preserve">   1463405</t>
  </si>
  <si>
    <t>INC-2017-006051</t>
  </si>
  <si>
    <t xml:space="preserve">   1463406</t>
  </si>
  <si>
    <t>INC-2017-006052</t>
  </si>
  <si>
    <t xml:space="preserve">   1463407</t>
  </si>
  <si>
    <t>INC-2017-006053</t>
  </si>
  <si>
    <t xml:space="preserve">   1463408</t>
  </si>
  <si>
    <t>INC-2017-006054</t>
  </si>
  <si>
    <t xml:space="preserve">   1463409</t>
  </si>
  <si>
    <t>INC-2017-006098</t>
  </si>
  <si>
    <t xml:space="preserve">   1464285</t>
  </si>
  <si>
    <t>INC-2017-006099</t>
  </si>
  <si>
    <t xml:space="preserve">   1464286</t>
  </si>
  <si>
    <t>INC-2017-006100</t>
  </si>
  <si>
    <t xml:space="preserve">   1464288</t>
  </si>
  <si>
    <t>INC-2017-006101</t>
  </si>
  <si>
    <t xml:space="preserve">   1464291</t>
  </si>
  <si>
    <t>INC-2017-006102</t>
  </si>
  <si>
    <t xml:space="preserve">   1464292</t>
  </si>
  <si>
    <t>INC-2017-006103</t>
  </si>
  <si>
    <t xml:space="preserve">   1464293</t>
  </si>
  <si>
    <t>INC-2017-006104</t>
  </si>
  <si>
    <t xml:space="preserve">   1464294</t>
  </si>
  <si>
    <t>INC-2017-006105</t>
  </si>
  <si>
    <t xml:space="preserve">   1464309</t>
  </si>
  <si>
    <t>INC-2017-006106</t>
  </si>
  <si>
    <t xml:space="preserve">   1464312</t>
  </si>
  <si>
    <t>INC-2017-006373</t>
  </si>
  <si>
    <t xml:space="preserve">   1470072</t>
  </si>
  <si>
    <t>17-02606</t>
  </si>
  <si>
    <t>ACNS</t>
  </si>
  <si>
    <t>160141K05S</t>
  </si>
  <si>
    <t>27/02/2017</t>
  </si>
  <si>
    <t>INC-2017-006424</t>
  </si>
  <si>
    <t xml:space="preserve">   1463473</t>
  </si>
  <si>
    <t>grain de 0.5 à 2 mm isolé 3 mm (4)</t>
  </si>
  <si>
    <t>28/02/2017</t>
  </si>
  <si>
    <t>INC-2017-006425</t>
  </si>
  <si>
    <t>INC-2017-006679</t>
  </si>
  <si>
    <t xml:space="preserve">   1470077</t>
  </si>
  <si>
    <t>01/03/2017</t>
  </si>
  <si>
    <t>INC-2017-006680</t>
  </si>
  <si>
    <t xml:space="preserve">   1470078</t>
  </si>
  <si>
    <t>INC-2017-006681</t>
  </si>
  <si>
    <t xml:space="preserve">   1470080</t>
  </si>
  <si>
    <t>INC-2017-006682</t>
  </si>
  <si>
    <t xml:space="preserve">   1470081</t>
  </si>
  <si>
    <t>INC-2017-006683</t>
  </si>
  <si>
    <t xml:space="preserve">   1470084</t>
  </si>
  <si>
    <t>INC-2017-006684</t>
  </si>
  <si>
    <t xml:space="preserve">   1470086</t>
  </si>
  <si>
    <t>INC-2017-006685</t>
  </si>
  <si>
    <t xml:space="preserve">   1470087</t>
  </si>
  <si>
    <t>INC-2017-006686</t>
  </si>
  <si>
    <t xml:space="preserve">   1470089</t>
  </si>
  <si>
    <t>INC-2017-006687</t>
  </si>
  <si>
    <t xml:space="preserve">   1470092</t>
  </si>
  <si>
    <t>INC-2017-006689</t>
  </si>
  <si>
    <t xml:space="preserve">   1470093</t>
  </si>
  <si>
    <t>INC-2017-006690</t>
  </si>
  <si>
    <t xml:space="preserve">   1470095</t>
  </si>
  <si>
    <t>INC-2017-006710</t>
  </si>
  <si>
    <t xml:space="preserve">   1470110</t>
  </si>
  <si>
    <t>17-02607</t>
  </si>
  <si>
    <t>ACNR</t>
  </si>
  <si>
    <t>160140K05S</t>
  </si>
  <si>
    <t>02/03/2017</t>
  </si>
  <si>
    <t>INC-2017-006711</t>
  </si>
  <si>
    <t xml:space="preserve">   1470103</t>
  </si>
  <si>
    <t>INC-2017-006712</t>
  </si>
  <si>
    <t xml:space="preserve">   1470113</t>
  </si>
  <si>
    <t>INC-2017-006714</t>
  </si>
  <si>
    <t xml:space="preserve">   1470118</t>
  </si>
  <si>
    <t>INC-2017-006715</t>
  </si>
  <si>
    <t xml:space="preserve">   1470119</t>
  </si>
  <si>
    <t>INC-2017-006717</t>
  </si>
  <si>
    <t xml:space="preserve">   1470121</t>
  </si>
  <si>
    <t>INC-2017-007084</t>
  </si>
  <si>
    <t xml:space="preserve">   1472662</t>
  </si>
  <si>
    <t>16-13678</t>
  </si>
  <si>
    <t>ACEW</t>
  </si>
  <si>
    <t>150293K05S</t>
  </si>
  <si>
    <t>06/03/2017</t>
  </si>
  <si>
    <t>INC-2017-007085</t>
  </si>
  <si>
    <t xml:space="preserve">   1472663</t>
  </si>
  <si>
    <t>INC-2017-007086</t>
  </si>
  <si>
    <t xml:space="preserve">   1472664</t>
  </si>
  <si>
    <t>INC-2017-007087</t>
  </si>
  <si>
    <t xml:space="preserve">   1472665</t>
  </si>
  <si>
    <t>232</t>
  </si>
  <si>
    <t>INC-2017-007090</t>
  </si>
  <si>
    <t xml:space="preserve">   1472671</t>
  </si>
  <si>
    <t>231X</t>
  </si>
  <si>
    <t>INC-2017-007092</t>
  </si>
  <si>
    <t xml:space="preserve">   1472677</t>
  </si>
  <si>
    <t>111X</t>
  </si>
  <si>
    <t>INC-2017-007094</t>
  </si>
  <si>
    <t xml:space="preserve">   1472683</t>
  </si>
  <si>
    <t>INC-2017-007095</t>
  </si>
  <si>
    <t xml:space="preserve">   1472684</t>
  </si>
  <si>
    <t>INC-2017-007097</t>
  </si>
  <si>
    <t xml:space="preserve">   1472689</t>
  </si>
  <si>
    <t>131X</t>
  </si>
  <si>
    <t>INC-2017-007250</t>
  </si>
  <si>
    <t xml:space="preserve">   1470604</t>
  </si>
  <si>
    <t>17-02626</t>
  </si>
  <si>
    <t>ACMK</t>
  </si>
  <si>
    <t>160005K05B</t>
  </si>
  <si>
    <t>07/03/2017</t>
  </si>
  <si>
    <t>INC-2017-007293</t>
  </si>
  <si>
    <t xml:space="preserve">   1476649</t>
  </si>
  <si>
    <t>17-02914</t>
  </si>
  <si>
    <t>ACMW</t>
  </si>
  <si>
    <t>50</t>
  </si>
  <si>
    <t>160099K05S</t>
  </si>
  <si>
    <t>INC-2017-007294</t>
  </si>
  <si>
    <t>U-K05S-BO-01</t>
  </si>
  <si>
    <t>INC-2017-007398</t>
  </si>
  <si>
    <t xml:space="preserve">   1478607</t>
  </si>
  <si>
    <t>08/03/2017</t>
  </si>
  <si>
    <t>INC-2017-007399</t>
  </si>
  <si>
    <t xml:space="preserve">   1478606</t>
  </si>
  <si>
    <t>INC-2017-007428</t>
  </si>
  <si>
    <t xml:space="preserve">   1472382</t>
  </si>
  <si>
    <t>17-02713</t>
  </si>
  <si>
    <t>ACKO</t>
  </si>
  <si>
    <t>160053K05S</t>
  </si>
  <si>
    <t>INC-2017-007431</t>
  </si>
  <si>
    <t xml:space="preserve">   1472393</t>
  </si>
  <si>
    <t>INC-2017-007494</t>
  </si>
  <si>
    <t xml:space="preserve">   1474057</t>
  </si>
  <si>
    <t>17-02785</t>
  </si>
  <si>
    <t>ACMJ</t>
  </si>
  <si>
    <t>160004K25B</t>
  </si>
  <si>
    <t>U-K05SOFQ_BETA-PF01</t>
  </si>
  <si>
    <t>INC-2017-007495</t>
  </si>
  <si>
    <t xml:space="preserve">   1474058</t>
  </si>
  <si>
    <t>TP2</t>
  </si>
  <si>
    <t>INC-2017-007496</t>
  </si>
  <si>
    <t xml:space="preserve">   1474059</t>
  </si>
  <si>
    <t>TP3</t>
  </si>
  <si>
    <t>INC-2017-007497</t>
  </si>
  <si>
    <t xml:space="preserve">   1474060</t>
  </si>
  <si>
    <t>TP4</t>
  </si>
  <si>
    <t>INC-2017-007498</t>
  </si>
  <si>
    <t xml:space="preserve">   1474069</t>
  </si>
  <si>
    <t>INC-2017-007499</t>
  </si>
  <si>
    <t xml:space="preserve">   1474070</t>
  </si>
  <si>
    <t>INC-2017-007500</t>
  </si>
  <si>
    <t xml:space="preserve">   1474071</t>
  </si>
  <si>
    <t>INC-2017-007501</t>
  </si>
  <si>
    <t xml:space="preserve">   1474072</t>
  </si>
  <si>
    <t>INC-2017-007502</t>
  </si>
  <si>
    <t xml:space="preserve">   1474095</t>
  </si>
  <si>
    <t>221X</t>
  </si>
  <si>
    <t>INC-2017-007503</t>
  </si>
  <si>
    <t xml:space="preserve">   1474096</t>
  </si>
  <si>
    <t>INC-2017-007504</t>
  </si>
  <si>
    <t xml:space="preserve">   1476520</t>
  </si>
  <si>
    <t>17-02902</t>
  </si>
  <si>
    <t>ACNQ</t>
  </si>
  <si>
    <t>160139K05S</t>
  </si>
  <si>
    <t>INC-2017-007506</t>
  </si>
  <si>
    <t xml:space="preserve">   1476525</t>
  </si>
  <si>
    <t>INC-2017-007507</t>
  </si>
  <si>
    <t xml:space="preserve">   1476526</t>
  </si>
  <si>
    <t>INC-2017-007508</t>
  </si>
  <si>
    <t xml:space="preserve">   1476528</t>
  </si>
  <si>
    <t>INC-2017-007509</t>
  </si>
  <si>
    <t xml:space="preserve">   1476535</t>
  </si>
  <si>
    <t>INC-2017-007623</t>
  </si>
  <si>
    <t xml:space="preserve">   1476530</t>
  </si>
  <si>
    <t>09/03/2017</t>
  </si>
  <si>
    <t>INC-2017-007827</t>
  </si>
  <si>
    <t xml:space="preserve">   1481698</t>
  </si>
  <si>
    <t>17-03281</t>
  </si>
  <si>
    <t>ACMH</t>
  </si>
  <si>
    <t>Défauts/Criques/Porosités</t>
  </si>
  <si>
    <t>criques prof 15 mm</t>
  </si>
  <si>
    <t>160002K25B</t>
  </si>
  <si>
    <t>10/03/2017</t>
  </si>
  <si>
    <t>INC-2017-007828</t>
  </si>
  <si>
    <t>INC-2017-008266</t>
  </si>
  <si>
    <t xml:space="preserve">   1481475</t>
  </si>
  <si>
    <t>13/03/2017</t>
  </si>
  <si>
    <t>INC-2017-008269</t>
  </si>
  <si>
    <t xml:space="preserve">   1481478</t>
  </si>
  <si>
    <t>INC-2017-008273</t>
  </si>
  <si>
    <t xml:space="preserve">   1481481</t>
  </si>
  <si>
    <t>INC-2017-008274</t>
  </si>
  <si>
    <t xml:space="preserve">   1481487</t>
  </si>
  <si>
    <t>INC-2017-008275</t>
  </si>
  <si>
    <t xml:space="preserve">   1481490</t>
  </si>
  <si>
    <t>INC-2017-008276</t>
  </si>
  <si>
    <t xml:space="preserve">   1481491</t>
  </si>
  <si>
    <t>INC-2017-008277</t>
  </si>
  <si>
    <t xml:space="preserve">   1481492</t>
  </si>
  <si>
    <t>INC-2017-008502</t>
  </si>
  <si>
    <t xml:space="preserve">   1476729</t>
  </si>
  <si>
    <t>17-02918</t>
  </si>
  <si>
    <t>ACHM</t>
  </si>
  <si>
    <t>160008K05L</t>
  </si>
  <si>
    <t>14/03/2017</t>
  </si>
  <si>
    <t>INC-2017-008503</t>
  </si>
  <si>
    <t xml:space="preserve">   1476732</t>
  </si>
  <si>
    <t>INC-2017-008504</t>
  </si>
  <si>
    <t xml:space="preserve">   1476747</t>
  </si>
  <si>
    <t>INC-2017-008560</t>
  </si>
  <si>
    <t xml:space="preserve">   1470593</t>
  </si>
  <si>
    <t>INC-2017-008561</t>
  </si>
  <si>
    <t xml:space="preserve">   1470594</t>
  </si>
  <si>
    <t>INC-2017-008562</t>
  </si>
  <si>
    <t xml:space="preserve">   1470629</t>
  </si>
  <si>
    <t>INC-2017-008563</t>
  </si>
  <si>
    <t xml:space="preserve">   1470630</t>
  </si>
  <si>
    <t>INC-2017-008605</t>
  </si>
  <si>
    <t xml:space="preserve">   1481715</t>
  </si>
  <si>
    <t>15/03/2017</t>
  </si>
  <si>
    <t>INC-2017-008606</t>
  </si>
  <si>
    <t xml:space="preserve">   1481716</t>
  </si>
  <si>
    <t>INC-2017-008607</t>
  </si>
  <si>
    <t xml:space="preserve">   1481719</t>
  </si>
  <si>
    <t>TM2</t>
  </si>
  <si>
    <t>INC-2017-008609</t>
  </si>
  <si>
    <t xml:space="preserve">   1481726</t>
  </si>
  <si>
    <t>INC-2017-008611</t>
  </si>
  <si>
    <t xml:space="preserve">   1481727</t>
  </si>
  <si>
    <t>INC-2017-008612</t>
  </si>
  <si>
    <t xml:space="preserve">   1481728</t>
  </si>
  <si>
    <t>INC-2017-008613</t>
  </si>
  <si>
    <t xml:space="preserve">   1481729</t>
  </si>
  <si>
    <t>INC-2017-008614</t>
  </si>
  <si>
    <t xml:space="preserve">   1481750</t>
  </si>
  <si>
    <t>INC-2017-008615</t>
  </si>
  <si>
    <t xml:space="preserve">   1481751</t>
  </si>
  <si>
    <t>INC-2017-008616</t>
  </si>
  <si>
    <t xml:space="preserve">   1481752</t>
  </si>
  <si>
    <t>INC-2017-008617</t>
  </si>
  <si>
    <t xml:space="preserve">   1481753</t>
  </si>
  <si>
    <t>INC-2017-008661</t>
  </si>
  <si>
    <t xml:space="preserve">   1481814</t>
  </si>
  <si>
    <t>17-03283</t>
  </si>
  <si>
    <t>ACKB</t>
  </si>
  <si>
    <t>160011K23A</t>
  </si>
  <si>
    <t>INC-2017-008663</t>
  </si>
  <si>
    <t xml:space="preserve">   1480476</t>
  </si>
  <si>
    <t>17-03201</t>
  </si>
  <si>
    <t>ACKI</t>
  </si>
  <si>
    <t>160047K05S</t>
  </si>
  <si>
    <t>INC-2017-008664</t>
  </si>
  <si>
    <t xml:space="preserve">   1480477</t>
  </si>
  <si>
    <t>INC-2017-008667</t>
  </si>
  <si>
    <t xml:space="preserve">   1480482</t>
  </si>
  <si>
    <t>INC-2017-008668</t>
  </si>
  <si>
    <t xml:space="preserve">   1480483</t>
  </si>
  <si>
    <t>INC-2017-008669</t>
  </si>
  <si>
    <t xml:space="preserve">   1480484</t>
  </si>
  <si>
    <t>INC-2017-008671</t>
  </si>
  <si>
    <t xml:space="preserve">   1480489</t>
  </si>
  <si>
    <t>INC-2017-008672</t>
  </si>
  <si>
    <t xml:space="preserve">   1480490</t>
  </si>
  <si>
    <t>INC-2017-009080</t>
  </si>
  <si>
    <t xml:space="preserve">   1477537</t>
  </si>
  <si>
    <t>20/03/2017</t>
  </si>
  <si>
    <t>INC-2017-009096</t>
  </si>
  <si>
    <t xml:space="preserve">   1487841</t>
  </si>
  <si>
    <t>17-02608</t>
  </si>
  <si>
    <t>ACIT</t>
  </si>
  <si>
    <t>160025K05S</t>
  </si>
  <si>
    <t>U-K05SOFQ-ALPHA-BETA_BIS-PF01</t>
  </si>
  <si>
    <t>INC-2017-009097</t>
  </si>
  <si>
    <t xml:space="preserve">   1487842</t>
  </si>
  <si>
    <t>INC-2017-009098</t>
  </si>
  <si>
    <t xml:space="preserve">   1487843</t>
  </si>
  <si>
    <t>INC-2017-009101</t>
  </si>
  <si>
    <t xml:space="preserve">   1487849</t>
  </si>
  <si>
    <t>INC-2017-009102</t>
  </si>
  <si>
    <t xml:space="preserve">   1487850</t>
  </si>
  <si>
    <t>INC-2017-009103</t>
  </si>
  <si>
    <t xml:space="preserve">   1487851</t>
  </si>
  <si>
    <t>INC-2017-009104</t>
  </si>
  <si>
    <t xml:space="preserve">   1487852</t>
  </si>
  <si>
    <t>INC-2017-009113</t>
  </si>
  <si>
    <t>INC-2017-009115</t>
  </si>
  <si>
    <t xml:space="preserve">   1487541</t>
  </si>
  <si>
    <t>132</t>
  </si>
  <si>
    <t>INC-2017-009116</t>
  </si>
  <si>
    <t xml:space="preserve">   1487547</t>
  </si>
  <si>
    <t>INC-2017-010045</t>
  </si>
  <si>
    <t xml:space="preserve">   1487820</t>
  </si>
  <si>
    <t>17-03647</t>
  </si>
  <si>
    <t>ACJX</t>
  </si>
  <si>
    <t>160042K05S</t>
  </si>
  <si>
    <t>27/03/2017</t>
  </si>
  <si>
    <t>INC-2017-010046</t>
  </si>
  <si>
    <t xml:space="preserve">   1487824</t>
  </si>
  <si>
    <t>INC-2017-010058</t>
  </si>
  <si>
    <t xml:space="preserve">   1487832</t>
  </si>
  <si>
    <t>INC-2017-010368</t>
  </si>
  <si>
    <t xml:space="preserve">   1492022</t>
  </si>
  <si>
    <t>17-03846</t>
  </si>
  <si>
    <t>ACMM</t>
  </si>
  <si>
    <t>160066K05B</t>
  </si>
  <si>
    <t>28/03/2017</t>
  </si>
  <si>
    <t>INC-2017-010369</t>
  </si>
  <si>
    <t xml:space="preserve">   1492037</t>
  </si>
  <si>
    <t>INC-2017-010461</t>
  </si>
  <si>
    <t xml:space="preserve">   1492367</t>
  </si>
  <si>
    <t>17-03866</t>
  </si>
  <si>
    <t>ACIN</t>
  </si>
  <si>
    <t>160010K23A</t>
  </si>
  <si>
    <t>29/03/2017</t>
  </si>
  <si>
    <t>INC-2017-010462</t>
  </si>
  <si>
    <t xml:space="preserve">   1492370</t>
  </si>
  <si>
    <t>INC-2017-010941</t>
  </si>
  <si>
    <t xml:space="preserve">   1490839</t>
  </si>
  <si>
    <t>17-03790</t>
  </si>
  <si>
    <t>ACNJ</t>
  </si>
  <si>
    <t>160127K05S</t>
  </si>
  <si>
    <t>03/04/2017</t>
  </si>
  <si>
    <t>INC-2017-010942</t>
  </si>
  <si>
    <t xml:space="preserve">   1490842</t>
  </si>
  <si>
    <t>INC-2017-010945</t>
  </si>
  <si>
    <t xml:space="preserve">   1490861</t>
  </si>
  <si>
    <t>INC-2017-011005</t>
  </si>
  <si>
    <t xml:space="preserve">   1495019</t>
  </si>
  <si>
    <t>17-04003</t>
  </si>
  <si>
    <t>ACHF</t>
  </si>
  <si>
    <t>160001K05L</t>
  </si>
  <si>
    <t>INC-2017-011008</t>
  </si>
  <si>
    <t xml:space="preserve">   1495043</t>
  </si>
  <si>
    <t>INC-2017-011056</t>
  </si>
  <si>
    <t xml:space="preserve">   1496079</t>
  </si>
  <si>
    <t>17-04076</t>
  </si>
  <si>
    <t>ACSD</t>
  </si>
  <si>
    <t>160202K05S</t>
  </si>
  <si>
    <t>INC-2017-011057</t>
  </si>
  <si>
    <t xml:space="preserve">   1496080</t>
  </si>
  <si>
    <t>INC-2017-011058</t>
  </si>
  <si>
    <t xml:space="preserve">   1496081</t>
  </si>
  <si>
    <t>INC-2017-011060</t>
  </si>
  <si>
    <t xml:space="preserve">   1496082</t>
  </si>
  <si>
    <t>INC-2017-011065</t>
  </si>
  <si>
    <t xml:space="preserve">   1496091</t>
  </si>
  <si>
    <t>INC-2017-011067</t>
  </si>
  <si>
    <t xml:space="preserve">   1496092</t>
  </si>
  <si>
    <t>INC-2017-011068</t>
  </si>
  <si>
    <t xml:space="preserve">   1496093</t>
  </si>
  <si>
    <t>INC-2017-011069</t>
  </si>
  <si>
    <t xml:space="preserve">   1496094</t>
  </si>
  <si>
    <t>INC-2017-011071</t>
  </si>
  <si>
    <t xml:space="preserve">   1496116</t>
  </si>
  <si>
    <t>INC-2017-011072</t>
  </si>
  <si>
    <t xml:space="preserve">   1496117</t>
  </si>
  <si>
    <t>INC-2017-011073</t>
  </si>
  <si>
    <t xml:space="preserve">   1496118</t>
  </si>
  <si>
    <t>INC-2017-011076</t>
  </si>
  <si>
    <t xml:space="preserve">   1496119</t>
  </si>
  <si>
    <t>INC-2017-011079</t>
  </si>
  <si>
    <t xml:space="preserve">   1496115</t>
  </si>
  <si>
    <t>INC-2017-011123</t>
  </si>
  <si>
    <t xml:space="preserve">   1496014</t>
  </si>
  <si>
    <t>17-04075</t>
  </si>
  <si>
    <t>ACHT</t>
  </si>
  <si>
    <t>150270K05S</t>
  </si>
  <si>
    <t>INC-2017-011124</t>
  </si>
  <si>
    <t xml:space="preserve">   1496015</t>
  </si>
  <si>
    <t>INC-2017-011125</t>
  </si>
  <si>
    <t xml:space="preserve">   1496016</t>
  </si>
  <si>
    <t>INC-2017-011126</t>
  </si>
  <si>
    <t xml:space="preserve">   1496017</t>
  </si>
  <si>
    <t>INC-2017-011131</t>
  </si>
  <si>
    <t xml:space="preserve">   1496051</t>
  </si>
  <si>
    <t>INC-2017-011132</t>
  </si>
  <si>
    <t xml:space="preserve">   1496052</t>
  </si>
  <si>
    <t>INC-2017-011133</t>
  </si>
  <si>
    <t xml:space="preserve">   1496053</t>
  </si>
  <si>
    <t>INC-2017-011134</t>
  </si>
  <si>
    <t xml:space="preserve">   1496054</t>
  </si>
  <si>
    <t>INC-2017-011135</t>
  </si>
  <si>
    <t xml:space="preserve">   1496060</t>
  </si>
  <si>
    <t>TC2</t>
  </si>
  <si>
    <t>INC-2017-011471</t>
  </si>
  <si>
    <t xml:space="preserve">   1503377</t>
  </si>
  <si>
    <t>06/04/2017</t>
  </si>
  <si>
    <t>INC-2017-011472</t>
  </si>
  <si>
    <t>826</t>
  </si>
  <si>
    <t>INC-2017-011482</t>
  </si>
  <si>
    <t>INC-2017-011657</t>
  </si>
  <si>
    <t xml:space="preserve">   1502209</t>
  </si>
  <si>
    <t>17-03200</t>
  </si>
  <si>
    <t>ACIV</t>
  </si>
  <si>
    <t>160009K05L</t>
  </si>
  <si>
    <t>07/04/2017</t>
  </si>
  <si>
    <t>INC-2017-011658</t>
  </si>
  <si>
    <t xml:space="preserve">   1502210</t>
  </si>
  <si>
    <t>INC-2017-011723</t>
  </si>
  <si>
    <t xml:space="preserve">   1502212</t>
  </si>
  <si>
    <t>INC-2017-011724</t>
  </si>
  <si>
    <t xml:space="preserve">   1502213</t>
  </si>
  <si>
    <t>INC-2017-011725</t>
  </si>
  <si>
    <t xml:space="preserve">   1502214</t>
  </si>
  <si>
    <t>INC-2017-011726</t>
  </si>
  <si>
    <t xml:space="preserve">   1502215</t>
  </si>
  <si>
    <t>INC-2017-011727</t>
  </si>
  <si>
    <t xml:space="preserve">   1502217</t>
  </si>
  <si>
    <t>INC-2017-011761</t>
  </si>
  <si>
    <t xml:space="preserve">   1490819</t>
  </si>
  <si>
    <t>INC-2017-011762</t>
  </si>
  <si>
    <t>presence de stucture grossiere sur rep 1D</t>
  </si>
  <si>
    <t>INC-2017-011930</t>
  </si>
  <si>
    <t xml:space="preserve">   1503686</t>
  </si>
  <si>
    <t>17-04579</t>
  </si>
  <si>
    <t>ACRX</t>
  </si>
  <si>
    <t>0.0032</t>
  </si>
  <si>
    <t>0.0030</t>
  </si>
  <si>
    <t>160015K25B</t>
  </si>
  <si>
    <t>MSOL-TA6VK25B</t>
  </si>
  <si>
    <t>08/04/2017</t>
  </si>
  <si>
    <t>INC-2017-012224</t>
  </si>
  <si>
    <t xml:space="preserve">   1490764</t>
  </si>
  <si>
    <t>17-03788</t>
  </si>
  <si>
    <t>ACNL</t>
  </si>
  <si>
    <t>0.5 à 2 mm + présence de grain grossier prof 30 mm</t>
  </si>
  <si>
    <t>160129K05S</t>
  </si>
  <si>
    <t>11/04/2017</t>
  </si>
  <si>
    <t>INC-2017-012225</t>
  </si>
  <si>
    <t>INC-2017-012229</t>
  </si>
  <si>
    <t xml:space="preserve">   1504776</t>
  </si>
  <si>
    <t>17-04650</t>
  </si>
  <si>
    <t>ACRD</t>
  </si>
  <si>
    <t>160010K25B</t>
  </si>
  <si>
    <t>INC-2017-012230</t>
  </si>
  <si>
    <t xml:space="preserve">   1504779</t>
  </si>
  <si>
    <t>INC-2017-012340</t>
  </si>
  <si>
    <t xml:space="preserve">   1503688</t>
  </si>
  <si>
    <t>INC-2017-012341</t>
  </si>
  <si>
    <t xml:space="preserve">   1503689</t>
  </si>
  <si>
    <t>INC-2017-012342</t>
  </si>
  <si>
    <t xml:space="preserve">   1503690</t>
  </si>
  <si>
    <t>INC-2017-012344</t>
  </si>
  <si>
    <t xml:space="preserve">   1503701</t>
  </si>
  <si>
    <t>INC-2017-012345</t>
  </si>
  <si>
    <t xml:space="preserve">   1503702</t>
  </si>
  <si>
    <t>INC-2017-012346</t>
  </si>
  <si>
    <t xml:space="preserve">   1503703</t>
  </si>
  <si>
    <t>INC-2017-012347</t>
  </si>
  <si>
    <t xml:space="preserve">   1503727</t>
  </si>
  <si>
    <t>INC-2017-012375</t>
  </si>
  <si>
    <t>O2+N2</t>
  </si>
  <si>
    <t>0.210</t>
  </si>
  <si>
    <t>&gt;=0.25</t>
  </si>
  <si>
    <t>INC-2017-012615</t>
  </si>
  <si>
    <t xml:space="preserve">   1505539</t>
  </si>
  <si>
    <t>17-04702</t>
  </si>
  <si>
    <t>ACSP</t>
  </si>
  <si>
    <t>8.5</t>
  </si>
  <si>
    <t>7.50</t>
  </si>
  <si>
    <t>160155K05S</t>
  </si>
  <si>
    <t>13/04/2017</t>
  </si>
  <si>
    <t>INC-2017-012616</t>
  </si>
  <si>
    <t>14.00</t>
  </si>
  <si>
    <t>INC-2017-012619</t>
  </si>
  <si>
    <t>INC-2017-012791</t>
  </si>
  <si>
    <t xml:space="preserve">   1506817</t>
  </si>
  <si>
    <t>17-04769</t>
  </si>
  <si>
    <t>ACSF</t>
  </si>
  <si>
    <t>160022K05L</t>
  </si>
  <si>
    <t>14/04/2017</t>
  </si>
  <si>
    <t>INC-2017-012792</t>
  </si>
  <si>
    <t xml:space="preserve">   1506820</t>
  </si>
  <si>
    <t>INC-2017-012794</t>
  </si>
  <si>
    <t xml:space="preserve">   1506823</t>
  </si>
  <si>
    <t>INC-2017-012795</t>
  </si>
  <si>
    <t xml:space="preserve">   1506826</t>
  </si>
  <si>
    <t>INC-2017-012899</t>
  </si>
  <si>
    <t xml:space="preserve">   1504665</t>
  </si>
  <si>
    <t>17-04646</t>
  </si>
  <si>
    <t>ACRU</t>
  </si>
  <si>
    <t>160016K05L</t>
  </si>
  <si>
    <t>INC-2017-012900</t>
  </si>
  <si>
    <t xml:space="preserve">   1504671</t>
  </si>
  <si>
    <t>INC-2017-012901</t>
  </si>
  <si>
    <t xml:space="preserve">   1504674</t>
  </si>
  <si>
    <t>INC-2017-012903</t>
  </si>
  <si>
    <t xml:space="preserve">   1504689</t>
  </si>
  <si>
    <t>INC-2017-012906</t>
  </si>
  <si>
    <t xml:space="preserve">   1504692</t>
  </si>
  <si>
    <t>INC-2017-013096</t>
  </si>
  <si>
    <t xml:space="preserve">   1505922</t>
  </si>
  <si>
    <t>17-04718</t>
  </si>
  <si>
    <t>ACNB</t>
  </si>
  <si>
    <t>160007K25B</t>
  </si>
  <si>
    <t>18/04/2017</t>
  </si>
  <si>
    <t>INC-2017-013097</t>
  </si>
  <si>
    <t xml:space="preserve">   1505935</t>
  </si>
  <si>
    <t>INC-2017-013112</t>
  </si>
  <si>
    <t xml:space="preserve">   1506711</t>
  </si>
  <si>
    <t>17-04767</t>
  </si>
  <si>
    <t>ACML</t>
  </si>
  <si>
    <t>160065K05B</t>
  </si>
  <si>
    <t>INC-2017-013113</t>
  </si>
  <si>
    <t xml:space="preserve">   1506712</t>
  </si>
  <si>
    <t>INC-2017-013114</t>
  </si>
  <si>
    <t xml:space="preserve">   1506713</t>
  </si>
  <si>
    <t>INC-2017-013115</t>
  </si>
  <si>
    <t xml:space="preserve">   1506714</t>
  </si>
  <si>
    <t>INC-2017-013116</t>
  </si>
  <si>
    <t xml:space="preserve">   1506723</t>
  </si>
  <si>
    <t>INC-2017-013117</t>
  </si>
  <si>
    <t xml:space="preserve">   1506724</t>
  </si>
  <si>
    <t>INC-2017-013118</t>
  </si>
  <si>
    <t xml:space="preserve">   1506725</t>
  </si>
  <si>
    <t>INC-2017-013119</t>
  </si>
  <si>
    <t xml:space="preserve">   1506726</t>
  </si>
  <si>
    <t>INC-2017-013120</t>
  </si>
  <si>
    <t xml:space="preserve">   1506748</t>
  </si>
  <si>
    <t>INC-2017-013121</t>
  </si>
  <si>
    <t xml:space="preserve">   1506749</t>
  </si>
  <si>
    <t>INC-2017-013327</t>
  </si>
  <si>
    <t xml:space="preserve">   1508213</t>
  </si>
  <si>
    <t>17-04847</t>
  </si>
  <si>
    <t>ACRN</t>
  </si>
  <si>
    <t>160178K05S</t>
  </si>
  <si>
    <t>19/04/2017</t>
  </si>
  <si>
    <t>INC-2017-013328</t>
  </si>
  <si>
    <t xml:space="preserve">   1508216</t>
  </si>
  <si>
    <t>INC-2017-013329</t>
  </si>
  <si>
    <t xml:space="preserve">   1508221</t>
  </si>
  <si>
    <t>INC-2017-013330</t>
  </si>
  <si>
    <t xml:space="preserve">   1508224</t>
  </si>
  <si>
    <t>INC-2017-013411</t>
  </si>
  <si>
    <t xml:space="preserve">   1507391</t>
  </si>
  <si>
    <t>17-04801</t>
  </si>
  <si>
    <t>ACMO</t>
  </si>
  <si>
    <t>160085K05S</t>
  </si>
  <si>
    <t>INC-2017-013412</t>
  </si>
  <si>
    <t xml:space="preserve">   1507394</t>
  </si>
  <si>
    <t>INC-2017-013413</t>
  </si>
  <si>
    <t xml:space="preserve">   1507399</t>
  </si>
  <si>
    <t>INC-2017-013414</t>
  </si>
  <si>
    <t xml:space="preserve">   1507400</t>
  </si>
  <si>
    <t>INC-2017-013415</t>
  </si>
  <si>
    <t xml:space="preserve">   1507401</t>
  </si>
  <si>
    <t>INC-2017-013421</t>
  </si>
  <si>
    <t xml:space="preserve">   1507036</t>
  </si>
  <si>
    <t>17-04786</t>
  </si>
  <si>
    <t>ACTS</t>
  </si>
  <si>
    <t>160217K05S</t>
  </si>
  <si>
    <t>INC-2017-013422</t>
  </si>
  <si>
    <t xml:space="preserve">   1507046</t>
  </si>
  <si>
    <t>INC-2017-013423</t>
  </si>
  <si>
    <t xml:space="preserve">   1513713</t>
  </si>
  <si>
    <t>INC-2017-013431</t>
  </si>
  <si>
    <t>INC-2017-013560</t>
  </si>
  <si>
    <t xml:space="preserve">   1506851</t>
  </si>
  <si>
    <t>20/04/2017</t>
  </si>
  <si>
    <t>INC-2017-013561</t>
  </si>
  <si>
    <t xml:space="preserve">   1506847</t>
  </si>
  <si>
    <t>INC-2017-013562</t>
  </si>
  <si>
    <t>INC-2017-013563</t>
  </si>
  <si>
    <t>INC-2017-013564</t>
  </si>
  <si>
    <t xml:space="preserve">   1506852</t>
  </si>
  <si>
    <t>INC-2017-013882</t>
  </si>
  <si>
    <t xml:space="preserve">   1509523</t>
  </si>
  <si>
    <t>17-04933</t>
  </si>
  <si>
    <t>ACSZ</t>
  </si>
  <si>
    <t>160168K05S</t>
  </si>
  <si>
    <t>21/04/2017</t>
  </si>
  <si>
    <t>INC-2017-013884</t>
  </si>
  <si>
    <t xml:space="preserve">   1509534</t>
  </si>
  <si>
    <t>INC-2017-014271</t>
  </si>
  <si>
    <t xml:space="preserve">   1515411</t>
  </si>
  <si>
    <t>17-05272</t>
  </si>
  <si>
    <t>25/04/2017</t>
  </si>
  <si>
    <t>INC-2017-014272</t>
  </si>
  <si>
    <t xml:space="preserve">   1515419</t>
  </si>
  <si>
    <t>INC-2017-014273</t>
  </si>
  <si>
    <t xml:space="preserve">   1515421</t>
  </si>
  <si>
    <t>INC-2017-014274</t>
  </si>
  <si>
    <t xml:space="preserve">   1515422</t>
  </si>
  <si>
    <t>INC-2017-014275</t>
  </si>
  <si>
    <t xml:space="preserve">   1515424</t>
  </si>
  <si>
    <t>INC-2017-014290</t>
  </si>
  <si>
    <t xml:space="preserve">   1517832</t>
  </si>
  <si>
    <t>17-05394</t>
  </si>
  <si>
    <t>ACTM</t>
  </si>
  <si>
    <t>160211K05S</t>
  </si>
  <si>
    <t>INC-2017-014292</t>
  </si>
  <si>
    <t xml:space="preserve">   1517810</t>
  </si>
  <si>
    <t>INC-2017-014293</t>
  </si>
  <si>
    <t xml:space="preserve">   1517820</t>
  </si>
  <si>
    <t>INC-2017-014295</t>
  </si>
  <si>
    <t xml:space="preserve">   1517823</t>
  </si>
  <si>
    <t>INC-2017-014298</t>
  </si>
  <si>
    <t xml:space="preserve">   1515512</t>
  </si>
  <si>
    <t>17-05274</t>
  </si>
  <si>
    <t>ACNW</t>
  </si>
  <si>
    <t>160009K25B</t>
  </si>
  <si>
    <t>INC-2017-014299</t>
  </si>
  <si>
    <t xml:space="preserve">   1516514</t>
  </si>
  <si>
    <t>17-05344</t>
  </si>
  <si>
    <t>ACRI</t>
  </si>
  <si>
    <t>160145K05S</t>
  </si>
  <si>
    <t>INC-2017-014441</t>
  </si>
  <si>
    <t xml:space="preserve">   1516502</t>
  </si>
  <si>
    <t>26/04/2017</t>
  </si>
  <si>
    <t>INC-2017-014442</t>
  </si>
  <si>
    <t xml:space="preserve">   1516503</t>
  </si>
  <si>
    <t>INC-2017-014443</t>
  </si>
  <si>
    <t xml:space="preserve">   1516504</t>
  </si>
  <si>
    <t>INC-2017-014450</t>
  </si>
  <si>
    <t xml:space="preserve">   1516527</t>
  </si>
  <si>
    <t>INC-2017-014451</t>
  </si>
  <si>
    <t xml:space="preserve">   1516528</t>
  </si>
  <si>
    <t>INC-2017-014452</t>
  </si>
  <si>
    <t xml:space="preserve">   1516529</t>
  </si>
  <si>
    <t>INC-2017-014453</t>
  </si>
  <si>
    <t xml:space="preserve">   1516530</t>
  </si>
  <si>
    <t>INC-2017-014456</t>
  </si>
  <si>
    <t xml:space="preserve">   1516505</t>
  </si>
  <si>
    <t>INC-2017-014572</t>
  </si>
  <si>
    <t xml:space="preserve">   1505968</t>
  </si>
  <si>
    <t>0.5 à 2.5 mm + qlq 3.5 mm</t>
  </si>
  <si>
    <t>27/04/2017</t>
  </si>
  <si>
    <t>INC-2017-014573</t>
  </si>
  <si>
    <t>INC-2017-014671</t>
  </si>
  <si>
    <t xml:space="preserve">   1522376</t>
  </si>
  <si>
    <t>17-05635</t>
  </si>
  <si>
    <t>ACSL</t>
  </si>
  <si>
    <t>160151K05S</t>
  </si>
  <si>
    <t>INC-2017-014672</t>
  </si>
  <si>
    <t xml:space="preserve">   1522377</t>
  </si>
  <si>
    <t>INC-2017-014673</t>
  </si>
  <si>
    <t>N40 + N50</t>
  </si>
  <si>
    <t>INC-2017-014674</t>
  </si>
  <si>
    <t>N30 + N50</t>
  </si>
  <si>
    <t>INC-2017-014675</t>
  </si>
  <si>
    <t>criques prof 65 mm</t>
  </si>
  <si>
    <t>INC-2017-014713</t>
  </si>
  <si>
    <t xml:space="preserve">   1516765</t>
  </si>
  <si>
    <t>17-05357</t>
  </si>
  <si>
    <t>ACND</t>
  </si>
  <si>
    <t>160124K05S</t>
  </si>
  <si>
    <t xml:space="preserve">        16</t>
  </si>
  <si>
    <t>28/04/2017</t>
  </si>
  <si>
    <t>INC-2017-014854</t>
  </si>
  <si>
    <t xml:space="preserve">   1519245</t>
  </si>
  <si>
    <t>17-05474</t>
  </si>
  <si>
    <t>ACSH</t>
  </si>
  <si>
    <t>160159K05S</t>
  </si>
  <si>
    <t>INC-2017-014936</t>
  </si>
  <si>
    <t xml:space="preserve">   1516590</t>
  </si>
  <si>
    <t>17-05348</t>
  </si>
  <si>
    <t>ACTE</t>
  </si>
  <si>
    <t>160173K05S</t>
  </si>
  <si>
    <t>02/05/2017</t>
  </si>
  <si>
    <t>INC-2017-014938</t>
  </si>
  <si>
    <t xml:space="preserve">   1516599</t>
  </si>
  <si>
    <t>INC-2017-014939</t>
  </si>
  <si>
    <t xml:space="preserve">   1516602</t>
  </si>
  <si>
    <t>INC-2017-015155</t>
  </si>
  <si>
    <t xml:space="preserve">   1519147</t>
  </si>
  <si>
    <t>17-05470</t>
  </si>
  <si>
    <t>ACMQ</t>
  </si>
  <si>
    <t>160087K05S</t>
  </si>
  <si>
    <t>03/05/2017</t>
  </si>
  <si>
    <t>INC-2017-015157</t>
  </si>
  <si>
    <t xml:space="preserve">   1519154</t>
  </si>
  <si>
    <t>INC-2017-015168</t>
  </si>
  <si>
    <t xml:space="preserve">   1518845</t>
  </si>
  <si>
    <t>17-05448</t>
  </si>
  <si>
    <t>ACMS</t>
  </si>
  <si>
    <t>160089K05S</t>
  </si>
  <si>
    <t>INC-2017-015169</t>
  </si>
  <si>
    <t xml:space="preserve">   1518853</t>
  </si>
  <si>
    <t>INC-2017-015201</t>
  </si>
  <si>
    <t xml:space="preserve">   1525783</t>
  </si>
  <si>
    <t>17-05852</t>
  </si>
  <si>
    <t>ACNX</t>
  </si>
  <si>
    <t>160175K05S</t>
  </si>
  <si>
    <t>INC-2017-015202</t>
  </si>
  <si>
    <t xml:space="preserve">   1525784</t>
  </si>
  <si>
    <t>INC-2017-015266</t>
  </si>
  <si>
    <t xml:space="preserve">   1522362</t>
  </si>
  <si>
    <t>17-05634</t>
  </si>
  <si>
    <t>ACKA</t>
  </si>
  <si>
    <t>160045K05S</t>
  </si>
  <si>
    <t>04/05/2017</t>
  </si>
  <si>
    <t>INC-2017-015285</t>
  </si>
  <si>
    <t xml:space="preserve">   1515530</t>
  </si>
  <si>
    <t>0.5 à 1 mm + tres rae 2.5 mm au centre</t>
  </si>
  <si>
    <t>INC-2017-015286</t>
  </si>
  <si>
    <t>INC-2017-015562</t>
  </si>
  <si>
    <t xml:space="preserve">   1525802</t>
  </si>
  <si>
    <t>08/05/2017</t>
  </si>
  <si>
    <t>INC-2017-015659</t>
  </si>
  <si>
    <t xml:space="preserve">   1525788</t>
  </si>
  <si>
    <t>09/05/2017</t>
  </si>
  <si>
    <t>INC-2017-015660</t>
  </si>
  <si>
    <t xml:space="preserve">   1525791</t>
  </si>
  <si>
    <t>INC-2017-015661</t>
  </si>
  <si>
    <t xml:space="preserve">   1525795</t>
  </si>
  <si>
    <t>INC-2017-015662</t>
  </si>
  <si>
    <t xml:space="preserve">   1525797</t>
  </si>
  <si>
    <t>INC-2017-015663</t>
  </si>
  <si>
    <t xml:space="preserve">   1525798</t>
  </si>
  <si>
    <t>INC-2017-015664</t>
  </si>
  <si>
    <t xml:space="preserve">   1525799</t>
  </si>
  <si>
    <t>INC-2017-015748</t>
  </si>
  <si>
    <t xml:space="preserve">   1527469</t>
  </si>
  <si>
    <t>17-05958</t>
  </si>
  <si>
    <t>ACUK</t>
  </si>
  <si>
    <t>N30 + rare N50</t>
  </si>
  <si>
    <t>160230K05S</t>
  </si>
  <si>
    <t>10/05/2017</t>
  </si>
  <si>
    <t>INC-2017-015752</t>
  </si>
  <si>
    <t>INC-2017-016125</t>
  </si>
  <si>
    <t xml:space="preserve">   1527687</t>
  </si>
  <si>
    <t>17-05974</t>
  </si>
  <si>
    <t>ACRM</t>
  </si>
  <si>
    <t>160149K05S</t>
  </si>
  <si>
    <t>U-K05SOFQ-ALPHA-BETA_BIS-PF02</t>
  </si>
  <si>
    <t>12/05/2017</t>
  </si>
  <si>
    <t>INC-2017-016163</t>
  </si>
  <si>
    <t xml:space="preserve">   1527689</t>
  </si>
  <si>
    <t>INC-2017-016164</t>
  </si>
  <si>
    <t xml:space="preserve">   1527691</t>
  </si>
  <si>
    <t>INC-2017-016211</t>
  </si>
  <si>
    <t xml:space="preserve">   1533037</t>
  </si>
  <si>
    <t>17-05633</t>
  </si>
  <si>
    <t>ACSA</t>
  </si>
  <si>
    <t>160190K05S</t>
  </si>
  <si>
    <t>13/05/2017</t>
  </si>
  <si>
    <t>INC-2017-016252</t>
  </si>
  <si>
    <t xml:space="preserve">   1532039</t>
  </si>
  <si>
    <t>17-05640</t>
  </si>
  <si>
    <t>ACNA</t>
  </si>
  <si>
    <t>160006K25B</t>
  </si>
  <si>
    <t>Z1</t>
  </si>
  <si>
    <t>15/05/2017</t>
  </si>
  <si>
    <t>INC-2017-016270</t>
  </si>
  <si>
    <t xml:space="preserve">   1528770</t>
  </si>
  <si>
    <t>17-06041</t>
  </si>
  <si>
    <t>ACMP</t>
  </si>
  <si>
    <t>160086K05S</t>
  </si>
  <si>
    <t>INC-2017-016272</t>
  </si>
  <si>
    <t xml:space="preserve">   1528773</t>
  </si>
  <si>
    <t>INC-2017-016383</t>
  </si>
  <si>
    <t xml:space="preserve">   1529807</t>
  </si>
  <si>
    <t>17-06099</t>
  </si>
  <si>
    <t>ACNE</t>
  </si>
  <si>
    <t>160125K05S</t>
  </si>
  <si>
    <t>16/05/2017</t>
  </si>
  <si>
    <t>INC-2017-016388</t>
  </si>
  <si>
    <t xml:space="preserve">   1529810</t>
  </si>
  <si>
    <t>INC-2017-016389</t>
  </si>
  <si>
    <t xml:space="preserve">   1529811</t>
  </si>
  <si>
    <t>INC-2017-016390</t>
  </si>
  <si>
    <t xml:space="preserve">   1529814</t>
  </si>
  <si>
    <t>INC-2017-016391</t>
  </si>
  <si>
    <t xml:space="preserve">   1529815</t>
  </si>
  <si>
    <t>INC-2017-016392</t>
  </si>
  <si>
    <t xml:space="preserve">   1529816</t>
  </si>
  <si>
    <t>INC-2017-016393</t>
  </si>
  <si>
    <t xml:space="preserve">   1529817</t>
  </si>
  <si>
    <t>INC-2017-016395</t>
  </si>
  <si>
    <t xml:space="preserve">   1529822</t>
  </si>
  <si>
    <t>INC-2017-016396</t>
  </si>
  <si>
    <t xml:space="preserve">   1529825</t>
  </si>
  <si>
    <t>INC-2017-016455</t>
  </si>
  <si>
    <t xml:space="preserve">   1531425</t>
  </si>
  <si>
    <t>4.7</t>
  </si>
  <si>
    <t>INC-2017-016466</t>
  </si>
  <si>
    <t>INC-2017-016510</t>
  </si>
  <si>
    <t xml:space="preserve">   1533217</t>
  </si>
  <si>
    <t>17/05/2017</t>
  </si>
  <si>
    <t>INC-2017-016529</t>
  </si>
  <si>
    <t xml:space="preserve">   1532369</t>
  </si>
  <si>
    <t>17-06282</t>
  </si>
  <si>
    <t>ACMI</t>
  </si>
  <si>
    <t>160003K25B</t>
  </si>
  <si>
    <t>INC-2017-016530</t>
  </si>
  <si>
    <t xml:space="preserve">   1532370</t>
  </si>
  <si>
    <t>INC-2017-016531</t>
  </si>
  <si>
    <t xml:space="preserve">   1532371</t>
  </si>
  <si>
    <t>INC-2017-016532</t>
  </si>
  <si>
    <t xml:space="preserve">   1532372</t>
  </si>
  <si>
    <t>INC-2017-016535</t>
  </si>
  <si>
    <t xml:space="preserve">   1527478</t>
  </si>
  <si>
    <t>INC-2017-016542</t>
  </si>
  <si>
    <t xml:space="preserve">   1534517</t>
  </si>
  <si>
    <t>INC-2017-016544</t>
  </si>
  <si>
    <t xml:space="preserve">   1530953</t>
  </si>
  <si>
    <t>17-06191</t>
  </si>
  <si>
    <t>ACNU</t>
  </si>
  <si>
    <t>160143K05S</t>
  </si>
  <si>
    <t>INC-2017-016545</t>
  </si>
  <si>
    <t xml:space="preserve">   1530956</t>
  </si>
  <si>
    <t>INC-2017-016546</t>
  </si>
  <si>
    <t xml:space="preserve">   1530961</t>
  </si>
  <si>
    <t>INC-2017-016547</t>
  </si>
  <si>
    <t xml:space="preserve">   1530964</t>
  </si>
  <si>
    <t>INC-2017-016568</t>
  </si>
  <si>
    <t xml:space="preserve">   1530995</t>
  </si>
  <si>
    <t>17-06195</t>
  </si>
  <si>
    <t>ACUE</t>
  </si>
  <si>
    <t>160224K05S</t>
  </si>
  <si>
    <t>INC-2017-016569</t>
  </si>
  <si>
    <t xml:space="preserve">   1530998</t>
  </si>
  <si>
    <t>INC-2017-016570</t>
  </si>
  <si>
    <t xml:space="preserve">   1531007</t>
  </si>
  <si>
    <t>INC-2017-016598</t>
  </si>
  <si>
    <t xml:space="preserve">   1532509</t>
  </si>
  <si>
    <t>17-06287</t>
  </si>
  <si>
    <t>ACRG</t>
  </si>
  <si>
    <t>0.0058</t>
  </si>
  <si>
    <t>160013K25B</t>
  </si>
  <si>
    <t>18/05/2017</t>
  </si>
  <si>
    <t>INC-2017-016599</t>
  </si>
  <si>
    <t>0.221</t>
  </si>
  <si>
    <t>INC-2017-016602</t>
  </si>
  <si>
    <t xml:space="preserve">   1533401</t>
  </si>
  <si>
    <t>17-06353</t>
  </si>
  <si>
    <t>ACUC</t>
  </si>
  <si>
    <t>160222K05S</t>
  </si>
  <si>
    <t>INC-2017-016603</t>
  </si>
  <si>
    <t xml:space="preserve">   1530908</t>
  </si>
  <si>
    <t>17-06189</t>
  </si>
  <si>
    <t>ACSC</t>
  </si>
  <si>
    <t>160201K05S</t>
  </si>
  <si>
    <t>INC-2017-016604</t>
  </si>
  <si>
    <t>INC-2017-016608</t>
  </si>
  <si>
    <t>INC-2017-016609</t>
  </si>
  <si>
    <t>INC-2017-016646</t>
  </si>
  <si>
    <t xml:space="preserve">   1530877</t>
  </si>
  <si>
    <t>17-06188</t>
  </si>
  <si>
    <t>ACTJ</t>
  </si>
  <si>
    <t>160206K05S</t>
  </si>
  <si>
    <t>INC-2017-016647</t>
  </si>
  <si>
    <t xml:space="preserve">   1530878</t>
  </si>
  <si>
    <t>INC-2017-016648</t>
  </si>
  <si>
    <t xml:space="preserve">   1530883</t>
  </si>
  <si>
    <t>INC-2017-016649</t>
  </si>
  <si>
    <t xml:space="preserve">   1530886</t>
  </si>
  <si>
    <t>INC-2017-016655</t>
  </si>
  <si>
    <t xml:space="preserve">   1532182</t>
  </si>
  <si>
    <t>17-06275</t>
  </si>
  <si>
    <t>ACRW</t>
  </si>
  <si>
    <t>160014K25B</t>
  </si>
  <si>
    <t>INC-2017-016656</t>
  </si>
  <si>
    <t xml:space="preserve">   1532218</t>
  </si>
  <si>
    <t>0.197</t>
  </si>
  <si>
    <t>INC-2017-016661</t>
  </si>
  <si>
    <t xml:space="preserve">   1530960</t>
  </si>
  <si>
    <t>INC-2017-016707</t>
  </si>
  <si>
    <t xml:space="preserve">   1530918</t>
  </si>
  <si>
    <t>17-06190</t>
  </si>
  <si>
    <t>ACSU</t>
  </si>
  <si>
    <t>160165K05S</t>
  </si>
  <si>
    <t>INC-2017-016722</t>
  </si>
  <si>
    <t xml:space="preserve">   1534458</t>
  </si>
  <si>
    <t>17-06413</t>
  </si>
  <si>
    <t>ACUZ</t>
  </si>
  <si>
    <t>160242K05S</t>
  </si>
  <si>
    <t>INC-2017-016733</t>
  </si>
  <si>
    <t xml:space="preserve">   1531093</t>
  </si>
  <si>
    <t>17-06198</t>
  </si>
  <si>
    <t>ACUL</t>
  </si>
  <si>
    <t>160231K05S</t>
  </si>
  <si>
    <t>INC-2017-016752</t>
  </si>
  <si>
    <t>0.164</t>
  </si>
  <si>
    <t>19/05/2017</t>
  </si>
  <si>
    <t>INC-2017-016753</t>
  </si>
  <si>
    <t>INC-2017-016754</t>
  </si>
  <si>
    <t>INC-2017-016766</t>
  </si>
  <si>
    <t xml:space="preserve">   1532331</t>
  </si>
  <si>
    <t>122</t>
  </si>
  <si>
    <t>INC-2017-016767</t>
  </si>
  <si>
    <t xml:space="preserve">   1532367</t>
  </si>
  <si>
    <t>0.195</t>
  </si>
  <si>
    <t>INC-2017-016860</t>
  </si>
  <si>
    <t xml:space="preserve">   1534955</t>
  </si>
  <si>
    <t>17-06447</t>
  </si>
  <si>
    <t>ACSY</t>
  </si>
  <si>
    <t>160167K05S</t>
  </si>
  <si>
    <t>INC-2017-016861</t>
  </si>
  <si>
    <t xml:space="preserve">   1534966</t>
  </si>
  <si>
    <t>INC-2017-016919</t>
  </si>
  <si>
    <t xml:space="preserve">   1534424</t>
  </si>
  <si>
    <t>17-06412</t>
  </si>
  <si>
    <t>ACUQ</t>
  </si>
  <si>
    <t>160233K05S</t>
  </si>
  <si>
    <t>INC-2017-016960</t>
  </si>
  <si>
    <t xml:space="preserve">   1534440</t>
  </si>
  <si>
    <t>22/05/2017</t>
  </si>
  <si>
    <t>INC-2017-016961</t>
  </si>
  <si>
    <t xml:space="preserve">   1534443</t>
  </si>
  <si>
    <t>INC-2017-016962</t>
  </si>
  <si>
    <t xml:space="preserve">   1534449</t>
  </si>
  <si>
    <t>INC-2017-016963</t>
  </si>
  <si>
    <t xml:space="preserve">   1534452</t>
  </si>
  <si>
    <t>INC-2017-017035</t>
  </si>
  <si>
    <t xml:space="preserve">   1530934</t>
  </si>
  <si>
    <t>0.172</t>
  </si>
  <si>
    <t>INC-2017-017036</t>
  </si>
  <si>
    <t xml:space="preserve">   1530920</t>
  </si>
  <si>
    <t>INC-2017-017037</t>
  </si>
  <si>
    <t xml:space="preserve">   1530923</t>
  </si>
  <si>
    <t>INC-2017-017038</t>
  </si>
  <si>
    <t xml:space="preserve">   1530935</t>
  </si>
  <si>
    <t>INC-2017-017039</t>
  </si>
  <si>
    <t xml:space="preserve">   1530938</t>
  </si>
  <si>
    <t>INC-2017-017097</t>
  </si>
  <si>
    <t xml:space="preserve">   1531080</t>
  </si>
  <si>
    <t>17-06197</t>
  </si>
  <si>
    <t>ACMN</t>
  </si>
  <si>
    <t>160084K05S</t>
  </si>
  <si>
    <t>23/05/2017</t>
  </si>
  <si>
    <t>INC-2017-017098</t>
  </si>
  <si>
    <t xml:space="preserve">   1531062</t>
  </si>
  <si>
    <t>INC-2017-017181</t>
  </si>
  <si>
    <t xml:space="preserve">   1534489</t>
  </si>
  <si>
    <t>17-06416</t>
  </si>
  <si>
    <t>ACUD</t>
  </si>
  <si>
    <t>160223K05S</t>
  </si>
  <si>
    <t>24/05/2017</t>
  </si>
  <si>
    <t>INC-2017-017182</t>
  </si>
  <si>
    <t xml:space="preserve">   1534491</t>
  </si>
  <si>
    <t>INC-2017-017239</t>
  </si>
  <si>
    <t xml:space="preserve">   1532232</t>
  </si>
  <si>
    <t>0.5 à 2.5 mm + isolés 3 mm</t>
  </si>
  <si>
    <t>0.5 à 2.5 mm + isolés 4 mm</t>
  </si>
  <si>
    <t>INC-2017-017240</t>
  </si>
  <si>
    <t>INC-2017-017316</t>
  </si>
  <si>
    <t xml:space="preserve">   1536349</t>
  </si>
  <si>
    <t>17-06528</t>
  </si>
  <si>
    <t>ACSN</t>
  </si>
  <si>
    <t>160153K05S</t>
  </si>
  <si>
    <t>INC-2017-017444</t>
  </si>
  <si>
    <t xml:space="preserve">   1536284</t>
  </si>
  <si>
    <t>17-06527</t>
  </si>
  <si>
    <t>ACTW</t>
  </si>
  <si>
    <t>0.5 à 2 mm + rare 2.5 mm au centre</t>
  </si>
  <si>
    <t>160076K05B</t>
  </si>
  <si>
    <t>29/05/2017</t>
  </si>
  <si>
    <t>INC-2017-017445</t>
  </si>
  <si>
    <t>INC-2017-017506</t>
  </si>
  <si>
    <t xml:space="preserve">   1540488</t>
  </si>
  <si>
    <t>17-06796</t>
  </si>
  <si>
    <t>ACRX/2</t>
  </si>
  <si>
    <t>832</t>
  </si>
  <si>
    <t>30/05/2017</t>
  </si>
  <si>
    <t>INC-2017-017507</t>
  </si>
  <si>
    <t xml:space="preserve">   1540477</t>
  </si>
  <si>
    <t>17-06794</t>
  </si>
  <si>
    <t>ACNB/2</t>
  </si>
  <si>
    <t>829</t>
  </si>
  <si>
    <t>Z2</t>
  </si>
  <si>
    <t>INC-2017-017512</t>
  </si>
  <si>
    <t>INC-2017-017513</t>
  </si>
  <si>
    <t>INC-2017-017602</t>
  </si>
  <si>
    <t xml:space="preserve">   1539203</t>
  </si>
  <si>
    <t>17-06708</t>
  </si>
  <si>
    <t>ACNV</t>
  </si>
  <si>
    <t>160008K25B</t>
  </si>
  <si>
    <t>INC-2017-017603</t>
  </si>
  <si>
    <t xml:space="preserve">   1539204</t>
  </si>
  <si>
    <t>INC-2017-017604</t>
  </si>
  <si>
    <t xml:space="preserve">   1539205</t>
  </si>
  <si>
    <t>INC-2017-017605</t>
  </si>
  <si>
    <t xml:space="preserve">   1539206</t>
  </si>
  <si>
    <t>INC-2017-017853</t>
  </si>
  <si>
    <t xml:space="preserve">   1543899</t>
  </si>
  <si>
    <t>17-06995</t>
  </si>
  <si>
    <t>ACNT</t>
  </si>
  <si>
    <t>160142K05S</t>
  </si>
  <si>
    <t>01/06/2017</t>
  </si>
  <si>
    <t>INC-2017-017854</t>
  </si>
  <si>
    <t xml:space="preserve">   1543907</t>
  </si>
  <si>
    <t>INC-2017-017855</t>
  </si>
  <si>
    <t xml:space="preserve">   1543908</t>
  </si>
  <si>
    <t>INC-2017-017989</t>
  </si>
  <si>
    <t xml:space="preserve">   1542394</t>
  </si>
  <si>
    <t>17-06891</t>
  </si>
  <si>
    <t>ACRR</t>
  </si>
  <si>
    <t>160182K05S</t>
  </si>
  <si>
    <t>02/06/2017</t>
  </si>
  <si>
    <t>INC-2017-017996</t>
  </si>
  <si>
    <t xml:space="preserve">   1542407</t>
  </si>
  <si>
    <t>17-06892</t>
  </si>
  <si>
    <t>ACUW</t>
  </si>
  <si>
    <t>160239K05S</t>
  </si>
  <si>
    <t>INC-2017-018004</t>
  </si>
  <si>
    <t xml:space="preserve">   1542429</t>
  </si>
  <si>
    <t>INC-2017-018093</t>
  </si>
  <si>
    <t xml:space="preserve">   1543679</t>
  </si>
  <si>
    <t>17-06984</t>
  </si>
  <si>
    <t>ACVO</t>
  </si>
  <si>
    <t>160249K05S</t>
  </si>
  <si>
    <t>INC-2017-018095</t>
  </si>
  <si>
    <t xml:space="preserve">   1543828</t>
  </si>
  <si>
    <t>17-06993</t>
  </si>
  <si>
    <t>ACRL</t>
  </si>
  <si>
    <t>160148K05S</t>
  </si>
  <si>
    <t>INC-2017-018096</t>
  </si>
  <si>
    <t xml:space="preserve">   1543625</t>
  </si>
  <si>
    <t>17-06981</t>
  </si>
  <si>
    <t>ACVN</t>
  </si>
  <si>
    <t>160248K05S</t>
  </si>
  <si>
    <t>INC-2017-018122</t>
  </si>
  <si>
    <t xml:space="preserve">   1542370</t>
  </si>
  <si>
    <t>06/06/2017</t>
  </si>
  <si>
    <t>INC-2017-018127</t>
  </si>
  <si>
    <t xml:space="preserve">   1542380</t>
  </si>
  <si>
    <t>INC-2017-018130</t>
  </si>
  <si>
    <t xml:space="preserve">   1542395</t>
  </si>
  <si>
    <t>INC-2017-018137</t>
  </si>
  <si>
    <t xml:space="preserve">   1542398</t>
  </si>
  <si>
    <t>INC-2017-018144</t>
  </si>
  <si>
    <t xml:space="preserve">   1542377</t>
  </si>
  <si>
    <t>INC-2017-018151</t>
  </si>
  <si>
    <t xml:space="preserve">   1543733</t>
  </si>
  <si>
    <t>17-06988</t>
  </si>
  <si>
    <t>INC-2017-018152</t>
  </si>
  <si>
    <t xml:space="preserve">   1543736</t>
  </si>
  <si>
    <t>INC-2017-018153</t>
  </si>
  <si>
    <t xml:space="preserve">   1543737</t>
  </si>
  <si>
    <t>INC-2017-018154</t>
  </si>
  <si>
    <t xml:space="preserve">   1543742</t>
  </si>
  <si>
    <t>INC-2017-018176</t>
  </si>
  <si>
    <t xml:space="preserve">   1547661</t>
  </si>
  <si>
    <t>17-07211</t>
  </si>
  <si>
    <t>ACVF</t>
  </si>
  <si>
    <t>N20 + rare N50</t>
  </si>
  <si>
    <t>160194K05S</t>
  </si>
  <si>
    <t>ABCDEF1</t>
  </si>
  <si>
    <t>U-K05SPA_PLAT-PHASE1</t>
  </si>
  <si>
    <t>INC-2017-018349</t>
  </si>
  <si>
    <t xml:space="preserve">   1543661</t>
  </si>
  <si>
    <t>07/06/2017</t>
  </si>
  <si>
    <t>INC-2017-018350</t>
  </si>
  <si>
    <t xml:space="preserve">   1543663</t>
  </si>
  <si>
    <t>INC-2017-018351</t>
  </si>
  <si>
    <t xml:space="preserve">   1543670</t>
  </si>
  <si>
    <t>INC-2017-018352</t>
  </si>
  <si>
    <t xml:space="preserve">   1543673</t>
  </si>
  <si>
    <t>INC-2017-018502</t>
  </si>
  <si>
    <t xml:space="preserve">   1548441</t>
  </si>
  <si>
    <t>17-07279</t>
  </si>
  <si>
    <t>09/06/2017</t>
  </si>
  <si>
    <t>INC-2017-018505</t>
  </si>
  <si>
    <t xml:space="preserve">   1548468</t>
  </si>
  <si>
    <t>17-07281</t>
  </si>
  <si>
    <t>ACRZ</t>
  </si>
  <si>
    <t>0.0037</t>
  </si>
  <si>
    <t>160017K25B</t>
  </si>
  <si>
    <t>INC-2017-018510</t>
  </si>
  <si>
    <t xml:space="preserve">   1548504</t>
  </si>
  <si>
    <t>0.0079</t>
  </si>
  <si>
    <t>INC-2017-018570</t>
  </si>
  <si>
    <t xml:space="preserve">   1547672</t>
  </si>
  <si>
    <t>17-07212</t>
  </si>
  <si>
    <t>U-K05SPA_PLAT-PHASE2</t>
  </si>
  <si>
    <t>INC-2017-018571</t>
  </si>
  <si>
    <t xml:space="preserve">   1548478</t>
  </si>
  <si>
    <t>INC-2017-018572</t>
  </si>
  <si>
    <t xml:space="preserve">   1548482</t>
  </si>
  <si>
    <t>INC-2017-018573</t>
  </si>
  <si>
    <t xml:space="preserve">   1548483</t>
  </si>
  <si>
    <t>INC-2017-018574</t>
  </si>
  <si>
    <t xml:space="preserve">   1548484</t>
  </si>
  <si>
    <t>INC-2017-018575</t>
  </si>
  <si>
    <t xml:space="preserve">   1548485</t>
  </si>
  <si>
    <t>INC-2017-018576</t>
  </si>
  <si>
    <t xml:space="preserve">   1548508</t>
  </si>
  <si>
    <t>INC-2017-018577</t>
  </si>
  <si>
    <t xml:space="preserve">   1548509</t>
  </si>
  <si>
    <t>INC-2017-018578</t>
  </si>
  <si>
    <t>INC-2017-018585</t>
  </si>
  <si>
    <t xml:space="preserve">   1544626</t>
  </si>
  <si>
    <t>17-07032</t>
  </si>
  <si>
    <t>INC-2017-018637</t>
  </si>
  <si>
    <t xml:space="preserve">   1549851</t>
  </si>
  <si>
    <t>17-07368</t>
  </si>
  <si>
    <t>ACTL</t>
  </si>
  <si>
    <t>160074K05B</t>
  </si>
  <si>
    <t>12/06/2017</t>
  </si>
  <si>
    <t>INC-2017-018742</t>
  </si>
  <si>
    <t xml:space="preserve">   1547623</t>
  </si>
  <si>
    <t>17-07210</t>
  </si>
  <si>
    <t>ACVD</t>
  </si>
  <si>
    <t>160181K05S</t>
  </si>
  <si>
    <t>INC-2017-018831</t>
  </si>
  <si>
    <t xml:space="preserve">   1552967</t>
  </si>
  <si>
    <t>17-07547</t>
  </si>
  <si>
    <t>ACTT</t>
  </si>
  <si>
    <t>fissure centrale L: 5 mm</t>
  </si>
  <si>
    <t>160218K05S</t>
  </si>
  <si>
    <t>13/06/2017</t>
  </si>
  <si>
    <t>INC-2017-018832</t>
  </si>
  <si>
    <t>INC-2017-018929</t>
  </si>
  <si>
    <t xml:space="preserve">   1549856</t>
  </si>
  <si>
    <t>INC-2017-018977</t>
  </si>
  <si>
    <t xml:space="preserve">   1549902</t>
  </si>
  <si>
    <t>17-07369</t>
  </si>
  <si>
    <t>ACTV</t>
  </si>
  <si>
    <t>160075K05B</t>
  </si>
  <si>
    <t>14/06/2017</t>
  </si>
  <si>
    <t>INC-2017-019016</t>
  </si>
  <si>
    <t xml:space="preserve">   1550170</t>
  </si>
  <si>
    <t>17-07387</t>
  </si>
  <si>
    <t>ACVZ</t>
  </si>
  <si>
    <t>170002K25B</t>
  </si>
  <si>
    <t>U-K05B_BOLOGNE-PF02</t>
  </si>
  <si>
    <t>INC-2017-019017</t>
  </si>
  <si>
    <t xml:space="preserve">   1550173</t>
  </si>
  <si>
    <t>INC-2017-019018</t>
  </si>
  <si>
    <t xml:space="preserve">   1550183</t>
  </si>
  <si>
    <t>INC-2017-019019</t>
  </si>
  <si>
    <t xml:space="preserve">   1550201</t>
  </si>
  <si>
    <t>INC-2017-019092</t>
  </si>
  <si>
    <t xml:space="preserve">   1551102</t>
  </si>
  <si>
    <t>17-07433</t>
  </si>
  <si>
    <t>ACRT</t>
  </si>
  <si>
    <t>160015K05L</t>
  </si>
  <si>
    <t>15/06/2017</t>
  </si>
  <si>
    <t>INC-2017-019093</t>
  </si>
  <si>
    <t xml:space="preserve">   1551123</t>
  </si>
  <si>
    <t>INC-2017-019094</t>
  </si>
  <si>
    <t xml:space="preserve">   1551126</t>
  </si>
  <si>
    <t>INC-2017-019238</t>
  </si>
  <si>
    <t xml:space="preserve">   1554624</t>
  </si>
  <si>
    <t>17-07650</t>
  </si>
  <si>
    <t>ACVK</t>
  </si>
  <si>
    <t>160245K05S</t>
  </si>
  <si>
    <t>16/06/2017</t>
  </si>
  <si>
    <t>INC-2017-019239</t>
  </si>
  <si>
    <t>INC-2017-019335</t>
  </si>
  <si>
    <t xml:space="preserve">   1554550</t>
  </si>
  <si>
    <t>17-07640</t>
  </si>
  <si>
    <t>ACUY</t>
  </si>
  <si>
    <t>160241K05S</t>
  </si>
  <si>
    <t>INC-2017-019369</t>
  </si>
  <si>
    <t xml:space="preserve">   1553817</t>
  </si>
  <si>
    <t>17-07592</t>
  </si>
  <si>
    <t>ACMJ/2</t>
  </si>
  <si>
    <t>19/06/2017</t>
  </si>
  <si>
    <t>INC-2017-019370</t>
  </si>
  <si>
    <t xml:space="preserve">   1553818</t>
  </si>
  <si>
    <t>INC-2017-019371</t>
  </si>
  <si>
    <t xml:space="preserve">   1553819</t>
  </si>
  <si>
    <t>INC-2017-019372</t>
  </si>
  <si>
    <t xml:space="preserve">   1553820</t>
  </si>
  <si>
    <t>INC-2017-019373</t>
  </si>
  <si>
    <t xml:space="preserve">   1553826</t>
  </si>
  <si>
    <t>INC-2017-019374</t>
  </si>
  <si>
    <t xml:space="preserve">   1553829</t>
  </si>
  <si>
    <t>213</t>
  </si>
  <si>
    <t>INC-2017-019376</t>
  </si>
  <si>
    <t xml:space="preserve">   1553830</t>
  </si>
  <si>
    <t>INC-2017-019377</t>
  </si>
  <si>
    <t xml:space="preserve">   1553831</t>
  </si>
  <si>
    <t>INC-2017-019378</t>
  </si>
  <si>
    <t xml:space="preserve">   1553832</t>
  </si>
  <si>
    <t>INC-2017-019379</t>
  </si>
  <si>
    <t xml:space="preserve">   1553833</t>
  </si>
  <si>
    <t>TM1</t>
  </si>
  <si>
    <t>INC-2017-019380</t>
  </si>
  <si>
    <t xml:space="preserve">   1553834</t>
  </si>
  <si>
    <t>INC-2017-019381</t>
  </si>
  <si>
    <t xml:space="preserve">   1553835</t>
  </si>
  <si>
    <t>TM3</t>
  </si>
  <si>
    <t>INC-2017-019382</t>
  </si>
  <si>
    <t xml:space="preserve">   1553836</t>
  </si>
  <si>
    <t>TM4</t>
  </si>
  <si>
    <t>INC-2017-019383</t>
  </si>
  <si>
    <t xml:space="preserve">   1553853</t>
  </si>
  <si>
    <t>INC-2017-019384</t>
  </si>
  <si>
    <t xml:space="preserve">   1553854</t>
  </si>
  <si>
    <t>INC-2017-019385</t>
  </si>
  <si>
    <t xml:space="preserve">   1553855</t>
  </si>
  <si>
    <t>INC-2017-019386</t>
  </si>
  <si>
    <t xml:space="preserve">   1553856</t>
  </si>
  <si>
    <t>INC-2017-019398</t>
  </si>
  <si>
    <t xml:space="preserve">   1553648</t>
  </si>
  <si>
    <t>17-07588</t>
  </si>
  <si>
    <t>ACRY</t>
  </si>
  <si>
    <t>160016K25B</t>
  </si>
  <si>
    <t>INC-2017-019399</t>
  </si>
  <si>
    <t xml:space="preserve">   1553659</t>
  </si>
  <si>
    <t>INC-2017-019400</t>
  </si>
  <si>
    <t xml:space="preserve">   1553660</t>
  </si>
  <si>
    <t>INC-2017-019401</t>
  </si>
  <si>
    <t xml:space="preserve">   1553662</t>
  </si>
  <si>
    <t>INC-2017-019402</t>
  </si>
  <si>
    <t xml:space="preserve">   1553661</t>
  </si>
  <si>
    <t>INC-2017-019417</t>
  </si>
  <si>
    <t xml:space="preserve">   1554468</t>
  </si>
  <si>
    <t>17-07636</t>
  </si>
  <si>
    <t>ACVP</t>
  </si>
  <si>
    <t>160250K05S</t>
  </si>
  <si>
    <t>INC-2017-019418</t>
  </si>
  <si>
    <t xml:space="preserve">   1554471</t>
  </si>
  <si>
    <t>INC-2017-019422</t>
  </si>
  <si>
    <t xml:space="preserve">   1553851</t>
  </si>
  <si>
    <t>0.0055</t>
  </si>
  <si>
    <t>INC-2017-019428</t>
  </si>
  <si>
    <t xml:space="preserve">   1553645</t>
  </si>
  <si>
    <t>0.0063</t>
  </si>
  <si>
    <t>INC-2017-019431</t>
  </si>
  <si>
    <t xml:space="preserve">   1553681</t>
  </si>
  <si>
    <t>0.0043</t>
  </si>
  <si>
    <t>INC-2017-019432</t>
  </si>
  <si>
    <t>INC-2017-019438</t>
  </si>
  <si>
    <t>0.211</t>
  </si>
  <si>
    <t>INC-2017-019439</t>
  </si>
  <si>
    <t>Al+10O2</t>
  </si>
  <si>
    <t>8.36</t>
  </si>
  <si>
    <t>&gt;=8.4</t>
  </si>
  <si>
    <t>INC-2017-019440</t>
  </si>
  <si>
    <t>INC-2017-019441</t>
  </si>
  <si>
    <t>INC-2017-019444</t>
  </si>
  <si>
    <t xml:space="preserve">   1553815</t>
  </si>
  <si>
    <t>0.0054</t>
  </si>
  <si>
    <t>INC-2017-019453</t>
  </si>
  <si>
    <t>0.193</t>
  </si>
  <si>
    <t>INC-2017-019454</t>
  </si>
  <si>
    <t>982</t>
  </si>
  <si>
    <t>INC-2017-019465</t>
  </si>
  <si>
    <t xml:space="preserve">   1555588</t>
  </si>
  <si>
    <t>17-07719</t>
  </si>
  <si>
    <t>ACVL</t>
  </si>
  <si>
    <t>160246K05S</t>
  </si>
  <si>
    <t>20/06/2017</t>
  </si>
  <si>
    <t>INC-2017-019593</t>
  </si>
  <si>
    <t xml:space="preserve">   1556724</t>
  </si>
  <si>
    <t>17-07777</t>
  </si>
  <si>
    <t>ACSX</t>
  </si>
  <si>
    <t>160166K05S</t>
  </si>
  <si>
    <t>INC-2017-019649</t>
  </si>
  <si>
    <t>0.218</t>
  </si>
  <si>
    <t>INC-2017-019650</t>
  </si>
  <si>
    <t>INC-2017-019651</t>
  </si>
  <si>
    <t>C</t>
  </si>
  <si>
    <t>0.0050</t>
  </si>
  <si>
    <t>0.0046</t>
  </si>
  <si>
    <t>0.030</t>
  </si>
  <si>
    <t>INC-2017-019655</t>
  </si>
  <si>
    <t xml:space="preserve">   1556275</t>
  </si>
  <si>
    <t>17-07753</t>
  </si>
  <si>
    <t>ACNO</t>
  </si>
  <si>
    <t>160134K05S</t>
  </si>
  <si>
    <t>INC-2017-019741</t>
  </si>
  <si>
    <t xml:space="preserve">   1554505</t>
  </si>
  <si>
    <t>17-07637</t>
  </si>
  <si>
    <t>ACVR</t>
  </si>
  <si>
    <t>160252K05S</t>
  </si>
  <si>
    <t>21/06/2017</t>
  </si>
  <si>
    <t>INC-2017-019750</t>
  </si>
  <si>
    <t xml:space="preserve">   1554515</t>
  </si>
  <si>
    <t>INC-2017-019824</t>
  </si>
  <si>
    <t xml:space="preserve">   1554465</t>
  </si>
  <si>
    <t>0.5 à 2 mm + reste de structure grossière</t>
  </si>
  <si>
    <t>T2</t>
  </si>
  <si>
    <t>INC-2017-019842</t>
  </si>
  <si>
    <t>INC-2017-019942</t>
  </si>
  <si>
    <t xml:space="preserve">   1559902</t>
  </si>
  <si>
    <t>22/06/2017</t>
  </si>
  <si>
    <t>INC-2017-019943</t>
  </si>
  <si>
    <t>25</t>
  </si>
  <si>
    <t>INC-2017-019957</t>
  </si>
  <si>
    <t>INC-2017-020307</t>
  </si>
  <si>
    <t xml:space="preserve">   1556824</t>
  </si>
  <si>
    <t>17-07780</t>
  </si>
  <si>
    <t>ACNF</t>
  </si>
  <si>
    <t>160126K05S</t>
  </si>
  <si>
    <t>26/06/2017</t>
  </si>
  <si>
    <t>INC-2017-020349</t>
  </si>
  <si>
    <t xml:space="preserve">   1560031</t>
  </si>
  <si>
    <t>17-08030</t>
  </si>
  <si>
    <t>ACTN</t>
  </si>
  <si>
    <t xml:space="preserve"> 985</t>
  </si>
  <si>
    <t>160212K05S</t>
  </si>
  <si>
    <t>27/06/2017</t>
  </si>
  <si>
    <t>INC-2017-020368</t>
  </si>
  <si>
    <t xml:space="preserve">   1558366</t>
  </si>
  <si>
    <t>17-07903</t>
  </si>
  <si>
    <t>ACVQ</t>
  </si>
  <si>
    <t>160251K05S</t>
  </si>
  <si>
    <t>INC-2017-020369</t>
  </si>
  <si>
    <t xml:space="preserve">   1558385</t>
  </si>
  <si>
    <t>INC-2017-020373</t>
  </si>
  <si>
    <t xml:space="preserve">   1558372</t>
  </si>
  <si>
    <t>INC-2017-020375</t>
  </si>
  <si>
    <t xml:space="preserve">   1558382</t>
  </si>
  <si>
    <t>INC-2017-020531</t>
  </si>
  <si>
    <t xml:space="preserve">   1554509</t>
  </si>
  <si>
    <t>X1</t>
  </si>
  <si>
    <t>28/06/2017</t>
  </si>
  <si>
    <t>INC-2017-020532</t>
  </si>
  <si>
    <t xml:space="preserve">   1554519</t>
  </si>
  <si>
    <t>INC-2017-020533</t>
  </si>
  <si>
    <t>0.5 à 2 mm + reste de structure grossiére en périf</t>
  </si>
  <si>
    <t>INC-2017-020534</t>
  </si>
  <si>
    <t>INC-2017-020605</t>
  </si>
  <si>
    <t xml:space="preserve">   1558551</t>
  </si>
  <si>
    <t>17-07912</t>
  </si>
  <si>
    <t>ACRF</t>
  </si>
  <si>
    <t>160012K25B</t>
  </si>
  <si>
    <t>U-K05BBOHLER-PF01</t>
  </si>
  <si>
    <t>INC-2017-020606</t>
  </si>
  <si>
    <t xml:space="preserve">   1558558</t>
  </si>
  <si>
    <t>INC-2017-020695</t>
  </si>
  <si>
    <t xml:space="preserve">   1558562</t>
  </si>
  <si>
    <t>0.0067</t>
  </si>
  <si>
    <t>INC-2017-020804</t>
  </si>
  <si>
    <t xml:space="preserve">   1558563</t>
  </si>
  <si>
    <t>0.0084</t>
  </si>
  <si>
    <t>29/06/2017</t>
  </si>
  <si>
    <t>INC-2017-020817</t>
  </si>
  <si>
    <t xml:space="preserve">   1558547</t>
  </si>
  <si>
    <t>0.223</t>
  </si>
  <si>
    <t>30/06/2017</t>
  </si>
  <si>
    <t>INC-2017-020823</t>
  </si>
  <si>
    <t xml:space="preserve">   1564394</t>
  </si>
  <si>
    <t>17-08291</t>
  </si>
  <si>
    <t>ACVS</t>
  </si>
  <si>
    <t>160253K05S</t>
  </si>
  <si>
    <t>INC-2017-021136</t>
  </si>
  <si>
    <t xml:space="preserve">   1565512</t>
  </si>
  <si>
    <t>17-08371</t>
  </si>
  <si>
    <t>ACVE</t>
  </si>
  <si>
    <t>160185K05S</t>
  </si>
  <si>
    <t>03/07/2017</t>
  </si>
  <si>
    <t>INC-2017-021169</t>
  </si>
  <si>
    <t xml:space="preserve">   1568664</t>
  </si>
  <si>
    <t>17-08558</t>
  </si>
  <si>
    <t>ACVT</t>
  </si>
  <si>
    <t>160040K05L</t>
  </si>
  <si>
    <t>04/07/2017</t>
  </si>
  <si>
    <t>INC-2017-021200</t>
  </si>
  <si>
    <t>INC-2017-021217</t>
  </si>
  <si>
    <t xml:space="preserve">   1558581</t>
  </si>
  <si>
    <t>Rares</t>
  </si>
  <si>
    <t>-6.0</t>
  </si>
  <si>
    <t>INC-2017-021266</t>
  </si>
  <si>
    <t xml:space="preserve">   1569921</t>
  </si>
  <si>
    <t>17-08636</t>
  </si>
  <si>
    <t>ACOL</t>
  </si>
  <si>
    <t>160100K05S</t>
  </si>
  <si>
    <t>INC-2017-021267</t>
  </si>
  <si>
    <t>1 à 6 mm</t>
  </si>
  <si>
    <t>INC-2017-021268</t>
  </si>
  <si>
    <t>INC-2017-021440</t>
  </si>
  <si>
    <t xml:space="preserve">   1567880</t>
  </si>
  <si>
    <t>17-08504</t>
  </si>
  <si>
    <t>ACOT</t>
  </si>
  <si>
    <t>0.0081</t>
  </si>
  <si>
    <t>160117K05S</t>
  </si>
  <si>
    <t>05/07/2017</t>
  </si>
  <si>
    <t>INC-2017-021620</t>
  </si>
  <si>
    <t xml:space="preserve">   1568636</t>
  </si>
  <si>
    <t>06/07/2017</t>
  </si>
  <si>
    <t>INC-2017-021621</t>
  </si>
  <si>
    <t xml:space="preserve">   1568639</t>
  </si>
  <si>
    <t>INC-2017-021622</t>
  </si>
  <si>
    <t xml:space="preserve">   1568654</t>
  </si>
  <si>
    <t>INC-2017-021623</t>
  </si>
  <si>
    <t xml:space="preserve">   1568657</t>
  </si>
  <si>
    <t>INC-2017-021627</t>
  </si>
  <si>
    <t xml:space="preserve">   1573396</t>
  </si>
  <si>
    <t>17-08234</t>
  </si>
  <si>
    <t>ACSK</t>
  </si>
  <si>
    <t>160150K05S</t>
  </si>
  <si>
    <t>33x</t>
  </si>
  <si>
    <t>INC-2017-021734</t>
  </si>
  <si>
    <t xml:space="preserve">   1571313</t>
  </si>
  <si>
    <t>17-08724</t>
  </si>
  <si>
    <t>ACVC</t>
  </si>
  <si>
    <t>160160K05S</t>
  </si>
  <si>
    <t>08/07/2017</t>
  </si>
  <si>
    <t>INC-2017-021735</t>
  </si>
  <si>
    <t xml:space="preserve">   1571312</t>
  </si>
  <si>
    <t>INC-2017-021841</t>
  </si>
  <si>
    <t xml:space="preserve">   1571393</t>
  </si>
  <si>
    <t>17-08726</t>
  </si>
  <si>
    <t>ACSM</t>
  </si>
  <si>
    <t>160152K05S</t>
  </si>
  <si>
    <t>10/07/2017</t>
  </si>
  <si>
    <t>INC-2017-021892</t>
  </si>
  <si>
    <t xml:space="preserve">   1573438</t>
  </si>
  <si>
    <t>11/07/2017</t>
  </si>
  <si>
    <t>INC-2017-021906</t>
  </si>
  <si>
    <t xml:space="preserve">   1573827</t>
  </si>
  <si>
    <t>901</t>
  </si>
  <si>
    <t>INC-2017-021907</t>
  </si>
  <si>
    <t>823</t>
  </si>
  <si>
    <t>INC-2017-022410</t>
  </si>
  <si>
    <t xml:space="preserve">   1574619</t>
  </si>
  <si>
    <t>17-08931</t>
  </si>
  <si>
    <t>ACWG</t>
  </si>
  <si>
    <t>160254K05S</t>
  </si>
  <si>
    <t>17/07/2017</t>
  </si>
  <si>
    <t>INC-2017-022431</t>
  </si>
  <si>
    <t xml:space="preserve">   1576685</t>
  </si>
  <si>
    <t>17-09053</t>
  </si>
  <si>
    <t>ACVB</t>
  </si>
  <si>
    <t>25.5</t>
  </si>
  <si>
    <t>20.2</t>
  </si>
  <si>
    <t>160037K05L</t>
  </si>
  <si>
    <t>INC-2017-022432</t>
  </si>
  <si>
    <t>INC-2017-022563</t>
  </si>
  <si>
    <t xml:space="preserve">   1576609</t>
  </si>
  <si>
    <t>17-09052</t>
  </si>
  <si>
    <t>ACOE</t>
  </si>
  <si>
    <t>160114K05S</t>
  </si>
  <si>
    <t>18/07/2017</t>
  </si>
  <si>
    <t>INC-2017-022564</t>
  </si>
  <si>
    <t xml:space="preserve">   1576618</t>
  </si>
  <si>
    <t>INC-2017-022565</t>
  </si>
  <si>
    <t xml:space="preserve">   1576628</t>
  </si>
  <si>
    <t>INC-2017-022811</t>
  </si>
  <si>
    <t xml:space="preserve">   1579641</t>
  </si>
  <si>
    <t>19/07/2017</t>
  </si>
  <si>
    <t>INC-2017-022812</t>
  </si>
  <si>
    <t xml:space="preserve">   1579642</t>
  </si>
  <si>
    <t>INC-2017-022813</t>
  </si>
  <si>
    <t xml:space="preserve">   1579637</t>
  </si>
  <si>
    <t>INC-2017-022814</t>
  </si>
  <si>
    <t xml:space="preserve">   1579639</t>
  </si>
  <si>
    <t>INC-2017-022815</t>
  </si>
  <si>
    <t>INC-2017-022816</t>
  </si>
  <si>
    <t>INC-2017-022817</t>
  </si>
  <si>
    <t xml:space="preserve">   1579643</t>
  </si>
  <si>
    <t>INC-2017-022818</t>
  </si>
  <si>
    <t xml:space="preserve">   1579644</t>
  </si>
  <si>
    <t>INC-2017-022819</t>
  </si>
  <si>
    <t xml:space="preserve">   1579645</t>
  </si>
  <si>
    <t>INC-2017-022820</t>
  </si>
  <si>
    <t xml:space="preserve">   1579648</t>
  </si>
  <si>
    <t>INC-2017-022821</t>
  </si>
  <si>
    <t xml:space="preserve">   1579649</t>
  </si>
  <si>
    <t>INC-2017-022822</t>
  </si>
  <si>
    <t xml:space="preserve">   1579651</t>
  </si>
  <si>
    <t>INC-2017-022823</t>
  </si>
  <si>
    <t xml:space="preserve">   1579654</t>
  </si>
  <si>
    <t>INC-2017-022824</t>
  </si>
  <si>
    <t xml:space="preserve">   1579655</t>
  </si>
  <si>
    <t>INC-2017-022825</t>
  </si>
  <si>
    <t xml:space="preserve">   1579657</t>
  </si>
  <si>
    <t>INC-2017-022826</t>
  </si>
  <si>
    <t xml:space="preserve">   1579658</t>
  </si>
  <si>
    <t>INC-2017-022827</t>
  </si>
  <si>
    <t xml:space="preserve">   1579660</t>
  </si>
  <si>
    <t>INC-2017-022828</t>
  </si>
  <si>
    <t xml:space="preserve">   1578877</t>
  </si>
  <si>
    <t>17-09191</t>
  </si>
  <si>
    <t>ACOV</t>
  </si>
  <si>
    <t>160095K05S</t>
  </si>
  <si>
    <t>INC-2017-022829</t>
  </si>
  <si>
    <t xml:space="preserve">   1578878</t>
  </si>
  <si>
    <t>INC-2017-022830</t>
  </si>
  <si>
    <t xml:space="preserve">   1578879</t>
  </si>
  <si>
    <t>INC-2017-022831</t>
  </si>
  <si>
    <t xml:space="preserve">   1578884</t>
  </si>
  <si>
    <t>INC-2017-022832</t>
  </si>
  <si>
    <t xml:space="preserve">   1578885</t>
  </si>
  <si>
    <t>INC-2017-022833</t>
  </si>
  <si>
    <t xml:space="preserve">   1578886</t>
  </si>
  <si>
    <t>INC-2017-022834</t>
  </si>
  <si>
    <t xml:space="preserve">   1578888</t>
  </si>
  <si>
    <t>INC-2017-022835</t>
  </si>
  <si>
    <t xml:space="preserve">   1578890</t>
  </si>
  <si>
    <t>INC-2017-022836</t>
  </si>
  <si>
    <t xml:space="preserve">   1578891</t>
  </si>
  <si>
    <t>INC-2017-022837</t>
  </si>
  <si>
    <t xml:space="preserve">   1578892</t>
  </si>
  <si>
    <t>INC-2017-023233</t>
  </si>
  <si>
    <t xml:space="preserve">   1579401</t>
  </si>
  <si>
    <t>17-09221</t>
  </si>
  <si>
    <t>ACSG</t>
  </si>
  <si>
    <t>160157K05S</t>
  </si>
  <si>
    <t>24/07/2017</t>
  </si>
  <si>
    <t>INC-2017-023281</t>
  </si>
  <si>
    <t xml:space="preserve">   1584565</t>
  </si>
  <si>
    <t>17-09565</t>
  </si>
  <si>
    <t>ACVY</t>
  </si>
  <si>
    <t>170001K25B</t>
  </si>
  <si>
    <t>25/07/2017</t>
  </si>
  <si>
    <t>INC-2017-023651</t>
  </si>
  <si>
    <t xml:space="preserve">   1584685</t>
  </si>
  <si>
    <t>17-09574</t>
  </si>
  <si>
    <t>ACWC</t>
  </si>
  <si>
    <t>170005K25B</t>
  </si>
  <si>
    <t>27/07/2017</t>
  </si>
  <si>
    <t>INC-2017-023652</t>
  </si>
  <si>
    <t xml:space="preserve">   1584691</t>
  </si>
  <si>
    <t>INC-2017-023653</t>
  </si>
  <si>
    <t xml:space="preserve">   1584692</t>
  </si>
  <si>
    <t>INC-2017-023654</t>
  </si>
  <si>
    <t xml:space="preserve">   1584693</t>
  </si>
  <si>
    <t>INC-2017-023655</t>
  </si>
  <si>
    <t xml:space="preserve">   1584715</t>
  </si>
  <si>
    <t>INC-2017-023656</t>
  </si>
  <si>
    <t xml:space="preserve">   1584716</t>
  </si>
  <si>
    <t>INC-2017-023858</t>
  </si>
  <si>
    <t xml:space="preserve">   1589115</t>
  </si>
  <si>
    <t>17-09832</t>
  </si>
  <si>
    <t>ACWF</t>
  </si>
  <si>
    <t>170008K25B</t>
  </si>
  <si>
    <t>242X</t>
  </si>
  <si>
    <t>28/07/2017</t>
  </si>
  <si>
    <t>INC-2017-023902</t>
  </si>
  <si>
    <t xml:space="preserve">   1587913</t>
  </si>
  <si>
    <t>17-09750</t>
  </si>
  <si>
    <t>ACNY</t>
  </si>
  <si>
    <t>160097K05S</t>
  </si>
  <si>
    <t>31/07/2017</t>
  </si>
  <si>
    <t>INC-2017-023907</t>
  </si>
  <si>
    <t xml:space="preserve">   1587914</t>
  </si>
  <si>
    <t>INC-2017-023908</t>
  </si>
  <si>
    <t xml:space="preserve">   1587915</t>
  </si>
  <si>
    <t>INC-2017-023909</t>
  </si>
  <si>
    <t xml:space="preserve">   1587916</t>
  </si>
  <si>
    <t>INC-2017-023922</t>
  </si>
  <si>
    <t xml:space="preserve">   1587925</t>
  </si>
  <si>
    <t>INC-2017-023923</t>
  </si>
  <si>
    <t xml:space="preserve">   1587934</t>
  </si>
  <si>
    <t>INC-2017-023924</t>
  </si>
  <si>
    <t xml:space="preserve">   1587938</t>
  </si>
  <si>
    <t>INC-2017-023933</t>
  </si>
  <si>
    <t xml:space="preserve">   1587944</t>
  </si>
  <si>
    <t>INC-2017-023934</t>
  </si>
  <si>
    <t xml:space="preserve">   1588028</t>
  </si>
  <si>
    <t>17-09751</t>
  </si>
  <si>
    <t>ACOQ</t>
  </si>
  <si>
    <t>160094K05S</t>
  </si>
  <si>
    <t>INC-2017-023935</t>
  </si>
  <si>
    <t xml:space="preserve">   1588029</t>
  </si>
  <si>
    <t>INC-2017-023936</t>
  </si>
  <si>
    <t xml:space="preserve">   1588030</t>
  </si>
  <si>
    <t>INC-2017-023937</t>
  </si>
  <si>
    <t xml:space="preserve">   1588035</t>
  </si>
  <si>
    <t>INC-2017-023938</t>
  </si>
  <si>
    <t xml:space="preserve">   1588036</t>
  </si>
  <si>
    <t>INC-2017-023939</t>
  </si>
  <si>
    <t xml:space="preserve">   1588037</t>
  </si>
  <si>
    <t>INC-2017-023940</t>
  </si>
  <si>
    <t xml:space="preserve">   1588041</t>
  </si>
  <si>
    <t>INC-2017-023941</t>
  </si>
  <si>
    <t xml:space="preserve">   1588042</t>
  </si>
  <si>
    <t>INC-2017-023942</t>
  </si>
  <si>
    <t xml:space="preserve">   1588043</t>
  </si>
  <si>
    <t>INC-2017-023969</t>
  </si>
  <si>
    <t xml:space="preserve">   1581508</t>
  </si>
  <si>
    <t>17-07716</t>
  </si>
  <si>
    <t>0.5 à 2 mm + reste de stucture grossiére</t>
  </si>
  <si>
    <t>INC-2017-023970</t>
  </si>
  <si>
    <t>INC-2017-023971</t>
  </si>
  <si>
    <t xml:space="preserve">   1589242</t>
  </si>
  <si>
    <t>17-09837</t>
  </si>
  <si>
    <t>ACOR</t>
  </si>
  <si>
    <t>160101K05S</t>
  </si>
  <si>
    <t>INC-2017-023972</t>
  </si>
  <si>
    <t xml:space="preserve">   1589479</t>
  </si>
  <si>
    <t>17-09843</t>
  </si>
  <si>
    <t>ACVI</t>
  </si>
  <si>
    <t>160259K05S</t>
  </si>
  <si>
    <t>INC-2017-024122</t>
  </si>
  <si>
    <t xml:space="preserve">   1589465</t>
  </si>
  <si>
    <t>01/08/2017</t>
  </si>
  <si>
    <t>INC-2017-024123</t>
  </si>
  <si>
    <t xml:space="preserve">   1589472</t>
  </si>
  <si>
    <t>INC-2017-024124</t>
  </si>
  <si>
    <t xml:space="preserve">   1589475</t>
  </si>
  <si>
    <t>INC-2017-024125</t>
  </si>
  <si>
    <t xml:space="preserve">   1589480</t>
  </si>
  <si>
    <t>INC-2017-024126</t>
  </si>
  <si>
    <t xml:space="preserve">   1589482</t>
  </si>
  <si>
    <t>INC-2017-024127</t>
  </si>
  <si>
    <t xml:space="preserve">   1589483</t>
  </si>
  <si>
    <t>INC-2017-024284</t>
  </si>
  <si>
    <t xml:space="preserve">   1589407</t>
  </si>
  <si>
    <t>17-09842</t>
  </si>
  <si>
    <t>ACWH</t>
  </si>
  <si>
    <t>170009K25B</t>
  </si>
  <si>
    <t>02/08/2017</t>
  </si>
  <si>
    <t>INC-2017-024285</t>
  </si>
  <si>
    <t xml:space="preserve">   1589410</t>
  </si>
  <si>
    <t>INC-2017-024286</t>
  </si>
  <si>
    <t xml:space="preserve">   1589431</t>
  </si>
  <si>
    <t>INC-2017-024287</t>
  </si>
  <si>
    <t xml:space="preserve">   1589432</t>
  </si>
  <si>
    <t>INC-2017-024288</t>
  </si>
  <si>
    <t xml:space="preserve">   1589433</t>
  </si>
  <si>
    <t>INC-2017-024289</t>
  </si>
  <si>
    <t xml:space="preserve">   1589434</t>
  </si>
  <si>
    <t>INC-2017-024450</t>
  </si>
  <si>
    <t xml:space="preserve">   1590901</t>
  </si>
  <si>
    <t>17-09924</t>
  </si>
  <si>
    <t>ACTZ</t>
  </si>
  <si>
    <t>160034K05L</t>
  </si>
  <si>
    <t>MSOL-TA6VK05L</t>
  </si>
  <si>
    <t>04/08/2017</t>
  </si>
  <si>
    <t>INC-2017-024462</t>
  </si>
  <si>
    <t>INC-2017-024463</t>
  </si>
  <si>
    <t xml:space="preserve">   1590916</t>
  </si>
  <si>
    <t xml:space="preserve"> 6.47</t>
  </si>
  <si>
    <t>INC-2017-024611</t>
  </si>
  <si>
    <t xml:space="preserve">   1590903</t>
  </si>
  <si>
    <t>08/08/2017</t>
  </si>
  <si>
    <t>INC-2017-024612</t>
  </si>
  <si>
    <t xml:space="preserve">   1590906</t>
  </si>
  <si>
    <t>INC-2017-024613</t>
  </si>
  <si>
    <t xml:space="preserve">   1590909</t>
  </si>
  <si>
    <t>INC-2017-024614</t>
  </si>
  <si>
    <t xml:space="preserve">   1590927</t>
  </si>
  <si>
    <t>INC-2017-024640</t>
  </si>
  <si>
    <t xml:space="preserve">   1592983</t>
  </si>
  <si>
    <t>17-10039</t>
  </si>
  <si>
    <t>ACRV</t>
  </si>
  <si>
    <t>160017K05L</t>
  </si>
  <si>
    <t>INC-2017-024641</t>
  </si>
  <si>
    <t xml:space="preserve">   1592986</t>
  </si>
  <si>
    <t>INC-2017-024642</t>
  </si>
  <si>
    <t xml:space="preserve">   1592992</t>
  </si>
  <si>
    <t>INC-2017-024643</t>
  </si>
  <si>
    <t xml:space="preserve">   1593010</t>
  </si>
  <si>
    <t>INC-2017-024732</t>
  </si>
  <si>
    <t xml:space="preserve">   1589443</t>
  </si>
  <si>
    <t>0.5 à 2 mm + qlq 3 mm</t>
  </si>
  <si>
    <t>09/08/2017</t>
  </si>
  <si>
    <t>INC-2017-024733</t>
  </si>
  <si>
    <t>INC-2017-024738</t>
  </si>
  <si>
    <t xml:space="preserve">   1595816</t>
  </si>
  <si>
    <t>17-10196</t>
  </si>
  <si>
    <t>ACOF</t>
  </si>
  <si>
    <t>160120K05S</t>
  </si>
  <si>
    <t>INC-2017-024739</t>
  </si>
  <si>
    <t>INC-2017-024788</t>
  </si>
  <si>
    <t xml:space="preserve">   1595114</t>
  </si>
  <si>
    <t>10/08/2017</t>
  </si>
  <si>
    <t>INC-2017-024826</t>
  </si>
  <si>
    <t xml:space="preserve">   1596471</t>
  </si>
  <si>
    <t>17-10227</t>
  </si>
  <si>
    <t>ACPN</t>
  </si>
  <si>
    <t>160014K05L</t>
  </si>
  <si>
    <t>11/08/2017</t>
  </si>
  <si>
    <t>INC-2017-024827</t>
  </si>
  <si>
    <t xml:space="preserve">   1596477</t>
  </si>
  <si>
    <t>INC-2017-024828</t>
  </si>
  <si>
    <t xml:space="preserve">   1596479</t>
  </si>
  <si>
    <t>INC-2017-024829</t>
  </si>
  <si>
    <t xml:space="preserve">   1596405</t>
  </si>
  <si>
    <t>17-10226</t>
  </si>
  <si>
    <t>ACWU</t>
  </si>
  <si>
    <t>170014K25B</t>
  </si>
  <si>
    <t>INC-2017-024830</t>
  </si>
  <si>
    <t xml:space="preserve">   1596406</t>
  </si>
  <si>
    <t>INC-2017-024831</t>
  </si>
  <si>
    <t xml:space="preserve">   1596407</t>
  </si>
  <si>
    <t>INC-2017-024832</t>
  </si>
  <si>
    <t xml:space="preserve">   1596408</t>
  </si>
  <si>
    <t>INC-2017-024833</t>
  </si>
  <si>
    <t xml:space="preserve">   1596429</t>
  </si>
  <si>
    <t>INC-2017-024834</t>
  </si>
  <si>
    <t xml:space="preserve">   1596432</t>
  </si>
  <si>
    <t>INC-2017-024835</t>
  </si>
  <si>
    <t xml:space="preserve">   1595736</t>
  </si>
  <si>
    <t>17-10194</t>
  </si>
  <si>
    <t>ACWB</t>
  </si>
  <si>
    <t>170004K25B</t>
  </si>
  <si>
    <t>INC-2017-024836</t>
  </si>
  <si>
    <t xml:space="preserve">   1595737</t>
  </si>
  <si>
    <t>INC-2017-024837</t>
  </si>
  <si>
    <t xml:space="preserve">   1595738</t>
  </si>
  <si>
    <t>INC-2017-024838</t>
  </si>
  <si>
    <t xml:space="preserve">   1595739</t>
  </si>
  <si>
    <t>INC-2017-024839</t>
  </si>
  <si>
    <t xml:space="preserve">   1595748</t>
  </si>
  <si>
    <t>INC-2017-024840</t>
  </si>
  <si>
    <t xml:space="preserve">   1595749</t>
  </si>
  <si>
    <t>INC-2017-024841</t>
  </si>
  <si>
    <t xml:space="preserve">   1595750</t>
  </si>
  <si>
    <t>INC-2017-024842</t>
  </si>
  <si>
    <t xml:space="preserve">   1595751</t>
  </si>
  <si>
    <t>INC-2017-024843</t>
  </si>
  <si>
    <t xml:space="preserve">   1595772</t>
  </si>
  <si>
    <t>INC-2017-024844</t>
  </si>
  <si>
    <t xml:space="preserve">   1595773</t>
  </si>
  <si>
    <t>INC-2017-024845</t>
  </si>
  <si>
    <t xml:space="preserve">   1595774</t>
  </si>
  <si>
    <t>INC-2017-024846</t>
  </si>
  <si>
    <t xml:space="preserve">   1595775</t>
  </si>
  <si>
    <t>INC-2017-024871</t>
  </si>
  <si>
    <t xml:space="preserve">   1597821</t>
  </si>
  <si>
    <t>17-10287</t>
  </si>
  <si>
    <t>ACWD</t>
  </si>
  <si>
    <t>170006K25B</t>
  </si>
  <si>
    <t>18/08/2017</t>
  </si>
  <si>
    <t>INC-2017-024981</t>
  </si>
  <si>
    <t xml:space="preserve">   1599586</t>
  </si>
  <si>
    <t>17-10364</t>
  </si>
  <si>
    <t>25/08/2017</t>
  </si>
  <si>
    <t>INC-2017-024982</t>
  </si>
  <si>
    <t>criques 15 mm de prof. maxi</t>
  </si>
  <si>
    <t>INC-2017-025271</t>
  </si>
  <si>
    <t xml:space="preserve">   1598865</t>
  </si>
  <si>
    <t>T10F</t>
  </si>
  <si>
    <t>29/08/2017</t>
  </si>
  <si>
    <t>INC-2017-025315</t>
  </si>
  <si>
    <t>INC-2017-025492</t>
  </si>
  <si>
    <t xml:space="preserve">   1601705</t>
  </si>
  <si>
    <t>31/08/2017</t>
  </si>
  <si>
    <t>INC-2017-025760</t>
  </si>
  <si>
    <t xml:space="preserve">   1599642</t>
  </si>
  <si>
    <t>17-10365</t>
  </si>
  <si>
    <t>ACSE</t>
  </si>
  <si>
    <t>160018K05L</t>
  </si>
  <si>
    <t>04/09/2017</t>
  </si>
  <si>
    <t>INC-2017-025764</t>
  </si>
  <si>
    <t xml:space="preserve">   1599645</t>
  </si>
  <si>
    <t>INC-2017-025765</t>
  </si>
  <si>
    <t xml:space="preserve">   1599573</t>
  </si>
  <si>
    <t>17-10363</t>
  </si>
  <si>
    <t>ACPP</t>
  </si>
  <si>
    <t>160020K05L</t>
  </si>
  <si>
    <t>INC-2017-025766</t>
  </si>
  <si>
    <t xml:space="preserve">   1599492</t>
  </si>
  <si>
    <t>17-10362</t>
  </si>
  <si>
    <t>ACOD</t>
  </si>
  <si>
    <t>160098K05S</t>
  </si>
  <si>
    <t>INC-2017-025767</t>
  </si>
  <si>
    <t xml:space="preserve">   1599494</t>
  </si>
  <si>
    <t>INC-2017-025768</t>
  </si>
  <si>
    <t xml:space="preserve">   1599495</t>
  </si>
  <si>
    <t>INC-2017-025769</t>
  </si>
  <si>
    <t xml:space="preserve">   1599517</t>
  </si>
  <si>
    <t>INC-2017-025770</t>
  </si>
  <si>
    <t xml:space="preserve">   1599519</t>
  </si>
  <si>
    <t>INC-2017-025771</t>
  </si>
  <si>
    <t xml:space="preserve">   1599520</t>
  </si>
  <si>
    <t>INC-2017-025774</t>
  </si>
  <si>
    <t xml:space="preserve">   1595815</t>
  </si>
  <si>
    <t>1 à 2 mm + nbr 3 mm</t>
  </si>
  <si>
    <t>INC-2017-025775</t>
  </si>
  <si>
    <t>INC-2017-025815</t>
  </si>
  <si>
    <t xml:space="preserve">   1604313</t>
  </si>
  <si>
    <t>17-10104</t>
  </si>
  <si>
    <t>ACXY</t>
  </si>
  <si>
    <t>0.0099</t>
  </si>
  <si>
    <t>0.011</t>
  </si>
  <si>
    <t>170005K05S</t>
  </si>
  <si>
    <t>INC-2017-025867</t>
  </si>
  <si>
    <t xml:space="preserve">   1603305</t>
  </si>
  <si>
    <t>17-10608</t>
  </si>
  <si>
    <t>ADCA</t>
  </si>
  <si>
    <t>défaut centrale ouvert Ø 90 mm</t>
  </si>
  <si>
    <t>150142K05F</t>
  </si>
  <si>
    <t>U-K05FDYQ-PF01</t>
  </si>
  <si>
    <t>05/09/2017</t>
  </si>
  <si>
    <t>INC-2017-025868</t>
  </si>
  <si>
    <t xml:space="preserve">   1603304</t>
  </si>
  <si>
    <t>INC-2017-025869</t>
  </si>
  <si>
    <t>INC-2017-025922</t>
  </si>
  <si>
    <t xml:space="preserve">   1601898</t>
  </si>
  <si>
    <t>17-10526</t>
  </si>
  <si>
    <t>06/09/2017</t>
  </si>
  <si>
    <t>INC-2017-025923</t>
  </si>
  <si>
    <t xml:space="preserve">   1601900</t>
  </si>
  <si>
    <t>INC-2017-025924</t>
  </si>
  <si>
    <t xml:space="preserve">   1601902</t>
  </si>
  <si>
    <t>INC-2017-025925</t>
  </si>
  <si>
    <t xml:space="preserve">   1601903</t>
  </si>
  <si>
    <t>INC-2017-025926</t>
  </si>
  <si>
    <t xml:space="preserve">   1601904</t>
  </si>
  <si>
    <t>INC-2017-025927</t>
  </si>
  <si>
    <t xml:space="preserve">   1601905</t>
  </si>
  <si>
    <t>INC-2017-025928</t>
  </si>
  <si>
    <t xml:space="preserve">   1601906</t>
  </si>
  <si>
    <t>INC-2017-025929</t>
  </si>
  <si>
    <t xml:space="preserve">   1601911</t>
  </si>
  <si>
    <t>INC-2017-026019</t>
  </si>
  <si>
    <t xml:space="preserve">   1599889</t>
  </si>
  <si>
    <t>INC-2017-026020</t>
  </si>
  <si>
    <t>INC-2017-026132</t>
  </si>
  <si>
    <t xml:space="preserve">   1603913</t>
  </si>
  <si>
    <t>17-10646</t>
  </si>
  <si>
    <t>ACTY</t>
  </si>
  <si>
    <t>160033K05L</t>
  </si>
  <si>
    <t>08/09/2017</t>
  </si>
  <si>
    <t>INC-2017-026133</t>
  </si>
  <si>
    <t xml:space="preserve">   1603916</t>
  </si>
  <si>
    <t>INC-2017-026134</t>
  </si>
  <si>
    <t xml:space="preserve">   1603919</t>
  </si>
  <si>
    <t>INC-2017-026135</t>
  </si>
  <si>
    <t xml:space="preserve">   1603922</t>
  </si>
  <si>
    <t>INC-2017-026136</t>
  </si>
  <si>
    <t xml:space="preserve">   1603937</t>
  </si>
  <si>
    <t>INC-2017-026137</t>
  </si>
  <si>
    <t xml:space="preserve">   1603940</t>
  </si>
  <si>
    <t>INC-2017-026138</t>
  </si>
  <si>
    <t xml:space="preserve">   1603887</t>
  </si>
  <si>
    <t>17-10645</t>
  </si>
  <si>
    <t>ACTD</t>
  </si>
  <si>
    <t>160172K05S</t>
  </si>
  <si>
    <t>U-SETFORGE-PF01</t>
  </si>
  <si>
    <t>INC-2017-026139</t>
  </si>
  <si>
    <t xml:space="preserve">   1603888</t>
  </si>
  <si>
    <t>112</t>
  </si>
  <si>
    <t>INC-2017-026140</t>
  </si>
  <si>
    <t xml:space="preserve">   1603889</t>
  </si>
  <si>
    <t>INC-2017-026141</t>
  </si>
  <si>
    <t xml:space="preserve">   1603890</t>
  </si>
  <si>
    <t>INC-2017-026142</t>
  </si>
  <si>
    <t xml:space="preserve">   1603891</t>
  </si>
  <si>
    <t>INC-2017-026188</t>
  </si>
  <si>
    <t xml:space="preserve">   1604011</t>
  </si>
  <si>
    <t>17-10651</t>
  </si>
  <si>
    <t>ACOC</t>
  </si>
  <si>
    <t>160119K05S</t>
  </si>
  <si>
    <t>INC-2017-026446</t>
  </si>
  <si>
    <t xml:space="preserve">   1604311</t>
  </si>
  <si>
    <t>TC3</t>
  </si>
  <si>
    <t>11/09/2017</t>
  </si>
  <si>
    <t>INC-2017-026447</t>
  </si>
  <si>
    <t xml:space="preserve">   1604312</t>
  </si>
  <si>
    <t>TC4</t>
  </si>
  <si>
    <t>INC-2017-026448</t>
  </si>
  <si>
    <t xml:space="preserve">   1604301</t>
  </si>
  <si>
    <t>INC-2017-026449</t>
  </si>
  <si>
    <t xml:space="preserve">   1604302</t>
  </si>
  <si>
    <t>INC-2017-026450</t>
  </si>
  <si>
    <t xml:space="preserve">   1604304</t>
  </si>
  <si>
    <t>INC-2017-026451</t>
  </si>
  <si>
    <t xml:space="preserve">   1604303</t>
  </si>
  <si>
    <t>INC-2017-026473</t>
  </si>
  <si>
    <t xml:space="preserve">   1604942</t>
  </si>
  <si>
    <t>17-10368</t>
  </si>
  <si>
    <t>ACTX</t>
  </si>
  <si>
    <t>160208K05S</t>
  </si>
  <si>
    <t>INC-2017-026527</t>
  </si>
  <si>
    <t xml:space="preserve">   1603135</t>
  </si>
  <si>
    <t>17-10602</t>
  </si>
  <si>
    <t>ACON</t>
  </si>
  <si>
    <t>UKAD*</t>
  </si>
  <si>
    <t>160109K05S</t>
  </si>
  <si>
    <t>INC-2017-026528</t>
  </si>
  <si>
    <t xml:space="preserve">   1603136</t>
  </si>
  <si>
    <t>INC-2017-026529</t>
  </si>
  <si>
    <t xml:space="preserve">   1603137</t>
  </si>
  <si>
    <t>INC-2017-026530</t>
  </si>
  <si>
    <t xml:space="preserve">   1603138</t>
  </si>
  <si>
    <t>INC-2017-026537</t>
  </si>
  <si>
    <t xml:space="preserve">   1605590</t>
  </si>
  <si>
    <t>17-10759</t>
  </si>
  <si>
    <t>ACOX</t>
  </si>
  <si>
    <t>160111K05S</t>
  </si>
  <si>
    <t>12/09/2017</t>
  </si>
  <si>
    <t>INC-2017-026599</t>
  </si>
  <si>
    <t xml:space="preserve">   1604990</t>
  </si>
  <si>
    <t>17-10732</t>
  </si>
  <si>
    <t>U-K05SCOMAC-PF01</t>
  </si>
  <si>
    <t>INC-2017-026692</t>
  </si>
  <si>
    <t xml:space="preserve">   1604997</t>
  </si>
  <si>
    <t>17-10733</t>
  </si>
  <si>
    <t>INC-2017-026693</t>
  </si>
  <si>
    <t xml:space="preserve">   1604998</t>
  </si>
  <si>
    <t>INC-2017-026694</t>
  </si>
  <si>
    <t xml:space="preserve">   1604999</t>
  </si>
  <si>
    <t>INC-2017-026695</t>
  </si>
  <si>
    <t xml:space="preserve">   1605000</t>
  </si>
  <si>
    <t>INC-2017-026866</t>
  </si>
  <si>
    <t xml:space="preserve">   1607143</t>
  </si>
  <si>
    <t>17-10864</t>
  </si>
  <si>
    <t>ACOD/3</t>
  </si>
  <si>
    <t>13/09/2017</t>
  </si>
  <si>
    <t>INC-2017-026869</t>
  </si>
  <si>
    <t xml:space="preserve">   1607149</t>
  </si>
  <si>
    <t>INC-2017-026870</t>
  </si>
  <si>
    <t xml:space="preserve">   1607154</t>
  </si>
  <si>
    <t>INC-2017-026901</t>
  </si>
  <si>
    <t xml:space="preserve">   1607567</t>
  </si>
  <si>
    <t>17-10879</t>
  </si>
  <si>
    <t>ACPO</t>
  </si>
  <si>
    <t>160019K05L</t>
  </si>
  <si>
    <t>14/09/2017</t>
  </si>
  <si>
    <t>INC-2017-026902</t>
  </si>
  <si>
    <t xml:space="preserve">   1607568</t>
  </si>
  <si>
    <t>INC-2017-026903</t>
  </si>
  <si>
    <t xml:space="preserve">   1607569</t>
  </si>
  <si>
    <t>INC-2017-026904</t>
  </si>
  <si>
    <t xml:space="preserve">   1607572</t>
  </si>
  <si>
    <t>INC-2017-026905</t>
  </si>
  <si>
    <t xml:space="preserve">   1607573</t>
  </si>
  <si>
    <t>INC-2017-026906</t>
  </si>
  <si>
    <t xml:space="preserve">   1607575</t>
  </si>
  <si>
    <t>INC-2017-026907</t>
  </si>
  <si>
    <t xml:space="preserve">   1607590</t>
  </si>
  <si>
    <t>INC-2017-026908</t>
  </si>
  <si>
    <t xml:space="preserve">   1607591</t>
  </si>
  <si>
    <t>INC-2017-026909</t>
  </si>
  <si>
    <t xml:space="preserve">   1607593</t>
  </si>
  <si>
    <t>INC-2017-027018</t>
  </si>
  <si>
    <t xml:space="preserve">   1605318</t>
  </si>
  <si>
    <t>17-10738</t>
  </si>
  <si>
    <t>ACOK</t>
  </si>
  <si>
    <t>160093K05S</t>
  </si>
  <si>
    <t>INC-2017-027019</t>
  </si>
  <si>
    <t xml:space="preserve">   1605316</t>
  </si>
  <si>
    <t>INC-2017-027026</t>
  </si>
  <si>
    <t xml:space="preserve">   1605321</t>
  </si>
  <si>
    <t>INC-2017-027098</t>
  </si>
  <si>
    <t xml:space="preserve">   1610497</t>
  </si>
  <si>
    <t>15/09/2017</t>
  </si>
  <si>
    <t>INC-2017-027102</t>
  </si>
  <si>
    <t>INC-2017-027300</t>
  </si>
  <si>
    <t xml:space="preserve">   1608760</t>
  </si>
  <si>
    <t>17-10944</t>
  </si>
  <si>
    <t>ACXB</t>
  </si>
  <si>
    <t>170011K25B</t>
  </si>
  <si>
    <t>18/09/2017</t>
  </si>
  <si>
    <t>INC-2017-027302</t>
  </si>
  <si>
    <t xml:space="preserve">   1608763</t>
  </si>
  <si>
    <t>INC-2017-027317</t>
  </si>
  <si>
    <t xml:space="preserve">   1607493</t>
  </si>
  <si>
    <t>17-10877</t>
  </si>
  <si>
    <t>ACLB</t>
  </si>
  <si>
    <t>160056K05S</t>
  </si>
  <si>
    <t>INC-2017-027319</t>
  </si>
  <si>
    <t xml:space="preserve">   1607502</t>
  </si>
  <si>
    <t>INC-2017-027465</t>
  </si>
  <si>
    <t xml:space="preserve">   1611948</t>
  </si>
  <si>
    <t>17-11179</t>
  </si>
  <si>
    <t>ACXC</t>
  </si>
  <si>
    <t>170013K25B</t>
  </si>
  <si>
    <t>19/09/2017</t>
  </si>
  <si>
    <t>INC-2017-027466</t>
  </si>
  <si>
    <t xml:space="preserve">   1611949</t>
  </si>
  <si>
    <t>INC-2017-027467</t>
  </si>
  <si>
    <t xml:space="preserve">   1611950</t>
  </si>
  <si>
    <t>INC-2017-027468</t>
  </si>
  <si>
    <t xml:space="preserve">   1611951</t>
  </si>
  <si>
    <t>INC-2017-027469</t>
  </si>
  <si>
    <t xml:space="preserve">   1611972</t>
  </si>
  <si>
    <t>INC-2017-027470</t>
  </si>
  <si>
    <t xml:space="preserve">   1611973</t>
  </si>
  <si>
    <t>INC-2017-027471</t>
  </si>
  <si>
    <t xml:space="preserve">   1611974</t>
  </si>
  <si>
    <t>INC-2017-027474</t>
  </si>
  <si>
    <t xml:space="preserve">   1605125</t>
  </si>
  <si>
    <t>17-10736</t>
  </si>
  <si>
    <t>ACOH</t>
  </si>
  <si>
    <t>160107K05S</t>
  </si>
  <si>
    <t>INC-2017-027476</t>
  </si>
  <si>
    <t>INC-2017-027477</t>
  </si>
  <si>
    <t>INC-2017-027478</t>
  </si>
  <si>
    <t>INC-2017-027479</t>
  </si>
  <si>
    <t>INC-2017-027582</t>
  </si>
  <si>
    <t xml:space="preserve">   1607526</t>
  </si>
  <si>
    <t>17-10878</t>
  </si>
  <si>
    <t>AC00</t>
  </si>
  <si>
    <t>160116K05S</t>
  </si>
  <si>
    <t>20/09/2017</t>
  </si>
  <si>
    <t>INC-2017-027662</t>
  </si>
  <si>
    <t xml:space="preserve">   1615318</t>
  </si>
  <si>
    <t>17-11391</t>
  </si>
  <si>
    <t>ACPQ</t>
  </si>
  <si>
    <t>160021K05L</t>
  </si>
  <si>
    <t>INC-2017-027691</t>
  </si>
  <si>
    <t xml:space="preserve">   1611041</t>
  </si>
  <si>
    <t>21/09/2017</t>
  </si>
  <si>
    <t>INC-2017-027693</t>
  </si>
  <si>
    <t xml:space="preserve">   1612966</t>
  </si>
  <si>
    <t>17-11255</t>
  </si>
  <si>
    <t>ACPK</t>
  </si>
  <si>
    <t>160199K05S</t>
  </si>
  <si>
    <t>INC-2017-027696</t>
  </si>
  <si>
    <t xml:space="preserve">   1611993</t>
  </si>
  <si>
    <t>T14</t>
  </si>
  <si>
    <t>INC-2017-027814</t>
  </si>
  <si>
    <t xml:space="preserve"> 983</t>
  </si>
  <si>
    <t>INC-2017-027815</t>
  </si>
  <si>
    <t xml:space="preserve">   1615787</t>
  </si>
  <si>
    <t>17-11054</t>
  </si>
  <si>
    <t>ACXS</t>
  </si>
  <si>
    <t>170003K05S</t>
  </si>
  <si>
    <t>INC-2017-027818</t>
  </si>
  <si>
    <t>INC-2017-028276</t>
  </si>
  <si>
    <t xml:space="preserve">   1616362</t>
  </si>
  <si>
    <t>17-11444</t>
  </si>
  <si>
    <t>ACXL</t>
  </si>
  <si>
    <t>170023K25B</t>
  </si>
  <si>
    <t>26/09/2017</t>
  </si>
  <si>
    <t>INC-2017-028277</t>
  </si>
  <si>
    <t xml:space="preserve">   1616363</t>
  </si>
  <si>
    <t>INC-2017-028280</t>
  </si>
  <si>
    <t xml:space="preserve">   1616364</t>
  </si>
  <si>
    <t>INC-2017-028296</t>
  </si>
  <si>
    <t xml:space="preserve">   1616385</t>
  </si>
  <si>
    <t>INC-2017-028297</t>
  </si>
  <si>
    <t xml:space="preserve">   1616386</t>
  </si>
  <si>
    <t>INC-2017-028298</t>
  </si>
  <si>
    <t xml:space="preserve">   1616387</t>
  </si>
  <si>
    <t>INC-2017-028299</t>
  </si>
  <si>
    <t xml:space="preserve">   1616388</t>
  </si>
  <si>
    <t>INC-2017-028467</t>
  </si>
  <si>
    <t xml:space="preserve">   1620581</t>
  </si>
  <si>
    <t>17-10652</t>
  </si>
  <si>
    <t>ACWN</t>
  </si>
  <si>
    <t xml:space="preserve"> 6.08</t>
  </si>
  <si>
    <t>170001K05S</t>
  </si>
  <si>
    <t>28/09/2017</t>
  </si>
  <si>
    <t>INC-2017-028493</t>
  </si>
  <si>
    <t xml:space="preserve">   1614075</t>
  </si>
  <si>
    <t>17-11328</t>
  </si>
  <si>
    <t>ACOG</t>
  </si>
  <si>
    <t>170096K05S</t>
  </si>
  <si>
    <t>INC-2017-028495</t>
  </si>
  <si>
    <t xml:space="preserve">   1614098</t>
  </si>
  <si>
    <t>INC-2017-028496</t>
  </si>
  <si>
    <t xml:space="preserve">   1614099</t>
  </si>
  <si>
    <t>INC-2017-028499</t>
  </si>
  <si>
    <t xml:space="preserve">   1614100</t>
  </si>
  <si>
    <t>INC-2017-028503</t>
  </si>
  <si>
    <t xml:space="preserve">   1614101</t>
  </si>
  <si>
    <t>INC-2017-028532</t>
  </si>
  <si>
    <t xml:space="preserve">   1620574</t>
  </si>
  <si>
    <t>INC-2017-028533</t>
  </si>
  <si>
    <t xml:space="preserve">   1620576</t>
  </si>
  <si>
    <t>INC-2017-028534</t>
  </si>
  <si>
    <t xml:space="preserve">   1620580</t>
  </si>
  <si>
    <t>INC-2017-028555</t>
  </si>
  <si>
    <t xml:space="preserve">   1617602</t>
  </si>
  <si>
    <t>17-11530</t>
  </si>
  <si>
    <t>ACYQ</t>
  </si>
  <si>
    <t>170007K05S</t>
  </si>
  <si>
    <t>INC-2017-028560</t>
  </si>
  <si>
    <t xml:space="preserve">   1617603</t>
  </si>
  <si>
    <t>INC-2017-028575</t>
  </si>
  <si>
    <t xml:space="preserve">   1617621</t>
  </si>
  <si>
    <t>INC-2017-028587</t>
  </si>
  <si>
    <t>0.153</t>
  </si>
  <si>
    <t>29/09/2017</t>
  </si>
  <si>
    <t>INC-2017-028614</t>
  </si>
  <si>
    <t xml:space="preserve">   1618998</t>
  </si>
  <si>
    <t>INC-2017-028615</t>
  </si>
  <si>
    <t xml:space="preserve">   1615817</t>
  </si>
  <si>
    <t>17-11411</t>
  </si>
  <si>
    <t>ACXR</t>
  </si>
  <si>
    <t>170018K25B</t>
  </si>
  <si>
    <t>INC-2017-028616</t>
  </si>
  <si>
    <t xml:space="preserve">   1615818</t>
  </si>
  <si>
    <t>INC-2017-028617</t>
  </si>
  <si>
    <t xml:space="preserve">   1615819</t>
  </si>
  <si>
    <t>INC-2017-028618</t>
  </si>
  <si>
    <t xml:space="preserve">   1615820</t>
  </si>
  <si>
    <t>INC-2017-028622</t>
  </si>
  <si>
    <t xml:space="preserve">   1618999</t>
  </si>
  <si>
    <t>INC-2017-028623</t>
  </si>
  <si>
    <t xml:space="preserve">   1619000</t>
  </si>
  <si>
    <t>INC-2017-028906</t>
  </si>
  <si>
    <t xml:space="preserve">   1624197</t>
  </si>
  <si>
    <t>02/10/2017</t>
  </si>
  <si>
    <t>INC-2017-028912</t>
  </si>
  <si>
    <t>INC-2017-028937</t>
  </si>
  <si>
    <t xml:space="preserve">   1623081</t>
  </si>
  <si>
    <t>17-11845</t>
  </si>
  <si>
    <t>ACWE</t>
  </si>
  <si>
    <t>170007K25B</t>
  </si>
  <si>
    <t>U-K05B_BOLOGNE-PF01</t>
  </si>
  <si>
    <t>03/10/2017</t>
  </si>
  <si>
    <t>INC-2017-029007</t>
  </si>
  <si>
    <t xml:space="preserve">   1620626</t>
  </si>
  <si>
    <t>17-11706</t>
  </si>
  <si>
    <t>ACXM</t>
  </si>
  <si>
    <t>170025K25B</t>
  </si>
  <si>
    <t>INC-2017-029009</t>
  </si>
  <si>
    <t xml:space="preserve">   1623014</t>
  </si>
  <si>
    <t>17-11844</t>
  </si>
  <si>
    <t>ACUT</t>
  </si>
  <si>
    <t>160236K05S</t>
  </si>
  <si>
    <t>INC-2017-029010</t>
  </si>
  <si>
    <t xml:space="preserve">   1623017</t>
  </si>
  <si>
    <t>INC-2017-029012</t>
  </si>
  <si>
    <t xml:space="preserve">   1623032</t>
  </si>
  <si>
    <t>INC-2017-029021</t>
  </si>
  <si>
    <t xml:space="preserve">   1621318</t>
  </si>
  <si>
    <t>17-11753</t>
  </si>
  <si>
    <t>INC-2017-029022</t>
  </si>
  <si>
    <t xml:space="preserve">   1621320</t>
  </si>
  <si>
    <t>INC-2017-029023</t>
  </si>
  <si>
    <t xml:space="preserve">   1621324</t>
  </si>
  <si>
    <t>INC-2017-029027</t>
  </si>
  <si>
    <t xml:space="preserve">   1621342</t>
  </si>
  <si>
    <t>INC-2017-029028</t>
  </si>
  <si>
    <t xml:space="preserve">   1621343</t>
  </si>
  <si>
    <t>INC-2017-029029</t>
  </si>
  <si>
    <t xml:space="preserve">   1621344</t>
  </si>
  <si>
    <t>INC-2017-029103</t>
  </si>
  <si>
    <t xml:space="preserve">   1623765</t>
  </si>
  <si>
    <t>17-11894</t>
  </si>
  <si>
    <t>ACLJ</t>
  </si>
  <si>
    <t>160064K05S</t>
  </si>
  <si>
    <t>04/10/2017</t>
  </si>
  <si>
    <t>INC-2017-029104</t>
  </si>
  <si>
    <t xml:space="preserve">   1623768</t>
  </si>
  <si>
    <t>INC-2017-029124</t>
  </si>
  <si>
    <t xml:space="preserve">   1624548</t>
  </si>
  <si>
    <t>17-11943</t>
  </si>
  <si>
    <t>ACXJ</t>
  </si>
  <si>
    <t>N 20 + rare N 50</t>
  </si>
  <si>
    <t>170025K05S</t>
  </si>
  <si>
    <t>INC-2017-029125</t>
  </si>
  <si>
    <t>INC-2017-029202</t>
  </si>
  <si>
    <t xml:space="preserve">   1623243</t>
  </si>
  <si>
    <t>17-11850</t>
  </si>
  <si>
    <t>ACWE ALCOA</t>
  </si>
  <si>
    <t>INC-2017-029209</t>
  </si>
  <si>
    <t xml:space="preserve">   1623244</t>
  </si>
  <si>
    <t>INC-2017-029213</t>
  </si>
  <si>
    <t xml:space="preserve">   1623249</t>
  </si>
  <si>
    <t>INC-2017-029214</t>
  </si>
  <si>
    <t xml:space="preserve">   1623250</t>
  </si>
  <si>
    <t>INC-2017-029215</t>
  </si>
  <si>
    <t xml:space="preserve">   1623251</t>
  </si>
  <si>
    <t>INC-2017-029216</t>
  </si>
  <si>
    <t xml:space="preserve">   1623252</t>
  </si>
  <si>
    <t>INC-2017-029217</t>
  </si>
  <si>
    <t xml:space="preserve">   1623267</t>
  </si>
  <si>
    <t>INC-2017-029218</t>
  </si>
  <si>
    <t xml:space="preserve">   1623177</t>
  </si>
  <si>
    <t>17-11849</t>
  </si>
  <si>
    <t>ACWE OFQ</t>
  </si>
  <si>
    <t>INC-2017-029348</t>
  </si>
  <si>
    <t xml:space="preserve">   1624751</t>
  </si>
  <si>
    <t>17-11951</t>
  </si>
  <si>
    <t>ACPC</t>
  </si>
  <si>
    <t>160186K05S</t>
  </si>
  <si>
    <t>05/10/2017</t>
  </si>
  <si>
    <t>INC-2017-029349</t>
  </si>
  <si>
    <t xml:space="preserve">   1624758</t>
  </si>
  <si>
    <t>INC-2017-029403</t>
  </si>
  <si>
    <t xml:space="preserve">   1623055</t>
  </si>
  <si>
    <t>INC-2017-029404</t>
  </si>
  <si>
    <t xml:space="preserve">   1623056</t>
  </si>
  <si>
    <t>INC-2017-029405</t>
  </si>
  <si>
    <t xml:space="preserve">   1623057</t>
  </si>
  <si>
    <t>INC-2017-029406</t>
  </si>
  <si>
    <t xml:space="preserve">   1623058</t>
  </si>
  <si>
    <t>INC-2017-029415</t>
  </si>
  <si>
    <t xml:space="preserve">   1623067</t>
  </si>
  <si>
    <t>INC-2017-029416</t>
  </si>
  <si>
    <t xml:space="preserve">   1623083</t>
  </si>
  <si>
    <t>INC-2017-029417</t>
  </si>
  <si>
    <t xml:space="preserve">   1623086</t>
  </si>
  <si>
    <t>INC-2017-029461</t>
  </si>
  <si>
    <t xml:space="preserve">   1621817</t>
  </si>
  <si>
    <t>17-11777</t>
  </si>
  <si>
    <t>INC-2017-029464</t>
  </si>
  <si>
    <t xml:space="preserve">   1621821</t>
  </si>
  <si>
    <t>INC-2017-029465</t>
  </si>
  <si>
    <t xml:space="preserve">   1621822</t>
  </si>
  <si>
    <t>INC-2017-029466</t>
  </si>
  <si>
    <t xml:space="preserve">   1621824</t>
  </si>
  <si>
    <t>INC-2017-029470</t>
  </si>
  <si>
    <t xml:space="preserve">   1621825</t>
  </si>
  <si>
    <t>INC-2017-029471</t>
  </si>
  <si>
    <t xml:space="preserve">   1621826</t>
  </si>
  <si>
    <t>INC-2017-029472</t>
  </si>
  <si>
    <t xml:space="preserve">   1621827</t>
  </si>
  <si>
    <t>INC-2017-029473</t>
  </si>
  <si>
    <t xml:space="preserve">   1621828</t>
  </si>
  <si>
    <t>INC-2017-029474</t>
  </si>
  <si>
    <t xml:space="preserve">   1621829</t>
  </si>
  <si>
    <t>INC-2017-029476</t>
  </si>
  <si>
    <t xml:space="preserve">   1621833</t>
  </si>
  <si>
    <t>INC-2017-029477</t>
  </si>
  <si>
    <t xml:space="preserve">   1621834</t>
  </si>
  <si>
    <t>INC-2017-029498</t>
  </si>
  <si>
    <t xml:space="preserve">   1621391</t>
  </si>
  <si>
    <t>17-11754</t>
  </si>
  <si>
    <t>ACYB</t>
  </si>
  <si>
    <t>170006K05S</t>
  </si>
  <si>
    <t>INC-2017-029694</t>
  </si>
  <si>
    <t xml:space="preserve">   1623000</t>
  </si>
  <si>
    <t>17-11843</t>
  </si>
  <si>
    <t>ACZL</t>
  </si>
  <si>
    <t>160255K05S</t>
  </si>
  <si>
    <t>09/10/2017</t>
  </si>
  <si>
    <t>INC-2017-029715</t>
  </si>
  <si>
    <t xml:space="preserve">   1625869</t>
  </si>
  <si>
    <t>17-12028</t>
  </si>
  <si>
    <t>ACVJ</t>
  </si>
  <si>
    <t>160244K05S</t>
  </si>
  <si>
    <t>INC-2017-029717</t>
  </si>
  <si>
    <t xml:space="preserve">   1625876</t>
  </si>
  <si>
    <t>INC-2017-029727</t>
  </si>
  <si>
    <t xml:space="preserve">   1623004</t>
  </si>
  <si>
    <t>INC-2017-029924</t>
  </si>
  <si>
    <t xml:space="preserve">   1625169</t>
  </si>
  <si>
    <t>17-11984</t>
  </si>
  <si>
    <t>ACYF</t>
  </si>
  <si>
    <t>170022K25B</t>
  </si>
  <si>
    <t>10/10/2017</t>
  </si>
  <si>
    <t>INC-2017-029925</t>
  </si>
  <si>
    <t xml:space="preserve">   1625170</t>
  </si>
  <si>
    <t>INC-2017-029977</t>
  </si>
  <si>
    <t xml:space="preserve">   1629395</t>
  </si>
  <si>
    <t>17-12247</t>
  </si>
  <si>
    <t>ACZM</t>
  </si>
  <si>
    <t>N 20 + qlq N 50</t>
  </si>
  <si>
    <t>160256K05S</t>
  </si>
  <si>
    <t>11/10/2017</t>
  </si>
  <si>
    <t>INC-2017-029978</t>
  </si>
  <si>
    <t>INC-2017-030028</t>
  </si>
  <si>
    <t xml:space="preserve">   1625830</t>
  </si>
  <si>
    <t>17-12027</t>
  </si>
  <si>
    <t>ACOJ</t>
  </si>
  <si>
    <t>160137K05S</t>
  </si>
  <si>
    <t>INC-2017-030029</t>
  </si>
  <si>
    <t xml:space="preserve">   1625831</t>
  </si>
  <si>
    <t>INC-2017-030030</t>
  </si>
  <si>
    <t xml:space="preserve">   1625834</t>
  </si>
  <si>
    <t>INC-2017-030031</t>
  </si>
  <si>
    <t xml:space="preserve">   1625836</t>
  </si>
  <si>
    <t>INC-2017-030032</t>
  </si>
  <si>
    <t xml:space="preserve">   1625837</t>
  </si>
  <si>
    <t>INC-2017-030033</t>
  </si>
  <si>
    <t xml:space="preserve">   1625838</t>
  </si>
  <si>
    <t>INC-2017-030034</t>
  </si>
  <si>
    <t xml:space="preserve">   1625842</t>
  </si>
  <si>
    <t>INC-2017-030035</t>
  </si>
  <si>
    <t xml:space="preserve">   1625843</t>
  </si>
  <si>
    <t>INC-2017-030051</t>
  </si>
  <si>
    <t xml:space="preserve">   1626727</t>
  </si>
  <si>
    <t>17-12084</t>
  </si>
  <si>
    <t>ACUS</t>
  </si>
  <si>
    <t>160235K05S</t>
  </si>
  <si>
    <t>INC-2017-030052</t>
  </si>
  <si>
    <t xml:space="preserve">   1625214</t>
  </si>
  <si>
    <t>INC-2017-030053</t>
  </si>
  <si>
    <t>INC-2017-030055</t>
  </si>
  <si>
    <t xml:space="preserve">   1626238</t>
  </si>
  <si>
    <t>17-12054</t>
  </si>
  <si>
    <t>INC-2017-030056</t>
  </si>
  <si>
    <t xml:space="preserve">   1626239</t>
  </si>
  <si>
    <t>INC-2017-030057</t>
  </si>
  <si>
    <t xml:space="preserve">   1626245</t>
  </si>
  <si>
    <t>INC-2017-030058</t>
  </si>
  <si>
    <t xml:space="preserve">   1626246</t>
  </si>
  <si>
    <t>INC-2017-030120</t>
  </si>
  <si>
    <t xml:space="preserve">   1626734</t>
  </si>
  <si>
    <t>12/10/2017</t>
  </si>
  <si>
    <t>INC-2017-030124</t>
  </si>
  <si>
    <t>INC-2017-030279</t>
  </si>
  <si>
    <t xml:space="preserve">   1629327</t>
  </si>
  <si>
    <t>17-12245</t>
  </si>
  <si>
    <t>ACPI</t>
  </si>
  <si>
    <t>160188K05S</t>
  </si>
  <si>
    <t>INC-2017-030280</t>
  </si>
  <si>
    <t xml:space="preserve">   1629328</t>
  </si>
  <si>
    <t>INC-2017-030285</t>
  </si>
  <si>
    <t xml:space="preserve">   1629338</t>
  </si>
  <si>
    <t>INC-2017-030286</t>
  </si>
  <si>
    <t xml:space="preserve">   1629340</t>
  </si>
  <si>
    <t>INC-2017-030288</t>
  </si>
  <si>
    <t xml:space="preserve">   1629365</t>
  </si>
  <si>
    <t>INC-2017-030289</t>
  </si>
  <si>
    <t xml:space="preserve">   1629366</t>
  </si>
  <si>
    <t>INC-2017-030420</t>
  </si>
  <si>
    <t xml:space="preserve">   1623293</t>
  </si>
  <si>
    <t>13/10/2017</t>
  </si>
  <si>
    <t>INC-2017-030421</t>
  </si>
  <si>
    <t>INC-2017-030445</t>
  </si>
  <si>
    <t>INC-2017-030472</t>
  </si>
  <si>
    <t xml:space="preserve">   1630364</t>
  </si>
  <si>
    <t>17-12312</t>
  </si>
  <si>
    <t>ACZN</t>
  </si>
  <si>
    <t>160260K05S</t>
  </si>
  <si>
    <t>16/10/2017</t>
  </si>
  <si>
    <t>INC-2017-030474</t>
  </si>
  <si>
    <t xml:space="preserve">   1629425</t>
  </si>
  <si>
    <t>17-12249</t>
  </si>
  <si>
    <t>INC-2017-030475</t>
  </si>
  <si>
    <t>INC-2017-030482</t>
  </si>
  <si>
    <t xml:space="preserve">   1630880</t>
  </si>
  <si>
    <t>17-12335</t>
  </si>
  <si>
    <t>ACXD</t>
  </si>
  <si>
    <t>170015K25B</t>
  </si>
  <si>
    <t>INC-2017-030483</t>
  </si>
  <si>
    <t xml:space="preserve">   1632540</t>
  </si>
  <si>
    <t>17-12462</t>
  </si>
  <si>
    <t>ACLQ</t>
  </si>
  <si>
    <t>160071K05S</t>
  </si>
  <si>
    <t>INC-2017-030488</t>
  </si>
  <si>
    <t xml:space="preserve">   1623868</t>
  </si>
  <si>
    <t>17-11898</t>
  </si>
  <si>
    <t>ACXK</t>
  </si>
  <si>
    <t>170017K25B</t>
  </si>
  <si>
    <t>INC-2017-030489</t>
  </si>
  <si>
    <t xml:space="preserve">   1623869</t>
  </si>
  <si>
    <t>INC-2017-030490</t>
  </si>
  <si>
    <t xml:space="preserve">   1623870</t>
  </si>
  <si>
    <t>INC-2017-030491</t>
  </si>
  <si>
    <t xml:space="preserve">   1623871</t>
  </si>
  <si>
    <t>INC-2017-030492</t>
  </si>
  <si>
    <t xml:space="preserve">   1623879</t>
  </si>
  <si>
    <t>INC-2017-030493</t>
  </si>
  <si>
    <t xml:space="preserve">   1623880</t>
  </si>
  <si>
    <t>INC-2017-030494</t>
  </si>
  <si>
    <t xml:space="preserve">   1623881</t>
  </si>
  <si>
    <t>INC-2017-030495</t>
  </si>
  <si>
    <t xml:space="preserve">   1623882</t>
  </si>
  <si>
    <t>INC-2017-030496</t>
  </si>
  <si>
    <t xml:space="preserve">   1623883</t>
  </si>
  <si>
    <t>INC-2017-030497</t>
  </si>
  <si>
    <t xml:space="preserve">   1623904</t>
  </si>
  <si>
    <t>INC-2017-030498</t>
  </si>
  <si>
    <t xml:space="preserve">   1623905</t>
  </si>
  <si>
    <t>INC-2017-030499</t>
  </si>
  <si>
    <t xml:space="preserve">   1623906</t>
  </si>
  <si>
    <t>INC-2017-030500</t>
  </si>
  <si>
    <t xml:space="preserve">   1623907</t>
  </si>
  <si>
    <t>INC-2017-030568</t>
  </si>
  <si>
    <t xml:space="preserve">   1634263</t>
  </si>
  <si>
    <t>17-12575</t>
  </si>
  <si>
    <t>ACLH</t>
  </si>
  <si>
    <t>160062K05S</t>
  </si>
  <si>
    <t>INC-2017-030569</t>
  </si>
  <si>
    <t xml:space="preserve">   1634265</t>
  </si>
  <si>
    <t>INC-2017-030570</t>
  </si>
  <si>
    <t xml:space="preserve">   1634281</t>
  </si>
  <si>
    <t>INC-2017-030571</t>
  </si>
  <si>
    <t xml:space="preserve">   1634283</t>
  </si>
  <si>
    <t>INC-2017-030627</t>
  </si>
  <si>
    <t xml:space="preserve">   1635155</t>
  </si>
  <si>
    <t>INC-2017-030639</t>
  </si>
  <si>
    <t>INC-2017-030654</t>
  </si>
  <si>
    <t xml:space="preserve">   1632617</t>
  </si>
  <si>
    <t>17-12465</t>
  </si>
  <si>
    <t>ADCD</t>
  </si>
  <si>
    <t>0.0076</t>
  </si>
  <si>
    <t>170009K05S</t>
  </si>
  <si>
    <t>INC-2017-030709</t>
  </si>
  <si>
    <t xml:space="preserve">   1632797</t>
  </si>
  <si>
    <t>17-12472</t>
  </si>
  <si>
    <t>ADBR</t>
  </si>
  <si>
    <t>160262K05S</t>
  </si>
  <si>
    <t>17/10/2017</t>
  </si>
  <si>
    <t>INC-2017-030710</t>
  </si>
  <si>
    <t xml:space="preserve">   1632813</t>
  </si>
  <si>
    <t>INC-2017-030713</t>
  </si>
  <si>
    <t xml:space="preserve">   1632816</t>
  </si>
  <si>
    <t>INC-2017-030796</t>
  </si>
  <si>
    <t xml:space="preserve">   1632522</t>
  </si>
  <si>
    <t>INC-2017-030799</t>
  </si>
  <si>
    <t xml:space="preserve">   1632523</t>
  </si>
  <si>
    <t>INC-2017-030803</t>
  </si>
  <si>
    <t xml:space="preserve">   1632531</t>
  </si>
  <si>
    <t>3</t>
  </si>
  <si>
    <t>INC-2017-030805</t>
  </si>
  <si>
    <t xml:space="preserve">   1632541</t>
  </si>
  <si>
    <t>INC-2017-030881</t>
  </si>
  <si>
    <t xml:space="preserve">   1634219</t>
  </si>
  <si>
    <t>17-12574</t>
  </si>
  <si>
    <t>ACUR</t>
  </si>
  <si>
    <t>160234K05S</t>
  </si>
  <si>
    <t>18/10/2017</t>
  </si>
  <si>
    <t>INC-2017-030927</t>
  </si>
  <si>
    <t xml:space="preserve">   1634112</t>
  </si>
  <si>
    <t>17-12565</t>
  </si>
  <si>
    <t>ACLM</t>
  </si>
  <si>
    <t>160067K05S</t>
  </si>
  <si>
    <t>INC-2017-030931</t>
  </si>
  <si>
    <t xml:space="preserve">   1634118</t>
  </si>
  <si>
    <t>INC-2017-030933</t>
  </si>
  <si>
    <t xml:space="preserve">   1634121</t>
  </si>
  <si>
    <t>INC-2017-030934</t>
  </si>
  <si>
    <t xml:space="preserve">   1634128</t>
  </si>
  <si>
    <t>INC-2017-030935</t>
  </si>
  <si>
    <t xml:space="preserve">   1634131</t>
  </si>
  <si>
    <t>INC-2017-030943</t>
  </si>
  <si>
    <t xml:space="preserve">   1632471</t>
  </si>
  <si>
    <t>17-12461</t>
  </si>
  <si>
    <t>ACOO</t>
  </si>
  <si>
    <t>INC-2017-030944</t>
  </si>
  <si>
    <t xml:space="preserve">   1632472</t>
  </si>
  <si>
    <t>INC-2017-030945</t>
  </si>
  <si>
    <t xml:space="preserve">   1632477</t>
  </si>
  <si>
    <t>INC-2017-030946</t>
  </si>
  <si>
    <t xml:space="preserve">   1632478</t>
  </si>
  <si>
    <t>INC-2017-030947</t>
  </si>
  <si>
    <t xml:space="preserve">   1632479</t>
  </si>
  <si>
    <t>INC-2017-030948</t>
  </si>
  <si>
    <t xml:space="preserve">   1632485</t>
  </si>
  <si>
    <t>INC-2017-030983</t>
  </si>
  <si>
    <t xml:space="preserve">   1637714</t>
  </si>
  <si>
    <t>17-12467</t>
  </si>
  <si>
    <t>ACOS</t>
  </si>
  <si>
    <t>Ségrégations</t>
  </si>
  <si>
    <t>2MA3</t>
  </si>
  <si>
    <t>2MA40</t>
  </si>
  <si>
    <t>160110K05S</t>
  </si>
  <si>
    <t>INC-2017-030984</t>
  </si>
  <si>
    <t>INC-2017-031053</t>
  </si>
  <si>
    <t xml:space="preserve">   1636183</t>
  </si>
  <si>
    <t>19/10/2017</t>
  </si>
  <si>
    <t>INC-2017-031054</t>
  </si>
  <si>
    <t xml:space="preserve">   1636184</t>
  </si>
  <si>
    <t>INC-2017-031205</t>
  </si>
  <si>
    <t xml:space="preserve">   1636725</t>
  </si>
  <si>
    <t>17-12725</t>
  </si>
  <si>
    <t>ACYH</t>
  </si>
  <si>
    <t>170021K25B</t>
  </si>
  <si>
    <t>20/10/2017</t>
  </si>
  <si>
    <t>INC-2017-031207</t>
  </si>
  <si>
    <t xml:space="preserve">   1636807</t>
  </si>
  <si>
    <t>17-12726</t>
  </si>
  <si>
    <t>ACYI</t>
  </si>
  <si>
    <t>170027K25B</t>
  </si>
  <si>
    <t>INC-2017-031208</t>
  </si>
  <si>
    <t xml:space="preserve">   1636808</t>
  </si>
  <si>
    <t>INC-2017-031209</t>
  </si>
  <si>
    <t xml:space="preserve">   1636809</t>
  </si>
  <si>
    <t>INC-2017-031210</t>
  </si>
  <si>
    <t xml:space="preserve">   1636810</t>
  </si>
  <si>
    <t>INC-2017-031221</t>
  </si>
  <si>
    <t xml:space="preserve">   1636887</t>
  </si>
  <si>
    <t>17-12727</t>
  </si>
  <si>
    <t>ACZA</t>
  </si>
  <si>
    <t>170030K25B</t>
  </si>
  <si>
    <t>INC-2017-031222</t>
  </si>
  <si>
    <t xml:space="preserve">   1636888</t>
  </si>
  <si>
    <t>INC-2017-031223</t>
  </si>
  <si>
    <t xml:space="preserve">   1636889</t>
  </si>
  <si>
    <t>INC-2017-031224</t>
  </si>
  <si>
    <t xml:space="preserve">   1636890</t>
  </si>
  <si>
    <t>INC-2017-031225</t>
  </si>
  <si>
    <t xml:space="preserve">   1636911</t>
  </si>
  <si>
    <t>INC-2017-031226</t>
  </si>
  <si>
    <t xml:space="preserve">   1636912</t>
  </si>
  <si>
    <t>INC-2017-031227</t>
  </si>
  <si>
    <t xml:space="preserve">   1636913</t>
  </si>
  <si>
    <t>INC-2017-031228</t>
  </si>
  <si>
    <t xml:space="preserve">   1636914</t>
  </si>
  <si>
    <t>INC-2017-031247</t>
  </si>
  <si>
    <t xml:space="preserve">   1636296</t>
  </si>
  <si>
    <t>17-12701</t>
  </si>
  <si>
    <t>ACXK11</t>
  </si>
  <si>
    <t>INC-2017-031248</t>
  </si>
  <si>
    <t>INC-2017-031645</t>
  </si>
  <si>
    <t xml:space="preserve">   1638927</t>
  </si>
  <si>
    <t>17-12840</t>
  </si>
  <si>
    <t>ACLP</t>
  </si>
  <si>
    <t>0.0098</t>
  </si>
  <si>
    <t>160070K05S</t>
  </si>
  <si>
    <t>25/10/2017</t>
  </si>
  <si>
    <t>INC-2017-031646</t>
  </si>
  <si>
    <t xml:space="preserve">   1638945</t>
  </si>
  <si>
    <t>INC-2017-031898</t>
  </si>
  <si>
    <t xml:space="preserve">   1638036</t>
  </si>
  <si>
    <t>17-12798</t>
  </si>
  <si>
    <t>ACYJ</t>
  </si>
  <si>
    <t>170026K25B</t>
  </si>
  <si>
    <t>27/10/2017</t>
  </si>
  <si>
    <t>INC-2017-031899</t>
  </si>
  <si>
    <t xml:space="preserve">   1638037</t>
  </si>
  <si>
    <t>INC-2017-031900</t>
  </si>
  <si>
    <t xml:space="preserve">   1638038</t>
  </si>
  <si>
    <t>INC-2017-031901</t>
  </si>
  <si>
    <t xml:space="preserve">   1638039</t>
  </si>
  <si>
    <t>INC-2017-031902</t>
  </si>
  <si>
    <t xml:space="preserve">   1638048</t>
  </si>
  <si>
    <t>INC-2017-031903</t>
  </si>
  <si>
    <t xml:space="preserve">   1638049</t>
  </si>
  <si>
    <t>INC-2017-031904</t>
  </si>
  <si>
    <t xml:space="preserve">   1638050</t>
  </si>
  <si>
    <t>INC-2017-031905</t>
  </si>
  <si>
    <t xml:space="preserve">   1638051</t>
  </si>
  <si>
    <t>INC-2017-031906</t>
  </si>
  <si>
    <t xml:space="preserve">   1638072</t>
  </si>
  <si>
    <t>INC-2017-031907</t>
  </si>
  <si>
    <t xml:space="preserve">   1638073</t>
  </si>
  <si>
    <t>INC-2017-031908</t>
  </si>
  <si>
    <t xml:space="preserve">   1638074</t>
  </si>
  <si>
    <t>INC-2017-031909</t>
  </si>
  <si>
    <t xml:space="preserve">   1638075</t>
  </si>
  <si>
    <t>INC-2017-032041</t>
  </si>
  <si>
    <t xml:space="preserve">   1636770</t>
  </si>
  <si>
    <t>30/10/2017</t>
  </si>
  <si>
    <t>INC-2017-032044</t>
  </si>
  <si>
    <t xml:space="preserve">   1637953</t>
  </si>
  <si>
    <t>17-12792</t>
  </si>
  <si>
    <t>ACLO</t>
  </si>
  <si>
    <t>160069K05S</t>
  </si>
  <si>
    <t>INC-2017-032045</t>
  </si>
  <si>
    <t xml:space="preserve">   1637963</t>
  </si>
  <si>
    <t>INC-2017-032075</t>
  </si>
  <si>
    <t xml:space="preserve">   1641188</t>
  </si>
  <si>
    <t>17-12963</t>
  </si>
  <si>
    <t>ACLQ/2</t>
  </si>
  <si>
    <t>INC-2017-032109</t>
  </si>
  <si>
    <t xml:space="preserve">   1638070</t>
  </si>
  <si>
    <t>INC-2017-032115</t>
  </si>
  <si>
    <t xml:space="preserve">   1643238</t>
  </si>
  <si>
    <t>17-13099</t>
  </si>
  <si>
    <t>ACYZ</t>
  </si>
  <si>
    <t>170029K25B</t>
  </si>
  <si>
    <t>INC-2017-032131</t>
  </si>
  <si>
    <t xml:space="preserve">   1643203</t>
  </si>
  <si>
    <t>&gt;0.02000</t>
  </si>
  <si>
    <t>&lt;=0.010</t>
  </si>
  <si>
    <t>INC-2017-032144</t>
  </si>
  <si>
    <t xml:space="preserve">   1643621</t>
  </si>
  <si>
    <t>17-13120</t>
  </si>
  <si>
    <t>ACZB</t>
  </si>
  <si>
    <t>170031K25B</t>
  </si>
  <si>
    <t>31/10/2017</t>
  </si>
  <si>
    <t>INC-2017-032344</t>
  </si>
  <si>
    <t xml:space="preserve">   1645925</t>
  </si>
  <si>
    <t>02/11/2017</t>
  </si>
  <si>
    <t>INC-2017-032345</t>
  </si>
  <si>
    <t xml:space="preserve">   1645926</t>
  </si>
  <si>
    <t>INC-2017-032346</t>
  </si>
  <si>
    <t xml:space="preserve">   1645927</t>
  </si>
  <si>
    <t>INC-2017-032347</t>
  </si>
  <si>
    <t xml:space="preserve">   1645928</t>
  </si>
  <si>
    <t>INC-2017-032376</t>
  </si>
  <si>
    <t xml:space="preserve">   1642981</t>
  </si>
  <si>
    <t>17-13089</t>
  </si>
  <si>
    <t>ADCK</t>
  </si>
  <si>
    <t>170013K05S</t>
  </si>
  <si>
    <t>INC-2017-032545</t>
  </si>
  <si>
    <t xml:space="preserve">   1648883</t>
  </si>
  <si>
    <t>17-13442</t>
  </si>
  <si>
    <t>ACYJ11 TRACTIONS</t>
  </si>
  <si>
    <t>03/11/2017</t>
  </si>
  <si>
    <t>INC-2017-032554</t>
  </si>
  <si>
    <t>INC-2017-032583</t>
  </si>
  <si>
    <t xml:space="preserve">   1648876</t>
  </si>
  <si>
    <t>17-13440</t>
  </si>
  <si>
    <t>ACYI11 TRACTIONS</t>
  </si>
  <si>
    <t>06/11/2017</t>
  </si>
  <si>
    <t>INC-2017-032612</t>
  </si>
  <si>
    <t>INC-2017-032657</t>
  </si>
  <si>
    <t xml:space="preserve">   1644460</t>
  </si>
  <si>
    <t>17-13183</t>
  </si>
  <si>
    <t>ADCJ</t>
  </si>
  <si>
    <t>170012K05S</t>
  </si>
  <si>
    <t>INC-2017-032659</t>
  </si>
  <si>
    <t xml:space="preserve">   1644480</t>
  </si>
  <si>
    <t>INC-2017-032660</t>
  </si>
  <si>
    <t xml:space="preserve">   1644481</t>
  </si>
  <si>
    <t>INC-2017-032662</t>
  </si>
  <si>
    <t xml:space="preserve">   1644463</t>
  </si>
  <si>
    <t>INC-2017-032727</t>
  </si>
  <si>
    <t xml:space="preserve">   1643610</t>
  </si>
  <si>
    <t>INC-2017-032728</t>
  </si>
  <si>
    <t xml:space="preserve">   1643613</t>
  </si>
  <si>
    <t>INC-2017-032729</t>
  </si>
  <si>
    <t xml:space="preserve">   1643617</t>
  </si>
  <si>
    <t>INC-2017-032730</t>
  </si>
  <si>
    <t xml:space="preserve">   1643633</t>
  </si>
  <si>
    <t>INC-2017-032731</t>
  </si>
  <si>
    <t xml:space="preserve">   1643635</t>
  </si>
  <si>
    <t>INC-2017-032783</t>
  </si>
  <si>
    <t xml:space="preserve">   1646794</t>
  </si>
  <si>
    <t>17-13317</t>
  </si>
  <si>
    <t>ACYG</t>
  </si>
  <si>
    <t>0.0089</t>
  </si>
  <si>
    <t>170019K25B</t>
  </si>
  <si>
    <t>07/11/2017</t>
  </si>
  <si>
    <t>INC-2017-032938</t>
  </si>
  <si>
    <t xml:space="preserve">   1648092</t>
  </si>
  <si>
    <t>17-13397</t>
  </si>
  <si>
    <t>ACPH</t>
  </si>
  <si>
    <t>160197K05S</t>
  </si>
  <si>
    <t>08/11/2017</t>
  </si>
  <si>
    <t>INC-2017-032939</t>
  </si>
  <si>
    <t xml:space="preserve">   1648099</t>
  </si>
  <si>
    <t>INC-2017-032940</t>
  </si>
  <si>
    <t xml:space="preserve">   1648107</t>
  </si>
  <si>
    <t>INC-2017-032941</t>
  </si>
  <si>
    <t xml:space="preserve">   1648109</t>
  </si>
  <si>
    <t>INC-2017-033300</t>
  </si>
  <si>
    <t xml:space="preserve">   1646761</t>
  </si>
  <si>
    <t>10/11/2017</t>
  </si>
  <si>
    <t>INC-2017-033301</t>
  </si>
  <si>
    <t xml:space="preserve">   1646772</t>
  </si>
  <si>
    <t>INC-2017-033302</t>
  </si>
  <si>
    <t xml:space="preserve">   1646773</t>
  </si>
  <si>
    <t>INC-2017-033303</t>
  </si>
  <si>
    <t xml:space="preserve">   1646775</t>
  </si>
  <si>
    <t>INC-2017-033305</t>
  </si>
  <si>
    <t xml:space="preserve">   1646796</t>
  </si>
  <si>
    <t>INC-2017-033306</t>
  </si>
  <si>
    <t xml:space="preserve">   1646797</t>
  </si>
  <si>
    <t>INC-2017-033307</t>
  </si>
  <si>
    <t xml:space="preserve">   1646798</t>
  </si>
  <si>
    <t>INC-2017-033308</t>
  </si>
  <si>
    <t xml:space="preserve">   1646799</t>
  </si>
  <si>
    <t>INC-2017-033476</t>
  </si>
  <si>
    <t xml:space="preserve">   1648859</t>
  </si>
  <si>
    <t>17-13436</t>
  </si>
  <si>
    <t>ACLN</t>
  </si>
  <si>
    <t>160068K05S</t>
  </si>
  <si>
    <t>13/11/2017</t>
  </si>
  <si>
    <t>INC-2017-033485</t>
  </si>
  <si>
    <t xml:space="preserve">   1648035</t>
  </si>
  <si>
    <t>17-13396</t>
  </si>
  <si>
    <t>ACYA</t>
  </si>
  <si>
    <t>170020K25B</t>
  </si>
  <si>
    <t>INC-2017-033486</t>
  </si>
  <si>
    <t xml:space="preserve">   1648036</t>
  </si>
  <si>
    <t>INC-2017-033487</t>
  </si>
  <si>
    <t xml:space="preserve">   1648037</t>
  </si>
  <si>
    <t>INC-2017-033491</t>
  </si>
  <si>
    <t xml:space="preserve">   1648061</t>
  </si>
  <si>
    <t>INC-2017-033693</t>
  </si>
  <si>
    <t xml:space="preserve">   1651797</t>
  </si>
  <si>
    <t>17-13619</t>
  </si>
  <si>
    <t>ADCW</t>
  </si>
  <si>
    <t>170019K05S</t>
  </si>
  <si>
    <t>14/11/2017</t>
  </si>
  <si>
    <t>INC-2017-033696</t>
  </si>
  <si>
    <t xml:space="preserve">   1651798</t>
  </si>
  <si>
    <t>INC-2017-033697</t>
  </si>
  <si>
    <t xml:space="preserve">   1651808</t>
  </si>
  <si>
    <t>INC-2017-033722</t>
  </si>
  <si>
    <t xml:space="preserve">   1650955</t>
  </si>
  <si>
    <t>17-13569</t>
  </si>
  <si>
    <t>ACLU</t>
  </si>
  <si>
    <t>160075K05S</t>
  </si>
  <si>
    <t>INC-2017-033729</t>
  </si>
  <si>
    <t xml:space="preserve">   1649570</t>
  </si>
  <si>
    <t>17-13486</t>
  </si>
  <si>
    <t>ACOP</t>
  </si>
  <si>
    <t>160138K05S</t>
  </si>
  <si>
    <t>15/11/2017</t>
  </si>
  <si>
    <t>INC-2017-033744</t>
  </si>
  <si>
    <t>INC-2017-033909</t>
  </si>
  <si>
    <t xml:space="preserve">   1651098</t>
  </si>
  <si>
    <t>17-13573</t>
  </si>
  <si>
    <t>ADDZ</t>
  </si>
  <si>
    <t>170034K05S</t>
  </si>
  <si>
    <t>16/11/2017</t>
  </si>
  <si>
    <t>INC-2017-033910</t>
  </si>
  <si>
    <t xml:space="preserve">   1651101</t>
  </si>
  <si>
    <t>INC-2017-033912</t>
  </si>
  <si>
    <t xml:space="preserve">   1651108</t>
  </si>
  <si>
    <t>INC-2017-033913</t>
  </si>
  <si>
    <t xml:space="preserve">   1650866</t>
  </si>
  <si>
    <t>17-13566</t>
  </si>
  <si>
    <t>ACYK</t>
  </si>
  <si>
    <t>170028K25B</t>
  </si>
  <si>
    <t>INC-2017-033914</t>
  </si>
  <si>
    <t xml:space="preserve">   1650867</t>
  </si>
  <si>
    <t>INC-2017-033915</t>
  </si>
  <si>
    <t xml:space="preserve">   1650868</t>
  </si>
  <si>
    <t>INC-2017-033916</t>
  </si>
  <si>
    <t xml:space="preserve">   1650877</t>
  </si>
  <si>
    <t>INC-2017-033917</t>
  </si>
  <si>
    <t xml:space="preserve">   1650878</t>
  </si>
  <si>
    <t>INC-2017-033918</t>
  </si>
  <si>
    <t xml:space="preserve">   1650879</t>
  </si>
  <si>
    <t>INC-2017-033919</t>
  </si>
  <si>
    <t xml:space="preserve">   1650880</t>
  </si>
  <si>
    <t>INC-2017-033920</t>
  </si>
  <si>
    <t xml:space="preserve">   1650881</t>
  </si>
  <si>
    <t>INC-2017-033921</t>
  </si>
  <si>
    <t xml:space="preserve">   1650884</t>
  </si>
  <si>
    <t>INC-2017-033922</t>
  </si>
  <si>
    <t xml:space="preserve">   1650901</t>
  </si>
  <si>
    <t>INC-2017-033923</t>
  </si>
  <si>
    <t xml:space="preserve">   1650902</t>
  </si>
  <si>
    <t>INC-2017-033924</t>
  </si>
  <si>
    <t xml:space="preserve">   1650903</t>
  </si>
  <si>
    <t>INC-2017-033925</t>
  </si>
  <si>
    <t xml:space="preserve">   1650904</t>
  </si>
  <si>
    <t>INC-2017-033985</t>
  </si>
  <si>
    <t xml:space="preserve">   1651138</t>
  </si>
  <si>
    <t>17-13574</t>
  </si>
  <si>
    <t>ADCV</t>
  </si>
  <si>
    <t>170016K05S</t>
  </si>
  <si>
    <t>INC-2017-033986</t>
  </si>
  <si>
    <t xml:space="preserve">   1651130</t>
  </si>
  <si>
    <t>INC-2017-033987</t>
  </si>
  <si>
    <t xml:space="preserve">   1651139</t>
  </si>
  <si>
    <t>INC-2017-033988</t>
  </si>
  <si>
    <t xml:space="preserve">   1651141</t>
  </si>
  <si>
    <t>INC-2017-033989</t>
  </si>
  <si>
    <t xml:space="preserve">   1651149</t>
  </si>
  <si>
    <t>INC-2017-034302</t>
  </si>
  <si>
    <t xml:space="preserve">   1649564</t>
  </si>
  <si>
    <t>20/11/2017</t>
  </si>
  <si>
    <t>INC-2017-034303</t>
  </si>
  <si>
    <t xml:space="preserve">   1649567</t>
  </si>
  <si>
    <t>INC-2017-034304</t>
  </si>
  <si>
    <t xml:space="preserve">   1649571</t>
  </si>
  <si>
    <t>INC-2017-034306</t>
  </si>
  <si>
    <t xml:space="preserve">   1649574</t>
  </si>
  <si>
    <t>INC-2017-034308</t>
  </si>
  <si>
    <t xml:space="preserve">   1649589</t>
  </si>
  <si>
    <t>INC-2017-034310</t>
  </si>
  <si>
    <t xml:space="preserve">   1649592</t>
  </si>
  <si>
    <t>INC-2017-034378</t>
  </si>
  <si>
    <t xml:space="preserve">   1659382</t>
  </si>
  <si>
    <t>17-14105</t>
  </si>
  <si>
    <t>ADDB</t>
  </si>
  <si>
    <t>170021K05S</t>
  </si>
  <si>
    <t>INC-2017-034379</t>
  </si>
  <si>
    <t>INC-2017-034574</t>
  </si>
  <si>
    <t xml:space="preserve">   1655898</t>
  </si>
  <si>
    <t>17-13875</t>
  </si>
  <si>
    <t>ACRB</t>
  </si>
  <si>
    <t>160209K05S</t>
  </si>
  <si>
    <t>21/11/2017</t>
  </si>
  <si>
    <t>INC-2017-034575</t>
  </si>
  <si>
    <t xml:space="preserve">   1655900</t>
  </si>
  <si>
    <t>INC-2017-034576</t>
  </si>
  <si>
    <t xml:space="preserve">   1655906</t>
  </si>
  <si>
    <t>INC-2017-034577</t>
  </si>
  <si>
    <t xml:space="preserve">   1655907</t>
  </si>
  <si>
    <t>INC-2017-034672</t>
  </si>
  <si>
    <t xml:space="preserve">   1659381</t>
  </si>
  <si>
    <t>présence de structure grossiére</t>
  </si>
  <si>
    <t>22/11/2017</t>
  </si>
  <si>
    <t>INC-2017-034673</t>
  </si>
  <si>
    <t>INC-2017-035167</t>
  </si>
  <si>
    <t xml:space="preserve">   1658144</t>
  </si>
  <si>
    <t>17-14030</t>
  </si>
  <si>
    <t>ADCD/2</t>
  </si>
  <si>
    <t>24/11/2017</t>
  </si>
  <si>
    <t>INC-2017-035168</t>
  </si>
  <si>
    <t xml:space="preserve">   1658170</t>
  </si>
  <si>
    <t>INC-2017-035285</t>
  </si>
  <si>
    <t xml:space="preserve">   1659392</t>
  </si>
  <si>
    <t>17-14107</t>
  </si>
  <si>
    <t>0.0091</t>
  </si>
  <si>
    <t>INC-2017-035286</t>
  </si>
  <si>
    <t xml:space="preserve">   1661575</t>
  </si>
  <si>
    <t>17-14249</t>
  </si>
  <si>
    <t>ACPJ</t>
  </si>
  <si>
    <t>160198K05S</t>
  </si>
  <si>
    <t>INC-2017-035373</t>
  </si>
  <si>
    <t xml:space="preserve">   1663806</t>
  </si>
  <si>
    <t>27/11/2017</t>
  </si>
  <si>
    <t>INC-2017-035412</t>
  </si>
  <si>
    <t xml:space="preserve">   1665065</t>
  </si>
  <si>
    <t>17-14480</t>
  </si>
  <si>
    <t>ADBY</t>
  </si>
  <si>
    <t>170038K25B</t>
  </si>
  <si>
    <t>INC-2017-035413</t>
  </si>
  <si>
    <t xml:space="preserve">   1665066</t>
  </si>
  <si>
    <t>INC-2017-035414</t>
  </si>
  <si>
    <t xml:space="preserve">   1665067</t>
  </si>
  <si>
    <t>INC-2017-035597</t>
  </si>
  <si>
    <t xml:space="preserve">   1661529</t>
  </si>
  <si>
    <t>17-14248</t>
  </si>
  <si>
    <t>ACPR</t>
  </si>
  <si>
    <t>160023K05L</t>
  </si>
  <si>
    <t>28/11/2017</t>
  </si>
  <si>
    <t>INC-2017-035602</t>
  </si>
  <si>
    <t xml:space="preserve"> 6.49</t>
  </si>
  <si>
    <t>INC-2017-035775</t>
  </si>
  <si>
    <t xml:space="preserve">   1667335</t>
  </si>
  <si>
    <t>17-14638</t>
  </si>
  <si>
    <t>ADDD</t>
  </si>
  <si>
    <t>170026K05S</t>
  </si>
  <si>
    <t>INC-2017-035776</t>
  </si>
  <si>
    <t>INC-2017-035793</t>
  </si>
  <si>
    <t xml:space="preserve">   1665188</t>
  </si>
  <si>
    <t>17-14490</t>
  </si>
  <si>
    <t>ADBT</t>
  </si>
  <si>
    <t>170033K25B</t>
  </si>
  <si>
    <t>INC-2017-035794</t>
  </si>
  <si>
    <t xml:space="preserve">   1665189</t>
  </si>
  <si>
    <t>INC-2017-035795</t>
  </si>
  <si>
    <t xml:space="preserve">   1665190</t>
  </si>
  <si>
    <t>INC-2017-035796</t>
  </si>
  <si>
    <t xml:space="preserve">   1665191</t>
  </si>
  <si>
    <t>INC-2017-035797</t>
  </si>
  <si>
    <t xml:space="preserve">   1665192</t>
  </si>
  <si>
    <t>INC-2017-035798</t>
  </si>
  <si>
    <t xml:space="preserve">   1665212</t>
  </si>
  <si>
    <t>INC-2017-035799</t>
  </si>
  <si>
    <t xml:space="preserve">   1665213</t>
  </si>
  <si>
    <t>INC-2017-035800</t>
  </si>
  <si>
    <t xml:space="preserve">   1665214</t>
  </si>
  <si>
    <t>INC-2017-035801</t>
  </si>
  <si>
    <t xml:space="preserve">   1665215</t>
  </si>
  <si>
    <t>INC-2017-035873</t>
  </si>
  <si>
    <t xml:space="preserve">   1668102</t>
  </si>
  <si>
    <t>17-14684</t>
  </si>
  <si>
    <t>ADCI</t>
  </si>
  <si>
    <t>N 30 + rare N50</t>
  </si>
  <si>
    <t>170011K05S</t>
  </si>
  <si>
    <t>29/11/2017</t>
  </si>
  <si>
    <t>INC-2017-035874</t>
  </si>
  <si>
    <t>INC-2017-036028</t>
  </si>
  <si>
    <t xml:space="preserve">   1662596</t>
  </si>
  <si>
    <t>17-14315</t>
  </si>
  <si>
    <t>ADEA</t>
  </si>
  <si>
    <t>170035K05S</t>
  </si>
  <si>
    <t>30/11/2017</t>
  </si>
  <si>
    <t>INC-2017-036029</t>
  </si>
  <si>
    <t xml:space="preserve">   1662597</t>
  </si>
  <si>
    <t>INC-2017-036030</t>
  </si>
  <si>
    <t xml:space="preserve">   1662601</t>
  </si>
  <si>
    <t>INC-2017-036031</t>
  </si>
  <si>
    <t xml:space="preserve">   1662603</t>
  </si>
  <si>
    <t>INC-2017-036032</t>
  </si>
  <si>
    <t xml:space="preserve">   1662604</t>
  </si>
  <si>
    <t>INC-2017-036033</t>
  </si>
  <si>
    <t xml:space="preserve">   1662605</t>
  </si>
  <si>
    <t>INC-2017-036034</t>
  </si>
  <si>
    <t xml:space="preserve">   1663419</t>
  </si>
  <si>
    <t>17-14367</t>
  </si>
  <si>
    <t>ADDA</t>
  </si>
  <si>
    <t>170020K05S</t>
  </si>
  <si>
    <t>INC-2017-036035</t>
  </si>
  <si>
    <t xml:space="preserve">   1662606</t>
  </si>
  <si>
    <t>INC-2017-036036</t>
  </si>
  <si>
    <t xml:space="preserve">   1663426</t>
  </si>
  <si>
    <t>INC-2017-036037</t>
  </si>
  <si>
    <t xml:space="preserve">   1663427</t>
  </si>
  <si>
    <t>INC-2017-036122</t>
  </si>
  <si>
    <t xml:space="preserve">   1669794</t>
  </si>
  <si>
    <t>17-14761</t>
  </si>
  <si>
    <t>ADDR</t>
  </si>
  <si>
    <t>170044K25B</t>
  </si>
  <si>
    <t>01/12/2017</t>
  </si>
  <si>
    <t>INC-2017-036123</t>
  </si>
  <si>
    <t xml:space="preserve">   1669806</t>
  </si>
  <si>
    <t>INC-2017-036124</t>
  </si>
  <si>
    <t xml:space="preserve">   1669807</t>
  </si>
  <si>
    <t>INC-2017-036191</t>
  </si>
  <si>
    <t xml:space="preserve">   1669723</t>
  </si>
  <si>
    <t>17-14758</t>
  </si>
  <si>
    <t>ACYK/3</t>
  </si>
  <si>
    <t>INC-2017-036192</t>
  </si>
  <si>
    <t xml:space="preserve">   1669746</t>
  </si>
  <si>
    <t>INC-2017-036231</t>
  </si>
  <si>
    <t xml:space="preserve">   1669428</t>
  </si>
  <si>
    <t>17-14753</t>
  </si>
  <si>
    <t>ACPT</t>
  </si>
  <si>
    <t>0.205</t>
  </si>
  <si>
    <t>160025K05L</t>
  </si>
  <si>
    <t>02/12/2017</t>
  </si>
  <si>
    <t>INC-2017-036302</t>
  </si>
  <si>
    <t xml:space="preserve">   1669648</t>
  </si>
  <si>
    <t>17-14757</t>
  </si>
  <si>
    <t>ADDS</t>
  </si>
  <si>
    <t>170046K25B</t>
  </si>
  <si>
    <t>04/12/2017</t>
  </si>
  <si>
    <t>INC-2017-036303</t>
  </si>
  <si>
    <t xml:space="preserve">   1669649</t>
  </si>
  <si>
    <t>INC-2017-036304</t>
  </si>
  <si>
    <t xml:space="preserve">   1669672</t>
  </si>
  <si>
    <t>INC-2017-036305</t>
  </si>
  <si>
    <t xml:space="preserve">   1668238</t>
  </si>
  <si>
    <t>17-14690</t>
  </si>
  <si>
    <t>ACPS</t>
  </si>
  <si>
    <t>160024K05L</t>
  </si>
  <si>
    <t>INC-2017-036306</t>
  </si>
  <si>
    <t xml:space="preserve">   1664021</t>
  </si>
  <si>
    <t>17-14402</t>
  </si>
  <si>
    <t>ADDX</t>
  </si>
  <si>
    <t>170031K05S</t>
  </si>
  <si>
    <t>INC-2017-036417</t>
  </si>
  <si>
    <t xml:space="preserve">   1658979</t>
  </si>
  <si>
    <t>17-14079</t>
  </si>
  <si>
    <t>ADBV</t>
  </si>
  <si>
    <t>replis prof 5 mm</t>
  </si>
  <si>
    <t>170035K25B</t>
  </si>
  <si>
    <t>05/12/2017</t>
  </si>
  <si>
    <t>INC-2017-036432</t>
  </si>
  <si>
    <t xml:space="preserve">   1669436</t>
  </si>
  <si>
    <t>INC-2017-036488</t>
  </si>
  <si>
    <t xml:space="preserve">   1670469</t>
  </si>
  <si>
    <t>17-14801</t>
  </si>
  <si>
    <t>ADCG</t>
  </si>
  <si>
    <t>170017K05S</t>
  </si>
  <si>
    <t>INC-2017-037007</t>
  </si>
  <si>
    <t xml:space="preserve">   1672766</t>
  </si>
  <si>
    <t>17-14923</t>
  </si>
  <si>
    <t>ADFN</t>
  </si>
  <si>
    <t>170117K05S</t>
  </si>
  <si>
    <t>11/12/2017</t>
  </si>
  <si>
    <t>INC-2017-037073</t>
  </si>
  <si>
    <t xml:space="preserve">   1673486</t>
  </si>
  <si>
    <t>17-14961</t>
  </si>
  <si>
    <t>ADDW</t>
  </si>
  <si>
    <t>170050K25B</t>
  </si>
  <si>
    <t>INC-2017-037074</t>
  </si>
  <si>
    <t xml:space="preserve">   1673450</t>
  </si>
  <si>
    <t>0.214</t>
  </si>
  <si>
    <t>12/12/2017</t>
  </si>
  <si>
    <t>INC-2017-037271</t>
  </si>
  <si>
    <t xml:space="preserve">   1666224</t>
  </si>
  <si>
    <t>17-14567</t>
  </si>
  <si>
    <t>ACYP/2</t>
  </si>
  <si>
    <t>170024K25B</t>
  </si>
  <si>
    <t>INC-2017-037272</t>
  </si>
  <si>
    <t>INC-2017-037285</t>
  </si>
  <si>
    <t xml:space="preserve">   1676495</t>
  </si>
  <si>
    <t>17-15150</t>
  </si>
  <si>
    <t>ADFB</t>
  </si>
  <si>
    <t>0.0095</t>
  </si>
  <si>
    <t>170056K05S</t>
  </si>
  <si>
    <t>INC-2017-037330</t>
  </si>
  <si>
    <t xml:space="preserve">   1675151</t>
  </si>
  <si>
    <t>17-15072</t>
  </si>
  <si>
    <t>ACUP</t>
  </si>
  <si>
    <t>160079K05B</t>
  </si>
  <si>
    <t>13/12/2017</t>
  </si>
  <si>
    <t>INC-2017-037331</t>
  </si>
  <si>
    <t xml:space="preserve">   1675152</t>
  </si>
  <si>
    <t>INC-2017-037332</t>
  </si>
  <si>
    <t xml:space="preserve">   1675160</t>
  </si>
  <si>
    <t>INC-2017-037333</t>
  </si>
  <si>
    <t xml:space="preserve">   1675161</t>
  </si>
  <si>
    <t>INC-2017-037336</t>
  </si>
  <si>
    <t xml:space="preserve">   1675181</t>
  </si>
  <si>
    <t>INC-2017-037433</t>
  </si>
  <si>
    <t xml:space="preserve">   1676296</t>
  </si>
  <si>
    <t>17-15136</t>
  </si>
  <si>
    <t>ADDK</t>
  </si>
  <si>
    <t>170032K05S</t>
  </si>
  <si>
    <t>INC-2017-037434</t>
  </si>
  <si>
    <t xml:space="preserve">   1676297</t>
  </si>
  <si>
    <t>INC-2017-037435</t>
  </si>
  <si>
    <t xml:space="preserve">   1676299</t>
  </si>
  <si>
    <t>INC-2017-037436</t>
  </si>
  <si>
    <t xml:space="preserve">   1676302</t>
  </si>
  <si>
    <t>INC-2017-037437</t>
  </si>
  <si>
    <t xml:space="preserve">   1676303</t>
  </si>
  <si>
    <t>INC-2017-037438</t>
  </si>
  <si>
    <t xml:space="preserve">   1676304</t>
  </si>
  <si>
    <t>INC-2017-037439</t>
  </si>
  <si>
    <t xml:space="preserve">   1676305</t>
  </si>
  <si>
    <t>INC-2017-037440</t>
  </si>
  <si>
    <t xml:space="preserve">   1676308</t>
  </si>
  <si>
    <t>INC-2017-037441</t>
  </si>
  <si>
    <t xml:space="preserve">   1676309</t>
  </si>
  <si>
    <t>INC-2017-037442</t>
  </si>
  <si>
    <t xml:space="preserve">   1676310</t>
  </si>
  <si>
    <t>INC-2017-037458</t>
  </si>
  <si>
    <t xml:space="preserve">   1675177</t>
  </si>
  <si>
    <t>INC-2017-037471</t>
  </si>
  <si>
    <t xml:space="preserve">   1678191</t>
  </si>
  <si>
    <t>17-15250</t>
  </si>
  <si>
    <t>ACXA</t>
  </si>
  <si>
    <t>170023K05S</t>
  </si>
  <si>
    <t>14/12/2017</t>
  </si>
  <si>
    <t>INC-2017-037472</t>
  </si>
  <si>
    <t xml:space="preserve">   1678207</t>
  </si>
  <si>
    <t xml:space="preserve"> 986</t>
  </si>
  <si>
    <t>980</t>
  </si>
  <si>
    <t>INC-2017-037622</t>
  </si>
  <si>
    <t xml:space="preserve">   1679480</t>
  </si>
  <si>
    <t>17-15310</t>
  </si>
  <si>
    <t>ACPV</t>
  </si>
  <si>
    <t>160027K05L</t>
  </si>
  <si>
    <t>INC-2017-037624</t>
  </si>
  <si>
    <t xml:space="preserve">   1679096</t>
  </si>
  <si>
    <t>17-15294</t>
  </si>
  <si>
    <t>ACYV</t>
  </si>
  <si>
    <t>160038K05L</t>
  </si>
  <si>
    <t>INC-2017-037625</t>
  </si>
  <si>
    <t xml:space="preserve">   1679100</t>
  </si>
  <si>
    <t>897</t>
  </si>
  <si>
    <t>INC-2017-037630</t>
  </si>
  <si>
    <t>INC-2017-037631</t>
  </si>
  <si>
    <t>INC-2017-037633</t>
  </si>
  <si>
    <t>INC-2017-037667</t>
  </si>
  <si>
    <t xml:space="preserve">   1675185</t>
  </si>
  <si>
    <t>15/12/2017</t>
  </si>
  <si>
    <t>INC-2017-037719</t>
  </si>
  <si>
    <t xml:space="preserve">   1682497</t>
  </si>
  <si>
    <t>17-15523</t>
  </si>
  <si>
    <t>ADEM</t>
  </si>
  <si>
    <t>170077K05S</t>
  </si>
  <si>
    <t>INC-2017-037724</t>
  </si>
  <si>
    <t>INC-2017-038143</t>
  </si>
  <si>
    <t xml:space="preserve">   1679439</t>
  </si>
  <si>
    <t>T8</t>
  </si>
  <si>
    <t>20/12/2017</t>
  </si>
  <si>
    <t>INC-2017-038144</t>
  </si>
  <si>
    <t>Pourcentage de phase</t>
  </si>
  <si>
    <t>Présence de quelques nodules alpha</t>
  </si>
  <si>
    <t>INC-2017-038153</t>
  </si>
  <si>
    <t xml:space="preserve">   1681362</t>
  </si>
  <si>
    <t>17-15451</t>
  </si>
  <si>
    <t>ADET</t>
  </si>
  <si>
    <t>170047K05S</t>
  </si>
  <si>
    <t>INC-2017-038162</t>
  </si>
  <si>
    <t xml:space="preserve">   1685928</t>
  </si>
  <si>
    <t>17-15796</t>
  </si>
  <si>
    <t>9.0</t>
  </si>
  <si>
    <t>21/12/2017</t>
  </si>
  <si>
    <t>INC-2017-038163</t>
  </si>
  <si>
    <t>INC-2017-038169</t>
  </si>
  <si>
    <t xml:space="preserve">   1685827</t>
  </si>
  <si>
    <t>895</t>
  </si>
  <si>
    <t>INC-2017-038170</t>
  </si>
  <si>
    <t>INC-2017-038173</t>
  </si>
  <si>
    <t>INC-2017-038178</t>
  </si>
  <si>
    <t>INC-2017-038193</t>
  </si>
  <si>
    <t>INC-2017-038214</t>
  </si>
  <si>
    <t xml:space="preserve">   1681360</t>
  </si>
  <si>
    <t>4.70</t>
  </si>
  <si>
    <t>INC-2017-038302</t>
  </si>
  <si>
    <t xml:space="preserve">   1683583</t>
  </si>
  <si>
    <t>17-15612</t>
  </si>
  <si>
    <t>ADCF</t>
  </si>
  <si>
    <t>170039K25B</t>
  </si>
  <si>
    <t>INC-2017-038315</t>
  </si>
  <si>
    <t xml:space="preserve">   1686008</t>
  </si>
  <si>
    <t>17-15804</t>
  </si>
  <si>
    <t>ACLY</t>
  </si>
  <si>
    <t>0.0088</t>
  </si>
  <si>
    <t>160079K05S</t>
  </si>
  <si>
    <t>INC-2017-038319</t>
  </si>
  <si>
    <t xml:space="preserve">   1682590</t>
  </si>
  <si>
    <t>17-15529</t>
  </si>
  <si>
    <t>ADFP</t>
  </si>
  <si>
    <t>170061K05S</t>
  </si>
  <si>
    <t>22/12/2017</t>
  </si>
  <si>
    <t>INC-2017-038421</t>
  </si>
  <si>
    <t xml:space="preserve">   1681190</t>
  </si>
  <si>
    <t>17-15440</t>
  </si>
  <si>
    <t>ADEX</t>
  </si>
  <si>
    <t>170052K05S</t>
  </si>
  <si>
    <t>INC-2018-000166</t>
  </si>
  <si>
    <t xml:space="preserve">   1687975</t>
  </si>
  <si>
    <t>17-15929</t>
  </si>
  <si>
    <t>ADEP</t>
  </si>
  <si>
    <t>170045K25B</t>
  </si>
  <si>
    <t>04/01/2018</t>
  </si>
  <si>
    <t>INC-2018-000282</t>
  </si>
  <si>
    <t>0.192</t>
  </si>
  <si>
    <t>08/01/2018</t>
  </si>
  <si>
    <t>INC-2018-000305</t>
  </si>
  <si>
    <t xml:space="preserve">   1686106</t>
  </si>
  <si>
    <t>17-15805</t>
  </si>
  <si>
    <t>ADEO</t>
  </si>
  <si>
    <t>0.5 à 2 mm</t>
  </si>
  <si>
    <t>0.5 à 2 mm + rare  3 mm (2)</t>
  </si>
  <si>
    <t>170052K25B</t>
  </si>
  <si>
    <t>INC-2018-000306</t>
  </si>
  <si>
    <t>INC-2018-000312</t>
  </si>
  <si>
    <t xml:space="preserve">   1689220</t>
  </si>
  <si>
    <t>17-16023</t>
  </si>
  <si>
    <t>ADCY</t>
  </si>
  <si>
    <t>Transaction vérifiable effectuée par procédé non-interactif</t>
  </si>
  <si>
    <t>170041K25B</t>
  </si>
  <si>
    <t>INC-2018-000351</t>
  </si>
  <si>
    <t xml:space="preserve">   1689191</t>
  </si>
  <si>
    <t>17-16022</t>
  </si>
  <si>
    <t>ACQC</t>
  </si>
  <si>
    <t>160068K05B</t>
  </si>
  <si>
    <t>09/01/2018</t>
  </si>
  <si>
    <t>INC-2018-000352</t>
  </si>
  <si>
    <t xml:space="preserve">   1689963</t>
  </si>
  <si>
    <t>17-16071</t>
  </si>
  <si>
    <t>ACQB</t>
  </si>
  <si>
    <t>160067K05B</t>
  </si>
  <si>
    <t>INC-2018-000353</t>
  </si>
  <si>
    <t xml:space="preserve">   1689966</t>
  </si>
  <si>
    <t>INC-2018-000400</t>
  </si>
  <si>
    <t xml:space="preserve">   1681496</t>
  </si>
  <si>
    <t>17-15454</t>
  </si>
  <si>
    <t>ADEN</t>
  </si>
  <si>
    <t>&gt;-5.0</t>
  </si>
  <si>
    <t>170051K25B</t>
  </si>
  <si>
    <t>INC-2018-000401</t>
  </si>
  <si>
    <t>INC-2018-000426</t>
  </si>
  <si>
    <t xml:space="preserve">   1689996</t>
  </si>
  <si>
    <t>17-16072</t>
  </si>
  <si>
    <t>ADFS</t>
  </si>
  <si>
    <t>170063K05S</t>
  </si>
  <si>
    <t>INC-2018-000427</t>
  </si>
  <si>
    <t xml:space="preserve">   1690015</t>
  </si>
  <si>
    <t>INC-2018-000448</t>
  </si>
  <si>
    <t xml:space="preserve">   1686124</t>
  </si>
  <si>
    <t>INC-2018-000453</t>
  </si>
  <si>
    <t>INC-2018-000508</t>
  </si>
  <si>
    <t xml:space="preserve">   1692587</t>
  </si>
  <si>
    <t>18-00156</t>
  </si>
  <si>
    <t>ACLT</t>
  </si>
  <si>
    <t>160074K05S</t>
  </si>
  <si>
    <t>10/01/2018</t>
  </si>
  <si>
    <t>INC-2018-000509</t>
  </si>
  <si>
    <t>INC-2018-000558</t>
  </si>
  <si>
    <t xml:space="preserve">   1478866</t>
  </si>
  <si>
    <t>17-03071</t>
  </si>
  <si>
    <t>ACGS</t>
  </si>
  <si>
    <t>150246K05S</t>
  </si>
  <si>
    <t>INC-2018-000714</t>
  </si>
  <si>
    <t xml:space="preserve">   1693158</t>
  </si>
  <si>
    <t>18-00199</t>
  </si>
  <si>
    <t>ADEK</t>
  </si>
  <si>
    <t>170049K05S</t>
  </si>
  <si>
    <t>12/01/2018</t>
  </si>
  <si>
    <t>INC-2018-000715</t>
  </si>
  <si>
    <t xml:space="preserve">   1693173</t>
  </si>
  <si>
    <t>INC-2018-000738</t>
  </si>
  <si>
    <t xml:space="preserve">   1692586</t>
  </si>
  <si>
    <t>présence de structure grossière</t>
  </si>
  <si>
    <t>INC-2018-000739</t>
  </si>
  <si>
    <t>INC-2018-000839</t>
  </si>
  <si>
    <t xml:space="preserve">   1689215</t>
  </si>
  <si>
    <t>INC-2018-000844</t>
  </si>
  <si>
    <t>INC-2018-000932</t>
  </si>
  <si>
    <t xml:space="preserve">   1692292</t>
  </si>
  <si>
    <t>18-00135</t>
  </si>
  <si>
    <t>TYPE_D</t>
  </si>
  <si>
    <t>Profondeur maxi</t>
  </si>
  <si>
    <t>100</t>
  </si>
  <si>
    <t>U-K05STRANSPART-PF02</t>
  </si>
  <si>
    <t>15/01/2018</t>
  </si>
  <si>
    <t>INC-2018-001053</t>
  </si>
  <si>
    <t xml:space="preserve">   1693217</t>
  </si>
  <si>
    <t>18-00201</t>
  </si>
  <si>
    <t>ADCM</t>
  </si>
  <si>
    <t>170015K05S</t>
  </si>
  <si>
    <t>16/01/2018</t>
  </si>
  <si>
    <t>INC-2018-001054</t>
  </si>
  <si>
    <t xml:space="preserve">   1693225</t>
  </si>
  <si>
    <t>INC-2018-001055</t>
  </si>
  <si>
    <t xml:space="preserve">   1694432</t>
  </si>
  <si>
    <t>18-00254</t>
  </si>
  <si>
    <t>ADEG</t>
  </si>
  <si>
    <t>170043K05S</t>
  </si>
  <si>
    <t>INC-2018-001056</t>
  </si>
  <si>
    <t xml:space="preserve">   1694435</t>
  </si>
  <si>
    <t>INC-2018-001105</t>
  </si>
  <si>
    <t xml:space="preserve">   1695478</t>
  </si>
  <si>
    <t>17/01/2018</t>
  </si>
  <si>
    <t>INC-2018-001107</t>
  </si>
  <si>
    <t>INC-2018-001222</t>
  </si>
  <si>
    <t xml:space="preserve">   1695696</t>
  </si>
  <si>
    <t>18-00332</t>
  </si>
  <si>
    <t>ADEE</t>
  </si>
  <si>
    <t>170041K05S</t>
  </si>
  <si>
    <t>18/01/2018</t>
  </si>
  <si>
    <t>INC-2018-001351</t>
  </si>
  <si>
    <t xml:space="preserve">   1693156</t>
  </si>
  <si>
    <t>INC-2018-001455</t>
  </si>
  <si>
    <t xml:space="preserve">   1700719</t>
  </si>
  <si>
    <t>18-00673</t>
  </si>
  <si>
    <t>ADGC</t>
  </si>
  <si>
    <t>170072K05S</t>
  </si>
  <si>
    <t>21/01/2018</t>
  </si>
  <si>
    <t>INC-2018-001618</t>
  </si>
  <si>
    <t xml:space="preserve">   1699397</t>
  </si>
  <si>
    <t>18-00583</t>
  </si>
  <si>
    <t>ADEL</t>
  </si>
  <si>
    <t>170050K05S</t>
  </si>
  <si>
    <t>23/01/2018</t>
  </si>
  <si>
    <t>INC-2018-001619</t>
  </si>
  <si>
    <t xml:space="preserve">   1699400</t>
  </si>
  <si>
    <t>INC-2018-001620</t>
  </si>
  <si>
    <t xml:space="preserve">   1699404</t>
  </si>
  <si>
    <t>INC-2018-001699</t>
  </si>
  <si>
    <t xml:space="preserve">   1701229</t>
  </si>
  <si>
    <t>18-00702</t>
  </si>
  <si>
    <t>ADGD</t>
  </si>
  <si>
    <t>170070K05S</t>
  </si>
  <si>
    <t>INC-2018-001709</t>
  </si>
  <si>
    <t>INC-2018-001739</t>
  </si>
  <si>
    <t xml:space="preserve">   1701214</t>
  </si>
  <si>
    <t>24/01/2018</t>
  </si>
  <si>
    <t>INC-2018-001836</t>
  </si>
  <si>
    <t xml:space="preserve">   1699852</t>
  </si>
  <si>
    <t>18-00008</t>
  </si>
  <si>
    <t>ADFH</t>
  </si>
  <si>
    <t>170055K25B</t>
  </si>
  <si>
    <t>INC-2018-001839</t>
  </si>
  <si>
    <t>INC-2018-002230</t>
  </si>
  <si>
    <t xml:space="preserve">   1708544</t>
  </si>
  <si>
    <t>18-01147</t>
  </si>
  <si>
    <t>ADGE</t>
  </si>
  <si>
    <t>170071K05S</t>
  </si>
  <si>
    <t>30/01/2018</t>
  </si>
  <si>
    <t>INC-2018-002240</t>
  </si>
  <si>
    <t xml:space="preserve">   1704126</t>
  </si>
  <si>
    <t>18-00843</t>
  </si>
  <si>
    <t>ADFG</t>
  </si>
  <si>
    <t>170054K25B</t>
  </si>
  <si>
    <t>INC-2018-002326</t>
  </si>
  <si>
    <t xml:space="preserve">   1704576</t>
  </si>
  <si>
    <t>18-00875</t>
  </si>
  <si>
    <t>ADGB</t>
  </si>
  <si>
    <t>170069K05S</t>
  </si>
  <si>
    <t>INC-2018-002327</t>
  </si>
  <si>
    <t xml:space="preserve">   1708548</t>
  </si>
  <si>
    <t>INC-2018-002328</t>
  </si>
  <si>
    <t xml:space="preserve">   1708549</t>
  </si>
  <si>
    <t>INC-2018-002329</t>
  </si>
  <si>
    <t xml:space="preserve">   1708550</t>
  </si>
  <si>
    <t>INC-2018-002330</t>
  </si>
  <si>
    <t xml:space="preserve">   1708551</t>
  </si>
  <si>
    <t>INC-2018-002331</t>
  </si>
  <si>
    <t xml:space="preserve">   1708573</t>
  </si>
  <si>
    <t>INC-2018-002332</t>
  </si>
  <si>
    <t xml:space="preserve">   1708575</t>
  </si>
  <si>
    <t>INC-2018-002333</t>
  </si>
  <si>
    <t xml:space="preserve">   1708576</t>
  </si>
  <si>
    <t>INC-2018-002344</t>
  </si>
  <si>
    <t xml:space="preserve">   1705112</t>
  </si>
  <si>
    <t>18-00920</t>
  </si>
  <si>
    <t>ACPE</t>
  </si>
  <si>
    <t>160189K05S</t>
  </si>
  <si>
    <t>INC-2018-002517</t>
  </si>
  <si>
    <t xml:space="preserve">   1699912</t>
  </si>
  <si>
    <t>18-00618</t>
  </si>
  <si>
    <t>ADGL</t>
  </si>
  <si>
    <t>0.5 à 2 mm + rare 3 mm (2)</t>
  </si>
  <si>
    <t>170075K05S</t>
  </si>
  <si>
    <t>31/01/2018</t>
  </si>
  <si>
    <t>INC-2018-002518</t>
  </si>
  <si>
    <t>INC-2018-002521</t>
  </si>
  <si>
    <t xml:space="preserve">   1699948</t>
  </si>
  <si>
    <t>18-00620</t>
  </si>
  <si>
    <t>ADGJ</t>
  </si>
  <si>
    <t>0.5 à 2mm</t>
  </si>
  <si>
    <t>0.5 à 2.5 mm</t>
  </si>
  <si>
    <t>170073K05S</t>
  </si>
  <si>
    <t>INC-2018-002522</t>
  </si>
  <si>
    <t>INC-2018-002538</t>
  </si>
  <si>
    <t xml:space="preserve">   1708610</t>
  </si>
  <si>
    <t>18-01150</t>
  </si>
  <si>
    <t>ADGM</t>
  </si>
  <si>
    <t>170076K05S</t>
  </si>
  <si>
    <t>01/02/2018</t>
  </si>
  <si>
    <t>INC-2018-002666</t>
  </si>
  <si>
    <t xml:space="preserve">   1705170</t>
  </si>
  <si>
    <t>18-00921</t>
  </si>
  <si>
    <t>ADFC</t>
  </si>
  <si>
    <t>170057K05S</t>
  </si>
  <si>
    <t>INC-2018-002676</t>
  </si>
  <si>
    <t>INC-2018-002691</t>
  </si>
  <si>
    <t xml:space="preserve">   1711029</t>
  </si>
  <si>
    <t>18-01310</t>
  </si>
  <si>
    <t>ADFY</t>
  </si>
  <si>
    <t>170066K05S</t>
  </si>
  <si>
    <t>INC-2018-003108</t>
  </si>
  <si>
    <t xml:space="preserve">   1716771</t>
  </si>
  <si>
    <t>18-01681</t>
  </si>
  <si>
    <t>ADGH</t>
  </si>
  <si>
    <t>criques prof 30 mm</t>
  </si>
  <si>
    <t>170131K05S</t>
  </si>
  <si>
    <t>06/02/2018</t>
  </si>
  <si>
    <t>INC-2018-003110</t>
  </si>
  <si>
    <t>INC-2018-003612</t>
  </si>
  <si>
    <t xml:space="preserve">   1714693</t>
  </si>
  <si>
    <t>18-01551</t>
  </si>
  <si>
    <t>ADGU</t>
  </si>
  <si>
    <t>170138K05S</t>
  </si>
  <si>
    <t>12/02/2018</t>
  </si>
  <si>
    <t>INC-2018-004137</t>
  </si>
  <si>
    <t xml:space="preserve">   1718951</t>
  </si>
  <si>
    <t>18-01794</t>
  </si>
  <si>
    <t>Ecart Temp. Béta Transus (T-P)</t>
  </si>
  <si>
    <t>&lt;=10</t>
  </si>
  <si>
    <t>Correction limites dans MLP</t>
  </si>
  <si>
    <t>T7</t>
  </si>
  <si>
    <t>U-K05S-BETATRANSUS-PAMIERS</t>
  </si>
  <si>
    <t>15/02/2018</t>
  </si>
  <si>
    <t>INC-2018-004138</t>
  </si>
  <si>
    <t>INC-2018-004377</t>
  </si>
  <si>
    <t xml:space="preserve">   1718794</t>
  </si>
  <si>
    <t>18-01785</t>
  </si>
  <si>
    <t>ADHM</t>
  </si>
  <si>
    <t>170136K05S</t>
  </si>
  <si>
    <t>19/02/2018</t>
  </si>
  <si>
    <t>INC-2018-004378</t>
  </si>
  <si>
    <t xml:space="preserve">   1721864</t>
  </si>
  <si>
    <t>18-01975</t>
  </si>
  <si>
    <t>ADGZ</t>
  </si>
  <si>
    <t>170139K05S</t>
  </si>
  <si>
    <t>INC-2018-004379</t>
  </si>
  <si>
    <t xml:space="preserve">   1721865</t>
  </si>
  <si>
    <t>INC-2018-004380</t>
  </si>
  <si>
    <t xml:space="preserve">   1721871</t>
  </si>
  <si>
    <t>INC-2018-004381</t>
  </si>
  <si>
    <t xml:space="preserve">   1721872</t>
  </si>
  <si>
    <t>INC-2018-004382</t>
  </si>
  <si>
    <t xml:space="preserve">   1721873</t>
  </si>
  <si>
    <t>INC-2018-004383</t>
  </si>
  <si>
    <t xml:space="preserve">   1721877</t>
  </si>
  <si>
    <t>INC-2018-004803</t>
  </si>
  <si>
    <t xml:space="preserve">   1725171</t>
  </si>
  <si>
    <t>18-02166</t>
  </si>
  <si>
    <t>ACQG</t>
  </si>
  <si>
    <t>160136K05B</t>
  </si>
  <si>
    <t>21/02/2018</t>
  </si>
  <si>
    <t>INC-2018-004804</t>
  </si>
  <si>
    <t>INC-2018-004805</t>
  </si>
  <si>
    <t xml:space="preserve">   1725115</t>
  </si>
  <si>
    <t>18-02165</t>
  </si>
  <si>
    <t>ACQF</t>
  </si>
  <si>
    <t>160072K05B</t>
  </si>
  <si>
    <t>INC-2018-004806</t>
  </si>
  <si>
    <t>INC-2018-004897</t>
  </si>
  <si>
    <t xml:space="preserve">   1725119</t>
  </si>
  <si>
    <t>22/02/2018</t>
  </si>
  <si>
    <t>INC-2018-004898</t>
  </si>
  <si>
    <t xml:space="preserve">   1725173</t>
  </si>
  <si>
    <t>INC-2018-004899</t>
  </si>
  <si>
    <t xml:space="preserve">   1725175</t>
  </si>
  <si>
    <t>INC-2018-004900</t>
  </si>
  <si>
    <t xml:space="preserve">   1725176</t>
  </si>
  <si>
    <t>INC-2018-004901</t>
  </si>
  <si>
    <t xml:space="preserve">   1725196</t>
  </si>
  <si>
    <t>INC-2018-005103</t>
  </si>
  <si>
    <t xml:space="preserve">   1729179</t>
  </si>
  <si>
    <t>18-02389</t>
  </si>
  <si>
    <t>ADHO</t>
  </si>
  <si>
    <t>170143K05S</t>
  </si>
  <si>
    <t>23/02/2018</t>
  </si>
  <si>
    <t>INC-2018-005515</t>
  </si>
  <si>
    <t xml:space="preserve">   1732229</t>
  </si>
  <si>
    <t>835</t>
  </si>
  <si>
    <t>232X</t>
  </si>
  <si>
    <t>232X2</t>
  </si>
  <si>
    <t>28/02/2018</t>
  </si>
  <si>
    <t>INC-2018-005517</t>
  </si>
  <si>
    <t>INC-2018-005628</t>
  </si>
  <si>
    <t xml:space="preserve">   1727858</t>
  </si>
  <si>
    <t>18-02328</t>
  </si>
  <si>
    <t>ADJO</t>
  </si>
  <si>
    <t>170148K05S</t>
  </si>
  <si>
    <t>U-K05SPA_BIS-PF02</t>
  </si>
  <si>
    <t>01/03/2018</t>
  </si>
  <si>
    <t>INC-2018-005809</t>
  </si>
  <si>
    <t xml:space="preserve">   1730795</t>
  </si>
  <si>
    <t>18-02101</t>
  </si>
  <si>
    <t>ADHS</t>
  </si>
  <si>
    <t>170058K25B</t>
  </si>
  <si>
    <t>02/03/2018</t>
  </si>
  <si>
    <t>INC-2018-005810</t>
  </si>
  <si>
    <t xml:space="preserve">   1730796</t>
  </si>
  <si>
    <t>INC-2018-005811</t>
  </si>
  <si>
    <t xml:space="preserve">   1730797</t>
  </si>
  <si>
    <t>INC-2018-005812</t>
  </si>
  <si>
    <t xml:space="preserve">   1730798</t>
  </si>
  <si>
    <t>INC-2018-005843</t>
  </si>
  <si>
    <t xml:space="preserve">   1733548</t>
  </si>
  <si>
    <t>18-02661</t>
  </si>
  <si>
    <t>ADLL</t>
  </si>
  <si>
    <t>170172K05S</t>
  </si>
  <si>
    <t>INC-2018-005844</t>
  </si>
  <si>
    <t xml:space="preserve">   1733569</t>
  </si>
  <si>
    <t>INC-2018-005928</t>
  </si>
  <si>
    <t xml:space="preserve">   1733429</t>
  </si>
  <si>
    <t>18-02654</t>
  </si>
  <si>
    <t>ACQE</t>
  </si>
  <si>
    <t>160070K05B</t>
  </si>
  <si>
    <t>U-K05SPABETA_BIS-PF01</t>
  </si>
  <si>
    <t>05/03/2018</t>
  </si>
  <si>
    <t>INC-2018-005977</t>
  </si>
  <si>
    <t xml:space="preserve">   1735743</t>
  </si>
  <si>
    <t>18-02789</t>
  </si>
  <si>
    <t>ACQM</t>
  </si>
  <si>
    <t>160094K05B</t>
  </si>
  <si>
    <t>INC-2018-005978</t>
  </si>
  <si>
    <t>INC-2018-005979</t>
  </si>
  <si>
    <t xml:space="preserve">   1735843</t>
  </si>
  <si>
    <t>18-02797</t>
  </si>
  <si>
    <t>ACQL</t>
  </si>
  <si>
    <t>0.5 à 2 mm + rare 4 mm (2)</t>
  </si>
  <si>
    <t>160093K05B</t>
  </si>
  <si>
    <t>INC-2018-005980</t>
  </si>
  <si>
    <t>INC-2018-006110</t>
  </si>
  <si>
    <t xml:space="preserve">   1735854</t>
  </si>
  <si>
    <t>06/03/2018</t>
  </si>
  <si>
    <t>INC-2018-006141</t>
  </si>
  <si>
    <t xml:space="preserve">   1735766</t>
  </si>
  <si>
    <t>INC-2018-006142</t>
  </si>
  <si>
    <t xml:space="preserve">   1735769</t>
  </si>
  <si>
    <t>INC-2018-006167</t>
  </si>
  <si>
    <t xml:space="preserve">   1735850</t>
  </si>
  <si>
    <t>INC-2018-006179</t>
  </si>
  <si>
    <t xml:space="preserve">   1735745</t>
  </si>
  <si>
    <t>INC-2018-006180</t>
  </si>
  <si>
    <t xml:space="preserve">   1735746</t>
  </si>
  <si>
    <t>INC-2018-006181</t>
  </si>
  <si>
    <t xml:space="preserve">   1735747</t>
  </si>
  <si>
    <t>INC-2018-006654</t>
  </si>
  <si>
    <t xml:space="preserve">   1738781</t>
  </si>
  <si>
    <t>18-02948</t>
  </si>
  <si>
    <t>ADJT</t>
  </si>
  <si>
    <t>170066K25B</t>
  </si>
  <si>
    <t>09/03/2018</t>
  </si>
  <si>
    <t>INC-2018-006655</t>
  </si>
  <si>
    <t xml:space="preserve">   1738786</t>
  </si>
  <si>
    <t>INC-2018-006819</t>
  </si>
  <si>
    <t xml:space="preserve">   1742677</t>
  </si>
  <si>
    <t>18-03160</t>
  </si>
  <si>
    <t>ACZX</t>
  </si>
  <si>
    <t>160087K05B</t>
  </si>
  <si>
    <t>12/03/2018</t>
  </si>
  <si>
    <t>INC-2018-006820</t>
  </si>
  <si>
    <t>INC-2018-006844</t>
  </si>
  <si>
    <t xml:space="preserve">   1742670</t>
  </si>
  <si>
    <t>INC-2018-006845</t>
  </si>
  <si>
    <t xml:space="preserve">   1742671</t>
  </si>
  <si>
    <t>INC-2018-006848</t>
  </si>
  <si>
    <t xml:space="preserve">   1742700</t>
  </si>
  <si>
    <t>INC-2018-006849</t>
  </si>
  <si>
    <t xml:space="preserve">   1742703</t>
  </si>
  <si>
    <t>INC-2018-006896</t>
  </si>
  <si>
    <t xml:space="preserve">   1740845</t>
  </si>
  <si>
    <t>18-03065</t>
  </si>
  <si>
    <t>ADHH</t>
  </si>
  <si>
    <t>170127K05S</t>
  </si>
  <si>
    <t>13/03/2018</t>
  </si>
  <si>
    <t>INC-2018-006916</t>
  </si>
  <si>
    <t xml:space="preserve">   1738635</t>
  </si>
  <si>
    <t>18-02943</t>
  </si>
  <si>
    <t>ACQK</t>
  </si>
  <si>
    <t>160092K05B</t>
  </si>
  <si>
    <t>INC-2018-006917</t>
  </si>
  <si>
    <t xml:space="preserve">   1738654</t>
  </si>
  <si>
    <t>INC-2018-006918</t>
  </si>
  <si>
    <t xml:space="preserve">   1738655</t>
  </si>
  <si>
    <t>INC-2018-006946</t>
  </si>
  <si>
    <t xml:space="preserve">   1743641</t>
  </si>
  <si>
    <t>18-03224</t>
  </si>
  <si>
    <t>ACZK</t>
  </si>
  <si>
    <t>170087K05S</t>
  </si>
  <si>
    <t>INC-2018-006957</t>
  </si>
  <si>
    <t xml:space="preserve">   1738776</t>
  </si>
  <si>
    <t>T10</t>
  </si>
  <si>
    <t>INC-2018-006958</t>
  </si>
  <si>
    <t>INC-2018-006965</t>
  </si>
  <si>
    <t xml:space="preserve">   1738684</t>
  </si>
  <si>
    <t>18-02945</t>
  </si>
  <si>
    <t>ADJS</t>
  </si>
  <si>
    <t>170065K25B</t>
  </si>
  <si>
    <t>INC-2018-006966</t>
  </si>
  <si>
    <t>INC-2018-006985</t>
  </si>
  <si>
    <t xml:space="preserve">   1737325</t>
  </si>
  <si>
    <t>18-02869</t>
  </si>
  <si>
    <t>ACQN</t>
  </si>
  <si>
    <t>160095K05B</t>
  </si>
  <si>
    <t>INC-2018-006986</t>
  </si>
  <si>
    <t xml:space="preserve">   1742217</t>
  </si>
  <si>
    <t>18-03139</t>
  </si>
  <si>
    <t>ADGW</t>
  </si>
  <si>
    <t>170121K05S</t>
  </si>
  <si>
    <t>U-K05SPA_BIS-PF01</t>
  </si>
  <si>
    <t>INC-2018-007157</t>
  </si>
  <si>
    <t xml:space="preserve">   1742355</t>
  </si>
  <si>
    <t>18-03146</t>
  </si>
  <si>
    <t>ADGY</t>
  </si>
  <si>
    <t>170123K05S</t>
  </si>
  <si>
    <t>14/03/2018</t>
  </si>
  <si>
    <t>INC-2018-007158</t>
  </si>
  <si>
    <t xml:space="preserve">   1742352</t>
  </si>
  <si>
    <t>INC-2018-007390</t>
  </si>
  <si>
    <t xml:space="preserve">   1745121</t>
  </si>
  <si>
    <t>18-03296</t>
  </si>
  <si>
    <t>ADJY</t>
  </si>
  <si>
    <t>160039K05L</t>
  </si>
  <si>
    <t>16/03/2018</t>
  </si>
  <si>
    <t>INC-2018-007392</t>
  </si>
  <si>
    <t xml:space="preserve">   1745139</t>
  </si>
  <si>
    <t>INC-2018-007402</t>
  </si>
  <si>
    <t xml:space="preserve">   1733603</t>
  </si>
  <si>
    <t>18-02663</t>
  </si>
  <si>
    <t>ADJJ</t>
  </si>
  <si>
    <t>170060K25B</t>
  </si>
  <si>
    <t>INC-2018-007403</t>
  </si>
  <si>
    <t xml:space="preserve">   1733604</t>
  </si>
  <si>
    <t>INC-2018-007404</t>
  </si>
  <si>
    <t xml:space="preserve">   1733605</t>
  </si>
  <si>
    <t>INC-2018-007405</t>
  </si>
  <si>
    <t xml:space="preserve">   1733606</t>
  </si>
  <si>
    <t>INC-2018-007407</t>
  </si>
  <si>
    <t xml:space="preserve">   1733626</t>
  </si>
  <si>
    <t>INC-2018-007408</t>
  </si>
  <si>
    <t xml:space="preserve">   1733627</t>
  </si>
  <si>
    <t>INC-2018-007409</t>
  </si>
  <si>
    <t xml:space="preserve">   1733628</t>
  </si>
  <si>
    <t>INC-2018-007410</t>
  </si>
  <si>
    <t xml:space="preserve">   1733629</t>
  </si>
  <si>
    <t>INC-2018-007507</t>
  </si>
  <si>
    <t xml:space="preserve">   1745282</t>
  </si>
  <si>
    <t>18-01976</t>
  </si>
  <si>
    <t>ADHQ</t>
  </si>
  <si>
    <t>70056K25B</t>
  </si>
  <si>
    <t>19/03/2018</t>
  </si>
  <si>
    <t>INC-2018-007547</t>
  </si>
  <si>
    <t xml:space="preserve">   1744449</t>
  </si>
  <si>
    <t>18-03259</t>
  </si>
  <si>
    <t>ADJX</t>
  </si>
  <si>
    <t>160035K05L</t>
  </si>
  <si>
    <t>INC-2018-007597</t>
  </si>
  <si>
    <t xml:space="preserve">   1743344</t>
  </si>
  <si>
    <t>18-03200</t>
  </si>
  <si>
    <t>ADHP</t>
  </si>
  <si>
    <t>170145K05S</t>
  </si>
  <si>
    <t>INC-2018-007598</t>
  </si>
  <si>
    <t xml:space="preserve">   1743348</t>
  </si>
  <si>
    <t>INC-2018-007599</t>
  </si>
  <si>
    <t xml:space="preserve">   1743349</t>
  </si>
  <si>
    <t>INC-2018-007600</t>
  </si>
  <si>
    <t xml:space="preserve">   1743354</t>
  </si>
  <si>
    <t>INC-2018-007601</t>
  </si>
  <si>
    <t xml:space="preserve">   1743355</t>
  </si>
  <si>
    <t>INC-2018-007602</t>
  </si>
  <si>
    <t xml:space="preserve">   1743356</t>
  </si>
  <si>
    <t>INC-2018-007603</t>
  </si>
  <si>
    <t xml:space="preserve">   1743360</t>
  </si>
  <si>
    <t>INC-2018-007604</t>
  </si>
  <si>
    <t xml:space="preserve">   1743361</t>
  </si>
  <si>
    <t>INC-2018-007605</t>
  </si>
  <si>
    <t xml:space="preserve">   1743362</t>
  </si>
  <si>
    <t>INC-2018-007607</t>
  </si>
  <si>
    <t xml:space="preserve">   1744477</t>
  </si>
  <si>
    <t>881</t>
  </si>
  <si>
    <t>INC-2018-007615</t>
  </si>
  <si>
    <t xml:space="preserve">   1741745</t>
  </si>
  <si>
    <t>18-03112</t>
  </si>
  <si>
    <t>ADHR</t>
  </si>
  <si>
    <t>170057K25B</t>
  </si>
  <si>
    <t>INC-2018-007621</t>
  </si>
  <si>
    <t>INC-2018-007969</t>
  </si>
  <si>
    <t xml:space="preserve">   1749012</t>
  </si>
  <si>
    <t>18-03478</t>
  </si>
  <si>
    <t>ACZJ</t>
  </si>
  <si>
    <t>170086K05S</t>
  </si>
  <si>
    <t>22/03/2018</t>
  </si>
  <si>
    <t>INC-2018-007970</t>
  </si>
  <si>
    <t xml:space="preserve">   1749029</t>
  </si>
  <si>
    <t>INC-2018-008159</t>
  </si>
  <si>
    <t xml:space="preserve">   1753147</t>
  </si>
  <si>
    <t>23/03/2018</t>
  </si>
  <si>
    <t>INC-2018-008161</t>
  </si>
  <si>
    <t>INC-2018-008511</t>
  </si>
  <si>
    <t xml:space="preserve">   1754732</t>
  </si>
  <si>
    <t>18-01974</t>
  </si>
  <si>
    <t>ADGS</t>
  </si>
  <si>
    <t>170132K05S</t>
  </si>
  <si>
    <t>28/03/2018</t>
  </si>
  <si>
    <t>INC-2018-008729</t>
  </si>
  <si>
    <t xml:space="preserve">   1754264</t>
  </si>
  <si>
    <t>18-03790</t>
  </si>
  <si>
    <t>ADMU</t>
  </si>
  <si>
    <t>170077K25B</t>
  </si>
  <si>
    <t>29/03/2018</t>
  </si>
  <si>
    <t>INC-2018-008731</t>
  </si>
  <si>
    <t xml:space="preserve">   1747547</t>
  </si>
  <si>
    <t>18-03385</t>
  </si>
  <si>
    <t>ADKB</t>
  </si>
  <si>
    <t xml:space="preserve"> 6.69</t>
  </si>
  <si>
    <t>170152K05S</t>
  </si>
  <si>
    <t>INC-2018-008815</t>
  </si>
  <si>
    <t xml:space="preserve">   1754778</t>
  </si>
  <si>
    <t>232x</t>
  </si>
  <si>
    <t>INC-2018-008816</t>
  </si>
  <si>
    <t xml:space="preserve">   1754781</t>
  </si>
  <si>
    <t>INC-2018-008817</t>
  </si>
  <si>
    <t xml:space="preserve">   1754783</t>
  </si>
  <si>
    <t>INC-2018-008818</t>
  </si>
  <si>
    <t xml:space="preserve">   1754784</t>
  </si>
  <si>
    <t>INC-2018-008876</t>
  </si>
  <si>
    <t xml:space="preserve">   1749216</t>
  </si>
  <si>
    <t>18-03493</t>
  </si>
  <si>
    <t>ADKE</t>
  </si>
  <si>
    <t>170155K05S</t>
  </si>
  <si>
    <t>30/03/2018</t>
  </si>
  <si>
    <t>INC-2018-008896</t>
  </si>
  <si>
    <t xml:space="preserve">   1758086</t>
  </si>
  <si>
    <t>18-03981</t>
  </si>
  <si>
    <t>ADJK</t>
  </si>
  <si>
    <t>170061K25B</t>
  </si>
  <si>
    <t>INC-2018-008897</t>
  </si>
  <si>
    <t>INC-2018-008920</t>
  </si>
  <si>
    <t>INC-2018-008926</t>
  </si>
  <si>
    <t xml:space="preserve">   1758482</t>
  </si>
  <si>
    <t>INC-2018-009124</t>
  </si>
  <si>
    <t xml:space="preserve">   1760609</t>
  </si>
  <si>
    <t>18-04157</t>
  </si>
  <si>
    <t>ACQP</t>
  </si>
  <si>
    <t>160097K05B</t>
  </si>
  <si>
    <t>04/04/2018</t>
  </si>
  <si>
    <t>INC-2018-009125</t>
  </si>
  <si>
    <t>INC-2018-009126</t>
  </si>
  <si>
    <t xml:space="preserve">   1761444</t>
  </si>
  <si>
    <t>18-04217</t>
  </si>
  <si>
    <t>ACQO</t>
  </si>
  <si>
    <t>160096K05B</t>
  </si>
  <si>
    <t>INC-2018-009127</t>
  </si>
  <si>
    <t>INC-2018-009193</t>
  </si>
  <si>
    <t xml:space="preserve">   1760945</t>
  </si>
  <si>
    <t>INC-2018-009194</t>
  </si>
  <si>
    <t xml:space="preserve">   1760946</t>
  </si>
  <si>
    <t>INC-2018-009195</t>
  </si>
  <si>
    <t>INC-2018-009196</t>
  </si>
  <si>
    <t>INC-2018-009202</t>
  </si>
  <si>
    <t xml:space="preserve">   1755119</t>
  </si>
  <si>
    <t>18-03847</t>
  </si>
  <si>
    <t>ADLB</t>
  </si>
  <si>
    <t>170067K25B</t>
  </si>
  <si>
    <t>INC-2018-009203</t>
  </si>
  <si>
    <t xml:space="preserve">   1755121</t>
  </si>
  <si>
    <t>INC-2018-009338</t>
  </si>
  <si>
    <t xml:space="preserve">   1761490</t>
  </si>
  <si>
    <t>18-04219</t>
  </si>
  <si>
    <t>ACZZ</t>
  </si>
  <si>
    <t>160091K05B</t>
  </si>
  <si>
    <t>05/04/2018</t>
  </si>
  <si>
    <t>INC-2018-009507</t>
  </si>
  <si>
    <t xml:space="preserve">   1761446</t>
  </si>
  <si>
    <t>06/04/2018</t>
  </si>
  <si>
    <t>INC-2018-009508</t>
  </si>
  <si>
    <t xml:space="preserve">   1761448</t>
  </si>
  <si>
    <t>INC-2018-009510</t>
  </si>
  <si>
    <t xml:space="preserve">   1761437</t>
  </si>
  <si>
    <t>INC-2018-009511</t>
  </si>
  <si>
    <t xml:space="preserve">   1761470</t>
  </si>
  <si>
    <t>INC-2018-009513</t>
  </si>
  <si>
    <t xml:space="preserve">   1763120</t>
  </si>
  <si>
    <t>18-04272</t>
  </si>
  <si>
    <t>ADKU</t>
  </si>
  <si>
    <t>170001K05L</t>
  </si>
  <si>
    <t>INC-2018-009516</t>
  </si>
  <si>
    <t xml:space="preserve">   1763122</t>
  </si>
  <si>
    <t>INC-2018-009542</t>
  </si>
  <si>
    <t xml:space="preserve">   1763143</t>
  </si>
  <si>
    <t>INC-2018-009554</t>
  </si>
  <si>
    <t xml:space="preserve">   1760741</t>
  </si>
  <si>
    <t>18-03489</t>
  </si>
  <si>
    <t>ADKF</t>
  </si>
  <si>
    <t>0.5 à 2 mm + rare 3 mm</t>
  </si>
  <si>
    <t>170156K05S</t>
  </si>
  <si>
    <t>INC-2018-009555</t>
  </si>
  <si>
    <t xml:space="preserve">   1760742</t>
  </si>
  <si>
    <t>INC-2018-009621</t>
  </si>
  <si>
    <t xml:space="preserve">   1760643</t>
  </si>
  <si>
    <t>18-04158</t>
  </si>
  <si>
    <t>ADMH</t>
  </si>
  <si>
    <t>170195K05S</t>
  </si>
  <si>
    <t>09/04/2018</t>
  </si>
  <si>
    <t>INC-2018-009626</t>
  </si>
  <si>
    <t xml:space="preserve">   1760644</t>
  </si>
  <si>
    <t>INC-2018-009627</t>
  </si>
  <si>
    <t xml:space="preserve">   1760663</t>
  </si>
  <si>
    <t>INC-2018-009695</t>
  </si>
  <si>
    <t xml:space="preserve">   1761592</t>
  </si>
  <si>
    <t>18-04222</t>
  </si>
  <si>
    <t>ADLI</t>
  </si>
  <si>
    <t>170074K25B</t>
  </si>
  <si>
    <t>INC-2018-009696</t>
  </si>
  <si>
    <t>INC-2018-009697</t>
  </si>
  <si>
    <t xml:space="preserve">   1761620</t>
  </si>
  <si>
    <t>INC-2018-009698</t>
  </si>
  <si>
    <t xml:space="preserve">   1761622</t>
  </si>
  <si>
    <t>INC-2018-009699</t>
  </si>
  <si>
    <t xml:space="preserve">   1761623</t>
  </si>
  <si>
    <t>INC-2018-009700</t>
  </si>
  <si>
    <t xml:space="preserve">   1762588</t>
  </si>
  <si>
    <t>18-04250</t>
  </si>
  <si>
    <t>ADJI</t>
  </si>
  <si>
    <t>170059K25B</t>
  </si>
  <si>
    <t>INC-2018-009701</t>
  </si>
  <si>
    <t xml:space="preserve">   1762611</t>
  </si>
  <si>
    <t>P8</t>
  </si>
  <si>
    <t>INC-2018-009702</t>
  </si>
  <si>
    <t>INC-2018-009703</t>
  </si>
  <si>
    <t>INC-2018-009737</t>
  </si>
  <si>
    <t xml:space="preserve">   1763455</t>
  </si>
  <si>
    <t>18-04294</t>
  </si>
  <si>
    <t>ACQQ</t>
  </si>
  <si>
    <t>160098K05B</t>
  </si>
  <si>
    <t>10/04/2018</t>
  </si>
  <si>
    <t>INC-2018-009740</t>
  </si>
  <si>
    <t xml:space="preserve">   1763458</t>
  </si>
  <si>
    <t>INC-2018-009743</t>
  </si>
  <si>
    <t xml:space="preserve">   1763466</t>
  </si>
  <si>
    <t>INC-2018-009747</t>
  </si>
  <si>
    <t xml:space="preserve">   1763484</t>
  </si>
  <si>
    <t>INC-2018-009749</t>
  </si>
  <si>
    <t xml:space="preserve">   1763486</t>
  </si>
  <si>
    <t>INC-2018-010140</t>
  </si>
  <si>
    <t xml:space="preserve">   1496027</t>
  </si>
  <si>
    <t>12/04/2018</t>
  </si>
  <si>
    <t>INC-2018-010141</t>
  </si>
  <si>
    <t xml:space="preserve">   1496028</t>
  </si>
  <si>
    <t>INC-2018-010142</t>
  </si>
  <si>
    <t xml:space="preserve">   1496029</t>
  </si>
  <si>
    <t>INC-2018-010143</t>
  </si>
  <si>
    <t>INC-2018-010178</t>
  </si>
  <si>
    <t xml:space="preserve">   1765543</t>
  </si>
  <si>
    <t>18-04417</t>
  </si>
  <si>
    <t>ADKP</t>
  </si>
  <si>
    <t>170166K05S</t>
  </si>
  <si>
    <t>13/04/2018</t>
  </si>
  <si>
    <t>INC-2018-010179</t>
  </si>
  <si>
    <t xml:space="preserve">   1765544</t>
  </si>
  <si>
    <t>INC-2018-010180</t>
  </si>
  <si>
    <t xml:space="preserve">   1765545</t>
  </si>
  <si>
    <t>INC-2018-010187</t>
  </si>
  <si>
    <t xml:space="preserve">   1765542</t>
  </si>
  <si>
    <t>INC-2018-010357</t>
  </si>
  <si>
    <t xml:space="preserve">   1767553</t>
  </si>
  <si>
    <t>18-04570</t>
  </si>
  <si>
    <t>ADMB</t>
  </si>
  <si>
    <t>170193K05S</t>
  </si>
  <si>
    <t>16/04/2018</t>
  </si>
  <si>
    <t>INC-2018-010386</t>
  </si>
  <si>
    <t xml:space="preserve">   1762624</t>
  </si>
  <si>
    <t>INC-2018-010387</t>
  </si>
  <si>
    <t>INC-2018-010407</t>
  </si>
  <si>
    <t xml:space="preserve">   1763492</t>
  </si>
  <si>
    <t>6.4</t>
  </si>
  <si>
    <t>4.4</t>
  </si>
  <si>
    <t>INC-2018-010416</t>
  </si>
  <si>
    <t>INC-2018-010422</t>
  </si>
  <si>
    <t xml:space="preserve">   1770323</t>
  </si>
  <si>
    <t>903</t>
  </si>
  <si>
    <t>893</t>
  </si>
  <si>
    <t>INC-2018-010423</t>
  </si>
  <si>
    <t>821</t>
  </si>
  <si>
    <t>INC-2018-010424</t>
  </si>
  <si>
    <t>INC-2018-010427</t>
  </si>
  <si>
    <t>INC-2018-010436</t>
  </si>
  <si>
    <t xml:space="preserve">   1771143</t>
  </si>
  <si>
    <t>18-04175</t>
  </si>
  <si>
    <t>ADJM</t>
  </si>
  <si>
    <t>170146KD05S</t>
  </si>
  <si>
    <t>17/04/2018</t>
  </si>
  <si>
    <t>INC-2018-010437</t>
  </si>
  <si>
    <t xml:space="preserve">   1771144</t>
  </si>
  <si>
    <t>INC-2018-010438</t>
  </si>
  <si>
    <t>INC-2018-010444</t>
  </si>
  <si>
    <t>INC-2018-010445</t>
  </si>
  <si>
    <t>INC-2018-010452</t>
  </si>
  <si>
    <t xml:space="preserve">   1769426</t>
  </si>
  <si>
    <t>18-04680</t>
  </si>
  <si>
    <t>ADLA</t>
  </si>
  <si>
    <t>170062K25B</t>
  </si>
  <si>
    <t>INC-2018-010453</t>
  </si>
  <si>
    <t xml:space="preserve">   1769427</t>
  </si>
  <si>
    <t>INC-2018-010454</t>
  </si>
  <si>
    <t xml:space="preserve">   1769429</t>
  </si>
  <si>
    <t>INC-2018-010455</t>
  </si>
  <si>
    <t xml:space="preserve">   1769436</t>
  </si>
  <si>
    <t>INC-2018-010456</t>
  </si>
  <si>
    <t xml:space="preserve">   1769454</t>
  </si>
  <si>
    <t>INC-2018-010465</t>
  </si>
  <si>
    <t xml:space="preserve">   1769078</t>
  </si>
  <si>
    <t>18-04673</t>
  </si>
  <si>
    <t>ADMJ</t>
  </si>
  <si>
    <t>170197K05S</t>
  </si>
  <si>
    <t>INC-2018-010702</t>
  </si>
  <si>
    <t xml:space="preserve">   1769281</t>
  </si>
  <si>
    <t>18-04677</t>
  </si>
  <si>
    <t>ADLD</t>
  </si>
  <si>
    <t>170069K25B</t>
  </si>
  <si>
    <t>18/04/2018</t>
  </si>
  <si>
    <t>INC-2018-010703</t>
  </si>
  <si>
    <t xml:space="preserve">   1769286</t>
  </si>
  <si>
    <t>INC-2018-010704</t>
  </si>
  <si>
    <t xml:space="preserve">   1769304</t>
  </si>
  <si>
    <t>INC-2018-010709</t>
  </si>
  <si>
    <t xml:space="preserve">   1768919</t>
  </si>
  <si>
    <t>18-04669</t>
  </si>
  <si>
    <t>ADKV</t>
  </si>
  <si>
    <t>170002K05L</t>
  </si>
  <si>
    <t>INC-2018-010717</t>
  </si>
  <si>
    <t xml:space="preserve">   1768936</t>
  </si>
  <si>
    <t>INC-2018-010718</t>
  </si>
  <si>
    <t xml:space="preserve">   1768922</t>
  </si>
  <si>
    <t>INC-2018-010757</t>
  </si>
  <si>
    <t xml:space="preserve">   1770353</t>
  </si>
  <si>
    <t>18-04725</t>
  </si>
  <si>
    <t>ADAV</t>
  </si>
  <si>
    <t>170094K05S</t>
  </si>
  <si>
    <t>19/04/2018</t>
  </si>
  <si>
    <t>INC-2018-010758</t>
  </si>
  <si>
    <t xml:space="preserve">   1770354</t>
  </si>
  <si>
    <t>INC-2018-010843</t>
  </si>
  <si>
    <t xml:space="preserve">   1778463</t>
  </si>
  <si>
    <t>INC-2018-010845</t>
  </si>
  <si>
    <t>INC-2018-010858</t>
  </si>
  <si>
    <t xml:space="preserve">   1776378</t>
  </si>
  <si>
    <t>18-04925</t>
  </si>
  <si>
    <t>ACPX</t>
  </si>
  <si>
    <t>160029K05L</t>
  </si>
  <si>
    <t>20/04/2018</t>
  </si>
  <si>
    <t>INC-2018-010914</t>
  </si>
  <si>
    <t xml:space="preserve">   1774772</t>
  </si>
  <si>
    <t>18-04866</t>
  </si>
  <si>
    <t>ADBD</t>
  </si>
  <si>
    <t>170102K05S</t>
  </si>
  <si>
    <t>INC-2018-010960</t>
  </si>
  <si>
    <t xml:space="preserve">   1778469</t>
  </si>
  <si>
    <t>18-04671</t>
  </si>
  <si>
    <t>ADMC</t>
  </si>
  <si>
    <t>170194K05S</t>
  </si>
  <si>
    <t>INC-2018-010961</t>
  </si>
  <si>
    <t>INC-2018-010967</t>
  </si>
  <si>
    <t>INC-2018-011087</t>
  </si>
  <si>
    <t xml:space="preserve">   1774689</t>
  </si>
  <si>
    <t>18-04862</t>
  </si>
  <si>
    <t>ADLN</t>
  </si>
  <si>
    <t>170174K05S</t>
  </si>
  <si>
    <t>23/04/2018</t>
  </si>
  <si>
    <t>INC-2018-011105</t>
  </si>
  <si>
    <t xml:space="preserve">   1774693</t>
  </si>
  <si>
    <t>INC-2018-011112</t>
  </si>
  <si>
    <t xml:space="preserve">   1774672</t>
  </si>
  <si>
    <t>INC-2018-011129</t>
  </si>
  <si>
    <t xml:space="preserve">   1770389</t>
  </si>
  <si>
    <t>18-04726</t>
  </si>
  <si>
    <t>ADKL</t>
  </si>
  <si>
    <t>170162K05S</t>
  </si>
  <si>
    <t>INC-2018-011130</t>
  </si>
  <si>
    <t xml:space="preserve">   1770390</t>
  </si>
  <si>
    <t>INC-2018-011131</t>
  </si>
  <si>
    <t xml:space="preserve">   1770391</t>
  </si>
  <si>
    <t>INC-2018-011132</t>
  </si>
  <si>
    <t xml:space="preserve">   1770396</t>
  </si>
  <si>
    <t>INC-2018-011133</t>
  </si>
  <si>
    <t xml:space="preserve">   1770397</t>
  </si>
  <si>
    <t>INC-2018-011134</t>
  </si>
  <si>
    <t xml:space="preserve">   1770398</t>
  </si>
  <si>
    <t>INC-2018-011135</t>
  </si>
  <si>
    <t xml:space="preserve">   1770402</t>
  </si>
  <si>
    <t>INC-2018-011136</t>
  </si>
  <si>
    <t xml:space="preserve">   1770403</t>
  </si>
  <si>
    <t>INC-2018-011137</t>
  </si>
  <si>
    <t xml:space="preserve">   1770404</t>
  </si>
  <si>
    <t>INC-2018-011169</t>
  </si>
  <si>
    <t xml:space="preserve">   1779364</t>
  </si>
  <si>
    <t>18-04376</t>
  </si>
  <si>
    <t>ADLJ</t>
  </si>
  <si>
    <t>170075K25B</t>
  </si>
  <si>
    <t>INC-2018-011170</t>
  </si>
  <si>
    <t xml:space="preserve">   1779369</t>
  </si>
  <si>
    <t>INC-2018-011189</t>
  </si>
  <si>
    <t xml:space="preserve">   1764779</t>
  </si>
  <si>
    <t>65</t>
  </si>
  <si>
    <t>24/04/2018</t>
  </si>
  <si>
    <t>INC-2018-011193</t>
  </si>
  <si>
    <t>INC-2018-011400</t>
  </si>
  <si>
    <t xml:space="preserve">   1779340</t>
  </si>
  <si>
    <t>18-05142</t>
  </si>
  <si>
    <t>ADKD</t>
  </si>
  <si>
    <t>170154K05S</t>
  </si>
  <si>
    <t>25/04/2018</t>
  </si>
  <si>
    <t>INC-2018-011401</t>
  </si>
  <si>
    <t xml:space="preserve">   1779341</t>
  </si>
  <si>
    <t>INC-2018-011629</t>
  </si>
  <si>
    <t xml:space="preserve">   1776411</t>
  </si>
  <si>
    <t>18-04927</t>
  </si>
  <si>
    <t>ADMK</t>
  </si>
  <si>
    <t>170198K05S</t>
  </si>
  <si>
    <t>26/04/2018</t>
  </si>
  <si>
    <t>INC-2018-011711</t>
  </si>
  <si>
    <t xml:space="preserve">   1775515</t>
  </si>
  <si>
    <t>18-04882</t>
  </si>
  <si>
    <t>ADMM</t>
  </si>
  <si>
    <t>170201K05S</t>
  </si>
  <si>
    <t>27/04/2018</t>
  </si>
  <si>
    <t>INC-2018-011869</t>
  </si>
  <si>
    <t xml:space="preserve">   1777600</t>
  </si>
  <si>
    <t>18-05008</t>
  </si>
  <si>
    <t>ADLP</t>
  </si>
  <si>
    <t>170183K05S</t>
  </si>
  <si>
    <t>30/04/2018</t>
  </si>
  <si>
    <t>INC-2018-011871</t>
  </si>
  <si>
    <t>INC-2018-011997</t>
  </si>
  <si>
    <t xml:space="preserve">   1776451</t>
  </si>
  <si>
    <t>18-04928</t>
  </si>
  <si>
    <t>ADMF</t>
  </si>
  <si>
    <t>&lt; 985</t>
  </si>
  <si>
    <t>&lt; 986</t>
  </si>
  <si>
    <t>170191K05S</t>
  </si>
  <si>
    <t>INC-2018-012021</t>
  </si>
  <si>
    <t xml:space="preserve">   1781140</t>
  </si>
  <si>
    <t>02/05/2018</t>
  </si>
  <si>
    <t>INC-2018-012022</t>
  </si>
  <si>
    <t xml:space="preserve">   1781143</t>
  </si>
  <si>
    <t>INC-2018-012023</t>
  </si>
  <si>
    <t xml:space="preserve">   1781146</t>
  </si>
  <si>
    <t>INC-2018-012024</t>
  </si>
  <si>
    <t xml:space="preserve">   1781149</t>
  </si>
  <si>
    <t>INC-2018-012164</t>
  </si>
  <si>
    <t xml:space="preserve">   1784361</t>
  </si>
  <si>
    <t>18-05477</t>
  </si>
  <si>
    <t>ACPY</t>
  </si>
  <si>
    <t>160030K05L</t>
  </si>
  <si>
    <t>03/05/2018</t>
  </si>
  <si>
    <t>INC-2018-012165</t>
  </si>
  <si>
    <t>INC-2018-012223</t>
  </si>
  <si>
    <t xml:space="preserve">   1776409</t>
  </si>
  <si>
    <t>04/05/2018</t>
  </si>
  <si>
    <t>INC-2018-012224</t>
  </si>
  <si>
    <t>INC-2018-012225</t>
  </si>
  <si>
    <t xml:space="preserve">   1777800</t>
  </si>
  <si>
    <t>18-05019</t>
  </si>
  <si>
    <t>ADLQ</t>
  </si>
  <si>
    <t>170184K05S</t>
  </si>
  <si>
    <t>INC-2018-012226</t>
  </si>
  <si>
    <t>INC-2018-012233</t>
  </si>
  <si>
    <t xml:space="preserve">   1784406</t>
  </si>
  <si>
    <t>18-04675</t>
  </si>
  <si>
    <t>ADLE</t>
  </si>
  <si>
    <t>170070K25B</t>
  </si>
  <si>
    <t>INC-2018-012250</t>
  </si>
  <si>
    <t xml:space="preserve">   1784408</t>
  </si>
  <si>
    <t>INC-2018-012251</t>
  </si>
  <si>
    <t xml:space="preserve">   1784422</t>
  </si>
  <si>
    <t>INC-2018-012252</t>
  </si>
  <si>
    <t xml:space="preserve">   1784430</t>
  </si>
  <si>
    <t>INC-2018-012253</t>
  </si>
  <si>
    <t xml:space="preserve">   1784433</t>
  </si>
  <si>
    <t>INC-2018-012632</t>
  </si>
  <si>
    <t xml:space="preserve">   1785125</t>
  </si>
  <si>
    <t>18-05531</t>
  </si>
  <si>
    <t>ACPZ</t>
  </si>
  <si>
    <t>160031K05L</t>
  </si>
  <si>
    <t>09/05/2018</t>
  </si>
  <si>
    <t>INC-2018-012830</t>
  </si>
  <si>
    <t xml:space="preserve">   1783203</t>
  </si>
  <si>
    <t>18-05387</t>
  </si>
  <si>
    <t>ADLH</t>
  </si>
  <si>
    <t>170073K25B</t>
  </si>
  <si>
    <t>11/05/2018</t>
  </si>
  <si>
    <t>INC-2018-012831</t>
  </si>
  <si>
    <t xml:space="preserve">   1783205</t>
  </si>
  <si>
    <t>INC-2018-012832</t>
  </si>
  <si>
    <t xml:space="preserve">   1783226</t>
  </si>
  <si>
    <t>INC-2018-012833</t>
  </si>
  <si>
    <t xml:space="preserve">   1783227</t>
  </si>
  <si>
    <t>INC-2018-012834</t>
  </si>
  <si>
    <t xml:space="preserve">   1783228</t>
  </si>
  <si>
    <t>INC-2018-012835</t>
  </si>
  <si>
    <t xml:space="preserve">   1783229</t>
  </si>
  <si>
    <t>INC-2018-012960</t>
  </si>
  <si>
    <t xml:space="preserve">   1787348</t>
  </si>
  <si>
    <t>18-05643</t>
  </si>
  <si>
    <t>ADMS</t>
  </si>
  <si>
    <t>170003K05L</t>
  </si>
  <si>
    <t>14/05/2018</t>
  </si>
  <si>
    <t>INC-2018-013019</t>
  </si>
  <si>
    <t xml:space="preserve">   1789906</t>
  </si>
  <si>
    <t>18-05788</t>
  </si>
  <si>
    <t>ADMZ</t>
  </si>
  <si>
    <t>170214K05S</t>
  </si>
  <si>
    <t>15/05/2018</t>
  </si>
  <si>
    <t>INC-2018-013057</t>
  </si>
  <si>
    <t xml:space="preserve">   1789931</t>
  </si>
  <si>
    <t>INC-2018-013213</t>
  </si>
  <si>
    <t xml:space="preserve">   1787314</t>
  </si>
  <si>
    <t>18-05642</t>
  </si>
  <si>
    <t>ADME</t>
  </si>
  <si>
    <t>170190K05S</t>
  </si>
  <si>
    <t xml:space="preserve">        18</t>
  </si>
  <si>
    <t>16/05/2018</t>
  </si>
  <si>
    <t>INC-2018-013226</t>
  </si>
  <si>
    <t xml:space="preserve">   1787307</t>
  </si>
  <si>
    <t>INC-2018-013402</t>
  </si>
  <si>
    <t xml:space="preserve">   1786490</t>
  </si>
  <si>
    <t>18-05606</t>
  </si>
  <si>
    <t>ADLF</t>
  </si>
  <si>
    <t>170071K25B</t>
  </si>
  <si>
    <t>17/05/2018</t>
  </si>
  <si>
    <t>INC-2018-013403</t>
  </si>
  <si>
    <t>INC-2018-014202</t>
  </si>
  <si>
    <t xml:space="preserve">   1775500</t>
  </si>
  <si>
    <t>0.5 à 2 mm + qlq Ø 3 mm</t>
  </si>
  <si>
    <t>24/05/2018</t>
  </si>
  <si>
    <t>INC-2018-014203</t>
  </si>
  <si>
    <t>INC-2018-014316</t>
  </si>
  <si>
    <t xml:space="preserve">   1789932</t>
  </si>
  <si>
    <t>&lt; 984</t>
  </si>
  <si>
    <t>25/05/2018</t>
  </si>
  <si>
    <t>INC-2018-014371</t>
  </si>
  <si>
    <t xml:space="preserve">   1802266</t>
  </si>
  <si>
    <t>INC-2018-014404</t>
  </si>
  <si>
    <t>28/05/2018</t>
  </si>
  <si>
    <t>INC-2018-014447</t>
  </si>
  <si>
    <t xml:space="preserve">   1795873</t>
  </si>
  <si>
    <t>18-06220</t>
  </si>
  <si>
    <t>ADNC</t>
  </si>
  <si>
    <t>170218K05S</t>
  </si>
  <si>
    <t>INC-2018-014459</t>
  </si>
  <si>
    <t xml:space="preserve">   1795879</t>
  </si>
  <si>
    <t>INC-2018-014462</t>
  </si>
  <si>
    <t xml:space="preserve">   1795882</t>
  </si>
  <si>
    <t>INC-2018-014471</t>
  </si>
  <si>
    <t xml:space="preserve">   1799048</t>
  </si>
  <si>
    <t>18-06354</t>
  </si>
  <si>
    <t>ADMT</t>
  </si>
  <si>
    <t>170076K25B</t>
  </si>
  <si>
    <t>INC-2018-014476</t>
  </si>
  <si>
    <t xml:space="preserve">   1799049</t>
  </si>
  <si>
    <t>INC-2018-014477</t>
  </si>
  <si>
    <t xml:space="preserve">   1799051</t>
  </si>
  <si>
    <t>INC-2018-014498</t>
  </si>
  <si>
    <t xml:space="preserve">   1802515</t>
  </si>
  <si>
    <t>18-06513</t>
  </si>
  <si>
    <t>ADNP</t>
  </si>
  <si>
    <t>170004K05L</t>
  </si>
  <si>
    <t>INC-2018-014499</t>
  </si>
  <si>
    <t xml:space="preserve">   1802520</t>
  </si>
  <si>
    <t>INC-2018-014544</t>
  </si>
  <si>
    <t xml:space="preserve">   1800648</t>
  </si>
  <si>
    <t>18-06405</t>
  </si>
  <si>
    <t>ADBK</t>
  </si>
  <si>
    <t>N20 + rare N60</t>
  </si>
  <si>
    <t>170110KK05S</t>
  </si>
  <si>
    <t>INC-2018-014545</t>
  </si>
  <si>
    <t>INC-2018-014548</t>
  </si>
  <si>
    <t xml:space="preserve">   1793982</t>
  </si>
  <si>
    <t>18-06114</t>
  </si>
  <si>
    <t>ADMD</t>
  </si>
  <si>
    <t>170189K05S</t>
  </si>
  <si>
    <t>INC-2018-014550</t>
  </si>
  <si>
    <t xml:space="preserve">   1794003</t>
  </si>
  <si>
    <t>INC-2018-014552</t>
  </si>
  <si>
    <t xml:space="preserve">   1795587</t>
  </si>
  <si>
    <t>18-06205</t>
  </si>
  <si>
    <t>ACUB</t>
  </si>
  <si>
    <t>TYPE_A</t>
  </si>
  <si>
    <t>160221K05S</t>
  </si>
  <si>
    <t>311</t>
  </si>
  <si>
    <t>U-K05STRANSPART-PF01</t>
  </si>
  <si>
    <t>INC-2018-014554</t>
  </si>
  <si>
    <t xml:space="preserve">   1795591</t>
  </si>
  <si>
    <t>312</t>
  </si>
  <si>
    <t>INC-2018-014555</t>
  </si>
  <si>
    <t xml:space="preserve">   1795592</t>
  </si>
  <si>
    <t>INC-2018-014556</t>
  </si>
  <si>
    <t xml:space="preserve">   1795593</t>
  </si>
  <si>
    <t>INC-2018-014559</t>
  </si>
  <si>
    <t xml:space="preserve">   1795598</t>
  </si>
  <si>
    <t>313X</t>
  </si>
  <si>
    <t>INC-2018-014560</t>
  </si>
  <si>
    <t xml:space="preserve">   1795599</t>
  </si>
  <si>
    <t>INC-2018-014618</t>
  </si>
  <si>
    <t xml:space="preserve">   1795607</t>
  </si>
  <si>
    <t>170</t>
  </si>
  <si>
    <t>29/05/2018</t>
  </si>
  <si>
    <t>INC-2018-014621</t>
  </si>
  <si>
    <t>INC-2018-014654</t>
  </si>
  <si>
    <t xml:space="preserve">   1795540</t>
  </si>
  <si>
    <t>18-05735</t>
  </si>
  <si>
    <t>321</t>
  </si>
  <si>
    <t>INC-2018-014655</t>
  </si>
  <si>
    <t xml:space="preserve">   1795542</t>
  </si>
  <si>
    <t>INC-2018-014656</t>
  </si>
  <si>
    <t xml:space="preserve">   1795547</t>
  </si>
  <si>
    <t>INC-2018-014657</t>
  </si>
  <si>
    <t xml:space="preserve">   1795548</t>
  </si>
  <si>
    <t>INC-2018-014658</t>
  </si>
  <si>
    <t xml:space="preserve">   1795552</t>
  </si>
  <si>
    <t>323X</t>
  </si>
  <si>
    <t>INC-2018-014659</t>
  </si>
  <si>
    <t xml:space="preserve">   1795553</t>
  </si>
  <si>
    <t>INC-2018-014660</t>
  </si>
  <si>
    <t xml:space="preserve">   1795554</t>
  </si>
  <si>
    <t>INC-2018-014663</t>
  </si>
  <si>
    <t xml:space="preserve">   1800702</t>
  </si>
  <si>
    <t>18-06408</t>
  </si>
  <si>
    <t>ADLS</t>
  </si>
  <si>
    <t>170177K05S</t>
  </si>
  <si>
    <t>INC-2018-014666</t>
  </si>
  <si>
    <t xml:space="preserve">   1800719</t>
  </si>
  <si>
    <t>INC-2018-014667</t>
  </si>
  <si>
    <t xml:space="preserve">   1800720</t>
  </si>
  <si>
    <t>INC-2018-014729</t>
  </si>
  <si>
    <t xml:space="preserve">   1802482</t>
  </si>
  <si>
    <t>18-06512</t>
  </si>
  <si>
    <t>ACPM</t>
  </si>
  <si>
    <t>160012K05L</t>
  </si>
  <si>
    <t>INC-2018-014730</t>
  </si>
  <si>
    <t>INC-2018-014738</t>
  </si>
  <si>
    <t xml:space="preserve">   1802486</t>
  </si>
  <si>
    <t>INC-2018-014739</t>
  </si>
  <si>
    <t>INC-2018-014740</t>
  </si>
  <si>
    <t>INC-2018-014742</t>
  </si>
  <si>
    <t xml:space="preserve">   1803016</t>
  </si>
  <si>
    <t>18-06543</t>
  </si>
  <si>
    <t>ADBH</t>
  </si>
  <si>
    <t>170106K05S</t>
  </si>
  <si>
    <t>INC-2018-014743</t>
  </si>
  <si>
    <t xml:space="preserve">   1803023</t>
  </si>
  <si>
    <t>INC-2018-014744</t>
  </si>
  <si>
    <t xml:space="preserve">   1802999</t>
  </si>
  <si>
    <t>INC-2018-014745</t>
  </si>
  <si>
    <t xml:space="preserve">   1803001</t>
  </si>
  <si>
    <t>INC-2018-014746</t>
  </si>
  <si>
    <t xml:space="preserve">   1803020</t>
  </si>
  <si>
    <t>INC-2018-014747</t>
  </si>
  <si>
    <t xml:space="preserve">   1803055</t>
  </si>
  <si>
    <t>18-06544</t>
  </si>
  <si>
    <t>ADLX</t>
  </si>
  <si>
    <t>170185K05S</t>
  </si>
  <si>
    <t>INC-2018-014748</t>
  </si>
  <si>
    <t xml:space="preserve">   1803070</t>
  </si>
  <si>
    <t>INC-2018-014749</t>
  </si>
  <si>
    <t xml:space="preserve">   1803021</t>
  </si>
  <si>
    <t>INC-2018-014826</t>
  </si>
  <si>
    <t xml:space="preserve">   1803115</t>
  </si>
  <si>
    <t>18-06545</t>
  </si>
  <si>
    <t>ADBB</t>
  </si>
  <si>
    <t>170100K05S</t>
  </si>
  <si>
    <t>30/05/2018</t>
  </si>
  <si>
    <t>INC-2018-014827</t>
  </si>
  <si>
    <t xml:space="preserve">   1803116</t>
  </si>
  <si>
    <t>INC-2018-014828</t>
  </si>
  <si>
    <t xml:space="preserve">   1802459</t>
  </si>
  <si>
    <t>INC-2018-014829</t>
  </si>
  <si>
    <t xml:space="preserve">   1803303</t>
  </si>
  <si>
    <t>18-06554</t>
  </si>
  <si>
    <t>ADBF</t>
  </si>
  <si>
    <t>170104K05S</t>
  </si>
  <si>
    <t>INC-2018-014830</t>
  </si>
  <si>
    <t xml:space="preserve">   1803315</t>
  </si>
  <si>
    <t>INC-2018-014840</t>
  </si>
  <si>
    <t xml:space="preserve">   1805160</t>
  </si>
  <si>
    <t>INC-2018-014856</t>
  </si>
  <si>
    <t xml:space="preserve">   1802418</t>
  </si>
  <si>
    <t>18-06510</t>
  </si>
  <si>
    <t>ACQA</t>
  </si>
  <si>
    <t>160032K05L</t>
  </si>
  <si>
    <t>INC-2018-014862</t>
  </si>
  <si>
    <t xml:space="preserve">   1802390</t>
  </si>
  <si>
    <t>INC-2018-014863</t>
  </si>
  <si>
    <t xml:space="preserve">   1802407</t>
  </si>
  <si>
    <t>INC-2018-014864</t>
  </si>
  <si>
    <t xml:space="preserve">   1802409</t>
  </si>
  <si>
    <t>INC-2018-014905</t>
  </si>
  <si>
    <t xml:space="preserve">   1802547</t>
  </si>
  <si>
    <t>INC-2018-014906</t>
  </si>
  <si>
    <t>INC-2018-014908</t>
  </si>
  <si>
    <t>INC-2018-014999</t>
  </si>
  <si>
    <t xml:space="preserve">   1800647</t>
  </si>
  <si>
    <t>31/05/2018</t>
  </si>
  <si>
    <t>INC-2018-015000</t>
  </si>
  <si>
    <t>INC-2018-015197</t>
  </si>
  <si>
    <t xml:space="preserve">   1800367</t>
  </si>
  <si>
    <t>18-06400</t>
  </si>
  <si>
    <t>ACPL</t>
  </si>
  <si>
    <t>160011K05L</t>
  </si>
  <si>
    <t>01/06/2018</t>
  </si>
  <si>
    <t>INC-2018-015201</t>
  </si>
  <si>
    <t>INC-2018-015445</t>
  </si>
  <si>
    <t xml:space="preserve">   1806242</t>
  </si>
  <si>
    <t>18-06742</t>
  </si>
  <si>
    <t>ADOE</t>
  </si>
  <si>
    <t>170231K05S</t>
  </si>
  <si>
    <t xml:space="preserve">        17</t>
  </si>
  <si>
    <t>04/06/2018</t>
  </si>
  <si>
    <t>INC-2018-015471</t>
  </si>
  <si>
    <t xml:space="preserve">   1806209</t>
  </si>
  <si>
    <t>18-06741</t>
  </si>
  <si>
    <t>INC-2018-015472</t>
  </si>
  <si>
    <t xml:space="preserve">   1806210</t>
  </si>
  <si>
    <t>INC-2018-015473</t>
  </si>
  <si>
    <t xml:space="preserve">   1806211</t>
  </si>
  <si>
    <t>INC-2018-015474</t>
  </si>
  <si>
    <t xml:space="preserve">   1806215</t>
  </si>
  <si>
    <t>INC-2018-015475</t>
  </si>
  <si>
    <t xml:space="preserve">   1806216</t>
  </si>
  <si>
    <t>INC-2018-015476</t>
  </si>
  <si>
    <t xml:space="preserve">   1806217</t>
  </si>
  <si>
    <t>INC-2018-015477</t>
  </si>
  <si>
    <t xml:space="preserve">   1806233</t>
  </si>
  <si>
    <t>INC-2018-015478</t>
  </si>
  <si>
    <t xml:space="preserve">   1806234</t>
  </si>
  <si>
    <t>INC-2018-015479</t>
  </si>
  <si>
    <t xml:space="preserve">   1806235</t>
  </si>
  <si>
    <t>INC-2018-015480</t>
  </si>
  <si>
    <t xml:space="preserve">   1806208</t>
  </si>
  <si>
    <t>INC-2018-015481</t>
  </si>
  <si>
    <t xml:space="preserve">   1806212</t>
  </si>
  <si>
    <t>INC-2018-015482</t>
  </si>
  <si>
    <t xml:space="preserve">   1806214</t>
  </si>
  <si>
    <t>INC-2018-015483</t>
  </si>
  <si>
    <t xml:space="preserve">   1806232</t>
  </si>
  <si>
    <t>INC-2018-015491</t>
  </si>
  <si>
    <t xml:space="preserve">   1810499</t>
  </si>
  <si>
    <t>18-07033</t>
  </si>
  <si>
    <t xml:space="preserve"> 6.83</t>
  </si>
  <si>
    <t>05/06/2018</t>
  </si>
  <si>
    <t>INC-2018-015766</t>
  </si>
  <si>
    <t xml:space="preserve">   1809623</t>
  </si>
  <si>
    <t>06/06/2018</t>
  </si>
  <si>
    <t>INC-2018-015767</t>
  </si>
  <si>
    <t>INC-2018-015797</t>
  </si>
  <si>
    <t>INC-2018-015984</t>
  </si>
  <si>
    <t xml:space="preserve">   1811512</t>
  </si>
  <si>
    <t>18-06111</t>
  </si>
  <si>
    <t>ADNG</t>
  </si>
  <si>
    <t>170219K05S</t>
  </si>
  <si>
    <t>07/06/2018</t>
  </si>
  <si>
    <t>INC-2018-015988</t>
  </si>
  <si>
    <t xml:space="preserve">   1811509</t>
  </si>
  <si>
    <t>INC-2018-015994</t>
  </si>
  <si>
    <t xml:space="preserve">   1809309</t>
  </si>
  <si>
    <t>18-06514</t>
  </si>
  <si>
    <t>ADBG</t>
  </si>
  <si>
    <t>170105K05S</t>
  </si>
  <si>
    <t>INC-2018-016005</t>
  </si>
  <si>
    <t xml:space="preserve">   1812434</t>
  </si>
  <si>
    <t>18-07173</t>
  </si>
  <si>
    <t>ADNR</t>
  </si>
  <si>
    <t>170006K05L</t>
  </si>
  <si>
    <t>INC-2018-016093</t>
  </si>
  <si>
    <t xml:space="preserve">   1812400</t>
  </si>
  <si>
    <t>18-07172</t>
  </si>
  <si>
    <t>U-ALCOA</t>
  </si>
  <si>
    <t>08/06/2018</t>
  </si>
  <si>
    <t>INC-2018-016094</t>
  </si>
  <si>
    <t xml:space="preserve">   1812397</t>
  </si>
  <si>
    <t>INC-2018-016148</t>
  </si>
  <si>
    <t xml:space="preserve">   1813621</t>
  </si>
  <si>
    <t>18-07263</t>
  </si>
  <si>
    <t>ADPE</t>
  </si>
  <si>
    <t xml:space="preserve"> 6.62</t>
  </si>
  <si>
    <t>180001K15S</t>
  </si>
  <si>
    <t>MSOL-TA6VK15S</t>
  </si>
  <si>
    <t>11/06/2018</t>
  </si>
  <si>
    <t>INC-2018-016149</t>
  </si>
  <si>
    <t xml:space="preserve">   1813623</t>
  </si>
  <si>
    <t>INC-2018-016237</t>
  </si>
  <si>
    <t xml:space="preserve">   1811628</t>
  </si>
  <si>
    <t>18-07114</t>
  </si>
  <si>
    <t>ADNQ</t>
  </si>
  <si>
    <t>170005K05L</t>
  </si>
  <si>
    <t>INC-2018-016258</t>
  </si>
  <si>
    <t xml:space="preserve">   1813571</t>
  </si>
  <si>
    <t>18-07260</t>
  </si>
  <si>
    <t>INC-2018-016259</t>
  </si>
  <si>
    <t xml:space="preserve">   1813594</t>
  </si>
  <si>
    <t>INC-2018-016260</t>
  </si>
  <si>
    <t xml:space="preserve">   1813595</t>
  </si>
  <si>
    <t>INC-2018-016272</t>
  </si>
  <si>
    <t xml:space="preserve">   1813592</t>
  </si>
  <si>
    <t>INC-2018-016715</t>
  </si>
  <si>
    <t xml:space="preserve">   1812429</t>
  </si>
  <si>
    <t>14/06/2018</t>
  </si>
  <si>
    <t>INC-2018-016737</t>
  </si>
  <si>
    <t xml:space="preserve">   1816798</t>
  </si>
  <si>
    <t>18-07491</t>
  </si>
  <si>
    <t>ACNH</t>
  </si>
  <si>
    <t>160013K23A</t>
  </si>
  <si>
    <t>INC-2018-016738</t>
  </si>
  <si>
    <t xml:space="preserve">   1816799</t>
  </si>
  <si>
    <t>2MA41</t>
  </si>
  <si>
    <t>INC-2018-016739</t>
  </si>
  <si>
    <t>U-K23AMETIS-PF01</t>
  </si>
  <si>
    <t>INC-2018-016740</t>
  </si>
  <si>
    <t>INC-2018-016795</t>
  </si>
  <si>
    <t>INC-2018-017134</t>
  </si>
  <si>
    <t xml:space="preserve">   1812433</t>
  </si>
  <si>
    <t xml:space="preserve"> 6.67</t>
  </si>
  <si>
    <t>18/06/2018</t>
  </si>
  <si>
    <t>INC-2018-017138</t>
  </si>
  <si>
    <t>INC-2018-017154</t>
  </si>
  <si>
    <t xml:space="preserve">   1816956</t>
  </si>
  <si>
    <t>18-07498</t>
  </si>
  <si>
    <t>ADBJ</t>
  </si>
  <si>
    <t>170108K05S</t>
  </si>
  <si>
    <t>U-PAMIERS</t>
  </si>
  <si>
    <t>INC-2018-017155</t>
  </si>
  <si>
    <t xml:space="preserve">   1816960</t>
  </si>
  <si>
    <t>INC-2018-017189</t>
  </si>
  <si>
    <t xml:space="preserve">   1814861</t>
  </si>
  <si>
    <t>18-07342</t>
  </si>
  <si>
    <t>ADBL</t>
  </si>
  <si>
    <t>170111K05S</t>
  </si>
  <si>
    <t>U-PLAT_PAMIERS_PHASE2</t>
  </si>
  <si>
    <t>19/06/2018</t>
  </si>
  <si>
    <t>INC-2018-017201</t>
  </si>
  <si>
    <t xml:space="preserve">   1817356</t>
  </si>
  <si>
    <t>18-07515</t>
  </si>
  <si>
    <t>ADBP</t>
  </si>
  <si>
    <t>170115K05S</t>
  </si>
  <si>
    <t>INC-2018-017202</t>
  </si>
  <si>
    <t xml:space="preserve">   1817339</t>
  </si>
  <si>
    <t>INC-2018-017204</t>
  </si>
  <si>
    <t>INC-2018-017370</t>
  </si>
  <si>
    <t xml:space="preserve">   1822549</t>
  </si>
  <si>
    <t>18-07848</t>
  </si>
  <si>
    <t>20/06/2018</t>
  </si>
  <si>
    <t>INC-2018-017666</t>
  </si>
  <si>
    <t xml:space="preserve">   1822569</t>
  </si>
  <si>
    <t>18-07849</t>
  </si>
  <si>
    <t>ADOZ</t>
  </si>
  <si>
    <t>170238K05S</t>
  </si>
  <si>
    <t>25/06/2018</t>
  </si>
  <si>
    <t>INC-2018-017667</t>
  </si>
  <si>
    <t xml:space="preserve">   1822590</t>
  </si>
  <si>
    <t>INC-2018-017668</t>
  </si>
  <si>
    <t xml:space="preserve">   1822586</t>
  </si>
  <si>
    <t>INC-2018-017768</t>
  </si>
  <si>
    <t xml:space="preserve">   1822395</t>
  </si>
  <si>
    <t>18-07844</t>
  </si>
  <si>
    <t>ACQT</t>
  </si>
  <si>
    <t>160101K05B</t>
  </si>
  <si>
    <t>26/06/2018</t>
  </si>
  <si>
    <t>INC-2018-017769</t>
  </si>
  <si>
    <t xml:space="preserve">   1822396</t>
  </si>
  <si>
    <t>INC-2018-017770</t>
  </si>
  <si>
    <t xml:space="preserve">   1822397</t>
  </si>
  <si>
    <t>INC-2018-017771</t>
  </si>
  <si>
    <t xml:space="preserve">   1822408</t>
  </si>
  <si>
    <t>INC-2018-017772</t>
  </si>
  <si>
    <t xml:space="preserve">   1822410</t>
  </si>
  <si>
    <t>INC-2018-017773</t>
  </si>
  <si>
    <t xml:space="preserve">   1822413</t>
  </si>
  <si>
    <t>INC-2018-017774</t>
  </si>
  <si>
    <t xml:space="preserve">   1822428</t>
  </si>
  <si>
    <t>INC-2018-017775</t>
  </si>
  <si>
    <t xml:space="preserve">   1822430</t>
  </si>
  <si>
    <t>INC-2018-017780</t>
  </si>
  <si>
    <t xml:space="preserve">   1820052</t>
  </si>
  <si>
    <t>18-07700</t>
  </si>
  <si>
    <t>ADPF</t>
  </si>
  <si>
    <t>170205K05S</t>
  </si>
  <si>
    <t>INC-2018-017785</t>
  </si>
  <si>
    <t xml:space="preserve">   1824211</t>
  </si>
  <si>
    <t>18-07351</t>
  </si>
  <si>
    <t>ADMN</t>
  </si>
  <si>
    <t>170202K05S</t>
  </si>
  <si>
    <t>INC-2018-017797</t>
  </si>
  <si>
    <t xml:space="preserve">   1824218</t>
  </si>
  <si>
    <t>18-07116</t>
  </si>
  <si>
    <t>ADNS</t>
  </si>
  <si>
    <t>170007K05L</t>
  </si>
  <si>
    <t>INC-2018-017800</t>
  </si>
  <si>
    <t xml:space="preserve">   1822815</t>
  </si>
  <si>
    <t>18-07857</t>
  </si>
  <si>
    <t>ADNA</t>
  </si>
  <si>
    <t>170215K05S</t>
  </si>
  <si>
    <t>INC-2018-017811</t>
  </si>
  <si>
    <t xml:space="preserve">   1822836</t>
  </si>
  <si>
    <t>INC-2018-017859</t>
  </si>
  <si>
    <t xml:space="preserve">   1822353</t>
  </si>
  <si>
    <t>18-07346</t>
  </si>
  <si>
    <t>ADOK</t>
  </si>
  <si>
    <t>170082K25B</t>
  </si>
  <si>
    <t>U-OF_BETA</t>
  </si>
  <si>
    <t>INC-2018-017860</t>
  </si>
  <si>
    <t xml:space="preserve">   1822372</t>
  </si>
  <si>
    <t>INC-2018-017861</t>
  </si>
  <si>
    <t xml:space="preserve">   1822373</t>
  </si>
  <si>
    <t>INC-2018-017888</t>
  </si>
  <si>
    <t xml:space="preserve">   1821118</t>
  </si>
  <si>
    <t>18-07762</t>
  </si>
  <si>
    <t>ADOS</t>
  </si>
  <si>
    <t>170210K05S</t>
  </si>
  <si>
    <t>U-OF-ALPHA-BETA-PF02</t>
  </si>
  <si>
    <t>INC-2018-017906</t>
  </si>
  <si>
    <t>INC-2018-017907</t>
  </si>
  <si>
    <t xml:space="preserve">   1821176</t>
  </si>
  <si>
    <t>18-07763</t>
  </si>
  <si>
    <t>ADOG</t>
  </si>
  <si>
    <t>180002K15S</t>
  </si>
  <si>
    <t>U-OF-ALPHA-BETA-PF01</t>
  </si>
  <si>
    <t>INC-2018-017908</t>
  </si>
  <si>
    <t>INC-2018-017920</t>
  </si>
  <si>
    <t xml:space="preserve">   1825405</t>
  </si>
  <si>
    <t>18-07497</t>
  </si>
  <si>
    <t>ADOI</t>
  </si>
  <si>
    <t>170230K05S</t>
  </si>
  <si>
    <t>27/06/2018</t>
  </si>
  <si>
    <t>INC-2018-017962</t>
  </si>
  <si>
    <t xml:space="preserve">   1821120</t>
  </si>
  <si>
    <t>INC-2018-017963</t>
  </si>
  <si>
    <t xml:space="preserve">   1821121</t>
  </si>
  <si>
    <t>INC-2018-017964</t>
  </si>
  <si>
    <t xml:space="preserve">   1821126</t>
  </si>
  <si>
    <t>INC-2018-017965</t>
  </si>
  <si>
    <t xml:space="preserve">   1821127</t>
  </si>
  <si>
    <t>INC-2018-017966</t>
  </si>
  <si>
    <t xml:space="preserve">   1821128</t>
  </si>
  <si>
    <t>INC-2018-017967</t>
  </si>
  <si>
    <t xml:space="preserve">   1821144</t>
  </si>
  <si>
    <t>INC-2018-017968</t>
  </si>
  <si>
    <t xml:space="preserve">   1821145</t>
  </si>
  <si>
    <t>INC-2018-017969</t>
  </si>
  <si>
    <t xml:space="preserve">   1821146</t>
  </si>
  <si>
    <t>INC-2018-017970</t>
  </si>
  <si>
    <t xml:space="preserve">   1821125</t>
  </si>
  <si>
    <t>INC-2018-017971</t>
  </si>
  <si>
    <t xml:space="preserve">   1821143</t>
  </si>
  <si>
    <t>INC-2018-017983</t>
  </si>
  <si>
    <t xml:space="preserve">   1827408</t>
  </si>
  <si>
    <t>18-08093</t>
  </si>
  <si>
    <t>ACQR</t>
  </si>
  <si>
    <t>160099K05B</t>
  </si>
  <si>
    <t>INC-2018-018096</t>
  </si>
  <si>
    <t xml:space="preserve">   1821194</t>
  </si>
  <si>
    <t>28/06/2018</t>
  </si>
  <si>
    <t>INC-2018-018097</t>
  </si>
  <si>
    <t xml:space="preserve">   1821197</t>
  </si>
  <si>
    <t>INC-2018-018098</t>
  </si>
  <si>
    <t xml:space="preserve">   1821202</t>
  </si>
  <si>
    <t>INC-2018-018099</t>
  </si>
  <si>
    <t xml:space="preserve">   1821205</t>
  </si>
  <si>
    <t>INC-2018-018100</t>
  </si>
  <si>
    <t xml:space="preserve">   1821213</t>
  </si>
  <si>
    <t>INC-2018-018121</t>
  </si>
  <si>
    <t xml:space="preserve">   1816860</t>
  </si>
  <si>
    <t>18-07494</t>
  </si>
  <si>
    <t>ACNG</t>
  </si>
  <si>
    <t>761</t>
  </si>
  <si>
    <t>759</t>
  </si>
  <si>
    <t>&gt;=760</t>
  </si>
  <si>
    <t>160009K23A</t>
  </si>
  <si>
    <t>INC-2018-018122</t>
  </si>
  <si>
    <t>INC-2018-018154</t>
  </si>
  <si>
    <t xml:space="preserve">   1821186</t>
  </si>
  <si>
    <t>29/06/2018</t>
  </si>
  <si>
    <t>INC-2018-018155</t>
  </si>
  <si>
    <t xml:space="preserve">   1821189</t>
  </si>
  <si>
    <t>INC-2018-018213</t>
  </si>
  <si>
    <t xml:space="preserve">   1825785</t>
  </si>
  <si>
    <t>18-07970</t>
  </si>
  <si>
    <t>ADPY</t>
  </si>
  <si>
    <t>180003K25B</t>
  </si>
  <si>
    <t>INC-2018-018216</t>
  </si>
  <si>
    <t xml:space="preserve">   1825792</t>
  </si>
  <si>
    <t>INC-2018-018219</t>
  </si>
  <si>
    <t xml:space="preserve">   1825793</t>
  </si>
  <si>
    <t>INC-2018-018220</t>
  </si>
  <si>
    <t xml:space="preserve">   1825794</t>
  </si>
  <si>
    <t>INC-2018-018221</t>
  </si>
  <si>
    <t xml:space="preserve">   1825809</t>
  </si>
  <si>
    <t>INC-2018-018512</t>
  </si>
  <si>
    <t xml:space="preserve">   1828179</t>
  </si>
  <si>
    <t>18-08134</t>
  </si>
  <si>
    <t>ADOA</t>
  </si>
  <si>
    <t>170078K25B</t>
  </si>
  <si>
    <t>U-ALCOA_BETA</t>
  </si>
  <si>
    <t>03/07/2018</t>
  </si>
  <si>
    <t>INC-2018-018595</t>
  </si>
  <si>
    <t xml:space="preserve">   1829783</t>
  </si>
  <si>
    <t>18-08234</t>
  </si>
  <si>
    <t>ADPQ</t>
  </si>
  <si>
    <t>180003K05L</t>
  </si>
  <si>
    <t>04/07/2018</t>
  </si>
  <si>
    <t>INC-2018-018597</t>
  </si>
  <si>
    <t xml:space="preserve">   1829806</t>
  </si>
  <si>
    <t>INC-2018-018606</t>
  </si>
  <si>
    <t xml:space="preserve">   1829804</t>
  </si>
  <si>
    <t>INC-2018-018631</t>
  </si>
  <si>
    <t xml:space="preserve">   1826617</t>
  </si>
  <si>
    <t>18-08036</t>
  </si>
  <si>
    <t>ADPV</t>
  </si>
  <si>
    <t>170085K25B</t>
  </si>
  <si>
    <t>INC-2018-018632</t>
  </si>
  <si>
    <t>INC-2018-018633</t>
  </si>
  <si>
    <t xml:space="preserve">   1829842</t>
  </si>
  <si>
    <t>18-08235</t>
  </si>
  <si>
    <t>ADPP</t>
  </si>
  <si>
    <t>180002K05L</t>
  </si>
  <si>
    <t>INC-2018-018659</t>
  </si>
  <si>
    <t xml:space="preserve">   1829006</t>
  </si>
  <si>
    <t>18-08196</t>
  </si>
  <si>
    <t>ADOP</t>
  </si>
  <si>
    <t>170207K05S</t>
  </si>
  <si>
    <t>05/07/2018</t>
  </si>
  <si>
    <t>INC-2018-018669</t>
  </si>
  <si>
    <t xml:space="preserve">   1829933</t>
  </si>
  <si>
    <t>18-08237</t>
  </si>
  <si>
    <t>ADPO</t>
  </si>
  <si>
    <t>180008K05L</t>
  </si>
  <si>
    <t>INC-2018-018702</t>
  </si>
  <si>
    <t xml:space="preserve">   1829865</t>
  </si>
  <si>
    <t>INC-2018-018724</t>
  </si>
  <si>
    <t>INC-2018-018728</t>
  </si>
  <si>
    <t>INC-2018-018744</t>
  </si>
  <si>
    <t xml:space="preserve">   1827594</t>
  </si>
  <si>
    <t>18-08101</t>
  </si>
  <si>
    <t>ADOM</t>
  </si>
  <si>
    <t>170084K25B</t>
  </si>
  <si>
    <t>INC-2018-018745</t>
  </si>
  <si>
    <t xml:space="preserve">   1827595</t>
  </si>
  <si>
    <t>INC-2018-018746</t>
  </si>
  <si>
    <t xml:space="preserve">   1827596</t>
  </si>
  <si>
    <t>INC-2018-018747</t>
  </si>
  <si>
    <t xml:space="preserve">   1827597</t>
  </si>
  <si>
    <t>INC-2018-018764</t>
  </si>
  <si>
    <t xml:space="preserve">   1825816</t>
  </si>
  <si>
    <t>06/07/2018</t>
  </si>
  <si>
    <t>INC-2018-018785</t>
  </si>
  <si>
    <t>INC-2018-018801</t>
  </si>
  <si>
    <t xml:space="preserve">   1828209</t>
  </si>
  <si>
    <t>INC-2018-018802</t>
  </si>
  <si>
    <t xml:space="preserve">   1828211</t>
  </si>
  <si>
    <t>INC-2018-019070</t>
  </si>
  <si>
    <t xml:space="preserve">   1825761</t>
  </si>
  <si>
    <t>18-07969</t>
  </si>
  <si>
    <t>ADPL</t>
  </si>
  <si>
    <t>170246K05S</t>
  </si>
  <si>
    <t>P5</t>
  </si>
  <si>
    <t>U-PLAT_WYMAN_PHASE2</t>
  </si>
  <si>
    <t>09/07/2018</t>
  </si>
  <si>
    <t>INC-2018-019071</t>
  </si>
  <si>
    <t xml:space="preserve">   1834381</t>
  </si>
  <si>
    <t>18-08519</t>
  </si>
  <si>
    <t>ADPX</t>
  </si>
  <si>
    <t>180002K25B</t>
  </si>
  <si>
    <t>INC-2018-019087</t>
  </si>
  <si>
    <t xml:space="preserve">   1834386</t>
  </si>
  <si>
    <t>INC-2018-019096</t>
  </si>
  <si>
    <t xml:space="preserve">   1834387</t>
  </si>
  <si>
    <t>INC-2018-019099</t>
  </si>
  <si>
    <t xml:space="preserve">   1834388</t>
  </si>
  <si>
    <t>INC-2018-019109</t>
  </si>
  <si>
    <t xml:space="preserve">   1834389</t>
  </si>
  <si>
    <t>INC-2018-019113</t>
  </si>
  <si>
    <t xml:space="preserve">   1834403</t>
  </si>
  <si>
    <t>INC-2018-019114</t>
  </si>
  <si>
    <t xml:space="preserve">   1834404</t>
  </si>
  <si>
    <t>INC-2018-019115</t>
  </si>
  <si>
    <t xml:space="preserve">   1834406</t>
  </si>
  <si>
    <t>INC-2018-019149</t>
  </si>
  <si>
    <t xml:space="preserve">   1834325</t>
  </si>
  <si>
    <t>18-08518</t>
  </si>
  <si>
    <t>ADPW</t>
  </si>
  <si>
    <t>180001K25B</t>
  </si>
  <si>
    <t>INC-2018-019150</t>
  </si>
  <si>
    <t xml:space="preserve">   1834330</t>
  </si>
  <si>
    <t>INC-2018-019151</t>
  </si>
  <si>
    <t xml:space="preserve">   1834333</t>
  </si>
  <si>
    <t>INC-2018-019207</t>
  </si>
  <si>
    <t xml:space="preserve">   1828226</t>
  </si>
  <si>
    <t>INC-2018-019209</t>
  </si>
  <si>
    <t xml:space="preserve">   1837030</t>
  </si>
  <si>
    <t>INC-2018-019210</t>
  </si>
  <si>
    <t>INC-2018-019211</t>
  </si>
  <si>
    <t>INC-2018-019290</t>
  </si>
  <si>
    <t xml:space="preserve">   1836418</t>
  </si>
  <si>
    <t>18-08424</t>
  </si>
  <si>
    <t>ADJV</t>
  </si>
  <si>
    <t>150003K05H</t>
  </si>
  <si>
    <t>MSOL-TA6VK05H</t>
  </si>
  <si>
    <t>10/07/2018</t>
  </si>
  <si>
    <t>INC-2018-019291</t>
  </si>
  <si>
    <t>N2</t>
  </si>
  <si>
    <t>0.015</t>
  </si>
  <si>
    <t>0.013</t>
  </si>
  <si>
    <t>0.025</t>
  </si>
  <si>
    <t>INC-2018-019346</t>
  </si>
  <si>
    <t xml:space="preserve">   1828219</t>
  </si>
  <si>
    <t>INC-2018-019347</t>
  </si>
  <si>
    <t xml:space="preserve">   1828220</t>
  </si>
  <si>
    <t>INC-2018-019348</t>
  </si>
  <si>
    <t xml:space="preserve">   1837205</t>
  </si>
  <si>
    <t>18-08702</t>
  </si>
  <si>
    <t>ADQI</t>
  </si>
  <si>
    <t>170254K05S</t>
  </si>
  <si>
    <t>INC-2018-019518</t>
  </si>
  <si>
    <t xml:space="preserve">   1837366</t>
  </si>
  <si>
    <t>11/07/2018</t>
  </si>
  <si>
    <t>INC-2018-019519</t>
  </si>
  <si>
    <t>INC-2018-019520</t>
  </si>
  <si>
    <t xml:space="preserve">   1837365</t>
  </si>
  <si>
    <t>INC-2018-019524</t>
  </si>
  <si>
    <t>INC-2018-019525</t>
  </si>
  <si>
    <t>INC-2018-019860</t>
  </si>
  <si>
    <t xml:space="preserve">   1837244</t>
  </si>
  <si>
    <t>18-08703</t>
  </si>
  <si>
    <t>ADPZ</t>
  </si>
  <si>
    <t>180004K25B</t>
  </si>
  <si>
    <t>17/07/2018</t>
  </si>
  <si>
    <t>INC-2018-019861</t>
  </si>
  <si>
    <t xml:space="preserve">   1837248</t>
  </si>
  <si>
    <t>INC-2018-019862</t>
  </si>
  <si>
    <t xml:space="preserve">   1837249</t>
  </si>
  <si>
    <t>INC-2018-019943</t>
  </si>
  <si>
    <t xml:space="preserve">   1841049</t>
  </si>
  <si>
    <t>18-08890</t>
  </si>
  <si>
    <t>ADPJ</t>
  </si>
  <si>
    <t>170244K05S</t>
  </si>
  <si>
    <t>U-PLAT_PAMIERS_PHASE1</t>
  </si>
  <si>
    <t>18/07/2018</t>
  </si>
  <si>
    <t>INC-2018-020026</t>
  </si>
  <si>
    <t xml:space="preserve">   1839793</t>
  </si>
  <si>
    <t>18-08820</t>
  </si>
  <si>
    <t>ADRG</t>
  </si>
  <si>
    <t>170271K05S</t>
  </si>
  <si>
    <t>INC-2018-020069</t>
  </si>
  <si>
    <t xml:space="preserve">   1839814</t>
  </si>
  <si>
    <t>INC-2018-020100</t>
  </si>
  <si>
    <t xml:space="preserve">   1839641</t>
  </si>
  <si>
    <t>18-08813</t>
  </si>
  <si>
    <t>ADRN</t>
  </si>
  <si>
    <t>170282K05S</t>
  </si>
  <si>
    <t>INC-2018-020127</t>
  </si>
  <si>
    <t xml:space="preserve">   1832187</t>
  </si>
  <si>
    <t>18-08376</t>
  </si>
  <si>
    <t>ADQK</t>
  </si>
  <si>
    <t>170257K05S</t>
  </si>
  <si>
    <t>19/07/2018</t>
  </si>
  <si>
    <t>INC-2018-020131</t>
  </si>
  <si>
    <t xml:space="preserve">   1834411</t>
  </si>
  <si>
    <t>INC-2018-020153</t>
  </si>
  <si>
    <t xml:space="preserve">   1840193</t>
  </si>
  <si>
    <t>18-08843</t>
  </si>
  <si>
    <t>ADQF</t>
  </si>
  <si>
    <t>170256K05S</t>
  </si>
  <si>
    <t>INC-2018-020156</t>
  </si>
  <si>
    <t xml:space="preserve">   1840197</t>
  </si>
  <si>
    <t>INC-2018-020237</t>
  </si>
  <si>
    <t xml:space="preserve">   1844922</t>
  </si>
  <si>
    <t>18-08626</t>
  </si>
  <si>
    <t>ADQA</t>
  </si>
  <si>
    <t>180005K25B</t>
  </si>
  <si>
    <t>INC-2018-020239</t>
  </si>
  <si>
    <t xml:space="preserve">   1844925</t>
  </si>
  <si>
    <t>INC-2018-020240</t>
  </si>
  <si>
    <t xml:space="preserve">   1844923</t>
  </si>
  <si>
    <t>INC-2018-020320</t>
  </si>
  <si>
    <t xml:space="preserve">   1841384</t>
  </si>
  <si>
    <t>18-08901</t>
  </si>
  <si>
    <t>ADRL</t>
  </si>
  <si>
    <t>170276K05S</t>
  </si>
  <si>
    <t>20/07/2018</t>
  </si>
  <si>
    <t>INC-2018-020328</t>
  </si>
  <si>
    <t xml:space="preserve">   1841081</t>
  </si>
  <si>
    <t>18-08892</t>
  </si>
  <si>
    <t>ADQD</t>
  </si>
  <si>
    <t>170251K05S</t>
  </si>
  <si>
    <t>INC-2018-020329</t>
  </si>
  <si>
    <t xml:space="preserve">   1841098</t>
  </si>
  <si>
    <t>INC-2018-020523</t>
  </si>
  <si>
    <t xml:space="preserve">   1840178</t>
  </si>
  <si>
    <t>18-08842</t>
  </si>
  <si>
    <t>ADQS</t>
  </si>
  <si>
    <t>180005K15S</t>
  </si>
  <si>
    <t>24/07/2018</t>
  </si>
  <si>
    <t>INC-2018-020524</t>
  </si>
  <si>
    <t xml:space="preserve">   1840179</t>
  </si>
  <si>
    <t>INC-2018-020525</t>
  </si>
  <si>
    <t xml:space="preserve">   1840122</t>
  </si>
  <si>
    <t>INC-2018-020526</t>
  </si>
  <si>
    <t xml:space="preserve">   1840124</t>
  </si>
  <si>
    <t>INC-2018-020538</t>
  </si>
  <si>
    <t xml:space="preserve">   1822463</t>
  </si>
  <si>
    <t>18-07845</t>
  </si>
  <si>
    <t>ACQS</t>
  </si>
  <si>
    <t>160100K05B</t>
  </si>
  <si>
    <t>INC-2018-020985</t>
  </si>
  <si>
    <t xml:space="preserve">   1854467</t>
  </si>
  <si>
    <t>18-09576</t>
  </si>
  <si>
    <t>ADOM11</t>
  </si>
  <si>
    <t>27/07/2018</t>
  </si>
  <si>
    <t>INC-2018-020986</t>
  </si>
  <si>
    <t xml:space="preserve">   1852960</t>
  </si>
  <si>
    <t>INC-2018-021004</t>
  </si>
  <si>
    <t>INC-2018-021211</t>
  </si>
  <si>
    <t xml:space="preserve">   1841662</t>
  </si>
  <si>
    <t>18-08908</t>
  </si>
  <si>
    <t>ADRQ</t>
  </si>
  <si>
    <t>170285K05S</t>
  </si>
  <si>
    <t>30/07/2018</t>
  </si>
  <si>
    <t>INC-2018-021213</t>
  </si>
  <si>
    <t xml:space="preserve">   1856770</t>
  </si>
  <si>
    <t>18-08896</t>
  </si>
  <si>
    <t>ADRB</t>
  </si>
  <si>
    <t>170265K05S</t>
  </si>
  <si>
    <t>U-BOLOGNE</t>
  </si>
  <si>
    <t>31/07/2018</t>
  </si>
  <si>
    <t>INC-2018-021685</t>
  </si>
  <si>
    <t xml:space="preserve">   1849584</t>
  </si>
  <si>
    <t>18-09402</t>
  </si>
  <si>
    <t>ADPN</t>
  </si>
  <si>
    <t>170248K05S</t>
  </si>
  <si>
    <t>02/08/2018</t>
  </si>
  <si>
    <t>INC-2018-022569</t>
  </si>
  <si>
    <t xml:space="preserve">   1864111</t>
  </si>
  <si>
    <t>08/08/2018</t>
  </si>
  <si>
    <t>INC-2018-022570</t>
  </si>
  <si>
    <t xml:space="preserve">   1864112</t>
  </si>
  <si>
    <t>INC-2018-022571</t>
  </si>
  <si>
    <t xml:space="preserve">   1864113</t>
  </si>
  <si>
    <t>INC-2018-022802</t>
  </si>
  <si>
    <t xml:space="preserve">   1852715</t>
  </si>
  <si>
    <t>18-09566</t>
  </si>
  <si>
    <t>ADSI</t>
  </si>
  <si>
    <t>180014K25B</t>
  </si>
  <si>
    <t>10/08/2018</t>
  </si>
  <si>
    <t>INC-2018-022803</t>
  </si>
  <si>
    <t xml:space="preserve">   1852721</t>
  </si>
  <si>
    <t>INC-2018-022804</t>
  </si>
  <si>
    <t xml:space="preserve">   1852722</t>
  </si>
  <si>
    <t>INC-2018-022805</t>
  </si>
  <si>
    <t xml:space="preserve">   1852723</t>
  </si>
  <si>
    <t>INC-2018-023114</t>
  </si>
  <si>
    <t xml:space="preserve">   1853839</t>
  </si>
  <si>
    <t>18-09625</t>
  </si>
  <si>
    <t>ADRV</t>
  </si>
  <si>
    <t>180001K05L</t>
  </si>
  <si>
    <t>28/08/2018</t>
  </si>
  <si>
    <t>INC-2018-023117</t>
  </si>
  <si>
    <t xml:space="preserve">   1853843</t>
  </si>
  <si>
    <t>INC-2018-023123</t>
  </si>
  <si>
    <t xml:space="preserve">   1861371</t>
  </si>
  <si>
    <t>18-09995</t>
  </si>
  <si>
    <t>ADSK</t>
  </si>
  <si>
    <t>180008K15S</t>
  </si>
  <si>
    <t>INC-2018-023124</t>
  </si>
  <si>
    <t xml:space="preserve">   1861391</t>
  </si>
  <si>
    <t>INC-2018-023201</t>
  </si>
  <si>
    <t xml:space="preserve">   1858351</t>
  </si>
  <si>
    <t>18-09869</t>
  </si>
  <si>
    <t>ADSL</t>
  </si>
  <si>
    <t>180007K15S</t>
  </si>
  <si>
    <t>29/08/2018</t>
  </si>
  <si>
    <t>INC-2018-023214</t>
  </si>
  <si>
    <t xml:space="preserve">   1858355</t>
  </si>
  <si>
    <t>INC-2018-023299</t>
  </si>
  <si>
    <t xml:space="preserve">   1858344</t>
  </si>
  <si>
    <t>30/08/2018</t>
  </si>
  <si>
    <t>INC-2018-023300</t>
  </si>
  <si>
    <t xml:space="preserve">   1858345</t>
  </si>
  <si>
    <t>INC-2018-023301</t>
  </si>
  <si>
    <t xml:space="preserve">   1858347</t>
  </si>
  <si>
    <t>INC-2018-023397</t>
  </si>
  <si>
    <t xml:space="preserve">   1853970</t>
  </si>
  <si>
    <t>18-09632</t>
  </si>
  <si>
    <t>ADRW</t>
  </si>
  <si>
    <t>180004K05L</t>
  </si>
  <si>
    <t>31/08/2018</t>
  </si>
  <si>
    <t>INC-2018-023399</t>
  </si>
  <si>
    <t xml:space="preserve">   1853976</t>
  </si>
  <si>
    <t>INC-2018-023400</t>
  </si>
  <si>
    <t xml:space="preserve">   1853977</t>
  </si>
  <si>
    <t>INC-2018-023401</t>
  </si>
  <si>
    <t xml:space="preserve">   1853979</t>
  </si>
  <si>
    <t>INC-2018-023402</t>
  </si>
  <si>
    <t xml:space="preserve">   1853993</t>
  </si>
  <si>
    <t>INC-2018-023504</t>
  </si>
  <si>
    <t xml:space="preserve">   1866375</t>
  </si>
  <si>
    <t>04/09/2018</t>
  </si>
  <si>
    <t>INC-2018-023533</t>
  </si>
  <si>
    <t>INC-2018-023566</t>
  </si>
  <si>
    <t xml:space="preserve">   1861200</t>
  </si>
  <si>
    <t>18-09991</t>
  </si>
  <si>
    <t>ADQP</t>
  </si>
  <si>
    <t>170259K05S</t>
  </si>
  <si>
    <t>U-BOHLER</t>
  </si>
  <si>
    <t>INC-2018-023567</t>
  </si>
  <si>
    <t xml:space="preserve">   1861201</t>
  </si>
  <si>
    <t>INC-2018-023571</t>
  </si>
  <si>
    <t xml:space="preserve">   1854090</t>
  </si>
  <si>
    <t>18-09635</t>
  </si>
  <si>
    <t>ADRX</t>
  </si>
  <si>
    <t>180005K05L</t>
  </si>
  <si>
    <t>INC-2018-023577</t>
  </si>
  <si>
    <t xml:space="preserve">   1861760</t>
  </si>
  <si>
    <t>18-10004</t>
  </si>
  <si>
    <t>ADTP</t>
  </si>
  <si>
    <t>180007K05L</t>
  </si>
  <si>
    <t>INC-2018-023768</t>
  </si>
  <si>
    <t xml:space="preserve">   1869701</t>
  </si>
  <si>
    <t>06/09/2018</t>
  </si>
  <si>
    <t>INC-2018-023790</t>
  </si>
  <si>
    <t>INC-2018-023849</t>
  </si>
  <si>
    <t xml:space="preserve">   1870404</t>
  </si>
  <si>
    <t>07/09/2018</t>
  </si>
  <si>
    <t>INC-2018-023850</t>
  </si>
  <si>
    <t>INC-2018-024071</t>
  </si>
  <si>
    <t xml:space="preserve">   1854333</t>
  </si>
  <si>
    <t>18-09648</t>
  </si>
  <si>
    <t>ADRP</t>
  </si>
  <si>
    <t>170284K05S</t>
  </si>
  <si>
    <t>T5</t>
  </si>
  <si>
    <t>10/09/2018</t>
  </si>
  <si>
    <t>INC-2018-024072</t>
  </si>
  <si>
    <t>INC-2018-024184</t>
  </si>
  <si>
    <t xml:space="preserve">   1861839</t>
  </si>
  <si>
    <t>18-10005</t>
  </si>
  <si>
    <t>ADTQ</t>
  </si>
  <si>
    <t>11/09/2018</t>
  </si>
  <si>
    <t>INC-2018-024231</t>
  </si>
  <si>
    <t xml:space="preserve">   1867106</t>
  </si>
  <si>
    <t>18-10295</t>
  </si>
  <si>
    <t>ADRC</t>
  </si>
  <si>
    <t>170266K05S</t>
  </si>
  <si>
    <t>INC-2018-024232</t>
  </si>
  <si>
    <t xml:space="preserve">   1861276</t>
  </si>
  <si>
    <t>18-09992</t>
  </si>
  <si>
    <t>ADQZ</t>
  </si>
  <si>
    <t>170263K05S</t>
  </si>
  <si>
    <t>INC-2018-024233</t>
  </si>
  <si>
    <t>INC-2018-024431</t>
  </si>
  <si>
    <t xml:space="preserve">   1875984</t>
  </si>
  <si>
    <t>18-10849</t>
  </si>
  <si>
    <t>ADRS</t>
  </si>
  <si>
    <t>180008K25B</t>
  </si>
  <si>
    <t>13/09/2018</t>
  </si>
  <si>
    <t>INC-2018-025158</t>
  </si>
  <si>
    <t xml:space="preserve">   1876010</t>
  </si>
  <si>
    <t>18/09/2018</t>
  </si>
  <si>
    <t>INC-2018-025159</t>
  </si>
  <si>
    <t xml:space="preserve">   1876006</t>
  </si>
  <si>
    <t>INC-2018-025160</t>
  </si>
  <si>
    <t xml:space="preserve">   1876007</t>
  </si>
  <si>
    <t>INC-2018-025161</t>
  </si>
  <si>
    <t xml:space="preserve">   1876008</t>
  </si>
  <si>
    <t>INC-2018-025162</t>
  </si>
  <si>
    <t xml:space="preserve">   1876009</t>
  </si>
  <si>
    <t>INC-2018-025358</t>
  </si>
  <si>
    <t xml:space="preserve">   1878239</t>
  </si>
  <si>
    <t>18-10972</t>
  </si>
  <si>
    <t>ACQV</t>
  </si>
  <si>
    <t>160102K05B</t>
  </si>
  <si>
    <t>U-PAMIERS_BETA</t>
  </si>
  <si>
    <t>19/09/2018</t>
  </si>
  <si>
    <t>INC-2018-025452</t>
  </si>
  <si>
    <t xml:space="preserve">   1880140</t>
  </si>
  <si>
    <t>18-11070</t>
  </si>
  <si>
    <t>ACQU</t>
  </si>
  <si>
    <t>160103K05B</t>
  </si>
  <si>
    <t>INC-2018-025453</t>
  </si>
  <si>
    <t xml:space="preserve">   1880141</t>
  </si>
  <si>
    <t>INC-2018-025639</t>
  </si>
  <si>
    <t xml:space="preserve">   1876015</t>
  </si>
  <si>
    <t>1005</t>
  </si>
  <si>
    <t>1020</t>
  </si>
  <si>
    <t>20/09/2018</t>
  </si>
  <si>
    <t>INC-2018-025786</t>
  </si>
  <si>
    <t xml:space="preserve">   1881959</t>
  </si>
  <si>
    <t>18-10935</t>
  </si>
  <si>
    <t>ADUK</t>
  </si>
  <si>
    <t>180012K05L</t>
  </si>
  <si>
    <t>INC-2018-025794</t>
  </si>
  <si>
    <t>INC-2018-026034</t>
  </si>
  <si>
    <t xml:space="preserve">   1880032</t>
  </si>
  <si>
    <t>18-11067</t>
  </si>
  <si>
    <t>ADSJ</t>
  </si>
  <si>
    <t>180015K25B</t>
  </si>
  <si>
    <t>24/09/2018</t>
  </si>
  <si>
    <t>INC-2018-026035</t>
  </si>
  <si>
    <t xml:space="preserve">   1880038</t>
  </si>
  <si>
    <t>INC-2018-026036</t>
  </si>
  <si>
    <t xml:space="preserve">   1880039</t>
  </si>
  <si>
    <t>INC-2018-026037</t>
  </si>
  <si>
    <t xml:space="preserve">   1880040</t>
  </si>
  <si>
    <t>INC-2018-026046</t>
  </si>
  <si>
    <t xml:space="preserve">   1877639</t>
  </si>
  <si>
    <t>INC-2018-026130</t>
  </si>
  <si>
    <t xml:space="preserve">   1880369</t>
  </si>
  <si>
    <t>18-11082</t>
  </si>
  <si>
    <t>ADTS</t>
  </si>
  <si>
    <t>180010K05L</t>
  </si>
  <si>
    <t>INC-2018-026131</t>
  </si>
  <si>
    <t xml:space="preserve">   1880376</t>
  </si>
  <si>
    <t>INC-2018-026132</t>
  </si>
  <si>
    <t xml:space="preserve">   1880394</t>
  </si>
  <si>
    <t>INC-2018-026342</t>
  </si>
  <si>
    <t xml:space="preserve">   1886989</t>
  </si>
  <si>
    <t>18-10777</t>
  </si>
  <si>
    <t>ADTE</t>
  </si>
  <si>
    <t>180016K25B</t>
  </si>
  <si>
    <t>U-BOHLER_B</t>
  </si>
  <si>
    <t>25/09/2018</t>
  </si>
  <si>
    <t>INC-2018-026343</t>
  </si>
  <si>
    <t xml:space="preserve">   1887005</t>
  </si>
  <si>
    <t>INC-2018-026346</t>
  </si>
  <si>
    <t xml:space="preserve">   1887017</t>
  </si>
  <si>
    <t>INC-2018-026347</t>
  </si>
  <si>
    <t xml:space="preserve">   1887029</t>
  </si>
  <si>
    <t>INC-2018-026422</t>
  </si>
  <si>
    <t xml:space="preserve">   1887128</t>
  </si>
  <si>
    <t>26/09/2018</t>
  </si>
  <si>
    <t>INC-2018-026423</t>
  </si>
  <si>
    <t xml:space="preserve">   1887129</t>
  </si>
  <si>
    <t>INC-2018-026424</t>
  </si>
  <si>
    <t xml:space="preserve">   1887130</t>
  </si>
  <si>
    <t>INC-2018-026425</t>
  </si>
  <si>
    <t xml:space="preserve">   1887200</t>
  </si>
  <si>
    <t>INC-2018-026548</t>
  </si>
  <si>
    <t xml:space="preserve">   1887175</t>
  </si>
  <si>
    <t>18-11380</t>
  </si>
  <si>
    <t>ADRF</t>
  </si>
  <si>
    <t>170269K05S</t>
  </si>
  <si>
    <t>27/09/2018</t>
  </si>
  <si>
    <t>INC-2018-026549</t>
  </si>
  <si>
    <t xml:space="preserve">   1887176</t>
  </si>
  <si>
    <t>INC-2018-027060</t>
  </si>
  <si>
    <t xml:space="preserve">   1889812</t>
  </si>
  <si>
    <t>18-11532</t>
  </si>
  <si>
    <t>ADTC</t>
  </si>
  <si>
    <t>N20 + qlq N50</t>
  </si>
  <si>
    <t>N20 + qlq N60</t>
  </si>
  <si>
    <t>170319K05S</t>
  </si>
  <si>
    <t>28/09/2018</t>
  </si>
  <si>
    <t>INC-2018-027061</t>
  </si>
  <si>
    <t>INC-2018-027336</t>
  </si>
  <si>
    <t xml:space="preserve">   1889539</t>
  </si>
  <si>
    <t>18-11511</t>
  </si>
  <si>
    <t>ADUJ</t>
  </si>
  <si>
    <t>180011K05L</t>
  </si>
  <si>
    <t>02/10/2018</t>
  </si>
  <si>
    <t>INC-2018-027378</t>
  </si>
  <si>
    <t xml:space="preserve">   1892013</t>
  </si>
  <si>
    <t>18-11666</t>
  </si>
  <si>
    <t>U-OF_BETA_BANDE_DIAMETRALE</t>
  </si>
  <si>
    <t>INC-2018-027391</t>
  </si>
  <si>
    <t>INC-2018-027537</t>
  </si>
  <si>
    <t xml:space="preserve">   1890649</t>
  </si>
  <si>
    <t>18-11579</t>
  </si>
  <si>
    <t>ADTD</t>
  </si>
  <si>
    <t>180013K25B</t>
  </si>
  <si>
    <t>03/10/2018</t>
  </si>
  <si>
    <t>INC-2018-027538</t>
  </si>
  <si>
    <t xml:space="preserve">   1890652</t>
  </si>
  <si>
    <t>INC-2018-027784</t>
  </si>
  <si>
    <t xml:space="preserve">   1890631</t>
  </si>
  <si>
    <t>04/10/2018</t>
  </si>
  <si>
    <t>INC-2018-027785</t>
  </si>
  <si>
    <t xml:space="preserve">   1890660</t>
  </si>
  <si>
    <t>P7</t>
  </si>
  <si>
    <t>INC-2018-027786</t>
  </si>
  <si>
    <t>INC-2018-027787</t>
  </si>
  <si>
    <t>INC-2018-027893</t>
  </si>
  <si>
    <t xml:space="preserve">   1886997</t>
  </si>
  <si>
    <t>05/10/2018</t>
  </si>
  <si>
    <t>INC-2018-027894</t>
  </si>
  <si>
    <t xml:space="preserve">   1886998</t>
  </si>
  <si>
    <t>INC-2018-027895</t>
  </si>
  <si>
    <t xml:space="preserve">   1886999</t>
  </si>
  <si>
    <t>INC-2018-027896</t>
  </si>
  <si>
    <t xml:space="preserve">   1887001</t>
  </si>
  <si>
    <t>INC-2018-027897</t>
  </si>
  <si>
    <t xml:space="preserve">   1887002</t>
  </si>
  <si>
    <t>INC-2018-028299</t>
  </si>
  <si>
    <t xml:space="preserve">   1890672</t>
  </si>
  <si>
    <t>09/10/2018</t>
  </si>
  <si>
    <t>INC-2018-028300</t>
  </si>
  <si>
    <t xml:space="preserve">   1890675</t>
  </si>
  <si>
    <t>INC-2018-028301</t>
  </si>
  <si>
    <t xml:space="preserve">   1890676</t>
  </si>
  <si>
    <t>INC-2018-028302</t>
  </si>
  <si>
    <t xml:space="preserve">   1890677</t>
  </si>
  <si>
    <t>INC-2018-030030</t>
  </si>
  <si>
    <t xml:space="preserve">   1901847</t>
  </si>
  <si>
    <t>18-12180</t>
  </si>
  <si>
    <t>ADSA</t>
  </si>
  <si>
    <t>170040K25B</t>
  </si>
  <si>
    <t>19/10/2018</t>
  </si>
  <si>
    <t>INC-2018-030031</t>
  </si>
  <si>
    <t xml:space="preserve">   1901874</t>
  </si>
  <si>
    <t>INC-2018-030032</t>
  </si>
  <si>
    <t>INC-2018-030033</t>
  </si>
  <si>
    <t>INC-2018-030113</t>
  </si>
  <si>
    <t xml:space="preserve">   1908191</t>
  </si>
  <si>
    <t>18-12519</t>
  </si>
  <si>
    <t>ADRU</t>
  </si>
  <si>
    <t>180010K25B</t>
  </si>
  <si>
    <t>INC-2018-030114</t>
  </si>
  <si>
    <t xml:space="preserve">   1908192</t>
  </si>
  <si>
    <t>INC-2018-030115</t>
  </si>
  <si>
    <t xml:space="preserve">   1908197</t>
  </si>
  <si>
    <t>INC-2018-030116</t>
  </si>
  <si>
    <t xml:space="preserve">   1908198</t>
  </si>
  <si>
    <t>INC-2018-030953</t>
  </si>
  <si>
    <t xml:space="preserve">   1910186</t>
  </si>
  <si>
    <t>18-12611</t>
  </si>
  <si>
    <t>ADBM</t>
  </si>
  <si>
    <t>170112K05S</t>
  </si>
  <si>
    <t>26/10/2018</t>
  </si>
  <si>
    <t>INC-2018-030954</t>
  </si>
  <si>
    <t xml:space="preserve">   1910187</t>
  </si>
  <si>
    <t>INC-2018-030955</t>
  </si>
  <si>
    <t xml:space="preserve">   1910188</t>
  </si>
  <si>
    <t>INC-2018-031153</t>
  </si>
  <si>
    <t xml:space="preserve">   1909982</t>
  </si>
  <si>
    <t>18-12283</t>
  </si>
  <si>
    <t>ADSB</t>
  </si>
  <si>
    <t>170286K05S</t>
  </si>
  <si>
    <t>29/10/2018</t>
  </si>
  <si>
    <t>INC-2018-031154</t>
  </si>
  <si>
    <t xml:space="preserve">   1912960</t>
  </si>
  <si>
    <t>18-12800</t>
  </si>
  <si>
    <t>ADTG</t>
  </si>
  <si>
    <t>180018K25B</t>
  </si>
  <si>
    <t>INC-2018-031435</t>
  </si>
  <si>
    <t xml:space="preserve">   1912946</t>
  </si>
  <si>
    <t>31/10/2018</t>
  </si>
  <si>
    <t>INC-2018-031436</t>
  </si>
  <si>
    <t xml:space="preserve">   1912969</t>
  </si>
  <si>
    <t>INC-2018-031553</t>
  </si>
  <si>
    <t xml:space="preserve">   1913431</t>
  </si>
  <si>
    <t>18-12819</t>
  </si>
  <si>
    <t>ACKR</t>
  </si>
  <si>
    <t>Disponible</t>
  </si>
  <si>
    <t>160056K05B</t>
  </si>
  <si>
    <t>01/11/2018</t>
  </si>
  <si>
    <t>INC-2018-031586</t>
  </si>
  <si>
    <t xml:space="preserve">   1913389</t>
  </si>
  <si>
    <t>18-12816</t>
  </si>
  <si>
    <t>05/11/2018</t>
  </si>
  <si>
    <t>INC-2018-031838</t>
  </si>
  <si>
    <t xml:space="preserve">   1913413</t>
  </si>
  <si>
    <t>06/11/2018</t>
  </si>
  <si>
    <t>INC-2018-032412</t>
  </si>
  <si>
    <t xml:space="preserve">   1916866</t>
  </si>
  <si>
    <t>18-13001</t>
  </si>
  <si>
    <t>ADVQ</t>
  </si>
  <si>
    <t>170306K05S</t>
  </si>
  <si>
    <t>08/11/2018</t>
  </si>
  <si>
    <t>INC-2018-032413</t>
  </si>
  <si>
    <t xml:space="preserve">   1916872</t>
  </si>
  <si>
    <t>INC-2018-032414</t>
  </si>
  <si>
    <t xml:space="preserve">   1916873</t>
  </si>
  <si>
    <t>INC-2018-032415</t>
  </si>
  <si>
    <t xml:space="preserve">   1916874</t>
  </si>
  <si>
    <t>INC-2018-032416</t>
  </si>
  <si>
    <t xml:space="preserve">   1916878</t>
  </si>
  <si>
    <t>INC-2018-032417</t>
  </si>
  <si>
    <t xml:space="preserve">   1916879</t>
  </si>
  <si>
    <t>INC-2018-032418</t>
  </si>
  <si>
    <t xml:space="preserve">   1916880</t>
  </si>
  <si>
    <t>INC-2018-032606</t>
  </si>
  <si>
    <t xml:space="preserve">   1919708</t>
  </si>
  <si>
    <t>18-13171</t>
  </si>
  <si>
    <t>ADVP</t>
  </si>
  <si>
    <t>180016K15S</t>
  </si>
  <si>
    <t>12/11/2018</t>
  </si>
  <si>
    <t>INC-2018-032607</t>
  </si>
  <si>
    <t xml:space="preserve">   1919709</t>
  </si>
  <si>
    <t>INC-2018-033495</t>
  </si>
  <si>
    <t xml:space="preserve">   1923696</t>
  </si>
  <si>
    <t>18-13451</t>
  </si>
  <si>
    <t>ADWA</t>
  </si>
  <si>
    <t>180040K25B</t>
  </si>
  <si>
    <t>21/11/2018</t>
  </si>
  <si>
    <t>INC-2018-033671</t>
  </si>
  <si>
    <t xml:space="preserve">   1927431</t>
  </si>
  <si>
    <t>18-13657</t>
  </si>
  <si>
    <t>ADWC</t>
  </si>
  <si>
    <t>180015K05L</t>
  </si>
  <si>
    <t>INC-2018-033672</t>
  </si>
  <si>
    <t xml:space="preserve">   1927437</t>
  </si>
  <si>
    <t>INC-2018-033680</t>
  </si>
  <si>
    <t xml:space="preserve">   1927464</t>
  </si>
  <si>
    <t>22/11/2018</t>
  </si>
  <si>
    <t>INC-2018-033681</t>
  </si>
  <si>
    <t>INC-2018-033683</t>
  </si>
  <si>
    <t>INC-2018-033830</t>
  </si>
  <si>
    <t xml:space="preserve">   1929454</t>
  </si>
  <si>
    <t>18-13401</t>
  </si>
  <si>
    <t>ADWD</t>
  </si>
  <si>
    <t>180016K05L</t>
  </si>
  <si>
    <t>INC-2018-033831</t>
  </si>
  <si>
    <t xml:space="preserve">   1929456</t>
  </si>
  <si>
    <t>INC-2018-033832</t>
  </si>
  <si>
    <t xml:space="preserve">   1929458</t>
  </si>
  <si>
    <t>INC-2018-034118</t>
  </si>
  <si>
    <t xml:space="preserve">   1923741</t>
  </si>
  <si>
    <t>27/11/2018</t>
  </si>
  <si>
    <t>INC-2018-034119</t>
  </si>
  <si>
    <t xml:space="preserve">   1923746</t>
  </si>
  <si>
    <t>INC-2018-034122</t>
  </si>
  <si>
    <t xml:space="preserve">   1929761</t>
  </si>
  <si>
    <t>18-13791</t>
  </si>
  <si>
    <t>ADVZ</t>
  </si>
  <si>
    <t>180039K25B</t>
  </si>
  <si>
    <t>INC-2018-034318</t>
  </si>
  <si>
    <t xml:space="preserve">   1929738</t>
  </si>
  <si>
    <t>28/11/2018</t>
  </si>
  <si>
    <t>INC-2018-034321</t>
  </si>
  <si>
    <t xml:space="preserve">   1929777</t>
  </si>
  <si>
    <t>INC-2018-034322</t>
  </si>
  <si>
    <t>INC-2018-034323</t>
  </si>
  <si>
    <t>INC-2018-034431</t>
  </si>
  <si>
    <t xml:space="preserve">   1933614</t>
  </si>
  <si>
    <t>18-14013</t>
  </si>
  <si>
    <t>ADXW</t>
  </si>
  <si>
    <t>180021K05L</t>
  </si>
  <si>
    <t>29/11/2018</t>
  </si>
  <si>
    <t>INC-2018-034432</t>
  </si>
  <si>
    <t xml:space="preserve">   1933631</t>
  </si>
  <si>
    <t>INC-2018-034510</t>
  </si>
  <si>
    <t xml:space="preserve">   1933551</t>
  </si>
  <si>
    <t>18-14012</t>
  </si>
  <si>
    <t>ADXT</t>
  </si>
  <si>
    <t>180018K05L</t>
  </si>
  <si>
    <t>30/11/2018</t>
  </si>
  <si>
    <t>INC-2018-034511</t>
  </si>
  <si>
    <t xml:space="preserve">   1933568</t>
  </si>
  <si>
    <t>INC-2018-034547</t>
  </si>
  <si>
    <t xml:space="preserve">   1935512</t>
  </si>
  <si>
    <t>18-14123</t>
  </si>
  <si>
    <t>ACJY</t>
  </si>
  <si>
    <t>160043K05S</t>
  </si>
  <si>
    <t>INC-2018-034548</t>
  </si>
  <si>
    <t xml:space="preserve">   1935513</t>
  </si>
  <si>
    <t>INC-2018-034549</t>
  </si>
  <si>
    <t xml:space="preserve">   1935514</t>
  </si>
  <si>
    <t>INC-2018-034550</t>
  </si>
  <si>
    <t xml:space="preserve">   1935516</t>
  </si>
  <si>
    <t>INC-2018-034551</t>
  </si>
  <si>
    <t xml:space="preserve">   1935517</t>
  </si>
  <si>
    <t>INC-2018-034552</t>
  </si>
  <si>
    <t xml:space="preserve">   1935518</t>
  </si>
  <si>
    <t>INC-2018-034553</t>
  </si>
  <si>
    <t xml:space="preserve">   1935519</t>
  </si>
  <si>
    <t>INC-2018-034554</t>
  </si>
  <si>
    <t xml:space="preserve">   1935520</t>
  </si>
  <si>
    <t>INC-2018-034913</t>
  </si>
  <si>
    <t xml:space="preserve">   1938021</t>
  </si>
  <si>
    <t>18-14286</t>
  </si>
  <si>
    <t>ADWR</t>
  </si>
  <si>
    <t>180042K25B</t>
  </si>
  <si>
    <t>04/12/2018</t>
  </si>
  <si>
    <t>INC-2018-034914</t>
  </si>
  <si>
    <t xml:space="preserve">   1938044</t>
  </si>
  <si>
    <t>INC-2018-035173</t>
  </si>
  <si>
    <t xml:space="preserve">   1941408</t>
  </si>
  <si>
    <t>18-14378</t>
  </si>
  <si>
    <t>ADXO</t>
  </si>
  <si>
    <t>170334K05S</t>
  </si>
  <si>
    <t>06/12/2018</t>
  </si>
  <si>
    <t>INC-2018-035382</t>
  </si>
  <si>
    <t xml:space="preserve">   1943196</t>
  </si>
  <si>
    <t>18-14478</t>
  </si>
  <si>
    <t>ADXC</t>
  </si>
  <si>
    <t>170326K05S</t>
  </si>
  <si>
    <t>07/12/2018</t>
  </si>
  <si>
    <t>INC-2018-035383</t>
  </si>
  <si>
    <t xml:space="preserve">   1943197</t>
  </si>
  <si>
    <t>INC-2018-035384</t>
  </si>
  <si>
    <t xml:space="preserve">   1943198</t>
  </si>
  <si>
    <t>INC-2018-035385</t>
  </si>
  <si>
    <t xml:space="preserve">   1943202</t>
  </si>
  <si>
    <t>INC-2018-035386</t>
  </si>
  <si>
    <t xml:space="preserve">   1943203</t>
  </si>
  <si>
    <t>INC-2018-035387</t>
  </si>
  <si>
    <t xml:space="preserve">   1943204</t>
  </si>
  <si>
    <t>INC-2018-035388</t>
  </si>
  <si>
    <t xml:space="preserve">   1943205</t>
  </si>
  <si>
    <t>INC-2018-035389</t>
  </si>
  <si>
    <t xml:space="preserve">   1943210</t>
  </si>
  <si>
    <t>INC-2018-035390</t>
  </si>
  <si>
    <t xml:space="preserve">   1943211</t>
  </si>
  <si>
    <t>INC-2018-035393</t>
  </si>
  <si>
    <t xml:space="preserve">   1943060</t>
  </si>
  <si>
    <t>18-14475</t>
  </si>
  <si>
    <t>ADWZ</t>
  </si>
  <si>
    <t>170323K05S</t>
  </si>
  <si>
    <t>INC-2018-035394</t>
  </si>
  <si>
    <t xml:space="preserve">   1943061</t>
  </si>
  <si>
    <t>INC-2018-035395</t>
  </si>
  <si>
    <t xml:space="preserve">   1943062</t>
  </si>
  <si>
    <t>INC-2018-035396</t>
  </si>
  <si>
    <t xml:space="preserve">   1943065</t>
  </si>
  <si>
    <t>INC-2018-035397</t>
  </si>
  <si>
    <t xml:space="preserve">   1943067</t>
  </si>
  <si>
    <t>INC-2018-035398</t>
  </si>
  <si>
    <t xml:space="preserve">   1943068</t>
  </si>
  <si>
    <t>INC-2018-035399</t>
  </si>
  <si>
    <t xml:space="preserve">   1943069</t>
  </si>
  <si>
    <t>INC-2018-035400</t>
  </si>
  <si>
    <t xml:space="preserve">   1943073</t>
  </si>
  <si>
    <t>INC-2018-035401</t>
  </si>
  <si>
    <t xml:space="preserve">   1943074</t>
  </si>
  <si>
    <t>INC-2018-035402</t>
  </si>
  <si>
    <t xml:space="preserve">   1943075</t>
  </si>
  <si>
    <t>INC-2018-035430</t>
  </si>
  <si>
    <t xml:space="preserve">   1943287</t>
  </si>
  <si>
    <t>18-14481</t>
  </si>
  <si>
    <t>ADXS</t>
  </si>
  <si>
    <t>180017K05L</t>
  </si>
  <si>
    <t>10/12/2018</t>
  </si>
  <si>
    <t>INC-2018-035453</t>
  </si>
  <si>
    <t xml:space="preserve">   1943003</t>
  </si>
  <si>
    <t>18-14474</t>
  </si>
  <si>
    <t>ADXY</t>
  </si>
  <si>
    <t>170336K05S</t>
  </si>
  <si>
    <t>INC-2018-035513</t>
  </si>
  <si>
    <t xml:space="preserve">   1945085</t>
  </si>
  <si>
    <t>18-14587</t>
  </si>
  <si>
    <t>ADVY</t>
  </si>
  <si>
    <t>180029K25B</t>
  </si>
  <si>
    <t>11/12/2018</t>
  </si>
  <si>
    <t>INC-2018-035514</t>
  </si>
  <si>
    <t>INC-2018-035515</t>
  </si>
  <si>
    <t xml:space="preserve">   1945124</t>
  </si>
  <si>
    <t>INC-2018-035527</t>
  </si>
  <si>
    <t xml:space="preserve">   1945906</t>
  </si>
  <si>
    <t>18-14641</t>
  </si>
  <si>
    <t>ADVJ</t>
  </si>
  <si>
    <t>180024K25B</t>
  </si>
  <si>
    <t>INC-2018-035528</t>
  </si>
  <si>
    <t xml:space="preserve">   1945907</t>
  </si>
  <si>
    <t>INC-2018-035529</t>
  </si>
  <si>
    <t xml:space="preserve">   1945908</t>
  </si>
  <si>
    <t>INC-2018-035530</t>
  </si>
  <si>
    <t xml:space="preserve">   1945909</t>
  </si>
  <si>
    <t>INC-2018-035598</t>
  </si>
  <si>
    <t xml:space="preserve">   1938054</t>
  </si>
  <si>
    <t>12/12/2018</t>
  </si>
  <si>
    <t>OF</t>
  </si>
  <si>
    <t>Étiquettes de lignes</t>
  </si>
  <si>
    <t>AABY*</t>
  </si>
  <si>
    <t>AACR*</t>
  </si>
  <si>
    <t>AACZ*</t>
  </si>
  <si>
    <t>AADB*</t>
  </si>
  <si>
    <t>AAEH*</t>
  </si>
  <si>
    <t>AAEV*</t>
  </si>
  <si>
    <t>AAFK*</t>
  </si>
  <si>
    <t>AAFP*</t>
  </si>
  <si>
    <t>AAHC*</t>
  </si>
  <si>
    <t>AAHV*</t>
  </si>
  <si>
    <t>AAJD*</t>
  </si>
  <si>
    <t>AAKH*</t>
  </si>
  <si>
    <t>AAKO*</t>
  </si>
  <si>
    <t>AALF*</t>
  </si>
  <si>
    <t>AALL*</t>
  </si>
  <si>
    <t>AALT*</t>
  </si>
  <si>
    <t>AALV*</t>
  </si>
  <si>
    <t>AALW*</t>
  </si>
  <si>
    <t>AAMI*</t>
  </si>
  <si>
    <t>AANA*</t>
  </si>
  <si>
    <t>AANF*</t>
  </si>
  <si>
    <t>AANG*</t>
  </si>
  <si>
    <t>AANH*</t>
  </si>
  <si>
    <t>AANI*</t>
  </si>
  <si>
    <t>AANT*</t>
  </si>
  <si>
    <t>AAOG*</t>
  </si>
  <si>
    <t>AAPA*</t>
  </si>
  <si>
    <t>AAPB*</t>
  </si>
  <si>
    <t>AAPI*</t>
  </si>
  <si>
    <t>AAPS*</t>
  </si>
  <si>
    <t>AAQT*</t>
  </si>
  <si>
    <t>AARB*</t>
  </si>
  <si>
    <t>AARF*</t>
  </si>
  <si>
    <t>AARN*</t>
  </si>
  <si>
    <t>AASV*</t>
  </si>
  <si>
    <t>AAUD*</t>
  </si>
  <si>
    <t>AAUS*</t>
  </si>
  <si>
    <t>AAUZ*</t>
  </si>
  <si>
    <t>AAVL*</t>
  </si>
  <si>
    <t>AAVN*</t>
  </si>
  <si>
    <t>AAVO*</t>
  </si>
  <si>
    <t>AAVR*</t>
  </si>
  <si>
    <t>AAVW*</t>
  </si>
  <si>
    <t>AAWI*</t>
  </si>
  <si>
    <t>AAWP*</t>
  </si>
  <si>
    <t>AAWQ*</t>
  </si>
  <si>
    <t>AAWR*</t>
  </si>
  <si>
    <t>AAWU*</t>
  </si>
  <si>
    <t>AAZG*</t>
  </si>
  <si>
    <t>AAZJ*</t>
  </si>
  <si>
    <t>AAZO*</t>
  </si>
  <si>
    <t>AAZP*</t>
  </si>
  <si>
    <t>AAZS*</t>
  </si>
  <si>
    <t>AAZT*</t>
  </si>
  <si>
    <t>ABAH*</t>
  </si>
  <si>
    <t>ABAI*</t>
  </si>
  <si>
    <t>ABAJ*</t>
  </si>
  <si>
    <t>ABAN*</t>
  </si>
  <si>
    <t>ABAP*</t>
  </si>
  <si>
    <t>ABAX*</t>
  </si>
  <si>
    <t>ABAY*</t>
  </si>
  <si>
    <t>ABBA*</t>
  </si>
  <si>
    <t>ABBD*</t>
  </si>
  <si>
    <t>ABBX*</t>
  </si>
  <si>
    <t>ABBZ*</t>
  </si>
  <si>
    <t>ABCA*</t>
  </si>
  <si>
    <t>ABCB*</t>
  </si>
  <si>
    <t>ABCM*</t>
  </si>
  <si>
    <t>ABCO*</t>
  </si>
  <si>
    <t>ABEC*</t>
  </si>
  <si>
    <t>ABEM*</t>
  </si>
  <si>
    <t>ABEN*</t>
  </si>
  <si>
    <t>ABEP*</t>
  </si>
  <si>
    <t>ABER*</t>
  </si>
  <si>
    <t>ABFJ*</t>
  </si>
  <si>
    <t>ABFQ*</t>
  </si>
  <si>
    <t>ABFR*</t>
  </si>
  <si>
    <t>ABFW*</t>
  </si>
  <si>
    <t>ABGE*</t>
  </si>
  <si>
    <t>ABGL*</t>
  </si>
  <si>
    <t>ABGM*</t>
  </si>
  <si>
    <t>ABGO*</t>
  </si>
  <si>
    <t>ABGP*</t>
  </si>
  <si>
    <t>ABGS*</t>
  </si>
  <si>
    <t>ABHE*</t>
  </si>
  <si>
    <t>ABHJ*</t>
  </si>
  <si>
    <t>ABHL*</t>
  </si>
  <si>
    <t>ABHQ*</t>
  </si>
  <si>
    <t>ABHT*</t>
  </si>
  <si>
    <t>ABHW*</t>
  </si>
  <si>
    <t>ABHY*</t>
  </si>
  <si>
    <t>ABIA*</t>
  </si>
  <si>
    <t>ABIB*</t>
  </si>
  <si>
    <t>ABII*</t>
  </si>
  <si>
    <t>ABIJ*</t>
  </si>
  <si>
    <t>ABIK*</t>
  </si>
  <si>
    <t>ABIP*</t>
  </si>
  <si>
    <t>ABIR*</t>
  </si>
  <si>
    <t>ABJT*</t>
  </si>
  <si>
    <t>ABKL*</t>
  </si>
  <si>
    <t>ABKQ*</t>
  </si>
  <si>
    <t>ABLB*</t>
  </si>
  <si>
    <t>ABLO*</t>
  </si>
  <si>
    <t>ABLX*</t>
  </si>
  <si>
    <t>ABLY*</t>
  </si>
  <si>
    <t>ABMH*</t>
  </si>
  <si>
    <t>ABMI*</t>
  </si>
  <si>
    <t>ABMK*</t>
  </si>
  <si>
    <t>ABML*</t>
  </si>
  <si>
    <t>ABMW*</t>
  </si>
  <si>
    <t>ABMY*</t>
  </si>
  <si>
    <t>ABNA*</t>
  </si>
  <si>
    <t>ABNL*</t>
  </si>
  <si>
    <t>ABNO*</t>
  </si>
  <si>
    <t>ABNQ*</t>
  </si>
  <si>
    <t>ABNS*</t>
  </si>
  <si>
    <t>ABNT*</t>
  </si>
  <si>
    <t>ABNX*</t>
  </si>
  <si>
    <t>ABNY*</t>
  </si>
  <si>
    <t>ABNZ*</t>
  </si>
  <si>
    <t>ABOB*</t>
  </si>
  <si>
    <t>ABOF*</t>
  </si>
  <si>
    <t>ABOG*</t>
  </si>
  <si>
    <t>ABOH*</t>
  </si>
  <si>
    <t>ABOI*</t>
  </si>
  <si>
    <t>ABOJ*</t>
  </si>
  <si>
    <t>ABOO*</t>
  </si>
  <si>
    <t>ABOT*</t>
  </si>
  <si>
    <t>ABOV*</t>
  </si>
  <si>
    <t>ABPC*</t>
  </si>
  <si>
    <t>ABPD*</t>
  </si>
  <si>
    <t>ABPE*</t>
  </si>
  <si>
    <t>ABPV*</t>
  </si>
  <si>
    <t>ABQB*</t>
  </si>
  <si>
    <t>ABQC*</t>
  </si>
  <si>
    <t>ABQQ*</t>
  </si>
  <si>
    <t>ABQR*</t>
  </si>
  <si>
    <t>ABQU*</t>
  </si>
  <si>
    <t>ABQW*</t>
  </si>
  <si>
    <t>ABQY*</t>
  </si>
  <si>
    <t>ABRB*</t>
  </si>
  <si>
    <t>ABRZ*</t>
  </si>
  <si>
    <t>ABSA*</t>
  </si>
  <si>
    <t>ABSH*</t>
  </si>
  <si>
    <t>ABSR*</t>
  </si>
  <si>
    <t>ABST*</t>
  </si>
  <si>
    <t>ABTZ*</t>
  </si>
  <si>
    <t>ABUE*</t>
  </si>
  <si>
    <t>ABUI*</t>
  </si>
  <si>
    <t>ABUL*</t>
  </si>
  <si>
    <t>ABUS*</t>
  </si>
  <si>
    <t>ABVD*</t>
  </si>
  <si>
    <t>ABVK*</t>
  </si>
  <si>
    <t>ABVQ*</t>
  </si>
  <si>
    <t>ABVT*</t>
  </si>
  <si>
    <t>ABVU*</t>
  </si>
  <si>
    <t>ABVV*</t>
  </si>
  <si>
    <t>ABVW*</t>
  </si>
  <si>
    <t>ABVY*</t>
  </si>
  <si>
    <t>ABVZ*</t>
  </si>
  <si>
    <t>ABWA*</t>
  </si>
  <si>
    <t>ABWG*</t>
  </si>
  <si>
    <t>ABWH*</t>
  </si>
  <si>
    <t>ABWJ*</t>
  </si>
  <si>
    <t>ABWL*</t>
  </si>
  <si>
    <t>ABWP*</t>
  </si>
  <si>
    <t>ABWS*</t>
  </si>
  <si>
    <t>ABWT*</t>
  </si>
  <si>
    <t>ABWX*</t>
  </si>
  <si>
    <t>ABXC*</t>
  </si>
  <si>
    <t>ABXE*</t>
  </si>
  <si>
    <t>ABXI*</t>
  </si>
  <si>
    <t>ABXJ*</t>
  </si>
  <si>
    <t>ABXL*</t>
  </si>
  <si>
    <t>ABXP*</t>
  </si>
  <si>
    <t>ABXT*</t>
  </si>
  <si>
    <t>ABXW*</t>
  </si>
  <si>
    <t>ABYA*</t>
  </si>
  <si>
    <t>ABYC*</t>
  </si>
  <si>
    <t>ABYQ*</t>
  </si>
  <si>
    <t>ABYT*</t>
  </si>
  <si>
    <t>ABYV*</t>
  </si>
  <si>
    <t>ABYY*</t>
  </si>
  <si>
    <t>ABZF*</t>
  </si>
  <si>
    <t>ABZG*</t>
  </si>
  <si>
    <t>ABZM*</t>
  </si>
  <si>
    <t>ABZN*</t>
  </si>
  <si>
    <t>ABZQ*</t>
  </si>
  <si>
    <t>ABZT*</t>
  </si>
  <si>
    <t>ABZU*</t>
  </si>
  <si>
    <t>ABZW*</t>
  </si>
  <si>
    <t>AC00*</t>
  </si>
  <si>
    <t>ACAF*</t>
  </si>
  <si>
    <t>ACAG*</t>
  </si>
  <si>
    <t>ACAH*</t>
  </si>
  <si>
    <t>ACAL*</t>
  </si>
  <si>
    <t>ACAO*</t>
  </si>
  <si>
    <t>ACAQ*</t>
  </si>
  <si>
    <t>ACAS*</t>
  </si>
  <si>
    <t>ACAU*</t>
  </si>
  <si>
    <t>ACAV*</t>
  </si>
  <si>
    <t>ACAX*</t>
  </si>
  <si>
    <t>ACBD*</t>
  </si>
  <si>
    <t>ACBE*</t>
  </si>
  <si>
    <t>ACBK*</t>
  </si>
  <si>
    <t>ACBM*</t>
  </si>
  <si>
    <t>ACBN*</t>
  </si>
  <si>
    <t>ACBP*</t>
  </si>
  <si>
    <t>ACBU*</t>
  </si>
  <si>
    <t>ACBV*</t>
  </si>
  <si>
    <t>ACCA*</t>
  </si>
  <si>
    <t>ACCE*</t>
  </si>
  <si>
    <t>ACCG*</t>
  </si>
  <si>
    <t>ACCH*</t>
  </si>
  <si>
    <t>ACCI*</t>
  </si>
  <si>
    <t>ACCJ*</t>
  </si>
  <si>
    <t>ACCM*</t>
  </si>
  <si>
    <t>ACCO*</t>
  </si>
  <si>
    <t>ACCQ*</t>
  </si>
  <si>
    <t>ACCR*</t>
  </si>
  <si>
    <t>ACCS*</t>
  </si>
  <si>
    <t>ACCT*</t>
  </si>
  <si>
    <t>ACCW*</t>
  </si>
  <si>
    <t>ACDA*</t>
  </si>
  <si>
    <t>ACDB*</t>
  </si>
  <si>
    <t>ACDC*</t>
  </si>
  <si>
    <t>ACDG*</t>
  </si>
  <si>
    <t>ACDH*</t>
  </si>
  <si>
    <t>ACDL*</t>
  </si>
  <si>
    <t>ACDM*</t>
  </si>
  <si>
    <t>ACDO*</t>
  </si>
  <si>
    <t>ACDV*</t>
  </si>
  <si>
    <t>ACDX*</t>
  </si>
  <si>
    <t>ACDZ*</t>
  </si>
  <si>
    <t>ACEB*</t>
  </si>
  <si>
    <t>ACED*</t>
  </si>
  <si>
    <t>ACEH*</t>
  </si>
  <si>
    <t>ACEI*</t>
  </si>
  <si>
    <t>ACEJ*</t>
  </si>
  <si>
    <t>ACEK*</t>
  </si>
  <si>
    <t>ACES*</t>
  </si>
  <si>
    <t>ACEW*</t>
  </si>
  <si>
    <t>ACEX*</t>
  </si>
  <si>
    <t>ACEY*</t>
  </si>
  <si>
    <t>ACFC*</t>
  </si>
  <si>
    <t>ACFE*</t>
  </si>
  <si>
    <t>ACFJ*</t>
  </si>
  <si>
    <t>ACFR*</t>
  </si>
  <si>
    <t>ACFS*</t>
  </si>
  <si>
    <t>ACGE*</t>
  </si>
  <si>
    <t>ACGF*</t>
  </si>
  <si>
    <t>ACGJ*</t>
  </si>
  <si>
    <t>ACGK*</t>
  </si>
  <si>
    <t>ACGN*</t>
  </si>
  <si>
    <t>ACGP*</t>
  </si>
  <si>
    <t>ACGS*</t>
  </si>
  <si>
    <t>ACGT*</t>
  </si>
  <si>
    <t>ACGZ*</t>
  </si>
  <si>
    <t>ACHB*</t>
  </si>
  <si>
    <t>ACHD*</t>
  </si>
  <si>
    <t>ACHF*</t>
  </si>
  <si>
    <t>ACHG*</t>
  </si>
  <si>
    <t>ACHH*</t>
  </si>
  <si>
    <t>ACHI*</t>
  </si>
  <si>
    <t>ACHJ*</t>
  </si>
  <si>
    <t>ACHK*</t>
  </si>
  <si>
    <t>ACHL*</t>
  </si>
  <si>
    <t>ACHM*</t>
  </si>
  <si>
    <t>ACHN*</t>
  </si>
  <si>
    <t>ACHO*</t>
  </si>
  <si>
    <t>ACHP*</t>
  </si>
  <si>
    <t>ACHT*</t>
  </si>
  <si>
    <t>ACHV*</t>
  </si>
  <si>
    <t>ACID*</t>
  </si>
  <si>
    <t>ACIG*</t>
  </si>
  <si>
    <t>ACIN*</t>
  </si>
  <si>
    <t>ACIP*</t>
  </si>
  <si>
    <t>ACIS*</t>
  </si>
  <si>
    <t>ACIT*</t>
  </si>
  <si>
    <t>ACIU*</t>
  </si>
  <si>
    <t>ACIV*</t>
  </si>
  <si>
    <t>ACIW*</t>
  </si>
  <si>
    <t>ACJG*</t>
  </si>
  <si>
    <t>ACJH*</t>
  </si>
  <si>
    <t>ACJJ*</t>
  </si>
  <si>
    <t>ACJL*</t>
  </si>
  <si>
    <t>ACJS*</t>
  </si>
  <si>
    <t>ACJT*</t>
  </si>
  <si>
    <t>ACJU*</t>
  </si>
  <si>
    <t>ACJX*</t>
  </si>
  <si>
    <t>ACJY*</t>
  </si>
  <si>
    <t>ACKA*</t>
  </si>
  <si>
    <t>ACKB*</t>
  </si>
  <si>
    <t>ACKI*</t>
  </si>
  <si>
    <t>ACKM*</t>
  </si>
  <si>
    <t>ACKO*</t>
  </si>
  <si>
    <t>ACKR*</t>
  </si>
  <si>
    <t>ACLB*</t>
  </si>
  <si>
    <t>ACLH*</t>
  </si>
  <si>
    <t>ACLJ*</t>
  </si>
  <si>
    <t>ACLM*</t>
  </si>
  <si>
    <t>ACLN*</t>
  </si>
  <si>
    <t>ACLO*</t>
  </si>
  <si>
    <t>ACLP*</t>
  </si>
  <si>
    <t>ACLQ*</t>
  </si>
  <si>
    <t>ACLT*</t>
  </si>
  <si>
    <t>ACLU*</t>
  </si>
  <si>
    <t>ACLY*</t>
  </si>
  <si>
    <t>ACMH*</t>
  </si>
  <si>
    <t>ACMI*</t>
  </si>
  <si>
    <t>ACMJ*</t>
  </si>
  <si>
    <t>ACMK*</t>
  </si>
  <si>
    <t>ACML*</t>
  </si>
  <si>
    <t>ACMM*</t>
  </si>
  <si>
    <t>ACMN*</t>
  </si>
  <si>
    <t>ACMO*</t>
  </si>
  <si>
    <t>ACMP*</t>
  </si>
  <si>
    <t>ACMQ*</t>
  </si>
  <si>
    <t>ACMS*</t>
  </si>
  <si>
    <t>ACMW*</t>
  </si>
  <si>
    <t>ACNA*</t>
  </si>
  <si>
    <t>ACNB*</t>
  </si>
  <si>
    <t>ACND*</t>
  </si>
  <si>
    <t>ACNE*</t>
  </si>
  <si>
    <t>ACNF*</t>
  </si>
  <si>
    <t>ACNG*</t>
  </si>
  <si>
    <t>ACNH*</t>
  </si>
  <si>
    <t>ACNJ*</t>
  </si>
  <si>
    <t>ACNL*</t>
  </si>
  <si>
    <t>ACNO*</t>
  </si>
  <si>
    <t>ACNQ*</t>
  </si>
  <si>
    <t>ACNR*</t>
  </si>
  <si>
    <t>ACNS*</t>
  </si>
  <si>
    <t>ACNT*</t>
  </si>
  <si>
    <t>ACNU*</t>
  </si>
  <si>
    <t>ACNV*</t>
  </si>
  <si>
    <t>ACNW*</t>
  </si>
  <si>
    <t>ACNX*</t>
  </si>
  <si>
    <t>ACNY*</t>
  </si>
  <si>
    <t>ACOC*</t>
  </si>
  <si>
    <t>ACOD*</t>
  </si>
  <si>
    <t>ACOE*</t>
  </si>
  <si>
    <t>ACOF*</t>
  </si>
  <si>
    <t>ACOG*</t>
  </si>
  <si>
    <t>ACOH*</t>
  </si>
  <si>
    <t>ACOJ*</t>
  </si>
  <si>
    <t>ACOK*</t>
  </si>
  <si>
    <t>ACOL*</t>
  </si>
  <si>
    <t>ACON*</t>
  </si>
  <si>
    <t>ACOO*</t>
  </si>
  <si>
    <t>ACOP*</t>
  </si>
  <si>
    <t>ACOQ*</t>
  </si>
  <si>
    <t>ACOR*</t>
  </si>
  <si>
    <t>ACOS*</t>
  </si>
  <si>
    <t>ACOT*</t>
  </si>
  <si>
    <t>ACOV*</t>
  </si>
  <si>
    <t>ACOX*</t>
  </si>
  <si>
    <t>ACPC*</t>
  </si>
  <si>
    <t>ACPE*</t>
  </si>
  <si>
    <t>ACPH*</t>
  </si>
  <si>
    <t>ACPI*</t>
  </si>
  <si>
    <t>ACPJ*</t>
  </si>
  <si>
    <t>ACPK*</t>
  </si>
  <si>
    <t>ACPL*</t>
  </si>
  <si>
    <t>ACPM*</t>
  </si>
  <si>
    <t>ACPN*</t>
  </si>
  <si>
    <t>ACPO*</t>
  </si>
  <si>
    <t>ACPP*</t>
  </si>
  <si>
    <t>ACPQ*</t>
  </si>
  <si>
    <t>ACPR*</t>
  </si>
  <si>
    <t>ACPS*</t>
  </si>
  <si>
    <t>ACPT*</t>
  </si>
  <si>
    <t>ACPV*</t>
  </si>
  <si>
    <t>ACPX*</t>
  </si>
  <si>
    <t>ACPY*</t>
  </si>
  <si>
    <t>ACPZ*</t>
  </si>
  <si>
    <t>ACQA*</t>
  </si>
  <si>
    <t>ACQB*</t>
  </si>
  <si>
    <t>ACQC*</t>
  </si>
  <si>
    <t>ACQE*</t>
  </si>
  <si>
    <t>ACQF*</t>
  </si>
  <si>
    <t>ACQG*</t>
  </si>
  <si>
    <t>ACQK*</t>
  </si>
  <si>
    <t>ACQL*</t>
  </si>
  <si>
    <t>ACQM*</t>
  </si>
  <si>
    <t>ACQN*</t>
  </si>
  <si>
    <t>ACQO*</t>
  </si>
  <si>
    <t>ACQP*</t>
  </si>
  <si>
    <t>ACQQ*</t>
  </si>
  <si>
    <t>ACQR*</t>
  </si>
  <si>
    <t>ACQS*</t>
  </si>
  <si>
    <t>ACQT*</t>
  </si>
  <si>
    <t>ACQU*</t>
  </si>
  <si>
    <t>ACQV*</t>
  </si>
  <si>
    <t>ACRB*</t>
  </si>
  <si>
    <t>ACRD*</t>
  </si>
  <si>
    <t>ACRF*</t>
  </si>
  <si>
    <t>ACRG*</t>
  </si>
  <si>
    <t>ACRI*</t>
  </si>
  <si>
    <t>ACRL*</t>
  </si>
  <si>
    <t>ACRM*</t>
  </si>
  <si>
    <t>ACRN*</t>
  </si>
  <si>
    <t>ACRR*</t>
  </si>
  <si>
    <t>ACRT*</t>
  </si>
  <si>
    <t>ACRU*</t>
  </si>
  <si>
    <t>ACRV*</t>
  </si>
  <si>
    <t>ACRW*</t>
  </si>
  <si>
    <t>ACRX*</t>
  </si>
  <si>
    <t>ACRY*</t>
  </si>
  <si>
    <t>ACRZ*</t>
  </si>
  <si>
    <t>ACSA*</t>
  </si>
  <si>
    <t>ACSC*</t>
  </si>
  <si>
    <t>ACSD*</t>
  </si>
  <si>
    <t>ACSE*</t>
  </si>
  <si>
    <t>ACSF*</t>
  </si>
  <si>
    <t>ACSG*</t>
  </si>
  <si>
    <t>ACSH*</t>
  </si>
  <si>
    <t>ACSK*</t>
  </si>
  <si>
    <t>ACSL*</t>
  </si>
  <si>
    <t>ACSM*</t>
  </si>
  <si>
    <t>ACSN*</t>
  </si>
  <si>
    <t>ACSP*</t>
  </si>
  <si>
    <t>ACSU*</t>
  </si>
  <si>
    <t>ACSX*</t>
  </si>
  <si>
    <t>ACSY*</t>
  </si>
  <si>
    <t>ACSZ*</t>
  </si>
  <si>
    <t>ACTD*</t>
  </si>
  <si>
    <t>ACTE*</t>
  </si>
  <si>
    <t>ACTJ*</t>
  </si>
  <si>
    <t>ACTL*</t>
  </si>
  <si>
    <t>ACTM*</t>
  </si>
  <si>
    <t>ACTN*</t>
  </si>
  <si>
    <t>ACTS*</t>
  </si>
  <si>
    <t>ACTT*</t>
  </si>
  <si>
    <t>ACTV*</t>
  </si>
  <si>
    <t>ACTW*</t>
  </si>
  <si>
    <t>ACTX*</t>
  </si>
  <si>
    <t>ACTY*</t>
  </si>
  <si>
    <t>ACTZ*</t>
  </si>
  <si>
    <t>ACUB*</t>
  </si>
  <si>
    <t>ACUC*</t>
  </si>
  <si>
    <t>ACUD*</t>
  </si>
  <si>
    <t>ACUE*</t>
  </si>
  <si>
    <t>ACUK*</t>
  </si>
  <si>
    <t>ACUL*</t>
  </si>
  <si>
    <t>ACUP*</t>
  </si>
  <si>
    <t>ACUQ*</t>
  </si>
  <si>
    <t>ACUR*</t>
  </si>
  <si>
    <t>ACUS*</t>
  </si>
  <si>
    <t>ACUT*</t>
  </si>
  <si>
    <t>ACUW*</t>
  </si>
  <si>
    <t>ACUY*</t>
  </si>
  <si>
    <t>ACUZ*</t>
  </si>
  <si>
    <t>ACVB*</t>
  </si>
  <si>
    <t>ACVC*</t>
  </si>
  <si>
    <t>ACVD*</t>
  </si>
  <si>
    <t>ACVE*</t>
  </si>
  <si>
    <t>ACVF*</t>
  </si>
  <si>
    <t>ACVI*</t>
  </si>
  <si>
    <t>ACVJ*</t>
  </si>
  <si>
    <t>ACVK*</t>
  </si>
  <si>
    <t>ACVL*</t>
  </si>
  <si>
    <t>ACVN*</t>
  </si>
  <si>
    <t>ACVO*</t>
  </si>
  <si>
    <t>ACVP*</t>
  </si>
  <si>
    <t>ACVQ*</t>
  </si>
  <si>
    <t>ACVR*</t>
  </si>
  <si>
    <t>ACVS*</t>
  </si>
  <si>
    <t>ACVT*</t>
  </si>
  <si>
    <t>ACVY*</t>
  </si>
  <si>
    <t>ACVZ*</t>
  </si>
  <si>
    <t>ACWB*</t>
  </si>
  <si>
    <t>ACWC*</t>
  </si>
  <si>
    <t>ACWD*</t>
  </si>
  <si>
    <t>ACWE*</t>
  </si>
  <si>
    <t>ACWF*</t>
  </si>
  <si>
    <t>ACWG*</t>
  </si>
  <si>
    <t>ACWH*</t>
  </si>
  <si>
    <t>ACWN*</t>
  </si>
  <si>
    <t>ACWU*</t>
  </si>
  <si>
    <t>ACXA*</t>
  </si>
  <si>
    <t>ACXB*</t>
  </si>
  <si>
    <t>ACXC*</t>
  </si>
  <si>
    <t>ACXD*</t>
  </si>
  <si>
    <t>ACXJ*</t>
  </si>
  <si>
    <t>ACXK*</t>
  </si>
  <si>
    <t>ACXL*</t>
  </si>
  <si>
    <t>ACXM*</t>
  </si>
  <si>
    <t>ACXR*</t>
  </si>
  <si>
    <t>ACXS*</t>
  </si>
  <si>
    <t>ACXY*</t>
  </si>
  <si>
    <t>ACYA*</t>
  </si>
  <si>
    <t>ACYB*</t>
  </si>
  <si>
    <t>ACYF*</t>
  </si>
  <si>
    <t>ACYG*</t>
  </si>
  <si>
    <t>ACYH*</t>
  </si>
  <si>
    <t>ACYI*</t>
  </si>
  <si>
    <t>ACYJ*</t>
  </si>
  <si>
    <t>ACYK*</t>
  </si>
  <si>
    <t>ACYP*</t>
  </si>
  <si>
    <t>ACYQ*</t>
  </si>
  <si>
    <t>ACYV*</t>
  </si>
  <si>
    <t>ACYZ*</t>
  </si>
  <si>
    <t>ACZA*</t>
  </si>
  <si>
    <t>ACZB*</t>
  </si>
  <si>
    <t>ACZJ*</t>
  </si>
  <si>
    <t>ACZK*</t>
  </si>
  <si>
    <t>ACZL*</t>
  </si>
  <si>
    <t>ACZM*</t>
  </si>
  <si>
    <t>ACZN*</t>
  </si>
  <si>
    <t>ACZX*</t>
  </si>
  <si>
    <t>ACZZ*</t>
  </si>
  <si>
    <t>ADAV*</t>
  </si>
  <si>
    <t>ADBB*</t>
  </si>
  <si>
    <t>ADBD*</t>
  </si>
  <si>
    <t>ADBF*</t>
  </si>
  <si>
    <t>ADBG*</t>
  </si>
  <si>
    <t>ADBH*</t>
  </si>
  <si>
    <t>ADBJ*</t>
  </si>
  <si>
    <t>ADBK*</t>
  </si>
  <si>
    <t>ADBL*</t>
  </si>
  <si>
    <t>ADBM*</t>
  </si>
  <si>
    <t>ADBP*</t>
  </si>
  <si>
    <t>ADBR*</t>
  </si>
  <si>
    <t>ADBT*</t>
  </si>
  <si>
    <t>ADBV*</t>
  </si>
  <si>
    <t>ADBY*</t>
  </si>
  <si>
    <t>ADCA*</t>
  </si>
  <si>
    <t>ADCD*</t>
  </si>
  <si>
    <t>ADCF*</t>
  </si>
  <si>
    <t>ADCG*</t>
  </si>
  <si>
    <t>ADCI*</t>
  </si>
  <si>
    <t>ADCJ*</t>
  </si>
  <si>
    <t>ADCK*</t>
  </si>
  <si>
    <t>ADCM*</t>
  </si>
  <si>
    <t>ADCV*</t>
  </si>
  <si>
    <t>ADCW*</t>
  </si>
  <si>
    <t>ADCY*</t>
  </si>
  <si>
    <t>ADDA*</t>
  </si>
  <si>
    <t>ADDB*</t>
  </si>
  <si>
    <t>ADDD*</t>
  </si>
  <si>
    <t>ADDK*</t>
  </si>
  <si>
    <t>ADDR*</t>
  </si>
  <si>
    <t>ADDS*</t>
  </si>
  <si>
    <t>ADDW*</t>
  </si>
  <si>
    <t>ADDX*</t>
  </si>
  <si>
    <t>ADDZ*</t>
  </si>
  <si>
    <t>ADEA*</t>
  </si>
  <si>
    <t>ADEE*</t>
  </si>
  <si>
    <t>ADEG*</t>
  </si>
  <si>
    <t>ADEK*</t>
  </si>
  <si>
    <t>ADEL*</t>
  </si>
  <si>
    <t>ADEM*</t>
  </si>
  <si>
    <t>ADEN*</t>
  </si>
  <si>
    <t>ADEO*</t>
  </si>
  <si>
    <t>ADEP*</t>
  </si>
  <si>
    <t>ADET*</t>
  </si>
  <si>
    <t>ADEX*</t>
  </si>
  <si>
    <t>ADFB*</t>
  </si>
  <si>
    <t>ADFC*</t>
  </si>
  <si>
    <t>ADFG*</t>
  </si>
  <si>
    <t>ADFH*</t>
  </si>
  <si>
    <t>ADFN*</t>
  </si>
  <si>
    <t>ADFP*</t>
  </si>
  <si>
    <t>ADFS*</t>
  </si>
  <si>
    <t>ADFY*</t>
  </si>
  <si>
    <t>ADGB*</t>
  </si>
  <si>
    <t>ADGC*</t>
  </si>
  <si>
    <t>ADGD*</t>
  </si>
  <si>
    <t>ADGE*</t>
  </si>
  <si>
    <t>ADGH*</t>
  </si>
  <si>
    <t>ADGJ*</t>
  </si>
  <si>
    <t>ADGL*</t>
  </si>
  <si>
    <t>ADGM*</t>
  </si>
  <si>
    <t>ADGS*</t>
  </si>
  <si>
    <t>ADGU*</t>
  </si>
  <si>
    <t>ADGW*</t>
  </si>
  <si>
    <t>ADGY*</t>
  </si>
  <si>
    <t>ADGZ*</t>
  </si>
  <si>
    <t>ADHH*</t>
  </si>
  <si>
    <t>ADHM*</t>
  </si>
  <si>
    <t>ADHO*</t>
  </si>
  <si>
    <t>ADHP*</t>
  </si>
  <si>
    <t>ADHQ*</t>
  </si>
  <si>
    <t>ADHR*</t>
  </si>
  <si>
    <t>ADHS*</t>
  </si>
  <si>
    <t>ADJI*</t>
  </si>
  <si>
    <t>ADJJ*</t>
  </si>
  <si>
    <t>ADJK*</t>
  </si>
  <si>
    <t>ADJM*</t>
  </si>
  <si>
    <t>ADJO*</t>
  </si>
  <si>
    <t>ADJS*</t>
  </si>
  <si>
    <t>ADJT*</t>
  </si>
  <si>
    <t>ADJV*</t>
  </si>
  <si>
    <t>ADJX*</t>
  </si>
  <si>
    <t>ADJY*</t>
  </si>
  <si>
    <t>ADKB*</t>
  </si>
  <si>
    <t>ADKD*</t>
  </si>
  <si>
    <t>ADKE*</t>
  </si>
  <si>
    <t>ADKF*</t>
  </si>
  <si>
    <t>ADKL*</t>
  </si>
  <si>
    <t>ADKP*</t>
  </si>
  <si>
    <t>ADKU*</t>
  </si>
  <si>
    <t>ADKV*</t>
  </si>
  <si>
    <t>ADLA*</t>
  </si>
  <si>
    <t>ADLB*</t>
  </si>
  <si>
    <t>ADLD*</t>
  </si>
  <si>
    <t>ADLE*</t>
  </si>
  <si>
    <t>ADLF*</t>
  </si>
  <si>
    <t>ADLH*</t>
  </si>
  <si>
    <t>ADLI*</t>
  </si>
  <si>
    <t>ADLJ*</t>
  </si>
  <si>
    <t>ADLL*</t>
  </si>
  <si>
    <t>ADLN*</t>
  </si>
  <si>
    <t>ADLP*</t>
  </si>
  <si>
    <t>ADLQ*</t>
  </si>
  <si>
    <t>ADLS*</t>
  </si>
  <si>
    <t>ADLX*</t>
  </si>
  <si>
    <t>ADMB*</t>
  </si>
  <si>
    <t>ADMC*</t>
  </si>
  <si>
    <t>ADMD*</t>
  </si>
  <si>
    <t>ADME*</t>
  </si>
  <si>
    <t>ADMF*</t>
  </si>
  <si>
    <t>ADMH*</t>
  </si>
  <si>
    <t>ADMJ*</t>
  </si>
  <si>
    <t>ADMK*</t>
  </si>
  <si>
    <t>ADMM*</t>
  </si>
  <si>
    <t>ADMN*</t>
  </si>
  <si>
    <t>ADMS*</t>
  </si>
  <si>
    <t>ADMT*</t>
  </si>
  <si>
    <t>ADMU*</t>
  </si>
  <si>
    <t>ADMZ*</t>
  </si>
  <si>
    <t>ADNA*</t>
  </si>
  <si>
    <t>ADNC*</t>
  </si>
  <si>
    <t>ADNG*</t>
  </si>
  <si>
    <t>ADNP*</t>
  </si>
  <si>
    <t>ADNQ*</t>
  </si>
  <si>
    <t>ADNR*</t>
  </si>
  <si>
    <t>ADNS*</t>
  </si>
  <si>
    <t>ADOA*</t>
  </si>
  <si>
    <t>ADOE*</t>
  </si>
  <si>
    <t>ADOG*</t>
  </si>
  <si>
    <t>ADOI*</t>
  </si>
  <si>
    <t>ADOK*</t>
  </si>
  <si>
    <t>ADOM*</t>
  </si>
  <si>
    <t>ADOP*</t>
  </si>
  <si>
    <t>ADOS*</t>
  </si>
  <si>
    <t>ADOZ*</t>
  </si>
  <si>
    <t>ADPE*</t>
  </si>
  <si>
    <t>ADPF*</t>
  </si>
  <si>
    <t>ADPJ*</t>
  </si>
  <si>
    <t>ADPL*</t>
  </si>
  <si>
    <t>ADPN*</t>
  </si>
  <si>
    <t>ADPO*</t>
  </si>
  <si>
    <t>ADPP*</t>
  </si>
  <si>
    <t>ADPQ*</t>
  </si>
  <si>
    <t>ADPV*</t>
  </si>
  <si>
    <t>ADPW*</t>
  </si>
  <si>
    <t>ADPX*</t>
  </si>
  <si>
    <t>ADPY*</t>
  </si>
  <si>
    <t>ADPZ*</t>
  </si>
  <si>
    <t>ADQA*</t>
  </si>
  <si>
    <t>ADQD*</t>
  </si>
  <si>
    <t>ADQF*</t>
  </si>
  <si>
    <t>ADQI*</t>
  </si>
  <si>
    <t>ADQK*</t>
  </si>
  <si>
    <t>ADQP*</t>
  </si>
  <si>
    <t>ADQS*</t>
  </si>
  <si>
    <t>ADQZ*</t>
  </si>
  <si>
    <t>ADRB*</t>
  </si>
  <si>
    <t>ADRC*</t>
  </si>
  <si>
    <t>ADRF*</t>
  </si>
  <si>
    <t>ADRG*</t>
  </si>
  <si>
    <t>ADRL*</t>
  </si>
  <si>
    <t>ADRN*</t>
  </si>
  <si>
    <t>ADRP*</t>
  </si>
  <si>
    <t>ADRQ*</t>
  </si>
  <si>
    <t>ADRS*</t>
  </si>
  <si>
    <t>ADRU*</t>
  </si>
  <si>
    <t>ADRV*</t>
  </si>
  <si>
    <t>ADRW*</t>
  </si>
  <si>
    <t>ADRX*</t>
  </si>
  <si>
    <t>ADSA*</t>
  </si>
  <si>
    <t>ADSB*</t>
  </si>
  <si>
    <t>ADSI*</t>
  </si>
  <si>
    <t>ADSJ*</t>
  </si>
  <si>
    <t>ADSK*</t>
  </si>
  <si>
    <t>ADSL*</t>
  </si>
  <si>
    <t>ADTC*</t>
  </si>
  <si>
    <t>ADTD*</t>
  </si>
  <si>
    <t>ADTE*</t>
  </si>
  <si>
    <t>ADTG*</t>
  </si>
  <si>
    <t>ADTP*</t>
  </si>
  <si>
    <t>ADTQ*</t>
  </si>
  <si>
    <t>ADTS*</t>
  </si>
  <si>
    <t>ADUJ*</t>
  </si>
  <si>
    <t>ADUK*</t>
  </si>
  <si>
    <t>ADVJ*</t>
  </si>
  <si>
    <t>ADVP*</t>
  </si>
  <si>
    <t>ADVQ*</t>
  </si>
  <si>
    <t>ADVY*</t>
  </si>
  <si>
    <t>ADVZ*</t>
  </si>
  <si>
    <t>ADWA*</t>
  </si>
  <si>
    <t>ADWC*</t>
  </si>
  <si>
    <t>ADWD*</t>
  </si>
  <si>
    <t>ADWR*</t>
  </si>
  <si>
    <t>ADWZ*</t>
  </si>
  <si>
    <t>ADXC*</t>
  </si>
  <si>
    <t>ADXO*</t>
  </si>
  <si>
    <t>ADXS*</t>
  </si>
  <si>
    <t>ADXT*</t>
  </si>
  <si>
    <t>ADXW*</t>
  </si>
  <si>
    <t>ADXY*</t>
  </si>
  <si>
    <t>(vide)</t>
  </si>
  <si>
    <t>Total général</t>
  </si>
  <si>
    <t>Test</t>
  </si>
  <si>
    <t>Somme de Valeur stock</t>
  </si>
  <si>
    <t>Stock</t>
  </si>
  <si>
    <t>Numéro d'article</t>
  </si>
  <si>
    <t>Division</t>
  </si>
  <si>
    <t>Emplacement stockage</t>
  </si>
  <si>
    <t>Stock spécial</t>
  </si>
  <si>
    <t>Valor. stock spécial</t>
  </si>
  <si>
    <t>Numéro du stock spécial</t>
  </si>
  <si>
    <t>Fournisseur</t>
  </si>
  <si>
    <t>Tém.suppr.:niv. mag</t>
  </si>
  <si>
    <t>Lot</t>
  </si>
  <si>
    <t>Valeur stock</t>
  </si>
  <si>
    <t>Unité de qté base</t>
  </si>
  <si>
    <t>A utilisation libre</t>
  </si>
  <si>
    <t>Devise</t>
  </si>
  <si>
    <t>Val. utilis. libre</t>
  </si>
  <si>
    <t>Transit et transfert</t>
  </si>
  <si>
    <t>Val. en Trnst&amp;Tsft</t>
  </si>
  <si>
    <t>En contrôle qualité</t>
  </si>
  <si>
    <t>Val. ds ctrl.qual.</t>
  </si>
  <si>
    <t>Stock non libre</t>
  </si>
  <si>
    <t>Valeur non libre</t>
  </si>
  <si>
    <t>Bloqué</t>
  </si>
  <si>
    <t>Val. stock bloqué</t>
  </si>
  <si>
    <t>Retours</t>
  </si>
  <si>
    <t>Val.stk ret.bloq.</t>
  </si>
  <si>
    <t>PF05B000006</t>
  </si>
  <si>
    <t>0100</t>
  </si>
  <si>
    <t>PFSD</t>
  </si>
  <si>
    <t>K</t>
  </si>
  <si>
    <t/>
  </si>
  <si>
    <t>UTEXAM</t>
  </si>
  <si>
    <t>ADRU111</t>
  </si>
  <si>
    <t>KG</t>
  </si>
  <si>
    <t>EUR</t>
  </si>
  <si>
    <t>ADRU112</t>
  </si>
  <si>
    <t>ADRU121</t>
  </si>
  <si>
    <t>ADRU122</t>
  </si>
  <si>
    <t>ADRU131</t>
  </si>
  <si>
    <t>ADRU132</t>
  </si>
  <si>
    <t>ADRU141</t>
  </si>
  <si>
    <t>ADRU211</t>
  </si>
  <si>
    <t>ADRU212</t>
  </si>
  <si>
    <t>ADRU221</t>
  </si>
  <si>
    <t>ADRU222</t>
  </si>
  <si>
    <t>ADRU231</t>
  </si>
  <si>
    <t>ADRU232</t>
  </si>
  <si>
    <t>ADRU241</t>
  </si>
  <si>
    <t>ADRU242</t>
  </si>
  <si>
    <t>PF05S000001</t>
  </si>
  <si>
    <t>ADRL1</t>
  </si>
  <si>
    <t>ADRL2</t>
  </si>
  <si>
    <t>ADRL3</t>
  </si>
  <si>
    <t>PF05S000039</t>
  </si>
  <si>
    <t>ACNO11</t>
  </si>
  <si>
    <t>ACNO12</t>
  </si>
  <si>
    <t>ACNO13</t>
  </si>
  <si>
    <t>ACNO14</t>
  </si>
  <si>
    <t>ACNO21</t>
  </si>
  <si>
    <t>ACNO22</t>
  </si>
  <si>
    <t>ACNO23</t>
  </si>
  <si>
    <t>ACNO24</t>
  </si>
  <si>
    <t>ACNO31</t>
  </si>
  <si>
    <t>ACNO32</t>
  </si>
  <si>
    <t>ACNO33</t>
  </si>
  <si>
    <t>ACNO34</t>
  </si>
  <si>
    <t>PF05S000050</t>
  </si>
  <si>
    <t>ADVP11</t>
  </si>
  <si>
    <t>ADVP12</t>
  </si>
  <si>
    <t>ADVP13</t>
  </si>
  <si>
    <t>ADVP21</t>
  </si>
  <si>
    <t>ADVP22</t>
  </si>
  <si>
    <t>ADVP23</t>
  </si>
  <si>
    <t>ADVP31</t>
  </si>
  <si>
    <t>ADVP32</t>
  </si>
  <si>
    <t>ADVP33</t>
  </si>
  <si>
    <t>PF05S000065</t>
  </si>
  <si>
    <t>ADRF111</t>
  </si>
  <si>
    <t>ADRF112</t>
  </si>
  <si>
    <t>ADRF121</t>
  </si>
  <si>
    <t>ADRF122</t>
  </si>
  <si>
    <t>ADRF131</t>
  </si>
  <si>
    <t>ADRF132</t>
  </si>
  <si>
    <t>ADRF211</t>
  </si>
  <si>
    <t>ADRF212</t>
  </si>
  <si>
    <t>ADRF221</t>
  </si>
  <si>
    <t>ADRF222</t>
  </si>
  <si>
    <t>ADRF231</t>
  </si>
  <si>
    <t>ADRF232</t>
  </si>
  <si>
    <t>ADRF311</t>
  </si>
  <si>
    <t>ADRF312</t>
  </si>
  <si>
    <t>ADRF321</t>
  </si>
  <si>
    <t>ADRF322</t>
  </si>
  <si>
    <t>ADRF331</t>
  </si>
  <si>
    <t>ADRF332</t>
  </si>
  <si>
    <t>PF05S000067</t>
  </si>
  <si>
    <t>ADXC11</t>
  </si>
  <si>
    <t>ADXC12</t>
  </si>
  <si>
    <t>ADXC13</t>
  </si>
  <si>
    <t>ADXC21</t>
  </si>
  <si>
    <t>ADXC22</t>
  </si>
  <si>
    <t>ADXC23</t>
  </si>
  <si>
    <t>ADXC31</t>
  </si>
  <si>
    <t>ADXC32</t>
  </si>
  <si>
    <t>ADXC33</t>
  </si>
  <si>
    <t>PF05S000083</t>
  </si>
  <si>
    <t>ADWD11</t>
  </si>
  <si>
    <t>ADWD12</t>
  </si>
  <si>
    <t>ADWD132</t>
  </si>
  <si>
    <t>ADWD133</t>
  </si>
  <si>
    <t>ADWD21</t>
  </si>
  <si>
    <t>ADWD22</t>
  </si>
  <si>
    <t>ADWD23</t>
  </si>
  <si>
    <t>ADXS11</t>
  </si>
  <si>
    <t>ADXS12</t>
  </si>
  <si>
    <t>ADXS21</t>
  </si>
  <si>
    <t>ADXS22</t>
  </si>
  <si>
    <t>ADXS31</t>
  </si>
  <si>
    <t>ADXS32</t>
  </si>
  <si>
    <t>PF23A000014</t>
  </si>
  <si>
    <t>ACKB12</t>
  </si>
  <si>
    <t>ACKB13</t>
  </si>
  <si>
    <t>ACKB21</t>
  </si>
  <si>
    <t>ACKB22</t>
  </si>
  <si>
    <t>ACKB23</t>
  </si>
  <si>
    <t>ACKB31</t>
  </si>
  <si>
    <t>ACKB32</t>
  </si>
  <si>
    <t>ACKB33</t>
  </si>
  <si>
    <t>PF23A000035</t>
  </si>
  <si>
    <t>ACNG11</t>
  </si>
  <si>
    <t>ACNG12</t>
  </si>
  <si>
    <t>ACNG13</t>
  </si>
  <si>
    <t>ACNG21</t>
  </si>
  <si>
    <t>ACNG221</t>
  </si>
  <si>
    <t>ACNG222</t>
  </si>
  <si>
    <t>ACNG23</t>
  </si>
  <si>
    <t>ACNG31</t>
  </si>
  <si>
    <t>ACNG32</t>
  </si>
  <si>
    <t>ACNG33</t>
  </si>
  <si>
    <t>ACNH11</t>
  </si>
  <si>
    <t>ACNH12</t>
  </si>
  <si>
    <t>ACNH13</t>
  </si>
  <si>
    <t>ACNH21</t>
  </si>
  <si>
    <t>ACNH22</t>
  </si>
  <si>
    <t>ACNH23</t>
  </si>
  <si>
    <t>ACNH31</t>
  </si>
  <si>
    <t>ACNH32</t>
  </si>
  <si>
    <t>ACNH33</t>
  </si>
  <si>
    <t>Stock au 01/03/2019</t>
  </si>
  <si>
    <t>OF rebuté?</t>
  </si>
  <si>
    <t>Somme de Quantité livraison</t>
  </si>
  <si>
    <t>Réceptionn.marchand.</t>
  </si>
  <si>
    <t>Désignation</t>
  </si>
  <si>
    <t>Total</t>
  </si>
  <si>
    <t>Ø55 Stainless</t>
  </si>
  <si>
    <t>Total STAINLESS</t>
  </si>
  <si>
    <t>Total AABY</t>
  </si>
  <si>
    <t>AD PAMIERS</t>
  </si>
  <si>
    <t>Rond Ø250 Pamiers B</t>
  </si>
  <si>
    <t>Rond Ø280 Pamiers B</t>
  </si>
  <si>
    <t>Rond Ø280 pour Pamiers</t>
  </si>
  <si>
    <t>Total AD PAMIERS</t>
  </si>
  <si>
    <t>Total AACR</t>
  </si>
  <si>
    <t>Total AACZ</t>
  </si>
  <si>
    <t>DYNAMET</t>
  </si>
  <si>
    <t>RCS 9" DYNAMET</t>
  </si>
  <si>
    <t>Total DYNAMET</t>
  </si>
  <si>
    <t>Total AADB</t>
  </si>
  <si>
    <t>Total AAEH</t>
  </si>
  <si>
    <t>Rond Ø240 pour Pamiers</t>
  </si>
  <si>
    <t>Total AAEV</t>
  </si>
  <si>
    <t>Rond Ø200 pour Pamiers</t>
  </si>
  <si>
    <t>Rond Ø220 pour Pamiers</t>
  </si>
  <si>
    <t>Total AAFK</t>
  </si>
  <si>
    <t>Total AAFP</t>
  </si>
  <si>
    <t>Total AAHC</t>
  </si>
  <si>
    <t>Rond Ø330 pour Pamiers</t>
  </si>
  <si>
    <t>Total AAHV</t>
  </si>
  <si>
    <t>Total AAJD</t>
  </si>
  <si>
    <t>Total AAKH</t>
  </si>
  <si>
    <t>Total AAKO</t>
  </si>
  <si>
    <t>Total AALF</t>
  </si>
  <si>
    <t>Total AALL</t>
  </si>
  <si>
    <t>Total AALT</t>
  </si>
  <si>
    <t>Total AALV</t>
  </si>
  <si>
    <t>Total AALW</t>
  </si>
  <si>
    <t>Total AAMI</t>
  </si>
  <si>
    <t>Ø200 ELI PAMIERS</t>
  </si>
  <si>
    <t>Total AANA</t>
  </si>
  <si>
    <t>Total AANF</t>
  </si>
  <si>
    <t>Total AANG</t>
  </si>
  <si>
    <t>Total AANH</t>
  </si>
  <si>
    <t>Total AANI</t>
  </si>
  <si>
    <t>Total AANT</t>
  </si>
  <si>
    <t>Total AAOG</t>
  </si>
  <si>
    <t>Total AAPA</t>
  </si>
  <si>
    <t>Total AAPB</t>
  </si>
  <si>
    <t>AD ANCIZES</t>
  </si>
  <si>
    <t>R250.7 - FAPMO</t>
  </si>
  <si>
    <t>Total AD ANCIZES</t>
  </si>
  <si>
    <t>FORGES</t>
  </si>
  <si>
    <t>Rond Ø250 pour FdB</t>
  </si>
  <si>
    <t>Total FORGES</t>
  </si>
  <si>
    <t>SAM</t>
  </si>
  <si>
    <t>Rond Ø250 svt AMS4829</t>
  </si>
  <si>
    <t>Total SAM</t>
  </si>
  <si>
    <t>Total AAPI</t>
  </si>
  <si>
    <t>Total AAPS</t>
  </si>
  <si>
    <t>Total AAQT</t>
  </si>
  <si>
    <t>Total AARB</t>
  </si>
  <si>
    <t>Total AARF</t>
  </si>
  <si>
    <t>Total AARN</t>
  </si>
  <si>
    <t>Total AASV</t>
  </si>
  <si>
    <t>Total AAUD</t>
  </si>
  <si>
    <t>Total AAUS</t>
  </si>
  <si>
    <t>Total AAUZ</t>
  </si>
  <si>
    <t>Total AAVL</t>
  </si>
  <si>
    <t>Total AAVN</t>
  </si>
  <si>
    <t>Rond Ø240 x 541 Kg</t>
  </si>
  <si>
    <t>Rond Ø240 BOMBARDIER - Multiple</t>
  </si>
  <si>
    <t>Total AAVO</t>
  </si>
  <si>
    <t>Total AAVR</t>
  </si>
  <si>
    <t>Total AAVW</t>
  </si>
  <si>
    <t>Total AAWI</t>
  </si>
  <si>
    <t>Total AAWP</t>
  </si>
  <si>
    <t>Total AAWQ</t>
  </si>
  <si>
    <t>Total AAWR</t>
  </si>
  <si>
    <t>Rond Ø160 pour Pamiers</t>
  </si>
  <si>
    <t>BOHLER LIV</t>
  </si>
  <si>
    <t>Rond Ø152 Bohler sans ZM US</t>
  </si>
  <si>
    <t>Total BOHLER LIV</t>
  </si>
  <si>
    <t>Total AAWU</t>
  </si>
  <si>
    <t>Total AAZG</t>
  </si>
  <si>
    <t>Rond Ø240 SMX pour Pamiers</t>
  </si>
  <si>
    <t>Rond Ø240 x 510 Kg</t>
  </si>
  <si>
    <t>Rond Ø240 Pamiers BOMBARDIER</t>
  </si>
  <si>
    <t>Total AAZJ</t>
  </si>
  <si>
    <t>Total AAZO</t>
  </si>
  <si>
    <t>R202 - FAPMO</t>
  </si>
  <si>
    <t>METTIS LIV</t>
  </si>
  <si>
    <t>Rond Ø165 METTIS</t>
  </si>
  <si>
    <t>Total METTIS LIV</t>
  </si>
  <si>
    <t>Total AAZP</t>
  </si>
  <si>
    <t>Total AAZS</t>
  </si>
  <si>
    <t>Total AAZT</t>
  </si>
  <si>
    <t>Total ABAH</t>
  </si>
  <si>
    <t>Total ABAI</t>
  </si>
  <si>
    <t>Total ABAJ</t>
  </si>
  <si>
    <t>Total ABAN</t>
  </si>
  <si>
    <t>Rond Ø150 pour Pamiers multiple 100kg</t>
  </si>
  <si>
    <t>Total ABAP</t>
  </si>
  <si>
    <t>Rond Ø240 x 505 Kg</t>
  </si>
  <si>
    <t>Rond Ø240x 535 Kg</t>
  </si>
  <si>
    <t>Total ABAX</t>
  </si>
  <si>
    <t>Total ABAY</t>
  </si>
  <si>
    <t>BOHLER</t>
  </si>
  <si>
    <t>Rond Ø228 Bohler</t>
  </si>
  <si>
    <t>Total BOHLER</t>
  </si>
  <si>
    <t>Total ABBA</t>
  </si>
  <si>
    <t>Rond Ø330 Pamiers B</t>
  </si>
  <si>
    <t>Total ABBD</t>
  </si>
  <si>
    <t>Rond Ø240 Béta Pamiers</t>
  </si>
  <si>
    <t>Total ABBX</t>
  </si>
  <si>
    <t>Total ABBZ</t>
  </si>
  <si>
    <t>Total ABCA</t>
  </si>
  <si>
    <t>Total ABCB</t>
  </si>
  <si>
    <t>Total ABCM</t>
  </si>
  <si>
    <t>Total ABCO</t>
  </si>
  <si>
    <t>Total ABEC</t>
  </si>
  <si>
    <t>Total ABEM</t>
  </si>
  <si>
    <t>Total ABEN</t>
  </si>
  <si>
    <t>Total ABEP</t>
  </si>
  <si>
    <t>ALCOA</t>
  </si>
  <si>
    <t>Rond Ø250 ALCOA</t>
  </si>
  <si>
    <t>Total ALCOA</t>
  </si>
  <si>
    <t>Total ABER</t>
  </si>
  <si>
    <t>Total ABFJ</t>
  </si>
  <si>
    <t>OTTO FUCHS</t>
  </si>
  <si>
    <t>Rond Ø200 Otto Fuchs</t>
  </si>
  <si>
    <t>Rond Ø200 Otto Fuchs - NEO</t>
  </si>
  <si>
    <t>Total OTTO FUCHS</t>
  </si>
  <si>
    <t>Total ABFQ</t>
  </si>
  <si>
    <t>Rond Ø127 Bohler sans ZM US</t>
  </si>
  <si>
    <t>Rond Ø140 pour FdB</t>
  </si>
  <si>
    <t>Total ABFR</t>
  </si>
  <si>
    <t>Total ABFW</t>
  </si>
  <si>
    <t>Total ABGE</t>
  </si>
  <si>
    <t>Total ABGL</t>
  </si>
  <si>
    <t>Total ABGM</t>
  </si>
  <si>
    <t>Rond Ø250 Otto Fuchs App Alphabeta</t>
  </si>
  <si>
    <t>Total ABGO</t>
  </si>
  <si>
    <t>Total ABGP</t>
  </si>
  <si>
    <t>Total ABGS</t>
  </si>
  <si>
    <t>Rond Ø125 pour Pamiers</t>
  </si>
  <si>
    <t>METTIS</t>
  </si>
  <si>
    <t>Rond Ø125  METTIS</t>
  </si>
  <si>
    <t>Total METTIS</t>
  </si>
  <si>
    <t>SETFORGE</t>
  </si>
  <si>
    <t>Rond Ø109 Sans ZM SETFORGE (-0/+3mm)</t>
  </si>
  <si>
    <t>Total SETFORGE</t>
  </si>
  <si>
    <t>Total ABHE</t>
  </si>
  <si>
    <t>Rond Ø152 Bohler</t>
  </si>
  <si>
    <t>Total ABHJ</t>
  </si>
  <si>
    <t>Total ABHL</t>
  </si>
  <si>
    <t>Total ABHQ</t>
  </si>
  <si>
    <t>Total ABHT</t>
  </si>
  <si>
    <t>Total ABHW</t>
  </si>
  <si>
    <t>Total ABHY</t>
  </si>
  <si>
    <t>Rond Ø270  METTIS</t>
  </si>
  <si>
    <t>Total ABIA</t>
  </si>
  <si>
    <t>Total ABIB</t>
  </si>
  <si>
    <t>R246 - FAPMO</t>
  </si>
  <si>
    <t>Total ABII</t>
  </si>
  <si>
    <t>Rond Ø152 Bohler - Multiple 88.5 Kg</t>
  </si>
  <si>
    <t>METAVIA B.</t>
  </si>
  <si>
    <t>Vente - AMS4928</t>
  </si>
  <si>
    <t>Total METAVIA B.</t>
  </si>
  <si>
    <t>Total ABIJ</t>
  </si>
  <si>
    <t>Rond Ø250 ALCOA multiple 120kg</t>
  </si>
  <si>
    <t>Total ABIK</t>
  </si>
  <si>
    <t>Total ABIP</t>
  </si>
  <si>
    <t>Total ABJT</t>
  </si>
  <si>
    <t>Total ABKL</t>
  </si>
  <si>
    <t>Plat 650x305 pour Pamiers</t>
  </si>
  <si>
    <t>Total ABKQ</t>
  </si>
  <si>
    <t>Total ABLB</t>
  </si>
  <si>
    <t>Total ABLO</t>
  </si>
  <si>
    <t>Total ABLX</t>
  </si>
  <si>
    <t>Total ABLY</t>
  </si>
  <si>
    <t>Total ABMH</t>
  </si>
  <si>
    <t>Total ABMI</t>
  </si>
  <si>
    <t>Total ABMK</t>
  </si>
  <si>
    <t>Total ABML</t>
  </si>
  <si>
    <t>Total ABMW</t>
  </si>
  <si>
    <t>Total ABMY</t>
  </si>
  <si>
    <t>Total ABNA</t>
  </si>
  <si>
    <t>Total ABNL</t>
  </si>
  <si>
    <t>Rond Ø165 Otto Fuchs Beta</t>
  </si>
  <si>
    <t>Total ABNO</t>
  </si>
  <si>
    <t>Total ABNQ</t>
  </si>
  <si>
    <t>Total ABNS</t>
  </si>
  <si>
    <t>Total ABNT</t>
  </si>
  <si>
    <t>Total ABNX</t>
  </si>
  <si>
    <t>Total ABNY</t>
  </si>
  <si>
    <t>Total ABNZ</t>
  </si>
  <si>
    <t>Total ABOB</t>
  </si>
  <si>
    <t>Total ABOF</t>
  </si>
  <si>
    <t>Total ABOG</t>
  </si>
  <si>
    <t>Total ABOH</t>
  </si>
  <si>
    <t>Total ABOI</t>
  </si>
  <si>
    <t>Total ABOJ</t>
  </si>
  <si>
    <t>Total ABOO</t>
  </si>
  <si>
    <t>Rond Ø250 ALCOA x 630 lbs</t>
  </si>
  <si>
    <t>Total ABOT</t>
  </si>
  <si>
    <t>Total ABOV</t>
  </si>
  <si>
    <t>Total ABPC</t>
  </si>
  <si>
    <t>Total ABPD</t>
  </si>
  <si>
    <t>Total ABPE</t>
  </si>
  <si>
    <t>OTTO F.</t>
  </si>
  <si>
    <t>Total OTTO F.</t>
  </si>
  <si>
    <t>Total ABPV</t>
  </si>
  <si>
    <t>Rond Ø250 Otto Fuchs</t>
  </si>
  <si>
    <t>Total ABQB</t>
  </si>
  <si>
    <t>Total ABQC</t>
  </si>
  <si>
    <t>Total ABQQ</t>
  </si>
  <si>
    <t>Rond Ø180 SMX Beta Pamiers</t>
  </si>
  <si>
    <t>Total ABQR</t>
  </si>
  <si>
    <t>Total ABQU</t>
  </si>
  <si>
    <t>Total ABQW</t>
  </si>
  <si>
    <t>Total ABQY</t>
  </si>
  <si>
    <t>Total ABRB</t>
  </si>
  <si>
    <t>Total ABRZ</t>
  </si>
  <si>
    <t>Rond Ø130 pour FdB</t>
  </si>
  <si>
    <t>Total ABSA</t>
  </si>
  <si>
    <t>Total ABSH</t>
  </si>
  <si>
    <t>Total ABSR</t>
  </si>
  <si>
    <t>Total ABST</t>
  </si>
  <si>
    <t>Total ABTZ</t>
  </si>
  <si>
    <t>Ø180 ELI PAMIERS</t>
  </si>
  <si>
    <t>Total ABUE</t>
  </si>
  <si>
    <t>WYMAN</t>
  </si>
  <si>
    <t>Plat WYMAN 508 x 254</t>
  </si>
  <si>
    <t>Total WYMAN</t>
  </si>
  <si>
    <t>Total ABUI</t>
  </si>
  <si>
    <t>Total ABUL</t>
  </si>
  <si>
    <t>Total ABUS</t>
  </si>
  <si>
    <t>Total ABVD</t>
  </si>
  <si>
    <t>Total ABVK</t>
  </si>
  <si>
    <t>Total ABVQ</t>
  </si>
  <si>
    <t>Total ABVT</t>
  </si>
  <si>
    <t>Total ABVU</t>
  </si>
  <si>
    <t>Total ABVV</t>
  </si>
  <si>
    <t>Total ABVW</t>
  </si>
  <si>
    <t>Total ABVY</t>
  </si>
  <si>
    <t>Total ABVZ</t>
  </si>
  <si>
    <t>Rond Ø210  METTIS</t>
  </si>
  <si>
    <t>Total ABWA</t>
  </si>
  <si>
    <t>Total ABWG</t>
  </si>
  <si>
    <t>Total ABWH</t>
  </si>
  <si>
    <t>ARCONIC L</t>
  </si>
  <si>
    <t>Rond Ø250 ALCOA x 285 Kg</t>
  </si>
  <si>
    <t>Total ARCONIC L</t>
  </si>
  <si>
    <t>Total ABWJ</t>
  </si>
  <si>
    <t>Rond Ø250 ALCOA x 120 Kg</t>
  </si>
  <si>
    <t>Total ABWL</t>
  </si>
  <si>
    <t>Total ABWP</t>
  </si>
  <si>
    <t>Total ABWS</t>
  </si>
  <si>
    <t>Total ABWT</t>
  </si>
  <si>
    <t>Total ABWX</t>
  </si>
  <si>
    <t>Total ABXC</t>
  </si>
  <si>
    <t>Total ABXE</t>
  </si>
  <si>
    <t>Total ABXI</t>
  </si>
  <si>
    <t>Total ABXJ</t>
  </si>
  <si>
    <t>Total ABXL</t>
  </si>
  <si>
    <t>Total ABXP</t>
  </si>
  <si>
    <t>Total ABXT</t>
  </si>
  <si>
    <t>Total ABXW</t>
  </si>
  <si>
    <t>Total ABYA</t>
  </si>
  <si>
    <t>Total ABYC</t>
  </si>
  <si>
    <t>Rond Ø200 Otto Fuchs x 35,49 Kg</t>
  </si>
  <si>
    <t>Rond Ø200 Otto Fuchs x 58,73 Kg</t>
  </si>
  <si>
    <t>Total ABYQ</t>
  </si>
  <si>
    <t>Total ABYT</t>
  </si>
  <si>
    <t>Total ABYV</t>
  </si>
  <si>
    <t>Rond Ø200 FdB BETA</t>
  </si>
  <si>
    <t>Rond Ø200 OTTOFUCHS BETA</t>
  </si>
  <si>
    <t>Total ABYY</t>
  </si>
  <si>
    <t>Rond Ø150 Otto Fuchs Beta</t>
  </si>
  <si>
    <t>Total ABZG</t>
  </si>
  <si>
    <t>Total ABZM</t>
  </si>
  <si>
    <t>Total ABZN</t>
  </si>
  <si>
    <t>Total ABZQ</t>
  </si>
  <si>
    <t>Total ABZT</t>
  </si>
  <si>
    <t>Total ABZU</t>
  </si>
  <si>
    <t>Total ABZW</t>
  </si>
  <si>
    <t>Total ACAF</t>
  </si>
  <si>
    <t>Total ACAG</t>
  </si>
  <si>
    <t>Total ACAH</t>
  </si>
  <si>
    <t>Rond Ø240 x 535 Kg</t>
  </si>
  <si>
    <t>Total ACAL</t>
  </si>
  <si>
    <t>Total ACAO</t>
  </si>
  <si>
    <t>Total ACAQ</t>
  </si>
  <si>
    <t>Total ACAS</t>
  </si>
  <si>
    <t>Total ACAU</t>
  </si>
  <si>
    <t>Total ACAV</t>
  </si>
  <si>
    <t>Total ACAX</t>
  </si>
  <si>
    <t>Rond Ø203 ALCOA BETA</t>
  </si>
  <si>
    <t>Rond Ø203 ALCOA BETA - 6 Barres - 188 Kg</t>
  </si>
  <si>
    <t>Total ACBD</t>
  </si>
  <si>
    <t>Rond Ø200 Pamiers solde Ø330mm</t>
  </si>
  <si>
    <t>Rond Ø330 Pamiers X 2200kG</t>
  </si>
  <si>
    <t>Total ACBE</t>
  </si>
  <si>
    <t>Total ACBK</t>
  </si>
  <si>
    <t>Total ACBM</t>
  </si>
  <si>
    <t>Rond Ø150 PAMIERS</t>
  </si>
  <si>
    <t>Total ACBN</t>
  </si>
  <si>
    <t>Total ACBP</t>
  </si>
  <si>
    <t>Total ACBU</t>
  </si>
  <si>
    <t>Total ACBV</t>
  </si>
  <si>
    <t>Total ACCA</t>
  </si>
  <si>
    <t>Total ACCE</t>
  </si>
  <si>
    <t>Total ACCG</t>
  </si>
  <si>
    <t>Total ACCH</t>
  </si>
  <si>
    <t>Total ACCI</t>
  </si>
  <si>
    <t>Total ACCJ</t>
  </si>
  <si>
    <t>Total ACCM</t>
  </si>
  <si>
    <t>ATI</t>
  </si>
  <si>
    <t>Rond 9 pouces ATI</t>
  </si>
  <si>
    <t>Total ATI</t>
  </si>
  <si>
    <t>Total ACCO</t>
  </si>
  <si>
    <t>Total ACCQ</t>
  </si>
  <si>
    <t>Total ACCR</t>
  </si>
  <si>
    <t>Rond Ø250 OTTOFUCHS BETA Lg Courante</t>
  </si>
  <si>
    <t>Total ACCS</t>
  </si>
  <si>
    <t>Total ACCT</t>
  </si>
  <si>
    <t>Total ACCW</t>
  </si>
  <si>
    <t>Total ACDA</t>
  </si>
  <si>
    <t>Total ACDB</t>
  </si>
  <si>
    <t>Total ACDC</t>
  </si>
  <si>
    <t>Total ACDG</t>
  </si>
  <si>
    <t>Total ACDH</t>
  </si>
  <si>
    <t>Total ACDL</t>
  </si>
  <si>
    <t>Total ACDM</t>
  </si>
  <si>
    <t>Total ACDO</t>
  </si>
  <si>
    <t>Rond Ø109 Sans ZM - SETFORGE</t>
  </si>
  <si>
    <t>Total ACDV</t>
  </si>
  <si>
    <t>Total ACDX</t>
  </si>
  <si>
    <t>Total ACDZ</t>
  </si>
  <si>
    <t>Total ACEB</t>
  </si>
  <si>
    <t>Total ACED</t>
  </si>
  <si>
    <t>Total ACEH</t>
  </si>
  <si>
    <t>Total ACEI</t>
  </si>
  <si>
    <t>Total ACEJ</t>
  </si>
  <si>
    <t>Total ACEK</t>
  </si>
  <si>
    <t>Total ACES</t>
  </si>
  <si>
    <t>Total ACEW</t>
  </si>
  <si>
    <t>Total ACEX</t>
  </si>
  <si>
    <t>Rond Ø250 OTTOFUCHS x 94,54 Kg</t>
  </si>
  <si>
    <t>Total ACEY</t>
  </si>
  <si>
    <t>Rond Ø203 ALCOA BETA - 8 Barres - 168 Kg</t>
  </si>
  <si>
    <t>Total ACFC</t>
  </si>
  <si>
    <t>Total ACFE</t>
  </si>
  <si>
    <t>Total ACFJ</t>
  </si>
  <si>
    <t>Total ACFR</t>
  </si>
  <si>
    <t>Total ACFS</t>
  </si>
  <si>
    <t>Total ACGE</t>
  </si>
  <si>
    <t>Total ACGF</t>
  </si>
  <si>
    <t>Total ACGJ</t>
  </si>
  <si>
    <t>Total ACGK</t>
  </si>
  <si>
    <t>Total ACGN</t>
  </si>
  <si>
    <t>Total ACGP</t>
  </si>
  <si>
    <t>Total ACGS</t>
  </si>
  <si>
    <t>Total ACGT</t>
  </si>
  <si>
    <t>Total ACGZ</t>
  </si>
  <si>
    <t>Total ACHB</t>
  </si>
  <si>
    <t>Total ACHD</t>
  </si>
  <si>
    <t>Total ACHF</t>
  </si>
  <si>
    <t>Total ACHG</t>
  </si>
  <si>
    <t>Total ACHH</t>
  </si>
  <si>
    <t>Total ACHI</t>
  </si>
  <si>
    <t>Total ACHJ</t>
  </si>
  <si>
    <t>Total ACHK</t>
  </si>
  <si>
    <t>Total ACHL</t>
  </si>
  <si>
    <t>Total ACHM</t>
  </si>
  <si>
    <t>Total ACHN</t>
  </si>
  <si>
    <t>Total ACHO</t>
  </si>
  <si>
    <t>Total ACHP</t>
  </si>
  <si>
    <t>Rond Ø250 OTTO FUCHS X 114,32Kg</t>
  </si>
  <si>
    <t>Rond Ø250 OTTO FUCHS X 32,84Kg</t>
  </si>
  <si>
    <t>Total ACHT</t>
  </si>
  <si>
    <t>Total ACHV</t>
  </si>
  <si>
    <t>Total ACID</t>
  </si>
  <si>
    <t>Total ACIG</t>
  </si>
  <si>
    <t>Ø200 ELI METTIS - Multiple - 45.43 Kg</t>
  </si>
  <si>
    <t>Total ACIN</t>
  </si>
  <si>
    <t>Total ACIP</t>
  </si>
  <si>
    <t>Total ACIS</t>
  </si>
  <si>
    <t>Total ACIT</t>
  </si>
  <si>
    <t>Total ACIU</t>
  </si>
  <si>
    <t>Total ACIV</t>
  </si>
  <si>
    <t>Total ACIW</t>
  </si>
  <si>
    <t>Total ACJG</t>
  </si>
  <si>
    <t>Total ACJH</t>
  </si>
  <si>
    <t>Total ACJJ</t>
  </si>
  <si>
    <t>Total ACJL</t>
  </si>
  <si>
    <t>Total ACJS</t>
  </si>
  <si>
    <t>Total ACJT</t>
  </si>
  <si>
    <t>Total ACJU</t>
  </si>
  <si>
    <t>Total ACJX</t>
  </si>
  <si>
    <t>Rond Ø330 Mis à Longueur pour Pamiers</t>
  </si>
  <si>
    <t>Rond Ø330 pour Pamiers - DZ = 1.5 mm</t>
  </si>
  <si>
    <t>TRANSPART</t>
  </si>
  <si>
    <t>Plat 135 x 105mm TRANSPART</t>
  </si>
  <si>
    <t>Total TRANSPART</t>
  </si>
  <si>
    <t>Total ACJY</t>
  </si>
  <si>
    <t>Total ACKA</t>
  </si>
  <si>
    <t>Total ACKI</t>
  </si>
  <si>
    <t>Total ACKM</t>
  </si>
  <si>
    <t>Total ACKO</t>
  </si>
  <si>
    <t>Total ACKR</t>
  </si>
  <si>
    <t>Total ACLB</t>
  </si>
  <si>
    <t>Total ACLH</t>
  </si>
  <si>
    <t>Total ACLJ</t>
  </si>
  <si>
    <t>Total ACLM</t>
  </si>
  <si>
    <t>Total ACLN</t>
  </si>
  <si>
    <t>Rond Ø350 PAMIERS - Multiple 602 Kg</t>
  </si>
  <si>
    <t>Total ACLO</t>
  </si>
  <si>
    <t>Total ACLP</t>
  </si>
  <si>
    <t>Total ACLQ</t>
  </si>
  <si>
    <t>Plat 650x305 Usiné pour Pamiers</t>
  </si>
  <si>
    <t>Total ACLT</t>
  </si>
  <si>
    <t>Rond Ø210  METTIS - 41,42 Kg</t>
  </si>
  <si>
    <t>Total ACLU</t>
  </si>
  <si>
    <t>Rond Ø180 BOMBARDIER - Multiple</t>
  </si>
  <si>
    <t>Rond Ø180 pour Pamiers</t>
  </si>
  <si>
    <t>Total ACLY</t>
  </si>
  <si>
    <t>Total ACMH</t>
  </si>
  <si>
    <t>Total ACMI</t>
  </si>
  <si>
    <t>Total ACMJ</t>
  </si>
  <si>
    <t>Rond Ø200 FdB</t>
  </si>
  <si>
    <t>Rond Ø200 OTTOFUCHS BETA x 61,76Kg</t>
  </si>
  <si>
    <t>Total ACMK</t>
  </si>
  <si>
    <t>Rond Ø250 OTTOFUCHS BETA</t>
  </si>
  <si>
    <t>Rond Ø250 OTTOFUCHS BETA x 107,16 Kg</t>
  </si>
  <si>
    <t>Total ACML</t>
  </si>
  <si>
    <t>Total ACMM</t>
  </si>
  <si>
    <t>Total ACMN</t>
  </si>
  <si>
    <t>Total ACMO</t>
  </si>
  <si>
    <t>Total ACMP</t>
  </si>
  <si>
    <t>Total ACMQ</t>
  </si>
  <si>
    <t>Total ACMS</t>
  </si>
  <si>
    <t>Total ACMW</t>
  </si>
  <si>
    <t>Rond Ø250 OTTOFUCHS BETA x 107,23 Kg</t>
  </si>
  <si>
    <t>Rond Ø250 OTTOFUCHS BETA x 126,5 Kg</t>
  </si>
  <si>
    <t>Total ACNA</t>
  </si>
  <si>
    <t>Rond Ø250 OTTOFUCHS BETA x 134,32 Kg</t>
  </si>
  <si>
    <t>Total ACNB</t>
  </si>
  <si>
    <t>Total ACND</t>
  </si>
  <si>
    <t>Total ACNE</t>
  </si>
  <si>
    <t>Total ACNF</t>
  </si>
  <si>
    <t>Total ACNJ</t>
  </si>
  <si>
    <t>Total ACNL</t>
  </si>
  <si>
    <t>Total ACNQ</t>
  </si>
  <si>
    <t>Total ACNR</t>
  </si>
  <si>
    <t>Total ACNS</t>
  </si>
  <si>
    <t>Total ACNT</t>
  </si>
  <si>
    <t>Total ACNU</t>
  </si>
  <si>
    <t>Total ACNV</t>
  </si>
  <si>
    <t>Total ACNW</t>
  </si>
  <si>
    <t>Total ACNX</t>
  </si>
  <si>
    <t>Rond Ø250 OTTO FUCHS X 43,28Kg</t>
  </si>
  <si>
    <t>Total ACNY</t>
  </si>
  <si>
    <t>Total ACOC</t>
  </si>
  <si>
    <t>Rond Ø250 OTTO FUCHS X 117,37Kg</t>
  </si>
  <si>
    <t>Rond Ø250 OTTO FUCHS x 94,54 Kg</t>
  </si>
  <si>
    <t>Total ACOD</t>
  </si>
  <si>
    <t>Total ACOE</t>
  </si>
  <si>
    <t>Total ACOF</t>
  </si>
  <si>
    <t>Total ACOG</t>
  </si>
  <si>
    <t>Total ACOH</t>
  </si>
  <si>
    <t>Rond Ø170 Bohler</t>
  </si>
  <si>
    <t>Total ACOJ</t>
  </si>
  <si>
    <t>Total ACOK</t>
  </si>
  <si>
    <t>Total ACOL</t>
  </si>
  <si>
    <t>Total ACON</t>
  </si>
  <si>
    <t>Total ACOO</t>
  </si>
  <si>
    <t>Total ACOP</t>
  </si>
  <si>
    <t>Total ACOQ</t>
  </si>
  <si>
    <t>Total ACOR</t>
  </si>
  <si>
    <t>Total ACOS</t>
  </si>
  <si>
    <t>Total ACOT</t>
  </si>
  <si>
    <t>Total ACOV</t>
  </si>
  <si>
    <t>Total ACOX</t>
  </si>
  <si>
    <t>Rond Ø260 BOMBARDIER</t>
  </si>
  <si>
    <t>Total ACPC</t>
  </si>
  <si>
    <t>Total ACPE</t>
  </si>
  <si>
    <t>Total ACPH</t>
  </si>
  <si>
    <t>Total ACPI</t>
  </si>
  <si>
    <t>Total ACPJ</t>
  </si>
  <si>
    <t>Total ACPK</t>
  </si>
  <si>
    <t>Rond Ø250 ARCONIC  x 120 Kg</t>
  </si>
  <si>
    <t>Rond Ø250 ARCONIC  x 285 Kg</t>
  </si>
  <si>
    <t>Total ACPL</t>
  </si>
  <si>
    <t>Total ACPM</t>
  </si>
  <si>
    <t>Total ACPN</t>
  </si>
  <si>
    <t>Total ACPO</t>
  </si>
  <si>
    <t>Total ACPP</t>
  </si>
  <si>
    <t>Total ACPQ</t>
  </si>
  <si>
    <t>Total ACPR</t>
  </si>
  <si>
    <t>Total ACPS</t>
  </si>
  <si>
    <t>Total ACPT</t>
  </si>
  <si>
    <t>Total ACPV</t>
  </si>
  <si>
    <t>Total ACPX</t>
  </si>
  <si>
    <t>Total ACPY</t>
  </si>
  <si>
    <t>Total ACPZ</t>
  </si>
  <si>
    <t>Total ACQA</t>
  </si>
  <si>
    <t>Total ACQB</t>
  </si>
  <si>
    <t>Total ACQC</t>
  </si>
  <si>
    <t>Total ACQE</t>
  </si>
  <si>
    <t>Total ACQF</t>
  </si>
  <si>
    <t>Total ACQG</t>
  </si>
  <si>
    <t>Total ACQK</t>
  </si>
  <si>
    <t>Total ACQL</t>
  </si>
  <si>
    <t>Total ACQM</t>
  </si>
  <si>
    <t>Total ACQN</t>
  </si>
  <si>
    <t>Total ACQO</t>
  </si>
  <si>
    <t>Total ACQP</t>
  </si>
  <si>
    <t>Total ACQQ</t>
  </si>
  <si>
    <t>Total ACQR</t>
  </si>
  <si>
    <t>Total ACQS</t>
  </si>
  <si>
    <t>Total ACQT</t>
  </si>
  <si>
    <t>Total ACQU</t>
  </si>
  <si>
    <t>Total ACQV</t>
  </si>
  <si>
    <t>Total ACRB</t>
  </si>
  <si>
    <t>Total ACRD</t>
  </si>
  <si>
    <t>Rond Ø300 - Béta - BOHLER</t>
  </si>
  <si>
    <t>Total ACRF</t>
  </si>
  <si>
    <t>Rond Ø133 Otto Fuchs Beta</t>
  </si>
  <si>
    <t>Total ACRG</t>
  </si>
  <si>
    <t>Total ACRI</t>
  </si>
  <si>
    <t>Total ACRL</t>
  </si>
  <si>
    <t>Total ACRM</t>
  </si>
  <si>
    <t>Total ACRN</t>
  </si>
  <si>
    <t>Total ACRR</t>
  </si>
  <si>
    <t>Total ACRT</t>
  </si>
  <si>
    <t>Total ACRU</t>
  </si>
  <si>
    <t>Total ACRV</t>
  </si>
  <si>
    <t>Total ACRW</t>
  </si>
  <si>
    <t>Total ACRX</t>
  </si>
  <si>
    <t>Total ACRY</t>
  </si>
  <si>
    <t>Total ACRZ</t>
  </si>
  <si>
    <t>Total ACSA</t>
  </si>
  <si>
    <t>Total ACSC</t>
  </si>
  <si>
    <t>Total ACSD</t>
  </si>
  <si>
    <t>Total ACSE</t>
  </si>
  <si>
    <t>Total ACSF</t>
  </si>
  <si>
    <t>Total ACSG</t>
  </si>
  <si>
    <t>Rond Ø127 Bohler</t>
  </si>
  <si>
    <t>Total ACSH</t>
  </si>
  <si>
    <t>Total ACSK</t>
  </si>
  <si>
    <t>Total ACSL</t>
  </si>
  <si>
    <t>Total ACSM</t>
  </si>
  <si>
    <t>Total ACSN</t>
  </si>
  <si>
    <t>Total ACSP</t>
  </si>
  <si>
    <t>Total ACSU</t>
  </si>
  <si>
    <t>Total ACSX</t>
  </si>
  <si>
    <t>Total ACSY</t>
  </si>
  <si>
    <t>Rond Ø160 Pamiers - COMAC</t>
  </si>
  <si>
    <t>Total ACSZ</t>
  </si>
  <si>
    <t>Total ACTD</t>
  </si>
  <si>
    <t>Total ACTE</t>
  </si>
  <si>
    <t>Total ACTJ</t>
  </si>
  <si>
    <t>Total ACTL</t>
  </si>
  <si>
    <t>Total ACTM</t>
  </si>
  <si>
    <t>Total ACTN</t>
  </si>
  <si>
    <t>Total ACTS</t>
  </si>
  <si>
    <t>Rond Ø330 pour Pamiers - DEV</t>
  </si>
  <si>
    <t>Total ACTT</t>
  </si>
  <si>
    <t>Total ACTV</t>
  </si>
  <si>
    <t>Total ACTW</t>
  </si>
  <si>
    <t>Total ACTX</t>
  </si>
  <si>
    <t>Total ACTY</t>
  </si>
  <si>
    <t>Total ACTZ</t>
  </si>
  <si>
    <t>Total ACUB</t>
  </si>
  <si>
    <t>Plats 220 x 50   TRANSPART</t>
  </si>
  <si>
    <t>Total ACUC</t>
  </si>
  <si>
    <t>Total ACUD</t>
  </si>
  <si>
    <t>Total ACUE</t>
  </si>
  <si>
    <t>Total ACUK</t>
  </si>
  <si>
    <t>Total ACUL</t>
  </si>
  <si>
    <t>Total ACUP</t>
  </si>
  <si>
    <t>Total ACUQ</t>
  </si>
  <si>
    <t>Total ACUR</t>
  </si>
  <si>
    <t>Total ACUS</t>
  </si>
  <si>
    <t>Total ACUT</t>
  </si>
  <si>
    <t>Total ACUW</t>
  </si>
  <si>
    <t>Rond Ø101,6 mm TRANSPART</t>
  </si>
  <si>
    <t>Rond Ø89 mm TRANSPART</t>
  </si>
  <si>
    <t>Total ACUY</t>
  </si>
  <si>
    <t>Total ACUZ</t>
  </si>
  <si>
    <t>Total ACVB</t>
  </si>
  <si>
    <t>Total ACVC</t>
  </si>
  <si>
    <t>Total ACVD</t>
  </si>
  <si>
    <t>Total ACVE</t>
  </si>
  <si>
    <t>Total ACVF</t>
  </si>
  <si>
    <t>Total ACVI</t>
  </si>
  <si>
    <t>Total ACVJ</t>
  </si>
  <si>
    <t>Total ACVK</t>
  </si>
  <si>
    <t>Total ACVL</t>
  </si>
  <si>
    <t>Total ACVN</t>
  </si>
  <si>
    <t>Total ACVO</t>
  </si>
  <si>
    <t>Total ACVP</t>
  </si>
  <si>
    <t>Total ACVQ</t>
  </si>
  <si>
    <t>Total ACVR</t>
  </si>
  <si>
    <t>Total ACVS</t>
  </si>
  <si>
    <t>Total ACVT</t>
  </si>
  <si>
    <t>Total ACVY</t>
  </si>
  <si>
    <t>Total ACVZ</t>
  </si>
  <si>
    <t>Rond Ø250 OTTOFUCHS BETA 132,26KG</t>
  </si>
  <si>
    <t>Total ACWB</t>
  </si>
  <si>
    <t>Total ACWC</t>
  </si>
  <si>
    <t>Total ACWD</t>
  </si>
  <si>
    <t>Total ACWE</t>
  </si>
  <si>
    <t>Total ACWF</t>
  </si>
  <si>
    <t>Total ACWG</t>
  </si>
  <si>
    <t>Total ACWH</t>
  </si>
  <si>
    <t>Total ACWN</t>
  </si>
  <si>
    <t>Total ACWU</t>
  </si>
  <si>
    <t>Total ACXA</t>
  </si>
  <si>
    <t>Rond Ø250 OTTOFUCHS BETA x 111,56 Kg</t>
  </si>
  <si>
    <t>Total ACXB</t>
  </si>
  <si>
    <t>Total ACXC</t>
  </si>
  <si>
    <t>Total ACXD</t>
  </si>
  <si>
    <t>Total ACXJ</t>
  </si>
  <si>
    <t>Rond Ø250 OTTOFUCHS BETA x 104,38 Kg</t>
  </si>
  <si>
    <t>Rond Ø250 OTTOFUCHS BETA x 133,30 Kg</t>
  </si>
  <si>
    <t>Rond Ø250 OTTOFUCHS BETA x 139,39Kg</t>
  </si>
  <si>
    <t>Total ACXK</t>
  </si>
  <si>
    <t>Rond Ø250 OTTOFUCHS BETA x 108,95 Kg</t>
  </si>
  <si>
    <t>Total ACXL</t>
  </si>
  <si>
    <t>Total ACXM</t>
  </si>
  <si>
    <t>Total ACXR</t>
  </si>
  <si>
    <t>Total ACXS</t>
  </si>
  <si>
    <t>Total ACXY</t>
  </si>
  <si>
    <t>Total ACYA</t>
  </si>
  <si>
    <t>Total ACYB</t>
  </si>
  <si>
    <t>Rond Ø250 OTTOFUCHS BETA  x 132,26 Kg</t>
  </si>
  <si>
    <t>Total ACYF</t>
  </si>
  <si>
    <t>Total ACYG</t>
  </si>
  <si>
    <t>Rond Ø250 OTTOFUCHS BETA x 132,26 Kg</t>
  </si>
  <si>
    <t>Total ACYH</t>
  </si>
  <si>
    <t>Total ACYI</t>
  </si>
  <si>
    <t>Total ACYJ</t>
  </si>
  <si>
    <t>Total ACYK</t>
  </si>
  <si>
    <t>ACYP</t>
  </si>
  <si>
    <t>Total ACYP</t>
  </si>
  <si>
    <t>Total ACYQ</t>
  </si>
  <si>
    <t>Total ACYV</t>
  </si>
  <si>
    <t>Total ACYZ</t>
  </si>
  <si>
    <t>Total ACZA</t>
  </si>
  <si>
    <t>Total ACZB</t>
  </si>
  <si>
    <t>Total ACZJ</t>
  </si>
  <si>
    <t>Total ACZK</t>
  </si>
  <si>
    <t>Total ACZL</t>
  </si>
  <si>
    <t>Total ACZM</t>
  </si>
  <si>
    <t>Total ACZX</t>
  </si>
  <si>
    <t>Total ACZZ</t>
  </si>
  <si>
    <t>Total ADAV</t>
  </si>
  <si>
    <t>Total ADBB</t>
  </si>
  <si>
    <t>Total ADBD</t>
  </si>
  <si>
    <t>Total ADBF</t>
  </si>
  <si>
    <t>Total ADBG</t>
  </si>
  <si>
    <t>Total ADBH</t>
  </si>
  <si>
    <t>Total ADBJ</t>
  </si>
  <si>
    <t>Total ADBK</t>
  </si>
  <si>
    <t>Total ADBL</t>
  </si>
  <si>
    <t>ADAMET</t>
  </si>
  <si>
    <t>Rond Ø200 ADAMET</t>
  </si>
  <si>
    <t>Total ADAMET</t>
  </si>
  <si>
    <t>Total ADBM</t>
  </si>
  <si>
    <t>Total ADBP</t>
  </si>
  <si>
    <t>Total ADBR</t>
  </si>
  <si>
    <t>Total ADBT</t>
  </si>
  <si>
    <t>Total ADBV</t>
  </si>
  <si>
    <t>Total ADBY</t>
  </si>
  <si>
    <t>PERRYMAN L</t>
  </si>
  <si>
    <t>RCS 9" X 9"  PERRYMAN</t>
  </si>
  <si>
    <t>Total PERRYMAN L</t>
  </si>
  <si>
    <t>Total ADCA</t>
  </si>
  <si>
    <t>Total ADCD</t>
  </si>
  <si>
    <t>Total ADCF</t>
  </si>
  <si>
    <t>Total ADCG</t>
  </si>
  <si>
    <t>Total ADCI</t>
  </si>
  <si>
    <t>Total ADCJ</t>
  </si>
  <si>
    <t>Total ADCK</t>
  </si>
  <si>
    <t>Total ADCM</t>
  </si>
  <si>
    <t>Total ADCV</t>
  </si>
  <si>
    <t>Total ADCW</t>
  </si>
  <si>
    <t>Total ADCY</t>
  </si>
  <si>
    <t>Total ADDB</t>
  </si>
  <si>
    <t>Total ADDD</t>
  </si>
  <si>
    <t>Rond Ø170 Bohler - SMX</t>
  </si>
  <si>
    <t>Total ADDK</t>
  </si>
  <si>
    <t>Total ADDR</t>
  </si>
  <si>
    <t>Rond Ø250 OTTOFUCHS BETA x 126,50 Kg</t>
  </si>
  <si>
    <t>Total ADDS</t>
  </si>
  <si>
    <t>Total ADDW</t>
  </si>
  <si>
    <t>Total ADDX</t>
  </si>
  <si>
    <t>Total ADDZ</t>
  </si>
  <si>
    <t>Total ADEA</t>
  </si>
  <si>
    <t>Total ADEE</t>
  </si>
  <si>
    <t>Total ADEG</t>
  </si>
  <si>
    <t>Total ADEK</t>
  </si>
  <si>
    <t>Total ADEL</t>
  </si>
  <si>
    <t>Total ADEM</t>
  </si>
  <si>
    <t>Rond Ø203 ARCONIC BETA - 168,74 Kg</t>
  </si>
  <si>
    <t>Rond Ø203 ARCONIC BETA - 188,24 Kg</t>
  </si>
  <si>
    <t>Total ADEN</t>
  </si>
  <si>
    <t>Total ADEO</t>
  </si>
  <si>
    <t>Total ADEP</t>
  </si>
  <si>
    <t>Total ADET</t>
  </si>
  <si>
    <t>Total ADEX</t>
  </si>
  <si>
    <t>Total ADFB</t>
  </si>
  <si>
    <t>Total ADFC</t>
  </si>
  <si>
    <t>Total ADFG</t>
  </si>
  <si>
    <t>Total ADFH</t>
  </si>
  <si>
    <t>Total ADFN</t>
  </si>
  <si>
    <t>Total ADFP</t>
  </si>
  <si>
    <t>Total ADFS</t>
  </si>
  <si>
    <t>Total ADFY</t>
  </si>
  <si>
    <t>Total ADGB</t>
  </si>
  <si>
    <t>Total ADGC</t>
  </si>
  <si>
    <t>Total ADGD</t>
  </si>
  <si>
    <t>Total ADGE</t>
  </si>
  <si>
    <t>Total ADGH</t>
  </si>
  <si>
    <t>Total ADGJ</t>
  </si>
  <si>
    <t>Total ADGL</t>
  </si>
  <si>
    <t>Total ADGM</t>
  </si>
  <si>
    <t>Total ADGS</t>
  </si>
  <si>
    <t>Total ADGU</t>
  </si>
  <si>
    <t>Total ADGW</t>
  </si>
  <si>
    <t>Total ADGY</t>
  </si>
  <si>
    <t>Total ADGZ</t>
  </si>
  <si>
    <t>Total ADHH</t>
  </si>
  <si>
    <t>Total ADHM</t>
  </si>
  <si>
    <t>Total ADHO</t>
  </si>
  <si>
    <t>Total ADHP</t>
  </si>
  <si>
    <t>Total ADHQ</t>
  </si>
  <si>
    <t>Total ADHR</t>
  </si>
  <si>
    <t>Total ADHS</t>
  </si>
  <si>
    <t>Total ADJI</t>
  </si>
  <si>
    <t>Total ADJJ</t>
  </si>
  <si>
    <t>Total ADJK</t>
  </si>
  <si>
    <t>Total ADJM</t>
  </si>
  <si>
    <t>Total ADJO</t>
  </si>
  <si>
    <t>Total ADJS</t>
  </si>
  <si>
    <t>Total ADJT</t>
  </si>
  <si>
    <t>PLYMOUTH</t>
  </si>
  <si>
    <t>Rond Ø200 PLYMOUTH</t>
  </si>
  <si>
    <t>Total PLYMOUTH</t>
  </si>
  <si>
    <t>Total ADJV</t>
  </si>
  <si>
    <t>Total ADJX</t>
  </si>
  <si>
    <t>Total ADJY</t>
  </si>
  <si>
    <t>Total ADKB</t>
  </si>
  <si>
    <t>Total ADKD</t>
  </si>
  <si>
    <t>Total ADKE</t>
  </si>
  <si>
    <t>Total ADKF</t>
  </si>
  <si>
    <t>Total ADKL</t>
  </si>
  <si>
    <t>Total ADKP</t>
  </si>
  <si>
    <t>Total ADKU</t>
  </si>
  <si>
    <t>Total ADKV</t>
  </si>
  <si>
    <t>Rond Ø200 Béta FdB</t>
  </si>
  <si>
    <t>Total ADLA</t>
  </si>
  <si>
    <t>Total ADLB</t>
  </si>
  <si>
    <t>Total ADLD</t>
  </si>
  <si>
    <t>Total ADLE</t>
  </si>
  <si>
    <t>Total ADLF</t>
  </si>
  <si>
    <t>Total ADLH</t>
  </si>
  <si>
    <t>Total ADLI</t>
  </si>
  <si>
    <t>Total ADLJ</t>
  </si>
  <si>
    <t>Total ADLL</t>
  </si>
  <si>
    <t>Total ADLN</t>
  </si>
  <si>
    <t>Total ADLP</t>
  </si>
  <si>
    <t>Total ADLQ</t>
  </si>
  <si>
    <t>Total ADLS</t>
  </si>
  <si>
    <t>Total ADLX</t>
  </si>
  <si>
    <t>Total ADMB</t>
  </si>
  <si>
    <t>Total ADMC</t>
  </si>
  <si>
    <t>Total ADMD</t>
  </si>
  <si>
    <t>Total ADME</t>
  </si>
  <si>
    <t>Total ADMF</t>
  </si>
  <si>
    <t>Total ADMH</t>
  </si>
  <si>
    <t>Total ADMJ</t>
  </si>
  <si>
    <t>Total ADMK</t>
  </si>
  <si>
    <t>Total ADMM</t>
  </si>
  <si>
    <t>Total ADMN</t>
  </si>
  <si>
    <t>Total ADMS</t>
  </si>
  <si>
    <t>Total ADMT</t>
  </si>
  <si>
    <t>Total ADMU</t>
  </si>
  <si>
    <t>Total ADMZ</t>
  </si>
  <si>
    <t>Total ADNA</t>
  </si>
  <si>
    <t>Total ADNC</t>
  </si>
  <si>
    <t>Total ADNG</t>
  </si>
  <si>
    <t>Total ADNP</t>
  </si>
  <si>
    <t>Total ADNQ</t>
  </si>
  <si>
    <t>Total ADNR</t>
  </si>
  <si>
    <t>Total ADNS</t>
  </si>
  <si>
    <t>Total ADOA</t>
  </si>
  <si>
    <t>Total ADOE</t>
  </si>
  <si>
    <t>Total ADOG</t>
  </si>
  <si>
    <t>Total ADOI</t>
  </si>
  <si>
    <t>Total ADOK</t>
  </si>
  <si>
    <t>Total ADOM</t>
  </si>
  <si>
    <t>Total ADOP</t>
  </si>
  <si>
    <t>Total ADOS</t>
  </si>
  <si>
    <t>Total ADOZ</t>
  </si>
  <si>
    <t>Total ADPE</t>
  </si>
  <si>
    <t>Total ADPF</t>
  </si>
  <si>
    <t>Total ADPJ</t>
  </si>
  <si>
    <t>Total ADPL</t>
  </si>
  <si>
    <t>Total ADPN</t>
  </si>
  <si>
    <t>Total ADPO</t>
  </si>
  <si>
    <t>Total ADPP</t>
  </si>
  <si>
    <t>Total ADPQ</t>
  </si>
  <si>
    <t>Total ADPV</t>
  </si>
  <si>
    <t>Total ADPW</t>
  </si>
  <si>
    <t>Total ADPX</t>
  </si>
  <si>
    <t>Total ADPY</t>
  </si>
  <si>
    <t>Total ADPZ</t>
  </si>
  <si>
    <t>Total ADQA</t>
  </si>
  <si>
    <t>Total ADQD</t>
  </si>
  <si>
    <t>Total ADQF</t>
  </si>
  <si>
    <t>Total ADQI</t>
  </si>
  <si>
    <t>Total ADQK</t>
  </si>
  <si>
    <t>Total ADQP</t>
  </si>
  <si>
    <t>Total ADQS</t>
  </si>
  <si>
    <t>Total ADQZ</t>
  </si>
  <si>
    <t>Total ADRB</t>
  </si>
  <si>
    <t>Total ADRC</t>
  </si>
  <si>
    <t>Total ADRG</t>
  </si>
  <si>
    <t>Total ADRN</t>
  </si>
  <si>
    <t>Total ADRP</t>
  </si>
  <si>
    <t>Total ADRQ</t>
  </si>
  <si>
    <t>Total ADRS</t>
  </si>
  <si>
    <t>Total ADRV</t>
  </si>
  <si>
    <t>Total ADRW</t>
  </si>
  <si>
    <t>Total ADRX</t>
  </si>
  <si>
    <t>Rond Ø254 - Béta - BOHLER MULT 208 KG</t>
  </si>
  <si>
    <t>Total ADSA</t>
  </si>
  <si>
    <t>Total ADSB</t>
  </si>
  <si>
    <t>Total ADSI</t>
  </si>
  <si>
    <t>Total ADSJ</t>
  </si>
  <si>
    <t>Total ADSK</t>
  </si>
  <si>
    <t>Total ADSL</t>
  </si>
  <si>
    <t>Total ADTC</t>
  </si>
  <si>
    <t>Total ADTD</t>
  </si>
  <si>
    <t>Rond Ø300 - Béta - 238kg-240kg - BOHLER</t>
  </si>
  <si>
    <t>Total ADTE</t>
  </si>
  <si>
    <t>Total ADTG</t>
  </si>
  <si>
    <t>Total ADTP</t>
  </si>
  <si>
    <t>Total ADTQ</t>
  </si>
  <si>
    <t>Total ADTS</t>
  </si>
  <si>
    <t>Total ADUJ</t>
  </si>
  <si>
    <t>Total ADUK</t>
  </si>
  <si>
    <t>Total ADVJ</t>
  </si>
  <si>
    <t>Rond Ø160 pour LISI FDB - SAFRAN</t>
  </si>
  <si>
    <t>Total ADVQ</t>
  </si>
  <si>
    <t>Total ADVY</t>
  </si>
  <si>
    <t>Total ADVZ</t>
  </si>
  <si>
    <t>Total ADWA</t>
  </si>
  <si>
    <t>Total ADWC</t>
  </si>
  <si>
    <t>Total ADWR</t>
  </si>
  <si>
    <t>Total ADWZ</t>
  </si>
  <si>
    <t>Total ADXO</t>
  </si>
  <si>
    <t>Total ADXT</t>
  </si>
  <si>
    <t>Total ADXW</t>
  </si>
  <si>
    <t>Total ADXY</t>
  </si>
  <si>
    <t>Total (vide)</t>
  </si>
  <si>
    <t>Livraison</t>
  </si>
  <si>
    <t>Poste</t>
  </si>
  <si>
    <t>Modèle de document</t>
  </si>
  <si>
    <t>Poste activité référ</t>
  </si>
  <si>
    <t>Article</t>
  </si>
  <si>
    <t>Quantité livraison</t>
  </si>
  <si>
    <t>Unité de vente</t>
  </si>
  <si>
    <t>Date mise à disp.art</t>
  </si>
  <si>
    <t>Poids total</t>
  </si>
  <si>
    <t>Unité de poids</t>
  </si>
  <si>
    <t>Volume</t>
  </si>
  <si>
    <t>Unité de volume</t>
  </si>
  <si>
    <t>Date sortie march.</t>
  </si>
  <si>
    <t>80000201</t>
  </si>
  <si>
    <t>900001</t>
  </si>
  <si>
    <t>11000171</t>
  </si>
  <si>
    <t>PF05S000032</t>
  </si>
  <si>
    <t>AACR11</t>
  </si>
  <si>
    <t>80000202</t>
  </si>
  <si>
    <t>11000085</t>
  </si>
  <si>
    <t>PF05S000002</t>
  </si>
  <si>
    <t>AACZ1</t>
  </si>
  <si>
    <t>900002</t>
  </si>
  <si>
    <t>AACZ21</t>
  </si>
  <si>
    <t>900004</t>
  </si>
  <si>
    <t>AACZ3</t>
  </si>
  <si>
    <t>80000203</t>
  </si>
  <si>
    <t>11000180</t>
  </si>
  <si>
    <t>AACZ22</t>
  </si>
  <si>
    <t>80000208</t>
  </si>
  <si>
    <t>11000175</t>
  </si>
  <si>
    <t>AACR12</t>
  </si>
  <si>
    <t>80000230</t>
  </si>
  <si>
    <t>11000084</t>
  </si>
  <si>
    <t>AACR3</t>
  </si>
  <si>
    <t>80000231</t>
  </si>
  <si>
    <t>PF05S000031</t>
  </si>
  <si>
    <t>AACR22</t>
  </si>
  <si>
    <t>80000261</t>
  </si>
  <si>
    <t>900011</t>
  </si>
  <si>
    <t>11000230</t>
  </si>
  <si>
    <t>PF05F000010</t>
  </si>
  <si>
    <t>AAEH22</t>
  </si>
  <si>
    <t>900014</t>
  </si>
  <si>
    <t>AAEH12</t>
  </si>
  <si>
    <t>900016</t>
  </si>
  <si>
    <t>AAEH21</t>
  </si>
  <si>
    <t>900017</t>
  </si>
  <si>
    <t>AAEH23</t>
  </si>
  <si>
    <t>900019</t>
  </si>
  <si>
    <t>AAEH13</t>
  </si>
  <si>
    <t>900028</t>
  </si>
  <si>
    <t>AAEH11</t>
  </si>
  <si>
    <t>80000276</t>
  </si>
  <si>
    <t>11000081</t>
  </si>
  <si>
    <t>AACR21</t>
  </si>
  <si>
    <t>80000290</t>
  </si>
  <si>
    <t>AADB13</t>
  </si>
  <si>
    <t>AADB22</t>
  </si>
  <si>
    <t>900003</t>
  </si>
  <si>
    <t>AADB11</t>
  </si>
  <si>
    <t>AADB12</t>
  </si>
  <si>
    <t>900005</t>
  </si>
  <si>
    <t>AADB21</t>
  </si>
  <si>
    <t>80000335</t>
  </si>
  <si>
    <t>11000231</t>
  </si>
  <si>
    <t>AAFP21</t>
  </si>
  <si>
    <t>AAFP12</t>
  </si>
  <si>
    <t>AAFP22</t>
  </si>
  <si>
    <t>AAFP11</t>
  </si>
  <si>
    <t>AAFP13</t>
  </si>
  <si>
    <t>900006</t>
  </si>
  <si>
    <t>AAFP23</t>
  </si>
  <si>
    <t>80000339</t>
  </si>
  <si>
    <t>11000120</t>
  </si>
  <si>
    <t>PF05S000003</t>
  </si>
  <si>
    <t>AAEV12</t>
  </si>
  <si>
    <t>AAEV11</t>
  </si>
  <si>
    <t>80000344</t>
  </si>
  <si>
    <t>11000197</t>
  </si>
  <si>
    <t>AAEV21</t>
  </si>
  <si>
    <t>AAEV22</t>
  </si>
  <si>
    <t>AAEV31</t>
  </si>
  <si>
    <t>AAEV32</t>
  </si>
  <si>
    <t>80000349</t>
  </si>
  <si>
    <t>11000339</t>
  </si>
  <si>
    <t>PF05S000005</t>
  </si>
  <si>
    <t>AAFK22</t>
  </si>
  <si>
    <t>AAFK12</t>
  </si>
  <si>
    <t>AAFK21</t>
  </si>
  <si>
    <t>AAFK13</t>
  </si>
  <si>
    <t>AAFK23</t>
  </si>
  <si>
    <t>AAFK11</t>
  </si>
  <si>
    <t>80000416</t>
  </si>
  <si>
    <t>11000098</t>
  </si>
  <si>
    <t>PF05S000004</t>
  </si>
  <si>
    <t>AAFK32</t>
  </si>
  <si>
    <t>AAFK33</t>
  </si>
  <si>
    <t>AAFK31</t>
  </si>
  <si>
    <t>80000435</t>
  </si>
  <si>
    <t>11000216</t>
  </si>
  <si>
    <t>PF23A000008</t>
  </si>
  <si>
    <t>AABY121</t>
  </si>
  <si>
    <t>80000477</t>
  </si>
  <si>
    <t>11000293</t>
  </si>
  <si>
    <t>AAHC11</t>
  </si>
  <si>
    <t>80000484</t>
  </si>
  <si>
    <t>AAHC31</t>
  </si>
  <si>
    <t>AAHC32</t>
  </si>
  <si>
    <t>80000518</t>
  </si>
  <si>
    <t>11000295</t>
  </si>
  <si>
    <t>AAHC12</t>
  </si>
  <si>
    <t>AAHC21</t>
  </si>
  <si>
    <t>AAHC22</t>
  </si>
  <si>
    <t>80000528</t>
  </si>
  <si>
    <t>AABY112</t>
  </si>
  <si>
    <t>80000551</t>
  </si>
  <si>
    <t>11000374</t>
  </si>
  <si>
    <t>30</t>
  </si>
  <si>
    <t>AAKH22</t>
  </si>
  <si>
    <t>AAKH23</t>
  </si>
  <si>
    <t>AAKH21</t>
  </si>
  <si>
    <t>AAKH13</t>
  </si>
  <si>
    <t>AAKH12</t>
  </si>
  <si>
    <t>AAKH11</t>
  </si>
  <si>
    <t>80000666</t>
  </si>
  <si>
    <t>11000258</t>
  </si>
  <si>
    <t>AAHV21</t>
  </si>
  <si>
    <t>AAHV12</t>
  </si>
  <si>
    <t>AAHV11</t>
  </si>
  <si>
    <t>80000676</t>
  </si>
  <si>
    <t>11000302</t>
  </si>
  <si>
    <t>AAHV22</t>
  </si>
  <si>
    <t>80000680</t>
  </si>
  <si>
    <t>11000287</t>
  </si>
  <si>
    <t>AAJD22</t>
  </si>
  <si>
    <t>AAJD12</t>
  </si>
  <si>
    <t>AAJD11</t>
  </si>
  <si>
    <t>AAJD211</t>
  </si>
  <si>
    <t>AAJD212</t>
  </si>
  <si>
    <t>80000700</t>
  </si>
  <si>
    <t>11000286</t>
  </si>
  <si>
    <t>AALF31</t>
  </si>
  <si>
    <t>AALF32</t>
  </si>
  <si>
    <t>80000701</t>
  </si>
  <si>
    <t>11000292</t>
  </si>
  <si>
    <t>40</t>
  </si>
  <si>
    <t>AALF12</t>
  </si>
  <si>
    <t>AALF11</t>
  </si>
  <si>
    <t>AALF22</t>
  </si>
  <si>
    <t>AALF21</t>
  </si>
  <si>
    <t>80000711</t>
  </si>
  <si>
    <t>11000298</t>
  </si>
  <si>
    <t>AALL21</t>
  </si>
  <si>
    <t>80000720</t>
  </si>
  <si>
    <t>11000458</t>
  </si>
  <si>
    <t>AALL32</t>
  </si>
  <si>
    <t>AALL22</t>
  </si>
  <si>
    <t>AALL31</t>
  </si>
  <si>
    <t>AALL12</t>
  </si>
  <si>
    <t>AALL11</t>
  </si>
  <si>
    <t>80000747</t>
  </si>
  <si>
    <t>11000464</t>
  </si>
  <si>
    <t>AAKO11</t>
  </si>
  <si>
    <t>AAKO12</t>
  </si>
  <si>
    <t>AAKO21</t>
  </si>
  <si>
    <t>80000754</t>
  </si>
  <si>
    <t>11000311</t>
  </si>
  <si>
    <t>AAKO22</t>
  </si>
  <si>
    <t>80000768</t>
  </si>
  <si>
    <t>11000309</t>
  </si>
  <si>
    <t>AALW12</t>
  </si>
  <si>
    <t>AALW11</t>
  </si>
  <si>
    <t>AALW21</t>
  </si>
  <si>
    <t>80000769</t>
  </si>
  <si>
    <t>11000314</t>
  </si>
  <si>
    <t>AALW32</t>
  </si>
  <si>
    <t>AALW22</t>
  </si>
  <si>
    <t>AALW31</t>
  </si>
  <si>
    <t>80000795</t>
  </si>
  <si>
    <t>11000324</t>
  </si>
  <si>
    <t>AALT21</t>
  </si>
  <si>
    <t>AALT31</t>
  </si>
  <si>
    <t>AALT32</t>
  </si>
  <si>
    <t>80000802</t>
  </si>
  <si>
    <t>11000362</t>
  </si>
  <si>
    <t>AALT12</t>
  </si>
  <si>
    <t>AALT22</t>
  </si>
  <si>
    <t>80000809</t>
  </si>
  <si>
    <t>AALT11</t>
  </si>
  <si>
    <t>80000826</t>
  </si>
  <si>
    <t>11000487</t>
  </si>
  <si>
    <t>AANT23</t>
  </si>
  <si>
    <t>AANT22</t>
  </si>
  <si>
    <t>AANT12</t>
  </si>
  <si>
    <t>AANT21</t>
  </si>
  <si>
    <t>AANT11</t>
  </si>
  <si>
    <t>AANT13</t>
  </si>
  <si>
    <t>80000829</t>
  </si>
  <si>
    <t>11000319</t>
  </si>
  <si>
    <t>AANG31</t>
  </si>
  <si>
    <t>AANG21</t>
  </si>
  <si>
    <t>80000830</t>
  </si>
  <si>
    <t>AANG12</t>
  </si>
  <si>
    <t>AANG22</t>
  </si>
  <si>
    <t>AANG11</t>
  </si>
  <si>
    <t>AANG32</t>
  </si>
  <si>
    <t>80000835</t>
  </si>
  <si>
    <t>AANF32</t>
  </si>
  <si>
    <t>AANF21</t>
  </si>
  <si>
    <t>AANF31</t>
  </si>
  <si>
    <t>AANF22</t>
  </si>
  <si>
    <t>AANF11</t>
  </si>
  <si>
    <t>AANF12</t>
  </si>
  <si>
    <t>80000838</t>
  </si>
  <si>
    <t>11000322</t>
  </si>
  <si>
    <t>PF23A000015</t>
  </si>
  <si>
    <t>AANA31</t>
  </si>
  <si>
    <t>AANA32</t>
  </si>
  <si>
    <t>AANA33</t>
  </si>
  <si>
    <t>80000869</t>
  </si>
  <si>
    <t>11000330</t>
  </si>
  <si>
    <t>AANH22</t>
  </si>
  <si>
    <t>AANH12</t>
  </si>
  <si>
    <t>AANH21</t>
  </si>
  <si>
    <t>AANH11</t>
  </si>
  <si>
    <t>80000870</t>
  </si>
  <si>
    <t>11000437</t>
  </si>
  <si>
    <t>AANH31</t>
  </si>
  <si>
    <t>AANH32</t>
  </si>
  <si>
    <t>80000873</t>
  </si>
  <si>
    <t>11000335</t>
  </si>
  <si>
    <t>AANA12</t>
  </si>
  <si>
    <t>AANA13</t>
  </si>
  <si>
    <t>AANA21</t>
  </si>
  <si>
    <t>AANA11</t>
  </si>
  <si>
    <t>80000876</t>
  </si>
  <si>
    <t>11000333</t>
  </si>
  <si>
    <t>AAPA12</t>
  </si>
  <si>
    <t>AAPA11</t>
  </si>
  <si>
    <t>AAPA22</t>
  </si>
  <si>
    <t>80000877</t>
  </si>
  <si>
    <t>11000448</t>
  </si>
  <si>
    <t>AAPA21</t>
  </si>
  <si>
    <t>80000889</t>
  </si>
  <si>
    <t>AAMI21</t>
  </si>
  <si>
    <t>AAMI12</t>
  </si>
  <si>
    <t>80000895</t>
  </si>
  <si>
    <t>AAMI22</t>
  </si>
  <si>
    <t>AAMI11</t>
  </si>
  <si>
    <t>80000896</t>
  </si>
  <si>
    <t>AALV12</t>
  </si>
  <si>
    <t>AALV21</t>
  </si>
  <si>
    <t>AALV22</t>
  </si>
  <si>
    <t>80000900</t>
  </si>
  <si>
    <t>80000901</t>
  </si>
  <si>
    <t>80000907</t>
  </si>
  <si>
    <t>AAPB12</t>
  </si>
  <si>
    <t>AAPB11</t>
  </si>
  <si>
    <t>80000908</t>
  </si>
  <si>
    <t>AALV11</t>
  </si>
  <si>
    <t>80000909</t>
  </si>
  <si>
    <t>AAPB21</t>
  </si>
  <si>
    <t>80000922</t>
  </si>
  <si>
    <t>AAPB22</t>
  </si>
  <si>
    <t>80000923</t>
  </si>
  <si>
    <t>AANI111</t>
  </si>
  <si>
    <t>AANI112</t>
  </si>
  <si>
    <t>80000925</t>
  </si>
  <si>
    <t>11000515</t>
  </si>
  <si>
    <t>AAPI12</t>
  </si>
  <si>
    <t>AAPI31</t>
  </si>
  <si>
    <t>AAPI32</t>
  </si>
  <si>
    <t>AAPI11</t>
  </si>
  <si>
    <t>80000939</t>
  </si>
  <si>
    <t>11000398</t>
  </si>
  <si>
    <t>AANI12</t>
  </si>
  <si>
    <t>80000942</t>
  </si>
  <si>
    <t>11000346</t>
  </si>
  <si>
    <t>AANI21</t>
  </si>
  <si>
    <t>AANI22</t>
  </si>
  <si>
    <t>80000943</t>
  </si>
  <si>
    <t>AAOG22</t>
  </si>
  <si>
    <t>80000944</t>
  </si>
  <si>
    <t>11000347</t>
  </si>
  <si>
    <t>AANA22</t>
  </si>
  <si>
    <t>AANA23</t>
  </si>
  <si>
    <t>80000945</t>
  </si>
  <si>
    <t>11000532</t>
  </si>
  <si>
    <t>PF05S000071</t>
  </si>
  <si>
    <t>AAPI22</t>
  </si>
  <si>
    <t>80000947</t>
  </si>
  <si>
    <t>AAOG12</t>
  </si>
  <si>
    <t>AAOG11</t>
  </si>
  <si>
    <t>80000948</t>
  </si>
  <si>
    <t>11000354</t>
  </si>
  <si>
    <t>AAOG21</t>
  </si>
  <si>
    <t>80000949</t>
  </si>
  <si>
    <t>AAPS21</t>
  </si>
  <si>
    <t>80000952</t>
  </si>
  <si>
    <t>AAPS11</t>
  </si>
  <si>
    <t>AAPS12</t>
  </si>
  <si>
    <t>AAPS22</t>
  </si>
  <si>
    <t>80001075</t>
  </si>
  <si>
    <t>11000364</t>
  </si>
  <si>
    <t>AARB21</t>
  </si>
  <si>
    <t>AARB11</t>
  </si>
  <si>
    <t>80001076</t>
  </si>
  <si>
    <t>11000482</t>
  </si>
  <si>
    <t>AARB12</t>
  </si>
  <si>
    <t>AARB22</t>
  </si>
  <si>
    <t>80001084</t>
  </si>
  <si>
    <t>AAQT12</t>
  </si>
  <si>
    <t>80001160</t>
  </si>
  <si>
    <t>11000577</t>
  </si>
  <si>
    <t>AARF12</t>
  </si>
  <si>
    <t>AARF21</t>
  </si>
  <si>
    <t>AARF22</t>
  </si>
  <si>
    <t>AARF11</t>
  </si>
  <si>
    <t>80001165</t>
  </si>
  <si>
    <t>11000593</t>
  </si>
  <si>
    <t>AARN12</t>
  </si>
  <si>
    <t>AARN22</t>
  </si>
  <si>
    <t>AARN11</t>
  </si>
  <si>
    <t>AARN21</t>
  </si>
  <si>
    <t>AARN31</t>
  </si>
  <si>
    <t>AARN32</t>
  </si>
  <si>
    <t>80001203</t>
  </si>
  <si>
    <t>11000580</t>
  </si>
  <si>
    <t>AASV12</t>
  </si>
  <si>
    <t>AASV11</t>
  </si>
  <si>
    <t>80001204</t>
  </si>
  <si>
    <t>11000581</t>
  </si>
  <si>
    <t>AASV21</t>
  </si>
  <si>
    <t>AASV22</t>
  </si>
  <si>
    <t>80001218</t>
  </si>
  <si>
    <t>11000602</t>
  </si>
  <si>
    <t>AAVL12</t>
  </si>
  <si>
    <t>AAVL21</t>
  </si>
  <si>
    <t>AAVL31</t>
  </si>
  <si>
    <t>AAVL22</t>
  </si>
  <si>
    <t>AAVL32</t>
  </si>
  <si>
    <t>AAVL11</t>
  </si>
  <si>
    <t>80001219</t>
  </si>
  <si>
    <t>AAVN21</t>
  </si>
  <si>
    <t>AAVN22</t>
  </si>
  <si>
    <t>AAVN11</t>
  </si>
  <si>
    <t>80001222</t>
  </si>
  <si>
    <t>11000568</t>
  </si>
  <si>
    <t>AAUS13</t>
  </si>
  <si>
    <t>AAUS21</t>
  </si>
  <si>
    <t>AAUS12</t>
  </si>
  <si>
    <t>AAUS11</t>
  </si>
  <si>
    <t>AAUS23</t>
  </si>
  <si>
    <t>AAUS22</t>
  </si>
  <si>
    <t>80001224</t>
  </si>
  <si>
    <t>11000603</t>
  </si>
  <si>
    <t>AAVN31</t>
  </si>
  <si>
    <t>AAVN12</t>
  </si>
  <si>
    <t>AAVN32</t>
  </si>
  <si>
    <t>80001225</t>
  </si>
  <si>
    <t>AAWP12</t>
  </si>
  <si>
    <t>AAWP11</t>
  </si>
  <si>
    <t>AAWP21</t>
  </si>
  <si>
    <t>AAWP22</t>
  </si>
  <si>
    <t>80001233</t>
  </si>
  <si>
    <t>11000590</t>
  </si>
  <si>
    <t>AAUS32</t>
  </si>
  <si>
    <t>AAUS33</t>
  </si>
  <si>
    <t>AAUS31</t>
  </si>
  <si>
    <t>80001236</t>
  </si>
  <si>
    <t>11000766</t>
  </si>
  <si>
    <t>AAVW11</t>
  </si>
  <si>
    <t>AAVW12</t>
  </si>
  <si>
    <t>80001237</t>
  </si>
  <si>
    <t>11000582</t>
  </si>
  <si>
    <t>AAVW21</t>
  </si>
  <si>
    <t>AAVW22</t>
  </si>
  <si>
    <t>80001249</t>
  </si>
  <si>
    <t>11000558</t>
  </si>
  <si>
    <t>PF05S000061</t>
  </si>
  <si>
    <t>ABBA22</t>
  </si>
  <si>
    <t>ABBA31</t>
  </si>
  <si>
    <t>ABBA21</t>
  </si>
  <si>
    <t>80001261</t>
  </si>
  <si>
    <t>11000529</t>
  </si>
  <si>
    <t>PF05S000080</t>
  </si>
  <si>
    <t>ABER21</t>
  </si>
  <si>
    <t>ABER31</t>
  </si>
  <si>
    <t>ABER32</t>
  </si>
  <si>
    <t>80001264</t>
  </si>
  <si>
    <t>ABER12</t>
  </si>
  <si>
    <t>ABER11</t>
  </si>
  <si>
    <t>ABER22</t>
  </si>
  <si>
    <t>80001273</t>
  </si>
  <si>
    <t>11000584</t>
  </si>
  <si>
    <t>AAWR12</t>
  </si>
  <si>
    <t>AAWR21</t>
  </si>
  <si>
    <t>AAWR11</t>
  </si>
  <si>
    <t>AAWR22</t>
  </si>
  <si>
    <t>80001278</t>
  </si>
  <si>
    <t>11000618</t>
  </si>
  <si>
    <t>ABAI31</t>
  </si>
  <si>
    <t>ABAI12</t>
  </si>
  <si>
    <t>ABAI21</t>
  </si>
  <si>
    <t>ABAI22</t>
  </si>
  <si>
    <t>ABAI11</t>
  </si>
  <si>
    <t>ABAI32</t>
  </si>
  <si>
    <t>80001284</t>
  </si>
  <si>
    <t>ABAH12</t>
  </si>
  <si>
    <t>ABAH22</t>
  </si>
  <si>
    <t>ABAH21</t>
  </si>
  <si>
    <t>ABAH31</t>
  </si>
  <si>
    <t>ABAH32</t>
  </si>
  <si>
    <t>ABAH112</t>
  </si>
  <si>
    <t>900007</t>
  </si>
  <si>
    <t>ABAH111</t>
  </si>
  <si>
    <t>80001313</t>
  </si>
  <si>
    <t>11000651</t>
  </si>
  <si>
    <t>AAWI11</t>
  </si>
  <si>
    <t>AAWI21</t>
  </si>
  <si>
    <t>AAWI12</t>
  </si>
  <si>
    <t>AAWI22</t>
  </si>
  <si>
    <t>80001319</t>
  </si>
  <si>
    <t>AAZT21</t>
  </si>
  <si>
    <t>AAZT12</t>
  </si>
  <si>
    <t>80001320</t>
  </si>
  <si>
    <t>11000764</t>
  </si>
  <si>
    <t>AAZT11</t>
  </si>
  <si>
    <t>AAZT22</t>
  </si>
  <si>
    <t>80001323</t>
  </si>
  <si>
    <t>11000663</t>
  </si>
  <si>
    <t>AAUD13</t>
  </si>
  <si>
    <t>AAUD22</t>
  </si>
  <si>
    <t>AAUD21</t>
  </si>
  <si>
    <t>AAUD11</t>
  </si>
  <si>
    <t>80001324</t>
  </si>
  <si>
    <t>11000642</t>
  </si>
  <si>
    <t>AAUZ11</t>
  </si>
  <si>
    <t>AAUZ21</t>
  </si>
  <si>
    <t>AAUZ22</t>
  </si>
  <si>
    <t>AAUZ12</t>
  </si>
  <si>
    <t>80001333</t>
  </si>
  <si>
    <t>ABBZ31</t>
  </si>
  <si>
    <t>ABBZ21</t>
  </si>
  <si>
    <t>ABBZ12</t>
  </si>
  <si>
    <t>ABBZ22</t>
  </si>
  <si>
    <t>ABBZ11</t>
  </si>
  <si>
    <t>ABBZ32</t>
  </si>
  <si>
    <t>80001334</t>
  </si>
  <si>
    <t>AAWQ21</t>
  </si>
  <si>
    <t>AAWQ11</t>
  </si>
  <si>
    <t>AAWQ12</t>
  </si>
  <si>
    <t>80001335</t>
  </si>
  <si>
    <t>11000749</t>
  </si>
  <si>
    <t>AAWQ22</t>
  </si>
  <si>
    <t>80001336</t>
  </si>
  <si>
    <t>ABAJ21</t>
  </si>
  <si>
    <t>ABAJ11</t>
  </si>
  <si>
    <t>80001345</t>
  </si>
  <si>
    <t>11000644</t>
  </si>
  <si>
    <t>ABAJ12</t>
  </si>
  <si>
    <t>ABAJ22</t>
  </si>
  <si>
    <t>80001347</t>
  </si>
  <si>
    <t>11000664</t>
  </si>
  <si>
    <t>AAUD12</t>
  </si>
  <si>
    <t>AAUD31</t>
  </si>
  <si>
    <t>AAUD32</t>
  </si>
  <si>
    <t>AAUD231</t>
  </si>
  <si>
    <t>AAUD232</t>
  </si>
  <si>
    <t>80001348</t>
  </si>
  <si>
    <t>11000638</t>
  </si>
  <si>
    <t>PF05S000024</t>
  </si>
  <si>
    <t>ABCB12</t>
  </si>
  <si>
    <t>ABCB11</t>
  </si>
  <si>
    <t>ABCB21</t>
  </si>
  <si>
    <t>ABCB31</t>
  </si>
  <si>
    <t>ABCB22</t>
  </si>
  <si>
    <t>ABCB32</t>
  </si>
  <si>
    <t>80001349</t>
  </si>
  <si>
    <t>ABBX12</t>
  </si>
  <si>
    <t>ABBX21</t>
  </si>
  <si>
    <t>ABBX22</t>
  </si>
  <si>
    <t>ABBX11</t>
  </si>
  <si>
    <t>ABBX31</t>
  </si>
  <si>
    <t>ABBX32</t>
  </si>
  <si>
    <t>80001354</t>
  </si>
  <si>
    <t>AAQT11</t>
  </si>
  <si>
    <t>80001355</t>
  </si>
  <si>
    <t>11000661</t>
  </si>
  <si>
    <t>AAZS13</t>
  </si>
  <si>
    <t>AAZS12</t>
  </si>
  <si>
    <t>AAZS31</t>
  </si>
  <si>
    <t>AAZS22</t>
  </si>
  <si>
    <t>AAZS21</t>
  </si>
  <si>
    <t>AAZS32</t>
  </si>
  <si>
    <t>AAZS23</t>
  </si>
  <si>
    <t>900008</t>
  </si>
  <si>
    <t>AAZS11</t>
  </si>
  <si>
    <t>80001359</t>
  </si>
  <si>
    <t>ABCA21</t>
  </si>
  <si>
    <t>ABCA22</t>
  </si>
  <si>
    <t>ABCA12</t>
  </si>
  <si>
    <t>ABCA31</t>
  </si>
  <si>
    <t>ABCA32</t>
  </si>
  <si>
    <t>ABCA11</t>
  </si>
  <si>
    <t>80001373</t>
  </si>
  <si>
    <t>11000712</t>
  </si>
  <si>
    <t>AAZO13</t>
  </si>
  <si>
    <t>AAZO21</t>
  </si>
  <si>
    <t>AAZO22</t>
  </si>
  <si>
    <t>AAZO11</t>
  </si>
  <si>
    <t>AAZO12</t>
  </si>
  <si>
    <t>80001374</t>
  </si>
  <si>
    <t>11000645</t>
  </si>
  <si>
    <t>AAZG12</t>
  </si>
  <si>
    <t>AAZG11</t>
  </si>
  <si>
    <t>AAZG21</t>
  </si>
  <si>
    <t>AAZG22</t>
  </si>
  <si>
    <t>80001377</t>
  </si>
  <si>
    <t>AAZS33</t>
  </si>
  <si>
    <t>80001387</t>
  </si>
  <si>
    <t>11000665</t>
  </si>
  <si>
    <t>AAUD33</t>
  </si>
  <si>
    <t>80001388</t>
  </si>
  <si>
    <t>AAZO31</t>
  </si>
  <si>
    <t>AAZO32</t>
  </si>
  <si>
    <t>AAZO23</t>
  </si>
  <si>
    <t>80001397</t>
  </si>
  <si>
    <t>11000633</t>
  </si>
  <si>
    <t>ABCO21</t>
  </si>
  <si>
    <t>ABCO31</t>
  </si>
  <si>
    <t>ABCO12</t>
  </si>
  <si>
    <t>ABCO22</t>
  </si>
  <si>
    <t>ABCO32</t>
  </si>
  <si>
    <t>ABCO11</t>
  </si>
  <si>
    <t>80001404</t>
  </si>
  <si>
    <t>11000647</t>
  </si>
  <si>
    <t>ABAN11</t>
  </si>
  <si>
    <t>ABAN21</t>
  </si>
  <si>
    <t>ABAN12</t>
  </si>
  <si>
    <t>ABAN22</t>
  </si>
  <si>
    <t>80001406</t>
  </si>
  <si>
    <t>11000646</t>
  </si>
  <si>
    <t>ABBD11</t>
  </si>
  <si>
    <t>ABBD12</t>
  </si>
  <si>
    <t>ABBD21</t>
  </si>
  <si>
    <t>80001408</t>
  </si>
  <si>
    <t>11000673</t>
  </si>
  <si>
    <t>PF05S000030</t>
  </si>
  <si>
    <t>ABBD22</t>
  </si>
  <si>
    <t>80001409</t>
  </si>
  <si>
    <t>ABEC21</t>
  </si>
  <si>
    <t>80001411</t>
  </si>
  <si>
    <t>ABEN31</t>
  </si>
  <si>
    <t>ABEN32</t>
  </si>
  <si>
    <t>ABEN12</t>
  </si>
  <si>
    <t>ABEN21</t>
  </si>
  <si>
    <t>ABEN22</t>
  </si>
  <si>
    <t>ABEN112</t>
  </si>
  <si>
    <t>ABEN111</t>
  </si>
  <si>
    <t>80001412</t>
  </si>
  <si>
    <t>ABEP32</t>
  </si>
  <si>
    <t>80001413</t>
  </si>
  <si>
    <t>11000634</t>
  </si>
  <si>
    <t>ABEP31</t>
  </si>
  <si>
    <t>ABEP12</t>
  </si>
  <si>
    <t>ABEP11</t>
  </si>
  <si>
    <t>ABEP21</t>
  </si>
  <si>
    <t>ABEP22</t>
  </si>
  <si>
    <t>80001415</t>
  </si>
  <si>
    <t>ABEM12</t>
  </si>
  <si>
    <t>ABEM31</t>
  </si>
  <si>
    <t>ABEM21</t>
  </si>
  <si>
    <t>ABEM22</t>
  </si>
  <si>
    <t>ABEM32</t>
  </si>
  <si>
    <t>ABEM11</t>
  </si>
  <si>
    <t>80001416</t>
  </si>
  <si>
    <t>11000648</t>
  </si>
  <si>
    <t>ABEC12</t>
  </si>
  <si>
    <t>ABEC22</t>
  </si>
  <si>
    <t>ABEC11</t>
  </si>
  <si>
    <t>80001429</t>
  </si>
  <si>
    <t>11000653</t>
  </si>
  <si>
    <t>PF05S000007</t>
  </si>
  <si>
    <t>AAWU121</t>
  </si>
  <si>
    <t>AAWU112</t>
  </si>
  <si>
    <t>AAWU111</t>
  </si>
  <si>
    <t>80001454</t>
  </si>
  <si>
    <t>11000635</t>
  </si>
  <si>
    <t>ABGS12</t>
  </si>
  <si>
    <t>ABGS32</t>
  </si>
  <si>
    <t>ABGS31</t>
  </si>
  <si>
    <t>ABGS21</t>
  </si>
  <si>
    <t>ABGS22</t>
  </si>
  <si>
    <t>ABGS11</t>
  </si>
  <si>
    <t>80001464</t>
  </si>
  <si>
    <t>PF05S000008</t>
  </si>
  <si>
    <t>ABAP311</t>
  </si>
  <si>
    <t>ABAP312</t>
  </si>
  <si>
    <t>ABAP222</t>
  </si>
  <si>
    <t>ABAP111</t>
  </si>
  <si>
    <t>ABAP121</t>
  </si>
  <si>
    <t>ABAP122</t>
  </si>
  <si>
    <t>ABAP211</t>
  </si>
  <si>
    <t>ABAP212</t>
  </si>
  <si>
    <t>900009</t>
  </si>
  <si>
    <t>ABAP321</t>
  </si>
  <si>
    <t>900010</t>
  </si>
  <si>
    <t>ABAP221</t>
  </si>
  <si>
    <t>ABAP322</t>
  </si>
  <si>
    <t>900012</t>
  </si>
  <si>
    <t>ABAP112</t>
  </si>
  <si>
    <t>80001481</t>
  </si>
  <si>
    <t>11000687</t>
  </si>
  <si>
    <t>ABGM12</t>
  </si>
  <si>
    <t>ABGM11</t>
  </si>
  <si>
    <t>ABGM21</t>
  </si>
  <si>
    <t>ABGM31</t>
  </si>
  <si>
    <t>ABGM22</t>
  </si>
  <si>
    <t>ABGM32</t>
  </si>
  <si>
    <t>80001486</t>
  </si>
  <si>
    <t>ABFW12</t>
  </si>
  <si>
    <t>ABFW22</t>
  </si>
  <si>
    <t>ABFW21</t>
  </si>
  <si>
    <t>ABFW11</t>
  </si>
  <si>
    <t>ABFW31</t>
  </si>
  <si>
    <t>ABFW32</t>
  </si>
  <si>
    <t>80001487</t>
  </si>
  <si>
    <t>11000711</t>
  </si>
  <si>
    <t>AAZO33</t>
  </si>
  <si>
    <t>80001509</t>
  </si>
  <si>
    <t>11000557</t>
  </si>
  <si>
    <t>ABBA12</t>
  </si>
  <si>
    <t>ABBA32</t>
  </si>
  <si>
    <t>ABBA11</t>
  </si>
  <si>
    <t>80001516</t>
  </si>
  <si>
    <t>11000683</t>
  </si>
  <si>
    <t>ABHT12</t>
  </si>
  <si>
    <t>ABHT11</t>
  </si>
  <si>
    <t>ABHT22</t>
  </si>
  <si>
    <t>ABHT31</t>
  </si>
  <si>
    <t>ABHT21</t>
  </si>
  <si>
    <t>ABHT32</t>
  </si>
  <si>
    <t>80001518</t>
  </si>
  <si>
    <t>11000570</t>
  </si>
  <si>
    <t>ABGL31</t>
  </si>
  <si>
    <t>ABGL22</t>
  </si>
  <si>
    <t>ABGL21</t>
  </si>
  <si>
    <t>ABGL12</t>
  </si>
  <si>
    <t>ABGL11</t>
  </si>
  <si>
    <t>ABGL32</t>
  </si>
  <si>
    <t>80001520</t>
  </si>
  <si>
    <t>ABGE12</t>
  </si>
  <si>
    <t>ABGE31</t>
  </si>
  <si>
    <t>ABGE21</t>
  </si>
  <si>
    <t>ABGE11</t>
  </si>
  <si>
    <t>ABGE22</t>
  </si>
  <si>
    <t>ABGE32</t>
  </si>
  <si>
    <t>80001525</t>
  </si>
  <si>
    <t>11000512</t>
  </si>
  <si>
    <t>PF05S000053</t>
  </si>
  <si>
    <t>ABGO12</t>
  </si>
  <si>
    <t>ABGO31</t>
  </si>
  <si>
    <t>ABGO21</t>
  </si>
  <si>
    <t>ABGO32</t>
  </si>
  <si>
    <t>ABGO11</t>
  </si>
  <si>
    <t>ABGO22</t>
  </si>
  <si>
    <t>80001541</t>
  </si>
  <si>
    <t>ABGP12</t>
  </si>
  <si>
    <t>ABGP22</t>
  </si>
  <si>
    <t>ABGP21</t>
  </si>
  <si>
    <t>ABGP31</t>
  </si>
  <si>
    <t>ABGP11</t>
  </si>
  <si>
    <t>ABGP32</t>
  </si>
  <si>
    <t>80001542</t>
  </si>
  <si>
    <t>PF05S000052</t>
  </si>
  <si>
    <t>ABFQ31</t>
  </si>
  <si>
    <t>ABFQ32</t>
  </si>
  <si>
    <t>ABFQ12</t>
  </si>
  <si>
    <t>ABFQ11</t>
  </si>
  <si>
    <t>ABFQ33</t>
  </si>
  <si>
    <t>80001548</t>
  </si>
  <si>
    <t>11001004</t>
  </si>
  <si>
    <t>PF05S000026</t>
  </si>
  <si>
    <t>AAZJ31</t>
  </si>
  <si>
    <t>80001556</t>
  </si>
  <si>
    <t>11000818</t>
  </si>
  <si>
    <t>ABIK23</t>
  </si>
  <si>
    <t>ABIK12</t>
  </si>
  <si>
    <t>ABIK21</t>
  </si>
  <si>
    <t>ABIK31</t>
  </si>
  <si>
    <t>ABIK13</t>
  </si>
  <si>
    <t>ABIK22</t>
  </si>
  <si>
    <t>ABIK32</t>
  </si>
  <si>
    <t>ABIK33</t>
  </si>
  <si>
    <t>ABIK11</t>
  </si>
  <si>
    <t>80001573</t>
  </si>
  <si>
    <t>11000753</t>
  </si>
  <si>
    <t>PF05S000060</t>
  </si>
  <si>
    <t>ABHJ212</t>
  </si>
  <si>
    <t>ABHJ111</t>
  </si>
  <si>
    <t>ABHJ312</t>
  </si>
  <si>
    <t>ABHJ222</t>
  </si>
  <si>
    <t>80001575</t>
  </si>
  <si>
    <t>ABFQ13</t>
  </si>
  <si>
    <t>ABFQ21</t>
  </si>
  <si>
    <t>80001596</t>
  </si>
  <si>
    <t>11000695</t>
  </si>
  <si>
    <t>ABJT32</t>
  </si>
  <si>
    <t>ABJT13</t>
  </si>
  <si>
    <t>ABJT12</t>
  </si>
  <si>
    <t>ABJT22</t>
  </si>
  <si>
    <t>ABJT21</t>
  </si>
  <si>
    <t>ABJT23</t>
  </si>
  <si>
    <t>ABJT11</t>
  </si>
  <si>
    <t>80001599</t>
  </si>
  <si>
    <t>11000736</t>
  </si>
  <si>
    <t>PF05S000022</t>
  </si>
  <si>
    <t>ABKQ2</t>
  </si>
  <si>
    <t>ABKQ1</t>
  </si>
  <si>
    <t>80001617</t>
  </si>
  <si>
    <t>11000699</t>
  </si>
  <si>
    <t>AAWU221</t>
  </si>
  <si>
    <t>AAWU311</t>
  </si>
  <si>
    <t>AAWU312</t>
  </si>
  <si>
    <t>80001624</t>
  </si>
  <si>
    <t>11000679</t>
  </si>
  <si>
    <t>ABIP31</t>
  </si>
  <si>
    <t>ABIP12</t>
  </si>
  <si>
    <t>ABIP21</t>
  </si>
  <si>
    <t>ABIP22</t>
  </si>
  <si>
    <t>ABIP32</t>
  </si>
  <si>
    <t>ABIP112</t>
  </si>
  <si>
    <t>ABIP111</t>
  </si>
  <si>
    <t>80001625</t>
  </si>
  <si>
    <t>11000675</t>
  </si>
  <si>
    <t>ABFJ32</t>
  </si>
  <si>
    <t>ABFJ31</t>
  </si>
  <si>
    <t>80001627</t>
  </si>
  <si>
    <t>11000693</t>
  </si>
  <si>
    <t>ABLB12</t>
  </si>
  <si>
    <t>ABLB11</t>
  </si>
  <si>
    <t>ABLB22</t>
  </si>
  <si>
    <t>ABLB212</t>
  </si>
  <si>
    <t>ABLB211</t>
  </si>
  <si>
    <t>80001634</t>
  </si>
  <si>
    <t>11000680</t>
  </si>
  <si>
    <t>ABHQ12</t>
  </si>
  <si>
    <t>ABHQ22</t>
  </si>
  <si>
    <t>ABHQ21</t>
  </si>
  <si>
    <t>ABHQ31</t>
  </si>
  <si>
    <t>ABHQ32</t>
  </si>
  <si>
    <t>ABHQ11</t>
  </si>
  <si>
    <t>80001649</t>
  </si>
  <si>
    <t>11000643</t>
  </si>
  <si>
    <t>ABMH12</t>
  </si>
  <si>
    <t>ABMH11</t>
  </si>
  <si>
    <t>ABMH21</t>
  </si>
  <si>
    <t>ABMH22</t>
  </si>
  <si>
    <t>80001651</t>
  </si>
  <si>
    <t>11000700</t>
  </si>
  <si>
    <t>ABHE322</t>
  </si>
  <si>
    <t>80001668</t>
  </si>
  <si>
    <t>ABLO22</t>
  </si>
  <si>
    <t>ABLO12</t>
  </si>
  <si>
    <t>ABLO31</t>
  </si>
  <si>
    <t>ABLO21</t>
  </si>
  <si>
    <t>ABLO32</t>
  </si>
  <si>
    <t>ABLO11</t>
  </si>
  <si>
    <t>80001673</t>
  </si>
  <si>
    <t>11000752</t>
  </si>
  <si>
    <t>ABHJ321</t>
  </si>
  <si>
    <t>ABHJ311</t>
  </si>
  <si>
    <t>ABHJ221</t>
  </si>
  <si>
    <t>ABHJ122</t>
  </si>
  <si>
    <t>ABHJ211</t>
  </si>
  <si>
    <t>ABHJ322</t>
  </si>
  <si>
    <t>ABHJ121</t>
  </si>
  <si>
    <t>ABHJ112</t>
  </si>
  <si>
    <t>80001680</t>
  </si>
  <si>
    <t>11000733</t>
  </si>
  <si>
    <t>ABMI12</t>
  </si>
  <si>
    <t>ABMI21</t>
  </si>
  <si>
    <t>ABMI11</t>
  </si>
  <si>
    <t>ABMI22</t>
  </si>
  <si>
    <t>80001689</t>
  </si>
  <si>
    <t>11000738</t>
  </si>
  <si>
    <t>ABMK2</t>
  </si>
  <si>
    <t>ABMK1</t>
  </si>
  <si>
    <t>80001690</t>
  </si>
  <si>
    <t>ABML1</t>
  </si>
  <si>
    <t>ABML2</t>
  </si>
  <si>
    <t>80001723</t>
  </si>
  <si>
    <t>ABMW12</t>
  </si>
  <si>
    <t>ABMW11</t>
  </si>
  <si>
    <t>ABMW21</t>
  </si>
  <si>
    <t>ABMW22</t>
  </si>
  <si>
    <t>80001733</t>
  </si>
  <si>
    <t>11001042</t>
  </si>
  <si>
    <t>PF05S000063</t>
  </si>
  <si>
    <t>ABFR121</t>
  </si>
  <si>
    <t>ABFR122</t>
  </si>
  <si>
    <t>80001734</t>
  </si>
  <si>
    <t>11000654</t>
  </si>
  <si>
    <t>ABLX222</t>
  </si>
  <si>
    <t>ABLX312</t>
  </si>
  <si>
    <t>ABLX112</t>
  </si>
  <si>
    <t>ABLX322</t>
  </si>
  <si>
    <t>ABLX121</t>
  </si>
  <si>
    <t>ABLX1111</t>
  </si>
  <si>
    <t>ABLX1112</t>
  </si>
  <si>
    <t>80001743</t>
  </si>
  <si>
    <t>11000575</t>
  </si>
  <si>
    <t>ABOG2</t>
  </si>
  <si>
    <t>ABOG1</t>
  </si>
  <si>
    <t>80001746</t>
  </si>
  <si>
    <t>80001747</t>
  </si>
  <si>
    <t>ABLX212</t>
  </si>
  <si>
    <t>ABLX321</t>
  </si>
  <si>
    <t>ABLX3112</t>
  </si>
  <si>
    <t>ABLX3111</t>
  </si>
  <si>
    <t>80001748</t>
  </si>
  <si>
    <t>11000719</t>
  </si>
  <si>
    <t>ABLX122</t>
  </si>
  <si>
    <t>ABLX221</t>
  </si>
  <si>
    <t>ABLX211</t>
  </si>
  <si>
    <t>80001750</t>
  </si>
  <si>
    <t>ABOF1</t>
  </si>
  <si>
    <t>ABOF2</t>
  </si>
  <si>
    <t>80001758</t>
  </si>
  <si>
    <t>11000739</t>
  </si>
  <si>
    <t>ABOH1</t>
  </si>
  <si>
    <t>ABOH2</t>
  </si>
  <si>
    <t>80001760</t>
  </si>
  <si>
    <t>11001032</t>
  </si>
  <si>
    <t>PF05S000082</t>
  </si>
  <si>
    <t>ABOT22</t>
  </si>
  <si>
    <t>ABOT211</t>
  </si>
  <si>
    <t>80001761</t>
  </si>
  <si>
    <t>11001033</t>
  </si>
  <si>
    <t>ABOT12</t>
  </si>
  <si>
    <t>ABOT321</t>
  </si>
  <si>
    <t>80001763</t>
  </si>
  <si>
    <t>11001026</t>
  </si>
  <si>
    <t>ABOT31</t>
  </si>
  <si>
    <t>ABOT212</t>
  </si>
  <si>
    <t>80001769</t>
  </si>
  <si>
    <t>11000734</t>
  </si>
  <si>
    <t>ABOJ1</t>
  </si>
  <si>
    <t>ABOJ2</t>
  </si>
  <si>
    <t>80001771</t>
  </si>
  <si>
    <t>ABOV1</t>
  </si>
  <si>
    <t>ABOV2</t>
  </si>
  <si>
    <t>80001789</t>
  </si>
  <si>
    <t>11001060</t>
  </si>
  <si>
    <t>ABOT112</t>
  </si>
  <si>
    <t>80001797</t>
  </si>
  <si>
    <t>11001053</t>
  </si>
  <si>
    <t>ABOT322</t>
  </si>
  <si>
    <t>ABOT113</t>
  </si>
  <si>
    <t>ABOT111</t>
  </si>
  <si>
    <t>80001804</t>
  </si>
  <si>
    <t>11000795</t>
  </si>
  <si>
    <t>ABNL12</t>
  </si>
  <si>
    <t>ABNL11</t>
  </si>
  <si>
    <t>ABNL22</t>
  </si>
  <si>
    <t>ABNL31</t>
  </si>
  <si>
    <t>ABNL21</t>
  </si>
  <si>
    <t>ABNL32</t>
  </si>
  <si>
    <t>80001810</t>
  </si>
  <si>
    <t>11000847</t>
  </si>
  <si>
    <t>ABMY12</t>
  </si>
  <si>
    <t>ABMY11</t>
  </si>
  <si>
    <t>ABMY21</t>
  </si>
  <si>
    <t>ABMY22</t>
  </si>
  <si>
    <t>80001815</t>
  </si>
  <si>
    <t>11000977</t>
  </si>
  <si>
    <t>ABOI2</t>
  </si>
  <si>
    <t>ABOI1</t>
  </si>
  <si>
    <t>80001820</t>
  </si>
  <si>
    <t>11000938</t>
  </si>
  <si>
    <t>ABHY12</t>
  </si>
  <si>
    <t>ABHY11</t>
  </si>
  <si>
    <t>80001822</t>
  </si>
  <si>
    <t>11000839</t>
  </si>
  <si>
    <t>130</t>
  </si>
  <si>
    <t>ABFQ23</t>
  </si>
  <si>
    <t>ABFQ22</t>
  </si>
  <si>
    <t>80001826</t>
  </si>
  <si>
    <t>ABQY12</t>
  </si>
  <si>
    <t>ABQY21</t>
  </si>
  <si>
    <t>ABQY23</t>
  </si>
  <si>
    <t>80001828</t>
  </si>
  <si>
    <t>ABOB12</t>
  </si>
  <si>
    <t>ABOB11</t>
  </si>
  <si>
    <t>ABOB22</t>
  </si>
  <si>
    <t>ABOB21</t>
  </si>
  <si>
    <t>80001834</t>
  </si>
  <si>
    <t>11000974</t>
  </si>
  <si>
    <t>ABPE1</t>
  </si>
  <si>
    <t>ABPE2</t>
  </si>
  <si>
    <t>80001837</t>
  </si>
  <si>
    <t>11001017</t>
  </si>
  <si>
    <t>PF05B000001</t>
  </si>
  <si>
    <t>ABOO14</t>
  </si>
  <si>
    <t>ABOO11</t>
  </si>
  <si>
    <t>ABOO221</t>
  </si>
  <si>
    <t>80001848</t>
  </si>
  <si>
    <t>11000850</t>
  </si>
  <si>
    <t>PF05S000009</t>
  </si>
  <si>
    <t>ABLY1222</t>
  </si>
  <si>
    <t>ABLY1221</t>
  </si>
  <si>
    <t>ABLY3112</t>
  </si>
  <si>
    <t>ABLY2212</t>
  </si>
  <si>
    <t>ABLY3122</t>
  </si>
  <si>
    <t>ABLY1122</t>
  </si>
  <si>
    <t>ABLY2111</t>
  </si>
  <si>
    <t>ABLY2221</t>
  </si>
  <si>
    <t>ABLY3111</t>
  </si>
  <si>
    <t>ABLY1112</t>
  </si>
  <si>
    <t>ABLY2211</t>
  </si>
  <si>
    <t>ABLY1111</t>
  </si>
  <si>
    <t>80001851</t>
  </si>
  <si>
    <t>11000962</t>
  </si>
  <si>
    <t>ABJT31</t>
  </si>
  <si>
    <t>ABJT33</t>
  </si>
  <si>
    <t>80001854</t>
  </si>
  <si>
    <t>11000727</t>
  </si>
  <si>
    <t>ABNT12</t>
  </si>
  <si>
    <t>ABNT22</t>
  </si>
  <si>
    <t>ABNT21</t>
  </si>
  <si>
    <t>ABNT31</t>
  </si>
  <si>
    <t>ABNT11</t>
  </si>
  <si>
    <t>ABNT32</t>
  </si>
  <si>
    <t>80001873</t>
  </si>
  <si>
    <t>70</t>
  </si>
  <si>
    <t>80001876</t>
  </si>
  <si>
    <t>11000895</t>
  </si>
  <si>
    <t>ABHL11</t>
  </si>
  <si>
    <t>ABHL22</t>
  </si>
  <si>
    <t>ABHL12</t>
  </si>
  <si>
    <t>ABHL21</t>
  </si>
  <si>
    <t>80001877</t>
  </si>
  <si>
    <t>ABNA12</t>
  </si>
  <si>
    <t>ABNA11</t>
  </si>
  <si>
    <t>ABNA21</t>
  </si>
  <si>
    <t>ABNA22</t>
  </si>
  <si>
    <t>80001880</t>
  </si>
  <si>
    <t>11000726</t>
  </si>
  <si>
    <t>ABNY12</t>
  </si>
  <si>
    <t>ABNY31</t>
  </si>
  <si>
    <t>ABNY32</t>
  </si>
  <si>
    <t>ABNY21</t>
  </si>
  <si>
    <t>ABNY22</t>
  </si>
  <si>
    <t>ABNY11</t>
  </si>
  <si>
    <t>80001881</t>
  </si>
  <si>
    <t>ABNS12</t>
  </si>
  <si>
    <t>ABNS31</t>
  </si>
  <si>
    <t>ABNS21</t>
  </si>
  <si>
    <t>ABNS32</t>
  </si>
  <si>
    <t>ABNS11</t>
  </si>
  <si>
    <t>ABNS22</t>
  </si>
  <si>
    <t>80001882</t>
  </si>
  <si>
    <t>11000896</t>
  </si>
  <si>
    <t>ABPD12</t>
  </si>
  <si>
    <t>ABPD11</t>
  </si>
  <si>
    <t>ABPD21</t>
  </si>
  <si>
    <t>ABPD22</t>
  </si>
  <si>
    <t>80001890</t>
  </si>
  <si>
    <t>11000905</t>
  </si>
  <si>
    <t>PF05S000028</t>
  </si>
  <si>
    <t>ABQR23</t>
  </si>
  <si>
    <t>ABQR13</t>
  </si>
  <si>
    <t>ABQR33</t>
  </si>
  <si>
    <t>ABQR11</t>
  </si>
  <si>
    <t>ABQR32</t>
  </si>
  <si>
    <t>ABQR12</t>
  </si>
  <si>
    <t>ABQR21</t>
  </si>
  <si>
    <t>ABQR22</t>
  </si>
  <si>
    <t>ABQR31</t>
  </si>
  <si>
    <t>80001891</t>
  </si>
  <si>
    <t>140</t>
  </si>
  <si>
    <t>ABPV13</t>
  </si>
  <si>
    <t>ABPV11</t>
  </si>
  <si>
    <t>80001894</t>
  </si>
  <si>
    <t>11000876</t>
  </si>
  <si>
    <t>ABQQ1</t>
  </si>
  <si>
    <t>ABQQ2</t>
  </si>
  <si>
    <t>80001908</t>
  </si>
  <si>
    <t>ABOO12</t>
  </si>
  <si>
    <t>ABOO13</t>
  </si>
  <si>
    <t>ABOO15</t>
  </si>
  <si>
    <t>ABOO21</t>
  </si>
  <si>
    <t>ABOO241</t>
  </si>
  <si>
    <t>80001909</t>
  </si>
  <si>
    <t>ABNO113</t>
  </si>
  <si>
    <t>ABNO2111</t>
  </si>
  <si>
    <t>ABNO2131</t>
  </si>
  <si>
    <t>ABNO2211</t>
  </si>
  <si>
    <t>ABNO2221</t>
  </si>
  <si>
    <t>ABNO1112</t>
  </si>
  <si>
    <t>ABNO1122</t>
  </si>
  <si>
    <t>ABNO1211</t>
  </si>
  <si>
    <t>ABNO1221</t>
  </si>
  <si>
    <t>ABNO2121</t>
  </si>
  <si>
    <t>80001917</t>
  </si>
  <si>
    <t>11000936</t>
  </si>
  <si>
    <t>ABSH13</t>
  </si>
  <si>
    <t>ABSH12</t>
  </si>
  <si>
    <t>ABSH21</t>
  </si>
  <si>
    <t>ABSH32</t>
  </si>
  <si>
    <t>80001920</t>
  </si>
  <si>
    <t>ABOO251</t>
  </si>
  <si>
    <t>80001927</t>
  </si>
  <si>
    <t>11001092</t>
  </si>
  <si>
    <t>PF05S000102</t>
  </si>
  <si>
    <t>ABIA121</t>
  </si>
  <si>
    <t>80001931</t>
  </si>
  <si>
    <t>11000897</t>
  </si>
  <si>
    <t>ABPC12</t>
  </si>
  <si>
    <t>ABPC22</t>
  </si>
  <si>
    <t>ABPC21</t>
  </si>
  <si>
    <t>ABPC111</t>
  </si>
  <si>
    <t>ABPC112</t>
  </si>
  <si>
    <t>80001932</t>
  </si>
  <si>
    <t>80</t>
  </si>
  <si>
    <t>ABQY11</t>
  </si>
  <si>
    <t>ABQY13</t>
  </si>
  <si>
    <t>ABQY22</t>
  </si>
  <si>
    <t>80001934</t>
  </si>
  <si>
    <t>11001057</t>
  </si>
  <si>
    <t>ABQU321</t>
  </si>
  <si>
    <t>ABQU111</t>
  </si>
  <si>
    <t>80001936</t>
  </si>
  <si>
    <t>11001029</t>
  </si>
  <si>
    <t>ABQU12</t>
  </si>
  <si>
    <t>ABQU22</t>
  </si>
  <si>
    <t>ABQU212</t>
  </si>
  <si>
    <t>80001937</t>
  </si>
  <si>
    <t>ABQU31</t>
  </si>
  <si>
    <t>80001938</t>
  </si>
  <si>
    <t>11001035</t>
  </si>
  <si>
    <t>ABQU211</t>
  </si>
  <si>
    <t>80001939</t>
  </si>
  <si>
    <t>11001030</t>
  </si>
  <si>
    <t>ABQU112</t>
  </si>
  <si>
    <t>ABQU322</t>
  </si>
  <si>
    <t>80001951</t>
  </si>
  <si>
    <t>11000794</t>
  </si>
  <si>
    <t>ABNZ12</t>
  </si>
  <si>
    <t>ABNZ31</t>
  </si>
  <si>
    <t>ABNZ22</t>
  </si>
  <si>
    <t>ABNZ21</t>
  </si>
  <si>
    <t>ABNZ11</t>
  </si>
  <si>
    <t>ABNZ321</t>
  </si>
  <si>
    <t>ABNZ322</t>
  </si>
  <si>
    <t>80001954</t>
  </si>
  <si>
    <t>11000868</t>
  </si>
  <si>
    <t>ABSH31</t>
  </si>
  <si>
    <t>ABSH11</t>
  </si>
  <si>
    <t>ABSH23</t>
  </si>
  <si>
    <t>ABSH22</t>
  </si>
  <si>
    <t>ABSH33</t>
  </si>
  <si>
    <t>80001955</t>
  </si>
  <si>
    <t>11000924</t>
  </si>
  <si>
    <t>ABQW23</t>
  </si>
  <si>
    <t>ABQW13</t>
  </si>
  <si>
    <t>ABQW33</t>
  </si>
  <si>
    <t>ABQW11</t>
  </si>
  <si>
    <t>ABQW31</t>
  </si>
  <si>
    <t>ABQW12</t>
  </si>
  <si>
    <t>ABQW21</t>
  </si>
  <si>
    <t>ABQW32</t>
  </si>
  <si>
    <t>ABQW22</t>
  </si>
  <si>
    <t>80001960</t>
  </si>
  <si>
    <t>11001018</t>
  </si>
  <si>
    <t>PF05S000033</t>
  </si>
  <si>
    <t>ABNX12</t>
  </si>
  <si>
    <t>ABNX21</t>
  </si>
  <si>
    <t>ABNX22</t>
  </si>
  <si>
    <t>ABNX11</t>
  </si>
  <si>
    <t>ABNX31</t>
  </si>
  <si>
    <t>ABNX32</t>
  </si>
  <si>
    <t>80001962</t>
  </si>
  <si>
    <t>ABQB31</t>
  </si>
  <si>
    <t>ABQB22</t>
  </si>
  <si>
    <t>ABQB32</t>
  </si>
  <si>
    <t>80001963</t>
  </si>
  <si>
    <t>150</t>
  </si>
  <si>
    <t>ABPV21</t>
  </si>
  <si>
    <t>ABPV22</t>
  </si>
  <si>
    <t>80001981</t>
  </si>
  <si>
    <t>11001135</t>
  </si>
  <si>
    <t>PF05S000037</t>
  </si>
  <si>
    <t>ABAX121</t>
  </si>
  <si>
    <t>ABAY111</t>
  </si>
  <si>
    <t>ABAY3211</t>
  </si>
  <si>
    <t>80001982</t>
  </si>
  <si>
    <t>11001136</t>
  </si>
  <si>
    <t>PF05S000038</t>
  </si>
  <si>
    <t>ABAX122</t>
  </si>
  <si>
    <t>ABAX311</t>
  </si>
  <si>
    <t>ABAX111</t>
  </si>
  <si>
    <t>ABAY211</t>
  </si>
  <si>
    <t>80001985</t>
  </si>
  <si>
    <t>11000940</t>
  </si>
  <si>
    <t>ABHY31</t>
  </si>
  <si>
    <t>ABHY21</t>
  </si>
  <si>
    <t>ABHY22</t>
  </si>
  <si>
    <t>ABHY32</t>
  </si>
  <si>
    <t>80001986</t>
  </si>
  <si>
    <t>ABIA22</t>
  </si>
  <si>
    <t>ABIA21</t>
  </si>
  <si>
    <t>80001992</t>
  </si>
  <si>
    <t>11000898</t>
  </si>
  <si>
    <t>ABTZ21</t>
  </si>
  <si>
    <t>ABTZ12</t>
  </si>
  <si>
    <t>ABTZ22</t>
  </si>
  <si>
    <t>ABTZ11</t>
  </si>
  <si>
    <t>80001997</t>
  </si>
  <si>
    <t>90</t>
  </si>
  <si>
    <t>ABQC11</t>
  </si>
  <si>
    <t>ABQC32</t>
  </si>
  <si>
    <t>ABQC31</t>
  </si>
  <si>
    <t>80002000</t>
  </si>
  <si>
    <t>ABNQ21</t>
  </si>
  <si>
    <t>ABNQ12</t>
  </si>
  <si>
    <t>ABNQ22</t>
  </si>
  <si>
    <t>ABNQ11</t>
  </si>
  <si>
    <t>ABNQ31</t>
  </si>
  <si>
    <t>ABNQ321</t>
  </si>
  <si>
    <t>ABNQ322</t>
  </si>
  <si>
    <t>80002012</t>
  </si>
  <si>
    <t>11000887</t>
  </si>
  <si>
    <t>ABLY1212</t>
  </si>
  <si>
    <t>ABLY1211</t>
  </si>
  <si>
    <t>ABLY2122</t>
  </si>
  <si>
    <t>ABLY2112</t>
  </si>
  <si>
    <t>ABLY3121</t>
  </si>
  <si>
    <t>ABLY3212</t>
  </si>
  <si>
    <t>ABLY3211</t>
  </si>
  <si>
    <t>ABLY2121</t>
  </si>
  <si>
    <t>ABLY1121</t>
  </si>
  <si>
    <t>ABLY2222</t>
  </si>
  <si>
    <t>ABLY3221</t>
  </si>
  <si>
    <t>ABLY3222</t>
  </si>
  <si>
    <t>80002013</t>
  </si>
  <si>
    <t>11000949</t>
  </si>
  <si>
    <t>ABAY212</t>
  </si>
  <si>
    <t>ABAY112</t>
  </si>
  <si>
    <t>80002018</t>
  </si>
  <si>
    <t>ABQB12</t>
  </si>
  <si>
    <t>ABQB21</t>
  </si>
  <si>
    <t>ABQB11</t>
  </si>
  <si>
    <t>80002019</t>
  </si>
  <si>
    <t>160</t>
  </si>
  <si>
    <t>ABPV32</t>
  </si>
  <si>
    <t>ABPV12</t>
  </si>
  <si>
    <t>80002036</t>
  </si>
  <si>
    <t>11000833</t>
  </si>
  <si>
    <t>ABRB222</t>
  </si>
  <si>
    <t>ABRB312</t>
  </si>
  <si>
    <t>ABRB211</t>
  </si>
  <si>
    <t>ABRB322</t>
  </si>
  <si>
    <t>80002038</t>
  </si>
  <si>
    <t>11000838</t>
  </si>
  <si>
    <t>PF05S000073</t>
  </si>
  <si>
    <t>ABSA1212</t>
  </si>
  <si>
    <t>ABSA1211</t>
  </si>
  <si>
    <t>ABSA3112</t>
  </si>
  <si>
    <t>ABSA2121</t>
  </si>
  <si>
    <t>ABSA2122</t>
  </si>
  <si>
    <t>ABSA1121</t>
  </si>
  <si>
    <t>ABSA2211</t>
  </si>
  <si>
    <t>ABSA2112</t>
  </si>
  <si>
    <t>ABSA2221</t>
  </si>
  <si>
    <t>ABSA1112</t>
  </si>
  <si>
    <t>ABSA3221</t>
  </si>
  <si>
    <t>ABSA2222</t>
  </si>
  <si>
    <t>80002045</t>
  </si>
  <si>
    <t>11000900</t>
  </si>
  <si>
    <t>ABVD11</t>
  </si>
  <si>
    <t>ABVD12</t>
  </si>
  <si>
    <t>ABVD22</t>
  </si>
  <si>
    <t>ABVD21</t>
  </si>
  <si>
    <t>80002046</t>
  </si>
  <si>
    <t>11001107</t>
  </si>
  <si>
    <t>ABCM32</t>
  </si>
  <si>
    <t>ABCM23</t>
  </si>
  <si>
    <t>ABCM11</t>
  </si>
  <si>
    <t>ABCM33</t>
  </si>
  <si>
    <t>ABCM132</t>
  </si>
  <si>
    <t>80002053</t>
  </si>
  <si>
    <t>ABQC21</t>
  </si>
  <si>
    <t>ABQC12</t>
  </si>
  <si>
    <t>ABQC22</t>
  </si>
  <si>
    <t>80002055</t>
  </si>
  <si>
    <t>11001180</t>
  </si>
  <si>
    <t>PF05S000300</t>
  </si>
  <si>
    <t>ABHE2222</t>
  </si>
  <si>
    <t>ABHE2221</t>
  </si>
  <si>
    <t>ABHE2212</t>
  </si>
  <si>
    <t>80002058</t>
  </si>
  <si>
    <t>11000861</t>
  </si>
  <si>
    <t>ABUE32</t>
  </si>
  <si>
    <t>ABUE13</t>
  </si>
  <si>
    <t>ABUE12</t>
  </si>
  <si>
    <t>ABUE23</t>
  </si>
  <si>
    <t>80002059</t>
  </si>
  <si>
    <t>11000862</t>
  </si>
  <si>
    <t>ABUE33</t>
  </si>
  <si>
    <t>ABUE21</t>
  </si>
  <si>
    <t>ABUE22</t>
  </si>
  <si>
    <t>ABUE31</t>
  </si>
  <si>
    <t>ABUE11</t>
  </si>
  <si>
    <t>80002062</t>
  </si>
  <si>
    <t>11000919</t>
  </si>
  <si>
    <t>ABST23</t>
  </si>
  <si>
    <t>ABST13</t>
  </si>
  <si>
    <t>ABST12</t>
  </si>
  <si>
    <t>ABST22</t>
  </si>
  <si>
    <t>ABST21</t>
  </si>
  <si>
    <t>ABST31</t>
  </si>
  <si>
    <t>ABST32</t>
  </si>
  <si>
    <t>ABST33</t>
  </si>
  <si>
    <t>80002063</t>
  </si>
  <si>
    <t>11001179</t>
  </si>
  <si>
    <t>PF05S000103</t>
  </si>
  <si>
    <t>ABHE31221</t>
  </si>
  <si>
    <t>80002075</t>
  </si>
  <si>
    <t>11000934</t>
  </si>
  <si>
    <t>ABVQ11</t>
  </si>
  <si>
    <t>ABVQ21</t>
  </si>
  <si>
    <t>ABVQ23</t>
  </si>
  <si>
    <t>ABVQ33</t>
  </si>
  <si>
    <t>ABVQ31</t>
  </si>
  <si>
    <t>80002076</t>
  </si>
  <si>
    <t>11001069</t>
  </si>
  <si>
    <t>ABVQ12</t>
  </si>
  <si>
    <t>ABVQ13</t>
  </si>
  <si>
    <t>ABVQ22</t>
  </si>
  <si>
    <t>ABVQ32</t>
  </si>
  <si>
    <t>80002080</t>
  </si>
  <si>
    <t>11001016</t>
  </si>
  <si>
    <t>PF05S000200</t>
  </si>
  <si>
    <t>ABUI12</t>
  </si>
  <si>
    <t>ABUI11</t>
  </si>
  <si>
    <t>ABUI21</t>
  </si>
  <si>
    <t>ABUI22</t>
  </si>
  <si>
    <t>80002099</t>
  </si>
  <si>
    <t>11000832</t>
  </si>
  <si>
    <t>ABRB112</t>
  </si>
  <si>
    <t>ABRB122</t>
  </si>
  <si>
    <t>ABRB111</t>
  </si>
  <si>
    <t>ABRB221</t>
  </si>
  <si>
    <t>ABRB311</t>
  </si>
  <si>
    <t>ABRB121</t>
  </si>
  <si>
    <t>ABRB321</t>
  </si>
  <si>
    <t>80002101</t>
  </si>
  <si>
    <t>ABRB212</t>
  </si>
  <si>
    <t>80002104</t>
  </si>
  <si>
    <t>ABUL11</t>
  </si>
  <si>
    <t>ABUL12</t>
  </si>
  <si>
    <t>ABUL22</t>
  </si>
  <si>
    <t>ABUL21</t>
  </si>
  <si>
    <t>80002105</t>
  </si>
  <si>
    <t>11001091</t>
  </si>
  <si>
    <t>PF05S000101</t>
  </si>
  <si>
    <t>ABWA131</t>
  </si>
  <si>
    <t>ABWA122</t>
  </si>
  <si>
    <t>ABWA121</t>
  </si>
  <si>
    <t>80002110</t>
  </si>
  <si>
    <t>11000965</t>
  </si>
  <si>
    <t>AAWU321</t>
  </si>
  <si>
    <t>AAWU222</t>
  </si>
  <si>
    <t>AAWU211</t>
  </si>
  <si>
    <t>80002114</t>
  </si>
  <si>
    <t>AAWU122</t>
  </si>
  <si>
    <t>80002121</t>
  </si>
  <si>
    <t>11000889</t>
  </si>
  <si>
    <t>ABHE3121</t>
  </si>
  <si>
    <t>ABHE1221</t>
  </si>
  <si>
    <t>ABHE1121</t>
  </si>
  <si>
    <t>ABHE2112</t>
  </si>
  <si>
    <t>ABHE1211</t>
  </si>
  <si>
    <t>ABHE1122</t>
  </si>
  <si>
    <t>ABHE3111</t>
  </si>
  <si>
    <t>ABHE2111</t>
  </si>
  <si>
    <t>ABHE2211</t>
  </si>
  <si>
    <t>ABHE1222</t>
  </si>
  <si>
    <t>ABHE1112</t>
  </si>
  <si>
    <t>ABHE1111</t>
  </si>
  <si>
    <t>80002122</t>
  </si>
  <si>
    <t>11000885</t>
  </si>
  <si>
    <t>ABIA31</t>
  </si>
  <si>
    <t>ABIA32</t>
  </si>
  <si>
    <t>ABIA11</t>
  </si>
  <si>
    <t>ABIA122</t>
  </si>
  <si>
    <t>80002125</t>
  </si>
  <si>
    <t>ABSA1221</t>
  </si>
  <si>
    <t>ABSA3111</t>
  </si>
  <si>
    <t>ABSA3121</t>
  </si>
  <si>
    <t>ABSA3122</t>
  </si>
  <si>
    <t>ABSA3211</t>
  </si>
  <si>
    <t>ABSA1122</t>
  </si>
  <si>
    <t>ABSA2212</t>
  </si>
  <si>
    <t>ABSA2111</t>
  </si>
  <si>
    <t>ABSA3212</t>
  </si>
  <si>
    <t>ABSA1111</t>
  </si>
  <si>
    <t>ABSA12221</t>
  </si>
  <si>
    <t>ABSA3222</t>
  </si>
  <si>
    <t>900013</t>
  </si>
  <si>
    <t>ABSA12222</t>
  </si>
  <si>
    <t>80002133</t>
  </si>
  <si>
    <t>11001050</t>
  </si>
  <si>
    <t>ABVV22</t>
  </si>
  <si>
    <t>ABVV21</t>
  </si>
  <si>
    <t>80002134</t>
  </si>
  <si>
    <t>ABVU13</t>
  </si>
  <si>
    <t>ABVU11</t>
  </si>
  <si>
    <t>80002136</t>
  </si>
  <si>
    <t>11001031</t>
  </si>
  <si>
    <t>ABVV132</t>
  </si>
  <si>
    <t>ABVV232</t>
  </si>
  <si>
    <t>80002138</t>
  </si>
  <si>
    <t>ABVU122</t>
  </si>
  <si>
    <t>ABVU212</t>
  </si>
  <si>
    <t>80002142</t>
  </si>
  <si>
    <t>11001064</t>
  </si>
  <si>
    <t>ABVU23</t>
  </si>
  <si>
    <t>ABVU222</t>
  </si>
  <si>
    <t>80002144</t>
  </si>
  <si>
    <t>11001063</t>
  </si>
  <si>
    <t>ABVV122</t>
  </si>
  <si>
    <t>80002149</t>
  </si>
  <si>
    <t>11001101</t>
  </si>
  <si>
    <t>ABWT12</t>
  </si>
  <si>
    <t>ABWT21</t>
  </si>
  <si>
    <t>ABWT11</t>
  </si>
  <si>
    <t>ABWT22</t>
  </si>
  <si>
    <t>80002154</t>
  </si>
  <si>
    <t>11000879</t>
  </si>
  <si>
    <t>ABVT1</t>
  </si>
  <si>
    <t>ABVT2</t>
  </si>
  <si>
    <t>80002155</t>
  </si>
  <si>
    <t>ABWG2</t>
  </si>
  <si>
    <t>ABWG1</t>
  </si>
  <si>
    <t>80002159</t>
  </si>
  <si>
    <t>11000908</t>
  </si>
  <si>
    <t>ABSR23</t>
  </si>
  <si>
    <t>ABSR13</t>
  </si>
  <si>
    <t>ABSR33</t>
  </si>
  <si>
    <t>ABSR22</t>
  </si>
  <si>
    <t>ABSR32</t>
  </si>
  <si>
    <t>ABSR21</t>
  </si>
  <si>
    <t>ABSR31</t>
  </si>
  <si>
    <t>ABSR11</t>
  </si>
  <si>
    <t>ABSR12</t>
  </si>
  <si>
    <t>80002160</t>
  </si>
  <si>
    <t>ABVY222</t>
  </si>
  <si>
    <t>80002161</t>
  </si>
  <si>
    <t>ABVW212</t>
  </si>
  <si>
    <t>ABVW122</t>
  </si>
  <si>
    <t>ABVW112</t>
  </si>
  <si>
    <t>ABVW132</t>
  </si>
  <si>
    <t>80002162</t>
  </si>
  <si>
    <t>ABVK122</t>
  </si>
  <si>
    <t>ABVK132</t>
  </si>
  <si>
    <t>ABVK112</t>
  </si>
  <si>
    <t>ABVK212</t>
  </si>
  <si>
    <t>ABVK232</t>
  </si>
  <si>
    <t>ABVK213</t>
  </si>
  <si>
    <t>80002166</t>
  </si>
  <si>
    <t>ABWA23</t>
  </si>
  <si>
    <t>ABWA11</t>
  </si>
  <si>
    <t>ABWA22</t>
  </si>
  <si>
    <t>ABWA211</t>
  </si>
  <si>
    <t>80002169</t>
  </si>
  <si>
    <t>11000828</t>
  </si>
  <si>
    <t>ABRZ11</t>
  </si>
  <si>
    <t>ABRZ31</t>
  </si>
  <si>
    <t>ABRZ12</t>
  </si>
  <si>
    <t>80002172</t>
  </si>
  <si>
    <t>11000902</t>
  </si>
  <si>
    <t>ABXC21</t>
  </si>
  <si>
    <t>ABXC11</t>
  </si>
  <si>
    <t>ABXC22</t>
  </si>
  <si>
    <t>ABXC121</t>
  </si>
  <si>
    <t>ABXC122</t>
  </si>
  <si>
    <t>80002176</t>
  </si>
  <si>
    <t>11001105</t>
  </si>
  <si>
    <t>ABAX112</t>
  </si>
  <si>
    <t>ABAX312</t>
  </si>
  <si>
    <t>80002184</t>
  </si>
  <si>
    <t>11001123</t>
  </si>
  <si>
    <t>PF05S000064</t>
  </si>
  <si>
    <t>ABVZ12</t>
  </si>
  <si>
    <t>ABVZ11</t>
  </si>
  <si>
    <t>80002188</t>
  </si>
  <si>
    <t>11001263</t>
  </si>
  <si>
    <t>ABVK131</t>
  </si>
  <si>
    <t>80002195</t>
  </si>
  <si>
    <t>11001262</t>
  </si>
  <si>
    <t>ABVW222</t>
  </si>
  <si>
    <t>80002201</t>
  </si>
  <si>
    <t>11001096</t>
  </si>
  <si>
    <t>ABXI2</t>
  </si>
  <si>
    <t>ABXI1</t>
  </si>
  <si>
    <t>80002202</t>
  </si>
  <si>
    <t>11000874</t>
  </si>
  <si>
    <t>ABCM12</t>
  </si>
  <si>
    <t>ABCM31</t>
  </si>
  <si>
    <t>ABCM21</t>
  </si>
  <si>
    <t>ABCM22</t>
  </si>
  <si>
    <t>ABCM131</t>
  </si>
  <si>
    <t>80002212</t>
  </si>
  <si>
    <t>11000915</t>
  </si>
  <si>
    <t>ABUS33</t>
  </si>
  <si>
    <t>ABUS22</t>
  </si>
  <si>
    <t>ABUS232</t>
  </si>
  <si>
    <t>ABUS211</t>
  </si>
  <si>
    <t>ABUS321</t>
  </si>
  <si>
    <t>ABUS231</t>
  </si>
  <si>
    <t>ABUS11</t>
  </si>
  <si>
    <t>ABUS212</t>
  </si>
  <si>
    <t>80002215</t>
  </si>
  <si>
    <t>11001162</t>
  </si>
  <si>
    <t>ABVZ212</t>
  </si>
  <si>
    <t>ABVZ211</t>
  </si>
  <si>
    <t>ABVZ332</t>
  </si>
  <si>
    <t>ABVZ312</t>
  </si>
  <si>
    <t>ABVZ311</t>
  </si>
  <si>
    <t>ABVZ2211</t>
  </si>
  <si>
    <t>80002236</t>
  </si>
  <si>
    <t>11001012</t>
  </si>
  <si>
    <t>ABXE21</t>
  </si>
  <si>
    <t>ABXE12</t>
  </si>
  <si>
    <t>ABXE22</t>
  </si>
  <si>
    <t>ABXE11</t>
  </si>
  <si>
    <t>80002239</t>
  </si>
  <si>
    <t>11001014</t>
  </si>
  <si>
    <t>ABWS12</t>
  </si>
  <si>
    <t>ABWS21</t>
  </si>
  <si>
    <t>ABWS22</t>
  </si>
  <si>
    <t>ABWS11</t>
  </si>
  <si>
    <t>80002244</t>
  </si>
  <si>
    <t>11000927</t>
  </si>
  <si>
    <t>ABUS31</t>
  </si>
  <si>
    <t>ABUS121</t>
  </si>
  <si>
    <t>ABUS122</t>
  </si>
  <si>
    <t>ABUS322</t>
  </si>
  <si>
    <t>80002252</t>
  </si>
  <si>
    <t>11000980</t>
  </si>
  <si>
    <t>ABHE3212</t>
  </si>
  <si>
    <t>ABHE2122</t>
  </si>
  <si>
    <t>ABHE1212</t>
  </si>
  <si>
    <t>ABHE3112</t>
  </si>
  <si>
    <t>ABHE2121</t>
  </si>
  <si>
    <t>ABHE3211</t>
  </si>
  <si>
    <t>ABHE31222</t>
  </si>
  <si>
    <t>80002258</t>
  </si>
  <si>
    <t>ABWH31</t>
  </si>
  <si>
    <t>ABWH131</t>
  </si>
  <si>
    <t>ABWH21</t>
  </si>
  <si>
    <t>ABWH23</t>
  </si>
  <si>
    <t>ABWH132</t>
  </si>
  <si>
    <t>ABWH22</t>
  </si>
  <si>
    <t>ABWH33</t>
  </si>
  <si>
    <t>80002263</t>
  </si>
  <si>
    <t>11000826</t>
  </si>
  <si>
    <t>PF05S000070</t>
  </si>
  <si>
    <t>ABXL211</t>
  </si>
  <si>
    <t>ABXL221</t>
  </si>
  <si>
    <t>ABXL212</t>
  </si>
  <si>
    <t>ABXL321</t>
  </si>
  <si>
    <t>ABXL112</t>
  </si>
  <si>
    <t>ABXL111</t>
  </si>
  <si>
    <t>80002273</t>
  </si>
  <si>
    <t>11001129</t>
  </si>
  <si>
    <t>ABVZ321</t>
  </si>
  <si>
    <t>ABVZ331</t>
  </si>
  <si>
    <t>ABVZ322</t>
  </si>
  <si>
    <t>ABVZ2212</t>
  </si>
  <si>
    <t>80002277</t>
  </si>
  <si>
    <t>11000975</t>
  </si>
  <si>
    <t>ABYA1</t>
  </si>
  <si>
    <t>ABYA2</t>
  </si>
  <si>
    <t>80002290</t>
  </si>
  <si>
    <t>11001072</t>
  </si>
  <si>
    <t>ABXJ2</t>
  </si>
  <si>
    <t>ABXJ1</t>
  </si>
  <si>
    <t>80002296</t>
  </si>
  <si>
    <t>ABXP21</t>
  </si>
  <si>
    <t>ABXP12</t>
  </si>
  <si>
    <t>ABXP11</t>
  </si>
  <si>
    <t>ABXP231</t>
  </si>
  <si>
    <t>ABXP233</t>
  </si>
  <si>
    <t>ABXP232</t>
  </si>
  <si>
    <t>80002308</t>
  </si>
  <si>
    <t>11000911</t>
  </si>
  <si>
    <t>ABXT23</t>
  </si>
  <si>
    <t>ABXT13</t>
  </si>
  <si>
    <t>ABXT33</t>
  </si>
  <si>
    <t>ABXT11</t>
  </si>
  <si>
    <t>ABXT21</t>
  </si>
  <si>
    <t>ABXT12</t>
  </si>
  <si>
    <t>ABXT22</t>
  </si>
  <si>
    <t>ABXT31</t>
  </si>
  <si>
    <t>ABXT32</t>
  </si>
  <si>
    <t>80002313</t>
  </si>
  <si>
    <t>ABPV31</t>
  </si>
  <si>
    <t>ABPV33</t>
  </si>
  <si>
    <t>ABPV23</t>
  </si>
  <si>
    <t>80002324</t>
  </si>
  <si>
    <t>11001197</t>
  </si>
  <si>
    <t>PF05B000030</t>
  </si>
  <si>
    <t>ABYY21</t>
  </si>
  <si>
    <t>ABYY11</t>
  </si>
  <si>
    <t>ABYY131</t>
  </si>
  <si>
    <t>80002326</t>
  </si>
  <si>
    <t>180</t>
  </si>
  <si>
    <t>ABYQ13</t>
  </si>
  <si>
    <t>ABYQ21</t>
  </si>
  <si>
    <t>80002327</t>
  </si>
  <si>
    <t>ABXP22</t>
  </si>
  <si>
    <t>ABXP13</t>
  </si>
  <si>
    <t>80002331</t>
  </si>
  <si>
    <t>11001062</t>
  </si>
  <si>
    <t>ABWL12</t>
  </si>
  <si>
    <t>80002332</t>
  </si>
  <si>
    <t>11001052</t>
  </si>
  <si>
    <t>ABVV11</t>
  </si>
  <si>
    <t>ABVW23</t>
  </si>
  <si>
    <t>ABVW131</t>
  </si>
  <si>
    <t>ABVW121</t>
  </si>
  <si>
    <t>ABVW211</t>
  </si>
  <si>
    <t>ABVV131</t>
  </si>
  <si>
    <t>80002333</t>
  </si>
  <si>
    <t>ABWA2122</t>
  </si>
  <si>
    <t>ABWA2123</t>
  </si>
  <si>
    <t>ABWA132</t>
  </si>
  <si>
    <t>ABWA2121</t>
  </si>
  <si>
    <t>80002341</t>
  </si>
  <si>
    <t>11000921</t>
  </si>
  <si>
    <t>ABYT31</t>
  </si>
  <si>
    <t>ABYT13</t>
  </si>
  <si>
    <t>ABYT33</t>
  </si>
  <si>
    <t>ABYT22</t>
  </si>
  <si>
    <t>ABYT12</t>
  </si>
  <si>
    <t>ABYT21</t>
  </si>
  <si>
    <t>ABYT32</t>
  </si>
  <si>
    <t>ABYT11</t>
  </si>
  <si>
    <t>ABYT232</t>
  </si>
  <si>
    <t>ABYT231</t>
  </si>
  <si>
    <t>80002342</t>
  </si>
  <si>
    <t>11000922</t>
  </si>
  <si>
    <t>ABXW23</t>
  </si>
  <si>
    <t>ABXW33</t>
  </si>
  <si>
    <t>ABXW13</t>
  </si>
  <si>
    <t>ABXW22</t>
  </si>
  <si>
    <t>ABXW31</t>
  </si>
  <si>
    <t>ABXW21</t>
  </si>
  <si>
    <t>ABXW32</t>
  </si>
  <si>
    <t>ABXW12</t>
  </si>
  <si>
    <t>ABXW11</t>
  </si>
  <si>
    <t>80002346</t>
  </si>
  <si>
    <t>11000827</t>
  </si>
  <si>
    <t>ABRZ22</t>
  </si>
  <si>
    <t>ABRZ21</t>
  </si>
  <si>
    <t>80002349</t>
  </si>
  <si>
    <t>11001163</t>
  </si>
  <si>
    <t>ABVZ13</t>
  </si>
  <si>
    <t>ABVZ14</t>
  </si>
  <si>
    <t>80002355</t>
  </si>
  <si>
    <t>ABXL121</t>
  </si>
  <si>
    <t>ABXL311</t>
  </si>
  <si>
    <t>ABXL122</t>
  </si>
  <si>
    <t>ABXL312</t>
  </si>
  <si>
    <t>ABXL322</t>
  </si>
  <si>
    <t>ABXL222</t>
  </si>
  <si>
    <t>80002356</t>
  </si>
  <si>
    <t>11001267</t>
  </si>
  <si>
    <t>ABVY23</t>
  </si>
  <si>
    <t>ABVY11</t>
  </si>
  <si>
    <t>ABVV121</t>
  </si>
  <si>
    <t>ABVW111</t>
  </si>
  <si>
    <t>ABVW221</t>
  </si>
  <si>
    <t>ABVY221</t>
  </si>
  <si>
    <t>ABVK121</t>
  </si>
  <si>
    <t>ABVK211</t>
  </si>
  <si>
    <t>ABVV231</t>
  </si>
  <si>
    <t>80002357</t>
  </si>
  <si>
    <t>11001061</t>
  </si>
  <si>
    <t>ABWL132</t>
  </si>
  <si>
    <t>ABWL112</t>
  </si>
  <si>
    <t>ABWL232</t>
  </si>
  <si>
    <t>ABWL212</t>
  </si>
  <si>
    <t>80002360</t>
  </si>
  <si>
    <t>11000976</t>
  </si>
  <si>
    <t>ABWX1</t>
  </si>
  <si>
    <t>ABWX2</t>
  </si>
  <si>
    <t>80002361</t>
  </si>
  <si>
    <t>ABWJ212</t>
  </si>
  <si>
    <t>ABWJ13</t>
  </si>
  <si>
    <t>ABWJ222</t>
  </si>
  <si>
    <t>ABWJ11</t>
  </si>
  <si>
    <t>ABWJ122</t>
  </si>
  <si>
    <t>ABWJ232</t>
  </si>
  <si>
    <t>ABWJ231</t>
  </si>
  <si>
    <t>80002367</t>
  </si>
  <si>
    <t>ABZQ23</t>
  </si>
  <si>
    <t>ABZQ31</t>
  </si>
  <si>
    <t>ABZQ22</t>
  </si>
  <si>
    <t>ABZQ32</t>
  </si>
  <si>
    <t>ABZQ21</t>
  </si>
  <si>
    <t>ABZQ33</t>
  </si>
  <si>
    <t>ABZQ11</t>
  </si>
  <si>
    <t>ABZQ12</t>
  </si>
  <si>
    <t>ABZQ131</t>
  </si>
  <si>
    <t>ABZQ132</t>
  </si>
  <si>
    <t>80002371</t>
  </si>
  <si>
    <t>11001015</t>
  </si>
  <si>
    <t>ACAU12</t>
  </si>
  <si>
    <t>ACAU21</t>
  </si>
  <si>
    <t>ACAU11</t>
  </si>
  <si>
    <t>80002372</t>
  </si>
  <si>
    <t>11000925</t>
  </si>
  <si>
    <t>ACAG31</t>
  </si>
  <si>
    <t>ACAG11</t>
  </si>
  <si>
    <t>ACAG12</t>
  </si>
  <si>
    <t>ACAG13</t>
  </si>
  <si>
    <t>ACAG23</t>
  </si>
  <si>
    <t>ACAG22</t>
  </si>
  <si>
    <t>ACAG32</t>
  </si>
  <si>
    <t>ACAG21</t>
  </si>
  <si>
    <t>ACAG33</t>
  </si>
  <si>
    <t>80002373</t>
  </si>
  <si>
    <t>ABZU23</t>
  </si>
  <si>
    <t>ABZU31</t>
  </si>
  <si>
    <t>ABZU13</t>
  </si>
  <si>
    <t>ABZU21</t>
  </si>
  <si>
    <t>ABZU33</t>
  </si>
  <si>
    <t>ABZU11</t>
  </si>
  <si>
    <t>ABZU22</t>
  </si>
  <si>
    <t>ABZU12</t>
  </si>
  <si>
    <t>ABZU32</t>
  </si>
  <si>
    <t>80002385</t>
  </si>
  <si>
    <t>11001339</t>
  </si>
  <si>
    <t>PF05S000531</t>
  </si>
  <si>
    <t>ABYQ32</t>
  </si>
  <si>
    <t>ABYQ33</t>
  </si>
  <si>
    <t>ABYQ31</t>
  </si>
  <si>
    <t>ABYQ23</t>
  </si>
  <si>
    <t>80002387</t>
  </si>
  <si>
    <t>11001255</t>
  </si>
  <si>
    <t>ACAU22</t>
  </si>
  <si>
    <t>80002397</t>
  </si>
  <si>
    <t>11001097</t>
  </si>
  <si>
    <t>ACAS1</t>
  </si>
  <si>
    <t>ACAS2</t>
  </si>
  <si>
    <t>80002399</t>
  </si>
  <si>
    <t>11000831</t>
  </si>
  <si>
    <t>ABYC14</t>
  </si>
  <si>
    <t>ABYC33</t>
  </si>
  <si>
    <t>ABYC13</t>
  </si>
  <si>
    <t>ABYC12</t>
  </si>
  <si>
    <t>ABYC31</t>
  </si>
  <si>
    <t>ABYC21</t>
  </si>
  <si>
    <t>ABYC22</t>
  </si>
  <si>
    <t>ABYC34</t>
  </si>
  <si>
    <t>ABYC23</t>
  </si>
  <si>
    <t>ABYC24</t>
  </si>
  <si>
    <t>ABYC32</t>
  </si>
  <si>
    <t>ABYC11</t>
  </si>
  <si>
    <t>80002402</t>
  </si>
  <si>
    <t>ACAO21</t>
  </si>
  <si>
    <t>ACAO11</t>
  </si>
  <si>
    <t>ACAO22</t>
  </si>
  <si>
    <t>ACAO12</t>
  </si>
  <si>
    <t>80002405</t>
  </si>
  <si>
    <t>11001266</t>
  </si>
  <si>
    <t>ABVK22</t>
  </si>
  <si>
    <t>ABVK231</t>
  </si>
  <si>
    <t>ABVK111</t>
  </si>
  <si>
    <t>ABVU121</t>
  </si>
  <si>
    <t>ABVU211</t>
  </si>
  <si>
    <t>80002428</t>
  </si>
  <si>
    <t>ABZT23</t>
  </si>
  <si>
    <t>ABZT13</t>
  </si>
  <si>
    <t>ABZT33</t>
  </si>
  <si>
    <t>ABZT32</t>
  </si>
  <si>
    <t>ABZT31</t>
  </si>
  <si>
    <t>ABZT21</t>
  </si>
  <si>
    <t>ABZT12</t>
  </si>
  <si>
    <t>ABZT22</t>
  </si>
  <si>
    <t>ABZT11</t>
  </si>
  <si>
    <t>80002429</t>
  </si>
  <si>
    <t>PF05B000005</t>
  </si>
  <si>
    <t>ABZG2211</t>
  </si>
  <si>
    <t>ABZG2221</t>
  </si>
  <si>
    <t>ABZG2212</t>
  </si>
  <si>
    <t>ABZG2222</t>
  </si>
  <si>
    <t>ABZG1111</t>
  </si>
  <si>
    <t>ABZG1212</t>
  </si>
  <si>
    <t>ABZG2122</t>
  </si>
  <si>
    <t>80002433</t>
  </si>
  <si>
    <t>11001265</t>
  </si>
  <si>
    <t>PF05S000041</t>
  </si>
  <si>
    <t>ACBE11</t>
  </si>
  <si>
    <t>ACBE22</t>
  </si>
  <si>
    <t>80002441</t>
  </si>
  <si>
    <t>11000923</t>
  </si>
  <si>
    <t>ACBU23</t>
  </si>
  <si>
    <t>ACBU13</t>
  </si>
  <si>
    <t>ACBU31</t>
  </si>
  <si>
    <t>ACBU21</t>
  </si>
  <si>
    <t>ACBU32</t>
  </si>
  <si>
    <t>ACBU11</t>
  </si>
  <si>
    <t>ACBU22</t>
  </si>
  <si>
    <t>ACBU12</t>
  </si>
  <si>
    <t>ACBU33</t>
  </si>
  <si>
    <t>80002444</t>
  </si>
  <si>
    <t>ACBP1</t>
  </si>
  <si>
    <t>ACBP2</t>
  </si>
  <si>
    <t>ACBP3</t>
  </si>
  <si>
    <t>80002449</t>
  </si>
  <si>
    <t>ACAX22</t>
  </si>
  <si>
    <t>ACAX212</t>
  </si>
  <si>
    <t>ACAX111</t>
  </si>
  <si>
    <t>ACAX122</t>
  </si>
  <si>
    <t>ACAX112</t>
  </si>
  <si>
    <t>ACAX211</t>
  </si>
  <si>
    <t>ACAX121</t>
  </si>
  <si>
    <t>80002450</t>
  </si>
  <si>
    <t>11001268</t>
  </si>
  <si>
    <t>ABVY21</t>
  </si>
  <si>
    <t>ABVY12</t>
  </si>
  <si>
    <t>ABWJ121</t>
  </si>
  <si>
    <t>ABVU221</t>
  </si>
  <si>
    <t>80002452</t>
  </si>
  <si>
    <t>ABZM11</t>
  </si>
  <si>
    <t>ABZM12</t>
  </si>
  <si>
    <t>ABZN12</t>
  </si>
  <si>
    <t>ABZM21</t>
  </si>
  <si>
    <t>ABZM22</t>
  </si>
  <si>
    <t>ABZN11</t>
  </si>
  <si>
    <t>ABZN21</t>
  </si>
  <si>
    <t>ABZN22</t>
  </si>
  <si>
    <t>80002458</t>
  </si>
  <si>
    <t>11001195</t>
  </si>
  <si>
    <t>ACAQ111</t>
  </si>
  <si>
    <t>ACAQ121</t>
  </si>
  <si>
    <t>ACAQ122</t>
  </si>
  <si>
    <t>ACAQ212</t>
  </si>
  <si>
    <t>ACAQ13</t>
  </si>
  <si>
    <t>ACAQ221</t>
  </si>
  <si>
    <t>80002460</t>
  </si>
  <si>
    <t>ACAH31</t>
  </si>
  <si>
    <t>ACAH21</t>
  </si>
  <si>
    <t>ACAH11</t>
  </si>
  <si>
    <t>ACAH22</t>
  </si>
  <si>
    <t>ACAH12</t>
  </si>
  <si>
    <t>ACAH13</t>
  </si>
  <si>
    <t>ACAH32</t>
  </si>
  <si>
    <t>ACAH23</t>
  </si>
  <si>
    <t>ACAH33</t>
  </si>
  <si>
    <t>80002461</t>
  </si>
  <si>
    <t>11001391</t>
  </si>
  <si>
    <t>ACAV12</t>
  </si>
  <si>
    <t>ACAV21</t>
  </si>
  <si>
    <t>ACAV22</t>
  </si>
  <si>
    <t>ACAV11</t>
  </si>
  <si>
    <t>80002462</t>
  </si>
  <si>
    <t>11000884</t>
  </si>
  <si>
    <t>ACCM31</t>
  </si>
  <si>
    <t>ACCM22</t>
  </si>
  <si>
    <t>ACCM32</t>
  </si>
  <si>
    <t>80002463</t>
  </si>
  <si>
    <t>11000944</t>
  </si>
  <si>
    <t>ACCM21</t>
  </si>
  <si>
    <t>ACCM12</t>
  </si>
  <si>
    <t>ACCM11</t>
  </si>
  <si>
    <t>80002471</t>
  </si>
  <si>
    <t>11000926</t>
  </si>
  <si>
    <t>ACBK23</t>
  </si>
  <si>
    <t>ACBK13</t>
  </si>
  <si>
    <t>ACBK31</t>
  </si>
  <si>
    <t>ACBK12</t>
  </si>
  <si>
    <t>ACBK32</t>
  </si>
  <si>
    <t>ACBK22</t>
  </si>
  <si>
    <t>ACBK11</t>
  </si>
  <si>
    <t>ACBK21</t>
  </si>
  <si>
    <t>ACBK33</t>
  </si>
  <si>
    <t>80002478</t>
  </si>
  <si>
    <t>11000837</t>
  </si>
  <si>
    <t>ACCJ21</t>
  </si>
  <si>
    <t>ACCJ23</t>
  </si>
  <si>
    <t>ACCJ11</t>
  </si>
  <si>
    <t>80002481</t>
  </si>
  <si>
    <t>ACDL1</t>
  </si>
  <si>
    <t>ACDL2</t>
  </si>
  <si>
    <t>ACDL3</t>
  </si>
  <si>
    <t>80002483</t>
  </si>
  <si>
    <t>11001420</t>
  </si>
  <si>
    <t>PF05B000200</t>
  </si>
  <si>
    <t>ABYY12</t>
  </si>
  <si>
    <t>80002484</t>
  </si>
  <si>
    <t>11001306</t>
  </si>
  <si>
    <t>ACAQ112</t>
  </si>
  <si>
    <t>ACAQ211</t>
  </si>
  <si>
    <t>ACCA122</t>
  </si>
  <si>
    <t>ACCA112</t>
  </si>
  <si>
    <t>ACCA131</t>
  </si>
  <si>
    <t>ACCA132</t>
  </si>
  <si>
    <t>ACCA211</t>
  </si>
  <si>
    <t>ACCA212</t>
  </si>
  <si>
    <t>ACCA221</t>
  </si>
  <si>
    <t>ACCA222</t>
  </si>
  <si>
    <t>80002487</t>
  </si>
  <si>
    <t>11000945</t>
  </si>
  <si>
    <t>ACDC21</t>
  </si>
  <si>
    <t>ACDC31</t>
  </si>
  <si>
    <t>ACDC12</t>
  </si>
  <si>
    <t>ACDC32</t>
  </si>
  <si>
    <t>ACDC22</t>
  </si>
  <si>
    <t>ACDC11</t>
  </si>
  <si>
    <t>80002488</t>
  </si>
  <si>
    <t>ACCO22</t>
  </si>
  <si>
    <t>80002489</t>
  </si>
  <si>
    <t>11001264</t>
  </si>
  <si>
    <t>ACCO21</t>
  </si>
  <si>
    <t>ACCO31</t>
  </si>
  <si>
    <t>ACCO11</t>
  </si>
  <si>
    <t>80002493</t>
  </si>
  <si>
    <t>11001303</t>
  </si>
  <si>
    <t>ACCG13</t>
  </si>
  <si>
    <t>ACCG23</t>
  </si>
  <si>
    <t>ACCG31</t>
  </si>
  <si>
    <t>ACCG21</t>
  </si>
  <si>
    <t>ACCG12</t>
  </si>
  <si>
    <t>ACCG22</t>
  </si>
  <si>
    <t>ACCG32</t>
  </si>
  <si>
    <t>ACCG11</t>
  </si>
  <si>
    <t>ACCG332</t>
  </si>
  <si>
    <t>ACCG331</t>
  </si>
  <si>
    <t>80002498</t>
  </si>
  <si>
    <t>11001307</t>
  </si>
  <si>
    <t>ACAL221</t>
  </si>
  <si>
    <t>ACAL111</t>
  </si>
  <si>
    <t>ACAL122</t>
  </si>
  <si>
    <t>ACAL131</t>
  </si>
  <si>
    <t>ACAL132</t>
  </si>
  <si>
    <t>ACAL212</t>
  </si>
  <si>
    <t>ACAL112</t>
  </si>
  <si>
    <t>ACAL211</t>
  </si>
  <si>
    <t>ACAL222</t>
  </si>
  <si>
    <t>ACCA111</t>
  </si>
  <si>
    <t>80002501</t>
  </si>
  <si>
    <t>PF05S000042</t>
  </si>
  <si>
    <t>ACBE12</t>
  </si>
  <si>
    <t>ACBE21</t>
  </si>
  <si>
    <t>80002505</t>
  </si>
  <si>
    <t>11001300</t>
  </si>
  <si>
    <t>PF05B000300</t>
  </si>
  <si>
    <t>ACBD13</t>
  </si>
  <si>
    <t>ACBD23</t>
  </si>
  <si>
    <t>ACBD24</t>
  </si>
  <si>
    <t>ACBD11</t>
  </si>
  <si>
    <t>80002506</t>
  </si>
  <si>
    <t>11001200</t>
  </si>
  <si>
    <t>PF05B000301</t>
  </si>
  <si>
    <t>ACBD12</t>
  </si>
  <si>
    <t>ACBD14</t>
  </si>
  <si>
    <t>ACBD21</t>
  </si>
  <si>
    <t>ACBD22</t>
  </si>
  <si>
    <t>80002509</t>
  </si>
  <si>
    <t>11001308</t>
  </si>
  <si>
    <t>ACCA121</t>
  </si>
  <si>
    <t>80002510</t>
  </si>
  <si>
    <t>11001075</t>
  </si>
  <si>
    <t>ACBN121</t>
  </si>
  <si>
    <t>ACBN211</t>
  </si>
  <si>
    <t>ACBN111</t>
  </si>
  <si>
    <t>ACBN112</t>
  </si>
  <si>
    <t>ACBN122</t>
  </si>
  <si>
    <t>ACBN212</t>
  </si>
  <si>
    <t>ACBN221</t>
  </si>
  <si>
    <t>80002511</t>
  </si>
  <si>
    <t>11001202</t>
  </si>
  <si>
    <t>ACBN222</t>
  </si>
  <si>
    <t>ACBN311</t>
  </si>
  <si>
    <t>ACBN312</t>
  </si>
  <si>
    <t>ACBN321</t>
  </si>
  <si>
    <t>ACBN322</t>
  </si>
  <si>
    <t>80002512</t>
  </si>
  <si>
    <t>ACDG23</t>
  </si>
  <si>
    <t>ACDG13</t>
  </si>
  <si>
    <t>ACDG33</t>
  </si>
  <si>
    <t>ACDG12</t>
  </si>
  <si>
    <t>ACDG31</t>
  </si>
  <si>
    <t>ACDG32</t>
  </si>
  <si>
    <t>ACDG11</t>
  </si>
  <si>
    <t>ACDG22</t>
  </si>
  <si>
    <t>ACDG21</t>
  </si>
  <si>
    <t>80002513</t>
  </si>
  <si>
    <t>ABVZ2222</t>
  </si>
  <si>
    <t>ABVZ2221</t>
  </si>
  <si>
    <t>80002514</t>
  </si>
  <si>
    <t>11000947</t>
  </si>
  <si>
    <t>ACEX13</t>
  </si>
  <si>
    <t>ACEX12</t>
  </si>
  <si>
    <t>ACEX22</t>
  </si>
  <si>
    <t>ACEX23</t>
  </si>
  <si>
    <t>ACEX11</t>
  </si>
  <si>
    <t>ACEX21</t>
  </si>
  <si>
    <t>80002516</t>
  </si>
  <si>
    <t>11001130</t>
  </si>
  <si>
    <t>ABZW121</t>
  </si>
  <si>
    <t>ABZW131</t>
  </si>
  <si>
    <t>ABZW322</t>
  </si>
  <si>
    <t>ABZW312</t>
  </si>
  <si>
    <t>ABZW232</t>
  </si>
  <si>
    <t>ABZW321</t>
  </si>
  <si>
    <t>ABZW132</t>
  </si>
  <si>
    <t>ABZW122</t>
  </si>
  <si>
    <t>ABZW331</t>
  </si>
  <si>
    <t>ABZW332</t>
  </si>
  <si>
    <t>80002517</t>
  </si>
  <si>
    <t>11001006</t>
  </si>
  <si>
    <t>ABIJ122</t>
  </si>
  <si>
    <t>ABIJ311</t>
  </si>
  <si>
    <t>ABIJ112</t>
  </si>
  <si>
    <t>ABIJ222</t>
  </si>
  <si>
    <t>ABIJ121</t>
  </si>
  <si>
    <t>80002519</t>
  </si>
  <si>
    <t>11000955</t>
  </si>
  <si>
    <t>ACDO12</t>
  </si>
  <si>
    <t>ACDO31</t>
  </si>
  <si>
    <t>ACDO21</t>
  </si>
  <si>
    <t>ACDO22</t>
  </si>
  <si>
    <t>ACDO11</t>
  </si>
  <si>
    <t>ACDO32</t>
  </si>
  <si>
    <t>80002520</t>
  </si>
  <si>
    <t>ACEY21</t>
  </si>
  <si>
    <t>ACEY22</t>
  </si>
  <si>
    <t>ACEY23</t>
  </si>
  <si>
    <t>80002526</t>
  </si>
  <si>
    <t>ABYV12</t>
  </si>
  <si>
    <t>ABYV2211</t>
  </si>
  <si>
    <t>ABYV21</t>
  </si>
  <si>
    <t>80002531</t>
  </si>
  <si>
    <t>11001253</t>
  </si>
  <si>
    <t>ACCE1</t>
  </si>
  <si>
    <t>ACCE2</t>
  </si>
  <si>
    <t>80002536</t>
  </si>
  <si>
    <t>11001131</t>
  </si>
  <si>
    <t>ABZW221</t>
  </si>
  <si>
    <t>ABZW212</t>
  </si>
  <si>
    <t>ABZW311</t>
  </si>
  <si>
    <t>ABZW231</t>
  </si>
  <si>
    <t>ABZW111</t>
  </si>
  <si>
    <t>ABZW1122</t>
  </si>
  <si>
    <t>ABZW2222</t>
  </si>
  <si>
    <t>80002543</t>
  </si>
  <si>
    <t>11001175</t>
  </si>
  <si>
    <t>ABYY23</t>
  </si>
  <si>
    <t>ABYY31</t>
  </si>
  <si>
    <t>ABYY22</t>
  </si>
  <si>
    <t>ABYY33</t>
  </si>
  <si>
    <t>ABYY32</t>
  </si>
  <si>
    <t>80002545</t>
  </si>
  <si>
    <t>11001260</t>
  </si>
  <si>
    <t>ACDM1</t>
  </si>
  <si>
    <t>ACDM3</t>
  </si>
  <si>
    <t>ACDM2</t>
  </si>
  <si>
    <t>80002548</t>
  </si>
  <si>
    <t>11001460</t>
  </si>
  <si>
    <t>PF-AMS4928</t>
  </si>
  <si>
    <t>ABRZ32</t>
  </si>
  <si>
    <t>ABIJ322</t>
  </si>
  <si>
    <t>ABNO2112</t>
  </si>
  <si>
    <t>ABNO2132</t>
  </si>
  <si>
    <t>ABNO2122</t>
  </si>
  <si>
    <t>ABNO1121</t>
  </si>
  <si>
    <t>ABNO1111</t>
  </si>
  <si>
    <t>ABNO2212</t>
  </si>
  <si>
    <t>ABNO1212</t>
  </si>
  <si>
    <t>ABNO1222</t>
  </si>
  <si>
    <t>ABNO2222</t>
  </si>
  <si>
    <t>80002551</t>
  </si>
  <si>
    <t>11001302</t>
  </si>
  <si>
    <t>ACBM1211</t>
  </si>
  <si>
    <t>ACBM2222</t>
  </si>
  <si>
    <t>ACBM2212</t>
  </si>
  <si>
    <t>ACBM2221</t>
  </si>
  <si>
    <t>ACBM3111</t>
  </si>
  <si>
    <t>ACBM2112</t>
  </si>
  <si>
    <t>ACBM3112</t>
  </si>
  <si>
    <t>ACBM3121</t>
  </si>
  <si>
    <t>ACBM2122</t>
  </si>
  <si>
    <t>ACBM3122</t>
  </si>
  <si>
    <t>ACBM3222</t>
  </si>
  <si>
    <t>ACBM3221</t>
  </si>
  <si>
    <t>80002556</t>
  </si>
  <si>
    <t>ACES2</t>
  </si>
  <si>
    <t>ACES1</t>
  </si>
  <si>
    <t>80002557</t>
  </si>
  <si>
    <t>11001323</t>
  </si>
  <si>
    <t>ACEB1</t>
  </si>
  <si>
    <t>ACEB3</t>
  </si>
  <si>
    <t>ACEB2</t>
  </si>
  <si>
    <t>80002558</t>
  </si>
  <si>
    <t>ACED32</t>
  </si>
  <si>
    <t>80002559</t>
  </si>
  <si>
    <t>11001254</t>
  </si>
  <si>
    <t>ACED1</t>
  </si>
  <si>
    <t>ACED22</t>
  </si>
  <si>
    <t>ACED31</t>
  </si>
  <si>
    <t>ACED21</t>
  </si>
  <si>
    <t>80002563</t>
  </si>
  <si>
    <t>11001310</t>
  </si>
  <si>
    <t>PF05B000014</t>
  </si>
  <si>
    <t>ACCT13</t>
  </si>
  <si>
    <t>ACCT12</t>
  </si>
  <si>
    <t>ACCT21</t>
  </si>
  <si>
    <t>ACCS13</t>
  </si>
  <si>
    <t>ACCS12</t>
  </si>
  <si>
    <t>ACCS21</t>
  </si>
  <si>
    <t>ACCS22</t>
  </si>
  <si>
    <t>ACCS23</t>
  </si>
  <si>
    <t>ACCT23</t>
  </si>
  <si>
    <t>ACCT22</t>
  </si>
  <si>
    <t>ACCS11</t>
  </si>
  <si>
    <t>ACCT112</t>
  </si>
  <si>
    <t>ACCT111</t>
  </si>
  <si>
    <t>80002564</t>
  </si>
  <si>
    <t>11001011</t>
  </si>
  <si>
    <t>ACEH3</t>
  </si>
  <si>
    <t>80002565</t>
  </si>
  <si>
    <t>11000951</t>
  </si>
  <si>
    <t>ACEH2</t>
  </si>
  <si>
    <t>ACEH1</t>
  </si>
  <si>
    <t>80002593</t>
  </si>
  <si>
    <t>11001104</t>
  </si>
  <si>
    <t>ACDV11</t>
  </si>
  <si>
    <t>ACDV31</t>
  </si>
  <si>
    <t>ACDV21</t>
  </si>
  <si>
    <t>80002596</t>
  </si>
  <si>
    <t>ACCW112</t>
  </si>
  <si>
    <t>ACCW122</t>
  </si>
  <si>
    <t>ACCW121</t>
  </si>
  <si>
    <t>80002597</t>
  </si>
  <si>
    <t>11001309</t>
  </si>
  <si>
    <t>ACCW131</t>
  </si>
  <si>
    <t>ACCW211</t>
  </si>
  <si>
    <t>ACCW221</t>
  </si>
  <si>
    <t>80002619</t>
  </si>
  <si>
    <t>PF05S000503</t>
  </si>
  <si>
    <t>ACEY13</t>
  </si>
  <si>
    <t>ACEY11</t>
  </si>
  <si>
    <t>80002625</t>
  </si>
  <si>
    <t>110</t>
  </si>
  <si>
    <t>ACEY12</t>
  </si>
  <si>
    <t>80002634</t>
  </si>
  <si>
    <t>11001127</t>
  </si>
  <si>
    <t>ABOO231</t>
  </si>
  <si>
    <t>ABOO242</t>
  </si>
  <si>
    <t>ABOO222</t>
  </si>
  <si>
    <t>ABOO252</t>
  </si>
  <si>
    <t>ABOO232</t>
  </si>
  <si>
    <t>80002658</t>
  </si>
  <si>
    <t>11001235</t>
  </si>
  <si>
    <t>ACDZ1</t>
  </si>
  <si>
    <t>ACDZ2</t>
  </si>
  <si>
    <t>80002660</t>
  </si>
  <si>
    <t>11001439</t>
  </si>
  <si>
    <t>ACCW212</t>
  </si>
  <si>
    <t>80002666</t>
  </si>
  <si>
    <t>ACGF2</t>
  </si>
  <si>
    <t>ACGF1</t>
  </si>
  <si>
    <t>80002668</t>
  </si>
  <si>
    <t>11001228</t>
  </si>
  <si>
    <t>ACDB112</t>
  </si>
  <si>
    <t>ACDB311</t>
  </si>
  <si>
    <t>ACDB111</t>
  </si>
  <si>
    <t>ACDB312</t>
  </si>
  <si>
    <t>ACDB321</t>
  </si>
  <si>
    <t>ACDB322</t>
  </si>
  <si>
    <t>80002671</t>
  </si>
  <si>
    <t>AAWU212</t>
  </si>
  <si>
    <t>AAWU322</t>
  </si>
  <si>
    <t>80002685</t>
  </si>
  <si>
    <t>11001220</t>
  </si>
  <si>
    <t>ACHD21</t>
  </si>
  <si>
    <t>ACHD32</t>
  </si>
  <si>
    <t>ACHD22</t>
  </si>
  <si>
    <t>ACHD23</t>
  </si>
  <si>
    <t>ACHD33</t>
  </si>
  <si>
    <t>ACHD31</t>
  </si>
  <si>
    <t>ACHD11</t>
  </si>
  <si>
    <t>ACHD13</t>
  </si>
  <si>
    <t>ACHD12</t>
  </si>
  <si>
    <t>80002686</t>
  </si>
  <si>
    <t>11001362</t>
  </si>
  <si>
    <t>PF05S000530</t>
  </si>
  <si>
    <t>ABYQ12</t>
  </si>
  <si>
    <t>ABYQ22</t>
  </si>
  <si>
    <t>ABYQ11</t>
  </si>
  <si>
    <t>80002687</t>
  </si>
  <si>
    <t>ACID22</t>
  </si>
  <si>
    <t>ACID12</t>
  </si>
  <si>
    <t>ACID21</t>
  </si>
  <si>
    <t>ACID32</t>
  </si>
  <si>
    <t>ACID23</t>
  </si>
  <si>
    <t>ACID13</t>
  </si>
  <si>
    <t>ACID31</t>
  </si>
  <si>
    <t>ACID33</t>
  </si>
  <si>
    <t>ACID11</t>
  </si>
  <si>
    <t>80002689</t>
  </si>
  <si>
    <t>11001212</t>
  </si>
  <si>
    <t>80002690</t>
  </si>
  <si>
    <t>11001403</t>
  </si>
  <si>
    <t>ACGK31</t>
  </si>
  <si>
    <t>ACGK23</t>
  </si>
  <si>
    <t>ACGK13</t>
  </si>
  <si>
    <t>ACGK11</t>
  </si>
  <si>
    <t>ACGK22</t>
  </si>
  <si>
    <t>ACGK12</t>
  </si>
  <si>
    <t>ACGK32</t>
  </si>
  <si>
    <t>ACGK21</t>
  </si>
  <si>
    <t>80002695</t>
  </si>
  <si>
    <t>11001242</t>
  </si>
  <si>
    <t>ACGN2</t>
  </si>
  <si>
    <t>ACGN3</t>
  </si>
  <si>
    <t>ACGN1</t>
  </si>
  <si>
    <t>80002727</t>
  </si>
  <si>
    <t>11001294</t>
  </si>
  <si>
    <t>ACCJ13</t>
  </si>
  <si>
    <t>ACCJ12</t>
  </si>
  <si>
    <t>ACCJ22</t>
  </si>
  <si>
    <t>80002730</t>
  </si>
  <si>
    <t>ACAL121</t>
  </si>
  <si>
    <t>80002742</t>
  </si>
  <si>
    <t>ACDB121</t>
  </si>
  <si>
    <t>80002744</t>
  </si>
  <si>
    <t>11001229</t>
  </si>
  <si>
    <t>ACDA111</t>
  </si>
  <si>
    <t>ACDA112</t>
  </si>
  <si>
    <t>80002755</t>
  </si>
  <si>
    <t>11001244</t>
  </si>
  <si>
    <t>ABHW12</t>
  </si>
  <si>
    <t>ABHW21</t>
  </si>
  <si>
    <t>ABHW22</t>
  </si>
  <si>
    <t>ABHW11</t>
  </si>
  <si>
    <t>80002760</t>
  </si>
  <si>
    <t>11001249</t>
  </si>
  <si>
    <t>AAVR12</t>
  </si>
  <si>
    <t>AAVR21</t>
  </si>
  <si>
    <t>AAVR22</t>
  </si>
  <si>
    <t>AAVR11</t>
  </si>
  <si>
    <t>80002763</t>
  </si>
  <si>
    <t>11001533</t>
  </si>
  <si>
    <t>PF05S000700</t>
  </si>
  <si>
    <t>AAPI211</t>
  </si>
  <si>
    <t>80002767</t>
  </si>
  <si>
    <t>11001331</t>
  </si>
  <si>
    <t>ACDH1</t>
  </si>
  <si>
    <t>ACDH2</t>
  </si>
  <si>
    <t>80002769</t>
  </si>
  <si>
    <t>11001404</t>
  </si>
  <si>
    <t>ABIB12</t>
  </si>
  <si>
    <t>ABIB21</t>
  </si>
  <si>
    <t>ABIB22</t>
  </si>
  <si>
    <t>ABIB112</t>
  </si>
  <si>
    <t>ABIB111</t>
  </si>
  <si>
    <t>80002770</t>
  </si>
  <si>
    <t>11001224</t>
  </si>
  <si>
    <t>AAZP22</t>
  </si>
  <si>
    <t>AAZP13</t>
  </si>
  <si>
    <t>AAZP12</t>
  </si>
  <si>
    <t>AAZP21</t>
  </si>
  <si>
    <t>80002771</t>
  </si>
  <si>
    <t>ACIU11</t>
  </si>
  <si>
    <t>ACIU13</t>
  </si>
  <si>
    <t>ACIU21</t>
  </si>
  <si>
    <t>ACIU232</t>
  </si>
  <si>
    <t>80002778</t>
  </si>
  <si>
    <t>11001245</t>
  </si>
  <si>
    <t>ACGT2</t>
  </si>
  <si>
    <t>ACGT1</t>
  </si>
  <si>
    <t>ACGT3</t>
  </si>
  <si>
    <t>80002780</t>
  </si>
  <si>
    <t>AAQT21</t>
  </si>
  <si>
    <t>AAQT22</t>
  </si>
  <si>
    <t>80002781</t>
  </si>
  <si>
    <t>11001216</t>
  </si>
  <si>
    <t>ACJH12</t>
  </si>
  <si>
    <t>ACJH11</t>
  </si>
  <si>
    <t>80002785</t>
  </si>
  <si>
    <t>11001222</t>
  </si>
  <si>
    <t>ACHO23</t>
  </si>
  <si>
    <t>ACHO13</t>
  </si>
  <si>
    <t>ACHO31</t>
  </si>
  <si>
    <t>ACHO22</t>
  </si>
  <si>
    <t>ACHO21</t>
  </si>
  <si>
    <t>ACHO32</t>
  </si>
  <si>
    <t>ACHO12</t>
  </si>
  <si>
    <t>ACHO33</t>
  </si>
  <si>
    <t>ACHO11</t>
  </si>
  <si>
    <t>80002786</t>
  </si>
  <si>
    <t>11001231</t>
  </si>
  <si>
    <t>ACEW322</t>
  </si>
  <si>
    <t>ACEW321</t>
  </si>
  <si>
    <t>ACEW331</t>
  </si>
  <si>
    <t>ACEW332</t>
  </si>
  <si>
    <t>80002787</t>
  </si>
  <si>
    <t>ACIG12</t>
  </si>
  <si>
    <t>ACIG11</t>
  </si>
  <si>
    <t>ACIG21</t>
  </si>
  <si>
    <t>ACIG22</t>
  </si>
  <si>
    <t>ACHV21</t>
  </si>
  <si>
    <t>900015</t>
  </si>
  <si>
    <t>ACHV11</t>
  </si>
  <si>
    <t>ACHV22</t>
  </si>
  <si>
    <t>ACHV12</t>
  </si>
  <si>
    <t>80002789</t>
  </si>
  <si>
    <t>11001295</t>
  </si>
  <si>
    <t>ACGZ131</t>
  </si>
  <si>
    <t>ACGZ322</t>
  </si>
  <si>
    <t>ACGZ331</t>
  </si>
  <si>
    <t>ACGZ212</t>
  </si>
  <si>
    <t>ACGZ311</t>
  </si>
  <si>
    <t>ACGZ121</t>
  </si>
  <si>
    <t>ACGZ312</t>
  </si>
  <si>
    <t>ACGZ232</t>
  </si>
  <si>
    <t>ACGZ231</t>
  </si>
  <si>
    <t>80002790</t>
  </si>
  <si>
    <t>11001448</t>
  </si>
  <si>
    <t>ACHG13</t>
  </si>
  <si>
    <t>ACHL132</t>
  </si>
  <si>
    <t>ACHL222</t>
  </si>
  <si>
    <t>ACHL122</t>
  </si>
  <si>
    <t>ACHG112</t>
  </si>
  <si>
    <t>ACHH222</t>
  </si>
  <si>
    <t>ACHG212</t>
  </si>
  <si>
    <t>ACHG232</t>
  </si>
  <si>
    <t>ACHG122</t>
  </si>
  <si>
    <t>ACHL232</t>
  </si>
  <si>
    <t>ACHH232</t>
  </si>
  <si>
    <t>ACHG222</t>
  </si>
  <si>
    <t>80002791</t>
  </si>
  <si>
    <t>11001388</t>
  </si>
  <si>
    <t>ACHL21</t>
  </si>
  <si>
    <t>ACHL11</t>
  </si>
  <si>
    <t>ACHL231</t>
  </si>
  <si>
    <t>ACHL121</t>
  </si>
  <si>
    <t>ACHL131</t>
  </si>
  <si>
    <t>900018</t>
  </si>
  <si>
    <t>ACHL221</t>
  </si>
  <si>
    <t>80002792</t>
  </si>
  <si>
    <t>11001444</t>
  </si>
  <si>
    <t>ACHH122</t>
  </si>
  <si>
    <t>ACHH132</t>
  </si>
  <si>
    <t>ACHH231</t>
  </si>
  <si>
    <t>ACHH112</t>
  </si>
  <si>
    <t>ACHH221</t>
  </si>
  <si>
    <t>80002793</t>
  </si>
  <si>
    <t>11001445</t>
  </si>
  <si>
    <t>ACHG121</t>
  </si>
  <si>
    <t>ACHG221</t>
  </si>
  <si>
    <t>ACHG111</t>
  </si>
  <si>
    <t>ACHG231</t>
  </si>
  <si>
    <t>ACHG211</t>
  </si>
  <si>
    <t>80002794</t>
  </si>
  <si>
    <t>11001537</t>
  </si>
  <si>
    <t>ABWJ221</t>
  </si>
  <si>
    <t>ABWL111</t>
  </si>
  <si>
    <t>ABWL131</t>
  </si>
  <si>
    <t>ABWL211</t>
  </si>
  <si>
    <t>ABWJ211</t>
  </si>
  <si>
    <t>80002795</t>
  </si>
  <si>
    <t>11001449</t>
  </si>
  <si>
    <t>ACHJ22</t>
  </si>
  <si>
    <t>ACHH21</t>
  </si>
  <si>
    <t>ACHH111</t>
  </si>
  <si>
    <t>ACHJ132</t>
  </si>
  <si>
    <t>ACHH121</t>
  </si>
  <si>
    <t>ACHH131</t>
  </si>
  <si>
    <t>ACHJ212</t>
  </si>
  <si>
    <t>ACHJ232</t>
  </si>
  <si>
    <t>ACHJ112</t>
  </si>
  <si>
    <t>80002796</t>
  </si>
  <si>
    <t>11001450</t>
  </si>
  <si>
    <t>ACHJ122</t>
  </si>
  <si>
    <t>80002797</t>
  </si>
  <si>
    <t>ACHJ121</t>
  </si>
  <si>
    <t>ACHJ111</t>
  </si>
  <si>
    <t>ACHJ131</t>
  </si>
  <si>
    <t>ACHJ231</t>
  </si>
  <si>
    <t>ACHJ211</t>
  </si>
  <si>
    <t>80002798</t>
  </si>
  <si>
    <t>ACHI12</t>
  </si>
  <si>
    <t>ACHI211</t>
  </si>
  <si>
    <t>ACHI131</t>
  </si>
  <si>
    <t>ACHI231</t>
  </si>
  <si>
    <t>ACHI111</t>
  </si>
  <si>
    <t>80002799</t>
  </si>
  <si>
    <t>ACHI22</t>
  </si>
  <si>
    <t>ABWL22</t>
  </si>
  <si>
    <t>ACHI112</t>
  </si>
  <si>
    <t>ACHI232</t>
  </si>
  <si>
    <t>ABWL231</t>
  </si>
  <si>
    <t>ACHI212</t>
  </si>
  <si>
    <t>ACHI132</t>
  </si>
  <si>
    <t>80002801</t>
  </si>
  <si>
    <t>11001230</t>
  </si>
  <si>
    <t>ACDA222</t>
  </si>
  <si>
    <t>ACDA212</t>
  </si>
  <si>
    <t>ACDA221</t>
  </si>
  <si>
    <t>ACDA312</t>
  </si>
  <si>
    <t>ACDA121</t>
  </si>
  <si>
    <t>ACDA321</t>
  </si>
  <si>
    <t>80002802</t>
  </si>
  <si>
    <t>ACDA122</t>
  </si>
  <si>
    <t>ACDA311</t>
  </si>
  <si>
    <t>ACDA211</t>
  </si>
  <si>
    <t>ACDA3222</t>
  </si>
  <si>
    <t>ACDA3221</t>
  </si>
  <si>
    <t>80002807</t>
  </si>
  <si>
    <t>11001296</t>
  </si>
  <si>
    <t>ABFR221</t>
  </si>
  <si>
    <t>ABFR312</t>
  </si>
  <si>
    <t>ABFR212</t>
  </si>
  <si>
    <t>ABFR311</t>
  </si>
  <si>
    <t>ABFR112</t>
  </si>
  <si>
    <t>ABFR211</t>
  </si>
  <si>
    <t>80002810</t>
  </si>
  <si>
    <t>ACIU231</t>
  </si>
  <si>
    <t>ACIU223</t>
  </si>
  <si>
    <t>ACIU123</t>
  </si>
  <si>
    <t>ACIU121</t>
  </si>
  <si>
    <t>ACIU122</t>
  </si>
  <si>
    <t>ACIU222</t>
  </si>
  <si>
    <t>80002812</t>
  </si>
  <si>
    <t>11001414</t>
  </si>
  <si>
    <t>ACJH22</t>
  </si>
  <si>
    <t>ACJH21</t>
  </si>
  <si>
    <t>80002813</t>
  </si>
  <si>
    <t>11001400</t>
  </si>
  <si>
    <t>ACIS12</t>
  </si>
  <si>
    <t>ACIS23</t>
  </si>
  <si>
    <t>ACIS24</t>
  </si>
  <si>
    <t>ACIS32</t>
  </si>
  <si>
    <t>ACIS31</t>
  </si>
  <si>
    <t>ACIS11</t>
  </si>
  <si>
    <t>80002814</t>
  </si>
  <si>
    <t>11001325</t>
  </si>
  <si>
    <t>ACIS13</t>
  </si>
  <si>
    <t>ACIS22</t>
  </si>
  <si>
    <t>ACIS21</t>
  </si>
  <si>
    <t>ACIS14</t>
  </si>
  <si>
    <t>ACIS34</t>
  </si>
  <si>
    <t>ACIS33</t>
  </si>
  <si>
    <t>80002815</t>
  </si>
  <si>
    <t>ACIU221</t>
  </si>
  <si>
    <t>80002816</t>
  </si>
  <si>
    <t>ACJL31</t>
  </si>
  <si>
    <t>ACJL21</t>
  </si>
  <si>
    <t>ACJL121</t>
  </si>
  <si>
    <t>ACJL122</t>
  </si>
  <si>
    <t>ACJL22</t>
  </si>
  <si>
    <t>ACJL32</t>
  </si>
  <si>
    <t>80002819</t>
  </si>
  <si>
    <t>11001246</t>
  </si>
  <si>
    <t>ACNR2</t>
  </si>
  <si>
    <t>ACNR1</t>
  </si>
  <si>
    <t>ACNR3</t>
  </si>
  <si>
    <t>80002822</t>
  </si>
  <si>
    <t>11001289</t>
  </si>
  <si>
    <t>ACCO32</t>
  </si>
  <si>
    <t>80002823</t>
  </si>
  <si>
    <t>11001237</t>
  </si>
  <si>
    <t>ACJJ1</t>
  </si>
  <si>
    <t>ACJJ2</t>
  </si>
  <si>
    <t>80002824</t>
  </si>
  <si>
    <t>ACEW311</t>
  </si>
  <si>
    <t>ACEW312</t>
  </si>
  <si>
    <t>ACEW222</t>
  </si>
  <si>
    <t>ACEW232</t>
  </si>
  <si>
    <t>80002825</t>
  </si>
  <si>
    <t>ACIP22</t>
  </si>
  <si>
    <t>ACIP32</t>
  </si>
  <si>
    <t>ACIP12</t>
  </si>
  <si>
    <t>ACIP13</t>
  </si>
  <si>
    <t>ACIP21</t>
  </si>
  <si>
    <t>ACIP23</t>
  </si>
  <si>
    <t>ACIP31</t>
  </si>
  <si>
    <t>ACIP11</t>
  </si>
  <si>
    <t>ACIP33</t>
  </si>
  <si>
    <t>80002826</t>
  </si>
  <si>
    <t>ACNS1</t>
  </si>
  <si>
    <t>ACNS2</t>
  </si>
  <si>
    <t>ACNS3</t>
  </si>
  <si>
    <t>80002828</t>
  </si>
  <si>
    <t>11001508</t>
  </si>
  <si>
    <t>PF05S000043</t>
  </si>
  <si>
    <t>ACCW111</t>
  </si>
  <si>
    <t>ACCW132</t>
  </si>
  <si>
    <t>ACCW222</t>
  </si>
  <si>
    <t>80002829</t>
  </si>
  <si>
    <t>11001293</t>
  </si>
  <si>
    <t>ACMK31</t>
  </si>
  <si>
    <t>ACMK33</t>
  </si>
  <si>
    <t>ACMK132</t>
  </si>
  <si>
    <t>ACMK212</t>
  </si>
  <si>
    <t>80002830</t>
  </si>
  <si>
    <t>ACMK22</t>
  </si>
  <si>
    <t>ACMK32</t>
  </si>
  <si>
    <t>ACMK23</t>
  </si>
  <si>
    <t>80002832</t>
  </si>
  <si>
    <t>11001387</t>
  </si>
  <si>
    <t>ACFC22</t>
  </si>
  <si>
    <t>ACFC11</t>
  </si>
  <si>
    <t>ACFC141</t>
  </si>
  <si>
    <t>ACFC2111</t>
  </si>
  <si>
    <t>80002833</t>
  </si>
  <si>
    <t>11001467</t>
  </si>
  <si>
    <t>ACFC23</t>
  </si>
  <si>
    <t>ACFC24</t>
  </si>
  <si>
    <t>ACFC212</t>
  </si>
  <si>
    <t>80002834</t>
  </si>
  <si>
    <t>11001386</t>
  </si>
  <si>
    <t>ACFC12</t>
  </si>
  <si>
    <t>ACFC13</t>
  </si>
  <si>
    <t>ACFC142</t>
  </si>
  <si>
    <t>80002838</t>
  </si>
  <si>
    <t>ACHK23</t>
  </si>
  <si>
    <t>ACHK121</t>
  </si>
  <si>
    <t>ACHK211</t>
  </si>
  <si>
    <t>ACHK111</t>
  </si>
  <si>
    <t>ACHK131</t>
  </si>
  <si>
    <t>80002839</t>
  </si>
  <si>
    <t>11001451</t>
  </si>
  <si>
    <t>ACHK22</t>
  </si>
  <si>
    <t>ACHK132</t>
  </si>
  <si>
    <t>ACHK112</t>
  </si>
  <si>
    <t>ACHK122</t>
  </si>
  <si>
    <t>ACHK212</t>
  </si>
  <si>
    <t>80002841</t>
  </si>
  <si>
    <t>11001250</t>
  </si>
  <si>
    <t>ACNQ2</t>
  </si>
  <si>
    <t>ACNQ1</t>
  </si>
  <si>
    <t>ACNQ3</t>
  </si>
  <si>
    <t>80002844</t>
  </si>
  <si>
    <t>ACAQ222</t>
  </si>
  <si>
    <t>80002848</t>
  </si>
  <si>
    <t>ACHP13</t>
  </si>
  <si>
    <t>ACHP21</t>
  </si>
  <si>
    <t>ACHP23</t>
  </si>
  <si>
    <t>ACHP22</t>
  </si>
  <si>
    <t>ACHP33</t>
  </si>
  <si>
    <t>ACHP12</t>
  </si>
  <si>
    <t>ACHP32</t>
  </si>
  <si>
    <t>ACHP31</t>
  </si>
  <si>
    <t>ACHP111</t>
  </si>
  <si>
    <t>ACHP112</t>
  </si>
  <si>
    <t>80002853</t>
  </si>
  <si>
    <t>ACIT13</t>
  </si>
  <si>
    <t>ACIT11</t>
  </si>
  <si>
    <t>ACIT12</t>
  </si>
  <si>
    <t>ACIT21</t>
  </si>
  <si>
    <t>80002854</t>
  </si>
  <si>
    <t>11001340</t>
  </si>
  <si>
    <t>ACMK12</t>
  </si>
  <si>
    <t>ACMK11</t>
  </si>
  <si>
    <t>ACMK211</t>
  </si>
  <si>
    <t>ACMK131</t>
  </si>
  <si>
    <t>80002867</t>
  </si>
  <si>
    <t>ACMJ111</t>
  </si>
  <si>
    <t>ACMJ112</t>
  </si>
  <si>
    <t>ACMJ113</t>
  </si>
  <si>
    <t>ACMJ121</t>
  </si>
  <si>
    <t>80002868</t>
  </si>
  <si>
    <t>ACMJ211</t>
  </si>
  <si>
    <t>ACMJ212</t>
  </si>
  <si>
    <t>ACMJ221</t>
  </si>
  <si>
    <t>80002869</t>
  </si>
  <si>
    <t>PF05S000045</t>
  </si>
  <si>
    <t>ACJY11</t>
  </si>
  <si>
    <t>ACJY12</t>
  </si>
  <si>
    <t>80002870</t>
  </si>
  <si>
    <t>PF05PA00001</t>
  </si>
  <si>
    <t>ACJY21</t>
  </si>
  <si>
    <t>ACJY31</t>
  </si>
  <si>
    <t>80002873</t>
  </si>
  <si>
    <t>11001247</t>
  </si>
  <si>
    <t>ACJX3</t>
  </si>
  <si>
    <t>ACJX2</t>
  </si>
  <si>
    <t>ACJX12</t>
  </si>
  <si>
    <t>80002874</t>
  </si>
  <si>
    <t>ACJX11</t>
  </si>
  <si>
    <t>80002875</t>
  </si>
  <si>
    <t>11001232</t>
  </si>
  <si>
    <t>ACEW212</t>
  </si>
  <si>
    <t>ACEW131</t>
  </si>
  <si>
    <t>ACEW211</t>
  </si>
  <si>
    <t>ACEW231</t>
  </si>
  <si>
    <t>ACEW112</t>
  </si>
  <si>
    <t>ACEW121</t>
  </si>
  <si>
    <t>ACEW122</t>
  </si>
  <si>
    <t>ACEW132</t>
  </si>
  <si>
    <t>ACEW221</t>
  </si>
  <si>
    <t>ACEW111</t>
  </si>
  <si>
    <t>80002876</t>
  </si>
  <si>
    <t>11001285</t>
  </si>
  <si>
    <t>ACKM21</t>
  </si>
  <si>
    <t>ACKM32</t>
  </si>
  <si>
    <t>ACKM12</t>
  </si>
  <si>
    <t>ACKM13</t>
  </si>
  <si>
    <t>ACKM22</t>
  </si>
  <si>
    <t>ACKM23</t>
  </si>
  <si>
    <t>ACKM31</t>
  </si>
  <si>
    <t>ACKM33</t>
  </si>
  <si>
    <t>ACKM14</t>
  </si>
  <si>
    <t>ACKM11</t>
  </si>
  <si>
    <t>ACKM24</t>
  </si>
  <si>
    <t>ACKM34</t>
  </si>
  <si>
    <t>80002884</t>
  </si>
  <si>
    <t>ACHM232</t>
  </si>
  <si>
    <t>ACHM221</t>
  </si>
  <si>
    <t>ACHM212</t>
  </si>
  <si>
    <t>ACHM112</t>
  </si>
  <si>
    <t>ACHM231</t>
  </si>
  <si>
    <t>80002885</t>
  </si>
  <si>
    <t>ACHM111</t>
  </si>
  <si>
    <t>80002886</t>
  </si>
  <si>
    <t>11001446</t>
  </si>
  <si>
    <t>ACHM13</t>
  </si>
  <si>
    <t>ACHM12</t>
  </si>
  <si>
    <t>ACHM211</t>
  </si>
  <si>
    <t>ACHM222</t>
  </si>
  <si>
    <t>80002898</t>
  </si>
  <si>
    <t>ACKI24</t>
  </si>
  <si>
    <t>ACKI22</t>
  </si>
  <si>
    <t>ACKI23</t>
  </si>
  <si>
    <t>ACKI33</t>
  </si>
  <si>
    <t>ACKI13</t>
  </si>
  <si>
    <t>ACKI14</t>
  </si>
  <si>
    <t>ACKI21</t>
  </si>
  <si>
    <t>ACKI31</t>
  </si>
  <si>
    <t>80002900</t>
  </si>
  <si>
    <t>11001358</t>
  </si>
  <si>
    <t>ACIT22</t>
  </si>
  <si>
    <t>ACIT31</t>
  </si>
  <si>
    <t>ACIT32</t>
  </si>
  <si>
    <t>ACIT23</t>
  </si>
  <si>
    <t>ACIT33</t>
  </si>
  <si>
    <t>80002901</t>
  </si>
  <si>
    <t>11001090</t>
  </si>
  <si>
    <t>PF05S000100</t>
  </si>
  <si>
    <t>AAZP311</t>
  </si>
  <si>
    <t>AAZP312</t>
  </si>
  <si>
    <t>80002902</t>
  </si>
  <si>
    <t>PF05S000501</t>
  </si>
  <si>
    <t>ACKO12</t>
  </si>
  <si>
    <t>ACKO13</t>
  </si>
  <si>
    <t>ACKO21</t>
  </si>
  <si>
    <t>ACKO11</t>
  </si>
  <si>
    <t>ACKO221</t>
  </si>
  <si>
    <t>ACKO231</t>
  </si>
  <si>
    <t>80002904</t>
  </si>
  <si>
    <t>PF05S000502</t>
  </si>
  <si>
    <t>ACKO232</t>
  </si>
  <si>
    <t>ACKO222</t>
  </si>
  <si>
    <t>80002912</t>
  </si>
  <si>
    <t>ACGZ221</t>
  </si>
  <si>
    <t>ACGZ111</t>
  </si>
  <si>
    <t>ACGZ112</t>
  </si>
  <si>
    <t>ACGZ132</t>
  </si>
  <si>
    <t>ACGZ321</t>
  </si>
  <si>
    <t>ACGZ332</t>
  </si>
  <si>
    <t>ACGZ122</t>
  </si>
  <si>
    <t>ACGZ222</t>
  </si>
  <si>
    <t>ACGZ2111</t>
  </si>
  <si>
    <t>80002914</t>
  </si>
  <si>
    <t>11001369</t>
  </si>
  <si>
    <t>AAVO111</t>
  </si>
  <si>
    <t>AAVO121</t>
  </si>
  <si>
    <t>AAVO211</t>
  </si>
  <si>
    <t>AAVO321</t>
  </si>
  <si>
    <t>AAVO221</t>
  </si>
  <si>
    <t>AAVO311</t>
  </si>
  <si>
    <t>80002916</t>
  </si>
  <si>
    <t>11001396</t>
  </si>
  <si>
    <t>ACMM13</t>
  </si>
  <si>
    <t>ACMM23</t>
  </si>
  <si>
    <t>ACMM21</t>
  </si>
  <si>
    <t>ACMM12</t>
  </si>
  <si>
    <t>ACMM32</t>
  </si>
  <si>
    <t>ACMM22</t>
  </si>
  <si>
    <t>ACMM31</t>
  </si>
  <si>
    <t>ACMM11</t>
  </si>
  <si>
    <t>ACMM33</t>
  </si>
  <si>
    <t>80002923</t>
  </si>
  <si>
    <t>ABWP1</t>
  </si>
  <si>
    <t>ABWP2</t>
  </si>
  <si>
    <t>80002929</t>
  </si>
  <si>
    <t>11001452</t>
  </si>
  <si>
    <t>ACIV232</t>
  </si>
  <si>
    <t>ACIV111</t>
  </si>
  <si>
    <t>ACIV132</t>
  </si>
  <si>
    <t>ACIV222</t>
  </si>
  <si>
    <t>ACIV122</t>
  </si>
  <si>
    <t>ACIV112</t>
  </si>
  <si>
    <t>ACIV212</t>
  </si>
  <si>
    <t>80002930</t>
  </si>
  <si>
    <t>ACIV131</t>
  </si>
  <si>
    <t>ACIV211</t>
  </si>
  <si>
    <t>ACIV221</t>
  </si>
  <si>
    <t>ACIV121</t>
  </si>
  <si>
    <t>ACIV231</t>
  </si>
  <si>
    <t>80002932</t>
  </si>
  <si>
    <t>ACIW212</t>
  </si>
  <si>
    <t>ACIW232</t>
  </si>
  <si>
    <t>ACIW123</t>
  </si>
  <si>
    <t>ACIW112</t>
  </si>
  <si>
    <t>ACIW222</t>
  </si>
  <si>
    <t>80002933</t>
  </si>
  <si>
    <t>ACIW121</t>
  </si>
  <si>
    <t>ACIW122</t>
  </si>
  <si>
    <t>80002934</t>
  </si>
  <si>
    <t>11001447</t>
  </si>
  <si>
    <t>ACIW13</t>
  </si>
  <si>
    <t>ACIW221</t>
  </si>
  <si>
    <t>ACIW111</t>
  </si>
  <si>
    <t>ACIW231</t>
  </si>
  <si>
    <t>ACIW211</t>
  </si>
  <si>
    <t>80002935</t>
  </si>
  <si>
    <t>11001409</t>
  </si>
  <si>
    <t>ABAX32</t>
  </si>
  <si>
    <t>ABAX22</t>
  </si>
  <si>
    <t>ABAX21</t>
  </si>
  <si>
    <t>80002936</t>
  </si>
  <si>
    <t>11001432</t>
  </si>
  <si>
    <t>ACSP2</t>
  </si>
  <si>
    <t>ACSP1</t>
  </si>
  <si>
    <t>80002937</t>
  </si>
  <si>
    <t>11001361</t>
  </si>
  <si>
    <t>ACMH212</t>
  </si>
  <si>
    <t>ACMH213</t>
  </si>
  <si>
    <t>ACMH1222</t>
  </si>
  <si>
    <t>ACMH2112</t>
  </si>
  <si>
    <t>80002940</t>
  </si>
  <si>
    <t>ACRN2</t>
  </si>
  <si>
    <t>ACRN3</t>
  </si>
  <si>
    <t>ACRN1</t>
  </si>
  <si>
    <t>80002942</t>
  </si>
  <si>
    <t>11001248</t>
  </si>
  <si>
    <t>ACMO2</t>
  </si>
  <si>
    <t>ACMO1</t>
  </si>
  <si>
    <t>ACMO3</t>
  </si>
  <si>
    <t>80002945</t>
  </si>
  <si>
    <t>ACJS12</t>
  </si>
  <si>
    <t>ACJS21</t>
  </si>
  <si>
    <t>ACJS11</t>
  </si>
  <si>
    <t>ACJT11</t>
  </si>
  <si>
    <t>ACJT12</t>
  </si>
  <si>
    <t>ACJU12</t>
  </si>
  <si>
    <t>ACJU22</t>
  </si>
  <si>
    <t>ACJU11</t>
  </si>
  <si>
    <t>ACJU21</t>
  </si>
  <si>
    <t>ACJT21</t>
  </si>
  <si>
    <t>ACJT22</t>
  </si>
  <si>
    <t>80002946</t>
  </si>
  <si>
    <t>11001453</t>
  </si>
  <si>
    <t>ACHF21</t>
  </si>
  <si>
    <t>ACHF22</t>
  </si>
  <si>
    <t>ACHF12</t>
  </si>
  <si>
    <t>ACHF112</t>
  </si>
  <si>
    <t>ACHF132</t>
  </si>
  <si>
    <t>80002947</t>
  </si>
  <si>
    <t>ACHF111</t>
  </si>
  <si>
    <t>ACHF131</t>
  </si>
  <si>
    <t>ACHF133</t>
  </si>
  <si>
    <t>80002949</t>
  </si>
  <si>
    <t>ACMH112</t>
  </si>
  <si>
    <t>ACMH221</t>
  </si>
  <si>
    <t>ACMH113</t>
  </si>
  <si>
    <t>ACMH121</t>
  </si>
  <si>
    <t>ACMH1112</t>
  </si>
  <si>
    <t>ACMH2221</t>
  </si>
  <si>
    <t>80002950</t>
  </si>
  <si>
    <t>11001320</t>
  </si>
  <si>
    <t>ACSZ13</t>
  </si>
  <si>
    <t>ACSZ24</t>
  </si>
  <si>
    <t>ACSZ21</t>
  </si>
  <si>
    <t>80002951</t>
  </si>
  <si>
    <t>ACSZ23</t>
  </si>
  <si>
    <t>ACSZ22</t>
  </si>
  <si>
    <t>ACSZ14</t>
  </si>
  <si>
    <t>80002954</t>
  </si>
  <si>
    <t>11001341</t>
  </si>
  <si>
    <t>PF05B000010</t>
  </si>
  <si>
    <t>ACML222</t>
  </si>
  <si>
    <t>ACML112</t>
  </si>
  <si>
    <t>ACML122</t>
  </si>
  <si>
    <t>ACML312</t>
  </si>
  <si>
    <t>ACML322</t>
  </si>
  <si>
    <t>ACML324</t>
  </si>
  <si>
    <t>80002955</t>
  </si>
  <si>
    <t>PF05B000009</t>
  </si>
  <si>
    <t>ACML21</t>
  </si>
  <si>
    <t>ACML311</t>
  </si>
  <si>
    <t>ACML111</t>
  </si>
  <si>
    <t>ACML123</t>
  </si>
  <si>
    <t>ACML121</t>
  </si>
  <si>
    <t>ACML221</t>
  </si>
  <si>
    <t>ACML321</t>
  </si>
  <si>
    <t>ACML323</t>
  </si>
  <si>
    <t>80002956</t>
  </si>
  <si>
    <t>PF05B000011</t>
  </si>
  <si>
    <t>ACNA211</t>
  </si>
  <si>
    <t>ACNA122</t>
  </si>
  <si>
    <t>ACNA222</t>
  </si>
  <si>
    <t>ACNA132</t>
  </si>
  <si>
    <t>80002957</t>
  </si>
  <si>
    <t>PF05B000012</t>
  </si>
  <si>
    <t>ACNA23</t>
  </si>
  <si>
    <t>ACNA131</t>
  </si>
  <si>
    <t>ACNA11</t>
  </si>
  <si>
    <t>ACNA221</t>
  </si>
  <si>
    <t>ACNA121</t>
  </si>
  <si>
    <t>ACNA212</t>
  </si>
  <si>
    <t>80002958</t>
  </si>
  <si>
    <t>ACMI113</t>
  </si>
  <si>
    <t>ACMI112</t>
  </si>
  <si>
    <t>80002959</t>
  </si>
  <si>
    <t>ACMI211</t>
  </si>
  <si>
    <t>ACMI121</t>
  </si>
  <si>
    <t>ACMI212</t>
  </si>
  <si>
    <t>ACMI221</t>
  </si>
  <si>
    <t>ACMI1112</t>
  </si>
  <si>
    <t>80002960</t>
  </si>
  <si>
    <t>ACHT232</t>
  </si>
  <si>
    <t>ACHT112</t>
  </si>
  <si>
    <t>ACHT132</t>
  </si>
  <si>
    <t>ACHT212</t>
  </si>
  <si>
    <t>ACHT222</t>
  </si>
  <si>
    <t>ACHT122</t>
  </si>
  <si>
    <t>80002962</t>
  </si>
  <si>
    <t>11001473</t>
  </si>
  <si>
    <t>ACRU212</t>
  </si>
  <si>
    <t>ACRU112</t>
  </si>
  <si>
    <t>ACRU233</t>
  </si>
  <si>
    <t>80002963</t>
  </si>
  <si>
    <t>ACRU22</t>
  </si>
  <si>
    <t>ACRU12</t>
  </si>
  <si>
    <t>ACRU13</t>
  </si>
  <si>
    <t>80002966</t>
  </si>
  <si>
    <t>11001484</t>
  </si>
  <si>
    <t>ACRU211</t>
  </si>
  <si>
    <t>ACRU111</t>
  </si>
  <si>
    <t>ACRU231</t>
  </si>
  <si>
    <t>ACRU232</t>
  </si>
  <si>
    <t>80002970</t>
  </si>
  <si>
    <t>11001344</t>
  </si>
  <si>
    <t>ACTS2</t>
  </si>
  <si>
    <t>ACTS3</t>
  </si>
  <si>
    <t>ACTS1</t>
  </si>
  <si>
    <t>80002971</t>
  </si>
  <si>
    <t>ACRX231</t>
  </si>
  <si>
    <t>ACRX211</t>
  </si>
  <si>
    <t>ACRX131</t>
  </si>
  <si>
    <t>ACRX121</t>
  </si>
  <si>
    <t>ACRX111</t>
  </si>
  <si>
    <t>ACRX221</t>
  </si>
  <si>
    <t>ACRX223</t>
  </si>
  <si>
    <t>80002972</t>
  </si>
  <si>
    <t>ACRX132</t>
  </si>
  <si>
    <t>ACRX122</t>
  </si>
  <si>
    <t>ACRX112</t>
  </si>
  <si>
    <t>ACRX222</t>
  </si>
  <si>
    <t>ACRX212</t>
  </si>
  <si>
    <t>ACRX232</t>
  </si>
  <si>
    <t>ACRX224</t>
  </si>
  <si>
    <t>80002974</t>
  </si>
  <si>
    <t>11001346</t>
  </si>
  <si>
    <t>ACTD12</t>
  </si>
  <si>
    <t>ACTD31</t>
  </si>
  <si>
    <t>ACTD21</t>
  </si>
  <si>
    <t>80002984</t>
  </si>
  <si>
    <t>11001284</t>
  </si>
  <si>
    <t>ACKI12</t>
  </si>
  <si>
    <t>ACKI32</t>
  </si>
  <si>
    <t>ACKI11</t>
  </si>
  <si>
    <t>ACKI34</t>
  </si>
  <si>
    <t>80002985</t>
  </si>
  <si>
    <t>ACHT211</t>
  </si>
  <si>
    <t>ACHT221</t>
  </si>
  <si>
    <t>ACHT231</t>
  </si>
  <si>
    <t>80002988</t>
  </si>
  <si>
    <t>ACNB222</t>
  </si>
  <si>
    <t>ACNB122</t>
  </si>
  <si>
    <t>ACNB212</t>
  </si>
  <si>
    <t>80002989</t>
  </si>
  <si>
    <t>PF05B000013</t>
  </si>
  <si>
    <t>ACNB13</t>
  </si>
  <si>
    <t>ACNB23</t>
  </si>
  <si>
    <t>ACNB121</t>
  </si>
  <si>
    <t>ACNB211</t>
  </si>
  <si>
    <t>ACNB221</t>
  </si>
  <si>
    <t>ACNB111</t>
  </si>
  <si>
    <t>ACNB112</t>
  </si>
  <si>
    <t>80002991</t>
  </si>
  <si>
    <t>ACNL11</t>
  </si>
  <si>
    <t>ACNL12</t>
  </si>
  <si>
    <t>ACNJ11</t>
  </si>
  <si>
    <t>ACNL21</t>
  </si>
  <si>
    <t>ACNL22</t>
  </si>
  <si>
    <t>ACNJ12</t>
  </si>
  <si>
    <t>ACNJ21</t>
  </si>
  <si>
    <t>ACNJ22</t>
  </si>
  <si>
    <t>80003007</t>
  </si>
  <si>
    <t>11001364</t>
  </si>
  <si>
    <t>ACMQ111</t>
  </si>
  <si>
    <t>ACMQ211</t>
  </si>
  <si>
    <t>ACMQ112</t>
  </si>
  <si>
    <t>ACHF231</t>
  </si>
  <si>
    <t>80003008</t>
  </si>
  <si>
    <t>11001365</t>
  </si>
  <si>
    <t>ACND221</t>
  </si>
  <si>
    <t>ACND222</t>
  </si>
  <si>
    <t>ACND131</t>
  </si>
  <si>
    <t>ACND132</t>
  </si>
  <si>
    <t>ACND211</t>
  </si>
  <si>
    <t>ACND212</t>
  </si>
  <si>
    <t>80003009</t>
  </si>
  <si>
    <t>11001370</t>
  </si>
  <si>
    <t>ACND121</t>
  </si>
  <si>
    <t>ACMQ121</t>
  </si>
  <si>
    <t>ACMQ122</t>
  </si>
  <si>
    <t>ACMQ212</t>
  </si>
  <si>
    <t>ACMQ221</t>
  </si>
  <si>
    <t>ACMQ222</t>
  </si>
  <si>
    <t>ACND111</t>
  </si>
  <si>
    <t>ACND122</t>
  </si>
  <si>
    <t>ACMQ131</t>
  </si>
  <si>
    <t>ACMQ132</t>
  </si>
  <si>
    <t>80003013</t>
  </si>
  <si>
    <t>11001327</t>
  </si>
  <si>
    <t>ACKA31</t>
  </si>
  <si>
    <t>ACKA32</t>
  </si>
  <si>
    <t>ACKA23</t>
  </si>
  <si>
    <t>ACKA11</t>
  </si>
  <si>
    <t>ACKA33</t>
  </si>
  <si>
    <t>80003014</t>
  </si>
  <si>
    <t>ACKA22</t>
  </si>
  <si>
    <t>ACKA12</t>
  </si>
  <si>
    <t>ACKA13</t>
  </si>
  <si>
    <t>ACKA21</t>
  </si>
  <si>
    <t>80003016</t>
  </si>
  <si>
    <t>ACTM12</t>
  </si>
  <si>
    <t>ACTM13</t>
  </si>
  <si>
    <t>ACTM23</t>
  </si>
  <si>
    <t>80003022</t>
  </si>
  <si>
    <t>11001433</t>
  </si>
  <si>
    <t>ACUK1</t>
  </si>
  <si>
    <t>ACUK2</t>
  </si>
  <si>
    <t>80003028</t>
  </si>
  <si>
    <t>11001225</t>
  </si>
  <si>
    <t>AAZP23</t>
  </si>
  <si>
    <t>AAZP11</t>
  </si>
  <si>
    <t>80003033</t>
  </si>
  <si>
    <t>11001430</t>
  </si>
  <si>
    <t>ACUL1</t>
  </si>
  <si>
    <t>ACUL2</t>
  </si>
  <si>
    <t>80003034</t>
  </si>
  <si>
    <t>11001345</t>
  </si>
  <si>
    <t>ACSA21</t>
  </si>
  <si>
    <t>80003035</t>
  </si>
  <si>
    <t>ACTJ11</t>
  </si>
  <si>
    <t>80003036</t>
  </si>
  <si>
    <t>11001326</t>
  </si>
  <si>
    <t>ACTJ13</t>
  </si>
  <si>
    <t>ACTJ21</t>
  </si>
  <si>
    <t>ACTJ23</t>
  </si>
  <si>
    <t>ACTJ31</t>
  </si>
  <si>
    <t>ACTJ33</t>
  </si>
  <si>
    <t>80003040</t>
  </si>
  <si>
    <t>ACMN2</t>
  </si>
  <si>
    <t>ACMN3</t>
  </si>
  <si>
    <t>ACMN1</t>
  </si>
  <si>
    <t>80003043</t>
  </si>
  <si>
    <t>ACTE2</t>
  </si>
  <si>
    <t>ACTE3</t>
  </si>
  <si>
    <t>80003044</t>
  </si>
  <si>
    <t>11001407</t>
  </si>
  <si>
    <t>ACTJ32</t>
  </si>
  <si>
    <t>ACTJ22</t>
  </si>
  <si>
    <t>ACTJ12</t>
  </si>
  <si>
    <t>80003045</t>
  </si>
  <si>
    <t>ACNX211</t>
  </si>
  <si>
    <t>ACNX122</t>
  </si>
  <si>
    <t>ACNX223</t>
  </si>
  <si>
    <t>ACNX111</t>
  </si>
  <si>
    <t>80003046</t>
  </si>
  <si>
    <t>11001366</t>
  </si>
  <si>
    <t>ACNX121</t>
  </si>
  <si>
    <t>ACNX133</t>
  </si>
  <si>
    <t>ACNX132</t>
  </si>
  <si>
    <t>ACNX212</t>
  </si>
  <si>
    <t>ACNX222</t>
  </si>
  <si>
    <t>ACNX112</t>
  </si>
  <si>
    <t>80003047</t>
  </si>
  <si>
    <t>ACSA32</t>
  </si>
  <si>
    <t>ACSA11</t>
  </si>
  <si>
    <t>ACSA31</t>
  </si>
  <si>
    <t>ACSA12</t>
  </si>
  <si>
    <t>80003048</t>
  </si>
  <si>
    <t>ACUZ2</t>
  </si>
  <si>
    <t>ACUZ1</t>
  </si>
  <si>
    <t>ACUZ3</t>
  </si>
  <si>
    <t>80003049</t>
  </si>
  <si>
    <t>ACNU111</t>
  </si>
  <si>
    <t>ACNU131</t>
  </si>
  <si>
    <t>ACNU132</t>
  </si>
  <si>
    <t>ACNU221</t>
  </si>
  <si>
    <t>80003050</t>
  </si>
  <si>
    <t>11001371</t>
  </si>
  <si>
    <t>ACNU121</t>
  </si>
  <si>
    <t>ACNU212</t>
  </si>
  <si>
    <t>ACNU122</t>
  </si>
  <si>
    <t>80003052</t>
  </si>
  <si>
    <t>ACMP111</t>
  </si>
  <si>
    <t>ACMP112</t>
  </si>
  <si>
    <t>ACMP211</t>
  </si>
  <si>
    <t>ACMP222</t>
  </si>
  <si>
    <t>ACMP122</t>
  </si>
  <si>
    <t>ACMP131</t>
  </si>
  <si>
    <t>ACMP221</t>
  </si>
  <si>
    <t>80003054</t>
  </si>
  <si>
    <t>11001280</t>
  </si>
  <si>
    <t>ACMW11</t>
  </si>
  <si>
    <t>ACMW211</t>
  </si>
  <si>
    <t>ACMW222</t>
  </si>
  <si>
    <t>ACMW2321</t>
  </si>
  <si>
    <t>80003055</t>
  </si>
  <si>
    <t>11001283</t>
  </si>
  <si>
    <t>ACMW13</t>
  </si>
  <si>
    <t>ACMW12</t>
  </si>
  <si>
    <t>ACMW14</t>
  </si>
  <si>
    <t>ACMW212</t>
  </si>
  <si>
    <t>ACMW221</t>
  </si>
  <si>
    <t>ACMW311</t>
  </si>
  <si>
    <t>ACMW312</t>
  </si>
  <si>
    <t>ACMW322</t>
  </si>
  <si>
    <t>ACMW331</t>
  </si>
  <si>
    <t>ACMW231</t>
  </si>
  <si>
    <t>ACMW321</t>
  </si>
  <si>
    <t>ACMW332</t>
  </si>
  <si>
    <t>80003056</t>
  </si>
  <si>
    <t>PF05S000500</t>
  </si>
  <si>
    <t>ACTM211</t>
  </si>
  <si>
    <t>ACTM221</t>
  </si>
  <si>
    <t>ACTM111</t>
  </si>
  <si>
    <t>80003063</t>
  </si>
  <si>
    <t>11001348</t>
  </si>
  <si>
    <t>ACUD11</t>
  </si>
  <si>
    <t>ACUD31</t>
  </si>
  <si>
    <t>80003066</t>
  </si>
  <si>
    <t>11001405</t>
  </si>
  <si>
    <t>ACUE2</t>
  </si>
  <si>
    <t>ACUE1</t>
  </si>
  <si>
    <t>ACUE3</t>
  </si>
  <si>
    <t>80003067</t>
  </si>
  <si>
    <t>ACUD21</t>
  </si>
  <si>
    <t>ACUD22</t>
  </si>
  <si>
    <t>80003068</t>
  </si>
  <si>
    <t>ACUC31</t>
  </si>
  <si>
    <t>ACUC12</t>
  </si>
  <si>
    <t>80003069</t>
  </si>
  <si>
    <t>ACUC22</t>
  </si>
  <si>
    <t>80003070</t>
  </si>
  <si>
    <t>11001347</t>
  </si>
  <si>
    <t>ACUC21</t>
  </si>
  <si>
    <t>80003072</t>
  </si>
  <si>
    <t>11001397</t>
  </si>
  <si>
    <t>ACEK13</t>
  </si>
  <si>
    <t>ACEK21</t>
  </si>
  <si>
    <t>ACEK23</t>
  </si>
  <si>
    <t>ACEK31</t>
  </si>
  <si>
    <t>ACEK12</t>
  </si>
  <si>
    <t>ACEK32</t>
  </si>
  <si>
    <t>ACEK33</t>
  </si>
  <si>
    <t>ACEK22</t>
  </si>
  <si>
    <t>ACEK111</t>
  </si>
  <si>
    <t>ACEK112</t>
  </si>
  <si>
    <t>80003077</t>
  </si>
  <si>
    <t>11001462</t>
  </si>
  <si>
    <t>ACNW22</t>
  </si>
  <si>
    <t>ACNW11</t>
  </si>
  <si>
    <t>ACNW212</t>
  </si>
  <si>
    <t>ACNW211</t>
  </si>
  <si>
    <t>80003078</t>
  </si>
  <si>
    <t>ACNW12</t>
  </si>
  <si>
    <t>ACNW14</t>
  </si>
  <si>
    <t>80003079</t>
  </si>
  <si>
    <t>11001468</t>
  </si>
  <si>
    <t>ACNW23</t>
  </si>
  <si>
    <t>ACNW13</t>
  </si>
  <si>
    <t>ACNW24</t>
  </si>
  <si>
    <t>80003080</t>
  </si>
  <si>
    <t>ACRD122</t>
  </si>
  <si>
    <t>80003081</t>
  </si>
  <si>
    <t>11001461</t>
  </si>
  <si>
    <t>ACRD21</t>
  </si>
  <si>
    <t>ACRD132</t>
  </si>
  <si>
    <t>ACRD222</t>
  </si>
  <si>
    <t>80003082</t>
  </si>
  <si>
    <t>11001463</t>
  </si>
  <si>
    <t>ACRD112</t>
  </si>
  <si>
    <t>ACRD232</t>
  </si>
  <si>
    <t>80003083</t>
  </si>
  <si>
    <t>ACRD131</t>
  </si>
  <si>
    <t>80003084</t>
  </si>
  <si>
    <t>11001469</t>
  </si>
  <si>
    <t>ACRD231</t>
  </si>
  <si>
    <t>ACRD121</t>
  </si>
  <si>
    <t>ACRD221</t>
  </si>
  <si>
    <t>ACRD111</t>
  </si>
  <si>
    <t>80003085</t>
  </si>
  <si>
    <t>ACRG241</t>
  </si>
  <si>
    <t>ACRG212</t>
  </si>
  <si>
    <t>ACRG1221</t>
  </si>
  <si>
    <t>ACRG1411</t>
  </si>
  <si>
    <t>ACRG2111</t>
  </si>
  <si>
    <t>ACRG2221</t>
  </si>
  <si>
    <t>ACRG2312</t>
  </si>
  <si>
    <t>ACRG1211</t>
  </si>
  <si>
    <t>ACRG1311</t>
  </si>
  <si>
    <t>ACRG1321</t>
  </si>
  <si>
    <t>ACRG1421</t>
  </si>
  <si>
    <t>ACRG2211</t>
  </si>
  <si>
    <t>ACRG2321</t>
  </si>
  <si>
    <t>ACRG2421</t>
  </si>
  <si>
    <t>80003087</t>
  </si>
  <si>
    <t>ACUW2</t>
  </si>
  <si>
    <t>ACUW3</t>
  </si>
  <si>
    <t>ACUW1</t>
  </si>
  <si>
    <t>80003090</t>
  </si>
  <si>
    <t>ACSN11</t>
  </si>
  <si>
    <t>ACSN24</t>
  </si>
  <si>
    <t>80003091</t>
  </si>
  <si>
    <t>11001399</t>
  </si>
  <si>
    <t>ACTW22</t>
  </si>
  <si>
    <t>ACTW12</t>
  </si>
  <si>
    <t>ACTW13</t>
  </si>
  <si>
    <t>ACTW23</t>
  </si>
  <si>
    <t>ACTW21</t>
  </si>
  <si>
    <t>ACTW32</t>
  </si>
  <si>
    <t>ACTW31</t>
  </si>
  <si>
    <t>ACTW11</t>
  </si>
  <si>
    <t>ACTW33</t>
  </si>
  <si>
    <t>80003093</t>
  </si>
  <si>
    <t>ACRW11</t>
  </si>
  <si>
    <t>ACRW232</t>
  </si>
  <si>
    <t>ACRW212</t>
  </si>
  <si>
    <t>ACRW122</t>
  </si>
  <si>
    <t>ACRW132</t>
  </si>
  <si>
    <t>80003094</t>
  </si>
  <si>
    <t>ACRW121</t>
  </si>
  <si>
    <t>ACRW131</t>
  </si>
  <si>
    <t>ACRW211</t>
  </si>
  <si>
    <t>ACRW231</t>
  </si>
  <si>
    <t>80003097</t>
  </si>
  <si>
    <t>ACRR12</t>
  </si>
  <si>
    <t>ACRR13</t>
  </si>
  <si>
    <t>ACRR11</t>
  </si>
  <si>
    <t>80003098</t>
  </si>
  <si>
    <t>11001337</t>
  </si>
  <si>
    <t>ACSN22</t>
  </si>
  <si>
    <t>ACSN21</t>
  </si>
  <si>
    <t>ACSN23</t>
  </si>
  <si>
    <t>ACSN14</t>
  </si>
  <si>
    <t>80003102</t>
  </si>
  <si>
    <t>11001351</t>
  </si>
  <si>
    <t>ACVO3</t>
  </si>
  <si>
    <t>ACVO2</t>
  </si>
  <si>
    <t>ACVO1</t>
  </si>
  <si>
    <t>80003106</t>
  </si>
  <si>
    <t>11001425</t>
  </si>
  <si>
    <t>ACDB1222</t>
  </si>
  <si>
    <t>ACDB2112</t>
  </si>
  <si>
    <t>ACDB2122</t>
  </si>
  <si>
    <t>ACDB2212</t>
  </si>
  <si>
    <t>80003111</t>
  </si>
  <si>
    <t>ACSZ32</t>
  </si>
  <si>
    <t>ACSZ31</t>
  </si>
  <si>
    <t>ACSZ12</t>
  </si>
  <si>
    <t>ACSZ33</t>
  </si>
  <si>
    <t>80003112</t>
  </si>
  <si>
    <t>11001427</t>
  </si>
  <si>
    <t>ACBV13</t>
  </si>
  <si>
    <t>ACBV31</t>
  </si>
  <si>
    <t>ACBV23</t>
  </si>
  <si>
    <t>ACBV21</t>
  </si>
  <si>
    <t>ACBV22</t>
  </si>
  <si>
    <t>ACBV32</t>
  </si>
  <si>
    <t>ACBV33</t>
  </si>
  <si>
    <t>ACBV11</t>
  </si>
  <si>
    <t>ACBV12</t>
  </si>
  <si>
    <t>80003113</t>
  </si>
  <si>
    <t>11001544</t>
  </si>
  <si>
    <t>ACCH13</t>
  </si>
  <si>
    <t>ACCH23</t>
  </si>
  <si>
    <t>ACCH33</t>
  </si>
  <si>
    <t>ACCH22</t>
  </si>
  <si>
    <t>ACCH31</t>
  </si>
  <si>
    <t>ACCH21</t>
  </si>
  <si>
    <t>ACCH11</t>
  </si>
  <si>
    <t>ACCH32</t>
  </si>
  <si>
    <t>ACCH12</t>
  </si>
  <si>
    <t>80003128</t>
  </si>
  <si>
    <t>ACHT121</t>
  </si>
  <si>
    <t>ACHT131</t>
  </si>
  <si>
    <t>ACHT111</t>
  </si>
  <si>
    <t>80003129</t>
  </si>
  <si>
    <t>ACSF12</t>
  </si>
  <si>
    <t>ACSF221</t>
  </si>
  <si>
    <t>ACSF132</t>
  </si>
  <si>
    <t>ACSF111</t>
  </si>
  <si>
    <t>ACSF112</t>
  </si>
  <si>
    <t>ACSF212</t>
  </si>
  <si>
    <t>80003130</t>
  </si>
  <si>
    <t>ACSF211</t>
  </si>
  <si>
    <t>ACSF232</t>
  </si>
  <si>
    <t>ACSF113</t>
  </si>
  <si>
    <t>ACSF131</t>
  </si>
  <si>
    <t>ACSF222</t>
  </si>
  <si>
    <t>ACSF231</t>
  </si>
  <si>
    <t>80003134</t>
  </si>
  <si>
    <t>120</t>
  </si>
  <si>
    <t>ACTM112</t>
  </si>
  <si>
    <t>ACTM222</t>
  </si>
  <si>
    <t>ACTM212</t>
  </si>
  <si>
    <t>80003135</t>
  </si>
  <si>
    <t>ACNV112</t>
  </si>
  <si>
    <t>ACNV113</t>
  </si>
  <si>
    <t>ACNV121</t>
  </si>
  <si>
    <t>ACNV212</t>
  </si>
  <si>
    <t>ACNV221</t>
  </si>
  <si>
    <t>80003136</t>
  </si>
  <si>
    <t>ACNV2131</t>
  </si>
  <si>
    <t>ACNV1112</t>
  </si>
  <si>
    <t>ACNV1221</t>
  </si>
  <si>
    <t>ACNV2111</t>
  </si>
  <si>
    <t>80003142</t>
  </si>
  <si>
    <t>ACVN11</t>
  </si>
  <si>
    <t>ACVN21</t>
  </si>
  <si>
    <t>ACVN32</t>
  </si>
  <si>
    <t>80003143</t>
  </si>
  <si>
    <t>11001426</t>
  </si>
  <si>
    <t>ACSL11</t>
  </si>
  <si>
    <t>ACSL12</t>
  </si>
  <si>
    <t>ACSL13</t>
  </si>
  <si>
    <t>ACSL14</t>
  </si>
  <si>
    <t>ACSL211</t>
  </si>
  <si>
    <t>ACSL31</t>
  </si>
  <si>
    <t>ACSL221</t>
  </si>
  <si>
    <t>ACSL24</t>
  </si>
  <si>
    <t>ACSL321</t>
  </si>
  <si>
    <t>ACSL331</t>
  </si>
  <si>
    <t>ACSL231</t>
  </si>
  <si>
    <t>ACSL341</t>
  </si>
  <si>
    <t>80003147</t>
  </si>
  <si>
    <t>11001416</t>
  </si>
  <si>
    <t>ACTN12</t>
  </si>
  <si>
    <t>ACTN22</t>
  </si>
  <si>
    <t>80003148</t>
  </si>
  <si>
    <t>ACUY31</t>
  </si>
  <si>
    <t>ACUY11</t>
  </si>
  <si>
    <t>ACUY21</t>
  </si>
  <si>
    <t>80003156</t>
  </si>
  <si>
    <t>ACRT23</t>
  </si>
  <si>
    <t>ACRT212</t>
  </si>
  <si>
    <t>ACRT132</t>
  </si>
  <si>
    <t>ACRT122</t>
  </si>
  <si>
    <t>ACRT222</t>
  </si>
  <si>
    <t>80003157</t>
  </si>
  <si>
    <t>ACRT11</t>
  </si>
  <si>
    <t>ACRT121</t>
  </si>
  <si>
    <t>80003158</t>
  </si>
  <si>
    <t>11001482</t>
  </si>
  <si>
    <t>ACRT221</t>
  </si>
  <si>
    <t>ACRT131</t>
  </si>
  <si>
    <t>ACRT211</t>
  </si>
  <si>
    <t>80003160</t>
  </si>
  <si>
    <t>ABZG23</t>
  </si>
  <si>
    <t>ABZG131</t>
  </si>
  <si>
    <t>80003161</t>
  </si>
  <si>
    <t>ACUQ211</t>
  </si>
  <si>
    <t>ACUQ111</t>
  </si>
  <si>
    <t>ACUQ112</t>
  </si>
  <si>
    <t>ACUQ121</t>
  </si>
  <si>
    <t>ACUQ132</t>
  </si>
  <si>
    <t>ACUQ232</t>
  </si>
  <si>
    <t>ACUQ212</t>
  </si>
  <si>
    <t>ACUQ231</t>
  </si>
  <si>
    <t>80003163</t>
  </si>
  <si>
    <t>ACMI1221</t>
  </si>
  <si>
    <t>ACMI2131</t>
  </si>
  <si>
    <t>ACMI2221</t>
  </si>
  <si>
    <t>80003169</t>
  </si>
  <si>
    <t>11001352</t>
  </si>
  <si>
    <t>ACVD3</t>
  </si>
  <si>
    <t>ACVD1</t>
  </si>
  <si>
    <t>ACVD21</t>
  </si>
  <si>
    <t>ACVD22</t>
  </si>
  <si>
    <t>80003170</t>
  </si>
  <si>
    <t>ACVP3</t>
  </si>
  <si>
    <t>ACVP22</t>
  </si>
  <si>
    <t>ACVP12</t>
  </si>
  <si>
    <t>ACVP11</t>
  </si>
  <si>
    <t>ACVP21</t>
  </si>
  <si>
    <t>80003171</t>
  </si>
  <si>
    <t>ACTN21</t>
  </si>
  <si>
    <t>ACTN11</t>
  </si>
  <si>
    <t>80003176</t>
  </si>
  <si>
    <t>11001431</t>
  </si>
  <si>
    <t>ACVF1</t>
  </si>
  <si>
    <t>ACVF2</t>
  </si>
  <si>
    <t>80003178</t>
  </si>
  <si>
    <t>ACMJ1221</t>
  </si>
  <si>
    <t>ACMJ2131</t>
  </si>
  <si>
    <t>ACMJ2221</t>
  </si>
  <si>
    <t>80003180</t>
  </si>
  <si>
    <t>11001353</t>
  </si>
  <si>
    <t>ACVE3</t>
  </si>
  <si>
    <t>ACVE2</t>
  </si>
  <si>
    <t>ACVE1</t>
  </si>
  <si>
    <t>80003182</t>
  </si>
  <si>
    <t>11001408</t>
  </si>
  <si>
    <t>ACSM22</t>
  </si>
  <si>
    <t>80003183</t>
  </si>
  <si>
    <t>11001318</t>
  </si>
  <si>
    <t>PF05S000006</t>
  </si>
  <si>
    <t>ACSK32</t>
  </si>
  <si>
    <t>ACSK31</t>
  </si>
  <si>
    <t>ACSK13</t>
  </si>
  <si>
    <t>ACSK11</t>
  </si>
  <si>
    <t>ACSK33</t>
  </si>
  <si>
    <t>80003184</t>
  </si>
  <si>
    <t>11001317</t>
  </si>
  <si>
    <t>ACSK22</t>
  </si>
  <si>
    <t>ACSK21</t>
  </si>
  <si>
    <t>ACSK12</t>
  </si>
  <si>
    <t>ACSK23</t>
  </si>
  <si>
    <t>80003187</t>
  </si>
  <si>
    <t>ACRY112</t>
  </si>
  <si>
    <t>ACRY211</t>
  </si>
  <si>
    <t>ACRY221</t>
  </si>
  <si>
    <t>ACRY122</t>
  </si>
  <si>
    <t>ACRY212</t>
  </si>
  <si>
    <t>ACRY222</t>
  </si>
  <si>
    <t>ACRY111</t>
  </si>
  <si>
    <t>ACRY2131</t>
  </si>
  <si>
    <t>80003188</t>
  </si>
  <si>
    <t>ACVZ11</t>
  </si>
  <si>
    <t>ACVZ322</t>
  </si>
  <si>
    <t>ACVZ33</t>
  </si>
  <si>
    <t>ACVZ121</t>
  </si>
  <si>
    <t>ACVZ211</t>
  </si>
  <si>
    <t>ACVZ321</t>
  </si>
  <si>
    <t>80003190</t>
  </si>
  <si>
    <t>ACRZ113</t>
  </si>
  <si>
    <t>ACRZ121</t>
  </si>
  <si>
    <t>ACRZ221</t>
  </si>
  <si>
    <t>ACRZ1221</t>
  </si>
  <si>
    <t>ACRZ1112</t>
  </si>
  <si>
    <t>ACRZ2111</t>
  </si>
  <si>
    <t>ACRZ2121</t>
  </si>
  <si>
    <t>ACRZ2131</t>
  </si>
  <si>
    <t>ACRZ2221</t>
  </si>
  <si>
    <t>80003191</t>
  </si>
  <si>
    <t>ACRY1211</t>
  </si>
  <si>
    <t>80003192</t>
  </si>
  <si>
    <t>ACUD12</t>
  </si>
  <si>
    <t>ACUD32</t>
  </si>
  <si>
    <t>80003195</t>
  </si>
  <si>
    <t>11001215</t>
  </si>
  <si>
    <t>ACSM12</t>
  </si>
  <si>
    <t>ACSM21</t>
  </si>
  <si>
    <t>ACSM11</t>
  </si>
  <si>
    <t>ACSM13</t>
  </si>
  <si>
    <t>ACSM31</t>
  </si>
  <si>
    <t>80003197</t>
  </si>
  <si>
    <t>ACVK2</t>
  </si>
  <si>
    <t>ACVK1</t>
  </si>
  <si>
    <t>80003198</t>
  </si>
  <si>
    <t>11001428</t>
  </si>
  <si>
    <t>ACCQ13</t>
  </si>
  <si>
    <t>ACCQ23</t>
  </si>
  <si>
    <t>ACCQ31</t>
  </si>
  <si>
    <t>ACCQ21</t>
  </si>
  <si>
    <t>ACCQ33</t>
  </si>
  <si>
    <t>ACCQ22</t>
  </si>
  <si>
    <t>ACCQ32</t>
  </si>
  <si>
    <t>ACCQ12</t>
  </si>
  <si>
    <t>ACCQ11</t>
  </si>
  <si>
    <t>80003199</t>
  </si>
  <si>
    <t>11001429</t>
  </si>
  <si>
    <t>ACFR13</t>
  </si>
  <si>
    <t>ACFR12</t>
  </si>
  <si>
    <t>ACFR22</t>
  </si>
  <si>
    <t>ACFR21</t>
  </si>
  <si>
    <t>ACFR11</t>
  </si>
  <si>
    <t>ACFR23</t>
  </si>
  <si>
    <t>80003202</t>
  </si>
  <si>
    <t>ACUB21</t>
  </si>
  <si>
    <t>ACUB12</t>
  </si>
  <si>
    <t>ACUB32</t>
  </si>
  <si>
    <t>80003203</t>
  </si>
  <si>
    <t>ACOE2</t>
  </si>
  <si>
    <t>ACOE1</t>
  </si>
  <si>
    <t>ACOE3</t>
  </si>
  <si>
    <t>80003204</t>
  </si>
  <si>
    <t>11001706</t>
  </si>
  <si>
    <t>PF05SFAP002</t>
  </si>
  <si>
    <t>ABII31</t>
  </si>
  <si>
    <t>80003205</t>
  </si>
  <si>
    <t>11001707</t>
  </si>
  <si>
    <t>PF05SFAP001</t>
  </si>
  <si>
    <t>AAZP32</t>
  </si>
  <si>
    <t>80003206</t>
  </si>
  <si>
    <t>11001708</t>
  </si>
  <si>
    <t>PF05SFAP004</t>
  </si>
  <si>
    <t>AAPI212</t>
  </si>
  <si>
    <t>80003212</t>
  </si>
  <si>
    <t>ACVS13</t>
  </si>
  <si>
    <t>ACVS21</t>
  </si>
  <si>
    <t>80003213</t>
  </si>
  <si>
    <t>ACSM32</t>
  </si>
  <si>
    <t>ACSM23</t>
  </si>
  <si>
    <t>ACSM33</t>
  </si>
  <si>
    <t>80003216</t>
  </si>
  <si>
    <t>ACRI231</t>
  </si>
  <si>
    <t>ACRI131</t>
  </si>
  <si>
    <t>ACRI121</t>
  </si>
  <si>
    <t>ACRI211</t>
  </si>
  <si>
    <t>ACRI111</t>
  </si>
  <si>
    <t>80003217</t>
  </si>
  <si>
    <t>ACRI132</t>
  </si>
  <si>
    <t>80003218</t>
  </si>
  <si>
    <t>ACRI22</t>
  </si>
  <si>
    <t>ACRI122</t>
  </si>
  <si>
    <t>ACRI212</t>
  </si>
  <si>
    <t>ACRI112</t>
  </si>
  <si>
    <t>ACRI232</t>
  </si>
  <si>
    <t>80003223</t>
  </si>
  <si>
    <t>ACDX2</t>
  </si>
  <si>
    <t>80003224</t>
  </si>
  <si>
    <t>ACUQ131</t>
  </si>
  <si>
    <t>ACUQ122</t>
  </si>
  <si>
    <t>ACUQ233</t>
  </si>
  <si>
    <t>ACUQ221</t>
  </si>
  <si>
    <t>ACUQ222</t>
  </si>
  <si>
    <t>80003241</t>
  </si>
  <si>
    <t>ACVQ2</t>
  </si>
  <si>
    <t>ACVQ3</t>
  </si>
  <si>
    <t>ACVQ11</t>
  </si>
  <si>
    <t>80003242</t>
  </si>
  <si>
    <t>11001418</t>
  </si>
  <si>
    <t>ACTT12</t>
  </si>
  <si>
    <t>ACTT22</t>
  </si>
  <si>
    <t>80003246</t>
  </si>
  <si>
    <t>ACVT13</t>
  </si>
  <si>
    <t>ACVT221</t>
  </si>
  <si>
    <t>ACVT231</t>
  </si>
  <si>
    <t>ACVT121</t>
  </si>
  <si>
    <t>ACVT111</t>
  </si>
  <si>
    <t>ACVT112</t>
  </si>
  <si>
    <t>ACVT211</t>
  </si>
  <si>
    <t>80003247</t>
  </si>
  <si>
    <t>11001478</t>
  </si>
  <si>
    <t>ACVT212</t>
  </si>
  <si>
    <t>ACVT222</t>
  </si>
  <si>
    <t>ACVT232</t>
  </si>
  <si>
    <t>ACVT113</t>
  </si>
  <si>
    <t>80003253</t>
  </si>
  <si>
    <t>11001288</t>
  </si>
  <si>
    <t>ACVC32</t>
  </si>
  <si>
    <t>ACVC31</t>
  </si>
  <si>
    <t>ACVC121</t>
  </si>
  <si>
    <t>80003254</t>
  </si>
  <si>
    <t>11001333</t>
  </si>
  <si>
    <t>ACVC11</t>
  </si>
  <si>
    <t>ACVC22</t>
  </si>
  <si>
    <t>ACVC21</t>
  </si>
  <si>
    <t>ACVC122</t>
  </si>
  <si>
    <t>80003265</t>
  </si>
  <si>
    <t>11001278</t>
  </si>
  <si>
    <t>ACSH212</t>
  </si>
  <si>
    <t>ACSH221</t>
  </si>
  <si>
    <t>ACSH231</t>
  </si>
  <si>
    <t>ACSH121</t>
  </si>
  <si>
    <t>ACSH122</t>
  </si>
  <si>
    <t>ACSH112</t>
  </si>
  <si>
    <t>ACSH111</t>
  </si>
  <si>
    <t>ACSH131</t>
  </si>
  <si>
    <t>80003271</t>
  </si>
  <si>
    <t>ACVB132</t>
  </si>
  <si>
    <t>ACVB222</t>
  </si>
  <si>
    <t>ACVB122</t>
  </si>
  <si>
    <t>ACVB231</t>
  </si>
  <si>
    <t>80003273</t>
  </si>
  <si>
    <t>ACVB121</t>
  </si>
  <si>
    <t>80003274</t>
  </si>
  <si>
    <t>11001491</t>
  </si>
  <si>
    <t>ACVB21</t>
  </si>
  <si>
    <t>ACVB11</t>
  </si>
  <si>
    <t>ACVB221</t>
  </si>
  <si>
    <t>ACVB131</t>
  </si>
  <si>
    <t>ACVB232</t>
  </si>
  <si>
    <t>80003276</t>
  </si>
  <si>
    <t>ACVT122</t>
  </si>
  <si>
    <t>80003277</t>
  </si>
  <si>
    <t>11001281</t>
  </si>
  <si>
    <t>ACOV12</t>
  </si>
  <si>
    <t>ACOV13</t>
  </si>
  <si>
    <t>ACOV22</t>
  </si>
  <si>
    <t>ACOV24</t>
  </si>
  <si>
    <t>ACOV11</t>
  </si>
  <si>
    <t>ACOV23</t>
  </si>
  <si>
    <t>ACOV31</t>
  </si>
  <si>
    <t>80003285</t>
  </si>
  <si>
    <t>ACRR22</t>
  </si>
  <si>
    <t>ACRR21</t>
  </si>
  <si>
    <t>80003289</t>
  </si>
  <si>
    <t>ACOV32</t>
  </si>
  <si>
    <t>ACOV331</t>
  </si>
  <si>
    <t>ACOV211</t>
  </si>
  <si>
    <t>80003290</t>
  </si>
  <si>
    <t>ACFE33</t>
  </si>
  <si>
    <t>ACFE13</t>
  </si>
  <si>
    <t>ACFE14</t>
  </si>
  <si>
    <t>ACFE242</t>
  </si>
  <si>
    <t>ACFE122</t>
  </si>
  <si>
    <t>ACFE32</t>
  </si>
  <si>
    <t>ACFE34</t>
  </si>
  <si>
    <t>ACFE232</t>
  </si>
  <si>
    <t>ACFE312</t>
  </si>
  <si>
    <t>80003291</t>
  </si>
  <si>
    <t>11001587</t>
  </si>
  <si>
    <t>PF05B000101</t>
  </si>
  <si>
    <t>ACRF21</t>
  </si>
  <si>
    <t>ACRF22</t>
  </si>
  <si>
    <t>ACRF12</t>
  </si>
  <si>
    <t>ACRF11</t>
  </si>
  <si>
    <t>80003295</t>
  </si>
  <si>
    <t>11001372</t>
  </si>
  <si>
    <t>ACMP132</t>
  </si>
  <si>
    <t>80003296</t>
  </si>
  <si>
    <t>11001367</t>
  </si>
  <si>
    <t>ACMP121</t>
  </si>
  <si>
    <t>80003297</t>
  </si>
  <si>
    <t>ACNU211</t>
  </si>
  <si>
    <t>ACNU222</t>
  </si>
  <si>
    <t>80003298</t>
  </si>
  <si>
    <t>ACTV23</t>
  </si>
  <si>
    <t>ACTV22</t>
  </si>
  <si>
    <t>ACTV21</t>
  </si>
  <si>
    <t>ACTV12</t>
  </si>
  <si>
    <t>ACTV32</t>
  </si>
  <si>
    <t>ACTV13</t>
  </si>
  <si>
    <t>ACTV31</t>
  </si>
  <si>
    <t>ACTV33</t>
  </si>
  <si>
    <t>ACTV11</t>
  </si>
  <si>
    <t>80003299</t>
  </si>
  <si>
    <t>ACNE132</t>
  </si>
  <si>
    <t>ACNE112</t>
  </si>
  <si>
    <t>ACNE122</t>
  </si>
  <si>
    <t>ACSU211</t>
  </si>
  <si>
    <t>ACSU222</t>
  </si>
  <si>
    <t>ACNE121</t>
  </si>
  <si>
    <t>ACSU131</t>
  </si>
  <si>
    <t>ACSU121</t>
  </si>
  <si>
    <t>ACSU122</t>
  </si>
  <si>
    <t>80003300</t>
  </si>
  <si>
    <t>ACSU221</t>
  </si>
  <si>
    <t>ACNE131</t>
  </si>
  <si>
    <t>ACNE212</t>
  </si>
  <si>
    <t>ACNE211</t>
  </si>
  <si>
    <t>ACSU112</t>
  </si>
  <si>
    <t>ACNE111</t>
  </si>
  <si>
    <t>ACSU111</t>
  </si>
  <si>
    <t>80003301</t>
  </si>
  <si>
    <t>11001402</t>
  </si>
  <si>
    <t>ACVR2</t>
  </si>
  <si>
    <t>ACVR3</t>
  </si>
  <si>
    <t>ACVR12</t>
  </si>
  <si>
    <t>ACVR11</t>
  </si>
  <si>
    <t>80003302</t>
  </si>
  <si>
    <t>PF05S000504</t>
  </si>
  <si>
    <t>ACNY132</t>
  </si>
  <si>
    <t>ACNY222</t>
  </si>
  <si>
    <t>ACNY212</t>
  </si>
  <si>
    <t>ACNY112</t>
  </si>
  <si>
    <t>ACNY122</t>
  </si>
  <si>
    <t>ACNY232</t>
  </si>
  <si>
    <t>80003303</t>
  </si>
  <si>
    <t>ACNY121</t>
  </si>
  <si>
    <t>ACNY231</t>
  </si>
  <si>
    <t>ACNY111</t>
  </si>
  <si>
    <t>ACNY211</t>
  </si>
  <si>
    <t>ACNY221</t>
  </si>
  <si>
    <t>ACNY131</t>
  </si>
  <si>
    <t>80003307</t>
  </si>
  <si>
    <t>11001554</t>
  </si>
  <si>
    <t>ACSG21</t>
  </si>
  <si>
    <t>ACSG22</t>
  </si>
  <si>
    <t>80003308</t>
  </si>
  <si>
    <t>ACSG12</t>
  </si>
  <si>
    <t>ACSG11</t>
  </si>
  <si>
    <t>80003309</t>
  </si>
  <si>
    <t>11001545</t>
  </si>
  <si>
    <t>ACEI13</t>
  </si>
  <si>
    <t>ACEJ23</t>
  </si>
  <si>
    <t>ACEJ32</t>
  </si>
  <si>
    <t>ACEJ12</t>
  </si>
  <si>
    <t>ACEJ13</t>
  </si>
  <si>
    <t>ACEJ22</t>
  </si>
  <si>
    <t>ACEJ31</t>
  </si>
  <si>
    <t>ACEJ21</t>
  </si>
  <si>
    <t>ACEI12</t>
  </si>
  <si>
    <t>80003310</t>
  </si>
  <si>
    <t>11001745</t>
  </si>
  <si>
    <t>PF05S010000</t>
  </si>
  <si>
    <t>ACSZ11</t>
  </si>
  <si>
    <t>ACSZ34</t>
  </si>
  <si>
    <t>80003313</t>
  </si>
  <si>
    <t>PF05SDEV001</t>
  </si>
  <si>
    <t>ACTT112</t>
  </si>
  <si>
    <t>80003314</t>
  </si>
  <si>
    <t>11001436</t>
  </si>
  <si>
    <t>ACGE1</t>
  </si>
  <si>
    <t>ACGE2</t>
  </si>
  <si>
    <t>80003315</t>
  </si>
  <si>
    <t>11001373</t>
  </si>
  <si>
    <t>ACNE222</t>
  </si>
  <si>
    <t>80003316</t>
  </si>
  <si>
    <t>ACOF1</t>
  </si>
  <si>
    <t>ACOF2</t>
  </si>
  <si>
    <t>80003317</t>
  </si>
  <si>
    <t>ACNF2211</t>
  </si>
  <si>
    <t>ACNF111</t>
  </si>
  <si>
    <t>ACNF131</t>
  </si>
  <si>
    <t>ACNF211</t>
  </si>
  <si>
    <t>80003318</t>
  </si>
  <si>
    <t>ACNT131</t>
  </si>
  <si>
    <t>ACNT111</t>
  </si>
  <si>
    <t>ACNT121</t>
  </si>
  <si>
    <t>ACNT122</t>
  </si>
  <si>
    <t>ACNT211</t>
  </si>
  <si>
    <t>80003321</t>
  </si>
  <si>
    <t>11001639</t>
  </si>
  <si>
    <t>ACOQ33</t>
  </si>
  <si>
    <t>ACOQ12</t>
  </si>
  <si>
    <t>ACOQ13</t>
  </si>
  <si>
    <t>ACOQ31</t>
  </si>
  <si>
    <t>ACOQ32</t>
  </si>
  <si>
    <t>ACOQ11</t>
  </si>
  <si>
    <t>ACOQ22</t>
  </si>
  <si>
    <t>ACOQ23</t>
  </si>
  <si>
    <t>ACOQ24</t>
  </si>
  <si>
    <t>ACOQ211</t>
  </si>
  <si>
    <t>80003322</t>
  </si>
  <si>
    <t>11001650</t>
  </si>
  <si>
    <t>ACDV121</t>
  </si>
  <si>
    <t>ACDV221</t>
  </si>
  <si>
    <t>ACDV1221</t>
  </si>
  <si>
    <t>ACDV2221</t>
  </si>
  <si>
    <t>ACDV2222</t>
  </si>
  <si>
    <t>ACDV1222</t>
  </si>
  <si>
    <t>80003325</t>
  </si>
  <si>
    <t>ACWF131</t>
  </si>
  <si>
    <t>ACWF221</t>
  </si>
  <si>
    <t>ACWF241</t>
  </si>
  <si>
    <t>ACWF141</t>
  </si>
  <si>
    <t>ACWF121</t>
  </si>
  <si>
    <t>ACWF211</t>
  </si>
  <si>
    <t>ACWF231</t>
  </si>
  <si>
    <t>80003326</t>
  </si>
  <si>
    <t>ACWF1221</t>
  </si>
  <si>
    <t>ACWF132</t>
  </si>
  <si>
    <t>ACWF142</t>
  </si>
  <si>
    <t>ACWF222</t>
  </si>
  <si>
    <t>ACWF232</t>
  </si>
  <si>
    <t>80003327</t>
  </si>
  <si>
    <t>ACWC111</t>
  </si>
  <si>
    <t>ACWC231</t>
  </si>
  <si>
    <t>ACWC131</t>
  </si>
  <si>
    <t>ACWC121</t>
  </si>
  <si>
    <t>ACWC211</t>
  </si>
  <si>
    <t>80003328</t>
  </si>
  <si>
    <t>ACWC122</t>
  </si>
  <si>
    <t>ACWC212</t>
  </si>
  <si>
    <t>ACWC232</t>
  </si>
  <si>
    <t>ACWC132</t>
  </si>
  <si>
    <t>80003329</t>
  </si>
  <si>
    <t>ACWC22</t>
  </si>
  <si>
    <t>ACWC112</t>
  </si>
  <si>
    <t>80003331</t>
  </si>
  <si>
    <t>11001437</t>
  </si>
  <si>
    <t>ACVL1</t>
  </si>
  <si>
    <t>ACVL2</t>
  </si>
  <si>
    <t>80003335</t>
  </si>
  <si>
    <t>ACOT121</t>
  </si>
  <si>
    <t>ACOT122</t>
  </si>
  <si>
    <t>ACOT221</t>
  </si>
  <si>
    <t>ACOT222</t>
  </si>
  <si>
    <t>ACOT231</t>
  </si>
  <si>
    <t>ACOT232</t>
  </si>
  <si>
    <t>ACOT111</t>
  </si>
  <si>
    <t>ACOT112</t>
  </si>
  <si>
    <t>ACOT212</t>
  </si>
  <si>
    <t>ACOT211</t>
  </si>
  <si>
    <t>ACOT131</t>
  </si>
  <si>
    <t>ACOT132</t>
  </si>
  <si>
    <t>80003337</t>
  </si>
  <si>
    <t>11001368</t>
  </si>
  <si>
    <t>ACNE221</t>
  </si>
  <si>
    <t>ACNF121</t>
  </si>
  <si>
    <t>ACNF122</t>
  </si>
  <si>
    <t>ACRL1121</t>
  </si>
  <si>
    <t>ACNT212</t>
  </si>
  <si>
    <t>ACNT221</t>
  </si>
  <si>
    <t>ACNT222</t>
  </si>
  <si>
    <t>ACRL121</t>
  </si>
  <si>
    <t>ACRL122</t>
  </si>
  <si>
    <t>ACRL221</t>
  </si>
  <si>
    <t>80003338</t>
  </si>
  <si>
    <t>ACFJ141</t>
  </si>
  <si>
    <t>ACFE21</t>
  </si>
  <si>
    <t>ACFJ241</t>
  </si>
  <si>
    <t>ACFJ121</t>
  </si>
  <si>
    <t>ACFJ131</t>
  </si>
  <si>
    <t>ACFJ211</t>
  </si>
  <si>
    <t>ACFJ111</t>
  </si>
  <si>
    <t>ACFJ221</t>
  </si>
  <si>
    <t>ACFJ231</t>
  </si>
  <si>
    <t>ACFJ321</t>
  </si>
  <si>
    <t>ACFJ331</t>
  </si>
  <si>
    <t>ACFJ341</t>
  </si>
  <si>
    <t>ACFJ311</t>
  </si>
  <si>
    <t>ACFE112</t>
  </si>
  <si>
    <t>80003339</t>
  </si>
  <si>
    <t>11001442</t>
  </si>
  <si>
    <t>ACOL22</t>
  </si>
  <si>
    <t>ACOL21</t>
  </si>
  <si>
    <t>ACOL32</t>
  </si>
  <si>
    <t>ACOL23</t>
  </si>
  <si>
    <t>ACOL12</t>
  </si>
  <si>
    <t>80003340</t>
  </si>
  <si>
    <t>11001443</t>
  </si>
  <si>
    <t>ACOL11</t>
  </si>
  <si>
    <t>ACOL33</t>
  </si>
  <si>
    <t>ACOL31</t>
  </si>
  <si>
    <t>ACOL13</t>
  </si>
  <si>
    <t>80003341</t>
  </si>
  <si>
    <t>ACTD222</t>
  </si>
  <si>
    <t>ACTD221</t>
  </si>
  <si>
    <t>ACJY222</t>
  </si>
  <si>
    <t>ACJY221</t>
  </si>
  <si>
    <t>ACTD112</t>
  </si>
  <si>
    <t>ACTD111</t>
  </si>
  <si>
    <t>80003344</t>
  </si>
  <si>
    <t>11001394</t>
  </si>
  <si>
    <t>ACWB23</t>
  </si>
  <si>
    <t>ACWB132</t>
  </si>
  <si>
    <t>ACWB122</t>
  </si>
  <si>
    <t>ACWB212</t>
  </si>
  <si>
    <t>80003345</t>
  </si>
  <si>
    <t>ACWB11</t>
  </si>
  <si>
    <t>ACWB211</t>
  </si>
  <si>
    <t>ACWB121</t>
  </si>
  <si>
    <t>ACWB221</t>
  </si>
  <si>
    <t>ACWB131</t>
  </si>
  <si>
    <t>ACWB222</t>
  </si>
  <si>
    <t>80003346</t>
  </si>
  <si>
    <t>ACCI13</t>
  </si>
  <si>
    <t>ACCI33</t>
  </si>
  <si>
    <t>ACCI31</t>
  </si>
  <si>
    <t>ACCI21</t>
  </si>
  <si>
    <t>ACEJ33</t>
  </si>
  <si>
    <t>ACCI12</t>
  </si>
  <si>
    <t>ACCI22</t>
  </si>
  <si>
    <t>ACCI32</t>
  </si>
  <si>
    <t>ACCI23</t>
  </si>
  <si>
    <t>ACCI11</t>
  </si>
  <si>
    <t>80003347</t>
  </si>
  <si>
    <t>ACOX1</t>
  </si>
  <si>
    <t>ACOX2</t>
  </si>
  <si>
    <t>80003351</t>
  </si>
  <si>
    <t>ACWH221</t>
  </si>
  <si>
    <t>ACWH11</t>
  </si>
  <si>
    <t>ACWH231</t>
  </si>
  <si>
    <t>ACWH121</t>
  </si>
  <si>
    <t>ACWH131</t>
  </si>
  <si>
    <t>ACWH211</t>
  </si>
  <si>
    <t>80003352</t>
  </si>
  <si>
    <t>ACWH212</t>
  </si>
  <si>
    <t>ACWH222</t>
  </si>
  <si>
    <t>ACWH122</t>
  </si>
  <si>
    <t>ACWH132</t>
  </si>
  <si>
    <t>ACWH232</t>
  </si>
  <si>
    <t>80003355</t>
  </si>
  <si>
    <t>ACWU232</t>
  </si>
  <si>
    <t>ACWU132</t>
  </si>
  <si>
    <t>ACWU212</t>
  </si>
  <si>
    <t>ACWU222</t>
  </si>
  <si>
    <t>80003356</t>
  </si>
  <si>
    <t>ACWU12</t>
  </si>
  <si>
    <t>ACWU221</t>
  </si>
  <si>
    <t>ACWU11</t>
  </si>
  <si>
    <t>ACWU211</t>
  </si>
  <si>
    <t>ACWU131</t>
  </si>
  <si>
    <t>ACWU231</t>
  </si>
  <si>
    <t>80003358</t>
  </si>
  <si>
    <t>ACSY12</t>
  </si>
  <si>
    <t>ACSY23</t>
  </si>
  <si>
    <t>ACSY13</t>
  </si>
  <si>
    <t>ACSY11</t>
  </si>
  <si>
    <t>ACSY33</t>
  </si>
  <si>
    <t>80003359</t>
  </si>
  <si>
    <t>ACWG221</t>
  </si>
  <si>
    <t>ACWG321</t>
  </si>
  <si>
    <t>ACWG212</t>
  </si>
  <si>
    <t>ACWG122</t>
  </si>
  <si>
    <t>ACWG232</t>
  </si>
  <si>
    <t>ACWG121</t>
  </si>
  <si>
    <t>ACWG112</t>
  </si>
  <si>
    <t>ACWG211</t>
  </si>
  <si>
    <t>ACWG332</t>
  </si>
  <si>
    <t>ACWG312</t>
  </si>
  <si>
    <t>80003360</t>
  </si>
  <si>
    <t>ACTX12</t>
  </si>
  <si>
    <t>ACTX23</t>
  </si>
  <si>
    <t>ACTX131</t>
  </si>
  <si>
    <t>80003362</t>
  </si>
  <si>
    <t>ACOD13</t>
  </si>
  <si>
    <t>ACOD211</t>
  </si>
  <si>
    <t>ACOD23</t>
  </si>
  <si>
    <t>ACOD221</t>
  </si>
  <si>
    <t>80003363</t>
  </si>
  <si>
    <t>ACOD121</t>
  </si>
  <si>
    <t>ACOD112</t>
  </si>
  <si>
    <t>80003368</t>
  </si>
  <si>
    <t>ACVN31</t>
  </si>
  <si>
    <t>ACVN12</t>
  </si>
  <si>
    <t>80003369</t>
  </si>
  <si>
    <t>ACON12</t>
  </si>
  <si>
    <t>ACON23</t>
  </si>
  <si>
    <t>ACON221</t>
  </si>
  <si>
    <t>ACON111</t>
  </si>
  <si>
    <t>80003370</t>
  </si>
  <si>
    <t>ACSD131</t>
  </si>
  <si>
    <t>ACSD1221</t>
  </si>
  <si>
    <t>ACSD221</t>
  </si>
  <si>
    <t>ACSD231</t>
  </si>
  <si>
    <t>ACSD211</t>
  </si>
  <si>
    <t>ACSD111</t>
  </si>
  <si>
    <t>80003371</t>
  </si>
  <si>
    <t>ACSD222</t>
  </si>
  <si>
    <t>ACSD112</t>
  </si>
  <si>
    <t>ACSD212</t>
  </si>
  <si>
    <t>ACSD232</t>
  </si>
  <si>
    <t>ACSD1222</t>
  </si>
  <si>
    <t>ACSD132</t>
  </si>
  <si>
    <t>80003372</t>
  </si>
  <si>
    <t>ACON21</t>
  </si>
  <si>
    <t>ACON13</t>
  </si>
  <si>
    <t>ACON222</t>
  </si>
  <si>
    <t>ACON112</t>
  </si>
  <si>
    <t>80003374</t>
  </si>
  <si>
    <t>ACWD121</t>
  </si>
  <si>
    <t>ACWD122</t>
  </si>
  <si>
    <t>ACWD1122</t>
  </si>
  <si>
    <t>ACWD1131</t>
  </si>
  <si>
    <t>ACWD2111</t>
  </si>
  <si>
    <t>ACWD2121</t>
  </si>
  <si>
    <t>ACWD2131</t>
  </si>
  <si>
    <t>ACWD2221</t>
  </si>
  <si>
    <t>ACWD2211</t>
  </si>
  <si>
    <t>80003379</t>
  </si>
  <si>
    <t>11001596</t>
  </si>
  <si>
    <t>ACMS111</t>
  </si>
  <si>
    <t>ACMS121</t>
  </si>
  <si>
    <t>80003380</t>
  </si>
  <si>
    <t>11001597</t>
  </si>
  <si>
    <t>ACMS131</t>
  </si>
  <si>
    <t>ACMS211</t>
  </si>
  <si>
    <t>ACMS221</t>
  </si>
  <si>
    <t>ACMS231</t>
  </si>
  <si>
    <t>80003390</t>
  </si>
  <si>
    <t>11001521</t>
  </si>
  <si>
    <t>ACLB2</t>
  </si>
  <si>
    <t>ACLB3</t>
  </si>
  <si>
    <t>ACLB1</t>
  </si>
  <si>
    <t>80003395</t>
  </si>
  <si>
    <t>ACTT21</t>
  </si>
  <si>
    <t>ACTT111</t>
  </si>
  <si>
    <t>80003397</t>
  </si>
  <si>
    <t>ACYQ2</t>
  </si>
  <si>
    <t>ACYQ3</t>
  </si>
  <si>
    <t>ACYQ1</t>
  </si>
  <si>
    <t>80003399</t>
  </si>
  <si>
    <t>11001741</t>
  </si>
  <si>
    <t>PF05F000020</t>
  </si>
  <si>
    <t>ADCA23</t>
  </si>
  <si>
    <t>ADCA22</t>
  </si>
  <si>
    <t>ADCA21</t>
  </si>
  <si>
    <t>ADCA12</t>
  </si>
  <si>
    <t>ADCA13</t>
  </si>
  <si>
    <t>ADCA11</t>
  </si>
  <si>
    <t>80003400</t>
  </si>
  <si>
    <t>11001552</t>
  </si>
  <si>
    <t>ACAF22</t>
  </si>
  <si>
    <t>ACAF21</t>
  </si>
  <si>
    <t>ACAF12</t>
  </si>
  <si>
    <t>ACAF11</t>
  </si>
  <si>
    <t>ACAF13</t>
  </si>
  <si>
    <t>80003402</t>
  </si>
  <si>
    <t>11001546</t>
  </si>
  <si>
    <t>ACCR23</t>
  </si>
  <si>
    <t>ACCR13</t>
  </si>
  <si>
    <t>ACCR33</t>
  </si>
  <si>
    <t>ACCR31</t>
  </si>
  <si>
    <t>ACCR21</t>
  </si>
  <si>
    <t>ACCR22</t>
  </si>
  <si>
    <t>ACCR12</t>
  </si>
  <si>
    <t>ACCR32</t>
  </si>
  <si>
    <t>900020</t>
  </si>
  <si>
    <t>ACCR111</t>
  </si>
  <si>
    <t>900021</t>
  </si>
  <si>
    <t>ACCR112</t>
  </si>
  <si>
    <t>80003416</t>
  </si>
  <si>
    <t>ACOH11</t>
  </si>
  <si>
    <t>ACOH12</t>
  </si>
  <si>
    <t>80003417</t>
  </si>
  <si>
    <t>210</t>
  </si>
  <si>
    <t>ACOH22</t>
  </si>
  <si>
    <t>ACOH13</t>
  </si>
  <si>
    <t>ACOH231</t>
  </si>
  <si>
    <t>80003419</t>
  </si>
  <si>
    <t>ACLJ2</t>
  </si>
  <si>
    <t>ACLJ3</t>
  </si>
  <si>
    <t>80003420</t>
  </si>
  <si>
    <t>11001522</t>
  </si>
  <si>
    <t>ACLJ1</t>
  </si>
  <si>
    <t>80003421</t>
  </si>
  <si>
    <t>ACXB13</t>
  </si>
  <si>
    <t>ACXB21</t>
  </si>
  <si>
    <t>ACXC11</t>
  </si>
  <si>
    <t>ACXC211</t>
  </si>
  <si>
    <t>ACXC221</t>
  </si>
  <si>
    <t>ACXC231</t>
  </si>
  <si>
    <t>ACXB222</t>
  </si>
  <si>
    <t>ACXB231</t>
  </si>
  <si>
    <t>80003422</t>
  </si>
  <si>
    <t>ACXC121</t>
  </si>
  <si>
    <t>ACXC13</t>
  </si>
  <si>
    <t>ACXC212</t>
  </si>
  <si>
    <t>ACXC222</t>
  </si>
  <si>
    <t>ACXC232</t>
  </si>
  <si>
    <t>80003423</t>
  </si>
  <si>
    <t>11001655</t>
  </si>
  <si>
    <t>PF05B000015</t>
  </si>
  <si>
    <t>ACXB12</t>
  </si>
  <si>
    <t>ACXB11</t>
  </si>
  <si>
    <t>ACXB221</t>
  </si>
  <si>
    <t>ACXB232</t>
  </si>
  <si>
    <t>80003424</t>
  </si>
  <si>
    <t>ACOD222</t>
  </si>
  <si>
    <t>ACOD122</t>
  </si>
  <si>
    <t>ACOD212</t>
  </si>
  <si>
    <t>ACOD111</t>
  </si>
  <si>
    <t>80003426</t>
  </si>
  <si>
    <t>190</t>
  </si>
  <si>
    <t>ACOH21</t>
  </si>
  <si>
    <t>ACXS12</t>
  </si>
  <si>
    <t>ACXS131</t>
  </si>
  <si>
    <t>ACXS221</t>
  </si>
  <si>
    <t>ACXS211</t>
  </si>
  <si>
    <t>ACXS231</t>
  </si>
  <si>
    <t>ACOH232</t>
  </si>
  <si>
    <t>ACXS112</t>
  </si>
  <si>
    <t>80003430</t>
  </si>
  <si>
    <t>11001603</t>
  </si>
  <si>
    <t>PF05S000035</t>
  </si>
  <si>
    <t>ACPC22</t>
  </si>
  <si>
    <t>ACPC21</t>
  </si>
  <si>
    <t>ACPC12</t>
  </si>
  <si>
    <t>ACPC23</t>
  </si>
  <si>
    <t>ACPC13</t>
  </si>
  <si>
    <t>80003433</t>
  </si>
  <si>
    <t>11001464</t>
  </si>
  <si>
    <t>ACVY11</t>
  </si>
  <si>
    <t>80003434</t>
  </si>
  <si>
    <t>11001465</t>
  </si>
  <si>
    <t>ACVY13</t>
  </si>
  <si>
    <t>ACVY21</t>
  </si>
  <si>
    <t>80003435</t>
  </si>
  <si>
    <t>11001471</t>
  </si>
  <si>
    <t>ACVY12</t>
  </si>
  <si>
    <t>80003436</t>
  </si>
  <si>
    <t>11001472</t>
  </si>
  <si>
    <t>ACVY22</t>
  </si>
  <si>
    <t>ACVY23</t>
  </si>
  <si>
    <t>80003437</t>
  </si>
  <si>
    <t>ACVZ23</t>
  </si>
  <si>
    <t>ACVZ13</t>
  </si>
  <si>
    <t>ACVZ212</t>
  </si>
  <si>
    <t>80003438</t>
  </si>
  <si>
    <t>ACOR32</t>
  </si>
  <si>
    <t>ACOR21</t>
  </si>
  <si>
    <t>ACOR11</t>
  </si>
  <si>
    <t>80003439</t>
  </si>
  <si>
    <t>11001495</t>
  </si>
  <si>
    <t>ACOR22</t>
  </si>
  <si>
    <t>ACOR12</t>
  </si>
  <si>
    <t>ACOR31</t>
  </si>
  <si>
    <t>ACOR23</t>
  </si>
  <si>
    <t>ACOR13</t>
  </si>
  <si>
    <t>ACOR33</t>
  </si>
  <si>
    <t>80003441</t>
  </si>
  <si>
    <t>11001513</t>
  </si>
  <si>
    <t>ACSC121</t>
  </si>
  <si>
    <t>ACSC132</t>
  </si>
  <si>
    <t>ACSC221</t>
  </si>
  <si>
    <t>ACSC122</t>
  </si>
  <si>
    <t>ACSC131</t>
  </si>
  <si>
    <t>ACSC222</t>
  </si>
  <si>
    <t>80003446</t>
  </si>
  <si>
    <t>11001599</t>
  </si>
  <si>
    <t>PF05S000046</t>
  </si>
  <si>
    <t>ACUT121</t>
  </si>
  <si>
    <t>ACUT211</t>
  </si>
  <si>
    <t>ACUT311</t>
  </si>
  <si>
    <t>ACUT321</t>
  </si>
  <si>
    <t>ACUT131</t>
  </si>
  <si>
    <t>ACUT231</t>
  </si>
  <si>
    <t>80003448</t>
  </si>
  <si>
    <t>11001528</t>
  </si>
  <si>
    <t>ACZL1</t>
  </si>
  <si>
    <t>ACZL2</t>
  </si>
  <si>
    <t>80003451</t>
  </si>
  <si>
    <t>ACUT22</t>
  </si>
  <si>
    <t>ACUT33</t>
  </si>
  <si>
    <t>ACUT11</t>
  </si>
  <si>
    <t>80003455</t>
  </si>
  <si>
    <t>ACPK21</t>
  </si>
  <si>
    <t>80003456</t>
  </si>
  <si>
    <t>ACPK11</t>
  </si>
  <si>
    <t>ACPK31</t>
  </si>
  <si>
    <t>80003457</t>
  </si>
  <si>
    <t>ADBR2</t>
  </si>
  <si>
    <t>ADBR1</t>
  </si>
  <si>
    <t>ADBR3</t>
  </si>
  <si>
    <t>80003458</t>
  </si>
  <si>
    <t>11001378</t>
  </si>
  <si>
    <t>ACSH222</t>
  </si>
  <si>
    <t>ACSH312</t>
  </si>
  <si>
    <t>ACSH321</t>
  </si>
  <si>
    <t>ACSH211</t>
  </si>
  <si>
    <t>ACSH311</t>
  </si>
  <si>
    <t>ACSH132</t>
  </si>
  <si>
    <t>80003459</t>
  </si>
  <si>
    <t>ACOJ31</t>
  </si>
  <si>
    <t>80003460</t>
  </si>
  <si>
    <t>11001494</t>
  </si>
  <si>
    <t>ACOJ21</t>
  </si>
  <si>
    <t>ACOJ22</t>
  </si>
  <si>
    <t>ACOJ23</t>
  </si>
  <si>
    <t>ACOJ13</t>
  </si>
  <si>
    <t>ACOJ12</t>
  </si>
  <si>
    <t>ACOJ11</t>
  </si>
  <si>
    <t>ACOJ321</t>
  </si>
  <si>
    <t>80003466</t>
  </si>
  <si>
    <t>ACXL12</t>
  </si>
  <si>
    <t>ACXL11</t>
  </si>
  <si>
    <t>ACXL231</t>
  </si>
  <si>
    <t>80003467</t>
  </si>
  <si>
    <t>PF05B000016</t>
  </si>
  <si>
    <t>ACXL13</t>
  </si>
  <si>
    <t>ACXL21</t>
  </si>
  <si>
    <t>ACXL22</t>
  </si>
  <si>
    <t>ACXL232</t>
  </si>
  <si>
    <t>80003468</t>
  </si>
  <si>
    <t>ACWN13</t>
  </si>
  <si>
    <t>ACWN312</t>
  </si>
  <si>
    <t>ACWN322</t>
  </si>
  <si>
    <t>ACWN122</t>
  </si>
  <si>
    <t>ACWN222</t>
  </si>
  <si>
    <t>ACWN212</t>
  </si>
  <si>
    <t>ACWN232</t>
  </si>
  <si>
    <t>ACWN112</t>
  </si>
  <si>
    <t>ACWN332</t>
  </si>
  <si>
    <t>80003469</t>
  </si>
  <si>
    <t>ACWN231</t>
  </si>
  <si>
    <t>ACWN121</t>
  </si>
  <si>
    <t>ACWN311</t>
  </si>
  <si>
    <t>ACWN321</t>
  </si>
  <si>
    <t>ACWN111</t>
  </si>
  <si>
    <t>ACWN331</t>
  </si>
  <si>
    <t>ACWN211</t>
  </si>
  <si>
    <t>ACWN221</t>
  </si>
  <si>
    <t>80003472</t>
  </si>
  <si>
    <t>ACYB1</t>
  </si>
  <si>
    <t>ACYB21</t>
  </si>
  <si>
    <t>ACYB22</t>
  </si>
  <si>
    <t>ACYB31</t>
  </si>
  <si>
    <t>ACYB32</t>
  </si>
  <si>
    <t>80003474</t>
  </si>
  <si>
    <t>11001412</t>
  </si>
  <si>
    <t>ACSN12</t>
  </si>
  <si>
    <t>ACSN13</t>
  </si>
  <si>
    <t>80003475</t>
  </si>
  <si>
    <t>ACXR122</t>
  </si>
  <si>
    <t>ACXR132</t>
  </si>
  <si>
    <t>ACXR212</t>
  </si>
  <si>
    <t>ACXR222</t>
  </si>
  <si>
    <t>ACXR232</t>
  </si>
  <si>
    <t>80003476</t>
  </si>
  <si>
    <t>PF05B000017</t>
  </si>
  <si>
    <t>ACXR121</t>
  </si>
  <si>
    <t>ACXR231</t>
  </si>
  <si>
    <t>ACXR11</t>
  </si>
  <si>
    <t>ACXR211</t>
  </si>
  <si>
    <t>ACXR221</t>
  </si>
  <si>
    <t>ACXR131</t>
  </si>
  <si>
    <t>80003477</t>
  </si>
  <si>
    <t>ACHB12</t>
  </si>
  <si>
    <t>ACHB22</t>
  </si>
  <si>
    <t>ACHB13</t>
  </si>
  <si>
    <t>ACHB11</t>
  </si>
  <si>
    <t>80003478</t>
  </si>
  <si>
    <t>ACVZ22</t>
  </si>
  <si>
    <t>ACVZ31</t>
  </si>
  <si>
    <t>ACVZ122</t>
  </si>
  <si>
    <t>80003481</t>
  </si>
  <si>
    <t>11001523</t>
  </si>
  <si>
    <t>ACLM2</t>
  </si>
  <si>
    <t>ACLM3</t>
  </si>
  <si>
    <t>ACLM1</t>
  </si>
  <si>
    <t>80003482</t>
  </si>
  <si>
    <t>ACZM1</t>
  </si>
  <si>
    <t>ACZM2</t>
  </si>
  <si>
    <t>80003483</t>
  </si>
  <si>
    <t>11001684</t>
  </si>
  <si>
    <t>ACGJ12</t>
  </si>
  <si>
    <t>ACGJ21</t>
  </si>
  <si>
    <t>ACGJ13</t>
  </si>
  <si>
    <t>ACGJ22</t>
  </si>
  <si>
    <t>ACGJ11</t>
  </si>
  <si>
    <t>ACGJ232</t>
  </si>
  <si>
    <t>ACGJ231</t>
  </si>
  <si>
    <t>80003484</t>
  </si>
  <si>
    <t>ACLQ1</t>
  </si>
  <si>
    <t>ACLQ3</t>
  </si>
  <si>
    <t>80003486</t>
  </si>
  <si>
    <t>11001640</t>
  </si>
  <si>
    <t>ACOC221</t>
  </si>
  <si>
    <t>ACOC32</t>
  </si>
  <si>
    <t>ACOC23</t>
  </si>
  <si>
    <t>ACOC121</t>
  </si>
  <si>
    <t>ACOC131</t>
  </si>
  <si>
    <t>ACOC14</t>
  </si>
  <si>
    <t>ACOC211</t>
  </si>
  <si>
    <t>ACOC241</t>
  </si>
  <si>
    <t>ACOC31</t>
  </si>
  <si>
    <t>ACOC331</t>
  </si>
  <si>
    <t>ACOC111</t>
  </si>
  <si>
    <t>ACOC34</t>
  </si>
  <si>
    <t>80003495</t>
  </si>
  <si>
    <t>ACXK121</t>
  </si>
  <si>
    <t>ACXK111</t>
  </si>
  <si>
    <t>ACXK211</t>
  </si>
  <si>
    <t>ACXK131</t>
  </si>
  <si>
    <t>ACXK231</t>
  </si>
  <si>
    <t>80003496</t>
  </si>
  <si>
    <t>PF05B000018</t>
  </si>
  <si>
    <t>ACXK22</t>
  </si>
  <si>
    <t>ACXK122</t>
  </si>
  <si>
    <t>80003497</t>
  </si>
  <si>
    <t>PF05B000019</t>
  </si>
  <si>
    <t>ACXK132</t>
  </si>
  <si>
    <t>ACXK212</t>
  </si>
  <si>
    <t>ACXK232</t>
  </si>
  <si>
    <t>ACXK112</t>
  </si>
  <si>
    <t>80003499</t>
  </si>
  <si>
    <t>ACLP1</t>
  </si>
  <si>
    <t>ACLP2</t>
  </si>
  <si>
    <t>ACLP3</t>
  </si>
  <si>
    <t>80003508</t>
  </si>
  <si>
    <t>11001547</t>
  </si>
  <si>
    <t>ACHN23</t>
  </si>
  <si>
    <t>ACHN31</t>
  </si>
  <si>
    <t>ACHN21</t>
  </si>
  <si>
    <t>ACHN13</t>
  </si>
  <si>
    <t>ACHN33</t>
  </si>
  <si>
    <t>ACHN12</t>
  </si>
  <si>
    <t>ACHN22</t>
  </si>
  <si>
    <t>ACHN32</t>
  </si>
  <si>
    <t>ACHN11</t>
  </si>
  <si>
    <t>80003510</t>
  </si>
  <si>
    <t>ACLO3</t>
  </si>
  <si>
    <t>ACLO1</t>
  </si>
  <si>
    <t>80003511</t>
  </si>
  <si>
    <t>11001524</t>
  </si>
  <si>
    <t>ADCK2</t>
  </si>
  <si>
    <t>ADCK1</t>
  </si>
  <si>
    <t>ADCK3</t>
  </si>
  <si>
    <t>80003512</t>
  </si>
  <si>
    <t>ACLH22</t>
  </si>
  <si>
    <t>80003513</t>
  </si>
  <si>
    <t>11001287</t>
  </si>
  <si>
    <t>ACLH12</t>
  </si>
  <si>
    <t>ACLH31</t>
  </si>
  <si>
    <t>80003514</t>
  </si>
  <si>
    <t>11001286</t>
  </si>
  <si>
    <t>ACLH21</t>
  </si>
  <si>
    <t>ACLH32</t>
  </si>
  <si>
    <t>ACLH11</t>
  </si>
  <si>
    <t>80003515</t>
  </si>
  <si>
    <t>ACHB21</t>
  </si>
  <si>
    <t>80003516</t>
  </si>
  <si>
    <t>11001529</t>
  </si>
  <si>
    <t>ACDX1</t>
  </si>
  <si>
    <t>ACXJ1</t>
  </si>
  <si>
    <t>80003517</t>
  </si>
  <si>
    <t>11001510</t>
  </si>
  <si>
    <t>ACRM121</t>
  </si>
  <si>
    <t>ACRM122</t>
  </si>
  <si>
    <t>ACRM131</t>
  </si>
  <si>
    <t>ACRM132</t>
  </si>
  <si>
    <t>ACRM221</t>
  </si>
  <si>
    <t>ACSC211</t>
  </si>
  <si>
    <t>ACRM111</t>
  </si>
  <si>
    <t>ACRM211</t>
  </si>
  <si>
    <t>80003518</t>
  </si>
  <si>
    <t>ADCJ2</t>
  </si>
  <si>
    <t>ADCJ3</t>
  </si>
  <si>
    <t>ADCJ1</t>
  </si>
  <si>
    <t>80003521</t>
  </si>
  <si>
    <t>ACYH21</t>
  </si>
  <si>
    <t>ACYH11</t>
  </si>
  <si>
    <t>80003522</t>
  </si>
  <si>
    <t>ACYH22</t>
  </si>
  <si>
    <t>ACYH122</t>
  </si>
  <si>
    <t>80003523</t>
  </si>
  <si>
    <t>ACYH13</t>
  </si>
  <si>
    <t>ACYH23</t>
  </si>
  <si>
    <t>ACYH121</t>
  </si>
  <si>
    <t>80003524</t>
  </si>
  <si>
    <t>11001377</t>
  </si>
  <si>
    <t>ACOO22</t>
  </si>
  <si>
    <t>ACOO11</t>
  </si>
  <si>
    <t>ACOO12</t>
  </si>
  <si>
    <t>ACOO32</t>
  </si>
  <si>
    <t>ACOO13</t>
  </si>
  <si>
    <t>ACOO23</t>
  </si>
  <si>
    <t>ACOO33</t>
  </si>
  <si>
    <t>ACOO24</t>
  </si>
  <si>
    <t>ACOO31</t>
  </si>
  <si>
    <t>ACOO34</t>
  </si>
  <si>
    <t>ACOO14</t>
  </si>
  <si>
    <t>ACOO21</t>
  </si>
  <si>
    <t>80003526</t>
  </si>
  <si>
    <t>11001557</t>
  </si>
  <si>
    <t>ACUS12</t>
  </si>
  <si>
    <t>ACUS11</t>
  </si>
  <si>
    <t>80003527</t>
  </si>
  <si>
    <t>11001551</t>
  </si>
  <si>
    <t>ACSY22</t>
  </si>
  <si>
    <t>ACSY21</t>
  </si>
  <si>
    <t>ACSY32</t>
  </si>
  <si>
    <t>ACSY31</t>
  </si>
  <si>
    <t>80003529</t>
  </si>
  <si>
    <t>200</t>
  </si>
  <si>
    <t>ACPI111</t>
  </si>
  <si>
    <t>ACPI23</t>
  </si>
  <si>
    <t>ACPI211</t>
  </si>
  <si>
    <t>ACPI122</t>
  </si>
  <si>
    <t>ACPI131</t>
  </si>
  <si>
    <t>ACPI132</t>
  </si>
  <si>
    <t>80003530</t>
  </si>
  <si>
    <t>11001398</t>
  </si>
  <si>
    <t>ACPI121</t>
  </si>
  <si>
    <t>ACPI133</t>
  </si>
  <si>
    <t>ACPI123</t>
  </si>
  <si>
    <t>ACPI112</t>
  </si>
  <si>
    <t>80003533</t>
  </si>
  <si>
    <t>11001496</t>
  </si>
  <si>
    <t>ACOJ33</t>
  </si>
  <si>
    <t>80003534</t>
  </si>
  <si>
    <t>11001511</t>
  </si>
  <si>
    <t>ACRL131</t>
  </si>
  <si>
    <t>ACRL211</t>
  </si>
  <si>
    <t>80003538</t>
  </si>
  <si>
    <t>ABIJ211</t>
  </si>
  <si>
    <t>ABIJ212</t>
  </si>
  <si>
    <t>ABIJ312</t>
  </si>
  <si>
    <t>ABIJ321</t>
  </si>
  <si>
    <t>ABIJ221</t>
  </si>
  <si>
    <t>ABIJ111</t>
  </si>
  <si>
    <t>80003540</t>
  </si>
  <si>
    <t>ACXM221</t>
  </si>
  <si>
    <t>ACXM11</t>
  </si>
  <si>
    <t>ACXM121</t>
  </si>
  <si>
    <t>ACXM211</t>
  </si>
  <si>
    <t>ACXM231</t>
  </si>
  <si>
    <t>ACXM131</t>
  </si>
  <si>
    <t>80003541</t>
  </si>
  <si>
    <t>ACXM232</t>
  </si>
  <si>
    <t>ACXM212</t>
  </si>
  <si>
    <t>ACXM122</t>
  </si>
  <si>
    <t>ACXM132</t>
  </si>
  <si>
    <t>ACXM222</t>
  </si>
  <si>
    <t>80003542</t>
  </si>
  <si>
    <t>ACYJ23</t>
  </si>
  <si>
    <t>ACYJ121</t>
  </si>
  <si>
    <t>ACYJ131</t>
  </si>
  <si>
    <t>ACYJ211</t>
  </si>
  <si>
    <t>ACYJ221</t>
  </si>
  <si>
    <t>ACYJ111</t>
  </si>
  <si>
    <t>80003543</t>
  </si>
  <si>
    <t>ACYJ222</t>
  </si>
  <si>
    <t>ACYJ112</t>
  </si>
  <si>
    <t>ACYJ212</t>
  </si>
  <si>
    <t>ACYJ132</t>
  </si>
  <si>
    <t>ACYJ122</t>
  </si>
  <si>
    <t>80003544</t>
  </si>
  <si>
    <t>11001563</t>
  </si>
  <si>
    <t>PF05S000029</t>
  </si>
  <si>
    <t>ACLO21</t>
  </si>
  <si>
    <t>ACLQ21</t>
  </si>
  <si>
    <t>80003546</t>
  </si>
  <si>
    <t>ACLN2</t>
  </si>
  <si>
    <t>ACLN1</t>
  </si>
  <si>
    <t>ACLN3</t>
  </si>
  <si>
    <t>80003547</t>
  </si>
  <si>
    <t>ACYF13</t>
  </si>
  <si>
    <t>ACYF23</t>
  </si>
  <si>
    <t>ACYF211</t>
  </si>
  <si>
    <t>ACYF111</t>
  </si>
  <si>
    <t>ACYF221</t>
  </si>
  <si>
    <t>ACYF121</t>
  </si>
  <si>
    <t>80003548</t>
  </si>
  <si>
    <t>ACYF122</t>
  </si>
  <si>
    <t>ACYF222</t>
  </si>
  <si>
    <t>ACYF212</t>
  </si>
  <si>
    <t>ACYF112</t>
  </si>
  <si>
    <t>80003553</t>
  </si>
  <si>
    <t>11001548</t>
  </si>
  <si>
    <t>ACEI23</t>
  </si>
  <si>
    <t>ACEI21</t>
  </si>
  <si>
    <t>ACEI32</t>
  </si>
  <si>
    <t>ACEI31</t>
  </si>
  <si>
    <t>ACEI11</t>
  </si>
  <si>
    <t>ACEI33</t>
  </si>
  <si>
    <t>80003555</t>
  </si>
  <si>
    <t>ACTL12</t>
  </si>
  <si>
    <t>ACTL22</t>
  </si>
  <si>
    <t>ACTL21</t>
  </si>
  <si>
    <t>ACTL23</t>
  </si>
  <si>
    <t>ACTL32</t>
  </si>
  <si>
    <t>ACTL31</t>
  </si>
  <si>
    <t>ACTL11</t>
  </si>
  <si>
    <t>ACTL13</t>
  </si>
  <si>
    <t>ACTL33</t>
  </si>
  <si>
    <t>80003560</t>
  </si>
  <si>
    <t>11001526</t>
  </si>
  <si>
    <t>ADCV2</t>
  </si>
  <si>
    <t>ADCV1</t>
  </si>
  <si>
    <t>ADCV3</t>
  </si>
  <si>
    <t>80003562</t>
  </si>
  <si>
    <t>ACXS232</t>
  </si>
  <si>
    <t>ACXS111</t>
  </si>
  <si>
    <t>ACXS212</t>
  </si>
  <si>
    <t>ACXS222</t>
  </si>
  <si>
    <t>ACXS132</t>
  </si>
  <si>
    <t>80003566</t>
  </si>
  <si>
    <t>ACYI212</t>
  </si>
  <si>
    <t>ACYI122</t>
  </si>
  <si>
    <t>ACYI222</t>
  </si>
  <si>
    <t>ACYI232</t>
  </si>
  <si>
    <t>ACYI132</t>
  </si>
  <si>
    <t>80003567</t>
  </si>
  <si>
    <t>ACYI131</t>
  </si>
  <si>
    <t>ACYI11</t>
  </si>
  <si>
    <t>ACYI231</t>
  </si>
  <si>
    <t>ACYI221</t>
  </si>
  <si>
    <t>ACYI211</t>
  </si>
  <si>
    <t>ACYI121</t>
  </si>
  <si>
    <t>80003568</t>
  </si>
  <si>
    <t>ACOG13</t>
  </si>
  <si>
    <t>ACOG1111</t>
  </si>
  <si>
    <t>ACOG2111</t>
  </si>
  <si>
    <t>ACOG2121</t>
  </si>
  <si>
    <t>ACOG231</t>
  </si>
  <si>
    <t>80003569</t>
  </si>
  <si>
    <t>ACZA131</t>
  </si>
  <si>
    <t>ACZA231</t>
  </si>
  <si>
    <t>ACZA211</t>
  </si>
  <si>
    <t>80003570</t>
  </si>
  <si>
    <t>ACZA22</t>
  </si>
  <si>
    <t>ACZA212</t>
  </si>
  <si>
    <t>ACZA232</t>
  </si>
  <si>
    <t>ACZA132</t>
  </si>
  <si>
    <t>80003575</t>
  </si>
  <si>
    <t>ACOG12</t>
  </si>
  <si>
    <t>ACPI22</t>
  </si>
  <si>
    <t>ACOG22</t>
  </si>
  <si>
    <t>ACOG232</t>
  </si>
  <si>
    <t>ACPI212</t>
  </si>
  <si>
    <t>ACOG1112</t>
  </si>
  <si>
    <t>ACOG112</t>
  </si>
  <si>
    <t>ACOG2122</t>
  </si>
  <si>
    <t>ACOG2112</t>
  </si>
  <si>
    <t>80003576</t>
  </si>
  <si>
    <t>ACYZ11</t>
  </si>
  <si>
    <t>ACYZ232</t>
  </si>
  <si>
    <t>ACYZ212</t>
  </si>
  <si>
    <t>ACYZ132</t>
  </si>
  <si>
    <t>ACYZ222</t>
  </si>
  <si>
    <t>ACYZ122</t>
  </si>
  <si>
    <t>80003584</t>
  </si>
  <si>
    <t>ACPH31</t>
  </si>
  <si>
    <t>ACPH32</t>
  </si>
  <si>
    <t>80003585</t>
  </si>
  <si>
    <t>ACPH22</t>
  </si>
  <si>
    <t>ACPH21</t>
  </si>
  <si>
    <t>ACPH23</t>
  </si>
  <si>
    <t>ACPH13</t>
  </si>
  <si>
    <t>ACPH33</t>
  </si>
  <si>
    <t>80003588</t>
  </si>
  <si>
    <t>11001543</t>
  </si>
  <si>
    <t>ACXY13</t>
  </si>
  <si>
    <t>ACXY112</t>
  </si>
  <si>
    <t>ACXY212</t>
  </si>
  <si>
    <t>ACXY121</t>
  </si>
  <si>
    <t>ACXY1221</t>
  </si>
  <si>
    <t>ACXY2112</t>
  </si>
  <si>
    <t>ACXY2312</t>
  </si>
  <si>
    <t>ACXY2212</t>
  </si>
  <si>
    <t>80003591</t>
  </si>
  <si>
    <t>ADDB1</t>
  </si>
  <si>
    <t>ADDB2</t>
  </si>
  <si>
    <t>80003592</t>
  </si>
  <si>
    <t>ACPJ22</t>
  </si>
  <si>
    <t>ACPJ23</t>
  </si>
  <si>
    <t>ACPJ12</t>
  </si>
  <si>
    <t>ACPJ13</t>
  </si>
  <si>
    <t>ACPJ21</t>
  </si>
  <si>
    <t>ACPJ14</t>
  </si>
  <si>
    <t>ACPJ11</t>
  </si>
  <si>
    <t>ACPJ24</t>
  </si>
  <si>
    <t>80003595</t>
  </si>
  <si>
    <t>ACOP21</t>
  </si>
  <si>
    <t>ACOP22</t>
  </si>
  <si>
    <t>ACOP23</t>
  </si>
  <si>
    <t>80003602</t>
  </si>
  <si>
    <t>11001271</t>
  </si>
  <si>
    <t>ACZB21</t>
  </si>
  <si>
    <t>80003603</t>
  </si>
  <si>
    <t>11001272</t>
  </si>
  <si>
    <t>ACZB12</t>
  </si>
  <si>
    <t>80003604</t>
  </si>
  <si>
    <t>11001375</t>
  </si>
  <si>
    <t>ACZB11</t>
  </si>
  <si>
    <t>ACZB22</t>
  </si>
  <si>
    <t>80003606</t>
  </si>
  <si>
    <t>11001908</t>
  </si>
  <si>
    <t>PF05S000800</t>
  </si>
  <si>
    <t>ACCO121</t>
  </si>
  <si>
    <t>ACCO122</t>
  </si>
  <si>
    <t>80003608</t>
  </si>
  <si>
    <t>ACYG112</t>
  </si>
  <si>
    <t>ACYG122</t>
  </si>
  <si>
    <t>ACYG131</t>
  </si>
  <si>
    <t>ACYG133</t>
  </si>
  <si>
    <t>ACYG212</t>
  </si>
  <si>
    <t>ACYG222</t>
  </si>
  <si>
    <t>ACYG232</t>
  </si>
  <si>
    <t>80003609</t>
  </si>
  <si>
    <t>ACYG211</t>
  </si>
  <si>
    <t>ACYG221</t>
  </si>
  <si>
    <t>ACYG231</t>
  </si>
  <si>
    <t>ACYG111</t>
  </si>
  <si>
    <t>ACYG121</t>
  </si>
  <si>
    <t>ACYG132</t>
  </si>
  <si>
    <t>80003610</t>
  </si>
  <si>
    <t>11001527</t>
  </si>
  <si>
    <t>ADDZ1</t>
  </si>
  <si>
    <t>ADDZ2</t>
  </si>
  <si>
    <t>ADDZ32</t>
  </si>
  <si>
    <t>ADDZ31</t>
  </si>
  <si>
    <t>80003616</t>
  </si>
  <si>
    <t>11001350</t>
  </si>
  <si>
    <t>ADCW2</t>
  </si>
  <si>
    <t>ADCW3</t>
  </si>
  <si>
    <t>ADCW1</t>
  </si>
  <si>
    <t>80003617</t>
  </si>
  <si>
    <t>ACVJ12</t>
  </si>
  <si>
    <t>ACVJ11</t>
  </si>
  <si>
    <t>80003618</t>
  </si>
  <si>
    <t>11001480</t>
  </si>
  <si>
    <t>ACPQ121</t>
  </si>
  <si>
    <t>ACPQ112</t>
  </si>
  <si>
    <t>ACPQ122</t>
  </si>
  <si>
    <t>ACPQ2212</t>
  </si>
  <si>
    <t>80003619</t>
  </si>
  <si>
    <t>11001488</t>
  </si>
  <si>
    <t>ACPQ13</t>
  </si>
  <si>
    <t>ACPQ21</t>
  </si>
  <si>
    <t>ACPQ23</t>
  </si>
  <si>
    <t>ACPQ2211</t>
  </si>
  <si>
    <t>ACPQ111</t>
  </si>
  <si>
    <t>80003626</t>
  </si>
  <si>
    <t>ACTZ122</t>
  </si>
  <si>
    <t>ACTZ212</t>
  </si>
  <si>
    <t>ACTZ232</t>
  </si>
  <si>
    <t>ACTZ222</t>
  </si>
  <si>
    <t>ACTZ112</t>
  </si>
  <si>
    <t>80003627</t>
  </si>
  <si>
    <t>ACSE112</t>
  </si>
  <si>
    <t>ACSE212</t>
  </si>
  <si>
    <t>ACSE232</t>
  </si>
  <si>
    <t>ACSE132</t>
  </si>
  <si>
    <t>80003628</t>
  </si>
  <si>
    <t>ACSE12</t>
  </si>
  <si>
    <t>ACSE22</t>
  </si>
  <si>
    <t>ACSE131</t>
  </si>
  <si>
    <t>ACSE231</t>
  </si>
  <si>
    <t>ACSE111</t>
  </si>
  <si>
    <t>ACSE211</t>
  </si>
  <si>
    <t>80003629</t>
  </si>
  <si>
    <t>ACYA212</t>
  </si>
  <si>
    <t>ACYA222</t>
  </si>
  <si>
    <t>ACYA122</t>
  </si>
  <si>
    <t>ACYA132</t>
  </si>
  <si>
    <t>80003630</t>
  </si>
  <si>
    <t>ACYA23</t>
  </si>
  <si>
    <t>ACYA11</t>
  </si>
  <si>
    <t>ACYA131</t>
  </si>
  <si>
    <t>ACYA121</t>
  </si>
  <si>
    <t>ACYA211</t>
  </si>
  <si>
    <t>ACYA221</t>
  </si>
  <si>
    <t>80003637</t>
  </si>
  <si>
    <t>ADDX2</t>
  </si>
  <si>
    <t>ADDX3</t>
  </si>
  <si>
    <t>ADDX1</t>
  </si>
  <si>
    <t>80003639</t>
  </si>
  <si>
    <t>ACZA12</t>
  </si>
  <si>
    <t>ACZA11</t>
  </si>
  <si>
    <t>80003640</t>
  </si>
  <si>
    <t>ACYZ221</t>
  </si>
  <si>
    <t>ACYZ121</t>
  </si>
  <si>
    <t>ACYZ211</t>
  </si>
  <si>
    <t>ACYZ131</t>
  </si>
  <si>
    <t>ACYZ231</t>
  </si>
  <si>
    <t>80003645</t>
  </si>
  <si>
    <t>ADCG1</t>
  </si>
  <si>
    <t>ADCG2</t>
  </si>
  <si>
    <t>80003646</t>
  </si>
  <si>
    <t>ADCI1</t>
  </si>
  <si>
    <t>ADCI2</t>
  </si>
  <si>
    <t>80003648</t>
  </si>
  <si>
    <t>11001593</t>
  </si>
  <si>
    <t>ADDD1</t>
  </si>
  <si>
    <t>ADDD2</t>
  </si>
  <si>
    <t>80003656</t>
  </si>
  <si>
    <t>ADBV121</t>
  </si>
  <si>
    <t>ADBV141</t>
  </si>
  <si>
    <t>ADBV142</t>
  </si>
  <si>
    <t>ADBV211</t>
  </si>
  <si>
    <t>ADBV212</t>
  </si>
  <si>
    <t>ADBV231</t>
  </si>
  <si>
    <t>ADBV131</t>
  </si>
  <si>
    <t>ADBV111</t>
  </si>
  <si>
    <t>ADBV221</t>
  </si>
  <si>
    <t>ADBV242</t>
  </si>
  <si>
    <t>ADBV112</t>
  </si>
  <si>
    <t>ADBV122</t>
  </si>
  <si>
    <t>ADBV132</t>
  </si>
  <si>
    <t>ADBV222</t>
  </si>
  <si>
    <t>ADBV232</t>
  </si>
  <si>
    <t>ADBV241</t>
  </si>
  <si>
    <t>80003661</t>
  </si>
  <si>
    <t>11001475</t>
  </si>
  <si>
    <t>ACPN23</t>
  </si>
  <si>
    <t>ACPN222</t>
  </si>
  <si>
    <t>ACPN212</t>
  </si>
  <si>
    <t>ACPN112</t>
  </si>
  <si>
    <t>80003662</t>
  </si>
  <si>
    <t>11001481</t>
  </si>
  <si>
    <t>ACPN132</t>
  </si>
  <si>
    <t>80003663</t>
  </si>
  <si>
    <t>11001489</t>
  </si>
  <si>
    <t>ACPN12</t>
  </si>
  <si>
    <t>ACPN111</t>
  </si>
  <si>
    <t>80003664</t>
  </si>
  <si>
    <t>11001490</t>
  </si>
  <si>
    <t>ACPN131</t>
  </si>
  <si>
    <t>ACPN211</t>
  </si>
  <si>
    <t>ACPN221</t>
  </si>
  <si>
    <t>80003665</t>
  </si>
  <si>
    <t>ACTZ13</t>
  </si>
  <si>
    <t>ACTZ111</t>
  </si>
  <si>
    <t>ACTZ221</t>
  </si>
  <si>
    <t>ACTZ231</t>
  </si>
  <si>
    <t>ACTZ121</t>
  </si>
  <si>
    <t>ACTZ211</t>
  </si>
  <si>
    <t>80003666</t>
  </si>
  <si>
    <t>ACPO232</t>
  </si>
  <si>
    <t>ACPO212</t>
  </si>
  <si>
    <t>ACPO132</t>
  </si>
  <si>
    <t>ACPO112</t>
  </si>
  <si>
    <t>ACPO122</t>
  </si>
  <si>
    <t>ACPO2222</t>
  </si>
  <si>
    <t>ACPO2212</t>
  </si>
  <si>
    <t>80003667</t>
  </si>
  <si>
    <t>ACPO121</t>
  </si>
  <si>
    <t>ACPO111</t>
  </si>
  <si>
    <t>ACPO211</t>
  </si>
  <si>
    <t>ACPO131</t>
  </si>
  <si>
    <t>ACPO2211</t>
  </si>
  <si>
    <t>ACPO2221</t>
  </si>
  <si>
    <t>ACPO231</t>
  </si>
  <si>
    <t>80003668</t>
  </si>
  <si>
    <t>ACTY132</t>
  </si>
  <si>
    <t>ACTY222</t>
  </si>
  <si>
    <t>ACTY232</t>
  </si>
  <si>
    <t>ACTY212</t>
  </si>
  <si>
    <t>ACTY112</t>
  </si>
  <si>
    <t>80003669</t>
  </si>
  <si>
    <t>ACTY12</t>
  </si>
  <si>
    <t>ACTY111</t>
  </si>
  <si>
    <t>ACTY131</t>
  </si>
  <si>
    <t>80003670</t>
  </si>
  <si>
    <t>ACTY211</t>
  </si>
  <si>
    <t>ACTY231</t>
  </si>
  <si>
    <t>80003671</t>
  </si>
  <si>
    <t>11001487</t>
  </si>
  <si>
    <t>ACTY221</t>
  </si>
  <si>
    <t>80003672</t>
  </si>
  <si>
    <t>ACPP122</t>
  </si>
  <si>
    <t>ACPP112</t>
  </si>
  <si>
    <t>80003673</t>
  </si>
  <si>
    <t>11001477</t>
  </si>
  <si>
    <t>ACPP212</t>
  </si>
  <si>
    <t>ACPP232</t>
  </si>
  <si>
    <t>80003674</t>
  </si>
  <si>
    <t>ACPP22</t>
  </si>
  <si>
    <t>ACPP13</t>
  </si>
  <si>
    <t>ACPP231</t>
  </si>
  <si>
    <t>ACPP111</t>
  </si>
  <si>
    <t>ACPP121</t>
  </si>
  <si>
    <t>ACPP211</t>
  </si>
  <si>
    <t>80003677</t>
  </si>
  <si>
    <t>ACRV222</t>
  </si>
  <si>
    <t>ACRV212</t>
  </si>
  <si>
    <t>ACRV112</t>
  </si>
  <si>
    <t>ACRV121</t>
  </si>
  <si>
    <t>ACRV122</t>
  </si>
  <si>
    <t>ACRV232</t>
  </si>
  <si>
    <t>80003678</t>
  </si>
  <si>
    <t>ACRV13</t>
  </si>
  <si>
    <t>ACRV231</t>
  </si>
  <si>
    <t>ACRV211</t>
  </si>
  <si>
    <t>ACRV221</t>
  </si>
  <si>
    <t>ACRV111</t>
  </si>
  <si>
    <t>80003679</t>
  </si>
  <si>
    <t>11001276</t>
  </si>
  <si>
    <t>ADCD122</t>
  </si>
  <si>
    <t>ADCD112</t>
  </si>
  <si>
    <t>ADCD131</t>
  </si>
  <si>
    <t>ADCD132</t>
  </si>
  <si>
    <t>ADCD211</t>
  </si>
  <si>
    <t>80003680</t>
  </si>
  <si>
    <t>11001275</t>
  </si>
  <si>
    <t>ADCD221</t>
  </si>
  <si>
    <t>ADCD222</t>
  </si>
  <si>
    <t>ADCD212</t>
  </si>
  <si>
    <t>ADCD231</t>
  </si>
  <si>
    <t>ADCD322</t>
  </si>
  <si>
    <t>ADCD332</t>
  </si>
  <si>
    <t>ADCD331</t>
  </si>
  <si>
    <t>ADCD311</t>
  </si>
  <si>
    <t>ADCD321</t>
  </si>
  <si>
    <t>80003684</t>
  </si>
  <si>
    <t>11001736</t>
  </si>
  <si>
    <t>ACUP12</t>
  </si>
  <si>
    <t>ACUP22</t>
  </si>
  <si>
    <t>ACUP23</t>
  </si>
  <si>
    <t>ACUP32</t>
  </si>
  <si>
    <t>ACUP13</t>
  </si>
  <si>
    <t>ACUP21</t>
  </si>
  <si>
    <t>ACUP31</t>
  </si>
  <si>
    <t>ACUP11</t>
  </si>
  <si>
    <t>ACUP331</t>
  </si>
  <si>
    <t>ACUP332</t>
  </si>
  <si>
    <t>80003739</t>
  </si>
  <si>
    <t>11001638</t>
  </si>
  <si>
    <t>ACPE22</t>
  </si>
  <si>
    <t>ACPE11</t>
  </si>
  <si>
    <t>ACPE121</t>
  </si>
  <si>
    <t>ACPE131</t>
  </si>
  <si>
    <t>ACPE211</t>
  </si>
  <si>
    <t>80003740</t>
  </si>
  <si>
    <t>ADCF221</t>
  </si>
  <si>
    <t>ADCF223</t>
  </si>
  <si>
    <t>ADCF112</t>
  </si>
  <si>
    <t>ADCF113</t>
  </si>
  <si>
    <t>ADCF121</t>
  </si>
  <si>
    <t>ADCF122</t>
  </si>
  <si>
    <t>ADCF222</t>
  </si>
  <si>
    <t>ADCF111</t>
  </si>
  <si>
    <t>ADCF2111</t>
  </si>
  <si>
    <t>ADCF2121</t>
  </si>
  <si>
    <t>80003741</t>
  </si>
  <si>
    <t>ACYP21</t>
  </si>
  <si>
    <t>ACYP111</t>
  </si>
  <si>
    <t>ACYP121</t>
  </si>
  <si>
    <t>80003742</t>
  </si>
  <si>
    <t>ACYP221</t>
  </si>
  <si>
    <t>ACYP231</t>
  </si>
  <si>
    <t>ACYP232</t>
  </si>
  <si>
    <t>80003743</t>
  </si>
  <si>
    <t>ACYP13</t>
  </si>
  <si>
    <t>ACYP122</t>
  </si>
  <si>
    <t>ACYP222</t>
  </si>
  <si>
    <t>ACYP112</t>
  </si>
  <si>
    <t>80003746</t>
  </si>
  <si>
    <t>11001915</t>
  </si>
  <si>
    <t>ACXY232</t>
  </si>
  <si>
    <t>ACXY2211</t>
  </si>
  <si>
    <t>ACXY1222</t>
  </si>
  <si>
    <t>ACXY2222</t>
  </si>
  <si>
    <t>ACXY2311</t>
  </si>
  <si>
    <t>ACXY2221</t>
  </si>
  <si>
    <t>ACXY111</t>
  </si>
  <si>
    <t>ACXY2111</t>
  </si>
  <si>
    <t>80003751</t>
  </si>
  <si>
    <t>ACOP12</t>
  </si>
  <si>
    <t>ACOP111</t>
  </si>
  <si>
    <t>ACOP131</t>
  </si>
  <si>
    <t>ACOP133</t>
  </si>
  <si>
    <t>ACOP132</t>
  </si>
  <si>
    <t>ACOP112</t>
  </si>
  <si>
    <t>80003753</t>
  </si>
  <si>
    <t>ADBT211</t>
  </si>
  <si>
    <t>ADBT121</t>
  </si>
  <si>
    <t>ADBT221</t>
  </si>
  <si>
    <t>ADBT222</t>
  </si>
  <si>
    <t>ADBT122</t>
  </si>
  <si>
    <t>ADBT112</t>
  </si>
  <si>
    <t>ADBT111</t>
  </si>
  <si>
    <t>ADBT1131</t>
  </si>
  <si>
    <t>ADBT2232</t>
  </si>
  <si>
    <t>80003754</t>
  </si>
  <si>
    <t>ACYK132</t>
  </si>
  <si>
    <t>ACYK122</t>
  </si>
  <si>
    <t>ACYK212</t>
  </si>
  <si>
    <t>ACYK221</t>
  </si>
  <si>
    <t>ACYK223</t>
  </si>
  <si>
    <t>80003756</t>
  </si>
  <si>
    <t>ACPE212</t>
  </si>
  <si>
    <t>ACPE132</t>
  </si>
  <si>
    <t>ACPE122</t>
  </si>
  <si>
    <t>80003758</t>
  </si>
  <si>
    <t>ADEX2</t>
  </si>
  <si>
    <t>ADEX1</t>
  </si>
  <si>
    <t>ADEX3</t>
  </si>
  <si>
    <t>80003761</t>
  </si>
  <si>
    <t>11001716</t>
  </si>
  <si>
    <t>ACRL2121</t>
  </si>
  <si>
    <t>80003762</t>
  </si>
  <si>
    <t>ACSC1111</t>
  </si>
  <si>
    <t>ACSC2121</t>
  </si>
  <si>
    <t>ACSC1121</t>
  </si>
  <si>
    <t>80003764</t>
  </si>
  <si>
    <t>11001612</t>
  </si>
  <si>
    <t>ADDK22</t>
  </si>
  <si>
    <t>ADDK21</t>
  </si>
  <si>
    <t>ADDK12</t>
  </si>
  <si>
    <t>ADDK32</t>
  </si>
  <si>
    <t>ADDK31</t>
  </si>
  <si>
    <t>ADDK23</t>
  </si>
  <si>
    <t>ADDK13</t>
  </si>
  <si>
    <t>ADDK11</t>
  </si>
  <si>
    <t>ADDK33</t>
  </si>
  <si>
    <t>80003765</t>
  </si>
  <si>
    <t>11001620</t>
  </si>
  <si>
    <t>ACRB22</t>
  </si>
  <si>
    <t>ACRB31</t>
  </si>
  <si>
    <t>ACRB12</t>
  </si>
  <si>
    <t>ACRB32</t>
  </si>
  <si>
    <t>ACRB33</t>
  </si>
  <si>
    <t>ACRB13</t>
  </si>
  <si>
    <t>ACRB14</t>
  </si>
  <si>
    <t>ACRB231</t>
  </si>
  <si>
    <t>ACRB11</t>
  </si>
  <si>
    <t>ACRB211</t>
  </si>
  <si>
    <t>ACRB24</t>
  </si>
  <si>
    <t>ACRB34</t>
  </si>
  <si>
    <t>80003766</t>
  </si>
  <si>
    <t>11001479</t>
  </si>
  <si>
    <t>ACPT232</t>
  </si>
  <si>
    <t>ACPT222</t>
  </si>
  <si>
    <t>ACPT122</t>
  </si>
  <si>
    <t>80003767</t>
  </si>
  <si>
    <t>11001485</t>
  </si>
  <si>
    <t>ACPT211</t>
  </si>
  <si>
    <t>ACPT212</t>
  </si>
  <si>
    <t>80003768</t>
  </si>
  <si>
    <t>11001486</t>
  </si>
  <si>
    <t>ACPT11</t>
  </si>
  <si>
    <t>ACPT221</t>
  </si>
  <si>
    <t>ACPT121</t>
  </si>
  <si>
    <t>ACPT131</t>
  </si>
  <si>
    <t>ACPT231</t>
  </si>
  <si>
    <t>ACPT132</t>
  </si>
  <si>
    <t>80003769</t>
  </si>
  <si>
    <t>ACPS13</t>
  </si>
  <si>
    <t>ACPS112</t>
  </si>
  <si>
    <t>ACPS222</t>
  </si>
  <si>
    <t>ACPS122</t>
  </si>
  <si>
    <t>ACPS233</t>
  </si>
  <si>
    <t>80003770</t>
  </si>
  <si>
    <t>ACPS21</t>
  </si>
  <si>
    <t>ACPS121</t>
  </si>
  <si>
    <t>ACPS221</t>
  </si>
  <si>
    <t>ACPS111</t>
  </si>
  <si>
    <t>ACPS232</t>
  </si>
  <si>
    <t>ACPS231</t>
  </si>
  <si>
    <t>80003771</t>
  </si>
  <si>
    <t>ACPV122</t>
  </si>
  <si>
    <t>ACPV112</t>
  </si>
  <si>
    <t>ACPV212</t>
  </si>
  <si>
    <t>80003772</t>
  </si>
  <si>
    <t>11001476</t>
  </si>
  <si>
    <t>ACPV23</t>
  </si>
  <si>
    <t>ACPV13</t>
  </si>
  <si>
    <t>80003773</t>
  </si>
  <si>
    <t>ACPV22</t>
  </si>
  <si>
    <t>ACPV111</t>
  </si>
  <si>
    <t>ACPV121</t>
  </si>
  <si>
    <t>ACPV211</t>
  </si>
  <si>
    <t>80003774</t>
  </si>
  <si>
    <t>11001515</t>
  </si>
  <si>
    <t>AAZJ111</t>
  </si>
  <si>
    <t>AAZJ121</t>
  </si>
  <si>
    <t>AAZJ211</t>
  </si>
  <si>
    <t>80003775</t>
  </si>
  <si>
    <t>11001512</t>
  </si>
  <si>
    <t>AAZJ221</t>
  </si>
  <si>
    <t>80003776</t>
  </si>
  <si>
    <t>11001735</t>
  </si>
  <si>
    <t>ACFS12</t>
  </si>
  <si>
    <t>ACFS22</t>
  </si>
  <si>
    <t>ACFS21</t>
  </si>
  <si>
    <t>ACFS13</t>
  </si>
  <si>
    <t>ACFS23</t>
  </si>
  <si>
    <t>ACFS11</t>
  </si>
  <si>
    <t>80003780</t>
  </si>
  <si>
    <t>11001240</t>
  </si>
  <si>
    <t>ADFN21</t>
  </si>
  <si>
    <t>ADFN11</t>
  </si>
  <si>
    <t>ADFN12</t>
  </si>
  <si>
    <t>80003783</t>
  </si>
  <si>
    <t>11001643</t>
  </si>
  <si>
    <t>ADDR12</t>
  </si>
  <si>
    <t>ACYK211</t>
  </si>
  <si>
    <t>ACYK121</t>
  </si>
  <si>
    <t>ADDR211</t>
  </si>
  <si>
    <t>ACYK131</t>
  </si>
  <si>
    <t>ACYK222</t>
  </si>
  <si>
    <t>ADDR111</t>
  </si>
  <si>
    <t>ADDR221</t>
  </si>
  <si>
    <t>80003784</t>
  </si>
  <si>
    <t>ADEA13</t>
  </si>
  <si>
    <t>ADEA11</t>
  </si>
  <si>
    <t>ADEA122</t>
  </si>
  <si>
    <t>ADEA222</t>
  </si>
  <si>
    <t>80003785</t>
  </si>
  <si>
    <t>ADDR13</t>
  </si>
  <si>
    <t>ADDR222</t>
  </si>
  <si>
    <t>ADDR23</t>
  </si>
  <si>
    <t>ADDR112</t>
  </si>
  <si>
    <t>ADDR212</t>
  </si>
  <si>
    <t>80003786</t>
  </si>
  <si>
    <t>ACYK23</t>
  </si>
  <si>
    <t>ACYK11</t>
  </si>
  <si>
    <t>80003789</t>
  </si>
  <si>
    <t>11001717</t>
  </si>
  <si>
    <t>AAZJ122</t>
  </si>
  <si>
    <t>AAZJ222</t>
  </si>
  <si>
    <t>80003790</t>
  </si>
  <si>
    <t>11001751</t>
  </si>
  <si>
    <t>AAZJ212</t>
  </si>
  <si>
    <t>80003792</t>
  </si>
  <si>
    <t>ACPR23</t>
  </si>
  <si>
    <t>ACPR112</t>
  </si>
  <si>
    <t>ACPR132</t>
  </si>
  <si>
    <t>ACPR122</t>
  </si>
  <si>
    <t>ACPR222</t>
  </si>
  <si>
    <t>80003799</t>
  </si>
  <si>
    <t>ACPR21</t>
  </si>
  <si>
    <t>ACPR221</t>
  </si>
  <si>
    <t>ACPR121</t>
  </si>
  <si>
    <t>ACPR131</t>
  </si>
  <si>
    <t>ACPR111</t>
  </si>
  <si>
    <t>80003800</t>
  </si>
  <si>
    <t>ADBY112</t>
  </si>
  <si>
    <t>ADBY113</t>
  </si>
  <si>
    <t>ADBY121</t>
  </si>
  <si>
    <t>ADBY2121</t>
  </si>
  <si>
    <t>ADBY2211</t>
  </si>
  <si>
    <t>ADBY111</t>
  </si>
  <si>
    <t>ADBY1221</t>
  </si>
  <si>
    <t>ADBY2111</t>
  </si>
  <si>
    <t>ADBY2231</t>
  </si>
  <si>
    <t>80003801</t>
  </si>
  <si>
    <t>11001558</t>
  </si>
  <si>
    <t>ACPH12</t>
  </si>
  <si>
    <t>80003802</t>
  </si>
  <si>
    <t>ACLY23</t>
  </si>
  <si>
    <t>ACLY11</t>
  </si>
  <si>
    <t>ACLY21</t>
  </si>
  <si>
    <t>ACLY33</t>
  </si>
  <si>
    <t>80003803</t>
  </si>
  <si>
    <t>11001677</t>
  </si>
  <si>
    <t>ACGS22</t>
  </si>
  <si>
    <t>ACGS21</t>
  </si>
  <si>
    <t>ACGS23</t>
  </si>
  <si>
    <t>ACGS13</t>
  </si>
  <si>
    <t>80003804</t>
  </si>
  <si>
    <t>11001680</t>
  </si>
  <si>
    <t>ACGS12</t>
  </si>
  <si>
    <t>ACGS32</t>
  </si>
  <si>
    <t>ACGS31</t>
  </si>
  <si>
    <t>ACGS11</t>
  </si>
  <si>
    <t>ACGS33</t>
  </si>
  <si>
    <t>80003807</t>
  </si>
  <si>
    <t>ADFN32</t>
  </si>
  <si>
    <t>80003808</t>
  </si>
  <si>
    <t>ABAY312</t>
  </si>
  <si>
    <t>ABAY122</t>
  </si>
  <si>
    <t>ABAY222</t>
  </si>
  <si>
    <t>80003812</t>
  </si>
  <si>
    <t>11001752</t>
  </si>
  <si>
    <t>AAVO212</t>
  </si>
  <si>
    <t>AAVO222</t>
  </si>
  <si>
    <t>AAVO122</t>
  </si>
  <si>
    <t>80003815</t>
  </si>
  <si>
    <t>ACWE22</t>
  </si>
  <si>
    <t>ACWE12</t>
  </si>
  <si>
    <t>ACWE21</t>
  </si>
  <si>
    <t>ACWE32</t>
  </si>
  <si>
    <t>80003816</t>
  </si>
  <si>
    <t>11001658</t>
  </si>
  <si>
    <t>ACWG222</t>
  </si>
  <si>
    <t>ACWG322</t>
  </si>
  <si>
    <t>ACWG231</t>
  </si>
  <si>
    <t>ACWG132</t>
  </si>
  <si>
    <t>ACWG131</t>
  </si>
  <si>
    <t>ACWG111</t>
  </si>
  <si>
    <t>ACWG331</t>
  </si>
  <si>
    <t>80003817</t>
  </si>
  <si>
    <t>11001516</t>
  </si>
  <si>
    <t>ABAY121</t>
  </si>
  <si>
    <t>ABAY311</t>
  </si>
  <si>
    <t>ABAY221</t>
  </si>
  <si>
    <t>80003820</t>
  </si>
  <si>
    <t>11001631</t>
  </si>
  <si>
    <t>ADEM22</t>
  </si>
  <si>
    <t>ADEM11</t>
  </si>
  <si>
    <t>80003823</t>
  </si>
  <si>
    <t>11001668</t>
  </si>
  <si>
    <t>ACLY121</t>
  </si>
  <si>
    <t>ACLY131</t>
  </si>
  <si>
    <t>80003824</t>
  </si>
  <si>
    <t>11001759</t>
  </si>
  <si>
    <t>ACLY311</t>
  </si>
  <si>
    <t>ACLY321</t>
  </si>
  <si>
    <t>ACLY221</t>
  </si>
  <si>
    <t>80003825</t>
  </si>
  <si>
    <t>11001738</t>
  </si>
  <si>
    <t>ACQB22</t>
  </si>
  <si>
    <t>ACQB21</t>
  </si>
  <si>
    <t>ACQB23</t>
  </si>
  <si>
    <t>ACQB33</t>
  </si>
  <si>
    <t>ACQB12</t>
  </si>
  <si>
    <t>ACQB13</t>
  </si>
  <si>
    <t>ACQB32</t>
  </si>
  <si>
    <t>ACQB31</t>
  </si>
  <si>
    <t>ACQB11</t>
  </si>
  <si>
    <t>80003826</t>
  </si>
  <si>
    <t>11001704</t>
  </si>
  <si>
    <t>ADFS2</t>
  </si>
  <si>
    <t>ADFS1</t>
  </si>
  <si>
    <t>ADFS3</t>
  </si>
  <si>
    <t>80003827</t>
  </si>
  <si>
    <t>11001774</t>
  </si>
  <si>
    <t>ACQC22</t>
  </si>
  <si>
    <t>ACQC23</t>
  </si>
  <si>
    <t>ACQC12</t>
  </si>
  <si>
    <t>ACQC21</t>
  </si>
  <si>
    <t>ACQC32</t>
  </si>
  <si>
    <t>ACQC33</t>
  </si>
  <si>
    <t>ACQC31</t>
  </si>
  <si>
    <t>ACQC13</t>
  </si>
  <si>
    <t>ACQC11</t>
  </si>
  <si>
    <t>80003831</t>
  </si>
  <si>
    <t>11001673</t>
  </si>
  <si>
    <t>ADET1</t>
  </si>
  <si>
    <t>ADET2</t>
  </si>
  <si>
    <t>80003832</t>
  </si>
  <si>
    <t>11001664</t>
  </si>
  <si>
    <t>ACVI12</t>
  </si>
  <si>
    <t>ACVI21</t>
  </si>
  <si>
    <t>ACVI22</t>
  </si>
  <si>
    <t>80003833</t>
  </si>
  <si>
    <t>11001665</t>
  </si>
  <si>
    <t>ACVJ21</t>
  </si>
  <si>
    <t>ACVJ22</t>
  </si>
  <si>
    <t>80003834</t>
  </si>
  <si>
    <t>ACUS21</t>
  </si>
  <si>
    <t>80003835</t>
  </si>
  <si>
    <t>11001466</t>
  </si>
  <si>
    <t>ADEN132</t>
  </si>
  <si>
    <t>80003836</t>
  </si>
  <si>
    <t>ADEN11</t>
  </si>
  <si>
    <t>80003837</t>
  </si>
  <si>
    <t>11001647</t>
  </si>
  <si>
    <t>280</t>
  </si>
  <si>
    <t>ADDW21</t>
  </si>
  <si>
    <t>ADDW231</t>
  </si>
  <si>
    <t>80003838</t>
  </si>
  <si>
    <t>250</t>
  </si>
  <si>
    <t>ADDW22</t>
  </si>
  <si>
    <t>ADDW232</t>
  </si>
  <si>
    <t>80003839</t>
  </si>
  <si>
    <t>11001644</t>
  </si>
  <si>
    <t>ADDW131</t>
  </si>
  <si>
    <t>ADDW111</t>
  </si>
  <si>
    <t>ADDW121</t>
  </si>
  <si>
    <t>80003840</t>
  </si>
  <si>
    <t>ADDW132</t>
  </si>
  <si>
    <t>ADDW112</t>
  </si>
  <si>
    <t>ADDW122</t>
  </si>
  <si>
    <t>80003843</t>
  </si>
  <si>
    <t>ADDS21</t>
  </si>
  <si>
    <t>ADDS23</t>
  </si>
  <si>
    <t>ADDS111</t>
  </si>
  <si>
    <t>ADDS121</t>
  </si>
  <si>
    <t>ADDS221</t>
  </si>
  <si>
    <t>80003844</t>
  </si>
  <si>
    <t>ADDS13</t>
  </si>
  <si>
    <t>ADDS222</t>
  </si>
  <si>
    <t>ADDS122</t>
  </si>
  <si>
    <t>ADDS112</t>
  </si>
  <si>
    <t>80003845</t>
  </si>
  <si>
    <t>11001660</t>
  </si>
  <si>
    <t>ABII22</t>
  </si>
  <si>
    <t>ABII11</t>
  </si>
  <si>
    <t>ABII12</t>
  </si>
  <si>
    <t>80003851</t>
  </si>
  <si>
    <t>11001697</t>
  </si>
  <si>
    <t>ADGC3</t>
  </si>
  <si>
    <t>ADGC2</t>
  </si>
  <si>
    <t>ADGC1</t>
  </si>
  <si>
    <t>80003852</t>
  </si>
  <si>
    <t>11001474</t>
  </si>
  <si>
    <t>ACYV133</t>
  </si>
  <si>
    <t>ACYV211</t>
  </si>
  <si>
    <t>ACYV212</t>
  </si>
  <si>
    <t>ACYV221</t>
  </si>
  <si>
    <t>ACYV131</t>
  </si>
  <si>
    <t>ACYV132</t>
  </si>
  <si>
    <t>ACYV112</t>
  </si>
  <si>
    <t>ACYV222</t>
  </si>
  <si>
    <t>ACYV223</t>
  </si>
  <si>
    <t>80003853</t>
  </si>
  <si>
    <t>11001483</t>
  </si>
  <si>
    <t>ACYV12</t>
  </si>
  <si>
    <t>ACYV111</t>
  </si>
  <si>
    <t>80003858</t>
  </si>
  <si>
    <t>11001584</t>
  </si>
  <si>
    <t>ABYV111</t>
  </si>
  <si>
    <t>ABYV131</t>
  </si>
  <si>
    <t>80003861</t>
  </si>
  <si>
    <t>ADEN21</t>
  </si>
  <si>
    <t>ADEN122</t>
  </si>
  <si>
    <t>80003862</t>
  </si>
  <si>
    <t>11001833</t>
  </si>
  <si>
    <t>ADEN232</t>
  </si>
  <si>
    <t>80003863</t>
  </si>
  <si>
    <t>11001834</t>
  </si>
  <si>
    <t>ADEN22</t>
  </si>
  <si>
    <t>ADEN121</t>
  </si>
  <si>
    <t>ADEN231</t>
  </si>
  <si>
    <t>ADEN131</t>
  </si>
  <si>
    <t>80003864</t>
  </si>
  <si>
    <t>ADEO13</t>
  </si>
  <si>
    <t>ADEO21</t>
  </si>
  <si>
    <t>ADEO11</t>
  </si>
  <si>
    <t>80003865</t>
  </si>
  <si>
    <t>ADEO12</t>
  </si>
  <si>
    <t>80003866</t>
  </si>
  <si>
    <t>ADEP113</t>
  </si>
  <si>
    <t>80003867</t>
  </si>
  <si>
    <t>ADEP111</t>
  </si>
  <si>
    <t>80003876</t>
  </si>
  <si>
    <t>11001705</t>
  </si>
  <si>
    <t>ADFP11</t>
  </si>
  <si>
    <t>ADFP31</t>
  </si>
  <si>
    <t>ADFP21</t>
  </si>
  <si>
    <t>ADFP22</t>
  </si>
  <si>
    <t>80003879</t>
  </si>
  <si>
    <t>ADFH132</t>
  </si>
  <si>
    <t>ADFH212</t>
  </si>
  <si>
    <t>ADFH221</t>
  </si>
  <si>
    <t>ADFH223</t>
  </si>
  <si>
    <t>ADFH23</t>
  </si>
  <si>
    <t>80003880</t>
  </si>
  <si>
    <t>ADFH121</t>
  </si>
  <si>
    <t>ADFH131</t>
  </si>
  <si>
    <t>ADFH112</t>
  </si>
  <si>
    <t>80003881</t>
  </si>
  <si>
    <t>220</t>
  </si>
  <si>
    <t>ADFH111</t>
  </si>
  <si>
    <t>ADFH211</t>
  </si>
  <si>
    <t>ADFH222</t>
  </si>
  <si>
    <t>ADFH122</t>
  </si>
  <si>
    <t>80003883</t>
  </si>
  <si>
    <t>ADEA21</t>
  </si>
  <si>
    <t>ADEA221</t>
  </si>
  <si>
    <t>ADEA23</t>
  </si>
  <si>
    <t>ADEA121</t>
  </si>
  <si>
    <t>80003885</t>
  </si>
  <si>
    <t>11001760</t>
  </si>
  <si>
    <t>ADEK131</t>
  </si>
  <si>
    <t>ADEK211</t>
  </si>
  <si>
    <t>ADEK11</t>
  </si>
  <si>
    <t>ADEK121</t>
  </si>
  <si>
    <t>ADEK331</t>
  </si>
  <si>
    <t>80003886</t>
  </si>
  <si>
    <t>11001757</t>
  </si>
  <si>
    <t>ADEK221</t>
  </si>
  <si>
    <t>ADEK231</t>
  </si>
  <si>
    <t>ADEK311</t>
  </si>
  <si>
    <t>ADEK321</t>
  </si>
  <si>
    <t>80003887</t>
  </si>
  <si>
    <t>ACXD21</t>
  </si>
  <si>
    <t>ACXD13</t>
  </si>
  <si>
    <t>ACXD12</t>
  </si>
  <si>
    <t>80003889</t>
  </si>
  <si>
    <t>11001517</t>
  </si>
  <si>
    <t>ACGP111</t>
  </si>
  <si>
    <t>ACGP221</t>
  </si>
  <si>
    <t>ACGP131</t>
  </si>
  <si>
    <t>ACGP211</t>
  </si>
  <si>
    <t>80003891</t>
  </si>
  <si>
    <t>11001710</t>
  </si>
  <si>
    <t>ADGD2</t>
  </si>
  <si>
    <t>ADGD1</t>
  </si>
  <si>
    <t>ADGD3</t>
  </si>
  <si>
    <t>80003895</t>
  </si>
  <si>
    <t>ACLU121</t>
  </si>
  <si>
    <t>ACLU122</t>
  </si>
  <si>
    <t>80003897</t>
  </si>
  <si>
    <t>11001632</t>
  </si>
  <si>
    <t>ADEM21</t>
  </si>
  <si>
    <t>ADEM31</t>
  </si>
  <si>
    <t>80003902</t>
  </si>
  <si>
    <t>11001853</t>
  </si>
  <si>
    <t>ACGP231</t>
  </si>
  <si>
    <t>80003903</t>
  </si>
  <si>
    <t>11001864</t>
  </si>
  <si>
    <t>PF05S000401</t>
  </si>
  <si>
    <t>ACUY121</t>
  </si>
  <si>
    <t>ACUY221</t>
  </si>
  <si>
    <t>ACUY222</t>
  </si>
  <si>
    <t>ACUY323</t>
  </si>
  <si>
    <t>ACUY223</t>
  </si>
  <si>
    <t>ACUY3211</t>
  </si>
  <si>
    <t>ACUY3212</t>
  </si>
  <si>
    <t>80003906</t>
  </si>
  <si>
    <t>11001675</t>
  </si>
  <si>
    <t>ACLT1</t>
  </si>
  <si>
    <t>ACLT2</t>
  </si>
  <si>
    <t>80003908</t>
  </si>
  <si>
    <t>11001722</t>
  </si>
  <si>
    <t>ACBM1212</t>
  </si>
  <si>
    <t>ACBM1121</t>
  </si>
  <si>
    <t>ACBM1222</t>
  </si>
  <si>
    <t>ACBM1122</t>
  </si>
  <si>
    <t>ACBM1112</t>
  </si>
  <si>
    <t>ACBM3212</t>
  </si>
  <si>
    <t>ACBM3211</t>
  </si>
  <si>
    <t>ACBM21212</t>
  </si>
  <si>
    <t>ACBM22112</t>
  </si>
  <si>
    <t>ACBM22111</t>
  </si>
  <si>
    <t>ACBM21211</t>
  </si>
  <si>
    <t>80003912</t>
  </si>
  <si>
    <t>11001621</t>
  </si>
  <si>
    <t>ACFE222</t>
  </si>
  <si>
    <t>80003914</t>
  </si>
  <si>
    <t>11001695</t>
  </si>
  <si>
    <t>ADEL31</t>
  </si>
  <si>
    <t>ADEL13</t>
  </si>
  <si>
    <t>ADEL11</t>
  </si>
  <si>
    <t>ADEL32</t>
  </si>
  <si>
    <t>ADEL33</t>
  </si>
  <si>
    <t>80003916</t>
  </si>
  <si>
    <t>11001701</t>
  </si>
  <si>
    <t>ADGM2</t>
  </si>
  <si>
    <t>ADGM3</t>
  </si>
  <si>
    <t>ADGM1</t>
  </si>
  <si>
    <t>80003919</t>
  </si>
  <si>
    <t>ADFC111</t>
  </si>
  <si>
    <t>ADFC221</t>
  </si>
  <si>
    <t>ADFC131</t>
  </si>
  <si>
    <t>ADFC211</t>
  </si>
  <si>
    <t>ADFC231</t>
  </si>
  <si>
    <t>ADFC213</t>
  </si>
  <si>
    <t>80003930</t>
  </si>
  <si>
    <t>11001690</t>
  </si>
  <si>
    <t>ACOK21</t>
  </si>
  <si>
    <t>ACOK23</t>
  </si>
  <si>
    <t>ACOK11</t>
  </si>
  <si>
    <t>80003931</t>
  </si>
  <si>
    <t>11001645</t>
  </si>
  <si>
    <t>ADFC232</t>
  </si>
  <si>
    <t>ADFC132</t>
  </si>
  <si>
    <t>ADFC222</t>
  </si>
  <si>
    <t>ADFC112</t>
  </si>
  <si>
    <t>ADFC212</t>
  </si>
  <si>
    <t>ADFC214</t>
  </si>
  <si>
    <t>80003932</t>
  </si>
  <si>
    <t>ABAY322</t>
  </si>
  <si>
    <t>80003939</t>
  </si>
  <si>
    <t>ADFC122</t>
  </si>
  <si>
    <t>80003940</t>
  </si>
  <si>
    <t>ABII21</t>
  </si>
  <si>
    <t>ABII32</t>
  </si>
  <si>
    <t>ACHB23</t>
  </si>
  <si>
    <t>80003941</t>
  </si>
  <si>
    <t>ADFC121</t>
  </si>
  <si>
    <t>80003945</t>
  </si>
  <si>
    <t>11001579</t>
  </si>
  <si>
    <t>ACJG131</t>
  </si>
  <si>
    <t>ACJG111</t>
  </si>
  <si>
    <t>ACJG121</t>
  </si>
  <si>
    <t>ACJG211</t>
  </si>
  <si>
    <t>ACJG221</t>
  </si>
  <si>
    <t>ACJG231</t>
  </si>
  <si>
    <t>80003946</t>
  </si>
  <si>
    <t>11001671</t>
  </si>
  <si>
    <t>ACPH11</t>
  </si>
  <si>
    <t>80003958</t>
  </si>
  <si>
    <t>ACWE23</t>
  </si>
  <si>
    <t>ACWE31</t>
  </si>
  <si>
    <t>ACWE11</t>
  </si>
  <si>
    <t>ACWE33</t>
  </si>
  <si>
    <t>80003960</t>
  </si>
  <si>
    <t>11001682</t>
  </si>
  <si>
    <t>ABKL13</t>
  </si>
  <si>
    <t>80003961</t>
  </si>
  <si>
    <t>11001714</t>
  </si>
  <si>
    <t>ADHM2</t>
  </si>
  <si>
    <t>ADHM1</t>
  </si>
  <si>
    <t>ADHM3</t>
  </si>
  <si>
    <t>80003962</t>
  </si>
  <si>
    <t>ACLU111</t>
  </si>
  <si>
    <t>ACLU131</t>
  </si>
  <si>
    <t>ACLU132</t>
  </si>
  <si>
    <t>ACLU211</t>
  </si>
  <si>
    <t>ACLU212</t>
  </si>
  <si>
    <t>ACLU231</t>
  </si>
  <si>
    <t>ACLU232</t>
  </si>
  <si>
    <t>80003967</t>
  </si>
  <si>
    <t>11001914</t>
  </si>
  <si>
    <t>ADGB132</t>
  </si>
  <si>
    <t>ADGB332</t>
  </si>
  <si>
    <t>80003968</t>
  </si>
  <si>
    <t>11002021</t>
  </si>
  <si>
    <t>ACIN111</t>
  </si>
  <si>
    <t>80003976</t>
  </si>
  <si>
    <t>ADGL21</t>
  </si>
  <si>
    <t>ADGL11</t>
  </si>
  <si>
    <t>ADGL22</t>
  </si>
  <si>
    <t>ADGL12</t>
  </si>
  <si>
    <t>80003978</t>
  </si>
  <si>
    <t>ADGJ21</t>
  </si>
  <si>
    <t>ADGJ22</t>
  </si>
  <si>
    <t>80003984</t>
  </si>
  <si>
    <t>11001583</t>
  </si>
  <si>
    <t>ACOK121</t>
  </si>
  <si>
    <t>ACOK131</t>
  </si>
  <si>
    <t>ACOK221</t>
  </si>
  <si>
    <t>80003990</t>
  </si>
  <si>
    <t>ADGU121</t>
  </si>
  <si>
    <t>ADGU211</t>
  </si>
  <si>
    <t>ADGU131</t>
  </si>
  <si>
    <t>ADGU221</t>
  </si>
  <si>
    <t>ADGU231</t>
  </si>
  <si>
    <t>ADGU111</t>
  </si>
  <si>
    <t>80003991</t>
  </si>
  <si>
    <t>ADGU112</t>
  </si>
  <si>
    <t>ADGU222</t>
  </si>
  <si>
    <t>ADGU132</t>
  </si>
  <si>
    <t>ADGU122</t>
  </si>
  <si>
    <t>ADGU212</t>
  </si>
  <si>
    <t>ADGU232</t>
  </si>
  <si>
    <t>80003993</t>
  </si>
  <si>
    <t>11001580</t>
  </si>
  <si>
    <t>ACUR1111</t>
  </si>
  <si>
    <t>80003997</t>
  </si>
  <si>
    <t>ADEG111</t>
  </si>
  <si>
    <t>ADEG231</t>
  </si>
  <si>
    <t>ADEG121</t>
  </si>
  <si>
    <t>80004004</t>
  </si>
  <si>
    <t>11001753</t>
  </si>
  <si>
    <t>ACNU1121</t>
  </si>
  <si>
    <t>ACRL2221</t>
  </si>
  <si>
    <t>ABYV112</t>
  </si>
  <si>
    <t>ACJG122</t>
  </si>
  <si>
    <t>ACSU212</t>
  </si>
  <si>
    <t>80004006</t>
  </si>
  <si>
    <t>11001767</t>
  </si>
  <si>
    <t>ACQG22</t>
  </si>
  <si>
    <t>ACQG21</t>
  </si>
  <si>
    <t>ACQG23</t>
  </si>
  <si>
    <t>ACQG33</t>
  </si>
  <si>
    <t>ACQG32</t>
  </si>
  <si>
    <t>ACQG13</t>
  </si>
  <si>
    <t>ACQG12</t>
  </si>
  <si>
    <t>ACQG31</t>
  </si>
  <si>
    <t>ACQG11</t>
  </si>
  <si>
    <t>80004009</t>
  </si>
  <si>
    <t>11001613</t>
  </si>
  <si>
    <t>ADGZ22</t>
  </si>
  <si>
    <t>ADGZ21</t>
  </si>
  <si>
    <t>ADGZ13</t>
  </si>
  <si>
    <t>80004010</t>
  </si>
  <si>
    <t>11001633</t>
  </si>
  <si>
    <t>ADGE12</t>
  </si>
  <si>
    <t>ADGE31</t>
  </si>
  <si>
    <t>ADGE22</t>
  </si>
  <si>
    <t>ADGE11</t>
  </si>
  <si>
    <t>ADGE32</t>
  </si>
  <si>
    <t>80004013</t>
  </si>
  <si>
    <t>11001844</t>
  </si>
  <si>
    <t>ADJO2</t>
  </si>
  <si>
    <t>ADJO3</t>
  </si>
  <si>
    <t>ADJO1</t>
  </si>
  <si>
    <t>80004019</t>
  </si>
  <si>
    <t>11001766</t>
  </si>
  <si>
    <t>ACQF22</t>
  </si>
  <si>
    <t>ACQF21</t>
  </si>
  <si>
    <t>ACQF12</t>
  </si>
  <si>
    <t>ACQF23</t>
  </si>
  <si>
    <t>ACQF13</t>
  </si>
  <si>
    <t>ACQF32</t>
  </si>
  <si>
    <t>ACQF33</t>
  </si>
  <si>
    <t>ACQF31</t>
  </si>
  <si>
    <t>ACQF11</t>
  </si>
  <si>
    <t>80004029</t>
  </si>
  <si>
    <t>11001786</t>
  </si>
  <si>
    <t>ADLL2</t>
  </si>
  <si>
    <t>ADLL3</t>
  </si>
  <si>
    <t>ADLL1</t>
  </si>
  <si>
    <t>80004037</t>
  </si>
  <si>
    <t>11001688</t>
  </si>
  <si>
    <t>ACNF222</t>
  </si>
  <si>
    <t>ACRM112</t>
  </si>
  <si>
    <t>ACRL111</t>
  </si>
  <si>
    <t>80004040</t>
  </si>
  <si>
    <t>11001770</t>
  </si>
  <si>
    <t>ACQM22</t>
  </si>
  <si>
    <t>ACQM23</t>
  </si>
  <si>
    <t>ACQM12</t>
  </si>
  <si>
    <t>ACQM21</t>
  </si>
  <si>
    <t>ACQM13</t>
  </si>
  <si>
    <t>ACQM31</t>
  </si>
  <si>
    <t>ACQM32</t>
  </si>
  <si>
    <t>ACQM33</t>
  </si>
  <si>
    <t>ACQM11</t>
  </si>
  <si>
    <t>80004043</t>
  </si>
  <si>
    <t>11001769</t>
  </si>
  <si>
    <t>ACQE21</t>
  </si>
  <si>
    <t>ACQE22</t>
  </si>
  <si>
    <t>ACQE23</t>
  </si>
  <si>
    <t>ACQE12</t>
  </si>
  <si>
    <t>ACQE33</t>
  </si>
  <si>
    <t>ACQE13</t>
  </si>
  <si>
    <t>ACQE31</t>
  </si>
  <si>
    <t>ACQE32</t>
  </si>
  <si>
    <t>ACQE11</t>
  </si>
  <si>
    <t>80004052</t>
  </si>
  <si>
    <t>11001756</t>
  </si>
  <si>
    <t>ACGP121</t>
  </si>
  <si>
    <t>ACGP222</t>
  </si>
  <si>
    <t>ACGP132</t>
  </si>
  <si>
    <t>ACGP212</t>
  </si>
  <si>
    <t>80004055</t>
  </si>
  <si>
    <t>11001874</t>
  </si>
  <si>
    <t>ACQL22</t>
  </si>
  <si>
    <t>ACQL12</t>
  </si>
  <si>
    <t>ACQL13</t>
  </si>
  <si>
    <t>ACQL23</t>
  </si>
  <si>
    <t>ACQL32</t>
  </si>
  <si>
    <t>ACQL21</t>
  </si>
  <si>
    <t>ACQL33</t>
  </si>
  <si>
    <t>ACQL31</t>
  </si>
  <si>
    <t>ACQL11</t>
  </si>
  <si>
    <t>80004058</t>
  </si>
  <si>
    <t>ADFG211</t>
  </si>
  <si>
    <t>ADFG112</t>
  </si>
  <si>
    <t>ADFG121</t>
  </si>
  <si>
    <t>ADFG131</t>
  </si>
  <si>
    <t>ADFG231</t>
  </si>
  <si>
    <t>ADFG221</t>
  </si>
  <si>
    <t>80004059</t>
  </si>
  <si>
    <t>ADFG222</t>
  </si>
  <si>
    <t>ADFG232</t>
  </si>
  <si>
    <t>ADFG212</t>
  </si>
  <si>
    <t>80004076</t>
  </si>
  <si>
    <t>ADHQ121</t>
  </si>
  <si>
    <t>ADHQ131</t>
  </si>
  <si>
    <t>ADHQ111</t>
  </si>
  <si>
    <t>ADHQ211</t>
  </si>
  <si>
    <t>80004077</t>
  </si>
  <si>
    <t>ADHQ22</t>
  </si>
  <si>
    <t>ADHQ112</t>
  </si>
  <si>
    <t>80004082</t>
  </si>
  <si>
    <t>11001847</t>
  </si>
  <si>
    <t>ACQK23</t>
  </si>
  <si>
    <t>ACQK22</t>
  </si>
  <si>
    <t>ACQK13</t>
  </si>
  <si>
    <t>ACQK12</t>
  </si>
  <si>
    <t>ACQK31</t>
  </si>
  <si>
    <t>ACQK32</t>
  </si>
  <si>
    <t>ACQK21</t>
  </si>
  <si>
    <t>ACQK33</t>
  </si>
  <si>
    <t>ACQK112</t>
  </si>
  <si>
    <t>ACQK111</t>
  </si>
  <si>
    <t>80004083</t>
  </si>
  <si>
    <t>11001875</t>
  </si>
  <si>
    <t>ACQN23</t>
  </si>
  <si>
    <t>ACQN22</t>
  </si>
  <si>
    <t>ACQN12</t>
  </si>
  <si>
    <t>ACQN21</t>
  </si>
  <si>
    <t>ACQN32</t>
  </si>
  <si>
    <t>ACQN31</t>
  </si>
  <si>
    <t>ACQN13</t>
  </si>
  <si>
    <t>ACQN33</t>
  </si>
  <si>
    <t>ACQN11</t>
  </si>
  <si>
    <t>80004085</t>
  </si>
  <si>
    <t>11001860</t>
  </si>
  <si>
    <t>ADEG122</t>
  </si>
  <si>
    <t>ADEG211</t>
  </si>
  <si>
    <t>ADEG212</t>
  </si>
  <si>
    <t>ADEG1311</t>
  </si>
  <si>
    <t>80004087</t>
  </si>
  <si>
    <t>11001540</t>
  </si>
  <si>
    <t>ACOS2211</t>
  </si>
  <si>
    <t>ACOS2222</t>
  </si>
  <si>
    <t>ACOS3212</t>
  </si>
  <si>
    <t>ACOS32111</t>
  </si>
  <si>
    <t>80004088</t>
  </si>
  <si>
    <t>ACLU221</t>
  </si>
  <si>
    <t>ACLU222</t>
  </si>
  <si>
    <t>ACLU112</t>
  </si>
  <si>
    <t>80004099</t>
  </si>
  <si>
    <t>11001859</t>
  </si>
  <si>
    <t>ADGW131</t>
  </si>
  <si>
    <t>ADGW211</t>
  </si>
  <si>
    <t>ADGW221</t>
  </si>
  <si>
    <t>ADGW121</t>
  </si>
  <si>
    <t>ADGW321</t>
  </si>
  <si>
    <t>ADGW111</t>
  </si>
  <si>
    <t>ADGW231</t>
  </si>
  <si>
    <t>ADGW311</t>
  </si>
  <si>
    <t>ADGW331</t>
  </si>
  <si>
    <t>80004100</t>
  </si>
  <si>
    <t>11001876</t>
  </si>
  <si>
    <t>ACZX33</t>
  </si>
  <si>
    <t>ACZX32</t>
  </si>
  <si>
    <t>ACZX22</t>
  </si>
  <si>
    <t>ACZX23</t>
  </si>
  <si>
    <t>ACZX12</t>
  </si>
  <si>
    <t>ACZX13</t>
  </si>
  <si>
    <t>ACZX31</t>
  </si>
  <si>
    <t>ACZX21</t>
  </si>
  <si>
    <t>ACZX11</t>
  </si>
  <si>
    <t>80004105</t>
  </si>
  <si>
    <t>11002075</t>
  </si>
  <si>
    <t>ADEP222</t>
  </si>
  <si>
    <t>80004106</t>
  </si>
  <si>
    <t>11001885</t>
  </si>
  <si>
    <t>ADEP12</t>
  </si>
  <si>
    <t>ADEP132</t>
  </si>
  <si>
    <t>ADEP232</t>
  </si>
  <si>
    <t>80004107</t>
  </si>
  <si>
    <t>11001884</t>
  </si>
  <si>
    <t>ADEO23</t>
  </si>
  <si>
    <t>ADEP21</t>
  </si>
  <si>
    <t>80004108</t>
  </si>
  <si>
    <t>11002074</t>
  </si>
  <si>
    <t>ADEO22</t>
  </si>
  <si>
    <t>ADEP221</t>
  </si>
  <si>
    <t>ADEP231</t>
  </si>
  <si>
    <t>ADEP131</t>
  </si>
  <si>
    <t>80004114</t>
  </si>
  <si>
    <t>ADGS121</t>
  </si>
  <si>
    <t>ADGS133</t>
  </si>
  <si>
    <t>ADGS221</t>
  </si>
  <si>
    <t>ADGS231</t>
  </si>
  <si>
    <t>ADGS131</t>
  </si>
  <si>
    <t>ADGS213</t>
  </si>
  <si>
    <t>ADGS211</t>
  </si>
  <si>
    <t>80004116</t>
  </si>
  <si>
    <t>11001646</t>
  </si>
  <si>
    <t>ADJJ111</t>
  </si>
  <si>
    <t>ADJJ112</t>
  </si>
  <si>
    <t>ADJJ121</t>
  </si>
  <si>
    <t>ADJJ212</t>
  </si>
  <si>
    <t>ADJJ221</t>
  </si>
  <si>
    <t>ADJJ222</t>
  </si>
  <si>
    <t>ADJJ223</t>
  </si>
  <si>
    <t>ADJJ122</t>
  </si>
  <si>
    <t>ADJJ1131</t>
  </si>
  <si>
    <t>ADJJ2112</t>
  </si>
  <si>
    <t>80004117</t>
  </si>
  <si>
    <t>11001693</t>
  </si>
  <si>
    <t>ADGW232</t>
  </si>
  <si>
    <t>ADGW312</t>
  </si>
  <si>
    <t>ADGW332</t>
  </si>
  <si>
    <t>80004121</t>
  </si>
  <si>
    <t>11001610</t>
  </si>
  <si>
    <t>PF05S000068</t>
  </si>
  <si>
    <t>Rond Ø152 BOHLER</t>
  </si>
  <si>
    <t>ADHO13</t>
  </si>
  <si>
    <t>ADHO33</t>
  </si>
  <si>
    <t>ADHO22</t>
  </si>
  <si>
    <t>ADHO11</t>
  </si>
  <si>
    <t>ADHO21</t>
  </si>
  <si>
    <t>80004122</t>
  </si>
  <si>
    <t>ADJK223</t>
  </si>
  <si>
    <t>ADJK112</t>
  </si>
  <si>
    <t>ADJK113</t>
  </si>
  <si>
    <t>ADJK121</t>
  </si>
  <si>
    <t>ADJK222</t>
  </si>
  <si>
    <t>ADJK122</t>
  </si>
  <si>
    <t>ADJK221</t>
  </si>
  <si>
    <t>ADJK1112</t>
  </si>
  <si>
    <t>ADJK2111</t>
  </si>
  <si>
    <t>ADJK2121</t>
  </si>
  <si>
    <t>80004124</t>
  </si>
  <si>
    <t>11001622</t>
  </si>
  <si>
    <t>ADHO14</t>
  </si>
  <si>
    <t>ADHO24</t>
  </si>
  <si>
    <t>ADHO34</t>
  </si>
  <si>
    <t>ADHO32</t>
  </si>
  <si>
    <t>ADHO31</t>
  </si>
  <si>
    <t>80004126</t>
  </si>
  <si>
    <t>ADGH22</t>
  </si>
  <si>
    <t>ADGH23</t>
  </si>
  <si>
    <t>ADGH122</t>
  </si>
  <si>
    <t>ADGH322</t>
  </si>
  <si>
    <t>ADGH11</t>
  </si>
  <si>
    <t>ADGH242</t>
  </si>
  <si>
    <t>ADGH33</t>
  </si>
  <si>
    <t>ADGH342</t>
  </si>
  <si>
    <t>ADGH132</t>
  </si>
  <si>
    <t>ADGH142</t>
  </si>
  <si>
    <t>ADGH212</t>
  </si>
  <si>
    <t>ADGH31</t>
  </si>
  <si>
    <t>80004127</t>
  </si>
  <si>
    <t>ADGW1121</t>
  </si>
  <si>
    <t>80004128</t>
  </si>
  <si>
    <t>ADJX21</t>
  </si>
  <si>
    <t>ADJX13</t>
  </si>
  <si>
    <t>80004129</t>
  </si>
  <si>
    <t>ADJX12</t>
  </si>
  <si>
    <t>80004130</t>
  </si>
  <si>
    <t>ADCY132</t>
  </si>
  <si>
    <t>ADCY231</t>
  </si>
  <si>
    <t>ADCY241</t>
  </si>
  <si>
    <t>ADCY131</t>
  </si>
  <si>
    <t>ADCY211</t>
  </si>
  <si>
    <t>ADCY221</t>
  </si>
  <si>
    <t>ADCY222</t>
  </si>
  <si>
    <t>ADCY121</t>
  </si>
  <si>
    <t>ADCY142</t>
  </si>
  <si>
    <t>ADCY212</t>
  </si>
  <si>
    <t>ADCY242</t>
  </si>
  <si>
    <t>ADCY112</t>
  </si>
  <si>
    <t>ADCY122</t>
  </si>
  <si>
    <t>ADCY232</t>
  </si>
  <si>
    <t>ADCY111</t>
  </si>
  <si>
    <t>80004133</t>
  </si>
  <si>
    <t>ACSX331</t>
  </si>
  <si>
    <t>ACSX231</t>
  </si>
  <si>
    <t>ACSX131</t>
  </si>
  <si>
    <t>ACSX312</t>
  </si>
  <si>
    <t>ACSX332</t>
  </si>
  <si>
    <t>ACSX111</t>
  </si>
  <si>
    <t>ACSX121</t>
  </si>
  <si>
    <t>ACSX232</t>
  </si>
  <si>
    <t>ACSX311</t>
  </si>
  <si>
    <t>ACSX132</t>
  </si>
  <si>
    <t>80004136</t>
  </si>
  <si>
    <t>11001808</t>
  </si>
  <si>
    <t>ADKB1</t>
  </si>
  <si>
    <t>ADKB2</t>
  </si>
  <si>
    <t>80004138</t>
  </si>
  <si>
    <t>11001747</t>
  </si>
  <si>
    <t>ADJY13</t>
  </si>
  <si>
    <t>ADJX22</t>
  </si>
  <si>
    <t>80004139</t>
  </si>
  <si>
    <t>ADJY22</t>
  </si>
  <si>
    <t>ADJY21</t>
  </si>
  <si>
    <t>80004140</t>
  </si>
  <si>
    <t>ADJX231</t>
  </si>
  <si>
    <t>ADJX111</t>
  </si>
  <si>
    <t>80004141</t>
  </si>
  <si>
    <t>ADJY111</t>
  </si>
  <si>
    <t>ADJY121</t>
  </si>
  <si>
    <t>80004142</t>
  </si>
  <si>
    <t>ADJY231</t>
  </si>
  <si>
    <t>80004143</t>
  </si>
  <si>
    <t>11001783</t>
  </si>
  <si>
    <t>ADMH2</t>
  </si>
  <si>
    <t>ADMH3</t>
  </si>
  <si>
    <t>ADMH1</t>
  </si>
  <si>
    <t>80004146</t>
  </si>
  <si>
    <t>11001886</t>
  </si>
  <si>
    <t>ACZK111</t>
  </si>
  <si>
    <t>ACZK132</t>
  </si>
  <si>
    <t>ADEG221</t>
  </si>
  <si>
    <t>ACZK122</t>
  </si>
  <si>
    <t>ACZK212</t>
  </si>
  <si>
    <t>ACZK222</t>
  </si>
  <si>
    <t>80004150</t>
  </si>
  <si>
    <t>ADGS214</t>
  </si>
  <si>
    <t>ADGS132</t>
  </si>
  <si>
    <t>ADGS212</t>
  </si>
  <si>
    <t>80004151</t>
  </si>
  <si>
    <t>ACXD22</t>
  </si>
  <si>
    <t>ACXD31</t>
  </si>
  <si>
    <t>ACXD32</t>
  </si>
  <si>
    <t>80004152</t>
  </si>
  <si>
    <t>ADHS221</t>
  </si>
  <si>
    <t>ADJS221</t>
  </si>
  <si>
    <t>ADJS231</t>
  </si>
  <si>
    <t>ADHS231</t>
  </si>
  <si>
    <t>ADHS211</t>
  </si>
  <si>
    <t>ADJS111</t>
  </si>
  <si>
    <t>ADHS121</t>
  </si>
  <si>
    <t>ADHS131</t>
  </si>
  <si>
    <t>ADJS121</t>
  </si>
  <si>
    <t>ADJS131</t>
  </si>
  <si>
    <t>ADJS211</t>
  </si>
  <si>
    <t>80004153</t>
  </si>
  <si>
    <t>ADJS122</t>
  </si>
  <si>
    <t>ADJS132</t>
  </si>
  <si>
    <t>ADJS212</t>
  </si>
  <si>
    <t>ADJS112</t>
  </si>
  <si>
    <t>ADJS222</t>
  </si>
  <si>
    <t>ADJS232</t>
  </si>
  <si>
    <t>80004154</t>
  </si>
  <si>
    <t>ADHR12</t>
  </si>
  <si>
    <t>ADHR13</t>
  </si>
  <si>
    <t>ADHR11</t>
  </si>
  <si>
    <t>80004162</t>
  </si>
  <si>
    <t>11001728</t>
  </si>
  <si>
    <t>ADEL22</t>
  </si>
  <si>
    <t>ADEL12</t>
  </si>
  <si>
    <t>ADEL23</t>
  </si>
  <si>
    <t>ADEL21</t>
  </si>
  <si>
    <t>80004165</t>
  </si>
  <si>
    <t>11001784</t>
  </si>
  <si>
    <t>ADMJ2</t>
  </si>
  <si>
    <t>ADMJ3</t>
  </si>
  <si>
    <t>ADMJ12</t>
  </si>
  <si>
    <t>ADMJ11</t>
  </si>
  <si>
    <t>80004168</t>
  </si>
  <si>
    <t>11001973</t>
  </si>
  <si>
    <t>ACQP22</t>
  </si>
  <si>
    <t>ACQP32</t>
  </si>
  <si>
    <t>ACQP12</t>
  </si>
  <si>
    <t>ACQP21</t>
  </si>
  <si>
    <t>ACQP31</t>
  </si>
  <si>
    <t>ACQP11</t>
  </si>
  <si>
    <t>ACQP23</t>
  </si>
  <si>
    <t>ACQP13</t>
  </si>
  <si>
    <t>ACQP33</t>
  </si>
  <si>
    <t>80004170</t>
  </si>
  <si>
    <t>11001761</t>
  </si>
  <si>
    <t>ACPC11</t>
  </si>
  <si>
    <t>80004172</t>
  </si>
  <si>
    <t>ADHQ23</t>
  </si>
  <si>
    <t>ADHQ132</t>
  </si>
  <si>
    <t>ADHQ212</t>
  </si>
  <si>
    <t>ADHQ122</t>
  </si>
  <si>
    <t>80004173</t>
  </si>
  <si>
    <t>ADHS212</t>
  </si>
  <si>
    <t>ADHS232</t>
  </si>
  <si>
    <t>ADHS112</t>
  </si>
  <si>
    <t>ADHS222</t>
  </si>
  <si>
    <t>80004174</t>
  </si>
  <si>
    <t>ADFG132</t>
  </si>
  <si>
    <t>ADFG122</t>
  </si>
  <si>
    <t>ADFG111</t>
  </si>
  <si>
    <t>80004176</t>
  </si>
  <si>
    <t>ADLB22</t>
  </si>
  <si>
    <t>ADLB12</t>
  </si>
  <si>
    <t>ADLB23</t>
  </si>
  <si>
    <t>ADLB13</t>
  </si>
  <si>
    <t>ADLB111</t>
  </si>
  <si>
    <t>80004177</t>
  </si>
  <si>
    <t>ADLB21</t>
  </si>
  <si>
    <t>ADLB112</t>
  </si>
  <si>
    <t>80004185</t>
  </si>
  <si>
    <t>ADHS122</t>
  </si>
  <si>
    <t>ADHS132</t>
  </si>
  <si>
    <t>ADHS111</t>
  </si>
  <si>
    <t>80004187</t>
  </si>
  <si>
    <t>ADGJ11</t>
  </si>
  <si>
    <t>ADGJ12</t>
  </si>
  <si>
    <t>80004188</t>
  </si>
  <si>
    <t>ADFB111</t>
  </si>
  <si>
    <t>ADFB221</t>
  </si>
  <si>
    <t>ADFB121</t>
  </si>
  <si>
    <t>ADFB222</t>
  </si>
  <si>
    <t>ADFB232</t>
  </si>
  <si>
    <t>ADFB131</t>
  </si>
  <si>
    <t>ADFB132</t>
  </si>
  <si>
    <t>80004189</t>
  </si>
  <si>
    <t>ADKF11</t>
  </si>
  <si>
    <t>ADKF22</t>
  </si>
  <si>
    <t>ADKF21</t>
  </si>
  <si>
    <t>ADKF12</t>
  </si>
  <si>
    <t>80004190</t>
  </si>
  <si>
    <t>ADKE12</t>
  </si>
  <si>
    <t>ADKE22</t>
  </si>
  <si>
    <t>80004207</t>
  </si>
  <si>
    <t>11001685</t>
  </si>
  <si>
    <t>ADGY22</t>
  </si>
  <si>
    <t>ADGY12</t>
  </si>
  <si>
    <t>ADGY21</t>
  </si>
  <si>
    <t>ADGY11</t>
  </si>
  <si>
    <t>ADGY13</t>
  </si>
  <si>
    <t>ADGY23</t>
  </si>
  <si>
    <t>80004208</t>
  </si>
  <si>
    <t>11001793</t>
  </si>
  <si>
    <t>ADAV3</t>
  </si>
  <si>
    <t>ADAV2</t>
  </si>
  <si>
    <t>ADAV1</t>
  </si>
  <si>
    <t>80004212</t>
  </si>
  <si>
    <t>11001616</t>
  </si>
  <si>
    <t>ACSH322</t>
  </si>
  <si>
    <t>ADCD121</t>
  </si>
  <si>
    <t>ACSH232</t>
  </si>
  <si>
    <t>ADCD312</t>
  </si>
  <si>
    <t>ACSH331</t>
  </si>
  <si>
    <t>ACSH332</t>
  </si>
  <si>
    <t>ADCD232</t>
  </si>
  <si>
    <t>ADCD111</t>
  </si>
  <si>
    <t>80004215</t>
  </si>
  <si>
    <t>ADJY112</t>
  </si>
  <si>
    <t>ADJY122</t>
  </si>
  <si>
    <t>ADJY232</t>
  </si>
  <si>
    <t>80004216</t>
  </si>
  <si>
    <t>ADJX232</t>
  </si>
  <si>
    <t>ADJX112</t>
  </si>
  <si>
    <t>80004217</t>
  </si>
  <si>
    <t>11001825</t>
  </si>
  <si>
    <t>ADKU21</t>
  </si>
  <si>
    <t>ADKU12</t>
  </si>
  <si>
    <t>ADKU11</t>
  </si>
  <si>
    <t>ADKU132</t>
  </si>
  <si>
    <t>80004218</t>
  </si>
  <si>
    <t>ADKV222</t>
  </si>
  <si>
    <t>ADKV212</t>
  </si>
  <si>
    <t>ADKV112</t>
  </si>
  <si>
    <t>ADKV122</t>
  </si>
  <si>
    <t>ADKV232</t>
  </si>
  <si>
    <t>80004219</t>
  </si>
  <si>
    <t>11001962</t>
  </si>
  <si>
    <t>ACZK131</t>
  </si>
  <si>
    <t>ACZK211</t>
  </si>
  <si>
    <t>ACZK121</t>
  </si>
  <si>
    <t>ACZK221</t>
  </si>
  <si>
    <t>80004224</t>
  </si>
  <si>
    <t>11001882</t>
  </si>
  <si>
    <t>ACUR132</t>
  </si>
  <si>
    <t>ACUR232</t>
  </si>
  <si>
    <t>ACUR213</t>
  </si>
  <si>
    <t>ACZK112</t>
  </si>
  <si>
    <t>ACND112</t>
  </si>
  <si>
    <t>ACUR221</t>
  </si>
  <si>
    <t>80004228</t>
  </si>
  <si>
    <t>ADGS11</t>
  </si>
  <si>
    <t>ADGS222</t>
  </si>
  <si>
    <t>ADGS122</t>
  </si>
  <si>
    <t>ADGS232</t>
  </si>
  <si>
    <t>ADGS134</t>
  </si>
  <si>
    <t>80004230</t>
  </si>
  <si>
    <t>ADJT13</t>
  </si>
  <si>
    <t>ADJT21</t>
  </si>
  <si>
    <t>ADJT22</t>
  </si>
  <si>
    <t>ADJT23</t>
  </si>
  <si>
    <t>80004231</t>
  </si>
  <si>
    <t>260</t>
  </si>
  <si>
    <t>ADLJ23</t>
  </si>
  <si>
    <t>ADLJ11</t>
  </si>
  <si>
    <t>ADLJ222</t>
  </si>
  <si>
    <t>ADLJ212</t>
  </si>
  <si>
    <t>80004240</t>
  </si>
  <si>
    <t>ADJT12</t>
  </si>
  <si>
    <t>ADLJ121</t>
  </si>
  <si>
    <t>ADLJ211</t>
  </si>
  <si>
    <t>ADJT11</t>
  </si>
  <si>
    <t>ADLJ221</t>
  </si>
  <si>
    <t>80004241</t>
  </si>
  <si>
    <t>290</t>
  </si>
  <si>
    <t>ADLJ13</t>
  </si>
  <si>
    <t>ADLI11</t>
  </si>
  <si>
    <t>ADLI212</t>
  </si>
  <si>
    <t>ADLI223</t>
  </si>
  <si>
    <t>ADLI232</t>
  </si>
  <si>
    <t>ADLJ122</t>
  </si>
  <si>
    <t>80004242</t>
  </si>
  <si>
    <t>ADHR21</t>
  </si>
  <si>
    <t>ADHR22</t>
  </si>
  <si>
    <t>ADHR23</t>
  </si>
  <si>
    <t>80004245</t>
  </si>
  <si>
    <t>11001835</t>
  </si>
  <si>
    <t>ADBD3</t>
  </si>
  <si>
    <t>ADBD2</t>
  </si>
  <si>
    <t>ADBD11</t>
  </si>
  <si>
    <t>ADBD12</t>
  </si>
  <si>
    <t>80004250</t>
  </si>
  <si>
    <t>ADKE21</t>
  </si>
  <si>
    <t>ADKE11</t>
  </si>
  <si>
    <t>80004251</t>
  </si>
  <si>
    <t>11001823</t>
  </si>
  <si>
    <t>ADKU23</t>
  </si>
  <si>
    <t>ADKU131</t>
  </si>
  <si>
    <t>80004252</t>
  </si>
  <si>
    <t>ADKU22</t>
  </si>
  <si>
    <t>ADKV13</t>
  </si>
  <si>
    <t>80004253</t>
  </si>
  <si>
    <t>ADKV111</t>
  </si>
  <si>
    <t>ADKV221</t>
  </si>
  <si>
    <t>80004254</t>
  </si>
  <si>
    <t>ACPX111</t>
  </si>
  <si>
    <t>ADKV121</t>
  </si>
  <si>
    <t>80004255</t>
  </si>
  <si>
    <t>ACPX231</t>
  </si>
  <si>
    <t>ADKV231</t>
  </si>
  <si>
    <t>80004256</t>
  </si>
  <si>
    <t>ACPX121</t>
  </si>
  <si>
    <t>ACPX131</t>
  </si>
  <si>
    <t>80004257</t>
  </si>
  <si>
    <t>ACPX22</t>
  </si>
  <si>
    <t>ACPX21</t>
  </si>
  <si>
    <t>80004258</t>
  </si>
  <si>
    <t>ADKV211</t>
  </si>
  <si>
    <t>80004259</t>
  </si>
  <si>
    <t>ADMK11</t>
  </si>
  <si>
    <t>ADMK21</t>
  </si>
  <si>
    <t>ADMK22</t>
  </si>
  <si>
    <t>ADMK12</t>
  </si>
  <si>
    <t>80004266</t>
  </si>
  <si>
    <t>ADKP21</t>
  </si>
  <si>
    <t>ADKP222</t>
  </si>
  <si>
    <t>ADKP132</t>
  </si>
  <si>
    <t>ADKP112</t>
  </si>
  <si>
    <t>ADKP122</t>
  </si>
  <si>
    <t>ADKP232</t>
  </si>
  <si>
    <t>80004267</t>
  </si>
  <si>
    <t>ADJM21</t>
  </si>
  <si>
    <t>ADJM12</t>
  </si>
  <si>
    <t>ADJM13</t>
  </si>
  <si>
    <t>ADJM22</t>
  </si>
  <si>
    <t>ADJM23</t>
  </si>
  <si>
    <t>ADJM11</t>
  </si>
  <si>
    <t>80004268</t>
  </si>
  <si>
    <t>ADKP111</t>
  </si>
  <si>
    <t>ADKP121</t>
  </si>
  <si>
    <t>ADKP231</t>
  </si>
  <si>
    <t>ADKP131</t>
  </si>
  <si>
    <t>ADKP221</t>
  </si>
  <si>
    <t>80004270</t>
  </si>
  <si>
    <t>ADMB23</t>
  </si>
  <si>
    <t>ADMB11</t>
  </si>
  <si>
    <t>ADMB121</t>
  </si>
  <si>
    <t>80004287</t>
  </si>
  <si>
    <t>11001718</t>
  </si>
  <si>
    <t>ADLQ1</t>
  </si>
  <si>
    <t>ADLQ2</t>
  </si>
  <si>
    <t>80004290</t>
  </si>
  <si>
    <t>11001940</t>
  </si>
  <si>
    <t>ADFY13</t>
  </si>
  <si>
    <t>ADFY12</t>
  </si>
  <si>
    <t>ADFY14</t>
  </si>
  <si>
    <t>ADFY11</t>
  </si>
  <si>
    <t>80004292</t>
  </si>
  <si>
    <t>ADGB221</t>
  </si>
  <si>
    <t>ADGB111</t>
  </si>
  <si>
    <t>80004293</t>
  </si>
  <si>
    <t>ADFB122</t>
  </si>
  <si>
    <t>ADFB112</t>
  </si>
  <si>
    <t>ADFB211</t>
  </si>
  <si>
    <t>ADFB212</t>
  </si>
  <si>
    <t>ADFB231</t>
  </si>
  <si>
    <t>80004295</t>
  </si>
  <si>
    <t>11001799</t>
  </si>
  <si>
    <t>ACXA131</t>
  </si>
  <si>
    <t>ACXA122</t>
  </si>
  <si>
    <t>ACXA121</t>
  </si>
  <si>
    <t>ACXA112</t>
  </si>
  <si>
    <t>ACXA111</t>
  </si>
  <si>
    <t>ACXA132</t>
  </si>
  <si>
    <t>80004296</t>
  </si>
  <si>
    <t>11001971</t>
  </si>
  <si>
    <t>ACZZ22</t>
  </si>
  <si>
    <t>ACZZ13</t>
  </si>
  <si>
    <t>ACZZ21</t>
  </si>
  <si>
    <t>ACZZ23</t>
  </si>
  <si>
    <t>ACZZ12</t>
  </si>
  <si>
    <t>ACZZ32</t>
  </si>
  <si>
    <t>ACZZ31</t>
  </si>
  <si>
    <t>ACZZ33</t>
  </si>
  <si>
    <t>ACZZ11</t>
  </si>
  <si>
    <t>80004300</t>
  </si>
  <si>
    <t>11001919</t>
  </si>
  <si>
    <t>ADLN122</t>
  </si>
  <si>
    <t>ADLN132</t>
  </si>
  <si>
    <t>ADLN212</t>
  </si>
  <si>
    <t>ADLN222</t>
  </si>
  <si>
    <t>80004301</t>
  </si>
  <si>
    <t>ACZJ132</t>
  </si>
  <si>
    <t>ACZJ232</t>
  </si>
  <si>
    <t>ACZJ131</t>
  </si>
  <si>
    <t>ACZJ231</t>
  </si>
  <si>
    <t>80004306</t>
  </si>
  <si>
    <t>ADJI122</t>
  </si>
  <si>
    <t>ADJI141</t>
  </si>
  <si>
    <t>ADJI121</t>
  </si>
  <si>
    <t>ADJI111</t>
  </si>
  <si>
    <t>ADJI112</t>
  </si>
  <si>
    <t>ADJI142</t>
  </si>
  <si>
    <t>80004313</t>
  </si>
  <si>
    <t>80004314</t>
  </si>
  <si>
    <t>ADLF122</t>
  </si>
  <si>
    <t>ADLF213</t>
  </si>
  <si>
    <t>ADLH112</t>
  </si>
  <si>
    <t>ADLH121</t>
  </si>
  <si>
    <t>ADLH122</t>
  </si>
  <si>
    <t>ADLF211</t>
  </si>
  <si>
    <t>ADLF212</t>
  </si>
  <si>
    <t>ADLF221</t>
  </si>
  <si>
    <t>ADLH211</t>
  </si>
  <si>
    <t>ADLH213</t>
  </si>
  <si>
    <t>ADLF111</t>
  </si>
  <si>
    <t>ADLF112</t>
  </si>
  <si>
    <t>ADLF123</t>
  </si>
  <si>
    <t>ADLF222</t>
  </si>
  <si>
    <t>ADLH1231</t>
  </si>
  <si>
    <t>ADLH1112</t>
  </si>
  <si>
    <t>ADLH2121</t>
  </si>
  <si>
    <t>ADLH2211</t>
  </si>
  <si>
    <t>ADLH2221</t>
  </si>
  <si>
    <t>ADLF121</t>
  </si>
  <si>
    <t>80004315</t>
  </si>
  <si>
    <t>11002091</t>
  </si>
  <si>
    <t>ACPY111</t>
  </si>
  <si>
    <t>ACPZ111</t>
  </si>
  <si>
    <t>80004316</t>
  </si>
  <si>
    <t>ACPZ21</t>
  </si>
  <si>
    <t>ACPZ13</t>
  </si>
  <si>
    <t>80004317</t>
  </si>
  <si>
    <t>ACPZ12</t>
  </si>
  <si>
    <t>ACPZ22</t>
  </si>
  <si>
    <t>80004318</t>
  </si>
  <si>
    <t>ACPY21</t>
  </si>
  <si>
    <t>ACPY13</t>
  </si>
  <si>
    <t>80004319</t>
  </si>
  <si>
    <t>ACPY221</t>
  </si>
  <si>
    <t>80004320</t>
  </si>
  <si>
    <t>ACPY12</t>
  </si>
  <si>
    <t>80004331</t>
  </si>
  <si>
    <t>11001694</t>
  </si>
  <si>
    <t>ADFY23</t>
  </si>
  <si>
    <t>ADFY22</t>
  </si>
  <si>
    <t>ADFY24</t>
  </si>
  <si>
    <t>ADFY21</t>
  </si>
  <si>
    <t>80004338</t>
  </si>
  <si>
    <t>ADLA12</t>
  </si>
  <si>
    <t>ADLA13</t>
  </si>
  <si>
    <t>ADLA11</t>
  </si>
  <si>
    <t>80004339</t>
  </si>
  <si>
    <t>ACSX122</t>
  </si>
  <si>
    <t>ACSX211</t>
  </si>
  <si>
    <t>ACSX112</t>
  </si>
  <si>
    <t>80004340</t>
  </si>
  <si>
    <t>ABFR321</t>
  </si>
  <si>
    <t>ABFR111</t>
  </si>
  <si>
    <t>ABFR322</t>
  </si>
  <si>
    <t>ABFR222</t>
  </si>
  <si>
    <t>80004341</t>
  </si>
  <si>
    <t>11001791</t>
  </si>
  <si>
    <t>ADKD22</t>
  </si>
  <si>
    <t>ADKD23</t>
  </si>
  <si>
    <t>ADKD31</t>
  </si>
  <si>
    <t>ADGW222</t>
  </si>
  <si>
    <t>ADGW122</t>
  </si>
  <si>
    <t>ADGW132</t>
  </si>
  <si>
    <t>ADGW212</t>
  </si>
  <si>
    <t>ADGW322</t>
  </si>
  <si>
    <t>80004343</t>
  </si>
  <si>
    <t>11001848</t>
  </si>
  <si>
    <t>ABYV2212</t>
  </si>
  <si>
    <t>ACUR124</t>
  </si>
  <si>
    <t>ACUR122</t>
  </si>
  <si>
    <t>ACUR222</t>
  </si>
  <si>
    <t>80004345</t>
  </si>
  <si>
    <t>11001932</t>
  </si>
  <si>
    <t>ABKL23</t>
  </si>
  <si>
    <t>ABKL22</t>
  </si>
  <si>
    <t>ABKL21</t>
  </si>
  <si>
    <t>ABKL33</t>
  </si>
  <si>
    <t>ABKL31</t>
  </si>
  <si>
    <t>ABKL12</t>
  </si>
  <si>
    <t>ABKL32</t>
  </si>
  <si>
    <t>ABKL11</t>
  </si>
  <si>
    <t>80004347</t>
  </si>
  <si>
    <t>11001617</t>
  </si>
  <si>
    <t>ADKL131</t>
  </si>
  <si>
    <t>ADKL112</t>
  </si>
  <si>
    <t>ADKL122</t>
  </si>
  <si>
    <t>ADKL111</t>
  </si>
  <si>
    <t>ADKL121</t>
  </si>
  <si>
    <t>80004350</t>
  </si>
  <si>
    <t>11001863</t>
  </si>
  <si>
    <t>ADBK1</t>
  </si>
  <si>
    <t>ADBK2</t>
  </si>
  <si>
    <t>80004351</t>
  </si>
  <si>
    <t>11002017</t>
  </si>
  <si>
    <t>ADME22</t>
  </si>
  <si>
    <t>ADME12</t>
  </si>
  <si>
    <t>ADME13</t>
  </si>
  <si>
    <t>ADME23</t>
  </si>
  <si>
    <t>ADME32</t>
  </si>
  <si>
    <t>ADME21</t>
  </si>
  <si>
    <t>ADME31</t>
  </si>
  <si>
    <t>ADME33</t>
  </si>
  <si>
    <t>ADME11</t>
  </si>
  <si>
    <t>80004357</t>
  </si>
  <si>
    <t>11001659</t>
  </si>
  <si>
    <t>ACSX221</t>
  </si>
  <si>
    <t>ACSX212</t>
  </si>
  <si>
    <t>ACSX222</t>
  </si>
  <si>
    <t>ACSX322</t>
  </si>
  <si>
    <t>ACSX321</t>
  </si>
  <si>
    <t>80004358</t>
  </si>
  <si>
    <t>11001963</t>
  </si>
  <si>
    <t>ACZJ111</t>
  </si>
  <si>
    <t>ACZJ121</t>
  </si>
  <si>
    <t>ACZJ211</t>
  </si>
  <si>
    <t>ACZJ221</t>
  </si>
  <si>
    <t>80004360</t>
  </si>
  <si>
    <t>ADLS121</t>
  </si>
  <si>
    <t>ADLS331</t>
  </si>
  <si>
    <t>ADLS112</t>
  </si>
  <si>
    <t>ADLS111</t>
  </si>
  <si>
    <t>80004363</t>
  </si>
  <si>
    <t>ADLI12</t>
  </si>
  <si>
    <t>ADLI13</t>
  </si>
  <si>
    <t>ADLI211</t>
  </si>
  <si>
    <t>ADLI231</t>
  </si>
  <si>
    <t>ADLI221</t>
  </si>
  <si>
    <t>ADLD121</t>
  </si>
  <si>
    <t>ADLD131</t>
  </si>
  <si>
    <t>ADLD211</t>
  </si>
  <si>
    <t>ADLD221</t>
  </si>
  <si>
    <t>ADLI222</t>
  </si>
  <si>
    <t>ADLD231</t>
  </si>
  <si>
    <t>80004364</t>
  </si>
  <si>
    <t>ADLE23</t>
  </si>
  <si>
    <t>ADLD11</t>
  </si>
  <si>
    <t>ADLD232</t>
  </si>
  <si>
    <t>ADLD222</t>
  </si>
  <si>
    <t>ADLD122</t>
  </si>
  <si>
    <t>ADLD132</t>
  </si>
  <si>
    <t>ADLD212</t>
  </si>
  <si>
    <t>ADLE132</t>
  </si>
  <si>
    <t>80004365</t>
  </si>
  <si>
    <t>ADMC222</t>
  </si>
  <si>
    <t>ADMC122</t>
  </si>
  <si>
    <t>ADMC212</t>
  </si>
  <si>
    <t>ADMC132</t>
  </si>
  <si>
    <t>ADMC112</t>
  </si>
  <si>
    <t>ADMC232</t>
  </si>
  <si>
    <t>80004370</t>
  </si>
  <si>
    <t>11001831</t>
  </si>
  <si>
    <t>ACPX122</t>
  </si>
  <si>
    <t>ACPX132</t>
  </si>
  <si>
    <t>ACPX232</t>
  </si>
  <si>
    <t>ACPX112</t>
  </si>
  <si>
    <t>80004371</t>
  </si>
  <si>
    <t>ADMS21</t>
  </si>
  <si>
    <t>ADMS122</t>
  </si>
  <si>
    <t>ADMS221</t>
  </si>
  <si>
    <t>ADMS232</t>
  </si>
  <si>
    <t>ADMS1122</t>
  </si>
  <si>
    <t>ADMS111</t>
  </si>
  <si>
    <t>ADMS132</t>
  </si>
  <si>
    <t>80004372</t>
  </si>
  <si>
    <t>ACPY23</t>
  </si>
  <si>
    <t>ACPY222</t>
  </si>
  <si>
    <t>ACPY112</t>
  </si>
  <si>
    <t>80004373</t>
  </si>
  <si>
    <t>ACPZ23</t>
  </si>
  <si>
    <t>ACPZ112</t>
  </si>
  <si>
    <t>80004375</t>
  </si>
  <si>
    <t>ACPL21</t>
  </si>
  <si>
    <t>ACPL222</t>
  </si>
  <si>
    <t>ACPL122</t>
  </si>
  <si>
    <t>ACPL232</t>
  </si>
  <si>
    <t>80004376</t>
  </si>
  <si>
    <t>11001870</t>
  </si>
  <si>
    <t>ADLN111</t>
  </si>
  <si>
    <t>ADLN121</t>
  </si>
  <si>
    <t>ADLN131</t>
  </si>
  <si>
    <t>ADLN211</t>
  </si>
  <si>
    <t>ADLN221</t>
  </si>
  <si>
    <t>ADLN231</t>
  </si>
  <si>
    <t>80004380</t>
  </si>
  <si>
    <t>11001687</t>
  </si>
  <si>
    <t>ACJG222</t>
  </si>
  <si>
    <t>ACGP232</t>
  </si>
  <si>
    <t>80004383</t>
  </si>
  <si>
    <t>ADNC31</t>
  </si>
  <si>
    <t>ADNC11</t>
  </si>
  <si>
    <t>ADNG121</t>
  </si>
  <si>
    <t>ADNG131</t>
  </si>
  <si>
    <t>ADNG221</t>
  </si>
  <si>
    <t>ADNG231</t>
  </si>
  <si>
    <t>ADNG111</t>
  </si>
  <si>
    <t>ADNG211</t>
  </si>
  <si>
    <t>80004384</t>
  </si>
  <si>
    <t>ADMB221</t>
  </si>
  <si>
    <t>ADMC231</t>
  </si>
  <si>
    <t>ADMB211</t>
  </si>
  <si>
    <t>ADMB131</t>
  </si>
  <si>
    <t>ADMC111</t>
  </si>
  <si>
    <t>ADMC121</t>
  </si>
  <si>
    <t>ADMC131</t>
  </si>
  <si>
    <t>ADMC211</t>
  </si>
  <si>
    <t>ADMB1221</t>
  </si>
  <si>
    <t>ADMC221</t>
  </si>
  <si>
    <t>80004387</t>
  </si>
  <si>
    <t>ADLS221</t>
  </si>
  <si>
    <t>ADLS222</t>
  </si>
  <si>
    <t>ADLS122</t>
  </si>
  <si>
    <t>ADLS212</t>
  </si>
  <si>
    <t>ADLS132</t>
  </si>
  <si>
    <t>ADLS211</t>
  </si>
  <si>
    <t>ADLS231</t>
  </si>
  <si>
    <t>ADLS131</t>
  </si>
  <si>
    <t>ADLS321</t>
  </si>
  <si>
    <t>ADLS312</t>
  </si>
  <si>
    <t>ADLS232</t>
  </si>
  <si>
    <t>ADLS311</t>
  </si>
  <si>
    <t>80004388</t>
  </si>
  <si>
    <t>11002180</t>
  </si>
  <si>
    <t>ADMZ12</t>
  </si>
  <si>
    <t>ADMZ13</t>
  </si>
  <si>
    <t>ADMZ22</t>
  </si>
  <si>
    <t>ADMZ23</t>
  </si>
  <si>
    <t>ADMZ21</t>
  </si>
  <si>
    <t>ADMZ112</t>
  </si>
  <si>
    <t>ADMZ111</t>
  </si>
  <si>
    <t>80004396</t>
  </si>
  <si>
    <t>11001939</t>
  </si>
  <si>
    <t>ADBF13</t>
  </si>
  <si>
    <t>ADBF23</t>
  </si>
  <si>
    <t>ADBF21</t>
  </si>
  <si>
    <t>ADBF24</t>
  </si>
  <si>
    <t>80004398</t>
  </si>
  <si>
    <t>11001867</t>
  </si>
  <si>
    <t>ADBL1</t>
  </si>
  <si>
    <t>ADBL2</t>
  </si>
  <si>
    <t>80004430</t>
  </si>
  <si>
    <t>11001975</t>
  </si>
  <si>
    <t>ACQO12</t>
  </si>
  <si>
    <t>ACQO22</t>
  </si>
  <si>
    <t>ACQO21</t>
  </si>
  <si>
    <t>ACQO32</t>
  </si>
  <si>
    <t>ACQO23</t>
  </si>
  <si>
    <t>ACQO31</t>
  </si>
  <si>
    <t>ACQO33</t>
  </si>
  <si>
    <t>ACQO13</t>
  </si>
  <si>
    <t>ACQO11</t>
  </si>
  <si>
    <t>80004449</t>
  </si>
  <si>
    <t>11002184</t>
  </si>
  <si>
    <t>ADLA22</t>
  </si>
  <si>
    <t>ADLA21</t>
  </si>
  <si>
    <t>ADLA32</t>
  </si>
  <si>
    <t>ADLA23</t>
  </si>
  <si>
    <t>80004452</t>
  </si>
  <si>
    <t>11001938</t>
  </si>
  <si>
    <t>ADBF12</t>
  </si>
  <si>
    <t>ADBF22</t>
  </si>
  <si>
    <t>ADBF14</t>
  </si>
  <si>
    <t>ADBF11</t>
  </si>
  <si>
    <t>80004462</t>
  </si>
  <si>
    <t>11001618</t>
  </si>
  <si>
    <t>ADKL232</t>
  </si>
  <si>
    <t>ADKL231</t>
  </si>
  <si>
    <t>ADKL312</t>
  </si>
  <si>
    <t>ADKL321</t>
  </si>
  <si>
    <t>ADKL311</t>
  </si>
  <si>
    <t>80004463</t>
  </si>
  <si>
    <t>ADOG12</t>
  </si>
  <si>
    <t>ADOG13</t>
  </si>
  <si>
    <t>ADOG32</t>
  </si>
  <si>
    <t>80004464</t>
  </si>
  <si>
    <t>ADPE21</t>
  </si>
  <si>
    <t>ADPE22</t>
  </si>
  <si>
    <t>ADPE122</t>
  </si>
  <si>
    <t>80004465</t>
  </si>
  <si>
    <t>ADBH12</t>
  </si>
  <si>
    <t>ADBH22</t>
  </si>
  <si>
    <t>ADBH21</t>
  </si>
  <si>
    <t>ADBH23</t>
  </si>
  <si>
    <t>ADBH13</t>
  </si>
  <si>
    <t>ADBH11</t>
  </si>
  <si>
    <t>80004469</t>
  </si>
  <si>
    <t>11001830</t>
  </si>
  <si>
    <t>ACPL13</t>
  </si>
  <si>
    <t>ACPL11</t>
  </si>
  <si>
    <t>80004470</t>
  </si>
  <si>
    <t>ADNR11</t>
  </si>
  <si>
    <t>80004471</t>
  </si>
  <si>
    <t>ADNQ23</t>
  </si>
  <si>
    <t>ADNQ222</t>
  </si>
  <si>
    <t>ADNQ122</t>
  </si>
  <si>
    <t>ADNQ112</t>
  </si>
  <si>
    <t>ADNQ132</t>
  </si>
  <si>
    <t>ADNQ212</t>
  </si>
  <si>
    <t>80004472</t>
  </si>
  <si>
    <t>11001817</t>
  </si>
  <si>
    <t>ADNR221</t>
  </si>
  <si>
    <t>ADNR121</t>
  </si>
  <si>
    <t>80004473</t>
  </si>
  <si>
    <t>ADNQ131</t>
  </si>
  <si>
    <t>ADNQ211</t>
  </si>
  <si>
    <t>ADNQ111</t>
  </si>
  <si>
    <t>ADNQ121</t>
  </si>
  <si>
    <t>ADNQ221</t>
  </si>
  <si>
    <t>80004474</t>
  </si>
  <si>
    <t>ACPL231</t>
  </si>
  <si>
    <t>ACPL121</t>
  </si>
  <si>
    <t>ACPL221</t>
  </si>
  <si>
    <t>80004475</t>
  </si>
  <si>
    <t>ADMS222</t>
  </si>
  <si>
    <t>ADMS231</t>
  </si>
  <si>
    <t>ADMS131</t>
  </si>
  <si>
    <t>ADMS121</t>
  </si>
  <si>
    <t>ADMS1121</t>
  </si>
  <si>
    <t>80004476</t>
  </si>
  <si>
    <t>ACPM212</t>
  </si>
  <si>
    <t>ACPM222</t>
  </si>
  <si>
    <t>ACPM132</t>
  </si>
  <si>
    <t>ACPM232</t>
  </si>
  <si>
    <t>ACPM122</t>
  </si>
  <si>
    <t>80004477</t>
  </si>
  <si>
    <t>ACPM11</t>
  </si>
  <si>
    <t>ACPM121</t>
  </si>
  <si>
    <t>ACPM211</t>
  </si>
  <si>
    <t>ACPM221</t>
  </si>
  <si>
    <t>ACPM231</t>
  </si>
  <si>
    <t>ACPM131</t>
  </si>
  <si>
    <t>80004482</t>
  </si>
  <si>
    <t>ADNG212</t>
  </si>
  <si>
    <t>ADNG122</t>
  </si>
  <si>
    <t>ADNG132</t>
  </si>
  <si>
    <t>ADMB132</t>
  </si>
  <si>
    <t>ADNG222</t>
  </si>
  <si>
    <t>ADNG112</t>
  </si>
  <si>
    <t>ADMB212</t>
  </si>
  <si>
    <t>ADNG232</t>
  </si>
  <si>
    <t>ADMB1222</t>
  </si>
  <si>
    <t>ADMB222</t>
  </si>
  <si>
    <t>80004486</t>
  </si>
  <si>
    <t>11002011</t>
  </si>
  <si>
    <t>ADOI2</t>
  </si>
  <si>
    <t>ADOI3</t>
  </si>
  <si>
    <t>ADOI1</t>
  </si>
  <si>
    <t>80004491</t>
  </si>
  <si>
    <t>11001819</t>
  </si>
  <si>
    <t>ADNP21</t>
  </si>
  <si>
    <t>ADNP111</t>
  </si>
  <si>
    <t>ADNP231</t>
  </si>
  <si>
    <t>ADNP221</t>
  </si>
  <si>
    <t>ADNP131</t>
  </si>
  <si>
    <t>80004492</t>
  </si>
  <si>
    <t>ACQA121</t>
  </si>
  <si>
    <t>ACQA221</t>
  </si>
  <si>
    <t>ACQA111</t>
  </si>
  <si>
    <t>ACQA211</t>
  </si>
  <si>
    <t>ACQA231</t>
  </si>
  <si>
    <t>ACQA131</t>
  </si>
  <si>
    <t>80004493</t>
  </si>
  <si>
    <t>ADNR211</t>
  </si>
  <si>
    <t>ADNR231</t>
  </si>
  <si>
    <t>80004495</t>
  </si>
  <si>
    <t>ADMM12</t>
  </si>
  <si>
    <t>ADMM22</t>
  </si>
  <si>
    <t>ADMM21</t>
  </si>
  <si>
    <t>ADMM11</t>
  </si>
  <si>
    <t>80004496</t>
  </si>
  <si>
    <t>ADNS121</t>
  </si>
  <si>
    <t>ADNS131</t>
  </si>
  <si>
    <t>ADNS221</t>
  </si>
  <si>
    <t>ADNS231</t>
  </si>
  <si>
    <t>ADNS211</t>
  </si>
  <si>
    <t>80004502</t>
  </si>
  <si>
    <t>11002088</t>
  </si>
  <si>
    <t>ADBG131</t>
  </si>
  <si>
    <t>ADBG121</t>
  </si>
  <si>
    <t>ACPE231</t>
  </si>
  <si>
    <t>80004503</t>
  </si>
  <si>
    <t>ADNC21</t>
  </si>
  <si>
    <t>ADNC22</t>
  </si>
  <si>
    <t>ADNC321</t>
  </si>
  <si>
    <t>80004504</t>
  </si>
  <si>
    <t>ADNC12</t>
  </si>
  <si>
    <t>ADNC322</t>
  </si>
  <si>
    <t>ADOE112</t>
  </si>
  <si>
    <t>ADOE232</t>
  </si>
  <si>
    <t>ADOE122</t>
  </si>
  <si>
    <t>80004506</t>
  </si>
  <si>
    <t>11002238</t>
  </si>
  <si>
    <t>PF05S000402</t>
  </si>
  <si>
    <t>ACUC322</t>
  </si>
  <si>
    <t>ACUC321</t>
  </si>
  <si>
    <t>ACUC323</t>
  </si>
  <si>
    <t>80004510</t>
  </si>
  <si>
    <t>ADBG221</t>
  </si>
  <si>
    <t>80004524</t>
  </si>
  <si>
    <t>11002092</t>
  </si>
  <si>
    <t>ADOA22</t>
  </si>
  <si>
    <t>ADOA232</t>
  </si>
  <si>
    <t>ADOA112</t>
  </si>
  <si>
    <t>ADOA212</t>
  </si>
  <si>
    <t>ADOA132</t>
  </si>
  <si>
    <t>80004525</t>
  </si>
  <si>
    <t>11002090</t>
  </si>
  <si>
    <t>ADOA211</t>
  </si>
  <si>
    <t>ADOA121</t>
  </si>
  <si>
    <t>ADOA131</t>
  </si>
  <si>
    <t>ADOA231</t>
  </si>
  <si>
    <t>ADOA122</t>
  </si>
  <si>
    <t>80004526</t>
  </si>
  <si>
    <t>11001935</t>
  </si>
  <si>
    <t>ADBB13</t>
  </si>
  <si>
    <t>ADBB21</t>
  </si>
  <si>
    <t>ADBB31</t>
  </si>
  <si>
    <t>ADBB11</t>
  </si>
  <si>
    <t>ADBB33</t>
  </si>
  <si>
    <t>80004527</t>
  </si>
  <si>
    <t>11001614</t>
  </si>
  <si>
    <t>ADGZ12</t>
  </si>
  <si>
    <t>ADGZ23</t>
  </si>
  <si>
    <t>ADGZ32</t>
  </si>
  <si>
    <t>ADGZ11</t>
  </si>
  <si>
    <t>ADGZ31</t>
  </si>
  <si>
    <t>ADGZ33</t>
  </si>
  <si>
    <t>80004528</t>
  </si>
  <si>
    <t>11002031</t>
  </si>
  <si>
    <t>ADRG2</t>
  </si>
  <si>
    <t>ADRG1</t>
  </si>
  <si>
    <t>ADRG3</t>
  </si>
  <si>
    <t>80004529</t>
  </si>
  <si>
    <t>ADMU12</t>
  </si>
  <si>
    <t>ADMU222</t>
  </si>
  <si>
    <t>ADLE112</t>
  </si>
  <si>
    <t>ADLE222</t>
  </si>
  <si>
    <t>ADLE122</t>
  </si>
  <si>
    <t>ADMU132</t>
  </si>
  <si>
    <t>ADMU112</t>
  </si>
  <si>
    <t>80004531</t>
  </si>
  <si>
    <t>ADLE21</t>
  </si>
  <si>
    <t>ADLE131</t>
  </si>
  <si>
    <t>ADMU131</t>
  </si>
  <si>
    <t>ADLE121</t>
  </si>
  <si>
    <t>ADMU111</t>
  </si>
  <si>
    <t>ADMU211</t>
  </si>
  <si>
    <t>ADLE221</t>
  </si>
  <si>
    <t>ADLE111</t>
  </si>
  <si>
    <t>ADMU221</t>
  </si>
  <si>
    <t>80004544</t>
  </si>
  <si>
    <t>ADJI211</t>
  </si>
  <si>
    <t>ADJI221</t>
  </si>
  <si>
    <t>ADJI232</t>
  </si>
  <si>
    <t>ADJI222</t>
  </si>
  <si>
    <t>ADJI231</t>
  </si>
  <si>
    <t>80004546</t>
  </si>
  <si>
    <t>ADOM112</t>
  </si>
  <si>
    <t>ADOM222</t>
  </si>
  <si>
    <t>ADOM111</t>
  </si>
  <si>
    <t>80004560</t>
  </si>
  <si>
    <t>ADPL11</t>
  </si>
  <si>
    <t>ADPL12</t>
  </si>
  <si>
    <t>ADPL21</t>
  </si>
  <si>
    <t>ADPL22</t>
  </si>
  <si>
    <t>80004568</t>
  </si>
  <si>
    <t>11001636</t>
  </si>
  <si>
    <t>ADEM12</t>
  </si>
  <si>
    <t>ADEM32</t>
  </si>
  <si>
    <t>80004570</t>
  </si>
  <si>
    <t>11001626</t>
  </si>
  <si>
    <t>ADHP132</t>
  </si>
  <si>
    <t>ADHP2112</t>
  </si>
  <si>
    <t>ADHP212</t>
  </si>
  <si>
    <t>ADHP221</t>
  </si>
  <si>
    <t>ADHP231</t>
  </si>
  <si>
    <t>ADHP232</t>
  </si>
  <si>
    <t>ADHP121</t>
  </si>
  <si>
    <t>ADHP122</t>
  </si>
  <si>
    <t>ADHP131</t>
  </si>
  <si>
    <t>ADHP222</t>
  </si>
  <si>
    <t>ADHP3322</t>
  </si>
  <si>
    <t>ADHP312</t>
  </si>
  <si>
    <t>ADHP321</t>
  </si>
  <si>
    <t>ADHP3222</t>
  </si>
  <si>
    <t>ADHP3312</t>
  </si>
  <si>
    <t>ADHP111</t>
  </si>
  <si>
    <t>ADHP1122</t>
  </si>
  <si>
    <t>ADHP3112</t>
  </si>
  <si>
    <t>80004571</t>
  </si>
  <si>
    <t>330</t>
  </si>
  <si>
    <t>ADOP12</t>
  </si>
  <si>
    <t>ADOP22</t>
  </si>
  <si>
    <t>ADOP13</t>
  </si>
  <si>
    <t>ADOP21</t>
  </si>
  <si>
    <t>80004573</t>
  </si>
  <si>
    <t>ADOE21</t>
  </si>
  <si>
    <t>ADOE13</t>
  </si>
  <si>
    <t>ADOE22</t>
  </si>
  <si>
    <t>ADOE121</t>
  </si>
  <si>
    <t>ADOE111</t>
  </si>
  <si>
    <t>ADOE231</t>
  </si>
  <si>
    <t>80004578</t>
  </si>
  <si>
    <t>11002087</t>
  </si>
  <si>
    <t>ADBJ211</t>
  </si>
  <si>
    <t>ADBJ221</t>
  </si>
  <si>
    <t>ADBG211</t>
  </si>
  <si>
    <t>ADBG23</t>
  </si>
  <si>
    <t>ADBJ111</t>
  </si>
  <si>
    <t>ADBJ121</t>
  </si>
  <si>
    <t>ADBJ131</t>
  </si>
  <si>
    <t>ADBJ231</t>
  </si>
  <si>
    <t>80004593</t>
  </si>
  <si>
    <t>ADGB112</t>
  </si>
  <si>
    <t>ADGB122</t>
  </si>
  <si>
    <t>ADGB121</t>
  </si>
  <si>
    <t>80004594</t>
  </si>
  <si>
    <t>ADOK13</t>
  </si>
  <si>
    <t>ADMU23</t>
  </si>
  <si>
    <t>ADOK12</t>
  </si>
  <si>
    <t>ADOK21</t>
  </si>
  <si>
    <t>ADOK23</t>
  </si>
  <si>
    <t>ADOK222</t>
  </si>
  <si>
    <t>ADMU212</t>
  </si>
  <si>
    <t>80004595</t>
  </si>
  <si>
    <t>ADQA12</t>
  </si>
  <si>
    <t>ADQA11</t>
  </si>
  <si>
    <t>ADQA131</t>
  </si>
  <si>
    <t>ADQA211</t>
  </si>
  <si>
    <t>ADQA221</t>
  </si>
  <si>
    <t>ADQA231</t>
  </si>
  <si>
    <t>80004597</t>
  </si>
  <si>
    <t>270</t>
  </si>
  <si>
    <t>ADMT22</t>
  </si>
  <si>
    <t>ADMT23</t>
  </si>
  <si>
    <t>ADMT211</t>
  </si>
  <si>
    <t>ADMT212</t>
  </si>
  <si>
    <t>80004598</t>
  </si>
  <si>
    <t>300</t>
  </si>
  <si>
    <t>ADMT12</t>
  </si>
  <si>
    <t>ADMT13</t>
  </si>
  <si>
    <t>ADMT11</t>
  </si>
  <si>
    <t>80004599</t>
  </si>
  <si>
    <t>ADPE31</t>
  </si>
  <si>
    <t>ADPE32</t>
  </si>
  <si>
    <t>ADQS112</t>
  </si>
  <si>
    <t>ADQS122</t>
  </si>
  <si>
    <t>80004601</t>
  </si>
  <si>
    <t>ADQS121</t>
  </si>
  <si>
    <t>ADPE11</t>
  </si>
  <si>
    <t>ADQS111</t>
  </si>
  <si>
    <t>ADPE121</t>
  </si>
  <si>
    <t>80004602</t>
  </si>
  <si>
    <t>ADPY12</t>
  </si>
  <si>
    <t>ADPY132</t>
  </si>
  <si>
    <t>80004603</t>
  </si>
  <si>
    <t>ADPY22</t>
  </si>
  <si>
    <t>ADPY212</t>
  </si>
  <si>
    <t>ADPY112</t>
  </si>
  <si>
    <t>ADPY232</t>
  </si>
  <si>
    <t>80004609</t>
  </si>
  <si>
    <t>ADOK11</t>
  </si>
  <si>
    <t>ADOK221</t>
  </si>
  <si>
    <t>80004611</t>
  </si>
  <si>
    <t>ADPZ131</t>
  </si>
  <si>
    <t>ADPZ221</t>
  </si>
  <si>
    <t>ADPZ122</t>
  </si>
  <si>
    <t>ADPZ111</t>
  </si>
  <si>
    <t>ADPZ231</t>
  </si>
  <si>
    <t>ADPZ211</t>
  </si>
  <si>
    <t>80004612</t>
  </si>
  <si>
    <t>ADLS322</t>
  </si>
  <si>
    <t>ADLS332</t>
  </si>
  <si>
    <t>80004615</t>
  </si>
  <si>
    <t>11001936</t>
  </si>
  <si>
    <t>ADBB22</t>
  </si>
  <si>
    <t>ADBB23</t>
  </si>
  <si>
    <t>ADBB12</t>
  </si>
  <si>
    <t>ADBB32</t>
  </si>
  <si>
    <t>80004620</t>
  </si>
  <si>
    <t>ADRB13</t>
  </si>
  <si>
    <t>ADRB12</t>
  </si>
  <si>
    <t>ADRB11</t>
  </si>
  <si>
    <t>80004628</t>
  </si>
  <si>
    <t>ADPY231</t>
  </si>
  <si>
    <t>ADPY131</t>
  </si>
  <si>
    <t>ADPY211</t>
  </si>
  <si>
    <t>ADPY111</t>
  </si>
  <si>
    <t>80004629</t>
  </si>
  <si>
    <t>11001686</t>
  </si>
  <si>
    <t>ADQD12</t>
  </si>
  <si>
    <t>ADQD22</t>
  </si>
  <si>
    <t>ADQD23</t>
  </si>
  <si>
    <t>ADQD21</t>
  </si>
  <si>
    <t>ADQD13</t>
  </si>
  <si>
    <t>ADQD11</t>
  </si>
  <si>
    <t>80004638</t>
  </si>
  <si>
    <t>11002124</t>
  </si>
  <si>
    <t>PF05PL00002</t>
  </si>
  <si>
    <t>ADJV211</t>
  </si>
  <si>
    <t>ADJV212</t>
  </si>
  <si>
    <t>ADJV121</t>
  </si>
  <si>
    <t>ADJV122</t>
  </si>
  <si>
    <t>ADJV112</t>
  </si>
  <si>
    <t>ADJV221</t>
  </si>
  <si>
    <t>900025</t>
  </si>
  <si>
    <t>ADJV2221</t>
  </si>
  <si>
    <t>80004639</t>
  </si>
  <si>
    <t>11001917</t>
  </si>
  <si>
    <t>ADKD111</t>
  </si>
  <si>
    <t>ADKD121</t>
  </si>
  <si>
    <t>ADKD131</t>
  </si>
  <si>
    <t>ADKD211</t>
  </si>
  <si>
    <t>ADKD321</t>
  </si>
  <si>
    <t>ADKD331</t>
  </si>
  <si>
    <t>80004640</t>
  </si>
  <si>
    <t>11001974</t>
  </si>
  <si>
    <t>ACQQ22</t>
  </si>
  <si>
    <t>ACQQ23</t>
  </si>
  <si>
    <t>ACQQ31</t>
  </si>
  <si>
    <t>ACQQ21</t>
  </si>
  <si>
    <t>ACQQ32</t>
  </si>
  <si>
    <t>ACQQ33</t>
  </si>
  <si>
    <t>ACQQ12</t>
  </si>
  <si>
    <t>ACQQ13</t>
  </si>
  <si>
    <t>ACQQ11</t>
  </si>
  <si>
    <t>80004641</t>
  </si>
  <si>
    <t>ADRB21</t>
  </si>
  <si>
    <t>ADRB22</t>
  </si>
  <si>
    <t>80004654</t>
  </si>
  <si>
    <t>ADPN221</t>
  </si>
  <si>
    <t>ADPN122</t>
  </si>
  <si>
    <t>ADPN322</t>
  </si>
  <si>
    <t>ADPN112</t>
  </si>
  <si>
    <t>ADPN212</t>
  </si>
  <si>
    <t>ADPN312</t>
  </si>
  <si>
    <t>ADPN331</t>
  </si>
  <si>
    <t>ADPN232</t>
  </si>
  <si>
    <t>ADPN111</t>
  </si>
  <si>
    <t>80004660</t>
  </si>
  <si>
    <t>ADGB331</t>
  </si>
  <si>
    <t>ADGB211</t>
  </si>
  <si>
    <t>ADGB212</t>
  </si>
  <si>
    <t>80004661</t>
  </si>
  <si>
    <t>11001619</t>
  </si>
  <si>
    <t>ADKL222</t>
  </si>
  <si>
    <t>ADKL221</t>
  </si>
  <si>
    <t>ADKL212</t>
  </si>
  <si>
    <t>ADKL132</t>
  </si>
  <si>
    <t>ADKL211</t>
  </si>
  <si>
    <t>ADKL332</t>
  </si>
  <si>
    <t>ADKL322</t>
  </si>
  <si>
    <t>ADKL331</t>
  </si>
  <si>
    <t>80004664</t>
  </si>
  <si>
    <t>11001637</t>
  </si>
  <si>
    <t>ADGE21</t>
  </si>
  <si>
    <t>80004666</t>
  </si>
  <si>
    <t>11001934</t>
  </si>
  <si>
    <t>ADEE23</t>
  </si>
  <si>
    <t>ADEE12</t>
  </si>
  <si>
    <t>ADEE33</t>
  </si>
  <si>
    <t>ADEE31</t>
  </si>
  <si>
    <t>ADEE11</t>
  </si>
  <si>
    <t>80004667</t>
  </si>
  <si>
    <t>11001979</t>
  </si>
  <si>
    <t>ADPJ1</t>
  </si>
  <si>
    <t>ADPJ2</t>
  </si>
  <si>
    <t>80004671</t>
  </si>
  <si>
    <t>ADQK12</t>
  </si>
  <si>
    <t>ADQK22</t>
  </si>
  <si>
    <t>ADQK11</t>
  </si>
  <si>
    <t>ADQK21</t>
  </si>
  <si>
    <t>80004681</t>
  </si>
  <si>
    <t>ADOS13</t>
  </si>
  <si>
    <t>ADOS12</t>
  </si>
  <si>
    <t>ADOS22</t>
  </si>
  <si>
    <t>ADOS21</t>
  </si>
  <si>
    <t>ADOS23</t>
  </si>
  <si>
    <t>ADOS11</t>
  </si>
  <si>
    <t>80004682</t>
  </si>
  <si>
    <t>340</t>
  </si>
  <si>
    <t>ADOP32</t>
  </si>
  <si>
    <t>ADOP23</t>
  </si>
  <si>
    <t>ADOP31</t>
  </si>
  <si>
    <t>ADOP11</t>
  </si>
  <si>
    <t>ADOP33</t>
  </si>
  <si>
    <t>80004684</t>
  </si>
  <si>
    <t>11001921</t>
  </si>
  <si>
    <t>ACQS12</t>
  </si>
  <si>
    <t>ACQS21</t>
  </si>
  <si>
    <t>ACQS23</t>
  </si>
  <si>
    <t>ACQS22</t>
  </si>
  <si>
    <t>ACQS13</t>
  </si>
  <si>
    <t>ACQS32</t>
  </si>
  <si>
    <t>ACQS33</t>
  </si>
  <si>
    <t>ACQS31</t>
  </si>
  <si>
    <t>ACQS11</t>
  </si>
  <si>
    <t>80004686</t>
  </si>
  <si>
    <t>11002065</t>
  </si>
  <si>
    <t>ADPF2</t>
  </si>
  <si>
    <t>ADPF1</t>
  </si>
  <si>
    <t>ADPF3</t>
  </si>
  <si>
    <t>80004688</t>
  </si>
  <si>
    <t>11002278</t>
  </si>
  <si>
    <t>PF05S000404</t>
  </si>
  <si>
    <t>ACUY1221</t>
  </si>
  <si>
    <t>80004689</t>
  </si>
  <si>
    <t>11002098</t>
  </si>
  <si>
    <t>ADMD111</t>
  </si>
  <si>
    <t>ADMD121</t>
  </si>
  <si>
    <t>ADMD131</t>
  </si>
  <si>
    <t>ADMD211</t>
  </si>
  <si>
    <t>ADMD221</t>
  </si>
  <si>
    <t>80004700</t>
  </si>
  <si>
    <t>11002089</t>
  </si>
  <si>
    <t>ADNA121</t>
  </si>
  <si>
    <t>ADNA131</t>
  </si>
  <si>
    <t>ADNA221</t>
  </si>
  <si>
    <t>ADNA211</t>
  </si>
  <si>
    <t>ADNA231</t>
  </si>
  <si>
    <t>ADNA11</t>
  </si>
  <si>
    <t>80004702</t>
  </si>
  <si>
    <t>11001896</t>
  </si>
  <si>
    <t>ACJG112</t>
  </si>
  <si>
    <t>ACOK122</t>
  </si>
  <si>
    <t>ADEG112</t>
  </si>
  <si>
    <t>ADEG232</t>
  </si>
  <si>
    <t>ACJG212</t>
  </si>
  <si>
    <t>ACJG132</t>
  </si>
  <si>
    <t>ADEG132</t>
  </si>
  <si>
    <t>ACJG232</t>
  </si>
  <si>
    <t>ACOK222</t>
  </si>
  <si>
    <t>ADEG222</t>
  </si>
  <si>
    <t>ACOK132</t>
  </si>
  <si>
    <t>80004705</t>
  </si>
  <si>
    <t>ADPX121</t>
  </si>
  <si>
    <t>ADPX221</t>
  </si>
  <si>
    <t>ADPX211</t>
  </si>
  <si>
    <t>ADPX111</t>
  </si>
  <si>
    <t>ADPX131</t>
  </si>
  <si>
    <t>80004706</t>
  </si>
  <si>
    <t>ADOM121</t>
  </si>
  <si>
    <t>ADOM122</t>
  </si>
  <si>
    <t>80004707</t>
  </si>
  <si>
    <t>ADQA222</t>
  </si>
  <si>
    <t>ADQA232</t>
  </si>
  <si>
    <t>ADQA132</t>
  </si>
  <si>
    <t>ADQA212</t>
  </si>
  <si>
    <t>80004709</t>
  </si>
  <si>
    <t>ADPW131</t>
  </si>
  <si>
    <t>ADPW211</t>
  </si>
  <si>
    <t>ADPW111</t>
  </si>
  <si>
    <t>ADPW221</t>
  </si>
  <si>
    <t>ADPW121</t>
  </si>
  <si>
    <t>ADPW231</t>
  </si>
  <si>
    <t>80004715</t>
  </si>
  <si>
    <t>11001984</t>
  </si>
  <si>
    <t>ACQR22</t>
  </si>
  <si>
    <t>ACQR21</t>
  </si>
  <si>
    <t>ACQR12</t>
  </si>
  <si>
    <t>ACQR31</t>
  </si>
  <si>
    <t>ACQR23</t>
  </si>
  <si>
    <t>ACQR13</t>
  </si>
  <si>
    <t>ACQR32</t>
  </si>
  <si>
    <t>ACQR33</t>
  </si>
  <si>
    <t>ACQR11</t>
  </si>
  <si>
    <t>80004716</t>
  </si>
  <si>
    <t>11001982</t>
  </si>
  <si>
    <t>PF05S000606</t>
  </si>
  <si>
    <t>ADLP1</t>
  </si>
  <si>
    <t>ADLP2</t>
  </si>
  <si>
    <t>80004721</t>
  </si>
  <si>
    <t>11001615</t>
  </si>
  <si>
    <t>ADQP12</t>
  </si>
  <si>
    <t>ADQP21</t>
  </si>
  <si>
    <t>ADQP22</t>
  </si>
  <si>
    <t>ADQP13</t>
  </si>
  <si>
    <t>ADQP32</t>
  </si>
  <si>
    <t>ADQP11</t>
  </si>
  <si>
    <t>ADQP31</t>
  </si>
  <si>
    <t>ADQP33</t>
  </si>
  <si>
    <t>ADQP23</t>
  </si>
  <si>
    <t>80004726</t>
  </si>
  <si>
    <t>11001997</t>
  </si>
  <si>
    <t>ADEE21</t>
  </si>
  <si>
    <t>ADEE22</t>
  </si>
  <si>
    <t>ADEE32</t>
  </si>
  <si>
    <t>ADEE13</t>
  </si>
  <si>
    <t>80004727</t>
  </si>
  <si>
    <t>11001985</t>
  </si>
  <si>
    <t>ACQT13</t>
  </si>
  <si>
    <t>ACQT22</t>
  </si>
  <si>
    <t>ACQT23</t>
  </si>
  <si>
    <t>ACQT12</t>
  </si>
  <si>
    <t>ACQT21</t>
  </si>
  <si>
    <t>ACQT33</t>
  </si>
  <si>
    <t>ACQT32</t>
  </si>
  <si>
    <t>ACQT31</t>
  </si>
  <si>
    <t>ACQT11</t>
  </si>
  <si>
    <t>80004729</t>
  </si>
  <si>
    <t>11002122</t>
  </si>
  <si>
    <t>ADJV1112</t>
  </si>
  <si>
    <t>ADJV1111</t>
  </si>
  <si>
    <t>ADJV2222</t>
  </si>
  <si>
    <t>80004735</t>
  </si>
  <si>
    <t>11002144</t>
  </si>
  <si>
    <t>ADSJ13</t>
  </si>
  <si>
    <t>ADSJ222</t>
  </si>
  <si>
    <t>80004736</t>
  </si>
  <si>
    <t>11002145</t>
  </si>
  <si>
    <t>ADSJ121</t>
  </si>
  <si>
    <t>ADSJ231</t>
  </si>
  <si>
    <t>ADSJ211</t>
  </si>
  <si>
    <t>ADSJ111</t>
  </si>
  <si>
    <t>ADOA111</t>
  </si>
  <si>
    <t>ADSJ221</t>
  </si>
  <si>
    <t>80004737</t>
  </si>
  <si>
    <t>ADRP12</t>
  </si>
  <si>
    <t>ADRP21</t>
  </si>
  <si>
    <t>ADRP11</t>
  </si>
  <si>
    <t>ADRP22</t>
  </si>
  <si>
    <t>80004743</t>
  </si>
  <si>
    <t>11002060</t>
  </si>
  <si>
    <t>ADCM22</t>
  </si>
  <si>
    <t>ADCM12</t>
  </si>
  <si>
    <t>ADCM11</t>
  </si>
  <si>
    <t>ACUS22</t>
  </si>
  <si>
    <t>ADCM21</t>
  </si>
  <si>
    <t>80004745</t>
  </si>
  <si>
    <t>11002130</t>
  </si>
  <si>
    <t>ADRQ121</t>
  </si>
  <si>
    <t>ADRQ11</t>
  </si>
  <si>
    <t>ADRQ131</t>
  </si>
  <si>
    <t>ADRQ221</t>
  </si>
  <si>
    <t>ADRQ211</t>
  </si>
  <si>
    <t>ADRQ23</t>
  </si>
  <si>
    <t>80004748</t>
  </si>
  <si>
    <t>ADRS113</t>
  </si>
  <si>
    <t>ADRS121</t>
  </si>
  <si>
    <t>ADRS212</t>
  </si>
  <si>
    <t>ADRS222</t>
  </si>
  <si>
    <t>ADRS112</t>
  </si>
  <si>
    <t>ADRS221</t>
  </si>
  <si>
    <t>ADRS111</t>
  </si>
  <si>
    <t>ADRS122</t>
  </si>
  <si>
    <t>ADRS211</t>
  </si>
  <si>
    <t>80004756</t>
  </si>
  <si>
    <t>11001822</t>
  </si>
  <si>
    <t>ADPO22</t>
  </si>
  <si>
    <t>ADPQ21</t>
  </si>
  <si>
    <t>ADPQ12</t>
  </si>
  <si>
    <t>ADPP13</t>
  </si>
  <si>
    <t>ADPO111</t>
  </si>
  <si>
    <t>ADPO131</t>
  </si>
  <si>
    <t>ADPP111</t>
  </si>
  <si>
    <t>ADPQ111</t>
  </si>
  <si>
    <t>ADPQ131</t>
  </si>
  <si>
    <t>ADPQ221</t>
  </si>
  <si>
    <t>ADPO121</t>
  </si>
  <si>
    <t>ADPO132</t>
  </si>
  <si>
    <t>ADPP211</t>
  </si>
  <si>
    <t>ADPP231</t>
  </si>
  <si>
    <t>ADPQ231</t>
  </si>
  <si>
    <t>ADPO211</t>
  </si>
  <si>
    <t>ADPO231</t>
  </si>
  <si>
    <t>80004758</t>
  </si>
  <si>
    <t>11001798</t>
  </si>
  <si>
    <t>ACXA212</t>
  </si>
  <si>
    <t>ACXA221</t>
  </si>
  <si>
    <t>ACXA211</t>
  </si>
  <si>
    <t>ACXA222</t>
  </si>
  <si>
    <t>ACXA312</t>
  </si>
  <si>
    <t>ACXA231</t>
  </si>
  <si>
    <t>ACXA232</t>
  </si>
  <si>
    <t>ACXA321</t>
  </si>
  <si>
    <t>ACXA311</t>
  </si>
  <si>
    <t>80004761</t>
  </si>
  <si>
    <t>11001689</t>
  </si>
  <si>
    <t>ADOZ12</t>
  </si>
  <si>
    <t>ADOZ21</t>
  </si>
  <si>
    <t>ADOZ22</t>
  </si>
  <si>
    <t>ADOZ13</t>
  </si>
  <si>
    <t>ADOZ11</t>
  </si>
  <si>
    <t>80004763</t>
  </si>
  <si>
    <t>11001983</t>
  </si>
  <si>
    <t>ACQV21</t>
  </si>
  <si>
    <t>ACQV22</t>
  </si>
  <si>
    <t>ACQV23</t>
  </si>
  <si>
    <t>ACQV12</t>
  </si>
  <si>
    <t>ACQV31</t>
  </si>
  <si>
    <t>ACQV32</t>
  </si>
  <si>
    <t>ACQV33</t>
  </si>
  <si>
    <t>ACQV13</t>
  </si>
  <si>
    <t>ACQV11</t>
  </si>
  <si>
    <t>80004764</t>
  </si>
  <si>
    <t>ADSL211</t>
  </si>
  <si>
    <t>ADSK221</t>
  </si>
  <si>
    <t>ADSL221</t>
  </si>
  <si>
    <t>ADSK11</t>
  </si>
  <si>
    <t>ADSL111</t>
  </si>
  <si>
    <t>ADSL321</t>
  </si>
  <si>
    <t>ADSK121</t>
  </si>
  <si>
    <t>ADSK211</t>
  </si>
  <si>
    <t>ADSK311</t>
  </si>
  <si>
    <t>ADSL311</t>
  </si>
  <si>
    <t>ADSL121</t>
  </si>
  <si>
    <t>80004765</t>
  </si>
  <si>
    <t>230</t>
  </si>
  <si>
    <t>ADQS21</t>
  </si>
  <si>
    <t>ADSL122</t>
  </si>
  <si>
    <t>ADSL312</t>
  </si>
  <si>
    <t>ADQS221</t>
  </si>
  <si>
    <t>ADQS321</t>
  </si>
  <si>
    <t>ADQS311</t>
  </si>
  <si>
    <t>ADSL212</t>
  </si>
  <si>
    <t>ADSL222</t>
  </si>
  <si>
    <t>ADSL322</t>
  </si>
  <si>
    <t>ADSL112</t>
  </si>
  <si>
    <t>80004772</t>
  </si>
  <si>
    <t>ADOG23</t>
  </si>
  <si>
    <t>ADOG31</t>
  </si>
  <si>
    <t>ADOG21</t>
  </si>
  <si>
    <t>80004775</t>
  </si>
  <si>
    <t>ADSK32</t>
  </si>
  <si>
    <t>ADSK212</t>
  </si>
  <si>
    <t>ADSK312</t>
  </si>
  <si>
    <t>ADSK122</t>
  </si>
  <si>
    <t>ADSK222</t>
  </si>
  <si>
    <t>80004782</t>
  </si>
  <si>
    <t>11001814</t>
  </si>
  <si>
    <t>PF05B000102</t>
  </si>
  <si>
    <t>ADTD21</t>
  </si>
  <si>
    <t>ADTD22</t>
  </si>
  <si>
    <t>ADTD12</t>
  </si>
  <si>
    <t>ADTD13</t>
  </si>
  <si>
    <t>ADTD111</t>
  </si>
  <si>
    <t>ADTD112</t>
  </si>
  <si>
    <t>80004793</t>
  </si>
  <si>
    <t>11001815</t>
  </si>
  <si>
    <t>ADTE1</t>
  </si>
  <si>
    <t>ADTE22</t>
  </si>
  <si>
    <t>ADTE31</t>
  </si>
  <si>
    <t>ADTE21</t>
  </si>
  <si>
    <t>80004796</t>
  </si>
  <si>
    <t>11002034</t>
  </si>
  <si>
    <t>ADBP13</t>
  </si>
  <si>
    <t>ADBP12</t>
  </si>
  <si>
    <t>ADBP23</t>
  </si>
  <si>
    <t>ADBP22</t>
  </si>
  <si>
    <t>ADBP24</t>
  </si>
  <si>
    <t>ADBP14</t>
  </si>
  <si>
    <t>ADBP21</t>
  </si>
  <si>
    <t>ADBP11</t>
  </si>
  <si>
    <t>80004797</t>
  </si>
  <si>
    <t>11001720</t>
  </si>
  <si>
    <t>ADTC1</t>
  </si>
  <si>
    <t>ADTC2</t>
  </si>
  <si>
    <t>80004802</t>
  </si>
  <si>
    <t>ADQS312</t>
  </si>
  <si>
    <t>ADQS222</t>
  </si>
  <si>
    <t>ADQS322</t>
  </si>
  <si>
    <t>80004807</t>
  </si>
  <si>
    <t>11001821</t>
  </si>
  <si>
    <t>ADRX21</t>
  </si>
  <si>
    <t>ADRX221</t>
  </si>
  <si>
    <t>ADRX121</t>
  </si>
  <si>
    <t>ADRX231</t>
  </si>
  <si>
    <t>ADRV111</t>
  </si>
  <si>
    <t>ADRX132</t>
  </si>
  <si>
    <t>80004808</t>
  </si>
  <si>
    <t>ADRW121</t>
  </si>
  <si>
    <t>ADRW221</t>
  </si>
  <si>
    <t>ADRW211</t>
  </si>
  <si>
    <t>ADRW231</t>
  </si>
  <si>
    <t>ADRW111</t>
  </si>
  <si>
    <t>ADRW131</t>
  </si>
  <si>
    <t>80004814</t>
  </si>
  <si>
    <t>ADPV22</t>
  </si>
  <si>
    <t>ADPV121</t>
  </si>
  <si>
    <t>ADPV23</t>
  </si>
  <si>
    <t>ADPV211</t>
  </si>
  <si>
    <t>ADPV131</t>
  </si>
  <si>
    <t>ADPV111</t>
  </si>
  <si>
    <t>80004815</t>
  </si>
  <si>
    <t>350</t>
  </si>
  <si>
    <t>ADPX23</t>
  </si>
  <si>
    <t>ADPZ212</t>
  </si>
  <si>
    <t>ADPX132</t>
  </si>
  <si>
    <t>ADPZ121</t>
  </si>
  <si>
    <t>ADPX112</t>
  </si>
  <si>
    <t>ADPX212</t>
  </si>
  <si>
    <t>ADPZ232</t>
  </si>
  <si>
    <t>ADPZ112</t>
  </si>
  <si>
    <t>ADPX122</t>
  </si>
  <si>
    <t>ADPX222</t>
  </si>
  <si>
    <t>ADPZ132</t>
  </si>
  <si>
    <t>ADPZ222</t>
  </si>
  <si>
    <t>80004836</t>
  </si>
  <si>
    <t>11002223</t>
  </si>
  <si>
    <t>PF05S000701</t>
  </si>
  <si>
    <t>ADBM121</t>
  </si>
  <si>
    <t>ADBM131</t>
  </si>
  <si>
    <t>ADBM211</t>
  </si>
  <si>
    <t>ADBM221</t>
  </si>
  <si>
    <t>ADBM222</t>
  </si>
  <si>
    <t>ADBM112</t>
  </si>
  <si>
    <t>ADBM122</t>
  </si>
  <si>
    <t>ADBM132</t>
  </si>
  <si>
    <t>ADBM111</t>
  </si>
  <si>
    <t>ADBM232</t>
  </si>
  <si>
    <t>80004844</t>
  </si>
  <si>
    <t>320</t>
  </si>
  <si>
    <t>ADPW112</t>
  </si>
  <si>
    <t>ADPW122</t>
  </si>
  <si>
    <t>ADPW132</t>
  </si>
  <si>
    <t>ADPW212</t>
  </si>
  <si>
    <t>ADPW222</t>
  </si>
  <si>
    <t>ADPW232</t>
  </si>
  <si>
    <t>ADPV112</t>
  </si>
  <si>
    <t>ADPV122</t>
  </si>
  <si>
    <t>ADPV132</t>
  </si>
  <si>
    <t>ADPV212</t>
  </si>
  <si>
    <t>80004849</t>
  </si>
  <si>
    <t>11002095</t>
  </si>
  <si>
    <t>ADMN22</t>
  </si>
  <si>
    <t>ADMN21</t>
  </si>
  <si>
    <t>ADMN12</t>
  </si>
  <si>
    <t>ADMN32</t>
  </si>
  <si>
    <t>ADMN13</t>
  </si>
  <si>
    <t>ADMN33</t>
  </si>
  <si>
    <t>ADMN11</t>
  </si>
  <si>
    <t>ADMN31</t>
  </si>
  <si>
    <t>ADMN23</t>
  </si>
  <si>
    <t>80004850</t>
  </si>
  <si>
    <t>11001895</t>
  </si>
  <si>
    <t>ADBG11</t>
  </si>
  <si>
    <t>80004851</t>
  </si>
  <si>
    <t>ADOG22</t>
  </si>
  <si>
    <t>ADOG33</t>
  </si>
  <si>
    <t>ADOG11</t>
  </si>
  <si>
    <t>80004861</t>
  </si>
  <si>
    <t>11002070</t>
  </si>
  <si>
    <t>ADRN2</t>
  </si>
  <si>
    <t>ADRN1</t>
  </si>
  <si>
    <t>ADRN3</t>
  </si>
  <si>
    <t>80004863</t>
  </si>
  <si>
    <t>11001727</t>
  </si>
  <si>
    <t>ADVQ22</t>
  </si>
  <si>
    <t>ADVQ12</t>
  </si>
  <si>
    <t>ADVQ23</t>
  </si>
  <si>
    <t>ADVQ32</t>
  </si>
  <si>
    <t>ADVQ13</t>
  </si>
  <si>
    <t>ADVQ31</t>
  </si>
  <si>
    <t>80004864</t>
  </si>
  <si>
    <t>11002166</t>
  </si>
  <si>
    <t>80004866</t>
  </si>
  <si>
    <t>ADTG112</t>
  </si>
  <si>
    <t>ADTG121</t>
  </si>
  <si>
    <t>ADTG122</t>
  </si>
  <si>
    <t>ADTG212</t>
  </si>
  <si>
    <t>ADTG221</t>
  </si>
  <si>
    <t>ADTG123</t>
  </si>
  <si>
    <t>ADTG222</t>
  </si>
  <si>
    <t>ADTG111</t>
  </si>
  <si>
    <t>ADTG211</t>
  </si>
  <si>
    <t>80004886</t>
  </si>
  <si>
    <t>11002136</t>
  </si>
  <si>
    <t>ADGB222</t>
  </si>
  <si>
    <t>ADGB131</t>
  </si>
  <si>
    <t>ADGB311</t>
  </si>
  <si>
    <t>80004899</t>
  </si>
  <si>
    <t>11001827</t>
  </si>
  <si>
    <t>ADRW132</t>
  </si>
  <si>
    <t>ADRW232</t>
  </si>
  <si>
    <t>ADRW212</t>
  </si>
  <si>
    <t>ADRW112</t>
  </si>
  <si>
    <t>ADRW122</t>
  </si>
  <si>
    <t>ADRW222</t>
  </si>
  <si>
    <t>80004900</t>
  </si>
  <si>
    <t>11001832</t>
  </si>
  <si>
    <t>ADNR13</t>
  </si>
  <si>
    <t>ADNR212</t>
  </si>
  <si>
    <t>ADNR232</t>
  </si>
  <si>
    <t>ADNR122</t>
  </si>
  <si>
    <t>ADNR222</t>
  </si>
  <si>
    <t>80004901</t>
  </si>
  <si>
    <t>ADRX11</t>
  </si>
  <si>
    <t>ADRX131</t>
  </si>
  <si>
    <t>ADRX122</t>
  </si>
  <si>
    <t>ADRX232</t>
  </si>
  <si>
    <t>ADRX222</t>
  </si>
  <si>
    <t>80004903</t>
  </si>
  <si>
    <t>ADRV232</t>
  </si>
  <si>
    <t>ADRV112</t>
  </si>
  <si>
    <t>ADRV212</t>
  </si>
  <si>
    <t>ADRV222</t>
  </si>
  <si>
    <t>ADRV213</t>
  </si>
  <si>
    <t>80004904</t>
  </si>
  <si>
    <t>ACQA122</t>
  </si>
  <si>
    <t>ACQA222</t>
  </si>
  <si>
    <t>ACQA112</t>
  </si>
  <si>
    <t>80004905</t>
  </si>
  <si>
    <t>ADNS11</t>
  </si>
  <si>
    <t>ADNS212</t>
  </si>
  <si>
    <t>ADNS122</t>
  </si>
  <si>
    <t>ADNS222</t>
  </si>
  <si>
    <t>ADNS232</t>
  </si>
  <si>
    <t>ADNS132</t>
  </si>
  <si>
    <t>80004906</t>
  </si>
  <si>
    <t>ADNP12</t>
  </si>
  <si>
    <t>ADNP222</t>
  </si>
  <si>
    <t>ADNP132</t>
  </si>
  <si>
    <t>ADNP112</t>
  </si>
  <si>
    <t>ADNP232</t>
  </si>
  <si>
    <t>80004911</t>
  </si>
  <si>
    <t>11002423</t>
  </si>
  <si>
    <t>ABVY131</t>
  </si>
  <si>
    <t>80004915</t>
  </si>
  <si>
    <t>11001813</t>
  </si>
  <si>
    <t>ADTD23</t>
  </si>
  <si>
    <t>80004916</t>
  </si>
  <si>
    <t>ADSA11</t>
  </si>
  <si>
    <t>ADSA21</t>
  </si>
  <si>
    <t>ADSA22</t>
  </si>
  <si>
    <t>ADSA122</t>
  </si>
  <si>
    <t>ADSA121</t>
  </si>
  <si>
    <t>80004917</t>
  </si>
  <si>
    <t>11001820</t>
  </si>
  <si>
    <t>ADRV13</t>
  </si>
  <si>
    <t>ADRV221</t>
  </si>
  <si>
    <t>ADRV211</t>
  </si>
  <si>
    <t>ADRV231</t>
  </si>
  <si>
    <t>80004918</t>
  </si>
  <si>
    <t>11002018</t>
  </si>
  <si>
    <t>ADMD231</t>
  </si>
  <si>
    <t>ADMD311</t>
  </si>
  <si>
    <t>ADMD321</t>
  </si>
  <si>
    <t>ADMD331</t>
  </si>
  <si>
    <t>80004919</t>
  </si>
  <si>
    <t>ADPP2321</t>
  </si>
  <si>
    <t>80004920</t>
  </si>
  <si>
    <t>ADTS22</t>
  </si>
  <si>
    <t>ADTS321</t>
  </si>
  <si>
    <t>ADTS121</t>
  </si>
  <si>
    <t>ADTS211</t>
  </si>
  <si>
    <t>ADTS311</t>
  </si>
  <si>
    <t>ADTS111</t>
  </si>
  <si>
    <t>80004925</t>
  </si>
  <si>
    <t>ADTQ32</t>
  </si>
  <si>
    <t>ADTQ22</t>
  </si>
  <si>
    <t>ADTQ111</t>
  </si>
  <si>
    <t>ADTQ121</t>
  </si>
  <si>
    <t>ADTQ311</t>
  </si>
  <si>
    <t>80004926</t>
  </si>
  <si>
    <t>ADTP111</t>
  </si>
  <si>
    <t>ADTP321</t>
  </si>
  <si>
    <t>ADTP121</t>
  </si>
  <si>
    <t>ADTP211</t>
  </si>
  <si>
    <t>ADTP221</t>
  </si>
  <si>
    <t>80004927</t>
  </si>
  <si>
    <t>ADUK121</t>
  </si>
  <si>
    <t>ADUK211</t>
  </si>
  <si>
    <t>80004928</t>
  </si>
  <si>
    <t>11001828</t>
  </si>
  <si>
    <t>ADPP22</t>
  </si>
  <si>
    <t>ADPP12</t>
  </si>
  <si>
    <t>ADPP212</t>
  </si>
  <si>
    <t>ADPP112</t>
  </si>
  <si>
    <t>ADPP2322</t>
  </si>
  <si>
    <t>80004929</t>
  </si>
  <si>
    <t>ADRV12</t>
  </si>
  <si>
    <t>80004930</t>
  </si>
  <si>
    <t>ADTP31</t>
  </si>
  <si>
    <t>ADTP222</t>
  </si>
  <si>
    <t>ADTP122</t>
  </si>
  <si>
    <t>ADTP212</t>
  </si>
  <si>
    <t>ADTP112</t>
  </si>
  <si>
    <t>80004931</t>
  </si>
  <si>
    <t>ACQA212</t>
  </si>
  <si>
    <t>ACQA132</t>
  </si>
  <si>
    <t>ACQA232</t>
  </si>
  <si>
    <t>80004932</t>
  </si>
  <si>
    <t>11001829</t>
  </si>
  <si>
    <t>ADTP322</t>
  </si>
  <si>
    <t>80004933</t>
  </si>
  <si>
    <t>ADTQ21</t>
  </si>
  <si>
    <t>ADTQ122</t>
  </si>
  <si>
    <t>ADTQ312</t>
  </si>
  <si>
    <t>ADTQ112</t>
  </si>
  <si>
    <t>80004934</t>
  </si>
  <si>
    <t>ADTS122</t>
  </si>
  <si>
    <t>ADTS212</t>
  </si>
  <si>
    <t>ADTS312</t>
  </si>
  <si>
    <t>ADTS322</t>
  </si>
  <si>
    <t>80004935</t>
  </si>
  <si>
    <t>11002182</t>
  </si>
  <si>
    <t>ADXO122</t>
  </si>
  <si>
    <t>ADXO121</t>
  </si>
  <si>
    <t>ADXO211</t>
  </si>
  <si>
    <t>ADXO221</t>
  </si>
  <si>
    <t>ADXO112</t>
  </si>
  <si>
    <t>ADXO212</t>
  </si>
  <si>
    <t>ADXO111</t>
  </si>
  <si>
    <t>ADXO222</t>
  </si>
  <si>
    <t>80004942</t>
  </si>
  <si>
    <t>11002430</t>
  </si>
  <si>
    <t>PF05S000250</t>
  </si>
  <si>
    <t>ADVQ112</t>
  </si>
  <si>
    <t>80004944</t>
  </si>
  <si>
    <t>11001826</t>
  </si>
  <si>
    <t>ADTS112</t>
  </si>
  <si>
    <t>80004945</t>
  </si>
  <si>
    <t>ADUK11</t>
  </si>
  <si>
    <t>ADUK222</t>
  </si>
  <si>
    <t>ADUK212</t>
  </si>
  <si>
    <t>ADUK322</t>
  </si>
  <si>
    <t>ADUK122</t>
  </si>
  <si>
    <t>80004946</t>
  </si>
  <si>
    <t>ADPO212</t>
  </si>
  <si>
    <t>ADPO122</t>
  </si>
  <si>
    <t>ADPO112</t>
  </si>
  <si>
    <t>ADPO232</t>
  </si>
  <si>
    <t>80004947</t>
  </si>
  <si>
    <t>ADPQ232</t>
  </si>
  <si>
    <t>ADPQ222</t>
  </si>
  <si>
    <t>ADPQ132</t>
  </si>
  <si>
    <t>ADPQ112</t>
  </si>
  <si>
    <t>80004948</t>
  </si>
  <si>
    <t>11001818</t>
  </si>
  <si>
    <t>ADUK31</t>
  </si>
  <si>
    <t>ADUK221</t>
  </si>
  <si>
    <t>ADUK321</t>
  </si>
  <si>
    <t>80004951</t>
  </si>
  <si>
    <t>11001726</t>
  </si>
  <si>
    <t>ADVQ21</t>
  </si>
  <si>
    <t>ADVQ33</t>
  </si>
  <si>
    <t>80004967</t>
  </si>
  <si>
    <t>PF05S000405</t>
  </si>
  <si>
    <t>ACJY3211</t>
  </si>
  <si>
    <t>ACJY3212</t>
  </si>
  <si>
    <t>ACJY3221</t>
  </si>
  <si>
    <t>ACJY3222</t>
  </si>
  <si>
    <t>80004968</t>
  </si>
  <si>
    <t>11001824</t>
  </si>
  <si>
    <t>ADWC12</t>
  </si>
  <si>
    <t>ADWC311</t>
  </si>
  <si>
    <t>ADWC211</t>
  </si>
  <si>
    <t>ADWC32</t>
  </si>
  <si>
    <t>ADWC221</t>
  </si>
  <si>
    <t>ADWC111</t>
  </si>
  <si>
    <t>80004973</t>
  </si>
  <si>
    <t>ADUJ122</t>
  </si>
  <si>
    <t>ADUJ112</t>
  </si>
  <si>
    <t>ADUJ222</t>
  </si>
  <si>
    <t>80004974</t>
  </si>
  <si>
    <t>ADUJ21</t>
  </si>
  <si>
    <t>ADUJ221</t>
  </si>
  <si>
    <t>ADUJ31</t>
  </si>
  <si>
    <t>ADUJ32</t>
  </si>
  <si>
    <t>ADUJ111</t>
  </si>
  <si>
    <t>ADUJ121</t>
  </si>
  <si>
    <t>80004975</t>
  </si>
  <si>
    <t>ACVS31111</t>
  </si>
  <si>
    <t>ACVS31112</t>
  </si>
  <si>
    <t>ACVS31121</t>
  </si>
  <si>
    <t>ACVS31122</t>
  </si>
  <si>
    <t>ACVS31211</t>
  </si>
  <si>
    <t>ACVS31212</t>
  </si>
  <si>
    <t>ACVS31221</t>
  </si>
  <si>
    <t>ACVS31222</t>
  </si>
  <si>
    <t>80004979</t>
  </si>
  <si>
    <t>ADXT221</t>
  </si>
  <si>
    <t>ADXT311</t>
  </si>
  <si>
    <t>ADXT211</t>
  </si>
  <si>
    <t>ADXT321</t>
  </si>
  <si>
    <t>80004980</t>
  </si>
  <si>
    <t>ADXT12</t>
  </si>
  <si>
    <t>ADXT11</t>
  </si>
  <si>
    <t>ADXT212</t>
  </si>
  <si>
    <t>ADXT322</t>
  </si>
  <si>
    <t>ADXT222</t>
  </si>
  <si>
    <t>ADXT312</t>
  </si>
  <si>
    <t>80005009</t>
  </si>
  <si>
    <t>11002080</t>
  </si>
  <si>
    <t>ADRB23</t>
  </si>
  <si>
    <t>80005010</t>
  </si>
  <si>
    <t>11002081</t>
  </si>
  <si>
    <t>ADRC112</t>
  </si>
  <si>
    <t>ADRC121</t>
  </si>
  <si>
    <t>ADRC111</t>
  </si>
  <si>
    <t>80005011</t>
  </si>
  <si>
    <t>ADRC221</t>
  </si>
  <si>
    <t>ADRC231</t>
  </si>
  <si>
    <t>ADRC212</t>
  </si>
  <si>
    <t>ADRC222</t>
  </si>
  <si>
    <t>ADRC122</t>
  </si>
  <si>
    <t>ADRC131</t>
  </si>
  <si>
    <t>ADRC211</t>
  </si>
  <si>
    <t>ADRC132</t>
  </si>
  <si>
    <t>80005012</t>
  </si>
  <si>
    <t>ACWE13</t>
  </si>
  <si>
    <t>80005018</t>
  </si>
  <si>
    <t>11002390</t>
  </si>
  <si>
    <t>ADQI3</t>
  </si>
  <si>
    <t>ADQI2</t>
  </si>
  <si>
    <t>ADQI1</t>
  </si>
  <si>
    <t>80005020</t>
  </si>
  <si>
    <t>11002190</t>
  </si>
  <si>
    <t>ADXY22</t>
  </si>
  <si>
    <t>ADXY21</t>
  </si>
  <si>
    <t>ADXY12</t>
  </si>
  <si>
    <t>ADXY13</t>
  </si>
  <si>
    <t>ADXY23</t>
  </si>
  <si>
    <t>ADXY11</t>
  </si>
  <si>
    <t>80005021</t>
  </si>
  <si>
    <t>11002077</t>
  </si>
  <si>
    <t>ADHO23</t>
  </si>
  <si>
    <t>ADHO122</t>
  </si>
  <si>
    <t>80005022</t>
  </si>
  <si>
    <t>ADQF12</t>
  </si>
  <si>
    <t>ADQF14</t>
  </si>
  <si>
    <t>ADQF13</t>
  </si>
  <si>
    <t>ADQF22</t>
  </si>
  <si>
    <t>80005026</t>
  </si>
  <si>
    <t>11001609</t>
  </si>
  <si>
    <t>ADWA2</t>
  </si>
  <si>
    <t>80005028</t>
  </si>
  <si>
    <t>11001725</t>
  </si>
  <si>
    <t>ADWA3</t>
  </si>
  <si>
    <t>80005029</t>
  </si>
  <si>
    <t>11001816</t>
  </si>
  <si>
    <t>ADTE32</t>
  </si>
  <si>
    <t>80005030</t>
  </si>
  <si>
    <t>ADWA1</t>
  </si>
  <si>
    <t>80005031</t>
  </si>
  <si>
    <t>11002083</t>
  </si>
  <si>
    <t>ADQF32</t>
  </si>
  <si>
    <t>ADQF24</t>
  </si>
  <si>
    <t>ADQF21</t>
  </si>
  <si>
    <t>ADQF23</t>
  </si>
  <si>
    <t>ADQF31</t>
  </si>
  <si>
    <t>ADQF11</t>
  </si>
  <si>
    <t>ADQF33</t>
  </si>
  <si>
    <t>ADQF34</t>
  </si>
  <si>
    <t>80005038</t>
  </si>
  <si>
    <t>ADQZ14</t>
  </si>
  <si>
    <t>ADQZ24</t>
  </si>
  <si>
    <t>ADQZ34</t>
  </si>
  <si>
    <t>ADQZ22</t>
  </si>
  <si>
    <t>ADQZ31</t>
  </si>
  <si>
    <t>ADQZ33</t>
  </si>
  <si>
    <t>ADQZ12</t>
  </si>
  <si>
    <t>ADQZ13</t>
  </si>
  <si>
    <t>ADQZ21</t>
  </si>
  <si>
    <t>ADQZ23</t>
  </si>
  <si>
    <t>ADQZ32</t>
  </si>
  <si>
    <t>80005039</t>
  </si>
  <si>
    <t>11002154</t>
  </si>
  <si>
    <t>ADMF14</t>
  </si>
  <si>
    <t>ADMF22</t>
  </si>
  <si>
    <t>ADMF23</t>
  </si>
  <si>
    <t>ADMF24</t>
  </si>
  <si>
    <t>ADMF33</t>
  </si>
  <si>
    <t>ADMF12</t>
  </si>
  <si>
    <t>ADMF13</t>
  </si>
  <si>
    <t>ADMF21</t>
  </si>
  <si>
    <t>ADMF32</t>
  </si>
  <si>
    <t>ADMF11</t>
  </si>
  <si>
    <t>ADMF34</t>
  </si>
  <si>
    <t>ADMF31</t>
  </si>
  <si>
    <t>80005044</t>
  </si>
  <si>
    <t>11002207</t>
  </si>
  <si>
    <t>ACQU12</t>
  </si>
  <si>
    <t>ACQU21</t>
  </si>
  <si>
    <t>ACQU22</t>
  </si>
  <si>
    <t>ACQU32</t>
  </si>
  <si>
    <t>ACQU23</t>
  </si>
  <si>
    <t>ACQU31</t>
  </si>
  <si>
    <t>ACQU13</t>
  </si>
  <si>
    <t>ACQU33</t>
  </si>
  <si>
    <t>ACQU11</t>
  </si>
  <si>
    <t>80005049</t>
  </si>
  <si>
    <t>11002127</t>
  </si>
  <si>
    <t>ADSB31</t>
  </si>
  <si>
    <t>ADSB22</t>
  </si>
  <si>
    <t>ADSB32</t>
  </si>
  <si>
    <t>ADSB13</t>
  </si>
  <si>
    <t>ADSB21</t>
  </si>
  <si>
    <t>ADSB23</t>
  </si>
  <si>
    <t>ADSB12</t>
  </si>
  <si>
    <t>ADSB33</t>
  </si>
  <si>
    <t>ADSB11</t>
  </si>
  <si>
    <t>80005066</t>
  </si>
  <si>
    <t>11002125</t>
  </si>
  <si>
    <t>ADOM211</t>
  </si>
  <si>
    <t>ADOM212</t>
  </si>
  <si>
    <t>80005081</t>
  </si>
  <si>
    <t>11002265</t>
  </si>
  <si>
    <t>ADWR1111</t>
  </si>
  <si>
    <t>ADWR231</t>
  </si>
  <si>
    <t>80005082</t>
  </si>
  <si>
    <t>ADWR221</t>
  </si>
  <si>
    <t>ADWR131</t>
  </si>
  <si>
    <t>80005083</t>
  </si>
  <si>
    <t>ADWR211</t>
  </si>
  <si>
    <t>80005084</t>
  </si>
  <si>
    <t>11002306</t>
  </si>
  <si>
    <t>ADSJ112</t>
  </si>
  <si>
    <t>ADSJ122</t>
  </si>
  <si>
    <t>80005085</t>
  </si>
  <si>
    <t>ADSJ212</t>
  </si>
  <si>
    <t>ADSJ232</t>
  </si>
  <si>
    <t>80005086</t>
  </si>
  <si>
    <t>ADWR112</t>
  </si>
  <si>
    <t>80005087</t>
  </si>
  <si>
    <t>ADWR12</t>
  </si>
  <si>
    <t>80005089</t>
  </si>
  <si>
    <t>ADRC312</t>
  </si>
  <si>
    <t>ADRC321</t>
  </si>
  <si>
    <t>ADRC322</t>
  </si>
  <si>
    <t>ADRC331</t>
  </si>
  <si>
    <t>ADRC311</t>
  </si>
  <si>
    <t>ADRC232</t>
  </si>
  <si>
    <t>80005095</t>
  </si>
  <si>
    <t>11002208</t>
  </si>
  <si>
    <t>ACKR21</t>
  </si>
  <si>
    <t>ACKR32</t>
  </si>
  <si>
    <t>ACKR12</t>
  </si>
  <si>
    <t>ACKR22</t>
  </si>
  <si>
    <t>ACKR23</t>
  </si>
  <si>
    <t>ACKR31</t>
  </si>
  <si>
    <t>ACKR13</t>
  </si>
  <si>
    <t>ACKR33</t>
  </si>
  <si>
    <t>ACKR11</t>
  </si>
  <si>
    <t>80005101</t>
  </si>
  <si>
    <t>11002137</t>
  </si>
  <si>
    <t>ADHH112</t>
  </si>
  <si>
    <t>ADHH122</t>
  </si>
  <si>
    <t>ADHH131</t>
  </si>
  <si>
    <t>ADHH121</t>
  </si>
  <si>
    <t>ADHH132</t>
  </si>
  <si>
    <t>ADHH1112</t>
  </si>
  <si>
    <t>80005105</t>
  </si>
  <si>
    <t>ADGB231</t>
  </si>
  <si>
    <t>ADGB232</t>
  </si>
  <si>
    <t>ADGB3121</t>
  </si>
  <si>
    <t>ADGB3122</t>
  </si>
  <si>
    <t>80005106</t>
  </si>
  <si>
    <t>11002159</t>
  </si>
  <si>
    <t>ADWZ22</t>
  </si>
  <si>
    <t>ADWZ21</t>
  </si>
  <si>
    <t>ADWZ12</t>
  </si>
  <si>
    <t>ADWZ23</t>
  </si>
  <si>
    <t>ADWZ11</t>
  </si>
  <si>
    <t>ADWZ13</t>
  </si>
  <si>
    <t>80005108</t>
  </si>
  <si>
    <t>ADVY11</t>
  </si>
  <si>
    <t>80005126</t>
  </si>
  <si>
    <t>11002132</t>
  </si>
  <si>
    <t>ADSI221</t>
  </si>
  <si>
    <t>ADSI131</t>
  </si>
  <si>
    <t>ADSI311</t>
  </si>
  <si>
    <t>ADSI211</t>
  </si>
  <si>
    <t>ADSI331</t>
  </si>
  <si>
    <t>ADSI231</t>
  </si>
  <si>
    <t>ADSI121</t>
  </si>
  <si>
    <t>ADSI321</t>
  </si>
  <si>
    <t>ADSI111</t>
  </si>
  <si>
    <t>80005136</t>
  </si>
  <si>
    <t>ADVZ2</t>
  </si>
  <si>
    <t>ADVZ3</t>
  </si>
  <si>
    <t>80005140</t>
  </si>
  <si>
    <t>11002229</t>
  </si>
  <si>
    <t>ADNA122</t>
  </si>
  <si>
    <t>80005141</t>
  </si>
  <si>
    <t>ADRQ222</t>
  </si>
  <si>
    <t>ADRQ122</t>
  </si>
  <si>
    <t>ADRQ212</t>
  </si>
  <si>
    <t>80005143</t>
  </si>
  <si>
    <t>AAZJ112</t>
  </si>
  <si>
    <t>80005145</t>
  </si>
  <si>
    <t>ABYV132</t>
  </si>
  <si>
    <t>80005155</t>
  </si>
  <si>
    <t>11002266</t>
  </si>
  <si>
    <t>ADWR232</t>
  </si>
  <si>
    <t>ADWR212</t>
  </si>
  <si>
    <t>80005156</t>
  </si>
  <si>
    <t>ADWR222</t>
  </si>
  <si>
    <t>ADWR132</t>
  </si>
  <si>
    <t>80005161</t>
  </si>
  <si>
    <t>11002283</t>
  </si>
  <si>
    <t>ADWR1112</t>
  </si>
  <si>
    <t>80005168</t>
  </si>
  <si>
    <t>11002119</t>
  </si>
  <si>
    <t>ADSI232</t>
  </si>
  <si>
    <t>ADSI322</t>
  </si>
  <si>
    <t>ADSI312</t>
  </si>
  <si>
    <t>ADSI222</t>
  </si>
  <si>
    <t>ADSI332</t>
  </si>
  <si>
    <t>80005169</t>
  </si>
  <si>
    <t>ADSI112</t>
  </si>
  <si>
    <t>ADSI122</t>
  </si>
  <si>
    <t>ADSI212</t>
  </si>
  <si>
    <t>ADSI132</t>
  </si>
  <si>
    <t>80005184</t>
  </si>
  <si>
    <t>11002343</t>
  </si>
  <si>
    <t>80005185</t>
  </si>
  <si>
    <t>ACXJ2</t>
  </si>
  <si>
    <t>80005191</t>
  </si>
  <si>
    <t>11002271</t>
  </si>
  <si>
    <t>ADXW31</t>
  </si>
  <si>
    <t>ADXW221</t>
  </si>
  <si>
    <t>ADXW121</t>
  </si>
  <si>
    <t>ADXW211</t>
  </si>
  <si>
    <t>ADXW321</t>
  </si>
  <si>
    <t>80005196</t>
  </si>
  <si>
    <t>ADHH221</t>
  </si>
  <si>
    <t>ADHH222</t>
  </si>
  <si>
    <t>ADHH211</t>
  </si>
  <si>
    <t>ADHH212</t>
  </si>
  <si>
    <t>ADHH231</t>
  </si>
  <si>
    <t>ADHH232</t>
  </si>
  <si>
    <t>ADHH1111</t>
  </si>
  <si>
    <t>80005197</t>
  </si>
  <si>
    <t>ADLX111</t>
  </si>
  <si>
    <t>80005199</t>
  </si>
  <si>
    <t>ADGB322</t>
  </si>
  <si>
    <t>ADGB321</t>
  </si>
  <si>
    <t>80005216</t>
  </si>
  <si>
    <t>11002296</t>
  </si>
  <si>
    <t>ACTX111</t>
  </si>
  <si>
    <t>80005217</t>
  </si>
  <si>
    <t>11002099</t>
  </si>
  <si>
    <t>ADVJ112</t>
  </si>
  <si>
    <t>ADVJ113</t>
  </si>
  <si>
    <t>ADVJ211</t>
  </si>
  <si>
    <t>ADVJ121</t>
  </si>
  <si>
    <t>ADVJ212</t>
  </si>
  <si>
    <t>ADVJ222</t>
  </si>
  <si>
    <t>ADVJ221</t>
  </si>
  <si>
    <t>ADVJ111</t>
  </si>
  <si>
    <t>ADVJ223</t>
  </si>
  <si>
    <t>ADVJ122</t>
  </si>
  <si>
    <t>84000031</t>
  </si>
  <si>
    <t>60000133</t>
  </si>
  <si>
    <t>84000032</t>
  </si>
  <si>
    <t>60000143</t>
  </si>
  <si>
    <t>84000034</t>
  </si>
  <si>
    <t>60000150</t>
  </si>
  <si>
    <t>84000037</t>
  </si>
  <si>
    <t>60000161</t>
  </si>
  <si>
    <t>84000060</t>
  </si>
  <si>
    <t>60000262</t>
  </si>
  <si>
    <t>84000061</t>
  </si>
  <si>
    <t>60000270</t>
  </si>
  <si>
    <t>84000063</t>
  </si>
  <si>
    <t>60000273</t>
  </si>
  <si>
    <t>ACOO?</t>
  </si>
  <si>
    <t>Étiquettes de colonnes</t>
  </si>
  <si>
    <t>Nombre de ID_NUMERIC</t>
  </si>
  <si>
    <t>Nombre de JOB</t>
  </si>
  <si>
    <t>#N/A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</si>
</sst>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9">
    <xf numFmtId="0" fontId="0" fillId="0" borderId="0" xfId="0"/>
    <xf numFmtId="49" fontId="0" fillId="2" borderId="0" xfId="0" applyNumberFormat="1" applyFill="1" applyAlignment="1">
      <alignment horizontal="center" vertical="center" wrapText="1"/>
    </xf>
    <xf numFmtId="49" fontId="0" fillId="3" borderId="0" xfId="0" applyNumberForma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49" fontId="0" fillId="5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0" xfId="1" applyAlignment="1">
      <alignment horizontal="center" vertical="top"/>
    </xf>
    <xf numFmtId="0" fontId="1" fillId="0" borderId="0" xfId="1" applyAlignment="1">
      <alignment vertical="top"/>
    </xf>
    <xf numFmtId="0" fontId="1" fillId="0" borderId="0" xfId="1" applyNumberFormat="1" applyAlignment="1">
      <alignment horizontal="center" vertical="top"/>
    </xf>
    <xf numFmtId="0" fontId="1" fillId="0" borderId="0" xfId="1" applyAlignment="1">
      <alignment horizontal="center" vertical="center"/>
    </xf>
    <xf numFmtId="0" fontId="1" fillId="6" borderId="1" xfId="1" applyFill="1" applyBorder="1" applyAlignment="1">
      <alignment horizontal="center" vertical="center"/>
    </xf>
    <xf numFmtId="0" fontId="1" fillId="6" borderId="1" xfId="1" applyFill="1" applyBorder="1" applyAlignment="1">
      <alignment horizontal="center" vertical="center" wrapText="1"/>
    </xf>
    <xf numFmtId="1" fontId="1" fillId="0" borderId="0" xfId="1" applyNumberFormat="1" applyAlignment="1">
      <alignment vertical="top"/>
    </xf>
    <xf numFmtId="1" fontId="1" fillId="0" borderId="0" xfId="1" applyNumberFormat="1" applyAlignment="1">
      <alignment horizontal="right" vertical="top"/>
    </xf>
    <xf numFmtId="2" fontId="1" fillId="0" borderId="0" xfId="1" applyNumberFormat="1" applyAlignment="1">
      <alignment horizontal="right" vertical="top"/>
    </xf>
    <xf numFmtId="164" fontId="1" fillId="0" borderId="0" xfId="1" applyNumberFormat="1" applyAlignment="1">
      <alignment horizontal="right" vertical="top"/>
    </xf>
    <xf numFmtId="0" fontId="1" fillId="7" borderId="1" xfId="1" applyFill="1" applyBorder="1" applyAlignment="1">
      <alignment vertical="top"/>
    </xf>
    <xf numFmtId="1" fontId="1" fillId="7" borderId="1" xfId="1" applyNumberFormat="1" applyFill="1" applyBorder="1" applyAlignment="1">
      <alignment horizontal="right" vertical="top"/>
    </xf>
    <xf numFmtId="2" fontId="1" fillId="7" borderId="1" xfId="1" applyNumberFormat="1" applyFill="1" applyBorder="1" applyAlignment="1">
      <alignment horizontal="right" vertical="top"/>
    </xf>
    <xf numFmtId="0" fontId="1" fillId="3" borderId="0" xfId="1" applyFill="1" applyAlignment="1">
      <alignment horizontal="center" vertical="center"/>
    </xf>
    <xf numFmtId="14" fontId="1" fillId="0" borderId="0" xfId="1" applyNumberFormat="1" applyAlignment="1">
      <alignment horizontal="right" vertical="top"/>
    </xf>
    <xf numFmtId="0" fontId="0" fillId="0" borderId="0" xfId="0" applyNumberFormat="1"/>
    <xf numFmtId="0" fontId="0" fillId="0" borderId="0" xfId="0" pivotButton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9" fontId="0" fillId="8" borderId="0" xfId="0" applyNumberFormat="1" applyFill="1" applyAlignment="1">
      <alignment horizontal="center" vertical="center" wrapText="1"/>
    </xf>
    <xf numFmtId="49" fontId="0" fillId="8" borderId="0" xfId="0" applyNumberFormat="1" applyFill="1"/>
    <xf numFmtId="0" fontId="0" fillId="8" borderId="0" xfId="0" applyFill="1"/>
    <xf numFmtId="49" fontId="0" fillId="9" borderId="0" xfId="0" applyNumberFormat="1" applyFill="1" applyAlignment="1">
      <alignment horizontal="center" vertical="center" wrapText="1"/>
    </xf>
    <xf numFmtId="49" fontId="0" fillId="9" borderId="0" xfId="0" applyNumberFormat="1" applyFill="1"/>
    <xf numFmtId="0" fontId="0" fillId="9" borderId="0" xfId="0" applyFill="1"/>
    <xf numFmtId="49" fontId="0" fillId="10" borderId="0" xfId="0" applyNumberFormat="1" applyFill="1"/>
    <xf numFmtId="49" fontId="0" fillId="0" borderId="0" xfId="0" applyNumberFormat="1" applyFill="1"/>
  </cellXfs>
  <cellStyles count="2">
    <cellStyle name="Normal" xfId="0" builtinId="0"/>
    <cellStyle name="Normal 2" xfId="1"/>
  </cellStyles>
  <dxfs count="2">
    <dxf>
      <alignment horizontal="center" readingOrder="0"/>
    </dxf>
    <dxf>
      <alignment horizontal="center" inden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100</xdr:row>
      <xdr:rowOff>85725</xdr:rowOff>
    </xdr:from>
    <xdr:to>
      <xdr:col>20</xdr:col>
      <xdr:colOff>255696</xdr:colOff>
      <xdr:row>701</xdr:row>
      <xdr:rowOff>85439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3975" y="657225"/>
          <a:ext cx="11838096" cy="2285714"/>
        </a:xfrm>
        <a:prstGeom prst="rect">
          <a:avLst/>
        </a:prstGeom>
      </xdr:spPr>
    </xdr:pic>
    <xdr:clientData/>
  </xdr:twoCellAnchor>
  <xdr:twoCellAnchor>
    <xdr:from>
      <xdr:col>3</xdr:col>
      <xdr:colOff>561975</xdr:colOff>
      <xdr:row>194</xdr:row>
      <xdr:rowOff>95250</xdr:rowOff>
    </xdr:from>
    <xdr:to>
      <xdr:col>4</xdr:col>
      <xdr:colOff>647700</xdr:colOff>
      <xdr:row>295</xdr:row>
      <xdr:rowOff>114300</xdr:rowOff>
    </xdr:to>
    <xdr:cxnSp macro="">
      <xdr:nvCxnSpPr>
        <xdr:cNvPr id="4" name="Connecteur droit avec flèche 3"/>
        <xdr:cNvCxnSpPr/>
      </xdr:nvCxnSpPr>
      <xdr:spPr>
        <a:xfrm>
          <a:off x="4114800" y="1047750"/>
          <a:ext cx="1057275" cy="209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e.schuester/AppData/Local/Microsoft/Windows/Temporary%20Internet%20Files/Content.Outlook/GYY1MYRV/Export_0103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entes"/>
      <sheetName val="Detail ventes"/>
    </sheetNames>
    <sheetDataSet>
      <sheetData sheetId="0">
        <row r="3">
          <cell r="A3" t="str">
            <v>Somme de Quantité livraison</v>
          </cell>
        </row>
        <row r="4">
          <cell r="A4" t="str">
            <v>Lot</v>
          </cell>
        </row>
        <row r="5">
          <cell r="A5" t="str">
            <v>AABY</v>
          </cell>
        </row>
        <row r="7">
          <cell r="A7" t="str">
            <v>Total AABY</v>
          </cell>
        </row>
        <row r="8">
          <cell r="A8" t="str">
            <v>AACR</v>
          </cell>
        </row>
        <row r="12">
          <cell r="A12" t="str">
            <v>Total AACR</v>
          </cell>
        </row>
        <row r="13">
          <cell r="A13" t="str">
            <v>AACZ</v>
          </cell>
        </row>
        <row r="15">
          <cell r="A15" t="str">
            <v>Total AACZ</v>
          </cell>
        </row>
        <row r="16">
          <cell r="A16" t="str">
            <v>AADB</v>
          </cell>
        </row>
        <row r="18">
          <cell r="A18" t="str">
            <v>Total AADB</v>
          </cell>
        </row>
        <row r="19">
          <cell r="A19" t="str">
            <v>AAEH</v>
          </cell>
        </row>
        <row r="21">
          <cell r="A21" t="str">
            <v>Total AAEH</v>
          </cell>
        </row>
        <row r="22">
          <cell r="A22" t="str">
            <v>AAEV</v>
          </cell>
        </row>
        <row r="24">
          <cell r="A24" t="str">
            <v>Total AAEV</v>
          </cell>
        </row>
        <row r="25">
          <cell r="A25" t="str">
            <v>AAFK</v>
          </cell>
        </row>
        <row r="28">
          <cell r="A28" t="str">
            <v>Total AAFK</v>
          </cell>
        </row>
        <row r="29">
          <cell r="A29" t="str">
            <v>AAFP</v>
          </cell>
        </row>
        <row r="31">
          <cell r="A31" t="str">
            <v>Total AAFP</v>
          </cell>
        </row>
        <row r="32">
          <cell r="A32" t="str">
            <v>AAHC</v>
          </cell>
        </row>
        <row r="34">
          <cell r="A34" t="str">
            <v>Total AAHC</v>
          </cell>
        </row>
        <row r="35">
          <cell r="A35" t="str">
            <v>AAHV</v>
          </cell>
        </row>
        <row r="37">
          <cell r="A37" t="str">
            <v>Total AAHV</v>
          </cell>
        </row>
        <row r="38">
          <cell r="A38" t="str">
            <v>AAJD</v>
          </cell>
        </row>
        <row r="40">
          <cell r="A40" t="str">
            <v>Total AAJD</v>
          </cell>
        </row>
        <row r="41">
          <cell r="A41" t="str">
            <v>AAKH</v>
          </cell>
        </row>
        <row r="43">
          <cell r="A43" t="str">
            <v>Total AAKH</v>
          </cell>
        </row>
        <row r="44">
          <cell r="A44" t="str">
            <v>AAKO</v>
          </cell>
        </row>
        <row r="46">
          <cell r="A46" t="str">
            <v>Total AAKO</v>
          </cell>
        </row>
        <row r="47">
          <cell r="A47" t="str">
            <v>AALF</v>
          </cell>
        </row>
        <row r="49">
          <cell r="A49" t="str">
            <v>Total AALF</v>
          </cell>
        </row>
        <row r="50">
          <cell r="A50" t="str">
            <v>AALL</v>
          </cell>
        </row>
        <row r="52">
          <cell r="A52" t="str">
            <v>Total AALL</v>
          </cell>
        </row>
        <row r="53">
          <cell r="A53" t="str">
            <v>AALT</v>
          </cell>
        </row>
        <row r="55">
          <cell r="A55" t="str">
            <v>Total AALT</v>
          </cell>
        </row>
        <row r="56">
          <cell r="A56" t="str">
            <v>AALV</v>
          </cell>
        </row>
        <row r="58">
          <cell r="A58" t="str">
            <v>Total AALV</v>
          </cell>
        </row>
        <row r="59">
          <cell r="A59" t="str">
            <v>AALW</v>
          </cell>
        </row>
        <row r="61">
          <cell r="A61" t="str">
            <v>Total AALW</v>
          </cell>
        </row>
        <row r="62">
          <cell r="A62" t="str">
            <v>AAMI</v>
          </cell>
        </row>
        <row r="64">
          <cell r="A64" t="str">
            <v>Total AAMI</v>
          </cell>
        </row>
        <row r="65">
          <cell r="A65" t="str">
            <v>AANA</v>
          </cell>
        </row>
        <row r="67">
          <cell r="A67" t="str">
            <v>Total AANA</v>
          </cell>
        </row>
        <row r="68">
          <cell r="A68" t="str">
            <v>AANF</v>
          </cell>
        </row>
        <row r="70">
          <cell r="A70" t="str">
            <v>Total AANF</v>
          </cell>
        </row>
        <row r="71">
          <cell r="A71" t="str">
            <v>AANG</v>
          </cell>
        </row>
        <row r="73">
          <cell r="A73" t="str">
            <v>Total AANG</v>
          </cell>
        </row>
        <row r="74">
          <cell r="A74" t="str">
            <v>AANH</v>
          </cell>
        </row>
        <row r="76">
          <cell r="A76" t="str">
            <v>Total AANH</v>
          </cell>
        </row>
        <row r="77">
          <cell r="A77" t="str">
            <v>AANI</v>
          </cell>
        </row>
        <row r="79">
          <cell r="A79" t="str">
            <v>Total AANI</v>
          </cell>
        </row>
        <row r="80">
          <cell r="A80" t="str">
            <v>AANT</v>
          </cell>
        </row>
        <row r="82">
          <cell r="A82" t="str">
            <v>Total AANT</v>
          </cell>
        </row>
        <row r="83">
          <cell r="A83" t="str">
            <v>AAOG</v>
          </cell>
        </row>
        <row r="85">
          <cell r="A85" t="str">
            <v>Total AAOG</v>
          </cell>
        </row>
        <row r="86">
          <cell r="A86" t="str">
            <v>AAPA</v>
          </cell>
        </row>
        <row r="88">
          <cell r="A88" t="str">
            <v>Total AAPA</v>
          </cell>
        </row>
        <row r="89">
          <cell r="A89" t="str">
            <v>AAPB</v>
          </cell>
        </row>
        <row r="91">
          <cell r="A91" t="str">
            <v>Total AAPB</v>
          </cell>
        </row>
        <row r="92">
          <cell r="A92" t="str">
            <v>AAPI</v>
          </cell>
        </row>
        <row r="100">
          <cell r="A100" t="str">
            <v>Total AAPI</v>
          </cell>
        </row>
        <row r="101">
          <cell r="A101" t="str">
            <v>AAPS</v>
          </cell>
        </row>
        <row r="103">
          <cell r="A103" t="str">
            <v>Total AAPS</v>
          </cell>
        </row>
        <row r="104">
          <cell r="A104" t="str">
            <v>AAQT</v>
          </cell>
        </row>
        <row r="106">
          <cell r="A106" t="str">
            <v>Total AAQT</v>
          </cell>
        </row>
        <row r="107">
          <cell r="A107" t="str">
            <v>AARB</v>
          </cell>
        </row>
        <row r="109">
          <cell r="A109" t="str">
            <v>Total AARB</v>
          </cell>
        </row>
        <row r="110">
          <cell r="A110" t="str">
            <v>AARF</v>
          </cell>
        </row>
        <row r="112">
          <cell r="A112" t="str">
            <v>Total AARF</v>
          </cell>
        </row>
        <row r="113">
          <cell r="A113" t="str">
            <v>AARN</v>
          </cell>
        </row>
        <row r="115">
          <cell r="A115" t="str">
            <v>Total AARN</v>
          </cell>
        </row>
        <row r="116">
          <cell r="A116" t="str">
            <v>AASV</v>
          </cell>
        </row>
        <row r="118">
          <cell r="A118" t="str">
            <v>Total AASV</v>
          </cell>
        </row>
        <row r="119">
          <cell r="A119" t="str">
            <v>AAUD</v>
          </cell>
        </row>
        <row r="121">
          <cell r="A121" t="str">
            <v>Total AAUD</v>
          </cell>
        </row>
        <row r="122">
          <cell r="A122" t="str">
            <v>AAUS</v>
          </cell>
        </row>
        <row r="124">
          <cell r="A124" t="str">
            <v>Total AAUS</v>
          </cell>
        </row>
        <row r="125">
          <cell r="A125" t="str">
            <v>AAUZ</v>
          </cell>
        </row>
        <row r="127">
          <cell r="A127" t="str">
            <v>Total AAUZ</v>
          </cell>
        </row>
        <row r="128">
          <cell r="A128" t="str">
            <v>AAVL</v>
          </cell>
        </row>
        <row r="130">
          <cell r="A130" t="str">
            <v>Total AAVL</v>
          </cell>
        </row>
        <row r="131">
          <cell r="A131" t="str">
            <v>AAVN</v>
          </cell>
        </row>
        <row r="133">
          <cell r="A133" t="str">
            <v>Total AAVN</v>
          </cell>
        </row>
        <row r="134">
          <cell r="A134" t="str">
            <v>AAVO</v>
          </cell>
        </row>
        <row r="138">
          <cell r="A138" t="str">
            <v>Total AAVO</v>
          </cell>
        </row>
        <row r="139">
          <cell r="A139" t="str">
            <v>AAVR</v>
          </cell>
        </row>
        <row r="141">
          <cell r="A141" t="str">
            <v>Total AAVR</v>
          </cell>
        </row>
        <row r="142">
          <cell r="A142" t="str">
            <v>AAVW</v>
          </cell>
        </row>
        <row r="144">
          <cell r="A144" t="str">
            <v>Total AAVW</v>
          </cell>
        </row>
        <row r="145">
          <cell r="A145" t="str">
            <v>AAWI</v>
          </cell>
        </row>
        <row r="147">
          <cell r="A147" t="str">
            <v>Total AAWI</v>
          </cell>
        </row>
        <row r="148">
          <cell r="A148" t="str">
            <v>AAWP</v>
          </cell>
        </row>
        <row r="150">
          <cell r="A150" t="str">
            <v>Total AAWP</v>
          </cell>
        </row>
        <row r="151">
          <cell r="A151" t="str">
            <v>AAWQ</v>
          </cell>
        </row>
        <row r="153">
          <cell r="A153" t="str">
            <v>Total AAWQ</v>
          </cell>
        </row>
        <row r="154">
          <cell r="A154" t="str">
            <v>AAWR</v>
          </cell>
        </row>
        <row r="156">
          <cell r="A156" t="str">
            <v>Total AAWR</v>
          </cell>
        </row>
        <row r="157">
          <cell r="A157" t="str">
            <v>AAWU</v>
          </cell>
        </row>
        <row r="161">
          <cell r="A161" t="str">
            <v>Total AAWU</v>
          </cell>
        </row>
        <row r="162">
          <cell r="A162" t="str">
            <v>AAZG</v>
          </cell>
        </row>
        <row r="164">
          <cell r="A164" t="str">
            <v>Total AAZG</v>
          </cell>
        </row>
        <row r="165">
          <cell r="A165" t="str">
            <v>AAZJ</v>
          </cell>
        </row>
        <row r="172">
          <cell r="A172" t="str">
            <v>Total AAZJ</v>
          </cell>
        </row>
        <row r="173">
          <cell r="A173" t="str">
            <v>AAZO</v>
          </cell>
        </row>
        <row r="175">
          <cell r="A175" t="str">
            <v>Total AAZO</v>
          </cell>
        </row>
        <row r="176">
          <cell r="A176" t="str">
            <v>AAZP</v>
          </cell>
        </row>
        <row r="182">
          <cell r="A182" t="str">
            <v>Total AAZP</v>
          </cell>
        </row>
        <row r="183">
          <cell r="A183" t="str">
            <v>AAZS</v>
          </cell>
        </row>
        <row r="185">
          <cell r="A185" t="str">
            <v>Total AAZS</v>
          </cell>
        </row>
        <row r="186">
          <cell r="A186" t="str">
            <v>AAZT</v>
          </cell>
        </row>
        <row r="188">
          <cell r="A188" t="str">
            <v>Total AAZT</v>
          </cell>
        </row>
        <row r="189">
          <cell r="A189" t="str">
            <v>ABAH</v>
          </cell>
        </row>
        <row r="191">
          <cell r="A191" t="str">
            <v>Total ABAH</v>
          </cell>
        </row>
        <row r="192">
          <cell r="A192" t="str">
            <v>ABAI</v>
          </cell>
        </row>
        <row r="194">
          <cell r="A194" t="str">
            <v>Total ABAI</v>
          </cell>
        </row>
        <row r="195">
          <cell r="A195" t="str">
            <v>ABAJ</v>
          </cell>
        </row>
        <row r="197">
          <cell r="A197" t="str">
            <v>Total ABAJ</v>
          </cell>
        </row>
        <row r="198">
          <cell r="A198" t="str">
            <v>ABAN</v>
          </cell>
        </row>
        <row r="200">
          <cell r="A200" t="str">
            <v>Total ABAN</v>
          </cell>
        </row>
        <row r="201">
          <cell r="A201" t="str">
            <v>ABAP</v>
          </cell>
        </row>
        <row r="203">
          <cell r="A203" t="str">
            <v>Total ABAP</v>
          </cell>
        </row>
        <row r="204">
          <cell r="A204" t="str">
            <v>ABAX</v>
          </cell>
        </row>
        <row r="209">
          <cell r="A209" t="str">
            <v>Total ABAX</v>
          </cell>
        </row>
        <row r="210">
          <cell r="A210" t="str">
            <v>ABAY</v>
          </cell>
        </row>
        <row r="217">
          <cell r="A217" t="str">
            <v>Total ABAY</v>
          </cell>
        </row>
        <row r="218">
          <cell r="A218" t="str">
            <v>ABBA</v>
          </cell>
        </row>
        <row r="220">
          <cell r="A220" t="str">
            <v>Total ABBA</v>
          </cell>
        </row>
        <row r="221">
          <cell r="A221" t="str">
            <v>ABBD</v>
          </cell>
        </row>
        <row r="224">
          <cell r="A224" t="str">
            <v>Total ABBD</v>
          </cell>
        </row>
        <row r="225">
          <cell r="A225" t="str">
            <v>ABBX</v>
          </cell>
        </row>
        <row r="227">
          <cell r="A227" t="str">
            <v>Total ABBX</v>
          </cell>
        </row>
        <row r="228">
          <cell r="A228" t="str">
            <v>ABBZ</v>
          </cell>
        </row>
        <row r="230">
          <cell r="A230" t="str">
            <v>Total ABBZ</v>
          </cell>
        </row>
        <row r="231">
          <cell r="A231" t="str">
            <v>ABCA</v>
          </cell>
        </row>
        <row r="233">
          <cell r="A233" t="str">
            <v>Total ABCA</v>
          </cell>
        </row>
        <row r="234">
          <cell r="A234" t="str">
            <v>ABCB</v>
          </cell>
        </row>
        <row r="236">
          <cell r="A236" t="str">
            <v>Total ABCB</v>
          </cell>
        </row>
        <row r="237">
          <cell r="A237" t="str">
            <v>ABCM</v>
          </cell>
        </row>
        <row r="239">
          <cell r="A239" t="str">
            <v>Total ABCM</v>
          </cell>
        </row>
        <row r="240">
          <cell r="A240" t="str">
            <v>ABCO</v>
          </cell>
        </row>
        <row r="242">
          <cell r="A242" t="str">
            <v>Total ABCO</v>
          </cell>
        </row>
        <row r="243">
          <cell r="A243" t="str">
            <v>ABEC</v>
          </cell>
        </row>
        <row r="246">
          <cell r="A246" t="str">
            <v>Total ABEC</v>
          </cell>
        </row>
        <row r="247">
          <cell r="A247" t="str">
            <v>ABEM</v>
          </cell>
        </row>
        <row r="249">
          <cell r="A249" t="str">
            <v>Total ABEM</v>
          </cell>
        </row>
        <row r="250">
          <cell r="A250" t="str">
            <v>ABEN</v>
          </cell>
        </row>
        <row r="252">
          <cell r="A252" t="str">
            <v>Total ABEN</v>
          </cell>
        </row>
        <row r="253">
          <cell r="A253" t="str">
            <v>ABEP</v>
          </cell>
        </row>
        <row r="255">
          <cell r="A255" t="str">
            <v>Total ABEP</v>
          </cell>
        </row>
        <row r="256">
          <cell r="A256" t="str">
            <v>ABER</v>
          </cell>
        </row>
        <row r="258">
          <cell r="A258" t="str">
            <v>Total ABER</v>
          </cell>
        </row>
        <row r="259">
          <cell r="A259" t="str">
            <v>ABFJ</v>
          </cell>
        </row>
        <row r="261">
          <cell r="A261" t="str">
            <v>Total ABFJ</v>
          </cell>
        </row>
        <row r="262">
          <cell r="A262" t="str">
            <v>ABFQ</v>
          </cell>
        </row>
        <row r="265">
          <cell r="A265" t="str">
            <v>Total ABFQ</v>
          </cell>
        </row>
        <row r="266">
          <cell r="A266" t="str">
            <v>ABFR</v>
          </cell>
        </row>
        <row r="270">
          <cell r="A270" t="str">
            <v>Total ABFR</v>
          </cell>
        </row>
        <row r="271">
          <cell r="A271" t="str">
            <v>ABFW</v>
          </cell>
        </row>
        <row r="273">
          <cell r="A273" t="str">
            <v>Total ABFW</v>
          </cell>
        </row>
        <row r="274">
          <cell r="A274" t="str">
            <v>ABGE</v>
          </cell>
        </row>
        <row r="276">
          <cell r="A276" t="str">
            <v>Total ABGE</v>
          </cell>
        </row>
        <row r="277">
          <cell r="A277" t="str">
            <v>ABGL</v>
          </cell>
        </row>
        <row r="279">
          <cell r="A279" t="str">
            <v>Total ABGL</v>
          </cell>
        </row>
        <row r="280">
          <cell r="A280" t="str">
            <v>ABGM</v>
          </cell>
        </row>
        <row r="282">
          <cell r="A282" t="str">
            <v>Total ABGM</v>
          </cell>
        </row>
        <row r="283">
          <cell r="A283" t="str">
            <v>ABGO</v>
          </cell>
        </row>
        <row r="285">
          <cell r="A285" t="str">
            <v>Total ABGO</v>
          </cell>
        </row>
        <row r="286">
          <cell r="A286" t="str">
            <v>ABGP</v>
          </cell>
        </row>
        <row r="288">
          <cell r="A288" t="str">
            <v>Total ABGP</v>
          </cell>
        </row>
        <row r="289">
          <cell r="A289" t="str">
            <v>ABGS</v>
          </cell>
        </row>
        <row r="291">
          <cell r="A291" t="str">
            <v>Total ABGS</v>
          </cell>
        </row>
        <row r="292">
          <cell r="A292" t="str">
            <v>ABHE</v>
          </cell>
        </row>
        <row r="299">
          <cell r="A299" t="str">
            <v>Total ABHE</v>
          </cell>
        </row>
        <row r="300">
          <cell r="A300" t="str">
            <v>ABHJ</v>
          </cell>
        </row>
        <row r="304">
          <cell r="A304" t="str">
            <v>Total ABHJ</v>
          </cell>
        </row>
        <row r="305">
          <cell r="A305" t="str">
            <v>ABHL</v>
          </cell>
        </row>
        <row r="307">
          <cell r="A307" t="str">
            <v>Total ABHL</v>
          </cell>
        </row>
        <row r="308">
          <cell r="A308" t="str">
            <v>ABHQ</v>
          </cell>
        </row>
        <row r="310">
          <cell r="A310" t="str">
            <v>Total ABHQ</v>
          </cell>
        </row>
        <row r="311">
          <cell r="A311" t="str">
            <v>ABHT</v>
          </cell>
        </row>
        <row r="313">
          <cell r="A313" t="str">
            <v>Total ABHT</v>
          </cell>
        </row>
        <row r="314">
          <cell r="A314" t="str">
            <v>ABHW</v>
          </cell>
        </row>
        <row r="316">
          <cell r="A316" t="str">
            <v>Total ABHW</v>
          </cell>
        </row>
        <row r="317">
          <cell r="A317" t="str">
            <v>ABHY</v>
          </cell>
        </row>
        <row r="319">
          <cell r="A319" t="str">
            <v>Total ABHY</v>
          </cell>
        </row>
        <row r="320">
          <cell r="A320" t="str">
            <v>ABIA</v>
          </cell>
        </row>
        <row r="324">
          <cell r="A324" t="str">
            <v>Total ABIA</v>
          </cell>
        </row>
        <row r="325">
          <cell r="A325" t="str">
            <v>ABIB</v>
          </cell>
        </row>
        <row r="327">
          <cell r="A327" t="str">
            <v>Total ABIB</v>
          </cell>
        </row>
        <row r="328">
          <cell r="A328" t="str">
            <v>ABII</v>
          </cell>
        </row>
        <row r="332">
          <cell r="A332" t="str">
            <v>Total ABII</v>
          </cell>
        </row>
        <row r="333">
          <cell r="A333" t="str">
            <v>ABIJ</v>
          </cell>
        </row>
        <row r="338">
          <cell r="A338" t="str">
            <v>Total ABIJ</v>
          </cell>
        </row>
        <row r="339">
          <cell r="A339" t="str">
            <v>ABIK</v>
          </cell>
        </row>
        <row r="341">
          <cell r="A341" t="str">
            <v>Total ABIK</v>
          </cell>
        </row>
        <row r="342">
          <cell r="A342" t="str">
            <v>ABIP</v>
          </cell>
        </row>
        <row r="344">
          <cell r="A344" t="str">
            <v>Total ABIP</v>
          </cell>
        </row>
        <row r="345">
          <cell r="A345" t="str">
            <v>ABJT</v>
          </cell>
        </row>
        <row r="347">
          <cell r="A347" t="str">
            <v>Total ABJT</v>
          </cell>
        </row>
        <row r="348">
          <cell r="A348" t="str">
            <v>ABKL</v>
          </cell>
        </row>
        <row r="350">
          <cell r="A350" t="str">
            <v>Total ABKL</v>
          </cell>
        </row>
        <row r="351">
          <cell r="A351" t="str">
            <v>ABKQ</v>
          </cell>
        </row>
        <row r="353">
          <cell r="A353" t="str">
            <v>Total ABKQ</v>
          </cell>
        </row>
        <row r="354">
          <cell r="A354" t="str">
            <v>ABLB</v>
          </cell>
        </row>
        <row r="356">
          <cell r="A356" t="str">
            <v>Total ABLB</v>
          </cell>
        </row>
        <row r="357">
          <cell r="A357" t="str">
            <v>ABLO</v>
          </cell>
        </row>
        <row r="359">
          <cell r="A359" t="str">
            <v>Total ABLO</v>
          </cell>
        </row>
        <row r="360">
          <cell r="A360" t="str">
            <v>ABLX</v>
          </cell>
        </row>
        <row r="362">
          <cell r="A362" t="str">
            <v>Total ABLX</v>
          </cell>
        </row>
        <row r="363">
          <cell r="A363" t="str">
            <v>ABLY</v>
          </cell>
        </row>
        <row r="365">
          <cell r="A365" t="str">
            <v>Total ABLY</v>
          </cell>
        </row>
        <row r="366">
          <cell r="A366" t="str">
            <v>ABMH</v>
          </cell>
        </row>
        <row r="368">
          <cell r="A368" t="str">
            <v>Total ABMH</v>
          </cell>
        </row>
        <row r="369">
          <cell r="A369" t="str">
            <v>ABMI</v>
          </cell>
        </row>
        <row r="371">
          <cell r="A371" t="str">
            <v>Total ABMI</v>
          </cell>
        </row>
        <row r="372">
          <cell r="A372" t="str">
            <v>ABMK</v>
          </cell>
        </row>
        <row r="374">
          <cell r="A374" t="str">
            <v>Total ABMK</v>
          </cell>
        </row>
        <row r="375">
          <cell r="A375" t="str">
            <v>ABML</v>
          </cell>
        </row>
        <row r="377">
          <cell r="A377" t="str">
            <v>Total ABML</v>
          </cell>
        </row>
        <row r="378">
          <cell r="A378" t="str">
            <v>ABMW</v>
          </cell>
        </row>
        <row r="380">
          <cell r="A380" t="str">
            <v>Total ABMW</v>
          </cell>
        </row>
        <row r="381">
          <cell r="A381" t="str">
            <v>ABMY</v>
          </cell>
        </row>
        <row r="383">
          <cell r="A383" t="str">
            <v>Total ABMY</v>
          </cell>
        </row>
        <row r="384">
          <cell r="A384" t="str">
            <v>ABNA</v>
          </cell>
        </row>
        <row r="386">
          <cell r="A386" t="str">
            <v>Total ABNA</v>
          </cell>
        </row>
        <row r="387">
          <cell r="A387" t="str">
            <v>ABNL</v>
          </cell>
        </row>
        <row r="389">
          <cell r="A389" t="str">
            <v>Total ABNL</v>
          </cell>
        </row>
        <row r="390">
          <cell r="A390" t="str">
            <v>ABNO</v>
          </cell>
        </row>
        <row r="394">
          <cell r="A394" t="str">
            <v>Total ABNO</v>
          </cell>
        </row>
        <row r="395">
          <cell r="A395" t="str">
            <v>ABNQ</v>
          </cell>
        </row>
        <row r="397">
          <cell r="A397" t="str">
            <v>Total ABNQ</v>
          </cell>
        </row>
        <row r="398">
          <cell r="A398" t="str">
            <v>ABNS</v>
          </cell>
        </row>
        <row r="400">
          <cell r="A400" t="str">
            <v>Total ABNS</v>
          </cell>
        </row>
        <row r="401">
          <cell r="A401" t="str">
            <v>ABNT</v>
          </cell>
        </row>
        <row r="403">
          <cell r="A403" t="str">
            <v>Total ABNT</v>
          </cell>
        </row>
        <row r="404">
          <cell r="A404" t="str">
            <v>ABNX</v>
          </cell>
        </row>
        <row r="406">
          <cell r="A406" t="str">
            <v>Total ABNX</v>
          </cell>
        </row>
        <row r="407">
          <cell r="A407" t="str">
            <v>ABNY</v>
          </cell>
        </row>
        <row r="409">
          <cell r="A409" t="str">
            <v>Total ABNY</v>
          </cell>
        </row>
        <row r="410">
          <cell r="A410" t="str">
            <v>ABNZ</v>
          </cell>
        </row>
        <row r="412">
          <cell r="A412" t="str">
            <v>Total ABNZ</v>
          </cell>
        </row>
        <row r="413">
          <cell r="A413" t="str">
            <v>ABOB</v>
          </cell>
        </row>
        <row r="415">
          <cell r="A415" t="str">
            <v>Total ABOB</v>
          </cell>
        </row>
        <row r="416">
          <cell r="A416" t="str">
            <v>ABOF</v>
          </cell>
        </row>
        <row r="418">
          <cell r="A418" t="str">
            <v>Total ABOF</v>
          </cell>
        </row>
        <row r="419">
          <cell r="A419" t="str">
            <v>ABOG</v>
          </cell>
        </row>
        <row r="421">
          <cell r="A421" t="str">
            <v>Total ABOG</v>
          </cell>
        </row>
        <row r="422">
          <cell r="A422" t="str">
            <v>ABOH</v>
          </cell>
        </row>
        <row r="424">
          <cell r="A424" t="str">
            <v>Total ABOH</v>
          </cell>
        </row>
        <row r="425">
          <cell r="A425" t="str">
            <v>ABOI</v>
          </cell>
        </row>
        <row r="427">
          <cell r="A427" t="str">
            <v>Total ABOI</v>
          </cell>
        </row>
        <row r="428">
          <cell r="A428" t="str">
            <v>ABOJ</v>
          </cell>
        </row>
        <row r="430">
          <cell r="A430" t="str">
            <v>Total ABOJ</v>
          </cell>
        </row>
        <row r="431">
          <cell r="A431" t="str">
            <v>ABOO</v>
          </cell>
        </row>
        <row r="435">
          <cell r="A435" t="str">
            <v>Total ABOO</v>
          </cell>
        </row>
        <row r="436">
          <cell r="A436" t="str">
            <v>ABOT</v>
          </cell>
        </row>
        <row r="439">
          <cell r="A439" t="str">
            <v>Total ABOT</v>
          </cell>
        </row>
        <row r="440">
          <cell r="A440" t="str">
            <v>ABOV</v>
          </cell>
        </row>
        <row r="442">
          <cell r="A442" t="str">
            <v>Total ABOV</v>
          </cell>
        </row>
        <row r="443">
          <cell r="A443" t="str">
            <v>ABPC</v>
          </cell>
        </row>
        <row r="445">
          <cell r="A445" t="str">
            <v>Total ABPC</v>
          </cell>
        </row>
        <row r="446">
          <cell r="A446" t="str">
            <v>ABPD</v>
          </cell>
        </row>
        <row r="448">
          <cell r="A448" t="str">
            <v>Total ABPD</v>
          </cell>
        </row>
        <row r="449">
          <cell r="A449" t="str">
            <v>ABPE</v>
          </cell>
        </row>
        <row r="451">
          <cell r="A451" t="str">
            <v>Total ABPE</v>
          </cell>
        </row>
        <row r="452">
          <cell r="A452" t="str">
            <v>ABPV</v>
          </cell>
        </row>
        <row r="456">
          <cell r="A456" t="str">
            <v>Total ABPV</v>
          </cell>
        </row>
        <row r="457">
          <cell r="A457" t="str">
            <v>ABQB</v>
          </cell>
        </row>
        <row r="459">
          <cell r="A459" t="str">
            <v>Total ABQB</v>
          </cell>
        </row>
        <row r="460">
          <cell r="A460" t="str">
            <v>ABQC</v>
          </cell>
        </row>
        <row r="462">
          <cell r="A462" t="str">
            <v>Total ABQC</v>
          </cell>
        </row>
        <row r="463">
          <cell r="A463" t="str">
            <v>ABQQ</v>
          </cell>
        </row>
        <row r="465">
          <cell r="A465" t="str">
            <v>Total ABQQ</v>
          </cell>
        </row>
        <row r="466">
          <cell r="A466" t="str">
            <v>ABQR</v>
          </cell>
        </row>
        <row r="468">
          <cell r="A468" t="str">
            <v>Total ABQR</v>
          </cell>
        </row>
        <row r="469">
          <cell r="A469" t="str">
            <v>ABQU</v>
          </cell>
        </row>
        <row r="472">
          <cell r="A472" t="str">
            <v>Total ABQU</v>
          </cell>
        </row>
        <row r="473">
          <cell r="A473" t="str">
            <v>ABQW</v>
          </cell>
        </row>
        <row r="475">
          <cell r="A475" t="str">
            <v>Total ABQW</v>
          </cell>
        </row>
        <row r="476">
          <cell r="A476" t="str">
            <v>ABQY</v>
          </cell>
        </row>
        <row r="478">
          <cell r="A478" t="str">
            <v>Total ABQY</v>
          </cell>
        </row>
        <row r="479">
          <cell r="A479" t="str">
            <v>ABRB</v>
          </cell>
        </row>
        <row r="481">
          <cell r="A481" t="str">
            <v>Total ABRB</v>
          </cell>
        </row>
        <row r="482">
          <cell r="A482" t="str">
            <v>ABRZ</v>
          </cell>
        </row>
        <row r="486">
          <cell r="A486" t="str">
            <v>Total ABRZ</v>
          </cell>
        </row>
        <row r="487">
          <cell r="A487" t="str">
            <v>ABSA</v>
          </cell>
        </row>
        <row r="489">
          <cell r="A489" t="str">
            <v>Total ABSA</v>
          </cell>
        </row>
        <row r="490">
          <cell r="A490" t="str">
            <v>ABSH</v>
          </cell>
        </row>
        <row r="492">
          <cell r="A492" t="str">
            <v>Total ABSH</v>
          </cell>
        </row>
        <row r="493">
          <cell r="A493" t="str">
            <v>ABSR</v>
          </cell>
        </row>
        <row r="495">
          <cell r="A495" t="str">
            <v>Total ABSR</v>
          </cell>
        </row>
        <row r="496">
          <cell r="A496" t="str">
            <v>ABST</v>
          </cell>
        </row>
        <row r="498">
          <cell r="A498" t="str">
            <v>Total ABST</v>
          </cell>
        </row>
        <row r="499">
          <cell r="A499" t="str">
            <v>ABTZ</v>
          </cell>
        </row>
        <row r="501">
          <cell r="A501" t="str">
            <v>Total ABTZ</v>
          </cell>
        </row>
        <row r="502">
          <cell r="A502" t="str">
            <v>ABUE</v>
          </cell>
        </row>
        <row r="504">
          <cell r="A504" t="str">
            <v>Total ABUE</v>
          </cell>
        </row>
        <row r="505">
          <cell r="A505" t="str">
            <v>ABUI</v>
          </cell>
        </row>
        <row r="507">
          <cell r="A507" t="str">
            <v>Total ABUI</v>
          </cell>
        </row>
        <row r="508">
          <cell r="A508" t="str">
            <v>ABUL</v>
          </cell>
        </row>
        <row r="510">
          <cell r="A510" t="str">
            <v>Total ABUL</v>
          </cell>
        </row>
        <row r="511">
          <cell r="A511" t="str">
            <v>ABUS</v>
          </cell>
        </row>
        <row r="513">
          <cell r="A513" t="str">
            <v>Total ABUS</v>
          </cell>
        </row>
        <row r="514">
          <cell r="A514" t="str">
            <v>ABVD</v>
          </cell>
        </row>
        <row r="516">
          <cell r="A516" t="str">
            <v>Total ABVD</v>
          </cell>
        </row>
        <row r="517">
          <cell r="A517" t="str">
            <v>ABVK</v>
          </cell>
        </row>
        <row r="520">
          <cell r="A520" t="str">
            <v>Total ABVK</v>
          </cell>
        </row>
        <row r="521">
          <cell r="A521" t="str">
            <v>ABVQ</v>
          </cell>
        </row>
        <row r="523">
          <cell r="A523" t="str">
            <v>Total ABVQ</v>
          </cell>
        </row>
        <row r="524">
          <cell r="A524" t="str">
            <v>ABVT</v>
          </cell>
        </row>
        <row r="526">
          <cell r="A526" t="str">
            <v>Total ABVT</v>
          </cell>
        </row>
        <row r="527">
          <cell r="A527" t="str">
            <v>ABVU</v>
          </cell>
        </row>
        <row r="530">
          <cell r="A530" t="str">
            <v>Total ABVU</v>
          </cell>
        </row>
        <row r="531">
          <cell r="A531" t="str">
            <v>ABVV</v>
          </cell>
        </row>
        <row r="534">
          <cell r="A534" t="str">
            <v>Total ABVV</v>
          </cell>
        </row>
        <row r="535">
          <cell r="A535" t="str">
            <v>ABVW</v>
          </cell>
        </row>
        <row r="539">
          <cell r="A539" t="str">
            <v>Total ABVW</v>
          </cell>
        </row>
        <row r="540">
          <cell r="A540" t="str">
            <v>ABVY</v>
          </cell>
        </row>
        <row r="545">
          <cell r="A545" t="str">
            <v>Total ABVY</v>
          </cell>
        </row>
        <row r="546">
          <cell r="A546" t="str">
            <v>ABVZ</v>
          </cell>
        </row>
        <row r="549">
          <cell r="A549" t="str">
            <v>Total ABVZ</v>
          </cell>
        </row>
        <row r="550">
          <cell r="A550" t="str">
            <v>ABWA</v>
          </cell>
        </row>
        <row r="552">
          <cell r="A552" t="str">
            <v>Total ABWA</v>
          </cell>
        </row>
        <row r="553">
          <cell r="A553" t="str">
            <v>ABWG</v>
          </cell>
        </row>
        <row r="555">
          <cell r="A555" t="str">
            <v>Total ABWG</v>
          </cell>
        </row>
        <row r="556">
          <cell r="A556" t="str">
            <v>ABWH</v>
          </cell>
        </row>
        <row r="558">
          <cell r="A558" t="str">
            <v>Total ABWH</v>
          </cell>
        </row>
        <row r="559">
          <cell r="A559" t="str">
            <v>ABWJ</v>
          </cell>
        </row>
        <row r="564">
          <cell r="A564" t="str">
            <v>Total ABWJ</v>
          </cell>
        </row>
        <row r="565">
          <cell r="A565" t="str">
            <v>ABWL</v>
          </cell>
        </row>
        <row r="570">
          <cell r="A570" t="str">
            <v>Total ABWL</v>
          </cell>
        </row>
        <row r="571">
          <cell r="A571" t="str">
            <v>ABWP</v>
          </cell>
        </row>
        <row r="573">
          <cell r="A573" t="str">
            <v>Total ABWP</v>
          </cell>
        </row>
        <row r="574">
          <cell r="A574" t="str">
            <v>ABWS</v>
          </cell>
        </row>
        <row r="576">
          <cell r="A576" t="str">
            <v>Total ABWS</v>
          </cell>
        </row>
        <row r="577">
          <cell r="A577" t="str">
            <v>ABWT</v>
          </cell>
        </row>
        <row r="579">
          <cell r="A579" t="str">
            <v>Total ABWT</v>
          </cell>
        </row>
        <row r="580">
          <cell r="A580" t="str">
            <v>ABWX</v>
          </cell>
        </row>
        <row r="582">
          <cell r="A582" t="str">
            <v>Total ABWX</v>
          </cell>
        </row>
        <row r="583">
          <cell r="A583" t="str">
            <v>ABXC</v>
          </cell>
        </row>
        <row r="585">
          <cell r="A585" t="str">
            <v>Total ABXC</v>
          </cell>
        </row>
        <row r="586">
          <cell r="A586" t="str">
            <v>ABXE</v>
          </cell>
        </row>
        <row r="588">
          <cell r="A588" t="str">
            <v>Total ABXE</v>
          </cell>
        </row>
        <row r="589">
          <cell r="A589" t="str">
            <v>ABXI</v>
          </cell>
        </row>
        <row r="591">
          <cell r="A591" t="str">
            <v>Total ABXI</v>
          </cell>
        </row>
        <row r="592">
          <cell r="A592" t="str">
            <v>ABXJ</v>
          </cell>
        </row>
        <row r="594">
          <cell r="A594" t="str">
            <v>Total ABXJ</v>
          </cell>
        </row>
        <row r="595">
          <cell r="A595" t="str">
            <v>ABXL</v>
          </cell>
        </row>
        <row r="597">
          <cell r="A597" t="str">
            <v>Total ABXL</v>
          </cell>
        </row>
        <row r="598">
          <cell r="A598" t="str">
            <v>ABXP</v>
          </cell>
        </row>
        <row r="600">
          <cell r="A600" t="str">
            <v>Total ABXP</v>
          </cell>
        </row>
        <row r="601">
          <cell r="A601" t="str">
            <v>ABXT</v>
          </cell>
        </row>
        <row r="603">
          <cell r="A603" t="str">
            <v>Total ABXT</v>
          </cell>
        </row>
        <row r="604">
          <cell r="A604" t="str">
            <v>ABXW</v>
          </cell>
        </row>
        <row r="606">
          <cell r="A606" t="str">
            <v>Total ABXW</v>
          </cell>
        </row>
        <row r="607">
          <cell r="A607" t="str">
            <v>ABYA</v>
          </cell>
        </row>
        <row r="609">
          <cell r="A609" t="str">
            <v>Total ABYA</v>
          </cell>
        </row>
        <row r="610">
          <cell r="A610" t="str">
            <v>ABYC</v>
          </cell>
        </row>
        <row r="612">
          <cell r="A612" t="str">
            <v>Total ABYC</v>
          </cell>
        </row>
        <row r="613">
          <cell r="A613" t="str">
            <v>ABYQ</v>
          </cell>
        </row>
        <row r="617">
          <cell r="A617" t="str">
            <v>Total ABYQ</v>
          </cell>
        </row>
        <row r="618">
          <cell r="A618" t="str">
            <v>ABYT</v>
          </cell>
        </row>
        <row r="620">
          <cell r="A620" t="str">
            <v>Total ABYT</v>
          </cell>
        </row>
        <row r="621">
          <cell r="A621" t="str">
            <v>ABYV</v>
          </cell>
        </row>
        <row r="627">
          <cell r="A627" t="str">
            <v>Total ABYV</v>
          </cell>
        </row>
        <row r="628">
          <cell r="A628" t="str">
            <v>ABYY</v>
          </cell>
        </row>
        <row r="632">
          <cell r="A632" t="str">
            <v>Total ABYY</v>
          </cell>
        </row>
        <row r="633">
          <cell r="A633" t="str">
            <v>ABZG</v>
          </cell>
        </row>
        <row r="635">
          <cell r="A635" t="str">
            <v>Total ABZG</v>
          </cell>
        </row>
        <row r="636">
          <cell r="A636" t="str">
            <v>ABZM</v>
          </cell>
        </row>
        <row r="638">
          <cell r="A638" t="str">
            <v>Total ABZM</v>
          </cell>
        </row>
        <row r="639">
          <cell r="A639" t="str">
            <v>ABZN</v>
          </cell>
        </row>
        <row r="641">
          <cell r="A641" t="str">
            <v>Total ABZN</v>
          </cell>
        </row>
        <row r="642">
          <cell r="A642" t="str">
            <v>ABZQ</v>
          </cell>
        </row>
        <row r="644">
          <cell r="A644" t="str">
            <v>Total ABZQ</v>
          </cell>
        </row>
        <row r="645">
          <cell r="A645" t="str">
            <v>ABZT</v>
          </cell>
        </row>
        <row r="647">
          <cell r="A647" t="str">
            <v>Total ABZT</v>
          </cell>
        </row>
        <row r="648">
          <cell r="A648" t="str">
            <v>ABZU</v>
          </cell>
        </row>
        <row r="650">
          <cell r="A650" t="str">
            <v>Total ABZU</v>
          </cell>
        </row>
        <row r="651">
          <cell r="A651" t="str">
            <v>ABZW</v>
          </cell>
        </row>
        <row r="653">
          <cell r="A653" t="str">
            <v>Total ABZW</v>
          </cell>
        </row>
        <row r="654">
          <cell r="A654" t="str">
            <v>ACAF</v>
          </cell>
        </row>
        <row r="656">
          <cell r="A656" t="str">
            <v>Total ACAF</v>
          </cell>
        </row>
        <row r="657">
          <cell r="A657" t="str">
            <v>ACAG</v>
          </cell>
        </row>
        <row r="659">
          <cell r="A659" t="str">
            <v>Total ACAG</v>
          </cell>
        </row>
        <row r="660">
          <cell r="A660" t="str">
            <v>ACAH</v>
          </cell>
        </row>
        <row r="662">
          <cell r="A662" t="str">
            <v>Total ACAH</v>
          </cell>
        </row>
        <row r="663">
          <cell r="A663" t="str">
            <v>ACAL</v>
          </cell>
        </row>
        <row r="666">
          <cell r="A666" t="str">
            <v>Total ACAL</v>
          </cell>
        </row>
        <row r="667">
          <cell r="A667" t="str">
            <v>ACAO</v>
          </cell>
        </row>
        <row r="669">
          <cell r="A669" t="str">
            <v>Total ACAO</v>
          </cell>
        </row>
        <row r="670">
          <cell r="A670" t="str">
            <v>ACAQ</v>
          </cell>
        </row>
        <row r="675">
          <cell r="A675" t="str">
            <v>Total ACAQ</v>
          </cell>
        </row>
        <row r="676">
          <cell r="A676" t="str">
            <v>ACAS</v>
          </cell>
        </row>
        <row r="678">
          <cell r="A678" t="str">
            <v>Total ACAS</v>
          </cell>
        </row>
        <row r="679">
          <cell r="A679" t="str">
            <v>ACAU</v>
          </cell>
        </row>
        <row r="681">
          <cell r="A681" t="str">
            <v>Total ACAU</v>
          </cell>
        </row>
        <row r="682">
          <cell r="A682" t="str">
            <v>ACAV</v>
          </cell>
        </row>
        <row r="684">
          <cell r="A684" t="str">
            <v>Total ACAV</v>
          </cell>
        </row>
        <row r="685">
          <cell r="A685" t="str">
            <v>ACAX</v>
          </cell>
        </row>
        <row r="687">
          <cell r="A687" t="str">
            <v>Total ACAX</v>
          </cell>
        </row>
        <row r="688">
          <cell r="A688" t="str">
            <v>ACBD</v>
          </cell>
        </row>
        <row r="691">
          <cell r="A691" t="str">
            <v>Total ACBD</v>
          </cell>
        </row>
        <row r="692">
          <cell r="A692" t="str">
            <v>ACBE</v>
          </cell>
        </row>
        <row r="695">
          <cell r="A695" t="str">
            <v>Total ACBE</v>
          </cell>
        </row>
        <row r="696">
          <cell r="A696" t="str">
            <v>ACBK</v>
          </cell>
        </row>
        <row r="698">
          <cell r="A698" t="str">
            <v>Total ACBK</v>
          </cell>
        </row>
        <row r="699">
          <cell r="A699" t="str">
            <v>ACBM</v>
          </cell>
        </row>
        <row r="701">
          <cell r="A701" t="str">
            <v>Total ACBM</v>
          </cell>
        </row>
        <row r="702">
          <cell r="A702" t="str">
            <v>ACBN</v>
          </cell>
        </row>
        <row r="704">
          <cell r="A704" t="str">
            <v>Total ACBN</v>
          </cell>
        </row>
        <row r="705">
          <cell r="A705" t="str">
            <v>ACBP</v>
          </cell>
        </row>
        <row r="707">
          <cell r="A707" t="str">
            <v>Total ACBP</v>
          </cell>
        </row>
        <row r="708">
          <cell r="A708" t="str">
            <v>ACBU</v>
          </cell>
        </row>
        <row r="710">
          <cell r="A710" t="str">
            <v>Total ACBU</v>
          </cell>
        </row>
        <row r="711">
          <cell r="A711" t="str">
            <v>ACBV</v>
          </cell>
        </row>
        <row r="713">
          <cell r="A713" t="str">
            <v>Total ACBV</v>
          </cell>
        </row>
        <row r="714">
          <cell r="A714" t="str">
            <v>ACCA</v>
          </cell>
        </row>
        <row r="717">
          <cell r="A717" t="str">
            <v>Total ACCA</v>
          </cell>
        </row>
        <row r="718">
          <cell r="A718" t="str">
            <v>ACCE</v>
          </cell>
        </row>
        <row r="720">
          <cell r="A720" t="str">
            <v>Total ACCE</v>
          </cell>
        </row>
        <row r="721">
          <cell r="A721" t="str">
            <v>ACCG</v>
          </cell>
        </row>
        <row r="723">
          <cell r="A723" t="str">
            <v>Total ACCG</v>
          </cell>
        </row>
        <row r="724">
          <cell r="A724" t="str">
            <v>ACCH</v>
          </cell>
        </row>
        <row r="726">
          <cell r="A726" t="str">
            <v>Total ACCH</v>
          </cell>
        </row>
        <row r="727">
          <cell r="A727" t="str">
            <v>ACCI</v>
          </cell>
        </row>
        <row r="729">
          <cell r="A729" t="str">
            <v>Total ACCI</v>
          </cell>
        </row>
        <row r="730">
          <cell r="A730" t="str">
            <v>ACCJ</v>
          </cell>
        </row>
        <row r="732">
          <cell r="A732" t="str">
            <v>Total ACCJ</v>
          </cell>
        </row>
        <row r="733">
          <cell r="A733" t="str">
            <v>ACCM</v>
          </cell>
        </row>
        <row r="735">
          <cell r="A735" t="str">
            <v>Total ACCM</v>
          </cell>
        </row>
        <row r="736">
          <cell r="A736" t="str">
            <v>ACCO</v>
          </cell>
        </row>
        <row r="740">
          <cell r="A740" t="str">
            <v>Total ACCO</v>
          </cell>
        </row>
        <row r="741">
          <cell r="A741" t="str">
            <v>ACCQ</v>
          </cell>
        </row>
        <row r="743">
          <cell r="A743" t="str">
            <v>Total ACCQ</v>
          </cell>
        </row>
        <row r="744">
          <cell r="A744" t="str">
            <v>ACCR</v>
          </cell>
        </row>
        <row r="746">
          <cell r="A746" t="str">
            <v>Total ACCR</v>
          </cell>
        </row>
        <row r="747">
          <cell r="A747" t="str">
            <v>ACCS</v>
          </cell>
        </row>
        <row r="749">
          <cell r="A749" t="str">
            <v>Total ACCS</v>
          </cell>
        </row>
        <row r="750">
          <cell r="A750" t="str">
            <v>ACCT</v>
          </cell>
        </row>
        <row r="752">
          <cell r="A752" t="str">
            <v>Total ACCT</v>
          </cell>
        </row>
        <row r="753">
          <cell r="A753" t="str">
            <v>ACCW</v>
          </cell>
        </row>
        <row r="758">
          <cell r="A758" t="str">
            <v>Total ACCW</v>
          </cell>
        </row>
        <row r="759">
          <cell r="A759" t="str">
            <v>ACDA</v>
          </cell>
        </row>
        <row r="761">
          <cell r="A761" t="str">
            <v>Total ACDA</v>
          </cell>
        </row>
        <row r="762">
          <cell r="A762" t="str">
            <v>ACDB</v>
          </cell>
        </row>
        <row r="764">
          <cell r="A764" t="str">
            <v>Total ACDB</v>
          </cell>
        </row>
        <row r="765">
          <cell r="A765" t="str">
            <v>ACDC</v>
          </cell>
        </row>
        <row r="767">
          <cell r="A767" t="str">
            <v>Total ACDC</v>
          </cell>
        </row>
        <row r="768">
          <cell r="A768" t="str">
            <v>ACDG</v>
          </cell>
        </row>
        <row r="770">
          <cell r="A770" t="str">
            <v>Total ACDG</v>
          </cell>
        </row>
        <row r="771">
          <cell r="A771" t="str">
            <v>ACDH</v>
          </cell>
        </row>
        <row r="773">
          <cell r="A773" t="str">
            <v>Total ACDH</v>
          </cell>
        </row>
        <row r="774">
          <cell r="A774" t="str">
            <v>ACDL</v>
          </cell>
        </row>
        <row r="776">
          <cell r="A776" t="str">
            <v>Total ACDL</v>
          </cell>
        </row>
        <row r="777">
          <cell r="A777" t="str">
            <v>ACDM</v>
          </cell>
        </row>
        <row r="779">
          <cell r="A779" t="str">
            <v>Total ACDM</v>
          </cell>
        </row>
        <row r="780">
          <cell r="A780" t="str">
            <v>ACDO</v>
          </cell>
        </row>
        <row r="782">
          <cell r="A782" t="str">
            <v>Total ACDO</v>
          </cell>
        </row>
        <row r="783">
          <cell r="A783" t="str">
            <v>ACDV</v>
          </cell>
        </row>
        <row r="787">
          <cell r="A787" t="str">
            <v>Total ACDV</v>
          </cell>
        </row>
        <row r="788">
          <cell r="A788" t="str">
            <v>ACDX</v>
          </cell>
        </row>
        <row r="790">
          <cell r="A790" t="str">
            <v>Total ACDX</v>
          </cell>
        </row>
        <row r="791">
          <cell r="A791" t="str">
            <v>ACDZ</v>
          </cell>
        </row>
        <row r="793">
          <cell r="A793" t="str">
            <v>Total ACDZ</v>
          </cell>
        </row>
        <row r="794">
          <cell r="A794" t="str">
            <v>ACEB</v>
          </cell>
        </row>
        <row r="796">
          <cell r="A796" t="str">
            <v>Total ACEB</v>
          </cell>
        </row>
        <row r="797">
          <cell r="A797" t="str">
            <v>ACED</v>
          </cell>
        </row>
        <row r="799">
          <cell r="A799" t="str">
            <v>Total ACED</v>
          </cell>
        </row>
        <row r="800">
          <cell r="A800" t="str">
            <v>ACEH</v>
          </cell>
        </row>
        <row r="802">
          <cell r="A802" t="str">
            <v>Total ACEH</v>
          </cell>
        </row>
        <row r="803">
          <cell r="A803" t="str">
            <v>ACEI</v>
          </cell>
        </row>
        <row r="805">
          <cell r="A805" t="str">
            <v>Total ACEI</v>
          </cell>
        </row>
        <row r="806">
          <cell r="A806" t="str">
            <v>ACEJ</v>
          </cell>
        </row>
        <row r="808">
          <cell r="A808" t="str">
            <v>Total ACEJ</v>
          </cell>
        </row>
        <row r="809">
          <cell r="A809" t="str">
            <v>ACEK</v>
          </cell>
        </row>
        <row r="811">
          <cell r="A811" t="str">
            <v>Total ACEK</v>
          </cell>
        </row>
        <row r="812">
          <cell r="A812" t="str">
            <v>ACES</v>
          </cell>
        </row>
        <row r="814">
          <cell r="A814" t="str">
            <v>Total ACES</v>
          </cell>
        </row>
        <row r="815">
          <cell r="A815" t="str">
            <v>ACEW</v>
          </cell>
        </row>
        <row r="817">
          <cell r="A817" t="str">
            <v>Total ACEW</v>
          </cell>
        </row>
        <row r="818">
          <cell r="A818" t="str">
            <v>ACEX</v>
          </cell>
        </row>
        <row r="820">
          <cell r="A820" t="str">
            <v>Total ACEX</v>
          </cell>
        </row>
        <row r="821">
          <cell r="A821" t="str">
            <v>ACEY</v>
          </cell>
        </row>
        <row r="826">
          <cell r="A826" t="str">
            <v>Total ACEY</v>
          </cell>
        </row>
        <row r="827">
          <cell r="A827" t="str">
            <v>ACFC</v>
          </cell>
        </row>
        <row r="832">
          <cell r="A832" t="str">
            <v>Total ACFC</v>
          </cell>
        </row>
        <row r="833">
          <cell r="A833" t="str">
            <v>ACFE</v>
          </cell>
        </row>
        <row r="836">
          <cell r="A836" t="str">
            <v>Total ACFE</v>
          </cell>
        </row>
        <row r="837">
          <cell r="A837" t="str">
            <v>ACFJ</v>
          </cell>
        </row>
        <row r="839">
          <cell r="A839" t="str">
            <v>Total ACFJ</v>
          </cell>
        </row>
        <row r="840">
          <cell r="A840" t="str">
            <v>ACFR</v>
          </cell>
        </row>
        <row r="842">
          <cell r="A842" t="str">
            <v>Total ACFR</v>
          </cell>
        </row>
        <row r="843">
          <cell r="A843" t="str">
            <v>ACFS</v>
          </cell>
        </row>
        <row r="845">
          <cell r="A845" t="str">
            <v>Total ACFS</v>
          </cell>
        </row>
        <row r="846">
          <cell r="A846" t="str">
            <v>ACGE</v>
          </cell>
        </row>
        <row r="848">
          <cell r="A848" t="str">
            <v>Total ACGE</v>
          </cell>
        </row>
        <row r="849">
          <cell r="A849" t="str">
            <v>ACGF</v>
          </cell>
        </row>
        <row r="851">
          <cell r="A851" t="str">
            <v>Total ACGF</v>
          </cell>
        </row>
        <row r="852">
          <cell r="A852" t="str">
            <v>ACGJ</v>
          </cell>
        </row>
        <row r="854">
          <cell r="A854" t="str">
            <v>Total ACGJ</v>
          </cell>
        </row>
        <row r="855">
          <cell r="A855" t="str">
            <v>ACGK</v>
          </cell>
        </row>
        <row r="857">
          <cell r="A857" t="str">
            <v>Total ACGK</v>
          </cell>
        </row>
        <row r="858">
          <cell r="A858" t="str">
            <v>ACGN</v>
          </cell>
        </row>
        <row r="860">
          <cell r="A860" t="str">
            <v>Total ACGN</v>
          </cell>
        </row>
        <row r="861">
          <cell r="A861" t="str">
            <v>ACGP</v>
          </cell>
        </row>
        <row r="866">
          <cell r="A866" t="str">
            <v>Total ACGP</v>
          </cell>
        </row>
        <row r="867">
          <cell r="A867" t="str">
            <v>ACGS</v>
          </cell>
        </row>
        <row r="869">
          <cell r="A869" t="str">
            <v>Total ACGS</v>
          </cell>
        </row>
        <row r="870">
          <cell r="A870" t="str">
            <v>ACGT</v>
          </cell>
        </row>
        <row r="872">
          <cell r="A872" t="str">
            <v>Total ACGT</v>
          </cell>
        </row>
        <row r="873">
          <cell r="A873" t="str">
            <v>ACGZ</v>
          </cell>
        </row>
        <row r="875">
          <cell r="A875" t="str">
            <v>Total ACGZ</v>
          </cell>
        </row>
        <row r="876">
          <cell r="A876" t="str">
            <v>ACHB</v>
          </cell>
        </row>
        <row r="878">
          <cell r="A878" t="str">
            <v>Total ACHB</v>
          </cell>
        </row>
        <row r="879">
          <cell r="A879" t="str">
            <v>ACHD</v>
          </cell>
        </row>
        <row r="881">
          <cell r="A881" t="str">
            <v>Total ACHD</v>
          </cell>
        </row>
        <row r="882">
          <cell r="A882" t="str">
            <v>ACHF</v>
          </cell>
        </row>
        <row r="887">
          <cell r="A887" t="str">
            <v>Total ACHF</v>
          </cell>
        </row>
        <row r="888">
          <cell r="A888" t="str">
            <v>ACHG</v>
          </cell>
        </row>
        <row r="891">
          <cell r="A891" t="str">
            <v>Total ACHG</v>
          </cell>
        </row>
        <row r="892">
          <cell r="A892" t="str">
            <v>ACHH</v>
          </cell>
        </row>
        <row r="895">
          <cell r="A895" t="str">
            <v>Total ACHH</v>
          </cell>
        </row>
        <row r="896">
          <cell r="A896" t="str">
            <v>ACHI</v>
          </cell>
        </row>
        <row r="899">
          <cell r="A899" t="str">
            <v>Total ACHI</v>
          </cell>
        </row>
        <row r="900">
          <cell r="A900" t="str">
            <v>ACHJ</v>
          </cell>
        </row>
        <row r="903">
          <cell r="A903" t="str">
            <v>Total ACHJ</v>
          </cell>
        </row>
        <row r="904">
          <cell r="A904" t="str">
            <v>ACHK</v>
          </cell>
        </row>
        <row r="907">
          <cell r="A907" t="str">
            <v>Total ACHK</v>
          </cell>
        </row>
        <row r="908">
          <cell r="A908" t="str">
            <v>ACHL</v>
          </cell>
        </row>
        <row r="911">
          <cell r="A911" t="str">
            <v>Total ACHL</v>
          </cell>
        </row>
        <row r="912">
          <cell r="A912" t="str">
            <v>ACHM</v>
          </cell>
        </row>
        <row r="915">
          <cell r="A915" t="str">
            <v>Total ACHM</v>
          </cell>
        </row>
        <row r="916">
          <cell r="A916" t="str">
            <v>ACHN</v>
          </cell>
        </row>
        <row r="918">
          <cell r="A918" t="str">
            <v>Total ACHN</v>
          </cell>
        </row>
        <row r="919">
          <cell r="A919" t="str">
            <v>ACHO</v>
          </cell>
        </row>
        <row r="921">
          <cell r="A921" t="str">
            <v>Total ACHO</v>
          </cell>
        </row>
        <row r="922">
          <cell r="A922" t="str">
            <v>ACHP</v>
          </cell>
        </row>
        <row r="924">
          <cell r="A924" t="str">
            <v>Total ACHP</v>
          </cell>
        </row>
        <row r="925">
          <cell r="A925" t="str">
            <v>ACHT</v>
          </cell>
        </row>
        <row r="928">
          <cell r="A928" t="str">
            <v>Total ACHT</v>
          </cell>
        </row>
        <row r="929">
          <cell r="A929" t="str">
            <v>ACHV</v>
          </cell>
        </row>
        <row r="931">
          <cell r="A931" t="str">
            <v>Total ACHV</v>
          </cell>
        </row>
        <row r="932">
          <cell r="A932" t="str">
            <v>ACID</v>
          </cell>
        </row>
        <row r="934">
          <cell r="A934" t="str">
            <v>Total ACID</v>
          </cell>
        </row>
        <row r="935">
          <cell r="A935" t="str">
            <v>ACIG</v>
          </cell>
        </row>
        <row r="937">
          <cell r="A937" t="str">
            <v>Total ACIG</v>
          </cell>
        </row>
        <row r="938">
          <cell r="A938" t="str">
            <v>ACIN</v>
          </cell>
        </row>
        <row r="940">
          <cell r="A940" t="str">
            <v>Total ACIN</v>
          </cell>
        </row>
        <row r="941">
          <cell r="A941" t="str">
            <v>ACIP</v>
          </cell>
        </row>
        <row r="943">
          <cell r="A943" t="str">
            <v>Total ACIP</v>
          </cell>
        </row>
        <row r="944">
          <cell r="A944" t="str">
            <v>ACIS</v>
          </cell>
        </row>
        <row r="946">
          <cell r="A946" t="str">
            <v>Total ACIS</v>
          </cell>
        </row>
        <row r="947">
          <cell r="A947" t="str">
            <v>ACIT</v>
          </cell>
        </row>
        <row r="950">
          <cell r="A950" t="str">
            <v>Total ACIT</v>
          </cell>
        </row>
        <row r="951">
          <cell r="A951" t="str">
            <v>ACIU</v>
          </cell>
        </row>
        <row r="953">
          <cell r="A953" t="str">
            <v>Total ACIU</v>
          </cell>
        </row>
        <row r="954">
          <cell r="A954" t="str">
            <v>ACIV</v>
          </cell>
        </row>
        <row r="957">
          <cell r="A957" t="str">
            <v>Total ACIV</v>
          </cell>
        </row>
        <row r="958">
          <cell r="A958" t="str">
            <v>ACIW</v>
          </cell>
        </row>
        <row r="961">
          <cell r="A961" t="str">
            <v>Total ACIW</v>
          </cell>
        </row>
        <row r="962">
          <cell r="A962" t="str">
            <v>ACJG</v>
          </cell>
        </row>
        <row r="967">
          <cell r="A967" t="str">
            <v>Total ACJG</v>
          </cell>
        </row>
        <row r="968">
          <cell r="A968" t="str">
            <v>ACJH</v>
          </cell>
        </row>
        <row r="970">
          <cell r="A970" t="str">
            <v>Total ACJH</v>
          </cell>
        </row>
        <row r="971">
          <cell r="A971" t="str">
            <v>ACJJ</v>
          </cell>
        </row>
        <row r="973">
          <cell r="A973" t="str">
            <v>Total ACJJ</v>
          </cell>
        </row>
        <row r="974">
          <cell r="A974" t="str">
            <v>ACJL</v>
          </cell>
        </row>
        <row r="976">
          <cell r="A976" t="str">
            <v>Total ACJL</v>
          </cell>
        </row>
        <row r="977">
          <cell r="A977" t="str">
            <v>ACJS</v>
          </cell>
        </row>
        <row r="979">
          <cell r="A979" t="str">
            <v>Total ACJS</v>
          </cell>
        </row>
        <row r="980">
          <cell r="A980" t="str">
            <v>ACJT</v>
          </cell>
        </row>
        <row r="982">
          <cell r="A982" t="str">
            <v>Total ACJT</v>
          </cell>
        </row>
        <row r="983">
          <cell r="A983" t="str">
            <v>ACJU</v>
          </cell>
        </row>
        <row r="985">
          <cell r="A985" t="str">
            <v>Total ACJU</v>
          </cell>
        </row>
        <row r="986">
          <cell r="A986" t="str">
            <v>ACJX</v>
          </cell>
        </row>
        <row r="988">
          <cell r="A988" t="str">
            <v>Total ACJX</v>
          </cell>
        </row>
        <row r="989">
          <cell r="A989" t="str">
            <v>ACJY</v>
          </cell>
        </row>
        <row r="996">
          <cell r="A996" t="str">
            <v>Total ACJY</v>
          </cell>
        </row>
        <row r="997">
          <cell r="A997" t="str">
            <v>ACKA</v>
          </cell>
        </row>
        <row r="999">
          <cell r="A999" t="str">
            <v>Total ACKA</v>
          </cell>
        </row>
        <row r="1000">
          <cell r="A1000" t="str">
            <v>ACKI</v>
          </cell>
        </row>
        <row r="1002">
          <cell r="A1002" t="str">
            <v>Total ACKI</v>
          </cell>
        </row>
        <row r="1003">
          <cell r="A1003" t="str">
            <v>ACKM</v>
          </cell>
        </row>
        <row r="1005">
          <cell r="A1005" t="str">
            <v>Total ACKM</v>
          </cell>
        </row>
        <row r="1006">
          <cell r="A1006" t="str">
            <v>ACKO</v>
          </cell>
        </row>
        <row r="1009">
          <cell r="A1009" t="str">
            <v>Total ACKO</v>
          </cell>
        </row>
        <row r="1010">
          <cell r="A1010" t="str">
            <v>ACKR</v>
          </cell>
        </row>
        <row r="1012">
          <cell r="A1012" t="str">
            <v>Total ACKR</v>
          </cell>
        </row>
        <row r="1013">
          <cell r="A1013" t="str">
            <v>ACLB</v>
          </cell>
        </row>
        <row r="1015">
          <cell r="A1015" t="str">
            <v>Total ACLB</v>
          </cell>
        </row>
        <row r="1016">
          <cell r="A1016" t="str">
            <v>ACLH</v>
          </cell>
        </row>
        <row r="1018">
          <cell r="A1018" t="str">
            <v>Total ACLH</v>
          </cell>
        </row>
        <row r="1019">
          <cell r="A1019" t="str">
            <v>ACLJ</v>
          </cell>
        </row>
        <row r="1021">
          <cell r="A1021" t="str">
            <v>Total ACLJ</v>
          </cell>
        </row>
        <row r="1022">
          <cell r="A1022" t="str">
            <v>ACLM</v>
          </cell>
        </row>
        <row r="1024">
          <cell r="A1024" t="str">
            <v>Total ACLM</v>
          </cell>
        </row>
        <row r="1025">
          <cell r="A1025" t="str">
            <v>ACLN</v>
          </cell>
        </row>
        <row r="1027">
          <cell r="A1027" t="str">
            <v>Total ACLN</v>
          </cell>
        </row>
        <row r="1028">
          <cell r="A1028" t="str">
            <v>ACLO</v>
          </cell>
        </row>
        <row r="1031">
          <cell r="A1031" t="str">
            <v>Total ACLO</v>
          </cell>
        </row>
        <row r="1032">
          <cell r="A1032" t="str">
            <v>ACLP</v>
          </cell>
        </row>
        <row r="1034">
          <cell r="A1034" t="str">
            <v>Total ACLP</v>
          </cell>
        </row>
        <row r="1035">
          <cell r="A1035" t="str">
            <v>ACLQ</v>
          </cell>
        </row>
        <row r="1038">
          <cell r="A1038" t="str">
            <v>Total ACLQ</v>
          </cell>
        </row>
        <row r="1039">
          <cell r="A1039" t="str">
            <v>ACLT</v>
          </cell>
        </row>
        <row r="1042">
          <cell r="A1042" t="str">
            <v>Total ACLT</v>
          </cell>
        </row>
        <row r="1043">
          <cell r="A1043" t="str">
            <v>ACLU</v>
          </cell>
        </row>
        <row r="1045">
          <cell r="A1045" t="str">
            <v>Total ACLU</v>
          </cell>
        </row>
        <row r="1046">
          <cell r="A1046" t="str">
            <v>ACLY</v>
          </cell>
        </row>
        <row r="1049">
          <cell r="A1049" t="str">
            <v>Total ACLY</v>
          </cell>
        </row>
        <row r="1050">
          <cell r="A1050" t="str">
            <v>ACMH</v>
          </cell>
        </row>
        <row r="1052">
          <cell r="A1052" t="str">
            <v>Total ACMH</v>
          </cell>
        </row>
        <row r="1053">
          <cell r="A1053" t="str">
            <v>ACMI</v>
          </cell>
        </row>
        <row r="1055">
          <cell r="A1055" t="str">
            <v>Total ACMI</v>
          </cell>
        </row>
        <row r="1056">
          <cell r="A1056" t="str">
            <v>ACMJ</v>
          </cell>
        </row>
        <row r="1058">
          <cell r="A1058" t="str">
            <v>Total ACMJ</v>
          </cell>
        </row>
        <row r="1059">
          <cell r="A1059" t="str">
            <v>ACMK</v>
          </cell>
        </row>
        <row r="1064">
          <cell r="A1064" t="str">
            <v>Total ACMK</v>
          </cell>
        </row>
        <row r="1065">
          <cell r="A1065" t="str">
            <v>ACML</v>
          </cell>
        </row>
        <row r="1068">
          <cell r="A1068" t="str">
            <v>Total ACML</v>
          </cell>
        </row>
        <row r="1069">
          <cell r="A1069" t="str">
            <v>ACMM</v>
          </cell>
        </row>
        <row r="1071">
          <cell r="A1071" t="str">
            <v>Total ACMM</v>
          </cell>
        </row>
        <row r="1072">
          <cell r="A1072" t="str">
            <v>ACMN</v>
          </cell>
        </row>
        <row r="1074">
          <cell r="A1074" t="str">
            <v>Total ACMN</v>
          </cell>
        </row>
        <row r="1075">
          <cell r="A1075" t="str">
            <v>ACMO</v>
          </cell>
        </row>
        <row r="1077">
          <cell r="A1077" t="str">
            <v>Total ACMO</v>
          </cell>
        </row>
        <row r="1078">
          <cell r="A1078" t="str">
            <v>ACMP</v>
          </cell>
        </row>
        <row r="1081">
          <cell r="A1081" t="str">
            <v>Total ACMP</v>
          </cell>
        </row>
        <row r="1082">
          <cell r="A1082" t="str">
            <v>ACMQ</v>
          </cell>
        </row>
        <row r="1085">
          <cell r="A1085" t="str">
            <v>Total ACMQ</v>
          </cell>
        </row>
        <row r="1086">
          <cell r="A1086" t="str">
            <v>ACMS</v>
          </cell>
        </row>
        <row r="1088">
          <cell r="A1088" t="str">
            <v>Total ACMS</v>
          </cell>
        </row>
        <row r="1089">
          <cell r="A1089" t="str">
            <v>ACMW</v>
          </cell>
        </row>
        <row r="1091">
          <cell r="A1091" t="str">
            <v>Total ACMW</v>
          </cell>
        </row>
        <row r="1092">
          <cell r="A1092" t="str">
            <v>ACNA</v>
          </cell>
        </row>
        <row r="1095">
          <cell r="A1095" t="str">
            <v>Total ACNA</v>
          </cell>
        </row>
        <row r="1096">
          <cell r="A1096" t="str">
            <v>ACNB</v>
          </cell>
        </row>
        <row r="1099">
          <cell r="A1099" t="str">
            <v>Total ACNB</v>
          </cell>
        </row>
        <row r="1100">
          <cell r="A1100" t="str">
            <v>ACND</v>
          </cell>
        </row>
        <row r="1105">
          <cell r="A1105" t="str">
            <v>Total ACND</v>
          </cell>
        </row>
        <row r="1106">
          <cell r="A1106" t="str">
            <v>ACNE</v>
          </cell>
        </row>
        <row r="1109">
          <cell r="A1109" t="str">
            <v>Total ACNE</v>
          </cell>
        </row>
        <row r="1110">
          <cell r="A1110" t="str">
            <v>ACNF</v>
          </cell>
        </row>
        <row r="1115">
          <cell r="A1115" t="str">
            <v>Total ACNF</v>
          </cell>
        </row>
        <row r="1116">
          <cell r="A1116" t="str">
            <v>ACNJ</v>
          </cell>
        </row>
        <row r="1118">
          <cell r="A1118" t="str">
            <v>Total ACNJ</v>
          </cell>
        </row>
        <row r="1119">
          <cell r="A1119" t="str">
            <v>ACNL</v>
          </cell>
        </row>
        <row r="1121">
          <cell r="A1121" t="str">
            <v>Total ACNL</v>
          </cell>
        </row>
        <row r="1122">
          <cell r="A1122" t="str">
            <v>ACNQ</v>
          </cell>
        </row>
        <row r="1124">
          <cell r="A1124" t="str">
            <v>Total ACNQ</v>
          </cell>
        </row>
        <row r="1125">
          <cell r="A1125" t="str">
            <v>ACNR</v>
          </cell>
        </row>
        <row r="1127">
          <cell r="A1127" t="str">
            <v>Total ACNR</v>
          </cell>
        </row>
        <row r="1128">
          <cell r="A1128" t="str">
            <v>ACNS</v>
          </cell>
        </row>
        <row r="1130">
          <cell r="A1130" t="str">
            <v>Total ACNS</v>
          </cell>
        </row>
        <row r="1131">
          <cell r="A1131" t="str">
            <v>ACNT</v>
          </cell>
        </row>
        <row r="1134">
          <cell r="A1134" t="str">
            <v>Total ACNT</v>
          </cell>
        </row>
        <row r="1135">
          <cell r="A1135" t="str">
            <v>ACNU</v>
          </cell>
        </row>
        <row r="1140">
          <cell r="A1140" t="str">
            <v>Total ACNU</v>
          </cell>
        </row>
        <row r="1141">
          <cell r="A1141" t="str">
            <v>ACNV</v>
          </cell>
        </row>
        <row r="1143">
          <cell r="A1143" t="str">
            <v>Total ACNV</v>
          </cell>
        </row>
        <row r="1144">
          <cell r="A1144" t="str">
            <v>ACNW</v>
          </cell>
        </row>
        <row r="1147">
          <cell r="A1147" t="str">
            <v>Total ACNW</v>
          </cell>
        </row>
        <row r="1148">
          <cell r="A1148" t="str">
            <v>ACNX</v>
          </cell>
        </row>
        <row r="1150">
          <cell r="A1150" t="str">
            <v>Total ACNX</v>
          </cell>
        </row>
        <row r="1151">
          <cell r="A1151" t="str">
            <v>ACNY</v>
          </cell>
        </row>
        <row r="1154">
          <cell r="A1154" t="str">
            <v>Total ACNY</v>
          </cell>
        </row>
        <row r="1155">
          <cell r="A1155" t="str">
            <v>ACOC</v>
          </cell>
        </row>
        <row r="1157">
          <cell r="A1157" t="str">
            <v>Total ACOC</v>
          </cell>
        </row>
        <row r="1158">
          <cell r="A1158" t="str">
            <v>ACOD</v>
          </cell>
        </row>
        <row r="1161">
          <cell r="A1161" t="str">
            <v>Total ACOD</v>
          </cell>
        </row>
        <row r="1162">
          <cell r="A1162" t="str">
            <v>ACOE</v>
          </cell>
        </row>
        <row r="1164">
          <cell r="A1164" t="str">
            <v>Total ACOE</v>
          </cell>
        </row>
        <row r="1165">
          <cell r="A1165" t="str">
            <v>ACOF</v>
          </cell>
        </row>
        <row r="1167">
          <cell r="A1167" t="str">
            <v>Total ACOF</v>
          </cell>
        </row>
        <row r="1168">
          <cell r="A1168" t="str">
            <v>ACOG</v>
          </cell>
        </row>
        <row r="1171">
          <cell r="A1171" t="str">
            <v>Total ACOG</v>
          </cell>
        </row>
        <row r="1172">
          <cell r="A1172" t="str">
            <v>ACOH</v>
          </cell>
        </row>
        <row r="1175">
          <cell r="A1175" t="str">
            <v>Total ACOH</v>
          </cell>
        </row>
        <row r="1176">
          <cell r="A1176" t="str">
            <v>ACOJ</v>
          </cell>
        </row>
        <row r="1178">
          <cell r="A1178" t="str">
            <v>Total ACOJ</v>
          </cell>
        </row>
        <row r="1179">
          <cell r="A1179" t="str">
            <v>ACOK</v>
          </cell>
        </row>
        <row r="1183">
          <cell r="A1183" t="str">
            <v>Total ACOK</v>
          </cell>
        </row>
        <row r="1184">
          <cell r="A1184" t="str">
            <v>ACOL</v>
          </cell>
        </row>
        <row r="1186">
          <cell r="A1186" t="str">
            <v>Total ACOL</v>
          </cell>
        </row>
        <row r="1187">
          <cell r="A1187" t="str">
            <v>ACON</v>
          </cell>
        </row>
        <row r="1190">
          <cell r="A1190" t="str">
            <v>Total ACON</v>
          </cell>
        </row>
        <row r="1191">
          <cell r="A1191" t="str">
            <v>ACOO</v>
          </cell>
        </row>
        <row r="1193">
          <cell r="A1193" t="str">
            <v>Total ACOO</v>
          </cell>
        </row>
        <row r="1194">
          <cell r="A1194" t="str">
            <v>ACOP</v>
          </cell>
        </row>
        <row r="1196">
          <cell r="A1196" t="str">
            <v>Total ACOP</v>
          </cell>
        </row>
        <row r="1197">
          <cell r="A1197" t="str">
            <v>ACOQ</v>
          </cell>
        </row>
        <row r="1199">
          <cell r="A1199" t="str">
            <v>Total ACOQ</v>
          </cell>
        </row>
        <row r="1200">
          <cell r="A1200" t="str">
            <v>ACOR</v>
          </cell>
        </row>
        <row r="1202">
          <cell r="A1202" t="str">
            <v>Total ACOR</v>
          </cell>
        </row>
        <row r="1203">
          <cell r="A1203" t="str">
            <v>ACOS</v>
          </cell>
        </row>
        <row r="1205">
          <cell r="A1205" t="str">
            <v>Total ACOS</v>
          </cell>
        </row>
        <row r="1206">
          <cell r="A1206" t="str">
            <v>ACOT</v>
          </cell>
        </row>
        <row r="1208">
          <cell r="A1208" t="str">
            <v>Total ACOT</v>
          </cell>
        </row>
        <row r="1209">
          <cell r="A1209" t="str">
            <v>ACOV</v>
          </cell>
        </row>
        <row r="1211">
          <cell r="A1211" t="str">
            <v>Total ACOV</v>
          </cell>
        </row>
        <row r="1212">
          <cell r="A1212" t="str">
            <v>ACOX</v>
          </cell>
        </row>
        <row r="1214">
          <cell r="A1214" t="str">
            <v>Total ACOX</v>
          </cell>
        </row>
        <row r="1215">
          <cell r="A1215" t="str">
            <v>ACPC</v>
          </cell>
        </row>
        <row r="1217">
          <cell r="A1217" t="str">
            <v>Total ACPC</v>
          </cell>
        </row>
        <row r="1218">
          <cell r="A1218" t="str">
            <v>ACPE</v>
          </cell>
        </row>
        <row r="1223">
          <cell r="A1223" t="str">
            <v>Total ACPE</v>
          </cell>
        </row>
        <row r="1224">
          <cell r="A1224" t="str">
            <v>ACPH</v>
          </cell>
        </row>
        <row r="1226">
          <cell r="A1226" t="str">
            <v>Total ACPH</v>
          </cell>
        </row>
        <row r="1227">
          <cell r="A1227" t="str">
            <v>ACPI</v>
          </cell>
        </row>
        <row r="1231">
          <cell r="A1231" t="str">
            <v>Total ACPI</v>
          </cell>
        </row>
        <row r="1232">
          <cell r="A1232" t="str">
            <v>ACPJ</v>
          </cell>
        </row>
        <row r="1234">
          <cell r="A1234" t="str">
            <v>Total ACPJ</v>
          </cell>
        </row>
        <row r="1235">
          <cell r="A1235" t="str">
            <v>ACPK</v>
          </cell>
        </row>
        <row r="1238">
          <cell r="A1238" t="str">
            <v>Total ACPK</v>
          </cell>
        </row>
        <row r="1239">
          <cell r="A1239" t="str">
            <v>ACPL</v>
          </cell>
        </row>
        <row r="1242">
          <cell r="A1242" t="str">
            <v>Total ACPL</v>
          </cell>
        </row>
        <row r="1243">
          <cell r="A1243" t="str">
            <v>ACPM</v>
          </cell>
        </row>
        <row r="1246">
          <cell r="A1246" t="str">
            <v>Total ACPM</v>
          </cell>
        </row>
        <row r="1247">
          <cell r="A1247" t="str">
            <v>ACPN</v>
          </cell>
        </row>
        <row r="1250">
          <cell r="A1250" t="str">
            <v>Total ACPN</v>
          </cell>
        </row>
        <row r="1251">
          <cell r="A1251" t="str">
            <v>ACPO</v>
          </cell>
        </row>
        <row r="1254">
          <cell r="A1254" t="str">
            <v>Total ACPO</v>
          </cell>
        </row>
        <row r="1255">
          <cell r="A1255" t="str">
            <v>ACPP</v>
          </cell>
        </row>
        <row r="1258">
          <cell r="A1258" t="str">
            <v>Total ACPP</v>
          </cell>
        </row>
        <row r="1259">
          <cell r="A1259" t="str">
            <v>ACPQ</v>
          </cell>
        </row>
        <row r="1262">
          <cell r="A1262" t="str">
            <v>Total ACPQ</v>
          </cell>
        </row>
        <row r="1263">
          <cell r="A1263" t="str">
            <v>ACPR</v>
          </cell>
        </row>
        <row r="1266">
          <cell r="A1266" t="str">
            <v>Total ACPR</v>
          </cell>
        </row>
        <row r="1267">
          <cell r="A1267" t="str">
            <v>ACPS</v>
          </cell>
        </row>
        <row r="1270">
          <cell r="A1270" t="str">
            <v>Total ACPS</v>
          </cell>
        </row>
        <row r="1271">
          <cell r="A1271" t="str">
            <v>ACPT</v>
          </cell>
        </row>
        <row r="1274">
          <cell r="A1274" t="str">
            <v>Total ACPT</v>
          </cell>
        </row>
        <row r="1275">
          <cell r="A1275" t="str">
            <v>ACPV</v>
          </cell>
        </row>
        <row r="1278">
          <cell r="A1278" t="str">
            <v>Total ACPV</v>
          </cell>
        </row>
        <row r="1279">
          <cell r="A1279" t="str">
            <v>ACPX</v>
          </cell>
        </row>
        <row r="1282">
          <cell r="A1282" t="str">
            <v>Total ACPX</v>
          </cell>
        </row>
        <row r="1283">
          <cell r="A1283" t="str">
            <v>ACPY</v>
          </cell>
        </row>
        <row r="1286">
          <cell r="A1286" t="str">
            <v>Total ACPY</v>
          </cell>
        </row>
        <row r="1287">
          <cell r="A1287" t="str">
            <v>ACPZ</v>
          </cell>
        </row>
        <row r="1290">
          <cell r="A1290" t="str">
            <v>Total ACPZ</v>
          </cell>
        </row>
        <row r="1291">
          <cell r="A1291" t="str">
            <v>ACQA</v>
          </cell>
        </row>
        <row r="1294">
          <cell r="A1294" t="str">
            <v>Total ACQA</v>
          </cell>
        </row>
        <row r="1295">
          <cell r="A1295" t="str">
            <v>ACQB</v>
          </cell>
        </row>
        <row r="1297">
          <cell r="A1297" t="str">
            <v>Total ACQB</v>
          </cell>
        </row>
        <row r="1298">
          <cell r="A1298" t="str">
            <v>ACQC</v>
          </cell>
        </row>
        <row r="1300">
          <cell r="A1300" t="str">
            <v>Total ACQC</v>
          </cell>
        </row>
        <row r="1301">
          <cell r="A1301" t="str">
            <v>ACQE</v>
          </cell>
        </row>
        <row r="1303">
          <cell r="A1303" t="str">
            <v>Total ACQE</v>
          </cell>
        </row>
        <row r="1304">
          <cell r="A1304" t="str">
            <v>ACQF</v>
          </cell>
        </row>
        <row r="1306">
          <cell r="A1306" t="str">
            <v>Total ACQF</v>
          </cell>
        </row>
        <row r="1307">
          <cell r="A1307" t="str">
            <v>ACQG</v>
          </cell>
        </row>
        <row r="1309">
          <cell r="A1309" t="str">
            <v>Total ACQG</v>
          </cell>
        </row>
        <row r="1310">
          <cell r="A1310" t="str">
            <v>ACQK</v>
          </cell>
        </row>
        <row r="1312">
          <cell r="A1312" t="str">
            <v>Total ACQK</v>
          </cell>
        </row>
        <row r="1313">
          <cell r="A1313" t="str">
            <v>ACQL</v>
          </cell>
        </row>
        <row r="1315">
          <cell r="A1315" t="str">
            <v>Total ACQL</v>
          </cell>
        </row>
        <row r="1316">
          <cell r="A1316" t="str">
            <v>ACQM</v>
          </cell>
        </row>
        <row r="1318">
          <cell r="A1318" t="str">
            <v>Total ACQM</v>
          </cell>
        </row>
        <row r="1319">
          <cell r="A1319" t="str">
            <v>ACQN</v>
          </cell>
        </row>
        <row r="1321">
          <cell r="A1321" t="str">
            <v>Total ACQN</v>
          </cell>
        </row>
        <row r="1322">
          <cell r="A1322" t="str">
            <v>ACQO</v>
          </cell>
        </row>
        <row r="1324">
          <cell r="A1324" t="str">
            <v>Total ACQO</v>
          </cell>
        </row>
        <row r="1325">
          <cell r="A1325" t="str">
            <v>ACQP</v>
          </cell>
        </row>
        <row r="1327">
          <cell r="A1327" t="str">
            <v>Total ACQP</v>
          </cell>
        </row>
        <row r="1328">
          <cell r="A1328" t="str">
            <v>ACQQ</v>
          </cell>
        </row>
        <row r="1330">
          <cell r="A1330" t="str">
            <v>Total ACQQ</v>
          </cell>
        </row>
        <row r="1331">
          <cell r="A1331" t="str">
            <v>ACQR</v>
          </cell>
        </row>
        <row r="1333">
          <cell r="A1333" t="str">
            <v>Total ACQR</v>
          </cell>
        </row>
        <row r="1334">
          <cell r="A1334" t="str">
            <v>ACQS</v>
          </cell>
        </row>
        <row r="1336">
          <cell r="A1336" t="str">
            <v>Total ACQS</v>
          </cell>
        </row>
        <row r="1337">
          <cell r="A1337" t="str">
            <v>ACQT</v>
          </cell>
        </row>
        <row r="1339">
          <cell r="A1339" t="str">
            <v>Total ACQT</v>
          </cell>
        </row>
        <row r="1340">
          <cell r="A1340" t="str">
            <v>ACQU</v>
          </cell>
        </row>
        <row r="1342">
          <cell r="A1342" t="str">
            <v>Total ACQU</v>
          </cell>
        </row>
        <row r="1343">
          <cell r="A1343" t="str">
            <v>ACQV</v>
          </cell>
        </row>
        <row r="1345">
          <cell r="A1345" t="str">
            <v>Total ACQV</v>
          </cell>
        </row>
        <row r="1346">
          <cell r="A1346" t="str">
            <v>ACRB</v>
          </cell>
        </row>
        <row r="1348">
          <cell r="A1348" t="str">
            <v>Total ACRB</v>
          </cell>
        </row>
        <row r="1349">
          <cell r="A1349" t="str">
            <v>ACRD</v>
          </cell>
        </row>
        <row r="1352">
          <cell r="A1352" t="str">
            <v>Total ACRD</v>
          </cell>
        </row>
        <row r="1353">
          <cell r="A1353" t="str">
            <v>ACRF</v>
          </cell>
        </row>
        <row r="1355">
          <cell r="A1355" t="str">
            <v>Total ACRF</v>
          </cell>
        </row>
        <row r="1356">
          <cell r="A1356" t="str">
            <v>ACRG</v>
          </cell>
        </row>
        <row r="1358">
          <cell r="A1358" t="str">
            <v>Total ACRG</v>
          </cell>
        </row>
        <row r="1359">
          <cell r="A1359" t="str">
            <v>ACRI</v>
          </cell>
        </row>
        <row r="1363">
          <cell r="A1363" t="str">
            <v>Total ACRI</v>
          </cell>
        </row>
        <row r="1364">
          <cell r="A1364" t="str">
            <v>ACRL</v>
          </cell>
        </row>
        <row r="1369">
          <cell r="A1369" t="str">
            <v>Total ACRL</v>
          </cell>
        </row>
        <row r="1370">
          <cell r="A1370" t="str">
            <v>ACRM</v>
          </cell>
        </row>
        <row r="1374">
          <cell r="A1374" t="str">
            <v>Total ACRM</v>
          </cell>
        </row>
        <row r="1375">
          <cell r="A1375" t="str">
            <v>ACRN</v>
          </cell>
        </row>
        <row r="1377">
          <cell r="A1377" t="str">
            <v>Total ACRN</v>
          </cell>
        </row>
        <row r="1378">
          <cell r="A1378" t="str">
            <v>ACRR</v>
          </cell>
        </row>
        <row r="1380">
          <cell r="A1380" t="str">
            <v>Total ACRR</v>
          </cell>
        </row>
        <row r="1381">
          <cell r="A1381" t="str">
            <v>ACRT</v>
          </cell>
        </row>
        <row r="1384">
          <cell r="A1384" t="str">
            <v>Total ACRT</v>
          </cell>
        </row>
        <row r="1385">
          <cell r="A1385" t="str">
            <v>ACRU</v>
          </cell>
        </row>
        <row r="1390">
          <cell r="A1390" t="str">
            <v>Total ACRU</v>
          </cell>
        </row>
        <row r="1391">
          <cell r="A1391" t="str">
            <v>ACRV</v>
          </cell>
        </row>
        <row r="1394">
          <cell r="A1394" t="str">
            <v>Total ACRV</v>
          </cell>
        </row>
        <row r="1395">
          <cell r="A1395" t="str">
            <v>ACRW</v>
          </cell>
        </row>
        <row r="1398">
          <cell r="A1398" t="str">
            <v>Total ACRW</v>
          </cell>
        </row>
        <row r="1399">
          <cell r="A1399" t="str">
            <v>ACRX</v>
          </cell>
        </row>
        <row r="1402">
          <cell r="A1402" t="str">
            <v>Total ACRX</v>
          </cell>
        </row>
        <row r="1403">
          <cell r="A1403" t="str">
            <v>ACRY</v>
          </cell>
        </row>
        <row r="1405">
          <cell r="A1405" t="str">
            <v>Total ACRY</v>
          </cell>
        </row>
        <row r="1406">
          <cell r="A1406" t="str">
            <v>ACRZ</v>
          </cell>
        </row>
        <row r="1408">
          <cell r="A1408" t="str">
            <v>Total ACRZ</v>
          </cell>
        </row>
        <row r="1409">
          <cell r="A1409" t="str">
            <v>ACSA</v>
          </cell>
        </row>
        <row r="1412">
          <cell r="A1412" t="str">
            <v>Total ACSA</v>
          </cell>
        </row>
        <row r="1413">
          <cell r="A1413" t="str">
            <v>ACSC</v>
          </cell>
        </row>
        <row r="1418">
          <cell r="A1418" t="str">
            <v>Total ACSC</v>
          </cell>
        </row>
        <row r="1419">
          <cell r="A1419" t="str">
            <v>ACSD</v>
          </cell>
        </row>
        <row r="1422">
          <cell r="A1422" t="str">
            <v>Total ACSD</v>
          </cell>
        </row>
        <row r="1423">
          <cell r="A1423" t="str">
            <v>ACSE</v>
          </cell>
        </row>
        <row r="1426">
          <cell r="A1426" t="str">
            <v>Total ACSE</v>
          </cell>
        </row>
        <row r="1427">
          <cell r="A1427" t="str">
            <v>ACSF</v>
          </cell>
        </row>
        <row r="1430">
          <cell r="A1430" t="str">
            <v>Total ACSF</v>
          </cell>
        </row>
        <row r="1431">
          <cell r="A1431" t="str">
            <v>ACSG</v>
          </cell>
        </row>
        <row r="1433">
          <cell r="A1433" t="str">
            <v>Total ACSG</v>
          </cell>
        </row>
        <row r="1434">
          <cell r="A1434" t="str">
            <v>ACSH</v>
          </cell>
        </row>
        <row r="1436">
          <cell r="A1436" t="str">
            <v>Total ACSH</v>
          </cell>
        </row>
        <row r="1437">
          <cell r="A1437" t="str">
            <v>ACSK</v>
          </cell>
        </row>
        <row r="1439">
          <cell r="A1439" t="str">
            <v>Total ACSK</v>
          </cell>
        </row>
        <row r="1440">
          <cell r="A1440" t="str">
            <v>ACSL</v>
          </cell>
        </row>
        <row r="1442">
          <cell r="A1442" t="str">
            <v>Total ACSL</v>
          </cell>
        </row>
        <row r="1443">
          <cell r="A1443" t="str">
            <v>ACSM</v>
          </cell>
        </row>
        <row r="1445">
          <cell r="A1445" t="str">
            <v>Total ACSM</v>
          </cell>
        </row>
        <row r="1446">
          <cell r="A1446" t="str">
            <v>ACSN</v>
          </cell>
        </row>
        <row r="1448">
          <cell r="A1448" t="str">
            <v>Total ACSN</v>
          </cell>
        </row>
        <row r="1449">
          <cell r="A1449" t="str">
            <v>ACSP</v>
          </cell>
        </row>
        <row r="1451">
          <cell r="A1451" t="str">
            <v>Total ACSP</v>
          </cell>
        </row>
        <row r="1452">
          <cell r="A1452" t="str">
            <v>ACSU</v>
          </cell>
        </row>
        <row r="1457">
          <cell r="A1457" t="str">
            <v>Total ACSU</v>
          </cell>
        </row>
        <row r="1458">
          <cell r="A1458" t="str">
            <v>ACSX</v>
          </cell>
        </row>
        <row r="1460">
          <cell r="A1460" t="str">
            <v>Total ACSX</v>
          </cell>
        </row>
        <row r="1461">
          <cell r="A1461" t="str">
            <v>ACSY</v>
          </cell>
        </row>
        <row r="1463">
          <cell r="A1463" t="str">
            <v>Total ACSY</v>
          </cell>
        </row>
        <row r="1464">
          <cell r="A1464" t="str">
            <v>ACSZ</v>
          </cell>
        </row>
        <row r="1467">
          <cell r="A1467" t="str">
            <v>Total ACSZ</v>
          </cell>
        </row>
        <row r="1468">
          <cell r="A1468" t="str">
            <v>ACTD</v>
          </cell>
        </row>
        <row r="1472">
          <cell r="A1472" t="str">
            <v>Total ACTD</v>
          </cell>
        </row>
        <row r="1473">
          <cell r="A1473" t="str">
            <v>ACTE</v>
          </cell>
        </row>
        <row r="1475">
          <cell r="A1475" t="str">
            <v>Total ACTE</v>
          </cell>
        </row>
        <row r="1476">
          <cell r="A1476" t="str">
            <v>ACTJ</v>
          </cell>
        </row>
        <row r="1478">
          <cell r="A1478" t="str">
            <v>Total ACTJ</v>
          </cell>
        </row>
        <row r="1479">
          <cell r="A1479" t="str">
            <v>ACTL</v>
          </cell>
        </row>
        <row r="1481">
          <cell r="A1481" t="str">
            <v>Total ACTL</v>
          </cell>
        </row>
        <row r="1482">
          <cell r="A1482" t="str">
            <v>ACTM</v>
          </cell>
        </row>
        <row r="1489">
          <cell r="A1489" t="str">
            <v>Total ACTM</v>
          </cell>
        </row>
        <row r="1490">
          <cell r="A1490" t="str">
            <v>ACTN</v>
          </cell>
        </row>
        <row r="1492">
          <cell r="A1492" t="str">
            <v>Total ACTN</v>
          </cell>
        </row>
        <row r="1493">
          <cell r="A1493" t="str">
            <v>ACTS</v>
          </cell>
        </row>
        <row r="1495">
          <cell r="A1495" t="str">
            <v>Total ACTS</v>
          </cell>
        </row>
        <row r="1496">
          <cell r="A1496" t="str">
            <v>ACTT</v>
          </cell>
        </row>
        <row r="1499">
          <cell r="A1499" t="str">
            <v>Total ACTT</v>
          </cell>
        </row>
        <row r="1500">
          <cell r="A1500" t="str">
            <v>ACTV</v>
          </cell>
        </row>
        <row r="1502">
          <cell r="A1502" t="str">
            <v>Total ACTV</v>
          </cell>
        </row>
        <row r="1503">
          <cell r="A1503" t="str">
            <v>ACTW</v>
          </cell>
        </row>
        <row r="1505">
          <cell r="A1505" t="str">
            <v>Total ACTW</v>
          </cell>
        </row>
        <row r="1506">
          <cell r="A1506" t="str">
            <v>ACTX</v>
          </cell>
        </row>
        <row r="1510">
          <cell r="A1510" t="str">
            <v>Total ACTX</v>
          </cell>
        </row>
        <row r="1511">
          <cell r="A1511" t="str">
            <v>ACTY</v>
          </cell>
        </row>
        <row r="1514">
          <cell r="A1514" t="str">
            <v>Total ACTY</v>
          </cell>
        </row>
        <row r="1515">
          <cell r="A1515" t="str">
            <v>ACTZ</v>
          </cell>
        </row>
        <row r="1518">
          <cell r="A1518" t="str">
            <v>Total ACTZ</v>
          </cell>
        </row>
        <row r="1519">
          <cell r="A1519" t="str">
            <v>ACUB</v>
          </cell>
        </row>
        <row r="1521">
          <cell r="A1521" t="str">
            <v>Total ACUB</v>
          </cell>
        </row>
        <row r="1522">
          <cell r="A1522" t="str">
            <v>ACUC</v>
          </cell>
        </row>
        <row r="1527">
          <cell r="A1527" t="str">
            <v>Total ACUC</v>
          </cell>
        </row>
        <row r="1528">
          <cell r="A1528" t="str">
            <v>ACUD</v>
          </cell>
        </row>
        <row r="1531">
          <cell r="A1531" t="str">
            <v>Total ACUD</v>
          </cell>
        </row>
        <row r="1532">
          <cell r="A1532" t="str">
            <v>ACUE</v>
          </cell>
        </row>
        <row r="1534">
          <cell r="A1534" t="str">
            <v>Total ACUE</v>
          </cell>
        </row>
        <row r="1535">
          <cell r="A1535" t="str">
            <v>ACUK</v>
          </cell>
        </row>
        <row r="1537">
          <cell r="A1537" t="str">
            <v>Total ACUK</v>
          </cell>
        </row>
        <row r="1538">
          <cell r="A1538" t="str">
            <v>ACUL</v>
          </cell>
        </row>
        <row r="1540">
          <cell r="A1540" t="str">
            <v>Total ACUL</v>
          </cell>
        </row>
        <row r="1541">
          <cell r="A1541" t="str">
            <v>ACUP</v>
          </cell>
        </row>
        <row r="1543">
          <cell r="A1543" t="str">
            <v>Total ACUP</v>
          </cell>
        </row>
        <row r="1544">
          <cell r="A1544" t="str">
            <v>ACUQ</v>
          </cell>
        </row>
        <row r="1546">
          <cell r="A1546" t="str">
            <v>Total ACUQ</v>
          </cell>
        </row>
        <row r="1547">
          <cell r="A1547" t="str">
            <v>ACUR</v>
          </cell>
        </row>
        <row r="1552">
          <cell r="A1552" t="str">
            <v>Total ACUR</v>
          </cell>
        </row>
        <row r="1553">
          <cell r="A1553" t="str">
            <v>ACUS</v>
          </cell>
        </row>
        <row r="1555">
          <cell r="A1555" t="str">
            <v>Total ACUS</v>
          </cell>
        </row>
        <row r="1556">
          <cell r="A1556" t="str">
            <v>ACUT</v>
          </cell>
        </row>
        <row r="1559">
          <cell r="A1559" t="str">
            <v>Total ACUT</v>
          </cell>
        </row>
        <row r="1560">
          <cell r="A1560" t="str">
            <v>ACUW</v>
          </cell>
        </row>
        <row r="1562">
          <cell r="A1562" t="str">
            <v>Total ACUW</v>
          </cell>
        </row>
        <row r="1563">
          <cell r="A1563" t="str">
            <v>ACUY</v>
          </cell>
        </row>
        <row r="1568">
          <cell r="A1568" t="str">
            <v>Total ACUY</v>
          </cell>
        </row>
        <row r="1569">
          <cell r="A1569" t="str">
            <v>ACUZ</v>
          </cell>
        </row>
        <row r="1571">
          <cell r="A1571" t="str">
            <v>Total ACUZ</v>
          </cell>
        </row>
        <row r="1572">
          <cell r="A1572" t="str">
            <v>ACVB</v>
          </cell>
        </row>
        <row r="1575">
          <cell r="A1575" t="str">
            <v>Total ACVB</v>
          </cell>
        </row>
        <row r="1576">
          <cell r="A1576" t="str">
            <v>ACVC</v>
          </cell>
        </row>
        <row r="1578">
          <cell r="A1578" t="str">
            <v>Total ACVC</v>
          </cell>
        </row>
        <row r="1579">
          <cell r="A1579" t="str">
            <v>ACVD</v>
          </cell>
        </row>
        <row r="1581">
          <cell r="A1581" t="str">
            <v>Total ACVD</v>
          </cell>
        </row>
        <row r="1582">
          <cell r="A1582" t="str">
            <v>ACVE</v>
          </cell>
        </row>
        <row r="1584">
          <cell r="A1584" t="str">
            <v>Total ACVE</v>
          </cell>
        </row>
        <row r="1585">
          <cell r="A1585" t="str">
            <v>ACVF</v>
          </cell>
        </row>
        <row r="1587">
          <cell r="A1587" t="str">
            <v>Total ACVF</v>
          </cell>
        </row>
        <row r="1588">
          <cell r="A1588" t="str">
            <v>ACVI</v>
          </cell>
        </row>
        <row r="1590">
          <cell r="A1590" t="str">
            <v>Total ACVI</v>
          </cell>
        </row>
        <row r="1591">
          <cell r="A1591" t="str">
            <v>ACVJ</v>
          </cell>
        </row>
        <row r="1593">
          <cell r="A1593" t="str">
            <v>Total ACVJ</v>
          </cell>
        </row>
        <row r="1594">
          <cell r="A1594" t="str">
            <v>ACVK</v>
          </cell>
        </row>
        <row r="1596">
          <cell r="A1596" t="str">
            <v>Total ACVK</v>
          </cell>
        </row>
        <row r="1597">
          <cell r="A1597" t="str">
            <v>ACVL</v>
          </cell>
        </row>
        <row r="1599">
          <cell r="A1599" t="str">
            <v>Total ACVL</v>
          </cell>
        </row>
        <row r="1600">
          <cell r="A1600" t="str">
            <v>ACVN</v>
          </cell>
        </row>
        <row r="1603">
          <cell r="A1603" t="str">
            <v>Total ACVN</v>
          </cell>
        </row>
        <row r="1604">
          <cell r="A1604" t="str">
            <v>ACVO</v>
          </cell>
        </row>
        <row r="1606">
          <cell r="A1606" t="str">
            <v>Total ACVO</v>
          </cell>
        </row>
        <row r="1607">
          <cell r="A1607" t="str">
            <v>ACVP</v>
          </cell>
        </row>
        <row r="1609">
          <cell r="A1609" t="str">
            <v>Total ACVP</v>
          </cell>
        </row>
        <row r="1610">
          <cell r="A1610" t="str">
            <v>ACVQ</v>
          </cell>
        </row>
        <row r="1612">
          <cell r="A1612" t="str">
            <v>Total ACVQ</v>
          </cell>
        </row>
        <row r="1613">
          <cell r="A1613" t="str">
            <v>ACVR</v>
          </cell>
        </row>
        <row r="1615">
          <cell r="A1615" t="str">
            <v>Total ACVR</v>
          </cell>
        </row>
        <row r="1616">
          <cell r="A1616" t="str">
            <v>ACVS</v>
          </cell>
        </row>
        <row r="1620">
          <cell r="A1620" t="str">
            <v>Total ACVS</v>
          </cell>
        </row>
        <row r="1621">
          <cell r="A1621" t="str">
            <v>ACVT</v>
          </cell>
        </row>
        <row r="1624">
          <cell r="A1624" t="str">
            <v>Total ACVT</v>
          </cell>
        </row>
        <row r="1625">
          <cell r="A1625" t="str">
            <v>ACVY</v>
          </cell>
        </row>
        <row r="1628">
          <cell r="A1628" t="str">
            <v>Total ACVY</v>
          </cell>
        </row>
        <row r="1629">
          <cell r="A1629" t="str">
            <v>ACVZ</v>
          </cell>
        </row>
        <row r="1633">
          <cell r="A1633" t="str">
            <v>Total ACVZ</v>
          </cell>
        </row>
        <row r="1634">
          <cell r="A1634" t="str">
            <v>ACWB</v>
          </cell>
        </row>
        <row r="1637">
          <cell r="A1637" t="str">
            <v>Total ACWB</v>
          </cell>
        </row>
        <row r="1638">
          <cell r="A1638" t="str">
            <v>ACWC</v>
          </cell>
        </row>
        <row r="1642">
          <cell r="A1642" t="str">
            <v>Total ACWC</v>
          </cell>
        </row>
        <row r="1643">
          <cell r="A1643" t="str">
            <v>ACWD</v>
          </cell>
        </row>
        <row r="1645">
          <cell r="A1645" t="str">
            <v>Total ACWD</v>
          </cell>
        </row>
        <row r="1646">
          <cell r="A1646" t="str">
            <v>ACWE</v>
          </cell>
        </row>
        <row r="1648">
          <cell r="A1648" t="str">
            <v>Total ACWE</v>
          </cell>
        </row>
        <row r="1649">
          <cell r="A1649" t="str">
            <v>ACWF</v>
          </cell>
        </row>
        <row r="1651">
          <cell r="A1651" t="str">
            <v>Total ACWF</v>
          </cell>
        </row>
        <row r="1652">
          <cell r="A1652" t="str">
            <v>ACWG</v>
          </cell>
        </row>
        <row r="1654">
          <cell r="A1654" t="str">
            <v>Total ACWG</v>
          </cell>
        </row>
        <row r="1655">
          <cell r="A1655" t="str">
            <v>ACWH</v>
          </cell>
        </row>
        <row r="1658">
          <cell r="A1658" t="str">
            <v>Total ACWH</v>
          </cell>
        </row>
        <row r="1659">
          <cell r="A1659" t="str">
            <v>ACWN</v>
          </cell>
        </row>
        <row r="1662">
          <cell r="A1662" t="str">
            <v>Total ACWN</v>
          </cell>
        </row>
        <row r="1663">
          <cell r="A1663" t="str">
            <v>ACWU</v>
          </cell>
        </row>
        <row r="1666">
          <cell r="A1666" t="str">
            <v>Total ACWU</v>
          </cell>
        </row>
        <row r="1667">
          <cell r="A1667" t="str">
            <v>ACXA</v>
          </cell>
        </row>
        <row r="1669">
          <cell r="A1669" t="str">
            <v>Total ACXA</v>
          </cell>
        </row>
        <row r="1670">
          <cell r="A1670" t="str">
            <v>ACXB</v>
          </cell>
        </row>
        <row r="1673">
          <cell r="A1673" t="str">
            <v>Total ACXB</v>
          </cell>
        </row>
        <row r="1674">
          <cell r="A1674" t="str">
            <v>ACXC</v>
          </cell>
        </row>
        <row r="1677">
          <cell r="A1677" t="str">
            <v>Total ACXC</v>
          </cell>
        </row>
        <row r="1678">
          <cell r="A1678" t="str">
            <v>ACXD</v>
          </cell>
        </row>
        <row r="1680">
          <cell r="A1680" t="str">
            <v>Total ACXD</v>
          </cell>
        </row>
        <row r="1681">
          <cell r="A1681" t="str">
            <v>ACXJ</v>
          </cell>
        </row>
        <row r="1684">
          <cell r="A1684" t="str">
            <v>Total ACXJ</v>
          </cell>
        </row>
        <row r="1685">
          <cell r="A1685" t="str">
            <v>ACXK</v>
          </cell>
        </row>
        <row r="1689">
          <cell r="A1689" t="str">
            <v>Total ACXK</v>
          </cell>
        </row>
        <row r="1690">
          <cell r="A1690" t="str">
            <v>ACXL</v>
          </cell>
        </row>
        <row r="1693">
          <cell r="A1693" t="str">
            <v>Total ACXL</v>
          </cell>
        </row>
        <row r="1694">
          <cell r="A1694" t="str">
            <v>ACXM</v>
          </cell>
        </row>
        <row r="1697">
          <cell r="A1697" t="str">
            <v>Total ACXM</v>
          </cell>
        </row>
        <row r="1698">
          <cell r="A1698" t="str">
            <v>ACXR</v>
          </cell>
        </row>
        <row r="1701">
          <cell r="A1701" t="str">
            <v>Total ACXR</v>
          </cell>
        </row>
        <row r="1702">
          <cell r="A1702" t="str">
            <v>ACXS</v>
          </cell>
        </row>
        <row r="1705">
          <cell r="A1705" t="str">
            <v>Total ACXS</v>
          </cell>
        </row>
        <row r="1706">
          <cell r="A1706" t="str">
            <v>ACXY</v>
          </cell>
        </row>
        <row r="1708">
          <cell r="A1708" t="str">
            <v>Total ACXY</v>
          </cell>
        </row>
        <row r="1709">
          <cell r="A1709" t="str">
            <v>ACYA</v>
          </cell>
        </row>
        <row r="1712">
          <cell r="A1712" t="str">
            <v>Total ACYA</v>
          </cell>
        </row>
        <row r="1713">
          <cell r="A1713" t="str">
            <v>ACYB</v>
          </cell>
        </row>
        <row r="1715">
          <cell r="A1715" t="str">
            <v>Total ACYB</v>
          </cell>
        </row>
        <row r="1716">
          <cell r="A1716" t="str">
            <v>ACYF</v>
          </cell>
        </row>
        <row r="1719">
          <cell r="A1719" t="str">
            <v>Total ACYF</v>
          </cell>
        </row>
        <row r="1720">
          <cell r="A1720" t="str">
            <v>ACYG</v>
          </cell>
        </row>
        <row r="1723">
          <cell r="A1723" t="str">
            <v>Total ACYG</v>
          </cell>
        </row>
        <row r="1724">
          <cell r="A1724" t="str">
            <v>ACYH</v>
          </cell>
        </row>
        <row r="1728">
          <cell r="A1728" t="str">
            <v>Total ACYH</v>
          </cell>
        </row>
        <row r="1729">
          <cell r="A1729" t="str">
            <v>ACYI</v>
          </cell>
        </row>
        <row r="1732">
          <cell r="A1732" t="str">
            <v>Total ACYI</v>
          </cell>
        </row>
        <row r="1733">
          <cell r="A1733" t="str">
            <v>ACYJ</v>
          </cell>
        </row>
        <row r="1736">
          <cell r="A1736" t="str">
            <v>Total ACYJ</v>
          </cell>
        </row>
        <row r="1737">
          <cell r="A1737" t="str">
            <v>ACYK</v>
          </cell>
        </row>
        <row r="1740">
          <cell r="A1740" t="str">
            <v>Total ACYK</v>
          </cell>
        </row>
        <row r="1741">
          <cell r="A1741" t="str">
            <v>ACYP</v>
          </cell>
        </row>
        <row r="1745">
          <cell r="A1745" t="str">
            <v>Total ACYP</v>
          </cell>
        </row>
        <row r="1746">
          <cell r="A1746" t="str">
            <v>ACYQ</v>
          </cell>
        </row>
        <row r="1748">
          <cell r="A1748" t="str">
            <v>Total ACYQ</v>
          </cell>
        </row>
        <row r="1749">
          <cell r="A1749" t="str">
            <v>ACYV</v>
          </cell>
        </row>
        <row r="1752">
          <cell r="A1752" t="str">
            <v>Total ACYV</v>
          </cell>
        </row>
        <row r="1753">
          <cell r="A1753" t="str">
            <v>ACYZ</v>
          </cell>
        </row>
        <row r="1756">
          <cell r="A1756" t="str">
            <v>Total ACYZ</v>
          </cell>
        </row>
        <row r="1757">
          <cell r="A1757" t="str">
            <v>ACZA</v>
          </cell>
        </row>
        <row r="1761">
          <cell r="A1761" t="str">
            <v>Total ACZA</v>
          </cell>
        </row>
        <row r="1762">
          <cell r="A1762" t="str">
            <v>ACZB</v>
          </cell>
        </row>
        <row r="1764">
          <cell r="A1764" t="str">
            <v>Total ACZB</v>
          </cell>
        </row>
        <row r="1765">
          <cell r="A1765" t="str">
            <v>ACZJ</v>
          </cell>
        </row>
        <row r="1769">
          <cell r="A1769" t="str">
            <v>Total ACZJ</v>
          </cell>
        </row>
        <row r="1770">
          <cell r="A1770" t="str">
            <v>ACZK</v>
          </cell>
        </row>
        <row r="1775">
          <cell r="A1775" t="str">
            <v>Total ACZK</v>
          </cell>
        </row>
        <row r="1776">
          <cell r="A1776" t="str">
            <v>ACZL</v>
          </cell>
        </row>
        <row r="1778">
          <cell r="A1778" t="str">
            <v>Total ACZL</v>
          </cell>
        </row>
        <row r="1779">
          <cell r="A1779" t="str">
            <v>ACZM</v>
          </cell>
        </row>
        <row r="1781">
          <cell r="A1781" t="str">
            <v>Total ACZM</v>
          </cell>
        </row>
        <row r="1782">
          <cell r="A1782" t="str">
            <v>ACZX</v>
          </cell>
        </row>
        <row r="1784">
          <cell r="A1784" t="str">
            <v>Total ACZX</v>
          </cell>
        </row>
        <row r="1785">
          <cell r="A1785" t="str">
            <v>ACZZ</v>
          </cell>
        </row>
        <row r="1787">
          <cell r="A1787" t="str">
            <v>Total ACZZ</v>
          </cell>
        </row>
        <row r="1788">
          <cell r="A1788" t="str">
            <v>ADAV</v>
          </cell>
        </row>
        <row r="1790">
          <cell r="A1790" t="str">
            <v>Total ADAV</v>
          </cell>
        </row>
        <row r="1791">
          <cell r="A1791" t="str">
            <v>ADBB</v>
          </cell>
        </row>
        <row r="1793">
          <cell r="A1793" t="str">
            <v>Total ADBB</v>
          </cell>
        </row>
        <row r="1794">
          <cell r="A1794" t="str">
            <v>ADBD</v>
          </cell>
        </row>
        <row r="1796">
          <cell r="A1796" t="str">
            <v>Total ADBD</v>
          </cell>
        </row>
        <row r="1797">
          <cell r="A1797" t="str">
            <v>ADBF</v>
          </cell>
        </row>
        <row r="1799">
          <cell r="A1799" t="str">
            <v>Total ADBF</v>
          </cell>
        </row>
        <row r="1800">
          <cell r="A1800" t="str">
            <v>ADBG</v>
          </cell>
        </row>
        <row r="1803">
          <cell r="A1803" t="str">
            <v>Total ADBG</v>
          </cell>
        </row>
        <row r="1804">
          <cell r="A1804" t="str">
            <v>ADBH</v>
          </cell>
        </row>
        <row r="1806">
          <cell r="A1806" t="str">
            <v>Total ADBH</v>
          </cell>
        </row>
        <row r="1807">
          <cell r="A1807" t="str">
            <v>ADBJ</v>
          </cell>
        </row>
        <row r="1809">
          <cell r="A1809" t="str">
            <v>Total ADBJ</v>
          </cell>
        </row>
        <row r="1810">
          <cell r="A1810" t="str">
            <v>ADBK</v>
          </cell>
        </row>
        <row r="1812">
          <cell r="A1812" t="str">
            <v>Total ADBK</v>
          </cell>
        </row>
        <row r="1813">
          <cell r="A1813" t="str">
            <v>ADBL</v>
          </cell>
        </row>
        <row r="1815">
          <cell r="A1815" t="str">
            <v>Total ADBL</v>
          </cell>
        </row>
        <row r="1816">
          <cell r="A1816" t="str">
            <v>ADBM</v>
          </cell>
        </row>
        <row r="1818">
          <cell r="A1818" t="str">
            <v>Total ADBM</v>
          </cell>
        </row>
        <row r="1819">
          <cell r="A1819" t="str">
            <v>ADBP</v>
          </cell>
        </row>
        <row r="1821">
          <cell r="A1821" t="str">
            <v>Total ADBP</v>
          </cell>
        </row>
        <row r="1822">
          <cell r="A1822" t="str">
            <v>ADBR</v>
          </cell>
        </row>
        <row r="1824">
          <cell r="A1824" t="str">
            <v>Total ADBR</v>
          </cell>
        </row>
        <row r="1825">
          <cell r="A1825" t="str">
            <v>ADBT</v>
          </cell>
        </row>
        <row r="1827">
          <cell r="A1827" t="str">
            <v>Total ADBT</v>
          </cell>
        </row>
        <row r="1828">
          <cell r="A1828" t="str">
            <v>ADBV</v>
          </cell>
        </row>
        <row r="1830">
          <cell r="A1830" t="str">
            <v>Total ADBV</v>
          </cell>
        </row>
        <row r="1831">
          <cell r="A1831" t="str">
            <v>ADBY</v>
          </cell>
        </row>
        <row r="1833">
          <cell r="A1833" t="str">
            <v>Total ADBY</v>
          </cell>
        </row>
        <row r="1834">
          <cell r="A1834" t="str">
            <v>ADCA</v>
          </cell>
        </row>
        <row r="1836">
          <cell r="A1836" t="str">
            <v>Total ADCA</v>
          </cell>
        </row>
        <row r="1837">
          <cell r="A1837" t="str">
            <v>ADCD</v>
          </cell>
        </row>
        <row r="1839">
          <cell r="A1839" t="str">
            <v>Total ADCD</v>
          </cell>
        </row>
        <row r="1840">
          <cell r="A1840" t="str">
            <v>ADCF</v>
          </cell>
        </row>
        <row r="1842">
          <cell r="A1842" t="str">
            <v>Total ADCF</v>
          </cell>
        </row>
        <row r="1843">
          <cell r="A1843" t="str">
            <v>ADCG</v>
          </cell>
        </row>
        <row r="1845">
          <cell r="A1845" t="str">
            <v>Total ADCG</v>
          </cell>
        </row>
        <row r="1846">
          <cell r="A1846" t="str">
            <v>ADCI</v>
          </cell>
        </row>
        <row r="1848">
          <cell r="A1848" t="str">
            <v>Total ADCI</v>
          </cell>
        </row>
        <row r="1849">
          <cell r="A1849" t="str">
            <v>ADCJ</v>
          </cell>
        </row>
        <row r="1851">
          <cell r="A1851" t="str">
            <v>Total ADCJ</v>
          </cell>
        </row>
        <row r="1852">
          <cell r="A1852" t="str">
            <v>ADCK</v>
          </cell>
        </row>
        <row r="1854">
          <cell r="A1854" t="str">
            <v>Total ADCK</v>
          </cell>
        </row>
        <row r="1855">
          <cell r="A1855" t="str">
            <v>ADCM</v>
          </cell>
        </row>
        <row r="1857">
          <cell r="A1857" t="str">
            <v>Total ADCM</v>
          </cell>
        </row>
        <row r="1858">
          <cell r="A1858" t="str">
            <v>ADCV</v>
          </cell>
        </row>
        <row r="1860">
          <cell r="A1860" t="str">
            <v>Total ADCV</v>
          </cell>
        </row>
        <row r="1861">
          <cell r="A1861" t="str">
            <v>ADCW</v>
          </cell>
        </row>
        <row r="1863">
          <cell r="A1863" t="str">
            <v>Total ADCW</v>
          </cell>
        </row>
        <row r="1864">
          <cell r="A1864" t="str">
            <v>ADCY</v>
          </cell>
        </row>
        <row r="1866">
          <cell r="A1866" t="str">
            <v>Total ADCY</v>
          </cell>
        </row>
        <row r="1867">
          <cell r="A1867" t="str">
            <v>ADDB</v>
          </cell>
        </row>
        <row r="1869">
          <cell r="A1869" t="str">
            <v>Total ADDB</v>
          </cell>
        </row>
        <row r="1870">
          <cell r="A1870" t="str">
            <v>ADDD</v>
          </cell>
        </row>
        <row r="1872">
          <cell r="A1872" t="str">
            <v>Total ADDD</v>
          </cell>
        </row>
        <row r="1873">
          <cell r="A1873" t="str">
            <v>ADDK</v>
          </cell>
        </row>
        <row r="1875">
          <cell r="A1875" t="str">
            <v>Total ADDK</v>
          </cell>
        </row>
        <row r="1876">
          <cell r="A1876" t="str">
            <v>ADDR</v>
          </cell>
        </row>
        <row r="1879">
          <cell r="A1879" t="str">
            <v>Total ADDR</v>
          </cell>
        </row>
        <row r="1880">
          <cell r="A1880" t="str">
            <v>ADDS</v>
          </cell>
        </row>
        <row r="1883">
          <cell r="A1883" t="str">
            <v>Total ADDS</v>
          </cell>
        </row>
        <row r="1884">
          <cell r="A1884" t="str">
            <v>ADDW</v>
          </cell>
        </row>
        <row r="1888">
          <cell r="A1888" t="str">
            <v>Total ADDW</v>
          </cell>
        </row>
        <row r="1889">
          <cell r="A1889" t="str">
            <v>ADDX</v>
          </cell>
        </row>
        <row r="1891">
          <cell r="A1891" t="str">
            <v>Total ADDX</v>
          </cell>
        </row>
        <row r="1892">
          <cell r="A1892" t="str">
            <v>ADDZ</v>
          </cell>
        </row>
        <row r="1894">
          <cell r="A1894" t="str">
            <v>Total ADDZ</v>
          </cell>
        </row>
        <row r="1895">
          <cell r="A1895" t="str">
            <v>ADEA</v>
          </cell>
        </row>
        <row r="1898">
          <cell r="A1898" t="str">
            <v>Total ADEA</v>
          </cell>
        </row>
        <row r="1899">
          <cell r="A1899" t="str">
            <v>ADEE</v>
          </cell>
        </row>
        <row r="1901">
          <cell r="A1901" t="str">
            <v>Total ADEE</v>
          </cell>
        </row>
        <row r="1902">
          <cell r="A1902" t="str">
            <v>ADEG</v>
          </cell>
        </row>
        <row r="1907">
          <cell r="A1907" t="str">
            <v>Total ADEG</v>
          </cell>
        </row>
        <row r="1908">
          <cell r="A1908" t="str">
            <v>ADEK</v>
          </cell>
        </row>
        <row r="1910">
          <cell r="A1910" t="str">
            <v>Total ADEK</v>
          </cell>
        </row>
        <row r="1911">
          <cell r="A1911" t="str">
            <v>ADEL</v>
          </cell>
        </row>
        <row r="1913">
          <cell r="A1913" t="str">
            <v>Total ADEL</v>
          </cell>
        </row>
        <row r="1914">
          <cell r="A1914" t="str">
            <v>ADEM</v>
          </cell>
        </row>
        <row r="1916">
          <cell r="A1916" t="str">
            <v>Total ADEM</v>
          </cell>
        </row>
        <row r="1917">
          <cell r="A1917" t="str">
            <v>ADEN</v>
          </cell>
        </row>
        <row r="1922">
          <cell r="A1922" t="str">
            <v>Total ADEN</v>
          </cell>
        </row>
        <row r="1923">
          <cell r="A1923" t="str">
            <v>ADEO</v>
          </cell>
        </row>
        <row r="1926">
          <cell r="A1926" t="str">
            <v>Total ADEO</v>
          </cell>
        </row>
        <row r="1927">
          <cell r="A1927" t="str">
            <v>ADEP</v>
          </cell>
        </row>
        <row r="1930">
          <cell r="A1930" t="str">
            <v>Total ADEP</v>
          </cell>
        </row>
        <row r="1931">
          <cell r="A1931" t="str">
            <v>ADET</v>
          </cell>
        </row>
        <row r="1933">
          <cell r="A1933" t="str">
            <v>Total ADET</v>
          </cell>
        </row>
        <row r="1934">
          <cell r="A1934" t="str">
            <v>ADEX</v>
          </cell>
        </row>
        <row r="1936">
          <cell r="A1936" t="str">
            <v>Total ADEX</v>
          </cell>
        </row>
        <row r="1937">
          <cell r="A1937" t="str">
            <v>ADFB</v>
          </cell>
        </row>
        <row r="1939">
          <cell r="A1939" t="str">
            <v>Total ADFB</v>
          </cell>
        </row>
        <row r="1940">
          <cell r="A1940" t="str">
            <v>ADFC</v>
          </cell>
        </row>
        <row r="1943">
          <cell r="A1943" t="str">
            <v>Total ADFC</v>
          </cell>
        </row>
        <row r="1944">
          <cell r="A1944" t="str">
            <v>ADFG</v>
          </cell>
        </row>
        <row r="1948">
          <cell r="A1948" t="str">
            <v>Total ADFG</v>
          </cell>
        </row>
        <row r="1949">
          <cell r="A1949" t="str">
            <v>ADFH</v>
          </cell>
        </row>
        <row r="1953">
          <cell r="A1953" t="str">
            <v>Total ADFH</v>
          </cell>
        </row>
        <row r="1954">
          <cell r="A1954" t="str">
            <v>ADFN</v>
          </cell>
        </row>
        <row r="1957">
          <cell r="A1957" t="str">
            <v>Total ADFN</v>
          </cell>
        </row>
        <row r="1958">
          <cell r="A1958" t="str">
            <v>ADFP</v>
          </cell>
        </row>
        <row r="1960">
          <cell r="A1960" t="str">
            <v>Total ADFP</v>
          </cell>
        </row>
        <row r="1961">
          <cell r="A1961" t="str">
            <v>ADFS</v>
          </cell>
        </row>
        <row r="1963">
          <cell r="A1963" t="str">
            <v>Total ADFS</v>
          </cell>
        </row>
        <row r="1964">
          <cell r="A1964" t="str">
            <v>ADFY</v>
          </cell>
        </row>
        <row r="1966">
          <cell r="A1966" t="str">
            <v>Total ADFY</v>
          </cell>
        </row>
        <row r="1967">
          <cell r="A1967" t="str">
            <v>ADGB</v>
          </cell>
        </row>
        <row r="1969">
          <cell r="A1969" t="str">
            <v>Total ADGB</v>
          </cell>
        </row>
        <row r="1970">
          <cell r="A1970" t="str">
            <v>ADGC</v>
          </cell>
        </row>
        <row r="1972">
          <cell r="A1972" t="str">
            <v>Total ADGC</v>
          </cell>
        </row>
        <row r="1973">
          <cell r="A1973" t="str">
            <v>ADGD</v>
          </cell>
        </row>
        <row r="1975">
          <cell r="A1975" t="str">
            <v>Total ADGD</v>
          </cell>
        </row>
        <row r="1976">
          <cell r="A1976" t="str">
            <v>ADGE</v>
          </cell>
        </row>
        <row r="1978">
          <cell r="A1978" t="str">
            <v>Total ADGE</v>
          </cell>
        </row>
        <row r="1979">
          <cell r="A1979" t="str">
            <v>ADGH</v>
          </cell>
        </row>
        <row r="1981">
          <cell r="A1981" t="str">
            <v>Total ADGH</v>
          </cell>
        </row>
        <row r="1982">
          <cell r="A1982" t="str">
            <v>ADGJ</v>
          </cell>
        </row>
        <row r="1984">
          <cell r="A1984" t="str">
            <v>Total ADGJ</v>
          </cell>
        </row>
        <row r="1985">
          <cell r="A1985" t="str">
            <v>ADGL</v>
          </cell>
        </row>
        <row r="1987">
          <cell r="A1987" t="str">
            <v>Total ADGL</v>
          </cell>
        </row>
        <row r="1988">
          <cell r="A1988" t="str">
            <v>ADGM</v>
          </cell>
        </row>
        <row r="1990">
          <cell r="A1990" t="str">
            <v>Total ADGM</v>
          </cell>
        </row>
        <row r="1991">
          <cell r="A1991" t="str">
            <v>ADGS</v>
          </cell>
        </row>
        <row r="1994">
          <cell r="A1994" t="str">
            <v>Total ADGS</v>
          </cell>
        </row>
        <row r="1995">
          <cell r="A1995" t="str">
            <v>ADGU</v>
          </cell>
        </row>
        <row r="1998">
          <cell r="A1998" t="str">
            <v>Total ADGU</v>
          </cell>
        </row>
        <row r="1999">
          <cell r="A1999" t="str">
            <v>ADGW</v>
          </cell>
        </row>
        <row r="2002">
          <cell r="A2002" t="str">
            <v>Total ADGW</v>
          </cell>
        </row>
        <row r="2003">
          <cell r="A2003" t="str">
            <v>ADGY</v>
          </cell>
        </row>
        <row r="2005">
          <cell r="A2005" t="str">
            <v>Total ADGY</v>
          </cell>
        </row>
        <row r="2006">
          <cell r="A2006" t="str">
            <v>ADGZ</v>
          </cell>
        </row>
        <row r="2008">
          <cell r="A2008" t="str">
            <v>Total ADGZ</v>
          </cell>
        </row>
        <row r="2009">
          <cell r="A2009" t="str">
            <v>ADHH</v>
          </cell>
        </row>
        <row r="2011">
          <cell r="A2011" t="str">
            <v>Total ADHH</v>
          </cell>
        </row>
        <row r="2012">
          <cell r="A2012" t="str">
            <v>ADHM</v>
          </cell>
        </row>
        <row r="2014">
          <cell r="A2014" t="str">
            <v>Total ADHM</v>
          </cell>
        </row>
        <row r="2015">
          <cell r="A2015" t="str">
            <v>ADHO</v>
          </cell>
        </row>
        <row r="2018">
          <cell r="A2018" t="str">
            <v>Total ADHO</v>
          </cell>
        </row>
        <row r="2019">
          <cell r="A2019" t="str">
            <v>ADHP</v>
          </cell>
        </row>
        <row r="2021">
          <cell r="A2021" t="str">
            <v>Total ADHP</v>
          </cell>
        </row>
        <row r="2022">
          <cell r="A2022" t="str">
            <v>ADHQ</v>
          </cell>
        </row>
        <row r="2026">
          <cell r="A2026" t="str">
            <v>Total ADHQ</v>
          </cell>
        </row>
        <row r="2027">
          <cell r="A2027" t="str">
            <v>ADHR</v>
          </cell>
        </row>
        <row r="2030">
          <cell r="A2030" t="str">
            <v>Total ADHR</v>
          </cell>
        </row>
        <row r="2031">
          <cell r="A2031" t="str">
            <v>ADHS</v>
          </cell>
        </row>
        <row r="2035">
          <cell r="A2035" t="str">
            <v>Total ADHS</v>
          </cell>
        </row>
        <row r="2036">
          <cell r="A2036" t="str">
            <v>ADJI</v>
          </cell>
        </row>
        <row r="2038">
          <cell r="A2038" t="str">
            <v>Total ADJI</v>
          </cell>
        </row>
        <row r="2039">
          <cell r="A2039" t="str">
            <v>ADJJ</v>
          </cell>
        </row>
        <row r="2041">
          <cell r="A2041" t="str">
            <v>Total ADJJ</v>
          </cell>
        </row>
        <row r="2042">
          <cell r="A2042" t="str">
            <v>ADJK</v>
          </cell>
        </row>
        <row r="2044">
          <cell r="A2044" t="str">
            <v>Total ADJK</v>
          </cell>
        </row>
        <row r="2045">
          <cell r="A2045" t="str">
            <v>ADJM</v>
          </cell>
        </row>
        <row r="2047">
          <cell r="A2047" t="str">
            <v>Total ADJM</v>
          </cell>
        </row>
        <row r="2048">
          <cell r="A2048" t="str">
            <v>ADJO</v>
          </cell>
        </row>
        <row r="2050">
          <cell r="A2050" t="str">
            <v>Total ADJO</v>
          </cell>
        </row>
        <row r="2051">
          <cell r="A2051" t="str">
            <v>ADJS</v>
          </cell>
        </row>
        <row r="2054">
          <cell r="A2054" t="str">
            <v>Total ADJS</v>
          </cell>
        </row>
        <row r="2055">
          <cell r="A2055" t="str">
            <v>ADJT</v>
          </cell>
        </row>
        <row r="2057">
          <cell r="A2057" t="str">
            <v>Total ADJT</v>
          </cell>
        </row>
        <row r="2058">
          <cell r="A2058" t="str">
            <v>ADJV</v>
          </cell>
        </row>
        <row r="2060">
          <cell r="A2060" t="str">
            <v>Total ADJV</v>
          </cell>
        </row>
        <row r="2061">
          <cell r="A2061" t="str">
            <v>ADJX</v>
          </cell>
        </row>
        <row r="2065">
          <cell r="A2065" t="str">
            <v>Total ADJX</v>
          </cell>
        </row>
        <row r="2066">
          <cell r="A2066" t="str">
            <v>ADJY</v>
          </cell>
        </row>
        <row r="2069">
          <cell r="A2069" t="str">
            <v>Total ADJY</v>
          </cell>
        </row>
        <row r="2070">
          <cell r="A2070" t="str">
            <v>ADKB</v>
          </cell>
        </row>
        <row r="2072">
          <cell r="A2072" t="str">
            <v>Total ADKB</v>
          </cell>
        </row>
        <row r="2073">
          <cell r="A2073" t="str">
            <v>ADKD</v>
          </cell>
        </row>
        <row r="2076">
          <cell r="A2076" t="str">
            <v>Total ADKD</v>
          </cell>
        </row>
        <row r="2077">
          <cell r="A2077" t="str">
            <v>ADKE</v>
          </cell>
        </row>
        <row r="2079">
          <cell r="A2079" t="str">
            <v>Total ADKE</v>
          </cell>
        </row>
        <row r="2080">
          <cell r="A2080" t="str">
            <v>ADKF</v>
          </cell>
        </row>
        <row r="2082">
          <cell r="A2082" t="str">
            <v>Total ADKF</v>
          </cell>
        </row>
        <row r="2083">
          <cell r="A2083" t="str">
            <v>ADKL</v>
          </cell>
        </row>
        <row r="2085">
          <cell r="A2085" t="str">
            <v>Total ADKL</v>
          </cell>
        </row>
        <row r="2086">
          <cell r="A2086" t="str">
            <v>ADKP</v>
          </cell>
        </row>
        <row r="2089">
          <cell r="A2089" t="str">
            <v>Total ADKP</v>
          </cell>
        </row>
        <row r="2090">
          <cell r="A2090" t="str">
            <v>ADKU</v>
          </cell>
        </row>
        <row r="2093">
          <cell r="A2093" t="str">
            <v>Total ADKU</v>
          </cell>
        </row>
        <row r="2094">
          <cell r="A2094" t="str">
            <v>ADKV</v>
          </cell>
        </row>
        <row r="2097">
          <cell r="A2097" t="str">
            <v>Total ADKV</v>
          </cell>
        </row>
        <row r="2098">
          <cell r="A2098" t="str">
            <v>ADLA</v>
          </cell>
        </row>
        <row r="2101">
          <cell r="A2101" t="str">
            <v>Total ADLA</v>
          </cell>
        </row>
        <row r="2102">
          <cell r="A2102" t="str">
            <v>ADLB</v>
          </cell>
        </row>
        <row r="2105">
          <cell r="A2105" t="str">
            <v>Total ADLB</v>
          </cell>
        </row>
        <row r="2106">
          <cell r="A2106" t="str">
            <v>ADLD</v>
          </cell>
        </row>
        <row r="2109">
          <cell r="A2109" t="str">
            <v>Total ADLD</v>
          </cell>
        </row>
        <row r="2110">
          <cell r="A2110" t="str">
            <v>ADLE</v>
          </cell>
        </row>
        <row r="2114">
          <cell r="A2114" t="str">
            <v>Total ADLE</v>
          </cell>
        </row>
        <row r="2115">
          <cell r="A2115" t="str">
            <v>ADLF</v>
          </cell>
        </row>
        <row r="2117">
          <cell r="A2117" t="str">
            <v>Total ADLF</v>
          </cell>
        </row>
        <row r="2118">
          <cell r="A2118" t="str">
            <v>ADLH</v>
          </cell>
        </row>
        <row r="2120">
          <cell r="A2120" t="str">
            <v>Total ADLH</v>
          </cell>
        </row>
        <row r="2121">
          <cell r="A2121" t="str">
            <v>ADLI</v>
          </cell>
        </row>
        <row r="2124">
          <cell r="A2124" t="str">
            <v>Total ADLI</v>
          </cell>
        </row>
        <row r="2125">
          <cell r="A2125" t="str">
            <v>ADLJ</v>
          </cell>
        </row>
        <row r="2128">
          <cell r="A2128" t="str">
            <v>Total ADLJ</v>
          </cell>
        </row>
        <row r="2129">
          <cell r="A2129" t="str">
            <v>ADLL</v>
          </cell>
        </row>
        <row r="2131">
          <cell r="A2131" t="str">
            <v>Total ADLL</v>
          </cell>
        </row>
        <row r="2132">
          <cell r="A2132" t="str">
            <v>ADLN</v>
          </cell>
        </row>
        <row r="2136">
          <cell r="A2136" t="str">
            <v>Total ADLN</v>
          </cell>
        </row>
        <row r="2137">
          <cell r="A2137" t="str">
            <v>ADLP</v>
          </cell>
        </row>
        <row r="2139">
          <cell r="A2139" t="str">
            <v>Total ADLP</v>
          </cell>
        </row>
        <row r="2140">
          <cell r="A2140" t="str">
            <v>ADLQ</v>
          </cell>
        </row>
        <row r="2142">
          <cell r="A2142" t="str">
            <v>Total ADLQ</v>
          </cell>
        </row>
        <row r="2143">
          <cell r="A2143" t="str">
            <v>ADLS</v>
          </cell>
        </row>
        <row r="2145">
          <cell r="A2145" t="str">
            <v>Total ADLS</v>
          </cell>
        </row>
        <row r="2146">
          <cell r="A2146" t="str">
            <v>ADLX</v>
          </cell>
        </row>
        <row r="2148">
          <cell r="A2148" t="str">
            <v>Total ADLX</v>
          </cell>
        </row>
        <row r="2149">
          <cell r="A2149" t="str">
            <v>ADMB</v>
          </cell>
        </row>
        <row r="2153">
          <cell r="A2153" t="str">
            <v>Total ADMB</v>
          </cell>
        </row>
        <row r="2154">
          <cell r="A2154" t="str">
            <v>ADMC</v>
          </cell>
        </row>
        <row r="2157">
          <cell r="A2157" t="str">
            <v>Total ADMC</v>
          </cell>
        </row>
        <row r="2158">
          <cell r="A2158" t="str">
            <v>ADMD</v>
          </cell>
        </row>
        <row r="2161">
          <cell r="A2161" t="str">
            <v>Total ADMD</v>
          </cell>
        </row>
        <row r="2162">
          <cell r="A2162" t="str">
            <v>ADME</v>
          </cell>
        </row>
        <row r="2164">
          <cell r="A2164" t="str">
            <v>Total ADME</v>
          </cell>
        </row>
        <row r="2165">
          <cell r="A2165" t="str">
            <v>ADMF</v>
          </cell>
        </row>
        <row r="2167">
          <cell r="A2167" t="str">
            <v>Total ADMF</v>
          </cell>
        </row>
        <row r="2168">
          <cell r="A2168" t="str">
            <v>ADMH</v>
          </cell>
        </row>
        <row r="2170">
          <cell r="A2170" t="str">
            <v>Total ADMH</v>
          </cell>
        </row>
        <row r="2171">
          <cell r="A2171" t="str">
            <v>ADMJ</v>
          </cell>
        </row>
        <row r="2173">
          <cell r="A2173" t="str">
            <v>Total ADMJ</v>
          </cell>
        </row>
        <row r="2174">
          <cell r="A2174" t="str">
            <v>ADMK</v>
          </cell>
        </row>
        <row r="2176">
          <cell r="A2176" t="str">
            <v>Total ADMK</v>
          </cell>
        </row>
        <row r="2177">
          <cell r="A2177" t="str">
            <v>ADMM</v>
          </cell>
        </row>
        <row r="2179">
          <cell r="A2179" t="str">
            <v>Total ADMM</v>
          </cell>
        </row>
        <row r="2180">
          <cell r="A2180" t="str">
            <v>ADMN</v>
          </cell>
        </row>
        <row r="2182">
          <cell r="A2182" t="str">
            <v>Total ADMN</v>
          </cell>
        </row>
        <row r="2183">
          <cell r="A2183" t="str">
            <v>ADMS</v>
          </cell>
        </row>
        <row r="2186">
          <cell r="A2186" t="str">
            <v>Total ADMS</v>
          </cell>
        </row>
        <row r="2187">
          <cell r="A2187" t="str">
            <v>ADMT</v>
          </cell>
        </row>
        <row r="2189">
          <cell r="A2189" t="str">
            <v>Total ADMT</v>
          </cell>
        </row>
        <row r="2190">
          <cell r="A2190" t="str">
            <v>ADMU</v>
          </cell>
        </row>
        <row r="2194">
          <cell r="A2194" t="str">
            <v>Total ADMU</v>
          </cell>
        </row>
        <row r="2195">
          <cell r="A2195" t="str">
            <v>ADMZ</v>
          </cell>
        </row>
        <row r="2197">
          <cell r="A2197" t="str">
            <v>Total ADMZ</v>
          </cell>
        </row>
        <row r="2198">
          <cell r="A2198" t="str">
            <v>ADNA</v>
          </cell>
        </row>
        <row r="2201">
          <cell r="A2201" t="str">
            <v>Total ADNA</v>
          </cell>
        </row>
        <row r="2202">
          <cell r="A2202" t="str">
            <v>ADNC</v>
          </cell>
        </row>
        <row r="2205">
          <cell r="A2205" t="str">
            <v>Total ADNC</v>
          </cell>
        </row>
        <row r="2206">
          <cell r="A2206" t="str">
            <v>ADNG</v>
          </cell>
        </row>
        <row r="2209">
          <cell r="A2209" t="str">
            <v>Total ADNG</v>
          </cell>
        </row>
        <row r="2210">
          <cell r="A2210" t="str">
            <v>ADNP</v>
          </cell>
        </row>
        <row r="2213">
          <cell r="A2213" t="str">
            <v>Total ADNP</v>
          </cell>
        </row>
        <row r="2214">
          <cell r="A2214" t="str">
            <v>ADNQ</v>
          </cell>
        </row>
        <row r="2217">
          <cell r="A2217" t="str">
            <v>Total ADNQ</v>
          </cell>
        </row>
        <row r="2218">
          <cell r="A2218" t="str">
            <v>ADNR</v>
          </cell>
        </row>
        <row r="2221">
          <cell r="A2221" t="str">
            <v>Total ADNR</v>
          </cell>
        </row>
        <row r="2222">
          <cell r="A2222" t="str">
            <v>ADNS</v>
          </cell>
        </row>
        <row r="2225">
          <cell r="A2225" t="str">
            <v>Total ADNS</v>
          </cell>
        </row>
        <row r="2226">
          <cell r="A2226" t="str">
            <v>ADOA</v>
          </cell>
        </row>
        <row r="2229">
          <cell r="A2229" t="str">
            <v>Total ADOA</v>
          </cell>
        </row>
        <row r="2230">
          <cell r="A2230" t="str">
            <v>ADOE</v>
          </cell>
        </row>
        <row r="2232">
          <cell r="A2232" t="str">
            <v>Total ADOE</v>
          </cell>
        </row>
        <row r="2233">
          <cell r="A2233" t="str">
            <v>ADOG</v>
          </cell>
        </row>
        <row r="2235">
          <cell r="A2235" t="str">
            <v>Total ADOG</v>
          </cell>
        </row>
        <row r="2236">
          <cell r="A2236" t="str">
            <v>ADOI</v>
          </cell>
        </row>
        <row r="2238">
          <cell r="A2238" t="str">
            <v>Total ADOI</v>
          </cell>
        </row>
        <row r="2239">
          <cell r="A2239" t="str">
            <v>ADOK</v>
          </cell>
        </row>
        <row r="2242">
          <cell r="A2242" t="str">
            <v>Total ADOK</v>
          </cell>
        </row>
        <row r="2243">
          <cell r="A2243" t="str">
            <v>ADOM</v>
          </cell>
        </row>
        <row r="2245">
          <cell r="A2245" t="str">
            <v>Total ADOM</v>
          </cell>
        </row>
        <row r="2246">
          <cell r="A2246" t="str">
            <v>ADOP</v>
          </cell>
        </row>
        <row r="2248">
          <cell r="A2248" t="str">
            <v>Total ADOP</v>
          </cell>
        </row>
        <row r="2249">
          <cell r="A2249" t="str">
            <v>ADOS</v>
          </cell>
        </row>
        <row r="2251">
          <cell r="A2251" t="str">
            <v>Total ADOS</v>
          </cell>
        </row>
        <row r="2252">
          <cell r="A2252" t="str">
            <v>ADOZ</v>
          </cell>
        </row>
        <row r="2254">
          <cell r="A2254" t="str">
            <v>Total ADOZ</v>
          </cell>
        </row>
        <row r="2255">
          <cell r="A2255" t="str">
            <v>ADPE</v>
          </cell>
        </row>
        <row r="2258">
          <cell r="A2258" t="str">
            <v>Total ADPE</v>
          </cell>
        </row>
        <row r="2259">
          <cell r="A2259" t="str">
            <v>ADPF</v>
          </cell>
        </row>
        <row r="2261">
          <cell r="A2261" t="str">
            <v>Total ADPF</v>
          </cell>
        </row>
        <row r="2262">
          <cell r="A2262" t="str">
            <v>ADPJ</v>
          </cell>
        </row>
        <row r="2264">
          <cell r="A2264" t="str">
            <v>Total ADPJ</v>
          </cell>
        </row>
        <row r="2265">
          <cell r="A2265" t="str">
            <v>ADPL</v>
          </cell>
        </row>
        <row r="2267">
          <cell r="A2267" t="str">
            <v>Total ADPL</v>
          </cell>
        </row>
        <row r="2268">
          <cell r="A2268" t="str">
            <v>ADPN</v>
          </cell>
        </row>
        <row r="2270">
          <cell r="A2270" t="str">
            <v>Total ADPN</v>
          </cell>
        </row>
        <row r="2271">
          <cell r="A2271" t="str">
            <v>ADPO</v>
          </cell>
        </row>
        <row r="2274">
          <cell r="A2274" t="str">
            <v>Total ADPO</v>
          </cell>
        </row>
        <row r="2275">
          <cell r="A2275" t="str">
            <v>ADPP</v>
          </cell>
        </row>
        <row r="2278">
          <cell r="A2278" t="str">
            <v>Total ADPP</v>
          </cell>
        </row>
        <row r="2279">
          <cell r="A2279" t="str">
            <v>ADPQ</v>
          </cell>
        </row>
        <row r="2282">
          <cell r="A2282" t="str">
            <v>Total ADPQ</v>
          </cell>
        </row>
        <row r="2283">
          <cell r="A2283" t="str">
            <v>ADPV</v>
          </cell>
        </row>
        <row r="2286">
          <cell r="A2286" t="str">
            <v>Total ADPV</v>
          </cell>
        </row>
        <row r="2287">
          <cell r="A2287" t="str">
            <v>ADPW</v>
          </cell>
        </row>
        <row r="2290">
          <cell r="A2290" t="str">
            <v>Total ADPW</v>
          </cell>
        </row>
        <row r="2291">
          <cell r="A2291" t="str">
            <v>ADPX</v>
          </cell>
        </row>
        <row r="2294">
          <cell r="A2294" t="str">
            <v>Total ADPX</v>
          </cell>
        </row>
        <row r="2295">
          <cell r="A2295" t="str">
            <v>ADPY</v>
          </cell>
        </row>
        <row r="2298">
          <cell r="A2298" t="str">
            <v>Total ADPY</v>
          </cell>
        </row>
        <row r="2299">
          <cell r="A2299" t="str">
            <v>ADPZ</v>
          </cell>
        </row>
        <row r="2302">
          <cell r="A2302" t="str">
            <v>Total ADPZ</v>
          </cell>
        </row>
        <row r="2303">
          <cell r="A2303" t="str">
            <v>ADQA</v>
          </cell>
        </row>
        <row r="2306">
          <cell r="A2306" t="str">
            <v>Total ADQA</v>
          </cell>
        </row>
        <row r="2307">
          <cell r="A2307" t="str">
            <v>ADQD</v>
          </cell>
        </row>
        <row r="2309">
          <cell r="A2309" t="str">
            <v>Total ADQD</v>
          </cell>
        </row>
        <row r="2310">
          <cell r="A2310" t="str">
            <v>ADQF</v>
          </cell>
        </row>
        <row r="2313">
          <cell r="A2313" t="str">
            <v>Total ADQF</v>
          </cell>
        </row>
        <row r="2314">
          <cell r="A2314" t="str">
            <v>ADQI</v>
          </cell>
        </row>
        <row r="2316">
          <cell r="A2316" t="str">
            <v>Total ADQI</v>
          </cell>
        </row>
        <row r="2317">
          <cell r="A2317" t="str">
            <v>ADQK</v>
          </cell>
        </row>
        <row r="2319">
          <cell r="A2319" t="str">
            <v>Total ADQK</v>
          </cell>
        </row>
        <row r="2320">
          <cell r="A2320" t="str">
            <v>ADQP</v>
          </cell>
        </row>
        <row r="2322">
          <cell r="A2322" t="str">
            <v>Total ADQP</v>
          </cell>
        </row>
        <row r="2323">
          <cell r="A2323" t="str">
            <v>ADQS</v>
          </cell>
        </row>
        <row r="2327">
          <cell r="A2327" t="str">
            <v>Total ADQS</v>
          </cell>
        </row>
        <row r="2328">
          <cell r="A2328" t="str">
            <v>ADQZ</v>
          </cell>
        </row>
        <row r="2330">
          <cell r="A2330" t="str">
            <v>Total ADQZ</v>
          </cell>
        </row>
        <row r="2331">
          <cell r="A2331" t="str">
            <v>ADRB</v>
          </cell>
        </row>
        <row r="2333">
          <cell r="A2333" t="str">
            <v>Total ADRB</v>
          </cell>
        </row>
        <row r="2334">
          <cell r="A2334" t="str">
            <v>ADRC</v>
          </cell>
        </row>
        <row r="2336">
          <cell r="A2336" t="str">
            <v>Total ADRC</v>
          </cell>
        </row>
        <row r="2337">
          <cell r="A2337" t="str">
            <v>ADRG</v>
          </cell>
        </row>
        <row r="2339">
          <cell r="A2339" t="str">
            <v>Total ADRG</v>
          </cell>
        </row>
        <row r="2340">
          <cell r="A2340" t="str">
            <v>ADRN</v>
          </cell>
        </row>
        <row r="2342">
          <cell r="A2342" t="str">
            <v>Total ADRN</v>
          </cell>
        </row>
        <row r="2343">
          <cell r="A2343" t="str">
            <v>ADRP</v>
          </cell>
        </row>
        <row r="2345">
          <cell r="A2345" t="str">
            <v>Total ADRP</v>
          </cell>
        </row>
        <row r="2346">
          <cell r="A2346" t="str">
            <v>ADRQ</v>
          </cell>
        </row>
        <row r="2349">
          <cell r="A2349" t="str">
            <v>Total ADRQ</v>
          </cell>
        </row>
        <row r="2350">
          <cell r="A2350" t="str">
            <v>ADRS</v>
          </cell>
        </row>
        <row r="2352">
          <cell r="A2352" t="str">
            <v>Total ADRS</v>
          </cell>
        </row>
        <row r="2353">
          <cell r="A2353" t="str">
            <v>ADRV</v>
          </cell>
        </row>
        <row r="2356">
          <cell r="A2356" t="str">
            <v>Total ADRV</v>
          </cell>
        </row>
        <row r="2357">
          <cell r="A2357" t="str">
            <v>ADRW</v>
          </cell>
        </row>
        <row r="2360">
          <cell r="A2360" t="str">
            <v>Total ADRW</v>
          </cell>
        </row>
        <row r="2361">
          <cell r="A2361" t="str">
            <v>ADRX</v>
          </cell>
        </row>
        <row r="2364">
          <cell r="A2364" t="str">
            <v>Total ADRX</v>
          </cell>
        </row>
        <row r="2365">
          <cell r="A2365" t="str">
            <v>ADSA</v>
          </cell>
        </row>
        <row r="2367">
          <cell r="A2367" t="str">
            <v>Total ADSA</v>
          </cell>
        </row>
        <row r="2368">
          <cell r="A2368" t="str">
            <v>ADSB</v>
          </cell>
        </row>
        <row r="2370">
          <cell r="A2370" t="str">
            <v>Total ADSB</v>
          </cell>
        </row>
        <row r="2371">
          <cell r="A2371" t="str">
            <v>ADSI</v>
          </cell>
        </row>
        <row r="2374">
          <cell r="A2374" t="str">
            <v>Total ADSI</v>
          </cell>
        </row>
        <row r="2375">
          <cell r="A2375" t="str">
            <v>ADSJ</v>
          </cell>
        </row>
        <row r="2378">
          <cell r="A2378" t="str">
            <v>Total ADSJ</v>
          </cell>
        </row>
        <row r="2379">
          <cell r="A2379" t="str">
            <v>ADSK</v>
          </cell>
        </row>
        <row r="2382">
          <cell r="A2382" t="str">
            <v>Total ADSK</v>
          </cell>
        </row>
        <row r="2383">
          <cell r="A2383" t="str">
            <v>ADSL</v>
          </cell>
        </row>
        <row r="2386">
          <cell r="A2386" t="str">
            <v>Total ADSL</v>
          </cell>
        </row>
        <row r="2387">
          <cell r="A2387" t="str">
            <v>ADTC</v>
          </cell>
        </row>
        <row r="2389">
          <cell r="A2389" t="str">
            <v>Total ADTC</v>
          </cell>
        </row>
        <row r="2390">
          <cell r="A2390" t="str">
            <v>ADTD</v>
          </cell>
        </row>
        <row r="2392">
          <cell r="A2392" t="str">
            <v>Total ADTD</v>
          </cell>
        </row>
        <row r="2393">
          <cell r="A2393" t="str">
            <v>ADTE</v>
          </cell>
        </row>
        <row r="2395">
          <cell r="A2395" t="str">
            <v>Total ADTE</v>
          </cell>
        </row>
        <row r="2396">
          <cell r="A2396" t="str">
            <v>ADTG</v>
          </cell>
        </row>
        <row r="2398">
          <cell r="A2398" t="str">
            <v>Total ADTG</v>
          </cell>
        </row>
        <row r="2399">
          <cell r="A2399" t="str">
            <v>ADTP</v>
          </cell>
        </row>
        <row r="2402">
          <cell r="A2402" t="str">
            <v>Total ADTP</v>
          </cell>
        </row>
        <row r="2403">
          <cell r="A2403" t="str">
            <v>ADTQ</v>
          </cell>
        </row>
        <row r="2406">
          <cell r="A2406" t="str">
            <v>Total ADTQ</v>
          </cell>
        </row>
        <row r="2407">
          <cell r="A2407" t="str">
            <v>ADTS</v>
          </cell>
        </row>
        <row r="2410">
          <cell r="A2410" t="str">
            <v>Total ADTS</v>
          </cell>
        </row>
        <row r="2411">
          <cell r="A2411" t="str">
            <v>ADUJ</v>
          </cell>
        </row>
        <row r="2414">
          <cell r="A2414" t="str">
            <v>Total ADUJ</v>
          </cell>
        </row>
        <row r="2415">
          <cell r="A2415" t="str">
            <v>ADUK</v>
          </cell>
        </row>
        <row r="2418">
          <cell r="A2418" t="str">
            <v>Total ADUK</v>
          </cell>
        </row>
        <row r="2419">
          <cell r="A2419" t="str">
            <v>ADVJ</v>
          </cell>
        </row>
        <row r="2421">
          <cell r="A2421" t="str">
            <v>Total ADVJ</v>
          </cell>
        </row>
        <row r="2422">
          <cell r="A2422" t="str">
            <v>ADVQ</v>
          </cell>
        </row>
        <row r="2426">
          <cell r="A2426" t="str">
            <v>Total ADVQ</v>
          </cell>
        </row>
        <row r="2427">
          <cell r="A2427" t="str">
            <v>ADVY</v>
          </cell>
        </row>
        <row r="2429">
          <cell r="A2429" t="str">
            <v>Total ADVY</v>
          </cell>
        </row>
        <row r="2430">
          <cell r="A2430" t="str">
            <v>ADVZ</v>
          </cell>
        </row>
        <row r="2432">
          <cell r="A2432" t="str">
            <v>Total ADVZ</v>
          </cell>
        </row>
        <row r="2433">
          <cell r="A2433" t="str">
            <v>ADWA</v>
          </cell>
        </row>
        <row r="2436">
          <cell r="A2436" t="str">
            <v>Total ADWA</v>
          </cell>
        </row>
        <row r="2437">
          <cell r="A2437" t="str">
            <v>ADWC</v>
          </cell>
        </row>
        <row r="2439">
          <cell r="A2439" t="str">
            <v>Total ADWC</v>
          </cell>
        </row>
        <row r="2440">
          <cell r="A2440" t="str">
            <v>ADWR</v>
          </cell>
        </row>
        <row r="2443">
          <cell r="A2443" t="str">
            <v>Total ADWR</v>
          </cell>
        </row>
        <row r="2444">
          <cell r="A2444" t="str">
            <v>ADWZ</v>
          </cell>
        </row>
        <row r="2446">
          <cell r="A2446" t="str">
            <v>Total ADWZ</v>
          </cell>
        </row>
        <row r="2447">
          <cell r="A2447" t="str">
            <v>ADXO</v>
          </cell>
        </row>
        <row r="2449">
          <cell r="A2449" t="str">
            <v>Total ADXO</v>
          </cell>
        </row>
        <row r="2450">
          <cell r="A2450" t="str">
            <v>ADXT</v>
          </cell>
        </row>
        <row r="2453">
          <cell r="A2453" t="str">
            <v>Total ADXT</v>
          </cell>
        </row>
        <row r="2454">
          <cell r="A2454" t="str">
            <v>ADXW</v>
          </cell>
        </row>
        <row r="2456">
          <cell r="A2456" t="str">
            <v>Total ADXW</v>
          </cell>
        </row>
        <row r="2457">
          <cell r="A2457" t="str">
            <v>ADXY</v>
          </cell>
        </row>
        <row r="2459">
          <cell r="A2459" t="str">
            <v>Total ADXY</v>
          </cell>
        </row>
        <row r="2460">
          <cell r="A2460" t="str">
            <v>(vide)</v>
          </cell>
        </row>
        <row r="2462">
          <cell r="A2462" t="str">
            <v>Total (vide)</v>
          </cell>
        </row>
        <row r="2463">
          <cell r="A2463" t="str">
            <v>Total général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arie.schuester/AppData/Local/Microsoft/Windows/Temporary%20Internet%20Files/Content.Outlook/GYY1MYRV/Stock_Reliquats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arie.schuester/AppData/Local/Microsoft/Windows/Temporary%20Internet%20Files/Content.Outlook/GYY1MYRV/Export_01032019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abien Havez" refreshedDate="43525.414019791664" createdVersion="4" refreshedVersion="4" minRefreshableVersion="3" recordCount="2642">
  <cacheSource type="worksheet">
    <worksheetSource ref="A1:A1048576" sheet="Liste"/>
  </cacheSource>
  <cacheFields count="1">
    <cacheField name="OF" numFmtId="0">
      <sharedItems containsBlank="1" count="715">
        <s v="AACR*"/>
        <s v="AACZ*"/>
        <s v="AAEH*"/>
        <s v=""/>
        <s v="AADB*"/>
        <s v="AAEV*"/>
        <s v="AAFP*"/>
        <s v="AAFK*"/>
        <s v="AAHC*"/>
        <s v="AAJD*"/>
        <s v="AAHV*"/>
        <s v="AAKH*"/>
        <s v="AALF*"/>
        <s v="AALL*"/>
        <s v="AAKO*"/>
        <s v="AANT*"/>
        <s v="AALW*"/>
        <s v="AALT*"/>
        <s v="AANI*"/>
        <s v="AALV*"/>
        <s v="AANG*"/>
        <s v="AANH*"/>
        <s v="AANA*"/>
        <s v="AANF*"/>
        <s v="AAMI*"/>
        <s v="AAPA*"/>
        <s v="AAPB*"/>
        <s v="AAOG*"/>
        <s v="AAPI*"/>
        <s v="AAPS*"/>
        <s v="AARF*"/>
        <s v="AAQT*"/>
        <s v="AARB*"/>
        <s v="AARN*"/>
        <s v="AASV*"/>
        <s v="AAVN*"/>
        <s v="AAVL*"/>
        <s v="AAUS*"/>
        <s v="AAVW*"/>
        <s v="AAWP*"/>
        <s v="AAVR*"/>
        <s v="ABAH*"/>
        <s v="ABAI*"/>
        <s v="ABBA*"/>
        <s v="ABER*"/>
        <s v="AAZJ*"/>
        <s v="AAVO*"/>
        <s v="AAWR*"/>
        <s v="ABBZ*"/>
        <s v="AAWQ*"/>
        <s v="AAWI*"/>
        <s v="AAUD*"/>
        <s v="ABBX*"/>
        <s v="AAZO*"/>
        <s v="AAZT*"/>
        <s v="AAUZ*"/>
        <s v="AAZG*"/>
        <s v="ABCB*"/>
        <s v="AAZS*"/>
        <s v="ABCA*"/>
        <s v="ABAJ*"/>
        <s v="AABY*"/>
        <s v="ABEC*"/>
        <s v="ABAN*"/>
        <s v="AAZP*"/>
        <s v="ABAX*"/>
        <s v="ABBD*"/>
        <s v="ABAY*"/>
        <s v="ABCM*"/>
        <s v="ABCO*"/>
        <s v="ABEN*"/>
        <s v="ABHE*"/>
        <s v="ABEM*"/>
        <s v="ABAP*"/>
        <s v="ABGM*"/>
        <s v="ABEP*"/>
        <s v="ABGL*"/>
        <s v="ABGS*"/>
        <s v="ABGO*"/>
        <s v="ABFQ*"/>
        <s v="ABGE*"/>
        <s v="ABIK*"/>
        <s v="ABFW*"/>
        <s v="ABGP*"/>
        <s v="ABII*"/>
        <s v="ABHY*"/>
        <s v="ABHW*"/>
        <s v="ABFJ*"/>
        <s v="ABHQ*"/>
        <s v="ABIR*"/>
        <s v="ABHT*"/>
        <s v="ABHL*"/>
        <s v="ABHJ*"/>
        <s v="ABIB*"/>
        <s v="ABKL*"/>
        <s v="ABIP*"/>
        <s v="ABIJ*"/>
        <s v="ABKQ*"/>
        <s v="ABLO*"/>
        <s v="ABJT*"/>
        <s v="ABLB*"/>
        <s v="ABLY*"/>
        <s v="ABMH*"/>
        <s v="ABMI*"/>
        <s v="ABMK*"/>
        <s v="ABNO*"/>
        <s v="ABML*"/>
        <s v="ABMW*"/>
        <s v="ABNS*"/>
        <s v="ABNQ*"/>
        <s v="ABNT*"/>
        <s v="ABFR*"/>
        <s v="ABLX*"/>
        <s v="ABNA*"/>
        <s v="ABMY*"/>
        <s v="ABNY*"/>
        <s v="ABNX*"/>
        <s v="ABOF*"/>
        <s v="ABOB*"/>
        <s v="ABOG*"/>
        <s v="ABOT*"/>
        <s v="ABOH*"/>
        <s v="ABPD*"/>
        <s v="ABOJ*"/>
        <s v="ABPC*"/>
        <s v="ABNL*"/>
        <s v="ABOV*"/>
        <s v="ABOI*"/>
        <s v="ABPV*"/>
        <s v="ABQC*"/>
        <s v="ABQB*"/>
        <s v="ABQY*"/>
        <s v="ABPE*"/>
        <s v="ABQQ*"/>
        <s v="ABQU*"/>
        <s v="ABNZ*"/>
        <s v="ABSA*"/>
        <s v="ABSH*"/>
        <s v="ABQR*"/>
        <s v="ABIA*"/>
        <s v="ABRB*"/>
        <s v="ABSR*"/>
        <s v="ABQW*"/>
        <s v="ABTZ*"/>
        <s v="ABRZ*"/>
        <s v="ABST*"/>
        <s v="ABVD*"/>
        <s v="ABUL*"/>
        <s v="ABUI*"/>
        <s v="ABUE*"/>
        <s v="ABVK*"/>
        <s v="ABVQ*"/>
        <s v="ABVV*"/>
        <s v="ABUS*"/>
        <s v="ABXL*"/>
        <s v="ABVU*"/>
        <s v="ABWA*"/>
        <s v="ABVT*"/>
        <s v="ABWG*"/>
        <s v="ABVY*"/>
        <s v="ABVW*"/>
        <s v="ABWT*"/>
        <s v="ABXI*"/>
        <s v="ABWH*"/>
        <s v="ABWS*"/>
        <s v="ABXC*"/>
        <s v="ABXJ*"/>
        <s v="ABYA*"/>
        <s v="ABWX*"/>
        <s v="ABXE*"/>
        <s v="ABYQ*"/>
        <s v="ABWP*"/>
        <s v="ABXP*"/>
        <s v="ABXT*"/>
        <s v="ABYC*"/>
        <s v="ABZQ*"/>
        <s v="ABYY*"/>
        <s v="ABXW*"/>
        <s v="ABYT*"/>
        <s v="ABWL*"/>
        <s v="ACAS*"/>
        <s v="ABZF*"/>
        <s v="ABZG*"/>
        <s v="ABWJ*"/>
        <s v="ACAG*"/>
        <s v="ABZN*"/>
        <s v="ACAU*"/>
        <s v="ACAX*"/>
        <s v="ACBM*"/>
        <s v="ACBN*"/>
        <s v="ABZU*"/>
        <s v="ACAH*"/>
        <s v="ABYV*"/>
        <s v="ACAQ*"/>
        <s v="ABZM*"/>
        <s v="ACAF*"/>
        <s v="ACAO*"/>
        <s v="ACDL*"/>
        <s v="ABVZ*"/>
        <s v="ABZT*"/>
        <s v="ABZW*"/>
        <s v="ACAL*"/>
        <s v="ACBE*"/>
        <s v="ACCA*"/>
        <s v="ACDA*"/>
        <s v="ACBU*"/>
        <s v="ACCG*"/>
        <s v="ACAV*"/>
        <s v="ACBP*"/>
        <s v="ACCJ*"/>
        <s v="ACBK*"/>
        <s v="ACCM*"/>
        <s v="ACDC*"/>
        <s v="ACCH*"/>
        <s v="ACDG*"/>
        <s v="ACCO*"/>
        <s v="ACBD*"/>
        <s v="ACCT*"/>
        <s v="ACDV*"/>
        <s v="ACDO*"/>
        <s v="ACEX*"/>
        <s v="ACCS*"/>
        <s v="ACCQ*"/>
        <s v="ACFE*"/>
        <s v="ACCE*"/>
        <s v="ACDH*"/>
        <s v="ACDB*"/>
        <s v="ACCI*"/>
        <s v="ACBV*"/>
        <s v="ACES*"/>
        <s v="ACDM*"/>
        <s v="ACEK*"/>
        <s v="ACED*"/>
        <s v="ACEB*"/>
        <s v="ACEI*"/>
        <s v="ACGE*"/>
        <s v="ACDX*"/>
        <s v="ACDZ*"/>
        <s v="ACEJ*"/>
        <s v="ACCW*"/>
        <s v="ACFJ*"/>
        <s v="ACCR*"/>
        <s v="ACEH*"/>
        <s v="ACGT*"/>
        <s v="AAWU*"/>
        <s v="ABOO*"/>
        <s v="ACHB*"/>
        <s v="ACFS*"/>
        <s v="ACGF*"/>
        <s v="ACEY*"/>
        <s v="ACID*"/>
        <s v="ACHD*"/>
        <s v="ACGK*"/>
        <s v="ACIU*"/>
        <s v="ACIS*"/>
        <s v="ACHV*"/>
        <s v="ACGN*"/>
        <s v="ACFC*"/>
        <s v="ACHH*"/>
        <s v="ACHN*"/>
        <s v="ACHG*"/>
        <s v="ACJL*"/>
        <s v="ACFR*"/>
        <s v="ACGJ*"/>
        <s v="ACGZ*"/>
        <s v="ACHO*"/>
        <s v="ACJH*"/>
        <s v="ACHL*"/>
        <s v="ACGP*"/>
        <s v="ACHJ*"/>
        <s v="ACHI*"/>
        <s v="ACJG*"/>
        <s v="ACHP*"/>
        <s v="ACJS*"/>
        <s v="ACIW*"/>
        <s v="ACIP*"/>
        <s v="ACIG*"/>
        <s v="ACKM*"/>
        <s v="ACJJ*"/>
        <s v="ACJU*"/>
        <s v="ACHK*"/>
        <s v="ACJT*"/>
        <s v="ACNS*"/>
        <s v="ACNR*"/>
        <s v="ACEW*"/>
        <s v="ACMK*"/>
        <s v="ACMW*"/>
        <s v="ACKO*"/>
        <s v="ACMJ*"/>
        <s v="ACNQ*"/>
        <s v="ACMH*"/>
        <s v="ACHM*"/>
        <s v="ACKB*"/>
        <s v="ACKI*"/>
        <s v="ACIT*"/>
        <s v="ACJX*"/>
        <s v="ACMM*"/>
        <s v="ACIN*"/>
        <s v="ACNJ*"/>
        <s v="ACHF*"/>
        <s v="ACSD*"/>
        <s v="ACHT*"/>
        <s v="ACIV*"/>
        <s v="ACRX*"/>
        <s v="ACNL*"/>
        <s v="ACRD*"/>
        <s v="ACSP*"/>
        <s v="ACSF*"/>
        <s v="ACRU*"/>
        <s v="ACNB*"/>
        <s v="ACML*"/>
        <s v="ACRN*"/>
        <s v="ACMO*"/>
        <s v="ACTS*"/>
        <s v="ACSZ*"/>
        <s v="ACTM*"/>
        <s v="ACNW*"/>
        <s v="ACRI*"/>
        <s v="ACSL*"/>
        <s v="ACND*"/>
        <s v="ACSH*"/>
        <s v="ACTE*"/>
        <s v="ACMQ*"/>
        <s v="ACMS*"/>
        <s v="ACNX*"/>
        <s v="ACKA*"/>
        <s v="ACUK*"/>
        <s v="ACRM*"/>
        <s v="ACSA*"/>
        <s v="ACNA*"/>
        <s v="ACMP*"/>
        <s v="ACNE*"/>
        <s v="ACMI*"/>
        <s v="ACNU*"/>
        <s v="ACUE*"/>
        <s v="ACRG*"/>
        <s v="ACUC*"/>
        <s v="ACSC*"/>
        <s v="ACTJ*"/>
        <s v="ACRW*"/>
        <s v="ACSU*"/>
        <s v="ACUZ*"/>
        <s v="ACUL*"/>
        <s v="ACSY*"/>
        <s v="ACUQ*"/>
        <s v="ACMN*"/>
        <s v="ACUD*"/>
        <s v="ACSN*"/>
        <s v="ACTW*"/>
        <s v="ACNV*"/>
        <s v="ACNT*"/>
        <s v="ACRR*"/>
        <s v="ACUW*"/>
        <s v="ACVO*"/>
        <s v="ACRL*"/>
        <s v="ACVN*"/>
        <s v="ACVF*"/>
        <s v="ACRZ*"/>
        <s v="ACTL*"/>
        <s v="ACVD*"/>
        <s v="ACTT*"/>
        <s v="ACTV*"/>
        <s v="ACVZ*"/>
        <s v="ACRT*"/>
        <s v="ACVK*"/>
        <s v="ACUY*"/>
        <s v="ACRY*"/>
        <s v="ACVP*"/>
        <s v="ACVL*"/>
        <s v="ACSX*"/>
        <s v="ACNO*"/>
        <s v="ACVR*"/>
        <s v="ACNF*"/>
        <s v="ACTN*"/>
        <s v="ACVQ*"/>
        <s v="ACRF*"/>
        <s v="ACVS*"/>
        <s v="ACVE*"/>
        <s v="ACVT*"/>
        <s v="ACOL*"/>
        <s v="ACOT*"/>
        <s v="ACSK*"/>
        <s v="ACVC*"/>
        <s v="ACSM*"/>
        <s v="ACWG*"/>
        <s v="ACVB*"/>
        <s v="ACOE*"/>
        <s v="ACOV*"/>
        <s v="ACSG*"/>
        <s v="ACVY*"/>
        <s v="ACWC*"/>
        <s v="ACWF*"/>
        <s v="ACNY*"/>
        <s v="ACOQ*"/>
        <s v="ACOR*"/>
        <s v="ACVI*"/>
        <s v="ACWH*"/>
        <s v="ACTZ*"/>
        <s v="ACRV*"/>
        <s v="ACOF*"/>
        <s v="ACPN*"/>
        <s v="ACWU*"/>
        <s v="ACWB*"/>
        <s v="ACWD*"/>
        <s v="ACSE*"/>
        <s v="ACPP*"/>
        <s v="ACOD*"/>
        <s v="ACXY*"/>
        <s v="ADCA*"/>
        <s v="ACTY*"/>
        <s v="ACTD*"/>
        <s v="ACOC*"/>
        <s v="ACTX*"/>
        <s v="ACON*"/>
        <s v="ACOX*"/>
        <s v="ACPO*"/>
        <s v="ACOK*"/>
        <s v="ACXB*"/>
        <s v="ACLB*"/>
        <s v="ACXC*"/>
        <s v="ACOH*"/>
        <s v="AC00*"/>
        <s v="ACPQ*"/>
        <s v="ACPK*"/>
        <s v="ACXS*"/>
        <s v="ACXL*"/>
        <s v="ACWN*"/>
        <s v="ACOG*"/>
        <s v="ACYQ*"/>
        <s v="ACXR*"/>
        <s v="ACWE*"/>
        <s v="ACXM*"/>
        <s v="ACUT*"/>
        <s v="ACLJ*"/>
        <s v="ACXJ*"/>
        <s v="ACPC*"/>
        <s v="ACYB*"/>
        <s v="ACZL*"/>
        <s v="ACVJ*"/>
        <s v="ACYF*"/>
        <s v="ACZM*"/>
        <s v="ACOJ*"/>
        <s v="ACUS*"/>
        <s v="ACPI*"/>
        <s v="ACZN*"/>
        <s v="ACXD*"/>
        <s v="ACLQ*"/>
        <s v="ACXK*"/>
        <s v="ACLH*"/>
        <s v="ADCD*"/>
        <s v="ADBR*"/>
        <s v="ACUR*"/>
        <s v="ACLM*"/>
        <s v="ACOO*"/>
        <s v="ACOS*"/>
        <s v="ACYH*"/>
        <s v="ACYI*"/>
        <s v="ACZA*"/>
        <s v="ACLP*"/>
        <s v="ACYJ*"/>
        <s v="ACLO*"/>
        <s v="ACYZ*"/>
        <s v="ACZB*"/>
        <s v="ADCK*"/>
        <s v="ADCJ*"/>
        <s v="ACYG*"/>
        <s v="ACPH*"/>
        <s v="ACLN*"/>
        <s v="ACYA*"/>
        <s v="ADCW*"/>
        <s v="ACLU*"/>
        <s v="ACOP*"/>
        <s v="ADDZ*"/>
        <s v="ACYK*"/>
        <s v="ADCV*"/>
        <s v="ADDB*"/>
        <s v="ACRB*"/>
        <s v="ACPJ*"/>
        <s v="ADBY*"/>
        <s v="ACPR*"/>
        <s v="ADDD*"/>
        <s v="ADBT*"/>
        <s v="ADCI*"/>
        <s v="ADEA*"/>
        <s v="ADDA*"/>
        <s v="ADDR*"/>
        <s v="ACPT*"/>
        <s v="ADDS*"/>
        <s v="ACPS*"/>
        <s v="ADDX*"/>
        <s v="ADBV*"/>
        <s v="ADCG*"/>
        <s v="ADFN*"/>
        <s v="ADDW*"/>
        <s v="ACYP*"/>
        <s v="ADFB*"/>
        <s v="ACUP*"/>
        <s v="ADDK*"/>
        <s v="ACXA*"/>
        <s v="ACPV*"/>
        <s v="ACYV*"/>
        <s v="ADEM*"/>
        <s v="ADET*"/>
        <s v="ADCF*"/>
        <s v="ACLY*"/>
        <s v="ADFP*"/>
        <s v="ADEX*"/>
        <s v="ADEP*"/>
        <s v="ADEO*"/>
        <s v="ADCY*"/>
        <s v="ACQC*"/>
        <s v="ACQB*"/>
        <s v="ADEN*"/>
        <s v="ADFS*"/>
        <s v="ACLT*"/>
        <s v="ACGS*"/>
        <s v="ADEK*"/>
        <s v="ADCM*"/>
        <s v="ADEG*"/>
        <s v="ADEE*"/>
        <s v="ADGC*"/>
        <s v="ADEL*"/>
        <s v="ADGD*"/>
        <s v="ADFH*"/>
        <s v="ADGE*"/>
        <s v="ADFG*"/>
        <s v="ADGB*"/>
        <s v="ACPE*"/>
        <s v="ADGL*"/>
        <s v="ADGJ*"/>
        <s v="ADGM*"/>
        <s v="ADFC*"/>
        <s v="ADFY*"/>
        <s v="ADGH*"/>
        <s v="ADGU*"/>
        <s v="ADHM*"/>
        <s v="ADGZ*"/>
        <s v="ACQG*"/>
        <s v="ACQF*"/>
        <s v="ADHO*"/>
        <s v="ADJO*"/>
        <s v="ADHS*"/>
        <s v="ADLL*"/>
        <s v="ACQE*"/>
        <s v="ACQM*"/>
        <s v="ACQL*"/>
        <s v="ADJT*"/>
        <s v="ACZX*"/>
        <s v="ADHH*"/>
        <s v="ACQK*"/>
        <s v="ACZK*"/>
        <s v="ADJS*"/>
        <s v="ACQN*"/>
        <s v="ADGW*"/>
        <s v="ADGY*"/>
        <s v="ADJY*"/>
        <s v="ADJJ*"/>
        <s v="ADHQ*"/>
        <s v="ADJX*"/>
        <s v="ADHP*"/>
        <s v="ADHR*"/>
        <s v="ACZJ*"/>
        <s v="ADGS*"/>
        <s v="ADMU*"/>
        <s v="ADKB*"/>
        <s v="ADKE*"/>
        <s v="ADJK*"/>
        <s v="ACQP*"/>
        <s v="ACQO*"/>
        <s v="ADLB*"/>
        <s v="ACZZ*"/>
        <s v="ADKU*"/>
        <s v="ADKF*"/>
        <s v="ADMH*"/>
        <s v="ADLI*"/>
        <s v="ADJI*"/>
        <s v="ACQQ*"/>
        <s v="ADKP*"/>
        <s v="ADMB*"/>
        <s v="ADJM*"/>
        <s v="ADLA*"/>
        <s v="ADMJ*"/>
        <s v="ADLD*"/>
        <s v="ADKV*"/>
        <s v="ADAV*"/>
        <s v="ACPX*"/>
        <s v="ADBD*"/>
        <s v="ADMC*"/>
        <s v="ADLN*"/>
        <s v="ADKL*"/>
        <s v="ADLJ*"/>
        <s v="ADKD*"/>
        <s v="ADMK*"/>
        <s v="ADMM*"/>
        <s v="ADLP*"/>
        <s v="ADMF*"/>
        <s v="ACPY*"/>
        <s v="ADLQ*"/>
        <s v="ADLE*"/>
        <s v="ACPZ*"/>
        <s v="ADLH*"/>
        <s v="ADMS*"/>
        <s v="ADMZ*"/>
        <s v="ADME*"/>
        <s v="ADLF*"/>
        <s v="ADNC*"/>
        <s v="ADMT*"/>
        <s v="ADNP*"/>
        <s v="ADBK*"/>
        <s v="ADMD*"/>
        <s v="ACUB*"/>
        <s v="ADLS*"/>
        <s v="ACPM*"/>
        <s v="ADBH*"/>
        <s v="ADLX*"/>
        <s v="ADBB*"/>
        <s v="ADBF*"/>
        <s v="ACQA*"/>
        <s v="ACPL*"/>
        <s v="ADOE*"/>
        <s v="ADNG*"/>
        <s v="ADBG*"/>
        <s v="ADNR*"/>
        <s v="ADPE*"/>
        <s v="ADNQ*"/>
        <s v="ACNH*"/>
        <s v="ADBJ*"/>
        <s v="ADBL*"/>
        <s v="ADBP*"/>
        <s v="ADOZ*"/>
        <s v="ACQT*"/>
        <s v="ADPF*"/>
        <s v="ADMN*"/>
        <s v="ADNS*"/>
        <s v="ADNA*"/>
        <s v="ADOK*"/>
        <s v="ADOS*"/>
        <s v="ADOG*"/>
        <s v="ADOI*"/>
        <s v="ACQR*"/>
        <s v="ACNG*"/>
        <s v="ADPY*"/>
        <s v="ADOA*"/>
        <s v="ADPQ*"/>
        <s v="ADPV*"/>
        <s v="ADPP*"/>
        <s v="ADOP*"/>
        <s v="ADPO*"/>
        <s v="ADOM*"/>
        <s v="ADPL*"/>
        <s v="ADPX*"/>
        <s v="ADPW*"/>
        <s v="ADJV*"/>
        <s v="ADQI*"/>
        <s v="ADPZ*"/>
        <s v="ADPJ*"/>
        <s v="ADRG*"/>
        <s v="ADRN*"/>
        <s v="ADQK*"/>
        <s v="ADQF*"/>
        <s v="ADQA*"/>
        <s v="ADRL*"/>
        <s v="ADQD*"/>
        <s v="ADQS*"/>
        <s v="ACQS*"/>
        <s v="ADRQ*"/>
        <s v="ADRB*"/>
        <s v="ADPN*"/>
        <s v="ADSI*"/>
        <s v="ADRV*"/>
        <s v="ADSK*"/>
        <s v="ADSL*"/>
        <s v="ADRW*"/>
        <s v="ADQP*"/>
        <s v="ADRX*"/>
        <s v="ADTP*"/>
        <s v="ADRP*"/>
        <s v="ADTQ*"/>
        <s v="ADRC*"/>
        <s v="ADQZ*"/>
        <s v="ADRS*"/>
        <s v="ACQV*"/>
        <s v="ACQU*"/>
        <s v="ADUK*"/>
        <s v="ADSJ*"/>
        <s v="ADTS*"/>
        <s v="ADTE*"/>
        <s v="ADRF*"/>
        <s v="ADTC*"/>
        <s v="ADUJ*"/>
        <s v="ADTD*"/>
        <s v="ADSA*"/>
        <s v="ADRU*"/>
        <s v="ADBM*"/>
        <s v="ADSB*"/>
        <s v="ADTG*"/>
        <s v="ACKR*"/>
        <s v="ADVQ*"/>
        <s v="ADVP*"/>
        <s v="ADWA*"/>
        <s v="ADWC*"/>
        <s v="ADWD*"/>
        <s v="ADVZ*"/>
        <s v="ADXW*"/>
        <s v="ADXT*"/>
        <s v="ACJY*"/>
        <s v="ADWR*"/>
        <s v="ADXO*"/>
        <s v="ADXC*"/>
        <s v="ADWZ*"/>
        <s v="ADXS*"/>
        <s v="ADXY*"/>
        <s v="ADVY*"/>
        <s v="ADVJ*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abien Havez" refreshedDate="43525.432162731478" createdVersion="4" refreshedVersion="4" minRefreshableVersion="3" recordCount="108">
  <cacheSource type="worksheet">
    <worksheetSource ref="A1:Y1048576" sheet="Stock" r:id="rId2"/>
  </cacheSource>
  <cacheFields count="25">
    <cacheField name="Stock" numFmtId="0">
      <sharedItems containsBlank="1" count="13">
        <s v="ADRU"/>
        <s v="ADRL"/>
        <s v="ACNO"/>
        <s v="ADVP"/>
        <s v="ADRF"/>
        <s v="ADXC"/>
        <s v="ADWD"/>
        <s v="ADXS"/>
        <s v="ACKB"/>
        <s v="ACNG"/>
        <s v="ACNH"/>
        <s v=""/>
        <m/>
      </sharedItems>
    </cacheField>
    <cacheField name="Numéro d'article" numFmtId="0">
      <sharedItems containsBlank="1"/>
    </cacheField>
    <cacheField name="Division" numFmtId="0">
      <sharedItems containsBlank="1"/>
    </cacheField>
    <cacheField name="Emplacement stockage" numFmtId="0">
      <sharedItems containsBlank="1"/>
    </cacheField>
    <cacheField name="Stock spécial" numFmtId="0">
      <sharedItems containsBlank="1"/>
    </cacheField>
    <cacheField name="Valor. stock spécial" numFmtId="0">
      <sharedItems containsBlank="1"/>
    </cacheField>
    <cacheField name="Numéro du stock spécial" numFmtId="0">
      <sharedItems containsBlank="1"/>
    </cacheField>
    <cacheField name="Fournisseur" numFmtId="0">
      <sharedItems containsBlank="1"/>
    </cacheField>
    <cacheField name="Tém.suppr.:niv. mag" numFmtId="0">
      <sharedItems containsBlank="1"/>
    </cacheField>
    <cacheField name="Lot" numFmtId="0">
      <sharedItems containsBlank="1"/>
    </cacheField>
    <cacheField name="Valeur stock" numFmtId="0">
      <sharedItems containsString="0" containsBlank="1" containsNumber="1" containsInteger="1" minValue="0" maxValue="1848"/>
    </cacheField>
    <cacheField name="Unité de qté base" numFmtId="0">
      <sharedItems containsBlank="1"/>
    </cacheField>
    <cacheField name="A utilisation libre" numFmtId="0">
      <sharedItems containsString="0" containsBlank="1" containsNumber="1" containsInteger="1" minValue="0" maxValue="1848"/>
    </cacheField>
    <cacheField name="Devise" numFmtId="0">
      <sharedItems containsBlank="1"/>
    </cacheField>
    <cacheField name="Val. utilis. libre" numFmtId="0">
      <sharedItems containsString="0" containsBlank="1" containsNumber="1" containsInteger="1" minValue="0" maxValue="0"/>
    </cacheField>
    <cacheField name="Transit et transfert" numFmtId="0">
      <sharedItems containsString="0" containsBlank="1" containsNumber="1" containsInteger="1" minValue="0" maxValue="0"/>
    </cacheField>
    <cacheField name="Val. en Trnst&amp;Tsft" numFmtId="0">
      <sharedItems containsString="0" containsBlank="1" containsNumber="1" containsInteger="1" minValue="0" maxValue="0"/>
    </cacheField>
    <cacheField name="En contrôle qualité" numFmtId="0">
      <sharedItems containsString="0" containsBlank="1" containsNumber="1" containsInteger="1" minValue="0" maxValue="0"/>
    </cacheField>
    <cacheField name="Val. ds ctrl.qual." numFmtId="0">
      <sharedItems containsString="0" containsBlank="1" containsNumber="1" containsInteger="1" minValue="0" maxValue="0"/>
    </cacheField>
    <cacheField name="Stock non libre" numFmtId="0">
      <sharedItems containsString="0" containsBlank="1" containsNumber="1" containsInteger="1" minValue="0" maxValue="0"/>
    </cacheField>
    <cacheField name="Valeur non libre" numFmtId="0">
      <sharedItems containsString="0" containsBlank="1" containsNumber="1" containsInteger="1" minValue="0" maxValue="0"/>
    </cacheField>
    <cacheField name="Bloqué" numFmtId="0">
      <sharedItems containsString="0" containsBlank="1" containsNumber="1" containsInteger="1" minValue="0" maxValue="611"/>
    </cacheField>
    <cacheField name="Val. stock bloqué" numFmtId="0">
      <sharedItems containsString="0" containsBlank="1" containsNumber="1" containsInteger="1" minValue="0" maxValue="0"/>
    </cacheField>
    <cacheField name="Retours" numFmtId="0">
      <sharedItems containsString="0" containsBlank="1" containsNumber="1" containsInteger="1" minValue="0" maxValue="0"/>
    </cacheField>
    <cacheField name="Val.stk ret.bloq.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abien Havez" refreshedDate="43525.426264120368" createdVersion="4" refreshedVersion="4" minRefreshableVersion="3" recordCount="7201">
  <cacheSource type="worksheet">
    <worksheetSource ref="A1:Q1048576" sheet="Detail ventes" r:id="rId2"/>
  </cacheSource>
  <cacheFields count="17">
    <cacheField name="Lot" numFmtId="0">
      <sharedItems containsBlank="1" count="698">
        <s v="AACR"/>
        <s v="AACZ"/>
        <s v="AAEH"/>
        <s v="AADB"/>
        <s v="AAFP"/>
        <s v="AAEV"/>
        <s v="AAFK"/>
        <s v="AABY"/>
        <s v="AAHC"/>
        <s v="AAKH"/>
        <s v="AAHV"/>
        <s v="AAJD"/>
        <s v="AALF"/>
        <s v="AALL"/>
        <s v="AAKO"/>
        <s v="AALW"/>
        <s v="AALT"/>
        <s v="AANT"/>
        <s v="AANG"/>
        <s v="AANF"/>
        <s v="AANA"/>
        <s v="AANH"/>
        <s v="AAPA"/>
        <s v="AAMI"/>
        <s v="AALV"/>
        <s v="AAPB"/>
        <s v="AANI"/>
        <s v="AAPI"/>
        <s v="AAOG"/>
        <s v="AAPS"/>
        <s v="AARB"/>
        <s v="AAQT"/>
        <s v="AARF"/>
        <s v="AARN"/>
        <s v="AASV"/>
        <s v="AAVL"/>
        <s v="AAVN"/>
        <s v="AAUS"/>
        <s v="AAWP"/>
        <s v="AAVW"/>
        <s v="ABBA"/>
        <s v="ABER"/>
        <s v="AAWR"/>
        <s v="ABAI"/>
        <s v="ABAH"/>
        <s v="AAWI"/>
        <s v="AAZT"/>
        <s v="AAUD"/>
        <s v="AAUZ"/>
        <s v="ABBZ"/>
        <s v="AAWQ"/>
        <s v="ABAJ"/>
        <s v="ABCB"/>
        <s v="ABBX"/>
        <s v="AAZS"/>
        <s v="ABCA"/>
        <s v="AAZO"/>
        <s v="AAZG"/>
        <s v="ABCO"/>
        <s v="ABAN"/>
        <s v="ABBD"/>
        <s v="ABEC"/>
        <s v="ABEN"/>
        <s v="ABEP"/>
        <s v="ABEM"/>
        <s v="AAWU"/>
        <s v="ABGS"/>
        <s v="ABAP"/>
        <s v="ABGM"/>
        <s v="ABFW"/>
        <s v="ABHT"/>
        <s v="ABGL"/>
        <s v="ABGE"/>
        <s v="ABGO"/>
        <s v="ABGP"/>
        <s v="ABFQ"/>
        <s v="AAZJ"/>
        <s v="ABIK"/>
        <s v="ABHJ"/>
        <s v="ABJT"/>
        <s v="ABKQ"/>
        <s v="ABIP"/>
        <s v="ABFJ"/>
        <s v="ABLB"/>
        <s v="ABHQ"/>
        <s v="ABMH"/>
        <s v="ABHE"/>
        <s v="ABLO"/>
        <s v="ABMI"/>
        <s v="ABMK"/>
        <s v="ABML"/>
        <s v="ABMW"/>
        <s v="ABFR"/>
        <s v="ABLX"/>
        <s v="ABOG"/>
        <s v="ABOF"/>
        <s v="ABOH"/>
        <s v="ABOT"/>
        <s v="ABOJ"/>
        <s v="ABOV"/>
        <s v="ABNL"/>
        <s v="ABMY"/>
        <s v="ABOI"/>
        <s v="ABHY"/>
        <s v="ABQY"/>
        <s v="ABOB"/>
        <s v="ABPE"/>
        <s v="ABOO"/>
        <s v="ABLY"/>
        <s v="ABNT"/>
        <s v="ABHL"/>
        <s v="ABNA"/>
        <s v="ABNY"/>
        <s v="ABNS"/>
        <s v="ABPD"/>
        <s v="ABQR"/>
        <s v="ABPV"/>
        <s v="ABQQ"/>
        <s v="ABNO"/>
        <s v="ABSH"/>
        <s v="ABIA"/>
        <s v="ABPC"/>
        <s v="ABQU"/>
        <s v="ABNZ"/>
        <s v="ABQW"/>
        <s v="ABNX"/>
        <s v="ABQB"/>
        <s v="ABAX"/>
        <s v="ABAY"/>
        <s v="ABTZ"/>
        <s v="ABQC"/>
        <s v="ABNQ"/>
        <s v="ABRB"/>
        <s v="ABSA"/>
        <s v="ABVD"/>
        <s v="ABCM"/>
        <s v="ABUE"/>
        <s v="ABST"/>
        <s v="ABVQ"/>
        <s v="ABUI"/>
        <s v="ABUL"/>
        <s v="ABWA"/>
        <s v="ABVV"/>
        <s v="ABVU"/>
        <s v="ABWT"/>
        <s v="ABVT"/>
        <s v="ABWG"/>
        <s v="ABSR"/>
        <s v="ABVY"/>
        <s v="ABVW"/>
        <s v="ABVK"/>
        <s v="ABRZ"/>
        <s v="ABXC"/>
        <s v="ABVZ"/>
        <s v="ABXI"/>
        <s v="ABUS"/>
        <s v="ABXE"/>
        <s v="ABWS"/>
        <s v="ABWH"/>
        <s v="ABXL"/>
        <s v="ABYA"/>
        <s v="ABXJ"/>
        <s v="ABXP"/>
        <s v="ABXT"/>
        <s v="ABYY"/>
        <s v="ABYQ"/>
        <s v="ABWL"/>
        <s v="ABYT"/>
        <s v="ABXW"/>
        <s v="ABWX"/>
        <s v="ABWJ"/>
        <s v="ABZQ"/>
        <s v="ACAU"/>
        <s v="ACAG"/>
        <s v="ABZU"/>
        <s v="ACAS"/>
        <s v="ABYC"/>
        <s v="ACAO"/>
        <s v="ABZT"/>
        <s v="ABZG"/>
        <s v="ACBE"/>
        <s v="ACBU"/>
        <s v="ACBP"/>
        <s v="ACAX"/>
        <s v="ABZM"/>
        <s v="ABZN"/>
        <s v="ACAQ"/>
        <s v="ACAH"/>
        <s v="ACAV"/>
        <s v="ACCM"/>
        <s v="ACBK"/>
        <s v="ACCJ"/>
        <s v="ACDL"/>
        <s v="ACCA"/>
        <s v="ACDC"/>
        <s v="ACCO"/>
        <s v="ACCG"/>
        <s v="ACAL"/>
        <s v="ACBD"/>
        <s v="ACBN"/>
        <s v="ACDG"/>
        <s v="ACEX"/>
        <s v="ABZW"/>
        <s v="ABIJ"/>
        <s v="ACDO"/>
        <s v="ACEY"/>
        <s v="ABYV"/>
        <s v="ACCE"/>
        <s v="ACDM"/>
        <s v="ACBM"/>
        <s v="ACES"/>
        <s v="ACEB"/>
        <s v="ACED"/>
        <s v="ACCT"/>
        <s v="ACCS"/>
        <s v="ACEH"/>
        <s v="ACDV"/>
        <s v="ACCW"/>
        <s v="ACDZ"/>
        <s v="ACGF"/>
        <s v="ACDB"/>
        <s v="ACHD"/>
        <s v="ACID"/>
        <s v="ACGK"/>
        <s v="ACGN"/>
        <s v="ACDA"/>
        <s v="ABHW"/>
        <s v="AAVR"/>
        <s v="ACDH"/>
        <s v="ABIB"/>
        <s v="AAZP"/>
        <s v="ACIU"/>
        <s v="ACGT"/>
        <s v="ACJH"/>
        <s v="ACHO"/>
        <s v="ACEW"/>
        <s v="ACIG"/>
        <s v="ACHV"/>
        <s v="ACGZ"/>
        <s v="ACHG"/>
        <s v="ACHL"/>
        <s v="ACHH"/>
        <s v="ACHJ"/>
        <s v="ACHI"/>
        <s v="ACIS"/>
        <s v="ACJL"/>
        <s v="ACNR"/>
        <s v="ACJJ"/>
        <s v="ACIP"/>
        <s v="ACNS"/>
        <s v="ACMK"/>
        <s v="ACFC"/>
        <s v="ACHK"/>
        <s v="ACNQ"/>
        <s v="ACHP"/>
        <s v="ACIT"/>
        <s v="ACMJ"/>
        <s v="ACJY"/>
        <s v="ACJX"/>
        <s v="ACKM"/>
        <s v="ACHM"/>
        <s v="ACKI"/>
        <s v="ACKO"/>
        <s v="AAVO"/>
        <s v="ACMM"/>
        <s v="ABWP"/>
        <s v="ACIV"/>
        <s v="ACIW"/>
        <s v="ACSP"/>
        <s v="ACMH"/>
        <s v="ACRN"/>
        <s v="ACMO"/>
        <s v="ACJS"/>
        <s v="ACJT"/>
        <s v="ACJU"/>
        <s v="ACHF"/>
        <s v="ACSZ"/>
        <s v="ACML"/>
        <s v="ACNA"/>
        <s v="ACMI"/>
        <s v="ACHT"/>
        <s v="ACRU"/>
        <s v="ACTS"/>
        <s v="ACRX"/>
        <s v="ACTD"/>
        <s v="ACNB"/>
        <s v="ACNL"/>
        <s v="ACNJ"/>
        <s v="ACMQ"/>
        <s v="ACND"/>
        <s v="ACKA"/>
        <s v="ACTM"/>
        <s v="ACUK"/>
        <s v="ACUL"/>
        <s v="ACSA"/>
        <s v="ACTJ"/>
        <s v="ACMN"/>
        <s v="ACTE"/>
        <s v="ACNX"/>
        <s v="ACUZ"/>
        <s v="ACNU"/>
        <s v="ACMP"/>
        <s v="ACMW"/>
        <s v="ACUD"/>
        <s v="ACUE"/>
        <s v="ACUC"/>
        <s v="ACEK"/>
        <s v="ACNW"/>
        <s v="ACRD"/>
        <s v="ACRG"/>
        <s v="ACUW"/>
        <s v="ACSN"/>
        <s v="ACTW"/>
        <s v="ACRW"/>
        <s v="ACRR"/>
        <s v="ACVO"/>
        <s v="ACBV"/>
        <s v="ACCH"/>
        <s v="ACSF"/>
        <s v="ACNV"/>
        <s v="ACVN"/>
        <s v="ACSL"/>
        <s v="ACTN"/>
        <s v="ACUY"/>
        <s v="ACRT"/>
        <s v="ACUQ"/>
        <s v="ACVD"/>
        <s v="ACVP"/>
        <s v="ACVF"/>
        <s v="ACVE"/>
        <s v="ACSM"/>
        <s v="ACSK"/>
        <s v="ACRY"/>
        <s v="ACVZ"/>
        <s v="ACRZ"/>
        <s v="ACVK"/>
        <s v="ACCQ"/>
        <s v="ACFR"/>
        <s v="ACUB"/>
        <s v="ACOE"/>
        <s v="ABII"/>
        <s v="ACVS"/>
        <s v="ACRI"/>
        <s v="ACDX"/>
        <s v="ACVQ"/>
        <s v="ACTT"/>
        <s v="ACVT"/>
        <s v="ACVC"/>
        <s v="ACSH"/>
        <s v="ACVB"/>
        <s v="ACOV"/>
        <s v="ACFE"/>
        <s v="ACRF"/>
        <s v="ACTV"/>
        <s v="ACNE"/>
        <s v="ACSU"/>
        <s v="ACVR"/>
        <s v="ACNY"/>
        <s v="ACSG"/>
        <s v="ACEI"/>
        <s v="ACEJ"/>
        <s v="ACGE"/>
        <s v="ACOF"/>
        <s v="ACNF"/>
        <s v="ACNT"/>
        <s v="ACOQ"/>
        <s v="ACWF"/>
        <s v="ACWC"/>
        <s v="ACVL"/>
        <s v="ACOT"/>
        <s v="ACRL"/>
        <s v="ACFJ"/>
        <s v="ACOL"/>
        <s v="ACWB"/>
        <s v="ACCI"/>
        <s v="ACOX"/>
        <s v="ACWH"/>
        <s v="ACWU"/>
        <s v="ACSY"/>
        <s v="ACWG"/>
        <s v="ACTX"/>
        <s v="ACOD"/>
        <s v="ACON"/>
        <s v="ACSD"/>
        <s v="ACWD"/>
        <s v="ACMS"/>
        <s v="ACLB"/>
        <s v="ACYQ"/>
        <s v="ADCA"/>
        <s v="ACAF"/>
        <s v="ACCR"/>
        <s v="ACOH"/>
        <s v="ACLJ"/>
        <s v="ACXB"/>
        <s v="ACXC"/>
        <s v="ACXS"/>
        <s v="ACPC"/>
        <s v="ACVY"/>
        <s v="ACOR"/>
        <s v="ACSC"/>
        <s v="ACUT"/>
        <s v="ACZL"/>
        <s v="ACPK"/>
        <s v="ADBR"/>
        <s v="ACOJ"/>
        <s v="ACXL"/>
        <s v="ACWN"/>
        <s v="ACYB"/>
        <s v="ACXR"/>
        <s v="ACHB"/>
        <s v="ACLM"/>
        <s v="ACZM"/>
        <s v="ACGJ"/>
        <s v="ACLQ"/>
        <s v="ACOC"/>
        <s v="ACXK"/>
        <s v="ACLP"/>
        <s v="ACHN"/>
        <s v="ACLO"/>
        <s v="ADCK"/>
        <s v="ACLH"/>
        <s v="ACXJ"/>
        <s v="ACRM"/>
        <s v="ADCJ"/>
        <s v="ACYH"/>
        <s v="ACOO"/>
        <s v="ACUS"/>
        <s v="ACPI"/>
        <s v="ACXM"/>
        <s v="ACYJ"/>
        <s v="ACLN"/>
        <s v="ACYF"/>
        <s v="ACTL"/>
        <s v="ADCV"/>
        <s v="ACYI"/>
        <s v="ACOG"/>
        <s v="ACZA"/>
        <s v="ACYZ"/>
        <s v="ACPH"/>
        <s v="ACXY"/>
        <s v="ADDB"/>
        <s v="ACPJ"/>
        <s v="ACOP"/>
        <s v="ACZB"/>
        <s v="ACYG"/>
        <s v="ADDZ"/>
        <s v="ADCW"/>
        <s v="ACVJ"/>
        <s v="ACPQ"/>
        <s v="ACTZ"/>
        <s v="ACSE"/>
        <s v="ACYA"/>
        <s v="ADDX"/>
        <s v="ADCG"/>
        <s v="ADCI"/>
        <s v="ADDD"/>
        <s v="ADBV"/>
        <s v="ACPN"/>
        <s v="ACPO"/>
        <s v="ACTY"/>
        <s v="ACPP"/>
        <s v="ACRV"/>
        <s v="ADCD"/>
        <s v="ACUP"/>
        <s v="ACPE"/>
        <s v="ADCF"/>
        <s v="ACYP"/>
        <s v="ADBT"/>
        <s v="ACYK"/>
        <s v="ADEX"/>
        <s v="ADDK"/>
        <s v="ACRB"/>
        <s v="ACPT"/>
        <s v="ACPS"/>
        <s v="ACPV"/>
        <s v="ACFS"/>
        <s v="ADFN"/>
        <s v="ADDR"/>
        <s v="ADEA"/>
        <s v="ACPR"/>
        <s v="ADBY"/>
        <s v="ACLY"/>
        <s v="ACGS"/>
        <s v="ACWE"/>
        <s v="ADEM"/>
        <s v="ACQB"/>
        <s v="ADFS"/>
        <s v="ACQC"/>
        <s v="ADET"/>
        <s v="ACVI"/>
        <s v="ADEN"/>
        <s v="ADDW"/>
        <s v="ADDS"/>
        <s v="ADGC"/>
        <s v="ACYV"/>
        <s v="ADEO"/>
        <s v="ADEP"/>
        <s v="ADFP"/>
        <s v="ADFH"/>
        <s v="ADEK"/>
        <s v="ACXD"/>
        <s v="ACGP"/>
        <s v="ADGD"/>
        <s v="ACLU"/>
        <s v="ACLT"/>
        <s v="ADEL"/>
        <s v="ADGM"/>
        <s v="ADFC"/>
        <s v="ACOK"/>
        <s v="ACJG"/>
        <s v="ABKL"/>
        <s v="ADHM"/>
        <s v="ADGB"/>
        <s v="ACIN"/>
        <s v="ADGL"/>
        <s v="ADGJ"/>
        <s v="ADGU"/>
        <s v="ACUR"/>
        <s v="ADEG"/>
        <s v="ACQG"/>
        <s v="ADGZ"/>
        <s v="ADGE"/>
        <s v="ADJO"/>
        <s v="ACQF"/>
        <s v="ADLL"/>
        <s v="ACQM"/>
        <s v="ACQE"/>
        <s v="ACQL"/>
        <s v="ADFG"/>
        <s v="ADHQ"/>
        <s v="ACQK"/>
        <s v="ACQN"/>
        <s v="ACOS"/>
        <s v="ADGW"/>
        <s v="ACZX"/>
        <s v="ADGS"/>
        <s v="ADJJ"/>
        <s v="ADHO"/>
        <s v="ADJK"/>
        <s v="ADGH"/>
        <s v="ADJX"/>
        <s v="ADCY"/>
        <s v="ACSX"/>
        <s v="ADKB"/>
        <s v="ADJY"/>
        <s v="ADMH"/>
        <s v="ACZK"/>
        <s v="ADHS"/>
        <s v="ADJS"/>
        <s v="ADHR"/>
        <s v="ADMJ"/>
        <s v="ACQP"/>
        <s v="ADLB"/>
        <s v="ADFB"/>
        <s v="ADKF"/>
        <s v="ADKE"/>
        <s v="ADGY"/>
        <s v="ADAV"/>
        <s v="ADKU"/>
        <s v="ADKV"/>
        <s v="ADJT"/>
        <s v="ADLJ"/>
        <s v="ADLI"/>
        <s v="ADBD"/>
        <s v="ACPX"/>
        <s v="ADMK"/>
        <s v="ADKP"/>
        <s v="ADJM"/>
        <s v="ADMB"/>
        <s v="ADLQ"/>
        <s v="ADFY"/>
        <s v="ACXA"/>
        <s v="ACZZ"/>
        <s v="ADLN"/>
        <s v="ACZJ"/>
        <s v="ADJI"/>
        <s v="ADLF"/>
        <s v="ADLH"/>
        <s v="ACPY"/>
        <s v="ACPZ"/>
        <s v="ADLA"/>
        <s v="ADKD"/>
        <s v="ADKL"/>
        <s v="ADBK"/>
        <s v="ADME"/>
        <s v="ADLS"/>
        <s v="ADLD"/>
        <s v="ADLE"/>
        <s v="ADMC"/>
        <s v="ADMS"/>
        <s v="ACPL"/>
        <s v="ADNC"/>
        <s v="ADNG"/>
        <s v="ADMZ"/>
        <s v="ADBF"/>
        <s v="ADBL"/>
        <s v="ACQO"/>
        <s v="ADOG"/>
        <s v="ADPE"/>
        <s v="ADBH"/>
        <s v="ADNR"/>
        <s v="ADNQ"/>
        <s v="ACPM"/>
        <s v="ADOI"/>
        <s v="ADNP"/>
        <s v="ACQA"/>
        <s v="ADMM"/>
        <s v="ADNS"/>
        <s v="ADBG"/>
        <s v="ADOE"/>
        <s v="ADOA"/>
        <s v="ADBB"/>
        <s v="ADRG"/>
        <s v="ADMU"/>
        <s v="ADOM"/>
        <s v="ADPL"/>
        <s v="ADHP"/>
        <s v="ADOP"/>
        <s v="ADBJ"/>
        <s v="ADOK"/>
        <s v="ADQA"/>
        <s v="ADMT"/>
        <s v="ADQS"/>
        <s v="ADPY"/>
        <s v="ADPZ"/>
        <s v="ADRB"/>
        <s v="ADQD"/>
        <s v="ADJV"/>
        <s v="ACQQ"/>
        <s v="ADPN"/>
        <s v="ADEE"/>
        <s v="ADPJ"/>
        <s v="ADQK"/>
        <s v="ADOS"/>
        <s v="ACQS"/>
        <s v="ADPF"/>
        <s v="ADMD"/>
        <s v="ADNA"/>
        <s v="ADPX"/>
        <s v="ADPW"/>
        <s v="ACQR"/>
        <s v="ADLP"/>
        <s v="ADQP"/>
        <s v="ACQT"/>
        <s v="ADSJ"/>
        <s v="ADRP"/>
        <s v="ADCM"/>
        <s v="ADRQ"/>
        <s v="ADRS"/>
        <s v="ADPO"/>
        <s v="ADPQ"/>
        <s v="ADPP"/>
        <s v="ADOZ"/>
        <s v="ACQV"/>
        <s v="ADSL"/>
        <s v="ADSK"/>
        <s v="ADTD"/>
        <s v="ADTE"/>
        <s v="ADBP"/>
        <s v="ADTC"/>
        <s v="ADRX"/>
        <s v="ADRV"/>
        <s v="ADRW"/>
        <s v="ADPV"/>
        <s v="ADBM"/>
        <s v="ADMN"/>
        <s v="ADRN"/>
        <s v="ADVQ"/>
        <s v="ADTG"/>
        <s v="ADSA"/>
        <s v="ADTS"/>
        <s v="ADTQ"/>
        <s v="ADTP"/>
        <s v="ADUK"/>
        <s v="ADXO"/>
        <s v="ADWC"/>
        <s v="ADUJ"/>
        <s v="ADXT"/>
        <s v="ADRC"/>
        <s v="ADQI"/>
        <s v="ADXY"/>
        <s v="ADQF"/>
        <s v="ADWA"/>
        <s v="ADQZ"/>
        <s v="ADMF"/>
        <s v="ACQU"/>
        <s v="ADSB"/>
        <s v="ADWR"/>
        <s v="ACKR"/>
        <s v="ADHH"/>
        <s v="ADWZ"/>
        <s v="ADVY"/>
        <s v="ADSI"/>
        <s v="ADVZ"/>
        <s v="ADXW"/>
        <s v="ADLX"/>
        <s v="ADVJ"/>
        <m/>
      </sharedItems>
    </cacheField>
    <cacheField name="Livraison" numFmtId="0">
      <sharedItems containsBlank="1"/>
    </cacheField>
    <cacheField name="Poste" numFmtId="0">
      <sharedItems containsBlank="1"/>
    </cacheField>
    <cacheField name="Modèle de document" numFmtId="0">
      <sharedItems containsBlank="1"/>
    </cacheField>
    <cacheField name="Poste activité référ" numFmtId="0">
      <sharedItems containsBlank="1"/>
    </cacheField>
    <cacheField name="Réceptionn.marchand." numFmtId="0">
      <sharedItems containsBlank="1" count="23">
        <s v="AD PAMIERS"/>
        <s v="DYNAMET"/>
        <s v="STAINLESS"/>
        <s v="FORGES"/>
        <s v="BOHLER"/>
        <s v="ALCOA"/>
        <s v="OTTO FUCHS"/>
        <s v="AD ANCIZES"/>
        <s v="BOHLER LIV"/>
        <s v="METTIS"/>
        <s v="SETFORGE"/>
        <s v="WYMAN"/>
        <s v="METTIS LIV"/>
        <s v="OTTO F."/>
        <s v="METAVIA B."/>
        <s v="SAM"/>
        <s v="ARCONIC L"/>
        <s v="PERRYMAN L"/>
        <s v="ATI"/>
        <s v="TRANSPART"/>
        <s v="PLYMOUTH"/>
        <s v="ADAMET"/>
        <m/>
      </sharedItems>
    </cacheField>
    <cacheField name="Article" numFmtId="0">
      <sharedItems containsBlank="1"/>
    </cacheField>
    <cacheField name="Désignation" numFmtId="0">
      <sharedItems containsBlank="1" count="123">
        <s v="Rond Ø250 Pamiers B"/>
        <s v="Rond Ø280 pour Pamiers"/>
        <s v="Rond Ø280 Pamiers B"/>
        <s v="RCS 9&quot; DYNAMET"/>
        <s v="Rond Ø240 pour Pamiers"/>
        <s v="Rond Ø200 pour Pamiers"/>
        <s v="Rond Ø220 pour Pamiers"/>
        <s v="Ø55 Stainless"/>
        <s v="Rond Ø330 pour Pamiers"/>
        <s v="Ø200 ELI PAMIERS"/>
        <s v="Rond Ø250 pour FdB"/>
        <s v="Rond Ø228 Bohler"/>
        <s v="Rond Ø250 ALCOA"/>
        <s v="Rond Ø240 Béta Pamiers"/>
        <s v="Rond Ø330 Pamiers B"/>
        <s v="Rond Ø160 pour Pamiers"/>
        <s v="Rond Ø150 pour Pamiers multiple 100kg"/>
        <s v="Rond Ø250 Otto Fuchs App Alphabeta"/>
        <s v="Rond Ø200 Otto Fuchs"/>
        <s v="Rond Ø240 SMX pour Pamiers"/>
        <s v="Rond Ø250 ALCOA multiple 120kg"/>
        <s v="Rond Ø152 Bohler"/>
        <s v="Plat 650x305 pour Pamiers"/>
        <s v="Rond Ø127 Bohler sans ZM US"/>
        <s v="Rond Ø250 ALCOA x 630 lbs"/>
        <s v="Rond Ø200 Otto Fuchs - NEO"/>
        <s v="Rond Ø250 Otto Fuchs"/>
        <s v="Rond Ø165 Otto Fuchs Beta"/>
        <s v="Rond Ø125 pour Pamiers"/>
        <s v="Rond Ø180 SMX Beta Pamiers"/>
        <s v="Rond Ø270  METTIS"/>
        <s v="Rond Ø240 Pamiers BOMBARDIER"/>
        <s v="Rond Ø240x 535 Kg"/>
        <s v="Rond Ø240 x 505 Kg"/>
        <s v="Rond Ø130 pour FdB"/>
        <s v="Rond Ø109 Sans ZM SETFORGE (-0/+3mm)"/>
        <s v="Ø180 ELI PAMIERS"/>
        <s v="Rond Ø125  METTIS"/>
        <s v="Plat WYMAN 508 x 254"/>
        <s v="Rond Ø210  METTIS"/>
        <s v="Rond Ø152 Bohler sans ZM US"/>
        <s v="Rond Ø140 pour FdB"/>
        <s v="Rond Ø200 OTTOFUCHS BETA"/>
        <s v="Rond Ø200 Otto Fuchs x 35,49 Kg"/>
        <s v="Rond Ø150 Otto Fuchs Beta"/>
        <s v="Rond Ø330 Pamiers X 2200kG"/>
        <s v="Rond Ø240 x 535 Kg"/>
        <s v="Rond Ø200 FdB BETA"/>
        <s v="Rond Ø200 Pamiers solde Ø330mm"/>
        <s v="Rond Ø203 ALCOA BETA"/>
        <s v="Rond Ø203 ALCOA BETA - 6 Barres - 188 Kg"/>
        <s v="Rond Ø150 PAMIERS"/>
        <s v="Vente - AMS4928"/>
        <s v="Rond Ø250 OTTOFUCHS BETA Lg Courante"/>
        <s v="Rond Ø250 OTTOFUCHS x 94,54 Kg"/>
        <s v="Rond Ø200 Otto Fuchs x 58,73 Kg"/>
        <s v="Rond Ø250 svt AMS4829"/>
        <s v="Rond Ø250 ALCOA x 120 Kg"/>
        <s v="Rond Ø250 ALCOA x 285 Kg"/>
        <s v="Rond Ø240 BOMBARDIER - Multiple"/>
        <s v="Rond Ø200 FdB"/>
        <s v="Rond Ø203 ALCOA BETA - 8 Barres - 168 Kg"/>
        <s v="Rond Ø200 OTTOFUCHS BETA x 61,76Kg"/>
        <s v="Rond Ø330 Mis à Longueur pour Pamiers"/>
        <s v="Rond Ø330 pour Pamiers - DZ = 1.5 mm"/>
        <s v="Rond Ø165 METTIS"/>
        <s v="Rond Ø250 OTTO FUCHS X 114,32Kg"/>
        <s v="Rond Ø250 OTTO FUCHS X 32,84Kg"/>
        <s v="Rond Ø240 x 541 Kg"/>
        <s v="Rond Ø250 OTTOFUCHS BETA x 107,16 Kg"/>
        <s v="Rond Ø250 OTTOFUCHS BETA"/>
        <s v="Rond Ø250 OTTOFUCHS BETA x 107,23 Kg"/>
        <s v="Rond Ø250 OTTOFUCHS BETA x 126,5 Kg"/>
        <s v="Rond Ø250 OTTOFUCHS BETA x 134,32 Kg"/>
        <s v="Rond Ø240 x 510 Kg"/>
        <s v="Rond Ø250 OTTO FUCHS X 117,37Kg"/>
        <s v="Rond Ø133 Otto Fuchs Beta"/>
        <s v="Rond Ø210  METTIS - 41,42 Kg"/>
        <s v="Rond Ø180 pour Pamiers"/>
        <s v="R246 - FAPMO"/>
        <s v="R202 - FAPMO"/>
        <s v="R250.7 - FAPMO"/>
        <s v="Rond Ø250 OTTO FUCHS x 94,54 Kg"/>
        <s v="Rond Ø127 Bohler"/>
        <s v="Rond Ø300 - Béta - BOHLER"/>
        <s v="Rond Ø250 OTTO FUCHS X 43,28Kg"/>
        <s v="Rond Ø160 Pamiers - COMAC"/>
        <s v="Rond Ø330 pour Pamiers - DEV"/>
        <s v="Rond Ø152 Bohler - Multiple 88.5 Kg"/>
        <s v="Rond Ø109 Sans ZM - SETFORGE"/>
        <s v="Rond Ø170 Bohler"/>
        <s v="Rond Ø250 OTTOFUCHS BETA 132,26KG"/>
        <s v="RCS 9&quot; X 9&quot;  PERRYMAN"/>
        <s v="Rond Ø250 OTTOFUCHS BETA x 111,56 Kg"/>
        <s v="Rond Ø260 BOMBARDIER"/>
        <s v="Rond Ø180 BOMBARDIER - Multiple"/>
        <s v="Rond Ø250 OTTOFUCHS BETA x 108,95 Kg"/>
        <s v="Rond Ø250 OTTOFUCHS BETA x 139,39Kg"/>
        <s v="Rond Ø250 OTTOFUCHS BETA x 133,30 Kg"/>
        <s v="Rond Ø250 OTTOFUCHS BETA x 104,38 Kg"/>
        <s v="Rond Ø250 OTTOFUCHS BETA x 132,26 Kg"/>
        <s v="Rond Ø250 OTTOFUCHS BETA  x 132,26 Kg"/>
        <s v="Rond Ø350 PAMIERS - Multiple 602 Kg"/>
        <s v="Rond 9 pouces ATI"/>
        <s v="Rond Ø170 Bohler - SMX"/>
        <s v="Rond Ø250 OTTOFUCHS BETA x 126,50 Kg"/>
        <s v="Rond Ø203 ARCONIC BETA - 168,74 Kg"/>
        <s v="Rond Ø203 ARCONIC BETA - 188,24 Kg"/>
        <s v="Rond Ø101,6 mm TRANSPART"/>
        <s v="Ø200 ELI METTIS - Multiple - 45.43 Kg"/>
        <s v="Rond Ø250 ARCONIC  x 285 Kg"/>
        <s v="Rond Ø250 ARCONIC  x 120 Kg"/>
        <s v="Rond Ø200 Béta FdB"/>
        <s v="Plats 220 x 50   TRANSPART"/>
        <s v="Rond Ø200 PLYMOUTH"/>
        <s v="Rond Ø89 mm TRANSPART"/>
        <s v="Plat 650x305 Usiné pour Pamiers"/>
        <s v="Rond Ø254 - Béta - BOHLER MULT 208 KG"/>
        <s v="Rond Ø300 - Béta - 238kg-240kg - BOHLER"/>
        <s v="Rond Ø200 ADAMET"/>
        <s v="Rond Ø160 pour LISI FDB - SAFRAN"/>
        <s v="Plat 135 x 105mm TRANSPART"/>
        <m/>
      </sharedItems>
    </cacheField>
    <cacheField name="Lot2" numFmtId="0">
      <sharedItems containsBlank="1"/>
    </cacheField>
    <cacheField name="Quantité livraison" numFmtId="0">
      <sharedItems containsString="0" containsBlank="1" containsNumber="1" containsInteger="1" minValue="34" maxValue="3346"/>
    </cacheField>
    <cacheField name="Unité de vente" numFmtId="0">
      <sharedItems containsBlank="1"/>
    </cacheField>
    <cacheField name="Date mise à disp.art" numFmtId="0">
      <sharedItems containsNonDate="0" containsDate="1" containsString="0" containsBlank="1" minDate="2013-04-17T00:00:00" maxDate="2019-03-14T00:00:00"/>
    </cacheField>
    <cacheField name="Poids total" numFmtId="0">
      <sharedItems containsString="0" containsBlank="1" containsNumber="1" containsInteger="1" minValue="34" maxValue="3346"/>
    </cacheField>
    <cacheField name="Unité de poids" numFmtId="0">
      <sharedItems containsBlank="1"/>
    </cacheField>
    <cacheField name="Volume" numFmtId="0">
      <sharedItems containsString="0" containsBlank="1" containsNumber="1" containsInteger="1" minValue="0" maxValue="0"/>
    </cacheField>
    <cacheField name="Unité de volume" numFmtId="0">
      <sharedItems containsBlank="1"/>
    </cacheField>
    <cacheField name="Date sortie march." numFmtId="0">
      <sharedItems containsNonDate="0" containsDate="1" containsString="0" containsBlank="1" minDate="2013-04-22T00:00:00" maxDate="2019-03-1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ie Schuester" refreshedDate="43528.36511053241" createdVersion="4" refreshedVersion="4" minRefreshableVersion="3" recordCount="2641">
  <cacheSource type="worksheet">
    <worksheetSource ref="B1:BD2642" sheet="Liste"/>
  </cacheSource>
  <cacheFields count="55">
    <cacheField name="INCIDENT_ID" numFmtId="49">
      <sharedItems/>
    </cacheField>
    <cacheField name="ID_NUMERIC" numFmtId="49">
      <sharedItems/>
    </cacheField>
    <cacheField name="JOB" numFmtId="49">
      <sharedItems/>
    </cacheField>
    <cacheField name="NumOF" numFmtId="49">
      <sharedItems count="732">
        <s v="AACR"/>
        <s v="AACZ"/>
        <s v="AAEH"/>
        <s v="LL0095118"/>
        <s v="LL0095119"/>
        <s v="AADB"/>
        <s v="AAEV"/>
        <s v="AAFP"/>
        <s v="AAFK"/>
        <s v="AAHC"/>
        <s v="AAJD"/>
        <s v="AAHV"/>
        <s v="AAKH"/>
        <s v="AALF"/>
        <s v="AALL"/>
        <s v="AAKO"/>
        <s v="AANT"/>
        <s v="AALW"/>
        <s v="AALT"/>
        <s v="AANI"/>
        <s v="AALV"/>
        <s v="AANG"/>
        <s v="AANH"/>
        <s v="AANA"/>
        <s v="AANF"/>
        <s v="AAMI"/>
        <s v="LL0104097"/>
        <s v="AAPA"/>
        <s v="AAPB"/>
        <s v="AAOG"/>
        <s v="AAPI"/>
        <s v="AAPS"/>
        <s v="LL0105637"/>
        <s v="AARF"/>
        <s v="AAQT"/>
        <s v="AARB"/>
        <s v="AARN"/>
        <s v="AASV"/>
        <s v="AAVN"/>
        <s v="AAVL"/>
        <s v="AAUS"/>
        <s v="AAVW"/>
        <s v="AAWP"/>
        <s v="AAVR"/>
        <s v="ABAH"/>
        <s v="ABAI"/>
        <s v="ABBA"/>
        <s v="ABER"/>
        <s v="AAZJ"/>
        <s v="AAVO"/>
        <s v="AAWR"/>
        <s v="ABBZ"/>
        <s v="AAWQ"/>
        <s v="AAWI"/>
        <s v="AAUD"/>
        <s v="ABBX"/>
        <s v="AAZO"/>
        <s v="AAZT"/>
        <s v="AAUZ"/>
        <s v="AAZG"/>
        <s v="ABCB"/>
        <s v="AAZS"/>
        <s v="ABCA"/>
        <s v="ABAJ"/>
        <s v="AABY"/>
        <s v="ABEC"/>
        <s v="ABAN"/>
        <s v="AAZP"/>
        <s v="ABAX"/>
        <s v="ABBD"/>
        <s v="ABAY"/>
        <s v="ABCM"/>
        <s v="ABCO"/>
        <s v="ABEN"/>
        <s v="ABHE"/>
        <s v="ABEM"/>
        <s v="ABAP"/>
        <s v="ABGM"/>
        <s v="ABEP"/>
        <s v="ABGL"/>
        <s v="ABGS"/>
        <s v="ABGO"/>
        <s v="ABFQ"/>
        <s v="ABGE"/>
        <s v="ABIK"/>
        <s v="ABFW"/>
        <s v="ABGP"/>
        <s v="ABII"/>
        <s v="ABHY"/>
        <s v="ABHW"/>
        <s v="ABFJ"/>
        <s v="ABHQ"/>
        <s v="ABIR"/>
        <s v="ABHT"/>
        <s v="ABHL"/>
        <s v="ABHJ"/>
        <s v="ABIB"/>
        <s v="ABKL"/>
        <s v="WACM"/>
        <s v="ABIP"/>
        <s v="ABIJ"/>
        <s v="ABKQ"/>
        <s v="ABLO"/>
        <s v="ABJT"/>
        <s v="ABLB"/>
        <s v="ABLY"/>
        <s v="ABMH"/>
        <s v="ABMI"/>
        <s v="ABMK"/>
        <s v="ABNO"/>
        <s v="ABML"/>
        <s v="ABMW"/>
        <s v="ABNS"/>
        <s v="ABNQ"/>
        <s v="ABNT"/>
        <s v="ABFR"/>
        <s v="ABLX"/>
        <s v="ABNA"/>
        <s v="ABMY"/>
        <s v="ABNY"/>
        <s v="ABNX"/>
        <s v="ABOF"/>
        <s v="ABOB"/>
        <s v="ABOG"/>
        <s v="ABOT"/>
        <s v="*ABOW"/>
        <s v="ABOH"/>
        <s v="ABPD"/>
        <s v="ABOJ"/>
        <s v="ABPC"/>
        <s v="ABNL"/>
        <s v="ABOV"/>
        <s v="ABOI"/>
        <s v="ABPV"/>
        <s v="ABQC"/>
        <s v="ABQB"/>
        <s v="ABQY"/>
        <s v="ABPE"/>
        <s v="ABQQ"/>
        <s v="ABQU"/>
        <s v="ABNZ"/>
        <s v="ABSA"/>
        <s v="ABSH"/>
        <s v="ABQR"/>
        <s v="ABIA"/>
        <s v="ABRB"/>
        <s v="ABSR"/>
        <s v="ABQW"/>
        <s v="ABTZ"/>
        <s v="ABRZ"/>
        <s v="ABST"/>
        <s v="ABVD"/>
        <s v="ABUL"/>
        <s v="ABUI"/>
        <s v="ABUE"/>
        <s v="ABVK"/>
        <s v="ABVQ"/>
        <s v="ABVV"/>
        <s v="ABUS"/>
        <s v="ABXL"/>
        <s v="ABVU"/>
        <s v="ABWA"/>
        <s v="ABVT"/>
        <s v="ABWG"/>
        <s v="ABVY"/>
        <s v="ABVW"/>
        <s v="ABWT"/>
        <s v="ABXI"/>
        <s v="ABWH"/>
        <s v="ABWS"/>
        <s v="ABXC"/>
        <s v="ABXJ"/>
        <s v="ABYA"/>
        <s v="ABWX"/>
        <s v="ABXE"/>
        <s v="ABYQ"/>
        <s v="ABWP"/>
        <s v="ABXP"/>
        <s v="ABXT"/>
        <s v="ABYC"/>
        <s v="ABZQ"/>
        <s v="ABYY"/>
        <s v="ABXW"/>
        <s v="ABYT"/>
        <s v="ABWL"/>
        <s v="ACAS"/>
        <s v="ABZF"/>
        <s v="ABZG"/>
        <s v="ABWJ"/>
        <s v="ACAG"/>
        <s v="ABZN"/>
        <s v="ACAU"/>
        <s v="ACAX"/>
        <s v="ACBM"/>
        <s v="ACBN"/>
        <s v="ABZU"/>
        <s v="ACAH"/>
        <s v="ABYV"/>
        <s v="ACAQ"/>
        <s v="ABZM"/>
        <s v="ACAF"/>
        <s v="ACAO"/>
        <s v="ACDL"/>
        <s v="ABVZ"/>
        <s v="ABZT"/>
        <s v="ABZW"/>
        <s v="ACAL"/>
        <s v="ACBE"/>
        <s v="ACCA"/>
        <s v="ACDA"/>
        <s v="ACBU"/>
        <s v="ACCG"/>
        <s v="ACAV"/>
        <s v="ACBP"/>
        <s v="ACCJ"/>
        <s v="ACBK"/>
        <s v="ACCM"/>
        <s v="ACDC"/>
        <s v="ACCH"/>
        <s v="ACDG"/>
        <s v="ACCO"/>
        <s v="ACBD"/>
        <s v="ACCT"/>
        <s v="ACDV"/>
        <s v="ACDO"/>
        <s v="ACEX"/>
        <s v="ACCS"/>
        <s v="ACCQ"/>
        <s v="ACFE"/>
        <s v="ACCE"/>
        <s v="ACDH"/>
        <s v="ACDB"/>
        <s v="ACCI"/>
        <s v="ACBV"/>
        <s v="ACES"/>
        <s v="ACDM"/>
        <s v="ACEK"/>
        <s v="ACED"/>
        <s v="ACEB"/>
        <s v="ACEI"/>
        <s v="ACGE"/>
        <s v="ACDX"/>
        <s v="ACDZ"/>
        <s v="ACEJ"/>
        <s v="ACCW"/>
        <s v="ACFJ"/>
        <s v="ACCR"/>
        <s v="ACEH"/>
        <s v="ACGT"/>
        <s v="AAWU"/>
        <s v="ABOO"/>
        <s v="ACHB"/>
        <s v="ACFS"/>
        <s v="ACGF"/>
        <s v="ACEY"/>
        <s v="ACID"/>
        <s v="ACHD"/>
        <s v="ACGK"/>
        <s v="ACIU"/>
        <s v="ACIS"/>
        <s v="ACHV"/>
        <s v="ACGN"/>
        <s v="ACFC"/>
        <s v="ACHH"/>
        <s v="ACHN"/>
        <s v="ACHG"/>
        <s v="ACJL"/>
        <s v="ACFR"/>
        <s v="ACGJ"/>
        <s v="ACGZ"/>
        <s v="ACHO"/>
        <s v="ACJH"/>
        <s v="ACHL"/>
        <s v="ACGP"/>
        <s v="ACHJ"/>
        <s v="ACHI"/>
        <s v="ACJG"/>
        <s v="ACHP"/>
        <s v="ACJS"/>
        <s v="ACIW"/>
        <s v="ACIP"/>
        <s v="ACIG"/>
        <s v="ACKM"/>
        <s v="ACJJ"/>
        <s v="ACJU"/>
        <s v="ACHK"/>
        <s v="ACJT"/>
        <s v="ACNS"/>
        <s v="ACNR"/>
        <s v="ACEW"/>
        <s v="ACMK"/>
        <s v="ACMW"/>
        <s v="ACKO"/>
        <s v="ACMJ"/>
        <s v="ACNQ"/>
        <s v="ACMH"/>
        <s v="ACHM"/>
        <s v="ACKB"/>
        <s v="ACKI"/>
        <s v="ACIT"/>
        <s v="ACJX"/>
        <s v="ACMM"/>
        <s v="ACIN"/>
        <s v="ACNJ"/>
        <s v="ACHF"/>
        <s v="ACSD"/>
        <s v="ACHT"/>
        <s v="ACIV"/>
        <s v="ACRX"/>
        <s v="ACNL"/>
        <s v="ACRD"/>
        <s v="ACSP"/>
        <s v="ACSF"/>
        <s v="ACRU"/>
        <s v="ACNB"/>
        <s v="ACML"/>
        <s v="ACRN"/>
        <s v="ACMO"/>
        <s v="ACTS"/>
        <s v="ACSZ"/>
        <s v="ACTM"/>
        <s v="ACNW"/>
        <s v="ACRI"/>
        <s v="ACSL"/>
        <s v="ACND"/>
        <s v="ACSH"/>
        <s v="ACTE"/>
        <s v="ACMQ"/>
        <s v="ACMS"/>
        <s v="ACNX"/>
        <s v="ACKA"/>
        <s v="ACUK"/>
        <s v="ACRM"/>
        <s v="ACSA"/>
        <s v="ACNA"/>
        <s v="ACMP"/>
        <s v="ACNE"/>
        <s v="ACMI"/>
        <s v="ACNU"/>
        <s v="ACUE"/>
        <s v="ACRG"/>
        <s v="ACUC"/>
        <s v="ACSC"/>
        <s v="ACTJ"/>
        <s v="ACRW"/>
        <s v="ACSU"/>
        <s v="ACUZ"/>
        <s v="ACUL"/>
        <s v="ACSY"/>
        <s v="ACUQ"/>
        <s v="ACMN"/>
        <s v="ACUD"/>
        <s v="ACSN"/>
        <s v="ACTW"/>
        <s v="ACRX/2"/>
        <s v="ACNB/2"/>
        <s v="ACNV"/>
        <s v="ACNT"/>
        <s v="ACRR"/>
        <s v="ACUW"/>
        <s v="ACVO"/>
        <s v="ACRL"/>
        <s v="ACVN"/>
        <s v="ACVF"/>
        <s v="ACRZ"/>
        <s v="ACTL"/>
        <s v="ACVD"/>
        <s v="ACTT"/>
        <s v="ACTV"/>
        <s v="ACVZ"/>
        <s v="ACRT"/>
        <s v="ACVK"/>
        <s v="ACUY"/>
        <s v="ACMJ/2"/>
        <s v="ACRY"/>
        <s v="ACVP"/>
        <s v="ACVL"/>
        <s v="ACSX"/>
        <s v="ACNO"/>
        <s v="ACVR"/>
        <s v="ACNF"/>
        <s v="ACTN"/>
        <s v="ACVQ"/>
        <s v="ACRF"/>
        <s v="ACVS"/>
        <s v="ACVE"/>
        <s v="ACVT"/>
        <s v="ACOL"/>
        <s v="ACOT"/>
        <s v="ACSK"/>
        <s v="ACVC"/>
        <s v="ACSM"/>
        <s v="ACWG"/>
        <s v="ACVB"/>
        <s v="ACOE"/>
        <s v="ACOV"/>
        <s v="ACSG"/>
        <s v="ACVY"/>
        <s v="ACWC"/>
        <s v="ACWF"/>
        <s v="ACNY"/>
        <s v="ACOQ"/>
        <s v="ACOR"/>
        <s v="ACVI"/>
        <s v="ACWH"/>
        <s v="ACTZ"/>
        <s v="ACRV"/>
        <s v="ACOF"/>
        <s v="ACPN"/>
        <s v="ACWU"/>
        <s v="ACWB"/>
        <s v="ACWD"/>
        <s v="ACSE"/>
        <s v="ACPP"/>
        <s v="ACOD"/>
        <s v="ACXY"/>
        <s v="ADCA"/>
        <s v="ACTY"/>
        <s v="ACTD"/>
        <s v="ACOC"/>
        <s v="ACTX"/>
        <s v="ACON"/>
        <s v="ACOX"/>
        <s v="ACOD/3"/>
        <s v="ACPO"/>
        <s v="ACOK"/>
        <s v="ACXB"/>
        <s v="ACLB"/>
        <s v="ACXC"/>
        <s v="ACOH"/>
        <s v="AC00"/>
        <s v="ACPQ"/>
        <s v="ACPK"/>
        <s v="ACXS"/>
        <s v="ACXL"/>
        <s v="ACWN"/>
        <s v="ACOG"/>
        <s v="ACYQ"/>
        <s v="ACXR"/>
        <s v="ACWE"/>
        <s v="ACXM"/>
        <s v="ACUT"/>
        <s v="ACLJ"/>
        <s v="ACXJ"/>
        <s v="ACWE ALCOA"/>
        <s v="ACWE OFQ"/>
        <s v="ACPC"/>
        <s v="ACYB"/>
        <s v="ACZL"/>
        <s v="ACVJ"/>
        <s v="ACYF"/>
        <s v="ACZM"/>
        <s v="ACOJ"/>
        <s v="ACUS"/>
        <s v="ACPI"/>
        <s v="ACZN"/>
        <s v="ACXD"/>
        <s v="ACLQ"/>
        <s v="ACXK"/>
        <s v="ACLH"/>
        <s v="ADCD"/>
        <s v="ADBR"/>
        <s v="ACUR"/>
        <s v="ACLM"/>
        <s v="ACOO"/>
        <s v="ACOS"/>
        <s v="ACYH"/>
        <s v="ACYI"/>
        <s v="ACZA"/>
        <s v="ACXK11"/>
        <s v="ACLP"/>
        <s v="ACYJ"/>
        <s v="ACLO"/>
        <s v="ACLQ/2"/>
        <s v="ACYZ"/>
        <s v="ACZB"/>
        <s v="ADCK"/>
        <s v="ACYJ11 TRACTIONS"/>
        <s v="ACYI11 TRACTIONS"/>
        <s v="ADCJ"/>
        <s v="ACYG"/>
        <s v="ACPH"/>
        <s v="ACLN"/>
        <s v="ACYA"/>
        <s v="ADCW"/>
        <s v="ACLU"/>
        <s v="ACOP"/>
        <s v="ADDZ"/>
        <s v="ACYK"/>
        <s v="ADCV"/>
        <s v="ADDB"/>
        <s v="ACRB"/>
        <s v="ADCD/2"/>
        <s v="ACPJ"/>
        <s v="ADBY"/>
        <s v="ACPR"/>
        <s v="ADDD"/>
        <s v="ADBT"/>
        <s v="ADCI"/>
        <s v="ADEA"/>
        <s v="ADDA"/>
        <s v="ADDR"/>
        <s v="ACYK/3"/>
        <s v="ACPT"/>
        <s v="ADDS"/>
        <s v="ACPS"/>
        <s v="ADDX"/>
        <s v="ADBV"/>
        <s v="ADCG"/>
        <s v="ADFN"/>
        <s v="ADDW"/>
        <s v="ACYP/2"/>
        <s v="ADFB"/>
        <s v="ACUP"/>
        <s v="ADDK"/>
        <s v="ACXA"/>
        <s v="ACPV"/>
        <s v="ACYV"/>
        <s v="ADEM"/>
        <s v="ADET"/>
        <s v="ADCF"/>
        <s v="ACLY"/>
        <s v="ADFP"/>
        <s v="ADEX"/>
        <s v="ADEP"/>
        <s v="ADEO"/>
        <s v="ADCY"/>
        <s v="ACQC"/>
        <s v="ACQB"/>
        <s v="ADEN"/>
        <s v="ADFS"/>
        <s v="ACLT"/>
        <s v="ACGS"/>
        <s v="ADEK"/>
        <s v="ADCM"/>
        <s v="ADEG"/>
        <s v="ADEE"/>
        <s v="ADGC"/>
        <s v="ADEL"/>
        <s v="ADGD"/>
        <s v="ADFH"/>
        <s v="ADGE"/>
        <s v="ADFG"/>
        <s v="ADGB"/>
        <s v="ACPE"/>
        <s v="ADGL"/>
        <s v="ADGJ"/>
        <s v="ADGM"/>
        <s v="ADFC"/>
        <s v="ADFY"/>
        <s v="ADGH"/>
        <s v="ADGU"/>
        <s v="ADHM"/>
        <s v="ADGZ"/>
        <s v="ACQG"/>
        <s v="ACQF"/>
        <s v="ADHO"/>
        <s v="ADJO"/>
        <s v="ADHS"/>
        <s v="ADLL"/>
        <s v="ACQE"/>
        <s v="ACQM"/>
        <s v="ACQL"/>
        <s v="ADJT"/>
        <s v="ACZX"/>
        <s v="ADHH"/>
        <s v="ACQK"/>
        <s v="ACZK"/>
        <s v="ADJS"/>
        <s v="ACQN"/>
        <s v="ADGW"/>
        <s v="ADGY"/>
        <s v="ADJY"/>
        <s v="ADJJ"/>
        <s v="ADHQ"/>
        <s v="ADJX"/>
        <s v="ADHP"/>
        <s v="ADHR"/>
        <s v="ACZJ"/>
        <s v="ADGS"/>
        <s v="ADMU"/>
        <s v="ADKB"/>
        <s v="ADKE"/>
        <s v="ADJK"/>
        <s v="ACQP"/>
        <s v="ACQO"/>
        <s v="ADLB"/>
        <s v="ACZZ"/>
        <s v="ADKU"/>
        <s v="ADKF"/>
        <s v="ADMH"/>
        <s v="ADLI"/>
        <s v="ADJI"/>
        <s v="ACQQ"/>
        <s v="ADKP"/>
        <s v="ADMB"/>
        <s v="ADJM"/>
        <s v="ADLA"/>
        <s v="ADMJ"/>
        <s v="ADLD"/>
        <s v="ADKV"/>
        <s v="ADAV"/>
        <s v="ACPX"/>
        <s v="ADBD"/>
        <s v="ADMC"/>
        <s v="ADLN"/>
        <s v="ADKL"/>
        <s v="ADLJ"/>
        <s v="ADKD"/>
        <s v="ADMK"/>
        <s v="ADMM"/>
        <s v="ADLP"/>
        <s v="ADMF"/>
        <s v="ACPY"/>
        <s v="ADLQ"/>
        <s v="ADLE"/>
        <s v="ACPZ"/>
        <s v="ADLH"/>
        <s v="ADMS"/>
        <s v="ADMZ"/>
        <s v="ADME"/>
        <s v="ADLF"/>
        <s v="ADNC"/>
        <s v="ADMT"/>
        <s v="ADNP"/>
        <s v="ADBK"/>
        <s v="ADMD"/>
        <s v="ACUB"/>
        <s v="ADLS"/>
        <s v="ACPM"/>
        <s v="ADBH"/>
        <s v="ADLX"/>
        <s v="ADBB"/>
        <s v="ADBF"/>
        <s v="ACQA"/>
        <s v="ACPL"/>
        <s v="ADOE"/>
        <s v="ADNG"/>
        <s v="ADBG"/>
        <s v="ADNR"/>
        <s v="ADPE"/>
        <s v="ADNQ"/>
        <s v="ACNH"/>
        <s v="ADBJ"/>
        <s v="ADBL"/>
        <s v="ADBP"/>
        <s v="ADOZ"/>
        <s v="ACQT"/>
        <s v="ADPF"/>
        <s v="ADMN"/>
        <s v="ADNS"/>
        <s v="ADNA"/>
        <s v="ADOK"/>
        <s v="ADOS"/>
        <s v="ADOG"/>
        <s v="ADOI"/>
        <s v="ACQR"/>
        <s v="ACNG"/>
        <s v="ADPY"/>
        <s v="ADOA"/>
        <s v="ADPQ"/>
        <s v="ADPV"/>
        <s v="ADPP"/>
        <s v="ADOP"/>
        <s v="ADPO"/>
        <s v="ADOM"/>
        <s v="ADPL"/>
        <s v="ADPX"/>
        <s v="ADPW"/>
        <s v="ADJV"/>
        <s v="ADQI"/>
        <s v="ADPZ"/>
        <s v="ADPJ"/>
        <s v="ADRG"/>
        <s v="ADRN"/>
        <s v="ADQK"/>
        <s v="ADQF"/>
        <s v="ADQA"/>
        <s v="ADRL"/>
        <s v="ADQD"/>
        <s v="ADQS"/>
        <s v="ACQS"/>
        <s v="ADOM11"/>
        <s v="ADRQ"/>
        <s v="ADRB"/>
        <s v="ADPN"/>
        <s v="ADSI"/>
        <s v="ADRV"/>
        <s v="ADSK"/>
        <s v="ADSL"/>
        <s v="ADRW"/>
        <s v="ADQP"/>
        <s v="ADRX"/>
        <s v="ADTP"/>
        <s v="ADRP"/>
        <s v="ADTQ"/>
        <s v="ADRC"/>
        <s v="ADQZ"/>
        <s v="ADRS"/>
        <s v="ACQV"/>
        <s v="ACQU"/>
        <s v="ADUK"/>
        <s v="ADSJ"/>
        <s v="ADTS"/>
        <s v="ADTE"/>
        <s v="ADRF"/>
        <s v="ADTC"/>
        <s v="ADUJ"/>
        <s v="ADTD"/>
        <s v="ADSA"/>
        <s v="ADRU"/>
        <s v="ADBM"/>
        <s v="ADSB"/>
        <s v="ADTG"/>
        <s v="ACKR"/>
        <s v="ADVQ"/>
        <s v="ADVP"/>
        <s v="ADWA"/>
        <s v="ADWC"/>
        <s v="ADWD"/>
        <s v="ADVZ"/>
        <s v="ADXW"/>
        <s v="ADXT"/>
        <s v="ACJY"/>
        <s v="ADWR"/>
        <s v="ADXO"/>
        <s v="ADXC"/>
        <s v="ADWZ"/>
        <s v="ADXS"/>
        <s v="ADXY"/>
        <s v="ADVY"/>
        <s v="ADVJ"/>
      </sharedItems>
    </cacheField>
    <cacheField name="Programme" numFmtId="0">
      <sharedItems containsNonDate="0" containsString="0" containsBlank="1"/>
    </cacheField>
    <cacheField name="ArticleBaaN" numFmtId="0">
      <sharedItems containsBlank="1"/>
    </cacheField>
    <cacheField name="ArticleVenduBaaN" numFmtId="49">
      <sharedItems/>
    </cacheField>
    <cacheField name="DescriptionArticleBaaN" numFmtId="0">
      <sharedItems containsBlank="1"/>
    </cacheField>
    <cacheField name="JOB_STATUS" numFmtId="49">
      <sharedItems/>
    </cacheField>
    <cacheField name="Libelle_JOB_STATUS" numFmtId="49">
      <sharedItems/>
    </cacheField>
    <cacheField name="SAMPLE_TYPE" numFmtId="49">
      <sharedItems/>
    </cacheField>
    <cacheField name="AD_CLIENT" numFmtId="49">
      <sharedItems/>
    </cacheField>
    <cacheField name="DERNIERE_DECISION" numFmtId="49">
      <sharedItems/>
    </cacheField>
    <cacheField name="FAMILLE_ANA" numFmtId="49">
      <sharedItems count="6">
        <s v="TRACTION"/>
        <s v="FORGEA"/>
        <s v="LSG"/>
        <s v="MICRO"/>
        <s v="MACRO"/>
        <s v="LCP"/>
      </sharedItems>
    </cacheField>
    <cacheField name="NAME" numFmtId="49">
      <sharedItems/>
    </cacheField>
    <cacheField name="TEXT" numFmtId="49">
      <sharedItems/>
    </cacheField>
    <cacheField name="AD_VALEUR_LABO" numFmtId="49">
      <sharedItems/>
    </cacheField>
    <cacheField name="AUDIT_TEXT" numFmtId="0">
      <sharedItems containsBlank="1"/>
    </cacheField>
    <cacheField name="AUDIT_AD_VALEUR_LABO" numFmtId="0">
      <sharedItems containsBlank="1"/>
    </cacheField>
    <cacheField name="LimiteMLPMin" numFmtId="49">
      <sharedItems/>
    </cacheField>
    <cacheField name="LimiteMLPMax" numFmtId="49">
      <sharedItems/>
    </cacheField>
    <cacheField name="LimiteADMin" numFmtId="49">
      <sharedItems/>
    </cacheField>
    <cacheField name="LimiteADMax" numFmtId="49">
      <sharedItems/>
    </cacheField>
    <cacheField name="LimiteMLPAlpha" numFmtId="49">
      <sharedItems/>
    </cacheField>
    <cacheField name="LimiteADAlpha" numFmtId="49">
      <sharedItems/>
    </cacheField>
    <cacheField name="RaisonModificationValeur" numFmtId="49">
      <sharedItems count="8">
        <s v="Revu SM"/>
        <s v="NULL"/>
        <s v="Conforme après recoupe"/>
        <s v="Erreur de saisie"/>
        <s v="Suite à demande client"/>
        <s v="Règle d'arrondissage"/>
        <s v="Transaction vérifiable effectuée par procédé non-interactif"/>
        <s v="Correction limites dans MLP"/>
      </sharedItems>
    </cacheField>
    <cacheField name="CommandeAD" numFmtId="0">
      <sharedItems containsBlank="1"/>
    </cacheField>
    <cacheField name="CommandeClient" numFmtId="0">
      <sharedItems containsBlank="1"/>
    </cacheField>
    <cacheField name="PartNumber" numFmtId="0">
      <sharedItems containsNonDate="0" containsString="0" containsBlank="1"/>
    </cacheField>
    <cacheField name="DescriptionPartNumber" numFmtId="0">
      <sharedItems count="98">
        <s v="Rond Ø250 Pamiers B"/>
        <s v="Rond Ø280 pour Pamiers"/>
        <s v="RCS 9&quot; DYNAMET"/>
        <e v="#N/A"/>
        <s v="Rond Ø240 pour Pamiers"/>
        <s v="Rond Ø200 pour Pamiers"/>
        <s v="Rond Ø330 pour Pamiers"/>
        <s v="Ø200 ELI PAMIERS"/>
        <s v="R250.7 - FAPMO"/>
        <s v="Rond Ø220 pour Pamiers"/>
        <s v="Rond Ø228 Bohler"/>
        <s v="Rond Ø250 ALCOA"/>
        <s v="Rond Ø240 SMX pour Pamiers"/>
        <s v="Rond Ø240 x 541 Kg"/>
        <s v="Rond Ø240 Béta Pamiers"/>
        <s v="Ø55 Stainless"/>
        <s v="Rond Ø330 Pamiers B"/>
        <s v="R202 - FAPMO"/>
        <s v="Rond Ø240 x 505 Kg"/>
        <s v="Rond Ø125 pour Pamiers"/>
        <s v="Rond Ø150 pour Pamiers multiple 100kg"/>
        <s v="Rond Ø250 Otto Fuchs App Alphabeta"/>
        <s v="Rond Ø200 Otto Fuchs"/>
        <s v="Rond Ø250 ALCOA multiple 120kg"/>
        <s v="R246 - FAPMO"/>
        <s v="Rond Ø152 Bohler"/>
        <s v="Plat 650x305 pour Pamiers"/>
        <s v="Vente - AMS4928"/>
        <s v="Rond Ø127 Bohler sans ZM US"/>
        <s v="Rond Ø240 Pamiers BOMBARDIER"/>
        <s v="Rond Ø200 Otto Fuchs - NEO"/>
        <s v="Rond Ø250 Otto Fuchs"/>
        <s v="Rond Ø130 pour FdB"/>
        <s v="Rond Ø180 SMX Beta Pamiers"/>
        <s v="Plat WYMAN 508 x 254"/>
        <s v="Ø180 ELI PAMIERS"/>
        <s v="Rond Ø140 pour FdB"/>
        <s v="Rond Ø210  METTIS"/>
        <s v="Rond Ø200 FdB BETA"/>
        <s v="Rond Ø150 Otto Fuchs Beta"/>
        <s v="Rond Ø150 PAMIERS"/>
        <s v="Rond Ø240 x 510 Kg"/>
        <s v="Rond Ø200 Pamiers solde Ø330mm"/>
        <s v="Rond Ø250 pour FdB"/>
        <s v="Rond 9 pouces ATI"/>
        <s v="Rond Ø203 ALCOA BETA"/>
        <s v="Rond Ø250 OTTOFUCHS BETA Lg Courante"/>
        <s v="Rond Ø240 x 535 Kg"/>
        <s v="Rond Ø152 Bohler - Multiple 88.5 Kg"/>
        <s v="Rond Ø160 pour Pamiers"/>
        <s v="Rond Ø152 Bohler sans ZM US"/>
        <s v="Rond Ø203 ALCOA BETA - 6 Barres - 188 Kg"/>
        <s v="Rond Ø250 ALCOA x 120 Kg"/>
        <s v="Rond Ø200 FdB"/>
        <s v="Rond Ø250 OTTO FUCHS X 114,32Kg"/>
        <s v="Rond Ø200 Otto Fuchs x 35,49 Kg"/>
        <s v="Ø200 ELI METTIS - Multiple - 45.43 Kg"/>
        <s v="Rond Ø250 OTTOFUCHS BETA"/>
        <s v="Rond Ø250 ALCOA x 285 Kg"/>
        <s v="Rond Ø250 OTTOFUCHS BETA x 107,23 Kg"/>
        <s v="Rond Ø160 Pamiers - COMAC"/>
        <s v="Rond Ø240 BOMBARDIER - Multiple"/>
        <s v="Rond Ø127 Bohler"/>
        <s v="Rond Ø330 Mis à Longueur pour Pamiers"/>
        <s v="Rond Ø133 Otto Fuchs Beta"/>
        <s v="Rond Ø210  METTIS - 41,42 Kg"/>
        <s v="Rond Ø330 pour Pamiers - DZ = 1.5 mm"/>
        <s v="Rond Ø300 - Béta - BOHLER"/>
        <s v="Rond Ø170 Bohler"/>
        <s v="Rond Ø180 pour Pamiers"/>
        <s v="Rond Ø250 OTTOFUCHS BETA x 107,16 Kg"/>
        <s v="Rond Ø250 OTTOFUCHS BETA 132,26KG"/>
        <s v="Rond Ø250 OTTO FUCHS X 117,37Kg"/>
        <s v="RCS 9&quot; X 9&quot;  PERRYMAN"/>
        <s v="Rond Ø250 OTTOFUCHS BETA x 108,95 Kg"/>
        <s v="Rond Ø250 OTTOFUCHS BETA x 104,38 Kg"/>
        <s v="Rond Ø180 BOMBARDIER - Multiple"/>
        <s v="Rond Ø260 BOMBARDIER"/>
        <s v="Rond Ø250 OTTOFUCHS BETA  x 132,26 Kg"/>
        <s v="Rond Ø200 OTTOFUCHS BETA x 61,76Kg"/>
        <s v="Rond Ø125  METTIS"/>
        <s v="Rond Ø250 OTTOFUCHS BETA x 126,5 Kg"/>
        <s v="Rond Ø170 Bohler - SMX"/>
        <s v="Rond Ø203 ARCONIC BETA - 168,74 Kg"/>
        <s v="Rond Ø165 METTIS"/>
        <s v="Rond Ø250 OTTOFUCHS BETA x 139,39Kg"/>
        <s v="Rond Ø250 OTTOFUCHS BETA x 111,56 Kg"/>
        <s v="Rond Ø250 OTTOFUCHS BETA x 126,50 Kg"/>
        <s v="Rond Ø250 ARCONIC  x 120 Kg"/>
        <s v="Rond Ø200 Béta FdB"/>
        <s v="Plat 650x305 Usiné pour Pamiers"/>
        <s v="Rond Ø250 OTTO FUCHS X 32,84Kg"/>
        <s v="Rond Ø200 Otto Fuchs x 58,73 Kg"/>
        <s v="Rond Ø200 PLYMOUTH"/>
        <s v="Rond Ø300 - Béta - 238kg-240kg - BOHLER"/>
        <s v="Rond Ø254 - Béta - BOHLER MULT 208 KG"/>
        <s v="Rond Ø200 ADAMET"/>
        <s v="Rond Ø250 ARCONIC  x 285 Kg"/>
      </sharedItems>
    </cacheField>
    <cacheField name="NomClientLivre" numFmtId="0">
      <sharedItems count="19">
        <s v="AD PAMIERS"/>
        <s v="DYNAMET"/>
        <e v="#N/A"/>
        <s v="AD ANCIZES"/>
        <s v="BOHLER"/>
        <s v="ALCOA"/>
        <s v="STAINLESS"/>
        <s v="OTTO FUCHS"/>
        <s v="BOHLER LIV"/>
        <s v="METAVIA B."/>
        <s v="OTTO F."/>
        <s v="FORGES"/>
        <s v="WYMAN"/>
        <s v="METTIS LIV"/>
        <s v="ATI"/>
        <s v="ARCONIC L"/>
        <s v="PERRYMAN L"/>
        <s v="PLYMOUTH"/>
        <s v="ADAMET"/>
      </sharedItems>
    </cacheField>
    <cacheField name="QteCde" numFmtId="0">
      <sharedItems containsBlank="1"/>
    </cacheField>
    <cacheField name="QteLivree" numFmtId="0">
      <sharedItems containsBlank="1"/>
    </cacheField>
    <cacheField name="FDSCommande" numFmtId="0">
      <sharedItems containsBlank="1"/>
    </cacheField>
    <cacheField name="ToutesSpecCommande" numFmtId="0">
      <sharedItems containsBlank="1" longText="1"/>
    </cacheField>
    <cacheField name="CodeArticleLIMS" numFmtId="49">
      <sharedItems/>
    </cacheField>
    <cacheField name="CouleeLIMS" numFmtId="49">
      <sharedItems/>
    </cacheField>
    <cacheField name="LingotLIMS" numFmtId="49">
      <sharedItems/>
    </cacheField>
    <cacheField name="RepereRelevementLIMS" numFmtId="49">
      <sharedItems/>
    </cacheField>
    <cacheField name="RepereEchantillonLIMS" numFmtId="49">
      <sharedItems/>
    </cacheField>
    <cacheField name="FDS" numFmtId="49">
      <sharedItems/>
    </cacheField>
    <cacheField name="ToutesSpec" numFmtId="49">
      <sharedItems/>
    </cacheField>
    <cacheField name="MLP" numFmtId="49">
      <sharedItems/>
    </cacheField>
    <cacheField name="VersionMLP" numFmtId="49">
      <sharedItems/>
    </cacheField>
    <cacheField name="ToutesSpecMLP" numFmtId="0">
      <sharedItems containsNonDate="0" containsString="0" containsBlank="1"/>
    </cacheField>
    <cacheField name="MarqueNuance" numFmtId="49">
      <sharedItems/>
    </cacheField>
    <cacheField name="ActionMutliple" numFmtId="49">
      <sharedItems/>
    </cacheField>
    <cacheField name="NumSeries" numFmtId="0">
      <sharedItems containsNonDate="0" containsString="0" containsBlank="1"/>
    </cacheField>
    <cacheField name="NumBL" numFmtId="0">
      <sharedItems containsBlank="1"/>
    </cacheField>
    <cacheField name="NomLivraison" numFmtId="0">
      <sharedItems containsBlank="1"/>
    </cacheField>
    <cacheField name="AdresseLivraison" numFmtId="0">
      <sharedItems containsBlank="1"/>
    </cacheField>
    <cacheField name="OFRebute" numFmtId="0">
      <sharedItems containsNonDate="0" containsString="0" containsBlank="1"/>
    </cacheField>
    <cacheField name="Origine" numFmtId="0">
      <sharedItems containsBlank="1"/>
    </cacheField>
    <cacheField name="DonneurOrdre" numFmtId="0">
      <sharedItems containsBlank="1"/>
    </cacheField>
    <cacheField name="DATE_INCIDENT" numFmtId="49">
      <sharedItems count="547">
        <s v="27/03/2013"/>
        <s v="03/04/2013"/>
        <s v="18/06/2013"/>
        <s v="28/06/2013"/>
        <s v="04/07/2013"/>
        <s v="26/07/2013"/>
        <s v="13/09/2013"/>
        <s v="01/10/2013"/>
        <s v="20/11/2013"/>
        <s v="05/02/2014"/>
        <s v="13/02/2014"/>
        <s v="16/04/2014"/>
        <s v="06/05/2014"/>
        <s v="13/05/2014"/>
        <s v="16/05/2014"/>
        <s v="21/05/2014"/>
        <s v="27/05/2014"/>
        <s v="03/07/2014"/>
        <s v="08/07/2014"/>
        <s v="15/07/2014"/>
        <s v="17/07/2014"/>
        <s v="18/07/2014"/>
        <s v="23/07/2014"/>
        <s v="29/07/2014"/>
        <s v="07/08/2014"/>
        <s v="04/09/2014"/>
        <s v="12/09/2014"/>
        <s v="06/10/2014"/>
        <s v="18/11/2014"/>
        <s v="20/11/2014"/>
        <s v="24/11/2014"/>
        <s v="27/11/2014"/>
        <s v="16/12/2014"/>
        <s v="06/02/2015"/>
        <s v="11/02/2015"/>
        <s v="18/02/2015"/>
        <s v="20/02/2015"/>
        <s v="24/02/2015"/>
        <s v="03/03/2015"/>
        <s v="04/03/2015"/>
        <s v="06/03/2015"/>
        <s v="12/03/2015"/>
        <s v="16/03/2015"/>
        <s v="23/03/2015"/>
        <s v="26/03/2015"/>
        <s v="27/03/2015"/>
        <s v="30/03/2015"/>
        <s v="31/03/2015"/>
        <s v="09/04/2015"/>
        <s v="10/04/2015"/>
        <s v="13/04/2015"/>
        <s v="14/04/2015"/>
        <s v="15/04/2015"/>
        <s v="20/04/2015"/>
        <s v="21/04/2015"/>
        <s v="23/04/2015"/>
        <s v="24/04/2015"/>
        <s v="27/04/2015"/>
        <s v="29/04/2015"/>
        <s v="30/04/2015"/>
        <s v="04/05/2015"/>
        <s v="05/05/2015"/>
        <s v="13/05/2015"/>
        <s v="18/05/2015"/>
        <s v="19/05/2015"/>
        <s v="20/05/2015"/>
        <s v="28/05/2015"/>
        <s v="02/06/2015"/>
        <s v="03/06/2015"/>
        <s v="12/06/2015"/>
        <s v="16/06/2015"/>
        <s v="17/06/2015"/>
        <s v="22/06/2015"/>
        <s v="24/06/2015"/>
        <s v="29/06/2015"/>
        <s v="30/06/2015"/>
        <s v="07/07/2015"/>
        <s v="08/07/2015"/>
        <s v="09/07/2015"/>
        <s v="10/07/2015"/>
        <s v="15/07/2015"/>
        <s v="16/07/2015"/>
        <s v="17/07/2015"/>
        <s v="21/07/2015"/>
        <s v="23/07/2015"/>
        <s v="24/07/2015"/>
        <s v="28/07/2015"/>
        <s v="31/08/2015"/>
        <s v="04/09/2015"/>
        <s v="07/09/2015"/>
        <s v="08/09/2015"/>
        <s v="15/09/2015"/>
        <s v="17/09/2015"/>
        <s v="22/09/2015"/>
        <s v="23/09/2015"/>
        <s v="28/09/2015"/>
        <s v="05/10/2015"/>
        <s v="19/10/2015"/>
        <s v="21/10/2015"/>
        <s v="29/10/2015"/>
        <s v="30/10/2015"/>
        <s v="04/11/2015"/>
        <s v="05/11/2015"/>
        <s v="06/11/2015"/>
        <s v="09/11/2015"/>
        <s v="17/11/2015"/>
        <s v="18/11/2015"/>
        <s v="19/11/2015"/>
        <s v="20/11/2015"/>
        <s v="23/11/2015"/>
        <s v="26/11/2015"/>
        <s v="01/12/2015"/>
        <s v="02/12/2015"/>
        <s v="03/12/2015"/>
        <s v="04/12/2015"/>
        <s v="07/12/2015"/>
        <s v="10/12/2015"/>
        <s v="11/12/2015"/>
        <s v="16/12/2015"/>
        <s v="29/12/2015"/>
        <s v="04/01/2016"/>
        <s v="05/01/2016"/>
        <s v="06/01/2016"/>
        <s v="20/01/2016"/>
        <s v="27/01/2016"/>
        <s v="28/01/2016"/>
        <s v="01/02/2016"/>
        <s v="15/02/2016"/>
        <s v="16/02/2016"/>
        <s v="18/02/2016"/>
        <s v="19/02/2016"/>
        <s v="22/02/2016"/>
        <s v="25/02/2016"/>
        <s v="03/03/2016"/>
        <s v="11/03/2016"/>
        <s v="17/03/2016"/>
        <s v="30/03/2016"/>
        <s v="01/04/2016"/>
        <s v="06/04/2016"/>
        <s v="07/04/2016"/>
        <s v="14/04/2016"/>
        <s v="22/04/2016"/>
        <s v="26/04/2016"/>
        <s v="02/05/2016"/>
        <s v="10/05/2016"/>
        <s v="11/05/2016"/>
        <s v="24/05/2016"/>
        <s v="30/05/2016"/>
        <s v="01/06/2016"/>
        <s v="02/06/2016"/>
        <s v="03/06/2016"/>
        <s v="06/06/2016"/>
        <s v="09/06/2016"/>
        <s v="14/06/2016"/>
        <s v="20/06/2016"/>
        <s v="22/06/2016"/>
        <s v="29/06/2016"/>
        <s v="06/07/2016"/>
        <s v="18/07/2016"/>
        <s v="19/07/2016"/>
        <s v="20/07/2016"/>
        <s v="22/07/2016"/>
        <s v="28/07/2016"/>
        <s v="04/08/2016"/>
        <s v="09/08/2016"/>
        <s v="30/08/2016"/>
        <s v="01/09/2016"/>
        <s v="03/09/2016"/>
        <s v="05/09/2016"/>
        <s v="06/09/2016"/>
        <s v="10/09/2016"/>
        <s v="13/09/2016"/>
        <s v="15/09/2016"/>
        <s v="19/09/2016"/>
        <s v="20/09/2016"/>
        <s v="22/09/2016"/>
        <s v="29/09/2016"/>
        <s v="30/09/2016"/>
        <s v="03/10/2016"/>
        <s v="04/10/2016"/>
        <s v="06/10/2016"/>
        <s v="07/10/2016"/>
        <s v="11/10/2016"/>
        <s v="13/10/2016"/>
        <s v="14/10/2016"/>
        <s v="17/10/2016"/>
        <s v="18/10/2016"/>
        <s v="19/10/2016"/>
        <s v="20/10/2016"/>
        <s v="24/10/2016"/>
        <s v="25/10/2016"/>
        <s v="26/10/2016"/>
        <s v="27/10/2016"/>
        <s v="28/10/2016"/>
        <s v="04/11/2016"/>
        <s v="07/11/2016"/>
        <s v="09/11/2016"/>
        <s v="10/11/2016"/>
        <s v="16/11/2016"/>
        <s v="21/11/2016"/>
        <s v="22/11/2016"/>
        <s v="24/11/2016"/>
        <s v="25/11/2016"/>
        <s v="30/11/2016"/>
        <s v="01/12/2016"/>
        <s v="02/12/2016"/>
        <s v="05/12/2016"/>
        <s v="06/12/2016"/>
        <s v="08/12/2016"/>
        <s v="12/12/2016"/>
        <s v="14/12/2016"/>
        <s v="21/12/2016"/>
        <s v="23/12/2016"/>
        <s v="03/01/2017"/>
        <s v="06/01/2017"/>
        <s v="09/01/2017"/>
        <s v="10/01/2017"/>
        <s v="11/01/2017"/>
        <s v="12/01/2017"/>
        <s v="16/01/2017"/>
        <s v="17/01/2017"/>
        <s v="18/01/2017"/>
        <s v="19/01/2017"/>
        <s v="24/01/2017"/>
        <s v="27/01/2017"/>
        <s v="30/01/2017"/>
        <s v="06/02/2017"/>
        <s v="08/02/2017"/>
        <s v="09/02/2017"/>
        <s v="10/02/2017"/>
        <s v="13/02/2017"/>
        <s v="14/02/2017"/>
        <s v="15/02/2017"/>
        <s v="17/02/2017"/>
        <s v="18/02/2017"/>
        <s v="20/02/2017"/>
        <s v="21/02/2017"/>
        <s v="22/02/2017"/>
        <s v="23/02/2017"/>
        <s v="24/02/2017"/>
        <s v="27/02/2017"/>
        <s v="28/02/2017"/>
        <s v="01/03/2017"/>
        <s v="02/03/2017"/>
        <s v="06/03/2017"/>
        <s v="07/03/2017"/>
        <s v="08/03/2017"/>
        <s v="09/03/2017"/>
        <s v="10/03/2017"/>
        <s v="13/03/2017"/>
        <s v="14/03/2017"/>
        <s v="15/03/2017"/>
        <s v="20/03/2017"/>
        <s v="27/03/2017"/>
        <s v="28/03/2017"/>
        <s v="29/03/2017"/>
        <s v="03/04/2017"/>
        <s v="06/04/2017"/>
        <s v="07/04/2017"/>
        <s v="08/04/2017"/>
        <s v="11/04/2017"/>
        <s v="13/04/2017"/>
        <s v="14/04/2017"/>
        <s v="18/04/2017"/>
        <s v="19/04/2017"/>
        <s v="20/04/2017"/>
        <s v="21/04/2017"/>
        <s v="25/04/2017"/>
        <s v="26/04/2017"/>
        <s v="27/04/2017"/>
        <s v="28/04/2017"/>
        <s v="02/05/2017"/>
        <s v="03/05/2017"/>
        <s v="04/05/2017"/>
        <s v="08/05/2017"/>
        <s v="09/05/2017"/>
        <s v="10/05/2017"/>
        <s v="12/05/2017"/>
        <s v="13/05/2017"/>
        <s v="15/05/2017"/>
        <s v="16/05/2017"/>
        <s v="17/05/2017"/>
        <s v="18/05/2017"/>
        <s v="19/05/2017"/>
        <s v="22/05/2017"/>
        <s v="23/05/2017"/>
        <s v="24/05/2017"/>
        <s v="29/05/2017"/>
        <s v="30/05/2017"/>
        <s v="01/06/2017"/>
        <s v="02/06/2017"/>
        <s v="06/06/2017"/>
        <s v="07/06/2017"/>
        <s v="09/06/2017"/>
        <s v="12/06/2017"/>
        <s v="13/06/2017"/>
        <s v="14/06/2017"/>
        <s v="15/06/2017"/>
        <s v="16/06/2017"/>
        <s v="19/06/2017"/>
        <s v="20/06/2017"/>
        <s v="21/06/2017"/>
        <s v="22/06/2017"/>
        <s v="26/06/2017"/>
        <s v="27/06/2017"/>
        <s v="28/06/2017"/>
        <s v="29/06/2017"/>
        <s v="30/06/2017"/>
        <s v="03/07/2017"/>
        <s v="04/07/2017"/>
        <s v="05/07/2017"/>
        <s v="06/07/2017"/>
        <s v="08/07/2017"/>
        <s v="10/07/2017"/>
        <s v="11/07/2017"/>
        <s v="17/07/2017"/>
        <s v="18/07/2017"/>
        <s v="19/07/2017"/>
        <s v="24/07/2017"/>
        <s v="25/07/2017"/>
        <s v="27/07/2017"/>
        <s v="28/07/2017"/>
        <s v="31/07/2017"/>
        <s v="01/08/2017"/>
        <s v="02/08/2017"/>
        <s v="04/08/2017"/>
        <s v="08/08/2017"/>
        <s v="09/08/2017"/>
        <s v="10/08/2017"/>
        <s v="11/08/2017"/>
        <s v="18/08/2017"/>
        <s v="25/08/2017"/>
        <s v="29/08/2017"/>
        <s v="31/08/2017"/>
        <s v="04/09/2017"/>
        <s v="05/09/2017"/>
        <s v="06/09/2017"/>
        <s v="08/09/2017"/>
        <s v="11/09/2017"/>
        <s v="12/09/2017"/>
        <s v="13/09/2017"/>
        <s v="14/09/2017"/>
        <s v="15/09/2017"/>
        <s v="18/09/2017"/>
        <s v="19/09/2017"/>
        <s v="20/09/2017"/>
        <s v="21/09/2017"/>
        <s v="26/09/2017"/>
        <s v="28/09/2017"/>
        <s v="29/09/2017"/>
        <s v="02/10/2017"/>
        <s v="03/10/2017"/>
        <s v="04/10/2017"/>
        <s v="05/10/2017"/>
        <s v="09/10/2017"/>
        <s v="10/10/2017"/>
        <s v="11/10/2017"/>
        <s v="12/10/2017"/>
        <s v="13/10/2017"/>
        <s v="16/10/2017"/>
        <s v="17/10/2017"/>
        <s v="18/10/2017"/>
        <s v="19/10/2017"/>
        <s v="20/10/2017"/>
        <s v="25/10/2017"/>
        <s v="27/10/2017"/>
        <s v="30/10/2017"/>
        <s v="31/10/2017"/>
        <s v="02/11/2017"/>
        <s v="03/11/2017"/>
        <s v="06/11/2017"/>
        <s v="07/11/2017"/>
        <s v="08/11/2017"/>
        <s v="10/11/2017"/>
        <s v="13/11/2017"/>
        <s v="14/11/2017"/>
        <s v="15/11/2017"/>
        <s v="16/11/2017"/>
        <s v="20/11/2017"/>
        <s v="21/11/2017"/>
        <s v="22/11/2017"/>
        <s v="24/11/2017"/>
        <s v="27/11/2017"/>
        <s v="28/11/2017"/>
        <s v="29/11/2017"/>
        <s v="30/11/2017"/>
        <s v="01/12/2017"/>
        <s v="02/12/2017"/>
        <s v="04/12/2017"/>
        <s v="05/12/2017"/>
        <s v="11/12/2017"/>
        <s v="12/12/2017"/>
        <s v="13/12/2017"/>
        <s v="14/12/2017"/>
        <s v="15/12/2017"/>
        <s v="20/12/2017"/>
        <s v="21/12/2017"/>
        <s v="22/12/2017"/>
        <s v="04/01/2018"/>
        <s v="08/01/2018"/>
        <s v="09/01/2018"/>
        <s v="10/01/2018"/>
        <s v="12/01/2018"/>
        <s v="15/01/2018"/>
        <s v="16/01/2018"/>
        <s v="17/01/2018"/>
        <s v="18/01/2018"/>
        <s v="21/01/2018"/>
        <s v="23/01/2018"/>
        <s v="24/01/2018"/>
        <s v="30/01/2018"/>
        <s v="31/01/2018"/>
        <s v="01/02/2018"/>
        <s v="06/02/2018"/>
        <s v="12/02/2018"/>
        <s v="15/02/2018"/>
        <s v="19/02/2018"/>
        <s v="21/02/2018"/>
        <s v="22/02/2018"/>
        <s v="23/02/2018"/>
        <s v="28/02/2018"/>
        <s v="01/03/2018"/>
        <s v="02/03/2018"/>
        <s v="05/03/2018"/>
        <s v="06/03/2018"/>
        <s v="09/03/2018"/>
        <s v="12/03/2018"/>
        <s v="13/03/2018"/>
        <s v="14/03/2018"/>
        <s v="16/03/2018"/>
        <s v="19/03/2018"/>
        <s v="22/03/2018"/>
        <s v="23/03/2018"/>
        <s v="28/03/2018"/>
        <s v="29/03/2018"/>
        <s v="30/03/2018"/>
        <s v="04/04/2018"/>
        <s v="05/04/2018"/>
        <s v="06/04/2018"/>
        <s v="09/04/2018"/>
        <s v="10/04/2018"/>
        <s v="12/04/2018"/>
        <s v="13/04/2018"/>
        <s v="16/04/2018"/>
        <s v="17/04/2018"/>
        <s v="18/04/2018"/>
        <s v="19/04/2018"/>
        <s v="20/04/2018"/>
        <s v="23/04/2018"/>
        <s v="24/04/2018"/>
        <s v="25/04/2018"/>
        <s v="26/04/2018"/>
        <s v="27/04/2018"/>
        <s v="30/04/2018"/>
        <s v="02/05/2018"/>
        <s v="03/05/2018"/>
        <s v="04/05/2018"/>
        <s v="09/05/2018"/>
        <s v="11/05/2018"/>
        <s v="14/05/2018"/>
        <s v="15/05/2018"/>
        <s v="16/05/2018"/>
        <s v="17/05/2018"/>
        <s v="24/05/2018"/>
        <s v="25/05/2018"/>
        <s v="28/05/2018"/>
        <s v="29/05/2018"/>
        <s v="30/05/2018"/>
        <s v="31/05/2018"/>
        <s v="01/06/2018"/>
        <s v="04/06/2018"/>
        <s v="05/06/2018"/>
        <s v="06/06/2018"/>
        <s v="07/06/2018"/>
        <s v="08/06/2018"/>
        <s v="11/06/2018"/>
        <s v="14/06/2018"/>
        <s v="18/06/2018"/>
        <s v="19/06/2018"/>
        <s v="20/06/2018"/>
        <s v="25/06/2018"/>
        <s v="26/06/2018"/>
        <s v="27/06/2018"/>
        <s v="28/06/2018"/>
        <s v="29/06/2018"/>
        <s v="03/07/2018"/>
        <s v="04/07/2018"/>
        <s v="05/07/2018"/>
        <s v="06/07/2018"/>
        <s v="09/07/2018"/>
        <s v="10/07/2018"/>
        <s v="11/07/2018"/>
        <s v="17/07/2018"/>
        <s v="18/07/2018"/>
        <s v="19/07/2018"/>
        <s v="20/07/2018"/>
        <s v="24/07/2018"/>
        <s v="27/07/2018"/>
        <s v="30/07/2018"/>
        <s v="31/07/2018"/>
        <s v="02/08/2018"/>
        <s v="08/08/2018"/>
        <s v="10/08/2018"/>
        <s v="28/08/2018"/>
        <s v="29/08/2018"/>
        <s v="30/08/2018"/>
        <s v="31/08/2018"/>
        <s v="04/09/2018"/>
        <s v="06/09/2018"/>
        <s v="07/09/2018"/>
        <s v="10/09/2018"/>
        <s v="11/09/2018"/>
        <s v="13/09/2018"/>
        <s v="18/09/2018"/>
        <s v="19/09/2018"/>
        <s v="20/09/2018"/>
        <s v="24/09/2018"/>
        <s v="25/09/2018"/>
        <s v="26/09/2018"/>
        <s v="27/09/2018"/>
        <s v="28/09/2018"/>
        <s v="02/10/2018"/>
        <s v="03/10/2018"/>
        <s v="04/10/2018"/>
        <s v="05/10/2018"/>
        <s v="09/10/2018"/>
        <s v="19/10/2018"/>
        <s v="26/10/2018"/>
        <s v="29/10/2018"/>
        <s v="31/10/2018"/>
        <s v="01/11/2018"/>
        <s v="05/11/2018"/>
        <s v="06/11/2018"/>
        <s v="08/11/2018"/>
        <s v="12/11/2018"/>
        <s v="21/11/2018"/>
        <s v="22/11/2018"/>
        <s v="27/11/2018"/>
        <s v="28/11/2018"/>
        <s v="29/11/2018"/>
        <s v="30/11/2018"/>
        <s v="04/12/2018"/>
        <s v="06/12/2018"/>
        <s v="07/12/2018"/>
        <s v="10/12/2018"/>
        <s v="11/12/2018"/>
        <s v="12/12/20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Patrick Delaborde" refreshedDate="43528.563389930554" createdVersion="4" refreshedVersion="4" minRefreshableVersion="3" recordCount="2641">
  <cacheSource type="worksheet">
    <worksheetSource name="data"/>
  </cacheSource>
  <cacheFields count="78">
    <cacheField name="OF" numFmtId="0">
      <sharedItems/>
    </cacheField>
    <cacheField name="INCIDENT_ID" numFmtId="49">
      <sharedItems/>
    </cacheField>
    <cacheField name="ID_NUMERIC" numFmtId="49">
      <sharedItems/>
    </cacheField>
    <cacheField name="JOB" numFmtId="49">
      <sharedItems/>
    </cacheField>
    <cacheField name="NumOF" numFmtId="49">
      <sharedItems/>
    </cacheField>
    <cacheField name="Programme" numFmtId="0">
      <sharedItems containsNonDate="0" containsString="0" containsBlank="1"/>
    </cacheField>
    <cacheField name="ArticleBaaN" numFmtId="0">
      <sharedItems containsBlank="1"/>
    </cacheField>
    <cacheField name="ArticleVenduBaaN" numFmtId="49">
      <sharedItems/>
    </cacheField>
    <cacheField name="DescriptionArticleBaaN" numFmtId="0">
      <sharedItems containsBlank="1"/>
    </cacheField>
    <cacheField name="JOB_STATUS" numFmtId="49">
      <sharedItems/>
    </cacheField>
    <cacheField name="Libelle_JOB_STATUS" numFmtId="49">
      <sharedItems/>
    </cacheField>
    <cacheField name="SAMPLE_TYPE" numFmtId="49">
      <sharedItems/>
    </cacheField>
    <cacheField name="AD_CLIENT" numFmtId="49">
      <sharedItems/>
    </cacheField>
    <cacheField name="DERNIERE_DECISION" numFmtId="49">
      <sharedItems/>
    </cacheField>
    <cacheField name="FAMILLE_ANA" numFmtId="49">
      <sharedItems count="6">
        <s v="TRACTION"/>
        <s v="FORGEA"/>
        <s v="LSG"/>
        <s v="MICRO"/>
        <s v="MACRO"/>
        <s v="LCP"/>
      </sharedItems>
    </cacheField>
    <cacheField name="NAME" numFmtId="49">
      <sharedItems/>
    </cacheField>
    <cacheField name="TEXT" numFmtId="49">
      <sharedItems/>
    </cacheField>
    <cacheField name="AD_VALEUR_LABO" numFmtId="49">
      <sharedItems/>
    </cacheField>
    <cacheField name="AUDIT_TEXT" numFmtId="0">
      <sharedItems containsBlank="1"/>
    </cacheField>
    <cacheField name="AUDIT_AD_VALEUR_LABO" numFmtId="0">
      <sharedItems containsBlank="1"/>
    </cacheField>
    <cacheField name="LimiteMLPMin" numFmtId="49">
      <sharedItems/>
    </cacheField>
    <cacheField name="LimiteMLPMax" numFmtId="49">
      <sharedItems/>
    </cacheField>
    <cacheField name="LimiteADMin" numFmtId="49">
      <sharedItems/>
    </cacheField>
    <cacheField name="LimiteADMax" numFmtId="49">
      <sharedItems/>
    </cacheField>
    <cacheField name="LimiteMLPAlpha" numFmtId="49">
      <sharedItems/>
    </cacheField>
    <cacheField name="LimiteADAlpha" numFmtId="49">
      <sharedItems/>
    </cacheField>
    <cacheField name="RaisonModificationValeur" numFmtId="49">
      <sharedItems count="8">
        <s v="Revu SM"/>
        <s v="NULL"/>
        <s v="Conforme après recoupe"/>
        <s v="Erreur de saisie"/>
        <s v="Suite à demande client"/>
        <s v="Règle d'arrondissage"/>
        <s v="Transaction vérifiable effectuée par procédé non-interactif"/>
        <s v="Correction limites dans MLP"/>
      </sharedItems>
    </cacheField>
    <cacheField name="CommandeAD" numFmtId="0">
      <sharedItems containsBlank="1"/>
    </cacheField>
    <cacheField name="CommandeClient" numFmtId="0">
      <sharedItems containsBlank="1"/>
    </cacheField>
    <cacheField name="PartNumber" numFmtId="0">
      <sharedItems containsNonDate="0" containsString="0" containsBlank="1"/>
    </cacheField>
    <cacheField name="DescriptionPartNumber" numFmtId="0">
      <sharedItems/>
    </cacheField>
    <cacheField name="NomClientLivre" numFmtId="0">
      <sharedItems count="19">
        <s v="AD PAMIERS"/>
        <s v="DYNAMET"/>
        <e v="#N/A"/>
        <s v="AD ANCIZES"/>
        <s v="BOHLER"/>
        <s v="ALCOA"/>
        <s v="STAINLESS"/>
        <s v="OTTO FUCHS"/>
        <s v="BOHLER LIV"/>
        <s v="METAVIA B."/>
        <s v="OTTO F."/>
        <s v="FORGES"/>
        <s v="WYMAN"/>
        <s v="METTIS LIV"/>
        <s v="ATI"/>
        <s v="ARCONIC L"/>
        <s v="PERRYMAN L"/>
        <s v="PLYMOUTH"/>
        <s v="ADAMET"/>
      </sharedItems>
    </cacheField>
    <cacheField name="QteCde" numFmtId="0">
      <sharedItems containsBlank="1"/>
    </cacheField>
    <cacheField name="QteLivree" numFmtId="0">
      <sharedItems containsBlank="1"/>
    </cacheField>
    <cacheField name="FDSCommande" numFmtId="0">
      <sharedItems containsBlank="1"/>
    </cacheField>
    <cacheField name="ToutesSpecCommande" numFmtId="0">
      <sharedItems containsBlank="1" longText="1"/>
    </cacheField>
    <cacheField name="CodeArticleLIMS" numFmtId="49">
      <sharedItems/>
    </cacheField>
    <cacheField name="CouleeLIMS" numFmtId="49">
      <sharedItems/>
    </cacheField>
    <cacheField name="LingotLIMS" numFmtId="49">
      <sharedItems/>
    </cacheField>
    <cacheField name="RepereRelevementLIMS" numFmtId="49">
      <sharedItems/>
    </cacheField>
    <cacheField name="RepereEchantillonLIMS" numFmtId="49">
      <sharedItems/>
    </cacheField>
    <cacheField name="FDS" numFmtId="49">
      <sharedItems/>
    </cacheField>
    <cacheField name="ToutesSpec" numFmtId="49">
      <sharedItems/>
    </cacheField>
    <cacheField name="MLP" numFmtId="49">
      <sharedItems/>
    </cacheField>
    <cacheField name="VersionMLP" numFmtId="49">
      <sharedItems/>
    </cacheField>
    <cacheField name="ToutesSpecMLP" numFmtId="0">
      <sharedItems containsNonDate="0" containsString="0" containsBlank="1"/>
    </cacheField>
    <cacheField name="MarqueNuance" numFmtId="49">
      <sharedItems/>
    </cacheField>
    <cacheField name="ActionMutliple" numFmtId="49">
      <sharedItems/>
    </cacheField>
    <cacheField name="NumSeries" numFmtId="0">
      <sharedItems containsNonDate="0" containsString="0" containsBlank="1"/>
    </cacheField>
    <cacheField name="NumBL" numFmtId="0">
      <sharedItems containsBlank="1"/>
    </cacheField>
    <cacheField name="NomLivraison" numFmtId="0">
      <sharedItems containsBlank="1"/>
    </cacheField>
    <cacheField name="AdresseLivraison" numFmtId="0">
      <sharedItems containsBlank="1"/>
    </cacheField>
    <cacheField name="OFRebute" numFmtId="0">
      <sharedItems containsNonDate="0" containsString="0" containsBlank="1"/>
    </cacheField>
    <cacheField name="Origine" numFmtId="0">
      <sharedItems containsBlank="1"/>
    </cacheField>
    <cacheField name="DonneurOrdre" numFmtId="0">
      <sharedItems containsBlank="1"/>
    </cacheField>
    <cacheField name="DATE_INCIDENT" numFmtId="49">
      <sharedItems/>
    </cacheField>
    <cacheField name="Nuance dans article Baan" numFmtId="0">
      <sharedItems/>
    </cacheField>
    <cacheField name="Reconstitution article Baan" numFmtId="0">
      <sharedItems containsBlank="1"/>
    </cacheField>
    <cacheField name="Regroupement client livré" numFmtId="0">
      <sharedItems/>
    </cacheField>
    <cacheField name="JOB2" numFmtId="0">
      <sharedItems containsSemiMixedTypes="0" containsString="0" containsNumber="1" containsInteger="1" minValue="2013" maxValue="2018"/>
    </cacheField>
    <cacheField name="Piece dans la description article" numFmtId="0">
      <sharedItems/>
    </cacheField>
    <cacheField name="Spec article Airbus PL" numFmtId="0">
      <sharedItems/>
    </cacheField>
    <cacheField name="Spec cde Airbus PL" numFmtId="0">
      <sharedItems/>
    </cacheField>
    <cacheField name="Client nucleaire" numFmtId="0">
      <sharedItems/>
    </cacheField>
    <cacheField name="Marché PND" numFmtId="0">
      <sharedItems containsBlank="1"/>
    </cacheField>
    <cacheField name="Statut Suite à Analyse Interne" numFmtId="0">
      <sharedItems containsNonDate="0" containsString="0" containsBlank="1"/>
    </cacheField>
    <cacheField name="Commentaire Suite à Analyse Interne" numFmtId="0">
      <sharedItems containsNonDate="0" containsString="0" containsBlank="1"/>
    </cacheField>
    <cacheField name="Marché Validé BU" numFmtId="0">
      <sharedItems containsNonDate="0" containsString="0" containsBlank="1"/>
    </cacheField>
    <cacheField name="Client Validé BU" numFmtId="0">
      <sharedItems containsNonDate="0" containsString="0" containsBlank="1"/>
    </cacheField>
    <cacheField name="Client rencontré" numFmtId="0">
      <sharedItems containsNonDate="0" containsString="0" containsBlank="1"/>
    </cacheField>
    <cacheField name="Date réunion" numFmtId="0">
      <sharedItems containsNonDate="0" containsString="0" containsBlank="1"/>
    </cacheField>
    <cacheField name="Statut client après analyse" numFmtId="0">
      <sharedItems containsNonDate="0" containsString="0" containsBlank="1"/>
    </cacheField>
    <cacheField name="Commentaires" numFmtId="0">
      <sharedItems containsNonDate="0" containsString="0" containsBlank="1"/>
    </cacheField>
    <cacheField name="Contact AD" numFmtId="0">
      <sharedItems containsNonDate="0" containsString="0" containsBlank="1"/>
    </cacheField>
    <cacheField name="Date saisie" numFmtId="0">
      <sharedItems containsNonDate="0" containsString="0" containsBlank="1"/>
    </cacheField>
    <cacheField name="Actions" numFmtId="0">
      <sharedItems containsNonDate="0" containsString="0" containsBlank="1"/>
    </cacheField>
    <cacheField name="ID" numFmtId="0">
      <sharedItems containsSemiMixedTypes="0" containsString="0" containsNumber="1" containsInteger="1" minValue="20" maxValue="134607"/>
    </cacheField>
    <cacheField name="Version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42">
  <r>
    <x v="0"/>
  </r>
  <r>
    <x v="0"/>
  </r>
  <r>
    <x v="1"/>
  </r>
  <r>
    <x v="1"/>
  </r>
  <r>
    <x v="1"/>
  </r>
  <r>
    <x v="0"/>
  </r>
  <r>
    <x v="0"/>
  </r>
  <r>
    <x v="0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5"/>
  </r>
  <r>
    <x v="6"/>
  </r>
  <r>
    <x v="7"/>
  </r>
  <r>
    <x v="8"/>
  </r>
  <r>
    <x v="9"/>
  </r>
  <r>
    <x v="10"/>
  </r>
  <r>
    <x v="9"/>
  </r>
  <r>
    <x v="11"/>
  </r>
  <r>
    <x v="12"/>
  </r>
  <r>
    <x v="13"/>
  </r>
  <r>
    <x v="13"/>
  </r>
  <r>
    <x v="14"/>
  </r>
  <r>
    <x v="15"/>
  </r>
  <r>
    <x v="16"/>
  </r>
  <r>
    <x v="17"/>
  </r>
  <r>
    <x v="18"/>
  </r>
  <r>
    <x v="19"/>
  </r>
  <r>
    <x v="20"/>
  </r>
  <r>
    <x v="20"/>
  </r>
  <r>
    <x v="21"/>
  </r>
  <r>
    <x v="22"/>
  </r>
  <r>
    <x v="22"/>
  </r>
  <r>
    <x v="23"/>
  </r>
  <r>
    <x v="23"/>
  </r>
  <r>
    <x v="24"/>
  </r>
  <r>
    <x v="24"/>
  </r>
  <r>
    <x v="24"/>
  </r>
  <r>
    <x v="3"/>
  </r>
  <r>
    <x v="25"/>
  </r>
  <r>
    <x v="26"/>
  </r>
  <r>
    <x v="25"/>
  </r>
  <r>
    <x v="26"/>
  </r>
  <r>
    <x v="27"/>
  </r>
  <r>
    <x v="27"/>
  </r>
  <r>
    <x v="27"/>
  </r>
  <r>
    <x v="27"/>
  </r>
  <r>
    <x v="27"/>
  </r>
  <r>
    <x v="27"/>
  </r>
  <r>
    <x v="28"/>
  </r>
  <r>
    <x v="29"/>
  </r>
  <r>
    <x v="3"/>
  </r>
  <r>
    <x v="30"/>
  </r>
  <r>
    <x v="31"/>
  </r>
  <r>
    <x v="31"/>
  </r>
  <r>
    <x v="32"/>
  </r>
  <r>
    <x v="32"/>
  </r>
  <r>
    <x v="32"/>
  </r>
  <r>
    <x v="32"/>
  </r>
  <r>
    <x v="33"/>
  </r>
  <r>
    <x v="34"/>
  </r>
  <r>
    <x v="35"/>
  </r>
  <r>
    <x v="36"/>
  </r>
  <r>
    <x v="37"/>
  </r>
  <r>
    <x v="38"/>
  </r>
  <r>
    <x v="39"/>
  </r>
  <r>
    <x v="39"/>
  </r>
  <r>
    <x v="40"/>
  </r>
  <r>
    <x v="40"/>
  </r>
  <r>
    <x v="40"/>
  </r>
  <r>
    <x v="41"/>
  </r>
  <r>
    <x v="42"/>
  </r>
  <r>
    <x v="43"/>
  </r>
  <r>
    <x v="43"/>
  </r>
  <r>
    <x v="43"/>
  </r>
  <r>
    <x v="43"/>
  </r>
  <r>
    <x v="43"/>
  </r>
  <r>
    <x v="43"/>
  </r>
  <r>
    <x v="43"/>
  </r>
  <r>
    <x v="41"/>
  </r>
  <r>
    <x v="41"/>
  </r>
  <r>
    <x v="41"/>
  </r>
  <r>
    <x v="44"/>
  </r>
  <r>
    <x v="43"/>
  </r>
  <r>
    <x v="43"/>
  </r>
  <r>
    <x v="44"/>
  </r>
  <r>
    <x v="44"/>
  </r>
  <r>
    <x v="44"/>
  </r>
  <r>
    <x v="44"/>
  </r>
  <r>
    <x v="44"/>
  </r>
  <r>
    <x v="42"/>
  </r>
  <r>
    <x v="42"/>
  </r>
  <r>
    <x v="42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50"/>
  </r>
  <r>
    <x v="51"/>
  </r>
  <r>
    <x v="51"/>
  </r>
  <r>
    <x v="52"/>
  </r>
  <r>
    <x v="52"/>
  </r>
  <r>
    <x v="52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5"/>
  </r>
  <r>
    <x v="56"/>
  </r>
  <r>
    <x v="56"/>
  </r>
  <r>
    <x v="48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9"/>
  </r>
  <r>
    <x v="59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2"/>
  </r>
  <r>
    <x v="62"/>
  </r>
  <r>
    <x v="62"/>
  </r>
  <r>
    <x v="63"/>
  </r>
  <r>
    <x v="63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9"/>
  </r>
  <r>
    <x v="69"/>
  </r>
  <r>
    <x v="69"/>
  </r>
  <r>
    <x v="69"/>
  </r>
  <r>
    <x v="70"/>
  </r>
  <r>
    <x v="70"/>
  </r>
  <r>
    <x v="71"/>
  </r>
  <r>
    <x v="72"/>
  </r>
  <r>
    <x v="72"/>
  </r>
  <r>
    <x v="73"/>
  </r>
  <r>
    <x v="73"/>
  </r>
  <r>
    <x v="74"/>
  </r>
  <r>
    <x v="74"/>
  </r>
  <r>
    <x v="74"/>
  </r>
  <r>
    <x v="75"/>
  </r>
  <r>
    <x v="75"/>
  </r>
  <r>
    <x v="76"/>
  </r>
  <r>
    <x v="76"/>
  </r>
  <r>
    <x v="76"/>
  </r>
  <r>
    <x v="76"/>
  </r>
  <r>
    <x v="77"/>
  </r>
  <r>
    <x v="78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1"/>
  </r>
  <r>
    <x v="82"/>
  </r>
  <r>
    <x v="82"/>
  </r>
  <r>
    <x v="83"/>
  </r>
  <r>
    <x v="83"/>
  </r>
  <r>
    <x v="83"/>
  </r>
  <r>
    <x v="83"/>
  </r>
  <r>
    <x v="83"/>
  </r>
  <r>
    <x v="83"/>
  </r>
  <r>
    <x v="84"/>
  </r>
  <r>
    <x v="84"/>
  </r>
  <r>
    <x v="85"/>
  </r>
  <r>
    <x v="85"/>
  </r>
  <r>
    <x v="85"/>
  </r>
  <r>
    <x v="86"/>
  </r>
  <r>
    <x v="87"/>
  </r>
  <r>
    <x v="87"/>
  </r>
  <r>
    <x v="88"/>
  </r>
  <r>
    <x v="88"/>
  </r>
  <r>
    <x v="88"/>
  </r>
  <r>
    <x v="88"/>
  </r>
  <r>
    <x v="89"/>
  </r>
  <r>
    <x v="90"/>
  </r>
  <r>
    <x v="91"/>
  </r>
  <r>
    <x v="91"/>
  </r>
  <r>
    <x v="91"/>
  </r>
  <r>
    <x v="92"/>
  </r>
  <r>
    <x v="92"/>
  </r>
  <r>
    <x v="93"/>
  </r>
  <r>
    <x v="78"/>
  </r>
  <r>
    <x v="78"/>
  </r>
  <r>
    <x v="94"/>
  </r>
  <r>
    <x v="3"/>
  </r>
  <r>
    <x v="3"/>
  </r>
  <r>
    <x v="3"/>
  </r>
  <r>
    <x v="3"/>
  </r>
  <r>
    <x v="3"/>
  </r>
  <r>
    <x v="3"/>
  </r>
  <r>
    <x v="83"/>
  </r>
  <r>
    <x v="83"/>
  </r>
  <r>
    <x v="81"/>
  </r>
  <r>
    <x v="95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8"/>
  </r>
  <r>
    <x v="99"/>
  </r>
  <r>
    <x v="99"/>
  </r>
  <r>
    <x v="99"/>
  </r>
  <r>
    <x v="98"/>
  </r>
  <r>
    <x v="98"/>
  </r>
  <r>
    <x v="100"/>
  </r>
  <r>
    <x v="101"/>
  </r>
  <r>
    <x v="101"/>
  </r>
  <r>
    <x v="102"/>
  </r>
  <r>
    <x v="102"/>
  </r>
  <r>
    <x v="103"/>
  </r>
  <r>
    <x v="103"/>
  </r>
  <r>
    <x v="104"/>
  </r>
  <r>
    <x v="104"/>
  </r>
  <r>
    <x v="104"/>
  </r>
  <r>
    <x v="104"/>
  </r>
  <r>
    <x v="105"/>
  </r>
  <r>
    <x v="106"/>
  </r>
  <r>
    <x v="106"/>
  </r>
  <r>
    <x v="107"/>
  </r>
  <r>
    <x v="107"/>
  </r>
  <r>
    <x v="108"/>
  </r>
  <r>
    <x v="109"/>
  </r>
  <r>
    <x v="110"/>
  </r>
  <r>
    <x v="111"/>
  </r>
  <r>
    <x v="112"/>
  </r>
  <r>
    <x v="113"/>
  </r>
  <r>
    <x v="114"/>
  </r>
  <r>
    <x v="114"/>
  </r>
  <r>
    <x v="114"/>
  </r>
  <r>
    <x v="109"/>
  </r>
  <r>
    <x v="109"/>
  </r>
  <r>
    <x v="115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20"/>
  </r>
  <r>
    <x v="120"/>
  </r>
  <r>
    <x v="3"/>
  </r>
  <r>
    <x v="3"/>
  </r>
  <r>
    <x v="3"/>
  </r>
  <r>
    <x v="120"/>
  </r>
  <r>
    <x v="3"/>
  </r>
  <r>
    <x v="3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3"/>
  </r>
  <r>
    <x v="123"/>
  </r>
  <r>
    <x v="124"/>
  </r>
  <r>
    <x v="125"/>
  </r>
  <r>
    <x v="125"/>
  </r>
  <r>
    <x v="126"/>
  </r>
  <r>
    <x v="127"/>
  </r>
  <r>
    <x v="127"/>
  </r>
  <r>
    <x v="127"/>
  </r>
  <r>
    <x v="127"/>
  </r>
  <r>
    <x v="126"/>
  </r>
  <r>
    <x v="109"/>
  </r>
  <r>
    <x v="109"/>
  </r>
  <r>
    <x v="109"/>
  </r>
  <r>
    <x v="109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3"/>
  </r>
  <r>
    <x v="134"/>
  </r>
  <r>
    <x v="135"/>
  </r>
  <r>
    <x v="135"/>
  </r>
  <r>
    <x v="136"/>
  </r>
  <r>
    <x v="137"/>
  </r>
  <r>
    <x v="137"/>
  </r>
  <r>
    <x v="138"/>
  </r>
  <r>
    <x v="138"/>
  </r>
  <r>
    <x v="139"/>
  </r>
  <r>
    <x v="139"/>
  </r>
  <r>
    <x v="140"/>
  </r>
  <r>
    <x v="141"/>
  </r>
  <r>
    <x v="141"/>
  </r>
  <r>
    <x v="141"/>
  </r>
  <r>
    <x v="129"/>
  </r>
  <r>
    <x v="141"/>
  </r>
  <r>
    <x v="142"/>
  </r>
  <r>
    <x v="143"/>
  </r>
  <r>
    <x v="144"/>
  </r>
  <r>
    <x v="144"/>
  </r>
  <r>
    <x v="145"/>
  </r>
  <r>
    <x v="145"/>
  </r>
  <r>
    <x v="145"/>
  </r>
  <r>
    <x v="146"/>
  </r>
  <r>
    <x v="147"/>
  </r>
  <r>
    <x v="148"/>
  </r>
  <r>
    <x v="148"/>
  </r>
  <r>
    <x v="149"/>
  </r>
  <r>
    <x v="148"/>
  </r>
  <r>
    <x v="147"/>
  </r>
  <r>
    <x v="150"/>
  </r>
  <r>
    <x v="151"/>
  </r>
  <r>
    <x v="152"/>
  </r>
  <r>
    <x v="152"/>
  </r>
  <r>
    <x v="152"/>
  </r>
  <r>
    <x v="153"/>
  </r>
  <r>
    <x v="153"/>
  </r>
  <r>
    <x v="154"/>
  </r>
  <r>
    <x v="155"/>
  </r>
  <r>
    <x v="156"/>
  </r>
  <r>
    <x v="157"/>
  </r>
  <r>
    <x v="157"/>
  </r>
  <r>
    <x v="157"/>
  </r>
  <r>
    <x v="157"/>
  </r>
  <r>
    <x v="157"/>
  </r>
  <r>
    <x v="158"/>
  </r>
  <r>
    <x v="158"/>
  </r>
  <r>
    <x v="159"/>
  </r>
  <r>
    <x v="159"/>
  </r>
  <r>
    <x v="159"/>
  </r>
  <r>
    <x v="160"/>
  </r>
  <r>
    <x v="161"/>
  </r>
  <r>
    <x v="162"/>
  </r>
  <r>
    <x v="163"/>
  </r>
  <r>
    <x v="163"/>
  </r>
  <r>
    <x v="163"/>
  </r>
  <r>
    <x v="163"/>
  </r>
  <r>
    <x v="163"/>
  </r>
  <r>
    <x v="163"/>
  </r>
  <r>
    <x v="164"/>
  </r>
  <r>
    <x v="165"/>
  </r>
  <r>
    <x v="165"/>
  </r>
  <r>
    <x v="165"/>
  </r>
  <r>
    <x v="164"/>
  </r>
  <r>
    <x v="164"/>
  </r>
  <r>
    <x v="166"/>
  </r>
  <r>
    <x v="166"/>
  </r>
  <r>
    <x v="167"/>
  </r>
  <r>
    <x v="167"/>
  </r>
  <r>
    <x v="167"/>
  </r>
  <r>
    <x v="168"/>
  </r>
  <r>
    <x v="169"/>
  </r>
  <r>
    <x v="170"/>
  </r>
  <r>
    <x v="171"/>
  </r>
  <r>
    <x v="172"/>
  </r>
  <r>
    <x v="173"/>
  </r>
  <r>
    <x v="173"/>
  </r>
  <r>
    <x v="174"/>
  </r>
  <r>
    <x v="174"/>
  </r>
  <r>
    <x v="174"/>
  </r>
  <r>
    <x v="175"/>
  </r>
  <r>
    <x v="176"/>
  </r>
  <r>
    <x v="177"/>
  </r>
  <r>
    <x v="177"/>
  </r>
  <r>
    <x v="178"/>
  </r>
  <r>
    <x v="179"/>
  </r>
  <r>
    <x v="179"/>
  </r>
  <r>
    <x v="180"/>
  </r>
  <r>
    <x v="181"/>
  </r>
  <r>
    <x v="177"/>
  </r>
  <r>
    <x v="177"/>
  </r>
  <r>
    <x v="182"/>
  </r>
  <r>
    <x v="182"/>
  </r>
  <r>
    <x v="182"/>
  </r>
  <r>
    <x v="182"/>
  </r>
  <r>
    <x v="182"/>
  </r>
  <r>
    <x v="182"/>
  </r>
  <r>
    <x v="182"/>
  </r>
  <r>
    <x v="182"/>
  </r>
  <r>
    <x v="182"/>
  </r>
  <r>
    <x v="182"/>
  </r>
  <r>
    <x v="183"/>
  </r>
  <r>
    <x v="183"/>
  </r>
  <r>
    <x v="183"/>
  </r>
  <r>
    <x v="183"/>
  </r>
  <r>
    <x v="183"/>
  </r>
  <r>
    <x v="184"/>
  </r>
  <r>
    <x v="185"/>
  </r>
  <r>
    <x v="185"/>
  </r>
  <r>
    <x v="186"/>
  </r>
  <r>
    <x v="186"/>
  </r>
  <r>
    <x v="186"/>
  </r>
  <r>
    <x v="186"/>
  </r>
  <r>
    <x v="187"/>
  </r>
  <r>
    <x v="188"/>
  </r>
  <r>
    <x v="189"/>
  </r>
  <r>
    <x v="175"/>
  </r>
  <r>
    <x v="175"/>
  </r>
  <r>
    <x v="190"/>
  </r>
  <r>
    <x v="191"/>
  </r>
  <r>
    <x v="192"/>
  </r>
  <r>
    <x v="193"/>
  </r>
  <r>
    <x v="184"/>
  </r>
  <r>
    <x v="184"/>
  </r>
  <r>
    <x v="194"/>
  </r>
  <r>
    <x v="194"/>
  </r>
  <r>
    <x v="194"/>
  </r>
  <r>
    <x v="195"/>
  </r>
  <r>
    <x v="195"/>
  </r>
  <r>
    <x v="195"/>
  </r>
  <r>
    <x v="195"/>
  </r>
  <r>
    <x v="196"/>
  </r>
  <r>
    <x v="196"/>
  </r>
  <r>
    <x v="197"/>
  </r>
  <r>
    <x v="198"/>
  </r>
  <r>
    <x v="198"/>
  </r>
  <r>
    <x v="198"/>
  </r>
  <r>
    <x v="198"/>
  </r>
  <r>
    <x v="198"/>
  </r>
  <r>
    <x v="198"/>
  </r>
  <r>
    <x v="198"/>
  </r>
  <r>
    <x v="198"/>
  </r>
  <r>
    <x v="198"/>
  </r>
  <r>
    <x v="199"/>
  </r>
  <r>
    <x v="199"/>
  </r>
  <r>
    <x v="200"/>
  </r>
  <r>
    <x v="201"/>
  </r>
  <r>
    <x v="202"/>
  </r>
  <r>
    <x v="202"/>
  </r>
  <r>
    <x v="203"/>
  </r>
  <r>
    <x v="203"/>
  </r>
  <r>
    <x v="204"/>
  </r>
  <r>
    <x v="201"/>
  </r>
  <r>
    <x v="189"/>
  </r>
  <r>
    <x v="205"/>
  </r>
  <r>
    <x v="204"/>
  </r>
  <r>
    <x v="204"/>
  </r>
  <r>
    <x v="206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8"/>
  </r>
  <r>
    <x v="208"/>
  </r>
  <r>
    <x v="209"/>
  </r>
  <r>
    <x v="210"/>
  </r>
  <r>
    <x v="206"/>
  </r>
  <r>
    <x v="210"/>
  </r>
  <r>
    <x v="211"/>
  </r>
  <r>
    <x v="209"/>
  </r>
  <r>
    <x v="209"/>
  </r>
  <r>
    <x v="210"/>
  </r>
  <r>
    <x v="212"/>
  </r>
  <r>
    <x v="213"/>
  </r>
  <r>
    <x v="213"/>
  </r>
  <r>
    <x v="214"/>
  </r>
  <r>
    <x v="214"/>
  </r>
  <r>
    <x v="215"/>
  </r>
  <r>
    <x v="215"/>
  </r>
  <r>
    <x v="216"/>
  </r>
  <r>
    <x v="216"/>
  </r>
  <r>
    <x v="217"/>
  </r>
  <r>
    <x v="218"/>
  </r>
  <r>
    <x v="219"/>
  </r>
  <r>
    <x v="220"/>
  </r>
  <r>
    <x v="221"/>
  </r>
  <r>
    <x v="222"/>
  </r>
  <r>
    <x v="192"/>
  </r>
  <r>
    <x v="192"/>
  </r>
  <r>
    <x v="192"/>
  </r>
  <r>
    <x v="223"/>
  </r>
  <r>
    <x v="223"/>
  </r>
  <r>
    <x v="223"/>
  </r>
  <r>
    <x v="223"/>
  </r>
  <r>
    <x v="223"/>
  </r>
  <r>
    <x v="223"/>
  </r>
  <r>
    <x v="224"/>
  </r>
  <r>
    <x v="225"/>
  </r>
  <r>
    <x v="225"/>
  </r>
  <r>
    <x v="226"/>
  </r>
  <r>
    <x v="226"/>
  </r>
  <r>
    <x v="226"/>
  </r>
  <r>
    <x v="226"/>
  </r>
  <r>
    <x v="226"/>
  </r>
  <r>
    <x v="227"/>
  </r>
  <r>
    <x v="204"/>
  </r>
  <r>
    <x v="204"/>
  </r>
  <r>
    <x v="204"/>
  </r>
  <r>
    <x v="204"/>
  </r>
  <r>
    <x v="228"/>
  </r>
  <r>
    <x v="229"/>
  </r>
  <r>
    <x v="229"/>
  </r>
  <r>
    <x v="230"/>
  </r>
  <r>
    <x v="230"/>
  </r>
  <r>
    <x v="230"/>
  </r>
  <r>
    <x v="230"/>
  </r>
  <r>
    <x v="231"/>
  </r>
  <r>
    <x v="232"/>
  </r>
  <r>
    <x v="233"/>
  </r>
  <r>
    <x v="222"/>
  </r>
  <r>
    <x v="234"/>
  </r>
  <r>
    <x v="234"/>
  </r>
  <r>
    <x v="234"/>
  </r>
  <r>
    <x v="234"/>
  </r>
  <r>
    <x v="234"/>
  </r>
  <r>
    <x v="235"/>
  </r>
  <r>
    <x v="236"/>
  </r>
  <r>
    <x v="236"/>
  </r>
  <r>
    <x v="237"/>
  </r>
  <r>
    <x v="237"/>
  </r>
  <r>
    <x v="229"/>
  </r>
  <r>
    <x v="229"/>
  </r>
  <r>
    <x v="231"/>
  </r>
  <r>
    <x v="231"/>
  </r>
  <r>
    <x v="238"/>
  </r>
  <r>
    <x v="238"/>
  </r>
  <r>
    <x v="238"/>
  </r>
  <r>
    <x v="238"/>
  </r>
  <r>
    <x v="238"/>
  </r>
  <r>
    <x v="238"/>
  </r>
  <r>
    <x v="238"/>
  </r>
  <r>
    <x v="238"/>
  </r>
  <r>
    <x v="238"/>
  </r>
  <r>
    <x v="239"/>
  </r>
  <r>
    <x v="239"/>
  </r>
  <r>
    <x v="240"/>
  </r>
  <r>
    <x v="240"/>
  </r>
  <r>
    <x v="240"/>
  </r>
  <r>
    <x v="240"/>
  </r>
  <r>
    <x v="240"/>
  </r>
  <r>
    <x v="240"/>
  </r>
  <r>
    <x v="240"/>
  </r>
  <r>
    <x v="240"/>
  </r>
  <r>
    <x v="240"/>
  </r>
  <r>
    <x v="240"/>
  </r>
  <r>
    <x v="241"/>
  </r>
  <r>
    <x v="242"/>
  </r>
  <r>
    <x v="241"/>
  </r>
  <r>
    <x v="242"/>
  </r>
  <r>
    <x v="242"/>
  </r>
  <r>
    <x v="238"/>
  </r>
  <r>
    <x v="238"/>
  </r>
  <r>
    <x v="228"/>
  </r>
  <r>
    <x v="228"/>
  </r>
  <r>
    <x v="228"/>
  </r>
  <r>
    <x v="238"/>
  </r>
  <r>
    <x v="243"/>
  </r>
  <r>
    <x v="243"/>
  </r>
  <r>
    <x v="243"/>
  </r>
  <r>
    <x v="243"/>
  </r>
  <r>
    <x v="244"/>
  </r>
  <r>
    <x v="244"/>
  </r>
  <r>
    <x v="244"/>
  </r>
  <r>
    <x v="244"/>
  </r>
  <r>
    <x v="244"/>
  </r>
  <r>
    <x v="244"/>
  </r>
  <r>
    <x v="244"/>
  </r>
  <r>
    <x v="245"/>
  </r>
  <r>
    <x v="245"/>
  </r>
  <r>
    <x v="245"/>
  </r>
  <r>
    <x v="233"/>
  </r>
  <r>
    <x v="246"/>
  </r>
  <r>
    <x v="246"/>
  </r>
  <r>
    <x v="246"/>
  </r>
  <r>
    <x v="246"/>
  </r>
  <r>
    <x v="246"/>
  </r>
  <r>
    <x v="246"/>
  </r>
  <r>
    <x v="247"/>
  </r>
  <r>
    <x v="247"/>
  </r>
  <r>
    <x v="247"/>
  </r>
  <r>
    <x v="247"/>
  </r>
  <r>
    <x v="247"/>
  </r>
  <r>
    <x v="248"/>
  </r>
  <r>
    <x v="249"/>
  </r>
  <r>
    <x v="249"/>
  </r>
  <r>
    <x v="249"/>
  </r>
  <r>
    <x v="249"/>
  </r>
  <r>
    <x v="248"/>
  </r>
  <r>
    <x v="248"/>
  </r>
  <r>
    <x v="250"/>
  </r>
  <r>
    <x v="251"/>
  </r>
  <r>
    <x v="252"/>
  </r>
  <r>
    <x v="252"/>
  </r>
  <r>
    <x v="252"/>
  </r>
  <r>
    <x v="252"/>
  </r>
  <r>
    <x v="252"/>
  </r>
  <r>
    <x v="252"/>
  </r>
  <r>
    <x v="252"/>
  </r>
  <r>
    <x v="252"/>
  </r>
  <r>
    <x v="253"/>
  </r>
  <r>
    <x v="250"/>
  </r>
  <r>
    <x v="254"/>
  </r>
  <r>
    <x v="251"/>
  </r>
  <r>
    <x v="255"/>
  </r>
  <r>
    <x v="256"/>
  </r>
  <r>
    <x v="257"/>
  </r>
  <r>
    <x v="257"/>
  </r>
  <r>
    <x v="257"/>
  </r>
  <r>
    <x v="257"/>
  </r>
  <r>
    <x v="257"/>
  </r>
  <r>
    <x v="258"/>
  </r>
  <r>
    <x v="259"/>
  </r>
  <r>
    <x v="260"/>
  </r>
  <r>
    <x v="261"/>
  </r>
  <r>
    <x v="262"/>
  </r>
  <r>
    <x v="262"/>
  </r>
  <r>
    <x v="262"/>
  </r>
  <r>
    <x v="262"/>
  </r>
  <r>
    <x v="263"/>
  </r>
  <r>
    <x v="263"/>
  </r>
  <r>
    <x v="263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5"/>
  </r>
  <r>
    <x v="265"/>
  </r>
  <r>
    <x v="266"/>
  </r>
  <r>
    <x v="266"/>
  </r>
  <r>
    <x v="267"/>
  </r>
  <r>
    <x v="260"/>
  </r>
  <r>
    <x v="260"/>
  </r>
  <r>
    <x v="260"/>
  </r>
  <r>
    <x v="260"/>
  </r>
  <r>
    <x v="260"/>
  </r>
  <r>
    <x v="260"/>
  </r>
  <r>
    <x v="268"/>
  </r>
  <r>
    <x v="269"/>
  </r>
  <r>
    <x v="269"/>
  </r>
  <r>
    <x v="269"/>
  </r>
  <r>
    <x v="269"/>
  </r>
  <r>
    <x v="267"/>
  </r>
  <r>
    <x v="267"/>
  </r>
  <r>
    <x v="267"/>
  </r>
  <r>
    <x v="267"/>
  </r>
  <r>
    <x v="267"/>
  </r>
  <r>
    <x v="267"/>
  </r>
  <r>
    <x v="258"/>
  </r>
  <r>
    <x v="258"/>
  </r>
  <r>
    <x v="258"/>
  </r>
  <r>
    <x v="270"/>
  </r>
  <r>
    <x v="270"/>
  </r>
  <r>
    <x v="270"/>
  </r>
  <r>
    <x v="270"/>
  </r>
  <r>
    <x v="271"/>
  </r>
  <r>
    <x v="271"/>
  </r>
  <r>
    <x v="272"/>
  </r>
  <r>
    <x v="272"/>
  </r>
  <r>
    <x v="272"/>
  </r>
  <r>
    <x v="272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3"/>
  </r>
  <r>
    <x v="274"/>
  </r>
  <r>
    <x v="275"/>
  </r>
  <r>
    <x v="276"/>
  </r>
  <r>
    <x v="276"/>
  </r>
  <r>
    <x v="276"/>
  </r>
  <r>
    <x v="276"/>
  </r>
  <r>
    <x v="277"/>
  </r>
  <r>
    <x v="277"/>
  </r>
  <r>
    <x v="277"/>
  </r>
  <r>
    <x v="276"/>
  </r>
  <r>
    <x v="278"/>
  </r>
  <r>
    <x v="279"/>
  </r>
  <r>
    <x v="279"/>
  </r>
  <r>
    <x v="279"/>
  </r>
  <r>
    <x v="279"/>
  </r>
  <r>
    <x v="279"/>
  </r>
  <r>
    <x v="279"/>
  </r>
  <r>
    <x v="275"/>
  </r>
  <r>
    <x v="280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1"/>
  </r>
  <r>
    <x v="280"/>
  </r>
  <r>
    <x v="280"/>
  </r>
  <r>
    <x v="280"/>
  </r>
  <r>
    <x v="280"/>
  </r>
  <r>
    <x v="280"/>
  </r>
  <r>
    <x v="280"/>
  </r>
  <r>
    <x v="280"/>
  </r>
  <r>
    <x v="280"/>
  </r>
  <r>
    <x v="280"/>
  </r>
  <r>
    <x v="282"/>
  </r>
  <r>
    <x v="279"/>
  </r>
  <r>
    <x v="279"/>
  </r>
  <r>
    <x v="282"/>
  </r>
  <r>
    <x v="282"/>
  </r>
  <r>
    <x v="282"/>
  </r>
  <r>
    <x v="282"/>
  </r>
  <r>
    <x v="282"/>
  </r>
  <r>
    <x v="282"/>
  </r>
  <r>
    <x v="282"/>
  </r>
  <r>
    <x v="282"/>
  </r>
  <r>
    <x v="282"/>
  </r>
  <r>
    <x v="282"/>
  </r>
  <r>
    <x v="282"/>
  </r>
  <r>
    <x v="283"/>
  </r>
  <r>
    <x v="283"/>
  </r>
  <r>
    <x v="283"/>
  </r>
  <r>
    <x v="283"/>
  </r>
  <r>
    <x v="283"/>
  </r>
  <r>
    <x v="283"/>
  </r>
  <r>
    <x v="284"/>
  </r>
  <r>
    <x v="284"/>
  </r>
  <r>
    <x v="284"/>
  </r>
  <r>
    <x v="284"/>
  </r>
  <r>
    <x v="284"/>
  </r>
  <r>
    <x v="284"/>
  </r>
  <r>
    <x v="284"/>
  </r>
  <r>
    <x v="284"/>
  </r>
  <r>
    <x v="284"/>
  </r>
  <r>
    <x v="285"/>
  </r>
  <r>
    <x v="286"/>
  </r>
  <r>
    <x v="286"/>
  </r>
  <r>
    <x v="257"/>
  </r>
  <r>
    <x v="257"/>
  </r>
  <r>
    <x v="287"/>
  </r>
  <r>
    <x v="287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9"/>
  </r>
  <r>
    <x v="289"/>
  </r>
  <r>
    <x v="289"/>
  </r>
  <r>
    <x v="289"/>
  </r>
  <r>
    <x v="289"/>
  </r>
  <r>
    <x v="289"/>
  </r>
  <r>
    <x v="290"/>
  </r>
  <r>
    <x v="290"/>
  </r>
  <r>
    <x v="274"/>
  </r>
  <r>
    <x v="274"/>
  </r>
  <r>
    <x v="274"/>
  </r>
  <r>
    <x v="274"/>
  </r>
  <r>
    <x v="274"/>
  </r>
  <r>
    <x v="274"/>
  </r>
  <r>
    <x v="274"/>
  </r>
  <r>
    <x v="291"/>
  </r>
  <r>
    <x v="291"/>
  </r>
  <r>
    <x v="291"/>
  </r>
  <r>
    <x v="285"/>
  </r>
  <r>
    <x v="285"/>
  </r>
  <r>
    <x v="285"/>
  </r>
  <r>
    <x v="285"/>
  </r>
  <r>
    <x v="290"/>
  </r>
  <r>
    <x v="290"/>
  </r>
  <r>
    <x v="290"/>
  </r>
  <r>
    <x v="290"/>
  </r>
  <r>
    <x v="290"/>
  </r>
  <r>
    <x v="290"/>
  </r>
  <r>
    <x v="290"/>
  </r>
  <r>
    <x v="290"/>
  </r>
  <r>
    <x v="290"/>
  </r>
  <r>
    <x v="290"/>
  </r>
  <r>
    <x v="290"/>
  </r>
  <r>
    <x v="292"/>
  </r>
  <r>
    <x v="293"/>
  </r>
  <r>
    <x v="293"/>
  </r>
  <r>
    <x v="293"/>
  </r>
  <r>
    <x v="293"/>
  </r>
  <r>
    <x v="293"/>
  </r>
  <r>
    <x v="293"/>
  </r>
  <r>
    <x v="293"/>
  </r>
  <r>
    <x v="272"/>
  </r>
  <r>
    <x v="294"/>
  </r>
  <r>
    <x v="294"/>
  </r>
  <r>
    <x v="294"/>
  </r>
  <r>
    <x v="294"/>
  </r>
  <r>
    <x v="294"/>
  </r>
  <r>
    <x v="294"/>
  </r>
  <r>
    <x v="294"/>
  </r>
  <r>
    <x v="272"/>
  </r>
  <r>
    <x v="284"/>
  </r>
  <r>
    <x v="284"/>
  </r>
  <r>
    <x v="295"/>
  </r>
  <r>
    <x v="295"/>
  </r>
  <r>
    <x v="295"/>
  </r>
  <r>
    <x v="296"/>
  </r>
  <r>
    <x v="296"/>
  </r>
  <r>
    <x v="297"/>
  </r>
  <r>
    <x v="297"/>
  </r>
  <r>
    <x v="298"/>
  </r>
  <r>
    <x v="298"/>
  </r>
  <r>
    <x v="298"/>
  </r>
  <r>
    <x v="299"/>
  </r>
  <r>
    <x v="299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299"/>
  </r>
  <r>
    <x v="299"/>
  </r>
  <r>
    <x v="299"/>
  </r>
  <r>
    <x v="302"/>
  </r>
  <r>
    <x v="302"/>
  </r>
  <r>
    <x v="302"/>
  </r>
  <r>
    <x v="302"/>
  </r>
  <r>
    <x v="302"/>
  </r>
  <r>
    <x v="302"/>
  </r>
  <r>
    <x v="302"/>
  </r>
  <r>
    <x v="298"/>
  </r>
  <r>
    <x v="298"/>
  </r>
  <r>
    <x v="303"/>
  </r>
  <r>
    <x v="304"/>
  </r>
  <r>
    <x v="304"/>
  </r>
  <r>
    <x v="305"/>
  </r>
  <r>
    <x v="305"/>
  </r>
  <r>
    <x v="303"/>
  </r>
  <r>
    <x v="303"/>
  </r>
  <r>
    <x v="303"/>
  </r>
  <r>
    <x v="303"/>
  </r>
  <r>
    <x v="303"/>
  </r>
  <r>
    <x v="303"/>
  </r>
  <r>
    <x v="303"/>
  </r>
  <r>
    <x v="303"/>
  </r>
  <r>
    <x v="306"/>
  </r>
  <r>
    <x v="306"/>
  </r>
  <r>
    <x v="306"/>
  </r>
  <r>
    <x v="307"/>
  </r>
  <r>
    <x v="307"/>
  </r>
  <r>
    <x v="307"/>
  </r>
  <r>
    <x v="307"/>
  </r>
  <r>
    <x v="308"/>
  </r>
  <r>
    <x v="308"/>
  </r>
  <r>
    <x v="308"/>
  </r>
  <r>
    <x v="308"/>
  </r>
  <r>
    <x v="308"/>
  </r>
  <r>
    <x v="309"/>
  </r>
  <r>
    <x v="309"/>
  </r>
  <r>
    <x v="310"/>
  </r>
  <r>
    <x v="310"/>
  </r>
  <r>
    <x v="310"/>
  </r>
  <r>
    <x v="310"/>
  </r>
  <r>
    <x v="310"/>
  </r>
  <r>
    <x v="310"/>
  </r>
  <r>
    <x v="310"/>
  </r>
  <r>
    <x v="310"/>
  </r>
  <r>
    <x v="310"/>
  </r>
  <r>
    <x v="310"/>
  </r>
  <r>
    <x v="311"/>
  </r>
  <r>
    <x v="311"/>
  </r>
  <r>
    <x v="311"/>
  </r>
  <r>
    <x v="311"/>
  </r>
  <r>
    <x v="312"/>
  </r>
  <r>
    <x v="312"/>
  </r>
  <r>
    <x v="312"/>
  </r>
  <r>
    <x v="312"/>
  </r>
  <r>
    <x v="312"/>
  </r>
  <r>
    <x v="313"/>
  </r>
  <r>
    <x v="313"/>
  </r>
  <r>
    <x v="307"/>
  </r>
  <r>
    <x v="307"/>
  </r>
  <r>
    <x v="307"/>
  </r>
  <r>
    <x v="307"/>
  </r>
  <r>
    <x v="307"/>
  </r>
  <r>
    <x v="307"/>
  </r>
  <r>
    <x v="307"/>
  </r>
  <r>
    <x v="314"/>
  </r>
  <r>
    <x v="314"/>
  </r>
  <r>
    <x v="286"/>
  </r>
  <r>
    <x v="286"/>
  </r>
  <r>
    <x v="286"/>
  </r>
  <r>
    <x v="286"/>
  </r>
  <r>
    <x v="286"/>
  </r>
  <r>
    <x v="315"/>
  </r>
  <r>
    <x v="315"/>
  </r>
  <r>
    <x v="315"/>
  </r>
  <r>
    <x v="315"/>
  </r>
  <r>
    <x v="316"/>
  </r>
  <r>
    <x v="317"/>
  </r>
  <r>
    <x v="317"/>
  </r>
  <r>
    <x v="317"/>
  </r>
  <r>
    <x v="317"/>
  </r>
  <r>
    <x v="317"/>
  </r>
  <r>
    <x v="317"/>
  </r>
  <r>
    <x v="317"/>
  </r>
  <r>
    <x v="317"/>
  </r>
  <r>
    <x v="317"/>
  </r>
  <r>
    <x v="309"/>
  </r>
  <r>
    <x v="309"/>
  </r>
  <r>
    <x v="318"/>
  </r>
  <r>
    <x v="318"/>
  </r>
  <r>
    <x v="318"/>
  </r>
  <r>
    <x v="318"/>
  </r>
  <r>
    <x v="318"/>
  </r>
  <r>
    <x v="319"/>
  </r>
  <r>
    <x v="320"/>
  </r>
  <r>
    <x v="321"/>
  </r>
  <r>
    <x v="321"/>
  </r>
  <r>
    <x v="321"/>
  </r>
  <r>
    <x v="322"/>
  </r>
  <r>
    <x v="322"/>
  </r>
  <r>
    <x v="323"/>
  </r>
  <r>
    <x v="323"/>
  </r>
  <r>
    <x v="324"/>
  </r>
  <r>
    <x v="324"/>
  </r>
  <r>
    <x v="325"/>
  </r>
  <r>
    <x v="316"/>
  </r>
  <r>
    <x v="316"/>
  </r>
  <r>
    <x v="324"/>
  </r>
  <r>
    <x v="324"/>
  </r>
  <r>
    <x v="324"/>
  </r>
  <r>
    <x v="324"/>
  </r>
  <r>
    <x v="324"/>
  </r>
  <r>
    <x v="324"/>
  </r>
  <r>
    <x v="324"/>
  </r>
  <r>
    <x v="326"/>
  </r>
  <r>
    <x v="326"/>
  </r>
  <r>
    <x v="327"/>
  </r>
  <r>
    <x v="327"/>
  </r>
  <r>
    <x v="327"/>
  </r>
  <r>
    <x v="328"/>
  </r>
  <r>
    <x v="329"/>
  </r>
  <r>
    <x v="330"/>
  </r>
  <r>
    <x v="330"/>
  </r>
  <r>
    <x v="331"/>
  </r>
  <r>
    <x v="331"/>
  </r>
  <r>
    <x v="331"/>
  </r>
  <r>
    <x v="331"/>
  </r>
  <r>
    <x v="331"/>
  </r>
  <r>
    <x v="331"/>
  </r>
  <r>
    <x v="331"/>
  </r>
  <r>
    <x v="331"/>
  </r>
  <r>
    <x v="331"/>
  </r>
  <r>
    <x v="316"/>
  </r>
  <r>
    <x v="316"/>
  </r>
  <r>
    <x v="324"/>
  </r>
  <r>
    <x v="332"/>
  </r>
  <r>
    <x v="332"/>
  </r>
  <r>
    <x v="332"/>
  </r>
  <r>
    <x v="332"/>
  </r>
  <r>
    <x v="326"/>
  </r>
  <r>
    <x v="321"/>
  </r>
  <r>
    <x v="333"/>
  </r>
  <r>
    <x v="333"/>
  </r>
  <r>
    <x v="333"/>
  </r>
  <r>
    <x v="333"/>
  </r>
  <r>
    <x v="334"/>
  </r>
  <r>
    <x v="334"/>
  </r>
  <r>
    <x v="334"/>
  </r>
  <r>
    <x v="335"/>
  </r>
  <r>
    <x v="335"/>
  </r>
  <r>
    <x v="336"/>
  </r>
  <r>
    <x v="337"/>
  </r>
  <r>
    <x v="326"/>
  </r>
  <r>
    <x v="336"/>
  </r>
  <r>
    <x v="324"/>
  </r>
  <r>
    <x v="338"/>
  </r>
  <r>
    <x v="338"/>
  </r>
  <r>
    <x v="338"/>
  </r>
  <r>
    <x v="338"/>
  </r>
  <r>
    <x v="339"/>
  </r>
  <r>
    <x v="339"/>
  </r>
  <r>
    <x v="333"/>
  </r>
  <r>
    <x v="340"/>
  </r>
  <r>
    <x v="341"/>
  </r>
  <r>
    <x v="342"/>
  </r>
  <r>
    <x v="337"/>
  </r>
  <r>
    <x v="342"/>
  </r>
  <r>
    <x v="333"/>
  </r>
  <r>
    <x v="332"/>
  </r>
  <r>
    <x v="332"/>
  </r>
  <r>
    <x v="343"/>
  </r>
  <r>
    <x v="343"/>
  </r>
  <r>
    <x v="344"/>
  </r>
  <r>
    <x v="341"/>
  </r>
  <r>
    <x v="341"/>
  </r>
  <r>
    <x v="341"/>
  </r>
  <r>
    <x v="341"/>
  </r>
  <r>
    <x v="340"/>
  </r>
  <r>
    <x v="340"/>
  </r>
  <r>
    <x v="340"/>
  </r>
  <r>
    <x v="340"/>
  </r>
  <r>
    <x v="340"/>
  </r>
  <r>
    <x v="345"/>
  </r>
  <r>
    <x v="345"/>
  </r>
  <r>
    <x v="346"/>
  </r>
  <r>
    <x v="346"/>
  </r>
  <r>
    <x v="339"/>
  </r>
  <r>
    <x v="339"/>
  </r>
  <r>
    <x v="347"/>
  </r>
  <r>
    <x v="348"/>
  </r>
  <r>
    <x v="348"/>
  </r>
  <r>
    <x v="303"/>
  </r>
  <r>
    <x v="309"/>
  </r>
  <r>
    <x v="309"/>
  </r>
  <r>
    <x v="303"/>
  </r>
  <r>
    <x v="349"/>
  </r>
  <r>
    <x v="349"/>
  </r>
  <r>
    <x v="349"/>
  </r>
  <r>
    <x v="349"/>
  </r>
  <r>
    <x v="350"/>
  </r>
  <r>
    <x v="350"/>
  </r>
  <r>
    <x v="350"/>
  </r>
  <r>
    <x v="351"/>
  </r>
  <r>
    <x v="352"/>
  </r>
  <r>
    <x v="352"/>
  </r>
  <r>
    <x v="353"/>
  </r>
  <r>
    <x v="354"/>
  </r>
  <r>
    <x v="355"/>
  </r>
  <r>
    <x v="351"/>
  </r>
  <r>
    <x v="351"/>
  </r>
  <r>
    <x v="351"/>
  </r>
  <r>
    <x v="351"/>
  </r>
  <r>
    <x v="351"/>
  </r>
  <r>
    <x v="318"/>
  </r>
  <r>
    <x v="318"/>
  </r>
  <r>
    <x v="318"/>
  </r>
  <r>
    <x v="318"/>
  </r>
  <r>
    <x v="356"/>
  </r>
  <r>
    <x v="353"/>
  </r>
  <r>
    <x v="353"/>
  </r>
  <r>
    <x v="353"/>
  </r>
  <r>
    <x v="353"/>
  </r>
  <r>
    <x v="344"/>
  </r>
  <r>
    <x v="357"/>
  </r>
  <r>
    <x v="357"/>
  </r>
  <r>
    <x v="356"/>
  </r>
  <r>
    <x v="357"/>
  </r>
  <r>
    <x v="357"/>
  </r>
  <r>
    <x v="357"/>
  </r>
  <r>
    <x v="357"/>
  </r>
  <r>
    <x v="357"/>
  </r>
  <r>
    <x v="357"/>
  </r>
  <r>
    <x v="357"/>
  </r>
  <r>
    <x v="356"/>
  </r>
  <r>
    <x v="182"/>
  </r>
  <r>
    <x v="358"/>
  </r>
  <r>
    <x v="359"/>
  </r>
  <r>
    <x v="360"/>
  </r>
  <r>
    <x v="360"/>
  </r>
  <r>
    <x v="358"/>
  </r>
  <r>
    <x v="361"/>
  </r>
  <r>
    <x v="362"/>
  </r>
  <r>
    <x v="362"/>
  </r>
  <r>
    <x v="362"/>
  </r>
  <r>
    <x v="362"/>
  </r>
  <r>
    <x v="363"/>
  </r>
  <r>
    <x v="363"/>
  </r>
  <r>
    <x v="363"/>
  </r>
  <r>
    <x v="364"/>
  </r>
  <r>
    <x v="364"/>
  </r>
  <r>
    <x v="365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288"/>
  </r>
  <r>
    <x v="366"/>
  </r>
  <r>
    <x v="366"/>
  </r>
  <r>
    <x v="366"/>
  </r>
  <r>
    <x v="366"/>
  </r>
  <r>
    <x v="366"/>
  </r>
  <r>
    <x v="367"/>
  </r>
  <r>
    <x v="367"/>
  </r>
  <r>
    <x v="288"/>
  </r>
  <r>
    <x v="366"/>
  </r>
  <r>
    <x v="366"/>
  </r>
  <r>
    <x v="366"/>
  </r>
  <r>
    <x v="366"/>
  </r>
  <r>
    <x v="366"/>
  </r>
  <r>
    <x v="366"/>
  </r>
  <r>
    <x v="288"/>
  </r>
  <r>
    <x v="288"/>
  </r>
  <r>
    <x v="288"/>
  </r>
  <r>
    <x v="365"/>
  </r>
  <r>
    <x v="368"/>
  </r>
  <r>
    <x v="369"/>
  </r>
  <r>
    <x v="365"/>
  </r>
  <r>
    <x v="365"/>
  </r>
  <r>
    <x v="365"/>
  </r>
  <r>
    <x v="370"/>
  </r>
  <r>
    <x v="371"/>
  </r>
  <r>
    <x v="371"/>
  </r>
  <r>
    <x v="367"/>
  </r>
  <r>
    <x v="367"/>
  </r>
  <r>
    <x v="363"/>
  </r>
  <r>
    <x v="363"/>
  </r>
  <r>
    <x v="363"/>
  </r>
  <r>
    <x v="372"/>
  </r>
  <r>
    <x v="373"/>
  </r>
  <r>
    <x v="374"/>
  </r>
  <r>
    <x v="374"/>
  </r>
  <r>
    <x v="374"/>
  </r>
  <r>
    <x v="374"/>
  </r>
  <r>
    <x v="371"/>
  </r>
  <r>
    <x v="371"/>
  </r>
  <r>
    <x v="371"/>
  </r>
  <r>
    <x v="371"/>
  </r>
  <r>
    <x v="375"/>
  </r>
  <r>
    <x v="375"/>
  </r>
  <r>
    <x v="375"/>
  </r>
  <r>
    <x v="375"/>
  </r>
  <r>
    <x v="375"/>
  </r>
  <r>
    <x v="376"/>
  </r>
  <r>
    <x v="377"/>
  </r>
  <r>
    <x v="378"/>
  </r>
  <r>
    <x v="378"/>
  </r>
  <r>
    <x v="375"/>
  </r>
  <r>
    <x v="379"/>
  </r>
  <r>
    <x v="379"/>
  </r>
  <r>
    <x v="379"/>
  </r>
  <r>
    <x v="380"/>
  </r>
  <r>
    <x v="378"/>
  </r>
  <r>
    <x v="378"/>
  </r>
  <r>
    <x v="378"/>
  </r>
  <r>
    <x v="378"/>
  </r>
  <r>
    <x v="381"/>
  </r>
  <r>
    <x v="382"/>
  </r>
  <r>
    <x v="382"/>
  </r>
  <r>
    <x v="383"/>
  </r>
  <r>
    <x v="374"/>
  </r>
  <r>
    <x v="378"/>
  </r>
  <r>
    <x v="378"/>
  </r>
  <r>
    <x v="384"/>
  </r>
  <r>
    <x v="385"/>
  </r>
  <r>
    <x v="385"/>
  </r>
  <r>
    <x v="386"/>
  </r>
  <r>
    <x v="386"/>
  </r>
  <r>
    <x v="386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2"/>
  </r>
  <r>
    <x v="387"/>
  </r>
  <r>
    <x v="387"/>
  </r>
  <r>
    <x v="387"/>
  </r>
  <r>
    <x v="387"/>
  </r>
  <r>
    <x v="387"/>
  </r>
  <r>
    <x v="387"/>
  </r>
  <r>
    <x v="387"/>
  </r>
  <r>
    <x v="387"/>
  </r>
  <r>
    <x v="387"/>
  </r>
  <r>
    <x v="387"/>
  </r>
  <r>
    <x v="388"/>
  </r>
  <r>
    <x v="389"/>
  </r>
  <r>
    <x v="390"/>
  </r>
  <r>
    <x v="390"/>
  </r>
  <r>
    <x v="390"/>
  </r>
  <r>
    <x v="390"/>
  </r>
  <r>
    <x v="390"/>
  </r>
  <r>
    <x v="390"/>
  </r>
  <r>
    <x v="391"/>
  </r>
  <r>
    <x v="392"/>
  </r>
  <r>
    <x v="392"/>
  </r>
  <r>
    <x v="392"/>
  </r>
  <r>
    <x v="392"/>
  </r>
  <r>
    <x v="392"/>
  </r>
  <r>
    <x v="392"/>
  </r>
  <r>
    <x v="392"/>
  </r>
  <r>
    <x v="392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68"/>
  </r>
  <r>
    <x v="368"/>
  </r>
  <r>
    <x v="394"/>
  </r>
  <r>
    <x v="395"/>
  </r>
  <r>
    <x v="395"/>
  </r>
  <r>
    <x v="395"/>
  </r>
  <r>
    <x v="395"/>
  </r>
  <r>
    <x v="395"/>
  </r>
  <r>
    <x v="395"/>
  </r>
  <r>
    <x v="395"/>
  </r>
  <r>
    <x v="396"/>
  </r>
  <r>
    <x v="396"/>
  </r>
  <r>
    <x v="396"/>
  </r>
  <r>
    <x v="396"/>
  </r>
  <r>
    <x v="396"/>
  </r>
  <r>
    <x v="396"/>
  </r>
  <r>
    <x v="397"/>
  </r>
  <r>
    <x v="397"/>
  </r>
  <r>
    <x v="397"/>
  </r>
  <r>
    <x v="397"/>
  </r>
  <r>
    <x v="397"/>
  </r>
  <r>
    <x v="397"/>
  </r>
  <r>
    <x v="397"/>
  </r>
  <r>
    <x v="398"/>
  </r>
  <r>
    <x v="398"/>
  </r>
  <r>
    <x v="398"/>
  </r>
  <r>
    <x v="398"/>
  </r>
  <r>
    <x v="396"/>
  </r>
  <r>
    <x v="396"/>
  </r>
  <r>
    <x v="399"/>
  </r>
  <r>
    <x v="399"/>
  </r>
  <r>
    <x v="395"/>
  </r>
  <r>
    <x v="400"/>
  </r>
  <r>
    <x v="400"/>
  </r>
  <r>
    <x v="400"/>
  </r>
  <r>
    <x v="401"/>
  </r>
  <r>
    <x v="401"/>
  </r>
  <r>
    <x v="401"/>
  </r>
  <r>
    <x v="401"/>
  </r>
  <r>
    <x v="401"/>
  </r>
  <r>
    <x v="401"/>
  </r>
  <r>
    <x v="402"/>
  </r>
  <r>
    <x v="402"/>
  </r>
  <r>
    <x v="402"/>
  </r>
  <r>
    <x v="402"/>
  </r>
  <r>
    <x v="402"/>
  </r>
  <r>
    <x v="402"/>
  </r>
  <r>
    <x v="402"/>
  </r>
  <r>
    <x v="402"/>
  </r>
  <r>
    <x v="402"/>
  </r>
  <r>
    <x v="402"/>
  </r>
  <r>
    <x v="402"/>
  </r>
  <r>
    <x v="402"/>
  </r>
  <r>
    <x v="403"/>
  </r>
  <r>
    <x v="384"/>
  </r>
  <r>
    <x v="384"/>
  </r>
  <r>
    <x v="389"/>
  </r>
  <r>
    <x v="389"/>
  </r>
  <r>
    <x v="402"/>
  </r>
  <r>
    <x v="404"/>
  </r>
  <r>
    <x v="404"/>
  </r>
  <r>
    <x v="405"/>
  </r>
  <r>
    <x v="406"/>
  </r>
  <r>
    <x v="406"/>
  </r>
  <r>
    <x v="406"/>
  </r>
  <r>
    <x v="406"/>
  </r>
  <r>
    <x v="406"/>
  </r>
  <r>
    <x v="406"/>
  </r>
  <r>
    <x v="399"/>
  </r>
  <r>
    <x v="399"/>
  </r>
  <r>
    <x v="407"/>
  </r>
  <r>
    <x v="408"/>
  </r>
  <r>
    <x v="408"/>
  </r>
  <r>
    <x v="408"/>
  </r>
  <r>
    <x v="379"/>
  </r>
  <r>
    <x v="379"/>
  </r>
  <r>
    <x v="379"/>
  </r>
  <r>
    <x v="379"/>
  </r>
  <r>
    <x v="379"/>
  </r>
  <r>
    <x v="379"/>
  </r>
  <r>
    <x v="379"/>
  </r>
  <r>
    <x v="379"/>
  </r>
  <r>
    <x v="397"/>
  </r>
  <r>
    <x v="397"/>
  </r>
  <r>
    <x v="409"/>
  </r>
  <r>
    <x v="409"/>
  </r>
  <r>
    <x v="409"/>
  </r>
  <r>
    <x v="409"/>
  </r>
  <r>
    <x v="409"/>
  </r>
  <r>
    <x v="409"/>
  </r>
  <r>
    <x v="410"/>
  </r>
  <r>
    <x v="410"/>
  </r>
  <r>
    <x v="410"/>
  </r>
  <r>
    <x v="410"/>
  </r>
  <r>
    <x v="410"/>
  </r>
  <r>
    <x v="411"/>
  </r>
  <r>
    <x v="396"/>
  </r>
  <r>
    <x v="396"/>
  </r>
  <r>
    <x v="396"/>
  </r>
  <r>
    <x v="396"/>
  </r>
  <r>
    <x v="396"/>
  </r>
  <r>
    <x v="396"/>
  </r>
  <r>
    <x v="412"/>
  </r>
  <r>
    <x v="413"/>
  </r>
  <r>
    <x v="413"/>
  </r>
  <r>
    <x v="413"/>
  </r>
  <r>
    <x v="413"/>
  </r>
  <r>
    <x v="414"/>
  </r>
  <r>
    <x v="64"/>
  </r>
  <r>
    <x v="314"/>
  </r>
  <r>
    <x v="314"/>
  </r>
  <r>
    <x v="314"/>
  </r>
  <r>
    <x v="314"/>
  </r>
  <r>
    <x v="406"/>
  </r>
  <r>
    <x v="406"/>
  </r>
  <r>
    <x v="406"/>
  </r>
  <r>
    <x v="415"/>
  </r>
  <r>
    <x v="415"/>
  </r>
  <r>
    <x v="415"/>
  </r>
  <r>
    <x v="415"/>
  </r>
  <r>
    <x v="415"/>
  </r>
  <r>
    <x v="415"/>
  </r>
  <r>
    <x v="415"/>
  </r>
  <r>
    <x v="415"/>
  </r>
  <r>
    <x v="415"/>
  </r>
  <r>
    <x v="416"/>
  </r>
  <r>
    <x v="416"/>
  </r>
  <r>
    <x v="416"/>
  </r>
  <r>
    <x v="413"/>
  </r>
  <r>
    <x v="413"/>
  </r>
  <r>
    <x v="417"/>
  </r>
  <r>
    <x v="417"/>
  </r>
  <r>
    <x v="418"/>
  </r>
  <r>
    <x v="418"/>
  </r>
  <r>
    <x v="419"/>
  </r>
  <r>
    <x v="419"/>
  </r>
  <r>
    <x v="419"/>
  </r>
  <r>
    <x v="419"/>
  </r>
  <r>
    <x v="419"/>
  </r>
  <r>
    <x v="419"/>
  </r>
  <r>
    <x v="419"/>
  </r>
  <r>
    <x v="420"/>
  </r>
  <r>
    <x v="413"/>
  </r>
  <r>
    <x v="413"/>
  </r>
  <r>
    <x v="413"/>
  </r>
  <r>
    <x v="413"/>
  </r>
  <r>
    <x v="421"/>
  </r>
  <r>
    <x v="422"/>
  </r>
  <r>
    <x v="384"/>
  </r>
  <r>
    <x v="423"/>
  </r>
  <r>
    <x v="419"/>
  </r>
  <r>
    <x v="423"/>
  </r>
  <r>
    <x v="424"/>
  </r>
  <r>
    <x v="424"/>
  </r>
  <r>
    <x v="425"/>
  </r>
  <r>
    <x v="425"/>
  </r>
  <r>
    <x v="425"/>
  </r>
  <r>
    <x v="425"/>
  </r>
  <r>
    <x v="425"/>
  </r>
  <r>
    <x v="425"/>
  </r>
  <r>
    <x v="425"/>
  </r>
  <r>
    <x v="426"/>
  </r>
  <r>
    <x v="427"/>
  </r>
  <r>
    <x v="427"/>
  </r>
  <r>
    <x v="427"/>
  </r>
  <r>
    <x v="427"/>
  </r>
  <r>
    <x v="427"/>
  </r>
  <r>
    <x v="426"/>
  </r>
  <r>
    <x v="426"/>
  </r>
  <r>
    <x v="426"/>
  </r>
  <r>
    <x v="428"/>
  </r>
  <r>
    <x v="428"/>
  </r>
  <r>
    <x v="428"/>
  </r>
  <r>
    <x v="426"/>
  </r>
  <r>
    <x v="418"/>
  </r>
  <r>
    <x v="429"/>
  </r>
  <r>
    <x v="429"/>
  </r>
  <r>
    <x v="429"/>
  </r>
  <r>
    <x v="429"/>
  </r>
  <r>
    <x v="418"/>
  </r>
  <r>
    <x v="418"/>
  </r>
  <r>
    <x v="427"/>
  </r>
  <r>
    <x v="427"/>
  </r>
  <r>
    <x v="430"/>
  </r>
  <r>
    <x v="431"/>
  </r>
  <r>
    <x v="432"/>
  </r>
  <r>
    <x v="432"/>
  </r>
  <r>
    <x v="432"/>
  </r>
  <r>
    <x v="362"/>
  </r>
  <r>
    <x v="362"/>
  </r>
  <r>
    <x v="362"/>
  </r>
  <r>
    <x v="362"/>
  </r>
  <r>
    <x v="362"/>
  </r>
  <r>
    <x v="362"/>
  </r>
  <r>
    <x v="433"/>
  </r>
  <r>
    <x v="433"/>
  </r>
  <r>
    <x v="434"/>
  </r>
  <r>
    <x v="434"/>
  </r>
  <r>
    <x v="430"/>
  </r>
  <r>
    <x v="430"/>
  </r>
  <r>
    <x v="430"/>
  </r>
  <r>
    <x v="430"/>
  </r>
  <r>
    <x v="430"/>
  </r>
  <r>
    <x v="430"/>
  </r>
  <r>
    <x v="430"/>
  </r>
  <r>
    <x v="430"/>
  </r>
  <r>
    <x v="435"/>
  </r>
  <r>
    <x v="435"/>
  </r>
  <r>
    <x v="430"/>
  </r>
  <r>
    <x v="430"/>
  </r>
  <r>
    <x v="430"/>
  </r>
  <r>
    <x v="430"/>
  </r>
  <r>
    <x v="430"/>
  </r>
  <r>
    <x v="430"/>
  </r>
  <r>
    <x v="430"/>
  </r>
  <r>
    <x v="394"/>
  </r>
  <r>
    <x v="394"/>
  </r>
  <r>
    <x v="394"/>
  </r>
  <r>
    <x v="394"/>
  </r>
  <r>
    <x v="394"/>
  </r>
  <r>
    <x v="394"/>
  </r>
  <r>
    <x v="394"/>
  </r>
  <r>
    <x v="394"/>
  </r>
  <r>
    <x v="394"/>
  </r>
  <r>
    <x v="394"/>
  </r>
  <r>
    <x v="394"/>
  </r>
  <r>
    <x v="436"/>
  </r>
  <r>
    <x v="437"/>
  </r>
  <r>
    <x v="438"/>
  </r>
  <r>
    <x v="438"/>
  </r>
  <r>
    <x v="437"/>
  </r>
  <r>
    <x v="439"/>
  </r>
  <r>
    <x v="439"/>
  </r>
  <r>
    <x v="440"/>
  </r>
  <r>
    <x v="440"/>
  </r>
  <r>
    <x v="441"/>
  </r>
  <r>
    <x v="441"/>
  </r>
  <r>
    <x v="441"/>
  </r>
  <r>
    <x v="441"/>
  </r>
  <r>
    <x v="441"/>
  </r>
  <r>
    <x v="441"/>
  </r>
  <r>
    <x v="441"/>
  </r>
  <r>
    <x v="441"/>
  </r>
  <r>
    <x v="442"/>
  </r>
  <r>
    <x v="439"/>
  </r>
  <r>
    <x v="439"/>
  </r>
  <r>
    <x v="411"/>
  </r>
  <r>
    <x v="411"/>
  </r>
  <r>
    <x v="411"/>
  </r>
  <r>
    <x v="411"/>
  </r>
  <r>
    <x v="442"/>
  </r>
  <r>
    <x v="442"/>
  </r>
  <r>
    <x v="443"/>
  </r>
  <r>
    <x v="443"/>
  </r>
  <r>
    <x v="443"/>
  </r>
  <r>
    <x v="443"/>
  </r>
  <r>
    <x v="443"/>
  </r>
  <r>
    <x v="443"/>
  </r>
  <r>
    <x v="430"/>
  </r>
  <r>
    <x v="430"/>
  </r>
  <r>
    <x v="430"/>
  </r>
  <r>
    <x v="444"/>
  </r>
  <r>
    <x v="440"/>
  </r>
  <r>
    <x v="444"/>
  </r>
  <r>
    <x v="445"/>
  </r>
  <r>
    <x v="446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8"/>
  </r>
  <r>
    <x v="448"/>
  </r>
  <r>
    <x v="448"/>
  </r>
  <r>
    <x v="448"/>
  </r>
  <r>
    <x v="443"/>
  </r>
  <r>
    <x v="443"/>
  </r>
  <r>
    <x v="449"/>
  </r>
  <r>
    <x v="450"/>
  </r>
  <r>
    <x v="450"/>
  </r>
  <r>
    <x v="450"/>
  </r>
  <r>
    <x v="446"/>
  </r>
  <r>
    <x v="446"/>
  </r>
  <r>
    <x v="446"/>
  </r>
  <r>
    <x v="446"/>
  </r>
  <r>
    <x v="451"/>
  </r>
  <r>
    <x v="452"/>
  </r>
  <r>
    <x v="452"/>
  </r>
  <r>
    <x v="452"/>
  </r>
  <r>
    <x v="452"/>
  </r>
  <r>
    <x v="452"/>
  </r>
  <r>
    <x v="453"/>
  </r>
  <r>
    <x v="453"/>
  </r>
  <r>
    <x v="453"/>
  </r>
  <r>
    <x v="453"/>
  </r>
  <r>
    <x v="453"/>
  </r>
  <r>
    <x v="453"/>
  </r>
  <r>
    <x v="454"/>
  </r>
  <r>
    <x v="454"/>
  </r>
  <r>
    <x v="442"/>
  </r>
  <r>
    <x v="442"/>
  </r>
  <r>
    <x v="455"/>
  </r>
  <r>
    <x v="456"/>
  </r>
  <r>
    <x v="456"/>
  </r>
  <r>
    <x v="456"/>
  </r>
  <r>
    <x v="456"/>
  </r>
  <r>
    <x v="457"/>
  </r>
  <r>
    <x v="457"/>
  </r>
  <r>
    <x v="457"/>
  </r>
  <r>
    <x v="457"/>
  </r>
  <r>
    <x v="457"/>
  </r>
  <r>
    <x v="457"/>
  </r>
  <r>
    <x v="457"/>
  </r>
  <r>
    <x v="457"/>
  </r>
  <r>
    <x v="447"/>
  </r>
  <r>
    <x v="447"/>
  </r>
  <r>
    <x v="458"/>
  </r>
  <r>
    <x v="458"/>
  </r>
  <r>
    <x v="459"/>
  </r>
  <r>
    <x v="459"/>
  </r>
  <r>
    <x v="459"/>
  </r>
  <r>
    <x v="459"/>
  </r>
  <r>
    <x v="459"/>
  </r>
  <r>
    <x v="459"/>
  </r>
  <r>
    <x v="459"/>
  </r>
  <r>
    <x v="459"/>
  </r>
  <r>
    <x v="459"/>
  </r>
  <r>
    <x v="459"/>
  </r>
  <r>
    <x v="459"/>
  </r>
  <r>
    <x v="459"/>
  </r>
  <r>
    <x v="455"/>
  </r>
  <r>
    <x v="460"/>
  </r>
  <r>
    <x v="460"/>
  </r>
  <r>
    <x v="446"/>
  </r>
  <r>
    <x v="459"/>
  </r>
  <r>
    <x v="461"/>
  </r>
  <r>
    <x v="461"/>
  </r>
  <r>
    <x v="462"/>
  </r>
  <r>
    <x v="456"/>
  </r>
  <r>
    <x v="456"/>
  </r>
  <r>
    <x v="456"/>
  </r>
  <r>
    <x v="456"/>
  </r>
  <r>
    <x v="463"/>
  </r>
  <r>
    <x v="459"/>
  </r>
  <r>
    <x v="459"/>
  </r>
  <r>
    <x v="456"/>
  </r>
  <r>
    <x v="456"/>
  </r>
  <r>
    <x v="464"/>
  </r>
  <r>
    <x v="464"/>
  </r>
  <r>
    <x v="464"/>
  </r>
  <r>
    <x v="464"/>
  </r>
  <r>
    <x v="462"/>
  </r>
  <r>
    <x v="462"/>
  </r>
  <r>
    <x v="462"/>
  </r>
  <r>
    <x v="462"/>
  </r>
  <r>
    <x v="462"/>
  </r>
  <r>
    <x v="465"/>
  </r>
  <r>
    <x v="466"/>
  </r>
  <r>
    <x v="466"/>
  </r>
  <r>
    <x v="466"/>
  </r>
  <r>
    <x v="466"/>
  </r>
  <r>
    <x v="465"/>
  </r>
  <r>
    <x v="465"/>
  </r>
  <r>
    <x v="465"/>
  </r>
  <r>
    <x v="465"/>
  </r>
  <r>
    <x v="465"/>
  </r>
  <r>
    <x v="465"/>
  </r>
  <r>
    <x v="465"/>
  </r>
  <r>
    <x v="465"/>
  </r>
  <r>
    <x v="467"/>
  </r>
  <r>
    <x v="468"/>
  </r>
  <r>
    <x v="468"/>
  </r>
  <r>
    <x v="468"/>
  </r>
  <r>
    <x v="468"/>
  </r>
  <r>
    <x v="469"/>
  </r>
  <r>
    <x v="469"/>
  </r>
  <r>
    <x v="469"/>
  </r>
  <r>
    <x v="470"/>
  </r>
  <r>
    <x v="471"/>
  </r>
  <r>
    <x v="471"/>
  </r>
  <r>
    <x v="472"/>
  </r>
  <r>
    <x v="472"/>
  </r>
  <r>
    <x v="472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4"/>
  </r>
  <r>
    <x v="474"/>
  </r>
  <r>
    <x v="474"/>
  </r>
  <r>
    <x v="474"/>
  </r>
  <r>
    <x v="474"/>
  </r>
  <r>
    <x v="471"/>
  </r>
  <r>
    <x v="471"/>
  </r>
  <r>
    <x v="471"/>
  </r>
  <r>
    <x v="471"/>
  </r>
  <r>
    <x v="471"/>
  </r>
  <r>
    <x v="471"/>
  </r>
  <r>
    <x v="475"/>
  </r>
  <r>
    <x v="475"/>
  </r>
  <r>
    <x v="476"/>
  </r>
  <r>
    <x v="476"/>
  </r>
  <r>
    <x v="476"/>
  </r>
  <r>
    <x v="476"/>
  </r>
  <r>
    <x v="475"/>
  </r>
  <r>
    <x v="475"/>
  </r>
  <r>
    <x v="449"/>
  </r>
  <r>
    <x v="449"/>
  </r>
  <r>
    <x v="475"/>
  </r>
  <r>
    <x v="477"/>
  </r>
  <r>
    <x v="468"/>
  </r>
  <r>
    <x v="478"/>
  </r>
  <r>
    <x v="478"/>
  </r>
  <r>
    <x v="478"/>
  </r>
  <r>
    <x v="479"/>
  </r>
  <r>
    <x v="479"/>
  </r>
  <r>
    <x v="480"/>
  </r>
  <r>
    <x v="480"/>
  </r>
  <r>
    <x v="481"/>
  </r>
  <r>
    <x v="481"/>
  </r>
  <r>
    <x v="481"/>
  </r>
  <r>
    <x v="481"/>
  </r>
  <r>
    <x v="481"/>
  </r>
  <r>
    <x v="481"/>
  </r>
  <r>
    <x v="481"/>
  </r>
  <r>
    <x v="481"/>
  </r>
  <r>
    <x v="481"/>
  </r>
  <r>
    <x v="482"/>
  </r>
  <r>
    <x v="482"/>
  </r>
  <r>
    <x v="483"/>
  </r>
  <r>
    <x v="483"/>
  </r>
  <r>
    <x v="483"/>
  </r>
  <r>
    <x v="483"/>
  </r>
  <r>
    <x v="483"/>
  </r>
  <r>
    <x v="483"/>
  </r>
  <r>
    <x v="484"/>
  </r>
  <r>
    <x v="483"/>
  </r>
  <r>
    <x v="484"/>
  </r>
  <r>
    <x v="484"/>
  </r>
  <r>
    <x v="485"/>
  </r>
  <r>
    <x v="485"/>
  </r>
  <r>
    <x v="485"/>
  </r>
  <r>
    <x v="473"/>
  </r>
  <r>
    <x v="473"/>
  </r>
  <r>
    <x v="486"/>
  </r>
  <r>
    <x v="487"/>
  </r>
  <r>
    <x v="487"/>
  </r>
  <r>
    <x v="487"/>
  </r>
  <r>
    <x v="488"/>
  </r>
  <r>
    <x v="489"/>
  </r>
  <r>
    <x v="490"/>
  </r>
  <r>
    <x v="486"/>
  </r>
  <r>
    <x v="491"/>
  </r>
  <r>
    <x v="492"/>
  </r>
  <r>
    <x v="493"/>
  </r>
  <r>
    <x v="493"/>
  </r>
  <r>
    <x v="494"/>
  </r>
  <r>
    <x v="494"/>
  </r>
  <r>
    <x v="495"/>
  </r>
  <r>
    <x v="496"/>
  </r>
  <r>
    <x v="496"/>
  </r>
  <r>
    <x v="496"/>
  </r>
  <r>
    <x v="496"/>
  </r>
  <r>
    <x v="496"/>
  </r>
  <r>
    <x v="497"/>
  </r>
  <r>
    <x v="497"/>
  </r>
  <r>
    <x v="497"/>
  </r>
  <r>
    <x v="497"/>
  </r>
  <r>
    <x v="497"/>
  </r>
  <r>
    <x v="497"/>
  </r>
  <r>
    <x v="497"/>
  </r>
  <r>
    <x v="497"/>
  </r>
  <r>
    <x v="497"/>
  </r>
  <r>
    <x v="497"/>
  </r>
  <r>
    <x v="496"/>
  </r>
  <r>
    <x v="498"/>
  </r>
  <r>
    <x v="498"/>
  </r>
  <r>
    <x v="499"/>
  </r>
  <r>
    <x v="500"/>
  </r>
  <r>
    <x v="500"/>
  </r>
  <r>
    <x v="500"/>
  </r>
  <r>
    <x v="500"/>
  </r>
  <r>
    <x v="499"/>
  </r>
  <r>
    <x v="496"/>
  </r>
  <r>
    <x v="501"/>
  </r>
  <r>
    <x v="501"/>
  </r>
  <r>
    <x v="499"/>
  </r>
  <r>
    <x v="499"/>
  </r>
  <r>
    <x v="502"/>
  </r>
  <r>
    <x v="470"/>
  </r>
  <r>
    <x v="470"/>
  </r>
  <r>
    <x v="500"/>
  </r>
  <r>
    <x v="500"/>
  </r>
  <r>
    <x v="470"/>
  </r>
  <r>
    <x v="500"/>
  </r>
  <r>
    <x v="502"/>
  </r>
  <r>
    <x v="502"/>
  </r>
  <r>
    <x v="503"/>
  </r>
  <r>
    <x v="504"/>
  </r>
  <r>
    <x v="505"/>
  </r>
  <r>
    <x v="506"/>
  </r>
  <r>
    <x v="507"/>
  </r>
  <r>
    <x v="507"/>
  </r>
  <r>
    <x v="508"/>
  </r>
  <r>
    <x v="508"/>
  </r>
  <r>
    <x v="509"/>
  </r>
  <r>
    <x v="510"/>
  </r>
  <r>
    <x v="511"/>
  </r>
  <r>
    <x v="511"/>
  </r>
  <r>
    <x v="512"/>
  </r>
  <r>
    <x v="512"/>
  </r>
  <r>
    <x v="513"/>
  </r>
  <r>
    <x v="513"/>
  </r>
  <r>
    <x v="508"/>
  </r>
  <r>
    <x v="508"/>
  </r>
  <r>
    <x v="514"/>
  </r>
  <r>
    <x v="514"/>
  </r>
  <r>
    <x v="515"/>
  </r>
  <r>
    <x v="516"/>
  </r>
  <r>
    <x v="516"/>
  </r>
  <r>
    <x v="514"/>
  </r>
  <r>
    <x v="514"/>
  </r>
  <r>
    <x v="510"/>
  </r>
  <r>
    <x v="510"/>
  </r>
  <r>
    <x v="365"/>
  </r>
  <r>
    <x v="517"/>
  </r>
  <r>
    <x v="517"/>
  </r>
  <r>
    <x v="518"/>
  </r>
  <r>
    <x v="518"/>
  </r>
  <r>
    <x v="512"/>
  </r>
  <r>
    <x v="512"/>
  </r>
  <r>
    <x v="519"/>
  </r>
  <r>
    <x v="516"/>
  </r>
  <r>
    <x v="520"/>
  </r>
  <r>
    <x v="521"/>
  </r>
  <r>
    <x v="521"/>
  </r>
  <r>
    <x v="521"/>
  </r>
  <r>
    <x v="522"/>
  </r>
  <r>
    <x v="522"/>
  </r>
  <r>
    <x v="522"/>
  </r>
  <r>
    <x v="523"/>
  </r>
  <r>
    <x v="523"/>
  </r>
  <r>
    <x v="524"/>
  </r>
  <r>
    <x v="525"/>
  </r>
  <r>
    <x v="526"/>
  </r>
  <r>
    <x v="524"/>
  </r>
  <r>
    <x v="524"/>
  </r>
  <r>
    <x v="524"/>
  </r>
  <r>
    <x v="524"/>
  </r>
  <r>
    <x v="524"/>
  </r>
  <r>
    <x v="524"/>
  </r>
  <r>
    <x v="524"/>
  </r>
  <r>
    <x v="527"/>
  </r>
  <r>
    <x v="528"/>
  </r>
  <r>
    <x v="528"/>
  </r>
  <r>
    <x v="529"/>
  </r>
  <r>
    <x v="529"/>
  </r>
  <r>
    <x v="530"/>
  </r>
  <r>
    <x v="531"/>
  </r>
  <r>
    <x v="531"/>
  </r>
  <r>
    <x v="532"/>
  </r>
  <r>
    <x v="533"/>
  </r>
  <r>
    <x v="533"/>
  </r>
  <r>
    <x v="534"/>
  </r>
  <r>
    <x v="532"/>
  </r>
  <r>
    <x v="532"/>
  </r>
  <r>
    <x v="535"/>
  </r>
  <r>
    <x v="536"/>
  </r>
  <r>
    <x v="536"/>
  </r>
  <r>
    <x v="536"/>
  </r>
  <r>
    <x v="536"/>
  </r>
  <r>
    <x v="536"/>
  </r>
  <r>
    <x v="536"/>
  </r>
  <r>
    <x v="537"/>
  </r>
  <r>
    <x v="537"/>
  </r>
  <r>
    <x v="538"/>
  </r>
  <r>
    <x v="538"/>
  </r>
  <r>
    <x v="538"/>
  </r>
  <r>
    <x v="537"/>
  </r>
  <r>
    <x v="537"/>
  </r>
  <r>
    <x v="537"/>
  </r>
  <r>
    <x v="537"/>
  </r>
  <r>
    <x v="539"/>
  </r>
  <r>
    <x v="534"/>
  </r>
  <r>
    <x v="534"/>
  </r>
  <r>
    <x v="540"/>
  </r>
  <r>
    <x v="541"/>
  </r>
  <r>
    <x v="541"/>
  </r>
  <r>
    <x v="541"/>
  </r>
  <r>
    <x v="541"/>
  </r>
  <r>
    <x v="542"/>
  </r>
  <r>
    <x v="542"/>
  </r>
  <r>
    <x v="543"/>
  </r>
  <r>
    <x v="544"/>
  </r>
  <r>
    <x v="544"/>
  </r>
  <r>
    <x v="545"/>
  </r>
  <r>
    <x v="545"/>
  </r>
  <r>
    <x v="545"/>
  </r>
  <r>
    <x v="544"/>
  </r>
  <r>
    <x v="544"/>
  </r>
  <r>
    <x v="545"/>
  </r>
  <r>
    <x v="544"/>
  </r>
  <r>
    <x v="544"/>
  </r>
  <r>
    <x v="544"/>
  </r>
  <r>
    <x v="546"/>
  </r>
  <r>
    <x v="546"/>
  </r>
  <r>
    <x v="547"/>
  </r>
  <r>
    <x v="547"/>
  </r>
  <r>
    <x v="547"/>
  </r>
  <r>
    <x v="547"/>
  </r>
  <r>
    <x v="547"/>
  </r>
  <r>
    <x v="547"/>
  </r>
  <r>
    <x v="548"/>
  </r>
  <r>
    <x v="549"/>
  </r>
  <r>
    <x v="549"/>
  </r>
  <r>
    <x v="549"/>
  </r>
  <r>
    <x v="550"/>
  </r>
  <r>
    <x v="546"/>
  </r>
  <r>
    <x v="546"/>
  </r>
  <r>
    <x v="551"/>
  </r>
  <r>
    <x v="551"/>
  </r>
  <r>
    <x v="552"/>
  </r>
  <r>
    <x v="553"/>
  </r>
  <r>
    <x v="554"/>
  </r>
  <r>
    <x v="554"/>
  </r>
  <r>
    <x v="555"/>
  </r>
  <r>
    <x v="555"/>
  </r>
  <r>
    <x v="556"/>
  </r>
  <r>
    <x v="556"/>
  </r>
  <r>
    <x v="556"/>
  </r>
  <r>
    <x v="556"/>
  </r>
  <r>
    <x v="556"/>
  </r>
  <r>
    <x v="556"/>
  </r>
  <r>
    <x v="556"/>
  </r>
  <r>
    <x v="556"/>
  </r>
  <r>
    <x v="557"/>
  </r>
  <r>
    <x v="558"/>
  </r>
  <r>
    <x v="559"/>
  </r>
  <r>
    <x v="559"/>
  </r>
  <r>
    <x v="559"/>
  </r>
  <r>
    <x v="559"/>
  </r>
  <r>
    <x v="559"/>
  </r>
  <r>
    <x v="559"/>
  </r>
  <r>
    <x v="559"/>
  </r>
  <r>
    <x v="559"/>
  </r>
  <r>
    <x v="559"/>
  </r>
  <r>
    <x v="558"/>
  </r>
  <r>
    <x v="560"/>
  </r>
  <r>
    <x v="560"/>
  </r>
  <r>
    <x v="561"/>
  </r>
  <r>
    <x v="561"/>
  </r>
  <r>
    <x v="558"/>
  </r>
  <r>
    <x v="558"/>
  </r>
  <r>
    <x v="562"/>
  </r>
  <r>
    <x v="563"/>
  </r>
  <r>
    <x v="564"/>
  </r>
  <r>
    <x v="551"/>
  </r>
  <r>
    <x v="551"/>
  </r>
  <r>
    <x v="551"/>
  </r>
  <r>
    <x v="551"/>
  </r>
  <r>
    <x v="565"/>
  </r>
  <r>
    <x v="566"/>
  </r>
  <r>
    <x v="566"/>
  </r>
  <r>
    <x v="566"/>
  </r>
  <r>
    <x v="555"/>
  </r>
  <r>
    <x v="567"/>
  </r>
  <r>
    <x v="567"/>
  </r>
  <r>
    <x v="568"/>
  </r>
  <r>
    <x v="568"/>
  </r>
  <r>
    <x v="565"/>
  </r>
  <r>
    <x v="565"/>
  </r>
  <r>
    <x v="565"/>
  </r>
  <r>
    <x v="565"/>
  </r>
  <r>
    <x v="569"/>
  </r>
  <r>
    <x v="569"/>
  </r>
  <r>
    <x v="570"/>
  </r>
  <r>
    <x v="568"/>
  </r>
  <r>
    <x v="568"/>
  </r>
  <r>
    <x v="568"/>
  </r>
  <r>
    <x v="568"/>
  </r>
  <r>
    <x v="571"/>
  </r>
  <r>
    <x v="571"/>
  </r>
  <r>
    <x v="571"/>
  </r>
  <r>
    <x v="572"/>
  </r>
  <r>
    <x v="572"/>
  </r>
  <r>
    <x v="573"/>
  </r>
  <r>
    <x v="573"/>
  </r>
  <r>
    <x v="573"/>
  </r>
  <r>
    <x v="574"/>
  </r>
  <r>
    <x v="574"/>
  </r>
  <r>
    <x v="574"/>
  </r>
  <r>
    <x v="574"/>
  </r>
  <r>
    <x v="574"/>
  </r>
  <r>
    <x v="575"/>
  </r>
  <r>
    <x v="575"/>
  </r>
  <r>
    <x v="575"/>
  </r>
  <r>
    <x v="575"/>
  </r>
  <r>
    <x v="576"/>
  </r>
  <r>
    <x v="576"/>
  </r>
  <r>
    <x v="576"/>
  </r>
  <r>
    <x v="576"/>
  </r>
  <r>
    <x v="576"/>
  </r>
  <r>
    <x v="301"/>
  </r>
  <r>
    <x v="301"/>
  </r>
  <r>
    <x v="301"/>
  </r>
  <r>
    <x v="301"/>
  </r>
  <r>
    <x v="577"/>
  </r>
  <r>
    <x v="577"/>
  </r>
  <r>
    <x v="577"/>
  </r>
  <r>
    <x v="577"/>
  </r>
  <r>
    <x v="578"/>
  </r>
  <r>
    <x v="575"/>
  </r>
  <r>
    <x v="575"/>
  </r>
  <r>
    <x v="576"/>
  </r>
  <r>
    <x v="575"/>
  </r>
  <r>
    <x v="571"/>
  </r>
  <r>
    <x v="571"/>
  </r>
  <r>
    <x v="571"/>
  </r>
  <r>
    <x v="576"/>
  </r>
  <r>
    <x v="579"/>
  </r>
  <r>
    <x v="579"/>
  </r>
  <r>
    <x v="579"/>
  </r>
  <r>
    <x v="579"/>
  </r>
  <r>
    <x v="579"/>
  </r>
  <r>
    <x v="580"/>
  </r>
  <r>
    <x v="580"/>
  </r>
  <r>
    <x v="580"/>
  </r>
  <r>
    <x v="580"/>
  </r>
  <r>
    <x v="580"/>
  </r>
  <r>
    <x v="581"/>
  </r>
  <r>
    <x v="582"/>
  </r>
  <r>
    <x v="582"/>
  </r>
  <r>
    <x v="582"/>
  </r>
  <r>
    <x v="583"/>
  </r>
  <r>
    <x v="583"/>
  </r>
  <r>
    <x v="583"/>
  </r>
  <r>
    <x v="584"/>
  </r>
  <r>
    <x v="584"/>
  </r>
  <r>
    <x v="583"/>
  </r>
  <r>
    <x v="583"/>
  </r>
  <r>
    <x v="585"/>
  </r>
  <r>
    <x v="586"/>
  </r>
  <r>
    <x v="587"/>
  </r>
  <r>
    <x v="587"/>
  </r>
  <r>
    <x v="587"/>
  </r>
  <r>
    <x v="588"/>
  </r>
  <r>
    <x v="588"/>
  </r>
  <r>
    <x v="588"/>
  </r>
  <r>
    <x v="589"/>
  </r>
  <r>
    <x v="589"/>
  </r>
  <r>
    <x v="589"/>
  </r>
  <r>
    <x v="589"/>
  </r>
  <r>
    <x v="589"/>
  </r>
  <r>
    <x v="589"/>
  </r>
  <r>
    <x v="589"/>
  </r>
  <r>
    <x v="589"/>
  </r>
  <r>
    <x v="589"/>
  </r>
  <r>
    <x v="590"/>
  </r>
  <r>
    <x v="590"/>
  </r>
  <r>
    <x v="590"/>
  </r>
  <r>
    <x v="590"/>
  </r>
  <r>
    <x v="591"/>
  </r>
  <r>
    <x v="591"/>
  </r>
  <r>
    <x v="592"/>
  </r>
  <r>
    <x v="593"/>
  </r>
  <r>
    <x v="594"/>
  </r>
  <r>
    <x v="594"/>
  </r>
  <r>
    <x v="595"/>
  </r>
  <r>
    <x v="580"/>
  </r>
  <r>
    <x v="580"/>
  </r>
  <r>
    <x v="580"/>
  </r>
  <r>
    <x v="580"/>
  </r>
  <r>
    <x v="596"/>
  </r>
  <r>
    <x v="596"/>
  </r>
  <r>
    <x v="592"/>
  </r>
  <r>
    <x v="592"/>
  </r>
  <r>
    <x v="597"/>
  </r>
  <r>
    <x v="597"/>
  </r>
  <r>
    <x v="598"/>
  </r>
  <r>
    <x v="598"/>
  </r>
  <r>
    <x v="598"/>
  </r>
  <r>
    <x v="598"/>
  </r>
  <r>
    <x v="598"/>
  </r>
  <r>
    <x v="599"/>
  </r>
  <r>
    <x v="600"/>
  </r>
  <r>
    <x v="600"/>
  </r>
  <r>
    <x v="600"/>
  </r>
  <r>
    <x v="600"/>
  </r>
  <r>
    <x v="600"/>
  </r>
  <r>
    <x v="600"/>
  </r>
  <r>
    <x v="601"/>
  </r>
  <r>
    <x v="602"/>
  </r>
  <r>
    <x v="602"/>
  </r>
  <r>
    <x v="603"/>
  </r>
  <r>
    <x v="603"/>
  </r>
  <r>
    <x v="604"/>
  </r>
  <r>
    <x v="604"/>
  </r>
  <r>
    <x v="593"/>
  </r>
  <r>
    <x v="593"/>
  </r>
  <r>
    <x v="602"/>
  </r>
  <r>
    <x v="580"/>
  </r>
  <r>
    <x v="580"/>
  </r>
  <r>
    <x v="605"/>
  </r>
  <r>
    <x v="605"/>
  </r>
  <r>
    <x v="605"/>
  </r>
  <r>
    <x v="606"/>
  </r>
  <r>
    <x v="606"/>
  </r>
  <r>
    <x v="606"/>
  </r>
  <r>
    <x v="607"/>
  </r>
  <r>
    <x v="607"/>
  </r>
  <r>
    <x v="608"/>
  </r>
  <r>
    <x v="608"/>
  </r>
  <r>
    <x v="609"/>
  </r>
  <r>
    <x v="609"/>
  </r>
  <r>
    <x v="610"/>
  </r>
  <r>
    <x v="610"/>
  </r>
  <r>
    <x v="610"/>
  </r>
  <r>
    <x v="610"/>
  </r>
  <r>
    <x v="610"/>
  </r>
  <r>
    <x v="610"/>
  </r>
  <r>
    <x v="610"/>
  </r>
  <r>
    <x v="610"/>
  </r>
  <r>
    <x v="336"/>
  </r>
  <r>
    <x v="336"/>
  </r>
  <r>
    <x v="336"/>
  </r>
  <r>
    <x v="336"/>
  </r>
  <r>
    <x v="336"/>
  </r>
  <r>
    <x v="336"/>
  </r>
  <r>
    <x v="336"/>
  </r>
  <r>
    <x v="611"/>
  </r>
  <r>
    <x v="611"/>
  </r>
  <r>
    <x v="611"/>
  </r>
  <r>
    <x v="612"/>
  </r>
  <r>
    <x v="612"/>
  </r>
  <r>
    <x v="612"/>
  </r>
  <r>
    <x v="612"/>
  </r>
  <r>
    <x v="612"/>
  </r>
  <r>
    <x v="613"/>
  </r>
  <r>
    <x v="613"/>
  </r>
  <r>
    <x v="613"/>
  </r>
  <r>
    <x v="613"/>
  </r>
  <r>
    <x v="613"/>
  </r>
  <r>
    <x v="614"/>
  </r>
  <r>
    <x v="614"/>
  </r>
  <r>
    <x v="613"/>
  </r>
  <r>
    <x v="615"/>
  </r>
  <r>
    <x v="615"/>
  </r>
  <r>
    <x v="612"/>
  </r>
  <r>
    <x v="616"/>
  </r>
  <r>
    <x v="616"/>
  </r>
  <r>
    <x v="602"/>
  </r>
  <r>
    <x v="617"/>
  </r>
  <r>
    <x v="617"/>
  </r>
  <r>
    <x v="617"/>
  </r>
  <r>
    <x v="617"/>
  </r>
  <r>
    <x v="607"/>
  </r>
  <r>
    <x v="607"/>
  </r>
  <r>
    <x v="607"/>
  </r>
  <r>
    <x v="608"/>
  </r>
  <r>
    <x v="608"/>
  </r>
  <r>
    <x v="618"/>
  </r>
  <r>
    <x v="618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599"/>
  </r>
  <r>
    <x v="607"/>
  </r>
  <r>
    <x v="607"/>
  </r>
  <r>
    <x v="607"/>
  </r>
  <r>
    <x v="620"/>
  </r>
  <r>
    <x v="620"/>
  </r>
  <r>
    <x v="621"/>
  </r>
  <r>
    <x v="622"/>
  </r>
  <r>
    <x v="622"/>
  </r>
  <r>
    <x v="622"/>
  </r>
  <r>
    <x v="623"/>
  </r>
  <r>
    <x v="623"/>
  </r>
  <r>
    <x v="624"/>
  </r>
  <r>
    <x v="623"/>
  </r>
  <r>
    <x v="623"/>
  </r>
  <r>
    <x v="623"/>
  </r>
  <r>
    <x v="623"/>
  </r>
  <r>
    <x v="622"/>
  </r>
  <r>
    <x v="625"/>
  </r>
  <r>
    <x v="625"/>
  </r>
  <r>
    <x v="625"/>
  </r>
  <r>
    <x v="625"/>
  </r>
  <r>
    <x v="622"/>
  </r>
  <r>
    <x v="622"/>
  </r>
  <r>
    <x v="622"/>
  </r>
  <r>
    <x v="626"/>
  </r>
  <r>
    <x v="626"/>
  </r>
  <r>
    <x v="627"/>
  </r>
  <r>
    <x v="628"/>
  </r>
  <r>
    <x v="628"/>
  </r>
  <r>
    <x v="627"/>
  </r>
  <r>
    <x v="615"/>
  </r>
  <r>
    <x v="629"/>
  </r>
  <r>
    <x v="629"/>
  </r>
  <r>
    <x v="629"/>
  </r>
  <r>
    <x v="630"/>
  </r>
  <r>
    <x v="630"/>
  </r>
  <r>
    <x v="630"/>
  </r>
  <r>
    <x v="630"/>
  </r>
  <r>
    <x v="630"/>
  </r>
  <r>
    <x v="630"/>
  </r>
  <r>
    <x v="630"/>
  </r>
  <r>
    <x v="630"/>
  </r>
  <r>
    <x v="631"/>
  </r>
  <r>
    <x v="632"/>
  </r>
  <r>
    <x v="633"/>
  </r>
  <r>
    <x v="634"/>
  </r>
  <r>
    <x v="634"/>
  </r>
  <r>
    <x v="635"/>
  </r>
  <r>
    <x v="635"/>
  </r>
  <r>
    <x v="635"/>
  </r>
  <r>
    <x v="636"/>
  </r>
  <r>
    <x v="636"/>
  </r>
  <r>
    <x v="637"/>
  </r>
  <r>
    <x v="637"/>
  </r>
  <r>
    <x v="638"/>
  </r>
  <r>
    <x v="636"/>
  </r>
  <r>
    <x v="636"/>
  </r>
  <r>
    <x v="636"/>
  </r>
  <r>
    <x v="636"/>
  </r>
  <r>
    <x v="636"/>
  </r>
  <r>
    <x v="636"/>
  </r>
  <r>
    <x v="636"/>
  </r>
  <r>
    <x v="636"/>
  </r>
  <r>
    <x v="636"/>
  </r>
  <r>
    <x v="636"/>
  </r>
  <r>
    <x v="639"/>
  </r>
  <r>
    <x v="637"/>
  </r>
  <r>
    <x v="637"/>
  </r>
  <r>
    <x v="637"/>
  </r>
  <r>
    <x v="637"/>
  </r>
  <r>
    <x v="637"/>
  </r>
  <r>
    <x v="640"/>
  </r>
  <r>
    <x v="640"/>
  </r>
  <r>
    <x v="637"/>
  </r>
  <r>
    <x v="637"/>
  </r>
  <r>
    <x v="641"/>
  </r>
  <r>
    <x v="641"/>
  </r>
  <r>
    <x v="641"/>
  </r>
  <r>
    <x v="641"/>
  </r>
  <r>
    <x v="641"/>
  </r>
  <r>
    <x v="642"/>
  </r>
  <r>
    <x v="643"/>
  </r>
  <r>
    <x v="643"/>
  </r>
  <r>
    <x v="643"/>
  </r>
  <r>
    <x v="644"/>
  </r>
  <r>
    <x v="644"/>
  </r>
  <r>
    <x v="645"/>
  </r>
  <r>
    <x v="646"/>
  </r>
  <r>
    <x v="647"/>
  </r>
  <r>
    <x v="645"/>
  </r>
  <r>
    <x v="647"/>
  </r>
  <r>
    <x v="645"/>
  </r>
  <r>
    <x v="648"/>
  </r>
  <r>
    <x v="648"/>
  </r>
  <r>
    <x v="648"/>
  </r>
  <r>
    <x v="648"/>
  </r>
  <r>
    <x v="641"/>
  </r>
  <r>
    <x v="641"/>
  </r>
  <r>
    <x v="642"/>
  </r>
  <r>
    <x v="642"/>
  </r>
  <r>
    <x v="649"/>
  </r>
  <r>
    <x v="650"/>
  </r>
  <r>
    <x v="650"/>
  </r>
  <r>
    <x v="650"/>
  </r>
  <r>
    <x v="650"/>
  </r>
  <r>
    <x v="650"/>
  </r>
  <r>
    <x v="650"/>
  </r>
  <r>
    <x v="650"/>
  </r>
  <r>
    <x v="650"/>
  </r>
  <r>
    <x v="651"/>
  </r>
  <r>
    <x v="651"/>
  </r>
  <r>
    <x v="651"/>
  </r>
  <r>
    <x v="642"/>
  </r>
  <r>
    <x v="643"/>
  </r>
  <r>
    <x v="642"/>
  </r>
  <r>
    <x v="643"/>
  </r>
  <r>
    <x v="652"/>
  </r>
  <r>
    <x v="652"/>
  </r>
  <r>
    <x v="642"/>
  </r>
  <r>
    <x v="642"/>
  </r>
  <r>
    <x v="653"/>
  </r>
  <r>
    <x v="647"/>
  </r>
  <r>
    <x v="647"/>
  </r>
  <r>
    <x v="647"/>
  </r>
  <r>
    <x v="647"/>
  </r>
  <r>
    <x v="647"/>
  </r>
  <r>
    <x v="654"/>
  </r>
  <r>
    <x v="654"/>
  </r>
  <r>
    <x v="654"/>
  </r>
  <r>
    <x v="655"/>
  </r>
  <r>
    <x v="656"/>
  </r>
  <r>
    <x v="656"/>
  </r>
  <r>
    <x v="657"/>
  </r>
  <r>
    <x v="658"/>
  </r>
  <r>
    <x v="650"/>
  </r>
  <r>
    <x v="659"/>
  </r>
  <r>
    <x v="659"/>
  </r>
  <r>
    <x v="660"/>
  </r>
  <r>
    <x v="660"/>
  </r>
  <r>
    <x v="660"/>
  </r>
  <r>
    <x v="661"/>
  </r>
  <r>
    <x v="662"/>
  </r>
  <r>
    <x v="662"/>
  </r>
  <r>
    <x v="663"/>
  </r>
  <r>
    <x v="663"/>
  </r>
  <r>
    <x v="663"/>
  </r>
  <r>
    <x v="663"/>
  </r>
  <r>
    <x v="664"/>
  </r>
  <r>
    <x v="648"/>
  </r>
  <r>
    <x v="648"/>
  </r>
  <r>
    <x v="648"/>
  </r>
  <r>
    <x v="665"/>
  </r>
  <r>
    <x v="666"/>
  </r>
  <r>
    <x v="667"/>
  </r>
  <r>
    <x v="644"/>
  </r>
  <r>
    <x v="644"/>
  </r>
  <r>
    <x v="644"/>
  </r>
  <r>
    <x v="668"/>
  </r>
  <r>
    <x v="668"/>
  </r>
  <r>
    <x v="668"/>
  </r>
  <r>
    <x v="668"/>
  </r>
  <r>
    <x v="669"/>
  </r>
  <r>
    <x v="669"/>
  </r>
  <r>
    <x v="670"/>
  </r>
  <r>
    <x v="670"/>
  </r>
  <r>
    <x v="671"/>
  </r>
  <r>
    <x v="671"/>
  </r>
  <r>
    <x v="671"/>
  </r>
  <r>
    <x v="671"/>
  </r>
  <r>
    <x v="671"/>
  </r>
  <r>
    <x v="672"/>
  </r>
  <r>
    <x v="672"/>
  </r>
  <r>
    <x v="672"/>
  </r>
  <r>
    <x v="672"/>
  </r>
  <r>
    <x v="672"/>
  </r>
  <r>
    <x v="645"/>
  </r>
  <r>
    <x v="645"/>
  </r>
  <r>
    <x v="673"/>
  </r>
  <r>
    <x v="673"/>
  </r>
  <r>
    <x v="674"/>
  </r>
  <r>
    <x v="675"/>
  </r>
  <r>
    <x v="674"/>
  </r>
  <r>
    <x v="674"/>
  </r>
  <r>
    <x v="669"/>
  </r>
  <r>
    <x v="669"/>
  </r>
  <r>
    <x v="676"/>
  </r>
  <r>
    <x v="676"/>
  </r>
  <r>
    <x v="677"/>
  </r>
  <r>
    <x v="678"/>
  </r>
  <r>
    <x v="679"/>
  </r>
  <r>
    <x v="679"/>
  </r>
  <r>
    <x v="680"/>
  </r>
  <r>
    <x v="680"/>
  </r>
  <r>
    <x v="680"/>
  </r>
  <r>
    <x v="680"/>
  </r>
  <r>
    <x v="680"/>
  </r>
  <r>
    <x v="680"/>
  </r>
  <r>
    <x v="681"/>
  </r>
  <r>
    <x v="682"/>
  </r>
  <r>
    <x v="682"/>
  </r>
  <r>
    <x v="680"/>
  </r>
  <r>
    <x v="683"/>
  </r>
  <r>
    <x v="683"/>
  </r>
  <r>
    <x v="684"/>
  </r>
  <r>
    <x v="684"/>
  </r>
  <r>
    <x v="684"/>
  </r>
  <r>
    <x v="684"/>
  </r>
  <r>
    <x v="683"/>
  </r>
  <r>
    <x v="685"/>
  </r>
  <r>
    <x v="685"/>
  </r>
  <r>
    <x v="685"/>
  </r>
  <r>
    <x v="686"/>
  </r>
  <r>
    <x v="686"/>
  </r>
  <r>
    <x v="686"/>
  </r>
  <r>
    <x v="686"/>
  </r>
  <r>
    <x v="668"/>
  </r>
  <r>
    <x v="668"/>
  </r>
  <r>
    <x v="668"/>
  </r>
  <r>
    <x v="668"/>
  </r>
  <r>
    <x v="687"/>
  </r>
  <r>
    <x v="687"/>
  </r>
  <r>
    <x v="688"/>
  </r>
  <r>
    <x v="688"/>
  </r>
  <r>
    <x v="689"/>
  </r>
  <r>
    <x v="680"/>
  </r>
  <r>
    <x v="680"/>
  </r>
  <r>
    <x v="690"/>
  </r>
  <r>
    <x v="690"/>
  </r>
  <r>
    <x v="690"/>
  </r>
  <r>
    <x v="690"/>
  </r>
  <r>
    <x v="690"/>
  </r>
  <r>
    <x v="690"/>
  </r>
  <r>
    <x v="686"/>
  </r>
  <r>
    <x v="686"/>
  </r>
  <r>
    <x v="686"/>
  </r>
  <r>
    <x v="686"/>
  </r>
  <r>
    <x v="686"/>
  </r>
  <r>
    <x v="690"/>
  </r>
  <r>
    <x v="690"/>
  </r>
  <r>
    <x v="690"/>
  </r>
  <r>
    <x v="690"/>
  </r>
  <r>
    <x v="691"/>
  </r>
  <r>
    <x v="691"/>
  </r>
  <r>
    <x v="691"/>
  </r>
  <r>
    <x v="691"/>
  </r>
  <r>
    <x v="692"/>
  </r>
  <r>
    <x v="692"/>
  </r>
  <r>
    <x v="692"/>
  </r>
  <r>
    <x v="692"/>
  </r>
  <r>
    <x v="693"/>
  </r>
  <r>
    <x v="693"/>
  </r>
  <r>
    <x v="693"/>
  </r>
  <r>
    <x v="694"/>
  </r>
  <r>
    <x v="695"/>
  </r>
  <r>
    <x v="695"/>
  </r>
  <r>
    <x v="695"/>
  </r>
  <r>
    <x v="696"/>
  </r>
  <r>
    <x v="696"/>
  </r>
  <r>
    <x v="696"/>
  </r>
  <r>
    <x v="697"/>
  </r>
  <r>
    <x v="697"/>
  </r>
  <r>
    <x v="697"/>
  </r>
  <r>
    <x v="697"/>
  </r>
  <r>
    <x v="697"/>
  </r>
  <r>
    <x v="697"/>
  </r>
  <r>
    <x v="697"/>
  </r>
  <r>
    <x v="698"/>
  </r>
  <r>
    <x v="698"/>
  </r>
  <r>
    <x v="699"/>
  </r>
  <r>
    <x v="700"/>
  </r>
  <r>
    <x v="700"/>
  </r>
  <r>
    <x v="700"/>
  </r>
  <r>
    <x v="700"/>
  </r>
  <r>
    <x v="700"/>
  </r>
  <r>
    <x v="701"/>
  </r>
  <r>
    <x v="701"/>
  </r>
  <r>
    <x v="701"/>
  </r>
  <r>
    <x v="699"/>
  </r>
  <r>
    <x v="699"/>
  </r>
  <r>
    <x v="702"/>
  </r>
  <r>
    <x v="702"/>
  </r>
  <r>
    <x v="702"/>
  </r>
  <r>
    <x v="702"/>
  </r>
  <r>
    <x v="702"/>
  </r>
  <r>
    <x v="703"/>
  </r>
  <r>
    <x v="703"/>
  </r>
  <r>
    <x v="704"/>
  </r>
  <r>
    <x v="704"/>
  </r>
  <r>
    <x v="705"/>
  </r>
  <r>
    <x v="705"/>
  </r>
  <r>
    <x v="705"/>
  </r>
  <r>
    <x v="705"/>
  </r>
  <r>
    <x v="705"/>
  </r>
  <r>
    <x v="705"/>
  </r>
  <r>
    <x v="705"/>
  </r>
  <r>
    <x v="705"/>
  </r>
  <r>
    <x v="706"/>
  </r>
  <r>
    <x v="706"/>
  </r>
  <r>
    <x v="707"/>
  </r>
  <r>
    <x v="708"/>
  </r>
  <r>
    <x v="708"/>
  </r>
  <r>
    <x v="708"/>
  </r>
  <r>
    <x v="708"/>
  </r>
  <r>
    <x v="708"/>
  </r>
  <r>
    <x v="708"/>
  </r>
  <r>
    <x v="708"/>
  </r>
  <r>
    <x v="708"/>
  </r>
  <r>
    <x v="708"/>
  </r>
  <r>
    <x v="709"/>
  </r>
  <r>
    <x v="709"/>
  </r>
  <r>
    <x v="709"/>
  </r>
  <r>
    <x v="709"/>
  </r>
  <r>
    <x v="709"/>
  </r>
  <r>
    <x v="709"/>
  </r>
  <r>
    <x v="709"/>
  </r>
  <r>
    <x v="709"/>
  </r>
  <r>
    <x v="709"/>
  </r>
  <r>
    <x v="709"/>
  </r>
  <r>
    <x v="710"/>
  </r>
  <r>
    <x v="711"/>
  </r>
  <r>
    <x v="712"/>
  </r>
  <r>
    <x v="712"/>
  </r>
  <r>
    <x v="712"/>
  </r>
  <r>
    <x v="713"/>
  </r>
  <r>
    <x v="713"/>
  </r>
  <r>
    <x v="713"/>
  </r>
  <r>
    <x v="713"/>
  </r>
  <r>
    <x v="706"/>
  </r>
  <r>
    <x v="7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">
  <r>
    <x v="0"/>
    <s v="PF05B000006"/>
    <s v="0100"/>
    <s v="PFSD"/>
    <s v="K"/>
    <s v=""/>
    <s v="UTEXAM"/>
    <s v=""/>
    <s v=""/>
    <s v="ADRU111"/>
    <n v="168"/>
    <s v="KG"/>
    <n v="16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112"/>
    <n v="170"/>
    <s v="KG"/>
    <n v="170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121"/>
    <n v="338"/>
    <s v="KG"/>
    <n v="33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122"/>
    <n v="170"/>
    <s v="KG"/>
    <n v="170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131"/>
    <n v="340"/>
    <s v="KG"/>
    <n v="340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132"/>
    <n v="170"/>
    <s v="KG"/>
    <n v="170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141"/>
    <n v="338"/>
    <s v="KG"/>
    <n v="33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11"/>
    <n v="338"/>
    <s v="KG"/>
    <n v="33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12"/>
    <n v="168"/>
    <s v="KG"/>
    <n v="16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21"/>
    <n v="338"/>
    <s v="KG"/>
    <n v="33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22"/>
    <n v="168"/>
    <s v="KG"/>
    <n v="16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31"/>
    <n v="338"/>
    <s v="KG"/>
    <n v="33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32"/>
    <n v="168"/>
    <s v="KG"/>
    <n v="16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41"/>
    <n v="338"/>
    <s v="KG"/>
    <n v="338"/>
    <s v="EUR"/>
    <n v="0"/>
    <n v="0"/>
    <n v="0"/>
    <n v="0"/>
    <n v="0"/>
    <n v="0"/>
    <n v="0"/>
    <n v="0"/>
    <n v="0"/>
    <n v="0"/>
    <n v="0"/>
  </r>
  <r>
    <x v="0"/>
    <s v="PF05B000006"/>
    <s v="0100"/>
    <s v="PFSD"/>
    <s v="K"/>
    <s v=""/>
    <s v="UTEXAM"/>
    <s v=""/>
    <s v=""/>
    <s v="ADRU242"/>
    <n v="168"/>
    <s v="KG"/>
    <n v="168"/>
    <s v="EUR"/>
    <n v="0"/>
    <n v="0"/>
    <n v="0"/>
    <n v="0"/>
    <n v="0"/>
    <n v="0"/>
    <n v="0"/>
    <n v="0"/>
    <n v="0"/>
    <n v="0"/>
    <n v="0"/>
  </r>
  <r>
    <x v="1"/>
    <s v="PF05S000001"/>
    <s v="0100"/>
    <s v="PFSD"/>
    <s v="K"/>
    <s v=""/>
    <s v="UTEXAM"/>
    <s v=""/>
    <s v=""/>
    <s v="ADRL1"/>
    <n v="1816"/>
    <s v="KG"/>
    <n v="1816"/>
    <s v="EUR"/>
    <n v="0"/>
    <n v="0"/>
    <n v="0"/>
    <n v="0"/>
    <n v="0"/>
    <n v="0"/>
    <n v="0"/>
    <n v="0"/>
    <n v="0"/>
    <n v="0"/>
    <n v="0"/>
  </r>
  <r>
    <x v="1"/>
    <s v="PF05S000001"/>
    <s v="0100"/>
    <s v="PFSD"/>
    <s v="K"/>
    <s v=""/>
    <s v="UTEXAM"/>
    <s v=""/>
    <s v=""/>
    <s v="ADRL2"/>
    <n v="1772"/>
    <s v="KG"/>
    <n v="1772"/>
    <s v="EUR"/>
    <n v="0"/>
    <n v="0"/>
    <n v="0"/>
    <n v="0"/>
    <n v="0"/>
    <n v="0"/>
    <n v="0"/>
    <n v="0"/>
    <n v="0"/>
    <n v="0"/>
    <n v="0"/>
  </r>
  <r>
    <x v="1"/>
    <s v="PF05S000001"/>
    <s v="0100"/>
    <s v="PFSD"/>
    <s v="K"/>
    <s v=""/>
    <s v="UTEXAM"/>
    <s v=""/>
    <s v=""/>
    <s v="ADRL3"/>
    <n v="1848"/>
    <s v="KG"/>
    <n v="1848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11"/>
    <n v="428"/>
    <s v="KG"/>
    <n v="428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12"/>
    <n v="422"/>
    <s v="KG"/>
    <n v="422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13"/>
    <n v="422"/>
    <s v="KG"/>
    <n v="422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14"/>
    <n v="406"/>
    <s v="KG"/>
    <n v="406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21"/>
    <n v="454"/>
    <s v="KG"/>
    <n v="454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22"/>
    <n v="462"/>
    <s v="KG"/>
    <n v="462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23"/>
    <n v="468"/>
    <s v="KG"/>
    <n v="468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24"/>
    <n v="444"/>
    <s v="KG"/>
    <n v="444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31"/>
    <n v="406"/>
    <s v="KG"/>
    <n v="406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32"/>
    <n v="412"/>
    <s v="KG"/>
    <n v="412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33"/>
    <n v="418"/>
    <s v="KG"/>
    <n v="418"/>
    <s v="EUR"/>
    <n v="0"/>
    <n v="0"/>
    <n v="0"/>
    <n v="0"/>
    <n v="0"/>
    <n v="0"/>
    <n v="0"/>
    <n v="0"/>
    <n v="0"/>
    <n v="0"/>
    <n v="0"/>
  </r>
  <r>
    <x v="2"/>
    <s v="PF05S000039"/>
    <s v="0100"/>
    <s v="PFSD"/>
    <s v="K"/>
    <s v=""/>
    <s v="UTEXAM"/>
    <s v=""/>
    <s v=""/>
    <s v="ACNO34"/>
    <n v="406"/>
    <s v="KG"/>
    <n v="406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11"/>
    <n v="546"/>
    <s v="KG"/>
    <n v="546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12"/>
    <n v="632"/>
    <s v="KG"/>
    <n v="632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13"/>
    <n v="570"/>
    <s v="KG"/>
    <n v="570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21"/>
    <n v="640"/>
    <s v="KG"/>
    <n v="640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22"/>
    <n v="664"/>
    <s v="KG"/>
    <n v="664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23"/>
    <n v="604"/>
    <s v="KG"/>
    <n v="604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31"/>
    <n v="640"/>
    <s v="KG"/>
    <n v="640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32"/>
    <n v="626"/>
    <s v="KG"/>
    <n v="626"/>
    <s v="EUR"/>
    <n v="0"/>
    <n v="0"/>
    <n v="0"/>
    <n v="0"/>
    <n v="0"/>
    <n v="0"/>
    <n v="0"/>
    <n v="0"/>
    <n v="0"/>
    <n v="0"/>
    <n v="0"/>
  </r>
  <r>
    <x v="3"/>
    <s v="PF05S000050"/>
    <s v="0100"/>
    <s v="PFSD"/>
    <s v="K"/>
    <s v=""/>
    <s v="UTEXAM"/>
    <s v=""/>
    <s v=""/>
    <s v="ADVP33"/>
    <n v="534"/>
    <s v="KG"/>
    <n v="534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111"/>
    <n v="288"/>
    <s v="KG"/>
    <n v="288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112"/>
    <n v="294"/>
    <s v="KG"/>
    <n v="294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121"/>
    <n v="294"/>
    <s v="KG"/>
    <n v="294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122"/>
    <n v="298"/>
    <s v="KG"/>
    <n v="298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131"/>
    <n v="286"/>
    <s v="KG"/>
    <n v="286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132"/>
    <n v="254"/>
    <s v="KG"/>
    <n v="254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211"/>
    <n v="258"/>
    <s v="KG"/>
    <n v="258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212"/>
    <n v="302"/>
    <s v="KG"/>
    <n v="302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221"/>
    <n v="312"/>
    <s v="KG"/>
    <n v="312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222"/>
    <n v="316"/>
    <s v="KG"/>
    <n v="316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231"/>
    <n v="308"/>
    <s v="KG"/>
    <n v="308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232"/>
    <n v="258"/>
    <s v="KG"/>
    <n v="258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311"/>
    <n v="272"/>
    <s v="KG"/>
    <n v="272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312"/>
    <n v="296"/>
    <s v="KG"/>
    <n v="296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321"/>
    <n v="304"/>
    <s v="KG"/>
    <n v="304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322"/>
    <n v="308"/>
    <s v="KG"/>
    <n v="308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331"/>
    <n v="300"/>
    <s v="KG"/>
    <n v="300"/>
    <s v="EUR"/>
    <n v="0"/>
    <n v="0"/>
    <n v="0"/>
    <n v="0"/>
    <n v="0"/>
    <n v="0"/>
    <n v="0"/>
    <n v="0"/>
    <n v="0"/>
    <n v="0"/>
    <n v="0"/>
  </r>
  <r>
    <x v="4"/>
    <s v="PF05S000065"/>
    <s v="0100"/>
    <s v="PFSD"/>
    <s v="K"/>
    <s v=""/>
    <s v="UTEXAM"/>
    <s v=""/>
    <s v=""/>
    <s v="ADRF332"/>
    <n v="302"/>
    <s v="KG"/>
    <n v="302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11"/>
    <n v="578"/>
    <s v="KG"/>
    <n v="578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12"/>
    <n v="626"/>
    <s v="KG"/>
    <n v="626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13"/>
    <n v="612"/>
    <s v="KG"/>
    <n v="612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21"/>
    <n v="638"/>
    <s v="KG"/>
    <n v="638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22"/>
    <n v="662"/>
    <s v="KG"/>
    <n v="662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23"/>
    <n v="650"/>
    <s v="KG"/>
    <n v="650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31"/>
    <n v="608"/>
    <s v="KG"/>
    <n v="608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32"/>
    <n v="632"/>
    <s v="KG"/>
    <n v="632"/>
    <s v="EUR"/>
    <n v="0"/>
    <n v="0"/>
    <n v="0"/>
    <n v="0"/>
    <n v="0"/>
    <n v="0"/>
    <n v="0"/>
    <n v="0"/>
    <n v="0"/>
    <n v="0"/>
    <n v="0"/>
  </r>
  <r>
    <x v="5"/>
    <s v="PF05S000067"/>
    <s v="0100"/>
    <s v="PFSD"/>
    <s v="K"/>
    <s v=""/>
    <s v="UTEXAM"/>
    <s v=""/>
    <s v=""/>
    <s v="ADXC33"/>
    <n v="542"/>
    <s v="KG"/>
    <n v="542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11"/>
    <n v="654"/>
    <s v="KG"/>
    <n v="654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12"/>
    <n v="986"/>
    <s v="KG"/>
    <n v="986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132"/>
    <n v="196"/>
    <s v="KG"/>
    <n v="196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133"/>
    <n v="304"/>
    <s v="KG"/>
    <n v="304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21"/>
    <n v="956"/>
    <s v="KG"/>
    <n v="956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22"/>
    <n v="980"/>
    <s v="KG"/>
    <n v="980"/>
    <s v="EUR"/>
    <n v="0"/>
    <n v="0"/>
    <n v="0"/>
    <n v="0"/>
    <n v="0"/>
    <n v="0"/>
    <n v="0"/>
    <n v="0"/>
    <n v="0"/>
    <n v="0"/>
    <n v="0"/>
  </r>
  <r>
    <x v="6"/>
    <s v="PF05S000083"/>
    <s v="0100"/>
    <s v="PFSD"/>
    <s v="K"/>
    <s v=""/>
    <s v="UTEXAM"/>
    <s v=""/>
    <s v=""/>
    <s v="ADWD23"/>
    <n v="768"/>
    <s v="KG"/>
    <n v="768"/>
    <s v="EUR"/>
    <n v="0"/>
    <n v="0"/>
    <n v="0"/>
    <n v="0"/>
    <n v="0"/>
    <n v="0"/>
    <n v="0"/>
    <n v="0"/>
    <n v="0"/>
    <n v="0"/>
    <n v="0"/>
  </r>
  <r>
    <x v="7"/>
    <s v="PF05S000083"/>
    <s v="0100"/>
    <s v="PFSD"/>
    <s v="K"/>
    <s v=""/>
    <s v="UTEXAM"/>
    <s v=""/>
    <s v=""/>
    <s v="ADXS11"/>
    <n v="762"/>
    <s v="KG"/>
    <n v="762"/>
    <s v="EUR"/>
    <n v="0"/>
    <n v="0"/>
    <n v="0"/>
    <n v="0"/>
    <n v="0"/>
    <n v="0"/>
    <n v="0"/>
    <n v="0"/>
    <n v="0"/>
    <n v="0"/>
    <n v="0"/>
  </r>
  <r>
    <x v="7"/>
    <s v="PF05S000083"/>
    <s v="0100"/>
    <s v="PFSD"/>
    <s v="K"/>
    <s v=""/>
    <s v="UTEXAM"/>
    <s v=""/>
    <s v=""/>
    <s v="ADXS12"/>
    <n v="988"/>
    <s v="KG"/>
    <n v="988"/>
    <s v="EUR"/>
    <n v="0"/>
    <n v="0"/>
    <n v="0"/>
    <n v="0"/>
    <n v="0"/>
    <n v="0"/>
    <n v="0"/>
    <n v="0"/>
    <n v="0"/>
    <n v="0"/>
    <n v="0"/>
  </r>
  <r>
    <x v="7"/>
    <s v="PF05S000083"/>
    <s v="0100"/>
    <s v="PFSD"/>
    <s v="K"/>
    <s v=""/>
    <s v="UTEXAM"/>
    <s v=""/>
    <s v=""/>
    <s v="ADXS21"/>
    <n v="950"/>
    <s v="KG"/>
    <n v="950"/>
    <s v="EUR"/>
    <n v="0"/>
    <n v="0"/>
    <n v="0"/>
    <n v="0"/>
    <n v="0"/>
    <n v="0"/>
    <n v="0"/>
    <n v="0"/>
    <n v="0"/>
    <n v="0"/>
    <n v="0"/>
  </r>
  <r>
    <x v="7"/>
    <s v="PF05S000083"/>
    <s v="0100"/>
    <s v="PFSD"/>
    <s v="K"/>
    <s v=""/>
    <s v="UTEXAM"/>
    <s v=""/>
    <s v=""/>
    <s v="ADXS22"/>
    <n v="938"/>
    <s v="KG"/>
    <n v="938"/>
    <s v="EUR"/>
    <n v="0"/>
    <n v="0"/>
    <n v="0"/>
    <n v="0"/>
    <n v="0"/>
    <n v="0"/>
    <n v="0"/>
    <n v="0"/>
    <n v="0"/>
    <n v="0"/>
    <n v="0"/>
  </r>
  <r>
    <x v="7"/>
    <s v="PF05S000083"/>
    <s v="0100"/>
    <s v="PFSD"/>
    <s v="K"/>
    <s v=""/>
    <s v="UTEXAM"/>
    <s v=""/>
    <s v=""/>
    <s v="ADXS31"/>
    <n v="934"/>
    <s v="KG"/>
    <n v="934"/>
    <s v="EUR"/>
    <n v="0"/>
    <n v="0"/>
    <n v="0"/>
    <n v="0"/>
    <n v="0"/>
    <n v="0"/>
    <n v="0"/>
    <n v="0"/>
    <n v="0"/>
    <n v="0"/>
    <n v="0"/>
  </r>
  <r>
    <x v="7"/>
    <s v="PF05S000083"/>
    <s v="0100"/>
    <s v="PFSD"/>
    <s v="K"/>
    <s v=""/>
    <s v="UTEXAM"/>
    <s v=""/>
    <s v=""/>
    <s v="ADXS32"/>
    <n v="810"/>
    <s v="KG"/>
    <n v="810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12"/>
    <n v="592"/>
    <s v="KG"/>
    <n v="592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13"/>
    <n v="584"/>
    <s v="KG"/>
    <n v="584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21"/>
    <n v="570"/>
    <s v="KG"/>
    <n v="570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22"/>
    <n v="592"/>
    <s v="KG"/>
    <n v="592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23"/>
    <n v="564"/>
    <s v="KG"/>
    <n v="564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31"/>
    <n v="520"/>
    <s v="KG"/>
    <n v="520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32"/>
    <n v="534"/>
    <s v="KG"/>
    <n v="534"/>
    <s v="EUR"/>
    <n v="0"/>
    <n v="0"/>
    <n v="0"/>
    <n v="0"/>
    <n v="0"/>
    <n v="0"/>
    <n v="0"/>
    <n v="0"/>
    <n v="0"/>
    <n v="0"/>
    <n v="0"/>
  </r>
  <r>
    <x v="8"/>
    <s v="PF23A000014"/>
    <s v="0100"/>
    <s v="PFSD"/>
    <s v="K"/>
    <s v=""/>
    <s v="UTEXAM"/>
    <s v=""/>
    <s v=""/>
    <s v="ACKB33"/>
    <n v="528"/>
    <s v="KG"/>
    <n v="528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11"/>
    <n v="382"/>
    <s v="KG"/>
    <n v="382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12"/>
    <n v="636"/>
    <s v="KG"/>
    <n v="636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13"/>
    <n v="596"/>
    <s v="KG"/>
    <n v="596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21"/>
    <n v="592"/>
    <s v="KG"/>
    <n v="592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221"/>
    <n v="424"/>
    <s v="KG"/>
    <n v="0"/>
    <s v="EUR"/>
    <n v="0"/>
    <n v="0"/>
    <n v="0"/>
    <n v="0"/>
    <n v="0"/>
    <n v="0"/>
    <n v="0"/>
    <n v="424"/>
    <n v="0"/>
    <n v="0"/>
    <n v="0"/>
  </r>
  <r>
    <x v="9"/>
    <s v="PF23A000035"/>
    <s v="0100"/>
    <s v="PFSD"/>
    <s v="K"/>
    <s v=""/>
    <s v="UTEXAM"/>
    <s v=""/>
    <s v=""/>
    <s v="ACNG222"/>
    <n v="611"/>
    <s v="KG"/>
    <n v="0"/>
    <s v="EUR"/>
    <n v="0"/>
    <n v="0"/>
    <n v="0"/>
    <n v="0"/>
    <n v="0"/>
    <n v="0"/>
    <n v="0"/>
    <n v="611"/>
    <n v="0"/>
    <n v="0"/>
    <n v="0"/>
  </r>
  <r>
    <x v="9"/>
    <s v="PF23A000035"/>
    <s v="0100"/>
    <s v="PFSD"/>
    <s v="K"/>
    <s v=""/>
    <s v="UTEXAM"/>
    <s v=""/>
    <s v=""/>
    <s v="ACNG23"/>
    <n v="611"/>
    <s v="KG"/>
    <n v="611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31"/>
    <n v="626"/>
    <s v="KG"/>
    <n v="626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32"/>
    <n v="670"/>
    <s v="KG"/>
    <n v="670"/>
    <s v="EUR"/>
    <n v="0"/>
    <n v="0"/>
    <n v="0"/>
    <n v="0"/>
    <n v="0"/>
    <n v="0"/>
    <n v="0"/>
    <n v="0"/>
    <n v="0"/>
    <n v="0"/>
    <n v="0"/>
  </r>
  <r>
    <x v="9"/>
    <s v="PF23A000035"/>
    <s v="0100"/>
    <s v="PFSD"/>
    <s v="K"/>
    <s v=""/>
    <s v="UTEXAM"/>
    <s v=""/>
    <s v=""/>
    <s v="ACNG33"/>
    <n v="538"/>
    <s v="KG"/>
    <n v="538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11"/>
    <n v="468"/>
    <s v="KG"/>
    <n v="468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12"/>
    <n v="666"/>
    <s v="KG"/>
    <n v="666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13"/>
    <n v="572"/>
    <s v="KG"/>
    <n v="572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21"/>
    <n v="604"/>
    <s v="KG"/>
    <n v="604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22"/>
    <n v="662"/>
    <s v="KG"/>
    <n v="662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23"/>
    <n v="648"/>
    <s v="KG"/>
    <n v="648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31"/>
    <n v="578"/>
    <s v="KG"/>
    <n v="578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32"/>
    <n v="648"/>
    <s v="KG"/>
    <n v="648"/>
    <s v="EUR"/>
    <n v="0"/>
    <n v="0"/>
    <n v="0"/>
    <n v="0"/>
    <n v="0"/>
    <n v="0"/>
    <n v="0"/>
    <n v="0"/>
    <n v="0"/>
    <n v="0"/>
    <n v="0"/>
  </r>
  <r>
    <x v="10"/>
    <s v="PF23A000035"/>
    <s v="0100"/>
    <s v="PFSD"/>
    <s v="K"/>
    <s v=""/>
    <s v="UTEXAM"/>
    <s v=""/>
    <s v=""/>
    <s v="ACNH33"/>
    <n v="542"/>
    <s v="KG"/>
    <n v="542"/>
    <s v="EUR"/>
    <n v="0"/>
    <n v="0"/>
    <n v="0"/>
    <n v="0"/>
    <n v="0"/>
    <n v="0"/>
    <n v="0"/>
    <n v="0"/>
    <n v="0"/>
    <n v="0"/>
    <n v="0"/>
  </r>
  <r>
    <x v="11"/>
    <s v=""/>
    <s v=""/>
    <s v=""/>
    <s v=""/>
    <s v=""/>
    <s v=""/>
    <s v=""/>
    <s v=""/>
    <s v=""/>
    <n v="0"/>
    <s v=""/>
    <m/>
    <s v="EUR"/>
    <n v="0"/>
    <m/>
    <n v="0"/>
    <m/>
    <n v="0"/>
    <m/>
    <n v="0"/>
    <m/>
    <n v="0"/>
    <m/>
    <n v="0"/>
  </r>
  <r>
    <x v="12"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201">
  <r>
    <x v="0"/>
    <s v="80000201"/>
    <s v="900001"/>
    <s v="11000171"/>
    <s v="10"/>
    <x v="0"/>
    <s v="PF05S000032"/>
    <x v="0"/>
    <s v="AACR11"/>
    <n v="662"/>
    <s v="KG"/>
    <d v="2013-04-17T00:00:00"/>
    <n v="662"/>
    <s v="KG"/>
    <n v="0"/>
    <s v=""/>
    <d v="2013-04-22T00:00:00"/>
  </r>
  <r>
    <x v="1"/>
    <s v="80000202"/>
    <s v="900001"/>
    <s v="11000085"/>
    <s v="10"/>
    <x v="0"/>
    <s v="PF05S000002"/>
    <x v="1"/>
    <s v="AACZ1"/>
    <n v="1618"/>
    <s v="KG"/>
    <d v="2013-04-17T00:00:00"/>
    <n v="1618"/>
    <s v="KG"/>
    <n v="0"/>
    <s v=""/>
    <d v="2013-04-22T00:00:00"/>
  </r>
  <r>
    <x v="1"/>
    <s v="80000202"/>
    <s v="900002"/>
    <s v="11000085"/>
    <s v="10"/>
    <x v="0"/>
    <s v="PF05S000002"/>
    <x v="1"/>
    <s v="AACZ21"/>
    <n v="936"/>
    <s v="KG"/>
    <d v="2013-04-17T00:00:00"/>
    <n v="936"/>
    <s v="KG"/>
    <n v="0"/>
    <s v=""/>
    <d v="2013-04-22T00:00:00"/>
  </r>
  <r>
    <x v="1"/>
    <s v="80000202"/>
    <s v="900004"/>
    <s v="11000085"/>
    <s v="10"/>
    <x v="0"/>
    <s v="PF05S000002"/>
    <x v="1"/>
    <s v="AACZ3"/>
    <n v="1792"/>
    <s v="KG"/>
    <d v="2013-04-17T00:00:00"/>
    <n v="1792"/>
    <s v="KG"/>
    <n v="0"/>
    <s v=""/>
    <d v="2013-04-22T00:00:00"/>
  </r>
  <r>
    <x v="1"/>
    <s v="80000203"/>
    <s v="900001"/>
    <s v="11000180"/>
    <s v="10"/>
    <x v="0"/>
    <s v="PF05S000002"/>
    <x v="1"/>
    <s v="AACZ22"/>
    <n v="916"/>
    <s v="KG"/>
    <d v="2013-04-22T00:00:00"/>
    <n v="916"/>
    <s v="KG"/>
    <n v="0"/>
    <s v=""/>
    <d v="2013-04-25T00:00:00"/>
  </r>
  <r>
    <x v="0"/>
    <s v="80000208"/>
    <s v="900001"/>
    <s v="11000175"/>
    <s v="10"/>
    <x v="0"/>
    <s v="PF05S000032"/>
    <x v="0"/>
    <s v="AACR12"/>
    <n v="828"/>
    <s v="KG"/>
    <d v="2013-04-22T00:00:00"/>
    <n v="828"/>
    <s v="KG"/>
    <n v="0"/>
    <s v=""/>
    <d v="2013-04-25T00:00:00"/>
  </r>
  <r>
    <x v="0"/>
    <s v="80000230"/>
    <s v="900001"/>
    <s v="11000084"/>
    <s v="10"/>
    <x v="0"/>
    <s v="PF05S000002"/>
    <x v="1"/>
    <s v="AACR3"/>
    <n v="1686"/>
    <s v="KG"/>
    <d v="2013-05-15T00:00:00"/>
    <n v="1686"/>
    <s v="KG"/>
    <n v="0"/>
    <s v=""/>
    <d v="2013-05-21T00:00:00"/>
  </r>
  <r>
    <x v="0"/>
    <s v="80000231"/>
    <s v="900001"/>
    <s v="11000084"/>
    <s v="20"/>
    <x v="0"/>
    <s v="PF05S000031"/>
    <x v="2"/>
    <s v="AACR22"/>
    <n v="896"/>
    <s v="KG"/>
    <d v="2013-05-15T00:00:00"/>
    <n v="896"/>
    <s v="KG"/>
    <n v="0"/>
    <s v=""/>
    <d v="2013-05-21T00:00:00"/>
  </r>
  <r>
    <x v="2"/>
    <s v="80000261"/>
    <s v="900011"/>
    <s v="11000230"/>
    <s v="10"/>
    <x v="1"/>
    <s v="PF05F000010"/>
    <x v="3"/>
    <s v="AAEH22"/>
    <n v="1052"/>
    <s v="KG"/>
    <d v="2013-06-17T00:00:00"/>
    <n v="1052"/>
    <s v="KG"/>
    <n v="0"/>
    <s v=""/>
    <d v="2013-06-20T00:00:00"/>
  </r>
  <r>
    <x v="2"/>
    <s v="80000261"/>
    <s v="900014"/>
    <s v="11000230"/>
    <s v="10"/>
    <x v="1"/>
    <s v="PF05F000010"/>
    <x v="3"/>
    <s v="AAEH12"/>
    <n v="1030"/>
    <s v="KG"/>
    <d v="2013-06-17T00:00:00"/>
    <n v="1030"/>
    <s v="KG"/>
    <n v="0"/>
    <s v=""/>
    <d v="2013-06-20T00:00:00"/>
  </r>
  <r>
    <x v="2"/>
    <s v="80000261"/>
    <s v="900016"/>
    <s v="11000230"/>
    <s v="10"/>
    <x v="1"/>
    <s v="PF05F000010"/>
    <x v="3"/>
    <s v="AAEH21"/>
    <n v="1026"/>
    <s v="KG"/>
    <d v="2013-06-17T00:00:00"/>
    <n v="1026"/>
    <s v="KG"/>
    <n v="0"/>
    <s v=""/>
    <d v="2013-06-20T00:00:00"/>
  </r>
  <r>
    <x v="2"/>
    <s v="80000261"/>
    <s v="900017"/>
    <s v="11000230"/>
    <s v="10"/>
    <x v="1"/>
    <s v="PF05F000010"/>
    <x v="3"/>
    <s v="AAEH23"/>
    <n v="1026"/>
    <s v="KG"/>
    <d v="2013-06-17T00:00:00"/>
    <n v="1026"/>
    <s v="KG"/>
    <n v="0"/>
    <s v=""/>
    <d v="2013-06-20T00:00:00"/>
  </r>
  <r>
    <x v="2"/>
    <s v="80000261"/>
    <s v="900019"/>
    <s v="11000230"/>
    <s v="10"/>
    <x v="1"/>
    <s v="PF05F000010"/>
    <x v="3"/>
    <s v="AAEH13"/>
    <n v="1018"/>
    <s v="KG"/>
    <d v="2013-06-17T00:00:00"/>
    <n v="1018"/>
    <s v="KG"/>
    <n v="0"/>
    <s v=""/>
    <d v="2013-06-20T00:00:00"/>
  </r>
  <r>
    <x v="2"/>
    <s v="80000261"/>
    <s v="900028"/>
    <s v="11000230"/>
    <s v="10"/>
    <x v="1"/>
    <s v="PF05F000010"/>
    <x v="3"/>
    <s v="AAEH11"/>
    <n v="968"/>
    <s v="KG"/>
    <d v="2013-06-17T00:00:00"/>
    <n v="968"/>
    <s v="KG"/>
    <n v="0"/>
    <s v=""/>
    <d v="2013-06-20T00:00:00"/>
  </r>
  <r>
    <x v="0"/>
    <s v="80000276"/>
    <s v="900001"/>
    <s v="11000081"/>
    <s v="10"/>
    <x v="0"/>
    <s v="PF05S000031"/>
    <x v="2"/>
    <s v="AACR21"/>
    <n v="930"/>
    <s v="KG"/>
    <d v="2013-07-02T00:00:00"/>
    <n v="930"/>
    <s v="KG"/>
    <n v="0"/>
    <s v=""/>
    <d v="2013-07-05T00:00:00"/>
  </r>
  <r>
    <x v="3"/>
    <s v="80000290"/>
    <s v="900001"/>
    <s v="11000230"/>
    <s v="20"/>
    <x v="1"/>
    <s v="PF05F000010"/>
    <x v="3"/>
    <s v="AADB13"/>
    <n v="1212"/>
    <s v="KG"/>
    <d v="2013-07-16T00:00:00"/>
    <n v="1212"/>
    <s v="KG"/>
    <n v="0"/>
    <s v=""/>
    <d v="2013-07-19T00:00:00"/>
  </r>
  <r>
    <x v="3"/>
    <s v="80000290"/>
    <s v="900002"/>
    <s v="11000230"/>
    <s v="20"/>
    <x v="1"/>
    <s v="PF05F000010"/>
    <x v="3"/>
    <s v="AADB22"/>
    <n v="1202"/>
    <s v="KG"/>
    <d v="2013-07-16T00:00:00"/>
    <n v="1202"/>
    <s v="KG"/>
    <n v="0"/>
    <s v=""/>
    <d v="2013-07-19T00:00:00"/>
  </r>
  <r>
    <x v="3"/>
    <s v="80000290"/>
    <s v="900003"/>
    <s v="11000230"/>
    <s v="20"/>
    <x v="1"/>
    <s v="PF05F000010"/>
    <x v="3"/>
    <s v="AADB11"/>
    <n v="1192"/>
    <s v="KG"/>
    <d v="2013-07-16T00:00:00"/>
    <n v="1192"/>
    <s v="KG"/>
    <n v="0"/>
    <s v=""/>
    <d v="2013-07-19T00:00:00"/>
  </r>
  <r>
    <x v="3"/>
    <s v="80000290"/>
    <s v="900004"/>
    <s v="11000230"/>
    <s v="20"/>
    <x v="1"/>
    <s v="PF05F000010"/>
    <x v="3"/>
    <s v="AADB12"/>
    <n v="1190"/>
    <s v="KG"/>
    <d v="2013-07-16T00:00:00"/>
    <n v="1190"/>
    <s v="KG"/>
    <n v="0"/>
    <s v=""/>
    <d v="2013-07-19T00:00:00"/>
  </r>
  <r>
    <x v="3"/>
    <s v="80000290"/>
    <s v="900005"/>
    <s v="11000230"/>
    <s v="20"/>
    <x v="1"/>
    <s v="PF05F000010"/>
    <x v="3"/>
    <s v="AADB21"/>
    <n v="1188"/>
    <s v="KG"/>
    <d v="2013-07-16T00:00:00"/>
    <n v="1188"/>
    <s v="KG"/>
    <n v="0"/>
    <s v=""/>
    <d v="2013-07-19T00:00:00"/>
  </r>
  <r>
    <x v="4"/>
    <s v="80000335"/>
    <s v="900001"/>
    <s v="11000231"/>
    <s v="10"/>
    <x v="1"/>
    <s v="PF05F000010"/>
    <x v="3"/>
    <s v="AAFP21"/>
    <n v="1080"/>
    <s v="KG"/>
    <d v="2013-09-19T00:00:00"/>
    <n v="1080"/>
    <s v="KG"/>
    <n v="0"/>
    <s v=""/>
    <d v="2013-09-24T00:00:00"/>
  </r>
  <r>
    <x v="4"/>
    <s v="80000335"/>
    <s v="900002"/>
    <s v="11000231"/>
    <s v="10"/>
    <x v="1"/>
    <s v="PF05F000010"/>
    <x v="3"/>
    <s v="AAFP12"/>
    <n v="1074"/>
    <s v="KG"/>
    <d v="2013-09-19T00:00:00"/>
    <n v="1074"/>
    <s v="KG"/>
    <n v="0"/>
    <s v=""/>
    <d v="2013-09-24T00:00:00"/>
  </r>
  <r>
    <x v="4"/>
    <s v="80000335"/>
    <s v="900003"/>
    <s v="11000231"/>
    <s v="10"/>
    <x v="1"/>
    <s v="PF05F000010"/>
    <x v="3"/>
    <s v="AAFP22"/>
    <n v="1048"/>
    <s v="KG"/>
    <d v="2013-09-19T00:00:00"/>
    <n v="1048"/>
    <s v="KG"/>
    <n v="0"/>
    <s v=""/>
    <d v="2013-09-24T00:00:00"/>
  </r>
  <r>
    <x v="4"/>
    <s v="80000335"/>
    <s v="900004"/>
    <s v="11000231"/>
    <s v="10"/>
    <x v="1"/>
    <s v="PF05F000010"/>
    <x v="3"/>
    <s v="AAFP11"/>
    <n v="1042"/>
    <s v="KG"/>
    <d v="2013-09-19T00:00:00"/>
    <n v="1042"/>
    <s v="KG"/>
    <n v="0"/>
    <s v=""/>
    <d v="2013-09-24T00:00:00"/>
  </r>
  <r>
    <x v="4"/>
    <s v="80000335"/>
    <s v="900005"/>
    <s v="11000231"/>
    <s v="10"/>
    <x v="1"/>
    <s v="PF05F000010"/>
    <x v="3"/>
    <s v="AAFP13"/>
    <n v="1024"/>
    <s v="KG"/>
    <d v="2013-09-19T00:00:00"/>
    <n v="1024"/>
    <s v="KG"/>
    <n v="0"/>
    <s v=""/>
    <d v="2013-09-24T00:00:00"/>
  </r>
  <r>
    <x v="4"/>
    <s v="80000335"/>
    <s v="900006"/>
    <s v="11000231"/>
    <s v="10"/>
    <x v="1"/>
    <s v="PF05F000010"/>
    <x v="3"/>
    <s v="AAFP23"/>
    <n v="1008"/>
    <s v="KG"/>
    <d v="2013-09-19T00:00:00"/>
    <n v="1008"/>
    <s v="KG"/>
    <n v="0"/>
    <s v=""/>
    <d v="2013-09-24T00:00:00"/>
  </r>
  <r>
    <x v="5"/>
    <s v="80000339"/>
    <s v="900004"/>
    <s v="11000120"/>
    <s v="10"/>
    <x v="0"/>
    <s v="PF05S000003"/>
    <x v="4"/>
    <s v="AAEV12"/>
    <n v="872"/>
    <s v="KG"/>
    <d v="2013-10-07T00:00:00"/>
    <n v="872"/>
    <s v="KG"/>
    <n v="0"/>
    <s v=""/>
    <d v="2013-10-10T00:00:00"/>
  </r>
  <r>
    <x v="5"/>
    <s v="80000339"/>
    <s v="900011"/>
    <s v="11000120"/>
    <s v="10"/>
    <x v="0"/>
    <s v="PF05S000003"/>
    <x v="4"/>
    <s v="AAEV11"/>
    <n v="714"/>
    <s v="KG"/>
    <d v="2013-10-07T00:00:00"/>
    <n v="714"/>
    <s v="KG"/>
    <n v="0"/>
    <s v=""/>
    <d v="2013-10-10T00:00:00"/>
  </r>
  <r>
    <x v="5"/>
    <s v="80000344"/>
    <s v="900001"/>
    <s v="11000197"/>
    <s v="10"/>
    <x v="0"/>
    <s v="PF05S000003"/>
    <x v="4"/>
    <s v="AAEV21"/>
    <n v="954"/>
    <s v="KG"/>
    <d v="2013-10-02T00:00:00"/>
    <n v="954"/>
    <s v="KG"/>
    <n v="0"/>
    <s v=""/>
    <d v="2013-10-07T00:00:00"/>
  </r>
  <r>
    <x v="5"/>
    <s v="80000344"/>
    <s v="900002"/>
    <s v="11000197"/>
    <s v="10"/>
    <x v="0"/>
    <s v="PF05S000003"/>
    <x v="4"/>
    <s v="AAEV22"/>
    <n v="922"/>
    <s v="KG"/>
    <d v="2013-10-02T00:00:00"/>
    <n v="922"/>
    <s v="KG"/>
    <n v="0"/>
    <s v=""/>
    <d v="2013-10-07T00:00:00"/>
  </r>
  <r>
    <x v="5"/>
    <s v="80000344"/>
    <s v="900004"/>
    <s v="11000197"/>
    <s v="10"/>
    <x v="0"/>
    <s v="PF05S000003"/>
    <x v="4"/>
    <s v="AAEV31"/>
    <n v="840"/>
    <s v="KG"/>
    <d v="2013-10-02T00:00:00"/>
    <n v="840"/>
    <s v="KG"/>
    <n v="0"/>
    <s v=""/>
    <d v="2013-10-07T00:00:00"/>
  </r>
  <r>
    <x v="5"/>
    <s v="80000344"/>
    <s v="900005"/>
    <s v="11000197"/>
    <s v="10"/>
    <x v="0"/>
    <s v="PF05S000003"/>
    <x v="4"/>
    <s v="AAEV32"/>
    <n v="728"/>
    <s v="KG"/>
    <d v="2013-10-02T00:00:00"/>
    <n v="728"/>
    <s v="KG"/>
    <n v="0"/>
    <s v=""/>
    <d v="2013-10-07T00:00:00"/>
  </r>
  <r>
    <x v="6"/>
    <s v="80000349"/>
    <s v="900001"/>
    <s v="11000339"/>
    <s v="20"/>
    <x v="0"/>
    <s v="PF05S000005"/>
    <x v="5"/>
    <s v="AAFK22"/>
    <n v="612"/>
    <s v="KG"/>
    <d v="2013-10-09T00:00:00"/>
    <n v="612"/>
    <s v="KG"/>
    <n v="0"/>
    <s v=""/>
    <d v="2013-10-14T00:00:00"/>
  </r>
  <r>
    <x v="6"/>
    <s v="80000349"/>
    <s v="900002"/>
    <s v="11000339"/>
    <s v="20"/>
    <x v="0"/>
    <s v="PF05S000005"/>
    <x v="5"/>
    <s v="AAFK12"/>
    <n v="596"/>
    <s v="KG"/>
    <d v="2013-10-09T00:00:00"/>
    <n v="596"/>
    <s v="KG"/>
    <n v="0"/>
    <s v=""/>
    <d v="2013-10-14T00:00:00"/>
  </r>
  <r>
    <x v="6"/>
    <s v="80000349"/>
    <s v="900003"/>
    <s v="11000339"/>
    <s v="20"/>
    <x v="0"/>
    <s v="PF05S000005"/>
    <x v="5"/>
    <s v="AAFK21"/>
    <n v="586"/>
    <s v="KG"/>
    <d v="2013-10-09T00:00:00"/>
    <n v="586"/>
    <s v="KG"/>
    <n v="0"/>
    <s v=""/>
    <d v="2013-10-14T00:00:00"/>
  </r>
  <r>
    <x v="6"/>
    <s v="80000349"/>
    <s v="900004"/>
    <s v="11000339"/>
    <s v="20"/>
    <x v="0"/>
    <s v="PF05S000005"/>
    <x v="5"/>
    <s v="AAFK13"/>
    <n v="584"/>
    <s v="KG"/>
    <d v="2013-10-09T00:00:00"/>
    <n v="584"/>
    <s v="KG"/>
    <n v="0"/>
    <s v=""/>
    <d v="2013-10-14T00:00:00"/>
  </r>
  <r>
    <x v="6"/>
    <s v="80000349"/>
    <s v="900005"/>
    <s v="11000339"/>
    <s v="20"/>
    <x v="0"/>
    <s v="PF05S000005"/>
    <x v="5"/>
    <s v="AAFK23"/>
    <n v="536"/>
    <s v="KG"/>
    <d v="2013-10-09T00:00:00"/>
    <n v="536"/>
    <s v="KG"/>
    <n v="0"/>
    <s v=""/>
    <d v="2013-10-14T00:00:00"/>
  </r>
  <r>
    <x v="6"/>
    <s v="80000349"/>
    <s v="900006"/>
    <s v="11000339"/>
    <s v="20"/>
    <x v="0"/>
    <s v="PF05S000005"/>
    <x v="5"/>
    <s v="AAFK11"/>
    <n v="522"/>
    <s v="KG"/>
    <d v="2013-10-09T00:00:00"/>
    <n v="522"/>
    <s v="KG"/>
    <n v="0"/>
    <s v=""/>
    <d v="2013-10-14T00:00:00"/>
  </r>
  <r>
    <x v="6"/>
    <s v="80000416"/>
    <s v="900001"/>
    <s v="11000098"/>
    <s v="10"/>
    <x v="0"/>
    <s v="PF05S000004"/>
    <x v="6"/>
    <s v="AAFK32"/>
    <n v="592"/>
    <s v="KG"/>
    <d v="2013-12-02T00:00:00"/>
    <n v="592"/>
    <s v="KG"/>
    <n v="0"/>
    <s v=""/>
    <d v="2013-12-05T00:00:00"/>
  </r>
  <r>
    <x v="6"/>
    <s v="80000416"/>
    <s v="900002"/>
    <s v="11000098"/>
    <s v="10"/>
    <x v="0"/>
    <s v="PF05S000004"/>
    <x v="6"/>
    <s v="AAFK33"/>
    <n v="568"/>
    <s v="KG"/>
    <d v="2013-12-02T00:00:00"/>
    <n v="568"/>
    <s v="KG"/>
    <n v="0"/>
    <s v=""/>
    <d v="2013-12-05T00:00:00"/>
  </r>
  <r>
    <x v="6"/>
    <s v="80000416"/>
    <s v="900003"/>
    <s v="11000098"/>
    <s v="10"/>
    <x v="0"/>
    <s v="PF05S000004"/>
    <x v="6"/>
    <s v="AAFK31"/>
    <n v="550"/>
    <s v="KG"/>
    <d v="2013-12-02T00:00:00"/>
    <n v="550"/>
    <s v="KG"/>
    <n v="0"/>
    <s v=""/>
    <d v="2013-12-05T00:00:00"/>
  </r>
  <r>
    <x v="7"/>
    <s v="80000435"/>
    <s v="900001"/>
    <s v="11000216"/>
    <s v="10"/>
    <x v="2"/>
    <s v="PF23A000008"/>
    <x v="7"/>
    <s v="AABY121"/>
    <n v="354"/>
    <s v="KG"/>
    <d v="2013-12-06T00:00:00"/>
    <n v="354"/>
    <s v="KG"/>
    <n v="0"/>
    <s v=""/>
    <d v="2013-12-11T00:00:00"/>
  </r>
  <r>
    <x v="8"/>
    <s v="80000477"/>
    <s v="900001"/>
    <s v="11000293"/>
    <s v="10"/>
    <x v="0"/>
    <s v="PF05S000002"/>
    <x v="1"/>
    <s v="AAHC11"/>
    <n v="800"/>
    <s v="KG"/>
    <d v="2014-01-03T00:00:00"/>
    <n v="800"/>
    <s v="KG"/>
    <n v="0"/>
    <s v=""/>
    <d v="2014-01-08T00:00:00"/>
  </r>
  <r>
    <x v="8"/>
    <s v="80000484"/>
    <s v="900001"/>
    <s v="11000293"/>
    <s v="20"/>
    <x v="0"/>
    <s v="PF05S000002"/>
    <x v="1"/>
    <s v="AAHC31"/>
    <n v="934"/>
    <s v="KG"/>
    <d v="2014-01-13T00:00:00"/>
    <n v="934"/>
    <s v="KG"/>
    <n v="0"/>
    <s v=""/>
    <d v="2014-01-16T00:00:00"/>
  </r>
  <r>
    <x v="8"/>
    <s v="80000484"/>
    <s v="900002"/>
    <s v="11000293"/>
    <s v="20"/>
    <x v="0"/>
    <s v="PF05S000002"/>
    <x v="1"/>
    <s v="AAHC32"/>
    <n v="902"/>
    <s v="KG"/>
    <d v="2014-01-13T00:00:00"/>
    <n v="902"/>
    <s v="KG"/>
    <n v="0"/>
    <s v=""/>
    <d v="2014-01-16T00:00:00"/>
  </r>
  <r>
    <x v="8"/>
    <s v="80000518"/>
    <s v="900001"/>
    <s v="11000295"/>
    <s v="10"/>
    <x v="0"/>
    <s v="PF05S000002"/>
    <x v="1"/>
    <s v="AAHC12"/>
    <n v="910"/>
    <s v="KG"/>
    <d v="2014-02-03T00:00:00"/>
    <n v="910"/>
    <s v="KG"/>
    <n v="0"/>
    <s v=""/>
    <d v="2014-02-06T00:00:00"/>
  </r>
  <r>
    <x v="8"/>
    <s v="80000518"/>
    <s v="900002"/>
    <s v="11000295"/>
    <s v="10"/>
    <x v="0"/>
    <s v="PF05S000002"/>
    <x v="1"/>
    <s v="AAHC21"/>
    <n v="886"/>
    <s v="KG"/>
    <d v="2014-02-03T00:00:00"/>
    <n v="886"/>
    <s v="KG"/>
    <n v="0"/>
    <s v=""/>
    <d v="2014-02-06T00:00:00"/>
  </r>
  <r>
    <x v="8"/>
    <s v="80000518"/>
    <s v="900003"/>
    <s v="11000295"/>
    <s v="10"/>
    <x v="0"/>
    <s v="PF05S000002"/>
    <x v="1"/>
    <s v="AAHC22"/>
    <n v="844"/>
    <s v="KG"/>
    <d v="2014-02-03T00:00:00"/>
    <n v="844"/>
    <s v="KG"/>
    <n v="0"/>
    <s v=""/>
    <d v="2014-02-06T00:00:00"/>
  </r>
  <r>
    <x v="7"/>
    <s v="80000528"/>
    <s v="900001"/>
    <s v="11000216"/>
    <s v="10"/>
    <x v="2"/>
    <s v="PF23A000008"/>
    <x v="7"/>
    <s v="AABY112"/>
    <n v="182"/>
    <s v="KG"/>
    <d v="2014-02-06T00:00:00"/>
    <n v="182"/>
    <s v="KG"/>
    <n v="0"/>
    <s v=""/>
    <d v="2014-02-11T00:00:00"/>
  </r>
  <r>
    <x v="9"/>
    <s v="80000551"/>
    <s v="900001"/>
    <s v="11000374"/>
    <s v="30"/>
    <x v="1"/>
    <s v="PF05F000010"/>
    <x v="3"/>
    <s v="AAKH22"/>
    <n v="1052"/>
    <s v="KG"/>
    <d v="2014-02-19T00:00:00"/>
    <n v="1052"/>
    <s v="KG"/>
    <n v="0"/>
    <s v=""/>
    <d v="2014-02-24T00:00:00"/>
  </r>
  <r>
    <x v="9"/>
    <s v="80000551"/>
    <s v="900002"/>
    <s v="11000374"/>
    <s v="30"/>
    <x v="1"/>
    <s v="PF05F000010"/>
    <x v="3"/>
    <s v="AAKH23"/>
    <n v="1028"/>
    <s v="KG"/>
    <d v="2014-02-19T00:00:00"/>
    <n v="1028"/>
    <s v="KG"/>
    <n v="0"/>
    <s v=""/>
    <d v="2014-02-24T00:00:00"/>
  </r>
  <r>
    <x v="9"/>
    <s v="80000551"/>
    <s v="900003"/>
    <s v="11000374"/>
    <s v="30"/>
    <x v="1"/>
    <s v="PF05F000010"/>
    <x v="3"/>
    <s v="AAKH21"/>
    <n v="1024"/>
    <s v="KG"/>
    <d v="2014-02-19T00:00:00"/>
    <n v="1024"/>
    <s v="KG"/>
    <n v="0"/>
    <s v=""/>
    <d v="2014-02-24T00:00:00"/>
  </r>
  <r>
    <x v="9"/>
    <s v="80000551"/>
    <s v="900004"/>
    <s v="11000374"/>
    <s v="30"/>
    <x v="1"/>
    <s v="PF05F000010"/>
    <x v="3"/>
    <s v="AAKH13"/>
    <n v="1002"/>
    <s v="KG"/>
    <d v="2014-02-19T00:00:00"/>
    <n v="1002"/>
    <s v="KG"/>
    <n v="0"/>
    <s v=""/>
    <d v="2014-02-24T00:00:00"/>
  </r>
  <r>
    <x v="9"/>
    <s v="80000551"/>
    <s v="900005"/>
    <s v="11000374"/>
    <s v="30"/>
    <x v="1"/>
    <s v="PF05F000010"/>
    <x v="3"/>
    <s v="AAKH12"/>
    <n v="974"/>
    <s v="KG"/>
    <d v="2014-02-19T00:00:00"/>
    <n v="974"/>
    <s v="KG"/>
    <n v="0"/>
    <s v=""/>
    <d v="2014-02-24T00:00:00"/>
  </r>
  <r>
    <x v="9"/>
    <s v="80000551"/>
    <s v="900006"/>
    <s v="11000374"/>
    <s v="30"/>
    <x v="1"/>
    <s v="PF05F000010"/>
    <x v="3"/>
    <s v="AAKH11"/>
    <n v="932"/>
    <s v="KG"/>
    <d v="2014-02-19T00:00:00"/>
    <n v="932"/>
    <s v="KG"/>
    <n v="0"/>
    <s v=""/>
    <d v="2014-02-24T00:00:00"/>
  </r>
  <r>
    <x v="10"/>
    <s v="80000666"/>
    <s v="900001"/>
    <s v="11000258"/>
    <s v="30"/>
    <x v="0"/>
    <s v="PF05S000001"/>
    <x v="8"/>
    <s v="AAHV21"/>
    <n v="1338"/>
    <s v="KG"/>
    <d v="2014-04-15T00:00:00"/>
    <n v="1338"/>
    <s v="KG"/>
    <n v="0"/>
    <s v=""/>
    <d v="2014-04-18T00:00:00"/>
  </r>
  <r>
    <x v="10"/>
    <s v="80000666"/>
    <s v="900002"/>
    <s v="11000258"/>
    <s v="30"/>
    <x v="0"/>
    <s v="PF05S000001"/>
    <x v="8"/>
    <s v="AAHV12"/>
    <n v="1254"/>
    <s v="KG"/>
    <d v="2014-04-15T00:00:00"/>
    <n v="1254"/>
    <s v="KG"/>
    <n v="0"/>
    <s v=""/>
    <d v="2014-04-18T00:00:00"/>
  </r>
  <r>
    <x v="10"/>
    <s v="80000666"/>
    <s v="900003"/>
    <s v="11000258"/>
    <s v="30"/>
    <x v="0"/>
    <s v="PF05S000001"/>
    <x v="8"/>
    <s v="AAHV11"/>
    <n v="1030"/>
    <s v="KG"/>
    <d v="2014-04-15T00:00:00"/>
    <n v="1030"/>
    <s v="KG"/>
    <n v="0"/>
    <s v=""/>
    <d v="2014-04-18T00:00:00"/>
  </r>
  <r>
    <x v="10"/>
    <s v="80000676"/>
    <s v="900001"/>
    <s v="11000302"/>
    <s v="10"/>
    <x v="0"/>
    <s v="PF05S000001"/>
    <x v="8"/>
    <s v="AAHV22"/>
    <n v="1200"/>
    <s v="KG"/>
    <d v="2014-05-02T00:00:00"/>
    <n v="1200"/>
    <s v="KG"/>
    <n v="0"/>
    <s v=""/>
    <d v="2014-05-07T00:00:00"/>
  </r>
  <r>
    <x v="11"/>
    <s v="80000680"/>
    <s v="900001"/>
    <s v="11000287"/>
    <s v="20"/>
    <x v="0"/>
    <s v="PF05S000001"/>
    <x v="8"/>
    <s v="AAJD22"/>
    <n v="1308"/>
    <s v="KG"/>
    <d v="2014-05-02T00:00:00"/>
    <n v="1308"/>
    <s v="KG"/>
    <n v="0"/>
    <s v=""/>
    <d v="2014-05-07T00:00:00"/>
  </r>
  <r>
    <x v="11"/>
    <s v="80000680"/>
    <s v="900002"/>
    <s v="11000287"/>
    <s v="20"/>
    <x v="0"/>
    <s v="PF05S000001"/>
    <x v="8"/>
    <s v="AAJD12"/>
    <n v="1286"/>
    <s v="KG"/>
    <d v="2014-05-02T00:00:00"/>
    <n v="1286"/>
    <s v="KG"/>
    <n v="0"/>
    <s v=""/>
    <d v="2014-05-07T00:00:00"/>
  </r>
  <r>
    <x v="11"/>
    <s v="80000680"/>
    <s v="900003"/>
    <s v="11000287"/>
    <s v="20"/>
    <x v="0"/>
    <s v="PF05S000001"/>
    <x v="8"/>
    <s v="AAJD11"/>
    <n v="920"/>
    <s v="KG"/>
    <d v="2014-05-02T00:00:00"/>
    <n v="920"/>
    <s v="KG"/>
    <n v="0"/>
    <s v=""/>
    <d v="2014-05-07T00:00:00"/>
  </r>
  <r>
    <x v="11"/>
    <s v="80000680"/>
    <s v="900004"/>
    <s v="11000287"/>
    <s v="20"/>
    <x v="0"/>
    <s v="PF05S000001"/>
    <x v="8"/>
    <s v="AAJD211"/>
    <n v="770"/>
    <s v="KG"/>
    <d v="2014-05-02T00:00:00"/>
    <n v="770"/>
    <s v="KG"/>
    <n v="0"/>
    <s v=""/>
    <d v="2014-05-07T00:00:00"/>
  </r>
  <r>
    <x v="11"/>
    <s v="80000680"/>
    <s v="900005"/>
    <s v="11000287"/>
    <s v="20"/>
    <x v="0"/>
    <s v="PF05S000001"/>
    <x v="8"/>
    <s v="AAJD212"/>
    <n v="342"/>
    <s v="KG"/>
    <d v="2014-05-02T00:00:00"/>
    <n v="342"/>
    <s v="KG"/>
    <n v="0"/>
    <s v=""/>
    <d v="2014-05-07T00:00:00"/>
  </r>
  <r>
    <x v="12"/>
    <s v="80000700"/>
    <s v="900001"/>
    <s v="11000286"/>
    <s v="30"/>
    <x v="0"/>
    <s v="PF05S000003"/>
    <x v="4"/>
    <s v="AALF31"/>
    <n v="830"/>
    <s v="KG"/>
    <d v="2014-05-12T00:00:00"/>
    <n v="830"/>
    <s v="KG"/>
    <n v="0"/>
    <s v=""/>
    <d v="2014-05-15T00:00:00"/>
  </r>
  <r>
    <x v="12"/>
    <s v="80000700"/>
    <s v="900002"/>
    <s v="11000286"/>
    <s v="30"/>
    <x v="0"/>
    <s v="PF05S000003"/>
    <x v="4"/>
    <s v="AALF32"/>
    <n v="604"/>
    <s v="KG"/>
    <d v="2014-05-12T00:00:00"/>
    <n v="604"/>
    <s v="KG"/>
    <n v="0"/>
    <s v=""/>
    <d v="2014-05-15T00:00:00"/>
  </r>
  <r>
    <x v="12"/>
    <s v="80000701"/>
    <s v="900001"/>
    <s v="11000292"/>
    <s v="40"/>
    <x v="0"/>
    <s v="PF05S000003"/>
    <x v="4"/>
    <s v="AALF12"/>
    <n v="952"/>
    <s v="KG"/>
    <d v="2014-05-12T00:00:00"/>
    <n v="952"/>
    <s v="KG"/>
    <n v="0"/>
    <s v=""/>
    <d v="2014-05-15T00:00:00"/>
  </r>
  <r>
    <x v="12"/>
    <s v="80000701"/>
    <s v="900002"/>
    <s v="11000292"/>
    <s v="40"/>
    <x v="0"/>
    <s v="PF05S000003"/>
    <x v="4"/>
    <s v="AALF11"/>
    <n v="916"/>
    <s v="KG"/>
    <d v="2014-05-12T00:00:00"/>
    <n v="916"/>
    <s v="KG"/>
    <n v="0"/>
    <s v=""/>
    <d v="2014-05-15T00:00:00"/>
  </r>
  <r>
    <x v="12"/>
    <s v="80000701"/>
    <s v="900003"/>
    <s v="11000292"/>
    <s v="40"/>
    <x v="0"/>
    <s v="PF05S000003"/>
    <x v="4"/>
    <s v="AALF22"/>
    <n v="888"/>
    <s v="KG"/>
    <d v="2014-05-12T00:00:00"/>
    <n v="888"/>
    <s v="KG"/>
    <n v="0"/>
    <s v=""/>
    <d v="2014-05-15T00:00:00"/>
  </r>
  <r>
    <x v="12"/>
    <s v="80000701"/>
    <s v="900004"/>
    <s v="11000292"/>
    <s v="40"/>
    <x v="0"/>
    <s v="PF05S000003"/>
    <x v="4"/>
    <s v="AALF21"/>
    <n v="848"/>
    <s v="KG"/>
    <d v="2014-05-12T00:00:00"/>
    <n v="848"/>
    <s v="KG"/>
    <n v="0"/>
    <s v=""/>
    <d v="2014-05-15T00:00:00"/>
  </r>
  <r>
    <x v="13"/>
    <s v="80000711"/>
    <s v="900001"/>
    <s v="11000298"/>
    <s v="20"/>
    <x v="0"/>
    <s v="PF05S000002"/>
    <x v="1"/>
    <s v="AALL21"/>
    <n v="852"/>
    <s v="KG"/>
    <d v="2014-05-19T00:00:00"/>
    <n v="852"/>
    <s v="KG"/>
    <n v="0"/>
    <s v=""/>
    <d v="2014-05-22T00:00:00"/>
  </r>
  <r>
    <x v="13"/>
    <s v="80000720"/>
    <s v="900001"/>
    <s v="11000458"/>
    <s v="10"/>
    <x v="0"/>
    <s v="PF05S000002"/>
    <x v="1"/>
    <s v="AALL32"/>
    <n v="920"/>
    <s v="KG"/>
    <d v="2014-05-19T00:00:00"/>
    <n v="920"/>
    <s v="KG"/>
    <n v="0"/>
    <s v=""/>
    <d v="2014-05-22T00:00:00"/>
  </r>
  <r>
    <x v="13"/>
    <s v="80000720"/>
    <s v="900002"/>
    <s v="11000458"/>
    <s v="10"/>
    <x v="0"/>
    <s v="PF05S000002"/>
    <x v="1"/>
    <s v="AALL22"/>
    <n v="916"/>
    <s v="KG"/>
    <d v="2014-05-19T00:00:00"/>
    <n v="916"/>
    <s v="KG"/>
    <n v="0"/>
    <s v=""/>
    <d v="2014-05-22T00:00:00"/>
  </r>
  <r>
    <x v="13"/>
    <s v="80000720"/>
    <s v="900003"/>
    <s v="11000458"/>
    <s v="10"/>
    <x v="0"/>
    <s v="PF05S000002"/>
    <x v="1"/>
    <s v="AALL31"/>
    <n v="904"/>
    <s v="KG"/>
    <d v="2014-05-19T00:00:00"/>
    <n v="904"/>
    <s v="KG"/>
    <n v="0"/>
    <s v=""/>
    <d v="2014-05-22T00:00:00"/>
  </r>
  <r>
    <x v="13"/>
    <s v="80000720"/>
    <s v="900004"/>
    <s v="11000458"/>
    <s v="10"/>
    <x v="0"/>
    <s v="PF05S000002"/>
    <x v="1"/>
    <s v="AALL12"/>
    <n v="880"/>
    <s v="KG"/>
    <d v="2014-05-19T00:00:00"/>
    <n v="880"/>
    <s v="KG"/>
    <n v="0"/>
    <s v=""/>
    <d v="2014-05-22T00:00:00"/>
  </r>
  <r>
    <x v="13"/>
    <s v="80000720"/>
    <s v="900005"/>
    <s v="11000458"/>
    <s v="10"/>
    <x v="0"/>
    <s v="PF05S000002"/>
    <x v="1"/>
    <s v="AALL11"/>
    <n v="848"/>
    <s v="KG"/>
    <d v="2014-05-19T00:00:00"/>
    <n v="848"/>
    <s v="KG"/>
    <n v="0"/>
    <s v=""/>
    <d v="2014-05-22T00:00:00"/>
  </r>
  <r>
    <x v="14"/>
    <s v="80000747"/>
    <s v="900001"/>
    <s v="11000464"/>
    <s v="10"/>
    <x v="0"/>
    <s v="PF05S000001"/>
    <x v="8"/>
    <s v="AAKO11"/>
    <n v="1374"/>
    <s v="KG"/>
    <d v="2014-06-06T00:00:00"/>
    <n v="1374"/>
    <s v="KG"/>
    <n v="0"/>
    <s v=""/>
    <d v="2014-06-12T00:00:00"/>
  </r>
  <r>
    <x v="14"/>
    <s v="80000747"/>
    <s v="900002"/>
    <s v="11000464"/>
    <s v="10"/>
    <x v="0"/>
    <s v="PF05S000001"/>
    <x v="8"/>
    <s v="AAKO12"/>
    <n v="1374"/>
    <s v="KG"/>
    <d v="2014-06-06T00:00:00"/>
    <n v="1374"/>
    <s v="KG"/>
    <n v="0"/>
    <s v=""/>
    <d v="2014-06-12T00:00:00"/>
  </r>
  <r>
    <x v="14"/>
    <s v="80000747"/>
    <s v="900003"/>
    <s v="11000464"/>
    <s v="10"/>
    <x v="0"/>
    <s v="PF05S000001"/>
    <x v="8"/>
    <s v="AAKO21"/>
    <n v="1374"/>
    <s v="KG"/>
    <d v="2014-06-06T00:00:00"/>
    <n v="1374"/>
    <s v="KG"/>
    <n v="0"/>
    <s v=""/>
    <d v="2014-06-12T00:00:00"/>
  </r>
  <r>
    <x v="14"/>
    <s v="80000754"/>
    <s v="900001"/>
    <s v="11000311"/>
    <s v="20"/>
    <x v="0"/>
    <s v="PF05S000001"/>
    <x v="8"/>
    <s v="AAKO22"/>
    <n v="1312"/>
    <s v="KG"/>
    <d v="2014-06-16T00:00:00"/>
    <n v="1312"/>
    <s v="KG"/>
    <n v="0"/>
    <s v=""/>
    <d v="2014-06-19T00:00:00"/>
  </r>
  <r>
    <x v="15"/>
    <s v="80000768"/>
    <s v="900001"/>
    <s v="11000309"/>
    <s v="30"/>
    <x v="0"/>
    <s v="PF05S000003"/>
    <x v="4"/>
    <s v="AALW12"/>
    <n v="952"/>
    <s v="KG"/>
    <d v="2014-06-18T00:00:00"/>
    <n v="952"/>
    <s v="KG"/>
    <n v="0"/>
    <s v=""/>
    <d v="2014-06-23T00:00:00"/>
  </r>
  <r>
    <x v="15"/>
    <s v="80000768"/>
    <s v="900002"/>
    <s v="11000309"/>
    <s v="30"/>
    <x v="0"/>
    <s v="PF05S000003"/>
    <x v="4"/>
    <s v="AALW11"/>
    <n v="878"/>
    <s v="KG"/>
    <d v="2014-06-18T00:00:00"/>
    <n v="878"/>
    <s v="KG"/>
    <n v="0"/>
    <s v=""/>
    <d v="2014-06-23T00:00:00"/>
  </r>
  <r>
    <x v="15"/>
    <s v="80000768"/>
    <s v="900003"/>
    <s v="11000309"/>
    <s v="30"/>
    <x v="0"/>
    <s v="PF05S000003"/>
    <x v="4"/>
    <s v="AALW21"/>
    <n v="872"/>
    <s v="KG"/>
    <d v="2014-06-18T00:00:00"/>
    <n v="872"/>
    <s v="KG"/>
    <n v="0"/>
    <s v=""/>
    <d v="2014-06-23T00:00:00"/>
  </r>
  <r>
    <x v="15"/>
    <s v="80000769"/>
    <s v="900001"/>
    <s v="11000314"/>
    <s v="40"/>
    <x v="0"/>
    <s v="PF05S000003"/>
    <x v="4"/>
    <s v="AALW32"/>
    <n v="924"/>
    <s v="KG"/>
    <d v="2014-06-18T00:00:00"/>
    <n v="924"/>
    <s v="KG"/>
    <n v="0"/>
    <s v=""/>
    <d v="2014-06-23T00:00:00"/>
  </r>
  <r>
    <x v="15"/>
    <s v="80000769"/>
    <s v="900002"/>
    <s v="11000314"/>
    <s v="40"/>
    <x v="0"/>
    <s v="PF05S000003"/>
    <x v="4"/>
    <s v="AALW22"/>
    <n v="922"/>
    <s v="KG"/>
    <d v="2014-06-18T00:00:00"/>
    <n v="922"/>
    <s v="KG"/>
    <n v="0"/>
    <s v=""/>
    <d v="2014-06-23T00:00:00"/>
  </r>
  <r>
    <x v="15"/>
    <s v="80000769"/>
    <s v="900003"/>
    <s v="11000314"/>
    <s v="40"/>
    <x v="0"/>
    <s v="PF05S000003"/>
    <x v="4"/>
    <s v="AALW31"/>
    <n v="858"/>
    <s v="KG"/>
    <d v="2014-06-18T00:00:00"/>
    <n v="858"/>
    <s v="KG"/>
    <n v="0"/>
    <s v=""/>
    <d v="2014-06-23T00:00:00"/>
  </r>
  <r>
    <x v="16"/>
    <s v="80000795"/>
    <s v="900001"/>
    <s v="11000324"/>
    <s v="30"/>
    <x v="0"/>
    <s v="PF05S000003"/>
    <x v="4"/>
    <s v="AALT21"/>
    <n v="900"/>
    <s v="KG"/>
    <d v="2014-07-01T00:00:00"/>
    <n v="900"/>
    <s v="KG"/>
    <n v="0"/>
    <s v=""/>
    <d v="2014-07-04T00:00:00"/>
  </r>
  <r>
    <x v="16"/>
    <s v="80000795"/>
    <s v="900002"/>
    <s v="11000324"/>
    <s v="30"/>
    <x v="0"/>
    <s v="PF05S000003"/>
    <x v="4"/>
    <s v="AALT31"/>
    <n v="878"/>
    <s v="KG"/>
    <d v="2014-07-01T00:00:00"/>
    <n v="878"/>
    <s v="KG"/>
    <n v="0"/>
    <s v=""/>
    <d v="2014-07-04T00:00:00"/>
  </r>
  <r>
    <x v="16"/>
    <s v="80000795"/>
    <s v="900003"/>
    <s v="11000324"/>
    <s v="30"/>
    <x v="0"/>
    <s v="PF05S000003"/>
    <x v="4"/>
    <s v="AALT32"/>
    <n v="856"/>
    <s v="KG"/>
    <d v="2014-07-01T00:00:00"/>
    <n v="856"/>
    <s v="KG"/>
    <n v="0"/>
    <s v=""/>
    <d v="2014-07-04T00:00:00"/>
  </r>
  <r>
    <x v="16"/>
    <s v="80000802"/>
    <s v="900001"/>
    <s v="11000362"/>
    <s v="20"/>
    <x v="0"/>
    <s v="PF05S000003"/>
    <x v="4"/>
    <s v="AALT12"/>
    <n v="928"/>
    <s v="KG"/>
    <d v="2014-07-07T00:00:00"/>
    <n v="928"/>
    <s v="KG"/>
    <n v="0"/>
    <s v=""/>
    <d v="2014-07-10T00:00:00"/>
  </r>
  <r>
    <x v="16"/>
    <s v="80000802"/>
    <s v="900002"/>
    <s v="11000362"/>
    <s v="20"/>
    <x v="0"/>
    <s v="PF05S000003"/>
    <x v="4"/>
    <s v="AALT22"/>
    <n v="914"/>
    <s v="KG"/>
    <d v="2014-07-07T00:00:00"/>
    <n v="914"/>
    <s v="KG"/>
    <n v="0"/>
    <s v=""/>
    <d v="2014-07-10T00:00:00"/>
  </r>
  <r>
    <x v="16"/>
    <s v="80000809"/>
    <s v="900001"/>
    <s v="11000362"/>
    <s v="30"/>
    <x v="0"/>
    <s v="PF05S000003"/>
    <x v="4"/>
    <s v="AALT11"/>
    <n v="870"/>
    <s v="KG"/>
    <d v="2014-07-08T00:00:00"/>
    <n v="870"/>
    <s v="KG"/>
    <n v="0"/>
    <s v=""/>
    <d v="2014-07-11T00:00:00"/>
  </r>
  <r>
    <x v="17"/>
    <s v="80000826"/>
    <s v="900001"/>
    <s v="11000487"/>
    <s v="20"/>
    <x v="1"/>
    <s v="PF05F000010"/>
    <x v="3"/>
    <s v="AANT23"/>
    <n v="1074"/>
    <s v="KG"/>
    <d v="2014-07-15T00:00:00"/>
    <n v="1074"/>
    <s v="KG"/>
    <n v="0"/>
    <s v=""/>
    <d v="2014-07-18T00:00:00"/>
  </r>
  <r>
    <x v="17"/>
    <s v="80000826"/>
    <s v="900002"/>
    <s v="11000487"/>
    <s v="20"/>
    <x v="1"/>
    <s v="PF05F000010"/>
    <x v="3"/>
    <s v="AANT22"/>
    <n v="1072"/>
    <s v="KG"/>
    <d v="2014-07-15T00:00:00"/>
    <n v="1072"/>
    <s v="KG"/>
    <n v="0"/>
    <s v=""/>
    <d v="2014-07-18T00:00:00"/>
  </r>
  <r>
    <x v="17"/>
    <s v="80000826"/>
    <s v="900003"/>
    <s v="11000487"/>
    <s v="20"/>
    <x v="1"/>
    <s v="PF05F000010"/>
    <x v="3"/>
    <s v="AANT12"/>
    <n v="1064"/>
    <s v="KG"/>
    <d v="2014-07-15T00:00:00"/>
    <n v="1064"/>
    <s v="KG"/>
    <n v="0"/>
    <s v=""/>
    <d v="2014-07-18T00:00:00"/>
  </r>
  <r>
    <x v="17"/>
    <s v="80000826"/>
    <s v="900004"/>
    <s v="11000487"/>
    <s v="20"/>
    <x v="1"/>
    <s v="PF05F000010"/>
    <x v="3"/>
    <s v="AANT21"/>
    <n v="1050"/>
    <s v="KG"/>
    <d v="2014-07-15T00:00:00"/>
    <n v="1050"/>
    <s v="KG"/>
    <n v="0"/>
    <s v=""/>
    <d v="2014-07-18T00:00:00"/>
  </r>
  <r>
    <x v="17"/>
    <s v="80000826"/>
    <s v="900005"/>
    <s v="11000487"/>
    <s v="20"/>
    <x v="1"/>
    <s v="PF05F000010"/>
    <x v="3"/>
    <s v="AANT11"/>
    <n v="1046"/>
    <s v="KG"/>
    <d v="2014-07-15T00:00:00"/>
    <n v="1046"/>
    <s v="KG"/>
    <n v="0"/>
    <s v=""/>
    <d v="2014-07-18T00:00:00"/>
  </r>
  <r>
    <x v="17"/>
    <s v="80000826"/>
    <s v="900006"/>
    <s v="11000487"/>
    <s v="20"/>
    <x v="1"/>
    <s v="PF05F000010"/>
    <x v="3"/>
    <s v="AANT13"/>
    <n v="1006"/>
    <s v="KG"/>
    <d v="2014-07-15T00:00:00"/>
    <n v="1006"/>
    <s v="KG"/>
    <n v="0"/>
    <s v=""/>
    <d v="2014-07-18T00:00:00"/>
  </r>
  <r>
    <x v="18"/>
    <s v="80000829"/>
    <s v="900001"/>
    <s v="11000319"/>
    <s v="30"/>
    <x v="0"/>
    <s v="PF05S000003"/>
    <x v="4"/>
    <s v="AANG31"/>
    <n v="882"/>
    <s v="KG"/>
    <d v="2014-07-18T00:00:00"/>
    <n v="882"/>
    <s v="KG"/>
    <n v="0"/>
    <s v=""/>
    <d v="2014-07-23T00:00:00"/>
  </r>
  <r>
    <x v="18"/>
    <s v="80000829"/>
    <s v="900002"/>
    <s v="11000319"/>
    <s v="30"/>
    <x v="0"/>
    <s v="PF05S000003"/>
    <x v="4"/>
    <s v="AANG21"/>
    <n v="874"/>
    <s v="KG"/>
    <d v="2014-07-18T00:00:00"/>
    <n v="874"/>
    <s v="KG"/>
    <n v="0"/>
    <s v=""/>
    <d v="2014-07-23T00:00:00"/>
  </r>
  <r>
    <x v="18"/>
    <s v="80000830"/>
    <s v="900001"/>
    <s v="11000324"/>
    <s v="40"/>
    <x v="0"/>
    <s v="PF05S000003"/>
    <x v="4"/>
    <s v="AANG12"/>
    <n v="936"/>
    <s v="KG"/>
    <d v="2014-07-18T00:00:00"/>
    <n v="936"/>
    <s v="KG"/>
    <n v="0"/>
    <s v=""/>
    <d v="2014-07-23T00:00:00"/>
  </r>
  <r>
    <x v="18"/>
    <s v="80000830"/>
    <s v="900002"/>
    <s v="11000324"/>
    <s v="40"/>
    <x v="0"/>
    <s v="PF05S000003"/>
    <x v="4"/>
    <s v="AANG22"/>
    <n v="916"/>
    <s v="KG"/>
    <d v="2014-07-18T00:00:00"/>
    <n v="916"/>
    <s v="KG"/>
    <n v="0"/>
    <s v=""/>
    <d v="2014-07-23T00:00:00"/>
  </r>
  <r>
    <x v="18"/>
    <s v="80000830"/>
    <s v="900003"/>
    <s v="11000324"/>
    <s v="40"/>
    <x v="0"/>
    <s v="PF05S000003"/>
    <x v="4"/>
    <s v="AANG11"/>
    <n v="900"/>
    <s v="KG"/>
    <d v="2014-07-18T00:00:00"/>
    <n v="900"/>
    <s v="KG"/>
    <n v="0"/>
    <s v=""/>
    <d v="2014-07-23T00:00:00"/>
  </r>
  <r>
    <x v="18"/>
    <s v="80000830"/>
    <s v="900005"/>
    <s v="11000324"/>
    <s v="40"/>
    <x v="0"/>
    <s v="PF05S000003"/>
    <x v="4"/>
    <s v="AANG32"/>
    <n v="950"/>
    <s v="KG"/>
    <d v="2014-07-18T00:00:00"/>
    <n v="950"/>
    <s v="KG"/>
    <n v="0"/>
    <s v=""/>
    <d v="2014-07-23T00:00:00"/>
  </r>
  <r>
    <x v="19"/>
    <s v="80000835"/>
    <s v="900001"/>
    <s v="11000324"/>
    <s v="40"/>
    <x v="0"/>
    <s v="PF05S000003"/>
    <x v="4"/>
    <s v="AANF32"/>
    <n v="940"/>
    <s v="KG"/>
    <d v="2014-07-24T00:00:00"/>
    <n v="940"/>
    <s v="KG"/>
    <n v="0"/>
    <s v=""/>
    <d v="2014-07-29T00:00:00"/>
  </r>
  <r>
    <x v="19"/>
    <s v="80000835"/>
    <s v="900002"/>
    <s v="11000324"/>
    <s v="40"/>
    <x v="0"/>
    <s v="PF05S000003"/>
    <x v="4"/>
    <s v="AANF21"/>
    <n v="928"/>
    <s v="KG"/>
    <d v="2014-07-24T00:00:00"/>
    <n v="928"/>
    <s v="KG"/>
    <n v="0"/>
    <s v=""/>
    <d v="2014-07-29T00:00:00"/>
  </r>
  <r>
    <x v="19"/>
    <s v="80000835"/>
    <s v="900003"/>
    <s v="11000324"/>
    <s v="40"/>
    <x v="0"/>
    <s v="PF05S000003"/>
    <x v="4"/>
    <s v="AANF31"/>
    <n v="924"/>
    <s v="KG"/>
    <d v="2014-07-24T00:00:00"/>
    <n v="924"/>
    <s v="KG"/>
    <n v="0"/>
    <s v=""/>
    <d v="2014-07-29T00:00:00"/>
  </r>
  <r>
    <x v="19"/>
    <s v="80000835"/>
    <s v="900004"/>
    <s v="11000324"/>
    <s v="40"/>
    <x v="0"/>
    <s v="PF05S000003"/>
    <x v="4"/>
    <s v="AANF22"/>
    <n v="882"/>
    <s v="KG"/>
    <d v="2014-07-24T00:00:00"/>
    <n v="882"/>
    <s v="KG"/>
    <n v="0"/>
    <s v=""/>
    <d v="2014-07-29T00:00:00"/>
  </r>
  <r>
    <x v="19"/>
    <s v="80000835"/>
    <s v="900005"/>
    <s v="11000324"/>
    <s v="40"/>
    <x v="0"/>
    <s v="PF05S000003"/>
    <x v="4"/>
    <s v="AANF11"/>
    <n v="880"/>
    <s v="KG"/>
    <d v="2014-07-24T00:00:00"/>
    <n v="880"/>
    <s v="KG"/>
    <n v="0"/>
    <s v=""/>
    <d v="2014-07-29T00:00:00"/>
  </r>
  <r>
    <x v="19"/>
    <s v="80000835"/>
    <s v="900006"/>
    <s v="11000324"/>
    <s v="40"/>
    <x v="0"/>
    <s v="PF05S000003"/>
    <x v="4"/>
    <s v="AANF12"/>
    <n v="876"/>
    <s v="KG"/>
    <d v="2014-07-24T00:00:00"/>
    <n v="876"/>
    <s v="KG"/>
    <n v="0"/>
    <s v=""/>
    <d v="2014-07-29T00:00:00"/>
  </r>
  <r>
    <x v="20"/>
    <s v="80000838"/>
    <s v="900001"/>
    <s v="11000322"/>
    <s v="10"/>
    <x v="0"/>
    <s v="PF23A000015"/>
    <x v="9"/>
    <s v="AANA31"/>
    <n v="622"/>
    <s v="KG"/>
    <d v="2014-07-24T00:00:00"/>
    <n v="622"/>
    <s v="KG"/>
    <n v="0"/>
    <s v=""/>
    <d v="2014-07-29T00:00:00"/>
  </r>
  <r>
    <x v="20"/>
    <s v="80000838"/>
    <s v="900002"/>
    <s v="11000322"/>
    <s v="10"/>
    <x v="0"/>
    <s v="PF23A000015"/>
    <x v="9"/>
    <s v="AANA32"/>
    <n v="612"/>
    <s v="KG"/>
    <d v="2014-07-24T00:00:00"/>
    <n v="612"/>
    <s v="KG"/>
    <n v="0"/>
    <s v=""/>
    <d v="2014-07-29T00:00:00"/>
  </r>
  <r>
    <x v="20"/>
    <s v="80000838"/>
    <s v="900003"/>
    <s v="11000322"/>
    <s v="10"/>
    <x v="0"/>
    <s v="PF23A000015"/>
    <x v="9"/>
    <s v="AANA33"/>
    <n v="568"/>
    <s v="KG"/>
    <d v="2014-07-24T00:00:00"/>
    <n v="568"/>
    <s v="KG"/>
    <n v="0"/>
    <s v=""/>
    <d v="2014-07-29T00:00:00"/>
  </r>
  <r>
    <x v="21"/>
    <s v="80000869"/>
    <s v="900001"/>
    <s v="11000330"/>
    <s v="10"/>
    <x v="0"/>
    <s v="PF05S000003"/>
    <x v="4"/>
    <s v="AANH22"/>
    <n v="936"/>
    <s v="KG"/>
    <d v="2014-09-01T00:00:00"/>
    <n v="936"/>
    <s v="KG"/>
    <n v="0"/>
    <s v=""/>
    <d v="2014-09-04T00:00:00"/>
  </r>
  <r>
    <x v="21"/>
    <s v="80000869"/>
    <s v="900002"/>
    <s v="11000330"/>
    <s v="10"/>
    <x v="0"/>
    <s v="PF05S000003"/>
    <x v="4"/>
    <s v="AANH12"/>
    <n v="932"/>
    <s v="KG"/>
    <d v="2014-09-01T00:00:00"/>
    <n v="932"/>
    <s v="KG"/>
    <n v="0"/>
    <s v=""/>
    <d v="2014-09-04T00:00:00"/>
  </r>
  <r>
    <x v="21"/>
    <s v="80000869"/>
    <s v="900003"/>
    <s v="11000330"/>
    <s v="10"/>
    <x v="0"/>
    <s v="PF05S000003"/>
    <x v="4"/>
    <s v="AANH21"/>
    <n v="924"/>
    <s v="KG"/>
    <d v="2014-09-01T00:00:00"/>
    <n v="924"/>
    <s v="KG"/>
    <n v="0"/>
    <s v=""/>
    <d v="2014-09-04T00:00:00"/>
  </r>
  <r>
    <x v="21"/>
    <s v="80000869"/>
    <s v="900004"/>
    <s v="11000330"/>
    <s v="10"/>
    <x v="0"/>
    <s v="PF05S000003"/>
    <x v="4"/>
    <s v="AANH11"/>
    <n v="800"/>
    <s v="KG"/>
    <d v="2014-09-01T00:00:00"/>
    <n v="800"/>
    <s v="KG"/>
    <n v="0"/>
    <s v=""/>
    <d v="2014-09-04T00:00:00"/>
  </r>
  <r>
    <x v="21"/>
    <s v="80000870"/>
    <s v="900001"/>
    <s v="11000437"/>
    <s v="20"/>
    <x v="0"/>
    <s v="PF05S000003"/>
    <x v="4"/>
    <s v="AANH31"/>
    <n v="934"/>
    <s v="KG"/>
    <d v="2014-08-29T00:00:00"/>
    <n v="934"/>
    <s v="KG"/>
    <n v="0"/>
    <s v=""/>
    <d v="2014-09-03T00:00:00"/>
  </r>
  <r>
    <x v="21"/>
    <s v="80000870"/>
    <s v="900002"/>
    <s v="11000437"/>
    <s v="20"/>
    <x v="0"/>
    <s v="PF05S000003"/>
    <x v="4"/>
    <s v="AANH32"/>
    <n v="914"/>
    <s v="KG"/>
    <d v="2014-08-29T00:00:00"/>
    <n v="914"/>
    <s v="KG"/>
    <n v="0"/>
    <s v=""/>
    <d v="2014-09-03T00:00:00"/>
  </r>
  <r>
    <x v="20"/>
    <s v="80000873"/>
    <s v="900001"/>
    <s v="11000335"/>
    <s v="10"/>
    <x v="0"/>
    <s v="PF23A000015"/>
    <x v="9"/>
    <s v="AANA12"/>
    <n v="606"/>
    <s v="KG"/>
    <d v="2014-09-01T00:00:00"/>
    <n v="606"/>
    <s v="KG"/>
    <n v="0"/>
    <s v=""/>
    <d v="2014-09-04T00:00:00"/>
  </r>
  <r>
    <x v="20"/>
    <s v="80000873"/>
    <s v="900002"/>
    <s v="11000335"/>
    <s v="10"/>
    <x v="0"/>
    <s v="PF23A000015"/>
    <x v="9"/>
    <s v="AANA13"/>
    <n v="604"/>
    <s v="KG"/>
    <d v="2014-09-01T00:00:00"/>
    <n v="604"/>
    <s v="KG"/>
    <n v="0"/>
    <s v=""/>
    <d v="2014-09-04T00:00:00"/>
  </r>
  <r>
    <x v="20"/>
    <s v="80000873"/>
    <s v="900003"/>
    <s v="11000335"/>
    <s v="10"/>
    <x v="0"/>
    <s v="PF23A000015"/>
    <x v="9"/>
    <s v="AANA21"/>
    <n v="594"/>
    <s v="KG"/>
    <d v="2014-09-01T00:00:00"/>
    <n v="594"/>
    <s v="KG"/>
    <n v="0"/>
    <s v=""/>
    <d v="2014-09-04T00:00:00"/>
  </r>
  <r>
    <x v="20"/>
    <s v="80000873"/>
    <s v="900004"/>
    <s v="11000335"/>
    <s v="10"/>
    <x v="0"/>
    <s v="PF23A000015"/>
    <x v="9"/>
    <s v="AANA11"/>
    <n v="576"/>
    <s v="KG"/>
    <d v="2014-09-01T00:00:00"/>
    <n v="576"/>
    <s v="KG"/>
    <n v="0"/>
    <s v=""/>
    <d v="2014-09-04T00:00:00"/>
  </r>
  <r>
    <x v="22"/>
    <s v="80000876"/>
    <s v="900001"/>
    <s v="11000333"/>
    <s v="10"/>
    <x v="0"/>
    <s v="PF05S000001"/>
    <x v="8"/>
    <s v="AAPA12"/>
    <n v="1396"/>
    <s v="KG"/>
    <d v="2014-09-02T00:00:00"/>
    <n v="1396"/>
    <s v="KG"/>
    <n v="0"/>
    <s v=""/>
    <d v="2014-09-05T00:00:00"/>
  </r>
  <r>
    <x v="22"/>
    <s v="80000876"/>
    <s v="900002"/>
    <s v="11000333"/>
    <s v="10"/>
    <x v="0"/>
    <s v="PF05S000001"/>
    <x v="8"/>
    <s v="AAPA11"/>
    <n v="1334"/>
    <s v="KG"/>
    <d v="2014-09-02T00:00:00"/>
    <n v="1334"/>
    <s v="KG"/>
    <n v="0"/>
    <s v=""/>
    <d v="2014-09-05T00:00:00"/>
  </r>
  <r>
    <x v="22"/>
    <s v="80000876"/>
    <s v="900003"/>
    <s v="11000333"/>
    <s v="10"/>
    <x v="0"/>
    <s v="PF05S000001"/>
    <x v="8"/>
    <s v="AAPA22"/>
    <n v="1282"/>
    <s v="KG"/>
    <d v="2014-09-02T00:00:00"/>
    <n v="1282"/>
    <s v="KG"/>
    <n v="0"/>
    <s v=""/>
    <d v="2014-09-05T00:00:00"/>
  </r>
  <r>
    <x v="22"/>
    <s v="80000877"/>
    <s v="900001"/>
    <s v="11000448"/>
    <s v="10"/>
    <x v="0"/>
    <s v="PF05S000001"/>
    <x v="8"/>
    <s v="AAPA21"/>
    <n v="1366"/>
    <s v="KG"/>
    <d v="2014-09-02T00:00:00"/>
    <n v="1366"/>
    <s v="KG"/>
    <n v="0"/>
    <s v=""/>
    <d v="2014-09-05T00:00:00"/>
  </r>
  <r>
    <x v="23"/>
    <s v="80000889"/>
    <s v="900001"/>
    <s v="11000333"/>
    <s v="20"/>
    <x v="0"/>
    <s v="PF05S000001"/>
    <x v="8"/>
    <s v="AAMI21"/>
    <n v="1394"/>
    <s v="KG"/>
    <d v="2014-09-08T00:00:00"/>
    <n v="1394"/>
    <s v="KG"/>
    <n v="0"/>
    <s v=""/>
    <d v="2014-09-11T00:00:00"/>
  </r>
  <r>
    <x v="23"/>
    <s v="80000889"/>
    <s v="900002"/>
    <s v="11000333"/>
    <s v="20"/>
    <x v="0"/>
    <s v="PF05S000001"/>
    <x v="8"/>
    <s v="AAMI12"/>
    <n v="1368"/>
    <s v="KG"/>
    <d v="2014-09-08T00:00:00"/>
    <n v="1368"/>
    <s v="KG"/>
    <n v="0"/>
    <s v=""/>
    <d v="2014-09-11T00:00:00"/>
  </r>
  <r>
    <x v="23"/>
    <s v="80000895"/>
    <s v="900001"/>
    <s v="11000448"/>
    <s v="20"/>
    <x v="0"/>
    <s v="PF05S000001"/>
    <x v="8"/>
    <s v="AAMI22"/>
    <n v="1356"/>
    <s v="KG"/>
    <d v="2014-09-08T00:00:00"/>
    <n v="1356"/>
    <s v="KG"/>
    <n v="0"/>
    <s v=""/>
    <d v="2014-09-11T00:00:00"/>
  </r>
  <r>
    <x v="23"/>
    <s v="80000895"/>
    <s v="900002"/>
    <s v="11000448"/>
    <s v="20"/>
    <x v="0"/>
    <s v="PF05S000001"/>
    <x v="8"/>
    <s v="AAMI11"/>
    <n v="1304"/>
    <s v="KG"/>
    <d v="2014-09-08T00:00:00"/>
    <n v="1304"/>
    <s v="KG"/>
    <n v="0"/>
    <s v=""/>
    <d v="2014-09-11T00:00:00"/>
  </r>
  <r>
    <x v="24"/>
    <s v="80000896"/>
    <s v="900001"/>
    <s v="11000448"/>
    <s v="20"/>
    <x v="0"/>
    <s v="PF05S000001"/>
    <x v="8"/>
    <s v="AALV12"/>
    <n v="1372"/>
    <s v="KG"/>
    <d v="2014-09-08T00:00:00"/>
    <n v="1372"/>
    <s v="KG"/>
    <n v="0"/>
    <s v=""/>
    <d v="2014-09-11T00:00:00"/>
  </r>
  <r>
    <x v="24"/>
    <s v="80000896"/>
    <s v="900002"/>
    <s v="11000448"/>
    <s v="20"/>
    <x v="0"/>
    <s v="PF05S000001"/>
    <x v="8"/>
    <s v="AALV21"/>
    <n v="1366"/>
    <s v="KG"/>
    <d v="2014-09-08T00:00:00"/>
    <n v="1366"/>
    <s v="KG"/>
    <n v="0"/>
    <s v=""/>
    <d v="2014-09-11T00:00:00"/>
  </r>
  <r>
    <x v="24"/>
    <s v="80000896"/>
    <s v="900003"/>
    <s v="11000448"/>
    <s v="20"/>
    <x v="0"/>
    <s v="PF05S000001"/>
    <x v="8"/>
    <s v="AALV22"/>
    <n v="1216"/>
    <s v="KG"/>
    <d v="2014-09-08T00:00:00"/>
    <n v="1216"/>
    <s v="KG"/>
    <n v="0"/>
    <s v=""/>
    <d v="2014-09-11T00:00:00"/>
  </r>
  <r>
    <x v="21"/>
    <s v="80000900"/>
    <s v="10"/>
    <s v="1"/>
    <s v="10"/>
    <x v="0"/>
    <s v="PF05S000003"/>
    <x v="4"/>
    <s v="AANH31"/>
    <n v="934"/>
    <s v="KG"/>
    <d v="2014-09-08T00:00:00"/>
    <n v="934"/>
    <s v="KG"/>
    <n v="0"/>
    <s v=""/>
    <d v="2014-09-08T00:00:00"/>
  </r>
  <r>
    <x v="21"/>
    <s v="80000901"/>
    <s v="10"/>
    <s v="2"/>
    <s v="10"/>
    <x v="0"/>
    <s v="PF05S000003"/>
    <x v="4"/>
    <s v="AANH32"/>
    <n v="914"/>
    <s v="KG"/>
    <d v="2014-09-08T00:00:00"/>
    <n v="914"/>
    <s v="KG"/>
    <n v="0"/>
    <s v=""/>
    <d v="2014-09-08T00:00:00"/>
  </r>
  <r>
    <x v="25"/>
    <s v="80000907"/>
    <s v="900001"/>
    <s v="11000333"/>
    <s v="30"/>
    <x v="0"/>
    <s v="PF05S000001"/>
    <x v="8"/>
    <s v="AAPB12"/>
    <n v="1366"/>
    <s v="KG"/>
    <d v="2014-09-16T00:00:00"/>
    <n v="1366"/>
    <s v="KG"/>
    <n v="0"/>
    <s v=""/>
    <d v="2014-09-17T00:00:00"/>
  </r>
  <r>
    <x v="25"/>
    <s v="80000907"/>
    <s v="900002"/>
    <s v="11000333"/>
    <s v="30"/>
    <x v="0"/>
    <s v="PF05S000001"/>
    <x v="8"/>
    <s v="AAPB11"/>
    <n v="1350"/>
    <s v="KG"/>
    <d v="2014-09-16T00:00:00"/>
    <n v="1350"/>
    <s v="KG"/>
    <n v="0"/>
    <s v=""/>
    <d v="2014-09-17T00:00:00"/>
  </r>
  <r>
    <x v="24"/>
    <s v="80000908"/>
    <s v="900001"/>
    <s v="11000448"/>
    <s v="30"/>
    <x v="0"/>
    <s v="PF05S000001"/>
    <x v="8"/>
    <s v="AALV11"/>
    <n v="1378"/>
    <s v="KG"/>
    <d v="2014-09-15T00:00:00"/>
    <n v="1378"/>
    <s v="KG"/>
    <n v="0"/>
    <s v=""/>
    <d v="2014-09-18T00:00:00"/>
  </r>
  <r>
    <x v="25"/>
    <s v="80000909"/>
    <s v="900001"/>
    <s v="11000448"/>
    <s v="30"/>
    <x v="0"/>
    <s v="PF05S000001"/>
    <x v="8"/>
    <s v="AAPB21"/>
    <n v="1360"/>
    <s v="KG"/>
    <d v="2014-09-15T00:00:00"/>
    <n v="1360"/>
    <s v="KG"/>
    <n v="0"/>
    <s v=""/>
    <d v="2014-09-18T00:00:00"/>
  </r>
  <r>
    <x v="25"/>
    <s v="80000922"/>
    <s v="900001"/>
    <s v="11000448"/>
    <s v="40"/>
    <x v="0"/>
    <s v="PF05S000001"/>
    <x v="8"/>
    <s v="AAPB22"/>
    <n v="1324"/>
    <s v="KG"/>
    <d v="2014-09-22T00:00:00"/>
    <n v="1324"/>
    <s v="KG"/>
    <n v="0"/>
    <s v=""/>
    <d v="2014-09-24T00:00:00"/>
  </r>
  <r>
    <x v="26"/>
    <s v="80000923"/>
    <s v="900001"/>
    <s v="11000448"/>
    <s v="40"/>
    <x v="0"/>
    <s v="PF05S000001"/>
    <x v="8"/>
    <s v="AANI111"/>
    <n v="1024"/>
    <s v="KG"/>
    <d v="2014-09-22T00:00:00"/>
    <n v="1024"/>
    <s v="KG"/>
    <n v="0"/>
    <s v=""/>
    <d v="2014-09-24T00:00:00"/>
  </r>
  <r>
    <x v="26"/>
    <s v="80000923"/>
    <s v="900002"/>
    <s v="11000448"/>
    <s v="40"/>
    <x v="0"/>
    <s v="PF05S000001"/>
    <x v="8"/>
    <s v="AANI112"/>
    <n v="392"/>
    <s v="KG"/>
    <d v="2014-09-22T00:00:00"/>
    <n v="392"/>
    <s v="KG"/>
    <n v="0"/>
    <s v=""/>
    <d v="2014-09-24T00:00:00"/>
  </r>
  <r>
    <x v="27"/>
    <s v="80000925"/>
    <s v="900001"/>
    <s v="11000515"/>
    <s v="20"/>
    <x v="0"/>
    <s v="PF05S000003"/>
    <x v="4"/>
    <s v="AAPI12"/>
    <n v="940"/>
    <s v="KG"/>
    <d v="2014-09-26T00:00:00"/>
    <n v="940"/>
    <s v="KG"/>
    <n v="0"/>
    <s v=""/>
    <d v="2014-10-01T00:00:00"/>
  </r>
  <r>
    <x v="27"/>
    <s v="80000925"/>
    <s v="900002"/>
    <s v="11000515"/>
    <s v="20"/>
    <x v="0"/>
    <s v="PF05S000003"/>
    <x v="4"/>
    <s v="AAPI31"/>
    <n v="932"/>
    <s v="KG"/>
    <d v="2014-09-26T00:00:00"/>
    <n v="932"/>
    <s v="KG"/>
    <n v="0"/>
    <s v=""/>
    <d v="2014-10-01T00:00:00"/>
  </r>
  <r>
    <x v="27"/>
    <s v="80000925"/>
    <s v="900003"/>
    <s v="11000515"/>
    <s v="20"/>
    <x v="0"/>
    <s v="PF05S000003"/>
    <x v="4"/>
    <s v="AAPI32"/>
    <n v="900"/>
    <s v="KG"/>
    <d v="2014-09-26T00:00:00"/>
    <n v="900"/>
    <s v="KG"/>
    <n v="0"/>
    <s v=""/>
    <d v="2014-10-01T00:00:00"/>
  </r>
  <r>
    <x v="27"/>
    <s v="80000925"/>
    <s v="900004"/>
    <s v="11000515"/>
    <s v="20"/>
    <x v="0"/>
    <s v="PF05S000003"/>
    <x v="4"/>
    <s v="AAPI11"/>
    <n v="888"/>
    <s v="KG"/>
    <d v="2014-09-26T00:00:00"/>
    <n v="888"/>
    <s v="KG"/>
    <n v="0"/>
    <s v=""/>
    <d v="2014-10-01T00:00:00"/>
  </r>
  <r>
    <x v="26"/>
    <s v="80000939"/>
    <s v="900001"/>
    <s v="11000398"/>
    <s v="10"/>
    <x v="0"/>
    <s v="PF05S000001"/>
    <x v="8"/>
    <s v="AANI12"/>
    <n v="1430"/>
    <s v="KG"/>
    <d v="2014-09-30T00:00:00"/>
    <n v="1430"/>
    <s v="KG"/>
    <n v="0"/>
    <s v=""/>
    <d v="2014-10-03T00:00:00"/>
  </r>
  <r>
    <x v="26"/>
    <s v="80000942"/>
    <s v="900001"/>
    <s v="11000346"/>
    <s v="10"/>
    <x v="0"/>
    <s v="PF05S000001"/>
    <x v="8"/>
    <s v="AANI21"/>
    <n v="1428"/>
    <s v="KG"/>
    <d v="2014-09-30T00:00:00"/>
    <n v="1428"/>
    <s v="KG"/>
    <n v="0"/>
    <s v=""/>
    <d v="2014-10-03T00:00:00"/>
  </r>
  <r>
    <x v="26"/>
    <s v="80000942"/>
    <s v="900002"/>
    <s v="11000346"/>
    <s v="10"/>
    <x v="0"/>
    <s v="PF05S000001"/>
    <x v="8"/>
    <s v="AANI22"/>
    <n v="1392"/>
    <s v="KG"/>
    <d v="2014-09-30T00:00:00"/>
    <n v="1392"/>
    <s v="KG"/>
    <n v="0"/>
    <s v=""/>
    <d v="2014-10-03T00:00:00"/>
  </r>
  <r>
    <x v="28"/>
    <s v="80000943"/>
    <s v="900001"/>
    <s v="11000346"/>
    <s v="10"/>
    <x v="0"/>
    <s v="PF05S000001"/>
    <x v="8"/>
    <s v="AAOG22"/>
    <n v="1344"/>
    <s v="KG"/>
    <d v="2014-09-30T00:00:00"/>
    <n v="1344"/>
    <s v="KG"/>
    <n v="0"/>
    <s v=""/>
    <d v="2014-10-03T00:00:00"/>
  </r>
  <r>
    <x v="20"/>
    <s v="80000944"/>
    <s v="900001"/>
    <s v="11000347"/>
    <s v="10"/>
    <x v="0"/>
    <s v="PF23A000015"/>
    <x v="9"/>
    <s v="AANA22"/>
    <n v="618"/>
    <s v="KG"/>
    <d v="2014-09-30T00:00:00"/>
    <n v="618"/>
    <s v="KG"/>
    <n v="0"/>
    <s v=""/>
    <d v="2014-10-03T00:00:00"/>
  </r>
  <r>
    <x v="20"/>
    <s v="80000944"/>
    <s v="900002"/>
    <s v="11000347"/>
    <s v="10"/>
    <x v="0"/>
    <s v="PF23A000015"/>
    <x v="9"/>
    <s v="AANA23"/>
    <n v="608"/>
    <s v="KG"/>
    <d v="2014-09-30T00:00:00"/>
    <n v="608"/>
    <s v="KG"/>
    <n v="0"/>
    <s v=""/>
    <d v="2014-10-03T00:00:00"/>
  </r>
  <r>
    <x v="27"/>
    <s v="80000945"/>
    <s v="900001"/>
    <s v="11000532"/>
    <s v="10"/>
    <x v="3"/>
    <s v="PF05S000071"/>
    <x v="10"/>
    <s v="AAPI22"/>
    <n v="876"/>
    <s v="KG"/>
    <d v="2014-09-30T00:00:00"/>
    <n v="876"/>
    <s v="KG"/>
    <n v="0"/>
    <s v=""/>
    <d v="2014-10-03T00:00:00"/>
  </r>
  <r>
    <x v="28"/>
    <s v="80000947"/>
    <s v="900001"/>
    <s v="11000346"/>
    <s v="20"/>
    <x v="0"/>
    <s v="PF05S000001"/>
    <x v="8"/>
    <s v="AAOG12"/>
    <n v="1506"/>
    <s v="KG"/>
    <d v="2014-10-06T00:00:00"/>
    <n v="1506"/>
    <s v="KG"/>
    <n v="0"/>
    <s v=""/>
    <d v="2014-10-09T00:00:00"/>
  </r>
  <r>
    <x v="28"/>
    <s v="80000947"/>
    <s v="900002"/>
    <s v="11000346"/>
    <s v="20"/>
    <x v="0"/>
    <s v="PF05S000001"/>
    <x v="8"/>
    <s v="AAOG11"/>
    <n v="1360"/>
    <s v="KG"/>
    <d v="2014-10-06T00:00:00"/>
    <n v="1360"/>
    <s v="KG"/>
    <n v="0"/>
    <s v=""/>
    <d v="2014-10-09T00:00:00"/>
  </r>
  <r>
    <x v="28"/>
    <s v="80000948"/>
    <s v="900001"/>
    <s v="11000354"/>
    <s v="10"/>
    <x v="0"/>
    <s v="PF05S000001"/>
    <x v="8"/>
    <s v="AAOG21"/>
    <n v="1428"/>
    <s v="KG"/>
    <d v="2014-10-07T00:00:00"/>
    <n v="1428"/>
    <s v="KG"/>
    <n v="0"/>
    <s v=""/>
    <d v="2014-10-10T00:00:00"/>
  </r>
  <r>
    <x v="29"/>
    <s v="80000949"/>
    <s v="900001"/>
    <s v="11000354"/>
    <s v="10"/>
    <x v="0"/>
    <s v="PF05S000001"/>
    <x v="8"/>
    <s v="AAPS21"/>
    <n v="1466"/>
    <s v="KG"/>
    <d v="2014-10-07T00:00:00"/>
    <n v="1466"/>
    <s v="KG"/>
    <n v="0"/>
    <s v=""/>
    <d v="2014-10-10T00:00:00"/>
  </r>
  <r>
    <x v="29"/>
    <s v="80000952"/>
    <s v="900001"/>
    <s v="11000354"/>
    <s v="30"/>
    <x v="0"/>
    <s v="PF05S000001"/>
    <x v="8"/>
    <s v="AAPS11"/>
    <n v="1416"/>
    <s v="KG"/>
    <d v="2014-10-07T00:00:00"/>
    <n v="1416"/>
    <s v="KG"/>
    <n v="0"/>
    <s v=""/>
    <d v="2014-10-10T00:00:00"/>
  </r>
  <r>
    <x v="29"/>
    <s v="80000952"/>
    <s v="900002"/>
    <s v="11000354"/>
    <s v="30"/>
    <x v="0"/>
    <s v="PF05S000001"/>
    <x v="8"/>
    <s v="AAPS12"/>
    <n v="1350"/>
    <s v="KG"/>
    <d v="2014-10-07T00:00:00"/>
    <n v="1350"/>
    <s v="KG"/>
    <n v="0"/>
    <s v=""/>
    <d v="2014-10-10T00:00:00"/>
  </r>
  <r>
    <x v="29"/>
    <s v="80000952"/>
    <s v="900003"/>
    <s v="11000354"/>
    <s v="30"/>
    <x v="0"/>
    <s v="PF05S000001"/>
    <x v="8"/>
    <s v="AAPS22"/>
    <n v="1326"/>
    <s v="KG"/>
    <d v="2014-10-07T00:00:00"/>
    <n v="1326"/>
    <s v="KG"/>
    <n v="0"/>
    <s v=""/>
    <d v="2014-10-10T00:00:00"/>
  </r>
  <r>
    <x v="30"/>
    <s v="80001075"/>
    <s v="900001"/>
    <s v="11000364"/>
    <s v="10"/>
    <x v="0"/>
    <s v="PF05S000001"/>
    <x v="8"/>
    <s v="AARB21"/>
    <n v="1384"/>
    <s v="KG"/>
    <d v="2014-12-05T00:00:00"/>
    <n v="1384"/>
    <s v="KG"/>
    <n v="0"/>
    <s v=""/>
    <d v="2014-12-10T00:00:00"/>
  </r>
  <r>
    <x v="30"/>
    <s v="80001075"/>
    <s v="900002"/>
    <s v="11000364"/>
    <s v="10"/>
    <x v="0"/>
    <s v="PF05S000001"/>
    <x v="8"/>
    <s v="AARB11"/>
    <n v="1346"/>
    <s v="KG"/>
    <d v="2014-12-05T00:00:00"/>
    <n v="1346"/>
    <s v="KG"/>
    <n v="0"/>
    <s v=""/>
    <d v="2014-12-10T00:00:00"/>
  </r>
  <r>
    <x v="30"/>
    <s v="80001076"/>
    <s v="900001"/>
    <s v="11000482"/>
    <s v="10"/>
    <x v="0"/>
    <s v="PF05S000001"/>
    <x v="8"/>
    <s v="AARB12"/>
    <n v="1474"/>
    <s v="KG"/>
    <d v="2014-12-05T00:00:00"/>
    <n v="1474"/>
    <s v="KG"/>
    <n v="0"/>
    <s v=""/>
    <d v="2014-12-10T00:00:00"/>
  </r>
  <r>
    <x v="30"/>
    <s v="80001076"/>
    <s v="900002"/>
    <s v="11000482"/>
    <s v="10"/>
    <x v="0"/>
    <s v="PF05S000001"/>
    <x v="8"/>
    <s v="AARB22"/>
    <n v="1402"/>
    <s v="KG"/>
    <d v="2014-12-05T00:00:00"/>
    <n v="1402"/>
    <s v="KG"/>
    <n v="0"/>
    <s v=""/>
    <d v="2014-12-10T00:00:00"/>
  </r>
  <r>
    <x v="31"/>
    <s v="80001084"/>
    <s v="900001"/>
    <s v="11000364"/>
    <s v="30"/>
    <x v="0"/>
    <s v="PF05S000001"/>
    <x v="8"/>
    <s v="AAQT12"/>
    <n v="1382"/>
    <s v="KG"/>
    <d v="2014-12-16T00:00:00"/>
    <n v="1382"/>
    <s v="KG"/>
    <n v="0"/>
    <s v=""/>
    <d v="2014-12-19T00:00:00"/>
  </r>
  <r>
    <x v="32"/>
    <s v="80001160"/>
    <s v="900001"/>
    <s v="11000577"/>
    <s v="10"/>
    <x v="0"/>
    <s v="PF05S000001"/>
    <x v="8"/>
    <s v="AARF12"/>
    <n v="1334"/>
    <s v="KG"/>
    <d v="2015-01-22T00:00:00"/>
    <n v="1334"/>
    <s v="KG"/>
    <n v="0"/>
    <s v=""/>
    <d v="2015-01-27T00:00:00"/>
  </r>
  <r>
    <x v="32"/>
    <s v="80001160"/>
    <s v="900002"/>
    <s v="11000577"/>
    <s v="10"/>
    <x v="0"/>
    <s v="PF05S000001"/>
    <x v="8"/>
    <s v="AARF21"/>
    <n v="1306"/>
    <s v="KG"/>
    <d v="2015-01-22T00:00:00"/>
    <n v="1306"/>
    <s v="KG"/>
    <n v="0"/>
    <s v=""/>
    <d v="2015-01-27T00:00:00"/>
  </r>
  <r>
    <x v="32"/>
    <s v="80001160"/>
    <s v="900003"/>
    <s v="11000577"/>
    <s v="10"/>
    <x v="0"/>
    <s v="PF05S000001"/>
    <x v="8"/>
    <s v="AARF22"/>
    <n v="1284"/>
    <s v="KG"/>
    <d v="2015-01-22T00:00:00"/>
    <n v="1284"/>
    <s v="KG"/>
    <n v="0"/>
    <s v=""/>
    <d v="2015-01-27T00:00:00"/>
  </r>
  <r>
    <x v="32"/>
    <s v="80001160"/>
    <s v="900004"/>
    <s v="11000577"/>
    <s v="10"/>
    <x v="0"/>
    <s v="PF05S000001"/>
    <x v="8"/>
    <s v="AARF11"/>
    <n v="1276"/>
    <s v="KG"/>
    <d v="2015-01-22T00:00:00"/>
    <n v="1276"/>
    <s v="KG"/>
    <n v="0"/>
    <s v=""/>
    <d v="2015-01-27T00:00:00"/>
  </r>
  <r>
    <x v="33"/>
    <s v="80001165"/>
    <s v="900001"/>
    <s v="11000593"/>
    <s v="10"/>
    <x v="0"/>
    <s v="PF05S000002"/>
    <x v="1"/>
    <s v="AARN12"/>
    <n v="918"/>
    <s v="KG"/>
    <d v="2015-01-27T00:00:00"/>
    <n v="918"/>
    <s v="KG"/>
    <n v="0"/>
    <s v=""/>
    <d v="2015-01-30T00:00:00"/>
  </r>
  <r>
    <x v="33"/>
    <s v="80001165"/>
    <s v="900002"/>
    <s v="11000593"/>
    <s v="10"/>
    <x v="0"/>
    <s v="PF05S000002"/>
    <x v="1"/>
    <s v="AARN22"/>
    <n v="892"/>
    <s v="KG"/>
    <d v="2015-01-27T00:00:00"/>
    <n v="892"/>
    <s v="KG"/>
    <n v="0"/>
    <s v=""/>
    <d v="2015-01-30T00:00:00"/>
  </r>
  <r>
    <x v="33"/>
    <s v="80001165"/>
    <s v="900003"/>
    <s v="11000593"/>
    <s v="10"/>
    <x v="0"/>
    <s v="PF05S000002"/>
    <x v="1"/>
    <s v="AARN11"/>
    <n v="886"/>
    <s v="KG"/>
    <d v="2015-01-27T00:00:00"/>
    <n v="886"/>
    <s v="KG"/>
    <n v="0"/>
    <s v=""/>
    <d v="2015-01-30T00:00:00"/>
  </r>
  <r>
    <x v="33"/>
    <s v="80001165"/>
    <s v="900004"/>
    <s v="11000593"/>
    <s v="10"/>
    <x v="0"/>
    <s v="PF05S000002"/>
    <x v="1"/>
    <s v="AARN21"/>
    <n v="876"/>
    <s v="KG"/>
    <d v="2015-01-27T00:00:00"/>
    <n v="876"/>
    <s v="KG"/>
    <n v="0"/>
    <s v=""/>
    <d v="2015-01-30T00:00:00"/>
  </r>
  <r>
    <x v="33"/>
    <s v="80001165"/>
    <s v="900005"/>
    <s v="11000593"/>
    <s v="10"/>
    <x v="0"/>
    <s v="PF05S000002"/>
    <x v="1"/>
    <s v="AARN31"/>
    <n v="860"/>
    <s v="KG"/>
    <d v="2015-01-27T00:00:00"/>
    <n v="860"/>
    <s v="KG"/>
    <n v="0"/>
    <s v=""/>
    <d v="2015-01-30T00:00:00"/>
  </r>
  <r>
    <x v="33"/>
    <s v="80001165"/>
    <s v="900006"/>
    <s v="11000593"/>
    <s v="10"/>
    <x v="0"/>
    <s v="PF05S000002"/>
    <x v="1"/>
    <s v="AARN32"/>
    <n v="852"/>
    <s v="KG"/>
    <d v="2015-01-27T00:00:00"/>
    <n v="852"/>
    <s v="KG"/>
    <n v="0"/>
    <s v=""/>
    <d v="2015-01-30T00:00:00"/>
  </r>
  <r>
    <x v="34"/>
    <s v="80001203"/>
    <s v="900001"/>
    <s v="11000580"/>
    <s v="10"/>
    <x v="0"/>
    <s v="PF05S000001"/>
    <x v="8"/>
    <s v="AASV12"/>
    <n v="1488"/>
    <s v="KG"/>
    <d v="2015-02-16T00:00:00"/>
    <n v="1488"/>
    <s v="KG"/>
    <n v="0"/>
    <s v=""/>
    <d v="2015-02-19T00:00:00"/>
  </r>
  <r>
    <x v="34"/>
    <s v="80001203"/>
    <s v="900002"/>
    <s v="11000580"/>
    <s v="10"/>
    <x v="0"/>
    <s v="PF05S000001"/>
    <x v="8"/>
    <s v="AASV11"/>
    <n v="1376"/>
    <s v="KG"/>
    <d v="2015-02-16T00:00:00"/>
    <n v="1376"/>
    <s v="KG"/>
    <n v="0"/>
    <s v=""/>
    <d v="2015-02-19T00:00:00"/>
  </r>
  <r>
    <x v="34"/>
    <s v="80001204"/>
    <s v="900001"/>
    <s v="11000581"/>
    <s v="10"/>
    <x v="0"/>
    <s v="PF05S000001"/>
    <x v="8"/>
    <s v="AASV21"/>
    <n v="1380"/>
    <s v="KG"/>
    <d v="2015-03-02T00:00:00"/>
    <n v="1380"/>
    <s v="KG"/>
    <n v="0"/>
    <s v=""/>
    <d v="2015-03-05T00:00:00"/>
  </r>
  <r>
    <x v="34"/>
    <s v="80001204"/>
    <s v="900002"/>
    <s v="11000581"/>
    <s v="10"/>
    <x v="0"/>
    <s v="PF05S000001"/>
    <x v="8"/>
    <s v="AASV22"/>
    <n v="842"/>
    <s v="KG"/>
    <d v="2015-03-02T00:00:00"/>
    <n v="842"/>
    <s v="KG"/>
    <n v="0"/>
    <s v=""/>
    <d v="2015-03-05T00:00:00"/>
  </r>
  <r>
    <x v="35"/>
    <s v="80001218"/>
    <s v="900001"/>
    <s v="11000602"/>
    <s v="10"/>
    <x v="0"/>
    <s v="PF05S000003"/>
    <x v="4"/>
    <s v="AAVL12"/>
    <n v="966"/>
    <s v="KG"/>
    <d v="2015-02-20T00:00:00"/>
    <n v="966"/>
    <s v="KG"/>
    <n v="0"/>
    <s v=""/>
    <d v="2015-02-25T00:00:00"/>
  </r>
  <r>
    <x v="35"/>
    <s v="80001218"/>
    <s v="900002"/>
    <s v="11000602"/>
    <s v="10"/>
    <x v="0"/>
    <s v="PF05S000003"/>
    <x v="4"/>
    <s v="AAVL21"/>
    <n v="950"/>
    <s v="KG"/>
    <d v="2015-02-20T00:00:00"/>
    <n v="950"/>
    <s v="KG"/>
    <n v="0"/>
    <s v=""/>
    <d v="2015-02-25T00:00:00"/>
  </r>
  <r>
    <x v="35"/>
    <s v="80001218"/>
    <s v="900003"/>
    <s v="11000602"/>
    <s v="10"/>
    <x v="0"/>
    <s v="PF05S000003"/>
    <x v="4"/>
    <s v="AAVL31"/>
    <n v="950"/>
    <s v="KG"/>
    <d v="2015-02-20T00:00:00"/>
    <n v="950"/>
    <s v="KG"/>
    <n v="0"/>
    <s v=""/>
    <d v="2015-02-25T00:00:00"/>
  </r>
  <r>
    <x v="35"/>
    <s v="80001218"/>
    <s v="900004"/>
    <s v="11000602"/>
    <s v="10"/>
    <x v="0"/>
    <s v="PF05S000003"/>
    <x v="4"/>
    <s v="AAVL22"/>
    <n v="934"/>
    <s v="KG"/>
    <d v="2015-02-20T00:00:00"/>
    <n v="934"/>
    <s v="KG"/>
    <n v="0"/>
    <s v=""/>
    <d v="2015-02-25T00:00:00"/>
  </r>
  <r>
    <x v="35"/>
    <s v="80001218"/>
    <s v="900005"/>
    <s v="11000602"/>
    <s v="10"/>
    <x v="0"/>
    <s v="PF05S000003"/>
    <x v="4"/>
    <s v="AAVL32"/>
    <n v="918"/>
    <s v="KG"/>
    <d v="2015-02-20T00:00:00"/>
    <n v="918"/>
    <s v="KG"/>
    <n v="0"/>
    <s v=""/>
    <d v="2015-02-25T00:00:00"/>
  </r>
  <r>
    <x v="35"/>
    <s v="80001218"/>
    <s v="900006"/>
    <s v="11000602"/>
    <s v="10"/>
    <x v="0"/>
    <s v="PF05S000003"/>
    <x v="4"/>
    <s v="AAVL11"/>
    <n v="908"/>
    <s v="KG"/>
    <d v="2015-02-20T00:00:00"/>
    <n v="908"/>
    <s v="KG"/>
    <n v="0"/>
    <s v=""/>
    <d v="2015-02-25T00:00:00"/>
  </r>
  <r>
    <x v="36"/>
    <s v="80001219"/>
    <s v="900001"/>
    <s v="11000602"/>
    <s v="10"/>
    <x v="0"/>
    <s v="PF05S000003"/>
    <x v="4"/>
    <s v="AAVN21"/>
    <n v="930"/>
    <s v="KG"/>
    <d v="2015-02-20T00:00:00"/>
    <n v="930"/>
    <s v="KG"/>
    <n v="0"/>
    <s v=""/>
    <d v="2015-02-25T00:00:00"/>
  </r>
  <r>
    <x v="36"/>
    <s v="80001219"/>
    <s v="900002"/>
    <s v="11000602"/>
    <s v="10"/>
    <x v="0"/>
    <s v="PF05S000003"/>
    <x v="4"/>
    <s v="AAVN22"/>
    <n v="906"/>
    <s v="KG"/>
    <d v="2015-02-20T00:00:00"/>
    <n v="906"/>
    <s v="KG"/>
    <n v="0"/>
    <s v=""/>
    <d v="2015-02-25T00:00:00"/>
  </r>
  <r>
    <x v="36"/>
    <s v="80001219"/>
    <s v="900003"/>
    <s v="11000602"/>
    <s v="10"/>
    <x v="0"/>
    <s v="PF05S000003"/>
    <x v="4"/>
    <s v="AAVN11"/>
    <n v="866"/>
    <s v="KG"/>
    <d v="2015-02-20T00:00:00"/>
    <n v="866"/>
    <s v="KG"/>
    <n v="0"/>
    <s v=""/>
    <d v="2015-02-25T00:00:00"/>
  </r>
  <r>
    <x v="37"/>
    <s v="80001222"/>
    <s v="900001"/>
    <s v="11000568"/>
    <s v="10"/>
    <x v="0"/>
    <s v="PF05S000004"/>
    <x v="6"/>
    <s v="AAUS13"/>
    <n v="666"/>
    <s v="KG"/>
    <d v="2015-02-24T00:00:00"/>
    <n v="666"/>
    <s v="KG"/>
    <n v="0"/>
    <s v=""/>
    <d v="2015-02-27T00:00:00"/>
  </r>
  <r>
    <x v="37"/>
    <s v="80001222"/>
    <s v="900002"/>
    <s v="11000568"/>
    <s v="10"/>
    <x v="0"/>
    <s v="PF05S000004"/>
    <x v="6"/>
    <s v="AAUS21"/>
    <n v="664"/>
    <s v="KG"/>
    <d v="2015-02-24T00:00:00"/>
    <n v="664"/>
    <s v="KG"/>
    <n v="0"/>
    <s v=""/>
    <d v="2015-02-27T00:00:00"/>
  </r>
  <r>
    <x v="37"/>
    <s v="80001222"/>
    <s v="900003"/>
    <s v="11000568"/>
    <s v="10"/>
    <x v="0"/>
    <s v="PF05S000004"/>
    <x v="6"/>
    <s v="AAUS12"/>
    <n v="658"/>
    <s v="KG"/>
    <d v="2015-02-24T00:00:00"/>
    <n v="658"/>
    <s v="KG"/>
    <n v="0"/>
    <s v=""/>
    <d v="2015-02-27T00:00:00"/>
  </r>
  <r>
    <x v="37"/>
    <s v="80001222"/>
    <s v="900004"/>
    <s v="11000568"/>
    <s v="10"/>
    <x v="0"/>
    <s v="PF05S000004"/>
    <x v="6"/>
    <s v="AAUS11"/>
    <n v="636"/>
    <s v="KG"/>
    <d v="2015-02-24T00:00:00"/>
    <n v="636"/>
    <s v="KG"/>
    <n v="0"/>
    <s v=""/>
    <d v="2015-02-27T00:00:00"/>
  </r>
  <r>
    <x v="37"/>
    <s v="80001222"/>
    <s v="900005"/>
    <s v="11000568"/>
    <s v="10"/>
    <x v="0"/>
    <s v="PF05S000004"/>
    <x v="6"/>
    <s v="AAUS23"/>
    <n v="636"/>
    <s v="KG"/>
    <d v="2015-02-24T00:00:00"/>
    <n v="636"/>
    <s v="KG"/>
    <n v="0"/>
    <s v=""/>
    <d v="2015-02-27T00:00:00"/>
  </r>
  <r>
    <x v="37"/>
    <s v="80001222"/>
    <s v="900006"/>
    <s v="11000568"/>
    <s v="10"/>
    <x v="0"/>
    <s v="PF05S000004"/>
    <x v="6"/>
    <s v="AAUS22"/>
    <n v="598"/>
    <s v="KG"/>
    <d v="2015-02-24T00:00:00"/>
    <n v="598"/>
    <s v="KG"/>
    <n v="0"/>
    <s v=""/>
    <d v="2015-02-27T00:00:00"/>
  </r>
  <r>
    <x v="36"/>
    <s v="80001224"/>
    <s v="900001"/>
    <s v="11000603"/>
    <s v="10"/>
    <x v="0"/>
    <s v="PF05S000003"/>
    <x v="4"/>
    <s v="AAVN31"/>
    <n v="984"/>
    <s v="KG"/>
    <d v="2015-03-02T00:00:00"/>
    <n v="984"/>
    <s v="KG"/>
    <n v="0"/>
    <s v=""/>
    <d v="2015-03-05T00:00:00"/>
  </r>
  <r>
    <x v="36"/>
    <s v="80001224"/>
    <s v="900002"/>
    <s v="11000603"/>
    <s v="10"/>
    <x v="0"/>
    <s v="PF05S000003"/>
    <x v="4"/>
    <s v="AAVN12"/>
    <n v="958"/>
    <s v="KG"/>
    <d v="2015-03-02T00:00:00"/>
    <n v="958"/>
    <s v="KG"/>
    <n v="0"/>
    <s v=""/>
    <d v="2015-03-05T00:00:00"/>
  </r>
  <r>
    <x v="36"/>
    <s v="80001224"/>
    <s v="900003"/>
    <s v="11000603"/>
    <s v="10"/>
    <x v="0"/>
    <s v="PF05S000003"/>
    <x v="4"/>
    <s v="AAVN32"/>
    <n v="902"/>
    <s v="KG"/>
    <d v="2015-03-02T00:00:00"/>
    <n v="902"/>
    <s v="KG"/>
    <n v="0"/>
    <s v=""/>
    <d v="2015-03-05T00:00:00"/>
  </r>
  <r>
    <x v="38"/>
    <s v="80001225"/>
    <s v="900001"/>
    <s v="11000581"/>
    <s v="10"/>
    <x v="0"/>
    <s v="PF05S000001"/>
    <x v="8"/>
    <s v="AAWP12"/>
    <n v="1448"/>
    <s v="KG"/>
    <d v="2015-03-02T00:00:00"/>
    <n v="1448"/>
    <s v="KG"/>
    <n v="0"/>
    <s v=""/>
    <d v="2015-03-05T00:00:00"/>
  </r>
  <r>
    <x v="38"/>
    <s v="80001225"/>
    <s v="900002"/>
    <s v="11000581"/>
    <s v="10"/>
    <x v="0"/>
    <s v="PF05S000001"/>
    <x v="8"/>
    <s v="AAWP11"/>
    <n v="1412"/>
    <s v="KG"/>
    <d v="2015-03-02T00:00:00"/>
    <n v="1412"/>
    <s v="KG"/>
    <n v="0"/>
    <s v=""/>
    <d v="2015-03-05T00:00:00"/>
  </r>
  <r>
    <x v="38"/>
    <s v="80001225"/>
    <s v="900003"/>
    <s v="11000581"/>
    <s v="10"/>
    <x v="0"/>
    <s v="PF05S000001"/>
    <x v="8"/>
    <s v="AAWP21"/>
    <n v="1412"/>
    <s v="KG"/>
    <d v="2015-03-02T00:00:00"/>
    <n v="1412"/>
    <s v="KG"/>
    <n v="0"/>
    <s v=""/>
    <d v="2015-03-05T00:00:00"/>
  </r>
  <r>
    <x v="38"/>
    <s v="80001225"/>
    <s v="900004"/>
    <s v="11000581"/>
    <s v="10"/>
    <x v="0"/>
    <s v="PF05S000001"/>
    <x v="8"/>
    <s v="AAWP22"/>
    <n v="1356"/>
    <s v="KG"/>
    <d v="2015-03-02T00:00:00"/>
    <n v="1356"/>
    <s v="KG"/>
    <n v="0"/>
    <s v=""/>
    <d v="2015-03-05T00:00:00"/>
  </r>
  <r>
    <x v="37"/>
    <s v="80001233"/>
    <s v="900001"/>
    <s v="11000590"/>
    <s v="10"/>
    <x v="0"/>
    <s v="PF05S000004"/>
    <x v="6"/>
    <s v="AAUS32"/>
    <n v="648"/>
    <s v="KG"/>
    <d v="2015-03-02T00:00:00"/>
    <n v="648"/>
    <s v="KG"/>
    <n v="0"/>
    <s v=""/>
    <d v="2015-03-05T00:00:00"/>
  </r>
  <r>
    <x v="37"/>
    <s v="80001233"/>
    <s v="900002"/>
    <s v="11000590"/>
    <s v="10"/>
    <x v="0"/>
    <s v="PF05S000004"/>
    <x v="6"/>
    <s v="AAUS33"/>
    <n v="616"/>
    <s v="KG"/>
    <d v="2015-03-02T00:00:00"/>
    <n v="616"/>
    <s v="KG"/>
    <n v="0"/>
    <s v=""/>
    <d v="2015-03-05T00:00:00"/>
  </r>
  <r>
    <x v="37"/>
    <s v="80001233"/>
    <s v="900003"/>
    <s v="11000590"/>
    <s v="10"/>
    <x v="0"/>
    <s v="PF05S000004"/>
    <x v="6"/>
    <s v="AAUS31"/>
    <n v="598"/>
    <s v="KG"/>
    <d v="2015-03-02T00:00:00"/>
    <n v="598"/>
    <s v="KG"/>
    <n v="0"/>
    <s v=""/>
    <d v="2015-03-05T00:00:00"/>
  </r>
  <r>
    <x v="39"/>
    <s v="80001236"/>
    <s v="900001"/>
    <s v="11000766"/>
    <s v="10"/>
    <x v="0"/>
    <s v="PF05S000001"/>
    <x v="8"/>
    <s v="AAVW11"/>
    <n v="1340"/>
    <s v="KG"/>
    <d v="2015-03-09T00:00:00"/>
    <n v="1340"/>
    <s v="KG"/>
    <n v="0"/>
    <s v=""/>
    <d v="2015-03-12T00:00:00"/>
  </r>
  <r>
    <x v="39"/>
    <s v="80001236"/>
    <s v="900002"/>
    <s v="11000766"/>
    <s v="10"/>
    <x v="0"/>
    <s v="PF05S000001"/>
    <x v="8"/>
    <s v="AAVW12"/>
    <n v="1334"/>
    <s v="KG"/>
    <d v="2015-03-09T00:00:00"/>
    <n v="1334"/>
    <s v="KG"/>
    <n v="0"/>
    <s v=""/>
    <d v="2015-03-12T00:00:00"/>
  </r>
  <r>
    <x v="39"/>
    <s v="80001237"/>
    <s v="900001"/>
    <s v="11000582"/>
    <s v="10"/>
    <x v="0"/>
    <s v="PF05S000001"/>
    <x v="8"/>
    <s v="AAVW21"/>
    <n v="1368"/>
    <s v="KG"/>
    <d v="2015-03-09T00:00:00"/>
    <n v="1368"/>
    <s v="KG"/>
    <n v="0"/>
    <s v=""/>
    <d v="2015-03-12T00:00:00"/>
  </r>
  <r>
    <x v="39"/>
    <s v="80001237"/>
    <s v="900002"/>
    <s v="11000582"/>
    <s v="10"/>
    <x v="0"/>
    <s v="PF05S000001"/>
    <x v="8"/>
    <s v="AAVW22"/>
    <n v="1358"/>
    <s v="KG"/>
    <d v="2015-03-09T00:00:00"/>
    <n v="1358"/>
    <s v="KG"/>
    <n v="0"/>
    <s v=""/>
    <d v="2015-03-12T00:00:00"/>
  </r>
  <r>
    <x v="40"/>
    <s v="80001249"/>
    <s v="900001"/>
    <s v="11000558"/>
    <s v="10"/>
    <x v="4"/>
    <s v="PF05S000061"/>
    <x v="11"/>
    <s v="ABBA22"/>
    <n v="962"/>
    <s v="KG"/>
    <d v="2015-03-13T00:00:00"/>
    <n v="962"/>
    <s v="KG"/>
    <n v="0"/>
    <s v=""/>
    <d v="2015-03-18T00:00:00"/>
  </r>
  <r>
    <x v="40"/>
    <s v="80001249"/>
    <s v="900002"/>
    <s v="11000558"/>
    <s v="10"/>
    <x v="4"/>
    <s v="PF05S000061"/>
    <x v="11"/>
    <s v="ABBA31"/>
    <n v="950"/>
    <s v="KG"/>
    <d v="2015-03-13T00:00:00"/>
    <n v="950"/>
    <s v="KG"/>
    <n v="0"/>
    <s v=""/>
    <d v="2015-03-18T00:00:00"/>
  </r>
  <r>
    <x v="40"/>
    <s v="80001249"/>
    <s v="900003"/>
    <s v="11000558"/>
    <s v="10"/>
    <x v="4"/>
    <s v="PF05S000061"/>
    <x v="11"/>
    <s v="ABBA21"/>
    <n v="880"/>
    <s v="KG"/>
    <d v="2015-03-13T00:00:00"/>
    <n v="880"/>
    <s v="KG"/>
    <n v="0"/>
    <s v=""/>
    <d v="2015-03-18T00:00:00"/>
  </r>
  <r>
    <x v="41"/>
    <s v="80001261"/>
    <s v="900001"/>
    <s v="11000529"/>
    <s v="10"/>
    <x v="5"/>
    <s v="PF05S000080"/>
    <x v="12"/>
    <s v="ABER21"/>
    <n v="988"/>
    <s v="KG"/>
    <d v="2015-03-20T00:00:00"/>
    <n v="988"/>
    <s v="KG"/>
    <n v="0"/>
    <s v=""/>
    <d v="2015-03-25T00:00:00"/>
  </r>
  <r>
    <x v="41"/>
    <s v="80001261"/>
    <s v="900002"/>
    <s v="11000529"/>
    <s v="10"/>
    <x v="5"/>
    <s v="PF05S000080"/>
    <x v="12"/>
    <s v="ABER31"/>
    <n v="942"/>
    <s v="KG"/>
    <d v="2015-03-20T00:00:00"/>
    <n v="942"/>
    <s v="KG"/>
    <n v="0"/>
    <s v=""/>
    <d v="2015-03-25T00:00:00"/>
  </r>
  <r>
    <x v="41"/>
    <s v="80001261"/>
    <s v="900003"/>
    <s v="11000529"/>
    <s v="10"/>
    <x v="5"/>
    <s v="PF05S000080"/>
    <x v="12"/>
    <s v="ABER32"/>
    <n v="862"/>
    <s v="KG"/>
    <d v="2015-03-20T00:00:00"/>
    <n v="862"/>
    <s v="KG"/>
    <n v="0"/>
    <s v=""/>
    <d v="2015-03-25T00:00:00"/>
  </r>
  <r>
    <x v="41"/>
    <s v="80001264"/>
    <s v="900001"/>
    <s v="11000529"/>
    <s v="10"/>
    <x v="5"/>
    <s v="PF05S000080"/>
    <x v="12"/>
    <s v="ABER12"/>
    <n v="940"/>
    <s v="KG"/>
    <d v="2015-03-23T00:00:00"/>
    <n v="940"/>
    <s v="KG"/>
    <n v="0"/>
    <s v=""/>
    <d v="2015-03-26T00:00:00"/>
  </r>
  <r>
    <x v="41"/>
    <s v="80001264"/>
    <s v="900002"/>
    <s v="11000529"/>
    <s v="10"/>
    <x v="5"/>
    <s v="PF05S000080"/>
    <x v="12"/>
    <s v="ABER11"/>
    <n v="866"/>
    <s v="KG"/>
    <d v="2015-03-23T00:00:00"/>
    <n v="866"/>
    <s v="KG"/>
    <n v="0"/>
    <s v=""/>
    <d v="2015-03-26T00:00:00"/>
  </r>
  <r>
    <x v="41"/>
    <s v="80001264"/>
    <s v="900003"/>
    <s v="11000529"/>
    <s v="10"/>
    <x v="5"/>
    <s v="PF05S000080"/>
    <x v="12"/>
    <s v="ABER22"/>
    <n v="864"/>
    <s v="KG"/>
    <d v="2015-03-23T00:00:00"/>
    <n v="864"/>
    <s v="KG"/>
    <n v="0"/>
    <s v=""/>
    <d v="2015-03-26T00:00:00"/>
  </r>
  <r>
    <x v="42"/>
    <s v="80001273"/>
    <s v="900001"/>
    <s v="11000584"/>
    <s v="10"/>
    <x v="0"/>
    <s v="PF05S000001"/>
    <x v="8"/>
    <s v="AAWR12"/>
    <n v="1402"/>
    <s v="KG"/>
    <d v="2015-03-25T00:00:00"/>
    <n v="1402"/>
    <s v="KG"/>
    <n v="0"/>
    <s v=""/>
    <d v="2015-03-30T00:00:00"/>
  </r>
  <r>
    <x v="42"/>
    <s v="80001273"/>
    <s v="900002"/>
    <s v="11000584"/>
    <s v="10"/>
    <x v="0"/>
    <s v="PF05S000001"/>
    <x v="8"/>
    <s v="AAWR21"/>
    <n v="1318"/>
    <s v="KG"/>
    <d v="2015-03-25T00:00:00"/>
    <n v="1318"/>
    <s v="KG"/>
    <n v="0"/>
    <s v=""/>
    <d v="2015-03-30T00:00:00"/>
  </r>
  <r>
    <x v="42"/>
    <s v="80001273"/>
    <s v="900003"/>
    <s v="11000584"/>
    <s v="10"/>
    <x v="0"/>
    <s v="PF05S000001"/>
    <x v="8"/>
    <s v="AAWR11"/>
    <n v="1268"/>
    <s v="KG"/>
    <d v="2015-03-25T00:00:00"/>
    <n v="1268"/>
    <s v="KG"/>
    <n v="0"/>
    <s v=""/>
    <d v="2015-03-30T00:00:00"/>
  </r>
  <r>
    <x v="42"/>
    <s v="80001273"/>
    <s v="900004"/>
    <s v="11000584"/>
    <s v="10"/>
    <x v="0"/>
    <s v="PF05S000001"/>
    <x v="8"/>
    <s v="AAWR22"/>
    <n v="1250"/>
    <s v="KG"/>
    <d v="2015-03-25T00:00:00"/>
    <n v="1250"/>
    <s v="KG"/>
    <n v="0"/>
    <s v=""/>
    <d v="2015-03-30T00:00:00"/>
  </r>
  <r>
    <x v="43"/>
    <s v="80001278"/>
    <s v="900001"/>
    <s v="11000618"/>
    <s v="30"/>
    <x v="0"/>
    <s v="PF05S000003"/>
    <x v="4"/>
    <s v="ABAI31"/>
    <n v="988"/>
    <s v="KG"/>
    <d v="2015-03-26T00:00:00"/>
    <n v="988"/>
    <s v="KG"/>
    <n v="0"/>
    <s v=""/>
    <d v="2015-03-31T00:00:00"/>
  </r>
  <r>
    <x v="43"/>
    <s v="80001278"/>
    <s v="900002"/>
    <s v="11000618"/>
    <s v="30"/>
    <x v="0"/>
    <s v="PF05S000003"/>
    <x v="4"/>
    <s v="ABAI12"/>
    <n v="970"/>
    <s v="KG"/>
    <d v="2015-03-26T00:00:00"/>
    <n v="970"/>
    <s v="KG"/>
    <n v="0"/>
    <s v=""/>
    <d v="2015-03-31T00:00:00"/>
  </r>
  <r>
    <x v="43"/>
    <s v="80001278"/>
    <s v="900003"/>
    <s v="11000618"/>
    <s v="30"/>
    <x v="0"/>
    <s v="PF05S000003"/>
    <x v="4"/>
    <s v="ABAI21"/>
    <n v="948"/>
    <s v="KG"/>
    <d v="2015-03-26T00:00:00"/>
    <n v="948"/>
    <s v="KG"/>
    <n v="0"/>
    <s v=""/>
    <d v="2015-03-31T00:00:00"/>
  </r>
  <r>
    <x v="43"/>
    <s v="80001278"/>
    <s v="900004"/>
    <s v="11000618"/>
    <s v="30"/>
    <x v="0"/>
    <s v="PF05S000003"/>
    <x v="4"/>
    <s v="ABAI22"/>
    <n v="942"/>
    <s v="KG"/>
    <d v="2015-03-26T00:00:00"/>
    <n v="942"/>
    <s v="KG"/>
    <n v="0"/>
    <s v=""/>
    <d v="2015-03-31T00:00:00"/>
  </r>
  <r>
    <x v="43"/>
    <s v="80001278"/>
    <s v="900005"/>
    <s v="11000618"/>
    <s v="30"/>
    <x v="0"/>
    <s v="PF05S000003"/>
    <x v="4"/>
    <s v="ABAI11"/>
    <n v="936"/>
    <s v="KG"/>
    <d v="2015-03-26T00:00:00"/>
    <n v="936"/>
    <s v="KG"/>
    <n v="0"/>
    <s v=""/>
    <d v="2015-03-31T00:00:00"/>
  </r>
  <r>
    <x v="43"/>
    <s v="80001278"/>
    <s v="900006"/>
    <s v="11000618"/>
    <s v="30"/>
    <x v="0"/>
    <s v="PF05S000003"/>
    <x v="4"/>
    <s v="ABAI32"/>
    <n v="840"/>
    <s v="KG"/>
    <d v="2015-03-26T00:00:00"/>
    <n v="840"/>
    <s v="KG"/>
    <n v="0"/>
    <s v=""/>
    <d v="2015-03-31T00:00:00"/>
  </r>
  <r>
    <x v="44"/>
    <s v="80001284"/>
    <s v="900001"/>
    <s v="11000618"/>
    <s v="30"/>
    <x v="0"/>
    <s v="PF05S000003"/>
    <x v="4"/>
    <s v="ABAH12"/>
    <n v="994"/>
    <s v="KG"/>
    <d v="2015-03-27T00:00:00"/>
    <n v="994"/>
    <s v="KG"/>
    <n v="0"/>
    <s v=""/>
    <d v="2015-04-01T00:00:00"/>
  </r>
  <r>
    <x v="44"/>
    <s v="80001284"/>
    <s v="900002"/>
    <s v="11000618"/>
    <s v="30"/>
    <x v="0"/>
    <s v="PF05S000003"/>
    <x v="4"/>
    <s v="ABAH22"/>
    <n v="978"/>
    <s v="KG"/>
    <d v="2015-03-27T00:00:00"/>
    <n v="978"/>
    <s v="KG"/>
    <n v="0"/>
    <s v=""/>
    <d v="2015-04-01T00:00:00"/>
  </r>
  <r>
    <x v="44"/>
    <s v="80001284"/>
    <s v="900003"/>
    <s v="11000618"/>
    <s v="30"/>
    <x v="0"/>
    <s v="PF05S000003"/>
    <x v="4"/>
    <s v="ABAH21"/>
    <n v="952"/>
    <s v="KG"/>
    <d v="2015-03-27T00:00:00"/>
    <n v="952"/>
    <s v="KG"/>
    <n v="0"/>
    <s v=""/>
    <d v="2015-04-01T00:00:00"/>
  </r>
  <r>
    <x v="44"/>
    <s v="80001284"/>
    <s v="900004"/>
    <s v="11000618"/>
    <s v="30"/>
    <x v="0"/>
    <s v="PF05S000003"/>
    <x v="4"/>
    <s v="ABAH31"/>
    <n v="948"/>
    <s v="KG"/>
    <d v="2015-03-27T00:00:00"/>
    <n v="948"/>
    <s v="KG"/>
    <n v="0"/>
    <s v=""/>
    <d v="2015-04-01T00:00:00"/>
  </r>
  <r>
    <x v="44"/>
    <s v="80001284"/>
    <s v="900005"/>
    <s v="11000618"/>
    <s v="30"/>
    <x v="0"/>
    <s v="PF05S000003"/>
    <x v="4"/>
    <s v="ABAH32"/>
    <n v="876"/>
    <s v="KG"/>
    <d v="2015-03-27T00:00:00"/>
    <n v="876"/>
    <s v="KG"/>
    <n v="0"/>
    <s v=""/>
    <d v="2015-04-01T00:00:00"/>
  </r>
  <r>
    <x v="44"/>
    <s v="80001284"/>
    <s v="900006"/>
    <s v="11000618"/>
    <s v="30"/>
    <x v="0"/>
    <s v="PF05S000003"/>
    <x v="4"/>
    <s v="ABAH112"/>
    <n v="462"/>
    <s v="KG"/>
    <d v="2015-03-27T00:00:00"/>
    <n v="462"/>
    <s v="KG"/>
    <n v="0"/>
    <s v=""/>
    <d v="2015-04-01T00:00:00"/>
  </r>
  <r>
    <x v="44"/>
    <s v="80001284"/>
    <s v="900007"/>
    <s v="11000618"/>
    <s v="30"/>
    <x v="0"/>
    <s v="PF05S000003"/>
    <x v="4"/>
    <s v="ABAH111"/>
    <n v="418"/>
    <s v="KG"/>
    <d v="2015-03-27T00:00:00"/>
    <n v="418"/>
    <s v="KG"/>
    <n v="0"/>
    <s v=""/>
    <d v="2015-04-01T00:00:00"/>
  </r>
  <r>
    <x v="45"/>
    <s v="80001313"/>
    <s v="900001"/>
    <s v="11000651"/>
    <s v="10"/>
    <x v="0"/>
    <s v="PF05S000001"/>
    <x v="8"/>
    <s v="AAWI11"/>
    <n v="1426"/>
    <s v="KG"/>
    <d v="2015-04-13T00:00:00"/>
    <n v="1426"/>
    <s v="KG"/>
    <n v="0"/>
    <s v=""/>
    <d v="2015-04-16T00:00:00"/>
  </r>
  <r>
    <x v="45"/>
    <s v="80001313"/>
    <s v="900002"/>
    <s v="11000651"/>
    <s v="10"/>
    <x v="0"/>
    <s v="PF05S000001"/>
    <x v="8"/>
    <s v="AAWI21"/>
    <n v="1380"/>
    <s v="KG"/>
    <d v="2015-04-13T00:00:00"/>
    <n v="1380"/>
    <s v="KG"/>
    <n v="0"/>
    <s v=""/>
    <d v="2015-04-16T00:00:00"/>
  </r>
  <r>
    <x v="45"/>
    <s v="80001313"/>
    <s v="900003"/>
    <s v="11000651"/>
    <s v="10"/>
    <x v="0"/>
    <s v="PF05S000001"/>
    <x v="8"/>
    <s v="AAWI12"/>
    <n v="1378"/>
    <s v="KG"/>
    <d v="2015-04-13T00:00:00"/>
    <n v="1378"/>
    <s v="KG"/>
    <n v="0"/>
    <s v=""/>
    <d v="2015-04-16T00:00:00"/>
  </r>
  <r>
    <x v="45"/>
    <s v="80001313"/>
    <s v="900004"/>
    <s v="11000651"/>
    <s v="10"/>
    <x v="0"/>
    <s v="PF05S000001"/>
    <x v="8"/>
    <s v="AAWI22"/>
    <n v="1362"/>
    <s v="KG"/>
    <d v="2015-04-13T00:00:00"/>
    <n v="1362"/>
    <s v="KG"/>
    <n v="0"/>
    <s v=""/>
    <d v="2015-04-16T00:00:00"/>
  </r>
  <r>
    <x v="46"/>
    <s v="80001319"/>
    <s v="900001"/>
    <s v="11000651"/>
    <s v="10"/>
    <x v="0"/>
    <s v="PF05S000001"/>
    <x v="8"/>
    <s v="AAZT21"/>
    <n v="1504"/>
    <s v="KG"/>
    <d v="2015-04-16T00:00:00"/>
    <n v="1504"/>
    <s v="KG"/>
    <n v="0"/>
    <s v=""/>
    <d v="2015-04-21T00:00:00"/>
  </r>
  <r>
    <x v="46"/>
    <s v="80001319"/>
    <s v="900002"/>
    <s v="11000651"/>
    <s v="10"/>
    <x v="0"/>
    <s v="PF05S000001"/>
    <x v="8"/>
    <s v="AAZT12"/>
    <n v="1462"/>
    <s v="KG"/>
    <d v="2015-04-16T00:00:00"/>
    <n v="1462"/>
    <s v="KG"/>
    <n v="0"/>
    <s v=""/>
    <d v="2015-04-21T00:00:00"/>
  </r>
  <r>
    <x v="46"/>
    <s v="80001320"/>
    <s v="900001"/>
    <s v="11000764"/>
    <s v="10"/>
    <x v="0"/>
    <s v="PF05S000001"/>
    <x v="8"/>
    <s v="AAZT11"/>
    <n v="1424"/>
    <s v="KG"/>
    <d v="2015-04-16T00:00:00"/>
    <n v="1424"/>
    <s v="KG"/>
    <n v="0"/>
    <s v=""/>
    <d v="2015-04-21T00:00:00"/>
  </r>
  <r>
    <x v="46"/>
    <s v="80001320"/>
    <s v="900002"/>
    <s v="11000764"/>
    <s v="10"/>
    <x v="0"/>
    <s v="PF05S000001"/>
    <x v="8"/>
    <s v="AAZT22"/>
    <n v="1410"/>
    <s v="KG"/>
    <d v="2015-04-16T00:00:00"/>
    <n v="1410"/>
    <s v="KG"/>
    <n v="0"/>
    <s v=""/>
    <d v="2015-04-21T00:00:00"/>
  </r>
  <r>
    <x v="47"/>
    <s v="80001323"/>
    <s v="900001"/>
    <s v="11000663"/>
    <s v="10"/>
    <x v="0"/>
    <s v="PF23A000015"/>
    <x v="9"/>
    <s v="AAUD13"/>
    <n v="670"/>
    <s v="KG"/>
    <d v="2015-04-16T00:00:00"/>
    <n v="670"/>
    <s v="KG"/>
    <n v="0"/>
    <s v=""/>
    <d v="2015-04-21T00:00:00"/>
  </r>
  <r>
    <x v="47"/>
    <s v="80001323"/>
    <s v="900002"/>
    <s v="11000663"/>
    <s v="10"/>
    <x v="0"/>
    <s v="PF23A000015"/>
    <x v="9"/>
    <s v="AAUD22"/>
    <n v="660"/>
    <s v="KG"/>
    <d v="2015-04-16T00:00:00"/>
    <n v="660"/>
    <s v="KG"/>
    <n v="0"/>
    <s v=""/>
    <d v="2015-04-21T00:00:00"/>
  </r>
  <r>
    <x v="47"/>
    <s v="80001323"/>
    <s v="900003"/>
    <s v="11000663"/>
    <s v="10"/>
    <x v="0"/>
    <s v="PF23A000015"/>
    <x v="9"/>
    <s v="AAUD21"/>
    <n v="658"/>
    <s v="KG"/>
    <d v="2015-04-16T00:00:00"/>
    <n v="658"/>
    <s v="KG"/>
    <n v="0"/>
    <s v=""/>
    <d v="2015-04-21T00:00:00"/>
  </r>
  <r>
    <x v="47"/>
    <s v="80001323"/>
    <s v="900004"/>
    <s v="11000663"/>
    <s v="10"/>
    <x v="0"/>
    <s v="PF23A000015"/>
    <x v="9"/>
    <s v="AAUD11"/>
    <n v="614"/>
    <s v="KG"/>
    <d v="2015-04-16T00:00:00"/>
    <n v="614"/>
    <s v="KG"/>
    <n v="0"/>
    <s v=""/>
    <d v="2015-04-21T00:00:00"/>
  </r>
  <r>
    <x v="48"/>
    <s v="80001324"/>
    <s v="900001"/>
    <s v="11000642"/>
    <s v="10"/>
    <x v="0"/>
    <s v="PF05S000001"/>
    <x v="8"/>
    <s v="AAUZ11"/>
    <n v="1424"/>
    <s v="KG"/>
    <d v="2015-04-20T00:00:00"/>
    <n v="1424"/>
    <s v="KG"/>
    <n v="0"/>
    <s v=""/>
    <d v="2015-04-23T00:00:00"/>
  </r>
  <r>
    <x v="48"/>
    <s v="80001324"/>
    <s v="900002"/>
    <s v="11000642"/>
    <s v="10"/>
    <x v="0"/>
    <s v="PF05S000001"/>
    <x v="8"/>
    <s v="AAUZ21"/>
    <n v="1416"/>
    <s v="KG"/>
    <d v="2015-04-20T00:00:00"/>
    <n v="1416"/>
    <s v="KG"/>
    <n v="0"/>
    <s v=""/>
    <d v="2015-04-23T00:00:00"/>
  </r>
  <r>
    <x v="48"/>
    <s v="80001324"/>
    <s v="900003"/>
    <s v="11000642"/>
    <s v="10"/>
    <x v="0"/>
    <s v="PF05S000001"/>
    <x v="8"/>
    <s v="AAUZ22"/>
    <n v="1382"/>
    <s v="KG"/>
    <d v="2015-04-20T00:00:00"/>
    <n v="1382"/>
    <s v="KG"/>
    <n v="0"/>
    <s v=""/>
    <d v="2015-04-23T00:00:00"/>
  </r>
  <r>
    <x v="48"/>
    <s v="80001324"/>
    <s v="900004"/>
    <s v="11000642"/>
    <s v="10"/>
    <x v="0"/>
    <s v="PF05S000001"/>
    <x v="8"/>
    <s v="AAUZ12"/>
    <n v="1368"/>
    <s v="KG"/>
    <d v="2015-04-20T00:00:00"/>
    <n v="1368"/>
    <s v="KG"/>
    <n v="0"/>
    <s v=""/>
    <d v="2015-04-23T00:00:00"/>
  </r>
  <r>
    <x v="49"/>
    <s v="80001333"/>
    <s v="900001"/>
    <s v="11000618"/>
    <s v="30"/>
    <x v="0"/>
    <s v="PF05S000003"/>
    <x v="4"/>
    <s v="ABBZ31"/>
    <n v="1002"/>
    <s v="KG"/>
    <d v="2015-04-22T00:00:00"/>
    <n v="1002"/>
    <s v="KG"/>
    <n v="0"/>
    <s v=""/>
    <d v="2015-04-27T00:00:00"/>
  </r>
  <r>
    <x v="49"/>
    <s v="80001333"/>
    <s v="900002"/>
    <s v="11000618"/>
    <s v="30"/>
    <x v="0"/>
    <s v="PF05S000003"/>
    <x v="4"/>
    <s v="ABBZ21"/>
    <n v="978"/>
    <s v="KG"/>
    <d v="2015-04-22T00:00:00"/>
    <n v="978"/>
    <s v="KG"/>
    <n v="0"/>
    <s v=""/>
    <d v="2015-04-27T00:00:00"/>
  </r>
  <r>
    <x v="49"/>
    <s v="80001333"/>
    <s v="900003"/>
    <s v="11000618"/>
    <s v="30"/>
    <x v="0"/>
    <s v="PF05S000003"/>
    <x v="4"/>
    <s v="ABBZ12"/>
    <n v="942"/>
    <s v="KG"/>
    <d v="2015-04-22T00:00:00"/>
    <n v="942"/>
    <s v="KG"/>
    <n v="0"/>
    <s v=""/>
    <d v="2015-04-27T00:00:00"/>
  </r>
  <r>
    <x v="49"/>
    <s v="80001333"/>
    <s v="900004"/>
    <s v="11000618"/>
    <s v="30"/>
    <x v="0"/>
    <s v="PF05S000003"/>
    <x v="4"/>
    <s v="ABBZ22"/>
    <n v="910"/>
    <s v="KG"/>
    <d v="2015-04-22T00:00:00"/>
    <n v="910"/>
    <s v="KG"/>
    <n v="0"/>
    <s v=""/>
    <d v="2015-04-27T00:00:00"/>
  </r>
  <r>
    <x v="49"/>
    <s v="80001333"/>
    <s v="900005"/>
    <s v="11000618"/>
    <s v="30"/>
    <x v="0"/>
    <s v="PF05S000003"/>
    <x v="4"/>
    <s v="ABBZ11"/>
    <n v="850"/>
    <s v="KG"/>
    <d v="2015-04-22T00:00:00"/>
    <n v="850"/>
    <s v="KG"/>
    <n v="0"/>
    <s v=""/>
    <d v="2015-04-27T00:00:00"/>
  </r>
  <r>
    <x v="49"/>
    <s v="80001333"/>
    <s v="900006"/>
    <s v="11000618"/>
    <s v="30"/>
    <x v="0"/>
    <s v="PF05S000003"/>
    <x v="4"/>
    <s v="ABBZ32"/>
    <n v="830"/>
    <s v="KG"/>
    <d v="2015-04-22T00:00:00"/>
    <n v="830"/>
    <s v="KG"/>
    <n v="0"/>
    <s v=""/>
    <d v="2015-04-27T00:00:00"/>
  </r>
  <r>
    <x v="50"/>
    <s v="80001334"/>
    <s v="900001"/>
    <s v="11000642"/>
    <s v="10"/>
    <x v="0"/>
    <s v="PF05S000001"/>
    <x v="8"/>
    <s v="AAWQ21"/>
    <n v="1416"/>
    <s v="KG"/>
    <d v="2015-04-29T00:00:00"/>
    <n v="1416"/>
    <s v="KG"/>
    <n v="0"/>
    <s v=""/>
    <d v="2015-05-05T00:00:00"/>
  </r>
  <r>
    <x v="50"/>
    <s v="80001334"/>
    <s v="900002"/>
    <s v="11000642"/>
    <s v="10"/>
    <x v="0"/>
    <s v="PF05S000001"/>
    <x v="8"/>
    <s v="AAWQ11"/>
    <n v="1348"/>
    <s v="KG"/>
    <d v="2015-04-29T00:00:00"/>
    <n v="1348"/>
    <s v="KG"/>
    <n v="0"/>
    <s v=""/>
    <d v="2015-05-05T00:00:00"/>
  </r>
  <r>
    <x v="50"/>
    <s v="80001334"/>
    <s v="900003"/>
    <s v="11000642"/>
    <s v="10"/>
    <x v="0"/>
    <s v="PF05S000001"/>
    <x v="8"/>
    <s v="AAWQ12"/>
    <n v="1290"/>
    <s v="KG"/>
    <d v="2015-04-29T00:00:00"/>
    <n v="1290"/>
    <s v="KG"/>
    <n v="0"/>
    <s v=""/>
    <d v="2015-05-05T00:00:00"/>
  </r>
  <r>
    <x v="50"/>
    <s v="80001335"/>
    <s v="900001"/>
    <s v="11000749"/>
    <s v="10"/>
    <x v="0"/>
    <s v="PF05S000001"/>
    <x v="8"/>
    <s v="AAWQ22"/>
    <n v="1390"/>
    <s v="KG"/>
    <d v="2015-04-29T00:00:00"/>
    <n v="1390"/>
    <s v="KG"/>
    <n v="0"/>
    <s v=""/>
    <d v="2015-05-05T00:00:00"/>
  </r>
  <r>
    <x v="51"/>
    <s v="80001336"/>
    <s v="900001"/>
    <s v="11000749"/>
    <s v="10"/>
    <x v="0"/>
    <s v="PF05S000001"/>
    <x v="8"/>
    <s v="ABAJ21"/>
    <n v="1426"/>
    <s v="KG"/>
    <d v="2015-04-29T00:00:00"/>
    <n v="1426"/>
    <s v="KG"/>
    <n v="0"/>
    <s v=""/>
    <d v="2015-05-05T00:00:00"/>
  </r>
  <r>
    <x v="51"/>
    <s v="80001336"/>
    <s v="900002"/>
    <s v="11000749"/>
    <s v="10"/>
    <x v="0"/>
    <s v="PF05S000001"/>
    <x v="8"/>
    <s v="ABAJ11"/>
    <n v="1396"/>
    <s v="KG"/>
    <d v="2015-04-29T00:00:00"/>
    <n v="1396"/>
    <s v="KG"/>
    <n v="0"/>
    <s v=""/>
    <d v="2015-05-05T00:00:00"/>
  </r>
  <r>
    <x v="51"/>
    <s v="80001345"/>
    <s v="900001"/>
    <s v="11000644"/>
    <s v="10"/>
    <x v="0"/>
    <s v="PF05S000001"/>
    <x v="8"/>
    <s v="ABAJ12"/>
    <n v="1458"/>
    <s v="KG"/>
    <d v="2015-05-04T00:00:00"/>
    <n v="1458"/>
    <s v="KG"/>
    <n v="0"/>
    <s v=""/>
    <d v="2015-05-07T00:00:00"/>
  </r>
  <r>
    <x v="51"/>
    <s v="80001345"/>
    <s v="900002"/>
    <s v="11000644"/>
    <s v="10"/>
    <x v="0"/>
    <s v="PF05S000001"/>
    <x v="8"/>
    <s v="ABAJ22"/>
    <n v="1378"/>
    <s v="KG"/>
    <d v="2015-05-04T00:00:00"/>
    <n v="1378"/>
    <s v="KG"/>
    <n v="0"/>
    <s v=""/>
    <d v="2015-05-07T00:00:00"/>
  </r>
  <r>
    <x v="47"/>
    <s v="80001347"/>
    <s v="900001"/>
    <s v="11000664"/>
    <s v="10"/>
    <x v="0"/>
    <s v="PF23A000015"/>
    <x v="9"/>
    <s v="AAUD12"/>
    <n v="612"/>
    <s v="KG"/>
    <d v="2015-05-04T00:00:00"/>
    <n v="612"/>
    <s v="KG"/>
    <n v="0"/>
    <s v=""/>
    <d v="2015-05-07T00:00:00"/>
  </r>
  <r>
    <x v="47"/>
    <s v="80001347"/>
    <s v="900002"/>
    <s v="11000664"/>
    <s v="10"/>
    <x v="0"/>
    <s v="PF23A000015"/>
    <x v="9"/>
    <s v="AAUD31"/>
    <n v="596"/>
    <s v="KG"/>
    <d v="2015-05-04T00:00:00"/>
    <n v="596"/>
    <s v="KG"/>
    <n v="0"/>
    <s v=""/>
    <d v="2015-05-07T00:00:00"/>
  </r>
  <r>
    <x v="47"/>
    <s v="80001347"/>
    <s v="900003"/>
    <s v="11000664"/>
    <s v="10"/>
    <x v="0"/>
    <s v="PF23A000015"/>
    <x v="9"/>
    <s v="AAUD32"/>
    <n v="590"/>
    <s v="KG"/>
    <d v="2015-05-04T00:00:00"/>
    <n v="590"/>
    <s v="KG"/>
    <n v="0"/>
    <s v=""/>
    <d v="2015-05-07T00:00:00"/>
  </r>
  <r>
    <x v="47"/>
    <s v="80001347"/>
    <s v="900004"/>
    <s v="11000664"/>
    <s v="10"/>
    <x v="0"/>
    <s v="PF23A000015"/>
    <x v="9"/>
    <s v="AAUD231"/>
    <n v="494"/>
    <s v="KG"/>
    <d v="2015-05-04T00:00:00"/>
    <n v="494"/>
    <s v="KG"/>
    <n v="0"/>
    <s v=""/>
    <d v="2015-05-07T00:00:00"/>
  </r>
  <r>
    <x v="47"/>
    <s v="80001347"/>
    <s v="900005"/>
    <s v="11000664"/>
    <s v="10"/>
    <x v="0"/>
    <s v="PF23A000015"/>
    <x v="9"/>
    <s v="AAUD232"/>
    <n v="146"/>
    <s v="KG"/>
    <d v="2015-05-04T00:00:00"/>
    <n v="146"/>
    <s v="KG"/>
    <n v="0"/>
    <s v=""/>
    <d v="2015-05-07T00:00:00"/>
  </r>
  <r>
    <x v="52"/>
    <s v="80001348"/>
    <s v="900001"/>
    <s v="11000638"/>
    <s v="10"/>
    <x v="0"/>
    <s v="PF05S000024"/>
    <x v="13"/>
    <s v="ABCB12"/>
    <n v="968"/>
    <s v="KG"/>
    <d v="2015-05-04T00:00:00"/>
    <n v="968"/>
    <s v="KG"/>
    <n v="0"/>
    <s v=""/>
    <d v="2015-05-07T00:00:00"/>
  </r>
  <r>
    <x v="52"/>
    <s v="80001348"/>
    <s v="900002"/>
    <s v="11000638"/>
    <s v="10"/>
    <x v="0"/>
    <s v="PF05S000024"/>
    <x v="13"/>
    <s v="ABCB11"/>
    <n v="926"/>
    <s v="KG"/>
    <d v="2015-05-04T00:00:00"/>
    <n v="926"/>
    <s v="KG"/>
    <n v="0"/>
    <s v=""/>
    <d v="2015-05-07T00:00:00"/>
  </r>
  <r>
    <x v="52"/>
    <s v="80001348"/>
    <s v="900003"/>
    <s v="11000638"/>
    <s v="10"/>
    <x v="0"/>
    <s v="PF05S000024"/>
    <x v="13"/>
    <s v="ABCB21"/>
    <n v="902"/>
    <s v="KG"/>
    <d v="2015-05-04T00:00:00"/>
    <n v="902"/>
    <s v="KG"/>
    <n v="0"/>
    <s v=""/>
    <d v="2015-05-07T00:00:00"/>
  </r>
  <r>
    <x v="52"/>
    <s v="80001348"/>
    <s v="900004"/>
    <s v="11000638"/>
    <s v="10"/>
    <x v="0"/>
    <s v="PF05S000024"/>
    <x v="13"/>
    <s v="ABCB31"/>
    <n v="892"/>
    <s v="KG"/>
    <d v="2015-05-04T00:00:00"/>
    <n v="892"/>
    <s v="KG"/>
    <n v="0"/>
    <s v=""/>
    <d v="2015-05-07T00:00:00"/>
  </r>
  <r>
    <x v="52"/>
    <s v="80001348"/>
    <s v="900005"/>
    <s v="11000638"/>
    <s v="10"/>
    <x v="0"/>
    <s v="PF05S000024"/>
    <x v="13"/>
    <s v="ABCB22"/>
    <n v="878"/>
    <s v="KG"/>
    <d v="2015-05-04T00:00:00"/>
    <n v="878"/>
    <s v="KG"/>
    <n v="0"/>
    <s v=""/>
    <d v="2015-05-07T00:00:00"/>
  </r>
  <r>
    <x v="52"/>
    <s v="80001348"/>
    <s v="900006"/>
    <s v="11000638"/>
    <s v="10"/>
    <x v="0"/>
    <s v="PF05S000024"/>
    <x v="13"/>
    <s v="ABCB32"/>
    <n v="766"/>
    <s v="KG"/>
    <d v="2015-05-04T00:00:00"/>
    <n v="766"/>
    <s v="KG"/>
    <n v="0"/>
    <s v=""/>
    <d v="2015-05-07T00:00:00"/>
  </r>
  <r>
    <x v="53"/>
    <s v="80001349"/>
    <s v="900001"/>
    <s v="11000638"/>
    <s v="10"/>
    <x v="0"/>
    <s v="PF05S000024"/>
    <x v="13"/>
    <s v="ABBX12"/>
    <n v="1018"/>
    <s v="KG"/>
    <d v="2015-05-04T00:00:00"/>
    <n v="1018"/>
    <s v="KG"/>
    <n v="0"/>
    <s v=""/>
    <d v="2015-05-07T00:00:00"/>
  </r>
  <r>
    <x v="53"/>
    <s v="80001349"/>
    <s v="900002"/>
    <s v="11000638"/>
    <s v="10"/>
    <x v="0"/>
    <s v="PF05S000024"/>
    <x v="13"/>
    <s v="ABBX21"/>
    <n v="952"/>
    <s v="KG"/>
    <d v="2015-05-04T00:00:00"/>
    <n v="952"/>
    <s v="KG"/>
    <n v="0"/>
    <s v=""/>
    <d v="2015-05-07T00:00:00"/>
  </r>
  <r>
    <x v="53"/>
    <s v="80001349"/>
    <s v="900003"/>
    <s v="11000638"/>
    <s v="10"/>
    <x v="0"/>
    <s v="PF05S000024"/>
    <x v="13"/>
    <s v="ABBX22"/>
    <n v="928"/>
    <s v="KG"/>
    <d v="2015-05-04T00:00:00"/>
    <n v="928"/>
    <s v="KG"/>
    <n v="0"/>
    <s v=""/>
    <d v="2015-05-07T00:00:00"/>
  </r>
  <r>
    <x v="53"/>
    <s v="80001349"/>
    <s v="900004"/>
    <s v="11000638"/>
    <s v="10"/>
    <x v="0"/>
    <s v="PF05S000024"/>
    <x v="13"/>
    <s v="ABBX11"/>
    <n v="926"/>
    <s v="KG"/>
    <d v="2015-05-04T00:00:00"/>
    <n v="926"/>
    <s v="KG"/>
    <n v="0"/>
    <s v=""/>
    <d v="2015-05-07T00:00:00"/>
  </r>
  <r>
    <x v="53"/>
    <s v="80001349"/>
    <s v="900005"/>
    <s v="11000638"/>
    <s v="10"/>
    <x v="0"/>
    <s v="PF05S000024"/>
    <x v="13"/>
    <s v="ABBX31"/>
    <n v="926"/>
    <s v="KG"/>
    <d v="2015-05-04T00:00:00"/>
    <n v="926"/>
    <s v="KG"/>
    <n v="0"/>
    <s v=""/>
    <d v="2015-05-07T00:00:00"/>
  </r>
  <r>
    <x v="53"/>
    <s v="80001349"/>
    <s v="900006"/>
    <s v="11000638"/>
    <s v="10"/>
    <x v="0"/>
    <s v="PF05S000024"/>
    <x v="13"/>
    <s v="ABBX32"/>
    <n v="864"/>
    <s v="KG"/>
    <d v="2015-05-04T00:00:00"/>
    <n v="864"/>
    <s v="KG"/>
    <n v="0"/>
    <s v=""/>
    <d v="2015-05-07T00:00:00"/>
  </r>
  <r>
    <x v="31"/>
    <s v="80001354"/>
    <s v="900001"/>
    <s v="11000644"/>
    <s v="10"/>
    <x v="0"/>
    <s v="PF05S000001"/>
    <x v="8"/>
    <s v="AAQT11"/>
    <n v="892"/>
    <s v="KG"/>
    <d v="2015-05-06T00:00:00"/>
    <n v="892"/>
    <s v="KG"/>
    <n v="0"/>
    <s v=""/>
    <d v="2015-05-12T00:00:00"/>
  </r>
  <r>
    <x v="54"/>
    <s v="80001355"/>
    <s v="900001"/>
    <s v="11000661"/>
    <s v="10"/>
    <x v="0"/>
    <s v="PF05S000005"/>
    <x v="5"/>
    <s v="AAZS13"/>
    <n v="652"/>
    <s v="KG"/>
    <d v="2015-05-06T00:00:00"/>
    <n v="652"/>
    <s v="KG"/>
    <n v="0"/>
    <s v=""/>
    <d v="2015-05-12T00:00:00"/>
  </r>
  <r>
    <x v="54"/>
    <s v="80001355"/>
    <s v="900002"/>
    <s v="11000661"/>
    <s v="10"/>
    <x v="0"/>
    <s v="PF05S000005"/>
    <x v="5"/>
    <s v="AAZS12"/>
    <n v="644"/>
    <s v="KG"/>
    <d v="2015-05-06T00:00:00"/>
    <n v="644"/>
    <s v="KG"/>
    <n v="0"/>
    <s v=""/>
    <d v="2015-05-12T00:00:00"/>
  </r>
  <r>
    <x v="54"/>
    <s v="80001355"/>
    <s v="900003"/>
    <s v="11000661"/>
    <s v="10"/>
    <x v="0"/>
    <s v="PF05S000005"/>
    <x v="5"/>
    <s v="AAZS31"/>
    <n v="640"/>
    <s v="KG"/>
    <d v="2015-05-06T00:00:00"/>
    <n v="640"/>
    <s v="KG"/>
    <n v="0"/>
    <s v=""/>
    <d v="2015-05-12T00:00:00"/>
  </r>
  <r>
    <x v="54"/>
    <s v="80001355"/>
    <s v="900004"/>
    <s v="11000661"/>
    <s v="10"/>
    <x v="0"/>
    <s v="PF05S000005"/>
    <x v="5"/>
    <s v="AAZS22"/>
    <n v="626"/>
    <s v="KG"/>
    <d v="2015-05-06T00:00:00"/>
    <n v="626"/>
    <s v="KG"/>
    <n v="0"/>
    <s v=""/>
    <d v="2015-05-12T00:00:00"/>
  </r>
  <r>
    <x v="54"/>
    <s v="80001355"/>
    <s v="900005"/>
    <s v="11000661"/>
    <s v="10"/>
    <x v="0"/>
    <s v="PF05S000005"/>
    <x v="5"/>
    <s v="AAZS21"/>
    <n v="620"/>
    <s v="KG"/>
    <d v="2015-05-06T00:00:00"/>
    <n v="620"/>
    <s v="KG"/>
    <n v="0"/>
    <s v=""/>
    <d v="2015-05-12T00:00:00"/>
  </r>
  <r>
    <x v="54"/>
    <s v="80001355"/>
    <s v="900006"/>
    <s v="11000661"/>
    <s v="10"/>
    <x v="0"/>
    <s v="PF05S000005"/>
    <x v="5"/>
    <s v="AAZS32"/>
    <n v="620"/>
    <s v="KG"/>
    <d v="2015-05-06T00:00:00"/>
    <n v="620"/>
    <s v="KG"/>
    <n v="0"/>
    <s v=""/>
    <d v="2015-05-12T00:00:00"/>
  </r>
  <r>
    <x v="54"/>
    <s v="80001355"/>
    <s v="900007"/>
    <s v="11000661"/>
    <s v="10"/>
    <x v="0"/>
    <s v="PF05S000005"/>
    <x v="5"/>
    <s v="AAZS23"/>
    <n v="618"/>
    <s v="KG"/>
    <d v="2015-05-06T00:00:00"/>
    <n v="618"/>
    <s v="KG"/>
    <n v="0"/>
    <s v=""/>
    <d v="2015-05-12T00:00:00"/>
  </r>
  <r>
    <x v="54"/>
    <s v="80001355"/>
    <s v="900008"/>
    <s v="11000661"/>
    <s v="10"/>
    <x v="0"/>
    <s v="PF05S000005"/>
    <x v="5"/>
    <s v="AAZS11"/>
    <n v="584"/>
    <s v="KG"/>
    <d v="2015-05-06T00:00:00"/>
    <n v="584"/>
    <s v="KG"/>
    <n v="0"/>
    <s v=""/>
    <d v="2015-05-12T00:00:00"/>
  </r>
  <r>
    <x v="55"/>
    <s v="80001359"/>
    <s v="900001"/>
    <s v="11000638"/>
    <s v="10"/>
    <x v="0"/>
    <s v="PF05S000024"/>
    <x v="13"/>
    <s v="ABCA21"/>
    <n v="990"/>
    <s v="KG"/>
    <d v="2015-05-07T00:00:00"/>
    <n v="990"/>
    <s v="KG"/>
    <n v="0"/>
    <s v=""/>
    <d v="2015-05-13T00:00:00"/>
  </r>
  <r>
    <x v="55"/>
    <s v="80001359"/>
    <s v="900002"/>
    <s v="11000638"/>
    <s v="10"/>
    <x v="0"/>
    <s v="PF05S000024"/>
    <x v="13"/>
    <s v="ABCA22"/>
    <n v="976"/>
    <s v="KG"/>
    <d v="2015-05-07T00:00:00"/>
    <n v="976"/>
    <s v="KG"/>
    <n v="0"/>
    <s v=""/>
    <d v="2015-05-13T00:00:00"/>
  </r>
  <r>
    <x v="55"/>
    <s v="80001359"/>
    <s v="900003"/>
    <s v="11000638"/>
    <s v="10"/>
    <x v="0"/>
    <s v="PF05S000024"/>
    <x v="13"/>
    <s v="ABCA12"/>
    <n v="956"/>
    <s v="KG"/>
    <d v="2015-05-07T00:00:00"/>
    <n v="956"/>
    <s v="KG"/>
    <n v="0"/>
    <s v=""/>
    <d v="2015-05-13T00:00:00"/>
  </r>
  <r>
    <x v="55"/>
    <s v="80001359"/>
    <s v="900004"/>
    <s v="11000638"/>
    <s v="10"/>
    <x v="0"/>
    <s v="PF05S000024"/>
    <x v="13"/>
    <s v="ABCA31"/>
    <n v="912"/>
    <s v="KG"/>
    <d v="2015-05-07T00:00:00"/>
    <n v="912"/>
    <s v="KG"/>
    <n v="0"/>
    <s v=""/>
    <d v="2015-05-13T00:00:00"/>
  </r>
  <r>
    <x v="55"/>
    <s v="80001359"/>
    <s v="900005"/>
    <s v="11000638"/>
    <s v="10"/>
    <x v="0"/>
    <s v="PF05S000024"/>
    <x v="13"/>
    <s v="ABCA32"/>
    <n v="892"/>
    <s v="KG"/>
    <d v="2015-05-07T00:00:00"/>
    <n v="892"/>
    <s v="KG"/>
    <n v="0"/>
    <s v=""/>
    <d v="2015-05-13T00:00:00"/>
  </r>
  <r>
    <x v="55"/>
    <s v="80001359"/>
    <s v="900006"/>
    <s v="11000638"/>
    <s v="10"/>
    <x v="0"/>
    <s v="PF05S000024"/>
    <x v="13"/>
    <s v="ABCA11"/>
    <n v="690"/>
    <s v="KG"/>
    <d v="2015-05-07T00:00:00"/>
    <n v="690"/>
    <s v="KG"/>
    <n v="0"/>
    <s v=""/>
    <d v="2015-05-13T00:00:00"/>
  </r>
  <r>
    <x v="56"/>
    <s v="80001373"/>
    <s v="900001"/>
    <s v="11000712"/>
    <s v="10"/>
    <x v="0"/>
    <s v="PF23A000015"/>
    <x v="9"/>
    <s v="AAZO13"/>
    <n v="640"/>
    <s v="KG"/>
    <d v="2015-05-18T00:00:00"/>
    <n v="640"/>
    <s v="KG"/>
    <n v="0"/>
    <s v=""/>
    <d v="2015-05-21T00:00:00"/>
  </r>
  <r>
    <x v="56"/>
    <s v="80001373"/>
    <s v="900002"/>
    <s v="11000712"/>
    <s v="10"/>
    <x v="0"/>
    <s v="PF23A000015"/>
    <x v="9"/>
    <s v="AAZO21"/>
    <n v="628"/>
    <s v="KG"/>
    <d v="2015-05-18T00:00:00"/>
    <n v="628"/>
    <s v="KG"/>
    <n v="0"/>
    <s v=""/>
    <d v="2015-05-21T00:00:00"/>
  </r>
  <r>
    <x v="56"/>
    <s v="80001373"/>
    <s v="900003"/>
    <s v="11000712"/>
    <s v="10"/>
    <x v="0"/>
    <s v="PF23A000015"/>
    <x v="9"/>
    <s v="AAZO22"/>
    <n v="626"/>
    <s v="KG"/>
    <d v="2015-05-18T00:00:00"/>
    <n v="626"/>
    <s v="KG"/>
    <n v="0"/>
    <s v=""/>
    <d v="2015-05-21T00:00:00"/>
  </r>
  <r>
    <x v="56"/>
    <s v="80001373"/>
    <s v="900004"/>
    <s v="11000712"/>
    <s v="10"/>
    <x v="0"/>
    <s v="PF23A000015"/>
    <x v="9"/>
    <s v="AAZO11"/>
    <n v="606"/>
    <s v="KG"/>
    <d v="2015-05-18T00:00:00"/>
    <n v="606"/>
    <s v="KG"/>
    <n v="0"/>
    <s v=""/>
    <d v="2015-05-21T00:00:00"/>
  </r>
  <r>
    <x v="56"/>
    <s v="80001373"/>
    <s v="900005"/>
    <s v="11000712"/>
    <s v="10"/>
    <x v="0"/>
    <s v="PF23A000015"/>
    <x v="9"/>
    <s v="AAZO12"/>
    <n v="596"/>
    <s v="KG"/>
    <d v="2015-05-18T00:00:00"/>
    <n v="596"/>
    <s v="KG"/>
    <n v="0"/>
    <s v=""/>
    <d v="2015-05-21T00:00:00"/>
  </r>
  <r>
    <x v="57"/>
    <s v="80001374"/>
    <s v="900001"/>
    <s v="11000645"/>
    <s v="10"/>
    <x v="0"/>
    <s v="PF05S000001"/>
    <x v="8"/>
    <s v="AAZG12"/>
    <n v="1518"/>
    <s v="KG"/>
    <d v="2015-05-18T00:00:00"/>
    <n v="1518"/>
    <s v="KG"/>
    <n v="0"/>
    <s v=""/>
    <d v="2015-05-21T00:00:00"/>
  </r>
  <r>
    <x v="57"/>
    <s v="80001374"/>
    <s v="900002"/>
    <s v="11000645"/>
    <s v="10"/>
    <x v="0"/>
    <s v="PF05S000001"/>
    <x v="8"/>
    <s v="AAZG11"/>
    <n v="1470"/>
    <s v="KG"/>
    <d v="2015-05-18T00:00:00"/>
    <n v="1470"/>
    <s v="KG"/>
    <n v="0"/>
    <s v=""/>
    <d v="2015-05-21T00:00:00"/>
  </r>
  <r>
    <x v="57"/>
    <s v="80001374"/>
    <s v="900003"/>
    <s v="11000645"/>
    <s v="10"/>
    <x v="0"/>
    <s v="PF05S000001"/>
    <x v="8"/>
    <s v="AAZG21"/>
    <n v="1446"/>
    <s v="KG"/>
    <d v="2015-05-18T00:00:00"/>
    <n v="1446"/>
    <s v="KG"/>
    <n v="0"/>
    <s v=""/>
    <d v="2015-05-21T00:00:00"/>
  </r>
  <r>
    <x v="57"/>
    <s v="80001374"/>
    <s v="900004"/>
    <s v="11000645"/>
    <s v="10"/>
    <x v="0"/>
    <s v="PF05S000001"/>
    <x v="8"/>
    <s v="AAZG22"/>
    <n v="1270"/>
    <s v="KG"/>
    <d v="2015-05-18T00:00:00"/>
    <n v="1270"/>
    <s v="KG"/>
    <n v="0"/>
    <s v=""/>
    <d v="2015-05-21T00:00:00"/>
  </r>
  <r>
    <x v="54"/>
    <s v="80001377"/>
    <s v="900001"/>
    <s v="11000661"/>
    <s v="20"/>
    <x v="0"/>
    <s v="PF05S000005"/>
    <x v="5"/>
    <s v="AAZS33"/>
    <n v="558"/>
    <s v="KG"/>
    <d v="2015-05-18T00:00:00"/>
    <n v="558"/>
    <s v="KG"/>
    <n v="0"/>
    <s v=""/>
    <d v="2015-05-21T00:00:00"/>
  </r>
  <r>
    <x v="47"/>
    <s v="80001387"/>
    <s v="900001"/>
    <s v="11000665"/>
    <s v="10"/>
    <x v="0"/>
    <s v="PF23A000015"/>
    <x v="9"/>
    <s v="AAUD33"/>
    <n v="602"/>
    <s v="KG"/>
    <d v="2015-06-01T00:00:00"/>
    <n v="602"/>
    <s v="KG"/>
    <n v="0"/>
    <s v=""/>
    <d v="2015-06-04T00:00:00"/>
  </r>
  <r>
    <x v="56"/>
    <s v="80001388"/>
    <s v="900001"/>
    <s v="11000665"/>
    <s v="10"/>
    <x v="0"/>
    <s v="PF23A000015"/>
    <x v="9"/>
    <s v="AAZO31"/>
    <n v="638"/>
    <s v="KG"/>
    <d v="2015-06-01T00:00:00"/>
    <n v="638"/>
    <s v="KG"/>
    <n v="0"/>
    <s v=""/>
    <d v="2015-06-04T00:00:00"/>
  </r>
  <r>
    <x v="56"/>
    <s v="80001388"/>
    <s v="900002"/>
    <s v="11000665"/>
    <s v="10"/>
    <x v="0"/>
    <s v="PF23A000015"/>
    <x v="9"/>
    <s v="AAZO32"/>
    <n v="624"/>
    <s v="KG"/>
    <d v="2015-06-01T00:00:00"/>
    <n v="624"/>
    <s v="KG"/>
    <n v="0"/>
    <s v=""/>
    <d v="2015-06-04T00:00:00"/>
  </r>
  <r>
    <x v="56"/>
    <s v="80001388"/>
    <s v="900003"/>
    <s v="11000665"/>
    <s v="10"/>
    <x v="0"/>
    <s v="PF23A000015"/>
    <x v="9"/>
    <s v="AAZO23"/>
    <n v="596"/>
    <s v="KG"/>
    <d v="2015-06-01T00:00:00"/>
    <n v="596"/>
    <s v="KG"/>
    <n v="0"/>
    <s v=""/>
    <d v="2015-06-04T00:00:00"/>
  </r>
  <r>
    <x v="58"/>
    <s v="80001397"/>
    <s v="900001"/>
    <s v="11000633"/>
    <s v="10"/>
    <x v="0"/>
    <s v="PF05S000024"/>
    <x v="13"/>
    <s v="ABCO21"/>
    <n v="1008"/>
    <s v="KG"/>
    <d v="2015-05-27T00:00:00"/>
    <n v="1008"/>
    <s v="KG"/>
    <n v="0"/>
    <s v=""/>
    <d v="2015-06-01T00:00:00"/>
  </r>
  <r>
    <x v="58"/>
    <s v="80001397"/>
    <s v="900002"/>
    <s v="11000633"/>
    <s v="10"/>
    <x v="0"/>
    <s v="PF05S000024"/>
    <x v="13"/>
    <s v="ABCO31"/>
    <n v="980"/>
    <s v="KG"/>
    <d v="2015-05-27T00:00:00"/>
    <n v="980"/>
    <s v="KG"/>
    <n v="0"/>
    <s v=""/>
    <d v="2015-06-01T00:00:00"/>
  </r>
  <r>
    <x v="58"/>
    <s v="80001397"/>
    <s v="900003"/>
    <s v="11000633"/>
    <s v="10"/>
    <x v="0"/>
    <s v="PF05S000024"/>
    <x v="13"/>
    <s v="ABCO12"/>
    <n v="976"/>
    <s v="KG"/>
    <d v="2015-05-27T00:00:00"/>
    <n v="976"/>
    <s v="KG"/>
    <n v="0"/>
    <s v=""/>
    <d v="2015-06-01T00:00:00"/>
  </r>
  <r>
    <x v="58"/>
    <s v="80001397"/>
    <s v="900004"/>
    <s v="11000633"/>
    <s v="10"/>
    <x v="0"/>
    <s v="PF05S000024"/>
    <x v="13"/>
    <s v="ABCO22"/>
    <n v="974"/>
    <s v="KG"/>
    <d v="2015-05-27T00:00:00"/>
    <n v="974"/>
    <s v="KG"/>
    <n v="0"/>
    <s v=""/>
    <d v="2015-06-01T00:00:00"/>
  </r>
  <r>
    <x v="58"/>
    <s v="80001397"/>
    <s v="900005"/>
    <s v="11000633"/>
    <s v="10"/>
    <x v="0"/>
    <s v="PF05S000024"/>
    <x v="13"/>
    <s v="ABCO32"/>
    <n v="956"/>
    <s v="KG"/>
    <d v="2015-05-27T00:00:00"/>
    <n v="956"/>
    <s v="KG"/>
    <n v="0"/>
    <s v=""/>
    <d v="2015-06-01T00:00:00"/>
  </r>
  <r>
    <x v="58"/>
    <s v="80001397"/>
    <s v="900006"/>
    <s v="11000633"/>
    <s v="10"/>
    <x v="0"/>
    <s v="PF05S000024"/>
    <x v="13"/>
    <s v="ABCO11"/>
    <n v="950"/>
    <s v="KG"/>
    <d v="2015-05-27T00:00:00"/>
    <n v="950"/>
    <s v="KG"/>
    <n v="0"/>
    <s v=""/>
    <d v="2015-06-01T00:00:00"/>
  </r>
  <r>
    <x v="59"/>
    <s v="80001404"/>
    <s v="900001"/>
    <s v="11000647"/>
    <s v="10"/>
    <x v="0"/>
    <s v="PF05S000001"/>
    <x v="8"/>
    <s v="ABAN11"/>
    <n v="1440"/>
    <s v="KG"/>
    <d v="2015-06-03T00:00:00"/>
    <n v="1440"/>
    <s v="KG"/>
    <n v="0"/>
    <s v=""/>
    <d v="2015-06-08T00:00:00"/>
  </r>
  <r>
    <x v="59"/>
    <s v="80001404"/>
    <s v="900002"/>
    <s v="11000647"/>
    <s v="10"/>
    <x v="0"/>
    <s v="PF05S000001"/>
    <x v="8"/>
    <s v="ABAN21"/>
    <n v="1422"/>
    <s v="KG"/>
    <d v="2015-06-03T00:00:00"/>
    <n v="1422"/>
    <s v="KG"/>
    <n v="0"/>
    <s v=""/>
    <d v="2015-06-08T00:00:00"/>
  </r>
  <r>
    <x v="59"/>
    <s v="80001404"/>
    <s v="900003"/>
    <s v="11000647"/>
    <s v="10"/>
    <x v="0"/>
    <s v="PF05S000001"/>
    <x v="8"/>
    <s v="ABAN12"/>
    <n v="1420"/>
    <s v="KG"/>
    <d v="2015-06-03T00:00:00"/>
    <n v="1420"/>
    <s v="KG"/>
    <n v="0"/>
    <s v=""/>
    <d v="2015-06-08T00:00:00"/>
  </r>
  <r>
    <x v="59"/>
    <s v="80001404"/>
    <s v="900004"/>
    <s v="11000647"/>
    <s v="10"/>
    <x v="0"/>
    <s v="PF05S000001"/>
    <x v="8"/>
    <s v="ABAN22"/>
    <n v="1272"/>
    <s v="KG"/>
    <d v="2015-06-03T00:00:00"/>
    <n v="1272"/>
    <s v="KG"/>
    <n v="0"/>
    <s v=""/>
    <d v="2015-06-08T00:00:00"/>
  </r>
  <r>
    <x v="60"/>
    <s v="80001406"/>
    <s v="900001"/>
    <s v="11000646"/>
    <s v="10"/>
    <x v="0"/>
    <s v="PF05S000001"/>
    <x v="8"/>
    <s v="ABBD11"/>
    <n v="1456"/>
    <s v="KG"/>
    <d v="2015-06-03T00:00:00"/>
    <n v="1456"/>
    <s v="KG"/>
    <n v="0"/>
    <s v=""/>
    <d v="2015-06-08T00:00:00"/>
  </r>
  <r>
    <x v="60"/>
    <s v="80001406"/>
    <s v="900002"/>
    <s v="11000646"/>
    <s v="10"/>
    <x v="0"/>
    <s v="PF05S000001"/>
    <x v="8"/>
    <s v="ABBD12"/>
    <n v="1448"/>
    <s v="KG"/>
    <d v="2015-06-03T00:00:00"/>
    <n v="1448"/>
    <s v="KG"/>
    <n v="0"/>
    <s v=""/>
    <d v="2015-06-08T00:00:00"/>
  </r>
  <r>
    <x v="60"/>
    <s v="80001406"/>
    <s v="900003"/>
    <s v="11000646"/>
    <s v="10"/>
    <x v="0"/>
    <s v="PF05S000001"/>
    <x v="8"/>
    <s v="ABBD21"/>
    <n v="1428"/>
    <s v="KG"/>
    <d v="2015-06-03T00:00:00"/>
    <n v="1428"/>
    <s v="KG"/>
    <n v="0"/>
    <s v=""/>
    <d v="2015-06-08T00:00:00"/>
  </r>
  <r>
    <x v="60"/>
    <s v="80001408"/>
    <s v="900001"/>
    <s v="11000673"/>
    <s v="10"/>
    <x v="0"/>
    <s v="PF05S000030"/>
    <x v="14"/>
    <s v="ABBD22"/>
    <n v="1316"/>
    <s v="KG"/>
    <d v="2015-06-03T00:00:00"/>
    <n v="1316"/>
    <s v="KG"/>
    <n v="0"/>
    <s v=""/>
    <d v="2015-06-08T00:00:00"/>
  </r>
  <r>
    <x v="61"/>
    <s v="80001409"/>
    <s v="900001"/>
    <s v="11000673"/>
    <s v="10"/>
    <x v="0"/>
    <s v="PF05S000030"/>
    <x v="14"/>
    <s v="ABEC21"/>
    <n v="1408"/>
    <s v="KG"/>
    <d v="2015-06-03T00:00:00"/>
    <n v="1408"/>
    <s v="KG"/>
    <n v="0"/>
    <s v=""/>
    <d v="2015-06-08T00:00:00"/>
  </r>
  <r>
    <x v="62"/>
    <s v="80001411"/>
    <s v="900001"/>
    <s v="11000633"/>
    <s v="10"/>
    <x v="0"/>
    <s v="PF05S000024"/>
    <x v="13"/>
    <s v="ABEN31"/>
    <n v="1004"/>
    <s v="KG"/>
    <d v="2015-06-04T00:00:00"/>
    <n v="1004"/>
    <s v="KG"/>
    <n v="0"/>
    <s v=""/>
    <d v="2015-06-09T00:00:00"/>
  </r>
  <r>
    <x v="62"/>
    <s v="80001411"/>
    <s v="900002"/>
    <s v="11000633"/>
    <s v="10"/>
    <x v="0"/>
    <s v="PF05S000024"/>
    <x v="13"/>
    <s v="ABEN32"/>
    <n v="954"/>
    <s v="KG"/>
    <d v="2015-06-04T00:00:00"/>
    <n v="954"/>
    <s v="KG"/>
    <n v="0"/>
    <s v=""/>
    <d v="2015-06-09T00:00:00"/>
  </r>
  <r>
    <x v="62"/>
    <s v="80001411"/>
    <s v="900003"/>
    <s v="11000633"/>
    <s v="10"/>
    <x v="0"/>
    <s v="PF05S000024"/>
    <x v="13"/>
    <s v="ABEN12"/>
    <n v="938"/>
    <s v="KG"/>
    <d v="2015-06-04T00:00:00"/>
    <n v="938"/>
    <s v="KG"/>
    <n v="0"/>
    <s v=""/>
    <d v="2015-06-09T00:00:00"/>
  </r>
  <r>
    <x v="62"/>
    <s v="80001411"/>
    <s v="900004"/>
    <s v="11000633"/>
    <s v="10"/>
    <x v="0"/>
    <s v="PF05S000024"/>
    <x v="13"/>
    <s v="ABEN21"/>
    <n v="908"/>
    <s v="KG"/>
    <d v="2015-06-04T00:00:00"/>
    <n v="908"/>
    <s v="KG"/>
    <n v="0"/>
    <s v=""/>
    <d v="2015-06-09T00:00:00"/>
  </r>
  <r>
    <x v="62"/>
    <s v="80001411"/>
    <s v="900005"/>
    <s v="11000633"/>
    <s v="10"/>
    <x v="0"/>
    <s v="PF05S000024"/>
    <x v="13"/>
    <s v="ABEN22"/>
    <n v="870"/>
    <s v="KG"/>
    <d v="2015-06-04T00:00:00"/>
    <n v="870"/>
    <s v="KG"/>
    <n v="0"/>
    <s v=""/>
    <d v="2015-06-09T00:00:00"/>
  </r>
  <r>
    <x v="62"/>
    <s v="80001411"/>
    <s v="900006"/>
    <s v="11000633"/>
    <s v="10"/>
    <x v="0"/>
    <s v="PF05S000024"/>
    <x v="13"/>
    <s v="ABEN112"/>
    <n v="376"/>
    <s v="KG"/>
    <d v="2015-06-04T00:00:00"/>
    <n v="376"/>
    <s v="KG"/>
    <n v="0"/>
    <s v=""/>
    <d v="2015-06-09T00:00:00"/>
  </r>
  <r>
    <x v="62"/>
    <s v="80001411"/>
    <s v="900007"/>
    <s v="11000633"/>
    <s v="10"/>
    <x v="0"/>
    <s v="PF05S000024"/>
    <x v="13"/>
    <s v="ABEN111"/>
    <n v="216"/>
    <s v="KG"/>
    <d v="2015-06-04T00:00:00"/>
    <n v="216"/>
    <s v="KG"/>
    <n v="0"/>
    <s v=""/>
    <d v="2015-06-09T00:00:00"/>
  </r>
  <r>
    <x v="63"/>
    <s v="80001412"/>
    <s v="900001"/>
    <s v="11000633"/>
    <s v="10"/>
    <x v="0"/>
    <s v="PF05S000024"/>
    <x v="13"/>
    <s v="ABEP32"/>
    <n v="912"/>
    <s v="KG"/>
    <d v="2015-06-04T00:00:00"/>
    <n v="912"/>
    <s v="KG"/>
    <n v="0"/>
    <s v=""/>
    <d v="2015-06-09T00:00:00"/>
  </r>
  <r>
    <x v="63"/>
    <s v="80001413"/>
    <s v="900001"/>
    <s v="11000634"/>
    <s v="10"/>
    <x v="0"/>
    <s v="PF05S000024"/>
    <x v="13"/>
    <s v="ABEP31"/>
    <n v="998"/>
    <s v="KG"/>
    <d v="2015-06-04T00:00:00"/>
    <n v="998"/>
    <s v="KG"/>
    <n v="0"/>
    <s v=""/>
    <d v="2015-06-09T00:00:00"/>
  </r>
  <r>
    <x v="63"/>
    <s v="80001413"/>
    <s v="900002"/>
    <s v="11000634"/>
    <s v="10"/>
    <x v="0"/>
    <s v="PF05S000024"/>
    <x v="13"/>
    <s v="ABEP12"/>
    <n v="976"/>
    <s v="KG"/>
    <d v="2015-06-04T00:00:00"/>
    <n v="976"/>
    <s v="KG"/>
    <n v="0"/>
    <s v=""/>
    <d v="2015-06-09T00:00:00"/>
  </r>
  <r>
    <x v="63"/>
    <s v="80001413"/>
    <s v="900003"/>
    <s v="11000634"/>
    <s v="10"/>
    <x v="0"/>
    <s v="PF05S000024"/>
    <x v="13"/>
    <s v="ABEP11"/>
    <n v="946"/>
    <s v="KG"/>
    <d v="2015-06-04T00:00:00"/>
    <n v="946"/>
    <s v="KG"/>
    <n v="0"/>
    <s v=""/>
    <d v="2015-06-09T00:00:00"/>
  </r>
  <r>
    <x v="63"/>
    <s v="80001413"/>
    <s v="900004"/>
    <s v="11000634"/>
    <s v="10"/>
    <x v="0"/>
    <s v="PF05S000024"/>
    <x v="13"/>
    <s v="ABEP21"/>
    <n v="936"/>
    <s v="KG"/>
    <d v="2015-06-04T00:00:00"/>
    <n v="936"/>
    <s v="KG"/>
    <n v="0"/>
    <s v=""/>
    <d v="2015-06-09T00:00:00"/>
  </r>
  <r>
    <x v="63"/>
    <s v="80001413"/>
    <s v="900005"/>
    <s v="11000634"/>
    <s v="10"/>
    <x v="0"/>
    <s v="PF05S000024"/>
    <x v="13"/>
    <s v="ABEP22"/>
    <n v="930"/>
    <s v="KG"/>
    <d v="2015-06-04T00:00:00"/>
    <n v="930"/>
    <s v="KG"/>
    <n v="0"/>
    <s v=""/>
    <d v="2015-06-09T00:00:00"/>
  </r>
  <r>
    <x v="64"/>
    <s v="80001415"/>
    <s v="900001"/>
    <s v="11000634"/>
    <s v="10"/>
    <x v="0"/>
    <s v="PF05S000024"/>
    <x v="13"/>
    <s v="ABEM12"/>
    <n v="954"/>
    <s v="KG"/>
    <d v="2015-06-05T00:00:00"/>
    <n v="954"/>
    <s v="KG"/>
    <n v="0"/>
    <s v=""/>
    <d v="2015-06-10T00:00:00"/>
  </r>
  <r>
    <x v="64"/>
    <s v="80001415"/>
    <s v="900002"/>
    <s v="11000634"/>
    <s v="10"/>
    <x v="0"/>
    <s v="PF05S000024"/>
    <x v="13"/>
    <s v="ABEM31"/>
    <n v="948"/>
    <s v="KG"/>
    <d v="2015-06-05T00:00:00"/>
    <n v="948"/>
    <s v="KG"/>
    <n v="0"/>
    <s v=""/>
    <d v="2015-06-10T00:00:00"/>
  </r>
  <r>
    <x v="64"/>
    <s v="80001415"/>
    <s v="900003"/>
    <s v="11000634"/>
    <s v="10"/>
    <x v="0"/>
    <s v="PF05S000024"/>
    <x v="13"/>
    <s v="ABEM21"/>
    <n v="944"/>
    <s v="KG"/>
    <d v="2015-06-05T00:00:00"/>
    <n v="944"/>
    <s v="KG"/>
    <n v="0"/>
    <s v=""/>
    <d v="2015-06-10T00:00:00"/>
  </r>
  <r>
    <x v="64"/>
    <s v="80001415"/>
    <s v="900004"/>
    <s v="11000634"/>
    <s v="10"/>
    <x v="0"/>
    <s v="PF05S000024"/>
    <x v="13"/>
    <s v="ABEM22"/>
    <n v="926"/>
    <s v="KG"/>
    <d v="2015-06-05T00:00:00"/>
    <n v="926"/>
    <s v="KG"/>
    <n v="0"/>
    <s v=""/>
    <d v="2015-06-10T00:00:00"/>
  </r>
  <r>
    <x v="64"/>
    <s v="80001415"/>
    <s v="900005"/>
    <s v="11000634"/>
    <s v="10"/>
    <x v="0"/>
    <s v="PF05S000024"/>
    <x v="13"/>
    <s v="ABEM32"/>
    <n v="866"/>
    <s v="KG"/>
    <d v="2015-06-05T00:00:00"/>
    <n v="866"/>
    <s v="KG"/>
    <n v="0"/>
    <s v=""/>
    <d v="2015-06-10T00:00:00"/>
  </r>
  <r>
    <x v="64"/>
    <s v="80001415"/>
    <s v="900006"/>
    <s v="11000634"/>
    <s v="10"/>
    <x v="0"/>
    <s v="PF05S000024"/>
    <x v="13"/>
    <s v="ABEM11"/>
    <n v="834"/>
    <s v="KG"/>
    <d v="2015-06-05T00:00:00"/>
    <n v="834"/>
    <s v="KG"/>
    <n v="0"/>
    <s v=""/>
    <d v="2015-06-10T00:00:00"/>
  </r>
  <r>
    <x v="61"/>
    <s v="80001416"/>
    <s v="900001"/>
    <s v="11000648"/>
    <s v="10"/>
    <x v="0"/>
    <s v="PF05S000001"/>
    <x v="8"/>
    <s v="ABEC12"/>
    <n v="1424"/>
    <s v="KG"/>
    <d v="2015-06-08T00:00:00"/>
    <n v="1424"/>
    <s v="KG"/>
    <n v="0"/>
    <s v=""/>
    <d v="2015-06-11T00:00:00"/>
  </r>
  <r>
    <x v="61"/>
    <s v="80001416"/>
    <s v="900002"/>
    <s v="11000648"/>
    <s v="10"/>
    <x v="0"/>
    <s v="PF05S000001"/>
    <x v="8"/>
    <s v="ABEC22"/>
    <n v="1342"/>
    <s v="KG"/>
    <d v="2015-06-08T00:00:00"/>
    <n v="1342"/>
    <s v="KG"/>
    <n v="0"/>
    <s v=""/>
    <d v="2015-06-11T00:00:00"/>
  </r>
  <r>
    <x v="61"/>
    <s v="80001416"/>
    <s v="900003"/>
    <s v="11000648"/>
    <s v="10"/>
    <x v="0"/>
    <s v="PF05S000001"/>
    <x v="8"/>
    <s v="ABEC11"/>
    <n v="1326"/>
    <s v="KG"/>
    <d v="2015-06-08T00:00:00"/>
    <n v="1326"/>
    <s v="KG"/>
    <n v="0"/>
    <s v=""/>
    <d v="2015-06-11T00:00:00"/>
  </r>
  <r>
    <x v="65"/>
    <s v="80001429"/>
    <s v="900001"/>
    <s v="11000653"/>
    <s v="20"/>
    <x v="0"/>
    <s v="PF05S000007"/>
    <x v="15"/>
    <s v="AAWU121"/>
    <n v="484"/>
    <s v="KG"/>
    <d v="2015-06-15T00:00:00"/>
    <n v="484"/>
    <s v="KG"/>
    <n v="0"/>
    <s v=""/>
    <d v="2015-06-16T00:00:00"/>
  </r>
  <r>
    <x v="65"/>
    <s v="80001429"/>
    <s v="900002"/>
    <s v="11000653"/>
    <s v="20"/>
    <x v="0"/>
    <s v="PF05S000007"/>
    <x v="15"/>
    <s v="AAWU112"/>
    <n v="478"/>
    <s v="KG"/>
    <d v="2015-06-15T00:00:00"/>
    <n v="478"/>
    <s v="KG"/>
    <n v="0"/>
    <s v=""/>
    <d v="2015-06-16T00:00:00"/>
  </r>
  <r>
    <x v="65"/>
    <s v="80001429"/>
    <s v="900003"/>
    <s v="11000653"/>
    <s v="20"/>
    <x v="0"/>
    <s v="PF05S000007"/>
    <x v="15"/>
    <s v="AAWU111"/>
    <n v="416"/>
    <s v="KG"/>
    <d v="2015-06-15T00:00:00"/>
    <n v="416"/>
    <s v="KG"/>
    <n v="0"/>
    <s v=""/>
    <d v="2015-06-16T00:00:00"/>
  </r>
  <r>
    <x v="66"/>
    <s v="80001454"/>
    <s v="900001"/>
    <s v="11000635"/>
    <s v="10"/>
    <x v="0"/>
    <s v="PF05S000024"/>
    <x v="13"/>
    <s v="ABGS12"/>
    <n v="992"/>
    <s v="KG"/>
    <d v="2015-06-19T00:00:00"/>
    <n v="992"/>
    <s v="KG"/>
    <n v="0"/>
    <s v=""/>
    <d v="2015-06-24T00:00:00"/>
  </r>
  <r>
    <x v="66"/>
    <s v="80001454"/>
    <s v="900002"/>
    <s v="11000635"/>
    <s v="10"/>
    <x v="0"/>
    <s v="PF05S000024"/>
    <x v="13"/>
    <s v="ABGS32"/>
    <n v="974"/>
    <s v="KG"/>
    <d v="2015-06-19T00:00:00"/>
    <n v="974"/>
    <s v="KG"/>
    <n v="0"/>
    <s v=""/>
    <d v="2015-06-24T00:00:00"/>
  </r>
  <r>
    <x v="66"/>
    <s v="80001454"/>
    <s v="900003"/>
    <s v="11000635"/>
    <s v="10"/>
    <x v="0"/>
    <s v="PF05S000024"/>
    <x v="13"/>
    <s v="ABGS31"/>
    <n v="964"/>
    <s v="KG"/>
    <d v="2015-06-19T00:00:00"/>
    <n v="964"/>
    <s v="KG"/>
    <n v="0"/>
    <s v=""/>
    <d v="2015-06-24T00:00:00"/>
  </r>
  <r>
    <x v="66"/>
    <s v="80001454"/>
    <s v="900004"/>
    <s v="11000635"/>
    <s v="10"/>
    <x v="0"/>
    <s v="PF05S000024"/>
    <x v="13"/>
    <s v="ABGS21"/>
    <n v="958"/>
    <s v="KG"/>
    <d v="2015-06-19T00:00:00"/>
    <n v="958"/>
    <s v="KG"/>
    <n v="0"/>
    <s v=""/>
    <d v="2015-06-24T00:00:00"/>
  </r>
  <r>
    <x v="66"/>
    <s v="80001454"/>
    <s v="900005"/>
    <s v="11000635"/>
    <s v="10"/>
    <x v="0"/>
    <s v="PF05S000024"/>
    <x v="13"/>
    <s v="ABGS22"/>
    <n v="956"/>
    <s v="KG"/>
    <d v="2015-06-19T00:00:00"/>
    <n v="956"/>
    <s v="KG"/>
    <n v="0"/>
    <s v=""/>
    <d v="2015-06-24T00:00:00"/>
  </r>
  <r>
    <x v="66"/>
    <s v="80001454"/>
    <s v="900006"/>
    <s v="11000635"/>
    <s v="10"/>
    <x v="0"/>
    <s v="PF05S000024"/>
    <x v="13"/>
    <s v="ABGS11"/>
    <n v="946"/>
    <s v="KG"/>
    <d v="2015-06-19T00:00:00"/>
    <n v="946"/>
    <s v="KG"/>
    <n v="0"/>
    <s v=""/>
    <d v="2015-06-24T00:00:00"/>
  </r>
  <r>
    <x v="67"/>
    <s v="80001464"/>
    <s v="900001"/>
    <s v="11000653"/>
    <s v="30"/>
    <x v="0"/>
    <s v="PF05S000008"/>
    <x v="16"/>
    <s v="ABAP311"/>
    <n v="514"/>
    <s v="KG"/>
    <d v="2015-06-24T00:00:00"/>
    <n v="514"/>
    <s v="KG"/>
    <n v="0"/>
    <s v=""/>
    <d v="2015-06-29T00:00:00"/>
  </r>
  <r>
    <x v="67"/>
    <s v="80001464"/>
    <s v="900002"/>
    <s v="11000653"/>
    <s v="30"/>
    <x v="0"/>
    <s v="PF05S000008"/>
    <x v="16"/>
    <s v="ABAP312"/>
    <n v="512"/>
    <s v="KG"/>
    <d v="2015-06-24T00:00:00"/>
    <n v="512"/>
    <s v="KG"/>
    <n v="0"/>
    <s v=""/>
    <d v="2015-06-29T00:00:00"/>
  </r>
  <r>
    <x v="67"/>
    <s v="80001464"/>
    <s v="900003"/>
    <s v="11000653"/>
    <s v="30"/>
    <x v="0"/>
    <s v="PF05S000008"/>
    <x v="16"/>
    <s v="ABAP222"/>
    <n v="412"/>
    <s v="KG"/>
    <d v="2015-06-24T00:00:00"/>
    <n v="412"/>
    <s v="KG"/>
    <n v="0"/>
    <s v=""/>
    <d v="2015-06-29T00:00:00"/>
  </r>
  <r>
    <x v="67"/>
    <s v="80001464"/>
    <s v="900004"/>
    <s v="11000653"/>
    <s v="30"/>
    <x v="0"/>
    <s v="PF05S000008"/>
    <x v="16"/>
    <s v="ABAP111"/>
    <n v="410"/>
    <s v="KG"/>
    <d v="2015-06-24T00:00:00"/>
    <n v="410"/>
    <s v="KG"/>
    <n v="0"/>
    <s v=""/>
    <d v="2015-06-29T00:00:00"/>
  </r>
  <r>
    <x v="67"/>
    <s v="80001464"/>
    <s v="900005"/>
    <s v="11000653"/>
    <s v="30"/>
    <x v="0"/>
    <s v="PF05S000008"/>
    <x v="16"/>
    <s v="ABAP121"/>
    <n v="410"/>
    <s v="KG"/>
    <d v="2015-06-24T00:00:00"/>
    <n v="410"/>
    <s v="KG"/>
    <n v="0"/>
    <s v=""/>
    <d v="2015-06-29T00:00:00"/>
  </r>
  <r>
    <x v="67"/>
    <s v="80001464"/>
    <s v="900006"/>
    <s v="11000653"/>
    <s v="30"/>
    <x v="0"/>
    <s v="PF05S000008"/>
    <x v="16"/>
    <s v="ABAP122"/>
    <n v="410"/>
    <s v="KG"/>
    <d v="2015-06-24T00:00:00"/>
    <n v="410"/>
    <s v="KG"/>
    <n v="0"/>
    <s v=""/>
    <d v="2015-06-29T00:00:00"/>
  </r>
  <r>
    <x v="67"/>
    <s v="80001464"/>
    <s v="900007"/>
    <s v="11000653"/>
    <s v="30"/>
    <x v="0"/>
    <s v="PF05S000008"/>
    <x v="16"/>
    <s v="ABAP211"/>
    <n v="410"/>
    <s v="KG"/>
    <d v="2015-06-24T00:00:00"/>
    <n v="410"/>
    <s v="KG"/>
    <n v="0"/>
    <s v=""/>
    <d v="2015-06-29T00:00:00"/>
  </r>
  <r>
    <x v="67"/>
    <s v="80001464"/>
    <s v="900008"/>
    <s v="11000653"/>
    <s v="30"/>
    <x v="0"/>
    <s v="PF05S000008"/>
    <x v="16"/>
    <s v="ABAP212"/>
    <n v="410"/>
    <s v="KG"/>
    <d v="2015-06-24T00:00:00"/>
    <n v="410"/>
    <s v="KG"/>
    <n v="0"/>
    <s v=""/>
    <d v="2015-06-29T00:00:00"/>
  </r>
  <r>
    <x v="67"/>
    <s v="80001464"/>
    <s v="900009"/>
    <s v="11000653"/>
    <s v="30"/>
    <x v="0"/>
    <s v="PF05S000008"/>
    <x v="16"/>
    <s v="ABAP321"/>
    <n v="410"/>
    <s v="KG"/>
    <d v="2015-06-24T00:00:00"/>
    <n v="410"/>
    <s v="KG"/>
    <n v="0"/>
    <s v=""/>
    <d v="2015-06-29T00:00:00"/>
  </r>
  <r>
    <x v="67"/>
    <s v="80001464"/>
    <s v="900010"/>
    <s v="11000653"/>
    <s v="30"/>
    <x v="0"/>
    <s v="PF05S000008"/>
    <x v="16"/>
    <s v="ABAP221"/>
    <n v="408"/>
    <s v="KG"/>
    <d v="2015-06-24T00:00:00"/>
    <n v="408"/>
    <s v="KG"/>
    <n v="0"/>
    <s v=""/>
    <d v="2015-06-29T00:00:00"/>
  </r>
  <r>
    <x v="67"/>
    <s v="80001464"/>
    <s v="900011"/>
    <s v="11000653"/>
    <s v="30"/>
    <x v="0"/>
    <s v="PF05S000008"/>
    <x v="16"/>
    <s v="ABAP322"/>
    <n v="308"/>
    <s v="KG"/>
    <d v="2015-06-24T00:00:00"/>
    <n v="308"/>
    <s v="KG"/>
    <n v="0"/>
    <s v=""/>
    <d v="2015-06-29T00:00:00"/>
  </r>
  <r>
    <x v="67"/>
    <s v="80001464"/>
    <s v="900012"/>
    <s v="11000653"/>
    <s v="30"/>
    <x v="0"/>
    <s v="PF05S000008"/>
    <x v="16"/>
    <s v="ABAP112"/>
    <n v="306"/>
    <s v="KG"/>
    <d v="2015-06-24T00:00:00"/>
    <n v="306"/>
    <s v="KG"/>
    <n v="0"/>
    <s v=""/>
    <d v="2015-06-29T00:00:00"/>
  </r>
  <r>
    <x v="68"/>
    <s v="80001481"/>
    <s v="900001"/>
    <s v="11000687"/>
    <s v="10"/>
    <x v="0"/>
    <s v="PF05S000024"/>
    <x v="13"/>
    <s v="ABGM12"/>
    <n v="1006"/>
    <s v="KG"/>
    <d v="2015-07-06T00:00:00"/>
    <n v="1006"/>
    <s v="KG"/>
    <n v="0"/>
    <s v=""/>
    <d v="2015-07-09T00:00:00"/>
  </r>
  <r>
    <x v="68"/>
    <s v="80001481"/>
    <s v="900002"/>
    <s v="11000687"/>
    <s v="10"/>
    <x v="0"/>
    <s v="PF05S000024"/>
    <x v="13"/>
    <s v="ABGM11"/>
    <n v="978"/>
    <s v="KG"/>
    <d v="2015-07-06T00:00:00"/>
    <n v="978"/>
    <s v="KG"/>
    <n v="0"/>
    <s v=""/>
    <d v="2015-07-09T00:00:00"/>
  </r>
  <r>
    <x v="68"/>
    <s v="80001481"/>
    <s v="900003"/>
    <s v="11000687"/>
    <s v="10"/>
    <x v="0"/>
    <s v="PF05S000024"/>
    <x v="13"/>
    <s v="ABGM21"/>
    <n v="978"/>
    <s v="KG"/>
    <d v="2015-07-06T00:00:00"/>
    <n v="978"/>
    <s v="KG"/>
    <n v="0"/>
    <s v=""/>
    <d v="2015-07-09T00:00:00"/>
  </r>
  <r>
    <x v="68"/>
    <s v="80001481"/>
    <s v="900004"/>
    <s v="11000687"/>
    <s v="10"/>
    <x v="0"/>
    <s v="PF05S000024"/>
    <x v="13"/>
    <s v="ABGM31"/>
    <n v="972"/>
    <s v="KG"/>
    <d v="2015-07-06T00:00:00"/>
    <n v="972"/>
    <s v="KG"/>
    <n v="0"/>
    <s v=""/>
    <d v="2015-07-09T00:00:00"/>
  </r>
  <r>
    <x v="68"/>
    <s v="80001481"/>
    <s v="900005"/>
    <s v="11000687"/>
    <s v="10"/>
    <x v="0"/>
    <s v="PF05S000024"/>
    <x v="13"/>
    <s v="ABGM22"/>
    <n v="960"/>
    <s v="KG"/>
    <d v="2015-07-06T00:00:00"/>
    <n v="960"/>
    <s v="KG"/>
    <n v="0"/>
    <s v=""/>
    <d v="2015-07-09T00:00:00"/>
  </r>
  <r>
    <x v="68"/>
    <s v="80001481"/>
    <s v="900006"/>
    <s v="11000687"/>
    <s v="10"/>
    <x v="0"/>
    <s v="PF05S000024"/>
    <x v="13"/>
    <s v="ABGM32"/>
    <n v="916"/>
    <s v="KG"/>
    <d v="2015-07-06T00:00:00"/>
    <n v="916"/>
    <s v="KG"/>
    <n v="0"/>
    <s v=""/>
    <d v="2015-07-09T00:00:00"/>
  </r>
  <r>
    <x v="69"/>
    <s v="80001486"/>
    <s v="900001"/>
    <s v="11000687"/>
    <s v="10"/>
    <x v="0"/>
    <s v="PF05S000024"/>
    <x v="13"/>
    <s v="ABFW12"/>
    <n v="998"/>
    <s v="KG"/>
    <d v="2015-07-06T00:00:00"/>
    <n v="998"/>
    <s v="KG"/>
    <n v="0"/>
    <s v=""/>
    <d v="2015-07-09T00:00:00"/>
  </r>
  <r>
    <x v="69"/>
    <s v="80001486"/>
    <s v="900002"/>
    <s v="11000687"/>
    <s v="10"/>
    <x v="0"/>
    <s v="PF05S000024"/>
    <x v="13"/>
    <s v="ABFW22"/>
    <n v="968"/>
    <s v="KG"/>
    <d v="2015-07-06T00:00:00"/>
    <n v="968"/>
    <s v="KG"/>
    <n v="0"/>
    <s v=""/>
    <d v="2015-07-09T00:00:00"/>
  </r>
  <r>
    <x v="69"/>
    <s v="80001486"/>
    <s v="900003"/>
    <s v="11000687"/>
    <s v="10"/>
    <x v="0"/>
    <s v="PF05S000024"/>
    <x v="13"/>
    <s v="ABFW21"/>
    <n v="956"/>
    <s v="KG"/>
    <d v="2015-07-06T00:00:00"/>
    <n v="956"/>
    <s v="KG"/>
    <n v="0"/>
    <s v=""/>
    <d v="2015-07-09T00:00:00"/>
  </r>
  <r>
    <x v="69"/>
    <s v="80001486"/>
    <s v="900004"/>
    <s v="11000687"/>
    <s v="10"/>
    <x v="0"/>
    <s v="PF05S000024"/>
    <x v="13"/>
    <s v="ABFW11"/>
    <n v="954"/>
    <s v="KG"/>
    <d v="2015-07-06T00:00:00"/>
    <n v="954"/>
    <s v="KG"/>
    <n v="0"/>
    <s v=""/>
    <d v="2015-07-09T00:00:00"/>
  </r>
  <r>
    <x v="69"/>
    <s v="80001486"/>
    <s v="900005"/>
    <s v="11000687"/>
    <s v="10"/>
    <x v="0"/>
    <s v="PF05S000024"/>
    <x v="13"/>
    <s v="ABFW31"/>
    <n v="918"/>
    <s v="KG"/>
    <d v="2015-07-06T00:00:00"/>
    <n v="918"/>
    <s v="KG"/>
    <n v="0"/>
    <s v=""/>
    <d v="2015-07-09T00:00:00"/>
  </r>
  <r>
    <x v="69"/>
    <s v="80001486"/>
    <s v="900006"/>
    <s v="11000687"/>
    <s v="10"/>
    <x v="0"/>
    <s v="PF05S000024"/>
    <x v="13"/>
    <s v="ABFW32"/>
    <n v="916"/>
    <s v="KG"/>
    <d v="2015-07-06T00:00:00"/>
    <n v="916"/>
    <s v="KG"/>
    <n v="0"/>
    <s v=""/>
    <d v="2015-07-09T00:00:00"/>
  </r>
  <r>
    <x v="56"/>
    <s v="80001487"/>
    <s v="900001"/>
    <s v="11000711"/>
    <s v="10"/>
    <x v="0"/>
    <s v="PF23A000015"/>
    <x v="9"/>
    <s v="AAZO33"/>
    <n v="594"/>
    <s v="KG"/>
    <d v="2015-07-01T00:00:00"/>
    <n v="594"/>
    <s v="KG"/>
    <n v="0"/>
    <s v=""/>
    <d v="2015-07-06T00:00:00"/>
  </r>
  <r>
    <x v="40"/>
    <s v="80001509"/>
    <s v="900001"/>
    <s v="11000557"/>
    <s v="10"/>
    <x v="4"/>
    <s v="PF05S000061"/>
    <x v="11"/>
    <s v="ABBA12"/>
    <n v="970"/>
    <s v="KG"/>
    <d v="2015-07-13T00:00:00"/>
    <n v="970"/>
    <s v="KG"/>
    <n v="0"/>
    <s v=""/>
    <d v="2015-07-17T00:00:00"/>
  </r>
  <r>
    <x v="40"/>
    <s v="80001509"/>
    <s v="900002"/>
    <s v="11000557"/>
    <s v="10"/>
    <x v="4"/>
    <s v="PF05S000061"/>
    <x v="11"/>
    <s v="ABBA32"/>
    <n v="872"/>
    <s v="KG"/>
    <d v="2015-07-13T00:00:00"/>
    <n v="872"/>
    <s v="KG"/>
    <n v="0"/>
    <s v=""/>
    <d v="2015-07-17T00:00:00"/>
  </r>
  <r>
    <x v="40"/>
    <s v="80001509"/>
    <s v="900003"/>
    <s v="11000557"/>
    <s v="10"/>
    <x v="4"/>
    <s v="PF05S000061"/>
    <x v="11"/>
    <s v="ABBA11"/>
    <n v="858"/>
    <s v="KG"/>
    <d v="2015-07-13T00:00:00"/>
    <n v="858"/>
    <s v="KG"/>
    <n v="0"/>
    <s v=""/>
    <d v="2015-07-17T00:00:00"/>
  </r>
  <r>
    <x v="70"/>
    <s v="80001516"/>
    <s v="900001"/>
    <s v="11000683"/>
    <s v="10"/>
    <x v="0"/>
    <s v="PF05S000003"/>
    <x v="4"/>
    <s v="ABHT12"/>
    <n v="1006"/>
    <s v="KG"/>
    <d v="2015-07-16T00:00:00"/>
    <n v="1006"/>
    <s v="KG"/>
    <n v="0"/>
    <s v=""/>
    <d v="2015-07-21T00:00:00"/>
  </r>
  <r>
    <x v="70"/>
    <s v="80001516"/>
    <s v="900002"/>
    <s v="11000683"/>
    <s v="10"/>
    <x v="0"/>
    <s v="PF05S000003"/>
    <x v="4"/>
    <s v="ABHT11"/>
    <n v="936"/>
    <s v="KG"/>
    <d v="2015-07-16T00:00:00"/>
    <n v="936"/>
    <s v="KG"/>
    <n v="0"/>
    <s v=""/>
    <d v="2015-07-21T00:00:00"/>
  </r>
  <r>
    <x v="70"/>
    <s v="80001516"/>
    <s v="900003"/>
    <s v="11000683"/>
    <s v="10"/>
    <x v="0"/>
    <s v="PF05S000003"/>
    <x v="4"/>
    <s v="ABHT22"/>
    <n v="932"/>
    <s v="KG"/>
    <d v="2015-07-16T00:00:00"/>
    <n v="932"/>
    <s v="KG"/>
    <n v="0"/>
    <s v=""/>
    <d v="2015-07-21T00:00:00"/>
  </r>
  <r>
    <x v="70"/>
    <s v="80001516"/>
    <s v="900004"/>
    <s v="11000683"/>
    <s v="10"/>
    <x v="0"/>
    <s v="PF05S000003"/>
    <x v="4"/>
    <s v="ABHT31"/>
    <n v="930"/>
    <s v="KG"/>
    <d v="2015-07-16T00:00:00"/>
    <n v="930"/>
    <s v="KG"/>
    <n v="0"/>
    <s v=""/>
    <d v="2015-07-21T00:00:00"/>
  </r>
  <r>
    <x v="70"/>
    <s v="80001516"/>
    <s v="900005"/>
    <s v="11000683"/>
    <s v="10"/>
    <x v="0"/>
    <s v="PF05S000003"/>
    <x v="4"/>
    <s v="ABHT21"/>
    <n v="914"/>
    <s v="KG"/>
    <d v="2015-07-16T00:00:00"/>
    <n v="914"/>
    <s v="KG"/>
    <n v="0"/>
    <s v=""/>
    <d v="2015-07-21T00:00:00"/>
  </r>
  <r>
    <x v="70"/>
    <s v="80001516"/>
    <s v="900006"/>
    <s v="11000683"/>
    <s v="10"/>
    <x v="0"/>
    <s v="PF05S000003"/>
    <x v="4"/>
    <s v="ABHT32"/>
    <n v="882"/>
    <s v="KG"/>
    <d v="2015-07-16T00:00:00"/>
    <n v="882"/>
    <s v="KG"/>
    <n v="0"/>
    <s v=""/>
    <d v="2015-07-21T00:00:00"/>
  </r>
  <r>
    <x v="71"/>
    <s v="80001518"/>
    <s v="900001"/>
    <s v="11000570"/>
    <s v="20"/>
    <x v="0"/>
    <s v="PF05S000024"/>
    <x v="13"/>
    <s v="ABGL31"/>
    <n v="996"/>
    <s v="KG"/>
    <d v="2015-07-21T00:00:00"/>
    <n v="996"/>
    <s v="KG"/>
    <n v="0"/>
    <s v=""/>
    <d v="2015-07-24T00:00:00"/>
  </r>
  <r>
    <x v="71"/>
    <s v="80001518"/>
    <s v="900002"/>
    <s v="11000570"/>
    <s v="20"/>
    <x v="0"/>
    <s v="PF05S000024"/>
    <x v="13"/>
    <s v="ABGL22"/>
    <n v="992"/>
    <s v="KG"/>
    <d v="2015-07-21T00:00:00"/>
    <n v="992"/>
    <s v="KG"/>
    <n v="0"/>
    <s v=""/>
    <d v="2015-07-24T00:00:00"/>
  </r>
  <r>
    <x v="71"/>
    <s v="80001518"/>
    <s v="900003"/>
    <s v="11000570"/>
    <s v="20"/>
    <x v="0"/>
    <s v="PF05S000024"/>
    <x v="13"/>
    <s v="ABGL21"/>
    <n v="968"/>
    <s v="KG"/>
    <d v="2015-07-21T00:00:00"/>
    <n v="968"/>
    <s v="KG"/>
    <n v="0"/>
    <s v=""/>
    <d v="2015-07-24T00:00:00"/>
  </r>
  <r>
    <x v="71"/>
    <s v="80001518"/>
    <s v="900004"/>
    <s v="11000570"/>
    <s v="20"/>
    <x v="0"/>
    <s v="PF05S000024"/>
    <x v="13"/>
    <s v="ABGL12"/>
    <n v="944"/>
    <s v="KG"/>
    <d v="2015-07-21T00:00:00"/>
    <n v="944"/>
    <s v="KG"/>
    <n v="0"/>
    <s v=""/>
    <d v="2015-07-24T00:00:00"/>
  </r>
  <r>
    <x v="71"/>
    <s v="80001518"/>
    <s v="900005"/>
    <s v="11000570"/>
    <s v="20"/>
    <x v="0"/>
    <s v="PF05S000024"/>
    <x v="13"/>
    <s v="ABGL11"/>
    <n v="930"/>
    <s v="KG"/>
    <d v="2015-07-21T00:00:00"/>
    <n v="930"/>
    <s v="KG"/>
    <n v="0"/>
    <s v=""/>
    <d v="2015-07-24T00:00:00"/>
  </r>
  <r>
    <x v="71"/>
    <s v="80001518"/>
    <s v="900006"/>
    <s v="11000570"/>
    <s v="20"/>
    <x v="0"/>
    <s v="PF05S000024"/>
    <x v="13"/>
    <s v="ABGL32"/>
    <n v="894"/>
    <s v="KG"/>
    <d v="2015-07-21T00:00:00"/>
    <n v="894"/>
    <s v="KG"/>
    <n v="0"/>
    <s v=""/>
    <d v="2015-07-24T00:00:00"/>
  </r>
  <r>
    <x v="72"/>
    <s v="80001520"/>
    <s v="900001"/>
    <s v="11000570"/>
    <s v="20"/>
    <x v="0"/>
    <s v="PF05S000024"/>
    <x v="13"/>
    <s v="ABGE12"/>
    <n v="966"/>
    <s v="KG"/>
    <d v="2015-07-21T00:00:00"/>
    <n v="966"/>
    <s v="KG"/>
    <n v="0"/>
    <s v=""/>
    <d v="2015-07-24T00:00:00"/>
  </r>
  <r>
    <x v="72"/>
    <s v="80001520"/>
    <s v="900002"/>
    <s v="11000570"/>
    <s v="20"/>
    <x v="0"/>
    <s v="PF05S000024"/>
    <x v="13"/>
    <s v="ABGE31"/>
    <n v="962"/>
    <s v="KG"/>
    <d v="2015-07-21T00:00:00"/>
    <n v="962"/>
    <s v="KG"/>
    <n v="0"/>
    <s v=""/>
    <d v="2015-07-24T00:00:00"/>
  </r>
  <r>
    <x v="72"/>
    <s v="80001520"/>
    <s v="900003"/>
    <s v="11000570"/>
    <s v="20"/>
    <x v="0"/>
    <s v="PF05S000024"/>
    <x v="13"/>
    <s v="ABGE21"/>
    <n v="954"/>
    <s v="KG"/>
    <d v="2015-07-21T00:00:00"/>
    <n v="954"/>
    <s v="KG"/>
    <n v="0"/>
    <s v=""/>
    <d v="2015-07-24T00:00:00"/>
  </r>
  <r>
    <x v="72"/>
    <s v="80001520"/>
    <s v="900004"/>
    <s v="11000570"/>
    <s v="20"/>
    <x v="0"/>
    <s v="PF05S000024"/>
    <x v="13"/>
    <s v="ABGE11"/>
    <n v="938"/>
    <s v="KG"/>
    <d v="2015-07-21T00:00:00"/>
    <n v="938"/>
    <s v="KG"/>
    <n v="0"/>
    <s v=""/>
    <d v="2015-07-24T00:00:00"/>
  </r>
  <r>
    <x v="72"/>
    <s v="80001520"/>
    <s v="900005"/>
    <s v="11000570"/>
    <s v="20"/>
    <x v="0"/>
    <s v="PF05S000024"/>
    <x v="13"/>
    <s v="ABGE22"/>
    <n v="922"/>
    <s v="KG"/>
    <d v="2015-07-21T00:00:00"/>
    <n v="922"/>
    <s v="KG"/>
    <n v="0"/>
    <s v=""/>
    <d v="2015-07-24T00:00:00"/>
  </r>
  <r>
    <x v="72"/>
    <s v="80001520"/>
    <s v="900006"/>
    <s v="11000570"/>
    <s v="20"/>
    <x v="0"/>
    <s v="PF05S000024"/>
    <x v="13"/>
    <s v="ABGE32"/>
    <n v="888"/>
    <s v="KG"/>
    <d v="2015-07-21T00:00:00"/>
    <n v="888"/>
    <s v="KG"/>
    <n v="0"/>
    <s v=""/>
    <d v="2015-07-24T00:00:00"/>
  </r>
  <r>
    <x v="73"/>
    <s v="80001525"/>
    <s v="900001"/>
    <s v="11000512"/>
    <s v="30"/>
    <x v="6"/>
    <s v="PF05S000053"/>
    <x v="17"/>
    <s v="ABGO12"/>
    <n v="912"/>
    <s v="KG"/>
    <d v="2015-07-22T00:00:00"/>
    <n v="912"/>
    <s v="KG"/>
    <n v="0"/>
    <s v=""/>
    <d v="2015-07-27T00:00:00"/>
  </r>
  <r>
    <x v="73"/>
    <s v="80001525"/>
    <s v="900002"/>
    <s v="11000512"/>
    <s v="30"/>
    <x v="6"/>
    <s v="PF05S000053"/>
    <x v="17"/>
    <s v="ABGO31"/>
    <n v="912"/>
    <s v="KG"/>
    <d v="2015-07-22T00:00:00"/>
    <n v="912"/>
    <s v="KG"/>
    <n v="0"/>
    <s v=""/>
    <d v="2015-07-27T00:00:00"/>
  </r>
  <r>
    <x v="73"/>
    <s v="80001525"/>
    <s v="900003"/>
    <s v="11000512"/>
    <s v="30"/>
    <x v="6"/>
    <s v="PF05S000053"/>
    <x v="17"/>
    <s v="ABGO21"/>
    <n v="910"/>
    <s v="KG"/>
    <d v="2015-07-22T00:00:00"/>
    <n v="910"/>
    <s v="KG"/>
    <n v="0"/>
    <s v=""/>
    <d v="2015-07-27T00:00:00"/>
  </r>
  <r>
    <x v="73"/>
    <s v="80001525"/>
    <s v="900004"/>
    <s v="11000512"/>
    <s v="30"/>
    <x v="6"/>
    <s v="PF05S000053"/>
    <x v="17"/>
    <s v="ABGO32"/>
    <n v="908"/>
    <s v="KG"/>
    <d v="2015-07-22T00:00:00"/>
    <n v="908"/>
    <s v="KG"/>
    <n v="0"/>
    <s v=""/>
    <d v="2015-07-27T00:00:00"/>
  </r>
  <r>
    <x v="73"/>
    <s v="80001525"/>
    <s v="900005"/>
    <s v="11000512"/>
    <s v="30"/>
    <x v="6"/>
    <s v="PF05S000053"/>
    <x v="17"/>
    <s v="ABGO11"/>
    <n v="796"/>
    <s v="KG"/>
    <d v="2015-07-22T00:00:00"/>
    <n v="796"/>
    <s v="KG"/>
    <n v="0"/>
    <s v=""/>
    <d v="2015-07-27T00:00:00"/>
  </r>
  <r>
    <x v="73"/>
    <s v="80001525"/>
    <s v="900006"/>
    <s v="11000512"/>
    <s v="30"/>
    <x v="6"/>
    <s v="PF05S000053"/>
    <x v="17"/>
    <s v="ABGO22"/>
    <n v="794"/>
    <s v="KG"/>
    <d v="2015-07-22T00:00:00"/>
    <n v="794"/>
    <s v="KG"/>
    <n v="0"/>
    <s v=""/>
    <d v="2015-07-27T00:00:00"/>
  </r>
  <r>
    <x v="74"/>
    <s v="80001541"/>
    <s v="900001"/>
    <s v="11000512"/>
    <s v="10"/>
    <x v="6"/>
    <s v="PF05S000053"/>
    <x v="17"/>
    <s v="ABGP12"/>
    <n v="936"/>
    <s v="KG"/>
    <d v="2015-07-27T00:00:00"/>
    <n v="936"/>
    <s v="KG"/>
    <n v="0"/>
    <s v=""/>
    <d v="2015-07-30T00:00:00"/>
  </r>
  <r>
    <x v="74"/>
    <s v="80001541"/>
    <s v="900002"/>
    <s v="11000512"/>
    <s v="10"/>
    <x v="6"/>
    <s v="PF05S000053"/>
    <x v="17"/>
    <s v="ABGP22"/>
    <n v="936"/>
    <s v="KG"/>
    <d v="2015-07-27T00:00:00"/>
    <n v="936"/>
    <s v="KG"/>
    <n v="0"/>
    <s v=""/>
    <d v="2015-07-30T00:00:00"/>
  </r>
  <r>
    <x v="74"/>
    <s v="80001541"/>
    <s v="900003"/>
    <s v="11000512"/>
    <s v="10"/>
    <x v="6"/>
    <s v="PF05S000053"/>
    <x v="17"/>
    <s v="ABGP21"/>
    <n v="934"/>
    <s v="KG"/>
    <d v="2015-07-27T00:00:00"/>
    <n v="934"/>
    <s v="KG"/>
    <n v="0"/>
    <s v=""/>
    <d v="2015-07-30T00:00:00"/>
  </r>
  <r>
    <x v="74"/>
    <s v="80001541"/>
    <s v="900004"/>
    <s v="11000512"/>
    <s v="10"/>
    <x v="6"/>
    <s v="PF05S000053"/>
    <x v="17"/>
    <s v="ABGP31"/>
    <n v="926"/>
    <s v="KG"/>
    <d v="2015-07-27T00:00:00"/>
    <n v="926"/>
    <s v="KG"/>
    <n v="0"/>
    <s v=""/>
    <d v="2015-07-30T00:00:00"/>
  </r>
  <r>
    <x v="74"/>
    <s v="80001541"/>
    <s v="900005"/>
    <s v="11000512"/>
    <s v="10"/>
    <x v="6"/>
    <s v="PF05S000053"/>
    <x v="17"/>
    <s v="ABGP11"/>
    <n v="816"/>
    <s v="KG"/>
    <d v="2015-07-27T00:00:00"/>
    <n v="816"/>
    <s v="KG"/>
    <n v="0"/>
    <s v=""/>
    <d v="2015-07-30T00:00:00"/>
  </r>
  <r>
    <x v="74"/>
    <s v="80001541"/>
    <s v="900006"/>
    <s v="11000512"/>
    <s v="10"/>
    <x v="6"/>
    <s v="PF05S000053"/>
    <x v="17"/>
    <s v="ABGP32"/>
    <n v="814"/>
    <s v="KG"/>
    <d v="2015-07-27T00:00:00"/>
    <n v="814"/>
    <s v="KG"/>
    <n v="0"/>
    <s v=""/>
    <d v="2015-07-30T00:00:00"/>
  </r>
  <r>
    <x v="75"/>
    <s v="80001542"/>
    <s v="900001"/>
    <s v="11000512"/>
    <s v="50"/>
    <x v="6"/>
    <s v="PF05S000052"/>
    <x v="18"/>
    <s v="ABFQ31"/>
    <n v="598"/>
    <s v="KG"/>
    <d v="2015-07-27T00:00:00"/>
    <n v="598"/>
    <s v="KG"/>
    <n v="0"/>
    <s v=""/>
    <d v="2015-07-30T00:00:00"/>
  </r>
  <r>
    <x v="75"/>
    <s v="80001542"/>
    <s v="900002"/>
    <s v="11000512"/>
    <s v="50"/>
    <x v="6"/>
    <s v="PF05S000052"/>
    <x v="18"/>
    <s v="ABFQ32"/>
    <n v="596"/>
    <s v="KG"/>
    <d v="2015-07-27T00:00:00"/>
    <n v="596"/>
    <s v="KG"/>
    <n v="0"/>
    <s v=""/>
    <d v="2015-07-30T00:00:00"/>
  </r>
  <r>
    <x v="75"/>
    <s v="80001542"/>
    <s v="900003"/>
    <s v="11000512"/>
    <s v="50"/>
    <x v="6"/>
    <s v="PF05S000052"/>
    <x v="18"/>
    <s v="ABFQ12"/>
    <n v="592"/>
    <s v="KG"/>
    <d v="2015-07-27T00:00:00"/>
    <n v="592"/>
    <s v="KG"/>
    <n v="0"/>
    <s v=""/>
    <d v="2015-07-30T00:00:00"/>
  </r>
  <r>
    <x v="75"/>
    <s v="80001542"/>
    <s v="900004"/>
    <s v="11000512"/>
    <s v="50"/>
    <x v="6"/>
    <s v="PF05S000052"/>
    <x v="18"/>
    <s v="ABFQ11"/>
    <n v="538"/>
    <s v="KG"/>
    <d v="2015-07-27T00:00:00"/>
    <n v="538"/>
    <s v="KG"/>
    <n v="0"/>
    <s v=""/>
    <d v="2015-07-30T00:00:00"/>
  </r>
  <r>
    <x v="75"/>
    <s v="80001542"/>
    <s v="900005"/>
    <s v="11000512"/>
    <s v="50"/>
    <x v="6"/>
    <s v="PF05S000052"/>
    <x v="18"/>
    <s v="ABFQ33"/>
    <n v="534"/>
    <s v="KG"/>
    <d v="2015-07-27T00:00:00"/>
    <n v="534"/>
    <s v="KG"/>
    <n v="0"/>
    <s v=""/>
    <d v="2015-07-30T00:00:00"/>
  </r>
  <r>
    <x v="76"/>
    <s v="80001548"/>
    <s v="900001"/>
    <s v="11001004"/>
    <s v="10"/>
    <x v="7"/>
    <s v="PF05S000026"/>
    <x v="19"/>
    <s v="AAZJ31"/>
    <n v="885"/>
    <s v="KG"/>
    <d v="2015-07-28T00:00:00"/>
    <n v="885"/>
    <s v="KG"/>
    <n v="0"/>
    <s v=""/>
    <d v="2015-07-31T00:00:00"/>
  </r>
  <r>
    <x v="77"/>
    <s v="80001556"/>
    <s v="900001"/>
    <s v="11000818"/>
    <s v="10"/>
    <x v="5"/>
    <s v="PF05S000080"/>
    <x v="20"/>
    <s v="ABIK23"/>
    <n v="616"/>
    <s v="KG"/>
    <d v="2015-07-29T00:00:00"/>
    <n v="616"/>
    <s v="KG"/>
    <n v="0"/>
    <s v=""/>
    <d v="2015-08-03T00:00:00"/>
  </r>
  <r>
    <x v="77"/>
    <s v="80001556"/>
    <s v="900002"/>
    <s v="11000818"/>
    <s v="10"/>
    <x v="5"/>
    <s v="PF05S000080"/>
    <x v="20"/>
    <s v="ABIK12"/>
    <n v="614"/>
    <s v="KG"/>
    <d v="2015-07-29T00:00:00"/>
    <n v="614"/>
    <s v="KG"/>
    <n v="0"/>
    <s v=""/>
    <d v="2015-08-03T00:00:00"/>
  </r>
  <r>
    <x v="77"/>
    <s v="80001556"/>
    <s v="900003"/>
    <s v="11000818"/>
    <s v="10"/>
    <x v="5"/>
    <s v="PF05S000080"/>
    <x v="20"/>
    <s v="ABIK21"/>
    <n v="614"/>
    <s v="KG"/>
    <d v="2015-07-29T00:00:00"/>
    <n v="614"/>
    <s v="KG"/>
    <n v="0"/>
    <s v=""/>
    <d v="2015-08-03T00:00:00"/>
  </r>
  <r>
    <x v="77"/>
    <s v="80001556"/>
    <s v="900004"/>
    <s v="11000818"/>
    <s v="10"/>
    <x v="5"/>
    <s v="PF05S000080"/>
    <x v="20"/>
    <s v="ABIK31"/>
    <n v="606"/>
    <s v="KG"/>
    <d v="2015-07-29T00:00:00"/>
    <n v="606"/>
    <s v="KG"/>
    <n v="0"/>
    <s v=""/>
    <d v="2015-08-03T00:00:00"/>
  </r>
  <r>
    <x v="77"/>
    <s v="80001556"/>
    <s v="900005"/>
    <s v="11000818"/>
    <s v="10"/>
    <x v="5"/>
    <s v="PF05S000080"/>
    <x v="20"/>
    <s v="ABIK13"/>
    <n v="602"/>
    <s v="KG"/>
    <d v="2015-07-29T00:00:00"/>
    <n v="602"/>
    <s v="KG"/>
    <n v="0"/>
    <s v=""/>
    <d v="2015-08-03T00:00:00"/>
  </r>
  <r>
    <x v="77"/>
    <s v="80001556"/>
    <s v="900006"/>
    <s v="11000818"/>
    <s v="10"/>
    <x v="5"/>
    <s v="PF05S000080"/>
    <x v="20"/>
    <s v="ABIK22"/>
    <n v="576"/>
    <s v="KG"/>
    <d v="2015-07-29T00:00:00"/>
    <n v="576"/>
    <s v="KG"/>
    <n v="0"/>
    <s v=""/>
    <d v="2015-08-03T00:00:00"/>
  </r>
  <r>
    <x v="77"/>
    <s v="80001556"/>
    <s v="900007"/>
    <s v="11000818"/>
    <s v="10"/>
    <x v="5"/>
    <s v="PF05S000080"/>
    <x v="20"/>
    <s v="ABIK32"/>
    <n v="576"/>
    <s v="KG"/>
    <d v="2015-07-29T00:00:00"/>
    <n v="576"/>
    <s v="KG"/>
    <n v="0"/>
    <s v=""/>
    <d v="2015-08-03T00:00:00"/>
  </r>
  <r>
    <x v="77"/>
    <s v="80001556"/>
    <s v="900008"/>
    <s v="11000818"/>
    <s v="10"/>
    <x v="5"/>
    <s v="PF05S000080"/>
    <x v="20"/>
    <s v="ABIK33"/>
    <n v="496"/>
    <s v="KG"/>
    <d v="2015-07-29T00:00:00"/>
    <n v="496"/>
    <s v="KG"/>
    <n v="0"/>
    <s v=""/>
    <d v="2015-08-03T00:00:00"/>
  </r>
  <r>
    <x v="77"/>
    <s v="80001556"/>
    <s v="900009"/>
    <s v="11000818"/>
    <s v="10"/>
    <x v="5"/>
    <s v="PF05S000080"/>
    <x v="20"/>
    <s v="ABIK11"/>
    <n v="494"/>
    <s v="KG"/>
    <d v="2015-07-29T00:00:00"/>
    <n v="494"/>
    <s v="KG"/>
    <n v="0"/>
    <s v=""/>
    <d v="2015-08-03T00:00:00"/>
  </r>
  <r>
    <x v="78"/>
    <s v="80001573"/>
    <s v="900001"/>
    <s v="11000753"/>
    <s v="10"/>
    <x v="4"/>
    <s v="PF05S000060"/>
    <x v="21"/>
    <s v="ABHJ212"/>
    <n v="462"/>
    <s v="KG"/>
    <d v="2015-08-25T00:00:00"/>
    <n v="462"/>
    <s v="KG"/>
    <n v="0"/>
    <s v=""/>
    <d v="2015-08-28T00:00:00"/>
  </r>
  <r>
    <x v="78"/>
    <s v="80001573"/>
    <s v="900002"/>
    <s v="11000753"/>
    <s v="10"/>
    <x v="4"/>
    <s v="PF05S000060"/>
    <x v="21"/>
    <s v="ABHJ111"/>
    <n v="460"/>
    <s v="KG"/>
    <d v="2015-08-25T00:00:00"/>
    <n v="460"/>
    <s v="KG"/>
    <n v="0"/>
    <s v=""/>
    <d v="2015-08-28T00:00:00"/>
  </r>
  <r>
    <x v="78"/>
    <s v="80001573"/>
    <s v="900003"/>
    <s v="11000753"/>
    <s v="10"/>
    <x v="4"/>
    <s v="PF05S000060"/>
    <x v="21"/>
    <s v="ABHJ312"/>
    <n v="450"/>
    <s v="KG"/>
    <d v="2015-08-25T00:00:00"/>
    <n v="450"/>
    <s v="KG"/>
    <n v="0"/>
    <s v=""/>
    <d v="2015-08-28T00:00:00"/>
  </r>
  <r>
    <x v="78"/>
    <s v="80001573"/>
    <s v="900004"/>
    <s v="11000753"/>
    <s v="10"/>
    <x v="4"/>
    <s v="PF05S000060"/>
    <x v="21"/>
    <s v="ABHJ222"/>
    <n v="444"/>
    <s v="KG"/>
    <d v="2015-08-25T00:00:00"/>
    <n v="444"/>
    <s v="KG"/>
    <n v="0"/>
    <s v=""/>
    <d v="2015-08-28T00:00:00"/>
  </r>
  <r>
    <x v="75"/>
    <s v="80001575"/>
    <s v="900001"/>
    <s v="11000512"/>
    <s v="60"/>
    <x v="6"/>
    <s v="PF05S000052"/>
    <x v="18"/>
    <s v="ABFQ13"/>
    <n v="594"/>
    <s v="KG"/>
    <d v="2015-08-25T00:00:00"/>
    <n v="594"/>
    <s v="KG"/>
    <n v="0"/>
    <s v=""/>
    <d v="2015-08-28T00:00:00"/>
  </r>
  <r>
    <x v="75"/>
    <s v="80001575"/>
    <s v="900002"/>
    <s v="11000512"/>
    <s v="60"/>
    <x v="6"/>
    <s v="PF05S000052"/>
    <x v="18"/>
    <s v="ABFQ21"/>
    <n v="594"/>
    <s v="KG"/>
    <d v="2015-08-25T00:00:00"/>
    <n v="594"/>
    <s v="KG"/>
    <n v="0"/>
    <s v=""/>
    <d v="2015-08-28T00:00:00"/>
  </r>
  <r>
    <x v="79"/>
    <s v="80001596"/>
    <s v="900001"/>
    <s v="11000695"/>
    <s v="10"/>
    <x v="0"/>
    <s v="PF05S000005"/>
    <x v="5"/>
    <s v="ABJT32"/>
    <n v="708"/>
    <s v="KG"/>
    <d v="2015-09-08T00:00:00"/>
    <n v="708"/>
    <s v="KG"/>
    <n v="0"/>
    <s v=""/>
    <d v="2015-09-11T00:00:00"/>
  </r>
  <r>
    <x v="79"/>
    <s v="80001596"/>
    <s v="900002"/>
    <s v="11000695"/>
    <s v="10"/>
    <x v="0"/>
    <s v="PF05S000005"/>
    <x v="5"/>
    <s v="ABJT13"/>
    <n v="672"/>
    <s v="KG"/>
    <d v="2015-09-08T00:00:00"/>
    <n v="672"/>
    <s v="KG"/>
    <n v="0"/>
    <s v=""/>
    <d v="2015-09-11T00:00:00"/>
  </r>
  <r>
    <x v="79"/>
    <s v="80001596"/>
    <s v="900003"/>
    <s v="11000695"/>
    <s v="10"/>
    <x v="0"/>
    <s v="PF05S000005"/>
    <x v="5"/>
    <s v="ABJT12"/>
    <n v="670"/>
    <s v="KG"/>
    <d v="2015-09-08T00:00:00"/>
    <n v="670"/>
    <s v="KG"/>
    <n v="0"/>
    <s v=""/>
    <d v="2015-09-11T00:00:00"/>
  </r>
  <r>
    <x v="79"/>
    <s v="80001596"/>
    <s v="900004"/>
    <s v="11000695"/>
    <s v="10"/>
    <x v="0"/>
    <s v="PF05S000005"/>
    <x v="5"/>
    <s v="ABJT22"/>
    <n v="668"/>
    <s v="KG"/>
    <d v="2015-09-08T00:00:00"/>
    <n v="668"/>
    <s v="KG"/>
    <n v="0"/>
    <s v=""/>
    <d v="2015-09-11T00:00:00"/>
  </r>
  <r>
    <x v="79"/>
    <s v="80001596"/>
    <s v="900005"/>
    <s v="11000695"/>
    <s v="10"/>
    <x v="0"/>
    <s v="PF05S000005"/>
    <x v="5"/>
    <s v="ABJT21"/>
    <n v="640"/>
    <s v="KG"/>
    <d v="2015-09-08T00:00:00"/>
    <n v="640"/>
    <s v="KG"/>
    <n v="0"/>
    <s v=""/>
    <d v="2015-09-11T00:00:00"/>
  </r>
  <r>
    <x v="79"/>
    <s v="80001596"/>
    <s v="900006"/>
    <s v="11000695"/>
    <s v="10"/>
    <x v="0"/>
    <s v="PF05S000005"/>
    <x v="5"/>
    <s v="ABJT23"/>
    <n v="624"/>
    <s v="KG"/>
    <d v="2015-09-08T00:00:00"/>
    <n v="624"/>
    <s v="KG"/>
    <n v="0"/>
    <s v=""/>
    <d v="2015-09-11T00:00:00"/>
  </r>
  <r>
    <x v="79"/>
    <s v="80001596"/>
    <s v="900008"/>
    <s v="11000695"/>
    <s v="10"/>
    <x v="0"/>
    <s v="PF05S000005"/>
    <x v="5"/>
    <s v="ABJT11"/>
    <n v="542"/>
    <s v="KG"/>
    <d v="2015-09-08T00:00:00"/>
    <n v="542"/>
    <s v="KG"/>
    <n v="0"/>
    <s v=""/>
    <d v="2015-09-11T00:00:00"/>
  </r>
  <r>
    <x v="80"/>
    <s v="80001599"/>
    <s v="900001"/>
    <s v="11000736"/>
    <s v="10"/>
    <x v="0"/>
    <s v="PF05S000022"/>
    <x v="22"/>
    <s v="ABKQ2"/>
    <n v="2648"/>
    <s v="KG"/>
    <d v="2015-09-08T00:00:00"/>
    <n v="2648"/>
    <s v="KG"/>
    <n v="0"/>
    <s v=""/>
    <d v="2015-09-11T00:00:00"/>
  </r>
  <r>
    <x v="80"/>
    <s v="80001599"/>
    <s v="900002"/>
    <s v="11000736"/>
    <s v="10"/>
    <x v="0"/>
    <s v="PF05S000022"/>
    <x v="22"/>
    <s v="ABKQ1"/>
    <n v="2616"/>
    <s v="KG"/>
    <d v="2015-09-08T00:00:00"/>
    <n v="2616"/>
    <s v="KG"/>
    <n v="0"/>
    <s v=""/>
    <d v="2015-09-11T00:00:00"/>
  </r>
  <r>
    <x v="65"/>
    <s v="80001617"/>
    <s v="900001"/>
    <s v="11000699"/>
    <s v="20"/>
    <x v="0"/>
    <s v="PF05S000007"/>
    <x v="15"/>
    <s v="AAWU221"/>
    <n v="488"/>
    <s v="KG"/>
    <d v="2015-09-14T00:00:00"/>
    <n v="488"/>
    <s v="KG"/>
    <n v="0"/>
    <s v=""/>
    <d v="2015-09-17T00:00:00"/>
  </r>
  <r>
    <x v="65"/>
    <s v="80001617"/>
    <s v="900002"/>
    <s v="11000699"/>
    <s v="20"/>
    <x v="0"/>
    <s v="PF05S000007"/>
    <x v="15"/>
    <s v="AAWU311"/>
    <n v="486"/>
    <s v="KG"/>
    <d v="2015-09-14T00:00:00"/>
    <n v="486"/>
    <s v="KG"/>
    <n v="0"/>
    <s v=""/>
    <d v="2015-09-17T00:00:00"/>
  </r>
  <r>
    <x v="65"/>
    <s v="80001617"/>
    <s v="900003"/>
    <s v="11000699"/>
    <s v="20"/>
    <x v="0"/>
    <s v="PF05S000007"/>
    <x v="15"/>
    <s v="AAWU312"/>
    <n v="484"/>
    <s v="KG"/>
    <d v="2015-09-14T00:00:00"/>
    <n v="484"/>
    <s v="KG"/>
    <n v="0"/>
    <s v=""/>
    <d v="2015-09-17T00:00:00"/>
  </r>
  <r>
    <x v="81"/>
    <s v="80001624"/>
    <s v="900001"/>
    <s v="11000679"/>
    <s v="10"/>
    <x v="0"/>
    <s v="PF05S000024"/>
    <x v="13"/>
    <s v="ABIP31"/>
    <n v="986"/>
    <s v="KG"/>
    <d v="2015-09-22T00:00:00"/>
    <n v="986"/>
    <s v="KG"/>
    <n v="0"/>
    <s v=""/>
    <d v="2015-09-25T00:00:00"/>
  </r>
  <r>
    <x v="81"/>
    <s v="80001624"/>
    <s v="900002"/>
    <s v="11000679"/>
    <s v="10"/>
    <x v="0"/>
    <s v="PF05S000024"/>
    <x v="13"/>
    <s v="ABIP12"/>
    <n v="958"/>
    <s v="KG"/>
    <d v="2015-09-22T00:00:00"/>
    <n v="958"/>
    <s v="KG"/>
    <n v="0"/>
    <s v=""/>
    <d v="2015-09-25T00:00:00"/>
  </r>
  <r>
    <x v="81"/>
    <s v="80001624"/>
    <s v="900003"/>
    <s v="11000679"/>
    <s v="10"/>
    <x v="0"/>
    <s v="PF05S000024"/>
    <x v="13"/>
    <s v="ABIP21"/>
    <n v="932"/>
    <s v="KG"/>
    <d v="2015-09-22T00:00:00"/>
    <n v="932"/>
    <s v="KG"/>
    <n v="0"/>
    <s v=""/>
    <d v="2015-09-25T00:00:00"/>
  </r>
  <r>
    <x v="81"/>
    <s v="80001624"/>
    <s v="900004"/>
    <s v="11000679"/>
    <s v="10"/>
    <x v="0"/>
    <s v="PF05S000024"/>
    <x v="13"/>
    <s v="ABIP22"/>
    <n v="924"/>
    <s v="KG"/>
    <d v="2015-09-22T00:00:00"/>
    <n v="924"/>
    <s v="KG"/>
    <n v="0"/>
    <s v=""/>
    <d v="2015-09-25T00:00:00"/>
  </r>
  <r>
    <x v="81"/>
    <s v="80001624"/>
    <s v="900005"/>
    <s v="11000679"/>
    <s v="10"/>
    <x v="0"/>
    <s v="PF05S000024"/>
    <x v="13"/>
    <s v="ABIP32"/>
    <n v="884"/>
    <s v="KG"/>
    <d v="2015-09-22T00:00:00"/>
    <n v="884"/>
    <s v="KG"/>
    <n v="0"/>
    <s v=""/>
    <d v="2015-09-25T00:00:00"/>
  </r>
  <r>
    <x v="81"/>
    <s v="80001624"/>
    <s v="900006"/>
    <s v="11000679"/>
    <s v="10"/>
    <x v="0"/>
    <s v="PF05S000024"/>
    <x v="13"/>
    <s v="ABIP112"/>
    <n v="542"/>
    <s v="KG"/>
    <d v="2015-09-22T00:00:00"/>
    <n v="542"/>
    <s v="KG"/>
    <n v="0"/>
    <s v=""/>
    <d v="2015-09-25T00:00:00"/>
  </r>
  <r>
    <x v="81"/>
    <s v="80001624"/>
    <s v="900007"/>
    <s v="11000679"/>
    <s v="10"/>
    <x v="0"/>
    <s v="PF05S000024"/>
    <x v="13"/>
    <s v="ABIP111"/>
    <n v="304"/>
    <s v="KG"/>
    <d v="2015-09-22T00:00:00"/>
    <n v="304"/>
    <s v="KG"/>
    <n v="0"/>
    <s v=""/>
    <d v="2015-09-25T00:00:00"/>
  </r>
  <r>
    <x v="82"/>
    <s v="80001625"/>
    <s v="900001"/>
    <s v="11000675"/>
    <s v="10"/>
    <x v="0"/>
    <s v="PF05S000002"/>
    <x v="1"/>
    <s v="ABFJ32"/>
    <n v="898"/>
    <s v="KG"/>
    <d v="2015-09-22T00:00:00"/>
    <n v="898"/>
    <s v="KG"/>
    <n v="0"/>
    <s v=""/>
    <d v="2015-09-25T00:00:00"/>
  </r>
  <r>
    <x v="82"/>
    <s v="80001625"/>
    <s v="900002"/>
    <s v="11000675"/>
    <s v="10"/>
    <x v="0"/>
    <s v="PF05S000002"/>
    <x v="1"/>
    <s v="ABFJ31"/>
    <n v="890"/>
    <s v="KG"/>
    <d v="2015-09-22T00:00:00"/>
    <n v="890"/>
    <s v="KG"/>
    <n v="0"/>
    <s v=""/>
    <d v="2015-09-25T00:00:00"/>
  </r>
  <r>
    <x v="83"/>
    <s v="80001627"/>
    <s v="900001"/>
    <s v="11000693"/>
    <s v="10"/>
    <x v="0"/>
    <s v="PF05S000001"/>
    <x v="8"/>
    <s v="ABLB12"/>
    <n v="1420"/>
    <s v="KG"/>
    <d v="2015-09-22T00:00:00"/>
    <n v="1420"/>
    <s v="KG"/>
    <n v="0"/>
    <s v=""/>
    <d v="2015-09-25T00:00:00"/>
  </r>
  <r>
    <x v="83"/>
    <s v="80001627"/>
    <s v="900002"/>
    <s v="11000693"/>
    <s v="10"/>
    <x v="0"/>
    <s v="PF05S000001"/>
    <x v="8"/>
    <s v="ABLB11"/>
    <n v="1374"/>
    <s v="KG"/>
    <d v="2015-09-22T00:00:00"/>
    <n v="1374"/>
    <s v="KG"/>
    <n v="0"/>
    <s v=""/>
    <d v="2015-09-25T00:00:00"/>
  </r>
  <r>
    <x v="83"/>
    <s v="80001627"/>
    <s v="900003"/>
    <s v="11000693"/>
    <s v="10"/>
    <x v="0"/>
    <s v="PF05S000001"/>
    <x v="8"/>
    <s v="ABLB22"/>
    <n v="1278"/>
    <s v="KG"/>
    <d v="2015-09-22T00:00:00"/>
    <n v="1278"/>
    <s v="KG"/>
    <n v="0"/>
    <s v=""/>
    <d v="2015-09-25T00:00:00"/>
  </r>
  <r>
    <x v="83"/>
    <s v="80001627"/>
    <s v="900004"/>
    <s v="11000693"/>
    <s v="10"/>
    <x v="0"/>
    <s v="PF05S000001"/>
    <x v="8"/>
    <s v="ABLB212"/>
    <n v="720"/>
    <s v="KG"/>
    <d v="2015-09-22T00:00:00"/>
    <n v="720"/>
    <s v="KG"/>
    <n v="0"/>
    <s v=""/>
    <d v="2015-09-25T00:00:00"/>
  </r>
  <r>
    <x v="83"/>
    <s v="80001627"/>
    <s v="900005"/>
    <s v="11000693"/>
    <s v="10"/>
    <x v="0"/>
    <s v="PF05S000001"/>
    <x v="8"/>
    <s v="ABLB211"/>
    <n v="640"/>
    <s v="KG"/>
    <d v="2015-09-22T00:00:00"/>
    <n v="640"/>
    <s v="KG"/>
    <n v="0"/>
    <s v=""/>
    <d v="2015-09-25T00:00:00"/>
  </r>
  <r>
    <x v="84"/>
    <s v="80001634"/>
    <s v="900001"/>
    <s v="11000680"/>
    <s v="10"/>
    <x v="0"/>
    <s v="PF05S000024"/>
    <x v="13"/>
    <s v="ABHQ12"/>
    <n v="936"/>
    <s v="KG"/>
    <d v="2015-09-28T00:00:00"/>
    <n v="936"/>
    <s v="KG"/>
    <n v="0"/>
    <s v=""/>
    <d v="2015-10-01T00:00:00"/>
  </r>
  <r>
    <x v="84"/>
    <s v="80001634"/>
    <s v="900002"/>
    <s v="11000680"/>
    <s v="10"/>
    <x v="0"/>
    <s v="PF05S000024"/>
    <x v="13"/>
    <s v="ABHQ22"/>
    <n v="922"/>
    <s v="KG"/>
    <d v="2015-09-28T00:00:00"/>
    <n v="922"/>
    <s v="KG"/>
    <n v="0"/>
    <s v=""/>
    <d v="2015-10-01T00:00:00"/>
  </r>
  <r>
    <x v="84"/>
    <s v="80001634"/>
    <s v="900003"/>
    <s v="11000680"/>
    <s v="10"/>
    <x v="0"/>
    <s v="PF05S000024"/>
    <x v="13"/>
    <s v="ABHQ21"/>
    <n v="882"/>
    <s v="KG"/>
    <d v="2015-09-28T00:00:00"/>
    <n v="882"/>
    <s v="KG"/>
    <n v="0"/>
    <s v=""/>
    <d v="2015-10-01T00:00:00"/>
  </r>
  <r>
    <x v="84"/>
    <s v="80001634"/>
    <s v="900004"/>
    <s v="11000680"/>
    <s v="10"/>
    <x v="0"/>
    <s v="PF05S000024"/>
    <x v="13"/>
    <s v="ABHQ31"/>
    <n v="860"/>
    <s v="KG"/>
    <d v="2015-09-28T00:00:00"/>
    <n v="860"/>
    <s v="KG"/>
    <n v="0"/>
    <s v=""/>
    <d v="2015-10-01T00:00:00"/>
  </r>
  <r>
    <x v="84"/>
    <s v="80001634"/>
    <s v="900005"/>
    <s v="11000680"/>
    <s v="10"/>
    <x v="0"/>
    <s v="PF05S000024"/>
    <x v="13"/>
    <s v="ABHQ32"/>
    <n v="858"/>
    <s v="KG"/>
    <d v="2015-09-28T00:00:00"/>
    <n v="858"/>
    <s v="KG"/>
    <n v="0"/>
    <s v=""/>
    <d v="2015-10-01T00:00:00"/>
  </r>
  <r>
    <x v="84"/>
    <s v="80001634"/>
    <s v="900006"/>
    <s v="11000680"/>
    <s v="10"/>
    <x v="0"/>
    <s v="PF05S000024"/>
    <x v="13"/>
    <s v="ABHQ11"/>
    <n v="834"/>
    <s v="KG"/>
    <d v="2015-09-28T00:00:00"/>
    <n v="834"/>
    <s v="KG"/>
    <n v="0"/>
    <s v=""/>
    <d v="2015-10-01T00:00:00"/>
  </r>
  <r>
    <x v="85"/>
    <s v="80001649"/>
    <s v="900001"/>
    <s v="11000643"/>
    <s v="10"/>
    <x v="0"/>
    <s v="PF05S000001"/>
    <x v="8"/>
    <s v="ABMH12"/>
    <n v="1458"/>
    <s v="KG"/>
    <d v="2015-10-05T00:00:00"/>
    <n v="1458"/>
    <s v="KG"/>
    <n v="0"/>
    <s v=""/>
    <d v="2015-10-08T00:00:00"/>
  </r>
  <r>
    <x v="85"/>
    <s v="80001649"/>
    <s v="900002"/>
    <s v="11000643"/>
    <s v="10"/>
    <x v="0"/>
    <s v="PF05S000001"/>
    <x v="8"/>
    <s v="ABMH11"/>
    <n v="1428"/>
    <s v="KG"/>
    <d v="2015-10-05T00:00:00"/>
    <n v="1428"/>
    <s v="KG"/>
    <n v="0"/>
    <s v=""/>
    <d v="2015-10-08T00:00:00"/>
  </r>
  <r>
    <x v="85"/>
    <s v="80001649"/>
    <s v="900003"/>
    <s v="11000643"/>
    <s v="10"/>
    <x v="0"/>
    <s v="PF05S000001"/>
    <x v="8"/>
    <s v="ABMH21"/>
    <n v="1396"/>
    <s v="KG"/>
    <d v="2015-10-05T00:00:00"/>
    <n v="1396"/>
    <s v="KG"/>
    <n v="0"/>
    <s v=""/>
    <d v="2015-10-08T00:00:00"/>
  </r>
  <r>
    <x v="85"/>
    <s v="80001649"/>
    <s v="900004"/>
    <s v="11000643"/>
    <s v="10"/>
    <x v="0"/>
    <s v="PF05S000001"/>
    <x v="8"/>
    <s v="ABMH22"/>
    <n v="1252"/>
    <s v="KG"/>
    <d v="2015-10-05T00:00:00"/>
    <n v="1252"/>
    <s v="KG"/>
    <n v="0"/>
    <s v=""/>
    <d v="2015-10-08T00:00:00"/>
  </r>
  <r>
    <x v="86"/>
    <s v="80001651"/>
    <s v="900001"/>
    <s v="11000700"/>
    <s v="30"/>
    <x v="0"/>
    <s v="PF05S000008"/>
    <x v="16"/>
    <s v="ABHE322"/>
    <n v="410"/>
    <s v="KG"/>
    <d v="2015-10-06T00:00:00"/>
    <n v="410"/>
    <s v="KG"/>
    <n v="0"/>
    <s v=""/>
    <d v="2015-10-09T00:00:00"/>
  </r>
  <r>
    <x v="87"/>
    <s v="80001668"/>
    <s v="900001"/>
    <s v="11000680"/>
    <s v="20"/>
    <x v="0"/>
    <s v="PF05S000024"/>
    <x v="13"/>
    <s v="ABLO22"/>
    <n v="972"/>
    <s v="KG"/>
    <d v="2015-10-13T00:00:00"/>
    <n v="972"/>
    <s v="KG"/>
    <n v="0"/>
    <s v=""/>
    <d v="2015-10-16T00:00:00"/>
  </r>
  <r>
    <x v="87"/>
    <s v="80001668"/>
    <s v="900002"/>
    <s v="11000680"/>
    <s v="20"/>
    <x v="0"/>
    <s v="PF05S000024"/>
    <x v="13"/>
    <s v="ABLO12"/>
    <n v="964"/>
    <s v="KG"/>
    <d v="2015-10-13T00:00:00"/>
    <n v="964"/>
    <s v="KG"/>
    <n v="0"/>
    <s v=""/>
    <d v="2015-10-16T00:00:00"/>
  </r>
  <r>
    <x v="87"/>
    <s v="80001668"/>
    <s v="900003"/>
    <s v="11000680"/>
    <s v="20"/>
    <x v="0"/>
    <s v="PF05S000024"/>
    <x v="13"/>
    <s v="ABLO31"/>
    <n v="922"/>
    <s v="KG"/>
    <d v="2015-10-13T00:00:00"/>
    <n v="922"/>
    <s v="KG"/>
    <n v="0"/>
    <s v=""/>
    <d v="2015-10-16T00:00:00"/>
  </r>
  <r>
    <x v="87"/>
    <s v="80001668"/>
    <s v="900004"/>
    <s v="11000680"/>
    <s v="20"/>
    <x v="0"/>
    <s v="PF05S000024"/>
    <x v="13"/>
    <s v="ABLO21"/>
    <n v="910"/>
    <s v="KG"/>
    <d v="2015-10-13T00:00:00"/>
    <n v="910"/>
    <s v="KG"/>
    <n v="0"/>
    <s v=""/>
    <d v="2015-10-16T00:00:00"/>
  </r>
  <r>
    <x v="87"/>
    <s v="80001668"/>
    <s v="900005"/>
    <s v="11000680"/>
    <s v="20"/>
    <x v="0"/>
    <s v="PF05S000024"/>
    <x v="13"/>
    <s v="ABLO32"/>
    <n v="886"/>
    <s v="KG"/>
    <d v="2015-10-13T00:00:00"/>
    <n v="886"/>
    <s v="KG"/>
    <n v="0"/>
    <s v=""/>
    <d v="2015-10-16T00:00:00"/>
  </r>
  <r>
    <x v="87"/>
    <s v="80001668"/>
    <s v="900006"/>
    <s v="11000680"/>
    <s v="20"/>
    <x v="0"/>
    <s v="PF05S000024"/>
    <x v="13"/>
    <s v="ABLO11"/>
    <n v="846"/>
    <s v="KG"/>
    <d v="2015-10-13T00:00:00"/>
    <n v="846"/>
    <s v="KG"/>
    <n v="0"/>
    <s v=""/>
    <d v="2015-10-16T00:00:00"/>
  </r>
  <r>
    <x v="78"/>
    <s v="80001673"/>
    <s v="900001"/>
    <s v="11000752"/>
    <s v="10"/>
    <x v="8"/>
    <s v="PF05S000060"/>
    <x v="21"/>
    <s v="ABHJ321"/>
    <n v="482"/>
    <s v="KG"/>
    <d v="2015-10-19T00:00:00"/>
    <n v="482"/>
    <s v="KG"/>
    <n v="0"/>
    <s v=""/>
    <d v="2015-10-22T00:00:00"/>
  </r>
  <r>
    <x v="78"/>
    <s v="80001673"/>
    <s v="900002"/>
    <s v="11000752"/>
    <s v="10"/>
    <x v="8"/>
    <s v="PF05S000060"/>
    <x v="21"/>
    <s v="ABHJ311"/>
    <n v="478"/>
    <s v="KG"/>
    <d v="2015-10-19T00:00:00"/>
    <n v="478"/>
    <s v="KG"/>
    <n v="0"/>
    <s v=""/>
    <d v="2015-10-22T00:00:00"/>
  </r>
  <r>
    <x v="78"/>
    <s v="80001673"/>
    <s v="900003"/>
    <s v="11000752"/>
    <s v="10"/>
    <x v="8"/>
    <s v="PF05S000060"/>
    <x v="21"/>
    <s v="ABHJ221"/>
    <n v="476"/>
    <s v="KG"/>
    <d v="2015-10-19T00:00:00"/>
    <n v="476"/>
    <s v="KG"/>
    <n v="0"/>
    <s v=""/>
    <d v="2015-10-22T00:00:00"/>
  </r>
  <r>
    <x v="78"/>
    <s v="80001673"/>
    <s v="900004"/>
    <s v="11000752"/>
    <s v="10"/>
    <x v="8"/>
    <s v="PF05S000060"/>
    <x v="21"/>
    <s v="ABHJ122"/>
    <n v="466"/>
    <s v="KG"/>
    <d v="2015-10-19T00:00:00"/>
    <n v="466"/>
    <s v="KG"/>
    <n v="0"/>
    <s v=""/>
    <d v="2015-10-22T00:00:00"/>
  </r>
  <r>
    <x v="78"/>
    <s v="80001673"/>
    <s v="900005"/>
    <s v="11000752"/>
    <s v="10"/>
    <x v="8"/>
    <s v="PF05S000060"/>
    <x v="21"/>
    <s v="ABHJ211"/>
    <n v="436"/>
    <s v="KG"/>
    <d v="2015-10-19T00:00:00"/>
    <n v="436"/>
    <s v="KG"/>
    <n v="0"/>
    <s v=""/>
    <d v="2015-10-22T00:00:00"/>
  </r>
  <r>
    <x v="78"/>
    <s v="80001673"/>
    <s v="900006"/>
    <s v="11000752"/>
    <s v="10"/>
    <x v="8"/>
    <s v="PF05S000060"/>
    <x v="21"/>
    <s v="ABHJ322"/>
    <n v="422"/>
    <s v="KG"/>
    <d v="2015-10-19T00:00:00"/>
    <n v="422"/>
    <s v="KG"/>
    <n v="0"/>
    <s v=""/>
    <d v="2015-10-22T00:00:00"/>
  </r>
  <r>
    <x v="78"/>
    <s v="80001673"/>
    <s v="900007"/>
    <s v="11000752"/>
    <s v="10"/>
    <x v="8"/>
    <s v="PF05S000060"/>
    <x v="21"/>
    <s v="ABHJ121"/>
    <n v="406"/>
    <s v="KG"/>
    <d v="2015-10-19T00:00:00"/>
    <n v="406"/>
    <s v="KG"/>
    <n v="0"/>
    <s v=""/>
    <d v="2015-10-22T00:00:00"/>
  </r>
  <r>
    <x v="78"/>
    <s v="80001673"/>
    <s v="900008"/>
    <s v="11000752"/>
    <s v="10"/>
    <x v="8"/>
    <s v="PF05S000060"/>
    <x v="21"/>
    <s v="ABHJ112"/>
    <n v="392"/>
    <s v="KG"/>
    <d v="2015-10-19T00:00:00"/>
    <n v="392"/>
    <s v="KG"/>
    <n v="0"/>
    <s v=""/>
    <d v="2015-10-22T00:00:00"/>
  </r>
  <r>
    <x v="88"/>
    <s v="80001680"/>
    <s v="900001"/>
    <s v="11000733"/>
    <s v="10"/>
    <x v="0"/>
    <s v="PF05S000001"/>
    <x v="8"/>
    <s v="ABMI12"/>
    <n v="1462"/>
    <s v="KG"/>
    <d v="2015-11-16T00:00:00"/>
    <n v="1462"/>
    <s v="KG"/>
    <n v="0"/>
    <s v=""/>
    <d v="2015-11-19T00:00:00"/>
  </r>
  <r>
    <x v="88"/>
    <s v="80001680"/>
    <s v="900002"/>
    <s v="11000733"/>
    <s v="10"/>
    <x v="0"/>
    <s v="PF05S000001"/>
    <x v="8"/>
    <s v="ABMI21"/>
    <n v="1406"/>
    <s v="KG"/>
    <d v="2015-11-16T00:00:00"/>
    <n v="1406"/>
    <s v="KG"/>
    <n v="0"/>
    <s v=""/>
    <d v="2015-11-19T00:00:00"/>
  </r>
  <r>
    <x v="88"/>
    <s v="80001680"/>
    <s v="900003"/>
    <s v="11000733"/>
    <s v="10"/>
    <x v="0"/>
    <s v="PF05S000001"/>
    <x v="8"/>
    <s v="ABMI11"/>
    <n v="1352"/>
    <s v="KG"/>
    <d v="2015-11-16T00:00:00"/>
    <n v="1352"/>
    <s v="KG"/>
    <n v="0"/>
    <s v=""/>
    <d v="2015-11-19T00:00:00"/>
  </r>
  <r>
    <x v="88"/>
    <s v="80001680"/>
    <s v="900004"/>
    <s v="11000733"/>
    <s v="10"/>
    <x v="0"/>
    <s v="PF05S000001"/>
    <x v="8"/>
    <s v="ABMI22"/>
    <n v="1028"/>
    <s v="KG"/>
    <d v="2015-11-16T00:00:00"/>
    <n v="1028"/>
    <s v="KG"/>
    <n v="0"/>
    <s v=""/>
    <d v="2015-11-19T00:00:00"/>
  </r>
  <r>
    <x v="89"/>
    <s v="80001689"/>
    <s v="900001"/>
    <s v="11000738"/>
    <s v="10"/>
    <x v="0"/>
    <s v="PF05S000022"/>
    <x v="22"/>
    <s v="ABMK2"/>
    <n v="2628"/>
    <s v="KG"/>
    <d v="2015-11-02T00:00:00"/>
    <n v="2628"/>
    <s v="KG"/>
    <n v="0"/>
    <s v=""/>
    <d v="2015-11-05T00:00:00"/>
  </r>
  <r>
    <x v="89"/>
    <s v="80001689"/>
    <s v="900002"/>
    <s v="11000738"/>
    <s v="10"/>
    <x v="0"/>
    <s v="PF05S000022"/>
    <x v="22"/>
    <s v="ABMK1"/>
    <n v="2138"/>
    <s v="KG"/>
    <d v="2015-11-02T00:00:00"/>
    <n v="2138"/>
    <s v="KG"/>
    <n v="0"/>
    <s v=""/>
    <d v="2015-11-05T00:00:00"/>
  </r>
  <r>
    <x v="90"/>
    <s v="80001690"/>
    <s v="900001"/>
    <s v="11000738"/>
    <s v="10"/>
    <x v="0"/>
    <s v="PF05S000022"/>
    <x v="22"/>
    <s v="ABML1"/>
    <n v="2920"/>
    <s v="KG"/>
    <d v="2015-11-02T00:00:00"/>
    <n v="2920"/>
    <s v="KG"/>
    <n v="0"/>
    <s v=""/>
    <d v="2015-11-05T00:00:00"/>
  </r>
  <r>
    <x v="90"/>
    <s v="80001690"/>
    <s v="900002"/>
    <s v="11000738"/>
    <s v="10"/>
    <x v="0"/>
    <s v="PF05S000022"/>
    <x v="22"/>
    <s v="ABML2"/>
    <n v="2608"/>
    <s v="KG"/>
    <d v="2015-11-02T00:00:00"/>
    <n v="2608"/>
    <s v="KG"/>
    <n v="0"/>
    <s v=""/>
    <d v="2015-11-05T00:00:00"/>
  </r>
  <r>
    <x v="91"/>
    <s v="80001723"/>
    <s v="900001"/>
    <s v="11000733"/>
    <s v="10"/>
    <x v="0"/>
    <s v="PF05S000001"/>
    <x v="8"/>
    <s v="ABMW12"/>
    <n v="1494"/>
    <s v="KG"/>
    <d v="2015-11-16T00:00:00"/>
    <n v="1494"/>
    <s v="KG"/>
    <n v="0"/>
    <s v=""/>
    <d v="2015-11-19T00:00:00"/>
  </r>
  <r>
    <x v="91"/>
    <s v="80001723"/>
    <s v="900002"/>
    <s v="11000733"/>
    <s v="10"/>
    <x v="0"/>
    <s v="PF05S000001"/>
    <x v="8"/>
    <s v="ABMW11"/>
    <n v="1464"/>
    <s v="KG"/>
    <d v="2015-11-16T00:00:00"/>
    <n v="1464"/>
    <s v="KG"/>
    <n v="0"/>
    <s v=""/>
    <d v="2015-11-19T00:00:00"/>
  </r>
  <r>
    <x v="91"/>
    <s v="80001723"/>
    <s v="900003"/>
    <s v="11000733"/>
    <s v="10"/>
    <x v="0"/>
    <s v="PF05S000001"/>
    <x v="8"/>
    <s v="ABMW21"/>
    <n v="1372"/>
    <s v="KG"/>
    <d v="2015-11-16T00:00:00"/>
    <n v="1372"/>
    <s v="KG"/>
    <n v="0"/>
    <s v=""/>
    <d v="2015-11-19T00:00:00"/>
  </r>
  <r>
    <x v="91"/>
    <s v="80001723"/>
    <s v="900004"/>
    <s v="11000733"/>
    <s v="10"/>
    <x v="0"/>
    <s v="PF05S000001"/>
    <x v="8"/>
    <s v="ABMW22"/>
    <n v="1250"/>
    <s v="KG"/>
    <d v="2015-11-16T00:00:00"/>
    <n v="1250"/>
    <s v="KG"/>
    <n v="0"/>
    <s v=""/>
    <d v="2015-11-19T00:00:00"/>
  </r>
  <r>
    <x v="92"/>
    <s v="80001733"/>
    <s v="900001"/>
    <s v="11001042"/>
    <s v="10"/>
    <x v="8"/>
    <s v="PF05S000063"/>
    <x v="23"/>
    <s v="ABFR121"/>
    <n v="400"/>
    <s v="KG"/>
    <d v="2015-11-12T00:00:00"/>
    <n v="400"/>
    <s v="KG"/>
    <n v="0"/>
    <s v=""/>
    <d v="2015-11-17T00:00:00"/>
  </r>
  <r>
    <x v="92"/>
    <s v="80001733"/>
    <s v="900002"/>
    <s v="11001042"/>
    <s v="10"/>
    <x v="8"/>
    <s v="PF05S000063"/>
    <x v="23"/>
    <s v="ABFR122"/>
    <n v="400"/>
    <s v="KG"/>
    <d v="2015-11-12T00:00:00"/>
    <n v="400"/>
    <s v="KG"/>
    <n v="0"/>
    <s v=""/>
    <d v="2015-11-17T00:00:00"/>
  </r>
  <r>
    <x v="93"/>
    <s v="80001734"/>
    <s v="900001"/>
    <s v="11000654"/>
    <s v="30"/>
    <x v="0"/>
    <s v="PF05S000008"/>
    <x v="16"/>
    <s v="ABLX222"/>
    <n v="412"/>
    <s v="KG"/>
    <d v="2015-11-23T00:00:00"/>
    <n v="412"/>
    <s v="KG"/>
    <n v="0"/>
    <s v=""/>
    <d v="2015-11-26T00:00:00"/>
  </r>
  <r>
    <x v="93"/>
    <s v="80001734"/>
    <s v="900002"/>
    <s v="11000654"/>
    <s v="30"/>
    <x v="0"/>
    <s v="PF05S000008"/>
    <x v="16"/>
    <s v="ABLX312"/>
    <n v="412"/>
    <s v="KG"/>
    <d v="2015-11-23T00:00:00"/>
    <n v="412"/>
    <s v="KG"/>
    <n v="0"/>
    <s v=""/>
    <d v="2015-11-26T00:00:00"/>
  </r>
  <r>
    <x v="93"/>
    <s v="80001734"/>
    <s v="900003"/>
    <s v="11000654"/>
    <s v="30"/>
    <x v="0"/>
    <s v="PF05S000008"/>
    <x v="16"/>
    <s v="ABLX112"/>
    <n v="410"/>
    <s v="KG"/>
    <d v="2015-11-23T00:00:00"/>
    <n v="410"/>
    <s v="KG"/>
    <n v="0"/>
    <s v=""/>
    <d v="2015-11-26T00:00:00"/>
  </r>
  <r>
    <x v="93"/>
    <s v="80001734"/>
    <s v="900004"/>
    <s v="11000654"/>
    <s v="30"/>
    <x v="0"/>
    <s v="PF05S000008"/>
    <x v="16"/>
    <s v="ABLX322"/>
    <n v="410"/>
    <s v="KG"/>
    <d v="2015-11-23T00:00:00"/>
    <n v="410"/>
    <s v="KG"/>
    <n v="0"/>
    <s v=""/>
    <d v="2015-11-26T00:00:00"/>
  </r>
  <r>
    <x v="93"/>
    <s v="80001734"/>
    <s v="900005"/>
    <s v="11000654"/>
    <s v="30"/>
    <x v="0"/>
    <s v="PF05S000008"/>
    <x v="16"/>
    <s v="ABLX121"/>
    <n v="392"/>
    <s v="KG"/>
    <d v="2015-11-23T00:00:00"/>
    <n v="392"/>
    <s v="KG"/>
    <n v="0"/>
    <s v=""/>
    <d v="2015-11-26T00:00:00"/>
  </r>
  <r>
    <x v="93"/>
    <s v="80001734"/>
    <s v="900006"/>
    <s v="11000654"/>
    <s v="30"/>
    <x v="0"/>
    <s v="PF05S000008"/>
    <x v="16"/>
    <s v="ABLX1111"/>
    <n v="194"/>
    <s v="KG"/>
    <d v="2015-11-23T00:00:00"/>
    <n v="194"/>
    <s v="KG"/>
    <n v="0"/>
    <s v=""/>
    <d v="2015-11-26T00:00:00"/>
  </r>
  <r>
    <x v="93"/>
    <s v="80001734"/>
    <s v="900007"/>
    <s v="11000654"/>
    <s v="30"/>
    <x v="0"/>
    <s v="PF05S000008"/>
    <x v="16"/>
    <s v="ABLX1112"/>
    <n v="98"/>
    <s v="KG"/>
    <d v="2015-11-23T00:00:00"/>
    <n v="98"/>
    <s v="KG"/>
    <n v="0"/>
    <s v=""/>
    <d v="2015-11-26T00:00:00"/>
  </r>
  <r>
    <x v="94"/>
    <s v="80001743"/>
    <s v="900001"/>
    <s v="11000575"/>
    <s v="10"/>
    <x v="0"/>
    <s v="PF05S000022"/>
    <x v="22"/>
    <s v="ABOG2"/>
    <n v="2862"/>
    <s v="KG"/>
    <d v="2015-11-20T00:00:00"/>
    <n v="2862"/>
    <s v="KG"/>
    <n v="0"/>
    <s v=""/>
    <d v="2015-11-25T00:00:00"/>
  </r>
  <r>
    <x v="94"/>
    <s v="80001743"/>
    <s v="900002"/>
    <s v="11000575"/>
    <s v="10"/>
    <x v="0"/>
    <s v="PF05S000022"/>
    <x v="22"/>
    <s v="ABOG1"/>
    <n v="2844"/>
    <s v="KG"/>
    <d v="2015-11-20T00:00:00"/>
    <n v="2844"/>
    <s v="KG"/>
    <n v="0"/>
    <s v=""/>
    <d v="2015-11-25T00:00:00"/>
  </r>
  <r>
    <x v="93"/>
    <s v="80001746"/>
    <s v="900001"/>
    <s v="11000654"/>
    <s v="30"/>
    <x v="0"/>
    <s v="PF05S000008"/>
    <x v="16"/>
    <s v="ABLX222"/>
    <n v="412"/>
    <s v="KG"/>
    <d v="2015-11-23T00:00:00"/>
    <n v="412"/>
    <s v="KG"/>
    <n v="0"/>
    <s v=""/>
    <d v="2015-11-26T00:00:00"/>
  </r>
  <r>
    <x v="93"/>
    <s v="80001746"/>
    <s v="900002"/>
    <s v="11000654"/>
    <s v="30"/>
    <x v="0"/>
    <s v="PF05S000008"/>
    <x v="16"/>
    <s v="ABLX312"/>
    <n v="412"/>
    <s v="KG"/>
    <d v="2015-11-23T00:00:00"/>
    <n v="412"/>
    <s v="KG"/>
    <n v="0"/>
    <s v=""/>
    <d v="2015-11-26T00:00:00"/>
  </r>
  <r>
    <x v="93"/>
    <s v="80001746"/>
    <s v="900003"/>
    <s v="11000654"/>
    <s v="30"/>
    <x v="0"/>
    <s v="PF05S000008"/>
    <x v="16"/>
    <s v="ABLX112"/>
    <n v="410"/>
    <s v="KG"/>
    <d v="2015-11-23T00:00:00"/>
    <n v="410"/>
    <s v="KG"/>
    <n v="0"/>
    <s v=""/>
    <d v="2015-11-26T00:00:00"/>
  </r>
  <r>
    <x v="93"/>
    <s v="80001746"/>
    <s v="900004"/>
    <s v="11000654"/>
    <s v="30"/>
    <x v="0"/>
    <s v="PF05S000008"/>
    <x v="16"/>
    <s v="ABLX322"/>
    <n v="410"/>
    <s v="KG"/>
    <d v="2015-11-23T00:00:00"/>
    <n v="410"/>
    <s v="KG"/>
    <n v="0"/>
    <s v=""/>
    <d v="2015-11-26T00:00:00"/>
  </r>
  <r>
    <x v="93"/>
    <s v="80001746"/>
    <s v="900005"/>
    <s v="11000654"/>
    <s v="30"/>
    <x v="0"/>
    <s v="PF05S000008"/>
    <x v="16"/>
    <s v="ABLX121"/>
    <n v="392"/>
    <s v="KG"/>
    <d v="2015-11-23T00:00:00"/>
    <n v="392"/>
    <s v="KG"/>
    <n v="0"/>
    <s v=""/>
    <d v="2015-11-26T00:00:00"/>
  </r>
  <r>
    <x v="93"/>
    <s v="80001746"/>
    <s v="900006"/>
    <s v="11000654"/>
    <s v="30"/>
    <x v="0"/>
    <s v="PF05S000008"/>
    <x v="16"/>
    <s v="ABLX1111"/>
    <n v="194"/>
    <s v="KG"/>
    <d v="2015-11-23T00:00:00"/>
    <n v="194"/>
    <s v="KG"/>
    <n v="0"/>
    <s v=""/>
    <d v="2015-11-26T00:00:00"/>
  </r>
  <r>
    <x v="93"/>
    <s v="80001746"/>
    <s v="900007"/>
    <s v="11000654"/>
    <s v="30"/>
    <x v="0"/>
    <s v="PF05S000008"/>
    <x v="16"/>
    <s v="ABLX1112"/>
    <n v="98"/>
    <s v="KG"/>
    <d v="2015-11-23T00:00:00"/>
    <n v="98"/>
    <s v="KG"/>
    <n v="0"/>
    <s v=""/>
    <d v="2015-11-26T00:00:00"/>
  </r>
  <r>
    <x v="93"/>
    <s v="80001747"/>
    <s v="900001"/>
    <s v="11000654"/>
    <s v="40"/>
    <x v="0"/>
    <s v="PF05S000008"/>
    <x v="16"/>
    <s v="ABLX212"/>
    <n v="416"/>
    <s v="KG"/>
    <d v="2015-12-01T00:00:00"/>
    <n v="416"/>
    <s v="KG"/>
    <n v="0"/>
    <s v=""/>
    <d v="2015-12-04T00:00:00"/>
  </r>
  <r>
    <x v="93"/>
    <s v="80001747"/>
    <s v="900002"/>
    <s v="11000654"/>
    <s v="40"/>
    <x v="0"/>
    <s v="PF05S000008"/>
    <x v="16"/>
    <s v="ABLX321"/>
    <n v="410"/>
    <s v="KG"/>
    <d v="2015-12-01T00:00:00"/>
    <n v="410"/>
    <s v="KG"/>
    <n v="0"/>
    <s v=""/>
    <d v="2015-12-04T00:00:00"/>
  </r>
  <r>
    <x v="93"/>
    <s v="80001747"/>
    <s v="900003"/>
    <s v="11000654"/>
    <s v="40"/>
    <x v="0"/>
    <s v="PF05S000008"/>
    <x v="16"/>
    <s v="ABLX3112"/>
    <n v="208"/>
    <s v="KG"/>
    <d v="2015-12-01T00:00:00"/>
    <n v="208"/>
    <s v="KG"/>
    <n v="0"/>
    <s v=""/>
    <d v="2015-12-04T00:00:00"/>
  </r>
  <r>
    <x v="93"/>
    <s v="80001747"/>
    <s v="900004"/>
    <s v="11000654"/>
    <s v="40"/>
    <x v="0"/>
    <s v="PF05S000008"/>
    <x v="16"/>
    <s v="ABLX3111"/>
    <n v="206"/>
    <s v="KG"/>
    <d v="2015-12-01T00:00:00"/>
    <n v="206"/>
    <s v="KG"/>
    <n v="0"/>
    <s v=""/>
    <d v="2015-12-04T00:00:00"/>
  </r>
  <r>
    <x v="93"/>
    <s v="80001748"/>
    <s v="900001"/>
    <s v="11000719"/>
    <s v="20"/>
    <x v="0"/>
    <s v="PF05S000008"/>
    <x v="16"/>
    <s v="ABLX122"/>
    <n v="412"/>
    <s v="KG"/>
    <d v="2015-11-30T00:00:00"/>
    <n v="412"/>
    <s v="KG"/>
    <n v="0"/>
    <s v=""/>
    <d v="2015-12-03T00:00:00"/>
  </r>
  <r>
    <x v="93"/>
    <s v="80001748"/>
    <s v="900002"/>
    <s v="11000719"/>
    <s v="20"/>
    <x v="0"/>
    <s v="PF05S000008"/>
    <x v="16"/>
    <s v="ABLX221"/>
    <n v="412"/>
    <s v="KG"/>
    <d v="2015-11-30T00:00:00"/>
    <n v="412"/>
    <s v="KG"/>
    <n v="0"/>
    <s v=""/>
    <d v="2015-12-03T00:00:00"/>
  </r>
  <r>
    <x v="93"/>
    <s v="80001748"/>
    <s v="900003"/>
    <s v="11000719"/>
    <s v="20"/>
    <x v="0"/>
    <s v="PF05S000008"/>
    <x v="16"/>
    <s v="ABLX211"/>
    <n v="408"/>
    <s v="KG"/>
    <d v="2015-11-30T00:00:00"/>
    <n v="408"/>
    <s v="KG"/>
    <n v="0"/>
    <s v=""/>
    <d v="2015-12-03T00:00:00"/>
  </r>
  <r>
    <x v="95"/>
    <s v="80001750"/>
    <s v="900001"/>
    <s v="11000575"/>
    <s v="10"/>
    <x v="0"/>
    <s v="PF05S000022"/>
    <x v="22"/>
    <s v="ABOF1"/>
    <n v="2916"/>
    <s v="KG"/>
    <d v="2015-11-25T00:00:00"/>
    <n v="2916"/>
    <s v="KG"/>
    <n v="0"/>
    <s v=""/>
    <d v="2015-11-30T00:00:00"/>
  </r>
  <r>
    <x v="95"/>
    <s v="80001750"/>
    <s v="900002"/>
    <s v="11000575"/>
    <s v="10"/>
    <x v="0"/>
    <s v="PF05S000022"/>
    <x v="22"/>
    <s v="ABOF2"/>
    <n v="2578"/>
    <s v="KG"/>
    <d v="2015-11-25T00:00:00"/>
    <n v="2578"/>
    <s v="KG"/>
    <n v="0"/>
    <s v=""/>
    <d v="2015-11-30T00:00:00"/>
  </r>
  <r>
    <x v="96"/>
    <s v="80001758"/>
    <s v="900001"/>
    <s v="11000739"/>
    <s v="10"/>
    <x v="0"/>
    <s v="PF05S000022"/>
    <x v="22"/>
    <s v="ABOH1"/>
    <n v="2678"/>
    <s v="KG"/>
    <d v="2015-12-03T00:00:00"/>
    <n v="2678"/>
    <s v="KG"/>
    <n v="0"/>
    <s v=""/>
    <d v="2015-12-08T00:00:00"/>
  </r>
  <r>
    <x v="96"/>
    <s v="80001758"/>
    <s v="900002"/>
    <s v="11000739"/>
    <s v="10"/>
    <x v="0"/>
    <s v="PF05S000022"/>
    <x v="22"/>
    <s v="ABOH2"/>
    <n v="2658"/>
    <s v="KG"/>
    <d v="2015-12-03T00:00:00"/>
    <n v="2658"/>
    <s v="KG"/>
    <n v="0"/>
    <s v=""/>
    <d v="2015-12-08T00:00:00"/>
  </r>
  <r>
    <x v="97"/>
    <s v="80001760"/>
    <s v="900001"/>
    <s v="11001032"/>
    <s v="10"/>
    <x v="5"/>
    <s v="PF05S000082"/>
    <x v="24"/>
    <s v="ABOT22"/>
    <n v="866"/>
    <s v="KG"/>
    <d v="2015-12-04T00:00:00"/>
    <n v="866"/>
    <s v="KG"/>
    <n v="0"/>
    <s v=""/>
    <d v="2015-12-09T00:00:00"/>
  </r>
  <r>
    <x v="97"/>
    <s v="80001760"/>
    <s v="900002"/>
    <s v="11001032"/>
    <s v="10"/>
    <x v="5"/>
    <s v="PF05S000082"/>
    <x v="24"/>
    <s v="ABOT211"/>
    <n v="288"/>
    <s v="KG"/>
    <d v="2015-12-04T00:00:00"/>
    <n v="288"/>
    <s v="KG"/>
    <n v="0"/>
    <s v=""/>
    <d v="2015-12-09T00:00:00"/>
  </r>
  <r>
    <x v="97"/>
    <s v="80001761"/>
    <s v="900001"/>
    <s v="11001033"/>
    <s v="10"/>
    <x v="5"/>
    <s v="PF05S000082"/>
    <x v="24"/>
    <s v="ABOT12"/>
    <n v="866"/>
    <s v="KG"/>
    <d v="2015-12-04T00:00:00"/>
    <n v="866"/>
    <s v="KG"/>
    <n v="0"/>
    <s v=""/>
    <d v="2015-12-09T00:00:00"/>
  </r>
  <r>
    <x v="97"/>
    <s v="80001761"/>
    <s v="900003"/>
    <s v="11001033"/>
    <s v="10"/>
    <x v="5"/>
    <s v="PF05S000082"/>
    <x v="24"/>
    <s v="ABOT321"/>
    <n v="588"/>
    <s v="KG"/>
    <d v="2015-12-04T00:00:00"/>
    <n v="588"/>
    <s v="KG"/>
    <n v="0"/>
    <s v=""/>
    <d v="2015-12-09T00:00:00"/>
  </r>
  <r>
    <x v="97"/>
    <s v="80001763"/>
    <s v="900001"/>
    <s v="11001026"/>
    <s v="10"/>
    <x v="5"/>
    <s v="PF05S000080"/>
    <x v="20"/>
    <s v="ABOT31"/>
    <n v="862"/>
    <s v="KG"/>
    <d v="2015-12-04T00:00:00"/>
    <n v="862"/>
    <s v="KG"/>
    <n v="0"/>
    <s v=""/>
    <d v="2015-12-09T00:00:00"/>
  </r>
  <r>
    <x v="97"/>
    <s v="80001763"/>
    <s v="900002"/>
    <s v="11001026"/>
    <s v="10"/>
    <x v="5"/>
    <s v="PF05S000080"/>
    <x v="20"/>
    <s v="ABOT212"/>
    <n v="604"/>
    <s v="KG"/>
    <d v="2015-12-04T00:00:00"/>
    <n v="604"/>
    <s v="KG"/>
    <n v="0"/>
    <s v=""/>
    <d v="2015-12-09T00:00:00"/>
  </r>
  <r>
    <x v="98"/>
    <s v="80001769"/>
    <s v="900001"/>
    <s v="11000734"/>
    <s v="10"/>
    <x v="0"/>
    <s v="PF05S000022"/>
    <x v="22"/>
    <s v="ABOJ1"/>
    <n v="2806"/>
    <s v="KG"/>
    <d v="2015-12-08T00:00:00"/>
    <n v="2806"/>
    <s v="KG"/>
    <n v="0"/>
    <s v=""/>
    <d v="2015-12-11T00:00:00"/>
  </r>
  <r>
    <x v="98"/>
    <s v="80001769"/>
    <s v="900002"/>
    <s v="11000734"/>
    <s v="10"/>
    <x v="0"/>
    <s v="PF05S000022"/>
    <x v="22"/>
    <s v="ABOJ2"/>
    <n v="2700"/>
    <s v="KG"/>
    <d v="2015-12-08T00:00:00"/>
    <n v="2700"/>
    <s v="KG"/>
    <n v="0"/>
    <s v=""/>
    <d v="2015-12-11T00:00:00"/>
  </r>
  <r>
    <x v="99"/>
    <s v="80001771"/>
    <s v="900001"/>
    <s v="11000734"/>
    <s v="10"/>
    <x v="0"/>
    <s v="PF05S000022"/>
    <x v="22"/>
    <s v="ABOV1"/>
    <n v="2756"/>
    <s v="KG"/>
    <d v="2015-12-10T00:00:00"/>
    <n v="2756"/>
    <s v="KG"/>
    <n v="0"/>
    <s v=""/>
    <d v="2015-12-15T00:00:00"/>
  </r>
  <r>
    <x v="99"/>
    <s v="80001771"/>
    <s v="900002"/>
    <s v="11000734"/>
    <s v="10"/>
    <x v="0"/>
    <s v="PF05S000022"/>
    <x v="22"/>
    <s v="ABOV2"/>
    <n v="2714"/>
    <s v="KG"/>
    <d v="2015-12-10T00:00:00"/>
    <n v="2714"/>
    <s v="KG"/>
    <n v="0"/>
    <s v=""/>
    <d v="2015-12-15T00:00:00"/>
  </r>
  <r>
    <x v="97"/>
    <s v="80001789"/>
    <s v="900001"/>
    <s v="11001060"/>
    <s v="10"/>
    <x v="5"/>
    <s v="PF05S000082"/>
    <x v="24"/>
    <s v="ABOT112"/>
    <n v="282"/>
    <s v="KG"/>
    <d v="2016-01-26T00:00:00"/>
    <n v="282"/>
    <s v="KG"/>
    <n v="0"/>
    <s v=""/>
    <d v="2016-01-29T00:00:00"/>
  </r>
  <r>
    <x v="97"/>
    <s v="80001797"/>
    <s v="900001"/>
    <s v="11001053"/>
    <s v="10"/>
    <x v="5"/>
    <s v="PF05S000080"/>
    <x v="20"/>
    <s v="ABOT322"/>
    <n v="252"/>
    <s v="KG"/>
    <d v="2015-12-18T00:00:00"/>
    <n v="252"/>
    <s v="KG"/>
    <n v="0"/>
    <s v=""/>
    <d v="2015-12-23T00:00:00"/>
  </r>
  <r>
    <x v="97"/>
    <s v="80001797"/>
    <s v="900002"/>
    <s v="11001053"/>
    <s v="10"/>
    <x v="5"/>
    <s v="PF05S000080"/>
    <x v="20"/>
    <s v="ABOT113"/>
    <n v="248"/>
    <s v="KG"/>
    <d v="2015-12-18T00:00:00"/>
    <n v="248"/>
    <s v="KG"/>
    <n v="0"/>
    <s v=""/>
    <d v="2015-12-23T00:00:00"/>
  </r>
  <r>
    <x v="97"/>
    <s v="80001797"/>
    <s v="900003"/>
    <s v="11001053"/>
    <s v="10"/>
    <x v="5"/>
    <s v="PF05S000080"/>
    <x v="20"/>
    <s v="ABOT111"/>
    <n v="246"/>
    <s v="KG"/>
    <d v="2015-12-18T00:00:00"/>
    <n v="246"/>
    <s v="KG"/>
    <n v="0"/>
    <s v=""/>
    <d v="2015-12-23T00:00:00"/>
  </r>
  <r>
    <x v="100"/>
    <s v="80001804"/>
    <s v="900001"/>
    <s v="11000795"/>
    <s v="10"/>
    <x v="0"/>
    <s v="PF05S000024"/>
    <x v="13"/>
    <s v="ABNL12"/>
    <n v="1010"/>
    <s v="KG"/>
    <d v="2016-01-04T00:00:00"/>
    <n v="1010"/>
    <s v="KG"/>
    <n v="0"/>
    <s v=""/>
    <d v="2016-01-07T00:00:00"/>
  </r>
  <r>
    <x v="100"/>
    <s v="80001804"/>
    <s v="900002"/>
    <s v="11000795"/>
    <s v="10"/>
    <x v="0"/>
    <s v="PF05S000024"/>
    <x v="13"/>
    <s v="ABNL11"/>
    <n v="954"/>
    <s v="KG"/>
    <d v="2016-01-04T00:00:00"/>
    <n v="954"/>
    <s v="KG"/>
    <n v="0"/>
    <s v=""/>
    <d v="2016-01-07T00:00:00"/>
  </r>
  <r>
    <x v="100"/>
    <s v="80001804"/>
    <s v="900003"/>
    <s v="11000795"/>
    <s v="10"/>
    <x v="0"/>
    <s v="PF05S000024"/>
    <x v="13"/>
    <s v="ABNL22"/>
    <n v="938"/>
    <s v="KG"/>
    <d v="2016-01-04T00:00:00"/>
    <n v="938"/>
    <s v="KG"/>
    <n v="0"/>
    <s v=""/>
    <d v="2016-01-07T00:00:00"/>
  </r>
  <r>
    <x v="100"/>
    <s v="80001804"/>
    <s v="900004"/>
    <s v="11000795"/>
    <s v="10"/>
    <x v="0"/>
    <s v="PF05S000024"/>
    <x v="13"/>
    <s v="ABNL31"/>
    <n v="920"/>
    <s v="KG"/>
    <d v="2016-01-04T00:00:00"/>
    <n v="920"/>
    <s v="KG"/>
    <n v="0"/>
    <s v=""/>
    <d v="2016-01-07T00:00:00"/>
  </r>
  <r>
    <x v="100"/>
    <s v="80001804"/>
    <s v="900005"/>
    <s v="11000795"/>
    <s v="10"/>
    <x v="0"/>
    <s v="PF05S000024"/>
    <x v="13"/>
    <s v="ABNL21"/>
    <n v="910"/>
    <s v="KG"/>
    <d v="2016-01-04T00:00:00"/>
    <n v="910"/>
    <s v="KG"/>
    <n v="0"/>
    <s v=""/>
    <d v="2016-01-07T00:00:00"/>
  </r>
  <r>
    <x v="100"/>
    <s v="80001804"/>
    <s v="900006"/>
    <s v="11000795"/>
    <s v="10"/>
    <x v="0"/>
    <s v="PF05S000024"/>
    <x v="13"/>
    <s v="ABNL32"/>
    <n v="878"/>
    <s v="KG"/>
    <d v="2016-01-04T00:00:00"/>
    <n v="878"/>
    <s v="KG"/>
    <n v="0"/>
    <s v=""/>
    <d v="2016-01-07T00:00:00"/>
  </r>
  <r>
    <x v="101"/>
    <s v="80001810"/>
    <s v="900001"/>
    <s v="11000847"/>
    <s v="20"/>
    <x v="0"/>
    <s v="PF05S000001"/>
    <x v="8"/>
    <s v="ABMY12"/>
    <n v="1416"/>
    <s v="KG"/>
    <d v="2016-01-11T00:00:00"/>
    <n v="1416"/>
    <s v="KG"/>
    <n v="0"/>
    <s v=""/>
    <d v="2016-01-14T00:00:00"/>
  </r>
  <r>
    <x v="101"/>
    <s v="80001810"/>
    <s v="900002"/>
    <s v="11000847"/>
    <s v="20"/>
    <x v="0"/>
    <s v="PF05S000001"/>
    <x v="8"/>
    <s v="ABMY11"/>
    <n v="1394"/>
    <s v="KG"/>
    <d v="2016-01-11T00:00:00"/>
    <n v="1394"/>
    <s v="KG"/>
    <n v="0"/>
    <s v=""/>
    <d v="2016-01-14T00:00:00"/>
  </r>
  <r>
    <x v="101"/>
    <s v="80001810"/>
    <s v="900003"/>
    <s v="11000847"/>
    <s v="20"/>
    <x v="0"/>
    <s v="PF05S000001"/>
    <x v="8"/>
    <s v="ABMY21"/>
    <n v="1372"/>
    <s v="KG"/>
    <d v="2016-01-11T00:00:00"/>
    <n v="1372"/>
    <s v="KG"/>
    <n v="0"/>
    <s v=""/>
    <d v="2016-01-14T00:00:00"/>
  </r>
  <r>
    <x v="101"/>
    <s v="80001810"/>
    <s v="900004"/>
    <s v="11000847"/>
    <s v="20"/>
    <x v="0"/>
    <s v="PF05S000001"/>
    <x v="8"/>
    <s v="ABMY22"/>
    <n v="1338"/>
    <s v="KG"/>
    <d v="2016-01-11T00:00:00"/>
    <n v="1338"/>
    <s v="KG"/>
    <n v="0"/>
    <s v=""/>
    <d v="2016-01-14T00:00:00"/>
  </r>
  <r>
    <x v="102"/>
    <s v="80001815"/>
    <s v="900001"/>
    <s v="11000977"/>
    <s v="20"/>
    <x v="0"/>
    <s v="PF05S000022"/>
    <x v="22"/>
    <s v="ABOI2"/>
    <n v="2670"/>
    <s v="KG"/>
    <d v="2016-01-11T00:00:00"/>
    <n v="2670"/>
    <s v="KG"/>
    <n v="0"/>
    <s v=""/>
    <d v="2016-01-08T00:00:00"/>
  </r>
  <r>
    <x v="102"/>
    <s v="80001815"/>
    <s v="900002"/>
    <s v="11000977"/>
    <s v="20"/>
    <x v="0"/>
    <s v="PF05S000022"/>
    <x v="22"/>
    <s v="ABOI1"/>
    <n v="2666"/>
    <s v="KG"/>
    <d v="2016-01-11T00:00:00"/>
    <n v="2666"/>
    <s v="KG"/>
    <n v="0"/>
    <s v=""/>
    <d v="2016-01-08T00:00:00"/>
  </r>
  <r>
    <x v="103"/>
    <s v="80001820"/>
    <s v="900001"/>
    <s v="11000938"/>
    <s v="10"/>
    <x v="0"/>
    <s v="PF05S000002"/>
    <x v="1"/>
    <s v="ABHY12"/>
    <n v="952"/>
    <s v="KG"/>
    <d v="2016-01-05T00:00:00"/>
    <n v="952"/>
    <s v="KG"/>
    <n v="0"/>
    <s v=""/>
    <d v="2016-01-08T00:00:00"/>
  </r>
  <r>
    <x v="103"/>
    <s v="80001820"/>
    <s v="900002"/>
    <s v="11000938"/>
    <s v="10"/>
    <x v="0"/>
    <s v="PF05S000002"/>
    <x v="1"/>
    <s v="ABHY11"/>
    <n v="906"/>
    <s v="KG"/>
    <d v="2016-01-05T00:00:00"/>
    <n v="906"/>
    <s v="KG"/>
    <n v="0"/>
    <s v=""/>
    <d v="2016-01-08T00:00:00"/>
  </r>
  <r>
    <x v="75"/>
    <s v="80001822"/>
    <s v="900001"/>
    <s v="11000839"/>
    <s v="130"/>
    <x v="6"/>
    <s v="PF05S000052"/>
    <x v="25"/>
    <s v="ABFQ23"/>
    <n v="596"/>
    <s v="KG"/>
    <d v="2016-01-06T00:00:00"/>
    <n v="596"/>
    <s v="KG"/>
    <n v="0"/>
    <s v=""/>
    <d v="2016-01-11T00:00:00"/>
  </r>
  <r>
    <x v="75"/>
    <s v="80001822"/>
    <s v="900002"/>
    <s v="11000839"/>
    <s v="130"/>
    <x v="6"/>
    <s v="PF05S000052"/>
    <x v="25"/>
    <s v="ABFQ22"/>
    <n v="592"/>
    <s v="KG"/>
    <d v="2016-01-06T00:00:00"/>
    <n v="592"/>
    <s v="KG"/>
    <n v="0"/>
    <s v=""/>
    <d v="2016-01-11T00:00:00"/>
  </r>
  <r>
    <x v="104"/>
    <s v="80001826"/>
    <s v="900001"/>
    <s v="11000839"/>
    <s v="10"/>
    <x v="6"/>
    <s v="PF05S000053"/>
    <x v="26"/>
    <s v="ABQY12"/>
    <n v="926"/>
    <s v="KG"/>
    <d v="2016-01-07T00:00:00"/>
    <n v="926"/>
    <s v="KG"/>
    <n v="0"/>
    <s v=""/>
    <d v="2016-01-12T00:00:00"/>
  </r>
  <r>
    <x v="104"/>
    <s v="80001826"/>
    <s v="900002"/>
    <s v="11000839"/>
    <s v="10"/>
    <x v="6"/>
    <s v="PF05S000053"/>
    <x v="26"/>
    <s v="ABQY21"/>
    <n v="810"/>
    <s v="KG"/>
    <d v="2016-01-07T00:00:00"/>
    <n v="810"/>
    <s v="KG"/>
    <n v="0"/>
    <s v=""/>
    <d v="2016-01-12T00:00:00"/>
  </r>
  <r>
    <x v="104"/>
    <s v="80001826"/>
    <s v="900003"/>
    <s v="11000839"/>
    <s v="10"/>
    <x v="6"/>
    <s v="PF05S000053"/>
    <x v="26"/>
    <s v="ABQY23"/>
    <n v="810"/>
    <s v="KG"/>
    <d v="2016-01-07T00:00:00"/>
    <n v="810"/>
    <s v="KG"/>
    <n v="0"/>
    <s v=""/>
    <d v="2016-01-12T00:00:00"/>
  </r>
  <r>
    <x v="105"/>
    <s v="80001828"/>
    <s v="900001"/>
    <s v="11000847"/>
    <s v="30"/>
    <x v="0"/>
    <s v="PF05S000001"/>
    <x v="8"/>
    <s v="ABOB12"/>
    <n v="1434"/>
    <s v="KG"/>
    <d v="2016-01-18T00:00:00"/>
    <n v="1434"/>
    <s v="KG"/>
    <n v="0"/>
    <s v=""/>
    <d v="2016-01-21T00:00:00"/>
  </r>
  <r>
    <x v="105"/>
    <s v="80001828"/>
    <s v="900002"/>
    <s v="11000847"/>
    <s v="30"/>
    <x v="0"/>
    <s v="PF05S000001"/>
    <x v="8"/>
    <s v="ABOB11"/>
    <n v="1412"/>
    <s v="KG"/>
    <d v="2016-01-18T00:00:00"/>
    <n v="1412"/>
    <s v="KG"/>
    <n v="0"/>
    <s v=""/>
    <d v="2016-01-21T00:00:00"/>
  </r>
  <r>
    <x v="105"/>
    <s v="80001828"/>
    <s v="900003"/>
    <s v="11000847"/>
    <s v="30"/>
    <x v="0"/>
    <s v="PF05S000001"/>
    <x v="8"/>
    <s v="ABOB22"/>
    <n v="1342"/>
    <s v="KG"/>
    <d v="2016-01-18T00:00:00"/>
    <n v="1342"/>
    <s v="KG"/>
    <n v="0"/>
    <s v=""/>
    <d v="2016-01-21T00:00:00"/>
  </r>
  <r>
    <x v="105"/>
    <s v="80001828"/>
    <s v="900004"/>
    <s v="11000847"/>
    <s v="30"/>
    <x v="0"/>
    <s v="PF05S000001"/>
    <x v="8"/>
    <s v="ABOB21"/>
    <n v="1308"/>
    <s v="KG"/>
    <d v="2016-01-18T00:00:00"/>
    <n v="1308"/>
    <s v="KG"/>
    <n v="0"/>
    <s v=""/>
    <d v="2016-01-21T00:00:00"/>
  </r>
  <r>
    <x v="106"/>
    <s v="80001834"/>
    <s v="900004"/>
    <s v="11000974"/>
    <s v="10"/>
    <x v="0"/>
    <s v="PF05S000022"/>
    <x v="22"/>
    <s v="ABPE1"/>
    <n v="2774"/>
    <s v="KG"/>
    <d v="2016-01-25T00:00:00"/>
    <n v="2774"/>
    <s v="KG"/>
    <n v="0"/>
    <s v=""/>
    <d v="2016-01-28T00:00:00"/>
  </r>
  <r>
    <x v="106"/>
    <s v="80001834"/>
    <s v="900005"/>
    <s v="11000974"/>
    <s v="10"/>
    <x v="0"/>
    <s v="PF05S000022"/>
    <x v="22"/>
    <s v="ABPE2"/>
    <n v="2682"/>
    <s v="KG"/>
    <d v="2016-01-25T00:00:00"/>
    <n v="2682"/>
    <s v="KG"/>
    <n v="0"/>
    <s v=""/>
    <d v="2016-01-28T00:00:00"/>
  </r>
  <r>
    <x v="107"/>
    <s v="80001837"/>
    <s v="900001"/>
    <s v="11001017"/>
    <s v="10"/>
    <x v="6"/>
    <s v="PF05B000001"/>
    <x v="27"/>
    <s v="ABOO14"/>
    <n v="568"/>
    <s v="KG"/>
    <d v="2016-01-12T00:00:00"/>
    <n v="568"/>
    <s v="KG"/>
    <n v="0"/>
    <s v=""/>
    <d v="2016-01-15T00:00:00"/>
  </r>
  <r>
    <x v="107"/>
    <s v="80001837"/>
    <s v="900002"/>
    <s v="11001017"/>
    <s v="10"/>
    <x v="6"/>
    <s v="PF05B000001"/>
    <x v="27"/>
    <s v="ABOO11"/>
    <n v="564"/>
    <s v="KG"/>
    <d v="2016-01-12T00:00:00"/>
    <n v="564"/>
    <s v="KG"/>
    <n v="0"/>
    <s v=""/>
    <d v="2016-01-15T00:00:00"/>
  </r>
  <r>
    <x v="107"/>
    <s v="80001837"/>
    <s v="900003"/>
    <s v="11001017"/>
    <s v="10"/>
    <x v="6"/>
    <s v="PF05B000001"/>
    <x v="27"/>
    <s v="ABOO221"/>
    <n v="286"/>
    <s v="KG"/>
    <d v="2016-01-12T00:00:00"/>
    <n v="286"/>
    <s v="KG"/>
    <n v="0"/>
    <s v=""/>
    <d v="2016-01-15T00:00:00"/>
  </r>
  <r>
    <x v="108"/>
    <s v="80001848"/>
    <s v="900001"/>
    <s v="11000850"/>
    <s v="10"/>
    <x v="0"/>
    <s v="PF05S000009"/>
    <x v="28"/>
    <s v="ABLY1222"/>
    <n v="252"/>
    <s v="KG"/>
    <d v="2016-01-18T00:00:00"/>
    <n v="252"/>
    <s v="KG"/>
    <n v="0"/>
    <s v=""/>
    <d v="2016-01-21T00:00:00"/>
  </r>
  <r>
    <x v="108"/>
    <s v="80001848"/>
    <s v="900002"/>
    <s v="11000850"/>
    <s v="10"/>
    <x v="0"/>
    <s v="PF05S000009"/>
    <x v="28"/>
    <s v="ABLY1221"/>
    <n v="244"/>
    <s v="KG"/>
    <d v="2016-01-18T00:00:00"/>
    <n v="244"/>
    <s v="KG"/>
    <n v="0"/>
    <s v=""/>
    <d v="2016-01-21T00:00:00"/>
  </r>
  <r>
    <x v="108"/>
    <s v="80001848"/>
    <s v="900003"/>
    <s v="11000850"/>
    <s v="10"/>
    <x v="0"/>
    <s v="PF05S000009"/>
    <x v="28"/>
    <s v="ABLY3112"/>
    <n v="240"/>
    <s v="KG"/>
    <d v="2016-01-18T00:00:00"/>
    <n v="240"/>
    <s v="KG"/>
    <n v="0"/>
    <s v=""/>
    <d v="2016-01-21T00:00:00"/>
  </r>
  <r>
    <x v="108"/>
    <s v="80001848"/>
    <s v="900004"/>
    <s v="11000850"/>
    <s v="10"/>
    <x v="0"/>
    <s v="PF05S000009"/>
    <x v="28"/>
    <s v="ABLY2212"/>
    <n v="238"/>
    <s v="KG"/>
    <d v="2016-01-18T00:00:00"/>
    <n v="238"/>
    <s v="KG"/>
    <n v="0"/>
    <s v=""/>
    <d v="2016-01-21T00:00:00"/>
  </r>
  <r>
    <x v="108"/>
    <s v="80001848"/>
    <s v="900005"/>
    <s v="11000850"/>
    <s v="10"/>
    <x v="0"/>
    <s v="PF05S000009"/>
    <x v="28"/>
    <s v="ABLY3122"/>
    <n v="236"/>
    <s v="KG"/>
    <d v="2016-01-18T00:00:00"/>
    <n v="236"/>
    <s v="KG"/>
    <n v="0"/>
    <s v=""/>
    <d v="2016-01-21T00:00:00"/>
  </r>
  <r>
    <x v="108"/>
    <s v="80001848"/>
    <s v="900006"/>
    <s v="11000850"/>
    <s v="10"/>
    <x v="0"/>
    <s v="PF05S000009"/>
    <x v="28"/>
    <s v="ABLY1122"/>
    <n v="232"/>
    <s v="KG"/>
    <d v="2016-01-18T00:00:00"/>
    <n v="232"/>
    <s v="KG"/>
    <n v="0"/>
    <s v=""/>
    <d v="2016-01-21T00:00:00"/>
  </r>
  <r>
    <x v="108"/>
    <s v="80001848"/>
    <s v="900007"/>
    <s v="11000850"/>
    <s v="10"/>
    <x v="0"/>
    <s v="PF05S000009"/>
    <x v="28"/>
    <s v="ABLY2111"/>
    <n v="232"/>
    <s v="KG"/>
    <d v="2016-01-18T00:00:00"/>
    <n v="232"/>
    <s v="KG"/>
    <n v="0"/>
    <s v=""/>
    <d v="2016-01-21T00:00:00"/>
  </r>
  <r>
    <x v="108"/>
    <s v="80001848"/>
    <s v="900008"/>
    <s v="11000850"/>
    <s v="10"/>
    <x v="0"/>
    <s v="PF05S000009"/>
    <x v="28"/>
    <s v="ABLY2221"/>
    <n v="230"/>
    <s v="KG"/>
    <d v="2016-01-18T00:00:00"/>
    <n v="230"/>
    <s v="KG"/>
    <n v="0"/>
    <s v=""/>
    <d v="2016-01-21T00:00:00"/>
  </r>
  <r>
    <x v="108"/>
    <s v="80001848"/>
    <s v="900009"/>
    <s v="11000850"/>
    <s v="10"/>
    <x v="0"/>
    <s v="PF05S000009"/>
    <x v="28"/>
    <s v="ABLY3111"/>
    <n v="230"/>
    <s v="KG"/>
    <d v="2016-01-18T00:00:00"/>
    <n v="230"/>
    <s v="KG"/>
    <n v="0"/>
    <s v=""/>
    <d v="2016-01-21T00:00:00"/>
  </r>
  <r>
    <x v="108"/>
    <s v="80001848"/>
    <s v="900010"/>
    <s v="11000850"/>
    <s v="10"/>
    <x v="0"/>
    <s v="PF05S000009"/>
    <x v="28"/>
    <s v="ABLY1112"/>
    <n v="228"/>
    <s v="KG"/>
    <d v="2016-01-18T00:00:00"/>
    <n v="228"/>
    <s v="KG"/>
    <n v="0"/>
    <s v=""/>
    <d v="2016-01-21T00:00:00"/>
  </r>
  <r>
    <x v="108"/>
    <s v="80001848"/>
    <s v="900011"/>
    <s v="11000850"/>
    <s v="10"/>
    <x v="0"/>
    <s v="PF05S000009"/>
    <x v="28"/>
    <s v="ABLY2211"/>
    <n v="226"/>
    <s v="KG"/>
    <d v="2016-01-18T00:00:00"/>
    <n v="226"/>
    <s v="KG"/>
    <n v="0"/>
    <s v=""/>
    <d v="2016-01-21T00:00:00"/>
  </r>
  <r>
    <x v="108"/>
    <s v="80001848"/>
    <s v="900012"/>
    <s v="11000850"/>
    <s v="10"/>
    <x v="0"/>
    <s v="PF05S000009"/>
    <x v="28"/>
    <s v="ABLY1111"/>
    <n v="216"/>
    <s v="KG"/>
    <d v="2016-01-18T00:00:00"/>
    <n v="216"/>
    <s v="KG"/>
    <n v="0"/>
    <s v=""/>
    <d v="2016-01-21T00:00:00"/>
  </r>
  <r>
    <x v="79"/>
    <s v="80001851"/>
    <s v="900001"/>
    <s v="11000962"/>
    <s v="10"/>
    <x v="0"/>
    <s v="PF05S000005"/>
    <x v="5"/>
    <s v="ABJT31"/>
    <n v="644"/>
    <s v="KG"/>
    <d v="2016-02-08T00:00:00"/>
    <n v="644"/>
    <s v="KG"/>
    <n v="0"/>
    <s v=""/>
    <d v="2016-02-11T00:00:00"/>
  </r>
  <r>
    <x v="79"/>
    <s v="80001851"/>
    <s v="900002"/>
    <s v="11000962"/>
    <s v="10"/>
    <x v="0"/>
    <s v="PF05S000005"/>
    <x v="5"/>
    <s v="ABJT33"/>
    <n v="498"/>
    <s v="KG"/>
    <d v="2016-02-08T00:00:00"/>
    <n v="498"/>
    <s v="KG"/>
    <n v="0"/>
    <s v=""/>
    <d v="2016-02-11T00:00:00"/>
  </r>
  <r>
    <x v="109"/>
    <s v="80001854"/>
    <s v="900001"/>
    <s v="11000727"/>
    <s v="10"/>
    <x v="0"/>
    <s v="PF05S000024"/>
    <x v="13"/>
    <s v="ABNT12"/>
    <n v="1006"/>
    <s v="KG"/>
    <d v="2016-01-19T00:00:00"/>
    <n v="1006"/>
    <s v="KG"/>
    <n v="0"/>
    <s v=""/>
    <d v="2016-01-22T00:00:00"/>
  </r>
  <r>
    <x v="109"/>
    <s v="80001854"/>
    <s v="900002"/>
    <s v="11000727"/>
    <s v="10"/>
    <x v="0"/>
    <s v="PF05S000024"/>
    <x v="13"/>
    <s v="ABNT22"/>
    <n v="886"/>
    <s v="KG"/>
    <d v="2016-01-19T00:00:00"/>
    <n v="886"/>
    <s v="KG"/>
    <n v="0"/>
    <s v=""/>
    <d v="2016-01-22T00:00:00"/>
  </r>
  <r>
    <x v="109"/>
    <s v="80001854"/>
    <s v="900003"/>
    <s v="11000727"/>
    <s v="10"/>
    <x v="0"/>
    <s v="PF05S000024"/>
    <x v="13"/>
    <s v="ABNT21"/>
    <n v="882"/>
    <s v="KG"/>
    <d v="2016-01-19T00:00:00"/>
    <n v="882"/>
    <s v="KG"/>
    <n v="0"/>
    <s v=""/>
    <d v="2016-01-22T00:00:00"/>
  </r>
  <r>
    <x v="109"/>
    <s v="80001854"/>
    <s v="900004"/>
    <s v="11000727"/>
    <s v="10"/>
    <x v="0"/>
    <s v="PF05S000024"/>
    <x v="13"/>
    <s v="ABNT31"/>
    <n v="874"/>
    <s v="KG"/>
    <d v="2016-01-19T00:00:00"/>
    <n v="874"/>
    <s v="KG"/>
    <n v="0"/>
    <s v=""/>
    <d v="2016-01-22T00:00:00"/>
  </r>
  <r>
    <x v="109"/>
    <s v="80001854"/>
    <s v="900005"/>
    <s v="11000727"/>
    <s v="10"/>
    <x v="0"/>
    <s v="PF05S000024"/>
    <x v="13"/>
    <s v="ABNT11"/>
    <n v="856"/>
    <s v="KG"/>
    <d v="2016-01-19T00:00:00"/>
    <n v="856"/>
    <s v="KG"/>
    <n v="0"/>
    <s v=""/>
    <d v="2016-01-22T00:00:00"/>
  </r>
  <r>
    <x v="109"/>
    <s v="80001854"/>
    <s v="900006"/>
    <s v="11000727"/>
    <s v="10"/>
    <x v="0"/>
    <s v="PF05S000024"/>
    <x v="13"/>
    <s v="ABNT32"/>
    <n v="786"/>
    <s v="KG"/>
    <d v="2016-01-19T00:00:00"/>
    <n v="786"/>
    <s v="KG"/>
    <n v="0"/>
    <s v=""/>
    <d v="2016-01-22T00:00:00"/>
  </r>
  <r>
    <x v="104"/>
    <s v="80001873"/>
    <s v="900001"/>
    <s v="11000839"/>
    <s v="70"/>
    <x v="6"/>
    <s v="PF05S000053"/>
    <x v="26"/>
    <s v="ABQY12"/>
    <n v="926"/>
    <s v="KG"/>
    <d v="2016-01-21T00:00:00"/>
    <n v="926"/>
    <s v="KG"/>
    <n v="0"/>
    <s v=""/>
    <d v="2016-01-26T00:00:00"/>
  </r>
  <r>
    <x v="104"/>
    <s v="80001873"/>
    <s v="900002"/>
    <s v="11000839"/>
    <s v="70"/>
    <x v="6"/>
    <s v="PF05S000053"/>
    <x v="26"/>
    <s v="ABQY21"/>
    <n v="810"/>
    <s v="KG"/>
    <d v="2016-01-21T00:00:00"/>
    <n v="810"/>
    <s v="KG"/>
    <n v="0"/>
    <s v=""/>
    <d v="2016-01-26T00:00:00"/>
  </r>
  <r>
    <x v="104"/>
    <s v="80001873"/>
    <s v="900003"/>
    <s v="11000839"/>
    <s v="70"/>
    <x v="6"/>
    <s v="PF05S000053"/>
    <x v="26"/>
    <s v="ABQY23"/>
    <n v="810"/>
    <s v="KG"/>
    <d v="2016-01-21T00:00:00"/>
    <n v="810"/>
    <s v="KG"/>
    <n v="0"/>
    <s v=""/>
    <d v="2016-01-26T00:00:00"/>
  </r>
  <r>
    <x v="110"/>
    <s v="80001876"/>
    <s v="900001"/>
    <s v="11000895"/>
    <s v="10"/>
    <x v="0"/>
    <s v="PF05S000001"/>
    <x v="8"/>
    <s v="ABHL11"/>
    <n v="1474"/>
    <s v="KG"/>
    <d v="2016-02-01T00:00:00"/>
    <n v="1474"/>
    <s v="KG"/>
    <n v="0"/>
    <s v=""/>
    <d v="2016-02-04T00:00:00"/>
  </r>
  <r>
    <x v="110"/>
    <s v="80001876"/>
    <s v="900002"/>
    <s v="11000895"/>
    <s v="10"/>
    <x v="0"/>
    <s v="PF05S000001"/>
    <x v="8"/>
    <s v="ABHL22"/>
    <n v="1386"/>
    <s v="KG"/>
    <d v="2016-02-01T00:00:00"/>
    <n v="1386"/>
    <s v="KG"/>
    <n v="0"/>
    <s v=""/>
    <d v="2016-02-04T00:00:00"/>
  </r>
  <r>
    <x v="110"/>
    <s v="80001876"/>
    <s v="900003"/>
    <s v="11000895"/>
    <s v="10"/>
    <x v="0"/>
    <s v="PF05S000001"/>
    <x v="8"/>
    <s v="ABHL12"/>
    <n v="1384"/>
    <s v="KG"/>
    <d v="2016-02-01T00:00:00"/>
    <n v="1384"/>
    <s v="KG"/>
    <n v="0"/>
    <s v=""/>
    <d v="2016-02-04T00:00:00"/>
  </r>
  <r>
    <x v="110"/>
    <s v="80001876"/>
    <s v="900004"/>
    <s v="11000895"/>
    <s v="10"/>
    <x v="0"/>
    <s v="PF05S000001"/>
    <x v="8"/>
    <s v="ABHL21"/>
    <n v="1318"/>
    <s v="KG"/>
    <d v="2016-02-01T00:00:00"/>
    <n v="1318"/>
    <s v="KG"/>
    <n v="0"/>
    <s v=""/>
    <d v="2016-02-04T00:00:00"/>
  </r>
  <r>
    <x v="111"/>
    <s v="80001877"/>
    <s v="900001"/>
    <s v="11000895"/>
    <s v="10"/>
    <x v="0"/>
    <s v="PF05S000001"/>
    <x v="8"/>
    <s v="ABNA12"/>
    <n v="1392"/>
    <s v="KG"/>
    <d v="2016-02-01T00:00:00"/>
    <n v="1392"/>
    <s v="KG"/>
    <n v="0"/>
    <s v=""/>
    <d v="2016-02-04T00:00:00"/>
  </r>
  <r>
    <x v="111"/>
    <s v="80001877"/>
    <s v="900002"/>
    <s v="11000895"/>
    <s v="10"/>
    <x v="0"/>
    <s v="PF05S000001"/>
    <x v="8"/>
    <s v="ABNA11"/>
    <n v="1346"/>
    <s v="KG"/>
    <d v="2016-02-01T00:00:00"/>
    <n v="1346"/>
    <s v="KG"/>
    <n v="0"/>
    <s v=""/>
    <d v="2016-02-04T00:00:00"/>
  </r>
  <r>
    <x v="111"/>
    <s v="80001877"/>
    <s v="900003"/>
    <s v="11000895"/>
    <s v="10"/>
    <x v="0"/>
    <s v="PF05S000001"/>
    <x v="8"/>
    <s v="ABNA21"/>
    <n v="1312"/>
    <s v="KG"/>
    <d v="2016-02-01T00:00:00"/>
    <n v="1312"/>
    <s v="KG"/>
    <n v="0"/>
    <s v=""/>
    <d v="2016-02-04T00:00:00"/>
  </r>
  <r>
    <x v="111"/>
    <s v="80001877"/>
    <s v="900004"/>
    <s v="11000895"/>
    <s v="10"/>
    <x v="0"/>
    <s v="PF05S000001"/>
    <x v="8"/>
    <s v="ABNA22"/>
    <n v="1300"/>
    <s v="KG"/>
    <d v="2016-02-01T00:00:00"/>
    <n v="1300"/>
    <s v="KG"/>
    <n v="0"/>
    <s v=""/>
    <d v="2016-02-04T00:00:00"/>
  </r>
  <r>
    <x v="112"/>
    <s v="80001880"/>
    <s v="900001"/>
    <s v="11000726"/>
    <s v="20"/>
    <x v="0"/>
    <s v="PF05S000024"/>
    <x v="13"/>
    <s v="ABNY12"/>
    <n v="1014"/>
    <s v="KG"/>
    <d v="2016-02-01T00:00:00"/>
    <n v="1014"/>
    <s v="KG"/>
    <n v="0"/>
    <s v=""/>
    <d v="2016-02-04T00:00:00"/>
  </r>
  <r>
    <x v="112"/>
    <s v="80001880"/>
    <s v="900002"/>
    <s v="11000726"/>
    <s v="20"/>
    <x v="0"/>
    <s v="PF05S000024"/>
    <x v="13"/>
    <s v="ABNY31"/>
    <n v="1014"/>
    <s v="KG"/>
    <d v="2016-02-01T00:00:00"/>
    <n v="1014"/>
    <s v="KG"/>
    <n v="0"/>
    <s v=""/>
    <d v="2016-02-04T00:00:00"/>
  </r>
  <r>
    <x v="112"/>
    <s v="80001880"/>
    <s v="900003"/>
    <s v="11000726"/>
    <s v="20"/>
    <x v="0"/>
    <s v="PF05S000024"/>
    <x v="13"/>
    <s v="ABNY32"/>
    <n v="952"/>
    <s v="KG"/>
    <d v="2016-02-01T00:00:00"/>
    <n v="952"/>
    <s v="KG"/>
    <n v="0"/>
    <s v=""/>
    <d v="2016-02-04T00:00:00"/>
  </r>
  <r>
    <x v="112"/>
    <s v="80001880"/>
    <s v="900004"/>
    <s v="11000726"/>
    <s v="20"/>
    <x v="0"/>
    <s v="PF05S000024"/>
    <x v="13"/>
    <s v="ABNY21"/>
    <n v="950"/>
    <s v="KG"/>
    <d v="2016-02-01T00:00:00"/>
    <n v="950"/>
    <s v="KG"/>
    <n v="0"/>
    <s v=""/>
    <d v="2016-02-04T00:00:00"/>
  </r>
  <r>
    <x v="112"/>
    <s v="80001880"/>
    <s v="900005"/>
    <s v="11000726"/>
    <s v="20"/>
    <x v="0"/>
    <s v="PF05S000024"/>
    <x v="13"/>
    <s v="ABNY22"/>
    <n v="934"/>
    <s v="KG"/>
    <d v="2016-02-01T00:00:00"/>
    <n v="934"/>
    <s v="KG"/>
    <n v="0"/>
    <s v=""/>
    <d v="2016-02-04T00:00:00"/>
  </r>
  <r>
    <x v="112"/>
    <s v="80001880"/>
    <s v="900006"/>
    <s v="11000726"/>
    <s v="20"/>
    <x v="0"/>
    <s v="PF05S000024"/>
    <x v="13"/>
    <s v="ABNY11"/>
    <n v="918"/>
    <s v="KG"/>
    <d v="2016-02-01T00:00:00"/>
    <n v="918"/>
    <s v="KG"/>
    <n v="0"/>
    <s v=""/>
    <d v="2016-02-04T00:00:00"/>
  </r>
  <r>
    <x v="113"/>
    <s v="80001881"/>
    <s v="900001"/>
    <s v="11000726"/>
    <s v="20"/>
    <x v="0"/>
    <s v="PF05S000024"/>
    <x v="13"/>
    <s v="ABNS12"/>
    <n v="968"/>
    <s v="KG"/>
    <d v="2016-02-01T00:00:00"/>
    <n v="968"/>
    <s v="KG"/>
    <n v="0"/>
    <s v=""/>
    <d v="2016-02-04T00:00:00"/>
  </r>
  <r>
    <x v="113"/>
    <s v="80001881"/>
    <s v="900002"/>
    <s v="11000726"/>
    <s v="20"/>
    <x v="0"/>
    <s v="PF05S000024"/>
    <x v="13"/>
    <s v="ABNS31"/>
    <n v="932"/>
    <s v="KG"/>
    <d v="2016-02-01T00:00:00"/>
    <n v="932"/>
    <s v="KG"/>
    <n v="0"/>
    <s v=""/>
    <d v="2016-02-04T00:00:00"/>
  </r>
  <r>
    <x v="113"/>
    <s v="80001881"/>
    <s v="900003"/>
    <s v="11000726"/>
    <s v="20"/>
    <x v="0"/>
    <s v="PF05S000024"/>
    <x v="13"/>
    <s v="ABNS21"/>
    <n v="886"/>
    <s v="KG"/>
    <d v="2016-02-01T00:00:00"/>
    <n v="886"/>
    <s v="KG"/>
    <n v="0"/>
    <s v=""/>
    <d v="2016-02-04T00:00:00"/>
  </r>
  <r>
    <x v="113"/>
    <s v="80001881"/>
    <s v="900004"/>
    <s v="11000726"/>
    <s v="20"/>
    <x v="0"/>
    <s v="PF05S000024"/>
    <x v="13"/>
    <s v="ABNS32"/>
    <n v="884"/>
    <s v="KG"/>
    <d v="2016-02-01T00:00:00"/>
    <n v="884"/>
    <s v="KG"/>
    <n v="0"/>
    <s v=""/>
    <d v="2016-02-04T00:00:00"/>
  </r>
  <r>
    <x v="113"/>
    <s v="80001881"/>
    <s v="900005"/>
    <s v="11000726"/>
    <s v="20"/>
    <x v="0"/>
    <s v="PF05S000024"/>
    <x v="13"/>
    <s v="ABNS11"/>
    <n v="878"/>
    <s v="KG"/>
    <d v="2016-02-01T00:00:00"/>
    <n v="878"/>
    <s v="KG"/>
    <n v="0"/>
    <s v=""/>
    <d v="2016-02-04T00:00:00"/>
  </r>
  <r>
    <x v="113"/>
    <s v="80001881"/>
    <s v="900006"/>
    <s v="11000726"/>
    <s v="20"/>
    <x v="0"/>
    <s v="PF05S000024"/>
    <x v="13"/>
    <s v="ABNS22"/>
    <n v="738"/>
    <s v="KG"/>
    <d v="2016-02-01T00:00:00"/>
    <n v="738"/>
    <s v="KG"/>
    <n v="0"/>
    <s v=""/>
    <d v="2016-02-04T00:00:00"/>
  </r>
  <r>
    <x v="114"/>
    <s v="80001882"/>
    <s v="900001"/>
    <s v="11000896"/>
    <s v="10"/>
    <x v="0"/>
    <s v="PF05S000001"/>
    <x v="8"/>
    <s v="ABPD12"/>
    <n v="1548"/>
    <s v="KG"/>
    <d v="2016-02-01T00:00:00"/>
    <n v="1548"/>
    <s v="KG"/>
    <n v="0"/>
    <s v=""/>
    <d v="2016-02-04T00:00:00"/>
  </r>
  <r>
    <x v="114"/>
    <s v="80001882"/>
    <s v="900002"/>
    <s v="11000896"/>
    <s v="10"/>
    <x v="0"/>
    <s v="PF05S000001"/>
    <x v="8"/>
    <s v="ABPD11"/>
    <n v="1482"/>
    <s v="KG"/>
    <d v="2016-02-01T00:00:00"/>
    <n v="1482"/>
    <s v="KG"/>
    <n v="0"/>
    <s v=""/>
    <d v="2016-02-04T00:00:00"/>
  </r>
  <r>
    <x v="114"/>
    <s v="80001882"/>
    <s v="900003"/>
    <s v="11000896"/>
    <s v="10"/>
    <x v="0"/>
    <s v="PF05S000001"/>
    <x v="8"/>
    <s v="ABPD21"/>
    <n v="1406"/>
    <s v="KG"/>
    <d v="2016-02-01T00:00:00"/>
    <n v="1406"/>
    <s v="KG"/>
    <n v="0"/>
    <s v=""/>
    <d v="2016-02-04T00:00:00"/>
  </r>
  <r>
    <x v="114"/>
    <s v="80001882"/>
    <s v="900004"/>
    <s v="11000896"/>
    <s v="10"/>
    <x v="0"/>
    <s v="PF05S000001"/>
    <x v="8"/>
    <s v="ABPD22"/>
    <n v="1336"/>
    <s v="KG"/>
    <d v="2016-02-01T00:00:00"/>
    <n v="1336"/>
    <s v="KG"/>
    <n v="0"/>
    <s v=""/>
    <d v="2016-02-04T00:00:00"/>
  </r>
  <r>
    <x v="115"/>
    <s v="80001890"/>
    <s v="900001"/>
    <s v="11000905"/>
    <s v="20"/>
    <x v="0"/>
    <s v="PF05S000028"/>
    <x v="29"/>
    <s v="ABQR23"/>
    <n v="770"/>
    <s v="KG"/>
    <d v="2016-02-01T00:00:00"/>
    <n v="770"/>
    <s v="KG"/>
    <n v="0"/>
    <s v=""/>
    <d v="2016-02-04T00:00:00"/>
  </r>
  <r>
    <x v="115"/>
    <s v="80001890"/>
    <s v="900002"/>
    <s v="11000905"/>
    <s v="20"/>
    <x v="0"/>
    <s v="PF05S000028"/>
    <x v="29"/>
    <s v="ABQR13"/>
    <n v="722"/>
    <s v="KG"/>
    <d v="2016-02-01T00:00:00"/>
    <n v="722"/>
    <s v="KG"/>
    <n v="0"/>
    <s v=""/>
    <d v="2016-02-04T00:00:00"/>
  </r>
  <r>
    <x v="115"/>
    <s v="80001890"/>
    <s v="900003"/>
    <s v="11000905"/>
    <s v="20"/>
    <x v="0"/>
    <s v="PF05S000028"/>
    <x v="29"/>
    <s v="ABQR33"/>
    <n v="680"/>
    <s v="KG"/>
    <d v="2016-02-01T00:00:00"/>
    <n v="680"/>
    <s v="KG"/>
    <n v="0"/>
    <s v=""/>
    <d v="2016-02-04T00:00:00"/>
  </r>
  <r>
    <x v="115"/>
    <s v="80001890"/>
    <s v="900004"/>
    <s v="11000905"/>
    <s v="20"/>
    <x v="0"/>
    <s v="PF05S000028"/>
    <x v="29"/>
    <s v="ABQR11"/>
    <n v="624"/>
    <s v="KG"/>
    <d v="2016-02-01T00:00:00"/>
    <n v="624"/>
    <s v="KG"/>
    <n v="0"/>
    <s v=""/>
    <d v="2016-02-04T00:00:00"/>
  </r>
  <r>
    <x v="115"/>
    <s v="80001890"/>
    <s v="900005"/>
    <s v="11000905"/>
    <s v="20"/>
    <x v="0"/>
    <s v="PF05S000028"/>
    <x v="29"/>
    <s v="ABQR32"/>
    <n v="592"/>
    <s v="KG"/>
    <d v="2016-02-01T00:00:00"/>
    <n v="592"/>
    <s v="KG"/>
    <n v="0"/>
    <s v=""/>
    <d v="2016-02-04T00:00:00"/>
  </r>
  <r>
    <x v="115"/>
    <s v="80001890"/>
    <s v="900006"/>
    <s v="11000905"/>
    <s v="20"/>
    <x v="0"/>
    <s v="PF05S000028"/>
    <x v="29"/>
    <s v="ABQR12"/>
    <n v="588"/>
    <s v="KG"/>
    <d v="2016-02-01T00:00:00"/>
    <n v="588"/>
    <s v="KG"/>
    <n v="0"/>
    <s v=""/>
    <d v="2016-02-04T00:00:00"/>
  </r>
  <r>
    <x v="115"/>
    <s v="80001890"/>
    <s v="900007"/>
    <s v="11000905"/>
    <s v="20"/>
    <x v="0"/>
    <s v="PF05S000028"/>
    <x v="29"/>
    <s v="ABQR21"/>
    <n v="584"/>
    <s v="KG"/>
    <d v="2016-02-01T00:00:00"/>
    <n v="584"/>
    <s v="KG"/>
    <n v="0"/>
    <s v=""/>
    <d v="2016-02-04T00:00:00"/>
  </r>
  <r>
    <x v="115"/>
    <s v="80001890"/>
    <s v="900008"/>
    <s v="11000905"/>
    <s v="20"/>
    <x v="0"/>
    <s v="PF05S000028"/>
    <x v="29"/>
    <s v="ABQR22"/>
    <n v="572"/>
    <s v="KG"/>
    <d v="2016-02-01T00:00:00"/>
    <n v="572"/>
    <s v="KG"/>
    <n v="0"/>
    <s v=""/>
    <d v="2016-02-04T00:00:00"/>
  </r>
  <r>
    <x v="115"/>
    <s v="80001890"/>
    <s v="900009"/>
    <s v="11000905"/>
    <s v="20"/>
    <x v="0"/>
    <s v="PF05S000028"/>
    <x v="29"/>
    <s v="ABQR31"/>
    <n v="568"/>
    <s v="KG"/>
    <d v="2016-02-01T00:00:00"/>
    <n v="568"/>
    <s v="KG"/>
    <n v="0"/>
    <s v=""/>
    <d v="2016-02-04T00:00:00"/>
  </r>
  <r>
    <x v="116"/>
    <s v="80001891"/>
    <s v="900001"/>
    <s v="11000839"/>
    <s v="140"/>
    <x v="6"/>
    <s v="PF05S000052"/>
    <x v="25"/>
    <s v="ABPV13"/>
    <n v="618"/>
    <s v="KG"/>
    <d v="2016-02-03T00:00:00"/>
    <n v="618"/>
    <s v="KG"/>
    <n v="0"/>
    <s v=""/>
    <d v="2016-02-08T00:00:00"/>
  </r>
  <r>
    <x v="116"/>
    <s v="80001891"/>
    <s v="900002"/>
    <s v="11000839"/>
    <s v="140"/>
    <x v="6"/>
    <s v="PF05S000052"/>
    <x v="25"/>
    <s v="ABPV11"/>
    <n v="612"/>
    <s v="KG"/>
    <d v="2016-02-03T00:00:00"/>
    <n v="612"/>
    <s v="KG"/>
    <n v="0"/>
    <s v=""/>
    <d v="2016-02-08T00:00:00"/>
  </r>
  <r>
    <x v="117"/>
    <s v="80001894"/>
    <s v="900001"/>
    <s v="11000876"/>
    <s v="20"/>
    <x v="0"/>
    <s v="PF05S000022"/>
    <x v="22"/>
    <s v="ABQQ1"/>
    <n v="2728"/>
    <s v="KG"/>
    <d v="2016-02-08T00:00:00"/>
    <n v="2728"/>
    <s v="KG"/>
    <n v="0"/>
    <s v=""/>
    <d v="2016-02-11T00:00:00"/>
  </r>
  <r>
    <x v="117"/>
    <s v="80001894"/>
    <s v="900002"/>
    <s v="11000876"/>
    <s v="20"/>
    <x v="0"/>
    <s v="PF05S000022"/>
    <x v="22"/>
    <s v="ABQQ2"/>
    <n v="2680"/>
    <s v="KG"/>
    <d v="2016-02-08T00:00:00"/>
    <n v="2680"/>
    <s v="KG"/>
    <n v="0"/>
    <s v=""/>
    <d v="2016-02-11T00:00:00"/>
  </r>
  <r>
    <x v="107"/>
    <s v="80001908"/>
    <s v="900001"/>
    <s v="11001017"/>
    <s v="20"/>
    <x v="6"/>
    <s v="PF05B000001"/>
    <x v="27"/>
    <s v="ABOO12"/>
    <n v="568"/>
    <s v="KG"/>
    <d v="2016-02-09T00:00:00"/>
    <n v="568"/>
    <s v="KG"/>
    <n v="0"/>
    <s v=""/>
    <d v="2016-02-12T00:00:00"/>
  </r>
  <r>
    <x v="107"/>
    <s v="80001908"/>
    <s v="900002"/>
    <s v="11001017"/>
    <s v="20"/>
    <x v="6"/>
    <s v="PF05B000001"/>
    <x v="27"/>
    <s v="ABOO13"/>
    <n v="564"/>
    <s v="KG"/>
    <d v="2016-02-09T00:00:00"/>
    <n v="564"/>
    <s v="KG"/>
    <n v="0"/>
    <s v=""/>
    <d v="2016-02-12T00:00:00"/>
  </r>
  <r>
    <x v="107"/>
    <s v="80001908"/>
    <s v="900003"/>
    <s v="11001017"/>
    <s v="20"/>
    <x v="6"/>
    <s v="PF05B000001"/>
    <x v="27"/>
    <s v="ABOO15"/>
    <n v="564"/>
    <s v="KG"/>
    <d v="2016-02-09T00:00:00"/>
    <n v="564"/>
    <s v="KG"/>
    <n v="0"/>
    <s v=""/>
    <d v="2016-02-12T00:00:00"/>
  </r>
  <r>
    <x v="107"/>
    <s v="80001908"/>
    <s v="900004"/>
    <s v="11001017"/>
    <s v="20"/>
    <x v="6"/>
    <s v="PF05B000001"/>
    <x v="27"/>
    <s v="ABOO21"/>
    <n v="564"/>
    <s v="KG"/>
    <d v="2016-02-09T00:00:00"/>
    <n v="564"/>
    <s v="KG"/>
    <n v="0"/>
    <s v=""/>
    <d v="2016-02-12T00:00:00"/>
  </r>
  <r>
    <x v="107"/>
    <s v="80001908"/>
    <s v="900005"/>
    <s v="11001017"/>
    <s v="20"/>
    <x v="6"/>
    <s v="PF05B000001"/>
    <x v="27"/>
    <s v="ABOO241"/>
    <n v="286"/>
    <s v="KG"/>
    <d v="2016-02-09T00:00:00"/>
    <n v="286"/>
    <s v="KG"/>
    <n v="0"/>
    <s v=""/>
    <d v="2016-02-12T00:00:00"/>
  </r>
  <r>
    <x v="118"/>
    <s v="80001909"/>
    <s v="900001"/>
    <s v="11001017"/>
    <s v="20"/>
    <x v="6"/>
    <s v="PF05B000001"/>
    <x v="27"/>
    <s v="ABNO113"/>
    <n v="556"/>
    <s v="KG"/>
    <d v="2016-02-09T00:00:00"/>
    <n v="556"/>
    <s v="KG"/>
    <n v="0"/>
    <s v=""/>
    <d v="2016-02-12T00:00:00"/>
  </r>
  <r>
    <x v="118"/>
    <s v="80001909"/>
    <s v="900002"/>
    <s v="11001017"/>
    <s v="20"/>
    <x v="6"/>
    <s v="PF05B000001"/>
    <x v="27"/>
    <s v="ABNO2111"/>
    <n v="282"/>
    <s v="KG"/>
    <d v="2016-02-09T00:00:00"/>
    <n v="282"/>
    <s v="KG"/>
    <n v="0"/>
    <s v=""/>
    <d v="2016-02-12T00:00:00"/>
  </r>
  <r>
    <x v="118"/>
    <s v="80001909"/>
    <s v="900003"/>
    <s v="11001017"/>
    <s v="20"/>
    <x v="6"/>
    <s v="PF05B000001"/>
    <x v="27"/>
    <s v="ABNO2131"/>
    <n v="282"/>
    <s v="KG"/>
    <d v="2016-02-09T00:00:00"/>
    <n v="282"/>
    <s v="KG"/>
    <n v="0"/>
    <s v=""/>
    <d v="2016-02-12T00:00:00"/>
  </r>
  <r>
    <x v="118"/>
    <s v="80001909"/>
    <s v="900004"/>
    <s v="11001017"/>
    <s v="20"/>
    <x v="6"/>
    <s v="PF05B000001"/>
    <x v="27"/>
    <s v="ABNO2211"/>
    <n v="282"/>
    <s v="KG"/>
    <d v="2016-02-09T00:00:00"/>
    <n v="282"/>
    <s v="KG"/>
    <n v="0"/>
    <s v=""/>
    <d v="2016-02-12T00:00:00"/>
  </r>
  <r>
    <x v="118"/>
    <s v="80001909"/>
    <s v="900005"/>
    <s v="11001017"/>
    <s v="20"/>
    <x v="6"/>
    <s v="PF05B000001"/>
    <x v="27"/>
    <s v="ABNO2221"/>
    <n v="282"/>
    <s v="KG"/>
    <d v="2016-02-09T00:00:00"/>
    <n v="282"/>
    <s v="KG"/>
    <n v="0"/>
    <s v=""/>
    <d v="2016-02-12T00:00:00"/>
  </r>
  <r>
    <x v="118"/>
    <s v="80001909"/>
    <s v="900006"/>
    <s v="11001017"/>
    <s v="20"/>
    <x v="6"/>
    <s v="PF05B000001"/>
    <x v="27"/>
    <s v="ABNO1112"/>
    <n v="280"/>
    <s v="KG"/>
    <d v="2016-02-09T00:00:00"/>
    <n v="280"/>
    <s v="KG"/>
    <n v="0"/>
    <s v=""/>
    <d v="2016-02-12T00:00:00"/>
  </r>
  <r>
    <x v="118"/>
    <s v="80001909"/>
    <s v="900007"/>
    <s v="11001017"/>
    <s v="20"/>
    <x v="6"/>
    <s v="PF05B000001"/>
    <x v="27"/>
    <s v="ABNO1122"/>
    <n v="280"/>
    <s v="KG"/>
    <d v="2016-02-09T00:00:00"/>
    <n v="280"/>
    <s v="KG"/>
    <n v="0"/>
    <s v=""/>
    <d v="2016-02-12T00:00:00"/>
  </r>
  <r>
    <x v="118"/>
    <s v="80001909"/>
    <s v="900008"/>
    <s v="11001017"/>
    <s v="20"/>
    <x v="6"/>
    <s v="PF05B000001"/>
    <x v="27"/>
    <s v="ABNO1211"/>
    <n v="280"/>
    <s v="KG"/>
    <d v="2016-02-09T00:00:00"/>
    <n v="280"/>
    <s v="KG"/>
    <n v="0"/>
    <s v=""/>
    <d v="2016-02-12T00:00:00"/>
  </r>
  <r>
    <x v="118"/>
    <s v="80001909"/>
    <s v="900009"/>
    <s v="11001017"/>
    <s v="20"/>
    <x v="6"/>
    <s v="PF05B000001"/>
    <x v="27"/>
    <s v="ABNO1221"/>
    <n v="280"/>
    <s v="KG"/>
    <d v="2016-02-09T00:00:00"/>
    <n v="280"/>
    <s v="KG"/>
    <n v="0"/>
    <s v=""/>
    <d v="2016-02-12T00:00:00"/>
  </r>
  <r>
    <x v="118"/>
    <s v="80001909"/>
    <s v="900010"/>
    <s v="11001017"/>
    <s v="20"/>
    <x v="6"/>
    <s v="PF05B000001"/>
    <x v="27"/>
    <s v="ABNO2121"/>
    <n v="280"/>
    <s v="KG"/>
    <d v="2016-02-09T00:00:00"/>
    <n v="280"/>
    <s v="KG"/>
    <n v="0"/>
    <s v=""/>
    <d v="2016-02-12T00:00:00"/>
  </r>
  <r>
    <x v="119"/>
    <s v="80001917"/>
    <s v="900001"/>
    <s v="11000936"/>
    <s v="10"/>
    <x v="0"/>
    <s v="PF23A000015"/>
    <x v="9"/>
    <s v="ABSH13"/>
    <n v="656"/>
    <s v="KG"/>
    <d v="2016-02-22T00:00:00"/>
    <n v="656"/>
    <s v="KG"/>
    <n v="0"/>
    <s v=""/>
    <d v="2016-02-25T00:00:00"/>
  </r>
  <r>
    <x v="119"/>
    <s v="80001917"/>
    <s v="900002"/>
    <s v="11000936"/>
    <s v="10"/>
    <x v="0"/>
    <s v="PF23A000015"/>
    <x v="9"/>
    <s v="ABSH12"/>
    <n v="644"/>
    <s v="KG"/>
    <d v="2016-02-22T00:00:00"/>
    <n v="644"/>
    <s v="KG"/>
    <n v="0"/>
    <s v=""/>
    <d v="2016-02-25T00:00:00"/>
  </r>
  <r>
    <x v="119"/>
    <s v="80001917"/>
    <s v="900003"/>
    <s v="11000936"/>
    <s v="10"/>
    <x v="0"/>
    <s v="PF23A000015"/>
    <x v="9"/>
    <s v="ABSH21"/>
    <n v="636"/>
    <s v="KG"/>
    <d v="2016-02-22T00:00:00"/>
    <n v="636"/>
    <s v="KG"/>
    <n v="0"/>
    <s v=""/>
    <d v="2016-02-25T00:00:00"/>
  </r>
  <r>
    <x v="119"/>
    <s v="80001917"/>
    <s v="900004"/>
    <s v="11000936"/>
    <s v="10"/>
    <x v="0"/>
    <s v="PF23A000015"/>
    <x v="9"/>
    <s v="ABSH32"/>
    <n v="620"/>
    <s v="KG"/>
    <d v="2016-02-22T00:00:00"/>
    <n v="620"/>
    <s v="KG"/>
    <n v="0"/>
    <s v=""/>
    <d v="2016-02-25T00:00:00"/>
  </r>
  <r>
    <x v="107"/>
    <s v="80001920"/>
    <s v="900001"/>
    <s v="11001017"/>
    <s v="30"/>
    <x v="6"/>
    <s v="PF05B000001"/>
    <x v="27"/>
    <s v="ABOO251"/>
    <n v="282"/>
    <s v="KG"/>
    <d v="2016-02-15T00:00:00"/>
    <n v="282"/>
    <s v="KG"/>
    <n v="0"/>
    <s v=""/>
    <d v="2016-02-18T00:00:00"/>
  </r>
  <r>
    <x v="120"/>
    <s v="80001927"/>
    <s v="900001"/>
    <s v="11001092"/>
    <s v="10"/>
    <x v="9"/>
    <s v="PF05S000102"/>
    <x v="30"/>
    <s v="ABIA121"/>
    <n v="286"/>
    <s v="KG"/>
    <d v="2016-02-16T00:00:00"/>
    <n v="286"/>
    <s v="KG"/>
    <n v="0"/>
    <s v=""/>
    <d v="2016-02-19T00:00:00"/>
  </r>
  <r>
    <x v="121"/>
    <s v="80001931"/>
    <s v="900001"/>
    <s v="11000897"/>
    <s v="10"/>
    <x v="0"/>
    <s v="PF05S000001"/>
    <x v="8"/>
    <s v="ABPC12"/>
    <n v="1446"/>
    <s v="KG"/>
    <d v="2016-03-01T00:00:00"/>
    <n v="1446"/>
    <s v="KG"/>
    <n v="0"/>
    <s v=""/>
    <d v="2016-03-04T00:00:00"/>
  </r>
  <r>
    <x v="121"/>
    <s v="80001931"/>
    <s v="900002"/>
    <s v="11000897"/>
    <s v="10"/>
    <x v="0"/>
    <s v="PF05S000001"/>
    <x v="8"/>
    <s v="ABPC22"/>
    <n v="1428"/>
    <s v="KG"/>
    <d v="2016-03-01T00:00:00"/>
    <n v="1428"/>
    <s v="KG"/>
    <n v="0"/>
    <s v=""/>
    <d v="2016-03-04T00:00:00"/>
  </r>
  <r>
    <x v="121"/>
    <s v="80001931"/>
    <s v="900003"/>
    <s v="11000897"/>
    <s v="10"/>
    <x v="0"/>
    <s v="PF05S000001"/>
    <x v="8"/>
    <s v="ABPC21"/>
    <n v="1420"/>
    <s v="KG"/>
    <d v="2016-03-01T00:00:00"/>
    <n v="1420"/>
    <s v="KG"/>
    <n v="0"/>
    <s v=""/>
    <d v="2016-03-04T00:00:00"/>
  </r>
  <r>
    <x v="121"/>
    <s v="80001931"/>
    <s v="900004"/>
    <s v="11000897"/>
    <s v="10"/>
    <x v="0"/>
    <s v="PF05S000001"/>
    <x v="8"/>
    <s v="ABPC111"/>
    <n v="1024"/>
    <s v="KG"/>
    <d v="2016-03-01T00:00:00"/>
    <n v="1024"/>
    <s v="KG"/>
    <n v="0"/>
    <s v=""/>
    <d v="2016-03-04T00:00:00"/>
  </r>
  <r>
    <x v="121"/>
    <s v="80001931"/>
    <s v="900005"/>
    <s v="11000897"/>
    <s v="10"/>
    <x v="0"/>
    <s v="PF05S000001"/>
    <x v="8"/>
    <s v="ABPC112"/>
    <n v="408"/>
    <s v="KG"/>
    <d v="2016-03-01T00:00:00"/>
    <n v="408"/>
    <s v="KG"/>
    <n v="0"/>
    <s v=""/>
    <d v="2016-03-04T00:00:00"/>
  </r>
  <r>
    <x v="104"/>
    <s v="80001932"/>
    <s v="900001"/>
    <s v="11000839"/>
    <s v="80"/>
    <x v="6"/>
    <s v="PF05S000053"/>
    <x v="26"/>
    <s v="ABQY11"/>
    <n v="810"/>
    <s v="KG"/>
    <d v="2016-02-17T00:00:00"/>
    <n v="810"/>
    <s v="KG"/>
    <n v="0"/>
    <s v=""/>
    <d v="2016-02-22T00:00:00"/>
  </r>
  <r>
    <x v="104"/>
    <s v="80001932"/>
    <s v="900002"/>
    <s v="11000839"/>
    <s v="80"/>
    <x v="6"/>
    <s v="PF05S000053"/>
    <x v="26"/>
    <s v="ABQY13"/>
    <n v="810"/>
    <s v="KG"/>
    <d v="2016-02-17T00:00:00"/>
    <n v="810"/>
    <s v="KG"/>
    <n v="0"/>
    <s v=""/>
    <d v="2016-02-22T00:00:00"/>
  </r>
  <r>
    <x v="104"/>
    <s v="80001932"/>
    <s v="900003"/>
    <s v="11000839"/>
    <s v="80"/>
    <x v="6"/>
    <s v="PF05S000053"/>
    <x v="26"/>
    <s v="ABQY22"/>
    <n v="810"/>
    <s v="KG"/>
    <d v="2016-02-17T00:00:00"/>
    <n v="810"/>
    <s v="KG"/>
    <n v="0"/>
    <s v=""/>
    <d v="2016-02-22T00:00:00"/>
  </r>
  <r>
    <x v="122"/>
    <s v="80001934"/>
    <s v="900002"/>
    <s v="11001057"/>
    <s v="10"/>
    <x v="5"/>
    <s v="PF05S000082"/>
    <x v="24"/>
    <s v="ABQU321"/>
    <n v="586"/>
    <s v="KG"/>
    <d v="2016-02-16T00:00:00"/>
    <n v="586"/>
    <s v="KG"/>
    <n v="0"/>
    <s v=""/>
    <d v="2016-02-19T00:00:00"/>
  </r>
  <r>
    <x v="122"/>
    <s v="80001934"/>
    <s v="900005"/>
    <s v="11001057"/>
    <s v="10"/>
    <x v="5"/>
    <s v="PF05S000082"/>
    <x v="24"/>
    <s v="ABQU111"/>
    <n v="290"/>
    <s v="KG"/>
    <d v="2016-02-16T00:00:00"/>
    <n v="290"/>
    <s v="KG"/>
    <n v="0"/>
    <s v=""/>
    <d v="2016-02-19T00:00:00"/>
  </r>
  <r>
    <x v="122"/>
    <s v="80001936"/>
    <s v="900001"/>
    <s v="11001029"/>
    <s v="10"/>
    <x v="5"/>
    <s v="PF05S000080"/>
    <x v="20"/>
    <s v="ABQU12"/>
    <n v="972"/>
    <s v="KG"/>
    <d v="2016-02-16T00:00:00"/>
    <n v="972"/>
    <s v="KG"/>
    <n v="0"/>
    <s v=""/>
    <d v="2016-02-19T00:00:00"/>
  </r>
  <r>
    <x v="122"/>
    <s v="80001936"/>
    <s v="900002"/>
    <s v="11001029"/>
    <s v="10"/>
    <x v="5"/>
    <s v="PF05S000080"/>
    <x v="20"/>
    <s v="ABQU22"/>
    <n v="862"/>
    <s v="KG"/>
    <d v="2016-02-16T00:00:00"/>
    <n v="862"/>
    <s v="KG"/>
    <n v="0"/>
    <s v=""/>
    <d v="2016-02-19T00:00:00"/>
  </r>
  <r>
    <x v="122"/>
    <s v="80001936"/>
    <s v="900003"/>
    <s v="11001029"/>
    <s v="10"/>
    <x v="5"/>
    <s v="PF05S000080"/>
    <x v="20"/>
    <s v="ABQU212"/>
    <n v="610"/>
    <s v="KG"/>
    <d v="2016-02-16T00:00:00"/>
    <n v="610"/>
    <s v="KG"/>
    <n v="0"/>
    <s v=""/>
    <d v="2016-02-19T00:00:00"/>
  </r>
  <r>
    <x v="122"/>
    <s v="80001937"/>
    <s v="900001"/>
    <s v="11001060"/>
    <s v="10"/>
    <x v="5"/>
    <s v="PF05S000082"/>
    <x v="24"/>
    <s v="ABQU31"/>
    <n v="874"/>
    <s v="KG"/>
    <d v="2016-02-16T00:00:00"/>
    <n v="874"/>
    <s v="KG"/>
    <n v="0"/>
    <s v=""/>
    <d v="2016-02-19T00:00:00"/>
  </r>
  <r>
    <x v="122"/>
    <s v="80001938"/>
    <s v="900001"/>
    <s v="11001035"/>
    <s v="10"/>
    <x v="5"/>
    <s v="PF05S000082"/>
    <x v="24"/>
    <s v="ABQU211"/>
    <n v="290"/>
    <s v="KG"/>
    <d v="2016-03-21T00:00:00"/>
    <n v="290"/>
    <s v="KG"/>
    <n v="0"/>
    <s v=""/>
    <d v="2016-03-24T00:00:00"/>
  </r>
  <r>
    <x v="122"/>
    <s v="80001939"/>
    <s v="900001"/>
    <s v="11001030"/>
    <s v="10"/>
    <x v="5"/>
    <s v="PF05S000080"/>
    <x v="20"/>
    <s v="ABQU112"/>
    <n v="614"/>
    <s v="KG"/>
    <d v="2016-02-29T00:00:00"/>
    <n v="614"/>
    <s v="KG"/>
    <n v="0"/>
    <s v=""/>
    <d v="2016-03-03T00:00:00"/>
  </r>
  <r>
    <x v="122"/>
    <s v="80001939"/>
    <s v="900002"/>
    <s v="11001030"/>
    <s v="10"/>
    <x v="5"/>
    <s v="PF05S000080"/>
    <x v="20"/>
    <s v="ABQU322"/>
    <n v="248"/>
    <s v="KG"/>
    <d v="2016-02-29T00:00:00"/>
    <n v="248"/>
    <s v="KG"/>
    <n v="0"/>
    <s v=""/>
    <d v="2016-03-03T00:00:00"/>
  </r>
  <r>
    <x v="123"/>
    <s v="80001951"/>
    <s v="900001"/>
    <s v="11000794"/>
    <s v="10"/>
    <x v="0"/>
    <s v="PF05S000024"/>
    <x v="13"/>
    <s v="ABNZ12"/>
    <n v="1034"/>
    <s v="KG"/>
    <d v="2016-03-01T00:00:00"/>
    <n v="1034"/>
    <s v="KG"/>
    <n v="0"/>
    <s v=""/>
    <d v="2016-03-04T00:00:00"/>
  </r>
  <r>
    <x v="123"/>
    <s v="80001951"/>
    <s v="900002"/>
    <s v="11000794"/>
    <s v="10"/>
    <x v="0"/>
    <s v="PF05S000024"/>
    <x v="13"/>
    <s v="ABNZ31"/>
    <n v="978"/>
    <s v="KG"/>
    <d v="2016-03-01T00:00:00"/>
    <n v="978"/>
    <s v="KG"/>
    <n v="0"/>
    <s v=""/>
    <d v="2016-03-04T00:00:00"/>
  </r>
  <r>
    <x v="123"/>
    <s v="80001951"/>
    <s v="900003"/>
    <s v="11000794"/>
    <s v="10"/>
    <x v="0"/>
    <s v="PF05S000024"/>
    <x v="13"/>
    <s v="ABNZ22"/>
    <n v="966"/>
    <s v="KG"/>
    <d v="2016-03-01T00:00:00"/>
    <n v="966"/>
    <s v="KG"/>
    <n v="0"/>
    <s v=""/>
    <d v="2016-03-04T00:00:00"/>
  </r>
  <r>
    <x v="123"/>
    <s v="80001951"/>
    <s v="900004"/>
    <s v="11000794"/>
    <s v="10"/>
    <x v="0"/>
    <s v="PF05S000024"/>
    <x v="13"/>
    <s v="ABNZ21"/>
    <n v="930"/>
    <s v="KG"/>
    <d v="2016-03-01T00:00:00"/>
    <n v="930"/>
    <s v="KG"/>
    <n v="0"/>
    <s v=""/>
    <d v="2016-03-04T00:00:00"/>
  </r>
  <r>
    <x v="123"/>
    <s v="80001951"/>
    <s v="900005"/>
    <s v="11000794"/>
    <s v="10"/>
    <x v="0"/>
    <s v="PF05S000024"/>
    <x v="13"/>
    <s v="ABNZ11"/>
    <n v="874"/>
    <s v="KG"/>
    <d v="2016-03-01T00:00:00"/>
    <n v="874"/>
    <s v="KG"/>
    <n v="0"/>
    <s v=""/>
    <d v="2016-03-04T00:00:00"/>
  </r>
  <r>
    <x v="123"/>
    <s v="80001951"/>
    <s v="900006"/>
    <s v="11000794"/>
    <s v="10"/>
    <x v="0"/>
    <s v="PF05S000024"/>
    <x v="13"/>
    <s v="ABNZ321"/>
    <n v="408"/>
    <s v="KG"/>
    <d v="2016-03-01T00:00:00"/>
    <n v="408"/>
    <s v="KG"/>
    <n v="0"/>
    <s v=""/>
    <d v="2016-03-04T00:00:00"/>
  </r>
  <r>
    <x v="123"/>
    <s v="80001951"/>
    <s v="900007"/>
    <s v="11000794"/>
    <s v="10"/>
    <x v="0"/>
    <s v="PF05S000024"/>
    <x v="13"/>
    <s v="ABNZ322"/>
    <n v="362"/>
    <s v="KG"/>
    <d v="2016-03-01T00:00:00"/>
    <n v="362"/>
    <s v="KG"/>
    <n v="0"/>
    <s v=""/>
    <d v="2016-03-04T00:00:00"/>
  </r>
  <r>
    <x v="119"/>
    <s v="80001954"/>
    <s v="900001"/>
    <s v="11000868"/>
    <s v="20"/>
    <x v="0"/>
    <s v="PF23A000015"/>
    <x v="9"/>
    <s v="ABSH31"/>
    <n v="652"/>
    <s v="KG"/>
    <d v="2016-03-14T00:00:00"/>
    <n v="652"/>
    <s v="KG"/>
    <n v="0"/>
    <s v=""/>
    <d v="2016-03-17T00:00:00"/>
  </r>
  <r>
    <x v="119"/>
    <s v="80001954"/>
    <s v="900002"/>
    <s v="11000868"/>
    <s v="20"/>
    <x v="0"/>
    <s v="PF23A000015"/>
    <x v="9"/>
    <s v="ABSH11"/>
    <n v="636"/>
    <s v="KG"/>
    <d v="2016-03-14T00:00:00"/>
    <n v="636"/>
    <s v="KG"/>
    <n v="0"/>
    <s v=""/>
    <d v="2016-03-17T00:00:00"/>
  </r>
  <r>
    <x v="119"/>
    <s v="80001954"/>
    <s v="900003"/>
    <s v="11000868"/>
    <s v="20"/>
    <x v="0"/>
    <s v="PF23A000015"/>
    <x v="9"/>
    <s v="ABSH23"/>
    <n v="618"/>
    <s v="KG"/>
    <d v="2016-03-14T00:00:00"/>
    <n v="618"/>
    <s v="KG"/>
    <n v="0"/>
    <s v=""/>
    <d v="2016-03-17T00:00:00"/>
  </r>
  <r>
    <x v="119"/>
    <s v="80001954"/>
    <s v="900004"/>
    <s v="11000868"/>
    <s v="20"/>
    <x v="0"/>
    <s v="PF23A000015"/>
    <x v="9"/>
    <s v="ABSH22"/>
    <n v="564"/>
    <s v="KG"/>
    <d v="2016-03-14T00:00:00"/>
    <n v="564"/>
    <s v="KG"/>
    <n v="0"/>
    <s v=""/>
    <d v="2016-03-17T00:00:00"/>
  </r>
  <r>
    <x v="119"/>
    <s v="80001954"/>
    <s v="900005"/>
    <s v="11000868"/>
    <s v="20"/>
    <x v="0"/>
    <s v="PF23A000015"/>
    <x v="9"/>
    <s v="ABSH33"/>
    <n v="532"/>
    <s v="KG"/>
    <d v="2016-03-14T00:00:00"/>
    <n v="532"/>
    <s v="KG"/>
    <n v="0"/>
    <s v=""/>
    <d v="2016-03-17T00:00:00"/>
  </r>
  <r>
    <x v="124"/>
    <s v="80001955"/>
    <s v="900001"/>
    <s v="11000924"/>
    <s v="20"/>
    <x v="0"/>
    <s v="PF05S000028"/>
    <x v="29"/>
    <s v="ABQW23"/>
    <n v="776"/>
    <s v="KG"/>
    <d v="2016-02-29T00:00:00"/>
    <n v="776"/>
    <s v="KG"/>
    <n v="0"/>
    <s v=""/>
    <d v="2016-03-03T00:00:00"/>
  </r>
  <r>
    <x v="124"/>
    <s v="80001955"/>
    <s v="900002"/>
    <s v="11000924"/>
    <s v="20"/>
    <x v="0"/>
    <s v="PF05S000028"/>
    <x v="29"/>
    <s v="ABQW13"/>
    <n v="768"/>
    <s v="KG"/>
    <d v="2016-02-29T00:00:00"/>
    <n v="768"/>
    <s v="KG"/>
    <n v="0"/>
    <s v=""/>
    <d v="2016-03-03T00:00:00"/>
  </r>
  <r>
    <x v="124"/>
    <s v="80001955"/>
    <s v="900003"/>
    <s v="11000924"/>
    <s v="20"/>
    <x v="0"/>
    <s v="PF05S000028"/>
    <x v="29"/>
    <s v="ABQW33"/>
    <n v="694"/>
    <s v="KG"/>
    <d v="2016-02-29T00:00:00"/>
    <n v="694"/>
    <s v="KG"/>
    <n v="0"/>
    <s v=""/>
    <d v="2016-03-03T00:00:00"/>
  </r>
  <r>
    <x v="124"/>
    <s v="80001955"/>
    <s v="900004"/>
    <s v="11000924"/>
    <s v="20"/>
    <x v="0"/>
    <s v="PF05S000028"/>
    <x v="29"/>
    <s v="ABQW11"/>
    <n v="606"/>
    <s v="KG"/>
    <d v="2016-02-29T00:00:00"/>
    <n v="606"/>
    <s v="KG"/>
    <n v="0"/>
    <s v=""/>
    <d v="2016-03-03T00:00:00"/>
  </r>
  <r>
    <x v="124"/>
    <s v="80001955"/>
    <s v="900005"/>
    <s v="11000924"/>
    <s v="20"/>
    <x v="0"/>
    <s v="PF05S000028"/>
    <x v="29"/>
    <s v="ABQW31"/>
    <n v="602"/>
    <s v="KG"/>
    <d v="2016-02-29T00:00:00"/>
    <n v="602"/>
    <s v="KG"/>
    <n v="0"/>
    <s v=""/>
    <d v="2016-03-03T00:00:00"/>
  </r>
  <r>
    <x v="124"/>
    <s v="80001955"/>
    <s v="900006"/>
    <s v="11000924"/>
    <s v="20"/>
    <x v="0"/>
    <s v="PF05S000028"/>
    <x v="29"/>
    <s v="ABQW12"/>
    <n v="588"/>
    <s v="KG"/>
    <d v="2016-02-29T00:00:00"/>
    <n v="588"/>
    <s v="KG"/>
    <n v="0"/>
    <s v=""/>
    <d v="2016-03-03T00:00:00"/>
  </r>
  <r>
    <x v="124"/>
    <s v="80001955"/>
    <s v="900007"/>
    <s v="11000924"/>
    <s v="20"/>
    <x v="0"/>
    <s v="PF05S000028"/>
    <x v="29"/>
    <s v="ABQW21"/>
    <n v="586"/>
    <s v="KG"/>
    <d v="2016-02-29T00:00:00"/>
    <n v="586"/>
    <s v="KG"/>
    <n v="0"/>
    <s v=""/>
    <d v="2016-03-03T00:00:00"/>
  </r>
  <r>
    <x v="124"/>
    <s v="80001955"/>
    <s v="900008"/>
    <s v="11000924"/>
    <s v="20"/>
    <x v="0"/>
    <s v="PF05S000028"/>
    <x v="29"/>
    <s v="ABQW32"/>
    <n v="582"/>
    <s v="KG"/>
    <d v="2016-02-29T00:00:00"/>
    <n v="582"/>
    <s v="KG"/>
    <n v="0"/>
    <s v=""/>
    <d v="2016-03-03T00:00:00"/>
  </r>
  <r>
    <x v="124"/>
    <s v="80001955"/>
    <s v="900009"/>
    <s v="11000924"/>
    <s v="20"/>
    <x v="0"/>
    <s v="PF05S000028"/>
    <x v="29"/>
    <s v="ABQW22"/>
    <n v="578"/>
    <s v="KG"/>
    <d v="2016-02-29T00:00:00"/>
    <n v="578"/>
    <s v="KG"/>
    <n v="0"/>
    <s v=""/>
    <d v="2016-03-03T00:00:00"/>
  </r>
  <r>
    <x v="125"/>
    <s v="80001960"/>
    <s v="900001"/>
    <s v="11001018"/>
    <s v="10"/>
    <x v="0"/>
    <s v="PF05S000033"/>
    <x v="31"/>
    <s v="ABNX12"/>
    <n v="938"/>
    <s v="KG"/>
    <d v="2016-03-07T00:00:00"/>
    <n v="938"/>
    <s v="KG"/>
    <n v="0"/>
    <s v=""/>
    <d v="2016-03-10T00:00:00"/>
  </r>
  <r>
    <x v="125"/>
    <s v="80001960"/>
    <s v="900002"/>
    <s v="11001018"/>
    <s v="10"/>
    <x v="0"/>
    <s v="PF05S000033"/>
    <x v="31"/>
    <s v="ABNX21"/>
    <n v="906"/>
    <s v="KG"/>
    <d v="2016-03-07T00:00:00"/>
    <n v="906"/>
    <s v="KG"/>
    <n v="0"/>
    <s v=""/>
    <d v="2016-03-10T00:00:00"/>
  </r>
  <r>
    <x v="125"/>
    <s v="80001960"/>
    <s v="900003"/>
    <s v="11001018"/>
    <s v="10"/>
    <x v="0"/>
    <s v="PF05S000033"/>
    <x v="31"/>
    <s v="ABNX22"/>
    <n v="904"/>
    <s v="KG"/>
    <d v="2016-03-07T00:00:00"/>
    <n v="904"/>
    <s v="KG"/>
    <n v="0"/>
    <s v=""/>
    <d v="2016-03-10T00:00:00"/>
  </r>
  <r>
    <x v="125"/>
    <s v="80001960"/>
    <s v="900004"/>
    <s v="11001018"/>
    <s v="10"/>
    <x v="0"/>
    <s v="PF05S000033"/>
    <x v="31"/>
    <s v="ABNX11"/>
    <n v="890"/>
    <s v="KG"/>
    <d v="2016-03-07T00:00:00"/>
    <n v="890"/>
    <s v="KG"/>
    <n v="0"/>
    <s v=""/>
    <d v="2016-03-10T00:00:00"/>
  </r>
  <r>
    <x v="125"/>
    <s v="80001960"/>
    <s v="900005"/>
    <s v="11001018"/>
    <s v="10"/>
    <x v="0"/>
    <s v="PF05S000033"/>
    <x v="31"/>
    <s v="ABNX31"/>
    <n v="886"/>
    <s v="KG"/>
    <d v="2016-03-07T00:00:00"/>
    <n v="886"/>
    <s v="KG"/>
    <n v="0"/>
    <s v=""/>
    <d v="2016-03-10T00:00:00"/>
  </r>
  <r>
    <x v="125"/>
    <s v="80001960"/>
    <s v="900006"/>
    <s v="11001018"/>
    <s v="10"/>
    <x v="0"/>
    <s v="PF05S000033"/>
    <x v="31"/>
    <s v="ABNX32"/>
    <n v="852"/>
    <s v="KG"/>
    <d v="2016-03-07T00:00:00"/>
    <n v="852"/>
    <s v="KG"/>
    <n v="0"/>
    <s v=""/>
    <d v="2016-03-10T00:00:00"/>
  </r>
  <r>
    <x v="126"/>
    <s v="80001962"/>
    <s v="900001"/>
    <s v="11000839"/>
    <s v="30"/>
    <x v="6"/>
    <s v="PF05S000053"/>
    <x v="26"/>
    <s v="ABQB31"/>
    <n v="940"/>
    <s v="KG"/>
    <d v="2016-03-02T00:00:00"/>
    <n v="940"/>
    <s v="KG"/>
    <n v="0"/>
    <s v=""/>
    <d v="2016-03-07T00:00:00"/>
  </r>
  <r>
    <x v="126"/>
    <s v="80001962"/>
    <s v="900002"/>
    <s v="11000839"/>
    <s v="30"/>
    <x v="6"/>
    <s v="PF05S000053"/>
    <x v="26"/>
    <s v="ABQB22"/>
    <n v="848"/>
    <s v="KG"/>
    <d v="2016-03-02T00:00:00"/>
    <n v="848"/>
    <s v="KG"/>
    <n v="0"/>
    <s v=""/>
    <d v="2016-03-07T00:00:00"/>
  </r>
  <r>
    <x v="126"/>
    <s v="80001962"/>
    <s v="900003"/>
    <s v="11000839"/>
    <s v="30"/>
    <x v="6"/>
    <s v="PF05S000053"/>
    <x v="26"/>
    <s v="ABQB32"/>
    <n v="846"/>
    <s v="KG"/>
    <d v="2016-03-02T00:00:00"/>
    <n v="846"/>
    <s v="KG"/>
    <n v="0"/>
    <s v=""/>
    <d v="2016-03-07T00:00:00"/>
  </r>
  <r>
    <x v="116"/>
    <s v="80001963"/>
    <s v="900001"/>
    <s v="11000839"/>
    <s v="150"/>
    <x v="6"/>
    <s v="PF05S000052"/>
    <x v="25"/>
    <s v="ABPV21"/>
    <n v="592"/>
    <s v="KG"/>
    <d v="2016-03-02T00:00:00"/>
    <n v="592"/>
    <s v="KG"/>
    <n v="0"/>
    <s v=""/>
    <d v="2016-03-07T00:00:00"/>
  </r>
  <r>
    <x v="116"/>
    <s v="80001963"/>
    <s v="900002"/>
    <s v="11000839"/>
    <s v="150"/>
    <x v="6"/>
    <s v="PF05S000052"/>
    <x v="25"/>
    <s v="ABPV22"/>
    <n v="552"/>
    <s v="KG"/>
    <d v="2016-03-02T00:00:00"/>
    <n v="552"/>
    <s v="KG"/>
    <n v="0"/>
    <s v=""/>
    <d v="2016-03-07T00:00:00"/>
  </r>
  <r>
    <x v="127"/>
    <s v="80001981"/>
    <s v="900004"/>
    <s v="11001135"/>
    <s v="10"/>
    <x v="7"/>
    <s v="PF05S000037"/>
    <x v="32"/>
    <s v="ABAX121"/>
    <n v="536"/>
    <s v="KG"/>
    <d v="2016-03-09T00:00:00"/>
    <n v="536"/>
    <s v="KG"/>
    <n v="0"/>
    <s v=""/>
    <d v="2016-03-14T00:00:00"/>
  </r>
  <r>
    <x v="128"/>
    <s v="80001981"/>
    <s v="900005"/>
    <s v="11001135"/>
    <s v="10"/>
    <x v="7"/>
    <s v="PF05S000037"/>
    <x v="32"/>
    <s v="ABAY111"/>
    <n v="536"/>
    <s v="KG"/>
    <d v="2016-03-09T00:00:00"/>
    <n v="536"/>
    <s v="KG"/>
    <n v="0"/>
    <s v=""/>
    <d v="2016-03-14T00:00:00"/>
  </r>
  <r>
    <x v="128"/>
    <s v="80001981"/>
    <s v="900006"/>
    <s v="11001135"/>
    <s v="10"/>
    <x v="7"/>
    <s v="PF05S000037"/>
    <x v="32"/>
    <s v="ABAY3211"/>
    <n v="536"/>
    <s v="KG"/>
    <d v="2016-03-09T00:00:00"/>
    <n v="536"/>
    <s v="KG"/>
    <n v="0"/>
    <s v=""/>
    <d v="2016-03-14T00:00:00"/>
  </r>
  <r>
    <x v="127"/>
    <s v="80001982"/>
    <s v="900001"/>
    <s v="11001136"/>
    <s v="10"/>
    <x v="7"/>
    <s v="PF05S000038"/>
    <x v="33"/>
    <s v="ABAX122"/>
    <n v="510"/>
    <s v="KG"/>
    <d v="2016-03-09T00:00:00"/>
    <n v="510"/>
    <s v="KG"/>
    <n v="0"/>
    <s v=""/>
    <d v="2016-03-14T00:00:00"/>
  </r>
  <r>
    <x v="127"/>
    <s v="80001982"/>
    <s v="900003"/>
    <s v="11001136"/>
    <s v="10"/>
    <x v="7"/>
    <s v="PF05S000038"/>
    <x v="33"/>
    <s v="ABAX311"/>
    <n v="508"/>
    <s v="KG"/>
    <d v="2016-03-09T00:00:00"/>
    <n v="508"/>
    <s v="KG"/>
    <n v="0"/>
    <s v=""/>
    <d v="2016-03-14T00:00:00"/>
  </r>
  <r>
    <x v="127"/>
    <s v="80001982"/>
    <s v="900004"/>
    <s v="11001136"/>
    <s v="10"/>
    <x v="7"/>
    <s v="PF05S000038"/>
    <x v="33"/>
    <s v="ABAX111"/>
    <n v="506"/>
    <s v="KG"/>
    <d v="2016-03-09T00:00:00"/>
    <n v="506"/>
    <s v="KG"/>
    <n v="0"/>
    <s v=""/>
    <d v="2016-03-14T00:00:00"/>
  </r>
  <r>
    <x v="128"/>
    <s v="80001982"/>
    <s v="900005"/>
    <s v="11001136"/>
    <s v="10"/>
    <x v="7"/>
    <s v="PF05S000038"/>
    <x v="33"/>
    <s v="ABAY211"/>
    <n v="506"/>
    <s v="KG"/>
    <d v="2016-03-09T00:00:00"/>
    <n v="506"/>
    <s v="KG"/>
    <n v="0"/>
    <s v=""/>
    <d v="2016-03-14T00:00:00"/>
  </r>
  <r>
    <x v="103"/>
    <s v="80001985"/>
    <s v="900001"/>
    <s v="11000940"/>
    <s v="10"/>
    <x v="0"/>
    <s v="PF05S000002"/>
    <x v="1"/>
    <s v="ABHY31"/>
    <n v="922"/>
    <s v="KG"/>
    <d v="2016-03-14T00:00:00"/>
    <n v="922"/>
    <s v="KG"/>
    <n v="0"/>
    <s v=""/>
    <d v="2016-03-17T00:00:00"/>
  </r>
  <r>
    <x v="103"/>
    <s v="80001985"/>
    <s v="900002"/>
    <s v="11000940"/>
    <s v="10"/>
    <x v="0"/>
    <s v="PF05S000002"/>
    <x v="1"/>
    <s v="ABHY21"/>
    <n v="900"/>
    <s v="KG"/>
    <d v="2016-03-14T00:00:00"/>
    <n v="900"/>
    <s v="KG"/>
    <n v="0"/>
    <s v=""/>
    <d v="2016-03-17T00:00:00"/>
  </r>
  <r>
    <x v="103"/>
    <s v="80001985"/>
    <s v="900003"/>
    <s v="11000940"/>
    <s v="10"/>
    <x v="0"/>
    <s v="PF05S000002"/>
    <x v="1"/>
    <s v="ABHY22"/>
    <n v="886"/>
    <s v="KG"/>
    <d v="2016-03-14T00:00:00"/>
    <n v="886"/>
    <s v="KG"/>
    <n v="0"/>
    <s v=""/>
    <d v="2016-03-17T00:00:00"/>
  </r>
  <r>
    <x v="103"/>
    <s v="80001985"/>
    <s v="900004"/>
    <s v="11000940"/>
    <s v="10"/>
    <x v="0"/>
    <s v="PF05S000002"/>
    <x v="1"/>
    <s v="ABHY32"/>
    <n v="844"/>
    <s v="KG"/>
    <d v="2016-03-14T00:00:00"/>
    <n v="844"/>
    <s v="KG"/>
    <n v="0"/>
    <s v=""/>
    <d v="2016-03-17T00:00:00"/>
  </r>
  <r>
    <x v="120"/>
    <s v="80001986"/>
    <s v="900001"/>
    <s v="11000940"/>
    <s v="10"/>
    <x v="0"/>
    <s v="PF05S000002"/>
    <x v="1"/>
    <s v="ABIA22"/>
    <n v="948"/>
    <s v="KG"/>
    <d v="2016-03-14T00:00:00"/>
    <n v="948"/>
    <s v="KG"/>
    <n v="0"/>
    <s v=""/>
    <d v="2016-03-17T00:00:00"/>
  </r>
  <r>
    <x v="120"/>
    <s v="80001986"/>
    <s v="900002"/>
    <s v="11000940"/>
    <s v="10"/>
    <x v="0"/>
    <s v="PF05S000002"/>
    <x v="1"/>
    <s v="ABIA21"/>
    <n v="904"/>
    <s v="KG"/>
    <d v="2016-03-14T00:00:00"/>
    <n v="904"/>
    <s v="KG"/>
    <n v="0"/>
    <s v=""/>
    <d v="2016-03-17T00:00:00"/>
  </r>
  <r>
    <x v="129"/>
    <s v="80001992"/>
    <s v="900001"/>
    <s v="11000898"/>
    <s v="20"/>
    <x v="0"/>
    <s v="PF05S000001"/>
    <x v="8"/>
    <s v="ABTZ21"/>
    <n v="1558"/>
    <s v="KG"/>
    <d v="2016-04-11T00:00:00"/>
    <n v="1558"/>
    <s v="KG"/>
    <n v="0"/>
    <s v=""/>
    <d v="2016-04-14T00:00:00"/>
  </r>
  <r>
    <x v="129"/>
    <s v="80001992"/>
    <s v="900002"/>
    <s v="11000898"/>
    <s v="20"/>
    <x v="0"/>
    <s v="PF05S000001"/>
    <x v="8"/>
    <s v="ABTZ12"/>
    <n v="1466"/>
    <s v="KG"/>
    <d v="2016-04-11T00:00:00"/>
    <n v="1466"/>
    <s v="KG"/>
    <n v="0"/>
    <s v=""/>
    <d v="2016-04-14T00:00:00"/>
  </r>
  <r>
    <x v="129"/>
    <s v="80001992"/>
    <s v="900003"/>
    <s v="11000898"/>
    <s v="20"/>
    <x v="0"/>
    <s v="PF05S000001"/>
    <x v="8"/>
    <s v="ABTZ22"/>
    <n v="1426"/>
    <s v="KG"/>
    <d v="2016-04-11T00:00:00"/>
    <n v="1426"/>
    <s v="KG"/>
    <n v="0"/>
    <s v=""/>
    <d v="2016-04-14T00:00:00"/>
  </r>
  <r>
    <x v="129"/>
    <s v="80001992"/>
    <s v="900004"/>
    <s v="11000898"/>
    <s v="20"/>
    <x v="0"/>
    <s v="PF05S000001"/>
    <x v="8"/>
    <s v="ABTZ11"/>
    <n v="1326"/>
    <s v="KG"/>
    <d v="2016-04-11T00:00:00"/>
    <n v="1326"/>
    <s v="KG"/>
    <n v="0"/>
    <s v=""/>
    <d v="2016-04-14T00:00:00"/>
  </r>
  <r>
    <x v="130"/>
    <s v="80001997"/>
    <s v="900001"/>
    <s v="11000839"/>
    <s v="90"/>
    <x v="6"/>
    <s v="PF05S000053"/>
    <x v="26"/>
    <s v="ABQC11"/>
    <n v="848"/>
    <s v="KG"/>
    <d v="2016-03-16T00:00:00"/>
    <n v="848"/>
    <s v="KG"/>
    <n v="0"/>
    <s v=""/>
    <d v="2016-03-21T00:00:00"/>
  </r>
  <r>
    <x v="130"/>
    <s v="80001997"/>
    <s v="900002"/>
    <s v="11000839"/>
    <s v="90"/>
    <x v="6"/>
    <s v="PF05S000053"/>
    <x v="26"/>
    <s v="ABQC32"/>
    <n v="848"/>
    <s v="KG"/>
    <d v="2016-03-16T00:00:00"/>
    <n v="848"/>
    <s v="KG"/>
    <n v="0"/>
    <s v=""/>
    <d v="2016-03-21T00:00:00"/>
  </r>
  <r>
    <x v="130"/>
    <s v="80001997"/>
    <s v="900003"/>
    <s v="11000839"/>
    <s v="90"/>
    <x v="6"/>
    <s v="PF05S000053"/>
    <x v="26"/>
    <s v="ABQC31"/>
    <n v="846"/>
    <s v="KG"/>
    <d v="2016-03-16T00:00:00"/>
    <n v="846"/>
    <s v="KG"/>
    <n v="0"/>
    <s v=""/>
    <d v="2016-03-21T00:00:00"/>
  </r>
  <r>
    <x v="131"/>
    <s v="80002000"/>
    <s v="900001"/>
    <s v="11000727"/>
    <s v="20"/>
    <x v="0"/>
    <s v="PF05S000024"/>
    <x v="13"/>
    <s v="ABNQ21"/>
    <n v="972"/>
    <s v="KG"/>
    <d v="2016-03-21T00:00:00"/>
    <n v="972"/>
    <s v="KG"/>
    <n v="0"/>
    <s v=""/>
    <d v="2016-03-24T00:00:00"/>
  </r>
  <r>
    <x v="131"/>
    <s v="80002000"/>
    <s v="900002"/>
    <s v="11000727"/>
    <s v="20"/>
    <x v="0"/>
    <s v="PF05S000024"/>
    <x v="13"/>
    <s v="ABNQ12"/>
    <n v="970"/>
    <s v="KG"/>
    <d v="2016-03-21T00:00:00"/>
    <n v="970"/>
    <s v="KG"/>
    <n v="0"/>
    <s v=""/>
    <d v="2016-03-24T00:00:00"/>
  </r>
  <r>
    <x v="131"/>
    <s v="80002000"/>
    <s v="900003"/>
    <s v="11000727"/>
    <s v="20"/>
    <x v="0"/>
    <s v="PF05S000024"/>
    <x v="13"/>
    <s v="ABNQ22"/>
    <n v="952"/>
    <s v="KG"/>
    <d v="2016-03-21T00:00:00"/>
    <n v="952"/>
    <s v="KG"/>
    <n v="0"/>
    <s v=""/>
    <d v="2016-03-24T00:00:00"/>
  </r>
  <r>
    <x v="131"/>
    <s v="80002000"/>
    <s v="900004"/>
    <s v="11000727"/>
    <s v="20"/>
    <x v="0"/>
    <s v="PF05S000024"/>
    <x v="13"/>
    <s v="ABNQ11"/>
    <n v="902"/>
    <s v="KG"/>
    <d v="2016-03-21T00:00:00"/>
    <n v="902"/>
    <s v="KG"/>
    <n v="0"/>
    <s v=""/>
    <d v="2016-03-24T00:00:00"/>
  </r>
  <r>
    <x v="131"/>
    <s v="80002000"/>
    <s v="900005"/>
    <s v="11000727"/>
    <s v="20"/>
    <x v="0"/>
    <s v="PF05S000024"/>
    <x v="13"/>
    <s v="ABNQ31"/>
    <n v="886"/>
    <s v="KG"/>
    <d v="2016-03-21T00:00:00"/>
    <n v="886"/>
    <s v="KG"/>
    <n v="0"/>
    <s v=""/>
    <d v="2016-03-24T00:00:00"/>
  </r>
  <r>
    <x v="131"/>
    <s v="80002000"/>
    <s v="900006"/>
    <s v="11000727"/>
    <s v="20"/>
    <x v="0"/>
    <s v="PF05S000024"/>
    <x v="13"/>
    <s v="ABNQ321"/>
    <n v="526"/>
    <s v="KG"/>
    <d v="2016-03-21T00:00:00"/>
    <n v="526"/>
    <s v="KG"/>
    <n v="0"/>
    <s v=""/>
    <d v="2016-03-24T00:00:00"/>
  </r>
  <r>
    <x v="131"/>
    <s v="80002000"/>
    <s v="900007"/>
    <s v="11000727"/>
    <s v="20"/>
    <x v="0"/>
    <s v="PF05S000024"/>
    <x v="13"/>
    <s v="ABNQ322"/>
    <n v="224"/>
    <s v="KG"/>
    <d v="2016-03-21T00:00:00"/>
    <n v="224"/>
    <s v="KG"/>
    <n v="0"/>
    <s v=""/>
    <d v="2016-03-24T00:00:00"/>
  </r>
  <r>
    <x v="108"/>
    <s v="80002012"/>
    <s v="900001"/>
    <s v="11000887"/>
    <s v="10"/>
    <x v="0"/>
    <s v="PF05S000009"/>
    <x v="28"/>
    <s v="ABLY1212"/>
    <n v="250"/>
    <s v="KG"/>
    <d v="2016-04-04T00:00:00"/>
    <n v="250"/>
    <s v="KG"/>
    <n v="0"/>
    <s v=""/>
    <d v="2016-04-07T00:00:00"/>
  </r>
  <r>
    <x v="108"/>
    <s v="80002012"/>
    <s v="900002"/>
    <s v="11000887"/>
    <s v="10"/>
    <x v="0"/>
    <s v="PF05S000009"/>
    <x v="28"/>
    <s v="ABLY1211"/>
    <n v="246"/>
    <s v="KG"/>
    <d v="2016-04-04T00:00:00"/>
    <n v="246"/>
    <s v="KG"/>
    <n v="0"/>
    <s v=""/>
    <d v="2016-04-07T00:00:00"/>
  </r>
  <r>
    <x v="108"/>
    <s v="80002012"/>
    <s v="900003"/>
    <s v="11000887"/>
    <s v="10"/>
    <x v="0"/>
    <s v="PF05S000009"/>
    <x v="28"/>
    <s v="ABLY2122"/>
    <n v="234"/>
    <s v="KG"/>
    <d v="2016-04-04T00:00:00"/>
    <n v="234"/>
    <s v="KG"/>
    <n v="0"/>
    <s v=""/>
    <d v="2016-04-07T00:00:00"/>
  </r>
  <r>
    <x v="108"/>
    <s v="80002012"/>
    <s v="900004"/>
    <s v="11000887"/>
    <s v="10"/>
    <x v="0"/>
    <s v="PF05S000009"/>
    <x v="28"/>
    <s v="ABLY2112"/>
    <n v="232"/>
    <s v="KG"/>
    <d v="2016-04-04T00:00:00"/>
    <n v="232"/>
    <s v="KG"/>
    <n v="0"/>
    <s v=""/>
    <d v="2016-04-07T00:00:00"/>
  </r>
  <r>
    <x v="108"/>
    <s v="80002012"/>
    <s v="900005"/>
    <s v="11000887"/>
    <s v="10"/>
    <x v="0"/>
    <s v="PF05S000009"/>
    <x v="28"/>
    <s v="ABLY3121"/>
    <n v="232"/>
    <s v="KG"/>
    <d v="2016-04-04T00:00:00"/>
    <n v="232"/>
    <s v="KG"/>
    <n v="0"/>
    <s v=""/>
    <d v="2016-04-07T00:00:00"/>
  </r>
  <r>
    <x v="108"/>
    <s v="80002012"/>
    <s v="900006"/>
    <s v="11000887"/>
    <s v="10"/>
    <x v="0"/>
    <s v="PF05S000009"/>
    <x v="28"/>
    <s v="ABLY3212"/>
    <n v="232"/>
    <s v="KG"/>
    <d v="2016-04-04T00:00:00"/>
    <n v="232"/>
    <s v="KG"/>
    <n v="0"/>
    <s v=""/>
    <d v="2016-04-07T00:00:00"/>
  </r>
  <r>
    <x v="108"/>
    <s v="80002012"/>
    <s v="900007"/>
    <s v="11000887"/>
    <s v="10"/>
    <x v="0"/>
    <s v="PF05S000009"/>
    <x v="28"/>
    <s v="ABLY3211"/>
    <n v="230"/>
    <s v="KG"/>
    <d v="2016-04-04T00:00:00"/>
    <n v="230"/>
    <s v="KG"/>
    <n v="0"/>
    <s v=""/>
    <d v="2016-04-07T00:00:00"/>
  </r>
  <r>
    <x v="108"/>
    <s v="80002012"/>
    <s v="900008"/>
    <s v="11000887"/>
    <s v="10"/>
    <x v="0"/>
    <s v="PF05S000009"/>
    <x v="28"/>
    <s v="ABLY2121"/>
    <n v="228"/>
    <s v="KG"/>
    <d v="2016-04-04T00:00:00"/>
    <n v="228"/>
    <s v="KG"/>
    <n v="0"/>
    <s v=""/>
    <d v="2016-04-07T00:00:00"/>
  </r>
  <r>
    <x v="108"/>
    <s v="80002012"/>
    <s v="900009"/>
    <s v="11000887"/>
    <s v="10"/>
    <x v="0"/>
    <s v="PF05S000009"/>
    <x v="28"/>
    <s v="ABLY1121"/>
    <n v="222"/>
    <s v="KG"/>
    <d v="2016-04-04T00:00:00"/>
    <n v="222"/>
    <s v="KG"/>
    <n v="0"/>
    <s v=""/>
    <d v="2016-04-07T00:00:00"/>
  </r>
  <r>
    <x v="108"/>
    <s v="80002012"/>
    <s v="900010"/>
    <s v="11000887"/>
    <s v="10"/>
    <x v="0"/>
    <s v="PF05S000009"/>
    <x v="28"/>
    <s v="ABLY2222"/>
    <n v="212"/>
    <s v="KG"/>
    <d v="2016-04-04T00:00:00"/>
    <n v="212"/>
    <s v="KG"/>
    <n v="0"/>
    <s v=""/>
    <d v="2016-04-07T00:00:00"/>
  </r>
  <r>
    <x v="108"/>
    <s v="80002012"/>
    <s v="900011"/>
    <s v="11000887"/>
    <s v="10"/>
    <x v="0"/>
    <s v="PF05S000009"/>
    <x v="28"/>
    <s v="ABLY3221"/>
    <n v="206"/>
    <s v="KG"/>
    <d v="2016-04-04T00:00:00"/>
    <n v="206"/>
    <s v="KG"/>
    <n v="0"/>
    <s v=""/>
    <d v="2016-04-07T00:00:00"/>
  </r>
  <r>
    <x v="108"/>
    <s v="80002012"/>
    <s v="900012"/>
    <s v="11000887"/>
    <s v="10"/>
    <x v="0"/>
    <s v="PF05S000009"/>
    <x v="28"/>
    <s v="ABLY3222"/>
    <n v="172"/>
    <s v="KG"/>
    <d v="2016-04-04T00:00:00"/>
    <n v="172"/>
    <s v="KG"/>
    <n v="0"/>
    <s v=""/>
    <d v="2016-04-07T00:00:00"/>
  </r>
  <r>
    <x v="128"/>
    <s v="80002013"/>
    <s v="900001"/>
    <s v="11000949"/>
    <s v="20"/>
    <x v="0"/>
    <s v="PF05S000003"/>
    <x v="4"/>
    <s v="ABAY212"/>
    <n v="420"/>
    <s v="KG"/>
    <d v="2016-04-04T00:00:00"/>
    <n v="420"/>
    <s v="KG"/>
    <n v="0"/>
    <s v=""/>
    <d v="2016-04-07T00:00:00"/>
  </r>
  <r>
    <x v="128"/>
    <s v="80002013"/>
    <s v="900002"/>
    <s v="11000949"/>
    <s v="20"/>
    <x v="0"/>
    <s v="PF05S000003"/>
    <x v="4"/>
    <s v="ABAY112"/>
    <n v="370"/>
    <s v="KG"/>
    <d v="2016-04-04T00:00:00"/>
    <n v="370"/>
    <s v="KG"/>
    <n v="0"/>
    <s v=""/>
    <d v="2016-04-07T00:00:00"/>
  </r>
  <r>
    <x v="126"/>
    <s v="80002018"/>
    <s v="900001"/>
    <s v="11000839"/>
    <s v="40"/>
    <x v="6"/>
    <s v="PF05S000053"/>
    <x v="26"/>
    <s v="ABQB12"/>
    <n v="968"/>
    <s v="KG"/>
    <d v="2016-03-30T00:00:00"/>
    <n v="968"/>
    <s v="KG"/>
    <n v="0"/>
    <s v=""/>
    <d v="2016-04-04T00:00:00"/>
  </r>
  <r>
    <x v="126"/>
    <s v="80002018"/>
    <s v="900002"/>
    <s v="11000839"/>
    <s v="40"/>
    <x v="6"/>
    <s v="PF05S000053"/>
    <x v="26"/>
    <s v="ABQB21"/>
    <n v="950"/>
    <s v="KG"/>
    <d v="2016-03-30T00:00:00"/>
    <n v="950"/>
    <s v="KG"/>
    <n v="0"/>
    <s v=""/>
    <d v="2016-04-04T00:00:00"/>
  </r>
  <r>
    <x v="126"/>
    <s v="80002018"/>
    <s v="900003"/>
    <s v="11000839"/>
    <s v="40"/>
    <x v="6"/>
    <s v="PF05S000053"/>
    <x v="26"/>
    <s v="ABQB11"/>
    <n v="846"/>
    <s v="KG"/>
    <d v="2016-03-30T00:00:00"/>
    <n v="846"/>
    <s v="KG"/>
    <n v="0"/>
    <s v=""/>
    <d v="2016-04-04T00:00:00"/>
  </r>
  <r>
    <x v="116"/>
    <s v="80002019"/>
    <s v="900001"/>
    <s v="11000839"/>
    <s v="160"/>
    <x v="6"/>
    <s v="PF05S000052"/>
    <x v="25"/>
    <s v="ABPV32"/>
    <n v="618"/>
    <s v="KG"/>
    <d v="2016-03-30T00:00:00"/>
    <n v="618"/>
    <s v="KG"/>
    <n v="0"/>
    <s v=""/>
    <d v="2016-04-04T00:00:00"/>
  </r>
  <r>
    <x v="116"/>
    <s v="80002019"/>
    <s v="900002"/>
    <s v="11000839"/>
    <s v="160"/>
    <x v="6"/>
    <s v="PF05S000052"/>
    <x v="25"/>
    <s v="ABPV12"/>
    <n v="616"/>
    <s v="KG"/>
    <d v="2016-03-30T00:00:00"/>
    <n v="616"/>
    <s v="KG"/>
    <n v="0"/>
    <s v=""/>
    <d v="2016-04-04T00:00:00"/>
  </r>
  <r>
    <x v="132"/>
    <s v="80002036"/>
    <s v="900001"/>
    <s v="11000833"/>
    <s v="10"/>
    <x v="8"/>
    <s v="PF05S000060"/>
    <x v="21"/>
    <s v="ABRB222"/>
    <n v="450"/>
    <s v="KG"/>
    <d v="2016-04-05T00:00:00"/>
    <n v="450"/>
    <s v="KG"/>
    <n v="0"/>
    <s v=""/>
    <d v="2016-04-08T00:00:00"/>
  </r>
  <r>
    <x v="132"/>
    <s v="80002036"/>
    <s v="900002"/>
    <s v="11000833"/>
    <s v="10"/>
    <x v="8"/>
    <s v="PF05S000060"/>
    <x v="21"/>
    <s v="ABRB312"/>
    <n v="448"/>
    <s v="KG"/>
    <d v="2016-04-05T00:00:00"/>
    <n v="448"/>
    <s v="KG"/>
    <n v="0"/>
    <s v=""/>
    <d v="2016-04-08T00:00:00"/>
  </r>
  <r>
    <x v="132"/>
    <s v="80002036"/>
    <s v="900003"/>
    <s v="11000833"/>
    <s v="10"/>
    <x v="8"/>
    <s v="PF05S000060"/>
    <x v="21"/>
    <s v="ABRB211"/>
    <n v="444"/>
    <s v="KG"/>
    <d v="2016-04-05T00:00:00"/>
    <n v="444"/>
    <s v="KG"/>
    <n v="0"/>
    <s v=""/>
    <d v="2016-04-08T00:00:00"/>
  </r>
  <r>
    <x v="132"/>
    <s v="80002036"/>
    <s v="900004"/>
    <s v="11000833"/>
    <s v="10"/>
    <x v="8"/>
    <s v="PF05S000060"/>
    <x v="21"/>
    <s v="ABRB322"/>
    <n v="362"/>
    <s v="KG"/>
    <d v="2016-04-05T00:00:00"/>
    <n v="362"/>
    <s v="KG"/>
    <n v="0"/>
    <s v=""/>
    <d v="2016-04-08T00:00:00"/>
  </r>
  <r>
    <x v="133"/>
    <s v="80002038"/>
    <s v="900001"/>
    <s v="11000838"/>
    <s v="20"/>
    <x v="3"/>
    <s v="PF05S000073"/>
    <x v="34"/>
    <s v="ABSA1212"/>
    <n v="242"/>
    <s v="KG"/>
    <d v="2016-04-05T00:00:00"/>
    <n v="242"/>
    <s v="KG"/>
    <n v="0"/>
    <s v=""/>
    <d v="2016-04-08T00:00:00"/>
  </r>
  <r>
    <x v="133"/>
    <s v="80002038"/>
    <s v="900002"/>
    <s v="11000838"/>
    <s v="20"/>
    <x v="3"/>
    <s v="PF05S000073"/>
    <x v="34"/>
    <s v="ABSA1211"/>
    <n v="240"/>
    <s v="KG"/>
    <d v="2016-04-05T00:00:00"/>
    <n v="240"/>
    <s v="KG"/>
    <n v="0"/>
    <s v=""/>
    <d v="2016-04-08T00:00:00"/>
  </r>
  <r>
    <x v="133"/>
    <s v="80002038"/>
    <s v="900003"/>
    <s v="11000838"/>
    <s v="20"/>
    <x v="3"/>
    <s v="PF05S000073"/>
    <x v="34"/>
    <s v="ABSA3112"/>
    <n v="240"/>
    <s v="KG"/>
    <d v="2016-04-05T00:00:00"/>
    <n v="240"/>
    <s v="KG"/>
    <n v="0"/>
    <s v=""/>
    <d v="2016-04-08T00:00:00"/>
  </r>
  <r>
    <x v="133"/>
    <s v="80002038"/>
    <s v="900004"/>
    <s v="11000838"/>
    <s v="20"/>
    <x v="3"/>
    <s v="PF05S000073"/>
    <x v="34"/>
    <s v="ABSA2121"/>
    <n v="232"/>
    <s v="KG"/>
    <d v="2016-04-05T00:00:00"/>
    <n v="232"/>
    <s v="KG"/>
    <n v="0"/>
    <s v=""/>
    <d v="2016-04-08T00:00:00"/>
  </r>
  <r>
    <x v="133"/>
    <s v="80002038"/>
    <s v="900005"/>
    <s v="11000838"/>
    <s v="20"/>
    <x v="3"/>
    <s v="PF05S000073"/>
    <x v="34"/>
    <s v="ABSA2122"/>
    <n v="232"/>
    <s v="KG"/>
    <d v="2016-04-05T00:00:00"/>
    <n v="232"/>
    <s v="KG"/>
    <n v="0"/>
    <s v=""/>
    <d v="2016-04-08T00:00:00"/>
  </r>
  <r>
    <x v="133"/>
    <s v="80002038"/>
    <s v="900006"/>
    <s v="11000838"/>
    <s v="20"/>
    <x v="3"/>
    <s v="PF05S000073"/>
    <x v="34"/>
    <s v="ABSA1121"/>
    <n v="228"/>
    <s v="KG"/>
    <d v="2016-04-05T00:00:00"/>
    <n v="228"/>
    <s v="KG"/>
    <n v="0"/>
    <s v=""/>
    <d v="2016-04-08T00:00:00"/>
  </r>
  <r>
    <x v="133"/>
    <s v="80002038"/>
    <s v="900007"/>
    <s v="11000838"/>
    <s v="20"/>
    <x v="3"/>
    <s v="PF05S000073"/>
    <x v="34"/>
    <s v="ABSA2211"/>
    <n v="228"/>
    <s v="KG"/>
    <d v="2016-04-05T00:00:00"/>
    <n v="228"/>
    <s v="KG"/>
    <n v="0"/>
    <s v=""/>
    <d v="2016-04-08T00:00:00"/>
  </r>
  <r>
    <x v="133"/>
    <s v="80002038"/>
    <s v="900008"/>
    <s v="11000838"/>
    <s v="20"/>
    <x v="3"/>
    <s v="PF05S000073"/>
    <x v="34"/>
    <s v="ABSA2112"/>
    <n v="226"/>
    <s v="KG"/>
    <d v="2016-04-05T00:00:00"/>
    <n v="226"/>
    <s v="KG"/>
    <n v="0"/>
    <s v=""/>
    <d v="2016-04-08T00:00:00"/>
  </r>
  <r>
    <x v="133"/>
    <s v="80002038"/>
    <s v="900009"/>
    <s v="11000838"/>
    <s v="20"/>
    <x v="3"/>
    <s v="PF05S000073"/>
    <x v="34"/>
    <s v="ABSA2221"/>
    <n v="226"/>
    <s v="KG"/>
    <d v="2016-04-05T00:00:00"/>
    <n v="226"/>
    <s v="KG"/>
    <n v="0"/>
    <s v=""/>
    <d v="2016-04-08T00:00:00"/>
  </r>
  <r>
    <x v="133"/>
    <s v="80002038"/>
    <s v="900010"/>
    <s v="11000838"/>
    <s v="20"/>
    <x v="3"/>
    <s v="PF05S000073"/>
    <x v="34"/>
    <s v="ABSA1112"/>
    <n v="222"/>
    <s v="KG"/>
    <d v="2016-04-05T00:00:00"/>
    <n v="222"/>
    <s v="KG"/>
    <n v="0"/>
    <s v=""/>
    <d v="2016-04-08T00:00:00"/>
  </r>
  <r>
    <x v="133"/>
    <s v="80002038"/>
    <s v="900011"/>
    <s v="11000838"/>
    <s v="20"/>
    <x v="3"/>
    <s v="PF05S000073"/>
    <x v="34"/>
    <s v="ABSA3221"/>
    <n v="220"/>
    <s v="KG"/>
    <d v="2016-04-05T00:00:00"/>
    <n v="220"/>
    <s v="KG"/>
    <n v="0"/>
    <s v=""/>
    <d v="2016-04-08T00:00:00"/>
  </r>
  <r>
    <x v="133"/>
    <s v="80002038"/>
    <s v="900012"/>
    <s v="11000838"/>
    <s v="20"/>
    <x v="3"/>
    <s v="PF05S000073"/>
    <x v="34"/>
    <s v="ABSA2222"/>
    <n v="216"/>
    <s v="KG"/>
    <d v="2016-04-05T00:00:00"/>
    <n v="216"/>
    <s v="KG"/>
    <n v="0"/>
    <s v=""/>
    <d v="2016-04-08T00:00:00"/>
  </r>
  <r>
    <x v="134"/>
    <s v="80002045"/>
    <s v="900001"/>
    <s v="11000900"/>
    <s v="20"/>
    <x v="0"/>
    <s v="PF05S000001"/>
    <x v="8"/>
    <s v="ABVD11"/>
    <n v="1376"/>
    <s v="KG"/>
    <d v="2016-05-09T00:00:00"/>
    <n v="1376"/>
    <s v="KG"/>
    <n v="0"/>
    <s v=""/>
    <d v="2016-05-12T00:00:00"/>
  </r>
  <r>
    <x v="134"/>
    <s v="80002045"/>
    <s v="900002"/>
    <s v="11000900"/>
    <s v="20"/>
    <x v="0"/>
    <s v="PF05S000001"/>
    <x v="8"/>
    <s v="ABVD12"/>
    <n v="1374"/>
    <s v="KG"/>
    <d v="2016-05-09T00:00:00"/>
    <n v="1374"/>
    <s v="KG"/>
    <n v="0"/>
    <s v=""/>
    <d v="2016-05-12T00:00:00"/>
  </r>
  <r>
    <x v="134"/>
    <s v="80002045"/>
    <s v="900003"/>
    <s v="11000900"/>
    <s v="20"/>
    <x v="0"/>
    <s v="PF05S000001"/>
    <x v="8"/>
    <s v="ABVD22"/>
    <n v="1356"/>
    <s v="KG"/>
    <d v="2016-05-09T00:00:00"/>
    <n v="1356"/>
    <s v="KG"/>
    <n v="0"/>
    <s v=""/>
    <d v="2016-05-12T00:00:00"/>
  </r>
  <r>
    <x v="134"/>
    <s v="80002045"/>
    <s v="900004"/>
    <s v="11000900"/>
    <s v="20"/>
    <x v="0"/>
    <s v="PF05S000001"/>
    <x v="8"/>
    <s v="ABVD21"/>
    <n v="1264"/>
    <s v="KG"/>
    <d v="2016-05-09T00:00:00"/>
    <n v="1264"/>
    <s v="KG"/>
    <n v="0"/>
    <s v=""/>
    <d v="2016-05-12T00:00:00"/>
  </r>
  <r>
    <x v="135"/>
    <s v="80002046"/>
    <s v="900001"/>
    <s v="11001107"/>
    <s v="10"/>
    <x v="0"/>
    <s v="PF05S000004"/>
    <x v="6"/>
    <s v="ABCM32"/>
    <n v="664"/>
    <s v="KG"/>
    <d v="2016-05-17T00:00:00"/>
    <n v="664"/>
    <s v="KG"/>
    <n v="0"/>
    <s v=""/>
    <d v="2016-05-20T00:00:00"/>
  </r>
  <r>
    <x v="135"/>
    <s v="80002046"/>
    <s v="900002"/>
    <s v="11001107"/>
    <s v="10"/>
    <x v="0"/>
    <s v="PF05S000004"/>
    <x v="6"/>
    <s v="ABCM23"/>
    <n v="628"/>
    <s v="KG"/>
    <d v="2016-05-17T00:00:00"/>
    <n v="628"/>
    <s v="KG"/>
    <n v="0"/>
    <s v=""/>
    <d v="2016-05-20T00:00:00"/>
  </r>
  <r>
    <x v="135"/>
    <s v="80002046"/>
    <s v="900003"/>
    <s v="11001107"/>
    <s v="10"/>
    <x v="0"/>
    <s v="PF05S000004"/>
    <x v="6"/>
    <s v="ABCM11"/>
    <n v="614"/>
    <s v="KG"/>
    <d v="2016-05-17T00:00:00"/>
    <n v="614"/>
    <s v="KG"/>
    <n v="0"/>
    <s v=""/>
    <d v="2016-05-20T00:00:00"/>
  </r>
  <r>
    <x v="135"/>
    <s v="80002046"/>
    <s v="900004"/>
    <s v="11001107"/>
    <s v="10"/>
    <x v="0"/>
    <s v="PF05S000004"/>
    <x v="6"/>
    <s v="ABCM33"/>
    <n v="614"/>
    <s v="KG"/>
    <d v="2016-05-17T00:00:00"/>
    <n v="614"/>
    <s v="KG"/>
    <n v="0"/>
    <s v=""/>
    <d v="2016-05-20T00:00:00"/>
  </r>
  <r>
    <x v="135"/>
    <s v="80002046"/>
    <s v="900005"/>
    <s v="11001107"/>
    <s v="10"/>
    <x v="0"/>
    <s v="PF05S000004"/>
    <x v="6"/>
    <s v="ABCM132"/>
    <n v="354"/>
    <s v="KG"/>
    <d v="2016-05-17T00:00:00"/>
    <n v="354"/>
    <s v="KG"/>
    <n v="0"/>
    <s v=""/>
    <d v="2016-05-20T00:00:00"/>
  </r>
  <r>
    <x v="130"/>
    <s v="80002053"/>
    <s v="900001"/>
    <s v="11000839"/>
    <s v="100"/>
    <x v="6"/>
    <s v="PF05S000053"/>
    <x v="26"/>
    <s v="ABQC21"/>
    <n v="970"/>
    <s v="KG"/>
    <d v="2016-04-13T00:00:00"/>
    <n v="970"/>
    <s v="KG"/>
    <n v="0"/>
    <s v=""/>
    <d v="2016-04-18T00:00:00"/>
  </r>
  <r>
    <x v="130"/>
    <s v="80002053"/>
    <s v="900002"/>
    <s v="11000839"/>
    <s v="100"/>
    <x v="6"/>
    <s v="PF05S000053"/>
    <x v="26"/>
    <s v="ABQC12"/>
    <n v="968"/>
    <s v="KG"/>
    <d v="2016-04-13T00:00:00"/>
    <n v="968"/>
    <s v="KG"/>
    <n v="0"/>
    <s v=""/>
    <d v="2016-04-18T00:00:00"/>
  </r>
  <r>
    <x v="130"/>
    <s v="80002053"/>
    <s v="900003"/>
    <s v="11000839"/>
    <s v="100"/>
    <x v="6"/>
    <s v="PF05S000053"/>
    <x v="26"/>
    <s v="ABQC22"/>
    <n v="968"/>
    <s v="KG"/>
    <d v="2016-04-13T00:00:00"/>
    <n v="968"/>
    <s v="KG"/>
    <n v="0"/>
    <s v=""/>
    <d v="2016-04-18T00:00:00"/>
  </r>
  <r>
    <x v="86"/>
    <s v="80002055"/>
    <s v="900001"/>
    <s v="11001180"/>
    <s v="10"/>
    <x v="10"/>
    <s v="PF05S000300"/>
    <x v="35"/>
    <s v="ABHE2222"/>
    <n v="184"/>
    <s v="KG"/>
    <d v="2016-04-11T00:00:00"/>
    <n v="184"/>
    <s v="KG"/>
    <n v="0"/>
    <s v=""/>
    <d v="2016-04-12T00:00:00"/>
  </r>
  <r>
    <x v="86"/>
    <s v="80002055"/>
    <s v="900002"/>
    <s v="11001180"/>
    <s v="10"/>
    <x v="10"/>
    <s v="PF05S000300"/>
    <x v="35"/>
    <s v="ABHE2221"/>
    <n v="180"/>
    <s v="KG"/>
    <d v="2016-04-11T00:00:00"/>
    <n v="180"/>
    <s v="KG"/>
    <n v="0"/>
    <s v=""/>
    <d v="2016-04-12T00:00:00"/>
  </r>
  <r>
    <x v="86"/>
    <s v="80002055"/>
    <s v="900003"/>
    <s v="11001180"/>
    <s v="10"/>
    <x v="10"/>
    <s v="PF05S000300"/>
    <x v="35"/>
    <s v="ABHE2212"/>
    <n v="176"/>
    <s v="KG"/>
    <d v="2016-04-11T00:00:00"/>
    <n v="176"/>
    <s v="KG"/>
    <n v="0"/>
    <s v=""/>
    <d v="2016-04-12T00:00:00"/>
  </r>
  <r>
    <x v="136"/>
    <s v="80002058"/>
    <s v="900001"/>
    <s v="11000861"/>
    <s v="20"/>
    <x v="0"/>
    <s v="PF23A000014"/>
    <x v="36"/>
    <s v="ABUE32"/>
    <n v="646"/>
    <s v="KG"/>
    <d v="2016-04-11T00:00:00"/>
    <n v="646"/>
    <s v="KG"/>
    <n v="0"/>
    <s v=""/>
    <d v="2016-04-14T00:00:00"/>
  </r>
  <r>
    <x v="136"/>
    <s v="80002058"/>
    <s v="900002"/>
    <s v="11000861"/>
    <s v="20"/>
    <x v="0"/>
    <s v="PF23A000014"/>
    <x v="36"/>
    <s v="ABUE13"/>
    <n v="644"/>
    <s v="KG"/>
    <d v="2016-04-11T00:00:00"/>
    <n v="644"/>
    <s v="KG"/>
    <n v="0"/>
    <s v=""/>
    <d v="2016-04-14T00:00:00"/>
  </r>
  <r>
    <x v="136"/>
    <s v="80002058"/>
    <s v="900003"/>
    <s v="11000861"/>
    <s v="20"/>
    <x v="0"/>
    <s v="PF23A000014"/>
    <x v="36"/>
    <s v="ABUE12"/>
    <n v="636"/>
    <s v="KG"/>
    <d v="2016-04-11T00:00:00"/>
    <n v="636"/>
    <s v="KG"/>
    <n v="0"/>
    <s v=""/>
    <d v="2016-04-14T00:00:00"/>
  </r>
  <r>
    <x v="136"/>
    <s v="80002058"/>
    <s v="900004"/>
    <s v="11000861"/>
    <s v="20"/>
    <x v="0"/>
    <s v="PF23A000014"/>
    <x v="36"/>
    <s v="ABUE23"/>
    <n v="614"/>
    <s v="KG"/>
    <d v="2016-04-11T00:00:00"/>
    <n v="614"/>
    <s v="KG"/>
    <n v="0"/>
    <s v=""/>
    <d v="2016-04-14T00:00:00"/>
  </r>
  <r>
    <x v="136"/>
    <s v="80002059"/>
    <s v="900001"/>
    <s v="11000862"/>
    <s v="10"/>
    <x v="0"/>
    <s v="PF23A000014"/>
    <x v="36"/>
    <s v="ABUE33"/>
    <n v="618"/>
    <s v="KG"/>
    <d v="2016-04-11T00:00:00"/>
    <n v="618"/>
    <s v="KG"/>
    <n v="0"/>
    <s v=""/>
    <d v="2016-04-14T00:00:00"/>
  </r>
  <r>
    <x v="136"/>
    <s v="80002059"/>
    <s v="900002"/>
    <s v="11000862"/>
    <s v="10"/>
    <x v="0"/>
    <s v="PF23A000014"/>
    <x v="36"/>
    <s v="ABUE21"/>
    <n v="612"/>
    <s v="KG"/>
    <d v="2016-04-11T00:00:00"/>
    <n v="612"/>
    <s v="KG"/>
    <n v="0"/>
    <s v=""/>
    <d v="2016-04-14T00:00:00"/>
  </r>
  <r>
    <x v="136"/>
    <s v="80002059"/>
    <s v="900003"/>
    <s v="11000862"/>
    <s v="10"/>
    <x v="0"/>
    <s v="PF23A000014"/>
    <x v="36"/>
    <s v="ABUE22"/>
    <n v="602"/>
    <s v="KG"/>
    <d v="2016-04-11T00:00:00"/>
    <n v="602"/>
    <s v="KG"/>
    <n v="0"/>
    <s v=""/>
    <d v="2016-04-14T00:00:00"/>
  </r>
  <r>
    <x v="136"/>
    <s v="80002059"/>
    <s v="900004"/>
    <s v="11000862"/>
    <s v="10"/>
    <x v="0"/>
    <s v="PF23A000014"/>
    <x v="36"/>
    <s v="ABUE31"/>
    <n v="596"/>
    <s v="KG"/>
    <d v="2016-04-11T00:00:00"/>
    <n v="596"/>
    <s v="KG"/>
    <n v="0"/>
    <s v=""/>
    <d v="2016-04-14T00:00:00"/>
  </r>
  <r>
    <x v="136"/>
    <s v="80002059"/>
    <s v="900005"/>
    <s v="11000862"/>
    <s v="10"/>
    <x v="0"/>
    <s v="PF23A000014"/>
    <x v="36"/>
    <s v="ABUE11"/>
    <n v="564"/>
    <s v="KG"/>
    <d v="2016-04-11T00:00:00"/>
    <n v="564"/>
    <s v="KG"/>
    <n v="0"/>
    <s v=""/>
    <d v="2016-04-14T00:00:00"/>
  </r>
  <r>
    <x v="137"/>
    <s v="80002062"/>
    <s v="900001"/>
    <s v="11000919"/>
    <s v="40"/>
    <x v="0"/>
    <s v="PF05S000028"/>
    <x v="29"/>
    <s v="ABST23"/>
    <n v="720"/>
    <s v="KG"/>
    <d v="2016-04-11T00:00:00"/>
    <n v="720"/>
    <s v="KG"/>
    <n v="0"/>
    <s v=""/>
    <d v="2016-04-14T00:00:00"/>
  </r>
  <r>
    <x v="137"/>
    <s v="80002062"/>
    <s v="900002"/>
    <s v="11000919"/>
    <s v="40"/>
    <x v="0"/>
    <s v="PF05S000028"/>
    <x v="29"/>
    <s v="ABST13"/>
    <n v="708"/>
    <s v="KG"/>
    <d v="2016-04-11T00:00:00"/>
    <n v="708"/>
    <s v="KG"/>
    <n v="0"/>
    <s v=""/>
    <d v="2016-04-14T00:00:00"/>
  </r>
  <r>
    <x v="137"/>
    <s v="80002062"/>
    <s v="900003"/>
    <s v="11000919"/>
    <s v="40"/>
    <x v="0"/>
    <s v="PF05S000028"/>
    <x v="29"/>
    <s v="ABST12"/>
    <n v="604"/>
    <s v="KG"/>
    <d v="2016-04-11T00:00:00"/>
    <n v="604"/>
    <s v="KG"/>
    <n v="0"/>
    <s v=""/>
    <d v="2016-04-14T00:00:00"/>
  </r>
  <r>
    <x v="137"/>
    <s v="80002062"/>
    <s v="900004"/>
    <s v="11000919"/>
    <s v="40"/>
    <x v="0"/>
    <s v="PF05S000028"/>
    <x v="29"/>
    <s v="ABST22"/>
    <n v="584"/>
    <s v="KG"/>
    <d v="2016-04-11T00:00:00"/>
    <n v="584"/>
    <s v="KG"/>
    <n v="0"/>
    <s v=""/>
    <d v="2016-04-14T00:00:00"/>
  </r>
  <r>
    <x v="137"/>
    <s v="80002062"/>
    <s v="900005"/>
    <s v="11000919"/>
    <s v="40"/>
    <x v="0"/>
    <s v="PF05S000028"/>
    <x v="29"/>
    <s v="ABST21"/>
    <n v="566"/>
    <s v="KG"/>
    <d v="2016-04-11T00:00:00"/>
    <n v="566"/>
    <s v="KG"/>
    <n v="0"/>
    <s v=""/>
    <d v="2016-04-14T00:00:00"/>
  </r>
  <r>
    <x v="137"/>
    <s v="80002062"/>
    <s v="900006"/>
    <s v="11000919"/>
    <s v="40"/>
    <x v="0"/>
    <s v="PF05S000028"/>
    <x v="29"/>
    <s v="ABST31"/>
    <n v="564"/>
    <s v="KG"/>
    <d v="2016-04-11T00:00:00"/>
    <n v="564"/>
    <s v="KG"/>
    <n v="0"/>
    <s v=""/>
    <d v="2016-04-14T00:00:00"/>
  </r>
  <r>
    <x v="137"/>
    <s v="80002062"/>
    <s v="900007"/>
    <s v="11000919"/>
    <s v="40"/>
    <x v="0"/>
    <s v="PF05S000028"/>
    <x v="29"/>
    <s v="ABST32"/>
    <n v="556"/>
    <s v="KG"/>
    <d v="2016-04-11T00:00:00"/>
    <n v="556"/>
    <s v="KG"/>
    <n v="0"/>
    <s v=""/>
    <d v="2016-04-14T00:00:00"/>
  </r>
  <r>
    <x v="137"/>
    <s v="80002062"/>
    <s v="900008"/>
    <s v="11000919"/>
    <s v="40"/>
    <x v="0"/>
    <s v="PF05S000028"/>
    <x v="29"/>
    <s v="ABST33"/>
    <n v="396"/>
    <s v="KG"/>
    <d v="2016-04-11T00:00:00"/>
    <n v="396"/>
    <s v="KG"/>
    <n v="0"/>
    <s v=""/>
    <d v="2016-04-14T00:00:00"/>
  </r>
  <r>
    <x v="86"/>
    <s v="80002063"/>
    <s v="900001"/>
    <s v="11001179"/>
    <s v="10"/>
    <x v="9"/>
    <s v="PF05S000103"/>
    <x v="37"/>
    <s v="ABHE31221"/>
    <n v="34"/>
    <s v="KG"/>
    <d v="2016-04-12T00:00:00"/>
    <n v="34"/>
    <s v="KG"/>
    <n v="0"/>
    <s v=""/>
    <d v="2016-04-13T00:00:00"/>
  </r>
  <r>
    <x v="138"/>
    <s v="80002075"/>
    <s v="900001"/>
    <s v="11000934"/>
    <s v="20"/>
    <x v="0"/>
    <s v="PF23A000014"/>
    <x v="36"/>
    <s v="ABVQ11"/>
    <n v="616"/>
    <s v="KG"/>
    <d v="2016-05-09T00:00:00"/>
    <n v="616"/>
    <s v="KG"/>
    <n v="0"/>
    <s v=""/>
    <d v="2016-05-12T00:00:00"/>
  </r>
  <r>
    <x v="138"/>
    <s v="80002075"/>
    <s v="900002"/>
    <s v="11000934"/>
    <s v="20"/>
    <x v="0"/>
    <s v="PF23A000014"/>
    <x v="36"/>
    <s v="ABVQ21"/>
    <n v="606"/>
    <s v="KG"/>
    <d v="2016-05-09T00:00:00"/>
    <n v="606"/>
    <s v="KG"/>
    <n v="0"/>
    <s v=""/>
    <d v="2016-05-12T00:00:00"/>
  </r>
  <r>
    <x v="138"/>
    <s v="80002075"/>
    <s v="900003"/>
    <s v="11000934"/>
    <s v="20"/>
    <x v="0"/>
    <s v="PF23A000014"/>
    <x v="36"/>
    <s v="ABVQ23"/>
    <n v="602"/>
    <s v="KG"/>
    <d v="2016-05-09T00:00:00"/>
    <n v="602"/>
    <s v="KG"/>
    <n v="0"/>
    <s v=""/>
    <d v="2016-05-12T00:00:00"/>
  </r>
  <r>
    <x v="138"/>
    <s v="80002075"/>
    <s v="900004"/>
    <s v="11000934"/>
    <s v="20"/>
    <x v="0"/>
    <s v="PF23A000014"/>
    <x v="36"/>
    <s v="ABVQ33"/>
    <n v="590"/>
    <s v="KG"/>
    <d v="2016-05-09T00:00:00"/>
    <n v="590"/>
    <s v="KG"/>
    <n v="0"/>
    <s v=""/>
    <d v="2016-05-12T00:00:00"/>
  </r>
  <r>
    <x v="138"/>
    <s v="80002075"/>
    <s v="900005"/>
    <s v="11000934"/>
    <s v="20"/>
    <x v="0"/>
    <s v="PF23A000014"/>
    <x v="36"/>
    <s v="ABVQ31"/>
    <n v="562"/>
    <s v="KG"/>
    <d v="2016-05-09T00:00:00"/>
    <n v="562"/>
    <s v="KG"/>
    <n v="0"/>
    <s v=""/>
    <d v="2016-05-12T00:00:00"/>
  </r>
  <r>
    <x v="138"/>
    <s v="80002076"/>
    <s v="900001"/>
    <s v="11001069"/>
    <s v="10"/>
    <x v="0"/>
    <s v="PF23A000014"/>
    <x v="36"/>
    <s v="ABVQ12"/>
    <n v="648"/>
    <s v="KG"/>
    <d v="2016-04-29T00:00:00"/>
    <n v="648"/>
    <s v="KG"/>
    <n v="0"/>
    <s v=""/>
    <d v="2016-05-04T00:00:00"/>
  </r>
  <r>
    <x v="138"/>
    <s v="80002076"/>
    <s v="900002"/>
    <s v="11001069"/>
    <s v="10"/>
    <x v="0"/>
    <s v="PF23A000014"/>
    <x v="36"/>
    <s v="ABVQ13"/>
    <n v="636"/>
    <s v="KG"/>
    <d v="2016-04-29T00:00:00"/>
    <n v="636"/>
    <s v="KG"/>
    <n v="0"/>
    <s v=""/>
    <d v="2016-05-04T00:00:00"/>
  </r>
  <r>
    <x v="138"/>
    <s v="80002076"/>
    <s v="900003"/>
    <s v="11001069"/>
    <s v="10"/>
    <x v="0"/>
    <s v="PF23A000014"/>
    <x v="36"/>
    <s v="ABVQ22"/>
    <n v="628"/>
    <s v="KG"/>
    <d v="2016-04-29T00:00:00"/>
    <n v="628"/>
    <s v="KG"/>
    <n v="0"/>
    <s v=""/>
    <d v="2016-05-04T00:00:00"/>
  </r>
  <r>
    <x v="138"/>
    <s v="80002076"/>
    <s v="900004"/>
    <s v="11001069"/>
    <s v="10"/>
    <x v="0"/>
    <s v="PF23A000014"/>
    <x v="36"/>
    <s v="ABVQ32"/>
    <n v="622"/>
    <s v="KG"/>
    <d v="2016-04-29T00:00:00"/>
    <n v="622"/>
    <s v="KG"/>
    <n v="0"/>
    <s v=""/>
    <d v="2016-05-04T00:00:00"/>
  </r>
  <r>
    <x v="139"/>
    <s v="80002080"/>
    <s v="900001"/>
    <s v="11001016"/>
    <s v="20"/>
    <x v="11"/>
    <s v="PF05S000200"/>
    <x v="38"/>
    <s v="ABUI12"/>
    <n v="1356"/>
    <s v="KG"/>
    <d v="2016-04-29T00:00:00"/>
    <n v="1356"/>
    <s v="KG"/>
    <n v="0"/>
    <s v=""/>
    <d v="2016-05-04T00:00:00"/>
  </r>
  <r>
    <x v="139"/>
    <s v="80002080"/>
    <s v="900002"/>
    <s v="11001016"/>
    <s v="20"/>
    <x v="11"/>
    <s v="PF05S000200"/>
    <x v="38"/>
    <s v="ABUI11"/>
    <n v="1354"/>
    <s v="KG"/>
    <d v="2016-04-29T00:00:00"/>
    <n v="1354"/>
    <s v="KG"/>
    <n v="0"/>
    <s v=""/>
    <d v="2016-05-04T00:00:00"/>
  </r>
  <r>
    <x v="139"/>
    <s v="80002080"/>
    <s v="900003"/>
    <s v="11001016"/>
    <s v="20"/>
    <x v="11"/>
    <s v="PF05S000200"/>
    <x v="38"/>
    <s v="ABUI21"/>
    <n v="1338"/>
    <s v="KG"/>
    <d v="2016-04-29T00:00:00"/>
    <n v="1338"/>
    <s v="KG"/>
    <n v="0"/>
    <s v=""/>
    <d v="2016-05-04T00:00:00"/>
  </r>
  <r>
    <x v="139"/>
    <s v="80002080"/>
    <s v="900004"/>
    <s v="11001016"/>
    <s v="20"/>
    <x v="11"/>
    <s v="PF05S000200"/>
    <x v="38"/>
    <s v="ABUI22"/>
    <n v="1334"/>
    <s v="KG"/>
    <d v="2016-04-29T00:00:00"/>
    <n v="1334"/>
    <s v="KG"/>
    <n v="0"/>
    <s v=""/>
    <d v="2016-05-04T00:00:00"/>
  </r>
  <r>
    <x v="132"/>
    <s v="80002099"/>
    <s v="900001"/>
    <s v="11000832"/>
    <s v="10"/>
    <x v="8"/>
    <s v="PF05S000060"/>
    <x v="21"/>
    <s v="ABRB112"/>
    <n v="452"/>
    <s v="KG"/>
    <d v="2016-05-03T00:00:00"/>
    <n v="452"/>
    <s v="KG"/>
    <n v="0"/>
    <s v=""/>
    <d v="2016-05-09T00:00:00"/>
  </r>
  <r>
    <x v="132"/>
    <s v="80002099"/>
    <s v="900002"/>
    <s v="11000832"/>
    <s v="10"/>
    <x v="8"/>
    <s v="PF05S000060"/>
    <x v="21"/>
    <s v="ABRB122"/>
    <n v="450"/>
    <s v="KG"/>
    <d v="2016-05-03T00:00:00"/>
    <n v="450"/>
    <s v="KG"/>
    <n v="0"/>
    <s v=""/>
    <d v="2016-05-09T00:00:00"/>
  </r>
  <r>
    <x v="132"/>
    <s v="80002099"/>
    <s v="900003"/>
    <s v="11000832"/>
    <s v="10"/>
    <x v="8"/>
    <s v="PF05S000060"/>
    <x v="21"/>
    <s v="ABRB111"/>
    <n v="448"/>
    <s v="KG"/>
    <d v="2016-05-03T00:00:00"/>
    <n v="448"/>
    <s v="KG"/>
    <n v="0"/>
    <s v=""/>
    <d v="2016-05-09T00:00:00"/>
  </r>
  <r>
    <x v="132"/>
    <s v="80002099"/>
    <s v="900004"/>
    <s v="11000832"/>
    <s v="10"/>
    <x v="8"/>
    <s v="PF05S000060"/>
    <x v="21"/>
    <s v="ABRB221"/>
    <n v="448"/>
    <s v="KG"/>
    <d v="2016-05-03T00:00:00"/>
    <n v="448"/>
    <s v="KG"/>
    <n v="0"/>
    <s v=""/>
    <d v="2016-05-09T00:00:00"/>
  </r>
  <r>
    <x v="132"/>
    <s v="80002099"/>
    <s v="900005"/>
    <s v="11000832"/>
    <s v="10"/>
    <x v="8"/>
    <s v="PF05S000060"/>
    <x v="21"/>
    <s v="ABRB311"/>
    <n v="448"/>
    <s v="KG"/>
    <d v="2016-05-03T00:00:00"/>
    <n v="448"/>
    <s v="KG"/>
    <n v="0"/>
    <s v=""/>
    <d v="2016-05-09T00:00:00"/>
  </r>
  <r>
    <x v="132"/>
    <s v="80002099"/>
    <s v="900006"/>
    <s v="11000832"/>
    <s v="10"/>
    <x v="8"/>
    <s v="PF05S000060"/>
    <x v="21"/>
    <s v="ABRB121"/>
    <n v="446"/>
    <s v="KG"/>
    <d v="2016-05-03T00:00:00"/>
    <n v="446"/>
    <s v="KG"/>
    <n v="0"/>
    <s v=""/>
    <d v="2016-05-09T00:00:00"/>
  </r>
  <r>
    <x v="132"/>
    <s v="80002099"/>
    <s v="900007"/>
    <s v="11000832"/>
    <s v="10"/>
    <x v="8"/>
    <s v="PF05S000060"/>
    <x v="21"/>
    <s v="ABRB321"/>
    <n v="362"/>
    <s v="KG"/>
    <d v="2016-05-03T00:00:00"/>
    <n v="362"/>
    <s v="KG"/>
    <n v="0"/>
    <s v=""/>
    <d v="2016-05-09T00:00:00"/>
  </r>
  <r>
    <x v="132"/>
    <s v="80002101"/>
    <s v="900001"/>
    <s v="11000832"/>
    <s v="10"/>
    <x v="8"/>
    <s v="PF05S000060"/>
    <x v="21"/>
    <s v="ABRB212"/>
    <n v="448"/>
    <s v="KG"/>
    <d v="2016-05-03T00:00:00"/>
    <n v="448"/>
    <s v="KG"/>
    <n v="0"/>
    <s v=""/>
    <d v="2016-05-09T00:00:00"/>
  </r>
  <r>
    <x v="140"/>
    <s v="80002104"/>
    <s v="900001"/>
    <s v="11001016"/>
    <s v="30"/>
    <x v="11"/>
    <s v="PF05S000200"/>
    <x v="38"/>
    <s v="ABUL11"/>
    <n v="1342"/>
    <s v="KG"/>
    <d v="2016-05-03T00:00:00"/>
    <n v="1342"/>
    <s v="KG"/>
    <n v="0"/>
    <s v=""/>
    <d v="2016-05-04T00:00:00"/>
  </r>
  <r>
    <x v="140"/>
    <s v="80002104"/>
    <s v="900002"/>
    <s v="11001016"/>
    <s v="30"/>
    <x v="11"/>
    <s v="PF05S000200"/>
    <x v="38"/>
    <s v="ABUL12"/>
    <n v="1342"/>
    <s v="KG"/>
    <d v="2016-05-03T00:00:00"/>
    <n v="1342"/>
    <s v="KG"/>
    <n v="0"/>
    <s v=""/>
    <d v="2016-05-04T00:00:00"/>
  </r>
  <r>
    <x v="140"/>
    <s v="80002104"/>
    <s v="900003"/>
    <s v="11001016"/>
    <s v="30"/>
    <x v="11"/>
    <s v="PF05S000200"/>
    <x v="38"/>
    <s v="ABUL22"/>
    <n v="1338"/>
    <s v="KG"/>
    <d v="2016-05-03T00:00:00"/>
    <n v="1338"/>
    <s v="KG"/>
    <n v="0"/>
    <s v=""/>
    <d v="2016-05-04T00:00:00"/>
  </r>
  <r>
    <x v="140"/>
    <s v="80002104"/>
    <s v="900004"/>
    <s v="11001016"/>
    <s v="30"/>
    <x v="11"/>
    <s v="PF05S000200"/>
    <x v="38"/>
    <s v="ABUL21"/>
    <n v="1336"/>
    <s v="KG"/>
    <d v="2016-05-03T00:00:00"/>
    <n v="1336"/>
    <s v="KG"/>
    <n v="0"/>
    <s v=""/>
    <d v="2016-05-04T00:00:00"/>
  </r>
  <r>
    <x v="141"/>
    <s v="80002105"/>
    <s v="900001"/>
    <s v="11001091"/>
    <s v="30"/>
    <x v="12"/>
    <s v="PF05S000101"/>
    <x v="39"/>
    <s v="ABWA131"/>
    <n v="722"/>
    <s v="KG"/>
    <d v="2016-05-04T00:00:00"/>
    <n v="722"/>
    <s v="KG"/>
    <n v="0"/>
    <s v=""/>
    <d v="2016-05-06T00:00:00"/>
  </r>
  <r>
    <x v="141"/>
    <s v="80002105"/>
    <s v="900002"/>
    <s v="11001091"/>
    <s v="30"/>
    <x v="12"/>
    <s v="PF05S000101"/>
    <x v="39"/>
    <s v="ABWA122"/>
    <n v="636"/>
    <s v="KG"/>
    <d v="2016-05-04T00:00:00"/>
    <n v="636"/>
    <s v="KG"/>
    <n v="0"/>
    <s v=""/>
    <d v="2016-05-06T00:00:00"/>
  </r>
  <r>
    <x v="141"/>
    <s v="80002105"/>
    <s v="900003"/>
    <s v="11001091"/>
    <s v="30"/>
    <x v="12"/>
    <s v="PF05S000101"/>
    <x v="39"/>
    <s v="ABWA121"/>
    <n v="298"/>
    <s v="KG"/>
    <d v="2016-05-04T00:00:00"/>
    <n v="298"/>
    <s v="KG"/>
    <n v="0"/>
    <s v=""/>
    <d v="2016-05-06T00:00:00"/>
  </r>
  <r>
    <x v="65"/>
    <s v="80002110"/>
    <s v="900002"/>
    <s v="11000965"/>
    <s v="10"/>
    <x v="0"/>
    <s v="PF05S000007"/>
    <x v="15"/>
    <s v="AAWU321"/>
    <n v="476"/>
    <s v="KG"/>
    <d v="2016-05-09T00:00:00"/>
    <n v="476"/>
    <s v="KG"/>
    <n v="0"/>
    <s v=""/>
    <d v="2016-05-12T00:00:00"/>
  </r>
  <r>
    <x v="65"/>
    <s v="80002110"/>
    <s v="900003"/>
    <s v="11000965"/>
    <s v="10"/>
    <x v="0"/>
    <s v="PF05S000007"/>
    <x v="15"/>
    <s v="AAWU222"/>
    <n v="472"/>
    <s v="KG"/>
    <d v="2016-05-09T00:00:00"/>
    <n v="472"/>
    <s v="KG"/>
    <n v="0"/>
    <s v=""/>
    <d v="2016-05-12T00:00:00"/>
  </r>
  <r>
    <x v="65"/>
    <s v="80002110"/>
    <s v="900004"/>
    <s v="11000965"/>
    <s v="10"/>
    <x v="0"/>
    <s v="PF05S000007"/>
    <x v="15"/>
    <s v="AAWU211"/>
    <n v="462"/>
    <s v="KG"/>
    <d v="2016-05-09T00:00:00"/>
    <n v="462"/>
    <s v="KG"/>
    <n v="0"/>
    <s v=""/>
    <d v="2016-05-12T00:00:00"/>
  </r>
  <r>
    <x v="65"/>
    <s v="80002114"/>
    <s v="900001"/>
    <s v="11000965"/>
    <s v="20"/>
    <x v="0"/>
    <s v="PF05S000007"/>
    <x v="15"/>
    <s v="AAWU122"/>
    <n v="492"/>
    <s v="KG"/>
    <d v="2016-05-11T00:00:00"/>
    <n v="492"/>
    <s v="KG"/>
    <n v="0"/>
    <s v=""/>
    <d v="2016-05-12T00:00:00"/>
  </r>
  <r>
    <x v="86"/>
    <s v="80002121"/>
    <s v="900001"/>
    <s v="11000889"/>
    <s v="10"/>
    <x v="0"/>
    <s v="PF05S000009"/>
    <x v="28"/>
    <s v="ABHE3121"/>
    <n v="240"/>
    <s v="KG"/>
    <d v="2016-05-23T00:00:00"/>
    <n v="240"/>
    <s v="KG"/>
    <n v="0"/>
    <s v=""/>
    <d v="2016-05-26T00:00:00"/>
  </r>
  <r>
    <x v="86"/>
    <s v="80002121"/>
    <s v="900002"/>
    <s v="11000889"/>
    <s v="10"/>
    <x v="0"/>
    <s v="PF05S000009"/>
    <x v="28"/>
    <s v="ABHE1221"/>
    <n v="238"/>
    <s v="KG"/>
    <d v="2016-05-23T00:00:00"/>
    <n v="238"/>
    <s v="KG"/>
    <n v="0"/>
    <s v=""/>
    <d v="2016-05-26T00:00:00"/>
  </r>
  <r>
    <x v="86"/>
    <s v="80002121"/>
    <s v="900003"/>
    <s v="11000889"/>
    <s v="10"/>
    <x v="0"/>
    <s v="PF05S000009"/>
    <x v="28"/>
    <s v="ABHE1121"/>
    <n v="236"/>
    <s v="KG"/>
    <d v="2016-05-23T00:00:00"/>
    <n v="236"/>
    <s v="KG"/>
    <n v="0"/>
    <s v=""/>
    <d v="2016-05-26T00:00:00"/>
  </r>
  <r>
    <x v="86"/>
    <s v="80002121"/>
    <s v="900004"/>
    <s v="11000889"/>
    <s v="10"/>
    <x v="0"/>
    <s v="PF05S000009"/>
    <x v="28"/>
    <s v="ABHE2112"/>
    <n v="236"/>
    <s v="KG"/>
    <d v="2016-05-23T00:00:00"/>
    <n v="236"/>
    <s v="KG"/>
    <n v="0"/>
    <s v=""/>
    <d v="2016-05-26T00:00:00"/>
  </r>
  <r>
    <x v="86"/>
    <s v="80002121"/>
    <s v="900005"/>
    <s v="11000889"/>
    <s v="10"/>
    <x v="0"/>
    <s v="PF05S000009"/>
    <x v="28"/>
    <s v="ABHE1211"/>
    <n v="234"/>
    <s v="KG"/>
    <d v="2016-05-23T00:00:00"/>
    <n v="234"/>
    <s v="KG"/>
    <n v="0"/>
    <s v=""/>
    <d v="2016-05-26T00:00:00"/>
  </r>
  <r>
    <x v="86"/>
    <s v="80002121"/>
    <s v="900006"/>
    <s v="11000889"/>
    <s v="10"/>
    <x v="0"/>
    <s v="PF05S000009"/>
    <x v="28"/>
    <s v="ABHE1122"/>
    <n v="232"/>
    <s v="KG"/>
    <d v="2016-05-23T00:00:00"/>
    <n v="232"/>
    <s v="KG"/>
    <n v="0"/>
    <s v=""/>
    <d v="2016-05-26T00:00:00"/>
  </r>
  <r>
    <x v="86"/>
    <s v="80002121"/>
    <s v="900007"/>
    <s v="11000889"/>
    <s v="10"/>
    <x v="0"/>
    <s v="PF05S000009"/>
    <x v="28"/>
    <s v="ABHE3111"/>
    <n v="226"/>
    <s v="KG"/>
    <d v="2016-05-23T00:00:00"/>
    <n v="226"/>
    <s v="KG"/>
    <n v="0"/>
    <s v=""/>
    <d v="2016-05-26T00:00:00"/>
  </r>
  <r>
    <x v="86"/>
    <s v="80002121"/>
    <s v="900008"/>
    <s v="11000889"/>
    <s v="10"/>
    <x v="0"/>
    <s v="PF05S000009"/>
    <x v="28"/>
    <s v="ABHE2111"/>
    <n v="222"/>
    <s v="KG"/>
    <d v="2016-05-23T00:00:00"/>
    <n v="222"/>
    <s v="KG"/>
    <n v="0"/>
    <s v=""/>
    <d v="2016-05-26T00:00:00"/>
  </r>
  <r>
    <x v="86"/>
    <s v="80002121"/>
    <s v="900009"/>
    <s v="11000889"/>
    <s v="10"/>
    <x v="0"/>
    <s v="PF05S000009"/>
    <x v="28"/>
    <s v="ABHE2211"/>
    <n v="216"/>
    <s v="KG"/>
    <d v="2016-05-23T00:00:00"/>
    <n v="216"/>
    <s v="KG"/>
    <n v="0"/>
    <s v=""/>
    <d v="2016-05-26T00:00:00"/>
  </r>
  <r>
    <x v="86"/>
    <s v="80002121"/>
    <s v="900010"/>
    <s v="11000889"/>
    <s v="10"/>
    <x v="0"/>
    <s v="PF05S000009"/>
    <x v="28"/>
    <s v="ABHE1222"/>
    <n v="212"/>
    <s v="KG"/>
    <d v="2016-05-23T00:00:00"/>
    <n v="212"/>
    <s v="KG"/>
    <n v="0"/>
    <s v=""/>
    <d v="2016-05-26T00:00:00"/>
  </r>
  <r>
    <x v="86"/>
    <s v="80002121"/>
    <s v="900011"/>
    <s v="11000889"/>
    <s v="10"/>
    <x v="0"/>
    <s v="PF05S000009"/>
    <x v="28"/>
    <s v="ABHE1112"/>
    <n v="194"/>
    <s v="KG"/>
    <d v="2016-05-23T00:00:00"/>
    <n v="194"/>
    <s v="KG"/>
    <n v="0"/>
    <s v=""/>
    <d v="2016-05-26T00:00:00"/>
  </r>
  <r>
    <x v="86"/>
    <s v="80002121"/>
    <s v="900012"/>
    <s v="11000889"/>
    <s v="10"/>
    <x v="0"/>
    <s v="PF05S000009"/>
    <x v="28"/>
    <s v="ABHE1111"/>
    <n v="174"/>
    <s v="KG"/>
    <d v="2016-05-23T00:00:00"/>
    <n v="174"/>
    <s v="KG"/>
    <n v="0"/>
    <s v=""/>
    <d v="2016-05-26T00:00:00"/>
  </r>
  <r>
    <x v="120"/>
    <s v="80002122"/>
    <s v="900001"/>
    <s v="11000885"/>
    <s v="10"/>
    <x v="0"/>
    <s v="PF05S000002"/>
    <x v="1"/>
    <s v="ABIA31"/>
    <n v="924"/>
    <s v="KG"/>
    <d v="2016-05-18T00:00:00"/>
    <n v="924"/>
    <s v="KG"/>
    <n v="0"/>
    <s v=""/>
    <d v="2016-05-19T00:00:00"/>
  </r>
  <r>
    <x v="120"/>
    <s v="80002122"/>
    <s v="900002"/>
    <s v="11000885"/>
    <s v="10"/>
    <x v="0"/>
    <s v="PF05S000002"/>
    <x v="1"/>
    <s v="ABIA32"/>
    <n v="918"/>
    <s v="KG"/>
    <d v="2016-05-18T00:00:00"/>
    <n v="918"/>
    <s v="KG"/>
    <n v="0"/>
    <s v=""/>
    <d v="2016-05-19T00:00:00"/>
  </r>
  <r>
    <x v="120"/>
    <s v="80002122"/>
    <s v="900003"/>
    <s v="11000885"/>
    <s v="10"/>
    <x v="0"/>
    <s v="PF05S000002"/>
    <x v="1"/>
    <s v="ABIA11"/>
    <n v="832"/>
    <s v="KG"/>
    <d v="2016-05-18T00:00:00"/>
    <n v="832"/>
    <s v="KG"/>
    <n v="0"/>
    <s v=""/>
    <d v="2016-05-19T00:00:00"/>
  </r>
  <r>
    <x v="120"/>
    <s v="80002122"/>
    <s v="900004"/>
    <s v="11000885"/>
    <s v="10"/>
    <x v="0"/>
    <s v="PF05S000002"/>
    <x v="1"/>
    <s v="ABIA122"/>
    <n v="614"/>
    <s v="KG"/>
    <d v="2016-05-18T00:00:00"/>
    <n v="614"/>
    <s v="KG"/>
    <n v="0"/>
    <s v=""/>
    <d v="2016-05-19T00:00:00"/>
  </r>
  <r>
    <x v="133"/>
    <s v="80002125"/>
    <s v="900001"/>
    <s v="11000838"/>
    <s v="30"/>
    <x v="3"/>
    <s v="PF05S000073"/>
    <x v="34"/>
    <s v="ABSA1221"/>
    <n v="246"/>
    <s v="KG"/>
    <d v="2016-06-13T00:00:00"/>
    <n v="246"/>
    <s v="KG"/>
    <n v="0"/>
    <s v=""/>
    <d v="2016-06-16T00:00:00"/>
  </r>
  <r>
    <x v="133"/>
    <s v="80002125"/>
    <s v="900002"/>
    <s v="11000838"/>
    <s v="30"/>
    <x v="3"/>
    <s v="PF05S000073"/>
    <x v="34"/>
    <s v="ABSA3111"/>
    <n v="242"/>
    <s v="KG"/>
    <d v="2016-06-13T00:00:00"/>
    <n v="242"/>
    <s v="KG"/>
    <n v="0"/>
    <s v=""/>
    <d v="2016-06-16T00:00:00"/>
  </r>
  <r>
    <x v="133"/>
    <s v="80002125"/>
    <s v="900003"/>
    <s v="11000838"/>
    <s v="30"/>
    <x v="3"/>
    <s v="PF05S000073"/>
    <x v="34"/>
    <s v="ABSA3121"/>
    <n v="242"/>
    <s v="KG"/>
    <d v="2016-06-13T00:00:00"/>
    <n v="242"/>
    <s v="KG"/>
    <n v="0"/>
    <s v=""/>
    <d v="2016-06-16T00:00:00"/>
  </r>
  <r>
    <x v="133"/>
    <s v="80002125"/>
    <s v="900004"/>
    <s v="11000838"/>
    <s v="30"/>
    <x v="3"/>
    <s v="PF05S000073"/>
    <x v="34"/>
    <s v="ABSA3122"/>
    <n v="240"/>
    <s v="KG"/>
    <d v="2016-06-13T00:00:00"/>
    <n v="240"/>
    <s v="KG"/>
    <n v="0"/>
    <s v=""/>
    <d v="2016-06-16T00:00:00"/>
  </r>
  <r>
    <x v="133"/>
    <s v="80002125"/>
    <s v="900005"/>
    <s v="11000838"/>
    <s v="30"/>
    <x v="3"/>
    <s v="PF05S000073"/>
    <x v="34"/>
    <s v="ABSA3211"/>
    <n v="232"/>
    <s v="KG"/>
    <d v="2016-06-13T00:00:00"/>
    <n v="232"/>
    <s v="KG"/>
    <n v="0"/>
    <s v=""/>
    <d v="2016-06-16T00:00:00"/>
  </r>
  <r>
    <x v="133"/>
    <s v="80002125"/>
    <s v="900006"/>
    <s v="11000838"/>
    <s v="30"/>
    <x v="3"/>
    <s v="PF05S000073"/>
    <x v="34"/>
    <s v="ABSA1122"/>
    <n v="230"/>
    <s v="KG"/>
    <d v="2016-06-13T00:00:00"/>
    <n v="230"/>
    <s v="KG"/>
    <n v="0"/>
    <s v=""/>
    <d v="2016-06-16T00:00:00"/>
  </r>
  <r>
    <x v="133"/>
    <s v="80002125"/>
    <s v="900007"/>
    <s v="11000838"/>
    <s v="30"/>
    <x v="3"/>
    <s v="PF05S000073"/>
    <x v="34"/>
    <s v="ABSA2212"/>
    <n v="230"/>
    <s v="KG"/>
    <d v="2016-06-13T00:00:00"/>
    <n v="230"/>
    <s v="KG"/>
    <n v="0"/>
    <s v=""/>
    <d v="2016-06-16T00:00:00"/>
  </r>
  <r>
    <x v="133"/>
    <s v="80002125"/>
    <s v="900008"/>
    <s v="11000838"/>
    <s v="30"/>
    <x v="3"/>
    <s v="PF05S000073"/>
    <x v="34"/>
    <s v="ABSA2111"/>
    <n v="224"/>
    <s v="KG"/>
    <d v="2016-06-13T00:00:00"/>
    <n v="224"/>
    <s v="KG"/>
    <n v="0"/>
    <s v=""/>
    <d v="2016-06-16T00:00:00"/>
  </r>
  <r>
    <x v="133"/>
    <s v="80002125"/>
    <s v="900009"/>
    <s v="11000838"/>
    <s v="30"/>
    <x v="3"/>
    <s v="PF05S000073"/>
    <x v="34"/>
    <s v="ABSA3212"/>
    <n v="214"/>
    <s v="KG"/>
    <d v="2016-06-13T00:00:00"/>
    <n v="214"/>
    <s v="KG"/>
    <n v="0"/>
    <s v=""/>
    <d v="2016-06-16T00:00:00"/>
  </r>
  <r>
    <x v="133"/>
    <s v="80002125"/>
    <s v="900010"/>
    <s v="11000838"/>
    <s v="30"/>
    <x v="3"/>
    <s v="PF05S000073"/>
    <x v="34"/>
    <s v="ABSA1111"/>
    <n v="212"/>
    <s v="KG"/>
    <d v="2016-06-13T00:00:00"/>
    <n v="212"/>
    <s v="KG"/>
    <n v="0"/>
    <s v=""/>
    <d v="2016-06-16T00:00:00"/>
  </r>
  <r>
    <x v="133"/>
    <s v="80002125"/>
    <s v="900011"/>
    <s v="11000838"/>
    <s v="30"/>
    <x v="3"/>
    <s v="PF05S000073"/>
    <x v="34"/>
    <s v="ABSA12221"/>
    <n v="172"/>
    <s v="KG"/>
    <d v="2016-06-13T00:00:00"/>
    <n v="172"/>
    <s v="KG"/>
    <n v="0"/>
    <s v=""/>
    <d v="2016-06-16T00:00:00"/>
  </r>
  <r>
    <x v="133"/>
    <s v="80002125"/>
    <s v="900012"/>
    <s v="11000838"/>
    <s v="30"/>
    <x v="3"/>
    <s v="PF05S000073"/>
    <x v="34"/>
    <s v="ABSA3222"/>
    <n v="154"/>
    <s v="KG"/>
    <d v="2016-06-13T00:00:00"/>
    <n v="154"/>
    <s v="KG"/>
    <n v="0"/>
    <s v=""/>
    <d v="2016-06-16T00:00:00"/>
  </r>
  <r>
    <x v="133"/>
    <s v="80002125"/>
    <s v="900013"/>
    <s v="11000838"/>
    <s v="30"/>
    <x v="3"/>
    <s v="PF05S000073"/>
    <x v="34"/>
    <s v="ABSA12222"/>
    <n v="56"/>
    <s v="KG"/>
    <d v="2016-06-13T00:00:00"/>
    <n v="56"/>
    <s v="KG"/>
    <n v="0"/>
    <s v=""/>
    <d v="2016-06-16T00:00:00"/>
  </r>
  <r>
    <x v="142"/>
    <s v="80002133"/>
    <s v="900001"/>
    <s v="11001050"/>
    <s v="10"/>
    <x v="5"/>
    <s v="PF05S000082"/>
    <x v="24"/>
    <s v="ABVV22"/>
    <n v="906"/>
    <s v="KG"/>
    <d v="2016-05-25T00:00:00"/>
    <n v="906"/>
    <s v="KG"/>
    <n v="0"/>
    <s v=""/>
    <d v="2016-05-26T00:00:00"/>
  </r>
  <r>
    <x v="142"/>
    <s v="80002133"/>
    <s v="900002"/>
    <s v="11001050"/>
    <s v="10"/>
    <x v="5"/>
    <s v="PF05S000082"/>
    <x v="24"/>
    <s v="ABVV21"/>
    <n v="874"/>
    <s v="KG"/>
    <d v="2016-05-25T00:00:00"/>
    <n v="874"/>
    <s v="KG"/>
    <n v="0"/>
    <s v=""/>
    <d v="2016-05-26T00:00:00"/>
  </r>
  <r>
    <x v="143"/>
    <s v="80002134"/>
    <s v="900001"/>
    <s v="11001050"/>
    <s v="10"/>
    <x v="5"/>
    <s v="PF05S000082"/>
    <x v="24"/>
    <s v="ABVU13"/>
    <n v="864"/>
    <s v="KG"/>
    <d v="2016-05-25T00:00:00"/>
    <n v="864"/>
    <s v="KG"/>
    <n v="0"/>
    <s v=""/>
    <d v="2016-05-26T00:00:00"/>
  </r>
  <r>
    <x v="143"/>
    <s v="80002134"/>
    <s v="900002"/>
    <s v="11001050"/>
    <s v="10"/>
    <x v="5"/>
    <s v="PF05S000082"/>
    <x v="24"/>
    <s v="ABVU11"/>
    <n v="860"/>
    <s v="KG"/>
    <d v="2016-05-25T00:00:00"/>
    <n v="860"/>
    <s v="KG"/>
    <n v="0"/>
    <s v=""/>
    <d v="2016-05-26T00:00:00"/>
  </r>
  <r>
    <x v="142"/>
    <s v="80002136"/>
    <s v="900001"/>
    <s v="11001031"/>
    <s v="10"/>
    <x v="5"/>
    <s v="PF05S000080"/>
    <x v="20"/>
    <s v="ABVV132"/>
    <n v="604"/>
    <s v="KG"/>
    <d v="2016-05-25T00:00:00"/>
    <n v="604"/>
    <s v="KG"/>
    <n v="0"/>
    <s v=""/>
    <d v="2016-05-26T00:00:00"/>
  </r>
  <r>
    <x v="142"/>
    <s v="80002136"/>
    <s v="900002"/>
    <s v="11001031"/>
    <s v="10"/>
    <x v="5"/>
    <s v="PF05S000080"/>
    <x v="20"/>
    <s v="ABVV232"/>
    <n v="588"/>
    <s v="KG"/>
    <d v="2016-05-25T00:00:00"/>
    <n v="588"/>
    <s v="KG"/>
    <n v="0"/>
    <s v=""/>
    <d v="2016-05-26T00:00:00"/>
  </r>
  <r>
    <x v="143"/>
    <s v="80002138"/>
    <s v="900001"/>
    <s v="11001031"/>
    <s v="10"/>
    <x v="5"/>
    <s v="PF05S000080"/>
    <x v="20"/>
    <s v="ABVU122"/>
    <n v="606"/>
    <s v="KG"/>
    <d v="2016-05-25T00:00:00"/>
    <n v="606"/>
    <s v="KG"/>
    <n v="0"/>
    <s v=""/>
    <d v="2016-05-26T00:00:00"/>
  </r>
  <r>
    <x v="143"/>
    <s v="80002138"/>
    <s v="900002"/>
    <s v="11001031"/>
    <s v="10"/>
    <x v="5"/>
    <s v="PF05S000080"/>
    <x v="20"/>
    <s v="ABVU212"/>
    <n v="600"/>
    <s v="KG"/>
    <d v="2016-05-25T00:00:00"/>
    <n v="600"/>
    <s v="KG"/>
    <n v="0"/>
    <s v=""/>
    <d v="2016-05-26T00:00:00"/>
  </r>
  <r>
    <x v="143"/>
    <s v="80002142"/>
    <s v="900001"/>
    <s v="11001064"/>
    <s v="10"/>
    <x v="5"/>
    <s v="PF05S000080"/>
    <x v="20"/>
    <s v="ABVU23"/>
    <n v="824"/>
    <s v="KG"/>
    <d v="2016-05-25T00:00:00"/>
    <n v="824"/>
    <s v="KG"/>
    <n v="0"/>
    <s v=""/>
    <d v="2016-05-26T00:00:00"/>
  </r>
  <r>
    <x v="143"/>
    <s v="80002142"/>
    <s v="900002"/>
    <s v="11001064"/>
    <s v="10"/>
    <x v="5"/>
    <s v="PF05S000080"/>
    <x v="20"/>
    <s v="ABVU222"/>
    <n v="608"/>
    <s v="KG"/>
    <d v="2016-05-25T00:00:00"/>
    <n v="608"/>
    <s v="KG"/>
    <n v="0"/>
    <s v=""/>
    <d v="2016-05-26T00:00:00"/>
  </r>
  <r>
    <x v="142"/>
    <s v="80002144"/>
    <s v="900001"/>
    <s v="11001063"/>
    <s v="10"/>
    <x v="5"/>
    <s v="PF05S000080"/>
    <x v="20"/>
    <s v="ABVV122"/>
    <n v="364"/>
    <s v="KG"/>
    <d v="2016-05-31T00:00:00"/>
    <n v="364"/>
    <s v="KG"/>
    <n v="0"/>
    <s v=""/>
    <d v="2016-06-03T00:00:00"/>
  </r>
  <r>
    <x v="144"/>
    <s v="80002149"/>
    <s v="900001"/>
    <s v="11001101"/>
    <s v="10"/>
    <x v="0"/>
    <s v="PF05S000001"/>
    <x v="8"/>
    <s v="ABWT12"/>
    <n v="1420"/>
    <s v="KG"/>
    <d v="2016-05-30T00:00:00"/>
    <n v="1420"/>
    <s v="KG"/>
    <n v="0"/>
    <s v=""/>
    <d v="2016-06-02T00:00:00"/>
  </r>
  <r>
    <x v="144"/>
    <s v="80002149"/>
    <s v="900002"/>
    <s v="11001101"/>
    <s v="10"/>
    <x v="0"/>
    <s v="PF05S000001"/>
    <x v="8"/>
    <s v="ABWT21"/>
    <n v="1374"/>
    <s v="KG"/>
    <d v="2016-05-30T00:00:00"/>
    <n v="1374"/>
    <s v="KG"/>
    <n v="0"/>
    <s v=""/>
    <d v="2016-06-02T00:00:00"/>
  </r>
  <r>
    <x v="144"/>
    <s v="80002149"/>
    <s v="900003"/>
    <s v="11001101"/>
    <s v="10"/>
    <x v="0"/>
    <s v="PF05S000001"/>
    <x v="8"/>
    <s v="ABWT11"/>
    <n v="1326"/>
    <s v="KG"/>
    <d v="2016-05-30T00:00:00"/>
    <n v="1326"/>
    <s v="KG"/>
    <n v="0"/>
    <s v=""/>
    <d v="2016-06-02T00:00:00"/>
  </r>
  <r>
    <x v="144"/>
    <s v="80002149"/>
    <s v="900004"/>
    <s v="11001101"/>
    <s v="10"/>
    <x v="0"/>
    <s v="PF05S000001"/>
    <x v="8"/>
    <s v="ABWT22"/>
    <n v="1220"/>
    <s v="KG"/>
    <d v="2016-05-30T00:00:00"/>
    <n v="1220"/>
    <s v="KG"/>
    <n v="0"/>
    <s v=""/>
    <d v="2016-06-02T00:00:00"/>
  </r>
  <r>
    <x v="145"/>
    <s v="80002154"/>
    <s v="900001"/>
    <s v="11000879"/>
    <s v="10"/>
    <x v="0"/>
    <s v="PF05S000022"/>
    <x v="22"/>
    <s v="ABVT1"/>
    <n v="2824"/>
    <s v="KG"/>
    <d v="2016-06-06T00:00:00"/>
    <n v="2824"/>
    <s v="KG"/>
    <n v="0"/>
    <s v=""/>
    <d v="2016-06-09T00:00:00"/>
  </r>
  <r>
    <x v="145"/>
    <s v="80002154"/>
    <s v="900002"/>
    <s v="11000879"/>
    <s v="10"/>
    <x v="0"/>
    <s v="PF05S000022"/>
    <x v="22"/>
    <s v="ABVT2"/>
    <n v="2784"/>
    <s v="KG"/>
    <d v="2016-06-06T00:00:00"/>
    <n v="2784"/>
    <s v="KG"/>
    <n v="0"/>
    <s v=""/>
    <d v="2016-06-09T00:00:00"/>
  </r>
  <r>
    <x v="146"/>
    <s v="80002155"/>
    <s v="900001"/>
    <s v="11000879"/>
    <s v="20"/>
    <x v="0"/>
    <s v="PF05S000022"/>
    <x v="22"/>
    <s v="ABWG2"/>
    <n v="2824"/>
    <s v="KG"/>
    <d v="2016-06-06T00:00:00"/>
    <n v="2824"/>
    <s v="KG"/>
    <n v="0"/>
    <s v=""/>
    <d v="2016-06-09T00:00:00"/>
  </r>
  <r>
    <x v="146"/>
    <s v="80002155"/>
    <s v="900002"/>
    <s v="11000879"/>
    <s v="20"/>
    <x v="0"/>
    <s v="PF05S000022"/>
    <x v="22"/>
    <s v="ABWG1"/>
    <n v="2820"/>
    <s v="KG"/>
    <d v="2016-06-06T00:00:00"/>
    <n v="2820"/>
    <s v="KG"/>
    <n v="0"/>
    <s v=""/>
    <d v="2016-06-09T00:00:00"/>
  </r>
  <r>
    <x v="147"/>
    <s v="80002159"/>
    <s v="900001"/>
    <s v="11000908"/>
    <s v="20"/>
    <x v="0"/>
    <s v="PF05S000028"/>
    <x v="29"/>
    <s v="ABSR23"/>
    <n v="716"/>
    <s v="KG"/>
    <d v="2016-06-01T00:00:00"/>
    <n v="716"/>
    <s v="KG"/>
    <n v="0"/>
    <s v=""/>
    <d v="2016-06-02T00:00:00"/>
  </r>
  <r>
    <x v="147"/>
    <s v="80002159"/>
    <s v="900002"/>
    <s v="11000908"/>
    <s v="20"/>
    <x v="0"/>
    <s v="PF05S000028"/>
    <x v="29"/>
    <s v="ABSR13"/>
    <n v="704"/>
    <s v="KG"/>
    <d v="2016-06-01T00:00:00"/>
    <n v="704"/>
    <s v="KG"/>
    <n v="0"/>
    <s v=""/>
    <d v="2016-06-02T00:00:00"/>
  </r>
  <r>
    <x v="147"/>
    <s v="80002159"/>
    <s v="900003"/>
    <s v="11000908"/>
    <s v="20"/>
    <x v="0"/>
    <s v="PF05S000028"/>
    <x v="29"/>
    <s v="ABSR33"/>
    <n v="692"/>
    <s v="KG"/>
    <d v="2016-06-01T00:00:00"/>
    <n v="692"/>
    <s v="KG"/>
    <n v="0"/>
    <s v=""/>
    <d v="2016-06-02T00:00:00"/>
  </r>
  <r>
    <x v="147"/>
    <s v="80002159"/>
    <s v="900004"/>
    <s v="11000908"/>
    <s v="20"/>
    <x v="0"/>
    <s v="PF05S000028"/>
    <x v="29"/>
    <s v="ABSR22"/>
    <n v="606"/>
    <s v="KG"/>
    <d v="2016-06-01T00:00:00"/>
    <n v="606"/>
    <s v="KG"/>
    <n v="0"/>
    <s v=""/>
    <d v="2016-06-02T00:00:00"/>
  </r>
  <r>
    <x v="147"/>
    <s v="80002159"/>
    <s v="900005"/>
    <s v="11000908"/>
    <s v="20"/>
    <x v="0"/>
    <s v="PF05S000028"/>
    <x v="29"/>
    <s v="ABSR32"/>
    <n v="604"/>
    <s v="KG"/>
    <d v="2016-06-01T00:00:00"/>
    <n v="604"/>
    <s v="KG"/>
    <n v="0"/>
    <s v=""/>
    <d v="2016-06-02T00:00:00"/>
  </r>
  <r>
    <x v="147"/>
    <s v="80002159"/>
    <s v="900006"/>
    <s v="11000908"/>
    <s v="20"/>
    <x v="0"/>
    <s v="PF05S000028"/>
    <x v="29"/>
    <s v="ABSR21"/>
    <n v="588"/>
    <s v="KG"/>
    <d v="2016-06-01T00:00:00"/>
    <n v="588"/>
    <s v="KG"/>
    <n v="0"/>
    <s v=""/>
    <d v="2016-06-02T00:00:00"/>
  </r>
  <r>
    <x v="147"/>
    <s v="80002159"/>
    <s v="900007"/>
    <s v="11000908"/>
    <s v="20"/>
    <x v="0"/>
    <s v="PF05S000028"/>
    <x v="29"/>
    <s v="ABSR31"/>
    <n v="564"/>
    <s v="KG"/>
    <d v="2016-06-01T00:00:00"/>
    <n v="564"/>
    <s v="KG"/>
    <n v="0"/>
    <s v=""/>
    <d v="2016-06-02T00:00:00"/>
  </r>
  <r>
    <x v="147"/>
    <s v="80002159"/>
    <s v="900008"/>
    <s v="11000908"/>
    <s v="20"/>
    <x v="0"/>
    <s v="PF05S000028"/>
    <x v="29"/>
    <s v="ABSR11"/>
    <n v="560"/>
    <s v="KG"/>
    <d v="2016-06-01T00:00:00"/>
    <n v="560"/>
    <s v="KG"/>
    <n v="0"/>
    <s v=""/>
    <d v="2016-06-02T00:00:00"/>
  </r>
  <r>
    <x v="147"/>
    <s v="80002159"/>
    <s v="900009"/>
    <s v="11000908"/>
    <s v="20"/>
    <x v="0"/>
    <s v="PF05S000028"/>
    <x v="29"/>
    <s v="ABSR12"/>
    <n v="540"/>
    <s v="KG"/>
    <d v="2016-06-01T00:00:00"/>
    <n v="540"/>
    <s v="KG"/>
    <n v="0"/>
    <s v=""/>
    <d v="2016-06-02T00:00:00"/>
  </r>
  <r>
    <x v="148"/>
    <s v="80002160"/>
    <s v="900001"/>
    <s v="11001063"/>
    <s v="10"/>
    <x v="5"/>
    <s v="PF05S000080"/>
    <x v="20"/>
    <s v="ABVY222"/>
    <n v="360"/>
    <s v="KG"/>
    <d v="2016-06-01T00:00:00"/>
    <n v="360"/>
    <s v="KG"/>
    <n v="0"/>
    <s v=""/>
    <d v="2016-06-03T00:00:00"/>
  </r>
  <r>
    <x v="149"/>
    <s v="80002161"/>
    <s v="900001"/>
    <s v="11001063"/>
    <s v="10"/>
    <x v="5"/>
    <s v="PF05S000080"/>
    <x v="20"/>
    <s v="ABVW212"/>
    <n v="610"/>
    <s v="KG"/>
    <d v="2016-06-01T00:00:00"/>
    <n v="610"/>
    <s v="KG"/>
    <n v="0"/>
    <s v=""/>
    <d v="2016-06-03T00:00:00"/>
  </r>
  <r>
    <x v="149"/>
    <s v="80002161"/>
    <s v="900002"/>
    <s v="11001063"/>
    <s v="10"/>
    <x v="5"/>
    <s v="PF05S000080"/>
    <x v="20"/>
    <s v="ABVW122"/>
    <n v="360"/>
    <s v="KG"/>
    <d v="2016-06-01T00:00:00"/>
    <n v="360"/>
    <s v="KG"/>
    <n v="0"/>
    <s v=""/>
    <d v="2016-06-03T00:00:00"/>
  </r>
  <r>
    <x v="149"/>
    <s v="80002161"/>
    <s v="900003"/>
    <s v="11001063"/>
    <s v="10"/>
    <x v="5"/>
    <s v="PF05S000080"/>
    <x v="20"/>
    <s v="ABVW112"/>
    <n v="244"/>
    <s v="KG"/>
    <d v="2016-06-01T00:00:00"/>
    <n v="244"/>
    <s v="KG"/>
    <n v="0"/>
    <s v=""/>
    <d v="2016-06-03T00:00:00"/>
  </r>
  <r>
    <x v="149"/>
    <s v="80002161"/>
    <s v="900004"/>
    <s v="11001063"/>
    <s v="10"/>
    <x v="5"/>
    <s v="PF05S000080"/>
    <x v="20"/>
    <s v="ABVW132"/>
    <n v="122"/>
    <s v="KG"/>
    <d v="2016-06-01T00:00:00"/>
    <n v="122"/>
    <s v="KG"/>
    <n v="0"/>
    <s v=""/>
    <d v="2016-06-03T00:00:00"/>
  </r>
  <r>
    <x v="150"/>
    <s v="80002162"/>
    <s v="900001"/>
    <s v="11001063"/>
    <s v="10"/>
    <x v="5"/>
    <s v="PF05S000080"/>
    <x v="20"/>
    <s v="ABVK122"/>
    <n v="612"/>
    <s v="KG"/>
    <d v="2016-06-01T00:00:00"/>
    <n v="612"/>
    <s v="KG"/>
    <n v="0"/>
    <s v=""/>
    <d v="2016-06-03T00:00:00"/>
  </r>
  <r>
    <x v="150"/>
    <s v="80002162"/>
    <s v="900002"/>
    <s v="11001063"/>
    <s v="10"/>
    <x v="5"/>
    <s v="PF05S000080"/>
    <x v="20"/>
    <s v="ABVK132"/>
    <n v="608"/>
    <s v="KG"/>
    <d v="2016-06-01T00:00:00"/>
    <n v="608"/>
    <s v="KG"/>
    <n v="0"/>
    <s v=""/>
    <d v="2016-06-03T00:00:00"/>
  </r>
  <r>
    <x v="150"/>
    <s v="80002162"/>
    <s v="900003"/>
    <s v="11001063"/>
    <s v="10"/>
    <x v="5"/>
    <s v="PF05S000080"/>
    <x v="20"/>
    <s v="ABVK112"/>
    <n v="366"/>
    <s v="KG"/>
    <d v="2016-06-01T00:00:00"/>
    <n v="366"/>
    <s v="KG"/>
    <n v="0"/>
    <s v=""/>
    <d v="2016-06-03T00:00:00"/>
  </r>
  <r>
    <x v="150"/>
    <s v="80002162"/>
    <s v="900004"/>
    <s v="11001063"/>
    <s v="10"/>
    <x v="5"/>
    <s v="PF05S000080"/>
    <x v="20"/>
    <s v="ABVK212"/>
    <n v="356"/>
    <s v="KG"/>
    <d v="2016-06-01T00:00:00"/>
    <n v="356"/>
    <s v="KG"/>
    <n v="0"/>
    <s v=""/>
    <d v="2016-06-03T00:00:00"/>
  </r>
  <r>
    <x v="150"/>
    <s v="80002162"/>
    <s v="900005"/>
    <s v="11001063"/>
    <s v="10"/>
    <x v="5"/>
    <s v="PF05S000080"/>
    <x v="20"/>
    <s v="ABVK232"/>
    <n v="246"/>
    <s v="KG"/>
    <d v="2016-06-01T00:00:00"/>
    <n v="246"/>
    <s v="KG"/>
    <n v="0"/>
    <s v=""/>
    <d v="2016-06-03T00:00:00"/>
  </r>
  <r>
    <x v="150"/>
    <s v="80002162"/>
    <s v="900006"/>
    <s v="11001063"/>
    <s v="10"/>
    <x v="5"/>
    <s v="PF05S000080"/>
    <x v="20"/>
    <s v="ABVK213"/>
    <n v="122"/>
    <s v="KG"/>
    <d v="2016-06-01T00:00:00"/>
    <n v="122"/>
    <s v="KG"/>
    <n v="0"/>
    <s v=""/>
    <d v="2016-06-03T00:00:00"/>
  </r>
  <r>
    <x v="141"/>
    <s v="80002166"/>
    <s v="900001"/>
    <s v="11001091"/>
    <s v="40"/>
    <x v="12"/>
    <s v="PF05S000101"/>
    <x v="39"/>
    <s v="ABWA23"/>
    <n v="870"/>
    <s v="KG"/>
    <d v="2016-06-01T00:00:00"/>
    <n v="870"/>
    <s v="KG"/>
    <n v="0"/>
    <s v=""/>
    <d v="2016-06-02T00:00:00"/>
  </r>
  <r>
    <x v="141"/>
    <s v="80002166"/>
    <s v="900002"/>
    <s v="11001091"/>
    <s v="40"/>
    <x v="12"/>
    <s v="PF05S000101"/>
    <x v="39"/>
    <s v="ABWA11"/>
    <n v="792"/>
    <s v="KG"/>
    <d v="2016-06-01T00:00:00"/>
    <n v="792"/>
    <s v="KG"/>
    <n v="0"/>
    <s v=""/>
    <d v="2016-06-02T00:00:00"/>
  </r>
  <r>
    <x v="141"/>
    <s v="80002166"/>
    <s v="900003"/>
    <s v="11001091"/>
    <s v="40"/>
    <x v="12"/>
    <s v="PF05S000101"/>
    <x v="39"/>
    <s v="ABWA22"/>
    <n v="620"/>
    <s v="KG"/>
    <d v="2016-06-01T00:00:00"/>
    <n v="620"/>
    <s v="KG"/>
    <n v="0"/>
    <s v=""/>
    <d v="2016-06-02T00:00:00"/>
  </r>
  <r>
    <x v="141"/>
    <s v="80002166"/>
    <s v="900004"/>
    <s v="11001091"/>
    <s v="40"/>
    <x v="12"/>
    <s v="PF05S000101"/>
    <x v="39"/>
    <s v="ABWA211"/>
    <n v="214"/>
    <s v="KG"/>
    <d v="2016-06-01T00:00:00"/>
    <n v="214"/>
    <s v="KG"/>
    <n v="0"/>
    <s v=""/>
    <d v="2016-06-02T00:00:00"/>
  </r>
  <r>
    <x v="151"/>
    <s v="80002169"/>
    <s v="900001"/>
    <s v="11000828"/>
    <s v="10"/>
    <x v="8"/>
    <s v="PF05S000061"/>
    <x v="11"/>
    <s v="ABRZ11"/>
    <n v="908"/>
    <s v="KG"/>
    <d v="2016-06-06T00:00:00"/>
    <n v="908"/>
    <s v="KG"/>
    <n v="0"/>
    <s v=""/>
    <d v="2016-06-09T00:00:00"/>
  </r>
  <r>
    <x v="151"/>
    <s v="80002169"/>
    <s v="900002"/>
    <s v="11000828"/>
    <s v="10"/>
    <x v="8"/>
    <s v="PF05S000061"/>
    <x v="11"/>
    <s v="ABRZ31"/>
    <n v="898"/>
    <s v="KG"/>
    <d v="2016-06-06T00:00:00"/>
    <n v="898"/>
    <s v="KG"/>
    <n v="0"/>
    <s v=""/>
    <d v="2016-06-09T00:00:00"/>
  </r>
  <r>
    <x v="151"/>
    <s v="80002169"/>
    <s v="900003"/>
    <s v="11000828"/>
    <s v="10"/>
    <x v="8"/>
    <s v="PF05S000061"/>
    <x v="11"/>
    <s v="ABRZ12"/>
    <n v="896"/>
    <s v="KG"/>
    <d v="2016-06-06T00:00:00"/>
    <n v="896"/>
    <s v="KG"/>
    <n v="0"/>
    <s v=""/>
    <d v="2016-06-09T00:00:00"/>
  </r>
  <r>
    <x v="152"/>
    <s v="80002172"/>
    <s v="900001"/>
    <s v="11000902"/>
    <s v="20"/>
    <x v="0"/>
    <s v="PF05S000001"/>
    <x v="8"/>
    <s v="ABXC21"/>
    <n v="1366"/>
    <s v="KG"/>
    <d v="2016-06-06T00:00:00"/>
    <n v="1366"/>
    <s v="KG"/>
    <n v="0"/>
    <s v=""/>
    <d v="2016-06-09T00:00:00"/>
  </r>
  <r>
    <x v="152"/>
    <s v="80002172"/>
    <s v="900002"/>
    <s v="11000902"/>
    <s v="20"/>
    <x v="0"/>
    <s v="PF05S000001"/>
    <x v="8"/>
    <s v="ABXC11"/>
    <n v="1318"/>
    <s v="KG"/>
    <d v="2016-06-06T00:00:00"/>
    <n v="1318"/>
    <s v="KG"/>
    <n v="0"/>
    <s v=""/>
    <d v="2016-06-09T00:00:00"/>
  </r>
  <r>
    <x v="152"/>
    <s v="80002172"/>
    <s v="900003"/>
    <s v="11000902"/>
    <s v="20"/>
    <x v="0"/>
    <s v="PF05S000001"/>
    <x v="8"/>
    <s v="ABXC22"/>
    <n v="1318"/>
    <s v="KG"/>
    <d v="2016-06-06T00:00:00"/>
    <n v="1318"/>
    <s v="KG"/>
    <n v="0"/>
    <s v=""/>
    <d v="2016-06-09T00:00:00"/>
  </r>
  <r>
    <x v="152"/>
    <s v="80002172"/>
    <s v="900004"/>
    <s v="11000902"/>
    <s v="20"/>
    <x v="0"/>
    <s v="PF05S000001"/>
    <x v="8"/>
    <s v="ABXC121"/>
    <n v="1018"/>
    <s v="KG"/>
    <d v="2016-06-06T00:00:00"/>
    <n v="1018"/>
    <s v="KG"/>
    <n v="0"/>
    <s v=""/>
    <d v="2016-06-09T00:00:00"/>
  </r>
  <r>
    <x v="152"/>
    <s v="80002172"/>
    <s v="900005"/>
    <s v="11000902"/>
    <s v="20"/>
    <x v="0"/>
    <s v="PF05S000001"/>
    <x v="8"/>
    <s v="ABXC122"/>
    <n v="320"/>
    <s v="KG"/>
    <d v="2016-06-06T00:00:00"/>
    <n v="320"/>
    <s v="KG"/>
    <n v="0"/>
    <s v=""/>
    <d v="2016-06-09T00:00:00"/>
  </r>
  <r>
    <x v="127"/>
    <s v="80002176"/>
    <s v="900001"/>
    <s v="11001105"/>
    <s v="10"/>
    <x v="0"/>
    <s v="PF05S000003"/>
    <x v="4"/>
    <s v="ABAX112"/>
    <n v="468"/>
    <s v="KG"/>
    <d v="2016-06-06T00:00:00"/>
    <n v="468"/>
    <s v="KG"/>
    <n v="0"/>
    <s v=""/>
    <d v="2016-06-09T00:00:00"/>
  </r>
  <r>
    <x v="127"/>
    <s v="80002176"/>
    <s v="900002"/>
    <s v="11001105"/>
    <s v="10"/>
    <x v="0"/>
    <s v="PF05S000003"/>
    <x v="4"/>
    <s v="ABAX312"/>
    <n v="434"/>
    <s v="KG"/>
    <d v="2016-06-06T00:00:00"/>
    <n v="434"/>
    <s v="KG"/>
    <n v="0"/>
    <s v=""/>
    <d v="2016-06-09T00:00:00"/>
  </r>
  <r>
    <x v="153"/>
    <s v="80002184"/>
    <s v="900001"/>
    <s v="11001123"/>
    <s v="10"/>
    <x v="8"/>
    <s v="PF05S000064"/>
    <x v="40"/>
    <s v="ABVZ12"/>
    <n v="430"/>
    <s v="KG"/>
    <d v="2016-06-08T00:00:00"/>
    <n v="430"/>
    <s v="KG"/>
    <n v="0"/>
    <s v=""/>
    <d v="2016-06-10T00:00:00"/>
  </r>
  <r>
    <x v="153"/>
    <s v="80002184"/>
    <s v="900002"/>
    <s v="11001123"/>
    <s v="10"/>
    <x v="8"/>
    <s v="PF05S000064"/>
    <x v="40"/>
    <s v="ABVZ11"/>
    <n v="404"/>
    <s v="KG"/>
    <d v="2016-06-08T00:00:00"/>
    <n v="404"/>
    <s v="KG"/>
    <n v="0"/>
    <s v=""/>
    <d v="2016-06-10T00:00:00"/>
  </r>
  <r>
    <x v="150"/>
    <s v="80002188"/>
    <s v="900001"/>
    <s v="11001263"/>
    <s v="10"/>
    <x v="5"/>
    <s v="PF05S000082"/>
    <x v="24"/>
    <s v="ABVK131"/>
    <n v="288"/>
    <s v="KG"/>
    <d v="2016-06-09T00:00:00"/>
    <n v="288"/>
    <s v="KG"/>
    <n v="0"/>
    <s v=""/>
    <d v="2016-06-10T00:00:00"/>
  </r>
  <r>
    <x v="149"/>
    <s v="80002195"/>
    <s v="900001"/>
    <s v="11001262"/>
    <s v="10"/>
    <x v="5"/>
    <s v="PF05S000080"/>
    <x v="12"/>
    <s v="ABVW222"/>
    <n v="354"/>
    <s v="KG"/>
    <d v="2016-06-09T00:00:00"/>
    <n v="354"/>
    <s v="KG"/>
    <n v="0"/>
    <s v=""/>
    <d v="2016-06-10T00:00:00"/>
  </r>
  <r>
    <x v="154"/>
    <s v="80002201"/>
    <s v="900001"/>
    <s v="11001096"/>
    <s v="10"/>
    <x v="0"/>
    <s v="PF05S000022"/>
    <x v="22"/>
    <s v="ABXI2"/>
    <n v="2884"/>
    <s v="KG"/>
    <d v="2016-06-13T00:00:00"/>
    <n v="2884"/>
    <s v="KG"/>
    <n v="0"/>
    <s v=""/>
    <d v="2016-06-16T00:00:00"/>
  </r>
  <r>
    <x v="154"/>
    <s v="80002201"/>
    <s v="900002"/>
    <s v="11001096"/>
    <s v="10"/>
    <x v="0"/>
    <s v="PF05S000022"/>
    <x v="22"/>
    <s v="ABXI1"/>
    <n v="2880"/>
    <s v="KG"/>
    <d v="2016-06-13T00:00:00"/>
    <n v="2880"/>
    <s v="KG"/>
    <n v="0"/>
    <s v=""/>
    <d v="2016-06-16T00:00:00"/>
  </r>
  <r>
    <x v="135"/>
    <s v="80002202"/>
    <s v="900001"/>
    <s v="11000874"/>
    <s v="10"/>
    <x v="0"/>
    <s v="PF05S000004"/>
    <x v="6"/>
    <s v="ABCM12"/>
    <n v="672"/>
    <s v="KG"/>
    <d v="2016-06-13T00:00:00"/>
    <n v="672"/>
    <s v="KG"/>
    <n v="0"/>
    <s v=""/>
    <d v="2016-06-16T00:00:00"/>
  </r>
  <r>
    <x v="135"/>
    <s v="80002202"/>
    <s v="900002"/>
    <s v="11000874"/>
    <s v="10"/>
    <x v="0"/>
    <s v="PF05S000004"/>
    <x v="6"/>
    <s v="ABCM31"/>
    <n v="672"/>
    <s v="KG"/>
    <d v="2016-06-13T00:00:00"/>
    <n v="672"/>
    <s v="KG"/>
    <n v="0"/>
    <s v=""/>
    <d v="2016-06-16T00:00:00"/>
  </r>
  <r>
    <x v="135"/>
    <s v="80002202"/>
    <s v="900003"/>
    <s v="11000874"/>
    <s v="10"/>
    <x v="0"/>
    <s v="PF05S000004"/>
    <x v="6"/>
    <s v="ABCM21"/>
    <n v="668"/>
    <s v="KG"/>
    <d v="2016-06-13T00:00:00"/>
    <n v="668"/>
    <s v="KG"/>
    <n v="0"/>
    <s v=""/>
    <d v="2016-06-16T00:00:00"/>
  </r>
  <r>
    <x v="135"/>
    <s v="80002202"/>
    <s v="900004"/>
    <s v="11000874"/>
    <s v="10"/>
    <x v="0"/>
    <s v="PF05S000004"/>
    <x v="6"/>
    <s v="ABCM22"/>
    <n v="656"/>
    <s v="KG"/>
    <d v="2016-06-13T00:00:00"/>
    <n v="656"/>
    <s v="KG"/>
    <n v="0"/>
    <s v=""/>
    <d v="2016-06-16T00:00:00"/>
  </r>
  <r>
    <x v="135"/>
    <s v="80002202"/>
    <s v="900005"/>
    <s v="11000874"/>
    <s v="10"/>
    <x v="0"/>
    <s v="PF05S000004"/>
    <x v="6"/>
    <s v="ABCM131"/>
    <n v="326"/>
    <s v="KG"/>
    <d v="2016-06-13T00:00:00"/>
    <n v="326"/>
    <s v="KG"/>
    <n v="0"/>
    <s v=""/>
    <d v="2016-06-16T00:00:00"/>
  </r>
  <r>
    <x v="155"/>
    <s v="80002212"/>
    <s v="900001"/>
    <s v="11000915"/>
    <s v="20"/>
    <x v="0"/>
    <s v="PF05S000028"/>
    <x v="29"/>
    <s v="ABUS33"/>
    <n v="634"/>
    <s v="KG"/>
    <d v="2016-06-14T00:00:00"/>
    <n v="634"/>
    <s v="KG"/>
    <n v="0"/>
    <s v=""/>
    <d v="2016-06-15T00:00:00"/>
  </r>
  <r>
    <x v="155"/>
    <s v="80002212"/>
    <s v="900002"/>
    <s v="11000915"/>
    <s v="20"/>
    <x v="0"/>
    <s v="PF05S000028"/>
    <x v="29"/>
    <s v="ABUS22"/>
    <n v="570"/>
    <s v="KG"/>
    <d v="2016-06-14T00:00:00"/>
    <n v="570"/>
    <s v="KG"/>
    <n v="0"/>
    <s v=""/>
    <d v="2016-06-15T00:00:00"/>
  </r>
  <r>
    <x v="155"/>
    <s v="80002212"/>
    <s v="900003"/>
    <s v="11000915"/>
    <s v="20"/>
    <x v="0"/>
    <s v="PF05S000028"/>
    <x v="29"/>
    <s v="ABUS232"/>
    <n v="434"/>
    <s v="KG"/>
    <d v="2016-06-14T00:00:00"/>
    <n v="434"/>
    <s v="KG"/>
    <n v="0"/>
    <s v=""/>
    <d v="2016-06-15T00:00:00"/>
  </r>
  <r>
    <x v="155"/>
    <s v="80002212"/>
    <s v="900004"/>
    <s v="11000915"/>
    <s v="20"/>
    <x v="0"/>
    <s v="PF05S000028"/>
    <x v="29"/>
    <s v="ABUS211"/>
    <n v="408"/>
    <s v="KG"/>
    <d v="2016-06-14T00:00:00"/>
    <n v="408"/>
    <s v="KG"/>
    <n v="0"/>
    <s v=""/>
    <d v="2016-06-15T00:00:00"/>
  </r>
  <r>
    <x v="155"/>
    <s v="80002212"/>
    <s v="900005"/>
    <s v="11000915"/>
    <s v="20"/>
    <x v="0"/>
    <s v="PF05S000028"/>
    <x v="29"/>
    <s v="ABUS321"/>
    <n v="236"/>
    <s v="KG"/>
    <d v="2016-06-14T00:00:00"/>
    <n v="236"/>
    <s v="KG"/>
    <n v="0"/>
    <s v=""/>
    <d v="2016-06-15T00:00:00"/>
  </r>
  <r>
    <x v="155"/>
    <s v="80002212"/>
    <s v="900006"/>
    <s v="11000915"/>
    <s v="20"/>
    <x v="0"/>
    <s v="PF05S000028"/>
    <x v="29"/>
    <s v="ABUS231"/>
    <n v="198"/>
    <s v="KG"/>
    <d v="2016-06-14T00:00:00"/>
    <n v="198"/>
    <s v="KG"/>
    <n v="0"/>
    <s v=""/>
    <d v="2016-06-15T00:00:00"/>
  </r>
  <r>
    <x v="155"/>
    <s v="80002212"/>
    <s v="900008"/>
    <s v="11000915"/>
    <s v="20"/>
    <x v="0"/>
    <s v="PF05S000028"/>
    <x v="29"/>
    <s v="ABUS11"/>
    <n v="190"/>
    <s v="KG"/>
    <d v="2016-06-14T00:00:00"/>
    <n v="190"/>
    <s v="KG"/>
    <n v="0"/>
    <s v=""/>
    <d v="2016-06-15T00:00:00"/>
  </r>
  <r>
    <x v="155"/>
    <s v="80002212"/>
    <s v="900009"/>
    <s v="11000915"/>
    <s v="20"/>
    <x v="0"/>
    <s v="PF05S000028"/>
    <x v="29"/>
    <s v="ABUS212"/>
    <n v="182"/>
    <s v="KG"/>
    <d v="2016-06-14T00:00:00"/>
    <n v="182"/>
    <s v="KG"/>
    <n v="0"/>
    <s v=""/>
    <d v="2016-06-15T00:00:00"/>
  </r>
  <r>
    <x v="153"/>
    <s v="80002215"/>
    <s v="900001"/>
    <s v="11001162"/>
    <s v="10"/>
    <x v="8"/>
    <s v="PF05S000063"/>
    <x v="23"/>
    <s v="ABVZ212"/>
    <n v="274"/>
    <s v="KG"/>
    <d v="2016-06-15T00:00:00"/>
    <n v="274"/>
    <s v="KG"/>
    <n v="0"/>
    <s v=""/>
    <d v="2016-06-16T00:00:00"/>
  </r>
  <r>
    <x v="153"/>
    <s v="80002215"/>
    <s v="900002"/>
    <s v="11001162"/>
    <s v="10"/>
    <x v="8"/>
    <s v="PF05S000063"/>
    <x v="23"/>
    <s v="ABVZ211"/>
    <n v="268"/>
    <s v="KG"/>
    <d v="2016-06-15T00:00:00"/>
    <n v="268"/>
    <s v="KG"/>
    <n v="0"/>
    <s v=""/>
    <d v="2016-06-16T00:00:00"/>
  </r>
  <r>
    <x v="153"/>
    <s v="80002215"/>
    <s v="900003"/>
    <s v="11001162"/>
    <s v="10"/>
    <x v="8"/>
    <s v="PF05S000063"/>
    <x v="23"/>
    <s v="ABVZ332"/>
    <n v="264"/>
    <s v="KG"/>
    <d v="2016-06-15T00:00:00"/>
    <n v="264"/>
    <s v="KG"/>
    <n v="0"/>
    <s v=""/>
    <d v="2016-06-16T00:00:00"/>
  </r>
  <r>
    <x v="153"/>
    <s v="80002215"/>
    <s v="900004"/>
    <s v="11001162"/>
    <s v="10"/>
    <x v="8"/>
    <s v="PF05S000063"/>
    <x v="23"/>
    <s v="ABVZ312"/>
    <n v="262"/>
    <s v="KG"/>
    <d v="2016-06-15T00:00:00"/>
    <n v="262"/>
    <s v="KG"/>
    <n v="0"/>
    <s v=""/>
    <d v="2016-06-16T00:00:00"/>
  </r>
  <r>
    <x v="153"/>
    <s v="80002215"/>
    <s v="900005"/>
    <s v="11001162"/>
    <s v="10"/>
    <x v="8"/>
    <s v="PF05S000063"/>
    <x v="23"/>
    <s v="ABVZ311"/>
    <n v="246"/>
    <s v="KG"/>
    <d v="2016-06-15T00:00:00"/>
    <n v="246"/>
    <s v="KG"/>
    <n v="0"/>
    <s v=""/>
    <d v="2016-06-16T00:00:00"/>
  </r>
  <r>
    <x v="153"/>
    <s v="80002215"/>
    <s v="900006"/>
    <s v="11001162"/>
    <s v="10"/>
    <x v="8"/>
    <s v="PF05S000063"/>
    <x v="23"/>
    <s v="ABVZ2211"/>
    <n v="198"/>
    <s v="KG"/>
    <d v="2016-06-15T00:00:00"/>
    <n v="198"/>
    <s v="KG"/>
    <n v="0"/>
    <s v=""/>
    <d v="2016-06-16T00:00:00"/>
  </r>
  <r>
    <x v="156"/>
    <s v="80002236"/>
    <s v="900001"/>
    <s v="11001012"/>
    <s v="20"/>
    <x v="0"/>
    <s v="PF05S000001"/>
    <x v="8"/>
    <s v="ABXE21"/>
    <n v="1332"/>
    <s v="KG"/>
    <d v="2016-06-21T00:00:00"/>
    <n v="1332"/>
    <s v="KG"/>
    <n v="0"/>
    <s v=""/>
    <d v="2016-06-23T00:00:00"/>
  </r>
  <r>
    <x v="156"/>
    <s v="80002236"/>
    <s v="900002"/>
    <s v="11001012"/>
    <s v="20"/>
    <x v="0"/>
    <s v="PF05S000001"/>
    <x v="8"/>
    <s v="ABXE12"/>
    <n v="1266"/>
    <s v="KG"/>
    <d v="2016-06-21T00:00:00"/>
    <n v="1266"/>
    <s v="KG"/>
    <n v="0"/>
    <s v=""/>
    <d v="2016-06-23T00:00:00"/>
  </r>
  <r>
    <x v="156"/>
    <s v="80002236"/>
    <s v="900003"/>
    <s v="11001012"/>
    <s v="20"/>
    <x v="0"/>
    <s v="PF05S000001"/>
    <x v="8"/>
    <s v="ABXE22"/>
    <n v="1266"/>
    <s v="KG"/>
    <d v="2016-06-21T00:00:00"/>
    <n v="1266"/>
    <s v="KG"/>
    <n v="0"/>
    <s v=""/>
    <d v="2016-06-23T00:00:00"/>
  </r>
  <r>
    <x v="156"/>
    <s v="80002236"/>
    <s v="900004"/>
    <s v="11001012"/>
    <s v="20"/>
    <x v="0"/>
    <s v="PF05S000001"/>
    <x v="8"/>
    <s v="ABXE11"/>
    <n v="1060"/>
    <s v="KG"/>
    <d v="2016-06-21T00:00:00"/>
    <n v="1060"/>
    <s v="KG"/>
    <n v="0"/>
    <s v=""/>
    <d v="2016-06-23T00:00:00"/>
  </r>
  <r>
    <x v="157"/>
    <s v="80002239"/>
    <s v="900001"/>
    <s v="11001014"/>
    <s v="10"/>
    <x v="0"/>
    <s v="PF05S000001"/>
    <x v="8"/>
    <s v="ABWS12"/>
    <n v="1496"/>
    <s v="KG"/>
    <d v="2016-06-27T00:00:00"/>
    <n v="1496"/>
    <s v="KG"/>
    <n v="0"/>
    <s v=""/>
    <d v="2016-06-30T00:00:00"/>
  </r>
  <r>
    <x v="157"/>
    <s v="80002239"/>
    <s v="900002"/>
    <s v="11001014"/>
    <s v="10"/>
    <x v="0"/>
    <s v="PF05S000001"/>
    <x v="8"/>
    <s v="ABWS21"/>
    <n v="1406"/>
    <s v="KG"/>
    <d v="2016-06-27T00:00:00"/>
    <n v="1406"/>
    <s v="KG"/>
    <n v="0"/>
    <s v=""/>
    <d v="2016-06-30T00:00:00"/>
  </r>
  <r>
    <x v="157"/>
    <s v="80002239"/>
    <s v="900003"/>
    <s v="11001014"/>
    <s v="10"/>
    <x v="0"/>
    <s v="PF05S000001"/>
    <x v="8"/>
    <s v="ABWS22"/>
    <n v="1340"/>
    <s v="KG"/>
    <d v="2016-06-27T00:00:00"/>
    <n v="1340"/>
    <s v="KG"/>
    <n v="0"/>
    <s v=""/>
    <d v="2016-06-30T00:00:00"/>
  </r>
  <r>
    <x v="157"/>
    <s v="80002239"/>
    <s v="900004"/>
    <s v="11001014"/>
    <s v="10"/>
    <x v="0"/>
    <s v="PF05S000001"/>
    <x v="8"/>
    <s v="ABWS11"/>
    <n v="1310"/>
    <s v="KG"/>
    <d v="2016-06-27T00:00:00"/>
    <n v="1310"/>
    <s v="KG"/>
    <n v="0"/>
    <s v=""/>
    <d v="2016-06-30T00:00:00"/>
  </r>
  <r>
    <x v="155"/>
    <s v="80002244"/>
    <s v="900001"/>
    <s v="11000927"/>
    <s v="20"/>
    <x v="0"/>
    <s v="PF05S000028"/>
    <x v="29"/>
    <s v="ABUS31"/>
    <n v="622"/>
    <s v="KG"/>
    <d v="2016-06-27T00:00:00"/>
    <n v="622"/>
    <s v="KG"/>
    <n v="0"/>
    <s v=""/>
    <d v="2016-06-30T00:00:00"/>
  </r>
  <r>
    <x v="155"/>
    <s v="80002244"/>
    <s v="900002"/>
    <s v="11000927"/>
    <s v="20"/>
    <x v="0"/>
    <s v="PF05S000028"/>
    <x v="29"/>
    <s v="ABUS121"/>
    <n v="242"/>
    <s v="KG"/>
    <d v="2016-06-27T00:00:00"/>
    <n v="242"/>
    <s v="KG"/>
    <n v="0"/>
    <s v=""/>
    <d v="2016-06-30T00:00:00"/>
  </r>
  <r>
    <x v="155"/>
    <s v="80002244"/>
    <s v="900003"/>
    <s v="11000927"/>
    <s v="20"/>
    <x v="0"/>
    <s v="PF05S000028"/>
    <x v="29"/>
    <s v="ABUS122"/>
    <n v="240"/>
    <s v="KG"/>
    <d v="2016-06-27T00:00:00"/>
    <n v="240"/>
    <s v="KG"/>
    <n v="0"/>
    <s v=""/>
    <d v="2016-06-30T00:00:00"/>
  </r>
  <r>
    <x v="155"/>
    <s v="80002244"/>
    <s v="900004"/>
    <s v="11000927"/>
    <s v="20"/>
    <x v="0"/>
    <s v="PF05S000028"/>
    <x v="29"/>
    <s v="ABUS322"/>
    <n v="192"/>
    <s v="KG"/>
    <d v="2016-06-27T00:00:00"/>
    <n v="192"/>
    <s v="KG"/>
    <n v="0"/>
    <s v=""/>
    <d v="2016-06-30T00:00:00"/>
  </r>
  <r>
    <x v="86"/>
    <s v="80002252"/>
    <s v="900001"/>
    <s v="11000980"/>
    <s v="10"/>
    <x v="0"/>
    <s v="PF05S000009"/>
    <x v="28"/>
    <s v="ABHE3212"/>
    <n v="248"/>
    <s v="KG"/>
    <d v="2016-07-04T00:00:00"/>
    <n v="248"/>
    <s v="KG"/>
    <n v="0"/>
    <s v=""/>
    <d v="2016-07-07T00:00:00"/>
  </r>
  <r>
    <x v="86"/>
    <s v="80002252"/>
    <s v="900002"/>
    <s v="11000980"/>
    <s v="10"/>
    <x v="0"/>
    <s v="PF05S000009"/>
    <x v="28"/>
    <s v="ABHE2122"/>
    <n v="244"/>
    <s v="KG"/>
    <d v="2016-07-04T00:00:00"/>
    <n v="244"/>
    <s v="KG"/>
    <n v="0"/>
    <s v=""/>
    <d v="2016-07-07T00:00:00"/>
  </r>
  <r>
    <x v="86"/>
    <s v="80002252"/>
    <s v="900003"/>
    <s v="11000980"/>
    <s v="10"/>
    <x v="0"/>
    <s v="PF05S000009"/>
    <x v="28"/>
    <s v="ABHE1212"/>
    <n v="240"/>
    <s v="KG"/>
    <d v="2016-07-04T00:00:00"/>
    <n v="240"/>
    <s v="KG"/>
    <n v="0"/>
    <s v=""/>
    <d v="2016-07-07T00:00:00"/>
  </r>
  <r>
    <x v="86"/>
    <s v="80002252"/>
    <s v="900004"/>
    <s v="11000980"/>
    <s v="10"/>
    <x v="0"/>
    <s v="PF05S000009"/>
    <x v="28"/>
    <s v="ABHE3112"/>
    <n v="240"/>
    <s v="KG"/>
    <d v="2016-07-04T00:00:00"/>
    <n v="240"/>
    <s v="KG"/>
    <n v="0"/>
    <s v=""/>
    <d v="2016-07-07T00:00:00"/>
  </r>
  <r>
    <x v="86"/>
    <s v="80002252"/>
    <s v="900005"/>
    <s v="11000980"/>
    <s v="10"/>
    <x v="0"/>
    <s v="PF05S000009"/>
    <x v="28"/>
    <s v="ABHE2121"/>
    <n v="238"/>
    <s v="KG"/>
    <d v="2016-07-04T00:00:00"/>
    <n v="238"/>
    <s v="KG"/>
    <n v="0"/>
    <s v=""/>
    <d v="2016-07-07T00:00:00"/>
  </r>
  <r>
    <x v="86"/>
    <s v="80002252"/>
    <s v="900006"/>
    <s v="11000980"/>
    <s v="10"/>
    <x v="0"/>
    <s v="PF05S000009"/>
    <x v="28"/>
    <s v="ABHE3211"/>
    <n v="236"/>
    <s v="KG"/>
    <d v="2016-07-04T00:00:00"/>
    <n v="236"/>
    <s v="KG"/>
    <n v="0"/>
    <s v=""/>
    <d v="2016-07-07T00:00:00"/>
  </r>
  <r>
    <x v="86"/>
    <s v="80002252"/>
    <s v="900007"/>
    <s v="11000980"/>
    <s v="10"/>
    <x v="0"/>
    <s v="PF05S000009"/>
    <x v="28"/>
    <s v="ABHE31222"/>
    <n v="210"/>
    <s v="KG"/>
    <d v="2016-07-04T00:00:00"/>
    <n v="210"/>
    <s v="KG"/>
    <n v="0"/>
    <s v=""/>
    <d v="2016-07-07T00:00:00"/>
  </r>
  <r>
    <x v="158"/>
    <s v="80002258"/>
    <s v="900001"/>
    <s v="11000927"/>
    <s v="20"/>
    <x v="0"/>
    <s v="PF05S000028"/>
    <x v="29"/>
    <s v="ABWH31"/>
    <n v="506"/>
    <s v="KG"/>
    <d v="2016-06-30T00:00:00"/>
    <n v="506"/>
    <s v="KG"/>
    <n v="0"/>
    <s v=""/>
    <d v="2016-07-01T00:00:00"/>
  </r>
  <r>
    <x v="158"/>
    <s v="80002258"/>
    <s v="900002"/>
    <s v="11000927"/>
    <s v="20"/>
    <x v="0"/>
    <s v="PF05S000028"/>
    <x v="29"/>
    <s v="ABWH131"/>
    <n v="328"/>
    <s v="KG"/>
    <d v="2016-06-30T00:00:00"/>
    <n v="328"/>
    <s v="KG"/>
    <n v="0"/>
    <s v=""/>
    <d v="2016-07-01T00:00:00"/>
  </r>
  <r>
    <x v="158"/>
    <s v="80002258"/>
    <s v="900003"/>
    <s v="11000927"/>
    <s v="20"/>
    <x v="0"/>
    <s v="PF05S000028"/>
    <x v="29"/>
    <s v="ABWH21"/>
    <n v="276"/>
    <s v="KG"/>
    <d v="2016-06-30T00:00:00"/>
    <n v="276"/>
    <s v="KG"/>
    <n v="0"/>
    <s v=""/>
    <d v="2016-07-01T00:00:00"/>
  </r>
  <r>
    <x v="158"/>
    <s v="80002258"/>
    <s v="900004"/>
    <s v="11000927"/>
    <s v="20"/>
    <x v="0"/>
    <s v="PF05S000028"/>
    <x v="29"/>
    <s v="ABWH23"/>
    <n v="272"/>
    <s v="KG"/>
    <d v="2016-06-30T00:00:00"/>
    <n v="272"/>
    <s v="KG"/>
    <n v="0"/>
    <s v=""/>
    <d v="2016-07-01T00:00:00"/>
  </r>
  <r>
    <x v="158"/>
    <s v="80002258"/>
    <s v="900005"/>
    <s v="11000927"/>
    <s v="20"/>
    <x v="0"/>
    <s v="PF05S000028"/>
    <x v="29"/>
    <s v="ABWH132"/>
    <n v="260"/>
    <s v="KG"/>
    <d v="2016-06-30T00:00:00"/>
    <n v="260"/>
    <s v="KG"/>
    <n v="0"/>
    <s v=""/>
    <d v="2016-07-01T00:00:00"/>
  </r>
  <r>
    <x v="158"/>
    <s v="80002258"/>
    <s v="900006"/>
    <s v="11000927"/>
    <s v="20"/>
    <x v="0"/>
    <s v="PF05S000028"/>
    <x v="29"/>
    <s v="ABWH22"/>
    <n v="242"/>
    <s v="KG"/>
    <d v="2016-06-30T00:00:00"/>
    <n v="242"/>
    <s v="KG"/>
    <n v="0"/>
    <s v=""/>
    <d v="2016-07-01T00:00:00"/>
  </r>
  <r>
    <x v="158"/>
    <s v="80002258"/>
    <s v="900007"/>
    <s v="11000927"/>
    <s v="20"/>
    <x v="0"/>
    <s v="PF05S000028"/>
    <x v="29"/>
    <s v="ABWH33"/>
    <n v="242"/>
    <s v="KG"/>
    <d v="2016-06-30T00:00:00"/>
    <n v="242"/>
    <s v="KG"/>
    <n v="0"/>
    <s v=""/>
    <d v="2016-07-01T00:00:00"/>
  </r>
  <r>
    <x v="159"/>
    <s v="80002263"/>
    <s v="900001"/>
    <s v="11000826"/>
    <s v="30"/>
    <x v="3"/>
    <s v="PF05S000070"/>
    <x v="41"/>
    <s v="ABXL211"/>
    <n v="450"/>
    <s v="KG"/>
    <d v="2016-07-01T00:00:00"/>
    <n v="450"/>
    <s v="KG"/>
    <n v="0"/>
    <s v=""/>
    <d v="2016-07-04T00:00:00"/>
  </r>
  <r>
    <x v="159"/>
    <s v="80002263"/>
    <s v="900002"/>
    <s v="11000826"/>
    <s v="30"/>
    <x v="3"/>
    <s v="PF05S000070"/>
    <x v="41"/>
    <s v="ABXL221"/>
    <n v="450"/>
    <s v="KG"/>
    <d v="2016-07-01T00:00:00"/>
    <n v="450"/>
    <s v="KG"/>
    <n v="0"/>
    <s v=""/>
    <d v="2016-07-04T00:00:00"/>
  </r>
  <r>
    <x v="159"/>
    <s v="80002263"/>
    <s v="900003"/>
    <s v="11000826"/>
    <s v="30"/>
    <x v="3"/>
    <s v="PF05S000070"/>
    <x v="41"/>
    <s v="ABXL212"/>
    <n v="444"/>
    <s v="KG"/>
    <d v="2016-07-01T00:00:00"/>
    <n v="444"/>
    <s v="KG"/>
    <n v="0"/>
    <s v=""/>
    <d v="2016-07-04T00:00:00"/>
  </r>
  <r>
    <x v="159"/>
    <s v="80002263"/>
    <s v="900004"/>
    <s v="11000826"/>
    <s v="30"/>
    <x v="3"/>
    <s v="PF05S000070"/>
    <x v="41"/>
    <s v="ABXL321"/>
    <n v="440"/>
    <s v="KG"/>
    <d v="2016-07-01T00:00:00"/>
    <n v="440"/>
    <s v="KG"/>
    <n v="0"/>
    <s v=""/>
    <d v="2016-07-04T00:00:00"/>
  </r>
  <r>
    <x v="159"/>
    <s v="80002263"/>
    <s v="900005"/>
    <s v="11000826"/>
    <s v="30"/>
    <x v="3"/>
    <s v="PF05S000070"/>
    <x v="41"/>
    <s v="ABXL112"/>
    <n v="436"/>
    <s v="KG"/>
    <d v="2016-07-01T00:00:00"/>
    <n v="436"/>
    <s v="KG"/>
    <n v="0"/>
    <s v=""/>
    <d v="2016-07-04T00:00:00"/>
  </r>
  <r>
    <x v="159"/>
    <s v="80002263"/>
    <s v="900006"/>
    <s v="11000826"/>
    <s v="30"/>
    <x v="3"/>
    <s v="PF05S000070"/>
    <x v="41"/>
    <s v="ABXL111"/>
    <n v="420"/>
    <s v="KG"/>
    <d v="2016-07-01T00:00:00"/>
    <n v="420"/>
    <s v="KG"/>
    <n v="0"/>
    <s v=""/>
    <d v="2016-07-04T00:00:00"/>
  </r>
  <r>
    <x v="153"/>
    <s v="80002273"/>
    <s v="900001"/>
    <s v="11001129"/>
    <s v="10"/>
    <x v="8"/>
    <s v="PF05S000063"/>
    <x v="23"/>
    <s v="ABVZ321"/>
    <n v="274"/>
    <s v="KG"/>
    <d v="2016-07-05T00:00:00"/>
    <n v="274"/>
    <s v="KG"/>
    <n v="0"/>
    <s v=""/>
    <d v="2016-07-06T00:00:00"/>
  </r>
  <r>
    <x v="153"/>
    <s v="80002273"/>
    <s v="900002"/>
    <s v="11001129"/>
    <s v="10"/>
    <x v="8"/>
    <s v="PF05S000063"/>
    <x v="23"/>
    <s v="ABVZ331"/>
    <n v="264"/>
    <s v="KG"/>
    <d v="2016-07-05T00:00:00"/>
    <n v="264"/>
    <s v="KG"/>
    <n v="0"/>
    <s v=""/>
    <d v="2016-07-06T00:00:00"/>
  </r>
  <r>
    <x v="153"/>
    <s v="80002273"/>
    <s v="900003"/>
    <s v="11001129"/>
    <s v="10"/>
    <x v="8"/>
    <s v="PF05S000063"/>
    <x v="23"/>
    <s v="ABVZ322"/>
    <n v="260"/>
    <s v="KG"/>
    <d v="2016-07-05T00:00:00"/>
    <n v="260"/>
    <s v="KG"/>
    <n v="0"/>
    <s v=""/>
    <d v="2016-07-06T00:00:00"/>
  </r>
  <r>
    <x v="153"/>
    <s v="80002273"/>
    <s v="900004"/>
    <s v="11001129"/>
    <s v="10"/>
    <x v="8"/>
    <s v="PF05S000063"/>
    <x v="23"/>
    <s v="ABVZ2212"/>
    <n v="200"/>
    <s v="KG"/>
    <d v="2016-07-05T00:00:00"/>
    <n v="200"/>
    <s v="KG"/>
    <n v="0"/>
    <s v=""/>
    <d v="2016-07-06T00:00:00"/>
  </r>
  <r>
    <x v="160"/>
    <s v="80002277"/>
    <s v="900001"/>
    <s v="11000975"/>
    <s v="20"/>
    <x v="0"/>
    <s v="PF05S000022"/>
    <x v="22"/>
    <s v="ABYA1"/>
    <n v="2818"/>
    <s v="KG"/>
    <d v="2016-07-08T00:00:00"/>
    <n v="2818"/>
    <s v="KG"/>
    <n v="0"/>
    <s v=""/>
    <d v="2016-07-13T00:00:00"/>
  </r>
  <r>
    <x v="160"/>
    <s v="80002277"/>
    <s v="900002"/>
    <s v="11000975"/>
    <s v="20"/>
    <x v="0"/>
    <s v="PF05S000022"/>
    <x v="22"/>
    <s v="ABYA2"/>
    <n v="2730"/>
    <s v="KG"/>
    <d v="2016-07-08T00:00:00"/>
    <n v="2730"/>
    <s v="KG"/>
    <n v="0"/>
    <s v=""/>
    <d v="2016-07-13T00:00:00"/>
  </r>
  <r>
    <x v="161"/>
    <s v="80002290"/>
    <s v="900001"/>
    <s v="11001072"/>
    <s v="10"/>
    <x v="0"/>
    <s v="PF05S000022"/>
    <x v="22"/>
    <s v="ABXJ2"/>
    <n v="2878"/>
    <s v="KG"/>
    <d v="2016-07-20T00:00:00"/>
    <n v="2878"/>
    <s v="KG"/>
    <n v="0"/>
    <s v=""/>
    <d v="2016-07-21T00:00:00"/>
  </r>
  <r>
    <x v="161"/>
    <s v="80002290"/>
    <s v="900002"/>
    <s v="11001072"/>
    <s v="10"/>
    <x v="0"/>
    <s v="PF05S000022"/>
    <x v="22"/>
    <s v="ABXJ1"/>
    <n v="2794"/>
    <s v="KG"/>
    <d v="2016-07-20T00:00:00"/>
    <n v="2794"/>
    <s v="KG"/>
    <n v="0"/>
    <s v=""/>
    <d v="2016-07-21T00:00:00"/>
  </r>
  <r>
    <x v="162"/>
    <s v="80002296"/>
    <s v="900001"/>
    <s v="11001091"/>
    <s v="50"/>
    <x v="12"/>
    <s v="PF05S000101"/>
    <x v="39"/>
    <s v="ABXP21"/>
    <n v="872"/>
    <s v="KG"/>
    <d v="2016-07-12T00:00:00"/>
    <n v="872"/>
    <s v="KG"/>
    <n v="0"/>
    <s v=""/>
    <d v="2016-07-13T00:00:00"/>
  </r>
  <r>
    <x v="162"/>
    <s v="80002296"/>
    <s v="900002"/>
    <s v="11001091"/>
    <s v="50"/>
    <x v="12"/>
    <s v="PF05S000101"/>
    <x v="39"/>
    <s v="ABXP12"/>
    <n v="870"/>
    <s v="KG"/>
    <d v="2016-07-12T00:00:00"/>
    <n v="870"/>
    <s v="KG"/>
    <n v="0"/>
    <s v=""/>
    <d v="2016-07-13T00:00:00"/>
  </r>
  <r>
    <x v="162"/>
    <s v="80002296"/>
    <s v="900003"/>
    <s v="11001091"/>
    <s v="50"/>
    <x v="12"/>
    <s v="PF05S000101"/>
    <x v="39"/>
    <s v="ABXP11"/>
    <n v="788"/>
    <s v="KG"/>
    <d v="2016-07-12T00:00:00"/>
    <n v="788"/>
    <s v="KG"/>
    <n v="0"/>
    <s v=""/>
    <d v="2016-07-13T00:00:00"/>
  </r>
  <r>
    <x v="162"/>
    <s v="80002296"/>
    <s v="900004"/>
    <s v="11001091"/>
    <s v="50"/>
    <x v="12"/>
    <s v="PF05S000101"/>
    <x v="39"/>
    <s v="ABXP231"/>
    <n v="466"/>
    <s v="KG"/>
    <d v="2016-07-12T00:00:00"/>
    <n v="466"/>
    <s v="KG"/>
    <n v="0"/>
    <s v=""/>
    <d v="2016-07-13T00:00:00"/>
  </r>
  <r>
    <x v="162"/>
    <s v="80002296"/>
    <s v="900005"/>
    <s v="11001091"/>
    <s v="50"/>
    <x v="12"/>
    <s v="PF05S000101"/>
    <x v="39"/>
    <s v="ABXP233"/>
    <n v="208"/>
    <s v="KG"/>
    <d v="2016-07-12T00:00:00"/>
    <n v="208"/>
    <s v="KG"/>
    <n v="0"/>
    <s v=""/>
    <d v="2016-07-13T00:00:00"/>
  </r>
  <r>
    <x v="162"/>
    <s v="80002296"/>
    <s v="900006"/>
    <s v="11001091"/>
    <s v="50"/>
    <x v="12"/>
    <s v="PF05S000101"/>
    <x v="39"/>
    <s v="ABXP232"/>
    <n v="166"/>
    <s v="KG"/>
    <d v="2016-07-12T00:00:00"/>
    <n v="166"/>
    <s v="KG"/>
    <n v="0"/>
    <s v=""/>
    <d v="2016-07-13T00:00:00"/>
  </r>
  <r>
    <x v="163"/>
    <s v="80002308"/>
    <s v="900001"/>
    <s v="11000911"/>
    <s v="20"/>
    <x v="0"/>
    <s v="PF05S000028"/>
    <x v="29"/>
    <s v="ABXT23"/>
    <n v="760"/>
    <s v="KG"/>
    <d v="2016-07-20T00:00:00"/>
    <n v="760"/>
    <s v="KG"/>
    <n v="0"/>
    <s v=""/>
    <d v="2016-07-21T00:00:00"/>
  </r>
  <r>
    <x v="163"/>
    <s v="80002308"/>
    <s v="900002"/>
    <s v="11000911"/>
    <s v="20"/>
    <x v="0"/>
    <s v="PF05S000028"/>
    <x v="29"/>
    <s v="ABXT13"/>
    <n v="732"/>
    <s v="KG"/>
    <d v="2016-07-20T00:00:00"/>
    <n v="732"/>
    <s v="KG"/>
    <n v="0"/>
    <s v=""/>
    <d v="2016-07-21T00:00:00"/>
  </r>
  <r>
    <x v="163"/>
    <s v="80002308"/>
    <s v="900003"/>
    <s v="11000911"/>
    <s v="20"/>
    <x v="0"/>
    <s v="PF05S000028"/>
    <x v="29"/>
    <s v="ABXT33"/>
    <n v="660"/>
    <s v="KG"/>
    <d v="2016-07-20T00:00:00"/>
    <n v="660"/>
    <s v="KG"/>
    <n v="0"/>
    <s v=""/>
    <d v="2016-07-21T00:00:00"/>
  </r>
  <r>
    <x v="163"/>
    <s v="80002308"/>
    <s v="900004"/>
    <s v="11000911"/>
    <s v="20"/>
    <x v="0"/>
    <s v="PF05S000028"/>
    <x v="29"/>
    <s v="ABXT11"/>
    <n v="604"/>
    <s v="KG"/>
    <d v="2016-07-20T00:00:00"/>
    <n v="604"/>
    <s v="KG"/>
    <n v="0"/>
    <s v=""/>
    <d v="2016-07-21T00:00:00"/>
  </r>
  <r>
    <x v="163"/>
    <s v="80002308"/>
    <s v="900005"/>
    <s v="11000911"/>
    <s v="20"/>
    <x v="0"/>
    <s v="PF05S000028"/>
    <x v="29"/>
    <s v="ABXT21"/>
    <n v="594"/>
    <s v="KG"/>
    <d v="2016-07-20T00:00:00"/>
    <n v="594"/>
    <s v="KG"/>
    <n v="0"/>
    <s v=""/>
    <d v="2016-07-21T00:00:00"/>
  </r>
  <r>
    <x v="163"/>
    <s v="80002308"/>
    <s v="900006"/>
    <s v="11000911"/>
    <s v="20"/>
    <x v="0"/>
    <s v="PF05S000028"/>
    <x v="29"/>
    <s v="ABXT12"/>
    <n v="592"/>
    <s v="KG"/>
    <d v="2016-07-20T00:00:00"/>
    <n v="592"/>
    <s v="KG"/>
    <n v="0"/>
    <s v=""/>
    <d v="2016-07-21T00:00:00"/>
  </r>
  <r>
    <x v="163"/>
    <s v="80002308"/>
    <s v="900007"/>
    <s v="11000911"/>
    <s v="20"/>
    <x v="0"/>
    <s v="PF05S000028"/>
    <x v="29"/>
    <s v="ABXT22"/>
    <n v="582"/>
    <s v="KG"/>
    <d v="2016-07-20T00:00:00"/>
    <n v="582"/>
    <s v="KG"/>
    <n v="0"/>
    <s v=""/>
    <d v="2016-07-21T00:00:00"/>
  </r>
  <r>
    <x v="163"/>
    <s v="80002308"/>
    <s v="900008"/>
    <s v="11000911"/>
    <s v="20"/>
    <x v="0"/>
    <s v="PF05S000028"/>
    <x v="29"/>
    <s v="ABXT31"/>
    <n v="580"/>
    <s v="KG"/>
    <d v="2016-07-20T00:00:00"/>
    <n v="580"/>
    <s v="KG"/>
    <n v="0"/>
    <s v=""/>
    <d v="2016-07-21T00:00:00"/>
  </r>
  <r>
    <x v="163"/>
    <s v="80002308"/>
    <s v="900009"/>
    <s v="11000911"/>
    <s v="20"/>
    <x v="0"/>
    <s v="PF05S000028"/>
    <x v="29"/>
    <s v="ABXT32"/>
    <n v="520"/>
    <s v="KG"/>
    <d v="2016-07-20T00:00:00"/>
    <n v="520"/>
    <s v="KG"/>
    <n v="0"/>
    <s v=""/>
    <d v="2016-07-21T00:00:00"/>
  </r>
  <r>
    <x v="116"/>
    <s v="80002313"/>
    <s v="900001"/>
    <s v="11000839"/>
    <s v="170"/>
    <x v="13"/>
    <s v="PF05S000052"/>
    <x v="25"/>
    <s v="ABPV31"/>
    <n v="556"/>
    <s v="KG"/>
    <d v="2016-07-22T00:00:00"/>
    <n v="556"/>
    <s v="KG"/>
    <n v="0"/>
    <s v=""/>
    <d v="2016-07-25T00:00:00"/>
  </r>
  <r>
    <x v="116"/>
    <s v="80002313"/>
    <s v="900002"/>
    <s v="11000839"/>
    <s v="170"/>
    <x v="13"/>
    <s v="PF05S000052"/>
    <x v="25"/>
    <s v="ABPV33"/>
    <n v="556"/>
    <s v="KG"/>
    <d v="2016-07-22T00:00:00"/>
    <n v="556"/>
    <s v="KG"/>
    <n v="0"/>
    <s v=""/>
    <d v="2016-07-25T00:00:00"/>
  </r>
  <r>
    <x v="116"/>
    <s v="80002313"/>
    <s v="900003"/>
    <s v="11000839"/>
    <s v="170"/>
    <x v="13"/>
    <s v="PF05S000052"/>
    <x v="25"/>
    <s v="ABPV23"/>
    <n v="548"/>
    <s v="KG"/>
    <d v="2016-07-22T00:00:00"/>
    <n v="548"/>
    <s v="KG"/>
    <n v="0"/>
    <s v=""/>
    <d v="2016-07-25T00:00:00"/>
  </r>
  <r>
    <x v="164"/>
    <s v="80002324"/>
    <s v="900001"/>
    <s v="11001197"/>
    <s v="10"/>
    <x v="13"/>
    <s v="PF05B000030"/>
    <x v="42"/>
    <s v="ABYY21"/>
    <n v="564"/>
    <s v="KG"/>
    <d v="2016-07-28T00:00:00"/>
    <n v="564"/>
    <s v="KG"/>
    <n v="0"/>
    <s v=""/>
    <d v="2016-07-29T00:00:00"/>
  </r>
  <r>
    <x v="164"/>
    <s v="80002324"/>
    <s v="900002"/>
    <s v="11001197"/>
    <s v="10"/>
    <x v="13"/>
    <s v="PF05B000030"/>
    <x v="42"/>
    <s v="ABYY11"/>
    <n v="436"/>
    <s v="KG"/>
    <d v="2016-07-28T00:00:00"/>
    <n v="436"/>
    <s v="KG"/>
    <n v="0"/>
    <s v=""/>
    <d v="2016-07-29T00:00:00"/>
  </r>
  <r>
    <x v="164"/>
    <s v="80002324"/>
    <s v="900003"/>
    <s v="11001197"/>
    <s v="10"/>
    <x v="13"/>
    <s v="PF05B000030"/>
    <x v="42"/>
    <s v="ABYY131"/>
    <n v="250"/>
    <s v="KG"/>
    <d v="2016-07-28T00:00:00"/>
    <n v="250"/>
    <s v="KG"/>
    <n v="0"/>
    <s v=""/>
    <d v="2016-07-29T00:00:00"/>
  </r>
  <r>
    <x v="165"/>
    <s v="80002326"/>
    <s v="900001"/>
    <s v="11000839"/>
    <s v="180"/>
    <x v="13"/>
    <s v="PF05S000052"/>
    <x v="25"/>
    <s v="ABYQ13"/>
    <n v="600"/>
    <s v="KG"/>
    <d v="2016-07-28T00:00:00"/>
    <n v="600"/>
    <s v="KG"/>
    <n v="0"/>
    <s v=""/>
    <d v="2016-07-29T00:00:00"/>
  </r>
  <r>
    <x v="165"/>
    <s v="80002326"/>
    <s v="900002"/>
    <s v="11000839"/>
    <s v="180"/>
    <x v="13"/>
    <s v="PF05S000052"/>
    <x v="25"/>
    <s v="ABYQ21"/>
    <n v="600"/>
    <s v="KG"/>
    <d v="2016-07-28T00:00:00"/>
    <n v="600"/>
    <s v="KG"/>
    <n v="0"/>
    <s v=""/>
    <d v="2016-07-29T00:00:00"/>
  </r>
  <r>
    <x v="162"/>
    <s v="80002327"/>
    <s v="900001"/>
    <s v="11001091"/>
    <s v="60"/>
    <x v="12"/>
    <s v="PF05S000101"/>
    <x v="39"/>
    <s v="ABXP22"/>
    <n v="872"/>
    <s v="KG"/>
    <d v="2016-07-29T00:00:00"/>
    <n v="872"/>
    <s v="KG"/>
    <n v="0"/>
    <s v=""/>
    <d v="2016-08-01T00:00:00"/>
  </r>
  <r>
    <x v="162"/>
    <s v="80002327"/>
    <s v="900002"/>
    <s v="11001091"/>
    <s v="60"/>
    <x v="12"/>
    <s v="PF05S000101"/>
    <x v="39"/>
    <s v="ABXP13"/>
    <n v="864"/>
    <s v="KG"/>
    <d v="2016-07-29T00:00:00"/>
    <n v="864"/>
    <s v="KG"/>
    <n v="0"/>
    <s v=""/>
    <d v="2016-08-01T00:00:00"/>
  </r>
  <r>
    <x v="166"/>
    <s v="80002331"/>
    <s v="900002"/>
    <s v="11001062"/>
    <s v="10"/>
    <x v="5"/>
    <s v="PF05S000080"/>
    <x v="20"/>
    <s v="ABWL12"/>
    <n v="852"/>
    <s v="KG"/>
    <d v="2016-08-25T00:00:00"/>
    <n v="852"/>
    <s v="KG"/>
    <n v="0"/>
    <s v=""/>
    <d v="2016-08-26T00:00:00"/>
  </r>
  <r>
    <x v="142"/>
    <s v="80002332"/>
    <s v="900006"/>
    <s v="11001052"/>
    <s v="10"/>
    <x v="5"/>
    <s v="PF05S000082"/>
    <x v="24"/>
    <s v="ABVV11"/>
    <n v="868"/>
    <s v="KG"/>
    <d v="2016-08-25T00:00:00"/>
    <n v="868"/>
    <s v="KG"/>
    <n v="0"/>
    <s v=""/>
    <d v="2016-08-26T00:00:00"/>
  </r>
  <r>
    <x v="149"/>
    <s v="80002332"/>
    <s v="900007"/>
    <s v="11001052"/>
    <s v="10"/>
    <x v="5"/>
    <s v="PF05S000082"/>
    <x v="24"/>
    <s v="ABVW23"/>
    <n v="866"/>
    <s v="KG"/>
    <d v="2016-08-25T00:00:00"/>
    <n v="866"/>
    <s v="KG"/>
    <n v="0"/>
    <s v=""/>
    <d v="2016-08-26T00:00:00"/>
  </r>
  <r>
    <x v="149"/>
    <s v="80002332"/>
    <s v="900008"/>
    <s v="11001052"/>
    <s v="10"/>
    <x v="5"/>
    <s v="PF05S000082"/>
    <x v="24"/>
    <s v="ABVW131"/>
    <n v="864"/>
    <s v="KG"/>
    <d v="2016-08-25T00:00:00"/>
    <n v="864"/>
    <s v="KG"/>
    <n v="0"/>
    <s v=""/>
    <d v="2016-08-26T00:00:00"/>
  </r>
  <r>
    <x v="149"/>
    <s v="80002332"/>
    <s v="900009"/>
    <s v="11001052"/>
    <s v="10"/>
    <x v="5"/>
    <s v="PF05S000082"/>
    <x v="24"/>
    <s v="ABVW121"/>
    <n v="576"/>
    <s v="KG"/>
    <d v="2016-08-25T00:00:00"/>
    <n v="576"/>
    <s v="KG"/>
    <n v="0"/>
    <s v=""/>
    <d v="2016-08-26T00:00:00"/>
  </r>
  <r>
    <x v="149"/>
    <s v="80002332"/>
    <s v="900010"/>
    <s v="11001052"/>
    <s v="10"/>
    <x v="5"/>
    <s v="PF05S000082"/>
    <x v="24"/>
    <s v="ABVW211"/>
    <n v="290"/>
    <s v="KG"/>
    <d v="2016-08-25T00:00:00"/>
    <n v="290"/>
    <s v="KG"/>
    <n v="0"/>
    <s v=""/>
    <d v="2016-08-26T00:00:00"/>
  </r>
  <r>
    <x v="142"/>
    <s v="80002332"/>
    <s v="900011"/>
    <s v="11001052"/>
    <s v="10"/>
    <x v="5"/>
    <s v="PF05S000082"/>
    <x v="24"/>
    <s v="ABVV131"/>
    <n v="288"/>
    <s v="KG"/>
    <d v="2016-08-25T00:00:00"/>
    <n v="288"/>
    <s v="KG"/>
    <n v="0"/>
    <s v=""/>
    <d v="2016-08-26T00:00:00"/>
  </r>
  <r>
    <x v="141"/>
    <s v="80002333"/>
    <s v="900001"/>
    <s v="11001091"/>
    <s v="60"/>
    <x v="12"/>
    <s v="PF05S000101"/>
    <x v="39"/>
    <s v="ABWA2122"/>
    <n v="166"/>
    <s v="KG"/>
    <d v="2016-08-25T00:00:00"/>
    <n v="166"/>
    <s v="KG"/>
    <n v="0"/>
    <s v=""/>
    <d v="2016-08-26T00:00:00"/>
  </r>
  <r>
    <x v="141"/>
    <s v="80002333"/>
    <s v="900002"/>
    <s v="11001091"/>
    <s v="60"/>
    <x v="12"/>
    <s v="PF05S000101"/>
    <x v="39"/>
    <s v="ABWA2123"/>
    <n v="126"/>
    <s v="KG"/>
    <d v="2016-08-25T00:00:00"/>
    <n v="126"/>
    <s v="KG"/>
    <n v="0"/>
    <s v=""/>
    <d v="2016-08-26T00:00:00"/>
  </r>
  <r>
    <x v="141"/>
    <s v="80002333"/>
    <s v="900003"/>
    <s v="11001091"/>
    <s v="60"/>
    <x v="12"/>
    <s v="PF05S000101"/>
    <x v="39"/>
    <s v="ABWA132"/>
    <n v="84"/>
    <s v="KG"/>
    <d v="2016-08-25T00:00:00"/>
    <n v="84"/>
    <s v="KG"/>
    <n v="0"/>
    <s v=""/>
    <d v="2016-08-26T00:00:00"/>
  </r>
  <r>
    <x v="141"/>
    <s v="80002333"/>
    <s v="900004"/>
    <s v="11001091"/>
    <s v="60"/>
    <x v="12"/>
    <s v="PF05S000101"/>
    <x v="39"/>
    <s v="ABWA2121"/>
    <n v="42"/>
    <s v="KG"/>
    <d v="2016-08-25T00:00:00"/>
    <n v="42"/>
    <s v="KG"/>
    <n v="0"/>
    <s v=""/>
    <d v="2016-08-26T00:00:00"/>
  </r>
  <r>
    <x v="167"/>
    <s v="80002341"/>
    <s v="900001"/>
    <s v="11000921"/>
    <s v="50"/>
    <x v="0"/>
    <s v="PF05S000028"/>
    <x v="29"/>
    <s v="ABYT31"/>
    <n v="630"/>
    <s v="KG"/>
    <d v="2016-09-02T00:00:00"/>
    <n v="630"/>
    <s v="KG"/>
    <n v="0"/>
    <s v=""/>
    <d v="2016-09-05T00:00:00"/>
  </r>
  <r>
    <x v="167"/>
    <s v="80002341"/>
    <s v="900002"/>
    <s v="11000921"/>
    <s v="50"/>
    <x v="0"/>
    <s v="PF05S000028"/>
    <x v="29"/>
    <s v="ABYT13"/>
    <n v="626"/>
    <s v="KG"/>
    <d v="2016-09-02T00:00:00"/>
    <n v="626"/>
    <s v="KG"/>
    <n v="0"/>
    <s v=""/>
    <d v="2016-09-05T00:00:00"/>
  </r>
  <r>
    <x v="167"/>
    <s v="80002341"/>
    <s v="900003"/>
    <s v="11000921"/>
    <s v="50"/>
    <x v="0"/>
    <s v="PF05S000028"/>
    <x v="29"/>
    <s v="ABYT33"/>
    <n v="624"/>
    <s v="KG"/>
    <d v="2016-09-02T00:00:00"/>
    <n v="624"/>
    <s v="KG"/>
    <n v="0"/>
    <s v=""/>
    <d v="2016-09-05T00:00:00"/>
  </r>
  <r>
    <x v="167"/>
    <s v="80002341"/>
    <s v="900004"/>
    <s v="11000921"/>
    <s v="50"/>
    <x v="0"/>
    <s v="PF05S000028"/>
    <x v="29"/>
    <s v="ABYT22"/>
    <n v="608"/>
    <s v="KG"/>
    <d v="2016-09-02T00:00:00"/>
    <n v="608"/>
    <s v="KG"/>
    <n v="0"/>
    <s v=""/>
    <d v="2016-09-05T00:00:00"/>
  </r>
  <r>
    <x v="167"/>
    <s v="80002341"/>
    <s v="900005"/>
    <s v="11000921"/>
    <s v="50"/>
    <x v="0"/>
    <s v="PF05S000028"/>
    <x v="29"/>
    <s v="ABYT12"/>
    <n v="604"/>
    <s v="KG"/>
    <d v="2016-09-02T00:00:00"/>
    <n v="604"/>
    <s v="KG"/>
    <n v="0"/>
    <s v=""/>
    <d v="2016-09-05T00:00:00"/>
  </r>
  <r>
    <x v="167"/>
    <s v="80002341"/>
    <s v="900006"/>
    <s v="11000921"/>
    <s v="50"/>
    <x v="0"/>
    <s v="PF05S000028"/>
    <x v="29"/>
    <s v="ABYT21"/>
    <n v="596"/>
    <s v="KG"/>
    <d v="2016-09-02T00:00:00"/>
    <n v="596"/>
    <s v="KG"/>
    <n v="0"/>
    <s v=""/>
    <d v="2016-09-05T00:00:00"/>
  </r>
  <r>
    <x v="167"/>
    <s v="80002341"/>
    <s v="900007"/>
    <s v="11000921"/>
    <s v="50"/>
    <x v="0"/>
    <s v="PF05S000028"/>
    <x v="29"/>
    <s v="ABYT32"/>
    <n v="578"/>
    <s v="KG"/>
    <d v="2016-09-02T00:00:00"/>
    <n v="578"/>
    <s v="KG"/>
    <n v="0"/>
    <s v=""/>
    <d v="2016-09-05T00:00:00"/>
  </r>
  <r>
    <x v="167"/>
    <s v="80002341"/>
    <s v="900008"/>
    <s v="11000921"/>
    <s v="50"/>
    <x v="0"/>
    <s v="PF05S000028"/>
    <x v="29"/>
    <s v="ABYT11"/>
    <n v="566"/>
    <s v="KG"/>
    <d v="2016-09-02T00:00:00"/>
    <n v="566"/>
    <s v="KG"/>
    <n v="0"/>
    <s v=""/>
    <d v="2016-09-05T00:00:00"/>
  </r>
  <r>
    <x v="167"/>
    <s v="80002341"/>
    <s v="900009"/>
    <s v="11000921"/>
    <s v="50"/>
    <x v="0"/>
    <s v="PF05S000028"/>
    <x v="29"/>
    <s v="ABYT232"/>
    <n v="352"/>
    <s v="KG"/>
    <d v="2016-09-02T00:00:00"/>
    <n v="352"/>
    <s v="KG"/>
    <n v="0"/>
    <s v=""/>
    <d v="2016-09-05T00:00:00"/>
  </r>
  <r>
    <x v="167"/>
    <s v="80002341"/>
    <s v="900010"/>
    <s v="11000921"/>
    <s v="50"/>
    <x v="0"/>
    <s v="PF05S000028"/>
    <x v="29"/>
    <s v="ABYT231"/>
    <n v="244"/>
    <s v="KG"/>
    <d v="2016-09-02T00:00:00"/>
    <n v="244"/>
    <s v="KG"/>
    <n v="0"/>
    <s v=""/>
    <d v="2016-09-05T00:00:00"/>
  </r>
  <r>
    <x v="168"/>
    <s v="80002342"/>
    <s v="900001"/>
    <s v="11000922"/>
    <s v="50"/>
    <x v="0"/>
    <s v="PF05S000028"/>
    <x v="29"/>
    <s v="ABXW23"/>
    <n v="750"/>
    <s v="KG"/>
    <d v="2016-09-02T00:00:00"/>
    <n v="750"/>
    <s v="KG"/>
    <n v="0"/>
    <s v=""/>
    <d v="2016-09-05T00:00:00"/>
  </r>
  <r>
    <x v="168"/>
    <s v="80002342"/>
    <s v="900002"/>
    <s v="11000922"/>
    <s v="50"/>
    <x v="0"/>
    <s v="PF05S000028"/>
    <x v="29"/>
    <s v="ABXW33"/>
    <n v="680"/>
    <s v="KG"/>
    <d v="2016-09-02T00:00:00"/>
    <n v="680"/>
    <s v="KG"/>
    <n v="0"/>
    <s v=""/>
    <d v="2016-09-05T00:00:00"/>
  </r>
  <r>
    <x v="168"/>
    <s v="80002342"/>
    <s v="900003"/>
    <s v="11000922"/>
    <s v="50"/>
    <x v="0"/>
    <s v="PF05S000028"/>
    <x v="29"/>
    <s v="ABXW13"/>
    <n v="668"/>
    <s v="KG"/>
    <d v="2016-09-02T00:00:00"/>
    <n v="668"/>
    <s v="KG"/>
    <n v="0"/>
    <s v=""/>
    <d v="2016-09-05T00:00:00"/>
  </r>
  <r>
    <x v="168"/>
    <s v="80002342"/>
    <s v="900004"/>
    <s v="11000922"/>
    <s v="50"/>
    <x v="0"/>
    <s v="PF05S000028"/>
    <x v="29"/>
    <s v="ABXW22"/>
    <n v="596"/>
    <s v="KG"/>
    <d v="2016-09-02T00:00:00"/>
    <n v="596"/>
    <s v="KG"/>
    <n v="0"/>
    <s v=""/>
    <d v="2016-09-05T00:00:00"/>
  </r>
  <r>
    <x v="168"/>
    <s v="80002342"/>
    <s v="900005"/>
    <s v="11000922"/>
    <s v="50"/>
    <x v="0"/>
    <s v="PF05S000028"/>
    <x v="29"/>
    <s v="ABXW31"/>
    <n v="582"/>
    <s v="KG"/>
    <d v="2016-09-02T00:00:00"/>
    <n v="582"/>
    <s v="KG"/>
    <n v="0"/>
    <s v=""/>
    <d v="2016-09-05T00:00:00"/>
  </r>
  <r>
    <x v="168"/>
    <s v="80002342"/>
    <s v="900006"/>
    <s v="11000922"/>
    <s v="50"/>
    <x v="0"/>
    <s v="PF05S000028"/>
    <x v="29"/>
    <s v="ABXW21"/>
    <n v="580"/>
    <s v="KG"/>
    <d v="2016-09-02T00:00:00"/>
    <n v="580"/>
    <s v="KG"/>
    <n v="0"/>
    <s v=""/>
    <d v="2016-09-05T00:00:00"/>
  </r>
  <r>
    <x v="168"/>
    <s v="80002342"/>
    <s v="900007"/>
    <s v="11000922"/>
    <s v="50"/>
    <x v="0"/>
    <s v="PF05S000028"/>
    <x v="29"/>
    <s v="ABXW32"/>
    <n v="580"/>
    <s v="KG"/>
    <d v="2016-09-02T00:00:00"/>
    <n v="580"/>
    <s v="KG"/>
    <n v="0"/>
    <s v=""/>
    <d v="2016-09-05T00:00:00"/>
  </r>
  <r>
    <x v="168"/>
    <s v="80002342"/>
    <s v="900008"/>
    <s v="11000922"/>
    <s v="50"/>
    <x v="0"/>
    <s v="PF05S000028"/>
    <x v="29"/>
    <s v="ABXW12"/>
    <n v="562"/>
    <s v="KG"/>
    <d v="2016-09-02T00:00:00"/>
    <n v="562"/>
    <s v="KG"/>
    <n v="0"/>
    <s v=""/>
    <d v="2016-09-05T00:00:00"/>
  </r>
  <r>
    <x v="168"/>
    <s v="80002342"/>
    <s v="900009"/>
    <s v="11000922"/>
    <s v="50"/>
    <x v="0"/>
    <s v="PF05S000028"/>
    <x v="29"/>
    <s v="ABXW11"/>
    <n v="552"/>
    <s v="KG"/>
    <d v="2016-09-02T00:00:00"/>
    <n v="552"/>
    <s v="KG"/>
    <n v="0"/>
    <s v=""/>
    <d v="2016-09-05T00:00:00"/>
  </r>
  <r>
    <x v="151"/>
    <s v="80002346"/>
    <s v="900001"/>
    <s v="11000827"/>
    <s v="10"/>
    <x v="8"/>
    <s v="PF05S000061"/>
    <x v="11"/>
    <s v="ABRZ22"/>
    <n v="934"/>
    <s v="KG"/>
    <d v="2016-09-06T00:00:00"/>
    <n v="934"/>
    <s v="KG"/>
    <n v="0"/>
    <s v=""/>
    <d v="2016-09-09T00:00:00"/>
  </r>
  <r>
    <x v="151"/>
    <s v="80002346"/>
    <s v="900002"/>
    <s v="11000827"/>
    <s v="10"/>
    <x v="8"/>
    <s v="PF05S000061"/>
    <x v="11"/>
    <s v="ABRZ21"/>
    <n v="922"/>
    <s v="KG"/>
    <d v="2016-09-06T00:00:00"/>
    <n v="922"/>
    <s v="KG"/>
    <n v="0"/>
    <s v=""/>
    <d v="2016-09-09T00:00:00"/>
  </r>
  <r>
    <x v="153"/>
    <s v="80002349"/>
    <s v="900001"/>
    <s v="11001163"/>
    <s v="10"/>
    <x v="8"/>
    <s v="PF05S000064"/>
    <x v="40"/>
    <s v="ABVZ13"/>
    <n v="388"/>
    <s v="KG"/>
    <d v="2016-09-06T00:00:00"/>
    <n v="388"/>
    <s v="KG"/>
    <n v="0"/>
    <s v=""/>
    <d v="2016-09-07T00:00:00"/>
  </r>
  <r>
    <x v="153"/>
    <s v="80002349"/>
    <s v="900002"/>
    <s v="11001163"/>
    <s v="10"/>
    <x v="8"/>
    <s v="PF05S000064"/>
    <x v="40"/>
    <s v="ABVZ14"/>
    <n v="358"/>
    <s v="KG"/>
    <d v="2016-09-06T00:00:00"/>
    <n v="358"/>
    <s v="KG"/>
    <n v="0"/>
    <s v=""/>
    <d v="2016-09-07T00:00:00"/>
  </r>
  <r>
    <x v="159"/>
    <s v="80002355"/>
    <s v="900001"/>
    <s v="11000826"/>
    <s v="40"/>
    <x v="3"/>
    <s v="PF05S000070"/>
    <x v="41"/>
    <s v="ABXL121"/>
    <n v="474"/>
    <s v="KG"/>
    <d v="2016-09-08T00:00:00"/>
    <n v="474"/>
    <s v="KG"/>
    <n v="0"/>
    <s v=""/>
    <d v="2016-09-09T00:00:00"/>
  </r>
  <r>
    <x v="159"/>
    <s v="80002355"/>
    <s v="900002"/>
    <s v="11000826"/>
    <s v="40"/>
    <x v="3"/>
    <s v="PF05S000070"/>
    <x v="41"/>
    <s v="ABXL311"/>
    <n v="472"/>
    <s v="KG"/>
    <d v="2016-09-08T00:00:00"/>
    <n v="472"/>
    <s v="KG"/>
    <n v="0"/>
    <s v=""/>
    <d v="2016-09-09T00:00:00"/>
  </r>
  <r>
    <x v="159"/>
    <s v="80002355"/>
    <s v="900003"/>
    <s v="11000826"/>
    <s v="40"/>
    <x v="3"/>
    <s v="PF05S000070"/>
    <x v="41"/>
    <s v="ABXL122"/>
    <n v="470"/>
    <s v="KG"/>
    <d v="2016-09-08T00:00:00"/>
    <n v="470"/>
    <s v="KG"/>
    <n v="0"/>
    <s v=""/>
    <d v="2016-09-09T00:00:00"/>
  </r>
  <r>
    <x v="159"/>
    <s v="80002355"/>
    <s v="900004"/>
    <s v="11000826"/>
    <s v="40"/>
    <x v="3"/>
    <s v="PF05S000070"/>
    <x v="41"/>
    <s v="ABXL312"/>
    <n v="464"/>
    <s v="KG"/>
    <d v="2016-09-08T00:00:00"/>
    <n v="464"/>
    <s v="KG"/>
    <n v="0"/>
    <s v=""/>
    <d v="2016-09-09T00:00:00"/>
  </r>
  <r>
    <x v="159"/>
    <s v="80002355"/>
    <s v="900005"/>
    <s v="11000826"/>
    <s v="40"/>
    <x v="3"/>
    <s v="PF05S000070"/>
    <x v="41"/>
    <s v="ABXL322"/>
    <n v="456"/>
    <s v="KG"/>
    <d v="2016-09-08T00:00:00"/>
    <n v="456"/>
    <s v="KG"/>
    <n v="0"/>
    <s v=""/>
    <d v="2016-09-09T00:00:00"/>
  </r>
  <r>
    <x v="159"/>
    <s v="80002355"/>
    <s v="900006"/>
    <s v="11000826"/>
    <s v="40"/>
    <x v="3"/>
    <s v="PF05S000070"/>
    <x v="41"/>
    <s v="ABXL222"/>
    <n v="448"/>
    <s v="KG"/>
    <d v="2016-09-08T00:00:00"/>
    <n v="448"/>
    <s v="KG"/>
    <n v="0"/>
    <s v=""/>
    <d v="2016-09-09T00:00:00"/>
  </r>
  <r>
    <x v="148"/>
    <s v="80002356"/>
    <s v="900001"/>
    <s v="11001267"/>
    <s v="10"/>
    <x v="5"/>
    <s v="PF05S000082"/>
    <x v="24"/>
    <s v="ABVY23"/>
    <n v="870"/>
    <s v="KG"/>
    <d v="2016-09-08T00:00:00"/>
    <n v="870"/>
    <s v="KG"/>
    <n v="0"/>
    <s v=""/>
    <d v="2016-09-09T00:00:00"/>
  </r>
  <r>
    <x v="148"/>
    <s v="80002356"/>
    <s v="900002"/>
    <s v="11001267"/>
    <s v="10"/>
    <x v="5"/>
    <s v="PF05S000082"/>
    <x v="24"/>
    <s v="ABVY11"/>
    <n v="862"/>
    <s v="KG"/>
    <d v="2016-09-08T00:00:00"/>
    <n v="862"/>
    <s v="KG"/>
    <n v="0"/>
    <s v=""/>
    <d v="2016-09-09T00:00:00"/>
  </r>
  <r>
    <x v="142"/>
    <s v="80002356"/>
    <s v="900003"/>
    <s v="11001267"/>
    <s v="10"/>
    <x v="5"/>
    <s v="PF05S000082"/>
    <x v="24"/>
    <s v="ABVV121"/>
    <n v="578"/>
    <s v="KG"/>
    <d v="2016-09-08T00:00:00"/>
    <n v="578"/>
    <s v="KG"/>
    <n v="0"/>
    <s v=""/>
    <d v="2016-09-09T00:00:00"/>
  </r>
  <r>
    <x v="149"/>
    <s v="80002356"/>
    <s v="900004"/>
    <s v="11001267"/>
    <s v="10"/>
    <x v="5"/>
    <s v="PF05S000082"/>
    <x v="24"/>
    <s v="ABVW111"/>
    <n v="578"/>
    <s v="KG"/>
    <d v="2016-09-08T00:00:00"/>
    <n v="578"/>
    <s v="KG"/>
    <n v="0"/>
    <s v=""/>
    <d v="2016-09-09T00:00:00"/>
  </r>
  <r>
    <x v="149"/>
    <s v="80002356"/>
    <s v="900005"/>
    <s v="11001267"/>
    <s v="10"/>
    <x v="5"/>
    <s v="PF05S000082"/>
    <x v="24"/>
    <s v="ABVW221"/>
    <n v="578"/>
    <s v="KG"/>
    <d v="2016-09-08T00:00:00"/>
    <n v="578"/>
    <s v="KG"/>
    <n v="0"/>
    <s v=""/>
    <d v="2016-09-09T00:00:00"/>
  </r>
  <r>
    <x v="148"/>
    <s v="80002356"/>
    <s v="900006"/>
    <s v="11001267"/>
    <s v="10"/>
    <x v="5"/>
    <s v="PF05S000082"/>
    <x v="24"/>
    <s v="ABVY221"/>
    <n v="578"/>
    <s v="KG"/>
    <d v="2016-09-08T00:00:00"/>
    <n v="578"/>
    <s v="KG"/>
    <n v="0"/>
    <s v=""/>
    <d v="2016-09-09T00:00:00"/>
  </r>
  <r>
    <x v="150"/>
    <s v="80002356"/>
    <s v="900007"/>
    <s v="11001267"/>
    <s v="10"/>
    <x v="5"/>
    <s v="PF05S000082"/>
    <x v="24"/>
    <s v="ABVK121"/>
    <n v="286"/>
    <s v="KG"/>
    <d v="2016-09-08T00:00:00"/>
    <n v="286"/>
    <s v="KG"/>
    <n v="0"/>
    <s v=""/>
    <d v="2016-09-09T00:00:00"/>
  </r>
  <r>
    <x v="150"/>
    <s v="80002356"/>
    <s v="900008"/>
    <s v="11001267"/>
    <s v="10"/>
    <x v="5"/>
    <s v="PF05S000082"/>
    <x v="24"/>
    <s v="ABVK211"/>
    <n v="282"/>
    <s v="KG"/>
    <d v="2016-09-08T00:00:00"/>
    <n v="282"/>
    <s v="KG"/>
    <n v="0"/>
    <s v=""/>
    <d v="2016-09-09T00:00:00"/>
  </r>
  <r>
    <x v="142"/>
    <s v="80002356"/>
    <s v="900009"/>
    <s v="11001267"/>
    <s v="10"/>
    <x v="5"/>
    <s v="PF05S000082"/>
    <x v="24"/>
    <s v="ABVV231"/>
    <n v="280"/>
    <s v="KG"/>
    <d v="2016-09-08T00:00:00"/>
    <n v="280"/>
    <s v="KG"/>
    <n v="0"/>
    <s v=""/>
    <d v="2016-09-09T00:00:00"/>
  </r>
  <r>
    <x v="166"/>
    <s v="80002357"/>
    <s v="900001"/>
    <s v="11001061"/>
    <s v="10"/>
    <x v="5"/>
    <s v="PF05S000080"/>
    <x v="20"/>
    <s v="ABWL132"/>
    <n v="604"/>
    <s v="KG"/>
    <d v="2016-09-08T00:00:00"/>
    <n v="604"/>
    <s v="KG"/>
    <n v="0"/>
    <s v=""/>
    <d v="2016-09-09T00:00:00"/>
  </r>
  <r>
    <x v="166"/>
    <s v="80002357"/>
    <s v="900002"/>
    <s v="11001061"/>
    <s v="10"/>
    <x v="5"/>
    <s v="PF05S000080"/>
    <x v="20"/>
    <s v="ABWL112"/>
    <n v="482"/>
    <s v="KG"/>
    <d v="2016-09-08T00:00:00"/>
    <n v="482"/>
    <s v="KG"/>
    <n v="0"/>
    <s v=""/>
    <d v="2016-09-09T00:00:00"/>
  </r>
  <r>
    <x v="166"/>
    <s v="80002357"/>
    <s v="900003"/>
    <s v="11001061"/>
    <s v="10"/>
    <x v="5"/>
    <s v="PF05S000080"/>
    <x v="20"/>
    <s v="ABWL232"/>
    <n v="476"/>
    <s v="KG"/>
    <d v="2016-09-08T00:00:00"/>
    <n v="476"/>
    <s v="KG"/>
    <n v="0"/>
    <s v=""/>
    <d v="2016-09-09T00:00:00"/>
  </r>
  <r>
    <x v="166"/>
    <s v="80002357"/>
    <s v="900004"/>
    <s v="11001061"/>
    <s v="10"/>
    <x v="5"/>
    <s v="PF05S000080"/>
    <x v="20"/>
    <s v="ABWL212"/>
    <n v="360"/>
    <s v="KG"/>
    <d v="2016-09-08T00:00:00"/>
    <n v="360"/>
    <s v="KG"/>
    <n v="0"/>
    <s v=""/>
    <d v="2016-09-09T00:00:00"/>
  </r>
  <r>
    <x v="169"/>
    <s v="80002360"/>
    <s v="900001"/>
    <s v="11000976"/>
    <s v="10"/>
    <x v="0"/>
    <s v="PF05S000022"/>
    <x v="22"/>
    <s v="ABWX1"/>
    <n v="2802"/>
    <s v="KG"/>
    <d v="2016-09-12T00:00:00"/>
    <n v="2802"/>
    <s v="KG"/>
    <n v="0"/>
    <s v=""/>
    <d v="2016-09-15T00:00:00"/>
  </r>
  <r>
    <x v="169"/>
    <s v="80002360"/>
    <s v="900002"/>
    <s v="11000976"/>
    <s v="10"/>
    <x v="0"/>
    <s v="PF05S000022"/>
    <x v="22"/>
    <s v="ABWX2"/>
    <n v="2770"/>
    <s v="KG"/>
    <d v="2016-09-12T00:00:00"/>
    <n v="2770"/>
    <s v="KG"/>
    <n v="0"/>
    <s v=""/>
    <d v="2016-09-15T00:00:00"/>
  </r>
  <r>
    <x v="170"/>
    <s v="80002361"/>
    <s v="900001"/>
    <s v="11001061"/>
    <s v="10"/>
    <x v="5"/>
    <s v="PF05S000080"/>
    <x v="20"/>
    <s v="ABWJ212"/>
    <n v="488"/>
    <s v="KG"/>
    <d v="2016-09-08T00:00:00"/>
    <n v="488"/>
    <s v="KG"/>
    <n v="0"/>
    <s v=""/>
    <d v="2016-09-09T00:00:00"/>
  </r>
  <r>
    <x v="170"/>
    <s v="80002361"/>
    <s v="900002"/>
    <s v="11001061"/>
    <s v="10"/>
    <x v="5"/>
    <s v="PF05S000080"/>
    <x v="20"/>
    <s v="ABWJ13"/>
    <n v="486"/>
    <s v="KG"/>
    <d v="2016-09-08T00:00:00"/>
    <n v="486"/>
    <s v="KG"/>
    <n v="0"/>
    <s v=""/>
    <d v="2016-09-09T00:00:00"/>
  </r>
  <r>
    <x v="170"/>
    <s v="80002361"/>
    <s v="900003"/>
    <s v="11001061"/>
    <s v="10"/>
    <x v="5"/>
    <s v="PF05S000080"/>
    <x v="20"/>
    <s v="ABWJ222"/>
    <n v="484"/>
    <s v="KG"/>
    <d v="2016-09-08T00:00:00"/>
    <n v="484"/>
    <s v="KG"/>
    <n v="0"/>
    <s v=""/>
    <d v="2016-09-09T00:00:00"/>
  </r>
  <r>
    <x v="170"/>
    <s v="80002361"/>
    <s v="900004"/>
    <s v="11001061"/>
    <s v="10"/>
    <x v="5"/>
    <s v="PF05S000080"/>
    <x v="20"/>
    <s v="ABWJ11"/>
    <n v="364"/>
    <s v="KG"/>
    <d v="2016-09-08T00:00:00"/>
    <n v="364"/>
    <s v="KG"/>
    <n v="0"/>
    <s v=""/>
    <d v="2016-09-09T00:00:00"/>
  </r>
  <r>
    <x v="170"/>
    <s v="80002361"/>
    <s v="900005"/>
    <s v="11001061"/>
    <s v="10"/>
    <x v="5"/>
    <s v="PF05S000080"/>
    <x v="20"/>
    <s v="ABWJ122"/>
    <n v="242"/>
    <s v="KG"/>
    <d v="2016-09-08T00:00:00"/>
    <n v="242"/>
    <s v="KG"/>
    <n v="0"/>
    <s v=""/>
    <d v="2016-09-09T00:00:00"/>
  </r>
  <r>
    <x v="170"/>
    <s v="80002361"/>
    <s v="900006"/>
    <s v="11001061"/>
    <s v="10"/>
    <x v="5"/>
    <s v="PF05S000080"/>
    <x v="20"/>
    <s v="ABWJ232"/>
    <n v="242"/>
    <s v="KG"/>
    <d v="2016-09-08T00:00:00"/>
    <n v="242"/>
    <s v="KG"/>
    <n v="0"/>
    <s v=""/>
    <d v="2016-09-09T00:00:00"/>
  </r>
  <r>
    <x v="170"/>
    <s v="80002361"/>
    <s v="900007"/>
    <s v="11001061"/>
    <s v="10"/>
    <x v="5"/>
    <s v="PF05S000080"/>
    <x v="20"/>
    <s v="ABWJ231"/>
    <n v="120"/>
    <s v="KG"/>
    <d v="2016-09-08T00:00:00"/>
    <n v="120"/>
    <s v="KG"/>
    <n v="0"/>
    <s v=""/>
    <d v="2016-09-09T00:00:00"/>
  </r>
  <r>
    <x v="171"/>
    <s v="80002367"/>
    <s v="900001"/>
    <s v="11000922"/>
    <s v="60"/>
    <x v="0"/>
    <s v="PF05S000028"/>
    <x v="29"/>
    <s v="ABZQ23"/>
    <n v="658"/>
    <s v="KG"/>
    <d v="2016-09-13T00:00:00"/>
    <n v="658"/>
    <s v="KG"/>
    <n v="0"/>
    <s v=""/>
    <d v="2016-09-14T00:00:00"/>
  </r>
  <r>
    <x v="171"/>
    <s v="80002367"/>
    <s v="900002"/>
    <s v="11000922"/>
    <s v="60"/>
    <x v="0"/>
    <s v="PF05S000028"/>
    <x v="29"/>
    <s v="ABZQ31"/>
    <n v="608"/>
    <s v="KG"/>
    <d v="2016-09-13T00:00:00"/>
    <n v="608"/>
    <s v="KG"/>
    <n v="0"/>
    <s v=""/>
    <d v="2016-09-14T00:00:00"/>
  </r>
  <r>
    <x v="171"/>
    <s v="80002367"/>
    <s v="900003"/>
    <s v="11000922"/>
    <s v="60"/>
    <x v="0"/>
    <s v="PF05S000028"/>
    <x v="29"/>
    <s v="ABZQ22"/>
    <n v="582"/>
    <s v="KG"/>
    <d v="2016-09-13T00:00:00"/>
    <n v="582"/>
    <s v="KG"/>
    <n v="0"/>
    <s v=""/>
    <d v="2016-09-14T00:00:00"/>
  </r>
  <r>
    <x v="171"/>
    <s v="80002367"/>
    <s v="900004"/>
    <s v="11000922"/>
    <s v="60"/>
    <x v="0"/>
    <s v="PF05S000028"/>
    <x v="29"/>
    <s v="ABZQ32"/>
    <n v="580"/>
    <s v="KG"/>
    <d v="2016-09-13T00:00:00"/>
    <n v="580"/>
    <s v="KG"/>
    <n v="0"/>
    <s v=""/>
    <d v="2016-09-14T00:00:00"/>
  </r>
  <r>
    <x v="171"/>
    <s v="80002367"/>
    <s v="900005"/>
    <s v="11000922"/>
    <s v="60"/>
    <x v="0"/>
    <s v="PF05S000028"/>
    <x v="29"/>
    <s v="ABZQ21"/>
    <n v="574"/>
    <s v="KG"/>
    <d v="2016-09-13T00:00:00"/>
    <n v="574"/>
    <s v="KG"/>
    <n v="0"/>
    <s v=""/>
    <d v="2016-09-14T00:00:00"/>
  </r>
  <r>
    <x v="171"/>
    <s v="80002367"/>
    <s v="900006"/>
    <s v="11000922"/>
    <s v="60"/>
    <x v="0"/>
    <s v="PF05S000028"/>
    <x v="29"/>
    <s v="ABZQ33"/>
    <n v="522"/>
    <s v="KG"/>
    <d v="2016-09-13T00:00:00"/>
    <n v="522"/>
    <s v="KG"/>
    <n v="0"/>
    <s v=""/>
    <d v="2016-09-14T00:00:00"/>
  </r>
  <r>
    <x v="171"/>
    <s v="80002367"/>
    <s v="900007"/>
    <s v="11000922"/>
    <s v="60"/>
    <x v="0"/>
    <s v="PF05S000028"/>
    <x v="29"/>
    <s v="ABZQ11"/>
    <n v="520"/>
    <s v="KG"/>
    <d v="2016-09-13T00:00:00"/>
    <n v="520"/>
    <s v="KG"/>
    <n v="0"/>
    <s v=""/>
    <d v="2016-09-14T00:00:00"/>
  </r>
  <r>
    <x v="171"/>
    <s v="80002367"/>
    <s v="900008"/>
    <s v="11000922"/>
    <s v="60"/>
    <x v="0"/>
    <s v="PF05S000028"/>
    <x v="29"/>
    <s v="ABZQ12"/>
    <n v="488"/>
    <s v="KG"/>
    <d v="2016-09-13T00:00:00"/>
    <n v="488"/>
    <s v="KG"/>
    <n v="0"/>
    <s v=""/>
    <d v="2016-09-14T00:00:00"/>
  </r>
  <r>
    <x v="171"/>
    <s v="80002367"/>
    <s v="900009"/>
    <s v="11000922"/>
    <s v="60"/>
    <x v="0"/>
    <s v="PF05S000028"/>
    <x v="29"/>
    <s v="ABZQ131"/>
    <n v="338"/>
    <s v="KG"/>
    <d v="2016-09-13T00:00:00"/>
    <n v="338"/>
    <s v="KG"/>
    <n v="0"/>
    <s v=""/>
    <d v="2016-09-14T00:00:00"/>
  </r>
  <r>
    <x v="171"/>
    <s v="80002367"/>
    <s v="900010"/>
    <s v="11000922"/>
    <s v="60"/>
    <x v="0"/>
    <s v="PF05S000028"/>
    <x v="29"/>
    <s v="ABZQ132"/>
    <n v="278"/>
    <s v="KG"/>
    <d v="2016-09-13T00:00:00"/>
    <n v="278"/>
    <s v="KG"/>
    <n v="0"/>
    <s v=""/>
    <d v="2016-09-14T00:00:00"/>
  </r>
  <r>
    <x v="172"/>
    <s v="80002371"/>
    <s v="900001"/>
    <s v="11001015"/>
    <s v="20"/>
    <x v="0"/>
    <s v="PF05S000001"/>
    <x v="8"/>
    <s v="ACAU12"/>
    <n v="1546"/>
    <s v="KG"/>
    <d v="2016-09-14T00:00:00"/>
    <n v="1546"/>
    <s v="KG"/>
    <n v="0"/>
    <s v=""/>
    <d v="2016-09-15T00:00:00"/>
  </r>
  <r>
    <x v="172"/>
    <s v="80002371"/>
    <s v="900002"/>
    <s v="11001015"/>
    <s v="20"/>
    <x v="0"/>
    <s v="PF05S000001"/>
    <x v="8"/>
    <s v="ACAU21"/>
    <n v="1394"/>
    <s v="KG"/>
    <d v="2016-09-14T00:00:00"/>
    <n v="1394"/>
    <s v="KG"/>
    <n v="0"/>
    <s v=""/>
    <d v="2016-09-15T00:00:00"/>
  </r>
  <r>
    <x v="172"/>
    <s v="80002371"/>
    <s v="900003"/>
    <s v="11001015"/>
    <s v="20"/>
    <x v="0"/>
    <s v="PF05S000001"/>
    <x v="8"/>
    <s v="ACAU11"/>
    <n v="1328"/>
    <s v="KG"/>
    <d v="2016-09-14T00:00:00"/>
    <n v="1328"/>
    <s v="KG"/>
    <n v="0"/>
    <s v=""/>
    <d v="2016-09-15T00:00:00"/>
  </r>
  <r>
    <x v="173"/>
    <s v="80002372"/>
    <s v="900001"/>
    <s v="11000925"/>
    <s v="20"/>
    <x v="0"/>
    <s v="PF05S000028"/>
    <x v="29"/>
    <s v="ACAG31"/>
    <n v="648"/>
    <s v="KG"/>
    <d v="2016-09-15T00:00:00"/>
    <n v="648"/>
    <s v="KG"/>
    <n v="0"/>
    <s v=""/>
    <d v="2016-09-16T00:00:00"/>
  </r>
  <r>
    <x v="173"/>
    <s v="80002372"/>
    <s v="900002"/>
    <s v="11000925"/>
    <s v="20"/>
    <x v="0"/>
    <s v="PF05S000028"/>
    <x v="29"/>
    <s v="ACAG11"/>
    <n v="642"/>
    <s v="KG"/>
    <d v="2016-09-15T00:00:00"/>
    <n v="642"/>
    <s v="KG"/>
    <n v="0"/>
    <s v=""/>
    <d v="2016-09-16T00:00:00"/>
  </r>
  <r>
    <x v="173"/>
    <s v="80002372"/>
    <s v="900003"/>
    <s v="11000925"/>
    <s v="20"/>
    <x v="0"/>
    <s v="PF05S000028"/>
    <x v="29"/>
    <s v="ACAG12"/>
    <n v="622"/>
    <s v="KG"/>
    <d v="2016-09-15T00:00:00"/>
    <n v="622"/>
    <s v="KG"/>
    <n v="0"/>
    <s v=""/>
    <d v="2016-09-16T00:00:00"/>
  </r>
  <r>
    <x v="173"/>
    <s v="80002372"/>
    <s v="900004"/>
    <s v="11000925"/>
    <s v="20"/>
    <x v="0"/>
    <s v="PF05S000028"/>
    <x v="29"/>
    <s v="ACAG13"/>
    <n v="620"/>
    <s v="KG"/>
    <d v="2016-09-15T00:00:00"/>
    <n v="620"/>
    <s v="KG"/>
    <n v="0"/>
    <s v=""/>
    <d v="2016-09-16T00:00:00"/>
  </r>
  <r>
    <x v="173"/>
    <s v="80002372"/>
    <s v="900005"/>
    <s v="11000925"/>
    <s v="20"/>
    <x v="0"/>
    <s v="PF05S000028"/>
    <x v="29"/>
    <s v="ACAG23"/>
    <n v="620"/>
    <s v="KG"/>
    <d v="2016-09-15T00:00:00"/>
    <n v="620"/>
    <s v="KG"/>
    <n v="0"/>
    <s v=""/>
    <d v="2016-09-16T00:00:00"/>
  </r>
  <r>
    <x v="173"/>
    <s v="80002372"/>
    <s v="900006"/>
    <s v="11000925"/>
    <s v="20"/>
    <x v="0"/>
    <s v="PF05S000028"/>
    <x v="29"/>
    <s v="ACAG22"/>
    <n v="616"/>
    <s v="KG"/>
    <d v="2016-09-15T00:00:00"/>
    <n v="616"/>
    <s v="KG"/>
    <n v="0"/>
    <s v=""/>
    <d v="2016-09-16T00:00:00"/>
  </r>
  <r>
    <x v="173"/>
    <s v="80002372"/>
    <s v="900007"/>
    <s v="11000925"/>
    <s v="20"/>
    <x v="0"/>
    <s v="PF05S000028"/>
    <x v="29"/>
    <s v="ACAG32"/>
    <n v="604"/>
    <s v="KG"/>
    <d v="2016-09-15T00:00:00"/>
    <n v="604"/>
    <s v="KG"/>
    <n v="0"/>
    <s v=""/>
    <d v="2016-09-16T00:00:00"/>
  </r>
  <r>
    <x v="173"/>
    <s v="80002372"/>
    <s v="900008"/>
    <s v="11000925"/>
    <s v="20"/>
    <x v="0"/>
    <s v="PF05S000028"/>
    <x v="29"/>
    <s v="ACAG21"/>
    <n v="572"/>
    <s v="KG"/>
    <d v="2016-09-15T00:00:00"/>
    <n v="572"/>
    <s v="KG"/>
    <n v="0"/>
    <s v=""/>
    <d v="2016-09-16T00:00:00"/>
  </r>
  <r>
    <x v="173"/>
    <s v="80002372"/>
    <s v="900009"/>
    <s v="11000925"/>
    <s v="20"/>
    <x v="0"/>
    <s v="PF05S000028"/>
    <x v="29"/>
    <s v="ACAG33"/>
    <n v="538"/>
    <s v="KG"/>
    <d v="2016-09-15T00:00:00"/>
    <n v="538"/>
    <s v="KG"/>
    <n v="0"/>
    <s v=""/>
    <d v="2016-09-16T00:00:00"/>
  </r>
  <r>
    <x v="174"/>
    <s v="80002373"/>
    <s v="900001"/>
    <s v="11000922"/>
    <s v="80"/>
    <x v="0"/>
    <s v="PF05S000028"/>
    <x v="29"/>
    <s v="ABZU23"/>
    <n v="714"/>
    <s v="KG"/>
    <d v="2016-09-15T00:00:00"/>
    <n v="714"/>
    <s v="KG"/>
    <n v="0"/>
    <s v=""/>
    <d v="2016-09-16T00:00:00"/>
  </r>
  <r>
    <x v="174"/>
    <s v="80002373"/>
    <s v="900002"/>
    <s v="11000922"/>
    <s v="80"/>
    <x v="0"/>
    <s v="PF05S000028"/>
    <x v="29"/>
    <s v="ABZU31"/>
    <n v="668"/>
    <s v="KG"/>
    <d v="2016-09-15T00:00:00"/>
    <n v="668"/>
    <s v="KG"/>
    <n v="0"/>
    <s v=""/>
    <d v="2016-09-16T00:00:00"/>
  </r>
  <r>
    <x v="174"/>
    <s v="80002373"/>
    <s v="900003"/>
    <s v="11000922"/>
    <s v="80"/>
    <x v="0"/>
    <s v="PF05S000028"/>
    <x v="29"/>
    <s v="ABZU13"/>
    <n v="666"/>
    <s v="KG"/>
    <d v="2016-09-15T00:00:00"/>
    <n v="666"/>
    <s v="KG"/>
    <n v="0"/>
    <s v=""/>
    <d v="2016-09-16T00:00:00"/>
  </r>
  <r>
    <x v="174"/>
    <s v="80002373"/>
    <s v="900004"/>
    <s v="11000922"/>
    <s v="80"/>
    <x v="0"/>
    <s v="PF05S000028"/>
    <x v="29"/>
    <s v="ABZU21"/>
    <n v="640"/>
    <s v="KG"/>
    <d v="2016-09-15T00:00:00"/>
    <n v="640"/>
    <s v="KG"/>
    <n v="0"/>
    <s v=""/>
    <d v="2016-09-16T00:00:00"/>
  </r>
  <r>
    <x v="174"/>
    <s v="80002373"/>
    <s v="900005"/>
    <s v="11000922"/>
    <s v="80"/>
    <x v="0"/>
    <s v="PF05S000028"/>
    <x v="29"/>
    <s v="ABZU33"/>
    <n v="624"/>
    <s v="KG"/>
    <d v="2016-09-15T00:00:00"/>
    <n v="624"/>
    <s v="KG"/>
    <n v="0"/>
    <s v=""/>
    <d v="2016-09-16T00:00:00"/>
  </r>
  <r>
    <x v="174"/>
    <s v="80002373"/>
    <s v="900006"/>
    <s v="11000922"/>
    <s v="80"/>
    <x v="0"/>
    <s v="PF05S000028"/>
    <x v="29"/>
    <s v="ABZU11"/>
    <n v="622"/>
    <s v="KG"/>
    <d v="2016-09-15T00:00:00"/>
    <n v="622"/>
    <s v="KG"/>
    <n v="0"/>
    <s v=""/>
    <d v="2016-09-16T00:00:00"/>
  </r>
  <r>
    <x v="174"/>
    <s v="80002373"/>
    <s v="900007"/>
    <s v="11000922"/>
    <s v="80"/>
    <x v="0"/>
    <s v="PF05S000028"/>
    <x v="29"/>
    <s v="ABZU22"/>
    <n v="620"/>
    <s v="KG"/>
    <d v="2016-09-15T00:00:00"/>
    <n v="620"/>
    <s v="KG"/>
    <n v="0"/>
    <s v=""/>
    <d v="2016-09-16T00:00:00"/>
  </r>
  <r>
    <x v="174"/>
    <s v="80002373"/>
    <s v="900008"/>
    <s v="11000922"/>
    <s v="80"/>
    <x v="0"/>
    <s v="PF05S000028"/>
    <x v="29"/>
    <s v="ABZU12"/>
    <n v="618"/>
    <s v="KG"/>
    <d v="2016-09-15T00:00:00"/>
    <n v="618"/>
    <s v="KG"/>
    <n v="0"/>
    <s v=""/>
    <d v="2016-09-16T00:00:00"/>
  </r>
  <r>
    <x v="174"/>
    <s v="80002373"/>
    <s v="900009"/>
    <s v="11000922"/>
    <s v="80"/>
    <x v="0"/>
    <s v="PF05S000028"/>
    <x v="29"/>
    <s v="ABZU32"/>
    <n v="608"/>
    <s v="KG"/>
    <d v="2016-09-15T00:00:00"/>
    <n v="608"/>
    <s v="KG"/>
    <n v="0"/>
    <s v=""/>
    <d v="2016-09-16T00:00:00"/>
  </r>
  <r>
    <x v="165"/>
    <s v="80002385"/>
    <s v="900001"/>
    <s v="11001339"/>
    <s v="10"/>
    <x v="13"/>
    <s v="PF05S000531"/>
    <x v="43"/>
    <s v="ABYQ32"/>
    <n v="602"/>
    <s v="KG"/>
    <d v="2016-09-21T00:00:00"/>
    <n v="602"/>
    <s v="KG"/>
    <n v="0"/>
    <s v=""/>
    <d v="2016-09-22T00:00:00"/>
  </r>
  <r>
    <x v="165"/>
    <s v="80002385"/>
    <s v="900002"/>
    <s v="11001339"/>
    <s v="10"/>
    <x v="13"/>
    <s v="PF05S000531"/>
    <x v="43"/>
    <s v="ABYQ33"/>
    <n v="588"/>
    <s v="KG"/>
    <d v="2016-09-21T00:00:00"/>
    <n v="588"/>
    <s v="KG"/>
    <n v="0"/>
    <s v=""/>
    <d v="2016-09-22T00:00:00"/>
  </r>
  <r>
    <x v="165"/>
    <s v="80002385"/>
    <s v="900003"/>
    <s v="11001339"/>
    <s v="10"/>
    <x v="13"/>
    <s v="PF05S000531"/>
    <x v="43"/>
    <s v="ABYQ31"/>
    <n v="580"/>
    <s v="KG"/>
    <d v="2016-09-21T00:00:00"/>
    <n v="580"/>
    <s v="KG"/>
    <n v="0"/>
    <s v=""/>
    <d v="2016-09-22T00:00:00"/>
  </r>
  <r>
    <x v="165"/>
    <s v="80002385"/>
    <s v="900004"/>
    <s v="11001339"/>
    <s v="10"/>
    <x v="13"/>
    <s v="PF05S000531"/>
    <x v="43"/>
    <s v="ABYQ23"/>
    <n v="578"/>
    <s v="KG"/>
    <d v="2016-09-21T00:00:00"/>
    <n v="578"/>
    <s v="KG"/>
    <n v="0"/>
    <s v=""/>
    <d v="2016-09-22T00:00:00"/>
  </r>
  <r>
    <x v="172"/>
    <s v="80002387"/>
    <s v="900001"/>
    <s v="11001255"/>
    <s v="10"/>
    <x v="0"/>
    <s v="PF05S000001"/>
    <x v="8"/>
    <s v="ACAU22"/>
    <n v="1374"/>
    <s v="KG"/>
    <d v="2016-09-22T00:00:00"/>
    <n v="1374"/>
    <s v="KG"/>
    <n v="0"/>
    <s v=""/>
    <d v="2016-09-23T00:00:00"/>
  </r>
  <r>
    <x v="175"/>
    <s v="80002397"/>
    <s v="900001"/>
    <s v="11001097"/>
    <s v="10"/>
    <x v="0"/>
    <s v="PF05S000022"/>
    <x v="22"/>
    <s v="ACAS1"/>
    <n v="2816"/>
    <s v="KG"/>
    <d v="2016-09-28T00:00:00"/>
    <n v="2816"/>
    <s v="KG"/>
    <n v="0"/>
    <s v=""/>
    <d v="2016-09-29T00:00:00"/>
  </r>
  <r>
    <x v="175"/>
    <s v="80002397"/>
    <s v="900002"/>
    <s v="11001097"/>
    <s v="10"/>
    <x v="0"/>
    <s v="PF05S000022"/>
    <x v="22"/>
    <s v="ACAS2"/>
    <n v="2808"/>
    <s v="KG"/>
    <d v="2016-09-28T00:00:00"/>
    <n v="2808"/>
    <s v="KG"/>
    <n v="0"/>
    <s v=""/>
    <d v="2016-09-29T00:00:00"/>
  </r>
  <r>
    <x v="176"/>
    <s v="80002399"/>
    <s v="900001"/>
    <s v="11000831"/>
    <s v="10"/>
    <x v="8"/>
    <s v="PF05S000060"/>
    <x v="21"/>
    <s v="ABYC14"/>
    <n v="454"/>
    <s v="KG"/>
    <d v="2016-09-27T00:00:00"/>
    <n v="454"/>
    <s v="KG"/>
    <n v="0"/>
    <s v=""/>
    <d v="2016-09-28T00:00:00"/>
  </r>
  <r>
    <x v="176"/>
    <s v="80002399"/>
    <s v="900002"/>
    <s v="11000831"/>
    <s v="10"/>
    <x v="8"/>
    <s v="PF05S000060"/>
    <x v="21"/>
    <s v="ABYC33"/>
    <n v="454"/>
    <s v="KG"/>
    <d v="2016-09-27T00:00:00"/>
    <n v="454"/>
    <s v="KG"/>
    <n v="0"/>
    <s v=""/>
    <d v="2016-09-28T00:00:00"/>
  </r>
  <r>
    <x v="176"/>
    <s v="80002399"/>
    <s v="900003"/>
    <s v="11000831"/>
    <s v="10"/>
    <x v="8"/>
    <s v="PF05S000060"/>
    <x v="21"/>
    <s v="ABYC13"/>
    <n v="452"/>
    <s v="KG"/>
    <d v="2016-09-27T00:00:00"/>
    <n v="452"/>
    <s v="KG"/>
    <n v="0"/>
    <s v=""/>
    <d v="2016-09-28T00:00:00"/>
  </r>
  <r>
    <x v="176"/>
    <s v="80002399"/>
    <s v="900004"/>
    <s v="11000831"/>
    <s v="10"/>
    <x v="8"/>
    <s v="PF05S000060"/>
    <x v="21"/>
    <s v="ABYC12"/>
    <n v="450"/>
    <s v="KG"/>
    <d v="2016-09-27T00:00:00"/>
    <n v="450"/>
    <s v="KG"/>
    <n v="0"/>
    <s v=""/>
    <d v="2016-09-28T00:00:00"/>
  </r>
  <r>
    <x v="176"/>
    <s v="80002399"/>
    <s v="900005"/>
    <s v="11000831"/>
    <s v="10"/>
    <x v="8"/>
    <s v="PF05S000060"/>
    <x v="21"/>
    <s v="ABYC31"/>
    <n v="448"/>
    <s v="KG"/>
    <d v="2016-09-27T00:00:00"/>
    <n v="448"/>
    <s v="KG"/>
    <n v="0"/>
    <s v=""/>
    <d v="2016-09-28T00:00:00"/>
  </r>
  <r>
    <x v="176"/>
    <s v="80002399"/>
    <s v="900006"/>
    <s v="11000831"/>
    <s v="10"/>
    <x v="8"/>
    <s v="PF05S000060"/>
    <x v="21"/>
    <s v="ABYC21"/>
    <n v="364"/>
    <s v="KG"/>
    <d v="2016-09-27T00:00:00"/>
    <n v="364"/>
    <s v="KG"/>
    <n v="0"/>
    <s v=""/>
    <d v="2016-09-28T00:00:00"/>
  </r>
  <r>
    <x v="176"/>
    <s v="80002399"/>
    <s v="900007"/>
    <s v="11000831"/>
    <s v="10"/>
    <x v="8"/>
    <s v="PF05S000060"/>
    <x v="21"/>
    <s v="ABYC22"/>
    <n v="364"/>
    <s v="KG"/>
    <d v="2016-09-27T00:00:00"/>
    <n v="364"/>
    <s v="KG"/>
    <n v="0"/>
    <s v=""/>
    <d v="2016-09-28T00:00:00"/>
  </r>
  <r>
    <x v="176"/>
    <s v="80002399"/>
    <s v="900008"/>
    <s v="11000831"/>
    <s v="10"/>
    <x v="8"/>
    <s v="PF05S000060"/>
    <x v="21"/>
    <s v="ABYC34"/>
    <n v="364"/>
    <s v="KG"/>
    <d v="2016-09-27T00:00:00"/>
    <n v="364"/>
    <s v="KG"/>
    <n v="0"/>
    <s v=""/>
    <d v="2016-09-28T00:00:00"/>
  </r>
  <r>
    <x v="176"/>
    <s v="80002399"/>
    <s v="900009"/>
    <s v="11000831"/>
    <s v="10"/>
    <x v="8"/>
    <s v="PF05S000060"/>
    <x v="21"/>
    <s v="ABYC23"/>
    <n v="362"/>
    <s v="KG"/>
    <d v="2016-09-27T00:00:00"/>
    <n v="362"/>
    <s v="KG"/>
    <n v="0"/>
    <s v=""/>
    <d v="2016-09-28T00:00:00"/>
  </r>
  <r>
    <x v="176"/>
    <s v="80002399"/>
    <s v="900010"/>
    <s v="11000831"/>
    <s v="10"/>
    <x v="8"/>
    <s v="PF05S000060"/>
    <x v="21"/>
    <s v="ABYC24"/>
    <n v="362"/>
    <s v="KG"/>
    <d v="2016-09-27T00:00:00"/>
    <n v="362"/>
    <s v="KG"/>
    <n v="0"/>
    <s v=""/>
    <d v="2016-09-28T00:00:00"/>
  </r>
  <r>
    <x v="176"/>
    <s v="80002399"/>
    <s v="900011"/>
    <s v="11000831"/>
    <s v="10"/>
    <x v="8"/>
    <s v="PF05S000060"/>
    <x v="21"/>
    <s v="ABYC32"/>
    <n v="362"/>
    <s v="KG"/>
    <d v="2016-09-27T00:00:00"/>
    <n v="362"/>
    <s v="KG"/>
    <n v="0"/>
    <s v=""/>
    <d v="2016-09-28T00:00:00"/>
  </r>
  <r>
    <x v="176"/>
    <s v="80002399"/>
    <s v="900012"/>
    <s v="11000831"/>
    <s v="10"/>
    <x v="8"/>
    <s v="PF05S000060"/>
    <x v="21"/>
    <s v="ABYC11"/>
    <n v="272"/>
    <s v="KG"/>
    <d v="2016-09-27T00:00:00"/>
    <n v="272"/>
    <s v="KG"/>
    <n v="0"/>
    <s v=""/>
    <d v="2016-09-28T00:00:00"/>
  </r>
  <r>
    <x v="177"/>
    <s v="80002402"/>
    <s v="900001"/>
    <s v="11001015"/>
    <s v="30"/>
    <x v="0"/>
    <s v="PF05S000001"/>
    <x v="8"/>
    <s v="ACAO21"/>
    <n v="1492"/>
    <s v="KG"/>
    <d v="2016-09-28T00:00:00"/>
    <n v="1492"/>
    <s v="KG"/>
    <n v="0"/>
    <s v=""/>
    <d v="2016-09-29T00:00:00"/>
  </r>
  <r>
    <x v="177"/>
    <s v="80002402"/>
    <s v="900002"/>
    <s v="11001015"/>
    <s v="30"/>
    <x v="0"/>
    <s v="PF05S000001"/>
    <x v="8"/>
    <s v="ACAO11"/>
    <n v="1442"/>
    <s v="KG"/>
    <d v="2016-09-28T00:00:00"/>
    <n v="1442"/>
    <s v="KG"/>
    <n v="0"/>
    <s v=""/>
    <d v="2016-09-29T00:00:00"/>
  </r>
  <r>
    <x v="177"/>
    <s v="80002402"/>
    <s v="900003"/>
    <s v="11001015"/>
    <s v="30"/>
    <x v="0"/>
    <s v="PF05S000001"/>
    <x v="8"/>
    <s v="ACAO22"/>
    <n v="1328"/>
    <s v="KG"/>
    <d v="2016-09-28T00:00:00"/>
    <n v="1328"/>
    <s v="KG"/>
    <n v="0"/>
    <s v=""/>
    <d v="2016-09-29T00:00:00"/>
  </r>
  <r>
    <x v="177"/>
    <s v="80002402"/>
    <s v="900004"/>
    <s v="11001015"/>
    <s v="30"/>
    <x v="0"/>
    <s v="PF05S000001"/>
    <x v="8"/>
    <s v="ACAO12"/>
    <n v="1160"/>
    <s v="KG"/>
    <d v="2016-09-28T00:00:00"/>
    <n v="1160"/>
    <s v="KG"/>
    <n v="0"/>
    <s v=""/>
    <d v="2016-09-29T00:00:00"/>
  </r>
  <r>
    <x v="150"/>
    <s v="80002405"/>
    <s v="900001"/>
    <s v="11001266"/>
    <s v="10"/>
    <x v="5"/>
    <s v="PF05S000082"/>
    <x v="24"/>
    <s v="ABVK22"/>
    <n v="874"/>
    <s v="KG"/>
    <d v="2016-09-29T00:00:00"/>
    <n v="874"/>
    <s v="KG"/>
    <n v="0"/>
    <s v=""/>
    <d v="2016-09-30T00:00:00"/>
  </r>
  <r>
    <x v="150"/>
    <s v="80002405"/>
    <s v="900003"/>
    <s v="11001266"/>
    <s v="10"/>
    <x v="5"/>
    <s v="PF05S000082"/>
    <x v="24"/>
    <s v="ABVK231"/>
    <n v="580"/>
    <s v="KG"/>
    <d v="2016-09-29T00:00:00"/>
    <n v="580"/>
    <s v="KG"/>
    <n v="0"/>
    <s v=""/>
    <d v="2016-09-30T00:00:00"/>
  </r>
  <r>
    <x v="150"/>
    <s v="80002405"/>
    <s v="900006"/>
    <s v="11001266"/>
    <s v="10"/>
    <x v="5"/>
    <s v="PF05S000082"/>
    <x v="24"/>
    <s v="ABVK111"/>
    <n v="576"/>
    <s v="KG"/>
    <d v="2016-09-29T00:00:00"/>
    <n v="576"/>
    <s v="KG"/>
    <n v="0"/>
    <s v=""/>
    <d v="2016-09-30T00:00:00"/>
  </r>
  <r>
    <x v="143"/>
    <s v="80002405"/>
    <s v="900007"/>
    <s v="11001266"/>
    <s v="10"/>
    <x v="5"/>
    <s v="PF05S000082"/>
    <x v="24"/>
    <s v="ABVU121"/>
    <n v="290"/>
    <s v="KG"/>
    <d v="2016-09-29T00:00:00"/>
    <n v="290"/>
    <s v="KG"/>
    <n v="0"/>
    <s v=""/>
    <d v="2016-09-30T00:00:00"/>
  </r>
  <r>
    <x v="143"/>
    <s v="80002405"/>
    <s v="900008"/>
    <s v="11001266"/>
    <s v="10"/>
    <x v="5"/>
    <s v="PF05S000082"/>
    <x v="24"/>
    <s v="ABVU211"/>
    <n v="288"/>
    <s v="KG"/>
    <d v="2016-09-29T00:00:00"/>
    <n v="288"/>
    <s v="KG"/>
    <n v="0"/>
    <s v=""/>
    <d v="2016-09-30T00:00:00"/>
  </r>
  <r>
    <x v="178"/>
    <s v="80002428"/>
    <s v="900001"/>
    <s v="11000922"/>
    <s v="90"/>
    <x v="0"/>
    <s v="PF05S000028"/>
    <x v="29"/>
    <s v="ABZT23"/>
    <n v="678"/>
    <s v="KG"/>
    <d v="2016-10-11T00:00:00"/>
    <n v="678"/>
    <s v="KG"/>
    <n v="0"/>
    <s v=""/>
    <d v="2016-10-12T00:00:00"/>
  </r>
  <r>
    <x v="178"/>
    <s v="80002428"/>
    <s v="900002"/>
    <s v="11000922"/>
    <s v="90"/>
    <x v="0"/>
    <s v="PF05S000028"/>
    <x v="29"/>
    <s v="ABZT13"/>
    <n v="622"/>
    <s v="KG"/>
    <d v="2016-10-11T00:00:00"/>
    <n v="622"/>
    <s v="KG"/>
    <n v="0"/>
    <s v=""/>
    <d v="2016-10-12T00:00:00"/>
  </r>
  <r>
    <x v="178"/>
    <s v="80002428"/>
    <s v="900003"/>
    <s v="11000922"/>
    <s v="90"/>
    <x v="0"/>
    <s v="PF05S000028"/>
    <x v="29"/>
    <s v="ABZT33"/>
    <n v="614"/>
    <s v="KG"/>
    <d v="2016-10-11T00:00:00"/>
    <n v="614"/>
    <s v="KG"/>
    <n v="0"/>
    <s v=""/>
    <d v="2016-10-12T00:00:00"/>
  </r>
  <r>
    <x v="178"/>
    <s v="80002428"/>
    <s v="900004"/>
    <s v="11000922"/>
    <s v="90"/>
    <x v="0"/>
    <s v="PF05S000028"/>
    <x v="29"/>
    <s v="ABZT32"/>
    <n v="584"/>
    <s v="KG"/>
    <d v="2016-10-11T00:00:00"/>
    <n v="584"/>
    <s v="KG"/>
    <n v="0"/>
    <s v=""/>
    <d v="2016-10-12T00:00:00"/>
  </r>
  <r>
    <x v="178"/>
    <s v="80002428"/>
    <s v="900005"/>
    <s v="11000922"/>
    <s v="90"/>
    <x v="0"/>
    <s v="PF05S000028"/>
    <x v="29"/>
    <s v="ABZT31"/>
    <n v="582"/>
    <s v="KG"/>
    <d v="2016-10-11T00:00:00"/>
    <n v="582"/>
    <s v="KG"/>
    <n v="0"/>
    <s v=""/>
    <d v="2016-10-12T00:00:00"/>
  </r>
  <r>
    <x v="178"/>
    <s v="80002428"/>
    <s v="900006"/>
    <s v="11000922"/>
    <s v="90"/>
    <x v="0"/>
    <s v="PF05S000028"/>
    <x v="29"/>
    <s v="ABZT21"/>
    <n v="576"/>
    <s v="KG"/>
    <d v="2016-10-11T00:00:00"/>
    <n v="576"/>
    <s v="KG"/>
    <n v="0"/>
    <s v=""/>
    <d v="2016-10-12T00:00:00"/>
  </r>
  <r>
    <x v="178"/>
    <s v="80002428"/>
    <s v="900007"/>
    <s v="11000922"/>
    <s v="90"/>
    <x v="0"/>
    <s v="PF05S000028"/>
    <x v="29"/>
    <s v="ABZT12"/>
    <n v="574"/>
    <s v="KG"/>
    <d v="2016-10-11T00:00:00"/>
    <n v="574"/>
    <s v="KG"/>
    <n v="0"/>
    <s v=""/>
    <d v="2016-10-12T00:00:00"/>
  </r>
  <r>
    <x v="178"/>
    <s v="80002428"/>
    <s v="900008"/>
    <s v="11000922"/>
    <s v="90"/>
    <x v="0"/>
    <s v="PF05S000028"/>
    <x v="29"/>
    <s v="ABZT22"/>
    <n v="572"/>
    <s v="KG"/>
    <d v="2016-10-11T00:00:00"/>
    <n v="572"/>
    <s v="KG"/>
    <n v="0"/>
    <s v=""/>
    <d v="2016-10-12T00:00:00"/>
  </r>
  <r>
    <x v="178"/>
    <s v="80002428"/>
    <s v="900009"/>
    <s v="11000922"/>
    <s v="90"/>
    <x v="0"/>
    <s v="PF05S000028"/>
    <x v="29"/>
    <s v="ABZT11"/>
    <n v="548"/>
    <s v="KG"/>
    <d v="2016-10-11T00:00:00"/>
    <n v="548"/>
    <s v="KG"/>
    <n v="0"/>
    <s v=""/>
    <d v="2016-10-12T00:00:00"/>
  </r>
  <r>
    <x v="179"/>
    <s v="80002429"/>
    <s v="900001"/>
    <s v="11001017"/>
    <s v="40"/>
    <x v="13"/>
    <s v="PF05B000005"/>
    <x v="44"/>
    <s v="ABZG2211"/>
    <n v="258"/>
    <s v="KG"/>
    <d v="2016-10-11T00:00:00"/>
    <n v="258"/>
    <s v="KG"/>
    <n v="0"/>
    <s v=""/>
    <d v="2016-10-12T00:00:00"/>
  </r>
  <r>
    <x v="179"/>
    <s v="80002429"/>
    <s v="900002"/>
    <s v="11001017"/>
    <s v="40"/>
    <x v="13"/>
    <s v="PF05B000005"/>
    <x v="44"/>
    <s v="ABZG2221"/>
    <n v="258"/>
    <s v="KG"/>
    <d v="2016-10-11T00:00:00"/>
    <n v="258"/>
    <s v="KG"/>
    <n v="0"/>
    <s v=""/>
    <d v="2016-10-12T00:00:00"/>
  </r>
  <r>
    <x v="179"/>
    <s v="80002429"/>
    <s v="900003"/>
    <s v="11001017"/>
    <s v="40"/>
    <x v="13"/>
    <s v="PF05B000005"/>
    <x v="44"/>
    <s v="ABZG2212"/>
    <n v="256"/>
    <s v="KG"/>
    <d v="2016-10-11T00:00:00"/>
    <n v="256"/>
    <s v="KG"/>
    <n v="0"/>
    <s v=""/>
    <d v="2016-10-12T00:00:00"/>
  </r>
  <r>
    <x v="179"/>
    <s v="80002429"/>
    <s v="900004"/>
    <s v="11001017"/>
    <s v="40"/>
    <x v="13"/>
    <s v="PF05B000005"/>
    <x v="44"/>
    <s v="ABZG2222"/>
    <n v="256"/>
    <s v="KG"/>
    <d v="2016-10-11T00:00:00"/>
    <n v="256"/>
    <s v="KG"/>
    <n v="0"/>
    <s v=""/>
    <d v="2016-10-12T00:00:00"/>
  </r>
  <r>
    <x v="179"/>
    <s v="80002429"/>
    <s v="900005"/>
    <s v="11001017"/>
    <s v="40"/>
    <x v="13"/>
    <s v="PF05B000005"/>
    <x v="44"/>
    <s v="ABZG1111"/>
    <n v="248"/>
    <s v="KG"/>
    <d v="2016-10-11T00:00:00"/>
    <n v="248"/>
    <s v="KG"/>
    <n v="0"/>
    <s v=""/>
    <d v="2016-10-12T00:00:00"/>
  </r>
  <r>
    <x v="179"/>
    <s v="80002429"/>
    <s v="900006"/>
    <s v="11001017"/>
    <s v="40"/>
    <x v="13"/>
    <s v="PF05B000005"/>
    <x v="44"/>
    <s v="ABZG1212"/>
    <n v="248"/>
    <s v="KG"/>
    <d v="2016-10-11T00:00:00"/>
    <n v="248"/>
    <s v="KG"/>
    <n v="0"/>
    <s v=""/>
    <d v="2016-10-12T00:00:00"/>
  </r>
  <r>
    <x v="179"/>
    <s v="80002429"/>
    <s v="900007"/>
    <s v="11001017"/>
    <s v="40"/>
    <x v="13"/>
    <s v="PF05B000005"/>
    <x v="44"/>
    <s v="ABZG2122"/>
    <n v="248"/>
    <s v="KG"/>
    <d v="2016-10-11T00:00:00"/>
    <n v="248"/>
    <s v="KG"/>
    <n v="0"/>
    <s v=""/>
    <d v="2016-10-12T00:00:00"/>
  </r>
  <r>
    <x v="180"/>
    <s v="80002433"/>
    <s v="900001"/>
    <s v="11001265"/>
    <s v="10"/>
    <x v="0"/>
    <s v="PF05S000041"/>
    <x v="45"/>
    <s v="ACBE11"/>
    <n v="2318"/>
    <s v="KG"/>
    <d v="2016-10-12T00:00:00"/>
    <n v="2318"/>
    <s v="KG"/>
    <n v="0"/>
    <s v=""/>
    <d v="2016-10-13T00:00:00"/>
  </r>
  <r>
    <x v="180"/>
    <s v="80002433"/>
    <s v="900002"/>
    <s v="11001265"/>
    <s v="10"/>
    <x v="0"/>
    <s v="PF05S000041"/>
    <x v="45"/>
    <s v="ACBE22"/>
    <n v="2250"/>
    <s v="KG"/>
    <d v="2016-10-12T00:00:00"/>
    <n v="2250"/>
    <s v="KG"/>
    <n v="0"/>
    <s v=""/>
    <d v="2016-10-13T00:00:00"/>
  </r>
  <r>
    <x v="181"/>
    <s v="80002441"/>
    <s v="900001"/>
    <s v="11000923"/>
    <s v="50"/>
    <x v="0"/>
    <s v="PF05S000028"/>
    <x v="29"/>
    <s v="ACBU23"/>
    <n v="692"/>
    <s v="KG"/>
    <d v="2016-10-14T00:00:00"/>
    <n v="692"/>
    <s v="KG"/>
    <n v="0"/>
    <s v=""/>
    <d v="2016-10-17T00:00:00"/>
  </r>
  <r>
    <x v="181"/>
    <s v="80002441"/>
    <s v="900002"/>
    <s v="11000923"/>
    <s v="50"/>
    <x v="0"/>
    <s v="PF05S000028"/>
    <x v="29"/>
    <s v="ACBU13"/>
    <n v="672"/>
    <s v="KG"/>
    <d v="2016-10-14T00:00:00"/>
    <n v="672"/>
    <s v="KG"/>
    <n v="0"/>
    <s v=""/>
    <d v="2016-10-17T00:00:00"/>
  </r>
  <r>
    <x v="181"/>
    <s v="80002441"/>
    <s v="900003"/>
    <s v="11000923"/>
    <s v="50"/>
    <x v="0"/>
    <s v="PF05S000028"/>
    <x v="29"/>
    <s v="ACBU31"/>
    <n v="616"/>
    <s v="KG"/>
    <d v="2016-10-14T00:00:00"/>
    <n v="616"/>
    <s v="KG"/>
    <n v="0"/>
    <s v=""/>
    <d v="2016-10-17T00:00:00"/>
  </r>
  <r>
    <x v="181"/>
    <s v="80002441"/>
    <s v="900004"/>
    <s v="11000923"/>
    <s v="50"/>
    <x v="0"/>
    <s v="PF05S000028"/>
    <x v="29"/>
    <s v="ACBU21"/>
    <n v="586"/>
    <s v="KG"/>
    <d v="2016-10-14T00:00:00"/>
    <n v="586"/>
    <s v="KG"/>
    <n v="0"/>
    <s v=""/>
    <d v="2016-10-17T00:00:00"/>
  </r>
  <r>
    <x v="181"/>
    <s v="80002441"/>
    <s v="900005"/>
    <s v="11000923"/>
    <s v="50"/>
    <x v="0"/>
    <s v="PF05S000028"/>
    <x v="29"/>
    <s v="ACBU32"/>
    <n v="576"/>
    <s v="KG"/>
    <d v="2016-10-14T00:00:00"/>
    <n v="576"/>
    <s v="KG"/>
    <n v="0"/>
    <s v=""/>
    <d v="2016-10-17T00:00:00"/>
  </r>
  <r>
    <x v="181"/>
    <s v="80002441"/>
    <s v="900006"/>
    <s v="11000923"/>
    <s v="50"/>
    <x v="0"/>
    <s v="PF05S000028"/>
    <x v="29"/>
    <s v="ACBU11"/>
    <n v="566"/>
    <s v="KG"/>
    <d v="2016-10-14T00:00:00"/>
    <n v="566"/>
    <s v="KG"/>
    <n v="0"/>
    <s v=""/>
    <d v="2016-10-17T00:00:00"/>
  </r>
  <r>
    <x v="181"/>
    <s v="80002441"/>
    <s v="900007"/>
    <s v="11000923"/>
    <s v="50"/>
    <x v="0"/>
    <s v="PF05S000028"/>
    <x v="29"/>
    <s v="ACBU22"/>
    <n v="556"/>
    <s v="KG"/>
    <d v="2016-10-14T00:00:00"/>
    <n v="556"/>
    <s v="KG"/>
    <n v="0"/>
    <s v=""/>
    <d v="2016-10-17T00:00:00"/>
  </r>
  <r>
    <x v="181"/>
    <s v="80002441"/>
    <s v="900008"/>
    <s v="11000923"/>
    <s v="50"/>
    <x v="0"/>
    <s v="PF05S000028"/>
    <x v="29"/>
    <s v="ACBU12"/>
    <n v="554"/>
    <s v="KG"/>
    <d v="2016-10-14T00:00:00"/>
    <n v="554"/>
    <s v="KG"/>
    <n v="0"/>
    <s v=""/>
    <d v="2016-10-17T00:00:00"/>
  </r>
  <r>
    <x v="181"/>
    <s v="80002441"/>
    <s v="900009"/>
    <s v="11000923"/>
    <s v="50"/>
    <x v="0"/>
    <s v="PF05S000028"/>
    <x v="29"/>
    <s v="ACBU33"/>
    <n v="500"/>
    <s v="KG"/>
    <d v="2016-10-14T00:00:00"/>
    <n v="500"/>
    <s v="KG"/>
    <n v="0"/>
    <s v=""/>
    <d v="2016-10-17T00:00:00"/>
  </r>
  <r>
    <x v="182"/>
    <s v="80002444"/>
    <s v="900001"/>
    <s v="11000902"/>
    <s v="10"/>
    <x v="0"/>
    <s v="PF05S000001"/>
    <x v="8"/>
    <s v="ACBP1"/>
    <n v="1872"/>
    <s v="KG"/>
    <d v="2016-10-14T00:00:00"/>
    <n v="1872"/>
    <s v="KG"/>
    <n v="0"/>
    <s v=""/>
    <d v="2016-10-17T00:00:00"/>
  </r>
  <r>
    <x v="182"/>
    <s v="80002444"/>
    <s v="900002"/>
    <s v="11000902"/>
    <s v="10"/>
    <x v="0"/>
    <s v="PF05S000001"/>
    <x v="8"/>
    <s v="ACBP2"/>
    <n v="1780"/>
    <s v="KG"/>
    <d v="2016-10-14T00:00:00"/>
    <n v="1780"/>
    <s v="KG"/>
    <n v="0"/>
    <s v=""/>
    <d v="2016-10-17T00:00:00"/>
  </r>
  <r>
    <x v="182"/>
    <s v="80002444"/>
    <s v="900003"/>
    <s v="11000902"/>
    <s v="10"/>
    <x v="0"/>
    <s v="PF05S000001"/>
    <x v="8"/>
    <s v="ACBP3"/>
    <n v="1698"/>
    <s v="KG"/>
    <d v="2016-10-14T00:00:00"/>
    <n v="1698"/>
    <s v="KG"/>
    <n v="0"/>
    <s v=""/>
    <d v="2016-10-17T00:00:00"/>
  </r>
  <r>
    <x v="183"/>
    <s v="80002449"/>
    <s v="900001"/>
    <s v="11000895"/>
    <s v="30"/>
    <x v="0"/>
    <s v="PF05S000001"/>
    <x v="8"/>
    <s v="ACAX22"/>
    <n v="1408"/>
    <s v="KG"/>
    <d v="2016-10-18T00:00:00"/>
    <n v="1408"/>
    <s v="KG"/>
    <n v="0"/>
    <s v=""/>
    <d v="2016-10-20T00:00:00"/>
  </r>
  <r>
    <x v="183"/>
    <s v="80002449"/>
    <s v="900002"/>
    <s v="11000895"/>
    <s v="30"/>
    <x v="0"/>
    <s v="PF05S000001"/>
    <x v="8"/>
    <s v="ACAX212"/>
    <n v="1082"/>
    <s v="KG"/>
    <d v="2016-10-18T00:00:00"/>
    <n v="1082"/>
    <s v="KG"/>
    <n v="0"/>
    <s v=""/>
    <d v="2016-10-20T00:00:00"/>
  </r>
  <r>
    <x v="183"/>
    <s v="80002449"/>
    <s v="900003"/>
    <s v="11000895"/>
    <s v="30"/>
    <x v="0"/>
    <s v="PF05S000001"/>
    <x v="8"/>
    <s v="ACAX111"/>
    <n v="1006"/>
    <s v="KG"/>
    <d v="2016-10-18T00:00:00"/>
    <n v="1006"/>
    <s v="KG"/>
    <n v="0"/>
    <s v=""/>
    <d v="2016-10-20T00:00:00"/>
  </r>
  <r>
    <x v="183"/>
    <s v="80002449"/>
    <s v="900004"/>
    <s v="11000895"/>
    <s v="30"/>
    <x v="0"/>
    <s v="PF05S000001"/>
    <x v="8"/>
    <s v="ACAX122"/>
    <n v="744"/>
    <s v="KG"/>
    <d v="2016-10-18T00:00:00"/>
    <n v="744"/>
    <s v="KG"/>
    <n v="0"/>
    <s v=""/>
    <d v="2016-10-20T00:00:00"/>
  </r>
  <r>
    <x v="183"/>
    <s v="80002449"/>
    <s v="900005"/>
    <s v="11000895"/>
    <s v="30"/>
    <x v="0"/>
    <s v="PF05S000001"/>
    <x v="8"/>
    <s v="ACAX112"/>
    <n v="382"/>
    <s v="KG"/>
    <d v="2016-10-18T00:00:00"/>
    <n v="382"/>
    <s v="KG"/>
    <n v="0"/>
    <s v=""/>
    <d v="2016-10-20T00:00:00"/>
  </r>
  <r>
    <x v="183"/>
    <s v="80002449"/>
    <s v="900006"/>
    <s v="11000895"/>
    <s v="30"/>
    <x v="0"/>
    <s v="PF05S000001"/>
    <x v="8"/>
    <s v="ACAX211"/>
    <n v="382"/>
    <s v="KG"/>
    <d v="2016-10-18T00:00:00"/>
    <n v="382"/>
    <s v="KG"/>
    <n v="0"/>
    <s v=""/>
    <d v="2016-10-20T00:00:00"/>
  </r>
  <r>
    <x v="183"/>
    <s v="80002449"/>
    <s v="900007"/>
    <s v="11000895"/>
    <s v="30"/>
    <x v="0"/>
    <s v="PF05S000001"/>
    <x v="8"/>
    <s v="ACAX121"/>
    <n v="368"/>
    <s v="KG"/>
    <d v="2016-10-18T00:00:00"/>
    <n v="368"/>
    <s v="KG"/>
    <n v="0"/>
    <s v=""/>
    <d v="2016-10-20T00:00:00"/>
  </r>
  <r>
    <x v="148"/>
    <s v="80002450"/>
    <s v="900001"/>
    <s v="11001268"/>
    <s v="10"/>
    <x v="5"/>
    <s v="PF05S000082"/>
    <x v="24"/>
    <s v="ABVY21"/>
    <n v="870"/>
    <s v="KG"/>
    <d v="2016-10-18T00:00:00"/>
    <n v="870"/>
    <s v="KG"/>
    <n v="0"/>
    <s v=""/>
    <d v="2016-10-19T00:00:00"/>
  </r>
  <r>
    <x v="148"/>
    <s v="80002450"/>
    <s v="900002"/>
    <s v="11001268"/>
    <s v="10"/>
    <x v="5"/>
    <s v="PF05S000082"/>
    <x v="24"/>
    <s v="ABVY12"/>
    <n v="868"/>
    <s v="KG"/>
    <d v="2016-10-18T00:00:00"/>
    <n v="868"/>
    <s v="KG"/>
    <n v="0"/>
    <s v=""/>
    <d v="2016-10-19T00:00:00"/>
  </r>
  <r>
    <x v="170"/>
    <s v="80002450"/>
    <s v="900003"/>
    <s v="11001268"/>
    <s v="10"/>
    <x v="5"/>
    <s v="PF05S000082"/>
    <x v="24"/>
    <s v="ABWJ121"/>
    <n v="578"/>
    <s v="KG"/>
    <d v="2016-10-18T00:00:00"/>
    <n v="578"/>
    <s v="KG"/>
    <n v="0"/>
    <s v=""/>
    <d v="2016-10-19T00:00:00"/>
  </r>
  <r>
    <x v="143"/>
    <s v="80002450"/>
    <s v="900007"/>
    <s v="11001268"/>
    <s v="10"/>
    <x v="5"/>
    <s v="PF05S000082"/>
    <x v="24"/>
    <s v="ABVU221"/>
    <n v="286"/>
    <s v="KG"/>
    <d v="2016-10-18T00:00:00"/>
    <n v="286"/>
    <s v="KG"/>
    <n v="0"/>
    <s v=""/>
    <d v="2016-10-19T00:00:00"/>
  </r>
  <r>
    <x v="184"/>
    <s v="80002452"/>
    <s v="900001"/>
    <s v="11001016"/>
    <s v="50"/>
    <x v="11"/>
    <s v="PF05S000200"/>
    <x v="38"/>
    <s v="ABZM11"/>
    <n v="1340"/>
    <s v="KG"/>
    <d v="2016-10-18T00:00:00"/>
    <n v="1340"/>
    <s v="KG"/>
    <n v="0"/>
    <s v=""/>
    <d v="2016-10-19T00:00:00"/>
  </r>
  <r>
    <x v="184"/>
    <s v="80002452"/>
    <s v="900004"/>
    <s v="11001016"/>
    <s v="50"/>
    <x v="11"/>
    <s v="PF05S000200"/>
    <x v="38"/>
    <s v="ABZM12"/>
    <n v="1336"/>
    <s v="KG"/>
    <d v="2016-10-18T00:00:00"/>
    <n v="1336"/>
    <s v="KG"/>
    <n v="0"/>
    <s v=""/>
    <d v="2016-10-19T00:00:00"/>
  </r>
  <r>
    <x v="185"/>
    <s v="80002452"/>
    <s v="900005"/>
    <s v="11001016"/>
    <s v="50"/>
    <x v="11"/>
    <s v="PF05S000200"/>
    <x v="38"/>
    <s v="ABZN12"/>
    <n v="1336"/>
    <s v="KG"/>
    <d v="2016-10-18T00:00:00"/>
    <n v="1336"/>
    <s v="KG"/>
    <n v="0"/>
    <s v=""/>
    <d v="2016-10-19T00:00:00"/>
  </r>
  <r>
    <x v="184"/>
    <s v="80002452"/>
    <s v="900007"/>
    <s v="11001016"/>
    <s v="50"/>
    <x v="11"/>
    <s v="PF05S000200"/>
    <x v="38"/>
    <s v="ABZM21"/>
    <n v="1334"/>
    <s v="KG"/>
    <d v="2016-10-18T00:00:00"/>
    <n v="1334"/>
    <s v="KG"/>
    <n v="0"/>
    <s v=""/>
    <d v="2016-10-19T00:00:00"/>
  </r>
  <r>
    <x v="184"/>
    <s v="80002452"/>
    <s v="900008"/>
    <s v="11001016"/>
    <s v="50"/>
    <x v="11"/>
    <s v="PF05S000200"/>
    <x v="38"/>
    <s v="ABZM22"/>
    <n v="1334"/>
    <s v="KG"/>
    <d v="2016-10-18T00:00:00"/>
    <n v="1334"/>
    <s v="KG"/>
    <n v="0"/>
    <s v=""/>
    <d v="2016-10-19T00:00:00"/>
  </r>
  <r>
    <x v="185"/>
    <s v="80002452"/>
    <s v="900009"/>
    <s v="11001016"/>
    <s v="50"/>
    <x v="11"/>
    <s v="PF05S000200"/>
    <x v="38"/>
    <s v="ABZN11"/>
    <n v="1334"/>
    <s v="KG"/>
    <d v="2016-10-18T00:00:00"/>
    <n v="1334"/>
    <s v="KG"/>
    <n v="0"/>
    <s v=""/>
    <d v="2016-10-19T00:00:00"/>
  </r>
  <r>
    <x v="185"/>
    <s v="80002452"/>
    <s v="900010"/>
    <s v="11001016"/>
    <s v="50"/>
    <x v="11"/>
    <s v="PF05S000200"/>
    <x v="38"/>
    <s v="ABZN21"/>
    <n v="1334"/>
    <s v="KG"/>
    <d v="2016-10-18T00:00:00"/>
    <n v="1334"/>
    <s v="KG"/>
    <n v="0"/>
    <s v=""/>
    <d v="2016-10-19T00:00:00"/>
  </r>
  <r>
    <x v="185"/>
    <s v="80002452"/>
    <s v="900012"/>
    <s v="11001016"/>
    <s v="50"/>
    <x v="11"/>
    <s v="PF05S000200"/>
    <x v="38"/>
    <s v="ABZN22"/>
    <n v="1332"/>
    <s v="KG"/>
    <d v="2016-10-18T00:00:00"/>
    <n v="1332"/>
    <s v="KG"/>
    <n v="0"/>
    <s v=""/>
    <d v="2016-10-19T00:00:00"/>
  </r>
  <r>
    <x v="186"/>
    <s v="80002458"/>
    <s v="900001"/>
    <s v="11001195"/>
    <s v="10"/>
    <x v="7"/>
    <s v="PF05S000037"/>
    <x v="46"/>
    <s v="ACAQ111"/>
    <n v="544"/>
    <s v="KG"/>
    <d v="2016-10-27T00:00:00"/>
    <n v="544"/>
    <s v="KG"/>
    <n v="0"/>
    <s v=""/>
    <d v="2016-10-28T00:00:00"/>
  </r>
  <r>
    <x v="186"/>
    <s v="80002458"/>
    <s v="900002"/>
    <s v="11001195"/>
    <s v="10"/>
    <x v="7"/>
    <s v="PF05S000037"/>
    <x v="46"/>
    <s v="ACAQ121"/>
    <n v="544"/>
    <s v="KG"/>
    <d v="2016-10-27T00:00:00"/>
    <n v="544"/>
    <s v="KG"/>
    <n v="0"/>
    <s v=""/>
    <d v="2016-10-28T00:00:00"/>
  </r>
  <r>
    <x v="186"/>
    <s v="80002458"/>
    <s v="900003"/>
    <s v="11001195"/>
    <s v="10"/>
    <x v="7"/>
    <s v="PF05S000037"/>
    <x v="46"/>
    <s v="ACAQ122"/>
    <n v="544"/>
    <s v="KG"/>
    <d v="2016-10-27T00:00:00"/>
    <n v="544"/>
    <s v="KG"/>
    <n v="0"/>
    <s v=""/>
    <d v="2016-10-28T00:00:00"/>
  </r>
  <r>
    <x v="186"/>
    <s v="80002458"/>
    <s v="900004"/>
    <s v="11001195"/>
    <s v="10"/>
    <x v="7"/>
    <s v="PF05S000037"/>
    <x v="46"/>
    <s v="ACAQ212"/>
    <n v="544"/>
    <s v="KG"/>
    <d v="2016-10-27T00:00:00"/>
    <n v="544"/>
    <s v="KG"/>
    <n v="0"/>
    <s v=""/>
    <d v="2016-10-28T00:00:00"/>
  </r>
  <r>
    <x v="186"/>
    <s v="80002458"/>
    <s v="900005"/>
    <s v="11001195"/>
    <s v="10"/>
    <x v="7"/>
    <s v="PF05S000037"/>
    <x v="46"/>
    <s v="ACAQ13"/>
    <n v="542"/>
    <s v="KG"/>
    <d v="2016-10-27T00:00:00"/>
    <n v="542"/>
    <s v="KG"/>
    <n v="0"/>
    <s v=""/>
    <d v="2016-10-28T00:00:00"/>
  </r>
  <r>
    <x v="186"/>
    <s v="80002458"/>
    <s v="900006"/>
    <s v="11001195"/>
    <s v="10"/>
    <x v="7"/>
    <s v="PF05S000037"/>
    <x v="46"/>
    <s v="ACAQ221"/>
    <n v="542"/>
    <s v="KG"/>
    <d v="2016-10-27T00:00:00"/>
    <n v="542"/>
    <s v="KG"/>
    <n v="0"/>
    <s v=""/>
    <d v="2016-10-28T00:00:00"/>
  </r>
  <r>
    <x v="187"/>
    <s v="80002460"/>
    <s v="900001"/>
    <s v="11000921"/>
    <s v="80"/>
    <x v="0"/>
    <s v="PF05S000028"/>
    <x v="29"/>
    <s v="ACAH31"/>
    <n v="658"/>
    <s v="KG"/>
    <d v="2016-10-21T00:00:00"/>
    <n v="658"/>
    <s v="KG"/>
    <n v="0"/>
    <s v=""/>
    <d v="2016-10-24T00:00:00"/>
  </r>
  <r>
    <x v="187"/>
    <s v="80002460"/>
    <s v="900002"/>
    <s v="11000921"/>
    <s v="80"/>
    <x v="0"/>
    <s v="PF05S000028"/>
    <x v="29"/>
    <s v="ACAH21"/>
    <n v="640"/>
    <s v="KG"/>
    <d v="2016-10-21T00:00:00"/>
    <n v="640"/>
    <s v="KG"/>
    <n v="0"/>
    <s v=""/>
    <d v="2016-10-24T00:00:00"/>
  </r>
  <r>
    <x v="187"/>
    <s v="80002460"/>
    <s v="900003"/>
    <s v="11000921"/>
    <s v="80"/>
    <x v="0"/>
    <s v="PF05S000028"/>
    <x v="29"/>
    <s v="ACAH11"/>
    <n v="632"/>
    <s v="KG"/>
    <d v="2016-10-21T00:00:00"/>
    <n v="632"/>
    <s v="KG"/>
    <n v="0"/>
    <s v=""/>
    <d v="2016-10-24T00:00:00"/>
  </r>
  <r>
    <x v="187"/>
    <s v="80002460"/>
    <s v="900004"/>
    <s v="11000921"/>
    <s v="80"/>
    <x v="0"/>
    <s v="PF05S000028"/>
    <x v="29"/>
    <s v="ACAH22"/>
    <n v="614"/>
    <s v="KG"/>
    <d v="2016-10-21T00:00:00"/>
    <n v="614"/>
    <s v="KG"/>
    <n v="0"/>
    <s v=""/>
    <d v="2016-10-24T00:00:00"/>
  </r>
  <r>
    <x v="187"/>
    <s v="80002460"/>
    <s v="900005"/>
    <s v="11000921"/>
    <s v="80"/>
    <x v="0"/>
    <s v="PF05S000028"/>
    <x v="29"/>
    <s v="ACAH12"/>
    <n v="606"/>
    <s v="KG"/>
    <d v="2016-10-21T00:00:00"/>
    <n v="606"/>
    <s v="KG"/>
    <n v="0"/>
    <s v=""/>
    <d v="2016-10-24T00:00:00"/>
  </r>
  <r>
    <x v="187"/>
    <s v="80002460"/>
    <s v="900006"/>
    <s v="11000921"/>
    <s v="80"/>
    <x v="0"/>
    <s v="PF05S000028"/>
    <x v="29"/>
    <s v="ACAH13"/>
    <n v="606"/>
    <s v="KG"/>
    <d v="2016-10-21T00:00:00"/>
    <n v="606"/>
    <s v="KG"/>
    <n v="0"/>
    <s v=""/>
    <d v="2016-10-24T00:00:00"/>
  </r>
  <r>
    <x v="187"/>
    <s v="80002460"/>
    <s v="900007"/>
    <s v="11000921"/>
    <s v="80"/>
    <x v="0"/>
    <s v="PF05S000028"/>
    <x v="29"/>
    <s v="ACAH32"/>
    <n v="602"/>
    <s v="KG"/>
    <d v="2016-10-21T00:00:00"/>
    <n v="602"/>
    <s v="KG"/>
    <n v="0"/>
    <s v=""/>
    <d v="2016-10-24T00:00:00"/>
  </r>
  <r>
    <x v="187"/>
    <s v="80002460"/>
    <s v="900008"/>
    <s v="11000921"/>
    <s v="80"/>
    <x v="0"/>
    <s v="PF05S000028"/>
    <x v="29"/>
    <s v="ACAH23"/>
    <n v="552"/>
    <s v="KG"/>
    <d v="2016-10-21T00:00:00"/>
    <n v="552"/>
    <s v="KG"/>
    <n v="0"/>
    <s v=""/>
    <d v="2016-10-24T00:00:00"/>
  </r>
  <r>
    <x v="187"/>
    <s v="80002460"/>
    <s v="900009"/>
    <s v="11000921"/>
    <s v="80"/>
    <x v="0"/>
    <s v="PF05S000028"/>
    <x v="29"/>
    <s v="ACAH33"/>
    <n v="454"/>
    <s v="KG"/>
    <d v="2016-10-21T00:00:00"/>
    <n v="454"/>
    <s v="KG"/>
    <n v="0"/>
    <s v=""/>
    <d v="2016-10-24T00:00:00"/>
  </r>
  <r>
    <x v="188"/>
    <s v="80002461"/>
    <s v="900001"/>
    <s v="11001391"/>
    <s v="20"/>
    <x v="0"/>
    <s v="PF05S000001"/>
    <x v="8"/>
    <s v="ACAV12"/>
    <n v="1490"/>
    <s v="KG"/>
    <d v="2016-10-26T00:00:00"/>
    <n v="1490"/>
    <s v="KG"/>
    <n v="0"/>
    <s v=""/>
    <d v="2016-10-27T00:00:00"/>
  </r>
  <r>
    <x v="188"/>
    <s v="80002461"/>
    <s v="900002"/>
    <s v="11001391"/>
    <s v="20"/>
    <x v="0"/>
    <s v="PF05S000001"/>
    <x v="8"/>
    <s v="ACAV21"/>
    <n v="1420"/>
    <s v="KG"/>
    <d v="2016-10-26T00:00:00"/>
    <n v="1420"/>
    <s v="KG"/>
    <n v="0"/>
    <s v=""/>
    <d v="2016-10-27T00:00:00"/>
  </r>
  <r>
    <x v="188"/>
    <s v="80002461"/>
    <s v="900003"/>
    <s v="11001391"/>
    <s v="20"/>
    <x v="0"/>
    <s v="PF05S000001"/>
    <x v="8"/>
    <s v="ACAV22"/>
    <n v="1298"/>
    <s v="KG"/>
    <d v="2016-10-26T00:00:00"/>
    <n v="1298"/>
    <s v="KG"/>
    <n v="0"/>
    <s v=""/>
    <d v="2016-10-27T00:00:00"/>
  </r>
  <r>
    <x v="188"/>
    <s v="80002461"/>
    <s v="900004"/>
    <s v="11001391"/>
    <s v="20"/>
    <x v="0"/>
    <s v="PF05S000001"/>
    <x v="8"/>
    <s v="ACAV11"/>
    <n v="1256"/>
    <s v="KG"/>
    <d v="2016-10-26T00:00:00"/>
    <n v="1256"/>
    <s v="KG"/>
    <n v="0"/>
    <s v=""/>
    <d v="2016-10-27T00:00:00"/>
  </r>
  <r>
    <x v="189"/>
    <s v="80002462"/>
    <s v="900001"/>
    <s v="11000884"/>
    <s v="10"/>
    <x v="0"/>
    <s v="PF05S000002"/>
    <x v="1"/>
    <s v="ACCM31"/>
    <n v="940"/>
    <s v="KG"/>
    <d v="2016-10-25T00:00:00"/>
    <n v="940"/>
    <s v="KG"/>
    <n v="0"/>
    <s v=""/>
    <d v="2016-10-26T00:00:00"/>
  </r>
  <r>
    <x v="189"/>
    <s v="80002462"/>
    <s v="900002"/>
    <s v="11000884"/>
    <s v="10"/>
    <x v="0"/>
    <s v="PF05S000002"/>
    <x v="1"/>
    <s v="ACCM22"/>
    <n v="868"/>
    <s v="KG"/>
    <d v="2016-10-25T00:00:00"/>
    <n v="868"/>
    <s v="KG"/>
    <n v="0"/>
    <s v=""/>
    <d v="2016-10-26T00:00:00"/>
  </r>
  <r>
    <x v="189"/>
    <s v="80002462"/>
    <s v="900003"/>
    <s v="11000884"/>
    <s v="10"/>
    <x v="0"/>
    <s v="PF05S000002"/>
    <x v="1"/>
    <s v="ACCM32"/>
    <n v="804"/>
    <s v="KG"/>
    <d v="2016-10-25T00:00:00"/>
    <n v="804"/>
    <s v="KG"/>
    <n v="0"/>
    <s v=""/>
    <d v="2016-10-26T00:00:00"/>
  </r>
  <r>
    <x v="189"/>
    <s v="80002463"/>
    <s v="900001"/>
    <s v="11000944"/>
    <s v="10"/>
    <x v="0"/>
    <s v="PF05S000002"/>
    <x v="1"/>
    <s v="ACCM21"/>
    <n v="946"/>
    <s v="KG"/>
    <d v="2016-11-07T00:00:00"/>
    <n v="946"/>
    <s v="KG"/>
    <n v="0"/>
    <s v=""/>
    <d v="2016-11-10T00:00:00"/>
  </r>
  <r>
    <x v="189"/>
    <s v="80002463"/>
    <s v="900002"/>
    <s v="11000944"/>
    <s v="10"/>
    <x v="0"/>
    <s v="PF05S000002"/>
    <x v="1"/>
    <s v="ACCM12"/>
    <n v="944"/>
    <s v="KG"/>
    <d v="2016-11-07T00:00:00"/>
    <n v="944"/>
    <s v="KG"/>
    <n v="0"/>
    <s v=""/>
    <d v="2016-11-10T00:00:00"/>
  </r>
  <r>
    <x v="189"/>
    <s v="80002463"/>
    <s v="900003"/>
    <s v="11000944"/>
    <s v="10"/>
    <x v="0"/>
    <s v="PF05S000002"/>
    <x v="1"/>
    <s v="ACCM11"/>
    <n v="928"/>
    <s v="KG"/>
    <d v="2016-11-07T00:00:00"/>
    <n v="928"/>
    <s v="KG"/>
    <n v="0"/>
    <s v=""/>
    <d v="2016-11-10T00:00:00"/>
  </r>
  <r>
    <x v="190"/>
    <s v="80002471"/>
    <s v="900001"/>
    <s v="11000926"/>
    <s v="20"/>
    <x v="0"/>
    <s v="PF05S000028"/>
    <x v="29"/>
    <s v="ACBK23"/>
    <n v="742"/>
    <s v="KG"/>
    <d v="2016-10-27T00:00:00"/>
    <n v="742"/>
    <s v="KG"/>
    <n v="0"/>
    <s v=""/>
    <d v="2016-10-28T00:00:00"/>
  </r>
  <r>
    <x v="190"/>
    <s v="80002471"/>
    <s v="900002"/>
    <s v="11000926"/>
    <s v="20"/>
    <x v="0"/>
    <s v="PF05S000028"/>
    <x v="29"/>
    <s v="ACBK13"/>
    <n v="736"/>
    <s v="KG"/>
    <d v="2016-10-27T00:00:00"/>
    <n v="736"/>
    <s v="KG"/>
    <n v="0"/>
    <s v=""/>
    <d v="2016-10-28T00:00:00"/>
  </r>
  <r>
    <x v="190"/>
    <s v="80002471"/>
    <s v="900003"/>
    <s v="11000926"/>
    <s v="20"/>
    <x v="0"/>
    <s v="PF05S000028"/>
    <x v="29"/>
    <s v="ACBK31"/>
    <n v="642"/>
    <s v="KG"/>
    <d v="2016-10-27T00:00:00"/>
    <n v="642"/>
    <s v="KG"/>
    <n v="0"/>
    <s v=""/>
    <d v="2016-10-28T00:00:00"/>
  </r>
  <r>
    <x v="190"/>
    <s v="80002471"/>
    <s v="900004"/>
    <s v="11000926"/>
    <s v="20"/>
    <x v="0"/>
    <s v="PF05S000028"/>
    <x v="29"/>
    <s v="ACBK12"/>
    <n v="606"/>
    <s v="KG"/>
    <d v="2016-10-27T00:00:00"/>
    <n v="606"/>
    <s v="KG"/>
    <n v="0"/>
    <s v=""/>
    <d v="2016-10-28T00:00:00"/>
  </r>
  <r>
    <x v="190"/>
    <s v="80002471"/>
    <s v="900005"/>
    <s v="11000926"/>
    <s v="20"/>
    <x v="0"/>
    <s v="PF05S000028"/>
    <x v="29"/>
    <s v="ACBK32"/>
    <n v="606"/>
    <s v="KG"/>
    <d v="2016-10-27T00:00:00"/>
    <n v="606"/>
    <s v="KG"/>
    <n v="0"/>
    <s v=""/>
    <d v="2016-10-28T00:00:00"/>
  </r>
  <r>
    <x v="190"/>
    <s v="80002471"/>
    <s v="900006"/>
    <s v="11000926"/>
    <s v="20"/>
    <x v="0"/>
    <s v="PF05S000028"/>
    <x v="29"/>
    <s v="ACBK22"/>
    <n v="598"/>
    <s v="KG"/>
    <d v="2016-10-27T00:00:00"/>
    <n v="598"/>
    <s v="KG"/>
    <n v="0"/>
    <s v=""/>
    <d v="2016-10-28T00:00:00"/>
  </r>
  <r>
    <x v="190"/>
    <s v="80002471"/>
    <s v="900007"/>
    <s v="11000926"/>
    <s v="20"/>
    <x v="0"/>
    <s v="PF05S000028"/>
    <x v="29"/>
    <s v="ACBK11"/>
    <n v="590"/>
    <s v="KG"/>
    <d v="2016-10-27T00:00:00"/>
    <n v="590"/>
    <s v="KG"/>
    <n v="0"/>
    <s v=""/>
    <d v="2016-10-28T00:00:00"/>
  </r>
  <r>
    <x v="190"/>
    <s v="80002471"/>
    <s v="900008"/>
    <s v="11000926"/>
    <s v="20"/>
    <x v="0"/>
    <s v="PF05S000028"/>
    <x v="29"/>
    <s v="ACBK21"/>
    <n v="584"/>
    <s v="KG"/>
    <d v="2016-10-27T00:00:00"/>
    <n v="584"/>
    <s v="KG"/>
    <n v="0"/>
    <s v=""/>
    <d v="2016-10-28T00:00:00"/>
  </r>
  <r>
    <x v="190"/>
    <s v="80002471"/>
    <s v="900009"/>
    <s v="11000926"/>
    <s v="20"/>
    <x v="0"/>
    <s v="PF05S000028"/>
    <x v="29"/>
    <s v="ACBK33"/>
    <n v="514"/>
    <s v="KG"/>
    <d v="2016-10-27T00:00:00"/>
    <n v="514"/>
    <s v="KG"/>
    <n v="0"/>
    <s v=""/>
    <d v="2016-10-28T00:00:00"/>
  </r>
  <r>
    <x v="191"/>
    <s v="80002478"/>
    <s v="900001"/>
    <s v="11000837"/>
    <s v="80"/>
    <x v="3"/>
    <s v="PF05S000071"/>
    <x v="10"/>
    <s v="ACCJ21"/>
    <n v="902"/>
    <s v="KG"/>
    <d v="2016-11-02T00:00:00"/>
    <n v="902"/>
    <s v="KG"/>
    <n v="0"/>
    <s v=""/>
    <d v="2016-11-03T00:00:00"/>
  </r>
  <r>
    <x v="191"/>
    <s v="80002478"/>
    <s v="900002"/>
    <s v="11000837"/>
    <s v="80"/>
    <x v="3"/>
    <s v="PF05S000071"/>
    <x v="10"/>
    <s v="ACCJ23"/>
    <n v="882"/>
    <s v="KG"/>
    <d v="2016-11-02T00:00:00"/>
    <n v="882"/>
    <s v="KG"/>
    <n v="0"/>
    <s v=""/>
    <d v="2016-11-03T00:00:00"/>
  </r>
  <r>
    <x v="191"/>
    <s v="80002478"/>
    <s v="900003"/>
    <s v="11000837"/>
    <s v="80"/>
    <x v="3"/>
    <s v="PF05S000071"/>
    <x v="10"/>
    <s v="ACCJ11"/>
    <n v="818"/>
    <s v="KG"/>
    <d v="2016-11-02T00:00:00"/>
    <n v="818"/>
    <s v="KG"/>
    <n v="0"/>
    <s v=""/>
    <d v="2016-11-03T00:00:00"/>
  </r>
  <r>
    <x v="192"/>
    <s v="80002481"/>
    <s v="900001"/>
    <s v="11000902"/>
    <s v="30"/>
    <x v="0"/>
    <s v="PF05S000001"/>
    <x v="8"/>
    <s v="ACDL1"/>
    <n v="2056"/>
    <s v="KG"/>
    <d v="2016-11-02T00:00:00"/>
    <n v="2056"/>
    <s v="KG"/>
    <n v="0"/>
    <s v=""/>
    <d v="2016-11-03T00:00:00"/>
  </r>
  <r>
    <x v="192"/>
    <s v="80002481"/>
    <s v="900002"/>
    <s v="11000902"/>
    <s v="30"/>
    <x v="0"/>
    <s v="PF05S000001"/>
    <x v="8"/>
    <s v="ACDL2"/>
    <n v="1908"/>
    <s v="KG"/>
    <d v="2016-11-02T00:00:00"/>
    <n v="1908"/>
    <s v="KG"/>
    <n v="0"/>
    <s v=""/>
    <d v="2016-11-03T00:00:00"/>
  </r>
  <r>
    <x v="192"/>
    <s v="80002481"/>
    <s v="900003"/>
    <s v="11000902"/>
    <s v="30"/>
    <x v="0"/>
    <s v="PF05S000001"/>
    <x v="8"/>
    <s v="ACDL3"/>
    <n v="1908"/>
    <s v="KG"/>
    <d v="2016-11-02T00:00:00"/>
    <n v="1908"/>
    <s v="KG"/>
    <n v="0"/>
    <s v=""/>
    <d v="2016-11-03T00:00:00"/>
  </r>
  <r>
    <x v="164"/>
    <s v="80002483"/>
    <s v="900001"/>
    <s v="11001420"/>
    <s v="10"/>
    <x v="3"/>
    <s v="PF05B000200"/>
    <x v="47"/>
    <s v="ABYY12"/>
    <n v="486"/>
    <s v="KG"/>
    <d v="2016-11-02T00:00:00"/>
    <n v="486"/>
    <s v="KG"/>
    <n v="0"/>
    <s v=""/>
    <d v="2016-11-03T00:00:00"/>
  </r>
  <r>
    <x v="186"/>
    <s v="80002484"/>
    <s v="900001"/>
    <s v="11001306"/>
    <s v="10"/>
    <x v="7"/>
    <s v="PF05S000038"/>
    <x v="33"/>
    <s v="ACAQ112"/>
    <n v="514"/>
    <s v="KG"/>
    <d v="2016-11-03T00:00:00"/>
    <n v="514"/>
    <s v="KG"/>
    <n v="0"/>
    <s v=""/>
    <d v="2016-11-04T00:00:00"/>
  </r>
  <r>
    <x v="186"/>
    <s v="80002484"/>
    <s v="900002"/>
    <s v="11001306"/>
    <s v="10"/>
    <x v="7"/>
    <s v="PF05S000038"/>
    <x v="33"/>
    <s v="ACAQ211"/>
    <n v="512"/>
    <s v="KG"/>
    <d v="2016-11-03T00:00:00"/>
    <n v="512"/>
    <s v="KG"/>
    <n v="0"/>
    <s v=""/>
    <d v="2016-11-04T00:00:00"/>
  </r>
  <r>
    <x v="193"/>
    <s v="80002484"/>
    <s v="900003"/>
    <s v="11001306"/>
    <s v="10"/>
    <x v="7"/>
    <s v="PF05S000038"/>
    <x v="33"/>
    <s v="ACCA122"/>
    <n v="512"/>
    <s v="KG"/>
    <d v="2016-11-03T00:00:00"/>
    <n v="512"/>
    <s v="KG"/>
    <n v="0"/>
    <s v=""/>
    <d v="2016-11-04T00:00:00"/>
  </r>
  <r>
    <x v="193"/>
    <s v="80002484"/>
    <s v="900004"/>
    <s v="11001306"/>
    <s v="10"/>
    <x v="7"/>
    <s v="PF05S000038"/>
    <x v="33"/>
    <s v="ACCA112"/>
    <n v="510"/>
    <s v="KG"/>
    <d v="2016-11-03T00:00:00"/>
    <n v="510"/>
    <s v="KG"/>
    <n v="0"/>
    <s v=""/>
    <d v="2016-11-04T00:00:00"/>
  </r>
  <r>
    <x v="193"/>
    <s v="80002484"/>
    <s v="900005"/>
    <s v="11001306"/>
    <s v="10"/>
    <x v="7"/>
    <s v="PF05S000038"/>
    <x v="33"/>
    <s v="ACCA131"/>
    <n v="510"/>
    <s v="KG"/>
    <d v="2016-11-03T00:00:00"/>
    <n v="510"/>
    <s v="KG"/>
    <n v="0"/>
    <s v=""/>
    <d v="2016-11-04T00:00:00"/>
  </r>
  <r>
    <x v="193"/>
    <s v="80002484"/>
    <s v="900006"/>
    <s v="11001306"/>
    <s v="10"/>
    <x v="7"/>
    <s v="PF05S000038"/>
    <x v="33"/>
    <s v="ACCA132"/>
    <n v="510"/>
    <s v="KG"/>
    <d v="2016-11-03T00:00:00"/>
    <n v="510"/>
    <s v="KG"/>
    <n v="0"/>
    <s v=""/>
    <d v="2016-11-04T00:00:00"/>
  </r>
  <r>
    <x v="193"/>
    <s v="80002484"/>
    <s v="900007"/>
    <s v="11001306"/>
    <s v="10"/>
    <x v="7"/>
    <s v="PF05S000038"/>
    <x v="33"/>
    <s v="ACCA211"/>
    <n v="510"/>
    <s v="KG"/>
    <d v="2016-11-03T00:00:00"/>
    <n v="510"/>
    <s v="KG"/>
    <n v="0"/>
    <s v=""/>
    <d v="2016-11-04T00:00:00"/>
  </r>
  <r>
    <x v="193"/>
    <s v="80002484"/>
    <s v="900008"/>
    <s v="11001306"/>
    <s v="10"/>
    <x v="7"/>
    <s v="PF05S000038"/>
    <x v="33"/>
    <s v="ACCA212"/>
    <n v="510"/>
    <s v="KG"/>
    <d v="2016-11-03T00:00:00"/>
    <n v="510"/>
    <s v="KG"/>
    <n v="0"/>
    <s v=""/>
    <d v="2016-11-04T00:00:00"/>
  </r>
  <r>
    <x v="193"/>
    <s v="80002484"/>
    <s v="900009"/>
    <s v="11001306"/>
    <s v="10"/>
    <x v="7"/>
    <s v="PF05S000038"/>
    <x v="33"/>
    <s v="ACCA221"/>
    <n v="510"/>
    <s v="KG"/>
    <d v="2016-11-03T00:00:00"/>
    <n v="510"/>
    <s v="KG"/>
    <n v="0"/>
    <s v=""/>
    <d v="2016-11-04T00:00:00"/>
  </r>
  <r>
    <x v="193"/>
    <s v="80002484"/>
    <s v="900010"/>
    <s v="11001306"/>
    <s v="10"/>
    <x v="7"/>
    <s v="PF05S000038"/>
    <x v="33"/>
    <s v="ACCA222"/>
    <n v="510"/>
    <s v="KG"/>
    <d v="2016-11-03T00:00:00"/>
    <n v="510"/>
    <s v="KG"/>
    <n v="0"/>
    <s v=""/>
    <d v="2016-11-04T00:00:00"/>
  </r>
  <r>
    <x v="194"/>
    <s v="80002487"/>
    <s v="900001"/>
    <s v="11000945"/>
    <s v="10"/>
    <x v="0"/>
    <s v="PF05S000003"/>
    <x v="4"/>
    <s v="ACDC21"/>
    <n v="944"/>
    <s v="KG"/>
    <d v="2016-11-03T00:00:00"/>
    <n v="944"/>
    <s v="KG"/>
    <n v="0"/>
    <s v=""/>
    <d v="2016-11-04T00:00:00"/>
  </r>
  <r>
    <x v="194"/>
    <s v="80002487"/>
    <s v="900002"/>
    <s v="11000945"/>
    <s v="10"/>
    <x v="0"/>
    <s v="PF05S000003"/>
    <x v="4"/>
    <s v="ACDC31"/>
    <n v="914"/>
    <s v="KG"/>
    <d v="2016-11-03T00:00:00"/>
    <n v="914"/>
    <s v="KG"/>
    <n v="0"/>
    <s v=""/>
    <d v="2016-11-04T00:00:00"/>
  </r>
  <r>
    <x v="194"/>
    <s v="80002487"/>
    <s v="900003"/>
    <s v="11000945"/>
    <s v="10"/>
    <x v="0"/>
    <s v="PF05S000003"/>
    <x v="4"/>
    <s v="ACDC12"/>
    <n v="912"/>
    <s v="KG"/>
    <d v="2016-11-03T00:00:00"/>
    <n v="912"/>
    <s v="KG"/>
    <n v="0"/>
    <s v=""/>
    <d v="2016-11-04T00:00:00"/>
  </r>
  <r>
    <x v="194"/>
    <s v="80002487"/>
    <s v="900004"/>
    <s v="11000945"/>
    <s v="10"/>
    <x v="0"/>
    <s v="PF05S000003"/>
    <x v="4"/>
    <s v="ACDC32"/>
    <n v="908"/>
    <s v="KG"/>
    <d v="2016-11-03T00:00:00"/>
    <n v="908"/>
    <s v="KG"/>
    <n v="0"/>
    <s v=""/>
    <d v="2016-11-04T00:00:00"/>
  </r>
  <r>
    <x v="194"/>
    <s v="80002487"/>
    <s v="900005"/>
    <s v="11000945"/>
    <s v="10"/>
    <x v="0"/>
    <s v="PF05S000003"/>
    <x v="4"/>
    <s v="ACDC22"/>
    <n v="892"/>
    <s v="KG"/>
    <d v="2016-11-03T00:00:00"/>
    <n v="892"/>
    <s v="KG"/>
    <n v="0"/>
    <s v=""/>
    <d v="2016-11-04T00:00:00"/>
  </r>
  <r>
    <x v="194"/>
    <s v="80002487"/>
    <s v="900006"/>
    <s v="11000945"/>
    <s v="10"/>
    <x v="0"/>
    <s v="PF05S000003"/>
    <x v="4"/>
    <s v="ACDC11"/>
    <n v="876"/>
    <s v="KG"/>
    <d v="2016-11-03T00:00:00"/>
    <n v="876"/>
    <s v="KG"/>
    <n v="0"/>
    <s v=""/>
    <d v="2016-11-04T00:00:00"/>
  </r>
  <r>
    <x v="195"/>
    <s v="80002488"/>
    <s v="900001"/>
    <s v="11000827"/>
    <s v="10"/>
    <x v="8"/>
    <s v="PF05S000061"/>
    <x v="11"/>
    <s v="ACCO22"/>
    <n v="756"/>
    <s v="KG"/>
    <d v="2016-11-03T00:00:00"/>
    <n v="756"/>
    <s v="KG"/>
    <n v="0"/>
    <s v=""/>
    <d v="2016-11-04T00:00:00"/>
  </r>
  <r>
    <x v="195"/>
    <s v="80002489"/>
    <s v="900001"/>
    <s v="11001264"/>
    <s v="10"/>
    <x v="8"/>
    <s v="PF05S000061"/>
    <x v="11"/>
    <s v="ACCO21"/>
    <n v="902"/>
    <s v="KG"/>
    <d v="2016-11-03T00:00:00"/>
    <n v="902"/>
    <s v="KG"/>
    <n v="0"/>
    <s v=""/>
    <d v="2016-11-04T00:00:00"/>
  </r>
  <r>
    <x v="195"/>
    <s v="80002489"/>
    <s v="900002"/>
    <s v="11001264"/>
    <s v="10"/>
    <x v="8"/>
    <s v="PF05S000061"/>
    <x v="11"/>
    <s v="ACCO31"/>
    <n v="856"/>
    <s v="KG"/>
    <d v="2016-11-03T00:00:00"/>
    <n v="856"/>
    <s v="KG"/>
    <n v="0"/>
    <s v=""/>
    <d v="2016-11-04T00:00:00"/>
  </r>
  <r>
    <x v="195"/>
    <s v="80002489"/>
    <s v="900003"/>
    <s v="11001264"/>
    <s v="10"/>
    <x v="8"/>
    <s v="PF05S000061"/>
    <x v="11"/>
    <s v="ACCO11"/>
    <n v="802"/>
    <s v="KG"/>
    <d v="2016-11-03T00:00:00"/>
    <n v="802"/>
    <s v="KG"/>
    <n v="0"/>
    <s v=""/>
    <d v="2016-11-04T00:00:00"/>
  </r>
  <r>
    <x v="196"/>
    <s v="80002493"/>
    <s v="900001"/>
    <s v="11001303"/>
    <s v="10"/>
    <x v="0"/>
    <s v="PF05S000028"/>
    <x v="29"/>
    <s v="ACCG13"/>
    <n v="652"/>
    <s v="KG"/>
    <d v="2016-11-04T00:00:00"/>
    <n v="652"/>
    <s v="KG"/>
    <n v="0"/>
    <s v=""/>
    <d v="2016-11-07T00:00:00"/>
  </r>
  <r>
    <x v="196"/>
    <s v="80002493"/>
    <s v="900002"/>
    <s v="11001303"/>
    <s v="10"/>
    <x v="0"/>
    <s v="PF05S000028"/>
    <x v="29"/>
    <s v="ACCG23"/>
    <n v="642"/>
    <s v="KG"/>
    <d v="2016-11-04T00:00:00"/>
    <n v="642"/>
    <s v="KG"/>
    <n v="0"/>
    <s v=""/>
    <d v="2016-11-07T00:00:00"/>
  </r>
  <r>
    <x v="196"/>
    <s v="80002493"/>
    <s v="900003"/>
    <s v="11001303"/>
    <s v="10"/>
    <x v="0"/>
    <s v="PF05S000028"/>
    <x v="29"/>
    <s v="ACCG31"/>
    <n v="584"/>
    <s v="KG"/>
    <d v="2016-11-04T00:00:00"/>
    <n v="584"/>
    <s v="KG"/>
    <n v="0"/>
    <s v=""/>
    <d v="2016-11-07T00:00:00"/>
  </r>
  <r>
    <x v="196"/>
    <s v="80002493"/>
    <s v="900004"/>
    <s v="11001303"/>
    <s v="10"/>
    <x v="0"/>
    <s v="PF05S000028"/>
    <x v="29"/>
    <s v="ACCG21"/>
    <n v="576"/>
    <s v="KG"/>
    <d v="2016-11-04T00:00:00"/>
    <n v="576"/>
    <s v="KG"/>
    <n v="0"/>
    <s v=""/>
    <d v="2016-11-07T00:00:00"/>
  </r>
  <r>
    <x v="196"/>
    <s v="80002493"/>
    <s v="900005"/>
    <s v="11001303"/>
    <s v="10"/>
    <x v="0"/>
    <s v="PF05S000028"/>
    <x v="29"/>
    <s v="ACCG12"/>
    <n v="564"/>
    <s v="KG"/>
    <d v="2016-11-04T00:00:00"/>
    <n v="564"/>
    <s v="KG"/>
    <n v="0"/>
    <s v=""/>
    <d v="2016-11-07T00:00:00"/>
  </r>
  <r>
    <x v="196"/>
    <s v="80002493"/>
    <s v="900006"/>
    <s v="11001303"/>
    <s v="10"/>
    <x v="0"/>
    <s v="PF05S000028"/>
    <x v="29"/>
    <s v="ACCG22"/>
    <n v="564"/>
    <s v="KG"/>
    <d v="2016-11-04T00:00:00"/>
    <n v="564"/>
    <s v="KG"/>
    <n v="0"/>
    <s v=""/>
    <d v="2016-11-07T00:00:00"/>
  </r>
  <r>
    <x v="196"/>
    <s v="80002493"/>
    <s v="900007"/>
    <s v="11001303"/>
    <s v="10"/>
    <x v="0"/>
    <s v="PF05S000028"/>
    <x v="29"/>
    <s v="ACCG32"/>
    <n v="544"/>
    <s v="KG"/>
    <d v="2016-11-04T00:00:00"/>
    <n v="544"/>
    <s v="KG"/>
    <n v="0"/>
    <s v=""/>
    <d v="2016-11-07T00:00:00"/>
  </r>
  <r>
    <x v="196"/>
    <s v="80002493"/>
    <s v="900008"/>
    <s v="11001303"/>
    <s v="10"/>
    <x v="0"/>
    <s v="PF05S000028"/>
    <x v="29"/>
    <s v="ACCG11"/>
    <n v="488"/>
    <s v="KG"/>
    <d v="2016-11-04T00:00:00"/>
    <n v="488"/>
    <s v="KG"/>
    <n v="0"/>
    <s v=""/>
    <d v="2016-11-07T00:00:00"/>
  </r>
  <r>
    <x v="196"/>
    <s v="80002493"/>
    <s v="900009"/>
    <s v="11001303"/>
    <s v="10"/>
    <x v="0"/>
    <s v="PF05S000028"/>
    <x v="29"/>
    <s v="ACCG332"/>
    <n v="376"/>
    <s v="KG"/>
    <d v="2016-11-04T00:00:00"/>
    <n v="376"/>
    <s v="KG"/>
    <n v="0"/>
    <s v=""/>
    <d v="2016-11-07T00:00:00"/>
  </r>
  <r>
    <x v="196"/>
    <s v="80002493"/>
    <s v="900010"/>
    <s v="11001303"/>
    <s v="10"/>
    <x v="0"/>
    <s v="PF05S000028"/>
    <x v="29"/>
    <s v="ACCG331"/>
    <n v="252"/>
    <s v="KG"/>
    <d v="2016-11-04T00:00:00"/>
    <n v="252"/>
    <s v="KG"/>
    <n v="0"/>
    <s v=""/>
    <d v="2016-11-07T00:00:00"/>
  </r>
  <r>
    <x v="197"/>
    <s v="80002498"/>
    <s v="900001"/>
    <s v="11001307"/>
    <s v="10"/>
    <x v="7"/>
    <s v="PF05S000038"/>
    <x v="33"/>
    <s v="ACAL221"/>
    <n v="512"/>
    <s v="KG"/>
    <d v="2016-11-08T00:00:00"/>
    <n v="512"/>
    <s v="KG"/>
    <n v="0"/>
    <s v=""/>
    <d v="2016-11-09T00:00:00"/>
  </r>
  <r>
    <x v="197"/>
    <s v="80002498"/>
    <s v="900002"/>
    <s v="11001307"/>
    <s v="10"/>
    <x v="7"/>
    <s v="PF05S000038"/>
    <x v="33"/>
    <s v="ACAL111"/>
    <n v="510"/>
    <s v="KG"/>
    <d v="2016-11-08T00:00:00"/>
    <n v="510"/>
    <s v="KG"/>
    <n v="0"/>
    <s v=""/>
    <d v="2016-11-09T00:00:00"/>
  </r>
  <r>
    <x v="197"/>
    <s v="80002498"/>
    <s v="900003"/>
    <s v="11001307"/>
    <s v="10"/>
    <x v="7"/>
    <s v="PF05S000038"/>
    <x v="33"/>
    <s v="ACAL122"/>
    <n v="510"/>
    <s v="KG"/>
    <d v="2016-11-08T00:00:00"/>
    <n v="510"/>
    <s v="KG"/>
    <n v="0"/>
    <s v=""/>
    <d v="2016-11-09T00:00:00"/>
  </r>
  <r>
    <x v="197"/>
    <s v="80002498"/>
    <s v="900004"/>
    <s v="11001307"/>
    <s v="10"/>
    <x v="7"/>
    <s v="PF05S000038"/>
    <x v="33"/>
    <s v="ACAL131"/>
    <n v="510"/>
    <s v="KG"/>
    <d v="2016-11-08T00:00:00"/>
    <n v="510"/>
    <s v="KG"/>
    <n v="0"/>
    <s v=""/>
    <d v="2016-11-09T00:00:00"/>
  </r>
  <r>
    <x v="197"/>
    <s v="80002498"/>
    <s v="900005"/>
    <s v="11001307"/>
    <s v="10"/>
    <x v="7"/>
    <s v="PF05S000038"/>
    <x v="33"/>
    <s v="ACAL132"/>
    <n v="510"/>
    <s v="KG"/>
    <d v="2016-11-08T00:00:00"/>
    <n v="510"/>
    <s v="KG"/>
    <n v="0"/>
    <s v=""/>
    <d v="2016-11-09T00:00:00"/>
  </r>
  <r>
    <x v="197"/>
    <s v="80002498"/>
    <s v="900006"/>
    <s v="11001307"/>
    <s v="10"/>
    <x v="7"/>
    <s v="PF05S000038"/>
    <x v="33"/>
    <s v="ACAL212"/>
    <n v="510"/>
    <s v="KG"/>
    <d v="2016-11-08T00:00:00"/>
    <n v="510"/>
    <s v="KG"/>
    <n v="0"/>
    <s v=""/>
    <d v="2016-11-09T00:00:00"/>
  </r>
  <r>
    <x v="197"/>
    <s v="80002498"/>
    <s v="900007"/>
    <s v="11001307"/>
    <s v="10"/>
    <x v="7"/>
    <s v="PF05S000038"/>
    <x v="33"/>
    <s v="ACAL112"/>
    <n v="508"/>
    <s v="KG"/>
    <d v="2016-11-08T00:00:00"/>
    <n v="508"/>
    <s v="KG"/>
    <n v="0"/>
    <s v=""/>
    <d v="2016-11-09T00:00:00"/>
  </r>
  <r>
    <x v="197"/>
    <s v="80002498"/>
    <s v="900008"/>
    <s v="11001307"/>
    <s v="10"/>
    <x v="7"/>
    <s v="PF05S000038"/>
    <x v="33"/>
    <s v="ACAL211"/>
    <n v="508"/>
    <s v="KG"/>
    <d v="2016-11-08T00:00:00"/>
    <n v="508"/>
    <s v="KG"/>
    <n v="0"/>
    <s v=""/>
    <d v="2016-11-09T00:00:00"/>
  </r>
  <r>
    <x v="197"/>
    <s v="80002498"/>
    <s v="900009"/>
    <s v="11001307"/>
    <s v="10"/>
    <x v="7"/>
    <s v="PF05S000038"/>
    <x v="33"/>
    <s v="ACAL222"/>
    <n v="508"/>
    <s v="KG"/>
    <d v="2016-11-08T00:00:00"/>
    <n v="508"/>
    <s v="KG"/>
    <n v="0"/>
    <s v=""/>
    <d v="2016-11-09T00:00:00"/>
  </r>
  <r>
    <x v="193"/>
    <s v="80002498"/>
    <s v="900010"/>
    <s v="11001307"/>
    <s v="10"/>
    <x v="7"/>
    <s v="PF05S000038"/>
    <x v="33"/>
    <s v="ACCA111"/>
    <n v="508"/>
    <s v="KG"/>
    <d v="2016-11-08T00:00:00"/>
    <n v="508"/>
    <s v="KG"/>
    <n v="0"/>
    <s v=""/>
    <d v="2016-11-09T00:00:00"/>
  </r>
  <r>
    <x v="180"/>
    <s v="80002501"/>
    <s v="900001"/>
    <s v="11001265"/>
    <s v="20"/>
    <x v="0"/>
    <s v="PF05S000042"/>
    <x v="48"/>
    <s v="ACBE12"/>
    <n v="406"/>
    <s v="KG"/>
    <d v="2016-11-10T00:00:00"/>
    <n v="406"/>
    <s v="KG"/>
    <n v="0"/>
    <s v=""/>
    <d v="2016-11-14T00:00:00"/>
  </r>
  <r>
    <x v="180"/>
    <s v="80002501"/>
    <s v="900002"/>
    <s v="11001265"/>
    <s v="20"/>
    <x v="0"/>
    <s v="PF05S000042"/>
    <x v="48"/>
    <s v="ACBE21"/>
    <n v="394"/>
    <s v="KG"/>
    <d v="2016-11-10T00:00:00"/>
    <n v="394"/>
    <s v="KG"/>
    <n v="0"/>
    <s v=""/>
    <d v="2016-11-14T00:00:00"/>
  </r>
  <r>
    <x v="198"/>
    <s v="80002505"/>
    <s v="900001"/>
    <s v="11001300"/>
    <s v="10"/>
    <x v="5"/>
    <s v="PF05B000300"/>
    <x v="49"/>
    <s v="ACBD13"/>
    <n v="690"/>
    <s v="KG"/>
    <d v="2016-11-16T00:00:00"/>
    <n v="690"/>
    <s v="KG"/>
    <n v="0"/>
    <s v=""/>
    <d v="2016-11-17T00:00:00"/>
  </r>
  <r>
    <x v="198"/>
    <s v="80002505"/>
    <s v="900002"/>
    <s v="11001300"/>
    <s v="10"/>
    <x v="5"/>
    <s v="PF05B000300"/>
    <x v="49"/>
    <s v="ACBD23"/>
    <n v="656"/>
    <s v="KG"/>
    <d v="2016-11-16T00:00:00"/>
    <n v="656"/>
    <s v="KG"/>
    <n v="0"/>
    <s v=""/>
    <d v="2016-11-17T00:00:00"/>
  </r>
  <r>
    <x v="198"/>
    <s v="80002505"/>
    <s v="900003"/>
    <s v="11001300"/>
    <s v="10"/>
    <x v="5"/>
    <s v="PF05B000300"/>
    <x v="49"/>
    <s v="ACBD24"/>
    <n v="518"/>
    <s v="KG"/>
    <d v="2016-11-16T00:00:00"/>
    <n v="518"/>
    <s v="KG"/>
    <n v="0"/>
    <s v=""/>
    <d v="2016-11-17T00:00:00"/>
  </r>
  <r>
    <x v="198"/>
    <s v="80002505"/>
    <s v="900004"/>
    <s v="11001300"/>
    <s v="10"/>
    <x v="5"/>
    <s v="PF05B000300"/>
    <x v="49"/>
    <s v="ACBD11"/>
    <n v="342"/>
    <s v="KG"/>
    <d v="2016-11-16T00:00:00"/>
    <n v="342"/>
    <s v="KG"/>
    <n v="0"/>
    <s v=""/>
    <d v="2016-11-17T00:00:00"/>
  </r>
  <r>
    <x v="198"/>
    <s v="80002506"/>
    <s v="900001"/>
    <s v="11001200"/>
    <s v="10"/>
    <x v="5"/>
    <s v="PF05B000301"/>
    <x v="50"/>
    <s v="ACBD12"/>
    <n v="574"/>
    <s v="KG"/>
    <d v="2016-11-16T00:00:00"/>
    <n v="574"/>
    <s v="KG"/>
    <n v="0"/>
    <s v=""/>
    <d v="2016-11-17T00:00:00"/>
  </r>
  <r>
    <x v="198"/>
    <s v="80002506"/>
    <s v="900002"/>
    <s v="11001200"/>
    <s v="10"/>
    <x v="5"/>
    <s v="PF05B000301"/>
    <x v="50"/>
    <s v="ACBD14"/>
    <n v="574"/>
    <s v="KG"/>
    <d v="2016-11-16T00:00:00"/>
    <n v="574"/>
    <s v="KG"/>
    <n v="0"/>
    <s v=""/>
    <d v="2016-11-17T00:00:00"/>
  </r>
  <r>
    <x v="198"/>
    <s v="80002506"/>
    <s v="900003"/>
    <s v="11001200"/>
    <s v="10"/>
    <x v="5"/>
    <s v="PF05B000301"/>
    <x v="50"/>
    <s v="ACBD21"/>
    <n v="574"/>
    <s v="KG"/>
    <d v="2016-11-16T00:00:00"/>
    <n v="574"/>
    <s v="KG"/>
    <n v="0"/>
    <s v=""/>
    <d v="2016-11-17T00:00:00"/>
  </r>
  <r>
    <x v="198"/>
    <s v="80002506"/>
    <s v="900004"/>
    <s v="11001200"/>
    <s v="10"/>
    <x v="5"/>
    <s v="PF05B000301"/>
    <x v="50"/>
    <s v="ACBD22"/>
    <n v="574"/>
    <s v="KG"/>
    <d v="2016-11-16T00:00:00"/>
    <n v="574"/>
    <s v="KG"/>
    <n v="0"/>
    <s v=""/>
    <d v="2016-11-17T00:00:00"/>
  </r>
  <r>
    <x v="193"/>
    <s v="80002509"/>
    <s v="900007"/>
    <s v="11001308"/>
    <s v="10"/>
    <x v="7"/>
    <s v="PF05S000037"/>
    <x v="46"/>
    <s v="ACCA121"/>
    <n v="542"/>
    <s v="KG"/>
    <d v="2016-11-17T00:00:00"/>
    <n v="542"/>
    <s v="KG"/>
    <n v="0"/>
    <s v=""/>
    <d v="2016-11-18T00:00:00"/>
  </r>
  <r>
    <x v="199"/>
    <s v="80002510"/>
    <s v="900001"/>
    <s v="11001075"/>
    <s v="10"/>
    <x v="0"/>
    <s v="PF05S000008"/>
    <x v="51"/>
    <s v="ACBN121"/>
    <n v="404"/>
    <s v="KG"/>
    <d v="2016-11-17T00:00:00"/>
    <n v="404"/>
    <s v="KG"/>
    <n v="0"/>
    <s v=""/>
    <d v="2016-11-18T00:00:00"/>
  </r>
  <r>
    <x v="199"/>
    <s v="80002510"/>
    <s v="900002"/>
    <s v="11001075"/>
    <s v="10"/>
    <x v="0"/>
    <s v="PF05S000008"/>
    <x v="51"/>
    <s v="ACBN211"/>
    <n v="404"/>
    <s v="KG"/>
    <d v="2016-11-17T00:00:00"/>
    <n v="404"/>
    <s v="KG"/>
    <n v="0"/>
    <s v=""/>
    <d v="2016-11-18T00:00:00"/>
  </r>
  <r>
    <x v="199"/>
    <s v="80002510"/>
    <s v="900003"/>
    <s v="11001075"/>
    <s v="10"/>
    <x v="0"/>
    <s v="PF05S000008"/>
    <x v="51"/>
    <s v="ACBN111"/>
    <n v="402"/>
    <s v="KG"/>
    <d v="2016-11-17T00:00:00"/>
    <n v="402"/>
    <s v="KG"/>
    <n v="0"/>
    <s v=""/>
    <d v="2016-11-18T00:00:00"/>
  </r>
  <r>
    <x v="199"/>
    <s v="80002510"/>
    <s v="900004"/>
    <s v="11001075"/>
    <s v="10"/>
    <x v="0"/>
    <s v="PF05S000008"/>
    <x v="51"/>
    <s v="ACBN112"/>
    <n v="402"/>
    <s v="KG"/>
    <d v="2016-11-17T00:00:00"/>
    <n v="402"/>
    <s v="KG"/>
    <n v="0"/>
    <s v=""/>
    <d v="2016-11-18T00:00:00"/>
  </r>
  <r>
    <x v="199"/>
    <s v="80002510"/>
    <s v="900005"/>
    <s v="11001075"/>
    <s v="10"/>
    <x v="0"/>
    <s v="PF05S000008"/>
    <x v="51"/>
    <s v="ACBN122"/>
    <n v="402"/>
    <s v="KG"/>
    <d v="2016-11-17T00:00:00"/>
    <n v="402"/>
    <s v="KG"/>
    <n v="0"/>
    <s v=""/>
    <d v="2016-11-18T00:00:00"/>
  </r>
  <r>
    <x v="199"/>
    <s v="80002510"/>
    <s v="900006"/>
    <s v="11001075"/>
    <s v="10"/>
    <x v="0"/>
    <s v="PF05S000008"/>
    <x v="51"/>
    <s v="ACBN212"/>
    <n v="402"/>
    <s v="KG"/>
    <d v="2016-11-17T00:00:00"/>
    <n v="402"/>
    <s v="KG"/>
    <n v="0"/>
    <s v=""/>
    <d v="2016-11-18T00:00:00"/>
  </r>
  <r>
    <x v="199"/>
    <s v="80002510"/>
    <s v="900007"/>
    <s v="11001075"/>
    <s v="10"/>
    <x v="0"/>
    <s v="PF05S000008"/>
    <x v="51"/>
    <s v="ACBN221"/>
    <n v="402"/>
    <s v="KG"/>
    <d v="2016-11-17T00:00:00"/>
    <n v="402"/>
    <s v="KG"/>
    <n v="0"/>
    <s v=""/>
    <d v="2016-11-18T00:00:00"/>
  </r>
  <r>
    <x v="199"/>
    <s v="80002511"/>
    <s v="900003"/>
    <s v="11001202"/>
    <s v="10"/>
    <x v="0"/>
    <s v="PF05S000008"/>
    <x v="51"/>
    <s v="ACBN222"/>
    <n v="402"/>
    <s v="KG"/>
    <d v="2016-11-17T00:00:00"/>
    <n v="402"/>
    <s v="KG"/>
    <n v="0"/>
    <s v=""/>
    <d v="2016-11-18T00:00:00"/>
  </r>
  <r>
    <x v="199"/>
    <s v="80002511"/>
    <s v="900004"/>
    <s v="11001202"/>
    <s v="10"/>
    <x v="0"/>
    <s v="PF05S000008"/>
    <x v="51"/>
    <s v="ACBN311"/>
    <n v="402"/>
    <s v="KG"/>
    <d v="2016-11-17T00:00:00"/>
    <n v="402"/>
    <s v="KG"/>
    <n v="0"/>
    <s v=""/>
    <d v="2016-11-18T00:00:00"/>
  </r>
  <r>
    <x v="199"/>
    <s v="80002511"/>
    <s v="900005"/>
    <s v="11001202"/>
    <s v="10"/>
    <x v="0"/>
    <s v="PF05S000008"/>
    <x v="51"/>
    <s v="ACBN312"/>
    <n v="402"/>
    <s v="KG"/>
    <d v="2016-11-17T00:00:00"/>
    <n v="402"/>
    <s v="KG"/>
    <n v="0"/>
    <s v=""/>
    <d v="2016-11-18T00:00:00"/>
  </r>
  <r>
    <x v="199"/>
    <s v="80002511"/>
    <s v="900006"/>
    <s v="11001202"/>
    <s v="10"/>
    <x v="0"/>
    <s v="PF05S000008"/>
    <x v="51"/>
    <s v="ACBN321"/>
    <n v="402"/>
    <s v="KG"/>
    <d v="2016-11-17T00:00:00"/>
    <n v="402"/>
    <s v="KG"/>
    <n v="0"/>
    <s v=""/>
    <d v="2016-11-18T00:00:00"/>
  </r>
  <r>
    <x v="199"/>
    <s v="80002511"/>
    <s v="900007"/>
    <s v="11001202"/>
    <s v="10"/>
    <x v="0"/>
    <s v="PF05S000008"/>
    <x v="51"/>
    <s v="ACBN322"/>
    <n v="402"/>
    <s v="KG"/>
    <d v="2016-11-17T00:00:00"/>
    <n v="402"/>
    <s v="KG"/>
    <n v="0"/>
    <s v=""/>
    <d v="2016-11-18T00:00:00"/>
  </r>
  <r>
    <x v="200"/>
    <s v="80002512"/>
    <s v="900001"/>
    <s v="11001303"/>
    <s v="30"/>
    <x v="0"/>
    <s v="PF05S000028"/>
    <x v="29"/>
    <s v="ACDG23"/>
    <n v="734"/>
    <s v="KG"/>
    <d v="2016-11-17T00:00:00"/>
    <n v="734"/>
    <s v="KG"/>
    <n v="0"/>
    <s v=""/>
    <d v="2016-11-18T00:00:00"/>
  </r>
  <r>
    <x v="200"/>
    <s v="80002512"/>
    <s v="900002"/>
    <s v="11001303"/>
    <s v="30"/>
    <x v="0"/>
    <s v="PF05S000028"/>
    <x v="29"/>
    <s v="ACDG13"/>
    <n v="702"/>
    <s v="KG"/>
    <d v="2016-11-17T00:00:00"/>
    <n v="702"/>
    <s v="KG"/>
    <n v="0"/>
    <s v=""/>
    <d v="2016-11-18T00:00:00"/>
  </r>
  <r>
    <x v="200"/>
    <s v="80002512"/>
    <s v="900003"/>
    <s v="11001303"/>
    <s v="30"/>
    <x v="0"/>
    <s v="PF05S000028"/>
    <x v="29"/>
    <s v="ACDG33"/>
    <n v="652"/>
    <s v="KG"/>
    <d v="2016-11-17T00:00:00"/>
    <n v="652"/>
    <s v="KG"/>
    <n v="0"/>
    <s v=""/>
    <d v="2016-11-18T00:00:00"/>
  </r>
  <r>
    <x v="200"/>
    <s v="80002512"/>
    <s v="900004"/>
    <s v="11001303"/>
    <s v="30"/>
    <x v="0"/>
    <s v="PF05S000028"/>
    <x v="29"/>
    <s v="ACDG12"/>
    <n v="624"/>
    <s v="KG"/>
    <d v="2016-11-17T00:00:00"/>
    <n v="624"/>
    <s v="KG"/>
    <n v="0"/>
    <s v=""/>
    <d v="2016-11-18T00:00:00"/>
  </r>
  <r>
    <x v="200"/>
    <s v="80002512"/>
    <s v="900005"/>
    <s v="11001303"/>
    <s v="30"/>
    <x v="0"/>
    <s v="PF05S000028"/>
    <x v="29"/>
    <s v="ACDG31"/>
    <n v="612"/>
    <s v="KG"/>
    <d v="2016-11-17T00:00:00"/>
    <n v="612"/>
    <s v="KG"/>
    <n v="0"/>
    <s v=""/>
    <d v="2016-11-18T00:00:00"/>
  </r>
  <r>
    <x v="200"/>
    <s v="80002512"/>
    <s v="900006"/>
    <s v="11001303"/>
    <s v="30"/>
    <x v="0"/>
    <s v="PF05S000028"/>
    <x v="29"/>
    <s v="ACDG32"/>
    <n v="604"/>
    <s v="KG"/>
    <d v="2016-11-17T00:00:00"/>
    <n v="604"/>
    <s v="KG"/>
    <n v="0"/>
    <s v=""/>
    <d v="2016-11-18T00:00:00"/>
  </r>
  <r>
    <x v="200"/>
    <s v="80002512"/>
    <s v="900007"/>
    <s v="11001303"/>
    <s v="30"/>
    <x v="0"/>
    <s v="PF05S000028"/>
    <x v="29"/>
    <s v="ACDG11"/>
    <n v="590"/>
    <s v="KG"/>
    <d v="2016-11-17T00:00:00"/>
    <n v="590"/>
    <s v="KG"/>
    <n v="0"/>
    <s v=""/>
    <d v="2016-11-18T00:00:00"/>
  </r>
  <r>
    <x v="200"/>
    <s v="80002512"/>
    <s v="900008"/>
    <s v="11001303"/>
    <s v="30"/>
    <x v="0"/>
    <s v="PF05S000028"/>
    <x v="29"/>
    <s v="ACDG22"/>
    <n v="586"/>
    <s v="KG"/>
    <d v="2016-11-17T00:00:00"/>
    <n v="586"/>
    <s v="KG"/>
    <n v="0"/>
    <s v=""/>
    <d v="2016-11-18T00:00:00"/>
  </r>
  <r>
    <x v="200"/>
    <s v="80002512"/>
    <s v="900009"/>
    <s v="11001303"/>
    <s v="30"/>
    <x v="0"/>
    <s v="PF05S000028"/>
    <x v="29"/>
    <s v="ACDG21"/>
    <n v="572"/>
    <s v="KG"/>
    <d v="2016-11-17T00:00:00"/>
    <n v="572"/>
    <s v="KG"/>
    <n v="0"/>
    <s v=""/>
    <d v="2016-11-18T00:00:00"/>
  </r>
  <r>
    <x v="153"/>
    <s v="80002513"/>
    <s v="900003"/>
    <s v="11001163"/>
    <s v="10"/>
    <x v="8"/>
    <s v="PF05S000064"/>
    <x v="40"/>
    <s v="ABVZ2222"/>
    <n v="362"/>
    <s v="KG"/>
    <d v="2016-11-17T00:00:00"/>
    <n v="362"/>
    <s v="KG"/>
    <n v="0"/>
    <s v=""/>
    <d v="2016-11-18T00:00:00"/>
  </r>
  <r>
    <x v="153"/>
    <s v="80002513"/>
    <s v="900004"/>
    <s v="11001163"/>
    <s v="10"/>
    <x v="8"/>
    <s v="PF05S000064"/>
    <x v="40"/>
    <s v="ABVZ2221"/>
    <n v="334"/>
    <s v="KG"/>
    <d v="2016-11-17T00:00:00"/>
    <n v="334"/>
    <s v="KG"/>
    <n v="0"/>
    <s v=""/>
    <d v="2016-11-18T00:00:00"/>
  </r>
  <r>
    <x v="201"/>
    <s v="80002514"/>
    <s v="900001"/>
    <s v="11000947"/>
    <s v="10"/>
    <x v="0"/>
    <s v="PF05S000003"/>
    <x v="4"/>
    <s v="ACEX13"/>
    <n v="1020"/>
    <s v="KG"/>
    <d v="2016-11-17T00:00:00"/>
    <n v="1020"/>
    <s v="KG"/>
    <n v="0"/>
    <s v=""/>
    <d v="2016-11-18T00:00:00"/>
  </r>
  <r>
    <x v="201"/>
    <s v="80002514"/>
    <s v="900002"/>
    <s v="11000947"/>
    <s v="10"/>
    <x v="0"/>
    <s v="PF05S000003"/>
    <x v="4"/>
    <s v="ACEX12"/>
    <n v="920"/>
    <s v="KG"/>
    <d v="2016-11-17T00:00:00"/>
    <n v="920"/>
    <s v="KG"/>
    <n v="0"/>
    <s v=""/>
    <d v="2016-11-18T00:00:00"/>
  </r>
  <r>
    <x v="201"/>
    <s v="80002514"/>
    <s v="900003"/>
    <s v="11000947"/>
    <s v="10"/>
    <x v="0"/>
    <s v="PF05S000003"/>
    <x v="4"/>
    <s v="ACEX22"/>
    <n v="920"/>
    <s v="KG"/>
    <d v="2016-11-17T00:00:00"/>
    <n v="920"/>
    <s v="KG"/>
    <n v="0"/>
    <s v=""/>
    <d v="2016-11-18T00:00:00"/>
  </r>
  <r>
    <x v="201"/>
    <s v="80002514"/>
    <s v="900004"/>
    <s v="11000947"/>
    <s v="10"/>
    <x v="0"/>
    <s v="PF05S000003"/>
    <x v="4"/>
    <s v="ACEX23"/>
    <n v="902"/>
    <s v="KG"/>
    <d v="2016-11-17T00:00:00"/>
    <n v="902"/>
    <s v="KG"/>
    <n v="0"/>
    <s v=""/>
    <d v="2016-11-18T00:00:00"/>
  </r>
  <r>
    <x v="201"/>
    <s v="80002514"/>
    <s v="900005"/>
    <s v="11000947"/>
    <s v="10"/>
    <x v="0"/>
    <s v="PF05S000003"/>
    <x v="4"/>
    <s v="ACEX11"/>
    <n v="874"/>
    <s v="KG"/>
    <d v="2016-11-17T00:00:00"/>
    <n v="874"/>
    <s v="KG"/>
    <n v="0"/>
    <s v=""/>
    <d v="2016-11-18T00:00:00"/>
  </r>
  <r>
    <x v="201"/>
    <s v="80002514"/>
    <s v="900006"/>
    <s v="11000947"/>
    <s v="10"/>
    <x v="0"/>
    <s v="PF05S000003"/>
    <x v="4"/>
    <s v="ACEX21"/>
    <n v="874"/>
    <s v="KG"/>
    <d v="2016-11-17T00:00:00"/>
    <n v="874"/>
    <s v="KG"/>
    <n v="0"/>
    <s v=""/>
    <d v="2016-11-18T00:00:00"/>
  </r>
  <r>
    <x v="202"/>
    <s v="80002516"/>
    <s v="900001"/>
    <s v="11001130"/>
    <s v="10"/>
    <x v="8"/>
    <s v="PF05S000063"/>
    <x v="23"/>
    <s v="ABZW121"/>
    <n v="278"/>
    <s v="KG"/>
    <d v="2016-11-18T00:00:00"/>
    <n v="278"/>
    <s v="KG"/>
    <n v="0"/>
    <s v=""/>
    <d v="2016-11-21T00:00:00"/>
  </r>
  <r>
    <x v="202"/>
    <s v="80002516"/>
    <s v="900002"/>
    <s v="11001130"/>
    <s v="10"/>
    <x v="8"/>
    <s v="PF05S000063"/>
    <x v="23"/>
    <s v="ABZW131"/>
    <n v="272"/>
    <s v="KG"/>
    <d v="2016-11-18T00:00:00"/>
    <n v="272"/>
    <s v="KG"/>
    <n v="0"/>
    <s v=""/>
    <d v="2016-11-21T00:00:00"/>
  </r>
  <r>
    <x v="202"/>
    <s v="80002516"/>
    <s v="900003"/>
    <s v="11001130"/>
    <s v="10"/>
    <x v="8"/>
    <s v="PF05S000063"/>
    <x v="23"/>
    <s v="ABZW322"/>
    <n v="270"/>
    <s v="KG"/>
    <d v="2016-11-18T00:00:00"/>
    <n v="270"/>
    <s v="KG"/>
    <n v="0"/>
    <s v=""/>
    <d v="2016-11-21T00:00:00"/>
  </r>
  <r>
    <x v="202"/>
    <s v="80002516"/>
    <s v="900004"/>
    <s v="11001130"/>
    <s v="10"/>
    <x v="8"/>
    <s v="PF05S000063"/>
    <x v="23"/>
    <s v="ABZW312"/>
    <n v="268"/>
    <s v="KG"/>
    <d v="2016-11-18T00:00:00"/>
    <n v="268"/>
    <s v="KG"/>
    <n v="0"/>
    <s v=""/>
    <d v="2016-11-21T00:00:00"/>
  </r>
  <r>
    <x v="202"/>
    <s v="80002516"/>
    <s v="900005"/>
    <s v="11001130"/>
    <s v="10"/>
    <x v="8"/>
    <s v="PF05S000063"/>
    <x v="23"/>
    <s v="ABZW232"/>
    <n v="266"/>
    <s v="KG"/>
    <d v="2016-11-18T00:00:00"/>
    <n v="266"/>
    <s v="KG"/>
    <n v="0"/>
    <s v=""/>
    <d v="2016-11-21T00:00:00"/>
  </r>
  <r>
    <x v="202"/>
    <s v="80002516"/>
    <s v="900006"/>
    <s v="11001130"/>
    <s v="10"/>
    <x v="8"/>
    <s v="PF05S000063"/>
    <x v="23"/>
    <s v="ABZW321"/>
    <n v="266"/>
    <s v="KG"/>
    <d v="2016-11-18T00:00:00"/>
    <n v="266"/>
    <s v="KG"/>
    <n v="0"/>
    <s v=""/>
    <d v="2016-11-21T00:00:00"/>
  </r>
  <r>
    <x v="202"/>
    <s v="80002516"/>
    <s v="900007"/>
    <s v="11001130"/>
    <s v="10"/>
    <x v="8"/>
    <s v="PF05S000063"/>
    <x v="23"/>
    <s v="ABZW132"/>
    <n v="260"/>
    <s v="KG"/>
    <d v="2016-11-18T00:00:00"/>
    <n v="260"/>
    <s v="KG"/>
    <n v="0"/>
    <s v=""/>
    <d v="2016-11-21T00:00:00"/>
  </r>
  <r>
    <x v="202"/>
    <s v="80002516"/>
    <s v="900008"/>
    <s v="11001130"/>
    <s v="10"/>
    <x v="8"/>
    <s v="PF05S000063"/>
    <x v="23"/>
    <s v="ABZW122"/>
    <n v="236"/>
    <s v="KG"/>
    <d v="2016-11-18T00:00:00"/>
    <n v="236"/>
    <s v="KG"/>
    <n v="0"/>
    <s v=""/>
    <d v="2016-11-21T00:00:00"/>
  </r>
  <r>
    <x v="202"/>
    <s v="80002516"/>
    <s v="900009"/>
    <s v="11001130"/>
    <s v="10"/>
    <x v="8"/>
    <s v="PF05S000063"/>
    <x v="23"/>
    <s v="ABZW331"/>
    <n v="206"/>
    <s v="KG"/>
    <d v="2016-11-18T00:00:00"/>
    <n v="206"/>
    <s v="KG"/>
    <n v="0"/>
    <s v=""/>
    <d v="2016-11-21T00:00:00"/>
  </r>
  <r>
    <x v="202"/>
    <s v="80002516"/>
    <s v="900010"/>
    <s v="11001130"/>
    <s v="10"/>
    <x v="8"/>
    <s v="PF05S000063"/>
    <x v="23"/>
    <s v="ABZW332"/>
    <n v="180"/>
    <s v="KG"/>
    <d v="2016-11-18T00:00:00"/>
    <n v="180"/>
    <s v="KG"/>
    <n v="0"/>
    <s v=""/>
    <d v="2016-11-21T00:00:00"/>
  </r>
  <r>
    <x v="203"/>
    <s v="80002517"/>
    <s v="900001"/>
    <s v="11001006"/>
    <s v="10"/>
    <x v="8"/>
    <s v="PF05S000060"/>
    <x v="21"/>
    <s v="ABIJ122"/>
    <n v="454"/>
    <s v="KG"/>
    <d v="2016-11-18T00:00:00"/>
    <n v="454"/>
    <s v="KG"/>
    <n v="0"/>
    <s v=""/>
    <d v="2016-11-22T00:00:00"/>
  </r>
  <r>
    <x v="203"/>
    <s v="80002517"/>
    <s v="900002"/>
    <s v="11001006"/>
    <s v="10"/>
    <x v="8"/>
    <s v="PF05S000060"/>
    <x v="21"/>
    <s v="ABIJ311"/>
    <n v="454"/>
    <s v="KG"/>
    <d v="2016-11-18T00:00:00"/>
    <n v="454"/>
    <s v="KG"/>
    <n v="0"/>
    <s v=""/>
    <d v="2016-11-22T00:00:00"/>
  </r>
  <r>
    <x v="203"/>
    <s v="80002517"/>
    <s v="900003"/>
    <s v="11001006"/>
    <s v="10"/>
    <x v="8"/>
    <s v="PF05S000060"/>
    <x v="21"/>
    <s v="ABIJ112"/>
    <n v="452"/>
    <s v="KG"/>
    <d v="2016-11-18T00:00:00"/>
    <n v="452"/>
    <s v="KG"/>
    <n v="0"/>
    <s v=""/>
    <d v="2016-11-22T00:00:00"/>
  </r>
  <r>
    <x v="203"/>
    <s v="80002517"/>
    <s v="900004"/>
    <s v="11001006"/>
    <s v="10"/>
    <x v="8"/>
    <s v="PF05S000060"/>
    <x v="21"/>
    <s v="ABIJ222"/>
    <n v="452"/>
    <s v="KG"/>
    <d v="2016-11-18T00:00:00"/>
    <n v="452"/>
    <s v="KG"/>
    <n v="0"/>
    <s v=""/>
    <d v="2016-11-22T00:00:00"/>
  </r>
  <r>
    <x v="203"/>
    <s v="80002517"/>
    <s v="900005"/>
    <s v="11001006"/>
    <s v="10"/>
    <x v="8"/>
    <s v="PF05S000060"/>
    <x v="21"/>
    <s v="ABIJ121"/>
    <n v="450"/>
    <s v="KG"/>
    <d v="2016-11-18T00:00:00"/>
    <n v="450"/>
    <s v="KG"/>
    <n v="0"/>
    <s v=""/>
    <d v="2016-11-22T00:00:00"/>
  </r>
  <r>
    <x v="204"/>
    <s v="80002519"/>
    <s v="900001"/>
    <s v="11000955"/>
    <s v="50"/>
    <x v="0"/>
    <s v="PF05S000003"/>
    <x v="4"/>
    <s v="ACDO12"/>
    <n v="980"/>
    <s v="KG"/>
    <d v="2016-11-18T00:00:00"/>
    <n v="980"/>
    <s v="KG"/>
    <n v="0"/>
    <s v=""/>
    <d v="2016-11-21T00:00:00"/>
  </r>
  <r>
    <x v="204"/>
    <s v="80002519"/>
    <s v="900002"/>
    <s v="11000955"/>
    <s v="50"/>
    <x v="0"/>
    <s v="PF05S000003"/>
    <x v="4"/>
    <s v="ACDO31"/>
    <n v="966"/>
    <s v="KG"/>
    <d v="2016-11-18T00:00:00"/>
    <n v="966"/>
    <s v="KG"/>
    <n v="0"/>
    <s v=""/>
    <d v="2016-11-21T00:00:00"/>
  </r>
  <r>
    <x v="204"/>
    <s v="80002519"/>
    <s v="900003"/>
    <s v="11000955"/>
    <s v="50"/>
    <x v="0"/>
    <s v="PF05S000003"/>
    <x v="4"/>
    <s v="ACDO21"/>
    <n v="940"/>
    <s v="KG"/>
    <d v="2016-11-18T00:00:00"/>
    <n v="940"/>
    <s v="KG"/>
    <n v="0"/>
    <s v=""/>
    <d v="2016-11-21T00:00:00"/>
  </r>
  <r>
    <x v="204"/>
    <s v="80002519"/>
    <s v="900004"/>
    <s v="11000955"/>
    <s v="50"/>
    <x v="0"/>
    <s v="PF05S000003"/>
    <x v="4"/>
    <s v="ACDO22"/>
    <n v="914"/>
    <s v="KG"/>
    <d v="2016-11-18T00:00:00"/>
    <n v="914"/>
    <s v="KG"/>
    <n v="0"/>
    <s v=""/>
    <d v="2016-11-21T00:00:00"/>
  </r>
  <r>
    <x v="204"/>
    <s v="80002519"/>
    <s v="900005"/>
    <s v="11000955"/>
    <s v="50"/>
    <x v="0"/>
    <s v="PF05S000003"/>
    <x v="4"/>
    <s v="ACDO11"/>
    <n v="908"/>
    <s v="KG"/>
    <d v="2016-11-18T00:00:00"/>
    <n v="908"/>
    <s v="KG"/>
    <n v="0"/>
    <s v=""/>
    <d v="2016-11-21T00:00:00"/>
  </r>
  <r>
    <x v="204"/>
    <s v="80002519"/>
    <s v="900006"/>
    <s v="11000955"/>
    <s v="50"/>
    <x v="0"/>
    <s v="PF05S000003"/>
    <x v="4"/>
    <s v="ACDO32"/>
    <n v="842"/>
    <s v="KG"/>
    <d v="2016-11-18T00:00:00"/>
    <n v="842"/>
    <s v="KG"/>
    <n v="0"/>
    <s v=""/>
    <d v="2016-11-21T00:00:00"/>
  </r>
  <r>
    <x v="205"/>
    <s v="80002520"/>
    <s v="900001"/>
    <s v="11000947"/>
    <s v="50"/>
    <x v="0"/>
    <s v="PF05S000003"/>
    <x v="4"/>
    <s v="ACEY21"/>
    <n v="892"/>
    <s v="KG"/>
    <d v="2016-11-21T00:00:00"/>
    <n v="892"/>
    <s v="KG"/>
    <n v="0"/>
    <s v=""/>
    <d v="2016-11-22T00:00:00"/>
  </r>
  <r>
    <x v="205"/>
    <s v="80002520"/>
    <s v="900002"/>
    <s v="11000947"/>
    <s v="50"/>
    <x v="0"/>
    <s v="PF05S000003"/>
    <x v="4"/>
    <s v="ACEY22"/>
    <n v="892"/>
    <s v="KG"/>
    <d v="2016-11-21T00:00:00"/>
    <n v="892"/>
    <s v="KG"/>
    <n v="0"/>
    <s v=""/>
    <d v="2016-11-22T00:00:00"/>
  </r>
  <r>
    <x v="205"/>
    <s v="80002520"/>
    <s v="900003"/>
    <s v="11000947"/>
    <s v="50"/>
    <x v="0"/>
    <s v="PF05S000003"/>
    <x v="4"/>
    <s v="ACEY23"/>
    <n v="846"/>
    <s v="KG"/>
    <d v="2016-11-21T00:00:00"/>
    <n v="846"/>
    <s v="KG"/>
    <n v="0"/>
    <s v=""/>
    <d v="2016-11-22T00:00:00"/>
  </r>
  <r>
    <x v="206"/>
    <s v="80002526"/>
    <s v="900001"/>
    <s v="11000947"/>
    <s v="50"/>
    <x v="0"/>
    <s v="PF05S000003"/>
    <x v="4"/>
    <s v="ABYV12"/>
    <n v="1094"/>
    <s v="KG"/>
    <d v="2016-11-22T00:00:00"/>
    <n v="1094"/>
    <s v="KG"/>
    <n v="0"/>
    <s v=""/>
    <d v="2016-11-23T00:00:00"/>
  </r>
  <r>
    <x v="206"/>
    <s v="80002526"/>
    <s v="900002"/>
    <s v="11000947"/>
    <s v="50"/>
    <x v="0"/>
    <s v="PF05S000003"/>
    <x v="4"/>
    <s v="ABYV2211"/>
    <n v="1066"/>
    <s v="KG"/>
    <d v="2016-11-22T00:00:00"/>
    <n v="1066"/>
    <s v="KG"/>
    <n v="0"/>
    <s v=""/>
    <d v="2016-11-23T00:00:00"/>
  </r>
  <r>
    <x v="206"/>
    <s v="80002526"/>
    <s v="900003"/>
    <s v="11000947"/>
    <s v="50"/>
    <x v="0"/>
    <s v="PF05S000003"/>
    <x v="4"/>
    <s v="ABYV21"/>
    <n v="1014"/>
    <s v="KG"/>
    <d v="2016-11-22T00:00:00"/>
    <n v="1014"/>
    <s v="KG"/>
    <n v="0"/>
    <s v=""/>
    <d v="2016-11-23T00:00:00"/>
  </r>
  <r>
    <x v="207"/>
    <s v="80002531"/>
    <s v="900001"/>
    <s v="11001253"/>
    <s v="20"/>
    <x v="0"/>
    <s v="PF05S000022"/>
    <x v="22"/>
    <s v="ACCE1"/>
    <n v="2942"/>
    <s v="KG"/>
    <d v="2016-12-07T00:00:00"/>
    <n v="2942"/>
    <s v="KG"/>
    <n v="0"/>
    <s v=""/>
    <d v="2016-12-08T00:00:00"/>
  </r>
  <r>
    <x v="207"/>
    <s v="80002531"/>
    <s v="900002"/>
    <s v="11001253"/>
    <s v="20"/>
    <x v="0"/>
    <s v="PF05S000022"/>
    <x v="22"/>
    <s v="ACCE2"/>
    <n v="2834"/>
    <s v="KG"/>
    <d v="2016-12-07T00:00:00"/>
    <n v="2834"/>
    <s v="KG"/>
    <n v="0"/>
    <s v=""/>
    <d v="2016-12-08T00:00:00"/>
  </r>
  <r>
    <x v="202"/>
    <s v="80002536"/>
    <s v="900001"/>
    <s v="11001131"/>
    <s v="10"/>
    <x v="8"/>
    <s v="PF05S000063"/>
    <x v="23"/>
    <s v="ABZW221"/>
    <n v="268"/>
    <s v="KG"/>
    <d v="2016-11-28T00:00:00"/>
    <n v="268"/>
    <s v="KG"/>
    <n v="0"/>
    <s v=""/>
    <d v="2016-11-29T00:00:00"/>
  </r>
  <r>
    <x v="202"/>
    <s v="80002536"/>
    <s v="900002"/>
    <s v="11001131"/>
    <s v="10"/>
    <x v="8"/>
    <s v="PF05S000063"/>
    <x v="23"/>
    <s v="ABZW212"/>
    <n v="260"/>
    <s v="KG"/>
    <d v="2016-11-28T00:00:00"/>
    <n v="260"/>
    <s v="KG"/>
    <n v="0"/>
    <s v=""/>
    <d v="2016-11-29T00:00:00"/>
  </r>
  <r>
    <x v="202"/>
    <s v="80002536"/>
    <s v="900003"/>
    <s v="11001131"/>
    <s v="10"/>
    <x v="8"/>
    <s v="PF05S000063"/>
    <x v="23"/>
    <s v="ABZW311"/>
    <n v="254"/>
    <s v="KG"/>
    <d v="2016-11-28T00:00:00"/>
    <n v="254"/>
    <s v="KG"/>
    <n v="0"/>
    <s v=""/>
    <d v="2016-11-29T00:00:00"/>
  </r>
  <r>
    <x v="202"/>
    <s v="80002536"/>
    <s v="900004"/>
    <s v="11001131"/>
    <s v="10"/>
    <x v="8"/>
    <s v="PF05S000063"/>
    <x v="23"/>
    <s v="ABZW231"/>
    <n v="250"/>
    <s v="KG"/>
    <d v="2016-11-28T00:00:00"/>
    <n v="250"/>
    <s v="KG"/>
    <n v="0"/>
    <s v=""/>
    <d v="2016-11-29T00:00:00"/>
  </r>
  <r>
    <x v="202"/>
    <s v="80002536"/>
    <s v="900005"/>
    <s v="11001131"/>
    <s v="10"/>
    <x v="8"/>
    <s v="PF05S000063"/>
    <x v="23"/>
    <s v="ABZW111"/>
    <n v="220"/>
    <s v="KG"/>
    <d v="2016-11-28T00:00:00"/>
    <n v="220"/>
    <s v="KG"/>
    <n v="0"/>
    <s v=""/>
    <d v="2016-11-29T00:00:00"/>
  </r>
  <r>
    <x v="202"/>
    <s v="80002536"/>
    <s v="900006"/>
    <s v="11001131"/>
    <s v="10"/>
    <x v="8"/>
    <s v="PF05S000063"/>
    <x v="23"/>
    <s v="ABZW1122"/>
    <n v="152"/>
    <s v="KG"/>
    <d v="2016-11-28T00:00:00"/>
    <n v="152"/>
    <s v="KG"/>
    <n v="0"/>
    <s v=""/>
    <d v="2016-11-29T00:00:00"/>
  </r>
  <r>
    <x v="202"/>
    <s v="80002536"/>
    <s v="900007"/>
    <s v="11001131"/>
    <s v="10"/>
    <x v="8"/>
    <s v="PF05S000063"/>
    <x v="23"/>
    <s v="ABZW2222"/>
    <n v="102"/>
    <s v="KG"/>
    <d v="2016-11-28T00:00:00"/>
    <n v="102"/>
    <s v="KG"/>
    <n v="0"/>
    <s v=""/>
    <d v="2016-11-29T00:00:00"/>
  </r>
  <r>
    <x v="164"/>
    <s v="80002543"/>
    <s v="900001"/>
    <s v="11001175"/>
    <s v="10"/>
    <x v="3"/>
    <s v="PF05B000200"/>
    <x v="47"/>
    <s v="ABYY23"/>
    <n v="550"/>
    <s v="KG"/>
    <d v="2016-12-07T00:00:00"/>
    <n v="550"/>
    <s v="KG"/>
    <n v="0"/>
    <s v=""/>
    <d v="2016-12-08T00:00:00"/>
  </r>
  <r>
    <x v="164"/>
    <s v="80002543"/>
    <s v="900002"/>
    <s v="11001175"/>
    <s v="10"/>
    <x v="3"/>
    <s v="PF05B000200"/>
    <x v="47"/>
    <s v="ABYY31"/>
    <n v="550"/>
    <s v="KG"/>
    <d v="2016-12-07T00:00:00"/>
    <n v="550"/>
    <s v="KG"/>
    <n v="0"/>
    <s v=""/>
    <d v="2016-12-08T00:00:00"/>
  </r>
  <r>
    <x v="164"/>
    <s v="80002543"/>
    <s v="900003"/>
    <s v="11001175"/>
    <s v="10"/>
    <x v="3"/>
    <s v="PF05B000200"/>
    <x v="47"/>
    <s v="ABYY22"/>
    <n v="548"/>
    <s v="KG"/>
    <d v="2016-12-07T00:00:00"/>
    <n v="548"/>
    <s v="KG"/>
    <n v="0"/>
    <s v=""/>
    <d v="2016-12-08T00:00:00"/>
  </r>
  <r>
    <x v="164"/>
    <s v="80002543"/>
    <s v="900004"/>
    <s v="11001175"/>
    <s v="10"/>
    <x v="3"/>
    <s v="PF05B000200"/>
    <x v="47"/>
    <s v="ABYY33"/>
    <n v="544"/>
    <s v="KG"/>
    <d v="2016-12-07T00:00:00"/>
    <n v="544"/>
    <s v="KG"/>
    <n v="0"/>
    <s v=""/>
    <d v="2016-12-08T00:00:00"/>
  </r>
  <r>
    <x v="164"/>
    <s v="80002543"/>
    <s v="900005"/>
    <s v="11001175"/>
    <s v="10"/>
    <x v="3"/>
    <s v="PF05B000200"/>
    <x v="47"/>
    <s v="ABYY32"/>
    <n v="500"/>
    <s v="KG"/>
    <d v="2016-12-07T00:00:00"/>
    <n v="500"/>
    <s v="KG"/>
    <n v="0"/>
    <s v=""/>
    <d v="2016-12-08T00:00:00"/>
  </r>
  <r>
    <x v="208"/>
    <s v="80002545"/>
    <s v="900001"/>
    <s v="11001260"/>
    <s v="20"/>
    <x v="0"/>
    <s v="PF05S000001"/>
    <x v="8"/>
    <s v="ACDM1"/>
    <n v="1786"/>
    <s v="KG"/>
    <d v="2016-11-30T00:00:00"/>
    <n v="1786"/>
    <s v="KG"/>
    <n v="0"/>
    <s v=""/>
    <d v="2016-12-01T00:00:00"/>
  </r>
  <r>
    <x v="208"/>
    <s v="80002545"/>
    <s v="900002"/>
    <s v="11001260"/>
    <s v="20"/>
    <x v="0"/>
    <s v="PF05S000001"/>
    <x v="8"/>
    <s v="ACDM3"/>
    <n v="1738"/>
    <s v="KG"/>
    <d v="2016-11-30T00:00:00"/>
    <n v="1738"/>
    <s v="KG"/>
    <n v="0"/>
    <s v=""/>
    <d v="2016-12-01T00:00:00"/>
  </r>
  <r>
    <x v="208"/>
    <s v="80002545"/>
    <s v="900003"/>
    <s v="11001260"/>
    <s v="20"/>
    <x v="0"/>
    <s v="PF05S000001"/>
    <x v="8"/>
    <s v="ACDM2"/>
    <n v="1648"/>
    <s v="KG"/>
    <d v="2016-11-30T00:00:00"/>
    <n v="1648"/>
    <s v="KG"/>
    <n v="0"/>
    <s v=""/>
    <d v="2016-12-01T00:00:00"/>
  </r>
  <r>
    <x v="151"/>
    <s v="80002548"/>
    <s v="900001"/>
    <s v="11001460"/>
    <s v="10"/>
    <x v="14"/>
    <s v="PF-AMS4928"/>
    <x v="52"/>
    <s v="ABRZ32"/>
    <n v="552"/>
    <s v="KG"/>
    <d v="2016-11-30T00:00:00"/>
    <n v="552"/>
    <s v="KG"/>
    <n v="0"/>
    <s v=""/>
    <d v="2016-12-01T00:00:00"/>
  </r>
  <r>
    <x v="203"/>
    <s v="80002548"/>
    <s v="900002"/>
    <s v="11001460"/>
    <s v="10"/>
    <x v="14"/>
    <s v="PF-AMS4928"/>
    <x v="52"/>
    <s v="ABIJ322"/>
    <n v="380"/>
    <s v="KG"/>
    <d v="2016-11-30T00:00:00"/>
    <n v="380"/>
    <s v="KG"/>
    <n v="0"/>
    <s v=""/>
    <d v="2016-12-01T00:00:00"/>
  </r>
  <r>
    <x v="118"/>
    <s v="80002548"/>
    <s v="900003"/>
    <s v="11001460"/>
    <s v="10"/>
    <x v="14"/>
    <s v="PF-AMS4928"/>
    <x v="52"/>
    <s v="ABNO2112"/>
    <n v="268"/>
    <s v="KG"/>
    <d v="2016-11-30T00:00:00"/>
    <n v="268"/>
    <s v="KG"/>
    <n v="0"/>
    <s v=""/>
    <d v="2016-12-01T00:00:00"/>
  </r>
  <r>
    <x v="118"/>
    <s v="80002548"/>
    <s v="900004"/>
    <s v="11001460"/>
    <s v="10"/>
    <x v="14"/>
    <s v="PF-AMS4928"/>
    <x v="52"/>
    <s v="ABNO2132"/>
    <n v="254"/>
    <s v="KG"/>
    <d v="2016-11-30T00:00:00"/>
    <n v="254"/>
    <s v="KG"/>
    <n v="0"/>
    <s v=""/>
    <d v="2016-12-01T00:00:00"/>
  </r>
  <r>
    <x v="118"/>
    <s v="80002548"/>
    <s v="900005"/>
    <s v="11001460"/>
    <s v="10"/>
    <x v="14"/>
    <s v="PF-AMS4928"/>
    <x v="52"/>
    <s v="ABNO2122"/>
    <n v="252"/>
    <s v="KG"/>
    <d v="2016-11-30T00:00:00"/>
    <n v="252"/>
    <s v="KG"/>
    <n v="0"/>
    <s v=""/>
    <d v="2016-12-01T00:00:00"/>
  </r>
  <r>
    <x v="118"/>
    <s v="80002548"/>
    <s v="900006"/>
    <s v="11001460"/>
    <s v="10"/>
    <x v="14"/>
    <s v="PF-AMS4928"/>
    <x v="52"/>
    <s v="ABNO1121"/>
    <n v="248"/>
    <s v="KG"/>
    <d v="2016-11-30T00:00:00"/>
    <n v="248"/>
    <s v="KG"/>
    <n v="0"/>
    <s v=""/>
    <d v="2016-12-01T00:00:00"/>
  </r>
  <r>
    <x v="118"/>
    <s v="80002548"/>
    <s v="900007"/>
    <s v="11001460"/>
    <s v="10"/>
    <x v="14"/>
    <s v="PF-AMS4928"/>
    <x v="52"/>
    <s v="ABNO1111"/>
    <n v="228"/>
    <s v="KG"/>
    <d v="2016-11-30T00:00:00"/>
    <n v="228"/>
    <s v="KG"/>
    <n v="0"/>
    <s v=""/>
    <d v="2016-12-01T00:00:00"/>
  </r>
  <r>
    <x v="118"/>
    <s v="80002548"/>
    <s v="900008"/>
    <s v="11001460"/>
    <s v="10"/>
    <x v="14"/>
    <s v="PF-AMS4928"/>
    <x v="52"/>
    <s v="ABNO2212"/>
    <n v="228"/>
    <s v="KG"/>
    <d v="2016-11-30T00:00:00"/>
    <n v="228"/>
    <s v="KG"/>
    <n v="0"/>
    <s v=""/>
    <d v="2016-12-01T00:00:00"/>
  </r>
  <r>
    <x v="118"/>
    <s v="80002548"/>
    <s v="900009"/>
    <s v="11001460"/>
    <s v="10"/>
    <x v="14"/>
    <s v="PF-AMS4928"/>
    <x v="52"/>
    <s v="ABNO1212"/>
    <n v="224"/>
    <s v="KG"/>
    <d v="2016-11-30T00:00:00"/>
    <n v="224"/>
    <s v="KG"/>
    <n v="0"/>
    <s v=""/>
    <d v="2016-12-01T00:00:00"/>
  </r>
  <r>
    <x v="118"/>
    <s v="80002548"/>
    <s v="900010"/>
    <s v="11001460"/>
    <s v="10"/>
    <x v="14"/>
    <s v="PF-AMS4928"/>
    <x v="52"/>
    <s v="ABNO1222"/>
    <n v="208"/>
    <s v="KG"/>
    <d v="2016-11-30T00:00:00"/>
    <n v="208"/>
    <s v="KG"/>
    <n v="0"/>
    <s v=""/>
    <d v="2016-12-01T00:00:00"/>
  </r>
  <r>
    <x v="118"/>
    <s v="80002548"/>
    <s v="900011"/>
    <s v="11001460"/>
    <s v="10"/>
    <x v="14"/>
    <s v="PF-AMS4928"/>
    <x v="52"/>
    <s v="ABNO2222"/>
    <n v="190"/>
    <s v="KG"/>
    <d v="2016-11-30T00:00:00"/>
    <n v="190"/>
    <s v="KG"/>
    <n v="0"/>
    <s v=""/>
    <d v="2016-12-01T00:00:00"/>
  </r>
  <r>
    <x v="209"/>
    <s v="80002551"/>
    <s v="900001"/>
    <s v="11001302"/>
    <s v="10"/>
    <x v="0"/>
    <s v="PF05S000009"/>
    <x v="28"/>
    <s v="ACBM1211"/>
    <n v="228"/>
    <s v="KG"/>
    <d v="2016-12-01T00:00:00"/>
    <n v="228"/>
    <s v="KG"/>
    <n v="0"/>
    <s v=""/>
    <d v="2016-12-02T00:00:00"/>
  </r>
  <r>
    <x v="209"/>
    <s v="80002551"/>
    <s v="900002"/>
    <s v="11001302"/>
    <s v="10"/>
    <x v="0"/>
    <s v="PF05S000009"/>
    <x v="28"/>
    <s v="ACBM2222"/>
    <n v="228"/>
    <s v="KG"/>
    <d v="2016-12-01T00:00:00"/>
    <n v="228"/>
    <s v="KG"/>
    <n v="0"/>
    <s v=""/>
    <d v="2016-12-02T00:00:00"/>
  </r>
  <r>
    <x v="209"/>
    <s v="80002551"/>
    <s v="900003"/>
    <s v="11001302"/>
    <s v="10"/>
    <x v="0"/>
    <s v="PF05S000009"/>
    <x v="28"/>
    <s v="ACBM2212"/>
    <n v="226"/>
    <s v="KG"/>
    <d v="2016-12-01T00:00:00"/>
    <n v="226"/>
    <s v="KG"/>
    <n v="0"/>
    <s v=""/>
    <d v="2016-12-02T00:00:00"/>
  </r>
  <r>
    <x v="209"/>
    <s v="80002551"/>
    <s v="900004"/>
    <s v="11001302"/>
    <s v="10"/>
    <x v="0"/>
    <s v="PF05S000009"/>
    <x v="28"/>
    <s v="ACBM2221"/>
    <n v="226"/>
    <s v="KG"/>
    <d v="2016-12-01T00:00:00"/>
    <n v="226"/>
    <s v="KG"/>
    <n v="0"/>
    <s v=""/>
    <d v="2016-12-02T00:00:00"/>
  </r>
  <r>
    <x v="209"/>
    <s v="80002551"/>
    <s v="900005"/>
    <s v="11001302"/>
    <s v="10"/>
    <x v="0"/>
    <s v="PF05S000009"/>
    <x v="28"/>
    <s v="ACBM3111"/>
    <n v="226"/>
    <s v="KG"/>
    <d v="2016-12-01T00:00:00"/>
    <n v="226"/>
    <s v="KG"/>
    <n v="0"/>
    <s v=""/>
    <d v="2016-12-02T00:00:00"/>
  </r>
  <r>
    <x v="209"/>
    <s v="80002551"/>
    <s v="900006"/>
    <s v="11001302"/>
    <s v="10"/>
    <x v="0"/>
    <s v="PF05S000009"/>
    <x v="28"/>
    <s v="ACBM2112"/>
    <n v="220"/>
    <s v="KG"/>
    <d v="2016-12-01T00:00:00"/>
    <n v="220"/>
    <s v="KG"/>
    <n v="0"/>
    <s v=""/>
    <d v="2016-12-02T00:00:00"/>
  </r>
  <r>
    <x v="209"/>
    <s v="80002551"/>
    <s v="900007"/>
    <s v="11001302"/>
    <s v="10"/>
    <x v="0"/>
    <s v="PF05S000009"/>
    <x v="28"/>
    <s v="ACBM3112"/>
    <n v="220"/>
    <s v="KG"/>
    <d v="2016-12-01T00:00:00"/>
    <n v="220"/>
    <s v="KG"/>
    <n v="0"/>
    <s v=""/>
    <d v="2016-12-02T00:00:00"/>
  </r>
  <r>
    <x v="209"/>
    <s v="80002551"/>
    <s v="900008"/>
    <s v="11001302"/>
    <s v="10"/>
    <x v="0"/>
    <s v="PF05S000009"/>
    <x v="28"/>
    <s v="ACBM3121"/>
    <n v="220"/>
    <s v="KG"/>
    <d v="2016-12-01T00:00:00"/>
    <n v="220"/>
    <s v="KG"/>
    <n v="0"/>
    <s v=""/>
    <d v="2016-12-02T00:00:00"/>
  </r>
  <r>
    <x v="209"/>
    <s v="80002551"/>
    <s v="900009"/>
    <s v="11001302"/>
    <s v="10"/>
    <x v="0"/>
    <s v="PF05S000009"/>
    <x v="28"/>
    <s v="ACBM2122"/>
    <n v="214"/>
    <s v="KG"/>
    <d v="2016-12-01T00:00:00"/>
    <n v="214"/>
    <s v="KG"/>
    <n v="0"/>
    <s v=""/>
    <d v="2016-12-02T00:00:00"/>
  </r>
  <r>
    <x v="209"/>
    <s v="80002551"/>
    <s v="900010"/>
    <s v="11001302"/>
    <s v="10"/>
    <x v="0"/>
    <s v="PF05S000009"/>
    <x v="28"/>
    <s v="ACBM3122"/>
    <n v="210"/>
    <s v="KG"/>
    <d v="2016-12-01T00:00:00"/>
    <n v="210"/>
    <s v="KG"/>
    <n v="0"/>
    <s v=""/>
    <d v="2016-12-02T00:00:00"/>
  </r>
  <r>
    <x v="209"/>
    <s v="80002551"/>
    <s v="900011"/>
    <s v="11001302"/>
    <s v="10"/>
    <x v="0"/>
    <s v="PF05S000009"/>
    <x v="28"/>
    <s v="ACBM3222"/>
    <n v="198"/>
    <s v="KG"/>
    <d v="2016-12-01T00:00:00"/>
    <n v="198"/>
    <s v="KG"/>
    <n v="0"/>
    <s v=""/>
    <d v="2016-12-02T00:00:00"/>
  </r>
  <r>
    <x v="209"/>
    <s v="80002551"/>
    <s v="900012"/>
    <s v="11001302"/>
    <s v="10"/>
    <x v="0"/>
    <s v="PF05S000009"/>
    <x v="28"/>
    <s v="ACBM3221"/>
    <n v="196"/>
    <s v="KG"/>
    <d v="2016-12-01T00:00:00"/>
    <n v="196"/>
    <s v="KG"/>
    <n v="0"/>
    <s v=""/>
    <d v="2016-12-02T00:00:00"/>
  </r>
  <r>
    <x v="210"/>
    <s v="80002556"/>
    <s v="900001"/>
    <s v="11001253"/>
    <s v="30"/>
    <x v="0"/>
    <s v="PF05S000022"/>
    <x v="22"/>
    <s v="ACES2"/>
    <n v="2850"/>
    <s v="KG"/>
    <d v="2016-12-14T00:00:00"/>
    <n v="2850"/>
    <s v="KG"/>
    <n v="0"/>
    <s v=""/>
    <d v="2016-12-15T00:00:00"/>
  </r>
  <r>
    <x v="210"/>
    <s v="80002556"/>
    <s v="900002"/>
    <s v="11001253"/>
    <s v="30"/>
    <x v="0"/>
    <s v="PF05S000022"/>
    <x v="22"/>
    <s v="ACES1"/>
    <n v="2738"/>
    <s v="KG"/>
    <d v="2016-12-14T00:00:00"/>
    <n v="2738"/>
    <s v="KG"/>
    <n v="0"/>
    <s v=""/>
    <d v="2016-12-15T00:00:00"/>
  </r>
  <r>
    <x v="211"/>
    <s v="80002557"/>
    <s v="900001"/>
    <s v="11001323"/>
    <s v="10"/>
    <x v="0"/>
    <s v="PF05S000001"/>
    <x v="8"/>
    <s v="ACEB1"/>
    <n v="1610"/>
    <s v="KG"/>
    <d v="2016-12-05T00:00:00"/>
    <n v="1610"/>
    <s v="KG"/>
    <n v="0"/>
    <s v=""/>
    <d v="2016-12-06T00:00:00"/>
  </r>
  <r>
    <x v="211"/>
    <s v="80002557"/>
    <s v="900002"/>
    <s v="11001323"/>
    <s v="10"/>
    <x v="0"/>
    <s v="PF05S000001"/>
    <x v="8"/>
    <s v="ACEB3"/>
    <n v="1596"/>
    <s v="KG"/>
    <d v="2016-12-05T00:00:00"/>
    <n v="1596"/>
    <s v="KG"/>
    <n v="0"/>
    <s v=""/>
    <d v="2016-12-06T00:00:00"/>
  </r>
  <r>
    <x v="211"/>
    <s v="80002557"/>
    <s v="900003"/>
    <s v="11001323"/>
    <s v="10"/>
    <x v="0"/>
    <s v="PF05S000001"/>
    <x v="8"/>
    <s v="ACEB2"/>
    <n v="1572"/>
    <s v="KG"/>
    <d v="2016-12-05T00:00:00"/>
    <n v="1572"/>
    <s v="KG"/>
    <n v="0"/>
    <s v=""/>
    <d v="2016-12-06T00:00:00"/>
  </r>
  <r>
    <x v="212"/>
    <s v="80002558"/>
    <s v="900001"/>
    <s v="11001323"/>
    <s v="10"/>
    <x v="0"/>
    <s v="PF05S000001"/>
    <x v="8"/>
    <s v="ACED32"/>
    <n v="502"/>
    <s v="KG"/>
    <d v="2016-12-05T00:00:00"/>
    <n v="502"/>
    <s v="KG"/>
    <n v="0"/>
    <s v=""/>
    <d v="2016-12-06T00:00:00"/>
  </r>
  <r>
    <x v="212"/>
    <s v="80002559"/>
    <s v="900001"/>
    <s v="11001254"/>
    <s v="20"/>
    <x v="0"/>
    <s v="PF05S000001"/>
    <x v="8"/>
    <s v="ACED1"/>
    <n v="1578"/>
    <s v="KG"/>
    <d v="2016-12-05T00:00:00"/>
    <n v="1578"/>
    <s v="KG"/>
    <n v="0"/>
    <s v=""/>
    <d v="2016-12-06T00:00:00"/>
  </r>
  <r>
    <x v="212"/>
    <s v="80002559"/>
    <s v="900002"/>
    <s v="11001254"/>
    <s v="20"/>
    <x v="0"/>
    <s v="PF05S000001"/>
    <x v="8"/>
    <s v="ACED22"/>
    <n v="904"/>
    <s v="KG"/>
    <d v="2016-12-05T00:00:00"/>
    <n v="904"/>
    <s v="KG"/>
    <n v="0"/>
    <s v=""/>
    <d v="2016-12-06T00:00:00"/>
  </r>
  <r>
    <x v="212"/>
    <s v="80002559"/>
    <s v="900003"/>
    <s v="11001254"/>
    <s v="20"/>
    <x v="0"/>
    <s v="PF05S000001"/>
    <x v="8"/>
    <s v="ACED31"/>
    <n v="870"/>
    <s v="KG"/>
    <d v="2016-12-05T00:00:00"/>
    <n v="870"/>
    <s v="KG"/>
    <n v="0"/>
    <s v=""/>
    <d v="2016-12-06T00:00:00"/>
  </r>
  <r>
    <x v="212"/>
    <s v="80002559"/>
    <s v="900004"/>
    <s v="11001254"/>
    <s v="20"/>
    <x v="0"/>
    <s v="PF05S000001"/>
    <x v="8"/>
    <s v="ACED21"/>
    <n v="708"/>
    <s v="KG"/>
    <d v="2016-12-05T00:00:00"/>
    <n v="708"/>
    <s v="KG"/>
    <n v="0"/>
    <s v=""/>
    <d v="2016-12-06T00:00:00"/>
  </r>
  <r>
    <x v="213"/>
    <s v="80002563"/>
    <s v="900001"/>
    <s v="11001310"/>
    <s v="10"/>
    <x v="13"/>
    <s v="PF05B000014"/>
    <x v="53"/>
    <s v="ACCT13"/>
    <n v="940"/>
    <s v="KG"/>
    <d v="2016-12-06T00:00:00"/>
    <n v="940"/>
    <s v="KG"/>
    <n v="0"/>
    <s v=""/>
    <d v="2016-12-07T00:00:00"/>
  </r>
  <r>
    <x v="213"/>
    <s v="80002563"/>
    <s v="900002"/>
    <s v="11001310"/>
    <s v="10"/>
    <x v="13"/>
    <s v="PF05B000014"/>
    <x v="53"/>
    <s v="ACCT12"/>
    <n v="902"/>
    <s v="KG"/>
    <d v="2016-12-06T00:00:00"/>
    <n v="902"/>
    <s v="KG"/>
    <n v="0"/>
    <s v=""/>
    <d v="2016-12-07T00:00:00"/>
  </r>
  <r>
    <x v="213"/>
    <s v="80002563"/>
    <s v="900003"/>
    <s v="11001310"/>
    <s v="10"/>
    <x v="13"/>
    <s v="PF05B000014"/>
    <x v="53"/>
    <s v="ACCT21"/>
    <n v="878"/>
    <s v="KG"/>
    <d v="2016-12-06T00:00:00"/>
    <n v="878"/>
    <s v="KG"/>
    <n v="0"/>
    <s v=""/>
    <d v="2016-12-07T00:00:00"/>
  </r>
  <r>
    <x v="214"/>
    <s v="80002563"/>
    <s v="900004"/>
    <s v="11001310"/>
    <s v="10"/>
    <x v="13"/>
    <s v="PF05B000014"/>
    <x v="53"/>
    <s v="ACCS13"/>
    <n v="876"/>
    <s v="KG"/>
    <d v="2016-12-06T00:00:00"/>
    <n v="876"/>
    <s v="KG"/>
    <n v="0"/>
    <s v=""/>
    <d v="2016-12-07T00:00:00"/>
  </r>
  <r>
    <x v="214"/>
    <s v="80002563"/>
    <s v="900005"/>
    <s v="11001310"/>
    <s v="10"/>
    <x v="13"/>
    <s v="PF05B000014"/>
    <x v="53"/>
    <s v="ACCS12"/>
    <n v="866"/>
    <s v="KG"/>
    <d v="2016-12-06T00:00:00"/>
    <n v="866"/>
    <s v="KG"/>
    <n v="0"/>
    <s v=""/>
    <d v="2016-12-07T00:00:00"/>
  </r>
  <r>
    <x v="214"/>
    <s v="80002563"/>
    <s v="900006"/>
    <s v="11001310"/>
    <s v="10"/>
    <x v="13"/>
    <s v="PF05B000014"/>
    <x v="53"/>
    <s v="ACCS21"/>
    <n v="852"/>
    <s v="KG"/>
    <d v="2016-12-06T00:00:00"/>
    <n v="852"/>
    <s v="KG"/>
    <n v="0"/>
    <s v=""/>
    <d v="2016-12-07T00:00:00"/>
  </r>
  <r>
    <x v="214"/>
    <s v="80002563"/>
    <s v="900007"/>
    <s v="11001310"/>
    <s v="10"/>
    <x v="13"/>
    <s v="PF05B000014"/>
    <x v="53"/>
    <s v="ACCS22"/>
    <n v="852"/>
    <s v="KG"/>
    <d v="2016-12-06T00:00:00"/>
    <n v="852"/>
    <s v="KG"/>
    <n v="0"/>
    <s v=""/>
    <d v="2016-12-07T00:00:00"/>
  </r>
  <r>
    <x v="214"/>
    <s v="80002563"/>
    <s v="900008"/>
    <s v="11001310"/>
    <s v="10"/>
    <x v="13"/>
    <s v="PF05B000014"/>
    <x v="53"/>
    <s v="ACCS23"/>
    <n v="840"/>
    <s v="KG"/>
    <d v="2016-12-06T00:00:00"/>
    <n v="840"/>
    <s v="KG"/>
    <n v="0"/>
    <s v=""/>
    <d v="2016-12-07T00:00:00"/>
  </r>
  <r>
    <x v="213"/>
    <s v="80002563"/>
    <s v="900009"/>
    <s v="11001310"/>
    <s v="10"/>
    <x v="13"/>
    <s v="PF05B000014"/>
    <x v="53"/>
    <s v="ACCT23"/>
    <n v="822"/>
    <s v="KG"/>
    <d v="2016-12-06T00:00:00"/>
    <n v="822"/>
    <s v="KG"/>
    <n v="0"/>
    <s v=""/>
    <d v="2016-12-07T00:00:00"/>
  </r>
  <r>
    <x v="213"/>
    <s v="80002563"/>
    <s v="900010"/>
    <s v="11001310"/>
    <s v="10"/>
    <x v="13"/>
    <s v="PF05B000014"/>
    <x v="53"/>
    <s v="ACCT22"/>
    <n v="810"/>
    <s v="KG"/>
    <d v="2016-12-06T00:00:00"/>
    <n v="810"/>
    <s v="KG"/>
    <n v="0"/>
    <s v=""/>
    <d v="2016-12-07T00:00:00"/>
  </r>
  <r>
    <x v="214"/>
    <s v="80002563"/>
    <s v="900011"/>
    <s v="11001310"/>
    <s v="10"/>
    <x v="13"/>
    <s v="PF05B000014"/>
    <x v="53"/>
    <s v="ACCS11"/>
    <n v="788"/>
    <s v="KG"/>
    <d v="2016-12-06T00:00:00"/>
    <n v="788"/>
    <s v="KG"/>
    <n v="0"/>
    <s v=""/>
    <d v="2016-12-07T00:00:00"/>
  </r>
  <r>
    <x v="213"/>
    <s v="80002563"/>
    <s v="900012"/>
    <s v="11001310"/>
    <s v="10"/>
    <x v="13"/>
    <s v="PF05B000014"/>
    <x v="53"/>
    <s v="ACCT112"/>
    <n v="406"/>
    <s v="KG"/>
    <d v="2016-12-06T00:00:00"/>
    <n v="406"/>
    <s v="KG"/>
    <n v="0"/>
    <s v=""/>
    <d v="2016-12-07T00:00:00"/>
  </r>
  <r>
    <x v="213"/>
    <s v="80002563"/>
    <s v="900013"/>
    <s v="11001310"/>
    <s v="10"/>
    <x v="13"/>
    <s v="PF05B000014"/>
    <x v="53"/>
    <s v="ACCT111"/>
    <n v="210"/>
    <s v="KG"/>
    <d v="2016-12-06T00:00:00"/>
    <n v="210"/>
    <s v="KG"/>
    <n v="0"/>
    <s v=""/>
    <d v="2016-12-07T00:00:00"/>
  </r>
  <r>
    <x v="215"/>
    <s v="80002564"/>
    <s v="900001"/>
    <s v="11001011"/>
    <s v="20"/>
    <x v="0"/>
    <s v="PF05S000001"/>
    <x v="8"/>
    <s v="ACEH3"/>
    <n v="1614"/>
    <s v="KG"/>
    <d v="2016-12-06T00:00:00"/>
    <n v="1614"/>
    <s v="KG"/>
    <n v="0"/>
    <s v=""/>
    <d v="2016-12-07T00:00:00"/>
  </r>
  <r>
    <x v="215"/>
    <s v="80002565"/>
    <s v="900001"/>
    <s v="11000951"/>
    <s v="40"/>
    <x v="0"/>
    <s v="PF05S000001"/>
    <x v="8"/>
    <s v="ACEH2"/>
    <n v="1790"/>
    <s v="KG"/>
    <d v="2016-12-06T00:00:00"/>
    <n v="1790"/>
    <s v="KG"/>
    <n v="0"/>
    <s v=""/>
    <d v="2016-12-07T00:00:00"/>
  </r>
  <r>
    <x v="215"/>
    <s v="80002565"/>
    <s v="900002"/>
    <s v="11000951"/>
    <s v="40"/>
    <x v="0"/>
    <s v="PF05S000001"/>
    <x v="8"/>
    <s v="ACEH1"/>
    <n v="1664"/>
    <s v="KG"/>
    <d v="2016-12-06T00:00:00"/>
    <n v="1664"/>
    <s v="KG"/>
    <n v="0"/>
    <s v=""/>
    <d v="2016-12-07T00:00:00"/>
  </r>
  <r>
    <x v="216"/>
    <s v="80002593"/>
    <s v="900001"/>
    <s v="11001104"/>
    <s v="20"/>
    <x v="0"/>
    <s v="PF05S000001"/>
    <x v="8"/>
    <s v="ACDV11"/>
    <n v="1162"/>
    <s v="KG"/>
    <d v="2016-12-15T00:00:00"/>
    <n v="1162"/>
    <s v="KG"/>
    <n v="0"/>
    <s v=""/>
    <d v="2016-12-16T00:00:00"/>
  </r>
  <r>
    <x v="216"/>
    <s v="80002593"/>
    <s v="900002"/>
    <s v="11001104"/>
    <s v="20"/>
    <x v="0"/>
    <s v="PF05S000001"/>
    <x v="8"/>
    <s v="ACDV31"/>
    <n v="1162"/>
    <s v="KG"/>
    <d v="2016-12-15T00:00:00"/>
    <n v="1162"/>
    <s v="KG"/>
    <n v="0"/>
    <s v=""/>
    <d v="2016-12-16T00:00:00"/>
  </r>
  <r>
    <x v="216"/>
    <s v="80002593"/>
    <s v="900003"/>
    <s v="11001104"/>
    <s v="20"/>
    <x v="0"/>
    <s v="PF05S000001"/>
    <x v="8"/>
    <s v="ACDV21"/>
    <n v="1161"/>
    <s v="KG"/>
    <d v="2016-12-15T00:00:00"/>
    <n v="1161"/>
    <s v="KG"/>
    <n v="0"/>
    <s v=""/>
    <d v="2016-12-16T00:00:00"/>
  </r>
  <r>
    <x v="217"/>
    <s v="80002596"/>
    <s v="900001"/>
    <s v="11001308"/>
    <s v="10"/>
    <x v="7"/>
    <s v="PF05S000037"/>
    <x v="46"/>
    <s v="ACCW112"/>
    <n v="544"/>
    <s v="KG"/>
    <d v="2016-12-15T00:00:00"/>
    <n v="544"/>
    <s v="KG"/>
    <n v="0"/>
    <s v=""/>
    <d v="2016-12-16T00:00:00"/>
  </r>
  <r>
    <x v="217"/>
    <s v="80002596"/>
    <s v="900002"/>
    <s v="11001308"/>
    <s v="10"/>
    <x v="7"/>
    <s v="PF05S000037"/>
    <x v="46"/>
    <s v="ACCW122"/>
    <n v="544"/>
    <s v="KG"/>
    <d v="2016-12-15T00:00:00"/>
    <n v="544"/>
    <s v="KG"/>
    <n v="0"/>
    <s v=""/>
    <d v="2016-12-16T00:00:00"/>
  </r>
  <r>
    <x v="217"/>
    <s v="80002596"/>
    <s v="900003"/>
    <s v="11001308"/>
    <s v="10"/>
    <x v="7"/>
    <s v="PF05S000037"/>
    <x v="46"/>
    <s v="ACCW121"/>
    <n v="542"/>
    <s v="KG"/>
    <d v="2016-12-15T00:00:00"/>
    <n v="542"/>
    <s v="KG"/>
    <n v="0"/>
    <s v=""/>
    <d v="2016-12-16T00:00:00"/>
  </r>
  <r>
    <x v="217"/>
    <s v="80002597"/>
    <s v="900001"/>
    <s v="11001309"/>
    <s v="10"/>
    <x v="7"/>
    <s v="PF05S000037"/>
    <x v="46"/>
    <s v="ACCW131"/>
    <n v="544"/>
    <s v="KG"/>
    <d v="2016-12-15T00:00:00"/>
    <n v="544"/>
    <s v="KG"/>
    <n v="0"/>
    <s v=""/>
    <d v="2016-12-16T00:00:00"/>
  </r>
  <r>
    <x v="217"/>
    <s v="80002597"/>
    <s v="900002"/>
    <s v="11001309"/>
    <s v="10"/>
    <x v="7"/>
    <s v="PF05S000037"/>
    <x v="46"/>
    <s v="ACCW211"/>
    <n v="544"/>
    <s v="KG"/>
    <d v="2016-12-15T00:00:00"/>
    <n v="544"/>
    <s v="KG"/>
    <n v="0"/>
    <s v=""/>
    <d v="2016-12-16T00:00:00"/>
  </r>
  <r>
    <x v="217"/>
    <s v="80002597"/>
    <s v="900003"/>
    <s v="11001309"/>
    <s v="10"/>
    <x v="7"/>
    <s v="PF05S000037"/>
    <x v="46"/>
    <s v="ACCW221"/>
    <n v="544"/>
    <s v="KG"/>
    <d v="2016-12-15T00:00:00"/>
    <n v="544"/>
    <s v="KG"/>
    <n v="0"/>
    <s v=""/>
    <d v="2016-12-16T00:00:00"/>
  </r>
  <r>
    <x v="205"/>
    <s v="80002619"/>
    <s v="900001"/>
    <s v="11001197"/>
    <s v="20"/>
    <x v="13"/>
    <s v="PF05S000503"/>
    <x v="54"/>
    <s v="ACEY13"/>
    <n v="884"/>
    <s v="KG"/>
    <d v="2016-12-29T00:00:00"/>
    <n v="884"/>
    <s v="KG"/>
    <n v="0"/>
    <s v=""/>
    <d v="2016-12-30T00:00:00"/>
  </r>
  <r>
    <x v="205"/>
    <s v="80002619"/>
    <s v="900002"/>
    <s v="11001197"/>
    <s v="20"/>
    <x v="13"/>
    <s v="PF05S000503"/>
    <x v="54"/>
    <s v="ACEY11"/>
    <n v="782"/>
    <s v="KG"/>
    <d v="2016-12-29T00:00:00"/>
    <n v="782"/>
    <s v="KG"/>
    <n v="0"/>
    <s v=""/>
    <d v="2016-12-30T00:00:00"/>
  </r>
  <r>
    <x v="205"/>
    <s v="80002625"/>
    <s v="900001"/>
    <s v="11000839"/>
    <s v="110"/>
    <x v="13"/>
    <s v="PF05S000053"/>
    <x v="26"/>
    <s v="ACEY12"/>
    <n v="946"/>
    <s v="KG"/>
    <d v="2016-12-30T00:00:00"/>
    <n v="946"/>
    <s v="KG"/>
    <n v="0"/>
    <s v=""/>
    <d v="2017-01-02T00:00:00"/>
  </r>
  <r>
    <x v="107"/>
    <s v="80002634"/>
    <s v="900001"/>
    <s v="11001127"/>
    <s v="10"/>
    <x v="8"/>
    <s v="PF05S000064"/>
    <x v="40"/>
    <s v="ABOO231"/>
    <n v="226"/>
    <s v="KG"/>
    <d v="2016-12-30T00:00:00"/>
    <n v="226"/>
    <s v="KG"/>
    <n v="0"/>
    <s v=""/>
    <d v="2017-01-02T00:00:00"/>
  </r>
  <r>
    <x v="107"/>
    <s v="80002634"/>
    <s v="900002"/>
    <s v="11001127"/>
    <s v="10"/>
    <x v="8"/>
    <s v="PF05S000064"/>
    <x v="40"/>
    <s v="ABOO242"/>
    <n v="212"/>
    <s v="KG"/>
    <d v="2016-12-30T00:00:00"/>
    <n v="212"/>
    <s v="KG"/>
    <n v="0"/>
    <s v=""/>
    <d v="2017-01-02T00:00:00"/>
  </r>
  <r>
    <x v="107"/>
    <s v="80002634"/>
    <s v="900003"/>
    <s v="11001127"/>
    <s v="10"/>
    <x v="8"/>
    <s v="PF05S000064"/>
    <x v="40"/>
    <s v="ABOO222"/>
    <n v="210"/>
    <s v="KG"/>
    <d v="2016-12-30T00:00:00"/>
    <n v="210"/>
    <s v="KG"/>
    <n v="0"/>
    <s v=""/>
    <d v="2017-01-02T00:00:00"/>
  </r>
  <r>
    <x v="107"/>
    <s v="80002634"/>
    <s v="900004"/>
    <s v="11001127"/>
    <s v="10"/>
    <x v="8"/>
    <s v="PF05S000064"/>
    <x v="40"/>
    <s v="ABOO252"/>
    <n v="210"/>
    <s v="KG"/>
    <d v="2016-12-30T00:00:00"/>
    <n v="210"/>
    <s v="KG"/>
    <n v="0"/>
    <s v=""/>
    <d v="2017-01-02T00:00:00"/>
  </r>
  <r>
    <x v="107"/>
    <s v="80002634"/>
    <s v="900005"/>
    <s v="11001127"/>
    <s v="10"/>
    <x v="8"/>
    <s v="PF05S000064"/>
    <x v="40"/>
    <s v="ABOO232"/>
    <n v="202"/>
    <s v="KG"/>
    <d v="2016-12-30T00:00:00"/>
    <n v="202"/>
    <s v="KG"/>
    <n v="0"/>
    <s v=""/>
    <d v="2017-01-02T00:00:00"/>
  </r>
  <r>
    <x v="218"/>
    <s v="80002658"/>
    <s v="900001"/>
    <s v="11001235"/>
    <s v="20"/>
    <x v="0"/>
    <s v="PF05S000022"/>
    <x v="22"/>
    <s v="ACDZ1"/>
    <n v="2988"/>
    <s v="KG"/>
    <d v="2017-01-18T00:00:00"/>
    <n v="2988"/>
    <s v="KG"/>
    <n v="0"/>
    <s v=""/>
    <d v="2017-01-19T00:00:00"/>
  </r>
  <r>
    <x v="218"/>
    <s v="80002658"/>
    <s v="900002"/>
    <s v="11001235"/>
    <s v="20"/>
    <x v="0"/>
    <s v="PF05S000022"/>
    <x v="22"/>
    <s v="ACDZ2"/>
    <n v="2898"/>
    <s v="KG"/>
    <d v="2017-01-18T00:00:00"/>
    <n v="2898"/>
    <s v="KG"/>
    <n v="0"/>
    <s v=""/>
    <d v="2017-01-19T00:00:00"/>
  </r>
  <r>
    <x v="217"/>
    <s v="80002660"/>
    <s v="900001"/>
    <s v="11001439"/>
    <s v="10"/>
    <x v="0"/>
    <s v="PF05S000033"/>
    <x v="31"/>
    <s v="ACCW212"/>
    <n v="382"/>
    <s v="KG"/>
    <d v="2017-01-09T00:00:00"/>
    <n v="382"/>
    <s v="KG"/>
    <n v="0"/>
    <s v=""/>
    <d v="2017-01-10T00:00:00"/>
  </r>
  <r>
    <x v="219"/>
    <s v="80002666"/>
    <s v="900001"/>
    <s v="11001235"/>
    <s v="20"/>
    <x v="0"/>
    <s v="PF05S000022"/>
    <x v="22"/>
    <s v="ACGF2"/>
    <n v="2876"/>
    <s v="KG"/>
    <d v="2017-01-18T00:00:00"/>
    <n v="2876"/>
    <s v="KG"/>
    <n v="0"/>
    <s v=""/>
    <d v="2017-01-19T00:00:00"/>
  </r>
  <r>
    <x v="219"/>
    <s v="80002666"/>
    <s v="900002"/>
    <s v="11001235"/>
    <s v="20"/>
    <x v="0"/>
    <s v="PF05S000022"/>
    <x v="22"/>
    <s v="ACGF1"/>
    <n v="2858"/>
    <s v="KG"/>
    <d v="2017-01-18T00:00:00"/>
    <n v="2858"/>
    <s v="KG"/>
    <n v="0"/>
    <s v=""/>
    <d v="2017-01-19T00:00:00"/>
  </r>
  <r>
    <x v="220"/>
    <s v="80002668"/>
    <s v="900001"/>
    <s v="11001228"/>
    <s v="10"/>
    <x v="0"/>
    <s v="PF05S000008"/>
    <x v="51"/>
    <s v="ACDB112"/>
    <n v="402"/>
    <s v="KG"/>
    <d v="2017-01-11T00:00:00"/>
    <n v="402"/>
    <s v="KG"/>
    <n v="0"/>
    <s v=""/>
    <d v="2017-01-12T00:00:00"/>
  </r>
  <r>
    <x v="220"/>
    <s v="80002668"/>
    <s v="900002"/>
    <s v="11001228"/>
    <s v="10"/>
    <x v="0"/>
    <s v="PF05S000008"/>
    <x v="51"/>
    <s v="ACDB311"/>
    <n v="402"/>
    <s v="KG"/>
    <d v="2017-01-11T00:00:00"/>
    <n v="402"/>
    <s v="KG"/>
    <n v="0"/>
    <s v=""/>
    <d v="2017-01-12T00:00:00"/>
  </r>
  <r>
    <x v="220"/>
    <s v="80002668"/>
    <s v="900003"/>
    <s v="11001228"/>
    <s v="10"/>
    <x v="0"/>
    <s v="PF05S000008"/>
    <x v="51"/>
    <s v="ACDB111"/>
    <n v="400"/>
    <s v="KG"/>
    <d v="2017-01-11T00:00:00"/>
    <n v="400"/>
    <s v="KG"/>
    <n v="0"/>
    <s v=""/>
    <d v="2017-01-12T00:00:00"/>
  </r>
  <r>
    <x v="220"/>
    <s v="80002668"/>
    <s v="900004"/>
    <s v="11001228"/>
    <s v="10"/>
    <x v="0"/>
    <s v="PF05S000008"/>
    <x v="51"/>
    <s v="ACDB312"/>
    <n v="400"/>
    <s v="KG"/>
    <d v="2017-01-11T00:00:00"/>
    <n v="400"/>
    <s v="KG"/>
    <n v="0"/>
    <s v=""/>
    <d v="2017-01-12T00:00:00"/>
  </r>
  <r>
    <x v="220"/>
    <s v="80002668"/>
    <s v="900005"/>
    <s v="11001228"/>
    <s v="10"/>
    <x v="0"/>
    <s v="PF05S000008"/>
    <x v="51"/>
    <s v="ACDB321"/>
    <n v="400"/>
    <s v="KG"/>
    <d v="2017-01-11T00:00:00"/>
    <n v="400"/>
    <s v="KG"/>
    <n v="0"/>
    <s v=""/>
    <d v="2017-01-12T00:00:00"/>
  </r>
  <r>
    <x v="220"/>
    <s v="80002668"/>
    <s v="900006"/>
    <s v="11001228"/>
    <s v="10"/>
    <x v="0"/>
    <s v="PF05S000008"/>
    <x v="51"/>
    <s v="ACDB322"/>
    <n v="400"/>
    <s v="KG"/>
    <d v="2017-01-11T00:00:00"/>
    <n v="400"/>
    <s v="KG"/>
    <n v="0"/>
    <s v=""/>
    <d v="2017-01-12T00:00:00"/>
  </r>
  <r>
    <x v="65"/>
    <s v="80002671"/>
    <s v="900001"/>
    <s v="11001127"/>
    <s v="10"/>
    <x v="8"/>
    <s v="PF05S000064"/>
    <x v="40"/>
    <s v="AAWU212"/>
    <n v="412"/>
    <s v="KG"/>
    <d v="2017-01-11T00:00:00"/>
    <n v="412"/>
    <s v="KG"/>
    <n v="0"/>
    <s v=""/>
    <d v="2017-01-25T00:00:00"/>
  </r>
  <r>
    <x v="65"/>
    <s v="80002671"/>
    <s v="900002"/>
    <s v="11001127"/>
    <s v="10"/>
    <x v="8"/>
    <s v="PF05S000064"/>
    <x v="40"/>
    <s v="AAWU322"/>
    <n v="394"/>
    <s v="KG"/>
    <d v="2017-01-11T00:00:00"/>
    <n v="394"/>
    <s v="KG"/>
    <n v="0"/>
    <s v=""/>
    <d v="2017-01-25T00:00:00"/>
  </r>
  <r>
    <x v="221"/>
    <s v="80002685"/>
    <s v="900001"/>
    <s v="11001220"/>
    <s v="30"/>
    <x v="0"/>
    <s v="PF05S000028"/>
    <x v="29"/>
    <s v="ACHD21"/>
    <n v="622"/>
    <s v="KG"/>
    <d v="2017-01-18T00:00:00"/>
    <n v="622"/>
    <s v="KG"/>
    <n v="0"/>
    <s v=""/>
    <d v="2017-01-18T00:00:00"/>
  </r>
  <r>
    <x v="221"/>
    <s v="80002685"/>
    <s v="900002"/>
    <s v="11001220"/>
    <s v="30"/>
    <x v="0"/>
    <s v="PF05S000028"/>
    <x v="29"/>
    <s v="ACHD32"/>
    <n v="616"/>
    <s v="KG"/>
    <d v="2017-01-18T00:00:00"/>
    <n v="616"/>
    <s v="KG"/>
    <n v="0"/>
    <s v=""/>
    <d v="2017-01-18T00:00:00"/>
  </r>
  <r>
    <x v="221"/>
    <s v="80002685"/>
    <s v="900003"/>
    <s v="11001220"/>
    <s v="30"/>
    <x v="0"/>
    <s v="PF05S000028"/>
    <x v="29"/>
    <s v="ACHD22"/>
    <n v="614"/>
    <s v="KG"/>
    <d v="2017-01-18T00:00:00"/>
    <n v="614"/>
    <s v="KG"/>
    <n v="0"/>
    <s v=""/>
    <d v="2017-01-18T00:00:00"/>
  </r>
  <r>
    <x v="221"/>
    <s v="80002685"/>
    <s v="900004"/>
    <s v="11001220"/>
    <s v="30"/>
    <x v="0"/>
    <s v="PF05S000028"/>
    <x v="29"/>
    <s v="ACHD23"/>
    <n v="614"/>
    <s v="KG"/>
    <d v="2017-01-18T00:00:00"/>
    <n v="614"/>
    <s v="KG"/>
    <n v="0"/>
    <s v=""/>
    <d v="2017-01-18T00:00:00"/>
  </r>
  <r>
    <x v="221"/>
    <s v="80002685"/>
    <s v="900005"/>
    <s v="11001220"/>
    <s v="30"/>
    <x v="0"/>
    <s v="PF05S000028"/>
    <x v="29"/>
    <s v="ACHD33"/>
    <n v="612"/>
    <s v="KG"/>
    <d v="2017-01-18T00:00:00"/>
    <n v="612"/>
    <s v="KG"/>
    <n v="0"/>
    <s v=""/>
    <d v="2017-01-18T00:00:00"/>
  </r>
  <r>
    <x v="221"/>
    <s v="80002685"/>
    <s v="900006"/>
    <s v="11001220"/>
    <s v="30"/>
    <x v="0"/>
    <s v="PF05S000028"/>
    <x v="29"/>
    <s v="ACHD31"/>
    <n v="606"/>
    <s v="KG"/>
    <d v="2017-01-18T00:00:00"/>
    <n v="606"/>
    <s v="KG"/>
    <n v="0"/>
    <s v=""/>
    <d v="2017-01-18T00:00:00"/>
  </r>
  <r>
    <x v="221"/>
    <s v="80002685"/>
    <s v="900007"/>
    <s v="11001220"/>
    <s v="30"/>
    <x v="0"/>
    <s v="PF05S000028"/>
    <x v="29"/>
    <s v="ACHD11"/>
    <n v="590"/>
    <s v="KG"/>
    <d v="2017-01-18T00:00:00"/>
    <n v="590"/>
    <s v="KG"/>
    <n v="0"/>
    <s v=""/>
    <d v="2017-01-18T00:00:00"/>
  </r>
  <r>
    <x v="221"/>
    <s v="80002685"/>
    <s v="900008"/>
    <s v="11001220"/>
    <s v="30"/>
    <x v="0"/>
    <s v="PF05S000028"/>
    <x v="29"/>
    <s v="ACHD13"/>
    <n v="582"/>
    <s v="KG"/>
    <d v="2017-01-18T00:00:00"/>
    <n v="582"/>
    <s v="KG"/>
    <n v="0"/>
    <s v=""/>
    <d v="2017-01-18T00:00:00"/>
  </r>
  <r>
    <x v="221"/>
    <s v="80002685"/>
    <s v="900009"/>
    <s v="11001220"/>
    <s v="30"/>
    <x v="0"/>
    <s v="PF05S000028"/>
    <x v="29"/>
    <s v="ACHD12"/>
    <n v="572"/>
    <s v="KG"/>
    <d v="2017-01-18T00:00:00"/>
    <n v="572"/>
    <s v="KG"/>
    <n v="0"/>
    <s v=""/>
    <d v="2017-01-18T00:00:00"/>
  </r>
  <r>
    <x v="165"/>
    <s v="80002686"/>
    <s v="900002"/>
    <s v="11001362"/>
    <s v="130"/>
    <x v="13"/>
    <s v="PF05S000530"/>
    <x v="55"/>
    <s v="ABYQ12"/>
    <n v="570"/>
    <s v="KG"/>
    <d v="2017-01-17T00:00:00"/>
    <n v="570"/>
    <s v="KG"/>
    <n v="0"/>
    <s v=""/>
    <d v="2017-01-18T00:00:00"/>
  </r>
  <r>
    <x v="165"/>
    <s v="80002686"/>
    <s v="900003"/>
    <s v="11001362"/>
    <s v="130"/>
    <x v="13"/>
    <s v="PF05S000530"/>
    <x v="55"/>
    <s v="ABYQ22"/>
    <n v="540"/>
    <s v="KG"/>
    <d v="2017-01-17T00:00:00"/>
    <n v="540"/>
    <s v="KG"/>
    <n v="0"/>
    <s v=""/>
    <d v="2017-01-18T00:00:00"/>
  </r>
  <r>
    <x v="165"/>
    <s v="80002686"/>
    <s v="900004"/>
    <s v="11001362"/>
    <s v="130"/>
    <x v="13"/>
    <s v="PF05S000530"/>
    <x v="55"/>
    <s v="ABYQ11"/>
    <n v="534"/>
    <s v="KG"/>
    <d v="2017-01-17T00:00:00"/>
    <n v="534"/>
    <s v="KG"/>
    <n v="0"/>
    <s v=""/>
    <d v="2017-01-18T00:00:00"/>
  </r>
  <r>
    <x v="222"/>
    <s v="80002687"/>
    <s v="900001"/>
    <s v="11001220"/>
    <s v="40"/>
    <x v="0"/>
    <s v="PF05S000028"/>
    <x v="29"/>
    <s v="ACID22"/>
    <n v="656"/>
    <s v="KG"/>
    <d v="2017-01-25T00:00:00"/>
    <n v="656"/>
    <s v="KG"/>
    <n v="0"/>
    <s v=""/>
    <d v="2017-01-18T00:00:00"/>
  </r>
  <r>
    <x v="222"/>
    <s v="80002687"/>
    <s v="900002"/>
    <s v="11001220"/>
    <s v="40"/>
    <x v="0"/>
    <s v="PF05S000028"/>
    <x v="29"/>
    <s v="ACID12"/>
    <n v="618"/>
    <s v="KG"/>
    <d v="2017-01-25T00:00:00"/>
    <n v="618"/>
    <s v="KG"/>
    <n v="0"/>
    <s v=""/>
    <d v="2017-01-18T00:00:00"/>
  </r>
  <r>
    <x v="222"/>
    <s v="80002687"/>
    <s v="900003"/>
    <s v="11001220"/>
    <s v="40"/>
    <x v="0"/>
    <s v="PF05S000028"/>
    <x v="29"/>
    <s v="ACID21"/>
    <n v="594"/>
    <s v="KG"/>
    <d v="2017-01-25T00:00:00"/>
    <n v="594"/>
    <s v="KG"/>
    <n v="0"/>
    <s v=""/>
    <d v="2017-01-18T00:00:00"/>
  </r>
  <r>
    <x v="222"/>
    <s v="80002687"/>
    <s v="900004"/>
    <s v="11001220"/>
    <s v="40"/>
    <x v="0"/>
    <s v="PF05S000028"/>
    <x v="29"/>
    <s v="ACID32"/>
    <n v="594"/>
    <s v="KG"/>
    <d v="2017-01-25T00:00:00"/>
    <n v="594"/>
    <s v="KG"/>
    <n v="0"/>
    <s v=""/>
    <d v="2017-01-18T00:00:00"/>
  </r>
  <r>
    <x v="222"/>
    <s v="80002687"/>
    <s v="900005"/>
    <s v="11001220"/>
    <s v="40"/>
    <x v="0"/>
    <s v="PF05S000028"/>
    <x v="29"/>
    <s v="ACID23"/>
    <n v="586"/>
    <s v="KG"/>
    <d v="2017-01-25T00:00:00"/>
    <n v="586"/>
    <s v="KG"/>
    <n v="0"/>
    <s v=""/>
    <d v="2017-01-18T00:00:00"/>
  </r>
  <r>
    <x v="222"/>
    <s v="80002687"/>
    <s v="900006"/>
    <s v="11001220"/>
    <s v="40"/>
    <x v="0"/>
    <s v="PF05S000028"/>
    <x v="29"/>
    <s v="ACID13"/>
    <n v="584"/>
    <s v="KG"/>
    <d v="2017-01-25T00:00:00"/>
    <n v="584"/>
    <s v="KG"/>
    <n v="0"/>
    <s v=""/>
    <d v="2017-01-18T00:00:00"/>
  </r>
  <r>
    <x v="222"/>
    <s v="80002687"/>
    <s v="900007"/>
    <s v="11001220"/>
    <s v="40"/>
    <x v="0"/>
    <s v="PF05S000028"/>
    <x v="29"/>
    <s v="ACID31"/>
    <n v="578"/>
    <s v="KG"/>
    <d v="2017-01-25T00:00:00"/>
    <n v="578"/>
    <s v="KG"/>
    <n v="0"/>
    <s v=""/>
    <d v="2017-01-18T00:00:00"/>
  </r>
  <r>
    <x v="222"/>
    <s v="80002687"/>
    <s v="900008"/>
    <s v="11001220"/>
    <s v="40"/>
    <x v="0"/>
    <s v="PF05S000028"/>
    <x v="29"/>
    <s v="ACID33"/>
    <n v="564"/>
    <s v="KG"/>
    <d v="2017-01-25T00:00:00"/>
    <n v="564"/>
    <s v="KG"/>
    <n v="0"/>
    <s v=""/>
    <d v="2017-01-18T00:00:00"/>
  </r>
  <r>
    <x v="222"/>
    <s v="80002687"/>
    <s v="900009"/>
    <s v="11001220"/>
    <s v="40"/>
    <x v="0"/>
    <s v="PF05S000028"/>
    <x v="29"/>
    <s v="ACID11"/>
    <n v="556"/>
    <s v="KG"/>
    <d v="2017-01-25T00:00:00"/>
    <n v="556"/>
    <s v="KG"/>
    <n v="0"/>
    <s v=""/>
    <d v="2017-01-18T00:00:00"/>
  </r>
  <r>
    <x v="65"/>
    <s v="80002689"/>
    <s v="900001"/>
    <s v="11001212"/>
    <s v="10"/>
    <x v="0"/>
    <s v="PF05S000007"/>
    <x v="15"/>
    <s v="AAWU122"/>
    <n v="492"/>
    <s v="KG"/>
    <d v="2017-01-18T00:00:00"/>
    <n v="492"/>
    <s v="KG"/>
    <n v="0"/>
    <s v=""/>
    <d v="2017-01-19T00:00:00"/>
  </r>
  <r>
    <x v="223"/>
    <s v="80002690"/>
    <s v="900001"/>
    <s v="11001403"/>
    <s v="10"/>
    <x v="0"/>
    <s v="PF05S000001"/>
    <x v="8"/>
    <s v="ACGK31"/>
    <n v="1436"/>
    <s v="KG"/>
    <d v="2017-01-18T00:00:00"/>
    <n v="1436"/>
    <s v="KG"/>
    <n v="0"/>
    <s v=""/>
    <d v="2017-01-19T00:00:00"/>
  </r>
  <r>
    <x v="223"/>
    <s v="80002690"/>
    <s v="900002"/>
    <s v="11001403"/>
    <s v="10"/>
    <x v="0"/>
    <s v="PF05S000001"/>
    <x v="8"/>
    <s v="ACGK23"/>
    <n v="1268"/>
    <s v="KG"/>
    <d v="2017-01-18T00:00:00"/>
    <n v="1268"/>
    <s v="KG"/>
    <n v="0"/>
    <s v=""/>
    <d v="2017-01-19T00:00:00"/>
  </r>
  <r>
    <x v="223"/>
    <s v="80002690"/>
    <s v="900003"/>
    <s v="11001403"/>
    <s v="10"/>
    <x v="0"/>
    <s v="PF05S000001"/>
    <x v="8"/>
    <s v="ACGK13"/>
    <n v="1132"/>
    <s v="KG"/>
    <d v="2017-01-18T00:00:00"/>
    <n v="1132"/>
    <s v="KG"/>
    <n v="0"/>
    <s v=""/>
    <d v="2017-01-19T00:00:00"/>
  </r>
  <r>
    <x v="223"/>
    <s v="80002690"/>
    <s v="900004"/>
    <s v="11001403"/>
    <s v="10"/>
    <x v="0"/>
    <s v="PF05S000001"/>
    <x v="8"/>
    <s v="ACGK11"/>
    <n v="414"/>
    <s v="KG"/>
    <d v="2017-01-18T00:00:00"/>
    <n v="414"/>
    <s v="KG"/>
    <n v="0"/>
    <s v=""/>
    <d v="2017-01-19T00:00:00"/>
  </r>
  <r>
    <x v="223"/>
    <s v="80002690"/>
    <s v="900005"/>
    <s v="11001403"/>
    <s v="10"/>
    <x v="0"/>
    <s v="PF05S000001"/>
    <x v="8"/>
    <s v="ACGK22"/>
    <n v="402"/>
    <s v="KG"/>
    <d v="2017-01-18T00:00:00"/>
    <n v="402"/>
    <s v="KG"/>
    <n v="0"/>
    <s v=""/>
    <d v="2017-01-19T00:00:00"/>
  </r>
  <r>
    <x v="223"/>
    <s v="80002690"/>
    <s v="900006"/>
    <s v="11001403"/>
    <s v="10"/>
    <x v="0"/>
    <s v="PF05S000001"/>
    <x v="8"/>
    <s v="ACGK12"/>
    <n v="338"/>
    <s v="KG"/>
    <d v="2017-01-18T00:00:00"/>
    <n v="338"/>
    <s v="KG"/>
    <n v="0"/>
    <s v=""/>
    <d v="2017-01-19T00:00:00"/>
  </r>
  <r>
    <x v="223"/>
    <s v="80002690"/>
    <s v="900007"/>
    <s v="11001403"/>
    <s v="10"/>
    <x v="0"/>
    <s v="PF05S000001"/>
    <x v="8"/>
    <s v="ACGK32"/>
    <n v="268"/>
    <s v="KG"/>
    <d v="2017-01-18T00:00:00"/>
    <n v="268"/>
    <s v="KG"/>
    <n v="0"/>
    <s v=""/>
    <d v="2017-01-19T00:00:00"/>
  </r>
  <r>
    <x v="223"/>
    <s v="80002690"/>
    <s v="900008"/>
    <s v="11001403"/>
    <s v="10"/>
    <x v="0"/>
    <s v="PF05S000001"/>
    <x v="8"/>
    <s v="ACGK21"/>
    <n v="160"/>
    <s v="KG"/>
    <d v="2017-01-18T00:00:00"/>
    <n v="160"/>
    <s v="KG"/>
    <n v="0"/>
    <s v=""/>
    <d v="2017-01-19T00:00:00"/>
  </r>
  <r>
    <x v="224"/>
    <s v="80002695"/>
    <s v="900001"/>
    <s v="11001242"/>
    <s v="20"/>
    <x v="0"/>
    <s v="PF05S000001"/>
    <x v="8"/>
    <s v="ACGN2"/>
    <n v="1638"/>
    <s v="KG"/>
    <d v="2017-01-23T00:00:00"/>
    <n v="1638"/>
    <s v="KG"/>
    <n v="0"/>
    <s v=""/>
    <d v="2017-01-24T00:00:00"/>
  </r>
  <r>
    <x v="224"/>
    <s v="80002695"/>
    <s v="900002"/>
    <s v="11001242"/>
    <s v="20"/>
    <x v="0"/>
    <s v="PF05S000001"/>
    <x v="8"/>
    <s v="ACGN3"/>
    <n v="1614"/>
    <s v="KG"/>
    <d v="2017-01-23T00:00:00"/>
    <n v="1614"/>
    <s v="KG"/>
    <n v="0"/>
    <s v=""/>
    <d v="2017-01-24T00:00:00"/>
  </r>
  <r>
    <x v="224"/>
    <s v="80002695"/>
    <s v="900003"/>
    <s v="11001242"/>
    <s v="20"/>
    <x v="0"/>
    <s v="PF05S000001"/>
    <x v="8"/>
    <s v="ACGN1"/>
    <n v="1484"/>
    <s v="KG"/>
    <d v="2017-01-23T00:00:00"/>
    <n v="1484"/>
    <s v="KG"/>
    <n v="0"/>
    <s v=""/>
    <d v="2017-01-24T00:00:00"/>
  </r>
  <r>
    <x v="191"/>
    <s v="80002727"/>
    <s v="900001"/>
    <s v="11001294"/>
    <s v="10"/>
    <x v="3"/>
    <s v="PF05S000071"/>
    <x v="10"/>
    <s v="ACCJ13"/>
    <n v="922"/>
    <s v="KG"/>
    <d v="2017-02-02T00:00:00"/>
    <n v="922"/>
    <s v="KG"/>
    <n v="0"/>
    <s v=""/>
    <d v="2017-02-03T00:00:00"/>
  </r>
  <r>
    <x v="191"/>
    <s v="80002727"/>
    <s v="900002"/>
    <s v="11001294"/>
    <s v="10"/>
    <x v="3"/>
    <s v="PF05S000071"/>
    <x v="10"/>
    <s v="ACCJ12"/>
    <n v="894"/>
    <s v="KG"/>
    <d v="2017-02-02T00:00:00"/>
    <n v="894"/>
    <s v="KG"/>
    <n v="0"/>
    <s v=""/>
    <d v="2017-02-03T00:00:00"/>
  </r>
  <r>
    <x v="191"/>
    <s v="80002727"/>
    <s v="900003"/>
    <s v="11001294"/>
    <s v="10"/>
    <x v="3"/>
    <s v="PF05S000071"/>
    <x v="10"/>
    <s v="ACCJ22"/>
    <n v="884"/>
    <s v="KG"/>
    <d v="2017-02-02T00:00:00"/>
    <n v="884"/>
    <s v="KG"/>
    <n v="0"/>
    <s v=""/>
    <d v="2017-02-03T00:00:00"/>
  </r>
  <r>
    <x v="197"/>
    <s v="80002730"/>
    <s v="900001"/>
    <s v="11001309"/>
    <s v="10"/>
    <x v="7"/>
    <s v="PF05S000037"/>
    <x v="46"/>
    <s v="ACAL121"/>
    <n v="540"/>
    <s v="KG"/>
    <d v="2017-02-03T00:00:00"/>
    <n v="540"/>
    <s v="KG"/>
    <n v="0"/>
    <s v=""/>
    <d v="2017-02-06T00:00:00"/>
  </r>
  <r>
    <x v="220"/>
    <s v="80002742"/>
    <s v="900001"/>
    <s v="11001228"/>
    <s v="20"/>
    <x v="0"/>
    <s v="PF05S000008"/>
    <x v="51"/>
    <s v="ACDB121"/>
    <n v="504"/>
    <s v="KG"/>
    <d v="2017-02-08T00:00:00"/>
    <n v="504"/>
    <s v="KG"/>
    <n v="0"/>
    <s v=""/>
    <d v="2017-02-09T00:00:00"/>
  </r>
  <r>
    <x v="225"/>
    <s v="80002744"/>
    <s v="900002"/>
    <s v="11001229"/>
    <s v="10"/>
    <x v="0"/>
    <s v="PF05S000008"/>
    <x v="51"/>
    <s v="ACDA111"/>
    <n v="410"/>
    <s v="KG"/>
    <d v="2017-02-08T00:00:00"/>
    <n v="410"/>
    <s v="KG"/>
    <n v="0"/>
    <s v=""/>
    <d v="2017-02-09T00:00:00"/>
  </r>
  <r>
    <x v="225"/>
    <s v="80002744"/>
    <s v="900003"/>
    <s v="11001229"/>
    <s v="10"/>
    <x v="0"/>
    <s v="PF05S000008"/>
    <x v="51"/>
    <s v="ACDA112"/>
    <n v="410"/>
    <s v="KG"/>
    <d v="2017-02-08T00:00:00"/>
    <n v="410"/>
    <s v="KG"/>
    <n v="0"/>
    <s v=""/>
    <d v="2017-02-09T00:00:00"/>
  </r>
  <r>
    <x v="226"/>
    <s v="80002755"/>
    <s v="900001"/>
    <s v="11001244"/>
    <s v="10"/>
    <x v="0"/>
    <s v="PF05S000001"/>
    <x v="8"/>
    <s v="ABHW12"/>
    <n v="1542"/>
    <s v="KG"/>
    <d v="2017-02-09T00:00:00"/>
    <n v="1542"/>
    <s v="KG"/>
    <n v="0"/>
    <s v=""/>
    <d v="2017-02-10T00:00:00"/>
  </r>
  <r>
    <x v="226"/>
    <s v="80002755"/>
    <s v="900002"/>
    <s v="11001244"/>
    <s v="10"/>
    <x v="0"/>
    <s v="PF05S000001"/>
    <x v="8"/>
    <s v="ABHW21"/>
    <n v="1322"/>
    <s v="KG"/>
    <d v="2017-02-09T00:00:00"/>
    <n v="1322"/>
    <s v="KG"/>
    <n v="0"/>
    <s v=""/>
    <d v="2017-02-10T00:00:00"/>
  </r>
  <r>
    <x v="226"/>
    <s v="80002755"/>
    <s v="900003"/>
    <s v="11001244"/>
    <s v="10"/>
    <x v="0"/>
    <s v="PF05S000001"/>
    <x v="8"/>
    <s v="ABHW22"/>
    <n v="1186"/>
    <s v="KG"/>
    <d v="2017-02-09T00:00:00"/>
    <n v="1186"/>
    <s v="KG"/>
    <n v="0"/>
    <s v=""/>
    <d v="2017-02-10T00:00:00"/>
  </r>
  <r>
    <x v="226"/>
    <s v="80002755"/>
    <s v="900004"/>
    <s v="11001244"/>
    <s v="10"/>
    <x v="0"/>
    <s v="PF05S000001"/>
    <x v="8"/>
    <s v="ABHW11"/>
    <n v="1050"/>
    <s v="KG"/>
    <d v="2017-02-09T00:00:00"/>
    <n v="1050"/>
    <s v="KG"/>
    <n v="0"/>
    <s v=""/>
    <d v="2017-02-10T00:00:00"/>
  </r>
  <r>
    <x v="227"/>
    <s v="80002760"/>
    <s v="900001"/>
    <s v="11001249"/>
    <s v="10"/>
    <x v="0"/>
    <s v="PF05S000001"/>
    <x v="8"/>
    <s v="AAVR12"/>
    <n v="1376"/>
    <s v="KG"/>
    <d v="2017-02-13T00:00:00"/>
    <n v="1376"/>
    <s v="KG"/>
    <n v="0"/>
    <s v=""/>
    <d v="2017-02-14T00:00:00"/>
  </r>
  <r>
    <x v="227"/>
    <s v="80002760"/>
    <s v="900002"/>
    <s v="11001249"/>
    <s v="10"/>
    <x v="0"/>
    <s v="PF05S000001"/>
    <x v="8"/>
    <s v="AAVR21"/>
    <n v="1366"/>
    <s v="KG"/>
    <d v="2017-02-13T00:00:00"/>
    <n v="1366"/>
    <s v="KG"/>
    <n v="0"/>
    <s v=""/>
    <d v="2017-02-14T00:00:00"/>
  </r>
  <r>
    <x v="227"/>
    <s v="80002760"/>
    <s v="900003"/>
    <s v="11001249"/>
    <s v="10"/>
    <x v="0"/>
    <s v="PF05S000001"/>
    <x v="8"/>
    <s v="AAVR22"/>
    <n v="1306"/>
    <s v="KG"/>
    <d v="2017-02-13T00:00:00"/>
    <n v="1306"/>
    <s v="KG"/>
    <n v="0"/>
    <s v=""/>
    <d v="2017-02-14T00:00:00"/>
  </r>
  <r>
    <x v="227"/>
    <s v="80002760"/>
    <s v="900004"/>
    <s v="11001249"/>
    <s v="10"/>
    <x v="0"/>
    <s v="PF05S000001"/>
    <x v="8"/>
    <s v="AAVR11"/>
    <n v="1116"/>
    <s v="KG"/>
    <d v="2017-02-13T00:00:00"/>
    <n v="1116"/>
    <s v="KG"/>
    <n v="0"/>
    <s v=""/>
    <d v="2017-02-14T00:00:00"/>
  </r>
  <r>
    <x v="27"/>
    <s v="80002763"/>
    <s v="900001"/>
    <s v="11001533"/>
    <s v="10"/>
    <x v="15"/>
    <s v="PF05S000700"/>
    <x v="56"/>
    <s v="AAPI211"/>
    <n v="388"/>
    <s v="KG"/>
    <d v="2017-02-13T00:00:00"/>
    <n v="388"/>
    <s v="KG"/>
    <n v="0"/>
    <s v=""/>
    <d v="2017-02-14T00:00:00"/>
  </r>
  <r>
    <x v="228"/>
    <s v="80002767"/>
    <s v="900001"/>
    <s v="11001331"/>
    <s v="20"/>
    <x v="0"/>
    <s v="PF05S000022"/>
    <x v="22"/>
    <s v="ACDH1"/>
    <n v="3054"/>
    <s v="KG"/>
    <d v="2017-02-13T00:00:00"/>
    <n v="3054"/>
    <s v="KG"/>
    <n v="0"/>
    <s v=""/>
    <d v="2017-02-14T00:00:00"/>
  </r>
  <r>
    <x v="228"/>
    <s v="80002767"/>
    <s v="900002"/>
    <s v="11001331"/>
    <s v="20"/>
    <x v="0"/>
    <s v="PF05S000022"/>
    <x v="22"/>
    <s v="ACDH2"/>
    <n v="2744"/>
    <s v="KG"/>
    <d v="2017-02-13T00:00:00"/>
    <n v="2744"/>
    <s v="KG"/>
    <n v="0"/>
    <s v=""/>
    <d v="2017-02-14T00:00:00"/>
  </r>
  <r>
    <x v="229"/>
    <s v="80002769"/>
    <s v="900001"/>
    <s v="11001404"/>
    <s v="10"/>
    <x v="0"/>
    <s v="PF05S000001"/>
    <x v="8"/>
    <s v="ABIB12"/>
    <n v="1408"/>
    <s v="KG"/>
    <d v="2017-02-15T00:00:00"/>
    <n v="1408"/>
    <s v="KG"/>
    <n v="0"/>
    <s v=""/>
    <d v="2017-02-16T00:00:00"/>
  </r>
  <r>
    <x v="229"/>
    <s v="80002769"/>
    <s v="900002"/>
    <s v="11001404"/>
    <s v="10"/>
    <x v="0"/>
    <s v="PF05S000001"/>
    <x v="8"/>
    <s v="ABIB21"/>
    <n v="1252"/>
    <s v="KG"/>
    <d v="2017-02-15T00:00:00"/>
    <n v="1252"/>
    <s v="KG"/>
    <n v="0"/>
    <s v=""/>
    <d v="2017-02-16T00:00:00"/>
  </r>
  <r>
    <x v="229"/>
    <s v="80002769"/>
    <s v="900003"/>
    <s v="11001404"/>
    <s v="10"/>
    <x v="0"/>
    <s v="PF05S000001"/>
    <x v="8"/>
    <s v="ABIB22"/>
    <n v="1154"/>
    <s v="KG"/>
    <d v="2017-02-15T00:00:00"/>
    <n v="1154"/>
    <s v="KG"/>
    <n v="0"/>
    <s v=""/>
    <d v="2017-02-16T00:00:00"/>
  </r>
  <r>
    <x v="229"/>
    <s v="80002769"/>
    <s v="900004"/>
    <s v="11001404"/>
    <s v="10"/>
    <x v="0"/>
    <s v="PF05S000001"/>
    <x v="8"/>
    <s v="ABIB112"/>
    <n v="904"/>
    <s v="KG"/>
    <d v="2017-02-15T00:00:00"/>
    <n v="904"/>
    <s v="KG"/>
    <n v="0"/>
    <s v=""/>
    <d v="2017-02-16T00:00:00"/>
  </r>
  <r>
    <x v="229"/>
    <s v="80002769"/>
    <s v="900005"/>
    <s v="11001404"/>
    <s v="10"/>
    <x v="0"/>
    <s v="PF05S000001"/>
    <x v="8"/>
    <s v="ABIB111"/>
    <n v="318"/>
    <s v="KG"/>
    <d v="2017-02-15T00:00:00"/>
    <n v="318"/>
    <s v="KG"/>
    <n v="0"/>
    <s v=""/>
    <d v="2017-02-16T00:00:00"/>
  </r>
  <r>
    <x v="230"/>
    <s v="80002770"/>
    <s v="900001"/>
    <s v="11001224"/>
    <s v="10"/>
    <x v="0"/>
    <s v="PF05S000004"/>
    <x v="6"/>
    <s v="AAZP22"/>
    <n v="650"/>
    <s v="KG"/>
    <d v="2017-02-15T00:00:00"/>
    <n v="650"/>
    <s v="KG"/>
    <n v="0"/>
    <s v=""/>
    <d v="2017-02-16T00:00:00"/>
  </r>
  <r>
    <x v="230"/>
    <s v="80002770"/>
    <s v="900002"/>
    <s v="11001224"/>
    <s v="10"/>
    <x v="0"/>
    <s v="PF05S000004"/>
    <x v="6"/>
    <s v="AAZP13"/>
    <n v="646"/>
    <s v="KG"/>
    <d v="2017-02-15T00:00:00"/>
    <n v="646"/>
    <s v="KG"/>
    <n v="0"/>
    <s v=""/>
    <d v="2017-02-16T00:00:00"/>
  </r>
  <r>
    <x v="230"/>
    <s v="80002770"/>
    <s v="900003"/>
    <s v="11001224"/>
    <s v="10"/>
    <x v="0"/>
    <s v="PF05S000004"/>
    <x v="6"/>
    <s v="AAZP12"/>
    <n v="638"/>
    <s v="KG"/>
    <d v="2017-02-15T00:00:00"/>
    <n v="638"/>
    <s v="KG"/>
    <n v="0"/>
    <s v=""/>
    <d v="2017-02-16T00:00:00"/>
  </r>
  <r>
    <x v="230"/>
    <s v="80002770"/>
    <s v="900004"/>
    <s v="11001224"/>
    <s v="10"/>
    <x v="0"/>
    <s v="PF05S000004"/>
    <x v="6"/>
    <s v="AAZP21"/>
    <n v="626"/>
    <s v="KG"/>
    <d v="2017-02-15T00:00:00"/>
    <n v="626"/>
    <s v="KG"/>
    <n v="0"/>
    <s v=""/>
    <d v="2017-02-16T00:00:00"/>
  </r>
  <r>
    <x v="231"/>
    <s v="80002771"/>
    <s v="900001"/>
    <s v="11001091"/>
    <s v="100"/>
    <x v="12"/>
    <s v="PF05S000101"/>
    <x v="39"/>
    <s v="ACIU11"/>
    <n v="832"/>
    <s v="KG"/>
    <d v="2017-02-14T00:00:00"/>
    <n v="832"/>
    <s v="KG"/>
    <n v="0"/>
    <s v=""/>
    <d v="2017-02-15T00:00:00"/>
  </r>
  <r>
    <x v="231"/>
    <s v="80002771"/>
    <s v="900002"/>
    <s v="11001091"/>
    <s v="100"/>
    <x v="12"/>
    <s v="PF05S000101"/>
    <x v="39"/>
    <s v="ACIU13"/>
    <n v="790"/>
    <s v="KG"/>
    <d v="2017-02-14T00:00:00"/>
    <n v="790"/>
    <s v="KG"/>
    <n v="0"/>
    <s v=""/>
    <d v="2017-02-15T00:00:00"/>
  </r>
  <r>
    <x v="231"/>
    <s v="80002771"/>
    <s v="900003"/>
    <s v="11001091"/>
    <s v="100"/>
    <x v="12"/>
    <s v="PF05S000101"/>
    <x v="39"/>
    <s v="ACIU21"/>
    <n v="788"/>
    <s v="KG"/>
    <d v="2017-02-14T00:00:00"/>
    <n v="788"/>
    <s v="KG"/>
    <n v="0"/>
    <s v=""/>
    <d v="2017-02-15T00:00:00"/>
  </r>
  <r>
    <x v="231"/>
    <s v="80002771"/>
    <s v="900004"/>
    <s v="11001091"/>
    <s v="100"/>
    <x v="12"/>
    <s v="PF05S000101"/>
    <x v="39"/>
    <s v="ACIU232"/>
    <n v="206"/>
    <s v="KG"/>
    <d v="2017-02-14T00:00:00"/>
    <n v="206"/>
    <s v="KG"/>
    <n v="0"/>
    <s v=""/>
    <d v="2017-02-15T00:00:00"/>
  </r>
  <r>
    <x v="232"/>
    <s v="80002778"/>
    <s v="900001"/>
    <s v="11001245"/>
    <s v="20"/>
    <x v="0"/>
    <s v="PF05S000001"/>
    <x v="8"/>
    <s v="ACGT2"/>
    <n v="1890"/>
    <s v="KG"/>
    <d v="2017-02-22T00:00:00"/>
    <n v="1890"/>
    <s v="KG"/>
    <n v="0"/>
    <s v=""/>
    <d v="2017-02-21T00:00:00"/>
  </r>
  <r>
    <x v="232"/>
    <s v="80002778"/>
    <s v="900002"/>
    <s v="11001245"/>
    <s v="20"/>
    <x v="0"/>
    <s v="PF05S000001"/>
    <x v="8"/>
    <s v="ACGT1"/>
    <n v="1842"/>
    <s v="KG"/>
    <d v="2017-02-22T00:00:00"/>
    <n v="1842"/>
    <s v="KG"/>
    <n v="0"/>
    <s v=""/>
    <d v="2017-02-21T00:00:00"/>
  </r>
  <r>
    <x v="232"/>
    <s v="80002778"/>
    <s v="900003"/>
    <s v="11001245"/>
    <s v="20"/>
    <x v="0"/>
    <s v="PF05S000001"/>
    <x v="8"/>
    <s v="ACGT3"/>
    <n v="1836"/>
    <s v="KG"/>
    <d v="2017-02-22T00:00:00"/>
    <n v="1836"/>
    <s v="KG"/>
    <n v="0"/>
    <s v=""/>
    <d v="2017-02-21T00:00:00"/>
  </r>
  <r>
    <x v="31"/>
    <s v="80002780"/>
    <s v="900001"/>
    <s v="11001245"/>
    <s v="20"/>
    <x v="0"/>
    <s v="PF05S000001"/>
    <x v="8"/>
    <s v="AAQT21"/>
    <n v="1280"/>
    <s v="KG"/>
    <d v="2017-02-22T00:00:00"/>
    <n v="1280"/>
    <s v="KG"/>
    <n v="0"/>
    <s v=""/>
    <d v="2017-02-21T00:00:00"/>
  </r>
  <r>
    <x v="31"/>
    <s v="80002780"/>
    <s v="900002"/>
    <s v="11001245"/>
    <s v="20"/>
    <x v="0"/>
    <s v="PF05S000001"/>
    <x v="8"/>
    <s v="AAQT22"/>
    <n v="1278"/>
    <s v="KG"/>
    <d v="2017-02-22T00:00:00"/>
    <n v="1278"/>
    <s v="KG"/>
    <n v="0"/>
    <s v=""/>
    <d v="2017-02-21T00:00:00"/>
  </r>
  <r>
    <x v="233"/>
    <s v="80002781"/>
    <s v="900001"/>
    <s v="11001216"/>
    <s v="20"/>
    <x v="0"/>
    <s v="PF05S000002"/>
    <x v="1"/>
    <s v="ACJH12"/>
    <n v="1374"/>
    <s v="KG"/>
    <d v="2017-02-22T00:00:00"/>
    <n v="1374"/>
    <s v="KG"/>
    <n v="0"/>
    <s v=""/>
    <d v="2017-02-23T00:00:00"/>
  </r>
  <r>
    <x v="233"/>
    <s v="80002781"/>
    <s v="900002"/>
    <s v="11001216"/>
    <s v="20"/>
    <x v="0"/>
    <s v="PF05S000002"/>
    <x v="1"/>
    <s v="ACJH11"/>
    <n v="1286"/>
    <s v="KG"/>
    <d v="2017-02-22T00:00:00"/>
    <n v="1286"/>
    <s v="KG"/>
    <n v="0"/>
    <s v=""/>
    <d v="2017-02-23T00:00:00"/>
  </r>
  <r>
    <x v="234"/>
    <s v="80002785"/>
    <s v="900001"/>
    <s v="11001222"/>
    <s v="10"/>
    <x v="0"/>
    <s v="PF05S000028"/>
    <x v="29"/>
    <s v="ACHO23"/>
    <n v="632"/>
    <s v="KG"/>
    <d v="2017-03-01T00:00:00"/>
    <n v="632"/>
    <s v="KG"/>
    <n v="0"/>
    <s v=""/>
    <d v="2017-03-02T00:00:00"/>
  </r>
  <r>
    <x v="234"/>
    <s v="80002785"/>
    <s v="900002"/>
    <s v="11001222"/>
    <s v="10"/>
    <x v="0"/>
    <s v="PF05S000028"/>
    <x v="29"/>
    <s v="ACHO13"/>
    <n v="624"/>
    <s v="KG"/>
    <d v="2017-03-01T00:00:00"/>
    <n v="624"/>
    <s v="KG"/>
    <n v="0"/>
    <s v=""/>
    <d v="2017-03-02T00:00:00"/>
  </r>
  <r>
    <x v="234"/>
    <s v="80002785"/>
    <s v="900003"/>
    <s v="11001222"/>
    <s v="10"/>
    <x v="0"/>
    <s v="PF05S000028"/>
    <x v="29"/>
    <s v="ACHO31"/>
    <n v="620"/>
    <s v="KG"/>
    <d v="2017-03-01T00:00:00"/>
    <n v="620"/>
    <s v="KG"/>
    <n v="0"/>
    <s v=""/>
    <d v="2017-03-02T00:00:00"/>
  </r>
  <r>
    <x v="234"/>
    <s v="80002785"/>
    <s v="900004"/>
    <s v="11001222"/>
    <s v="10"/>
    <x v="0"/>
    <s v="PF05S000028"/>
    <x v="29"/>
    <s v="ACHO22"/>
    <n v="602"/>
    <s v="KG"/>
    <d v="2017-03-01T00:00:00"/>
    <n v="602"/>
    <s v="KG"/>
    <n v="0"/>
    <s v=""/>
    <d v="2017-03-02T00:00:00"/>
  </r>
  <r>
    <x v="234"/>
    <s v="80002785"/>
    <s v="900005"/>
    <s v="11001222"/>
    <s v="10"/>
    <x v="0"/>
    <s v="PF05S000028"/>
    <x v="29"/>
    <s v="ACHO21"/>
    <n v="594"/>
    <s v="KG"/>
    <d v="2017-03-01T00:00:00"/>
    <n v="594"/>
    <s v="KG"/>
    <n v="0"/>
    <s v=""/>
    <d v="2017-03-02T00:00:00"/>
  </r>
  <r>
    <x v="234"/>
    <s v="80002785"/>
    <s v="900006"/>
    <s v="11001222"/>
    <s v="10"/>
    <x v="0"/>
    <s v="PF05S000028"/>
    <x v="29"/>
    <s v="ACHO32"/>
    <n v="588"/>
    <s v="KG"/>
    <d v="2017-03-01T00:00:00"/>
    <n v="588"/>
    <s v="KG"/>
    <n v="0"/>
    <s v=""/>
    <d v="2017-03-02T00:00:00"/>
  </r>
  <r>
    <x v="234"/>
    <s v="80002785"/>
    <s v="900007"/>
    <s v="11001222"/>
    <s v="10"/>
    <x v="0"/>
    <s v="PF05S000028"/>
    <x v="29"/>
    <s v="ACHO12"/>
    <n v="582"/>
    <s v="KG"/>
    <d v="2017-03-01T00:00:00"/>
    <n v="582"/>
    <s v="KG"/>
    <n v="0"/>
    <s v=""/>
    <d v="2017-03-02T00:00:00"/>
  </r>
  <r>
    <x v="234"/>
    <s v="80002785"/>
    <s v="900008"/>
    <s v="11001222"/>
    <s v="10"/>
    <x v="0"/>
    <s v="PF05S000028"/>
    <x v="29"/>
    <s v="ACHO33"/>
    <n v="572"/>
    <s v="KG"/>
    <d v="2017-03-01T00:00:00"/>
    <n v="572"/>
    <s v="KG"/>
    <n v="0"/>
    <s v=""/>
    <d v="2017-03-02T00:00:00"/>
  </r>
  <r>
    <x v="234"/>
    <s v="80002785"/>
    <s v="900009"/>
    <s v="11001222"/>
    <s v="10"/>
    <x v="0"/>
    <s v="PF05S000028"/>
    <x v="29"/>
    <s v="ACHO11"/>
    <n v="542"/>
    <s v="KG"/>
    <d v="2017-03-01T00:00:00"/>
    <n v="542"/>
    <s v="KG"/>
    <n v="0"/>
    <s v=""/>
    <d v="2017-03-02T00:00:00"/>
  </r>
  <r>
    <x v="235"/>
    <s v="80002786"/>
    <s v="900001"/>
    <s v="11001231"/>
    <s v="10"/>
    <x v="0"/>
    <s v="PF05S000009"/>
    <x v="28"/>
    <s v="ACEW322"/>
    <n v="326"/>
    <s v="KG"/>
    <d v="2017-02-22T00:00:00"/>
    <n v="326"/>
    <s v="KG"/>
    <n v="0"/>
    <s v=""/>
    <d v="2017-02-23T00:00:00"/>
  </r>
  <r>
    <x v="235"/>
    <s v="80002786"/>
    <s v="900002"/>
    <s v="11001231"/>
    <s v="10"/>
    <x v="0"/>
    <s v="PF05S000009"/>
    <x v="28"/>
    <s v="ACEW321"/>
    <n v="324"/>
    <s v="KG"/>
    <d v="2017-02-22T00:00:00"/>
    <n v="324"/>
    <s v="KG"/>
    <n v="0"/>
    <s v=""/>
    <d v="2017-02-23T00:00:00"/>
  </r>
  <r>
    <x v="235"/>
    <s v="80002786"/>
    <s v="900003"/>
    <s v="11001231"/>
    <s v="10"/>
    <x v="0"/>
    <s v="PF05S000009"/>
    <x v="28"/>
    <s v="ACEW331"/>
    <n v="278"/>
    <s v="KG"/>
    <d v="2017-02-22T00:00:00"/>
    <n v="278"/>
    <s v="KG"/>
    <n v="0"/>
    <s v=""/>
    <d v="2017-02-23T00:00:00"/>
  </r>
  <r>
    <x v="235"/>
    <s v="80002786"/>
    <s v="900004"/>
    <s v="11001231"/>
    <s v="10"/>
    <x v="0"/>
    <s v="PF05S000009"/>
    <x v="28"/>
    <s v="ACEW332"/>
    <n v="278"/>
    <s v="KG"/>
    <d v="2017-02-22T00:00:00"/>
    <n v="278"/>
    <s v="KG"/>
    <n v="0"/>
    <s v=""/>
    <d v="2017-02-23T00:00:00"/>
  </r>
  <r>
    <x v="236"/>
    <s v="80002787"/>
    <s v="900001"/>
    <s v="11001016"/>
    <s v="80"/>
    <x v="11"/>
    <s v="PF05S000200"/>
    <x v="38"/>
    <s v="ACIG12"/>
    <n v="1342"/>
    <s v="KG"/>
    <d v="2017-02-23T00:00:00"/>
    <n v="1342"/>
    <s v="KG"/>
    <n v="0"/>
    <s v=""/>
    <d v="2017-02-24T00:00:00"/>
  </r>
  <r>
    <x v="236"/>
    <s v="80002787"/>
    <s v="900007"/>
    <s v="11001016"/>
    <s v="80"/>
    <x v="11"/>
    <s v="PF05S000200"/>
    <x v="38"/>
    <s v="ACIG11"/>
    <n v="1334"/>
    <s v="KG"/>
    <d v="2017-02-23T00:00:00"/>
    <n v="1334"/>
    <s v="KG"/>
    <n v="0"/>
    <s v=""/>
    <d v="2017-02-24T00:00:00"/>
  </r>
  <r>
    <x v="236"/>
    <s v="80002787"/>
    <s v="900011"/>
    <s v="11001016"/>
    <s v="80"/>
    <x v="11"/>
    <s v="PF05S000200"/>
    <x v="38"/>
    <s v="ACIG21"/>
    <n v="1330"/>
    <s v="KG"/>
    <d v="2017-02-23T00:00:00"/>
    <n v="1330"/>
    <s v="KG"/>
    <n v="0"/>
    <s v=""/>
    <d v="2017-02-24T00:00:00"/>
  </r>
  <r>
    <x v="236"/>
    <s v="80002787"/>
    <s v="900012"/>
    <s v="11001016"/>
    <s v="80"/>
    <x v="11"/>
    <s v="PF05S000200"/>
    <x v="38"/>
    <s v="ACIG22"/>
    <n v="1330"/>
    <s v="KG"/>
    <d v="2017-02-23T00:00:00"/>
    <n v="1330"/>
    <s v="KG"/>
    <n v="0"/>
    <s v=""/>
    <d v="2017-02-24T00:00:00"/>
  </r>
  <r>
    <x v="237"/>
    <s v="80002787"/>
    <s v="900014"/>
    <s v="11001016"/>
    <s v="80"/>
    <x v="11"/>
    <s v="PF05S000200"/>
    <x v="38"/>
    <s v="ACHV21"/>
    <n v="1340"/>
    <s v="KG"/>
    <d v="2017-02-23T00:00:00"/>
    <n v="1340"/>
    <s v="KG"/>
    <n v="0"/>
    <s v=""/>
    <d v="2017-02-24T00:00:00"/>
  </r>
  <r>
    <x v="237"/>
    <s v="80002787"/>
    <s v="900015"/>
    <s v="11001016"/>
    <s v="80"/>
    <x v="11"/>
    <s v="PF05S000200"/>
    <x v="38"/>
    <s v="ACHV11"/>
    <n v="1338"/>
    <s v="KG"/>
    <d v="2017-02-23T00:00:00"/>
    <n v="1338"/>
    <s v="KG"/>
    <n v="0"/>
    <s v=""/>
    <d v="2017-02-24T00:00:00"/>
  </r>
  <r>
    <x v="237"/>
    <s v="80002787"/>
    <s v="900016"/>
    <s v="11001016"/>
    <s v="80"/>
    <x v="11"/>
    <s v="PF05S000200"/>
    <x v="38"/>
    <s v="ACHV22"/>
    <n v="1334"/>
    <s v="KG"/>
    <d v="2017-02-23T00:00:00"/>
    <n v="1334"/>
    <s v="KG"/>
    <n v="0"/>
    <s v=""/>
    <d v="2017-02-24T00:00:00"/>
  </r>
  <r>
    <x v="237"/>
    <s v="80002787"/>
    <s v="900017"/>
    <s v="11001016"/>
    <s v="80"/>
    <x v="11"/>
    <s v="PF05S000200"/>
    <x v="38"/>
    <s v="ACHV12"/>
    <n v="1330"/>
    <s v="KG"/>
    <d v="2017-02-23T00:00:00"/>
    <n v="1330"/>
    <s v="KG"/>
    <n v="0"/>
    <s v=""/>
    <d v="2017-02-24T00:00:00"/>
  </r>
  <r>
    <x v="238"/>
    <s v="80002789"/>
    <s v="900001"/>
    <s v="11001295"/>
    <s v="10"/>
    <x v="3"/>
    <s v="PF05S000073"/>
    <x v="34"/>
    <s v="ACGZ131"/>
    <n v="280"/>
    <s v="KG"/>
    <d v="2017-02-27T00:00:00"/>
    <n v="280"/>
    <s v="KG"/>
    <n v="0"/>
    <s v=""/>
    <d v="2017-02-28T00:00:00"/>
  </r>
  <r>
    <x v="238"/>
    <s v="80002789"/>
    <s v="900002"/>
    <s v="11001295"/>
    <s v="10"/>
    <x v="3"/>
    <s v="PF05S000073"/>
    <x v="34"/>
    <s v="ACGZ322"/>
    <n v="274"/>
    <s v="KG"/>
    <d v="2017-02-27T00:00:00"/>
    <n v="274"/>
    <s v="KG"/>
    <n v="0"/>
    <s v=""/>
    <d v="2017-02-28T00:00:00"/>
  </r>
  <r>
    <x v="238"/>
    <s v="80002789"/>
    <s v="900003"/>
    <s v="11001295"/>
    <s v="10"/>
    <x v="3"/>
    <s v="PF05S000073"/>
    <x v="34"/>
    <s v="ACGZ331"/>
    <n v="272"/>
    <s v="KG"/>
    <d v="2017-02-27T00:00:00"/>
    <n v="272"/>
    <s v="KG"/>
    <n v="0"/>
    <s v=""/>
    <d v="2017-02-28T00:00:00"/>
  </r>
  <r>
    <x v="238"/>
    <s v="80002789"/>
    <s v="900004"/>
    <s v="11001295"/>
    <s v="10"/>
    <x v="3"/>
    <s v="PF05S000073"/>
    <x v="34"/>
    <s v="ACGZ212"/>
    <n v="270"/>
    <s v="KG"/>
    <d v="2017-02-27T00:00:00"/>
    <n v="270"/>
    <s v="KG"/>
    <n v="0"/>
    <s v=""/>
    <d v="2017-02-28T00:00:00"/>
  </r>
  <r>
    <x v="238"/>
    <s v="80002789"/>
    <s v="900005"/>
    <s v="11001295"/>
    <s v="10"/>
    <x v="3"/>
    <s v="PF05S000073"/>
    <x v="34"/>
    <s v="ACGZ311"/>
    <n v="266"/>
    <s v="KG"/>
    <d v="2017-02-27T00:00:00"/>
    <n v="266"/>
    <s v="KG"/>
    <n v="0"/>
    <s v=""/>
    <d v="2017-02-28T00:00:00"/>
  </r>
  <r>
    <x v="238"/>
    <s v="80002789"/>
    <s v="900006"/>
    <s v="11001295"/>
    <s v="10"/>
    <x v="3"/>
    <s v="PF05S000073"/>
    <x v="34"/>
    <s v="ACGZ121"/>
    <n v="262"/>
    <s v="KG"/>
    <d v="2017-02-27T00:00:00"/>
    <n v="262"/>
    <s v="KG"/>
    <n v="0"/>
    <s v=""/>
    <d v="2017-02-28T00:00:00"/>
  </r>
  <r>
    <x v="238"/>
    <s v="80002789"/>
    <s v="900007"/>
    <s v="11001295"/>
    <s v="10"/>
    <x v="3"/>
    <s v="PF05S000073"/>
    <x v="34"/>
    <s v="ACGZ312"/>
    <n v="262"/>
    <s v="KG"/>
    <d v="2017-02-27T00:00:00"/>
    <n v="262"/>
    <s v="KG"/>
    <n v="0"/>
    <s v=""/>
    <d v="2017-02-28T00:00:00"/>
  </r>
  <r>
    <x v="238"/>
    <s v="80002789"/>
    <s v="900008"/>
    <s v="11001295"/>
    <s v="10"/>
    <x v="3"/>
    <s v="PF05S000073"/>
    <x v="34"/>
    <s v="ACGZ232"/>
    <n v="260"/>
    <s v="KG"/>
    <d v="2017-02-27T00:00:00"/>
    <n v="260"/>
    <s v="KG"/>
    <n v="0"/>
    <s v=""/>
    <d v="2017-02-28T00:00:00"/>
  </r>
  <r>
    <x v="238"/>
    <s v="80002789"/>
    <s v="900009"/>
    <s v="11001295"/>
    <s v="10"/>
    <x v="3"/>
    <s v="PF05S000073"/>
    <x v="34"/>
    <s v="ACGZ231"/>
    <n v="256"/>
    <s v="KG"/>
    <d v="2017-02-27T00:00:00"/>
    <n v="256"/>
    <s v="KG"/>
    <n v="0"/>
    <s v=""/>
    <d v="2017-02-28T00:00:00"/>
  </r>
  <r>
    <x v="239"/>
    <s v="80002790"/>
    <s v="900001"/>
    <s v="11001448"/>
    <s v="10"/>
    <x v="5"/>
    <s v="PF05S000080"/>
    <x v="57"/>
    <s v="ACHG13"/>
    <n v="856"/>
    <s v="KG"/>
    <d v="2017-02-27T00:00:00"/>
    <n v="856"/>
    <s v="KG"/>
    <n v="0"/>
    <s v=""/>
    <d v="2017-02-28T00:00:00"/>
  </r>
  <r>
    <x v="240"/>
    <s v="80002790"/>
    <s v="900002"/>
    <s v="11001448"/>
    <s v="10"/>
    <x v="5"/>
    <s v="PF05S000080"/>
    <x v="57"/>
    <s v="ACHL132"/>
    <n v="608"/>
    <s v="KG"/>
    <d v="2017-02-27T00:00:00"/>
    <n v="608"/>
    <s v="KG"/>
    <n v="0"/>
    <s v=""/>
    <d v="2017-02-28T00:00:00"/>
  </r>
  <r>
    <x v="240"/>
    <s v="80002790"/>
    <s v="900003"/>
    <s v="11001448"/>
    <s v="10"/>
    <x v="5"/>
    <s v="PF05S000080"/>
    <x v="57"/>
    <s v="ACHL222"/>
    <n v="608"/>
    <s v="KG"/>
    <d v="2017-02-27T00:00:00"/>
    <n v="608"/>
    <s v="KG"/>
    <n v="0"/>
    <s v=""/>
    <d v="2017-02-28T00:00:00"/>
  </r>
  <r>
    <x v="240"/>
    <s v="80002790"/>
    <s v="900004"/>
    <s v="11001448"/>
    <s v="10"/>
    <x v="5"/>
    <s v="PF05S000080"/>
    <x v="57"/>
    <s v="ACHL122"/>
    <n v="606"/>
    <s v="KG"/>
    <d v="2017-02-27T00:00:00"/>
    <n v="606"/>
    <s v="KG"/>
    <n v="0"/>
    <s v=""/>
    <d v="2017-02-28T00:00:00"/>
  </r>
  <r>
    <x v="239"/>
    <s v="80002790"/>
    <s v="900005"/>
    <s v="11001448"/>
    <s v="10"/>
    <x v="5"/>
    <s v="PF05S000080"/>
    <x v="57"/>
    <s v="ACHG112"/>
    <n v="488"/>
    <s v="KG"/>
    <d v="2017-02-27T00:00:00"/>
    <n v="488"/>
    <s v="KG"/>
    <n v="0"/>
    <s v=""/>
    <d v="2017-02-28T00:00:00"/>
  </r>
  <r>
    <x v="241"/>
    <s v="80002790"/>
    <s v="900006"/>
    <s v="11001448"/>
    <s v="10"/>
    <x v="5"/>
    <s v="PF05S000080"/>
    <x v="57"/>
    <s v="ACHH222"/>
    <n v="484"/>
    <s v="KG"/>
    <d v="2017-02-27T00:00:00"/>
    <n v="484"/>
    <s v="KG"/>
    <n v="0"/>
    <s v=""/>
    <d v="2017-02-28T00:00:00"/>
  </r>
  <r>
    <x v="239"/>
    <s v="80002790"/>
    <s v="900007"/>
    <s v="11001448"/>
    <s v="10"/>
    <x v="5"/>
    <s v="PF05S000080"/>
    <x v="57"/>
    <s v="ACHG212"/>
    <n v="478"/>
    <s v="KG"/>
    <d v="2017-02-27T00:00:00"/>
    <n v="478"/>
    <s v="KG"/>
    <n v="0"/>
    <s v=""/>
    <d v="2017-02-28T00:00:00"/>
  </r>
  <r>
    <x v="239"/>
    <s v="80002790"/>
    <s v="900008"/>
    <s v="11001448"/>
    <s v="10"/>
    <x v="5"/>
    <s v="PF05S000080"/>
    <x v="57"/>
    <s v="ACHG232"/>
    <n v="366"/>
    <s v="KG"/>
    <d v="2017-02-27T00:00:00"/>
    <n v="366"/>
    <s v="KG"/>
    <n v="0"/>
    <s v=""/>
    <d v="2017-02-28T00:00:00"/>
  </r>
  <r>
    <x v="239"/>
    <s v="80002790"/>
    <s v="900009"/>
    <s v="11001448"/>
    <s v="10"/>
    <x v="5"/>
    <s v="PF05S000080"/>
    <x v="57"/>
    <s v="ACHG122"/>
    <n v="244"/>
    <s v="KG"/>
    <d v="2017-02-27T00:00:00"/>
    <n v="244"/>
    <s v="KG"/>
    <n v="0"/>
    <s v=""/>
    <d v="2017-02-28T00:00:00"/>
  </r>
  <r>
    <x v="240"/>
    <s v="80002790"/>
    <s v="900010"/>
    <s v="11001448"/>
    <s v="10"/>
    <x v="5"/>
    <s v="PF05S000080"/>
    <x v="57"/>
    <s v="ACHL232"/>
    <n v="242"/>
    <s v="KG"/>
    <d v="2017-02-27T00:00:00"/>
    <n v="242"/>
    <s v="KG"/>
    <n v="0"/>
    <s v=""/>
    <d v="2017-02-28T00:00:00"/>
  </r>
  <r>
    <x v="241"/>
    <s v="80002790"/>
    <s v="900011"/>
    <s v="11001448"/>
    <s v="10"/>
    <x v="5"/>
    <s v="PF05S000080"/>
    <x v="57"/>
    <s v="ACHH232"/>
    <n v="240"/>
    <s v="KG"/>
    <d v="2017-02-27T00:00:00"/>
    <n v="240"/>
    <s v="KG"/>
    <n v="0"/>
    <s v=""/>
    <d v="2017-02-28T00:00:00"/>
  </r>
  <r>
    <x v="239"/>
    <s v="80002790"/>
    <s v="900012"/>
    <s v="11001448"/>
    <s v="10"/>
    <x v="5"/>
    <s v="PF05S000080"/>
    <x v="57"/>
    <s v="ACHG222"/>
    <n v="238"/>
    <s v="KG"/>
    <d v="2017-02-27T00:00:00"/>
    <n v="238"/>
    <s v="KG"/>
    <n v="0"/>
    <s v=""/>
    <d v="2017-02-28T00:00:00"/>
  </r>
  <r>
    <x v="240"/>
    <s v="80002791"/>
    <s v="900013"/>
    <s v="11001388"/>
    <s v="10"/>
    <x v="5"/>
    <s v="PF05S000082"/>
    <x v="24"/>
    <s v="ACHL21"/>
    <n v="874"/>
    <s v="KG"/>
    <d v="2017-02-27T00:00:00"/>
    <n v="874"/>
    <s v="KG"/>
    <n v="0"/>
    <s v=""/>
    <d v="2017-02-28T00:00:00"/>
  </r>
  <r>
    <x v="240"/>
    <s v="80002791"/>
    <s v="900014"/>
    <s v="11001388"/>
    <s v="10"/>
    <x v="5"/>
    <s v="PF05S000082"/>
    <x v="24"/>
    <s v="ACHL11"/>
    <n v="856"/>
    <s v="KG"/>
    <d v="2017-02-27T00:00:00"/>
    <n v="856"/>
    <s v="KG"/>
    <n v="0"/>
    <s v=""/>
    <d v="2017-02-28T00:00:00"/>
  </r>
  <r>
    <x v="240"/>
    <s v="80002791"/>
    <s v="900015"/>
    <s v="11001388"/>
    <s v="10"/>
    <x v="5"/>
    <s v="PF05S000082"/>
    <x v="24"/>
    <s v="ACHL231"/>
    <n v="576"/>
    <s v="KG"/>
    <d v="2017-02-27T00:00:00"/>
    <n v="576"/>
    <s v="KG"/>
    <n v="0"/>
    <s v=""/>
    <d v="2017-02-28T00:00:00"/>
  </r>
  <r>
    <x v="240"/>
    <s v="80002791"/>
    <s v="900016"/>
    <s v="11001388"/>
    <s v="10"/>
    <x v="5"/>
    <s v="PF05S000082"/>
    <x v="24"/>
    <s v="ACHL121"/>
    <n v="288"/>
    <s v="KG"/>
    <d v="2017-02-27T00:00:00"/>
    <n v="288"/>
    <s v="KG"/>
    <n v="0"/>
    <s v=""/>
    <d v="2017-02-28T00:00:00"/>
  </r>
  <r>
    <x v="240"/>
    <s v="80002791"/>
    <s v="900017"/>
    <s v="11001388"/>
    <s v="10"/>
    <x v="5"/>
    <s v="PF05S000082"/>
    <x v="24"/>
    <s v="ACHL131"/>
    <n v="288"/>
    <s v="KG"/>
    <d v="2017-02-27T00:00:00"/>
    <n v="288"/>
    <s v="KG"/>
    <n v="0"/>
    <s v=""/>
    <d v="2017-02-28T00:00:00"/>
  </r>
  <r>
    <x v="240"/>
    <s v="80002791"/>
    <s v="900018"/>
    <s v="11001388"/>
    <s v="10"/>
    <x v="5"/>
    <s v="PF05S000082"/>
    <x v="24"/>
    <s v="ACHL221"/>
    <n v="288"/>
    <s v="KG"/>
    <d v="2017-02-27T00:00:00"/>
    <n v="288"/>
    <s v="KG"/>
    <n v="0"/>
    <s v=""/>
    <d v="2017-02-28T00:00:00"/>
  </r>
  <r>
    <x v="241"/>
    <s v="80002792"/>
    <s v="900001"/>
    <s v="11001444"/>
    <s v="10"/>
    <x v="5"/>
    <s v="PF05S000082"/>
    <x v="58"/>
    <s v="ACHH122"/>
    <n v="584"/>
    <s v="KG"/>
    <d v="2017-02-27T00:00:00"/>
    <n v="584"/>
    <s v="KG"/>
    <n v="0"/>
    <s v=""/>
    <d v="2017-02-28T00:00:00"/>
  </r>
  <r>
    <x v="241"/>
    <s v="80002792"/>
    <s v="900002"/>
    <s v="11001444"/>
    <s v="10"/>
    <x v="5"/>
    <s v="PF05S000082"/>
    <x v="58"/>
    <s v="ACHH132"/>
    <n v="580"/>
    <s v="KG"/>
    <d v="2017-02-27T00:00:00"/>
    <n v="580"/>
    <s v="KG"/>
    <n v="0"/>
    <s v=""/>
    <d v="2017-02-28T00:00:00"/>
  </r>
  <r>
    <x v="241"/>
    <s v="80002792"/>
    <s v="900003"/>
    <s v="11001444"/>
    <s v="10"/>
    <x v="5"/>
    <s v="PF05S000082"/>
    <x v="58"/>
    <s v="ACHH231"/>
    <n v="572"/>
    <s v="KG"/>
    <d v="2017-02-27T00:00:00"/>
    <n v="572"/>
    <s v="KG"/>
    <n v="0"/>
    <s v=""/>
    <d v="2017-02-28T00:00:00"/>
  </r>
  <r>
    <x v="241"/>
    <s v="80002792"/>
    <s v="900004"/>
    <s v="11001444"/>
    <s v="10"/>
    <x v="5"/>
    <s v="PF05S000082"/>
    <x v="58"/>
    <s v="ACHH112"/>
    <n v="288"/>
    <s v="KG"/>
    <d v="2017-02-27T00:00:00"/>
    <n v="288"/>
    <s v="KG"/>
    <n v="0"/>
    <s v=""/>
    <d v="2017-02-28T00:00:00"/>
  </r>
  <r>
    <x v="241"/>
    <s v="80002792"/>
    <s v="900005"/>
    <s v="11001444"/>
    <s v="10"/>
    <x v="5"/>
    <s v="PF05S000082"/>
    <x v="58"/>
    <s v="ACHH221"/>
    <n v="288"/>
    <s v="KG"/>
    <d v="2017-02-27T00:00:00"/>
    <n v="288"/>
    <s v="KG"/>
    <n v="0"/>
    <s v=""/>
    <d v="2017-02-28T00:00:00"/>
  </r>
  <r>
    <x v="239"/>
    <s v="80002793"/>
    <s v="900001"/>
    <s v="11001445"/>
    <s v="10"/>
    <x v="5"/>
    <s v="PF05S000082"/>
    <x v="58"/>
    <s v="ACHG121"/>
    <n v="580"/>
    <s v="KG"/>
    <d v="2017-02-27T00:00:00"/>
    <n v="580"/>
    <s v="KG"/>
    <n v="0"/>
    <s v=""/>
    <d v="2017-02-28T00:00:00"/>
  </r>
  <r>
    <x v="239"/>
    <s v="80002793"/>
    <s v="900002"/>
    <s v="11001445"/>
    <s v="10"/>
    <x v="5"/>
    <s v="PF05S000082"/>
    <x v="58"/>
    <s v="ACHG221"/>
    <n v="568"/>
    <s v="KG"/>
    <d v="2017-02-27T00:00:00"/>
    <n v="568"/>
    <s v="KG"/>
    <n v="0"/>
    <s v=""/>
    <d v="2017-02-28T00:00:00"/>
  </r>
  <r>
    <x v="239"/>
    <s v="80002793"/>
    <s v="900003"/>
    <s v="11001445"/>
    <s v="10"/>
    <x v="5"/>
    <s v="PF05S000082"/>
    <x v="58"/>
    <s v="ACHG111"/>
    <n v="288"/>
    <s v="KG"/>
    <d v="2017-02-27T00:00:00"/>
    <n v="288"/>
    <s v="KG"/>
    <n v="0"/>
    <s v=""/>
    <d v="2017-02-28T00:00:00"/>
  </r>
  <r>
    <x v="239"/>
    <s v="80002793"/>
    <s v="900004"/>
    <s v="11001445"/>
    <s v="10"/>
    <x v="5"/>
    <s v="PF05S000082"/>
    <x v="58"/>
    <s v="ACHG231"/>
    <n v="288"/>
    <s v="KG"/>
    <d v="2017-02-27T00:00:00"/>
    <n v="288"/>
    <s v="KG"/>
    <n v="0"/>
    <s v=""/>
    <d v="2017-02-28T00:00:00"/>
  </r>
  <r>
    <x v="239"/>
    <s v="80002793"/>
    <s v="900005"/>
    <s v="11001445"/>
    <s v="10"/>
    <x v="5"/>
    <s v="PF05S000082"/>
    <x v="58"/>
    <s v="ACHG211"/>
    <n v="284"/>
    <s v="KG"/>
    <d v="2017-02-27T00:00:00"/>
    <n v="284"/>
    <s v="KG"/>
    <n v="0"/>
    <s v=""/>
    <d v="2017-02-28T00:00:00"/>
  </r>
  <r>
    <x v="170"/>
    <s v="80002794"/>
    <s v="900001"/>
    <s v="11001537"/>
    <s v="10"/>
    <x v="16"/>
    <s v="PF05S000082"/>
    <x v="58"/>
    <s v="ABWJ221"/>
    <n v="288"/>
    <s v="KG"/>
    <d v="2017-02-27T00:00:00"/>
    <n v="288"/>
    <s v="KG"/>
    <n v="0"/>
    <s v=""/>
    <d v="2017-02-28T00:00:00"/>
  </r>
  <r>
    <x v="166"/>
    <s v="80002794"/>
    <s v="900002"/>
    <s v="11001537"/>
    <s v="10"/>
    <x v="16"/>
    <s v="PF05S000082"/>
    <x v="58"/>
    <s v="ABWL111"/>
    <n v="288"/>
    <s v="KG"/>
    <d v="2017-02-27T00:00:00"/>
    <n v="288"/>
    <s v="KG"/>
    <n v="0"/>
    <s v=""/>
    <d v="2017-02-28T00:00:00"/>
  </r>
  <r>
    <x v="166"/>
    <s v="80002794"/>
    <s v="900003"/>
    <s v="11001537"/>
    <s v="10"/>
    <x v="16"/>
    <s v="PF05S000082"/>
    <x v="58"/>
    <s v="ABWL131"/>
    <n v="286"/>
    <s v="KG"/>
    <d v="2017-02-27T00:00:00"/>
    <n v="286"/>
    <s v="KG"/>
    <n v="0"/>
    <s v=""/>
    <d v="2017-02-28T00:00:00"/>
  </r>
  <r>
    <x v="166"/>
    <s v="80002794"/>
    <s v="900004"/>
    <s v="11001537"/>
    <s v="10"/>
    <x v="16"/>
    <s v="PF05S000082"/>
    <x v="58"/>
    <s v="ABWL211"/>
    <n v="286"/>
    <s v="KG"/>
    <d v="2017-02-27T00:00:00"/>
    <n v="286"/>
    <s v="KG"/>
    <n v="0"/>
    <s v=""/>
    <d v="2017-02-28T00:00:00"/>
  </r>
  <r>
    <x v="170"/>
    <s v="80002794"/>
    <s v="900005"/>
    <s v="11001537"/>
    <s v="10"/>
    <x v="16"/>
    <s v="PF05S000082"/>
    <x v="58"/>
    <s v="ABWJ211"/>
    <n v="282"/>
    <s v="KG"/>
    <d v="2017-02-27T00:00:00"/>
    <n v="282"/>
    <s v="KG"/>
    <n v="0"/>
    <s v=""/>
    <d v="2017-02-28T00:00:00"/>
  </r>
  <r>
    <x v="242"/>
    <s v="80002795"/>
    <s v="900001"/>
    <s v="11001449"/>
    <s v="10"/>
    <x v="5"/>
    <s v="PF05S000080"/>
    <x v="57"/>
    <s v="ACHJ22"/>
    <n v="964"/>
    <s v="KG"/>
    <d v="2017-02-28T00:00:00"/>
    <n v="964"/>
    <s v="KG"/>
    <n v="0"/>
    <s v=""/>
    <d v="2017-03-01T00:00:00"/>
  </r>
  <r>
    <x v="241"/>
    <s v="80002795"/>
    <s v="900002"/>
    <s v="11001449"/>
    <s v="10"/>
    <x v="5"/>
    <s v="PF05S000080"/>
    <x v="57"/>
    <s v="ACHH21"/>
    <n v="858"/>
    <s v="KG"/>
    <d v="2017-02-28T00:00:00"/>
    <n v="858"/>
    <s v="KG"/>
    <n v="0"/>
    <s v=""/>
    <d v="2017-03-01T00:00:00"/>
  </r>
  <r>
    <x v="241"/>
    <s v="80002795"/>
    <s v="900003"/>
    <s v="11001449"/>
    <s v="10"/>
    <x v="5"/>
    <s v="PF05S000080"/>
    <x v="57"/>
    <s v="ACHH111"/>
    <n v="368"/>
    <s v="KG"/>
    <d v="2017-02-28T00:00:00"/>
    <n v="368"/>
    <s v="KG"/>
    <n v="0"/>
    <s v=""/>
    <d v="2017-03-01T00:00:00"/>
  </r>
  <r>
    <x v="242"/>
    <s v="80002795"/>
    <s v="900004"/>
    <s v="11001449"/>
    <s v="10"/>
    <x v="5"/>
    <s v="PF05S000080"/>
    <x v="57"/>
    <s v="ACHJ132"/>
    <n v="362"/>
    <s v="KG"/>
    <d v="2017-02-28T00:00:00"/>
    <n v="362"/>
    <s v="KG"/>
    <n v="0"/>
    <s v=""/>
    <d v="2017-03-01T00:00:00"/>
  </r>
  <r>
    <x v="241"/>
    <s v="80002795"/>
    <s v="900005"/>
    <s v="11001449"/>
    <s v="10"/>
    <x v="5"/>
    <s v="PF05S000080"/>
    <x v="57"/>
    <s v="ACHH121"/>
    <n v="244"/>
    <s v="KG"/>
    <d v="2017-02-28T00:00:00"/>
    <n v="244"/>
    <s v="KG"/>
    <n v="0"/>
    <s v=""/>
    <d v="2017-03-01T00:00:00"/>
  </r>
  <r>
    <x v="241"/>
    <s v="80002795"/>
    <s v="900006"/>
    <s v="11001449"/>
    <s v="10"/>
    <x v="5"/>
    <s v="PF05S000080"/>
    <x v="57"/>
    <s v="ACHH131"/>
    <n v="242"/>
    <s v="KG"/>
    <d v="2017-02-28T00:00:00"/>
    <n v="242"/>
    <s v="KG"/>
    <n v="0"/>
    <s v=""/>
    <d v="2017-03-01T00:00:00"/>
  </r>
  <r>
    <x v="242"/>
    <s v="80002795"/>
    <s v="900007"/>
    <s v="11001449"/>
    <s v="10"/>
    <x v="5"/>
    <s v="PF05S000080"/>
    <x v="57"/>
    <s v="ACHJ212"/>
    <n v="240"/>
    <s v="KG"/>
    <d v="2017-02-28T00:00:00"/>
    <n v="240"/>
    <s v="KG"/>
    <n v="0"/>
    <s v=""/>
    <d v="2017-03-01T00:00:00"/>
  </r>
  <r>
    <x v="242"/>
    <s v="80002795"/>
    <s v="900008"/>
    <s v="11001449"/>
    <s v="10"/>
    <x v="5"/>
    <s v="PF05S000080"/>
    <x v="57"/>
    <s v="ACHJ232"/>
    <n v="240"/>
    <s v="KG"/>
    <d v="2017-02-28T00:00:00"/>
    <n v="240"/>
    <s v="KG"/>
    <n v="0"/>
    <s v=""/>
    <d v="2017-03-01T00:00:00"/>
  </r>
  <r>
    <x v="242"/>
    <s v="80002795"/>
    <s v="900009"/>
    <s v="11001449"/>
    <s v="10"/>
    <x v="5"/>
    <s v="PF05S000080"/>
    <x v="57"/>
    <s v="ACHJ112"/>
    <n v="238"/>
    <s v="KG"/>
    <d v="2017-02-28T00:00:00"/>
    <n v="238"/>
    <s v="KG"/>
    <n v="0"/>
    <s v=""/>
    <d v="2017-03-01T00:00:00"/>
  </r>
  <r>
    <x v="242"/>
    <s v="80002796"/>
    <s v="900001"/>
    <s v="11001450"/>
    <s v="10"/>
    <x v="5"/>
    <s v="PF05S000080"/>
    <x v="57"/>
    <s v="ACHJ122"/>
    <n v="362"/>
    <s v="KG"/>
    <d v="2017-02-28T00:00:00"/>
    <n v="362"/>
    <s v="KG"/>
    <n v="0"/>
    <s v=""/>
    <d v="2017-03-01T00:00:00"/>
  </r>
  <r>
    <x v="242"/>
    <s v="80002797"/>
    <s v="900001"/>
    <s v="11001444"/>
    <s v="10"/>
    <x v="5"/>
    <s v="PF05S000082"/>
    <x v="58"/>
    <s v="ACHJ121"/>
    <n v="584"/>
    <s v="KG"/>
    <d v="2017-02-28T00:00:00"/>
    <n v="584"/>
    <s v="KG"/>
    <n v="0"/>
    <s v=""/>
    <d v="2017-03-01T00:00:00"/>
  </r>
  <r>
    <x v="242"/>
    <s v="80002797"/>
    <s v="900002"/>
    <s v="11001444"/>
    <s v="10"/>
    <x v="5"/>
    <s v="PF05S000082"/>
    <x v="58"/>
    <s v="ACHJ111"/>
    <n v="580"/>
    <s v="KG"/>
    <d v="2017-02-28T00:00:00"/>
    <n v="580"/>
    <s v="KG"/>
    <n v="0"/>
    <s v=""/>
    <d v="2017-03-01T00:00:00"/>
  </r>
  <r>
    <x v="242"/>
    <s v="80002797"/>
    <s v="900003"/>
    <s v="11001444"/>
    <s v="10"/>
    <x v="5"/>
    <s v="PF05S000082"/>
    <x v="58"/>
    <s v="ACHJ131"/>
    <n v="578"/>
    <s v="KG"/>
    <d v="2017-02-28T00:00:00"/>
    <n v="578"/>
    <s v="KG"/>
    <n v="0"/>
    <s v=""/>
    <d v="2017-03-01T00:00:00"/>
  </r>
  <r>
    <x v="242"/>
    <s v="80002797"/>
    <s v="900004"/>
    <s v="11001444"/>
    <s v="10"/>
    <x v="5"/>
    <s v="PF05S000082"/>
    <x v="58"/>
    <s v="ACHJ231"/>
    <n v="578"/>
    <s v="KG"/>
    <d v="2017-02-28T00:00:00"/>
    <n v="578"/>
    <s v="KG"/>
    <n v="0"/>
    <s v=""/>
    <d v="2017-03-01T00:00:00"/>
  </r>
  <r>
    <x v="242"/>
    <s v="80002797"/>
    <s v="900005"/>
    <s v="11001444"/>
    <s v="10"/>
    <x v="5"/>
    <s v="PF05S000082"/>
    <x v="58"/>
    <s v="ACHJ211"/>
    <n v="576"/>
    <s v="KG"/>
    <d v="2017-02-28T00:00:00"/>
    <n v="576"/>
    <s v="KG"/>
    <n v="0"/>
    <s v=""/>
    <d v="2017-03-01T00:00:00"/>
  </r>
  <r>
    <x v="243"/>
    <s v="80002798"/>
    <s v="900001"/>
    <s v="11001388"/>
    <s v="10"/>
    <x v="5"/>
    <s v="PF05S000082"/>
    <x v="24"/>
    <s v="ACHI12"/>
    <n v="866"/>
    <s v="KG"/>
    <d v="2017-02-28T00:00:00"/>
    <n v="866"/>
    <s v="KG"/>
    <n v="0"/>
    <s v=""/>
    <d v="2017-03-01T00:00:00"/>
  </r>
  <r>
    <x v="243"/>
    <s v="80002798"/>
    <s v="900002"/>
    <s v="11001388"/>
    <s v="10"/>
    <x v="5"/>
    <s v="PF05S000082"/>
    <x v="24"/>
    <s v="ACHI211"/>
    <n v="580"/>
    <s v="KG"/>
    <d v="2017-02-28T00:00:00"/>
    <n v="580"/>
    <s v="KG"/>
    <n v="0"/>
    <s v=""/>
    <d v="2017-03-01T00:00:00"/>
  </r>
  <r>
    <x v="243"/>
    <s v="80002798"/>
    <s v="900003"/>
    <s v="11001388"/>
    <s v="10"/>
    <x v="5"/>
    <s v="PF05S000082"/>
    <x v="24"/>
    <s v="ACHI131"/>
    <n v="578"/>
    <s v="KG"/>
    <d v="2017-02-28T00:00:00"/>
    <n v="578"/>
    <s v="KG"/>
    <n v="0"/>
    <s v=""/>
    <d v="2017-03-01T00:00:00"/>
  </r>
  <r>
    <x v="243"/>
    <s v="80002798"/>
    <s v="900004"/>
    <s v="11001388"/>
    <s v="10"/>
    <x v="5"/>
    <s v="PF05S000082"/>
    <x v="24"/>
    <s v="ACHI231"/>
    <n v="288"/>
    <s v="KG"/>
    <d v="2017-02-28T00:00:00"/>
    <n v="288"/>
    <s v="KG"/>
    <n v="0"/>
    <s v=""/>
    <d v="2017-03-01T00:00:00"/>
  </r>
  <r>
    <x v="243"/>
    <s v="80002798"/>
    <s v="900005"/>
    <s v="11001388"/>
    <s v="10"/>
    <x v="5"/>
    <s v="PF05S000082"/>
    <x v="24"/>
    <s v="ACHI111"/>
    <n v="284"/>
    <s v="KG"/>
    <d v="2017-02-28T00:00:00"/>
    <n v="284"/>
    <s v="KG"/>
    <n v="0"/>
    <s v=""/>
    <d v="2017-03-01T00:00:00"/>
  </r>
  <r>
    <x v="243"/>
    <s v="80002799"/>
    <s v="900001"/>
    <s v="11001450"/>
    <s v="10"/>
    <x v="5"/>
    <s v="PF05S000080"/>
    <x v="57"/>
    <s v="ACHI22"/>
    <n v="856"/>
    <s v="KG"/>
    <d v="2017-02-28T00:00:00"/>
    <n v="856"/>
    <s v="KG"/>
    <n v="0"/>
    <s v=""/>
    <d v="2017-03-01T00:00:00"/>
  </r>
  <r>
    <x v="166"/>
    <s v="80002799"/>
    <s v="900002"/>
    <s v="11001450"/>
    <s v="10"/>
    <x v="5"/>
    <s v="PF05S000080"/>
    <x v="57"/>
    <s v="ABWL22"/>
    <n v="848"/>
    <s v="KG"/>
    <d v="2017-02-28T00:00:00"/>
    <n v="848"/>
    <s v="KG"/>
    <n v="0"/>
    <s v=""/>
    <d v="2017-03-01T00:00:00"/>
  </r>
  <r>
    <x v="243"/>
    <s v="80002799"/>
    <s v="900003"/>
    <s v="11001450"/>
    <s v="10"/>
    <x v="5"/>
    <s v="PF05S000080"/>
    <x v="57"/>
    <s v="ACHI112"/>
    <n v="474"/>
    <s v="KG"/>
    <d v="2017-02-28T00:00:00"/>
    <n v="474"/>
    <s v="KG"/>
    <n v="0"/>
    <s v=""/>
    <d v="2017-03-01T00:00:00"/>
  </r>
  <r>
    <x v="243"/>
    <s v="80002799"/>
    <s v="900004"/>
    <s v="11001450"/>
    <s v="10"/>
    <x v="5"/>
    <s v="PF05S000080"/>
    <x v="57"/>
    <s v="ACHI232"/>
    <n v="474"/>
    <s v="KG"/>
    <d v="2017-02-28T00:00:00"/>
    <n v="474"/>
    <s v="KG"/>
    <n v="0"/>
    <s v=""/>
    <d v="2017-03-01T00:00:00"/>
  </r>
  <r>
    <x v="166"/>
    <s v="80002799"/>
    <s v="900005"/>
    <s v="11001450"/>
    <s v="10"/>
    <x v="5"/>
    <s v="PF05S000080"/>
    <x v="57"/>
    <s v="ABWL231"/>
    <n v="242"/>
    <s v="KG"/>
    <d v="2017-02-28T00:00:00"/>
    <n v="242"/>
    <s v="KG"/>
    <n v="0"/>
    <s v=""/>
    <d v="2017-03-01T00:00:00"/>
  </r>
  <r>
    <x v="243"/>
    <s v="80002799"/>
    <s v="900006"/>
    <s v="11001450"/>
    <s v="10"/>
    <x v="5"/>
    <s v="PF05S000080"/>
    <x v="57"/>
    <s v="ACHI212"/>
    <n v="242"/>
    <s v="KG"/>
    <d v="2017-02-28T00:00:00"/>
    <n v="242"/>
    <s v="KG"/>
    <n v="0"/>
    <s v=""/>
    <d v="2017-03-01T00:00:00"/>
  </r>
  <r>
    <x v="243"/>
    <s v="80002799"/>
    <s v="900007"/>
    <s v="11001450"/>
    <s v="10"/>
    <x v="5"/>
    <s v="PF05S000080"/>
    <x v="57"/>
    <s v="ACHI132"/>
    <n v="240"/>
    <s v="KG"/>
    <d v="2017-02-28T00:00:00"/>
    <n v="240"/>
    <s v="KG"/>
    <n v="0"/>
    <s v=""/>
    <d v="2017-03-01T00:00:00"/>
  </r>
  <r>
    <x v="225"/>
    <s v="80002801"/>
    <s v="900001"/>
    <s v="11001230"/>
    <s v="30"/>
    <x v="0"/>
    <s v="PF05S000039"/>
    <x v="51"/>
    <s v="ACDA222"/>
    <n v="482"/>
    <s v="KG"/>
    <d v="2017-03-01T00:00:00"/>
    <n v="482"/>
    <s v="KG"/>
    <n v="0"/>
    <s v=""/>
    <d v="2017-03-02T00:00:00"/>
  </r>
  <r>
    <x v="225"/>
    <s v="80002801"/>
    <s v="900002"/>
    <s v="11001230"/>
    <s v="30"/>
    <x v="0"/>
    <s v="PF05S000039"/>
    <x v="51"/>
    <s v="ACDA212"/>
    <n v="480"/>
    <s v="KG"/>
    <d v="2017-03-01T00:00:00"/>
    <n v="480"/>
    <s v="KG"/>
    <n v="0"/>
    <s v=""/>
    <d v="2017-03-02T00:00:00"/>
  </r>
  <r>
    <x v="225"/>
    <s v="80002801"/>
    <s v="900003"/>
    <s v="11001230"/>
    <s v="30"/>
    <x v="0"/>
    <s v="PF05S000039"/>
    <x v="51"/>
    <s v="ACDA221"/>
    <n v="476"/>
    <s v="KG"/>
    <d v="2017-03-01T00:00:00"/>
    <n v="476"/>
    <s v="KG"/>
    <n v="0"/>
    <s v=""/>
    <d v="2017-03-02T00:00:00"/>
  </r>
  <r>
    <x v="225"/>
    <s v="80002801"/>
    <s v="900004"/>
    <s v="11001230"/>
    <s v="30"/>
    <x v="0"/>
    <s v="PF05S000039"/>
    <x v="51"/>
    <s v="ACDA312"/>
    <n v="470"/>
    <s v="KG"/>
    <d v="2017-03-01T00:00:00"/>
    <n v="470"/>
    <s v="KG"/>
    <n v="0"/>
    <s v=""/>
    <d v="2017-03-02T00:00:00"/>
  </r>
  <r>
    <x v="225"/>
    <s v="80002801"/>
    <s v="900005"/>
    <s v="11001230"/>
    <s v="30"/>
    <x v="0"/>
    <s v="PF05S000039"/>
    <x v="51"/>
    <s v="ACDA121"/>
    <n v="444"/>
    <s v="KG"/>
    <d v="2017-03-01T00:00:00"/>
    <n v="444"/>
    <s v="KG"/>
    <n v="0"/>
    <s v=""/>
    <d v="2017-03-02T00:00:00"/>
  </r>
  <r>
    <x v="225"/>
    <s v="80002801"/>
    <s v="900006"/>
    <s v="11001230"/>
    <s v="30"/>
    <x v="0"/>
    <s v="PF05S000039"/>
    <x v="51"/>
    <s v="ACDA321"/>
    <n v="432"/>
    <s v="KG"/>
    <d v="2017-03-01T00:00:00"/>
    <n v="432"/>
    <s v="KG"/>
    <n v="0"/>
    <s v=""/>
    <d v="2017-03-02T00:00:00"/>
  </r>
  <r>
    <x v="225"/>
    <s v="80002802"/>
    <s v="900001"/>
    <s v="11001230"/>
    <s v="40"/>
    <x v="0"/>
    <s v="PF05S000039"/>
    <x v="51"/>
    <s v="ACDA122"/>
    <n v="488"/>
    <s v="KG"/>
    <d v="2017-03-01T00:00:00"/>
    <n v="488"/>
    <s v="KG"/>
    <n v="0"/>
    <s v=""/>
    <d v="2017-03-02T00:00:00"/>
  </r>
  <r>
    <x v="225"/>
    <s v="80002802"/>
    <s v="900004"/>
    <s v="11001230"/>
    <s v="40"/>
    <x v="0"/>
    <s v="PF05S000039"/>
    <x v="51"/>
    <s v="ACDA311"/>
    <n v="486"/>
    <s v="KG"/>
    <d v="2017-03-01T00:00:00"/>
    <n v="486"/>
    <s v="KG"/>
    <n v="0"/>
    <s v=""/>
    <d v="2017-03-02T00:00:00"/>
  </r>
  <r>
    <x v="225"/>
    <s v="80002802"/>
    <s v="900005"/>
    <s v="11001230"/>
    <s v="40"/>
    <x v="0"/>
    <s v="PF05S000039"/>
    <x v="51"/>
    <s v="ACDA211"/>
    <n v="482"/>
    <s v="KG"/>
    <d v="2017-03-01T00:00:00"/>
    <n v="482"/>
    <s v="KG"/>
    <n v="0"/>
    <s v=""/>
    <d v="2017-03-02T00:00:00"/>
  </r>
  <r>
    <x v="225"/>
    <s v="80002802"/>
    <s v="900006"/>
    <s v="11001230"/>
    <s v="40"/>
    <x v="0"/>
    <s v="PF05S000039"/>
    <x v="51"/>
    <s v="ACDA3222"/>
    <n v="180"/>
    <s v="KG"/>
    <d v="2017-03-01T00:00:00"/>
    <n v="180"/>
    <s v="KG"/>
    <n v="0"/>
    <s v=""/>
    <d v="2017-03-02T00:00:00"/>
  </r>
  <r>
    <x v="225"/>
    <s v="80002802"/>
    <s v="900007"/>
    <s v="11001230"/>
    <s v="40"/>
    <x v="0"/>
    <s v="PF05S000039"/>
    <x v="51"/>
    <s v="ACDA3221"/>
    <n v="126"/>
    <s v="KG"/>
    <d v="2017-03-01T00:00:00"/>
    <n v="126"/>
    <s v="KG"/>
    <n v="0"/>
    <s v=""/>
    <d v="2017-03-02T00:00:00"/>
  </r>
  <r>
    <x v="92"/>
    <s v="80002807"/>
    <s v="900001"/>
    <s v="11001296"/>
    <s v="10"/>
    <x v="3"/>
    <s v="PF05S000070"/>
    <x v="41"/>
    <s v="ABFR221"/>
    <n v="472"/>
    <s v="KG"/>
    <d v="2017-03-03T00:00:00"/>
    <n v="472"/>
    <s v="KG"/>
    <n v="0"/>
    <s v=""/>
    <d v="2017-03-06T00:00:00"/>
  </r>
  <r>
    <x v="92"/>
    <s v="80002807"/>
    <s v="900002"/>
    <s v="11001296"/>
    <s v="10"/>
    <x v="3"/>
    <s v="PF05S000070"/>
    <x v="41"/>
    <s v="ABFR312"/>
    <n v="472"/>
    <s v="KG"/>
    <d v="2017-03-03T00:00:00"/>
    <n v="472"/>
    <s v="KG"/>
    <n v="0"/>
    <s v=""/>
    <d v="2017-03-06T00:00:00"/>
  </r>
  <r>
    <x v="92"/>
    <s v="80002807"/>
    <s v="900003"/>
    <s v="11001296"/>
    <s v="10"/>
    <x v="3"/>
    <s v="PF05S000070"/>
    <x v="41"/>
    <s v="ABFR212"/>
    <n v="462"/>
    <s v="KG"/>
    <d v="2017-03-03T00:00:00"/>
    <n v="462"/>
    <s v="KG"/>
    <n v="0"/>
    <s v=""/>
    <d v="2017-03-06T00:00:00"/>
  </r>
  <r>
    <x v="92"/>
    <s v="80002807"/>
    <s v="900004"/>
    <s v="11001296"/>
    <s v="10"/>
    <x v="3"/>
    <s v="PF05S000070"/>
    <x v="41"/>
    <s v="ABFR311"/>
    <n v="460"/>
    <s v="KG"/>
    <d v="2017-03-03T00:00:00"/>
    <n v="460"/>
    <s v="KG"/>
    <n v="0"/>
    <s v=""/>
    <d v="2017-03-06T00:00:00"/>
  </r>
  <r>
    <x v="92"/>
    <s v="80002807"/>
    <s v="900005"/>
    <s v="11001296"/>
    <s v="10"/>
    <x v="3"/>
    <s v="PF05S000070"/>
    <x v="41"/>
    <s v="ABFR112"/>
    <n v="458"/>
    <s v="KG"/>
    <d v="2017-03-03T00:00:00"/>
    <n v="458"/>
    <s v="KG"/>
    <n v="0"/>
    <s v=""/>
    <d v="2017-03-06T00:00:00"/>
  </r>
  <r>
    <x v="92"/>
    <s v="80002807"/>
    <s v="900006"/>
    <s v="11001296"/>
    <s v="10"/>
    <x v="3"/>
    <s v="PF05S000070"/>
    <x v="41"/>
    <s v="ABFR211"/>
    <n v="458"/>
    <s v="KG"/>
    <d v="2017-03-03T00:00:00"/>
    <n v="458"/>
    <s v="KG"/>
    <n v="0"/>
    <s v=""/>
    <d v="2017-03-06T00:00:00"/>
  </r>
  <r>
    <x v="231"/>
    <s v="80002810"/>
    <s v="900001"/>
    <s v="11001091"/>
    <s v="110"/>
    <x v="12"/>
    <s v="PF05S000101"/>
    <x v="39"/>
    <s v="ACIU231"/>
    <n v="580"/>
    <s v="KG"/>
    <d v="2017-03-02T00:00:00"/>
    <n v="580"/>
    <s v="KG"/>
    <n v="0"/>
    <s v=""/>
    <d v="2017-03-03T00:00:00"/>
  </r>
  <r>
    <x v="231"/>
    <s v="80002810"/>
    <s v="900002"/>
    <s v="11001091"/>
    <s v="110"/>
    <x v="12"/>
    <s v="PF05S000101"/>
    <x v="39"/>
    <s v="ACIU223"/>
    <n v="456"/>
    <s v="KG"/>
    <d v="2017-03-02T00:00:00"/>
    <n v="456"/>
    <s v="KG"/>
    <n v="0"/>
    <s v=""/>
    <d v="2017-03-03T00:00:00"/>
  </r>
  <r>
    <x v="231"/>
    <s v="80002810"/>
    <s v="900003"/>
    <s v="11001091"/>
    <s v="110"/>
    <x v="12"/>
    <s v="PF05S000101"/>
    <x v="39"/>
    <s v="ACIU123"/>
    <n v="330"/>
    <s v="KG"/>
    <d v="2017-03-02T00:00:00"/>
    <n v="330"/>
    <s v="KG"/>
    <n v="0"/>
    <s v=""/>
    <d v="2017-03-03T00:00:00"/>
  </r>
  <r>
    <x v="231"/>
    <s v="80002810"/>
    <s v="900004"/>
    <s v="11001091"/>
    <s v="110"/>
    <x v="12"/>
    <s v="PF05S000101"/>
    <x v="39"/>
    <s v="ACIU121"/>
    <n v="166"/>
    <s v="KG"/>
    <d v="2017-03-02T00:00:00"/>
    <n v="166"/>
    <s v="KG"/>
    <n v="0"/>
    <s v=""/>
    <d v="2017-03-03T00:00:00"/>
  </r>
  <r>
    <x v="231"/>
    <s v="80002810"/>
    <s v="900005"/>
    <s v="11001091"/>
    <s v="110"/>
    <x v="12"/>
    <s v="PF05S000101"/>
    <x v="39"/>
    <s v="ACIU122"/>
    <n v="164"/>
    <s v="KG"/>
    <d v="2017-03-02T00:00:00"/>
    <n v="164"/>
    <s v="KG"/>
    <n v="0"/>
    <s v=""/>
    <d v="2017-03-03T00:00:00"/>
  </r>
  <r>
    <x v="231"/>
    <s v="80002810"/>
    <s v="900006"/>
    <s v="11001091"/>
    <s v="110"/>
    <x v="12"/>
    <s v="PF05S000101"/>
    <x v="39"/>
    <s v="ACIU222"/>
    <n v="124"/>
    <s v="KG"/>
    <d v="2017-03-02T00:00:00"/>
    <n v="124"/>
    <s v="KG"/>
    <n v="0"/>
    <s v=""/>
    <d v="2017-03-03T00:00:00"/>
  </r>
  <r>
    <x v="233"/>
    <s v="80002812"/>
    <s v="900001"/>
    <s v="11001414"/>
    <s v="10"/>
    <x v="0"/>
    <s v="PF05S000002"/>
    <x v="1"/>
    <s v="ACJH22"/>
    <n v="1320"/>
    <s v="KG"/>
    <d v="2017-03-08T00:00:00"/>
    <n v="1320"/>
    <s v="KG"/>
    <n v="0"/>
    <s v=""/>
    <d v="2017-03-09T00:00:00"/>
  </r>
  <r>
    <x v="233"/>
    <s v="80002812"/>
    <s v="900002"/>
    <s v="11001414"/>
    <s v="10"/>
    <x v="0"/>
    <s v="PF05S000002"/>
    <x v="1"/>
    <s v="ACJH21"/>
    <n v="1252"/>
    <s v="KG"/>
    <d v="2017-03-08T00:00:00"/>
    <n v="1252"/>
    <s v="KG"/>
    <n v="0"/>
    <s v=""/>
    <d v="2017-03-09T00:00:00"/>
  </r>
  <r>
    <x v="244"/>
    <s v="80002813"/>
    <s v="900001"/>
    <s v="11001400"/>
    <s v="30"/>
    <x v="0"/>
    <s v="PF05S000039"/>
    <x v="51"/>
    <s v="ACIS12"/>
    <n v="476"/>
    <s v="KG"/>
    <d v="2017-03-15T00:00:00"/>
    <n v="476"/>
    <s v="KG"/>
    <n v="0"/>
    <s v=""/>
    <d v="2017-03-16T00:00:00"/>
  </r>
  <r>
    <x v="244"/>
    <s v="80002813"/>
    <s v="900002"/>
    <s v="11001400"/>
    <s v="30"/>
    <x v="0"/>
    <s v="PF05S000039"/>
    <x v="51"/>
    <s v="ACIS23"/>
    <n v="468"/>
    <s v="KG"/>
    <d v="2017-03-15T00:00:00"/>
    <n v="468"/>
    <s v="KG"/>
    <n v="0"/>
    <s v=""/>
    <d v="2017-03-16T00:00:00"/>
  </r>
  <r>
    <x v="244"/>
    <s v="80002813"/>
    <s v="900003"/>
    <s v="11001400"/>
    <s v="30"/>
    <x v="0"/>
    <s v="PF05S000039"/>
    <x v="51"/>
    <s v="ACIS24"/>
    <n v="436"/>
    <s v="KG"/>
    <d v="2017-03-15T00:00:00"/>
    <n v="436"/>
    <s v="KG"/>
    <n v="0"/>
    <s v=""/>
    <d v="2017-03-16T00:00:00"/>
  </r>
  <r>
    <x v="244"/>
    <s v="80002813"/>
    <s v="900004"/>
    <s v="11001400"/>
    <s v="30"/>
    <x v="0"/>
    <s v="PF05S000039"/>
    <x v="51"/>
    <s v="ACIS32"/>
    <n v="426"/>
    <s v="KG"/>
    <d v="2017-03-15T00:00:00"/>
    <n v="426"/>
    <s v="KG"/>
    <n v="0"/>
    <s v=""/>
    <d v="2017-03-16T00:00:00"/>
  </r>
  <r>
    <x v="244"/>
    <s v="80002813"/>
    <s v="900005"/>
    <s v="11001400"/>
    <s v="30"/>
    <x v="0"/>
    <s v="PF05S000039"/>
    <x v="51"/>
    <s v="ACIS31"/>
    <n v="394"/>
    <s v="KG"/>
    <d v="2017-03-15T00:00:00"/>
    <n v="394"/>
    <s v="KG"/>
    <n v="0"/>
    <s v=""/>
    <d v="2017-03-16T00:00:00"/>
  </r>
  <r>
    <x v="244"/>
    <s v="80002813"/>
    <s v="900006"/>
    <s v="11001400"/>
    <s v="30"/>
    <x v="0"/>
    <s v="PF05S000039"/>
    <x v="51"/>
    <s v="ACIS11"/>
    <n v="384"/>
    <s v="KG"/>
    <d v="2017-03-15T00:00:00"/>
    <n v="384"/>
    <s v="KG"/>
    <n v="0"/>
    <s v=""/>
    <d v="2017-03-16T00:00:00"/>
  </r>
  <r>
    <x v="244"/>
    <s v="80002814"/>
    <s v="900001"/>
    <s v="11001325"/>
    <s v="30"/>
    <x v="0"/>
    <s v="PF05S000039"/>
    <x v="51"/>
    <s v="ACIS13"/>
    <n v="478"/>
    <s v="KG"/>
    <d v="2017-03-15T00:00:00"/>
    <n v="478"/>
    <s v="KG"/>
    <n v="0"/>
    <s v=""/>
    <d v="2017-03-16T00:00:00"/>
  </r>
  <r>
    <x v="244"/>
    <s v="80002814"/>
    <s v="900002"/>
    <s v="11001325"/>
    <s v="30"/>
    <x v="0"/>
    <s v="PF05S000039"/>
    <x v="51"/>
    <s v="ACIS22"/>
    <n v="478"/>
    <s v="KG"/>
    <d v="2017-03-15T00:00:00"/>
    <n v="478"/>
    <s v="KG"/>
    <n v="0"/>
    <s v=""/>
    <d v="2017-03-16T00:00:00"/>
  </r>
  <r>
    <x v="244"/>
    <s v="80002814"/>
    <s v="900003"/>
    <s v="11001325"/>
    <s v="30"/>
    <x v="0"/>
    <s v="PF05S000039"/>
    <x v="51"/>
    <s v="ACIS21"/>
    <n v="460"/>
    <s v="KG"/>
    <d v="2017-03-15T00:00:00"/>
    <n v="460"/>
    <s v="KG"/>
    <n v="0"/>
    <s v=""/>
    <d v="2017-03-16T00:00:00"/>
  </r>
  <r>
    <x v="244"/>
    <s v="80002814"/>
    <s v="900004"/>
    <s v="11001325"/>
    <s v="30"/>
    <x v="0"/>
    <s v="PF05S000039"/>
    <x v="51"/>
    <s v="ACIS14"/>
    <n v="436"/>
    <s v="KG"/>
    <d v="2017-03-15T00:00:00"/>
    <n v="436"/>
    <s v="KG"/>
    <n v="0"/>
    <s v=""/>
    <d v="2017-03-16T00:00:00"/>
  </r>
  <r>
    <x v="244"/>
    <s v="80002814"/>
    <s v="900005"/>
    <s v="11001325"/>
    <s v="30"/>
    <x v="0"/>
    <s v="PF05S000039"/>
    <x v="51"/>
    <s v="ACIS34"/>
    <n v="418"/>
    <s v="KG"/>
    <d v="2017-03-15T00:00:00"/>
    <n v="418"/>
    <s v="KG"/>
    <n v="0"/>
    <s v=""/>
    <d v="2017-03-16T00:00:00"/>
  </r>
  <r>
    <x v="244"/>
    <s v="80002814"/>
    <s v="900006"/>
    <s v="11001325"/>
    <s v="30"/>
    <x v="0"/>
    <s v="PF05S000039"/>
    <x v="51"/>
    <s v="ACIS33"/>
    <n v="412"/>
    <s v="KG"/>
    <d v="2017-03-15T00:00:00"/>
    <n v="412"/>
    <s v="KG"/>
    <n v="0"/>
    <s v=""/>
    <d v="2017-03-16T00:00:00"/>
  </r>
  <r>
    <x v="231"/>
    <s v="80002815"/>
    <s v="900001"/>
    <s v="11001091"/>
    <s v="110"/>
    <x v="12"/>
    <s v="PF05S000101"/>
    <x v="39"/>
    <s v="ACIU221"/>
    <n v="166"/>
    <s v="KG"/>
    <d v="2017-03-02T00:00:00"/>
    <n v="166"/>
    <s v="KG"/>
    <n v="0"/>
    <s v=""/>
    <d v="2017-03-03T00:00:00"/>
  </r>
  <r>
    <x v="245"/>
    <s v="80002816"/>
    <s v="900001"/>
    <s v="11001245"/>
    <s v="30"/>
    <x v="0"/>
    <s v="PF05S000001"/>
    <x v="8"/>
    <s v="ACJL31"/>
    <n v="1010"/>
    <s v="KG"/>
    <d v="2017-03-02T00:00:00"/>
    <n v="1010"/>
    <s v="KG"/>
    <n v="0"/>
    <s v=""/>
    <d v="2017-03-03T00:00:00"/>
  </r>
  <r>
    <x v="245"/>
    <s v="80002816"/>
    <s v="900002"/>
    <s v="11001245"/>
    <s v="30"/>
    <x v="0"/>
    <s v="PF05S000001"/>
    <x v="8"/>
    <s v="ACJL21"/>
    <n v="1006"/>
    <s v="KG"/>
    <d v="2017-03-02T00:00:00"/>
    <n v="1006"/>
    <s v="KG"/>
    <n v="0"/>
    <s v=""/>
    <d v="2017-03-03T00:00:00"/>
  </r>
  <r>
    <x v="245"/>
    <s v="80002816"/>
    <s v="900003"/>
    <s v="11001245"/>
    <s v="30"/>
    <x v="0"/>
    <s v="PF05S000001"/>
    <x v="8"/>
    <s v="ACJL121"/>
    <n v="784"/>
    <s v="KG"/>
    <d v="2017-03-02T00:00:00"/>
    <n v="784"/>
    <s v="KG"/>
    <n v="0"/>
    <s v=""/>
    <d v="2017-03-03T00:00:00"/>
  </r>
  <r>
    <x v="245"/>
    <s v="80002816"/>
    <s v="900004"/>
    <s v="11001245"/>
    <s v="30"/>
    <x v="0"/>
    <s v="PF05S000001"/>
    <x v="8"/>
    <s v="ACJL122"/>
    <n v="782"/>
    <s v="KG"/>
    <d v="2017-03-02T00:00:00"/>
    <n v="782"/>
    <s v="KG"/>
    <n v="0"/>
    <s v=""/>
    <d v="2017-03-03T00:00:00"/>
  </r>
  <r>
    <x v="245"/>
    <s v="80002816"/>
    <s v="900005"/>
    <s v="11001245"/>
    <s v="30"/>
    <x v="0"/>
    <s v="PF05S000001"/>
    <x v="8"/>
    <s v="ACJL22"/>
    <n v="782"/>
    <s v="KG"/>
    <d v="2017-03-02T00:00:00"/>
    <n v="782"/>
    <s v="KG"/>
    <n v="0"/>
    <s v=""/>
    <d v="2017-03-03T00:00:00"/>
  </r>
  <r>
    <x v="245"/>
    <s v="80002816"/>
    <s v="900006"/>
    <s v="11001245"/>
    <s v="30"/>
    <x v="0"/>
    <s v="PF05S000001"/>
    <x v="8"/>
    <s v="ACJL32"/>
    <n v="782"/>
    <s v="KG"/>
    <d v="2017-03-02T00:00:00"/>
    <n v="782"/>
    <s v="KG"/>
    <n v="0"/>
    <s v=""/>
    <d v="2017-03-03T00:00:00"/>
  </r>
  <r>
    <x v="246"/>
    <s v="80002819"/>
    <s v="900001"/>
    <s v="11001246"/>
    <s v="10"/>
    <x v="0"/>
    <s v="PF05S000001"/>
    <x v="8"/>
    <s v="ACNR2"/>
    <n v="1954"/>
    <s v="KG"/>
    <d v="2017-03-06T00:00:00"/>
    <n v="1954"/>
    <s v="KG"/>
    <n v="0"/>
    <s v=""/>
    <d v="2017-03-07T00:00:00"/>
  </r>
  <r>
    <x v="246"/>
    <s v="80002819"/>
    <s v="900002"/>
    <s v="11001246"/>
    <s v="10"/>
    <x v="0"/>
    <s v="PF05S000001"/>
    <x v="8"/>
    <s v="ACNR1"/>
    <n v="1826"/>
    <s v="KG"/>
    <d v="2017-03-06T00:00:00"/>
    <n v="1826"/>
    <s v="KG"/>
    <n v="0"/>
    <s v=""/>
    <d v="2017-03-07T00:00:00"/>
  </r>
  <r>
    <x v="246"/>
    <s v="80002819"/>
    <s v="900003"/>
    <s v="11001246"/>
    <s v="10"/>
    <x v="0"/>
    <s v="PF05S000001"/>
    <x v="8"/>
    <s v="ACNR3"/>
    <n v="1762"/>
    <s v="KG"/>
    <d v="2017-03-06T00:00:00"/>
    <n v="1762"/>
    <s v="KG"/>
    <n v="0"/>
    <s v=""/>
    <d v="2017-03-07T00:00:00"/>
  </r>
  <r>
    <x v="195"/>
    <s v="80002822"/>
    <s v="900001"/>
    <s v="11001289"/>
    <s v="10"/>
    <x v="8"/>
    <s v="PF05S000061"/>
    <x v="11"/>
    <s v="ACCO32"/>
    <n v="836"/>
    <s v="KG"/>
    <d v="2017-03-06T00:00:00"/>
    <n v="836"/>
    <s v="KG"/>
    <n v="0"/>
    <s v=""/>
    <d v="2017-03-07T00:00:00"/>
  </r>
  <r>
    <x v="247"/>
    <s v="80002823"/>
    <s v="900001"/>
    <s v="11001237"/>
    <s v="20"/>
    <x v="0"/>
    <s v="PF05S000022"/>
    <x v="22"/>
    <s v="ACJJ1"/>
    <n v="2966"/>
    <s v="KG"/>
    <d v="2017-03-15T00:00:00"/>
    <n v="2966"/>
    <s v="KG"/>
    <n v="0"/>
    <s v=""/>
    <d v="2017-03-16T00:00:00"/>
  </r>
  <r>
    <x v="247"/>
    <s v="80002823"/>
    <s v="900002"/>
    <s v="11001237"/>
    <s v="20"/>
    <x v="0"/>
    <s v="PF05S000022"/>
    <x v="22"/>
    <s v="ACJJ2"/>
    <n v="2942"/>
    <s v="KG"/>
    <d v="2017-03-15T00:00:00"/>
    <n v="2942"/>
    <s v="KG"/>
    <n v="0"/>
    <s v=""/>
    <d v="2017-03-16T00:00:00"/>
  </r>
  <r>
    <x v="235"/>
    <s v="80002824"/>
    <s v="900001"/>
    <s v="11001231"/>
    <s v="10"/>
    <x v="0"/>
    <s v="PF05S000009"/>
    <x v="28"/>
    <s v="ACEW311"/>
    <n v="334"/>
    <s v="KG"/>
    <d v="2017-03-08T00:00:00"/>
    <n v="334"/>
    <s v="KG"/>
    <n v="0"/>
    <s v=""/>
    <d v="2017-03-09T00:00:00"/>
  </r>
  <r>
    <x v="235"/>
    <s v="80002824"/>
    <s v="900002"/>
    <s v="11001231"/>
    <s v="10"/>
    <x v="0"/>
    <s v="PF05S000009"/>
    <x v="28"/>
    <s v="ACEW312"/>
    <n v="330"/>
    <s v="KG"/>
    <d v="2017-03-08T00:00:00"/>
    <n v="330"/>
    <s v="KG"/>
    <n v="0"/>
    <s v=""/>
    <d v="2017-03-09T00:00:00"/>
  </r>
  <r>
    <x v="235"/>
    <s v="80002824"/>
    <s v="900003"/>
    <s v="11001231"/>
    <s v="10"/>
    <x v="0"/>
    <s v="PF05S000009"/>
    <x v="28"/>
    <s v="ACEW222"/>
    <n v="316"/>
    <s v="KG"/>
    <d v="2017-03-08T00:00:00"/>
    <n v="316"/>
    <s v="KG"/>
    <n v="0"/>
    <s v=""/>
    <d v="2017-03-09T00:00:00"/>
  </r>
  <r>
    <x v="235"/>
    <s v="80002824"/>
    <s v="900004"/>
    <s v="11001231"/>
    <s v="10"/>
    <x v="0"/>
    <s v="PF05S000009"/>
    <x v="28"/>
    <s v="ACEW232"/>
    <n v="308"/>
    <s v="KG"/>
    <d v="2017-03-08T00:00:00"/>
    <n v="308"/>
    <s v="KG"/>
    <n v="0"/>
    <s v=""/>
    <d v="2017-03-09T00:00:00"/>
  </r>
  <r>
    <x v="248"/>
    <s v="80002825"/>
    <s v="900001"/>
    <s v="11001222"/>
    <s v="40"/>
    <x v="0"/>
    <s v="PF05S000028"/>
    <x v="29"/>
    <s v="ACIP22"/>
    <n v="636"/>
    <s v="KG"/>
    <d v="2017-03-22T00:00:00"/>
    <n v="636"/>
    <s v="KG"/>
    <n v="0"/>
    <s v=""/>
    <d v="2017-03-23T00:00:00"/>
  </r>
  <r>
    <x v="248"/>
    <s v="80002825"/>
    <s v="900002"/>
    <s v="11001222"/>
    <s v="40"/>
    <x v="0"/>
    <s v="PF05S000028"/>
    <x v="29"/>
    <s v="ACIP32"/>
    <n v="636"/>
    <s v="KG"/>
    <d v="2017-03-22T00:00:00"/>
    <n v="636"/>
    <s v="KG"/>
    <n v="0"/>
    <s v=""/>
    <d v="2017-03-23T00:00:00"/>
  </r>
  <r>
    <x v="248"/>
    <s v="80002825"/>
    <s v="900003"/>
    <s v="11001222"/>
    <s v="40"/>
    <x v="0"/>
    <s v="PF05S000028"/>
    <x v="29"/>
    <s v="ACIP12"/>
    <n v="622"/>
    <s v="KG"/>
    <d v="2017-03-22T00:00:00"/>
    <n v="622"/>
    <s v="KG"/>
    <n v="0"/>
    <s v=""/>
    <d v="2017-03-23T00:00:00"/>
  </r>
  <r>
    <x v="248"/>
    <s v="80002825"/>
    <s v="900004"/>
    <s v="11001222"/>
    <s v="40"/>
    <x v="0"/>
    <s v="PF05S000028"/>
    <x v="29"/>
    <s v="ACIP13"/>
    <n v="620"/>
    <s v="KG"/>
    <d v="2017-03-22T00:00:00"/>
    <n v="620"/>
    <s v="KG"/>
    <n v="0"/>
    <s v=""/>
    <d v="2017-03-23T00:00:00"/>
  </r>
  <r>
    <x v="248"/>
    <s v="80002825"/>
    <s v="900005"/>
    <s v="11001222"/>
    <s v="40"/>
    <x v="0"/>
    <s v="PF05S000028"/>
    <x v="29"/>
    <s v="ACIP21"/>
    <n v="610"/>
    <s v="KG"/>
    <d v="2017-03-22T00:00:00"/>
    <n v="610"/>
    <s v="KG"/>
    <n v="0"/>
    <s v=""/>
    <d v="2017-03-23T00:00:00"/>
  </r>
  <r>
    <x v="248"/>
    <s v="80002825"/>
    <s v="900006"/>
    <s v="11001222"/>
    <s v="40"/>
    <x v="0"/>
    <s v="PF05S000028"/>
    <x v="29"/>
    <s v="ACIP23"/>
    <n v="602"/>
    <s v="KG"/>
    <d v="2017-03-22T00:00:00"/>
    <n v="602"/>
    <s v="KG"/>
    <n v="0"/>
    <s v=""/>
    <d v="2017-03-23T00:00:00"/>
  </r>
  <r>
    <x v="248"/>
    <s v="80002825"/>
    <s v="900007"/>
    <s v="11001222"/>
    <s v="40"/>
    <x v="0"/>
    <s v="PF05S000028"/>
    <x v="29"/>
    <s v="ACIP31"/>
    <n v="576"/>
    <s v="KG"/>
    <d v="2017-03-22T00:00:00"/>
    <n v="576"/>
    <s v="KG"/>
    <n v="0"/>
    <s v=""/>
    <d v="2017-03-23T00:00:00"/>
  </r>
  <r>
    <x v="248"/>
    <s v="80002825"/>
    <s v="900008"/>
    <s v="11001222"/>
    <s v="40"/>
    <x v="0"/>
    <s v="PF05S000028"/>
    <x v="29"/>
    <s v="ACIP11"/>
    <n v="568"/>
    <s v="KG"/>
    <d v="2017-03-22T00:00:00"/>
    <n v="568"/>
    <s v="KG"/>
    <n v="0"/>
    <s v=""/>
    <d v="2017-03-23T00:00:00"/>
  </r>
  <r>
    <x v="248"/>
    <s v="80002825"/>
    <s v="900009"/>
    <s v="11001222"/>
    <s v="40"/>
    <x v="0"/>
    <s v="PF05S000028"/>
    <x v="29"/>
    <s v="ACIP33"/>
    <n v="568"/>
    <s v="KG"/>
    <d v="2017-03-22T00:00:00"/>
    <n v="568"/>
    <s v="KG"/>
    <n v="0"/>
    <s v=""/>
    <d v="2017-03-23T00:00:00"/>
  </r>
  <r>
    <x v="249"/>
    <s v="80002826"/>
    <s v="900001"/>
    <s v="11001246"/>
    <s v="10"/>
    <x v="0"/>
    <s v="PF05S000001"/>
    <x v="8"/>
    <s v="ACNS1"/>
    <n v="1934"/>
    <s v="KG"/>
    <d v="2017-03-09T00:00:00"/>
    <n v="1934"/>
    <s v="KG"/>
    <n v="0"/>
    <s v=""/>
    <d v="2017-03-10T00:00:00"/>
  </r>
  <r>
    <x v="249"/>
    <s v="80002826"/>
    <s v="900002"/>
    <s v="11001246"/>
    <s v="10"/>
    <x v="0"/>
    <s v="PF05S000001"/>
    <x v="8"/>
    <s v="ACNS2"/>
    <n v="1842"/>
    <s v="KG"/>
    <d v="2017-03-09T00:00:00"/>
    <n v="1842"/>
    <s v="KG"/>
    <n v="0"/>
    <s v=""/>
    <d v="2017-03-10T00:00:00"/>
  </r>
  <r>
    <x v="249"/>
    <s v="80002826"/>
    <s v="900003"/>
    <s v="11001246"/>
    <s v="10"/>
    <x v="0"/>
    <s v="PF05S000001"/>
    <x v="8"/>
    <s v="ACNS3"/>
    <n v="1754"/>
    <s v="KG"/>
    <d v="2017-03-09T00:00:00"/>
    <n v="1754"/>
    <s v="KG"/>
    <n v="0"/>
    <s v=""/>
    <d v="2017-03-10T00:00:00"/>
  </r>
  <r>
    <x v="217"/>
    <s v="80002828"/>
    <s v="900002"/>
    <s v="11001508"/>
    <s v="10"/>
    <x v="0"/>
    <s v="PF05S000043"/>
    <x v="59"/>
    <s v="ACCW111"/>
    <n v="378"/>
    <s v="KG"/>
    <d v="2017-03-09T00:00:00"/>
    <n v="378"/>
    <s v="KG"/>
    <n v="0"/>
    <s v=""/>
    <d v="2017-03-10T00:00:00"/>
  </r>
  <r>
    <x v="217"/>
    <s v="80002828"/>
    <s v="900003"/>
    <s v="11001508"/>
    <s v="10"/>
    <x v="0"/>
    <s v="PF05S000043"/>
    <x v="59"/>
    <s v="ACCW132"/>
    <n v="378"/>
    <s v="KG"/>
    <d v="2017-03-09T00:00:00"/>
    <n v="378"/>
    <s v="KG"/>
    <n v="0"/>
    <s v=""/>
    <d v="2017-03-10T00:00:00"/>
  </r>
  <r>
    <x v="217"/>
    <s v="80002828"/>
    <s v="900004"/>
    <s v="11001508"/>
    <s v="10"/>
    <x v="0"/>
    <s v="PF05S000043"/>
    <x v="59"/>
    <s v="ACCW222"/>
    <n v="378"/>
    <s v="KG"/>
    <d v="2017-03-09T00:00:00"/>
    <n v="378"/>
    <s v="KG"/>
    <n v="0"/>
    <s v=""/>
    <d v="2017-03-10T00:00:00"/>
  </r>
  <r>
    <x v="250"/>
    <s v="80002829"/>
    <s v="900001"/>
    <s v="11001293"/>
    <s v="10"/>
    <x v="3"/>
    <s v="PF05B000200"/>
    <x v="60"/>
    <s v="ACMK31"/>
    <n v="586"/>
    <s v="KG"/>
    <d v="2017-03-09T00:00:00"/>
    <n v="586"/>
    <s v="KG"/>
    <n v="0"/>
    <s v=""/>
    <d v="2017-03-10T00:00:00"/>
  </r>
  <r>
    <x v="250"/>
    <s v="80002829"/>
    <s v="900002"/>
    <s v="11001293"/>
    <s v="10"/>
    <x v="3"/>
    <s v="PF05B000200"/>
    <x v="60"/>
    <s v="ACMK33"/>
    <n v="582"/>
    <s v="KG"/>
    <d v="2017-03-09T00:00:00"/>
    <n v="582"/>
    <s v="KG"/>
    <n v="0"/>
    <s v=""/>
    <d v="2017-03-10T00:00:00"/>
  </r>
  <r>
    <x v="250"/>
    <s v="80002829"/>
    <s v="900003"/>
    <s v="11001293"/>
    <s v="10"/>
    <x v="3"/>
    <s v="PF05B000200"/>
    <x v="60"/>
    <s v="ACMK132"/>
    <n v="276"/>
    <s v="KG"/>
    <d v="2017-03-09T00:00:00"/>
    <n v="276"/>
    <s v="KG"/>
    <n v="0"/>
    <s v=""/>
    <d v="2017-03-10T00:00:00"/>
  </r>
  <r>
    <x v="250"/>
    <s v="80002829"/>
    <s v="900004"/>
    <s v="11001293"/>
    <s v="10"/>
    <x v="3"/>
    <s v="PF05B000200"/>
    <x v="60"/>
    <s v="ACMK212"/>
    <n v="228"/>
    <s v="KG"/>
    <d v="2017-03-09T00:00:00"/>
    <n v="228"/>
    <s v="KG"/>
    <n v="0"/>
    <s v=""/>
    <d v="2017-03-10T00:00:00"/>
  </r>
  <r>
    <x v="250"/>
    <s v="80002830"/>
    <s v="900001"/>
    <s v="11001175"/>
    <s v="20"/>
    <x v="3"/>
    <s v="PF05B000200"/>
    <x v="47"/>
    <s v="ACMK22"/>
    <n v="608"/>
    <s v="KG"/>
    <d v="2017-03-09T00:00:00"/>
    <n v="608"/>
    <s v="KG"/>
    <n v="0"/>
    <s v=""/>
    <d v="2017-03-10T00:00:00"/>
  </r>
  <r>
    <x v="250"/>
    <s v="80002830"/>
    <s v="900002"/>
    <s v="11001175"/>
    <s v="20"/>
    <x v="3"/>
    <s v="PF05B000200"/>
    <x v="47"/>
    <s v="ACMK32"/>
    <n v="590"/>
    <s v="KG"/>
    <d v="2017-03-09T00:00:00"/>
    <n v="590"/>
    <s v="KG"/>
    <n v="0"/>
    <s v=""/>
    <d v="2017-03-10T00:00:00"/>
  </r>
  <r>
    <x v="250"/>
    <s v="80002830"/>
    <s v="900003"/>
    <s v="11001175"/>
    <s v="20"/>
    <x v="3"/>
    <s v="PF05B000200"/>
    <x v="47"/>
    <s v="ACMK23"/>
    <n v="586"/>
    <s v="KG"/>
    <d v="2017-03-09T00:00:00"/>
    <n v="586"/>
    <s v="KG"/>
    <n v="0"/>
    <s v=""/>
    <d v="2017-03-10T00:00:00"/>
  </r>
  <r>
    <x v="251"/>
    <s v="80002832"/>
    <s v="900001"/>
    <s v="11001387"/>
    <s v="10"/>
    <x v="5"/>
    <s v="PF05B000301"/>
    <x v="50"/>
    <s v="ACFC22"/>
    <n v="574"/>
    <s v="KG"/>
    <d v="2017-03-14T00:00:00"/>
    <n v="574"/>
    <s v="KG"/>
    <n v="0"/>
    <s v=""/>
    <d v="2017-03-15T00:00:00"/>
  </r>
  <r>
    <x v="251"/>
    <s v="80002832"/>
    <s v="900002"/>
    <s v="11001387"/>
    <s v="10"/>
    <x v="5"/>
    <s v="PF05B000301"/>
    <x v="50"/>
    <s v="ACFC11"/>
    <n v="570"/>
    <s v="KG"/>
    <d v="2017-03-14T00:00:00"/>
    <n v="570"/>
    <s v="KG"/>
    <n v="0"/>
    <s v=""/>
    <d v="2017-03-15T00:00:00"/>
  </r>
  <r>
    <x v="251"/>
    <s v="80002832"/>
    <s v="900003"/>
    <s v="11001387"/>
    <s v="10"/>
    <x v="5"/>
    <s v="PF05B000301"/>
    <x v="50"/>
    <s v="ACFC141"/>
    <n v="190"/>
    <s v="KG"/>
    <d v="2017-03-14T00:00:00"/>
    <n v="190"/>
    <s v="KG"/>
    <n v="0"/>
    <s v=""/>
    <d v="2017-03-15T00:00:00"/>
  </r>
  <r>
    <x v="251"/>
    <s v="80002832"/>
    <s v="900004"/>
    <s v="11001387"/>
    <s v="10"/>
    <x v="5"/>
    <s v="PF05B000301"/>
    <x v="50"/>
    <s v="ACFC2111"/>
    <n v="190"/>
    <s v="KG"/>
    <d v="2017-03-14T00:00:00"/>
    <n v="190"/>
    <s v="KG"/>
    <n v="0"/>
    <s v=""/>
    <d v="2017-03-15T00:00:00"/>
  </r>
  <r>
    <x v="251"/>
    <s v="80002833"/>
    <s v="900001"/>
    <s v="11001467"/>
    <s v="10"/>
    <x v="16"/>
    <s v="PF05B000301"/>
    <x v="50"/>
    <s v="ACFC23"/>
    <n v="574"/>
    <s v="KG"/>
    <d v="2017-03-14T00:00:00"/>
    <n v="574"/>
    <s v="KG"/>
    <n v="0"/>
    <s v=""/>
    <d v="2017-03-15T00:00:00"/>
  </r>
  <r>
    <x v="251"/>
    <s v="80002833"/>
    <s v="900002"/>
    <s v="11001467"/>
    <s v="10"/>
    <x v="16"/>
    <s v="PF05B000301"/>
    <x v="50"/>
    <s v="ACFC24"/>
    <n v="574"/>
    <s v="KG"/>
    <d v="2017-03-14T00:00:00"/>
    <n v="574"/>
    <s v="KG"/>
    <n v="0"/>
    <s v=""/>
    <d v="2017-03-15T00:00:00"/>
  </r>
  <r>
    <x v="251"/>
    <s v="80002833"/>
    <s v="900003"/>
    <s v="11001467"/>
    <s v="10"/>
    <x v="16"/>
    <s v="PF05B000301"/>
    <x v="50"/>
    <s v="ACFC212"/>
    <n v="192"/>
    <s v="KG"/>
    <d v="2017-03-14T00:00:00"/>
    <n v="192"/>
    <s v="KG"/>
    <n v="0"/>
    <s v=""/>
    <d v="2017-03-15T00:00:00"/>
  </r>
  <r>
    <x v="251"/>
    <s v="80002834"/>
    <s v="900001"/>
    <s v="11001386"/>
    <s v="10"/>
    <x v="5"/>
    <s v="PF05B000300"/>
    <x v="61"/>
    <s v="ACFC12"/>
    <n v="686"/>
    <s v="KG"/>
    <d v="2017-03-14T00:00:00"/>
    <n v="686"/>
    <s v="KG"/>
    <n v="0"/>
    <s v=""/>
    <d v="2017-03-15T00:00:00"/>
  </r>
  <r>
    <x v="251"/>
    <s v="80002834"/>
    <s v="900002"/>
    <s v="11001386"/>
    <s v="10"/>
    <x v="5"/>
    <s v="PF05B000300"/>
    <x v="61"/>
    <s v="ACFC13"/>
    <n v="680"/>
    <s v="KG"/>
    <d v="2017-03-14T00:00:00"/>
    <n v="680"/>
    <s v="KG"/>
    <n v="0"/>
    <s v=""/>
    <d v="2017-03-15T00:00:00"/>
  </r>
  <r>
    <x v="251"/>
    <s v="80002834"/>
    <s v="900003"/>
    <s v="11001386"/>
    <s v="10"/>
    <x v="5"/>
    <s v="PF05B000300"/>
    <x v="61"/>
    <s v="ACFC142"/>
    <n v="508"/>
    <s v="KG"/>
    <d v="2017-03-14T00:00:00"/>
    <n v="508"/>
    <s v="KG"/>
    <n v="0"/>
    <s v=""/>
    <d v="2017-03-15T00:00:00"/>
  </r>
  <r>
    <x v="252"/>
    <s v="80002838"/>
    <s v="900001"/>
    <s v="11001445"/>
    <s v="10"/>
    <x v="5"/>
    <s v="PF05S000082"/>
    <x v="58"/>
    <s v="ACHK23"/>
    <n v="870"/>
    <s v="KG"/>
    <d v="2017-03-16T00:00:00"/>
    <n v="870"/>
    <s v="KG"/>
    <n v="0"/>
    <s v=""/>
    <d v="2017-03-17T00:00:00"/>
  </r>
  <r>
    <x v="252"/>
    <s v="80002838"/>
    <s v="900003"/>
    <s v="11001445"/>
    <s v="10"/>
    <x v="5"/>
    <s v="PF05S000082"/>
    <x v="58"/>
    <s v="ACHK121"/>
    <n v="582"/>
    <s v="KG"/>
    <d v="2017-03-16T00:00:00"/>
    <n v="582"/>
    <s v="KG"/>
    <n v="0"/>
    <s v=""/>
    <d v="2017-03-17T00:00:00"/>
  </r>
  <r>
    <x v="252"/>
    <s v="80002838"/>
    <s v="900004"/>
    <s v="11001445"/>
    <s v="10"/>
    <x v="5"/>
    <s v="PF05S000082"/>
    <x v="58"/>
    <s v="ACHK211"/>
    <n v="580"/>
    <s v="KG"/>
    <d v="2017-03-16T00:00:00"/>
    <n v="580"/>
    <s v="KG"/>
    <n v="0"/>
    <s v=""/>
    <d v="2017-03-17T00:00:00"/>
  </r>
  <r>
    <x v="252"/>
    <s v="80002838"/>
    <s v="900005"/>
    <s v="11001445"/>
    <s v="10"/>
    <x v="5"/>
    <s v="PF05S000082"/>
    <x v="58"/>
    <s v="ACHK111"/>
    <n v="288"/>
    <s v="KG"/>
    <d v="2017-03-16T00:00:00"/>
    <n v="288"/>
    <s v="KG"/>
    <n v="0"/>
    <s v=""/>
    <d v="2017-03-17T00:00:00"/>
  </r>
  <r>
    <x v="252"/>
    <s v="80002838"/>
    <s v="900006"/>
    <s v="11001445"/>
    <s v="10"/>
    <x v="5"/>
    <s v="PF05S000082"/>
    <x v="58"/>
    <s v="ACHK131"/>
    <n v="288"/>
    <s v="KG"/>
    <d v="2017-03-16T00:00:00"/>
    <n v="288"/>
    <s v="KG"/>
    <n v="0"/>
    <s v=""/>
    <d v="2017-03-17T00:00:00"/>
  </r>
  <r>
    <x v="252"/>
    <s v="80002839"/>
    <s v="900001"/>
    <s v="11001451"/>
    <s v="10"/>
    <x v="5"/>
    <s v="PF05S000080"/>
    <x v="57"/>
    <s v="ACHK22"/>
    <n v="854"/>
    <s v="KG"/>
    <d v="2017-03-16T00:00:00"/>
    <n v="854"/>
    <s v="KG"/>
    <n v="0"/>
    <s v=""/>
    <d v="2017-03-17T00:00:00"/>
  </r>
  <r>
    <x v="252"/>
    <s v="80002839"/>
    <s v="900002"/>
    <s v="11001451"/>
    <s v="10"/>
    <x v="5"/>
    <s v="PF05S000080"/>
    <x v="57"/>
    <s v="ACHK132"/>
    <n v="606"/>
    <s v="KG"/>
    <d v="2017-03-16T00:00:00"/>
    <n v="606"/>
    <s v="KG"/>
    <n v="0"/>
    <s v=""/>
    <d v="2017-03-17T00:00:00"/>
  </r>
  <r>
    <x v="252"/>
    <s v="80002839"/>
    <s v="900003"/>
    <s v="11001451"/>
    <s v="10"/>
    <x v="5"/>
    <s v="PF05S000080"/>
    <x v="57"/>
    <s v="ACHK112"/>
    <n v="484"/>
    <s v="KG"/>
    <d v="2017-03-16T00:00:00"/>
    <n v="484"/>
    <s v="KG"/>
    <n v="0"/>
    <s v=""/>
    <d v="2017-03-17T00:00:00"/>
  </r>
  <r>
    <x v="252"/>
    <s v="80002839"/>
    <s v="900004"/>
    <s v="11001451"/>
    <s v="10"/>
    <x v="5"/>
    <s v="PF05S000080"/>
    <x v="57"/>
    <s v="ACHK122"/>
    <n v="362"/>
    <s v="KG"/>
    <d v="2017-03-16T00:00:00"/>
    <n v="362"/>
    <s v="KG"/>
    <n v="0"/>
    <s v=""/>
    <d v="2017-03-17T00:00:00"/>
  </r>
  <r>
    <x v="252"/>
    <s v="80002839"/>
    <s v="900005"/>
    <s v="11001451"/>
    <s v="10"/>
    <x v="5"/>
    <s v="PF05S000080"/>
    <x v="57"/>
    <s v="ACHK212"/>
    <n v="246"/>
    <s v="KG"/>
    <d v="2017-03-16T00:00:00"/>
    <n v="246"/>
    <s v="KG"/>
    <n v="0"/>
    <s v=""/>
    <d v="2017-03-17T00:00:00"/>
  </r>
  <r>
    <x v="253"/>
    <s v="80002841"/>
    <s v="900001"/>
    <s v="11001250"/>
    <s v="10"/>
    <x v="0"/>
    <s v="PF05S000001"/>
    <x v="8"/>
    <s v="ACNQ2"/>
    <n v="1938"/>
    <s v="KG"/>
    <d v="2017-03-16T00:00:00"/>
    <n v="1938"/>
    <s v="KG"/>
    <n v="0"/>
    <s v=""/>
    <d v="2017-03-17T00:00:00"/>
  </r>
  <r>
    <x v="253"/>
    <s v="80002841"/>
    <s v="900002"/>
    <s v="11001250"/>
    <s v="10"/>
    <x v="0"/>
    <s v="PF05S000001"/>
    <x v="8"/>
    <s v="ACNQ1"/>
    <n v="1796"/>
    <s v="KG"/>
    <d v="2017-03-16T00:00:00"/>
    <n v="1796"/>
    <s v="KG"/>
    <n v="0"/>
    <s v=""/>
    <d v="2017-03-17T00:00:00"/>
  </r>
  <r>
    <x v="253"/>
    <s v="80002841"/>
    <s v="900003"/>
    <s v="11001250"/>
    <s v="10"/>
    <x v="0"/>
    <s v="PF05S000001"/>
    <x v="8"/>
    <s v="ACNQ3"/>
    <n v="1732"/>
    <s v="KG"/>
    <d v="2017-03-16T00:00:00"/>
    <n v="1732"/>
    <s v="KG"/>
    <n v="0"/>
    <s v=""/>
    <d v="2017-03-17T00:00:00"/>
  </r>
  <r>
    <x v="186"/>
    <s v="80002844"/>
    <s v="900001"/>
    <s v="11001508"/>
    <s v="10"/>
    <x v="0"/>
    <s v="PF05S000043"/>
    <x v="59"/>
    <s v="ACAQ222"/>
    <n v="376"/>
    <s v="KG"/>
    <d v="2017-03-21T00:00:00"/>
    <n v="376"/>
    <s v="KG"/>
    <n v="0"/>
    <s v=""/>
    <d v="2017-03-22T00:00:00"/>
  </r>
  <r>
    <x v="254"/>
    <s v="80002848"/>
    <s v="900001"/>
    <s v="11001222"/>
    <s v="50"/>
    <x v="0"/>
    <s v="PF05S000028"/>
    <x v="29"/>
    <s v="ACHP13"/>
    <n v="650"/>
    <s v="KG"/>
    <d v="2017-03-29T00:00:00"/>
    <n v="650"/>
    <s v="KG"/>
    <n v="0"/>
    <s v=""/>
    <d v="2017-03-30T00:00:00"/>
  </r>
  <r>
    <x v="254"/>
    <s v="80002848"/>
    <s v="900002"/>
    <s v="11001222"/>
    <s v="50"/>
    <x v="0"/>
    <s v="PF05S000028"/>
    <x v="29"/>
    <s v="ACHP21"/>
    <n v="634"/>
    <s v="KG"/>
    <d v="2017-03-29T00:00:00"/>
    <n v="634"/>
    <s v="KG"/>
    <n v="0"/>
    <s v=""/>
    <d v="2017-03-30T00:00:00"/>
  </r>
  <r>
    <x v="254"/>
    <s v="80002848"/>
    <s v="900003"/>
    <s v="11001222"/>
    <s v="50"/>
    <x v="0"/>
    <s v="PF05S000028"/>
    <x v="29"/>
    <s v="ACHP23"/>
    <n v="632"/>
    <s v="KG"/>
    <d v="2017-03-29T00:00:00"/>
    <n v="632"/>
    <s v="KG"/>
    <n v="0"/>
    <s v=""/>
    <d v="2017-03-30T00:00:00"/>
  </r>
  <r>
    <x v="254"/>
    <s v="80002848"/>
    <s v="900004"/>
    <s v="11001222"/>
    <s v="50"/>
    <x v="0"/>
    <s v="PF05S000028"/>
    <x v="29"/>
    <s v="ACHP22"/>
    <n v="612"/>
    <s v="KG"/>
    <d v="2017-03-29T00:00:00"/>
    <n v="612"/>
    <s v="KG"/>
    <n v="0"/>
    <s v=""/>
    <d v="2017-03-30T00:00:00"/>
  </r>
  <r>
    <x v="254"/>
    <s v="80002848"/>
    <s v="900005"/>
    <s v="11001222"/>
    <s v="50"/>
    <x v="0"/>
    <s v="PF05S000028"/>
    <x v="29"/>
    <s v="ACHP33"/>
    <n v="612"/>
    <s v="KG"/>
    <d v="2017-03-29T00:00:00"/>
    <n v="612"/>
    <s v="KG"/>
    <n v="0"/>
    <s v=""/>
    <d v="2017-03-30T00:00:00"/>
  </r>
  <r>
    <x v="254"/>
    <s v="80002848"/>
    <s v="900006"/>
    <s v="11001222"/>
    <s v="50"/>
    <x v="0"/>
    <s v="PF05S000028"/>
    <x v="29"/>
    <s v="ACHP12"/>
    <n v="610"/>
    <s v="KG"/>
    <d v="2017-03-29T00:00:00"/>
    <n v="610"/>
    <s v="KG"/>
    <n v="0"/>
    <s v=""/>
    <d v="2017-03-30T00:00:00"/>
  </r>
  <r>
    <x v="254"/>
    <s v="80002848"/>
    <s v="900007"/>
    <s v="11001222"/>
    <s v="50"/>
    <x v="0"/>
    <s v="PF05S000028"/>
    <x v="29"/>
    <s v="ACHP32"/>
    <n v="604"/>
    <s v="KG"/>
    <d v="2017-03-29T00:00:00"/>
    <n v="604"/>
    <s v="KG"/>
    <n v="0"/>
    <s v=""/>
    <d v="2017-03-30T00:00:00"/>
  </r>
  <r>
    <x v="254"/>
    <s v="80002848"/>
    <s v="900008"/>
    <s v="11001222"/>
    <s v="50"/>
    <x v="0"/>
    <s v="PF05S000028"/>
    <x v="29"/>
    <s v="ACHP31"/>
    <n v="596"/>
    <s v="KG"/>
    <d v="2017-03-29T00:00:00"/>
    <n v="596"/>
    <s v="KG"/>
    <n v="0"/>
    <s v=""/>
    <d v="2017-03-30T00:00:00"/>
  </r>
  <r>
    <x v="254"/>
    <s v="80002848"/>
    <s v="900009"/>
    <s v="11001222"/>
    <s v="50"/>
    <x v="0"/>
    <s v="PF05S000028"/>
    <x v="29"/>
    <s v="ACHP111"/>
    <n v="266"/>
    <s v="KG"/>
    <d v="2017-03-29T00:00:00"/>
    <n v="266"/>
    <s v="KG"/>
    <n v="0"/>
    <s v=""/>
    <d v="2017-03-30T00:00:00"/>
  </r>
  <r>
    <x v="254"/>
    <s v="80002848"/>
    <s v="900010"/>
    <s v="11001222"/>
    <s v="50"/>
    <x v="0"/>
    <s v="PF05S000028"/>
    <x v="29"/>
    <s v="ACHP112"/>
    <n v="258"/>
    <s v="KG"/>
    <d v="2017-03-29T00:00:00"/>
    <n v="258"/>
    <s v="KG"/>
    <n v="0"/>
    <s v=""/>
    <d v="2017-03-30T00:00:00"/>
  </r>
  <r>
    <x v="255"/>
    <s v="80002853"/>
    <s v="900001"/>
    <s v="11001362"/>
    <s v="140"/>
    <x v="13"/>
    <s v="PF05S000530"/>
    <x v="55"/>
    <s v="ACIT13"/>
    <n v="590"/>
    <s v="KG"/>
    <d v="2017-03-23T00:00:00"/>
    <n v="590"/>
    <s v="KG"/>
    <n v="0"/>
    <s v=""/>
    <d v="2017-03-24T00:00:00"/>
  </r>
  <r>
    <x v="255"/>
    <s v="80002853"/>
    <s v="900002"/>
    <s v="11001362"/>
    <s v="140"/>
    <x v="13"/>
    <s v="PF05S000530"/>
    <x v="55"/>
    <s v="ACIT11"/>
    <n v="532"/>
    <s v="KG"/>
    <d v="2017-03-23T00:00:00"/>
    <n v="532"/>
    <s v="KG"/>
    <n v="0"/>
    <s v=""/>
    <d v="2017-03-24T00:00:00"/>
  </r>
  <r>
    <x v="255"/>
    <s v="80002853"/>
    <s v="900003"/>
    <s v="11001362"/>
    <s v="140"/>
    <x v="13"/>
    <s v="PF05S000530"/>
    <x v="55"/>
    <s v="ACIT12"/>
    <n v="532"/>
    <s v="KG"/>
    <d v="2017-03-23T00:00:00"/>
    <n v="532"/>
    <s v="KG"/>
    <n v="0"/>
    <s v=""/>
    <d v="2017-03-24T00:00:00"/>
  </r>
  <r>
    <x v="255"/>
    <s v="80002853"/>
    <s v="900004"/>
    <s v="11001362"/>
    <s v="140"/>
    <x v="13"/>
    <s v="PF05S000530"/>
    <x v="55"/>
    <s v="ACIT21"/>
    <n v="532"/>
    <s v="KG"/>
    <d v="2017-03-23T00:00:00"/>
    <n v="532"/>
    <s v="KG"/>
    <n v="0"/>
    <s v=""/>
    <d v="2017-03-24T00:00:00"/>
  </r>
  <r>
    <x v="250"/>
    <s v="80002854"/>
    <s v="900001"/>
    <s v="11001340"/>
    <s v="10"/>
    <x v="13"/>
    <s v="PF05B000030"/>
    <x v="62"/>
    <s v="ACMK12"/>
    <n v="618"/>
    <s v="KG"/>
    <d v="2017-03-23T00:00:00"/>
    <n v="618"/>
    <s v="KG"/>
    <n v="0"/>
    <s v=""/>
    <d v="2017-03-24T00:00:00"/>
  </r>
  <r>
    <x v="250"/>
    <s v="80002854"/>
    <s v="900002"/>
    <s v="11001340"/>
    <s v="10"/>
    <x v="13"/>
    <s v="PF05B000030"/>
    <x v="62"/>
    <s v="ACMK11"/>
    <n v="558"/>
    <s v="KG"/>
    <d v="2017-03-23T00:00:00"/>
    <n v="558"/>
    <s v="KG"/>
    <n v="0"/>
    <s v=""/>
    <d v="2017-03-24T00:00:00"/>
  </r>
  <r>
    <x v="250"/>
    <s v="80002854"/>
    <s v="900003"/>
    <s v="11001340"/>
    <s v="10"/>
    <x v="13"/>
    <s v="PF05B000030"/>
    <x v="62"/>
    <s v="ACMK211"/>
    <n v="372"/>
    <s v="KG"/>
    <d v="2017-03-23T00:00:00"/>
    <n v="372"/>
    <s v="KG"/>
    <n v="0"/>
    <s v=""/>
    <d v="2017-03-24T00:00:00"/>
  </r>
  <r>
    <x v="250"/>
    <s v="80002854"/>
    <s v="900004"/>
    <s v="11001340"/>
    <s v="10"/>
    <x v="13"/>
    <s v="PF05B000030"/>
    <x v="62"/>
    <s v="ACMK131"/>
    <n v="308"/>
    <s v="KG"/>
    <d v="2017-03-23T00:00:00"/>
    <n v="308"/>
    <s v="KG"/>
    <n v="0"/>
    <s v=""/>
    <d v="2017-03-24T00:00:00"/>
  </r>
  <r>
    <x v="256"/>
    <s v="80002867"/>
    <s v="900001"/>
    <s v="11001017"/>
    <s v="50"/>
    <x v="13"/>
    <s v="PF05B000005"/>
    <x v="44"/>
    <s v="ACMJ111"/>
    <n v="510"/>
    <s v="KG"/>
    <d v="2017-03-28T00:00:00"/>
    <n v="510"/>
    <s v="KG"/>
    <n v="0"/>
    <s v=""/>
    <d v="2017-03-29T00:00:00"/>
  </r>
  <r>
    <x v="256"/>
    <s v="80002867"/>
    <s v="900002"/>
    <s v="11001017"/>
    <s v="50"/>
    <x v="13"/>
    <s v="PF05B000005"/>
    <x v="44"/>
    <s v="ACMJ112"/>
    <n v="510"/>
    <s v="KG"/>
    <d v="2017-03-28T00:00:00"/>
    <n v="510"/>
    <s v="KG"/>
    <n v="0"/>
    <s v=""/>
    <d v="2017-03-29T00:00:00"/>
  </r>
  <r>
    <x v="256"/>
    <s v="80002867"/>
    <s v="900003"/>
    <s v="11001017"/>
    <s v="50"/>
    <x v="13"/>
    <s v="PF05B000005"/>
    <x v="44"/>
    <s v="ACMJ113"/>
    <n v="510"/>
    <s v="KG"/>
    <d v="2017-03-28T00:00:00"/>
    <n v="510"/>
    <s v="KG"/>
    <n v="0"/>
    <s v=""/>
    <d v="2017-03-29T00:00:00"/>
  </r>
  <r>
    <x v="256"/>
    <s v="80002867"/>
    <s v="900004"/>
    <s v="11001017"/>
    <s v="50"/>
    <x v="13"/>
    <s v="PF05B000005"/>
    <x v="44"/>
    <s v="ACMJ121"/>
    <n v="510"/>
    <s v="KG"/>
    <d v="2017-03-28T00:00:00"/>
    <n v="510"/>
    <s v="KG"/>
    <n v="0"/>
    <s v=""/>
    <d v="2017-03-29T00:00:00"/>
  </r>
  <r>
    <x v="256"/>
    <s v="80002868"/>
    <s v="900001"/>
    <s v="11001017"/>
    <s v="100"/>
    <x v="13"/>
    <s v="PF05B000005"/>
    <x v="44"/>
    <s v="ACMJ211"/>
    <n v="510"/>
    <s v="KG"/>
    <d v="2017-03-28T00:00:00"/>
    <n v="510"/>
    <s v="KG"/>
    <n v="0"/>
    <s v=""/>
    <d v="2017-03-29T00:00:00"/>
  </r>
  <r>
    <x v="256"/>
    <s v="80002868"/>
    <s v="900002"/>
    <s v="11001017"/>
    <s v="100"/>
    <x v="13"/>
    <s v="PF05B000005"/>
    <x v="44"/>
    <s v="ACMJ212"/>
    <n v="510"/>
    <s v="KG"/>
    <d v="2017-03-28T00:00:00"/>
    <n v="510"/>
    <s v="KG"/>
    <n v="0"/>
    <s v=""/>
    <d v="2017-03-29T00:00:00"/>
  </r>
  <r>
    <x v="256"/>
    <s v="80002868"/>
    <s v="900003"/>
    <s v="11001017"/>
    <s v="100"/>
    <x v="13"/>
    <s v="PF05B000005"/>
    <x v="44"/>
    <s v="ACMJ221"/>
    <n v="510"/>
    <s v="KG"/>
    <d v="2017-03-28T00:00:00"/>
    <n v="510"/>
    <s v="KG"/>
    <n v="0"/>
    <s v=""/>
    <d v="2017-03-29T00:00:00"/>
  </r>
  <r>
    <x v="257"/>
    <s v="80002869"/>
    <s v="900002"/>
    <s v="11001250"/>
    <s v="20"/>
    <x v="0"/>
    <s v="PF05S000045"/>
    <x v="63"/>
    <s v="ACJY11"/>
    <n v="1164"/>
    <s v="KG"/>
    <d v="2017-03-29T00:00:00"/>
    <n v="1164"/>
    <s v="KG"/>
    <n v="0"/>
    <s v=""/>
    <d v="2017-03-30T00:00:00"/>
  </r>
  <r>
    <x v="257"/>
    <s v="80002869"/>
    <s v="900003"/>
    <s v="11001250"/>
    <s v="20"/>
    <x v="0"/>
    <s v="PF05S000045"/>
    <x v="63"/>
    <s v="ACJY12"/>
    <n v="602"/>
    <s v="KG"/>
    <d v="2017-03-29T00:00:00"/>
    <n v="602"/>
    <s v="KG"/>
    <n v="0"/>
    <s v=""/>
    <d v="2017-03-30T00:00:00"/>
  </r>
  <r>
    <x v="257"/>
    <s v="80002870"/>
    <s v="900002"/>
    <s v="11001404"/>
    <s v="40"/>
    <x v="0"/>
    <s v="PF05PA00001"/>
    <x v="64"/>
    <s v="ACJY21"/>
    <n v="1054"/>
    <s v="KG"/>
    <d v="2017-03-29T00:00:00"/>
    <n v="1054"/>
    <s v="KG"/>
    <n v="0"/>
    <s v=""/>
    <d v="2017-03-30T00:00:00"/>
  </r>
  <r>
    <x v="257"/>
    <s v="80002870"/>
    <s v="900003"/>
    <s v="11001404"/>
    <s v="40"/>
    <x v="0"/>
    <s v="PF05PA00001"/>
    <x v="64"/>
    <s v="ACJY31"/>
    <n v="1054"/>
    <s v="KG"/>
    <d v="2017-03-29T00:00:00"/>
    <n v="1054"/>
    <s v="KG"/>
    <n v="0"/>
    <s v=""/>
    <d v="2017-03-30T00:00:00"/>
  </r>
  <r>
    <x v="258"/>
    <s v="80002873"/>
    <s v="900001"/>
    <s v="11001247"/>
    <s v="20"/>
    <x v="0"/>
    <s v="PF05S000001"/>
    <x v="8"/>
    <s v="ACJX3"/>
    <n v="1766"/>
    <s v="KG"/>
    <d v="2017-03-30T00:00:00"/>
    <n v="1766"/>
    <s v="KG"/>
    <n v="0"/>
    <s v=""/>
    <d v="2017-03-31T00:00:00"/>
  </r>
  <r>
    <x v="258"/>
    <s v="80002873"/>
    <s v="900002"/>
    <s v="11001247"/>
    <s v="20"/>
    <x v="0"/>
    <s v="PF05S000001"/>
    <x v="8"/>
    <s v="ACJX2"/>
    <n v="1722"/>
    <s v="KG"/>
    <d v="2017-03-30T00:00:00"/>
    <n v="1722"/>
    <s v="KG"/>
    <n v="0"/>
    <s v=""/>
    <d v="2017-03-31T00:00:00"/>
  </r>
  <r>
    <x v="258"/>
    <s v="80002873"/>
    <s v="900003"/>
    <s v="11001247"/>
    <s v="20"/>
    <x v="0"/>
    <s v="PF05S000001"/>
    <x v="8"/>
    <s v="ACJX12"/>
    <n v="960"/>
    <s v="KG"/>
    <d v="2017-03-30T00:00:00"/>
    <n v="960"/>
    <s v="KG"/>
    <n v="0"/>
    <s v=""/>
    <d v="2017-03-31T00:00:00"/>
  </r>
  <r>
    <x v="258"/>
    <s v="80002874"/>
    <s v="900001"/>
    <s v="11001247"/>
    <s v="20"/>
    <x v="0"/>
    <s v="PF05S000001"/>
    <x v="8"/>
    <s v="ACJX11"/>
    <n v="646"/>
    <s v="KG"/>
    <d v="2017-03-30T00:00:00"/>
    <n v="646"/>
    <s v="KG"/>
    <n v="0"/>
    <s v=""/>
    <d v="2017-03-31T00:00:00"/>
  </r>
  <r>
    <x v="235"/>
    <s v="80002875"/>
    <s v="900001"/>
    <s v="11001232"/>
    <s v="10"/>
    <x v="0"/>
    <s v="PF05S000009"/>
    <x v="28"/>
    <s v="ACEW212"/>
    <n v="322"/>
    <s v="KG"/>
    <d v="2017-03-30T00:00:00"/>
    <n v="322"/>
    <s v="KG"/>
    <n v="0"/>
    <s v=""/>
    <d v="2017-03-31T00:00:00"/>
  </r>
  <r>
    <x v="235"/>
    <s v="80002875"/>
    <s v="900002"/>
    <s v="11001232"/>
    <s v="10"/>
    <x v="0"/>
    <s v="PF05S000009"/>
    <x v="28"/>
    <s v="ACEW131"/>
    <n v="298"/>
    <s v="KG"/>
    <d v="2017-03-30T00:00:00"/>
    <n v="298"/>
    <s v="KG"/>
    <n v="0"/>
    <s v=""/>
    <d v="2017-03-31T00:00:00"/>
  </r>
  <r>
    <x v="235"/>
    <s v="80002875"/>
    <s v="900003"/>
    <s v="11001232"/>
    <s v="10"/>
    <x v="0"/>
    <s v="PF05S000009"/>
    <x v="28"/>
    <s v="ACEW211"/>
    <n v="298"/>
    <s v="KG"/>
    <d v="2017-03-30T00:00:00"/>
    <n v="298"/>
    <s v="KG"/>
    <n v="0"/>
    <s v=""/>
    <d v="2017-03-31T00:00:00"/>
  </r>
  <r>
    <x v="235"/>
    <s v="80002875"/>
    <s v="900004"/>
    <s v="11001232"/>
    <s v="10"/>
    <x v="0"/>
    <s v="PF05S000009"/>
    <x v="28"/>
    <s v="ACEW231"/>
    <n v="294"/>
    <s v="KG"/>
    <d v="2017-03-30T00:00:00"/>
    <n v="294"/>
    <s v="KG"/>
    <n v="0"/>
    <s v=""/>
    <d v="2017-03-31T00:00:00"/>
  </r>
  <r>
    <x v="235"/>
    <s v="80002875"/>
    <s v="900005"/>
    <s v="11001232"/>
    <s v="10"/>
    <x v="0"/>
    <s v="PF05S000009"/>
    <x v="28"/>
    <s v="ACEW112"/>
    <n v="284"/>
    <s v="KG"/>
    <d v="2017-03-30T00:00:00"/>
    <n v="284"/>
    <s v="KG"/>
    <n v="0"/>
    <s v=""/>
    <d v="2017-03-31T00:00:00"/>
  </r>
  <r>
    <x v="235"/>
    <s v="80002875"/>
    <s v="900006"/>
    <s v="11001232"/>
    <s v="10"/>
    <x v="0"/>
    <s v="PF05S000009"/>
    <x v="28"/>
    <s v="ACEW121"/>
    <n v="284"/>
    <s v="KG"/>
    <d v="2017-03-30T00:00:00"/>
    <n v="284"/>
    <s v="KG"/>
    <n v="0"/>
    <s v=""/>
    <d v="2017-03-31T00:00:00"/>
  </r>
  <r>
    <x v="235"/>
    <s v="80002875"/>
    <s v="900007"/>
    <s v="11001232"/>
    <s v="10"/>
    <x v="0"/>
    <s v="PF05S000009"/>
    <x v="28"/>
    <s v="ACEW122"/>
    <n v="284"/>
    <s v="KG"/>
    <d v="2017-03-30T00:00:00"/>
    <n v="284"/>
    <s v="KG"/>
    <n v="0"/>
    <s v=""/>
    <d v="2017-03-31T00:00:00"/>
  </r>
  <r>
    <x v="235"/>
    <s v="80002875"/>
    <s v="900008"/>
    <s v="11001232"/>
    <s v="10"/>
    <x v="0"/>
    <s v="PF05S000009"/>
    <x v="28"/>
    <s v="ACEW132"/>
    <n v="272"/>
    <s v="KG"/>
    <d v="2017-03-30T00:00:00"/>
    <n v="272"/>
    <s v="KG"/>
    <n v="0"/>
    <s v=""/>
    <d v="2017-03-31T00:00:00"/>
  </r>
  <r>
    <x v="235"/>
    <s v="80002875"/>
    <s v="900009"/>
    <s v="11001232"/>
    <s v="10"/>
    <x v="0"/>
    <s v="PF05S000009"/>
    <x v="28"/>
    <s v="ACEW221"/>
    <n v="270"/>
    <s v="KG"/>
    <d v="2017-03-30T00:00:00"/>
    <n v="270"/>
    <s v="KG"/>
    <n v="0"/>
    <s v=""/>
    <d v="2017-03-31T00:00:00"/>
  </r>
  <r>
    <x v="235"/>
    <s v="80002875"/>
    <s v="900010"/>
    <s v="11001232"/>
    <s v="10"/>
    <x v="0"/>
    <s v="PF05S000009"/>
    <x v="28"/>
    <s v="ACEW111"/>
    <n v="238"/>
    <s v="KG"/>
    <d v="2017-03-30T00:00:00"/>
    <n v="238"/>
    <s v="KG"/>
    <n v="0"/>
    <s v=""/>
    <d v="2017-03-31T00:00:00"/>
  </r>
  <r>
    <x v="259"/>
    <s v="80002876"/>
    <s v="900001"/>
    <s v="11001285"/>
    <s v="10"/>
    <x v="8"/>
    <s v="PF05S000060"/>
    <x v="21"/>
    <s v="ACKM21"/>
    <n v="450"/>
    <s v="KG"/>
    <d v="2017-03-31T00:00:00"/>
    <n v="450"/>
    <s v="KG"/>
    <n v="0"/>
    <s v=""/>
    <d v="2017-04-03T00:00:00"/>
  </r>
  <r>
    <x v="259"/>
    <s v="80002876"/>
    <s v="900002"/>
    <s v="11001285"/>
    <s v="10"/>
    <x v="8"/>
    <s v="PF05S000060"/>
    <x v="21"/>
    <s v="ACKM32"/>
    <n v="450"/>
    <s v="KG"/>
    <d v="2017-03-31T00:00:00"/>
    <n v="450"/>
    <s v="KG"/>
    <n v="0"/>
    <s v=""/>
    <d v="2017-04-03T00:00:00"/>
  </r>
  <r>
    <x v="259"/>
    <s v="80002876"/>
    <s v="900003"/>
    <s v="11001285"/>
    <s v="10"/>
    <x v="8"/>
    <s v="PF05S000060"/>
    <x v="21"/>
    <s v="ACKM12"/>
    <n v="448"/>
    <s v="KG"/>
    <d v="2017-03-31T00:00:00"/>
    <n v="448"/>
    <s v="KG"/>
    <n v="0"/>
    <s v=""/>
    <d v="2017-04-03T00:00:00"/>
  </r>
  <r>
    <x v="259"/>
    <s v="80002876"/>
    <s v="900004"/>
    <s v="11001285"/>
    <s v="10"/>
    <x v="8"/>
    <s v="PF05S000060"/>
    <x v="21"/>
    <s v="ACKM13"/>
    <n v="448"/>
    <s v="KG"/>
    <d v="2017-03-31T00:00:00"/>
    <n v="448"/>
    <s v="KG"/>
    <n v="0"/>
    <s v=""/>
    <d v="2017-04-03T00:00:00"/>
  </r>
  <r>
    <x v="259"/>
    <s v="80002876"/>
    <s v="900005"/>
    <s v="11001285"/>
    <s v="10"/>
    <x v="8"/>
    <s v="PF05S000060"/>
    <x v="21"/>
    <s v="ACKM22"/>
    <n v="448"/>
    <s v="KG"/>
    <d v="2017-03-31T00:00:00"/>
    <n v="448"/>
    <s v="KG"/>
    <n v="0"/>
    <s v=""/>
    <d v="2017-04-03T00:00:00"/>
  </r>
  <r>
    <x v="259"/>
    <s v="80002876"/>
    <s v="900006"/>
    <s v="11001285"/>
    <s v="10"/>
    <x v="8"/>
    <s v="PF05S000060"/>
    <x v="21"/>
    <s v="ACKM23"/>
    <n v="448"/>
    <s v="KG"/>
    <d v="2017-03-31T00:00:00"/>
    <n v="448"/>
    <s v="KG"/>
    <n v="0"/>
    <s v=""/>
    <d v="2017-04-03T00:00:00"/>
  </r>
  <r>
    <x v="259"/>
    <s v="80002876"/>
    <s v="900007"/>
    <s v="11001285"/>
    <s v="10"/>
    <x v="8"/>
    <s v="PF05S000060"/>
    <x v="21"/>
    <s v="ACKM31"/>
    <n v="448"/>
    <s v="KG"/>
    <d v="2017-03-31T00:00:00"/>
    <n v="448"/>
    <s v="KG"/>
    <n v="0"/>
    <s v=""/>
    <d v="2017-04-03T00:00:00"/>
  </r>
  <r>
    <x v="259"/>
    <s v="80002876"/>
    <s v="900008"/>
    <s v="11001285"/>
    <s v="10"/>
    <x v="8"/>
    <s v="PF05S000060"/>
    <x v="21"/>
    <s v="ACKM33"/>
    <n v="448"/>
    <s v="KG"/>
    <d v="2017-03-31T00:00:00"/>
    <n v="448"/>
    <s v="KG"/>
    <n v="0"/>
    <s v=""/>
    <d v="2017-04-03T00:00:00"/>
  </r>
  <r>
    <x v="259"/>
    <s v="80002876"/>
    <s v="900009"/>
    <s v="11001285"/>
    <s v="10"/>
    <x v="8"/>
    <s v="PF05S000060"/>
    <x v="21"/>
    <s v="ACKM14"/>
    <n v="446"/>
    <s v="KG"/>
    <d v="2017-03-31T00:00:00"/>
    <n v="446"/>
    <s v="KG"/>
    <n v="0"/>
    <s v=""/>
    <d v="2017-04-03T00:00:00"/>
  </r>
  <r>
    <x v="259"/>
    <s v="80002876"/>
    <s v="900010"/>
    <s v="11001285"/>
    <s v="10"/>
    <x v="8"/>
    <s v="PF05S000060"/>
    <x v="21"/>
    <s v="ACKM11"/>
    <n v="358"/>
    <s v="KG"/>
    <d v="2017-03-31T00:00:00"/>
    <n v="358"/>
    <s v="KG"/>
    <n v="0"/>
    <s v=""/>
    <d v="2017-04-03T00:00:00"/>
  </r>
  <r>
    <x v="259"/>
    <s v="80002876"/>
    <s v="900011"/>
    <s v="11001285"/>
    <s v="10"/>
    <x v="8"/>
    <s v="PF05S000060"/>
    <x v="21"/>
    <s v="ACKM24"/>
    <n v="270"/>
    <s v="KG"/>
    <d v="2017-03-31T00:00:00"/>
    <n v="270"/>
    <s v="KG"/>
    <n v="0"/>
    <s v=""/>
    <d v="2017-04-03T00:00:00"/>
  </r>
  <r>
    <x v="259"/>
    <s v="80002876"/>
    <s v="900012"/>
    <s v="11001285"/>
    <s v="10"/>
    <x v="8"/>
    <s v="PF05S000060"/>
    <x v="21"/>
    <s v="ACKM34"/>
    <n v="270"/>
    <s v="KG"/>
    <d v="2017-03-31T00:00:00"/>
    <n v="270"/>
    <s v="KG"/>
    <n v="0"/>
    <s v=""/>
    <d v="2017-04-03T00:00:00"/>
  </r>
  <r>
    <x v="260"/>
    <s v="80002884"/>
    <s v="900001"/>
    <s v="11001451"/>
    <s v="10"/>
    <x v="5"/>
    <s v="PF05S000080"/>
    <x v="57"/>
    <s v="ACHM232"/>
    <n v="604"/>
    <s v="KG"/>
    <d v="2017-03-31T00:00:00"/>
    <n v="604"/>
    <s v="KG"/>
    <n v="0"/>
    <s v=""/>
    <d v="2017-04-03T00:00:00"/>
  </r>
  <r>
    <x v="260"/>
    <s v="80002884"/>
    <s v="900002"/>
    <s v="11001451"/>
    <s v="10"/>
    <x v="5"/>
    <s v="PF05S000080"/>
    <x v="57"/>
    <s v="ACHM221"/>
    <n v="490"/>
    <s v="KG"/>
    <d v="2017-03-31T00:00:00"/>
    <n v="490"/>
    <s v="KG"/>
    <n v="0"/>
    <s v=""/>
    <d v="2017-04-03T00:00:00"/>
  </r>
  <r>
    <x v="260"/>
    <s v="80002884"/>
    <s v="900003"/>
    <s v="11001451"/>
    <s v="10"/>
    <x v="5"/>
    <s v="PF05S000080"/>
    <x v="57"/>
    <s v="ACHM212"/>
    <n v="246"/>
    <s v="KG"/>
    <d v="2017-03-31T00:00:00"/>
    <n v="246"/>
    <s v="KG"/>
    <n v="0"/>
    <s v=""/>
    <d v="2017-04-03T00:00:00"/>
  </r>
  <r>
    <x v="260"/>
    <s v="80002884"/>
    <s v="900004"/>
    <s v="11001451"/>
    <s v="10"/>
    <x v="5"/>
    <s v="PF05S000080"/>
    <x v="57"/>
    <s v="ACHM112"/>
    <n v="121"/>
    <s v="KG"/>
    <d v="2017-03-31T00:00:00"/>
    <n v="121"/>
    <s v="KG"/>
    <n v="0"/>
    <s v=""/>
    <d v="2017-04-03T00:00:00"/>
  </r>
  <r>
    <x v="260"/>
    <s v="80002884"/>
    <s v="900005"/>
    <s v="11001451"/>
    <s v="10"/>
    <x v="5"/>
    <s v="PF05S000080"/>
    <x v="57"/>
    <s v="ACHM231"/>
    <n v="120"/>
    <s v="KG"/>
    <d v="2017-03-31T00:00:00"/>
    <n v="120"/>
    <s v="KG"/>
    <n v="0"/>
    <s v=""/>
    <d v="2017-04-03T00:00:00"/>
  </r>
  <r>
    <x v="260"/>
    <s v="80002885"/>
    <s v="900001"/>
    <s v="11001445"/>
    <s v="10"/>
    <x v="5"/>
    <s v="PF05S000082"/>
    <x v="58"/>
    <s v="ACHM111"/>
    <n v="576"/>
    <s v="KG"/>
    <d v="2017-03-31T00:00:00"/>
    <n v="576"/>
    <s v="KG"/>
    <n v="0"/>
    <s v=""/>
    <d v="2017-04-03T00:00:00"/>
  </r>
  <r>
    <x v="260"/>
    <s v="80002886"/>
    <s v="900001"/>
    <s v="11001446"/>
    <s v="10"/>
    <x v="5"/>
    <s v="PF05S000082"/>
    <x v="58"/>
    <s v="ACHM13"/>
    <n v="870"/>
    <s v="KG"/>
    <d v="2017-03-31T00:00:00"/>
    <n v="870"/>
    <s v="KG"/>
    <n v="0"/>
    <s v=""/>
    <d v="2017-04-03T00:00:00"/>
  </r>
  <r>
    <x v="260"/>
    <s v="80002886"/>
    <s v="900002"/>
    <s v="11001446"/>
    <s v="10"/>
    <x v="5"/>
    <s v="PF05S000082"/>
    <x v="58"/>
    <s v="ACHM12"/>
    <n v="856"/>
    <s v="KG"/>
    <d v="2017-03-31T00:00:00"/>
    <n v="856"/>
    <s v="KG"/>
    <n v="0"/>
    <s v=""/>
    <d v="2017-04-03T00:00:00"/>
  </r>
  <r>
    <x v="260"/>
    <s v="80002886"/>
    <s v="900003"/>
    <s v="11001446"/>
    <s v="10"/>
    <x v="5"/>
    <s v="PF05S000082"/>
    <x v="58"/>
    <s v="ACHM211"/>
    <n v="576"/>
    <s v="KG"/>
    <d v="2017-03-31T00:00:00"/>
    <n v="576"/>
    <s v="KG"/>
    <n v="0"/>
    <s v=""/>
    <d v="2017-04-03T00:00:00"/>
  </r>
  <r>
    <x v="260"/>
    <s v="80002886"/>
    <s v="900004"/>
    <s v="11001446"/>
    <s v="10"/>
    <x v="5"/>
    <s v="PF05S000082"/>
    <x v="58"/>
    <s v="ACHM222"/>
    <n v="290"/>
    <s v="KG"/>
    <d v="2017-03-31T00:00:00"/>
    <n v="290"/>
    <s v="KG"/>
    <n v="0"/>
    <s v=""/>
    <d v="2017-04-03T00:00:00"/>
  </r>
  <r>
    <x v="261"/>
    <s v="80002898"/>
    <s v="900001"/>
    <s v="11001285"/>
    <s v="10"/>
    <x v="8"/>
    <s v="PF05S000060"/>
    <x v="21"/>
    <s v="ACKI24"/>
    <n v="450"/>
    <s v="KG"/>
    <d v="2017-04-04T00:00:00"/>
    <n v="450"/>
    <s v="KG"/>
    <n v="0"/>
    <s v=""/>
    <d v="2017-04-05T00:00:00"/>
  </r>
  <r>
    <x v="261"/>
    <s v="80002898"/>
    <s v="900002"/>
    <s v="11001285"/>
    <s v="10"/>
    <x v="8"/>
    <s v="PF05S000060"/>
    <x v="21"/>
    <s v="ACKI22"/>
    <n v="448"/>
    <s v="KG"/>
    <d v="2017-04-04T00:00:00"/>
    <n v="448"/>
    <s v="KG"/>
    <n v="0"/>
    <s v=""/>
    <d v="2017-04-05T00:00:00"/>
  </r>
  <r>
    <x v="261"/>
    <s v="80002898"/>
    <s v="900003"/>
    <s v="11001285"/>
    <s v="10"/>
    <x v="8"/>
    <s v="PF05S000060"/>
    <x v="21"/>
    <s v="ACKI23"/>
    <n v="448"/>
    <s v="KG"/>
    <d v="2017-04-04T00:00:00"/>
    <n v="448"/>
    <s v="KG"/>
    <n v="0"/>
    <s v=""/>
    <d v="2017-04-05T00:00:00"/>
  </r>
  <r>
    <x v="261"/>
    <s v="80002898"/>
    <s v="900004"/>
    <s v="11001285"/>
    <s v="10"/>
    <x v="8"/>
    <s v="PF05S000060"/>
    <x v="21"/>
    <s v="ACKI33"/>
    <n v="448"/>
    <s v="KG"/>
    <d v="2017-04-04T00:00:00"/>
    <n v="448"/>
    <s v="KG"/>
    <n v="0"/>
    <s v=""/>
    <d v="2017-04-05T00:00:00"/>
  </r>
  <r>
    <x v="261"/>
    <s v="80002898"/>
    <s v="900005"/>
    <s v="11001285"/>
    <s v="10"/>
    <x v="8"/>
    <s v="PF05S000060"/>
    <x v="21"/>
    <s v="ACKI13"/>
    <n v="360"/>
    <s v="KG"/>
    <d v="2017-04-04T00:00:00"/>
    <n v="360"/>
    <s v="KG"/>
    <n v="0"/>
    <s v=""/>
    <d v="2017-04-05T00:00:00"/>
  </r>
  <r>
    <x v="261"/>
    <s v="80002898"/>
    <s v="900006"/>
    <s v="11001285"/>
    <s v="10"/>
    <x v="8"/>
    <s v="PF05S000060"/>
    <x v="21"/>
    <s v="ACKI14"/>
    <n v="360"/>
    <s v="KG"/>
    <d v="2017-04-04T00:00:00"/>
    <n v="360"/>
    <s v="KG"/>
    <n v="0"/>
    <s v=""/>
    <d v="2017-04-05T00:00:00"/>
  </r>
  <r>
    <x v="261"/>
    <s v="80002898"/>
    <s v="900007"/>
    <s v="11001285"/>
    <s v="10"/>
    <x v="8"/>
    <s v="PF05S000060"/>
    <x v="21"/>
    <s v="ACKI21"/>
    <n v="360"/>
    <s v="KG"/>
    <d v="2017-04-04T00:00:00"/>
    <n v="360"/>
    <s v="KG"/>
    <n v="0"/>
    <s v=""/>
    <d v="2017-04-05T00:00:00"/>
  </r>
  <r>
    <x v="261"/>
    <s v="80002898"/>
    <s v="900008"/>
    <s v="11001285"/>
    <s v="10"/>
    <x v="8"/>
    <s v="PF05S000060"/>
    <x v="21"/>
    <s v="ACKI31"/>
    <n v="360"/>
    <s v="KG"/>
    <d v="2017-04-04T00:00:00"/>
    <n v="360"/>
    <s v="KG"/>
    <n v="0"/>
    <s v=""/>
    <d v="2017-04-05T00:00:00"/>
  </r>
  <r>
    <x v="255"/>
    <s v="80002900"/>
    <s v="900001"/>
    <s v="11001358"/>
    <s v="20"/>
    <x v="13"/>
    <s v="PF05S000531"/>
    <x v="43"/>
    <s v="ACIT22"/>
    <n v="532"/>
    <s v="KG"/>
    <d v="2017-04-05T00:00:00"/>
    <n v="532"/>
    <s v="KG"/>
    <n v="0"/>
    <s v=""/>
    <d v="2017-04-06T00:00:00"/>
  </r>
  <r>
    <x v="255"/>
    <s v="80002900"/>
    <s v="900002"/>
    <s v="11001358"/>
    <s v="20"/>
    <x v="13"/>
    <s v="PF05S000531"/>
    <x v="43"/>
    <s v="ACIT31"/>
    <n v="532"/>
    <s v="KG"/>
    <d v="2017-04-05T00:00:00"/>
    <n v="532"/>
    <s v="KG"/>
    <n v="0"/>
    <s v=""/>
    <d v="2017-04-06T00:00:00"/>
  </r>
  <r>
    <x v="255"/>
    <s v="80002900"/>
    <s v="900003"/>
    <s v="11001358"/>
    <s v="20"/>
    <x v="13"/>
    <s v="PF05S000531"/>
    <x v="43"/>
    <s v="ACIT32"/>
    <n v="532"/>
    <s v="KG"/>
    <d v="2017-04-05T00:00:00"/>
    <n v="532"/>
    <s v="KG"/>
    <n v="0"/>
    <s v=""/>
    <d v="2017-04-06T00:00:00"/>
  </r>
  <r>
    <x v="255"/>
    <s v="80002900"/>
    <s v="900004"/>
    <s v="11001358"/>
    <s v="20"/>
    <x v="13"/>
    <s v="PF05S000531"/>
    <x v="43"/>
    <s v="ACIT23"/>
    <n v="530"/>
    <s v="KG"/>
    <d v="2017-04-05T00:00:00"/>
    <n v="530"/>
    <s v="KG"/>
    <n v="0"/>
    <s v=""/>
    <d v="2017-04-06T00:00:00"/>
  </r>
  <r>
    <x v="255"/>
    <s v="80002900"/>
    <s v="900005"/>
    <s v="11001358"/>
    <s v="20"/>
    <x v="13"/>
    <s v="PF05S000531"/>
    <x v="43"/>
    <s v="ACIT33"/>
    <n v="472"/>
    <s v="KG"/>
    <d v="2017-04-05T00:00:00"/>
    <n v="472"/>
    <s v="KG"/>
    <n v="0"/>
    <s v=""/>
    <d v="2017-04-06T00:00:00"/>
  </r>
  <r>
    <x v="230"/>
    <s v="80002901"/>
    <s v="900001"/>
    <s v="11001090"/>
    <s v="60"/>
    <x v="12"/>
    <s v="PF05S000100"/>
    <x v="65"/>
    <s v="AAZP311"/>
    <n v="418"/>
    <s v="KG"/>
    <d v="2017-04-07T00:00:00"/>
    <n v="418"/>
    <s v="KG"/>
    <n v="0"/>
    <s v=""/>
    <d v="2017-04-10T00:00:00"/>
  </r>
  <r>
    <x v="230"/>
    <s v="80002901"/>
    <s v="900002"/>
    <s v="11001090"/>
    <s v="60"/>
    <x v="12"/>
    <s v="PF05S000100"/>
    <x v="65"/>
    <s v="AAZP312"/>
    <n v="74"/>
    <s v="KG"/>
    <d v="2017-04-07T00:00:00"/>
    <n v="74"/>
    <s v="KG"/>
    <n v="0"/>
    <s v=""/>
    <d v="2017-04-10T00:00:00"/>
  </r>
  <r>
    <x v="262"/>
    <s v="80002902"/>
    <s v="900001"/>
    <s v="11001362"/>
    <s v="80"/>
    <x v="13"/>
    <s v="PF05S000501"/>
    <x v="66"/>
    <s v="ACKO12"/>
    <n v="918"/>
    <s v="KG"/>
    <d v="2017-04-07T00:00:00"/>
    <n v="918"/>
    <s v="KG"/>
    <n v="0"/>
    <s v=""/>
    <d v="2017-04-10T00:00:00"/>
  </r>
  <r>
    <x v="262"/>
    <s v="80002902"/>
    <s v="900002"/>
    <s v="11001362"/>
    <s v="80"/>
    <x v="13"/>
    <s v="PF05S000501"/>
    <x v="66"/>
    <s v="ACKO13"/>
    <n v="918"/>
    <s v="KG"/>
    <d v="2017-04-07T00:00:00"/>
    <n v="918"/>
    <s v="KG"/>
    <n v="0"/>
    <s v=""/>
    <d v="2017-04-10T00:00:00"/>
  </r>
  <r>
    <x v="262"/>
    <s v="80002902"/>
    <s v="900003"/>
    <s v="11001362"/>
    <s v="80"/>
    <x v="13"/>
    <s v="PF05S000501"/>
    <x v="66"/>
    <s v="ACKO21"/>
    <n v="918"/>
    <s v="KG"/>
    <d v="2017-04-07T00:00:00"/>
    <n v="918"/>
    <s v="KG"/>
    <n v="0"/>
    <s v=""/>
    <d v="2017-04-10T00:00:00"/>
  </r>
  <r>
    <x v="262"/>
    <s v="80002902"/>
    <s v="900004"/>
    <s v="11001362"/>
    <s v="80"/>
    <x v="13"/>
    <s v="PF05S000501"/>
    <x v="66"/>
    <s v="ACKO11"/>
    <n v="804"/>
    <s v="KG"/>
    <d v="2017-04-07T00:00:00"/>
    <n v="804"/>
    <s v="KG"/>
    <n v="0"/>
    <s v=""/>
    <d v="2017-04-10T00:00:00"/>
  </r>
  <r>
    <x v="262"/>
    <s v="80002902"/>
    <s v="900005"/>
    <s v="11001362"/>
    <s v="80"/>
    <x v="13"/>
    <s v="PF05S000501"/>
    <x v="66"/>
    <s v="ACKO221"/>
    <n v="576"/>
    <s v="KG"/>
    <d v="2017-04-07T00:00:00"/>
    <n v="576"/>
    <s v="KG"/>
    <n v="0"/>
    <s v=""/>
    <d v="2017-04-10T00:00:00"/>
  </r>
  <r>
    <x v="262"/>
    <s v="80002902"/>
    <s v="900006"/>
    <s v="11001362"/>
    <s v="80"/>
    <x v="13"/>
    <s v="PF05S000501"/>
    <x v="66"/>
    <s v="ACKO231"/>
    <n v="458"/>
    <s v="KG"/>
    <d v="2017-04-07T00:00:00"/>
    <n v="458"/>
    <s v="KG"/>
    <n v="0"/>
    <s v=""/>
    <d v="2017-04-10T00:00:00"/>
  </r>
  <r>
    <x v="262"/>
    <s v="80002904"/>
    <s v="900001"/>
    <s v="11001358"/>
    <s v="90"/>
    <x v="13"/>
    <s v="PF05S000502"/>
    <x v="67"/>
    <s v="ACKO232"/>
    <n v="364"/>
    <s v="KG"/>
    <d v="2017-04-07T00:00:00"/>
    <n v="364"/>
    <s v="KG"/>
    <n v="0"/>
    <s v=""/>
    <d v="2017-04-10T00:00:00"/>
  </r>
  <r>
    <x v="262"/>
    <s v="80002904"/>
    <s v="900002"/>
    <s v="11001358"/>
    <s v="90"/>
    <x v="13"/>
    <s v="PF05S000502"/>
    <x v="67"/>
    <s v="ACKO222"/>
    <n v="302"/>
    <s v="KG"/>
    <d v="2017-04-07T00:00:00"/>
    <n v="302"/>
    <s v="KG"/>
    <n v="0"/>
    <s v=""/>
    <d v="2017-04-10T00:00:00"/>
  </r>
  <r>
    <x v="238"/>
    <s v="80002912"/>
    <s v="900001"/>
    <s v="11001295"/>
    <s v="20"/>
    <x v="3"/>
    <s v="PF05S000073"/>
    <x v="34"/>
    <s v="ACGZ221"/>
    <n v="278"/>
    <s v="KG"/>
    <d v="2017-04-10T00:00:00"/>
    <n v="278"/>
    <s v="KG"/>
    <n v="0"/>
    <s v=""/>
    <d v="2017-04-11T00:00:00"/>
  </r>
  <r>
    <x v="238"/>
    <s v="80002912"/>
    <s v="900002"/>
    <s v="11001295"/>
    <s v="20"/>
    <x v="3"/>
    <s v="PF05S000073"/>
    <x v="34"/>
    <s v="ACGZ111"/>
    <n v="260"/>
    <s v="KG"/>
    <d v="2017-04-10T00:00:00"/>
    <n v="260"/>
    <s v="KG"/>
    <n v="0"/>
    <s v=""/>
    <d v="2017-04-11T00:00:00"/>
  </r>
  <r>
    <x v="238"/>
    <s v="80002912"/>
    <s v="900003"/>
    <s v="11001295"/>
    <s v="20"/>
    <x v="3"/>
    <s v="PF05S000073"/>
    <x v="34"/>
    <s v="ACGZ112"/>
    <n v="260"/>
    <s v="KG"/>
    <d v="2017-04-10T00:00:00"/>
    <n v="260"/>
    <s v="KG"/>
    <n v="0"/>
    <s v=""/>
    <d v="2017-04-11T00:00:00"/>
  </r>
  <r>
    <x v="238"/>
    <s v="80002912"/>
    <s v="900004"/>
    <s v="11001295"/>
    <s v="20"/>
    <x v="3"/>
    <s v="PF05S000073"/>
    <x v="34"/>
    <s v="ACGZ132"/>
    <n v="254"/>
    <s v="KG"/>
    <d v="2017-04-10T00:00:00"/>
    <n v="254"/>
    <s v="KG"/>
    <n v="0"/>
    <s v=""/>
    <d v="2017-04-11T00:00:00"/>
  </r>
  <r>
    <x v="238"/>
    <s v="80002912"/>
    <s v="900005"/>
    <s v="11001295"/>
    <s v="20"/>
    <x v="3"/>
    <s v="PF05S000073"/>
    <x v="34"/>
    <s v="ACGZ321"/>
    <n v="252"/>
    <s v="KG"/>
    <d v="2017-04-10T00:00:00"/>
    <n v="252"/>
    <s v="KG"/>
    <n v="0"/>
    <s v=""/>
    <d v="2017-04-11T00:00:00"/>
  </r>
  <r>
    <x v="238"/>
    <s v="80002912"/>
    <s v="900006"/>
    <s v="11001295"/>
    <s v="20"/>
    <x v="3"/>
    <s v="PF05S000073"/>
    <x v="34"/>
    <s v="ACGZ332"/>
    <n v="250"/>
    <s v="KG"/>
    <d v="2017-04-10T00:00:00"/>
    <n v="250"/>
    <s v="KG"/>
    <n v="0"/>
    <s v=""/>
    <d v="2017-04-11T00:00:00"/>
  </r>
  <r>
    <x v="238"/>
    <s v="80002912"/>
    <s v="900007"/>
    <s v="11001295"/>
    <s v="20"/>
    <x v="3"/>
    <s v="PF05S000073"/>
    <x v="34"/>
    <s v="ACGZ122"/>
    <n v="248"/>
    <s v="KG"/>
    <d v="2017-04-10T00:00:00"/>
    <n v="248"/>
    <s v="KG"/>
    <n v="0"/>
    <s v=""/>
    <d v="2017-04-11T00:00:00"/>
  </r>
  <r>
    <x v="238"/>
    <s v="80002912"/>
    <s v="900008"/>
    <s v="11001295"/>
    <s v="20"/>
    <x v="3"/>
    <s v="PF05S000073"/>
    <x v="34"/>
    <s v="ACGZ222"/>
    <n v="224"/>
    <s v="KG"/>
    <d v="2017-04-10T00:00:00"/>
    <n v="224"/>
    <s v="KG"/>
    <n v="0"/>
    <s v=""/>
    <d v="2017-04-11T00:00:00"/>
  </r>
  <r>
    <x v="238"/>
    <s v="80002912"/>
    <s v="900009"/>
    <s v="11001295"/>
    <s v="20"/>
    <x v="3"/>
    <s v="PF05S000073"/>
    <x v="34"/>
    <s v="ACGZ2111"/>
    <n v="186"/>
    <s v="KG"/>
    <d v="2017-04-10T00:00:00"/>
    <n v="186"/>
    <s v="KG"/>
    <n v="0"/>
    <s v=""/>
    <d v="2017-04-11T00:00:00"/>
  </r>
  <r>
    <x v="263"/>
    <s v="80002914"/>
    <s v="900001"/>
    <s v="11001369"/>
    <s v="10"/>
    <x v="7"/>
    <s v="PF05S000037"/>
    <x v="68"/>
    <s v="AAVO111"/>
    <n v="544"/>
    <s v="KG"/>
    <d v="2017-04-10T00:00:00"/>
    <n v="544"/>
    <s v="KG"/>
    <n v="0"/>
    <s v=""/>
    <d v="2017-04-11T00:00:00"/>
  </r>
  <r>
    <x v="263"/>
    <s v="80002914"/>
    <s v="900002"/>
    <s v="11001369"/>
    <s v="10"/>
    <x v="7"/>
    <s v="PF05S000037"/>
    <x v="68"/>
    <s v="AAVO121"/>
    <n v="544"/>
    <s v="KG"/>
    <d v="2017-04-10T00:00:00"/>
    <n v="544"/>
    <s v="KG"/>
    <n v="0"/>
    <s v=""/>
    <d v="2017-04-11T00:00:00"/>
  </r>
  <r>
    <x v="263"/>
    <s v="80002914"/>
    <s v="900003"/>
    <s v="11001369"/>
    <s v="10"/>
    <x v="7"/>
    <s v="PF05S000037"/>
    <x v="68"/>
    <s v="AAVO211"/>
    <n v="544"/>
    <s v="KG"/>
    <d v="2017-04-10T00:00:00"/>
    <n v="544"/>
    <s v="KG"/>
    <n v="0"/>
    <s v=""/>
    <d v="2017-04-11T00:00:00"/>
  </r>
  <r>
    <x v="263"/>
    <s v="80002914"/>
    <s v="900004"/>
    <s v="11001369"/>
    <s v="10"/>
    <x v="7"/>
    <s v="PF05S000037"/>
    <x v="68"/>
    <s v="AAVO321"/>
    <n v="544"/>
    <s v="KG"/>
    <d v="2017-04-10T00:00:00"/>
    <n v="544"/>
    <s v="KG"/>
    <n v="0"/>
    <s v=""/>
    <d v="2017-04-11T00:00:00"/>
  </r>
  <r>
    <x v="263"/>
    <s v="80002914"/>
    <s v="900005"/>
    <s v="11001369"/>
    <s v="10"/>
    <x v="7"/>
    <s v="PF05S000037"/>
    <x v="68"/>
    <s v="AAVO221"/>
    <n v="542"/>
    <s v="KG"/>
    <d v="2017-04-10T00:00:00"/>
    <n v="542"/>
    <s v="KG"/>
    <n v="0"/>
    <s v=""/>
    <d v="2017-04-11T00:00:00"/>
  </r>
  <r>
    <x v="263"/>
    <s v="80002914"/>
    <s v="900006"/>
    <s v="11001369"/>
    <s v="10"/>
    <x v="7"/>
    <s v="PF05S000037"/>
    <x v="68"/>
    <s v="AAVO311"/>
    <n v="542"/>
    <s v="KG"/>
    <d v="2017-04-10T00:00:00"/>
    <n v="542"/>
    <s v="KG"/>
    <n v="0"/>
    <s v=""/>
    <d v="2017-04-11T00:00:00"/>
  </r>
  <r>
    <x v="264"/>
    <s v="80002916"/>
    <s v="900001"/>
    <s v="11001396"/>
    <s v="20"/>
    <x v="0"/>
    <s v="PF05S000028"/>
    <x v="29"/>
    <s v="ACMM13"/>
    <n v="644"/>
    <s v="KG"/>
    <d v="2017-04-12T00:00:00"/>
    <n v="644"/>
    <s v="KG"/>
    <n v="0"/>
    <s v=""/>
    <d v="2017-04-13T00:00:00"/>
  </r>
  <r>
    <x v="264"/>
    <s v="80002916"/>
    <s v="900002"/>
    <s v="11001396"/>
    <s v="20"/>
    <x v="0"/>
    <s v="PF05S000028"/>
    <x v="29"/>
    <s v="ACMM23"/>
    <n v="634"/>
    <s v="KG"/>
    <d v="2017-04-12T00:00:00"/>
    <n v="634"/>
    <s v="KG"/>
    <n v="0"/>
    <s v=""/>
    <d v="2017-04-13T00:00:00"/>
  </r>
  <r>
    <x v="264"/>
    <s v="80002916"/>
    <s v="900003"/>
    <s v="11001396"/>
    <s v="20"/>
    <x v="0"/>
    <s v="PF05S000028"/>
    <x v="29"/>
    <s v="ACMM21"/>
    <n v="624"/>
    <s v="KG"/>
    <d v="2017-04-12T00:00:00"/>
    <n v="624"/>
    <s v="KG"/>
    <n v="0"/>
    <s v=""/>
    <d v="2017-04-13T00:00:00"/>
  </r>
  <r>
    <x v="264"/>
    <s v="80002916"/>
    <s v="900004"/>
    <s v="11001396"/>
    <s v="20"/>
    <x v="0"/>
    <s v="PF05S000028"/>
    <x v="29"/>
    <s v="ACMM12"/>
    <n v="598"/>
    <s v="KG"/>
    <d v="2017-04-12T00:00:00"/>
    <n v="598"/>
    <s v="KG"/>
    <n v="0"/>
    <s v=""/>
    <d v="2017-04-13T00:00:00"/>
  </r>
  <r>
    <x v="264"/>
    <s v="80002916"/>
    <s v="900005"/>
    <s v="11001396"/>
    <s v="20"/>
    <x v="0"/>
    <s v="PF05S000028"/>
    <x v="29"/>
    <s v="ACMM32"/>
    <n v="596"/>
    <s v="KG"/>
    <d v="2017-04-12T00:00:00"/>
    <n v="596"/>
    <s v="KG"/>
    <n v="0"/>
    <s v=""/>
    <d v="2017-04-13T00:00:00"/>
  </r>
  <r>
    <x v="264"/>
    <s v="80002916"/>
    <s v="900006"/>
    <s v="11001396"/>
    <s v="20"/>
    <x v="0"/>
    <s v="PF05S000028"/>
    <x v="29"/>
    <s v="ACMM22"/>
    <n v="582"/>
    <s v="KG"/>
    <d v="2017-04-12T00:00:00"/>
    <n v="582"/>
    <s v="KG"/>
    <n v="0"/>
    <s v=""/>
    <d v="2017-04-13T00:00:00"/>
  </r>
  <r>
    <x v="264"/>
    <s v="80002916"/>
    <s v="900007"/>
    <s v="11001396"/>
    <s v="20"/>
    <x v="0"/>
    <s v="PF05S000028"/>
    <x v="29"/>
    <s v="ACMM31"/>
    <n v="574"/>
    <s v="KG"/>
    <d v="2017-04-12T00:00:00"/>
    <n v="574"/>
    <s v="KG"/>
    <n v="0"/>
    <s v=""/>
    <d v="2017-04-13T00:00:00"/>
  </r>
  <r>
    <x v="264"/>
    <s v="80002916"/>
    <s v="900008"/>
    <s v="11001396"/>
    <s v="20"/>
    <x v="0"/>
    <s v="PF05S000028"/>
    <x v="29"/>
    <s v="ACMM11"/>
    <n v="536"/>
    <s v="KG"/>
    <d v="2017-04-12T00:00:00"/>
    <n v="536"/>
    <s v="KG"/>
    <n v="0"/>
    <s v=""/>
    <d v="2017-04-13T00:00:00"/>
  </r>
  <r>
    <x v="264"/>
    <s v="80002916"/>
    <s v="900009"/>
    <s v="11001396"/>
    <s v="20"/>
    <x v="0"/>
    <s v="PF05S000028"/>
    <x v="29"/>
    <s v="ACMM33"/>
    <n v="534"/>
    <s v="KG"/>
    <d v="2017-04-12T00:00:00"/>
    <n v="534"/>
    <s v="KG"/>
    <n v="0"/>
    <s v=""/>
    <d v="2017-04-13T00:00:00"/>
  </r>
  <r>
    <x v="265"/>
    <s v="80002923"/>
    <s v="900001"/>
    <s v="11001237"/>
    <s v="10"/>
    <x v="0"/>
    <s v="PF05S000022"/>
    <x v="22"/>
    <s v="ABWP1"/>
    <n v="2898"/>
    <s v="KG"/>
    <d v="2017-04-12T00:00:00"/>
    <n v="2898"/>
    <s v="KG"/>
    <n v="0"/>
    <s v=""/>
    <d v="2017-04-13T00:00:00"/>
  </r>
  <r>
    <x v="265"/>
    <s v="80002923"/>
    <s v="900002"/>
    <s v="11001237"/>
    <s v="10"/>
    <x v="0"/>
    <s v="PF05S000022"/>
    <x v="22"/>
    <s v="ABWP2"/>
    <n v="2734"/>
    <s v="KG"/>
    <d v="2017-04-12T00:00:00"/>
    <n v="2734"/>
    <s v="KG"/>
    <n v="0"/>
    <s v=""/>
    <d v="2017-04-13T00:00:00"/>
  </r>
  <r>
    <x v="266"/>
    <s v="80002929"/>
    <s v="900001"/>
    <s v="11001452"/>
    <s v="10"/>
    <x v="5"/>
    <s v="PF05S000080"/>
    <x v="57"/>
    <s v="ACIV232"/>
    <n v="484"/>
    <s v="KG"/>
    <d v="2017-04-13T00:00:00"/>
    <n v="484"/>
    <s v="KG"/>
    <n v="0"/>
    <s v=""/>
    <d v="2017-04-14T00:00:00"/>
  </r>
  <r>
    <x v="266"/>
    <s v="80002929"/>
    <s v="900002"/>
    <s v="11001452"/>
    <s v="10"/>
    <x v="5"/>
    <s v="PF05S000080"/>
    <x v="57"/>
    <s v="ACIV111"/>
    <n v="364"/>
    <s v="KG"/>
    <d v="2017-04-13T00:00:00"/>
    <n v="364"/>
    <s v="KG"/>
    <n v="0"/>
    <s v=""/>
    <d v="2017-04-14T00:00:00"/>
  </r>
  <r>
    <x v="266"/>
    <s v="80002929"/>
    <s v="900003"/>
    <s v="11001452"/>
    <s v="10"/>
    <x v="5"/>
    <s v="PF05S000080"/>
    <x v="57"/>
    <s v="ACIV132"/>
    <n v="242"/>
    <s v="KG"/>
    <d v="2017-04-13T00:00:00"/>
    <n v="242"/>
    <s v="KG"/>
    <n v="0"/>
    <s v=""/>
    <d v="2017-04-14T00:00:00"/>
  </r>
  <r>
    <x v="266"/>
    <s v="80002929"/>
    <s v="900004"/>
    <s v="11001452"/>
    <s v="10"/>
    <x v="5"/>
    <s v="PF05S000080"/>
    <x v="57"/>
    <s v="ACIV222"/>
    <n v="242"/>
    <s v="KG"/>
    <d v="2017-04-13T00:00:00"/>
    <n v="242"/>
    <s v="KG"/>
    <n v="0"/>
    <s v=""/>
    <d v="2017-04-14T00:00:00"/>
  </r>
  <r>
    <x v="266"/>
    <s v="80002929"/>
    <s v="900005"/>
    <s v="11001452"/>
    <s v="10"/>
    <x v="5"/>
    <s v="PF05S000080"/>
    <x v="57"/>
    <s v="ACIV122"/>
    <n v="124"/>
    <s v="KG"/>
    <d v="2017-04-13T00:00:00"/>
    <n v="124"/>
    <s v="KG"/>
    <n v="0"/>
    <s v=""/>
    <d v="2017-04-14T00:00:00"/>
  </r>
  <r>
    <x v="266"/>
    <s v="80002929"/>
    <s v="900006"/>
    <s v="11001452"/>
    <s v="10"/>
    <x v="5"/>
    <s v="PF05S000080"/>
    <x v="57"/>
    <s v="ACIV112"/>
    <n v="120"/>
    <s v="KG"/>
    <d v="2017-04-13T00:00:00"/>
    <n v="120"/>
    <s v="KG"/>
    <n v="0"/>
    <s v=""/>
    <d v="2017-04-14T00:00:00"/>
  </r>
  <r>
    <x v="266"/>
    <s v="80002929"/>
    <s v="900007"/>
    <s v="11001452"/>
    <s v="10"/>
    <x v="5"/>
    <s v="PF05S000080"/>
    <x v="57"/>
    <s v="ACIV212"/>
    <n v="120"/>
    <s v="KG"/>
    <d v="2017-04-13T00:00:00"/>
    <n v="120"/>
    <s v="KG"/>
    <n v="0"/>
    <s v=""/>
    <d v="2017-04-14T00:00:00"/>
  </r>
  <r>
    <x v="266"/>
    <s v="80002930"/>
    <s v="900001"/>
    <s v="11001446"/>
    <s v="10"/>
    <x v="5"/>
    <s v="PF05S000082"/>
    <x v="58"/>
    <s v="ACIV131"/>
    <n v="580"/>
    <s v="KG"/>
    <d v="2017-04-13T00:00:00"/>
    <n v="580"/>
    <s v="KG"/>
    <n v="0"/>
    <s v=""/>
    <d v="2017-04-14T00:00:00"/>
  </r>
  <r>
    <x v="266"/>
    <s v="80002930"/>
    <s v="900002"/>
    <s v="11001446"/>
    <s v="10"/>
    <x v="5"/>
    <s v="PF05S000082"/>
    <x v="58"/>
    <s v="ACIV211"/>
    <n v="580"/>
    <s v="KG"/>
    <d v="2017-04-13T00:00:00"/>
    <n v="580"/>
    <s v="KG"/>
    <n v="0"/>
    <s v=""/>
    <d v="2017-04-14T00:00:00"/>
  </r>
  <r>
    <x v="266"/>
    <s v="80002930"/>
    <s v="900003"/>
    <s v="11001446"/>
    <s v="10"/>
    <x v="5"/>
    <s v="PF05S000082"/>
    <x v="58"/>
    <s v="ACIV221"/>
    <n v="580"/>
    <s v="KG"/>
    <d v="2017-04-13T00:00:00"/>
    <n v="580"/>
    <s v="KG"/>
    <n v="0"/>
    <s v=""/>
    <d v="2017-04-14T00:00:00"/>
  </r>
  <r>
    <x v="266"/>
    <s v="80002930"/>
    <s v="900004"/>
    <s v="11001446"/>
    <s v="10"/>
    <x v="5"/>
    <s v="PF05S000082"/>
    <x v="58"/>
    <s v="ACIV121"/>
    <n v="564"/>
    <s v="KG"/>
    <d v="2017-04-13T00:00:00"/>
    <n v="564"/>
    <s v="KG"/>
    <n v="0"/>
    <s v=""/>
    <d v="2017-04-14T00:00:00"/>
  </r>
  <r>
    <x v="266"/>
    <s v="80002930"/>
    <s v="900005"/>
    <s v="11001446"/>
    <s v="10"/>
    <x v="5"/>
    <s v="PF05S000082"/>
    <x v="58"/>
    <s v="ACIV231"/>
    <n v="288"/>
    <s v="KG"/>
    <d v="2017-04-13T00:00:00"/>
    <n v="288"/>
    <s v="KG"/>
    <n v="0"/>
    <s v=""/>
    <d v="2017-04-14T00:00:00"/>
  </r>
  <r>
    <x v="267"/>
    <s v="80002932"/>
    <s v="900001"/>
    <s v="11001452"/>
    <s v="10"/>
    <x v="5"/>
    <s v="PF05S000080"/>
    <x v="57"/>
    <s v="ACIW212"/>
    <n v="486"/>
    <s v="KG"/>
    <d v="2017-04-14T00:00:00"/>
    <n v="486"/>
    <s v="KG"/>
    <n v="0"/>
    <s v=""/>
    <d v="2017-04-18T00:00:00"/>
  </r>
  <r>
    <x v="267"/>
    <s v="80002932"/>
    <s v="900002"/>
    <s v="11001452"/>
    <s v="10"/>
    <x v="5"/>
    <s v="PF05S000080"/>
    <x v="57"/>
    <s v="ACIW232"/>
    <n v="486"/>
    <s v="KG"/>
    <d v="2017-04-14T00:00:00"/>
    <n v="486"/>
    <s v="KG"/>
    <n v="0"/>
    <s v=""/>
    <d v="2017-04-18T00:00:00"/>
  </r>
  <r>
    <x v="267"/>
    <s v="80002932"/>
    <s v="900003"/>
    <s v="11001452"/>
    <s v="10"/>
    <x v="5"/>
    <s v="PF05S000080"/>
    <x v="57"/>
    <s v="ACIW123"/>
    <n v="366"/>
    <s v="KG"/>
    <d v="2017-04-14T00:00:00"/>
    <n v="366"/>
    <s v="KG"/>
    <n v="0"/>
    <s v=""/>
    <d v="2017-04-18T00:00:00"/>
  </r>
  <r>
    <x v="267"/>
    <s v="80002932"/>
    <s v="900004"/>
    <s v="11001452"/>
    <s v="10"/>
    <x v="5"/>
    <s v="PF05S000080"/>
    <x v="57"/>
    <s v="ACIW112"/>
    <n v="242"/>
    <s v="KG"/>
    <d v="2017-04-14T00:00:00"/>
    <n v="242"/>
    <s v="KG"/>
    <n v="0"/>
    <s v=""/>
    <d v="2017-04-18T00:00:00"/>
  </r>
  <r>
    <x v="267"/>
    <s v="80002932"/>
    <s v="900005"/>
    <s v="11001452"/>
    <s v="10"/>
    <x v="5"/>
    <s v="PF05S000080"/>
    <x v="57"/>
    <s v="ACIW222"/>
    <n v="240"/>
    <s v="KG"/>
    <d v="2017-04-14T00:00:00"/>
    <n v="240"/>
    <s v="KG"/>
    <n v="0"/>
    <s v=""/>
    <d v="2017-04-18T00:00:00"/>
  </r>
  <r>
    <x v="267"/>
    <s v="80002933"/>
    <s v="900001"/>
    <s v="11001446"/>
    <s v="10"/>
    <x v="5"/>
    <s v="PF05S000082"/>
    <x v="58"/>
    <s v="ACIW121"/>
    <n v="288"/>
    <s v="KG"/>
    <d v="2017-04-14T00:00:00"/>
    <n v="288"/>
    <s v="KG"/>
    <n v="0"/>
    <s v=""/>
    <d v="2017-04-18T00:00:00"/>
  </r>
  <r>
    <x v="267"/>
    <s v="80002933"/>
    <s v="900002"/>
    <s v="11001446"/>
    <s v="10"/>
    <x v="5"/>
    <s v="PF05S000082"/>
    <x v="58"/>
    <s v="ACIW122"/>
    <n v="282"/>
    <s v="KG"/>
    <d v="2017-04-14T00:00:00"/>
    <n v="282"/>
    <s v="KG"/>
    <n v="0"/>
    <s v=""/>
    <d v="2017-04-18T00:00:00"/>
  </r>
  <r>
    <x v="267"/>
    <s v="80002934"/>
    <s v="900002"/>
    <s v="11001447"/>
    <s v="10"/>
    <x v="5"/>
    <s v="PF05S000082"/>
    <x v="58"/>
    <s v="ACIW13"/>
    <n v="862"/>
    <s v="KG"/>
    <d v="2017-04-14T00:00:00"/>
    <n v="862"/>
    <s v="KG"/>
    <n v="0"/>
    <s v=""/>
    <d v="2017-04-18T00:00:00"/>
  </r>
  <r>
    <x v="267"/>
    <s v="80002934"/>
    <s v="900003"/>
    <s v="11001447"/>
    <s v="10"/>
    <x v="5"/>
    <s v="PF05S000082"/>
    <x v="58"/>
    <s v="ACIW221"/>
    <n v="580"/>
    <s v="KG"/>
    <d v="2017-04-14T00:00:00"/>
    <n v="580"/>
    <s v="KG"/>
    <n v="0"/>
    <s v=""/>
    <d v="2017-04-18T00:00:00"/>
  </r>
  <r>
    <x v="267"/>
    <s v="80002934"/>
    <s v="900004"/>
    <s v="11001447"/>
    <s v="10"/>
    <x v="5"/>
    <s v="PF05S000082"/>
    <x v="58"/>
    <s v="ACIW111"/>
    <n v="290"/>
    <s v="KG"/>
    <d v="2017-04-14T00:00:00"/>
    <n v="290"/>
    <s v="KG"/>
    <n v="0"/>
    <s v=""/>
    <d v="2017-04-18T00:00:00"/>
  </r>
  <r>
    <x v="267"/>
    <s v="80002934"/>
    <s v="900005"/>
    <s v="11001447"/>
    <s v="10"/>
    <x v="5"/>
    <s v="PF05S000082"/>
    <x v="58"/>
    <s v="ACIW231"/>
    <n v="290"/>
    <s v="KG"/>
    <d v="2017-04-14T00:00:00"/>
    <n v="290"/>
    <s v="KG"/>
    <n v="0"/>
    <s v=""/>
    <d v="2017-04-18T00:00:00"/>
  </r>
  <r>
    <x v="267"/>
    <s v="80002934"/>
    <s v="900006"/>
    <s v="11001447"/>
    <s v="10"/>
    <x v="5"/>
    <s v="PF05S000082"/>
    <x v="58"/>
    <s v="ACIW211"/>
    <n v="288"/>
    <s v="KG"/>
    <d v="2017-04-14T00:00:00"/>
    <n v="288"/>
    <s v="KG"/>
    <n v="0"/>
    <s v=""/>
    <d v="2017-04-18T00:00:00"/>
  </r>
  <r>
    <x v="127"/>
    <s v="80002935"/>
    <s v="900001"/>
    <s v="11001409"/>
    <s v="20"/>
    <x v="0"/>
    <s v="PF05S000003"/>
    <x v="4"/>
    <s v="ABAX32"/>
    <n v="928"/>
    <s v="KG"/>
    <d v="2017-04-19T00:00:00"/>
    <n v="928"/>
    <s v="KG"/>
    <n v="0"/>
    <s v=""/>
    <d v="2017-04-20T00:00:00"/>
  </r>
  <r>
    <x v="127"/>
    <s v="80002935"/>
    <s v="900002"/>
    <s v="11001409"/>
    <s v="20"/>
    <x v="0"/>
    <s v="PF05S000003"/>
    <x v="4"/>
    <s v="ABAX22"/>
    <n v="910"/>
    <s v="KG"/>
    <d v="2017-04-19T00:00:00"/>
    <n v="910"/>
    <s v="KG"/>
    <n v="0"/>
    <s v=""/>
    <d v="2017-04-20T00:00:00"/>
  </r>
  <r>
    <x v="127"/>
    <s v="80002935"/>
    <s v="900003"/>
    <s v="11001409"/>
    <s v="20"/>
    <x v="0"/>
    <s v="PF05S000003"/>
    <x v="4"/>
    <s v="ABAX21"/>
    <n v="894"/>
    <s v="KG"/>
    <d v="2017-04-19T00:00:00"/>
    <n v="894"/>
    <s v="KG"/>
    <n v="0"/>
    <s v=""/>
    <d v="2017-04-20T00:00:00"/>
  </r>
  <r>
    <x v="268"/>
    <s v="80002936"/>
    <s v="900001"/>
    <s v="11001432"/>
    <s v="20"/>
    <x v="0"/>
    <s v="PF05S000022"/>
    <x v="22"/>
    <s v="ACSP2"/>
    <n v="2812"/>
    <s v="KG"/>
    <d v="2017-04-18T00:00:00"/>
    <n v="2812"/>
    <s v="KG"/>
    <n v="0"/>
    <s v=""/>
    <d v="2017-04-19T00:00:00"/>
  </r>
  <r>
    <x v="268"/>
    <s v="80002936"/>
    <s v="900002"/>
    <s v="11001432"/>
    <s v="20"/>
    <x v="0"/>
    <s v="PF05S000022"/>
    <x v="22"/>
    <s v="ACSP1"/>
    <n v="2778"/>
    <s v="KG"/>
    <d v="2017-04-18T00:00:00"/>
    <n v="2778"/>
    <s v="KG"/>
    <n v="0"/>
    <s v=""/>
    <d v="2017-04-19T00:00:00"/>
  </r>
  <r>
    <x v="269"/>
    <s v="80002937"/>
    <s v="900001"/>
    <s v="11001361"/>
    <s v="10"/>
    <x v="13"/>
    <s v="PF05B000005"/>
    <x v="44"/>
    <s v="ACMH212"/>
    <n v="510"/>
    <s v="KG"/>
    <d v="2017-04-19T00:00:00"/>
    <n v="510"/>
    <s v="KG"/>
    <n v="0"/>
    <s v=""/>
    <d v="2017-04-20T00:00:00"/>
  </r>
  <r>
    <x v="269"/>
    <s v="80002937"/>
    <s v="900002"/>
    <s v="11001361"/>
    <s v="10"/>
    <x v="13"/>
    <s v="PF05B000005"/>
    <x v="44"/>
    <s v="ACMH213"/>
    <n v="510"/>
    <s v="KG"/>
    <d v="2017-04-19T00:00:00"/>
    <n v="510"/>
    <s v="KG"/>
    <n v="0"/>
    <s v=""/>
    <d v="2017-04-20T00:00:00"/>
  </r>
  <r>
    <x v="269"/>
    <s v="80002937"/>
    <s v="900003"/>
    <s v="11001361"/>
    <s v="10"/>
    <x v="13"/>
    <s v="PF05B000005"/>
    <x v="44"/>
    <s v="ACMH1222"/>
    <n v="254"/>
    <s v="KG"/>
    <d v="2017-04-19T00:00:00"/>
    <n v="254"/>
    <s v="KG"/>
    <n v="0"/>
    <s v=""/>
    <d v="2017-04-20T00:00:00"/>
  </r>
  <r>
    <x v="269"/>
    <s v="80002937"/>
    <s v="900004"/>
    <s v="11001361"/>
    <s v="10"/>
    <x v="13"/>
    <s v="PF05B000005"/>
    <x v="44"/>
    <s v="ACMH2112"/>
    <n v="254"/>
    <s v="KG"/>
    <d v="2017-04-19T00:00:00"/>
    <n v="254"/>
    <s v="KG"/>
    <n v="0"/>
    <s v=""/>
    <d v="2017-04-20T00:00:00"/>
  </r>
  <r>
    <x v="270"/>
    <s v="80002940"/>
    <s v="900001"/>
    <s v="11001247"/>
    <s v="20"/>
    <x v="0"/>
    <s v="PF05S000001"/>
    <x v="8"/>
    <s v="ACRN2"/>
    <n v="1964"/>
    <s v="KG"/>
    <d v="2017-04-20T00:00:00"/>
    <n v="1964"/>
    <s v="KG"/>
    <n v="0"/>
    <s v=""/>
    <d v="2017-04-21T00:00:00"/>
  </r>
  <r>
    <x v="270"/>
    <s v="80002940"/>
    <s v="900002"/>
    <s v="11001247"/>
    <s v="20"/>
    <x v="0"/>
    <s v="PF05S000001"/>
    <x v="8"/>
    <s v="ACRN3"/>
    <n v="1816"/>
    <s v="KG"/>
    <d v="2017-04-20T00:00:00"/>
    <n v="1816"/>
    <s v="KG"/>
    <n v="0"/>
    <s v=""/>
    <d v="2017-04-21T00:00:00"/>
  </r>
  <r>
    <x v="270"/>
    <s v="80002940"/>
    <s v="900003"/>
    <s v="11001247"/>
    <s v="20"/>
    <x v="0"/>
    <s v="PF05S000001"/>
    <x v="8"/>
    <s v="ACRN1"/>
    <n v="1742"/>
    <s v="KG"/>
    <d v="2017-04-20T00:00:00"/>
    <n v="1742"/>
    <s v="KG"/>
    <n v="0"/>
    <s v=""/>
    <d v="2017-04-21T00:00:00"/>
  </r>
  <r>
    <x v="271"/>
    <s v="80002942"/>
    <s v="900001"/>
    <s v="11001248"/>
    <s v="10"/>
    <x v="0"/>
    <s v="PF05S000001"/>
    <x v="8"/>
    <s v="ACMO2"/>
    <n v="1746"/>
    <s v="KG"/>
    <d v="2017-04-20T00:00:00"/>
    <n v="1746"/>
    <s v="KG"/>
    <n v="0"/>
    <s v=""/>
    <d v="2017-04-21T00:00:00"/>
  </r>
  <r>
    <x v="271"/>
    <s v="80002942"/>
    <s v="900002"/>
    <s v="11001248"/>
    <s v="10"/>
    <x v="0"/>
    <s v="PF05S000001"/>
    <x v="8"/>
    <s v="ACMO1"/>
    <n v="1732"/>
    <s v="KG"/>
    <d v="2017-04-20T00:00:00"/>
    <n v="1732"/>
    <s v="KG"/>
    <n v="0"/>
    <s v=""/>
    <d v="2017-04-21T00:00:00"/>
  </r>
  <r>
    <x v="271"/>
    <s v="80002942"/>
    <s v="900003"/>
    <s v="11001248"/>
    <s v="10"/>
    <x v="0"/>
    <s v="PF05S000001"/>
    <x v="8"/>
    <s v="ACMO3"/>
    <n v="1722"/>
    <s v="KG"/>
    <d v="2017-04-20T00:00:00"/>
    <n v="1722"/>
    <s v="KG"/>
    <n v="0"/>
    <s v=""/>
    <d v="2017-04-21T00:00:00"/>
  </r>
  <r>
    <x v="272"/>
    <s v="80002945"/>
    <s v="900001"/>
    <s v="11001016"/>
    <s v="70"/>
    <x v="11"/>
    <s v="PF05S000200"/>
    <x v="38"/>
    <s v="ACJS12"/>
    <n v="1344"/>
    <s v="KG"/>
    <d v="2017-04-20T00:00:00"/>
    <n v="1344"/>
    <s v="KG"/>
    <n v="0"/>
    <s v=""/>
    <d v="2017-04-21T00:00:00"/>
  </r>
  <r>
    <x v="272"/>
    <s v="80002945"/>
    <s v="900002"/>
    <s v="11001016"/>
    <s v="70"/>
    <x v="11"/>
    <s v="PF05S000200"/>
    <x v="38"/>
    <s v="ACJS21"/>
    <n v="1344"/>
    <s v="KG"/>
    <d v="2017-04-20T00:00:00"/>
    <n v="1344"/>
    <s v="KG"/>
    <n v="0"/>
    <s v=""/>
    <d v="2017-04-21T00:00:00"/>
  </r>
  <r>
    <x v="272"/>
    <s v="80002945"/>
    <s v="900003"/>
    <s v="11001016"/>
    <s v="70"/>
    <x v="11"/>
    <s v="PF05S000200"/>
    <x v="38"/>
    <s v="ACJS11"/>
    <n v="1342"/>
    <s v="KG"/>
    <d v="2017-04-20T00:00:00"/>
    <n v="1342"/>
    <s v="KG"/>
    <n v="0"/>
    <s v=""/>
    <d v="2017-04-21T00:00:00"/>
  </r>
  <r>
    <x v="273"/>
    <s v="80002945"/>
    <s v="900004"/>
    <s v="11001016"/>
    <s v="70"/>
    <x v="11"/>
    <s v="PF05S000200"/>
    <x v="38"/>
    <s v="ACJT11"/>
    <n v="1342"/>
    <s v="KG"/>
    <d v="2017-04-20T00:00:00"/>
    <n v="1342"/>
    <s v="KG"/>
    <n v="0"/>
    <s v=""/>
    <d v="2017-04-21T00:00:00"/>
  </r>
  <r>
    <x v="273"/>
    <s v="80002945"/>
    <s v="900005"/>
    <s v="11001016"/>
    <s v="70"/>
    <x v="11"/>
    <s v="PF05S000200"/>
    <x v="38"/>
    <s v="ACJT12"/>
    <n v="1342"/>
    <s v="KG"/>
    <d v="2017-04-20T00:00:00"/>
    <n v="1342"/>
    <s v="KG"/>
    <n v="0"/>
    <s v=""/>
    <d v="2017-04-21T00:00:00"/>
  </r>
  <r>
    <x v="274"/>
    <s v="80002945"/>
    <s v="900006"/>
    <s v="11001016"/>
    <s v="70"/>
    <x v="11"/>
    <s v="PF05S000200"/>
    <x v="38"/>
    <s v="ACJU12"/>
    <n v="1340"/>
    <s v="KG"/>
    <d v="2017-04-20T00:00:00"/>
    <n v="1340"/>
    <s v="KG"/>
    <n v="0"/>
    <s v=""/>
    <d v="2017-04-21T00:00:00"/>
  </r>
  <r>
    <x v="274"/>
    <s v="80002945"/>
    <s v="900007"/>
    <s v="11001016"/>
    <s v="70"/>
    <x v="11"/>
    <s v="PF05S000200"/>
    <x v="38"/>
    <s v="ACJU22"/>
    <n v="1340"/>
    <s v="KG"/>
    <d v="2017-04-20T00:00:00"/>
    <n v="1340"/>
    <s v="KG"/>
    <n v="0"/>
    <s v=""/>
    <d v="2017-04-21T00:00:00"/>
  </r>
  <r>
    <x v="274"/>
    <s v="80002945"/>
    <s v="900008"/>
    <s v="11001016"/>
    <s v="70"/>
    <x v="11"/>
    <s v="PF05S000200"/>
    <x v="38"/>
    <s v="ACJU11"/>
    <n v="1338"/>
    <s v="KG"/>
    <d v="2017-04-20T00:00:00"/>
    <n v="1338"/>
    <s v="KG"/>
    <n v="0"/>
    <s v=""/>
    <d v="2017-04-21T00:00:00"/>
  </r>
  <r>
    <x v="274"/>
    <s v="80002945"/>
    <s v="900009"/>
    <s v="11001016"/>
    <s v="70"/>
    <x v="11"/>
    <s v="PF05S000200"/>
    <x v="38"/>
    <s v="ACJU21"/>
    <n v="1338"/>
    <s v="KG"/>
    <d v="2017-04-20T00:00:00"/>
    <n v="1338"/>
    <s v="KG"/>
    <n v="0"/>
    <s v=""/>
    <d v="2017-04-21T00:00:00"/>
  </r>
  <r>
    <x v="273"/>
    <s v="80002945"/>
    <s v="900010"/>
    <s v="11001016"/>
    <s v="70"/>
    <x v="11"/>
    <s v="PF05S000200"/>
    <x v="38"/>
    <s v="ACJT21"/>
    <n v="1336"/>
    <s v="KG"/>
    <d v="2017-04-20T00:00:00"/>
    <n v="1336"/>
    <s v="KG"/>
    <n v="0"/>
    <s v=""/>
    <d v="2017-04-21T00:00:00"/>
  </r>
  <r>
    <x v="273"/>
    <s v="80002945"/>
    <s v="900012"/>
    <s v="11001016"/>
    <s v="70"/>
    <x v="11"/>
    <s v="PF05S000200"/>
    <x v="38"/>
    <s v="ACJT22"/>
    <n v="1334"/>
    <s v="KG"/>
    <d v="2017-04-20T00:00:00"/>
    <n v="1334"/>
    <s v="KG"/>
    <n v="0"/>
    <s v=""/>
    <d v="2017-04-21T00:00:00"/>
  </r>
  <r>
    <x v="275"/>
    <s v="80002946"/>
    <s v="900001"/>
    <s v="11001453"/>
    <s v="10"/>
    <x v="5"/>
    <s v="PF05S000080"/>
    <x v="57"/>
    <s v="ACHF21"/>
    <n v="854"/>
    <s v="KG"/>
    <d v="2017-04-20T00:00:00"/>
    <n v="854"/>
    <s v="KG"/>
    <n v="0"/>
    <s v=""/>
    <d v="2017-04-21T00:00:00"/>
  </r>
  <r>
    <x v="275"/>
    <s v="80002946"/>
    <s v="900002"/>
    <s v="11001453"/>
    <s v="10"/>
    <x v="5"/>
    <s v="PF05S000080"/>
    <x v="57"/>
    <s v="ACHF22"/>
    <n v="852"/>
    <s v="KG"/>
    <d v="2017-04-20T00:00:00"/>
    <n v="852"/>
    <s v="KG"/>
    <n v="0"/>
    <s v=""/>
    <d v="2017-04-21T00:00:00"/>
  </r>
  <r>
    <x v="275"/>
    <s v="80002946"/>
    <s v="900003"/>
    <s v="11001453"/>
    <s v="10"/>
    <x v="5"/>
    <s v="PF05S000080"/>
    <x v="57"/>
    <s v="ACHF12"/>
    <n v="850"/>
    <s v="KG"/>
    <d v="2017-04-20T00:00:00"/>
    <n v="850"/>
    <s v="KG"/>
    <n v="0"/>
    <s v=""/>
    <d v="2017-04-21T00:00:00"/>
  </r>
  <r>
    <x v="275"/>
    <s v="80002946"/>
    <s v="900004"/>
    <s v="11001453"/>
    <s v="10"/>
    <x v="5"/>
    <s v="PF05S000080"/>
    <x v="57"/>
    <s v="ACHF112"/>
    <n v="490"/>
    <s v="KG"/>
    <d v="2017-04-20T00:00:00"/>
    <n v="490"/>
    <s v="KG"/>
    <n v="0"/>
    <s v=""/>
    <d v="2017-04-21T00:00:00"/>
  </r>
  <r>
    <x v="275"/>
    <s v="80002946"/>
    <s v="900005"/>
    <s v="11001453"/>
    <s v="10"/>
    <x v="5"/>
    <s v="PF05S000080"/>
    <x v="57"/>
    <s v="ACHF132"/>
    <n v="244"/>
    <s v="KG"/>
    <d v="2017-04-20T00:00:00"/>
    <n v="244"/>
    <s v="KG"/>
    <n v="0"/>
    <s v=""/>
    <d v="2017-04-21T00:00:00"/>
  </r>
  <r>
    <x v="275"/>
    <s v="80002947"/>
    <s v="900001"/>
    <s v="11001447"/>
    <s v="10"/>
    <x v="5"/>
    <s v="PF05S000082"/>
    <x v="58"/>
    <s v="ACHF111"/>
    <n v="290"/>
    <s v="KG"/>
    <d v="2017-04-20T00:00:00"/>
    <n v="290"/>
    <s v="KG"/>
    <n v="0"/>
    <s v=""/>
    <d v="2017-04-21T00:00:00"/>
  </r>
  <r>
    <x v="275"/>
    <s v="80002947"/>
    <s v="900002"/>
    <s v="11001447"/>
    <s v="10"/>
    <x v="5"/>
    <s v="PF05S000082"/>
    <x v="58"/>
    <s v="ACHF131"/>
    <n v="290"/>
    <s v="KG"/>
    <d v="2017-04-20T00:00:00"/>
    <n v="290"/>
    <s v="KG"/>
    <n v="0"/>
    <s v=""/>
    <d v="2017-04-21T00:00:00"/>
  </r>
  <r>
    <x v="275"/>
    <s v="80002947"/>
    <s v="900003"/>
    <s v="11001447"/>
    <s v="10"/>
    <x v="5"/>
    <s v="PF05S000082"/>
    <x v="58"/>
    <s v="ACHF133"/>
    <n v="290"/>
    <s v="KG"/>
    <d v="2017-04-20T00:00:00"/>
    <n v="290"/>
    <s v="KG"/>
    <n v="0"/>
    <s v=""/>
    <d v="2017-04-21T00:00:00"/>
  </r>
  <r>
    <x v="269"/>
    <s v="80002949"/>
    <s v="900001"/>
    <s v="11001017"/>
    <s v="100"/>
    <x v="13"/>
    <s v="PF05B000005"/>
    <x v="44"/>
    <s v="ACMH112"/>
    <n v="508"/>
    <s v="KG"/>
    <d v="2017-04-24T00:00:00"/>
    <n v="508"/>
    <s v="KG"/>
    <n v="0"/>
    <s v=""/>
    <d v="2017-04-25T00:00:00"/>
  </r>
  <r>
    <x v="269"/>
    <s v="80002949"/>
    <s v="900002"/>
    <s v="11001017"/>
    <s v="100"/>
    <x v="13"/>
    <s v="PF05B000005"/>
    <x v="44"/>
    <s v="ACMH221"/>
    <n v="508"/>
    <s v="KG"/>
    <d v="2017-04-24T00:00:00"/>
    <n v="508"/>
    <s v="KG"/>
    <n v="0"/>
    <s v=""/>
    <d v="2017-04-25T00:00:00"/>
  </r>
  <r>
    <x v="269"/>
    <s v="80002949"/>
    <s v="900003"/>
    <s v="11001017"/>
    <s v="100"/>
    <x v="13"/>
    <s v="PF05B000005"/>
    <x v="44"/>
    <s v="ACMH113"/>
    <n v="506"/>
    <s v="KG"/>
    <d v="2017-04-24T00:00:00"/>
    <n v="506"/>
    <s v="KG"/>
    <n v="0"/>
    <s v=""/>
    <d v="2017-04-25T00:00:00"/>
  </r>
  <r>
    <x v="269"/>
    <s v="80002949"/>
    <s v="900004"/>
    <s v="11001017"/>
    <s v="100"/>
    <x v="13"/>
    <s v="PF05B000005"/>
    <x v="44"/>
    <s v="ACMH121"/>
    <n v="506"/>
    <s v="KG"/>
    <d v="2017-04-24T00:00:00"/>
    <n v="506"/>
    <s v="KG"/>
    <n v="0"/>
    <s v=""/>
    <d v="2017-04-25T00:00:00"/>
  </r>
  <r>
    <x v="269"/>
    <s v="80002949"/>
    <s v="900005"/>
    <s v="11001017"/>
    <s v="100"/>
    <x v="13"/>
    <s v="PF05B000005"/>
    <x v="44"/>
    <s v="ACMH1112"/>
    <n v="254"/>
    <s v="KG"/>
    <d v="2017-04-24T00:00:00"/>
    <n v="254"/>
    <s v="KG"/>
    <n v="0"/>
    <s v=""/>
    <d v="2017-04-25T00:00:00"/>
  </r>
  <r>
    <x v="269"/>
    <s v="80002949"/>
    <s v="900006"/>
    <s v="11001017"/>
    <s v="100"/>
    <x v="13"/>
    <s v="PF05B000005"/>
    <x v="44"/>
    <s v="ACMH2221"/>
    <n v="254"/>
    <s v="KG"/>
    <d v="2017-04-24T00:00:00"/>
    <n v="254"/>
    <s v="KG"/>
    <n v="0"/>
    <s v=""/>
    <d v="2017-04-25T00:00:00"/>
  </r>
  <r>
    <x v="276"/>
    <s v="80002950"/>
    <s v="900001"/>
    <s v="11001320"/>
    <s v="10"/>
    <x v="0"/>
    <s v="PF05S000007"/>
    <x v="15"/>
    <s v="ACSZ13"/>
    <n v="448"/>
    <s v="KG"/>
    <d v="2017-04-25T00:00:00"/>
    <n v="448"/>
    <s v="KG"/>
    <n v="0"/>
    <s v=""/>
    <d v="2017-04-26T00:00:00"/>
  </r>
  <r>
    <x v="276"/>
    <s v="80002950"/>
    <s v="900002"/>
    <s v="11001320"/>
    <s v="10"/>
    <x v="0"/>
    <s v="PF05S000007"/>
    <x v="15"/>
    <s v="ACSZ24"/>
    <n v="440"/>
    <s v="KG"/>
    <d v="2017-04-25T00:00:00"/>
    <n v="440"/>
    <s v="KG"/>
    <n v="0"/>
    <s v=""/>
    <d v="2017-04-26T00:00:00"/>
  </r>
  <r>
    <x v="276"/>
    <s v="80002950"/>
    <s v="900003"/>
    <s v="11001320"/>
    <s v="10"/>
    <x v="0"/>
    <s v="PF05S000007"/>
    <x v="15"/>
    <s v="ACSZ21"/>
    <n v="420"/>
    <s v="KG"/>
    <d v="2017-04-25T00:00:00"/>
    <n v="420"/>
    <s v="KG"/>
    <n v="0"/>
    <s v=""/>
    <d v="2017-04-26T00:00:00"/>
  </r>
  <r>
    <x v="276"/>
    <s v="80002951"/>
    <s v="900003"/>
    <s v="11001320"/>
    <s v="20"/>
    <x v="0"/>
    <s v="PF05S000007"/>
    <x v="15"/>
    <s v="ACSZ23"/>
    <n v="458"/>
    <s v="KG"/>
    <d v="2017-04-25T00:00:00"/>
    <n v="458"/>
    <s v="KG"/>
    <n v="0"/>
    <s v=""/>
    <d v="2017-04-26T00:00:00"/>
  </r>
  <r>
    <x v="276"/>
    <s v="80002951"/>
    <s v="900004"/>
    <s v="11001320"/>
    <s v="20"/>
    <x v="0"/>
    <s v="PF05S000007"/>
    <x v="15"/>
    <s v="ACSZ22"/>
    <n v="466"/>
    <s v="KG"/>
    <d v="2017-04-25T00:00:00"/>
    <n v="466"/>
    <s v="KG"/>
    <n v="0"/>
    <s v=""/>
    <d v="2017-04-26T00:00:00"/>
  </r>
  <r>
    <x v="276"/>
    <s v="80002951"/>
    <s v="900005"/>
    <s v="11001320"/>
    <s v="20"/>
    <x v="0"/>
    <s v="PF05S000007"/>
    <x v="15"/>
    <s v="ACSZ14"/>
    <n v="392"/>
    <s v="KG"/>
    <d v="2017-04-25T00:00:00"/>
    <n v="392"/>
    <s v="KG"/>
    <n v="0"/>
    <s v=""/>
    <d v="2017-04-26T00:00:00"/>
  </r>
  <r>
    <x v="277"/>
    <s v="80002954"/>
    <s v="900001"/>
    <s v="11001341"/>
    <s v="70"/>
    <x v="13"/>
    <s v="PF05B000010"/>
    <x v="69"/>
    <s v="ACML222"/>
    <n v="752"/>
    <s v="KG"/>
    <d v="2017-04-27T00:00:00"/>
    <n v="752"/>
    <s v="KG"/>
    <n v="0"/>
    <s v=""/>
    <d v="2017-04-28T00:00:00"/>
  </r>
  <r>
    <x v="277"/>
    <s v="80002954"/>
    <s v="900002"/>
    <s v="11001341"/>
    <s v="70"/>
    <x v="13"/>
    <s v="PF05B000010"/>
    <x v="69"/>
    <s v="ACML112"/>
    <n v="434"/>
    <s v="KG"/>
    <d v="2017-04-27T00:00:00"/>
    <n v="434"/>
    <s v="KG"/>
    <n v="0"/>
    <s v=""/>
    <d v="2017-04-28T00:00:00"/>
  </r>
  <r>
    <x v="277"/>
    <s v="80002954"/>
    <s v="900003"/>
    <s v="11001341"/>
    <s v="70"/>
    <x v="13"/>
    <s v="PF05B000010"/>
    <x v="69"/>
    <s v="ACML122"/>
    <n v="434"/>
    <s v="KG"/>
    <d v="2017-04-27T00:00:00"/>
    <n v="434"/>
    <s v="KG"/>
    <n v="0"/>
    <s v=""/>
    <d v="2017-04-28T00:00:00"/>
  </r>
  <r>
    <x v="277"/>
    <s v="80002954"/>
    <s v="900004"/>
    <s v="11001341"/>
    <s v="70"/>
    <x v="13"/>
    <s v="PF05B000010"/>
    <x v="69"/>
    <s v="ACML312"/>
    <n v="324"/>
    <s v="KG"/>
    <d v="2017-04-27T00:00:00"/>
    <n v="324"/>
    <s v="KG"/>
    <n v="0"/>
    <s v=""/>
    <d v="2017-04-28T00:00:00"/>
  </r>
  <r>
    <x v="277"/>
    <s v="80002954"/>
    <s v="900005"/>
    <s v="11001341"/>
    <s v="70"/>
    <x v="13"/>
    <s v="PF05B000010"/>
    <x v="69"/>
    <s v="ACML322"/>
    <n v="322"/>
    <s v="KG"/>
    <d v="2017-04-27T00:00:00"/>
    <n v="322"/>
    <s v="KG"/>
    <n v="0"/>
    <s v=""/>
    <d v="2017-04-28T00:00:00"/>
  </r>
  <r>
    <x v="277"/>
    <s v="80002954"/>
    <s v="900006"/>
    <s v="11001341"/>
    <s v="70"/>
    <x v="13"/>
    <s v="PF05B000010"/>
    <x v="69"/>
    <s v="ACML324"/>
    <n v="110"/>
    <s v="KG"/>
    <d v="2017-04-27T00:00:00"/>
    <n v="110"/>
    <s v="KG"/>
    <n v="0"/>
    <s v=""/>
    <d v="2017-04-28T00:00:00"/>
  </r>
  <r>
    <x v="277"/>
    <s v="80002955"/>
    <s v="900001"/>
    <s v="11001341"/>
    <s v="10"/>
    <x v="13"/>
    <s v="PF05B000009"/>
    <x v="70"/>
    <s v="ACML21"/>
    <n v="928"/>
    <s v="KG"/>
    <d v="2017-04-27T00:00:00"/>
    <n v="928"/>
    <s v="KG"/>
    <n v="0"/>
    <s v=""/>
    <d v="2017-04-28T00:00:00"/>
  </r>
  <r>
    <x v="277"/>
    <s v="80002955"/>
    <s v="900002"/>
    <s v="11001341"/>
    <s v="10"/>
    <x v="13"/>
    <s v="PF05B000009"/>
    <x v="70"/>
    <s v="ACML311"/>
    <n v="530"/>
    <s v="KG"/>
    <d v="2017-04-27T00:00:00"/>
    <n v="530"/>
    <s v="KG"/>
    <n v="0"/>
    <s v=""/>
    <d v="2017-04-28T00:00:00"/>
  </r>
  <r>
    <x v="277"/>
    <s v="80002955"/>
    <s v="900003"/>
    <s v="11001341"/>
    <s v="10"/>
    <x v="13"/>
    <s v="PF05B000009"/>
    <x v="70"/>
    <s v="ACML111"/>
    <n v="400"/>
    <s v="KG"/>
    <d v="2017-04-27T00:00:00"/>
    <n v="400"/>
    <s v="KG"/>
    <n v="0"/>
    <s v=""/>
    <d v="2017-04-28T00:00:00"/>
  </r>
  <r>
    <x v="277"/>
    <s v="80002955"/>
    <s v="900004"/>
    <s v="11001341"/>
    <s v="10"/>
    <x v="13"/>
    <s v="PF05B000009"/>
    <x v="70"/>
    <s v="ACML123"/>
    <n v="268"/>
    <s v="KG"/>
    <d v="2017-04-27T00:00:00"/>
    <n v="268"/>
    <s v="KG"/>
    <n v="0"/>
    <s v=""/>
    <d v="2017-04-28T00:00:00"/>
  </r>
  <r>
    <x v="277"/>
    <s v="80002955"/>
    <s v="900005"/>
    <s v="11001341"/>
    <s v="10"/>
    <x v="13"/>
    <s v="PF05B000009"/>
    <x v="70"/>
    <s v="ACML121"/>
    <n v="138"/>
    <s v="KG"/>
    <d v="2017-04-27T00:00:00"/>
    <n v="138"/>
    <s v="KG"/>
    <n v="0"/>
    <s v=""/>
    <d v="2017-04-28T00:00:00"/>
  </r>
  <r>
    <x v="277"/>
    <s v="80002955"/>
    <s v="900006"/>
    <s v="11001341"/>
    <s v="10"/>
    <x v="13"/>
    <s v="PF05B000009"/>
    <x v="70"/>
    <s v="ACML221"/>
    <n v="136"/>
    <s v="KG"/>
    <d v="2017-04-27T00:00:00"/>
    <n v="136"/>
    <s v="KG"/>
    <n v="0"/>
    <s v=""/>
    <d v="2017-04-28T00:00:00"/>
  </r>
  <r>
    <x v="277"/>
    <s v="80002955"/>
    <s v="900007"/>
    <s v="11001341"/>
    <s v="10"/>
    <x v="13"/>
    <s v="PF05B000009"/>
    <x v="70"/>
    <s v="ACML321"/>
    <n v="136"/>
    <s v="KG"/>
    <d v="2017-04-27T00:00:00"/>
    <n v="136"/>
    <s v="KG"/>
    <n v="0"/>
    <s v=""/>
    <d v="2017-04-28T00:00:00"/>
  </r>
  <r>
    <x v="277"/>
    <s v="80002955"/>
    <s v="900008"/>
    <s v="11001341"/>
    <s v="10"/>
    <x v="13"/>
    <s v="PF05B000009"/>
    <x v="70"/>
    <s v="ACML323"/>
    <n v="136"/>
    <s v="KG"/>
    <d v="2017-04-27T00:00:00"/>
    <n v="136"/>
    <s v="KG"/>
    <n v="0"/>
    <s v=""/>
    <d v="2017-04-28T00:00:00"/>
  </r>
  <r>
    <x v="278"/>
    <s v="80002956"/>
    <s v="900001"/>
    <s v="11001341"/>
    <s v="130"/>
    <x v="13"/>
    <s v="PF05B000011"/>
    <x v="71"/>
    <s v="ACNA211"/>
    <n v="538"/>
    <s v="KG"/>
    <d v="2017-04-27T00:00:00"/>
    <n v="538"/>
    <s v="KG"/>
    <n v="0"/>
    <s v=""/>
    <d v="2017-04-28T00:00:00"/>
  </r>
  <r>
    <x v="278"/>
    <s v="80002956"/>
    <s v="900002"/>
    <s v="11001341"/>
    <s v="130"/>
    <x v="13"/>
    <s v="PF05B000011"/>
    <x v="71"/>
    <s v="ACNA122"/>
    <n v="430"/>
    <s v="KG"/>
    <d v="2017-04-27T00:00:00"/>
    <n v="430"/>
    <s v="KG"/>
    <n v="0"/>
    <s v=""/>
    <d v="2017-04-28T00:00:00"/>
  </r>
  <r>
    <x v="278"/>
    <s v="80002956"/>
    <s v="900003"/>
    <s v="11001341"/>
    <s v="130"/>
    <x v="13"/>
    <s v="PF05B000011"/>
    <x v="71"/>
    <s v="ACNA222"/>
    <n v="324"/>
    <s v="KG"/>
    <d v="2017-04-27T00:00:00"/>
    <n v="324"/>
    <s v="KG"/>
    <n v="0"/>
    <s v=""/>
    <d v="2017-04-28T00:00:00"/>
  </r>
  <r>
    <x v="278"/>
    <s v="80002956"/>
    <s v="900004"/>
    <s v="11001341"/>
    <s v="130"/>
    <x v="13"/>
    <s v="PF05B000011"/>
    <x v="71"/>
    <s v="ACNA132"/>
    <n v="110"/>
    <s v="KG"/>
    <d v="2017-04-27T00:00:00"/>
    <n v="110"/>
    <s v="KG"/>
    <n v="0"/>
    <s v=""/>
    <d v="2017-04-28T00:00:00"/>
  </r>
  <r>
    <x v="278"/>
    <s v="80002957"/>
    <s v="900001"/>
    <s v="11001340"/>
    <s v="70"/>
    <x v="13"/>
    <s v="PF05B000012"/>
    <x v="72"/>
    <s v="ACNA23"/>
    <n v="892"/>
    <s v="KG"/>
    <d v="2017-04-27T00:00:00"/>
    <n v="892"/>
    <s v="KG"/>
    <n v="0"/>
    <s v=""/>
    <d v="2017-04-28T00:00:00"/>
  </r>
  <r>
    <x v="278"/>
    <s v="80002957"/>
    <s v="900002"/>
    <s v="11001340"/>
    <s v="70"/>
    <x v="13"/>
    <s v="PF05B000012"/>
    <x v="72"/>
    <s v="ACNA131"/>
    <n v="764"/>
    <s v="KG"/>
    <d v="2017-04-27T00:00:00"/>
    <n v="764"/>
    <s v="KG"/>
    <n v="0"/>
    <s v=""/>
    <d v="2017-04-28T00:00:00"/>
  </r>
  <r>
    <x v="278"/>
    <s v="80002957"/>
    <s v="900003"/>
    <s v="11001340"/>
    <s v="70"/>
    <x v="13"/>
    <s v="PF05B000012"/>
    <x v="72"/>
    <s v="ACNA11"/>
    <n v="762"/>
    <s v="KG"/>
    <d v="2017-04-27T00:00:00"/>
    <n v="762"/>
    <s v="KG"/>
    <n v="0"/>
    <s v=""/>
    <d v="2017-04-28T00:00:00"/>
  </r>
  <r>
    <x v="278"/>
    <s v="80002957"/>
    <s v="900004"/>
    <s v="11001340"/>
    <s v="70"/>
    <x v="13"/>
    <s v="PF05B000012"/>
    <x v="72"/>
    <s v="ACNA221"/>
    <n v="634"/>
    <s v="KG"/>
    <d v="2017-04-27T00:00:00"/>
    <n v="634"/>
    <s v="KG"/>
    <n v="0"/>
    <s v=""/>
    <d v="2017-04-28T00:00:00"/>
  </r>
  <r>
    <x v="278"/>
    <s v="80002957"/>
    <s v="900005"/>
    <s v="11001340"/>
    <s v="70"/>
    <x v="13"/>
    <s v="PF05B000012"/>
    <x v="72"/>
    <s v="ACNA121"/>
    <n v="508"/>
    <s v="KG"/>
    <d v="2017-04-27T00:00:00"/>
    <n v="508"/>
    <s v="KG"/>
    <n v="0"/>
    <s v=""/>
    <d v="2017-04-28T00:00:00"/>
  </r>
  <r>
    <x v="278"/>
    <s v="80002957"/>
    <s v="900006"/>
    <s v="11001340"/>
    <s v="70"/>
    <x v="13"/>
    <s v="PF05B000012"/>
    <x v="72"/>
    <s v="ACNA212"/>
    <n v="258"/>
    <s v="KG"/>
    <d v="2017-04-27T00:00:00"/>
    <n v="258"/>
    <s v="KG"/>
    <n v="0"/>
    <s v=""/>
    <d v="2017-04-28T00:00:00"/>
  </r>
  <r>
    <x v="279"/>
    <s v="80002958"/>
    <s v="900001"/>
    <s v="11001017"/>
    <s v="100"/>
    <x v="13"/>
    <s v="PF05B000005"/>
    <x v="44"/>
    <s v="ACMI113"/>
    <n v="508"/>
    <s v="KG"/>
    <d v="2017-04-27T00:00:00"/>
    <n v="508"/>
    <s v="KG"/>
    <n v="0"/>
    <s v=""/>
    <d v="2017-04-28T00:00:00"/>
  </r>
  <r>
    <x v="279"/>
    <s v="80002958"/>
    <s v="900002"/>
    <s v="11001017"/>
    <s v="100"/>
    <x v="13"/>
    <s v="PF05B000005"/>
    <x v="44"/>
    <s v="ACMI112"/>
    <n v="506"/>
    <s v="KG"/>
    <d v="2017-04-27T00:00:00"/>
    <n v="506"/>
    <s v="KG"/>
    <n v="0"/>
    <s v=""/>
    <d v="2017-04-28T00:00:00"/>
  </r>
  <r>
    <x v="279"/>
    <s v="80002959"/>
    <s v="900001"/>
    <s v="11001361"/>
    <s v="10"/>
    <x v="13"/>
    <s v="PF05B000005"/>
    <x v="44"/>
    <s v="ACMI211"/>
    <n v="510"/>
    <s v="KG"/>
    <d v="2017-04-27T00:00:00"/>
    <n v="510"/>
    <s v="KG"/>
    <n v="0"/>
    <s v=""/>
    <d v="2017-04-28T00:00:00"/>
  </r>
  <r>
    <x v="279"/>
    <s v="80002959"/>
    <s v="900002"/>
    <s v="11001361"/>
    <s v="10"/>
    <x v="13"/>
    <s v="PF05B000005"/>
    <x v="44"/>
    <s v="ACMI121"/>
    <n v="508"/>
    <s v="KG"/>
    <d v="2017-04-27T00:00:00"/>
    <n v="508"/>
    <s v="KG"/>
    <n v="0"/>
    <s v=""/>
    <d v="2017-04-28T00:00:00"/>
  </r>
  <r>
    <x v="279"/>
    <s v="80002959"/>
    <s v="900003"/>
    <s v="11001361"/>
    <s v="10"/>
    <x v="13"/>
    <s v="PF05B000005"/>
    <x v="44"/>
    <s v="ACMI212"/>
    <n v="508"/>
    <s v="KG"/>
    <d v="2017-04-27T00:00:00"/>
    <n v="508"/>
    <s v="KG"/>
    <n v="0"/>
    <s v=""/>
    <d v="2017-04-28T00:00:00"/>
  </r>
  <r>
    <x v="279"/>
    <s v="80002959"/>
    <s v="900004"/>
    <s v="11001361"/>
    <s v="10"/>
    <x v="13"/>
    <s v="PF05B000005"/>
    <x v="44"/>
    <s v="ACMI221"/>
    <n v="508"/>
    <s v="KG"/>
    <d v="2017-04-27T00:00:00"/>
    <n v="508"/>
    <s v="KG"/>
    <n v="0"/>
    <s v=""/>
    <d v="2017-04-28T00:00:00"/>
  </r>
  <r>
    <x v="279"/>
    <s v="80002959"/>
    <s v="900005"/>
    <s v="11001361"/>
    <s v="10"/>
    <x v="13"/>
    <s v="PF05B000005"/>
    <x v="44"/>
    <s v="ACMI1112"/>
    <n v="254"/>
    <s v="KG"/>
    <d v="2017-04-27T00:00:00"/>
    <n v="254"/>
    <s v="KG"/>
    <n v="0"/>
    <s v=""/>
    <d v="2017-04-28T00:00:00"/>
  </r>
  <r>
    <x v="280"/>
    <s v="80002960"/>
    <s v="900001"/>
    <s v="11001358"/>
    <s v="110"/>
    <x v="13"/>
    <s v="PF05S000502"/>
    <x v="67"/>
    <s v="ACHT232"/>
    <n v="476"/>
    <s v="KG"/>
    <d v="2017-05-30T00:00:00"/>
    <n v="476"/>
    <s v="KG"/>
    <n v="0"/>
    <s v=""/>
    <d v="2017-05-31T00:00:00"/>
  </r>
  <r>
    <x v="280"/>
    <s v="80002960"/>
    <s v="900002"/>
    <s v="11001358"/>
    <s v="110"/>
    <x v="13"/>
    <s v="PF05S000502"/>
    <x v="67"/>
    <s v="ACHT112"/>
    <n v="460"/>
    <s v="KG"/>
    <d v="2017-05-30T00:00:00"/>
    <n v="460"/>
    <s v="KG"/>
    <n v="0"/>
    <s v=""/>
    <d v="2017-05-31T00:00:00"/>
  </r>
  <r>
    <x v="280"/>
    <s v="80002960"/>
    <s v="900003"/>
    <s v="11001358"/>
    <s v="110"/>
    <x v="13"/>
    <s v="PF05S000502"/>
    <x v="67"/>
    <s v="ACHT132"/>
    <n v="368"/>
    <s v="KG"/>
    <d v="2017-05-30T00:00:00"/>
    <n v="368"/>
    <s v="KG"/>
    <n v="0"/>
    <s v=""/>
    <d v="2017-05-31T00:00:00"/>
  </r>
  <r>
    <x v="280"/>
    <s v="80002960"/>
    <s v="900004"/>
    <s v="11001358"/>
    <s v="110"/>
    <x v="13"/>
    <s v="PF05S000502"/>
    <x v="67"/>
    <s v="ACHT212"/>
    <n v="336"/>
    <s v="KG"/>
    <d v="2017-05-30T00:00:00"/>
    <n v="336"/>
    <s v="KG"/>
    <n v="0"/>
    <s v=""/>
    <d v="2017-05-31T00:00:00"/>
  </r>
  <r>
    <x v="280"/>
    <s v="80002960"/>
    <s v="900005"/>
    <s v="11001358"/>
    <s v="110"/>
    <x v="13"/>
    <s v="PF05S000502"/>
    <x v="67"/>
    <s v="ACHT222"/>
    <n v="264"/>
    <s v="KG"/>
    <d v="2017-05-30T00:00:00"/>
    <n v="264"/>
    <s v="KG"/>
    <n v="0"/>
    <s v=""/>
    <d v="2017-05-31T00:00:00"/>
  </r>
  <r>
    <x v="280"/>
    <s v="80002960"/>
    <s v="900006"/>
    <s v="11001358"/>
    <s v="110"/>
    <x v="13"/>
    <s v="PF05S000502"/>
    <x v="67"/>
    <s v="ACHT122"/>
    <n v="168"/>
    <s v="KG"/>
    <d v="2017-05-30T00:00:00"/>
    <n v="168"/>
    <s v="KG"/>
    <n v="0"/>
    <s v=""/>
    <d v="2017-05-31T00:00:00"/>
  </r>
  <r>
    <x v="281"/>
    <s v="80002962"/>
    <s v="900001"/>
    <s v="11001473"/>
    <s v="10"/>
    <x v="16"/>
    <s v="PF05S000080"/>
    <x v="57"/>
    <s v="ACRU212"/>
    <n v="610"/>
    <s v="KG"/>
    <d v="2017-04-28T00:00:00"/>
    <n v="610"/>
    <s v="KG"/>
    <n v="0"/>
    <s v=""/>
    <d v="2017-05-02T00:00:00"/>
  </r>
  <r>
    <x v="281"/>
    <s v="80002962"/>
    <s v="900002"/>
    <s v="11001473"/>
    <s v="10"/>
    <x v="16"/>
    <s v="PF05S000080"/>
    <x v="57"/>
    <s v="ACRU112"/>
    <n v="488"/>
    <s v="KG"/>
    <d v="2017-04-28T00:00:00"/>
    <n v="488"/>
    <s v="KG"/>
    <n v="0"/>
    <s v=""/>
    <d v="2017-05-02T00:00:00"/>
  </r>
  <r>
    <x v="281"/>
    <s v="80002962"/>
    <s v="900003"/>
    <s v="11001473"/>
    <s v="10"/>
    <x v="16"/>
    <s v="PF05S000080"/>
    <x v="57"/>
    <s v="ACRU233"/>
    <n v="244"/>
    <s v="KG"/>
    <d v="2017-04-28T00:00:00"/>
    <n v="244"/>
    <s v="KG"/>
    <n v="0"/>
    <s v=""/>
    <d v="2017-05-02T00:00:00"/>
  </r>
  <r>
    <x v="281"/>
    <s v="80002963"/>
    <s v="900001"/>
    <s v="11001447"/>
    <s v="10"/>
    <x v="5"/>
    <s v="PF05S000082"/>
    <x v="58"/>
    <s v="ACRU22"/>
    <n v="874"/>
    <s v="KG"/>
    <d v="2017-04-28T00:00:00"/>
    <n v="874"/>
    <s v="KG"/>
    <n v="0"/>
    <s v=""/>
    <d v="2017-05-02T00:00:00"/>
  </r>
  <r>
    <x v="281"/>
    <s v="80002963"/>
    <s v="900002"/>
    <s v="11001447"/>
    <s v="10"/>
    <x v="5"/>
    <s v="PF05S000082"/>
    <x v="58"/>
    <s v="ACRU12"/>
    <n v="872"/>
    <s v="KG"/>
    <d v="2017-04-28T00:00:00"/>
    <n v="872"/>
    <s v="KG"/>
    <n v="0"/>
    <s v=""/>
    <d v="2017-05-02T00:00:00"/>
  </r>
  <r>
    <x v="281"/>
    <s v="80002963"/>
    <s v="900003"/>
    <s v="11001447"/>
    <s v="10"/>
    <x v="5"/>
    <s v="PF05S000082"/>
    <x v="58"/>
    <s v="ACRU13"/>
    <n v="860"/>
    <s v="KG"/>
    <d v="2017-04-28T00:00:00"/>
    <n v="860"/>
    <s v="KG"/>
    <n v="0"/>
    <s v=""/>
    <d v="2017-05-02T00:00:00"/>
  </r>
  <r>
    <x v="281"/>
    <s v="80002966"/>
    <s v="900001"/>
    <s v="11001484"/>
    <s v="10"/>
    <x v="16"/>
    <s v="PF05S000082"/>
    <x v="58"/>
    <s v="ACRU211"/>
    <n v="294"/>
    <s v="KG"/>
    <d v="2017-04-28T00:00:00"/>
    <n v="294"/>
    <s v="KG"/>
    <n v="0"/>
    <s v=""/>
    <d v="2017-05-02T00:00:00"/>
  </r>
  <r>
    <x v="281"/>
    <s v="80002966"/>
    <s v="900002"/>
    <s v="11001484"/>
    <s v="10"/>
    <x v="16"/>
    <s v="PF05S000082"/>
    <x v="58"/>
    <s v="ACRU111"/>
    <n v="292"/>
    <s v="KG"/>
    <d v="2017-04-28T00:00:00"/>
    <n v="292"/>
    <s v="KG"/>
    <n v="0"/>
    <s v=""/>
    <d v="2017-05-02T00:00:00"/>
  </r>
  <r>
    <x v="281"/>
    <s v="80002966"/>
    <s v="900003"/>
    <s v="11001484"/>
    <s v="10"/>
    <x v="16"/>
    <s v="PF05S000082"/>
    <x v="58"/>
    <s v="ACRU231"/>
    <n v="288"/>
    <s v="KG"/>
    <d v="2017-04-28T00:00:00"/>
    <n v="288"/>
    <s v="KG"/>
    <n v="0"/>
    <s v=""/>
    <d v="2017-05-02T00:00:00"/>
  </r>
  <r>
    <x v="281"/>
    <s v="80002966"/>
    <s v="900004"/>
    <s v="11001484"/>
    <s v="10"/>
    <x v="16"/>
    <s v="PF05S000082"/>
    <x v="58"/>
    <s v="ACRU232"/>
    <n v="286"/>
    <s v="KG"/>
    <d v="2017-04-28T00:00:00"/>
    <n v="286"/>
    <s v="KG"/>
    <n v="0"/>
    <s v=""/>
    <d v="2017-05-02T00:00:00"/>
  </r>
  <r>
    <x v="282"/>
    <s v="80002970"/>
    <s v="900001"/>
    <s v="11001344"/>
    <s v="20"/>
    <x v="0"/>
    <s v="PF05S000001"/>
    <x v="8"/>
    <s v="ACTS2"/>
    <n v="1918"/>
    <s v="KG"/>
    <d v="2017-04-28T00:00:00"/>
    <n v="1918"/>
    <s v="KG"/>
    <n v="0"/>
    <s v=""/>
    <d v="2017-05-02T00:00:00"/>
  </r>
  <r>
    <x v="282"/>
    <s v="80002970"/>
    <s v="900002"/>
    <s v="11001344"/>
    <s v="20"/>
    <x v="0"/>
    <s v="PF05S000001"/>
    <x v="8"/>
    <s v="ACTS3"/>
    <n v="1776"/>
    <s v="KG"/>
    <d v="2017-04-28T00:00:00"/>
    <n v="1776"/>
    <s v="KG"/>
    <n v="0"/>
    <s v=""/>
    <d v="2017-05-02T00:00:00"/>
  </r>
  <r>
    <x v="282"/>
    <s v="80002970"/>
    <s v="900003"/>
    <s v="11001344"/>
    <s v="20"/>
    <x v="0"/>
    <s v="PF05S000001"/>
    <x v="8"/>
    <s v="ACTS1"/>
    <n v="1748"/>
    <s v="KG"/>
    <d v="2017-04-28T00:00:00"/>
    <n v="1748"/>
    <s v="KG"/>
    <n v="0"/>
    <s v=""/>
    <d v="2017-05-02T00:00:00"/>
  </r>
  <r>
    <x v="283"/>
    <s v="80002971"/>
    <s v="900001"/>
    <s v="11001341"/>
    <s v="20"/>
    <x v="13"/>
    <s v="PF05B000009"/>
    <x v="70"/>
    <s v="ACRX231"/>
    <n v="664"/>
    <s v="KG"/>
    <d v="2017-04-28T00:00:00"/>
    <n v="664"/>
    <s v="KG"/>
    <n v="0"/>
    <s v=""/>
    <d v="2017-05-02T00:00:00"/>
  </r>
  <r>
    <x v="283"/>
    <s v="80002971"/>
    <s v="900002"/>
    <s v="11001341"/>
    <s v="20"/>
    <x v="13"/>
    <s v="PF05B000009"/>
    <x v="70"/>
    <s v="ACRX211"/>
    <n v="532"/>
    <s v="KG"/>
    <d v="2017-04-28T00:00:00"/>
    <n v="532"/>
    <s v="KG"/>
    <n v="0"/>
    <s v=""/>
    <d v="2017-05-02T00:00:00"/>
  </r>
  <r>
    <x v="283"/>
    <s v="80002971"/>
    <s v="900003"/>
    <s v="11001341"/>
    <s v="20"/>
    <x v="13"/>
    <s v="PF05B000009"/>
    <x v="70"/>
    <s v="ACRX131"/>
    <n v="402"/>
    <s v="KG"/>
    <d v="2017-04-28T00:00:00"/>
    <n v="402"/>
    <s v="KG"/>
    <n v="0"/>
    <s v=""/>
    <d v="2017-05-02T00:00:00"/>
  </r>
  <r>
    <x v="283"/>
    <s v="80002971"/>
    <s v="900004"/>
    <s v="11001341"/>
    <s v="20"/>
    <x v="13"/>
    <s v="PF05B000009"/>
    <x v="70"/>
    <s v="ACRX121"/>
    <n v="400"/>
    <s v="KG"/>
    <d v="2017-04-28T00:00:00"/>
    <n v="400"/>
    <s v="KG"/>
    <n v="0"/>
    <s v=""/>
    <d v="2017-05-02T00:00:00"/>
  </r>
  <r>
    <x v="283"/>
    <s v="80002971"/>
    <s v="900005"/>
    <s v="11001341"/>
    <s v="20"/>
    <x v="13"/>
    <s v="PF05B000009"/>
    <x v="70"/>
    <s v="ACRX111"/>
    <n v="398"/>
    <s v="KG"/>
    <d v="2017-04-28T00:00:00"/>
    <n v="398"/>
    <s v="KG"/>
    <n v="0"/>
    <s v=""/>
    <d v="2017-05-02T00:00:00"/>
  </r>
  <r>
    <x v="283"/>
    <s v="80002971"/>
    <s v="900006"/>
    <s v="11001341"/>
    <s v="20"/>
    <x v="13"/>
    <s v="PF05B000009"/>
    <x v="70"/>
    <s v="ACRX221"/>
    <n v="136"/>
    <s v="KG"/>
    <d v="2017-04-28T00:00:00"/>
    <n v="136"/>
    <s v="KG"/>
    <n v="0"/>
    <s v=""/>
    <d v="2017-05-02T00:00:00"/>
  </r>
  <r>
    <x v="283"/>
    <s v="80002971"/>
    <s v="900007"/>
    <s v="11001341"/>
    <s v="20"/>
    <x v="13"/>
    <s v="PF05B000009"/>
    <x v="70"/>
    <s v="ACRX223"/>
    <n v="136"/>
    <s v="KG"/>
    <d v="2017-04-28T00:00:00"/>
    <n v="136"/>
    <s v="KG"/>
    <n v="0"/>
    <s v=""/>
    <d v="2017-05-02T00:00:00"/>
  </r>
  <r>
    <x v="283"/>
    <s v="80002972"/>
    <s v="900001"/>
    <s v="11001341"/>
    <s v="80"/>
    <x v="13"/>
    <s v="PF05B000010"/>
    <x v="69"/>
    <s v="ACRX132"/>
    <n v="540"/>
    <s v="KG"/>
    <d v="2017-04-28T00:00:00"/>
    <n v="540"/>
    <s v="KG"/>
    <n v="0"/>
    <s v=""/>
    <d v="2017-05-02T00:00:00"/>
  </r>
  <r>
    <x v="283"/>
    <s v="80002972"/>
    <s v="900002"/>
    <s v="11001341"/>
    <s v="80"/>
    <x v="13"/>
    <s v="PF05B000010"/>
    <x v="69"/>
    <s v="ACRX122"/>
    <n v="538"/>
    <s v="KG"/>
    <d v="2017-04-28T00:00:00"/>
    <n v="538"/>
    <s v="KG"/>
    <n v="0"/>
    <s v=""/>
    <d v="2017-05-02T00:00:00"/>
  </r>
  <r>
    <x v="283"/>
    <s v="80002972"/>
    <s v="900003"/>
    <s v="11001341"/>
    <s v="80"/>
    <x v="13"/>
    <s v="PF05B000010"/>
    <x v="69"/>
    <s v="ACRX112"/>
    <n v="324"/>
    <s v="KG"/>
    <d v="2017-04-28T00:00:00"/>
    <n v="324"/>
    <s v="KG"/>
    <n v="0"/>
    <s v=""/>
    <d v="2017-05-02T00:00:00"/>
  </r>
  <r>
    <x v="283"/>
    <s v="80002972"/>
    <s v="900004"/>
    <s v="11001341"/>
    <s v="80"/>
    <x v="13"/>
    <s v="PF05B000010"/>
    <x v="69"/>
    <s v="ACRX222"/>
    <n v="324"/>
    <s v="KG"/>
    <d v="2017-04-28T00:00:00"/>
    <n v="324"/>
    <s v="KG"/>
    <n v="0"/>
    <s v=""/>
    <d v="2017-05-02T00:00:00"/>
  </r>
  <r>
    <x v="283"/>
    <s v="80002972"/>
    <s v="900005"/>
    <s v="11001341"/>
    <s v="80"/>
    <x v="13"/>
    <s v="PF05B000010"/>
    <x v="69"/>
    <s v="ACRX212"/>
    <n v="320"/>
    <s v="KG"/>
    <d v="2017-04-28T00:00:00"/>
    <n v="320"/>
    <s v="KG"/>
    <n v="0"/>
    <s v=""/>
    <d v="2017-05-02T00:00:00"/>
  </r>
  <r>
    <x v="283"/>
    <s v="80002972"/>
    <s v="900006"/>
    <s v="11001341"/>
    <s v="80"/>
    <x v="13"/>
    <s v="PF05B000010"/>
    <x v="69"/>
    <s v="ACRX232"/>
    <n v="218"/>
    <s v="KG"/>
    <d v="2017-04-28T00:00:00"/>
    <n v="218"/>
    <s v="KG"/>
    <n v="0"/>
    <s v=""/>
    <d v="2017-05-02T00:00:00"/>
  </r>
  <r>
    <x v="283"/>
    <s v="80002972"/>
    <s v="900007"/>
    <s v="11001341"/>
    <s v="80"/>
    <x v="13"/>
    <s v="PF05B000010"/>
    <x v="69"/>
    <s v="ACRX224"/>
    <n v="216"/>
    <s v="KG"/>
    <d v="2017-04-28T00:00:00"/>
    <n v="216"/>
    <s v="KG"/>
    <n v="0"/>
    <s v=""/>
    <d v="2017-05-02T00:00:00"/>
  </r>
  <r>
    <x v="284"/>
    <s v="80002974"/>
    <s v="900001"/>
    <s v="11001346"/>
    <s v="30"/>
    <x v="0"/>
    <s v="PF05PA00001"/>
    <x v="64"/>
    <s v="ACTD12"/>
    <n v="1050"/>
    <s v="KG"/>
    <d v="2017-04-28T00:00:00"/>
    <n v="1050"/>
    <s v="KG"/>
    <n v="0"/>
    <s v=""/>
    <d v="2017-05-02T00:00:00"/>
  </r>
  <r>
    <x v="284"/>
    <s v="80002974"/>
    <s v="900002"/>
    <s v="11001346"/>
    <s v="30"/>
    <x v="0"/>
    <s v="PF05PA00001"/>
    <x v="64"/>
    <s v="ACTD31"/>
    <n v="994"/>
    <s v="KG"/>
    <d v="2017-04-28T00:00:00"/>
    <n v="994"/>
    <s v="KG"/>
    <n v="0"/>
    <s v=""/>
    <d v="2017-05-02T00:00:00"/>
  </r>
  <r>
    <x v="284"/>
    <s v="80002974"/>
    <s v="900003"/>
    <s v="11001346"/>
    <s v="30"/>
    <x v="0"/>
    <s v="PF05PA00001"/>
    <x v="64"/>
    <s v="ACTD21"/>
    <n v="988"/>
    <s v="KG"/>
    <d v="2017-04-28T00:00:00"/>
    <n v="988"/>
    <s v="KG"/>
    <n v="0"/>
    <s v=""/>
    <d v="2017-05-02T00:00:00"/>
  </r>
  <r>
    <x v="261"/>
    <s v="80002984"/>
    <s v="900002"/>
    <s v="11001284"/>
    <s v="10"/>
    <x v="8"/>
    <s v="PF05S000060"/>
    <x v="21"/>
    <s v="ACKI12"/>
    <n v="450"/>
    <s v="KG"/>
    <d v="2017-05-08T00:00:00"/>
    <n v="450"/>
    <s v="KG"/>
    <n v="0"/>
    <s v=""/>
    <d v="2017-05-09T00:00:00"/>
  </r>
  <r>
    <x v="261"/>
    <s v="80002984"/>
    <s v="900003"/>
    <s v="11001284"/>
    <s v="10"/>
    <x v="8"/>
    <s v="PF05S000060"/>
    <x v="21"/>
    <s v="ACKI32"/>
    <n v="450"/>
    <s v="KG"/>
    <d v="2017-05-08T00:00:00"/>
    <n v="450"/>
    <s v="KG"/>
    <n v="0"/>
    <s v=""/>
    <d v="2017-05-09T00:00:00"/>
  </r>
  <r>
    <x v="261"/>
    <s v="80002984"/>
    <s v="900009"/>
    <s v="11001284"/>
    <s v="10"/>
    <x v="8"/>
    <s v="PF05S000060"/>
    <x v="21"/>
    <s v="ACKI11"/>
    <n v="360"/>
    <s v="KG"/>
    <d v="2017-05-08T00:00:00"/>
    <n v="360"/>
    <s v="KG"/>
    <n v="0"/>
    <s v=""/>
    <d v="2017-05-09T00:00:00"/>
  </r>
  <r>
    <x v="261"/>
    <s v="80002984"/>
    <s v="900010"/>
    <s v="11001284"/>
    <s v="10"/>
    <x v="8"/>
    <s v="PF05S000060"/>
    <x v="21"/>
    <s v="ACKI34"/>
    <n v="360"/>
    <s v="KG"/>
    <d v="2017-05-08T00:00:00"/>
    <n v="360"/>
    <s v="KG"/>
    <n v="0"/>
    <s v=""/>
    <d v="2017-05-09T00:00:00"/>
  </r>
  <r>
    <x v="280"/>
    <s v="80002985"/>
    <s v="900002"/>
    <s v="11001362"/>
    <s v="90"/>
    <x v="13"/>
    <s v="PF05S000501"/>
    <x v="66"/>
    <s v="ACHT211"/>
    <n v="580"/>
    <s v="KG"/>
    <d v="2017-05-19T00:00:00"/>
    <n v="580"/>
    <s v="KG"/>
    <n v="0"/>
    <s v=""/>
    <d v="2017-05-22T00:00:00"/>
  </r>
  <r>
    <x v="280"/>
    <s v="80002985"/>
    <s v="900005"/>
    <s v="11001362"/>
    <s v="90"/>
    <x v="13"/>
    <s v="PF05S000501"/>
    <x v="66"/>
    <s v="ACHT221"/>
    <n v="564"/>
    <s v="KG"/>
    <d v="2017-05-19T00:00:00"/>
    <n v="564"/>
    <s v="KG"/>
    <n v="0"/>
    <s v=""/>
    <d v="2017-05-22T00:00:00"/>
  </r>
  <r>
    <x v="280"/>
    <s v="80002985"/>
    <s v="900008"/>
    <s v="11001362"/>
    <s v="90"/>
    <x v="13"/>
    <s v="PF05S000501"/>
    <x v="66"/>
    <s v="ACHT231"/>
    <n v="354"/>
    <s v="KG"/>
    <d v="2017-05-19T00:00:00"/>
    <n v="354"/>
    <s v="KG"/>
    <n v="0"/>
    <s v=""/>
    <d v="2017-05-22T00:00:00"/>
  </r>
  <r>
    <x v="285"/>
    <s v="80002988"/>
    <s v="900001"/>
    <s v="11001341"/>
    <s v="130"/>
    <x v="13"/>
    <s v="PF05B000011"/>
    <x v="71"/>
    <s v="ACNB222"/>
    <n v="326"/>
    <s v="KG"/>
    <d v="2017-05-05T00:00:00"/>
    <n v="326"/>
    <s v="KG"/>
    <n v="0"/>
    <s v=""/>
    <d v="2017-05-08T00:00:00"/>
  </r>
  <r>
    <x v="285"/>
    <s v="80002988"/>
    <s v="900002"/>
    <s v="11001341"/>
    <s v="130"/>
    <x v="13"/>
    <s v="PF05B000011"/>
    <x v="71"/>
    <s v="ACNB122"/>
    <n v="218"/>
    <s v="KG"/>
    <d v="2017-05-05T00:00:00"/>
    <n v="218"/>
    <s v="KG"/>
    <n v="0"/>
    <s v=""/>
    <d v="2017-05-08T00:00:00"/>
  </r>
  <r>
    <x v="285"/>
    <s v="80002988"/>
    <s v="900003"/>
    <s v="11001341"/>
    <s v="130"/>
    <x v="13"/>
    <s v="PF05B000011"/>
    <x v="71"/>
    <s v="ACNB212"/>
    <n v="218"/>
    <s v="KG"/>
    <d v="2017-05-05T00:00:00"/>
    <n v="218"/>
    <s v="KG"/>
    <n v="0"/>
    <s v=""/>
    <d v="2017-05-08T00:00:00"/>
  </r>
  <r>
    <x v="285"/>
    <s v="80002989"/>
    <s v="900001"/>
    <s v="11001340"/>
    <s v="100"/>
    <x v="13"/>
    <s v="PF05B000013"/>
    <x v="73"/>
    <s v="ACNB13"/>
    <n v="808"/>
    <s v="KG"/>
    <d v="2017-05-05T00:00:00"/>
    <n v="808"/>
    <s v="KG"/>
    <n v="0"/>
    <s v=""/>
    <d v="2017-05-08T00:00:00"/>
  </r>
  <r>
    <x v="285"/>
    <s v="80002989"/>
    <s v="900002"/>
    <s v="11001340"/>
    <s v="100"/>
    <x v="13"/>
    <s v="PF05B000013"/>
    <x v="73"/>
    <s v="ACNB23"/>
    <n v="676"/>
    <s v="KG"/>
    <d v="2017-05-05T00:00:00"/>
    <n v="676"/>
    <s v="KG"/>
    <n v="0"/>
    <s v=""/>
    <d v="2017-05-08T00:00:00"/>
  </r>
  <r>
    <x v="285"/>
    <s v="80002989"/>
    <s v="900003"/>
    <s v="11001340"/>
    <s v="100"/>
    <x v="13"/>
    <s v="PF05B000013"/>
    <x v="73"/>
    <s v="ACNB121"/>
    <n v="674"/>
    <s v="KG"/>
    <d v="2017-05-05T00:00:00"/>
    <n v="674"/>
    <s v="KG"/>
    <n v="0"/>
    <s v=""/>
    <d v="2017-05-08T00:00:00"/>
  </r>
  <r>
    <x v="285"/>
    <s v="80002989"/>
    <s v="900004"/>
    <s v="11001340"/>
    <s v="100"/>
    <x v="13"/>
    <s v="PF05B000013"/>
    <x v="73"/>
    <s v="ACNB211"/>
    <n v="674"/>
    <s v="KG"/>
    <d v="2017-05-05T00:00:00"/>
    <n v="674"/>
    <s v="KG"/>
    <n v="0"/>
    <s v=""/>
    <d v="2017-05-08T00:00:00"/>
  </r>
  <r>
    <x v="285"/>
    <s v="80002989"/>
    <s v="900005"/>
    <s v="11001340"/>
    <s v="100"/>
    <x v="13"/>
    <s v="PF05B000013"/>
    <x v="73"/>
    <s v="ACNB221"/>
    <n v="542"/>
    <s v="KG"/>
    <d v="2017-05-05T00:00:00"/>
    <n v="542"/>
    <s v="KG"/>
    <n v="0"/>
    <s v=""/>
    <d v="2017-05-08T00:00:00"/>
  </r>
  <r>
    <x v="285"/>
    <s v="80002989"/>
    <s v="900006"/>
    <s v="11001340"/>
    <s v="100"/>
    <x v="13"/>
    <s v="PF05B000013"/>
    <x v="73"/>
    <s v="ACNB111"/>
    <n v="406"/>
    <s v="KG"/>
    <d v="2017-05-05T00:00:00"/>
    <n v="406"/>
    <s v="KG"/>
    <n v="0"/>
    <s v=""/>
    <d v="2017-05-08T00:00:00"/>
  </r>
  <r>
    <x v="285"/>
    <s v="80002989"/>
    <s v="900007"/>
    <s v="11001340"/>
    <s v="100"/>
    <x v="13"/>
    <s v="PF05B000013"/>
    <x v="73"/>
    <s v="ACNB112"/>
    <n v="272"/>
    <s v="KG"/>
    <d v="2017-05-05T00:00:00"/>
    <n v="272"/>
    <s v="KG"/>
    <n v="0"/>
    <s v=""/>
    <d v="2017-05-08T00:00:00"/>
  </r>
  <r>
    <x v="286"/>
    <s v="80002991"/>
    <s v="900001"/>
    <s v="11001016"/>
    <s v="90"/>
    <x v="11"/>
    <s v="PF05S000200"/>
    <x v="38"/>
    <s v="ACNL11"/>
    <n v="1344"/>
    <s v="KG"/>
    <d v="2017-05-09T00:00:00"/>
    <n v="1344"/>
    <s v="KG"/>
    <n v="0"/>
    <s v=""/>
    <d v="2017-05-10T00:00:00"/>
  </r>
  <r>
    <x v="286"/>
    <s v="80002991"/>
    <s v="900002"/>
    <s v="11001016"/>
    <s v="90"/>
    <x v="11"/>
    <s v="PF05S000200"/>
    <x v="38"/>
    <s v="ACNL12"/>
    <n v="1344"/>
    <s v="KG"/>
    <d v="2017-05-09T00:00:00"/>
    <n v="1344"/>
    <s v="KG"/>
    <n v="0"/>
    <s v=""/>
    <d v="2017-05-10T00:00:00"/>
  </r>
  <r>
    <x v="287"/>
    <s v="80002991"/>
    <s v="900005"/>
    <s v="11001016"/>
    <s v="90"/>
    <x v="11"/>
    <s v="PF05S000200"/>
    <x v="38"/>
    <s v="ACNJ11"/>
    <n v="1340"/>
    <s v="KG"/>
    <d v="2017-05-09T00:00:00"/>
    <n v="1340"/>
    <s v="KG"/>
    <n v="0"/>
    <s v=""/>
    <d v="2017-05-10T00:00:00"/>
  </r>
  <r>
    <x v="286"/>
    <s v="80002991"/>
    <s v="900006"/>
    <s v="11001016"/>
    <s v="90"/>
    <x v="11"/>
    <s v="PF05S000200"/>
    <x v="38"/>
    <s v="ACNL21"/>
    <n v="1340"/>
    <s v="KG"/>
    <d v="2017-05-09T00:00:00"/>
    <n v="1340"/>
    <s v="KG"/>
    <n v="0"/>
    <s v=""/>
    <d v="2017-05-10T00:00:00"/>
  </r>
  <r>
    <x v="286"/>
    <s v="80002991"/>
    <s v="900007"/>
    <s v="11001016"/>
    <s v="90"/>
    <x v="11"/>
    <s v="PF05S000200"/>
    <x v="38"/>
    <s v="ACNL22"/>
    <n v="1340"/>
    <s v="KG"/>
    <d v="2017-05-09T00:00:00"/>
    <n v="1340"/>
    <s v="KG"/>
    <n v="0"/>
    <s v=""/>
    <d v="2017-05-10T00:00:00"/>
  </r>
  <r>
    <x v="287"/>
    <s v="80002991"/>
    <s v="900008"/>
    <s v="11001016"/>
    <s v="90"/>
    <x v="11"/>
    <s v="PF05S000200"/>
    <x v="38"/>
    <s v="ACNJ12"/>
    <n v="1338"/>
    <s v="KG"/>
    <d v="2017-05-09T00:00:00"/>
    <n v="1338"/>
    <s v="KG"/>
    <n v="0"/>
    <s v=""/>
    <d v="2017-05-10T00:00:00"/>
  </r>
  <r>
    <x v="287"/>
    <s v="80002991"/>
    <s v="900009"/>
    <s v="11001016"/>
    <s v="90"/>
    <x v="11"/>
    <s v="PF05S000200"/>
    <x v="38"/>
    <s v="ACNJ21"/>
    <n v="1338"/>
    <s v="KG"/>
    <d v="2017-05-09T00:00:00"/>
    <n v="1338"/>
    <s v="KG"/>
    <n v="0"/>
    <s v=""/>
    <d v="2017-05-10T00:00:00"/>
  </r>
  <r>
    <x v="287"/>
    <s v="80002991"/>
    <s v="900011"/>
    <s v="11001016"/>
    <s v="90"/>
    <x v="11"/>
    <s v="PF05S000200"/>
    <x v="38"/>
    <s v="ACNJ22"/>
    <n v="1332"/>
    <s v="KG"/>
    <d v="2017-05-09T00:00:00"/>
    <n v="1332"/>
    <s v="KG"/>
    <n v="0"/>
    <s v=""/>
    <d v="2017-05-10T00:00:00"/>
  </r>
  <r>
    <x v="288"/>
    <s v="80003007"/>
    <s v="900001"/>
    <s v="11001364"/>
    <s v="10"/>
    <x v="7"/>
    <s v="PF05S000038"/>
    <x v="74"/>
    <s v="ACMQ111"/>
    <n v="512"/>
    <s v="KG"/>
    <d v="2017-05-16T00:00:00"/>
    <n v="512"/>
    <s v="KG"/>
    <n v="0"/>
    <s v=""/>
    <d v="2017-05-17T00:00:00"/>
  </r>
  <r>
    <x v="288"/>
    <s v="80003007"/>
    <s v="900002"/>
    <s v="11001364"/>
    <s v="10"/>
    <x v="7"/>
    <s v="PF05S000038"/>
    <x v="74"/>
    <s v="ACMQ211"/>
    <n v="512"/>
    <s v="KG"/>
    <d v="2017-05-16T00:00:00"/>
    <n v="512"/>
    <s v="KG"/>
    <n v="0"/>
    <s v=""/>
    <d v="2017-05-17T00:00:00"/>
  </r>
  <r>
    <x v="288"/>
    <s v="80003007"/>
    <s v="900003"/>
    <s v="11001364"/>
    <s v="10"/>
    <x v="7"/>
    <s v="PF05S000038"/>
    <x v="74"/>
    <s v="ACMQ112"/>
    <n v="510"/>
    <s v="KG"/>
    <d v="2017-05-16T00:00:00"/>
    <n v="510"/>
    <s v="KG"/>
    <n v="0"/>
    <s v=""/>
    <d v="2017-05-17T00:00:00"/>
  </r>
  <r>
    <x v="275"/>
    <s v="80003007"/>
    <s v="900004"/>
    <s v="11001364"/>
    <s v="10"/>
    <x v="7"/>
    <s v="PF05S000038"/>
    <x v="74"/>
    <s v="ACHF231"/>
    <n v="508"/>
    <s v="KG"/>
    <d v="2017-05-16T00:00:00"/>
    <n v="508"/>
    <s v="KG"/>
    <n v="0"/>
    <s v=""/>
    <d v="2017-05-17T00:00:00"/>
  </r>
  <r>
    <x v="289"/>
    <s v="80003008"/>
    <s v="900001"/>
    <s v="11001365"/>
    <s v="10"/>
    <x v="7"/>
    <s v="PF05S000038"/>
    <x v="74"/>
    <s v="ACND221"/>
    <n v="514"/>
    <s v="KG"/>
    <d v="2017-05-16T00:00:00"/>
    <n v="514"/>
    <s v="KG"/>
    <n v="0"/>
    <s v=""/>
    <d v="2017-05-17T00:00:00"/>
  </r>
  <r>
    <x v="289"/>
    <s v="80003008"/>
    <s v="900002"/>
    <s v="11001365"/>
    <s v="10"/>
    <x v="7"/>
    <s v="PF05S000038"/>
    <x v="74"/>
    <s v="ACND222"/>
    <n v="514"/>
    <s v="KG"/>
    <d v="2017-05-16T00:00:00"/>
    <n v="514"/>
    <s v="KG"/>
    <n v="0"/>
    <s v=""/>
    <d v="2017-05-17T00:00:00"/>
  </r>
  <r>
    <x v="289"/>
    <s v="80003008"/>
    <s v="900003"/>
    <s v="11001365"/>
    <s v="10"/>
    <x v="7"/>
    <s v="PF05S000038"/>
    <x v="74"/>
    <s v="ACND131"/>
    <n v="512"/>
    <s v="KG"/>
    <d v="2017-05-16T00:00:00"/>
    <n v="512"/>
    <s v="KG"/>
    <n v="0"/>
    <s v=""/>
    <d v="2017-05-17T00:00:00"/>
  </r>
  <r>
    <x v="289"/>
    <s v="80003008"/>
    <s v="900004"/>
    <s v="11001365"/>
    <s v="10"/>
    <x v="7"/>
    <s v="PF05S000038"/>
    <x v="74"/>
    <s v="ACND132"/>
    <n v="512"/>
    <s v="KG"/>
    <d v="2017-05-16T00:00:00"/>
    <n v="512"/>
    <s v="KG"/>
    <n v="0"/>
    <s v=""/>
    <d v="2017-05-17T00:00:00"/>
  </r>
  <r>
    <x v="289"/>
    <s v="80003008"/>
    <s v="900005"/>
    <s v="11001365"/>
    <s v="10"/>
    <x v="7"/>
    <s v="PF05S000038"/>
    <x v="74"/>
    <s v="ACND211"/>
    <n v="512"/>
    <s v="KG"/>
    <d v="2017-05-16T00:00:00"/>
    <n v="512"/>
    <s v="KG"/>
    <n v="0"/>
    <s v=""/>
    <d v="2017-05-17T00:00:00"/>
  </r>
  <r>
    <x v="289"/>
    <s v="80003008"/>
    <s v="900006"/>
    <s v="11001365"/>
    <s v="10"/>
    <x v="7"/>
    <s v="PF05S000038"/>
    <x v="74"/>
    <s v="ACND212"/>
    <n v="512"/>
    <s v="KG"/>
    <d v="2017-05-16T00:00:00"/>
    <n v="512"/>
    <s v="KG"/>
    <n v="0"/>
    <s v=""/>
    <d v="2017-05-17T00:00:00"/>
  </r>
  <r>
    <x v="289"/>
    <s v="80003009"/>
    <s v="900001"/>
    <s v="11001370"/>
    <s v="10"/>
    <x v="7"/>
    <s v="PF05S000037"/>
    <x v="68"/>
    <s v="ACND121"/>
    <n v="544"/>
    <s v="KG"/>
    <d v="2017-05-16T00:00:00"/>
    <n v="544"/>
    <s v="KG"/>
    <n v="0"/>
    <s v=""/>
    <d v="2017-05-17T00:00:00"/>
  </r>
  <r>
    <x v="288"/>
    <s v="80003009"/>
    <s v="900002"/>
    <s v="11001370"/>
    <s v="10"/>
    <x v="7"/>
    <s v="PF05S000037"/>
    <x v="68"/>
    <s v="ACMQ121"/>
    <n v="542"/>
    <s v="KG"/>
    <d v="2017-05-16T00:00:00"/>
    <n v="542"/>
    <s v="KG"/>
    <n v="0"/>
    <s v=""/>
    <d v="2017-05-17T00:00:00"/>
  </r>
  <r>
    <x v="288"/>
    <s v="80003009"/>
    <s v="900003"/>
    <s v="11001370"/>
    <s v="10"/>
    <x v="7"/>
    <s v="PF05S000037"/>
    <x v="68"/>
    <s v="ACMQ122"/>
    <n v="542"/>
    <s v="KG"/>
    <d v="2017-05-16T00:00:00"/>
    <n v="542"/>
    <s v="KG"/>
    <n v="0"/>
    <s v=""/>
    <d v="2017-05-17T00:00:00"/>
  </r>
  <r>
    <x v="288"/>
    <s v="80003009"/>
    <s v="900004"/>
    <s v="11001370"/>
    <s v="10"/>
    <x v="7"/>
    <s v="PF05S000037"/>
    <x v="68"/>
    <s v="ACMQ212"/>
    <n v="542"/>
    <s v="KG"/>
    <d v="2017-05-16T00:00:00"/>
    <n v="542"/>
    <s v="KG"/>
    <n v="0"/>
    <s v=""/>
    <d v="2017-05-17T00:00:00"/>
  </r>
  <r>
    <x v="288"/>
    <s v="80003009"/>
    <s v="900005"/>
    <s v="11001370"/>
    <s v="10"/>
    <x v="7"/>
    <s v="PF05S000037"/>
    <x v="68"/>
    <s v="ACMQ221"/>
    <n v="542"/>
    <s v="KG"/>
    <d v="2017-05-16T00:00:00"/>
    <n v="542"/>
    <s v="KG"/>
    <n v="0"/>
    <s v=""/>
    <d v="2017-05-17T00:00:00"/>
  </r>
  <r>
    <x v="288"/>
    <s v="80003009"/>
    <s v="900006"/>
    <s v="11001370"/>
    <s v="10"/>
    <x v="7"/>
    <s v="PF05S000037"/>
    <x v="68"/>
    <s v="ACMQ222"/>
    <n v="542"/>
    <s v="KG"/>
    <d v="2017-05-16T00:00:00"/>
    <n v="542"/>
    <s v="KG"/>
    <n v="0"/>
    <s v=""/>
    <d v="2017-05-17T00:00:00"/>
  </r>
  <r>
    <x v="289"/>
    <s v="80003009"/>
    <s v="900007"/>
    <s v="11001370"/>
    <s v="10"/>
    <x v="7"/>
    <s v="PF05S000037"/>
    <x v="68"/>
    <s v="ACND111"/>
    <n v="542"/>
    <s v="KG"/>
    <d v="2017-05-16T00:00:00"/>
    <n v="542"/>
    <s v="KG"/>
    <n v="0"/>
    <s v=""/>
    <d v="2017-05-17T00:00:00"/>
  </r>
  <r>
    <x v="289"/>
    <s v="80003009"/>
    <s v="900008"/>
    <s v="11001370"/>
    <s v="10"/>
    <x v="7"/>
    <s v="PF05S000037"/>
    <x v="68"/>
    <s v="ACND122"/>
    <n v="542"/>
    <s v="KG"/>
    <d v="2017-05-16T00:00:00"/>
    <n v="542"/>
    <s v="KG"/>
    <n v="0"/>
    <s v=""/>
    <d v="2017-05-17T00:00:00"/>
  </r>
  <r>
    <x v="288"/>
    <s v="80003009"/>
    <s v="900009"/>
    <s v="11001370"/>
    <s v="10"/>
    <x v="7"/>
    <s v="PF05S000037"/>
    <x v="68"/>
    <s v="ACMQ131"/>
    <n v="540"/>
    <s v="KG"/>
    <d v="2017-05-16T00:00:00"/>
    <n v="540"/>
    <s v="KG"/>
    <n v="0"/>
    <s v=""/>
    <d v="2017-05-17T00:00:00"/>
  </r>
  <r>
    <x v="288"/>
    <s v="80003009"/>
    <s v="900010"/>
    <s v="11001370"/>
    <s v="10"/>
    <x v="7"/>
    <s v="PF05S000037"/>
    <x v="68"/>
    <s v="ACMQ132"/>
    <n v="540"/>
    <s v="KG"/>
    <d v="2017-05-16T00:00:00"/>
    <n v="540"/>
    <s v="KG"/>
    <n v="0"/>
    <s v=""/>
    <d v="2017-05-17T00:00:00"/>
  </r>
  <r>
    <x v="290"/>
    <s v="80003013"/>
    <s v="900001"/>
    <s v="11001327"/>
    <s v="10"/>
    <x v="0"/>
    <s v="PF05S000005"/>
    <x v="5"/>
    <s v="ACKA31"/>
    <n v="600"/>
    <s v="KG"/>
    <d v="2017-05-17T00:00:00"/>
    <n v="600"/>
    <s v="KG"/>
    <n v="0"/>
    <s v=""/>
    <d v="2017-05-18T00:00:00"/>
  </r>
  <r>
    <x v="290"/>
    <s v="80003013"/>
    <s v="900002"/>
    <s v="11001327"/>
    <s v="10"/>
    <x v="0"/>
    <s v="PF05S000005"/>
    <x v="5"/>
    <s v="ACKA32"/>
    <n v="592"/>
    <s v="KG"/>
    <d v="2017-05-17T00:00:00"/>
    <n v="592"/>
    <s v="KG"/>
    <n v="0"/>
    <s v=""/>
    <d v="2017-05-18T00:00:00"/>
  </r>
  <r>
    <x v="290"/>
    <s v="80003013"/>
    <s v="900003"/>
    <s v="11001327"/>
    <s v="10"/>
    <x v="0"/>
    <s v="PF05S000005"/>
    <x v="5"/>
    <s v="ACKA23"/>
    <n v="552"/>
    <s v="KG"/>
    <d v="2017-05-17T00:00:00"/>
    <n v="552"/>
    <s v="KG"/>
    <n v="0"/>
    <s v=""/>
    <d v="2017-05-18T00:00:00"/>
  </r>
  <r>
    <x v="290"/>
    <s v="80003013"/>
    <s v="900004"/>
    <s v="11001327"/>
    <s v="10"/>
    <x v="0"/>
    <s v="PF05S000005"/>
    <x v="5"/>
    <s v="ACKA11"/>
    <n v="516"/>
    <s v="KG"/>
    <d v="2017-05-17T00:00:00"/>
    <n v="516"/>
    <s v="KG"/>
    <n v="0"/>
    <s v=""/>
    <d v="2017-05-18T00:00:00"/>
  </r>
  <r>
    <x v="290"/>
    <s v="80003013"/>
    <s v="900005"/>
    <s v="11001327"/>
    <s v="10"/>
    <x v="0"/>
    <s v="PF05S000005"/>
    <x v="5"/>
    <s v="ACKA33"/>
    <n v="490"/>
    <s v="KG"/>
    <d v="2017-05-17T00:00:00"/>
    <n v="490"/>
    <s v="KG"/>
    <n v="0"/>
    <s v=""/>
    <d v="2017-05-18T00:00:00"/>
  </r>
  <r>
    <x v="290"/>
    <s v="80003014"/>
    <s v="900001"/>
    <s v="11001327"/>
    <s v="20"/>
    <x v="0"/>
    <s v="PF05S000005"/>
    <x v="5"/>
    <s v="ACKA22"/>
    <n v="652"/>
    <s v="KG"/>
    <d v="2017-05-17T00:00:00"/>
    <n v="652"/>
    <s v="KG"/>
    <n v="0"/>
    <s v=""/>
    <d v="2017-05-18T00:00:00"/>
  </r>
  <r>
    <x v="290"/>
    <s v="80003014"/>
    <s v="900002"/>
    <s v="11001327"/>
    <s v="20"/>
    <x v="0"/>
    <s v="PF05S000005"/>
    <x v="5"/>
    <s v="ACKA12"/>
    <n v="608"/>
    <s v="KG"/>
    <d v="2017-05-17T00:00:00"/>
    <n v="608"/>
    <s v="KG"/>
    <n v="0"/>
    <s v=""/>
    <d v="2017-05-18T00:00:00"/>
  </r>
  <r>
    <x v="290"/>
    <s v="80003014"/>
    <s v="900003"/>
    <s v="11001327"/>
    <s v="20"/>
    <x v="0"/>
    <s v="PF05S000005"/>
    <x v="5"/>
    <s v="ACKA13"/>
    <n v="604"/>
    <s v="KG"/>
    <d v="2017-05-17T00:00:00"/>
    <n v="604"/>
    <s v="KG"/>
    <n v="0"/>
    <s v=""/>
    <d v="2017-05-18T00:00:00"/>
  </r>
  <r>
    <x v="290"/>
    <s v="80003014"/>
    <s v="900004"/>
    <s v="11001327"/>
    <s v="20"/>
    <x v="0"/>
    <s v="PF05S000005"/>
    <x v="5"/>
    <s v="ACKA21"/>
    <n v="604"/>
    <s v="KG"/>
    <d v="2017-05-17T00:00:00"/>
    <n v="604"/>
    <s v="KG"/>
    <n v="0"/>
    <s v=""/>
    <d v="2017-05-18T00:00:00"/>
  </r>
  <r>
    <x v="291"/>
    <s v="80003016"/>
    <s v="900001"/>
    <s v="11001294"/>
    <s v="40"/>
    <x v="3"/>
    <s v="PF05S000071"/>
    <x v="10"/>
    <s v="ACTM12"/>
    <n v="920"/>
    <s v="KG"/>
    <d v="2017-05-18T00:00:00"/>
    <n v="920"/>
    <s v="KG"/>
    <n v="0"/>
    <s v=""/>
    <d v="2017-05-19T00:00:00"/>
  </r>
  <r>
    <x v="291"/>
    <s v="80003016"/>
    <s v="900002"/>
    <s v="11001294"/>
    <s v="40"/>
    <x v="3"/>
    <s v="PF05S000071"/>
    <x v="10"/>
    <s v="ACTM13"/>
    <n v="918"/>
    <s v="KG"/>
    <d v="2017-05-18T00:00:00"/>
    <n v="918"/>
    <s v="KG"/>
    <n v="0"/>
    <s v=""/>
    <d v="2017-05-19T00:00:00"/>
  </r>
  <r>
    <x v="291"/>
    <s v="80003016"/>
    <s v="900003"/>
    <s v="11001294"/>
    <s v="40"/>
    <x v="3"/>
    <s v="PF05S000071"/>
    <x v="10"/>
    <s v="ACTM23"/>
    <n v="764"/>
    <s v="KG"/>
    <d v="2017-05-18T00:00:00"/>
    <n v="764"/>
    <s v="KG"/>
    <n v="0"/>
    <s v=""/>
    <d v="2017-05-19T00:00:00"/>
  </r>
  <r>
    <x v="292"/>
    <s v="80003022"/>
    <s v="900001"/>
    <s v="11001433"/>
    <s v="10"/>
    <x v="0"/>
    <s v="PF05S000022"/>
    <x v="22"/>
    <s v="ACUK1"/>
    <n v="3022"/>
    <s v="KG"/>
    <d v="2017-05-18T00:00:00"/>
    <n v="3022"/>
    <s v="KG"/>
    <n v="0"/>
    <s v=""/>
    <d v="2017-05-19T00:00:00"/>
  </r>
  <r>
    <x v="292"/>
    <s v="80003022"/>
    <s v="900002"/>
    <s v="11001433"/>
    <s v="10"/>
    <x v="0"/>
    <s v="PF05S000022"/>
    <x v="22"/>
    <s v="ACUK2"/>
    <n v="2780"/>
    <s v="KG"/>
    <d v="2017-05-18T00:00:00"/>
    <n v="2780"/>
    <s v="KG"/>
    <n v="0"/>
    <s v=""/>
    <d v="2017-05-19T00:00:00"/>
  </r>
  <r>
    <x v="230"/>
    <s v="80003028"/>
    <s v="900001"/>
    <s v="11001225"/>
    <s v="10"/>
    <x v="0"/>
    <s v="PF05S000004"/>
    <x v="6"/>
    <s v="AAZP23"/>
    <n v="604"/>
    <s v="KG"/>
    <d v="2017-05-18T00:00:00"/>
    <n v="604"/>
    <s v="KG"/>
    <n v="0"/>
    <s v=""/>
    <d v="2017-05-19T00:00:00"/>
  </r>
  <r>
    <x v="230"/>
    <s v="80003028"/>
    <s v="900002"/>
    <s v="11001225"/>
    <s v="10"/>
    <x v="0"/>
    <s v="PF05S000004"/>
    <x v="6"/>
    <s v="AAZP11"/>
    <n v="550"/>
    <s v="KG"/>
    <d v="2017-05-18T00:00:00"/>
    <n v="550"/>
    <s v="KG"/>
    <n v="0"/>
    <s v=""/>
    <d v="2017-05-19T00:00:00"/>
  </r>
  <r>
    <x v="293"/>
    <s v="80003033"/>
    <s v="900003"/>
    <s v="11001430"/>
    <s v="10"/>
    <x v="0"/>
    <s v="PF05S000022"/>
    <x v="22"/>
    <s v="ACUL1"/>
    <n v="2884"/>
    <s v="KG"/>
    <d v="2017-05-31T00:00:00"/>
    <n v="2884"/>
    <s v="KG"/>
    <n v="0"/>
    <s v=""/>
    <d v="2017-06-01T00:00:00"/>
  </r>
  <r>
    <x v="293"/>
    <s v="80003033"/>
    <s v="900004"/>
    <s v="11001430"/>
    <s v="10"/>
    <x v="0"/>
    <s v="PF05S000022"/>
    <x v="22"/>
    <s v="ACUL2"/>
    <n v="2798"/>
    <s v="KG"/>
    <d v="2017-05-31T00:00:00"/>
    <n v="2798"/>
    <s v="KG"/>
    <n v="0"/>
    <s v=""/>
    <d v="2017-06-01T00:00:00"/>
  </r>
  <r>
    <x v="294"/>
    <s v="80003034"/>
    <s v="900001"/>
    <s v="11001345"/>
    <s v="40"/>
    <x v="0"/>
    <s v="PF05PA00001"/>
    <x v="64"/>
    <s v="ACSA21"/>
    <n v="1056"/>
    <s v="KG"/>
    <d v="2017-05-23T00:00:00"/>
    <n v="1056"/>
    <s v="KG"/>
    <n v="0"/>
    <s v=""/>
    <d v="2017-05-24T00:00:00"/>
  </r>
  <r>
    <x v="295"/>
    <s v="80003035"/>
    <s v="900001"/>
    <s v="11001327"/>
    <s v="20"/>
    <x v="0"/>
    <s v="PF05S000005"/>
    <x v="5"/>
    <s v="ACTJ11"/>
    <n v="516"/>
    <s v="KG"/>
    <d v="2017-05-23T00:00:00"/>
    <n v="516"/>
    <s v="KG"/>
    <n v="0"/>
    <s v=""/>
    <d v="2017-05-24T00:00:00"/>
  </r>
  <r>
    <x v="295"/>
    <s v="80003036"/>
    <s v="900001"/>
    <s v="11001326"/>
    <s v="20"/>
    <x v="0"/>
    <s v="PF05S000005"/>
    <x v="5"/>
    <s v="ACTJ13"/>
    <n v="580"/>
    <s v="KG"/>
    <d v="2017-05-23T00:00:00"/>
    <n v="580"/>
    <s v="KG"/>
    <n v="0"/>
    <s v=""/>
    <d v="2017-05-24T00:00:00"/>
  </r>
  <r>
    <x v="295"/>
    <s v="80003036"/>
    <s v="900002"/>
    <s v="11001326"/>
    <s v="20"/>
    <x v="0"/>
    <s v="PF05S000005"/>
    <x v="5"/>
    <s v="ACTJ21"/>
    <n v="580"/>
    <s v="KG"/>
    <d v="2017-05-23T00:00:00"/>
    <n v="580"/>
    <s v="KG"/>
    <n v="0"/>
    <s v=""/>
    <d v="2017-05-24T00:00:00"/>
  </r>
  <r>
    <x v="295"/>
    <s v="80003036"/>
    <s v="900003"/>
    <s v="11001326"/>
    <s v="20"/>
    <x v="0"/>
    <s v="PF05S000005"/>
    <x v="5"/>
    <s v="ACTJ23"/>
    <n v="554"/>
    <s v="KG"/>
    <d v="2017-05-23T00:00:00"/>
    <n v="554"/>
    <s v="KG"/>
    <n v="0"/>
    <s v=""/>
    <d v="2017-05-24T00:00:00"/>
  </r>
  <r>
    <x v="295"/>
    <s v="80003036"/>
    <s v="900004"/>
    <s v="11001326"/>
    <s v="20"/>
    <x v="0"/>
    <s v="PF05S000005"/>
    <x v="5"/>
    <s v="ACTJ31"/>
    <n v="550"/>
    <s v="KG"/>
    <d v="2017-05-23T00:00:00"/>
    <n v="550"/>
    <s v="KG"/>
    <n v="0"/>
    <s v=""/>
    <d v="2017-05-24T00:00:00"/>
  </r>
  <r>
    <x v="295"/>
    <s v="80003036"/>
    <s v="900005"/>
    <s v="11001326"/>
    <s v="20"/>
    <x v="0"/>
    <s v="PF05S000005"/>
    <x v="5"/>
    <s v="ACTJ33"/>
    <n v="532"/>
    <s v="KG"/>
    <d v="2017-05-23T00:00:00"/>
    <n v="532"/>
    <s v="KG"/>
    <n v="0"/>
    <s v=""/>
    <d v="2017-05-24T00:00:00"/>
  </r>
  <r>
    <x v="296"/>
    <s v="80003040"/>
    <s v="900001"/>
    <s v="11001344"/>
    <s v="20"/>
    <x v="0"/>
    <s v="PF05S000001"/>
    <x v="8"/>
    <s v="ACMN2"/>
    <n v="1920"/>
    <s v="KG"/>
    <d v="2017-05-24T00:00:00"/>
    <n v="1920"/>
    <s v="KG"/>
    <n v="0"/>
    <s v=""/>
    <d v="2017-05-26T00:00:00"/>
  </r>
  <r>
    <x v="296"/>
    <s v="80003040"/>
    <s v="900002"/>
    <s v="11001344"/>
    <s v="20"/>
    <x v="0"/>
    <s v="PF05S000001"/>
    <x v="8"/>
    <s v="ACMN3"/>
    <n v="1712"/>
    <s v="KG"/>
    <d v="2017-05-24T00:00:00"/>
    <n v="1712"/>
    <s v="KG"/>
    <n v="0"/>
    <s v=""/>
    <d v="2017-05-26T00:00:00"/>
  </r>
  <r>
    <x v="296"/>
    <s v="80003040"/>
    <s v="900003"/>
    <s v="11001344"/>
    <s v="20"/>
    <x v="0"/>
    <s v="PF05S000001"/>
    <x v="8"/>
    <s v="ACMN1"/>
    <n v="1634"/>
    <s v="KG"/>
    <d v="2017-05-24T00:00:00"/>
    <n v="1634"/>
    <s v="KG"/>
    <n v="0"/>
    <s v=""/>
    <d v="2017-05-26T00:00:00"/>
  </r>
  <r>
    <x v="297"/>
    <s v="80003043"/>
    <s v="900001"/>
    <s v="11001345"/>
    <s v="10"/>
    <x v="0"/>
    <s v="PF05S000001"/>
    <x v="8"/>
    <s v="ACTE2"/>
    <n v="1958"/>
    <s v="KG"/>
    <d v="2017-05-24T00:00:00"/>
    <n v="1958"/>
    <s v="KG"/>
    <n v="0"/>
    <s v=""/>
    <d v="2017-05-26T00:00:00"/>
  </r>
  <r>
    <x v="297"/>
    <s v="80003043"/>
    <s v="900002"/>
    <s v="11001345"/>
    <s v="10"/>
    <x v="0"/>
    <s v="PF05S000001"/>
    <x v="8"/>
    <s v="ACTE3"/>
    <n v="1534"/>
    <s v="KG"/>
    <d v="2017-05-24T00:00:00"/>
    <n v="1534"/>
    <s v="KG"/>
    <n v="0"/>
    <s v=""/>
    <d v="2017-05-26T00:00:00"/>
  </r>
  <r>
    <x v="295"/>
    <s v="80003044"/>
    <s v="900001"/>
    <s v="11001407"/>
    <s v="10"/>
    <x v="0"/>
    <s v="PF05S000005"/>
    <x v="5"/>
    <s v="ACTJ32"/>
    <n v="618"/>
    <s v="KG"/>
    <d v="2017-05-31T00:00:00"/>
    <n v="618"/>
    <s v="KG"/>
    <n v="0"/>
    <s v=""/>
    <d v="2017-06-01T00:00:00"/>
  </r>
  <r>
    <x v="295"/>
    <s v="80003044"/>
    <s v="900002"/>
    <s v="11001407"/>
    <s v="10"/>
    <x v="0"/>
    <s v="PF05S000005"/>
    <x v="5"/>
    <s v="ACTJ22"/>
    <n v="614"/>
    <s v="KG"/>
    <d v="2017-05-31T00:00:00"/>
    <n v="614"/>
    <s v="KG"/>
    <n v="0"/>
    <s v=""/>
    <d v="2017-06-01T00:00:00"/>
  </r>
  <r>
    <x v="295"/>
    <s v="80003044"/>
    <s v="900003"/>
    <s v="11001407"/>
    <s v="10"/>
    <x v="0"/>
    <s v="PF05S000005"/>
    <x v="5"/>
    <s v="ACTJ12"/>
    <n v="598"/>
    <s v="KG"/>
    <d v="2017-05-31T00:00:00"/>
    <n v="598"/>
    <s v="KG"/>
    <n v="0"/>
    <s v=""/>
    <d v="2017-06-01T00:00:00"/>
  </r>
  <r>
    <x v="298"/>
    <s v="80003045"/>
    <s v="900001"/>
    <s v="11001365"/>
    <s v="10"/>
    <x v="7"/>
    <s v="PF05S000038"/>
    <x v="74"/>
    <s v="ACNX211"/>
    <n v="514"/>
    <s v="KG"/>
    <d v="2017-05-29T00:00:00"/>
    <n v="514"/>
    <s v="KG"/>
    <n v="0"/>
    <s v=""/>
    <d v="2017-05-30T00:00:00"/>
  </r>
  <r>
    <x v="298"/>
    <s v="80003045"/>
    <s v="900002"/>
    <s v="11001365"/>
    <s v="10"/>
    <x v="7"/>
    <s v="PF05S000038"/>
    <x v="74"/>
    <s v="ACNX122"/>
    <n v="512"/>
    <s v="KG"/>
    <d v="2017-05-29T00:00:00"/>
    <n v="512"/>
    <s v="KG"/>
    <n v="0"/>
    <s v=""/>
    <d v="2017-05-30T00:00:00"/>
  </r>
  <r>
    <x v="298"/>
    <s v="80003045"/>
    <s v="900003"/>
    <s v="11001365"/>
    <s v="10"/>
    <x v="7"/>
    <s v="PF05S000038"/>
    <x v="74"/>
    <s v="ACNX223"/>
    <n v="512"/>
    <s v="KG"/>
    <d v="2017-05-29T00:00:00"/>
    <n v="512"/>
    <s v="KG"/>
    <n v="0"/>
    <s v=""/>
    <d v="2017-05-30T00:00:00"/>
  </r>
  <r>
    <x v="298"/>
    <s v="80003045"/>
    <s v="900004"/>
    <s v="11001365"/>
    <s v="10"/>
    <x v="7"/>
    <s v="PF05S000038"/>
    <x v="74"/>
    <s v="ACNX111"/>
    <n v="510"/>
    <s v="KG"/>
    <d v="2017-05-29T00:00:00"/>
    <n v="510"/>
    <s v="KG"/>
    <n v="0"/>
    <s v=""/>
    <d v="2017-05-30T00:00:00"/>
  </r>
  <r>
    <x v="298"/>
    <s v="80003046"/>
    <s v="900001"/>
    <s v="11001366"/>
    <s v="10"/>
    <x v="7"/>
    <s v="PF05S000038"/>
    <x v="74"/>
    <s v="ACNX121"/>
    <n v="514"/>
    <s v="KG"/>
    <d v="2017-05-31T00:00:00"/>
    <n v="514"/>
    <s v="KG"/>
    <n v="0"/>
    <s v=""/>
    <d v="2017-06-01T00:00:00"/>
  </r>
  <r>
    <x v="298"/>
    <s v="80003046"/>
    <s v="900002"/>
    <s v="11001366"/>
    <s v="10"/>
    <x v="7"/>
    <s v="PF05S000038"/>
    <x v="74"/>
    <s v="ACNX133"/>
    <n v="514"/>
    <s v="KG"/>
    <d v="2017-05-31T00:00:00"/>
    <n v="514"/>
    <s v="KG"/>
    <n v="0"/>
    <s v=""/>
    <d v="2017-06-01T00:00:00"/>
  </r>
  <r>
    <x v="298"/>
    <s v="80003046"/>
    <s v="900003"/>
    <s v="11001366"/>
    <s v="10"/>
    <x v="7"/>
    <s v="PF05S000038"/>
    <x v="74"/>
    <s v="ACNX132"/>
    <n v="512"/>
    <s v="KG"/>
    <d v="2017-05-31T00:00:00"/>
    <n v="512"/>
    <s v="KG"/>
    <n v="0"/>
    <s v=""/>
    <d v="2017-06-01T00:00:00"/>
  </r>
  <r>
    <x v="298"/>
    <s v="80003046"/>
    <s v="900004"/>
    <s v="11001366"/>
    <s v="10"/>
    <x v="7"/>
    <s v="PF05S000038"/>
    <x v="74"/>
    <s v="ACNX212"/>
    <n v="512"/>
    <s v="KG"/>
    <d v="2017-05-31T00:00:00"/>
    <n v="512"/>
    <s v="KG"/>
    <n v="0"/>
    <s v=""/>
    <d v="2017-06-01T00:00:00"/>
  </r>
  <r>
    <x v="298"/>
    <s v="80003046"/>
    <s v="900005"/>
    <s v="11001366"/>
    <s v="10"/>
    <x v="7"/>
    <s v="PF05S000038"/>
    <x v="74"/>
    <s v="ACNX222"/>
    <n v="512"/>
    <s v="KG"/>
    <d v="2017-05-31T00:00:00"/>
    <n v="512"/>
    <s v="KG"/>
    <n v="0"/>
    <s v=""/>
    <d v="2017-06-01T00:00:00"/>
  </r>
  <r>
    <x v="298"/>
    <s v="80003046"/>
    <s v="900006"/>
    <s v="11001366"/>
    <s v="10"/>
    <x v="7"/>
    <s v="PF05S000038"/>
    <x v="74"/>
    <s v="ACNX112"/>
    <n v="510"/>
    <s v="KG"/>
    <d v="2017-05-31T00:00:00"/>
    <n v="510"/>
    <s v="KG"/>
    <n v="0"/>
    <s v=""/>
    <d v="2017-06-01T00:00:00"/>
  </r>
  <r>
    <x v="294"/>
    <s v="80003047"/>
    <s v="900001"/>
    <s v="11001345"/>
    <s v="30"/>
    <x v="0"/>
    <s v="PF05S000045"/>
    <x v="63"/>
    <s v="ACSA32"/>
    <n v="786"/>
    <s v="KG"/>
    <d v="2017-05-29T00:00:00"/>
    <n v="786"/>
    <s v="KG"/>
    <n v="0"/>
    <s v=""/>
    <d v="2017-05-30T00:00:00"/>
  </r>
  <r>
    <x v="294"/>
    <s v="80003047"/>
    <s v="900002"/>
    <s v="11001345"/>
    <s v="30"/>
    <x v="0"/>
    <s v="PF05S000045"/>
    <x v="63"/>
    <s v="ACSA11"/>
    <n v="784"/>
    <s v="KG"/>
    <d v="2017-05-29T00:00:00"/>
    <n v="784"/>
    <s v="KG"/>
    <n v="0"/>
    <s v=""/>
    <d v="2017-05-30T00:00:00"/>
  </r>
  <r>
    <x v="294"/>
    <s v="80003047"/>
    <s v="900003"/>
    <s v="11001345"/>
    <s v="30"/>
    <x v="0"/>
    <s v="PF05S000045"/>
    <x v="63"/>
    <s v="ACSA31"/>
    <n v="784"/>
    <s v="KG"/>
    <d v="2017-05-29T00:00:00"/>
    <n v="784"/>
    <s v="KG"/>
    <n v="0"/>
    <s v=""/>
    <d v="2017-05-30T00:00:00"/>
  </r>
  <r>
    <x v="294"/>
    <s v="80003047"/>
    <s v="900004"/>
    <s v="11001345"/>
    <s v="30"/>
    <x v="0"/>
    <s v="PF05S000045"/>
    <x v="63"/>
    <s v="ACSA12"/>
    <n v="782"/>
    <s v="KG"/>
    <d v="2017-05-29T00:00:00"/>
    <n v="782"/>
    <s v="KG"/>
    <n v="0"/>
    <s v=""/>
    <d v="2017-05-30T00:00:00"/>
  </r>
  <r>
    <x v="299"/>
    <s v="80003048"/>
    <s v="900001"/>
    <s v="11001345"/>
    <s v="10"/>
    <x v="0"/>
    <s v="PF05S000001"/>
    <x v="8"/>
    <s v="ACUZ2"/>
    <n v="1922"/>
    <s v="KG"/>
    <d v="2017-05-29T00:00:00"/>
    <n v="1922"/>
    <s v="KG"/>
    <n v="0"/>
    <s v=""/>
    <d v="2017-05-30T00:00:00"/>
  </r>
  <r>
    <x v="299"/>
    <s v="80003048"/>
    <s v="900002"/>
    <s v="11001345"/>
    <s v="10"/>
    <x v="0"/>
    <s v="PF05S000001"/>
    <x v="8"/>
    <s v="ACUZ1"/>
    <n v="1788"/>
    <s v="KG"/>
    <d v="2017-05-29T00:00:00"/>
    <n v="1788"/>
    <s v="KG"/>
    <n v="0"/>
    <s v=""/>
    <d v="2017-05-30T00:00:00"/>
  </r>
  <r>
    <x v="299"/>
    <s v="80003048"/>
    <s v="900003"/>
    <s v="11001345"/>
    <s v="10"/>
    <x v="0"/>
    <s v="PF05S000001"/>
    <x v="8"/>
    <s v="ACUZ3"/>
    <n v="1724"/>
    <s v="KG"/>
    <d v="2017-05-29T00:00:00"/>
    <n v="1724"/>
    <s v="KG"/>
    <n v="0"/>
    <s v=""/>
    <d v="2017-05-30T00:00:00"/>
  </r>
  <r>
    <x v="300"/>
    <s v="80003049"/>
    <s v="900001"/>
    <s v="11001366"/>
    <s v="10"/>
    <x v="7"/>
    <s v="PF05S000038"/>
    <x v="74"/>
    <s v="ACNU111"/>
    <n v="512"/>
    <s v="KG"/>
    <d v="2017-05-31T00:00:00"/>
    <n v="512"/>
    <s v="KG"/>
    <n v="0"/>
    <s v=""/>
    <d v="2017-06-01T00:00:00"/>
  </r>
  <r>
    <x v="300"/>
    <s v="80003049"/>
    <s v="900002"/>
    <s v="11001366"/>
    <s v="10"/>
    <x v="7"/>
    <s v="PF05S000038"/>
    <x v="74"/>
    <s v="ACNU131"/>
    <n v="512"/>
    <s v="KG"/>
    <d v="2017-05-31T00:00:00"/>
    <n v="512"/>
    <s v="KG"/>
    <n v="0"/>
    <s v=""/>
    <d v="2017-06-01T00:00:00"/>
  </r>
  <r>
    <x v="300"/>
    <s v="80003049"/>
    <s v="900003"/>
    <s v="11001366"/>
    <s v="10"/>
    <x v="7"/>
    <s v="PF05S000038"/>
    <x v="74"/>
    <s v="ACNU132"/>
    <n v="512"/>
    <s v="KG"/>
    <d v="2017-05-31T00:00:00"/>
    <n v="512"/>
    <s v="KG"/>
    <n v="0"/>
    <s v=""/>
    <d v="2017-06-01T00:00:00"/>
  </r>
  <r>
    <x v="300"/>
    <s v="80003049"/>
    <s v="900004"/>
    <s v="11001366"/>
    <s v="10"/>
    <x v="7"/>
    <s v="PF05S000038"/>
    <x v="74"/>
    <s v="ACNU221"/>
    <n v="512"/>
    <s v="KG"/>
    <d v="2017-05-31T00:00:00"/>
    <n v="512"/>
    <s v="KG"/>
    <n v="0"/>
    <s v=""/>
    <d v="2017-06-01T00:00:00"/>
  </r>
  <r>
    <x v="300"/>
    <s v="80003050"/>
    <s v="900001"/>
    <s v="11001371"/>
    <s v="10"/>
    <x v="7"/>
    <s v="PF05S000037"/>
    <x v="68"/>
    <s v="ACNU121"/>
    <n v="544"/>
    <s v="KG"/>
    <d v="2017-06-07T00:00:00"/>
    <n v="544"/>
    <s v="KG"/>
    <n v="0"/>
    <s v=""/>
    <d v="2017-06-08T00:00:00"/>
  </r>
  <r>
    <x v="300"/>
    <s v="80003050"/>
    <s v="900002"/>
    <s v="11001371"/>
    <s v="10"/>
    <x v="7"/>
    <s v="PF05S000037"/>
    <x v="68"/>
    <s v="ACNU212"/>
    <n v="544"/>
    <s v="KG"/>
    <d v="2017-06-07T00:00:00"/>
    <n v="544"/>
    <s v="KG"/>
    <n v="0"/>
    <s v=""/>
    <d v="2017-06-08T00:00:00"/>
  </r>
  <r>
    <x v="300"/>
    <s v="80003050"/>
    <s v="900003"/>
    <s v="11001371"/>
    <s v="10"/>
    <x v="7"/>
    <s v="PF05S000037"/>
    <x v="68"/>
    <s v="ACNU122"/>
    <n v="542"/>
    <s v="KG"/>
    <d v="2017-06-07T00:00:00"/>
    <n v="542"/>
    <s v="KG"/>
    <n v="0"/>
    <s v=""/>
    <d v="2017-06-08T00:00:00"/>
  </r>
  <r>
    <x v="301"/>
    <s v="80003052"/>
    <s v="900001"/>
    <s v="11001371"/>
    <s v="10"/>
    <x v="7"/>
    <s v="PF05S000037"/>
    <x v="68"/>
    <s v="ACMP111"/>
    <n v="546"/>
    <s v="KG"/>
    <d v="2017-06-07T00:00:00"/>
    <n v="546"/>
    <s v="KG"/>
    <n v="0"/>
    <s v=""/>
    <d v="2017-06-08T00:00:00"/>
  </r>
  <r>
    <x v="301"/>
    <s v="80003052"/>
    <s v="900002"/>
    <s v="11001371"/>
    <s v="10"/>
    <x v="7"/>
    <s v="PF05S000037"/>
    <x v="68"/>
    <s v="ACMP112"/>
    <n v="544"/>
    <s v="KG"/>
    <d v="2017-06-07T00:00:00"/>
    <n v="544"/>
    <s v="KG"/>
    <n v="0"/>
    <s v=""/>
    <d v="2017-06-08T00:00:00"/>
  </r>
  <r>
    <x v="301"/>
    <s v="80003052"/>
    <s v="900003"/>
    <s v="11001371"/>
    <s v="10"/>
    <x v="7"/>
    <s v="PF05S000037"/>
    <x v="68"/>
    <s v="ACMP211"/>
    <n v="544"/>
    <s v="KG"/>
    <d v="2017-06-07T00:00:00"/>
    <n v="544"/>
    <s v="KG"/>
    <n v="0"/>
    <s v=""/>
    <d v="2017-06-08T00:00:00"/>
  </r>
  <r>
    <x v="301"/>
    <s v="80003052"/>
    <s v="900004"/>
    <s v="11001371"/>
    <s v="10"/>
    <x v="7"/>
    <s v="PF05S000037"/>
    <x v="68"/>
    <s v="ACMP222"/>
    <n v="544"/>
    <s v="KG"/>
    <d v="2017-06-07T00:00:00"/>
    <n v="544"/>
    <s v="KG"/>
    <n v="0"/>
    <s v=""/>
    <d v="2017-06-08T00:00:00"/>
  </r>
  <r>
    <x v="301"/>
    <s v="80003052"/>
    <s v="900005"/>
    <s v="11001371"/>
    <s v="10"/>
    <x v="7"/>
    <s v="PF05S000037"/>
    <x v="68"/>
    <s v="ACMP122"/>
    <n v="542"/>
    <s v="KG"/>
    <d v="2017-06-07T00:00:00"/>
    <n v="542"/>
    <s v="KG"/>
    <n v="0"/>
    <s v=""/>
    <d v="2017-06-08T00:00:00"/>
  </r>
  <r>
    <x v="301"/>
    <s v="80003052"/>
    <s v="900006"/>
    <s v="11001371"/>
    <s v="10"/>
    <x v="7"/>
    <s v="PF05S000037"/>
    <x v="68"/>
    <s v="ACMP131"/>
    <n v="542"/>
    <s v="KG"/>
    <d v="2017-06-07T00:00:00"/>
    <n v="542"/>
    <s v="KG"/>
    <n v="0"/>
    <s v=""/>
    <d v="2017-06-08T00:00:00"/>
  </r>
  <r>
    <x v="301"/>
    <s v="80003052"/>
    <s v="900007"/>
    <s v="11001371"/>
    <s v="10"/>
    <x v="7"/>
    <s v="PF05S000037"/>
    <x v="68"/>
    <s v="ACMP221"/>
    <n v="542"/>
    <s v="KG"/>
    <d v="2017-06-07T00:00:00"/>
    <n v="542"/>
    <s v="KG"/>
    <n v="0"/>
    <s v=""/>
    <d v="2017-06-08T00:00:00"/>
  </r>
  <r>
    <x v="302"/>
    <s v="80003054"/>
    <s v="900002"/>
    <s v="11001280"/>
    <s v="10"/>
    <x v="8"/>
    <s v="PF05S000060"/>
    <x v="21"/>
    <s v="ACMW11"/>
    <n v="454"/>
    <s v="KG"/>
    <d v="2017-06-01T00:00:00"/>
    <n v="454"/>
    <s v="KG"/>
    <n v="0"/>
    <s v=""/>
    <d v="2017-06-02T00:00:00"/>
  </r>
  <r>
    <x v="302"/>
    <s v="80003054"/>
    <s v="900008"/>
    <s v="11001280"/>
    <s v="10"/>
    <x v="8"/>
    <s v="PF05S000060"/>
    <x v="21"/>
    <s v="ACMW211"/>
    <n v="270"/>
    <s v="KG"/>
    <d v="2017-06-01T00:00:00"/>
    <n v="270"/>
    <s v="KG"/>
    <n v="0"/>
    <s v=""/>
    <d v="2017-06-02T00:00:00"/>
  </r>
  <r>
    <x v="302"/>
    <s v="80003054"/>
    <s v="900009"/>
    <s v="11001280"/>
    <s v="10"/>
    <x v="8"/>
    <s v="PF05S000060"/>
    <x v="21"/>
    <s v="ACMW222"/>
    <n v="270"/>
    <s v="KG"/>
    <d v="2017-06-01T00:00:00"/>
    <n v="270"/>
    <s v="KG"/>
    <n v="0"/>
    <s v=""/>
    <d v="2017-06-02T00:00:00"/>
  </r>
  <r>
    <x v="302"/>
    <s v="80003054"/>
    <s v="900010"/>
    <s v="11001280"/>
    <s v="10"/>
    <x v="8"/>
    <s v="PF05S000060"/>
    <x v="21"/>
    <s v="ACMW2321"/>
    <n v="182"/>
    <s v="KG"/>
    <d v="2017-06-01T00:00:00"/>
    <n v="182"/>
    <s v="KG"/>
    <n v="0"/>
    <s v=""/>
    <d v="2017-06-02T00:00:00"/>
  </r>
  <r>
    <x v="302"/>
    <s v="80003055"/>
    <s v="900001"/>
    <s v="11001283"/>
    <s v="10"/>
    <x v="8"/>
    <s v="PF05S000060"/>
    <x v="21"/>
    <s v="ACMW13"/>
    <n v="454"/>
    <s v="KG"/>
    <d v="2017-06-01T00:00:00"/>
    <n v="454"/>
    <s v="KG"/>
    <n v="0"/>
    <s v=""/>
    <d v="2017-06-02T00:00:00"/>
  </r>
  <r>
    <x v="302"/>
    <s v="80003055"/>
    <s v="900002"/>
    <s v="11001283"/>
    <s v="10"/>
    <x v="8"/>
    <s v="PF05S000060"/>
    <x v="21"/>
    <s v="ACMW12"/>
    <n v="448"/>
    <s v="KG"/>
    <d v="2017-06-01T00:00:00"/>
    <n v="448"/>
    <s v="KG"/>
    <n v="0"/>
    <s v=""/>
    <d v="2017-06-02T00:00:00"/>
  </r>
  <r>
    <x v="302"/>
    <s v="80003055"/>
    <s v="900003"/>
    <s v="11001283"/>
    <s v="10"/>
    <x v="8"/>
    <s v="PF05S000060"/>
    <x v="21"/>
    <s v="ACMW14"/>
    <n v="358"/>
    <s v="KG"/>
    <d v="2017-06-01T00:00:00"/>
    <n v="358"/>
    <s v="KG"/>
    <n v="0"/>
    <s v=""/>
    <d v="2017-06-02T00:00:00"/>
  </r>
  <r>
    <x v="302"/>
    <s v="80003055"/>
    <s v="900004"/>
    <s v="11001283"/>
    <s v="10"/>
    <x v="8"/>
    <s v="PF05S000060"/>
    <x v="21"/>
    <s v="ACMW212"/>
    <n v="272"/>
    <s v="KG"/>
    <d v="2017-06-01T00:00:00"/>
    <n v="272"/>
    <s v="KG"/>
    <n v="0"/>
    <s v=""/>
    <d v="2017-06-02T00:00:00"/>
  </r>
  <r>
    <x v="302"/>
    <s v="80003055"/>
    <s v="900005"/>
    <s v="11001283"/>
    <s v="10"/>
    <x v="8"/>
    <s v="PF05S000060"/>
    <x v="21"/>
    <s v="ACMW221"/>
    <n v="272"/>
    <s v="KG"/>
    <d v="2017-06-01T00:00:00"/>
    <n v="272"/>
    <s v="KG"/>
    <n v="0"/>
    <s v=""/>
    <d v="2017-06-02T00:00:00"/>
  </r>
  <r>
    <x v="302"/>
    <s v="80003055"/>
    <s v="900006"/>
    <s v="11001283"/>
    <s v="10"/>
    <x v="8"/>
    <s v="PF05S000060"/>
    <x v="21"/>
    <s v="ACMW311"/>
    <n v="272"/>
    <s v="KG"/>
    <d v="2017-06-01T00:00:00"/>
    <n v="272"/>
    <s v="KG"/>
    <n v="0"/>
    <s v=""/>
    <d v="2017-06-02T00:00:00"/>
  </r>
  <r>
    <x v="302"/>
    <s v="80003055"/>
    <s v="900007"/>
    <s v="11001283"/>
    <s v="10"/>
    <x v="8"/>
    <s v="PF05S000060"/>
    <x v="21"/>
    <s v="ACMW312"/>
    <n v="272"/>
    <s v="KG"/>
    <d v="2017-06-01T00:00:00"/>
    <n v="272"/>
    <s v="KG"/>
    <n v="0"/>
    <s v=""/>
    <d v="2017-06-02T00:00:00"/>
  </r>
  <r>
    <x v="302"/>
    <s v="80003055"/>
    <s v="900008"/>
    <s v="11001283"/>
    <s v="10"/>
    <x v="8"/>
    <s v="PF05S000060"/>
    <x v="21"/>
    <s v="ACMW322"/>
    <n v="272"/>
    <s v="KG"/>
    <d v="2017-06-01T00:00:00"/>
    <n v="272"/>
    <s v="KG"/>
    <n v="0"/>
    <s v=""/>
    <d v="2017-06-02T00:00:00"/>
  </r>
  <r>
    <x v="302"/>
    <s v="80003055"/>
    <s v="900009"/>
    <s v="11001283"/>
    <s v="10"/>
    <x v="8"/>
    <s v="PF05S000060"/>
    <x v="21"/>
    <s v="ACMW331"/>
    <n v="272"/>
    <s v="KG"/>
    <d v="2017-06-01T00:00:00"/>
    <n v="272"/>
    <s v="KG"/>
    <n v="0"/>
    <s v=""/>
    <d v="2017-06-02T00:00:00"/>
  </r>
  <r>
    <x v="302"/>
    <s v="80003055"/>
    <s v="900010"/>
    <s v="11001283"/>
    <s v="10"/>
    <x v="8"/>
    <s v="PF05S000060"/>
    <x v="21"/>
    <s v="ACMW231"/>
    <n v="270"/>
    <s v="KG"/>
    <d v="2017-06-01T00:00:00"/>
    <n v="270"/>
    <s v="KG"/>
    <n v="0"/>
    <s v=""/>
    <d v="2017-06-02T00:00:00"/>
  </r>
  <r>
    <x v="302"/>
    <s v="80003055"/>
    <s v="900011"/>
    <s v="11001283"/>
    <s v="10"/>
    <x v="8"/>
    <s v="PF05S000060"/>
    <x v="21"/>
    <s v="ACMW321"/>
    <n v="270"/>
    <s v="KG"/>
    <d v="2017-06-01T00:00:00"/>
    <n v="270"/>
    <s v="KG"/>
    <n v="0"/>
    <s v=""/>
    <d v="2017-06-02T00:00:00"/>
  </r>
  <r>
    <x v="302"/>
    <s v="80003055"/>
    <s v="900012"/>
    <s v="11001283"/>
    <s v="10"/>
    <x v="8"/>
    <s v="PF05S000060"/>
    <x v="21"/>
    <s v="ACMW332"/>
    <n v="270"/>
    <s v="KG"/>
    <d v="2017-06-01T00:00:00"/>
    <n v="270"/>
    <s v="KG"/>
    <n v="0"/>
    <s v=""/>
    <d v="2017-06-02T00:00:00"/>
  </r>
  <r>
    <x v="291"/>
    <s v="80003056"/>
    <s v="900001"/>
    <s v="11001362"/>
    <s v="30"/>
    <x v="13"/>
    <s v="PF05S000500"/>
    <x v="75"/>
    <s v="ACTM211"/>
    <n v="706"/>
    <s v="KG"/>
    <d v="2017-05-30T00:00:00"/>
    <n v="706"/>
    <s v="KG"/>
    <n v="0"/>
    <s v=""/>
    <d v="2017-05-31T00:00:00"/>
  </r>
  <r>
    <x v="291"/>
    <s v="80003056"/>
    <s v="900002"/>
    <s v="11001362"/>
    <s v="30"/>
    <x v="13"/>
    <s v="PF05S000500"/>
    <x v="75"/>
    <s v="ACTM221"/>
    <n v="590"/>
    <s v="KG"/>
    <d v="2017-05-30T00:00:00"/>
    <n v="590"/>
    <s v="KG"/>
    <n v="0"/>
    <s v=""/>
    <d v="2017-05-31T00:00:00"/>
  </r>
  <r>
    <x v="291"/>
    <s v="80003056"/>
    <s v="900003"/>
    <s v="11001362"/>
    <s v="30"/>
    <x v="13"/>
    <s v="PF05S000500"/>
    <x v="75"/>
    <s v="ACTM111"/>
    <n v="356"/>
    <s v="KG"/>
    <d v="2017-05-30T00:00:00"/>
    <n v="356"/>
    <s v="KG"/>
    <n v="0"/>
    <s v=""/>
    <d v="2017-05-31T00:00:00"/>
  </r>
  <r>
    <x v="303"/>
    <s v="80003063"/>
    <s v="900001"/>
    <s v="11001348"/>
    <s v="50"/>
    <x v="0"/>
    <s v="PF05PA00001"/>
    <x v="64"/>
    <s v="ACUD11"/>
    <n v="1052"/>
    <s v="KG"/>
    <d v="2017-05-31T00:00:00"/>
    <n v="1052"/>
    <s v="KG"/>
    <n v="0"/>
    <s v=""/>
    <d v="2017-06-01T00:00:00"/>
  </r>
  <r>
    <x v="303"/>
    <s v="80003063"/>
    <s v="900002"/>
    <s v="11001348"/>
    <s v="50"/>
    <x v="0"/>
    <s v="PF05PA00001"/>
    <x v="64"/>
    <s v="ACUD31"/>
    <n v="1050"/>
    <s v="KG"/>
    <d v="2017-05-31T00:00:00"/>
    <n v="1050"/>
    <s v="KG"/>
    <n v="0"/>
    <s v=""/>
    <d v="2017-06-01T00:00:00"/>
  </r>
  <r>
    <x v="304"/>
    <s v="80003066"/>
    <s v="900001"/>
    <s v="11001405"/>
    <s v="10"/>
    <x v="0"/>
    <s v="PF05S000001"/>
    <x v="8"/>
    <s v="ACUE2"/>
    <n v="1846"/>
    <s v="KG"/>
    <d v="2017-05-31T00:00:00"/>
    <n v="1846"/>
    <s v="KG"/>
    <n v="0"/>
    <s v=""/>
    <d v="2017-06-01T00:00:00"/>
  </r>
  <r>
    <x v="304"/>
    <s v="80003066"/>
    <s v="900002"/>
    <s v="11001405"/>
    <s v="10"/>
    <x v="0"/>
    <s v="PF05S000001"/>
    <x v="8"/>
    <s v="ACUE1"/>
    <n v="1652"/>
    <s v="KG"/>
    <d v="2017-05-31T00:00:00"/>
    <n v="1652"/>
    <s v="KG"/>
    <n v="0"/>
    <s v=""/>
    <d v="2017-06-01T00:00:00"/>
  </r>
  <r>
    <x v="304"/>
    <s v="80003066"/>
    <s v="900003"/>
    <s v="11001405"/>
    <s v="10"/>
    <x v="0"/>
    <s v="PF05S000001"/>
    <x v="8"/>
    <s v="ACUE3"/>
    <n v="1570"/>
    <s v="KG"/>
    <d v="2017-05-31T00:00:00"/>
    <n v="1570"/>
    <s v="KG"/>
    <n v="0"/>
    <s v=""/>
    <d v="2017-06-01T00:00:00"/>
  </r>
  <r>
    <x v="303"/>
    <s v="80003067"/>
    <s v="900001"/>
    <s v="11001346"/>
    <s v="40"/>
    <x v="0"/>
    <s v="PF05S000045"/>
    <x v="63"/>
    <s v="ACUD21"/>
    <n v="786"/>
    <s v="KG"/>
    <d v="2017-05-31T00:00:00"/>
    <n v="786"/>
    <s v="KG"/>
    <n v="0"/>
    <s v=""/>
    <d v="2017-06-01T00:00:00"/>
  </r>
  <r>
    <x v="303"/>
    <s v="80003067"/>
    <s v="900002"/>
    <s v="11001346"/>
    <s v="40"/>
    <x v="0"/>
    <s v="PF05S000045"/>
    <x v="63"/>
    <s v="ACUD22"/>
    <n v="786"/>
    <s v="KG"/>
    <d v="2017-05-31T00:00:00"/>
    <n v="786"/>
    <s v="KG"/>
    <n v="0"/>
    <s v=""/>
    <d v="2017-06-01T00:00:00"/>
  </r>
  <r>
    <x v="305"/>
    <s v="80003068"/>
    <s v="900001"/>
    <s v="11001348"/>
    <s v="50"/>
    <x v="0"/>
    <s v="PF05PA00001"/>
    <x v="64"/>
    <s v="ACUC31"/>
    <n v="1052"/>
    <s v="KG"/>
    <d v="2017-05-31T00:00:00"/>
    <n v="1052"/>
    <s v="KG"/>
    <n v="0"/>
    <s v=""/>
    <d v="2017-06-01T00:00:00"/>
  </r>
  <r>
    <x v="305"/>
    <s v="80003068"/>
    <s v="900002"/>
    <s v="11001348"/>
    <s v="50"/>
    <x v="0"/>
    <s v="PF05PA00001"/>
    <x v="64"/>
    <s v="ACUC12"/>
    <n v="1050"/>
    <s v="KG"/>
    <d v="2017-05-31T00:00:00"/>
    <n v="1050"/>
    <s v="KG"/>
    <n v="0"/>
    <s v=""/>
    <d v="2017-06-01T00:00:00"/>
  </r>
  <r>
    <x v="305"/>
    <s v="80003069"/>
    <s v="900001"/>
    <s v="11001346"/>
    <s v="40"/>
    <x v="0"/>
    <s v="PF05S000045"/>
    <x v="63"/>
    <s v="ACUC22"/>
    <n v="784"/>
    <s v="KG"/>
    <d v="2017-05-31T00:00:00"/>
    <n v="784"/>
    <s v="KG"/>
    <n v="0"/>
    <s v=""/>
    <d v="2017-06-01T00:00:00"/>
  </r>
  <r>
    <x v="305"/>
    <s v="80003070"/>
    <s v="900001"/>
    <s v="11001347"/>
    <s v="30"/>
    <x v="0"/>
    <s v="PF05S000045"/>
    <x v="63"/>
    <s v="ACUC21"/>
    <n v="782"/>
    <s v="KG"/>
    <d v="2017-05-31T00:00:00"/>
    <n v="782"/>
    <s v="KG"/>
    <n v="0"/>
    <s v=""/>
    <d v="2017-06-01T00:00:00"/>
  </r>
  <r>
    <x v="306"/>
    <s v="80003072"/>
    <s v="900001"/>
    <s v="11001397"/>
    <s v="40"/>
    <x v="0"/>
    <s v="PF05S000028"/>
    <x v="29"/>
    <s v="ACEK13"/>
    <n v="630"/>
    <s v="KG"/>
    <d v="2017-06-01T00:00:00"/>
    <n v="630"/>
    <s v="KG"/>
    <n v="0"/>
    <s v=""/>
    <d v="2017-06-02T00:00:00"/>
  </r>
  <r>
    <x v="306"/>
    <s v="80003072"/>
    <s v="900002"/>
    <s v="11001397"/>
    <s v="40"/>
    <x v="0"/>
    <s v="PF05S000028"/>
    <x v="29"/>
    <s v="ACEK21"/>
    <n v="614"/>
    <s v="KG"/>
    <d v="2017-06-01T00:00:00"/>
    <n v="614"/>
    <s v="KG"/>
    <n v="0"/>
    <s v=""/>
    <d v="2017-06-02T00:00:00"/>
  </r>
  <r>
    <x v="306"/>
    <s v="80003072"/>
    <s v="900003"/>
    <s v="11001397"/>
    <s v="40"/>
    <x v="0"/>
    <s v="PF05S000028"/>
    <x v="29"/>
    <s v="ACEK23"/>
    <n v="608"/>
    <s v="KG"/>
    <d v="2017-06-01T00:00:00"/>
    <n v="608"/>
    <s v="KG"/>
    <n v="0"/>
    <s v=""/>
    <d v="2017-06-02T00:00:00"/>
  </r>
  <r>
    <x v="306"/>
    <s v="80003072"/>
    <s v="900004"/>
    <s v="11001397"/>
    <s v="40"/>
    <x v="0"/>
    <s v="PF05S000028"/>
    <x v="29"/>
    <s v="ACEK31"/>
    <n v="602"/>
    <s v="KG"/>
    <d v="2017-06-01T00:00:00"/>
    <n v="602"/>
    <s v="KG"/>
    <n v="0"/>
    <s v=""/>
    <d v="2017-06-02T00:00:00"/>
  </r>
  <r>
    <x v="306"/>
    <s v="80003072"/>
    <s v="900005"/>
    <s v="11001397"/>
    <s v="40"/>
    <x v="0"/>
    <s v="PF05S000028"/>
    <x v="29"/>
    <s v="ACEK12"/>
    <n v="598"/>
    <s v="KG"/>
    <d v="2017-06-01T00:00:00"/>
    <n v="598"/>
    <s v="KG"/>
    <n v="0"/>
    <s v=""/>
    <d v="2017-06-02T00:00:00"/>
  </r>
  <r>
    <x v="306"/>
    <s v="80003072"/>
    <s v="900006"/>
    <s v="11001397"/>
    <s v="40"/>
    <x v="0"/>
    <s v="PF05S000028"/>
    <x v="29"/>
    <s v="ACEK32"/>
    <n v="578"/>
    <s v="KG"/>
    <d v="2017-06-01T00:00:00"/>
    <n v="578"/>
    <s v="KG"/>
    <n v="0"/>
    <s v=""/>
    <d v="2017-06-02T00:00:00"/>
  </r>
  <r>
    <x v="306"/>
    <s v="80003072"/>
    <s v="900007"/>
    <s v="11001397"/>
    <s v="40"/>
    <x v="0"/>
    <s v="PF05S000028"/>
    <x v="29"/>
    <s v="ACEK33"/>
    <n v="560"/>
    <s v="KG"/>
    <d v="2017-06-01T00:00:00"/>
    <n v="560"/>
    <s v="KG"/>
    <n v="0"/>
    <s v=""/>
    <d v="2017-06-02T00:00:00"/>
  </r>
  <r>
    <x v="306"/>
    <s v="80003072"/>
    <s v="900008"/>
    <s v="11001397"/>
    <s v="40"/>
    <x v="0"/>
    <s v="PF05S000028"/>
    <x v="29"/>
    <s v="ACEK22"/>
    <n v="528"/>
    <s v="KG"/>
    <d v="2017-06-01T00:00:00"/>
    <n v="528"/>
    <s v="KG"/>
    <n v="0"/>
    <s v=""/>
    <d v="2017-06-02T00:00:00"/>
  </r>
  <r>
    <x v="306"/>
    <s v="80003072"/>
    <s v="900009"/>
    <s v="11001397"/>
    <s v="40"/>
    <x v="0"/>
    <s v="PF05S000028"/>
    <x v="29"/>
    <s v="ACEK111"/>
    <n v="266"/>
    <s v="KG"/>
    <d v="2017-06-01T00:00:00"/>
    <n v="266"/>
    <s v="KG"/>
    <n v="0"/>
    <s v=""/>
    <d v="2017-06-02T00:00:00"/>
  </r>
  <r>
    <x v="306"/>
    <s v="80003072"/>
    <s v="900010"/>
    <s v="11001397"/>
    <s v="40"/>
    <x v="0"/>
    <s v="PF05S000028"/>
    <x v="29"/>
    <s v="ACEK112"/>
    <n v="192"/>
    <s v="KG"/>
    <d v="2017-06-01T00:00:00"/>
    <n v="192"/>
    <s v="KG"/>
    <n v="0"/>
    <s v=""/>
    <d v="2017-06-02T00:00:00"/>
  </r>
  <r>
    <x v="307"/>
    <s v="80003077"/>
    <s v="900001"/>
    <s v="11001462"/>
    <s v="10"/>
    <x v="16"/>
    <s v="PF05B000300"/>
    <x v="61"/>
    <s v="ACNW22"/>
    <n v="688"/>
    <s v="KG"/>
    <d v="2017-06-01T00:00:00"/>
    <n v="688"/>
    <s v="KG"/>
    <n v="0"/>
    <s v=""/>
    <d v="2017-06-02T00:00:00"/>
  </r>
  <r>
    <x v="307"/>
    <s v="80003077"/>
    <s v="900002"/>
    <s v="11001462"/>
    <s v="10"/>
    <x v="16"/>
    <s v="PF05B000300"/>
    <x v="61"/>
    <s v="ACNW11"/>
    <n v="518"/>
    <s v="KG"/>
    <d v="2017-06-01T00:00:00"/>
    <n v="518"/>
    <s v="KG"/>
    <n v="0"/>
    <s v=""/>
    <d v="2017-06-02T00:00:00"/>
  </r>
  <r>
    <x v="307"/>
    <s v="80003077"/>
    <s v="900003"/>
    <s v="11001462"/>
    <s v="10"/>
    <x v="16"/>
    <s v="PF05B000300"/>
    <x v="61"/>
    <s v="ACNW212"/>
    <n v="346"/>
    <s v="KG"/>
    <d v="2017-06-01T00:00:00"/>
    <n v="346"/>
    <s v="KG"/>
    <n v="0"/>
    <s v=""/>
    <d v="2017-06-02T00:00:00"/>
  </r>
  <r>
    <x v="307"/>
    <s v="80003077"/>
    <s v="900004"/>
    <s v="11001462"/>
    <s v="10"/>
    <x v="16"/>
    <s v="PF05B000300"/>
    <x v="61"/>
    <s v="ACNW211"/>
    <n v="174"/>
    <s v="KG"/>
    <d v="2017-06-01T00:00:00"/>
    <n v="174"/>
    <s v="KG"/>
    <n v="0"/>
    <s v=""/>
    <d v="2017-06-02T00:00:00"/>
  </r>
  <r>
    <x v="307"/>
    <s v="80003078"/>
    <s v="900001"/>
    <s v="11001467"/>
    <s v="10"/>
    <x v="16"/>
    <s v="PF05B000301"/>
    <x v="50"/>
    <s v="ACNW12"/>
    <n v="576"/>
    <s v="KG"/>
    <d v="2017-06-01T00:00:00"/>
    <n v="576"/>
    <s v="KG"/>
    <n v="0"/>
    <s v=""/>
    <d v="2017-06-02T00:00:00"/>
  </r>
  <r>
    <x v="307"/>
    <s v="80003078"/>
    <s v="900002"/>
    <s v="11001467"/>
    <s v="10"/>
    <x v="16"/>
    <s v="PF05B000301"/>
    <x v="50"/>
    <s v="ACNW14"/>
    <n v="576"/>
    <s v="KG"/>
    <d v="2017-06-01T00:00:00"/>
    <n v="576"/>
    <s v="KG"/>
    <n v="0"/>
    <s v=""/>
    <d v="2017-06-02T00:00:00"/>
  </r>
  <r>
    <x v="307"/>
    <s v="80003079"/>
    <s v="900001"/>
    <s v="11001468"/>
    <s v="10"/>
    <x v="16"/>
    <s v="PF05B000301"/>
    <x v="50"/>
    <s v="ACNW23"/>
    <n v="576"/>
    <s v="KG"/>
    <d v="2017-06-01T00:00:00"/>
    <n v="576"/>
    <s v="KG"/>
    <n v="0"/>
    <s v=""/>
    <d v="2017-06-02T00:00:00"/>
  </r>
  <r>
    <x v="307"/>
    <s v="80003079"/>
    <s v="900002"/>
    <s v="11001468"/>
    <s v="10"/>
    <x v="16"/>
    <s v="PF05B000301"/>
    <x v="50"/>
    <s v="ACNW13"/>
    <n v="574"/>
    <s v="KG"/>
    <d v="2017-06-01T00:00:00"/>
    <n v="574"/>
    <s v="KG"/>
    <n v="0"/>
    <s v=""/>
    <d v="2017-06-02T00:00:00"/>
  </r>
  <r>
    <x v="307"/>
    <s v="80003079"/>
    <s v="900003"/>
    <s v="11001468"/>
    <s v="10"/>
    <x v="16"/>
    <s v="PF05B000301"/>
    <x v="50"/>
    <s v="ACNW24"/>
    <n v="574"/>
    <s v="KG"/>
    <d v="2017-06-01T00:00:00"/>
    <n v="574"/>
    <s v="KG"/>
    <n v="0"/>
    <s v=""/>
    <d v="2017-06-02T00:00:00"/>
  </r>
  <r>
    <x v="308"/>
    <s v="80003080"/>
    <s v="900001"/>
    <s v="11001462"/>
    <s v="10"/>
    <x v="16"/>
    <s v="PF05B000300"/>
    <x v="61"/>
    <s v="ACRD122"/>
    <n v="342"/>
    <s v="KG"/>
    <d v="2017-06-02T00:00:00"/>
    <n v="342"/>
    <s v="KG"/>
    <n v="0"/>
    <s v=""/>
    <d v="2017-06-06T00:00:00"/>
  </r>
  <r>
    <x v="308"/>
    <s v="80003081"/>
    <s v="900001"/>
    <s v="11001461"/>
    <s v="10"/>
    <x v="16"/>
    <s v="PF05B000300"/>
    <x v="61"/>
    <s v="ACRD21"/>
    <n v="826"/>
    <s v="KG"/>
    <d v="2017-06-02T00:00:00"/>
    <n v="826"/>
    <s v="KG"/>
    <n v="0"/>
    <s v=""/>
    <d v="2017-06-06T00:00:00"/>
  </r>
  <r>
    <x v="308"/>
    <s v="80003081"/>
    <s v="900002"/>
    <s v="11001461"/>
    <s v="10"/>
    <x v="16"/>
    <s v="PF05B000300"/>
    <x v="61"/>
    <s v="ACRD132"/>
    <n v="686"/>
    <s v="KG"/>
    <d v="2017-06-02T00:00:00"/>
    <n v="686"/>
    <s v="KG"/>
    <n v="0"/>
    <s v=""/>
    <d v="2017-06-06T00:00:00"/>
  </r>
  <r>
    <x v="308"/>
    <s v="80003081"/>
    <s v="900005"/>
    <s v="11001461"/>
    <s v="10"/>
    <x v="16"/>
    <s v="PF05B000300"/>
    <x v="61"/>
    <s v="ACRD222"/>
    <n v="172"/>
    <s v="KG"/>
    <d v="2017-06-02T00:00:00"/>
    <n v="172"/>
    <s v="KG"/>
    <n v="0"/>
    <s v=""/>
    <d v="2017-06-06T00:00:00"/>
  </r>
  <r>
    <x v="308"/>
    <s v="80003082"/>
    <s v="900001"/>
    <s v="11001463"/>
    <s v="10"/>
    <x v="16"/>
    <s v="PF05B000300"/>
    <x v="61"/>
    <s v="ACRD112"/>
    <n v="172"/>
    <s v="KG"/>
    <d v="2017-06-02T00:00:00"/>
    <n v="172"/>
    <s v="KG"/>
    <n v="0"/>
    <s v=""/>
    <d v="2017-06-06T00:00:00"/>
  </r>
  <r>
    <x v="308"/>
    <s v="80003082"/>
    <s v="900002"/>
    <s v="11001463"/>
    <s v="10"/>
    <x v="16"/>
    <s v="PF05B000300"/>
    <x v="61"/>
    <s v="ACRD232"/>
    <n v="170"/>
    <s v="KG"/>
    <d v="2017-06-02T00:00:00"/>
    <n v="170"/>
    <s v="KG"/>
    <n v="0"/>
    <s v=""/>
    <d v="2017-06-06T00:00:00"/>
  </r>
  <r>
    <x v="308"/>
    <s v="80003083"/>
    <s v="900001"/>
    <s v="11001468"/>
    <s v="10"/>
    <x v="16"/>
    <s v="PF05B000301"/>
    <x v="50"/>
    <s v="ACRD131"/>
    <n v="192"/>
    <s v="KG"/>
    <d v="2017-06-02T00:00:00"/>
    <n v="192"/>
    <s v="KG"/>
    <n v="0"/>
    <s v=""/>
    <d v="2017-06-06T00:00:00"/>
  </r>
  <r>
    <x v="308"/>
    <s v="80003084"/>
    <s v="900001"/>
    <s v="11001469"/>
    <s v="10"/>
    <x v="16"/>
    <s v="PF05B000301"/>
    <x v="50"/>
    <s v="ACRD231"/>
    <n v="574"/>
    <s v="KG"/>
    <d v="2017-06-02T00:00:00"/>
    <n v="574"/>
    <s v="KG"/>
    <n v="0"/>
    <s v=""/>
    <d v="2017-06-06T00:00:00"/>
  </r>
  <r>
    <x v="308"/>
    <s v="80003084"/>
    <s v="900002"/>
    <s v="11001469"/>
    <s v="10"/>
    <x v="16"/>
    <s v="PF05B000301"/>
    <x v="50"/>
    <s v="ACRD121"/>
    <n v="572"/>
    <s v="KG"/>
    <d v="2017-06-02T00:00:00"/>
    <n v="572"/>
    <s v="KG"/>
    <n v="0"/>
    <s v=""/>
    <d v="2017-06-06T00:00:00"/>
  </r>
  <r>
    <x v="308"/>
    <s v="80003084"/>
    <s v="900003"/>
    <s v="11001469"/>
    <s v="10"/>
    <x v="16"/>
    <s v="PF05B000301"/>
    <x v="50"/>
    <s v="ACRD221"/>
    <n v="556"/>
    <s v="KG"/>
    <d v="2017-06-02T00:00:00"/>
    <n v="556"/>
    <s v="KG"/>
    <n v="0"/>
    <s v=""/>
    <d v="2017-06-06T00:00:00"/>
  </r>
  <r>
    <x v="308"/>
    <s v="80003084"/>
    <s v="900004"/>
    <s v="11001469"/>
    <s v="10"/>
    <x v="16"/>
    <s v="PF05B000301"/>
    <x v="50"/>
    <s v="ACRD111"/>
    <n v="382"/>
    <s v="KG"/>
    <d v="2017-06-02T00:00:00"/>
    <n v="382"/>
    <s v="KG"/>
    <n v="0"/>
    <s v=""/>
    <d v="2017-06-06T00:00:00"/>
  </r>
  <r>
    <x v="309"/>
    <s v="80003085"/>
    <s v="900001"/>
    <s v="11001361"/>
    <s v="50"/>
    <x v="13"/>
    <s v="PF05B000006"/>
    <x v="76"/>
    <s v="ACRG241"/>
    <n v="330"/>
    <s v="KG"/>
    <d v="2017-06-06T00:00:00"/>
    <n v="330"/>
    <s v="KG"/>
    <n v="0"/>
    <s v=""/>
    <d v="2017-06-07T00:00:00"/>
  </r>
  <r>
    <x v="309"/>
    <s v="80003085"/>
    <s v="900002"/>
    <s v="11001361"/>
    <s v="50"/>
    <x v="13"/>
    <s v="PF05B000006"/>
    <x v="76"/>
    <s v="ACRG212"/>
    <n v="328"/>
    <s v="KG"/>
    <d v="2017-06-06T00:00:00"/>
    <n v="328"/>
    <s v="KG"/>
    <n v="0"/>
    <s v=""/>
    <d v="2017-06-07T00:00:00"/>
  </r>
  <r>
    <x v="309"/>
    <s v="80003085"/>
    <s v="900003"/>
    <s v="11001361"/>
    <s v="50"/>
    <x v="13"/>
    <s v="PF05B000006"/>
    <x v="76"/>
    <s v="ACRG1221"/>
    <n v="166"/>
    <s v="KG"/>
    <d v="2017-06-06T00:00:00"/>
    <n v="166"/>
    <s v="KG"/>
    <n v="0"/>
    <s v=""/>
    <d v="2017-06-07T00:00:00"/>
  </r>
  <r>
    <x v="309"/>
    <s v="80003085"/>
    <s v="900004"/>
    <s v="11001361"/>
    <s v="50"/>
    <x v="13"/>
    <s v="PF05B000006"/>
    <x v="76"/>
    <s v="ACRG1411"/>
    <n v="166"/>
    <s v="KG"/>
    <d v="2017-06-06T00:00:00"/>
    <n v="166"/>
    <s v="KG"/>
    <n v="0"/>
    <s v=""/>
    <d v="2017-06-07T00:00:00"/>
  </r>
  <r>
    <x v="309"/>
    <s v="80003085"/>
    <s v="900005"/>
    <s v="11001361"/>
    <s v="50"/>
    <x v="13"/>
    <s v="PF05B000006"/>
    <x v="76"/>
    <s v="ACRG2111"/>
    <n v="166"/>
    <s v="KG"/>
    <d v="2017-06-06T00:00:00"/>
    <n v="166"/>
    <s v="KG"/>
    <n v="0"/>
    <s v=""/>
    <d v="2017-06-07T00:00:00"/>
  </r>
  <r>
    <x v="309"/>
    <s v="80003085"/>
    <s v="900006"/>
    <s v="11001361"/>
    <s v="50"/>
    <x v="13"/>
    <s v="PF05B000006"/>
    <x v="76"/>
    <s v="ACRG2221"/>
    <n v="166"/>
    <s v="KG"/>
    <d v="2017-06-06T00:00:00"/>
    <n v="166"/>
    <s v="KG"/>
    <n v="0"/>
    <s v=""/>
    <d v="2017-06-07T00:00:00"/>
  </r>
  <r>
    <x v="309"/>
    <s v="80003085"/>
    <s v="900007"/>
    <s v="11001361"/>
    <s v="50"/>
    <x v="13"/>
    <s v="PF05B000006"/>
    <x v="76"/>
    <s v="ACRG2312"/>
    <n v="166"/>
    <s v="KG"/>
    <d v="2017-06-06T00:00:00"/>
    <n v="166"/>
    <s v="KG"/>
    <n v="0"/>
    <s v=""/>
    <d v="2017-06-07T00:00:00"/>
  </r>
  <r>
    <x v="309"/>
    <s v="80003085"/>
    <s v="900008"/>
    <s v="11001361"/>
    <s v="50"/>
    <x v="13"/>
    <s v="PF05B000006"/>
    <x v="76"/>
    <s v="ACRG1211"/>
    <n v="164"/>
    <s v="KG"/>
    <d v="2017-06-06T00:00:00"/>
    <n v="164"/>
    <s v="KG"/>
    <n v="0"/>
    <s v=""/>
    <d v="2017-06-07T00:00:00"/>
  </r>
  <r>
    <x v="309"/>
    <s v="80003085"/>
    <s v="900009"/>
    <s v="11001361"/>
    <s v="50"/>
    <x v="13"/>
    <s v="PF05B000006"/>
    <x v="76"/>
    <s v="ACRG1311"/>
    <n v="164"/>
    <s v="KG"/>
    <d v="2017-06-06T00:00:00"/>
    <n v="164"/>
    <s v="KG"/>
    <n v="0"/>
    <s v=""/>
    <d v="2017-06-07T00:00:00"/>
  </r>
  <r>
    <x v="309"/>
    <s v="80003085"/>
    <s v="900010"/>
    <s v="11001361"/>
    <s v="50"/>
    <x v="13"/>
    <s v="PF05B000006"/>
    <x v="76"/>
    <s v="ACRG1321"/>
    <n v="164"/>
    <s v="KG"/>
    <d v="2017-06-06T00:00:00"/>
    <n v="164"/>
    <s v="KG"/>
    <n v="0"/>
    <s v=""/>
    <d v="2017-06-07T00:00:00"/>
  </r>
  <r>
    <x v="309"/>
    <s v="80003085"/>
    <s v="900011"/>
    <s v="11001361"/>
    <s v="50"/>
    <x v="13"/>
    <s v="PF05B000006"/>
    <x v="76"/>
    <s v="ACRG1421"/>
    <n v="164"/>
    <s v="KG"/>
    <d v="2017-06-06T00:00:00"/>
    <n v="164"/>
    <s v="KG"/>
    <n v="0"/>
    <s v=""/>
    <d v="2017-06-07T00:00:00"/>
  </r>
  <r>
    <x v="309"/>
    <s v="80003085"/>
    <s v="900012"/>
    <s v="11001361"/>
    <s v="50"/>
    <x v="13"/>
    <s v="PF05B000006"/>
    <x v="76"/>
    <s v="ACRG2211"/>
    <n v="164"/>
    <s v="KG"/>
    <d v="2017-06-06T00:00:00"/>
    <n v="164"/>
    <s v="KG"/>
    <n v="0"/>
    <s v=""/>
    <d v="2017-06-07T00:00:00"/>
  </r>
  <r>
    <x v="309"/>
    <s v="80003085"/>
    <s v="900013"/>
    <s v="11001361"/>
    <s v="50"/>
    <x v="13"/>
    <s v="PF05B000006"/>
    <x v="76"/>
    <s v="ACRG2321"/>
    <n v="164"/>
    <s v="KG"/>
    <d v="2017-06-06T00:00:00"/>
    <n v="164"/>
    <s v="KG"/>
    <n v="0"/>
    <s v=""/>
    <d v="2017-06-07T00:00:00"/>
  </r>
  <r>
    <x v="309"/>
    <s v="80003085"/>
    <s v="900014"/>
    <s v="11001361"/>
    <s v="50"/>
    <x v="13"/>
    <s v="PF05B000006"/>
    <x v="76"/>
    <s v="ACRG2421"/>
    <n v="164"/>
    <s v="KG"/>
    <d v="2017-06-06T00:00:00"/>
    <n v="164"/>
    <s v="KG"/>
    <n v="0"/>
    <s v=""/>
    <d v="2017-06-07T00:00:00"/>
  </r>
  <r>
    <x v="310"/>
    <s v="80003087"/>
    <s v="900001"/>
    <s v="11001405"/>
    <s v="20"/>
    <x v="0"/>
    <s v="PF05S000001"/>
    <x v="8"/>
    <s v="ACUW2"/>
    <n v="1884"/>
    <s v="KG"/>
    <d v="2017-06-07T00:00:00"/>
    <n v="1884"/>
    <s v="KG"/>
    <n v="0"/>
    <s v=""/>
    <d v="2017-06-08T00:00:00"/>
  </r>
  <r>
    <x v="310"/>
    <s v="80003087"/>
    <s v="900002"/>
    <s v="11001405"/>
    <s v="20"/>
    <x v="0"/>
    <s v="PF05S000001"/>
    <x v="8"/>
    <s v="ACUW3"/>
    <n v="1708"/>
    <s v="KG"/>
    <d v="2017-06-07T00:00:00"/>
    <n v="1708"/>
    <s v="KG"/>
    <n v="0"/>
    <s v=""/>
    <d v="2017-06-08T00:00:00"/>
  </r>
  <r>
    <x v="310"/>
    <s v="80003087"/>
    <s v="900003"/>
    <s v="11001405"/>
    <s v="20"/>
    <x v="0"/>
    <s v="PF05S000001"/>
    <x v="8"/>
    <s v="ACUW1"/>
    <n v="1628"/>
    <s v="KG"/>
    <d v="2017-06-07T00:00:00"/>
    <n v="1628"/>
    <s v="KG"/>
    <n v="0"/>
    <s v=""/>
    <d v="2017-06-08T00:00:00"/>
  </r>
  <r>
    <x v="311"/>
    <s v="80003090"/>
    <s v="900001"/>
    <s v="11001225"/>
    <s v="10"/>
    <x v="0"/>
    <s v="PF05S000004"/>
    <x v="6"/>
    <s v="ACSN11"/>
    <n v="608"/>
    <s v="KG"/>
    <d v="2017-06-08T00:00:00"/>
    <n v="608"/>
    <s v="KG"/>
    <n v="0"/>
    <s v=""/>
    <d v="2017-06-09T00:00:00"/>
  </r>
  <r>
    <x v="311"/>
    <s v="80003090"/>
    <s v="900002"/>
    <s v="11001225"/>
    <s v="10"/>
    <x v="0"/>
    <s v="PF05S000004"/>
    <x v="6"/>
    <s v="ACSN24"/>
    <n v="566"/>
    <s v="KG"/>
    <d v="2017-06-08T00:00:00"/>
    <n v="566"/>
    <s v="KG"/>
    <n v="0"/>
    <s v=""/>
    <d v="2017-06-09T00:00:00"/>
  </r>
  <r>
    <x v="312"/>
    <s v="80003091"/>
    <s v="900001"/>
    <s v="11001399"/>
    <s v="20"/>
    <x v="0"/>
    <s v="PF05S000028"/>
    <x v="29"/>
    <s v="ACTW22"/>
    <n v="666"/>
    <s v="KG"/>
    <d v="2017-06-08T00:00:00"/>
    <n v="666"/>
    <s v="KG"/>
    <n v="0"/>
    <s v=""/>
    <d v="2017-06-09T00:00:00"/>
  </r>
  <r>
    <x v="312"/>
    <s v="80003091"/>
    <s v="900002"/>
    <s v="11001399"/>
    <s v="20"/>
    <x v="0"/>
    <s v="PF05S000028"/>
    <x v="29"/>
    <s v="ACTW12"/>
    <n v="656"/>
    <s v="KG"/>
    <d v="2017-06-08T00:00:00"/>
    <n v="656"/>
    <s v="KG"/>
    <n v="0"/>
    <s v=""/>
    <d v="2017-06-09T00:00:00"/>
  </r>
  <r>
    <x v="312"/>
    <s v="80003091"/>
    <s v="900003"/>
    <s v="11001399"/>
    <s v="20"/>
    <x v="0"/>
    <s v="PF05S000028"/>
    <x v="29"/>
    <s v="ACTW13"/>
    <n v="636"/>
    <s v="KG"/>
    <d v="2017-06-08T00:00:00"/>
    <n v="636"/>
    <s v="KG"/>
    <n v="0"/>
    <s v=""/>
    <d v="2017-06-09T00:00:00"/>
  </r>
  <r>
    <x v="312"/>
    <s v="80003091"/>
    <s v="900004"/>
    <s v="11001399"/>
    <s v="20"/>
    <x v="0"/>
    <s v="PF05S000028"/>
    <x v="29"/>
    <s v="ACTW23"/>
    <n v="634"/>
    <s v="KG"/>
    <d v="2017-06-08T00:00:00"/>
    <n v="634"/>
    <s v="KG"/>
    <n v="0"/>
    <s v=""/>
    <d v="2017-06-09T00:00:00"/>
  </r>
  <r>
    <x v="312"/>
    <s v="80003091"/>
    <s v="900005"/>
    <s v="11001399"/>
    <s v="20"/>
    <x v="0"/>
    <s v="PF05S000028"/>
    <x v="29"/>
    <s v="ACTW21"/>
    <n v="622"/>
    <s v="KG"/>
    <d v="2017-06-08T00:00:00"/>
    <n v="622"/>
    <s v="KG"/>
    <n v="0"/>
    <s v=""/>
    <d v="2017-06-09T00:00:00"/>
  </r>
  <r>
    <x v="312"/>
    <s v="80003091"/>
    <s v="900006"/>
    <s v="11001399"/>
    <s v="20"/>
    <x v="0"/>
    <s v="PF05S000028"/>
    <x v="29"/>
    <s v="ACTW32"/>
    <n v="606"/>
    <s v="KG"/>
    <d v="2017-06-08T00:00:00"/>
    <n v="606"/>
    <s v="KG"/>
    <n v="0"/>
    <s v=""/>
    <d v="2017-06-09T00:00:00"/>
  </r>
  <r>
    <x v="312"/>
    <s v="80003091"/>
    <s v="900007"/>
    <s v="11001399"/>
    <s v="20"/>
    <x v="0"/>
    <s v="PF05S000028"/>
    <x v="29"/>
    <s v="ACTW31"/>
    <n v="580"/>
    <s v="KG"/>
    <d v="2017-06-08T00:00:00"/>
    <n v="580"/>
    <s v="KG"/>
    <n v="0"/>
    <s v=""/>
    <d v="2017-06-09T00:00:00"/>
  </r>
  <r>
    <x v="312"/>
    <s v="80003091"/>
    <s v="900008"/>
    <s v="11001399"/>
    <s v="20"/>
    <x v="0"/>
    <s v="PF05S000028"/>
    <x v="29"/>
    <s v="ACTW11"/>
    <n v="574"/>
    <s v="KG"/>
    <d v="2017-06-08T00:00:00"/>
    <n v="574"/>
    <s v="KG"/>
    <n v="0"/>
    <s v=""/>
    <d v="2017-06-09T00:00:00"/>
  </r>
  <r>
    <x v="312"/>
    <s v="80003091"/>
    <s v="900009"/>
    <s v="11001399"/>
    <s v="20"/>
    <x v="0"/>
    <s v="PF05S000028"/>
    <x v="29"/>
    <s v="ACTW33"/>
    <n v="562"/>
    <s v="KG"/>
    <d v="2017-06-08T00:00:00"/>
    <n v="562"/>
    <s v="KG"/>
    <n v="0"/>
    <s v=""/>
    <d v="2017-06-09T00:00:00"/>
  </r>
  <r>
    <x v="313"/>
    <s v="80003093"/>
    <s v="900001"/>
    <s v="11001341"/>
    <s v="140"/>
    <x v="13"/>
    <s v="PF05B000011"/>
    <x v="71"/>
    <s v="ACRW11"/>
    <n v="754"/>
    <s v="KG"/>
    <d v="2017-06-09T00:00:00"/>
    <n v="754"/>
    <s v="KG"/>
    <n v="0"/>
    <s v=""/>
    <d v="2017-06-12T00:00:00"/>
  </r>
  <r>
    <x v="313"/>
    <s v="80003093"/>
    <s v="900002"/>
    <s v="11001341"/>
    <s v="140"/>
    <x v="13"/>
    <s v="PF05B000011"/>
    <x v="71"/>
    <s v="ACRW232"/>
    <n v="538"/>
    <s v="KG"/>
    <d v="2017-06-09T00:00:00"/>
    <n v="538"/>
    <s v="KG"/>
    <n v="0"/>
    <s v=""/>
    <d v="2017-06-12T00:00:00"/>
  </r>
  <r>
    <x v="313"/>
    <s v="80003093"/>
    <s v="900003"/>
    <s v="11001341"/>
    <s v="140"/>
    <x v="13"/>
    <s v="PF05B000011"/>
    <x v="71"/>
    <s v="ACRW212"/>
    <n v="430"/>
    <s v="KG"/>
    <d v="2017-06-09T00:00:00"/>
    <n v="430"/>
    <s v="KG"/>
    <n v="0"/>
    <s v=""/>
    <d v="2017-06-12T00:00:00"/>
  </r>
  <r>
    <x v="313"/>
    <s v="80003093"/>
    <s v="900004"/>
    <s v="11001341"/>
    <s v="140"/>
    <x v="13"/>
    <s v="PF05B000011"/>
    <x v="71"/>
    <s v="ACRW122"/>
    <n v="216"/>
    <s v="KG"/>
    <d v="2017-06-09T00:00:00"/>
    <n v="216"/>
    <s v="KG"/>
    <n v="0"/>
    <s v=""/>
    <d v="2017-06-12T00:00:00"/>
  </r>
  <r>
    <x v="313"/>
    <s v="80003093"/>
    <s v="900005"/>
    <s v="11001341"/>
    <s v="140"/>
    <x v="13"/>
    <s v="PF05B000011"/>
    <x v="71"/>
    <s v="ACRW132"/>
    <n v="216"/>
    <s v="KG"/>
    <d v="2017-06-09T00:00:00"/>
    <n v="216"/>
    <s v="KG"/>
    <n v="0"/>
    <s v=""/>
    <d v="2017-06-12T00:00:00"/>
  </r>
  <r>
    <x v="313"/>
    <s v="80003094"/>
    <s v="900001"/>
    <s v="11001341"/>
    <s v="30"/>
    <x v="13"/>
    <s v="PF05B000009"/>
    <x v="70"/>
    <s v="ACRW121"/>
    <n v="666"/>
    <s v="KG"/>
    <d v="2017-06-12T00:00:00"/>
    <n v="666"/>
    <s v="KG"/>
    <n v="0"/>
    <s v=""/>
    <d v="2017-06-13T00:00:00"/>
  </r>
  <r>
    <x v="313"/>
    <s v="80003094"/>
    <s v="900002"/>
    <s v="11001341"/>
    <s v="30"/>
    <x v="13"/>
    <s v="PF05B000009"/>
    <x v="70"/>
    <s v="ACRW131"/>
    <n v="530"/>
    <s v="KG"/>
    <d v="2017-06-12T00:00:00"/>
    <n v="530"/>
    <s v="KG"/>
    <n v="0"/>
    <s v=""/>
    <d v="2017-06-13T00:00:00"/>
  </r>
  <r>
    <x v="313"/>
    <s v="80003094"/>
    <s v="900003"/>
    <s v="11001341"/>
    <s v="30"/>
    <x v="13"/>
    <s v="PF05B000009"/>
    <x v="70"/>
    <s v="ACRW211"/>
    <n v="266"/>
    <s v="KG"/>
    <d v="2017-06-12T00:00:00"/>
    <n v="266"/>
    <s v="KG"/>
    <n v="0"/>
    <s v=""/>
    <d v="2017-06-13T00:00:00"/>
  </r>
  <r>
    <x v="313"/>
    <s v="80003094"/>
    <s v="900004"/>
    <s v="11001341"/>
    <s v="30"/>
    <x v="13"/>
    <s v="PF05B000009"/>
    <x v="70"/>
    <s v="ACRW231"/>
    <n v="266"/>
    <s v="KG"/>
    <d v="2017-06-12T00:00:00"/>
    <n v="266"/>
    <s v="KG"/>
    <n v="0"/>
    <s v=""/>
    <d v="2017-06-13T00:00:00"/>
  </r>
  <r>
    <x v="314"/>
    <s v="80003097"/>
    <s v="900001"/>
    <s v="11001294"/>
    <s v="40"/>
    <x v="3"/>
    <s v="PF05S000071"/>
    <x v="10"/>
    <s v="ACRR12"/>
    <n v="910"/>
    <s v="KG"/>
    <d v="2017-06-12T00:00:00"/>
    <n v="910"/>
    <s v="KG"/>
    <n v="0"/>
    <s v=""/>
    <d v="2017-06-13T00:00:00"/>
  </r>
  <r>
    <x v="314"/>
    <s v="80003097"/>
    <s v="900002"/>
    <s v="11001294"/>
    <s v="40"/>
    <x v="3"/>
    <s v="PF05S000071"/>
    <x v="10"/>
    <s v="ACRR13"/>
    <n v="864"/>
    <s v="KG"/>
    <d v="2017-06-12T00:00:00"/>
    <n v="864"/>
    <s v="KG"/>
    <n v="0"/>
    <s v=""/>
    <d v="2017-06-13T00:00:00"/>
  </r>
  <r>
    <x v="314"/>
    <s v="80003097"/>
    <s v="900003"/>
    <s v="11001294"/>
    <s v="40"/>
    <x v="3"/>
    <s v="PF05S000071"/>
    <x v="10"/>
    <s v="ACRR11"/>
    <n v="814"/>
    <s v="KG"/>
    <d v="2017-06-12T00:00:00"/>
    <n v="814"/>
    <s v="KG"/>
    <n v="0"/>
    <s v=""/>
    <d v="2017-06-13T00:00:00"/>
  </r>
  <r>
    <x v="311"/>
    <s v="80003098"/>
    <s v="900001"/>
    <s v="11001337"/>
    <s v="20"/>
    <x v="0"/>
    <s v="PF05S000004"/>
    <x v="6"/>
    <s v="ACSN22"/>
    <n v="714"/>
    <s v="KG"/>
    <d v="2017-06-14T00:00:00"/>
    <n v="714"/>
    <s v="KG"/>
    <n v="0"/>
    <s v=""/>
    <d v="2017-06-15T00:00:00"/>
  </r>
  <r>
    <x v="311"/>
    <s v="80003098"/>
    <s v="900002"/>
    <s v="11001337"/>
    <s v="20"/>
    <x v="0"/>
    <s v="PF05S000004"/>
    <x v="6"/>
    <s v="ACSN21"/>
    <n v="666"/>
    <s v="KG"/>
    <d v="2017-06-14T00:00:00"/>
    <n v="666"/>
    <s v="KG"/>
    <n v="0"/>
    <s v=""/>
    <d v="2017-06-15T00:00:00"/>
  </r>
  <r>
    <x v="311"/>
    <s v="80003098"/>
    <s v="900003"/>
    <s v="11001337"/>
    <s v="20"/>
    <x v="0"/>
    <s v="PF05S000004"/>
    <x v="6"/>
    <s v="ACSN23"/>
    <n v="646"/>
    <s v="KG"/>
    <d v="2017-06-14T00:00:00"/>
    <n v="646"/>
    <s v="KG"/>
    <n v="0"/>
    <s v=""/>
    <d v="2017-06-15T00:00:00"/>
  </r>
  <r>
    <x v="311"/>
    <s v="80003098"/>
    <s v="900004"/>
    <s v="11001337"/>
    <s v="20"/>
    <x v="0"/>
    <s v="PF05S000004"/>
    <x v="6"/>
    <s v="ACSN14"/>
    <n v="634"/>
    <s v="KG"/>
    <d v="2017-06-14T00:00:00"/>
    <n v="634"/>
    <s v="KG"/>
    <n v="0"/>
    <s v=""/>
    <d v="2017-06-15T00:00:00"/>
  </r>
  <r>
    <x v="315"/>
    <s v="80003102"/>
    <s v="900001"/>
    <s v="11001351"/>
    <s v="40"/>
    <x v="0"/>
    <s v="PF05S000001"/>
    <x v="8"/>
    <s v="ACVO3"/>
    <n v="1826"/>
    <s v="KG"/>
    <d v="2017-06-28T00:00:00"/>
    <n v="1826"/>
    <s v="KG"/>
    <n v="0"/>
    <s v=""/>
    <d v="2017-06-29T00:00:00"/>
  </r>
  <r>
    <x v="315"/>
    <s v="80003102"/>
    <s v="900002"/>
    <s v="11001351"/>
    <s v="40"/>
    <x v="0"/>
    <s v="PF05S000001"/>
    <x v="8"/>
    <s v="ACVO2"/>
    <n v="1724"/>
    <s v="KG"/>
    <d v="2017-06-28T00:00:00"/>
    <n v="1724"/>
    <s v="KG"/>
    <n v="0"/>
    <s v=""/>
    <d v="2017-06-29T00:00:00"/>
  </r>
  <r>
    <x v="315"/>
    <s v="80003102"/>
    <s v="900003"/>
    <s v="11001351"/>
    <s v="40"/>
    <x v="0"/>
    <s v="PF05S000001"/>
    <x v="8"/>
    <s v="ACVO1"/>
    <n v="1684"/>
    <s v="KG"/>
    <d v="2017-06-28T00:00:00"/>
    <n v="1684"/>
    <s v="KG"/>
    <n v="0"/>
    <s v=""/>
    <d v="2017-06-29T00:00:00"/>
  </r>
  <r>
    <x v="220"/>
    <s v="80003106"/>
    <s v="900001"/>
    <s v="11001425"/>
    <s v="10"/>
    <x v="0"/>
    <s v="PF05S000008"/>
    <x v="51"/>
    <s v="ACDB1222"/>
    <n v="400"/>
    <s v="KG"/>
    <d v="2017-06-14T00:00:00"/>
    <n v="400"/>
    <s v="KG"/>
    <n v="0"/>
    <s v=""/>
    <d v="2017-06-15T00:00:00"/>
  </r>
  <r>
    <x v="220"/>
    <s v="80003106"/>
    <s v="900002"/>
    <s v="11001425"/>
    <s v="10"/>
    <x v="0"/>
    <s v="PF05S000008"/>
    <x v="51"/>
    <s v="ACDB2112"/>
    <n v="400"/>
    <s v="KG"/>
    <d v="2017-06-14T00:00:00"/>
    <n v="400"/>
    <s v="KG"/>
    <n v="0"/>
    <s v=""/>
    <d v="2017-06-15T00:00:00"/>
  </r>
  <r>
    <x v="220"/>
    <s v="80003106"/>
    <s v="900003"/>
    <s v="11001425"/>
    <s v="10"/>
    <x v="0"/>
    <s v="PF05S000008"/>
    <x v="51"/>
    <s v="ACDB2122"/>
    <n v="400"/>
    <s v="KG"/>
    <d v="2017-06-14T00:00:00"/>
    <n v="400"/>
    <s v="KG"/>
    <n v="0"/>
    <s v=""/>
    <d v="2017-06-15T00:00:00"/>
  </r>
  <r>
    <x v="220"/>
    <s v="80003106"/>
    <s v="900004"/>
    <s v="11001425"/>
    <s v="10"/>
    <x v="0"/>
    <s v="PF05S000008"/>
    <x v="51"/>
    <s v="ACDB2212"/>
    <n v="400"/>
    <s v="KG"/>
    <d v="2017-06-14T00:00:00"/>
    <n v="400"/>
    <s v="KG"/>
    <n v="0"/>
    <s v=""/>
    <d v="2017-06-15T00:00:00"/>
  </r>
  <r>
    <x v="276"/>
    <s v="80003111"/>
    <s v="900001"/>
    <s v="11001320"/>
    <s v="30"/>
    <x v="0"/>
    <s v="PF05S000007"/>
    <x v="15"/>
    <s v="ACSZ32"/>
    <n v="454"/>
    <s v="KG"/>
    <d v="2017-06-21T00:00:00"/>
    <n v="454"/>
    <s v="KG"/>
    <n v="0"/>
    <s v=""/>
    <d v="2017-06-22T00:00:00"/>
  </r>
  <r>
    <x v="276"/>
    <s v="80003111"/>
    <s v="900002"/>
    <s v="11001320"/>
    <s v="30"/>
    <x v="0"/>
    <s v="PF05S000007"/>
    <x v="15"/>
    <s v="ACSZ31"/>
    <n v="448"/>
    <s v="KG"/>
    <d v="2017-06-21T00:00:00"/>
    <n v="448"/>
    <s v="KG"/>
    <n v="0"/>
    <s v=""/>
    <d v="2017-06-22T00:00:00"/>
  </r>
  <r>
    <x v="276"/>
    <s v="80003111"/>
    <s v="900004"/>
    <s v="11001320"/>
    <s v="30"/>
    <x v="0"/>
    <s v="PF05S000007"/>
    <x v="15"/>
    <s v="ACSZ12"/>
    <n v="406"/>
    <s v="KG"/>
    <d v="2017-06-21T00:00:00"/>
    <n v="406"/>
    <s v="KG"/>
    <n v="0"/>
    <s v=""/>
    <d v="2017-06-22T00:00:00"/>
  </r>
  <r>
    <x v="276"/>
    <s v="80003111"/>
    <s v="900006"/>
    <s v="11001320"/>
    <s v="30"/>
    <x v="0"/>
    <s v="PF05S000007"/>
    <x v="15"/>
    <s v="ACSZ33"/>
    <n v="452"/>
    <s v="KG"/>
    <d v="2017-06-21T00:00:00"/>
    <n v="452"/>
    <s v="KG"/>
    <n v="0"/>
    <s v=""/>
    <d v="2017-06-22T00:00:00"/>
  </r>
  <r>
    <x v="316"/>
    <s v="80003112"/>
    <s v="900001"/>
    <s v="11001427"/>
    <s v="10"/>
    <x v="0"/>
    <s v="PF05S000028"/>
    <x v="29"/>
    <s v="ACBV13"/>
    <n v="610"/>
    <s v="KG"/>
    <d v="2017-06-21T00:00:00"/>
    <n v="610"/>
    <s v="KG"/>
    <n v="0"/>
    <s v=""/>
    <d v="2017-06-22T00:00:00"/>
  </r>
  <r>
    <x v="316"/>
    <s v="80003112"/>
    <s v="900002"/>
    <s v="11001427"/>
    <s v="10"/>
    <x v="0"/>
    <s v="PF05S000028"/>
    <x v="29"/>
    <s v="ACBV31"/>
    <n v="600"/>
    <s v="KG"/>
    <d v="2017-06-21T00:00:00"/>
    <n v="600"/>
    <s v="KG"/>
    <n v="0"/>
    <s v=""/>
    <d v="2017-06-22T00:00:00"/>
  </r>
  <r>
    <x v="316"/>
    <s v="80003112"/>
    <s v="900003"/>
    <s v="11001427"/>
    <s v="10"/>
    <x v="0"/>
    <s v="PF05S000028"/>
    <x v="29"/>
    <s v="ACBV23"/>
    <n v="596"/>
    <s v="KG"/>
    <d v="2017-06-21T00:00:00"/>
    <n v="596"/>
    <s v="KG"/>
    <n v="0"/>
    <s v=""/>
    <d v="2017-06-22T00:00:00"/>
  </r>
  <r>
    <x v="316"/>
    <s v="80003112"/>
    <s v="900004"/>
    <s v="11001427"/>
    <s v="10"/>
    <x v="0"/>
    <s v="PF05S000028"/>
    <x v="29"/>
    <s v="ACBV21"/>
    <n v="578"/>
    <s v="KG"/>
    <d v="2017-06-21T00:00:00"/>
    <n v="578"/>
    <s v="KG"/>
    <n v="0"/>
    <s v=""/>
    <d v="2017-06-22T00:00:00"/>
  </r>
  <r>
    <x v="316"/>
    <s v="80003112"/>
    <s v="900005"/>
    <s v="11001427"/>
    <s v="10"/>
    <x v="0"/>
    <s v="PF05S000028"/>
    <x v="29"/>
    <s v="ACBV22"/>
    <n v="554"/>
    <s v="KG"/>
    <d v="2017-06-21T00:00:00"/>
    <n v="554"/>
    <s v="KG"/>
    <n v="0"/>
    <s v=""/>
    <d v="2017-06-22T00:00:00"/>
  </r>
  <r>
    <x v="316"/>
    <s v="80003112"/>
    <s v="900006"/>
    <s v="11001427"/>
    <s v="10"/>
    <x v="0"/>
    <s v="PF05S000028"/>
    <x v="29"/>
    <s v="ACBV32"/>
    <n v="550"/>
    <s v="KG"/>
    <d v="2017-06-21T00:00:00"/>
    <n v="550"/>
    <s v="KG"/>
    <n v="0"/>
    <s v=""/>
    <d v="2017-06-22T00:00:00"/>
  </r>
  <r>
    <x v="316"/>
    <s v="80003112"/>
    <s v="900007"/>
    <s v="11001427"/>
    <s v="10"/>
    <x v="0"/>
    <s v="PF05S000028"/>
    <x v="29"/>
    <s v="ACBV33"/>
    <n v="508"/>
    <s v="KG"/>
    <d v="2017-06-21T00:00:00"/>
    <n v="508"/>
    <s v="KG"/>
    <n v="0"/>
    <s v=""/>
    <d v="2017-06-22T00:00:00"/>
  </r>
  <r>
    <x v="316"/>
    <s v="80003112"/>
    <s v="900008"/>
    <s v="11001427"/>
    <s v="10"/>
    <x v="0"/>
    <s v="PF05S000028"/>
    <x v="29"/>
    <s v="ACBV11"/>
    <n v="492"/>
    <s v="KG"/>
    <d v="2017-06-21T00:00:00"/>
    <n v="492"/>
    <s v="KG"/>
    <n v="0"/>
    <s v=""/>
    <d v="2017-06-22T00:00:00"/>
  </r>
  <r>
    <x v="316"/>
    <s v="80003112"/>
    <s v="900009"/>
    <s v="11001427"/>
    <s v="10"/>
    <x v="0"/>
    <s v="PF05S000028"/>
    <x v="29"/>
    <s v="ACBV12"/>
    <n v="444"/>
    <s v="KG"/>
    <d v="2017-06-21T00:00:00"/>
    <n v="444"/>
    <s v="KG"/>
    <n v="0"/>
    <s v=""/>
    <d v="2017-06-22T00:00:00"/>
  </r>
  <r>
    <x v="317"/>
    <s v="80003113"/>
    <s v="900001"/>
    <s v="11001544"/>
    <s v="10"/>
    <x v="0"/>
    <s v="PF05S000028"/>
    <x v="29"/>
    <s v="ACCH13"/>
    <n v="728"/>
    <s v="KG"/>
    <d v="2017-06-21T00:00:00"/>
    <n v="728"/>
    <s v="KG"/>
    <n v="0"/>
    <s v=""/>
    <d v="2017-06-22T00:00:00"/>
  </r>
  <r>
    <x v="317"/>
    <s v="80003113"/>
    <s v="900002"/>
    <s v="11001544"/>
    <s v="10"/>
    <x v="0"/>
    <s v="PF05S000028"/>
    <x v="29"/>
    <s v="ACCH23"/>
    <n v="702"/>
    <s v="KG"/>
    <d v="2017-06-21T00:00:00"/>
    <n v="702"/>
    <s v="KG"/>
    <n v="0"/>
    <s v=""/>
    <d v="2017-06-22T00:00:00"/>
  </r>
  <r>
    <x v="317"/>
    <s v="80003113"/>
    <s v="900003"/>
    <s v="11001544"/>
    <s v="10"/>
    <x v="0"/>
    <s v="PF05S000028"/>
    <x v="29"/>
    <s v="ACCH33"/>
    <n v="588"/>
    <s v="KG"/>
    <d v="2017-06-21T00:00:00"/>
    <n v="588"/>
    <s v="KG"/>
    <n v="0"/>
    <s v=""/>
    <d v="2017-06-22T00:00:00"/>
  </r>
  <r>
    <x v="317"/>
    <s v="80003113"/>
    <s v="900004"/>
    <s v="11001544"/>
    <s v="10"/>
    <x v="0"/>
    <s v="PF05S000028"/>
    <x v="29"/>
    <s v="ACCH22"/>
    <n v="556"/>
    <s v="KG"/>
    <d v="2017-06-21T00:00:00"/>
    <n v="556"/>
    <s v="KG"/>
    <n v="0"/>
    <s v=""/>
    <d v="2017-06-22T00:00:00"/>
  </r>
  <r>
    <x v="317"/>
    <s v="80003113"/>
    <s v="900005"/>
    <s v="11001544"/>
    <s v="10"/>
    <x v="0"/>
    <s v="PF05S000028"/>
    <x v="29"/>
    <s v="ACCH31"/>
    <n v="554"/>
    <s v="KG"/>
    <d v="2017-06-21T00:00:00"/>
    <n v="554"/>
    <s v="KG"/>
    <n v="0"/>
    <s v=""/>
    <d v="2017-06-22T00:00:00"/>
  </r>
  <r>
    <x v="317"/>
    <s v="80003113"/>
    <s v="900006"/>
    <s v="11001544"/>
    <s v="10"/>
    <x v="0"/>
    <s v="PF05S000028"/>
    <x v="29"/>
    <s v="ACCH21"/>
    <n v="548"/>
    <s v="KG"/>
    <d v="2017-06-21T00:00:00"/>
    <n v="548"/>
    <s v="KG"/>
    <n v="0"/>
    <s v=""/>
    <d v="2017-06-22T00:00:00"/>
  </r>
  <r>
    <x v="317"/>
    <s v="80003113"/>
    <s v="900007"/>
    <s v="11001544"/>
    <s v="10"/>
    <x v="0"/>
    <s v="PF05S000028"/>
    <x v="29"/>
    <s v="ACCH11"/>
    <n v="544"/>
    <s v="KG"/>
    <d v="2017-06-21T00:00:00"/>
    <n v="544"/>
    <s v="KG"/>
    <n v="0"/>
    <s v=""/>
    <d v="2017-06-22T00:00:00"/>
  </r>
  <r>
    <x v="317"/>
    <s v="80003113"/>
    <s v="900008"/>
    <s v="11001544"/>
    <s v="10"/>
    <x v="0"/>
    <s v="PF05S000028"/>
    <x v="29"/>
    <s v="ACCH32"/>
    <n v="542"/>
    <s v="KG"/>
    <d v="2017-06-21T00:00:00"/>
    <n v="542"/>
    <s v="KG"/>
    <n v="0"/>
    <s v=""/>
    <d v="2017-06-22T00:00:00"/>
  </r>
  <r>
    <x v="317"/>
    <s v="80003113"/>
    <s v="900009"/>
    <s v="11001544"/>
    <s v="10"/>
    <x v="0"/>
    <s v="PF05S000028"/>
    <x v="29"/>
    <s v="ACCH12"/>
    <n v="506"/>
    <s v="KG"/>
    <d v="2017-06-21T00:00:00"/>
    <n v="506"/>
    <s v="KG"/>
    <n v="0"/>
    <s v=""/>
    <d v="2017-06-22T00:00:00"/>
  </r>
  <r>
    <x v="280"/>
    <s v="80003128"/>
    <s v="900001"/>
    <s v="11001362"/>
    <s v="100"/>
    <x v="13"/>
    <s v="PF05S000501"/>
    <x v="66"/>
    <s v="ACHT121"/>
    <n v="690"/>
    <s v="KG"/>
    <d v="2017-06-22T00:00:00"/>
    <n v="690"/>
    <s v="KG"/>
    <n v="0"/>
    <s v=""/>
    <d v="2017-06-23T00:00:00"/>
  </r>
  <r>
    <x v="280"/>
    <s v="80003128"/>
    <s v="900004"/>
    <s v="11001362"/>
    <s v="100"/>
    <x v="13"/>
    <s v="PF05S000501"/>
    <x v="66"/>
    <s v="ACHT131"/>
    <n v="576"/>
    <s v="KG"/>
    <d v="2017-06-22T00:00:00"/>
    <n v="576"/>
    <s v="KG"/>
    <n v="0"/>
    <s v=""/>
    <d v="2017-06-23T00:00:00"/>
  </r>
  <r>
    <x v="280"/>
    <s v="80003128"/>
    <s v="900005"/>
    <s v="11001362"/>
    <s v="100"/>
    <x v="13"/>
    <s v="PF05S000501"/>
    <x v="66"/>
    <s v="ACHT111"/>
    <n v="348"/>
    <s v="KG"/>
    <d v="2017-06-22T00:00:00"/>
    <n v="348"/>
    <s v="KG"/>
    <n v="0"/>
    <s v=""/>
    <d v="2017-06-23T00:00:00"/>
  </r>
  <r>
    <x v="318"/>
    <s v="80003129"/>
    <s v="900001"/>
    <s v="11001484"/>
    <s v="10"/>
    <x v="16"/>
    <s v="PF05S000082"/>
    <x v="58"/>
    <s v="ACSF12"/>
    <n v="874"/>
    <s v="KG"/>
    <d v="2017-06-23T00:00:00"/>
    <n v="874"/>
    <s v="KG"/>
    <n v="0"/>
    <s v=""/>
    <d v="2017-06-26T00:00:00"/>
  </r>
  <r>
    <x v="318"/>
    <s v="80003129"/>
    <s v="900002"/>
    <s v="11001484"/>
    <s v="10"/>
    <x v="16"/>
    <s v="PF05S000082"/>
    <x v="58"/>
    <s v="ACSF221"/>
    <n v="584"/>
    <s v="KG"/>
    <d v="2017-06-23T00:00:00"/>
    <n v="584"/>
    <s v="KG"/>
    <n v="0"/>
    <s v=""/>
    <d v="2017-06-26T00:00:00"/>
  </r>
  <r>
    <x v="318"/>
    <s v="80003129"/>
    <s v="900003"/>
    <s v="11001484"/>
    <s v="10"/>
    <x v="16"/>
    <s v="PF05S000082"/>
    <x v="58"/>
    <s v="ACSF132"/>
    <n v="572"/>
    <s v="KG"/>
    <d v="2017-06-23T00:00:00"/>
    <n v="572"/>
    <s v="KG"/>
    <n v="0"/>
    <s v=""/>
    <d v="2017-06-26T00:00:00"/>
  </r>
  <r>
    <x v="318"/>
    <s v="80003129"/>
    <s v="900004"/>
    <s v="11001484"/>
    <s v="10"/>
    <x v="16"/>
    <s v="PF05S000082"/>
    <x v="58"/>
    <s v="ACSF111"/>
    <n v="292"/>
    <s v="KG"/>
    <d v="2017-06-23T00:00:00"/>
    <n v="292"/>
    <s v="KG"/>
    <n v="0"/>
    <s v=""/>
    <d v="2017-06-26T00:00:00"/>
  </r>
  <r>
    <x v="318"/>
    <s v="80003129"/>
    <s v="900005"/>
    <s v="11001484"/>
    <s v="10"/>
    <x v="16"/>
    <s v="PF05S000082"/>
    <x v="58"/>
    <s v="ACSF112"/>
    <n v="290"/>
    <s v="KG"/>
    <d v="2017-06-23T00:00:00"/>
    <n v="290"/>
    <s v="KG"/>
    <n v="0"/>
    <s v=""/>
    <d v="2017-06-26T00:00:00"/>
  </r>
  <r>
    <x v="318"/>
    <s v="80003129"/>
    <s v="900006"/>
    <s v="11001484"/>
    <s v="10"/>
    <x v="16"/>
    <s v="PF05S000082"/>
    <x v="58"/>
    <s v="ACSF212"/>
    <n v="288"/>
    <s v="KG"/>
    <d v="2017-06-23T00:00:00"/>
    <n v="288"/>
    <s v="KG"/>
    <n v="0"/>
    <s v=""/>
    <d v="2017-06-26T00:00:00"/>
  </r>
  <r>
    <x v="318"/>
    <s v="80003130"/>
    <s v="900001"/>
    <s v="11001473"/>
    <s v="10"/>
    <x v="16"/>
    <s v="PF05S000080"/>
    <x v="57"/>
    <s v="ACSF211"/>
    <n v="366"/>
    <s v="KG"/>
    <d v="2017-06-23T00:00:00"/>
    <n v="366"/>
    <s v="KG"/>
    <n v="0"/>
    <s v=""/>
    <d v="2017-06-26T00:00:00"/>
  </r>
  <r>
    <x v="318"/>
    <s v="80003130"/>
    <s v="900002"/>
    <s v="11001473"/>
    <s v="10"/>
    <x v="16"/>
    <s v="PF05S000080"/>
    <x v="57"/>
    <s v="ACSF232"/>
    <n v="366"/>
    <s v="KG"/>
    <d v="2017-06-23T00:00:00"/>
    <n v="366"/>
    <s v="KG"/>
    <n v="0"/>
    <s v=""/>
    <d v="2017-06-26T00:00:00"/>
  </r>
  <r>
    <x v="318"/>
    <s v="80003130"/>
    <s v="900003"/>
    <s v="11001473"/>
    <s v="10"/>
    <x v="16"/>
    <s v="PF05S000080"/>
    <x v="57"/>
    <s v="ACSF113"/>
    <n v="244"/>
    <s v="KG"/>
    <d v="2017-06-23T00:00:00"/>
    <n v="244"/>
    <s v="KG"/>
    <n v="0"/>
    <s v=""/>
    <d v="2017-06-26T00:00:00"/>
  </r>
  <r>
    <x v="318"/>
    <s v="80003130"/>
    <s v="900004"/>
    <s v="11001473"/>
    <s v="10"/>
    <x v="16"/>
    <s v="PF05S000080"/>
    <x v="57"/>
    <s v="ACSF131"/>
    <n v="244"/>
    <s v="KG"/>
    <d v="2017-06-23T00:00:00"/>
    <n v="244"/>
    <s v="KG"/>
    <n v="0"/>
    <s v=""/>
    <d v="2017-06-26T00:00:00"/>
  </r>
  <r>
    <x v="318"/>
    <s v="80003130"/>
    <s v="900005"/>
    <s v="11001473"/>
    <s v="10"/>
    <x v="16"/>
    <s v="PF05S000080"/>
    <x v="57"/>
    <s v="ACSF222"/>
    <n v="244"/>
    <s v="KG"/>
    <d v="2017-06-23T00:00:00"/>
    <n v="244"/>
    <s v="KG"/>
    <n v="0"/>
    <s v=""/>
    <d v="2017-06-26T00:00:00"/>
  </r>
  <r>
    <x v="318"/>
    <s v="80003130"/>
    <s v="900006"/>
    <s v="11001473"/>
    <s v="10"/>
    <x v="16"/>
    <s v="PF05S000080"/>
    <x v="57"/>
    <s v="ACSF231"/>
    <n v="122"/>
    <s v="KG"/>
    <d v="2017-06-23T00:00:00"/>
    <n v="122"/>
    <s v="KG"/>
    <n v="0"/>
    <s v=""/>
    <d v="2017-06-26T00:00:00"/>
  </r>
  <r>
    <x v="291"/>
    <s v="80003134"/>
    <s v="900001"/>
    <s v="11001358"/>
    <s v="120"/>
    <x v="13"/>
    <s v="PF05S000502"/>
    <x v="67"/>
    <s v="ACTM112"/>
    <n v="430"/>
    <s v="KG"/>
    <d v="2017-06-27T00:00:00"/>
    <n v="430"/>
    <s v="KG"/>
    <n v="0"/>
    <s v=""/>
    <d v="2017-06-28T00:00:00"/>
  </r>
  <r>
    <x v="291"/>
    <s v="80003134"/>
    <s v="900002"/>
    <s v="11001358"/>
    <s v="120"/>
    <x v="13"/>
    <s v="PF05S000502"/>
    <x v="67"/>
    <s v="ACTM222"/>
    <n v="332"/>
    <s v="KG"/>
    <d v="2017-06-27T00:00:00"/>
    <n v="332"/>
    <s v="KG"/>
    <n v="0"/>
    <s v=""/>
    <d v="2017-06-28T00:00:00"/>
  </r>
  <r>
    <x v="291"/>
    <s v="80003134"/>
    <s v="900008"/>
    <s v="11001358"/>
    <s v="120"/>
    <x v="13"/>
    <s v="PF05S000502"/>
    <x v="67"/>
    <s v="ACTM212"/>
    <n v="166"/>
    <s v="KG"/>
    <d v="2017-06-27T00:00:00"/>
    <n v="166"/>
    <s v="KG"/>
    <n v="0"/>
    <s v=""/>
    <d v="2017-06-28T00:00:00"/>
  </r>
  <r>
    <x v="319"/>
    <s v="80003135"/>
    <s v="900001"/>
    <s v="11001361"/>
    <s v="10"/>
    <x v="13"/>
    <s v="PF05B000005"/>
    <x v="44"/>
    <s v="ACNV112"/>
    <n v="506"/>
    <s v="KG"/>
    <d v="2017-06-26T00:00:00"/>
    <n v="506"/>
    <s v="KG"/>
    <n v="0"/>
    <s v=""/>
    <d v="2017-06-27T00:00:00"/>
  </r>
  <r>
    <x v="319"/>
    <s v="80003135"/>
    <s v="900002"/>
    <s v="11001361"/>
    <s v="10"/>
    <x v="13"/>
    <s v="PF05B000005"/>
    <x v="44"/>
    <s v="ACNV113"/>
    <n v="506"/>
    <s v="KG"/>
    <d v="2017-06-26T00:00:00"/>
    <n v="506"/>
    <s v="KG"/>
    <n v="0"/>
    <s v=""/>
    <d v="2017-06-27T00:00:00"/>
  </r>
  <r>
    <x v="319"/>
    <s v="80003135"/>
    <s v="900003"/>
    <s v="11001361"/>
    <s v="10"/>
    <x v="13"/>
    <s v="PF05B000005"/>
    <x v="44"/>
    <s v="ACNV121"/>
    <n v="506"/>
    <s v="KG"/>
    <d v="2017-06-26T00:00:00"/>
    <n v="506"/>
    <s v="KG"/>
    <n v="0"/>
    <s v=""/>
    <d v="2017-06-27T00:00:00"/>
  </r>
  <r>
    <x v="319"/>
    <s v="80003135"/>
    <s v="900004"/>
    <s v="11001361"/>
    <s v="10"/>
    <x v="13"/>
    <s v="PF05B000005"/>
    <x v="44"/>
    <s v="ACNV212"/>
    <n v="506"/>
    <s v="KG"/>
    <d v="2017-06-26T00:00:00"/>
    <n v="506"/>
    <s v="KG"/>
    <n v="0"/>
    <s v=""/>
    <d v="2017-06-27T00:00:00"/>
  </r>
  <r>
    <x v="319"/>
    <s v="80003135"/>
    <s v="900005"/>
    <s v="11001361"/>
    <s v="10"/>
    <x v="13"/>
    <s v="PF05B000005"/>
    <x v="44"/>
    <s v="ACNV221"/>
    <n v="506"/>
    <s v="KG"/>
    <d v="2017-06-26T00:00:00"/>
    <n v="506"/>
    <s v="KG"/>
    <n v="0"/>
    <s v=""/>
    <d v="2017-06-27T00:00:00"/>
  </r>
  <r>
    <x v="319"/>
    <s v="80003136"/>
    <s v="900001"/>
    <s v="11001361"/>
    <s v="20"/>
    <x v="13"/>
    <s v="PF05B000005"/>
    <x v="44"/>
    <s v="ACNV2131"/>
    <n v="254"/>
    <s v="KG"/>
    <d v="2017-06-26T00:00:00"/>
    <n v="254"/>
    <s v="KG"/>
    <n v="0"/>
    <s v=""/>
    <d v="2017-06-27T00:00:00"/>
  </r>
  <r>
    <x v="319"/>
    <s v="80003136"/>
    <s v="900002"/>
    <s v="11001361"/>
    <s v="20"/>
    <x v="13"/>
    <s v="PF05B000005"/>
    <x v="44"/>
    <s v="ACNV1112"/>
    <n v="252"/>
    <s v="KG"/>
    <d v="2017-06-26T00:00:00"/>
    <n v="252"/>
    <s v="KG"/>
    <n v="0"/>
    <s v=""/>
    <d v="2017-06-27T00:00:00"/>
  </r>
  <r>
    <x v="319"/>
    <s v="80003136"/>
    <s v="900003"/>
    <s v="11001361"/>
    <s v="20"/>
    <x v="13"/>
    <s v="PF05B000005"/>
    <x v="44"/>
    <s v="ACNV1221"/>
    <n v="252"/>
    <s v="KG"/>
    <d v="2017-06-26T00:00:00"/>
    <n v="252"/>
    <s v="KG"/>
    <n v="0"/>
    <s v=""/>
    <d v="2017-06-27T00:00:00"/>
  </r>
  <r>
    <x v="319"/>
    <s v="80003136"/>
    <s v="900004"/>
    <s v="11001361"/>
    <s v="20"/>
    <x v="13"/>
    <s v="PF05B000005"/>
    <x v="44"/>
    <s v="ACNV2111"/>
    <n v="252"/>
    <s v="KG"/>
    <d v="2017-06-26T00:00:00"/>
    <n v="252"/>
    <s v="KG"/>
    <n v="0"/>
    <s v=""/>
    <d v="2017-06-27T00:00:00"/>
  </r>
  <r>
    <x v="320"/>
    <s v="80003142"/>
    <s v="900001"/>
    <s v="11001348"/>
    <s v="50"/>
    <x v="0"/>
    <s v="PF05PA00001"/>
    <x v="64"/>
    <s v="ACVN11"/>
    <n v="1052"/>
    <s v="KG"/>
    <d v="2017-06-28T00:00:00"/>
    <n v="1052"/>
    <s v="KG"/>
    <n v="0"/>
    <s v=""/>
    <d v="2017-06-29T00:00:00"/>
  </r>
  <r>
    <x v="320"/>
    <s v="80003142"/>
    <s v="900002"/>
    <s v="11001348"/>
    <s v="50"/>
    <x v="0"/>
    <s v="PF05PA00001"/>
    <x v="64"/>
    <s v="ACVN21"/>
    <n v="1052"/>
    <s v="KG"/>
    <d v="2017-06-28T00:00:00"/>
    <n v="1052"/>
    <s v="KG"/>
    <n v="0"/>
    <s v=""/>
    <d v="2017-06-29T00:00:00"/>
  </r>
  <r>
    <x v="320"/>
    <s v="80003142"/>
    <s v="900003"/>
    <s v="11001348"/>
    <s v="50"/>
    <x v="0"/>
    <s v="PF05PA00001"/>
    <x v="64"/>
    <s v="ACVN32"/>
    <n v="1050"/>
    <s v="KG"/>
    <d v="2017-06-28T00:00:00"/>
    <n v="1050"/>
    <s v="KG"/>
    <n v="0"/>
    <s v=""/>
    <d v="2017-06-29T00:00:00"/>
  </r>
  <r>
    <x v="321"/>
    <s v="80003143"/>
    <s v="900001"/>
    <s v="11001426"/>
    <s v="10"/>
    <x v="0"/>
    <s v="PF05S000008"/>
    <x v="51"/>
    <s v="ACSL11"/>
    <n v="414"/>
    <s v="KG"/>
    <d v="2017-06-28T00:00:00"/>
    <n v="414"/>
    <s v="KG"/>
    <n v="0"/>
    <s v=""/>
    <d v="2017-06-29T00:00:00"/>
  </r>
  <r>
    <x v="321"/>
    <s v="80003143"/>
    <s v="900002"/>
    <s v="11001426"/>
    <s v="10"/>
    <x v="0"/>
    <s v="PF05S000008"/>
    <x v="51"/>
    <s v="ACSL12"/>
    <n v="408"/>
    <s v="KG"/>
    <d v="2017-06-28T00:00:00"/>
    <n v="408"/>
    <s v="KG"/>
    <n v="0"/>
    <s v=""/>
    <d v="2017-06-29T00:00:00"/>
  </r>
  <r>
    <x v="321"/>
    <s v="80003143"/>
    <s v="900003"/>
    <s v="11001426"/>
    <s v="10"/>
    <x v="0"/>
    <s v="PF05S000008"/>
    <x v="51"/>
    <s v="ACSL13"/>
    <n v="408"/>
    <s v="KG"/>
    <d v="2017-06-28T00:00:00"/>
    <n v="408"/>
    <s v="KG"/>
    <n v="0"/>
    <s v=""/>
    <d v="2017-06-29T00:00:00"/>
  </r>
  <r>
    <x v="321"/>
    <s v="80003143"/>
    <s v="900004"/>
    <s v="11001426"/>
    <s v="10"/>
    <x v="0"/>
    <s v="PF05S000008"/>
    <x v="51"/>
    <s v="ACSL14"/>
    <n v="408"/>
    <s v="KG"/>
    <d v="2017-06-28T00:00:00"/>
    <n v="408"/>
    <s v="KG"/>
    <n v="0"/>
    <s v=""/>
    <d v="2017-06-29T00:00:00"/>
  </r>
  <r>
    <x v="321"/>
    <s v="80003143"/>
    <s v="900005"/>
    <s v="11001426"/>
    <s v="10"/>
    <x v="0"/>
    <s v="PF05S000008"/>
    <x v="51"/>
    <s v="ACSL211"/>
    <n v="408"/>
    <s v="KG"/>
    <d v="2017-06-28T00:00:00"/>
    <n v="408"/>
    <s v="KG"/>
    <n v="0"/>
    <s v=""/>
    <d v="2017-06-29T00:00:00"/>
  </r>
  <r>
    <x v="321"/>
    <s v="80003143"/>
    <s v="900006"/>
    <s v="11001426"/>
    <s v="10"/>
    <x v="0"/>
    <s v="PF05S000008"/>
    <x v="51"/>
    <s v="ACSL31"/>
    <n v="408"/>
    <s v="KG"/>
    <d v="2017-06-28T00:00:00"/>
    <n v="408"/>
    <s v="KG"/>
    <n v="0"/>
    <s v=""/>
    <d v="2017-06-29T00:00:00"/>
  </r>
  <r>
    <x v="321"/>
    <s v="80003143"/>
    <s v="900007"/>
    <s v="11001426"/>
    <s v="10"/>
    <x v="0"/>
    <s v="PF05S000008"/>
    <x v="51"/>
    <s v="ACSL221"/>
    <n v="406"/>
    <s v="KG"/>
    <d v="2017-06-28T00:00:00"/>
    <n v="406"/>
    <s v="KG"/>
    <n v="0"/>
    <s v=""/>
    <d v="2017-06-29T00:00:00"/>
  </r>
  <r>
    <x v="321"/>
    <s v="80003143"/>
    <s v="900008"/>
    <s v="11001426"/>
    <s v="10"/>
    <x v="0"/>
    <s v="PF05S000008"/>
    <x v="51"/>
    <s v="ACSL24"/>
    <n v="406"/>
    <s v="KG"/>
    <d v="2017-06-28T00:00:00"/>
    <n v="406"/>
    <s v="KG"/>
    <n v="0"/>
    <s v=""/>
    <d v="2017-06-29T00:00:00"/>
  </r>
  <r>
    <x v="321"/>
    <s v="80003143"/>
    <s v="900009"/>
    <s v="11001426"/>
    <s v="10"/>
    <x v="0"/>
    <s v="PF05S000008"/>
    <x v="51"/>
    <s v="ACSL321"/>
    <n v="406"/>
    <s v="KG"/>
    <d v="2017-06-28T00:00:00"/>
    <n v="406"/>
    <s v="KG"/>
    <n v="0"/>
    <s v=""/>
    <d v="2017-06-29T00:00:00"/>
  </r>
  <r>
    <x v="321"/>
    <s v="80003143"/>
    <s v="900010"/>
    <s v="11001426"/>
    <s v="10"/>
    <x v="0"/>
    <s v="PF05S000008"/>
    <x v="51"/>
    <s v="ACSL331"/>
    <n v="406"/>
    <s v="KG"/>
    <d v="2017-06-28T00:00:00"/>
    <n v="406"/>
    <s v="KG"/>
    <n v="0"/>
    <s v=""/>
    <d v="2017-06-29T00:00:00"/>
  </r>
  <r>
    <x v="321"/>
    <s v="80003143"/>
    <s v="900011"/>
    <s v="11001426"/>
    <s v="10"/>
    <x v="0"/>
    <s v="PF05S000008"/>
    <x v="51"/>
    <s v="ACSL231"/>
    <n v="404"/>
    <s v="KG"/>
    <d v="2017-06-28T00:00:00"/>
    <n v="404"/>
    <s v="KG"/>
    <n v="0"/>
    <s v=""/>
    <d v="2017-06-29T00:00:00"/>
  </r>
  <r>
    <x v="321"/>
    <s v="80003143"/>
    <s v="900012"/>
    <s v="11001426"/>
    <s v="10"/>
    <x v="0"/>
    <s v="PF05S000008"/>
    <x v="51"/>
    <s v="ACSL341"/>
    <n v="304"/>
    <s v="KG"/>
    <d v="2017-06-28T00:00:00"/>
    <n v="304"/>
    <s v="KG"/>
    <n v="0"/>
    <s v=""/>
    <d v="2017-06-29T00:00:00"/>
  </r>
  <r>
    <x v="322"/>
    <s v="80003147"/>
    <s v="900001"/>
    <s v="11001416"/>
    <s v="10"/>
    <x v="0"/>
    <s v="PF05S000002"/>
    <x v="1"/>
    <s v="ACTN12"/>
    <n v="1350"/>
    <s v="KG"/>
    <d v="2017-06-29T00:00:00"/>
    <n v="1350"/>
    <s v="KG"/>
    <n v="0"/>
    <s v=""/>
    <d v="2017-06-30T00:00:00"/>
  </r>
  <r>
    <x v="322"/>
    <s v="80003147"/>
    <s v="900002"/>
    <s v="11001416"/>
    <s v="10"/>
    <x v="0"/>
    <s v="PF05S000002"/>
    <x v="1"/>
    <s v="ACTN22"/>
    <n v="1190"/>
    <s v="KG"/>
    <d v="2017-06-29T00:00:00"/>
    <n v="1190"/>
    <s v="KG"/>
    <n v="0"/>
    <s v=""/>
    <d v="2017-06-30T00:00:00"/>
  </r>
  <r>
    <x v="323"/>
    <s v="80003148"/>
    <s v="900001"/>
    <s v="11001348"/>
    <s v="60"/>
    <x v="0"/>
    <s v="PF05PA00001"/>
    <x v="64"/>
    <s v="ACUY31"/>
    <n v="996"/>
    <s v="KG"/>
    <d v="2017-06-29T00:00:00"/>
    <n v="996"/>
    <s v="KG"/>
    <n v="0"/>
    <s v=""/>
    <d v="2017-06-30T00:00:00"/>
  </r>
  <r>
    <x v="323"/>
    <s v="80003148"/>
    <s v="900002"/>
    <s v="11001348"/>
    <s v="60"/>
    <x v="0"/>
    <s v="PF05PA00001"/>
    <x v="64"/>
    <s v="ACUY11"/>
    <n v="994"/>
    <s v="KG"/>
    <d v="2017-06-29T00:00:00"/>
    <n v="994"/>
    <s v="KG"/>
    <n v="0"/>
    <s v=""/>
    <d v="2017-06-30T00:00:00"/>
  </r>
  <r>
    <x v="323"/>
    <s v="80003148"/>
    <s v="900003"/>
    <s v="11001348"/>
    <s v="60"/>
    <x v="0"/>
    <s v="PF05PA00001"/>
    <x v="64"/>
    <s v="ACUY21"/>
    <n v="994"/>
    <s v="KG"/>
    <d v="2017-06-29T00:00:00"/>
    <n v="994"/>
    <s v="KG"/>
    <n v="0"/>
    <s v=""/>
    <d v="2017-06-30T00:00:00"/>
  </r>
  <r>
    <x v="324"/>
    <s v="80003156"/>
    <s v="900001"/>
    <s v="11001473"/>
    <s v="10"/>
    <x v="16"/>
    <s v="PF05S000080"/>
    <x v="57"/>
    <s v="ACRT23"/>
    <n v="738"/>
    <s v="KG"/>
    <d v="2017-06-30T00:00:00"/>
    <n v="738"/>
    <s v="KG"/>
    <n v="0"/>
    <s v=""/>
    <d v="2017-07-03T00:00:00"/>
  </r>
  <r>
    <x v="324"/>
    <s v="80003156"/>
    <s v="900002"/>
    <s v="11001473"/>
    <s v="10"/>
    <x v="16"/>
    <s v="PF05S000080"/>
    <x v="57"/>
    <s v="ACRT212"/>
    <n v="610"/>
    <s v="KG"/>
    <d v="2017-06-30T00:00:00"/>
    <n v="610"/>
    <s v="KG"/>
    <n v="0"/>
    <s v=""/>
    <d v="2017-07-03T00:00:00"/>
  </r>
  <r>
    <x v="324"/>
    <s v="80003156"/>
    <s v="900003"/>
    <s v="11001473"/>
    <s v="10"/>
    <x v="16"/>
    <s v="PF05S000080"/>
    <x v="57"/>
    <s v="ACRT132"/>
    <n v="368"/>
    <s v="KG"/>
    <d v="2017-06-30T00:00:00"/>
    <n v="368"/>
    <s v="KG"/>
    <n v="0"/>
    <s v=""/>
    <d v="2017-07-03T00:00:00"/>
  </r>
  <r>
    <x v="324"/>
    <s v="80003156"/>
    <s v="900004"/>
    <s v="11001473"/>
    <s v="10"/>
    <x v="16"/>
    <s v="PF05S000080"/>
    <x v="57"/>
    <s v="ACRT122"/>
    <n v="122"/>
    <s v="KG"/>
    <d v="2017-06-30T00:00:00"/>
    <n v="122"/>
    <s v="KG"/>
    <n v="0"/>
    <s v=""/>
    <d v="2017-07-03T00:00:00"/>
  </r>
  <r>
    <x v="324"/>
    <s v="80003156"/>
    <s v="900005"/>
    <s v="11001473"/>
    <s v="10"/>
    <x v="16"/>
    <s v="PF05S000080"/>
    <x v="57"/>
    <s v="ACRT222"/>
    <n v="122"/>
    <s v="KG"/>
    <d v="2017-06-30T00:00:00"/>
    <n v="122"/>
    <s v="KG"/>
    <n v="0"/>
    <s v=""/>
    <d v="2017-07-03T00:00:00"/>
  </r>
  <r>
    <x v="324"/>
    <s v="80003157"/>
    <s v="900001"/>
    <s v="11001484"/>
    <s v="10"/>
    <x v="16"/>
    <s v="PF05S000082"/>
    <x v="58"/>
    <s v="ACRT11"/>
    <n v="876"/>
    <s v="KG"/>
    <d v="2017-06-30T00:00:00"/>
    <n v="876"/>
    <s v="KG"/>
    <n v="0"/>
    <s v=""/>
    <d v="2017-07-03T00:00:00"/>
  </r>
  <r>
    <x v="324"/>
    <s v="80003157"/>
    <s v="900002"/>
    <s v="11001484"/>
    <s v="10"/>
    <x v="16"/>
    <s v="PF05S000082"/>
    <x v="58"/>
    <s v="ACRT121"/>
    <n v="874"/>
    <s v="KG"/>
    <d v="2017-06-30T00:00:00"/>
    <n v="874"/>
    <s v="KG"/>
    <n v="0"/>
    <s v=""/>
    <d v="2017-07-03T00:00:00"/>
  </r>
  <r>
    <x v="324"/>
    <s v="80003158"/>
    <s v="900001"/>
    <s v="11001482"/>
    <s v="10"/>
    <x v="16"/>
    <s v="PF05S000082"/>
    <x v="58"/>
    <s v="ACRT221"/>
    <n v="866"/>
    <s v="KG"/>
    <d v="2017-06-30T00:00:00"/>
    <n v="866"/>
    <s v="KG"/>
    <n v="0"/>
    <s v=""/>
    <d v="2017-07-03T00:00:00"/>
  </r>
  <r>
    <x v="324"/>
    <s v="80003158"/>
    <s v="900002"/>
    <s v="11001482"/>
    <s v="10"/>
    <x v="16"/>
    <s v="PF05S000082"/>
    <x v="58"/>
    <s v="ACRT131"/>
    <n v="584"/>
    <s v="KG"/>
    <d v="2017-06-30T00:00:00"/>
    <n v="584"/>
    <s v="KG"/>
    <n v="0"/>
    <s v=""/>
    <d v="2017-07-03T00:00:00"/>
  </r>
  <r>
    <x v="324"/>
    <s v="80003158"/>
    <s v="900003"/>
    <s v="11001482"/>
    <s v="10"/>
    <x v="16"/>
    <s v="PF05S000082"/>
    <x v="58"/>
    <s v="ACRT211"/>
    <n v="290"/>
    <s v="KG"/>
    <d v="2017-06-30T00:00:00"/>
    <n v="290"/>
    <s v="KG"/>
    <n v="0"/>
    <s v=""/>
    <d v="2017-07-03T00:00:00"/>
  </r>
  <r>
    <x v="179"/>
    <s v="80003160"/>
    <s v="900001"/>
    <s v="11001017"/>
    <s v="40"/>
    <x v="13"/>
    <s v="PF05B000005"/>
    <x v="44"/>
    <s v="ABZG23"/>
    <n v="254"/>
    <s v="KG"/>
    <d v="2017-06-30T00:00:00"/>
    <n v="254"/>
    <s v="KG"/>
    <n v="0"/>
    <s v=""/>
    <d v="2017-07-03T00:00:00"/>
  </r>
  <r>
    <x v="179"/>
    <s v="80003160"/>
    <s v="900002"/>
    <s v="11001017"/>
    <s v="40"/>
    <x v="13"/>
    <s v="PF05B000005"/>
    <x v="44"/>
    <s v="ABZG131"/>
    <n v="246"/>
    <s v="KG"/>
    <d v="2017-06-30T00:00:00"/>
    <n v="246"/>
    <s v="KG"/>
    <n v="0"/>
    <s v=""/>
    <d v="2017-07-03T00:00:00"/>
  </r>
  <r>
    <x v="325"/>
    <s v="80003161"/>
    <s v="900001"/>
    <s v="11001091"/>
    <s v="140"/>
    <x v="12"/>
    <s v="PF05S000101"/>
    <x v="77"/>
    <s v="ACUQ211"/>
    <n v="662"/>
    <s v="KG"/>
    <d v="2017-06-30T00:00:00"/>
    <n v="662"/>
    <s v="KG"/>
    <n v="0"/>
    <s v=""/>
    <d v="2017-07-03T00:00:00"/>
  </r>
  <r>
    <x v="325"/>
    <s v="80003161"/>
    <s v="900002"/>
    <s v="11001091"/>
    <s v="140"/>
    <x v="12"/>
    <s v="PF05S000101"/>
    <x v="77"/>
    <s v="ACUQ111"/>
    <n v="334"/>
    <s v="KG"/>
    <d v="2017-06-30T00:00:00"/>
    <n v="334"/>
    <s v="KG"/>
    <n v="0"/>
    <s v=""/>
    <d v="2017-07-03T00:00:00"/>
  </r>
  <r>
    <x v="325"/>
    <s v="80003161"/>
    <s v="900003"/>
    <s v="11001091"/>
    <s v="140"/>
    <x v="12"/>
    <s v="PF05S000101"/>
    <x v="77"/>
    <s v="ACUQ112"/>
    <n v="290"/>
    <s v="KG"/>
    <d v="2017-06-30T00:00:00"/>
    <n v="290"/>
    <s v="KG"/>
    <n v="0"/>
    <s v=""/>
    <d v="2017-07-03T00:00:00"/>
  </r>
  <r>
    <x v="325"/>
    <s v="80003161"/>
    <s v="900004"/>
    <s v="11001091"/>
    <s v="140"/>
    <x v="12"/>
    <s v="PF05S000101"/>
    <x v="77"/>
    <s v="ACUQ121"/>
    <n v="208"/>
    <s v="KG"/>
    <d v="2017-06-30T00:00:00"/>
    <n v="208"/>
    <s v="KG"/>
    <n v="0"/>
    <s v=""/>
    <d v="2017-07-03T00:00:00"/>
  </r>
  <r>
    <x v="325"/>
    <s v="80003161"/>
    <s v="900005"/>
    <s v="11001091"/>
    <s v="140"/>
    <x v="12"/>
    <s v="PF05S000101"/>
    <x v="77"/>
    <s v="ACUQ132"/>
    <n v="208"/>
    <s v="KG"/>
    <d v="2017-06-30T00:00:00"/>
    <n v="208"/>
    <s v="KG"/>
    <n v="0"/>
    <s v=""/>
    <d v="2017-07-03T00:00:00"/>
  </r>
  <r>
    <x v="325"/>
    <s v="80003161"/>
    <s v="900006"/>
    <s v="11001091"/>
    <s v="140"/>
    <x v="12"/>
    <s v="PF05S000101"/>
    <x v="77"/>
    <s v="ACUQ232"/>
    <n v="166"/>
    <s v="KG"/>
    <d v="2017-06-30T00:00:00"/>
    <n v="166"/>
    <s v="KG"/>
    <n v="0"/>
    <s v=""/>
    <d v="2017-07-03T00:00:00"/>
  </r>
  <r>
    <x v="325"/>
    <s v="80003161"/>
    <s v="900007"/>
    <s v="11001091"/>
    <s v="140"/>
    <x v="12"/>
    <s v="PF05S000101"/>
    <x v="77"/>
    <s v="ACUQ212"/>
    <n v="124"/>
    <s v="KG"/>
    <d v="2017-06-30T00:00:00"/>
    <n v="124"/>
    <s v="KG"/>
    <n v="0"/>
    <s v=""/>
    <d v="2017-07-03T00:00:00"/>
  </r>
  <r>
    <x v="325"/>
    <s v="80003161"/>
    <s v="900008"/>
    <s v="11001091"/>
    <s v="140"/>
    <x v="12"/>
    <s v="PF05S000101"/>
    <x v="77"/>
    <s v="ACUQ231"/>
    <n v="82"/>
    <s v="KG"/>
    <d v="2017-06-30T00:00:00"/>
    <n v="82"/>
    <s v="KG"/>
    <n v="0"/>
    <s v=""/>
    <d v="2017-07-03T00:00:00"/>
  </r>
  <r>
    <x v="279"/>
    <s v="80003163"/>
    <s v="900001"/>
    <s v="11001361"/>
    <s v="20"/>
    <x v="13"/>
    <s v="PF05B000005"/>
    <x v="44"/>
    <s v="ACMI1221"/>
    <n v="250"/>
    <s v="KG"/>
    <d v="2017-06-30T00:00:00"/>
    <n v="250"/>
    <s v="KG"/>
    <n v="0"/>
    <s v=""/>
    <d v="2017-07-03T00:00:00"/>
  </r>
  <r>
    <x v="279"/>
    <s v="80003163"/>
    <s v="900002"/>
    <s v="11001361"/>
    <s v="20"/>
    <x v="13"/>
    <s v="PF05B000005"/>
    <x v="44"/>
    <s v="ACMI2131"/>
    <n v="248"/>
    <s v="KG"/>
    <d v="2017-06-30T00:00:00"/>
    <n v="248"/>
    <s v="KG"/>
    <n v="0"/>
    <s v=""/>
    <d v="2017-07-03T00:00:00"/>
  </r>
  <r>
    <x v="279"/>
    <s v="80003163"/>
    <s v="900003"/>
    <s v="11001361"/>
    <s v="20"/>
    <x v="13"/>
    <s v="PF05B000005"/>
    <x v="44"/>
    <s v="ACMI2221"/>
    <n v="248"/>
    <s v="KG"/>
    <d v="2017-06-30T00:00:00"/>
    <n v="248"/>
    <s v="KG"/>
    <n v="0"/>
    <s v=""/>
    <d v="2017-07-03T00:00:00"/>
  </r>
  <r>
    <x v="326"/>
    <s v="80003169"/>
    <s v="900001"/>
    <s v="11001352"/>
    <s v="30"/>
    <x v="0"/>
    <s v="PF05S000001"/>
    <x v="8"/>
    <s v="ACVD3"/>
    <n v="1662"/>
    <s v="KG"/>
    <d v="2017-07-05T00:00:00"/>
    <n v="1662"/>
    <s v="KG"/>
    <n v="0"/>
    <s v=""/>
    <d v="2017-07-06T00:00:00"/>
  </r>
  <r>
    <x v="326"/>
    <s v="80003169"/>
    <s v="900002"/>
    <s v="11001352"/>
    <s v="30"/>
    <x v="0"/>
    <s v="PF05S000001"/>
    <x v="8"/>
    <s v="ACVD1"/>
    <n v="1636"/>
    <s v="KG"/>
    <d v="2017-07-05T00:00:00"/>
    <n v="1636"/>
    <s v="KG"/>
    <n v="0"/>
    <s v=""/>
    <d v="2017-07-06T00:00:00"/>
  </r>
  <r>
    <x v="326"/>
    <s v="80003169"/>
    <s v="900003"/>
    <s v="11001352"/>
    <s v="30"/>
    <x v="0"/>
    <s v="PF05S000001"/>
    <x v="8"/>
    <s v="ACVD21"/>
    <n v="1366"/>
    <s v="KG"/>
    <d v="2017-07-05T00:00:00"/>
    <n v="1366"/>
    <s v="KG"/>
    <n v="0"/>
    <s v=""/>
    <d v="2017-07-06T00:00:00"/>
  </r>
  <r>
    <x v="326"/>
    <s v="80003169"/>
    <s v="900004"/>
    <s v="11001352"/>
    <s v="30"/>
    <x v="0"/>
    <s v="PF05S000001"/>
    <x v="8"/>
    <s v="ACVD22"/>
    <n v="360"/>
    <s v="KG"/>
    <d v="2017-07-05T00:00:00"/>
    <n v="360"/>
    <s v="KG"/>
    <n v="0"/>
    <s v=""/>
    <d v="2017-07-06T00:00:00"/>
  </r>
  <r>
    <x v="327"/>
    <s v="80003170"/>
    <s v="900001"/>
    <s v="11001352"/>
    <s v="30"/>
    <x v="0"/>
    <s v="PF05S000001"/>
    <x v="8"/>
    <s v="ACVP3"/>
    <n v="1464"/>
    <s v="KG"/>
    <d v="2017-07-05T00:00:00"/>
    <n v="1464"/>
    <s v="KG"/>
    <n v="0"/>
    <s v=""/>
    <d v="2017-07-06T00:00:00"/>
  </r>
  <r>
    <x v="327"/>
    <s v="80003170"/>
    <s v="900002"/>
    <s v="11001352"/>
    <s v="30"/>
    <x v="0"/>
    <s v="PF05S000001"/>
    <x v="8"/>
    <s v="ACVP22"/>
    <n v="1308"/>
    <s v="KG"/>
    <d v="2017-07-05T00:00:00"/>
    <n v="1308"/>
    <s v="KG"/>
    <n v="0"/>
    <s v=""/>
    <d v="2017-07-06T00:00:00"/>
  </r>
  <r>
    <x v="327"/>
    <s v="80003170"/>
    <s v="900003"/>
    <s v="11001352"/>
    <s v="30"/>
    <x v="0"/>
    <s v="PF05S000001"/>
    <x v="8"/>
    <s v="ACVP12"/>
    <n v="1002"/>
    <s v="KG"/>
    <d v="2017-07-05T00:00:00"/>
    <n v="1002"/>
    <s v="KG"/>
    <n v="0"/>
    <s v=""/>
    <d v="2017-07-06T00:00:00"/>
  </r>
  <r>
    <x v="327"/>
    <s v="80003170"/>
    <s v="900004"/>
    <s v="11001352"/>
    <s v="30"/>
    <x v="0"/>
    <s v="PF05S000001"/>
    <x v="8"/>
    <s v="ACVP11"/>
    <n v="702"/>
    <s v="KG"/>
    <d v="2017-07-05T00:00:00"/>
    <n v="702"/>
    <s v="KG"/>
    <n v="0"/>
    <s v=""/>
    <d v="2017-07-06T00:00:00"/>
  </r>
  <r>
    <x v="327"/>
    <s v="80003170"/>
    <s v="900005"/>
    <s v="11001352"/>
    <s v="30"/>
    <x v="0"/>
    <s v="PF05S000001"/>
    <x v="8"/>
    <s v="ACVP21"/>
    <n v="540"/>
    <s v="KG"/>
    <d v="2017-07-05T00:00:00"/>
    <n v="540"/>
    <s v="KG"/>
    <n v="0"/>
    <s v=""/>
    <d v="2017-07-06T00:00:00"/>
  </r>
  <r>
    <x v="322"/>
    <s v="80003171"/>
    <s v="900001"/>
    <s v="11001414"/>
    <s v="20"/>
    <x v="0"/>
    <s v="PF05S000002"/>
    <x v="1"/>
    <s v="ACTN21"/>
    <n v="1322"/>
    <s v="KG"/>
    <d v="2017-07-05T00:00:00"/>
    <n v="1322"/>
    <s v="KG"/>
    <n v="0"/>
    <s v=""/>
    <d v="2017-07-06T00:00:00"/>
  </r>
  <r>
    <x v="322"/>
    <s v="80003171"/>
    <s v="900002"/>
    <s v="11001414"/>
    <s v="20"/>
    <x v="0"/>
    <s v="PF05S000002"/>
    <x v="1"/>
    <s v="ACTN11"/>
    <n v="1302"/>
    <s v="KG"/>
    <d v="2017-07-05T00:00:00"/>
    <n v="1302"/>
    <s v="KG"/>
    <n v="0"/>
    <s v=""/>
    <d v="2017-07-06T00:00:00"/>
  </r>
  <r>
    <x v="328"/>
    <s v="80003176"/>
    <s v="900001"/>
    <s v="11001431"/>
    <s v="30"/>
    <x v="0"/>
    <s v="PF05S000022"/>
    <x v="22"/>
    <s v="ACVF1"/>
    <n v="3014"/>
    <s v="KG"/>
    <d v="2017-07-06T00:00:00"/>
    <n v="3014"/>
    <s v="KG"/>
    <n v="0"/>
    <s v=""/>
    <d v="2017-07-07T00:00:00"/>
  </r>
  <r>
    <x v="328"/>
    <s v="80003176"/>
    <s v="900002"/>
    <s v="11001431"/>
    <s v="30"/>
    <x v="0"/>
    <s v="PF05S000022"/>
    <x v="22"/>
    <s v="ACVF2"/>
    <n v="2938"/>
    <s v="KG"/>
    <d v="2017-07-06T00:00:00"/>
    <n v="2938"/>
    <s v="KG"/>
    <n v="0"/>
    <s v=""/>
    <d v="2017-07-07T00:00:00"/>
  </r>
  <r>
    <x v="256"/>
    <s v="80003178"/>
    <s v="900001"/>
    <s v="11001361"/>
    <s v="20"/>
    <x v="13"/>
    <s v="PF05B000005"/>
    <x v="44"/>
    <s v="ACMJ1221"/>
    <n v="258"/>
    <s v="KG"/>
    <d v="2017-07-07T00:00:00"/>
    <n v="258"/>
    <s v="KG"/>
    <n v="0"/>
    <s v=""/>
    <d v="2017-07-10T00:00:00"/>
  </r>
  <r>
    <x v="256"/>
    <s v="80003178"/>
    <s v="900002"/>
    <s v="11001361"/>
    <s v="20"/>
    <x v="13"/>
    <s v="PF05B000005"/>
    <x v="44"/>
    <s v="ACMJ2131"/>
    <n v="258"/>
    <s v="KG"/>
    <d v="2017-07-07T00:00:00"/>
    <n v="258"/>
    <s v="KG"/>
    <n v="0"/>
    <s v=""/>
    <d v="2017-07-10T00:00:00"/>
  </r>
  <r>
    <x v="256"/>
    <s v="80003178"/>
    <s v="900003"/>
    <s v="11001361"/>
    <s v="20"/>
    <x v="13"/>
    <s v="PF05B000005"/>
    <x v="44"/>
    <s v="ACMJ2221"/>
    <n v="258"/>
    <s v="KG"/>
    <d v="2017-07-07T00:00:00"/>
    <n v="258"/>
    <s v="KG"/>
    <n v="0"/>
    <s v=""/>
    <d v="2017-07-10T00:00:00"/>
  </r>
  <r>
    <x v="329"/>
    <s v="80003180"/>
    <s v="900001"/>
    <s v="11001353"/>
    <s v="30"/>
    <x v="0"/>
    <s v="PF05S000001"/>
    <x v="8"/>
    <s v="ACVE3"/>
    <n v="1664"/>
    <s v="KG"/>
    <d v="2017-07-19T00:00:00"/>
    <n v="1664"/>
    <s v="KG"/>
    <n v="0"/>
    <s v=""/>
    <d v="2017-07-20T00:00:00"/>
  </r>
  <r>
    <x v="329"/>
    <s v="80003180"/>
    <s v="900002"/>
    <s v="11001353"/>
    <s v="30"/>
    <x v="0"/>
    <s v="PF05S000001"/>
    <x v="8"/>
    <s v="ACVE2"/>
    <n v="1616"/>
    <s v="KG"/>
    <d v="2017-07-19T00:00:00"/>
    <n v="1616"/>
    <s v="KG"/>
    <n v="0"/>
    <s v=""/>
    <d v="2017-07-20T00:00:00"/>
  </r>
  <r>
    <x v="329"/>
    <s v="80003180"/>
    <s v="900003"/>
    <s v="11001353"/>
    <s v="30"/>
    <x v="0"/>
    <s v="PF05S000001"/>
    <x v="8"/>
    <s v="ACVE1"/>
    <n v="1546"/>
    <s v="KG"/>
    <d v="2017-07-19T00:00:00"/>
    <n v="1546"/>
    <s v="KG"/>
    <n v="0"/>
    <s v=""/>
    <d v="2017-07-20T00:00:00"/>
  </r>
  <r>
    <x v="330"/>
    <s v="80003182"/>
    <s v="900001"/>
    <s v="11001408"/>
    <s v="20"/>
    <x v="0"/>
    <s v="PF05S000005"/>
    <x v="5"/>
    <s v="ACSM22"/>
    <n v="660"/>
    <s v="KG"/>
    <d v="2017-07-12T00:00:00"/>
    <n v="660"/>
    <s v="KG"/>
    <n v="0"/>
    <s v=""/>
    <d v="2017-07-13T00:00:00"/>
  </r>
  <r>
    <x v="331"/>
    <s v="80003183"/>
    <s v="900001"/>
    <s v="11001318"/>
    <s v="20"/>
    <x v="0"/>
    <s v="PF05S000006"/>
    <x v="78"/>
    <s v="ACSK32"/>
    <n v="616"/>
    <s v="KG"/>
    <d v="2017-07-11T00:00:00"/>
    <n v="616"/>
    <s v="KG"/>
    <n v="0"/>
    <s v=""/>
    <d v="2017-07-12T00:00:00"/>
  </r>
  <r>
    <x v="331"/>
    <s v="80003183"/>
    <s v="900002"/>
    <s v="11001318"/>
    <s v="20"/>
    <x v="0"/>
    <s v="PF05S000006"/>
    <x v="78"/>
    <s v="ACSK31"/>
    <n v="588"/>
    <s v="KG"/>
    <d v="2017-07-11T00:00:00"/>
    <n v="588"/>
    <s v="KG"/>
    <n v="0"/>
    <s v=""/>
    <d v="2017-07-12T00:00:00"/>
  </r>
  <r>
    <x v="331"/>
    <s v="80003183"/>
    <s v="900003"/>
    <s v="11001318"/>
    <s v="20"/>
    <x v="0"/>
    <s v="PF05S000006"/>
    <x v="78"/>
    <s v="ACSK13"/>
    <n v="570"/>
    <s v="KG"/>
    <d v="2017-07-11T00:00:00"/>
    <n v="570"/>
    <s v="KG"/>
    <n v="0"/>
    <s v=""/>
    <d v="2017-07-12T00:00:00"/>
  </r>
  <r>
    <x v="331"/>
    <s v="80003183"/>
    <s v="900004"/>
    <s v="11001318"/>
    <s v="20"/>
    <x v="0"/>
    <s v="PF05S000006"/>
    <x v="78"/>
    <s v="ACSK11"/>
    <n v="558"/>
    <s v="KG"/>
    <d v="2017-07-11T00:00:00"/>
    <n v="558"/>
    <s v="KG"/>
    <n v="0"/>
    <s v=""/>
    <d v="2017-07-12T00:00:00"/>
  </r>
  <r>
    <x v="331"/>
    <s v="80003183"/>
    <s v="900005"/>
    <s v="11001318"/>
    <s v="20"/>
    <x v="0"/>
    <s v="PF05S000006"/>
    <x v="78"/>
    <s v="ACSK33"/>
    <n v="468"/>
    <s v="KG"/>
    <d v="2017-07-11T00:00:00"/>
    <n v="468"/>
    <s v="KG"/>
    <n v="0"/>
    <s v=""/>
    <d v="2017-07-12T00:00:00"/>
  </r>
  <r>
    <x v="331"/>
    <s v="80003184"/>
    <s v="900001"/>
    <s v="11001317"/>
    <s v="30"/>
    <x v="0"/>
    <s v="PF05S000006"/>
    <x v="78"/>
    <s v="ACSK22"/>
    <n v="654"/>
    <s v="KG"/>
    <d v="2017-07-12T00:00:00"/>
    <n v="654"/>
    <s v="KG"/>
    <n v="0"/>
    <s v=""/>
    <d v="2017-07-13T00:00:00"/>
  </r>
  <r>
    <x v="331"/>
    <s v="80003184"/>
    <s v="900002"/>
    <s v="11001317"/>
    <s v="30"/>
    <x v="0"/>
    <s v="PF05S000006"/>
    <x v="78"/>
    <s v="ACSK21"/>
    <n v="648"/>
    <s v="KG"/>
    <d v="2017-07-12T00:00:00"/>
    <n v="648"/>
    <s v="KG"/>
    <n v="0"/>
    <s v=""/>
    <d v="2017-07-13T00:00:00"/>
  </r>
  <r>
    <x v="331"/>
    <s v="80003184"/>
    <s v="900003"/>
    <s v="11001317"/>
    <s v="30"/>
    <x v="0"/>
    <s v="PF05S000006"/>
    <x v="78"/>
    <s v="ACSK12"/>
    <n v="626"/>
    <s v="KG"/>
    <d v="2017-07-12T00:00:00"/>
    <n v="626"/>
    <s v="KG"/>
    <n v="0"/>
    <s v=""/>
    <d v="2017-07-13T00:00:00"/>
  </r>
  <r>
    <x v="331"/>
    <s v="80003184"/>
    <s v="900004"/>
    <s v="11001317"/>
    <s v="30"/>
    <x v="0"/>
    <s v="PF05S000006"/>
    <x v="78"/>
    <s v="ACSK23"/>
    <n v="620"/>
    <s v="KG"/>
    <d v="2017-07-12T00:00:00"/>
    <n v="620"/>
    <s v="KG"/>
    <n v="0"/>
    <s v=""/>
    <d v="2017-07-13T00:00:00"/>
  </r>
  <r>
    <x v="332"/>
    <s v="80003187"/>
    <s v="900001"/>
    <s v="11001361"/>
    <s v="20"/>
    <x v="13"/>
    <s v="PF05B000005"/>
    <x v="44"/>
    <s v="ACRY112"/>
    <n v="516"/>
    <s v="KG"/>
    <d v="2017-07-13T00:00:00"/>
    <n v="516"/>
    <s v="KG"/>
    <n v="0"/>
    <s v=""/>
    <d v="2017-07-17T00:00:00"/>
  </r>
  <r>
    <x v="332"/>
    <s v="80003187"/>
    <s v="900002"/>
    <s v="11001361"/>
    <s v="20"/>
    <x v="13"/>
    <s v="PF05B000005"/>
    <x v="44"/>
    <s v="ACRY211"/>
    <n v="516"/>
    <s v="KG"/>
    <d v="2017-07-13T00:00:00"/>
    <n v="516"/>
    <s v="KG"/>
    <n v="0"/>
    <s v=""/>
    <d v="2017-07-17T00:00:00"/>
  </r>
  <r>
    <x v="332"/>
    <s v="80003187"/>
    <s v="900003"/>
    <s v="11001361"/>
    <s v="20"/>
    <x v="13"/>
    <s v="PF05B000005"/>
    <x v="44"/>
    <s v="ACRY221"/>
    <n v="516"/>
    <s v="KG"/>
    <d v="2017-07-13T00:00:00"/>
    <n v="516"/>
    <s v="KG"/>
    <n v="0"/>
    <s v=""/>
    <d v="2017-07-17T00:00:00"/>
  </r>
  <r>
    <x v="332"/>
    <s v="80003187"/>
    <s v="900004"/>
    <s v="11001361"/>
    <s v="20"/>
    <x v="13"/>
    <s v="PF05B000005"/>
    <x v="44"/>
    <s v="ACRY122"/>
    <n v="514"/>
    <s v="KG"/>
    <d v="2017-07-13T00:00:00"/>
    <n v="514"/>
    <s v="KG"/>
    <n v="0"/>
    <s v=""/>
    <d v="2017-07-17T00:00:00"/>
  </r>
  <r>
    <x v="332"/>
    <s v="80003187"/>
    <s v="900005"/>
    <s v="11001361"/>
    <s v="20"/>
    <x v="13"/>
    <s v="PF05B000005"/>
    <x v="44"/>
    <s v="ACRY212"/>
    <n v="514"/>
    <s v="KG"/>
    <d v="2017-07-13T00:00:00"/>
    <n v="514"/>
    <s v="KG"/>
    <n v="0"/>
    <s v=""/>
    <d v="2017-07-17T00:00:00"/>
  </r>
  <r>
    <x v="332"/>
    <s v="80003187"/>
    <s v="900006"/>
    <s v="11001361"/>
    <s v="20"/>
    <x v="13"/>
    <s v="PF05B000005"/>
    <x v="44"/>
    <s v="ACRY222"/>
    <n v="514"/>
    <s v="KG"/>
    <d v="2017-07-13T00:00:00"/>
    <n v="514"/>
    <s v="KG"/>
    <n v="0"/>
    <s v=""/>
    <d v="2017-07-17T00:00:00"/>
  </r>
  <r>
    <x v="332"/>
    <s v="80003187"/>
    <s v="900007"/>
    <s v="11001361"/>
    <s v="20"/>
    <x v="13"/>
    <s v="PF05B000005"/>
    <x v="44"/>
    <s v="ACRY111"/>
    <n v="512"/>
    <s v="KG"/>
    <d v="2017-07-13T00:00:00"/>
    <n v="512"/>
    <s v="KG"/>
    <n v="0"/>
    <s v=""/>
    <d v="2017-07-17T00:00:00"/>
  </r>
  <r>
    <x v="332"/>
    <s v="80003187"/>
    <s v="900010"/>
    <s v="11001361"/>
    <s v="20"/>
    <x v="13"/>
    <s v="PF05B000005"/>
    <x v="44"/>
    <s v="ACRY2131"/>
    <n v="258"/>
    <s v="KG"/>
    <d v="2017-07-13T00:00:00"/>
    <n v="258"/>
    <s v="KG"/>
    <n v="0"/>
    <s v=""/>
    <d v="2017-07-17T00:00:00"/>
  </r>
  <r>
    <x v="333"/>
    <s v="80003188"/>
    <s v="900001"/>
    <s v="11001340"/>
    <s v="20"/>
    <x v="13"/>
    <s v="PF05B000030"/>
    <x v="62"/>
    <s v="ACVZ11"/>
    <n v="436"/>
    <s v="KG"/>
    <d v="2017-07-13T00:00:00"/>
    <n v="436"/>
    <s v="KG"/>
    <n v="0"/>
    <s v=""/>
    <d v="2017-07-17T00:00:00"/>
  </r>
  <r>
    <x v="333"/>
    <s v="80003188"/>
    <s v="900002"/>
    <s v="11001340"/>
    <s v="20"/>
    <x v="13"/>
    <s v="PF05B000030"/>
    <x v="62"/>
    <s v="ACVZ322"/>
    <n v="436"/>
    <s v="KG"/>
    <d v="2017-07-13T00:00:00"/>
    <n v="436"/>
    <s v="KG"/>
    <n v="0"/>
    <s v=""/>
    <d v="2017-07-17T00:00:00"/>
  </r>
  <r>
    <x v="333"/>
    <s v="80003188"/>
    <s v="900003"/>
    <s v="11001340"/>
    <s v="20"/>
    <x v="13"/>
    <s v="PF05B000030"/>
    <x v="62"/>
    <s v="ACVZ33"/>
    <n v="434"/>
    <s v="KG"/>
    <d v="2017-07-13T00:00:00"/>
    <n v="434"/>
    <s v="KG"/>
    <n v="0"/>
    <s v=""/>
    <d v="2017-07-17T00:00:00"/>
  </r>
  <r>
    <x v="333"/>
    <s v="80003188"/>
    <s v="900004"/>
    <s v="11001340"/>
    <s v="20"/>
    <x v="13"/>
    <s v="PF05B000030"/>
    <x v="62"/>
    <s v="ACVZ121"/>
    <n v="250"/>
    <s v="KG"/>
    <d v="2017-07-13T00:00:00"/>
    <n v="250"/>
    <s v="KG"/>
    <n v="0"/>
    <s v=""/>
    <d v="2017-07-17T00:00:00"/>
  </r>
  <r>
    <x v="333"/>
    <s v="80003188"/>
    <s v="900005"/>
    <s v="11001340"/>
    <s v="20"/>
    <x v="13"/>
    <s v="PF05B000030"/>
    <x v="62"/>
    <s v="ACVZ211"/>
    <n v="250"/>
    <s v="KG"/>
    <d v="2017-07-13T00:00:00"/>
    <n v="250"/>
    <s v="KG"/>
    <n v="0"/>
    <s v=""/>
    <d v="2017-07-17T00:00:00"/>
  </r>
  <r>
    <x v="333"/>
    <s v="80003188"/>
    <s v="900006"/>
    <s v="11001340"/>
    <s v="20"/>
    <x v="13"/>
    <s v="PF05B000030"/>
    <x v="62"/>
    <s v="ACVZ321"/>
    <n v="64"/>
    <s v="KG"/>
    <d v="2017-07-13T00:00:00"/>
    <n v="64"/>
    <s v="KG"/>
    <n v="0"/>
    <s v=""/>
    <d v="2017-07-17T00:00:00"/>
  </r>
  <r>
    <x v="334"/>
    <s v="80003190"/>
    <s v="900001"/>
    <s v="11001361"/>
    <s v="70"/>
    <x v="13"/>
    <s v="PF05B000005"/>
    <x v="44"/>
    <s v="ACRZ113"/>
    <n v="512"/>
    <s v="KG"/>
    <d v="2017-07-13T00:00:00"/>
    <n v="512"/>
    <s v="KG"/>
    <n v="0"/>
    <s v=""/>
    <d v="2017-07-17T00:00:00"/>
  </r>
  <r>
    <x v="334"/>
    <s v="80003190"/>
    <s v="900002"/>
    <s v="11001361"/>
    <s v="70"/>
    <x v="13"/>
    <s v="PF05B000005"/>
    <x v="44"/>
    <s v="ACRZ121"/>
    <n v="512"/>
    <s v="KG"/>
    <d v="2017-07-13T00:00:00"/>
    <n v="512"/>
    <s v="KG"/>
    <n v="0"/>
    <s v=""/>
    <d v="2017-07-17T00:00:00"/>
  </r>
  <r>
    <x v="334"/>
    <s v="80003190"/>
    <s v="900003"/>
    <s v="11001361"/>
    <s v="70"/>
    <x v="13"/>
    <s v="PF05B000005"/>
    <x v="44"/>
    <s v="ACRZ221"/>
    <n v="512"/>
    <s v="KG"/>
    <d v="2017-07-13T00:00:00"/>
    <n v="512"/>
    <s v="KG"/>
    <n v="0"/>
    <s v=""/>
    <d v="2017-07-17T00:00:00"/>
  </r>
  <r>
    <x v="334"/>
    <s v="80003190"/>
    <s v="900005"/>
    <s v="11001361"/>
    <s v="70"/>
    <x v="13"/>
    <s v="PF05B000005"/>
    <x v="44"/>
    <s v="ACRZ1221"/>
    <n v="258"/>
    <s v="KG"/>
    <d v="2017-07-13T00:00:00"/>
    <n v="258"/>
    <s v="KG"/>
    <n v="0"/>
    <s v=""/>
    <d v="2017-07-17T00:00:00"/>
  </r>
  <r>
    <x v="334"/>
    <s v="80003190"/>
    <s v="900006"/>
    <s v="11001361"/>
    <s v="70"/>
    <x v="13"/>
    <s v="PF05B000005"/>
    <x v="44"/>
    <s v="ACRZ1112"/>
    <n v="256"/>
    <s v="KG"/>
    <d v="2017-07-13T00:00:00"/>
    <n v="256"/>
    <s v="KG"/>
    <n v="0"/>
    <s v=""/>
    <d v="2017-07-17T00:00:00"/>
  </r>
  <r>
    <x v="334"/>
    <s v="80003190"/>
    <s v="900007"/>
    <s v="11001361"/>
    <s v="70"/>
    <x v="13"/>
    <s v="PF05B000005"/>
    <x v="44"/>
    <s v="ACRZ2111"/>
    <n v="256"/>
    <s v="KG"/>
    <d v="2017-07-13T00:00:00"/>
    <n v="256"/>
    <s v="KG"/>
    <n v="0"/>
    <s v=""/>
    <d v="2017-07-17T00:00:00"/>
  </r>
  <r>
    <x v="334"/>
    <s v="80003190"/>
    <s v="900008"/>
    <s v="11001361"/>
    <s v="70"/>
    <x v="13"/>
    <s v="PF05B000005"/>
    <x v="44"/>
    <s v="ACRZ2121"/>
    <n v="256"/>
    <s v="KG"/>
    <d v="2017-07-13T00:00:00"/>
    <n v="256"/>
    <s v="KG"/>
    <n v="0"/>
    <s v=""/>
    <d v="2017-07-17T00:00:00"/>
  </r>
  <r>
    <x v="334"/>
    <s v="80003190"/>
    <s v="900009"/>
    <s v="11001361"/>
    <s v="70"/>
    <x v="13"/>
    <s v="PF05B000005"/>
    <x v="44"/>
    <s v="ACRZ2131"/>
    <n v="256"/>
    <s v="KG"/>
    <d v="2017-07-13T00:00:00"/>
    <n v="256"/>
    <s v="KG"/>
    <n v="0"/>
    <s v=""/>
    <d v="2017-07-17T00:00:00"/>
  </r>
  <r>
    <x v="334"/>
    <s v="80003190"/>
    <s v="900012"/>
    <s v="11001361"/>
    <s v="70"/>
    <x v="13"/>
    <s v="PF05B000005"/>
    <x v="44"/>
    <s v="ACRZ2221"/>
    <n v="256"/>
    <s v="KG"/>
    <d v="2017-07-13T00:00:00"/>
    <n v="256"/>
    <s v="KG"/>
    <n v="0"/>
    <s v=""/>
    <d v="2017-07-17T00:00:00"/>
  </r>
  <r>
    <x v="332"/>
    <s v="80003191"/>
    <s v="900001"/>
    <s v="11001361"/>
    <s v="70"/>
    <x v="13"/>
    <s v="PF05B000005"/>
    <x v="44"/>
    <s v="ACRY1211"/>
    <n v="258"/>
    <s v="KG"/>
    <d v="2017-07-13T00:00:00"/>
    <n v="258"/>
    <s v="KG"/>
    <n v="0"/>
    <s v=""/>
    <d v="2017-07-17T00:00:00"/>
  </r>
  <r>
    <x v="303"/>
    <s v="80003192"/>
    <s v="900009"/>
    <s v="11001352"/>
    <s v="50"/>
    <x v="0"/>
    <s v="PF05PA00001"/>
    <x v="64"/>
    <s v="ACUD12"/>
    <n v="542"/>
    <s v="KG"/>
    <d v="2017-07-13T00:00:00"/>
    <n v="542"/>
    <s v="KG"/>
    <n v="0"/>
    <s v=""/>
    <d v="2017-07-17T00:00:00"/>
  </r>
  <r>
    <x v="303"/>
    <s v="80003192"/>
    <s v="900013"/>
    <s v="11001352"/>
    <s v="50"/>
    <x v="0"/>
    <s v="PF05PA00001"/>
    <x v="64"/>
    <s v="ACUD32"/>
    <n v="540"/>
    <s v="KG"/>
    <d v="2017-07-13T00:00:00"/>
    <n v="540"/>
    <s v="KG"/>
    <n v="0"/>
    <s v=""/>
    <d v="2017-07-17T00:00:00"/>
  </r>
  <r>
    <x v="330"/>
    <s v="80003195"/>
    <s v="900001"/>
    <s v="11001215"/>
    <s v="40"/>
    <x v="0"/>
    <s v="PF05S000005"/>
    <x v="5"/>
    <s v="ACSM12"/>
    <n v="602"/>
    <s v="KG"/>
    <d v="2017-07-19T00:00:00"/>
    <n v="602"/>
    <s v="KG"/>
    <n v="0"/>
    <s v=""/>
    <d v="2017-07-20T00:00:00"/>
  </r>
  <r>
    <x v="330"/>
    <s v="80003195"/>
    <s v="900002"/>
    <s v="11001215"/>
    <s v="40"/>
    <x v="0"/>
    <s v="PF05S000005"/>
    <x v="5"/>
    <s v="ACSM21"/>
    <n v="602"/>
    <s v="KG"/>
    <d v="2017-07-19T00:00:00"/>
    <n v="602"/>
    <s v="KG"/>
    <n v="0"/>
    <s v=""/>
    <d v="2017-07-20T00:00:00"/>
  </r>
  <r>
    <x v="330"/>
    <s v="80003195"/>
    <s v="900003"/>
    <s v="11001215"/>
    <s v="40"/>
    <x v="0"/>
    <s v="PF05S000005"/>
    <x v="5"/>
    <s v="ACSM11"/>
    <n v="600"/>
    <s v="KG"/>
    <d v="2017-07-19T00:00:00"/>
    <n v="600"/>
    <s v="KG"/>
    <n v="0"/>
    <s v=""/>
    <d v="2017-07-20T00:00:00"/>
  </r>
  <r>
    <x v="330"/>
    <s v="80003195"/>
    <s v="900004"/>
    <s v="11001215"/>
    <s v="40"/>
    <x v="0"/>
    <s v="PF05S000005"/>
    <x v="5"/>
    <s v="ACSM13"/>
    <n v="590"/>
    <s v="KG"/>
    <d v="2017-07-19T00:00:00"/>
    <n v="590"/>
    <s v="KG"/>
    <n v="0"/>
    <s v=""/>
    <d v="2017-07-20T00:00:00"/>
  </r>
  <r>
    <x v="330"/>
    <s v="80003195"/>
    <s v="900005"/>
    <s v="11001215"/>
    <s v="40"/>
    <x v="0"/>
    <s v="PF05S000005"/>
    <x v="5"/>
    <s v="ACSM31"/>
    <n v="546"/>
    <s v="KG"/>
    <d v="2017-07-19T00:00:00"/>
    <n v="546"/>
    <s v="KG"/>
    <n v="0"/>
    <s v=""/>
    <d v="2017-07-20T00:00:00"/>
  </r>
  <r>
    <x v="335"/>
    <s v="80003197"/>
    <s v="900001"/>
    <s v="11001431"/>
    <s v="30"/>
    <x v="0"/>
    <s v="PF05S000022"/>
    <x v="22"/>
    <s v="ACVK2"/>
    <n v="3062"/>
    <s v="KG"/>
    <d v="2017-07-17T00:00:00"/>
    <n v="3062"/>
    <s v="KG"/>
    <n v="0"/>
    <s v=""/>
    <d v="2017-07-18T00:00:00"/>
  </r>
  <r>
    <x v="335"/>
    <s v="80003197"/>
    <s v="900002"/>
    <s v="11001431"/>
    <s v="30"/>
    <x v="0"/>
    <s v="PF05S000022"/>
    <x v="22"/>
    <s v="ACVK1"/>
    <n v="2794"/>
    <s v="KG"/>
    <d v="2017-07-17T00:00:00"/>
    <n v="2794"/>
    <s v="KG"/>
    <n v="0"/>
    <s v=""/>
    <d v="2017-07-18T00:00:00"/>
  </r>
  <r>
    <x v="336"/>
    <s v="80003198"/>
    <s v="900001"/>
    <s v="11001428"/>
    <s v="30"/>
    <x v="0"/>
    <s v="PF05S000028"/>
    <x v="29"/>
    <s v="ACCQ13"/>
    <n v="646"/>
    <s v="KG"/>
    <d v="2017-07-19T00:00:00"/>
    <n v="646"/>
    <s v="KG"/>
    <n v="0"/>
    <s v=""/>
    <d v="2017-07-20T00:00:00"/>
  </r>
  <r>
    <x v="336"/>
    <s v="80003198"/>
    <s v="900002"/>
    <s v="11001428"/>
    <s v="30"/>
    <x v="0"/>
    <s v="PF05S000028"/>
    <x v="29"/>
    <s v="ACCQ23"/>
    <n v="646"/>
    <s v="KG"/>
    <d v="2017-07-19T00:00:00"/>
    <n v="646"/>
    <s v="KG"/>
    <n v="0"/>
    <s v=""/>
    <d v="2017-07-20T00:00:00"/>
  </r>
  <r>
    <x v="336"/>
    <s v="80003198"/>
    <s v="900003"/>
    <s v="11001428"/>
    <s v="30"/>
    <x v="0"/>
    <s v="PF05S000028"/>
    <x v="29"/>
    <s v="ACCQ31"/>
    <n v="606"/>
    <s v="KG"/>
    <d v="2017-07-19T00:00:00"/>
    <n v="606"/>
    <s v="KG"/>
    <n v="0"/>
    <s v=""/>
    <d v="2017-07-20T00:00:00"/>
  </r>
  <r>
    <x v="336"/>
    <s v="80003198"/>
    <s v="900004"/>
    <s v="11001428"/>
    <s v="30"/>
    <x v="0"/>
    <s v="PF05S000028"/>
    <x v="29"/>
    <s v="ACCQ21"/>
    <n v="592"/>
    <s v="KG"/>
    <d v="2017-07-19T00:00:00"/>
    <n v="592"/>
    <s v="KG"/>
    <n v="0"/>
    <s v=""/>
    <d v="2017-07-20T00:00:00"/>
  </r>
  <r>
    <x v="336"/>
    <s v="80003198"/>
    <s v="900005"/>
    <s v="11001428"/>
    <s v="30"/>
    <x v="0"/>
    <s v="PF05S000028"/>
    <x v="29"/>
    <s v="ACCQ33"/>
    <n v="584"/>
    <s v="KG"/>
    <d v="2017-07-19T00:00:00"/>
    <n v="584"/>
    <s v="KG"/>
    <n v="0"/>
    <s v=""/>
    <d v="2017-07-20T00:00:00"/>
  </r>
  <r>
    <x v="336"/>
    <s v="80003198"/>
    <s v="900006"/>
    <s v="11001428"/>
    <s v="30"/>
    <x v="0"/>
    <s v="PF05S000028"/>
    <x v="29"/>
    <s v="ACCQ22"/>
    <n v="566"/>
    <s v="KG"/>
    <d v="2017-07-19T00:00:00"/>
    <n v="566"/>
    <s v="KG"/>
    <n v="0"/>
    <s v=""/>
    <d v="2017-07-20T00:00:00"/>
  </r>
  <r>
    <x v="336"/>
    <s v="80003198"/>
    <s v="900007"/>
    <s v="11001428"/>
    <s v="30"/>
    <x v="0"/>
    <s v="PF05S000028"/>
    <x v="29"/>
    <s v="ACCQ32"/>
    <n v="562"/>
    <s v="KG"/>
    <d v="2017-07-19T00:00:00"/>
    <n v="562"/>
    <s v="KG"/>
    <n v="0"/>
    <s v=""/>
    <d v="2017-07-20T00:00:00"/>
  </r>
  <r>
    <x v="336"/>
    <s v="80003198"/>
    <s v="900008"/>
    <s v="11001428"/>
    <s v="30"/>
    <x v="0"/>
    <s v="PF05S000028"/>
    <x v="29"/>
    <s v="ACCQ12"/>
    <n v="560"/>
    <s v="KG"/>
    <d v="2017-07-19T00:00:00"/>
    <n v="560"/>
    <s v="KG"/>
    <n v="0"/>
    <s v=""/>
    <d v="2017-07-20T00:00:00"/>
  </r>
  <r>
    <x v="336"/>
    <s v="80003198"/>
    <s v="900009"/>
    <s v="11001428"/>
    <s v="30"/>
    <x v="0"/>
    <s v="PF05S000028"/>
    <x v="29"/>
    <s v="ACCQ11"/>
    <n v="480"/>
    <s v="KG"/>
    <d v="2017-07-19T00:00:00"/>
    <n v="480"/>
    <s v="KG"/>
    <n v="0"/>
    <s v=""/>
    <d v="2017-07-20T00:00:00"/>
  </r>
  <r>
    <x v="337"/>
    <s v="80003199"/>
    <s v="900001"/>
    <s v="11001429"/>
    <s v="20"/>
    <x v="0"/>
    <s v="PF05S000003"/>
    <x v="4"/>
    <s v="ACFR13"/>
    <n v="944"/>
    <s v="KG"/>
    <d v="2017-07-19T00:00:00"/>
    <n v="944"/>
    <s v="KG"/>
    <n v="0"/>
    <s v=""/>
    <d v="2017-07-20T00:00:00"/>
  </r>
  <r>
    <x v="337"/>
    <s v="80003199"/>
    <s v="900002"/>
    <s v="11001429"/>
    <s v="20"/>
    <x v="0"/>
    <s v="PF05S000003"/>
    <x v="4"/>
    <s v="ACFR12"/>
    <n v="900"/>
    <s v="KG"/>
    <d v="2017-07-19T00:00:00"/>
    <n v="900"/>
    <s v="KG"/>
    <n v="0"/>
    <s v=""/>
    <d v="2017-07-20T00:00:00"/>
  </r>
  <r>
    <x v="337"/>
    <s v="80003199"/>
    <s v="900003"/>
    <s v="11001429"/>
    <s v="20"/>
    <x v="0"/>
    <s v="PF05S000003"/>
    <x v="4"/>
    <s v="ACFR22"/>
    <n v="892"/>
    <s v="KG"/>
    <d v="2017-07-19T00:00:00"/>
    <n v="892"/>
    <s v="KG"/>
    <n v="0"/>
    <s v=""/>
    <d v="2017-07-20T00:00:00"/>
  </r>
  <r>
    <x v="337"/>
    <s v="80003199"/>
    <s v="900004"/>
    <s v="11001429"/>
    <s v="20"/>
    <x v="0"/>
    <s v="PF05S000003"/>
    <x v="4"/>
    <s v="ACFR21"/>
    <n v="858"/>
    <s v="KG"/>
    <d v="2017-07-19T00:00:00"/>
    <n v="858"/>
    <s v="KG"/>
    <n v="0"/>
    <s v=""/>
    <d v="2017-07-20T00:00:00"/>
  </r>
  <r>
    <x v="337"/>
    <s v="80003199"/>
    <s v="900005"/>
    <s v="11001429"/>
    <s v="20"/>
    <x v="0"/>
    <s v="PF05S000003"/>
    <x v="4"/>
    <s v="ACFR11"/>
    <n v="784"/>
    <s v="KG"/>
    <d v="2017-07-19T00:00:00"/>
    <n v="784"/>
    <s v="KG"/>
    <n v="0"/>
    <s v=""/>
    <d v="2017-07-20T00:00:00"/>
  </r>
  <r>
    <x v="337"/>
    <s v="80003199"/>
    <s v="900006"/>
    <s v="11001429"/>
    <s v="20"/>
    <x v="0"/>
    <s v="PF05S000003"/>
    <x v="4"/>
    <s v="ACFR23"/>
    <n v="766"/>
    <s v="KG"/>
    <d v="2017-07-19T00:00:00"/>
    <n v="766"/>
    <s v="KG"/>
    <n v="0"/>
    <s v=""/>
    <d v="2017-07-20T00:00:00"/>
  </r>
  <r>
    <x v="338"/>
    <s v="80003202"/>
    <s v="900001"/>
    <s v="11001348"/>
    <s v="60"/>
    <x v="0"/>
    <s v="PF05PA00001"/>
    <x v="64"/>
    <s v="ACUB21"/>
    <n v="1054"/>
    <s v="KG"/>
    <d v="2017-07-19T00:00:00"/>
    <n v="1054"/>
    <s v="KG"/>
    <n v="0"/>
    <s v=""/>
    <d v="2017-07-20T00:00:00"/>
  </r>
  <r>
    <x v="338"/>
    <s v="80003202"/>
    <s v="900002"/>
    <s v="11001348"/>
    <s v="60"/>
    <x v="0"/>
    <s v="PF05PA00001"/>
    <x v="64"/>
    <s v="ACUB12"/>
    <n v="1052"/>
    <s v="KG"/>
    <d v="2017-07-19T00:00:00"/>
    <n v="1052"/>
    <s v="KG"/>
    <n v="0"/>
    <s v=""/>
    <d v="2017-07-20T00:00:00"/>
  </r>
  <r>
    <x v="338"/>
    <s v="80003202"/>
    <s v="900003"/>
    <s v="11001348"/>
    <s v="60"/>
    <x v="0"/>
    <s v="PF05PA00001"/>
    <x v="64"/>
    <s v="ACUB32"/>
    <n v="1048"/>
    <s v="KG"/>
    <d v="2017-07-19T00:00:00"/>
    <n v="1048"/>
    <s v="KG"/>
    <n v="0"/>
    <s v=""/>
    <d v="2017-07-20T00:00:00"/>
  </r>
  <r>
    <x v="339"/>
    <s v="80003203"/>
    <s v="900001"/>
    <s v="11001353"/>
    <s v="40"/>
    <x v="0"/>
    <s v="PF05S000001"/>
    <x v="8"/>
    <s v="ACOE2"/>
    <n v="1932"/>
    <s v="KG"/>
    <d v="2017-07-26T00:00:00"/>
    <n v="1932"/>
    <s v="KG"/>
    <n v="0"/>
    <s v=""/>
    <d v="2017-07-27T00:00:00"/>
  </r>
  <r>
    <x v="339"/>
    <s v="80003203"/>
    <s v="900002"/>
    <s v="11001353"/>
    <s v="40"/>
    <x v="0"/>
    <s v="PF05S000001"/>
    <x v="8"/>
    <s v="ACOE1"/>
    <n v="1752"/>
    <s v="KG"/>
    <d v="2017-07-26T00:00:00"/>
    <n v="1752"/>
    <s v="KG"/>
    <n v="0"/>
    <s v=""/>
    <d v="2017-07-27T00:00:00"/>
  </r>
  <r>
    <x v="339"/>
    <s v="80003203"/>
    <s v="900003"/>
    <s v="11001353"/>
    <s v="40"/>
    <x v="0"/>
    <s v="PF05S000001"/>
    <x v="8"/>
    <s v="ACOE3"/>
    <n v="1750"/>
    <s v="KG"/>
    <d v="2017-07-26T00:00:00"/>
    <n v="1750"/>
    <s v="KG"/>
    <n v="0"/>
    <s v=""/>
    <d v="2017-07-27T00:00:00"/>
  </r>
  <r>
    <x v="340"/>
    <s v="80003204"/>
    <s v="900001"/>
    <s v="11001706"/>
    <s v="10"/>
    <x v="7"/>
    <s v="PF05SFAP002"/>
    <x v="79"/>
    <s v="ABII31"/>
    <n v="908"/>
    <s v="KG"/>
    <d v="2017-07-20T00:00:00"/>
    <n v="908"/>
    <s v="KG"/>
    <n v="0"/>
    <s v=""/>
    <d v="2017-07-21T00:00:00"/>
  </r>
  <r>
    <x v="230"/>
    <s v="80003205"/>
    <s v="900001"/>
    <s v="11001707"/>
    <s v="10"/>
    <x v="7"/>
    <s v="PF05SFAP001"/>
    <x v="80"/>
    <s v="AAZP32"/>
    <n v="622"/>
    <s v="KG"/>
    <d v="2017-07-20T00:00:00"/>
    <n v="622"/>
    <s v="KG"/>
    <n v="0"/>
    <s v=""/>
    <d v="2017-07-21T00:00:00"/>
  </r>
  <r>
    <x v="27"/>
    <s v="80003206"/>
    <s v="900001"/>
    <s v="11001708"/>
    <s v="10"/>
    <x v="7"/>
    <s v="PF05SFAP004"/>
    <x v="81"/>
    <s v="AAPI212"/>
    <n v="464"/>
    <s v="KG"/>
    <d v="2017-07-20T00:00:00"/>
    <n v="464"/>
    <s v="KG"/>
    <n v="0"/>
    <s v=""/>
    <d v="2017-07-21T00:00:00"/>
  </r>
  <r>
    <x v="341"/>
    <s v="80003212"/>
    <s v="900001"/>
    <s v="11001348"/>
    <s v="60"/>
    <x v="0"/>
    <s v="PF05PA00001"/>
    <x v="64"/>
    <s v="ACVS13"/>
    <n v="1052"/>
    <s v="KG"/>
    <d v="2017-07-21T00:00:00"/>
    <n v="1052"/>
    <s v="KG"/>
    <n v="0"/>
    <s v=""/>
    <d v="2017-07-24T00:00:00"/>
  </r>
  <r>
    <x v="341"/>
    <s v="80003212"/>
    <s v="900002"/>
    <s v="11001348"/>
    <s v="60"/>
    <x v="0"/>
    <s v="PF05PA00001"/>
    <x v="64"/>
    <s v="ACVS21"/>
    <n v="1046"/>
    <s v="KG"/>
    <d v="2017-07-21T00:00:00"/>
    <n v="1046"/>
    <s v="KG"/>
    <n v="0"/>
    <s v=""/>
    <d v="2017-07-24T00:00:00"/>
  </r>
  <r>
    <x v="330"/>
    <s v="80003213"/>
    <s v="900001"/>
    <s v="11001408"/>
    <s v="30"/>
    <x v="0"/>
    <s v="PF05S000005"/>
    <x v="5"/>
    <s v="ACSM32"/>
    <n v="588"/>
    <s v="KG"/>
    <d v="2017-07-26T00:00:00"/>
    <n v="588"/>
    <s v="KG"/>
    <n v="0"/>
    <s v=""/>
    <d v="2017-07-27T00:00:00"/>
  </r>
  <r>
    <x v="330"/>
    <s v="80003213"/>
    <s v="900002"/>
    <s v="11001408"/>
    <s v="30"/>
    <x v="0"/>
    <s v="PF05S000005"/>
    <x v="5"/>
    <s v="ACSM23"/>
    <n v="578"/>
    <s v="KG"/>
    <d v="2017-07-26T00:00:00"/>
    <n v="578"/>
    <s v="KG"/>
    <n v="0"/>
    <s v=""/>
    <d v="2017-07-27T00:00:00"/>
  </r>
  <r>
    <x v="330"/>
    <s v="80003213"/>
    <s v="900003"/>
    <s v="11001408"/>
    <s v="30"/>
    <x v="0"/>
    <s v="PF05S000005"/>
    <x v="5"/>
    <s v="ACSM33"/>
    <n v="538"/>
    <s v="KG"/>
    <d v="2017-07-26T00:00:00"/>
    <n v="538"/>
    <s v="KG"/>
    <n v="0"/>
    <s v=""/>
    <d v="2017-07-27T00:00:00"/>
  </r>
  <r>
    <x v="342"/>
    <s v="80003216"/>
    <s v="900001"/>
    <s v="11001362"/>
    <s v="100"/>
    <x v="13"/>
    <s v="PF05S000501"/>
    <x v="66"/>
    <s v="ACRI231"/>
    <n v="462"/>
    <s v="KG"/>
    <d v="2017-07-21T00:00:00"/>
    <n v="462"/>
    <s v="KG"/>
    <n v="0"/>
    <s v=""/>
    <d v="2017-07-24T00:00:00"/>
  </r>
  <r>
    <x v="342"/>
    <s v="80003216"/>
    <s v="900002"/>
    <s v="11001362"/>
    <s v="100"/>
    <x v="13"/>
    <s v="PF05S000501"/>
    <x v="66"/>
    <s v="ACRI131"/>
    <n v="348"/>
    <s v="KG"/>
    <d v="2017-07-21T00:00:00"/>
    <n v="348"/>
    <s v="KG"/>
    <n v="0"/>
    <s v=""/>
    <d v="2017-07-24T00:00:00"/>
  </r>
  <r>
    <x v="342"/>
    <s v="80003216"/>
    <s v="900003"/>
    <s v="11001362"/>
    <s v="100"/>
    <x v="13"/>
    <s v="PF05S000501"/>
    <x v="66"/>
    <s v="ACRI121"/>
    <n v="346"/>
    <s v="KG"/>
    <d v="2017-07-21T00:00:00"/>
    <n v="346"/>
    <s v="KG"/>
    <n v="0"/>
    <s v=""/>
    <d v="2017-07-24T00:00:00"/>
  </r>
  <r>
    <x v="342"/>
    <s v="80003216"/>
    <s v="900004"/>
    <s v="11001362"/>
    <s v="100"/>
    <x v="13"/>
    <s v="PF05S000501"/>
    <x v="66"/>
    <s v="ACRI211"/>
    <n v="346"/>
    <s v="KG"/>
    <d v="2017-07-21T00:00:00"/>
    <n v="346"/>
    <s v="KG"/>
    <n v="0"/>
    <s v=""/>
    <d v="2017-07-24T00:00:00"/>
  </r>
  <r>
    <x v="342"/>
    <s v="80003216"/>
    <s v="900005"/>
    <s v="11001362"/>
    <s v="100"/>
    <x v="13"/>
    <s v="PF05S000501"/>
    <x v="66"/>
    <s v="ACRI111"/>
    <n v="234"/>
    <s v="KG"/>
    <d v="2017-07-21T00:00:00"/>
    <n v="234"/>
    <s v="KG"/>
    <n v="0"/>
    <s v=""/>
    <d v="2017-07-24T00:00:00"/>
  </r>
  <r>
    <x v="342"/>
    <s v="80003217"/>
    <s v="900001"/>
    <s v="11001358"/>
    <s v="120"/>
    <x v="13"/>
    <s v="PF05S000502"/>
    <x v="67"/>
    <s v="ACRI132"/>
    <n v="532"/>
    <s v="KG"/>
    <d v="2017-07-21T00:00:00"/>
    <n v="532"/>
    <s v="KG"/>
    <n v="0"/>
    <s v=""/>
    <d v="2017-07-24T00:00:00"/>
  </r>
  <r>
    <x v="342"/>
    <s v="80003218"/>
    <s v="900001"/>
    <s v="11001340"/>
    <s v="50"/>
    <x v="13"/>
    <s v="PF05S000503"/>
    <x v="82"/>
    <s v="ACRI22"/>
    <n v="946"/>
    <s v="KG"/>
    <d v="2017-07-21T00:00:00"/>
    <n v="946"/>
    <s v="KG"/>
    <n v="0"/>
    <s v=""/>
    <d v="2017-07-24T00:00:00"/>
  </r>
  <r>
    <x v="342"/>
    <s v="80003218"/>
    <s v="900002"/>
    <s v="11001340"/>
    <s v="50"/>
    <x v="13"/>
    <s v="PF05S000503"/>
    <x v="82"/>
    <s v="ACRI122"/>
    <n v="570"/>
    <s v="KG"/>
    <d v="2017-07-21T00:00:00"/>
    <n v="570"/>
    <s v="KG"/>
    <n v="0"/>
    <s v=""/>
    <d v="2017-07-24T00:00:00"/>
  </r>
  <r>
    <x v="342"/>
    <s v="80003218"/>
    <s v="900003"/>
    <s v="11001340"/>
    <s v="50"/>
    <x v="13"/>
    <s v="PF05S000503"/>
    <x v="82"/>
    <s v="ACRI212"/>
    <n v="478"/>
    <s v="KG"/>
    <d v="2017-07-21T00:00:00"/>
    <n v="478"/>
    <s v="KG"/>
    <n v="0"/>
    <s v=""/>
    <d v="2017-07-24T00:00:00"/>
  </r>
  <r>
    <x v="342"/>
    <s v="80003218"/>
    <s v="900004"/>
    <s v="11001340"/>
    <s v="50"/>
    <x v="13"/>
    <s v="PF05S000503"/>
    <x v="82"/>
    <s v="ACRI112"/>
    <n v="476"/>
    <s v="KG"/>
    <d v="2017-07-21T00:00:00"/>
    <n v="476"/>
    <s v="KG"/>
    <n v="0"/>
    <s v=""/>
    <d v="2017-07-24T00:00:00"/>
  </r>
  <r>
    <x v="342"/>
    <s v="80003218"/>
    <s v="900005"/>
    <s v="11001340"/>
    <s v="50"/>
    <x v="13"/>
    <s v="PF05S000503"/>
    <x v="82"/>
    <s v="ACRI232"/>
    <n v="288"/>
    <s v="KG"/>
    <d v="2017-07-21T00:00:00"/>
    <n v="288"/>
    <s v="KG"/>
    <n v="0"/>
    <s v=""/>
    <d v="2017-07-24T00:00:00"/>
  </r>
  <r>
    <x v="343"/>
    <s v="80003223"/>
    <s v="900001"/>
    <s v="11001431"/>
    <s v="50"/>
    <x v="0"/>
    <s v="PF05S000022"/>
    <x v="22"/>
    <s v="ACDX2"/>
    <n v="2816"/>
    <s v="KG"/>
    <d v="2017-07-25T00:00:00"/>
    <n v="2816"/>
    <s v="KG"/>
    <n v="0"/>
    <s v=""/>
    <d v="2017-07-26T00:00:00"/>
  </r>
  <r>
    <x v="325"/>
    <s v="80003224"/>
    <s v="900001"/>
    <s v="11001091"/>
    <s v="150"/>
    <x v="12"/>
    <s v="PF05S000101"/>
    <x v="77"/>
    <s v="ACUQ131"/>
    <n v="624"/>
    <s v="KG"/>
    <d v="2017-07-25T00:00:00"/>
    <n v="624"/>
    <s v="KG"/>
    <n v="0"/>
    <s v=""/>
    <d v="2017-07-26T00:00:00"/>
  </r>
  <r>
    <x v="325"/>
    <s v="80003224"/>
    <s v="900002"/>
    <s v="11001091"/>
    <s v="150"/>
    <x v="12"/>
    <s v="PF05S000101"/>
    <x v="77"/>
    <s v="ACUQ122"/>
    <n v="582"/>
    <s v="KG"/>
    <d v="2017-07-25T00:00:00"/>
    <n v="582"/>
    <s v="KG"/>
    <n v="0"/>
    <s v=""/>
    <d v="2017-07-26T00:00:00"/>
  </r>
  <r>
    <x v="325"/>
    <s v="80003224"/>
    <s v="900003"/>
    <s v="11001091"/>
    <s v="150"/>
    <x v="12"/>
    <s v="PF05S000101"/>
    <x v="77"/>
    <s v="ACUQ233"/>
    <n v="414"/>
    <s v="KG"/>
    <d v="2017-07-25T00:00:00"/>
    <n v="414"/>
    <s v="KG"/>
    <n v="0"/>
    <s v=""/>
    <d v="2017-07-26T00:00:00"/>
  </r>
  <r>
    <x v="325"/>
    <s v="80003224"/>
    <s v="900005"/>
    <s v="11001091"/>
    <s v="150"/>
    <x v="12"/>
    <s v="PF05S000101"/>
    <x v="77"/>
    <s v="ACUQ221"/>
    <n v="166"/>
    <s v="KG"/>
    <d v="2017-07-25T00:00:00"/>
    <n v="166"/>
    <s v="KG"/>
    <n v="0"/>
    <s v=""/>
    <d v="2017-07-26T00:00:00"/>
  </r>
  <r>
    <x v="325"/>
    <s v="80003224"/>
    <s v="900006"/>
    <s v="11001091"/>
    <s v="150"/>
    <x v="12"/>
    <s v="PF05S000101"/>
    <x v="77"/>
    <s v="ACUQ222"/>
    <n v="166"/>
    <s v="KG"/>
    <d v="2017-07-25T00:00:00"/>
    <n v="166"/>
    <s v="KG"/>
    <n v="0"/>
    <s v=""/>
    <d v="2017-07-26T00:00:00"/>
  </r>
  <r>
    <x v="344"/>
    <s v="80003241"/>
    <s v="900001"/>
    <s v="11001353"/>
    <s v="40"/>
    <x v="0"/>
    <s v="PF05S000001"/>
    <x v="8"/>
    <s v="ACVQ2"/>
    <n v="1886"/>
    <s v="KG"/>
    <d v="2017-07-27T00:00:00"/>
    <n v="1886"/>
    <s v="KG"/>
    <n v="0"/>
    <s v=""/>
    <d v="2017-07-28T00:00:00"/>
  </r>
  <r>
    <x v="344"/>
    <s v="80003241"/>
    <s v="900002"/>
    <s v="11001353"/>
    <s v="40"/>
    <x v="0"/>
    <s v="PF05S000001"/>
    <x v="8"/>
    <s v="ACVQ3"/>
    <n v="1566"/>
    <s v="KG"/>
    <d v="2017-07-27T00:00:00"/>
    <n v="1566"/>
    <s v="KG"/>
    <n v="0"/>
    <s v=""/>
    <d v="2017-07-28T00:00:00"/>
  </r>
  <r>
    <x v="344"/>
    <s v="80003241"/>
    <s v="900003"/>
    <s v="11001353"/>
    <s v="40"/>
    <x v="0"/>
    <s v="PF05S000001"/>
    <x v="8"/>
    <s v="ACVQ11"/>
    <n v="1386"/>
    <s v="KG"/>
    <d v="2017-07-27T00:00:00"/>
    <n v="1386"/>
    <s v="KG"/>
    <n v="0"/>
    <s v=""/>
    <d v="2017-07-28T00:00:00"/>
  </r>
  <r>
    <x v="345"/>
    <s v="80003242"/>
    <s v="900001"/>
    <s v="11001418"/>
    <s v="30"/>
    <x v="0"/>
    <s v="PF05S000001"/>
    <x v="8"/>
    <s v="ACTT12"/>
    <n v="1396"/>
    <s v="KG"/>
    <d v="2017-07-27T00:00:00"/>
    <n v="1396"/>
    <s v="KG"/>
    <n v="0"/>
    <s v=""/>
    <d v="2017-07-28T00:00:00"/>
  </r>
  <r>
    <x v="345"/>
    <s v="80003242"/>
    <s v="900002"/>
    <s v="11001418"/>
    <s v="30"/>
    <x v="0"/>
    <s v="PF05S000001"/>
    <x v="8"/>
    <s v="ACTT22"/>
    <n v="1386"/>
    <s v="KG"/>
    <d v="2017-07-27T00:00:00"/>
    <n v="1386"/>
    <s v="KG"/>
    <n v="0"/>
    <s v=""/>
    <d v="2017-07-28T00:00:00"/>
  </r>
  <r>
    <x v="346"/>
    <s v="80003246"/>
    <s v="900001"/>
    <s v="11001482"/>
    <s v="10"/>
    <x v="16"/>
    <s v="PF05S000082"/>
    <x v="58"/>
    <s v="ACVT13"/>
    <n v="872"/>
    <s v="KG"/>
    <d v="2017-07-28T00:00:00"/>
    <n v="872"/>
    <s v="KG"/>
    <n v="0"/>
    <s v=""/>
    <d v="2017-07-31T00:00:00"/>
  </r>
  <r>
    <x v="346"/>
    <s v="80003246"/>
    <s v="900002"/>
    <s v="11001482"/>
    <s v="10"/>
    <x v="16"/>
    <s v="PF05S000082"/>
    <x v="58"/>
    <s v="ACVT221"/>
    <n v="584"/>
    <s v="KG"/>
    <d v="2017-07-28T00:00:00"/>
    <n v="584"/>
    <s v="KG"/>
    <n v="0"/>
    <s v=""/>
    <d v="2017-07-31T00:00:00"/>
  </r>
  <r>
    <x v="346"/>
    <s v="80003246"/>
    <s v="900003"/>
    <s v="11001482"/>
    <s v="10"/>
    <x v="16"/>
    <s v="PF05S000082"/>
    <x v="58"/>
    <s v="ACVT231"/>
    <n v="578"/>
    <s v="KG"/>
    <d v="2017-07-28T00:00:00"/>
    <n v="578"/>
    <s v="KG"/>
    <n v="0"/>
    <s v=""/>
    <d v="2017-07-31T00:00:00"/>
  </r>
  <r>
    <x v="346"/>
    <s v="80003246"/>
    <s v="900004"/>
    <s v="11001482"/>
    <s v="10"/>
    <x v="16"/>
    <s v="PF05S000082"/>
    <x v="58"/>
    <s v="ACVT121"/>
    <n v="576"/>
    <s v="KG"/>
    <d v="2017-07-28T00:00:00"/>
    <n v="576"/>
    <s v="KG"/>
    <n v="0"/>
    <s v=""/>
    <d v="2017-07-31T00:00:00"/>
  </r>
  <r>
    <x v="346"/>
    <s v="80003246"/>
    <s v="900005"/>
    <s v="11001482"/>
    <s v="10"/>
    <x v="16"/>
    <s v="PF05S000082"/>
    <x v="58"/>
    <s v="ACVT111"/>
    <n v="290"/>
    <s v="KG"/>
    <d v="2017-07-28T00:00:00"/>
    <n v="290"/>
    <s v="KG"/>
    <n v="0"/>
    <s v=""/>
    <d v="2017-07-31T00:00:00"/>
  </r>
  <r>
    <x v="346"/>
    <s v="80003246"/>
    <s v="900006"/>
    <s v="11001482"/>
    <s v="10"/>
    <x v="16"/>
    <s v="PF05S000082"/>
    <x v="58"/>
    <s v="ACVT112"/>
    <n v="290"/>
    <s v="KG"/>
    <d v="2017-07-28T00:00:00"/>
    <n v="290"/>
    <s v="KG"/>
    <n v="0"/>
    <s v=""/>
    <d v="2017-07-31T00:00:00"/>
  </r>
  <r>
    <x v="346"/>
    <s v="80003246"/>
    <s v="900007"/>
    <s v="11001482"/>
    <s v="10"/>
    <x v="16"/>
    <s v="PF05S000082"/>
    <x v="58"/>
    <s v="ACVT211"/>
    <n v="288"/>
    <s v="KG"/>
    <d v="2017-07-28T00:00:00"/>
    <n v="288"/>
    <s v="KG"/>
    <n v="0"/>
    <s v=""/>
    <d v="2017-07-31T00:00:00"/>
  </r>
  <r>
    <x v="346"/>
    <s v="80003247"/>
    <s v="900001"/>
    <s v="11001478"/>
    <s v="10"/>
    <x v="16"/>
    <s v="PF05S000080"/>
    <x v="57"/>
    <s v="ACVT212"/>
    <n v="612"/>
    <s v="KG"/>
    <d v="2017-07-28T00:00:00"/>
    <n v="612"/>
    <s v="KG"/>
    <n v="0"/>
    <s v=""/>
    <d v="2017-07-31T00:00:00"/>
  </r>
  <r>
    <x v="346"/>
    <s v="80003247"/>
    <s v="900002"/>
    <s v="11001478"/>
    <s v="10"/>
    <x v="16"/>
    <s v="PF05S000080"/>
    <x v="57"/>
    <s v="ACVT222"/>
    <n v="366"/>
    <s v="KG"/>
    <d v="2017-07-28T00:00:00"/>
    <n v="366"/>
    <s v="KG"/>
    <n v="0"/>
    <s v=""/>
    <d v="2017-07-31T00:00:00"/>
  </r>
  <r>
    <x v="346"/>
    <s v="80003247"/>
    <s v="900003"/>
    <s v="11001478"/>
    <s v="10"/>
    <x v="16"/>
    <s v="PF05S000080"/>
    <x v="57"/>
    <s v="ACVT232"/>
    <n v="244"/>
    <s v="KG"/>
    <d v="2017-07-28T00:00:00"/>
    <n v="244"/>
    <s v="KG"/>
    <n v="0"/>
    <s v=""/>
    <d v="2017-07-31T00:00:00"/>
  </r>
  <r>
    <x v="346"/>
    <s v="80003247"/>
    <s v="900004"/>
    <s v="11001478"/>
    <s v="10"/>
    <x v="16"/>
    <s v="PF05S000080"/>
    <x v="57"/>
    <s v="ACVT113"/>
    <n v="120"/>
    <s v="KG"/>
    <d v="2017-07-28T00:00:00"/>
    <n v="120"/>
    <s v="KG"/>
    <n v="0"/>
    <s v=""/>
    <d v="2017-07-31T00:00:00"/>
  </r>
  <r>
    <x v="347"/>
    <s v="80003253"/>
    <s v="900001"/>
    <s v="11001288"/>
    <s v="10"/>
    <x v="8"/>
    <s v="PF05S000061"/>
    <x v="11"/>
    <s v="ACVC32"/>
    <n v="752"/>
    <s v="KG"/>
    <d v="2017-07-28T00:00:00"/>
    <n v="752"/>
    <s v="KG"/>
    <n v="0"/>
    <s v=""/>
    <d v="2017-07-31T00:00:00"/>
  </r>
  <r>
    <x v="347"/>
    <s v="80003253"/>
    <s v="900002"/>
    <s v="11001288"/>
    <s v="10"/>
    <x v="8"/>
    <s v="PF05S000061"/>
    <x v="11"/>
    <s v="ACVC31"/>
    <n v="728"/>
    <s v="KG"/>
    <d v="2017-07-28T00:00:00"/>
    <n v="728"/>
    <s v="KG"/>
    <n v="0"/>
    <s v=""/>
    <d v="2017-07-31T00:00:00"/>
  </r>
  <r>
    <x v="347"/>
    <s v="80003253"/>
    <s v="900003"/>
    <s v="11001288"/>
    <s v="10"/>
    <x v="8"/>
    <s v="PF05S000061"/>
    <x v="11"/>
    <s v="ACVC121"/>
    <n v="514"/>
    <s v="KG"/>
    <d v="2017-07-28T00:00:00"/>
    <n v="514"/>
    <s v="KG"/>
    <n v="0"/>
    <s v=""/>
    <d v="2017-07-31T00:00:00"/>
  </r>
  <r>
    <x v="347"/>
    <s v="80003254"/>
    <s v="900001"/>
    <s v="11001333"/>
    <s v="10"/>
    <x v="8"/>
    <s v="PF05S000061"/>
    <x v="11"/>
    <s v="ACVC11"/>
    <n v="828"/>
    <s v="KG"/>
    <d v="2017-07-28T00:00:00"/>
    <n v="828"/>
    <s v="KG"/>
    <n v="0"/>
    <s v=""/>
    <d v="2017-07-31T00:00:00"/>
  </r>
  <r>
    <x v="347"/>
    <s v="80003254"/>
    <s v="900002"/>
    <s v="11001333"/>
    <s v="10"/>
    <x v="8"/>
    <s v="PF05S000061"/>
    <x v="11"/>
    <s v="ACVC22"/>
    <n v="818"/>
    <s v="KG"/>
    <d v="2017-07-28T00:00:00"/>
    <n v="818"/>
    <s v="KG"/>
    <n v="0"/>
    <s v=""/>
    <d v="2017-07-31T00:00:00"/>
  </r>
  <r>
    <x v="347"/>
    <s v="80003254"/>
    <s v="900003"/>
    <s v="11001333"/>
    <s v="10"/>
    <x v="8"/>
    <s v="PF05S000061"/>
    <x v="11"/>
    <s v="ACVC21"/>
    <n v="804"/>
    <s v="KG"/>
    <d v="2017-07-28T00:00:00"/>
    <n v="804"/>
    <s v="KG"/>
    <n v="0"/>
    <s v=""/>
    <d v="2017-07-31T00:00:00"/>
  </r>
  <r>
    <x v="347"/>
    <s v="80003254"/>
    <s v="900004"/>
    <s v="11001333"/>
    <s v="10"/>
    <x v="8"/>
    <s v="PF05S000061"/>
    <x v="11"/>
    <s v="ACVC122"/>
    <n v="204"/>
    <s v="KG"/>
    <d v="2017-07-28T00:00:00"/>
    <n v="204"/>
    <s v="KG"/>
    <n v="0"/>
    <s v=""/>
    <d v="2017-07-31T00:00:00"/>
  </r>
  <r>
    <x v="348"/>
    <s v="80003265"/>
    <s v="900001"/>
    <s v="11001278"/>
    <s v="10"/>
    <x v="8"/>
    <s v="PF05S000065"/>
    <x v="83"/>
    <s v="ACSH212"/>
    <n v="314"/>
    <s v="KG"/>
    <d v="2017-08-02T00:00:00"/>
    <n v="314"/>
    <s v="KG"/>
    <n v="0"/>
    <s v=""/>
    <d v="2017-08-03T00:00:00"/>
  </r>
  <r>
    <x v="348"/>
    <s v="80003265"/>
    <s v="900002"/>
    <s v="11001278"/>
    <s v="10"/>
    <x v="8"/>
    <s v="PF05S000065"/>
    <x v="83"/>
    <s v="ACSH221"/>
    <n v="312"/>
    <s v="KG"/>
    <d v="2017-08-02T00:00:00"/>
    <n v="312"/>
    <s v="KG"/>
    <n v="0"/>
    <s v=""/>
    <d v="2017-08-03T00:00:00"/>
  </r>
  <r>
    <x v="348"/>
    <s v="80003265"/>
    <s v="900003"/>
    <s v="11001278"/>
    <s v="10"/>
    <x v="8"/>
    <s v="PF05S000065"/>
    <x v="83"/>
    <s v="ACSH231"/>
    <n v="312"/>
    <s v="KG"/>
    <d v="2017-08-02T00:00:00"/>
    <n v="312"/>
    <s v="KG"/>
    <n v="0"/>
    <s v=""/>
    <d v="2017-08-03T00:00:00"/>
  </r>
  <r>
    <x v="348"/>
    <s v="80003265"/>
    <s v="900004"/>
    <s v="11001278"/>
    <s v="10"/>
    <x v="8"/>
    <s v="PF05S000065"/>
    <x v="83"/>
    <s v="ACSH121"/>
    <n v="306"/>
    <s v="KG"/>
    <d v="2017-08-02T00:00:00"/>
    <n v="306"/>
    <s v="KG"/>
    <n v="0"/>
    <s v=""/>
    <d v="2017-08-03T00:00:00"/>
  </r>
  <r>
    <x v="348"/>
    <s v="80003265"/>
    <s v="900005"/>
    <s v="11001278"/>
    <s v="10"/>
    <x v="8"/>
    <s v="PF05S000065"/>
    <x v="83"/>
    <s v="ACSH122"/>
    <n v="306"/>
    <s v="KG"/>
    <d v="2017-08-02T00:00:00"/>
    <n v="306"/>
    <s v="KG"/>
    <n v="0"/>
    <s v=""/>
    <d v="2017-08-03T00:00:00"/>
  </r>
  <r>
    <x v="348"/>
    <s v="80003265"/>
    <s v="900006"/>
    <s v="11001278"/>
    <s v="10"/>
    <x v="8"/>
    <s v="PF05S000065"/>
    <x v="83"/>
    <s v="ACSH112"/>
    <n v="300"/>
    <s v="KG"/>
    <d v="2017-08-02T00:00:00"/>
    <n v="300"/>
    <s v="KG"/>
    <n v="0"/>
    <s v=""/>
    <d v="2017-08-03T00:00:00"/>
  </r>
  <r>
    <x v="348"/>
    <s v="80003265"/>
    <s v="900007"/>
    <s v="11001278"/>
    <s v="10"/>
    <x v="8"/>
    <s v="PF05S000065"/>
    <x v="83"/>
    <s v="ACSH111"/>
    <n v="292"/>
    <s v="KG"/>
    <d v="2017-08-02T00:00:00"/>
    <n v="292"/>
    <s v="KG"/>
    <n v="0"/>
    <s v=""/>
    <d v="2017-08-03T00:00:00"/>
  </r>
  <r>
    <x v="348"/>
    <s v="80003265"/>
    <s v="900008"/>
    <s v="11001278"/>
    <s v="10"/>
    <x v="8"/>
    <s v="PF05S000065"/>
    <x v="83"/>
    <s v="ACSH131"/>
    <n v="292"/>
    <s v="KG"/>
    <d v="2017-08-02T00:00:00"/>
    <n v="292"/>
    <s v="KG"/>
    <n v="0"/>
    <s v=""/>
    <d v="2017-08-03T00:00:00"/>
  </r>
  <r>
    <x v="349"/>
    <s v="80003271"/>
    <s v="900001"/>
    <s v="11001478"/>
    <s v="10"/>
    <x v="16"/>
    <s v="PF05S000080"/>
    <x v="57"/>
    <s v="ACVB132"/>
    <n v="614"/>
    <s v="KG"/>
    <d v="2017-08-03T00:00:00"/>
    <n v="614"/>
    <s v="KG"/>
    <n v="0"/>
    <s v=""/>
    <d v="2017-08-04T00:00:00"/>
  </r>
  <r>
    <x v="349"/>
    <s v="80003271"/>
    <s v="900002"/>
    <s v="11001478"/>
    <s v="10"/>
    <x v="16"/>
    <s v="PF05S000080"/>
    <x v="57"/>
    <s v="ACVB222"/>
    <n v="368"/>
    <s v="KG"/>
    <d v="2017-08-03T00:00:00"/>
    <n v="368"/>
    <s v="KG"/>
    <n v="0"/>
    <s v=""/>
    <d v="2017-08-04T00:00:00"/>
  </r>
  <r>
    <x v="349"/>
    <s v="80003271"/>
    <s v="900003"/>
    <s v="11001478"/>
    <s v="10"/>
    <x v="16"/>
    <s v="PF05S000080"/>
    <x v="57"/>
    <s v="ACVB122"/>
    <n v="366"/>
    <s v="KG"/>
    <d v="2017-08-03T00:00:00"/>
    <n v="366"/>
    <s v="KG"/>
    <n v="0"/>
    <s v=""/>
    <d v="2017-08-04T00:00:00"/>
  </r>
  <r>
    <x v="349"/>
    <s v="80003271"/>
    <s v="900004"/>
    <s v="11001478"/>
    <s v="10"/>
    <x v="16"/>
    <s v="PF05S000080"/>
    <x v="57"/>
    <s v="ACVB231"/>
    <n v="244"/>
    <s v="KG"/>
    <d v="2017-08-03T00:00:00"/>
    <n v="244"/>
    <s v="KG"/>
    <n v="0"/>
    <s v=""/>
    <d v="2017-08-04T00:00:00"/>
  </r>
  <r>
    <x v="349"/>
    <s v="80003273"/>
    <s v="900001"/>
    <s v="11001482"/>
    <s v="10"/>
    <x v="16"/>
    <s v="PF05S000082"/>
    <x v="58"/>
    <s v="ACVB121"/>
    <n v="584"/>
    <s v="KG"/>
    <d v="2017-08-04T00:00:00"/>
    <n v="584"/>
    <s v="KG"/>
    <n v="0"/>
    <s v=""/>
    <d v="2017-08-07T00:00:00"/>
  </r>
  <r>
    <x v="349"/>
    <s v="80003274"/>
    <s v="900001"/>
    <s v="11001491"/>
    <s v="10"/>
    <x v="16"/>
    <s v="PF05S000082"/>
    <x v="58"/>
    <s v="ACVB21"/>
    <n v="872"/>
    <s v="KG"/>
    <d v="2017-08-04T00:00:00"/>
    <n v="872"/>
    <s v="KG"/>
    <n v="0"/>
    <s v=""/>
    <d v="2017-08-07T00:00:00"/>
  </r>
  <r>
    <x v="349"/>
    <s v="80003274"/>
    <s v="900002"/>
    <s v="11001491"/>
    <s v="10"/>
    <x v="16"/>
    <s v="PF05S000082"/>
    <x v="58"/>
    <s v="ACVB11"/>
    <n v="850"/>
    <s v="KG"/>
    <d v="2017-08-04T00:00:00"/>
    <n v="850"/>
    <s v="KG"/>
    <n v="0"/>
    <s v=""/>
    <d v="2017-08-07T00:00:00"/>
  </r>
  <r>
    <x v="349"/>
    <s v="80003274"/>
    <s v="900003"/>
    <s v="11001491"/>
    <s v="10"/>
    <x v="16"/>
    <s v="PF05S000082"/>
    <x v="58"/>
    <s v="ACVB221"/>
    <n v="582"/>
    <s v="KG"/>
    <d v="2017-08-04T00:00:00"/>
    <n v="582"/>
    <s v="KG"/>
    <n v="0"/>
    <s v=""/>
    <d v="2017-08-07T00:00:00"/>
  </r>
  <r>
    <x v="349"/>
    <s v="80003274"/>
    <s v="900004"/>
    <s v="11001491"/>
    <s v="10"/>
    <x v="16"/>
    <s v="PF05S000082"/>
    <x v="58"/>
    <s v="ACVB131"/>
    <n v="290"/>
    <s v="KG"/>
    <d v="2017-08-04T00:00:00"/>
    <n v="290"/>
    <s v="KG"/>
    <n v="0"/>
    <s v=""/>
    <d v="2017-08-07T00:00:00"/>
  </r>
  <r>
    <x v="349"/>
    <s v="80003274"/>
    <s v="900005"/>
    <s v="11001491"/>
    <s v="10"/>
    <x v="16"/>
    <s v="PF05S000082"/>
    <x v="58"/>
    <s v="ACVB232"/>
    <n v="290"/>
    <s v="KG"/>
    <d v="2017-08-04T00:00:00"/>
    <n v="290"/>
    <s v="KG"/>
    <n v="0"/>
    <s v=""/>
    <d v="2017-08-07T00:00:00"/>
  </r>
  <r>
    <x v="346"/>
    <s v="80003276"/>
    <s v="900001"/>
    <s v="11001478"/>
    <s v="10"/>
    <x v="16"/>
    <s v="PF05S000080"/>
    <x v="57"/>
    <s v="ACVT122"/>
    <n v="358"/>
    <s v="KG"/>
    <d v="2017-08-04T00:00:00"/>
    <n v="358"/>
    <s v="KG"/>
    <n v="0"/>
    <s v=""/>
    <d v="2017-08-07T00:00:00"/>
  </r>
  <r>
    <x v="350"/>
    <s v="80003277"/>
    <s v="900001"/>
    <s v="11001281"/>
    <s v="10"/>
    <x v="8"/>
    <s v="PF05S000060"/>
    <x v="21"/>
    <s v="ACOV12"/>
    <n v="538"/>
    <s v="KG"/>
    <d v="2017-08-04T00:00:00"/>
    <n v="538"/>
    <s v="KG"/>
    <n v="0"/>
    <s v=""/>
    <d v="2017-08-07T00:00:00"/>
  </r>
  <r>
    <x v="350"/>
    <s v="80003277"/>
    <s v="900002"/>
    <s v="11001281"/>
    <s v="10"/>
    <x v="8"/>
    <s v="PF05S000060"/>
    <x v="21"/>
    <s v="ACOV13"/>
    <n v="538"/>
    <s v="KG"/>
    <d v="2017-08-04T00:00:00"/>
    <n v="538"/>
    <s v="KG"/>
    <n v="0"/>
    <s v=""/>
    <d v="2017-08-07T00:00:00"/>
  </r>
  <r>
    <x v="350"/>
    <s v="80003277"/>
    <s v="900003"/>
    <s v="11001281"/>
    <s v="10"/>
    <x v="8"/>
    <s v="PF05S000060"/>
    <x v="21"/>
    <s v="ACOV22"/>
    <n v="452"/>
    <s v="KG"/>
    <d v="2017-08-04T00:00:00"/>
    <n v="452"/>
    <s v="KG"/>
    <n v="0"/>
    <s v=""/>
    <d v="2017-08-07T00:00:00"/>
  </r>
  <r>
    <x v="350"/>
    <s v="80003277"/>
    <s v="900004"/>
    <s v="11001281"/>
    <s v="10"/>
    <x v="8"/>
    <s v="PF05S000060"/>
    <x v="21"/>
    <s v="ACOV24"/>
    <n v="452"/>
    <s v="KG"/>
    <d v="2017-08-04T00:00:00"/>
    <n v="452"/>
    <s v="KG"/>
    <n v="0"/>
    <s v=""/>
    <d v="2017-08-07T00:00:00"/>
  </r>
  <r>
    <x v="350"/>
    <s v="80003277"/>
    <s v="900005"/>
    <s v="11001281"/>
    <s v="10"/>
    <x v="8"/>
    <s v="PF05S000060"/>
    <x v="21"/>
    <s v="ACOV11"/>
    <n v="450"/>
    <s v="KG"/>
    <d v="2017-08-04T00:00:00"/>
    <n v="450"/>
    <s v="KG"/>
    <n v="0"/>
    <s v=""/>
    <d v="2017-08-07T00:00:00"/>
  </r>
  <r>
    <x v="350"/>
    <s v="80003277"/>
    <s v="900006"/>
    <s v="11001281"/>
    <s v="10"/>
    <x v="8"/>
    <s v="PF05S000060"/>
    <x v="21"/>
    <s v="ACOV23"/>
    <n v="450"/>
    <s v="KG"/>
    <d v="2017-08-04T00:00:00"/>
    <n v="450"/>
    <s v="KG"/>
    <n v="0"/>
    <s v=""/>
    <d v="2017-08-07T00:00:00"/>
  </r>
  <r>
    <x v="350"/>
    <s v="80003277"/>
    <s v="900007"/>
    <s v="11001281"/>
    <s v="10"/>
    <x v="8"/>
    <s v="PF05S000060"/>
    <x v="21"/>
    <s v="ACOV31"/>
    <n v="448"/>
    <s v="KG"/>
    <d v="2017-08-04T00:00:00"/>
    <n v="448"/>
    <s v="KG"/>
    <n v="0"/>
    <s v=""/>
    <d v="2017-08-07T00:00:00"/>
  </r>
  <r>
    <x v="314"/>
    <s v="80003285"/>
    <s v="900001"/>
    <s v="11001294"/>
    <s v="50"/>
    <x v="3"/>
    <s v="PF05S000071"/>
    <x v="10"/>
    <s v="ACRR22"/>
    <n v="898"/>
    <s v="KG"/>
    <d v="2017-08-25T00:00:00"/>
    <n v="898"/>
    <s v="KG"/>
    <n v="0"/>
    <s v=""/>
    <d v="2017-08-28T00:00:00"/>
  </r>
  <r>
    <x v="314"/>
    <s v="80003285"/>
    <s v="900002"/>
    <s v="11001294"/>
    <s v="50"/>
    <x v="3"/>
    <s v="PF05S000071"/>
    <x v="10"/>
    <s v="ACRR21"/>
    <n v="842"/>
    <s v="KG"/>
    <d v="2017-08-25T00:00:00"/>
    <n v="842"/>
    <s v="KG"/>
    <n v="0"/>
    <s v=""/>
    <d v="2017-08-28T00:00:00"/>
  </r>
  <r>
    <x v="350"/>
    <s v="80003289"/>
    <s v="900001"/>
    <s v="11001281"/>
    <s v="10"/>
    <x v="8"/>
    <s v="PF05S000060"/>
    <x v="21"/>
    <s v="ACOV32"/>
    <n v="540"/>
    <s v="KG"/>
    <d v="2017-08-28T00:00:00"/>
    <n v="540"/>
    <s v="KG"/>
    <n v="0"/>
    <s v=""/>
    <d v="2017-08-29T00:00:00"/>
  </r>
  <r>
    <x v="350"/>
    <s v="80003289"/>
    <s v="900002"/>
    <s v="11001281"/>
    <s v="10"/>
    <x v="8"/>
    <s v="PF05S000060"/>
    <x v="21"/>
    <s v="ACOV331"/>
    <n v="362"/>
    <s v="KG"/>
    <d v="2017-08-28T00:00:00"/>
    <n v="362"/>
    <s v="KG"/>
    <n v="0"/>
    <s v=""/>
    <d v="2017-08-29T00:00:00"/>
  </r>
  <r>
    <x v="350"/>
    <s v="80003289"/>
    <s v="900003"/>
    <s v="11001281"/>
    <s v="10"/>
    <x v="8"/>
    <s v="PF05S000060"/>
    <x v="21"/>
    <s v="ACOV211"/>
    <n v="272"/>
    <s v="KG"/>
    <d v="2017-08-28T00:00:00"/>
    <n v="272"/>
    <s v="KG"/>
    <n v="0"/>
    <s v=""/>
    <d v="2017-08-29T00:00:00"/>
  </r>
  <r>
    <x v="351"/>
    <s v="80003290"/>
    <s v="900001"/>
    <s v="11001281"/>
    <s v="10"/>
    <x v="8"/>
    <s v="PF05S000060"/>
    <x v="21"/>
    <s v="ACFE33"/>
    <n v="452"/>
    <s v="KG"/>
    <d v="2017-08-28T00:00:00"/>
    <n v="452"/>
    <s v="KG"/>
    <n v="0"/>
    <s v=""/>
    <d v="2017-08-29T00:00:00"/>
  </r>
  <r>
    <x v="351"/>
    <s v="80003290"/>
    <s v="900002"/>
    <s v="11001281"/>
    <s v="10"/>
    <x v="8"/>
    <s v="PF05S000060"/>
    <x v="21"/>
    <s v="ACFE13"/>
    <n v="450"/>
    <s v="KG"/>
    <d v="2017-08-28T00:00:00"/>
    <n v="450"/>
    <s v="KG"/>
    <n v="0"/>
    <s v=""/>
    <d v="2017-08-29T00:00:00"/>
  </r>
  <r>
    <x v="351"/>
    <s v="80003290"/>
    <s v="900003"/>
    <s v="11001281"/>
    <s v="10"/>
    <x v="8"/>
    <s v="PF05S000060"/>
    <x v="21"/>
    <s v="ACFE14"/>
    <n v="450"/>
    <s v="KG"/>
    <d v="2017-08-28T00:00:00"/>
    <n v="450"/>
    <s v="KG"/>
    <n v="0"/>
    <s v=""/>
    <d v="2017-08-29T00:00:00"/>
  </r>
  <r>
    <x v="351"/>
    <s v="80003290"/>
    <s v="900004"/>
    <s v="11001281"/>
    <s v="10"/>
    <x v="8"/>
    <s v="PF05S000060"/>
    <x v="21"/>
    <s v="ACFE242"/>
    <n v="450"/>
    <s v="KG"/>
    <d v="2017-08-28T00:00:00"/>
    <n v="450"/>
    <s v="KG"/>
    <n v="0"/>
    <s v=""/>
    <d v="2017-08-29T00:00:00"/>
  </r>
  <r>
    <x v="351"/>
    <s v="80003290"/>
    <s v="900005"/>
    <s v="11001281"/>
    <s v="10"/>
    <x v="8"/>
    <s v="PF05S000060"/>
    <x v="21"/>
    <s v="ACFE122"/>
    <n v="362"/>
    <s v="KG"/>
    <d v="2017-08-28T00:00:00"/>
    <n v="362"/>
    <s v="KG"/>
    <n v="0"/>
    <s v=""/>
    <d v="2017-08-29T00:00:00"/>
  </r>
  <r>
    <x v="351"/>
    <s v="80003290"/>
    <s v="900006"/>
    <s v="11001281"/>
    <s v="10"/>
    <x v="8"/>
    <s v="PF05S000060"/>
    <x v="21"/>
    <s v="ACFE32"/>
    <n v="362"/>
    <s v="KG"/>
    <d v="2017-08-28T00:00:00"/>
    <n v="362"/>
    <s v="KG"/>
    <n v="0"/>
    <s v=""/>
    <d v="2017-08-29T00:00:00"/>
  </r>
  <r>
    <x v="351"/>
    <s v="80003290"/>
    <s v="900007"/>
    <s v="11001281"/>
    <s v="10"/>
    <x v="8"/>
    <s v="PF05S000060"/>
    <x v="21"/>
    <s v="ACFE34"/>
    <n v="362"/>
    <s v="KG"/>
    <d v="2017-08-28T00:00:00"/>
    <n v="362"/>
    <s v="KG"/>
    <n v="0"/>
    <s v=""/>
    <d v="2017-08-29T00:00:00"/>
  </r>
  <r>
    <x v="351"/>
    <s v="80003290"/>
    <s v="900008"/>
    <s v="11001281"/>
    <s v="10"/>
    <x v="8"/>
    <s v="PF05S000060"/>
    <x v="21"/>
    <s v="ACFE232"/>
    <n v="360"/>
    <s v="KG"/>
    <d v="2017-08-28T00:00:00"/>
    <n v="360"/>
    <s v="KG"/>
    <n v="0"/>
    <s v=""/>
    <d v="2017-08-29T00:00:00"/>
  </r>
  <r>
    <x v="351"/>
    <s v="80003290"/>
    <s v="900009"/>
    <s v="11001281"/>
    <s v="10"/>
    <x v="8"/>
    <s v="PF05S000060"/>
    <x v="21"/>
    <s v="ACFE312"/>
    <n v="360"/>
    <s v="KG"/>
    <d v="2017-08-28T00:00:00"/>
    <n v="360"/>
    <s v="KG"/>
    <n v="0"/>
    <s v=""/>
    <d v="2017-08-29T00:00:00"/>
  </r>
  <r>
    <x v="352"/>
    <s v="80003291"/>
    <s v="900001"/>
    <s v="11001587"/>
    <s v="10"/>
    <x v="8"/>
    <s v="PF05B000101"/>
    <x v="84"/>
    <s v="ACRF21"/>
    <n v="1376"/>
    <s v="KG"/>
    <d v="2017-08-28T00:00:00"/>
    <n v="1376"/>
    <s v="KG"/>
    <n v="0"/>
    <s v=""/>
    <d v="2017-08-29T00:00:00"/>
  </r>
  <r>
    <x v="352"/>
    <s v="80003291"/>
    <s v="900002"/>
    <s v="11001587"/>
    <s v="10"/>
    <x v="8"/>
    <s v="PF05B000101"/>
    <x v="84"/>
    <s v="ACRF22"/>
    <n v="1332"/>
    <s v="KG"/>
    <d v="2017-08-28T00:00:00"/>
    <n v="1332"/>
    <s v="KG"/>
    <n v="0"/>
    <s v=""/>
    <d v="2017-08-29T00:00:00"/>
  </r>
  <r>
    <x v="352"/>
    <s v="80003291"/>
    <s v="900003"/>
    <s v="11001587"/>
    <s v="10"/>
    <x v="8"/>
    <s v="PF05B000101"/>
    <x v="84"/>
    <s v="ACRF12"/>
    <n v="1300"/>
    <s v="KG"/>
    <d v="2017-08-28T00:00:00"/>
    <n v="1300"/>
    <s v="KG"/>
    <n v="0"/>
    <s v=""/>
    <d v="2017-08-29T00:00:00"/>
  </r>
  <r>
    <x v="352"/>
    <s v="80003291"/>
    <s v="900004"/>
    <s v="11001587"/>
    <s v="10"/>
    <x v="8"/>
    <s v="PF05B000101"/>
    <x v="84"/>
    <s v="ACRF11"/>
    <n v="1188"/>
    <s v="KG"/>
    <d v="2017-08-28T00:00:00"/>
    <n v="1188"/>
    <s v="KG"/>
    <n v="0"/>
    <s v=""/>
    <d v="2017-08-29T00:00:00"/>
  </r>
  <r>
    <x v="301"/>
    <s v="80003295"/>
    <s v="900001"/>
    <s v="11001372"/>
    <s v="10"/>
    <x v="7"/>
    <s v="PF05S000037"/>
    <x v="68"/>
    <s v="ACMP132"/>
    <n v="542"/>
    <s v="KG"/>
    <d v="2017-08-30T00:00:00"/>
    <n v="542"/>
    <s v="KG"/>
    <n v="0"/>
    <s v=""/>
    <d v="2017-08-31T00:00:00"/>
  </r>
  <r>
    <x v="301"/>
    <s v="80003296"/>
    <s v="900001"/>
    <s v="11001367"/>
    <s v="10"/>
    <x v="7"/>
    <s v="PF05S000038"/>
    <x v="74"/>
    <s v="ACMP121"/>
    <n v="514"/>
    <s v="KG"/>
    <d v="2017-08-30T00:00:00"/>
    <n v="514"/>
    <s v="KG"/>
    <n v="0"/>
    <s v=""/>
    <d v="2017-08-31T00:00:00"/>
  </r>
  <r>
    <x v="300"/>
    <s v="80003297"/>
    <s v="900001"/>
    <s v="11001367"/>
    <s v="10"/>
    <x v="7"/>
    <s v="PF05S000038"/>
    <x v="74"/>
    <s v="ACNU211"/>
    <n v="514"/>
    <s v="KG"/>
    <d v="2017-08-30T00:00:00"/>
    <n v="514"/>
    <s v="KG"/>
    <n v="0"/>
    <s v=""/>
    <d v="2017-08-31T00:00:00"/>
  </r>
  <r>
    <x v="300"/>
    <s v="80003297"/>
    <s v="900002"/>
    <s v="11001367"/>
    <s v="10"/>
    <x v="7"/>
    <s v="PF05S000038"/>
    <x v="74"/>
    <s v="ACNU222"/>
    <n v="512"/>
    <s v="KG"/>
    <d v="2017-08-30T00:00:00"/>
    <n v="512"/>
    <s v="KG"/>
    <n v="0"/>
    <s v=""/>
    <d v="2017-08-31T00:00:00"/>
  </r>
  <r>
    <x v="353"/>
    <s v="80003298"/>
    <s v="900001"/>
    <s v="11001428"/>
    <s v="50"/>
    <x v="0"/>
    <s v="PF05S000028"/>
    <x v="29"/>
    <s v="ACTV23"/>
    <n v="662"/>
    <s v="KG"/>
    <d v="2017-08-31T00:00:00"/>
    <n v="662"/>
    <s v="KG"/>
    <n v="0"/>
    <s v=""/>
    <d v="2017-09-01T00:00:00"/>
  </r>
  <r>
    <x v="353"/>
    <s v="80003298"/>
    <s v="900002"/>
    <s v="11001428"/>
    <s v="50"/>
    <x v="0"/>
    <s v="PF05S000028"/>
    <x v="29"/>
    <s v="ACTV22"/>
    <n v="656"/>
    <s v="KG"/>
    <d v="2017-08-31T00:00:00"/>
    <n v="656"/>
    <s v="KG"/>
    <n v="0"/>
    <s v=""/>
    <d v="2017-09-01T00:00:00"/>
  </r>
  <r>
    <x v="353"/>
    <s v="80003298"/>
    <s v="900003"/>
    <s v="11001428"/>
    <s v="50"/>
    <x v="0"/>
    <s v="PF05S000028"/>
    <x v="29"/>
    <s v="ACTV21"/>
    <n v="632"/>
    <s v="KG"/>
    <d v="2017-08-31T00:00:00"/>
    <n v="632"/>
    <s v="KG"/>
    <n v="0"/>
    <s v=""/>
    <d v="2017-09-01T00:00:00"/>
  </r>
  <r>
    <x v="353"/>
    <s v="80003298"/>
    <s v="900004"/>
    <s v="11001428"/>
    <s v="50"/>
    <x v="0"/>
    <s v="PF05S000028"/>
    <x v="29"/>
    <s v="ACTV12"/>
    <n v="620"/>
    <s v="KG"/>
    <d v="2017-08-31T00:00:00"/>
    <n v="620"/>
    <s v="KG"/>
    <n v="0"/>
    <s v=""/>
    <d v="2017-09-01T00:00:00"/>
  </r>
  <r>
    <x v="353"/>
    <s v="80003298"/>
    <s v="900005"/>
    <s v="11001428"/>
    <s v="50"/>
    <x v="0"/>
    <s v="PF05S000028"/>
    <x v="29"/>
    <s v="ACTV32"/>
    <n v="608"/>
    <s v="KG"/>
    <d v="2017-08-31T00:00:00"/>
    <n v="608"/>
    <s v="KG"/>
    <n v="0"/>
    <s v=""/>
    <d v="2017-09-01T00:00:00"/>
  </r>
  <r>
    <x v="353"/>
    <s v="80003298"/>
    <s v="900006"/>
    <s v="11001428"/>
    <s v="50"/>
    <x v="0"/>
    <s v="PF05S000028"/>
    <x v="29"/>
    <s v="ACTV13"/>
    <n v="598"/>
    <s v="KG"/>
    <d v="2017-08-31T00:00:00"/>
    <n v="598"/>
    <s v="KG"/>
    <n v="0"/>
    <s v=""/>
    <d v="2017-09-01T00:00:00"/>
  </r>
  <r>
    <x v="353"/>
    <s v="80003298"/>
    <s v="900007"/>
    <s v="11001428"/>
    <s v="50"/>
    <x v="0"/>
    <s v="PF05S000028"/>
    <x v="29"/>
    <s v="ACTV31"/>
    <n v="596"/>
    <s v="KG"/>
    <d v="2017-08-31T00:00:00"/>
    <n v="596"/>
    <s v="KG"/>
    <n v="0"/>
    <s v=""/>
    <d v="2017-09-01T00:00:00"/>
  </r>
  <r>
    <x v="353"/>
    <s v="80003298"/>
    <s v="900008"/>
    <s v="11001428"/>
    <s v="50"/>
    <x v="0"/>
    <s v="PF05S000028"/>
    <x v="29"/>
    <s v="ACTV33"/>
    <n v="542"/>
    <s v="KG"/>
    <d v="2017-08-31T00:00:00"/>
    <n v="542"/>
    <s v="KG"/>
    <n v="0"/>
    <s v=""/>
    <d v="2017-09-01T00:00:00"/>
  </r>
  <r>
    <x v="353"/>
    <s v="80003298"/>
    <s v="900009"/>
    <s v="11001428"/>
    <s v="50"/>
    <x v="0"/>
    <s v="PF05S000028"/>
    <x v="29"/>
    <s v="ACTV11"/>
    <n v="526"/>
    <s v="KG"/>
    <d v="2017-08-31T00:00:00"/>
    <n v="526"/>
    <s v="KG"/>
    <n v="0"/>
    <s v=""/>
    <d v="2017-09-01T00:00:00"/>
  </r>
  <r>
    <x v="354"/>
    <s v="80003299"/>
    <s v="900001"/>
    <s v="11001372"/>
    <s v="10"/>
    <x v="7"/>
    <s v="PF05S000037"/>
    <x v="68"/>
    <s v="ACNE132"/>
    <n v="548"/>
    <s v="KG"/>
    <d v="2017-08-30T00:00:00"/>
    <n v="548"/>
    <s v="KG"/>
    <n v="0"/>
    <s v=""/>
    <d v="2017-08-31T00:00:00"/>
  </r>
  <r>
    <x v="354"/>
    <s v="80003299"/>
    <s v="900002"/>
    <s v="11001372"/>
    <s v="10"/>
    <x v="7"/>
    <s v="PF05S000037"/>
    <x v="68"/>
    <s v="ACNE112"/>
    <n v="546"/>
    <s v="KG"/>
    <d v="2017-08-30T00:00:00"/>
    <n v="546"/>
    <s v="KG"/>
    <n v="0"/>
    <s v=""/>
    <d v="2017-08-31T00:00:00"/>
  </r>
  <r>
    <x v="354"/>
    <s v="80003299"/>
    <s v="900003"/>
    <s v="11001372"/>
    <s v="10"/>
    <x v="7"/>
    <s v="PF05S000037"/>
    <x v="68"/>
    <s v="ACNE122"/>
    <n v="546"/>
    <s v="KG"/>
    <d v="2017-08-30T00:00:00"/>
    <n v="546"/>
    <s v="KG"/>
    <n v="0"/>
    <s v=""/>
    <d v="2017-08-31T00:00:00"/>
  </r>
  <r>
    <x v="355"/>
    <s v="80003299"/>
    <s v="900004"/>
    <s v="11001372"/>
    <s v="10"/>
    <x v="7"/>
    <s v="PF05S000037"/>
    <x v="68"/>
    <s v="ACSU211"/>
    <n v="546"/>
    <s v="KG"/>
    <d v="2017-08-30T00:00:00"/>
    <n v="546"/>
    <s v="KG"/>
    <n v="0"/>
    <s v=""/>
    <d v="2017-08-31T00:00:00"/>
  </r>
  <r>
    <x v="355"/>
    <s v="80003299"/>
    <s v="900005"/>
    <s v="11001372"/>
    <s v="10"/>
    <x v="7"/>
    <s v="PF05S000037"/>
    <x v="68"/>
    <s v="ACSU222"/>
    <n v="546"/>
    <s v="KG"/>
    <d v="2017-08-30T00:00:00"/>
    <n v="546"/>
    <s v="KG"/>
    <n v="0"/>
    <s v=""/>
    <d v="2017-08-31T00:00:00"/>
  </r>
  <r>
    <x v="354"/>
    <s v="80003299"/>
    <s v="900006"/>
    <s v="11001372"/>
    <s v="10"/>
    <x v="7"/>
    <s v="PF05S000037"/>
    <x v="68"/>
    <s v="ACNE121"/>
    <n v="544"/>
    <s v="KG"/>
    <d v="2017-08-30T00:00:00"/>
    <n v="544"/>
    <s v="KG"/>
    <n v="0"/>
    <s v=""/>
    <d v="2017-08-31T00:00:00"/>
  </r>
  <r>
    <x v="355"/>
    <s v="80003299"/>
    <s v="900007"/>
    <s v="11001372"/>
    <s v="10"/>
    <x v="7"/>
    <s v="PF05S000037"/>
    <x v="68"/>
    <s v="ACSU131"/>
    <n v="542"/>
    <s v="KG"/>
    <d v="2017-08-30T00:00:00"/>
    <n v="542"/>
    <s v="KG"/>
    <n v="0"/>
    <s v=""/>
    <d v="2017-08-31T00:00:00"/>
  </r>
  <r>
    <x v="355"/>
    <s v="80003299"/>
    <s v="900008"/>
    <s v="11001372"/>
    <s v="10"/>
    <x v="7"/>
    <s v="PF05S000037"/>
    <x v="68"/>
    <s v="ACSU121"/>
    <n v="540"/>
    <s v="KG"/>
    <d v="2017-08-30T00:00:00"/>
    <n v="540"/>
    <s v="KG"/>
    <n v="0"/>
    <s v=""/>
    <d v="2017-08-31T00:00:00"/>
  </r>
  <r>
    <x v="355"/>
    <s v="80003299"/>
    <s v="900009"/>
    <s v="11001372"/>
    <s v="10"/>
    <x v="7"/>
    <s v="PF05S000037"/>
    <x v="68"/>
    <s v="ACSU122"/>
    <n v="540"/>
    <s v="KG"/>
    <d v="2017-08-30T00:00:00"/>
    <n v="540"/>
    <s v="KG"/>
    <n v="0"/>
    <s v=""/>
    <d v="2017-08-31T00:00:00"/>
  </r>
  <r>
    <x v="355"/>
    <s v="80003300"/>
    <s v="900001"/>
    <s v="11001367"/>
    <s v="10"/>
    <x v="7"/>
    <s v="PF05S000038"/>
    <x v="74"/>
    <s v="ACSU221"/>
    <n v="518"/>
    <s v="KG"/>
    <d v="2017-08-30T00:00:00"/>
    <n v="518"/>
    <s v="KG"/>
    <n v="0"/>
    <s v=""/>
    <d v="2017-08-31T00:00:00"/>
  </r>
  <r>
    <x v="354"/>
    <s v="80003300"/>
    <s v="900002"/>
    <s v="11001367"/>
    <s v="10"/>
    <x v="7"/>
    <s v="PF05S000038"/>
    <x v="74"/>
    <s v="ACNE131"/>
    <n v="516"/>
    <s v="KG"/>
    <d v="2017-08-30T00:00:00"/>
    <n v="516"/>
    <s v="KG"/>
    <n v="0"/>
    <s v=""/>
    <d v="2017-08-31T00:00:00"/>
  </r>
  <r>
    <x v="354"/>
    <s v="80003300"/>
    <s v="900003"/>
    <s v="11001367"/>
    <s v="10"/>
    <x v="7"/>
    <s v="PF05S000038"/>
    <x v="74"/>
    <s v="ACNE212"/>
    <n v="514"/>
    <s v="KG"/>
    <d v="2017-08-30T00:00:00"/>
    <n v="514"/>
    <s v="KG"/>
    <n v="0"/>
    <s v=""/>
    <d v="2017-08-31T00:00:00"/>
  </r>
  <r>
    <x v="354"/>
    <s v="80003300"/>
    <s v="900004"/>
    <s v="11001367"/>
    <s v="10"/>
    <x v="7"/>
    <s v="PF05S000038"/>
    <x v="74"/>
    <s v="ACNE211"/>
    <n v="512"/>
    <s v="KG"/>
    <d v="2017-08-30T00:00:00"/>
    <n v="512"/>
    <s v="KG"/>
    <n v="0"/>
    <s v=""/>
    <d v="2017-08-31T00:00:00"/>
  </r>
  <r>
    <x v="355"/>
    <s v="80003300"/>
    <s v="900005"/>
    <s v="11001367"/>
    <s v="10"/>
    <x v="7"/>
    <s v="PF05S000038"/>
    <x v="74"/>
    <s v="ACSU112"/>
    <n v="512"/>
    <s v="KG"/>
    <d v="2017-08-30T00:00:00"/>
    <n v="512"/>
    <s v="KG"/>
    <n v="0"/>
    <s v=""/>
    <d v="2017-08-31T00:00:00"/>
  </r>
  <r>
    <x v="354"/>
    <s v="80003300"/>
    <s v="900006"/>
    <s v="11001367"/>
    <s v="10"/>
    <x v="7"/>
    <s v="PF05S000038"/>
    <x v="74"/>
    <s v="ACNE111"/>
    <n v="510"/>
    <s v="KG"/>
    <d v="2017-08-30T00:00:00"/>
    <n v="510"/>
    <s v="KG"/>
    <n v="0"/>
    <s v=""/>
    <d v="2017-08-31T00:00:00"/>
  </r>
  <r>
    <x v="355"/>
    <s v="80003300"/>
    <s v="900007"/>
    <s v="11001367"/>
    <s v="10"/>
    <x v="7"/>
    <s v="PF05S000038"/>
    <x v="74"/>
    <s v="ACSU111"/>
    <n v="510"/>
    <s v="KG"/>
    <d v="2017-08-30T00:00:00"/>
    <n v="510"/>
    <s v="KG"/>
    <n v="0"/>
    <s v=""/>
    <d v="2017-08-31T00:00:00"/>
  </r>
  <r>
    <x v="356"/>
    <s v="80003301"/>
    <s v="900001"/>
    <s v="11001402"/>
    <s v="40"/>
    <x v="0"/>
    <s v="PF05S000001"/>
    <x v="8"/>
    <s v="ACVR2"/>
    <n v="1938"/>
    <s v="KG"/>
    <d v="2017-08-31T00:00:00"/>
    <n v="1938"/>
    <s v="KG"/>
    <n v="0"/>
    <s v=""/>
    <d v="2017-09-01T00:00:00"/>
  </r>
  <r>
    <x v="356"/>
    <s v="80003301"/>
    <s v="900002"/>
    <s v="11001402"/>
    <s v="40"/>
    <x v="0"/>
    <s v="PF05S000001"/>
    <x v="8"/>
    <s v="ACVR3"/>
    <n v="1534"/>
    <s v="KG"/>
    <d v="2017-08-31T00:00:00"/>
    <n v="1534"/>
    <s v="KG"/>
    <n v="0"/>
    <s v=""/>
    <d v="2017-09-01T00:00:00"/>
  </r>
  <r>
    <x v="356"/>
    <s v="80003301"/>
    <s v="900003"/>
    <s v="11001402"/>
    <s v="40"/>
    <x v="0"/>
    <s v="PF05S000001"/>
    <x v="8"/>
    <s v="ACVR12"/>
    <n v="1014"/>
    <s v="KG"/>
    <d v="2017-08-31T00:00:00"/>
    <n v="1014"/>
    <s v="KG"/>
    <n v="0"/>
    <s v=""/>
    <d v="2017-09-01T00:00:00"/>
  </r>
  <r>
    <x v="356"/>
    <s v="80003301"/>
    <s v="900004"/>
    <s v="11001402"/>
    <s v="40"/>
    <x v="0"/>
    <s v="PF05S000001"/>
    <x v="8"/>
    <s v="ACVR11"/>
    <n v="708"/>
    <s v="KG"/>
    <d v="2017-08-31T00:00:00"/>
    <n v="708"/>
    <s v="KG"/>
    <n v="0"/>
    <s v=""/>
    <d v="2017-09-01T00:00:00"/>
  </r>
  <r>
    <x v="357"/>
    <s v="80003302"/>
    <s v="900001"/>
    <s v="11001358"/>
    <s v="60"/>
    <x v="13"/>
    <s v="PF05S000504"/>
    <x v="85"/>
    <s v="ACNY132"/>
    <n v="742"/>
    <s v="KG"/>
    <d v="2017-08-31T00:00:00"/>
    <n v="742"/>
    <s v="KG"/>
    <n v="0"/>
    <s v=""/>
    <d v="2017-09-01T00:00:00"/>
  </r>
  <r>
    <x v="357"/>
    <s v="80003302"/>
    <s v="900002"/>
    <s v="11001358"/>
    <s v="60"/>
    <x v="13"/>
    <s v="PF05S000504"/>
    <x v="85"/>
    <s v="ACNY222"/>
    <n v="698"/>
    <s v="KG"/>
    <d v="2017-08-31T00:00:00"/>
    <n v="698"/>
    <s v="KG"/>
    <n v="0"/>
    <s v=""/>
    <d v="2017-09-01T00:00:00"/>
  </r>
  <r>
    <x v="357"/>
    <s v="80003302"/>
    <s v="900003"/>
    <s v="11001358"/>
    <s v="60"/>
    <x v="13"/>
    <s v="PF05S000504"/>
    <x v="85"/>
    <s v="ACNY212"/>
    <n v="568"/>
    <s v="KG"/>
    <d v="2017-08-31T00:00:00"/>
    <n v="568"/>
    <s v="KG"/>
    <n v="0"/>
    <s v=""/>
    <d v="2017-09-01T00:00:00"/>
  </r>
  <r>
    <x v="357"/>
    <s v="80003302"/>
    <s v="900004"/>
    <s v="11001358"/>
    <s v="60"/>
    <x v="13"/>
    <s v="PF05S000504"/>
    <x v="85"/>
    <s v="ACNY112"/>
    <n v="478"/>
    <s v="KG"/>
    <d v="2017-08-31T00:00:00"/>
    <n v="478"/>
    <s v="KG"/>
    <n v="0"/>
    <s v=""/>
    <d v="2017-09-01T00:00:00"/>
  </r>
  <r>
    <x v="357"/>
    <s v="80003302"/>
    <s v="900005"/>
    <s v="11001358"/>
    <s v="60"/>
    <x v="13"/>
    <s v="PF05S000504"/>
    <x v="85"/>
    <s v="ACNY122"/>
    <n v="438"/>
    <s v="KG"/>
    <d v="2017-08-31T00:00:00"/>
    <n v="438"/>
    <s v="KG"/>
    <n v="0"/>
    <s v=""/>
    <d v="2017-09-01T00:00:00"/>
  </r>
  <r>
    <x v="357"/>
    <s v="80003302"/>
    <s v="900006"/>
    <s v="11001358"/>
    <s v="60"/>
    <x v="13"/>
    <s v="PF05S000504"/>
    <x v="85"/>
    <s v="ACNY232"/>
    <n v="350"/>
    <s v="KG"/>
    <d v="2017-08-31T00:00:00"/>
    <n v="350"/>
    <s v="KG"/>
    <n v="0"/>
    <s v=""/>
    <d v="2017-09-01T00:00:00"/>
  </r>
  <r>
    <x v="357"/>
    <s v="80003303"/>
    <s v="900001"/>
    <s v="11001362"/>
    <s v="110"/>
    <x v="13"/>
    <s v="PF05S000501"/>
    <x v="66"/>
    <s v="ACNY121"/>
    <n v="462"/>
    <s v="KG"/>
    <d v="2017-09-05T00:00:00"/>
    <n v="462"/>
    <s v="KG"/>
    <n v="0"/>
    <s v=""/>
    <d v="2017-09-06T00:00:00"/>
  </r>
  <r>
    <x v="357"/>
    <s v="80003303"/>
    <s v="900002"/>
    <s v="11001362"/>
    <s v="110"/>
    <x v="13"/>
    <s v="PF05S000501"/>
    <x v="66"/>
    <s v="ACNY231"/>
    <n v="346"/>
    <s v="KG"/>
    <d v="2017-09-05T00:00:00"/>
    <n v="346"/>
    <s v="KG"/>
    <n v="0"/>
    <s v=""/>
    <d v="2017-09-06T00:00:00"/>
  </r>
  <r>
    <x v="357"/>
    <s v="80003303"/>
    <s v="900003"/>
    <s v="11001362"/>
    <s v="110"/>
    <x v="13"/>
    <s v="PF05S000501"/>
    <x v="66"/>
    <s v="ACNY111"/>
    <n v="234"/>
    <s v="KG"/>
    <d v="2017-09-05T00:00:00"/>
    <n v="234"/>
    <s v="KG"/>
    <n v="0"/>
    <s v=""/>
    <d v="2017-09-06T00:00:00"/>
  </r>
  <r>
    <x v="357"/>
    <s v="80003303"/>
    <s v="900004"/>
    <s v="11001362"/>
    <s v="110"/>
    <x v="13"/>
    <s v="PF05S000501"/>
    <x v="66"/>
    <s v="ACNY211"/>
    <n v="232"/>
    <s v="KG"/>
    <d v="2017-09-05T00:00:00"/>
    <n v="232"/>
    <s v="KG"/>
    <n v="0"/>
    <s v=""/>
    <d v="2017-09-06T00:00:00"/>
  </r>
  <r>
    <x v="357"/>
    <s v="80003303"/>
    <s v="900005"/>
    <s v="11001362"/>
    <s v="110"/>
    <x v="13"/>
    <s v="PF05S000501"/>
    <x v="66"/>
    <s v="ACNY221"/>
    <n v="232"/>
    <s v="KG"/>
    <d v="2017-09-05T00:00:00"/>
    <n v="232"/>
    <s v="KG"/>
    <n v="0"/>
    <s v=""/>
    <d v="2017-09-06T00:00:00"/>
  </r>
  <r>
    <x v="357"/>
    <s v="80003303"/>
    <s v="900006"/>
    <s v="11001362"/>
    <s v="110"/>
    <x v="13"/>
    <s v="PF05S000501"/>
    <x v="66"/>
    <s v="ACNY131"/>
    <n v="120"/>
    <s v="KG"/>
    <d v="2017-09-05T00:00:00"/>
    <n v="120"/>
    <s v="KG"/>
    <n v="0"/>
    <s v=""/>
    <d v="2017-09-06T00:00:00"/>
  </r>
  <r>
    <x v="358"/>
    <s v="80003307"/>
    <s v="900001"/>
    <s v="11001554"/>
    <s v="10"/>
    <x v="0"/>
    <s v="PF05S000002"/>
    <x v="1"/>
    <s v="ACSG21"/>
    <n v="1364"/>
    <s v="KG"/>
    <d v="2017-09-06T00:00:00"/>
    <n v="1364"/>
    <s v="KG"/>
    <n v="0"/>
    <s v=""/>
    <d v="2017-09-07T00:00:00"/>
  </r>
  <r>
    <x v="358"/>
    <s v="80003307"/>
    <s v="900002"/>
    <s v="11001554"/>
    <s v="10"/>
    <x v="0"/>
    <s v="PF05S000002"/>
    <x v="1"/>
    <s v="ACSG22"/>
    <n v="1248"/>
    <s v="KG"/>
    <d v="2017-09-06T00:00:00"/>
    <n v="1248"/>
    <s v="KG"/>
    <n v="0"/>
    <s v=""/>
    <d v="2017-09-07T00:00:00"/>
  </r>
  <r>
    <x v="358"/>
    <s v="80003308"/>
    <s v="900001"/>
    <s v="11001416"/>
    <s v="20"/>
    <x v="0"/>
    <s v="PF05S000002"/>
    <x v="1"/>
    <s v="ACSG12"/>
    <n v="1368"/>
    <s v="KG"/>
    <d v="2017-09-13T00:00:00"/>
    <n v="1368"/>
    <s v="KG"/>
    <n v="0"/>
    <s v=""/>
    <d v="2017-09-14T00:00:00"/>
  </r>
  <r>
    <x v="358"/>
    <s v="80003308"/>
    <s v="900002"/>
    <s v="11001416"/>
    <s v="20"/>
    <x v="0"/>
    <s v="PF05S000002"/>
    <x v="1"/>
    <s v="ACSG11"/>
    <n v="1350"/>
    <s v="KG"/>
    <d v="2017-09-13T00:00:00"/>
    <n v="1350"/>
    <s v="KG"/>
    <n v="0"/>
    <s v=""/>
    <d v="2017-09-14T00:00:00"/>
  </r>
  <r>
    <x v="359"/>
    <s v="80003309"/>
    <s v="900001"/>
    <s v="11001545"/>
    <s v="10"/>
    <x v="0"/>
    <s v="PF05S000028"/>
    <x v="29"/>
    <s v="ACEI13"/>
    <n v="624"/>
    <s v="KG"/>
    <d v="2017-09-06T00:00:00"/>
    <n v="624"/>
    <s v="KG"/>
    <n v="0"/>
    <s v=""/>
    <d v="2017-09-07T00:00:00"/>
  </r>
  <r>
    <x v="360"/>
    <s v="80003309"/>
    <s v="900002"/>
    <s v="11001545"/>
    <s v="10"/>
    <x v="0"/>
    <s v="PF05S000028"/>
    <x v="29"/>
    <s v="ACEJ23"/>
    <n v="616"/>
    <s v="KG"/>
    <d v="2017-09-06T00:00:00"/>
    <n v="616"/>
    <s v="KG"/>
    <n v="0"/>
    <s v=""/>
    <d v="2017-09-07T00:00:00"/>
  </r>
  <r>
    <x v="360"/>
    <s v="80003309"/>
    <s v="900003"/>
    <s v="11001545"/>
    <s v="10"/>
    <x v="0"/>
    <s v="PF05S000028"/>
    <x v="29"/>
    <s v="ACEJ32"/>
    <n v="612"/>
    <s v="KG"/>
    <d v="2017-09-06T00:00:00"/>
    <n v="612"/>
    <s v="KG"/>
    <n v="0"/>
    <s v=""/>
    <d v="2017-09-07T00:00:00"/>
  </r>
  <r>
    <x v="360"/>
    <s v="80003309"/>
    <s v="900004"/>
    <s v="11001545"/>
    <s v="10"/>
    <x v="0"/>
    <s v="PF05S000028"/>
    <x v="29"/>
    <s v="ACEJ12"/>
    <n v="608"/>
    <s v="KG"/>
    <d v="2017-09-06T00:00:00"/>
    <n v="608"/>
    <s v="KG"/>
    <n v="0"/>
    <s v=""/>
    <d v="2017-09-07T00:00:00"/>
  </r>
  <r>
    <x v="360"/>
    <s v="80003309"/>
    <s v="900005"/>
    <s v="11001545"/>
    <s v="10"/>
    <x v="0"/>
    <s v="PF05S000028"/>
    <x v="29"/>
    <s v="ACEJ13"/>
    <n v="604"/>
    <s v="KG"/>
    <d v="2017-09-06T00:00:00"/>
    <n v="604"/>
    <s v="KG"/>
    <n v="0"/>
    <s v=""/>
    <d v="2017-09-07T00:00:00"/>
  </r>
  <r>
    <x v="360"/>
    <s v="80003309"/>
    <s v="900006"/>
    <s v="11001545"/>
    <s v="10"/>
    <x v="0"/>
    <s v="PF05S000028"/>
    <x v="29"/>
    <s v="ACEJ22"/>
    <n v="604"/>
    <s v="KG"/>
    <d v="2017-09-06T00:00:00"/>
    <n v="604"/>
    <s v="KG"/>
    <n v="0"/>
    <s v=""/>
    <d v="2017-09-07T00:00:00"/>
  </r>
  <r>
    <x v="360"/>
    <s v="80003309"/>
    <s v="900008"/>
    <s v="11001545"/>
    <s v="10"/>
    <x v="0"/>
    <s v="PF05S000028"/>
    <x v="29"/>
    <s v="ACEJ31"/>
    <n v="592"/>
    <s v="KG"/>
    <d v="2017-09-06T00:00:00"/>
    <n v="592"/>
    <s v="KG"/>
    <n v="0"/>
    <s v=""/>
    <d v="2017-09-07T00:00:00"/>
  </r>
  <r>
    <x v="360"/>
    <s v="80003309"/>
    <s v="900009"/>
    <s v="11001545"/>
    <s v="10"/>
    <x v="0"/>
    <s v="PF05S000028"/>
    <x v="29"/>
    <s v="ACEJ21"/>
    <n v="590"/>
    <s v="KG"/>
    <d v="2017-09-06T00:00:00"/>
    <n v="590"/>
    <s v="KG"/>
    <n v="0"/>
    <s v=""/>
    <d v="2017-09-07T00:00:00"/>
  </r>
  <r>
    <x v="359"/>
    <s v="80003309"/>
    <s v="900011"/>
    <s v="11001545"/>
    <s v="10"/>
    <x v="0"/>
    <s v="PF05S000028"/>
    <x v="29"/>
    <s v="ACEI12"/>
    <n v="616"/>
    <s v="KG"/>
    <d v="2017-09-06T00:00:00"/>
    <n v="616"/>
    <s v="KG"/>
    <n v="0"/>
    <s v=""/>
    <d v="2017-09-07T00:00:00"/>
  </r>
  <r>
    <x v="276"/>
    <s v="80003310"/>
    <s v="900001"/>
    <s v="11001745"/>
    <s v="10"/>
    <x v="0"/>
    <s v="PF05S010000"/>
    <x v="86"/>
    <s v="ACSZ11"/>
    <n v="422"/>
    <s v="KG"/>
    <d v="2017-09-04T00:00:00"/>
    <n v="422"/>
    <s v="KG"/>
    <n v="0"/>
    <s v=""/>
    <d v="2017-09-05T00:00:00"/>
  </r>
  <r>
    <x v="276"/>
    <s v="80003310"/>
    <s v="900002"/>
    <s v="11001745"/>
    <s v="10"/>
    <x v="0"/>
    <s v="PF05S010000"/>
    <x v="86"/>
    <s v="ACSZ34"/>
    <n v="406"/>
    <s v="KG"/>
    <d v="2017-09-04T00:00:00"/>
    <n v="406"/>
    <s v="KG"/>
    <n v="0"/>
    <s v=""/>
    <d v="2017-09-05T00:00:00"/>
  </r>
  <r>
    <x v="345"/>
    <s v="80003313"/>
    <s v="900001"/>
    <s v="11001344"/>
    <s v="50"/>
    <x v="0"/>
    <s v="PF05SDEV001"/>
    <x v="87"/>
    <s v="ACTT112"/>
    <n v="644"/>
    <s v="KG"/>
    <d v="2017-09-06T00:00:00"/>
    <n v="644"/>
    <s v="KG"/>
    <n v="0"/>
    <s v=""/>
    <d v="2017-09-07T00:00:00"/>
  </r>
  <r>
    <x v="361"/>
    <s v="80003314"/>
    <s v="900001"/>
    <s v="11001436"/>
    <s v="30"/>
    <x v="0"/>
    <s v="PF05S000022"/>
    <x v="22"/>
    <s v="ACGE1"/>
    <n v="2906"/>
    <s v="KG"/>
    <d v="2017-09-06T00:00:00"/>
    <n v="2906"/>
    <s v="KG"/>
    <n v="0"/>
    <s v=""/>
    <d v="2017-09-07T00:00:00"/>
  </r>
  <r>
    <x v="361"/>
    <s v="80003314"/>
    <s v="900002"/>
    <s v="11001436"/>
    <s v="30"/>
    <x v="0"/>
    <s v="PF05S000022"/>
    <x v="22"/>
    <s v="ACGE2"/>
    <n v="2714"/>
    <s v="KG"/>
    <d v="2017-09-06T00:00:00"/>
    <n v="2714"/>
    <s v="KG"/>
    <n v="0"/>
    <s v=""/>
    <d v="2017-09-07T00:00:00"/>
  </r>
  <r>
    <x v="354"/>
    <s v="80003315"/>
    <s v="900001"/>
    <s v="11001373"/>
    <s v="10"/>
    <x v="7"/>
    <s v="PF05S000037"/>
    <x v="68"/>
    <s v="ACNE222"/>
    <n v="544"/>
    <s v="KG"/>
    <d v="2017-09-06T00:00:00"/>
    <n v="544"/>
    <s v="KG"/>
    <n v="0"/>
    <s v=""/>
    <d v="2017-09-07T00:00:00"/>
  </r>
  <r>
    <x v="362"/>
    <s v="80003316"/>
    <s v="900001"/>
    <s v="11001436"/>
    <s v="30"/>
    <x v="0"/>
    <s v="PF05S000022"/>
    <x v="22"/>
    <s v="ACOF1"/>
    <n v="3244"/>
    <s v="KG"/>
    <d v="2017-09-06T00:00:00"/>
    <n v="3244"/>
    <s v="KG"/>
    <n v="0"/>
    <s v=""/>
    <d v="2017-09-07T00:00:00"/>
  </r>
  <r>
    <x v="362"/>
    <s v="80003316"/>
    <s v="900002"/>
    <s v="11001436"/>
    <s v="30"/>
    <x v="0"/>
    <s v="PF05S000022"/>
    <x v="22"/>
    <s v="ACOF2"/>
    <n v="2864"/>
    <s v="KG"/>
    <d v="2017-09-06T00:00:00"/>
    <n v="2864"/>
    <s v="KG"/>
    <n v="0"/>
    <s v=""/>
    <d v="2017-09-07T00:00:00"/>
  </r>
  <r>
    <x v="363"/>
    <s v="80003317"/>
    <s v="900001"/>
    <s v="11001373"/>
    <s v="10"/>
    <x v="7"/>
    <s v="PF05S000037"/>
    <x v="68"/>
    <s v="ACNF2211"/>
    <n v="546"/>
    <s v="KG"/>
    <d v="2017-09-06T00:00:00"/>
    <n v="546"/>
    <s v="KG"/>
    <n v="0"/>
    <s v=""/>
    <d v="2017-09-07T00:00:00"/>
  </r>
  <r>
    <x v="363"/>
    <s v="80003317"/>
    <s v="900002"/>
    <s v="11001373"/>
    <s v="10"/>
    <x v="7"/>
    <s v="PF05S000037"/>
    <x v="68"/>
    <s v="ACNF111"/>
    <n v="544"/>
    <s v="KG"/>
    <d v="2017-09-06T00:00:00"/>
    <n v="544"/>
    <s v="KG"/>
    <n v="0"/>
    <s v=""/>
    <d v="2017-09-07T00:00:00"/>
  </r>
  <r>
    <x v="363"/>
    <s v="80003317"/>
    <s v="900003"/>
    <s v="11001373"/>
    <s v="10"/>
    <x v="7"/>
    <s v="PF05S000037"/>
    <x v="68"/>
    <s v="ACNF131"/>
    <n v="544"/>
    <s v="KG"/>
    <d v="2017-09-06T00:00:00"/>
    <n v="544"/>
    <s v="KG"/>
    <n v="0"/>
    <s v=""/>
    <d v="2017-09-07T00:00:00"/>
  </r>
  <r>
    <x v="363"/>
    <s v="80003317"/>
    <s v="900004"/>
    <s v="11001373"/>
    <s v="10"/>
    <x v="7"/>
    <s v="PF05S000037"/>
    <x v="68"/>
    <s v="ACNF211"/>
    <n v="544"/>
    <s v="KG"/>
    <d v="2017-09-06T00:00:00"/>
    <n v="544"/>
    <s v="KG"/>
    <n v="0"/>
    <s v=""/>
    <d v="2017-09-07T00:00:00"/>
  </r>
  <r>
    <x v="364"/>
    <s v="80003318"/>
    <s v="900001"/>
    <s v="11001373"/>
    <s v="10"/>
    <x v="7"/>
    <s v="PF05S000037"/>
    <x v="68"/>
    <s v="ACNT131"/>
    <n v="544"/>
    <s v="KG"/>
    <d v="2017-09-06T00:00:00"/>
    <n v="544"/>
    <s v="KG"/>
    <n v="0"/>
    <s v=""/>
    <d v="2017-09-07T00:00:00"/>
  </r>
  <r>
    <x v="364"/>
    <s v="80003318"/>
    <s v="900002"/>
    <s v="11001373"/>
    <s v="10"/>
    <x v="7"/>
    <s v="PF05S000037"/>
    <x v="68"/>
    <s v="ACNT111"/>
    <n v="542"/>
    <s v="KG"/>
    <d v="2017-09-06T00:00:00"/>
    <n v="542"/>
    <s v="KG"/>
    <n v="0"/>
    <s v=""/>
    <d v="2017-09-07T00:00:00"/>
  </r>
  <r>
    <x v="364"/>
    <s v="80003318"/>
    <s v="900003"/>
    <s v="11001373"/>
    <s v="10"/>
    <x v="7"/>
    <s v="PF05S000037"/>
    <x v="68"/>
    <s v="ACNT121"/>
    <n v="542"/>
    <s v="KG"/>
    <d v="2017-09-06T00:00:00"/>
    <n v="542"/>
    <s v="KG"/>
    <n v="0"/>
    <s v=""/>
    <d v="2017-09-07T00:00:00"/>
  </r>
  <r>
    <x v="364"/>
    <s v="80003318"/>
    <s v="900004"/>
    <s v="11001373"/>
    <s v="10"/>
    <x v="7"/>
    <s v="PF05S000037"/>
    <x v="68"/>
    <s v="ACNT122"/>
    <n v="542"/>
    <s v="KG"/>
    <d v="2017-09-06T00:00:00"/>
    <n v="542"/>
    <s v="KG"/>
    <n v="0"/>
    <s v=""/>
    <d v="2017-09-07T00:00:00"/>
  </r>
  <r>
    <x v="364"/>
    <s v="80003318"/>
    <s v="900005"/>
    <s v="11001373"/>
    <s v="10"/>
    <x v="7"/>
    <s v="PF05S000037"/>
    <x v="68"/>
    <s v="ACNT211"/>
    <n v="542"/>
    <s v="KG"/>
    <d v="2017-09-06T00:00:00"/>
    <n v="542"/>
    <s v="KG"/>
    <n v="0"/>
    <s v=""/>
    <d v="2017-09-07T00:00:00"/>
  </r>
  <r>
    <x v="365"/>
    <s v="80003321"/>
    <s v="900001"/>
    <s v="11001639"/>
    <s v="10"/>
    <x v="8"/>
    <s v="PF05S000060"/>
    <x v="88"/>
    <s v="ACOQ33"/>
    <n v="542"/>
    <s v="KG"/>
    <d v="2017-09-08T00:00:00"/>
    <n v="542"/>
    <s v="KG"/>
    <n v="0"/>
    <s v=""/>
    <d v="2017-09-11T00:00:00"/>
  </r>
  <r>
    <x v="365"/>
    <s v="80003321"/>
    <s v="900002"/>
    <s v="11001639"/>
    <s v="10"/>
    <x v="8"/>
    <s v="PF05S000060"/>
    <x v="88"/>
    <s v="ACOQ12"/>
    <n v="540"/>
    <s v="KG"/>
    <d v="2017-09-08T00:00:00"/>
    <n v="540"/>
    <s v="KG"/>
    <n v="0"/>
    <s v=""/>
    <d v="2017-09-11T00:00:00"/>
  </r>
  <r>
    <x v="365"/>
    <s v="80003321"/>
    <s v="900003"/>
    <s v="11001639"/>
    <s v="10"/>
    <x v="8"/>
    <s v="PF05S000060"/>
    <x v="88"/>
    <s v="ACOQ13"/>
    <n v="540"/>
    <s v="KG"/>
    <d v="2017-09-08T00:00:00"/>
    <n v="540"/>
    <s v="KG"/>
    <n v="0"/>
    <s v=""/>
    <d v="2017-09-11T00:00:00"/>
  </r>
  <r>
    <x v="365"/>
    <s v="80003321"/>
    <s v="900004"/>
    <s v="11001639"/>
    <s v="10"/>
    <x v="8"/>
    <s v="PF05S000060"/>
    <x v="88"/>
    <s v="ACOQ31"/>
    <n v="540"/>
    <s v="KG"/>
    <d v="2017-09-08T00:00:00"/>
    <n v="540"/>
    <s v="KG"/>
    <n v="0"/>
    <s v=""/>
    <d v="2017-09-11T00:00:00"/>
  </r>
  <r>
    <x v="365"/>
    <s v="80003321"/>
    <s v="900005"/>
    <s v="11001639"/>
    <s v="10"/>
    <x v="8"/>
    <s v="PF05S000060"/>
    <x v="88"/>
    <s v="ACOQ32"/>
    <n v="540"/>
    <s v="KG"/>
    <d v="2017-09-08T00:00:00"/>
    <n v="540"/>
    <s v="KG"/>
    <n v="0"/>
    <s v=""/>
    <d v="2017-09-11T00:00:00"/>
  </r>
  <r>
    <x v="365"/>
    <s v="80003321"/>
    <s v="900006"/>
    <s v="11001639"/>
    <s v="10"/>
    <x v="8"/>
    <s v="PF05S000060"/>
    <x v="88"/>
    <s v="ACOQ11"/>
    <n v="452"/>
    <s v="KG"/>
    <d v="2017-09-08T00:00:00"/>
    <n v="452"/>
    <s v="KG"/>
    <n v="0"/>
    <s v=""/>
    <d v="2017-09-11T00:00:00"/>
  </r>
  <r>
    <x v="365"/>
    <s v="80003321"/>
    <s v="900007"/>
    <s v="11001639"/>
    <s v="10"/>
    <x v="8"/>
    <s v="PF05S000060"/>
    <x v="88"/>
    <s v="ACOQ22"/>
    <n v="452"/>
    <s v="KG"/>
    <d v="2017-09-08T00:00:00"/>
    <n v="452"/>
    <s v="KG"/>
    <n v="0"/>
    <s v=""/>
    <d v="2017-09-11T00:00:00"/>
  </r>
  <r>
    <x v="365"/>
    <s v="80003321"/>
    <s v="900008"/>
    <s v="11001639"/>
    <s v="10"/>
    <x v="8"/>
    <s v="PF05S000060"/>
    <x v="88"/>
    <s v="ACOQ23"/>
    <n v="450"/>
    <s v="KG"/>
    <d v="2017-09-08T00:00:00"/>
    <n v="450"/>
    <s v="KG"/>
    <n v="0"/>
    <s v=""/>
    <d v="2017-09-11T00:00:00"/>
  </r>
  <r>
    <x v="365"/>
    <s v="80003321"/>
    <s v="900009"/>
    <s v="11001639"/>
    <s v="10"/>
    <x v="8"/>
    <s v="PF05S000060"/>
    <x v="88"/>
    <s v="ACOQ24"/>
    <n v="450"/>
    <s v="KG"/>
    <d v="2017-09-08T00:00:00"/>
    <n v="450"/>
    <s v="KG"/>
    <n v="0"/>
    <s v=""/>
    <d v="2017-09-11T00:00:00"/>
  </r>
  <r>
    <x v="365"/>
    <s v="80003321"/>
    <s v="900010"/>
    <s v="11001639"/>
    <s v="10"/>
    <x v="8"/>
    <s v="PF05S000060"/>
    <x v="88"/>
    <s v="ACOQ211"/>
    <n v="360"/>
    <s v="KG"/>
    <d v="2017-09-08T00:00:00"/>
    <n v="360"/>
    <s v="KG"/>
    <n v="0"/>
    <s v=""/>
    <d v="2017-09-11T00:00:00"/>
  </r>
  <r>
    <x v="216"/>
    <s v="80003322"/>
    <s v="900006"/>
    <s v="11001650"/>
    <s v="30"/>
    <x v="10"/>
    <s v="PF05S000300"/>
    <x v="89"/>
    <s v="ACDV121"/>
    <n v="196"/>
    <s v="KG"/>
    <d v="2017-09-08T00:00:00"/>
    <n v="196"/>
    <s v="KG"/>
    <n v="0"/>
    <s v=""/>
    <d v="2017-09-11T00:00:00"/>
  </r>
  <r>
    <x v="216"/>
    <s v="80003322"/>
    <s v="900009"/>
    <s v="11001650"/>
    <s v="30"/>
    <x v="10"/>
    <s v="PF05S000300"/>
    <x v="89"/>
    <s v="ACDV221"/>
    <n v="190"/>
    <s v="KG"/>
    <d v="2017-09-08T00:00:00"/>
    <n v="190"/>
    <s v="KG"/>
    <n v="0"/>
    <s v=""/>
    <d v="2017-09-11T00:00:00"/>
  </r>
  <r>
    <x v="216"/>
    <s v="80003322"/>
    <s v="900012"/>
    <s v="11001650"/>
    <s v="30"/>
    <x v="10"/>
    <s v="PF05S000300"/>
    <x v="89"/>
    <s v="ACDV1221"/>
    <n v="118"/>
    <s v="KG"/>
    <d v="2017-09-08T00:00:00"/>
    <n v="118"/>
    <s v="KG"/>
    <n v="0"/>
    <s v=""/>
    <d v="2017-09-11T00:00:00"/>
  </r>
  <r>
    <x v="216"/>
    <s v="80003322"/>
    <s v="900013"/>
    <s v="11001650"/>
    <s v="30"/>
    <x v="10"/>
    <s v="PF05S000300"/>
    <x v="89"/>
    <s v="ACDV2221"/>
    <n v="86"/>
    <s v="KG"/>
    <d v="2017-09-08T00:00:00"/>
    <n v="86"/>
    <s v="KG"/>
    <n v="0"/>
    <s v=""/>
    <d v="2017-09-11T00:00:00"/>
  </r>
  <r>
    <x v="216"/>
    <s v="80003322"/>
    <s v="900014"/>
    <s v="11001650"/>
    <s v="30"/>
    <x v="10"/>
    <s v="PF05S000300"/>
    <x v="89"/>
    <s v="ACDV2222"/>
    <n v="80"/>
    <s v="KG"/>
    <d v="2017-09-08T00:00:00"/>
    <n v="80"/>
    <s v="KG"/>
    <n v="0"/>
    <s v=""/>
    <d v="2017-09-11T00:00:00"/>
  </r>
  <r>
    <x v="216"/>
    <s v="80003322"/>
    <s v="900015"/>
    <s v="11001650"/>
    <s v="30"/>
    <x v="10"/>
    <s v="PF05S000300"/>
    <x v="89"/>
    <s v="ACDV1222"/>
    <n v="74"/>
    <s v="KG"/>
    <d v="2017-09-08T00:00:00"/>
    <n v="74"/>
    <s v="KG"/>
    <n v="0"/>
    <s v=""/>
    <d v="2017-09-11T00:00:00"/>
  </r>
  <r>
    <x v="366"/>
    <s v="80003325"/>
    <s v="900001"/>
    <s v="11001361"/>
    <s v="60"/>
    <x v="13"/>
    <s v="PF05B000006"/>
    <x v="76"/>
    <s v="ACWF131"/>
    <n v="344"/>
    <s v="KG"/>
    <d v="2017-09-11T00:00:00"/>
    <n v="344"/>
    <s v="KG"/>
    <n v="0"/>
    <s v=""/>
    <d v="2017-09-12T00:00:00"/>
  </r>
  <r>
    <x v="366"/>
    <s v="80003325"/>
    <s v="900002"/>
    <s v="11001361"/>
    <s v="60"/>
    <x v="13"/>
    <s v="PF05B000006"/>
    <x v="76"/>
    <s v="ACWF221"/>
    <n v="344"/>
    <s v="KG"/>
    <d v="2017-09-11T00:00:00"/>
    <n v="344"/>
    <s v="KG"/>
    <n v="0"/>
    <s v=""/>
    <d v="2017-09-12T00:00:00"/>
  </r>
  <r>
    <x v="366"/>
    <s v="80003325"/>
    <s v="900003"/>
    <s v="11001361"/>
    <s v="60"/>
    <x v="13"/>
    <s v="PF05B000006"/>
    <x v="76"/>
    <s v="ACWF241"/>
    <n v="344"/>
    <s v="KG"/>
    <d v="2017-09-11T00:00:00"/>
    <n v="344"/>
    <s v="KG"/>
    <n v="0"/>
    <s v=""/>
    <d v="2017-09-12T00:00:00"/>
  </r>
  <r>
    <x v="366"/>
    <s v="80003325"/>
    <s v="900004"/>
    <s v="11001361"/>
    <s v="60"/>
    <x v="13"/>
    <s v="PF05B000006"/>
    <x v="76"/>
    <s v="ACWF141"/>
    <n v="342"/>
    <s v="KG"/>
    <d v="2017-09-11T00:00:00"/>
    <n v="342"/>
    <s v="KG"/>
    <n v="0"/>
    <s v=""/>
    <d v="2017-09-12T00:00:00"/>
  </r>
  <r>
    <x v="366"/>
    <s v="80003325"/>
    <s v="900005"/>
    <s v="11001361"/>
    <s v="60"/>
    <x v="13"/>
    <s v="PF05B000006"/>
    <x v="76"/>
    <s v="ACWF121"/>
    <n v="340"/>
    <s v="KG"/>
    <d v="2017-09-11T00:00:00"/>
    <n v="340"/>
    <s v="KG"/>
    <n v="0"/>
    <s v=""/>
    <d v="2017-09-12T00:00:00"/>
  </r>
  <r>
    <x v="366"/>
    <s v="80003325"/>
    <s v="900006"/>
    <s v="11001361"/>
    <s v="60"/>
    <x v="13"/>
    <s v="PF05B000006"/>
    <x v="76"/>
    <s v="ACWF211"/>
    <n v="340"/>
    <s v="KG"/>
    <d v="2017-09-11T00:00:00"/>
    <n v="340"/>
    <s v="KG"/>
    <n v="0"/>
    <s v=""/>
    <d v="2017-09-12T00:00:00"/>
  </r>
  <r>
    <x v="366"/>
    <s v="80003325"/>
    <s v="900007"/>
    <s v="11001361"/>
    <s v="60"/>
    <x v="13"/>
    <s v="PF05B000006"/>
    <x v="76"/>
    <s v="ACWF231"/>
    <n v="340"/>
    <s v="KG"/>
    <d v="2017-09-11T00:00:00"/>
    <n v="340"/>
    <s v="KG"/>
    <n v="0"/>
    <s v=""/>
    <d v="2017-09-12T00:00:00"/>
  </r>
  <r>
    <x v="366"/>
    <s v="80003326"/>
    <s v="900001"/>
    <s v="11001361"/>
    <s v="100"/>
    <x v="13"/>
    <s v="PF05B000006"/>
    <x v="76"/>
    <s v="ACWF1221"/>
    <n v="170"/>
    <s v="KG"/>
    <d v="2017-09-11T00:00:00"/>
    <n v="170"/>
    <s v="KG"/>
    <n v="0"/>
    <s v=""/>
    <d v="2017-09-12T00:00:00"/>
  </r>
  <r>
    <x v="366"/>
    <s v="80003326"/>
    <s v="900002"/>
    <s v="11001361"/>
    <s v="100"/>
    <x v="13"/>
    <s v="PF05B000006"/>
    <x v="76"/>
    <s v="ACWF132"/>
    <n v="170"/>
    <s v="KG"/>
    <d v="2017-09-11T00:00:00"/>
    <n v="170"/>
    <s v="KG"/>
    <n v="0"/>
    <s v=""/>
    <d v="2017-09-12T00:00:00"/>
  </r>
  <r>
    <x v="366"/>
    <s v="80003326"/>
    <s v="900003"/>
    <s v="11001361"/>
    <s v="100"/>
    <x v="13"/>
    <s v="PF05B000006"/>
    <x v="76"/>
    <s v="ACWF142"/>
    <n v="170"/>
    <s v="KG"/>
    <d v="2017-09-11T00:00:00"/>
    <n v="170"/>
    <s v="KG"/>
    <n v="0"/>
    <s v=""/>
    <d v="2017-09-12T00:00:00"/>
  </r>
  <r>
    <x v="366"/>
    <s v="80003326"/>
    <s v="900004"/>
    <s v="11001361"/>
    <s v="100"/>
    <x v="13"/>
    <s v="PF05B000006"/>
    <x v="76"/>
    <s v="ACWF222"/>
    <n v="170"/>
    <s v="KG"/>
    <d v="2017-09-11T00:00:00"/>
    <n v="170"/>
    <s v="KG"/>
    <n v="0"/>
    <s v=""/>
    <d v="2017-09-12T00:00:00"/>
  </r>
  <r>
    <x v="366"/>
    <s v="80003326"/>
    <s v="900005"/>
    <s v="11001361"/>
    <s v="100"/>
    <x v="13"/>
    <s v="PF05B000006"/>
    <x v="76"/>
    <s v="ACWF232"/>
    <n v="170"/>
    <s v="KG"/>
    <d v="2017-09-11T00:00:00"/>
    <n v="170"/>
    <s v="KG"/>
    <n v="0"/>
    <s v=""/>
    <d v="2017-09-12T00:00:00"/>
  </r>
  <r>
    <x v="367"/>
    <s v="80003327"/>
    <s v="900001"/>
    <s v="11001341"/>
    <s v="30"/>
    <x v="13"/>
    <s v="PF05B000009"/>
    <x v="70"/>
    <s v="ACWC111"/>
    <n v="532"/>
    <s v="KG"/>
    <d v="2017-09-11T00:00:00"/>
    <n v="532"/>
    <s v="KG"/>
    <n v="0"/>
    <s v=""/>
    <d v="2017-09-12T00:00:00"/>
  </r>
  <r>
    <x v="367"/>
    <s v="80003327"/>
    <s v="900002"/>
    <s v="11001341"/>
    <s v="30"/>
    <x v="13"/>
    <s v="PF05B000009"/>
    <x v="70"/>
    <s v="ACWC231"/>
    <n v="268"/>
    <s v="KG"/>
    <d v="2017-09-11T00:00:00"/>
    <n v="268"/>
    <s v="KG"/>
    <n v="0"/>
    <s v=""/>
    <d v="2017-09-12T00:00:00"/>
  </r>
  <r>
    <x v="367"/>
    <s v="80003327"/>
    <s v="900003"/>
    <s v="11001341"/>
    <s v="30"/>
    <x v="13"/>
    <s v="PF05B000009"/>
    <x v="70"/>
    <s v="ACWC131"/>
    <n v="266"/>
    <s v="KG"/>
    <d v="2017-09-11T00:00:00"/>
    <n v="266"/>
    <s v="KG"/>
    <n v="0"/>
    <s v=""/>
    <d v="2017-09-12T00:00:00"/>
  </r>
  <r>
    <x v="367"/>
    <s v="80003327"/>
    <s v="900004"/>
    <s v="11001341"/>
    <s v="30"/>
    <x v="13"/>
    <s v="PF05B000009"/>
    <x v="70"/>
    <s v="ACWC121"/>
    <n v="140"/>
    <s v="KG"/>
    <d v="2017-09-11T00:00:00"/>
    <n v="140"/>
    <s v="KG"/>
    <n v="0"/>
    <s v=""/>
    <d v="2017-09-12T00:00:00"/>
  </r>
  <r>
    <x v="367"/>
    <s v="80003327"/>
    <s v="900005"/>
    <s v="11001341"/>
    <s v="30"/>
    <x v="13"/>
    <s v="PF05B000009"/>
    <x v="70"/>
    <s v="ACWC211"/>
    <n v="140"/>
    <s v="KG"/>
    <d v="2017-09-11T00:00:00"/>
    <n v="140"/>
    <s v="KG"/>
    <n v="0"/>
    <s v=""/>
    <d v="2017-09-12T00:00:00"/>
  </r>
  <r>
    <x v="367"/>
    <s v="80003328"/>
    <s v="900001"/>
    <s v="11001341"/>
    <s v="150"/>
    <x v="13"/>
    <s v="PF05B000011"/>
    <x v="71"/>
    <s v="ACWC122"/>
    <n v="752"/>
    <s v="KG"/>
    <d v="2017-09-11T00:00:00"/>
    <n v="752"/>
    <s v="KG"/>
    <n v="0"/>
    <s v=""/>
    <d v="2017-09-12T00:00:00"/>
  </r>
  <r>
    <x v="367"/>
    <s v="80003328"/>
    <s v="900002"/>
    <s v="11001341"/>
    <s v="150"/>
    <x v="13"/>
    <s v="PF05B000011"/>
    <x v="71"/>
    <s v="ACWC212"/>
    <n v="644"/>
    <s v="KG"/>
    <d v="2017-09-11T00:00:00"/>
    <n v="644"/>
    <s v="KG"/>
    <n v="0"/>
    <s v=""/>
    <d v="2017-09-12T00:00:00"/>
  </r>
  <r>
    <x v="367"/>
    <s v="80003328"/>
    <s v="900003"/>
    <s v="11001341"/>
    <s v="150"/>
    <x v="13"/>
    <s v="PF05B000011"/>
    <x v="71"/>
    <s v="ACWC232"/>
    <n v="540"/>
    <s v="KG"/>
    <d v="2017-09-11T00:00:00"/>
    <n v="540"/>
    <s v="KG"/>
    <n v="0"/>
    <s v=""/>
    <d v="2017-09-12T00:00:00"/>
  </r>
  <r>
    <x v="367"/>
    <s v="80003328"/>
    <s v="900004"/>
    <s v="11001341"/>
    <s v="150"/>
    <x v="13"/>
    <s v="PF05B000011"/>
    <x v="71"/>
    <s v="ACWC132"/>
    <n v="536"/>
    <s v="KG"/>
    <d v="2017-09-11T00:00:00"/>
    <n v="536"/>
    <s v="KG"/>
    <n v="0"/>
    <s v=""/>
    <d v="2017-09-12T00:00:00"/>
  </r>
  <r>
    <x v="367"/>
    <s v="80003329"/>
    <s v="900001"/>
    <s v="11001341"/>
    <s v="90"/>
    <x v="13"/>
    <s v="PF05B000010"/>
    <x v="69"/>
    <s v="ACWC22"/>
    <n v="858"/>
    <s v="KG"/>
    <d v="2017-09-11T00:00:00"/>
    <n v="858"/>
    <s v="KG"/>
    <n v="0"/>
    <s v=""/>
    <d v="2017-09-12T00:00:00"/>
  </r>
  <r>
    <x v="367"/>
    <s v="80003329"/>
    <s v="900002"/>
    <s v="11001341"/>
    <s v="90"/>
    <x v="13"/>
    <s v="PF05B000010"/>
    <x v="69"/>
    <s v="ACWC112"/>
    <n v="218"/>
    <s v="KG"/>
    <d v="2017-09-11T00:00:00"/>
    <n v="218"/>
    <s v="KG"/>
    <n v="0"/>
    <s v=""/>
    <d v="2017-09-12T00:00:00"/>
  </r>
  <r>
    <x v="368"/>
    <s v="80003331"/>
    <s v="900001"/>
    <s v="11001437"/>
    <s v="20"/>
    <x v="0"/>
    <s v="PF05S000022"/>
    <x v="22"/>
    <s v="ACVL1"/>
    <n v="2852"/>
    <s v="KG"/>
    <d v="2017-09-13T00:00:00"/>
    <n v="2852"/>
    <s v="KG"/>
    <n v="0"/>
    <s v=""/>
    <d v="2017-09-14T00:00:00"/>
  </r>
  <r>
    <x v="368"/>
    <s v="80003331"/>
    <s v="900002"/>
    <s v="11001437"/>
    <s v="20"/>
    <x v="0"/>
    <s v="PF05S000022"/>
    <x v="22"/>
    <s v="ACVL2"/>
    <n v="2816"/>
    <s v="KG"/>
    <d v="2017-09-13T00:00:00"/>
    <n v="2816"/>
    <s v="KG"/>
    <n v="0"/>
    <s v=""/>
    <d v="2017-09-14T00:00:00"/>
  </r>
  <r>
    <x v="369"/>
    <s v="80003335"/>
    <s v="900001"/>
    <s v="11001091"/>
    <s v="170"/>
    <x v="12"/>
    <s v="PF05S000101"/>
    <x v="77"/>
    <s v="ACOT121"/>
    <n v="456"/>
    <s v="KG"/>
    <d v="2017-09-12T00:00:00"/>
    <n v="456"/>
    <s v="KG"/>
    <n v="0"/>
    <s v=""/>
    <d v="2017-09-13T00:00:00"/>
  </r>
  <r>
    <x v="369"/>
    <s v="80003335"/>
    <s v="900002"/>
    <s v="11001091"/>
    <s v="170"/>
    <x v="12"/>
    <s v="PF05S000101"/>
    <x v="77"/>
    <s v="ACOT122"/>
    <n v="456"/>
    <s v="KG"/>
    <d v="2017-09-12T00:00:00"/>
    <n v="456"/>
    <s v="KG"/>
    <n v="0"/>
    <s v=""/>
    <d v="2017-09-13T00:00:00"/>
  </r>
  <r>
    <x v="369"/>
    <s v="80003335"/>
    <s v="900003"/>
    <s v="11001091"/>
    <s v="170"/>
    <x v="12"/>
    <s v="PF05S000101"/>
    <x v="77"/>
    <s v="ACOT221"/>
    <n v="456"/>
    <s v="KG"/>
    <d v="2017-09-12T00:00:00"/>
    <n v="456"/>
    <s v="KG"/>
    <n v="0"/>
    <s v=""/>
    <d v="2017-09-13T00:00:00"/>
  </r>
  <r>
    <x v="369"/>
    <s v="80003335"/>
    <s v="900004"/>
    <s v="11001091"/>
    <s v="170"/>
    <x v="12"/>
    <s v="PF05S000101"/>
    <x v="77"/>
    <s v="ACOT222"/>
    <n v="456"/>
    <s v="KG"/>
    <d v="2017-09-12T00:00:00"/>
    <n v="456"/>
    <s v="KG"/>
    <n v="0"/>
    <s v=""/>
    <d v="2017-09-13T00:00:00"/>
  </r>
  <r>
    <x v="369"/>
    <s v="80003335"/>
    <s v="900005"/>
    <s v="11001091"/>
    <s v="170"/>
    <x v="12"/>
    <s v="PF05S000101"/>
    <x v="77"/>
    <s v="ACOT231"/>
    <n v="456"/>
    <s v="KG"/>
    <d v="2017-09-12T00:00:00"/>
    <n v="456"/>
    <s v="KG"/>
    <n v="0"/>
    <s v=""/>
    <d v="2017-09-13T00:00:00"/>
  </r>
  <r>
    <x v="369"/>
    <s v="80003335"/>
    <s v="900006"/>
    <s v="11001091"/>
    <s v="170"/>
    <x v="12"/>
    <s v="PF05S000101"/>
    <x v="77"/>
    <s v="ACOT232"/>
    <n v="456"/>
    <s v="KG"/>
    <d v="2017-09-12T00:00:00"/>
    <n v="456"/>
    <s v="KG"/>
    <n v="0"/>
    <s v=""/>
    <d v="2017-09-13T00:00:00"/>
  </r>
  <r>
    <x v="369"/>
    <s v="80003335"/>
    <s v="900007"/>
    <s v="11001091"/>
    <s v="170"/>
    <x v="12"/>
    <s v="PF05S000101"/>
    <x v="77"/>
    <s v="ACOT111"/>
    <n v="418"/>
    <s v="KG"/>
    <d v="2017-09-12T00:00:00"/>
    <n v="418"/>
    <s v="KG"/>
    <n v="0"/>
    <s v=""/>
    <d v="2017-09-13T00:00:00"/>
  </r>
  <r>
    <x v="369"/>
    <s v="80003335"/>
    <s v="900008"/>
    <s v="11001091"/>
    <s v="170"/>
    <x v="12"/>
    <s v="PF05S000101"/>
    <x v="77"/>
    <s v="ACOT112"/>
    <n v="418"/>
    <s v="KG"/>
    <d v="2017-09-12T00:00:00"/>
    <n v="418"/>
    <s v="KG"/>
    <n v="0"/>
    <s v=""/>
    <d v="2017-09-13T00:00:00"/>
  </r>
  <r>
    <x v="369"/>
    <s v="80003335"/>
    <s v="900009"/>
    <s v="11001091"/>
    <s v="170"/>
    <x v="12"/>
    <s v="PF05S000101"/>
    <x v="77"/>
    <s v="ACOT212"/>
    <n v="418"/>
    <s v="KG"/>
    <d v="2017-09-12T00:00:00"/>
    <n v="418"/>
    <s v="KG"/>
    <n v="0"/>
    <s v=""/>
    <d v="2017-09-13T00:00:00"/>
  </r>
  <r>
    <x v="369"/>
    <s v="80003335"/>
    <s v="900010"/>
    <s v="11001091"/>
    <s v="170"/>
    <x v="12"/>
    <s v="PF05S000101"/>
    <x v="77"/>
    <s v="ACOT211"/>
    <n v="416"/>
    <s v="KG"/>
    <d v="2017-09-12T00:00:00"/>
    <n v="416"/>
    <s v="KG"/>
    <n v="0"/>
    <s v=""/>
    <d v="2017-09-13T00:00:00"/>
  </r>
  <r>
    <x v="369"/>
    <s v="80003335"/>
    <s v="900011"/>
    <s v="11001091"/>
    <s v="170"/>
    <x v="12"/>
    <s v="PF05S000101"/>
    <x v="77"/>
    <s v="ACOT131"/>
    <n v="376"/>
    <s v="KG"/>
    <d v="2017-09-12T00:00:00"/>
    <n v="376"/>
    <s v="KG"/>
    <n v="0"/>
    <s v=""/>
    <d v="2017-09-13T00:00:00"/>
  </r>
  <r>
    <x v="369"/>
    <s v="80003335"/>
    <s v="900012"/>
    <s v="11001091"/>
    <s v="170"/>
    <x v="12"/>
    <s v="PF05S000101"/>
    <x v="77"/>
    <s v="ACOT132"/>
    <n v="376"/>
    <s v="KG"/>
    <d v="2017-09-12T00:00:00"/>
    <n v="376"/>
    <s v="KG"/>
    <n v="0"/>
    <s v=""/>
    <d v="2017-09-13T00:00:00"/>
  </r>
  <r>
    <x v="354"/>
    <s v="80003337"/>
    <s v="900001"/>
    <s v="11001368"/>
    <s v="10"/>
    <x v="7"/>
    <s v="PF05S000038"/>
    <x v="74"/>
    <s v="ACNE221"/>
    <n v="514"/>
    <s v="KG"/>
    <d v="2017-09-14T00:00:00"/>
    <n v="514"/>
    <s v="KG"/>
    <n v="0"/>
    <s v=""/>
    <d v="2017-09-15T00:00:00"/>
  </r>
  <r>
    <x v="363"/>
    <s v="80003337"/>
    <s v="900002"/>
    <s v="11001368"/>
    <s v="10"/>
    <x v="7"/>
    <s v="PF05S000038"/>
    <x v="74"/>
    <s v="ACNF121"/>
    <n v="514"/>
    <s v="KG"/>
    <d v="2017-09-14T00:00:00"/>
    <n v="514"/>
    <s v="KG"/>
    <n v="0"/>
    <s v=""/>
    <d v="2017-09-15T00:00:00"/>
  </r>
  <r>
    <x v="363"/>
    <s v="80003337"/>
    <s v="900003"/>
    <s v="11001368"/>
    <s v="10"/>
    <x v="7"/>
    <s v="PF05S000038"/>
    <x v="74"/>
    <s v="ACNF122"/>
    <n v="514"/>
    <s v="KG"/>
    <d v="2017-09-14T00:00:00"/>
    <n v="514"/>
    <s v="KG"/>
    <n v="0"/>
    <s v=""/>
    <d v="2017-09-15T00:00:00"/>
  </r>
  <r>
    <x v="370"/>
    <s v="80003337"/>
    <s v="900004"/>
    <s v="11001368"/>
    <s v="10"/>
    <x v="7"/>
    <s v="PF05S000038"/>
    <x v="74"/>
    <s v="ACRL1121"/>
    <n v="514"/>
    <s v="KG"/>
    <d v="2017-09-14T00:00:00"/>
    <n v="514"/>
    <s v="KG"/>
    <n v="0"/>
    <s v=""/>
    <d v="2017-09-15T00:00:00"/>
  </r>
  <r>
    <x v="364"/>
    <s v="80003337"/>
    <s v="900005"/>
    <s v="11001368"/>
    <s v="10"/>
    <x v="7"/>
    <s v="PF05S000038"/>
    <x v="74"/>
    <s v="ACNT212"/>
    <n v="512"/>
    <s v="KG"/>
    <d v="2017-09-14T00:00:00"/>
    <n v="512"/>
    <s v="KG"/>
    <n v="0"/>
    <s v=""/>
    <d v="2017-09-15T00:00:00"/>
  </r>
  <r>
    <x v="364"/>
    <s v="80003337"/>
    <s v="900006"/>
    <s v="11001368"/>
    <s v="10"/>
    <x v="7"/>
    <s v="PF05S000038"/>
    <x v="74"/>
    <s v="ACNT221"/>
    <n v="512"/>
    <s v="KG"/>
    <d v="2017-09-14T00:00:00"/>
    <n v="512"/>
    <s v="KG"/>
    <n v="0"/>
    <s v=""/>
    <d v="2017-09-15T00:00:00"/>
  </r>
  <r>
    <x v="364"/>
    <s v="80003337"/>
    <s v="900007"/>
    <s v="11001368"/>
    <s v="10"/>
    <x v="7"/>
    <s v="PF05S000038"/>
    <x v="74"/>
    <s v="ACNT222"/>
    <n v="512"/>
    <s v="KG"/>
    <d v="2017-09-14T00:00:00"/>
    <n v="512"/>
    <s v="KG"/>
    <n v="0"/>
    <s v=""/>
    <d v="2017-09-15T00:00:00"/>
  </r>
  <r>
    <x v="370"/>
    <s v="80003337"/>
    <s v="900008"/>
    <s v="11001368"/>
    <s v="10"/>
    <x v="7"/>
    <s v="PF05S000038"/>
    <x v="74"/>
    <s v="ACRL121"/>
    <n v="512"/>
    <s v="KG"/>
    <d v="2017-09-14T00:00:00"/>
    <n v="512"/>
    <s v="KG"/>
    <n v="0"/>
    <s v=""/>
    <d v="2017-09-15T00:00:00"/>
  </r>
  <r>
    <x v="370"/>
    <s v="80003337"/>
    <s v="900009"/>
    <s v="11001368"/>
    <s v="10"/>
    <x v="7"/>
    <s v="PF05S000038"/>
    <x v="74"/>
    <s v="ACRL122"/>
    <n v="512"/>
    <s v="KG"/>
    <d v="2017-09-14T00:00:00"/>
    <n v="512"/>
    <s v="KG"/>
    <n v="0"/>
    <s v=""/>
    <d v="2017-09-15T00:00:00"/>
  </r>
  <r>
    <x v="370"/>
    <s v="80003337"/>
    <s v="900010"/>
    <s v="11001368"/>
    <s v="10"/>
    <x v="7"/>
    <s v="PF05S000038"/>
    <x v="74"/>
    <s v="ACRL221"/>
    <n v="512"/>
    <s v="KG"/>
    <d v="2017-09-14T00:00:00"/>
    <n v="512"/>
    <s v="KG"/>
    <n v="0"/>
    <s v=""/>
    <d v="2017-09-15T00:00:00"/>
  </r>
  <r>
    <x v="371"/>
    <s v="80003338"/>
    <s v="900001"/>
    <s v="11001639"/>
    <s v="10"/>
    <x v="8"/>
    <s v="PF05S000060"/>
    <x v="88"/>
    <s v="ACFJ141"/>
    <n v="450"/>
    <s v="KG"/>
    <d v="2017-09-14T00:00:00"/>
    <n v="450"/>
    <s v="KG"/>
    <n v="0"/>
    <s v=""/>
    <d v="2017-09-15T00:00:00"/>
  </r>
  <r>
    <x v="351"/>
    <s v="80003338"/>
    <s v="900002"/>
    <s v="11001639"/>
    <s v="10"/>
    <x v="8"/>
    <s v="PF05S000060"/>
    <x v="88"/>
    <s v="ACFE21"/>
    <n v="448"/>
    <s v="KG"/>
    <d v="2017-09-14T00:00:00"/>
    <n v="448"/>
    <s v="KG"/>
    <n v="0"/>
    <s v=""/>
    <d v="2017-09-15T00:00:00"/>
  </r>
  <r>
    <x v="371"/>
    <s v="80003338"/>
    <s v="900003"/>
    <s v="11001639"/>
    <s v="10"/>
    <x v="8"/>
    <s v="PF05S000060"/>
    <x v="88"/>
    <s v="ACFJ241"/>
    <n v="442"/>
    <s v="KG"/>
    <d v="2017-09-14T00:00:00"/>
    <n v="442"/>
    <s v="KG"/>
    <n v="0"/>
    <s v=""/>
    <d v="2017-09-15T00:00:00"/>
  </r>
  <r>
    <x v="371"/>
    <s v="80003338"/>
    <s v="900004"/>
    <s v="11001639"/>
    <s v="10"/>
    <x v="8"/>
    <s v="PF05S000060"/>
    <x v="88"/>
    <s v="ACFJ121"/>
    <n v="362"/>
    <s v="KG"/>
    <d v="2017-09-14T00:00:00"/>
    <n v="362"/>
    <s v="KG"/>
    <n v="0"/>
    <s v=""/>
    <d v="2017-09-15T00:00:00"/>
  </r>
  <r>
    <x v="371"/>
    <s v="80003338"/>
    <s v="900005"/>
    <s v="11001639"/>
    <s v="10"/>
    <x v="8"/>
    <s v="PF05S000060"/>
    <x v="88"/>
    <s v="ACFJ131"/>
    <n v="362"/>
    <s v="KG"/>
    <d v="2017-09-14T00:00:00"/>
    <n v="362"/>
    <s v="KG"/>
    <n v="0"/>
    <s v=""/>
    <d v="2017-09-15T00:00:00"/>
  </r>
  <r>
    <x v="371"/>
    <s v="80003338"/>
    <s v="900006"/>
    <s v="11001639"/>
    <s v="10"/>
    <x v="8"/>
    <s v="PF05S000060"/>
    <x v="88"/>
    <s v="ACFJ211"/>
    <n v="362"/>
    <s v="KG"/>
    <d v="2017-09-14T00:00:00"/>
    <n v="362"/>
    <s v="KG"/>
    <n v="0"/>
    <s v=""/>
    <d v="2017-09-15T00:00:00"/>
  </r>
  <r>
    <x v="371"/>
    <s v="80003338"/>
    <s v="900007"/>
    <s v="11001639"/>
    <s v="10"/>
    <x v="8"/>
    <s v="PF05S000060"/>
    <x v="88"/>
    <s v="ACFJ111"/>
    <n v="360"/>
    <s v="KG"/>
    <d v="2017-09-14T00:00:00"/>
    <n v="360"/>
    <s v="KG"/>
    <n v="0"/>
    <s v=""/>
    <d v="2017-09-15T00:00:00"/>
  </r>
  <r>
    <x v="371"/>
    <s v="80003338"/>
    <s v="900008"/>
    <s v="11001639"/>
    <s v="10"/>
    <x v="8"/>
    <s v="PF05S000060"/>
    <x v="88"/>
    <s v="ACFJ221"/>
    <n v="360"/>
    <s v="KG"/>
    <d v="2017-09-14T00:00:00"/>
    <n v="360"/>
    <s v="KG"/>
    <n v="0"/>
    <s v=""/>
    <d v="2017-09-15T00:00:00"/>
  </r>
  <r>
    <x v="371"/>
    <s v="80003338"/>
    <s v="900009"/>
    <s v="11001639"/>
    <s v="10"/>
    <x v="8"/>
    <s v="PF05S000060"/>
    <x v="88"/>
    <s v="ACFJ231"/>
    <n v="360"/>
    <s v="KG"/>
    <d v="2017-09-14T00:00:00"/>
    <n v="360"/>
    <s v="KG"/>
    <n v="0"/>
    <s v=""/>
    <d v="2017-09-15T00:00:00"/>
  </r>
  <r>
    <x v="371"/>
    <s v="80003338"/>
    <s v="900010"/>
    <s v="11001639"/>
    <s v="10"/>
    <x v="8"/>
    <s v="PF05S000060"/>
    <x v="88"/>
    <s v="ACFJ321"/>
    <n v="360"/>
    <s v="KG"/>
    <d v="2017-09-14T00:00:00"/>
    <n v="360"/>
    <s v="KG"/>
    <n v="0"/>
    <s v=""/>
    <d v="2017-09-15T00:00:00"/>
  </r>
  <r>
    <x v="371"/>
    <s v="80003338"/>
    <s v="900011"/>
    <s v="11001639"/>
    <s v="10"/>
    <x v="8"/>
    <s v="PF05S000060"/>
    <x v="88"/>
    <s v="ACFJ331"/>
    <n v="360"/>
    <s v="KG"/>
    <d v="2017-09-14T00:00:00"/>
    <n v="360"/>
    <s v="KG"/>
    <n v="0"/>
    <s v=""/>
    <d v="2017-09-15T00:00:00"/>
  </r>
  <r>
    <x v="371"/>
    <s v="80003338"/>
    <s v="900012"/>
    <s v="11001639"/>
    <s v="10"/>
    <x v="8"/>
    <s v="PF05S000060"/>
    <x v="88"/>
    <s v="ACFJ341"/>
    <n v="360"/>
    <s v="KG"/>
    <d v="2017-09-14T00:00:00"/>
    <n v="360"/>
    <s v="KG"/>
    <n v="0"/>
    <s v=""/>
    <d v="2017-09-15T00:00:00"/>
  </r>
  <r>
    <x v="371"/>
    <s v="80003338"/>
    <s v="900013"/>
    <s v="11001639"/>
    <s v="10"/>
    <x v="8"/>
    <s v="PF05S000060"/>
    <x v="88"/>
    <s v="ACFJ311"/>
    <n v="358"/>
    <s v="KG"/>
    <d v="2017-09-14T00:00:00"/>
    <n v="358"/>
    <s v="KG"/>
    <n v="0"/>
    <s v=""/>
    <d v="2017-09-15T00:00:00"/>
  </r>
  <r>
    <x v="351"/>
    <s v="80003338"/>
    <s v="900014"/>
    <s v="11001639"/>
    <s v="10"/>
    <x v="8"/>
    <s v="PF05S000060"/>
    <x v="88"/>
    <s v="ACFE112"/>
    <n v="274"/>
    <s v="KG"/>
    <d v="2017-09-14T00:00:00"/>
    <n v="274"/>
    <s v="KG"/>
    <n v="0"/>
    <s v=""/>
    <d v="2017-09-15T00:00:00"/>
  </r>
  <r>
    <x v="372"/>
    <s v="80003339"/>
    <s v="900001"/>
    <s v="11001442"/>
    <s v="10"/>
    <x v="8"/>
    <s v="PF05S000067"/>
    <x v="90"/>
    <s v="ACOL22"/>
    <n v="616"/>
    <s v="KG"/>
    <d v="2017-09-15T00:00:00"/>
    <n v="616"/>
    <s v="KG"/>
    <n v="0"/>
    <s v=""/>
    <d v="2017-09-18T00:00:00"/>
  </r>
  <r>
    <x v="372"/>
    <s v="80003339"/>
    <s v="900002"/>
    <s v="11001442"/>
    <s v="10"/>
    <x v="8"/>
    <s v="PF05S000067"/>
    <x v="90"/>
    <s v="ACOL21"/>
    <n v="592"/>
    <s v="KG"/>
    <d v="2017-09-15T00:00:00"/>
    <n v="592"/>
    <s v="KG"/>
    <n v="0"/>
    <s v=""/>
    <d v="2017-09-18T00:00:00"/>
  </r>
  <r>
    <x v="372"/>
    <s v="80003339"/>
    <s v="900003"/>
    <s v="11001442"/>
    <s v="10"/>
    <x v="8"/>
    <s v="PF05S000067"/>
    <x v="90"/>
    <s v="ACOL32"/>
    <n v="586"/>
    <s v="KG"/>
    <d v="2017-09-15T00:00:00"/>
    <n v="586"/>
    <s v="KG"/>
    <n v="0"/>
    <s v=""/>
    <d v="2017-09-18T00:00:00"/>
  </r>
  <r>
    <x v="372"/>
    <s v="80003339"/>
    <s v="900004"/>
    <s v="11001442"/>
    <s v="10"/>
    <x v="8"/>
    <s v="PF05S000067"/>
    <x v="90"/>
    <s v="ACOL23"/>
    <n v="582"/>
    <s v="KG"/>
    <d v="2017-09-15T00:00:00"/>
    <n v="582"/>
    <s v="KG"/>
    <n v="0"/>
    <s v=""/>
    <d v="2017-09-18T00:00:00"/>
  </r>
  <r>
    <x v="372"/>
    <s v="80003339"/>
    <s v="900005"/>
    <s v="11001442"/>
    <s v="10"/>
    <x v="8"/>
    <s v="PF05S000067"/>
    <x v="90"/>
    <s v="ACOL12"/>
    <n v="574"/>
    <s v="KG"/>
    <d v="2017-09-15T00:00:00"/>
    <n v="574"/>
    <s v="KG"/>
    <n v="0"/>
    <s v=""/>
    <d v="2017-09-18T00:00:00"/>
  </r>
  <r>
    <x v="372"/>
    <s v="80003340"/>
    <s v="900001"/>
    <s v="11001443"/>
    <s v="10"/>
    <x v="8"/>
    <s v="PF05S000067"/>
    <x v="90"/>
    <s v="ACOL11"/>
    <n v="570"/>
    <s v="KG"/>
    <d v="2017-09-15T00:00:00"/>
    <n v="570"/>
    <s v="KG"/>
    <n v="0"/>
    <s v=""/>
    <d v="2017-09-18T00:00:00"/>
  </r>
  <r>
    <x v="372"/>
    <s v="80003340"/>
    <s v="900002"/>
    <s v="11001443"/>
    <s v="10"/>
    <x v="8"/>
    <s v="PF05S000067"/>
    <x v="90"/>
    <s v="ACOL33"/>
    <n v="566"/>
    <s v="KG"/>
    <d v="2017-09-15T00:00:00"/>
    <n v="566"/>
    <s v="KG"/>
    <n v="0"/>
    <s v=""/>
    <d v="2017-09-18T00:00:00"/>
  </r>
  <r>
    <x v="372"/>
    <s v="80003340"/>
    <s v="900003"/>
    <s v="11001443"/>
    <s v="10"/>
    <x v="8"/>
    <s v="PF05S000067"/>
    <x v="90"/>
    <s v="ACOL31"/>
    <n v="554"/>
    <s v="KG"/>
    <d v="2017-09-15T00:00:00"/>
    <n v="554"/>
    <s v="KG"/>
    <n v="0"/>
    <s v=""/>
    <d v="2017-09-18T00:00:00"/>
  </r>
  <r>
    <x v="372"/>
    <s v="80003340"/>
    <s v="900004"/>
    <s v="11001443"/>
    <s v="10"/>
    <x v="8"/>
    <s v="PF05S000067"/>
    <x v="90"/>
    <s v="ACOL13"/>
    <n v="530"/>
    <s v="KG"/>
    <d v="2017-09-15T00:00:00"/>
    <n v="530"/>
    <s v="KG"/>
    <n v="0"/>
    <s v=""/>
    <d v="2017-09-18T00:00:00"/>
  </r>
  <r>
    <x v="284"/>
    <s v="80003341"/>
    <s v="900002"/>
    <s v="11001650"/>
    <s v="40"/>
    <x v="10"/>
    <s v="PF05S000300"/>
    <x v="89"/>
    <s v="ACTD222"/>
    <n v="252"/>
    <s v="KG"/>
    <d v="2017-09-15T00:00:00"/>
    <n v="252"/>
    <s v="KG"/>
    <n v="0"/>
    <s v=""/>
    <d v="2017-09-18T00:00:00"/>
  </r>
  <r>
    <x v="284"/>
    <s v="80003341"/>
    <s v="900003"/>
    <s v="11001650"/>
    <s v="40"/>
    <x v="10"/>
    <s v="PF05S000300"/>
    <x v="89"/>
    <s v="ACTD221"/>
    <n v="248"/>
    <s v="KG"/>
    <d v="2017-09-15T00:00:00"/>
    <n v="248"/>
    <s v="KG"/>
    <n v="0"/>
    <s v=""/>
    <d v="2017-09-18T00:00:00"/>
  </r>
  <r>
    <x v="257"/>
    <s v="80003341"/>
    <s v="900004"/>
    <s v="11001650"/>
    <s v="40"/>
    <x v="10"/>
    <s v="PF05S000300"/>
    <x v="89"/>
    <s v="ACJY222"/>
    <n v="240"/>
    <s v="KG"/>
    <d v="2017-09-15T00:00:00"/>
    <n v="240"/>
    <s v="KG"/>
    <n v="0"/>
    <s v=""/>
    <d v="2017-09-18T00:00:00"/>
  </r>
  <r>
    <x v="257"/>
    <s v="80003341"/>
    <s v="900006"/>
    <s v="11001650"/>
    <s v="40"/>
    <x v="10"/>
    <s v="PF05S000300"/>
    <x v="89"/>
    <s v="ACJY221"/>
    <n v="238"/>
    <s v="KG"/>
    <d v="2017-09-15T00:00:00"/>
    <n v="238"/>
    <s v="KG"/>
    <n v="0"/>
    <s v=""/>
    <d v="2017-09-18T00:00:00"/>
  </r>
  <r>
    <x v="284"/>
    <s v="80003341"/>
    <s v="900007"/>
    <s v="11001650"/>
    <s v="40"/>
    <x v="10"/>
    <s v="PF05S000300"/>
    <x v="89"/>
    <s v="ACTD112"/>
    <n v="234"/>
    <s v="KG"/>
    <d v="2017-09-15T00:00:00"/>
    <n v="234"/>
    <s v="KG"/>
    <n v="0"/>
    <s v=""/>
    <d v="2017-09-18T00:00:00"/>
  </r>
  <r>
    <x v="284"/>
    <s v="80003341"/>
    <s v="900008"/>
    <s v="11001650"/>
    <s v="40"/>
    <x v="10"/>
    <s v="PF05S000300"/>
    <x v="89"/>
    <s v="ACTD111"/>
    <n v="220"/>
    <s v="KG"/>
    <d v="2017-09-15T00:00:00"/>
    <n v="220"/>
    <s v="KG"/>
    <n v="0"/>
    <s v=""/>
    <d v="2017-09-18T00:00:00"/>
  </r>
  <r>
    <x v="373"/>
    <s v="80003344"/>
    <s v="900001"/>
    <s v="11001394"/>
    <s v="10"/>
    <x v="13"/>
    <s v="PF05B000010"/>
    <x v="69"/>
    <s v="ACWB23"/>
    <n v="752"/>
    <s v="KG"/>
    <d v="2017-09-21T00:00:00"/>
    <n v="752"/>
    <s v="KG"/>
    <n v="0"/>
    <s v=""/>
    <d v="2017-09-22T00:00:00"/>
  </r>
  <r>
    <x v="373"/>
    <s v="80003344"/>
    <s v="900002"/>
    <s v="11001394"/>
    <s v="10"/>
    <x v="13"/>
    <s v="PF05B000010"/>
    <x v="69"/>
    <s v="ACWB132"/>
    <n v="538"/>
    <s v="KG"/>
    <d v="2017-09-21T00:00:00"/>
    <n v="538"/>
    <s v="KG"/>
    <n v="0"/>
    <s v=""/>
    <d v="2017-09-22T00:00:00"/>
  </r>
  <r>
    <x v="373"/>
    <s v="80003344"/>
    <s v="900003"/>
    <s v="11001394"/>
    <s v="10"/>
    <x v="13"/>
    <s v="PF05B000010"/>
    <x v="69"/>
    <s v="ACWB122"/>
    <n v="324"/>
    <s v="KG"/>
    <d v="2017-09-21T00:00:00"/>
    <n v="324"/>
    <s v="KG"/>
    <n v="0"/>
    <s v=""/>
    <d v="2017-09-22T00:00:00"/>
  </r>
  <r>
    <x v="373"/>
    <s v="80003344"/>
    <s v="900004"/>
    <s v="11001394"/>
    <s v="10"/>
    <x v="13"/>
    <s v="PF05B000010"/>
    <x v="69"/>
    <s v="ACWB212"/>
    <n v="324"/>
    <s v="KG"/>
    <d v="2017-09-21T00:00:00"/>
    <n v="324"/>
    <s v="KG"/>
    <n v="0"/>
    <s v=""/>
    <d v="2017-09-22T00:00:00"/>
  </r>
  <r>
    <x v="373"/>
    <s v="80003345"/>
    <s v="900001"/>
    <s v="11001394"/>
    <s v="30"/>
    <x v="13"/>
    <s v="PF05B000009"/>
    <x v="91"/>
    <s v="ACWB11"/>
    <n v="662"/>
    <s v="KG"/>
    <d v="2017-09-21T00:00:00"/>
    <n v="662"/>
    <s v="KG"/>
    <n v="0"/>
    <s v=""/>
    <d v="2017-09-22T00:00:00"/>
  </r>
  <r>
    <x v="373"/>
    <s v="80003345"/>
    <s v="900002"/>
    <s v="11001394"/>
    <s v="30"/>
    <x v="13"/>
    <s v="PF05B000009"/>
    <x v="91"/>
    <s v="ACWB211"/>
    <n v="532"/>
    <s v="KG"/>
    <d v="2017-09-21T00:00:00"/>
    <n v="532"/>
    <s v="KG"/>
    <n v="0"/>
    <s v=""/>
    <d v="2017-09-22T00:00:00"/>
  </r>
  <r>
    <x v="373"/>
    <s v="80003345"/>
    <s v="900003"/>
    <s v="11001394"/>
    <s v="30"/>
    <x v="13"/>
    <s v="PF05B000009"/>
    <x v="91"/>
    <s v="ACWB121"/>
    <n v="530"/>
    <s v="KG"/>
    <d v="2017-09-21T00:00:00"/>
    <n v="530"/>
    <s v="KG"/>
    <n v="0"/>
    <s v=""/>
    <d v="2017-09-22T00:00:00"/>
  </r>
  <r>
    <x v="373"/>
    <s v="80003345"/>
    <s v="900004"/>
    <s v="11001394"/>
    <s v="30"/>
    <x v="13"/>
    <s v="PF05B000009"/>
    <x v="91"/>
    <s v="ACWB221"/>
    <n v="530"/>
    <s v="KG"/>
    <d v="2017-09-21T00:00:00"/>
    <n v="530"/>
    <s v="KG"/>
    <n v="0"/>
    <s v=""/>
    <d v="2017-09-22T00:00:00"/>
  </r>
  <r>
    <x v="373"/>
    <s v="80003345"/>
    <s v="900005"/>
    <s v="11001394"/>
    <s v="30"/>
    <x v="13"/>
    <s v="PF05B000009"/>
    <x v="91"/>
    <s v="ACWB131"/>
    <n v="268"/>
    <s v="KG"/>
    <d v="2017-09-21T00:00:00"/>
    <n v="268"/>
    <s v="KG"/>
    <n v="0"/>
    <s v=""/>
    <d v="2017-09-22T00:00:00"/>
  </r>
  <r>
    <x v="373"/>
    <s v="80003345"/>
    <s v="900006"/>
    <s v="11001394"/>
    <s v="30"/>
    <x v="13"/>
    <s v="PF05B000009"/>
    <x v="91"/>
    <s v="ACWB222"/>
    <n v="268"/>
    <s v="KG"/>
    <d v="2017-09-21T00:00:00"/>
    <n v="268"/>
    <s v="KG"/>
    <n v="0"/>
    <s v=""/>
    <d v="2017-09-22T00:00:00"/>
  </r>
  <r>
    <x v="374"/>
    <s v="80003346"/>
    <s v="900001"/>
    <s v="11001428"/>
    <s v="40"/>
    <x v="0"/>
    <s v="PF05S000028"/>
    <x v="29"/>
    <s v="ACCI13"/>
    <n v="724"/>
    <s v="KG"/>
    <d v="2017-09-27T00:00:00"/>
    <n v="724"/>
    <s v="KG"/>
    <n v="0"/>
    <s v=""/>
    <d v="2017-09-28T00:00:00"/>
  </r>
  <r>
    <x v="374"/>
    <s v="80003346"/>
    <s v="900002"/>
    <s v="11001428"/>
    <s v="40"/>
    <x v="0"/>
    <s v="PF05S000028"/>
    <x v="29"/>
    <s v="ACCI33"/>
    <n v="612"/>
    <s v="KG"/>
    <d v="2017-09-27T00:00:00"/>
    <n v="612"/>
    <s v="KG"/>
    <n v="0"/>
    <s v=""/>
    <d v="2017-09-28T00:00:00"/>
  </r>
  <r>
    <x v="374"/>
    <s v="80003346"/>
    <s v="900003"/>
    <s v="11001428"/>
    <s v="40"/>
    <x v="0"/>
    <s v="PF05S000028"/>
    <x v="29"/>
    <s v="ACCI31"/>
    <n v="592"/>
    <s v="KG"/>
    <d v="2017-09-27T00:00:00"/>
    <n v="592"/>
    <s v="KG"/>
    <n v="0"/>
    <s v=""/>
    <d v="2017-09-28T00:00:00"/>
  </r>
  <r>
    <x v="374"/>
    <s v="80003346"/>
    <s v="900004"/>
    <s v="11001428"/>
    <s v="40"/>
    <x v="0"/>
    <s v="PF05S000028"/>
    <x v="29"/>
    <s v="ACCI21"/>
    <n v="586"/>
    <s v="KG"/>
    <d v="2017-09-27T00:00:00"/>
    <n v="586"/>
    <s v="KG"/>
    <n v="0"/>
    <s v=""/>
    <d v="2017-09-28T00:00:00"/>
  </r>
  <r>
    <x v="360"/>
    <s v="80003346"/>
    <s v="900005"/>
    <s v="11001428"/>
    <s v="40"/>
    <x v="0"/>
    <s v="PF05S000028"/>
    <x v="29"/>
    <s v="ACEJ33"/>
    <n v="570"/>
    <s v="KG"/>
    <d v="2017-09-27T00:00:00"/>
    <n v="570"/>
    <s v="KG"/>
    <n v="0"/>
    <s v=""/>
    <d v="2017-09-28T00:00:00"/>
  </r>
  <r>
    <x v="374"/>
    <s v="80003346"/>
    <s v="900006"/>
    <s v="11001428"/>
    <s v="40"/>
    <x v="0"/>
    <s v="PF05S000028"/>
    <x v="29"/>
    <s v="ACCI12"/>
    <n v="544"/>
    <s v="KG"/>
    <d v="2017-09-27T00:00:00"/>
    <n v="544"/>
    <s v="KG"/>
    <n v="0"/>
    <s v=""/>
    <d v="2017-09-28T00:00:00"/>
  </r>
  <r>
    <x v="374"/>
    <s v="80003346"/>
    <s v="900007"/>
    <s v="11001428"/>
    <s v="40"/>
    <x v="0"/>
    <s v="PF05S000028"/>
    <x v="29"/>
    <s v="ACCI22"/>
    <n v="544"/>
    <s v="KG"/>
    <d v="2017-09-27T00:00:00"/>
    <n v="544"/>
    <s v="KG"/>
    <n v="0"/>
    <s v=""/>
    <d v="2017-09-28T00:00:00"/>
  </r>
  <r>
    <x v="374"/>
    <s v="80003346"/>
    <s v="900008"/>
    <s v="11001428"/>
    <s v="40"/>
    <x v="0"/>
    <s v="PF05S000028"/>
    <x v="29"/>
    <s v="ACCI32"/>
    <n v="522"/>
    <s v="KG"/>
    <d v="2017-09-27T00:00:00"/>
    <n v="522"/>
    <s v="KG"/>
    <n v="0"/>
    <s v=""/>
    <d v="2017-09-28T00:00:00"/>
  </r>
  <r>
    <x v="374"/>
    <s v="80003346"/>
    <s v="900009"/>
    <s v="11001428"/>
    <s v="40"/>
    <x v="0"/>
    <s v="PF05S000028"/>
    <x v="29"/>
    <s v="ACCI23"/>
    <n v="504"/>
    <s v="KG"/>
    <d v="2017-09-27T00:00:00"/>
    <n v="504"/>
    <s v="KG"/>
    <n v="0"/>
    <s v=""/>
    <d v="2017-09-28T00:00:00"/>
  </r>
  <r>
    <x v="374"/>
    <s v="80003346"/>
    <s v="900010"/>
    <s v="11001428"/>
    <s v="40"/>
    <x v="0"/>
    <s v="PF05S000028"/>
    <x v="29"/>
    <s v="ACCI11"/>
    <n v="288"/>
    <s v="KG"/>
    <d v="2017-09-27T00:00:00"/>
    <n v="288"/>
    <s v="KG"/>
    <n v="0"/>
    <s v=""/>
    <d v="2017-09-28T00:00:00"/>
  </r>
  <r>
    <x v="375"/>
    <s v="80003347"/>
    <s v="900001"/>
    <s v="11001436"/>
    <s v="40"/>
    <x v="0"/>
    <s v="PF05S000022"/>
    <x v="22"/>
    <s v="ACOX1"/>
    <n v="3242"/>
    <s v="KG"/>
    <d v="2017-09-21T00:00:00"/>
    <n v="3242"/>
    <s v="KG"/>
    <n v="0"/>
    <s v=""/>
    <d v="2017-09-22T00:00:00"/>
  </r>
  <r>
    <x v="375"/>
    <s v="80003347"/>
    <s v="900002"/>
    <s v="11001436"/>
    <s v="40"/>
    <x v="0"/>
    <s v="PF05S000022"/>
    <x v="22"/>
    <s v="ACOX2"/>
    <n v="2696"/>
    <s v="KG"/>
    <d v="2017-09-21T00:00:00"/>
    <n v="2696"/>
    <s v="KG"/>
    <n v="0"/>
    <s v=""/>
    <d v="2017-09-22T00:00:00"/>
  </r>
  <r>
    <x v="376"/>
    <s v="80003351"/>
    <s v="900001"/>
    <s v="11001340"/>
    <s v="110"/>
    <x v="13"/>
    <s v="PF05B000013"/>
    <x v="73"/>
    <s v="ACWH221"/>
    <n v="676"/>
    <s v="KG"/>
    <d v="2017-09-25T00:00:00"/>
    <n v="676"/>
    <s v="KG"/>
    <n v="0"/>
    <s v=""/>
    <d v="2017-09-26T00:00:00"/>
  </r>
  <r>
    <x v="376"/>
    <s v="80003351"/>
    <s v="900002"/>
    <s v="11001340"/>
    <s v="110"/>
    <x v="13"/>
    <s v="PF05B000013"/>
    <x v="73"/>
    <s v="ACWH11"/>
    <n v="674"/>
    <s v="KG"/>
    <d v="2017-09-25T00:00:00"/>
    <n v="674"/>
    <s v="KG"/>
    <n v="0"/>
    <s v=""/>
    <d v="2017-09-26T00:00:00"/>
  </r>
  <r>
    <x v="376"/>
    <s v="80003351"/>
    <s v="900003"/>
    <s v="11001340"/>
    <s v="110"/>
    <x v="13"/>
    <s v="PF05B000013"/>
    <x v="73"/>
    <s v="ACWH231"/>
    <n v="672"/>
    <s v="KG"/>
    <d v="2017-09-25T00:00:00"/>
    <n v="672"/>
    <s v="KG"/>
    <n v="0"/>
    <s v=""/>
    <d v="2017-09-26T00:00:00"/>
  </r>
  <r>
    <x v="376"/>
    <s v="80003351"/>
    <s v="900004"/>
    <s v="11001340"/>
    <s v="110"/>
    <x v="13"/>
    <s v="PF05B000013"/>
    <x v="73"/>
    <s v="ACWH121"/>
    <n v="664"/>
    <s v="KG"/>
    <d v="2017-09-25T00:00:00"/>
    <n v="664"/>
    <s v="KG"/>
    <n v="0"/>
    <s v=""/>
    <d v="2017-09-26T00:00:00"/>
  </r>
  <r>
    <x v="376"/>
    <s v="80003351"/>
    <s v="900005"/>
    <s v="11001340"/>
    <s v="110"/>
    <x v="13"/>
    <s v="PF05B000013"/>
    <x v="73"/>
    <s v="ACWH131"/>
    <n v="664"/>
    <s v="KG"/>
    <d v="2017-09-25T00:00:00"/>
    <n v="664"/>
    <s v="KG"/>
    <n v="0"/>
    <s v=""/>
    <d v="2017-09-26T00:00:00"/>
  </r>
  <r>
    <x v="376"/>
    <s v="80003351"/>
    <s v="900006"/>
    <s v="11001340"/>
    <s v="110"/>
    <x v="13"/>
    <s v="PF05B000013"/>
    <x v="73"/>
    <s v="ACWH211"/>
    <n v="406"/>
    <s v="KG"/>
    <d v="2017-09-25T00:00:00"/>
    <n v="406"/>
    <s v="KG"/>
    <n v="0"/>
    <s v=""/>
    <d v="2017-09-26T00:00:00"/>
  </r>
  <r>
    <x v="376"/>
    <s v="80003352"/>
    <s v="900002"/>
    <s v="11001341"/>
    <s v="160"/>
    <x v="13"/>
    <s v="PF05B000011"/>
    <x v="71"/>
    <s v="ACWH212"/>
    <n v="432"/>
    <s v="KG"/>
    <d v="2017-09-25T00:00:00"/>
    <n v="432"/>
    <s v="KG"/>
    <n v="0"/>
    <s v=""/>
    <d v="2017-09-26T00:00:00"/>
  </r>
  <r>
    <x v="376"/>
    <s v="80003352"/>
    <s v="900004"/>
    <s v="11001341"/>
    <s v="160"/>
    <x v="13"/>
    <s v="PF05B000011"/>
    <x v="71"/>
    <s v="ACWH222"/>
    <n v="218"/>
    <s v="KG"/>
    <d v="2017-09-25T00:00:00"/>
    <n v="218"/>
    <s v="KG"/>
    <n v="0"/>
    <s v=""/>
    <d v="2017-09-26T00:00:00"/>
  </r>
  <r>
    <x v="376"/>
    <s v="80003352"/>
    <s v="900005"/>
    <s v="11001341"/>
    <s v="160"/>
    <x v="13"/>
    <s v="PF05B000011"/>
    <x v="71"/>
    <s v="ACWH122"/>
    <n v="216"/>
    <s v="KG"/>
    <d v="2017-09-25T00:00:00"/>
    <n v="216"/>
    <s v="KG"/>
    <n v="0"/>
    <s v=""/>
    <d v="2017-09-26T00:00:00"/>
  </r>
  <r>
    <x v="376"/>
    <s v="80003352"/>
    <s v="900006"/>
    <s v="11001341"/>
    <s v="160"/>
    <x v="13"/>
    <s v="PF05B000011"/>
    <x v="71"/>
    <s v="ACWH132"/>
    <n v="110"/>
    <s v="KG"/>
    <d v="2017-09-25T00:00:00"/>
    <n v="110"/>
    <s v="KG"/>
    <n v="0"/>
    <s v=""/>
    <d v="2017-09-26T00:00:00"/>
  </r>
  <r>
    <x v="376"/>
    <s v="80003352"/>
    <s v="900007"/>
    <s v="11001341"/>
    <s v="160"/>
    <x v="13"/>
    <s v="PF05B000011"/>
    <x v="71"/>
    <s v="ACWH232"/>
    <n v="110"/>
    <s v="KG"/>
    <d v="2017-09-25T00:00:00"/>
    <n v="110"/>
    <s v="KG"/>
    <n v="0"/>
    <s v=""/>
    <d v="2017-09-26T00:00:00"/>
  </r>
  <r>
    <x v="377"/>
    <s v="80003355"/>
    <s v="900001"/>
    <s v="11001341"/>
    <s v="90"/>
    <x v="13"/>
    <s v="PF05B000010"/>
    <x v="69"/>
    <s v="ACWU232"/>
    <n v="540"/>
    <s v="KG"/>
    <d v="2017-09-25T00:00:00"/>
    <n v="540"/>
    <s v="KG"/>
    <n v="0"/>
    <s v=""/>
    <d v="2017-09-26T00:00:00"/>
  </r>
  <r>
    <x v="377"/>
    <s v="80003355"/>
    <s v="900002"/>
    <s v="11001341"/>
    <s v="90"/>
    <x v="13"/>
    <s v="PF05B000010"/>
    <x v="69"/>
    <s v="ACWU132"/>
    <n v="324"/>
    <s v="KG"/>
    <d v="2017-09-25T00:00:00"/>
    <n v="324"/>
    <s v="KG"/>
    <n v="0"/>
    <s v=""/>
    <d v="2017-09-26T00:00:00"/>
  </r>
  <r>
    <x v="377"/>
    <s v="80003355"/>
    <s v="900003"/>
    <s v="11001341"/>
    <s v="90"/>
    <x v="13"/>
    <s v="PF05B000010"/>
    <x v="69"/>
    <s v="ACWU212"/>
    <n v="218"/>
    <s v="KG"/>
    <d v="2017-09-25T00:00:00"/>
    <n v="218"/>
    <s v="KG"/>
    <n v="0"/>
    <s v=""/>
    <d v="2017-09-26T00:00:00"/>
  </r>
  <r>
    <x v="377"/>
    <s v="80003355"/>
    <s v="900004"/>
    <s v="11001341"/>
    <s v="90"/>
    <x v="13"/>
    <s v="PF05B000010"/>
    <x v="69"/>
    <s v="ACWU222"/>
    <n v="110"/>
    <s v="KG"/>
    <d v="2017-09-25T00:00:00"/>
    <n v="110"/>
    <s v="KG"/>
    <n v="0"/>
    <s v=""/>
    <d v="2017-09-26T00:00:00"/>
  </r>
  <r>
    <x v="377"/>
    <s v="80003356"/>
    <s v="900001"/>
    <s v="11001340"/>
    <s v="80"/>
    <x v="13"/>
    <s v="PF05B000012"/>
    <x v="72"/>
    <s v="ACWU12"/>
    <n v="888"/>
    <s v="KG"/>
    <d v="2017-09-25T00:00:00"/>
    <n v="888"/>
    <s v="KG"/>
    <n v="0"/>
    <s v=""/>
    <d v="2017-09-26T00:00:00"/>
  </r>
  <r>
    <x v="377"/>
    <s v="80003356"/>
    <s v="900002"/>
    <s v="11001340"/>
    <s v="80"/>
    <x v="13"/>
    <s v="PF05B000012"/>
    <x v="72"/>
    <s v="ACWU221"/>
    <n v="764"/>
    <s v="KG"/>
    <d v="2017-09-25T00:00:00"/>
    <n v="764"/>
    <s v="KG"/>
    <n v="0"/>
    <s v=""/>
    <d v="2017-09-26T00:00:00"/>
  </r>
  <r>
    <x v="377"/>
    <s v="80003356"/>
    <s v="900003"/>
    <s v="11001340"/>
    <s v="80"/>
    <x v="13"/>
    <s v="PF05B000012"/>
    <x v="72"/>
    <s v="ACWU11"/>
    <n v="760"/>
    <s v="KG"/>
    <d v="2017-09-25T00:00:00"/>
    <n v="760"/>
    <s v="KG"/>
    <n v="0"/>
    <s v=""/>
    <d v="2017-09-26T00:00:00"/>
  </r>
  <r>
    <x v="377"/>
    <s v="80003356"/>
    <s v="900004"/>
    <s v="11001340"/>
    <s v="80"/>
    <x v="13"/>
    <s v="PF05B000012"/>
    <x v="72"/>
    <s v="ACWU211"/>
    <n v="636"/>
    <s v="KG"/>
    <d v="2017-09-25T00:00:00"/>
    <n v="636"/>
    <s v="KG"/>
    <n v="0"/>
    <s v=""/>
    <d v="2017-09-26T00:00:00"/>
  </r>
  <r>
    <x v="377"/>
    <s v="80003356"/>
    <s v="900005"/>
    <s v="11001340"/>
    <s v="80"/>
    <x v="13"/>
    <s v="PF05B000012"/>
    <x v="72"/>
    <s v="ACWU131"/>
    <n v="506"/>
    <s v="KG"/>
    <d v="2017-09-25T00:00:00"/>
    <n v="506"/>
    <s v="KG"/>
    <n v="0"/>
    <s v=""/>
    <d v="2017-09-26T00:00:00"/>
  </r>
  <r>
    <x v="377"/>
    <s v="80003356"/>
    <s v="900006"/>
    <s v="11001340"/>
    <s v="80"/>
    <x v="13"/>
    <s v="PF05B000012"/>
    <x v="72"/>
    <s v="ACWU231"/>
    <n v="258"/>
    <s v="KG"/>
    <d v="2017-09-25T00:00:00"/>
    <n v="258"/>
    <s v="KG"/>
    <n v="0"/>
    <s v=""/>
    <d v="2017-09-26T00:00:00"/>
  </r>
  <r>
    <x v="378"/>
    <s v="80003358"/>
    <s v="900001"/>
    <s v="11001326"/>
    <s v="40"/>
    <x v="0"/>
    <s v="PF05S000005"/>
    <x v="5"/>
    <s v="ACSY12"/>
    <n v="646"/>
    <s v="KG"/>
    <d v="2017-09-27T00:00:00"/>
    <n v="646"/>
    <s v="KG"/>
    <n v="0"/>
    <s v=""/>
    <d v="2017-09-28T00:00:00"/>
  </r>
  <r>
    <x v="378"/>
    <s v="80003358"/>
    <s v="900002"/>
    <s v="11001326"/>
    <s v="40"/>
    <x v="0"/>
    <s v="PF05S000005"/>
    <x v="5"/>
    <s v="ACSY23"/>
    <n v="636"/>
    <s v="KG"/>
    <d v="2017-09-27T00:00:00"/>
    <n v="636"/>
    <s v="KG"/>
    <n v="0"/>
    <s v=""/>
    <d v="2017-09-28T00:00:00"/>
  </r>
  <r>
    <x v="378"/>
    <s v="80003358"/>
    <s v="900003"/>
    <s v="11001326"/>
    <s v="40"/>
    <x v="0"/>
    <s v="PF05S000005"/>
    <x v="5"/>
    <s v="ACSY13"/>
    <n v="630"/>
    <s v="KG"/>
    <d v="2017-09-27T00:00:00"/>
    <n v="630"/>
    <s v="KG"/>
    <n v="0"/>
    <s v=""/>
    <d v="2017-09-28T00:00:00"/>
  </r>
  <r>
    <x v="378"/>
    <s v="80003358"/>
    <s v="900004"/>
    <s v="11001326"/>
    <s v="40"/>
    <x v="0"/>
    <s v="PF05S000005"/>
    <x v="5"/>
    <s v="ACSY11"/>
    <n v="498"/>
    <s v="KG"/>
    <d v="2017-09-27T00:00:00"/>
    <n v="498"/>
    <s v="KG"/>
    <n v="0"/>
    <s v=""/>
    <d v="2017-09-28T00:00:00"/>
  </r>
  <r>
    <x v="378"/>
    <s v="80003358"/>
    <s v="900005"/>
    <s v="11001326"/>
    <s v="40"/>
    <x v="0"/>
    <s v="PF05S000005"/>
    <x v="5"/>
    <s v="ACSY33"/>
    <n v="498"/>
    <s v="KG"/>
    <d v="2017-09-27T00:00:00"/>
    <n v="498"/>
    <s v="KG"/>
    <n v="0"/>
    <s v=""/>
    <d v="2017-09-28T00:00:00"/>
  </r>
  <r>
    <x v="379"/>
    <s v="80003359"/>
    <s v="900001"/>
    <s v="11001295"/>
    <s v="40"/>
    <x v="3"/>
    <s v="PF05S000073"/>
    <x v="34"/>
    <s v="ACWG221"/>
    <n v="314"/>
    <s v="KG"/>
    <d v="2017-09-26T00:00:00"/>
    <n v="314"/>
    <s v="KG"/>
    <n v="0"/>
    <s v=""/>
    <d v="2017-09-27T00:00:00"/>
  </r>
  <r>
    <x v="379"/>
    <s v="80003359"/>
    <s v="900002"/>
    <s v="11001295"/>
    <s v="40"/>
    <x v="3"/>
    <s v="PF05S000073"/>
    <x v="34"/>
    <s v="ACWG321"/>
    <n v="312"/>
    <s v="KG"/>
    <d v="2017-09-26T00:00:00"/>
    <n v="312"/>
    <s v="KG"/>
    <n v="0"/>
    <s v=""/>
    <d v="2017-09-27T00:00:00"/>
  </r>
  <r>
    <x v="379"/>
    <s v="80003359"/>
    <s v="900003"/>
    <s v="11001295"/>
    <s v="40"/>
    <x v="3"/>
    <s v="PF05S000073"/>
    <x v="34"/>
    <s v="ACWG212"/>
    <n v="306"/>
    <s v="KG"/>
    <d v="2017-09-26T00:00:00"/>
    <n v="306"/>
    <s v="KG"/>
    <n v="0"/>
    <s v=""/>
    <d v="2017-09-27T00:00:00"/>
  </r>
  <r>
    <x v="379"/>
    <s v="80003359"/>
    <s v="900004"/>
    <s v="11001295"/>
    <s v="40"/>
    <x v="3"/>
    <s v="PF05S000073"/>
    <x v="34"/>
    <s v="ACWG122"/>
    <n v="298"/>
    <s v="KG"/>
    <d v="2017-09-26T00:00:00"/>
    <n v="298"/>
    <s v="KG"/>
    <n v="0"/>
    <s v=""/>
    <d v="2017-09-27T00:00:00"/>
  </r>
  <r>
    <x v="379"/>
    <s v="80003359"/>
    <s v="900005"/>
    <s v="11001295"/>
    <s v="40"/>
    <x v="3"/>
    <s v="PF05S000073"/>
    <x v="34"/>
    <s v="ACWG232"/>
    <n v="298"/>
    <s v="KG"/>
    <d v="2017-09-26T00:00:00"/>
    <n v="298"/>
    <s v="KG"/>
    <n v="0"/>
    <s v=""/>
    <d v="2017-09-27T00:00:00"/>
  </r>
  <r>
    <x v="379"/>
    <s v="80003359"/>
    <s v="900006"/>
    <s v="11001295"/>
    <s v="40"/>
    <x v="3"/>
    <s v="PF05S000073"/>
    <x v="34"/>
    <s v="ACWG121"/>
    <n v="296"/>
    <s v="KG"/>
    <d v="2017-09-26T00:00:00"/>
    <n v="296"/>
    <s v="KG"/>
    <n v="0"/>
    <s v=""/>
    <d v="2017-09-27T00:00:00"/>
  </r>
  <r>
    <x v="379"/>
    <s v="80003359"/>
    <s v="900007"/>
    <s v="11001295"/>
    <s v="40"/>
    <x v="3"/>
    <s v="PF05S000073"/>
    <x v="34"/>
    <s v="ACWG112"/>
    <n v="290"/>
    <s v="KG"/>
    <d v="2017-09-26T00:00:00"/>
    <n v="290"/>
    <s v="KG"/>
    <n v="0"/>
    <s v=""/>
    <d v="2017-09-27T00:00:00"/>
  </r>
  <r>
    <x v="379"/>
    <s v="80003359"/>
    <s v="900008"/>
    <s v="11001295"/>
    <s v="40"/>
    <x v="3"/>
    <s v="PF05S000073"/>
    <x v="34"/>
    <s v="ACWG211"/>
    <n v="260"/>
    <s v="KG"/>
    <d v="2017-09-26T00:00:00"/>
    <n v="260"/>
    <s v="KG"/>
    <n v="0"/>
    <s v=""/>
    <d v="2017-09-27T00:00:00"/>
  </r>
  <r>
    <x v="379"/>
    <s v="80003359"/>
    <s v="900009"/>
    <s v="11001295"/>
    <s v="40"/>
    <x v="3"/>
    <s v="PF05S000073"/>
    <x v="34"/>
    <s v="ACWG332"/>
    <n v="252"/>
    <s v="KG"/>
    <d v="2017-09-26T00:00:00"/>
    <n v="252"/>
    <s v="KG"/>
    <n v="0"/>
    <s v=""/>
    <d v="2017-09-27T00:00:00"/>
  </r>
  <r>
    <x v="379"/>
    <s v="80003359"/>
    <s v="900010"/>
    <s v="11001295"/>
    <s v="40"/>
    <x v="3"/>
    <s v="PF05S000073"/>
    <x v="34"/>
    <s v="ACWG312"/>
    <n v="248"/>
    <s v="KG"/>
    <d v="2017-09-26T00:00:00"/>
    <n v="248"/>
    <s v="KG"/>
    <n v="0"/>
    <s v=""/>
    <d v="2017-09-27T00:00:00"/>
  </r>
  <r>
    <x v="380"/>
    <s v="80003360"/>
    <s v="900001"/>
    <s v="11001294"/>
    <s v="60"/>
    <x v="3"/>
    <s v="PF05S000071"/>
    <x v="10"/>
    <s v="ACTX12"/>
    <n v="898"/>
    <s v="KG"/>
    <d v="2017-09-26T00:00:00"/>
    <n v="898"/>
    <s v="KG"/>
    <n v="0"/>
    <s v=""/>
    <d v="2017-09-27T00:00:00"/>
  </r>
  <r>
    <x v="380"/>
    <s v="80003360"/>
    <s v="900002"/>
    <s v="11001294"/>
    <s v="60"/>
    <x v="3"/>
    <s v="PF05S000071"/>
    <x v="10"/>
    <s v="ACTX23"/>
    <n v="850"/>
    <s v="KG"/>
    <d v="2017-09-26T00:00:00"/>
    <n v="850"/>
    <s v="KG"/>
    <n v="0"/>
    <s v=""/>
    <d v="2017-09-27T00:00:00"/>
  </r>
  <r>
    <x v="380"/>
    <s v="80003360"/>
    <s v="900003"/>
    <s v="11001294"/>
    <s v="60"/>
    <x v="3"/>
    <s v="PF05S000071"/>
    <x v="10"/>
    <s v="ACTX131"/>
    <n v="596"/>
    <s v="KG"/>
    <d v="2017-09-26T00:00:00"/>
    <n v="596"/>
    <s v="KG"/>
    <n v="0"/>
    <s v=""/>
    <d v="2017-09-27T00:00:00"/>
  </r>
  <r>
    <x v="381"/>
    <s v="80003362"/>
    <s v="900001"/>
    <s v="11001362"/>
    <s v="50"/>
    <x v="13"/>
    <s v="PF05S000500"/>
    <x v="75"/>
    <s v="ACOD13"/>
    <n v="824"/>
    <s v="KG"/>
    <d v="2017-09-27T00:00:00"/>
    <n v="824"/>
    <s v="KG"/>
    <n v="0"/>
    <s v=""/>
    <d v="2017-09-28T00:00:00"/>
  </r>
  <r>
    <x v="381"/>
    <s v="80003362"/>
    <s v="900002"/>
    <s v="11001362"/>
    <s v="50"/>
    <x v="13"/>
    <s v="PF05S000500"/>
    <x v="75"/>
    <s v="ACOD211"/>
    <n v="708"/>
    <s v="KG"/>
    <d v="2017-09-27T00:00:00"/>
    <n v="708"/>
    <s v="KG"/>
    <n v="0"/>
    <s v=""/>
    <d v="2017-09-28T00:00:00"/>
  </r>
  <r>
    <x v="381"/>
    <s v="80003362"/>
    <s v="900003"/>
    <s v="11001362"/>
    <s v="50"/>
    <x v="13"/>
    <s v="PF05S000500"/>
    <x v="75"/>
    <s v="ACOD23"/>
    <n v="708"/>
    <s v="KG"/>
    <d v="2017-09-27T00:00:00"/>
    <n v="708"/>
    <s v="KG"/>
    <n v="0"/>
    <s v=""/>
    <d v="2017-09-28T00:00:00"/>
  </r>
  <r>
    <x v="381"/>
    <s v="80003362"/>
    <s v="900004"/>
    <s v="11001362"/>
    <s v="50"/>
    <x v="13"/>
    <s v="PF05S000500"/>
    <x v="75"/>
    <s v="ACOD221"/>
    <n v="240"/>
    <s v="KG"/>
    <d v="2017-09-27T00:00:00"/>
    <n v="240"/>
    <s v="KG"/>
    <n v="0"/>
    <s v=""/>
    <d v="2017-09-28T00:00:00"/>
  </r>
  <r>
    <x v="381"/>
    <s v="80003363"/>
    <s v="900001"/>
    <s v="11001362"/>
    <s v="60"/>
    <x v="13"/>
    <s v="PF05S000500"/>
    <x v="75"/>
    <s v="ACOD121"/>
    <n v="704"/>
    <s v="KG"/>
    <d v="2017-09-27T00:00:00"/>
    <n v="704"/>
    <s v="KG"/>
    <n v="0"/>
    <s v=""/>
    <d v="2017-09-28T00:00:00"/>
  </r>
  <r>
    <x v="381"/>
    <s v="80003363"/>
    <s v="900002"/>
    <s v="11001362"/>
    <s v="60"/>
    <x v="13"/>
    <s v="PF05S000500"/>
    <x v="75"/>
    <s v="ACOD112"/>
    <n v="472"/>
    <s v="KG"/>
    <d v="2017-09-27T00:00:00"/>
    <n v="472"/>
    <s v="KG"/>
    <n v="0"/>
    <s v=""/>
    <d v="2017-09-28T00:00:00"/>
  </r>
  <r>
    <x v="320"/>
    <s v="80003368"/>
    <s v="900001"/>
    <s v="11001347"/>
    <s v="30"/>
    <x v="0"/>
    <s v="PF05S000045"/>
    <x v="63"/>
    <s v="ACVN31"/>
    <n v="524"/>
    <s v="KG"/>
    <d v="2017-09-27T00:00:00"/>
    <n v="524"/>
    <s v="KG"/>
    <n v="0"/>
    <s v=""/>
    <d v="2017-09-28T00:00:00"/>
  </r>
  <r>
    <x v="320"/>
    <s v="80003368"/>
    <s v="900002"/>
    <s v="11001347"/>
    <s v="30"/>
    <x v="0"/>
    <s v="PF05S000045"/>
    <x v="63"/>
    <s v="ACVN12"/>
    <n v="520"/>
    <s v="KG"/>
    <d v="2017-09-27T00:00:00"/>
    <n v="520"/>
    <s v="KG"/>
    <n v="0"/>
    <s v=""/>
    <d v="2017-09-28T00:00:00"/>
  </r>
  <r>
    <x v="382"/>
    <s v="80003369"/>
    <s v="900001"/>
    <s v="11001362"/>
    <s v="50"/>
    <x v="13"/>
    <s v="PF05S000500"/>
    <x v="75"/>
    <s v="ACON12"/>
    <n v="822"/>
    <s v="KG"/>
    <d v="2017-09-28T00:00:00"/>
    <n v="822"/>
    <s v="KG"/>
    <n v="0"/>
    <s v=""/>
    <d v="2017-09-29T00:00:00"/>
  </r>
  <r>
    <x v="382"/>
    <s v="80003369"/>
    <s v="900002"/>
    <s v="11001362"/>
    <s v="50"/>
    <x v="13"/>
    <s v="PF05S000500"/>
    <x v="75"/>
    <s v="ACON23"/>
    <n v="594"/>
    <s v="KG"/>
    <d v="2017-09-28T00:00:00"/>
    <n v="594"/>
    <s v="KG"/>
    <n v="0"/>
    <s v=""/>
    <d v="2017-09-29T00:00:00"/>
  </r>
  <r>
    <x v="382"/>
    <s v="80003369"/>
    <s v="900003"/>
    <s v="11001362"/>
    <s v="50"/>
    <x v="13"/>
    <s v="PF05S000500"/>
    <x v="75"/>
    <s v="ACON221"/>
    <n v="470"/>
    <s v="KG"/>
    <d v="2017-09-28T00:00:00"/>
    <n v="470"/>
    <s v="KG"/>
    <n v="0"/>
    <s v=""/>
    <d v="2017-09-29T00:00:00"/>
  </r>
  <r>
    <x v="382"/>
    <s v="80003369"/>
    <s v="900004"/>
    <s v="11001362"/>
    <s v="50"/>
    <x v="13"/>
    <s v="PF05S000500"/>
    <x v="75"/>
    <s v="ACON111"/>
    <n v="242"/>
    <s v="KG"/>
    <d v="2017-09-28T00:00:00"/>
    <n v="242"/>
    <s v="KG"/>
    <n v="0"/>
    <s v=""/>
    <d v="2017-09-29T00:00:00"/>
  </r>
  <r>
    <x v="383"/>
    <s v="80003370"/>
    <s v="900001"/>
    <s v="11001362"/>
    <s v="60"/>
    <x v="13"/>
    <s v="PF05S000500"/>
    <x v="75"/>
    <s v="ACSD131"/>
    <n v="472"/>
    <s v="KG"/>
    <d v="2017-09-28T00:00:00"/>
    <n v="472"/>
    <s v="KG"/>
    <n v="0"/>
    <s v=""/>
    <d v="2017-09-29T00:00:00"/>
  </r>
  <r>
    <x v="383"/>
    <s v="80003370"/>
    <s v="900002"/>
    <s v="11001362"/>
    <s v="60"/>
    <x v="13"/>
    <s v="PF05S000500"/>
    <x v="75"/>
    <s v="ACSD1221"/>
    <n v="470"/>
    <s v="KG"/>
    <d v="2017-09-28T00:00:00"/>
    <n v="470"/>
    <s v="KG"/>
    <n v="0"/>
    <s v=""/>
    <d v="2017-09-29T00:00:00"/>
  </r>
  <r>
    <x v="383"/>
    <s v="80003370"/>
    <s v="900003"/>
    <s v="11001362"/>
    <s v="60"/>
    <x v="13"/>
    <s v="PF05S000500"/>
    <x v="75"/>
    <s v="ACSD221"/>
    <n v="240"/>
    <s v="KG"/>
    <d v="2017-09-28T00:00:00"/>
    <n v="240"/>
    <s v="KG"/>
    <n v="0"/>
    <s v=""/>
    <d v="2017-09-29T00:00:00"/>
  </r>
  <r>
    <x v="383"/>
    <s v="80003370"/>
    <s v="900004"/>
    <s v="11001362"/>
    <s v="60"/>
    <x v="13"/>
    <s v="PF05S000500"/>
    <x v="75"/>
    <s v="ACSD231"/>
    <n v="240"/>
    <s v="KG"/>
    <d v="2017-09-28T00:00:00"/>
    <n v="240"/>
    <s v="KG"/>
    <n v="0"/>
    <s v=""/>
    <d v="2017-09-29T00:00:00"/>
  </r>
  <r>
    <x v="383"/>
    <s v="80003370"/>
    <s v="900005"/>
    <s v="11001362"/>
    <s v="60"/>
    <x v="13"/>
    <s v="PF05S000500"/>
    <x v="75"/>
    <s v="ACSD211"/>
    <n v="238"/>
    <s v="KG"/>
    <d v="2017-09-28T00:00:00"/>
    <n v="238"/>
    <s v="KG"/>
    <n v="0"/>
    <s v=""/>
    <d v="2017-09-29T00:00:00"/>
  </r>
  <r>
    <x v="383"/>
    <s v="80003370"/>
    <s v="900006"/>
    <s v="11001362"/>
    <s v="60"/>
    <x v="13"/>
    <s v="PF05S000500"/>
    <x v="75"/>
    <s v="ACSD111"/>
    <n v="236"/>
    <s v="KG"/>
    <d v="2017-09-28T00:00:00"/>
    <n v="236"/>
    <s v="KG"/>
    <n v="0"/>
    <s v=""/>
    <d v="2017-09-29T00:00:00"/>
  </r>
  <r>
    <x v="383"/>
    <s v="80003371"/>
    <s v="900001"/>
    <s v="11001362"/>
    <s v="110"/>
    <x v="13"/>
    <s v="PF05S000501"/>
    <x v="66"/>
    <s v="ACSD222"/>
    <n v="688"/>
    <s v="KG"/>
    <d v="2017-09-28T00:00:00"/>
    <n v="688"/>
    <s v="KG"/>
    <n v="0"/>
    <s v=""/>
    <d v="2017-09-29T00:00:00"/>
  </r>
  <r>
    <x v="383"/>
    <s v="80003371"/>
    <s v="900002"/>
    <s v="11001362"/>
    <s v="110"/>
    <x v="13"/>
    <s v="PF05S000501"/>
    <x v="66"/>
    <s v="ACSD112"/>
    <n v="574"/>
    <s v="KG"/>
    <d v="2017-09-28T00:00:00"/>
    <n v="574"/>
    <s v="KG"/>
    <n v="0"/>
    <s v=""/>
    <d v="2017-09-29T00:00:00"/>
  </r>
  <r>
    <x v="383"/>
    <s v="80003371"/>
    <s v="900003"/>
    <s v="11001362"/>
    <s v="110"/>
    <x v="13"/>
    <s v="PF05S000501"/>
    <x v="66"/>
    <s v="ACSD212"/>
    <n v="572"/>
    <s v="KG"/>
    <d v="2017-09-28T00:00:00"/>
    <n v="572"/>
    <s v="KG"/>
    <n v="0"/>
    <s v=""/>
    <d v="2017-09-29T00:00:00"/>
  </r>
  <r>
    <x v="383"/>
    <s v="80003371"/>
    <s v="900004"/>
    <s v="11001362"/>
    <s v="110"/>
    <x v="13"/>
    <s v="PF05S000501"/>
    <x v="66"/>
    <s v="ACSD232"/>
    <n v="464"/>
    <s v="KG"/>
    <d v="2017-09-28T00:00:00"/>
    <n v="464"/>
    <s v="KG"/>
    <n v="0"/>
    <s v=""/>
    <d v="2017-09-29T00:00:00"/>
  </r>
  <r>
    <x v="383"/>
    <s v="80003371"/>
    <s v="900005"/>
    <s v="11001362"/>
    <s v="110"/>
    <x v="13"/>
    <s v="PF05S000501"/>
    <x v="66"/>
    <s v="ACSD1222"/>
    <n v="344"/>
    <s v="KG"/>
    <d v="2017-09-28T00:00:00"/>
    <n v="344"/>
    <s v="KG"/>
    <n v="0"/>
    <s v=""/>
    <d v="2017-09-29T00:00:00"/>
  </r>
  <r>
    <x v="383"/>
    <s v="80003371"/>
    <s v="900006"/>
    <s v="11001362"/>
    <s v="110"/>
    <x v="13"/>
    <s v="PF05S000501"/>
    <x v="66"/>
    <s v="ACSD132"/>
    <n v="342"/>
    <s v="KG"/>
    <d v="2017-09-28T00:00:00"/>
    <n v="342"/>
    <s v="KG"/>
    <n v="0"/>
    <s v=""/>
    <d v="2017-09-29T00:00:00"/>
  </r>
  <r>
    <x v="382"/>
    <s v="80003372"/>
    <s v="900001"/>
    <s v="11001362"/>
    <s v="120"/>
    <x v="13"/>
    <s v="PF05S000501"/>
    <x v="66"/>
    <s v="ACON21"/>
    <n v="916"/>
    <s v="KG"/>
    <d v="2017-09-28T00:00:00"/>
    <n v="916"/>
    <s v="KG"/>
    <n v="0"/>
    <s v=""/>
    <d v="2017-09-29T00:00:00"/>
  </r>
  <r>
    <x v="382"/>
    <s v="80003372"/>
    <s v="900002"/>
    <s v="11001362"/>
    <s v="120"/>
    <x v="13"/>
    <s v="PF05S000501"/>
    <x v="66"/>
    <s v="ACON13"/>
    <n v="802"/>
    <s v="KG"/>
    <d v="2017-09-28T00:00:00"/>
    <n v="802"/>
    <s v="KG"/>
    <n v="0"/>
    <s v=""/>
    <d v="2017-09-29T00:00:00"/>
  </r>
  <r>
    <x v="382"/>
    <s v="80003372"/>
    <s v="900003"/>
    <s v="11001362"/>
    <s v="120"/>
    <x v="13"/>
    <s v="PF05S000501"/>
    <x v="66"/>
    <s v="ACON222"/>
    <n v="572"/>
    <s v="KG"/>
    <d v="2017-09-28T00:00:00"/>
    <n v="572"/>
    <s v="KG"/>
    <n v="0"/>
    <s v=""/>
    <d v="2017-09-29T00:00:00"/>
  </r>
  <r>
    <x v="382"/>
    <s v="80003372"/>
    <s v="900004"/>
    <s v="11001362"/>
    <s v="120"/>
    <x v="13"/>
    <s v="PF05S000501"/>
    <x v="66"/>
    <s v="ACON112"/>
    <n v="350"/>
    <s v="KG"/>
    <d v="2017-09-28T00:00:00"/>
    <n v="350"/>
    <s v="KG"/>
    <n v="0"/>
    <s v=""/>
    <d v="2017-09-29T00:00:00"/>
  </r>
  <r>
    <x v="384"/>
    <s v="80003374"/>
    <s v="900001"/>
    <s v="11001361"/>
    <s v="70"/>
    <x v="13"/>
    <s v="PF05B000005"/>
    <x v="44"/>
    <s v="ACWD121"/>
    <n v="504"/>
    <s v="KG"/>
    <d v="2017-09-28T00:00:00"/>
    <n v="504"/>
    <s v="KG"/>
    <n v="0"/>
    <s v=""/>
    <d v="2017-09-29T00:00:00"/>
  </r>
  <r>
    <x v="384"/>
    <s v="80003374"/>
    <s v="900002"/>
    <s v="11001361"/>
    <s v="70"/>
    <x v="13"/>
    <s v="PF05B000005"/>
    <x v="44"/>
    <s v="ACWD122"/>
    <n v="502"/>
    <s v="KG"/>
    <d v="2017-09-28T00:00:00"/>
    <n v="502"/>
    <s v="KG"/>
    <n v="0"/>
    <s v=""/>
    <d v="2017-09-29T00:00:00"/>
  </r>
  <r>
    <x v="384"/>
    <s v="80003374"/>
    <s v="900003"/>
    <s v="11001361"/>
    <s v="70"/>
    <x v="13"/>
    <s v="PF05B000005"/>
    <x v="44"/>
    <s v="ACWD1122"/>
    <n v="252"/>
    <s v="KG"/>
    <d v="2017-09-28T00:00:00"/>
    <n v="252"/>
    <s v="KG"/>
    <n v="0"/>
    <s v=""/>
    <d v="2017-09-29T00:00:00"/>
  </r>
  <r>
    <x v="384"/>
    <s v="80003374"/>
    <s v="900004"/>
    <s v="11001361"/>
    <s v="70"/>
    <x v="13"/>
    <s v="PF05B000005"/>
    <x v="44"/>
    <s v="ACWD1131"/>
    <n v="252"/>
    <s v="KG"/>
    <d v="2017-09-28T00:00:00"/>
    <n v="252"/>
    <s v="KG"/>
    <n v="0"/>
    <s v=""/>
    <d v="2017-09-29T00:00:00"/>
  </r>
  <r>
    <x v="384"/>
    <s v="80003374"/>
    <s v="900005"/>
    <s v="11001361"/>
    <s v="70"/>
    <x v="13"/>
    <s v="PF05B000005"/>
    <x v="44"/>
    <s v="ACWD2111"/>
    <n v="252"/>
    <s v="KG"/>
    <d v="2017-09-28T00:00:00"/>
    <n v="252"/>
    <s v="KG"/>
    <n v="0"/>
    <s v=""/>
    <d v="2017-09-29T00:00:00"/>
  </r>
  <r>
    <x v="384"/>
    <s v="80003374"/>
    <s v="900006"/>
    <s v="11001361"/>
    <s v="70"/>
    <x v="13"/>
    <s v="PF05B000005"/>
    <x v="44"/>
    <s v="ACWD2121"/>
    <n v="252"/>
    <s v="KG"/>
    <d v="2017-09-28T00:00:00"/>
    <n v="252"/>
    <s v="KG"/>
    <n v="0"/>
    <s v=""/>
    <d v="2017-09-29T00:00:00"/>
  </r>
  <r>
    <x v="384"/>
    <s v="80003374"/>
    <s v="900007"/>
    <s v="11001361"/>
    <s v="70"/>
    <x v="13"/>
    <s v="PF05B000005"/>
    <x v="44"/>
    <s v="ACWD2131"/>
    <n v="252"/>
    <s v="KG"/>
    <d v="2017-09-28T00:00:00"/>
    <n v="252"/>
    <s v="KG"/>
    <n v="0"/>
    <s v=""/>
    <d v="2017-09-29T00:00:00"/>
  </r>
  <r>
    <x v="384"/>
    <s v="80003374"/>
    <s v="900008"/>
    <s v="11001361"/>
    <s v="70"/>
    <x v="13"/>
    <s v="PF05B000005"/>
    <x v="44"/>
    <s v="ACWD2221"/>
    <n v="252"/>
    <s v="KG"/>
    <d v="2017-09-28T00:00:00"/>
    <n v="252"/>
    <s v="KG"/>
    <n v="0"/>
    <s v=""/>
    <d v="2017-09-29T00:00:00"/>
  </r>
  <r>
    <x v="384"/>
    <s v="80003374"/>
    <s v="900009"/>
    <s v="11001361"/>
    <s v="70"/>
    <x v="13"/>
    <s v="PF05B000005"/>
    <x v="44"/>
    <s v="ACWD2211"/>
    <n v="250"/>
    <s v="KG"/>
    <d v="2017-09-28T00:00:00"/>
    <n v="250"/>
    <s v="KG"/>
    <n v="0"/>
    <s v=""/>
    <d v="2017-09-29T00:00:00"/>
  </r>
  <r>
    <x v="385"/>
    <s v="80003379"/>
    <s v="900001"/>
    <s v="11001596"/>
    <s v="10"/>
    <x v="0"/>
    <s v="PF05S000043"/>
    <x v="59"/>
    <s v="ACMS111"/>
    <n v="748"/>
    <s v="KG"/>
    <d v="2017-10-11T00:00:00"/>
    <n v="748"/>
    <s v="KG"/>
    <n v="0"/>
    <s v=""/>
    <d v="2017-10-12T00:00:00"/>
  </r>
  <r>
    <x v="385"/>
    <s v="80003379"/>
    <s v="900002"/>
    <s v="11001596"/>
    <s v="10"/>
    <x v="0"/>
    <s v="PF05S000043"/>
    <x v="59"/>
    <s v="ACMS121"/>
    <n v="746"/>
    <s v="KG"/>
    <d v="2017-10-11T00:00:00"/>
    <n v="746"/>
    <s v="KG"/>
    <n v="0"/>
    <s v=""/>
    <d v="2017-10-12T00:00:00"/>
  </r>
  <r>
    <x v="385"/>
    <s v="80003380"/>
    <s v="900001"/>
    <s v="11001597"/>
    <s v="10"/>
    <x v="0"/>
    <s v="PF05S000043"/>
    <x v="59"/>
    <s v="ACMS131"/>
    <n v="744"/>
    <s v="KG"/>
    <d v="2017-10-05T00:00:00"/>
    <n v="744"/>
    <s v="KG"/>
    <n v="0"/>
    <s v=""/>
    <d v="2017-10-06T00:00:00"/>
  </r>
  <r>
    <x v="385"/>
    <s v="80003380"/>
    <s v="900002"/>
    <s v="11001597"/>
    <s v="10"/>
    <x v="0"/>
    <s v="PF05S000043"/>
    <x v="59"/>
    <s v="ACMS211"/>
    <n v="744"/>
    <s v="KG"/>
    <d v="2017-10-05T00:00:00"/>
    <n v="744"/>
    <s v="KG"/>
    <n v="0"/>
    <s v=""/>
    <d v="2017-10-06T00:00:00"/>
  </r>
  <r>
    <x v="385"/>
    <s v="80003380"/>
    <s v="900003"/>
    <s v="11001597"/>
    <s v="10"/>
    <x v="0"/>
    <s v="PF05S000043"/>
    <x v="59"/>
    <s v="ACMS221"/>
    <n v="744"/>
    <s v="KG"/>
    <d v="2017-10-05T00:00:00"/>
    <n v="744"/>
    <s v="KG"/>
    <n v="0"/>
    <s v=""/>
    <d v="2017-10-06T00:00:00"/>
  </r>
  <r>
    <x v="385"/>
    <s v="80003380"/>
    <s v="900004"/>
    <s v="11001597"/>
    <s v="10"/>
    <x v="0"/>
    <s v="PF05S000043"/>
    <x v="59"/>
    <s v="ACMS231"/>
    <n v="744"/>
    <s v="KG"/>
    <d v="2017-10-05T00:00:00"/>
    <n v="744"/>
    <s v="KG"/>
    <n v="0"/>
    <s v=""/>
    <d v="2017-10-06T00:00:00"/>
  </r>
  <r>
    <x v="386"/>
    <s v="80003390"/>
    <s v="900001"/>
    <s v="11001521"/>
    <s v="30"/>
    <x v="0"/>
    <s v="PF05S000001"/>
    <x v="8"/>
    <s v="ACLB2"/>
    <n v="1866"/>
    <s v="KG"/>
    <d v="2017-10-02T00:00:00"/>
    <n v="1866"/>
    <s v="KG"/>
    <n v="0"/>
    <s v=""/>
    <d v="2017-10-03T00:00:00"/>
  </r>
  <r>
    <x v="386"/>
    <s v="80003390"/>
    <s v="900002"/>
    <s v="11001521"/>
    <s v="30"/>
    <x v="0"/>
    <s v="PF05S000001"/>
    <x v="8"/>
    <s v="ACLB3"/>
    <n v="1664"/>
    <s v="KG"/>
    <d v="2017-10-02T00:00:00"/>
    <n v="1664"/>
    <s v="KG"/>
    <n v="0"/>
    <s v=""/>
    <d v="2017-10-03T00:00:00"/>
  </r>
  <r>
    <x v="386"/>
    <s v="80003390"/>
    <s v="900003"/>
    <s v="11001521"/>
    <s v="30"/>
    <x v="0"/>
    <s v="PF05S000001"/>
    <x v="8"/>
    <s v="ACLB1"/>
    <n v="1652"/>
    <s v="KG"/>
    <d v="2017-10-02T00:00:00"/>
    <n v="1652"/>
    <s v="KG"/>
    <n v="0"/>
    <s v=""/>
    <d v="2017-10-03T00:00:00"/>
  </r>
  <r>
    <x v="345"/>
    <s v="80003395"/>
    <s v="900001"/>
    <s v="11001521"/>
    <s v="40"/>
    <x v="0"/>
    <s v="PF05S000001"/>
    <x v="8"/>
    <s v="ACTT21"/>
    <n v="1084"/>
    <s v="KG"/>
    <d v="2017-10-03T00:00:00"/>
    <n v="1084"/>
    <s v="KG"/>
    <n v="0"/>
    <s v=""/>
    <d v="2017-10-04T00:00:00"/>
  </r>
  <r>
    <x v="345"/>
    <s v="80003395"/>
    <s v="900002"/>
    <s v="11001521"/>
    <s v="40"/>
    <x v="0"/>
    <s v="PF05S000001"/>
    <x v="8"/>
    <s v="ACTT111"/>
    <n v="602"/>
    <s v="KG"/>
    <d v="2017-10-03T00:00:00"/>
    <n v="602"/>
    <s v="KG"/>
    <n v="0"/>
    <s v=""/>
    <d v="2017-10-04T00:00:00"/>
  </r>
  <r>
    <x v="387"/>
    <s v="80003397"/>
    <s v="900001"/>
    <s v="11001521"/>
    <s v="40"/>
    <x v="0"/>
    <s v="PF05S000001"/>
    <x v="8"/>
    <s v="ACYQ2"/>
    <n v="1920"/>
    <s v="KG"/>
    <d v="2017-10-03T00:00:00"/>
    <n v="1920"/>
    <s v="KG"/>
    <n v="0"/>
    <s v=""/>
    <d v="2017-10-04T00:00:00"/>
  </r>
  <r>
    <x v="387"/>
    <s v="80003397"/>
    <s v="900002"/>
    <s v="11001521"/>
    <s v="40"/>
    <x v="0"/>
    <s v="PF05S000001"/>
    <x v="8"/>
    <s v="ACYQ3"/>
    <n v="1884"/>
    <s v="KG"/>
    <d v="2017-10-03T00:00:00"/>
    <n v="1884"/>
    <s v="KG"/>
    <n v="0"/>
    <s v=""/>
    <d v="2017-10-04T00:00:00"/>
  </r>
  <r>
    <x v="387"/>
    <s v="80003397"/>
    <s v="900003"/>
    <s v="11001521"/>
    <s v="40"/>
    <x v="0"/>
    <s v="PF05S000001"/>
    <x v="8"/>
    <s v="ACYQ1"/>
    <n v="1496"/>
    <s v="KG"/>
    <d v="2017-10-03T00:00:00"/>
    <n v="1496"/>
    <s v="KG"/>
    <n v="0"/>
    <s v=""/>
    <d v="2017-10-04T00:00:00"/>
  </r>
  <r>
    <x v="388"/>
    <s v="80003399"/>
    <s v="900004"/>
    <s v="11001741"/>
    <s v="20"/>
    <x v="17"/>
    <s v="PF05F000020"/>
    <x v="92"/>
    <s v="ADCA23"/>
    <n v="1054"/>
    <s v="KG"/>
    <d v="2017-10-03T00:00:00"/>
    <n v="1054"/>
    <s v="KG"/>
    <n v="0"/>
    <s v=""/>
    <d v="2017-10-04T00:00:00"/>
  </r>
  <r>
    <x v="388"/>
    <s v="80003399"/>
    <s v="900006"/>
    <s v="11001741"/>
    <s v="20"/>
    <x v="17"/>
    <s v="PF05F000020"/>
    <x v="92"/>
    <s v="ADCA22"/>
    <n v="1024"/>
    <s v="KG"/>
    <d v="2017-10-03T00:00:00"/>
    <n v="1024"/>
    <s v="KG"/>
    <n v="0"/>
    <s v=""/>
    <d v="2017-10-04T00:00:00"/>
  </r>
  <r>
    <x v="388"/>
    <s v="80003399"/>
    <s v="900009"/>
    <s v="11001741"/>
    <s v="20"/>
    <x v="17"/>
    <s v="PF05F000020"/>
    <x v="92"/>
    <s v="ADCA21"/>
    <n v="1020"/>
    <s v="KG"/>
    <d v="2017-10-03T00:00:00"/>
    <n v="1020"/>
    <s v="KG"/>
    <n v="0"/>
    <s v=""/>
    <d v="2017-10-04T00:00:00"/>
  </r>
  <r>
    <x v="388"/>
    <s v="80003399"/>
    <s v="900011"/>
    <s v="11001741"/>
    <s v="20"/>
    <x v="17"/>
    <s v="PF05F000020"/>
    <x v="92"/>
    <s v="ADCA12"/>
    <n v="996"/>
    <s v="KG"/>
    <d v="2017-10-03T00:00:00"/>
    <n v="996"/>
    <s v="KG"/>
    <n v="0"/>
    <s v=""/>
    <d v="2017-10-04T00:00:00"/>
  </r>
  <r>
    <x v="388"/>
    <s v="80003399"/>
    <s v="900014"/>
    <s v="11001741"/>
    <s v="20"/>
    <x v="17"/>
    <s v="PF05F000020"/>
    <x v="92"/>
    <s v="ADCA13"/>
    <n v="982"/>
    <s v="KG"/>
    <d v="2017-10-03T00:00:00"/>
    <n v="982"/>
    <s v="KG"/>
    <n v="0"/>
    <s v=""/>
    <d v="2017-10-04T00:00:00"/>
  </r>
  <r>
    <x v="388"/>
    <s v="80003399"/>
    <s v="900016"/>
    <s v="11001741"/>
    <s v="20"/>
    <x v="17"/>
    <s v="PF05F000020"/>
    <x v="92"/>
    <s v="ADCA11"/>
    <n v="972"/>
    <s v="KG"/>
    <d v="2017-10-03T00:00:00"/>
    <n v="972"/>
    <s v="KG"/>
    <n v="0"/>
    <s v=""/>
    <d v="2017-10-04T00:00:00"/>
  </r>
  <r>
    <x v="389"/>
    <s v="80003400"/>
    <s v="900001"/>
    <s v="11001552"/>
    <s v="10"/>
    <x v="0"/>
    <s v="PF05S000003"/>
    <x v="4"/>
    <s v="ACAF22"/>
    <n v="1238"/>
    <s v="KG"/>
    <d v="2017-10-04T00:00:00"/>
    <n v="1238"/>
    <s v="KG"/>
    <n v="0"/>
    <s v=""/>
    <d v="2017-10-05T00:00:00"/>
  </r>
  <r>
    <x v="389"/>
    <s v="80003400"/>
    <s v="900002"/>
    <s v="11001552"/>
    <s v="10"/>
    <x v="0"/>
    <s v="PF05S000003"/>
    <x v="4"/>
    <s v="ACAF21"/>
    <n v="1114"/>
    <s v="KG"/>
    <d v="2017-10-04T00:00:00"/>
    <n v="1114"/>
    <s v="KG"/>
    <n v="0"/>
    <s v=""/>
    <d v="2017-10-05T00:00:00"/>
  </r>
  <r>
    <x v="389"/>
    <s v="80003400"/>
    <s v="900003"/>
    <s v="11001552"/>
    <s v="10"/>
    <x v="0"/>
    <s v="PF05S000003"/>
    <x v="4"/>
    <s v="ACAF12"/>
    <n v="1088"/>
    <s v="KG"/>
    <d v="2017-10-04T00:00:00"/>
    <n v="1088"/>
    <s v="KG"/>
    <n v="0"/>
    <s v=""/>
    <d v="2017-10-05T00:00:00"/>
  </r>
  <r>
    <x v="389"/>
    <s v="80003400"/>
    <s v="900004"/>
    <s v="11001552"/>
    <s v="10"/>
    <x v="0"/>
    <s v="PF05S000003"/>
    <x v="4"/>
    <s v="ACAF11"/>
    <n v="1020"/>
    <s v="KG"/>
    <d v="2017-10-04T00:00:00"/>
    <n v="1020"/>
    <s v="KG"/>
    <n v="0"/>
    <s v=""/>
    <d v="2017-10-05T00:00:00"/>
  </r>
  <r>
    <x v="389"/>
    <s v="80003400"/>
    <s v="900005"/>
    <s v="11001552"/>
    <s v="10"/>
    <x v="0"/>
    <s v="PF05S000003"/>
    <x v="4"/>
    <s v="ACAF13"/>
    <n v="934"/>
    <s v="KG"/>
    <d v="2017-10-04T00:00:00"/>
    <n v="934"/>
    <s v="KG"/>
    <n v="0"/>
    <s v=""/>
    <d v="2017-10-05T00:00:00"/>
  </r>
  <r>
    <x v="390"/>
    <s v="80003402"/>
    <s v="900012"/>
    <s v="11001546"/>
    <s v="30"/>
    <x v="0"/>
    <s v="PF05S000028"/>
    <x v="29"/>
    <s v="ACCR23"/>
    <n v="722"/>
    <s v="KG"/>
    <d v="2017-10-18T00:00:00"/>
    <n v="722"/>
    <s v="KG"/>
    <n v="0"/>
    <s v=""/>
    <d v="2017-10-19T00:00:00"/>
  </r>
  <r>
    <x v="390"/>
    <s v="80003402"/>
    <s v="900013"/>
    <s v="11001546"/>
    <s v="30"/>
    <x v="0"/>
    <s v="PF05S000028"/>
    <x v="29"/>
    <s v="ACCR13"/>
    <n v="694"/>
    <s v="KG"/>
    <d v="2017-10-18T00:00:00"/>
    <n v="694"/>
    <s v="KG"/>
    <n v="0"/>
    <s v=""/>
    <d v="2017-10-19T00:00:00"/>
  </r>
  <r>
    <x v="390"/>
    <s v="80003402"/>
    <s v="900014"/>
    <s v="11001546"/>
    <s v="30"/>
    <x v="0"/>
    <s v="PF05S000028"/>
    <x v="29"/>
    <s v="ACCR33"/>
    <n v="644"/>
    <s v="KG"/>
    <d v="2017-10-18T00:00:00"/>
    <n v="644"/>
    <s v="KG"/>
    <n v="0"/>
    <s v=""/>
    <d v="2017-10-19T00:00:00"/>
  </r>
  <r>
    <x v="390"/>
    <s v="80003402"/>
    <s v="900015"/>
    <s v="11001546"/>
    <s v="30"/>
    <x v="0"/>
    <s v="PF05S000028"/>
    <x v="29"/>
    <s v="ACCR31"/>
    <n v="622"/>
    <s v="KG"/>
    <d v="2017-10-18T00:00:00"/>
    <n v="622"/>
    <s v="KG"/>
    <n v="0"/>
    <s v=""/>
    <d v="2017-10-19T00:00:00"/>
  </r>
  <r>
    <x v="390"/>
    <s v="80003402"/>
    <s v="900016"/>
    <s v="11001546"/>
    <s v="30"/>
    <x v="0"/>
    <s v="PF05S000028"/>
    <x v="29"/>
    <s v="ACCR21"/>
    <n v="574"/>
    <s v="KG"/>
    <d v="2017-10-18T00:00:00"/>
    <n v="574"/>
    <s v="KG"/>
    <n v="0"/>
    <s v=""/>
    <d v="2017-10-19T00:00:00"/>
  </r>
  <r>
    <x v="390"/>
    <s v="80003402"/>
    <s v="900017"/>
    <s v="11001546"/>
    <s v="30"/>
    <x v="0"/>
    <s v="PF05S000028"/>
    <x v="29"/>
    <s v="ACCR22"/>
    <n v="538"/>
    <s v="KG"/>
    <d v="2017-10-18T00:00:00"/>
    <n v="538"/>
    <s v="KG"/>
    <n v="0"/>
    <s v=""/>
    <d v="2017-10-19T00:00:00"/>
  </r>
  <r>
    <x v="390"/>
    <s v="80003402"/>
    <s v="900018"/>
    <s v="11001546"/>
    <s v="30"/>
    <x v="0"/>
    <s v="PF05S000028"/>
    <x v="29"/>
    <s v="ACCR12"/>
    <n v="528"/>
    <s v="KG"/>
    <d v="2017-10-18T00:00:00"/>
    <n v="528"/>
    <s v="KG"/>
    <n v="0"/>
    <s v=""/>
    <d v="2017-10-19T00:00:00"/>
  </r>
  <r>
    <x v="390"/>
    <s v="80003402"/>
    <s v="900019"/>
    <s v="11001546"/>
    <s v="30"/>
    <x v="0"/>
    <s v="PF05S000028"/>
    <x v="29"/>
    <s v="ACCR32"/>
    <n v="524"/>
    <s v="KG"/>
    <d v="2017-10-18T00:00:00"/>
    <n v="524"/>
    <s v="KG"/>
    <n v="0"/>
    <s v=""/>
    <d v="2017-10-19T00:00:00"/>
  </r>
  <r>
    <x v="390"/>
    <s v="80003402"/>
    <s v="900020"/>
    <s v="11001546"/>
    <s v="30"/>
    <x v="0"/>
    <s v="PF05S000028"/>
    <x v="29"/>
    <s v="ACCR111"/>
    <n v="286"/>
    <s v="KG"/>
    <d v="2017-10-18T00:00:00"/>
    <n v="286"/>
    <s v="KG"/>
    <n v="0"/>
    <s v=""/>
    <d v="2017-10-19T00:00:00"/>
  </r>
  <r>
    <x v="390"/>
    <s v="80003402"/>
    <s v="900021"/>
    <s v="11001546"/>
    <s v="30"/>
    <x v="0"/>
    <s v="PF05S000028"/>
    <x v="29"/>
    <s v="ACCR112"/>
    <n v="186"/>
    <s v="KG"/>
    <d v="2017-10-18T00:00:00"/>
    <n v="186"/>
    <s v="KG"/>
    <n v="0"/>
    <s v=""/>
    <d v="2017-10-19T00:00:00"/>
  </r>
  <r>
    <x v="391"/>
    <s v="80003416"/>
    <s v="900001"/>
    <s v="11001362"/>
    <s v="60"/>
    <x v="13"/>
    <s v="PF05S000500"/>
    <x v="75"/>
    <s v="ACOH11"/>
    <n v="822"/>
    <s v="KG"/>
    <d v="2017-10-09T00:00:00"/>
    <n v="822"/>
    <s v="KG"/>
    <n v="0"/>
    <s v=""/>
    <d v="2017-10-10T00:00:00"/>
  </r>
  <r>
    <x v="391"/>
    <s v="80003416"/>
    <s v="900002"/>
    <s v="11001362"/>
    <s v="60"/>
    <x v="13"/>
    <s v="PF05S000500"/>
    <x v="75"/>
    <s v="ACOH12"/>
    <n v="822"/>
    <s v="KG"/>
    <d v="2017-10-09T00:00:00"/>
    <n v="822"/>
    <s v="KG"/>
    <n v="0"/>
    <s v=""/>
    <d v="2017-10-10T00:00:00"/>
  </r>
  <r>
    <x v="391"/>
    <s v="80003417"/>
    <s v="900001"/>
    <s v="11001362"/>
    <s v="210"/>
    <x v="13"/>
    <s v="PF05S000500"/>
    <x v="75"/>
    <s v="ACOH22"/>
    <n v="938"/>
    <s v="KG"/>
    <d v="2017-10-16T00:00:00"/>
    <n v="938"/>
    <s v="KG"/>
    <n v="0"/>
    <s v=""/>
    <d v="2017-10-10T00:00:00"/>
  </r>
  <r>
    <x v="391"/>
    <s v="80003417"/>
    <s v="900002"/>
    <s v="11001362"/>
    <s v="210"/>
    <x v="13"/>
    <s v="PF05S000500"/>
    <x v="75"/>
    <s v="ACOH13"/>
    <n v="822"/>
    <s v="KG"/>
    <d v="2017-10-16T00:00:00"/>
    <n v="822"/>
    <s v="KG"/>
    <n v="0"/>
    <s v=""/>
    <d v="2017-10-10T00:00:00"/>
  </r>
  <r>
    <x v="391"/>
    <s v="80003417"/>
    <s v="900003"/>
    <s v="11001362"/>
    <s v="210"/>
    <x v="13"/>
    <s v="PF05S000500"/>
    <x v="75"/>
    <s v="ACOH231"/>
    <n v="354"/>
    <s v="KG"/>
    <d v="2017-10-16T00:00:00"/>
    <n v="354"/>
    <s v="KG"/>
    <n v="0"/>
    <s v=""/>
    <d v="2017-10-10T00:00:00"/>
  </r>
  <r>
    <x v="392"/>
    <s v="80003419"/>
    <s v="900001"/>
    <s v="11001521"/>
    <s v="40"/>
    <x v="0"/>
    <s v="PF05S000001"/>
    <x v="8"/>
    <s v="ACLJ2"/>
    <n v="1798"/>
    <s v="KG"/>
    <d v="2017-10-09T00:00:00"/>
    <n v="1798"/>
    <s v="KG"/>
    <n v="0"/>
    <s v=""/>
    <d v="2017-10-10T00:00:00"/>
  </r>
  <r>
    <x v="392"/>
    <s v="80003419"/>
    <s v="900002"/>
    <s v="11001521"/>
    <s v="40"/>
    <x v="0"/>
    <s v="PF05S000001"/>
    <x v="8"/>
    <s v="ACLJ3"/>
    <n v="1682"/>
    <s v="KG"/>
    <d v="2017-10-09T00:00:00"/>
    <n v="1682"/>
    <s v="KG"/>
    <n v="0"/>
    <s v=""/>
    <d v="2017-10-10T00:00:00"/>
  </r>
  <r>
    <x v="392"/>
    <s v="80003420"/>
    <s v="900001"/>
    <s v="11001522"/>
    <s v="10"/>
    <x v="0"/>
    <s v="PF05S000001"/>
    <x v="8"/>
    <s v="ACLJ1"/>
    <n v="1566"/>
    <s v="KG"/>
    <d v="2017-10-09T00:00:00"/>
    <n v="1566"/>
    <s v="KG"/>
    <n v="0"/>
    <s v=""/>
    <d v="2017-10-10T00:00:00"/>
  </r>
  <r>
    <x v="393"/>
    <s v="80003421"/>
    <s v="900001"/>
    <s v="11001394"/>
    <s v="40"/>
    <x v="13"/>
    <s v="PF05B000011"/>
    <x v="71"/>
    <s v="ACXB13"/>
    <n v="860"/>
    <s v="KG"/>
    <d v="2017-10-09T00:00:00"/>
    <n v="860"/>
    <s v="KG"/>
    <n v="0"/>
    <s v=""/>
    <d v="2017-10-10T00:00:00"/>
  </r>
  <r>
    <x v="393"/>
    <s v="80003421"/>
    <s v="900002"/>
    <s v="11001394"/>
    <s v="40"/>
    <x v="13"/>
    <s v="PF05B000011"/>
    <x v="71"/>
    <s v="ACXB21"/>
    <n v="754"/>
    <s v="KG"/>
    <d v="2017-10-09T00:00:00"/>
    <n v="754"/>
    <s v="KG"/>
    <n v="0"/>
    <s v=""/>
    <d v="2017-10-10T00:00:00"/>
  </r>
  <r>
    <x v="394"/>
    <s v="80003421"/>
    <s v="900003"/>
    <s v="11001394"/>
    <s v="40"/>
    <x v="13"/>
    <s v="PF05B000011"/>
    <x v="71"/>
    <s v="ACXC11"/>
    <n v="650"/>
    <s v="KG"/>
    <d v="2017-10-09T00:00:00"/>
    <n v="650"/>
    <s v="KG"/>
    <n v="0"/>
    <s v=""/>
    <d v="2017-10-10T00:00:00"/>
  </r>
  <r>
    <x v="394"/>
    <s v="80003421"/>
    <s v="900004"/>
    <s v="11001394"/>
    <s v="40"/>
    <x v="13"/>
    <s v="PF05B000011"/>
    <x v="71"/>
    <s v="ACXC211"/>
    <n v="544"/>
    <s v="KG"/>
    <d v="2017-10-09T00:00:00"/>
    <n v="544"/>
    <s v="KG"/>
    <n v="0"/>
    <s v=""/>
    <d v="2017-10-10T00:00:00"/>
  </r>
  <r>
    <x v="394"/>
    <s v="80003421"/>
    <s v="900005"/>
    <s v="11001394"/>
    <s v="40"/>
    <x v="13"/>
    <s v="PF05B000011"/>
    <x v="71"/>
    <s v="ACXC221"/>
    <n v="544"/>
    <s v="KG"/>
    <d v="2017-10-09T00:00:00"/>
    <n v="544"/>
    <s v="KG"/>
    <n v="0"/>
    <s v=""/>
    <d v="2017-10-10T00:00:00"/>
  </r>
  <r>
    <x v="394"/>
    <s v="80003421"/>
    <s v="900006"/>
    <s v="11001394"/>
    <s v="40"/>
    <x v="13"/>
    <s v="PF05B000011"/>
    <x v="71"/>
    <s v="ACXC231"/>
    <n v="540"/>
    <s v="KG"/>
    <d v="2017-10-09T00:00:00"/>
    <n v="540"/>
    <s v="KG"/>
    <n v="0"/>
    <s v=""/>
    <d v="2017-10-10T00:00:00"/>
  </r>
  <r>
    <x v="393"/>
    <s v="80003421"/>
    <s v="900007"/>
    <s v="11001394"/>
    <s v="40"/>
    <x v="13"/>
    <s v="PF05B000011"/>
    <x v="71"/>
    <s v="ACXB222"/>
    <n v="326"/>
    <s v="KG"/>
    <d v="2017-10-09T00:00:00"/>
    <n v="326"/>
    <s v="KG"/>
    <n v="0"/>
    <s v=""/>
    <d v="2017-10-10T00:00:00"/>
  </r>
  <r>
    <x v="393"/>
    <s v="80003421"/>
    <s v="900008"/>
    <s v="11001394"/>
    <s v="40"/>
    <x v="13"/>
    <s v="PF05B000011"/>
    <x v="71"/>
    <s v="ACXB231"/>
    <n v="222"/>
    <s v="KG"/>
    <d v="2017-10-09T00:00:00"/>
    <n v="222"/>
    <s v="KG"/>
    <n v="0"/>
    <s v=""/>
    <d v="2017-10-10T00:00:00"/>
  </r>
  <r>
    <x v="394"/>
    <s v="80003422"/>
    <s v="900001"/>
    <s v="11001341"/>
    <s v="110"/>
    <x v="13"/>
    <s v="PF05B000010"/>
    <x v="69"/>
    <s v="ACXC121"/>
    <n v="758"/>
    <s v="KG"/>
    <d v="2017-10-09T00:00:00"/>
    <n v="758"/>
    <s v="KG"/>
    <n v="0"/>
    <s v=""/>
    <d v="2017-10-10T00:00:00"/>
  </r>
  <r>
    <x v="394"/>
    <s v="80003422"/>
    <s v="900002"/>
    <s v="11001341"/>
    <s v="110"/>
    <x v="13"/>
    <s v="PF05B000010"/>
    <x v="69"/>
    <s v="ACXC13"/>
    <n v="752"/>
    <s v="KG"/>
    <d v="2017-10-09T00:00:00"/>
    <n v="752"/>
    <s v="KG"/>
    <n v="0"/>
    <s v=""/>
    <d v="2017-10-10T00:00:00"/>
  </r>
  <r>
    <x v="394"/>
    <s v="80003422"/>
    <s v="900003"/>
    <s v="11001341"/>
    <s v="110"/>
    <x v="13"/>
    <s v="PF05B000010"/>
    <x v="69"/>
    <s v="ACXC212"/>
    <n v="222"/>
    <s v="KG"/>
    <d v="2017-10-09T00:00:00"/>
    <n v="222"/>
    <s v="KG"/>
    <n v="0"/>
    <s v=""/>
    <d v="2017-10-10T00:00:00"/>
  </r>
  <r>
    <x v="394"/>
    <s v="80003422"/>
    <s v="900004"/>
    <s v="11001341"/>
    <s v="110"/>
    <x v="13"/>
    <s v="PF05B000010"/>
    <x v="69"/>
    <s v="ACXC222"/>
    <n v="222"/>
    <s v="KG"/>
    <d v="2017-10-09T00:00:00"/>
    <n v="222"/>
    <s v="KG"/>
    <n v="0"/>
    <s v=""/>
    <d v="2017-10-10T00:00:00"/>
  </r>
  <r>
    <x v="394"/>
    <s v="80003422"/>
    <s v="900005"/>
    <s v="11001341"/>
    <s v="110"/>
    <x v="13"/>
    <s v="PF05B000010"/>
    <x v="69"/>
    <s v="ACXC232"/>
    <n v="222"/>
    <s v="KG"/>
    <d v="2017-10-09T00:00:00"/>
    <n v="222"/>
    <s v="KG"/>
    <n v="0"/>
    <s v=""/>
    <d v="2017-10-10T00:00:00"/>
  </r>
  <r>
    <x v="393"/>
    <s v="80003423"/>
    <s v="900001"/>
    <s v="11001655"/>
    <s v="20"/>
    <x v="13"/>
    <s v="PF05B000015"/>
    <x v="93"/>
    <s v="ACXB12"/>
    <n v="898"/>
    <s v="KG"/>
    <d v="2017-10-30T00:00:00"/>
    <n v="898"/>
    <s v="KG"/>
    <n v="0"/>
    <s v=""/>
    <d v="2017-10-31T00:00:00"/>
  </r>
  <r>
    <x v="393"/>
    <s v="80003423"/>
    <s v="900002"/>
    <s v="11001655"/>
    <s v="20"/>
    <x v="13"/>
    <s v="PF05B000015"/>
    <x v="93"/>
    <s v="ACXB11"/>
    <n v="566"/>
    <s v="KG"/>
    <d v="2017-10-30T00:00:00"/>
    <n v="566"/>
    <s v="KG"/>
    <n v="0"/>
    <s v=""/>
    <d v="2017-10-31T00:00:00"/>
  </r>
  <r>
    <x v="393"/>
    <s v="80003423"/>
    <s v="900003"/>
    <s v="11001655"/>
    <s v="20"/>
    <x v="13"/>
    <s v="PF05B000015"/>
    <x v="93"/>
    <s v="ACXB221"/>
    <n v="452"/>
    <s v="KG"/>
    <d v="2017-10-30T00:00:00"/>
    <n v="452"/>
    <s v="KG"/>
    <n v="0"/>
    <s v=""/>
    <d v="2017-10-31T00:00:00"/>
  </r>
  <r>
    <x v="393"/>
    <s v="80003423"/>
    <s v="900004"/>
    <s v="11001655"/>
    <s v="20"/>
    <x v="13"/>
    <s v="PF05B000015"/>
    <x v="93"/>
    <s v="ACXB232"/>
    <n v="340"/>
    <s v="KG"/>
    <d v="2017-10-30T00:00:00"/>
    <n v="340"/>
    <s v="KG"/>
    <n v="0"/>
    <s v=""/>
    <d v="2017-10-31T00:00:00"/>
  </r>
  <r>
    <x v="381"/>
    <s v="80003424"/>
    <s v="900001"/>
    <s v="11001340"/>
    <s v="60"/>
    <x v="13"/>
    <s v="PF05S000503"/>
    <x v="82"/>
    <s v="ACOD222"/>
    <n v="662"/>
    <s v="KG"/>
    <d v="2017-10-10T00:00:00"/>
    <n v="662"/>
    <s v="KG"/>
    <n v="0"/>
    <s v=""/>
    <d v="2017-10-11T00:00:00"/>
  </r>
  <r>
    <x v="381"/>
    <s v="80003424"/>
    <s v="900004"/>
    <s v="11001340"/>
    <s v="60"/>
    <x v="13"/>
    <s v="PF05S000503"/>
    <x v="82"/>
    <s v="ACOD122"/>
    <n v="194"/>
    <s v="KG"/>
    <d v="2017-10-10T00:00:00"/>
    <n v="194"/>
    <s v="KG"/>
    <n v="0"/>
    <s v=""/>
    <d v="2017-10-11T00:00:00"/>
  </r>
  <r>
    <x v="381"/>
    <s v="80003424"/>
    <s v="900005"/>
    <s v="11001340"/>
    <s v="60"/>
    <x v="13"/>
    <s v="PF05S000503"/>
    <x v="82"/>
    <s v="ACOD212"/>
    <n v="194"/>
    <s v="KG"/>
    <d v="2017-10-10T00:00:00"/>
    <n v="194"/>
    <s v="KG"/>
    <n v="0"/>
    <s v=""/>
    <d v="2017-10-11T00:00:00"/>
  </r>
  <r>
    <x v="381"/>
    <s v="80003424"/>
    <s v="900008"/>
    <s v="11001340"/>
    <s v="60"/>
    <x v="13"/>
    <s v="PF05S000503"/>
    <x v="82"/>
    <s v="ACOD111"/>
    <n v="192"/>
    <s v="KG"/>
    <d v="2017-10-10T00:00:00"/>
    <n v="192"/>
    <s v="KG"/>
    <n v="0"/>
    <s v=""/>
    <d v="2017-10-11T00:00:00"/>
  </r>
  <r>
    <x v="391"/>
    <s v="80003426"/>
    <s v="900001"/>
    <s v="11001362"/>
    <s v="190"/>
    <x v="13"/>
    <s v="PF05S000501"/>
    <x v="66"/>
    <s v="ACOH21"/>
    <n v="916"/>
    <s v="KG"/>
    <d v="2017-10-16T00:00:00"/>
    <n v="916"/>
    <s v="KG"/>
    <n v="0"/>
    <s v=""/>
    <d v="2017-10-11T00:00:00"/>
  </r>
  <r>
    <x v="395"/>
    <s v="80003426"/>
    <s v="900002"/>
    <s v="11001362"/>
    <s v="190"/>
    <x v="13"/>
    <s v="PF05S000501"/>
    <x v="66"/>
    <s v="ACXS12"/>
    <n v="916"/>
    <s v="KG"/>
    <d v="2017-10-16T00:00:00"/>
    <n v="916"/>
    <s v="KG"/>
    <n v="0"/>
    <s v=""/>
    <d v="2017-10-11T00:00:00"/>
  </r>
  <r>
    <x v="395"/>
    <s v="80003426"/>
    <s v="900003"/>
    <s v="11001362"/>
    <s v="190"/>
    <x v="13"/>
    <s v="PF05S000501"/>
    <x v="66"/>
    <s v="ACXS131"/>
    <n v="688"/>
    <s v="KG"/>
    <d v="2017-10-16T00:00:00"/>
    <n v="688"/>
    <s v="KG"/>
    <n v="0"/>
    <s v=""/>
    <d v="2017-10-11T00:00:00"/>
  </r>
  <r>
    <x v="395"/>
    <s v="80003426"/>
    <s v="900004"/>
    <s v="11001362"/>
    <s v="190"/>
    <x v="13"/>
    <s v="PF05S000501"/>
    <x v="66"/>
    <s v="ACXS221"/>
    <n v="688"/>
    <s v="KG"/>
    <d v="2017-10-16T00:00:00"/>
    <n v="688"/>
    <s v="KG"/>
    <n v="0"/>
    <s v=""/>
    <d v="2017-10-11T00:00:00"/>
  </r>
  <r>
    <x v="395"/>
    <s v="80003426"/>
    <s v="900005"/>
    <s v="11001362"/>
    <s v="190"/>
    <x v="13"/>
    <s v="PF05S000501"/>
    <x v="66"/>
    <s v="ACXS211"/>
    <n v="574"/>
    <s v="KG"/>
    <d v="2017-10-16T00:00:00"/>
    <n v="574"/>
    <s v="KG"/>
    <n v="0"/>
    <s v=""/>
    <d v="2017-10-11T00:00:00"/>
  </r>
  <r>
    <x v="395"/>
    <s v="80003426"/>
    <s v="900006"/>
    <s v="11001362"/>
    <s v="190"/>
    <x v="13"/>
    <s v="PF05S000501"/>
    <x v="66"/>
    <s v="ACXS231"/>
    <n v="346"/>
    <s v="KG"/>
    <d v="2017-10-16T00:00:00"/>
    <n v="346"/>
    <s v="KG"/>
    <n v="0"/>
    <s v=""/>
    <d v="2017-10-11T00:00:00"/>
  </r>
  <r>
    <x v="391"/>
    <s v="80003426"/>
    <s v="900007"/>
    <s v="11001362"/>
    <s v="190"/>
    <x v="13"/>
    <s v="PF05S000501"/>
    <x v="66"/>
    <s v="ACOH232"/>
    <n v="230"/>
    <s v="KG"/>
    <d v="2017-10-16T00:00:00"/>
    <n v="230"/>
    <s v="KG"/>
    <n v="0"/>
    <s v=""/>
    <d v="2017-10-11T00:00:00"/>
  </r>
  <r>
    <x v="395"/>
    <s v="80003426"/>
    <s v="900008"/>
    <s v="11001362"/>
    <s v="190"/>
    <x v="13"/>
    <s v="PF05S000501"/>
    <x v="66"/>
    <s v="ACXS112"/>
    <n v="230"/>
    <s v="KG"/>
    <d v="2017-10-16T00:00:00"/>
    <n v="230"/>
    <s v="KG"/>
    <n v="0"/>
    <s v=""/>
    <d v="2017-10-11T00:00:00"/>
  </r>
  <r>
    <x v="396"/>
    <s v="80003430"/>
    <s v="900001"/>
    <s v="11001603"/>
    <s v="10"/>
    <x v="0"/>
    <s v="PF05S000035"/>
    <x v="94"/>
    <s v="ACPC22"/>
    <n v="878"/>
    <s v="KG"/>
    <d v="2017-10-11T00:00:00"/>
    <n v="878"/>
    <s v="KG"/>
    <n v="0"/>
    <s v=""/>
    <d v="2017-10-12T00:00:00"/>
  </r>
  <r>
    <x v="396"/>
    <s v="80003430"/>
    <s v="900002"/>
    <s v="11001603"/>
    <s v="10"/>
    <x v="0"/>
    <s v="PF05S000035"/>
    <x v="94"/>
    <s v="ACPC21"/>
    <n v="856"/>
    <s v="KG"/>
    <d v="2017-10-11T00:00:00"/>
    <n v="856"/>
    <s v="KG"/>
    <n v="0"/>
    <s v=""/>
    <d v="2017-10-12T00:00:00"/>
  </r>
  <r>
    <x v="396"/>
    <s v="80003430"/>
    <s v="900003"/>
    <s v="11001603"/>
    <s v="10"/>
    <x v="0"/>
    <s v="PF05S000035"/>
    <x v="94"/>
    <s v="ACPC12"/>
    <n v="814"/>
    <s v="KG"/>
    <d v="2017-10-11T00:00:00"/>
    <n v="814"/>
    <s v="KG"/>
    <n v="0"/>
    <s v=""/>
    <d v="2017-10-12T00:00:00"/>
  </r>
  <r>
    <x v="396"/>
    <s v="80003430"/>
    <s v="900004"/>
    <s v="11001603"/>
    <s v="10"/>
    <x v="0"/>
    <s v="PF05S000035"/>
    <x v="94"/>
    <s v="ACPC23"/>
    <n v="788"/>
    <s v="KG"/>
    <d v="2017-10-11T00:00:00"/>
    <n v="788"/>
    <s v="KG"/>
    <n v="0"/>
    <s v=""/>
    <d v="2017-10-12T00:00:00"/>
  </r>
  <r>
    <x v="396"/>
    <s v="80003430"/>
    <s v="900005"/>
    <s v="11001603"/>
    <s v="10"/>
    <x v="0"/>
    <s v="PF05S000035"/>
    <x v="94"/>
    <s v="ACPC13"/>
    <n v="674"/>
    <s v="KG"/>
    <d v="2017-10-11T00:00:00"/>
    <n v="674"/>
    <s v="KG"/>
    <n v="0"/>
    <s v=""/>
    <d v="2017-10-12T00:00:00"/>
  </r>
  <r>
    <x v="397"/>
    <s v="80003433"/>
    <s v="900001"/>
    <s v="11001464"/>
    <s v="10"/>
    <x v="16"/>
    <s v="PF05B000300"/>
    <x v="61"/>
    <s v="ACVY11"/>
    <n v="830"/>
    <s v="KG"/>
    <d v="2017-10-12T00:00:00"/>
    <n v="830"/>
    <s v="KG"/>
    <n v="0"/>
    <s v=""/>
    <d v="2017-10-13T00:00:00"/>
  </r>
  <r>
    <x v="397"/>
    <s v="80003434"/>
    <s v="900001"/>
    <s v="11001465"/>
    <s v="10"/>
    <x v="16"/>
    <s v="PF05B000300"/>
    <x v="61"/>
    <s v="ACVY13"/>
    <n v="866"/>
    <s v="KG"/>
    <d v="2017-10-12T00:00:00"/>
    <n v="866"/>
    <s v="KG"/>
    <n v="0"/>
    <s v=""/>
    <d v="2017-10-13T00:00:00"/>
  </r>
  <r>
    <x v="397"/>
    <s v="80003434"/>
    <s v="900002"/>
    <s v="11001465"/>
    <s v="10"/>
    <x v="16"/>
    <s v="PF05B000300"/>
    <x v="61"/>
    <s v="ACVY21"/>
    <n v="690"/>
    <s v="KG"/>
    <d v="2017-10-12T00:00:00"/>
    <n v="690"/>
    <s v="KG"/>
    <n v="0"/>
    <s v=""/>
    <d v="2017-10-13T00:00:00"/>
  </r>
  <r>
    <x v="397"/>
    <s v="80003435"/>
    <s v="900001"/>
    <s v="11001471"/>
    <s v="10"/>
    <x v="16"/>
    <s v="PF05B000301"/>
    <x v="50"/>
    <s v="ACVY12"/>
    <n v="926"/>
    <s v="KG"/>
    <d v="2017-10-12T00:00:00"/>
    <n v="926"/>
    <s v="KG"/>
    <n v="0"/>
    <s v=""/>
    <d v="2017-10-13T00:00:00"/>
  </r>
  <r>
    <x v="397"/>
    <s v="80003436"/>
    <s v="900001"/>
    <s v="11001472"/>
    <s v="10"/>
    <x v="16"/>
    <s v="PF05B000301"/>
    <x v="50"/>
    <s v="ACVY22"/>
    <n v="948"/>
    <s v="KG"/>
    <d v="2017-10-12T00:00:00"/>
    <n v="948"/>
    <s v="KG"/>
    <n v="0"/>
    <s v=""/>
    <d v="2017-10-13T00:00:00"/>
  </r>
  <r>
    <x v="397"/>
    <s v="80003436"/>
    <s v="900002"/>
    <s v="11001472"/>
    <s v="10"/>
    <x v="16"/>
    <s v="PF05B000301"/>
    <x v="50"/>
    <s v="ACVY23"/>
    <n v="766"/>
    <s v="KG"/>
    <d v="2017-10-12T00:00:00"/>
    <n v="766"/>
    <s v="KG"/>
    <n v="0"/>
    <s v=""/>
    <d v="2017-10-13T00:00:00"/>
  </r>
  <r>
    <x v="333"/>
    <s v="80003437"/>
    <s v="900001"/>
    <s v="11001340"/>
    <s v="30"/>
    <x v="13"/>
    <s v="PF05B000030"/>
    <x v="62"/>
    <s v="ACVZ23"/>
    <n v="562"/>
    <s v="KG"/>
    <d v="2017-10-12T00:00:00"/>
    <n v="562"/>
    <s v="KG"/>
    <n v="0"/>
    <s v=""/>
    <d v="2017-10-13T00:00:00"/>
  </r>
  <r>
    <x v="333"/>
    <s v="80003437"/>
    <s v="900002"/>
    <s v="11001340"/>
    <s v="30"/>
    <x v="13"/>
    <s v="PF05B000030"/>
    <x v="62"/>
    <s v="ACVZ13"/>
    <n v="558"/>
    <s v="KG"/>
    <d v="2017-10-12T00:00:00"/>
    <n v="558"/>
    <s v="KG"/>
    <n v="0"/>
    <s v=""/>
    <d v="2017-10-13T00:00:00"/>
  </r>
  <r>
    <x v="333"/>
    <s v="80003437"/>
    <s v="900003"/>
    <s v="11001340"/>
    <s v="30"/>
    <x v="13"/>
    <s v="PF05B000030"/>
    <x v="62"/>
    <s v="ACVZ212"/>
    <n v="318"/>
    <s v="KG"/>
    <d v="2017-10-12T00:00:00"/>
    <n v="318"/>
    <s v="KG"/>
    <n v="0"/>
    <s v=""/>
    <d v="2017-10-13T00:00:00"/>
  </r>
  <r>
    <x v="398"/>
    <s v="80003438"/>
    <s v="900001"/>
    <s v="11001443"/>
    <s v="10"/>
    <x v="8"/>
    <s v="PF05S000067"/>
    <x v="90"/>
    <s v="ACOR32"/>
    <n v="638"/>
    <s v="KG"/>
    <d v="2017-10-13T00:00:00"/>
    <n v="638"/>
    <s v="KG"/>
    <n v="0"/>
    <s v=""/>
    <d v="2017-10-16T00:00:00"/>
  </r>
  <r>
    <x v="398"/>
    <s v="80003438"/>
    <s v="900002"/>
    <s v="11001443"/>
    <s v="10"/>
    <x v="8"/>
    <s v="PF05S000067"/>
    <x v="90"/>
    <s v="ACOR21"/>
    <n v="608"/>
    <s v="KG"/>
    <d v="2017-10-13T00:00:00"/>
    <n v="608"/>
    <s v="KG"/>
    <n v="0"/>
    <s v=""/>
    <d v="2017-10-16T00:00:00"/>
  </r>
  <r>
    <x v="398"/>
    <s v="80003438"/>
    <s v="900003"/>
    <s v="11001443"/>
    <s v="10"/>
    <x v="8"/>
    <s v="PF05S000067"/>
    <x v="90"/>
    <s v="ACOR11"/>
    <n v="606"/>
    <s v="KG"/>
    <d v="2017-10-13T00:00:00"/>
    <n v="606"/>
    <s v="KG"/>
    <n v="0"/>
    <s v=""/>
    <d v="2017-10-16T00:00:00"/>
  </r>
  <r>
    <x v="398"/>
    <s v="80003439"/>
    <s v="900001"/>
    <s v="11001495"/>
    <s v="10"/>
    <x v="8"/>
    <s v="PF05S000067"/>
    <x v="90"/>
    <s v="ACOR22"/>
    <n v="682"/>
    <s v="KG"/>
    <d v="2017-10-13T00:00:00"/>
    <n v="682"/>
    <s v="KG"/>
    <n v="0"/>
    <s v=""/>
    <d v="2017-10-16T00:00:00"/>
  </r>
  <r>
    <x v="398"/>
    <s v="80003439"/>
    <s v="900002"/>
    <s v="11001495"/>
    <s v="10"/>
    <x v="8"/>
    <s v="PF05S000067"/>
    <x v="90"/>
    <s v="ACOR12"/>
    <n v="646"/>
    <s v="KG"/>
    <d v="2017-10-13T00:00:00"/>
    <n v="646"/>
    <s v="KG"/>
    <n v="0"/>
    <s v=""/>
    <d v="2017-10-16T00:00:00"/>
  </r>
  <r>
    <x v="398"/>
    <s v="80003439"/>
    <s v="900003"/>
    <s v="11001495"/>
    <s v="10"/>
    <x v="8"/>
    <s v="PF05S000067"/>
    <x v="90"/>
    <s v="ACOR31"/>
    <n v="598"/>
    <s v="KG"/>
    <d v="2017-10-13T00:00:00"/>
    <n v="598"/>
    <s v="KG"/>
    <n v="0"/>
    <s v=""/>
    <d v="2017-10-16T00:00:00"/>
  </r>
  <r>
    <x v="398"/>
    <s v="80003439"/>
    <s v="900004"/>
    <s v="11001495"/>
    <s v="10"/>
    <x v="8"/>
    <s v="PF05S000067"/>
    <x v="90"/>
    <s v="ACOR23"/>
    <n v="580"/>
    <s v="KG"/>
    <d v="2017-10-13T00:00:00"/>
    <n v="580"/>
    <s v="KG"/>
    <n v="0"/>
    <s v=""/>
    <d v="2017-10-16T00:00:00"/>
  </r>
  <r>
    <x v="398"/>
    <s v="80003439"/>
    <s v="900005"/>
    <s v="11001495"/>
    <s v="10"/>
    <x v="8"/>
    <s v="PF05S000067"/>
    <x v="90"/>
    <s v="ACOR13"/>
    <n v="552"/>
    <s v="KG"/>
    <d v="2017-10-13T00:00:00"/>
    <n v="552"/>
    <s v="KG"/>
    <n v="0"/>
    <s v=""/>
    <d v="2017-10-16T00:00:00"/>
  </r>
  <r>
    <x v="398"/>
    <s v="80003439"/>
    <s v="900006"/>
    <s v="11001495"/>
    <s v="10"/>
    <x v="8"/>
    <s v="PF05S000067"/>
    <x v="90"/>
    <s v="ACOR33"/>
    <n v="518"/>
    <s v="KG"/>
    <d v="2017-10-13T00:00:00"/>
    <n v="518"/>
    <s v="KG"/>
    <n v="0"/>
    <s v=""/>
    <d v="2017-10-16T00:00:00"/>
  </r>
  <r>
    <x v="399"/>
    <s v="80003441"/>
    <s v="900001"/>
    <s v="11001513"/>
    <s v="10"/>
    <x v="7"/>
    <s v="PF05S000037"/>
    <x v="68"/>
    <s v="ACSC121"/>
    <n v="546"/>
    <s v="KG"/>
    <d v="2017-10-18T00:00:00"/>
    <n v="546"/>
    <s v="KG"/>
    <n v="0"/>
    <s v=""/>
    <d v="2017-10-19T00:00:00"/>
  </r>
  <r>
    <x v="399"/>
    <s v="80003441"/>
    <s v="900002"/>
    <s v="11001513"/>
    <s v="10"/>
    <x v="7"/>
    <s v="PF05S000037"/>
    <x v="68"/>
    <s v="ACSC132"/>
    <n v="546"/>
    <s v="KG"/>
    <d v="2017-10-18T00:00:00"/>
    <n v="546"/>
    <s v="KG"/>
    <n v="0"/>
    <s v=""/>
    <d v="2017-10-19T00:00:00"/>
  </r>
  <r>
    <x v="399"/>
    <s v="80003441"/>
    <s v="900003"/>
    <s v="11001513"/>
    <s v="10"/>
    <x v="7"/>
    <s v="PF05S000037"/>
    <x v="68"/>
    <s v="ACSC221"/>
    <n v="546"/>
    <s v="KG"/>
    <d v="2017-10-18T00:00:00"/>
    <n v="546"/>
    <s v="KG"/>
    <n v="0"/>
    <s v=""/>
    <d v="2017-10-19T00:00:00"/>
  </r>
  <r>
    <x v="399"/>
    <s v="80003441"/>
    <s v="900004"/>
    <s v="11001513"/>
    <s v="10"/>
    <x v="7"/>
    <s v="PF05S000037"/>
    <x v="68"/>
    <s v="ACSC122"/>
    <n v="544"/>
    <s v="KG"/>
    <d v="2017-10-18T00:00:00"/>
    <n v="544"/>
    <s v="KG"/>
    <n v="0"/>
    <s v=""/>
    <d v="2017-10-19T00:00:00"/>
  </r>
  <r>
    <x v="399"/>
    <s v="80003441"/>
    <s v="900005"/>
    <s v="11001513"/>
    <s v="10"/>
    <x v="7"/>
    <s v="PF05S000037"/>
    <x v="68"/>
    <s v="ACSC131"/>
    <n v="544"/>
    <s v="KG"/>
    <d v="2017-10-18T00:00:00"/>
    <n v="544"/>
    <s v="KG"/>
    <n v="0"/>
    <s v=""/>
    <d v="2017-10-19T00:00:00"/>
  </r>
  <r>
    <x v="399"/>
    <s v="80003441"/>
    <s v="900006"/>
    <s v="11001513"/>
    <s v="10"/>
    <x v="7"/>
    <s v="PF05S000037"/>
    <x v="68"/>
    <s v="ACSC222"/>
    <n v="544"/>
    <s v="KG"/>
    <d v="2017-10-18T00:00:00"/>
    <n v="544"/>
    <s v="KG"/>
    <n v="0"/>
    <s v=""/>
    <d v="2017-10-19T00:00:00"/>
  </r>
  <r>
    <x v="400"/>
    <s v="80003446"/>
    <s v="900001"/>
    <s v="11001599"/>
    <s v="10"/>
    <x v="0"/>
    <s v="PF05S000046"/>
    <x v="95"/>
    <s v="ACUT121"/>
    <n v="480"/>
    <s v="KG"/>
    <d v="2017-10-17T00:00:00"/>
    <n v="480"/>
    <s v="KG"/>
    <n v="0"/>
    <s v=""/>
    <d v="2017-10-18T00:00:00"/>
  </r>
  <r>
    <x v="400"/>
    <s v="80003446"/>
    <s v="900002"/>
    <s v="11001599"/>
    <s v="10"/>
    <x v="0"/>
    <s v="PF05S000046"/>
    <x v="95"/>
    <s v="ACUT211"/>
    <n v="480"/>
    <s v="KG"/>
    <d v="2017-10-17T00:00:00"/>
    <n v="480"/>
    <s v="KG"/>
    <n v="0"/>
    <s v=""/>
    <d v="2017-10-18T00:00:00"/>
  </r>
  <r>
    <x v="400"/>
    <s v="80003446"/>
    <s v="900003"/>
    <s v="11001599"/>
    <s v="10"/>
    <x v="0"/>
    <s v="PF05S000046"/>
    <x v="95"/>
    <s v="ACUT311"/>
    <n v="480"/>
    <s v="KG"/>
    <d v="2017-10-17T00:00:00"/>
    <n v="480"/>
    <s v="KG"/>
    <n v="0"/>
    <s v=""/>
    <d v="2017-10-18T00:00:00"/>
  </r>
  <r>
    <x v="400"/>
    <s v="80003446"/>
    <s v="900004"/>
    <s v="11001599"/>
    <s v="10"/>
    <x v="0"/>
    <s v="PF05S000046"/>
    <x v="95"/>
    <s v="ACUT321"/>
    <n v="480"/>
    <s v="KG"/>
    <d v="2017-10-17T00:00:00"/>
    <n v="480"/>
    <s v="KG"/>
    <n v="0"/>
    <s v=""/>
    <d v="2017-10-18T00:00:00"/>
  </r>
  <r>
    <x v="400"/>
    <s v="80003446"/>
    <s v="900005"/>
    <s v="11001599"/>
    <s v="10"/>
    <x v="0"/>
    <s v="PF05S000046"/>
    <x v="95"/>
    <s v="ACUT131"/>
    <n v="478"/>
    <s v="KG"/>
    <d v="2017-10-17T00:00:00"/>
    <n v="478"/>
    <s v="KG"/>
    <n v="0"/>
    <s v=""/>
    <d v="2017-10-18T00:00:00"/>
  </r>
  <r>
    <x v="400"/>
    <s v="80003446"/>
    <s v="900006"/>
    <s v="11001599"/>
    <s v="10"/>
    <x v="0"/>
    <s v="PF05S000046"/>
    <x v="95"/>
    <s v="ACUT231"/>
    <n v="478"/>
    <s v="KG"/>
    <d v="2017-10-17T00:00:00"/>
    <n v="478"/>
    <s v="KG"/>
    <n v="0"/>
    <s v=""/>
    <d v="2017-10-18T00:00:00"/>
  </r>
  <r>
    <x v="401"/>
    <s v="80003448"/>
    <s v="900001"/>
    <s v="11001528"/>
    <s v="40"/>
    <x v="0"/>
    <s v="PF05S000022"/>
    <x v="22"/>
    <s v="ACZL1"/>
    <n v="3332"/>
    <s v="KG"/>
    <d v="2017-10-18T00:00:00"/>
    <n v="3332"/>
    <s v="KG"/>
    <n v="0"/>
    <s v=""/>
    <d v="2017-10-19T00:00:00"/>
  </r>
  <r>
    <x v="401"/>
    <s v="80003448"/>
    <s v="900002"/>
    <s v="11001528"/>
    <s v="40"/>
    <x v="0"/>
    <s v="PF05S000022"/>
    <x v="22"/>
    <s v="ACZL2"/>
    <n v="2698"/>
    <s v="KG"/>
    <d v="2017-10-18T00:00:00"/>
    <n v="2698"/>
    <s v="KG"/>
    <n v="0"/>
    <s v=""/>
    <d v="2017-10-19T00:00:00"/>
  </r>
  <r>
    <x v="400"/>
    <s v="80003451"/>
    <s v="900001"/>
    <s v="11001318"/>
    <s v="40"/>
    <x v="0"/>
    <s v="PF05S000006"/>
    <x v="78"/>
    <s v="ACUT22"/>
    <n v="616"/>
    <s v="KG"/>
    <d v="2017-10-17T00:00:00"/>
    <n v="616"/>
    <s v="KG"/>
    <n v="0"/>
    <s v=""/>
    <d v="2017-10-18T00:00:00"/>
  </r>
  <r>
    <x v="400"/>
    <s v="80003451"/>
    <s v="900002"/>
    <s v="11001318"/>
    <s v="40"/>
    <x v="0"/>
    <s v="PF05S000006"/>
    <x v="78"/>
    <s v="ACUT33"/>
    <n v="546"/>
    <s v="KG"/>
    <d v="2017-10-17T00:00:00"/>
    <n v="546"/>
    <s v="KG"/>
    <n v="0"/>
    <s v=""/>
    <d v="2017-10-18T00:00:00"/>
  </r>
  <r>
    <x v="400"/>
    <s v="80003451"/>
    <s v="900003"/>
    <s v="11001318"/>
    <s v="40"/>
    <x v="0"/>
    <s v="PF05S000006"/>
    <x v="78"/>
    <s v="ACUT11"/>
    <n v="526"/>
    <s v="KG"/>
    <d v="2017-10-17T00:00:00"/>
    <n v="526"/>
    <s v="KG"/>
    <n v="0"/>
    <s v=""/>
    <d v="2017-10-18T00:00:00"/>
  </r>
  <r>
    <x v="402"/>
    <s v="80003455"/>
    <s v="900001"/>
    <s v="11001347"/>
    <s v="30"/>
    <x v="0"/>
    <s v="PF05S000045"/>
    <x v="63"/>
    <s v="ACPK21"/>
    <n v="1162"/>
    <s v="KG"/>
    <d v="2017-10-19T00:00:00"/>
    <n v="1162"/>
    <s v="KG"/>
    <n v="0"/>
    <s v=""/>
    <d v="2017-10-20T00:00:00"/>
  </r>
  <r>
    <x v="402"/>
    <s v="80003456"/>
    <s v="900001"/>
    <s v="11001348"/>
    <s v="70"/>
    <x v="0"/>
    <s v="PF05PA00001"/>
    <x v="64"/>
    <s v="ACPK11"/>
    <n v="1054"/>
    <s v="KG"/>
    <d v="2017-10-19T00:00:00"/>
    <n v="1054"/>
    <s v="KG"/>
    <n v="0"/>
    <s v=""/>
    <d v="2017-10-20T00:00:00"/>
  </r>
  <r>
    <x v="402"/>
    <s v="80003456"/>
    <s v="900002"/>
    <s v="11001348"/>
    <s v="70"/>
    <x v="0"/>
    <s v="PF05PA00001"/>
    <x v="64"/>
    <s v="ACPK31"/>
    <n v="994"/>
    <s v="KG"/>
    <d v="2017-10-19T00:00:00"/>
    <n v="994"/>
    <s v="KG"/>
    <n v="0"/>
    <s v=""/>
    <d v="2017-10-20T00:00:00"/>
  </r>
  <r>
    <x v="403"/>
    <s v="80003457"/>
    <s v="900001"/>
    <s v="11001522"/>
    <s v="20"/>
    <x v="0"/>
    <s v="PF05S000001"/>
    <x v="8"/>
    <s v="ADBR2"/>
    <n v="1910"/>
    <s v="KG"/>
    <d v="2017-10-19T00:00:00"/>
    <n v="1910"/>
    <s v="KG"/>
    <n v="0"/>
    <s v=""/>
    <d v="2017-10-20T00:00:00"/>
  </r>
  <r>
    <x v="403"/>
    <s v="80003457"/>
    <s v="900002"/>
    <s v="11001522"/>
    <s v="20"/>
    <x v="0"/>
    <s v="PF05S000001"/>
    <x v="8"/>
    <s v="ADBR1"/>
    <n v="1902"/>
    <s v="KG"/>
    <d v="2017-10-19T00:00:00"/>
    <n v="1902"/>
    <s v="KG"/>
    <n v="0"/>
    <s v=""/>
    <d v="2017-10-20T00:00:00"/>
  </r>
  <r>
    <x v="403"/>
    <s v="80003457"/>
    <s v="900003"/>
    <s v="11001522"/>
    <s v="20"/>
    <x v="0"/>
    <s v="PF05S000001"/>
    <x v="8"/>
    <s v="ADBR3"/>
    <n v="1732"/>
    <s v="KG"/>
    <d v="2017-10-19T00:00:00"/>
    <n v="1732"/>
    <s v="KG"/>
    <n v="0"/>
    <s v=""/>
    <d v="2017-10-20T00:00:00"/>
  </r>
  <r>
    <x v="348"/>
    <s v="80003458"/>
    <s v="900001"/>
    <s v="11001378"/>
    <s v="10"/>
    <x v="8"/>
    <s v="PF05S000065"/>
    <x v="83"/>
    <s v="ACSH222"/>
    <n v="308"/>
    <s v="KG"/>
    <d v="2017-10-19T00:00:00"/>
    <n v="308"/>
    <s v="KG"/>
    <n v="0"/>
    <s v=""/>
    <d v="2017-10-20T00:00:00"/>
  </r>
  <r>
    <x v="348"/>
    <s v="80003458"/>
    <s v="900002"/>
    <s v="11001378"/>
    <s v="10"/>
    <x v="8"/>
    <s v="PF05S000065"/>
    <x v="83"/>
    <s v="ACSH312"/>
    <n v="306"/>
    <s v="KG"/>
    <d v="2017-10-19T00:00:00"/>
    <n v="306"/>
    <s v="KG"/>
    <n v="0"/>
    <s v=""/>
    <d v="2017-10-20T00:00:00"/>
  </r>
  <r>
    <x v="348"/>
    <s v="80003458"/>
    <s v="900003"/>
    <s v="11001378"/>
    <s v="10"/>
    <x v="8"/>
    <s v="PF05S000065"/>
    <x v="83"/>
    <s v="ACSH321"/>
    <n v="302"/>
    <s v="KG"/>
    <d v="2017-10-19T00:00:00"/>
    <n v="302"/>
    <s v="KG"/>
    <n v="0"/>
    <s v=""/>
    <d v="2017-10-20T00:00:00"/>
  </r>
  <r>
    <x v="348"/>
    <s v="80003458"/>
    <s v="900004"/>
    <s v="11001378"/>
    <s v="10"/>
    <x v="8"/>
    <s v="PF05S000065"/>
    <x v="83"/>
    <s v="ACSH211"/>
    <n v="286"/>
    <s v="KG"/>
    <d v="2017-10-19T00:00:00"/>
    <n v="286"/>
    <s v="KG"/>
    <n v="0"/>
    <s v=""/>
    <d v="2017-10-20T00:00:00"/>
  </r>
  <r>
    <x v="348"/>
    <s v="80003458"/>
    <s v="900005"/>
    <s v="11001378"/>
    <s v="10"/>
    <x v="8"/>
    <s v="PF05S000065"/>
    <x v="83"/>
    <s v="ACSH311"/>
    <n v="278"/>
    <s v="KG"/>
    <d v="2017-10-19T00:00:00"/>
    <n v="278"/>
    <s v="KG"/>
    <n v="0"/>
    <s v=""/>
    <d v="2017-10-20T00:00:00"/>
  </r>
  <r>
    <x v="348"/>
    <s v="80003458"/>
    <s v="900006"/>
    <s v="11001378"/>
    <s v="10"/>
    <x v="8"/>
    <s v="PF05S000065"/>
    <x v="83"/>
    <s v="ACSH132"/>
    <n v="246"/>
    <s v="KG"/>
    <d v="2017-10-19T00:00:00"/>
    <n v="246"/>
    <s v="KG"/>
    <n v="0"/>
    <s v=""/>
    <d v="2017-10-20T00:00:00"/>
  </r>
  <r>
    <x v="404"/>
    <s v="80003459"/>
    <s v="900001"/>
    <s v="11001495"/>
    <s v="10"/>
    <x v="8"/>
    <s v="PF05S000067"/>
    <x v="90"/>
    <s v="ACOJ31"/>
    <n v="550"/>
    <s v="KG"/>
    <d v="2017-10-19T00:00:00"/>
    <n v="550"/>
    <s v="KG"/>
    <n v="0"/>
    <s v=""/>
    <d v="2017-10-20T00:00:00"/>
  </r>
  <r>
    <x v="404"/>
    <s v="80003460"/>
    <s v="900001"/>
    <s v="11001494"/>
    <s v="10"/>
    <x v="8"/>
    <s v="PF05S000067"/>
    <x v="90"/>
    <s v="ACOJ21"/>
    <n v="650"/>
    <s v="KG"/>
    <d v="2017-10-19T00:00:00"/>
    <n v="650"/>
    <s v="KG"/>
    <n v="0"/>
    <s v=""/>
    <d v="2017-10-20T00:00:00"/>
  </r>
  <r>
    <x v="404"/>
    <s v="80003460"/>
    <s v="900002"/>
    <s v="11001494"/>
    <s v="10"/>
    <x v="8"/>
    <s v="PF05S000067"/>
    <x v="90"/>
    <s v="ACOJ22"/>
    <n v="650"/>
    <s v="KG"/>
    <d v="2017-10-19T00:00:00"/>
    <n v="650"/>
    <s v="KG"/>
    <n v="0"/>
    <s v=""/>
    <d v="2017-10-20T00:00:00"/>
  </r>
  <r>
    <x v="404"/>
    <s v="80003460"/>
    <s v="900003"/>
    <s v="11001494"/>
    <s v="10"/>
    <x v="8"/>
    <s v="PF05S000067"/>
    <x v="90"/>
    <s v="ACOJ23"/>
    <n v="588"/>
    <s v="KG"/>
    <d v="2017-10-19T00:00:00"/>
    <n v="588"/>
    <s v="KG"/>
    <n v="0"/>
    <s v=""/>
    <d v="2017-10-20T00:00:00"/>
  </r>
  <r>
    <x v="404"/>
    <s v="80003460"/>
    <s v="900004"/>
    <s v="11001494"/>
    <s v="10"/>
    <x v="8"/>
    <s v="PF05S000067"/>
    <x v="90"/>
    <s v="ACOJ13"/>
    <n v="580"/>
    <s v="KG"/>
    <d v="2017-10-19T00:00:00"/>
    <n v="580"/>
    <s v="KG"/>
    <n v="0"/>
    <s v=""/>
    <d v="2017-10-20T00:00:00"/>
  </r>
  <r>
    <x v="404"/>
    <s v="80003460"/>
    <s v="900005"/>
    <s v="11001494"/>
    <s v="10"/>
    <x v="8"/>
    <s v="PF05S000067"/>
    <x v="90"/>
    <s v="ACOJ12"/>
    <n v="578"/>
    <s v="KG"/>
    <d v="2017-10-19T00:00:00"/>
    <n v="578"/>
    <s v="KG"/>
    <n v="0"/>
    <s v=""/>
    <d v="2017-10-20T00:00:00"/>
  </r>
  <r>
    <x v="404"/>
    <s v="80003460"/>
    <s v="900006"/>
    <s v="11001494"/>
    <s v="10"/>
    <x v="8"/>
    <s v="PF05S000067"/>
    <x v="90"/>
    <s v="ACOJ11"/>
    <n v="574"/>
    <s v="KG"/>
    <d v="2017-10-19T00:00:00"/>
    <n v="574"/>
    <s v="KG"/>
    <n v="0"/>
    <s v=""/>
    <d v="2017-10-20T00:00:00"/>
  </r>
  <r>
    <x v="404"/>
    <s v="80003460"/>
    <s v="900007"/>
    <s v="11001494"/>
    <s v="10"/>
    <x v="8"/>
    <s v="PF05S000067"/>
    <x v="90"/>
    <s v="ACOJ321"/>
    <n v="400"/>
    <s v="KG"/>
    <d v="2017-10-19T00:00:00"/>
    <n v="400"/>
    <s v="KG"/>
    <n v="0"/>
    <s v=""/>
    <d v="2017-10-20T00:00:00"/>
  </r>
  <r>
    <x v="405"/>
    <s v="80003466"/>
    <s v="900001"/>
    <s v="11001655"/>
    <s v="20"/>
    <x v="13"/>
    <s v="PF05B000015"/>
    <x v="93"/>
    <s v="ACXL12"/>
    <n v="786"/>
    <s v="KG"/>
    <d v="2017-10-30T00:00:00"/>
    <n v="786"/>
    <s v="KG"/>
    <n v="0"/>
    <s v=""/>
    <d v="2017-10-31T00:00:00"/>
  </r>
  <r>
    <x v="405"/>
    <s v="80003466"/>
    <s v="900002"/>
    <s v="11001655"/>
    <s v="20"/>
    <x v="13"/>
    <s v="PF05B000015"/>
    <x v="93"/>
    <s v="ACXL11"/>
    <n v="674"/>
    <s v="KG"/>
    <d v="2017-10-30T00:00:00"/>
    <n v="674"/>
    <s v="KG"/>
    <n v="0"/>
    <s v=""/>
    <d v="2017-10-31T00:00:00"/>
  </r>
  <r>
    <x v="405"/>
    <s v="80003466"/>
    <s v="900003"/>
    <s v="11001655"/>
    <s v="20"/>
    <x v="13"/>
    <s v="PF05B000015"/>
    <x v="93"/>
    <s v="ACXL231"/>
    <n v="450"/>
    <s v="KG"/>
    <d v="2017-10-30T00:00:00"/>
    <n v="450"/>
    <s v="KG"/>
    <n v="0"/>
    <s v=""/>
    <d v="2017-10-31T00:00:00"/>
  </r>
  <r>
    <x v="405"/>
    <s v="80003467"/>
    <s v="900001"/>
    <s v="11001655"/>
    <s v="60"/>
    <x v="13"/>
    <s v="PF05B000016"/>
    <x v="96"/>
    <s v="ACXL13"/>
    <n v="878"/>
    <s v="KG"/>
    <d v="2017-10-30T00:00:00"/>
    <n v="878"/>
    <s v="KG"/>
    <n v="0"/>
    <s v=""/>
    <d v="2017-10-31T00:00:00"/>
  </r>
  <r>
    <x v="405"/>
    <s v="80003467"/>
    <s v="900002"/>
    <s v="11001655"/>
    <s v="60"/>
    <x v="13"/>
    <s v="PF05B000016"/>
    <x v="96"/>
    <s v="ACXL21"/>
    <n v="768"/>
    <s v="KG"/>
    <d v="2017-10-30T00:00:00"/>
    <n v="768"/>
    <s v="KG"/>
    <n v="0"/>
    <s v=""/>
    <d v="2017-10-31T00:00:00"/>
  </r>
  <r>
    <x v="405"/>
    <s v="80003467"/>
    <s v="900003"/>
    <s v="11001655"/>
    <s v="60"/>
    <x v="13"/>
    <s v="PF05B000016"/>
    <x v="96"/>
    <s v="ACXL22"/>
    <n v="878"/>
    <s v="KG"/>
    <d v="2017-10-30T00:00:00"/>
    <n v="878"/>
    <s v="KG"/>
    <n v="0"/>
    <s v=""/>
    <d v="2017-10-31T00:00:00"/>
  </r>
  <r>
    <x v="405"/>
    <s v="80003467"/>
    <s v="900004"/>
    <s v="11001655"/>
    <s v="60"/>
    <x v="13"/>
    <s v="PF05B000016"/>
    <x v="96"/>
    <s v="ACXL232"/>
    <n v="330"/>
    <s v="KG"/>
    <d v="2017-10-30T00:00:00"/>
    <n v="330"/>
    <s v="KG"/>
    <n v="0"/>
    <s v=""/>
    <d v="2017-10-31T00:00:00"/>
  </r>
  <r>
    <x v="406"/>
    <s v="80003468"/>
    <s v="900001"/>
    <s v="11001358"/>
    <s v="30"/>
    <x v="13"/>
    <s v="PF05S000531"/>
    <x v="43"/>
    <s v="ACWN13"/>
    <n v="604"/>
    <s v="KG"/>
    <d v="2017-10-23T00:00:00"/>
    <n v="604"/>
    <s v="KG"/>
    <n v="0"/>
    <s v=""/>
    <d v="2017-10-24T00:00:00"/>
  </r>
  <r>
    <x v="406"/>
    <s v="80003468"/>
    <s v="900002"/>
    <s v="11001358"/>
    <s v="30"/>
    <x v="13"/>
    <s v="PF05S000531"/>
    <x v="43"/>
    <s v="ACWN312"/>
    <n v="288"/>
    <s v="KG"/>
    <d v="2017-10-23T00:00:00"/>
    <n v="288"/>
    <s v="KG"/>
    <n v="0"/>
    <s v=""/>
    <d v="2017-10-24T00:00:00"/>
  </r>
  <r>
    <x v="406"/>
    <s v="80003468"/>
    <s v="900003"/>
    <s v="11001358"/>
    <s v="30"/>
    <x v="13"/>
    <s v="PF05S000531"/>
    <x v="43"/>
    <s v="ACWN322"/>
    <n v="288"/>
    <s v="KG"/>
    <d v="2017-10-23T00:00:00"/>
    <n v="288"/>
    <s v="KG"/>
    <n v="0"/>
    <s v=""/>
    <d v="2017-10-24T00:00:00"/>
  </r>
  <r>
    <x v="406"/>
    <s v="80003468"/>
    <s v="900004"/>
    <s v="11001358"/>
    <s v="30"/>
    <x v="13"/>
    <s v="PF05S000531"/>
    <x v="43"/>
    <s v="ACWN122"/>
    <n v="286"/>
    <s v="KG"/>
    <d v="2017-10-23T00:00:00"/>
    <n v="286"/>
    <s v="KG"/>
    <n v="0"/>
    <s v=""/>
    <d v="2017-10-24T00:00:00"/>
  </r>
  <r>
    <x v="406"/>
    <s v="80003468"/>
    <s v="900005"/>
    <s v="11001358"/>
    <s v="30"/>
    <x v="13"/>
    <s v="PF05S000531"/>
    <x v="43"/>
    <s v="ACWN222"/>
    <n v="284"/>
    <s v="KG"/>
    <d v="2017-10-23T00:00:00"/>
    <n v="284"/>
    <s v="KG"/>
    <n v="0"/>
    <s v=""/>
    <d v="2017-10-24T00:00:00"/>
  </r>
  <r>
    <x v="406"/>
    <s v="80003468"/>
    <s v="900006"/>
    <s v="11001358"/>
    <s v="30"/>
    <x v="13"/>
    <s v="PF05S000531"/>
    <x v="43"/>
    <s v="ACWN212"/>
    <n v="250"/>
    <s v="KG"/>
    <d v="2017-10-23T00:00:00"/>
    <n v="250"/>
    <s v="KG"/>
    <n v="0"/>
    <s v=""/>
    <d v="2017-10-24T00:00:00"/>
  </r>
  <r>
    <x v="406"/>
    <s v="80003468"/>
    <s v="900007"/>
    <s v="11001358"/>
    <s v="30"/>
    <x v="13"/>
    <s v="PF05S000531"/>
    <x v="43"/>
    <s v="ACWN232"/>
    <n v="250"/>
    <s v="KG"/>
    <d v="2017-10-23T00:00:00"/>
    <n v="250"/>
    <s v="KG"/>
    <n v="0"/>
    <s v=""/>
    <d v="2017-10-24T00:00:00"/>
  </r>
  <r>
    <x v="406"/>
    <s v="80003468"/>
    <s v="900008"/>
    <s v="11001358"/>
    <s v="30"/>
    <x v="13"/>
    <s v="PF05S000531"/>
    <x v="43"/>
    <s v="ACWN112"/>
    <n v="216"/>
    <s v="KG"/>
    <d v="2017-10-23T00:00:00"/>
    <n v="216"/>
    <s v="KG"/>
    <n v="0"/>
    <s v=""/>
    <d v="2017-10-24T00:00:00"/>
  </r>
  <r>
    <x v="406"/>
    <s v="80003468"/>
    <s v="900009"/>
    <s v="11001358"/>
    <s v="30"/>
    <x v="13"/>
    <s v="PF05S000531"/>
    <x v="43"/>
    <s v="ACWN332"/>
    <n v="112"/>
    <s v="KG"/>
    <d v="2017-10-23T00:00:00"/>
    <n v="112"/>
    <s v="KG"/>
    <n v="0"/>
    <s v=""/>
    <d v="2017-10-24T00:00:00"/>
  </r>
  <r>
    <x v="406"/>
    <s v="80003469"/>
    <s v="900001"/>
    <s v="11001362"/>
    <s v="170"/>
    <x v="13"/>
    <s v="PF05S000530"/>
    <x v="55"/>
    <s v="ACWN231"/>
    <n v="354"/>
    <s v="KG"/>
    <d v="2017-10-23T00:00:00"/>
    <n v="354"/>
    <s v="KG"/>
    <n v="0"/>
    <s v=""/>
    <d v="2017-10-24T00:00:00"/>
  </r>
  <r>
    <x v="406"/>
    <s v="80003469"/>
    <s v="900002"/>
    <s v="11001362"/>
    <s v="170"/>
    <x v="13"/>
    <s v="PF05S000530"/>
    <x v="55"/>
    <s v="ACWN121"/>
    <n v="296"/>
    <s v="KG"/>
    <d v="2017-10-23T00:00:00"/>
    <n v="296"/>
    <s v="KG"/>
    <n v="0"/>
    <s v=""/>
    <d v="2017-10-24T00:00:00"/>
  </r>
  <r>
    <x v="406"/>
    <s v="80003469"/>
    <s v="900003"/>
    <s v="11001362"/>
    <s v="170"/>
    <x v="13"/>
    <s v="PF05S000530"/>
    <x v="55"/>
    <s v="ACWN311"/>
    <n v="296"/>
    <s v="KG"/>
    <d v="2017-10-23T00:00:00"/>
    <n v="296"/>
    <s v="KG"/>
    <n v="0"/>
    <s v=""/>
    <d v="2017-10-24T00:00:00"/>
  </r>
  <r>
    <x v="406"/>
    <s v="80003469"/>
    <s v="900004"/>
    <s v="11001362"/>
    <s v="170"/>
    <x v="13"/>
    <s v="PF05S000530"/>
    <x v="55"/>
    <s v="ACWN321"/>
    <n v="296"/>
    <s v="KG"/>
    <d v="2017-10-23T00:00:00"/>
    <n v="296"/>
    <s v="KG"/>
    <n v="0"/>
    <s v=""/>
    <d v="2017-10-24T00:00:00"/>
  </r>
  <r>
    <x v="406"/>
    <s v="80003469"/>
    <s v="900005"/>
    <s v="11001362"/>
    <s v="170"/>
    <x v="13"/>
    <s v="PF05S000530"/>
    <x v="55"/>
    <s v="ACWN111"/>
    <n v="238"/>
    <s v="KG"/>
    <d v="2017-10-23T00:00:00"/>
    <n v="238"/>
    <s v="KG"/>
    <n v="0"/>
    <s v=""/>
    <d v="2017-10-24T00:00:00"/>
  </r>
  <r>
    <x v="406"/>
    <s v="80003469"/>
    <s v="900006"/>
    <s v="11001362"/>
    <s v="170"/>
    <x v="13"/>
    <s v="PF05S000530"/>
    <x v="55"/>
    <s v="ACWN331"/>
    <n v="180"/>
    <s v="KG"/>
    <d v="2017-10-23T00:00:00"/>
    <n v="180"/>
    <s v="KG"/>
    <n v="0"/>
    <s v=""/>
    <d v="2017-10-24T00:00:00"/>
  </r>
  <r>
    <x v="406"/>
    <s v="80003469"/>
    <s v="900008"/>
    <s v="11001362"/>
    <s v="170"/>
    <x v="13"/>
    <s v="PF05S000530"/>
    <x v="55"/>
    <s v="ACWN211"/>
    <n v="352"/>
    <s v="KG"/>
    <d v="2017-10-23T00:00:00"/>
    <n v="352"/>
    <s v="KG"/>
    <n v="0"/>
    <s v=""/>
    <d v="2017-10-24T00:00:00"/>
  </r>
  <r>
    <x v="406"/>
    <s v="80003469"/>
    <s v="900009"/>
    <s v="11001362"/>
    <s v="170"/>
    <x v="13"/>
    <s v="PF05S000530"/>
    <x v="55"/>
    <s v="ACWN221"/>
    <n v="352"/>
    <s v="KG"/>
    <d v="2017-10-23T00:00:00"/>
    <n v="352"/>
    <s v="KG"/>
    <n v="0"/>
    <s v=""/>
    <d v="2017-10-24T00:00:00"/>
  </r>
  <r>
    <x v="407"/>
    <s v="80003472"/>
    <s v="900001"/>
    <s v="11001347"/>
    <s v="40"/>
    <x v="0"/>
    <s v="PF05S000045"/>
    <x v="63"/>
    <s v="ACYB1"/>
    <n v="1164"/>
    <s v="KG"/>
    <d v="2017-10-23T00:00:00"/>
    <n v="1164"/>
    <s v="KG"/>
    <n v="0"/>
    <s v=""/>
    <d v="2017-10-24T00:00:00"/>
  </r>
  <r>
    <x v="407"/>
    <s v="80003472"/>
    <s v="900002"/>
    <s v="11001347"/>
    <s v="40"/>
    <x v="0"/>
    <s v="PF05S000045"/>
    <x v="63"/>
    <s v="ACYB21"/>
    <n v="1010"/>
    <s v="KG"/>
    <d v="2017-10-23T00:00:00"/>
    <n v="1010"/>
    <s v="KG"/>
    <n v="0"/>
    <s v=""/>
    <d v="2017-10-24T00:00:00"/>
  </r>
  <r>
    <x v="407"/>
    <s v="80003472"/>
    <s v="900003"/>
    <s v="11001347"/>
    <s v="40"/>
    <x v="0"/>
    <s v="PF05S000045"/>
    <x v="63"/>
    <s v="ACYB22"/>
    <n v="786"/>
    <s v="KG"/>
    <d v="2017-10-23T00:00:00"/>
    <n v="786"/>
    <s v="KG"/>
    <n v="0"/>
    <s v=""/>
    <d v="2017-10-24T00:00:00"/>
  </r>
  <r>
    <x v="407"/>
    <s v="80003472"/>
    <s v="900004"/>
    <s v="11001347"/>
    <s v="40"/>
    <x v="0"/>
    <s v="PF05S000045"/>
    <x v="63"/>
    <s v="ACYB31"/>
    <n v="784"/>
    <s v="KG"/>
    <d v="2017-10-23T00:00:00"/>
    <n v="784"/>
    <s v="KG"/>
    <n v="0"/>
    <s v=""/>
    <d v="2017-10-24T00:00:00"/>
  </r>
  <r>
    <x v="407"/>
    <s v="80003472"/>
    <s v="900005"/>
    <s v="11001347"/>
    <s v="40"/>
    <x v="0"/>
    <s v="PF05S000045"/>
    <x v="63"/>
    <s v="ACYB32"/>
    <n v="784"/>
    <s v="KG"/>
    <d v="2017-10-23T00:00:00"/>
    <n v="784"/>
    <s v="KG"/>
    <n v="0"/>
    <s v=""/>
    <d v="2017-10-24T00:00:00"/>
  </r>
  <r>
    <x v="311"/>
    <s v="80003474"/>
    <s v="900001"/>
    <s v="11001412"/>
    <s v="20"/>
    <x v="0"/>
    <s v="PF05S000004"/>
    <x v="6"/>
    <s v="ACSN12"/>
    <n v="636"/>
    <s v="KG"/>
    <d v="2017-10-25T00:00:00"/>
    <n v="636"/>
    <s v="KG"/>
    <n v="0"/>
    <s v=""/>
    <d v="2017-10-26T00:00:00"/>
  </r>
  <r>
    <x v="311"/>
    <s v="80003474"/>
    <s v="900002"/>
    <s v="11001412"/>
    <s v="20"/>
    <x v="0"/>
    <s v="PF05S000004"/>
    <x v="6"/>
    <s v="ACSN13"/>
    <n v="632"/>
    <s v="KG"/>
    <d v="2017-10-25T00:00:00"/>
    <n v="632"/>
    <s v="KG"/>
    <n v="0"/>
    <s v=""/>
    <d v="2017-10-26T00:00:00"/>
  </r>
  <r>
    <x v="408"/>
    <s v="80003475"/>
    <s v="900001"/>
    <s v="11001655"/>
    <s v="60"/>
    <x v="13"/>
    <s v="PF05B000016"/>
    <x v="96"/>
    <s v="ACXR122"/>
    <n v="222"/>
    <s v="KG"/>
    <d v="2017-10-30T00:00:00"/>
    <n v="222"/>
    <s v="KG"/>
    <n v="0"/>
    <s v=""/>
    <d v="2017-10-31T00:00:00"/>
  </r>
  <r>
    <x v="408"/>
    <s v="80003475"/>
    <s v="900002"/>
    <s v="11001655"/>
    <s v="60"/>
    <x v="13"/>
    <s v="PF05B000016"/>
    <x v="96"/>
    <s v="ACXR132"/>
    <n v="330"/>
    <s v="KG"/>
    <d v="2017-10-30T00:00:00"/>
    <n v="330"/>
    <s v="KG"/>
    <n v="0"/>
    <s v=""/>
    <d v="2017-10-31T00:00:00"/>
  </r>
  <r>
    <x v="408"/>
    <s v="80003475"/>
    <s v="900003"/>
    <s v="11001655"/>
    <s v="60"/>
    <x v="13"/>
    <s v="PF05B000016"/>
    <x v="96"/>
    <s v="ACXR212"/>
    <n v="220"/>
    <s v="KG"/>
    <d v="2017-10-30T00:00:00"/>
    <n v="220"/>
    <s v="KG"/>
    <n v="0"/>
    <s v=""/>
    <d v="2017-10-31T00:00:00"/>
  </r>
  <r>
    <x v="408"/>
    <s v="80003475"/>
    <s v="900004"/>
    <s v="11001655"/>
    <s v="60"/>
    <x v="13"/>
    <s v="PF05B000016"/>
    <x v="96"/>
    <s v="ACXR222"/>
    <n v="332"/>
    <s v="KG"/>
    <d v="2017-10-30T00:00:00"/>
    <n v="332"/>
    <s v="KG"/>
    <n v="0"/>
    <s v=""/>
    <d v="2017-10-31T00:00:00"/>
  </r>
  <r>
    <x v="408"/>
    <s v="80003475"/>
    <s v="900005"/>
    <s v="11001655"/>
    <s v="60"/>
    <x v="13"/>
    <s v="PF05B000016"/>
    <x v="96"/>
    <s v="ACXR232"/>
    <n v="114"/>
    <s v="KG"/>
    <d v="2017-10-30T00:00:00"/>
    <n v="114"/>
    <s v="KG"/>
    <n v="0"/>
    <s v=""/>
    <d v="2017-10-31T00:00:00"/>
  </r>
  <r>
    <x v="408"/>
    <s v="80003476"/>
    <s v="900001"/>
    <s v="11001655"/>
    <s v="100"/>
    <x v="13"/>
    <s v="PF05B000017"/>
    <x v="97"/>
    <s v="ACXR121"/>
    <n v="702"/>
    <s v="KG"/>
    <d v="2017-10-30T00:00:00"/>
    <n v="702"/>
    <s v="KG"/>
    <n v="0"/>
    <s v=""/>
    <d v="2017-10-31T00:00:00"/>
  </r>
  <r>
    <x v="408"/>
    <s v="80003476"/>
    <s v="900002"/>
    <s v="11001655"/>
    <s v="100"/>
    <x v="13"/>
    <s v="PF05B000017"/>
    <x v="97"/>
    <s v="ACXR231"/>
    <n v="702"/>
    <s v="KG"/>
    <d v="2017-10-30T00:00:00"/>
    <n v="702"/>
    <s v="KG"/>
    <n v="0"/>
    <s v=""/>
    <d v="2017-10-31T00:00:00"/>
  </r>
  <r>
    <x v="408"/>
    <s v="80003476"/>
    <s v="900003"/>
    <s v="11001655"/>
    <s v="100"/>
    <x v="13"/>
    <s v="PF05B000017"/>
    <x v="97"/>
    <s v="ACXR11"/>
    <n v="700"/>
    <s v="KG"/>
    <d v="2017-10-30T00:00:00"/>
    <n v="700"/>
    <s v="KG"/>
    <n v="0"/>
    <s v=""/>
    <d v="2017-10-31T00:00:00"/>
  </r>
  <r>
    <x v="408"/>
    <s v="80003476"/>
    <s v="900004"/>
    <s v="11001655"/>
    <s v="100"/>
    <x v="13"/>
    <s v="PF05B000017"/>
    <x v="97"/>
    <s v="ACXR211"/>
    <n v="562"/>
    <s v="KG"/>
    <d v="2017-10-30T00:00:00"/>
    <n v="562"/>
    <s v="KG"/>
    <n v="0"/>
    <s v=""/>
    <d v="2017-10-31T00:00:00"/>
  </r>
  <r>
    <x v="408"/>
    <s v="80003476"/>
    <s v="900005"/>
    <s v="11001655"/>
    <s v="100"/>
    <x v="13"/>
    <s v="PF05B000017"/>
    <x v="97"/>
    <s v="ACXR221"/>
    <n v="562"/>
    <s v="KG"/>
    <d v="2017-10-30T00:00:00"/>
    <n v="562"/>
    <s v="KG"/>
    <n v="0"/>
    <s v=""/>
    <d v="2017-10-31T00:00:00"/>
  </r>
  <r>
    <x v="408"/>
    <s v="80003476"/>
    <s v="900006"/>
    <s v="11001655"/>
    <s v="100"/>
    <x v="13"/>
    <s v="PF05B000017"/>
    <x v="97"/>
    <s v="ACXR131"/>
    <n v="560"/>
    <s v="KG"/>
    <d v="2017-10-30T00:00:00"/>
    <n v="560"/>
    <s v="KG"/>
    <n v="0"/>
    <s v=""/>
    <d v="2017-10-31T00:00:00"/>
  </r>
  <r>
    <x v="409"/>
    <s v="80003477"/>
    <s v="900001"/>
    <s v="11001294"/>
    <s v="80"/>
    <x v="3"/>
    <s v="PF05S000071"/>
    <x v="10"/>
    <s v="ACHB12"/>
    <n v="834"/>
    <s v="KG"/>
    <d v="2017-10-24T00:00:00"/>
    <n v="834"/>
    <s v="KG"/>
    <n v="0"/>
    <s v=""/>
    <d v="2017-10-25T00:00:00"/>
  </r>
  <r>
    <x v="409"/>
    <s v="80003477"/>
    <s v="900002"/>
    <s v="11001294"/>
    <s v="80"/>
    <x v="3"/>
    <s v="PF05S000071"/>
    <x v="10"/>
    <s v="ACHB22"/>
    <n v="814"/>
    <s v="KG"/>
    <d v="2017-10-24T00:00:00"/>
    <n v="814"/>
    <s v="KG"/>
    <n v="0"/>
    <s v=""/>
    <d v="2017-10-25T00:00:00"/>
  </r>
  <r>
    <x v="409"/>
    <s v="80003477"/>
    <s v="900003"/>
    <s v="11001294"/>
    <s v="80"/>
    <x v="3"/>
    <s v="PF05S000071"/>
    <x v="10"/>
    <s v="ACHB13"/>
    <n v="786"/>
    <s v="KG"/>
    <d v="2017-10-24T00:00:00"/>
    <n v="786"/>
    <s v="KG"/>
    <n v="0"/>
    <s v=""/>
    <d v="2017-10-25T00:00:00"/>
  </r>
  <r>
    <x v="409"/>
    <s v="80003477"/>
    <s v="900004"/>
    <s v="11001294"/>
    <s v="80"/>
    <x v="3"/>
    <s v="PF05S000071"/>
    <x v="10"/>
    <s v="ACHB11"/>
    <n v="266"/>
    <s v="KG"/>
    <d v="2017-10-24T00:00:00"/>
    <n v="266"/>
    <s v="KG"/>
    <n v="0"/>
    <s v=""/>
    <d v="2017-10-25T00:00:00"/>
  </r>
  <r>
    <x v="333"/>
    <s v="80003478"/>
    <s v="900001"/>
    <s v="11001293"/>
    <s v="20"/>
    <x v="3"/>
    <s v="PF05B000200"/>
    <x v="60"/>
    <s v="ACVZ22"/>
    <n v="578"/>
    <s v="KG"/>
    <d v="2017-10-24T00:00:00"/>
    <n v="578"/>
    <s v="KG"/>
    <n v="0"/>
    <s v=""/>
    <d v="2017-10-25T00:00:00"/>
  </r>
  <r>
    <x v="333"/>
    <s v="80003478"/>
    <s v="900002"/>
    <s v="11001293"/>
    <s v="20"/>
    <x v="3"/>
    <s v="PF05B000200"/>
    <x v="60"/>
    <s v="ACVZ31"/>
    <n v="510"/>
    <s v="KG"/>
    <d v="2017-10-24T00:00:00"/>
    <n v="510"/>
    <s v="KG"/>
    <n v="0"/>
    <s v=""/>
    <d v="2017-10-25T00:00:00"/>
  </r>
  <r>
    <x v="333"/>
    <s v="80003478"/>
    <s v="900003"/>
    <s v="11001293"/>
    <s v="20"/>
    <x v="3"/>
    <s v="PF05B000200"/>
    <x v="60"/>
    <s v="ACVZ122"/>
    <n v="330"/>
    <s v="KG"/>
    <d v="2017-10-24T00:00:00"/>
    <n v="330"/>
    <s v="KG"/>
    <n v="0"/>
    <s v=""/>
    <d v="2017-10-25T00:00:00"/>
  </r>
  <r>
    <x v="410"/>
    <s v="80003481"/>
    <s v="900001"/>
    <s v="11001523"/>
    <s v="30"/>
    <x v="0"/>
    <s v="PF05S000001"/>
    <x v="8"/>
    <s v="ACLM2"/>
    <n v="1818"/>
    <s v="KG"/>
    <d v="2017-10-25T00:00:00"/>
    <n v="1818"/>
    <s v="KG"/>
    <n v="0"/>
    <s v=""/>
    <d v="2017-10-26T00:00:00"/>
  </r>
  <r>
    <x v="410"/>
    <s v="80003481"/>
    <s v="900002"/>
    <s v="11001523"/>
    <s v="30"/>
    <x v="0"/>
    <s v="PF05S000001"/>
    <x v="8"/>
    <s v="ACLM3"/>
    <n v="1716"/>
    <s v="KG"/>
    <d v="2017-10-25T00:00:00"/>
    <n v="1716"/>
    <s v="KG"/>
    <n v="0"/>
    <s v=""/>
    <d v="2017-10-26T00:00:00"/>
  </r>
  <r>
    <x v="410"/>
    <s v="80003481"/>
    <s v="900003"/>
    <s v="11001523"/>
    <s v="30"/>
    <x v="0"/>
    <s v="PF05S000001"/>
    <x v="8"/>
    <s v="ACLM1"/>
    <n v="1674"/>
    <s v="KG"/>
    <d v="2017-10-25T00:00:00"/>
    <n v="1674"/>
    <s v="KG"/>
    <n v="0"/>
    <s v=""/>
    <d v="2017-10-26T00:00:00"/>
  </r>
  <r>
    <x v="411"/>
    <s v="80003482"/>
    <s v="900001"/>
    <s v="11001528"/>
    <s v="40"/>
    <x v="0"/>
    <s v="PF05S000022"/>
    <x v="22"/>
    <s v="ACZM1"/>
    <n v="3254"/>
    <s v="KG"/>
    <d v="2017-10-25T00:00:00"/>
    <n v="3254"/>
    <s v="KG"/>
    <n v="0"/>
    <s v=""/>
    <d v="2017-10-26T00:00:00"/>
  </r>
  <r>
    <x v="411"/>
    <s v="80003482"/>
    <s v="900002"/>
    <s v="11001528"/>
    <s v="40"/>
    <x v="0"/>
    <s v="PF05S000022"/>
    <x v="22"/>
    <s v="ACZM2"/>
    <n v="2630"/>
    <s v="KG"/>
    <d v="2017-10-25T00:00:00"/>
    <n v="2630"/>
    <s v="KG"/>
    <n v="0"/>
    <s v=""/>
    <d v="2017-10-26T00:00:00"/>
  </r>
  <r>
    <x v="412"/>
    <s v="80003483"/>
    <s v="900001"/>
    <s v="11001684"/>
    <s v="10"/>
    <x v="0"/>
    <s v="PF05S000003"/>
    <x v="4"/>
    <s v="ACGJ12"/>
    <n v="912"/>
    <s v="KG"/>
    <d v="2017-11-02T00:00:00"/>
    <n v="912"/>
    <s v="KG"/>
    <n v="0"/>
    <s v=""/>
    <d v="2017-11-03T00:00:00"/>
  </r>
  <r>
    <x v="412"/>
    <s v="80003483"/>
    <s v="900002"/>
    <s v="11001684"/>
    <s v="10"/>
    <x v="0"/>
    <s v="PF05S000003"/>
    <x v="4"/>
    <s v="ACGJ21"/>
    <n v="872"/>
    <s v="KG"/>
    <d v="2017-11-02T00:00:00"/>
    <n v="872"/>
    <s v="KG"/>
    <n v="0"/>
    <s v=""/>
    <d v="2017-11-03T00:00:00"/>
  </r>
  <r>
    <x v="412"/>
    <s v="80003483"/>
    <s v="900003"/>
    <s v="11001684"/>
    <s v="10"/>
    <x v="0"/>
    <s v="PF05S000003"/>
    <x v="4"/>
    <s v="ACGJ13"/>
    <n v="870"/>
    <s v="KG"/>
    <d v="2017-11-02T00:00:00"/>
    <n v="870"/>
    <s v="KG"/>
    <n v="0"/>
    <s v=""/>
    <d v="2017-11-03T00:00:00"/>
  </r>
  <r>
    <x v="412"/>
    <s v="80003483"/>
    <s v="900004"/>
    <s v="11001684"/>
    <s v="10"/>
    <x v="0"/>
    <s v="PF05S000003"/>
    <x v="4"/>
    <s v="ACGJ22"/>
    <n v="848"/>
    <s v="KG"/>
    <d v="2017-11-02T00:00:00"/>
    <n v="848"/>
    <s v="KG"/>
    <n v="0"/>
    <s v=""/>
    <d v="2017-11-03T00:00:00"/>
  </r>
  <r>
    <x v="412"/>
    <s v="80003483"/>
    <s v="900005"/>
    <s v="11001684"/>
    <s v="10"/>
    <x v="0"/>
    <s v="PF05S000003"/>
    <x v="4"/>
    <s v="ACGJ11"/>
    <n v="844"/>
    <s v="KG"/>
    <d v="2017-11-02T00:00:00"/>
    <n v="844"/>
    <s v="KG"/>
    <n v="0"/>
    <s v=""/>
    <d v="2017-11-03T00:00:00"/>
  </r>
  <r>
    <x v="412"/>
    <s v="80003483"/>
    <s v="900006"/>
    <s v="11001684"/>
    <s v="10"/>
    <x v="0"/>
    <s v="PF05S000003"/>
    <x v="4"/>
    <s v="ACGJ232"/>
    <n v="556"/>
    <s v="KG"/>
    <d v="2017-11-02T00:00:00"/>
    <n v="556"/>
    <s v="KG"/>
    <n v="0"/>
    <s v=""/>
    <d v="2017-11-03T00:00:00"/>
  </r>
  <r>
    <x v="412"/>
    <s v="80003483"/>
    <s v="900007"/>
    <s v="11001684"/>
    <s v="10"/>
    <x v="0"/>
    <s v="PF05S000003"/>
    <x v="4"/>
    <s v="ACGJ231"/>
    <n v="290"/>
    <s v="KG"/>
    <d v="2017-11-02T00:00:00"/>
    <n v="290"/>
    <s v="KG"/>
    <n v="0"/>
    <s v=""/>
    <d v="2017-11-03T00:00:00"/>
  </r>
  <r>
    <x v="413"/>
    <s v="80003484"/>
    <s v="900001"/>
    <s v="11001523"/>
    <s v="30"/>
    <x v="0"/>
    <s v="PF05S000001"/>
    <x v="8"/>
    <s v="ACLQ1"/>
    <n v="1766"/>
    <s v="KG"/>
    <d v="2017-10-25T00:00:00"/>
    <n v="1766"/>
    <s v="KG"/>
    <n v="0"/>
    <s v=""/>
    <d v="2017-10-26T00:00:00"/>
  </r>
  <r>
    <x v="413"/>
    <s v="80003484"/>
    <s v="900002"/>
    <s v="11001523"/>
    <s v="30"/>
    <x v="0"/>
    <s v="PF05S000001"/>
    <x v="8"/>
    <s v="ACLQ3"/>
    <n v="1566"/>
    <s v="KG"/>
    <d v="2017-10-25T00:00:00"/>
    <n v="1566"/>
    <s v="KG"/>
    <n v="0"/>
    <s v=""/>
    <d v="2017-10-26T00:00:00"/>
  </r>
  <r>
    <x v="414"/>
    <s v="80003486"/>
    <s v="900001"/>
    <s v="11001640"/>
    <s v="10"/>
    <x v="8"/>
    <s v="PF05S000060"/>
    <x v="88"/>
    <s v="ACOC221"/>
    <n v="452"/>
    <s v="KG"/>
    <d v="2017-10-26T00:00:00"/>
    <n v="452"/>
    <s v="KG"/>
    <n v="0"/>
    <s v=""/>
    <d v="2017-10-27T00:00:00"/>
  </r>
  <r>
    <x v="414"/>
    <s v="80003486"/>
    <s v="900002"/>
    <s v="11001640"/>
    <s v="10"/>
    <x v="8"/>
    <s v="PF05S000060"/>
    <x v="88"/>
    <s v="ACOC32"/>
    <n v="452"/>
    <s v="KG"/>
    <d v="2017-10-26T00:00:00"/>
    <n v="452"/>
    <s v="KG"/>
    <n v="0"/>
    <s v=""/>
    <d v="2017-10-27T00:00:00"/>
  </r>
  <r>
    <x v="414"/>
    <s v="80003486"/>
    <s v="900003"/>
    <s v="11001640"/>
    <s v="10"/>
    <x v="8"/>
    <s v="PF05S000060"/>
    <x v="88"/>
    <s v="ACOC23"/>
    <n v="450"/>
    <s v="KG"/>
    <d v="2017-10-26T00:00:00"/>
    <n v="450"/>
    <s v="KG"/>
    <n v="0"/>
    <s v=""/>
    <d v="2017-10-27T00:00:00"/>
  </r>
  <r>
    <x v="414"/>
    <s v="80003486"/>
    <s v="900004"/>
    <s v="11001640"/>
    <s v="10"/>
    <x v="8"/>
    <s v="PF05S000060"/>
    <x v="88"/>
    <s v="ACOC121"/>
    <n v="362"/>
    <s v="KG"/>
    <d v="2017-10-26T00:00:00"/>
    <n v="362"/>
    <s v="KG"/>
    <n v="0"/>
    <s v=""/>
    <d v="2017-10-27T00:00:00"/>
  </r>
  <r>
    <x v="414"/>
    <s v="80003486"/>
    <s v="900005"/>
    <s v="11001640"/>
    <s v="10"/>
    <x v="8"/>
    <s v="PF05S000060"/>
    <x v="88"/>
    <s v="ACOC131"/>
    <n v="362"/>
    <s v="KG"/>
    <d v="2017-10-26T00:00:00"/>
    <n v="362"/>
    <s v="KG"/>
    <n v="0"/>
    <s v=""/>
    <d v="2017-10-27T00:00:00"/>
  </r>
  <r>
    <x v="414"/>
    <s v="80003486"/>
    <s v="900006"/>
    <s v="11001640"/>
    <s v="10"/>
    <x v="8"/>
    <s v="PF05S000060"/>
    <x v="88"/>
    <s v="ACOC14"/>
    <n v="362"/>
    <s v="KG"/>
    <d v="2017-10-26T00:00:00"/>
    <n v="362"/>
    <s v="KG"/>
    <n v="0"/>
    <s v=""/>
    <d v="2017-10-27T00:00:00"/>
  </r>
  <r>
    <x v="414"/>
    <s v="80003486"/>
    <s v="900007"/>
    <s v="11001640"/>
    <s v="10"/>
    <x v="8"/>
    <s v="PF05S000060"/>
    <x v="88"/>
    <s v="ACOC211"/>
    <n v="362"/>
    <s v="KG"/>
    <d v="2017-10-26T00:00:00"/>
    <n v="362"/>
    <s v="KG"/>
    <n v="0"/>
    <s v=""/>
    <d v="2017-10-27T00:00:00"/>
  </r>
  <r>
    <x v="414"/>
    <s v="80003486"/>
    <s v="900008"/>
    <s v="11001640"/>
    <s v="10"/>
    <x v="8"/>
    <s v="PF05S000060"/>
    <x v="88"/>
    <s v="ACOC241"/>
    <n v="362"/>
    <s v="KG"/>
    <d v="2017-10-26T00:00:00"/>
    <n v="362"/>
    <s v="KG"/>
    <n v="0"/>
    <s v=""/>
    <d v="2017-10-27T00:00:00"/>
  </r>
  <r>
    <x v="414"/>
    <s v="80003486"/>
    <s v="900009"/>
    <s v="11001640"/>
    <s v="10"/>
    <x v="8"/>
    <s v="PF05S000060"/>
    <x v="88"/>
    <s v="ACOC31"/>
    <n v="362"/>
    <s v="KG"/>
    <d v="2017-10-26T00:00:00"/>
    <n v="362"/>
    <s v="KG"/>
    <n v="0"/>
    <s v=""/>
    <d v="2017-10-27T00:00:00"/>
  </r>
  <r>
    <x v="414"/>
    <s v="80003486"/>
    <s v="900010"/>
    <s v="11001640"/>
    <s v="10"/>
    <x v="8"/>
    <s v="PF05S000060"/>
    <x v="88"/>
    <s v="ACOC331"/>
    <n v="362"/>
    <s v="KG"/>
    <d v="2017-10-26T00:00:00"/>
    <n v="362"/>
    <s v="KG"/>
    <n v="0"/>
    <s v=""/>
    <d v="2017-10-27T00:00:00"/>
  </r>
  <r>
    <x v="414"/>
    <s v="80003486"/>
    <s v="900011"/>
    <s v="11001640"/>
    <s v="10"/>
    <x v="8"/>
    <s v="PF05S000060"/>
    <x v="88"/>
    <s v="ACOC111"/>
    <n v="360"/>
    <s v="KG"/>
    <d v="2017-10-26T00:00:00"/>
    <n v="360"/>
    <s v="KG"/>
    <n v="0"/>
    <s v=""/>
    <d v="2017-10-27T00:00:00"/>
  </r>
  <r>
    <x v="414"/>
    <s v="80003486"/>
    <s v="900012"/>
    <s v="11001640"/>
    <s v="10"/>
    <x v="8"/>
    <s v="PF05S000060"/>
    <x v="88"/>
    <s v="ACOC34"/>
    <n v="360"/>
    <s v="KG"/>
    <d v="2017-10-26T00:00:00"/>
    <n v="360"/>
    <s v="KG"/>
    <n v="0"/>
    <s v=""/>
    <d v="2017-10-27T00:00:00"/>
  </r>
  <r>
    <x v="415"/>
    <s v="80003495"/>
    <s v="900001"/>
    <s v="11001655"/>
    <s v="100"/>
    <x v="13"/>
    <s v="PF05B000017"/>
    <x v="97"/>
    <s v="ACXK121"/>
    <n v="422"/>
    <s v="KG"/>
    <d v="2017-10-30T00:00:00"/>
    <n v="422"/>
    <s v="KG"/>
    <n v="0"/>
    <s v=""/>
    <d v="2017-10-31T00:00:00"/>
  </r>
  <r>
    <x v="415"/>
    <s v="80003495"/>
    <s v="900002"/>
    <s v="11001655"/>
    <s v="100"/>
    <x v="13"/>
    <s v="PF05B000017"/>
    <x v="97"/>
    <s v="ACXK111"/>
    <n v="284"/>
    <s v="KG"/>
    <d v="2017-10-30T00:00:00"/>
    <n v="284"/>
    <s v="KG"/>
    <n v="0"/>
    <s v=""/>
    <d v="2017-10-31T00:00:00"/>
  </r>
  <r>
    <x v="415"/>
    <s v="80003495"/>
    <s v="900003"/>
    <s v="11001655"/>
    <s v="100"/>
    <x v="13"/>
    <s v="PF05B000017"/>
    <x v="97"/>
    <s v="ACXK211"/>
    <n v="284"/>
    <s v="KG"/>
    <d v="2017-10-30T00:00:00"/>
    <n v="284"/>
    <s v="KG"/>
    <n v="0"/>
    <s v=""/>
    <d v="2017-10-31T00:00:00"/>
  </r>
  <r>
    <x v="415"/>
    <s v="80003495"/>
    <s v="900004"/>
    <s v="11001655"/>
    <s v="100"/>
    <x v="13"/>
    <s v="PF05B000017"/>
    <x v="97"/>
    <s v="ACXK131"/>
    <n v="282"/>
    <s v="KG"/>
    <d v="2017-10-30T00:00:00"/>
    <n v="282"/>
    <s v="KG"/>
    <n v="0"/>
    <s v=""/>
    <d v="2017-10-31T00:00:00"/>
  </r>
  <r>
    <x v="415"/>
    <s v="80003495"/>
    <s v="900005"/>
    <s v="11001655"/>
    <s v="100"/>
    <x v="13"/>
    <s v="PF05B000017"/>
    <x v="97"/>
    <s v="ACXK231"/>
    <n v="144"/>
    <s v="KG"/>
    <d v="2017-10-30T00:00:00"/>
    <n v="144"/>
    <s v="KG"/>
    <n v="0"/>
    <s v=""/>
    <d v="2017-10-31T00:00:00"/>
  </r>
  <r>
    <x v="415"/>
    <s v="80003496"/>
    <s v="900001"/>
    <s v="11001655"/>
    <s v="140"/>
    <x v="13"/>
    <s v="PF05B000018"/>
    <x v="98"/>
    <s v="ACXK22"/>
    <n v="936"/>
    <s v="KG"/>
    <d v="2017-10-30T00:00:00"/>
    <n v="936"/>
    <s v="KG"/>
    <n v="0"/>
    <s v=""/>
    <d v="2017-10-31T00:00:00"/>
  </r>
  <r>
    <x v="415"/>
    <s v="80003496"/>
    <s v="900002"/>
    <s v="11001655"/>
    <s v="140"/>
    <x v="13"/>
    <s v="PF05B000018"/>
    <x v="98"/>
    <s v="ACXK122"/>
    <n v="538"/>
    <s v="KG"/>
    <d v="2017-10-30T00:00:00"/>
    <n v="538"/>
    <s v="KG"/>
    <n v="0"/>
    <s v=""/>
    <d v="2017-10-31T00:00:00"/>
  </r>
  <r>
    <x v="415"/>
    <s v="80003497"/>
    <s v="900001"/>
    <s v="11001655"/>
    <s v="170"/>
    <x v="13"/>
    <s v="PF05B000019"/>
    <x v="99"/>
    <s v="ACXK132"/>
    <n v="630"/>
    <s v="KG"/>
    <d v="2017-10-30T00:00:00"/>
    <n v="630"/>
    <s v="KG"/>
    <n v="0"/>
    <s v=""/>
    <d v="2017-10-31T00:00:00"/>
  </r>
  <r>
    <x v="415"/>
    <s v="80003497"/>
    <s v="900002"/>
    <s v="11001655"/>
    <s v="170"/>
    <x v="13"/>
    <s v="PF05B000019"/>
    <x v="99"/>
    <s v="ACXK212"/>
    <n v="630"/>
    <s v="KG"/>
    <d v="2017-10-30T00:00:00"/>
    <n v="630"/>
    <s v="KG"/>
    <n v="0"/>
    <s v=""/>
    <d v="2017-10-31T00:00:00"/>
  </r>
  <r>
    <x v="415"/>
    <s v="80003497"/>
    <s v="900003"/>
    <s v="11001655"/>
    <s v="170"/>
    <x v="13"/>
    <s v="PF05B000019"/>
    <x v="99"/>
    <s v="ACXK232"/>
    <n v="630"/>
    <s v="KG"/>
    <d v="2017-10-30T00:00:00"/>
    <n v="630"/>
    <s v="KG"/>
    <n v="0"/>
    <s v=""/>
    <d v="2017-10-31T00:00:00"/>
  </r>
  <r>
    <x v="415"/>
    <s v="80003497"/>
    <s v="900004"/>
    <s v="11001655"/>
    <s v="170"/>
    <x v="13"/>
    <s v="PF05B000019"/>
    <x v="99"/>
    <s v="ACXK112"/>
    <n v="422"/>
    <s v="KG"/>
    <d v="2017-10-30T00:00:00"/>
    <n v="422"/>
    <s v="KG"/>
    <n v="0"/>
    <s v=""/>
    <d v="2017-10-31T00:00:00"/>
  </r>
  <r>
    <x v="416"/>
    <s v="80003499"/>
    <s v="900001"/>
    <s v="11001523"/>
    <s v="40"/>
    <x v="0"/>
    <s v="PF05S000001"/>
    <x v="8"/>
    <s v="ACLP1"/>
    <n v="1846"/>
    <s v="KG"/>
    <d v="2017-10-30T00:00:00"/>
    <n v="1846"/>
    <s v="KG"/>
    <n v="0"/>
    <s v=""/>
    <d v="2017-10-31T00:00:00"/>
  </r>
  <r>
    <x v="416"/>
    <s v="80003499"/>
    <s v="900002"/>
    <s v="11001523"/>
    <s v="40"/>
    <x v="0"/>
    <s v="PF05S000001"/>
    <x v="8"/>
    <s v="ACLP2"/>
    <n v="1760"/>
    <s v="KG"/>
    <d v="2017-10-30T00:00:00"/>
    <n v="1760"/>
    <s v="KG"/>
    <n v="0"/>
    <s v=""/>
    <d v="2017-10-31T00:00:00"/>
  </r>
  <r>
    <x v="416"/>
    <s v="80003499"/>
    <s v="900003"/>
    <s v="11001523"/>
    <s v="40"/>
    <x v="0"/>
    <s v="PF05S000001"/>
    <x v="8"/>
    <s v="ACLP3"/>
    <n v="1684"/>
    <s v="KG"/>
    <d v="2017-10-30T00:00:00"/>
    <n v="1684"/>
    <s v="KG"/>
    <n v="0"/>
    <s v=""/>
    <d v="2017-10-31T00:00:00"/>
  </r>
  <r>
    <x v="417"/>
    <s v="80003508"/>
    <s v="900001"/>
    <s v="11001547"/>
    <s v="10"/>
    <x v="0"/>
    <s v="PF05S000028"/>
    <x v="29"/>
    <s v="ACHN23"/>
    <n v="644"/>
    <s v="KG"/>
    <d v="2017-11-08T00:00:00"/>
    <n v="644"/>
    <s v="KG"/>
    <n v="0"/>
    <s v=""/>
    <d v="2017-11-09T00:00:00"/>
  </r>
  <r>
    <x v="417"/>
    <s v="80003508"/>
    <s v="900002"/>
    <s v="11001547"/>
    <s v="10"/>
    <x v="0"/>
    <s v="PF05S000028"/>
    <x v="29"/>
    <s v="ACHN31"/>
    <n v="644"/>
    <s v="KG"/>
    <d v="2017-11-08T00:00:00"/>
    <n v="644"/>
    <s v="KG"/>
    <n v="0"/>
    <s v=""/>
    <d v="2017-11-09T00:00:00"/>
  </r>
  <r>
    <x v="417"/>
    <s v="80003508"/>
    <s v="900003"/>
    <s v="11001547"/>
    <s v="10"/>
    <x v="0"/>
    <s v="PF05S000028"/>
    <x v="29"/>
    <s v="ACHN21"/>
    <n v="634"/>
    <s v="KG"/>
    <d v="2017-11-08T00:00:00"/>
    <n v="634"/>
    <s v="KG"/>
    <n v="0"/>
    <s v=""/>
    <d v="2017-11-09T00:00:00"/>
  </r>
  <r>
    <x v="417"/>
    <s v="80003508"/>
    <s v="900004"/>
    <s v="11001547"/>
    <s v="10"/>
    <x v="0"/>
    <s v="PF05S000028"/>
    <x v="29"/>
    <s v="ACHN13"/>
    <n v="628"/>
    <s v="KG"/>
    <d v="2017-11-08T00:00:00"/>
    <n v="628"/>
    <s v="KG"/>
    <n v="0"/>
    <s v=""/>
    <d v="2017-11-09T00:00:00"/>
  </r>
  <r>
    <x v="417"/>
    <s v="80003508"/>
    <s v="900005"/>
    <s v="11001547"/>
    <s v="10"/>
    <x v="0"/>
    <s v="PF05S000028"/>
    <x v="29"/>
    <s v="ACHN33"/>
    <n v="618"/>
    <s v="KG"/>
    <d v="2017-11-08T00:00:00"/>
    <n v="618"/>
    <s v="KG"/>
    <n v="0"/>
    <s v=""/>
    <d v="2017-11-09T00:00:00"/>
  </r>
  <r>
    <x v="417"/>
    <s v="80003508"/>
    <s v="900006"/>
    <s v="11001547"/>
    <s v="10"/>
    <x v="0"/>
    <s v="PF05S000028"/>
    <x v="29"/>
    <s v="ACHN12"/>
    <n v="614"/>
    <s v="KG"/>
    <d v="2017-11-08T00:00:00"/>
    <n v="614"/>
    <s v="KG"/>
    <n v="0"/>
    <s v=""/>
    <d v="2017-11-09T00:00:00"/>
  </r>
  <r>
    <x v="417"/>
    <s v="80003508"/>
    <s v="900007"/>
    <s v="11001547"/>
    <s v="10"/>
    <x v="0"/>
    <s v="PF05S000028"/>
    <x v="29"/>
    <s v="ACHN22"/>
    <n v="610"/>
    <s v="KG"/>
    <d v="2017-11-08T00:00:00"/>
    <n v="610"/>
    <s v="KG"/>
    <n v="0"/>
    <s v=""/>
    <d v="2017-11-09T00:00:00"/>
  </r>
  <r>
    <x v="417"/>
    <s v="80003508"/>
    <s v="900008"/>
    <s v="11001547"/>
    <s v="10"/>
    <x v="0"/>
    <s v="PF05S000028"/>
    <x v="29"/>
    <s v="ACHN32"/>
    <n v="610"/>
    <s v="KG"/>
    <d v="2017-11-08T00:00:00"/>
    <n v="610"/>
    <s v="KG"/>
    <n v="0"/>
    <s v=""/>
    <d v="2017-11-09T00:00:00"/>
  </r>
  <r>
    <x v="417"/>
    <s v="80003508"/>
    <s v="900009"/>
    <s v="11001547"/>
    <s v="10"/>
    <x v="0"/>
    <s v="PF05S000028"/>
    <x v="29"/>
    <s v="ACHN11"/>
    <n v="548"/>
    <s v="KG"/>
    <d v="2017-11-08T00:00:00"/>
    <n v="548"/>
    <s v="KG"/>
    <n v="0"/>
    <s v=""/>
    <d v="2017-11-09T00:00:00"/>
  </r>
  <r>
    <x v="418"/>
    <s v="80003510"/>
    <s v="900001"/>
    <s v="11001523"/>
    <s v="40"/>
    <x v="0"/>
    <s v="PF05S000001"/>
    <x v="8"/>
    <s v="ACLO3"/>
    <n v="1724"/>
    <s v="KG"/>
    <d v="2017-11-02T00:00:00"/>
    <n v="1724"/>
    <s v="KG"/>
    <n v="0"/>
    <s v=""/>
    <d v="2017-11-03T00:00:00"/>
  </r>
  <r>
    <x v="418"/>
    <s v="80003510"/>
    <s v="900002"/>
    <s v="11001523"/>
    <s v="40"/>
    <x v="0"/>
    <s v="PF05S000001"/>
    <x v="8"/>
    <s v="ACLO1"/>
    <n v="1682"/>
    <s v="KG"/>
    <d v="2017-11-02T00:00:00"/>
    <n v="1682"/>
    <s v="KG"/>
    <n v="0"/>
    <s v=""/>
    <d v="2017-11-03T00:00:00"/>
  </r>
  <r>
    <x v="419"/>
    <s v="80003511"/>
    <s v="900001"/>
    <s v="11001524"/>
    <s v="30"/>
    <x v="0"/>
    <s v="PF05S000001"/>
    <x v="8"/>
    <s v="ADCK2"/>
    <n v="1908"/>
    <s v="KG"/>
    <d v="2017-11-02T00:00:00"/>
    <n v="1908"/>
    <s v="KG"/>
    <n v="0"/>
    <s v=""/>
    <d v="2017-11-03T00:00:00"/>
  </r>
  <r>
    <x v="419"/>
    <s v="80003511"/>
    <s v="900002"/>
    <s v="11001524"/>
    <s v="30"/>
    <x v="0"/>
    <s v="PF05S000001"/>
    <x v="8"/>
    <s v="ADCK1"/>
    <n v="1758"/>
    <s v="KG"/>
    <d v="2017-11-02T00:00:00"/>
    <n v="1758"/>
    <s v="KG"/>
    <n v="0"/>
    <s v=""/>
    <d v="2017-11-03T00:00:00"/>
  </r>
  <r>
    <x v="419"/>
    <s v="80003511"/>
    <s v="900003"/>
    <s v="11001524"/>
    <s v="30"/>
    <x v="0"/>
    <s v="PF05S000001"/>
    <x v="8"/>
    <s v="ADCK3"/>
    <n v="1752"/>
    <s v="KG"/>
    <d v="2017-11-02T00:00:00"/>
    <n v="1752"/>
    <s v="KG"/>
    <n v="0"/>
    <s v=""/>
    <d v="2017-11-03T00:00:00"/>
  </r>
  <r>
    <x v="420"/>
    <s v="80003512"/>
    <s v="900001"/>
    <s v="11001333"/>
    <s v="10"/>
    <x v="8"/>
    <s v="PF05S000061"/>
    <x v="11"/>
    <s v="ACLH22"/>
    <n v="918"/>
    <s v="KG"/>
    <d v="2017-11-02T00:00:00"/>
    <n v="918"/>
    <s v="KG"/>
    <n v="0"/>
    <s v=""/>
    <d v="2017-11-03T00:00:00"/>
  </r>
  <r>
    <x v="420"/>
    <s v="80003513"/>
    <s v="900001"/>
    <s v="11001287"/>
    <s v="10"/>
    <x v="8"/>
    <s v="PF05S000061"/>
    <x v="11"/>
    <s v="ACLH12"/>
    <n v="926"/>
    <s v="KG"/>
    <d v="2017-11-02T00:00:00"/>
    <n v="926"/>
    <s v="KG"/>
    <n v="0"/>
    <s v=""/>
    <d v="2017-11-03T00:00:00"/>
  </r>
  <r>
    <x v="420"/>
    <s v="80003513"/>
    <s v="900005"/>
    <s v="11001287"/>
    <s v="10"/>
    <x v="8"/>
    <s v="PF05S000061"/>
    <x v="11"/>
    <s v="ACLH31"/>
    <n v="894"/>
    <s v="KG"/>
    <d v="2017-11-02T00:00:00"/>
    <n v="894"/>
    <s v="KG"/>
    <n v="0"/>
    <s v=""/>
    <d v="2017-11-03T00:00:00"/>
  </r>
  <r>
    <x v="420"/>
    <s v="80003514"/>
    <s v="900001"/>
    <s v="11001286"/>
    <s v="10"/>
    <x v="8"/>
    <s v="PF05S000061"/>
    <x v="11"/>
    <s v="ACLH21"/>
    <n v="888"/>
    <s v="KG"/>
    <d v="2017-11-02T00:00:00"/>
    <n v="888"/>
    <s v="KG"/>
    <n v="0"/>
    <s v=""/>
    <d v="2017-11-03T00:00:00"/>
  </r>
  <r>
    <x v="420"/>
    <s v="80003514"/>
    <s v="900002"/>
    <s v="11001286"/>
    <s v="10"/>
    <x v="8"/>
    <s v="PF05S000061"/>
    <x v="11"/>
    <s v="ACLH32"/>
    <n v="842"/>
    <s v="KG"/>
    <d v="2017-11-02T00:00:00"/>
    <n v="842"/>
    <s v="KG"/>
    <n v="0"/>
    <s v=""/>
    <d v="2017-11-03T00:00:00"/>
  </r>
  <r>
    <x v="420"/>
    <s v="80003514"/>
    <s v="900003"/>
    <s v="11001286"/>
    <s v="10"/>
    <x v="8"/>
    <s v="PF05S000061"/>
    <x v="11"/>
    <s v="ACLH11"/>
    <n v="836"/>
    <s v="KG"/>
    <d v="2017-11-02T00:00:00"/>
    <n v="836"/>
    <s v="KG"/>
    <n v="0"/>
    <s v=""/>
    <d v="2017-11-03T00:00:00"/>
  </r>
  <r>
    <x v="409"/>
    <s v="80003515"/>
    <s v="900007"/>
    <s v="11001294"/>
    <s v="90"/>
    <x v="3"/>
    <s v="PF05S000071"/>
    <x v="10"/>
    <s v="ACHB21"/>
    <n v="736"/>
    <s v="KG"/>
    <d v="2017-11-06T00:00:00"/>
    <n v="736"/>
    <s v="KG"/>
    <n v="0"/>
    <s v=""/>
    <d v="2017-11-07T00:00:00"/>
  </r>
  <r>
    <x v="343"/>
    <s v="80003516"/>
    <s v="900001"/>
    <s v="11001529"/>
    <s v="30"/>
    <x v="0"/>
    <s v="PF05S000022"/>
    <x v="22"/>
    <s v="ACDX1"/>
    <n v="2906"/>
    <s v="KG"/>
    <d v="2017-11-08T00:00:00"/>
    <n v="2906"/>
    <s v="KG"/>
    <n v="0"/>
    <s v=""/>
    <d v="2017-11-09T00:00:00"/>
  </r>
  <r>
    <x v="421"/>
    <s v="80003516"/>
    <s v="900002"/>
    <s v="11001529"/>
    <s v="30"/>
    <x v="0"/>
    <s v="PF05S000022"/>
    <x v="22"/>
    <s v="ACXJ1"/>
    <n v="2822"/>
    <s v="KG"/>
    <d v="2017-11-08T00:00:00"/>
    <n v="2822"/>
    <s v="KG"/>
    <n v="0"/>
    <s v=""/>
    <d v="2017-11-09T00:00:00"/>
  </r>
  <r>
    <x v="422"/>
    <s v="80003517"/>
    <s v="900001"/>
    <s v="11001510"/>
    <s v="10"/>
    <x v="7"/>
    <s v="PF05S000038"/>
    <x v="74"/>
    <s v="ACRM121"/>
    <n v="514"/>
    <s v="KG"/>
    <d v="2017-11-08T00:00:00"/>
    <n v="514"/>
    <s v="KG"/>
    <n v="0"/>
    <s v=""/>
    <d v="2017-11-09T00:00:00"/>
  </r>
  <r>
    <x v="422"/>
    <s v="80003517"/>
    <s v="900002"/>
    <s v="11001510"/>
    <s v="10"/>
    <x v="7"/>
    <s v="PF05S000038"/>
    <x v="74"/>
    <s v="ACRM122"/>
    <n v="514"/>
    <s v="KG"/>
    <d v="2017-11-08T00:00:00"/>
    <n v="514"/>
    <s v="KG"/>
    <n v="0"/>
    <s v=""/>
    <d v="2017-11-09T00:00:00"/>
  </r>
  <r>
    <x v="422"/>
    <s v="80003517"/>
    <s v="900003"/>
    <s v="11001510"/>
    <s v="10"/>
    <x v="7"/>
    <s v="PF05S000038"/>
    <x v="74"/>
    <s v="ACRM131"/>
    <n v="514"/>
    <s v="KG"/>
    <d v="2017-11-08T00:00:00"/>
    <n v="514"/>
    <s v="KG"/>
    <n v="0"/>
    <s v=""/>
    <d v="2017-11-09T00:00:00"/>
  </r>
  <r>
    <x v="422"/>
    <s v="80003517"/>
    <s v="900004"/>
    <s v="11001510"/>
    <s v="10"/>
    <x v="7"/>
    <s v="PF05S000038"/>
    <x v="74"/>
    <s v="ACRM132"/>
    <n v="514"/>
    <s v="KG"/>
    <d v="2017-11-08T00:00:00"/>
    <n v="514"/>
    <s v="KG"/>
    <n v="0"/>
    <s v=""/>
    <d v="2017-11-09T00:00:00"/>
  </r>
  <r>
    <x v="422"/>
    <s v="80003517"/>
    <s v="900005"/>
    <s v="11001510"/>
    <s v="10"/>
    <x v="7"/>
    <s v="PF05S000038"/>
    <x v="74"/>
    <s v="ACRM221"/>
    <n v="514"/>
    <s v="KG"/>
    <d v="2017-11-08T00:00:00"/>
    <n v="514"/>
    <s v="KG"/>
    <n v="0"/>
    <s v=""/>
    <d v="2017-11-09T00:00:00"/>
  </r>
  <r>
    <x v="399"/>
    <s v="80003517"/>
    <s v="900006"/>
    <s v="11001510"/>
    <s v="10"/>
    <x v="7"/>
    <s v="PF05S000038"/>
    <x v="74"/>
    <s v="ACSC211"/>
    <n v="514"/>
    <s v="KG"/>
    <d v="2017-11-08T00:00:00"/>
    <n v="514"/>
    <s v="KG"/>
    <n v="0"/>
    <s v=""/>
    <d v="2017-11-09T00:00:00"/>
  </r>
  <r>
    <x v="422"/>
    <s v="80003517"/>
    <s v="900007"/>
    <s v="11001510"/>
    <s v="10"/>
    <x v="7"/>
    <s v="PF05S000038"/>
    <x v="74"/>
    <s v="ACRM111"/>
    <n v="512"/>
    <s v="KG"/>
    <d v="2017-11-08T00:00:00"/>
    <n v="512"/>
    <s v="KG"/>
    <n v="0"/>
    <s v=""/>
    <d v="2017-11-09T00:00:00"/>
  </r>
  <r>
    <x v="422"/>
    <s v="80003517"/>
    <s v="900008"/>
    <s v="11001510"/>
    <s v="10"/>
    <x v="7"/>
    <s v="PF05S000038"/>
    <x v="74"/>
    <s v="ACRM211"/>
    <n v="512"/>
    <s v="KG"/>
    <d v="2017-11-08T00:00:00"/>
    <n v="512"/>
    <s v="KG"/>
    <n v="0"/>
    <s v=""/>
    <d v="2017-11-09T00:00:00"/>
  </r>
  <r>
    <x v="423"/>
    <s v="80003518"/>
    <s v="900001"/>
    <s v="11001524"/>
    <s v="30"/>
    <x v="0"/>
    <s v="PF05S000001"/>
    <x v="8"/>
    <s v="ADCJ2"/>
    <n v="1868"/>
    <s v="KG"/>
    <d v="2017-11-08T00:00:00"/>
    <n v="1868"/>
    <s v="KG"/>
    <n v="0"/>
    <s v=""/>
    <d v="2017-11-09T00:00:00"/>
  </r>
  <r>
    <x v="423"/>
    <s v="80003518"/>
    <s v="900002"/>
    <s v="11001524"/>
    <s v="30"/>
    <x v="0"/>
    <s v="PF05S000001"/>
    <x v="8"/>
    <s v="ADCJ3"/>
    <n v="1670"/>
    <s v="KG"/>
    <d v="2017-11-08T00:00:00"/>
    <n v="1670"/>
    <s v="KG"/>
    <n v="0"/>
    <s v=""/>
    <d v="2017-11-09T00:00:00"/>
  </r>
  <r>
    <x v="423"/>
    <s v="80003518"/>
    <s v="900003"/>
    <s v="11001524"/>
    <s v="30"/>
    <x v="0"/>
    <s v="PF05S000001"/>
    <x v="8"/>
    <s v="ADCJ1"/>
    <n v="1660"/>
    <s v="KG"/>
    <d v="2017-11-08T00:00:00"/>
    <n v="1660"/>
    <s v="KG"/>
    <n v="0"/>
    <s v=""/>
    <d v="2017-11-09T00:00:00"/>
  </r>
  <r>
    <x v="424"/>
    <s v="80003521"/>
    <s v="900001"/>
    <s v="11001394"/>
    <s v="30"/>
    <x v="13"/>
    <s v="PF05B000009"/>
    <x v="100"/>
    <s v="ACYH21"/>
    <n v="800"/>
    <s v="KG"/>
    <d v="2017-11-10T00:00:00"/>
    <n v="800"/>
    <s v="KG"/>
    <n v="0"/>
    <s v=""/>
    <d v="2017-11-13T00:00:00"/>
  </r>
  <r>
    <x v="424"/>
    <s v="80003521"/>
    <s v="900002"/>
    <s v="11001394"/>
    <s v="30"/>
    <x v="13"/>
    <s v="PF05B000009"/>
    <x v="100"/>
    <s v="ACYH11"/>
    <n v="798"/>
    <s v="KG"/>
    <d v="2017-11-10T00:00:00"/>
    <n v="798"/>
    <s v="KG"/>
    <n v="0"/>
    <s v=""/>
    <d v="2017-11-13T00:00:00"/>
  </r>
  <r>
    <x v="424"/>
    <s v="80003522"/>
    <s v="900001"/>
    <s v="11001340"/>
    <s v="90"/>
    <x v="13"/>
    <s v="PF05B000012"/>
    <x v="72"/>
    <s v="ACYH22"/>
    <n v="888"/>
    <s v="KG"/>
    <d v="2017-11-10T00:00:00"/>
    <n v="888"/>
    <s v="KG"/>
    <n v="0"/>
    <s v=""/>
    <d v="2017-11-13T00:00:00"/>
  </r>
  <r>
    <x v="424"/>
    <s v="80003522"/>
    <s v="900002"/>
    <s v="11001340"/>
    <s v="90"/>
    <x v="13"/>
    <s v="PF05B000012"/>
    <x v="72"/>
    <s v="ACYH122"/>
    <n v="636"/>
    <s v="KG"/>
    <d v="2017-11-10T00:00:00"/>
    <n v="636"/>
    <s v="KG"/>
    <n v="0"/>
    <s v=""/>
    <d v="2017-11-13T00:00:00"/>
  </r>
  <r>
    <x v="424"/>
    <s v="80003523"/>
    <s v="900001"/>
    <s v="11001340"/>
    <s v="120"/>
    <x v="13"/>
    <s v="PF05B000013"/>
    <x v="73"/>
    <s v="ACYH13"/>
    <n v="814"/>
    <s v="KG"/>
    <d v="2017-11-10T00:00:00"/>
    <n v="814"/>
    <s v="KG"/>
    <n v="0"/>
    <s v=""/>
    <d v="2017-11-13T00:00:00"/>
  </r>
  <r>
    <x v="424"/>
    <s v="80003523"/>
    <s v="900002"/>
    <s v="11001340"/>
    <s v="120"/>
    <x v="13"/>
    <s v="PF05B000013"/>
    <x v="73"/>
    <s v="ACYH23"/>
    <n v="812"/>
    <s v="KG"/>
    <d v="2017-11-10T00:00:00"/>
    <n v="812"/>
    <s v="KG"/>
    <n v="0"/>
    <s v=""/>
    <d v="2017-11-13T00:00:00"/>
  </r>
  <r>
    <x v="424"/>
    <s v="80003523"/>
    <s v="900003"/>
    <s v="11001340"/>
    <s v="120"/>
    <x v="13"/>
    <s v="PF05B000013"/>
    <x v="73"/>
    <s v="ACYH121"/>
    <n v="274"/>
    <s v="KG"/>
    <d v="2017-11-10T00:00:00"/>
    <n v="274"/>
    <s v="KG"/>
    <n v="0"/>
    <s v=""/>
    <d v="2017-11-13T00:00:00"/>
  </r>
  <r>
    <x v="425"/>
    <s v="80003524"/>
    <s v="900001"/>
    <s v="11001377"/>
    <s v="10"/>
    <x v="8"/>
    <s v="PF05S000060"/>
    <x v="88"/>
    <s v="ACOO22"/>
    <n v="542"/>
    <s v="KG"/>
    <d v="2017-11-10T00:00:00"/>
    <n v="542"/>
    <s v="KG"/>
    <n v="0"/>
    <s v=""/>
    <d v="2017-11-13T00:00:00"/>
  </r>
  <r>
    <x v="425"/>
    <s v="80003524"/>
    <s v="900002"/>
    <s v="11001377"/>
    <s v="10"/>
    <x v="8"/>
    <s v="PF05S000060"/>
    <x v="88"/>
    <s v="ACOO11"/>
    <n v="454"/>
    <s v="KG"/>
    <d v="2017-11-10T00:00:00"/>
    <n v="454"/>
    <s v="KG"/>
    <n v="0"/>
    <s v=""/>
    <d v="2017-11-13T00:00:00"/>
  </r>
  <r>
    <x v="425"/>
    <s v="80003524"/>
    <s v="900003"/>
    <s v="11001377"/>
    <s v="10"/>
    <x v="8"/>
    <s v="PF05S000060"/>
    <x v="88"/>
    <s v="ACOO12"/>
    <n v="454"/>
    <s v="KG"/>
    <d v="2017-11-10T00:00:00"/>
    <n v="454"/>
    <s v="KG"/>
    <n v="0"/>
    <s v=""/>
    <d v="2017-11-13T00:00:00"/>
  </r>
  <r>
    <x v="425"/>
    <s v="80003524"/>
    <s v="900004"/>
    <s v="11001377"/>
    <s v="10"/>
    <x v="8"/>
    <s v="PF05S000060"/>
    <x v="88"/>
    <s v="ACOO32"/>
    <n v="454"/>
    <s v="KG"/>
    <d v="2017-11-10T00:00:00"/>
    <n v="454"/>
    <s v="KG"/>
    <n v="0"/>
    <s v=""/>
    <d v="2017-11-13T00:00:00"/>
  </r>
  <r>
    <x v="425"/>
    <s v="80003524"/>
    <s v="900005"/>
    <s v="11001377"/>
    <s v="10"/>
    <x v="8"/>
    <s v="PF05S000060"/>
    <x v="88"/>
    <s v="ACOO13"/>
    <n v="452"/>
    <s v="KG"/>
    <d v="2017-11-10T00:00:00"/>
    <n v="452"/>
    <s v="KG"/>
    <n v="0"/>
    <s v=""/>
    <d v="2017-11-13T00:00:00"/>
  </r>
  <r>
    <x v="425"/>
    <s v="80003524"/>
    <s v="900006"/>
    <s v="11001377"/>
    <s v="10"/>
    <x v="8"/>
    <s v="PF05S000060"/>
    <x v="88"/>
    <s v="ACOO23"/>
    <n v="452"/>
    <s v="KG"/>
    <d v="2017-11-10T00:00:00"/>
    <n v="452"/>
    <s v="KG"/>
    <n v="0"/>
    <s v=""/>
    <d v="2017-11-13T00:00:00"/>
  </r>
  <r>
    <x v="425"/>
    <s v="80003524"/>
    <s v="900007"/>
    <s v="11001377"/>
    <s v="10"/>
    <x v="8"/>
    <s v="PF05S000060"/>
    <x v="88"/>
    <s v="ACOO33"/>
    <n v="450"/>
    <s v="KG"/>
    <d v="2017-11-10T00:00:00"/>
    <n v="450"/>
    <s v="KG"/>
    <n v="0"/>
    <s v=""/>
    <d v="2017-11-13T00:00:00"/>
  </r>
  <r>
    <x v="425"/>
    <s v="80003524"/>
    <s v="900008"/>
    <s v="11001377"/>
    <s v="10"/>
    <x v="8"/>
    <s v="PF05S000060"/>
    <x v="88"/>
    <s v="ACOO24"/>
    <n v="364"/>
    <s v="KG"/>
    <d v="2017-11-10T00:00:00"/>
    <n v="364"/>
    <s v="KG"/>
    <n v="0"/>
    <s v=""/>
    <d v="2017-11-13T00:00:00"/>
  </r>
  <r>
    <x v="425"/>
    <s v="80003524"/>
    <s v="900009"/>
    <s v="11001377"/>
    <s v="10"/>
    <x v="8"/>
    <s v="PF05S000060"/>
    <x v="88"/>
    <s v="ACOO31"/>
    <n v="364"/>
    <s v="KG"/>
    <d v="2017-11-10T00:00:00"/>
    <n v="364"/>
    <s v="KG"/>
    <n v="0"/>
    <s v=""/>
    <d v="2017-11-13T00:00:00"/>
  </r>
  <r>
    <x v="425"/>
    <s v="80003524"/>
    <s v="900010"/>
    <s v="11001377"/>
    <s v="10"/>
    <x v="8"/>
    <s v="PF05S000060"/>
    <x v="88"/>
    <s v="ACOO34"/>
    <n v="364"/>
    <s v="KG"/>
    <d v="2017-11-10T00:00:00"/>
    <n v="364"/>
    <s v="KG"/>
    <n v="0"/>
    <s v=""/>
    <d v="2017-11-13T00:00:00"/>
  </r>
  <r>
    <x v="425"/>
    <s v="80003524"/>
    <s v="900011"/>
    <s v="11001377"/>
    <s v="10"/>
    <x v="8"/>
    <s v="PF05S000060"/>
    <x v="88"/>
    <s v="ACOO14"/>
    <n v="362"/>
    <s v="KG"/>
    <d v="2017-11-10T00:00:00"/>
    <n v="362"/>
    <s v="KG"/>
    <n v="0"/>
    <s v=""/>
    <d v="2017-11-13T00:00:00"/>
  </r>
  <r>
    <x v="425"/>
    <s v="80003524"/>
    <s v="900012"/>
    <s v="11001377"/>
    <s v="10"/>
    <x v="8"/>
    <s v="PF05S000060"/>
    <x v="88"/>
    <s v="ACOO21"/>
    <n v="362"/>
    <s v="KG"/>
    <d v="2017-11-10T00:00:00"/>
    <n v="362"/>
    <s v="KG"/>
    <n v="0"/>
    <s v=""/>
    <d v="2017-11-13T00:00:00"/>
  </r>
  <r>
    <x v="426"/>
    <s v="80003526"/>
    <s v="900001"/>
    <s v="11001557"/>
    <s v="10"/>
    <x v="0"/>
    <s v="PF05S000002"/>
    <x v="1"/>
    <s v="ACUS12"/>
    <n v="1398"/>
    <s v="KG"/>
    <d v="2017-11-15T00:00:00"/>
    <n v="1398"/>
    <s v="KG"/>
    <n v="0"/>
    <s v=""/>
    <d v="2017-11-16T00:00:00"/>
  </r>
  <r>
    <x v="426"/>
    <s v="80003526"/>
    <s v="900002"/>
    <s v="11001557"/>
    <s v="10"/>
    <x v="0"/>
    <s v="PF05S000002"/>
    <x v="1"/>
    <s v="ACUS11"/>
    <n v="1222"/>
    <s v="KG"/>
    <d v="2017-11-15T00:00:00"/>
    <n v="1222"/>
    <s v="KG"/>
    <n v="0"/>
    <s v=""/>
    <d v="2017-11-16T00:00:00"/>
  </r>
  <r>
    <x v="378"/>
    <s v="80003527"/>
    <s v="900001"/>
    <s v="11001551"/>
    <s v="30"/>
    <x v="0"/>
    <s v="PF05S000005"/>
    <x v="5"/>
    <s v="ACSY22"/>
    <n v="664"/>
    <s v="KG"/>
    <d v="2017-11-15T00:00:00"/>
    <n v="664"/>
    <s v="KG"/>
    <n v="0"/>
    <s v=""/>
    <d v="2017-11-16T00:00:00"/>
  </r>
  <r>
    <x v="378"/>
    <s v="80003527"/>
    <s v="900002"/>
    <s v="11001551"/>
    <s v="30"/>
    <x v="0"/>
    <s v="PF05S000005"/>
    <x v="5"/>
    <s v="ACSY21"/>
    <n v="654"/>
    <s v="KG"/>
    <d v="2017-11-15T00:00:00"/>
    <n v="654"/>
    <s v="KG"/>
    <n v="0"/>
    <s v=""/>
    <d v="2017-11-16T00:00:00"/>
  </r>
  <r>
    <x v="378"/>
    <s v="80003527"/>
    <s v="900003"/>
    <s v="11001551"/>
    <s v="30"/>
    <x v="0"/>
    <s v="PF05S000005"/>
    <x v="5"/>
    <s v="ACSY32"/>
    <n v="646"/>
    <s v="KG"/>
    <d v="2017-11-15T00:00:00"/>
    <n v="646"/>
    <s v="KG"/>
    <n v="0"/>
    <s v=""/>
    <d v="2017-11-16T00:00:00"/>
  </r>
  <r>
    <x v="378"/>
    <s v="80003527"/>
    <s v="900004"/>
    <s v="11001551"/>
    <s v="30"/>
    <x v="0"/>
    <s v="PF05S000005"/>
    <x v="5"/>
    <s v="ACSY31"/>
    <n v="632"/>
    <s v="KG"/>
    <d v="2017-11-15T00:00:00"/>
    <n v="632"/>
    <s v="KG"/>
    <n v="0"/>
    <s v=""/>
    <d v="2017-11-16T00:00:00"/>
  </r>
  <r>
    <x v="427"/>
    <s v="80003529"/>
    <s v="900001"/>
    <s v="11001362"/>
    <s v="200"/>
    <x v="13"/>
    <s v="PF05S000501"/>
    <x v="66"/>
    <s v="ACPI111"/>
    <n v="692"/>
    <s v="KG"/>
    <d v="2017-11-13T00:00:00"/>
    <n v="692"/>
    <s v="KG"/>
    <n v="0"/>
    <s v=""/>
    <d v="2017-11-14T00:00:00"/>
  </r>
  <r>
    <x v="427"/>
    <s v="80003529"/>
    <s v="900002"/>
    <s v="11001362"/>
    <s v="200"/>
    <x v="13"/>
    <s v="PF05S000501"/>
    <x v="66"/>
    <s v="ACPI23"/>
    <n v="690"/>
    <s v="KG"/>
    <d v="2017-11-13T00:00:00"/>
    <n v="690"/>
    <s v="KG"/>
    <n v="0"/>
    <s v=""/>
    <d v="2017-11-14T00:00:00"/>
  </r>
  <r>
    <x v="427"/>
    <s v="80003529"/>
    <s v="900003"/>
    <s v="11001362"/>
    <s v="200"/>
    <x v="13"/>
    <s v="PF05S000501"/>
    <x v="66"/>
    <s v="ACPI211"/>
    <n v="462"/>
    <s v="KG"/>
    <d v="2017-11-13T00:00:00"/>
    <n v="462"/>
    <s v="KG"/>
    <n v="0"/>
    <s v=""/>
    <d v="2017-11-14T00:00:00"/>
  </r>
  <r>
    <x v="427"/>
    <s v="80003529"/>
    <s v="900004"/>
    <s v="11001362"/>
    <s v="200"/>
    <x v="13"/>
    <s v="PF05S000501"/>
    <x v="66"/>
    <s v="ACPI122"/>
    <n v="350"/>
    <s v="KG"/>
    <d v="2017-11-13T00:00:00"/>
    <n v="350"/>
    <s v="KG"/>
    <n v="0"/>
    <s v=""/>
    <d v="2017-11-14T00:00:00"/>
  </r>
  <r>
    <x v="427"/>
    <s v="80003529"/>
    <s v="900005"/>
    <s v="11001362"/>
    <s v="200"/>
    <x v="13"/>
    <s v="PF05S000501"/>
    <x v="66"/>
    <s v="ACPI131"/>
    <n v="348"/>
    <s v="KG"/>
    <d v="2017-11-13T00:00:00"/>
    <n v="348"/>
    <s v="KG"/>
    <n v="0"/>
    <s v=""/>
    <d v="2017-11-14T00:00:00"/>
  </r>
  <r>
    <x v="427"/>
    <s v="80003529"/>
    <s v="900006"/>
    <s v="11001362"/>
    <s v="200"/>
    <x v="13"/>
    <s v="PF05S000501"/>
    <x v="66"/>
    <s v="ACPI132"/>
    <n v="234"/>
    <s v="KG"/>
    <d v="2017-11-13T00:00:00"/>
    <n v="234"/>
    <s v="KG"/>
    <n v="0"/>
    <s v=""/>
    <d v="2017-11-14T00:00:00"/>
  </r>
  <r>
    <x v="427"/>
    <s v="80003530"/>
    <s v="900003"/>
    <s v="11001398"/>
    <s v="10"/>
    <x v="13"/>
    <s v="PF05S000502"/>
    <x v="67"/>
    <s v="ACPI121"/>
    <n v="304"/>
    <s v="KG"/>
    <d v="2017-11-13T00:00:00"/>
    <n v="304"/>
    <s v="KG"/>
    <n v="0"/>
    <s v=""/>
    <d v="2017-11-14T00:00:00"/>
  </r>
  <r>
    <x v="427"/>
    <s v="80003530"/>
    <s v="900004"/>
    <s v="11001398"/>
    <s v="10"/>
    <x v="13"/>
    <s v="PF05S000502"/>
    <x v="67"/>
    <s v="ACPI133"/>
    <n v="264"/>
    <s v="KG"/>
    <d v="2017-11-13T00:00:00"/>
    <n v="264"/>
    <s v="KG"/>
    <n v="0"/>
    <s v=""/>
    <d v="2017-11-14T00:00:00"/>
  </r>
  <r>
    <x v="427"/>
    <s v="80003530"/>
    <s v="900006"/>
    <s v="11001398"/>
    <s v="10"/>
    <x v="13"/>
    <s v="PF05S000502"/>
    <x v="67"/>
    <s v="ACPI123"/>
    <n v="204"/>
    <s v="KG"/>
    <d v="2017-11-13T00:00:00"/>
    <n v="204"/>
    <s v="KG"/>
    <n v="0"/>
    <s v=""/>
    <d v="2017-11-14T00:00:00"/>
  </r>
  <r>
    <x v="427"/>
    <s v="80003530"/>
    <s v="900009"/>
    <s v="11001398"/>
    <s v="10"/>
    <x v="13"/>
    <s v="PF05S000502"/>
    <x v="67"/>
    <s v="ACPI112"/>
    <n v="104"/>
    <s v="KG"/>
    <d v="2017-11-13T00:00:00"/>
    <n v="104"/>
    <s v="KG"/>
    <n v="0"/>
    <s v=""/>
    <d v="2017-11-14T00:00:00"/>
  </r>
  <r>
    <x v="404"/>
    <s v="80003533"/>
    <s v="900004"/>
    <s v="11001496"/>
    <s v="10"/>
    <x v="8"/>
    <s v="PF05S000067"/>
    <x v="90"/>
    <s v="ACOJ33"/>
    <n v="562"/>
    <s v="KG"/>
    <d v="2017-11-14T00:00:00"/>
    <n v="562"/>
    <s v="KG"/>
    <n v="0"/>
    <s v=""/>
    <d v="2017-11-15T00:00:00"/>
  </r>
  <r>
    <x v="370"/>
    <s v="80003534"/>
    <s v="900005"/>
    <s v="11001511"/>
    <s v="10"/>
    <x v="7"/>
    <s v="PF05S000038"/>
    <x v="74"/>
    <s v="ACRL131"/>
    <n v="512"/>
    <s v="KG"/>
    <d v="2017-11-15T00:00:00"/>
    <n v="512"/>
    <s v="KG"/>
    <n v="0"/>
    <s v=""/>
    <d v="2017-11-16T00:00:00"/>
  </r>
  <r>
    <x v="370"/>
    <s v="80003534"/>
    <s v="900006"/>
    <s v="11001511"/>
    <s v="10"/>
    <x v="7"/>
    <s v="PF05S000038"/>
    <x v="74"/>
    <s v="ACRL211"/>
    <n v="512"/>
    <s v="KG"/>
    <d v="2017-11-15T00:00:00"/>
    <n v="512"/>
    <s v="KG"/>
    <n v="0"/>
    <s v=""/>
    <d v="2017-11-16T00:00:00"/>
  </r>
  <r>
    <x v="203"/>
    <s v="80003538"/>
    <s v="900001"/>
    <s v="11001377"/>
    <s v="10"/>
    <x v="8"/>
    <s v="PF05S000060"/>
    <x v="88"/>
    <s v="ABIJ211"/>
    <n v="454"/>
    <s v="KG"/>
    <d v="2017-11-16T00:00:00"/>
    <n v="454"/>
    <s v="KG"/>
    <n v="0"/>
    <s v=""/>
    <d v="2017-11-17T00:00:00"/>
  </r>
  <r>
    <x v="203"/>
    <s v="80003538"/>
    <s v="900002"/>
    <s v="11001377"/>
    <s v="10"/>
    <x v="8"/>
    <s v="PF05S000060"/>
    <x v="88"/>
    <s v="ABIJ212"/>
    <n v="452"/>
    <s v="KG"/>
    <d v="2017-11-16T00:00:00"/>
    <n v="452"/>
    <s v="KG"/>
    <n v="0"/>
    <s v=""/>
    <d v="2017-11-17T00:00:00"/>
  </r>
  <r>
    <x v="203"/>
    <s v="80003538"/>
    <s v="900003"/>
    <s v="11001377"/>
    <s v="10"/>
    <x v="8"/>
    <s v="PF05S000060"/>
    <x v="88"/>
    <s v="ABIJ312"/>
    <n v="452"/>
    <s v="KG"/>
    <d v="2017-11-16T00:00:00"/>
    <n v="452"/>
    <s v="KG"/>
    <n v="0"/>
    <s v=""/>
    <d v="2017-11-17T00:00:00"/>
  </r>
  <r>
    <x v="203"/>
    <s v="80003538"/>
    <s v="900004"/>
    <s v="11001377"/>
    <s v="10"/>
    <x v="8"/>
    <s v="PF05S000060"/>
    <x v="88"/>
    <s v="ABIJ321"/>
    <n v="452"/>
    <s v="KG"/>
    <d v="2017-11-16T00:00:00"/>
    <n v="452"/>
    <s v="KG"/>
    <n v="0"/>
    <s v=""/>
    <d v="2017-11-17T00:00:00"/>
  </r>
  <r>
    <x v="203"/>
    <s v="80003538"/>
    <s v="900005"/>
    <s v="11001377"/>
    <s v="10"/>
    <x v="8"/>
    <s v="PF05S000060"/>
    <x v="88"/>
    <s v="ABIJ221"/>
    <n v="450"/>
    <s v="KG"/>
    <d v="2017-11-16T00:00:00"/>
    <n v="450"/>
    <s v="KG"/>
    <n v="0"/>
    <s v=""/>
    <d v="2017-11-17T00:00:00"/>
  </r>
  <r>
    <x v="203"/>
    <s v="80003538"/>
    <s v="900006"/>
    <s v="11001377"/>
    <s v="10"/>
    <x v="8"/>
    <s v="PF05S000060"/>
    <x v="88"/>
    <s v="ABIJ111"/>
    <n v="360"/>
    <s v="KG"/>
    <d v="2017-11-16T00:00:00"/>
    <n v="360"/>
    <s v="KG"/>
    <n v="0"/>
    <s v=""/>
    <d v="2017-11-17T00:00:00"/>
  </r>
  <r>
    <x v="428"/>
    <s v="80003540"/>
    <s v="900001"/>
    <s v="11001655"/>
    <s v="140"/>
    <x v="13"/>
    <s v="PF05B000018"/>
    <x v="98"/>
    <s v="ACXM221"/>
    <n v="806"/>
    <s v="KG"/>
    <d v="2017-11-16T00:00:00"/>
    <n v="806"/>
    <s v="KG"/>
    <n v="0"/>
    <s v=""/>
    <d v="2017-11-17T00:00:00"/>
  </r>
  <r>
    <x v="428"/>
    <s v="80003540"/>
    <s v="900002"/>
    <s v="11001655"/>
    <s v="140"/>
    <x v="13"/>
    <s v="PF05B000018"/>
    <x v="98"/>
    <s v="ACXM11"/>
    <n v="540"/>
    <s v="KG"/>
    <d v="2017-11-16T00:00:00"/>
    <n v="540"/>
    <s v="KG"/>
    <n v="0"/>
    <s v=""/>
    <d v="2017-11-17T00:00:00"/>
  </r>
  <r>
    <x v="428"/>
    <s v="80003540"/>
    <s v="900003"/>
    <s v="11001655"/>
    <s v="140"/>
    <x v="13"/>
    <s v="PF05B000018"/>
    <x v="98"/>
    <s v="ACXM121"/>
    <n v="540"/>
    <s v="KG"/>
    <d v="2017-11-16T00:00:00"/>
    <n v="540"/>
    <s v="KG"/>
    <n v="0"/>
    <s v=""/>
    <d v="2017-11-17T00:00:00"/>
  </r>
  <r>
    <x v="428"/>
    <s v="80003540"/>
    <s v="900004"/>
    <s v="11001655"/>
    <s v="140"/>
    <x v="13"/>
    <s v="PF05B000018"/>
    <x v="98"/>
    <s v="ACXM211"/>
    <n v="538"/>
    <s v="KG"/>
    <d v="2017-11-16T00:00:00"/>
    <n v="538"/>
    <s v="KG"/>
    <n v="0"/>
    <s v=""/>
    <d v="2017-11-17T00:00:00"/>
  </r>
  <r>
    <x v="428"/>
    <s v="80003540"/>
    <s v="900005"/>
    <s v="11001655"/>
    <s v="140"/>
    <x v="13"/>
    <s v="PF05B000018"/>
    <x v="98"/>
    <s v="ACXM231"/>
    <n v="406"/>
    <s v="KG"/>
    <d v="2017-11-16T00:00:00"/>
    <n v="406"/>
    <s v="KG"/>
    <n v="0"/>
    <s v=""/>
    <d v="2017-11-17T00:00:00"/>
  </r>
  <r>
    <x v="428"/>
    <s v="80003540"/>
    <s v="900006"/>
    <s v="11001655"/>
    <s v="140"/>
    <x v="13"/>
    <s v="PF05B000018"/>
    <x v="98"/>
    <s v="ACXM131"/>
    <n v="404"/>
    <s v="KG"/>
    <d v="2017-11-16T00:00:00"/>
    <n v="404"/>
    <s v="KG"/>
    <n v="0"/>
    <s v=""/>
    <d v="2017-11-17T00:00:00"/>
  </r>
  <r>
    <x v="428"/>
    <s v="80003541"/>
    <s v="900001"/>
    <s v="11001655"/>
    <s v="170"/>
    <x v="13"/>
    <s v="PF05B000019"/>
    <x v="99"/>
    <s v="ACXM232"/>
    <n v="324"/>
    <s v="KG"/>
    <d v="2017-11-16T00:00:00"/>
    <n v="324"/>
    <s v="KG"/>
    <n v="0"/>
    <s v=""/>
    <d v="2017-11-17T00:00:00"/>
  </r>
  <r>
    <x v="428"/>
    <s v="80003541"/>
    <s v="900002"/>
    <s v="11001655"/>
    <s v="170"/>
    <x v="13"/>
    <s v="PF05B000019"/>
    <x v="99"/>
    <s v="ACXM212"/>
    <n v="320"/>
    <s v="KG"/>
    <d v="2017-11-16T00:00:00"/>
    <n v="320"/>
    <s v="KG"/>
    <n v="0"/>
    <s v=""/>
    <d v="2017-11-17T00:00:00"/>
  </r>
  <r>
    <x v="428"/>
    <s v="80003541"/>
    <s v="900003"/>
    <s v="11001655"/>
    <s v="170"/>
    <x v="13"/>
    <s v="PF05B000019"/>
    <x v="99"/>
    <s v="ACXM122"/>
    <n v="214"/>
    <s v="KG"/>
    <d v="2017-11-16T00:00:00"/>
    <n v="214"/>
    <s v="KG"/>
    <n v="0"/>
    <s v=""/>
    <d v="2017-11-17T00:00:00"/>
  </r>
  <r>
    <x v="428"/>
    <s v="80003541"/>
    <s v="900004"/>
    <s v="11001655"/>
    <s v="170"/>
    <x v="13"/>
    <s v="PF05B000019"/>
    <x v="99"/>
    <s v="ACXM132"/>
    <n v="214"/>
    <s v="KG"/>
    <d v="2017-11-16T00:00:00"/>
    <n v="214"/>
    <s v="KG"/>
    <n v="0"/>
    <s v=""/>
    <d v="2017-11-17T00:00:00"/>
  </r>
  <r>
    <x v="428"/>
    <s v="80003541"/>
    <s v="900005"/>
    <s v="11001655"/>
    <s v="170"/>
    <x v="13"/>
    <s v="PF05B000019"/>
    <x v="99"/>
    <s v="ACXM222"/>
    <n v="108"/>
    <s v="KG"/>
    <d v="2017-11-16T00:00:00"/>
    <n v="108"/>
    <s v="KG"/>
    <n v="0"/>
    <s v=""/>
    <d v="2017-11-17T00:00:00"/>
  </r>
  <r>
    <x v="429"/>
    <s v="80003542"/>
    <s v="900001"/>
    <s v="11001341"/>
    <s v="50"/>
    <x v="13"/>
    <s v="PF05B000009"/>
    <x v="101"/>
    <s v="ACYJ23"/>
    <n v="804"/>
    <s v="KG"/>
    <d v="2017-11-16T00:00:00"/>
    <n v="804"/>
    <s v="KG"/>
    <n v="0"/>
    <s v=""/>
    <d v="2017-11-17T00:00:00"/>
  </r>
  <r>
    <x v="429"/>
    <s v="80003542"/>
    <s v="900002"/>
    <s v="11001341"/>
    <s v="50"/>
    <x v="13"/>
    <s v="PF05B000009"/>
    <x v="101"/>
    <s v="ACYJ121"/>
    <n v="802"/>
    <s v="KG"/>
    <d v="2017-11-16T00:00:00"/>
    <n v="802"/>
    <s v="KG"/>
    <n v="0"/>
    <s v=""/>
    <d v="2017-11-17T00:00:00"/>
  </r>
  <r>
    <x v="429"/>
    <s v="80003542"/>
    <s v="900003"/>
    <s v="11001341"/>
    <s v="50"/>
    <x v="13"/>
    <s v="PF05B000009"/>
    <x v="101"/>
    <s v="ACYJ131"/>
    <n v="536"/>
    <s v="KG"/>
    <d v="2017-11-16T00:00:00"/>
    <n v="536"/>
    <s v="KG"/>
    <n v="0"/>
    <s v=""/>
    <d v="2017-11-17T00:00:00"/>
  </r>
  <r>
    <x v="429"/>
    <s v="80003542"/>
    <s v="900004"/>
    <s v="11001341"/>
    <s v="50"/>
    <x v="13"/>
    <s v="PF05B000009"/>
    <x v="101"/>
    <s v="ACYJ211"/>
    <n v="400"/>
    <s v="KG"/>
    <d v="2017-11-16T00:00:00"/>
    <n v="400"/>
    <s v="KG"/>
    <n v="0"/>
    <s v=""/>
    <d v="2017-11-17T00:00:00"/>
  </r>
  <r>
    <x v="429"/>
    <s v="80003542"/>
    <s v="900005"/>
    <s v="11001341"/>
    <s v="50"/>
    <x v="13"/>
    <s v="PF05B000009"/>
    <x v="101"/>
    <s v="ACYJ221"/>
    <n v="270"/>
    <s v="KG"/>
    <d v="2017-11-16T00:00:00"/>
    <n v="270"/>
    <s v="KG"/>
    <n v="0"/>
    <s v=""/>
    <d v="2017-11-17T00:00:00"/>
  </r>
  <r>
    <x v="429"/>
    <s v="80003542"/>
    <s v="900006"/>
    <s v="11001341"/>
    <s v="50"/>
    <x v="13"/>
    <s v="PF05B000009"/>
    <x v="101"/>
    <s v="ACYJ111"/>
    <n v="134"/>
    <s v="KG"/>
    <d v="2017-11-16T00:00:00"/>
    <n v="134"/>
    <s v="KG"/>
    <n v="0"/>
    <s v=""/>
    <d v="2017-11-17T00:00:00"/>
  </r>
  <r>
    <x v="429"/>
    <s v="80003543"/>
    <s v="900001"/>
    <s v="11001341"/>
    <s v="170"/>
    <x v="13"/>
    <s v="PF05B000011"/>
    <x v="71"/>
    <s v="ACYJ222"/>
    <n v="652"/>
    <s v="KG"/>
    <d v="2017-11-16T00:00:00"/>
    <n v="652"/>
    <s v="KG"/>
    <n v="0"/>
    <s v=""/>
    <d v="2017-11-17T00:00:00"/>
  </r>
  <r>
    <x v="429"/>
    <s v="80003543"/>
    <s v="900002"/>
    <s v="11001341"/>
    <s v="170"/>
    <x v="13"/>
    <s v="PF05B000011"/>
    <x v="71"/>
    <s v="ACYJ112"/>
    <n v="648"/>
    <s v="KG"/>
    <d v="2017-11-16T00:00:00"/>
    <n v="648"/>
    <s v="KG"/>
    <n v="0"/>
    <s v=""/>
    <d v="2017-11-17T00:00:00"/>
  </r>
  <r>
    <x v="429"/>
    <s v="80003543"/>
    <s v="900003"/>
    <s v="11001341"/>
    <s v="170"/>
    <x v="13"/>
    <s v="PF05B000011"/>
    <x v="71"/>
    <s v="ACYJ212"/>
    <n v="434"/>
    <s v="KG"/>
    <d v="2017-11-16T00:00:00"/>
    <n v="434"/>
    <s v="KG"/>
    <n v="0"/>
    <s v=""/>
    <d v="2017-11-17T00:00:00"/>
  </r>
  <r>
    <x v="429"/>
    <s v="80003543"/>
    <s v="900004"/>
    <s v="11001341"/>
    <s v="170"/>
    <x v="13"/>
    <s v="PF05B000011"/>
    <x v="71"/>
    <s v="ACYJ132"/>
    <n v="328"/>
    <s v="KG"/>
    <d v="2017-11-16T00:00:00"/>
    <n v="328"/>
    <s v="KG"/>
    <n v="0"/>
    <s v=""/>
    <d v="2017-11-17T00:00:00"/>
  </r>
  <r>
    <x v="429"/>
    <s v="80003543"/>
    <s v="900005"/>
    <s v="11001341"/>
    <s v="170"/>
    <x v="13"/>
    <s v="PF05B000011"/>
    <x v="71"/>
    <s v="ACYJ122"/>
    <n v="112"/>
    <s v="KG"/>
    <d v="2017-11-16T00:00:00"/>
    <n v="112"/>
    <s v="KG"/>
    <n v="0"/>
    <s v=""/>
    <d v="2017-11-17T00:00:00"/>
  </r>
  <r>
    <x v="418"/>
    <s v="80003544"/>
    <s v="900001"/>
    <s v="11001563"/>
    <s v="20"/>
    <x v="0"/>
    <s v="PF05S000029"/>
    <x v="102"/>
    <s v="ACLO21"/>
    <n v="1226"/>
    <s v="KG"/>
    <d v="2017-11-17T00:00:00"/>
    <n v="1226"/>
    <s v="KG"/>
    <n v="0"/>
    <s v=""/>
    <d v="2017-11-20T00:00:00"/>
  </r>
  <r>
    <x v="413"/>
    <s v="80003544"/>
    <s v="900002"/>
    <s v="11001563"/>
    <s v="20"/>
    <x v="0"/>
    <s v="PF05S000029"/>
    <x v="102"/>
    <s v="ACLQ21"/>
    <n v="1226"/>
    <s v="KG"/>
    <d v="2017-11-17T00:00:00"/>
    <n v="1226"/>
    <s v="KG"/>
    <n v="0"/>
    <s v=""/>
    <d v="2017-11-20T00:00:00"/>
  </r>
  <r>
    <x v="430"/>
    <s v="80003546"/>
    <s v="900001"/>
    <s v="11001524"/>
    <s v="40"/>
    <x v="0"/>
    <s v="PF05S000001"/>
    <x v="8"/>
    <s v="ACLN2"/>
    <n v="1878"/>
    <s v="KG"/>
    <d v="2017-11-17T00:00:00"/>
    <n v="1878"/>
    <s v="KG"/>
    <n v="0"/>
    <s v=""/>
    <d v="2017-11-20T00:00:00"/>
  </r>
  <r>
    <x v="430"/>
    <s v="80003546"/>
    <s v="900002"/>
    <s v="11001524"/>
    <s v="40"/>
    <x v="0"/>
    <s v="PF05S000001"/>
    <x v="8"/>
    <s v="ACLN1"/>
    <n v="1746"/>
    <s v="KG"/>
    <d v="2017-11-17T00:00:00"/>
    <n v="1746"/>
    <s v="KG"/>
    <n v="0"/>
    <s v=""/>
    <d v="2017-11-20T00:00:00"/>
  </r>
  <r>
    <x v="430"/>
    <s v="80003546"/>
    <s v="900003"/>
    <s v="11001524"/>
    <s v="40"/>
    <x v="0"/>
    <s v="PF05S000001"/>
    <x v="8"/>
    <s v="ACLN3"/>
    <n v="1692"/>
    <s v="KG"/>
    <d v="2017-11-17T00:00:00"/>
    <n v="1692"/>
    <s v="KG"/>
    <n v="0"/>
    <s v=""/>
    <d v="2017-11-20T00:00:00"/>
  </r>
  <r>
    <x v="431"/>
    <s v="80003547"/>
    <s v="900001"/>
    <s v="11001341"/>
    <s v="60"/>
    <x v="13"/>
    <s v="PF05B000009"/>
    <x v="101"/>
    <s v="ACYF13"/>
    <n v="932"/>
    <s v="KG"/>
    <d v="2017-11-17T00:00:00"/>
    <n v="932"/>
    <s v="KG"/>
    <n v="0"/>
    <s v=""/>
    <d v="2017-11-20T00:00:00"/>
  </r>
  <r>
    <x v="431"/>
    <s v="80003547"/>
    <s v="900002"/>
    <s v="11001341"/>
    <s v="60"/>
    <x v="13"/>
    <s v="PF05B000009"/>
    <x v="101"/>
    <s v="ACYF23"/>
    <n v="800"/>
    <s v="KG"/>
    <d v="2017-11-17T00:00:00"/>
    <n v="800"/>
    <s v="KG"/>
    <n v="0"/>
    <s v=""/>
    <d v="2017-11-20T00:00:00"/>
  </r>
  <r>
    <x v="431"/>
    <s v="80003547"/>
    <s v="900003"/>
    <s v="11001341"/>
    <s v="60"/>
    <x v="13"/>
    <s v="PF05B000009"/>
    <x v="101"/>
    <s v="ACYF211"/>
    <n v="402"/>
    <s v="KG"/>
    <d v="2017-11-17T00:00:00"/>
    <n v="402"/>
    <s v="KG"/>
    <n v="0"/>
    <s v=""/>
    <d v="2017-11-20T00:00:00"/>
  </r>
  <r>
    <x v="431"/>
    <s v="80003547"/>
    <s v="900004"/>
    <s v="11001341"/>
    <s v="60"/>
    <x v="13"/>
    <s v="PF05B000009"/>
    <x v="101"/>
    <s v="ACYF111"/>
    <n v="400"/>
    <s v="KG"/>
    <d v="2017-11-17T00:00:00"/>
    <n v="400"/>
    <s v="KG"/>
    <n v="0"/>
    <s v=""/>
    <d v="2017-11-20T00:00:00"/>
  </r>
  <r>
    <x v="431"/>
    <s v="80003547"/>
    <s v="900005"/>
    <s v="11001341"/>
    <s v="60"/>
    <x v="13"/>
    <s v="PF05B000009"/>
    <x v="101"/>
    <s v="ACYF221"/>
    <n v="272"/>
    <s v="KG"/>
    <d v="2017-11-17T00:00:00"/>
    <n v="272"/>
    <s v="KG"/>
    <n v="0"/>
    <s v=""/>
    <d v="2017-11-20T00:00:00"/>
  </r>
  <r>
    <x v="431"/>
    <s v="80003547"/>
    <s v="900006"/>
    <s v="11001341"/>
    <s v="60"/>
    <x v="13"/>
    <s v="PF05B000009"/>
    <x v="101"/>
    <s v="ACYF121"/>
    <n v="136"/>
    <s v="KG"/>
    <d v="2017-11-17T00:00:00"/>
    <n v="136"/>
    <s v="KG"/>
    <n v="0"/>
    <s v=""/>
    <d v="2017-11-20T00:00:00"/>
  </r>
  <r>
    <x v="431"/>
    <s v="80003548"/>
    <s v="900001"/>
    <s v="11001341"/>
    <s v="180"/>
    <x v="13"/>
    <s v="PF05B000011"/>
    <x v="71"/>
    <s v="ACYF122"/>
    <n v="756"/>
    <s v="KG"/>
    <d v="2017-11-17T00:00:00"/>
    <n v="756"/>
    <s v="KG"/>
    <n v="0"/>
    <s v=""/>
    <d v="2017-11-20T00:00:00"/>
  </r>
  <r>
    <x v="431"/>
    <s v="80003548"/>
    <s v="900002"/>
    <s v="11001341"/>
    <s v="180"/>
    <x v="13"/>
    <s v="PF05B000011"/>
    <x v="71"/>
    <s v="ACYF222"/>
    <n v="648"/>
    <s v="KG"/>
    <d v="2017-11-17T00:00:00"/>
    <n v="648"/>
    <s v="KG"/>
    <n v="0"/>
    <s v=""/>
    <d v="2017-11-20T00:00:00"/>
  </r>
  <r>
    <x v="431"/>
    <s v="80003548"/>
    <s v="900003"/>
    <s v="11001341"/>
    <s v="180"/>
    <x v="13"/>
    <s v="PF05B000011"/>
    <x v="71"/>
    <s v="ACYF212"/>
    <n v="542"/>
    <s v="KG"/>
    <d v="2017-11-17T00:00:00"/>
    <n v="542"/>
    <s v="KG"/>
    <n v="0"/>
    <s v=""/>
    <d v="2017-11-20T00:00:00"/>
  </r>
  <r>
    <x v="431"/>
    <s v="80003548"/>
    <s v="900004"/>
    <s v="11001341"/>
    <s v="180"/>
    <x v="13"/>
    <s v="PF05B000011"/>
    <x v="71"/>
    <s v="ACYF112"/>
    <n v="216"/>
    <s v="KG"/>
    <d v="2017-11-17T00:00:00"/>
    <n v="216"/>
    <s v="KG"/>
    <n v="0"/>
    <s v=""/>
    <d v="2017-11-20T00:00:00"/>
  </r>
  <r>
    <x v="359"/>
    <s v="80003553"/>
    <s v="900001"/>
    <s v="11001548"/>
    <s v="20"/>
    <x v="0"/>
    <s v="PF05S000028"/>
    <x v="29"/>
    <s v="ACEI23"/>
    <n v="600"/>
    <s v="KG"/>
    <d v="2017-11-22T00:00:00"/>
    <n v="600"/>
    <s v="KG"/>
    <n v="0"/>
    <s v=""/>
    <d v="2017-11-23T00:00:00"/>
  </r>
  <r>
    <x v="359"/>
    <s v="80003553"/>
    <s v="900002"/>
    <s v="11001548"/>
    <s v="20"/>
    <x v="0"/>
    <s v="PF05S000028"/>
    <x v="29"/>
    <s v="ACEI21"/>
    <n v="596"/>
    <s v="KG"/>
    <d v="2017-11-22T00:00:00"/>
    <n v="596"/>
    <s v="KG"/>
    <n v="0"/>
    <s v=""/>
    <d v="2017-11-23T00:00:00"/>
  </r>
  <r>
    <x v="359"/>
    <s v="80003553"/>
    <s v="900003"/>
    <s v="11001548"/>
    <s v="20"/>
    <x v="0"/>
    <s v="PF05S000028"/>
    <x v="29"/>
    <s v="ACEI32"/>
    <n v="574"/>
    <s v="KG"/>
    <d v="2017-11-22T00:00:00"/>
    <n v="574"/>
    <s v="KG"/>
    <n v="0"/>
    <s v=""/>
    <d v="2017-11-23T00:00:00"/>
  </r>
  <r>
    <x v="359"/>
    <s v="80003553"/>
    <s v="900004"/>
    <s v="11001548"/>
    <s v="20"/>
    <x v="0"/>
    <s v="PF05S000028"/>
    <x v="29"/>
    <s v="ACEI31"/>
    <n v="566"/>
    <s v="KG"/>
    <d v="2017-11-22T00:00:00"/>
    <n v="566"/>
    <s v="KG"/>
    <n v="0"/>
    <s v=""/>
    <d v="2017-11-23T00:00:00"/>
  </r>
  <r>
    <x v="359"/>
    <s v="80003553"/>
    <s v="900005"/>
    <s v="11001548"/>
    <s v="20"/>
    <x v="0"/>
    <s v="PF05S000028"/>
    <x v="29"/>
    <s v="ACEI11"/>
    <n v="544"/>
    <s v="KG"/>
    <d v="2017-11-22T00:00:00"/>
    <n v="544"/>
    <s v="KG"/>
    <n v="0"/>
    <s v=""/>
    <d v="2017-11-23T00:00:00"/>
  </r>
  <r>
    <x v="359"/>
    <s v="80003553"/>
    <s v="900006"/>
    <s v="11001548"/>
    <s v="20"/>
    <x v="0"/>
    <s v="PF05S000028"/>
    <x v="29"/>
    <s v="ACEI33"/>
    <n v="520"/>
    <s v="KG"/>
    <d v="2017-11-22T00:00:00"/>
    <n v="520"/>
    <s v="KG"/>
    <n v="0"/>
    <s v=""/>
    <d v="2017-11-23T00:00:00"/>
  </r>
  <r>
    <x v="432"/>
    <s v="80003555"/>
    <s v="900001"/>
    <s v="11001428"/>
    <s v="60"/>
    <x v="0"/>
    <s v="PF05S000028"/>
    <x v="29"/>
    <s v="ACTL12"/>
    <n v="624"/>
    <s v="KG"/>
    <d v="2017-11-22T00:00:00"/>
    <n v="624"/>
    <s v="KG"/>
    <n v="0"/>
    <s v=""/>
    <d v="2017-11-23T00:00:00"/>
  </r>
  <r>
    <x v="432"/>
    <s v="80003555"/>
    <s v="900002"/>
    <s v="11001428"/>
    <s v="60"/>
    <x v="0"/>
    <s v="PF05S000028"/>
    <x v="29"/>
    <s v="ACTL22"/>
    <n v="622"/>
    <s v="KG"/>
    <d v="2017-11-22T00:00:00"/>
    <n v="622"/>
    <s v="KG"/>
    <n v="0"/>
    <s v=""/>
    <d v="2017-11-23T00:00:00"/>
  </r>
  <r>
    <x v="432"/>
    <s v="80003555"/>
    <s v="900003"/>
    <s v="11001428"/>
    <s v="60"/>
    <x v="0"/>
    <s v="PF05S000028"/>
    <x v="29"/>
    <s v="ACTL21"/>
    <n v="616"/>
    <s v="KG"/>
    <d v="2017-11-22T00:00:00"/>
    <n v="616"/>
    <s v="KG"/>
    <n v="0"/>
    <s v=""/>
    <d v="2017-11-23T00:00:00"/>
  </r>
  <r>
    <x v="432"/>
    <s v="80003555"/>
    <s v="900004"/>
    <s v="11001428"/>
    <s v="60"/>
    <x v="0"/>
    <s v="PF05S000028"/>
    <x v="29"/>
    <s v="ACTL23"/>
    <n v="614"/>
    <s v="KG"/>
    <d v="2017-11-22T00:00:00"/>
    <n v="614"/>
    <s v="KG"/>
    <n v="0"/>
    <s v=""/>
    <d v="2017-11-23T00:00:00"/>
  </r>
  <r>
    <x v="432"/>
    <s v="80003555"/>
    <s v="900005"/>
    <s v="11001428"/>
    <s v="60"/>
    <x v="0"/>
    <s v="PF05S000028"/>
    <x v="29"/>
    <s v="ACTL32"/>
    <n v="606"/>
    <s v="KG"/>
    <d v="2017-11-22T00:00:00"/>
    <n v="606"/>
    <s v="KG"/>
    <n v="0"/>
    <s v=""/>
    <d v="2017-11-23T00:00:00"/>
  </r>
  <r>
    <x v="432"/>
    <s v="80003555"/>
    <s v="900006"/>
    <s v="11001428"/>
    <s v="60"/>
    <x v="0"/>
    <s v="PF05S000028"/>
    <x v="29"/>
    <s v="ACTL31"/>
    <n v="592"/>
    <s v="KG"/>
    <d v="2017-11-22T00:00:00"/>
    <n v="592"/>
    <s v="KG"/>
    <n v="0"/>
    <s v=""/>
    <d v="2017-11-23T00:00:00"/>
  </r>
  <r>
    <x v="432"/>
    <s v="80003555"/>
    <s v="900007"/>
    <s v="11001428"/>
    <s v="60"/>
    <x v="0"/>
    <s v="PF05S000028"/>
    <x v="29"/>
    <s v="ACTL11"/>
    <n v="570"/>
    <s v="KG"/>
    <d v="2017-11-22T00:00:00"/>
    <n v="570"/>
    <s v="KG"/>
    <n v="0"/>
    <s v=""/>
    <d v="2017-11-23T00:00:00"/>
  </r>
  <r>
    <x v="432"/>
    <s v="80003555"/>
    <s v="900008"/>
    <s v="11001428"/>
    <s v="60"/>
    <x v="0"/>
    <s v="PF05S000028"/>
    <x v="29"/>
    <s v="ACTL13"/>
    <n v="564"/>
    <s v="KG"/>
    <d v="2017-11-22T00:00:00"/>
    <n v="564"/>
    <s v="KG"/>
    <n v="0"/>
    <s v=""/>
    <d v="2017-11-23T00:00:00"/>
  </r>
  <r>
    <x v="432"/>
    <s v="80003555"/>
    <s v="900009"/>
    <s v="11001428"/>
    <s v="60"/>
    <x v="0"/>
    <s v="PF05S000028"/>
    <x v="29"/>
    <s v="ACTL33"/>
    <n v="526"/>
    <s v="KG"/>
    <d v="2017-11-22T00:00:00"/>
    <n v="526"/>
    <s v="KG"/>
    <n v="0"/>
    <s v=""/>
    <d v="2017-11-23T00:00:00"/>
  </r>
  <r>
    <x v="433"/>
    <s v="80003560"/>
    <s v="900001"/>
    <s v="11001526"/>
    <s v="30"/>
    <x v="0"/>
    <s v="PF05S000001"/>
    <x v="8"/>
    <s v="ADCV2"/>
    <n v="1834"/>
    <s v="KG"/>
    <d v="2017-11-21T00:00:00"/>
    <n v="1834"/>
    <s v="KG"/>
    <n v="0"/>
    <s v=""/>
    <d v="2017-11-22T00:00:00"/>
  </r>
  <r>
    <x v="433"/>
    <s v="80003560"/>
    <s v="900002"/>
    <s v="11001526"/>
    <s v="30"/>
    <x v="0"/>
    <s v="PF05S000001"/>
    <x v="8"/>
    <s v="ADCV1"/>
    <n v="1832"/>
    <s v="KG"/>
    <d v="2017-11-21T00:00:00"/>
    <n v="1832"/>
    <s v="KG"/>
    <n v="0"/>
    <s v=""/>
    <d v="2017-11-22T00:00:00"/>
  </r>
  <r>
    <x v="433"/>
    <s v="80003560"/>
    <s v="900003"/>
    <s v="11001526"/>
    <s v="30"/>
    <x v="0"/>
    <s v="PF05S000001"/>
    <x v="8"/>
    <s v="ADCV3"/>
    <n v="1686"/>
    <s v="KG"/>
    <d v="2017-11-21T00:00:00"/>
    <n v="1686"/>
    <s v="KG"/>
    <n v="0"/>
    <s v=""/>
    <d v="2017-11-22T00:00:00"/>
  </r>
  <r>
    <x v="395"/>
    <s v="80003562"/>
    <s v="900001"/>
    <s v="11001398"/>
    <s v="10"/>
    <x v="13"/>
    <s v="PF05S000502"/>
    <x v="67"/>
    <s v="ACXS232"/>
    <n v="428"/>
    <s v="KG"/>
    <d v="2017-11-22T00:00:00"/>
    <n v="428"/>
    <s v="KG"/>
    <n v="0"/>
    <s v=""/>
    <d v="2017-11-23T00:00:00"/>
  </r>
  <r>
    <x v="395"/>
    <s v="80003562"/>
    <s v="900002"/>
    <s v="11001398"/>
    <s v="10"/>
    <x v="13"/>
    <s v="PF05S000502"/>
    <x v="67"/>
    <s v="ACXS111"/>
    <n v="396"/>
    <s v="KG"/>
    <d v="2017-11-22T00:00:00"/>
    <n v="396"/>
    <s v="KG"/>
    <n v="0"/>
    <s v=""/>
    <d v="2017-11-23T00:00:00"/>
  </r>
  <r>
    <x v="395"/>
    <s v="80003562"/>
    <s v="900003"/>
    <s v="11001398"/>
    <s v="10"/>
    <x v="13"/>
    <s v="PF05S000502"/>
    <x v="67"/>
    <s v="ACXS212"/>
    <n v="264"/>
    <s v="KG"/>
    <d v="2017-11-22T00:00:00"/>
    <n v="264"/>
    <s v="KG"/>
    <n v="0"/>
    <s v=""/>
    <d v="2017-11-23T00:00:00"/>
  </r>
  <r>
    <x v="395"/>
    <s v="80003562"/>
    <s v="900004"/>
    <s v="11001398"/>
    <s v="10"/>
    <x v="13"/>
    <s v="PF05S000502"/>
    <x v="67"/>
    <s v="ACXS222"/>
    <n v="200"/>
    <s v="KG"/>
    <d v="2017-11-22T00:00:00"/>
    <n v="200"/>
    <s v="KG"/>
    <n v="0"/>
    <s v=""/>
    <d v="2017-11-23T00:00:00"/>
  </r>
  <r>
    <x v="395"/>
    <s v="80003562"/>
    <s v="900005"/>
    <s v="11001398"/>
    <s v="10"/>
    <x v="13"/>
    <s v="PF05S000502"/>
    <x v="67"/>
    <s v="ACXS132"/>
    <n v="198"/>
    <s v="KG"/>
    <d v="2017-11-22T00:00:00"/>
    <n v="198"/>
    <s v="KG"/>
    <n v="0"/>
    <s v=""/>
    <d v="2017-11-23T00:00:00"/>
  </r>
  <r>
    <x v="434"/>
    <s v="80003566"/>
    <s v="900001"/>
    <s v="11001341"/>
    <s v="120"/>
    <x v="13"/>
    <s v="PF05B000010"/>
    <x v="69"/>
    <s v="ACYI212"/>
    <n v="648"/>
    <s v="KG"/>
    <d v="2017-11-23T00:00:00"/>
    <n v="648"/>
    <s v="KG"/>
    <n v="0"/>
    <s v=""/>
    <d v="2017-11-24T00:00:00"/>
  </r>
  <r>
    <x v="434"/>
    <s v="80003566"/>
    <s v="900002"/>
    <s v="11001341"/>
    <s v="120"/>
    <x v="13"/>
    <s v="PF05B000010"/>
    <x v="69"/>
    <s v="ACYI122"/>
    <n v="646"/>
    <s v="KG"/>
    <d v="2017-11-23T00:00:00"/>
    <n v="646"/>
    <s v="KG"/>
    <n v="0"/>
    <s v=""/>
    <d v="2017-11-24T00:00:00"/>
  </r>
  <r>
    <x v="434"/>
    <s v="80003566"/>
    <s v="900003"/>
    <s v="11001341"/>
    <s v="120"/>
    <x v="13"/>
    <s v="PF05B000010"/>
    <x v="69"/>
    <s v="ACYI222"/>
    <n v="540"/>
    <s v="KG"/>
    <d v="2017-11-23T00:00:00"/>
    <n v="540"/>
    <s v="KG"/>
    <n v="0"/>
    <s v=""/>
    <d v="2017-11-24T00:00:00"/>
  </r>
  <r>
    <x v="434"/>
    <s v="80003566"/>
    <s v="900004"/>
    <s v="11001341"/>
    <s v="120"/>
    <x v="13"/>
    <s v="PF05B000010"/>
    <x v="69"/>
    <s v="ACYI232"/>
    <n v="326"/>
    <s v="KG"/>
    <d v="2017-11-23T00:00:00"/>
    <n v="326"/>
    <s v="KG"/>
    <n v="0"/>
    <s v=""/>
    <d v="2017-11-24T00:00:00"/>
  </r>
  <r>
    <x v="434"/>
    <s v="80003566"/>
    <s v="900005"/>
    <s v="11001341"/>
    <s v="120"/>
    <x v="13"/>
    <s v="PF05B000010"/>
    <x v="69"/>
    <s v="ACYI132"/>
    <n v="112"/>
    <s v="KG"/>
    <d v="2017-11-23T00:00:00"/>
    <n v="112"/>
    <s v="KG"/>
    <n v="0"/>
    <s v=""/>
    <d v="2017-11-24T00:00:00"/>
  </r>
  <r>
    <x v="434"/>
    <s v="80003567"/>
    <s v="900001"/>
    <s v="11001341"/>
    <s v="40"/>
    <x v="13"/>
    <s v="PF05B000009"/>
    <x v="101"/>
    <s v="ACYI131"/>
    <n v="798"/>
    <s v="KG"/>
    <d v="2017-11-23T00:00:00"/>
    <n v="798"/>
    <s v="KG"/>
    <n v="0"/>
    <s v=""/>
    <d v="2017-11-24T00:00:00"/>
  </r>
  <r>
    <x v="434"/>
    <s v="80003567"/>
    <s v="900002"/>
    <s v="11001341"/>
    <s v="40"/>
    <x v="13"/>
    <s v="PF05B000009"/>
    <x v="101"/>
    <s v="ACYI11"/>
    <n v="670"/>
    <s v="KG"/>
    <d v="2017-11-23T00:00:00"/>
    <n v="670"/>
    <s v="KG"/>
    <n v="0"/>
    <s v=""/>
    <d v="2017-11-24T00:00:00"/>
  </r>
  <r>
    <x v="434"/>
    <s v="80003567"/>
    <s v="900003"/>
    <s v="11001341"/>
    <s v="40"/>
    <x v="13"/>
    <s v="PF05B000009"/>
    <x v="101"/>
    <s v="ACYI231"/>
    <n v="536"/>
    <s v="KG"/>
    <d v="2017-11-23T00:00:00"/>
    <n v="536"/>
    <s v="KG"/>
    <n v="0"/>
    <s v=""/>
    <d v="2017-11-24T00:00:00"/>
  </r>
  <r>
    <x v="434"/>
    <s v="80003567"/>
    <s v="900004"/>
    <s v="11001341"/>
    <s v="40"/>
    <x v="13"/>
    <s v="PF05B000009"/>
    <x v="101"/>
    <s v="ACYI221"/>
    <n v="400"/>
    <s v="KG"/>
    <d v="2017-11-23T00:00:00"/>
    <n v="400"/>
    <s v="KG"/>
    <n v="0"/>
    <s v=""/>
    <d v="2017-11-24T00:00:00"/>
  </r>
  <r>
    <x v="434"/>
    <s v="80003567"/>
    <s v="900005"/>
    <s v="11001341"/>
    <s v="40"/>
    <x v="13"/>
    <s v="PF05B000009"/>
    <x v="101"/>
    <s v="ACYI211"/>
    <n v="270"/>
    <s v="KG"/>
    <d v="2017-11-23T00:00:00"/>
    <n v="270"/>
    <s v="KG"/>
    <n v="0"/>
    <s v=""/>
    <d v="2017-11-24T00:00:00"/>
  </r>
  <r>
    <x v="434"/>
    <s v="80003567"/>
    <s v="900006"/>
    <s v="11001341"/>
    <s v="40"/>
    <x v="13"/>
    <s v="PF05B000009"/>
    <x v="101"/>
    <s v="ACYI121"/>
    <n v="268"/>
    <s v="KG"/>
    <d v="2017-11-23T00:00:00"/>
    <n v="268"/>
    <s v="KG"/>
    <n v="0"/>
    <s v=""/>
    <d v="2017-11-24T00:00:00"/>
  </r>
  <r>
    <x v="435"/>
    <s v="80003568"/>
    <s v="900001"/>
    <s v="11001362"/>
    <s v="200"/>
    <x v="13"/>
    <s v="PF05S000501"/>
    <x v="66"/>
    <s v="ACOG13"/>
    <n v="806"/>
    <s v="KG"/>
    <d v="2017-11-23T00:00:00"/>
    <n v="806"/>
    <s v="KG"/>
    <n v="0"/>
    <s v=""/>
    <d v="2017-11-24T00:00:00"/>
  </r>
  <r>
    <x v="435"/>
    <s v="80003568"/>
    <s v="900002"/>
    <s v="11001362"/>
    <s v="200"/>
    <x v="13"/>
    <s v="PF05S000501"/>
    <x v="66"/>
    <s v="ACOG1111"/>
    <n v="348"/>
    <s v="KG"/>
    <d v="2017-11-23T00:00:00"/>
    <n v="348"/>
    <s v="KG"/>
    <n v="0"/>
    <s v=""/>
    <d v="2017-11-24T00:00:00"/>
  </r>
  <r>
    <x v="435"/>
    <s v="80003568"/>
    <s v="900003"/>
    <s v="11001362"/>
    <s v="200"/>
    <x v="13"/>
    <s v="PF05S000501"/>
    <x v="66"/>
    <s v="ACOG2111"/>
    <n v="234"/>
    <s v="KG"/>
    <d v="2017-11-23T00:00:00"/>
    <n v="234"/>
    <s v="KG"/>
    <n v="0"/>
    <s v=""/>
    <d v="2017-11-24T00:00:00"/>
  </r>
  <r>
    <x v="435"/>
    <s v="80003568"/>
    <s v="900004"/>
    <s v="11001362"/>
    <s v="200"/>
    <x v="13"/>
    <s v="PF05S000501"/>
    <x v="66"/>
    <s v="ACOG2121"/>
    <n v="234"/>
    <s v="KG"/>
    <d v="2017-11-23T00:00:00"/>
    <n v="234"/>
    <s v="KG"/>
    <n v="0"/>
    <s v=""/>
    <d v="2017-11-24T00:00:00"/>
  </r>
  <r>
    <x v="435"/>
    <s v="80003568"/>
    <s v="900005"/>
    <s v="11001362"/>
    <s v="200"/>
    <x v="13"/>
    <s v="PF05S000501"/>
    <x v="66"/>
    <s v="ACOG231"/>
    <n v="232"/>
    <s v="KG"/>
    <d v="2017-11-23T00:00:00"/>
    <n v="232"/>
    <s v="KG"/>
    <n v="0"/>
    <s v=""/>
    <d v="2017-11-24T00:00:00"/>
  </r>
  <r>
    <x v="436"/>
    <s v="80003569"/>
    <s v="900001"/>
    <s v="11001340"/>
    <s v="120"/>
    <x v="13"/>
    <s v="PF05B000013"/>
    <x v="73"/>
    <s v="ACZA131"/>
    <n v="542"/>
    <s v="KG"/>
    <d v="2017-11-23T00:00:00"/>
    <n v="542"/>
    <s v="KG"/>
    <n v="0"/>
    <s v=""/>
    <d v="2017-11-24T00:00:00"/>
  </r>
  <r>
    <x v="436"/>
    <s v="80003569"/>
    <s v="900002"/>
    <s v="11001340"/>
    <s v="120"/>
    <x v="13"/>
    <s v="PF05B000013"/>
    <x v="73"/>
    <s v="ACZA231"/>
    <n v="542"/>
    <s v="KG"/>
    <d v="2017-11-23T00:00:00"/>
    <n v="542"/>
    <s v="KG"/>
    <n v="0"/>
    <s v=""/>
    <d v="2017-11-24T00:00:00"/>
  </r>
  <r>
    <x v="436"/>
    <s v="80003569"/>
    <s v="900003"/>
    <s v="11001340"/>
    <s v="120"/>
    <x v="13"/>
    <s v="PF05B000013"/>
    <x v="73"/>
    <s v="ACZA211"/>
    <n v="274"/>
    <s v="KG"/>
    <d v="2017-11-23T00:00:00"/>
    <n v="274"/>
    <s v="KG"/>
    <n v="0"/>
    <s v=""/>
    <d v="2017-11-24T00:00:00"/>
  </r>
  <r>
    <x v="436"/>
    <s v="80003570"/>
    <s v="900001"/>
    <s v="11001394"/>
    <s v="20"/>
    <x v="13"/>
    <s v="PF05B000010"/>
    <x v="69"/>
    <s v="ACZA22"/>
    <n v="860"/>
    <s v="KG"/>
    <d v="2017-11-23T00:00:00"/>
    <n v="860"/>
    <s v="KG"/>
    <n v="0"/>
    <s v=""/>
    <d v="2017-11-24T00:00:00"/>
  </r>
  <r>
    <x v="436"/>
    <s v="80003570"/>
    <s v="900002"/>
    <s v="11001394"/>
    <s v="20"/>
    <x v="13"/>
    <s v="PF05B000010"/>
    <x v="69"/>
    <s v="ACZA212"/>
    <n v="538"/>
    <s v="KG"/>
    <d v="2017-11-23T00:00:00"/>
    <n v="538"/>
    <s v="KG"/>
    <n v="0"/>
    <s v=""/>
    <d v="2017-11-24T00:00:00"/>
  </r>
  <r>
    <x v="436"/>
    <s v="80003570"/>
    <s v="900003"/>
    <s v="11001394"/>
    <s v="20"/>
    <x v="13"/>
    <s v="PF05B000010"/>
    <x v="69"/>
    <s v="ACZA232"/>
    <n v="328"/>
    <s v="KG"/>
    <d v="2017-11-23T00:00:00"/>
    <n v="328"/>
    <s v="KG"/>
    <n v="0"/>
    <s v=""/>
    <d v="2017-11-24T00:00:00"/>
  </r>
  <r>
    <x v="436"/>
    <s v="80003570"/>
    <s v="900004"/>
    <s v="11001394"/>
    <s v="20"/>
    <x v="13"/>
    <s v="PF05B000010"/>
    <x v="69"/>
    <s v="ACZA132"/>
    <n v="324"/>
    <s v="KG"/>
    <d v="2017-11-23T00:00:00"/>
    <n v="324"/>
    <s v="KG"/>
    <n v="0"/>
    <s v=""/>
    <d v="2017-11-24T00:00:00"/>
  </r>
  <r>
    <x v="435"/>
    <s v="80003575"/>
    <s v="900001"/>
    <s v="11001339"/>
    <s v="50"/>
    <x v="13"/>
    <s v="PF05S000504"/>
    <x v="85"/>
    <s v="ACOG12"/>
    <n v="870"/>
    <s v="KG"/>
    <d v="2017-11-27T00:00:00"/>
    <n v="870"/>
    <s v="KG"/>
    <n v="0"/>
    <s v=""/>
    <d v="2017-11-28T00:00:00"/>
  </r>
  <r>
    <x v="427"/>
    <s v="80003575"/>
    <s v="900002"/>
    <s v="11001339"/>
    <s v="50"/>
    <x v="13"/>
    <s v="PF05S000504"/>
    <x v="85"/>
    <s v="ACPI22"/>
    <n v="870"/>
    <s v="KG"/>
    <d v="2017-11-27T00:00:00"/>
    <n v="870"/>
    <s v="KG"/>
    <n v="0"/>
    <s v=""/>
    <d v="2017-11-28T00:00:00"/>
  </r>
  <r>
    <x v="435"/>
    <s v="80003575"/>
    <s v="900003"/>
    <s v="11001339"/>
    <s v="50"/>
    <x v="13"/>
    <s v="PF05S000504"/>
    <x v="85"/>
    <s v="ACOG22"/>
    <n v="786"/>
    <s v="KG"/>
    <d v="2017-11-27T00:00:00"/>
    <n v="786"/>
    <s v="KG"/>
    <n v="0"/>
    <s v=""/>
    <d v="2017-11-28T00:00:00"/>
  </r>
  <r>
    <x v="435"/>
    <s v="80003575"/>
    <s v="900005"/>
    <s v="11001339"/>
    <s v="50"/>
    <x v="13"/>
    <s v="PF05S000504"/>
    <x v="85"/>
    <s v="ACOG232"/>
    <n v="396"/>
    <s v="KG"/>
    <d v="2017-11-27T00:00:00"/>
    <n v="396"/>
    <s v="KG"/>
    <n v="0"/>
    <s v=""/>
    <d v="2017-11-28T00:00:00"/>
  </r>
  <r>
    <x v="427"/>
    <s v="80003575"/>
    <s v="900006"/>
    <s v="11001339"/>
    <s v="50"/>
    <x v="13"/>
    <s v="PF05S000504"/>
    <x v="85"/>
    <s v="ACPI212"/>
    <n v="394"/>
    <s v="KG"/>
    <d v="2017-11-27T00:00:00"/>
    <n v="394"/>
    <s v="KG"/>
    <n v="0"/>
    <s v=""/>
    <d v="2017-11-28T00:00:00"/>
  </r>
  <r>
    <x v="435"/>
    <s v="80003575"/>
    <s v="900009"/>
    <s v="11001339"/>
    <s v="50"/>
    <x v="13"/>
    <s v="PF05S000504"/>
    <x v="85"/>
    <s v="ACOG1112"/>
    <n v="266"/>
    <s v="KG"/>
    <d v="2017-11-27T00:00:00"/>
    <n v="266"/>
    <s v="KG"/>
    <n v="0"/>
    <s v=""/>
    <d v="2017-11-28T00:00:00"/>
  </r>
  <r>
    <x v="435"/>
    <s v="80003575"/>
    <s v="900012"/>
    <s v="11001339"/>
    <s v="50"/>
    <x v="13"/>
    <s v="PF05S000504"/>
    <x v="85"/>
    <s v="ACOG112"/>
    <n v="134"/>
    <s v="KG"/>
    <d v="2017-11-27T00:00:00"/>
    <n v="134"/>
    <s v="KG"/>
    <n v="0"/>
    <s v=""/>
    <d v="2017-11-28T00:00:00"/>
  </r>
  <r>
    <x v="435"/>
    <s v="80003575"/>
    <s v="900013"/>
    <s v="11001339"/>
    <s v="50"/>
    <x v="13"/>
    <s v="PF05S000504"/>
    <x v="85"/>
    <s v="ACOG2122"/>
    <n v="132"/>
    <s v="KG"/>
    <d v="2017-11-27T00:00:00"/>
    <n v="132"/>
    <s v="KG"/>
    <n v="0"/>
    <s v=""/>
    <d v="2017-11-28T00:00:00"/>
  </r>
  <r>
    <x v="435"/>
    <s v="80003575"/>
    <s v="900014"/>
    <s v="11001339"/>
    <s v="50"/>
    <x v="13"/>
    <s v="PF05S000504"/>
    <x v="85"/>
    <s v="ACOG2112"/>
    <n v="92"/>
    <s v="KG"/>
    <d v="2017-11-27T00:00:00"/>
    <n v="92"/>
    <s v="KG"/>
    <n v="0"/>
    <s v=""/>
    <d v="2017-11-28T00:00:00"/>
  </r>
  <r>
    <x v="437"/>
    <s v="80003576"/>
    <s v="900001"/>
    <s v="11001394"/>
    <s v="20"/>
    <x v="13"/>
    <s v="PF05B000010"/>
    <x v="69"/>
    <s v="ACYZ11"/>
    <n v="758"/>
    <s v="KG"/>
    <d v="2017-11-24T00:00:00"/>
    <n v="758"/>
    <s v="KG"/>
    <n v="0"/>
    <s v=""/>
    <d v="2017-11-27T00:00:00"/>
  </r>
  <r>
    <x v="437"/>
    <s v="80003576"/>
    <s v="900002"/>
    <s v="11001394"/>
    <s v="20"/>
    <x v="13"/>
    <s v="PF05B000010"/>
    <x v="69"/>
    <s v="ACYZ232"/>
    <n v="434"/>
    <s v="KG"/>
    <d v="2017-11-24T00:00:00"/>
    <n v="434"/>
    <s v="KG"/>
    <n v="0"/>
    <s v=""/>
    <d v="2017-11-27T00:00:00"/>
  </r>
  <r>
    <x v="437"/>
    <s v="80003576"/>
    <s v="900003"/>
    <s v="11001394"/>
    <s v="20"/>
    <x v="13"/>
    <s v="PF05B000010"/>
    <x v="69"/>
    <s v="ACYZ212"/>
    <n v="328"/>
    <s v="KG"/>
    <d v="2017-11-24T00:00:00"/>
    <n v="328"/>
    <s v="KG"/>
    <n v="0"/>
    <s v=""/>
    <d v="2017-11-27T00:00:00"/>
  </r>
  <r>
    <x v="437"/>
    <s v="80003576"/>
    <s v="900004"/>
    <s v="11001394"/>
    <s v="20"/>
    <x v="13"/>
    <s v="PF05B000010"/>
    <x v="69"/>
    <s v="ACYZ132"/>
    <n v="324"/>
    <s v="KG"/>
    <d v="2017-11-24T00:00:00"/>
    <n v="324"/>
    <s v="KG"/>
    <n v="0"/>
    <s v=""/>
    <d v="2017-11-27T00:00:00"/>
  </r>
  <r>
    <x v="437"/>
    <s v="80003576"/>
    <s v="900005"/>
    <s v="11001394"/>
    <s v="20"/>
    <x v="13"/>
    <s v="PF05B000010"/>
    <x v="69"/>
    <s v="ACYZ222"/>
    <n v="222"/>
    <s v="KG"/>
    <d v="2017-11-24T00:00:00"/>
    <n v="222"/>
    <s v="KG"/>
    <n v="0"/>
    <s v=""/>
    <d v="2017-11-27T00:00:00"/>
  </r>
  <r>
    <x v="437"/>
    <s v="80003576"/>
    <s v="900006"/>
    <s v="11001394"/>
    <s v="20"/>
    <x v="13"/>
    <s v="PF05B000010"/>
    <x v="69"/>
    <s v="ACYZ122"/>
    <n v="218"/>
    <s v="KG"/>
    <d v="2017-11-24T00:00:00"/>
    <n v="218"/>
    <s v="KG"/>
    <n v="0"/>
    <s v=""/>
    <d v="2017-11-27T00:00:00"/>
  </r>
  <r>
    <x v="438"/>
    <s v="80003584"/>
    <s v="900001"/>
    <s v="11001318"/>
    <s v="40"/>
    <x v="0"/>
    <s v="PF05S000006"/>
    <x v="78"/>
    <s v="ACPH31"/>
    <n v="552"/>
    <s v="KG"/>
    <d v="2017-11-27T00:00:00"/>
    <n v="552"/>
    <s v="KG"/>
    <n v="0"/>
    <s v=""/>
    <d v="2017-11-28T00:00:00"/>
  </r>
  <r>
    <x v="438"/>
    <s v="80003584"/>
    <s v="900002"/>
    <s v="11001318"/>
    <s v="40"/>
    <x v="0"/>
    <s v="PF05S000006"/>
    <x v="78"/>
    <s v="ACPH32"/>
    <n v="540"/>
    <s v="KG"/>
    <d v="2017-11-27T00:00:00"/>
    <n v="540"/>
    <s v="KG"/>
    <n v="0"/>
    <s v=""/>
    <d v="2017-11-28T00:00:00"/>
  </r>
  <r>
    <x v="438"/>
    <s v="80003585"/>
    <s v="900001"/>
    <s v="11001318"/>
    <s v="50"/>
    <x v="0"/>
    <s v="PF05S000006"/>
    <x v="78"/>
    <s v="ACPH22"/>
    <n v="590"/>
    <s v="KG"/>
    <d v="2017-11-27T00:00:00"/>
    <n v="590"/>
    <s v="KG"/>
    <n v="0"/>
    <s v=""/>
    <d v="2017-11-28T00:00:00"/>
  </r>
  <r>
    <x v="438"/>
    <s v="80003585"/>
    <s v="900002"/>
    <s v="11001318"/>
    <s v="50"/>
    <x v="0"/>
    <s v="PF05S000006"/>
    <x v="78"/>
    <s v="ACPH21"/>
    <n v="586"/>
    <s v="KG"/>
    <d v="2017-11-27T00:00:00"/>
    <n v="586"/>
    <s v="KG"/>
    <n v="0"/>
    <s v=""/>
    <d v="2017-11-28T00:00:00"/>
  </r>
  <r>
    <x v="438"/>
    <s v="80003585"/>
    <s v="900003"/>
    <s v="11001318"/>
    <s v="50"/>
    <x v="0"/>
    <s v="PF05S000006"/>
    <x v="78"/>
    <s v="ACPH23"/>
    <n v="566"/>
    <s v="KG"/>
    <d v="2017-11-27T00:00:00"/>
    <n v="566"/>
    <s v="KG"/>
    <n v="0"/>
    <s v=""/>
    <d v="2017-11-28T00:00:00"/>
  </r>
  <r>
    <x v="438"/>
    <s v="80003585"/>
    <s v="900004"/>
    <s v="11001318"/>
    <s v="50"/>
    <x v="0"/>
    <s v="PF05S000006"/>
    <x v="78"/>
    <s v="ACPH13"/>
    <n v="538"/>
    <s v="KG"/>
    <d v="2017-11-27T00:00:00"/>
    <n v="538"/>
    <s v="KG"/>
    <n v="0"/>
    <s v=""/>
    <d v="2017-11-28T00:00:00"/>
  </r>
  <r>
    <x v="438"/>
    <s v="80003585"/>
    <s v="900005"/>
    <s v="11001318"/>
    <s v="50"/>
    <x v="0"/>
    <s v="PF05S000006"/>
    <x v="78"/>
    <s v="ACPH33"/>
    <n v="514"/>
    <s v="KG"/>
    <d v="2017-11-27T00:00:00"/>
    <n v="514"/>
    <s v="KG"/>
    <n v="0"/>
    <s v=""/>
    <d v="2017-11-28T00:00:00"/>
  </r>
  <r>
    <x v="439"/>
    <s v="80003588"/>
    <s v="900001"/>
    <s v="11001543"/>
    <s v="30"/>
    <x v="12"/>
    <s v="PF05S000101"/>
    <x v="77"/>
    <s v="ACXY13"/>
    <n v="668"/>
    <s v="KG"/>
    <d v="2017-11-29T00:00:00"/>
    <n v="668"/>
    <s v="KG"/>
    <n v="0"/>
    <s v=""/>
    <d v="2017-11-30T00:00:00"/>
  </r>
  <r>
    <x v="439"/>
    <s v="80003588"/>
    <s v="900002"/>
    <s v="11001543"/>
    <s v="30"/>
    <x v="12"/>
    <s v="PF05S000101"/>
    <x v="77"/>
    <s v="ACXY112"/>
    <n v="544"/>
    <s v="KG"/>
    <d v="2017-11-29T00:00:00"/>
    <n v="544"/>
    <s v="KG"/>
    <n v="0"/>
    <s v=""/>
    <d v="2017-11-30T00:00:00"/>
  </r>
  <r>
    <x v="439"/>
    <s v="80003588"/>
    <s v="900003"/>
    <s v="11001543"/>
    <s v="30"/>
    <x v="12"/>
    <s v="PF05S000101"/>
    <x v="77"/>
    <s v="ACXY212"/>
    <n v="376"/>
    <s v="KG"/>
    <d v="2017-11-29T00:00:00"/>
    <n v="376"/>
    <s v="KG"/>
    <n v="0"/>
    <s v=""/>
    <d v="2017-11-30T00:00:00"/>
  </r>
  <r>
    <x v="439"/>
    <s v="80003588"/>
    <s v="900004"/>
    <s v="11001543"/>
    <s v="30"/>
    <x v="12"/>
    <s v="PF05S000101"/>
    <x v="77"/>
    <s v="ACXY121"/>
    <n v="334"/>
    <s v="KG"/>
    <d v="2017-11-29T00:00:00"/>
    <n v="334"/>
    <s v="KG"/>
    <n v="0"/>
    <s v=""/>
    <d v="2017-11-30T00:00:00"/>
  </r>
  <r>
    <x v="439"/>
    <s v="80003588"/>
    <s v="900005"/>
    <s v="11001543"/>
    <s v="30"/>
    <x v="12"/>
    <s v="PF05S000101"/>
    <x v="77"/>
    <s v="ACXY1221"/>
    <n v="250"/>
    <s v="KG"/>
    <d v="2017-11-29T00:00:00"/>
    <n v="250"/>
    <s v="KG"/>
    <n v="0"/>
    <s v=""/>
    <d v="2017-11-30T00:00:00"/>
  </r>
  <r>
    <x v="439"/>
    <s v="80003588"/>
    <s v="900006"/>
    <s v="11001543"/>
    <s v="30"/>
    <x v="12"/>
    <s v="PF05S000101"/>
    <x v="77"/>
    <s v="ACXY2112"/>
    <n v="250"/>
    <s v="KG"/>
    <d v="2017-11-29T00:00:00"/>
    <n v="250"/>
    <s v="KG"/>
    <n v="0"/>
    <s v=""/>
    <d v="2017-11-30T00:00:00"/>
  </r>
  <r>
    <x v="439"/>
    <s v="80003588"/>
    <s v="900007"/>
    <s v="11001543"/>
    <s v="30"/>
    <x v="12"/>
    <s v="PF05S000101"/>
    <x v="77"/>
    <s v="ACXY2312"/>
    <n v="168"/>
    <s v="KG"/>
    <d v="2017-11-29T00:00:00"/>
    <n v="168"/>
    <s v="KG"/>
    <n v="0"/>
    <s v=""/>
    <d v="2017-11-30T00:00:00"/>
  </r>
  <r>
    <x v="439"/>
    <s v="80003588"/>
    <s v="900008"/>
    <s v="11001543"/>
    <s v="30"/>
    <x v="12"/>
    <s v="PF05S000101"/>
    <x v="77"/>
    <s v="ACXY2212"/>
    <n v="86"/>
    <s v="KG"/>
    <d v="2017-11-29T00:00:00"/>
    <n v="86"/>
    <s v="KG"/>
    <n v="0"/>
    <s v=""/>
    <d v="2017-11-30T00:00:00"/>
  </r>
  <r>
    <x v="440"/>
    <s v="80003591"/>
    <s v="900001"/>
    <s v="11001529"/>
    <s v="30"/>
    <x v="0"/>
    <s v="PF05S000022"/>
    <x v="22"/>
    <s v="ADDB1"/>
    <n v="3228"/>
    <s v="KG"/>
    <d v="2017-11-30T00:00:00"/>
    <n v="3228"/>
    <s v="KG"/>
    <n v="0"/>
    <s v=""/>
    <d v="2017-12-01T00:00:00"/>
  </r>
  <r>
    <x v="440"/>
    <s v="80003591"/>
    <s v="900002"/>
    <s v="11001529"/>
    <s v="30"/>
    <x v="0"/>
    <s v="PF05S000022"/>
    <x v="22"/>
    <s v="ADDB2"/>
    <n v="2660"/>
    <s v="KG"/>
    <d v="2017-11-30T00:00:00"/>
    <n v="2660"/>
    <s v="KG"/>
    <n v="0"/>
    <s v=""/>
    <d v="2017-12-01T00:00:00"/>
  </r>
  <r>
    <x v="441"/>
    <s v="80003592"/>
    <s v="900001"/>
    <s v="11001412"/>
    <s v="30"/>
    <x v="0"/>
    <s v="PF05S000004"/>
    <x v="6"/>
    <s v="ACPJ22"/>
    <n v="740"/>
    <s v="KG"/>
    <d v="2017-11-30T00:00:00"/>
    <n v="740"/>
    <s v="KG"/>
    <n v="0"/>
    <s v=""/>
    <d v="2017-12-01T00:00:00"/>
  </r>
  <r>
    <x v="441"/>
    <s v="80003592"/>
    <s v="900002"/>
    <s v="11001412"/>
    <s v="30"/>
    <x v="0"/>
    <s v="PF05S000004"/>
    <x v="6"/>
    <s v="ACPJ23"/>
    <n v="716"/>
    <s v="KG"/>
    <d v="2017-11-30T00:00:00"/>
    <n v="716"/>
    <s v="KG"/>
    <n v="0"/>
    <s v=""/>
    <d v="2017-12-01T00:00:00"/>
  </r>
  <r>
    <x v="441"/>
    <s v="80003592"/>
    <s v="900003"/>
    <s v="11001412"/>
    <s v="30"/>
    <x v="0"/>
    <s v="PF05S000004"/>
    <x v="6"/>
    <s v="ACPJ12"/>
    <n v="694"/>
    <s v="KG"/>
    <d v="2017-11-30T00:00:00"/>
    <n v="694"/>
    <s v="KG"/>
    <n v="0"/>
    <s v=""/>
    <d v="2017-12-01T00:00:00"/>
  </r>
  <r>
    <x v="441"/>
    <s v="80003592"/>
    <s v="900004"/>
    <s v="11001412"/>
    <s v="30"/>
    <x v="0"/>
    <s v="PF05S000004"/>
    <x v="6"/>
    <s v="ACPJ13"/>
    <n v="682"/>
    <s v="KG"/>
    <d v="2017-11-30T00:00:00"/>
    <n v="682"/>
    <s v="KG"/>
    <n v="0"/>
    <s v=""/>
    <d v="2017-12-01T00:00:00"/>
  </r>
  <r>
    <x v="441"/>
    <s v="80003592"/>
    <s v="900005"/>
    <s v="11001412"/>
    <s v="30"/>
    <x v="0"/>
    <s v="PF05S000004"/>
    <x v="6"/>
    <s v="ACPJ21"/>
    <n v="666"/>
    <s v="KG"/>
    <d v="2017-11-30T00:00:00"/>
    <n v="666"/>
    <s v="KG"/>
    <n v="0"/>
    <s v=""/>
    <d v="2017-12-01T00:00:00"/>
  </r>
  <r>
    <x v="441"/>
    <s v="80003592"/>
    <s v="900006"/>
    <s v="11001412"/>
    <s v="30"/>
    <x v="0"/>
    <s v="PF05S000004"/>
    <x v="6"/>
    <s v="ACPJ14"/>
    <n v="656"/>
    <s v="KG"/>
    <d v="2017-11-30T00:00:00"/>
    <n v="656"/>
    <s v="KG"/>
    <n v="0"/>
    <s v=""/>
    <d v="2017-12-01T00:00:00"/>
  </r>
  <r>
    <x v="441"/>
    <s v="80003592"/>
    <s v="900008"/>
    <s v="11001412"/>
    <s v="30"/>
    <x v="0"/>
    <s v="PF05S000004"/>
    <x v="6"/>
    <s v="ACPJ11"/>
    <n v="576"/>
    <s v="KG"/>
    <d v="2017-11-30T00:00:00"/>
    <n v="576"/>
    <s v="KG"/>
    <n v="0"/>
    <s v=""/>
    <d v="2017-12-01T00:00:00"/>
  </r>
  <r>
    <x v="441"/>
    <s v="80003592"/>
    <s v="900009"/>
    <s v="11001412"/>
    <s v="30"/>
    <x v="0"/>
    <s v="PF05S000004"/>
    <x v="6"/>
    <s v="ACPJ24"/>
    <n v="518"/>
    <s v="KG"/>
    <d v="2017-11-30T00:00:00"/>
    <n v="518"/>
    <s v="KG"/>
    <n v="0"/>
    <s v=""/>
    <d v="2017-12-01T00:00:00"/>
  </r>
  <r>
    <x v="442"/>
    <s v="80003595"/>
    <s v="900001"/>
    <s v="11001294"/>
    <s v="100"/>
    <x v="3"/>
    <s v="PF05S000071"/>
    <x v="10"/>
    <s v="ACOP21"/>
    <n v="902"/>
    <s v="KG"/>
    <d v="2017-11-30T00:00:00"/>
    <n v="902"/>
    <s v="KG"/>
    <n v="0"/>
    <s v=""/>
    <d v="2017-12-01T00:00:00"/>
  </r>
  <r>
    <x v="442"/>
    <s v="80003595"/>
    <s v="900002"/>
    <s v="11001294"/>
    <s v="100"/>
    <x v="3"/>
    <s v="PF05S000071"/>
    <x v="10"/>
    <s v="ACOP22"/>
    <n v="892"/>
    <s v="KG"/>
    <d v="2017-11-30T00:00:00"/>
    <n v="892"/>
    <s v="KG"/>
    <n v="0"/>
    <s v=""/>
    <d v="2017-12-01T00:00:00"/>
  </r>
  <r>
    <x v="442"/>
    <s v="80003595"/>
    <s v="900003"/>
    <s v="11001294"/>
    <s v="100"/>
    <x v="3"/>
    <s v="PF05S000071"/>
    <x v="10"/>
    <s v="ACOP23"/>
    <n v="762"/>
    <s v="KG"/>
    <d v="2017-11-30T00:00:00"/>
    <n v="762"/>
    <s v="KG"/>
    <n v="0"/>
    <s v=""/>
    <d v="2017-12-01T00:00:00"/>
  </r>
  <r>
    <x v="443"/>
    <s v="80003602"/>
    <s v="900001"/>
    <s v="11001271"/>
    <s v="10"/>
    <x v="8"/>
    <s v="PF05B000101"/>
    <x v="84"/>
    <s v="ACZB21"/>
    <n v="1312"/>
    <s v="KG"/>
    <d v="2017-12-01T00:00:00"/>
    <n v="1312"/>
    <s v="KG"/>
    <n v="0"/>
    <s v=""/>
    <d v="2017-12-04T00:00:00"/>
  </r>
  <r>
    <x v="443"/>
    <s v="80003603"/>
    <s v="900001"/>
    <s v="11001272"/>
    <s v="10"/>
    <x v="8"/>
    <s v="PF05B000101"/>
    <x v="84"/>
    <s v="ACZB12"/>
    <n v="1324"/>
    <s v="KG"/>
    <d v="2017-12-01T00:00:00"/>
    <n v="1324"/>
    <s v="KG"/>
    <n v="0"/>
    <s v=""/>
    <d v="2017-12-04T00:00:00"/>
  </r>
  <r>
    <x v="443"/>
    <s v="80003604"/>
    <s v="900001"/>
    <s v="11001375"/>
    <s v="10"/>
    <x v="8"/>
    <s v="PF05B000101"/>
    <x v="84"/>
    <s v="ACZB11"/>
    <n v="1240"/>
    <s v="KG"/>
    <d v="2017-12-01T00:00:00"/>
    <n v="1240"/>
    <s v="KG"/>
    <n v="0"/>
    <s v=""/>
    <d v="2017-12-04T00:00:00"/>
  </r>
  <r>
    <x v="443"/>
    <s v="80003604"/>
    <s v="900002"/>
    <s v="11001375"/>
    <s v="10"/>
    <x v="8"/>
    <s v="PF05B000101"/>
    <x v="84"/>
    <s v="ACZB22"/>
    <n v="1174"/>
    <s v="KG"/>
    <d v="2017-12-01T00:00:00"/>
    <n v="1174"/>
    <s v="KG"/>
    <n v="0"/>
    <s v=""/>
    <d v="2017-12-04T00:00:00"/>
  </r>
  <r>
    <x v="195"/>
    <s v="80003606"/>
    <s v="900001"/>
    <s v="11001908"/>
    <s v="10"/>
    <x v="18"/>
    <s v="PF05S000800"/>
    <x v="103"/>
    <s v="ACCO121"/>
    <n v="478"/>
    <s v="KG"/>
    <d v="2017-12-01T00:00:00"/>
    <n v="478"/>
    <s v="KG"/>
    <n v="0"/>
    <s v=""/>
    <d v="2017-12-04T00:00:00"/>
  </r>
  <r>
    <x v="195"/>
    <s v="80003606"/>
    <s v="900002"/>
    <s v="11001908"/>
    <s v="10"/>
    <x v="18"/>
    <s v="PF05S000800"/>
    <x v="103"/>
    <s v="ACCO122"/>
    <n v="178"/>
    <s v="KG"/>
    <d v="2017-12-01T00:00:00"/>
    <n v="178"/>
    <s v="KG"/>
    <n v="0"/>
    <s v=""/>
    <d v="2017-12-04T00:00:00"/>
  </r>
  <r>
    <x v="444"/>
    <s v="80003608"/>
    <s v="900001"/>
    <s v="11001655"/>
    <s v="80"/>
    <x v="13"/>
    <s v="PF05B000016"/>
    <x v="96"/>
    <s v="ACYG112"/>
    <n v="328"/>
    <s v="KG"/>
    <d v="2017-12-04T00:00:00"/>
    <n v="328"/>
    <s v="KG"/>
    <n v="0"/>
    <s v=""/>
    <d v="2017-12-05T00:00:00"/>
  </r>
  <r>
    <x v="444"/>
    <s v="80003608"/>
    <s v="900002"/>
    <s v="11001655"/>
    <s v="80"/>
    <x v="13"/>
    <s v="PF05B000016"/>
    <x v="96"/>
    <s v="ACYG122"/>
    <n v="768"/>
    <s v="KG"/>
    <d v="2017-12-04T00:00:00"/>
    <n v="768"/>
    <s v="KG"/>
    <n v="0"/>
    <s v=""/>
    <d v="2017-12-05T00:00:00"/>
  </r>
  <r>
    <x v="444"/>
    <s v="80003608"/>
    <s v="900003"/>
    <s v="11001655"/>
    <s v="80"/>
    <x v="13"/>
    <s v="PF05B000016"/>
    <x v="96"/>
    <s v="ACYG131"/>
    <n v="332"/>
    <s v="KG"/>
    <d v="2017-12-04T00:00:00"/>
    <n v="332"/>
    <s v="KG"/>
    <n v="0"/>
    <s v=""/>
    <d v="2017-12-05T00:00:00"/>
  </r>
  <r>
    <x v="444"/>
    <s v="80003608"/>
    <s v="900004"/>
    <s v="11001655"/>
    <s v="80"/>
    <x v="13"/>
    <s v="PF05B000016"/>
    <x v="96"/>
    <s v="ACYG133"/>
    <n v="440"/>
    <s v="KG"/>
    <d v="2017-12-04T00:00:00"/>
    <n v="440"/>
    <s v="KG"/>
    <n v="0"/>
    <s v=""/>
    <d v="2017-12-05T00:00:00"/>
  </r>
  <r>
    <x v="444"/>
    <s v="80003608"/>
    <s v="900005"/>
    <s v="11001655"/>
    <s v="80"/>
    <x v="13"/>
    <s v="PF05B000016"/>
    <x v="96"/>
    <s v="ACYG212"/>
    <n v="330"/>
    <s v="KG"/>
    <d v="2017-12-04T00:00:00"/>
    <n v="330"/>
    <s v="KG"/>
    <n v="0"/>
    <s v=""/>
    <d v="2017-12-05T00:00:00"/>
  </r>
  <r>
    <x v="444"/>
    <s v="80003608"/>
    <s v="900006"/>
    <s v="11001655"/>
    <s v="80"/>
    <x v="13"/>
    <s v="PF05B000016"/>
    <x v="96"/>
    <s v="ACYG222"/>
    <n v="334"/>
    <s v="KG"/>
    <d v="2017-12-04T00:00:00"/>
    <n v="334"/>
    <s v="KG"/>
    <n v="0"/>
    <s v=""/>
    <d v="2017-12-05T00:00:00"/>
  </r>
  <r>
    <x v="444"/>
    <s v="80003608"/>
    <s v="900007"/>
    <s v="11001655"/>
    <s v="80"/>
    <x v="13"/>
    <s v="PF05B000016"/>
    <x v="96"/>
    <s v="ACYG232"/>
    <n v="222"/>
    <s v="KG"/>
    <d v="2017-12-04T00:00:00"/>
    <n v="222"/>
    <s v="KG"/>
    <n v="0"/>
    <s v=""/>
    <d v="2017-12-05T00:00:00"/>
  </r>
  <r>
    <x v="444"/>
    <s v="80003609"/>
    <s v="900001"/>
    <s v="11001655"/>
    <s v="120"/>
    <x v="13"/>
    <s v="PF05B000017"/>
    <x v="97"/>
    <s v="ACYG211"/>
    <n v="562"/>
    <s v="KG"/>
    <d v="2017-12-04T00:00:00"/>
    <n v="562"/>
    <s v="KG"/>
    <n v="0"/>
    <s v=""/>
    <d v="2017-12-05T00:00:00"/>
  </r>
  <r>
    <x v="444"/>
    <s v="80003609"/>
    <s v="900002"/>
    <s v="11001655"/>
    <s v="120"/>
    <x v="13"/>
    <s v="PF05B000017"/>
    <x v="97"/>
    <s v="ACYG221"/>
    <n v="562"/>
    <s v="KG"/>
    <d v="2017-12-04T00:00:00"/>
    <n v="562"/>
    <s v="KG"/>
    <n v="0"/>
    <s v=""/>
    <d v="2017-12-05T00:00:00"/>
  </r>
  <r>
    <x v="444"/>
    <s v="80003609"/>
    <s v="900003"/>
    <s v="11001655"/>
    <s v="120"/>
    <x v="13"/>
    <s v="PF05B000017"/>
    <x v="97"/>
    <s v="ACYG231"/>
    <n v="562"/>
    <s v="KG"/>
    <d v="2017-12-04T00:00:00"/>
    <n v="562"/>
    <s v="KG"/>
    <n v="0"/>
    <s v=""/>
    <d v="2017-12-05T00:00:00"/>
  </r>
  <r>
    <x v="444"/>
    <s v="80003609"/>
    <s v="900004"/>
    <s v="11001655"/>
    <s v="120"/>
    <x v="13"/>
    <s v="PF05B000017"/>
    <x v="97"/>
    <s v="ACYG111"/>
    <n v="422"/>
    <s v="KG"/>
    <d v="2017-12-04T00:00:00"/>
    <n v="422"/>
    <s v="KG"/>
    <n v="0"/>
    <s v=""/>
    <d v="2017-12-05T00:00:00"/>
  </r>
  <r>
    <x v="444"/>
    <s v="80003609"/>
    <s v="900005"/>
    <s v="11001655"/>
    <s v="120"/>
    <x v="13"/>
    <s v="PF05B000017"/>
    <x v="97"/>
    <s v="ACYG121"/>
    <n v="144"/>
    <s v="KG"/>
    <d v="2017-12-04T00:00:00"/>
    <n v="144"/>
    <s v="KG"/>
    <n v="0"/>
    <s v=""/>
    <d v="2017-12-05T00:00:00"/>
  </r>
  <r>
    <x v="444"/>
    <s v="80003609"/>
    <s v="900006"/>
    <s v="11001655"/>
    <s v="120"/>
    <x v="13"/>
    <s v="PF05B000017"/>
    <x v="97"/>
    <s v="ACYG132"/>
    <n v="142"/>
    <s v="KG"/>
    <d v="2017-12-04T00:00:00"/>
    <n v="142"/>
    <s v="KG"/>
    <n v="0"/>
    <s v=""/>
    <d v="2017-12-05T00:00:00"/>
  </r>
  <r>
    <x v="445"/>
    <s v="80003610"/>
    <s v="900001"/>
    <s v="11001527"/>
    <s v="10"/>
    <x v="0"/>
    <s v="PF05S000001"/>
    <x v="8"/>
    <s v="ADDZ1"/>
    <n v="1778"/>
    <s v="KG"/>
    <d v="2017-12-04T00:00:00"/>
    <n v="1778"/>
    <s v="KG"/>
    <n v="0"/>
    <s v=""/>
    <d v="2017-12-05T00:00:00"/>
  </r>
  <r>
    <x v="445"/>
    <s v="80003610"/>
    <s v="900002"/>
    <s v="11001527"/>
    <s v="10"/>
    <x v="0"/>
    <s v="PF05S000001"/>
    <x v="8"/>
    <s v="ADDZ2"/>
    <n v="1748"/>
    <s v="KG"/>
    <d v="2017-12-04T00:00:00"/>
    <n v="1748"/>
    <s v="KG"/>
    <n v="0"/>
    <s v=""/>
    <d v="2017-12-05T00:00:00"/>
  </r>
  <r>
    <x v="445"/>
    <s v="80003610"/>
    <s v="900003"/>
    <s v="11001527"/>
    <s v="10"/>
    <x v="0"/>
    <s v="PF05S000001"/>
    <x v="8"/>
    <s v="ADDZ32"/>
    <n v="1140"/>
    <s v="KG"/>
    <d v="2017-12-04T00:00:00"/>
    <n v="1140"/>
    <s v="KG"/>
    <n v="0"/>
    <s v=""/>
    <d v="2017-12-05T00:00:00"/>
  </r>
  <r>
    <x v="445"/>
    <s v="80003610"/>
    <s v="900004"/>
    <s v="11001527"/>
    <s v="10"/>
    <x v="0"/>
    <s v="PF05S000001"/>
    <x v="8"/>
    <s v="ADDZ31"/>
    <n v="410"/>
    <s v="KG"/>
    <d v="2017-12-04T00:00:00"/>
    <n v="410"/>
    <s v="KG"/>
    <n v="0"/>
    <s v=""/>
    <d v="2017-12-05T00:00:00"/>
  </r>
  <r>
    <x v="446"/>
    <s v="80003616"/>
    <s v="900001"/>
    <s v="11001350"/>
    <s v="10"/>
    <x v="0"/>
    <s v="PF05S000001"/>
    <x v="8"/>
    <s v="ADCW2"/>
    <n v="1900"/>
    <s v="KG"/>
    <d v="2017-12-05T00:00:00"/>
    <n v="1900"/>
    <s v="KG"/>
    <n v="0"/>
    <s v=""/>
    <d v="2017-12-06T00:00:00"/>
  </r>
  <r>
    <x v="446"/>
    <s v="80003616"/>
    <s v="900002"/>
    <s v="11001350"/>
    <s v="10"/>
    <x v="0"/>
    <s v="PF05S000001"/>
    <x v="8"/>
    <s v="ADCW3"/>
    <n v="1750"/>
    <s v="KG"/>
    <d v="2017-12-05T00:00:00"/>
    <n v="1750"/>
    <s v="KG"/>
    <n v="0"/>
    <s v=""/>
    <d v="2017-12-06T00:00:00"/>
  </r>
  <r>
    <x v="446"/>
    <s v="80003616"/>
    <s v="900003"/>
    <s v="11001350"/>
    <s v="10"/>
    <x v="0"/>
    <s v="PF05S000001"/>
    <x v="8"/>
    <s v="ADCW1"/>
    <n v="1748"/>
    <s v="KG"/>
    <d v="2017-12-05T00:00:00"/>
    <n v="1748"/>
    <s v="KG"/>
    <n v="0"/>
    <s v=""/>
    <d v="2017-12-06T00:00:00"/>
  </r>
  <r>
    <x v="447"/>
    <s v="80003617"/>
    <s v="900001"/>
    <s v="11001557"/>
    <s v="30"/>
    <x v="0"/>
    <s v="PF05S000002"/>
    <x v="1"/>
    <s v="ACVJ12"/>
    <n v="1434"/>
    <s v="KG"/>
    <d v="2017-12-06T00:00:00"/>
    <n v="1434"/>
    <s v="KG"/>
    <n v="0"/>
    <s v=""/>
    <d v="2017-12-07T00:00:00"/>
  </r>
  <r>
    <x v="447"/>
    <s v="80003617"/>
    <s v="900002"/>
    <s v="11001557"/>
    <s v="30"/>
    <x v="0"/>
    <s v="PF05S000002"/>
    <x v="1"/>
    <s v="ACVJ11"/>
    <n v="1150"/>
    <s v="KG"/>
    <d v="2017-12-06T00:00:00"/>
    <n v="1150"/>
    <s v="KG"/>
    <n v="0"/>
    <s v=""/>
    <d v="2017-12-07T00:00:00"/>
  </r>
  <r>
    <x v="448"/>
    <s v="80003618"/>
    <s v="900001"/>
    <s v="11001480"/>
    <s v="10"/>
    <x v="16"/>
    <s v="PF05S000080"/>
    <x v="57"/>
    <s v="ACPQ121"/>
    <n v="736"/>
    <s v="KG"/>
    <d v="2017-12-05T00:00:00"/>
    <n v="736"/>
    <s v="KG"/>
    <n v="0"/>
    <s v=""/>
    <d v="2017-12-06T00:00:00"/>
  </r>
  <r>
    <x v="448"/>
    <s v="80003618"/>
    <s v="900002"/>
    <s v="11001480"/>
    <s v="10"/>
    <x v="16"/>
    <s v="PF05S000080"/>
    <x v="57"/>
    <s v="ACPQ112"/>
    <n v="360"/>
    <s v="KG"/>
    <d v="2017-12-05T00:00:00"/>
    <n v="360"/>
    <s v="KG"/>
    <n v="0"/>
    <s v=""/>
    <d v="2017-12-06T00:00:00"/>
  </r>
  <r>
    <x v="448"/>
    <s v="80003618"/>
    <s v="900003"/>
    <s v="11001480"/>
    <s v="10"/>
    <x v="16"/>
    <s v="PF05S000080"/>
    <x v="57"/>
    <s v="ACPQ122"/>
    <n v="122"/>
    <s v="KG"/>
    <d v="2017-12-05T00:00:00"/>
    <n v="122"/>
    <s v="KG"/>
    <n v="0"/>
    <s v=""/>
    <d v="2017-12-06T00:00:00"/>
  </r>
  <r>
    <x v="448"/>
    <s v="80003618"/>
    <s v="900004"/>
    <s v="11001480"/>
    <s v="10"/>
    <x v="16"/>
    <s v="PF05S000080"/>
    <x v="57"/>
    <s v="ACPQ2212"/>
    <n v="120"/>
    <s v="KG"/>
    <d v="2017-12-05T00:00:00"/>
    <n v="120"/>
    <s v="KG"/>
    <n v="0"/>
    <s v=""/>
    <d v="2017-12-06T00:00:00"/>
  </r>
  <r>
    <x v="448"/>
    <s v="80003619"/>
    <s v="900001"/>
    <s v="11001488"/>
    <s v="10"/>
    <x v="16"/>
    <s v="PF05S000082"/>
    <x v="58"/>
    <s v="ACPQ13"/>
    <n v="872"/>
    <s v="KG"/>
    <d v="2017-12-05T00:00:00"/>
    <n v="872"/>
    <s v="KG"/>
    <n v="0"/>
    <s v=""/>
    <d v="2017-12-06T00:00:00"/>
  </r>
  <r>
    <x v="448"/>
    <s v="80003619"/>
    <s v="900002"/>
    <s v="11001488"/>
    <s v="10"/>
    <x v="16"/>
    <s v="PF05S000082"/>
    <x v="58"/>
    <s v="ACPQ21"/>
    <n v="868"/>
    <s v="KG"/>
    <d v="2017-12-05T00:00:00"/>
    <n v="868"/>
    <s v="KG"/>
    <n v="0"/>
    <s v=""/>
    <d v="2017-12-06T00:00:00"/>
  </r>
  <r>
    <x v="448"/>
    <s v="80003619"/>
    <s v="900003"/>
    <s v="11001488"/>
    <s v="10"/>
    <x v="16"/>
    <s v="PF05S000082"/>
    <x v="58"/>
    <s v="ACPQ23"/>
    <n v="852"/>
    <s v="KG"/>
    <d v="2017-12-05T00:00:00"/>
    <n v="852"/>
    <s v="KG"/>
    <n v="0"/>
    <s v=""/>
    <d v="2017-12-06T00:00:00"/>
  </r>
  <r>
    <x v="448"/>
    <s v="80003619"/>
    <s v="900004"/>
    <s v="11001488"/>
    <s v="10"/>
    <x v="16"/>
    <s v="PF05S000082"/>
    <x v="58"/>
    <s v="ACPQ2211"/>
    <n v="566"/>
    <s v="KG"/>
    <d v="2017-12-05T00:00:00"/>
    <n v="566"/>
    <s v="KG"/>
    <n v="0"/>
    <s v=""/>
    <d v="2017-12-06T00:00:00"/>
  </r>
  <r>
    <x v="448"/>
    <s v="80003619"/>
    <s v="900005"/>
    <s v="11001488"/>
    <s v="10"/>
    <x v="16"/>
    <s v="PF05S000082"/>
    <x v="58"/>
    <s v="ACPQ111"/>
    <n v="294"/>
    <s v="KG"/>
    <d v="2017-12-05T00:00:00"/>
    <n v="294"/>
    <s v="KG"/>
    <n v="0"/>
    <s v=""/>
    <d v="2017-12-06T00:00:00"/>
  </r>
  <r>
    <x v="449"/>
    <s v="80003626"/>
    <s v="900001"/>
    <s v="11001480"/>
    <s v="10"/>
    <x v="16"/>
    <s v="PF05S000080"/>
    <x v="57"/>
    <s v="ACTZ122"/>
    <n v="604"/>
    <s v="KG"/>
    <d v="2017-12-07T00:00:00"/>
    <n v="604"/>
    <s v="KG"/>
    <n v="0"/>
    <s v=""/>
    <d v="2017-12-08T00:00:00"/>
  </r>
  <r>
    <x v="449"/>
    <s v="80003626"/>
    <s v="900002"/>
    <s v="11001480"/>
    <s v="10"/>
    <x v="16"/>
    <s v="PF05S000080"/>
    <x v="57"/>
    <s v="ACTZ212"/>
    <n v="490"/>
    <s v="KG"/>
    <d v="2017-12-07T00:00:00"/>
    <n v="490"/>
    <s v="KG"/>
    <n v="0"/>
    <s v=""/>
    <d v="2017-12-08T00:00:00"/>
  </r>
  <r>
    <x v="449"/>
    <s v="80003626"/>
    <s v="900003"/>
    <s v="11001480"/>
    <s v="10"/>
    <x v="16"/>
    <s v="PF05S000080"/>
    <x v="57"/>
    <s v="ACTZ232"/>
    <n v="486"/>
    <s v="KG"/>
    <d v="2017-12-07T00:00:00"/>
    <n v="486"/>
    <s v="KG"/>
    <n v="0"/>
    <s v=""/>
    <d v="2017-12-08T00:00:00"/>
  </r>
  <r>
    <x v="449"/>
    <s v="80003626"/>
    <s v="900004"/>
    <s v="11001480"/>
    <s v="10"/>
    <x v="16"/>
    <s v="PF05S000080"/>
    <x v="57"/>
    <s v="ACTZ222"/>
    <n v="356"/>
    <s v="KG"/>
    <d v="2017-12-07T00:00:00"/>
    <n v="356"/>
    <s v="KG"/>
    <n v="0"/>
    <s v=""/>
    <d v="2017-12-08T00:00:00"/>
  </r>
  <r>
    <x v="449"/>
    <s v="80003626"/>
    <s v="900005"/>
    <s v="11001480"/>
    <s v="10"/>
    <x v="16"/>
    <s v="PF05S000080"/>
    <x v="57"/>
    <s v="ACTZ112"/>
    <n v="242"/>
    <s v="KG"/>
    <d v="2017-12-07T00:00:00"/>
    <n v="242"/>
    <s v="KG"/>
    <n v="0"/>
    <s v=""/>
    <d v="2017-12-08T00:00:00"/>
  </r>
  <r>
    <x v="450"/>
    <s v="80003627"/>
    <s v="900001"/>
    <s v="11001480"/>
    <s v="10"/>
    <x v="16"/>
    <s v="PF05S000080"/>
    <x v="57"/>
    <s v="ACSE112"/>
    <n v="494"/>
    <s v="KG"/>
    <d v="2017-12-07T00:00:00"/>
    <n v="494"/>
    <s v="KG"/>
    <n v="0"/>
    <s v=""/>
    <d v="2017-12-08T00:00:00"/>
  </r>
  <r>
    <x v="450"/>
    <s v="80003627"/>
    <s v="900002"/>
    <s v="11001480"/>
    <s v="10"/>
    <x v="16"/>
    <s v="PF05S000080"/>
    <x v="57"/>
    <s v="ACSE212"/>
    <n v="492"/>
    <s v="KG"/>
    <d v="2017-12-07T00:00:00"/>
    <n v="492"/>
    <s v="KG"/>
    <n v="0"/>
    <s v=""/>
    <d v="2017-12-08T00:00:00"/>
  </r>
  <r>
    <x v="450"/>
    <s v="80003627"/>
    <s v="900003"/>
    <s v="11001480"/>
    <s v="10"/>
    <x v="16"/>
    <s v="PF05S000080"/>
    <x v="57"/>
    <s v="ACSE232"/>
    <n v="246"/>
    <s v="KG"/>
    <d v="2017-12-07T00:00:00"/>
    <n v="246"/>
    <s v="KG"/>
    <n v="0"/>
    <s v=""/>
    <d v="2017-12-08T00:00:00"/>
  </r>
  <r>
    <x v="450"/>
    <s v="80003627"/>
    <s v="900004"/>
    <s v="11001480"/>
    <s v="10"/>
    <x v="16"/>
    <s v="PF05S000080"/>
    <x v="57"/>
    <s v="ACSE132"/>
    <n v="242"/>
    <s v="KG"/>
    <d v="2017-12-07T00:00:00"/>
    <n v="242"/>
    <s v="KG"/>
    <n v="0"/>
    <s v=""/>
    <d v="2017-12-08T00:00:00"/>
  </r>
  <r>
    <x v="450"/>
    <s v="80003628"/>
    <s v="900001"/>
    <s v="11001488"/>
    <s v="10"/>
    <x v="16"/>
    <s v="PF05S000082"/>
    <x v="58"/>
    <s v="ACSE12"/>
    <n v="860"/>
    <s v="KG"/>
    <d v="2017-12-07T00:00:00"/>
    <n v="860"/>
    <s v="KG"/>
    <n v="0"/>
    <s v=""/>
    <d v="2017-12-08T00:00:00"/>
  </r>
  <r>
    <x v="450"/>
    <s v="80003628"/>
    <s v="900002"/>
    <s v="11001488"/>
    <s v="10"/>
    <x v="16"/>
    <s v="PF05S000082"/>
    <x v="58"/>
    <s v="ACSE22"/>
    <n v="856"/>
    <s v="KG"/>
    <d v="2017-12-07T00:00:00"/>
    <n v="856"/>
    <s v="KG"/>
    <n v="0"/>
    <s v=""/>
    <d v="2017-12-08T00:00:00"/>
  </r>
  <r>
    <x v="450"/>
    <s v="80003628"/>
    <s v="900003"/>
    <s v="11001488"/>
    <s v="10"/>
    <x v="16"/>
    <s v="PF05S000082"/>
    <x v="58"/>
    <s v="ACSE131"/>
    <n v="570"/>
    <s v="KG"/>
    <d v="2017-12-07T00:00:00"/>
    <n v="570"/>
    <s v="KG"/>
    <n v="0"/>
    <s v=""/>
    <d v="2017-12-08T00:00:00"/>
  </r>
  <r>
    <x v="450"/>
    <s v="80003628"/>
    <s v="900004"/>
    <s v="11001488"/>
    <s v="10"/>
    <x v="16"/>
    <s v="PF05S000082"/>
    <x v="58"/>
    <s v="ACSE231"/>
    <n v="568"/>
    <s v="KG"/>
    <d v="2017-12-07T00:00:00"/>
    <n v="568"/>
    <s v="KG"/>
    <n v="0"/>
    <s v=""/>
    <d v="2017-12-08T00:00:00"/>
  </r>
  <r>
    <x v="450"/>
    <s v="80003628"/>
    <s v="900005"/>
    <s v="11001488"/>
    <s v="10"/>
    <x v="16"/>
    <s v="PF05S000082"/>
    <x v="58"/>
    <s v="ACSE111"/>
    <n v="292"/>
    <s v="KG"/>
    <d v="2017-12-07T00:00:00"/>
    <n v="292"/>
    <s v="KG"/>
    <n v="0"/>
    <s v=""/>
    <d v="2017-12-08T00:00:00"/>
  </r>
  <r>
    <x v="450"/>
    <s v="80003628"/>
    <s v="900006"/>
    <s v="11001488"/>
    <s v="10"/>
    <x v="16"/>
    <s v="PF05S000082"/>
    <x v="58"/>
    <s v="ACSE211"/>
    <n v="290"/>
    <s v="KG"/>
    <d v="2017-12-07T00:00:00"/>
    <n v="290"/>
    <s v="KG"/>
    <n v="0"/>
    <s v=""/>
    <d v="2017-12-08T00:00:00"/>
  </r>
  <r>
    <x v="451"/>
    <s v="80003629"/>
    <s v="900001"/>
    <s v="11001394"/>
    <s v="50"/>
    <x v="13"/>
    <s v="PF05B000011"/>
    <x v="71"/>
    <s v="ACYA212"/>
    <n v="756"/>
    <s v="KG"/>
    <d v="2017-12-07T00:00:00"/>
    <n v="756"/>
    <s v="KG"/>
    <n v="0"/>
    <s v=""/>
    <d v="2017-12-08T00:00:00"/>
  </r>
  <r>
    <x v="451"/>
    <s v="80003629"/>
    <s v="900002"/>
    <s v="11001394"/>
    <s v="50"/>
    <x v="13"/>
    <s v="PF05B000011"/>
    <x v="71"/>
    <s v="ACYA222"/>
    <n v="756"/>
    <s v="KG"/>
    <d v="2017-12-07T00:00:00"/>
    <n v="756"/>
    <s v="KG"/>
    <n v="0"/>
    <s v=""/>
    <d v="2017-12-08T00:00:00"/>
  </r>
  <r>
    <x v="451"/>
    <s v="80003629"/>
    <s v="900003"/>
    <s v="11001394"/>
    <s v="50"/>
    <x v="13"/>
    <s v="PF05B000011"/>
    <x v="71"/>
    <s v="ACYA122"/>
    <n v="434"/>
    <s v="KG"/>
    <d v="2017-12-07T00:00:00"/>
    <n v="434"/>
    <s v="KG"/>
    <n v="0"/>
    <s v=""/>
    <d v="2017-12-08T00:00:00"/>
  </r>
  <r>
    <x v="451"/>
    <s v="80003629"/>
    <s v="900004"/>
    <s v="11001394"/>
    <s v="50"/>
    <x v="13"/>
    <s v="PF05B000011"/>
    <x v="71"/>
    <s v="ACYA132"/>
    <n v="218"/>
    <s v="KG"/>
    <d v="2017-12-07T00:00:00"/>
    <n v="218"/>
    <s v="KG"/>
    <n v="0"/>
    <s v=""/>
    <d v="2017-12-08T00:00:00"/>
  </r>
  <r>
    <x v="451"/>
    <s v="80003630"/>
    <s v="900001"/>
    <s v="11001655"/>
    <s v="120"/>
    <x v="13"/>
    <s v="PF05B000017"/>
    <x v="97"/>
    <s v="ACYA23"/>
    <n v="844"/>
    <s v="KG"/>
    <d v="2017-12-07T00:00:00"/>
    <n v="844"/>
    <s v="KG"/>
    <n v="0"/>
    <s v=""/>
    <d v="2017-12-08T00:00:00"/>
  </r>
  <r>
    <x v="451"/>
    <s v="80003630"/>
    <s v="900002"/>
    <s v="11001655"/>
    <s v="120"/>
    <x v="13"/>
    <s v="PF05B000017"/>
    <x v="97"/>
    <s v="ACYA11"/>
    <n v="704"/>
    <s v="KG"/>
    <d v="2017-12-07T00:00:00"/>
    <n v="704"/>
    <s v="KG"/>
    <n v="0"/>
    <s v=""/>
    <d v="2017-12-08T00:00:00"/>
  </r>
  <r>
    <x v="451"/>
    <s v="80003630"/>
    <s v="900003"/>
    <s v="11001655"/>
    <s v="120"/>
    <x v="13"/>
    <s v="PF05B000017"/>
    <x v="97"/>
    <s v="ACYA131"/>
    <n v="562"/>
    <s v="KG"/>
    <d v="2017-12-07T00:00:00"/>
    <n v="562"/>
    <s v="KG"/>
    <n v="0"/>
    <s v=""/>
    <d v="2017-12-08T00:00:00"/>
  </r>
  <r>
    <x v="451"/>
    <s v="80003630"/>
    <s v="900004"/>
    <s v="11001655"/>
    <s v="120"/>
    <x v="13"/>
    <s v="PF05B000017"/>
    <x v="97"/>
    <s v="ACYA121"/>
    <n v="424"/>
    <s v="KG"/>
    <d v="2017-12-07T00:00:00"/>
    <n v="424"/>
    <s v="KG"/>
    <n v="0"/>
    <s v=""/>
    <d v="2017-12-08T00:00:00"/>
  </r>
  <r>
    <x v="451"/>
    <s v="80003630"/>
    <s v="900005"/>
    <s v="11001655"/>
    <s v="120"/>
    <x v="13"/>
    <s v="PF05B000017"/>
    <x v="97"/>
    <s v="ACYA211"/>
    <n v="146"/>
    <s v="KG"/>
    <d v="2017-12-07T00:00:00"/>
    <n v="146"/>
    <s v="KG"/>
    <n v="0"/>
    <s v=""/>
    <d v="2017-12-08T00:00:00"/>
  </r>
  <r>
    <x v="451"/>
    <s v="80003630"/>
    <s v="900006"/>
    <s v="11001655"/>
    <s v="120"/>
    <x v="13"/>
    <s v="PF05B000017"/>
    <x v="97"/>
    <s v="ACYA221"/>
    <n v="146"/>
    <s v="KG"/>
    <d v="2017-12-07T00:00:00"/>
    <n v="146"/>
    <s v="KG"/>
    <n v="0"/>
    <s v=""/>
    <d v="2017-12-08T00:00:00"/>
  </r>
  <r>
    <x v="452"/>
    <s v="80003637"/>
    <s v="900001"/>
    <s v="11001527"/>
    <s v="20"/>
    <x v="0"/>
    <s v="PF05S000001"/>
    <x v="8"/>
    <s v="ADDX2"/>
    <n v="1938"/>
    <s v="KG"/>
    <d v="2017-12-07T00:00:00"/>
    <n v="1938"/>
    <s v="KG"/>
    <n v="0"/>
    <s v=""/>
    <d v="2017-12-08T00:00:00"/>
  </r>
  <r>
    <x v="452"/>
    <s v="80003637"/>
    <s v="900002"/>
    <s v="11001527"/>
    <s v="20"/>
    <x v="0"/>
    <s v="PF05S000001"/>
    <x v="8"/>
    <s v="ADDX3"/>
    <n v="1842"/>
    <s v="KG"/>
    <d v="2017-12-07T00:00:00"/>
    <n v="1842"/>
    <s v="KG"/>
    <n v="0"/>
    <s v=""/>
    <d v="2017-12-08T00:00:00"/>
  </r>
  <r>
    <x v="452"/>
    <s v="80003637"/>
    <s v="900003"/>
    <s v="11001527"/>
    <s v="20"/>
    <x v="0"/>
    <s v="PF05S000001"/>
    <x v="8"/>
    <s v="ADDX1"/>
    <n v="1676"/>
    <s v="KG"/>
    <d v="2017-12-07T00:00:00"/>
    <n v="1676"/>
    <s v="KG"/>
    <n v="0"/>
    <s v=""/>
    <d v="2017-12-08T00:00:00"/>
  </r>
  <r>
    <x v="436"/>
    <s v="80003639"/>
    <s v="900001"/>
    <s v="11001340"/>
    <s v="90"/>
    <x v="13"/>
    <s v="PF05B000012"/>
    <x v="72"/>
    <s v="ACZA12"/>
    <n v="766"/>
    <s v="KG"/>
    <d v="2017-12-08T00:00:00"/>
    <n v="766"/>
    <s v="KG"/>
    <n v="0"/>
    <s v=""/>
    <d v="2017-12-11T00:00:00"/>
  </r>
  <r>
    <x v="436"/>
    <s v="80003639"/>
    <s v="900002"/>
    <s v="11001340"/>
    <s v="90"/>
    <x v="13"/>
    <s v="PF05B000012"/>
    <x v="72"/>
    <s v="ACZA11"/>
    <n v="634"/>
    <s v="KG"/>
    <d v="2017-12-08T00:00:00"/>
    <n v="634"/>
    <s v="KG"/>
    <n v="0"/>
    <s v=""/>
    <d v="2017-12-11T00:00:00"/>
  </r>
  <r>
    <x v="437"/>
    <s v="80003640"/>
    <s v="900001"/>
    <s v="11001655"/>
    <s v="160"/>
    <x v="13"/>
    <s v="PF05B000018"/>
    <x v="98"/>
    <s v="ACYZ221"/>
    <n v="672"/>
    <s v="KG"/>
    <d v="2017-12-08T00:00:00"/>
    <n v="672"/>
    <s v="KG"/>
    <n v="0"/>
    <s v=""/>
    <d v="2017-12-11T00:00:00"/>
  </r>
  <r>
    <x v="437"/>
    <s v="80003640"/>
    <s v="900002"/>
    <s v="11001655"/>
    <s v="160"/>
    <x v="13"/>
    <s v="PF05B000018"/>
    <x v="98"/>
    <s v="ACYZ121"/>
    <n v="540"/>
    <s v="KG"/>
    <d v="2017-12-08T00:00:00"/>
    <n v="540"/>
    <s v="KG"/>
    <n v="0"/>
    <s v=""/>
    <d v="2017-12-11T00:00:00"/>
  </r>
  <r>
    <x v="437"/>
    <s v="80003640"/>
    <s v="900003"/>
    <s v="11001655"/>
    <s v="160"/>
    <x v="13"/>
    <s v="PF05B000018"/>
    <x v="98"/>
    <s v="ACYZ211"/>
    <n v="536"/>
    <s v="KG"/>
    <d v="2017-12-08T00:00:00"/>
    <n v="536"/>
    <s v="KG"/>
    <n v="0"/>
    <s v=""/>
    <d v="2017-12-11T00:00:00"/>
  </r>
  <r>
    <x v="437"/>
    <s v="80003640"/>
    <s v="900004"/>
    <s v="11001655"/>
    <s v="160"/>
    <x v="13"/>
    <s v="PF05B000018"/>
    <x v="98"/>
    <s v="ACYZ131"/>
    <n v="534"/>
    <s v="KG"/>
    <d v="2017-12-08T00:00:00"/>
    <n v="534"/>
    <s v="KG"/>
    <n v="0"/>
    <s v=""/>
    <d v="2017-12-11T00:00:00"/>
  </r>
  <r>
    <x v="437"/>
    <s v="80003640"/>
    <s v="900005"/>
    <s v="11001655"/>
    <s v="160"/>
    <x v="13"/>
    <s v="PF05B000018"/>
    <x v="98"/>
    <s v="ACYZ231"/>
    <n v="400"/>
    <s v="KG"/>
    <d v="2017-12-08T00:00:00"/>
    <n v="400"/>
    <s v="KG"/>
    <n v="0"/>
    <s v=""/>
    <d v="2017-12-11T00:00:00"/>
  </r>
  <r>
    <x v="453"/>
    <s v="80003645"/>
    <s v="900001"/>
    <s v="11001529"/>
    <s v="40"/>
    <x v="0"/>
    <s v="PF05S000022"/>
    <x v="22"/>
    <s v="ADCG1"/>
    <n v="3180"/>
    <s v="KG"/>
    <d v="2017-12-12T00:00:00"/>
    <n v="3180"/>
    <s v="KG"/>
    <n v="0"/>
    <s v=""/>
    <d v="2017-12-13T00:00:00"/>
  </r>
  <r>
    <x v="453"/>
    <s v="80003645"/>
    <s v="900002"/>
    <s v="11001529"/>
    <s v="40"/>
    <x v="0"/>
    <s v="PF05S000022"/>
    <x v="22"/>
    <s v="ADCG2"/>
    <n v="2280"/>
    <s v="KG"/>
    <d v="2017-12-12T00:00:00"/>
    <n v="2280"/>
    <s v="KG"/>
    <n v="0"/>
    <s v=""/>
    <d v="2017-12-13T00:00:00"/>
  </r>
  <r>
    <x v="454"/>
    <s v="80003646"/>
    <s v="900001"/>
    <s v="11001529"/>
    <s v="40"/>
    <x v="0"/>
    <s v="PF05S000022"/>
    <x v="22"/>
    <s v="ADCI1"/>
    <n v="3162"/>
    <s v="KG"/>
    <d v="2017-12-12T00:00:00"/>
    <n v="3162"/>
    <s v="KG"/>
    <n v="0"/>
    <s v=""/>
    <d v="2017-12-13T00:00:00"/>
  </r>
  <r>
    <x v="454"/>
    <s v="80003646"/>
    <s v="900002"/>
    <s v="11001529"/>
    <s v="40"/>
    <x v="0"/>
    <s v="PF05S000022"/>
    <x v="22"/>
    <s v="ADCI2"/>
    <n v="2650"/>
    <s v="KG"/>
    <d v="2017-12-12T00:00:00"/>
    <n v="2650"/>
    <s v="KG"/>
    <n v="0"/>
    <s v=""/>
    <d v="2017-12-13T00:00:00"/>
  </r>
  <r>
    <x v="455"/>
    <s v="80003648"/>
    <s v="900001"/>
    <s v="11001593"/>
    <s v="20"/>
    <x v="0"/>
    <s v="PF05S000022"/>
    <x v="22"/>
    <s v="ADDD1"/>
    <n v="3114"/>
    <s v="KG"/>
    <d v="2017-12-13T00:00:00"/>
    <n v="3114"/>
    <s v="KG"/>
    <n v="0"/>
    <s v=""/>
    <d v="2017-12-14T00:00:00"/>
  </r>
  <r>
    <x v="455"/>
    <s v="80003648"/>
    <s v="900002"/>
    <s v="11001593"/>
    <s v="20"/>
    <x v="0"/>
    <s v="PF05S000022"/>
    <x v="22"/>
    <s v="ADDD2"/>
    <n v="2728"/>
    <s v="KG"/>
    <d v="2017-12-13T00:00:00"/>
    <n v="2728"/>
    <s v="KG"/>
    <n v="0"/>
    <s v=""/>
    <d v="2017-12-14T00:00:00"/>
  </r>
  <r>
    <x v="456"/>
    <s v="80003656"/>
    <s v="900001"/>
    <s v="11001361"/>
    <s v="110"/>
    <x v="13"/>
    <s v="PF05B000006"/>
    <x v="76"/>
    <s v="ADBV121"/>
    <n v="340"/>
    <s v="KG"/>
    <d v="2017-12-18T00:00:00"/>
    <n v="340"/>
    <s v="KG"/>
    <n v="0"/>
    <s v=""/>
    <d v="2017-12-15T00:00:00"/>
  </r>
  <r>
    <x v="456"/>
    <s v="80003656"/>
    <s v="900002"/>
    <s v="11001361"/>
    <s v="110"/>
    <x v="13"/>
    <s v="PF05B000006"/>
    <x v="76"/>
    <s v="ADBV141"/>
    <n v="340"/>
    <s v="KG"/>
    <d v="2017-12-18T00:00:00"/>
    <n v="340"/>
    <s v="KG"/>
    <n v="0"/>
    <s v=""/>
    <d v="2017-12-15T00:00:00"/>
  </r>
  <r>
    <x v="456"/>
    <s v="80003656"/>
    <s v="900003"/>
    <s v="11001361"/>
    <s v="110"/>
    <x v="13"/>
    <s v="PF05B000006"/>
    <x v="76"/>
    <s v="ADBV142"/>
    <n v="340"/>
    <s v="KG"/>
    <d v="2017-12-18T00:00:00"/>
    <n v="340"/>
    <s v="KG"/>
    <n v="0"/>
    <s v=""/>
    <d v="2017-12-15T00:00:00"/>
  </r>
  <r>
    <x v="456"/>
    <s v="80003656"/>
    <s v="900004"/>
    <s v="11001361"/>
    <s v="110"/>
    <x v="13"/>
    <s v="PF05B000006"/>
    <x v="76"/>
    <s v="ADBV211"/>
    <n v="340"/>
    <s v="KG"/>
    <d v="2017-12-18T00:00:00"/>
    <n v="340"/>
    <s v="KG"/>
    <n v="0"/>
    <s v=""/>
    <d v="2017-12-15T00:00:00"/>
  </r>
  <r>
    <x v="456"/>
    <s v="80003656"/>
    <s v="900005"/>
    <s v="11001361"/>
    <s v="110"/>
    <x v="13"/>
    <s v="PF05B000006"/>
    <x v="76"/>
    <s v="ADBV212"/>
    <n v="340"/>
    <s v="KG"/>
    <d v="2017-12-18T00:00:00"/>
    <n v="340"/>
    <s v="KG"/>
    <n v="0"/>
    <s v=""/>
    <d v="2017-12-15T00:00:00"/>
  </r>
  <r>
    <x v="456"/>
    <s v="80003656"/>
    <s v="900006"/>
    <s v="11001361"/>
    <s v="110"/>
    <x v="13"/>
    <s v="PF05B000006"/>
    <x v="76"/>
    <s v="ADBV231"/>
    <n v="340"/>
    <s v="KG"/>
    <d v="2017-12-18T00:00:00"/>
    <n v="340"/>
    <s v="KG"/>
    <n v="0"/>
    <s v=""/>
    <d v="2017-12-15T00:00:00"/>
  </r>
  <r>
    <x v="456"/>
    <s v="80003656"/>
    <s v="900007"/>
    <s v="11001361"/>
    <s v="110"/>
    <x v="13"/>
    <s v="PF05B000006"/>
    <x v="76"/>
    <s v="ADBV131"/>
    <n v="338"/>
    <s v="KG"/>
    <d v="2017-12-18T00:00:00"/>
    <n v="338"/>
    <s v="KG"/>
    <n v="0"/>
    <s v=""/>
    <d v="2017-12-15T00:00:00"/>
  </r>
  <r>
    <x v="456"/>
    <s v="80003656"/>
    <s v="900008"/>
    <s v="11001361"/>
    <s v="110"/>
    <x v="13"/>
    <s v="PF05B000006"/>
    <x v="76"/>
    <s v="ADBV111"/>
    <n v="330"/>
    <s v="KG"/>
    <d v="2017-12-18T00:00:00"/>
    <n v="330"/>
    <s v="KG"/>
    <n v="0"/>
    <s v=""/>
    <d v="2017-12-15T00:00:00"/>
  </r>
  <r>
    <x v="456"/>
    <s v="80003656"/>
    <s v="900009"/>
    <s v="11001361"/>
    <s v="110"/>
    <x v="13"/>
    <s v="PF05B000006"/>
    <x v="76"/>
    <s v="ADBV221"/>
    <n v="330"/>
    <s v="KG"/>
    <d v="2017-12-18T00:00:00"/>
    <n v="330"/>
    <s v="KG"/>
    <n v="0"/>
    <s v=""/>
    <d v="2017-12-15T00:00:00"/>
  </r>
  <r>
    <x v="456"/>
    <s v="80003656"/>
    <s v="900010"/>
    <s v="11001361"/>
    <s v="110"/>
    <x v="13"/>
    <s v="PF05B000006"/>
    <x v="76"/>
    <s v="ADBV242"/>
    <n v="172"/>
    <s v="KG"/>
    <d v="2017-12-18T00:00:00"/>
    <n v="172"/>
    <s v="KG"/>
    <n v="0"/>
    <s v=""/>
    <d v="2017-12-15T00:00:00"/>
  </r>
  <r>
    <x v="456"/>
    <s v="80003656"/>
    <s v="900011"/>
    <s v="11001361"/>
    <s v="110"/>
    <x v="13"/>
    <s v="PF05B000006"/>
    <x v="76"/>
    <s v="ADBV112"/>
    <n v="170"/>
    <s v="KG"/>
    <d v="2017-12-18T00:00:00"/>
    <n v="170"/>
    <s v="KG"/>
    <n v="0"/>
    <s v=""/>
    <d v="2017-12-15T00:00:00"/>
  </r>
  <r>
    <x v="456"/>
    <s v="80003656"/>
    <s v="900012"/>
    <s v="11001361"/>
    <s v="110"/>
    <x v="13"/>
    <s v="PF05B000006"/>
    <x v="76"/>
    <s v="ADBV122"/>
    <n v="170"/>
    <s v="KG"/>
    <d v="2017-12-18T00:00:00"/>
    <n v="170"/>
    <s v="KG"/>
    <n v="0"/>
    <s v=""/>
    <d v="2017-12-15T00:00:00"/>
  </r>
  <r>
    <x v="456"/>
    <s v="80003656"/>
    <s v="900013"/>
    <s v="11001361"/>
    <s v="110"/>
    <x v="13"/>
    <s v="PF05B000006"/>
    <x v="76"/>
    <s v="ADBV132"/>
    <n v="170"/>
    <s v="KG"/>
    <d v="2017-12-18T00:00:00"/>
    <n v="170"/>
    <s v="KG"/>
    <n v="0"/>
    <s v=""/>
    <d v="2017-12-15T00:00:00"/>
  </r>
  <r>
    <x v="456"/>
    <s v="80003656"/>
    <s v="900014"/>
    <s v="11001361"/>
    <s v="110"/>
    <x v="13"/>
    <s v="PF05B000006"/>
    <x v="76"/>
    <s v="ADBV222"/>
    <n v="170"/>
    <s v="KG"/>
    <d v="2017-12-18T00:00:00"/>
    <n v="170"/>
    <s v="KG"/>
    <n v="0"/>
    <s v=""/>
    <d v="2017-12-15T00:00:00"/>
  </r>
  <r>
    <x v="456"/>
    <s v="80003656"/>
    <s v="900015"/>
    <s v="11001361"/>
    <s v="110"/>
    <x v="13"/>
    <s v="PF05B000006"/>
    <x v="76"/>
    <s v="ADBV232"/>
    <n v="170"/>
    <s v="KG"/>
    <d v="2017-12-18T00:00:00"/>
    <n v="170"/>
    <s v="KG"/>
    <n v="0"/>
    <s v=""/>
    <d v="2017-12-15T00:00:00"/>
  </r>
  <r>
    <x v="456"/>
    <s v="80003656"/>
    <s v="900016"/>
    <s v="11001361"/>
    <s v="110"/>
    <x v="13"/>
    <s v="PF05B000006"/>
    <x v="76"/>
    <s v="ADBV241"/>
    <n v="166"/>
    <s v="KG"/>
    <d v="2017-12-18T00:00:00"/>
    <n v="166"/>
    <s v="KG"/>
    <n v="0"/>
    <s v=""/>
    <d v="2017-12-15T00:00:00"/>
  </r>
  <r>
    <x v="457"/>
    <s v="80003661"/>
    <s v="900001"/>
    <s v="11001475"/>
    <s v="10"/>
    <x v="16"/>
    <s v="PF05S000080"/>
    <x v="57"/>
    <s v="ACPN23"/>
    <n v="734"/>
    <s v="KG"/>
    <d v="2017-12-14T00:00:00"/>
    <n v="734"/>
    <s v="KG"/>
    <n v="0"/>
    <s v=""/>
    <d v="2017-12-15T00:00:00"/>
  </r>
  <r>
    <x v="457"/>
    <s v="80003661"/>
    <s v="900002"/>
    <s v="11001475"/>
    <s v="10"/>
    <x v="16"/>
    <s v="PF05S000080"/>
    <x v="57"/>
    <s v="ACPN222"/>
    <n v="618"/>
    <s v="KG"/>
    <d v="2017-12-14T00:00:00"/>
    <n v="618"/>
    <s v="KG"/>
    <n v="0"/>
    <s v=""/>
    <d v="2017-12-15T00:00:00"/>
  </r>
  <r>
    <x v="457"/>
    <s v="80003661"/>
    <s v="900003"/>
    <s v="11001475"/>
    <s v="10"/>
    <x v="16"/>
    <s v="PF05S000080"/>
    <x v="57"/>
    <s v="ACPN212"/>
    <n v="600"/>
    <s v="KG"/>
    <d v="2017-12-14T00:00:00"/>
    <n v="600"/>
    <s v="KG"/>
    <n v="0"/>
    <s v=""/>
    <d v="2017-12-15T00:00:00"/>
  </r>
  <r>
    <x v="457"/>
    <s v="80003661"/>
    <s v="900004"/>
    <s v="11001475"/>
    <s v="10"/>
    <x v="16"/>
    <s v="PF05S000080"/>
    <x v="57"/>
    <s v="ACPN112"/>
    <n v="488"/>
    <s v="KG"/>
    <d v="2017-12-14T00:00:00"/>
    <n v="488"/>
    <s v="KG"/>
    <n v="0"/>
    <s v=""/>
    <d v="2017-12-15T00:00:00"/>
  </r>
  <r>
    <x v="457"/>
    <s v="80003662"/>
    <s v="900001"/>
    <s v="11001481"/>
    <s v="10"/>
    <x v="16"/>
    <s v="PF05S000080"/>
    <x v="57"/>
    <s v="ACPN132"/>
    <n v="242"/>
    <s v="KG"/>
    <d v="2017-12-14T00:00:00"/>
    <n v="242"/>
    <s v="KG"/>
    <n v="0"/>
    <s v=""/>
    <d v="2017-12-15T00:00:00"/>
  </r>
  <r>
    <x v="457"/>
    <s v="80003663"/>
    <s v="900001"/>
    <s v="11001489"/>
    <s v="10"/>
    <x v="16"/>
    <s v="PF05S000082"/>
    <x v="58"/>
    <s v="ACPN12"/>
    <n v="854"/>
    <s v="KG"/>
    <d v="2017-12-14T00:00:00"/>
    <n v="854"/>
    <s v="KG"/>
    <n v="0"/>
    <s v=""/>
    <d v="2017-12-15T00:00:00"/>
  </r>
  <r>
    <x v="457"/>
    <s v="80003663"/>
    <s v="900002"/>
    <s v="11001489"/>
    <s v="10"/>
    <x v="16"/>
    <s v="PF05S000082"/>
    <x v="58"/>
    <s v="ACPN111"/>
    <n v="296"/>
    <s v="KG"/>
    <d v="2017-12-14T00:00:00"/>
    <n v="296"/>
    <s v="KG"/>
    <n v="0"/>
    <s v=""/>
    <d v="2017-12-15T00:00:00"/>
  </r>
  <r>
    <x v="457"/>
    <s v="80003664"/>
    <s v="900001"/>
    <s v="11001490"/>
    <s v="10"/>
    <x v="16"/>
    <s v="PF05S000082"/>
    <x v="58"/>
    <s v="ACPN131"/>
    <n v="568"/>
    <s v="KG"/>
    <d v="2017-12-14T00:00:00"/>
    <n v="568"/>
    <s v="KG"/>
    <n v="0"/>
    <s v=""/>
    <d v="2017-12-15T00:00:00"/>
  </r>
  <r>
    <x v="457"/>
    <s v="80003664"/>
    <s v="900002"/>
    <s v="11001490"/>
    <s v="10"/>
    <x v="16"/>
    <s v="PF05S000082"/>
    <x v="58"/>
    <s v="ACPN211"/>
    <n v="296"/>
    <s v="KG"/>
    <d v="2017-12-14T00:00:00"/>
    <n v="296"/>
    <s v="KG"/>
    <n v="0"/>
    <s v=""/>
    <d v="2017-12-15T00:00:00"/>
  </r>
  <r>
    <x v="457"/>
    <s v="80003664"/>
    <s v="900003"/>
    <s v="11001490"/>
    <s v="10"/>
    <x v="16"/>
    <s v="PF05S000082"/>
    <x v="58"/>
    <s v="ACPN221"/>
    <n v="296"/>
    <s v="KG"/>
    <d v="2017-12-14T00:00:00"/>
    <n v="296"/>
    <s v="KG"/>
    <n v="0"/>
    <s v=""/>
    <d v="2017-12-15T00:00:00"/>
  </r>
  <r>
    <x v="449"/>
    <s v="80003665"/>
    <s v="900001"/>
    <s v="11001489"/>
    <s v="10"/>
    <x v="16"/>
    <s v="PF05S000082"/>
    <x v="58"/>
    <s v="ACTZ13"/>
    <n v="866"/>
    <s v="KG"/>
    <d v="2017-12-14T00:00:00"/>
    <n v="866"/>
    <s v="KG"/>
    <n v="0"/>
    <s v=""/>
    <d v="2017-12-15T00:00:00"/>
  </r>
  <r>
    <x v="449"/>
    <s v="80003665"/>
    <s v="900002"/>
    <s v="11001489"/>
    <s v="10"/>
    <x v="16"/>
    <s v="PF05S000082"/>
    <x v="58"/>
    <s v="ACTZ111"/>
    <n v="586"/>
    <s v="KG"/>
    <d v="2017-12-14T00:00:00"/>
    <n v="586"/>
    <s v="KG"/>
    <n v="0"/>
    <s v=""/>
    <d v="2017-12-15T00:00:00"/>
  </r>
  <r>
    <x v="449"/>
    <s v="80003665"/>
    <s v="900003"/>
    <s v="11001489"/>
    <s v="10"/>
    <x v="16"/>
    <s v="PF05S000082"/>
    <x v="58"/>
    <s v="ACTZ221"/>
    <n v="560"/>
    <s v="KG"/>
    <d v="2017-12-14T00:00:00"/>
    <n v="560"/>
    <s v="KG"/>
    <n v="0"/>
    <s v=""/>
    <d v="2017-12-15T00:00:00"/>
  </r>
  <r>
    <x v="449"/>
    <s v="80003665"/>
    <s v="900004"/>
    <s v="11001489"/>
    <s v="10"/>
    <x v="16"/>
    <s v="PF05S000082"/>
    <x v="58"/>
    <s v="ACTZ231"/>
    <n v="292"/>
    <s v="KG"/>
    <d v="2017-12-14T00:00:00"/>
    <n v="292"/>
    <s v="KG"/>
    <n v="0"/>
    <s v=""/>
    <d v="2017-12-15T00:00:00"/>
  </r>
  <r>
    <x v="449"/>
    <s v="80003665"/>
    <s v="900005"/>
    <s v="11001489"/>
    <s v="10"/>
    <x v="16"/>
    <s v="PF05S000082"/>
    <x v="58"/>
    <s v="ACTZ121"/>
    <n v="290"/>
    <s v="KG"/>
    <d v="2017-12-14T00:00:00"/>
    <n v="290"/>
    <s v="KG"/>
    <n v="0"/>
    <s v=""/>
    <d v="2017-12-15T00:00:00"/>
  </r>
  <r>
    <x v="449"/>
    <s v="80003665"/>
    <s v="900006"/>
    <s v="11001489"/>
    <s v="10"/>
    <x v="16"/>
    <s v="PF05S000082"/>
    <x v="58"/>
    <s v="ACTZ211"/>
    <n v="290"/>
    <s v="KG"/>
    <d v="2017-12-14T00:00:00"/>
    <n v="290"/>
    <s v="KG"/>
    <n v="0"/>
    <s v=""/>
    <d v="2017-12-15T00:00:00"/>
  </r>
  <r>
    <x v="458"/>
    <s v="80003666"/>
    <s v="900001"/>
    <s v="11001481"/>
    <s v="10"/>
    <x v="16"/>
    <s v="PF05S000080"/>
    <x v="57"/>
    <s v="ACPO232"/>
    <n v="482"/>
    <s v="KG"/>
    <d v="2017-12-14T00:00:00"/>
    <n v="482"/>
    <s v="KG"/>
    <n v="0"/>
    <s v=""/>
    <d v="2017-12-15T00:00:00"/>
  </r>
  <r>
    <x v="458"/>
    <s v="80003666"/>
    <s v="900002"/>
    <s v="11001481"/>
    <s v="10"/>
    <x v="16"/>
    <s v="PF05S000080"/>
    <x v="57"/>
    <s v="ACPO212"/>
    <n v="368"/>
    <s v="KG"/>
    <d v="2017-12-14T00:00:00"/>
    <n v="368"/>
    <s v="KG"/>
    <n v="0"/>
    <s v=""/>
    <d v="2017-12-15T00:00:00"/>
  </r>
  <r>
    <x v="458"/>
    <s v="80003666"/>
    <s v="900003"/>
    <s v="11001481"/>
    <s v="10"/>
    <x v="16"/>
    <s v="PF05S000080"/>
    <x v="57"/>
    <s v="ACPO132"/>
    <n v="360"/>
    <s v="KG"/>
    <d v="2017-12-14T00:00:00"/>
    <n v="360"/>
    <s v="KG"/>
    <n v="0"/>
    <s v=""/>
    <d v="2017-12-15T00:00:00"/>
  </r>
  <r>
    <x v="458"/>
    <s v="80003666"/>
    <s v="900004"/>
    <s v="11001481"/>
    <s v="10"/>
    <x v="16"/>
    <s v="PF05S000080"/>
    <x v="57"/>
    <s v="ACPO112"/>
    <n v="246"/>
    <s v="KG"/>
    <d v="2017-12-14T00:00:00"/>
    <n v="246"/>
    <s v="KG"/>
    <n v="0"/>
    <s v=""/>
    <d v="2017-12-15T00:00:00"/>
  </r>
  <r>
    <x v="458"/>
    <s v="80003666"/>
    <s v="900005"/>
    <s v="11001481"/>
    <s v="10"/>
    <x v="16"/>
    <s v="PF05S000080"/>
    <x v="57"/>
    <s v="ACPO122"/>
    <n v="126"/>
    <s v="KG"/>
    <d v="2017-12-14T00:00:00"/>
    <n v="126"/>
    <s v="KG"/>
    <n v="0"/>
    <s v=""/>
    <d v="2017-12-15T00:00:00"/>
  </r>
  <r>
    <x v="458"/>
    <s v="80003666"/>
    <s v="900006"/>
    <s v="11001481"/>
    <s v="10"/>
    <x v="16"/>
    <s v="PF05S000080"/>
    <x v="57"/>
    <s v="ACPO2222"/>
    <n v="126"/>
    <s v="KG"/>
    <d v="2017-12-14T00:00:00"/>
    <n v="126"/>
    <s v="KG"/>
    <n v="0"/>
    <s v=""/>
    <d v="2017-12-15T00:00:00"/>
  </r>
  <r>
    <x v="458"/>
    <s v="80003666"/>
    <s v="900007"/>
    <s v="11001481"/>
    <s v="10"/>
    <x v="16"/>
    <s v="PF05S000080"/>
    <x v="57"/>
    <s v="ACPO2212"/>
    <n v="124"/>
    <s v="KG"/>
    <d v="2017-12-14T00:00:00"/>
    <n v="124"/>
    <s v="KG"/>
    <n v="0"/>
    <s v=""/>
    <d v="2017-12-15T00:00:00"/>
  </r>
  <r>
    <x v="458"/>
    <s v="80003667"/>
    <s v="900001"/>
    <s v="11001490"/>
    <s v="10"/>
    <x v="16"/>
    <s v="PF05S000082"/>
    <x v="58"/>
    <s v="ACPO121"/>
    <n v="852"/>
    <s v="KG"/>
    <d v="2017-12-14T00:00:00"/>
    <n v="852"/>
    <s v="KG"/>
    <n v="0"/>
    <s v=""/>
    <d v="2017-12-15T00:00:00"/>
  </r>
  <r>
    <x v="458"/>
    <s v="80003667"/>
    <s v="900002"/>
    <s v="11001490"/>
    <s v="10"/>
    <x v="16"/>
    <s v="PF05S000082"/>
    <x v="58"/>
    <s v="ACPO111"/>
    <n v="586"/>
    <s v="KG"/>
    <d v="2017-12-14T00:00:00"/>
    <n v="586"/>
    <s v="KG"/>
    <n v="0"/>
    <s v=""/>
    <d v="2017-12-15T00:00:00"/>
  </r>
  <r>
    <x v="458"/>
    <s v="80003667"/>
    <s v="900003"/>
    <s v="11001490"/>
    <s v="10"/>
    <x v="16"/>
    <s v="PF05S000082"/>
    <x v="58"/>
    <s v="ACPO211"/>
    <n v="584"/>
    <s v="KG"/>
    <d v="2017-12-14T00:00:00"/>
    <n v="584"/>
    <s v="KG"/>
    <n v="0"/>
    <s v=""/>
    <d v="2017-12-15T00:00:00"/>
  </r>
  <r>
    <x v="458"/>
    <s v="80003667"/>
    <s v="900004"/>
    <s v="11001490"/>
    <s v="10"/>
    <x v="16"/>
    <s v="PF05S000082"/>
    <x v="58"/>
    <s v="ACPO131"/>
    <n v="578"/>
    <s v="KG"/>
    <d v="2017-12-14T00:00:00"/>
    <n v="578"/>
    <s v="KG"/>
    <n v="0"/>
    <s v=""/>
    <d v="2017-12-15T00:00:00"/>
  </r>
  <r>
    <x v="458"/>
    <s v="80003667"/>
    <s v="900005"/>
    <s v="11001490"/>
    <s v="10"/>
    <x v="16"/>
    <s v="PF05S000082"/>
    <x v="58"/>
    <s v="ACPO2211"/>
    <n v="294"/>
    <s v="KG"/>
    <d v="2017-12-14T00:00:00"/>
    <n v="294"/>
    <s v="KG"/>
    <n v="0"/>
    <s v=""/>
    <d v="2017-12-15T00:00:00"/>
  </r>
  <r>
    <x v="458"/>
    <s v="80003667"/>
    <s v="900006"/>
    <s v="11001490"/>
    <s v="10"/>
    <x v="16"/>
    <s v="PF05S000082"/>
    <x v="58"/>
    <s v="ACPO2221"/>
    <n v="294"/>
    <s v="KG"/>
    <d v="2017-12-14T00:00:00"/>
    <n v="294"/>
    <s v="KG"/>
    <n v="0"/>
    <s v=""/>
    <d v="2017-12-15T00:00:00"/>
  </r>
  <r>
    <x v="458"/>
    <s v="80003667"/>
    <s v="900007"/>
    <s v="11001490"/>
    <s v="10"/>
    <x v="16"/>
    <s v="PF05S000082"/>
    <x v="58"/>
    <s v="ACPO231"/>
    <n v="290"/>
    <s v="KG"/>
    <d v="2017-12-14T00:00:00"/>
    <n v="290"/>
    <s v="KG"/>
    <n v="0"/>
    <s v=""/>
    <d v="2017-12-15T00:00:00"/>
  </r>
  <r>
    <x v="459"/>
    <s v="80003668"/>
    <s v="900001"/>
    <s v="11001481"/>
    <s v="10"/>
    <x v="16"/>
    <s v="PF05S000080"/>
    <x v="57"/>
    <s v="ACTY132"/>
    <n v="486"/>
    <s v="KG"/>
    <d v="2017-12-14T00:00:00"/>
    <n v="486"/>
    <s v="KG"/>
    <n v="0"/>
    <s v=""/>
    <d v="2017-12-15T00:00:00"/>
  </r>
  <r>
    <x v="459"/>
    <s v="80003668"/>
    <s v="900002"/>
    <s v="11001481"/>
    <s v="10"/>
    <x v="16"/>
    <s v="PF05S000080"/>
    <x v="57"/>
    <s v="ACTY222"/>
    <n v="474"/>
    <s v="KG"/>
    <d v="2017-12-14T00:00:00"/>
    <n v="474"/>
    <s v="KG"/>
    <n v="0"/>
    <s v=""/>
    <d v="2017-12-15T00:00:00"/>
  </r>
  <r>
    <x v="459"/>
    <s v="80003668"/>
    <s v="900003"/>
    <s v="11001481"/>
    <s v="10"/>
    <x v="16"/>
    <s v="PF05S000080"/>
    <x v="57"/>
    <s v="ACTY232"/>
    <n v="240"/>
    <s v="KG"/>
    <d v="2017-12-14T00:00:00"/>
    <n v="240"/>
    <s v="KG"/>
    <n v="0"/>
    <s v=""/>
    <d v="2017-12-15T00:00:00"/>
  </r>
  <r>
    <x v="459"/>
    <s v="80003668"/>
    <s v="900004"/>
    <s v="11001481"/>
    <s v="10"/>
    <x v="16"/>
    <s v="PF05S000080"/>
    <x v="57"/>
    <s v="ACTY212"/>
    <n v="238"/>
    <s v="KG"/>
    <d v="2017-12-14T00:00:00"/>
    <n v="238"/>
    <s v="KG"/>
    <n v="0"/>
    <s v=""/>
    <d v="2017-12-15T00:00:00"/>
  </r>
  <r>
    <x v="459"/>
    <s v="80003668"/>
    <s v="900005"/>
    <s v="11001481"/>
    <s v="10"/>
    <x v="16"/>
    <s v="PF05S000080"/>
    <x v="57"/>
    <s v="ACTY112"/>
    <n v="120"/>
    <s v="KG"/>
    <d v="2017-12-14T00:00:00"/>
    <n v="120"/>
    <s v="KG"/>
    <n v="0"/>
    <s v=""/>
    <d v="2017-12-15T00:00:00"/>
  </r>
  <r>
    <x v="459"/>
    <s v="80003669"/>
    <s v="900001"/>
    <s v="11001490"/>
    <s v="10"/>
    <x v="16"/>
    <s v="PF05S000082"/>
    <x v="58"/>
    <s v="ACTY12"/>
    <n v="842"/>
    <s v="KG"/>
    <d v="2017-12-14T00:00:00"/>
    <n v="842"/>
    <s v="KG"/>
    <n v="0"/>
    <s v=""/>
    <d v="2017-12-15T00:00:00"/>
  </r>
  <r>
    <x v="459"/>
    <s v="80003669"/>
    <s v="900002"/>
    <s v="11001490"/>
    <s v="10"/>
    <x v="16"/>
    <s v="PF05S000082"/>
    <x v="58"/>
    <s v="ACTY111"/>
    <n v="560"/>
    <s v="KG"/>
    <d v="2017-12-14T00:00:00"/>
    <n v="560"/>
    <s v="KG"/>
    <n v="0"/>
    <s v=""/>
    <d v="2017-12-15T00:00:00"/>
  </r>
  <r>
    <x v="459"/>
    <s v="80003669"/>
    <s v="900003"/>
    <s v="11001490"/>
    <s v="10"/>
    <x v="16"/>
    <s v="PF05S000082"/>
    <x v="58"/>
    <s v="ACTY131"/>
    <n v="292"/>
    <s v="KG"/>
    <d v="2017-12-14T00:00:00"/>
    <n v="292"/>
    <s v="KG"/>
    <n v="0"/>
    <s v=""/>
    <d v="2017-12-15T00:00:00"/>
  </r>
  <r>
    <x v="459"/>
    <s v="80003670"/>
    <s v="900001"/>
    <s v="11001491"/>
    <s v="10"/>
    <x v="16"/>
    <s v="PF05S000082"/>
    <x v="58"/>
    <s v="ACTY211"/>
    <n v="566"/>
    <s v="KG"/>
    <d v="2017-12-14T00:00:00"/>
    <n v="566"/>
    <s v="KG"/>
    <n v="0"/>
    <s v=""/>
    <d v="2017-12-15T00:00:00"/>
  </r>
  <r>
    <x v="459"/>
    <s v="80003670"/>
    <s v="900002"/>
    <s v="11001491"/>
    <s v="10"/>
    <x v="16"/>
    <s v="PF05S000082"/>
    <x v="58"/>
    <s v="ACTY231"/>
    <n v="562"/>
    <s v="KG"/>
    <d v="2017-12-14T00:00:00"/>
    <n v="562"/>
    <s v="KG"/>
    <n v="0"/>
    <s v=""/>
    <d v="2017-12-15T00:00:00"/>
  </r>
  <r>
    <x v="459"/>
    <s v="80003671"/>
    <s v="900001"/>
    <s v="11001487"/>
    <s v="10"/>
    <x v="16"/>
    <s v="PF05S000082"/>
    <x v="58"/>
    <s v="ACTY221"/>
    <n v="280"/>
    <s v="KG"/>
    <d v="2017-12-14T00:00:00"/>
    <n v="280"/>
    <s v="KG"/>
    <n v="0"/>
    <s v=""/>
    <d v="2017-12-15T00:00:00"/>
  </r>
  <r>
    <x v="460"/>
    <s v="80003672"/>
    <s v="900001"/>
    <s v="11001481"/>
    <s v="10"/>
    <x v="16"/>
    <s v="PF05S000080"/>
    <x v="57"/>
    <s v="ACPP122"/>
    <n v="716"/>
    <s v="KG"/>
    <d v="2017-12-14T00:00:00"/>
    <n v="716"/>
    <s v="KG"/>
    <n v="0"/>
    <s v=""/>
    <d v="2017-12-15T00:00:00"/>
  </r>
  <r>
    <x v="460"/>
    <s v="80003672"/>
    <s v="900002"/>
    <s v="11001481"/>
    <s v="10"/>
    <x v="16"/>
    <s v="PF05S000080"/>
    <x v="57"/>
    <s v="ACPP112"/>
    <n v="596"/>
    <s v="KG"/>
    <d v="2017-12-14T00:00:00"/>
    <n v="596"/>
    <s v="KG"/>
    <n v="0"/>
    <s v=""/>
    <d v="2017-12-15T00:00:00"/>
  </r>
  <r>
    <x v="460"/>
    <s v="80003673"/>
    <s v="900001"/>
    <s v="11001477"/>
    <s v="10"/>
    <x v="16"/>
    <s v="PF05S000080"/>
    <x v="57"/>
    <s v="ACPP212"/>
    <n v="600"/>
    <s v="KG"/>
    <d v="2017-12-14T00:00:00"/>
    <n v="600"/>
    <s v="KG"/>
    <n v="0"/>
    <s v=""/>
    <d v="2017-12-15T00:00:00"/>
  </r>
  <r>
    <x v="460"/>
    <s v="80003673"/>
    <s v="900002"/>
    <s v="11001477"/>
    <s v="10"/>
    <x v="16"/>
    <s v="PF05S000080"/>
    <x v="57"/>
    <s v="ACPP232"/>
    <n v="244"/>
    <s v="KG"/>
    <d v="2017-12-14T00:00:00"/>
    <n v="244"/>
    <s v="KG"/>
    <n v="0"/>
    <s v=""/>
    <d v="2017-12-15T00:00:00"/>
  </r>
  <r>
    <x v="460"/>
    <s v="80003674"/>
    <s v="900001"/>
    <s v="11001487"/>
    <s v="10"/>
    <x v="16"/>
    <s v="PF05S000082"/>
    <x v="58"/>
    <s v="ACPP22"/>
    <n v="874"/>
    <s v="KG"/>
    <d v="2017-12-14T00:00:00"/>
    <n v="874"/>
    <s v="KG"/>
    <n v="0"/>
    <s v=""/>
    <d v="2017-12-15T00:00:00"/>
  </r>
  <r>
    <x v="460"/>
    <s v="80003674"/>
    <s v="900002"/>
    <s v="11001487"/>
    <s v="10"/>
    <x v="16"/>
    <s v="PF05S000082"/>
    <x v="58"/>
    <s v="ACPP13"/>
    <n v="868"/>
    <s v="KG"/>
    <d v="2017-12-14T00:00:00"/>
    <n v="868"/>
    <s v="KG"/>
    <n v="0"/>
    <s v=""/>
    <d v="2017-12-15T00:00:00"/>
  </r>
  <r>
    <x v="460"/>
    <s v="80003674"/>
    <s v="900003"/>
    <s v="11001487"/>
    <s v="10"/>
    <x v="16"/>
    <s v="PF05S000082"/>
    <x v="58"/>
    <s v="ACPP231"/>
    <n v="574"/>
    <s v="KG"/>
    <d v="2017-12-14T00:00:00"/>
    <n v="574"/>
    <s v="KG"/>
    <n v="0"/>
    <s v=""/>
    <d v="2017-12-15T00:00:00"/>
  </r>
  <r>
    <x v="460"/>
    <s v="80003674"/>
    <s v="900004"/>
    <s v="11001487"/>
    <s v="10"/>
    <x v="16"/>
    <s v="PF05S000082"/>
    <x v="58"/>
    <s v="ACPP111"/>
    <n v="290"/>
    <s v="KG"/>
    <d v="2017-12-14T00:00:00"/>
    <n v="290"/>
    <s v="KG"/>
    <n v="0"/>
    <s v=""/>
    <d v="2017-12-15T00:00:00"/>
  </r>
  <r>
    <x v="460"/>
    <s v="80003674"/>
    <s v="900005"/>
    <s v="11001487"/>
    <s v="10"/>
    <x v="16"/>
    <s v="PF05S000082"/>
    <x v="58"/>
    <s v="ACPP121"/>
    <n v="288"/>
    <s v="KG"/>
    <d v="2017-12-14T00:00:00"/>
    <n v="288"/>
    <s v="KG"/>
    <n v="0"/>
    <s v=""/>
    <d v="2017-12-15T00:00:00"/>
  </r>
  <r>
    <x v="460"/>
    <s v="80003674"/>
    <s v="900006"/>
    <s v="11001487"/>
    <s v="10"/>
    <x v="16"/>
    <s v="PF05S000082"/>
    <x v="58"/>
    <s v="ACPP211"/>
    <n v="288"/>
    <s v="KG"/>
    <d v="2017-12-14T00:00:00"/>
    <n v="288"/>
    <s v="KG"/>
    <n v="0"/>
    <s v=""/>
    <d v="2017-12-15T00:00:00"/>
  </r>
  <r>
    <x v="461"/>
    <s v="80003677"/>
    <s v="900001"/>
    <s v="11001475"/>
    <s v="10"/>
    <x v="16"/>
    <s v="PF05S000080"/>
    <x v="57"/>
    <s v="ACRV222"/>
    <n v="614"/>
    <s v="KG"/>
    <d v="2017-12-15T00:00:00"/>
    <n v="614"/>
    <s v="KG"/>
    <n v="0"/>
    <s v=""/>
    <d v="2017-12-18T00:00:00"/>
  </r>
  <r>
    <x v="461"/>
    <s v="80003677"/>
    <s v="900002"/>
    <s v="11001475"/>
    <s v="10"/>
    <x v="16"/>
    <s v="PF05S000080"/>
    <x v="57"/>
    <s v="ACRV212"/>
    <n v="612"/>
    <s v="KG"/>
    <d v="2017-12-15T00:00:00"/>
    <n v="612"/>
    <s v="KG"/>
    <n v="0"/>
    <s v=""/>
    <d v="2017-12-18T00:00:00"/>
  </r>
  <r>
    <x v="461"/>
    <s v="80003677"/>
    <s v="900003"/>
    <s v="11001475"/>
    <s v="10"/>
    <x v="16"/>
    <s v="PF05S000080"/>
    <x v="57"/>
    <s v="ACRV112"/>
    <n v="490"/>
    <s v="KG"/>
    <d v="2017-12-15T00:00:00"/>
    <n v="490"/>
    <s v="KG"/>
    <n v="0"/>
    <s v=""/>
    <d v="2017-12-18T00:00:00"/>
  </r>
  <r>
    <x v="461"/>
    <s v="80003677"/>
    <s v="900004"/>
    <s v="11001475"/>
    <s v="10"/>
    <x v="16"/>
    <s v="PF05S000080"/>
    <x v="57"/>
    <s v="ACRV121"/>
    <n v="366"/>
    <s v="KG"/>
    <d v="2017-12-15T00:00:00"/>
    <n v="366"/>
    <s v="KG"/>
    <n v="0"/>
    <s v=""/>
    <d v="2017-12-18T00:00:00"/>
  </r>
  <r>
    <x v="461"/>
    <s v="80003677"/>
    <s v="900005"/>
    <s v="11001475"/>
    <s v="10"/>
    <x v="16"/>
    <s v="PF05S000080"/>
    <x v="57"/>
    <s v="ACRV122"/>
    <n v="246"/>
    <s v="KG"/>
    <d v="2017-12-15T00:00:00"/>
    <n v="246"/>
    <s v="KG"/>
    <n v="0"/>
    <s v=""/>
    <d v="2017-12-18T00:00:00"/>
  </r>
  <r>
    <x v="461"/>
    <s v="80003677"/>
    <s v="900006"/>
    <s v="11001475"/>
    <s v="10"/>
    <x v="16"/>
    <s v="PF05S000080"/>
    <x v="57"/>
    <s v="ACRV232"/>
    <n v="242"/>
    <s v="KG"/>
    <d v="2017-12-15T00:00:00"/>
    <n v="242"/>
    <s v="KG"/>
    <n v="0"/>
    <s v=""/>
    <d v="2017-12-18T00:00:00"/>
  </r>
  <r>
    <x v="461"/>
    <s v="80003678"/>
    <s v="900001"/>
    <s v="11001489"/>
    <s v="10"/>
    <x v="16"/>
    <s v="PF05S000082"/>
    <x v="58"/>
    <s v="ACRV13"/>
    <n v="842"/>
    <s v="KG"/>
    <d v="2017-12-15T00:00:00"/>
    <n v="842"/>
    <s v="KG"/>
    <n v="0"/>
    <s v=""/>
    <d v="2017-12-18T00:00:00"/>
  </r>
  <r>
    <x v="461"/>
    <s v="80003678"/>
    <s v="900002"/>
    <s v="11001489"/>
    <s v="10"/>
    <x v="16"/>
    <s v="PF05S000082"/>
    <x v="58"/>
    <s v="ACRV231"/>
    <n v="586"/>
    <s v="KG"/>
    <d v="2017-12-15T00:00:00"/>
    <n v="586"/>
    <s v="KG"/>
    <n v="0"/>
    <s v=""/>
    <d v="2017-12-18T00:00:00"/>
  </r>
  <r>
    <x v="461"/>
    <s v="80003678"/>
    <s v="900003"/>
    <s v="11001489"/>
    <s v="10"/>
    <x v="16"/>
    <s v="PF05S000082"/>
    <x v="58"/>
    <s v="ACRV211"/>
    <n v="292"/>
    <s v="KG"/>
    <d v="2017-12-15T00:00:00"/>
    <n v="292"/>
    <s v="KG"/>
    <n v="0"/>
    <s v=""/>
    <d v="2017-12-18T00:00:00"/>
  </r>
  <r>
    <x v="461"/>
    <s v="80003678"/>
    <s v="900004"/>
    <s v="11001489"/>
    <s v="10"/>
    <x v="16"/>
    <s v="PF05S000082"/>
    <x v="58"/>
    <s v="ACRV221"/>
    <n v="292"/>
    <s v="KG"/>
    <d v="2017-12-15T00:00:00"/>
    <n v="292"/>
    <s v="KG"/>
    <n v="0"/>
    <s v=""/>
    <d v="2017-12-18T00:00:00"/>
  </r>
  <r>
    <x v="461"/>
    <s v="80003678"/>
    <s v="900005"/>
    <s v="11001489"/>
    <s v="10"/>
    <x v="16"/>
    <s v="PF05S000082"/>
    <x v="58"/>
    <s v="ACRV111"/>
    <n v="290"/>
    <s v="KG"/>
    <d v="2017-12-15T00:00:00"/>
    <n v="290"/>
    <s v="KG"/>
    <n v="0"/>
    <s v=""/>
    <d v="2017-12-18T00:00:00"/>
  </r>
  <r>
    <x v="462"/>
    <s v="80003679"/>
    <s v="900001"/>
    <s v="11001276"/>
    <s v="10"/>
    <x v="8"/>
    <s v="PF05S000065"/>
    <x v="83"/>
    <s v="ADCD122"/>
    <n v="302"/>
    <s v="KG"/>
    <d v="2017-12-15T00:00:00"/>
    <n v="302"/>
    <s v="KG"/>
    <n v="0"/>
    <s v=""/>
    <d v="2017-12-18T00:00:00"/>
  </r>
  <r>
    <x v="462"/>
    <s v="80003679"/>
    <s v="900002"/>
    <s v="11001276"/>
    <s v="10"/>
    <x v="8"/>
    <s v="PF05S000065"/>
    <x v="83"/>
    <s v="ADCD112"/>
    <n v="298"/>
    <s v="KG"/>
    <d v="2017-12-15T00:00:00"/>
    <n v="298"/>
    <s v="KG"/>
    <n v="0"/>
    <s v=""/>
    <d v="2017-12-18T00:00:00"/>
  </r>
  <r>
    <x v="462"/>
    <s v="80003679"/>
    <s v="900003"/>
    <s v="11001276"/>
    <s v="10"/>
    <x v="8"/>
    <s v="PF05S000065"/>
    <x v="83"/>
    <s v="ADCD131"/>
    <n v="294"/>
    <s v="KG"/>
    <d v="2017-12-15T00:00:00"/>
    <n v="294"/>
    <s v="KG"/>
    <n v="0"/>
    <s v=""/>
    <d v="2017-12-18T00:00:00"/>
  </r>
  <r>
    <x v="462"/>
    <s v="80003679"/>
    <s v="900004"/>
    <s v="11001276"/>
    <s v="10"/>
    <x v="8"/>
    <s v="PF05S000065"/>
    <x v="83"/>
    <s v="ADCD132"/>
    <n v="260"/>
    <s v="KG"/>
    <d v="2017-12-15T00:00:00"/>
    <n v="260"/>
    <s v="KG"/>
    <n v="0"/>
    <s v=""/>
    <d v="2017-12-18T00:00:00"/>
  </r>
  <r>
    <x v="462"/>
    <s v="80003679"/>
    <s v="900005"/>
    <s v="11001276"/>
    <s v="10"/>
    <x v="8"/>
    <s v="PF05S000065"/>
    <x v="83"/>
    <s v="ADCD211"/>
    <n v="252"/>
    <s v="KG"/>
    <d v="2017-12-15T00:00:00"/>
    <n v="252"/>
    <s v="KG"/>
    <n v="0"/>
    <s v=""/>
    <d v="2017-12-18T00:00:00"/>
  </r>
  <r>
    <x v="462"/>
    <s v="80003680"/>
    <s v="900001"/>
    <s v="11001275"/>
    <s v="10"/>
    <x v="8"/>
    <s v="PF05S000065"/>
    <x v="83"/>
    <s v="ADCD221"/>
    <n v="306"/>
    <s v="KG"/>
    <d v="2017-12-15T00:00:00"/>
    <n v="306"/>
    <s v="KG"/>
    <n v="0"/>
    <s v=""/>
    <d v="2017-12-18T00:00:00"/>
  </r>
  <r>
    <x v="462"/>
    <s v="80003680"/>
    <s v="900002"/>
    <s v="11001275"/>
    <s v="10"/>
    <x v="8"/>
    <s v="PF05S000065"/>
    <x v="83"/>
    <s v="ADCD222"/>
    <n v="304"/>
    <s v="KG"/>
    <d v="2017-12-15T00:00:00"/>
    <n v="304"/>
    <s v="KG"/>
    <n v="0"/>
    <s v=""/>
    <d v="2017-12-18T00:00:00"/>
  </r>
  <r>
    <x v="462"/>
    <s v="80003680"/>
    <s v="900003"/>
    <s v="11001275"/>
    <s v="10"/>
    <x v="8"/>
    <s v="PF05S000065"/>
    <x v="83"/>
    <s v="ADCD212"/>
    <n v="300"/>
    <s v="KG"/>
    <d v="2017-12-15T00:00:00"/>
    <n v="300"/>
    <s v="KG"/>
    <n v="0"/>
    <s v=""/>
    <d v="2017-12-18T00:00:00"/>
  </r>
  <r>
    <x v="462"/>
    <s v="80003680"/>
    <s v="900004"/>
    <s v="11001275"/>
    <s v="10"/>
    <x v="8"/>
    <s v="PF05S000065"/>
    <x v="83"/>
    <s v="ADCD231"/>
    <n v="294"/>
    <s v="KG"/>
    <d v="2017-12-15T00:00:00"/>
    <n v="294"/>
    <s v="KG"/>
    <n v="0"/>
    <s v=""/>
    <d v="2017-12-18T00:00:00"/>
  </r>
  <r>
    <x v="462"/>
    <s v="80003680"/>
    <s v="900005"/>
    <s v="11001275"/>
    <s v="10"/>
    <x v="8"/>
    <s v="PF05S000065"/>
    <x v="83"/>
    <s v="ADCD322"/>
    <n v="286"/>
    <s v="KG"/>
    <d v="2017-12-15T00:00:00"/>
    <n v="286"/>
    <s v="KG"/>
    <n v="0"/>
    <s v=""/>
    <d v="2017-12-18T00:00:00"/>
  </r>
  <r>
    <x v="462"/>
    <s v="80003680"/>
    <s v="900006"/>
    <s v="11001275"/>
    <s v="10"/>
    <x v="8"/>
    <s v="PF05S000065"/>
    <x v="83"/>
    <s v="ADCD332"/>
    <n v="280"/>
    <s v="KG"/>
    <d v="2017-12-15T00:00:00"/>
    <n v="280"/>
    <s v="KG"/>
    <n v="0"/>
    <s v=""/>
    <d v="2017-12-18T00:00:00"/>
  </r>
  <r>
    <x v="462"/>
    <s v="80003680"/>
    <s v="900007"/>
    <s v="11001275"/>
    <s v="10"/>
    <x v="8"/>
    <s v="PF05S000065"/>
    <x v="83"/>
    <s v="ADCD331"/>
    <n v="272"/>
    <s v="KG"/>
    <d v="2017-12-15T00:00:00"/>
    <n v="272"/>
    <s v="KG"/>
    <n v="0"/>
    <s v=""/>
    <d v="2017-12-18T00:00:00"/>
  </r>
  <r>
    <x v="462"/>
    <s v="80003680"/>
    <s v="900008"/>
    <s v="11001275"/>
    <s v="10"/>
    <x v="8"/>
    <s v="PF05S000065"/>
    <x v="83"/>
    <s v="ADCD311"/>
    <n v="256"/>
    <s v="KG"/>
    <d v="2017-12-15T00:00:00"/>
    <n v="256"/>
    <s v="KG"/>
    <n v="0"/>
    <s v=""/>
    <d v="2017-12-18T00:00:00"/>
  </r>
  <r>
    <x v="462"/>
    <s v="80003680"/>
    <s v="900009"/>
    <s v="11001275"/>
    <s v="10"/>
    <x v="8"/>
    <s v="PF05S000065"/>
    <x v="83"/>
    <s v="ADCD321"/>
    <n v="252"/>
    <s v="KG"/>
    <d v="2017-12-15T00:00:00"/>
    <n v="252"/>
    <s v="KG"/>
    <n v="0"/>
    <s v=""/>
    <d v="2017-12-18T00:00:00"/>
  </r>
  <r>
    <x v="463"/>
    <s v="80003684"/>
    <s v="900001"/>
    <s v="11001736"/>
    <s v="10"/>
    <x v="0"/>
    <s v="PF05S000028"/>
    <x v="29"/>
    <s v="ACUP12"/>
    <n v="658"/>
    <s v="KG"/>
    <d v="2018-01-04T00:00:00"/>
    <n v="658"/>
    <s v="KG"/>
    <n v="0"/>
    <s v=""/>
    <d v="2018-01-05T00:00:00"/>
  </r>
  <r>
    <x v="463"/>
    <s v="80003684"/>
    <s v="900002"/>
    <s v="11001736"/>
    <s v="10"/>
    <x v="0"/>
    <s v="PF05S000028"/>
    <x v="29"/>
    <s v="ACUP22"/>
    <n v="646"/>
    <s v="KG"/>
    <d v="2018-01-04T00:00:00"/>
    <n v="646"/>
    <s v="KG"/>
    <n v="0"/>
    <s v=""/>
    <d v="2018-01-05T00:00:00"/>
  </r>
  <r>
    <x v="463"/>
    <s v="80003684"/>
    <s v="900003"/>
    <s v="11001736"/>
    <s v="10"/>
    <x v="0"/>
    <s v="PF05S000028"/>
    <x v="29"/>
    <s v="ACUP23"/>
    <n v="638"/>
    <s v="KG"/>
    <d v="2018-01-04T00:00:00"/>
    <n v="638"/>
    <s v="KG"/>
    <n v="0"/>
    <s v=""/>
    <d v="2018-01-05T00:00:00"/>
  </r>
  <r>
    <x v="463"/>
    <s v="80003684"/>
    <s v="900004"/>
    <s v="11001736"/>
    <s v="10"/>
    <x v="0"/>
    <s v="PF05S000028"/>
    <x v="29"/>
    <s v="ACUP32"/>
    <n v="610"/>
    <s v="KG"/>
    <d v="2018-01-04T00:00:00"/>
    <n v="610"/>
    <s v="KG"/>
    <n v="0"/>
    <s v=""/>
    <d v="2018-01-05T00:00:00"/>
  </r>
  <r>
    <x v="463"/>
    <s v="80003684"/>
    <s v="900005"/>
    <s v="11001736"/>
    <s v="10"/>
    <x v="0"/>
    <s v="PF05S000028"/>
    <x v="29"/>
    <s v="ACUP13"/>
    <n v="608"/>
    <s v="KG"/>
    <d v="2018-01-04T00:00:00"/>
    <n v="608"/>
    <s v="KG"/>
    <n v="0"/>
    <s v=""/>
    <d v="2018-01-05T00:00:00"/>
  </r>
  <r>
    <x v="463"/>
    <s v="80003684"/>
    <s v="900006"/>
    <s v="11001736"/>
    <s v="10"/>
    <x v="0"/>
    <s v="PF05S000028"/>
    <x v="29"/>
    <s v="ACUP21"/>
    <n v="578"/>
    <s v="KG"/>
    <d v="2018-01-04T00:00:00"/>
    <n v="578"/>
    <s v="KG"/>
    <n v="0"/>
    <s v=""/>
    <d v="2018-01-05T00:00:00"/>
  </r>
  <r>
    <x v="463"/>
    <s v="80003684"/>
    <s v="900007"/>
    <s v="11001736"/>
    <s v="10"/>
    <x v="0"/>
    <s v="PF05S000028"/>
    <x v="29"/>
    <s v="ACUP31"/>
    <n v="562"/>
    <s v="KG"/>
    <d v="2018-01-04T00:00:00"/>
    <n v="562"/>
    <s v="KG"/>
    <n v="0"/>
    <s v=""/>
    <d v="2018-01-05T00:00:00"/>
  </r>
  <r>
    <x v="463"/>
    <s v="80003684"/>
    <s v="900008"/>
    <s v="11001736"/>
    <s v="10"/>
    <x v="0"/>
    <s v="PF05S000028"/>
    <x v="29"/>
    <s v="ACUP11"/>
    <n v="536"/>
    <s v="KG"/>
    <d v="2018-01-04T00:00:00"/>
    <n v="536"/>
    <s v="KG"/>
    <n v="0"/>
    <s v=""/>
    <d v="2018-01-05T00:00:00"/>
  </r>
  <r>
    <x v="463"/>
    <s v="80003684"/>
    <s v="900009"/>
    <s v="11001736"/>
    <s v="10"/>
    <x v="0"/>
    <s v="PF05S000028"/>
    <x v="29"/>
    <s v="ACUP331"/>
    <n v="278"/>
    <s v="KG"/>
    <d v="2018-01-04T00:00:00"/>
    <n v="278"/>
    <s v="KG"/>
    <n v="0"/>
    <s v=""/>
    <d v="2018-01-05T00:00:00"/>
  </r>
  <r>
    <x v="463"/>
    <s v="80003684"/>
    <s v="900010"/>
    <s v="11001736"/>
    <s v="10"/>
    <x v="0"/>
    <s v="PF05S000028"/>
    <x v="29"/>
    <s v="ACUP332"/>
    <n v="222"/>
    <s v="KG"/>
    <d v="2018-01-04T00:00:00"/>
    <n v="222"/>
    <s v="KG"/>
    <n v="0"/>
    <s v=""/>
    <d v="2018-01-05T00:00:00"/>
  </r>
  <r>
    <x v="464"/>
    <s v="80003739"/>
    <s v="900001"/>
    <s v="11001638"/>
    <s v="10"/>
    <x v="13"/>
    <s v="PF05S000500"/>
    <x v="75"/>
    <s v="ACPE22"/>
    <n v="944"/>
    <s v="KG"/>
    <d v="2018-01-03T00:00:00"/>
    <n v="944"/>
    <s v="KG"/>
    <n v="0"/>
    <s v=""/>
    <d v="2018-01-04T00:00:00"/>
  </r>
  <r>
    <x v="464"/>
    <s v="80003739"/>
    <s v="900002"/>
    <s v="11001638"/>
    <s v="10"/>
    <x v="13"/>
    <s v="PF05S000500"/>
    <x v="75"/>
    <s v="ACPE11"/>
    <n v="828"/>
    <s v="KG"/>
    <d v="2018-01-03T00:00:00"/>
    <n v="828"/>
    <s v="KG"/>
    <n v="0"/>
    <s v=""/>
    <d v="2018-01-04T00:00:00"/>
  </r>
  <r>
    <x v="464"/>
    <s v="80003739"/>
    <s v="900003"/>
    <s v="11001638"/>
    <s v="10"/>
    <x v="13"/>
    <s v="PF05S000500"/>
    <x v="75"/>
    <s v="ACPE121"/>
    <n v="826"/>
    <s v="KG"/>
    <d v="2018-01-03T00:00:00"/>
    <n v="826"/>
    <s v="KG"/>
    <n v="0"/>
    <s v=""/>
    <d v="2018-01-04T00:00:00"/>
  </r>
  <r>
    <x v="464"/>
    <s v="80003739"/>
    <s v="900004"/>
    <s v="11001638"/>
    <s v="10"/>
    <x v="13"/>
    <s v="PF05S000500"/>
    <x v="75"/>
    <s v="ACPE131"/>
    <n v="474"/>
    <s v="KG"/>
    <d v="2018-01-03T00:00:00"/>
    <n v="474"/>
    <s v="KG"/>
    <n v="0"/>
    <s v=""/>
    <d v="2018-01-04T00:00:00"/>
  </r>
  <r>
    <x v="464"/>
    <s v="80003739"/>
    <s v="900005"/>
    <s v="11001638"/>
    <s v="10"/>
    <x v="13"/>
    <s v="PF05S000500"/>
    <x v="75"/>
    <s v="ACPE211"/>
    <n v="238"/>
    <s v="KG"/>
    <d v="2018-01-03T00:00:00"/>
    <n v="238"/>
    <s v="KG"/>
    <n v="0"/>
    <s v=""/>
    <d v="2018-01-04T00:00:00"/>
  </r>
  <r>
    <x v="465"/>
    <s v="80003740"/>
    <s v="900001"/>
    <s v="11001361"/>
    <s v="80"/>
    <x v="13"/>
    <s v="PF05B000005"/>
    <x v="44"/>
    <s v="ADCF221"/>
    <n v="520"/>
    <s v="KG"/>
    <d v="2018-01-03T00:00:00"/>
    <n v="520"/>
    <s v="KG"/>
    <n v="0"/>
    <s v=""/>
    <d v="2018-01-04T00:00:00"/>
  </r>
  <r>
    <x v="465"/>
    <s v="80003740"/>
    <s v="900002"/>
    <s v="11001361"/>
    <s v="80"/>
    <x v="13"/>
    <s v="PF05B000005"/>
    <x v="44"/>
    <s v="ADCF223"/>
    <n v="520"/>
    <s v="KG"/>
    <d v="2018-01-03T00:00:00"/>
    <n v="520"/>
    <s v="KG"/>
    <n v="0"/>
    <s v=""/>
    <d v="2018-01-04T00:00:00"/>
  </r>
  <r>
    <x v="465"/>
    <s v="80003740"/>
    <s v="900003"/>
    <s v="11001361"/>
    <s v="80"/>
    <x v="13"/>
    <s v="PF05B000005"/>
    <x v="44"/>
    <s v="ADCF112"/>
    <n v="518"/>
    <s v="KG"/>
    <d v="2018-01-03T00:00:00"/>
    <n v="518"/>
    <s v="KG"/>
    <n v="0"/>
    <s v=""/>
    <d v="2018-01-04T00:00:00"/>
  </r>
  <r>
    <x v="465"/>
    <s v="80003740"/>
    <s v="900004"/>
    <s v="11001361"/>
    <s v="80"/>
    <x v="13"/>
    <s v="PF05B000005"/>
    <x v="44"/>
    <s v="ADCF113"/>
    <n v="518"/>
    <s v="KG"/>
    <d v="2018-01-03T00:00:00"/>
    <n v="518"/>
    <s v="KG"/>
    <n v="0"/>
    <s v=""/>
    <d v="2018-01-04T00:00:00"/>
  </r>
  <r>
    <x v="465"/>
    <s v="80003740"/>
    <s v="900005"/>
    <s v="11001361"/>
    <s v="80"/>
    <x v="13"/>
    <s v="PF05B000005"/>
    <x v="44"/>
    <s v="ADCF121"/>
    <n v="518"/>
    <s v="KG"/>
    <d v="2018-01-03T00:00:00"/>
    <n v="518"/>
    <s v="KG"/>
    <n v="0"/>
    <s v=""/>
    <d v="2018-01-04T00:00:00"/>
  </r>
  <r>
    <x v="465"/>
    <s v="80003740"/>
    <s v="900006"/>
    <s v="11001361"/>
    <s v="80"/>
    <x v="13"/>
    <s v="PF05B000005"/>
    <x v="44"/>
    <s v="ADCF122"/>
    <n v="518"/>
    <s v="KG"/>
    <d v="2018-01-03T00:00:00"/>
    <n v="518"/>
    <s v="KG"/>
    <n v="0"/>
    <s v=""/>
    <d v="2018-01-04T00:00:00"/>
  </r>
  <r>
    <x v="465"/>
    <s v="80003740"/>
    <s v="900007"/>
    <s v="11001361"/>
    <s v="80"/>
    <x v="13"/>
    <s v="PF05B000005"/>
    <x v="44"/>
    <s v="ADCF222"/>
    <n v="518"/>
    <s v="KG"/>
    <d v="2018-01-03T00:00:00"/>
    <n v="518"/>
    <s v="KG"/>
    <n v="0"/>
    <s v=""/>
    <d v="2018-01-04T00:00:00"/>
  </r>
  <r>
    <x v="465"/>
    <s v="80003740"/>
    <s v="900008"/>
    <s v="11001361"/>
    <s v="80"/>
    <x v="13"/>
    <s v="PF05B000005"/>
    <x v="44"/>
    <s v="ADCF111"/>
    <n v="260"/>
    <s v="KG"/>
    <d v="2018-01-03T00:00:00"/>
    <n v="260"/>
    <s v="KG"/>
    <n v="0"/>
    <s v=""/>
    <d v="2018-01-04T00:00:00"/>
  </r>
  <r>
    <x v="465"/>
    <s v="80003740"/>
    <s v="900009"/>
    <s v="11001361"/>
    <s v="80"/>
    <x v="13"/>
    <s v="PF05B000005"/>
    <x v="44"/>
    <s v="ADCF2111"/>
    <n v="260"/>
    <s v="KG"/>
    <d v="2018-01-03T00:00:00"/>
    <n v="260"/>
    <s v="KG"/>
    <n v="0"/>
    <s v=""/>
    <d v="2018-01-04T00:00:00"/>
  </r>
  <r>
    <x v="465"/>
    <s v="80003740"/>
    <s v="900010"/>
    <s v="11001361"/>
    <s v="80"/>
    <x v="13"/>
    <s v="PF05B000005"/>
    <x v="44"/>
    <s v="ADCF2121"/>
    <n v="260"/>
    <s v="KG"/>
    <d v="2018-01-03T00:00:00"/>
    <n v="260"/>
    <s v="KG"/>
    <n v="0"/>
    <s v=""/>
    <d v="2018-01-04T00:00:00"/>
  </r>
  <r>
    <x v="466"/>
    <s v="80003741"/>
    <s v="900001"/>
    <s v="11001655"/>
    <s v="40"/>
    <x v="13"/>
    <s v="PF05B000015"/>
    <x v="93"/>
    <s v="ACYP21"/>
    <n v="790"/>
    <s v="KG"/>
    <d v="2018-01-03T00:00:00"/>
    <n v="790"/>
    <s v="KG"/>
    <n v="0"/>
    <s v=""/>
    <d v="2018-01-04T00:00:00"/>
  </r>
  <r>
    <x v="466"/>
    <s v="80003741"/>
    <s v="900002"/>
    <s v="11001655"/>
    <s v="40"/>
    <x v="13"/>
    <s v="PF05B000015"/>
    <x v="93"/>
    <s v="ACYP111"/>
    <n v="562"/>
    <s v="KG"/>
    <d v="2018-01-03T00:00:00"/>
    <n v="562"/>
    <s v="KG"/>
    <n v="0"/>
    <s v=""/>
    <d v="2018-01-04T00:00:00"/>
  </r>
  <r>
    <x v="466"/>
    <s v="80003741"/>
    <s v="900003"/>
    <s v="11001655"/>
    <s v="40"/>
    <x v="13"/>
    <s v="PF05B000015"/>
    <x v="93"/>
    <s v="ACYP121"/>
    <n v="562"/>
    <s v="KG"/>
    <d v="2018-01-03T00:00:00"/>
    <n v="562"/>
    <s v="KG"/>
    <n v="0"/>
    <s v=""/>
    <d v="2018-01-04T00:00:00"/>
  </r>
  <r>
    <x v="466"/>
    <s v="80003742"/>
    <s v="900001"/>
    <s v="11001655"/>
    <s v="80"/>
    <x v="13"/>
    <s v="PF05B000016"/>
    <x v="96"/>
    <s v="ACYP221"/>
    <n v="550"/>
    <s v="KG"/>
    <d v="2018-01-03T00:00:00"/>
    <n v="550"/>
    <s v="KG"/>
    <n v="0"/>
    <s v=""/>
    <d v="2018-01-04T00:00:00"/>
  </r>
  <r>
    <x v="466"/>
    <s v="80003742"/>
    <s v="900002"/>
    <s v="11001655"/>
    <s v="80"/>
    <x v="13"/>
    <s v="PF05B000016"/>
    <x v="96"/>
    <s v="ACYP231"/>
    <n v="220"/>
    <s v="KG"/>
    <d v="2018-01-03T00:00:00"/>
    <n v="220"/>
    <s v="KG"/>
    <n v="0"/>
    <s v=""/>
    <d v="2018-01-04T00:00:00"/>
  </r>
  <r>
    <x v="466"/>
    <s v="80003742"/>
    <s v="900003"/>
    <s v="11001655"/>
    <s v="80"/>
    <x v="13"/>
    <s v="PF05B000016"/>
    <x v="96"/>
    <s v="ACYP232"/>
    <n v="440"/>
    <s v="KG"/>
    <d v="2018-01-03T00:00:00"/>
    <n v="440"/>
    <s v="KG"/>
    <n v="0"/>
    <s v=""/>
    <d v="2018-01-04T00:00:00"/>
  </r>
  <r>
    <x v="466"/>
    <s v="80003743"/>
    <s v="900001"/>
    <s v="11001655"/>
    <s v="180"/>
    <x v="13"/>
    <s v="PF05B000019"/>
    <x v="99"/>
    <s v="ACYP13"/>
    <n v="842"/>
    <s v="KG"/>
    <d v="2018-01-03T00:00:00"/>
    <n v="842"/>
    <s v="KG"/>
    <n v="0"/>
    <s v=""/>
    <d v="2018-01-04T00:00:00"/>
  </r>
  <r>
    <x v="466"/>
    <s v="80003743"/>
    <s v="900002"/>
    <s v="11001655"/>
    <s v="180"/>
    <x v="13"/>
    <s v="PF05B000019"/>
    <x v="99"/>
    <s v="ACYP122"/>
    <n v="318"/>
    <s v="KG"/>
    <d v="2018-01-03T00:00:00"/>
    <n v="318"/>
    <s v="KG"/>
    <n v="0"/>
    <s v=""/>
    <d v="2018-01-04T00:00:00"/>
  </r>
  <r>
    <x v="466"/>
    <s v="80003743"/>
    <s v="900003"/>
    <s v="11001655"/>
    <s v="180"/>
    <x v="13"/>
    <s v="PF05B000019"/>
    <x v="99"/>
    <s v="ACYP222"/>
    <n v="318"/>
    <s v="KG"/>
    <d v="2018-01-03T00:00:00"/>
    <n v="318"/>
    <s v="KG"/>
    <n v="0"/>
    <s v=""/>
    <d v="2018-01-04T00:00:00"/>
  </r>
  <r>
    <x v="466"/>
    <s v="80003743"/>
    <s v="900004"/>
    <s v="11001655"/>
    <s v="180"/>
    <x v="13"/>
    <s v="PF05B000019"/>
    <x v="99"/>
    <s v="ACYP112"/>
    <n v="212"/>
    <s v="KG"/>
    <d v="2018-01-03T00:00:00"/>
    <n v="212"/>
    <s v="KG"/>
    <n v="0"/>
    <s v=""/>
    <d v="2018-01-04T00:00:00"/>
  </r>
  <r>
    <x v="439"/>
    <s v="80003746"/>
    <s v="900005"/>
    <s v="11001915"/>
    <s v="10"/>
    <x v="12"/>
    <s v="PF05S000101"/>
    <x v="77"/>
    <s v="ACXY232"/>
    <n v="294"/>
    <s v="KG"/>
    <d v="2018-01-03T00:00:00"/>
    <n v="294"/>
    <s v="KG"/>
    <n v="0"/>
    <s v=""/>
    <d v="2018-01-04T00:00:00"/>
  </r>
  <r>
    <x v="439"/>
    <s v="80003746"/>
    <s v="900007"/>
    <s v="11001915"/>
    <s v="10"/>
    <x v="12"/>
    <s v="PF05S000101"/>
    <x v="77"/>
    <s v="ACXY2211"/>
    <n v="210"/>
    <s v="KG"/>
    <d v="2018-01-03T00:00:00"/>
    <n v="210"/>
    <s v="KG"/>
    <n v="0"/>
    <s v=""/>
    <d v="2018-01-04T00:00:00"/>
  </r>
  <r>
    <x v="439"/>
    <s v="80003746"/>
    <s v="900008"/>
    <s v="11001915"/>
    <s v="10"/>
    <x v="12"/>
    <s v="PF05S000101"/>
    <x v="77"/>
    <s v="ACXY1222"/>
    <n v="170"/>
    <s v="KG"/>
    <d v="2018-01-03T00:00:00"/>
    <n v="170"/>
    <s v="KG"/>
    <n v="0"/>
    <s v=""/>
    <d v="2018-01-04T00:00:00"/>
  </r>
  <r>
    <x v="439"/>
    <s v="80003746"/>
    <s v="900009"/>
    <s v="11001915"/>
    <s v="10"/>
    <x v="12"/>
    <s v="PF05S000101"/>
    <x v="77"/>
    <s v="ACXY2222"/>
    <n v="128"/>
    <s v="KG"/>
    <d v="2018-01-03T00:00:00"/>
    <n v="128"/>
    <s v="KG"/>
    <n v="0"/>
    <s v=""/>
    <d v="2018-01-04T00:00:00"/>
  </r>
  <r>
    <x v="439"/>
    <s v="80003746"/>
    <s v="900010"/>
    <s v="11001915"/>
    <s v="10"/>
    <x v="12"/>
    <s v="PF05S000101"/>
    <x v="77"/>
    <s v="ACXY2311"/>
    <n v="128"/>
    <s v="KG"/>
    <d v="2018-01-03T00:00:00"/>
    <n v="128"/>
    <s v="KG"/>
    <n v="0"/>
    <s v=""/>
    <d v="2018-01-04T00:00:00"/>
  </r>
  <r>
    <x v="439"/>
    <s v="80003746"/>
    <s v="900011"/>
    <s v="11001915"/>
    <s v="10"/>
    <x v="12"/>
    <s v="PF05S000101"/>
    <x v="77"/>
    <s v="ACXY2221"/>
    <n v="126"/>
    <s v="KG"/>
    <d v="2018-01-03T00:00:00"/>
    <n v="126"/>
    <s v="KG"/>
    <n v="0"/>
    <s v=""/>
    <d v="2018-01-04T00:00:00"/>
  </r>
  <r>
    <x v="439"/>
    <s v="80003746"/>
    <s v="900012"/>
    <s v="11001915"/>
    <s v="10"/>
    <x v="12"/>
    <s v="PF05S000101"/>
    <x v="77"/>
    <s v="ACXY111"/>
    <n v="84"/>
    <s v="KG"/>
    <d v="2018-01-03T00:00:00"/>
    <n v="84"/>
    <s v="KG"/>
    <n v="0"/>
    <s v=""/>
    <d v="2018-01-04T00:00:00"/>
  </r>
  <r>
    <x v="439"/>
    <s v="80003746"/>
    <s v="900013"/>
    <s v="11001915"/>
    <s v="10"/>
    <x v="12"/>
    <s v="PF05S000101"/>
    <x v="77"/>
    <s v="ACXY2111"/>
    <n v="84"/>
    <s v="KG"/>
    <d v="2018-01-03T00:00:00"/>
    <n v="84"/>
    <s v="KG"/>
    <n v="0"/>
    <s v=""/>
    <d v="2018-01-04T00:00:00"/>
  </r>
  <r>
    <x v="442"/>
    <s v="80003751"/>
    <s v="900001"/>
    <s v="11001294"/>
    <s v="110"/>
    <x v="3"/>
    <s v="PF05S000071"/>
    <x v="10"/>
    <s v="ACOP12"/>
    <n v="784"/>
    <s v="KG"/>
    <d v="2018-01-04T00:00:00"/>
    <n v="784"/>
    <s v="KG"/>
    <n v="0"/>
    <s v=""/>
    <d v="2018-01-05T00:00:00"/>
  </r>
  <r>
    <x v="442"/>
    <s v="80003751"/>
    <s v="900002"/>
    <s v="11001294"/>
    <s v="110"/>
    <x v="3"/>
    <s v="PF05S000071"/>
    <x v="10"/>
    <s v="ACOP111"/>
    <n v="532"/>
    <s v="KG"/>
    <d v="2018-01-04T00:00:00"/>
    <n v="532"/>
    <s v="KG"/>
    <n v="0"/>
    <s v=""/>
    <d v="2018-01-05T00:00:00"/>
  </r>
  <r>
    <x v="442"/>
    <s v="80003751"/>
    <s v="900003"/>
    <s v="11001294"/>
    <s v="110"/>
    <x v="3"/>
    <s v="PF05S000071"/>
    <x v="10"/>
    <s v="ACOP131"/>
    <n v="326"/>
    <s v="KG"/>
    <d v="2018-01-04T00:00:00"/>
    <n v="326"/>
    <s v="KG"/>
    <n v="0"/>
    <s v=""/>
    <d v="2018-01-05T00:00:00"/>
  </r>
  <r>
    <x v="442"/>
    <s v="80003751"/>
    <s v="900004"/>
    <s v="11001294"/>
    <s v="110"/>
    <x v="3"/>
    <s v="PF05S000071"/>
    <x v="10"/>
    <s v="ACOP133"/>
    <n v="210"/>
    <s v="KG"/>
    <d v="2018-01-04T00:00:00"/>
    <n v="210"/>
    <s v="KG"/>
    <n v="0"/>
    <s v=""/>
    <d v="2018-01-05T00:00:00"/>
  </r>
  <r>
    <x v="442"/>
    <s v="80003751"/>
    <s v="900005"/>
    <s v="11001294"/>
    <s v="110"/>
    <x v="3"/>
    <s v="PF05S000071"/>
    <x v="10"/>
    <s v="ACOP132"/>
    <n v="204"/>
    <s v="KG"/>
    <d v="2018-01-04T00:00:00"/>
    <n v="204"/>
    <s v="KG"/>
    <n v="0"/>
    <s v=""/>
    <d v="2018-01-05T00:00:00"/>
  </r>
  <r>
    <x v="442"/>
    <s v="80003751"/>
    <s v="900006"/>
    <s v="11001294"/>
    <s v="110"/>
    <x v="3"/>
    <s v="PF05S000071"/>
    <x v="10"/>
    <s v="ACOP112"/>
    <n v="170"/>
    <s v="KG"/>
    <d v="2018-01-04T00:00:00"/>
    <n v="170"/>
    <s v="KG"/>
    <n v="0"/>
    <s v=""/>
    <d v="2018-01-05T00:00:00"/>
  </r>
  <r>
    <x v="467"/>
    <s v="80003753"/>
    <s v="900001"/>
    <s v="11001361"/>
    <s v="90"/>
    <x v="13"/>
    <s v="PF05B000005"/>
    <x v="44"/>
    <s v="ADBT211"/>
    <n v="518"/>
    <s v="KG"/>
    <d v="2018-01-04T00:00:00"/>
    <n v="518"/>
    <s v="KG"/>
    <n v="0"/>
    <s v=""/>
    <d v="2018-01-05T00:00:00"/>
  </r>
  <r>
    <x v="467"/>
    <s v="80003753"/>
    <s v="900002"/>
    <s v="11001361"/>
    <s v="90"/>
    <x v="13"/>
    <s v="PF05B000005"/>
    <x v="44"/>
    <s v="ADBT121"/>
    <n v="516"/>
    <s v="KG"/>
    <d v="2018-01-04T00:00:00"/>
    <n v="516"/>
    <s v="KG"/>
    <n v="0"/>
    <s v=""/>
    <d v="2018-01-05T00:00:00"/>
  </r>
  <r>
    <x v="467"/>
    <s v="80003753"/>
    <s v="900003"/>
    <s v="11001361"/>
    <s v="90"/>
    <x v="13"/>
    <s v="PF05B000005"/>
    <x v="44"/>
    <s v="ADBT221"/>
    <n v="516"/>
    <s v="KG"/>
    <d v="2018-01-04T00:00:00"/>
    <n v="516"/>
    <s v="KG"/>
    <n v="0"/>
    <s v=""/>
    <d v="2018-01-05T00:00:00"/>
  </r>
  <r>
    <x v="467"/>
    <s v="80003753"/>
    <s v="900004"/>
    <s v="11001361"/>
    <s v="90"/>
    <x v="13"/>
    <s v="PF05B000005"/>
    <x v="44"/>
    <s v="ADBT222"/>
    <n v="516"/>
    <s v="KG"/>
    <d v="2018-01-04T00:00:00"/>
    <n v="516"/>
    <s v="KG"/>
    <n v="0"/>
    <s v=""/>
    <d v="2018-01-05T00:00:00"/>
  </r>
  <r>
    <x v="467"/>
    <s v="80003753"/>
    <s v="900005"/>
    <s v="11001361"/>
    <s v="90"/>
    <x v="13"/>
    <s v="PF05B000005"/>
    <x v="44"/>
    <s v="ADBT122"/>
    <n v="502"/>
    <s v="KG"/>
    <d v="2018-01-04T00:00:00"/>
    <n v="502"/>
    <s v="KG"/>
    <n v="0"/>
    <s v=""/>
    <d v="2018-01-05T00:00:00"/>
  </r>
  <r>
    <x v="467"/>
    <s v="80003753"/>
    <s v="900006"/>
    <s v="11001361"/>
    <s v="90"/>
    <x v="13"/>
    <s v="PF05B000005"/>
    <x v="44"/>
    <s v="ADBT112"/>
    <n v="500"/>
    <s v="KG"/>
    <d v="2018-01-04T00:00:00"/>
    <n v="500"/>
    <s v="KG"/>
    <n v="0"/>
    <s v=""/>
    <d v="2018-01-05T00:00:00"/>
  </r>
  <r>
    <x v="467"/>
    <s v="80003753"/>
    <s v="900007"/>
    <s v="11001361"/>
    <s v="90"/>
    <x v="13"/>
    <s v="PF05B000005"/>
    <x v="44"/>
    <s v="ADBT111"/>
    <n v="258"/>
    <s v="KG"/>
    <d v="2018-01-04T00:00:00"/>
    <n v="258"/>
    <s v="KG"/>
    <n v="0"/>
    <s v=""/>
    <d v="2018-01-05T00:00:00"/>
  </r>
  <r>
    <x v="467"/>
    <s v="80003753"/>
    <s v="900008"/>
    <s v="11001361"/>
    <s v="90"/>
    <x v="13"/>
    <s v="PF05B000005"/>
    <x v="44"/>
    <s v="ADBT1131"/>
    <n v="258"/>
    <s v="KG"/>
    <d v="2018-01-04T00:00:00"/>
    <n v="258"/>
    <s v="KG"/>
    <n v="0"/>
    <s v=""/>
    <d v="2018-01-05T00:00:00"/>
  </r>
  <r>
    <x v="467"/>
    <s v="80003753"/>
    <s v="900009"/>
    <s v="11001361"/>
    <s v="90"/>
    <x v="13"/>
    <s v="PF05B000005"/>
    <x v="44"/>
    <s v="ADBT2232"/>
    <n v="250"/>
    <s v="KG"/>
    <d v="2018-01-04T00:00:00"/>
    <n v="250"/>
    <s v="KG"/>
    <n v="0"/>
    <s v=""/>
    <d v="2018-01-05T00:00:00"/>
  </r>
  <r>
    <x v="468"/>
    <s v="80003754"/>
    <s v="900001"/>
    <s v="11001341"/>
    <s v="100"/>
    <x v="13"/>
    <s v="PF05B000010"/>
    <x v="69"/>
    <s v="ACYK132"/>
    <n v="648"/>
    <s v="KG"/>
    <d v="2018-01-04T00:00:00"/>
    <n v="648"/>
    <s v="KG"/>
    <n v="0"/>
    <s v=""/>
    <d v="2018-01-05T00:00:00"/>
  </r>
  <r>
    <x v="468"/>
    <s v="80003754"/>
    <s v="900002"/>
    <s v="11001341"/>
    <s v="100"/>
    <x v="13"/>
    <s v="PF05B000010"/>
    <x v="69"/>
    <s v="ACYK122"/>
    <n v="544"/>
    <s v="KG"/>
    <d v="2018-01-04T00:00:00"/>
    <n v="544"/>
    <s v="KG"/>
    <n v="0"/>
    <s v=""/>
    <d v="2018-01-05T00:00:00"/>
  </r>
  <r>
    <x v="468"/>
    <s v="80003754"/>
    <s v="900003"/>
    <s v="11001341"/>
    <s v="100"/>
    <x v="13"/>
    <s v="PF05B000010"/>
    <x v="69"/>
    <s v="ACYK212"/>
    <n v="328"/>
    <s v="KG"/>
    <d v="2018-01-04T00:00:00"/>
    <n v="328"/>
    <s v="KG"/>
    <n v="0"/>
    <s v=""/>
    <d v="2018-01-05T00:00:00"/>
  </r>
  <r>
    <x v="468"/>
    <s v="80003754"/>
    <s v="900004"/>
    <s v="11001341"/>
    <s v="100"/>
    <x v="13"/>
    <s v="PF05B000010"/>
    <x v="69"/>
    <s v="ACYK221"/>
    <n v="326"/>
    <s v="KG"/>
    <d v="2018-01-04T00:00:00"/>
    <n v="326"/>
    <s v="KG"/>
    <n v="0"/>
    <s v=""/>
    <d v="2018-01-05T00:00:00"/>
  </r>
  <r>
    <x v="468"/>
    <s v="80003754"/>
    <s v="900005"/>
    <s v="11001341"/>
    <s v="100"/>
    <x v="13"/>
    <s v="PF05B000010"/>
    <x v="69"/>
    <s v="ACYK223"/>
    <n v="326"/>
    <s v="KG"/>
    <d v="2018-01-04T00:00:00"/>
    <n v="326"/>
    <s v="KG"/>
    <n v="0"/>
    <s v=""/>
    <d v="2018-01-05T00:00:00"/>
  </r>
  <r>
    <x v="464"/>
    <s v="80003756"/>
    <s v="900003"/>
    <s v="11001638"/>
    <s v="130"/>
    <x v="13"/>
    <s v="PF05S000501"/>
    <x v="66"/>
    <s v="ACPE212"/>
    <n v="692"/>
    <s v="KG"/>
    <d v="2018-01-04T00:00:00"/>
    <n v="692"/>
    <s v="KG"/>
    <n v="0"/>
    <s v=""/>
    <d v="2018-01-05T00:00:00"/>
  </r>
  <r>
    <x v="464"/>
    <s v="80003756"/>
    <s v="900004"/>
    <s v="11001638"/>
    <s v="130"/>
    <x v="13"/>
    <s v="PF05S000501"/>
    <x v="66"/>
    <s v="ACPE132"/>
    <n v="462"/>
    <s v="KG"/>
    <d v="2018-01-04T00:00:00"/>
    <n v="462"/>
    <s v="KG"/>
    <n v="0"/>
    <s v=""/>
    <d v="2018-01-05T00:00:00"/>
  </r>
  <r>
    <x v="464"/>
    <s v="80003756"/>
    <s v="900005"/>
    <s v="11001638"/>
    <s v="130"/>
    <x v="13"/>
    <s v="PF05S000501"/>
    <x v="66"/>
    <s v="ACPE122"/>
    <n v="118"/>
    <s v="KG"/>
    <d v="2018-01-04T00:00:00"/>
    <n v="118"/>
    <s v="KG"/>
    <n v="0"/>
    <s v=""/>
    <d v="2018-01-05T00:00:00"/>
  </r>
  <r>
    <x v="469"/>
    <s v="80003758"/>
    <s v="900001"/>
    <s v="11001351"/>
    <s v="50"/>
    <x v="0"/>
    <s v="PF05S000001"/>
    <x v="8"/>
    <s v="ADEX2"/>
    <n v="1868"/>
    <s v="KG"/>
    <d v="2018-01-04T00:00:00"/>
    <n v="1868"/>
    <s v="KG"/>
    <n v="0"/>
    <s v=""/>
    <d v="2018-01-05T00:00:00"/>
  </r>
  <r>
    <x v="469"/>
    <s v="80003758"/>
    <s v="900002"/>
    <s v="11001351"/>
    <s v="50"/>
    <x v="0"/>
    <s v="PF05S000001"/>
    <x v="8"/>
    <s v="ADEX1"/>
    <n v="1764"/>
    <s v="KG"/>
    <d v="2018-01-04T00:00:00"/>
    <n v="1764"/>
    <s v="KG"/>
    <n v="0"/>
    <s v=""/>
    <d v="2018-01-05T00:00:00"/>
  </r>
  <r>
    <x v="469"/>
    <s v="80003758"/>
    <s v="900003"/>
    <s v="11001351"/>
    <s v="50"/>
    <x v="0"/>
    <s v="PF05S000001"/>
    <x v="8"/>
    <s v="ADEX3"/>
    <n v="1630"/>
    <s v="KG"/>
    <d v="2018-01-04T00:00:00"/>
    <n v="1630"/>
    <s v="KG"/>
    <n v="0"/>
    <s v=""/>
    <d v="2018-01-05T00:00:00"/>
  </r>
  <r>
    <x v="370"/>
    <s v="80003761"/>
    <s v="900001"/>
    <s v="11001716"/>
    <s v="10"/>
    <x v="0"/>
    <s v="PF05S000043"/>
    <x v="59"/>
    <s v="ACRL2121"/>
    <n v="374"/>
    <s v="KG"/>
    <d v="2018-01-05T00:00:00"/>
    <n v="374"/>
    <s v="KG"/>
    <n v="0"/>
    <s v=""/>
    <d v="2018-01-08T00:00:00"/>
  </r>
  <r>
    <x v="399"/>
    <s v="80003762"/>
    <s v="900001"/>
    <s v="11001716"/>
    <s v="10"/>
    <x v="0"/>
    <s v="PF05S000043"/>
    <x v="59"/>
    <s v="ACSC1111"/>
    <n v="376"/>
    <s v="KG"/>
    <d v="2018-01-05T00:00:00"/>
    <n v="376"/>
    <s v="KG"/>
    <n v="0"/>
    <s v=""/>
    <d v="2018-01-08T00:00:00"/>
  </r>
  <r>
    <x v="399"/>
    <s v="80003762"/>
    <s v="900002"/>
    <s v="11001716"/>
    <s v="10"/>
    <x v="0"/>
    <s v="PF05S000043"/>
    <x v="59"/>
    <s v="ACSC2121"/>
    <n v="374"/>
    <s v="KG"/>
    <d v="2018-01-05T00:00:00"/>
    <n v="374"/>
    <s v="KG"/>
    <n v="0"/>
    <s v=""/>
    <d v="2018-01-08T00:00:00"/>
  </r>
  <r>
    <x v="399"/>
    <s v="80003762"/>
    <s v="900003"/>
    <s v="11001716"/>
    <s v="10"/>
    <x v="0"/>
    <s v="PF05S000043"/>
    <x v="59"/>
    <s v="ACSC1121"/>
    <n v="372"/>
    <s v="KG"/>
    <d v="2018-01-05T00:00:00"/>
    <n v="372"/>
    <s v="KG"/>
    <n v="0"/>
    <s v=""/>
    <d v="2018-01-08T00:00:00"/>
  </r>
  <r>
    <x v="470"/>
    <s v="80003764"/>
    <s v="900001"/>
    <s v="11001612"/>
    <s v="10"/>
    <x v="8"/>
    <s v="PF05S000067"/>
    <x v="104"/>
    <s v="ADDK22"/>
    <n v="666"/>
    <s v="KG"/>
    <d v="2018-01-05T00:00:00"/>
    <n v="666"/>
    <s v="KG"/>
    <n v="0"/>
    <s v=""/>
    <d v="2018-01-08T00:00:00"/>
  </r>
  <r>
    <x v="470"/>
    <s v="80003764"/>
    <s v="900002"/>
    <s v="11001612"/>
    <s v="10"/>
    <x v="8"/>
    <s v="PF05S000067"/>
    <x v="104"/>
    <s v="ADDK21"/>
    <n v="664"/>
    <s v="KG"/>
    <d v="2018-01-05T00:00:00"/>
    <n v="664"/>
    <s v="KG"/>
    <n v="0"/>
    <s v=""/>
    <d v="2018-01-08T00:00:00"/>
  </r>
  <r>
    <x v="470"/>
    <s v="80003764"/>
    <s v="900003"/>
    <s v="11001612"/>
    <s v="10"/>
    <x v="8"/>
    <s v="PF05S000067"/>
    <x v="104"/>
    <s v="ADDK12"/>
    <n v="634"/>
    <s v="KG"/>
    <d v="2018-01-05T00:00:00"/>
    <n v="634"/>
    <s v="KG"/>
    <n v="0"/>
    <s v=""/>
    <d v="2018-01-08T00:00:00"/>
  </r>
  <r>
    <x v="470"/>
    <s v="80003764"/>
    <s v="900004"/>
    <s v="11001612"/>
    <s v="10"/>
    <x v="8"/>
    <s v="PF05S000067"/>
    <x v="104"/>
    <s v="ADDK32"/>
    <n v="620"/>
    <s v="KG"/>
    <d v="2018-01-05T00:00:00"/>
    <n v="620"/>
    <s v="KG"/>
    <n v="0"/>
    <s v=""/>
    <d v="2018-01-08T00:00:00"/>
  </r>
  <r>
    <x v="470"/>
    <s v="80003764"/>
    <s v="900005"/>
    <s v="11001612"/>
    <s v="10"/>
    <x v="8"/>
    <s v="PF05S000067"/>
    <x v="104"/>
    <s v="ADDK31"/>
    <n v="616"/>
    <s v="KG"/>
    <d v="2018-01-05T00:00:00"/>
    <n v="616"/>
    <s v="KG"/>
    <n v="0"/>
    <s v=""/>
    <d v="2018-01-08T00:00:00"/>
  </r>
  <r>
    <x v="470"/>
    <s v="80003764"/>
    <s v="900006"/>
    <s v="11001612"/>
    <s v="10"/>
    <x v="8"/>
    <s v="PF05S000067"/>
    <x v="104"/>
    <s v="ADDK23"/>
    <n v="612"/>
    <s v="KG"/>
    <d v="2018-01-05T00:00:00"/>
    <n v="612"/>
    <s v="KG"/>
    <n v="0"/>
    <s v=""/>
    <d v="2018-01-08T00:00:00"/>
  </r>
  <r>
    <x v="470"/>
    <s v="80003764"/>
    <s v="900008"/>
    <s v="11001612"/>
    <s v="10"/>
    <x v="8"/>
    <s v="PF05S000067"/>
    <x v="104"/>
    <s v="ADDK13"/>
    <n v="598"/>
    <s v="KG"/>
    <d v="2018-01-05T00:00:00"/>
    <n v="598"/>
    <s v="KG"/>
    <n v="0"/>
    <s v=""/>
    <d v="2018-01-08T00:00:00"/>
  </r>
  <r>
    <x v="470"/>
    <s v="80003764"/>
    <s v="900009"/>
    <s v="11001612"/>
    <s v="10"/>
    <x v="8"/>
    <s v="PF05S000067"/>
    <x v="104"/>
    <s v="ADDK11"/>
    <n v="570"/>
    <s v="KG"/>
    <d v="2018-01-05T00:00:00"/>
    <n v="570"/>
    <s v="KG"/>
    <n v="0"/>
    <s v=""/>
    <d v="2018-01-08T00:00:00"/>
  </r>
  <r>
    <x v="470"/>
    <s v="80003764"/>
    <s v="900011"/>
    <s v="11001612"/>
    <s v="10"/>
    <x v="8"/>
    <s v="PF05S000067"/>
    <x v="104"/>
    <s v="ADDK33"/>
    <n v="526"/>
    <s v="KG"/>
    <d v="2018-01-05T00:00:00"/>
    <n v="526"/>
    <s v="KG"/>
    <n v="0"/>
    <s v=""/>
    <d v="2018-01-08T00:00:00"/>
  </r>
  <r>
    <x v="471"/>
    <s v="80003765"/>
    <s v="900001"/>
    <s v="11001620"/>
    <s v="10"/>
    <x v="8"/>
    <s v="PF05S000060"/>
    <x v="88"/>
    <s v="ACRB22"/>
    <n v="454"/>
    <s v="KG"/>
    <d v="2018-01-05T00:00:00"/>
    <n v="454"/>
    <s v="KG"/>
    <n v="0"/>
    <s v=""/>
    <d v="2018-01-08T00:00:00"/>
  </r>
  <r>
    <x v="471"/>
    <s v="80003765"/>
    <s v="900002"/>
    <s v="11001620"/>
    <s v="10"/>
    <x v="8"/>
    <s v="PF05S000060"/>
    <x v="88"/>
    <s v="ACRB31"/>
    <n v="454"/>
    <s v="KG"/>
    <d v="2018-01-05T00:00:00"/>
    <n v="454"/>
    <s v="KG"/>
    <n v="0"/>
    <s v=""/>
    <d v="2018-01-08T00:00:00"/>
  </r>
  <r>
    <x v="471"/>
    <s v="80003765"/>
    <s v="900003"/>
    <s v="11001620"/>
    <s v="10"/>
    <x v="8"/>
    <s v="PF05S000060"/>
    <x v="88"/>
    <s v="ACRB12"/>
    <n v="452"/>
    <s v="KG"/>
    <d v="2018-01-05T00:00:00"/>
    <n v="452"/>
    <s v="KG"/>
    <n v="0"/>
    <s v=""/>
    <d v="2018-01-08T00:00:00"/>
  </r>
  <r>
    <x v="471"/>
    <s v="80003765"/>
    <s v="900004"/>
    <s v="11001620"/>
    <s v="10"/>
    <x v="8"/>
    <s v="PF05S000060"/>
    <x v="88"/>
    <s v="ACRB32"/>
    <n v="452"/>
    <s v="KG"/>
    <d v="2018-01-05T00:00:00"/>
    <n v="452"/>
    <s v="KG"/>
    <n v="0"/>
    <s v=""/>
    <d v="2018-01-08T00:00:00"/>
  </r>
  <r>
    <x v="471"/>
    <s v="80003765"/>
    <s v="900005"/>
    <s v="11001620"/>
    <s v="10"/>
    <x v="8"/>
    <s v="PF05S000060"/>
    <x v="88"/>
    <s v="ACRB33"/>
    <n v="452"/>
    <s v="KG"/>
    <d v="2018-01-05T00:00:00"/>
    <n v="452"/>
    <s v="KG"/>
    <n v="0"/>
    <s v=""/>
    <d v="2018-01-08T00:00:00"/>
  </r>
  <r>
    <x v="471"/>
    <s v="80003765"/>
    <s v="900006"/>
    <s v="11001620"/>
    <s v="10"/>
    <x v="8"/>
    <s v="PF05S000060"/>
    <x v="88"/>
    <s v="ACRB13"/>
    <n v="444"/>
    <s v="KG"/>
    <d v="2018-01-05T00:00:00"/>
    <n v="444"/>
    <s v="KG"/>
    <n v="0"/>
    <s v=""/>
    <d v="2018-01-08T00:00:00"/>
  </r>
  <r>
    <x v="471"/>
    <s v="80003765"/>
    <s v="900007"/>
    <s v="11001620"/>
    <s v="10"/>
    <x v="8"/>
    <s v="PF05S000060"/>
    <x v="88"/>
    <s v="ACRB14"/>
    <n v="364"/>
    <s v="KG"/>
    <d v="2018-01-05T00:00:00"/>
    <n v="364"/>
    <s v="KG"/>
    <n v="0"/>
    <s v=""/>
    <d v="2018-01-08T00:00:00"/>
  </r>
  <r>
    <x v="471"/>
    <s v="80003765"/>
    <s v="900008"/>
    <s v="11001620"/>
    <s v="10"/>
    <x v="8"/>
    <s v="PF05S000060"/>
    <x v="88"/>
    <s v="ACRB231"/>
    <n v="364"/>
    <s v="KG"/>
    <d v="2018-01-05T00:00:00"/>
    <n v="364"/>
    <s v="KG"/>
    <n v="0"/>
    <s v=""/>
    <d v="2018-01-08T00:00:00"/>
  </r>
  <r>
    <x v="471"/>
    <s v="80003765"/>
    <s v="900009"/>
    <s v="11001620"/>
    <s v="10"/>
    <x v="8"/>
    <s v="PF05S000060"/>
    <x v="88"/>
    <s v="ACRB11"/>
    <n v="362"/>
    <s v="KG"/>
    <d v="2018-01-05T00:00:00"/>
    <n v="362"/>
    <s v="KG"/>
    <n v="0"/>
    <s v=""/>
    <d v="2018-01-08T00:00:00"/>
  </r>
  <r>
    <x v="471"/>
    <s v="80003765"/>
    <s v="900010"/>
    <s v="11001620"/>
    <s v="10"/>
    <x v="8"/>
    <s v="PF05S000060"/>
    <x v="88"/>
    <s v="ACRB211"/>
    <n v="362"/>
    <s v="KG"/>
    <d v="2018-01-05T00:00:00"/>
    <n v="362"/>
    <s v="KG"/>
    <n v="0"/>
    <s v=""/>
    <d v="2018-01-08T00:00:00"/>
  </r>
  <r>
    <x v="471"/>
    <s v="80003765"/>
    <s v="900011"/>
    <s v="11001620"/>
    <s v="10"/>
    <x v="8"/>
    <s v="PF05S000060"/>
    <x v="88"/>
    <s v="ACRB24"/>
    <n v="362"/>
    <s v="KG"/>
    <d v="2018-01-05T00:00:00"/>
    <n v="362"/>
    <s v="KG"/>
    <n v="0"/>
    <s v=""/>
    <d v="2018-01-08T00:00:00"/>
  </r>
  <r>
    <x v="471"/>
    <s v="80003765"/>
    <s v="900012"/>
    <s v="11001620"/>
    <s v="10"/>
    <x v="8"/>
    <s v="PF05S000060"/>
    <x v="88"/>
    <s v="ACRB34"/>
    <n v="362"/>
    <s v="KG"/>
    <d v="2018-01-05T00:00:00"/>
    <n v="362"/>
    <s v="KG"/>
    <n v="0"/>
    <s v=""/>
    <d v="2018-01-08T00:00:00"/>
  </r>
  <r>
    <x v="472"/>
    <s v="80003766"/>
    <s v="900001"/>
    <s v="11001479"/>
    <s v="10"/>
    <x v="16"/>
    <s v="PF05S000080"/>
    <x v="57"/>
    <s v="ACPT232"/>
    <n v="242"/>
    <s v="KG"/>
    <d v="2018-01-05T00:00:00"/>
    <n v="242"/>
    <s v="KG"/>
    <n v="0"/>
    <s v=""/>
    <d v="2018-01-08T00:00:00"/>
  </r>
  <r>
    <x v="472"/>
    <s v="80003766"/>
    <s v="900002"/>
    <s v="11001479"/>
    <s v="10"/>
    <x v="16"/>
    <s v="PF05S000080"/>
    <x v="57"/>
    <s v="ACPT222"/>
    <n v="122"/>
    <s v="KG"/>
    <d v="2018-01-05T00:00:00"/>
    <n v="122"/>
    <s v="KG"/>
    <n v="0"/>
    <s v=""/>
    <d v="2018-01-08T00:00:00"/>
  </r>
  <r>
    <x v="472"/>
    <s v="80003766"/>
    <s v="900003"/>
    <s v="11001479"/>
    <s v="10"/>
    <x v="16"/>
    <s v="PF05S000080"/>
    <x v="57"/>
    <s v="ACPT122"/>
    <n v="120"/>
    <s v="KG"/>
    <d v="2018-01-05T00:00:00"/>
    <n v="120"/>
    <s v="KG"/>
    <n v="0"/>
    <s v=""/>
    <d v="2018-01-08T00:00:00"/>
  </r>
  <r>
    <x v="472"/>
    <s v="80003767"/>
    <s v="900001"/>
    <s v="11001485"/>
    <s v="10"/>
    <x v="16"/>
    <s v="PF05S000082"/>
    <x v="58"/>
    <s v="ACPT211"/>
    <n v="574"/>
    <s v="KG"/>
    <d v="2018-01-05T00:00:00"/>
    <n v="574"/>
    <s v="KG"/>
    <n v="0"/>
    <s v=""/>
    <d v="2018-01-08T00:00:00"/>
  </r>
  <r>
    <x v="472"/>
    <s v="80003767"/>
    <s v="900002"/>
    <s v="11001485"/>
    <s v="10"/>
    <x v="16"/>
    <s v="PF05S000082"/>
    <x v="58"/>
    <s v="ACPT212"/>
    <n v="292"/>
    <s v="KG"/>
    <d v="2018-01-05T00:00:00"/>
    <n v="292"/>
    <s v="KG"/>
    <n v="0"/>
    <s v=""/>
    <d v="2018-01-08T00:00:00"/>
  </r>
  <r>
    <x v="472"/>
    <s v="80003768"/>
    <s v="900001"/>
    <s v="11001486"/>
    <s v="10"/>
    <x v="16"/>
    <s v="PF05S000082"/>
    <x v="58"/>
    <s v="ACPT11"/>
    <n v="876"/>
    <s v="KG"/>
    <d v="2018-01-05T00:00:00"/>
    <n v="876"/>
    <s v="KG"/>
    <n v="0"/>
    <s v=""/>
    <d v="2018-01-08T00:00:00"/>
  </r>
  <r>
    <x v="472"/>
    <s v="80003768"/>
    <s v="900002"/>
    <s v="11001486"/>
    <s v="10"/>
    <x v="16"/>
    <s v="PF05S000082"/>
    <x v="58"/>
    <s v="ACPT221"/>
    <n v="858"/>
    <s v="KG"/>
    <d v="2018-01-05T00:00:00"/>
    <n v="858"/>
    <s v="KG"/>
    <n v="0"/>
    <s v=""/>
    <d v="2018-01-08T00:00:00"/>
  </r>
  <r>
    <x v="472"/>
    <s v="80003768"/>
    <s v="900003"/>
    <s v="11001486"/>
    <s v="10"/>
    <x v="16"/>
    <s v="PF05S000082"/>
    <x v="58"/>
    <s v="ACPT121"/>
    <n v="854"/>
    <s v="KG"/>
    <d v="2018-01-05T00:00:00"/>
    <n v="854"/>
    <s v="KG"/>
    <n v="0"/>
    <s v=""/>
    <d v="2018-01-08T00:00:00"/>
  </r>
  <r>
    <x v="472"/>
    <s v="80003768"/>
    <s v="900004"/>
    <s v="11001486"/>
    <s v="10"/>
    <x v="16"/>
    <s v="PF05S000082"/>
    <x v="58"/>
    <s v="ACPT131"/>
    <n v="578"/>
    <s v="KG"/>
    <d v="2018-01-05T00:00:00"/>
    <n v="578"/>
    <s v="KG"/>
    <n v="0"/>
    <s v=""/>
    <d v="2018-01-08T00:00:00"/>
  </r>
  <r>
    <x v="472"/>
    <s v="80003768"/>
    <s v="900005"/>
    <s v="11001486"/>
    <s v="10"/>
    <x v="16"/>
    <s v="PF05S000082"/>
    <x v="58"/>
    <s v="ACPT231"/>
    <n v="572"/>
    <s v="KG"/>
    <d v="2018-01-05T00:00:00"/>
    <n v="572"/>
    <s v="KG"/>
    <n v="0"/>
    <s v=""/>
    <d v="2018-01-08T00:00:00"/>
  </r>
  <r>
    <x v="472"/>
    <s v="80003768"/>
    <s v="900006"/>
    <s v="11001486"/>
    <s v="10"/>
    <x v="16"/>
    <s v="PF05S000082"/>
    <x v="58"/>
    <s v="ACPT132"/>
    <n v="290"/>
    <s v="KG"/>
    <d v="2018-01-05T00:00:00"/>
    <n v="290"/>
    <s v="KG"/>
    <n v="0"/>
    <s v=""/>
    <d v="2018-01-08T00:00:00"/>
  </r>
  <r>
    <x v="473"/>
    <s v="80003769"/>
    <s v="900001"/>
    <s v="11001479"/>
    <s v="10"/>
    <x v="16"/>
    <s v="PF05S000080"/>
    <x v="57"/>
    <s v="ACPS13"/>
    <n v="950"/>
    <s v="KG"/>
    <d v="2018-01-05T00:00:00"/>
    <n v="950"/>
    <s v="KG"/>
    <n v="0"/>
    <s v=""/>
    <d v="2018-01-08T00:00:00"/>
  </r>
  <r>
    <x v="473"/>
    <s v="80003769"/>
    <s v="900002"/>
    <s v="11001479"/>
    <s v="10"/>
    <x v="16"/>
    <s v="PF05S000080"/>
    <x v="57"/>
    <s v="ACPS112"/>
    <n v="490"/>
    <s v="KG"/>
    <d v="2018-01-05T00:00:00"/>
    <n v="490"/>
    <s v="KG"/>
    <n v="0"/>
    <s v=""/>
    <d v="2018-01-08T00:00:00"/>
  </r>
  <r>
    <x v="473"/>
    <s v="80003769"/>
    <s v="900003"/>
    <s v="11001479"/>
    <s v="10"/>
    <x v="16"/>
    <s v="PF05S000080"/>
    <x v="57"/>
    <s v="ACPS222"/>
    <n v="364"/>
    <s v="KG"/>
    <d v="2018-01-05T00:00:00"/>
    <n v="364"/>
    <s v="KG"/>
    <n v="0"/>
    <s v=""/>
    <d v="2018-01-08T00:00:00"/>
  </r>
  <r>
    <x v="473"/>
    <s v="80003769"/>
    <s v="900004"/>
    <s v="11001479"/>
    <s v="10"/>
    <x v="16"/>
    <s v="PF05S000080"/>
    <x v="57"/>
    <s v="ACPS122"/>
    <n v="122"/>
    <s v="KG"/>
    <d v="2018-01-05T00:00:00"/>
    <n v="122"/>
    <s v="KG"/>
    <n v="0"/>
    <s v=""/>
    <d v="2018-01-08T00:00:00"/>
  </r>
  <r>
    <x v="473"/>
    <s v="80003769"/>
    <s v="900005"/>
    <s v="11001479"/>
    <s v="10"/>
    <x v="16"/>
    <s v="PF05S000080"/>
    <x v="57"/>
    <s v="ACPS233"/>
    <n v="122"/>
    <s v="KG"/>
    <d v="2018-01-05T00:00:00"/>
    <n v="122"/>
    <s v="KG"/>
    <n v="0"/>
    <s v=""/>
    <d v="2018-01-08T00:00:00"/>
  </r>
  <r>
    <x v="473"/>
    <s v="80003770"/>
    <s v="900001"/>
    <s v="11001485"/>
    <s v="10"/>
    <x v="16"/>
    <s v="PF05S000082"/>
    <x v="58"/>
    <s v="ACPS21"/>
    <n v="874"/>
    <s v="KG"/>
    <d v="2018-01-05T00:00:00"/>
    <n v="874"/>
    <s v="KG"/>
    <n v="0"/>
    <s v=""/>
    <d v="2018-01-08T00:00:00"/>
  </r>
  <r>
    <x v="473"/>
    <s v="80003770"/>
    <s v="900002"/>
    <s v="11001485"/>
    <s v="10"/>
    <x v="16"/>
    <s v="PF05S000082"/>
    <x v="58"/>
    <s v="ACPS121"/>
    <n v="862"/>
    <s v="KG"/>
    <d v="2018-01-05T00:00:00"/>
    <n v="862"/>
    <s v="KG"/>
    <n v="0"/>
    <s v=""/>
    <d v="2018-01-08T00:00:00"/>
  </r>
  <r>
    <x v="473"/>
    <s v="80003770"/>
    <s v="900003"/>
    <s v="11001485"/>
    <s v="10"/>
    <x v="16"/>
    <s v="PF05S000082"/>
    <x v="58"/>
    <s v="ACPS221"/>
    <n v="572"/>
    <s v="KG"/>
    <d v="2018-01-05T00:00:00"/>
    <n v="572"/>
    <s v="KG"/>
    <n v="0"/>
    <s v=""/>
    <d v="2018-01-08T00:00:00"/>
  </r>
  <r>
    <x v="473"/>
    <s v="80003770"/>
    <s v="900004"/>
    <s v="11001485"/>
    <s v="10"/>
    <x v="16"/>
    <s v="PF05S000082"/>
    <x v="58"/>
    <s v="ACPS111"/>
    <n v="292"/>
    <s v="KG"/>
    <d v="2018-01-05T00:00:00"/>
    <n v="292"/>
    <s v="KG"/>
    <n v="0"/>
    <s v=""/>
    <d v="2018-01-08T00:00:00"/>
  </r>
  <r>
    <x v="473"/>
    <s v="80003770"/>
    <s v="900005"/>
    <s v="11001485"/>
    <s v="10"/>
    <x v="16"/>
    <s v="PF05S000082"/>
    <x v="58"/>
    <s v="ACPS232"/>
    <n v="292"/>
    <s v="KG"/>
    <d v="2018-01-05T00:00:00"/>
    <n v="292"/>
    <s v="KG"/>
    <n v="0"/>
    <s v=""/>
    <d v="2018-01-08T00:00:00"/>
  </r>
  <r>
    <x v="473"/>
    <s v="80003770"/>
    <s v="900006"/>
    <s v="11001485"/>
    <s v="10"/>
    <x v="16"/>
    <s v="PF05S000082"/>
    <x v="58"/>
    <s v="ACPS231"/>
    <n v="290"/>
    <s v="KG"/>
    <d v="2018-01-05T00:00:00"/>
    <n v="290"/>
    <s v="KG"/>
    <n v="0"/>
    <s v=""/>
    <d v="2018-01-08T00:00:00"/>
  </r>
  <r>
    <x v="474"/>
    <s v="80003771"/>
    <s v="900001"/>
    <s v="11001479"/>
    <s v="10"/>
    <x v="16"/>
    <s v="PF05S000080"/>
    <x v="57"/>
    <s v="ACPV122"/>
    <n v="602"/>
    <s v="KG"/>
    <d v="2018-01-05T00:00:00"/>
    <n v="602"/>
    <s v="KG"/>
    <n v="0"/>
    <s v=""/>
    <d v="2018-01-08T00:00:00"/>
  </r>
  <r>
    <x v="474"/>
    <s v="80003771"/>
    <s v="900002"/>
    <s v="11001479"/>
    <s v="10"/>
    <x v="16"/>
    <s v="PF05S000080"/>
    <x v="57"/>
    <s v="ACPV112"/>
    <n v="490"/>
    <s v="KG"/>
    <d v="2018-01-05T00:00:00"/>
    <n v="490"/>
    <s v="KG"/>
    <n v="0"/>
    <s v=""/>
    <d v="2018-01-08T00:00:00"/>
  </r>
  <r>
    <x v="474"/>
    <s v="80003771"/>
    <s v="900003"/>
    <s v="11001479"/>
    <s v="10"/>
    <x v="16"/>
    <s v="PF05S000080"/>
    <x v="57"/>
    <s v="ACPV212"/>
    <n v="490"/>
    <s v="KG"/>
    <d v="2018-01-05T00:00:00"/>
    <n v="490"/>
    <s v="KG"/>
    <n v="0"/>
    <s v=""/>
    <d v="2018-01-08T00:00:00"/>
  </r>
  <r>
    <x v="474"/>
    <s v="80003772"/>
    <s v="900001"/>
    <s v="11001476"/>
    <s v="10"/>
    <x v="16"/>
    <s v="PF05S000080"/>
    <x v="57"/>
    <s v="ACPV23"/>
    <n v="754"/>
    <s v="KG"/>
    <d v="2018-01-05T00:00:00"/>
    <n v="754"/>
    <s v="KG"/>
    <n v="0"/>
    <s v=""/>
    <d v="2018-01-08T00:00:00"/>
  </r>
  <r>
    <x v="474"/>
    <s v="80003772"/>
    <s v="900002"/>
    <s v="11001476"/>
    <s v="10"/>
    <x v="16"/>
    <s v="PF05S000080"/>
    <x v="57"/>
    <s v="ACPV13"/>
    <n v="736"/>
    <s v="KG"/>
    <d v="2018-01-05T00:00:00"/>
    <n v="736"/>
    <s v="KG"/>
    <n v="0"/>
    <s v=""/>
    <d v="2018-01-08T00:00:00"/>
  </r>
  <r>
    <x v="474"/>
    <s v="80003773"/>
    <s v="900001"/>
    <s v="11001485"/>
    <s v="10"/>
    <x v="16"/>
    <s v="PF05S000082"/>
    <x v="58"/>
    <s v="ACPV22"/>
    <n v="848"/>
    <s v="KG"/>
    <d v="2018-01-05T00:00:00"/>
    <n v="848"/>
    <s v="KG"/>
    <n v="0"/>
    <s v=""/>
    <d v="2018-01-08T00:00:00"/>
  </r>
  <r>
    <x v="474"/>
    <s v="80003773"/>
    <s v="900002"/>
    <s v="11001485"/>
    <s v="10"/>
    <x v="16"/>
    <s v="PF05S000082"/>
    <x v="58"/>
    <s v="ACPV111"/>
    <n v="290"/>
    <s v="KG"/>
    <d v="2018-01-05T00:00:00"/>
    <n v="290"/>
    <s v="KG"/>
    <n v="0"/>
    <s v=""/>
    <d v="2018-01-08T00:00:00"/>
  </r>
  <r>
    <x v="474"/>
    <s v="80003773"/>
    <s v="900003"/>
    <s v="11001485"/>
    <s v="10"/>
    <x v="16"/>
    <s v="PF05S000082"/>
    <x v="58"/>
    <s v="ACPV121"/>
    <n v="290"/>
    <s v="KG"/>
    <d v="2018-01-05T00:00:00"/>
    <n v="290"/>
    <s v="KG"/>
    <n v="0"/>
    <s v=""/>
    <d v="2018-01-08T00:00:00"/>
  </r>
  <r>
    <x v="474"/>
    <s v="80003773"/>
    <s v="900004"/>
    <s v="11001485"/>
    <s v="10"/>
    <x v="16"/>
    <s v="PF05S000082"/>
    <x v="58"/>
    <s v="ACPV211"/>
    <n v="290"/>
    <s v="KG"/>
    <d v="2018-01-05T00:00:00"/>
    <n v="290"/>
    <s v="KG"/>
    <n v="0"/>
    <s v=""/>
    <d v="2018-01-08T00:00:00"/>
  </r>
  <r>
    <x v="76"/>
    <s v="80003774"/>
    <s v="900003"/>
    <s v="11001515"/>
    <s v="10"/>
    <x v="7"/>
    <s v="PF05S000037"/>
    <x v="68"/>
    <s v="AAZJ111"/>
    <n v="544"/>
    <s v="KG"/>
    <d v="2018-01-08T00:00:00"/>
    <n v="544"/>
    <s v="KG"/>
    <n v="0"/>
    <s v=""/>
    <d v="2018-01-09T00:00:00"/>
  </r>
  <r>
    <x v="76"/>
    <s v="80003774"/>
    <s v="900005"/>
    <s v="11001515"/>
    <s v="10"/>
    <x v="7"/>
    <s v="PF05S000037"/>
    <x v="68"/>
    <s v="AAZJ121"/>
    <n v="542"/>
    <s v="KG"/>
    <d v="2018-01-08T00:00:00"/>
    <n v="542"/>
    <s v="KG"/>
    <n v="0"/>
    <s v=""/>
    <d v="2018-01-09T00:00:00"/>
  </r>
  <r>
    <x v="76"/>
    <s v="80003774"/>
    <s v="900006"/>
    <s v="11001515"/>
    <s v="10"/>
    <x v="7"/>
    <s v="PF05S000037"/>
    <x v="68"/>
    <s v="AAZJ211"/>
    <n v="542"/>
    <s v="KG"/>
    <d v="2018-01-08T00:00:00"/>
    <n v="542"/>
    <s v="KG"/>
    <n v="0"/>
    <s v=""/>
    <d v="2018-01-09T00:00:00"/>
  </r>
  <r>
    <x v="76"/>
    <s v="80003775"/>
    <s v="900004"/>
    <s v="11001512"/>
    <s v="10"/>
    <x v="7"/>
    <s v="PF05S000038"/>
    <x v="74"/>
    <s v="AAZJ221"/>
    <n v="512"/>
    <s v="KG"/>
    <d v="2018-01-08T00:00:00"/>
    <n v="512"/>
    <s v="KG"/>
    <n v="0"/>
    <s v=""/>
    <d v="2018-01-09T00:00:00"/>
  </r>
  <r>
    <x v="475"/>
    <s v="80003776"/>
    <s v="900001"/>
    <s v="11001735"/>
    <s v="10"/>
    <x v="0"/>
    <s v="PF05S000003"/>
    <x v="4"/>
    <s v="ACFS12"/>
    <n v="912"/>
    <s v="KG"/>
    <d v="2018-01-10T00:00:00"/>
    <n v="912"/>
    <s v="KG"/>
    <n v="0"/>
    <s v=""/>
    <d v="2018-01-11T00:00:00"/>
  </r>
  <r>
    <x v="475"/>
    <s v="80003776"/>
    <s v="900002"/>
    <s v="11001735"/>
    <s v="10"/>
    <x v="0"/>
    <s v="PF05S000003"/>
    <x v="4"/>
    <s v="ACFS22"/>
    <n v="894"/>
    <s v="KG"/>
    <d v="2018-01-10T00:00:00"/>
    <n v="894"/>
    <s v="KG"/>
    <n v="0"/>
    <s v=""/>
    <d v="2018-01-11T00:00:00"/>
  </r>
  <r>
    <x v="475"/>
    <s v="80003776"/>
    <s v="900003"/>
    <s v="11001735"/>
    <s v="10"/>
    <x v="0"/>
    <s v="PF05S000003"/>
    <x v="4"/>
    <s v="ACFS21"/>
    <n v="890"/>
    <s v="KG"/>
    <d v="2018-01-10T00:00:00"/>
    <n v="890"/>
    <s v="KG"/>
    <n v="0"/>
    <s v=""/>
    <d v="2018-01-11T00:00:00"/>
  </r>
  <r>
    <x v="475"/>
    <s v="80003776"/>
    <s v="900004"/>
    <s v="11001735"/>
    <s v="10"/>
    <x v="0"/>
    <s v="PF05S000003"/>
    <x v="4"/>
    <s v="ACFS13"/>
    <n v="880"/>
    <s v="KG"/>
    <d v="2018-01-10T00:00:00"/>
    <n v="880"/>
    <s v="KG"/>
    <n v="0"/>
    <s v=""/>
    <d v="2018-01-11T00:00:00"/>
  </r>
  <r>
    <x v="475"/>
    <s v="80003776"/>
    <s v="900005"/>
    <s v="11001735"/>
    <s v="10"/>
    <x v="0"/>
    <s v="PF05S000003"/>
    <x v="4"/>
    <s v="ACFS23"/>
    <n v="876"/>
    <s v="KG"/>
    <d v="2018-01-10T00:00:00"/>
    <n v="876"/>
    <s v="KG"/>
    <n v="0"/>
    <s v=""/>
    <d v="2018-01-11T00:00:00"/>
  </r>
  <r>
    <x v="475"/>
    <s v="80003776"/>
    <s v="900006"/>
    <s v="11001735"/>
    <s v="10"/>
    <x v="0"/>
    <s v="PF05S000003"/>
    <x v="4"/>
    <s v="ACFS11"/>
    <n v="846"/>
    <s v="KG"/>
    <d v="2018-01-10T00:00:00"/>
    <n v="846"/>
    <s v="KG"/>
    <n v="0"/>
    <s v=""/>
    <d v="2018-01-11T00:00:00"/>
  </r>
  <r>
    <x v="476"/>
    <s v="80003780"/>
    <s v="900001"/>
    <s v="11001240"/>
    <s v="40"/>
    <x v="0"/>
    <s v="PF05PA00001"/>
    <x v="64"/>
    <s v="ADFN21"/>
    <n v="1052"/>
    <s v="KG"/>
    <d v="2018-01-09T00:00:00"/>
    <n v="1052"/>
    <s v="KG"/>
    <n v="0"/>
    <s v=""/>
    <d v="2018-01-10T00:00:00"/>
  </r>
  <r>
    <x v="476"/>
    <s v="80003780"/>
    <s v="900002"/>
    <s v="11001240"/>
    <s v="40"/>
    <x v="0"/>
    <s v="PF05PA00001"/>
    <x v="64"/>
    <s v="ADFN11"/>
    <n v="994"/>
    <s v="KG"/>
    <d v="2018-01-09T00:00:00"/>
    <n v="994"/>
    <s v="KG"/>
    <n v="0"/>
    <s v=""/>
    <d v="2018-01-10T00:00:00"/>
  </r>
  <r>
    <x v="476"/>
    <s v="80003780"/>
    <s v="900003"/>
    <s v="11001240"/>
    <s v="40"/>
    <x v="0"/>
    <s v="PF05PA00001"/>
    <x v="64"/>
    <s v="ADFN12"/>
    <n v="630"/>
    <s v="KG"/>
    <d v="2018-01-09T00:00:00"/>
    <n v="630"/>
    <s v="KG"/>
    <n v="0"/>
    <s v=""/>
    <d v="2018-01-10T00:00:00"/>
  </r>
  <r>
    <x v="477"/>
    <s v="80003783"/>
    <s v="900001"/>
    <s v="11001643"/>
    <s v="10"/>
    <x v="13"/>
    <s v="PF05B000009"/>
    <x v="100"/>
    <s v="ADDR12"/>
    <n v="928"/>
    <s v="KG"/>
    <d v="2018-01-09T00:00:00"/>
    <n v="928"/>
    <s v="KG"/>
    <n v="0"/>
    <s v=""/>
    <d v="2018-01-10T00:00:00"/>
  </r>
  <r>
    <x v="468"/>
    <s v="80003783"/>
    <s v="900002"/>
    <s v="11001643"/>
    <s v="10"/>
    <x v="13"/>
    <s v="PF05B000009"/>
    <x v="100"/>
    <s v="ACYK211"/>
    <n v="534"/>
    <s v="KG"/>
    <d v="2018-01-09T00:00:00"/>
    <n v="534"/>
    <s v="KG"/>
    <n v="0"/>
    <s v=""/>
    <d v="2018-01-10T00:00:00"/>
  </r>
  <r>
    <x v="468"/>
    <s v="80003783"/>
    <s v="900003"/>
    <s v="11001643"/>
    <s v="10"/>
    <x v="13"/>
    <s v="PF05B000009"/>
    <x v="100"/>
    <s v="ACYK121"/>
    <n v="402"/>
    <s v="KG"/>
    <d v="2018-01-09T00:00:00"/>
    <n v="402"/>
    <s v="KG"/>
    <n v="0"/>
    <s v=""/>
    <d v="2018-01-10T00:00:00"/>
  </r>
  <r>
    <x v="477"/>
    <s v="80003783"/>
    <s v="900004"/>
    <s v="11001643"/>
    <s v="10"/>
    <x v="13"/>
    <s v="PF05B000009"/>
    <x v="100"/>
    <s v="ADDR211"/>
    <n v="400"/>
    <s v="KG"/>
    <d v="2018-01-09T00:00:00"/>
    <n v="400"/>
    <s v="KG"/>
    <n v="0"/>
    <s v=""/>
    <d v="2018-01-10T00:00:00"/>
  </r>
  <r>
    <x v="468"/>
    <s v="80003783"/>
    <s v="900005"/>
    <s v="11001643"/>
    <s v="10"/>
    <x v="13"/>
    <s v="PF05B000009"/>
    <x v="100"/>
    <s v="ACYK131"/>
    <n v="272"/>
    <s v="KG"/>
    <d v="2018-01-09T00:00:00"/>
    <n v="272"/>
    <s v="KG"/>
    <n v="0"/>
    <s v=""/>
    <d v="2018-01-10T00:00:00"/>
  </r>
  <r>
    <x v="468"/>
    <s v="80003783"/>
    <s v="900006"/>
    <s v="11001643"/>
    <s v="10"/>
    <x v="13"/>
    <s v="PF05B000009"/>
    <x v="100"/>
    <s v="ACYK222"/>
    <n v="270"/>
    <s v="KG"/>
    <d v="2018-01-09T00:00:00"/>
    <n v="270"/>
    <s v="KG"/>
    <n v="0"/>
    <s v=""/>
    <d v="2018-01-10T00:00:00"/>
  </r>
  <r>
    <x v="477"/>
    <s v="80003783"/>
    <s v="900007"/>
    <s v="11001643"/>
    <s v="10"/>
    <x v="13"/>
    <s v="PF05B000009"/>
    <x v="100"/>
    <s v="ADDR111"/>
    <n v="270"/>
    <s v="KG"/>
    <d v="2018-01-09T00:00:00"/>
    <n v="270"/>
    <s v="KG"/>
    <n v="0"/>
    <s v=""/>
    <d v="2018-01-10T00:00:00"/>
  </r>
  <r>
    <x v="477"/>
    <s v="80003783"/>
    <s v="900008"/>
    <s v="11001643"/>
    <s v="10"/>
    <x v="13"/>
    <s v="PF05B000009"/>
    <x v="100"/>
    <s v="ADDR221"/>
    <n v="136"/>
    <s v="KG"/>
    <d v="2018-01-09T00:00:00"/>
    <n v="136"/>
    <s v="KG"/>
    <n v="0"/>
    <s v=""/>
    <d v="2018-01-10T00:00:00"/>
  </r>
  <r>
    <x v="478"/>
    <s v="80003784"/>
    <s v="900001"/>
    <s v="11001638"/>
    <s v="130"/>
    <x v="13"/>
    <s v="PF05S000501"/>
    <x v="66"/>
    <s v="ADEA13"/>
    <n v="806"/>
    <s v="KG"/>
    <d v="2018-01-09T00:00:00"/>
    <n v="806"/>
    <s v="KG"/>
    <n v="0"/>
    <s v=""/>
    <d v="2018-01-10T00:00:00"/>
  </r>
  <r>
    <x v="478"/>
    <s v="80003784"/>
    <s v="900002"/>
    <s v="11001638"/>
    <s v="130"/>
    <x v="13"/>
    <s v="PF05S000501"/>
    <x v="66"/>
    <s v="ADEA11"/>
    <n v="692"/>
    <s v="KG"/>
    <d v="2018-01-09T00:00:00"/>
    <n v="692"/>
    <s v="KG"/>
    <n v="0"/>
    <s v=""/>
    <d v="2018-01-10T00:00:00"/>
  </r>
  <r>
    <x v="478"/>
    <s v="80003784"/>
    <s v="900003"/>
    <s v="11001638"/>
    <s v="130"/>
    <x v="13"/>
    <s v="PF05S000501"/>
    <x v="66"/>
    <s v="ADEA122"/>
    <n v="350"/>
    <s v="KG"/>
    <d v="2018-01-09T00:00:00"/>
    <n v="350"/>
    <s v="KG"/>
    <n v="0"/>
    <s v=""/>
    <d v="2018-01-10T00:00:00"/>
  </r>
  <r>
    <x v="478"/>
    <s v="80003784"/>
    <s v="900004"/>
    <s v="11001638"/>
    <s v="130"/>
    <x v="13"/>
    <s v="PF05S000501"/>
    <x v="66"/>
    <s v="ADEA222"/>
    <n v="118"/>
    <s v="KG"/>
    <d v="2018-01-09T00:00:00"/>
    <n v="118"/>
    <s v="KG"/>
    <n v="0"/>
    <s v=""/>
    <d v="2018-01-10T00:00:00"/>
  </r>
  <r>
    <x v="477"/>
    <s v="80003785"/>
    <s v="900001"/>
    <s v="11001643"/>
    <s v="50"/>
    <x v="13"/>
    <s v="PF05B000010"/>
    <x v="69"/>
    <s v="ADDR13"/>
    <n v="860"/>
    <s v="KG"/>
    <d v="2018-01-09T00:00:00"/>
    <n v="860"/>
    <s v="KG"/>
    <n v="0"/>
    <s v=""/>
    <d v="2018-01-10T00:00:00"/>
  </r>
  <r>
    <x v="477"/>
    <s v="80003785"/>
    <s v="900002"/>
    <s v="11001643"/>
    <s v="50"/>
    <x v="13"/>
    <s v="PF05B000010"/>
    <x v="69"/>
    <s v="ADDR222"/>
    <n v="754"/>
    <s v="KG"/>
    <d v="2018-01-09T00:00:00"/>
    <n v="754"/>
    <s v="KG"/>
    <n v="0"/>
    <s v=""/>
    <d v="2018-01-10T00:00:00"/>
  </r>
  <r>
    <x v="477"/>
    <s v="80003785"/>
    <s v="900003"/>
    <s v="11001643"/>
    <s v="50"/>
    <x v="13"/>
    <s v="PF05B000010"/>
    <x v="69"/>
    <s v="ADDR23"/>
    <n v="754"/>
    <s v="KG"/>
    <d v="2018-01-09T00:00:00"/>
    <n v="754"/>
    <s v="KG"/>
    <n v="0"/>
    <s v=""/>
    <d v="2018-01-10T00:00:00"/>
  </r>
  <r>
    <x v="477"/>
    <s v="80003785"/>
    <s v="900004"/>
    <s v="11001643"/>
    <s v="50"/>
    <x v="13"/>
    <s v="PF05B000010"/>
    <x v="69"/>
    <s v="ADDR112"/>
    <n v="434"/>
    <s v="KG"/>
    <d v="2018-01-09T00:00:00"/>
    <n v="434"/>
    <s v="KG"/>
    <n v="0"/>
    <s v=""/>
    <d v="2018-01-10T00:00:00"/>
  </r>
  <r>
    <x v="477"/>
    <s v="80003785"/>
    <s v="900005"/>
    <s v="11001643"/>
    <s v="50"/>
    <x v="13"/>
    <s v="PF05B000010"/>
    <x v="69"/>
    <s v="ADDR212"/>
    <n v="432"/>
    <s v="KG"/>
    <d v="2018-01-09T00:00:00"/>
    <n v="432"/>
    <s v="KG"/>
    <n v="0"/>
    <s v=""/>
    <d v="2018-01-10T00:00:00"/>
  </r>
  <r>
    <x v="468"/>
    <s v="80003786"/>
    <s v="900001"/>
    <s v="11001643"/>
    <s v="50"/>
    <x v="13"/>
    <s v="PF05B000010"/>
    <x v="69"/>
    <s v="ACYK23"/>
    <n v="648"/>
    <s v="KG"/>
    <d v="2018-01-09T00:00:00"/>
    <n v="648"/>
    <s v="KG"/>
    <n v="0"/>
    <s v=""/>
    <d v="2018-01-10T00:00:00"/>
  </r>
  <r>
    <x v="468"/>
    <s v="80003786"/>
    <s v="900002"/>
    <s v="11001643"/>
    <s v="50"/>
    <x v="13"/>
    <s v="PF05B000010"/>
    <x v="69"/>
    <s v="ACYK11"/>
    <n v="540"/>
    <s v="KG"/>
    <d v="2018-01-09T00:00:00"/>
    <n v="540"/>
    <s v="KG"/>
    <n v="0"/>
    <s v=""/>
    <d v="2018-01-10T00:00:00"/>
  </r>
  <r>
    <x v="76"/>
    <s v="80003789"/>
    <s v="900005"/>
    <s v="11001717"/>
    <s v="10"/>
    <x v="0"/>
    <s v="PF05S000043"/>
    <x v="59"/>
    <s v="AAZJ122"/>
    <n v="374"/>
    <s v="KG"/>
    <d v="2018-01-10T00:00:00"/>
    <n v="374"/>
    <s v="KG"/>
    <n v="0"/>
    <s v=""/>
    <d v="2018-01-11T00:00:00"/>
  </r>
  <r>
    <x v="76"/>
    <s v="80003789"/>
    <s v="900006"/>
    <s v="11001717"/>
    <s v="10"/>
    <x v="0"/>
    <s v="PF05S000043"/>
    <x v="59"/>
    <s v="AAZJ222"/>
    <n v="374"/>
    <s v="KG"/>
    <d v="2018-01-10T00:00:00"/>
    <n v="374"/>
    <s v="KG"/>
    <n v="0"/>
    <s v=""/>
    <d v="2018-01-11T00:00:00"/>
  </r>
  <r>
    <x v="76"/>
    <s v="80003790"/>
    <s v="900005"/>
    <s v="11001751"/>
    <s v="10"/>
    <x v="0"/>
    <s v="PF05S000043"/>
    <x v="59"/>
    <s v="AAZJ212"/>
    <n v="372"/>
    <s v="KG"/>
    <d v="2018-01-17T00:00:00"/>
    <n v="372"/>
    <s v="KG"/>
    <n v="0"/>
    <s v=""/>
    <d v="2018-01-18T00:00:00"/>
  </r>
  <r>
    <x v="479"/>
    <s v="80003792"/>
    <s v="900001"/>
    <s v="11001477"/>
    <s v="10"/>
    <x v="16"/>
    <s v="PF05S000080"/>
    <x v="57"/>
    <s v="ACPR23"/>
    <n v="734"/>
    <s v="KG"/>
    <d v="2018-01-11T00:00:00"/>
    <n v="734"/>
    <s v="KG"/>
    <n v="0"/>
    <s v=""/>
    <d v="2018-01-12T00:00:00"/>
  </r>
  <r>
    <x v="479"/>
    <s v="80003792"/>
    <s v="900002"/>
    <s v="11001477"/>
    <s v="10"/>
    <x v="16"/>
    <s v="PF05S000080"/>
    <x v="57"/>
    <s v="ACPR112"/>
    <n v="590"/>
    <s v="KG"/>
    <d v="2018-01-11T00:00:00"/>
    <n v="590"/>
    <s v="KG"/>
    <n v="0"/>
    <s v=""/>
    <d v="2018-01-12T00:00:00"/>
  </r>
  <r>
    <x v="479"/>
    <s v="80003792"/>
    <s v="900003"/>
    <s v="11001477"/>
    <s v="10"/>
    <x v="16"/>
    <s v="PF05S000080"/>
    <x v="57"/>
    <s v="ACPR132"/>
    <n v="488"/>
    <s v="KG"/>
    <d v="2018-01-11T00:00:00"/>
    <n v="488"/>
    <s v="KG"/>
    <n v="0"/>
    <s v=""/>
    <d v="2018-01-12T00:00:00"/>
  </r>
  <r>
    <x v="479"/>
    <s v="80003792"/>
    <s v="900004"/>
    <s v="11001477"/>
    <s v="10"/>
    <x v="16"/>
    <s v="PF05S000080"/>
    <x v="57"/>
    <s v="ACPR122"/>
    <n v="362"/>
    <s v="KG"/>
    <d v="2018-01-11T00:00:00"/>
    <n v="362"/>
    <s v="KG"/>
    <n v="0"/>
    <s v=""/>
    <d v="2018-01-12T00:00:00"/>
  </r>
  <r>
    <x v="479"/>
    <s v="80003792"/>
    <s v="900005"/>
    <s v="11001477"/>
    <s v="10"/>
    <x v="16"/>
    <s v="PF05S000080"/>
    <x v="57"/>
    <s v="ACPR222"/>
    <n v="362"/>
    <s v="KG"/>
    <d v="2018-01-11T00:00:00"/>
    <n v="362"/>
    <s v="KG"/>
    <n v="0"/>
    <s v=""/>
    <d v="2018-01-12T00:00:00"/>
  </r>
  <r>
    <x v="479"/>
    <s v="80003799"/>
    <s v="900001"/>
    <s v="11001487"/>
    <s v="10"/>
    <x v="16"/>
    <s v="PF05S000082"/>
    <x v="58"/>
    <s v="ACPR21"/>
    <n v="858"/>
    <s v="KG"/>
    <d v="2018-01-11T00:00:00"/>
    <n v="858"/>
    <s v="KG"/>
    <n v="0"/>
    <s v=""/>
    <d v="2018-01-12T00:00:00"/>
  </r>
  <r>
    <x v="479"/>
    <s v="80003799"/>
    <s v="900002"/>
    <s v="11001487"/>
    <s v="10"/>
    <x v="16"/>
    <s v="PF05S000082"/>
    <x v="58"/>
    <s v="ACPR221"/>
    <n v="580"/>
    <s v="KG"/>
    <d v="2018-01-11T00:00:00"/>
    <n v="580"/>
    <s v="KG"/>
    <n v="0"/>
    <s v=""/>
    <d v="2018-01-12T00:00:00"/>
  </r>
  <r>
    <x v="479"/>
    <s v="80003799"/>
    <s v="900003"/>
    <s v="11001487"/>
    <s v="10"/>
    <x v="16"/>
    <s v="PF05S000082"/>
    <x v="58"/>
    <s v="ACPR121"/>
    <n v="572"/>
    <s v="KG"/>
    <d v="2018-01-11T00:00:00"/>
    <n v="572"/>
    <s v="KG"/>
    <n v="0"/>
    <s v=""/>
    <d v="2018-01-12T00:00:00"/>
  </r>
  <r>
    <x v="479"/>
    <s v="80003799"/>
    <s v="900004"/>
    <s v="11001487"/>
    <s v="10"/>
    <x v="16"/>
    <s v="PF05S000082"/>
    <x v="58"/>
    <s v="ACPR131"/>
    <n v="290"/>
    <s v="KG"/>
    <d v="2018-01-11T00:00:00"/>
    <n v="290"/>
    <s v="KG"/>
    <n v="0"/>
    <s v=""/>
    <d v="2018-01-12T00:00:00"/>
  </r>
  <r>
    <x v="479"/>
    <s v="80003799"/>
    <s v="900005"/>
    <s v="11001487"/>
    <s v="10"/>
    <x v="16"/>
    <s v="PF05S000082"/>
    <x v="58"/>
    <s v="ACPR111"/>
    <n v="286"/>
    <s v="KG"/>
    <d v="2018-01-11T00:00:00"/>
    <n v="286"/>
    <s v="KG"/>
    <n v="0"/>
    <s v=""/>
    <d v="2018-01-12T00:00:00"/>
  </r>
  <r>
    <x v="480"/>
    <s v="80003800"/>
    <s v="900001"/>
    <s v="11001361"/>
    <s v="90"/>
    <x v="13"/>
    <s v="PF05B000005"/>
    <x v="44"/>
    <s v="ADBY112"/>
    <n v="522"/>
    <s v="KG"/>
    <d v="2018-01-11T00:00:00"/>
    <n v="522"/>
    <s v="KG"/>
    <n v="0"/>
    <s v=""/>
    <d v="2018-01-12T00:00:00"/>
  </r>
  <r>
    <x v="480"/>
    <s v="80003800"/>
    <s v="900002"/>
    <s v="11001361"/>
    <s v="90"/>
    <x v="13"/>
    <s v="PF05B000005"/>
    <x v="44"/>
    <s v="ADBY113"/>
    <n v="520"/>
    <s v="KG"/>
    <d v="2018-01-11T00:00:00"/>
    <n v="520"/>
    <s v="KG"/>
    <n v="0"/>
    <s v=""/>
    <d v="2018-01-12T00:00:00"/>
  </r>
  <r>
    <x v="480"/>
    <s v="80003800"/>
    <s v="900003"/>
    <s v="11001361"/>
    <s v="90"/>
    <x v="13"/>
    <s v="PF05B000005"/>
    <x v="44"/>
    <s v="ADBY121"/>
    <n v="520"/>
    <s v="KG"/>
    <d v="2018-01-11T00:00:00"/>
    <n v="520"/>
    <s v="KG"/>
    <n v="0"/>
    <s v=""/>
    <d v="2018-01-12T00:00:00"/>
  </r>
  <r>
    <x v="480"/>
    <s v="80003800"/>
    <s v="900004"/>
    <s v="11001361"/>
    <s v="90"/>
    <x v="13"/>
    <s v="PF05B000005"/>
    <x v="44"/>
    <s v="ADBY2121"/>
    <n v="260"/>
    <s v="KG"/>
    <d v="2018-01-11T00:00:00"/>
    <n v="260"/>
    <s v="KG"/>
    <n v="0"/>
    <s v=""/>
    <d v="2018-01-12T00:00:00"/>
  </r>
  <r>
    <x v="480"/>
    <s v="80003800"/>
    <s v="900005"/>
    <s v="11001361"/>
    <s v="90"/>
    <x v="13"/>
    <s v="PF05B000005"/>
    <x v="44"/>
    <s v="ADBY2211"/>
    <n v="260"/>
    <s v="KG"/>
    <d v="2018-01-11T00:00:00"/>
    <n v="260"/>
    <s v="KG"/>
    <n v="0"/>
    <s v=""/>
    <d v="2018-01-12T00:00:00"/>
  </r>
  <r>
    <x v="480"/>
    <s v="80003800"/>
    <s v="900006"/>
    <s v="11001361"/>
    <s v="90"/>
    <x v="13"/>
    <s v="PF05B000005"/>
    <x v="44"/>
    <s v="ADBY111"/>
    <n v="258"/>
    <s v="KG"/>
    <d v="2018-01-11T00:00:00"/>
    <n v="258"/>
    <s v="KG"/>
    <n v="0"/>
    <s v=""/>
    <d v="2018-01-12T00:00:00"/>
  </r>
  <r>
    <x v="480"/>
    <s v="80003800"/>
    <s v="900007"/>
    <s v="11001361"/>
    <s v="90"/>
    <x v="13"/>
    <s v="PF05B000005"/>
    <x v="44"/>
    <s v="ADBY1221"/>
    <n v="258"/>
    <s v="KG"/>
    <d v="2018-01-11T00:00:00"/>
    <n v="258"/>
    <s v="KG"/>
    <n v="0"/>
    <s v=""/>
    <d v="2018-01-12T00:00:00"/>
  </r>
  <r>
    <x v="480"/>
    <s v="80003800"/>
    <s v="900008"/>
    <s v="11001361"/>
    <s v="90"/>
    <x v="13"/>
    <s v="PF05B000005"/>
    <x v="44"/>
    <s v="ADBY2111"/>
    <n v="258"/>
    <s v="KG"/>
    <d v="2018-01-11T00:00:00"/>
    <n v="258"/>
    <s v="KG"/>
    <n v="0"/>
    <s v=""/>
    <d v="2018-01-12T00:00:00"/>
  </r>
  <r>
    <x v="480"/>
    <s v="80003800"/>
    <s v="900009"/>
    <s v="11001361"/>
    <s v="90"/>
    <x v="13"/>
    <s v="PF05B000005"/>
    <x v="44"/>
    <s v="ADBY2231"/>
    <n v="258"/>
    <s v="KG"/>
    <d v="2018-01-11T00:00:00"/>
    <n v="258"/>
    <s v="KG"/>
    <n v="0"/>
    <s v=""/>
    <d v="2018-01-12T00:00:00"/>
  </r>
  <r>
    <x v="438"/>
    <s v="80003801"/>
    <s v="900001"/>
    <s v="11001558"/>
    <s v="30"/>
    <x v="0"/>
    <s v="PF05S000006"/>
    <x v="78"/>
    <s v="ACPH12"/>
    <n v="552"/>
    <s v="KG"/>
    <d v="2018-01-12T00:00:00"/>
    <n v="552"/>
    <s v="KG"/>
    <n v="0"/>
    <s v=""/>
    <d v="2018-01-15T00:00:00"/>
  </r>
  <r>
    <x v="481"/>
    <s v="80003802"/>
    <s v="900001"/>
    <s v="11001558"/>
    <s v="30"/>
    <x v="0"/>
    <s v="PF05S000006"/>
    <x v="78"/>
    <s v="ACLY23"/>
    <n v="584"/>
    <s v="KG"/>
    <d v="2018-01-12T00:00:00"/>
    <n v="584"/>
    <s v="KG"/>
    <n v="0"/>
    <s v=""/>
    <d v="2018-01-15T00:00:00"/>
  </r>
  <r>
    <x v="481"/>
    <s v="80003802"/>
    <s v="900002"/>
    <s v="11001558"/>
    <s v="30"/>
    <x v="0"/>
    <s v="PF05S000006"/>
    <x v="78"/>
    <s v="ACLY11"/>
    <n v="580"/>
    <s v="KG"/>
    <d v="2018-01-12T00:00:00"/>
    <n v="580"/>
    <s v="KG"/>
    <n v="0"/>
    <s v=""/>
    <d v="2018-01-15T00:00:00"/>
  </r>
  <r>
    <x v="481"/>
    <s v="80003802"/>
    <s v="900003"/>
    <s v="11001558"/>
    <s v="30"/>
    <x v="0"/>
    <s v="PF05S000006"/>
    <x v="78"/>
    <s v="ACLY21"/>
    <n v="574"/>
    <s v="KG"/>
    <d v="2018-01-12T00:00:00"/>
    <n v="574"/>
    <s v="KG"/>
    <n v="0"/>
    <s v=""/>
    <d v="2018-01-15T00:00:00"/>
  </r>
  <r>
    <x v="481"/>
    <s v="80003802"/>
    <s v="900004"/>
    <s v="11001558"/>
    <s v="30"/>
    <x v="0"/>
    <s v="PF05S000006"/>
    <x v="78"/>
    <s v="ACLY33"/>
    <n v="504"/>
    <s v="KG"/>
    <d v="2018-01-12T00:00:00"/>
    <n v="504"/>
    <s v="KG"/>
    <n v="0"/>
    <s v=""/>
    <d v="2018-01-15T00:00:00"/>
  </r>
  <r>
    <x v="482"/>
    <s v="80003803"/>
    <s v="900001"/>
    <s v="11001677"/>
    <s v="10"/>
    <x v="0"/>
    <s v="PF05S000005"/>
    <x v="5"/>
    <s v="ACGS22"/>
    <n v="620"/>
    <s v="KG"/>
    <d v="2018-01-24T00:00:00"/>
    <n v="620"/>
    <s v="KG"/>
    <n v="0"/>
    <s v=""/>
    <d v="2018-01-25T00:00:00"/>
  </r>
  <r>
    <x v="482"/>
    <s v="80003803"/>
    <s v="900002"/>
    <s v="11001677"/>
    <s v="10"/>
    <x v="0"/>
    <s v="PF05S000005"/>
    <x v="5"/>
    <s v="ACGS21"/>
    <n v="616"/>
    <s v="KG"/>
    <d v="2018-01-24T00:00:00"/>
    <n v="616"/>
    <s v="KG"/>
    <n v="0"/>
    <s v=""/>
    <d v="2018-01-25T00:00:00"/>
  </r>
  <r>
    <x v="482"/>
    <s v="80003803"/>
    <s v="900003"/>
    <s v="11001677"/>
    <s v="10"/>
    <x v="0"/>
    <s v="PF05S000005"/>
    <x v="5"/>
    <s v="ACGS23"/>
    <n v="610"/>
    <s v="KG"/>
    <d v="2018-01-24T00:00:00"/>
    <n v="610"/>
    <s v="KG"/>
    <n v="0"/>
    <s v=""/>
    <d v="2018-01-25T00:00:00"/>
  </r>
  <r>
    <x v="482"/>
    <s v="80003803"/>
    <s v="900004"/>
    <s v="11001677"/>
    <s v="10"/>
    <x v="0"/>
    <s v="PF05S000005"/>
    <x v="5"/>
    <s v="ACGS13"/>
    <n v="608"/>
    <s v="KG"/>
    <d v="2018-01-24T00:00:00"/>
    <n v="608"/>
    <s v="KG"/>
    <n v="0"/>
    <s v=""/>
    <d v="2018-01-25T00:00:00"/>
  </r>
  <r>
    <x v="482"/>
    <s v="80003804"/>
    <s v="900001"/>
    <s v="11001680"/>
    <s v="10"/>
    <x v="0"/>
    <s v="PF05S000005"/>
    <x v="5"/>
    <s v="ACGS12"/>
    <n v="602"/>
    <s v="KG"/>
    <d v="2018-01-24T00:00:00"/>
    <n v="602"/>
    <s v="KG"/>
    <n v="0"/>
    <s v=""/>
    <d v="2018-01-25T00:00:00"/>
  </r>
  <r>
    <x v="482"/>
    <s v="80003804"/>
    <s v="900002"/>
    <s v="11001680"/>
    <s v="10"/>
    <x v="0"/>
    <s v="PF05S000005"/>
    <x v="5"/>
    <s v="ACGS32"/>
    <n v="596"/>
    <s v="KG"/>
    <d v="2018-01-24T00:00:00"/>
    <n v="596"/>
    <s v="KG"/>
    <n v="0"/>
    <s v=""/>
    <d v="2018-01-25T00:00:00"/>
  </r>
  <r>
    <x v="482"/>
    <s v="80003804"/>
    <s v="900003"/>
    <s v="11001680"/>
    <s v="10"/>
    <x v="0"/>
    <s v="PF05S000005"/>
    <x v="5"/>
    <s v="ACGS31"/>
    <n v="592"/>
    <s v="KG"/>
    <d v="2018-01-24T00:00:00"/>
    <n v="592"/>
    <s v="KG"/>
    <n v="0"/>
    <s v=""/>
    <d v="2018-01-25T00:00:00"/>
  </r>
  <r>
    <x v="482"/>
    <s v="80003804"/>
    <s v="900004"/>
    <s v="11001680"/>
    <s v="10"/>
    <x v="0"/>
    <s v="PF05S000005"/>
    <x v="5"/>
    <s v="ACGS11"/>
    <n v="564"/>
    <s v="KG"/>
    <d v="2018-01-24T00:00:00"/>
    <n v="564"/>
    <s v="KG"/>
    <n v="0"/>
    <s v=""/>
    <d v="2018-01-25T00:00:00"/>
  </r>
  <r>
    <x v="482"/>
    <s v="80003804"/>
    <s v="900005"/>
    <s v="11001680"/>
    <s v="10"/>
    <x v="0"/>
    <s v="PF05S000005"/>
    <x v="5"/>
    <s v="ACGS33"/>
    <n v="498"/>
    <s v="KG"/>
    <d v="2018-01-24T00:00:00"/>
    <n v="498"/>
    <s v="KG"/>
    <n v="0"/>
    <s v=""/>
    <d v="2018-01-25T00:00:00"/>
  </r>
  <r>
    <x v="476"/>
    <s v="80003807"/>
    <s v="900001"/>
    <s v="11001350"/>
    <s v="30"/>
    <x v="0"/>
    <s v="PF05S000045"/>
    <x v="63"/>
    <s v="ADFN32"/>
    <n v="1012"/>
    <s v="KG"/>
    <d v="2018-01-12T00:00:00"/>
    <n v="1012"/>
    <s v="KG"/>
    <n v="0"/>
    <s v=""/>
    <d v="2018-01-15T00:00:00"/>
  </r>
  <r>
    <x v="128"/>
    <s v="80003808"/>
    <s v="900001"/>
    <s v="11001751"/>
    <s v="10"/>
    <x v="0"/>
    <s v="PF05S000043"/>
    <x v="59"/>
    <s v="ABAY312"/>
    <n v="376"/>
    <s v="KG"/>
    <d v="2018-01-17T00:00:00"/>
    <n v="376"/>
    <s v="KG"/>
    <n v="0"/>
    <s v=""/>
    <d v="2018-01-18T00:00:00"/>
  </r>
  <r>
    <x v="128"/>
    <s v="80003808"/>
    <s v="900002"/>
    <s v="11001751"/>
    <s v="10"/>
    <x v="0"/>
    <s v="PF05S000043"/>
    <x v="59"/>
    <s v="ABAY122"/>
    <n v="374"/>
    <s v="KG"/>
    <d v="2018-01-17T00:00:00"/>
    <n v="374"/>
    <s v="KG"/>
    <n v="0"/>
    <s v=""/>
    <d v="2018-01-18T00:00:00"/>
  </r>
  <r>
    <x v="128"/>
    <s v="80003808"/>
    <s v="900003"/>
    <s v="11001751"/>
    <s v="10"/>
    <x v="0"/>
    <s v="PF05S000043"/>
    <x v="59"/>
    <s v="ABAY222"/>
    <n v="374"/>
    <s v="KG"/>
    <d v="2018-01-17T00:00:00"/>
    <n v="374"/>
    <s v="KG"/>
    <n v="0"/>
    <s v=""/>
    <d v="2018-01-18T00:00:00"/>
  </r>
  <r>
    <x v="263"/>
    <s v="80003812"/>
    <s v="900001"/>
    <s v="11001752"/>
    <s v="1"/>
    <x v="0"/>
    <s v="PF05S000043"/>
    <x v="59"/>
    <s v="AAVO212"/>
    <n v="376"/>
    <s v="KG"/>
    <d v="2018-01-24T00:00:00"/>
    <n v="376"/>
    <s v="KG"/>
    <n v="0"/>
    <s v=""/>
    <d v="2018-01-25T00:00:00"/>
  </r>
  <r>
    <x v="263"/>
    <s v="80003812"/>
    <s v="900002"/>
    <s v="11001752"/>
    <s v="1"/>
    <x v="0"/>
    <s v="PF05S000043"/>
    <x v="59"/>
    <s v="AAVO222"/>
    <n v="376"/>
    <s v="KG"/>
    <d v="2018-01-24T00:00:00"/>
    <n v="376"/>
    <s v="KG"/>
    <n v="0"/>
    <s v=""/>
    <d v="2018-01-25T00:00:00"/>
  </r>
  <r>
    <x v="263"/>
    <s v="80003812"/>
    <s v="900003"/>
    <s v="11001752"/>
    <s v="1"/>
    <x v="0"/>
    <s v="PF05S000043"/>
    <x v="59"/>
    <s v="AAVO122"/>
    <n v="372"/>
    <s v="KG"/>
    <d v="2018-01-24T00:00:00"/>
    <n v="372"/>
    <s v="KG"/>
    <n v="0"/>
    <s v=""/>
    <d v="2018-01-25T00:00:00"/>
  </r>
  <r>
    <x v="483"/>
    <s v="80003815"/>
    <s v="900001"/>
    <s v="11001293"/>
    <s v="30"/>
    <x v="3"/>
    <s v="PF05B000200"/>
    <x v="60"/>
    <s v="ACWE22"/>
    <n v="632"/>
    <s v="KG"/>
    <d v="2018-01-16T00:00:00"/>
    <n v="632"/>
    <s v="KG"/>
    <n v="0"/>
    <s v=""/>
    <d v="2018-01-17T00:00:00"/>
  </r>
  <r>
    <x v="483"/>
    <s v="80003815"/>
    <s v="900002"/>
    <s v="11001293"/>
    <s v="30"/>
    <x v="3"/>
    <s v="PF05B000200"/>
    <x v="60"/>
    <s v="ACWE12"/>
    <n v="624"/>
    <s v="KG"/>
    <d v="2018-01-16T00:00:00"/>
    <n v="624"/>
    <s v="KG"/>
    <n v="0"/>
    <s v=""/>
    <d v="2018-01-17T00:00:00"/>
  </r>
  <r>
    <x v="483"/>
    <s v="80003815"/>
    <s v="900003"/>
    <s v="11001293"/>
    <s v="30"/>
    <x v="3"/>
    <s v="PF05B000200"/>
    <x v="60"/>
    <s v="ACWE21"/>
    <n v="614"/>
    <s v="KG"/>
    <d v="2018-01-16T00:00:00"/>
    <n v="614"/>
    <s v="KG"/>
    <n v="0"/>
    <s v=""/>
    <d v="2018-01-17T00:00:00"/>
  </r>
  <r>
    <x v="483"/>
    <s v="80003815"/>
    <s v="900004"/>
    <s v="11001293"/>
    <s v="30"/>
    <x v="3"/>
    <s v="PF05B000200"/>
    <x v="60"/>
    <s v="ACWE32"/>
    <n v="604"/>
    <s v="KG"/>
    <d v="2018-01-16T00:00:00"/>
    <n v="604"/>
    <s v="KG"/>
    <n v="0"/>
    <s v=""/>
    <d v="2018-01-17T00:00:00"/>
  </r>
  <r>
    <x v="379"/>
    <s v="80003816"/>
    <s v="900001"/>
    <s v="11001658"/>
    <s v="10"/>
    <x v="3"/>
    <s v="PF05S000073"/>
    <x v="34"/>
    <s v="ACWG222"/>
    <n v="314"/>
    <s v="KG"/>
    <d v="2018-01-16T00:00:00"/>
    <n v="314"/>
    <s v="KG"/>
    <n v="0"/>
    <s v=""/>
    <d v="2018-01-17T00:00:00"/>
  </r>
  <r>
    <x v="379"/>
    <s v="80003816"/>
    <s v="900002"/>
    <s v="11001658"/>
    <s v="10"/>
    <x v="3"/>
    <s v="PF05S000073"/>
    <x v="34"/>
    <s v="ACWG322"/>
    <n v="312"/>
    <s v="KG"/>
    <d v="2018-01-16T00:00:00"/>
    <n v="312"/>
    <s v="KG"/>
    <n v="0"/>
    <s v=""/>
    <d v="2018-01-17T00:00:00"/>
  </r>
  <r>
    <x v="379"/>
    <s v="80003816"/>
    <s v="900003"/>
    <s v="11001658"/>
    <s v="10"/>
    <x v="3"/>
    <s v="PF05S000073"/>
    <x v="34"/>
    <s v="ACWG231"/>
    <n v="300"/>
    <s v="KG"/>
    <d v="2018-01-16T00:00:00"/>
    <n v="300"/>
    <s v="KG"/>
    <n v="0"/>
    <s v=""/>
    <d v="2018-01-17T00:00:00"/>
  </r>
  <r>
    <x v="379"/>
    <s v="80003816"/>
    <s v="900004"/>
    <s v="11001658"/>
    <s v="10"/>
    <x v="3"/>
    <s v="PF05S000073"/>
    <x v="34"/>
    <s v="ACWG132"/>
    <n v="296"/>
    <s v="KG"/>
    <d v="2018-01-16T00:00:00"/>
    <n v="296"/>
    <s v="KG"/>
    <n v="0"/>
    <s v=""/>
    <d v="2018-01-17T00:00:00"/>
  </r>
  <r>
    <x v="379"/>
    <s v="80003816"/>
    <s v="900005"/>
    <s v="11001658"/>
    <s v="10"/>
    <x v="3"/>
    <s v="PF05S000073"/>
    <x v="34"/>
    <s v="ACWG131"/>
    <n v="290"/>
    <s v="KG"/>
    <d v="2018-01-16T00:00:00"/>
    <n v="290"/>
    <s v="KG"/>
    <n v="0"/>
    <s v=""/>
    <d v="2018-01-17T00:00:00"/>
  </r>
  <r>
    <x v="379"/>
    <s v="80003816"/>
    <s v="900006"/>
    <s v="11001658"/>
    <s v="10"/>
    <x v="3"/>
    <s v="PF05S000073"/>
    <x v="34"/>
    <s v="ACWG111"/>
    <n v="274"/>
    <s v="KG"/>
    <d v="2018-01-16T00:00:00"/>
    <n v="274"/>
    <s v="KG"/>
    <n v="0"/>
    <s v=""/>
    <d v="2018-01-17T00:00:00"/>
  </r>
  <r>
    <x v="379"/>
    <s v="80003816"/>
    <s v="900007"/>
    <s v="11001658"/>
    <s v="10"/>
    <x v="3"/>
    <s v="PF05S000073"/>
    <x v="34"/>
    <s v="ACWG331"/>
    <n v="274"/>
    <s v="KG"/>
    <d v="2018-01-16T00:00:00"/>
    <n v="274"/>
    <s v="KG"/>
    <n v="0"/>
    <s v=""/>
    <d v="2018-01-17T00:00:00"/>
  </r>
  <r>
    <x v="128"/>
    <s v="80003817"/>
    <s v="900001"/>
    <s v="11001516"/>
    <s v="10"/>
    <x v="7"/>
    <s v="PF05S000037"/>
    <x v="68"/>
    <s v="ABAY121"/>
    <n v="544"/>
    <s v="KG"/>
    <d v="2018-01-16T00:00:00"/>
    <n v="544"/>
    <s v="KG"/>
    <n v="0"/>
    <s v=""/>
    <d v="2018-01-17T00:00:00"/>
  </r>
  <r>
    <x v="128"/>
    <s v="80003817"/>
    <s v="900002"/>
    <s v="11001516"/>
    <s v="10"/>
    <x v="7"/>
    <s v="PF05S000037"/>
    <x v="68"/>
    <s v="ABAY311"/>
    <n v="544"/>
    <s v="KG"/>
    <d v="2018-01-16T00:00:00"/>
    <n v="544"/>
    <s v="KG"/>
    <n v="0"/>
    <s v=""/>
    <d v="2018-01-17T00:00:00"/>
  </r>
  <r>
    <x v="128"/>
    <s v="80003817"/>
    <s v="900003"/>
    <s v="11001516"/>
    <s v="10"/>
    <x v="7"/>
    <s v="PF05S000037"/>
    <x v="68"/>
    <s v="ABAY221"/>
    <n v="542"/>
    <s v="KG"/>
    <d v="2018-01-16T00:00:00"/>
    <n v="542"/>
    <s v="KG"/>
    <n v="0"/>
    <s v=""/>
    <d v="2018-01-17T00:00:00"/>
  </r>
  <r>
    <x v="484"/>
    <s v="80003820"/>
    <s v="900004"/>
    <s v="11001631"/>
    <s v="10"/>
    <x v="8"/>
    <s v="PF05S000061"/>
    <x v="11"/>
    <s v="ADEM22"/>
    <n v="902"/>
    <s v="KG"/>
    <d v="2018-01-17T00:00:00"/>
    <n v="902"/>
    <s v="KG"/>
    <n v="0"/>
    <s v=""/>
    <d v="2018-01-18T00:00:00"/>
  </r>
  <r>
    <x v="484"/>
    <s v="80003820"/>
    <s v="900005"/>
    <s v="11001631"/>
    <s v="10"/>
    <x v="8"/>
    <s v="PF05S000061"/>
    <x v="11"/>
    <s v="ADEM11"/>
    <n v="846"/>
    <s v="KG"/>
    <d v="2018-01-17T00:00:00"/>
    <n v="846"/>
    <s v="KG"/>
    <n v="0"/>
    <s v=""/>
    <d v="2018-01-18T00:00:00"/>
  </r>
  <r>
    <x v="481"/>
    <s v="80003823"/>
    <s v="900001"/>
    <s v="11001668"/>
    <s v="10"/>
    <x v="0"/>
    <s v="PF05S000046"/>
    <x v="95"/>
    <s v="ACLY121"/>
    <n v="482"/>
    <s v="KG"/>
    <d v="2018-01-17T00:00:00"/>
    <n v="482"/>
    <s v="KG"/>
    <n v="0"/>
    <s v=""/>
    <d v="2018-01-18T00:00:00"/>
  </r>
  <r>
    <x v="481"/>
    <s v="80003823"/>
    <s v="900002"/>
    <s v="11001668"/>
    <s v="10"/>
    <x v="0"/>
    <s v="PF05S000046"/>
    <x v="95"/>
    <s v="ACLY131"/>
    <n v="482"/>
    <s v="KG"/>
    <d v="2018-01-17T00:00:00"/>
    <n v="482"/>
    <s v="KG"/>
    <n v="0"/>
    <s v=""/>
    <d v="2018-01-18T00:00:00"/>
  </r>
  <r>
    <x v="481"/>
    <s v="80003824"/>
    <s v="900001"/>
    <s v="11001759"/>
    <s v="10"/>
    <x v="0"/>
    <s v="PF05S000046"/>
    <x v="95"/>
    <s v="ACLY311"/>
    <n v="486"/>
    <s v="KG"/>
    <d v="2018-01-17T00:00:00"/>
    <n v="486"/>
    <s v="KG"/>
    <n v="0"/>
    <s v=""/>
    <d v="2018-01-18T00:00:00"/>
  </r>
  <r>
    <x v="481"/>
    <s v="80003824"/>
    <s v="900002"/>
    <s v="11001759"/>
    <s v="10"/>
    <x v="0"/>
    <s v="PF05S000046"/>
    <x v="95"/>
    <s v="ACLY321"/>
    <n v="480"/>
    <s v="KG"/>
    <d v="2018-01-17T00:00:00"/>
    <n v="480"/>
    <s v="KG"/>
    <n v="0"/>
    <s v=""/>
    <d v="2018-01-18T00:00:00"/>
  </r>
  <r>
    <x v="481"/>
    <s v="80003824"/>
    <s v="900003"/>
    <s v="11001759"/>
    <s v="10"/>
    <x v="0"/>
    <s v="PF05S000046"/>
    <x v="95"/>
    <s v="ACLY221"/>
    <n v="478"/>
    <s v="KG"/>
    <d v="2018-01-17T00:00:00"/>
    <n v="478"/>
    <s v="KG"/>
    <n v="0"/>
    <s v=""/>
    <d v="2018-01-18T00:00:00"/>
  </r>
  <r>
    <x v="485"/>
    <s v="80003825"/>
    <s v="900001"/>
    <s v="11001738"/>
    <s v="10"/>
    <x v="0"/>
    <s v="PF05S000028"/>
    <x v="29"/>
    <s v="ACQB22"/>
    <n v="632"/>
    <s v="KG"/>
    <d v="2018-01-24T00:00:00"/>
    <n v="632"/>
    <s v="KG"/>
    <n v="0"/>
    <s v=""/>
    <d v="2018-01-25T00:00:00"/>
  </r>
  <r>
    <x v="485"/>
    <s v="80003825"/>
    <s v="900002"/>
    <s v="11001738"/>
    <s v="10"/>
    <x v="0"/>
    <s v="PF05S000028"/>
    <x v="29"/>
    <s v="ACQB21"/>
    <n v="624"/>
    <s v="KG"/>
    <d v="2018-01-24T00:00:00"/>
    <n v="624"/>
    <s v="KG"/>
    <n v="0"/>
    <s v=""/>
    <d v="2018-01-25T00:00:00"/>
  </r>
  <r>
    <x v="485"/>
    <s v="80003825"/>
    <s v="900003"/>
    <s v="11001738"/>
    <s v="10"/>
    <x v="0"/>
    <s v="PF05S000028"/>
    <x v="29"/>
    <s v="ACQB23"/>
    <n v="618"/>
    <s v="KG"/>
    <d v="2018-01-24T00:00:00"/>
    <n v="618"/>
    <s v="KG"/>
    <n v="0"/>
    <s v=""/>
    <d v="2018-01-25T00:00:00"/>
  </r>
  <r>
    <x v="485"/>
    <s v="80003825"/>
    <s v="900004"/>
    <s v="11001738"/>
    <s v="10"/>
    <x v="0"/>
    <s v="PF05S000028"/>
    <x v="29"/>
    <s v="ACQB33"/>
    <n v="606"/>
    <s v="KG"/>
    <d v="2018-01-24T00:00:00"/>
    <n v="606"/>
    <s v="KG"/>
    <n v="0"/>
    <s v=""/>
    <d v="2018-01-25T00:00:00"/>
  </r>
  <r>
    <x v="485"/>
    <s v="80003825"/>
    <s v="900005"/>
    <s v="11001738"/>
    <s v="10"/>
    <x v="0"/>
    <s v="PF05S000028"/>
    <x v="29"/>
    <s v="ACQB12"/>
    <n v="596"/>
    <s v="KG"/>
    <d v="2018-01-24T00:00:00"/>
    <n v="596"/>
    <s v="KG"/>
    <n v="0"/>
    <s v=""/>
    <d v="2018-01-25T00:00:00"/>
  </r>
  <r>
    <x v="485"/>
    <s v="80003825"/>
    <s v="900006"/>
    <s v="11001738"/>
    <s v="10"/>
    <x v="0"/>
    <s v="PF05S000028"/>
    <x v="29"/>
    <s v="ACQB13"/>
    <n v="574"/>
    <s v="KG"/>
    <d v="2018-01-24T00:00:00"/>
    <n v="574"/>
    <s v="KG"/>
    <n v="0"/>
    <s v=""/>
    <d v="2018-01-25T00:00:00"/>
  </r>
  <r>
    <x v="485"/>
    <s v="80003825"/>
    <s v="900007"/>
    <s v="11001738"/>
    <s v="10"/>
    <x v="0"/>
    <s v="PF05S000028"/>
    <x v="29"/>
    <s v="ACQB32"/>
    <n v="572"/>
    <s v="KG"/>
    <d v="2018-01-24T00:00:00"/>
    <n v="572"/>
    <s v="KG"/>
    <n v="0"/>
    <s v=""/>
    <d v="2018-01-25T00:00:00"/>
  </r>
  <r>
    <x v="485"/>
    <s v="80003825"/>
    <s v="900008"/>
    <s v="11001738"/>
    <s v="10"/>
    <x v="0"/>
    <s v="PF05S000028"/>
    <x v="29"/>
    <s v="ACQB31"/>
    <n v="538"/>
    <s v="KG"/>
    <d v="2018-01-24T00:00:00"/>
    <n v="538"/>
    <s v="KG"/>
    <n v="0"/>
    <s v=""/>
    <d v="2018-01-25T00:00:00"/>
  </r>
  <r>
    <x v="485"/>
    <s v="80003825"/>
    <s v="900009"/>
    <s v="11001738"/>
    <s v="10"/>
    <x v="0"/>
    <s v="PF05S000028"/>
    <x v="29"/>
    <s v="ACQB11"/>
    <n v="434"/>
    <s v="KG"/>
    <d v="2018-01-24T00:00:00"/>
    <n v="434"/>
    <s v="KG"/>
    <n v="0"/>
    <s v=""/>
    <d v="2018-01-25T00:00:00"/>
  </r>
  <r>
    <x v="486"/>
    <s v="80003826"/>
    <s v="900001"/>
    <s v="11001704"/>
    <s v="10"/>
    <x v="0"/>
    <s v="PF05S000001"/>
    <x v="8"/>
    <s v="ADFS2"/>
    <n v="1944"/>
    <s v="KG"/>
    <d v="2018-01-17T00:00:00"/>
    <n v="1944"/>
    <s v="KG"/>
    <n v="0"/>
    <s v=""/>
    <d v="2018-01-18T00:00:00"/>
  </r>
  <r>
    <x v="486"/>
    <s v="80003826"/>
    <s v="900002"/>
    <s v="11001704"/>
    <s v="10"/>
    <x v="0"/>
    <s v="PF05S000001"/>
    <x v="8"/>
    <s v="ADFS1"/>
    <n v="1580"/>
    <s v="KG"/>
    <d v="2018-01-17T00:00:00"/>
    <n v="1580"/>
    <s v="KG"/>
    <n v="0"/>
    <s v=""/>
    <d v="2018-01-18T00:00:00"/>
  </r>
  <r>
    <x v="486"/>
    <s v="80003826"/>
    <s v="900003"/>
    <s v="11001704"/>
    <s v="10"/>
    <x v="0"/>
    <s v="PF05S000001"/>
    <x v="8"/>
    <s v="ADFS3"/>
    <n v="1532"/>
    <s v="KG"/>
    <d v="2018-01-17T00:00:00"/>
    <n v="1532"/>
    <s v="KG"/>
    <n v="0"/>
    <s v=""/>
    <d v="2018-01-18T00:00:00"/>
  </r>
  <r>
    <x v="487"/>
    <s v="80003827"/>
    <s v="900001"/>
    <s v="11001774"/>
    <s v="10"/>
    <x v="0"/>
    <s v="PF05S000028"/>
    <x v="29"/>
    <s v="ACQC22"/>
    <n v="666"/>
    <s v="KG"/>
    <d v="2018-01-31T00:00:00"/>
    <n v="666"/>
    <s v="KG"/>
    <n v="0"/>
    <s v=""/>
    <d v="2018-02-01T00:00:00"/>
  </r>
  <r>
    <x v="487"/>
    <s v="80003827"/>
    <s v="900002"/>
    <s v="11001774"/>
    <s v="10"/>
    <x v="0"/>
    <s v="PF05S000028"/>
    <x v="29"/>
    <s v="ACQC23"/>
    <n v="610"/>
    <s v="KG"/>
    <d v="2018-01-31T00:00:00"/>
    <n v="610"/>
    <s v="KG"/>
    <n v="0"/>
    <s v=""/>
    <d v="2018-02-01T00:00:00"/>
  </r>
  <r>
    <x v="487"/>
    <s v="80003827"/>
    <s v="900003"/>
    <s v="11001774"/>
    <s v="10"/>
    <x v="0"/>
    <s v="PF05S000028"/>
    <x v="29"/>
    <s v="ACQC12"/>
    <n v="600"/>
    <s v="KG"/>
    <d v="2018-01-31T00:00:00"/>
    <n v="600"/>
    <s v="KG"/>
    <n v="0"/>
    <s v=""/>
    <d v="2018-02-01T00:00:00"/>
  </r>
  <r>
    <x v="487"/>
    <s v="80003827"/>
    <s v="900004"/>
    <s v="11001774"/>
    <s v="10"/>
    <x v="0"/>
    <s v="PF05S000028"/>
    <x v="29"/>
    <s v="ACQC21"/>
    <n v="600"/>
    <s v="KG"/>
    <d v="2018-01-31T00:00:00"/>
    <n v="600"/>
    <s v="KG"/>
    <n v="0"/>
    <s v=""/>
    <d v="2018-02-01T00:00:00"/>
  </r>
  <r>
    <x v="487"/>
    <s v="80003827"/>
    <s v="900005"/>
    <s v="11001774"/>
    <s v="10"/>
    <x v="0"/>
    <s v="PF05S000028"/>
    <x v="29"/>
    <s v="ACQC32"/>
    <n v="598"/>
    <s v="KG"/>
    <d v="2018-01-31T00:00:00"/>
    <n v="598"/>
    <s v="KG"/>
    <n v="0"/>
    <s v=""/>
    <d v="2018-02-01T00:00:00"/>
  </r>
  <r>
    <x v="487"/>
    <s v="80003827"/>
    <s v="900006"/>
    <s v="11001774"/>
    <s v="10"/>
    <x v="0"/>
    <s v="PF05S000028"/>
    <x v="29"/>
    <s v="ACQC33"/>
    <n v="570"/>
    <s v="KG"/>
    <d v="2018-01-31T00:00:00"/>
    <n v="570"/>
    <s v="KG"/>
    <n v="0"/>
    <s v=""/>
    <d v="2018-02-01T00:00:00"/>
  </r>
  <r>
    <x v="487"/>
    <s v="80003827"/>
    <s v="900007"/>
    <s v="11001774"/>
    <s v="10"/>
    <x v="0"/>
    <s v="PF05S000028"/>
    <x v="29"/>
    <s v="ACQC31"/>
    <n v="562"/>
    <s v="KG"/>
    <d v="2018-01-31T00:00:00"/>
    <n v="562"/>
    <s v="KG"/>
    <n v="0"/>
    <s v=""/>
    <d v="2018-02-01T00:00:00"/>
  </r>
  <r>
    <x v="487"/>
    <s v="80003827"/>
    <s v="900008"/>
    <s v="11001774"/>
    <s v="10"/>
    <x v="0"/>
    <s v="PF05S000028"/>
    <x v="29"/>
    <s v="ACQC13"/>
    <n v="552"/>
    <s v="KG"/>
    <d v="2018-01-31T00:00:00"/>
    <n v="552"/>
    <s v="KG"/>
    <n v="0"/>
    <s v=""/>
    <d v="2018-02-01T00:00:00"/>
  </r>
  <r>
    <x v="487"/>
    <s v="80003827"/>
    <s v="900009"/>
    <s v="11001774"/>
    <s v="10"/>
    <x v="0"/>
    <s v="PF05S000028"/>
    <x v="29"/>
    <s v="ACQC11"/>
    <n v="464"/>
    <s v="KG"/>
    <d v="2018-01-31T00:00:00"/>
    <n v="464"/>
    <s v="KG"/>
    <n v="0"/>
    <s v=""/>
    <d v="2018-02-01T00:00:00"/>
  </r>
  <r>
    <x v="488"/>
    <s v="80003831"/>
    <s v="900001"/>
    <s v="11001673"/>
    <s v="10"/>
    <x v="0"/>
    <s v="PF05S000022"/>
    <x v="22"/>
    <s v="ADET1"/>
    <n v="3120"/>
    <s v="KG"/>
    <d v="2018-01-24T00:00:00"/>
    <n v="3120"/>
    <s v="KG"/>
    <n v="0"/>
    <s v=""/>
    <d v="2018-01-25T00:00:00"/>
  </r>
  <r>
    <x v="488"/>
    <s v="80003831"/>
    <s v="900002"/>
    <s v="11001673"/>
    <s v="10"/>
    <x v="0"/>
    <s v="PF05S000022"/>
    <x v="22"/>
    <s v="ADET2"/>
    <n v="2914"/>
    <s v="KG"/>
    <d v="2018-01-24T00:00:00"/>
    <n v="2914"/>
    <s v="KG"/>
    <n v="0"/>
    <s v=""/>
    <d v="2018-01-25T00:00:00"/>
  </r>
  <r>
    <x v="489"/>
    <s v="80003832"/>
    <s v="900001"/>
    <s v="11001664"/>
    <s v="10"/>
    <x v="0"/>
    <s v="PF05S000002"/>
    <x v="1"/>
    <s v="ACVI12"/>
    <n v="1454"/>
    <s v="KG"/>
    <d v="2018-01-24T00:00:00"/>
    <n v="1454"/>
    <s v="KG"/>
    <n v="0"/>
    <s v=""/>
    <d v="2018-01-25T00:00:00"/>
  </r>
  <r>
    <x v="489"/>
    <s v="80003832"/>
    <s v="900002"/>
    <s v="11001664"/>
    <s v="10"/>
    <x v="0"/>
    <s v="PF05S000002"/>
    <x v="1"/>
    <s v="ACVI21"/>
    <n v="1338"/>
    <s v="KG"/>
    <d v="2018-01-24T00:00:00"/>
    <n v="1338"/>
    <s v="KG"/>
    <n v="0"/>
    <s v=""/>
    <d v="2018-01-25T00:00:00"/>
  </r>
  <r>
    <x v="489"/>
    <s v="80003832"/>
    <s v="900003"/>
    <s v="11001664"/>
    <s v="10"/>
    <x v="0"/>
    <s v="PF05S000002"/>
    <x v="1"/>
    <s v="ACVI22"/>
    <n v="1230"/>
    <s v="KG"/>
    <d v="2018-01-24T00:00:00"/>
    <n v="1230"/>
    <s v="KG"/>
    <n v="0"/>
    <s v=""/>
    <d v="2018-01-25T00:00:00"/>
  </r>
  <r>
    <x v="447"/>
    <s v="80003833"/>
    <s v="900001"/>
    <s v="11001665"/>
    <s v="10"/>
    <x v="0"/>
    <s v="PF05S000002"/>
    <x v="1"/>
    <s v="ACVJ21"/>
    <n v="1330"/>
    <s v="KG"/>
    <d v="2018-01-24T00:00:00"/>
    <n v="1330"/>
    <s v="KG"/>
    <n v="0"/>
    <s v=""/>
    <d v="2018-01-25T00:00:00"/>
  </r>
  <r>
    <x v="447"/>
    <s v="80003833"/>
    <s v="900002"/>
    <s v="11001665"/>
    <s v="10"/>
    <x v="0"/>
    <s v="PF05S000002"/>
    <x v="1"/>
    <s v="ACVJ22"/>
    <n v="1306"/>
    <s v="KG"/>
    <d v="2018-01-24T00:00:00"/>
    <n v="1306"/>
    <s v="KG"/>
    <n v="0"/>
    <s v=""/>
    <d v="2018-01-25T00:00:00"/>
  </r>
  <r>
    <x v="426"/>
    <s v="80003834"/>
    <s v="900001"/>
    <s v="11001665"/>
    <s v="10"/>
    <x v="0"/>
    <s v="PF05S000002"/>
    <x v="1"/>
    <s v="ACUS21"/>
    <n v="1440"/>
    <s v="KG"/>
    <d v="2018-01-24T00:00:00"/>
    <n v="1440"/>
    <s v="KG"/>
    <n v="0"/>
    <s v=""/>
    <d v="2018-01-25T00:00:00"/>
  </r>
  <r>
    <x v="490"/>
    <s v="80003835"/>
    <s v="900001"/>
    <s v="11001466"/>
    <s v="10"/>
    <x v="16"/>
    <s v="PF05B000300"/>
    <x v="61"/>
    <s v="ADEN132"/>
    <n v="670"/>
    <s v="KG"/>
    <d v="2018-01-19T00:00:00"/>
    <n v="670"/>
    <s v="KG"/>
    <n v="0"/>
    <s v=""/>
    <d v="2018-01-22T00:00:00"/>
  </r>
  <r>
    <x v="490"/>
    <s v="80003836"/>
    <s v="900001"/>
    <s v="11001472"/>
    <s v="10"/>
    <x v="16"/>
    <s v="PF05B000301"/>
    <x v="50"/>
    <s v="ADEN11"/>
    <n v="768"/>
    <s v="KG"/>
    <d v="2018-01-19T00:00:00"/>
    <n v="768"/>
    <s v="KG"/>
    <n v="0"/>
    <s v=""/>
    <d v="2018-01-22T00:00:00"/>
  </r>
  <r>
    <x v="491"/>
    <s v="80003837"/>
    <s v="900001"/>
    <s v="11001647"/>
    <s v="280"/>
    <x v="13"/>
    <s v="PF05B000019"/>
    <x v="99"/>
    <s v="ADDW21"/>
    <n v="836"/>
    <s v="KG"/>
    <d v="2018-01-23T00:00:00"/>
    <n v="836"/>
    <s v="KG"/>
    <n v="0"/>
    <s v=""/>
    <d v="2018-01-24T00:00:00"/>
  </r>
  <r>
    <x v="491"/>
    <s v="80003837"/>
    <s v="900002"/>
    <s v="11001647"/>
    <s v="280"/>
    <x v="13"/>
    <s v="PF05B000019"/>
    <x v="99"/>
    <s v="ADDW231"/>
    <n v="420"/>
    <s v="KG"/>
    <d v="2018-01-23T00:00:00"/>
    <n v="420"/>
    <s v="KG"/>
    <n v="0"/>
    <s v=""/>
    <d v="2018-01-24T00:00:00"/>
  </r>
  <r>
    <x v="491"/>
    <s v="80003838"/>
    <s v="900001"/>
    <s v="11001647"/>
    <s v="250"/>
    <x v="13"/>
    <s v="PF05B000019"/>
    <x v="99"/>
    <s v="ADDW22"/>
    <n v="836"/>
    <s v="KG"/>
    <d v="2018-01-23T00:00:00"/>
    <n v="836"/>
    <s v="KG"/>
    <n v="0"/>
    <s v=""/>
    <d v="2018-01-24T00:00:00"/>
  </r>
  <r>
    <x v="491"/>
    <s v="80003838"/>
    <s v="900002"/>
    <s v="11001647"/>
    <s v="250"/>
    <x v="13"/>
    <s v="PF05B000019"/>
    <x v="99"/>
    <s v="ADDW232"/>
    <n v="212"/>
    <s v="KG"/>
    <d v="2018-01-23T00:00:00"/>
    <n v="212"/>
    <s v="KG"/>
    <n v="0"/>
    <s v=""/>
    <d v="2018-01-24T00:00:00"/>
  </r>
  <r>
    <x v="491"/>
    <s v="80003839"/>
    <s v="900002"/>
    <s v="11001644"/>
    <s v="130"/>
    <x v="13"/>
    <s v="PF05B000013"/>
    <x v="73"/>
    <s v="ADDW131"/>
    <n v="408"/>
    <s v="KG"/>
    <d v="2018-01-23T00:00:00"/>
    <n v="408"/>
    <s v="KG"/>
    <n v="0"/>
    <s v=""/>
    <d v="2018-01-24T00:00:00"/>
  </r>
  <r>
    <x v="491"/>
    <s v="80003839"/>
    <s v="900003"/>
    <s v="11001644"/>
    <s v="130"/>
    <x v="13"/>
    <s v="PF05B000013"/>
    <x v="73"/>
    <s v="ADDW111"/>
    <n v="270"/>
    <s v="KG"/>
    <d v="2018-01-23T00:00:00"/>
    <n v="270"/>
    <s v="KG"/>
    <n v="0"/>
    <s v=""/>
    <d v="2018-01-24T00:00:00"/>
  </r>
  <r>
    <x v="491"/>
    <s v="80003839"/>
    <s v="900005"/>
    <s v="11001644"/>
    <s v="130"/>
    <x v="13"/>
    <s v="PF05B000013"/>
    <x v="73"/>
    <s v="ADDW121"/>
    <n v="678"/>
    <s v="KG"/>
    <d v="2018-01-23T00:00:00"/>
    <n v="678"/>
    <s v="KG"/>
    <n v="0"/>
    <s v=""/>
    <d v="2018-01-24T00:00:00"/>
  </r>
  <r>
    <x v="491"/>
    <s v="80003840"/>
    <s v="900001"/>
    <s v="11001643"/>
    <s v="90"/>
    <x v="13"/>
    <s v="PF05B000011"/>
    <x v="71"/>
    <s v="ADDW132"/>
    <n v="436"/>
    <s v="KG"/>
    <d v="2018-01-23T00:00:00"/>
    <n v="436"/>
    <s v="KG"/>
    <n v="0"/>
    <s v=""/>
    <d v="2018-01-24T00:00:00"/>
  </r>
  <r>
    <x v="491"/>
    <s v="80003840"/>
    <s v="900003"/>
    <s v="11001643"/>
    <s v="90"/>
    <x v="13"/>
    <s v="PF05B000011"/>
    <x v="71"/>
    <s v="ADDW112"/>
    <n v="432"/>
    <s v="KG"/>
    <d v="2018-01-23T00:00:00"/>
    <n v="432"/>
    <s v="KG"/>
    <n v="0"/>
    <s v=""/>
    <d v="2018-01-24T00:00:00"/>
  </r>
  <r>
    <x v="491"/>
    <s v="80003840"/>
    <s v="900005"/>
    <s v="11001643"/>
    <s v="90"/>
    <x v="13"/>
    <s v="PF05B000011"/>
    <x v="71"/>
    <s v="ADDW122"/>
    <n v="220"/>
    <s v="KG"/>
    <d v="2018-01-23T00:00:00"/>
    <n v="220"/>
    <s v="KG"/>
    <n v="0"/>
    <s v=""/>
    <d v="2018-01-24T00:00:00"/>
  </r>
  <r>
    <x v="492"/>
    <s v="80003843"/>
    <s v="900001"/>
    <s v="11001644"/>
    <s v="90"/>
    <x v="13"/>
    <s v="PF05B000012"/>
    <x v="105"/>
    <s v="ADDS21"/>
    <n v="890"/>
    <s v="KG"/>
    <d v="2018-01-23T00:00:00"/>
    <n v="890"/>
    <s v="KG"/>
    <n v="0"/>
    <s v=""/>
    <d v="2018-01-24T00:00:00"/>
  </r>
  <r>
    <x v="492"/>
    <s v="80003843"/>
    <s v="900002"/>
    <s v="11001644"/>
    <s v="90"/>
    <x v="13"/>
    <s v="PF05B000012"/>
    <x v="105"/>
    <s v="ADDS23"/>
    <n v="760"/>
    <s v="KG"/>
    <d v="2018-01-23T00:00:00"/>
    <n v="760"/>
    <s v="KG"/>
    <n v="0"/>
    <s v=""/>
    <d v="2018-01-24T00:00:00"/>
  </r>
  <r>
    <x v="492"/>
    <s v="80003843"/>
    <s v="900003"/>
    <s v="11001644"/>
    <s v="90"/>
    <x v="13"/>
    <s v="PF05B000012"/>
    <x v="105"/>
    <s v="ADDS111"/>
    <n v="634"/>
    <s v="KG"/>
    <d v="2018-01-23T00:00:00"/>
    <n v="634"/>
    <s v="KG"/>
    <n v="0"/>
    <s v=""/>
    <d v="2018-01-24T00:00:00"/>
  </r>
  <r>
    <x v="492"/>
    <s v="80003843"/>
    <s v="900004"/>
    <s v="11001644"/>
    <s v="90"/>
    <x v="13"/>
    <s v="PF05B000012"/>
    <x v="105"/>
    <s v="ADDS121"/>
    <n v="510"/>
    <s v="KG"/>
    <d v="2018-01-23T00:00:00"/>
    <n v="510"/>
    <s v="KG"/>
    <n v="0"/>
    <s v=""/>
    <d v="2018-01-24T00:00:00"/>
  </r>
  <r>
    <x v="492"/>
    <s v="80003843"/>
    <s v="900005"/>
    <s v="11001644"/>
    <s v="90"/>
    <x v="13"/>
    <s v="PF05B000012"/>
    <x v="105"/>
    <s v="ADDS221"/>
    <n v="382"/>
    <s v="KG"/>
    <d v="2018-01-23T00:00:00"/>
    <n v="382"/>
    <s v="KG"/>
    <n v="0"/>
    <s v=""/>
    <d v="2018-01-24T00:00:00"/>
  </r>
  <r>
    <x v="492"/>
    <s v="80003844"/>
    <s v="900001"/>
    <s v="11001643"/>
    <s v="90"/>
    <x v="13"/>
    <s v="PF05B000011"/>
    <x v="71"/>
    <s v="ADDS13"/>
    <n v="862"/>
    <s v="KG"/>
    <d v="2018-01-23T00:00:00"/>
    <n v="862"/>
    <s v="KG"/>
    <n v="0"/>
    <s v=""/>
    <d v="2018-01-24T00:00:00"/>
  </r>
  <r>
    <x v="492"/>
    <s v="80003844"/>
    <s v="900002"/>
    <s v="11001643"/>
    <s v="90"/>
    <x v="13"/>
    <s v="PF05B000011"/>
    <x v="71"/>
    <s v="ADDS222"/>
    <n v="538"/>
    <s v="KG"/>
    <d v="2018-01-23T00:00:00"/>
    <n v="538"/>
    <s v="KG"/>
    <n v="0"/>
    <s v=""/>
    <d v="2018-01-24T00:00:00"/>
  </r>
  <r>
    <x v="492"/>
    <s v="80003844"/>
    <s v="900003"/>
    <s v="11001643"/>
    <s v="90"/>
    <x v="13"/>
    <s v="PF05B000011"/>
    <x v="71"/>
    <s v="ADDS122"/>
    <n v="432"/>
    <s v="KG"/>
    <d v="2018-01-23T00:00:00"/>
    <n v="432"/>
    <s v="KG"/>
    <n v="0"/>
    <s v=""/>
    <d v="2018-01-24T00:00:00"/>
  </r>
  <r>
    <x v="492"/>
    <s v="80003844"/>
    <s v="900004"/>
    <s v="11001643"/>
    <s v="90"/>
    <x v="13"/>
    <s v="PF05B000011"/>
    <x v="71"/>
    <s v="ADDS112"/>
    <n v="110"/>
    <s v="KG"/>
    <d v="2018-01-23T00:00:00"/>
    <n v="110"/>
    <s v="KG"/>
    <n v="0"/>
    <s v=""/>
    <d v="2018-01-24T00:00:00"/>
  </r>
  <r>
    <x v="340"/>
    <s v="80003845"/>
    <s v="900001"/>
    <s v="11001660"/>
    <s v="10"/>
    <x v="3"/>
    <s v="PF05S000071"/>
    <x v="10"/>
    <s v="ABII22"/>
    <n v="894"/>
    <s v="KG"/>
    <d v="2018-01-19T00:00:00"/>
    <n v="894"/>
    <s v="KG"/>
    <n v="0"/>
    <s v=""/>
    <d v="2018-01-22T00:00:00"/>
  </r>
  <r>
    <x v="340"/>
    <s v="80003845"/>
    <s v="900002"/>
    <s v="11001660"/>
    <s v="10"/>
    <x v="3"/>
    <s v="PF05S000071"/>
    <x v="10"/>
    <s v="ABII11"/>
    <n v="888"/>
    <s v="KG"/>
    <d v="2018-01-19T00:00:00"/>
    <n v="888"/>
    <s v="KG"/>
    <n v="0"/>
    <s v=""/>
    <d v="2018-01-22T00:00:00"/>
  </r>
  <r>
    <x v="340"/>
    <s v="80003845"/>
    <s v="900003"/>
    <s v="11001660"/>
    <s v="10"/>
    <x v="3"/>
    <s v="PF05S000071"/>
    <x v="10"/>
    <s v="ABII12"/>
    <n v="876"/>
    <s v="KG"/>
    <d v="2018-01-19T00:00:00"/>
    <n v="876"/>
    <s v="KG"/>
    <n v="0"/>
    <s v=""/>
    <d v="2018-01-22T00:00:00"/>
  </r>
  <r>
    <x v="493"/>
    <s v="80003851"/>
    <s v="900001"/>
    <s v="11001697"/>
    <s v="10"/>
    <x v="0"/>
    <s v="PF05S000001"/>
    <x v="8"/>
    <s v="ADGC3"/>
    <n v="1786"/>
    <s v="KG"/>
    <d v="2018-01-24T00:00:00"/>
    <n v="1786"/>
    <s v="KG"/>
    <n v="0"/>
    <s v=""/>
    <d v="2018-01-25T00:00:00"/>
  </r>
  <r>
    <x v="493"/>
    <s v="80003851"/>
    <s v="900002"/>
    <s v="11001697"/>
    <s v="10"/>
    <x v="0"/>
    <s v="PF05S000001"/>
    <x v="8"/>
    <s v="ADGC2"/>
    <n v="1776"/>
    <s v="KG"/>
    <d v="2018-01-24T00:00:00"/>
    <n v="1776"/>
    <s v="KG"/>
    <n v="0"/>
    <s v=""/>
    <d v="2018-01-25T00:00:00"/>
  </r>
  <r>
    <x v="493"/>
    <s v="80003851"/>
    <s v="900003"/>
    <s v="11001697"/>
    <s v="10"/>
    <x v="0"/>
    <s v="PF05S000001"/>
    <x v="8"/>
    <s v="ADGC1"/>
    <n v="1756"/>
    <s v="KG"/>
    <d v="2018-01-24T00:00:00"/>
    <n v="1756"/>
    <s v="KG"/>
    <n v="0"/>
    <s v=""/>
    <d v="2018-01-25T00:00:00"/>
  </r>
  <r>
    <x v="494"/>
    <s v="80003852"/>
    <s v="900001"/>
    <s v="11001474"/>
    <s v="10"/>
    <x v="16"/>
    <s v="PF05S000080"/>
    <x v="57"/>
    <s v="ACYV133"/>
    <n v="476"/>
    <s v="KG"/>
    <d v="2018-01-24T00:00:00"/>
    <n v="476"/>
    <s v="KG"/>
    <n v="0"/>
    <s v=""/>
    <d v="2018-01-25T00:00:00"/>
  </r>
  <r>
    <x v="494"/>
    <s v="80003852"/>
    <s v="900002"/>
    <s v="11001474"/>
    <s v="10"/>
    <x v="16"/>
    <s v="PF05S000080"/>
    <x v="57"/>
    <s v="ACYV211"/>
    <n v="368"/>
    <s v="KG"/>
    <d v="2018-01-24T00:00:00"/>
    <n v="368"/>
    <s v="KG"/>
    <n v="0"/>
    <s v=""/>
    <d v="2018-01-25T00:00:00"/>
  </r>
  <r>
    <x v="494"/>
    <s v="80003852"/>
    <s v="900003"/>
    <s v="11001474"/>
    <s v="10"/>
    <x v="16"/>
    <s v="PF05S000080"/>
    <x v="57"/>
    <s v="ACYV212"/>
    <n v="246"/>
    <s v="KG"/>
    <d v="2018-01-24T00:00:00"/>
    <n v="246"/>
    <s v="KG"/>
    <n v="0"/>
    <s v=""/>
    <d v="2018-01-25T00:00:00"/>
  </r>
  <r>
    <x v="494"/>
    <s v="80003852"/>
    <s v="900004"/>
    <s v="11001474"/>
    <s v="10"/>
    <x v="16"/>
    <s v="PF05S000080"/>
    <x v="57"/>
    <s v="ACYV221"/>
    <n v="246"/>
    <s v="KG"/>
    <d v="2018-01-24T00:00:00"/>
    <n v="246"/>
    <s v="KG"/>
    <n v="0"/>
    <s v=""/>
    <d v="2018-01-25T00:00:00"/>
  </r>
  <r>
    <x v="494"/>
    <s v="80003852"/>
    <s v="900005"/>
    <s v="11001474"/>
    <s v="10"/>
    <x v="16"/>
    <s v="PF05S000080"/>
    <x v="57"/>
    <s v="ACYV131"/>
    <n v="124"/>
    <s v="KG"/>
    <d v="2018-01-24T00:00:00"/>
    <n v="124"/>
    <s v="KG"/>
    <n v="0"/>
    <s v=""/>
    <d v="2018-01-25T00:00:00"/>
  </r>
  <r>
    <x v="494"/>
    <s v="80003852"/>
    <s v="900006"/>
    <s v="11001474"/>
    <s v="10"/>
    <x v="16"/>
    <s v="PF05S000080"/>
    <x v="57"/>
    <s v="ACYV132"/>
    <n v="124"/>
    <s v="KG"/>
    <d v="2018-01-24T00:00:00"/>
    <n v="124"/>
    <s v="KG"/>
    <n v="0"/>
    <s v=""/>
    <d v="2018-01-25T00:00:00"/>
  </r>
  <r>
    <x v="494"/>
    <s v="80003852"/>
    <s v="900007"/>
    <s v="11001474"/>
    <s v="10"/>
    <x v="16"/>
    <s v="PF05S000080"/>
    <x v="57"/>
    <s v="ACYV112"/>
    <n v="122"/>
    <s v="KG"/>
    <d v="2018-01-24T00:00:00"/>
    <n v="122"/>
    <s v="KG"/>
    <n v="0"/>
    <s v=""/>
    <d v="2018-01-25T00:00:00"/>
  </r>
  <r>
    <x v="494"/>
    <s v="80003852"/>
    <s v="900008"/>
    <s v="11001474"/>
    <s v="10"/>
    <x v="16"/>
    <s v="PF05S000080"/>
    <x v="57"/>
    <s v="ACYV222"/>
    <n v="122"/>
    <s v="KG"/>
    <d v="2018-01-24T00:00:00"/>
    <n v="122"/>
    <s v="KG"/>
    <n v="0"/>
    <s v=""/>
    <d v="2018-01-25T00:00:00"/>
  </r>
  <r>
    <x v="494"/>
    <s v="80003852"/>
    <s v="900009"/>
    <s v="11001474"/>
    <s v="10"/>
    <x v="16"/>
    <s v="PF05S000080"/>
    <x v="57"/>
    <s v="ACYV223"/>
    <n v="122"/>
    <s v="KG"/>
    <d v="2018-01-24T00:00:00"/>
    <n v="122"/>
    <s v="KG"/>
    <n v="0"/>
    <s v=""/>
    <d v="2018-01-25T00:00:00"/>
  </r>
  <r>
    <x v="494"/>
    <s v="80003853"/>
    <s v="900001"/>
    <s v="11001483"/>
    <s v="10"/>
    <x v="16"/>
    <s v="PF05S000082"/>
    <x v="58"/>
    <s v="ACYV12"/>
    <n v="876"/>
    <s v="KG"/>
    <d v="2018-01-24T00:00:00"/>
    <n v="876"/>
    <s v="KG"/>
    <n v="0"/>
    <s v=""/>
    <d v="2018-01-25T00:00:00"/>
  </r>
  <r>
    <x v="494"/>
    <s v="80003853"/>
    <s v="900002"/>
    <s v="11001483"/>
    <s v="10"/>
    <x v="16"/>
    <s v="PF05S000082"/>
    <x v="58"/>
    <s v="ACYV111"/>
    <n v="578"/>
    <s v="KG"/>
    <d v="2018-01-24T00:00:00"/>
    <n v="578"/>
    <s v="KG"/>
    <n v="0"/>
    <s v=""/>
    <d v="2018-01-25T00:00:00"/>
  </r>
  <r>
    <x v="206"/>
    <s v="80003858"/>
    <s v="900001"/>
    <s v="11001584"/>
    <s v="10"/>
    <x v="7"/>
    <s v="PF05S000038"/>
    <x v="74"/>
    <s v="ABYV111"/>
    <n v="516"/>
    <s v="KG"/>
    <d v="2018-01-24T00:00:00"/>
    <n v="516"/>
    <s v="KG"/>
    <n v="0"/>
    <s v=""/>
    <d v="2018-01-25T00:00:00"/>
  </r>
  <r>
    <x v="206"/>
    <s v="80003858"/>
    <s v="900004"/>
    <s v="11001584"/>
    <s v="10"/>
    <x v="7"/>
    <s v="PF05S000038"/>
    <x v="74"/>
    <s v="ABYV131"/>
    <n v="514"/>
    <s v="KG"/>
    <d v="2018-01-24T00:00:00"/>
    <n v="514"/>
    <s v="KG"/>
    <n v="0"/>
    <s v=""/>
    <d v="2018-01-25T00:00:00"/>
  </r>
  <r>
    <x v="490"/>
    <s v="80003861"/>
    <s v="900001"/>
    <s v="11001466"/>
    <s v="10"/>
    <x v="16"/>
    <s v="PF05B000300"/>
    <x v="61"/>
    <s v="ADEN21"/>
    <n v="846"/>
    <s v="KG"/>
    <d v="2018-01-25T00:00:00"/>
    <n v="846"/>
    <s v="KG"/>
    <n v="0"/>
    <s v=""/>
    <d v="2018-01-26T00:00:00"/>
  </r>
  <r>
    <x v="490"/>
    <s v="80003861"/>
    <s v="900002"/>
    <s v="11001466"/>
    <s v="10"/>
    <x v="16"/>
    <s v="PF05B000300"/>
    <x v="61"/>
    <s v="ADEN122"/>
    <n v="170"/>
    <s v="KG"/>
    <d v="2018-01-25T00:00:00"/>
    <n v="170"/>
    <s v="KG"/>
    <n v="0"/>
    <s v=""/>
    <d v="2018-01-26T00:00:00"/>
  </r>
  <r>
    <x v="490"/>
    <s v="80003862"/>
    <s v="900001"/>
    <s v="11001833"/>
    <s v="10"/>
    <x v="16"/>
    <s v="PF05B000300"/>
    <x v="106"/>
    <s v="ADEN232"/>
    <n v="170"/>
    <s v="KG"/>
    <d v="2018-01-25T00:00:00"/>
    <n v="170"/>
    <s v="KG"/>
    <n v="0"/>
    <s v=""/>
    <d v="2018-01-26T00:00:00"/>
  </r>
  <r>
    <x v="490"/>
    <s v="80003863"/>
    <s v="900001"/>
    <s v="11001834"/>
    <s v="10"/>
    <x v="16"/>
    <s v="PF05B000301"/>
    <x v="107"/>
    <s v="ADEN22"/>
    <n v="956"/>
    <s v="KG"/>
    <d v="2018-01-25T00:00:00"/>
    <n v="956"/>
    <s v="KG"/>
    <n v="0"/>
    <s v=""/>
    <d v="2018-01-26T00:00:00"/>
  </r>
  <r>
    <x v="490"/>
    <s v="80003863"/>
    <s v="900002"/>
    <s v="11001834"/>
    <s v="10"/>
    <x v="16"/>
    <s v="PF05B000301"/>
    <x v="107"/>
    <s v="ADEN121"/>
    <n v="748"/>
    <s v="KG"/>
    <d v="2018-01-25T00:00:00"/>
    <n v="748"/>
    <s v="KG"/>
    <n v="0"/>
    <s v=""/>
    <d v="2018-01-26T00:00:00"/>
  </r>
  <r>
    <x v="490"/>
    <s v="80003863"/>
    <s v="900003"/>
    <s v="11001834"/>
    <s v="10"/>
    <x v="16"/>
    <s v="PF05B000301"/>
    <x v="107"/>
    <s v="ADEN231"/>
    <n v="746"/>
    <s v="KG"/>
    <d v="2018-01-25T00:00:00"/>
    <n v="746"/>
    <s v="KG"/>
    <n v="0"/>
    <s v=""/>
    <d v="2018-01-26T00:00:00"/>
  </r>
  <r>
    <x v="490"/>
    <s v="80003863"/>
    <s v="900004"/>
    <s v="11001834"/>
    <s v="10"/>
    <x v="16"/>
    <s v="PF05B000301"/>
    <x v="107"/>
    <s v="ADEN131"/>
    <n v="190"/>
    <s v="KG"/>
    <d v="2018-01-25T00:00:00"/>
    <n v="190"/>
    <s v="KG"/>
    <n v="0"/>
    <s v=""/>
    <d v="2018-01-26T00:00:00"/>
  </r>
  <r>
    <x v="495"/>
    <s v="80003864"/>
    <s v="900001"/>
    <s v="11001833"/>
    <s v="10"/>
    <x v="16"/>
    <s v="PF05B000300"/>
    <x v="106"/>
    <s v="ADEO13"/>
    <n v="870"/>
    <s v="KG"/>
    <d v="2018-01-25T00:00:00"/>
    <n v="870"/>
    <s v="KG"/>
    <n v="0"/>
    <s v=""/>
    <d v="2018-01-26T00:00:00"/>
  </r>
  <r>
    <x v="495"/>
    <s v="80003864"/>
    <s v="900002"/>
    <s v="11001833"/>
    <s v="10"/>
    <x v="16"/>
    <s v="PF05B000300"/>
    <x v="106"/>
    <s v="ADEO21"/>
    <n v="868"/>
    <s v="KG"/>
    <d v="2018-01-25T00:00:00"/>
    <n v="868"/>
    <s v="KG"/>
    <n v="0"/>
    <s v=""/>
    <d v="2018-01-26T00:00:00"/>
  </r>
  <r>
    <x v="495"/>
    <s v="80003864"/>
    <s v="900003"/>
    <s v="11001833"/>
    <s v="10"/>
    <x v="16"/>
    <s v="PF05B000300"/>
    <x v="106"/>
    <s v="ADEO11"/>
    <n v="826"/>
    <s v="KG"/>
    <d v="2018-01-25T00:00:00"/>
    <n v="826"/>
    <s v="KG"/>
    <n v="0"/>
    <s v=""/>
    <d v="2018-01-26T00:00:00"/>
  </r>
  <r>
    <x v="495"/>
    <s v="80003865"/>
    <s v="900001"/>
    <s v="11001834"/>
    <s v="10"/>
    <x v="16"/>
    <s v="PF05B000301"/>
    <x v="107"/>
    <s v="ADEO12"/>
    <n v="952"/>
    <s v="KG"/>
    <d v="2018-01-25T00:00:00"/>
    <n v="952"/>
    <s v="KG"/>
    <n v="0"/>
    <s v=""/>
    <d v="2018-01-26T00:00:00"/>
  </r>
  <r>
    <x v="496"/>
    <s v="80003866"/>
    <s v="900001"/>
    <s v="11001833"/>
    <s v="10"/>
    <x v="16"/>
    <s v="PF05B000300"/>
    <x v="106"/>
    <s v="ADEP113"/>
    <n v="512"/>
    <s v="KG"/>
    <d v="2018-01-25T00:00:00"/>
    <n v="512"/>
    <s v="KG"/>
    <n v="0"/>
    <s v=""/>
    <d v="2018-01-26T00:00:00"/>
  </r>
  <r>
    <x v="496"/>
    <s v="80003867"/>
    <s v="900001"/>
    <s v="11001834"/>
    <s v="10"/>
    <x v="16"/>
    <s v="PF05B000301"/>
    <x v="107"/>
    <s v="ADEP111"/>
    <n v="192"/>
    <s v="KG"/>
    <d v="2018-01-25T00:00:00"/>
    <n v="192"/>
    <s v="KG"/>
    <n v="0"/>
    <s v=""/>
    <d v="2018-01-26T00:00:00"/>
  </r>
  <r>
    <x v="497"/>
    <s v="80003876"/>
    <s v="900001"/>
    <s v="11001705"/>
    <s v="20"/>
    <x v="0"/>
    <s v="PF05S000045"/>
    <x v="63"/>
    <s v="ADFP11"/>
    <n v="1008"/>
    <s v="KG"/>
    <d v="2018-01-26T00:00:00"/>
    <n v="1008"/>
    <s v="KG"/>
    <n v="0"/>
    <s v=""/>
    <d v="2018-01-29T00:00:00"/>
  </r>
  <r>
    <x v="497"/>
    <s v="80003876"/>
    <s v="900002"/>
    <s v="11001705"/>
    <s v="20"/>
    <x v="0"/>
    <s v="PF05S000045"/>
    <x v="63"/>
    <s v="ADFP31"/>
    <n v="1006"/>
    <s v="KG"/>
    <d v="2018-01-26T00:00:00"/>
    <n v="1006"/>
    <s v="KG"/>
    <n v="0"/>
    <s v=""/>
    <d v="2018-01-29T00:00:00"/>
  </r>
  <r>
    <x v="497"/>
    <s v="80003876"/>
    <s v="900003"/>
    <s v="11001705"/>
    <s v="20"/>
    <x v="0"/>
    <s v="PF05S000045"/>
    <x v="63"/>
    <s v="ADFP21"/>
    <n v="902"/>
    <s v="KG"/>
    <d v="2018-01-26T00:00:00"/>
    <n v="902"/>
    <s v="KG"/>
    <n v="0"/>
    <s v=""/>
    <d v="2018-01-29T00:00:00"/>
  </r>
  <r>
    <x v="497"/>
    <s v="80003876"/>
    <s v="900004"/>
    <s v="11001705"/>
    <s v="20"/>
    <x v="0"/>
    <s v="PF05S000045"/>
    <x v="63"/>
    <s v="ADFP22"/>
    <n v="900"/>
    <s v="KG"/>
    <d v="2018-01-26T00:00:00"/>
    <n v="900"/>
    <s v="KG"/>
    <n v="0"/>
    <s v=""/>
    <d v="2018-01-29T00:00:00"/>
  </r>
  <r>
    <x v="498"/>
    <s v="80003879"/>
    <s v="900001"/>
    <s v="11001647"/>
    <s v="100"/>
    <x v="13"/>
    <s v="PF05B000016"/>
    <x v="96"/>
    <s v="ADFH132"/>
    <n v="442"/>
    <s v="KG"/>
    <d v="2018-01-29T00:00:00"/>
    <n v="442"/>
    <s v="KG"/>
    <n v="0"/>
    <s v=""/>
    <d v="2018-01-30T00:00:00"/>
  </r>
  <r>
    <x v="498"/>
    <s v="80003879"/>
    <s v="900002"/>
    <s v="11001647"/>
    <s v="100"/>
    <x v="13"/>
    <s v="PF05B000016"/>
    <x v="96"/>
    <s v="ADFH212"/>
    <n v="332"/>
    <s v="KG"/>
    <d v="2018-01-29T00:00:00"/>
    <n v="332"/>
    <s v="KG"/>
    <n v="0"/>
    <s v=""/>
    <d v="2018-01-30T00:00:00"/>
  </r>
  <r>
    <x v="498"/>
    <s v="80003879"/>
    <s v="900003"/>
    <s v="11001647"/>
    <s v="100"/>
    <x v="13"/>
    <s v="PF05B000016"/>
    <x v="96"/>
    <s v="ADFH221"/>
    <n v="330"/>
    <s v="KG"/>
    <d v="2018-01-29T00:00:00"/>
    <n v="330"/>
    <s v="KG"/>
    <n v="0"/>
    <s v=""/>
    <d v="2018-01-30T00:00:00"/>
  </r>
  <r>
    <x v="498"/>
    <s v="80003879"/>
    <s v="900004"/>
    <s v="11001647"/>
    <s v="100"/>
    <x v="13"/>
    <s v="PF05B000016"/>
    <x v="96"/>
    <s v="ADFH223"/>
    <n v="116"/>
    <s v="KG"/>
    <d v="2018-01-29T00:00:00"/>
    <n v="116"/>
    <s v="KG"/>
    <n v="0"/>
    <s v=""/>
    <d v="2018-01-30T00:00:00"/>
  </r>
  <r>
    <x v="498"/>
    <s v="80003879"/>
    <s v="900005"/>
    <s v="11001647"/>
    <s v="100"/>
    <x v="13"/>
    <s v="PF05B000016"/>
    <x v="96"/>
    <s v="ADFH23"/>
    <n v="552"/>
    <s v="KG"/>
    <d v="2018-01-29T00:00:00"/>
    <n v="552"/>
    <s v="KG"/>
    <n v="0"/>
    <s v=""/>
    <d v="2018-01-30T00:00:00"/>
  </r>
  <r>
    <x v="498"/>
    <s v="80003880"/>
    <s v="900001"/>
    <s v="11001647"/>
    <s v="130"/>
    <x v="13"/>
    <s v="PF05B000017"/>
    <x v="97"/>
    <s v="ADFH121"/>
    <n v="702"/>
    <s v="KG"/>
    <d v="2018-01-29T00:00:00"/>
    <n v="702"/>
    <s v="KG"/>
    <n v="0"/>
    <s v=""/>
    <d v="2018-01-30T00:00:00"/>
  </r>
  <r>
    <x v="498"/>
    <s v="80003880"/>
    <s v="900002"/>
    <s v="11001647"/>
    <s v="130"/>
    <x v="13"/>
    <s v="PF05B000017"/>
    <x v="97"/>
    <s v="ADFH131"/>
    <n v="424"/>
    <s v="KG"/>
    <d v="2018-01-29T00:00:00"/>
    <n v="424"/>
    <s v="KG"/>
    <n v="0"/>
    <s v=""/>
    <d v="2018-01-30T00:00:00"/>
  </r>
  <r>
    <x v="498"/>
    <s v="80003880"/>
    <s v="900003"/>
    <s v="11001647"/>
    <s v="130"/>
    <x v="13"/>
    <s v="PF05B000017"/>
    <x v="97"/>
    <s v="ADFH112"/>
    <n v="284"/>
    <s v="KG"/>
    <d v="2018-01-29T00:00:00"/>
    <n v="284"/>
    <s v="KG"/>
    <n v="0"/>
    <s v=""/>
    <d v="2018-01-30T00:00:00"/>
  </r>
  <r>
    <x v="498"/>
    <s v="80003881"/>
    <s v="900001"/>
    <s v="11001647"/>
    <s v="220"/>
    <x v="13"/>
    <s v="PF05B000018"/>
    <x v="98"/>
    <s v="ADFH111"/>
    <n v="538"/>
    <s v="KG"/>
    <d v="2018-01-29T00:00:00"/>
    <n v="538"/>
    <s v="KG"/>
    <n v="0"/>
    <s v=""/>
    <d v="2018-01-30T00:00:00"/>
  </r>
  <r>
    <x v="498"/>
    <s v="80003881"/>
    <s v="900002"/>
    <s v="11001647"/>
    <s v="220"/>
    <x v="13"/>
    <s v="PF05B000018"/>
    <x v="98"/>
    <s v="ADFH211"/>
    <n v="538"/>
    <s v="KG"/>
    <d v="2018-01-29T00:00:00"/>
    <n v="538"/>
    <s v="KG"/>
    <n v="0"/>
    <s v=""/>
    <d v="2018-01-30T00:00:00"/>
  </r>
  <r>
    <x v="498"/>
    <s v="80003881"/>
    <s v="900003"/>
    <s v="11001647"/>
    <s v="220"/>
    <x v="13"/>
    <s v="PF05B000018"/>
    <x v="98"/>
    <s v="ADFH222"/>
    <n v="538"/>
    <s v="KG"/>
    <d v="2018-01-29T00:00:00"/>
    <n v="538"/>
    <s v="KG"/>
    <n v="0"/>
    <s v=""/>
    <d v="2018-01-30T00:00:00"/>
  </r>
  <r>
    <x v="498"/>
    <s v="80003881"/>
    <s v="900004"/>
    <s v="11001647"/>
    <s v="220"/>
    <x v="13"/>
    <s v="PF05B000018"/>
    <x v="98"/>
    <s v="ADFH122"/>
    <n v="272"/>
    <s v="KG"/>
    <d v="2018-01-29T00:00:00"/>
    <n v="272"/>
    <s v="KG"/>
    <n v="0"/>
    <s v=""/>
    <d v="2018-01-30T00:00:00"/>
  </r>
  <r>
    <x v="478"/>
    <s v="80003883"/>
    <s v="900001"/>
    <s v="11001638"/>
    <s v="20"/>
    <x v="13"/>
    <s v="PF05S000500"/>
    <x v="75"/>
    <s v="ADEA21"/>
    <n v="830"/>
    <s v="KG"/>
    <d v="2018-01-29T00:00:00"/>
    <n v="830"/>
    <s v="KG"/>
    <n v="0"/>
    <s v=""/>
    <d v="2018-01-30T00:00:00"/>
  </r>
  <r>
    <x v="478"/>
    <s v="80003883"/>
    <s v="900002"/>
    <s v="11001638"/>
    <s v="20"/>
    <x v="13"/>
    <s v="PF05S000500"/>
    <x v="75"/>
    <s v="ADEA221"/>
    <n v="828"/>
    <s v="KG"/>
    <d v="2018-01-29T00:00:00"/>
    <n v="828"/>
    <s v="KG"/>
    <n v="0"/>
    <s v=""/>
    <d v="2018-01-30T00:00:00"/>
  </r>
  <r>
    <x v="478"/>
    <s v="80003883"/>
    <s v="900003"/>
    <s v="11001638"/>
    <s v="20"/>
    <x v="13"/>
    <s v="PF05S000500"/>
    <x v="75"/>
    <s v="ADEA23"/>
    <n v="710"/>
    <s v="KG"/>
    <d v="2018-01-29T00:00:00"/>
    <n v="710"/>
    <s v="KG"/>
    <n v="0"/>
    <s v=""/>
    <d v="2018-01-30T00:00:00"/>
  </r>
  <r>
    <x v="478"/>
    <s v="80003883"/>
    <s v="900004"/>
    <s v="11001638"/>
    <s v="20"/>
    <x v="13"/>
    <s v="PF05S000500"/>
    <x v="75"/>
    <s v="ADEA121"/>
    <n v="592"/>
    <s v="KG"/>
    <d v="2018-01-29T00:00:00"/>
    <n v="592"/>
    <s v="KG"/>
    <n v="0"/>
    <s v=""/>
    <d v="2018-01-30T00:00:00"/>
  </r>
  <r>
    <x v="499"/>
    <s v="80003885"/>
    <s v="900001"/>
    <s v="11001760"/>
    <s v="10"/>
    <x v="0"/>
    <s v="PF05S000046"/>
    <x v="95"/>
    <s v="ADEK131"/>
    <n v="484"/>
    <s v="KG"/>
    <d v="2018-01-29T00:00:00"/>
    <n v="484"/>
    <s v="KG"/>
    <n v="0"/>
    <s v=""/>
    <d v="2018-01-30T00:00:00"/>
  </r>
  <r>
    <x v="499"/>
    <s v="80003885"/>
    <s v="900002"/>
    <s v="11001760"/>
    <s v="10"/>
    <x v="0"/>
    <s v="PF05S000046"/>
    <x v="95"/>
    <s v="ADEK211"/>
    <n v="484"/>
    <s v="KG"/>
    <d v="2018-01-29T00:00:00"/>
    <n v="484"/>
    <s v="KG"/>
    <n v="0"/>
    <s v=""/>
    <d v="2018-01-30T00:00:00"/>
  </r>
  <r>
    <x v="499"/>
    <s v="80003885"/>
    <s v="900003"/>
    <s v="11001760"/>
    <s v="10"/>
    <x v="0"/>
    <s v="PF05S000046"/>
    <x v="95"/>
    <s v="ADEK11"/>
    <n v="482"/>
    <s v="KG"/>
    <d v="2018-01-29T00:00:00"/>
    <n v="482"/>
    <s v="KG"/>
    <n v="0"/>
    <s v=""/>
    <d v="2018-01-30T00:00:00"/>
  </r>
  <r>
    <x v="499"/>
    <s v="80003885"/>
    <s v="900004"/>
    <s v="11001760"/>
    <s v="10"/>
    <x v="0"/>
    <s v="PF05S000046"/>
    <x v="95"/>
    <s v="ADEK121"/>
    <n v="480"/>
    <s v="KG"/>
    <d v="2018-01-29T00:00:00"/>
    <n v="480"/>
    <s v="KG"/>
    <n v="0"/>
    <s v=""/>
    <d v="2018-01-30T00:00:00"/>
  </r>
  <r>
    <x v="499"/>
    <s v="80003885"/>
    <s v="900005"/>
    <s v="11001760"/>
    <s v="10"/>
    <x v="0"/>
    <s v="PF05S000046"/>
    <x v="95"/>
    <s v="ADEK331"/>
    <n v="240"/>
    <s v="KG"/>
    <d v="2018-01-29T00:00:00"/>
    <n v="240"/>
    <s v="KG"/>
    <n v="0"/>
    <s v=""/>
    <d v="2018-01-30T00:00:00"/>
  </r>
  <r>
    <x v="499"/>
    <s v="80003886"/>
    <s v="900001"/>
    <s v="11001757"/>
    <s v="10"/>
    <x v="0"/>
    <s v="PF05S000046"/>
    <x v="95"/>
    <s v="ADEK221"/>
    <n v="482"/>
    <s v="KG"/>
    <d v="2018-02-14T00:00:00"/>
    <n v="482"/>
    <s v="KG"/>
    <n v="0"/>
    <s v=""/>
    <d v="2018-02-15T00:00:00"/>
  </r>
  <r>
    <x v="499"/>
    <s v="80003886"/>
    <s v="900002"/>
    <s v="11001757"/>
    <s v="10"/>
    <x v="0"/>
    <s v="PF05S000046"/>
    <x v="95"/>
    <s v="ADEK231"/>
    <n v="482"/>
    <s v="KG"/>
    <d v="2018-02-14T00:00:00"/>
    <n v="482"/>
    <s v="KG"/>
    <n v="0"/>
    <s v=""/>
    <d v="2018-02-15T00:00:00"/>
  </r>
  <r>
    <x v="499"/>
    <s v="80003886"/>
    <s v="900003"/>
    <s v="11001757"/>
    <s v="10"/>
    <x v="0"/>
    <s v="PF05S000046"/>
    <x v="95"/>
    <s v="ADEK311"/>
    <n v="482"/>
    <s v="KG"/>
    <d v="2018-02-14T00:00:00"/>
    <n v="482"/>
    <s v="KG"/>
    <n v="0"/>
    <s v=""/>
    <d v="2018-02-15T00:00:00"/>
  </r>
  <r>
    <x v="499"/>
    <s v="80003886"/>
    <s v="900004"/>
    <s v="11001757"/>
    <s v="10"/>
    <x v="0"/>
    <s v="PF05S000046"/>
    <x v="95"/>
    <s v="ADEK321"/>
    <n v="482"/>
    <s v="KG"/>
    <d v="2018-02-14T00:00:00"/>
    <n v="482"/>
    <s v="KG"/>
    <n v="0"/>
    <s v=""/>
    <d v="2018-02-15T00:00:00"/>
  </r>
  <r>
    <x v="500"/>
    <s v="80003887"/>
    <s v="900001"/>
    <s v="11001644"/>
    <s v="10"/>
    <x v="13"/>
    <s v="PF05B000030"/>
    <x v="62"/>
    <s v="ACXD21"/>
    <n v="576"/>
    <s v="KG"/>
    <d v="2018-01-29T00:00:00"/>
    <n v="576"/>
    <s v="KG"/>
    <n v="0"/>
    <s v=""/>
    <d v="2018-01-30T00:00:00"/>
  </r>
  <r>
    <x v="500"/>
    <s v="80003887"/>
    <s v="900002"/>
    <s v="11001644"/>
    <s v="10"/>
    <x v="13"/>
    <s v="PF05B000030"/>
    <x v="62"/>
    <s v="ACXD13"/>
    <n v="566"/>
    <s v="KG"/>
    <d v="2018-01-29T00:00:00"/>
    <n v="566"/>
    <s v="KG"/>
    <n v="0"/>
    <s v=""/>
    <d v="2018-01-30T00:00:00"/>
  </r>
  <r>
    <x v="500"/>
    <s v="80003887"/>
    <s v="900003"/>
    <s v="11001644"/>
    <s v="10"/>
    <x v="13"/>
    <s v="PF05B000030"/>
    <x v="62"/>
    <s v="ACXD12"/>
    <n v="560"/>
    <s v="KG"/>
    <d v="2018-01-29T00:00:00"/>
    <n v="560"/>
    <s v="KG"/>
    <n v="0"/>
    <s v=""/>
    <d v="2018-01-30T00:00:00"/>
  </r>
  <r>
    <x v="501"/>
    <s v="80003889"/>
    <s v="900003"/>
    <s v="11001517"/>
    <s v="10"/>
    <x v="7"/>
    <s v="PF05S000037"/>
    <x v="68"/>
    <s v="ACGP111"/>
    <n v="546"/>
    <s v="KG"/>
    <d v="2018-01-31T00:00:00"/>
    <n v="546"/>
    <s v="KG"/>
    <n v="0"/>
    <s v=""/>
    <d v="2018-02-01T00:00:00"/>
  </r>
  <r>
    <x v="501"/>
    <s v="80003889"/>
    <s v="900004"/>
    <s v="11001517"/>
    <s v="10"/>
    <x v="7"/>
    <s v="PF05S000037"/>
    <x v="68"/>
    <s v="ACGP221"/>
    <n v="546"/>
    <s v="KG"/>
    <d v="2018-01-31T00:00:00"/>
    <n v="546"/>
    <s v="KG"/>
    <n v="0"/>
    <s v=""/>
    <d v="2018-02-01T00:00:00"/>
  </r>
  <r>
    <x v="501"/>
    <s v="80003889"/>
    <s v="900005"/>
    <s v="11001517"/>
    <s v="10"/>
    <x v="7"/>
    <s v="PF05S000037"/>
    <x v="68"/>
    <s v="ACGP131"/>
    <n v="544"/>
    <s v="KG"/>
    <d v="2018-01-31T00:00:00"/>
    <n v="544"/>
    <s v="KG"/>
    <n v="0"/>
    <s v=""/>
    <d v="2018-02-01T00:00:00"/>
  </r>
  <r>
    <x v="501"/>
    <s v="80003889"/>
    <s v="900006"/>
    <s v="11001517"/>
    <s v="10"/>
    <x v="7"/>
    <s v="PF05S000037"/>
    <x v="68"/>
    <s v="ACGP211"/>
    <n v="544"/>
    <s v="KG"/>
    <d v="2018-01-31T00:00:00"/>
    <n v="544"/>
    <s v="KG"/>
    <n v="0"/>
    <s v=""/>
    <d v="2018-02-01T00:00:00"/>
  </r>
  <r>
    <x v="502"/>
    <s v="80003891"/>
    <s v="900001"/>
    <s v="11001710"/>
    <s v="10"/>
    <x v="0"/>
    <s v="PF05S000001"/>
    <x v="8"/>
    <s v="ADGD2"/>
    <n v="1902"/>
    <s v="KG"/>
    <d v="2018-01-30T00:00:00"/>
    <n v="1902"/>
    <s v="KG"/>
    <n v="0"/>
    <s v=""/>
    <d v="2018-01-31T00:00:00"/>
  </r>
  <r>
    <x v="502"/>
    <s v="80003891"/>
    <s v="900002"/>
    <s v="11001710"/>
    <s v="10"/>
    <x v="0"/>
    <s v="PF05S000001"/>
    <x v="8"/>
    <s v="ADGD1"/>
    <n v="1780"/>
    <s v="KG"/>
    <d v="2018-01-30T00:00:00"/>
    <n v="1780"/>
    <s v="KG"/>
    <n v="0"/>
    <s v=""/>
    <d v="2018-01-31T00:00:00"/>
  </r>
  <r>
    <x v="502"/>
    <s v="80003891"/>
    <s v="900003"/>
    <s v="11001710"/>
    <s v="10"/>
    <x v="0"/>
    <s v="PF05S000001"/>
    <x v="8"/>
    <s v="ADGD3"/>
    <n v="1746"/>
    <s v="KG"/>
    <d v="2018-01-30T00:00:00"/>
    <n v="1746"/>
    <s v="KG"/>
    <n v="0"/>
    <s v=""/>
    <d v="2018-01-31T00:00:00"/>
  </r>
  <r>
    <x v="503"/>
    <s v="80003895"/>
    <s v="900001"/>
    <s v="11001915"/>
    <s v="20"/>
    <x v="12"/>
    <s v="PF05S000101"/>
    <x v="77"/>
    <s v="ACLU121"/>
    <n v="460"/>
    <s v="KG"/>
    <d v="2018-01-31T00:00:00"/>
    <n v="460"/>
    <s v="KG"/>
    <n v="0"/>
    <s v=""/>
    <d v="2018-02-01T00:00:00"/>
  </r>
  <r>
    <x v="503"/>
    <s v="80003895"/>
    <s v="900002"/>
    <s v="11001915"/>
    <s v="20"/>
    <x v="12"/>
    <s v="PF05S000101"/>
    <x v="77"/>
    <s v="ACLU122"/>
    <n v="458"/>
    <s v="KG"/>
    <d v="2018-01-31T00:00:00"/>
    <n v="458"/>
    <s v="KG"/>
    <n v="0"/>
    <s v=""/>
    <d v="2018-02-01T00:00:00"/>
  </r>
  <r>
    <x v="484"/>
    <s v="80003897"/>
    <s v="900001"/>
    <s v="11001632"/>
    <s v="10"/>
    <x v="8"/>
    <s v="PF05S000061"/>
    <x v="11"/>
    <s v="ADEM21"/>
    <n v="956"/>
    <s v="KG"/>
    <d v="2018-02-01T00:00:00"/>
    <n v="956"/>
    <s v="KG"/>
    <n v="0"/>
    <s v=""/>
    <d v="2018-02-02T00:00:00"/>
  </r>
  <r>
    <x v="484"/>
    <s v="80003897"/>
    <s v="900002"/>
    <s v="11001632"/>
    <s v="10"/>
    <x v="8"/>
    <s v="PF05S000061"/>
    <x v="11"/>
    <s v="ADEM31"/>
    <n v="950"/>
    <s v="KG"/>
    <d v="2018-02-01T00:00:00"/>
    <n v="950"/>
    <s v="KG"/>
    <n v="0"/>
    <s v=""/>
    <d v="2018-02-02T00:00:00"/>
  </r>
  <r>
    <x v="501"/>
    <s v="80003902"/>
    <s v="900006"/>
    <s v="11001853"/>
    <s v="10"/>
    <x v="7"/>
    <s v="PF05S000037"/>
    <x v="68"/>
    <s v="ACGP231"/>
    <n v="544"/>
    <s v="KG"/>
    <d v="2018-02-07T00:00:00"/>
    <n v="544"/>
    <s v="KG"/>
    <n v="0"/>
    <s v=""/>
    <d v="2018-02-08T00:00:00"/>
  </r>
  <r>
    <x v="323"/>
    <s v="80003903"/>
    <s v="900001"/>
    <s v="11001864"/>
    <s v="10"/>
    <x v="19"/>
    <s v="PF05S000401"/>
    <x v="108"/>
    <s v="ACUY121"/>
    <n v="180"/>
    <s v="KG"/>
    <d v="2018-02-02T00:00:00"/>
    <n v="180"/>
    <s v="KG"/>
    <n v="0"/>
    <s v=""/>
    <d v="2018-02-05T00:00:00"/>
  </r>
  <r>
    <x v="323"/>
    <s v="80003903"/>
    <s v="900002"/>
    <s v="11001864"/>
    <s v="10"/>
    <x v="19"/>
    <s v="PF05S000401"/>
    <x v="108"/>
    <s v="ACUY221"/>
    <n v="174"/>
    <s v="KG"/>
    <d v="2018-02-02T00:00:00"/>
    <n v="174"/>
    <s v="KG"/>
    <n v="0"/>
    <s v=""/>
    <d v="2018-02-05T00:00:00"/>
  </r>
  <r>
    <x v="323"/>
    <s v="80003903"/>
    <s v="900003"/>
    <s v="11001864"/>
    <s v="10"/>
    <x v="19"/>
    <s v="PF05S000401"/>
    <x v="108"/>
    <s v="ACUY222"/>
    <n v="174"/>
    <s v="KG"/>
    <d v="2018-02-02T00:00:00"/>
    <n v="174"/>
    <s v="KG"/>
    <n v="0"/>
    <s v=""/>
    <d v="2018-02-05T00:00:00"/>
  </r>
  <r>
    <x v="323"/>
    <s v="80003903"/>
    <s v="900004"/>
    <s v="11001864"/>
    <s v="10"/>
    <x v="19"/>
    <s v="PF05S000401"/>
    <x v="108"/>
    <s v="ACUY323"/>
    <n v="168"/>
    <s v="KG"/>
    <d v="2018-02-02T00:00:00"/>
    <n v="168"/>
    <s v="KG"/>
    <n v="0"/>
    <s v=""/>
    <d v="2018-02-05T00:00:00"/>
  </r>
  <r>
    <x v="323"/>
    <s v="80003903"/>
    <s v="900005"/>
    <s v="11001864"/>
    <s v="10"/>
    <x v="19"/>
    <s v="PF05S000401"/>
    <x v="108"/>
    <s v="ACUY223"/>
    <n v="166"/>
    <s v="KG"/>
    <d v="2018-02-02T00:00:00"/>
    <n v="166"/>
    <s v="KG"/>
    <n v="0"/>
    <s v=""/>
    <d v="2018-02-05T00:00:00"/>
  </r>
  <r>
    <x v="323"/>
    <s v="80003903"/>
    <s v="900006"/>
    <s v="11001864"/>
    <s v="10"/>
    <x v="19"/>
    <s v="PF05S000401"/>
    <x v="108"/>
    <s v="ACUY3211"/>
    <n v="142"/>
    <s v="KG"/>
    <d v="2018-02-02T00:00:00"/>
    <n v="142"/>
    <s v="KG"/>
    <n v="0"/>
    <s v=""/>
    <d v="2018-02-05T00:00:00"/>
  </r>
  <r>
    <x v="323"/>
    <s v="80003903"/>
    <s v="900007"/>
    <s v="11001864"/>
    <s v="10"/>
    <x v="19"/>
    <s v="PF05S000401"/>
    <x v="108"/>
    <s v="ACUY3212"/>
    <n v="40"/>
    <s v="KG"/>
    <d v="2018-02-02T00:00:00"/>
    <n v="40"/>
    <s v="KG"/>
    <n v="0"/>
    <s v=""/>
    <d v="2018-02-05T00:00:00"/>
  </r>
  <r>
    <x v="504"/>
    <s v="80003906"/>
    <s v="900001"/>
    <s v="11001675"/>
    <s v="10"/>
    <x v="0"/>
    <s v="PF05S000022"/>
    <x v="22"/>
    <s v="ACLT1"/>
    <n v="3080"/>
    <s v="KG"/>
    <d v="2018-02-07T00:00:00"/>
    <n v="3080"/>
    <s v="KG"/>
    <n v="0"/>
    <s v=""/>
    <d v="2018-02-08T00:00:00"/>
  </r>
  <r>
    <x v="504"/>
    <s v="80003906"/>
    <s v="900002"/>
    <s v="11001675"/>
    <s v="10"/>
    <x v="0"/>
    <s v="PF05S000022"/>
    <x v="22"/>
    <s v="ACLT2"/>
    <n v="2740"/>
    <s v="KG"/>
    <d v="2018-02-07T00:00:00"/>
    <n v="2740"/>
    <s v="KG"/>
    <n v="0"/>
    <s v=""/>
    <d v="2018-02-08T00:00:00"/>
  </r>
  <r>
    <x v="209"/>
    <s v="80003908"/>
    <s v="900001"/>
    <s v="11001722"/>
    <s v="10"/>
    <x v="0"/>
    <s v="PF05S000009"/>
    <x v="28"/>
    <s v="ACBM1212"/>
    <n v="242"/>
    <s v="KG"/>
    <d v="2018-02-07T00:00:00"/>
    <n v="242"/>
    <s v="KG"/>
    <n v="0"/>
    <s v=""/>
    <d v="2018-02-08T00:00:00"/>
  </r>
  <r>
    <x v="209"/>
    <s v="80003908"/>
    <s v="900002"/>
    <s v="11001722"/>
    <s v="10"/>
    <x v="0"/>
    <s v="PF05S000009"/>
    <x v="28"/>
    <s v="ACBM1121"/>
    <n v="240"/>
    <s v="KG"/>
    <d v="2018-02-07T00:00:00"/>
    <n v="240"/>
    <s v="KG"/>
    <n v="0"/>
    <s v=""/>
    <d v="2018-02-08T00:00:00"/>
  </r>
  <r>
    <x v="209"/>
    <s v="80003908"/>
    <s v="900003"/>
    <s v="11001722"/>
    <s v="10"/>
    <x v="0"/>
    <s v="PF05S000009"/>
    <x v="28"/>
    <s v="ACBM1222"/>
    <n v="240"/>
    <s v="KG"/>
    <d v="2018-02-07T00:00:00"/>
    <n v="240"/>
    <s v="KG"/>
    <n v="0"/>
    <s v=""/>
    <d v="2018-02-08T00:00:00"/>
  </r>
  <r>
    <x v="209"/>
    <s v="80003908"/>
    <s v="900004"/>
    <s v="11001722"/>
    <s v="10"/>
    <x v="0"/>
    <s v="PF05S000009"/>
    <x v="28"/>
    <s v="ACBM1122"/>
    <n v="236"/>
    <s v="KG"/>
    <d v="2018-02-07T00:00:00"/>
    <n v="236"/>
    <s v="KG"/>
    <n v="0"/>
    <s v=""/>
    <d v="2018-02-08T00:00:00"/>
  </r>
  <r>
    <x v="209"/>
    <s v="80003908"/>
    <s v="900005"/>
    <s v="11001722"/>
    <s v="10"/>
    <x v="0"/>
    <s v="PF05S000009"/>
    <x v="28"/>
    <s v="ACBM1112"/>
    <n v="228"/>
    <s v="KG"/>
    <d v="2018-02-07T00:00:00"/>
    <n v="228"/>
    <s v="KG"/>
    <n v="0"/>
    <s v=""/>
    <d v="2018-02-08T00:00:00"/>
  </r>
  <r>
    <x v="209"/>
    <s v="80003908"/>
    <s v="900006"/>
    <s v="11001722"/>
    <s v="10"/>
    <x v="0"/>
    <s v="PF05S000009"/>
    <x v="28"/>
    <s v="ACBM3212"/>
    <n v="228"/>
    <s v="KG"/>
    <d v="2018-02-07T00:00:00"/>
    <n v="228"/>
    <s v="KG"/>
    <n v="0"/>
    <s v=""/>
    <d v="2018-02-08T00:00:00"/>
  </r>
  <r>
    <x v="209"/>
    <s v="80003908"/>
    <s v="900007"/>
    <s v="11001722"/>
    <s v="10"/>
    <x v="0"/>
    <s v="PF05S000009"/>
    <x v="28"/>
    <s v="ACBM3211"/>
    <n v="212"/>
    <s v="KG"/>
    <d v="2018-02-07T00:00:00"/>
    <n v="212"/>
    <s v="KG"/>
    <n v="0"/>
    <s v=""/>
    <d v="2018-02-08T00:00:00"/>
  </r>
  <r>
    <x v="209"/>
    <s v="80003908"/>
    <s v="900008"/>
    <s v="11001722"/>
    <s v="10"/>
    <x v="0"/>
    <s v="PF05S000009"/>
    <x v="28"/>
    <s v="ACBM21212"/>
    <n v="162"/>
    <s v="KG"/>
    <d v="2018-02-07T00:00:00"/>
    <n v="162"/>
    <s v="KG"/>
    <n v="0"/>
    <s v=""/>
    <d v="2018-02-08T00:00:00"/>
  </r>
  <r>
    <x v="209"/>
    <s v="80003908"/>
    <s v="900009"/>
    <s v="11001722"/>
    <s v="10"/>
    <x v="0"/>
    <s v="PF05S000009"/>
    <x v="28"/>
    <s v="ACBM22112"/>
    <n v="146"/>
    <s v="KG"/>
    <d v="2018-02-07T00:00:00"/>
    <n v="146"/>
    <s v="KG"/>
    <n v="0"/>
    <s v=""/>
    <d v="2018-02-08T00:00:00"/>
  </r>
  <r>
    <x v="209"/>
    <s v="80003908"/>
    <s v="900010"/>
    <s v="11001722"/>
    <s v="10"/>
    <x v="0"/>
    <s v="PF05S000009"/>
    <x v="28"/>
    <s v="ACBM22111"/>
    <n v="72"/>
    <s v="KG"/>
    <d v="2018-02-07T00:00:00"/>
    <n v="72"/>
    <s v="KG"/>
    <n v="0"/>
    <s v=""/>
    <d v="2018-02-08T00:00:00"/>
  </r>
  <r>
    <x v="209"/>
    <s v="80003908"/>
    <s v="900011"/>
    <s v="11001722"/>
    <s v="10"/>
    <x v="0"/>
    <s v="PF05S000009"/>
    <x v="28"/>
    <s v="ACBM21211"/>
    <n v="54"/>
    <s v="KG"/>
    <d v="2018-02-07T00:00:00"/>
    <n v="54"/>
    <s v="KG"/>
    <n v="0"/>
    <s v=""/>
    <d v="2018-02-08T00:00:00"/>
  </r>
  <r>
    <x v="351"/>
    <s v="80003912"/>
    <s v="900008"/>
    <s v="11001621"/>
    <s v="10"/>
    <x v="8"/>
    <s v="PF05S000060"/>
    <x v="88"/>
    <s v="ACFE222"/>
    <n v="362"/>
    <s v="KG"/>
    <d v="2018-02-06T00:00:00"/>
    <n v="362"/>
    <s v="KG"/>
    <n v="0"/>
    <s v=""/>
    <d v="2018-02-07T00:00:00"/>
  </r>
  <r>
    <x v="505"/>
    <s v="80003914"/>
    <s v="900001"/>
    <s v="11001695"/>
    <s v="10"/>
    <x v="0"/>
    <s v="PF05S000004"/>
    <x v="6"/>
    <s v="ADEL31"/>
    <n v="602"/>
    <s v="KG"/>
    <d v="2018-02-07T00:00:00"/>
    <n v="602"/>
    <s v="KG"/>
    <n v="0"/>
    <s v=""/>
    <d v="2018-02-08T00:00:00"/>
  </r>
  <r>
    <x v="505"/>
    <s v="80003914"/>
    <s v="900002"/>
    <s v="11001695"/>
    <s v="10"/>
    <x v="0"/>
    <s v="PF05S000004"/>
    <x v="6"/>
    <s v="ADEL13"/>
    <n v="596"/>
    <s v="KG"/>
    <d v="2018-02-07T00:00:00"/>
    <n v="596"/>
    <s v="KG"/>
    <n v="0"/>
    <s v=""/>
    <d v="2018-02-08T00:00:00"/>
  </r>
  <r>
    <x v="505"/>
    <s v="80003914"/>
    <s v="900003"/>
    <s v="11001695"/>
    <s v="10"/>
    <x v="0"/>
    <s v="PF05S000004"/>
    <x v="6"/>
    <s v="ADEL11"/>
    <n v="560"/>
    <s v="KG"/>
    <d v="2018-02-07T00:00:00"/>
    <n v="560"/>
    <s v="KG"/>
    <n v="0"/>
    <s v=""/>
    <d v="2018-02-08T00:00:00"/>
  </r>
  <r>
    <x v="505"/>
    <s v="80003914"/>
    <s v="900004"/>
    <s v="11001695"/>
    <s v="10"/>
    <x v="0"/>
    <s v="PF05S000004"/>
    <x v="6"/>
    <s v="ADEL32"/>
    <n v="556"/>
    <s v="KG"/>
    <d v="2018-02-07T00:00:00"/>
    <n v="556"/>
    <s v="KG"/>
    <n v="0"/>
    <s v=""/>
    <d v="2018-02-08T00:00:00"/>
  </r>
  <r>
    <x v="505"/>
    <s v="80003914"/>
    <s v="900005"/>
    <s v="11001695"/>
    <s v="10"/>
    <x v="0"/>
    <s v="PF05S000004"/>
    <x v="6"/>
    <s v="ADEL33"/>
    <n v="502"/>
    <s v="KG"/>
    <d v="2018-02-07T00:00:00"/>
    <n v="502"/>
    <s v="KG"/>
    <n v="0"/>
    <s v=""/>
    <d v="2018-02-08T00:00:00"/>
  </r>
  <r>
    <x v="506"/>
    <s v="80003916"/>
    <s v="900001"/>
    <s v="11001701"/>
    <s v="10"/>
    <x v="0"/>
    <s v="PF05S000001"/>
    <x v="8"/>
    <s v="ADGM2"/>
    <n v="2026"/>
    <s v="KG"/>
    <d v="2018-02-07T00:00:00"/>
    <n v="2026"/>
    <s v="KG"/>
    <n v="0"/>
    <s v=""/>
    <d v="2018-02-08T00:00:00"/>
  </r>
  <r>
    <x v="506"/>
    <s v="80003916"/>
    <s v="900002"/>
    <s v="11001701"/>
    <s v="10"/>
    <x v="0"/>
    <s v="PF05S000001"/>
    <x v="8"/>
    <s v="ADGM3"/>
    <n v="1812"/>
    <s v="KG"/>
    <d v="2018-02-07T00:00:00"/>
    <n v="1812"/>
    <s v="KG"/>
    <n v="0"/>
    <s v=""/>
    <d v="2018-02-08T00:00:00"/>
  </r>
  <r>
    <x v="506"/>
    <s v="80003916"/>
    <s v="900003"/>
    <s v="11001701"/>
    <s v="10"/>
    <x v="0"/>
    <s v="PF05S000001"/>
    <x v="8"/>
    <s v="ADGM1"/>
    <n v="1664"/>
    <s v="KG"/>
    <d v="2018-02-07T00:00:00"/>
    <n v="1664"/>
    <s v="KG"/>
    <n v="0"/>
    <s v=""/>
    <d v="2018-02-08T00:00:00"/>
  </r>
  <r>
    <x v="507"/>
    <s v="80003919"/>
    <s v="900001"/>
    <s v="11001638"/>
    <s v="140"/>
    <x v="13"/>
    <s v="PF05S000501"/>
    <x v="66"/>
    <s v="ADFC111"/>
    <n v="690"/>
    <s v="KG"/>
    <d v="2018-02-09T00:00:00"/>
    <n v="690"/>
    <s v="KG"/>
    <n v="0"/>
    <s v=""/>
    <d v="2018-02-12T00:00:00"/>
  </r>
  <r>
    <x v="507"/>
    <s v="80003919"/>
    <s v="900002"/>
    <s v="11001638"/>
    <s v="140"/>
    <x v="13"/>
    <s v="PF05S000501"/>
    <x v="66"/>
    <s v="ADFC221"/>
    <n v="690"/>
    <s v="KG"/>
    <d v="2018-02-09T00:00:00"/>
    <n v="690"/>
    <s v="KG"/>
    <n v="0"/>
    <s v=""/>
    <d v="2018-02-12T00:00:00"/>
  </r>
  <r>
    <x v="507"/>
    <s v="80003919"/>
    <s v="900003"/>
    <s v="11001638"/>
    <s v="140"/>
    <x v="13"/>
    <s v="PF05S000501"/>
    <x v="66"/>
    <s v="ADFC131"/>
    <n v="576"/>
    <s v="KG"/>
    <d v="2018-02-09T00:00:00"/>
    <n v="576"/>
    <s v="KG"/>
    <n v="0"/>
    <s v=""/>
    <d v="2018-02-12T00:00:00"/>
  </r>
  <r>
    <x v="507"/>
    <s v="80003919"/>
    <s v="900004"/>
    <s v="11001638"/>
    <s v="140"/>
    <x v="13"/>
    <s v="PF05S000501"/>
    <x v="66"/>
    <s v="ADFC211"/>
    <n v="346"/>
    <s v="KG"/>
    <d v="2018-02-09T00:00:00"/>
    <n v="346"/>
    <s v="KG"/>
    <n v="0"/>
    <s v=""/>
    <d v="2018-02-12T00:00:00"/>
  </r>
  <r>
    <x v="507"/>
    <s v="80003919"/>
    <s v="900005"/>
    <s v="11001638"/>
    <s v="140"/>
    <x v="13"/>
    <s v="PF05S000501"/>
    <x v="66"/>
    <s v="ADFC231"/>
    <n v="346"/>
    <s v="KG"/>
    <d v="2018-02-09T00:00:00"/>
    <n v="346"/>
    <s v="KG"/>
    <n v="0"/>
    <s v=""/>
    <d v="2018-02-12T00:00:00"/>
  </r>
  <r>
    <x v="507"/>
    <s v="80003919"/>
    <s v="900006"/>
    <s v="11001638"/>
    <s v="140"/>
    <x v="13"/>
    <s v="PF05S000501"/>
    <x v="66"/>
    <s v="ADFC213"/>
    <n v="232"/>
    <s v="KG"/>
    <d v="2018-02-09T00:00:00"/>
    <n v="232"/>
    <s v="KG"/>
    <n v="0"/>
    <s v=""/>
    <d v="2018-02-12T00:00:00"/>
  </r>
  <r>
    <x v="508"/>
    <s v="80003930"/>
    <s v="900002"/>
    <s v="11001690"/>
    <s v="10"/>
    <x v="0"/>
    <s v="PF05S000003"/>
    <x v="4"/>
    <s v="ACOK21"/>
    <n v="508"/>
    <s v="KG"/>
    <d v="2018-02-14T00:00:00"/>
    <n v="508"/>
    <s v="KG"/>
    <n v="0"/>
    <s v=""/>
    <d v="2018-02-15T00:00:00"/>
  </r>
  <r>
    <x v="508"/>
    <s v="80003930"/>
    <s v="900006"/>
    <s v="11001690"/>
    <s v="10"/>
    <x v="0"/>
    <s v="PF05S000003"/>
    <x v="4"/>
    <s v="ACOK23"/>
    <n v="286"/>
    <s v="KG"/>
    <d v="2018-02-14T00:00:00"/>
    <n v="286"/>
    <s v="KG"/>
    <n v="0"/>
    <s v=""/>
    <d v="2018-02-15T00:00:00"/>
  </r>
  <r>
    <x v="508"/>
    <s v="80003930"/>
    <s v="900008"/>
    <s v="11001690"/>
    <s v="10"/>
    <x v="0"/>
    <s v="PF05S000003"/>
    <x v="4"/>
    <s v="ACOK11"/>
    <n v="500"/>
    <s v="KG"/>
    <d v="2018-02-14T00:00:00"/>
    <n v="500"/>
    <s v="KG"/>
    <n v="0"/>
    <s v=""/>
    <d v="2018-02-15T00:00:00"/>
  </r>
  <r>
    <x v="507"/>
    <s v="80003931"/>
    <s v="900001"/>
    <s v="11001645"/>
    <s v="130"/>
    <x v="13"/>
    <s v="PF05S000502"/>
    <x v="67"/>
    <s v="ADFC232"/>
    <n v="496"/>
    <s v="KG"/>
    <d v="2018-02-20T00:00:00"/>
    <n v="496"/>
    <s v="KG"/>
    <n v="0"/>
    <s v=""/>
    <d v="2018-02-21T00:00:00"/>
  </r>
  <r>
    <x v="507"/>
    <s v="80003931"/>
    <s v="900002"/>
    <s v="11001645"/>
    <s v="130"/>
    <x v="13"/>
    <s v="PF05S000502"/>
    <x v="67"/>
    <s v="ADFC132"/>
    <n v="300"/>
    <s v="KG"/>
    <d v="2018-02-20T00:00:00"/>
    <n v="300"/>
    <s v="KG"/>
    <n v="0"/>
    <s v=""/>
    <d v="2018-02-21T00:00:00"/>
  </r>
  <r>
    <x v="507"/>
    <s v="80003931"/>
    <s v="900005"/>
    <s v="11001645"/>
    <s v="130"/>
    <x v="13"/>
    <s v="PF05S000502"/>
    <x v="67"/>
    <s v="ADFC222"/>
    <n v="198"/>
    <s v="KG"/>
    <d v="2018-02-20T00:00:00"/>
    <n v="198"/>
    <s v="KG"/>
    <n v="0"/>
    <s v=""/>
    <d v="2018-02-21T00:00:00"/>
  </r>
  <r>
    <x v="507"/>
    <s v="80003931"/>
    <s v="900009"/>
    <s v="11001645"/>
    <s v="130"/>
    <x v="13"/>
    <s v="PF05S000502"/>
    <x v="67"/>
    <s v="ADFC112"/>
    <n v="102"/>
    <s v="KG"/>
    <d v="2018-02-20T00:00:00"/>
    <n v="102"/>
    <s v="KG"/>
    <n v="0"/>
    <s v=""/>
    <d v="2018-02-21T00:00:00"/>
  </r>
  <r>
    <x v="507"/>
    <s v="80003931"/>
    <s v="900010"/>
    <s v="11001645"/>
    <s v="130"/>
    <x v="13"/>
    <s v="PF05S000502"/>
    <x v="67"/>
    <s v="ADFC212"/>
    <n v="102"/>
    <s v="KG"/>
    <d v="2018-02-20T00:00:00"/>
    <n v="102"/>
    <s v="KG"/>
    <n v="0"/>
    <s v=""/>
    <d v="2018-02-21T00:00:00"/>
  </r>
  <r>
    <x v="507"/>
    <s v="80003931"/>
    <s v="900011"/>
    <s v="11001645"/>
    <s v="130"/>
    <x v="13"/>
    <s v="PF05S000502"/>
    <x v="67"/>
    <s v="ADFC214"/>
    <n v="102"/>
    <s v="KG"/>
    <d v="2018-02-20T00:00:00"/>
    <n v="102"/>
    <s v="KG"/>
    <n v="0"/>
    <s v=""/>
    <d v="2018-02-21T00:00:00"/>
  </r>
  <r>
    <x v="128"/>
    <s v="80003932"/>
    <s v="900009"/>
    <s v="11001690"/>
    <s v="10"/>
    <x v="0"/>
    <s v="PF05S000003"/>
    <x v="4"/>
    <s v="ABAY322"/>
    <n v="180"/>
    <s v="KG"/>
    <d v="2018-02-14T00:00:00"/>
    <n v="180"/>
    <s v="KG"/>
    <n v="0"/>
    <s v=""/>
    <d v="2018-02-15T00:00:00"/>
  </r>
  <r>
    <x v="507"/>
    <s v="80003939"/>
    <s v="900001"/>
    <s v="11001645"/>
    <s v="130"/>
    <x v="13"/>
    <s v="PF05S000502"/>
    <x v="67"/>
    <s v="ADFC122"/>
    <n v="298"/>
    <s v="KG"/>
    <d v="2018-02-20T00:00:00"/>
    <n v="298"/>
    <s v="KG"/>
    <n v="0"/>
    <s v=""/>
    <d v="2018-02-21T00:00:00"/>
  </r>
  <r>
    <x v="340"/>
    <s v="80003940"/>
    <s v="900001"/>
    <s v="11001660"/>
    <s v="20"/>
    <x v="3"/>
    <s v="PF05S000071"/>
    <x v="10"/>
    <s v="ABII21"/>
    <n v="950"/>
    <s v="KG"/>
    <d v="2018-02-15T00:00:00"/>
    <n v="950"/>
    <s v="KG"/>
    <n v="0"/>
    <s v=""/>
    <d v="2018-02-16T00:00:00"/>
  </r>
  <r>
    <x v="340"/>
    <s v="80003940"/>
    <s v="900002"/>
    <s v="11001660"/>
    <s v="20"/>
    <x v="3"/>
    <s v="PF05S000071"/>
    <x v="10"/>
    <s v="ABII32"/>
    <n v="910"/>
    <s v="KG"/>
    <d v="2018-02-15T00:00:00"/>
    <n v="910"/>
    <s v="KG"/>
    <n v="0"/>
    <s v=""/>
    <d v="2018-02-16T00:00:00"/>
  </r>
  <r>
    <x v="409"/>
    <s v="80003940"/>
    <s v="900003"/>
    <s v="11001660"/>
    <s v="20"/>
    <x v="3"/>
    <s v="PF05S000071"/>
    <x v="10"/>
    <s v="ACHB23"/>
    <n v="802"/>
    <s v="KG"/>
    <d v="2018-02-15T00:00:00"/>
    <n v="802"/>
    <s v="KG"/>
    <n v="0"/>
    <s v=""/>
    <d v="2018-02-16T00:00:00"/>
  </r>
  <r>
    <x v="507"/>
    <s v="80003941"/>
    <s v="900001"/>
    <s v="11001638"/>
    <s v="140"/>
    <x v="13"/>
    <s v="PF05S000501"/>
    <x v="66"/>
    <s v="ADFC121"/>
    <n v="576"/>
    <s v="KG"/>
    <d v="2018-02-15T00:00:00"/>
    <n v="576"/>
    <s v="KG"/>
    <n v="0"/>
    <s v=""/>
    <d v="2018-02-16T00:00:00"/>
  </r>
  <r>
    <x v="509"/>
    <s v="80003945"/>
    <s v="900001"/>
    <s v="11001579"/>
    <s v="10"/>
    <x v="7"/>
    <s v="PF05S000037"/>
    <x v="68"/>
    <s v="ACJG131"/>
    <n v="546"/>
    <s v="KG"/>
    <d v="2018-02-21T00:00:00"/>
    <n v="546"/>
    <s v="KG"/>
    <n v="0"/>
    <s v=""/>
    <d v="2018-02-22T00:00:00"/>
  </r>
  <r>
    <x v="509"/>
    <s v="80003945"/>
    <s v="900002"/>
    <s v="11001579"/>
    <s v="10"/>
    <x v="7"/>
    <s v="PF05S000037"/>
    <x v="68"/>
    <s v="ACJG111"/>
    <n v="544"/>
    <s v="KG"/>
    <d v="2018-02-21T00:00:00"/>
    <n v="544"/>
    <s v="KG"/>
    <n v="0"/>
    <s v=""/>
    <d v="2018-02-22T00:00:00"/>
  </r>
  <r>
    <x v="509"/>
    <s v="80003945"/>
    <s v="900003"/>
    <s v="11001579"/>
    <s v="10"/>
    <x v="7"/>
    <s v="PF05S000037"/>
    <x v="68"/>
    <s v="ACJG121"/>
    <n v="544"/>
    <s v="KG"/>
    <d v="2018-02-21T00:00:00"/>
    <n v="544"/>
    <s v="KG"/>
    <n v="0"/>
    <s v=""/>
    <d v="2018-02-22T00:00:00"/>
  </r>
  <r>
    <x v="509"/>
    <s v="80003945"/>
    <s v="900004"/>
    <s v="11001579"/>
    <s v="10"/>
    <x v="7"/>
    <s v="PF05S000037"/>
    <x v="68"/>
    <s v="ACJG211"/>
    <n v="544"/>
    <s v="KG"/>
    <d v="2018-02-21T00:00:00"/>
    <n v="544"/>
    <s v="KG"/>
    <n v="0"/>
    <s v=""/>
    <d v="2018-02-22T00:00:00"/>
  </r>
  <r>
    <x v="509"/>
    <s v="80003945"/>
    <s v="900005"/>
    <s v="11001579"/>
    <s v="10"/>
    <x v="7"/>
    <s v="PF05S000037"/>
    <x v="68"/>
    <s v="ACJG221"/>
    <n v="544"/>
    <s v="KG"/>
    <d v="2018-02-21T00:00:00"/>
    <n v="544"/>
    <s v="KG"/>
    <n v="0"/>
    <s v=""/>
    <d v="2018-02-22T00:00:00"/>
  </r>
  <r>
    <x v="509"/>
    <s v="80003945"/>
    <s v="900006"/>
    <s v="11001579"/>
    <s v="10"/>
    <x v="7"/>
    <s v="PF05S000037"/>
    <x v="68"/>
    <s v="ACJG231"/>
    <n v="544"/>
    <s v="KG"/>
    <d v="2018-02-21T00:00:00"/>
    <n v="544"/>
    <s v="KG"/>
    <n v="0"/>
    <s v=""/>
    <d v="2018-02-22T00:00:00"/>
  </r>
  <r>
    <x v="438"/>
    <s v="80003946"/>
    <s v="900001"/>
    <s v="11001671"/>
    <s v="10"/>
    <x v="0"/>
    <s v="PF05S000006"/>
    <x v="78"/>
    <s v="ACPH11"/>
    <n v="552"/>
    <s v="KG"/>
    <d v="2018-02-20T00:00:00"/>
    <n v="552"/>
    <s v="KG"/>
    <n v="0"/>
    <s v=""/>
    <d v="2018-02-21T00:00:00"/>
  </r>
  <r>
    <x v="483"/>
    <s v="80003958"/>
    <s v="900001"/>
    <s v="11001293"/>
    <s v="40"/>
    <x v="3"/>
    <s v="PF05B000200"/>
    <x v="60"/>
    <s v="ACWE23"/>
    <n v="592"/>
    <s v="KG"/>
    <d v="2018-02-21T00:00:00"/>
    <n v="592"/>
    <s v="KG"/>
    <n v="0"/>
    <s v=""/>
    <d v="2018-02-22T00:00:00"/>
  </r>
  <r>
    <x v="483"/>
    <s v="80003958"/>
    <s v="900002"/>
    <s v="11001293"/>
    <s v="40"/>
    <x v="3"/>
    <s v="PF05B000200"/>
    <x v="60"/>
    <s v="ACWE31"/>
    <n v="560"/>
    <s v="KG"/>
    <d v="2018-02-21T00:00:00"/>
    <n v="560"/>
    <s v="KG"/>
    <n v="0"/>
    <s v=""/>
    <d v="2018-02-22T00:00:00"/>
  </r>
  <r>
    <x v="483"/>
    <s v="80003958"/>
    <s v="900003"/>
    <s v="11001293"/>
    <s v="40"/>
    <x v="3"/>
    <s v="PF05B000200"/>
    <x v="60"/>
    <s v="ACWE11"/>
    <n v="530"/>
    <s v="KG"/>
    <d v="2018-02-21T00:00:00"/>
    <n v="530"/>
    <s v="KG"/>
    <n v="0"/>
    <s v=""/>
    <d v="2018-02-22T00:00:00"/>
  </r>
  <r>
    <x v="483"/>
    <s v="80003958"/>
    <s v="900004"/>
    <s v="11001293"/>
    <s v="40"/>
    <x v="3"/>
    <s v="PF05B000200"/>
    <x v="60"/>
    <s v="ACWE33"/>
    <n v="462"/>
    <s v="KG"/>
    <d v="2018-02-21T00:00:00"/>
    <n v="462"/>
    <s v="KG"/>
    <n v="0"/>
    <s v=""/>
    <d v="2018-02-22T00:00:00"/>
  </r>
  <r>
    <x v="510"/>
    <s v="80003960"/>
    <s v="900001"/>
    <s v="11001682"/>
    <s v="10"/>
    <x v="0"/>
    <s v="PF05S000005"/>
    <x v="5"/>
    <s v="ABKL13"/>
    <n v="664"/>
    <s v="KG"/>
    <d v="2018-02-28T00:00:00"/>
    <n v="664"/>
    <s v="KG"/>
    <n v="0"/>
    <s v=""/>
    <d v="2018-03-01T00:00:00"/>
  </r>
  <r>
    <x v="511"/>
    <s v="80003961"/>
    <s v="900001"/>
    <s v="11001714"/>
    <s v="10"/>
    <x v="0"/>
    <s v="PF05S000001"/>
    <x v="8"/>
    <s v="ADHM2"/>
    <n v="1728"/>
    <s v="KG"/>
    <d v="2018-02-22T00:00:00"/>
    <n v="1728"/>
    <s v="KG"/>
    <n v="0"/>
    <s v=""/>
    <d v="2018-02-23T00:00:00"/>
  </r>
  <r>
    <x v="511"/>
    <s v="80003961"/>
    <s v="900002"/>
    <s v="11001714"/>
    <s v="10"/>
    <x v="0"/>
    <s v="PF05S000001"/>
    <x v="8"/>
    <s v="ADHM1"/>
    <n v="1666"/>
    <s v="KG"/>
    <d v="2018-02-22T00:00:00"/>
    <n v="1666"/>
    <s v="KG"/>
    <n v="0"/>
    <s v=""/>
    <d v="2018-02-23T00:00:00"/>
  </r>
  <r>
    <x v="511"/>
    <s v="80003961"/>
    <s v="900003"/>
    <s v="11001714"/>
    <s v="10"/>
    <x v="0"/>
    <s v="PF05S000001"/>
    <x v="8"/>
    <s v="ADHM3"/>
    <n v="1620"/>
    <s v="KG"/>
    <d v="2018-02-22T00:00:00"/>
    <n v="1620"/>
    <s v="KG"/>
    <n v="0"/>
    <s v=""/>
    <d v="2018-02-23T00:00:00"/>
  </r>
  <r>
    <x v="503"/>
    <s v="80003962"/>
    <s v="900001"/>
    <s v="11001915"/>
    <s v="30"/>
    <x v="12"/>
    <s v="PF05S000101"/>
    <x v="77"/>
    <s v="ACLU111"/>
    <n v="416"/>
    <s v="KG"/>
    <d v="2018-02-22T00:00:00"/>
    <n v="416"/>
    <s v="KG"/>
    <n v="0"/>
    <s v=""/>
    <d v="2018-02-23T00:00:00"/>
  </r>
  <r>
    <x v="503"/>
    <s v="80003962"/>
    <s v="900002"/>
    <s v="11001915"/>
    <s v="30"/>
    <x v="12"/>
    <s v="PF05S000101"/>
    <x v="77"/>
    <s v="ACLU131"/>
    <n v="416"/>
    <s v="KG"/>
    <d v="2018-02-22T00:00:00"/>
    <n v="416"/>
    <s v="KG"/>
    <n v="0"/>
    <s v=""/>
    <d v="2018-02-23T00:00:00"/>
  </r>
  <r>
    <x v="503"/>
    <s v="80003962"/>
    <s v="900003"/>
    <s v="11001915"/>
    <s v="30"/>
    <x v="12"/>
    <s v="PF05S000101"/>
    <x v="77"/>
    <s v="ACLU132"/>
    <n v="416"/>
    <s v="KG"/>
    <d v="2018-02-22T00:00:00"/>
    <n v="416"/>
    <s v="KG"/>
    <n v="0"/>
    <s v=""/>
    <d v="2018-02-23T00:00:00"/>
  </r>
  <r>
    <x v="503"/>
    <s v="80003962"/>
    <s v="900004"/>
    <s v="11001915"/>
    <s v="30"/>
    <x v="12"/>
    <s v="PF05S000101"/>
    <x v="77"/>
    <s v="ACLU211"/>
    <n v="416"/>
    <s v="KG"/>
    <d v="2018-02-22T00:00:00"/>
    <n v="416"/>
    <s v="KG"/>
    <n v="0"/>
    <s v=""/>
    <d v="2018-02-23T00:00:00"/>
  </r>
  <r>
    <x v="503"/>
    <s v="80003962"/>
    <s v="900005"/>
    <s v="11001915"/>
    <s v="30"/>
    <x v="12"/>
    <s v="PF05S000101"/>
    <x v="77"/>
    <s v="ACLU212"/>
    <n v="416"/>
    <s v="KG"/>
    <d v="2018-02-22T00:00:00"/>
    <n v="416"/>
    <s v="KG"/>
    <n v="0"/>
    <s v=""/>
    <d v="2018-02-23T00:00:00"/>
  </r>
  <r>
    <x v="503"/>
    <s v="80003962"/>
    <s v="900006"/>
    <s v="11001915"/>
    <s v="30"/>
    <x v="12"/>
    <s v="PF05S000101"/>
    <x v="77"/>
    <s v="ACLU231"/>
    <n v="416"/>
    <s v="KG"/>
    <d v="2018-02-22T00:00:00"/>
    <n v="416"/>
    <s v="KG"/>
    <n v="0"/>
    <s v=""/>
    <d v="2018-02-23T00:00:00"/>
  </r>
  <r>
    <x v="503"/>
    <s v="80003962"/>
    <s v="900007"/>
    <s v="11001915"/>
    <s v="30"/>
    <x v="12"/>
    <s v="PF05S000101"/>
    <x v="77"/>
    <s v="ACLU232"/>
    <n v="416"/>
    <s v="KG"/>
    <d v="2018-02-22T00:00:00"/>
    <n v="416"/>
    <s v="KG"/>
    <n v="0"/>
    <s v=""/>
    <d v="2018-02-23T00:00:00"/>
  </r>
  <r>
    <x v="512"/>
    <s v="80003967"/>
    <s v="900001"/>
    <s v="11001914"/>
    <s v="20"/>
    <x v="12"/>
    <s v="PF05S000100"/>
    <x v="65"/>
    <s v="ADGB132"/>
    <n v="272"/>
    <s v="KG"/>
    <d v="2018-02-23T00:00:00"/>
    <n v="272"/>
    <s v="KG"/>
    <n v="0"/>
    <s v=""/>
    <d v="2018-02-26T00:00:00"/>
  </r>
  <r>
    <x v="512"/>
    <s v="80003967"/>
    <s v="900002"/>
    <s v="11001914"/>
    <s v="20"/>
    <x v="12"/>
    <s v="PF05S000100"/>
    <x v="65"/>
    <s v="ADGB332"/>
    <n v="242"/>
    <s v="KG"/>
    <d v="2018-02-23T00:00:00"/>
    <n v="242"/>
    <s v="KG"/>
    <n v="0"/>
    <s v=""/>
    <d v="2018-02-26T00:00:00"/>
  </r>
  <r>
    <x v="513"/>
    <s v="80003968"/>
    <s v="900001"/>
    <s v="11002021"/>
    <s v="10"/>
    <x v="12"/>
    <s v="PF23A000035"/>
    <x v="109"/>
    <s v="ACIN111"/>
    <n v="278"/>
    <s v="KG"/>
    <d v="2018-02-23T00:00:00"/>
    <n v="278"/>
    <s v="KG"/>
    <n v="0"/>
    <s v=""/>
    <d v="2018-02-26T00:00:00"/>
  </r>
  <r>
    <x v="514"/>
    <s v="80003976"/>
    <s v="900001"/>
    <s v="11001016"/>
    <s v="140"/>
    <x v="11"/>
    <s v="PF05S000200"/>
    <x v="38"/>
    <s v="ADGL21"/>
    <n v="1346"/>
    <s v="KG"/>
    <d v="2018-02-27T00:00:00"/>
    <n v="1346"/>
    <s v="KG"/>
    <n v="0"/>
    <s v=""/>
    <d v="2018-02-28T00:00:00"/>
  </r>
  <r>
    <x v="514"/>
    <s v="80003976"/>
    <s v="900002"/>
    <s v="11001016"/>
    <s v="140"/>
    <x v="11"/>
    <s v="PF05S000200"/>
    <x v="38"/>
    <s v="ADGL11"/>
    <n v="1342"/>
    <s v="KG"/>
    <d v="2018-02-27T00:00:00"/>
    <n v="1342"/>
    <s v="KG"/>
    <n v="0"/>
    <s v=""/>
    <d v="2018-02-28T00:00:00"/>
  </r>
  <r>
    <x v="514"/>
    <s v="80003976"/>
    <s v="900003"/>
    <s v="11001016"/>
    <s v="140"/>
    <x v="11"/>
    <s v="PF05S000200"/>
    <x v="38"/>
    <s v="ADGL22"/>
    <n v="1340"/>
    <s v="KG"/>
    <d v="2018-02-27T00:00:00"/>
    <n v="1340"/>
    <s v="KG"/>
    <n v="0"/>
    <s v=""/>
    <d v="2018-02-28T00:00:00"/>
  </r>
  <r>
    <x v="514"/>
    <s v="80003976"/>
    <s v="900004"/>
    <s v="11001016"/>
    <s v="140"/>
    <x v="11"/>
    <s v="PF05S000200"/>
    <x v="38"/>
    <s v="ADGL12"/>
    <n v="1336"/>
    <s v="KG"/>
    <d v="2018-02-27T00:00:00"/>
    <n v="1336"/>
    <s v="KG"/>
    <n v="0"/>
    <s v=""/>
    <d v="2018-02-28T00:00:00"/>
  </r>
  <r>
    <x v="515"/>
    <s v="80003978"/>
    <s v="900001"/>
    <s v="11001016"/>
    <s v="140"/>
    <x v="11"/>
    <s v="PF05S000200"/>
    <x v="38"/>
    <s v="ADGJ21"/>
    <n v="1340"/>
    <s v="KG"/>
    <d v="2018-02-27T00:00:00"/>
    <n v="1340"/>
    <s v="KG"/>
    <n v="0"/>
    <s v=""/>
    <d v="2018-02-28T00:00:00"/>
  </r>
  <r>
    <x v="515"/>
    <s v="80003978"/>
    <s v="900002"/>
    <s v="11001016"/>
    <s v="140"/>
    <x v="11"/>
    <s v="PF05S000200"/>
    <x v="38"/>
    <s v="ADGJ22"/>
    <n v="1338"/>
    <s v="KG"/>
    <d v="2018-02-27T00:00:00"/>
    <n v="1338"/>
    <s v="KG"/>
    <n v="0"/>
    <s v=""/>
    <d v="2018-02-28T00:00:00"/>
  </r>
  <r>
    <x v="508"/>
    <s v="80003984"/>
    <s v="900001"/>
    <s v="11001583"/>
    <s v="10"/>
    <x v="7"/>
    <s v="PF05S000038"/>
    <x v="74"/>
    <s v="ACOK121"/>
    <n v="514"/>
    <s v="KG"/>
    <d v="2018-02-28T00:00:00"/>
    <n v="514"/>
    <s v="KG"/>
    <n v="0"/>
    <s v=""/>
    <d v="2018-03-01T00:00:00"/>
  </r>
  <r>
    <x v="508"/>
    <s v="80003984"/>
    <s v="900002"/>
    <s v="11001583"/>
    <s v="10"/>
    <x v="7"/>
    <s v="PF05S000038"/>
    <x v="74"/>
    <s v="ACOK131"/>
    <n v="514"/>
    <s v="KG"/>
    <d v="2018-02-28T00:00:00"/>
    <n v="514"/>
    <s v="KG"/>
    <n v="0"/>
    <s v=""/>
    <d v="2018-03-01T00:00:00"/>
  </r>
  <r>
    <x v="508"/>
    <s v="80003984"/>
    <s v="900003"/>
    <s v="11001583"/>
    <s v="10"/>
    <x v="7"/>
    <s v="PF05S000038"/>
    <x v="74"/>
    <s v="ACOK221"/>
    <n v="512"/>
    <s v="KG"/>
    <d v="2018-02-28T00:00:00"/>
    <n v="512"/>
    <s v="KG"/>
    <n v="0"/>
    <s v=""/>
    <d v="2018-03-01T00:00:00"/>
  </r>
  <r>
    <x v="516"/>
    <s v="80003990"/>
    <s v="900001"/>
    <s v="11001638"/>
    <s v="150"/>
    <x v="13"/>
    <s v="PF05S000501"/>
    <x v="66"/>
    <s v="ADGU121"/>
    <n v="694"/>
    <s v="KG"/>
    <d v="2018-02-28T00:00:00"/>
    <n v="694"/>
    <s v="KG"/>
    <n v="0"/>
    <s v=""/>
    <d v="2018-03-01T00:00:00"/>
  </r>
  <r>
    <x v="516"/>
    <s v="80003990"/>
    <s v="900002"/>
    <s v="11001638"/>
    <s v="150"/>
    <x v="13"/>
    <s v="PF05S000501"/>
    <x v="66"/>
    <s v="ADGU211"/>
    <n v="694"/>
    <s v="KG"/>
    <d v="2018-02-28T00:00:00"/>
    <n v="694"/>
    <s v="KG"/>
    <n v="0"/>
    <s v=""/>
    <d v="2018-03-01T00:00:00"/>
  </r>
  <r>
    <x v="516"/>
    <s v="80003990"/>
    <s v="900003"/>
    <s v="11001638"/>
    <s v="150"/>
    <x v="13"/>
    <s v="PF05S000501"/>
    <x v="66"/>
    <s v="ADGU131"/>
    <n v="692"/>
    <s v="KG"/>
    <d v="2018-02-28T00:00:00"/>
    <n v="692"/>
    <s v="KG"/>
    <n v="0"/>
    <s v=""/>
    <d v="2018-03-01T00:00:00"/>
  </r>
  <r>
    <x v="516"/>
    <s v="80003990"/>
    <s v="900004"/>
    <s v="11001638"/>
    <s v="150"/>
    <x v="13"/>
    <s v="PF05S000501"/>
    <x v="66"/>
    <s v="ADGU221"/>
    <n v="576"/>
    <s v="KG"/>
    <d v="2018-02-28T00:00:00"/>
    <n v="576"/>
    <s v="KG"/>
    <n v="0"/>
    <s v=""/>
    <d v="2018-03-01T00:00:00"/>
  </r>
  <r>
    <x v="516"/>
    <s v="80003990"/>
    <s v="900005"/>
    <s v="11001638"/>
    <s v="150"/>
    <x v="13"/>
    <s v="PF05S000501"/>
    <x v="66"/>
    <s v="ADGU231"/>
    <n v="576"/>
    <s v="KG"/>
    <d v="2018-02-28T00:00:00"/>
    <n v="576"/>
    <s v="KG"/>
    <n v="0"/>
    <s v=""/>
    <d v="2018-03-01T00:00:00"/>
  </r>
  <r>
    <x v="516"/>
    <s v="80003990"/>
    <s v="900006"/>
    <s v="11001638"/>
    <s v="150"/>
    <x v="13"/>
    <s v="PF05S000501"/>
    <x v="66"/>
    <s v="ADGU111"/>
    <n v="464"/>
    <s v="KG"/>
    <d v="2018-02-28T00:00:00"/>
    <n v="464"/>
    <s v="KG"/>
    <n v="0"/>
    <s v=""/>
    <d v="2018-03-01T00:00:00"/>
  </r>
  <r>
    <x v="516"/>
    <s v="80003991"/>
    <s v="900001"/>
    <s v="11001645"/>
    <s v="140"/>
    <x v="13"/>
    <s v="PF05S000502"/>
    <x v="67"/>
    <s v="ADGU112"/>
    <n v="368"/>
    <s v="KG"/>
    <d v="2018-03-20T00:00:00"/>
    <n v="368"/>
    <s v="KG"/>
    <n v="0"/>
    <s v=""/>
    <d v="2018-03-21T00:00:00"/>
  </r>
  <r>
    <x v="516"/>
    <s v="80003991"/>
    <s v="900002"/>
    <s v="11001645"/>
    <s v="140"/>
    <x v="13"/>
    <s v="PF05S000502"/>
    <x v="67"/>
    <s v="ADGU222"/>
    <n v="302"/>
    <s v="KG"/>
    <d v="2018-03-20T00:00:00"/>
    <n v="302"/>
    <s v="KG"/>
    <n v="0"/>
    <s v=""/>
    <d v="2018-03-21T00:00:00"/>
  </r>
  <r>
    <x v="516"/>
    <s v="80003991"/>
    <s v="900003"/>
    <s v="11001645"/>
    <s v="140"/>
    <x v="13"/>
    <s v="PF05S000502"/>
    <x v="67"/>
    <s v="ADGU132"/>
    <n v="234"/>
    <s v="KG"/>
    <d v="2018-03-20T00:00:00"/>
    <n v="234"/>
    <s v="KG"/>
    <n v="0"/>
    <s v=""/>
    <d v="2018-03-21T00:00:00"/>
  </r>
  <r>
    <x v="516"/>
    <s v="80003991"/>
    <s v="900004"/>
    <s v="11001645"/>
    <s v="140"/>
    <x v="13"/>
    <s v="PF05S000502"/>
    <x v="67"/>
    <s v="ADGU122"/>
    <n v="200"/>
    <s v="KG"/>
    <d v="2018-03-20T00:00:00"/>
    <n v="200"/>
    <s v="KG"/>
    <n v="0"/>
    <s v=""/>
    <d v="2018-03-21T00:00:00"/>
  </r>
  <r>
    <x v="516"/>
    <s v="80003991"/>
    <s v="900005"/>
    <s v="11001645"/>
    <s v="140"/>
    <x v="13"/>
    <s v="PF05S000502"/>
    <x v="67"/>
    <s v="ADGU212"/>
    <n v="170"/>
    <s v="KG"/>
    <d v="2018-03-20T00:00:00"/>
    <n v="170"/>
    <s v="KG"/>
    <n v="0"/>
    <s v=""/>
    <d v="2018-03-21T00:00:00"/>
  </r>
  <r>
    <x v="516"/>
    <s v="80003991"/>
    <s v="900006"/>
    <s v="11001645"/>
    <s v="140"/>
    <x v="13"/>
    <s v="PF05S000502"/>
    <x v="67"/>
    <s v="ADGU232"/>
    <n v="102"/>
    <s v="KG"/>
    <d v="2018-03-20T00:00:00"/>
    <n v="102"/>
    <s v="KG"/>
    <n v="0"/>
    <s v=""/>
    <d v="2018-03-21T00:00:00"/>
  </r>
  <r>
    <x v="517"/>
    <s v="80003993"/>
    <s v="900001"/>
    <s v="11001580"/>
    <s v="10"/>
    <x v="7"/>
    <s v="PF05S000037"/>
    <x v="68"/>
    <s v="ACUR1111"/>
    <n v="542"/>
    <s v="KG"/>
    <d v="2018-03-01T00:00:00"/>
    <n v="542"/>
    <s v="KG"/>
    <n v="0"/>
    <s v=""/>
    <d v="2018-03-02T00:00:00"/>
  </r>
  <r>
    <x v="518"/>
    <s v="80003997"/>
    <s v="900001"/>
    <s v="11001583"/>
    <s v="10"/>
    <x v="7"/>
    <s v="PF05S000038"/>
    <x v="74"/>
    <s v="ADEG111"/>
    <n v="514"/>
    <s v="KG"/>
    <d v="2018-03-01T00:00:00"/>
    <n v="514"/>
    <s v="KG"/>
    <n v="0"/>
    <s v=""/>
    <d v="2018-03-02T00:00:00"/>
  </r>
  <r>
    <x v="518"/>
    <s v="80003997"/>
    <s v="900002"/>
    <s v="11001583"/>
    <s v="10"/>
    <x v="7"/>
    <s v="PF05S000038"/>
    <x v="74"/>
    <s v="ADEG231"/>
    <n v="512"/>
    <s v="KG"/>
    <d v="2018-03-01T00:00:00"/>
    <n v="512"/>
    <s v="KG"/>
    <n v="0"/>
    <s v=""/>
    <d v="2018-03-02T00:00:00"/>
  </r>
  <r>
    <x v="518"/>
    <s v="80003997"/>
    <s v="900003"/>
    <s v="11001583"/>
    <s v="10"/>
    <x v="7"/>
    <s v="PF05S000038"/>
    <x v="74"/>
    <s v="ADEG121"/>
    <n v="510"/>
    <s v="KG"/>
    <d v="2018-03-01T00:00:00"/>
    <n v="510"/>
    <s v="KG"/>
    <n v="0"/>
    <s v=""/>
    <d v="2018-03-02T00:00:00"/>
  </r>
  <r>
    <x v="300"/>
    <s v="80004004"/>
    <s v="900003"/>
    <s v="11001753"/>
    <s v="10"/>
    <x v="0"/>
    <s v="PF05S000043"/>
    <x v="59"/>
    <s v="ACNU1121"/>
    <n v="376"/>
    <s v="KG"/>
    <d v="2018-03-07T00:00:00"/>
    <n v="376"/>
    <s v="KG"/>
    <n v="0"/>
    <s v=""/>
    <d v="2018-03-08T00:00:00"/>
  </r>
  <r>
    <x v="370"/>
    <s v="80004004"/>
    <s v="900004"/>
    <s v="11001753"/>
    <s v="10"/>
    <x v="0"/>
    <s v="PF05S000043"/>
    <x v="59"/>
    <s v="ACRL2221"/>
    <n v="376"/>
    <s v="KG"/>
    <d v="2018-03-07T00:00:00"/>
    <n v="376"/>
    <s v="KG"/>
    <n v="0"/>
    <s v=""/>
    <d v="2018-03-08T00:00:00"/>
  </r>
  <r>
    <x v="206"/>
    <s v="80004004"/>
    <s v="900005"/>
    <s v="11001753"/>
    <s v="10"/>
    <x v="0"/>
    <s v="PF05S000043"/>
    <x v="59"/>
    <s v="ABYV112"/>
    <n v="374"/>
    <s v="KG"/>
    <d v="2018-03-07T00:00:00"/>
    <n v="374"/>
    <s v="KG"/>
    <n v="0"/>
    <s v=""/>
    <d v="2018-03-08T00:00:00"/>
  </r>
  <r>
    <x v="509"/>
    <s v="80004004"/>
    <s v="900006"/>
    <s v="11001753"/>
    <s v="10"/>
    <x v="0"/>
    <s v="PF05S000043"/>
    <x v="59"/>
    <s v="ACJG122"/>
    <n v="374"/>
    <s v="KG"/>
    <d v="2018-03-07T00:00:00"/>
    <n v="374"/>
    <s v="KG"/>
    <n v="0"/>
    <s v=""/>
    <d v="2018-03-08T00:00:00"/>
  </r>
  <r>
    <x v="355"/>
    <s v="80004004"/>
    <s v="900009"/>
    <s v="11001753"/>
    <s v="10"/>
    <x v="0"/>
    <s v="PF05S000043"/>
    <x v="59"/>
    <s v="ACSU212"/>
    <n v="374"/>
    <s v="KG"/>
    <d v="2018-03-07T00:00:00"/>
    <n v="374"/>
    <s v="KG"/>
    <n v="0"/>
    <s v=""/>
    <d v="2018-03-08T00:00:00"/>
  </r>
  <r>
    <x v="519"/>
    <s v="80004006"/>
    <s v="900001"/>
    <s v="11001767"/>
    <s v="10"/>
    <x v="0"/>
    <s v="PF05S000028"/>
    <x v="29"/>
    <s v="ACQG22"/>
    <n v="646"/>
    <s v="KG"/>
    <d v="2018-03-02T00:00:00"/>
    <n v="646"/>
    <s v="KG"/>
    <n v="0"/>
    <s v=""/>
    <d v="2018-03-05T00:00:00"/>
  </r>
  <r>
    <x v="519"/>
    <s v="80004006"/>
    <s v="900002"/>
    <s v="11001767"/>
    <s v="10"/>
    <x v="0"/>
    <s v="PF05S000028"/>
    <x v="29"/>
    <s v="ACQG21"/>
    <n v="638"/>
    <s v="KG"/>
    <d v="2018-03-02T00:00:00"/>
    <n v="638"/>
    <s v="KG"/>
    <n v="0"/>
    <s v=""/>
    <d v="2018-03-05T00:00:00"/>
  </r>
  <r>
    <x v="519"/>
    <s v="80004006"/>
    <s v="900003"/>
    <s v="11001767"/>
    <s v="10"/>
    <x v="0"/>
    <s v="PF05S000028"/>
    <x v="29"/>
    <s v="ACQG23"/>
    <n v="634"/>
    <s v="KG"/>
    <d v="2018-03-02T00:00:00"/>
    <n v="634"/>
    <s v="KG"/>
    <n v="0"/>
    <s v=""/>
    <d v="2018-03-05T00:00:00"/>
  </r>
  <r>
    <x v="519"/>
    <s v="80004006"/>
    <s v="900004"/>
    <s v="11001767"/>
    <s v="10"/>
    <x v="0"/>
    <s v="PF05S000028"/>
    <x v="29"/>
    <s v="ACQG33"/>
    <n v="602"/>
    <s v="KG"/>
    <d v="2018-03-02T00:00:00"/>
    <n v="602"/>
    <s v="KG"/>
    <n v="0"/>
    <s v=""/>
    <d v="2018-03-05T00:00:00"/>
  </r>
  <r>
    <x v="519"/>
    <s v="80004006"/>
    <s v="900005"/>
    <s v="11001767"/>
    <s v="10"/>
    <x v="0"/>
    <s v="PF05S000028"/>
    <x v="29"/>
    <s v="ACQG32"/>
    <n v="594"/>
    <s v="KG"/>
    <d v="2018-03-02T00:00:00"/>
    <n v="594"/>
    <s v="KG"/>
    <n v="0"/>
    <s v=""/>
    <d v="2018-03-05T00:00:00"/>
  </r>
  <r>
    <x v="519"/>
    <s v="80004006"/>
    <s v="900006"/>
    <s v="11001767"/>
    <s v="10"/>
    <x v="0"/>
    <s v="PF05S000028"/>
    <x v="29"/>
    <s v="ACQG13"/>
    <n v="566"/>
    <s v="KG"/>
    <d v="2018-03-02T00:00:00"/>
    <n v="566"/>
    <s v="KG"/>
    <n v="0"/>
    <s v=""/>
    <d v="2018-03-05T00:00:00"/>
  </r>
  <r>
    <x v="519"/>
    <s v="80004006"/>
    <s v="900007"/>
    <s v="11001767"/>
    <s v="10"/>
    <x v="0"/>
    <s v="PF05S000028"/>
    <x v="29"/>
    <s v="ACQG12"/>
    <n v="562"/>
    <s v="KG"/>
    <d v="2018-03-02T00:00:00"/>
    <n v="562"/>
    <s v="KG"/>
    <n v="0"/>
    <s v=""/>
    <d v="2018-03-05T00:00:00"/>
  </r>
  <r>
    <x v="519"/>
    <s v="80004006"/>
    <s v="900008"/>
    <s v="11001767"/>
    <s v="10"/>
    <x v="0"/>
    <s v="PF05S000028"/>
    <x v="29"/>
    <s v="ACQG31"/>
    <n v="560"/>
    <s v="KG"/>
    <d v="2018-03-02T00:00:00"/>
    <n v="560"/>
    <s v="KG"/>
    <n v="0"/>
    <s v=""/>
    <d v="2018-03-05T00:00:00"/>
  </r>
  <r>
    <x v="519"/>
    <s v="80004006"/>
    <s v="900009"/>
    <s v="11001767"/>
    <s v="10"/>
    <x v="0"/>
    <s v="PF05S000028"/>
    <x v="29"/>
    <s v="ACQG11"/>
    <n v="498"/>
    <s v="KG"/>
    <d v="2018-03-02T00:00:00"/>
    <n v="498"/>
    <s v="KG"/>
    <n v="0"/>
    <s v=""/>
    <d v="2018-03-05T00:00:00"/>
  </r>
  <r>
    <x v="520"/>
    <s v="80004009"/>
    <s v="900001"/>
    <s v="11001613"/>
    <s v="10"/>
    <x v="8"/>
    <s v="PF05S000067"/>
    <x v="104"/>
    <s v="ADGZ22"/>
    <n v="674"/>
    <s v="KG"/>
    <d v="2018-03-05T00:00:00"/>
    <n v="674"/>
    <s v="KG"/>
    <n v="0"/>
    <s v=""/>
    <d v="2018-03-06T00:00:00"/>
  </r>
  <r>
    <x v="520"/>
    <s v="80004009"/>
    <s v="900002"/>
    <s v="11001613"/>
    <s v="10"/>
    <x v="8"/>
    <s v="PF05S000067"/>
    <x v="104"/>
    <s v="ADGZ21"/>
    <n v="608"/>
    <s v="KG"/>
    <d v="2018-03-05T00:00:00"/>
    <n v="608"/>
    <s v="KG"/>
    <n v="0"/>
    <s v=""/>
    <d v="2018-03-06T00:00:00"/>
  </r>
  <r>
    <x v="520"/>
    <s v="80004009"/>
    <s v="900003"/>
    <s v="11001613"/>
    <s v="10"/>
    <x v="8"/>
    <s v="PF05S000067"/>
    <x v="104"/>
    <s v="ADGZ13"/>
    <n v="562"/>
    <s v="KG"/>
    <d v="2018-03-05T00:00:00"/>
    <n v="562"/>
    <s v="KG"/>
    <n v="0"/>
    <s v=""/>
    <d v="2018-03-06T00:00:00"/>
  </r>
  <r>
    <x v="521"/>
    <s v="80004010"/>
    <s v="900001"/>
    <s v="11001633"/>
    <s v="10"/>
    <x v="8"/>
    <s v="PF05S000061"/>
    <x v="11"/>
    <s v="ADGE12"/>
    <n v="878"/>
    <s v="KG"/>
    <d v="2018-03-05T00:00:00"/>
    <n v="878"/>
    <s v="KG"/>
    <n v="0"/>
    <s v=""/>
    <d v="2018-03-06T00:00:00"/>
  </r>
  <r>
    <x v="521"/>
    <s v="80004010"/>
    <s v="900002"/>
    <s v="11001633"/>
    <s v="10"/>
    <x v="8"/>
    <s v="PF05S000061"/>
    <x v="11"/>
    <s v="ADGE31"/>
    <n v="878"/>
    <s v="KG"/>
    <d v="2018-03-05T00:00:00"/>
    <n v="878"/>
    <s v="KG"/>
    <n v="0"/>
    <s v=""/>
    <d v="2018-03-06T00:00:00"/>
  </r>
  <r>
    <x v="521"/>
    <s v="80004010"/>
    <s v="900003"/>
    <s v="11001633"/>
    <s v="10"/>
    <x v="8"/>
    <s v="PF05S000061"/>
    <x v="11"/>
    <s v="ADGE22"/>
    <n v="864"/>
    <s v="KG"/>
    <d v="2018-03-05T00:00:00"/>
    <n v="864"/>
    <s v="KG"/>
    <n v="0"/>
    <s v=""/>
    <d v="2018-03-06T00:00:00"/>
  </r>
  <r>
    <x v="521"/>
    <s v="80004010"/>
    <s v="900004"/>
    <s v="11001633"/>
    <s v="10"/>
    <x v="8"/>
    <s v="PF05S000061"/>
    <x v="11"/>
    <s v="ADGE11"/>
    <n v="842"/>
    <s v="KG"/>
    <d v="2018-03-05T00:00:00"/>
    <n v="842"/>
    <s v="KG"/>
    <n v="0"/>
    <s v=""/>
    <d v="2018-03-06T00:00:00"/>
  </r>
  <r>
    <x v="521"/>
    <s v="80004010"/>
    <s v="900005"/>
    <s v="11001633"/>
    <s v="10"/>
    <x v="8"/>
    <s v="PF05S000061"/>
    <x v="11"/>
    <s v="ADGE32"/>
    <n v="810"/>
    <s v="KG"/>
    <d v="2018-03-05T00:00:00"/>
    <n v="810"/>
    <s v="KG"/>
    <n v="0"/>
    <s v=""/>
    <d v="2018-03-06T00:00:00"/>
  </r>
  <r>
    <x v="522"/>
    <s v="80004013"/>
    <s v="900001"/>
    <s v="11001844"/>
    <s v="10"/>
    <x v="0"/>
    <s v="PF05S000001"/>
    <x v="8"/>
    <s v="ADJO2"/>
    <n v="2038"/>
    <s v="KG"/>
    <d v="2018-03-06T00:00:00"/>
    <n v="2038"/>
    <s v="KG"/>
    <n v="0"/>
    <s v=""/>
    <d v="2018-03-07T00:00:00"/>
  </r>
  <r>
    <x v="522"/>
    <s v="80004013"/>
    <s v="900002"/>
    <s v="11001844"/>
    <s v="10"/>
    <x v="0"/>
    <s v="PF05S000001"/>
    <x v="8"/>
    <s v="ADJO3"/>
    <n v="1882"/>
    <s v="KG"/>
    <d v="2018-03-06T00:00:00"/>
    <n v="1882"/>
    <s v="KG"/>
    <n v="0"/>
    <s v=""/>
    <d v="2018-03-07T00:00:00"/>
  </r>
  <r>
    <x v="522"/>
    <s v="80004013"/>
    <s v="900003"/>
    <s v="11001844"/>
    <s v="10"/>
    <x v="0"/>
    <s v="PF05S000001"/>
    <x v="8"/>
    <s v="ADJO1"/>
    <n v="1802"/>
    <s v="KG"/>
    <d v="2018-03-06T00:00:00"/>
    <n v="1802"/>
    <s v="KG"/>
    <n v="0"/>
    <s v=""/>
    <d v="2018-03-07T00:00:00"/>
  </r>
  <r>
    <x v="523"/>
    <s v="80004019"/>
    <s v="900001"/>
    <s v="11001766"/>
    <s v="10"/>
    <x v="0"/>
    <s v="PF05S000028"/>
    <x v="29"/>
    <s v="ACQF22"/>
    <n v="686"/>
    <s v="KG"/>
    <d v="2018-03-06T00:00:00"/>
    <n v="686"/>
    <s v="KG"/>
    <n v="0"/>
    <s v=""/>
    <d v="2018-03-07T00:00:00"/>
  </r>
  <r>
    <x v="523"/>
    <s v="80004019"/>
    <s v="900002"/>
    <s v="11001766"/>
    <s v="10"/>
    <x v="0"/>
    <s v="PF05S000028"/>
    <x v="29"/>
    <s v="ACQF21"/>
    <n v="646"/>
    <s v="KG"/>
    <d v="2018-03-06T00:00:00"/>
    <n v="646"/>
    <s v="KG"/>
    <n v="0"/>
    <s v=""/>
    <d v="2018-03-07T00:00:00"/>
  </r>
  <r>
    <x v="523"/>
    <s v="80004019"/>
    <s v="900003"/>
    <s v="11001766"/>
    <s v="10"/>
    <x v="0"/>
    <s v="PF05S000028"/>
    <x v="29"/>
    <s v="ACQF12"/>
    <n v="644"/>
    <s v="KG"/>
    <d v="2018-03-06T00:00:00"/>
    <n v="644"/>
    <s v="KG"/>
    <n v="0"/>
    <s v=""/>
    <d v="2018-03-07T00:00:00"/>
  </r>
  <r>
    <x v="523"/>
    <s v="80004019"/>
    <s v="900004"/>
    <s v="11001766"/>
    <s v="10"/>
    <x v="0"/>
    <s v="PF05S000028"/>
    <x v="29"/>
    <s v="ACQF23"/>
    <n v="636"/>
    <s v="KG"/>
    <d v="2018-03-06T00:00:00"/>
    <n v="636"/>
    <s v="KG"/>
    <n v="0"/>
    <s v=""/>
    <d v="2018-03-07T00:00:00"/>
  </r>
  <r>
    <x v="523"/>
    <s v="80004019"/>
    <s v="900005"/>
    <s v="11001766"/>
    <s v="10"/>
    <x v="0"/>
    <s v="PF05S000028"/>
    <x v="29"/>
    <s v="ACQF13"/>
    <n v="622"/>
    <s v="KG"/>
    <d v="2018-03-06T00:00:00"/>
    <n v="622"/>
    <s v="KG"/>
    <n v="0"/>
    <s v=""/>
    <d v="2018-03-07T00:00:00"/>
  </r>
  <r>
    <x v="523"/>
    <s v="80004019"/>
    <s v="900006"/>
    <s v="11001766"/>
    <s v="10"/>
    <x v="0"/>
    <s v="PF05S000028"/>
    <x v="29"/>
    <s v="ACQF32"/>
    <n v="602"/>
    <s v="KG"/>
    <d v="2018-03-06T00:00:00"/>
    <n v="602"/>
    <s v="KG"/>
    <n v="0"/>
    <s v=""/>
    <d v="2018-03-07T00:00:00"/>
  </r>
  <r>
    <x v="523"/>
    <s v="80004019"/>
    <s v="900007"/>
    <s v="11001766"/>
    <s v="10"/>
    <x v="0"/>
    <s v="PF05S000028"/>
    <x v="29"/>
    <s v="ACQF33"/>
    <n v="580"/>
    <s v="KG"/>
    <d v="2018-03-06T00:00:00"/>
    <n v="580"/>
    <s v="KG"/>
    <n v="0"/>
    <s v=""/>
    <d v="2018-03-07T00:00:00"/>
  </r>
  <r>
    <x v="523"/>
    <s v="80004019"/>
    <s v="900008"/>
    <s v="11001766"/>
    <s v="10"/>
    <x v="0"/>
    <s v="PF05S000028"/>
    <x v="29"/>
    <s v="ACQF31"/>
    <n v="554"/>
    <s v="KG"/>
    <d v="2018-03-06T00:00:00"/>
    <n v="554"/>
    <s v="KG"/>
    <n v="0"/>
    <s v=""/>
    <d v="2018-03-07T00:00:00"/>
  </r>
  <r>
    <x v="523"/>
    <s v="80004019"/>
    <s v="900009"/>
    <s v="11001766"/>
    <s v="10"/>
    <x v="0"/>
    <s v="PF05S000028"/>
    <x v="29"/>
    <s v="ACQF11"/>
    <n v="536"/>
    <s v="KG"/>
    <d v="2018-03-06T00:00:00"/>
    <n v="536"/>
    <s v="KG"/>
    <n v="0"/>
    <s v=""/>
    <d v="2018-03-07T00:00:00"/>
  </r>
  <r>
    <x v="524"/>
    <s v="80004029"/>
    <s v="900001"/>
    <s v="11001786"/>
    <s v="10"/>
    <x v="0"/>
    <s v="PF05S000001"/>
    <x v="8"/>
    <s v="ADLL2"/>
    <n v="1864"/>
    <s v="KG"/>
    <d v="2018-03-08T00:00:00"/>
    <n v="1864"/>
    <s v="KG"/>
    <n v="0"/>
    <s v=""/>
    <d v="2018-03-09T00:00:00"/>
  </r>
  <r>
    <x v="524"/>
    <s v="80004029"/>
    <s v="900002"/>
    <s v="11001786"/>
    <s v="10"/>
    <x v="0"/>
    <s v="PF05S000001"/>
    <x v="8"/>
    <s v="ADLL3"/>
    <n v="1838"/>
    <s v="KG"/>
    <d v="2018-03-08T00:00:00"/>
    <n v="1838"/>
    <s v="KG"/>
    <n v="0"/>
    <s v=""/>
    <d v="2018-03-09T00:00:00"/>
  </r>
  <r>
    <x v="524"/>
    <s v="80004029"/>
    <s v="900003"/>
    <s v="11001786"/>
    <s v="10"/>
    <x v="0"/>
    <s v="PF05S000001"/>
    <x v="8"/>
    <s v="ADLL1"/>
    <n v="1798"/>
    <s v="KG"/>
    <d v="2018-03-08T00:00:00"/>
    <n v="1798"/>
    <s v="KG"/>
    <n v="0"/>
    <s v=""/>
    <d v="2018-03-09T00:00:00"/>
  </r>
  <r>
    <x v="363"/>
    <s v="80004037"/>
    <s v="900002"/>
    <s v="11001688"/>
    <s v="10"/>
    <x v="0"/>
    <s v="PF05S000003"/>
    <x v="4"/>
    <s v="ACNF222"/>
    <n v="354"/>
    <s v="KG"/>
    <d v="2018-04-11T00:00:00"/>
    <n v="354"/>
    <s v="KG"/>
    <n v="0"/>
    <s v=""/>
    <d v="2018-04-12T00:00:00"/>
  </r>
  <r>
    <x v="422"/>
    <s v="80004037"/>
    <s v="900003"/>
    <s v="11001688"/>
    <s v="10"/>
    <x v="0"/>
    <s v="PF05S000003"/>
    <x v="4"/>
    <s v="ACRM112"/>
    <n v="354"/>
    <s v="KG"/>
    <d v="2018-04-11T00:00:00"/>
    <n v="354"/>
    <s v="KG"/>
    <n v="0"/>
    <s v=""/>
    <d v="2018-04-12T00:00:00"/>
  </r>
  <r>
    <x v="370"/>
    <s v="80004037"/>
    <s v="900010"/>
    <s v="11001688"/>
    <s v="10"/>
    <x v="0"/>
    <s v="PF05S000003"/>
    <x v="4"/>
    <s v="ACRL111"/>
    <n v="170"/>
    <s v="KG"/>
    <d v="2018-04-11T00:00:00"/>
    <n v="170"/>
    <s v="KG"/>
    <n v="0"/>
    <s v=""/>
    <d v="2018-04-12T00:00:00"/>
  </r>
  <r>
    <x v="525"/>
    <s v="80004040"/>
    <s v="900001"/>
    <s v="11001770"/>
    <s v="10"/>
    <x v="0"/>
    <s v="PF05S000028"/>
    <x v="29"/>
    <s v="ACQM22"/>
    <n v="650"/>
    <s v="KG"/>
    <d v="2018-03-13T00:00:00"/>
    <n v="650"/>
    <s v="KG"/>
    <n v="0"/>
    <s v=""/>
    <d v="2018-03-14T00:00:00"/>
  </r>
  <r>
    <x v="525"/>
    <s v="80004040"/>
    <s v="900002"/>
    <s v="11001770"/>
    <s v="10"/>
    <x v="0"/>
    <s v="PF05S000028"/>
    <x v="29"/>
    <s v="ACQM23"/>
    <n v="628"/>
    <s v="KG"/>
    <d v="2018-03-13T00:00:00"/>
    <n v="628"/>
    <s v="KG"/>
    <n v="0"/>
    <s v=""/>
    <d v="2018-03-14T00:00:00"/>
  </r>
  <r>
    <x v="525"/>
    <s v="80004040"/>
    <s v="900003"/>
    <s v="11001770"/>
    <s v="10"/>
    <x v="0"/>
    <s v="PF05S000028"/>
    <x v="29"/>
    <s v="ACQM12"/>
    <n v="624"/>
    <s v="KG"/>
    <d v="2018-03-13T00:00:00"/>
    <n v="624"/>
    <s v="KG"/>
    <n v="0"/>
    <s v=""/>
    <d v="2018-03-14T00:00:00"/>
  </r>
  <r>
    <x v="525"/>
    <s v="80004040"/>
    <s v="900004"/>
    <s v="11001770"/>
    <s v="10"/>
    <x v="0"/>
    <s v="PF05S000028"/>
    <x v="29"/>
    <s v="ACQM21"/>
    <n v="618"/>
    <s v="KG"/>
    <d v="2018-03-13T00:00:00"/>
    <n v="618"/>
    <s v="KG"/>
    <n v="0"/>
    <s v=""/>
    <d v="2018-03-14T00:00:00"/>
  </r>
  <r>
    <x v="525"/>
    <s v="80004040"/>
    <s v="900005"/>
    <s v="11001770"/>
    <s v="10"/>
    <x v="0"/>
    <s v="PF05S000028"/>
    <x v="29"/>
    <s v="ACQM13"/>
    <n v="600"/>
    <s v="KG"/>
    <d v="2018-03-13T00:00:00"/>
    <n v="600"/>
    <s v="KG"/>
    <n v="0"/>
    <s v=""/>
    <d v="2018-03-14T00:00:00"/>
  </r>
  <r>
    <x v="525"/>
    <s v="80004040"/>
    <s v="900006"/>
    <s v="11001770"/>
    <s v="10"/>
    <x v="0"/>
    <s v="PF05S000028"/>
    <x v="29"/>
    <s v="ACQM31"/>
    <n v="588"/>
    <s v="KG"/>
    <d v="2018-03-13T00:00:00"/>
    <n v="588"/>
    <s v="KG"/>
    <n v="0"/>
    <s v=""/>
    <d v="2018-03-14T00:00:00"/>
  </r>
  <r>
    <x v="525"/>
    <s v="80004040"/>
    <s v="900007"/>
    <s v="11001770"/>
    <s v="10"/>
    <x v="0"/>
    <s v="PF05S000028"/>
    <x v="29"/>
    <s v="ACQM32"/>
    <n v="580"/>
    <s v="KG"/>
    <d v="2018-03-13T00:00:00"/>
    <n v="580"/>
    <s v="KG"/>
    <n v="0"/>
    <s v=""/>
    <d v="2018-03-14T00:00:00"/>
  </r>
  <r>
    <x v="525"/>
    <s v="80004040"/>
    <s v="900008"/>
    <s v="11001770"/>
    <s v="10"/>
    <x v="0"/>
    <s v="PF05S000028"/>
    <x v="29"/>
    <s v="ACQM33"/>
    <n v="564"/>
    <s v="KG"/>
    <d v="2018-03-13T00:00:00"/>
    <n v="564"/>
    <s v="KG"/>
    <n v="0"/>
    <s v=""/>
    <d v="2018-03-14T00:00:00"/>
  </r>
  <r>
    <x v="525"/>
    <s v="80004040"/>
    <s v="900009"/>
    <s v="11001770"/>
    <s v="10"/>
    <x v="0"/>
    <s v="PF05S000028"/>
    <x v="29"/>
    <s v="ACQM11"/>
    <n v="552"/>
    <s v="KG"/>
    <d v="2018-03-13T00:00:00"/>
    <n v="552"/>
    <s v="KG"/>
    <n v="0"/>
    <s v=""/>
    <d v="2018-03-14T00:00:00"/>
  </r>
  <r>
    <x v="526"/>
    <s v="80004043"/>
    <s v="900001"/>
    <s v="11001769"/>
    <s v="10"/>
    <x v="0"/>
    <s v="PF05S000028"/>
    <x v="29"/>
    <s v="ACQE21"/>
    <n v="682"/>
    <s v="KG"/>
    <d v="2018-03-13T00:00:00"/>
    <n v="682"/>
    <s v="KG"/>
    <n v="0"/>
    <s v=""/>
    <d v="2018-03-14T00:00:00"/>
  </r>
  <r>
    <x v="526"/>
    <s v="80004043"/>
    <s v="900002"/>
    <s v="11001769"/>
    <s v="10"/>
    <x v="0"/>
    <s v="PF05S000028"/>
    <x v="29"/>
    <s v="ACQE22"/>
    <n v="650"/>
    <s v="KG"/>
    <d v="2018-03-13T00:00:00"/>
    <n v="650"/>
    <s v="KG"/>
    <n v="0"/>
    <s v=""/>
    <d v="2018-03-14T00:00:00"/>
  </r>
  <r>
    <x v="526"/>
    <s v="80004043"/>
    <s v="900003"/>
    <s v="11001769"/>
    <s v="10"/>
    <x v="0"/>
    <s v="PF05S000028"/>
    <x v="29"/>
    <s v="ACQE23"/>
    <n v="636"/>
    <s v="KG"/>
    <d v="2018-03-13T00:00:00"/>
    <n v="636"/>
    <s v="KG"/>
    <n v="0"/>
    <s v=""/>
    <d v="2018-03-14T00:00:00"/>
  </r>
  <r>
    <x v="526"/>
    <s v="80004043"/>
    <s v="900004"/>
    <s v="11001769"/>
    <s v="10"/>
    <x v="0"/>
    <s v="PF05S000028"/>
    <x v="29"/>
    <s v="ACQE12"/>
    <n v="590"/>
    <s v="KG"/>
    <d v="2018-03-13T00:00:00"/>
    <n v="590"/>
    <s v="KG"/>
    <n v="0"/>
    <s v=""/>
    <d v="2018-03-14T00:00:00"/>
  </r>
  <r>
    <x v="526"/>
    <s v="80004043"/>
    <s v="900005"/>
    <s v="11001769"/>
    <s v="10"/>
    <x v="0"/>
    <s v="PF05S000028"/>
    <x v="29"/>
    <s v="ACQE33"/>
    <n v="576"/>
    <s v="KG"/>
    <d v="2018-03-13T00:00:00"/>
    <n v="576"/>
    <s v="KG"/>
    <n v="0"/>
    <s v=""/>
    <d v="2018-03-14T00:00:00"/>
  </r>
  <r>
    <x v="526"/>
    <s v="80004043"/>
    <s v="900006"/>
    <s v="11001769"/>
    <s v="10"/>
    <x v="0"/>
    <s v="PF05S000028"/>
    <x v="29"/>
    <s v="ACQE13"/>
    <n v="572"/>
    <s v="KG"/>
    <d v="2018-03-13T00:00:00"/>
    <n v="572"/>
    <s v="KG"/>
    <n v="0"/>
    <s v=""/>
    <d v="2018-03-14T00:00:00"/>
  </r>
  <r>
    <x v="526"/>
    <s v="80004043"/>
    <s v="900007"/>
    <s v="11001769"/>
    <s v="10"/>
    <x v="0"/>
    <s v="PF05S000028"/>
    <x v="29"/>
    <s v="ACQE31"/>
    <n v="572"/>
    <s v="KG"/>
    <d v="2018-03-13T00:00:00"/>
    <n v="572"/>
    <s v="KG"/>
    <n v="0"/>
    <s v=""/>
    <d v="2018-03-14T00:00:00"/>
  </r>
  <r>
    <x v="526"/>
    <s v="80004043"/>
    <s v="900008"/>
    <s v="11001769"/>
    <s v="10"/>
    <x v="0"/>
    <s v="PF05S000028"/>
    <x v="29"/>
    <s v="ACQE32"/>
    <n v="550"/>
    <s v="KG"/>
    <d v="2018-03-13T00:00:00"/>
    <n v="550"/>
    <s v="KG"/>
    <n v="0"/>
    <s v=""/>
    <d v="2018-03-14T00:00:00"/>
  </r>
  <r>
    <x v="526"/>
    <s v="80004043"/>
    <s v="900009"/>
    <s v="11001769"/>
    <s v="10"/>
    <x v="0"/>
    <s v="PF05S000028"/>
    <x v="29"/>
    <s v="ACQE11"/>
    <n v="534"/>
    <s v="KG"/>
    <d v="2018-03-13T00:00:00"/>
    <n v="534"/>
    <s v="KG"/>
    <n v="0"/>
    <s v=""/>
    <d v="2018-03-14T00:00:00"/>
  </r>
  <r>
    <x v="501"/>
    <s v="80004052"/>
    <s v="900001"/>
    <s v="11001756"/>
    <s v="10"/>
    <x v="0"/>
    <s v="PF05S000043"/>
    <x v="59"/>
    <s v="ACGP121"/>
    <n v="748"/>
    <s v="KG"/>
    <d v="2018-03-21T00:00:00"/>
    <n v="748"/>
    <s v="KG"/>
    <n v="0"/>
    <s v=""/>
    <d v="2018-03-22T00:00:00"/>
  </r>
  <r>
    <x v="501"/>
    <s v="80004052"/>
    <s v="900002"/>
    <s v="11001756"/>
    <s v="10"/>
    <x v="0"/>
    <s v="PF05S000043"/>
    <x v="59"/>
    <s v="ACGP222"/>
    <n v="376"/>
    <s v="KG"/>
    <d v="2018-03-21T00:00:00"/>
    <n v="376"/>
    <s v="KG"/>
    <n v="0"/>
    <s v=""/>
    <d v="2018-03-22T00:00:00"/>
  </r>
  <r>
    <x v="501"/>
    <s v="80004052"/>
    <s v="900003"/>
    <s v="11001756"/>
    <s v="10"/>
    <x v="0"/>
    <s v="PF05S000043"/>
    <x v="59"/>
    <s v="ACGP132"/>
    <n v="374"/>
    <s v="KG"/>
    <d v="2018-03-21T00:00:00"/>
    <n v="374"/>
    <s v="KG"/>
    <n v="0"/>
    <s v=""/>
    <d v="2018-03-22T00:00:00"/>
  </r>
  <r>
    <x v="501"/>
    <s v="80004052"/>
    <s v="900004"/>
    <s v="11001756"/>
    <s v="10"/>
    <x v="0"/>
    <s v="PF05S000043"/>
    <x v="59"/>
    <s v="ACGP212"/>
    <n v="374"/>
    <s v="KG"/>
    <d v="2018-03-21T00:00:00"/>
    <n v="374"/>
    <s v="KG"/>
    <n v="0"/>
    <s v=""/>
    <d v="2018-03-22T00:00:00"/>
  </r>
  <r>
    <x v="527"/>
    <s v="80004055"/>
    <s v="900001"/>
    <s v="11001874"/>
    <s v="10"/>
    <x v="0"/>
    <s v="PF05S000028"/>
    <x v="29"/>
    <s v="ACQL22"/>
    <n v="646"/>
    <s v="KG"/>
    <d v="2018-03-19T00:00:00"/>
    <n v="646"/>
    <s v="KG"/>
    <n v="0"/>
    <s v=""/>
    <d v="2018-03-20T00:00:00"/>
  </r>
  <r>
    <x v="527"/>
    <s v="80004055"/>
    <s v="900002"/>
    <s v="11001874"/>
    <s v="10"/>
    <x v="0"/>
    <s v="PF05S000028"/>
    <x v="29"/>
    <s v="ACQL12"/>
    <n v="622"/>
    <s v="KG"/>
    <d v="2018-03-19T00:00:00"/>
    <n v="622"/>
    <s v="KG"/>
    <n v="0"/>
    <s v=""/>
    <d v="2018-03-20T00:00:00"/>
  </r>
  <r>
    <x v="527"/>
    <s v="80004055"/>
    <s v="900003"/>
    <s v="11001874"/>
    <s v="10"/>
    <x v="0"/>
    <s v="PF05S000028"/>
    <x v="29"/>
    <s v="ACQL13"/>
    <n v="614"/>
    <s v="KG"/>
    <d v="2018-03-19T00:00:00"/>
    <n v="614"/>
    <s v="KG"/>
    <n v="0"/>
    <s v=""/>
    <d v="2018-03-20T00:00:00"/>
  </r>
  <r>
    <x v="527"/>
    <s v="80004055"/>
    <s v="900004"/>
    <s v="11001874"/>
    <s v="10"/>
    <x v="0"/>
    <s v="PF05S000028"/>
    <x v="29"/>
    <s v="ACQL23"/>
    <n v="602"/>
    <s v="KG"/>
    <d v="2018-03-19T00:00:00"/>
    <n v="602"/>
    <s v="KG"/>
    <n v="0"/>
    <s v=""/>
    <d v="2018-03-20T00:00:00"/>
  </r>
  <r>
    <x v="527"/>
    <s v="80004055"/>
    <s v="900005"/>
    <s v="11001874"/>
    <s v="10"/>
    <x v="0"/>
    <s v="PF05S000028"/>
    <x v="29"/>
    <s v="ACQL32"/>
    <n v="596"/>
    <s v="KG"/>
    <d v="2018-03-19T00:00:00"/>
    <n v="596"/>
    <s v="KG"/>
    <n v="0"/>
    <s v=""/>
    <d v="2018-03-20T00:00:00"/>
  </r>
  <r>
    <x v="527"/>
    <s v="80004055"/>
    <s v="900006"/>
    <s v="11001874"/>
    <s v="10"/>
    <x v="0"/>
    <s v="PF05S000028"/>
    <x v="29"/>
    <s v="ACQL21"/>
    <n v="592"/>
    <s v="KG"/>
    <d v="2018-03-19T00:00:00"/>
    <n v="592"/>
    <s v="KG"/>
    <n v="0"/>
    <s v=""/>
    <d v="2018-03-20T00:00:00"/>
  </r>
  <r>
    <x v="527"/>
    <s v="80004055"/>
    <s v="900007"/>
    <s v="11001874"/>
    <s v="10"/>
    <x v="0"/>
    <s v="PF05S000028"/>
    <x v="29"/>
    <s v="ACQL33"/>
    <n v="588"/>
    <s v="KG"/>
    <d v="2018-03-19T00:00:00"/>
    <n v="588"/>
    <s v="KG"/>
    <n v="0"/>
    <s v=""/>
    <d v="2018-03-20T00:00:00"/>
  </r>
  <r>
    <x v="527"/>
    <s v="80004055"/>
    <s v="900008"/>
    <s v="11001874"/>
    <s v="10"/>
    <x v="0"/>
    <s v="PF05S000028"/>
    <x v="29"/>
    <s v="ACQL31"/>
    <n v="550"/>
    <s v="KG"/>
    <d v="2018-03-19T00:00:00"/>
    <n v="550"/>
    <s v="KG"/>
    <n v="0"/>
    <s v=""/>
    <d v="2018-03-20T00:00:00"/>
  </r>
  <r>
    <x v="527"/>
    <s v="80004055"/>
    <s v="900009"/>
    <s v="11001874"/>
    <s v="10"/>
    <x v="0"/>
    <s v="PF05S000028"/>
    <x v="29"/>
    <s v="ACQL11"/>
    <n v="392"/>
    <s v="KG"/>
    <d v="2018-03-19T00:00:00"/>
    <n v="392"/>
    <s v="KG"/>
    <n v="0"/>
    <s v=""/>
    <d v="2018-03-20T00:00:00"/>
  </r>
  <r>
    <x v="528"/>
    <s v="80004058"/>
    <s v="900002"/>
    <s v="11001643"/>
    <s v="20"/>
    <x v="13"/>
    <s v="PF05B000009"/>
    <x v="100"/>
    <s v="ADFG211"/>
    <n v="534"/>
    <s v="KG"/>
    <d v="2018-03-20T00:00:00"/>
    <n v="534"/>
    <s v="KG"/>
    <n v="0"/>
    <s v=""/>
    <d v="2018-03-21T00:00:00"/>
  </r>
  <r>
    <x v="528"/>
    <s v="80004058"/>
    <s v="900004"/>
    <s v="11001643"/>
    <s v="20"/>
    <x v="13"/>
    <s v="PF05B000009"/>
    <x v="100"/>
    <s v="ADFG112"/>
    <n v="400"/>
    <s v="KG"/>
    <d v="2018-03-20T00:00:00"/>
    <n v="400"/>
    <s v="KG"/>
    <n v="0"/>
    <s v=""/>
    <d v="2018-03-21T00:00:00"/>
  </r>
  <r>
    <x v="528"/>
    <s v="80004058"/>
    <s v="900005"/>
    <s v="11001643"/>
    <s v="20"/>
    <x v="13"/>
    <s v="PF05B000009"/>
    <x v="100"/>
    <s v="ADFG121"/>
    <n v="266"/>
    <s v="KG"/>
    <d v="2018-03-20T00:00:00"/>
    <n v="266"/>
    <s v="KG"/>
    <n v="0"/>
    <s v=""/>
    <d v="2018-03-21T00:00:00"/>
  </r>
  <r>
    <x v="528"/>
    <s v="80004058"/>
    <s v="900007"/>
    <s v="11001643"/>
    <s v="20"/>
    <x v="13"/>
    <s v="PF05B000009"/>
    <x v="100"/>
    <s v="ADFG131"/>
    <n v="136"/>
    <s v="KG"/>
    <d v="2018-03-20T00:00:00"/>
    <n v="136"/>
    <s v="KG"/>
    <n v="0"/>
    <s v=""/>
    <d v="2018-03-21T00:00:00"/>
  </r>
  <r>
    <x v="528"/>
    <s v="80004058"/>
    <s v="900008"/>
    <s v="11001643"/>
    <s v="20"/>
    <x v="13"/>
    <s v="PF05B000009"/>
    <x v="100"/>
    <s v="ADFG231"/>
    <n v="134"/>
    <s v="KG"/>
    <d v="2018-03-20T00:00:00"/>
    <n v="134"/>
    <s v="KG"/>
    <n v="0"/>
    <s v=""/>
    <d v="2018-03-21T00:00:00"/>
  </r>
  <r>
    <x v="528"/>
    <s v="80004058"/>
    <s v="900009"/>
    <s v="11001643"/>
    <s v="20"/>
    <x v="13"/>
    <s v="PF05B000009"/>
    <x v="100"/>
    <s v="ADFG221"/>
    <n v="132"/>
    <s v="KG"/>
    <d v="2018-03-20T00:00:00"/>
    <n v="132"/>
    <s v="KG"/>
    <n v="0"/>
    <s v=""/>
    <d v="2018-03-21T00:00:00"/>
  </r>
  <r>
    <x v="528"/>
    <s v="80004059"/>
    <s v="900001"/>
    <s v="11001643"/>
    <s v="60"/>
    <x v="13"/>
    <s v="PF05B000010"/>
    <x v="69"/>
    <s v="ADFG222"/>
    <n v="752"/>
    <s v="KG"/>
    <d v="2018-03-20T00:00:00"/>
    <n v="752"/>
    <s v="KG"/>
    <n v="0"/>
    <s v=""/>
    <d v="2018-03-21T00:00:00"/>
  </r>
  <r>
    <x v="528"/>
    <s v="80004059"/>
    <s v="900002"/>
    <s v="11001643"/>
    <s v="60"/>
    <x v="13"/>
    <s v="PF05B000010"/>
    <x v="69"/>
    <s v="ADFG232"/>
    <n v="646"/>
    <s v="KG"/>
    <d v="2018-03-20T00:00:00"/>
    <n v="646"/>
    <s v="KG"/>
    <n v="0"/>
    <s v=""/>
    <d v="2018-03-21T00:00:00"/>
  </r>
  <r>
    <x v="528"/>
    <s v="80004059"/>
    <s v="900003"/>
    <s v="11001643"/>
    <s v="60"/>
    <x v="13"/>
    <s v="PF05B000010"/>
    <x v="69"/>
    <s v="ADFG212"/>
    <n v="218"/>
    <s v="KG"/>
    <d v="2018-03-20T00:00:00"/>
    <n v="218"/>
    <s v="KG"/>
    <n v="0"/>
    <s v=""/>
    <d v="2018-03-21T00:00:00"/>
  </r>
  <r>
    <x v="529"/>
    <s v="80004076"/>
    <s v="900001"/>
    <s v="11001643"/>
    <s v="20"/>
    <x v="13"/>
    <s v="PF05B000009"/>
    <x v="100"/>
    <s v="ADHQ121"/>
    <n v="798"/>
    <s v="KG"/>
    <d v="2018-03-23T00:00:00"/>
    <n v="798"/>
    <s v="KG"/>
    <n v="0"/>
    <s v=""/>
    <d v="2018-03-26T00:00:00"/>
  </r>
  <r>
    <x v="529"/>
    <s v="80004076"/>
    <s v="900002"/>
    <s v="11001643"/>
    <s v="20"/>
    <x v="13"/>
    <s v="PF05B000009"/>
    <x v="100"/>
    <s v="ADHQ131"/>
    <n v="666"/>
    <s v="KG"/>
    <d v="2018-03-23T00:00:00"/>
    <n v="666"/>
    <s v="KG"/>
    <n v="0"/>
    <s v=""/>
    <d v="2018-03-26T00:00:00"/>
  </r>
  <r>
    <x v="529"/>
    <s v="80004076"/>
    <s v="900003"/>
    <s v="11001643"/>
    <s v="20"/>
    <x v="13"/>
    <s v="PF05B000009"/>
    <x v="100"/>
    <s v="ADHQ111"/>
    <n v="536"/>
    <s v="KG"/>
    <d v="2018-03-23T00:00:00"/>
    <n v="536"/>
    <s v="KG"/>
    <n v="0"/>
    <s v=""/>
    <d v="2018-03-26T00:00:00"/>
  </r>
  <r>
    <x v="529"/>
    <s v="80004076"/>
    <s v="900004"/>
    <s v="11001643"/>
    <s v="20"/>
    <x v="13"/>
    <s v="PF05B000009"/>
    <x v="100"/>
    <s v="ADHQ211"/>
    <n v="536"/>
    <s v="KG"/>
    <d v="2018-03-23T00:00:00"/>
    <n v="536"/>
    <s v="KG"/>
    <n v="0"/>
    <s v=""/>
    <d v="2018-03-26T00:00:00"/>
  </r>
  <r>
    <x v="529"/>
    <s v="80004077"/>
    <s v="900001"/>
    <s v="11001643"/>
    <s v="60"/>
    <x v="13"/>
    <s v="PF05B000010"/>
    <x v="69"/>
    <s v="ADHQ22"/>
    <n v="864"/>
    <s v="KG"/>
    <d v="2018-03-23T00:00:00"/>
    <n v="864"/>
    <s v="KG"/>
    <n v="0"/>
    <s v=""/>
    <d v="2018-03-26T00:00:00"/>
  </r>
  <r>
    <x v="529"/>
    <s v="80004077"/>
    <s v="900002"/>
    <s v="11001643"/>
    <s v="60"/>
    <x v="13"/>
    <s v="PF05B000010"/>
    <x v="69"/>
    <s v="ADHQ112"/>
    <n v="220"/>
    <s v="KG"/>
    <d v="2018-03-23T00:00:00"/>
    <n v="220"/>
    <s v="KG"/>
    <n v="0"/>
    <s v=""/>
    <d v="2018-03-26T00:00:00"/>
  </r>
  <r>
    <x v="530"/>
    <s v="80004082"/>
    <s v="900001"/>
    <s v="11001847"/>
    <s v="10"/>
    <x v="0"/>
    <s v="PF05S000028"/>
    <x v="29"/>
    <s v="ACQK23"/>
    <n v="678"/>
    <s v="KG"/>
    <d v="2018-03-28T00:00:00"/>
    <n v="678"/>
    <s v="KG"/>
    <n v="0"/>
    <s v=""/>
    <d v="2018-03-29T00:00:00"/>
  </r>
  <r>
    <x v="530"/>
    <s v="80004082"/>
    <s v="900002"/>
    <s v="11001847"/>
    <s v="10"/>
    <x v="0"/>
    <s v="PF05S000028"/>
    <x v="29"/>
    <s v="ACQK22"/>
    <n v="630"/>
    <s v="KG"/>
    <d v="2018-03-28T00:00:00"/>
    <n v="630"/>
    <s v="KG"/>
    <n v="0"/>
    <s v=""/>
    <d v="2018-03-29T00:00:00"/>
  </r>
  <r>
    <x v="530"/>
    <s v="80004082"/>
    <s v="900003"/>
    <s v="11001847"/>
    <s v="10"/>
    <x v="0"/>
    <s v="PF05S000028"/>
    <x v="29"/>
    <s v="ACQK13"/>
    <n v="624"/>
    <s v="KG"/>
    <d v="2018-03-28T00:00:00"/>
    <n v="624"/>
    <s v="KG"/>
    <n v="0"/>
    <s v=""/>
    <d v="2018-03-29T00:00:00"/>
  </r>
  <r>
    <x v="530"/>
    <s v="80004082"/>
    <s v="900004"/>
    <s v="11001847"/>
    <s v="10"/>
    <x v="0"/>
    <s v="PF05S000028"/>
    <x v="29"/>
    <s v="ACQK12"/>
    <n v="616"/>
    <s v="KG"/>
    <d v="2018-03-28T00:00:00"/>
    <n v="616"/>
    <s v="KG"/>
    <n v="0"/>
    <s v=""/>
    <d v="2018-03-29T00:00:00"/>
  </r>
  <r>
    <x v="530"/>
    <s v="80004082"/>
    <s v="900005"/>
    <s v="11001847"/>
    <s v="10"/>
    <x v="0"/>
    <s v="PF05S000028"/>
    <x v="29"/>
    <s v="ACQK31"/>
    <n v="610"/>
    <s v="KG"/>
    <d v="2018-03-28T00:00:00"/>
    <n v="610"/>
    <s v="KG"/>
    <n v="0"/>
    <s v=""/>
    <d v="2018-03-29T00:00:00"/>
  </r>
  <r>
    <x v="530"/>
    <s v="80004082"/>
    <s v="900006"/>
    <s v="11001847"/>
    <s v="10"/>
    <x v="0"/>
    <s v="PF05S000028"/>
    <x v="29"/>
    <s v="ACQK32"/>
    <n v="588"/>
    <s v="KG"/>
    <d v="2018-03-28T00:00:00"/>
    <n v="588"/>
    <s v="KG"/>
    <n v="0"/>
    <s v=""/>
    <d v="2018-03-29T00:00:00"/>
  </r>
  <r>
    <x v="530"/>
    <s v="80004082"/>
    <s v="900007"/>
    <s v="11001847"/>
    <s v="10"/>
    <x v="0"/>
    <s v="PF05S000028"/>
    <x v="29"/>
    <s v="ACQK21"/>
    <n v="574"/>
    <s v="KG"/>
    <d v="2018-03-28T00:00:00"/>
    <n v="574"/>
    <s v="KG"/>
    <n v="0"/>
    <s v=""/>
    <d v="2018-03-29T00:00:00"/>
  </r>
  <r>
    <x v="530"/>
    <s v="80004082"/>
    <s v="900008"/>
    <s v="11001847"/>
    <s v="10"/>
    <x v="0"/>
    <s v="PF05S000028"/>
    <x v="29"/>
    <s v="ACQK33"/>
    <n v="564"/>
    <s v="KG"/>
    <d v="2018-03-28T00:00:00"/>
    <n v="564"/>
    <s v="KG"/>
    <n v="0"/>
    <s v=""/>
    <d v="2018-03-29T00:00:00"/>
  </r>
  <r>
    <x v="530"/>
    <s v="80004082"/>
    <s v="900009"/>
    <s v="11001847"/>
    <s v="10"/>
    <x v="0"/>
    <s v="PF05S000028"/>
    <x v="29"/>
    <s v="ACQK112"/>
    <n v="288"/>
    <s v="KG"/>
    <d v="2018-03-28T00:00:00"/>
    <n v="288"/>
    <s v="KG"/>
    <n v="0"/>
    <s v=""/>
    <d v="2018-03-29T00:00:00"/>
  </r>
  <r>
    <x v="530"/>
    <s v="80004082"/>
    <s v="900010"/>
    <s v="11001847"/>
    <s v="10"/>
    <x v="0"/>
    <s v="PF05S000028"/>
    <x v="29"/>
    <s v="ACQK111"/>
    <n v="262"/>
    <s v="KG"/>
    <d v="2018-03-28T00:00:00"/>
    <n v="262"/>
    <s v="KG"/>
    <n v="0"/>
    <s v=""/>
    <d v="2018-03-29T00:00:00"/>
  </r>
  <r>
    <x v="531"/>
    <s v="80004083"/>
    <s v="900001"/>
    <s v="11001875"/>
    <s v="10"/>
    <x v="0"/>
    <s v="PF05S000028"/>
    <x v="29"/>
    <s v="ACQN23"/>
    <n v="660"/>
    <s v="KG"/>
    <d v="2018-03-28T00:00:00"/>
    <n v="660"/>
    <s v="KG"/>
    <n v="0"/>
    <s v=""/>
    <d v="2018-03-29T00:00:00"/>
  </r>
  <r>
    <x v="531"/>
    <s v="80004083"/>
    <s v="900002"/>
    <s v="11001875"/>
    <s v="10"/>
    <x v="0"/>
    <s v="PF05S000028"/>
    <x v="29"/>
    <s v="ACQN22"/>
    <n v="654"/>
    <s v="KG"/>
    <d v="2018-03-28T00:00:00"/>
    <n v="654"/>
    <s v="KG"/>
    <n v="0"/>
    <s v=""/>
    <d v="2018-03-29T00:00:00"/>
  </r>
  <r>
    <x v="531"/>
    <s v="80004083"/>
    <s v="900003"/>
    <s v="11001875"/>
    <s v="10"/>
    <x v="0"/>
    <s v="PF05S000028"/>
    <x v="29"/>
    <s v="ACQN12"/>
    <n v="652"/>
    <s v="KG"/>
    <d v="2018-03-28T00:00:00"/>
    <n v="652"/>
    <s v="KG"/>
    <n v="0"/>
    <s v=""/>
    <d v="2018-03-29T00:00:00"/>
  </r>
  <r>
    <x v="531"/>
    <s v="80004083"/>
    <s v="900004"/>
    <s v="11001875"/>
    <s v="10"/>
    <x v="0"/>
    <s v="PF05S000028"/>
    <x v="29"/>
    <s v="ACQN21"/>
    <n v="646"/>
    <s v="KG"/>
    <d v="2018-03-28T00:00:00"/>
    <n v="646"/>
    <s v="KG"/>
    <n v="0"/>
    <s v=""/>
    <d v="2018-03-29T00:00:00"/>
  </r>
  <r>
    <x v="531"/>
    <s v="80004083"/>
    <s v="900005"/>
    <s v="11001875"/>
    <s v="10"/>
    <x v="0"/>
    <s v="PF05S000028"/>
    <x v="29"/>
    <s v="ACQN32"/>
    <n v="612"/>
    <s v="KG"/>
    <d v="2018-03-28T00:00:00"/>
    <n v="612"/>
    <s v="KG"/>
    <n v="0"/>
    <s v=""/>
    <d v="2018-03-29T00:00:00"/>
  </r>
  <r>
    <x v="531"/>
    <s v="80004083"/>
    <s v="900006"/>
    <s v="11001875"/>
    <s v="10"/>
    <x v="0"/>
    <s v="PF05S000028"/>
    <x v="29"/>
    <s v="ACQN31"/>
    <n v="610"/>
    <s v="KG"/>
    <d v="2018-03-28T00:00:00"/>
    <n v="610"/>
    <s v="KG"/>
    <n v="0"/>
    <s v=""/>
    <d v="2018-03-29T00:00:00"/>
  </r>
  <r>
    <x v="531"/>
    <s v="80004083"/>
    <s v="900007"/>
    <s v="11001875"/>
    <s v="10"/>
    <x v="0"/>
    <s v="PF05S000028"/>
    <x v="29"/>
    <s v="ACQN13"/>
    <n v="586"/>
    <s v="KG"/>
    <d v="2018-03-28T00:00:00"/>
    <n v="586"/>
    <s v="KG"/>
    <n v="0"/>
    <s v=""/>
    <d v="2018-03-29T00:00:00"/>
  </r>
  <r>
    <x v="531"/>
    <s v="80004083"/>
    <s v="900008"/>
    <s v="11001875"/>
    <s v="10"/>
    <x v="0"/>
    <s v="PF05S000028"/>
    <x v="29"/>
    <s v="ACQN33"/>
    <n v="578"/>
    <s v="KG"/>
    <d v="2018-03-28T00:00:00"/>
    <n v="578"/>
    <s v="KG"/>
    <n v="0"/>
    <s v=""/>
    <d v="2018-03-29T00:00:00"/>
  </r>
  <r>
    <x v="531"/>
    <s v="80004083"/>
    <s v="900009"/>
    <s v="11001875"/>
    <s v="10"/>
    <x v="0"/>
    <s v="PF05S000028"/>
    <x v="29"/>
    <s v="ACQN11"/>
    <n v="534"/>
    <s v="KG"/>
    <d v="2018-03-28T00:00:00"/>
    <n v="534"/>
    <s v="KG"/>
    <n v="0"/>
    <s v=""/>
    <d v="2018-03-29T00:00:00"/>
  </r>
  <r>
    <x v="518"/>
    <s v="80004085"/>
    <s v="900001"/>
    <s v="11001860"/>
    <s v="10"/>
    <x v="0"/>
    <s v="PF05S000043"/>
    <x v="59"/>
    <s v="ADEG122"/>
    <n v="374"/>
    <s v="KG"/>
    <d v="2018-03-28T00:00:00"/>
    <n v="374"/>
    <s v="KG"/>
    <n v="0"/>
    <s v=""/>
    <d v="2018-03-29T00:00:00"/>
  </r>
  <r>
    <x v="518"/>
    <s v="80004085"/>
    <s v="900002"/>
    <s v="11001860"/>
    <s v="10"/>
    <x v="0"/>
    <s v="PF05S000043"/>
    <x v="59"/>
    <s v="ADEG211"/>
    <n v="374"/>
    <s v="KG"/>
    <d v="2018-03-28T00:00:00"/>
    <n v="374"/>
    <s v="KG"/>
    <n v="0"/>
    <s v=""/>
    <d v="2018-03-29T00:00:00"/>
  </r>
  <r>
    <x v="518"/>
    <s v="80004085"/>
    <s v="900003"/>
    <s v="11001860"/>
    <s v="10"/>
    <x v="0"/>
    <s v="PF05S000043"/>
    <x v="59"/>
    <s v="ADEG212"/>
    <n v="374"/>
    <s v="KG"/>
    <d v="2018-03-28T00:00:00"/>
    <n v="374"/>
    <s v="KG"/>
    <n v="0"/>
    <s v=""/>
    <d v="2018-03-29T00:00:00"/>
  </r>
  <r>
    <x v="518"/>
    <s v="80004085"/>
    <s v="900004"/>
    <s v="11001860"/>
    <s v="10"/>
    <x v="0"/>
    <s v="PF05S000043"/>
    <x v="59"/>
    <s v="ADEG1311"/>
    <n v="372"/>
    <s v="KG"/>
    <d v="2018-03-28T00:00:00"/>
    <n v="372"/>
    <s v="KG"/>
    <n v="0"/>
    <s v=""/>
    <d v="2018-03-29T00:00:00"/>
  </r>
  <r>
    <x v="532"/>
    <s v="80004087"/>
    <s v="900001"/>
    <s v="11001540"/>
    <s v="40"/>
    <x v="12"/>
    <s v="PF05S000103"/>
    <x v="37"/>
    <s v="ACOS2211"/>
    <n v="130"/>
    <s v="KG"/>
    <d v="2018-03-28T00:00:00"/>
    <n v="130"/>
    <s v="KG"/>
    <n v="0"/>
    <s v=""/>
    <d v="2018-03-29T00:00:00"/>
  </r>
  <r>
    <x v="532"/>
    <s v="80004087"/>
    <s v="900002"/>
    <s v="11001540"/>
    <s v="40"/>
    <x v="12"/>
    <s v="PF05S000103"/>
    <x v="37"/>
    <s v="ACOS2222"/>
    <n v="128"/>
    <s v="KG"/>
    <d v="2018-03-28T00:00:00"/>
    <n v="128"/>
    <s v="KG"/>
    <n v="0"/>
    <s v=""/>
    <d v="2018-03-29T00:00:00"/>
  </r>
  <r>
    <x v="532"/>
    <s v="80004087"/>
    <s v="900003"/>
    <s v="11001540"/>
    <s v="40"/>
    <x v="12"/>
    <s v="PF05S000103"/>
    <x v="37"/>
    <s v="ACOS3212"/>
    <n v="128"/>
    <s v="KG"/>
    <d v="2018-03-28T00:00:00"/>
    <n v="128"/>
    <s v="KG"/>
    <n v="0"/>
    <s v=""/>
    <d v="2018-03-29T00:00:00"/>
  </r>
  <r>
    <x v="532"/>
    <s v="80004087"/>
    <s v="900004"/>
    <s v="11001540"/>
    <s v="40"/>
    <x v="12"/>
    <s v="PF05S000103"/>
    <x v="37"/>
    <s v="ACOS32111"/>
    <n v="82"/>
    <s v="KG"/>
    <d v="2018-03-28T00:00:00"/>
    <n v="82"/>
    <s v="KG"/>
    <n v="0"/>
    <s v=""/>
    <d v="2018-03-29T00:00:00"/>
  </r>
  <r>
    <x v="503"/>
    <s v="80004088"/>
    <s v="900001"/>
    <s v="11001915"/>
    <s v="40"/>
    <x v="12"/>
    <s v="PF05S000101"/>
    <x v="77"/>
    <s v="ACLU221"/>
    <n v="460"/>
    <s v="KG"/>
    <d v="2018-03-28T00:00:00"/>
    <n v="460"/>
    <s v="KG"/>
    <n v="0"/>
    <s v=""/>
    <d v="2018-03-29T00:00:00"/>
  </r>
  <r>
    <x v="503"/>
    <s v="80004088"/>
    <s v="900002"/>
    <s v="11001915"/>
    <s v="40"/>
    <x v="12"/>
    <s v="PF05S000101"/>
    <x v="77"/>
    <s v="ACLU222"/>
    <n v="460"/>
    <s v="KG"/>
    <d v="2018-03-28T00:00:00"/>
    <n v="460"/>
    <s v="KG"/>
    <n v="0"/>
    <s v=""/>
    <d v="2018-03-29T00:00:00"/>
  </r>
  <r>
    <x v="503"/>
    <s v="80004088"/>
    <s v="900003"/>
    <s v="11001915"/>
    <s v="40"/>
    <x v="12"/>
    <s v="PF05S000101"/>
    <x v="77"/>
    <s v="ACLU112"/>
    <n v="418"/>
    <s v="KG"/>
    <d v="2018-03-28T00:00:00"/>
    <n v="418"/>
    <s v="KG"/>
    <n v="0"/>
    <s v=""/>
    <d v="2018-03-29T00:00:00"/>
  </r>
  <r>
    <x v="533"/>
    <s v="80004099"/>
    <s v="900001"/>
    <s v="11001859"/>
    <s v="10"/>
    <x v="0"/>
    <s v="PF05S000046"/>
    <x v="95"/>
    <s v="ADGW131"/>
    <n v="482"/>
    <s v="KG"/>
    <d v="2018-03-27T00:00:00"/>
    <n v="482"/>
    <s v="KG"/>
    <n v="0"/>
    <s v=""/>
    <d v="2018-03-28T00:00:00"/>
  </r>
  <r>
    <x v="533"/>
    <s v="80004099"/>
    <s v="900002"/>
    <s v="11001859"/>
    <s v="10"/>
    <x v="0"/>
    <s v="PF05S000046"/>
    <x v="95"/>
    <s v="ADGW211"/>
    <n v="482"/>
    <s v="KG"/>
    <d v="2018-03-27T00:00:00"/>
    <n v="482"/>
    <s v="KG"/>
    <n v="0"/>
    <s v=""/>
    <d v="2018-03-28T00:00:00"/>
  </r>
  <r>
    <x v="533"/>
    <s v="80004099"/>
    <s v="900003"/>
    <s v="11001859"/>
    <s v="10"/>
    <x v="0"/>
    <s v="PF05S000046"/>
    <x v="95"/>
    <s v="ADGW221"/>
    <n v="482"/>
    <s v="KG"/>
    <d v="2018-03-27T00:00:00"/>
    <n v="482"/>
    <s v="KG"/>
    <n v="0"/>
    <s v=""/>
    <d v="2018-03-28T00:00:00"/>
  </r>
  <r>
    <x v="533"/>
    <s v="80004099"/>
    <s v="900004"/>
    <s v="11001859"/>
    <s v="10"/>
    <x v="0"/>
    <s v="PF05S000046"/>
    <x v="95"/>
    <s v="ADGW121"/>
    <n v="480"/>
    <s v="KG"/>
    <d v="2018-03-27T00:00:00"/>
    <n v="480"/>
    <s v="KG"/>
    <n v="0"/>
    <s v=""/>
    <d v="2018-03-28T00:00:00"/>
  </r>
  <r>
    <x v="533"/>
    <s v="80004099"/>
    <s v="900005"/>
    <s v="11001859"/>
    <s v="10"/>
    <x v="0"/>
    <s v="PF05S000046"/>
    <x v="95"/>
    <s v="ADGW321"/>
    <n v="480"/>
    <s v="KG"/>
    <d v="2018-03-27T00:00:00"/>
    <n v="480"/>
    <s v="KG"/>
    <n v="0"/>
    <s v=""/>
    <d v="2018-03-28T00:00:00"/>
  </r>
  <r>
    <x v="533"/>
    <s v="80004099"/>
    <s v="900006"/>
    <s v="11001859"/>
    <s v="10"/>
    <x v="0"/>
    <s v="PF05S000046"/>
    <x v="95"/>
    <s v="ADGW111"/>
    <n v="240"/>
    <s v="KG"/>
    <d v="2018-03-27T00:00:00"/>
    <n v="240"/>
    <s v="KG"/>
    <n v="0"/>
    <s v=""/>
    <d v="2018-03-28T00:00:00"/>
  </r>
  <r>
    <x v="533"/>
    <s v="80004099"/>
    <s v="900007"/>
    <s v="11001859"/>
    <s v="10"/>
    <x v="0"/>
    <s v="PF05S000046"/>
    <x v="95"/>
    <s v="ADGW231"/>
    <n v="240"/>
    <s v="KG"/>
    <d v="2018-03-27T00:00:00"/>
    <n v="240"/>
    <s v="KG"/>
    <n v="0"/>
    <s v=""/>
    <d v="2018-03-28T00:00:00"/>
  </r>
  <r>
    <x v="533"/>
    <s v="80004099"/>
    <s v="900008"/>
    <s v="11001859"/>
    <s v="10"/>
    <x v="0"/>
    <s v="PF05S000046"/>
    <x v="95"/>
    <s v="ADGW311"/>
    <n v="240"/>
    <s v="KG"/>
    <d v="2018-03-27T00:00:00"/>
    <n v="240"/>
    <s v="KG"/>
    <n v="0"/>
    <s v=""/>
    <d v="2018-03-28T00:00:00"/>
  </r>
  <r>
    <x v="533"/>
    <s v="80004099"/>
    <s v="900009"/>
    <s v="11001859"/>
    <s v="10"/>
    <x v="0"/>
    <s v="PF05S000046"/>
    <x v="95"/>
    <s v="ADGW331"/>
    <n v="240"/>
    <s v="KG"/>
    <d v="2018-03-27T00:00:00"/>
    <n v="240"/>
    <s v="KG"/>
    <n v="0"/>
    <s v=""/>
    <d v="2018-03-28T00:00:00"/>
  </r>
  <r>
    <x v="534"/>
    <s v="80004100"/>
    <s v="900001"/>
    <s v="11001876"/>
    <s v="10"/>
    <x v="0"/>
    <s v="PF05S000028"/>
    <x v="29"/>
    <s v="ACZX33"/>
    <n v="654"/>
    <s v="KG"/>
    <d v="2018-03-28T00:00:00"/>
    <n v="654"/>
    <s v="KG"/>
    <n v="0"/>
    <s v=""/>
    <d v="2018-03-29T00:00:00"/>
  </r>
  <r>
    <x v="534"/>
    <s v="80004100"/>
    <s v="900002"/>
    <s v="11001876"/>
    <s v="10"/>
    <x v="0"/>
    <s v="PF05S000028"/>
    <x v="29"/>
    <s v="ACZX32"/>
    <n v="642"/>
    <s v="KG"/>
    <d v="2018-03-28T00:00:00"/>
    <n v="642"/>
    <s v="KG"/>
    <n v="0"/>
    <s v=""/>
    <d v="2018-03-29T00:00:00"/>
  </r>
  <r>
    <x v="534"/>
    <s v="80004100"/>
    <s v="900003"/>
    <s v="11001876"/>
    <s v="10"/>
    <x v="0"/>
    <s v="PF05S000028"/>
    <x v="29"/>
    <s v="ACZX22"/>
    <n v="628"/>
    <s v="KG"/>
    <d v="2018-03-28T00:00:00"/>
    <n v="628"/>
    <s v="KG"/>
    <n v="0"/>
    <s v=""/>
    <d v="2018-03-29T00:00:00"/>
  </r>
  <r>
    <x v="534"/>
    <s v="80004100"/>
    <s v="900004"/>
    <s v="11001876"/>
    <s v="10"/>
    <x v="0"/>
    <s v="PF05S000028"/>
    <x v="29"/>
    <s v="ACZX23"/>
    <n v="620"/>
    <s v="KG"/>
    <d v="2018-03-28T00:00:00"/>
    <n v="620"/>
    <s v="KG"/>
    <n v="0"/>
    <s v=""/>
    <d v="2018-03-29T00:00:00"/>
  </r>
  <r>
    <x v="534"/>
    <s v="80004100"/>
    <s v="900005"/>
    <s v="11001876"/>
    <s v="10"/>
    <x v="0"/>
    <s v="PF05S000028"/>
    <x v="29"/>
    <s v="ACZX12"/>
    <n v="616"/>
    <s v="KG"/>
    <d v="2018-03-28T00:00:00"/>
    <n v="616"/>
    <s v="KG"/>
    <n v="0"/>
    <s v=""/>
    <d v="2018-03-29T00:00:00"/>
  </r>
  <r>
    <x v="534"/>
    <s v="80004100"/>
    <s v="900006"/>
    <s v="11001876"/>
    <s v="10"/>
    <x v="0"/>
    <s v="PF05S000028"/>
    <x v="29"/>
    <s v="ACZX13"/>
    <n v="608"/>
    <s v="KG"/>
    <d v="2018-03-28T00:00:00"/>
    <n v="608"/>
    <s v="KG"/>
    <n v="0"/>
    <s v=""/>
    <d v="2018-03-29T00:00:00"/>
  </r>
  <r>
    <x v="534"/>
    <s v="80004100"/>
    <s v="900007"/>
    <s v="11001876"/>
    <s v="10"/>
    <x v="0"/>
    <s v="PF05S000028"/>
    <x v="29"/>
    <s v="ACZX31"/>
    <n v="600"/>
    <s v="KG"/>
    <d v="2018-03-28T00:00:00"/>
    <n v="600"/>
    <s v="KG"/>
    <n v="0"/>
    <s v=""/>
    <d v="2018-03-29T00:00:00"/>
  </r>
  <r>
    <x v="534"/>
    <s v="80004100"/>
    <s v="900008"/>
    <s v="11001876"/>
    <s v="10"/>
    <x v="0"/>
    <s v="PF05S000028"/>
    <x v="29"/>
    <s v="ACZX21"/>
    <n v="592"/>
    <s v="KG"/>
    <d v="2018-03-28T00:00:00"/>
    <n v="592"/>
    <s v="KG"/>
    <n v="0"/>
    <s v=""/>
    <d v="2018-03-29T00:00:00"/>
  </r>
  <r>
    <x v="534"/>
    <s v="80004100"/>
    <s v="900009"/>
    <s v="11001876"/>
    <s v="10"/>
    <x v="0"/>
    <s v="PF05S000028"/>
    <x v="29"/>
    <s v="ACZX11"/>
    <n v="580"/>
    <s v="KG"/>
    <d v="2018-03-28T00:00:00"/>
    <n v="580"/>
    <s v="KG"/>
    <n v="0"/>
    <s v=""/>
    <d v="2018-03-29T00:00:00"/>
  </r>
  <r>
    <x v="496"/>
    <s v="80004105"/>
    <s v="900001"/>
    <s v="11002075"/>
    <s v="10"/>
    <x v="16"/>
    <s v="PF05B000300"/>
    <x v="106"/>
    <s v="ADEP222"/>
    <n v="172"/>
    <s v="KG"/>
    <d v="2018-03-29T00:00:00"/>
    <n v="172"/>
    <s v="KG"/>
    <n v="0"/>
    <s v=""/>
    <d v="2018-03-30T00:00:00"/>
  </r>
  <r>
    <x v="496"/>
    <s v="80004106"/>
    <s v="900001"/>
    <s v="11001885"/>
    <s v="10"/>
    <x v="16"/>
    <s v="PF05B000300"/>
    <x v="106"/>
    <s v="ADEP12"/>
    <n v="992"/>
    <s v="KG"/>
    <d v="2018-03-29T00:00:00"/>
    <n v="992"/>
    <s v="KG"/>
    <n v="0"/>
    <s v=""/>
    <d v="2018-03-30T00:00:00"/>
  </r>
  <r>
    <x v="496"/>
    <s v="80004106"/>
    <s v="900002"/>
    <s v="11001885"/>
    <s v="10"/>
    <x v="16"/>
    <s v="PF05B000300"/>
    <x v="106"/>
    <s v="ADEP132"/>
    <n v="510"/>
    <s v="KG"/>
    <d v="2018-03-29T00:00:00"/>
    <n v="510"/>
    <s v="KG"/>
    <n v="0"/>
    <s v=""/>
    <d v="2018-03-30T00:00:00"/>
  </r>
  <r>
    <x v="496"/>
    <s v="80004106"/>
    <s v="900003"/>
    <s v="11001885"/>
    <s v="10"/>
    <x v="16"/>
    <s v="PF05B000300"/>
    <x v="106"/>
    <s v="ADEP232"/>
    <n v="340"/>
    <s v="KG"/>
    <d v="2018-03-29T00:00:00"/>
    <n v="340"/>
    <s v="KG"/>
    <n v="0"/>
    <s v=""/>
    <d v="2018-03-30T00:00:00"/>
  </r>
  <r>
    <x v="495"/>
    <s v="80004107"/>
    <s v="900001"/>
    <s v="11001884"/>
    <s v="10"/>
    <x v="16"/>
    <s v="PF05B000301"/>
    <x v="107"/>
    <s v="ADEO23"/>
    <n v="940"/>
    <s v="KG"/>
    <d v="2018-03-29T00:00:00"/>
    <n v="940"/>
    <s v="KG"/>
    <n v="0"/>
    <s v=""/>
    <d v="2018-03-30T00:00:00"/>
  </r>
  <r>
    <x v="496"/>
    <s v="80004107"/>
    <s v="900002"/>
    <s v="11001884"/>
    <s v="10"/>
    <x v="16"/>
    <s v="PF05B000301"/>
    <x v="107"/>
    <s v="ADEP21"/>
    <n v="766"/>
    <s v="KG"/>
    <d v="2018-03-29T00:00:00"/>
    <n v="766"/>
    <s v="KG"/>
    <n v="0"/>
    <s v=""/>
    <d v="2018-03-30T00:00:00"/>
  </r>
  <r>
    <x v="495"/>
    <s v="80004108"/>
    <s v="900001"/>
    <s v="11002074"/>
    <s v="10"/>
    <x v="16"/>
    <s v="PF05B000301"/>
    <x v="107"/>
    <s v="ADEO22"/>
    <n v="968"/>
    <s v="KG"/>
    <d v="2018-03-29T00:00:00"/>
    <n v="968"/>
    <s v="KG"/>
    <n v="0"/>
    <s v=""/>
    <d v="2018-03-30T00:00:00"/>
  </r>
  <r>
    <x v="496"/>
    <s v="80004108"/>
    <s v="900002"/>
    <s v="11002074"/>
    <s v="10"/>
    <x v="16"/>
    <s v="PF05B000301"/>
    <x v="107"/>
    <s v="ADEP221"/>
    <n v="766"/>
    <s v="KG"/>
    <d v="2018-03-29T00:00:00"/>
    <n v="766"/>
    <s v="KG"/>
    <n v="0"/>
    <s v=""/>
    <d v="2018-03-30T00:00:00"/>
  </r>
  <r>
    <x v="496"/>
    <s v="80004108"/>
    <s v="900003"/>
    <s v="11002074"/>
    <s v="10"/>
    <x v="16"/>
    <s v="PF05B000301"/>
    <x v="107"/>
    <s v="ADEP231"/>
    <n v="560"/>
    <s v="KG"/>
    <d v="2018-03-29T00:00:00"/>
    <n v="560"/>
    <s v="KG"/>
    <n v="0"/>
    <s v=""/>
    <d v="2018-03-30T00:00:00"/>
  </r>
  <r>
    <x v="496"/>
    <s v="80004108"/>
    <s v="900004"/>
    <s v="11002074"/>
    <s v="10"/>
    <x v="16"/>
    <s v="PF05B000301"/>
    <x v="107"/>
    <s v="ADEP131"/>
    <n v="370"/>
    <s v="KG"/>
    <d v="2018-03-29T00:00:00"/>
    <n v="370"/>
    <s v="KG"/>
    <n v="0"/>
    <s v=""/>
    <d v="2018-03-30T00:00:00"/>
  </r>
  <r>
    <x v="535"/>
    <s v="80004114"/>
    <s v="900007"/>
    <s v="11001638"/>
    <s v="160"/>
    <x v="13"/>
    <s v="PF05S000501"/>
    <x v="66"/>
    <s v="ADGS121"/>
    <n v="232"/>
    <s v="KG"/>
    <d v="2018-04-03T00:00:00"/>
    <n v="232"/>
    <s v="KG"/>
    <n v="0"/>
    <s v=""/>
    <d v="2018-04-04T00:00:00"/>
  </r>
  <r>
    <x v="535"/>
    <s v="80004114"/>
    <s v="900008"/>
    <s v="11001638"/>
    <s v="160"/>
    <x v="13"/>
    <s v="PF05S000501"/>
    <x v="66"/>
    <s v="ADGS133"/>
    <n v="232"/>
    <s v="KG"/>
    <d v="2018-04-03T00:00:00"/>
    <n v="232"/>
    <s v="KG"/>
    <n v="0"/>
    <s v=""/>
    <d v="2018-04-04T00:00:00"/>
  </r>
  <r>
    <x v="535"/>
    <s v="80004114"/>
    <s v="900009"/>
    <s v="11001638"/>
    <s v="160"/>
    <x v="13"/>
    <s v="PF05S000501"/>
    <x v="66"/>
    <s v="ADGS221"/>
    <n v="232"/>
    <s v="KG"/>
    <d v="2018-04-03T00:00:00"/>
    <n v="232"/>
    <s v="KG"/>
    <n v="0"/>
    <s v=""/>
    <d v="2018-04-04T00:00:00"/>
  </r>
  <r>
    <x v="535"/>
    <s v="80004114"/>
    <s v="900010"/>
    <s v="11001638"/>
    <s v="160"/>
    <x v="13"/>
    <s v="PF05S000501"/>
    <x v="66"/>
    <s v="ADGS231"/>
    <n v="230"/>
    <s v="KG"/>
    <d v="2018-04-03T00:00:00"/>
    <n v="230"/>
    <s v="KG"/>
    <n v="0"/>
    <s v=""/>
    <d v="2018-04-04T00:00:00"/>
  </r>
  <r>
    <x v="535"/>
    <s v="80004114"/>
    <s v="900011"/>
    <s v="11001638"/>
    <s v="160"/>
    <x v="13"/>
    <s v="PF05S000501"/>
    <x v="66"/>
    <s v="ADGS131"/>
    <n v="118"/>
    <s v="KG"/>
    <d v="2018-04-03T00:00:00"/>
    <n v="118"/>
    <s v="KG"/>
    <n v="0"/>
    <s v=""/>
    <d v="2018-04-04T00:00:00"/>
  </r>
  <r>
    <x v="535"/>
    <s v="80004114"/>
    <s v="900012"/>
    <s v="11001638"/>
    <s v="160"/>
    <x v="13"/>
    <s v="PF05S000501"/>
    <x v="66"/>
    <s v="ADGS213"/>
    <n v="118"/>
    <s v="KG"/>
    <d v="2018-04-03T00:00:00"/>
    <n v="118"/>
    <s v="KG"/>
    <n v="0"/>
    <s v=""/>
    <d v="2018-04-04T00:00:00"/>
  </r>
  <r>
    <x v="535"/>
    <s v="80004114"/>
    <s v="900013"/>
    <s v="11001638"/>
    <s v="160"/>
    <x v="13"/>
    <s v="PF05S000501"/>
    <x v="66"/>
    <s v="ADGS211"/>
    <n v="116"/>
    <s v="KG"/>
    <d v="2018-04-03T00:00:00"/>
    <n v="116"/>
    <s v="KG"/>
    <n v="0"/>
    <s v=""/>
    <d v="2018-04-04T00:00:00"/>
  </r>
  <r>
    <x v="536"/>
    <s v="80004116"/>
    <s v="900001"/>
    <s v="11001646"/>
    <s v="10"/>
    <x v="13"/>
    <s v="PF05B000005"/>
    <x v="44"/>
    <s v="ADJJ111"/>
    <n v="514"/>
    <s v="KG"/>
    <d v="2018-04-03T00:00:00"/>
    <n v="514"/>
    <s v="KG"/>
    <n v="0"/>
    <s v=""/>
    <d v="2018-04-04T00:00:00"/>
  </r>
  <r>
    <x v="536"/>
    <s v="80004116"/>
    <s v="900002"/>
    <s v="11001646"/>
    <s v="10"/>
    <x v="13"/>
    <s v="PF05B000005"/>
    <x v="44"/>
    <s v="ADJJ112"/>
    <n v="512"/>
    <s v="KG"/>
    <d v="2018-04-03T00:00:00"/>
    <n v="512"/>
    <s v="KG"/>
    <n v="0"/>
    <s v=""/>
    <d v="2018-04-04T00:00:00"/>
  </r>
  <r>
    <x v="536"/>
    <s v="80004116"/>
    <s v="900003"/>
    <s v="11001646"/>
    <s v="10"/>
    <x v="13"/>
    <s v="PF05B000005"/>
    <x v="44"/>
    <s v="ADJJ121"/>
    <n v="512"/>
    <s v="KG"/>
    <d v="2018-04-03T00:00:00"/>
    <n v="512"/>
    <s v="KG"/>
    <n v="0"/>
    <s v=""/>
    <d v="2018-04-04T00:00:00"/>
  </r>
  <r>
    <x v="536"/>
    <s v="80004116"/>
    <s v="900004"/>
    <s v="11001646"/>
    <s v="10"/>
    <x v="13"/>
    <s v="PF05B000005"/>
    <x v="44"/>
    <s v="ADJJ212"/>
    <n v="512"/>
    <s v="KG"/>
    <d v="2018-04-03T00:00:00"/>
    <n v="512"/>
    <s v="KG"/>
    <n v="0"/>
    <s v=""/>
    <d v="2018-04-04T00:00:00"/>
  </r>
  <r>
    <x v="536"/>
    <s v="80004116"/>
    <s v="900005"/>
    <s v="11001646"/>
    <s v="10"/>
    <x v="13"/>
    <s v="PF05B000005"/>
    <x v="44"/>
    <s v="ADJJ221"/>
    <n v="512"/>
    <s v="KG"/>
    <d v="2018-04-03T00:00:00"/>
    <n v="512"/>
    <s v="KG"/>
    <n v="0"/>
    <s v=""/>
    <d v="2018-04-04T00:00:00"/>
  </r>
  <r>
    <x v="536"/>
    <s v="80004116"/>
    <s v="900006"/>
    <s v="11001646"/>
    <s v="10"/>
    <x v="13"/>
    <s v="PF05B000005"/>
    <x v="44"/>
    <s v="ADJJ222"/>
    <n v="512"/>
    <s v="KG"/>
    <d v="2018-04-03T00:00:00"/>
    <n v="512"/>
    <s v="KG"/>
    <n v="0"/>
    <s v=""/>
    <d v="2018-04-04T00:00:00"/>
  </r>
  <r>
    <x v="536"/>
    <s v="80004116"/>
    <s v="900007"/>
    <s v="11001646"/>
    <s v="10"/>
    <x v="13"/>
    <s v="PF05B000005"/>
    <x v="44"/>
    <s v="ADJJ223"/>
    <n v="512"/>
    <s v="KG"/>
    <d v="2018-04-03T00:00:00"/>
    <n v="512"/>
    <s v="KG"/>
    <n v="0"/>
    <s v=""/>
    <d v="2018-04-04T00:00:00"/>
  </r>
  <r>
    <x v="536"/>
    <s v="80004116"/>
    <s v="900008"/>
    <s v="11001646"/>
    <s v="10"/>
    <x v="13"/>
    <s v="PF05B000005"/>
    <x v="44"/>
    <s v="ADJJ122"/>
    <n v="498"/>
    <s v="KG"/>
    <d v="2018-04-03T00:00:00"/>
    <n v="498"/>
    <s v="KG"/>
    <n v="0"/>
    <s v=""/>
    <d v="2018-04-04T00:00:00"/>
  </r>
  <r>
    <x v="536"/>
    <s v="80004116"/>
    <s v="900009"/>
    <s v="11001646"/>
    <s v="10"/>
    <x v="13"/>
    <s v="PF05B000005"/>
    <x v="44"/>
    <s v="ADJJ1131"/>
    <n v="256"/>
    <s v="KG"/>
    <d v="2018-04-03T00:00:00"/>
    <n v="256"/>
    <s v="KG"/>
    <n v="0"/>
    <s v=""/>
    <d v="2018-04-04T00:00:00"/>
  </r>
  <r>
    <x v="536"/>
    <s v="80004116"/>
    <s v="900010"/>
    <s v="11001646"/>
    <s v="10"/>
    <x v="13"/>
    <s v="PF05B000005"/>
    <x v="44"/>
    <s v="ADJJ2112"/>
    <n v="256"/>
    <s v="KG"/>
    <d v="2018-04-03T00:00:00"/>
    <n v="256"/>
    <s v="KG"/>
    <n v="0"/>
    <s v=""/>
    <d v="2018-04-04T00:00:00"/>
  </r>
  <r>
    <x v="533"/>
    <s v="80004117"/>
    <s v="900001"/>
    <s v="11001693"/>
    <s v="20"/>
    <x v="0"/>
    <s v="PF05S000006"/>
    <x v="78"/>
    <s v="ADGW232"/>
    <n v="392"/>
    <s v="KG"/>
    <d v="2018-04-05T00:00:00"/>
    <n v="392"/>
    <s v="KG"/>
    <n v="0"/>
    <s v=""/>
    <d v="2018-04-06T00:00:00"/>
  </r>
  <r>
    <x v="533"/>
    <s v="80004117"/>
    <s v="900002"/>
    <s v="11001693"/>
    <s v="20"/>
    <x v="0"/>
    <s v="PF05S000006"/>
    <x v="78"/>
    <s v="ADGW312"/>
    <n v="372"/>
    <s v="KG"/>
    <d v="2018-04-05T00:00:00"/>
    <n v="372"/>
    <s v="KG"/>
    <n v="0"/>
    <s v=""/>
    <d v="2018-04-06T00:00:00"/>
  </r>
  <r>
    <x v="533"/>
    <s v="80004117"/>
    <s v="900003"/>
    <s v="11001693"/>
    <s v="20"/>
    <x v="0"/>
    <s v="PF05S000006"/>
    <x v="78"/>
    <s v="ADGW332"/>
    <n v="370"/>
    <s v="KG"/>
    <d v="2018-04-05T00:00:00"/>
    <n v="370"/>
    <s v="KG"/>
    <n v="0"/>
    <s v=""/>
    <d v="2018-04-06T00:00:00"/>
  </r>
  <r>
    <x v="537"/>
    <s v="80004121"/>
    <s v="900001"/>
    <s v="11001610"/>
    <s v="10"/>
    <x v="8"/>
    <s v="PF05S000068"/>
    <x v="21"/>
    <s v="ADHO13"/>
    <n v="442"/>
    <s v="KG"/>
    <d v="2018-04-04T00:00:00"/>
    <n v="442"/>
    <s v="KG"/>
    <n v="0"/>
    <s v=""/>
    <d v="2018-04-05T00:00:00"/>
  </r>
  <r>
    <x v="537"/>
    <s v="80004121"/>
    <s v="900002"/>
    <s v="11001610"/>
    <s v="10"/>
    <x v="8"/>
    <s v="PF05S000068"/>
    <x v="21"/>
    <s v="ADHO33"/>
    <n v="442"/>
    <s v="KG"/>
    <d v="2018-04-04T00:00:00"/>
    <n v="442"/>
    <s v="KG"/>
    <n v="0"/>
    <s v=""/>
    <d v="2018-04-05T00:00:00"/>
  </r>
  <r>
    <x v="537"/>
    <s v="80004121"/>
    <s v="900003"/>
    <s v="11001610"/>
    <s v="10"/>
    <x v="8"/>
    <s v="PF05S000068"/>
    <x v="21"/>
    <s v="ADHO22"/>
    <n v="420"/>
    <s v="KG"/>
    <d v="2018-04-04T00:00:00"/>
    <n v="420"/>
    <s v="KG"/>
    <n v="0"/>
    <s v=""/>
    <d v="2018-04-05T00:00:00"/>
  </r>
  <r>
    <x v="537"/>
    <s v="80004121"/>
    <s v="900004"/>
    <s v="11001610"/>
    <s v="10"/>
    <x v="8"/>
    <s v="PF05S000068"/>
    <x v="21"/>
    <s v="ADHO11"/>
    <n v="398"/>
    <s v="KG"/>
    <d v="2018-04-04T00:00:00"/>
    <n v="398"/>
    <s v="KG"/>
    <n v="0"/>
    <s v=""/>
    <d v="2018-04-05T00:00:00"/>
  </r>
  <r>
    <x v="537"/>
    <s v="80004121"/>
    <s v="900005"/>
    <s v="11001610"/>
    <s v="10"/>
    <x v="8"/>
    <s v="PF05S000068"/>
    <x v="21"/>
    <s v="ADHO21"/>
    <n v="358"/>
    <s v="KG"/>
    <d v="2018-04-04T00:00:00"/>
    <n v="358"/>
    <s v="KG"/>
    <n v="0"/>
    <s v=""/>
    <d v="2018-04-05T00:00:00"/>
  </r>
  <r>
    <x v="538"/>
    <s v="80004122"/>
    <s v="900001"/>
    <s v="11001646"/>
    <s v="10"/>
    <x v="13"/>
    <s v="PF05B000005"/>
    <x v="44"/>
    <s v="ADJK223"/>
    <n v="508"/>
    <s v="KG"/>
    <d v="2018-04-03T00:00:00"/>
    <n v="508"/>
    <s v="KG"/>
    <n v="0"/>
    <s v=""/>
    <d v="2018-04-04T00:00:00"/>
  </r>
  <r>
    <x v="538"/>
    <s v="80004122"/>
    <s v="900002"/>
    <s v="11001646"/>
    <s v="10"/>
    <x v="13"/>
    <s v="PF05B000005"/>
    <x v="44"/>
    <s v="ADJK112"/>
    <n v="506"/>
    <s v="KG"/>
    <d v="2018-04-03T00:00:00"/>
    <n v="506"/>
    <s v="KG"/>
    <n v="0"/>
    <s v=""/>
    <d v="2018-04-04T00:00:00"/>
  </r>
  <r>
    <x v="538"/>
    <s v="80004122"/>
    <s v="900003"/>
    <s v="11001646"/>
    <s v="10"/>
    <x v="13"/>
    <s v="PF05B000005"/>
    <x v="44"/>
    <s v="ADJK113"/>
    <n v="506"/>
    <s v="KG"/>
    <d v="2018-04-03T00:00:00"/>
    <n v="506"/>
    <s v="KG"/>
    <n v="0"/>
    <s v=""/>
    <d v="2018-04-04T00:00:00"/>
  </r>
  <r>
    <x v="538"/>
    <s v="80004122"/>
    <s v="900004"/>
    <s v="11001646"/>
    <s v="10"/>
    <x v="13"/>
    <s v="PF05B000005"/>
    <x v="44"/>
    <s v="ADJK121"/>
    <n v="506"/>
    <s v="KG"/>
    <d v="2018-04-03T00:00:00"/>
    <n v="506"/>
    <s v="KG"/>
    <n v="0"/>
    <s v=""/>
    <d v="2018-04-04T00:00:00"/>
  </r>
  <r>
    <x v="538"/>
    <s v="80004122"/>
    <s v="900005"/>
    <s v="11001646"/>
    <s v="10"/>
    <x v="13"/>
    <s v="PF05B000005"/>
    <x v="44"/>
    <s v="ADJK222"/>
    <n v="506"/>
    <s v="KG"/>
    <d v="2018-04-03T00:00:00"/>
    <n v="506"/>
    <s v="KG"/>
    <n v="0"/>
    <s v=""/>
    <d v="2018-04-04T00:00:00"/>
  </r>
  <r>
    <x v="538"/>
    <s v="80004122"/>
    <s v="900006"/>
    <s v="11001646"/>
    <s v="10"/>
    <x v="13"/>
    <s v="PF05B000005"/>
    <x v="44"/>
    <s v="ADJK122"/>
    <n v="504"/>
    <s v="KG"/>
    <d v="2018-04-03T00:00:00"/>
    <n v="504"/>
    <s v="KG"/>
    <n v="0"/>
    <s v=""/>
    <d v="2018-04-04T00:00:00"/>
  </r>
  <r>
    <x v="538"/>
    <s v="80004122"/>
    <s v="900007"/>
    <s v="11001646"/>
    <s v="10"/>
    <x v="13"/>
    <s v="PF05B000005"/>
    <x v="44"/>
    <s v="ADJK221"/>
    <n v="504"/>
    <s v="KG"/>
    <d v="2018-04-03T00:00:00"/>
    <n v="504"/>
    <s v="KG"/>
    <n v="0"/>
    <s v=""/>
    <d v="2018-04-04T00:00:00"/>
  </r>
  <r>
    <x v="538"/>
    <s v="80004122"/>
    <s v="900008"/>
    <s v="11001646"/>
    <s v="10"/>
    <x v="13"/>
    <s v="PF05B000005"/>
    <x v="44"/>
    <s v="ADJK1112"/>
    <n v="254"/>
    <s v="KG"/>
    <d v="2018-04-03T00:00:00"/>
    <n v="254"/>
    <s v="KG"/>
    <n v="0"/>
    <s v=""/>
    <d v="2018-04-04T00:00:00"/>
  </r>
  <r>
    <x v="538"/>
    <s v="80004122"/>
    <s v="900009"/>
    <s v="11001646"/>
    <s v="10"/>
    <x v="13"/>
    <s v="PF05B000005"/>
    <x v="44"/>
    <s v="ADJK2111"/>
    <n v="254"/>
    <s v="KG"/>
    <d v="2018-04-03T00:00:00"/>
    <n v="254"/>
    <s v="KG"/>
    <n v="0"/>
    <s v=""/>
    <d v="2018-04-04T00:00:00"/>
  </r>
  <r>
    <x v="538"/>
    <s v="80004122"/>
    <s v="900010"/>
    <s v="11001646"/>
    <s v="10"/>
    <x v="13"/>
    <s v="PF05B000005"/>
    <x v="44"/>
    <s v="ADJK2121"/>
    <n v="252"/>
    <s v="KG"/>
    <d v="2018-04-03T00:00:00"/>
    <n v="252"/>
    <s v="KG"/>
    <n v="0"/>
    <s v=""/>
    <d v="2018-04-04T00:00:00"/>
  </r>
  <r>
    <x v="537"/>
    <s v="80004124"/>
    <s v="900001"/>
    <s v="11001622"/>
    <s v="10"/>
    <x v="8"/>
    <s v="PF05S000060"/>
    <x v="88"/>
    <s v="ADHO14"/>
    <n v="452"/>
    <s v="KG"/>
    <d v="2018-04-04T00:00:00"/>
    <n v="452"/>
    <s v="KG"/>
    <n v="0"/>
    <s v=""/>
    <d v="2018-04-05T00:00:00"/>
  </r>
  <r>
    <x v="537"/>
    <s v="80004124"/>
    <s v="900002"/>
    <s v="11001622"/>
    <s v="10"/>
    <x v="8"/>
    <s v="PF05S000060"/>
    <x v="88"/>
    <s v="ADHO24"/>
    <n v="452"/>
    <s v="KG"/>
    <d v="2018-04-04T00:00:00"/>
    <n v="452"/>
    <s v="KG"/>
    <n v="0"/>
    <s v=""/>
    <d v="2018-04-05T00:00:00"/>
  </r>
  <r>
    <x v="537"/>
    <s v="80004124"/>
    <s v="900003"/>
    <s v="11001622"/>
    <s v="10"/>
    <x v="8"/>
    <s v="PF05S000060"/>
    <x v="88"/>
    <s v="ADHO34"/>
    <n v="452"/>
    <s v="KG"/>
    <d v="2018-04-04T00:00:00"/>
    <n v="452"/>
    <s v="KG"/>
    <n v="0"/>
    <s v=""/>
    <d v="2018-04-05T00:00:00"/>
  </r>
  <r>
    <x v="537"/>
    <s v="80004124"/>
    <s v="900004"/>
    <s v="11001622"/>
    <s v="10"/>
    <x v="8"/>
    <s v="PF05S000060"/>
    <x v="88"/>
    <s v="ADHO32"/>
    <n v="450"/>
    <s v="KG"/>
    <d v="2018-04-04T00:00:00"/>
    <n v="450"/>
    <s v="KG"/>
    <n v="0"/>
    <s v=""/>
    <d v="2018-04-05T00:00:00"/>
  </r>
  <r>
    <x v="537"/>
    <s v="80004124"/>
    <s v="900005"/>
    <s v="11001622"/>
    <s v="10"/>
    <x v="8"/>
    <s v="PF05S000060"/>
    <x v="88"/>
    <s v="ADHO31"/>
    <n v="360"/>
    <s v="KG"/>
    <d v="2018-04-04T00:00:00"/>
    <n v="360"/>
    <s v="KG"/>
    <n v="0"/>
    <s v=""/>
    <d v="2018-04-05T00:00:00"/>
  </r>
  <r>
    <x v="539"/>
    <s v="80004126"/>
    <s v="900001"/>
    <s v="11001622"/>
    <s v="10"/>
    <x v="8"/>
    <s v="PF05S000060"/>
    <x v="88"/>
    <s v="ADGH22"/>
    <n v="538"/>
    <s v="KG"/>
    <d v="2018-04-04T00:00:00"/>
    <n v="538"/>
    <s v="KG"/>
    <n v="0"/>
    <s v=""/>
    <d v="2018-04-05T00:00:00"/>
  </r>
  <r>
    <x v="539"/>
    <s v="80004126"/>
    <s v="900002"/>
    <s v="11001622"/>
    <s v="10"/>
    <x v="8"/>
    <s v="PF05S000060"/>
    <x v="88"/>
    <s v="ADGH23"/>
    <n v="450"/>
    <s v="KG"/>
    <d v="2018-04-04T00:00:00"/>
    <n v="450"/>
    <s v="KG"/>
    <n v="0"/>
    <s v=""/>
    <d v="2018-04-05T00:00:00"/>
  </r>
  <r>
    <x v="539"/>
    <s v="80004126"/>
    <s v="900003"/>
    <s v="11001622"/>
    <s v="10"/>
    <x v="8"/>
    <s v="PF05S000060"/>
    <x v="88"/>
    <s v="ADGH122"/>
    <n v="448"/>
    <s v="KG"/>
    <d v="2018-04-04T00:00:00"/>
    <n v="448"/>
    <s v="KG"/>
    <n v="0"/>
    <s v=""/>
    <d v="2018-04-05T00:00:00"/>
  </r>
  <r>
    <x v="539"/>
    <s v="80004126"/>
    <s v="900004"/>
    <s v="11001622"/>
    <s v="10"/>
    <x v="8"/>
    <s v="PF05S000060"/>
    <x v="88"/>
    <s v="ADGH322"/>
    <n v="362"/>
    <s v="KG"/>
    <d v="2018-04-04T00:00:00"/>
    <n v="362"/>
    <s v="KG"/>
    <n v="0"/>
    <s v=""/>
    <d v="2018-04-05T00:00:00"/>
  </r>
  <r>
    <x v="539"/>
    <s v="80004126"/>
    <s v="900005"/>
    <s v="11001622"/>
    <s v="10"/>
    <x v="8"/>
    <s v="PF05S000060"/>
    <x v="88"/>
    <s v="ADGH11"/>
    <n v="360"/>
    <s v="KG"/>
    <d v="2018-04-04T00:00:00"/>
    <n v="360"/>
    <s v="KG"/>
    <n v="0"/>
    <s v=""/>
    <d v="2018-04-05T00:00:00"/>
  </r>
  <r>
    <x v="539"/>
    <s v="80004126"/>
    <s v="900006"/>
    <s v="11001622"/>
    <s v="10"/>
    <x v="8"/>
    <s v="PF05S000060"/>
    <x v="88"/>
    <s v="ADGH242"/>
    <n v="360"/>
    <s v="KG"/>
    <d v="2018-04-04T00:00:00"/>
    <n v="360"/>
    <s v="KG"/>
    <n v="0"/>
    <s v=""/>
    <d v="2018-04-05T00:00:00"/>
  </r>
  <r>
    <x v="539"/>
    <s v="80004126"/>
    <s v="900007"/>
    <s v="11001622"/>
    <s v="10"/>
    <x v="8"/>
    <s v="PF05S000060"/>
    <x v="88"/>
    <s v="ADGH33"/>
    <n v="360"/>
    <s v="KG"/>
    <d v="2018-04-04T00:00:00"/>
    <n v="360"/>
    <s v="KG"/>
    <n v="0"/>
    <s v=""/>
    <d v="2018-04-05T00:00:00"/>
  </r>
  <r>
    <x v="539"/>
    <s v="80004126"/>
    <s v="900008"/>
    <s v="11001622"/>
    <s v="10"/>
    <x v="8"/>
    <s v="PF05S000060"/>
    <x v="88"/>
    <s v="ADGH342"/>
    <n v="360"/>
    <s v="KG"/>
    <d v="2018-04-04T00:00:00"/>
    <n v="360"/>
    <s v="KG"/>
    <n v="0"/>
    <s v=""/>
    <d v="2018-04-05T00:00:00"/>
  </r>
  <r>
    <x v="539"/>
    <s v="80004126"/>
    <s v="900009"/>
    <s v="11001622"/>
    <s v="10"/>
    <x v="8"/>
    <s v="PF05S000060"/>
    <x v="88"/>
    <s v="ADGH132"/>
    <n v="358"/>
    <s v="KG"/>
    <d v="2018-04-04T00:00:00"/>
    <n v="358"/>
    <s v="KG"/>
    <n v="0"/>
    <s v=""/>
    <d v="2018-04-05T00:00:00"/>
  </r>
  <r>
    <x v="539"/>
    <s v="80004126"/>
    <s v="900010"/>
    <s v="11001622"/>
    <s v="10"/>
    <x v="8"/>
    <s v="PF05S000060"/>
    <x v="88"/>
    <s v="ADGH142"/>
    <n v="358"/>
    <s v="KG"/>
    <d v="2018-04-04T00:00:00"/>
    <n v="358"/>
    <s v="KG"/>
    <n v="0"/>
    <s v=""/>
    <d v="2018-04-05T00:00:00"/>
  </r>
  <r>
    <x v="539"/>
    <s v="80004126"/>
    <s v="900011"/>
    <s v="11001622"/>
    <s v="10"/>
    <x v="8"/>
    <s v="PF05S000060"/>
    <x v="88"/>
    <s v="ADGH212"/>
    <n v="358"/>
    <s v="KG"/>
    <d v="2018-04-04T00:00:00"/>
    <n v="358"/>
    <s v="KG"/>
    <n v="0"/>
    <s v=""/>
    <d v="2018-04-05T00:00:00"/>
  </r>
  <r>
    <x v="539"/>
    <s v="80004126"/>
    <s v="900012"/>
    <s v="11001622"/>
    <s v="10"/>
    <x v="8"/>
    <s v="PF05S000060"/>
    <x v="88"/>
    <s v="ADGH31"/>
    <n v="358"/>
    <s v="KG"/>
    <d v="2018-04-04T00:00:00"/>
    <n v="358"/>
    <s v="KG"/>
    <n v="0"/>
    <s v=""/>
    <d v="2018-04-05T00:00:00"/>
  </r>
  <r>
    <x v="533"/>
    <s v="80004127"/>
    <s v="900001"/>
    <s v="11001859"/>
    <s v="20"/>
    <x v="0"/>
    <s v="PF05S000046"/>
    <x v="95"/>
    <s v="ADGW1121"/>
    <n v="238"/>
    <s v="KG"/>
    <d v="2018-04-05T00:00:00"/>
    <n v="238"/>
    <s v="KG"/>
    <n v="0"/>
    <s v=""/>
    <d v="2018-04-06T00:00:00"/>
  </r>
  <r>
    <x v="540"/>
    <s v="80004128"/>
    <s v="900007"/>
    <s v="11001483"/>
    <s v="10"/>
    <x v="16"/>
    <s v="PF05S000082"/>
    <x v="58"/>
    <s v="ADJX21"/>
    <n v="880"/>
    <s v="KG"/>
    <d v="2018-04-05T00:00:00"/>
    <n v="880"/>
    <s v="KG"/>
    <n v="0"/>
    <s v=""/>
    <d v="2018-04-06T00:00:00"/>
  </r>
  <r>
    <x v="540"/>
    <s v="80004128"/>
    <s v="900009"/>
    <s v="11001483"/>
    <s v="10"/>
    <x v="16"/>
    <s v="PF05S000082"/>
    <x v="58"/>
    <s v="ADJX13"/>
    <n v="874"/>
    <s v="KG"/>
    <d v="2018-04-05T00:00:00"/>
    <n v="874"/>
    <s v="KG"/>
    <n v="0"/>
    <s v=""/>
    <d v="2018-04-06T00:00:00"/>
  </r>
  <r>
    <x v="540"/>
    <s v="80004129"/>
    <s v="900003"/>
    <s v="11001483"/>
    <s v="10"/>
    <x v="16"/>
    <s v="PF05S000082"/>
    <x v="58"/>
    <s v="ADJX12"/>
    <n v="866"/>
    <s v="KG"/>
    <d v="2018-04-05T00:00:00"/>
    <n v="866"/>
    <s v="KG"/>
    <n v="0"/>
    <s v=""/>
    <d v="2018-04-06T00:00:00"/>
  </r>
  <r>
    <x v="541"/>
    <s v="80004130"/>
    <s v="900001"/>
    <s v="11001646"/>
    <s v="60"/>
    <x v="13"/>
    <s v="PF05B000006"/>
    <x v="76"/>
    <s v="ADCY132"/>
    <n v="340"/>
    <s v="KG"/>
    <d v="2018-04-05T00:00:00"/>
    <n v="340"/>
    <s v="KG"/>
    <n v="0"/>
    <s v=""/>
    <d v="2018-04-06T00:00:00"/>
  </r>
  <r>
    <x v="541"/>
    <s v="80004130"/>
    <s v="900002"/>
    <s v="11001646"/>
    <s v="60"/>
    <x v="13"/>
    <s v="PF05B000006"/>
    <x v="76"/>
    <s v="ADCY231"/>
    <n v="340"/>
    <s v="KG"/>
    <d v="2018-04-05T00:00:00"/>
    <n v="340"/>
    <s v="KG"/>
    <n v="0"/>
    <s v=""/>
    <d v="2018-04-06T00:00:00"/>
  </r>
  <r>
    <x v="541"/>
    <s v="80004130"/>
    <s v="900003"/>
    <s v="11001646"/>
    <s v="60"/>
    <x v="13"/>
    <s v="PF05B000006"/>
    <x v="76"/>
    <s v="ADCY241"/>
    <n v="340"/>
    <s v="KG"/>
    <d v="2018-04-05T00:00:00"/>
    <n v="340"/>
    <s v="KG"/>
    <n v="0"/>
    <s v=""/>
    <d v="2018-04-06T00:00:00"/>
  </r>
  <r>
    <x v="541"/>
    <s v="80004130"/>
    <s v="900004"/>
    <s v="11001646"/>
    <s v="60"/>
    <x v="13"/>
    <s v="PF05B000006"/>
    <x v="76"/>
    <s v="ADCY131"/>
    <n v="338"/>
    <s v="KG"/>
    <d v="2018-04-05T00:00:00"/>
    <n v="338"/>
    <s v="KG"/>
    <n v="0"/>
    <s v=""/>
    <d v="2018-04-06T00:00:00"/>
  </r>
  <r>
    <x v="541"/>
    <s v="80004130"/>
    <s v="900005"/>
    <s v="11001646"/>
    <s v="60"/>
    <x v="13"/>
    <s v="PF05B000006"/>
    <x v="76"/>
    <s v="ADCY211"/>
    <n v="338"/>
    <s v="KG"/>
    <d v="2018-04-05T00:00:00"/>
    <n v="338"/>
    <s v="KG"/>
    <n v="0"/>
    <s v=""/>
    <d v="2018-04-06T00:00:00"/>
  </r>
  <r>
    <x v="541"/>
    <s v="80004130"/>
    <s v="900006"/>
    <s v="11001646"/>
    <s v="60"/>
    <x v="13"/>
    <s v="PF05B000006"/>
    <x v="76"/>
    <s v="ADCY221"/>
    <n v="338"/>
    <s v="KG"/>
    <d v="2018-04-05T00:00:00"/>
    <n v="338"/>
    <s v="KG"/>
    <n v="0"/>
    <s v=""/>
    <d v="2018-04-06T00:00:00"/>
  </r>
  <r>
    <x v="541"/>
    <s v="80004130"/>
    <s v="900007"/>
    <s v="11001646"/>
    <s v="60"/>
    <x v="13"/>
    <s v="PF05B000006"/>
    <x v="76"/>
    <s v="ADCY222"/>
    <n v="338"/>
    <s v="KG"/>
    <d v="2018-04-05T00:00:00"/>
    <n v="338"/>
    <s v="KG"/>
    <n v="0"/>
    <s v=""/>
    <d v="2018-04-06T00:00:00"/>
  </r>
  <r>
    <x v="541"/>
    <s v="80004130"/>
    <s v="900008"/>
    <s v="11001646"/>
    <s v="60"/>
    <x v="13"/>
    <s v="PF05B000006"/>
    <x v="76"/>
    <s v="ADCY121"/>
    <n v="336"/>
    <s v="KG"/>
    <d v="2018-04-05T00:00:00"/>
    <n v="336"/>
    <s v="KG"/>
    <n v="0"/>
    <s v=""/>
    <d v="2018-04-06T00:00:00"/>
  </r>
  <r>
    <x v="541"/>
    <s v="80004130"/>
    <s v="900009"/>
    <s v="11001646"/>
    <s v="60"/>
    <x v="13"/>
    <s v="PF05B000006"/>
    <x v="76"/>
    <s v="ADCY142"/>
    <n v="172"/>
    <s v="KG"/>
    <d v="2018-04-05T00:00:00"/>
    <n v="172"/>
    <s v="KG"/>
    <n v="0"/>
    <s v=""/>
    <d v="2018-04-06T00:00:00"/>
  </r>
  <r>
    <x v="541"/>
    <s v="80004130"/>
    <s v="900010"/>
    <s v="11001646"/>
    <s v="60"/>
    <x v="13"/>
    <s v="PF05B000006"/>
    <x v="76"/>
    <s v="ADCY212"/>
    <n v="172"/>
    <s v="KG"/>
    <d v="2018-04-05T00:00:00"/>
    <n v="172"/>
    <s v="KG"/>
    <n v="0"/>
    <s v=""/>
    <d v="2018-04-06T00:00:00"/>
  </r>
  <r>
    <x v="541"/>
    <s v="80004130"/>
    <s v="900011"/>
    <s v="11001646"/>
    <s v="60"/>
    <x v="13"/>
    <s v="PF05B000006"/>
    <x v="76"/>
    <s v="ADCY242"/>
    <n v="172"/>
    <s v="KG"/>
    <d v="2018-04-05T00:00:00"/>
    <n v="172"/>
    <s v="KG"/>
    <n v="0"/>
    <s v=""/>
    <d v="2018-04-06T00:00:00"/>
  </r>
  <r>
    <x v="541"/>
    <s v="80004130"/>
    <s v="900012"/>
    <s v="11001646"/>
    <s v="60"/>
    <x v="13"/>
    <s v="PF05B000006"/>
    <x v="76"/>
    <s v="ADCY112"/>
    <n v="170"/>
    <s v="KG"/>
    <d v="2018-04-05T00:00:00"/>
    <n v="170"/>
    <s v="KG"/>
    <n v="0"/>
    <s v=""/>
    <d v="2018-04-06T00:00:00"/>
  </r>
  <r>
    <x v="541"/>
    <s v="80004130"/>
    <s v="900013"/>
    <s v="11001646"/>
    <s v="60"/>
    <x v="13"/>
    <s v="PF05B000006"/>
    <x v="76"/>
    <s v="ADCY122"/>
    <n v="170"/>
    <s v="KG"/>
    <d v="2018-04-05T00:00:00"/>
    <n v="170"/>
    <s v="KG"/>
    <n v="0"/>
    <s v=""/>
    <d v="2018-04-06T00:00:00"/>
  </r>
  <r>
    <x v="541"/>
    <s v="80004130"/>
    <s v="900014"/>
    <s v="11001646"/>
    <s v="60"/>
    <x v="13"/>
    <s v="PF05B000006"/>
    <x v="76"/>
    <s v="ADCY232"/>
    <n v="170"/>
    <s v="KG"/>
    <d v="2018-04-05T00:00:00"/>
    <n v="170"/>
    <s v="KG"/>
    <n v="0"/>
    <s v=""/>
    <d v="2018-04-06T00:00:00"/>
  </r>
  <r>
    <x v="541"/>
    <s v="80004130"/>
    <s v="900015"/>
    <s v="11001646"/>
    <s v="60"/>
    <x v="13"/>
    <s v="PF05B000006"/>
    <x v="76"/>
    <s v="ADCY111"/>
    <n v="164"/>
    <s v="KG"/>
    <d v="2018-04-05T00:00:00"/>
    <n v="164"/>
    <s v="KG"/>
    <n v="0"/>
    <s v=""/>
    <d v="2018-04-06T00:00:00"/>
  </r>
  <r>
    <x v="542"/>
    <s v="80004133"/>
    <s v="900001"/>
    <s v="11001296"/>
    <s v="20"/>
    <x v="3"/>
    <s v="PF05S000070"/>
    <x v="41"/>
    <s v="ACSX331"/>
    <n v="288"/>
    <s v="KG"/>
    <d v="2018-04-06T00:00:00"/>
    <n v="288"/>
    <s v="KG"/>
    <n v="0"/>
    <s v=""/>
    <d v="2018-04-09T00:00:00"/>
  </r>
  <r>
    <x v="542"/>
    <s v="80004133"/>
    <s v="900002"/>
    <s v="11001296"/>
    <s v="20"/>
    <x v="3"/>
    <s v="PF05S000070"/>
    <x v="41"/>
    <s v="ACSX231"/>
    <n v="286"/>
    <s v="KG"/>
    <d v="2018-04-06T00:00:00"/>
    <n v="286"/>
    <s v="KG"/>
    <n v="0"/>
    <s v=""/>
    <d v="2018-04-09T00:00:00"/>
  </r>
  <r>
    <x v="542"/>
    <s v="80004133"/>
    <s v="900003"/>
    <s v="11001296"/>
    <s v="20"/>
    <x v="3"/>
    <s v="PF05S000070"/>
    <x v="41"/>
    <s v="ACSX131"/>
    <n v="278"/>
    <s v="KG"/>
    <d v="2018-04-06T00:00:00"/>
    <n v="278"/>
    <s v="KG"/>
    <n v="0"/>
    <s v=""/>
    <d v="2018-04-09T00:00:00"/>
  </r>
  <r>
    <x v="542"/>
    <s v="80004133"/>
    <s v="900004"/>
    <s v="11001296"/>
    <s v="20"/>
    <x v="3"/>
    <s v="PF05S000070"/>
    <x v="41"/>
    <s v="ACSX312"/>
    <n v="278"/>
    <s v="KG"/>
    <d v="2018-04-06T00:00:00"/>
    <n v="278"/>
    <s v="KG"/>
    <n v="0"/>
    <s v=""/>
    <d v="2018-04-09T00:00:00"/>
  </r>
  <r>
    <x v="542"/>
    <s v="80004133"/>
    <s v="900005"/>
    <s v="11001296"/>
    <s v="20"/>
    <x v="3"/>
    <s v="PF05S000070"/>
    <x v="41"/>
    <s v="ACSX332"/>
    <n v="274"/>
    <s v="KG"/>
    <d v="2018-04-06T00:00:00"/>
    <n v="274"/>
    <s v="KG"/>
    <n v="0"/>
    <s v=""/>
    <d v="2018-04-09T00:00:00"/>
  </r>
  <r>
    <x v="542"/>
    <s v="80004133"/>
    <s v="900006"/>
    <s v="11001296"/>
    <s v="20"/>
    <x v="3"/>
    <s v="PF05S000070"/>
    <x v="41"/>
    <s v="ACSX111"/>
    <n v="264"/>
    <s v="KG"/>
    <d v="2018-04-06T00:00:00"/>
    <n v="264"/>
    <s v="KG"/>
    <n v="0"/>
    <s v=""/>
    <d v="2018-04-09T00:00:00"/>
  </r>
  <r>
    <x v="542"/>
    <s v="80004133"/>
    <s v="900007"/>
    <s v="11001296"/>
    <s v="20"/>
    <x v="3"/>
    <s v="PF05S000070"/>
    <x v="41"/>
    <s v="ACSX121"/>
    <n v="258"/>
    <s v="KG"/>
    <d v="2018-04-06T00:00:00"/>
    <n v="258"/>
    <s v="KG"/>
    <n v="0"/>
    <s v=""/>
    <d v="2018-04-09T00:00:00"/>
  </r>
  <r>
    <x v="542"/>
    <s v="80004133"/>
    <s v="900008"/>
    <s v="11001296"/>
    <s v="20"/>
    <x v="3"/>
    <s v="PF05S000070"/>
    <x v="41"/>
    <s v="ACSX232"/>
    <n v="250"/>
    <s v="KG"/>
    <d v="2018-04-06T00:00:00"/>
    <n v="250"/>
    <s v="KG"/>
    <n v="0"/>
    <s v=""/>
    <d v="2018-04-09T00:00:00"/>
  </r>
  <r>
    <x v="542"/>
    <s v="80004133"/>
    <s v="900009"/>
    <s v="11001296"/>
    <s v="20"/>
    <x v="3"/>
    <s v="PF05S000070"/>
    <x v="41"/>
    <s v="ACSX311"/>
    <n v="248"/>
    <s v="KG"/>
    <d v="2018-04-06T00:00:00"/>
    <n v="248"/>
    <s v="KG"/>
    <n v="0"/>
    <s v=""/>
    <d v="2018-04-09T00:00:00"/>
  </r>
  <r>
    <x v="542"/>
    <s v="80004133"/>
    <s v="900010"/>
    <s v="11001296"/>
    <s v="20"/>
    <x v="3"/>
    <s v="PF05S000070"/>
    <x v="41"/>
    <s v="ACSX132"/>
    <n v="244"/>
    <s v="KG"/>
    <d v="2018-04-06T00:00:00"/>
    <n v="244"/>
    <s v="KG"/>
    <n v="0"/>
    <s v=""/>
    <d v="2018-04-09T00:00:00"/>
  </r>
  <r>
    <x v="543"/>
    <s v="80004136"/>
    <s v="900001"/>
    <s v="11001808"/>
    <s v="10"/>
    <x v="0"/>
    <s v="PF05S000022"/>
    <x v="22"/>
    <s v="ADKB1"/>
    <n v="3074"/>
    <s v="KG"/>
    <d v="2018-04-11T00:00:00"/>
    <n v="3074"/>
    <s v="KG"/>
    <n v="0"/>
    <s v=""/>
    <d v="2018-04-12T00:00:00"/>
  </r>
  <r>
    <x v="543"/>
    <s v="80004136"/>
    <s v="900002"/>
    <s v="11001808"/>
    <s v="10"/>
    <x v="0"/>
    <s v="PF05S000022"/>
    <x v="22"/>
    <s v="ADKB2"/>
    <n v="2702"/>
    <s v="KG"/>
    <d v="2018-04-11T00:00:00"/>
    <n v="2702"/>
    <s v="KG"/>
    <n v="0"/>
    <s v=""/>
    <d v="2018-04-12T00:00:00"/>
  </r>
  <r>
    <x v="544"/>
    <s v="80004138"/>
    <s v="900001"/>
    <s v="11001747"/>
    <s v="10"/>
    <x v="16"/>
    <s v="PF05S000082"/>
    <x v="110"/>
    <s v="ADJY13"/>
    <n v="876"/>
    <s v="KG"/>
    <d v="2018-04-12T00:00:00"/>
    <n v="876"/>
    <s v="KG"/>
    <n v="0"/>
    <s v=""/>
    <d v="2018-04-13T00:00:00"/>
  </r>
  <r>
    <x v="540"/>
    <s v="80004138"/>
    <s v="900002"/>
    <s v="11001747"/>
    <s v="10"/>
    <x v="16"/>
    <s v="PF05S000082"/>
    <x v="110"/>
    <s v="ADJX22"/>
    <n v="874"/>
    <s v="KG"/>
    <d v="2018-04-12T00:00:00"/>
    <n v="874"/>
    <s v="KG"/>
    <n v="0"/>
    <s v=""/>
    <d v="2018-04-13T00:00:00"/>
  </r>
  <r>
    <x v="544"/>
    <s v="80004139"/>
    <s v="900001"/>
    <s v="11001747"/>
    <s v="10"/>
    <x v="16"/>
    <s v="PF05S000082"/>
    <x v="110"/>
    <s v="ADJY22"/>
    <n v="878"/>
    <s v="KG"/>
    <d v="2018-04-12T00:00:00"/>
    <n v="878"/>
    <s v="KG"/>
    <n v="0"/>
    <s v=""/>
    <d v="2018-04-13T00:00:00"/>
  </r>
  <r>
    <x v="544"/>
    <s v="80004139"/>
    <s v="900002"/>
    <s v="11001747"/>
    <s v="10"/>
    <x v="16"/>
    <s v="PF05S000082"/>
    <x v="110"/>
    <s v="ADJY21"/>
    <n v="876"/>
    <s v="KG"/>
    <d v="2018-04-12T00:00:00"/>
    <n v="876"/>
    <s v="KG"/>
    <n v="0"/>
    <s v=""/>
    <d v="2018-04-13T00:00:00"/>
  </r>
  <r>
    <x v="540"/>
    <s v="80004140"/>
    <s v="900001"/>
    <s v="11001747"/>
    <s v="10"/>
    <x v="16"/>
    <s v="PF05S000082"/>
    <x v="110"/>
    <s v="ADJX231"/>
    <n v="586"/>
    <s v="KG"/>
    <d v="2018-04-12T00:00:00"/>
    <n v="586"/>
    <s v="KG"/>
    <n v="0"/>
    <s v=""/>
    <d v="2018-04-13T00:00:00"/>
  </r>
  <r>
    <x v="540"/>
    <s v="80004140"/>
    <s v="900002"/>
    <s v="11001747"/>
    <s v="10"/>
    <x v="16"/>
    <s v="PF05S000082"/>
    <x v="110"/>
    <s v="ADJX111"/>
    <n v="584"/>
    <s v="KG"/>
    <d v="2018-04-12T00:00:00"/>
    <n v="584"/>
    <s v="KG"/>
    <n v="0"/>
    <s v=""/>
    <d v="2018-04-13T00:00:00"/>
  </r>
  <r>
    <x v="544"/>
    <s v="80004141"/>
    <s v="900001"/>
    <s v="11001747"/>
    <s v="10"/>
    <x v="16"/>
    <s v="PF05S000082"/>
    <x v="110"/>
    <s v="ADJY111"/>
    <n v="584"/>
    <s v="KG"/>
    <d v="2018-04-12T00:00:00"/>
    <n v="584"/>
    <s v="KG"/>
    <n v="0"/>
    <s v=""/>
    <d v="2018-04-13T00:00:00"/>
  </r>
  <r>
    <x v="544"/>
    <s v="80004141"/>
    <s v="900002"/>
    <s v="11001747"/>
    <s v="10"/>
    <x v="16"/>
    <s v="PF05S000082"/>
    <x v="110"/>
    <s v="ADJY121"/>
    <n v="584"/>
    <s v="KG"/>
    <d v="2018-04-12T00:00:00"/>
    <n v="584"/>
    <s v="KG"/>
    <n v="0"/>
    <s v=""/>
    <d v="2018-04-13T00:00:00"/>
  </r>
  <r>
    <x v="544"/>
    <s v="80004142"/>
    <s v="900001"/>
    <s v="11001747"/>
    <s v="10"/>
    <x v="16"/>
    <s v="PF05S000082"/>
    <x v="110"/>
    <s v="ADJY231"/>
    <n v="584"/>
    <s v="KG"/>
    <d v="2018-04-12T00:00:00"/>
    <n v="584"/>
    <s v="KG"/>
    <n v="0"/>
    <s v=""/>
    <d v="2018-04-13T00:00:00"/>
  </r>
  <r>
    <x v="545"/>
    <s v="80004143"/>
    <s v="900001"/>
    <s v="11001783"/>
    <s v="10"/>
    <x v="0"/>
    <s v="PF05S000001"/>
    <x v="8"/>
    <s v="ADMH2"/>
    <n v="1930"/>
    <s v="KG"/>
    <d v="2018-04-11T00:00:00"/>
    <n v="1930"/>
    <s v="KG"/>
    <n v="0"/>
    <s v=""/>
    <d v="2018-04-12T00:00:00"/>
  </r>
  <r>
    <x v="545"/>
    <s v="80004143"/>
    <s v="900002"/>
    <s v="11001783"/>
    <s v="10"/>
    <x v="0"/>
    <s v="PF05S000001"/>
    <x v="8"/>
    <s v="ADMH3"/>
    <n v="1750"/>
    <s v="KG"/>
    <d v="2018-04-11T00:00:00"/>
    <n v="1750"/>
    <s v="KG"/>
    <n v="0"/>
    <s v=""/>
    <d v="2018-04-12T00:00:00"/>
  </r>
  <r>
    <x v="545"/>
    <s v="80004143"/>
    <s v="900003"/>
    <s v="11001783"/>
    <s v="10"/>
    <x v="0"/>
    <s v="PF05S000001"/>
    <x v="8"/>
    <s v="ADMH1"/>
    <n v="1658"/>
    <s v="KG"/>
    <d v="2018-04-11T00:00:00"/>
    <n v="1658"/>
    <s v="KG"/>
    <n v="0"/>
    <s v=""/>
    <d v="2018-04-12T00:00:00"/>
  </r>
  <r>
    <x v="546"/>
    <s v="80004146"/>
    <s v="900001"/>
    <s v="11001886"/>
    <s v="10"/>
    <x v="7"/>
    <s v="PF05S000038"/>
    <x v="74"/>
    <s v="ACZK111"/>
    <n v="514"/>
    <s v="KG"/>
    <d v="2018-04-16T00:00:00"/>
    <n v="514"/>
    <s v="KG"/>
    <n v="0"/>
    <s v=""/>
    <d v="2018-04-17T00:00:00"/>
  </r>
  <r>
    <x v="546"/>
    <s v="80004146"/>
    <s v="900002"/>
    <s v="11001886"/>
    <s v="10"/>
    <x v="7"/>
    <s v="PF05S000038"/>
    <x v="74"/>
    <s v="ACZK132"/>
    <n v="514"/>
    <s v="KG"/>
    <d v="2018-04-16T00:00:00"/>
    <n v="514"/>
    <s v="KG"/>
    <n v="0"/>
    <s v=""/>
    <d v="2018-04-17T00:00:00"/>
  </r>
  <r>
    <x v="518"/>
    <s v="80004146"/>
    <s v="900003"/>
    <s v="11001886"/>
    <s v="10"/>
    <x v="7"/>
    <s v="PF05S000038"/>
    <x v="74"/>
    <s v="ADEG221"/>
    <n v="514"/>
    <s v="KG"/>
    <d v="2018-04-16T00:00:00"/>
    <n v="514"/>
    <s v="KG"/>
    <n v="0"/>
    <s v=""/>
    <d v="2018-04-17T00:00:00"/>
  </r>
  <r>
    <x v="546"/>
    <s v="80004146"/>
    <s v="900004"/>
    <s v="11001886"/>
    <s v="10"/>
    <x v="7"/>
    <s v="PF05S000038"/>
    <x v="74"/>
    <s v="ACZK122"/>
    <n v="512"/>
    <s v="KG"/>
    <d v="2018-04-16T00:00:00"/>
    <n v="512"/>
    <s v="KG"/>
    <n v="0"/>
    <s v=""/>
    <d v="2018-04-17T00:00:00"/>
  </r>
  <r>
    <x v="546"/>
    <s v="80004146"/>
    <s v="900005"/>
    <s v="11001886"/>
    <s v="10"/>
    <x v="7"/>
    <s v="PF05S000038"/>
    <x v="74"/>
    <s v="ACZK212"/>
    <n v="512"/>
    <s v="KG"/>
    <d v="2018-04-16T00:00:00"/>
    <n v="512"/>
    <s v="KG"/>
    <n v="0"/>
    <s v=""/>
    <d v="2018-04-17T00:00:00"/>
  </r>
  <r>
    <x v="546"/>
    <s v="80004146"/>
    <s v="900006"/>
    <s v="11001886"/>
    <s v="10"/>
    <x v="7"/>
    <s v="PF05S000038"/>
    <x v="74"/>
    <s v="ACZK222"/>
    <n v="512"/>
    <s v="KG"/>
    <d v="2018-04-16T00:00:00"/>
    <n v="512"/>
    <s v="KG"/>
    <n v="0"/>
    <s v=""/>
    <d v="2018-04-17T00:00:00"/>
  </r>
  <r>
    <x v="535"/>
    <s v="80004150"/>
    <s v="900001"/>
    <s v="11001645"/>
    <s v="150"/>
    <x v="13"/>
    <s v="PF05S000502"/>
    <x v="67"/>
    <s v="ADGS214"/>
    <n v="366"/>
    <s v="KG"/>
    <d v="2018-04-17T00:00:00"/>
    <n v="366"/>
    <s v="KG"/>
    <n v="0"/>
    <s v=""/>
    <d v="2018-04-18T00:00:00"/>
  </r>
  <r>
    <x v="535"/>
    <s v="80004150"/>
    <s v="900007"/>
    <s v="11001645"/>
    <s v="150"/>
    <x v="13"/>
    <s v="PF05S000502"/>
    <x v="67"/>
    <s v="ADGS132"/>
    <n v="202"/>
    <s v="KG"/>
    <d v="2018-04-17T00:00:00"/>
    <n v="202"/>
    <s v="KG"/>
    <n v="0"/>
    <s v=""/>
    <d v="2018-04-18T00:00:00"/>
  </r>
  <r>
    <x v="535"/>
    <s v="80004150"/>
    <s v="900008"/>
    <s v="11001645"/>
    <s v="150"/>
    <x v="13"/>
    <s v="PF05S000502"/>
    <x v="67"/>
    <s v="ADGS212"/>
    <n v="200"/>
    <s v="KG"/>
    <d v="2018-04-17T00:00:00"/>
    <n v="200"/>
    <s v="KG"/>
    <n v="0"/>
    <s v=""/>
    <d v="2018-04-18T00:00:00"/>
  </r>
  <r>
    <x v="500"/>
    <s v="80004151"/>
    <s v="900001"/>
    <s v="11001644"/>
    <s v="20"/>
    <x v="13"/>
    <s v="PF05B000030"/>
    <x v="62"/>
    <s v="ACXD22"/>
    <n v="558"/>
    <s v="KG"/>
    <d v="2018-04-24T00:00:00"/>
    <n v="558"/>
    <s v="KG"/>
    <n v="0"/>
    <s v=""/>
    <d v="2018-04-25T00:00:00"/>
  </r>
  <r>
    <x v="500"/>
    <s v="80004151"/>
    <s v="900002"/>
    <s v="11001644"/>
    <s v="20"/>
    <x v="13"/>
    <s v="PF05B000030"/>
    <x v="62"/>
    <s v="ACXD31"/>
    <n v="558"/>
    <s v="KG"/>
    <d v="2018-04-24T00:00:00"/>
    <n v="558"/>
    <s v="KG"/>
    <n v="0"/>
    <s v=""/>
    <d v="2018-04-25T00:00:00"/>
  </r>
  <r>
    <x v="500"/>
    <s v="80004151"/>
    <s v="900003"/>
    <s v="11001644"/>
    <s v="20"/>
    <x v="13"/>
    <s v="PF05B000030"/>
    <x v="62"/>
    <s v="ACXD32"/>
    <n v="556"/>
    <s v="KG"/>
    <d v="2018-04-24T00:00:00"/>
    <n v="556"/>
    <s v="KG"/>
    <n v="0"/>
    <s v=""/>
    <d v="2018-04-25T00:00:00"/>
  </r>
  <r>
    <x v="547"/>
    <s v="80004152"/>
    <s v="900001"/>
    <s v="11001644"/>
    <s v="140"/>
    <x v="13"/>
    <s v="PF05B000013"/>
    <x v="73"/>
    <s v="ADHS221"/>
    <n v="676"/>
    <s v="KG"/>
    <d v="2018-04-24T00:00:00"/>
    <n v="676"/>
    <s v="KG"/>
    <n v="0"/>
    <s v=""/>
    <d v="2018-04-25T00:00:00"/>
  </r>
  <r>
    <x v="548"/>
    <s v="80004152"/>
    <s v="900002"/>
    <s v="11001644"/>
    <s v="140"/>
    <x v="13"/>
    <s v="PF05B000013"/>
    <x v="73"/>
    <s v="ADJS221"/>
    <n v="540"/>
    <s v="KG"/>
    <d v="2018-04-24T00:00:00"/>
    <n v="540"/>
    <s v="KG"/>
    <n v="0"/>
    <s v=""/>
    <d v="2018-04-25T00:00:00"/>
  </r>
  <r>
    <x v="548"/>
    <s v="80004152"/>
    <s v="900003"/>
    <s v="11001644"/>
    <s v="140"/>
    <x v="13"/>
    <s v="PF05B000013"/>
    <x v="73"/>
    <s v="ADJS231"/>
    <n v="540"/>
    <s v="KG"/>
    <d v="2018-04-24T00:00:00"/>
    <n v="540"/>
    <s v="KG"/>
    <n v="0"/>
    <s v=""/>
    <d v="2018-04-25T00:00:00"/>
  </r>
  <r>
    <x v="547"/>
    <s v="80004152"/>
    <s v="900004"/>
    <s v="11001644"/>
    <s v="140"/>
    <x v="13"/>
    <s v="PF05B000013"/>
    <x v="73"/>
    <s v="ADHS231"/>
    <n v="276"/>
    <s v="KG"/>
    <d v="2018-04-24T00:00:00"/>
    <n v="276"/>
    <s v="KG"/>
    <n v="0"/>
    <s v=""/>
    <d v="2018-04-25T00:00:00"/>
  </r>
  <r>
    <x v="547"/>
    <s v="80004152"/>
    <s v="900005"/>
    <s v="11001644"/>
    <s v="140"/>
    <x v="13"/>
    <s v="PF05B000013"/>
    <x v="73"/>
    <s v="ADHS211"/>
    <n v="274"/>
    <s v="KG"/>
    <d v="2018-04-24T00:00:00"/>
    <n v="274"/>
    <s v="KG"/>
    <n v="0"/>
    <s v=""/>
    <d v="2018-04-25T00:00:00"/>
  </r>
  <r>
    <x v="548"/>
    <s v="80004152"/>
    <s v="900006"/>
    <s v="11001644"/>
    <s v="140"/>
    <x v="13"/>
    <s v="PF05B000013"/>
    <x v="73"/>
    <s v="ADJS111"/>
    <n v="272"/>
    <s v="KG"/>
    <d v="2018-04-24T00:00:00"/>
    <n v="272"/>
    <s v="KG"/>
    <n v="0"/>
    <s v=""/>
    <d v="2018-04-25T00:00:00"/>
  </r>
  <r>
    <x v="547"/>
    <s v="80004152"/>
    <s v="900007"/>
    <s v="11001644"/>
    <s v="140"/>
    <x v="13"/>
    <s v="PF05B000013"/>
    <x v="73"/>
    <s v="ADHS121"/>
    <n v="142"/>
    <s v="KG"/>
    <d v="2018-04-24T00:00:00"/>
    <n v="142"/>
    <s v="KG"/>
    <n v="0"/>
    <s v=""/>
    <d v="2018-04-25T00:00:00"/>
  </r>
  <r>
    <x v="547"/>
    <s v="80004152"/>
    <s v="900008"/>
    <s v="11001644"/>
    <s v="140"/>
    <x v="13"/>
    <s v="PF05B000013"/>
    <x v="73"/>
    <s v="ADHS131"/>
    <n v="138"/>
    <s v="KG"/>
    <d v="2018-04-24T00:00:00"/>
    <n v="138"/>
    <s v="KG"/>
    <n v="0"/>
    <s v=""/>
    <d v="2018-04-25T00:00:00"/>
  </r>
  <r>
    <x v="548"/>
    <s v="80004152"/>
    <s v="900009"/>
    <s v="11001644"/>
    <s v="140"/>
    <x v="13"/>
    <s v="PF05B000013"/>
    <x v="73"/>
    <s v="ADJS121"/>
    <n v="138"/>
    <s v="KG"/>
    <d v="2018-04-24T00:00:00"/>
    <n v="138"/>
    <s v="KG"/>
    <n v="0"/>
    <s v=""/>
    <d v="2018-04-25T00:00:00"/>
  </r>
  <r>
    <x v="548"/>
    <s v="80004152"/>
    <s v="900010"/>
    <s v="11001644"/>
    <s v="140"/>
    <x v="13"/>
    <s v="PF05B000013"/>
    <x v="73"/>
    <s v="ADJS131"/>
    <n v="138"/>
    <s v="KG"/>
    <d v="2018-04-24T00:00:00"/>
    <n v="138"/>
    <s v="KG"/>
    <n v="0"/>
    <s v=""/>
    <d v="2018-04-25T00:00:00"/>
  </r>
  <r>
    <x v="548"/>
    <s v="80004152"/>
    <s v="900011"/>
    <s v="11001644"/>
    <s v="140"/>
    <x v="13"/>
    <s v="PF05B000013"/>
    <x v="73"/>
    <s v="ADJS211"/>
    <n v="138"/>
    <s v="KG"/>
    <d v="2018-04-24T00:00:00"/>
    <n v="138"/>
    <s v="KG"/>
    <n v="0"/>
    <s v=""/>
    <d v="2018-04-25T00:00:00"/>
  </r>
  <r>
    <x v="548"/>
    <s v="80004153"/>
    <s v="900001"/>
    <s v="11001647"/>
    <s v="50"/>
    <x v="13"/>
    <s v="PF05B000015"/>
    <x v="93"/>
    <s v="ADJS122"/>
    <n v="672"/>
    <s v="KG"/>
    <d v="2018-04-24T00:00:00"/>
    <n v="672"/>
    <s v="KG"/>
    <n v="0"/>
    <s v=""/>
    <d v="2018-04-25T00:00:00"/>
  </r>
  <r>
    <x v="548"/>
    <s v="80004153"/>
    <s v="900002"/>
    <s v="11001647"/>
    <s v="50"/>
    <x v="13"/>
    <s v="PF05B000015"/>
    <x v="93"/>
    <s v="ADJS132"/>
    <n v="672"/>
    <s v="KG"/>
    <d v="2018-04-24T00:00:00"/>
    <n v="672"/>
    <s v="KG"/>
    <n v="0"/>
    <s v=""/>
    <d v="2018-04-25T00:00:00"/>
  </r>
  <r>
    <x v="548"/>
    <s v="80004153"/>
    <s v="900003"/>
    <s v="11001647"/>
    <s v="50"/>
    <x v="13"/>
    <s v="PF05B000015"/>
    <x v="93"/>
    <s v="ADJS212"/>
    <n v="672"/>
    <s v="KG"/>
    <d v="2018-04-24T00:00:00"/>
    <n v="672"/>
    <s v="KG"/>
    <n v="0"/>
    <s v=""/>
    <d v="2018-04-25T00:00:00"/>
  </r>
  <r>
    <x v="548"/>
    <s v="80004153"/>
    <s v="900004"/>
    <s v="11001647"/>
    <s v="50"/>
    <x v="13"/>
    <s v="PF05B000015"/>
    <x v="93"/>
    <s v="ADJS112"/>
    <n v="448"/>
    <s v="KG"/>
    <d v="2018-04-24T00:00:00"/>
    <n v="448"/>
    <s v="KG"/>
    <n v="0"/>
    <s v=""/>
    <d v="2018-04-25T00:00:00"/>
  </r>
  <r>
    <x v="548"/>
    <s v="80004153"/>
    <s v="900005"/>
    <s v="11001647"/>
    <s v="50"/>
    <x v="13"/>
    <s v="PF05B000015"/>
    <x v="93"/>
    <s v="ADJS222"/>
    <n v="338"/>
    <s v="KG"/>
    <d v="2018-04-24T00:00:00"/>
    <n v="338"/>
    <s v="KG"/>
    <n v="0"/>
    <s v=""/>
    <d v="2018-04-25T00:00:00"/>
  </r>
  <r>
    <x v="548"/>
    <s v="80004153"/>
    <s v="900006"/>
    <s v="11001647"/>
    <s v="50"/>
    <x v="13"/>
    <s v="PF05B000015"/>
    <x v="93"/>
    <s v="ADJS232"/>
    <n v="226"/>
    <s v="KG"/>
    <d v="2018-04-24T00:00:00"/>
    <n v="226"/>
    <s v="KG"/>
    <n v="0"/>
    <s v=""/>
    <d v="2018-04-25T00:00:00"/>
  </r>
  <r>
    <x v="549"/>
    <s v="80004154"/>
    <s v="900001"/>
    <s v="11001647"/>
    <s v="20"/>
    <x v="13"/>
    <s v="PF05B000015"/>
    <x v="93"/>
    <s v="ADHR12"/>
    <n v="896"/>
    <s v="KG"/>
    <d v="2018-04-24T00:00:00"/>
    <n v="896"/>
    <s v="KG"/>
    <n v="0"/>
    <s v=""/>
    <d v="2018-04-25T00:00:00"/>
  </r>
  <r>
    <x v="549"/>
    <s v="80004154"/>
    <s v="900002"/>
    <s v="11001647"/>
    <s v="20"/>
    <x v="13"/>
    <s v="PF05B000015"/>
    <x v="93"/>
    <s v="ADHR13"/>
    <n v="896"/>
    <s v="KG"/>
    <d v="2018-04-24T00:00:00"/>
    <n v="896"/>
    <s v="KG"/>
    <n v="0"/>
    <s v=""/>
    <d v="2018-04-25T00:00:00"/>
  </r>
  <r>
    <x v="549"/>
    <s v="80004154"/>
    <s v="900003"/>
    <s v="11001647"/>
    <s v="20"/>
    <x v="13"/>
    <s v="PF05B000015"/>
    <x v="93"/>
    <s v="ADHR11"/>
    <n v="676"/>
    <s v="KG"/>
    <d v="2018-04-24T00:00:00"/>
    <n v="676"/>
    <s v="KG"/>
    <n v="0"/>
    <s v=""/>
    <d v="2018-04-25T00:00:00"/>
  </r>
  <r>
    <x v="505"/>
    <s v="80004162"/>
    <s v="900001"/>
    <s v="11001728"/>
    <s v="10"/>
    <x v="0"/>
    <s v="PF05S000004"/>
    <x v="6"/>
    <s v="ADEL22"/>
    <n v="650"/>
    <s v="KG"/>
    <d v="2018-04-25T00:00:00"/>
    <n v="650"/>
    <s v="KG"/>
    <n v="0"/>
    <s v=""/>
    <d v="2018-04-26T00:00:00"/>
  </r>
  <r>
    <x v="505"/>
    <s v="80004162"/>
    <s v="900002"/>
    <s v="11001728"/>
    <s v="10"/>
    <x v="0"/>
    <s v="PF05S000004"/>
    <x v="6"/>
    <s v="ADEL12"/>
    <n v="622"/>
    <s v="KG"/>
    <d v="2018-04-25T00:00:00"/>
    <n v="622"/>
    <s v="KG"/>
    <n v="0"/>
    <s v=""/>
    <d v="2018-04-26T00:00:00"/>
  </r>
  <r>
    <x v="505"/>
    <s v="80004162"/>
    <s v="900003"/>
    <s v="11001728"/>
    <s v="10"/>
    <x v="0"/>
    <s v="PF05S000004"/>
    <x v="6"/>
    <s v="ADEL23"/>
    <n v="618"/>
    <s v="KG"/>
    <d v="2018-04-25T00:00:00"/>
    <n v="618"/>
    <s v="KG"/>
    <n v="0"/>
    <s v=""/>
    <d v="2018-04-26T00:00:00"/>
  </r>
  <r>
    <x v="505"/>
    <s v="80004162"/>
    <s v="900004"/>
    <s v="11001728"/>
    <s v="10"/>
    <x v="0"/>
    <s v="PF05S000004"/>
    <x v="6"/>
    <s v="ADEL21"/>
    <n v="608"/>
    <s v="KG"/>
    <d v="2018-04-25T00:00:00"/>
    <n v="608"/>
    <s v="KG"/>
    <n v="0"/>
    <s v=""/>
    <d v="2018-04-26T00:00:00"/>
  </r>
  <r>
    <x v="550"/>
    <s v="80004165"/>
    <s v="900001"/>
    <s v="11001784"/>
    <s v="10"/>
    <x v="0"/>
    <s v="PF05S000001"/>
    <x v="8"/>
    <s v="ADMJ2"/>
    <n v="2004"/>
    <s v="KG"/>
    <d v="2018-04-19T00:00:00"/>
    <n v="2004"/>
    <s v="KG"/>
    <n v="0"/>
    <s v=""/>
    <d v="2018-04-20T00:00:00"/>
  </r>
  <r>
    <x v="550"/>
    <s v="80004165"/>
    <s v="900002"/>
    <s v="11001784"/>
    <s v="10"/>
    <x v="0"/>
    <s v="PF05S000001"/>
    <x v="8"/>
    <s v="ADMJ3"/>
    <n v="1792"/>
    <s v="KG"/>
    <d v="2018-04-19T00:00:00"/>
    <n v="1792"/>
    <s v="KG"/>
    <n v="0"/>
    <s v=""/>
    <d v="2018-04-20T00:00:00"/>
  </r>
  <r>
    <x v="550"/>
    <s v="80004165"/>
    <s v="900003"/>
    <s v="11001784"/>
    <s v="10"/>
    <x v="0"/>
    <s v="PF05S000001"/>
    <x v="8"/>
    <s v="ADMJ12"/>
    <n v="1444"/>
    <s v="KG"/>
    <d v="2018-04-19T00:00:00"/>
    <n v="1444"/>
    <s v="KG"/>
    <n v="0"/>
    <s v=""/>
    <d v="2018-04-20T00:00:00"/>
  </r>
  <r>
    <x v="550"/>
    <s v="80004165"/>
    <s v="900004"/>
    <s v="11001784"/>
    <s v="10"/>
    <x v="0"/>
    <s v="PF05S000001"/>
    <x v="8"/>
    <s v="ADMJ11"/>
    <n v="188"/>
    <s v="KG"/>
    <d v="2018-04-19T00:00:00"/>
    <n v="188"/>
    <s v="KG"/>
    <n v="0"/>
    <s v=""/>
    <d v="2018-04-20T00:00:00"/>
  </r>
  <r>
    <x v="551"/>
    <s v="80004168"/>
    <s v="900001"/>
    <s v="11001973"/>
    <s v="10"/>
    <x v="0"/>
    <s v="PF05S000028"/>
    <x v="29"/>
    <s v="ACQP22"/>
    <n v="660"/>
    <s v="KG"/>
    <d v="2018-04-25T00:00:00"/>
    <n v="660"/>
    <s v="KG"/>
    <n v="0"/>
    <s v=""/>
    <d v="2018-04-26T00:00:00"/>
  </r>
  <r>
    <x v="551"/>
    <s v="80004168"/>
    <s v="900002"/>
    <s v="11001973"/>
    <s v="10"/>
    <x v="0"/>
    <s v="PF05S000028"/>
    <x v="29"/>
    <s v="ACQP32"/>
    <n v="646"/>
    <s v="KG"/>
    <d v="2018-04-25T00:00:00"/>
    <n v="646"/>
    <s v="KG"/>
    <n v="0"/>
    <s v=""/>
    <d v="2018-04-26T00:00:00"/>
  </r>
  <r>
    <x v="551"/>
    <s v="80004168"/>
    <s v="900003"/>
    <s v="11001973"/>
    <s v="10"/>
    <x v="0"/>
    <s v="PF05S000028"/>
    <x v="29"/>
    <s v="ACQP12"/>
    <n v="638"/>
    <s v="KG"/>
    <d v="2018-04-25T00:00:00"/>
    <n v="638"/>
    <s v="KG"/>
    <n v="0"/>
    <s v=""/>
    <d v="2018-04-26T00:00:00"/>
  </r>
  <r>
    <x v="551"/>
    <s v="80004168"/>
    <s v="900004"/>
    <s v="11001973"/>
    <s v="10"/>
    <x v="0"/>
    <s v="PF05S000028"/>
    <x v="29"/>
    <s v="ACQP21"/>
    <n v="636"/>
    <s v="KG"/>
    <d v="2018-04-25T00:00:00"/>
    <n v="636"/>
    <s v="KG"/>
    <n v="0"/>
    <s v=""/>
    <d v="2018-04-26T00:00:00"/>
  </r>
  <r>
    <x v="551"/>
    <s v="80004168"/>
    <s v="900005"/>
    <s v="11001973"/>
    <s v="10"/>
    <x v="0"/>
    <s v="PF05S000028"/>
    <x v="29"/>
    <s v="ACQP31"/>
    <n v="616"/>
    <s v="KG"/>
    <d v="2018-04-25T00:00:00"/>
    <n v="616"/>
    <s v="KG"/>
    <n v="0"/>
    <s v=""/>
    <d v="2018-04-26T00:00:00"/>
  </r>
  <r>
    <x v="551"/>
    <s v="80004168"/>
    <s v="900006"/>
    <s v="11001973"/>
    <s v="10"/>
    <x v="0"/>
    <s v="PF05S000028"/>
    <x v="29"/>
    <s v="ACQP11"/>
    <n v="606"/>
    <s v="KG"/>
    <d v="2018-04-25T00:00:00"/>
    <n v="606"/>
    <s v="KG"/>
    <n v="0"/>
    <s v=""/>
    <d v="2018-04-26T00:00:00"/>
  </r>
  <r>
    <x v="551"/>
    <s v="80004168"/>
    <s v="900007"/>
    <s v="11001973"/>
    <s v="10"/>
    <x v="0"/>
    <s v="PF05S000028"/>
    <x v="29"/>
    <s v="ACQP23"/>
    <n v="592"/>
    <s v="KG"/>
    <d v="2018-04-25T00:00:00"/>
    <n v="592"/>
    <s v="KG"/>
    <n v="0"/>
    <s v=""/>
    <d v="2018-04-26T00:00:00"/>
  </r>
  <r>
    <x v="551"/>
    <s v="80004168"/>
    <s v="900008"/>
    <s v="11001973"/>
    <s v="10"/>
    <x v="0"/>
    <s v="PF05S000028"/>
    <x v="29"/>
    <s v="ACQP13"/>
    <n v="584"/>
    <s v="KG"/>
    <d v="2018-04-25T00:00:00"/>
    <n v="584"/>
    <s v="KG"/>
    <n v="0"/>
    <s v=""/>
    <d v="2018-04-26T00:00:00"/>
  </r>
  <r>
    <x v="551"/>
    <s v="80004168"/>
    <s v="900009"/>
    <s v="11001973"/>
    <s v="10"/>
    <x v="0"/>
    <s v="PF05S000028"/>
    <x v="29"/>
    <s v="ACQP33"/>
    <n v="576"/>
    <s v="KG"/>
    <d v="2018-04-25T00:00:00"/>
    <n v="576"/>
    <s v="KG"/>
    <n v="0"/>
    <s v=""/>
    <d v="2018-04-26T00:00:00"/>
  </r>
  <r>
    <x v="396"/>
    <s v="80004170"/>
    <s v="900001"/>
    <s v="11001761"/>
    <s v="20"/>
    <x v="0"/>
    <s v="PF05S000035"/>
    <x v="94"/>
    <s v="ACPC11"/>
    <n v="726"/>
    <s v="KG"/>
    <d v="2018-04-25T00:00:00"/>
    <n v="726"/>
    <s v="KG"/>
    <n v="0"/>
    <s v=""/>
    <d v="2018-04-26T00:00:00"/>
  </r>
  <r>
    <x v="529"/>
    <s v="80004172"/>
    <s v="900001"/>
    <s v="11001643"/>
    <s v="100"/>
    <x v="13"/>
    <s v="PF05B000011"/>
    <x v="71"/>
    <s v="ADHQ23"/>
    <n v="754"/>
    <s v="KG"/>
    <d v="2018-04-24T00:00:00"/>
    <n v="754"/>
    <s v="KG"/>
    <n v="0"/>
    <s v=""/>
    <d v="2018-04-25T00:00:00"/>
  </r>
  <r>
    <x v="529"/>
    <s v="80004172"/>
    <s v="900002"/>
    <s v="11001643"/>
    <s v="100"/>
    <x v="13"/>
    <s v="PF05B000011"/>
    <x v="71"/>
    <s v="ADHQ132"/>
    <n v="326"/>
    <s v="KG"/>
    <d v="2018-04-24T00:00:00"/>
    <n v="326"/>
    <s v="KG"/>
    <n v="0"/>
    <s v=""/>
    <d v="2018-04-25T00:00:00"/>
  </r>
  <r>
    <x v="529"/>
    <s v="80004172"/>
    <s v="900003"/>
    <s v="11001643"/>
    <s v="100"/>
    <x v="13"/>
    <s v="PF05B000011"/>
    <x v="71"/>
    <s v="ADHQ212"/>
    <n v="326"/>
    <s v="KG"/>
    <d v="2018-04-24T00:00:00"/>
    <n v="326"/>
    <s v="KG"/>
    <n v="0"/>
    <s v=""/>
    <d v="2018-04-25T00:00:00"/>
  </r>
  <r>
    <x v="529"/>
    <s v="80004172"/>
    <s v="900004"/>
    <s v="11001643"/>
    <s v="100"/>
    <x v="13"/>
    <s v="PF05B000011"/>
    <x v="71"/>
    <s v="ADHQ122"/>
    <n v="112"/>
    <s v="KG"/>
    <d v="2018-04-24T00:00:00"/>
    <n v="112"/>
    <s v="KG"/>
    <n v="0"/>
    <s v=""/>
    <d v="2018-04-25T00:00:00"/>
  </r>
  <r>
    <x v="547"/>
    <s v="80004173"/>
    <s v="900001"/>
    <s v="11001643"/>
    <s v="100"/>
    <x v="13"/>
    <s v="PF05B000011"/>
    <x v="71"/>
    <s v="ADHS212"/>
    <n v="542"/>
    <s v="KG"/>
    <d v="2018-04-24T00:00:00"/>
    <n v="542"/>
    <s v="KG"/>
    <n v="0"/>
    <s v=""/>
    <d v="2018-04-25T00:00:00"/>
  </r>
  <r>
    <x v="547"/>
    <s v="80004173"/>
    <s v="900002"/>
    <s v="11001643"/>
    <s v="100"/>
    <x v="13"/>
    <s v="PF05B000011"/>
    <x v="71"/>
    <s v="ADHS232"/>
    <n v="438"/>
    <s v="KG"/>
    <d v="2018-04-24T00:00:00"/>
    <n v="438"/>
    <s v="KG"/>
    <n v="0"/>
    <s v=""/>
    <d v="2018-04-25T00:00:00"/>
  </r>
  <r>
    <x v="547"/>
    <s v="80004173"/>
    <s v="900003"/>
    <s v="11001643"/>
    <s v="100"/>
    <x v="13"/>
    <s v="PF05B000011"/>
    <x v="71"/>
    <s v="ADHS112"/>
    <n v="436"/>
    <s v="KG"/>
    <d v="2018-04-24T00:00:00"/>
    <n v="436"/>
    <s v="KG"/>
    <n v="0"/>
    <s v=""/>
    <d v="2018-04-25T00:00:00"/>
  </r>
  <r>
    <x v="547"/>
    <s v="80004173"/>
    <s v="900004"/>
    <s v="11001643"/>
    <s v="100"/>
    <x v="13"/>
    <s v="PF05B000011"/>
    <x v="71"/>
    <s v="ADHS222"/>
    <n v="218"/>
    <s v="KG"/>
    <d v="2018-04-24T00:00:00"/>
    <n v="218"/>
    <s v="KG"/>
    <n v="0"/>
    <s v=""/>
    <d v="2018-04-25T00:00:00"/>
  </r>
  <r>
    <x v="528"/>
    <s v="80004174"/>
    <s v="900001"/>
    <s v="11001643"/>
    <s v="100"/>
    <x v="13"/>
    <s v="PF05B000011"/>
    <x v="71"/>
    <s v="ADFG132"/>
    <n v="650"/>
    <s v="KG"/>
    <d v="2018-04-24T00:00:00"/>
    <n v="650"/>
    <s v="KG"/>
    <n v="0"/>
    <s v=""/>
    <d v="2018-04-25T00:00:00"/>
  </r>
  <r>
    <x v="528"/>
    <s v="80004174"/>
    <s v="900002"/>
    <s v="11001643"/>
    <s v="100"/>
    <x v="13"/>
    <s v="PF05B000011"/>
    <x v="71"/>
    <s v="ADFG122"/>
    <n v="538"/>
    <s v="KG"/>
    <d v="2018-04-24T00:00:00"/>
    <n v="538"/>
    <s v="KG"/>
    <n v="0"/>
    <s v=""/>
    <d v="2018-04-25T00:00:00"/>
  </r>
  <r>
    <x v="528"/>
    <s v="80004174"/>
    <s v="900003"/>
    <s v="11001643"/>
    <s v="100"/>
    <x v="13"/>
    <s v="PF05B000011"/>
    <x v="71"/>
    <s v="ADFG111"/>
    <n v="218"/>
    <s v="KG"/>
    <d v="2018-04-24T00:00:00"/>
    <n v="218"/>
    <s v="KG"/>
    <n v="0"/>
    <s v=""/>
    <d v="2018-04-25T00:00:00"/>
  </r>
  <r>
    <x v="552"/>
    <s v="80004176"/>
    <s v="900001"/>
    <s v="11001647"/>
    <s v="200"/>
    <x v="13"/>
    <s v="PF05B000018"/>
    <x v="98"/>
    <s v="ADLB22"/>
    <n v="938"/>
    <s v="KG"/>
    <d v="2018-04-24T00:00:00"/>
    <n v="938"/>
    <s v="KG"/>
    <n v="0"/>
    <s v=""/>
    <d v="2018-04-25T00:00:00"/>
  </r>
  <r>
    <x v="552"/>
    <s v="80004176"/>
    <s v="900002"/>
    <s v="11001647"/>
    <s v="200"/>
    <x v="13"/>
    <s v="PF05B000018"/>
    <x v="98"/>
    <s v="ADLB12"/>
    <n v="934"/>
    <s v="KG"/>
    <d v="2018-04-24T00:00:00"/>
    <n v="934"/>
    <s v="KG"/>
    <n v="0"/>
    <s v=""/>
    <d v="2018-04-25T00:00:00"/>
  </r>
  <r>
    <x v="552"/>
    <s v="80004176"/>
    <s v="900003"/>
    <s v="11001647"/>
    <s v="200"/>
    <x v="13"/>
    <s v="PF05B000018"/>
    <x v="98"/>
    <s v="ADLB23"/>
    <n v="908"/>
    <s v="KG"/>
    <d v="2018-04-24T00:00:00"/>
    <n v="908"/>
    <s v="KG"/>
    <n v="0"/>
    <s v=""/>
    <d v="2018-04-25T00:00:00"/>
  </r>
  <r>
    <x v="552"/>
    <s v="80004176"/>
    <s v="900004"/>
    <s v="11001647"/>
    <s v="200"/>
    <x v="13"/>
    <s v="PF05B000018"/>
    <x v="98"/>
    <s v="ADLB13"/>
    <n v="802"/>
    <s v="KG"/>
    <d v="2018-04-24T00:00:00"/>
    <n v="802"/>
    <s v="KG"/>
    <n v="0"/>
    <s v=""/>
    <d v="2018-04-25T00:00:00"/>
  </r>
  <r>
    <x v="552"/>
    <s v="80004176"/>
    <s v="900005"/>
    <s v="11001647"/>
    <s v="200"/>
    <x v="13"/>
    <s v="PF05B000018"/>
    <x v="98"/>
    <s v="ADLB111"/>
    <n v="402"/>
    <s v="KG"/>
    <d v="2018-04-24T00:00:00"/>
    <n v="402"/>
    <s v="KG"/>
    <n v="0"/>
    <s v=""/>
    <d v="2018-04-25T00:00:00"/>
  </r>
  <r>
    <x v="552"/>
    <s v="80004177"/>
    <s v="900001"/>
    <s v="11001644"/>
    <s v="100"/>
    <x v="13"/>
    <s v="PF05B000012"/>
    <x v="105"/>
    <s v="ADLB21"/>
    <n v="890"/>
    <s v="KG"/>
    <d v="2018-04-24T00:00:00"/>
    <n v="890"/>
    <s v="KG"/>
    <n v="0"/>
    <s v=""/>
    <d v="2018-04-25T00:00:00"/>
  </r>
  <r>
    <x v="552"/>
    <s v="80004177"/>
    <s v="900002"/>
    <s v="11001644"/>
    <s v="100"/>
    <x v="13"/>
    <s v="PF05B000012"/>
    <x v="105"/>
    <s v="ADLB112"/>
    <n v="510"/>
    <s v="KG"/>
    <d v="2018-04-24T00:00:00"/>
    <n v="510"/>
    <s v="KG"/>
    <n v="0"/>
    <s v=""/>
    <d v="2018-04-25T00:00:00"/>
  </r>
  <r>
    <x v="547"/>
    <s v="80004185"/>
    <s v="900001"/>
    <s v="11001644"/>
    <s v="100"/>
    <x v="13"/>
    <s v="PF05B000012"/>
    <x v="105"/>
    <s v="ADHS122"/>
    <n v="766"/>
    <s v="KG"/>
    <d v="2018-04-25T00:00:00"/>
    <n v="766"/>
    <s v="KG"/>
    <n v="0"/>
    <s v=""/>
    <d v="2018-04-26T00:00:00"/>
  </r>
  <r>
    <x v="547"/>
    <s v="80004185"/>
    <s v="900002"/>
    <s v="11001644"/>
    <s v="100"/>
    <x v="13"/>
    <s v="PF05B000012"/>
    <x v="105"/>
    <s v="ADHS132"/>
    <n v="766"/>
    <s v="KG"/>
    <d v="2018-04-25T00:00:00"/>
    <n v="766"/>
    <s v="KG"/>
    <n v="0"/>
    <s v=""/>
    <d v="2018-04-26T00:00:00"/>
  </r>
  <r>
    <x v="547"/>
    <s v="80004185"/>
    <s v="900003"/>
    <s v="11001644"/>
    <s v="100"/>
    <x v="13"/>
    <s v="PF05B000012"/>
    <x v="105"/>
    <s v="ADHS111"/>
    <n v="384"/>
    <s v="KG"/>
    <d v="2018-04-25T00:00:00"/>
    <n v="384"/>
    <s v="KG"/>
    <n v="0"/>
    <s v=""/>
    <d v="2018-04-26T00:00:00"/>
  </r>
  <r>
    <x v="515"/>
    <s v="80004187"/>
    <s v="900001"/>
    <s v="11001016"/>
    <s v="150"/>
    <x v="11"/>
    <s v="PF05S000200"/>
    <x v="38"/>
    <s v="ADGJ11"/>
    <n v="1342"/>
    <s v="KG"/>
    <d v="2018-04-25T00:00:00"/>
    <n v="1342"/>
    <s v="KG"/>
    <n v="0"/>
    <s v=""/>
    <d v="2018-04-26T00:00:00"/>
  </r>
  <r>
    <x v="515"/>
    <s v="80004187"/>
    <s v="900002"/>
    <s v="11001016"/>
    <s v="150"/>
    <x v="11"/>
    <s v="PF05S000200"/>
    <x v="38"/>
    <s v="ADGJ12"/>
    <n v="1342"/>
    <s v="KG"/>
    <d v="2018-04-25T00:00:00"/>
    <n v="1342"/>
    <s v="KG"/>
    <n v="0"/>
    <s v=""/>
    <d v="2018-04-26T00:00:00"/>
  </r>
  <r>
    <x v="553"/>
    <s v="80004188"/>
    <s v="900001"/>
    <s v="11001915"/>
    <s v="50"/>
    <x v="12"/>
    <s v="PF05S000101"/>
    <x v="77"/>
    <s v="ADFB111"/>
    <n v="458"/>
    <s v="KG"/>
    <d v="2018-04-26T00:00:00"/>
    <n v="458"/>
    <s v="KG"/>
    <n v="0"/>
    <s v=""/>
    <d v="2018-04-27T00:00:00"/>
  </r>
  <r>
    <x v="553"/>
    <s v="80004188"/>
    <s v="900002"/>
    <s v="11001915"/>
    <s v="50"/>
    <x v="12"/>
    <s v="PF05S000101"/>
    <x v="77"/>
    <s v="ADFB221"/>
    <n v="458"/>
    <s v="KG"/>
    <d v="2018-04-26T00:00:00"/>
    <n v="458"/>
    <s v="KG"/>
    <n v="0"/>
    <s v=""/>
    <d v="2018-04-27T00:00:00"/>
  </r>
  <r>
    <x v="553"/>
    <s v="80004188"/>
    <s v="900003"/>
    <s v="11001915"/>
    <s v="50"/>
    <x v="12"/>
    <s v="PF05S000101"/>
    <x v="77"/>
    <s v="ADFB121"/>
    <n v="456"/>
    <s v="KG"/>
    <d v="2018-04-26T00:00:00"/>
    <n v="456"/>
    <s v="KG"/>
    <n v="0"/>
    <s v=""/>
    <d v="2018-04-27T00:00:00"/>
  </r>
  <r>
    <x v="553"/>
    <s v="80004188"/>
    <s v="900004"/>
    <s v="11001915"/>
    <s v="50"/>
    <x v="12"/>
    <s v="PF05S000101"/>
    <x v="77"/>
    <s v="ADFB222"/>
    <n v="456"/>
    <s v="KG"/>
    <d v="2018-04-26T00:00:00"/>
    <n v="456"/>
    <s v="KG"/>
    <n v="0"/>
    <s v=""/>
    <d v="2018-04-27T00:00:00"/>
  </r>
  <r>
    <x v="553"/>
    <s v="80004188"/>
    <s v="900005"/>
    <s v="11001915"/>
    <s v="50"/>
    <x v="12"/>
    <s v="PF05S000101"/>
    <x v="77"/>
    <s v="ADFB232"/>
    <n v="416"/>
    <s v="KG"/>
    <d v="2018-04-26T00:00:00"/>
    <n v="416"/>
    <s v="KG"/>
    <n v="0"/>
    <s v=""/>
    <d v="2018-04-27T00:00:00"/>
  </r>
  <r>
    <x v="553"/>
    <s v="80004188"/>
    <s v="900006"/>
    <s v="11001915"/>
    <s v="50"/>
    <x v="12"/>
    <s v="PF05S000101"/>
    <x v="77"/>
    <s v="ADFB131"/>
    <n v="374"/>
    <s v="KG"/>
    <d v="2018-04-26T00:00:00"/>
    <n v="374"/>
    <s v="KG"/>
    <n v="0"/>
    <s v=""/>
    <d v="2018-04-27T00:00:00"/>
  </r>
  <r>
    <x v="553"/>
    <s v="80004188"/>
    <s v="900007"/>
    <s v="11001915"/>
    <s v="50"/>
    <x v="12"/>
    <s v="PF05S000101"/>
    <x v="77"/>
    <s v="ADFB132"/>
    <n v="374"/>
    <s v="KG"/>
    <d v="2018-04-26T00:00:00"/>
    <n v="374"/>
    <s v="KG"/>
    <n v="0"/>
    <s v=""/>
    <d v="2018-04-27T00:00:00"/>
  </r>
  <r>
    <x v="554"/>
    <s v="80004189"/>
    <s v="900001"/>
    <s v="11001016"/>
    <s v="150"/>
    <x v="11"/>
    <s v="PF05S000200"/>
    <x v="38"/>
    <s v="ADKF11"/>
    <n v="1342"/>
    <s v="KG"/>
    <d v="2018-04-26T00:00:00"/>
    <n v="1342"/>
    <s v="KG"/>
    <n v="0"/>
    <s v=""/>
    <d v="2018-04-27T00:00:00"/>
  </r>
  <r>
    <x v="554"/>
    <s v="80004189"/>
    <s v="900002"/>
    <s v="11001016"/>
    <s v="150"/>
    <x v="11"/>
    <s v="PF05S000200"/>
    <x v="38"/>
    <s v="ADKF22"/>
    <n v="1342"/>
    <s v="KG"/>
    <d v="2018-04-26T00:00:00"/>
    <n v="1342"/>
    <s v="KG"/>
    <n v="0"/>
    <s v=""/>
    <d v="2018-04-27T00:00:00"/>
  </r>
  <r>
    <x v="554"/>
    <s v="80004189"/>
    <s v="900003"/>
    <s v="11001016"/>
    <s v="150"/>
    <x v="11"/>
    <s v="PF05S000200"/>
    <x v="38"/>
    <s v="ADKF21"/>
    <n v="1340"/>
    <s v="KG"/>
    <d v="2018-04-26T00:00:00"/>
    <n v="1340"/>
    <s v="KG"/>
    <n v="0"/>
    <s v=""/>
    <d v="2018-04-27T00:00:00"/>
  </r>
  <r>
    <x v="554"/>
    <s v="80004189"/>
    <s v="900004"/>
    <s v="11001016"/>
    <s v="150"/>
    <x v="11"/>
    <s v="PF05S000200"/>
    <x v="38"/>
    <s v="ADKF12"/>
    <n v="1338"/>
    <s v="KG"/>
    <d v="2018-04-26T00:00:00"/>
    <n v="1338"/>
    <s v="KG"/>
    <n v="0"/>
    <s v=""/>
    <d v="2018-04-27T00:00:00"/>
  </r>
  <r>
    <x v="555"/>
    <s v="80004190"/>
    <s v="900001"/>
    <s v="11001016"/>
    <s v="150"/>
    <x v="11"/>
    <s v="PF05S000200"/>
    <x v="38"/>
    <s v="ADKE12"/>
    <n v="1342"/>
    <s v="KG"/>
    <d v="2018-04-26T00:00:00"/>
    <n v="1342"/>
    <s v="KG"/>
    <n v="0"/>
    <s v=""/>
    <d v="2018-04-27T00:00:00"/>
  </r>
  <r>
    <x v="555"/>
    <s v="80004190"/>
    <s v="900002"/>
    <s v="11001016"/>
    <s v="150"/>
    <x v="11"/>
    <s v="PF05S000200"/>
    <x v="38"/>
    <s v="ADKE22"/>
    <n v="1338"/>
    <s v="KG"/>
    <d v="2018-04-26T00:00:00"/>
    <n v="1338"/>
    <s v="KG"/>
    <n v="0"/>
    <s v=""/>
    <d v="2018-04-27T00:00:00"/>
  </r>
  <r>
    <x v="556"/>
    <s v="80004207"/>
    <s v="900008"/>
    <s v="11001685"/>
    <s v="10"/>
    <x v="0"/>
    <s v="PF05S000003"/>
    <x v="4"/>
    <s v="ADGY22"/>
    <n v="1024"/>
    <s v="KG"/>
    <d v="2018-05-03T00:00:00"/>
    <n v="1024"/>
    <s v="KG"/>
    <n v="0"/>
    <s v=""/>
    <d v="2018-05-04T00:00:00"/>
  </r>
  <r>
    <x v="556"/>
    <s v="80004207"/>
    <s v="900009"/>
    <s v="11001685"/>
    <s v="10"/>
    <x v="0"/>
    <s v="PF05S000003"/>
    <x v="4"/>
    <s v="ADGY12"/>
    <n v="1010"/>
    <s v="KG"/>
    <d v="2018-05-03T00:00:00"/>
    <n v="1010"/>
    <s v="KG"/>
    <n v="0"/>
    <s v=""/>
    <d v="2018-05-04T00:00:00"/>
  </r>
  <r>
    <x v="556"/>
    <s v="80004207"/>
    <s v="900010"/>
    <s v="11001685"/>
    <s v="10"/>
    <x v="0"/>
    <s v="PF05S000003"/>
    <x v="4"/>
    <s v="ADGY21"/>
    <n v="916"/>
    <s v="KG"/>
    <d v="2018-05-03T00:00:00"/>
    <n v="916"/>
    <s v="KG"/>
    <n v="0"/>
    <s v=""/>
    <d v="2018-05-04T00:00:00"/>
  </r>
  <r>
    <x v="556"/>
    <s v="80004207"/>
    <s v="900011"/>
    <s v="11001685"/>
    <s v="10"/>
    <x v="0"/>
    <s v="PF05S000003"/>
    <x v="4"/>
    <s v="ADGY11"/>
    <n v="908"/>
    <s v="KG"/>
    <d v="2018-05-03T00:00:00"/>
    <n v="908"/>
    <s v="KG"/>
    <n v="0"/>
    <s v=""/>
    <d v="2018-05-04T00:00:00"/>
  </r>
  <r>
    <x v="556"/>
    <s v="80004207"/>
    <s v="900012"/>
    <s v="11001685"/>
    <s v="10"/>
    <x v="0"/>
    <s v="PF05S000003"/>
    <x v="4"/>
    <s v="ADGY13"/>
    <n v="908"/>
    <s v="KG"/>
    <d v="2018-05-03T00:00:00"/>
    <n v="908"/>
    <s v="KG"/>
    <n v="0"/>
    <s v=""/>
    <d v="2018-05-04T00:00:00"/>
  </r>
  <r>
    <x v="556"/>
    <s v="80004207"/>
    <s v="900013"/>
    <s v="11001685"/>
    <s v="10"/>
    <x v="0"/>
    <s v="PF05S000003"/>
    <x v="4"/>
    <s v="ADGY23"/>
    <n v="854"/>
    <s v="KG"/>
    <d v="2018-05-03T00:00:00"/>
    <n v="854"/>
    <s v="KG"/>
    <n v="0"/>
    <s v=""/>
    <d v="2018-05-04T00:00:00"/>
  </r>
  <r>
    <x v="557"/>
    <s v="80004208"/>
    <s v="900001"/>
    <s v="11001793"/>
    <s v="10"/>
    <x v="0"/>
    <s v="PF05S000001"/>
    <x v="8"/>
    <s v="ADAV3"/>
    <n v="1872"/>
    <s v="KG"/>
    <d v="2018-05-03T00:00:00"/>
    <n v="1872"/>
    <s v="KG"/>
    <n v="0"/>
    <s v=""/>
    <d v="2018-05-04T00:00:00"/>
  </r>
  <r>
    <x v="557"/>
    <s v="80004208"/>
    <s v="900002"/>
    <s v="11001793"/>
    <s v="10"/>
    <x v="0"/>
    <s v="PF05S000001"/>
    <x v="8"/>
    <s v="ADAV2"/>
    <n v="1720"/>
    <s v="KG"/>
    <d v="2018-05-03T00:00:00"/>
    <n v="1720"/>
    <s v="KG"/>
    <n v="0"/>
    <s v=""/>
    <d v="2018-05-04T00:00:00"/>
  </r>
  <r>
    <x v="557"/>
    <s v="80004208"/>
    <s v="900003"/>
    <s v="11001793"/>
    <s v="10"/>
    <x v="0"/>
    <s v="PF05S000001"/>
    <x v="8"/>
    <s v="ADAV1"/>
    <n v="1682"/>
    <s v="KG"/>
    <d v="2018-05-03T00:00:00"/>
    <n v="1682"/>
    <s v="KG"/>
    <n v="0"/>
    <s v=""/>
    <d v="2018-05-04T00:00:00"/>
  </r>
  <r>
    <x v="348"/>
    <s v="80004212"/>
    <s v="900001"/>
    <s v="11001616"/>
    <s v="10"/>
    <x v="8"/>
    <s v="PF05S000065"/>
    <x v="83"/>
    <s v="ACSH322"/>
    <n v="312"/>
    <s v="KG"/>
    <d v="2018-05-03T00:00:00"/>
    <n v="312"/>
    <s v="KG"/>
    <n v="0"/>
    <s v=""/>
    <d v="2018-05-04T00:00:00"/>
  </r>
  <r>
    <x v="462"/>
    <s v="80004212"/>
    <s v="900002"/>
    <s v="11001616"/>
    <s v="10"/>
    <x v="8"/>
    <s v="PF05S000065"/>
    <x v="83"/>
    <s v="ADCD121"/>
    <n v="288"/>
    <s v="KG"/>
    <d v="2018-05-03T00:00:00"/>
    <n v="288"/>
    <s v="KG"/>
    <n v="0"/>
    <s v=""/>
    <d v="2018-05-04T00:00:00"/>
  </r>
  <r>
    <x v="348"/>
    <s v="80004212"/>
    <s v="900003"/>
    <s v="11001616"/>
    <s v="10"/>
    <x v="8"/>
    <s v="PF05S000065"/>
    <x v="83"/>
    <s v="ACSH232"/>
    <n v="282"/>
    <s v="KG"/>
    <d v="2018-05-03T00:00:00"/>
    <n v="282"/>
    <s v="KG"/>
    <n v="0"/>
    <s v=""/>
    <d v="2018-05-04T00:00:00"/>
  </r>
  <r>
    <x v="462"/>
    <s v="80004212"/>
    <s v="900004"/>
    <s v="11001616"/>
    <s v="10"/>
    <x v="8"/>
    <s v="PF05S000065"/>
    <x v="83"/>
    <s v="ADCD312"/>
    <n v="278"/>
    <s v="KG"/>
    <d v="2018-05-03T00:00:00"/>
    <n v="278"/>
    <s v="KG"/>
    <n v="0"/>
    <s v=""/>
    <d v="2018-05-04T00:00:00"/>
  </r>
  <r>
    <x v="348"/>
    <s v="80004212"/>
    <s v="900006"/>
    <s v="11001616"/>
    <s v="10"/>
    <x v="8"/>
    <s v="PF05S000065"/>
    <x v="83"/>
    <s v="ACSH331"/>
    <n v="258"/>
    <s v="KG"/>
    <d v="2018-05-03T00:00:00"/>
    <n v="258"/>
    <s v="KG"/>
    <n v="0"/>
    <s v=""/>
    <d v="2018-05-04T00:00:00"/>
  </r>
  <r>
    <x v="348"/>
    <s v="80004212"/>
    <s v="900007"/>
    <s v="11001616"/>
    <s v="10"/>
    <x v="8"/>
    <s v="PF05S000065"/>
    <x v="83"/>
    <s v="ACSH332"/>
    <n v="256"/>
    <s v="KG"/>
    <d v="2018-05-03T00:00:00"/>
    <n v="256"/>
    <s v="KG"/>
    <n v="0"/>
    <s v=""/>
    <d v="2018-05-04T00:00:00"/>
  </r>
  <r>
    <x v="462"/>
    <s v="80004212"/>
    <s v="900008"/>
    <s v="11001616"/>
    <s v="10"/>
    <x v="8"/>
    <s v="PF05S000065"/>
    <x v="83"/>
    <s v="ADCD232"/>
    <n v="252"/>
    <s v="KG"/>
    <d v="2018-05-03T00:00:00"/>
    <n v="252"/>
    <s v="KG"/>
    <n v="0"/>
    <s v=""/>
    <d v="2018-05-04T00:00:00"/>
  </r>
  <r>
    <x v="462"/>
    <s v="80004212"/>
    <s v="900009"/>
    <s v="11001616"/>
    <s v="10"/>
    <x v="8"/>
    <s v="PF05S000065"/>
    <x v="83"/>
    <s v="ADCD111"/>
    <n v="234"/>
    <s v="KG"/>
    <d v="2018-05-03T00:00:00"/>
    <n v="234"/>
    <s v="KG"/>
    <n v="0"/>
    <s v=""/>
    <d v="2018-05-04T00:00:00"/>
  </r>
  <r>
    <x v="544"/>
    <s v="80004215"/>
    <s v="900001"/>
    <s v="11001474"/>
    <s v="10"/>
    <x v="16"/>
    <s v="PF05S000080"/>
    <x v="57"/>
    <s v="ADJY112"/>
    <n v="248"/>
    <s v="KG"/>
    <d v="2018-05-03T00:00:00"/>
    <n v="248"/>
    <s v="KG"/>
    <n v="0"/>
    <s v=""/>
    <d v="2018-05-04T00:00:00"/>
  </r>
  <r>
    <x v="544"/>
    <s v="80004215"/>
    <s v="900002"/>
    <s v="11001474"/>
    <s v="10"/>
    <x v="16"/>
    <s v="PF05S000080"/>
    <x v="57"/>
    <s v="ADJY122"/>
    <n v="246"/>
    <s v="KG"/>
    <d v="2018-05-03T00:00:00"/>
    <n v="246"/>
    <s v="KG"/>
    <n v="0"/>
    <s v=""/>
    <d v="2018-05-04T00:00:00"/>
  </r>
  <r>
    <x v="544"/>
    <s v="80004215"/>
    <s v="900003"/>
    <s v="11001474"/>
    <s v="10"/>
    <x v="16"/>
    <s v="PF05S000080"/>
    <x v="57"/>
    <s v="ADJY232"/>
    <n v="246"/>
    <s v="KG"/>
    <d v="2018-05-03T00:00:00"/>
    <n v="246"/>
    <s v="KG"/>
    <n v="0"/>
    <s v=""/>
    <d v="2018-05-04T00:00:00"/>
  </r>
  <r>
    <x v="540"/>
    <s v="80004216"/>
    <s v="900001"/>
    <s v="11001474"/>
    <s v="10"/>
    <x v="16"/>
    <s v="PF05S000080"/>
    <x v="57"/>
    <s v="ADJX232"/>
    <n v="246"/>
    <s v="KG"/>
    <d v="2018-05-03T00:00:00"/>
    <n v="246"/>
    <s v="KG"/>
    <n v="0"/>
    <s v=""/>
    <d v="2018-05-04T00:00:00"/>
  </r>
  <r>
    <x v="540"/>
    <s v="80004216"/>
    <s v="900002"/>
    <s v="11001474"/>
    <s v="10"/>
    <x v="16"/>
    <s v="PF05S000080"/>
    <x v="57"/>
    <s v="ADJX112"/>
    <n v="124"/>
    <s v="KG"/>
    <d v="2018-05-03T00:00:00"/>
    <n v="124"/>
    <s v="KG"/>
    <n v="0"/>
    <s v=""/>
    <d v="2018-05-04T00:00:00"/>
  </r>
  <r>
    <x v="558"/>
    <s v="80004217"/>
    <s v="900001"/>
    <s v="11001825"/>
    <s v="10"/>
    <x v="16"/>
    <s v="PF05S000080"/>
    <x v="111"/>
    <s v="ADKU21"/>
    <n v="866"/>
    <s v="KG"/>
    <d v="2018-05-03T00:00:00"/>
    <n v="866"/>
    <s v="KG"/>
    <n v="0"/>
    <s v=""/>
    <d v="2018-05-04T00:00:00"/>
  </r>
  <r>
    <x v="558"/>
    <s v="80004217"/>
    <s v="900002"/>
    <s v="11001825"/>
    <s v="10"/>
    <x v="16"/>
    <s v="PF05S000080"/>
    <x v="111"/>
    <s v="ADKU12"/>
    <n v="842"/>
    <s v="KG"/>
    <d v="2018-05-03T00:00:00"/>
    <n v="842"/>
    <s v="KG"/>
    <n v="0"/>
    <s v=""/>
    <d v="2018-05-04T00:00:00"/>
  </r>
  <r>
    <x v="558"/>
    <s v="80004217"/>
    <s v="900003"/>
    <s v="11001825"/>
    <s v="10"/>
    <x v="16"/>
    <s v="PF05S000080"/>
    <x v="111"/>
    <s v="ADKU11"/>
    <n v="738"/>
    <s v="KG"/>
    <d v="2018-05-03T00:00:00"/>
    <n v="738"/>
    <s v="KG"/>
    <n v="0"/>
    <s v=""/>
    <d v="2018-05-04T00:00:00"/>
  </r>
  <r>
    <x v="558"/>
    <s v="80004217"/>
    <s v="900004"/>
    <s v="11001825"/>
    <s v="10"/>
    <x v="16"/>
    <s v="PF05S000080"/>
    <x v="111"/>
    <s v="ADKU132"/>
    <n v="246"/>
    <s v="KG"/>
    <d v="2018-05-03T00:00:00"/>
    <n v="246"/>
    <s v="KG"/>
    <n v="0"/>
    <s v=""/>
    <d v="2018-05-04T00:00:00"/>
  </r>
  <r>
    <x v="559"/>
    <s v="80004218"/>
    <s v="900001"/>
    <s v="11001825"/>
    <s v="10"/>
    <x v="16"/>
    <s v="PF05S000080"/>
    <x v="111"/>
    <s v="ADKV222"/>
    <n v="614"/>
    <s v="KG"/>
    <d v="2018-05-03T00:00:00"/>
    <n v="614"/>
    <s v="KG"/>
    <n v="0"/>
    <s v=""/>
    <d v="2018-05-04T00:00:00"/>
  </r>
  <r>
    <x v="559"/>
    <s v="80004218"/>
    <s v="900002"/>
    <s v="11001825"/>
    <s v="10"/>
    <x v="16"/>
    <s v="PF05S000080"/>
    <x v="111"/>
    <s v="ADKV212"/>
    <n v="612"/>
    <s v="KG"/>
    <d v="2018-05-03T00:00:00"/>
    <n v="612"/>
    <s v="KG"/>
    <n v="0"/>
    <s v=""/>
    <d v="2018-05-04T00:00:00"/>
  </r>
  <r>
    <x v="559"/>
    <s v="80004218"/>
    <s v="900003"/>
    <s v="11001825"/>
    <s v="10"/>
    <x v="16"/>
    <s v="PF05S000080"/>
    <x v="111"/>
    <s v="ADKV112"/>
    <n v="488"/>
    <s v="KG"/>
    <d v="2018-05-03T00:00:00"/>
    <n v="488"/>
    <s v="KG"/>
    <n v="0"/>
    <s v=""/>
    <d v="2018-05-04T00:00:00"/>
  </r>
  <r>
    <x v="559"/>
    <s v="80004218"/>
    <s v="900004"/>
    <s v="11001825"/>
    <s v="10"/>
    <x v="16"/>
    <s v="PF05S000080"/>
    <x v="111"/>
    <s v="ADKV122"/>
    <n v="248"/>
    <s v="KG"/>
    <d v="2018-05-03T00:00:00"/>
    <n v="248"/>
    <s v="KG"/>
    <n v="0"/>
    <s v=""/>
    <d v="2018-05-04T00:00:00"/>
  </r>
  <r>
    <x v="559"/>
    <s v="80004218"/>
    <s v="900005"/>
    <s v="11001825"/>
    <s v="10"/>
    <x v="16"/>
    <s v="PF05S000080"/>
    <x v="111"/>
    <s v="ADKV232"/>
    <n v="242"/>
    <s v="KG"/>
    <d v="2018-05-03T00:00:00"/>
    <n v="242"/>
    <s v="KG"/>
    <n v="0"/>
    <s v=""/>
    <d v="2018-05-04T00:00:00"/>
  </r>
  <r>
    <x v="546"/>
    <s v="80004219"/>
    <s v="900001"/>
    <s v="11001962"/>
    <s v="10"/>
    <x v="7"/>
    <s v="PF05S000037"/>
    <x v="68"/>
    <s v="ACZK131"/>
    <n v="546"/>
    <s v="KG"/>
    <d v="2018-05-04T00:00:00"/>
    <n v="546"/>
    <s v="KG"/>
    <n v="0"/>
    <s v=""/>
    <d v="2018-05-07T00:00:00"/>
  </r>
  <r>
    <x v="546"/>
    <s v="80004219"/>
    <s v="900003"/>
    <s v="11001962"/>
    <s v="10"/>
    <x v="7"/>
    <s v="PF05S000037"/>
    <x v="68"/>
    <s v="ACZK211"/>
    <n v="544"/>
    <s v="KG"/>
    <d v="2018-05-04T00:00:00"/>
    <n v="544"/>
    <s v="KG"/>
    <n v="0"/>
    <s v=""/>
    <d v="2018-05-07T00:00:00"/>
  </r>
  <r>
    <x v="546"/>
    <s v="80004219"/>
    <s v="900005"/>
    <s v="11001962"/>
    <s v="10"/>
    <x v="7"/>
    <s v="PF05S000037"/>
    <x v="68"/>
    <s v="ACZK121"/>
    <n v="542"/>
    <s v="KG"/>
    <d v="2018-05-04T00:00:00"/>
    <n v="542"/>
    <s v="KG"/>
    <n v="0"/>
    <s v=""/>
    <d v="2018-05-07T00:00:00"/>
  </r>
  <r>
    <x v="546"/>
    <s v="80004219"/>
    <s v="900006"/>
    <s v="11001962"/>
    <s v="10"/>
    <x v="7"/>
    <s v="PF05S000037"/>
    <x v="68"/>
    <s v="ACZK221"/>
    <n v="542"/>
    <s v="KG"/>
    <d v="2018-05-04T00:00:00"/>
    <n v="542"/>
    <s v="KG"/>
    <n v="0"/>
    <s v=""/>
    <d v="2018-05-07T00:00:00"/>
  </r>
  <r>
    <x v="517"/>
    <s v="80004224"/>
    <s v="900001"/>
    <s v="11001882"/>
    <s v="10"/>
    <x v="0"/>
    <s v="PF05S000043"/>
    <x v="59"/>
    <s v="ACUR132"/>
    <n v="376"/>
    <s v="KG"/>
    <d v="2018-05-14T00:00:00"/>
    <n v="376"/>
    <s v="KG"/>
    <n v="0"/>
    <s v=""/>
    <d v="2018-05-15T00:00:00"/>
  </r>
  <r>
    <x v="517"/>
    <s v="80004224"/>
    <s v="900002"/>
    <s v="11001882"/>
    <s v="10"/>
    <x v="0"/>
    <s v="PF05S000043"/>
    <x v="59"/>
    <s v="ACUR232"/>
    <n v="376"/>
    <s v="KG"/>
    <d v="2018-05-14T00:00:00"/>
    <n v="376"/>
    <s v="KG"/>
    <n v="0"/>
    <s v=""/>
    <d v="2018-05-15T00:00:00"/>
  </r>
  <r>
    <x v="517"/>
    <s v="80004224"/>
    <s v="900004"/>
    <s v="11001882"/>
    <s v="10"/>
    <x v="0"/>
    <s v="PF05S000043"/>
    <x v="59"/>
    <s v="ACUR213"/>
    <n v="374"/>
    <s v="KG"/>
    <d v="2018-05-14T00:00:00"/>
    <n v="374"/>
    <s v="KG"/>
    <n v="0"/>
    <s v=""/>
    <d v="2018-05-15T00:00:00"/>
  </r>
  <r>
    <x v="546"/>
    <s v="80004224"/>
    <s v="900005"/>
    <s v="11001882"/>
    <s v="10"/>
    <x v="0"/>
    <s v="PF05S000043"/>
    <x v="59"/>
    <s v="ACZK112"/>
    <n v="374"/>
    <s v="KG"/>
    <d v="2018-05-14T00:00:00"/>
    <n v="374"/>
    <s v="KG"/>
    <n v="0"/>
    <s v=""/>
    <d v="2018-05-15T00:00:00"/>
  </r>
  <r>
    <x v="289"/>
    <s v="80004224"/>
    <s v="900006"/>
    <s v="11001882"/>
    <s v="10"/>
    <x v="0"/>
    <s v="PF05S000043"/>
    <x v="59"/>
    <s v="ACND112"/>
    <n v="372"/>
    <s v="KG"/>
    <d v="2018-05-14T00:00:00"/>
    <n v="372"/>
    <s v="KG"/>
    <n v="0"/>
    <s v=""/>
    <d v="2018-05-15T00:00:00"/>
  </r>
  <r>
    <x v="517"/>
    <s v="80004224"/>
    <s v="900007"/>
    <s v="11001882"/>
    <s v="10"/>
    <x v="0"/>
    <s v="PF05S000043"/>
    <x v="59"/>
    <s v="ACUR221"/>
    <n v="370"/>
    <s v="KG"/>
    <d v="2018-05-14T00:00:00"/>
    <n v="370"/>
    <s v="KG"/>
    <n v="0"/>
    <s v=""/>
    <d v="2018-05-15T00:00:00"/>
  </r>
  <r>
    <x v="535"/>
    <s v="80004228"/>
    <s v="900001"/>
    <s v="11001645"/>
    <s v="160"/>
    <x v="13"/>
    <s v="PF05S000502"/>
    <x v="67"/>
    <s v="ADGS11"/>
    <n v="824"/>
    <s v="KG"/>
    <d v="2018-05-15T00:00:00"/>
    <n v="824"/>
    <s v="KG"/>
    <n v="0"/>
    <s v=""/>
    <d v="2018-05-16T00:00:00"/>
  </r>
  <r>
    <x v="535"/>
    <s v="80004228"/>
    <s v="900002"/>
    <s v="11001645"/>
    <s v="160"/>
    <x v="13"/>
    <s v="PF05S000502"/>
    <x v="67"/>
    <s v="ADGS222"/>
    <n v="628"/>
    <s v="KG"/>
    <d v="2018-05-15T00:00:00"/>
    <n v="628"/>
    <s v="KG"/>
    <n v="0"/>
    <s v=""/>
    <d v="2018-05-16T00:00:00"/>
  </r>
  <r>
    <x v="535"/>
    <s v="80004228"/>
    <s v="900003"/>
    <s v="11001645"/>
    <s v="160"/>
    <x v="13"/>
    <s v="PF05S000502"/>
    <x v="67"/>
    <s v="ADGS122"/>
    <n v="596"/>
    <s v="KG"/>
    <d v="2018-05-15T00:00:00"/>
    <n v="596"/>
    <s v="KG"/>
    <n v="0"/>
    <s v=""/>
    <d v="2018-05-16T00:00:00"/>
  </r>
  <r>
    <x v="535"/>
    <s v="80004228"/>
    <s v="900004"/>
    <s v="11001645"/>
    <s v="160"/>
    <x v="13"/>
    <s v="PF05S000502"/>
    <x v="67"/>
    <s v="ADGS232"/>
    <n v="492"/>
    <s v="KG"/>
    <d v="2018-05-15T00:00:00"/>
    <n v="492"/>
    <s v="KG"/>
    <n v="0"/>
    <s v=""/>
    <d v="2018-05-16T00:00:00"/>
  </r>
  <r>
    <x v="535"/>
    <s v="80004228"/>
    <s v="900005"/>
    <s v="11001645"/>
    <s v="160"/>
    <x v="13"/>
    <s v="PF05S000502"/>
    <x v="67"/>
    <s v="ADGS134"/>
    <n v="330"/>
    <s v="KG"/>
    <d v="2018-05-15T00:00:00"/>
    <n v="330"/>
    <s v="KG"/>
    <n v="0"/>
    <s v=""/>
    <d v="2018-05-16T00:00:00"/>
  </r>
  <r>
    <x v="560"/>
    <s v="80004230"/>
    <s v="900001"/>
    <s v="11001647"/>
    <s v="140"/>
    <x v="13"/>
    <s v="PF05B000017"/>
    <x v="97"/>
    <s v="ADJT13"/>
    <n v="840"/>
    <s v="KG"/>
    <d v="2018-05-15T00:00:00"/>
    <n v="840"/>
    <s v="KG"/>
    <n v="0"/>
    <s v=""/>
    <d v="2018-05-16T00:00:00"/>
  </r>
  <r>
    <x v="560"/>
    <s v="80004230"/>
    <s v="900002"/>
    <s v="11001647"/>
    <s v="140"/>
    <x v="13"/>
    <s v="PF05B000017"/>
    <x v="97"/>
    <s v="ADJT21"/>
    <n v="840"/>
    <s v="KG"/>
    <d v="2018-05-15T00:00:00"/>
    <n v="840"/>
    <s v="KG"/>
    <n v="0"/>
    <s v=""/>
    <d v="2018-05-16T00:00:00"/>
  </r>
  <r>
    <x v="560"/>
    <s v="80004230"/>
    <s v="900003"/>
    <s v="11001647"/>
    <s v="140"/>
    <x v="13"/>
    <s v="PF05B000017"/>
    <x v="97"/>
    <s v="ADJT22"/>
    <n v="840"/>
    <s v="KG"/>
    <d v="2018-05-15T00:00:00"/>
    <n v="840"/>
    <s v="KG"/>
    <n v="0"/>
    <s v=""/>
    <d v="2018-05-16T00:00:00"/>
  </r>
  <r>
    <x v="560"/>
    <s v="80004230"/>
    <s v="900004"/>
    <s v="11001647"/>
    <s v="140"/>
    <x v="13"/>
    <s v="PF05B000017"/>
    <x v="97"/>
    <s v="ADJT23"/>
    <n v="838"/>
    <s v="KG"/>
    <d v="2018-05-15T00:00:00"/>
    <n v="838"/>
    <s v="KG"/>
    <n v="0"/>
    <s v=""/>
    <d v="2018-05-16T00:00:00"/>
  </r>
  <r>
    <x v="561"/>
    <s v="80004231"/>
    <s v="900001"/>
    <s v="11001647"/>
    <s v="260"/>
    <x v="13"/>
    <s v="PF05B000019"/>
    <x v="99"/>
    <s v="ADLJ23"/>
    <n v="838"/>
    <s v="KG"/>
    <d v="2018-05-15T00:00:00"/>
    <n v="838"/>
    <s v="KG"/>
    <n v="0"/>
    <s v=""/>
    <d v="2018-05-16T00:00:00"/>
  </r>
  <r>
    <x v="561"/>
    <s v="80004231"/>
    <s v="900002"/>
    <s v="11001647"/>
    <s v="260"/>
    <x v="13"/>
    <s v="PF05B000019"/>
    <x v="99"/>
    <s v="ADLJ11"/>
    <n v="734"/>
    <s v="KG"/>
    <d v="2018-05-15T00:00:00"/>
    <n v="734"/>
    <s v="KG"/>
    <n v="0"/>
    <s v=""/>
    <d v="2018-05-16T00:00:00"/>
  </r>
  <r>
    <x v="561"/>
    <s v="80004231"/>
    <s v="900003"/>
    <s v="11001647"/>
    <s v="260"/>
    <x v="13"/>
    <s v="PF05B000019"/>
    <x v="99"/>
    <s v="ADLJ222"/>
    <n v="630"/>
    <s v="KG"/>
    <d v="2018-05-15T00:00:00"/>
    <n v="630"/>
    <s v="KG"/>
    <n v="0"/>
    <s v=""/>
    <d v="2018-05-16T00:00:00"/>
  </r>
  <r>
    <x v="561"/>
    <s v="80004231"/>
    <s v="900004"/>
    <s v="11001647"/>
    <s v="260"/>
    <x v="13"/>
    <s v="PF05B000019"/>
    <x v="99"/>
    <s v="ADLJ212"/>
    <n v="108"/>
    <s v="KG"/>
    <d v="2018-05-15T00:00:00"/>
    <n v="108"/>
    <s v="KG"/>
    <n v="0"/>
    <s v=""/>
    <d v="2018-05-16T00:00:00"/>
  </r>
  <r>
    <x v="560"/>
    <s v="80004240"/>
    <s v="900001"/>
    <s v="11001647"/>
    <s v="170"/>
    <x v="13"/>
    <s v="PF05B000017"/>
    <x v="97"/>
    <s v="ADJT12"/>
    <n v="840"/>
    <s v="KG"/>
    <d v="2018-05-15T00:00:00"/>
    <n v="840"/>
    <s v="KG"/>
    <n v="0"/>
    <s v=""/>
    <d v="2018-05-16T00:00:00"/>
  </r>
  <r>
    <x v="561"/>
    <s v="80004240"/>
    <s v="900002"/>
    <s v="11001647"/>
    <s v="170"/>
    <x v="13"/>
    <s v="PF05B000017"/>
    <x v="97"/>
    <s v="ADLJ121"/>
    <n v="838"/>
    <s v="KG"/>
    <d v="2018-05-15T00:00:00"/>
    <n v="838"/>
    <s v="KG"/>
    <n v="0"/>
    <s v=""/>
    <d v="2018-05-16T00:00:00"/>
  </r>
  <r>
    <x v="561"/>
    <s v="80004240"/>
    <s v="900003"/>
    <s v="11001647"/>
    <s v="170"/>
    <x v="13"/>
    <s v="PF05B000017"/>
    <x v="97"/>
    <s v="ADLJ211"/>
    <n v="702"/>
    <s v="KG"/>
    <d v="2018-05-15T00:00:00"/>
    <n v="702"/>
    <s v="KG"/>
    <n v="0"/>
    <s v=""/>
    <d v="2018-05-16T00:00:00"/>
  </r>
  <r>
    <x v="560"/>
    <s v="80004240"/>
    <s v="900004"/>
    <s v="11001647"/>
    <s v="170"/>
    <x v="13"/>
    <s v="PF05B000017"/>
    <x v="97"/>
    <s v="ADJT11"/>
    <n v="700"/>
    <s v="KG"/>
    <d v="2018-05-15T00:00:00"/>
    <n v="700"/>
    <s v="KG"/>
    <n v="0"/>
    <s v=""/>
    <d v="2018-05-16T00:00:00"/>
  </r>
  <r>
    <x v="561"/>
    <s v="80004240"/>
    <s v="900005"/>
    <s v="11001647"/>
    <s v="170"/>
    <x v="13"/>
    <s v="PF05B000017"/>
    <x v="97"/>
    <s v="ADLJ221"/>
    <n v="284"/>
    <s v="KG"/>
    <d v="2018-05-15T00:00:00"/>
    <n v="284"/>
    <s v="KG"/>
    <n v="0"/>
    <s v=""/>
    <d v="2018-05-16T00:00:00"/>
  </r>
  <r>
    <x v="561"/>
    <s v="80004241"/>
    <s v="900001"/>
    <s v="11001647"/>
    <s v="290"/>
    <x v="13"/>
    <s v="PF05B000019"/>
    <x v="99"/>
    <s v="ADLJ13"/>
    <n v="946"/>
    <s v="KG"/>
    <d v="2018-05-15T00:00:00"/>
    <n v="946"/>
    <s v="KG"/>
    <n v="0"/>
    <s v=""/>
    <d v="2018-05-16T00:00:00"/>
  </r>
  <r>
    <x v="562"/>
    <s v="80004241"/>
    <s v="900002"/>
    <s v="11001647"/>
    <s v="290"/>
    <x v="13"/>
    <s v="PF05B000019"/>
    <x v="99"/>
    <s v="ADLI11"/>
    <n v="732"/>
    <s v="KG"/>
    <d v="2018-05-15T00:00:00"/>
    <n v="732"/>
    <s v="KG"/>
    <n v="0"/>
    <s v=""/>
    <d v="2018-05-16T00:00:00"/>
  </r>
  <r>
    <x v="562"/>
    <s v="80004241"/>
    <s v="900003"/>
    <s v="11001647"/>
    <s v="290"/>
    <x v="13"/>
    <s v="PF05B000019"/>
    <x v="99"/>
    <s v="ADLI212"/>
    <n v="214"/>
    <s v="KG"/>
    <d v="2018-05-15T00:00:00"/>
    <n v="214"/>
    <s v="KG"/>
    <n v="0"/>
    <s v=""/>
    <d v="2018-05-16T00:00:00"/>
  </r>
  <r>
    <x v="562"/>
    <s v="80004241"/>
    <s v="900004"/>
    <s v="11001647"/>
    <s v="290"/>
    <x v="13"/>
    <s v="PF05B000019"/>
    <x v="99"/>
    <s v="ADLI223"/>
    <n v="212"/>
    <s v="KG"/>
    <d v="2018-05-15T00:00:00"/>
    <n v="212"/>
    <s v="KG"/>
    <n v="0"/>
    <s v=""/>
    <d v="2018-05-16T00:00:00"/>
  </r>
  <r>
    <x v="562"/>
    <s v="80004241"/>
    <s v="900005"/>
    <s v="11001647"/>
    <s v="290"/>
    <x v="13"/>
    <s v="PF05B000019"/>
    <x v="99"/>
    <s v="ADLI232"/>
    <n v="212"/>
    <s v="KG"/>
    <d v="2018-05-15T00:00:00"/>
    <n v="212"/>
    <s v="KG"/>
    <n v="0"/>
    <s v=""/>
    <d v="2018-05-16T00:00:00"/>
  </r>
  <r>
    <x v="561"/>
    <s v="80004241"/>
    <s v="900006"/>
    <s v="11001647"/>
    <s v="290"/>
    <x v="13"/>
    <s v="PF05B000019"/>
    <x v="99"/>
    <s v="ADLJ122"/>
    <n v="106"/>
    <s v="KG"/>
    <d v="2018-05-15T00:00:00"/>
    <n v="106"/>
    <s v="KG"/>
    <n v="0"/>
    <s v=""/>
    <d v="2018-05-16T00:00:00"/>
  </r>
  <r>
    <x v="549"/>
    <s v="80004242"/>
    <s v="900001"/>
    <s v="11001647"/>
    <s v="80"/>
    <x v="13"/>
    <s v="PF05B000016"/>
    <x v="96"/>
    <s v="ADHR21"/>
    <n v="874"/>
    <s v="KG"/>
    <d v="2018-05-15T00:00:00"/>
    <n v="874"/>
    <s v="KG"/>
    <n v="0"/>
    <s v=""/>
    <d v="2018-05-16T00:00:00"/>
  </r>
  <r>
    <x v="549"/>
    <s v="80004242"/>
    <s v="900002"/>
    <s v="11001647"/>
    <s v="80"/>
    <x v="13"/>
    <s v="PF05B000016"/>
    <x v="96"/>
    <s v="ADHR22"/>
    <n v="872"/>
    <s v="KG"/>
    <d v="2018-05-15T00:00:00"/>
    <n v="872"/>
    <s v="KG"/>
    <n v="0"/>
    <s v=""/>
    <d v="2018-05-16T00:00:00"/>
  </r>
  <r>
    <x v="549"/>
    <s v="80004242"/>
    <s v="900003"/>
    <s v="11001647"/>
    <s v="80"/>
    <x v="13"/>
    <s v="PF05B000016"/>
    <x v="96"/>
    <s v="ADHR23"/>
    <n v="874"/>
    <s v="KG"/>
    <d v="2018-05-15T00:00:00"/>
    <n v="874"/>
    <s v="KG"/>
    <n v="0"/>
    <s v=""/>
    <d v="2018-05-16T00:00:00"/>
  </r>
  <r>
    <x v="563"/>
    <s v="80004245"/>
    <s v="900001"/>
    <s v="11001835"/>
    <s v="10"/>
    <x v="0"/>
    <s v="PF05S000001"/>
    <x v="8"/>
    <s v="ADBD3"/>
    <n v="1866"/>
    <s v="KG"/>
    <d v="2018-05-23T00:00:00"/>
    <n v="1866"/>
    <s v="KG"/>
    <n v="0"/>
    <s v=""/>
    <d v="2018-05-24T00:00:00"/>
  </r>
  <r>
    <x v="563"/>
    <s v="80004245"/>
    <s v="900002"/>
    <s v="11001835"/>
    <s v="10"/>
    <x v="0"/>
    <s v="PF05S000001"/>
    <x v="8"/>
    <s v="ADBD2"/>
    <n v="1720"/>
    <s v="KG"/>
    <d v="2018-05-23T00:00:00"/>
    <n v="1720"/>
    <s v="KG"/>
    <n v="0"/>
    <s v=""/>
    <d v="2018-05-24T00:00:00"/>
  </r>
  <r>
    <x v="563"/>
    <s v="80004245"/>
    <s v="900003"/>
    <s v="11001835"/>
    <s v="10"/>
    <x v="0"/>
    <s v="PF05S000001"/>
    <x v="8"/>
    <s v="ADBD11"/>
    <n v="1218"/>
    <s v="KG"/>
    <d v="2018-05-23T00:00:00"/>
    <n v="1218"/>
    <s v="KG"/>
    <n v="0"/>
    <s v=""/>
    <d v="2018-05-24T00:00:00"/>
  </r>
  <r>
    <x v="563"/>
    <s v="80004245"/>
    <s v="900004"/>
    <s v="11001835"/>
    <s v="10"/>
    <x v="0"/>
    <s v="PF05S000001"/>
    <x v="8"/>
    <s v="ADBD12"/>
    <n v="538"/>
    <s v="KG"/>
    <d v="2018-05-23T00:00:00"/>
    <n v="538"/>
    <s v="KG"/>
    <n v="0"/>
    <s v=""/>
    <d v="2018-05-24T00:00:00"/>
  </r>
  <r>
    <x v="555"/>
    <s v="80004250"/>
    <s v="900001"/>
    <s v="11001016"/>
    <s v="160"/>
    <x v="11"/>
    <s v="PF05S000200"/>
    <x v="38"/>
    <s v="ADKE21"/>
    <n v="1340"/>
    <s v="KG"/>
    <d v="2018-05-17T00:00:00"/>
    <n v="1340"/>
    <s v="KG"/>
    <n v="0"/>
    <s v=""/>
    <d v="2018-05-18T00:00:00"/>
  </r>
  <r>
    <x v="555"/>
    <s v="80004250"/>
    <s v="900002"/>
    <s v="11001016"/>
    <s v="160"/>
    <x v="11"/>
    <s v="PF05S000200"/>
    <x v="38"/>
    <s v="ADKE11"/>
    <n v="1336"/>
    <s v="KG"/>
    <d v="2018-05-17T00:00:00"/>
    <n v="1336"/>
    <s v="KG"/>
    <n v="0"/>
    <s v=""/>
    <d v="2018-05-18T00:00:00"/>
  </r>
  <r>
    <x v="558"/>
    <s v="80004251"/>
    <s v="900001"/>
    <s v="11001823"/>
    <s v="10"/>
    <x v="16"/>
    <s v="PF05S000082"/>
    <x v="110"/>
    <s v="ADKU23"/>
    <n v="854"/>
    <s v="KG"/>
    <d v="2018-05-17T00:00:00"/>
    <n v="854"/>
    <s v="KG"/>
    <n v="0"/>
    <s v=""/>
    <d v="2018-05-18T00:00:00"/>
  </r>
  <r>
    <x v="558"/>
    <s v="80004251"/>
    <s v="900002"/>
    <s v="11001823"/>
    <s v="10"/>
    <x v="16"/>
    <s v="PF05S000082"/>
    <x v="110"/>
    <s v="ADKU131"/>
    <n v="586"/>
    <s v="KG"/>
    <d v="2018-05-17T00:00:00"/>
    <n v="586"/>
    <s v="KG"/>
    <n v="0"/>
    <s v=""/>
    <d v="2018-05-18T00:00:00"/>
  </r>
  <r>
    <x v="558"/>
    <s v="80004252"/>
    <s v="900001"/>
    <s v="11001823"/>
    <s v="10"/>
    <x v="16"/>
    <s v="PF05S000082"/>
    <x v="110"/>
    <s v="ADKU22"/>
    <n v="876"/>
    <s v="KG"/>
    <d v="2018-05-17T00:00:00"/>
    <n v="876"/>
    <s v="KG"/>
    <n v="0"/>
    <s v=""/>
    <d v="2018-05-18T00:00:00"/>
  </r>
  <r>
    <x v="559"/>
    <s v="80004252"/>
    <s v="900002"/>
    <s v="11001823"/>
    <s v="10"/>
    <x v="16"/>
    <s v="PF05S000082"/>
    <x v="110"/>
    <s v="ADKV13"/>
    <n v="862"/>
    <s v="KG"/>
    <d v="2018-05-17T00:00:00"/>
    <n v="862"/>
    <s v="KG"/>
    <n v="0"/>
    <s v=""/>
    <d v="2018-05-18T00:00:00"/>
  </r>
  <r>
    <x v="559"/>
    <s v="80004253"/>
    <s v="900001"/>
    <s v="11001823"/>
    <s v="10"/>
    <x v="16"/>
    <s v="PF05S000082"/>
    <x v="110"/>
    <s v="ADKV111"/>
    <n v="290"/>
    <s v="KG"/>
    <d v="2018-05-17T00:00:00"/>
    <n v="290"/>
    <s v="KG"/>
    <n v="0"/>
    <s v=""/>
    <d v="2018-05-18T00:00:00"/>
  </r>
  <r>
    <x v="559"/>
    <s v="80004253"/>
    <s v="900005"/>
    <s v="11001823"/>
    <s v="10"/>
    <x v="16"/>
    <s v="PF05S000082"/>
    <x v="110"/>
    <s v="ADKV221"/>
    <n v="292"/>
    <s v="KG"/>
    <d v="2018-05-17T00:00:00"/>
    <n v="292"/>
    <s v="KG"/>
    <n v="0"/>
    <s v=""/>
    <d v="2018-05-18T00:00:00"/>
  </r>
  <r>
    <x v="564"/>
    <s v="80004254"/>
    <s v="900001"/>
    <s v="11001823"/>
    <s v="10"/>
    <x v="16"/>
    <s v="PF05S000082"/>
    <x v="110"/>
    <s v="ACPX111"/>
    <n v="586"/>
    <s v="KG"/>
    <d v="2018-05-17T00:00:00"/>
    <n v="586"/>
    <s v="KG"/>
    <n v="0"/>
    <s v=""/>
    <d v="2018-05-18T00:00:00"/>
  </r>
  <r>
    <x v="559"/>
    <s v="80004254"/>
    <s v="900002"/>
    <s v="11001823"/>
    <s v="10"/>
    <x v="16"/>
    <s v="PF05S000082"/>
    <x v="110"/>
    <s v="ADKV121"/>
    <n v="582"/>
    <s v="KG"/>
    <d v="2018-05-17T00:00:00"/>
    <n v="582"/>
    <s v="KG"/>
    <n v="0"/>
    <s v=""/>
    <d v="2018-05-18T00:00:00"/>
  </r>
  <r>
    <x v="564"/>
    <s v="80004255"/>
    <s v="900001"/>
    <s v="11001823"/>
    <s v="10"/>
    <x v="16"/>
    <s v="PF05S000082"/>
    <x v="110"/>
    <s v="ACPX231"/>
    <n v="582"/>
    <s v="KG"/>
    <d v="2018-05-17T00:00:00"/>
    <n v="582"/>
    <s v="KG"/>
    <n v="0"/>
    <s v=""/>
    <d v="2018-05-18T00:00:00"/>
  </r>
  <r>
    <x v="559"/>
    <s v="80004255"/>
    <s v="900002"/>
    <s v="11001823"/>
    <s v="10"/>
    <x v="16"/>
    <s v="PF05S000082"/>
    <x v="110"/>
    <s v="ADKV231"/>
    <n v="578"/>
    <s v="KG"/>
    <d v="2018-05-17T00:00:00"/>
    <n v="578"/>
    <s v="KG"/>
    <n v="0"/>
    <s v=""/>
    <d v="2018-05-18T00:00:00"/>
  </r>
  <r>
    <x v="564"/>
    <s v="80004256"/>
    <s v="900001"/>
    <s v="11001823"/>
    <s v="10"/>
    <x v="16"/>
    <s v="PF05S000082"/>
    <x v="110"/>
    <s v="ACPX121"/>
    <n v="584"/>
    <s v="KG"/>
    <d v="2018-05-17T00:00:00"/>
    <n v="584"/>
    <s v="KG"/>
    <n v="0"/>
    <s v=""/>
    <d v="2018-05-18T00:00:00"/>
  </r>
  <r>
    <x v="564"/>
    <s v="80004256"/>
    <s v="900002"/>
    <s v="11001823"/>
    <s v="10"/>
    <x v="16"/>
    <s v="PF05S000082"/>
    <x v="110"/>
    <s v="ACPX131"/>
    <n v="584"/>
    <s v="KG"/>
    <d v="2018-05-17T00:00:00"/>
    <n v="584"/>
    <s v="KG"/>
    <n v="0"/>
    <s v=""/>
    <d v="2018-05-18T00:00:00"/>
  </r>
  <r>
    <x v="564"/>
    <s v="80004257"/>
    <s v="900001"/>
    <s v="11001823"/>
    <s v="10"/>
    <x v="16"/>
    <s v="PF05S000082"/>
    <x v="110"/>
    <s v="ACPX22"/>
    <n v="876"/>
    <s v="KG"/>
    <d v="2018-05-17T00:00:00"/>
    <n v="876"/>
    <s v="KG"/>
    <n v="0"/>
    <s v=""/>
    <d v="2018-05-18T00:00:00"/>
  </r>
  <r>
    <x v="564"/>
    <s v="80004257"/>
    <s v="900002"/>
    <s v="11001823"/>
    <s v="10"/>
    <x v="16"/>
    <s v="PF05S000082"/>
    <x v="110"/>
    <s v="ACPX21"/>
    <n v="864"/>
    <s v="KG"/>
    <d v="2018-05-17T00:00:00"/>
    <n v="864"/>
    <s v="KG"/>
    <n v="0"/>
    <s v=""/>
    <d v="2018-05-18T00:00:00"/>
  </r>
  <r>
    <x v="559"/>
    <s v="80004258"/>
    <s v="900003"/>
    <s v="11001823"/>
    <s v="10"/>
    <x v="16"/>
    <s v="PF05S000082"/>
    <x v="110"/>
    <s v="ADKV211"/>
    <n v="288"/>
    <s v="KG"/>
    <d v="2018-05-17T00:00:00"/>
    <n v="288"/>
    <s v="KG"/>
    <n v="0"/>
    <s v=""/>
    <d v="2018-05-18T00:00:00"/>
  </r>
  <r>
    <x v="565"/>
    <s v="80004259"/>
    <s v="900001"/>
    <s v="11001016"/>
    <s v="160"/>
    <x v="11"/>
    <s v="PF05S000200"/>
    <x v="38"/>
    <s v="ADMK11"/>
    <n v="1344"/>
    <s v="KG"/>
    <d v="2018-05-17T00:00:00"/>
    <n v="1344"/>
    <s v="KG"/>
    <n v="0"/>
    <s v=""/>
    <d v="2018-05-18T00:00:00"/>
  </r>
  <r>
    <x v="565"/>
    <s v="80004259"/>
    <s v="900002"/>
    <s v="11001016"/>
    <s v="160"/>
    <x v="11"/>
    <s v="PF05S000200"/>
    <x v="38"/>
    <s v="ADMK21"/>
    <n v="1344"/>
    <s v="KG"/>
    <d v="2018-05-17T00:00:00"/>
    <n v="1344"/>
    <s v="KG"/>
    <n v="0"/>
    <s v=""/>
    <d v="2018-05-18T00:00:00"/>
  </r>
  <r>
    <x v="565"/>
    <s v="80004259"/>
    <s v="900003"/>
    <s v="11001016"/>
    <s v="160"/>
    <x v="11"/>
    <s v="PF05S000200"/>
    <x v="38"/>
    <s v="ADMK22"/>
    <n v="1342"/>
    <s v="KG"/>
    <d v="2018-05-17T00:00:00"/>
    <n v="1342"/>
    <s v="KG"/>
    <n v="0"/>
    <s v=""/>
    <d v="2018-05-18T00:00:00"/>
  </r>
  <r>
    <x v="565"/>
    <s v="80004259"/>
    <s v="900004"/>
    <s v="11001016"/>
    <s v="160"/>
    <x v="11"/>
    <s v="PF05S000200"/>
    <x v="38"/>
    <s v="ADMK12"/>
    <n v="1338"/>
    <s v="KG"/>
    <d v="2018-05-17T00:00:00"/>
    <n v="1338"/>
    <s v="KG"/>
    <n v="0"/>
    <s v=""/>
    <d v="2018-05-18T00:00:00"/>
  </r>
  <r>
    <x v="566"/>
    <s v="80004266"/>
    <s v="900001"/>
    <s v="11001644"/>
    <s v="60"/>
    <x v="13"/>
    <s v="PF05S000503"/>
    <x v="82"/>
    <s v="ADKP21"/>
    <n v="760"/>
    <s v="KG"/>
    <d v="2018-05-23T00:00:00"/>
    <n v="760"/>
    <s v="KG"/>
    <n v="0"/>
    <s v=""/>
    <d v="2018-05-24T00:00:00"/>
  </r>
  <r>
    <x v="566"/>
    <s v="80004266"/>
    <s v="900002"/>
    <s v="11001644"/>
    <s v="60"/>
    <x v="13"/>
    <s v="PF05S000503"/>
    <x v="82"/>
    <s v="ADKP222"/>
    <n v="572"/>
    <s v="KG"/>
    <d v="2018-05-23T00:00:00"/>
    <n v="572"/>
    <s v="KG"/>
    <n v="0"/>
    <s v=""/>
    <d v="2018-05-24T00:00:00"/>
  </r>
  <r>
    <x v="566"/>
    <s v="80004266"/>
    <s v="900003"/>
    <s v="11001644"/>
    <s v="60"/>
    <x v="13"/>
    <s v="PF05S000503"/>
    <x v="82"/>
    <s v="ADKP132"/>
    <n v="384"/>
    <s v="KG"/>
    <d v="2018-05-23T00:00:00"/>
    <n v="384"/>
    <s v="KG"/>
    <n v="0"/>
    <s v=""/>
    <d v="2018-05-24T00:00:00"/>
  </r>
  <r>
    <x v="566"/>
    <s v="80004266"/>
    <s v="900004"/>
    <s v="11001644"/>
    <s v="60"/>
    <x v="13"/>
    <s v="PF05S000503"/>
    <x v="82"/>
    <s v="ADKP112"/>
    <n v="196"/>
    <s v="KG"/>
    <d v="2018-05-23T00:00:00"/>
    <n v="196"/>
    <s v="KG"/>
    <n v="0"/>
    <s v=""/>
    <d v="2018-05-24T00:00:00"/>
  </r>
  <r>
    <x v="566"/>
    <s v="80004266"/>
    <s v="900005"/>
    <s v="11001644"/>
    <s v="60"/>
    <x v="13"/>
    <s v="PF05S000503"/>
    <x v="82"/>
    <s v="ADKP122"/>
    <n v="194"/>
    <s v="KG"/>
    <d v="2018-05-23T00:00:00"/>
    <n v="194"/>
    <s v="KG"/>
    <n v="0"/>
    <s v=""/>
    <d v="2018-05-24T00:00:00"/>
  </r>
  <r>
    <x v="566"/>
    <s v="80004266"/>
    <s v="900006"/>
    <s v="11001644"/>
    <s v="60"/>
    <x v="13"/>
    <s v="PF05S000503"/>
    <x v="82"/>
    <s v="ADKP232"/>
    <n v="194"/>
    <s v="KG"/>
    <d v="2018-05-23T00:00:00"/>
    <n v="194"/>
    <s v="KG"/>
    <n v="0"/>
    <s v=""/>
    <d v="2018-05-24T00:00:00"/>
  </r>
  <r>
    <x v="567"/>
    <s v="80004267"/>
    <s v="900001"/>
    <s v="11001638"/>
    <s v="180"/>
    <x v="13"/>
    <s v="PF05S000501"/>
    <x v="66"/>
    <s v="ADJM21"/>
    <n v="914"/>
    <s v="KG"/>
    <d v="2018-05-23T00:00:00"/>
    <n v="914"/>
    <s v="KG"/>
    <n v="0"/>
    <s v=""/>
    <d v="2018-05-24T00:00:00"/>
  </r>
  <r>
    <x v="567"/>
    <s v="80004267"/>
    <s v="900002"/>
    <s v="11001638"/>
    <s v="180"/>
    <x v="13"/>
    <s v="PF05S000501"/>
    <x v="66"/>
    <s v="ADJM12"/>
    <n v="910"/>
    <s v="KG"/>
    <d v="2018-05-23T00:00:00"/>
    <n v="910"/>
    <s v="KG"/>
    <n v="0"/>
    <s v=""/>
    <d v="2018-05-24T00:00:00"/>
  </r>
  <r>
    <x v="567"/>
    <s v="80004267"/>
    <s v="900003"/>
    <s v="11001638"/>
    <s v="180"/>
    <x v="13"/>
    <s v="PF05S000501"/>
    <x v="66"/>
    <s v="ADJM13"/>
    <n v="804"/>
    <s v="KG"/>
    <d v="2018-05-23T00:00:00"/>
    <n v="804"/>
    <s v="KG"/>
    <n v="0"/>
    <s v=""/>
    <d v="2018-05-24T00:00:00"/>
  </r>
  <r>
    <x v="567"/>
    <s v="80004267"/>
    <s v="900004"/>
    <s v="11001638"/>
    <s v="180"/>
    <x v="13"/>
    <s v="PF05S000501"/>
    <x v="66"/>
    <s v="ADJM22"/>
    <n v="804"/>
    <s v="KG"/>
    <d v="2018-05-23T00:00:00"/>
    <n v="804"/>
    <s v="KG"/>
    <n v="0"/>
    <s v=""/>
    <d v="2018-05-24T00:00:00"/>
  </r>
  <r>
    <x v="567"/>
    <s v="80004267"/>
    <s v="900005"/>
    <s v="11001638"/>
    <s v="180"/>
    <x v="13"/>
    <s v="PF05S000501"/>
    <x v="66"/>
    <s v="ADJM23"/>
    <n v="804"/>
    <s v="KG"/>
    <d v="2018-05-23T00:00:00"/>
    <n v="804"/>
    <s v="KG"/>
    <n v="0"/>
    <s v=""/>
    <d v="2018-05-24T00:00:00"/>
  </r>
  <r>
    <x v="567"/>
    <s v="80004267"/>
    <s v="900006"/>
    <s v="11001638"/>
    <s v="180"/>
    <x v="13"/>
    <s v="PF05S000501"/>
    <x v="66"/>
    <s v="ADJM11"/>
    <n v="802"/>
    <s v="KG"/>
    <d v="2018-05-23T00:00:00"/>
    <n v="802"/>
    <s v="KG"/>
    <n v="0"/>
    <s v=""/>
    <d v="2018-05-24T00:00:00"/>
  </r>
  <r>
    <x v="566"/>
    <s v="80004268"/>
    <s v="900001"/>
    <s v="11001638"/>
    <s v="60"/>
    <x v="13"/>
    <s v="PF05S000500"/>
    <x v="75"/>
    <s v="ADKP111"/>
    <n v="708"/>
    <s v="KG"/>
    <d v="2018-05-23T00:00:00"/>
    <n v="708"/>
    <s v="KG"/>
    <n v="0"/>
    <s v=""/>
    <d v="2018-05-24T00:00:00"/>
  </r>
  <r>
    <x v="566"/>
    <s v="80004268"/>
    <s v="900002"/>
    <s v="11001638"/>
    <s v="60"/>
    <x v="13"/>
    <s v="PF05S000500"/>
    <x v="75"/>
    <s v="ADKP121"/>
    <n v="708"/>
    <s v="KG"/>
    <d v="2018-05-23T00:00:00"/>
    <n v="708"/>
    <s v="KG"/>
    <n v="0"/>
    <s v=""/>
    <d v="2018-05-24T00:00:00"/>
  </r>
  <r>
    <x v="566"/>
    <s v="80004268"/>
    <s v="900003"/>
    <s v="11001638"/>
    <s v="60"/>
    <x v="13"/>
    <s v="PF05S000500"/>
    <x v="75"/>
    <s v="ADKP231"/>
    <n v="708"/>
    <s v="KG"/>
    <d v="2018-05-23T00:00:00"/>
    <n v="708"/>
    <s v="KG"/>
    <n v="0"/>
    <s v=""/>
    <d v="2018-05-24T00:00:00"/>
  </r>
  <r>
    <x v="566"/>
    <s v="80004268"/>
    <s v="900004"/>
    <s v="11001638"/>
    <s v="60"/>
    <x v="13"/>
    <s v="PF05S000500"/>
    <x v="75"/>
    <s v="ADKP131"/>
    <n v="472"/>
    <s v="KG"/>
    <d v="2018-05-23T00:00:00"/>
    <n v="472"/>
    <s v="KG"/>
    <n v="0"/>
    <s v=""/>
    <d v="2018-05-24T00:00:00"/>
  </r>
  <r>
    <x v="566"/>
    <s v="80004268"/>
    <s v="900005"/>
    <s v="11001638"/>
    <s v="60"/>
    <x v="13"/>
    <s v="PF05S000500"/>
    <x v="75"/>
    <s v="ADKP221"/>
    <n v="358"/>
    <s v="KG"/>
    <d v="2018-05-23T00:00:00"/>
    <n v="358"/>
    <s v="KG"/>
    <n v="0"/>
    <s v=""/>
    <d v="2018-05-24T00:00:00"/>
  </r>
  <r>
    <x v="568"/>
    <s v="80004270"/>
    <s v="900001"/>
    <s v="11001638"/>
    <s v="60"/>
    <x v="13"/>
    <s v="PF05S000500"/>
    <x v="75"/>
    <s v="ADMB23"/>
    <n v="826"/>
    <s v="KG"/>
    <d v="2018-05-23T00:00:00"/>
    <n v="826"/>
    <s v="KG"/>
    <n v="0"/>
    <s v=""/>
    <d v="2018-05-24T00:00:00"/>
  </r>
  <r>
    <x v="568"/>
    <s v="80004270"/>
    <s v="900002"/>
    <s v="11001638"/>
    <s v="60"/>
    <x v="13"/>
    <s v="PF05S000500"/>
    <x v="75"/>
    <s v="ADMB11"/>
    <n v="824"/>
    <s v="KG"/>
    <d v="2018-05-23T00:00:00"/>
    <n v="824"/>
    <s v="KG"/>
    <n v="0"/>
    <s v=""/>
    <d v="2018-05-24T00:00:00"/>
  </r>
  <r>
    <x v="568"/>
    <s v="80004270"/>
    <s v="900003"/>
    <s v="11001638"/>
    <s v="60"/>
    <x v="13"/>
    <s v="PF05S000500"/>
    <x v="75"/>
    <s v="ADMB121"/>
    <n v="590"/>
    <s v="KG"/>
    <d v="2018-05-23T00:00:00"/>
    <n v="590"/>
    <s v="KG"/>
    <n v="0"/>
    <s v=""/>
    <d v="2018-05-24T00:00:00"/>
  </r>
  <r>
    <x v="569"/>
    <s v="80004287"/>
    <s v="900001"/>
    <s v="11001718"/>
    <s v="20"/>
    <x v="0"/>
    <s v="PF05S000022"/>
    <x v="22"/>
    <s v="ADLQ1"/>
    <n v="3082"/>
    <s v="KG"/>
    <d v="2018-05-31T00:00:00"/>
    <n v="3082"/>
    <s v="KG"/>
    <n v="0"/>
    <s v=""/>
    <d v="2018-06-01T00:00:00"/>
  </r>
  <r>
    <x v="569"/>
    <s v="80004287"/>
    <s v="900002"/>
    <s v="11001718"/>
    <s v="20"/>
    <x v="0"/>
    <s v="PF05S000022"/>
    <x v="22"/>
    <s v="ADLQ2"/>
    <n v="2720"/>
    <s v="KG"/>
    <d v="2018-05-31T00:00:00"/>
    <n v="2720"/>
    <s v="KG"/>
    <n v="0"/>
    <s v=""/>
    <d v="2018-06-01T00:00:00"/>
  </r>
  <r>
    <x v="570"/>
    <s v="80004290"/>
    <s v="900001"/>
    <s v="11001940"/>
    <s v="10"/>
    <x v="0"/>
    <s v="PF05S000004"/>
    <x v="6"/>
    <s v="ADFY13"/>
    <n v="738"/>
    <s v="KG"/>
    <d v="2018-05-30T00:00:00"/>
    <n v="738"/>
    <s v="KG"/>
    <n v="0"/>
    <s v=""/>
    <d v="2018-05-31T00:00:00"/>
  </r>
  <r>
    <x v="570"/>
    <s v="80004290"/>
    <s v="900002"/>
    <s v="11001940"/>
    <s v="10"/>
    <x v="0"/>
    <s v="PF05S000004"/>
    <x v="6"/>
    <s v="ADFY12"/>
    <n v="708"/>
    <s v="KG"/>
    <d v="2018-05-30T00:00:00"/>
    <n v="708"/>
    <s v="KG"/>
    <n v="0"/>
    <s v=""/>
    <d v="2018-05-31T00:00:00"/>
  </r>
  <r>
    <x v="570"/>
    <s v="80004290"/>
    <s v="900003"/>
    <s v="11001940"/>
    <s v="10"/>
    <x v="0"/>
    <s v="PF05S000004"/>
    <x v="6"/>
    <s v="ADFY14"/>
    <n v="706"/>
    <s v="KG"/>
    <d v="2018-05-30T00:00:00"/>
    <n v="706"/>
    <s v="KG"/>
    <n v="0"/>
    <s v=""/>
    <d v="2018-05-31T00:00:00"/>
  </r>
  <r>
    <x v="570"/>
    <s v="80004290"/>
    <s v="900004"/>
    <s v="11001940"/>
    <s v="10"/>
    <x v="0"/>
    <s v="PF05S000004"/>
    <x v="6"/>
    <s v="ADFY11"/>
    <n v="664"/>
    <s v="KG"/>
    <d v="2018-05-30T00:00:00"/>
    <n v="664"/>
    <s v="KG"/>
    <n v="0"/>
    <s v=""/>
    <d v="2018-05-31T00:00:00"/>
  </r>
  <r>
    <x v="512"/>
    <s v="80004292"/>
    <s v="900001"/>
    <s v="11001914"/>
    <s v="30"/>
    <x v="12"/>
    <s v="PF05S000100"/>
    <x v="65"/>
    <s v="ADGB221"/>
    <n v="330"/>
    <s v="KG"/>
    <d v="2018-05-31T00:00:00"/>
    <n v="330"/>
    <s v="KG"/>
    <n v="0"/>
    <s v=""/>
    <d v="2018-06-01T00:00:00"/>
  </r>
  <r>
    <x v="512"/>
    <s v="80004292"/>
    <s v="900002"/>
    <s v="11001914"/>
    <s v="30"/>
    <x v="12"/>
    <s v="PF05S000100"/>
    <x v="65"/>
    <s v="ADGB111"/>
    <n v="292"/>
    <s v="KG"/>
    <d v="2018-05-31T00:00:00"/>
    <n v="292"/>
    <s v="KG"/>
    <n v="0"/>
    <s v=""/>
    <d v="2018-06-01T00:00:00"/>
  </r>
  <r>
    <x v="553"/>
    <s v="80004293"/>
    <s v="900001"/>
    <s v="11001915"/>
    <s v="60"/>
    <x v="12"/>
    <s v="PF05S000101"/>
    <x v="77"/>
    <s v="ADFB122"/>
    <n v="458"/>
    <s v="KG"/>
    <d v="2018-05-28T00:00:00"/>
    <n v="458"/>
    <s v="KG"/>
    <n v="0"/>
    <s v=""/>
    <d v="2018-05-29T00:00:00"/>
  </r>
  <r>
    <x v="553"/>
    <s v="80004293"/>
    <s v="900002"/>
    <s v="11001915"/>
    <s v="60"/>
    <x v="12"/>
    <s v="PF05S000101"/>
    <x v="77"/>
    <s v="ADFB112"/>
    <n v="456"/>
    <s v="KG"/>
    <d v="2018-05-28T00:00:00"/>
    <n v="456"/>
    <s v="KG"/>
    <n v="0"/>
    <s v=""/>
    <d v="2018-05-29T00:00:00"/>
  </r>
  <r>
    <x v="553"/>
    <s v="80004293"/>
    <s v="900003"/>
    <s v="11001915"/>
    <s v="60"/>
    <x v="12"/>
    <s v="PF05S000101"/>
    <x v="77"/>
    <s v="ADFB211"/>
    <n v="416"/>
    <s v="KG"/>
    <d v="2018-05-28T00:00:00"/>
    <n v="416"/>
    <s v="KG"/>
    <n v="0"/>
    <s v=""/>
    <d v="2018-05-29T00:00:00"/>
  </r>
  <r>
    <x v="553"/>
    <s v="80004293"/>
    <s v="900004"/>
    <s v="11001915"/>
    <s v="60"/>
    <x v="12"/>
    <s v="PF05S000101"/>
    <x v="77"/>
    <s v="ADFB212"/>
    <n v="416"/>
    <s v="KG"/>
    <d v="2018-05-28T00:00:00"/>
    <n v="416"/>
    <s v="KG"/>
    <n v="0"/>
    <s v=""/>
    <d v="2018-05-29T00:00:00"/>
  </r>
  <r>
    <x v="553"/>
    <s v="80004293"/>
    <s v="900005"/>
    <s v="11001915"/>
    <s v="60"/>
    <x v="12"/>
    <s v="PF05S000101"/>
    <x v="77"/>
    <s v="ADFB231"/>
    <n v="416"/>
    <s v="KG"/>
    <d v="2018-05-28T00:00:00"/>
    <n v="416"/>
    <s v="KG"/>
    <n v="0"/>
    <s v=""/>
    <d v="2018-05-29T00:00:00"/>
  </r>
  <r>
    <x v="571"/>
    <s v="80004295"/>
    <s v="900001"/>
    <s v="11001799"/>
    <s v="10"/>
    <x v="0"/>
    <s v="PF05S000009"/>
    <x v="28"/>
    <s v="ACXA131"/>
    <n v="290"/>
    <s v="KG"/>
    <d v="2018-05-30T00:00:00"/>
    <n v="290"/>
    <s v="KG"/>
    <n v="0"/>
    <s v=""/>
    <d v="2018-05-31T00:00:00"/>
  </r>
  <r>
    <x v="571"/>
    <s v="80004295"/>
    <s v="900002"/>
    <s v="11001799"/>
    <s v="10"/>
    <x v="0"/>
    <s v="PF05S000009"/>
    <x v="28"/>
    <s v="ACXA122"/>
    <n v="286"/>
    <s v="KG"/>
    <d v="2018-05-30T00:00:00"/>
    <n v="286"/>
    <s v="KG"/>
    <n v="0"/>
    <s v=""/>
    <d v="2018-05-31T00:00:00"/>
  </r>
  <r>
    <x v="571"/>
    <s v="80004295"/>
    <s v="900003"/>
    <s v="11001799"/>
    <s v="10"/>
    <x v="0"/>
    <s v="PF05S000009"/>
    <x v="28"/>
    <s v="ACXA121"/>
    <n v="282"/>
    <s v="KG"/>
    <d v="2018-05-30T00:00:00"/>
    <n v="282"/>
    <s v="KG"/>
    <n v="0"/>
    <s v=""/>
    <d v="2018-05-31T00:00:00"/>
  </r>
  <r>
    <x v="571"/>
    <s v="80004295"/>
    <s v="900004"/>
    <s v="11001799"/>
    <s v="10"/>
    <x v="0"/>
    <s v="PF05S000009"/>
    <x v="28"/>
    <s v="ACXA112"/>
    <n v="280"/>
    <s v="KG"/>
    <d v="2018-05-30T00:00:00"/>
    <n v="280"/>
    <s v="KG"/>
    <n v="0"/>
    <s v=""/>
    <d v="2018-05-31T00:00:00"/>
  </r>
  <r>
    <x v="571"/>
    <s v="80004295"/>
    <s v="900005"/>
    <s v="11001799"/>
    <s v="10"/>
    <x v="0"/>
    <s v="PF05S000009"/>
    <x v="28"/>
    <s v="ACXA111"/>
    <n v="270"/>
    <s v="KG"/>
    <d v="2018-05-30T00:00:00"/>
    <n v="270"/>
    <s v="KG"/>
    <n v="0"/>
    <s v=""/>
    <d v="2018-05-31T00:00:00"/>
  </r>
  <r>
    <x v="571"/>
    <s v="80004295"/>
    <s v="900006"/>
    <s v="11001799"/>
    <s v="10"/>
    <x v="0"/>
    <s v="PF05S000009"/>
    <x v="28"/>
    <s v="ACXA132"/>
    <n v="224"/>
    <s v="KG"/>
    <d v="2018-05-30T00:00:00"/>
    <n v="224"/>
    <s v="KG"/>
    <n v="0"/>
    <s v=""/>
    <d v="2018-05-31T00:00:00"/>
  </r>
  <r>
    <x v="572"/>
    <s v="80004296"/>
    <s v="900001"/>
    <s v="11001971"/>
    <s v="10"/>
    <x v="0"/>
    <s v="PF05S000028"/>
    <x v="29"/>
    <s v="ACZZ22"/>
    <n v="652"/>
    <s v="KG"/>
    <d v="2018-05-30T00:00:00"/>
    <n v="652"/>
    <s v="KG"/>
    <n v="0"/>
    <s v=""/>
    <d v="2018-05-31T00:00:00"/>
  </r>
  <r>
    <x v="572"/>
    <s v="80004296"/>
    <s v="900002"/>
    <s v="11001971"/>
    <s v="10"/>
    <x v="0"/>
    <s v="PF05S000028"/>
    <x v="29"/>
    <s v="ACZZ13"/>
    <n v="640"/>
    <s v="KG"/>
    <d v="2018-05-30T00:00:00"/>
    <n v="640"/>
    <s v="KG"/>
    <n v="0"/>
    <s v=""/>
    <d v="2018-05-31T00:00:00"/>
  </r>
  <r>
    <x v="572"/>
    <s v="80004296"/>
    <s v="900003"/>
    <s v="11001971"/>
    <s v="10"/>
    <x v="0"/>
    <s v="PF05S000028"/>
    <x v="29"/>
    <s v="ACZZ21"/>
    <n v="638"/>
    <s v="KG"/>
    <d v="2018-05-30T00:00:00"/>
    <n v="638"/>
    <s v="KG"/>
    <n v="0"/>
    <s v=""/>
    <d v="2018-05-31T00:00:00"/>
  </r>
  <r>
    <x v="572"/>
    <s v="80004296"/>
    <s v="900004"/>
    <s v="11001971"/>
    <s v="10"/>
    <x v="0"/>
    <s v="PF05S000028"/>
    <x v="29"/>
    <s v="ACZZ23"/>
    <n v="636"/>
    <s v="KG"/>
    <d v="2018-05-30T00:00:00"/>
    <n v="636"/>
    <s v="KG"/>
    <n v="0"/>
    <s v=""/>
    <d v="2018-05-31T00:00:00"/>
  </r>
  <r>
    <x v="572"/>
    <s v="80004296"/>
    <s v="900005"/>
    <s v="11001971"/>
    <s v="10"/>
    <x v="0"/>
    <s v="PF05S000028"/>
    <x v="29"/>
    <s v="ACZZ12"/>
    <n v="616"/>
    <s v="KG"/>
    <d v="2018-05-30T00:00:00"/>
    <n v="616"/>
    <s v="KG"/>
    <n v="0"/>
    <s v=""/>
    <d v="2018-05-31T00:00:00"/>
  </r>
  <r>
    <x v="572"/>
    <s v="80004296"/>
    <s v="900006"/>
    <s v="11001971"/>
    <s v="10"/>
    <x v="0"/>
    <s v="PF05S000028"/>
    <x v="29"/>
    <s v="ACZZ32"/>
    <n v="616"/>
    <s v="KG"/>
    <d v="2018-05-30T00:00:00"/>
    <n v="616"/>
    <s v="KG"/>
    <n v="0"/>
    <s v=""/>
    <d v="2018-05-31T00:00:00"/>
  </r>
  <r>
    <x v="572"/>
    <s v="80004296"/>
    <s v="900007"/>
    <s v="11001971"/>
    <s v="10"/>
    <x v="0"/>
    <s v="PF05S000028"/>
    <x v="29"/>
    <s v="ACZZ31"/>
    <n v="606"/>
    <s v="KG"/>
    <d v="2018-05-30T00:00:00"/>
    <n v="606"/>
    <s v="KG"/>
    <n v="0"/>
    <s v=""/>
    <d v="2018-05-31T00:00:00"/>
  </r>
  <r>
    <x v="572"/>
    <s v="80004296"/>
    <s v="900008"/>
    <s v="11001971"/>
    <s v="10"/>
    <x v="0"/>
    <s v="PF05S000028"/>
    <x v="29"/>
    <s v="ACZZ33"/>
    <n v="568"/>
    <s v="KG"/>
    <d v="2018-05-30T00:00:00"/>
    <n v="568"/>
    <s v="KG"/>
    <n v="0"/>
    <s v=""/>
    <d v="2018-05-31T00:00:00"/>
  </r>
  <r>
    <x v="572"/>
    <s v="80004296"/>
    <s v="900009"/>
    <s v="11001971"/>
    <s v="10"/>
    <x v="0"/>
    <s v="PF05S000028"/>
    <x v="29"/>
    <s v="ACZZ11"/>
    <n v="514"/>
    <s v="KG"/>
    <d v="2018-05-30T00:00:00"/>
    <n v="514"/>
    <s v="KG"/>
    <n v="0"/>
    <s v=""/>
    <d v="2018-05-31T00:00:00"/>
  </r>
  <r>
    <x v="573"/>
    <s v="80004300"/>
    <s v="900001"/>
    <s v="11001919"/>
    <s v="10"/>
    <x v="0"/>
    <s v="PF05S000043"/>
    <x v="59"/>
    <s v="ADLN122"/>
    <n v="376"/>
    <s v="KG"/>
    <d v="2018-05-30T00:00:00"/>
    <n v="376"/>
    <s v="KG"/>
    <n v="0"/>
    <s v=""/>
    <d v="2018-05-31T00:00:00"/>
  </r>
  <r>
    <x v="573"/>
    <s v="80004300"/>
    <s v="900002"/>
    <s v="11001919"/>
    <s v="10"/>
    <x v="0"/>
    <s v="PF05S000043"/>
    <x v="59"/>
    <s v="ADLN132"/>
    <n v="376"/>
    <s v="KG"/>
    <d v="2018-05-30T00:00:00"/>
    <n v="376"/>
    <s v="KG"/>
    <n v="0"/>
    <s v=""/>
    <d v="2018-05-31T00:00:00"/>
  </r>
  <r>
    <x v="573"/>
    <s v="80004300"/>
    <s v="900003"/>
    <s v="11001919"/>
    <s v="10"/>
    <x v="0"/>
    <s v="PF05S000043"/>
    <x v="59"/>
    <s v="ADLN212"/>
    <n v="376"/>
    <s v="KG"/>
    <d v="2018-05-30T00:00:00"/>
    <n v="376"/>
    <s v="KG"/>
    <n v="0"/>
    <s v=""/>
    <d v="2018-05-31T00:00:00"/>
  </r>
  <r>
    <x v="573"/>
    <s v="80004300"/>
    <s v="900004"/>
    <s v="11001919"/>
    <s v="10"/>
    <x v="0"/>
    <s v="PF05S000043"/>
    <x v="59"/>
    <s v="ADLN222"/>
    <n v="374"/>
    <s v="KG"/>
    <d v="2018-05-30T00:00:00"/>
    <n v="374"/>
    <s v="KG"/>
    <n v="0"/>
    <s v=""/>
    <d v="2018-05-31T00:00:00"/>
  </r>
  <r>
    <x v="574"/>
    <s v="80004301"/>
    <s v="900001"/>
    <s v="11001919"/>
    <s v="10"/>
    <x v="0"/>
    <s v="PF05S000043"/>
    <x v="59"/>
    <s v="ACZJ132"/>
    <n v="376"/>
    <s v="KG"/>
    <d v="2018-05-30T00:00:00"/>
    <n v="376"/>
    <s v="KG"/>
    <n v="0"/>
    <s v=""/>
    <d v="2018-05-31T00:00:00"/>
  </r>
  <r>
    <x v="574"/>
    <s v="80004301"/>
    <s v="900002"/>
    <s v="11001919"/>
    <s v="10"/>
    <x v="0"/>
    <s v="PF05S000043"/>
    <x v="59"/>
    <s v="ACZJ232"/>
    <n v="376"/>
    <s v="KG"/>
    <d v="2018-05-30T00:00:00"/>
    <n v="376"/>
    <s v="KG"/>
    <n v="0"/>
    <s v=""/>
    <d v="2018-05-31T00:00:00"/>
  </r>
  <r>
    <x v="574"/>
    <s v="80004301"/>
    <s v="900003"/>
    <s v="11001919"/>
    <s v="10"/>
    <x v="0"/>
    <s v="PF05S000043"/>
    <x v="59"/>
    <s v="ACZJ131"/>
    <n v="374"/>
    <s v="KG"/>
    <d v="2018-05-30T00:00:00"/>
    <n v="374"/>
    <s v="KG"/>
    <n v="0"/>
    <s v=""/>
    <d v="2018-05-31T00:00:00"/>
  </r>
  <r>
    <x v="574"/>
    <s v="80004301"/>
    <s v="900004"/>
    <s v="11001919"/>
    <s v="10"/>
    <x v="0"/>
    <s v="PF05S000043"/>
    <x v="59"/>
    <s v="ACZJ231"/>
    <n v="374"/>
    <s v="KG"/>
    <d v="2018-05-30T00:00:00"/>
    <n v="374"/>
    <s v="KG"/>
    <n v="0"/>
    <s v=""/>
    <d v="2018-05-31T00:00:00"/>
  </r>
  <r>
    <x v="575"/>
    <s v="80004306"/>
    <s v="900001"/>
    <s v="11001646"/>
    <s v="70"/>
    <x v="13"/>
    <s v="PF05B000006"/>
    <x v="76"/>
    <s v="ADJI122"/>
    <n v="342"/>
    <s v="KG"/>
    <d v="2018-05-30T00:00:00"/>
    <n v="342"/>
    <s v="KG"/>
    <n v="0"/>
    <s v=""/>
    <d v="2018-05-31T00:00:00"/>
  </r>
  <r>
    <x v="575"/>
    <s v="80004306"/>
    <s v="900002"/>
    <s v="11001646"/>
    <s v="70"/>
    <x v="13"/>
    <s v="PF05B000006"/>
    <x v="76"/>
    <s v="ADJI141"/>
    <n v="342"/>
    <s v="KG"/>
    <d v="2018-05-30T00:00:00"/>
    <n v="342"/>
    <s v="KG"/>
    <n v="0"/>
    <s v=""/>
    <d v="2018-05-31T00:00:00"/>
  </r>
  <r>
    <x v="575"/>
    <s v="80004306"/>
    <s v="900003"/>
    <s v="11001646"/>
    <s v="70"/>
    <x v="13"/>
    <s v="PF05B000006"/>
    <x v="76"/>
    <s v="ADJI121"/>
    <n v="340"/>
    <s v="KG"/>
    <d v="2018-05-30T00:00:00"/>
    <n v="340"/>
    <s v="KG"/>
    <n v="0"/>
    <s v=""/>
    <d v="2018-05-31T00:00:00"/>
  </r>
  <r>
    <x v="575"/>
    <s v="80004306"/>
    <s v="900004"/>
    <s v="11001646"/>
    <s v="70"/>
    <x v="13"/>
    <s v="PF05B000006"/>
    <x v="76"/>
    <s v="ADJI111"/>
    <n v="172"/>
    <s v="KG"/>
    <d v="2018-05-30T00:00:00"/>
    <n v="172"/>
    <s v="KG"/>
    <n v="0"/>
    <s v=""/>
    <d v="2018-05-31T00:00:00"/>
  </r>
  <r>
    <x v="575"/>
    <s v="80004306"/>
    <s v="900005"/>
    <s v="11001646"/>
    <s v="70"/>
    <x v="13"/>
    <s v="PF05B000006"/>
    <x v="76"/>
    <s v="ADJI112"/>
    <n v="166"/>
    <s v="KG"/>
    <d v="2018-05-30T00:00:00"/>
    <n v="166"/>
    <s v="KG"/>
    <n v="0"/>
    <s v=""/>
    <d v="2018-05-31T00:00:00"/>
  </r>
  <r>
    <x v="575"/>
    <s v="80004306"/>
    <s v="900006"/>
    <s v="11001646"/>
    <s v="70"/>
    <x v="13"/>
    <s v="PF05B000006"/>
    <x v="76"/>
    <s v="ADJI142"/>
    <n v="164"/>
    <s v="KG"/>
    <d v="2018-05-30T00:00:00"/>
    <n v="164"/>
    <s v="KG"/>
    <n v="0"/>
    <s v=""/>
    <d v="2018-05-31T00:00:00"/>
  </r>
  <r>
    <x v="546"/>
    <s v="80004313"/>
    <s v="900001"/>
    <s v="11001962"/>
    <s v="20"/>
    <x v="7"/>
    <s v="PF05S000037"/>
    <x v="68"/>
    <s v="ACZK131"/>
    <n v="546"/>
    <s v="KG"/>
    <d v="2018-05-31T00:00:00"/>
    <n v="546"/>
    <s v="KG"/>
    <n v="0"/>
    <s v=""/>
    <d v="2018-06-01T00:00:00"/>
  </r>
  <r>
    <x v="546"/>
    <s v="80004313"/>
    <s v="900003"/>
    <s v="11001962"/>
    <s v="20"/>
    <x v="7"/>
    <s v="PF05S000037"/>
    <x v="68"/>
    <s v="ACZK211"/>
    <n v="544"/>
    <s v="KG"/>
    <d v="2018-05-31T00:00:00"/>
    <n v="544"/>
    <s v="KG"/>
    <n v="0"/>
    <s v=""/>
    <d v="2018-06-01T00:00:00"/>
  </r>
  <r>
    <x v="546"/>
    <s v="80004313"/>
    <s v="900005"/>
    <s v="11001962"/>
    <s v="20"/>
    <x v="7"/>
    <s v="PF05S000037"/>
    <x v="68"/>
    <s v="ACZK121"/>
    <n v="542"/>
    <s v="KG"/>
    <d v="2018-05-31T00:00:00"/>
    <n v="542"/>
    <s v="KG"/>
    <n v="0"/>
    <s v=""/>
    <d v="2018-06-01T00:00:00"/>
  </r>
  <r>
    <x v="546"/>
    <s v="80004313"/>
    <s v="900006"/>
    <s v="11001962"/>
    <s v="20"/>
    <x v="7"/>
    <s v="PF05S000037"/>
    <x v="68"/>
    <s v="ACZK221"/>
    <n v="542"/>
    <s v="KG"/>
    <d v="2018-05-31T00:00:00"/>
    <n v="542"/>
    <s v="KG"/>
    <n v="0"/>
    <s v=""/>
    <d v="2018-06-01T00:00:00"/>
  </r>
  <r>
    <x v="576"/>
    <s v="80004314"/>
    <s v="900001"/>
    <s v="11001646"/>
    <s v="20"/>
    <x v="13"/>
    <s v="PF05B000005"/>
    <x v="44"/>
    <s v="ADLF122"/>
    <n v="516"/>
    <s v="KG"/>
    <d v="2018-05-31T00:00:00"/>
    <n v="516"/>
    <s v="KG"/>
    <n v="0"/>
    <s v=""/>
    <d v="2018-06-01T00:00:00"/>
  </r>
  <r>
    <x v="576"/>
    <s v="80004314"/>
    <s v="900002"/>
    <s v="11001646"/>
    <s v="20"/>
    <x v="13"/>
    <s v="PF05B000005"/>
    <x v="44"/>
    <s v="ADLF213"/>
    <n v="516"/>
    <s v="KG"/>
    <d v="2018-05-31T00:00:00"/>
    <n v="516"/>
    <s v="KG"/>
    <n v="0"/>
    <s v=""/>
    <d v="2018-06-01T00:00:00"/>
  </r>
  <r>
    <x v="577"/>
    <s v="80004314"/>
    <s v="900003"/>
    <s v="11001646"/>
    <s v="20"/>
    <x v="13"/>
    <s v="PF05B000005"/>
    <x v="44"/>
    <s v="ADLH112"/>
    <n v="516"/>
    <s v="KG"/>
    <d v="2018-05-31T00:00:00"/>
    <n v="516"/>
    <s v="KG"/>
    <n v="0"/>
    <s v=""/>
    <d v="2018-06-01T00:00:00"/>
  </r>
  <r>
    <x v="577"/>
    <s v="80004314"/>
    <s v="900004"/>
    <s v="11001646"/>
    <s v="20"/>
    <x v="13"/>
    <s v="PF05B000005"/>
    <x v="44"/>
    <s v="ADLH121"/>
    <n v="516"/>
    <s v="KG"/>
    <d v="2018-05-31T00:00:00"/>
    <n v="516"/>
    <s v="KG"/>
    <n v="0"/>
    <s v=""/>
    <d v="2018-06-01T00:00:00"/>
  </r>
  <r>
    <x v="577"/>
    <s v="80004314"/>
    <s v="900005"/>
    <s v="11001646"/>
    <s v="20"/>
    <x v="13"/>
    <s v="PF05B000005"/>
    <x v="44"/>
    <s v="ADLH122"/>
    <n v="516"/>
    <s v="KG"/>
    <d v="2018-05-31T00:00:00"/>
    <n v="516"/>
    <s v="KG"/>
    <n v="0"/>
    <s v=""/>
    <d v="2018-06-01T00:00:00"/>
  </r>
  <r>
    <x v="576"/>
    <s v="80004314"/>
    <s v="900006"/>
    <s v="11001646"/>
    <s v="20"/>
    <x v="13"/>
    <s v="PF05B000005"/>
    <x v="44"/>
    <s v="ADLF211"/>
    <n v="514"/>
    <s v="KG"/>
    <d v="2018-05-31T00:00:00"/>
    <n v="514"/>
    <s v="KG"/>
    <n v="0"/>
    <s v=""/>
    <d v="2018-06-01T00:00:00"/>
  </r>
  <r>
    <x v="576"/>
    <s v="80004314"/>
    <s v="900007"/>
    <s v="11001646"/>
    <s v="20"/>
    <x v="13"/>
    <s v="PF05B000005"/>
    <x v="44"/>
    <s v="ADLF212"/>
    <n v="514"/>
    <s v="KG"/>
    <d v="2018-05-31T00:00:00"/>
    <n v="514"/>
    <s v="KG"/>
    <n v="0"/>
    <s v=""/>
    <d v="2018-06-01T00:00:00"/>
  </r>
  <r>
    <x v="576"/>
    <s v="80004314"/>
    <s v="900008"/>
    <s v="11001646"/>
    <s v="20"/>
    <x v="13"/>
    <s v="PF05B000005"/>
    <x v="44"/>
    <s v="ADLF221"/>
    <n v="514"/>
    <s v="KG"/>
    <d v="2018-05-31T00:00:00"/>
    <n v="514"/>
    <s v="KG"/>
    <n v="0"/>
    <s v=""/>
    <d v="2018-06-01T00:00:00"/>
  </r>
  <r>
    <x v="577"/>
    <s v="80004314"/>
    <s v="900009"/>
    <s v="11001646"/>
    <s v="20"/>
    <x v="13"/>
    <s v="PF05B000005"/>
    <x v="44"/>
    <s v="ADLH211"/>
    <n v="514"/>
    <s v="KG"/>
    <d v="2018-05-31T00:00:00"/>
    <n v="514"/>
    <s v="KG"/>
    <n v="0"/>
    <s v=""/>
    <d v="2018-06-01T00:00:00"/>
  </r>
  <r>
    <x v="577"/>
    <s v="80004314"/>
    <s v="900010"/>
    <s v="11001646"/>
    <s v="20"/>
    <x v="13"/>
    <s v="PF05B000005"/>
    <x v="44"/>
    <s v="ADLH213"/>
    <n v="512"/>
    <s v="KG"/>
    <d v="2018-05-31T00:00:00"/>
    <n v="512"/>
    <s v="KG"/>
    <n v="0"/>
    <s v=""/>
    <d v="2018-06-01T00:00:00"/>
  </r>
  <r>
    <x v="576"/>
    <s v="80004314"/>
    <s v="900011"/>
    <s v="11001646"/>
    <s v="20"/>
    <x v="13"/>
    <s v="PF05B000005"/>
    <x v="44"/>
    <s v="ADLF111"/>
    <n v="258"/>
    <s v="KG"/>
    <d v="2018-05-31T00:00:00"/>
    <n v="258"/>
    <s v="KG"/>
    <n v="0"/>
    <s v=""/>
    <d v="2018-06-01T00:00:00"/>
  </r>
  <r>
    <x v="576"/>
    <s v="80004314"/>
    <s v="900012"/>
    <s v="11001646"/>
    <s v="20"/>
    <x v="13"/>
    <s v="PF05B000005"/>
    <x v="44"/>
    <s v="ADLF112"/>
    <n v="258"/>
    <s v="KG"/>
    <d v="2018-05-31T00:00:00"/>
    <n v="258"/>
    <s v="KG"/>
    <n v="0"/>
    <s v=""/>
    <d v="2018-06-01T00:00:00"/>
  </r>
  <r>
    <x v="576"/>
    <s v="80004314"/>
    <s v="900013"/>
    <s v="11001646"/>
    <s v="20"/>
    <x v="13"/>
    <s v="PF05B000005"/>
    <x v="44"/>
    <s v="ADLF123"/>
    <n v="258"/>
    <s v="KG"/>
    <d v="2018-05-31T00:00:00"/>
    <n v="258"/>
    <s v="KG"/>
    <n v="0"/>
    <s v=""/>
    <d v="2018-06-01T00:00:00"/>
  </r>
  <r>
    <x v="576"/>
    <s v="80004314"/>
    <s v="900014"/>
    <s v="11001646"/>
    <s v="20"/>
    <x v="13"/>
    <s v="PF05B000005"/>
    <x v="44"/>
    <s v="ADLF222"/>
    <n v="258"/>
    <s v="KG"/>
    <d v="2018-05-31T00:00:00"/>
    <n v="258"/>
    <s v="KG"/>
    <n v="0"/>
    <s v=""/>
    <d v="2018-06-01T00:00:00"/>
  </r>
  <r>
    <x v="577"/>
    <s v="80004314"/>
    <s v="900015"/>
    <s v="11001646"/>
    <s v="20"/>
    <x v="13"/>
    <s v="PF05B000005"/>
    <x v="44"/>
    <s v="ADLH1231"/>
    <n v="258"/>
    <s v="KG"/>
    <d v="2018-05-31T00:00:00"/>
    <n v="258"/>
    <s v="KG"/>
    <n v="0"/>
    <s v=""/>
    <d v="2018-06-01T00:00:00"/>
  </r>
  <r>
    <x v="577"/>
    <s v="80004314"/>
    <s v="900016"/>
    <s v="11001646"/>
    <s v="20"/>
    <x v="13"/>
    <s v="PF05B000005"/>
    <x v="44"/>
    <s v="ADLH1112"/>
    <n v="256"/>
    <s v="KG"/>
    <d v="2018-05-31T00:00:00"/>
    <n v="256"/>
    <s v="KG"/>
    <n v="0"/>
    <s v=""/>
    <d v="2018-06-01T00:00:00"/>
  </r>
  <r>
    <x v="577"/>
    <s v="80004314"/>
    <s v="900017"/>
    <s v="11001646"/>
    <s v="20"/>
    <x v="13"/>
    <s v="PF05B000005"/>
    <x v="44"/>
    <s v="ADLH2121"/>
    <n v="256"/>
    <s v="KG"/>
    <d v="2018-05-31T00:00:00"/>
    <n v="256"/>
    <s v="KG"/>
    <n v="0"/>
    <s v=""/>
    <d v="2018-06-01T00:00:00"/>
  </r>
  <r>
    <x v="577"/>
    <s v="80004314"/>
    <s v="900018"/>
    <s v="11001646"/>
    <s v="20"/>
    <x v="13"/>
    <s v="PF05B000005"/>
    <x v="44"/>
    <s v="ADLH2211"/>
    <n v="256"/>
    <s v="KG"/>
    <d v="2018-05-31T00:00:00"/>
    <n v="256"/>
    <s v="KG"/>
    <n v="0"/>
    <s v=""/>
    <d v="2018-06-01T00:00:00"/>
  </r>
  <r>
    <x v="577"/>
    <s v="80004314"/>
    <s v="900019"/>
    <s v="11001646"/>
    <s v="20"/>
    <x v="13"/>
    <s v="PF05B000005"/>
    <x v="44"/>
    <s v="ADLH2221"/>
    <n v="256"/>
    <s v="KG"/>
    <d v="2018-05-31T00:00:00"/>
    <n v="256"/>
    <s v="KG"/>
    <n v="0"/>
    <s v=""/>
    <d v="2018-06-01T00:00:00"/>
  </r>
  <r>
    <x v="576"/>
    <s v="80004314"/>
    <s v="900020"/>
    <s v="11001646"/>
    <s v="20"/>
    <x v="13"/>
    <s v="PF05B000005"/>
    <x v="44"/>
    <s v="ADLF121"/>
    <n v="246"/>
    <s v="KG"/>
    <d v="2018-05-31T00:00:00"/>
    <n v="246"/>
    <s v="KG"/>
    <n v="0"/>
    <s v=""/>
    <d v="2018-06-01T00:00:00"/>
  </r>
  <r>
    <x v="578"/>
    <s v="80004315"/>
    <s v="900001"/>
    <s v="11002091"/>
    <s v="10"/>
    <x v="16"/>
    <s v="PF05S000082"/>
    <x v="110"/>
    <s v="ACPY111"/>
    <n v="582"/>
    <s v="KG"/>
    <d v="2018-05-31T00:00:00"/>
    <n v="582"/>
    <s v="KG"/>
    <n v="0"/>
    <s v=""/>
    <d v="2018-06-01T00:00:00"/>
  </r>
  <r>
    <x v="579"/>
    <s v="80004315"/>
    <s v="900002"/>
    <s v="11002091"/>
    <s v="10"/>
    <x v="16"/>
    <s v="PF05S000082"/>
    <x v="110"/>
    <s v="ACPZ111"/>
    <n v="576"/>
    <s v="KG"/>
    <d v="2018-05-31T00:00:00"/>
    <n v="576"/>
    <s v="KG"/>
    <n v="0"/>
    <s v=""/>
    <d v="2018-06-01T00:00:00"/>
  </r>
  <r>
    <x v="579"/>
    <s v="80004316"/>
    <s v="900001"/>
    <s v="11002091"/>
    <s v="10"/>
    <x v="16"/>
    <s v="PF05S000082"/>
    <x v="110"/>
    <s v="ACPZ21"/>
    <n v="874"/>
    <s v="KG"/>
    <d v="2018-05-31T00:00:00"/>
    <n v="874"/>
    <s v="KG"/>
    <n v="0"/>
    <s v=""/>
    <d v="2018-06-01T00:00:00"/>
  </r>
  <r>
    <x v="579"/>
    <s v="80004316"/>
    <s v="900002"/>
    <s v="11002091"/>
    <s v="10"/>
    <x v="16"/>
    <s v="PF05S000082"/>
    <x v="110"/>
    <s v="ACPZ13"/>
    <n v="868"/>
    <s v="KG"/>
    <d v="2018-05-31T00:00:00"/>
    <n v="868"/>
    <s v="KG"/>
    <n v="0"/>
    <s v=""/>
    <d v="2018-06-01T00:00:00"/>
  </r>
  <r>
    <x v="579"/>
    <s v="80004317"/>
    <s v="900001"/>
    <s v="11002091"/>
    <s v="10"/>
    <x v="16"/>
    <s v="PF05S000082"/>
    <x v="110"/>
    <s v="ACPZ12"/>
    <n v="876"/>
    <s v="KG"/>
    <d v="2018-05-31T00:00:00"/>
    <n v="876"/>
    <s v="KG"/>
    <n v="0"/>
    <s v=""/>
    <d v="2018-06-01T00:00:00"/>
  </r>
  <r>
    <x v="579"/>
    <s v="80004317"/>
    <s v="900002"/>
    <s v="11002091"/>
    <s v="10"/>
    <x v="16"/>
    <s v="PF05S000082"/>
    <x v="110"/>
    <s v="ACPZ22"/>
    <n v="876"/>
    <s v="KG"/>
    <d v="2018-05-31T00:00:00"/>
    <n v="876"/>
    <s v="KG"/>
    <n v="0"/>
    <s v=""/>
    <d v="2018-06-01T00:00:00"/>
  </r>
  <r>
    <x v="578"/>
    <s v="80004318"/>
    <s v="900001"/>
    <s v="11002091"/>
    <s v="10"/>
    <x v="16"/>
    <s v="PF05S000082"/>
    <x v="110"/>
    <s v="ACPY21"/>
    <n v="878"/>
    <s v="KG"/>
    <d v="2018-05-31T00:00:00"/>
    <n v="878"/>
    <s v="KG"/>
    <n v="0"/>
    <s v=""/>
    <d v="2018-06-01T00:00:00"/>
  </r>
  <r>
    <x v="578"/>
    <s v="80004318"/>
    <s v="900002"/>
    <s v="11002091"/>
    <s v="10"/>
    <x v="16"/>
    <s v="PF05S000082"/>
    <x v="110"/>
    <s v="ACPY13"/>
    <n v="876"/>
    <s v="KG"/>
    <d v="2018-05-31T00:00:00"/>
    <n v="876"/>
    <s v="KG"/>
    <n v="0"/>
    <s v=""/>
    <d v="2018-06-01T00:00:00"/>
  </r>
  <r>
    <x v="578"/>
    <s v="80004319"/>
    <s v="900001"/>
    <s v="11002091"/>
    <s v="10"/>
    <x v="16"/>
    <s v="PF05S000082"/>
    <x v="110"/>
    <s v="ACPY221"/>
    <n v="288"/>
    <s v="KG"/>
    <d v="2018-05-31T00:00:00"/>
    <n v="288"/>
    <s v="KG"/>
    <n v="0"/>
    <s v=""/>
    <d v="2018-06-01T00:00:00"/>
  </r>
  <r>
    <x v="578"/>
    <s v="80004320"/>
    <s v="900001"/>
    <s v="11002091"/>
    <s v="10"/>
    <x v="16"/>
    <s v="PF05S000082"/>
    <x v="110"/>
    <s v="ACPY12"/>
    <n v="874"/>
    <s v="KG"/>
    <d v="2018-05-31T00:00:00"/>
    <n v="874"/>
    <s v="KG"/>
    <n v="0"/>
    <s v=""/>
    <d v="2018-06-01T00:00:00"/>
  </r>
  <r>
    <x v="570"/>
    <s v="80004331"/>
    <s v="900001"/>
    <s v="11001694"/>
    <s v="10"/>
    <x v="0"/>
    <s v="PF05S000004"/>
    <x v="6"/>
    <s v="ADFY23"/>
    <n v="716"/>
    <s v="KG"/>
    <d v="2018-06-06T00:00:00"/>
    <n v="716"/>
    <s v="KG"/>
    <n v="0"/>
    <s v=""/>
    <d v="2018-06-07T00:00:00"/>
  </r>
  <r>
    <x v="570"/>
    <s v="80004331"/>
    <s v="900002"/>
    <s v="11001694"/>
    <s v="10"/>
    <x v="0"/>
    <s v="PF05S000004"/>
    <x v="6"/>
    <s v="ADFY22"/>
    <n v="710"/>
    <s v="KG"/>
    <d v="2018-06-06T00:00:00"/>
    <n v="710"/>
    <s v="KG"/>
    <n v="0"/>
    <s v=""/>
    <d v="2018-06-07T00:00:00"/>
  </r>
  <r>
    <x v="570"/>
    <s v="80004331"/>
    <s v="900003"/>
    <s v="11001694"/>
    <s v="10"/>
    <x v="0"/>
    <s v="PF05S000004"/>
    <x v="6"/>
    <s v="ADFY24"/>
    <n v="680"/>
    <s v="KG"/>
    <d v="2018-06-06T00:00:00"/>
    <n v="680"/>
    <s v="KG"/>
    <n v="0"/>
    <s v=""/>
    <d v="2018-06-07T00:00:00"/>
  </r>
  <r>
    <x v="570"/>
    <s v="80004331"/>
    <s v="900004"/>
    <s v="11001694"/>
    <s v="10"/>
    <x v="0"/>
    <s v="PF05S000004"/>
    <x v="6"/>
    <s v="ADFY21"/>
    <n v="654"/>
    <s v="KG"/>
    <d v="2018-06-06T00:00:00"/>
    <n v="654"/>
    <s v="KG"/>
    <n v="0"/>
    <s v=""/>
    <d v="2018-06-07T00:00:00"/>
  </r>
  <r>
    <x v="580"/>
    <s v="80004338"/>
    <s v="900001"/>
    <s v="11001293"/>
    <s v="60"/>
    <x v="3"/>
    <s v="PF05B000200"/>
    <x v="60"/>
    <s v="ADLA12"/>
    <n v="630"/>
    <s v="KG"/>
    <d v="2018-06-04T00:00:00"/>
    <n v="630"/>
    <s v="KG"/>
    <n v="0"/>
    <s v=""/>
    <d v="2018-06-05T00:00:00"/>
  </r>
  <r>
    <x v="580"/>
    <s v="80004338"/>
    <s v="900002"/>
    <s v="11001293"/>
    <s v="60"/>
    <x v="3"/>
    <s v="PF05B000200"/>
    <x v="60"/>
    <s v="ADLA13"/>
    <n v="612"/>
    <s v="KG"/>
    <d v="2018-06-04T00:00:00"/>
    <n v="612"/>
    <s v="KG"/>
    <n v="0"/>
    <s v=""/>
    <d v="2018-06-05T00:00:00"/>
  </r>
  <r>
    <x v="580"/>
    <s v="80004338"/>
    <s v="900003"/>
    <s v="11001293"/>
    <s v="60"/>
    <x v="3"/>
    <s v="PF05B000200"/>
    <x v="60"/>
    <s v="ADLA11"/>
    <n v="484"/>
    <s v="KG"/>
    <d v="2018-06-04T00:00:00"/>
    <n v="484"/>
    <s v="KG"/>
    <n v="0"/>
    <s v=""/>
    <d v="2018-06-05T00:00:00"/>
  </r>
  <r>
    <x v="542"/>
    <s v="80004339"/>
    <s v="900001"/>
    <s v="11001296"/>
    <s v="30"/>
    <x v="3"/>
    <s v="PF05S000070"/>
    <x v="41"/>
    <s v="ACSX122"/>
    <n v="314"/>
    <s v="KG"/>
    <d v="2018-06-05T00:00:00"/>
    <n v="314"/>
    <s v="KG"/>
    <n v="0"/>
    <s v=""/>
    <d v="2018-06-06T00:00:00"/>
  </r>
  <r>
    <x v="542"/>
    <s v="80004339"/>
    <s v="900002"/>
    <s v="11001296"/>
    <s v="30"/>
    <x v="3"/>
    <s v="PF05S000070"/>
    <x v="41"/>
    <s v="ACSX211"/>
    <n v="308"/>
    <s v="KG"/>
    <d v="2018-06-05T00:00:00"/>
    <n v="308"/>
    <s v="KG"/>
    <n v="0"/>
    <s v=""/>
    <d v="2018-06-06T00:00:00"/>
  </r>
  <r>
    <x v="542"/>
    <s v="80004339"/>
    <s v="900003"/>
    <s v="11001296"/>
    <s v="30"/>
    <x v="3"/>
    <s v="PF05S000070"/>
    <x v="41"/>
    <s v="ACSX112"/>
    <n v="284"/>
    <s v="KG"/>
    <d v="2018-06-05T00:00:00"/>
    <n v="284"/>
    <s v="KG"/>
    <n v="0"/>
    <s v=""/>
    <d v="2018-06-06T00:00:00"/>
  </r>
  <r>
    <x v="92"/>
    <s v="80004340"/>
    <s v="900001"/>
    <s v="11001296"/>
    <s v="30"/>
    <x v="3"/>
    <s v="PF05S000070"/>
    <x v="41"/>
    <s v="ABFR321"/>
    <n v="456"/>
    <s v="KG"/>
    <d v="2018-06-05T00:00:00"/>
    <n v="456"/>
    <s v="KG"/>
    <n v="0"/>
    <s v=""/>
    <d v="2018-06-06T00:00:00"/>
  </r>
  <r>
    <x v="92"/>
    <s v="80004340"/>
    <s v="900002"/>
    <s v="11001296"/>
    <s v="30"/>
    <x v="3"/>
    <s v="PF05S000070"/>
    <x v="41"/>
    <s v="ABFR111"/>
    <n v="454"/>
    <s v="KG"/>
    <d v="2018-06-05T00:00:00"/>
    <n v="454"/>
    <s v="KG"/>
    <n v="0"/>
    <s v=""/>
    <d v="2018-06-06T00:00:00"/>
  </r>
  <r>
    <x v="92"/>
    <s v="80004340"/>
    <s v="900003"/>
    <s v="11001296"/>
    <s v="30"/>
    <x v="3"/>
    <s v="PF05S000070"/>
    <x v="41"/>
    <s v="ABFR322"/>
    <n v="452"/>
    <s v="KG"/>
    <d v="2018-06-05T00:00:00"/>
    <n v="452"/>
    <s v="KG"/>
    <n v="0"/>
    <s v=""/>
    <d v="2018-06-06T00:00:00"/>
  </r>
  <r>
    <x v="92"/>
    <s v="80004340"/>
    <s v="900004"/>
    <s v="11001296"/>
    <s v="30"/>
    <x v="3"/>
    <s v="PF05S000070"/>
    <x v="41"/>
    <s v="ABFR222"/>
    <n v="450"/>
    <s v="KG"/>
    <d v="2018-06-05T00:00:00"/>
    <n v="450"/>
    <s v="KG"/>
    <n v="0"/>
    <s v=""/>
    <d v="2018-06-06T00:00:00"/>
  </r>
  <r>
    <x v="581"/>
    <s v="80004341"/>
    <s v="900001"/>
    <s v="11001791"/>
    <s v="20"/>
    <x v="0"/>
    <s v="PF05S000006"/>
    <x v="78"/>
    <s v="ADKD22"/>
    <n v="628"/>
    <s v="KG"/>
    <d v="2018-06-06T00:00:00"/>
    <n v="628"/>
    <s v="KG"/>
    <n v="0"/>
    <s v=""/>
    <d v="2018-06-07T00:00:00"/>
  </r>
  <r>
    <x v="581"/>
    <s v="80004341"/>
    <s v="900002"/>
    <s v="11001791"/>
    <s v="20"/>
    <x v="0"/>
    <s v="PF05S000006"/>
    <x v="78"/>
    <s v="ADKD23"/>
    <n v="618"/>
    <s v="KG"/>
    <d v="2018-06-06T00:00:00"/>
    <n v="618"/>
    <s v="KG"/>
    <n v="0"/>
    <s v=""/>
    <d v="2018-06-07T00:00:00"/>
  </r>
  <r>
    <x v="581"/>
    <s v="80004341"/>
    <s v="900003"/>
    <s v="11001791"/>
    <s v="20"/>
    <x v="0"/>
    <s v="PF05S000006"/>
    <x v="78"/>
    <s v="ADKD31"/>
    <n v="608"/>
    <s v="KG"/>
    <d v="2018-06-06T00:00:00"/>
    <n v="608"/>
    <s v="KG"/>
    <n v="0"/>
    <s v=""/>
    <d v="2018-06-07T00:00:00"/>
  </r>
  <r>
    <x v="533"/>
    <s v="80004341"/>
    <s v="900004"/>
    <s v="11001791"/>
    <s v="20"/>
    <x v="0"/>
    <s v="PF05S000006"/>
    <x v="78"/>
    <s v="ADGW222"/>
    <n v="170"/>
    <s v="KG"/>
    <d v="2018-06-06T00:00:00"/>
    <n v="170"/>
    <s v="KG"/>
    <n v="0"/>
    <s v=""/>
    <d v="2018-06-07T00:00:00"/>
  </r>
  <r>
    <x v="533"/>
    <s v="80004341"/>
    <s v="900005"/>
    <s v="11001791"/>
    <s v="20"/>
    <x v="0"/>
    <s v="PF05S000006"/>
    <x v="78"/>
    <s v="ADGW122"/>
    <n v="166"/>
    <s v="KG"/>
    <d v="2018-06-06T00:00:00"/>
    <n v="166"/>
    <s v="KG"/>
    <n v="0"/>
    <s v=""/>
    <d v="2018-06-07T00:00:00"/>
  </r>
  <r>
    <x v="533"/>
    <s v="80004341"/>
    <s v="900006"/>
    <s v="11001791"/>
    <s v="20"/>
    <x v="0"/>
    <s v="PF05S000006"/>
    <x v="78"/>
    <s v="ADGW132"/>
    <n v="166"/>
    <s v="KG"/>
    <d v="2018-06-06T00:00:00"/>
    <n v="166"/>
    <s v="KG"/>
    <n v="0"/>
    <s v=""/>
    <d v="2018-06-07T00:00:00"/>
  </r>
  <r>
    <x v="533"/>
    <s v="80004341"/>
    <s v="900007"/>
    <s v="11001791"/>
    <s v="20"/>
    <x v="0"/>
    <s v="PF05S000006"/>
    <x v="78"/>
    <s v="ADGW212"/>
    <n v="160"/>
    <s v="KG"/>
    <d v="2018-06-06T00:00:00"/>
    <n v="160"/>
    <s v="KG"/>
    <n v="0"/>
    <s v=""/>
    <d v="2018-06-07T00:00:00"/>
  </r>
  <r>
    <x v="533"/>
    <s v="80004341"/>
    <s v="900008"/>
    <s v="11001791"/>
    <s v="20"/>
    <x v="0"/>
    <s v="PF05S000006"/>
    <x v="78"/>
    <s v="ADGW322"/>
    <n v="160"/>
    <s v="KG"/>
    <d v="2018-06-06T00:00:00"/>
    <n v="160"/>
    <s v="KG"/>
    <n v="0"/>
    <s v=""/>
    <d v="2018-06-07T00:00:00"/>
  </r>
  <r>
    <x v="206"/>
    <s v="80004343"/>
    <s v="900003"/>
    <s v="11001848"/>
    <s v="10"/>
    <x v="0"/>
    <s v="PF05S000003"/>
    <x v="4"/>
    <s v="ABYV2212"/>
    <n v="202"/>
    <s v="KG"/>
    <d v="2018-06-13T00:00:00"/>
    <n v="202"/>
    <s v="KG"/>
    <n v="0"/>
    <s v=""/>
    <d v="2018-06-14T00:00:00"/>
  </r>
  <r>
    <x v="517"/>
    <s v="80004343"/>
    <s v="900004"/>
    <s v="11001848"/>
    <s v="10"/>
    <x v="0"/>
    <s v="PF05S000003"/>
    <x v="4"/>
    <s v="ACUR124"/>
    <n v="200"/>
    <s v="KG"/>
    <d v="2018-06-13T00:00:00"/>
    <n v="200"/>
    <s v="KG"/>
    <n v="0"/>
    <s v=""/>
    <d v="2018-06-14T00:00:00"/>
  </r>
  <r>
    <x v="517"/>
    <s v="80004343"/>
    <s v="900005"/>
    <s v="11001848"/>
    <s v="10"/>
    <x v="0"/>
    <s v="PF05S000003"/>
    <x v="4"/>
    <s v="ACUR122"/>
    <n v="198"/>
    <s v="KG"/>
    <d v="2018-06-13T00:00:00"/>
    <n v="198"/>
    <s v="KG"/>
    <n v="0"/>
    <s v=""/>
    <d v="2018-06-14T00:00:00"/>
  </r>
  <r>
    <x v="517"/>
    <s v="80004343"/>
    <s v="900006"/>
    <s v="11001848"/>
    <s v="10"/>
    <x v="0"/>
    <s v="PF05S000003"/>
    <x v="4"/>
    <s v="ACUR222"/>
    <n v="188"/>
    <s v="KG"/>
    <d v="2018-06-13T00:00:00"/>
    <n v="188"/>
    <s v="KG"/>
    <n v="0"/>
    <s v=""/>
    <d v="2018-06-14T00:00:00"/>
  </r>
  <r>
    <x v="510"/>
    <s v="80004345"/>
    <s v="900001"/>
    <s v="11001932"/>
    <s v="10"/>
    <x v="0"/>
    <s v="PF05S000005"/>
    <x v="5"/>
    <s v="ABKL23"/>
    <n v="638"/>
    <s v="KG"/>
    <d v="2018-06-06T00:00:00"/>
    <n v="638"/>
    <s v="KG"/>
    <n v="0"/>
    <s v=""/>
    <d v="2018-06-07T00:00:00"/>
  </r>
  <r>
    <x v="510"/>
    <s v="80004345"/>
    <s v="900002"/>
    <s v="11001932"/>
    <s v="10"/>
    <x v="0"/>
    <s v="PF05S000005"/>
    <x v="5"/>
    <s v="ABKL22"/>
    <n v="636"/>
    <s v="KG"/>
    <d v="2018-06-06T00:00:00"/>
    <n v="636"/>
    <s v="KG"/>
    <n v="0"/>
    <s v=""/>
    <d v="2018-06-07T00:00:00"/>
  </r>
  <r>
    <x v="510"/>
    <s v="80004345"/>
    <s v="900003"/>
    <s v="11001932"/>
    <s v="10"/>
    <x v="0"/>
    <s v="PF05S000005"/>
    <x v="5"/>
    <s v="ABKL21"/>
    <n v="628"/>
    <s v="KG"/>
    <d v="2018-06-06T00:00:00"/>
    <n v="628"/>
    <s v="KG"/>
    <n v="0"/>
    <s v=""/>
    <d v="2018-06-07T00:00:00"/>
  </r>
  <r>
    <x v="510"/>
    <s v="80004345"/>
    <s v="900004"/>
    <s v="11001932"/>
    <s v="10"/>
    <x v="0"/>
    <s v="PF05S000005"/>
    <x v="5"/>
    <s v="ABKL33"/>
    <n v="624"/>
    <s v="KG"/>
    <d v="2018-06-06T00:00:00"/>
    <n v="624"/>
    <s v="KG"/>
    <n v="0"/>
    <s v=""/>
    <d v="2018-06-07T00:00:00"/>
  </r>
  <r>
    <x v="510"/>
    <s v="80004345"/>
    <s v="900005"/>
    <s v="11001932"/>
    <s v="10"/>
    <x v="0"/>
    <s v="PF05S000005"/>
    <x v="5"/>
    <s v="ABKL31"/>
    <n v="612"/>
    <s v="KG"/>
    <d v="2018-06-06T00:00:00"/>
    <n v="612"/>
    <s v="KG"/>
    <n v="0"/>
    <s v=""/>
    <d v="2018-06-07T00:00:00"/>
  </r>
  <r>
    <x v="510"/>
    <s v="80004345"/>
    <s v="900006"/>
    <s v="11001932"/>
    <s v="10"/>
    <x v="0"/>
    <s v="PF05S000005"/>
    <x v="5"/>
    <s v="ABKL12"/>
    <n v="604"/>
    <s v="KG"/>
    <d v="2018-06-06T00:00:00"/>
    <n v="604"/>
    <s v="KG"/>
    <n v="0"/>
    <s v=""/>
    <d v="2018-06-07T00:00:00"/>
  </r>
  <r>
    <x v="510"/>
    <s v="80004345"/>
    <s v="900007"/>
    <s v="11001932"/>
    <s v="10"/>
    <x v="0"/>
    <s v="PF05S000005"/>
    <x v="5"/>
    <s v="ABKL32"/>
    <n v="582"/>
    <s v="KG"/>
    <d v="2018-06-06T00:00:00"/>
    <n v="582"/>
    <s v="KG"/>
    <n v="0"/>
    <s v=""/>
    <d v="2018-06-07T00:00:00"/>
  </r>
  <r>
    <x v="510"/>
    <s v="80004345"/>
    <s v="900008"/>
    <s v="11001932"/>
    <s v="10"/>
    <x v="0"/>
    <s v="PF05S000005"/>
    <x v="5"/>
    <s v="ABKL11"/>
    <n v="572"/>
    <s v="KG"/>
    <d v="2018-06-06T00:00:00"/>
    <n v="572"/>
    <s v="KG"/>
    <n v="0"/>
    <s v=""/>
    <d v="2018-06-07T00:00:00"/>
  </r>
  <r>
    <x v="582"/>
    <s v="80004347"/>
    <s v="900001"/>
    <s v="11001617"/>
    <s v="10"/>
    <x v="8"/>
    <s v="PF05S000065"/>
    <x v="83"/>
    <s v="ADKL131"/>
    <n v="298"/>
    <s v="KG"/>
    <d v="2018-06-06T00:00:00"/>
    <n v="298"/>
    <s v="KG"/>
    <n v="0"/>
    <s v=""/>
    <d v="2018-06-07T00:00:00"/>
  </r>
  <r>
    <x v="582"/>
    <s v="80004347"/>
    <s v="900002"/>
    <s v="11001617"/>
    <s v="10"/>
    <x v="8"/>
    <s v="PF05S000065"/>
    <x v="83"/>
    <s v="ADKL112"/>
    <n v="296"/>
    <s v="KG"/>
    <d v="2018-06-06T00:00:00"/>
    <n v="296"/>
    <s v="KG"/>
    <n v="0"/>
    <s v=""/>
    <d v="2018-06-07T00:00:00"/>
  </r>
  <r>
    <x v="582"/>
    <s v="80004347"/>
    <s v="900003"/>
    <s v="11001617"/>
    <s v="10"/>
    <x v="8"/>
    <s v="PF05S000065"/>
    <x v="83"/>
    <s v="ADKL122"/>
    <n v="296"/>
    <s v="KG"/>
    <d v="2018-06-06T00:00:00"/>
    <n v="296"/>
    <s v="KG"/>
    <n v="0"/>
    <s v=""/>
    <d v="2018-06-07T00:00:00"/>
  </r>
  <r>
    <x v="582"/>
    <s v="80004347"/>
    <s v="900004"/>
    <s v="11001617"/>
    <s v="10"/>
    <x v="8"/>
    <s v="PF05S000065"/>
    <x v="83"/>
    <s v="ADKL111"/>
    <n v="290"/>
    <s v="KG"/>
    <d v="2018-06-06T00:00:00"/>
    <n v="290"/>
    <s v="KG"/>
    <n v="0"/>
    <s v=""/>
    <d v="2018-06-07T00:00:00"/>
  </r>
  <r>
    <x v="582"/>
    <s v="80004347"/>
    <s v="900005"/>
    <s v="11001617"/>
    <s v="10"/>
    <x v="8"/>
    <s v="PF05S000065"/>
    <x v="83"/>
    <s v="ADKL121"/>
    <n v="280"/>
    <s v="KG"/>
    <d v="2018-06-06T00:00:00"/>
    <n v="280"/>
    <s v="KG"/>
    <n v="0"/>
    <s v=""/>
    <d v="2018-06-07T00:00:00"/>
  </r>
  <r>
    <x v="583"/>
    <s v="80004350"/>
    <s v="900001"/>
    <s v="11001863"/>
    <s v="10"/>
    <x v="0"/>
    <s v="PF05S000022"/>
    <x v="22"/>
    <s v="ADBK1"/>
    <n v="3108"/>
    <s v="KG"/>
    <d v="2018-06-13T00:00:00"/>
    <n v="3108"/>
    <s v="KG"/>
    <n v="0"/>
    <s v=""/>
    <d v="2018-06-14T00:00:00"/>
  </r>
  <r>
    <x v="583"/>
    <s v="80004350"/>
    <s v="900002"/>
    <s v="11001863"/>
    <s v="10"/>
    <x v="0"/>
    <s v="PF05S000022"/>
    <x v="22"/>
    <s v="ADBK2"/>
    <n v="2624"/>
    <s v="KG"/>
    <d v="2018-06-13T00:00:00"/>
    <n v="2624"/>
    <s v="KG"/>
    <n v="0"/>
    <s v=""/>
    <d v="2018-06-14T00:00:00"/>
  </r>
  <r>
    <x v="584"/>
    <s v="80004351"/>
    <s v="900001"/>
    <s v="11002017"/>
    <s v="10"/>
    <x v="0"/>
    <s v="PF05S000004"/>
    <x v="6"/>
    <s v="ADME22"/>
    <n v="644"/>
    <s v="KG"/>
    <d v="2018-06-13T00:00:00"/>
    <n v="644"/>
    <s v="KG"/>
    <n v="0"/>
    <s v=""/>
    <d v="2018-06-14T00:00:00"/>
  </r>
  <r>
    <x v="584"/>
    <s v="80004351"/>
    <s v="900002"/>
    <s v="11002017"/>
    <s v="10"/>
    <x v="0"/>
    <s v="PF05S000004"/>
    <x v="6"/>
    <s v="ADME12"/>
    <n v="630"/>
    <s v="KG"/>
    <d v="2018-06-13T00:00:00"/>
    <n v="630"/>
    <s v="KG"/>
    <n v="0"/>
    <s v=""/>
    <d v="2018-06-14T00:00:00"/>
  </r>
  <r>
    <x v="584"/>
    <s v="80004351"/>
    <s v="900003"/>
    <s v="11002017"/>
    <s v="10"/>
    <x v="0"/>
    <s v="PF05S000004"/>
    <x v="6"/>
    <s v="ADME13"/>
    <n v="628"/>
    <s v="KG"/>
    <d v="2018-06-13T00:00:00"/>
    <n v="628"/>
    <s v="KG"/>
    <n v="0"/>
    <s v=""/>
    <d v="2018-06-14T00:00:00"/>
  </r>
  <r>
    <x v="584"/>
    <s v="80004351"/>
    <s v="900004"/>
    <s v="11002017"/>
    <s v="10"/>
    <x v="0"/>
    <s v="PF05S000004"/>
    <x v="6"/>
    <s v="ADME23"/>
    <n v="626"/>
    <s v="KG"/>
    <d v="2018-06-13T00:00:00"/>
    <n v="626"/>
    <s v="KG"/>
    <n v="0"/>
    <s v=""/>
    <d v="2018-06-14T00:00:00"/>
  </r>
  <r>
    <x v="584"/>
    <s v="80004351"/>
    <s v="900005"/>
    <s v="11002017"/>
    <s v="10"/>
    <x v="0"/>
    <s v="PF05S000004"/>
    <x v="6"/>
    <s v="ADME32"/>
    <n v="620"/>
    <s v="KG"/>
    <d v="2018-06-13T00:00:00"/>
    <n v="620"/>
    <s v="KG"/>
    <n v="0"/>
    <s v=""/>
    <d v="2018-06-14T00:00:00"/>
  </r>
  <r>
    <x v="584"/>
    <s v="80004351"/>
    <s v="900006"/>
    <s v="11002017"/>
    <s v="10"/>
    <x v="0"/>
    <s v="PF05S000004"/>
    <x v="6"/>
    <s v="ADME21"/>
    <n v="604"/>
    <s v="KG"/>
    <d v="2018-06-13T00:00:00"/>
    <n v="604"/>
    <s v="KG"/>
    <n v="0"/>
    <s v=""/>
    <d v="2018-06-14T00:00:00"/>
  </r>
  <r>
    <x v="584"/>
    <s v="80004351"/>
    <s v="900007"/>
    <s v="11002017"/>
    <s v="10"/>
    <x v="0"/>
    <s v="PF05S000004"/>
    <x v="6"/>
    <s v="ADME31"/>
    <n v="576"/>
    <s v="KG"/>
    <d v="2018-06-13T00:00:00"/>
    <n v="576"/>
    <s v="KG"/>
    <n v="0"/>
    <s v=""/>
    <d v="2018-06-14T00:00:00"/>
  </r>
  <r>
    <x v="584"/>
    <s v="80004351"/>
    <s v="900008"/>
    <s v="11002017"/>
    <s v="10"/>
    <x v="0"/>
    <s v="PF05S000004"/>
    <x v="6"/>
    <s v="ADME33"/>
    <n v="570"/>
    <s v="KG"/>
    <d v="2018-06-13T00:00:00"/>
    <n v="570"/>
    <s v="KG"/>
    <n v="0"/>
    <s v=""/>
    <d v="2018-06-14T00:00:00"/>
  </r>
  <r>
    <x v="584"/>
    <s v="80004351"/>
    <s v="900009"/>
    <s v="11002017"/>
    <s v="10"/>
    <x v="0"/>
    <s v="PF05S000004"/>
    <x v="6"/>
    <s v="ADME11"/>
    <n v="524"/>
    <s v="KG"/>
    <d v="2018-06-13T00:00:00"/>
    <n v="524"/>
    <s v="KG"/>
    <n v="0"/>
    <s v=""/>
    <d v="2018-06-14T00:00:00"/>
  </r>
  <r>
    <x v="542"/>
    <s v="80004357"/>
    <s v="900001"/>
    <s v="11001659"/>
    <s v="10"/>
    <x v="3"/>
    <s v="PF05S000070"/>
    <x v="41"/>
    <s v="ACSX221"/>
    <n v="316"/>
    <s v="KG"/>
    <d v="2018-06-11T00:00:00"/>
    <n v="316"/>
    <s v="KG"/>
    <n v="0"/>
    <s v=""/>
    <d v="2018-06-12T00:00:00"/>
  </r>
  <r>
    <x v="542"/>
    <s v="80004357"/>
    <s v="900002"/>
    <s v="11001659"/>
    <s v="10"/>
    <x v="3"/>
    <s v="PF05S000070"/>
    <x v="41"/>
    <s v="ACSX212"/>
    <n v="312"/>
    <s v="KG"/>
    <d v="2018-06-11T00:00:00"/>
    <n v="312"/>
    <s v="KG"/>
    <n v="0"/>
    <s v=""/>
    <d v="2018-06-12T00:00:00"/>
  </r>
  <r>
    <x v="542"/>
    <s v="80004357"/>
    <s v="900003"/>
    <s v="11001659"/>
    <s v="10"/>
    <x v="3"/>
    <s v="PF05S000070"/>
    <x v="41"/>
    <s v="ACSX222"/>
    <n v="304"/>
    <s v="KG"/>
    <d v="2018-06-11T00:00:00"/>
    <n v="304"/>
    <s v="KG"/>
    <n v="0"/>
    <s v=""/>
    <d v="2018-06-12T00:00:00"/>
  </r>
  <r>
    <x v="542"/>
    <s v="80004357"/>
    <s v="900004"/>
    <s v="11001659"/>
    <s v="10"/>
    <x v="3"/>
    <s v="PF05S000070"/>
    <x v="41"/>
    <s v="ACSX322"/>
    <n v="288"/>
    <s v="KG"/>
    <d v="2018-06-11T00:00:00"/>
    <n v="288"/>
    <s v="KG"/>
    <n v="0"/>
    <s v=""/>
    <d v="2018-06-12T00:00:00"/>
  </r>
  <r>
    <x v="542"/>
    <s v="80004357"/>
    <s v="900005"/>
    <s v="11001659"/>
    <s v="10"/>
    <x v="3"/>
    <s v="PF05S000070"/>
    <x v="41"/>
    <s v="ACSX321"/>
    <n v="286"/>
    <s v="KG"/>
    <d v="2018-06-11T00:00:00"/>
    <n v="286"/>
    <s v="KG"/>
    <n v="0"/>
    <s v=""/>
    <d v="2018-06-12T00:00:00"/>
  </r>
  <r>
    <x v="574"/>
    <s v="80004358"/>
    <s v="900001"/>
    <s v="11001963"/>
    <s v="10"/>
    <x v="7"/>
    <s v="PF05S000037"/>
    <x v="68"/>
    <s v="ACZJ111"/>
    <n v="546"/>
    <s v="KG"/>
    <d v="2018-06-13T00:00:00"/>
    <n v="546"/>
    <s v="KG"/>
    <n v="0"/>
    <s v=""/>
    <d v="2018-06-14T00:00:00"/>
  </r>
  <r>
    <x v="574"/>
    <s v="80004358"/>
    <s v="900002"/>
    <s v="11001963"/>
    <s v="10"/>
    <x v="7"/>
    <s v="PF05S000037"/>
    <x v="68"/>
    <s v="ACZJ121"/>
    <n v="546"/>
    <s v="KG"/>
    <d v="2018-06-13T00:00:00"/>
    <n v="546"/>
    <s v="KG"/>
    <n v="0"/>
    <s v=""/>
    <d v="2018-06-14T00:00:00"/>
  </r>
  <r>
    <x v="574"/>
    <s v="80004358"/>
    <s v="900003"/>
    <s v="11001963"/>
    <s v="10"/>
    <x v="7"/>
    <s v="PF05S000037"/>
    <x v="68"/>
    <s v="ACZJ211"/>
    <n v="546"/>
    <s v="KG"/>
    <d v="2018-06-13T00:00:00"/>
    <n v="546"/>
    <s v="KG"/>
    <n v="0"/>
    <s v=""/>
    <d v="2018-06-14T00:00:00"/>
  </r>
  <r>
    <x v="574"/>
    <s v="80004358"/>
    <s v="900004"/>
    <s v="11001963"/>
    <s v="10"/>
    <x v="7"/>
    <s v="PF05S000037"/>
    <x v="68"/>
    <s v="ACZJ221"/>
    <n v="546"/>
    <s v="KG"/>
    <d v="2018-06-13T00:00:00"/>
    <n v="546"/>
    <s v="KG"/>
    <n v="0"/>
    <s v=""/>
    <d v="2018-06-14T00:00:00"/>
  </r>
  <r>
    <x v="585"/>
    <s v="80004360"/>
    <s v="900001"/>
    <s v="11001659"/>
    <s v="10"/>
    <x v="3"/>
    <s v="PF05S000070"/>
    <x v="41"/>
    <s v="ADLS121"/>
    <n v="306"/>
    <s v="KG"/>
    <d v="2018-06-11T00:00:00"/>
    <n v="306"/>
    <s v="KG"/>
    <n v="0"/>
    <s v=""/>
    <d v="2018-06-12T00:00:00"/>
  </r>
  <r>
    <x v="585"/>
    <s v="80004360"/>
    <s v="900002"/>
    <s v="11001659"/>
    <s v="10"/>
    <x v="3"/>
    <s v="PF05S000070"/>
    <x v="41"/>
    <s v="ADLS331"/>
    <n v="294"/>
    <s v="KG"/>
    <d v="2018-06-11T00:00:00"/>
    <n v="294"/>
    <s v="KG"/>
    <n v="0"/>
    <s v=""/>
    <d v="2018-06-12T00:00:00"/>
  </r>
  <r>
    <x v="585"/>
    <s v="80004360"/>
    <s v="900003"/>
    <s v="11001659"/>
    <s v="10"/>
    <x v="3"/>
    <s v="PF05S000070"/>
    <x v="41"/>
    <s v="ADLS112"/>
    <n v="292"/>
    <s v="KG"/>
    <d v="2018-06-11T00:00:00"/>
    <n v="292"/>
    <s v="KG"/>
    <n v="0"/>
    <s v=""/>
    <d v="2018-06-12T00:00:00"/>
  </r>
  <r>
    <x v="585"/>
    <s v="80004360"/>
    <s v="900004"/>
    <s v="11001659"/>
    <s v="10"/>
    <x v="3"/>
    <s v="PF05S000070"/>
    <x v="41"/>
    <s v="ADLS111"/>
    <n v="286"/>
    <s v="KG"/>
    <d v="2018-06-11T00:00:00"/>
    <n v="286"/>
    <s v="KG"/>
    <n v="0"/>
    <s v=""/>
    <d v="2018-06-12T00:00:00"/>
  </r>
  <r>
    <x v="562"/>
    <s v="80004363"/>
    <s v="900001"/>
    <s v="11001643"/>
    <s v="30"/>
    <x v="13"/>
    <s v="PF05B000009"/>
    <x v="100"/>
    <s v="ADLI12"/>
    <n v="930"/>
    <s v="KG"/>
    <d v="2018-06-12T00:00:00"/>
    <n v="930"/>
    <s v="KG"/>
    <n v="0"/>
    <s v=""/>
    <d v="2018-06-13T00:00:00"/>
  </r>
  <r>
    <x v="562"/>
    <s v="80004363"/>
    <s v="900002"/>
    <s v="11001643"/>
    <s v="30"/>
    <x v="13"/>
    <s v="PF05B000009"/>
    <x v="100"/>
    <s v="ADLI13"/>
    <n v="930"/>
    <s v="KG"/>
    <d v="2018-06-12T00:00:00"/>
    <n v="930"/>
    <s v="KG"/>
    <n v="0"/>
    <s v=""/>
    <d v="2018-06-13T00:00:00"/>
  </r>
  <r>
    <x v="562"/>
    <s v="80004363"/>
    <s v="900003"/>
    <s v="11001643"/>
    <s v="30"/>
    <x v="13"/>
    <s v="PF05B000009"/>
    <x v="100"/>
    <s v="ADLI211"/>
    <n v="664"/>
    <s v="KG"/>
    <d v="2018-06-12T00:00:00"/>
    <n v="664"/>
    <s v="KG"/>
    <n v="0"/>
    <s v=""/>
    <d v="2018-06-13T00:00:00"/>
  </r>
  <r>
    <x v="562"/>
    <s v="80004363"/>
    <s v="900004"/>
    <s v="11001643"/>
    <s v="30"/>
    <x v="13"/>
    <s v="PF05B000009"/>
    <x v="100"/>
    <s v="ADLI231"/>
    <n v="532"/>
    <s v="KG"/>
    <d v="2018-06-12T00:00:00"/>
    <n v="532"/>
    <s v="KG"/>
    <n v="0"/>
    <s v=""/>
    <d v="2018-06-13T00:00:00"/>
  </r>
  <r>
    <x v="562"/>
    <s v="80004363"/>
    <s v="900005"/>
    <s v="11001643"/>
    <s v="30"/>
    <x v="13"/>
    <s v="PF05B000009"/>
    <x v="100"/>
    <s v="ADLI221"/>
    <n v="530"/>
    <s v="KG"/>
    <d v="2018-06-12T00:00:00"/>
    <n v="530"/>
    <s v="KG"/>
    <n v="0"/>
    <s v=""/>
    <d v="2018-06-13T00:00:00"/>
  </r>
  <r>
    <x v="586"/>
    <s v="80004363"/>
    <s v="900006"/>
    <s v="11001643"/>
    <s v="30"/>
    <x v="13"/>
    <s v="PF05B000009"/>
    <x v="100"/>
    <s v="ADLD121"/>
    <n v="400"/>
    <s v="KG"/>
    <d v="2018-06-12T00:00:00"/>
    <n v="400"/>
    <s v="KG"/>
    <n v="0"/>
    <s v=""/>
    <d v="2018-06-13T00:00:00"/>
  </r>
  <r>
    <x v="586"/>
    <s v="80004363"/>
    <s v="900007"/>
    <s v="11001643"/>
    <s v="30"/>
    <x v="13"/>
    <s v="PF05B000009"/>
    <x v="100"/>
    <s v="ADLD131"/>
    <n v="398"/>
    <s v="KG"/>
    <d v="2018-06-12T00:00:00"/>
    <n v="398"/>
    <s v="KG"/>
    <n v="0"/>
    <s v=""/>
    <d v="2018-06-13T00:00:00"/>
  </r>
  <r>
    <x v="586"/>
    <s v="80004363"/>
    <s v="900008"/>
    <s v="11001643"/>
    <s v="30"/>
    <x v="13"/>
    <s v="PF05B000009"/>
    <x v="100"/>
    <s v="ADLD211"/>
    <n v="398"/>
    <s v="KG"/>
    <d v="2018-06-12T00:00:00"/>
    <n v="398"/>
    <s v="KG"/>
    <n v="0"/>
    <s v=""/>
    <d v="2018-06-13T00:00:00"/>
  </r>
  <r>
    <x v="586"/>
    <s v="80004363"/>
    <s v="900009"/>
    <s v="11001643"/>
    <s v="30"/>
    <x v="13"/>
    <s v="PF05B000009"/>
    <x v="100"/>
    <s v="ADLD221"/>
    <n v="268"/>
    <s v="KG"/>
    <d v="2018-06-12T00:00:00"/>
    <n v="268"/>
    <s v="KG"/>
    <n v="0"/>
    <s v=""/>
    <d v="2018-06-13T00:00:00"/>
  </r>
  <r>
    <x v="562"/>
    <s v="80004363"/>
    <s v="900010"/>
    <s v="11001643"/>
    <s v="30"/>
    <x v="13"/>
    <s v="PF05B000009"/>
    <x v="100"/>
    <s v="ADLI222"/>
    <n v="136"/>
    <s v="KG"/>
    <d v="2018-06-12T00:00:00"/>
    <n v="136"/>
    <s v="KG"/>
    <n v="0"/>
    <s v=""/>
    <d v="2018-06-13T00:00:00"/>
  </r>
  <r>
    <x v="586"/>
    <s v="80004363"/>
    <s v="900011"/>
    <s v="11001643"/>
    <s v="30"/>
    <x v="13"/>
    <s v="PF05B000009"/>
    <x v="100"/>
    <s v="ADLD231"/>
    <n v="134"/>
    <s v="KG"/>
    <d v="2018-06-12T00:00:00"/>
    <n v="134"/>
    <s v="KG"/>
    <n v="0"/>
    <s v=""/>
    <d v="2018-06-13T00:00:00"/>
  </r>
  <r>
    <x v="587"/>
    <s v="80004364"/>
    <s v="900001"/>
    <s v="11001643"/>
    <s v="70"/>
    <x v="13"/>
    <s v="PF05B000010"/>
    <x v="69"/>
    <s v="ADLE23"/>
    <n v="860"/>
    <s v="KG"/>
    <d v="2018-06-12T00:00:00"/>
    <n v="860"/>
    <s v="KG"/>
    <n v="0"/>
    <s v=""/>
    <d v="2018-06-13T00:00:00"/>
  </r>
  <r>
    <x v="586"/>
    <s v="80004364"/>
    <s v="900002"/>
    <s v="11001643"/>
    <s v="70"/>
    <x v="13"/>
    <s v="PF05B000010"/>
    <x v="69"/>
    <s v="ADLD11"/>
    <n v="858"/>
    <s v="KG"/>
    <d v="2018-06-12T00:00:00"/>
    <n v="858"/>
    <s v="KG"/>
    <n v="0"/>
    <s v=""/>
    <d v="2018-06-13T00:00:00"/>
  </r>
  <r>
    <x v="586"/>
    <s v="80004364"/>
    <s v="900003"/>
    <s v="11001643"/>
    <s v="70"/>
    <x v="13"/>
    <s v="PF05B000010"/>
    <x v="69"/>
    <s v="ADLD232"/>
    <n v="752"/>
    <s v="KG"/>
    <d v="2018-06-12T00:00:00"/>
    <n v="752"/>
    <s v="KG"/>
    <n v="0"/>
    <s v=""/>
    <d v="2018-06-13T00:00:00"/>
  </r>
  <r>
    <x v="586"/>
    <s v="80004364"/>
    <s v="900004"/>
    <s v="11001643"/>
    <s v="70"/>
    <x v="13"/>
    <s v="PF05B000010"/>
    <x v="69"/>
    <s v="ADLD222"/>
    <n v="646"/>
    <s v="KG"/>
    <d v="2018-06-12T00:00:00"/>
    <n v="646"/>
    <s v="KG"/>
    <n v="0"/>
    <s v=""/>
    <d v="2018-06-13T00:00:00"/>
  </r>
  <r>
    <x v="586"/>
    <s v="80004364"/>
    <s v="900005"/>
    <s v="11001643"/>
    <s v="70"/>
    <x v="13"/>
    <s v="PF05B000010"/>
    <x v="69"/>
    <s v="ADLD122"/>
    <n v="538"/>
    <s v="KG"/>
    <d v="2018-06-12T00:00:00"/>
    <n v="538"/>
    <s v="KG"/>
    <n v="0"/>
    <s v=""/>
    <d v="2018-06-13T00:00:00"/>
  </r>
  <r>
    <x v="586"/>
    <s v="80004364"/>
    <s v="900006"/>
    <s v="11001643"/>
    <s v="70"/>
    <x v="13"/>
    <s v="PF05B000010"/>
    <x v="69"/>
    <s v="ADLD132"/>
    <n v="432"/>
    <s v="KG"/>
    <d v="2018-06-12T00:00:00"/>
    <n v="432"/>
    <s v="KG"/>
    <n v="0"/>
    <s v=""/>
    <d v="2018-06-13T00:00:00"/>
  </r>
  <r>
    <x v="586"/>
    <s v="80004364"/>
    <s v="900007"/>
    <s v="11001643"/>
    <s v="70"/>
    <x v="13"/>
    <s v="PF05B000010"/>
    <x v="69"/>
    <s v="ADLD212"/>
    <n v="430"/>
    <s v="KG"/>
    <d v="2018-06-12T00:00:00"/>
    <n v="430"/>
    <s v="KG"/>
    <n v="0"/>
    <s v=""/>
    <d v="2018-06-13T00:00:00"/>
  </r>
  <r>
    <x v="587"/>
    <s v="80004364"/>
    <s v="900008"/>
    <s v="11001643"/>
    <s v="70"/>
    <x v="13"/>
    <s v="PF05B000010"/>
    <x v="69"/>
    <s v="ADLE132"/>
    <n v="216"/>
    <s v="KG"/>
    <d v="2018-06-12T00:00:00"/>
    <n v="216"/>
    <s v="KG"/>
    <n v="0"/>
    <s v=""/>
    <d v="2018-06-13T00:00:00"/>
  </r>
  <r>
    <x v="588"/>
    <s v="80004365"/>
    <s v="900001"/>
    <s v="11001645"/>
    <s v="90"/>
    <x v="13"/>
    <s v="PF05S000504"/>
    <x v="85"/>
    <s v="ADMC222"/>
    <n v="648"/>
    <s v="KG"/>
    <d v="2018-06-12T00:00:00"/>
    <n v="648"/>
    <s v="KG"/>
    <n v="0"/>
    <s v=""/>
    <d v="2018-06-13T00:00:00"/>
  </r>
  <r>
    <x v="588"/>
    <s v="80004365"/>
    <s v="900002"/>
    <s v="11001645"/>
    <s v="90"/>
    <x v="13"/>
    <s v="PF05S000504"/>
    <x v="85"/>
    <s v="ADMC122"/>
    <n v="434"/>
    <s v="KG"/>
    <d v="2018-06-12T00:00:00"/>
    <n v="434"/>
    <s v="KG"/>
    <n v="0"/>
    <s v=""/>
    <d v="2018-06-13T00:00:00"/>
  </r>
  <r>
    <x v="588"/>
    <s v="80004365"/>
    <s v="900003"/>
    <s v="11001645"/>
    <s v="90"/>
    <x v="13"/>
    <s v="PF05S000504"/>
    <x v="85"/>
    <s v="ADMC212"/>
    <n v="392"/>
    <s v="KG"/>
    <d v="2018-06-12T00:00:00"/>
    <n v="392"/>
    <s v="KG"/>
    <n v="0"/>
    <s v=""/>
    <d v="2018-06-13T00:00:00"/>
  </r>
  <r>
    <x v="588"/>
    <s v="80004365"/>
    <s v="900004"/>
    <s v="11001645"/>
    <s v="90"/>
    <x v="13"/>
    <s v="PF05S000504"/>
    <x v="85"/>
    <s v="ADMC132"/>
    <n v="304"/>
    <s v="KG"/>
    <d v="2018-06-12T00:00:00"/>
    <n v="304"/>
    <s v="KG"/>
    <n v="0"/>
    <s v=""/>
    <d v="2018-06-13T00:00:00"/>
  </r>
  <r>
    <x v="588"/>
    <s v="80004365"/>
    <s v="900005"/>
    <s v="11001645"/>
    <s v="90"/>
    <x v="13"/>
    <s v="PF05S000504"/>
    <x v="85"/>
    <s v="ADMC112"/>
    <n v="176"/>
    <s v="KG"/>
    <d v="2018-06-12T00:00:00"/>
    <n v="176"/>
    <s v="KG"/>
    <n v="0"/>
    <s v=""/>
    <d v="2018-06-13T00:00:00"/>
  </r>
  <r>
    <x v="588"/>
    <s v="80004365"/>
    <s v="900006"/>
    <s v="11001645"/>
    <s v="90"/>
    <x v="13"/>
    <s v="PF05S000504"/>
    <x v="85"/>
    <s v="ADMC232"/>
    <n v="174"/>
    <s v="KG"/>
    <d v="2018-06-12T00:00:00"/>
    <n v="174"/>
    <s v="KG"/>
    <n v="0"/>
    <s v=""/>
    <d v="2018-06-13T00:00:00"/>
  </r>
  <r>
    <x v="564"/>
    <s v="80004370"/>
    <s v="900001"/>
    <s v="11001831"/>
    <s v="10"/>
    <x v="16"/>
    <s v="PF05S000080"/>
    <x v="111"/>
    <s v="ACPX122"/>
    <n v="246"/>
    <s v="KG"/>
    <d v="2018-06-14T00:00:00"/>
    <n v="246"/>
    <s v="KG"/>
    <n v="0"/>
    <s v=""/>
    <d v="2018-06-15T00:00:00"/>
  </r>
  <r>
    <x v="564"/>
    <s v="80004370"/>
    <s v="900002"/>
    <s v="11001831"/>
    <s v="10"/>
    <x v="16"/>
    <s v="PF05S000080"/>
    <x v="111"/>
    <s v="ACPX132"/>
    <n v="246"/>
    <s v="KG"/>
    <d v="2018-06-14T00:00:00"/>
    <n v="246"/>
    <s v="KG"/>
    <n v="0"/>
    <s v=""/>
    <d v="2018-06-15T00:00:00"/>
  </r>
  <r>
    <x v="564"/>
    <s v="80004370"/>
    <s v="900003"/>
    <s v="11001831"/>
    <s v="10"/>
    <x v="16"/>
    <s v="PF05S000080"/>
    <x v="111"/>
    <s v="ACPX232"/>
    <n v="244"/>
    <s v="KG"/>
    <d v="2018-06-14T00:00:00"/>
    <n v="244"/>
    <s v="KG"/>
    <n v="0"/>
    <s v=""/>
    <d v="2018-06-15T00:00:00"/>
  </r>
  <r>
    <x v="564"/>
    <s v="80004370"/>
    <s v="900004"/>
    <s v="11001831"/>
    <s v="10"/>
    <x v="16"/>
    <s v="PF05S000080"/>
    <x v="111"/>
    <s v="ACPX112"/>
    <n v="122"/>
    <s v="KG"/>
    <d v="2018-06-14T00:00:00"/>
    <n v="122"/>
    <s v="KG"/>
    <n v="0"/>
    <s v=""/>
    <d v="2018-06-15T00:00:00"/>
  </r>
  <r>
    <x v="589"/>
    <s v="80004371"/>
    <s v="900001"/>
    <s v="11001831"/>
    <s v="10"/>
    <x v="16"/>
    <s v="PF05S000080"/>
    <x v="111"/>
    <s v="ADMS21"/>
    <n v="844"/>
    <s v="KG"/>
    <d v="2018-06-14T00:00:00"/>
    <n v="844"/>
    <s v="KG"/>
    <n v="0"/>
    <s v=""/>
    <d v="2018-06-15T00:00:00"/>
  </r>
  <r>
    <x v="589"/>
    <s v="80004371"/>
    <s v="900002"/>
    <s v="11001831"/>
    <s v="10"/>
    <x v="16"/>
    <s v="PF05S000080"/>
    <x v="111"/>
    <s v="ADMS122"/>
    <n v="612"/>
    <s v="KG"/>
    <d v="2018-06-14T00:00:00"/>
    <n v="612"/>
    <s v="KG"/>
    <n v="0"/>
    <s v=""/>
    <d v="2018-06-15T00:00:00"/>
  </r>
  <r>
    <x v="589"/>
    <s v="80004371"/>
    <s v="900003"/>
    <s v="11001831"/>
    <s v="10"/>
    <x v="16"/>
    <s v="PF05S000080"/>
    <x v="111"/>
    <s v="ADMS221"/>
    <n v="368"/>
    <s v="KG"/>
    <d v="2018-06-14T00:00:00"/>
    <n v="368"/>
    <s v="KG"/>
    <n v="0"/>
    <s v=""/>
    <d v="2018-06-15T00:00:00"/>
  </r>
  <r>
    <x v="589"/>
    <s v="80004371"/>
    <s v="900004"/>
    <s v="11001831"/>
    <s v="10"/>
    <x v="16"/>
    <s v="PF05S000080"/>
    <x v="111"/>
    <s v="ADMS232"/>
    <n v="242"/>
    <s v="KG"/>
    <d v="2018-06-14T00:00:00"/>
    <n v="242"/>
    <s v="KG"/>
    <n v="0"/>
    <s v=""/>
    <d v="2018-06-15T00:00:00"/>
  </r>
  <r>
    <x v="589"/>
    <s v="80004371"/>
    <s v="900005"/>
    <s v="11001831"/>
    <s v="10"/>
    <x v="16"/>
    <s v="PF05S000080"/>
    <x v="111"/>
    <s v="ADMS1122"/>
    <n v="124"/>
    <s v="KG"/>
    <d v="2018-06-14T00:00:00"/>
    <n v="124"/>
    <s v="KG"/>
    <n v="0"/>
    <s v=""/>
    <d v="2018-06-15T00:00:00"/>
  </r>
  <r>
    <x v="589"/>
    <s v="80004371"/>
    <s v="900006"/>
    <s v="11001831"/>
    <s v="10"/>
    <x v="16"/>
    <s v="PF05S000080"/>
    <x v="111"/>
    <s v="ADMS111"/>
    <n v="122"/>
    <s v="KG"/>
    <d v="2018-06-14T00:00:00"/>
    <n v="122"/>
    <s v="KG"/>
    <n v="0"/>
    <s v=""/>
    <d v="2018-06-15T00:00:00"/>
  </r>
  <r>
    <x v="589"/>
    <s v="80004371"/>
    <s v="900007"/>
    <s v="11001831"/>
    <s v="10"/>
    <x v="16"/>
    <s v="PF05S000080"/>
    <x v="111"/>
    <s v="ADMS132"/>
    <n v="122"/>
    <s v="KG"/>
    <d v="2018-06-14T00:00:00"/>
    <n v="122"/>
    <s v="KG"/>
    <n v="0"/>
    <s v=""/>
    <d v="2018-06-15T00:00:00"/>
  </r>
  <r>
    <x v="578"/>
    <s v="80004372"/>
    <s v="900001"/>
    <s v="11001831"/>
    <s v="10"/>
    <x v="16"/>
    <s v="PF05S000080"/>
    <x v="111"/>
    <s v="ACPY23"/>
    <n v="860"/>
    <s v="KG"/>
    <d v="2018-06-14T00:00:00"/>
    <n v="860"/>
    <s v="KG"/>
    <n v="0"/>
    <s v=""/>
    <d v="2018-06-15T00:00:00"/>
  </r>
  <r>
    <x v="578"/>
    <s v="80004372"/>
    <s v="900002"/>
    <s v="11001831"/>
    <s v="10"/>
    <x v="16"/>
    <s v="PF05S000080"/>
    <x v="111"/>
    <s v="ACPY222"/>
    <n v="612"/>
    <s v="KG"/>
    <d v="2018-06-14T00:00:00"/>
    <n v="612"/>
    <s v="KG"/>
    <n v="0"/>
    <s v=""/>
    <d v="2018-06-15T00:00:00"/>
  </r>
  <r>
    <x v="578"/>
    <s v="80004372"/>
    <s v="900003"/>
    <s v="11001831"/>
    <s v="10"/>
    <x v="16"/>
    <s v="PF05S000080"/>
    <x v="111"/>
    <s v="ACPY112"/>
    <n v="120"/>
    <s v="KG"/>
    <d v="2018-06-14T00:00:00"/>
    <n v="120"/>
    <s v="KG"/>
    <n v="0"/>
    <s v=""/>
    <d v="2018-06-15T00:00:00"/>
  </r>
  <r>
    <x v="579"/>
    <s v="80004373"/>
    <s v="900001"/>
    <s v="11001831"/>
    <s v="10"/>
    <x v="16"/>
    <s v="PF05S000080"/>
    <x v="111"/>
    <s v="ACPZ23"/>
    <n v="858"/>
    <s v="KG"/>
    <d v="2018-06-14T00:00:00"/>
    <n v="858"/>
    <s v="KG"/>
    <n v="0"/>
    <s v=""/>
    <d v="2018-06-15T00:00:00"/>
  </r>
  <r>
    <x v="579"/>
    <s v="80004373"/>
    <s v="900002"/>
    <s v="11001831"/>
    <s v="10"/>
    <x v="16"/>
    <s v="PF05S000080"/>
    <x v="111"/>
    <s v="ACPZ112"/>
    <n v="122"/>
    <s v="KG"/>
    <d v="2018-06-14T00:00:00"/>
    <n v="122"/>
    <s v="KG"/>
    <n v="0"/>
    <s v=""/>
    <d v="2018-06-15T00:00:00"/>
  </r>
  <r>
    <x v="590"/>
    <s v="80004375"/>
    <s v="900001"/>
    <s v="11001831"/>
    <s v="10"/>
    <x v="16"/>
    <s v="PF05S000080"/>
    <x v="111"/>
    <s v="ACPL21"/>
    <n v="856"/>
    <s v="KG"/>
    <d v="2018-06-14T00:00:00"/>
    <n v="856"/>
    <s v="KG"/>
    <n v="0"/>
    <s v=""/>
    <d v="2018-06-15T00:00:00"/>
  </r>
  <r>
    <x v="590"/>
    <s v="80004375"/>
    <s v="900002"/>
    <s v="11001831"/>
    <s v="10"/>
    <x v="16"/>
    <s v="PF05S000080"/>
    <x v="111"/>
    <s v="ACPL222"/>
    <n v="616"/>
    <s v="KG"/>
    <d v="2018-06-14T00:00:00"/>
    <n v="616"/>
    <s v="KG"/>
    <n v="0"/>
    <s v=""/>
    <d v="2018-06-15T00:00:00"/>
  </r>
  <r>
    <x v="590"/>
    <s v="80004375"/>
    <s v="900003"/>
    <s v="11001831"/>
    <s v="10"/>
    <x v="16"/>
    <s v="PF05S000080"/>
    <x v="111"/>
    <s v="ACPL122"/>
    <n v="614"/>
    <s v="KG"/>
    <d v="2018-06-14T00:00:00"/>
    <n v="614"/>
    <s v="KG"/>
    <n v="0"/>
    <s v=""/>
    <d v="2018-06-15T00:00:00"/>
  </r>
  <r>
    <x v="590"/>
    <s v="80004375"/>
    <s v="900004"/>
    <s v="11001831"/>
    <s v="10"/>
    <x v="16"/>
    <s v="PF05S000080"/>
    <x v="111"/>
    <s v="ACPL232"/>
    <n v="122"/>
    <s v="KG"/>
    <d v="2018-06-14T00:00:00"/>
    <n v="122"/>
    <s v="KG"/>
    <n v="0"/>
    <s v=""/>
    <d v="2018-06-15T00:00:00"/>
  </r>
  <r>
    <x v="573"/>
    <s v="80004376"/>
    <s v="900001"/>
    <s v="11001870"/>
    <s v="10"/>
    <x v="7"/>
    <s v="PF05S000037"/>
    <x v="68"/>
    <s v="ADLN111"/>
    <n v="544"/>
    <s v="KG"/>
    <d v="2018-06-20T00:00:00"/>
    <n v="544"/>
    <s v="KG"/>
    <n v="0"/>
    <s v=""/>
    <d v="2018-06-21T00:00:00"/>
  </r>
  <r>
    <x v="573"/>
    <s v="80004376"/>
    <s v="900002"/>
    <s v="11001870"/>
    <s v="10"/>
    <x v="7"/>
    <s v="PF05S000037"/>
    <x v="68"/>
    <s v="ADLN121"/>
    <n v="544"/>
    <s v="KG"/>
    <d v="2018-06-20T00:00:00"/>
    <n v="544"/>
    <s v="KG"/>
    <n v="0"/>
    <s v=""/>
    <d v="2018-06-21T00:00:00"/>
  </r>
  <r>
    <x v="573"/>
    <s v="80004376"/>
    <s v="900003"/>
    <s v="11001870"/>
    <s v="10"/>
    <x v="7"/>
    <s v="PF05S000037"/>
    <x v="68"/>
    <s v="ADLN131"/>
    <n v="544"/>
    <s v="KG"/>
    <d v="2018-06-20T00:00:00"/>
    <n v="544"/>
    <s v="KG"/>
    <n v="0"/>
    <s v=""/>
    <d v="2018-06-21T00:00:00"/>
  </r>
  <r>
    <x v="573"/>
    <s v="80004376"/>
    <s v="900004"/>
    <s v="11001870"/>
    <s v="10"/>
    <x v="7"/>
    <s v="PF05S000037"/>
    <x v="68"/>
    <s v="ADLN211"/>
    <n v="544"/>
    <s v="KG"/>
    <d v="2018-06-20T00:00:00"/>
    <n v="544"/>
    <s v="KG"/>
    <n v="0"/>
    <s v=""/>
    <d v="2018-06-21T00:00:00"/>
  </r>
  <r>
    <x v="573"/>
    <s v="80004376"/>
    <s v="900005"/>
    <s v="11001870"/>
    <s v="10"/>
    <x v="7"/>
    <s v="PF05S000037"/>
    <x v="68"/>
    <s v="ADLN221"/>
    <n v="544"/>
    <s v="KG"/>
    <d v="2018-06-20T00:00:00"/>
    <n v="544"/>
    <s v="KG"/>
    <n v="0"/>
    <s v=""/>
    <d v="2018-06-21T00:00:00"/>
  </r>
  <r>
    <x v="573"/>
    <s v="80004376"/>
    <s v="900006"/>
    <s v="11001870"/>
    <s v="10"/>
    <x v="7"/>
    <s v="PF05S000037"/>
    <x v="68"/>
    <s v="ADLN231"/>
    <n v="544"/>
    <s v="KG"/>
    <d v="2018-06-20T00:00:00"/>
    <n v="544"/>
    <s v="KG"/>
    <n v="0"/>
    <s v=""/>
    <d v="2018-06-21T00:00:00"/>
  </r>
  <r>
    <x v="509"/>
    <s v="80004380"/>
    <s v="900001"/>
    <s v="11001687"/>
    <s v="10"/>
    <x v="0"/>
    <s v="PF05S000003"/>
    <x v="4"/>
    <s v="ACJG222"/>
    <n v="362"/>
    <s v="KG"/>
    <d v="2018-07-11T00:00:00"/>
    <n v="362"/>
    <s v="KG"/>
    <n v="0"/>
    <s v=""/>
    <d v="2018-07-12T00:00:00"/>
  </r>
  <r>
    <x v="501"/>
    <s v="80004380"/>
    <s v="900003"/>
    <s v="11001687"/>
    <s v="10"/>
    <x v="0"/>
    <s v="PF05S000003"/>
    <x v="4"/>
    <s v="ACGP232"/>
    <n v="206"/>
    <s v="KG"/>
    <d v="2018-07-11T00:00:00"/>
    <n v="206"/>
    <s v="KG"/>
    <n v="0"/>
    <s v=""/>
    <d v="2018-07-12T00:00:00"/>
  </r>
  <r>
    <x v="591"/>
    <s v="80004383"/>
    <s v="900001"/>
    <s v="11001638"/>
    <s v="70"/>
    <x v="13"/>
    <s v="PF05S000500"/>
    <x v="75"/>
    <s v="ADNC31"/>
    <n v="826"/>
    <s v="KG"/>
    <d v="2018-06-18T00:00:00"/>
    <n v="826"/>
    <s v="KG"/>
    <n v="0"/>
    <s v=""/>
    <d v="2018-06-19T00:00:00"/>
  </r>
  <r>
    <x v="591"/>
    <s v="80004383"/>
    <s v="900002"/>
    <s v="11001638"/>
    <s v="70"/>
    <x v="13"/>
    <s v="PF05S000500"/>
    <x v="75"/>
    <s v="ADNC11"/>
    <n v="824"/>
    <s v="KG"/>
    <d v="2018-06-18T00:00:00"/>
    <n v="824"/>
    <s v="KG"/>
    <n v="0"/>
    <s v=""/>
    <d v="2018-06-19T00:00:00"/>
  </r>
  <r>
    <x v="592"/>
    <s v="80004383"/>
    <s v="900003"/>
    <s v="11001638"/>
    <s v="70"/>
    <x v="13"/>
    <s v="PF05S000500"/>
    <x v="75"/>
    <s v="ADNG121"/>
    <n v="590"/>
    <s v="KG"/>
    <d v="2018-06-18T00:00:00"/>
    <n v="590"/>
    <s v="KG"/>
    <n v="0"/>
    <s v=""/>
    <d v="2018-06-19T00:00:00"/>
  </r>
  <r>
    <x v="592"/>
    <s v="80004383"/>
    <s v="900004"/>
    <s v="11001638"/>
    <s v="70"/>
    <x v="13"/>
    <s v="PF05S000500"/>
    <x v="75"/>
    <s v="ADNG131"/>
    <n v="590"/>
    <s v="KG"/>
    <d v="2018-06-18T00:00:00"/>
    <n v="590"/>
    <s v="KG"/>
    <n v="0"/>
    <s v=""/>
    <d v="2018-06-19T00:00:00"/>
  </r>
  <r>
    <x v="592"/>
    <s v="80004383"/>
    <s v="900005"/>
    <s v="11001638"/>
    <s v="70"/>
    <x v="13"/>
    <s v="PF05S000500"/>
    <x v="75"/>
    <s v="ADNG221"/>
    <n v="590"/>
    <s v="KG"/>
    <d v="2018-06-18T00:00:00"/>
    <n v="590"/>
    <s v="KG"/>
    <n v="0"/>
    <s v=""/>
    <d v="2018-06-19T00:00:00"/>
  </r>
  <r>
    <x v="592"/>
    <s v="80004383"/>
    <s v="900006"/>
    <s v="11001638"/>
    <s v="70"/>
    <x v="13"/>
    <s v="PF05S000500"/>
    <x v="75"/>
    <s v="ADNG231"/>
    <n v="590"/>
    <s v="KG"/>
    <d v="2018-06-18T00:00:00"/>
    <n v="590"/>
    <s v="KG"/>
    <n v="0"/>
    <s v=""/>
    <d v="2018-06-19T00:00:00"/>
  </r>
  <r>
    <x v="592"/>
    <s v="80004383"/>
    <s v="900007"/>
    <s v="11001638"/>
    <s v="70"/>
    <x v="13"/>
    <s v="PF05S000500"/>
    <x v="75"/>
    <s v="ADNG111"/>
    <n v="588"/>
    <s v="KG"/>
    <d v="2018-06-18T00:00:00"/>
    <n v="588"/>
    <s v="KG"/>
    <n v="0"/>
    <s v=""/>
    <d v="2018-06-19T00:00:00"/>
  </r>
  <r>
    <x v="592"/>
    <s v="80004383"/>
    <s v="900008"/>
    <s v="11001638"/>
    <s v="70"/>
    <x v="13"/>
    <s v="PF05S000500"/>
    <x v="75"/>
    <s v="ADNG211"/>
    <n v="470"/>
    <s v="KG"/>
    <d v="2018-06-18T00:00:00"/>
    <n v="470"/>
    <s v="KG"/>
    <n v="0"/>
    <s v=""/>
    <d v="2018-06-19T00:00:00"/>
  </r>
  <r>
    <x v="568"/>
    <s v="80004384"/>
    <s v="900001"/>
    <s v="11001638"/>
    <s v="190"/>
    <x v="13"/>
    <s v="PF05S000501"/>
    <x v="66"/>
    <s v="ADMB221"/>
    <n v="802"/>
    <s v="KG"/>
    <d v="2018-06-18T00:00:00"/>
    <n v="802"/>
    <s v="KG"/>
    <n v="0"/>
    <s v=""/>
    <d v="2018-06-19T00:00:00"/>
  </r>
  <r>
    <x v="588"/>
    <s v="80004384"/>
    <s v="900002"/>
    <s v="11001638"/>
    <s v="190"/>
    <x v="13"/>
    <s v="PF05S000501"/>
    <x v="66"/>
    <s v="ADMC231"/>
    <n v="686"/>
    <s v="KG"/>
    <d v="2018-06-18T00:00:00"/>
    <n v="686"/>
    <s v="KG"/>
    <n v="0"/>
    <s v=""/>
    <d v="2018-06-19T00:00:00"/>
  </r>
  <r>
    <x v="568"/>
    <s v="80004384"/>
    <s v="900003"/>
    <s v="11001638"/>
    <s v="190"/>
    <x v="13"/>
    <s v="PF05S000501"/>
    <x v="66"/>
    <s v="ADMB211"/>
    <n v="578"/>
    <s v="KG"/>
    <d v="2018-06-18T00:00:00"/>
    <n v="578"/>
    <s v="KG"/>
    <n v="0"/>
    <s v=""/>
    <d v="2018-06-19T00:00:00"/>
  </r>
  <r>
    <x v="568"/>
    <s v="80004384"/>
    <s v="900004"/>
    <s v="11001638"/>
    <s v="190"/>
    <x v="13"/>
    <s v="PF05S000501"/>
    <x v="66"/>
    <s v="ADMB131"/>
    <n v="574"/>
    <s v="KG"/>
    <d v="2018-06-18T00:00:00"/>
    <n v="574"/>
    <s v="KG"/>
    <n v="0"/>
    <s v=""/>
    <d v="2018-06-19T00:00:00"/>
  </r>
  <r>
    <x v="588"/>
    <s v="80004384"/>
    <s v="900005"/>
    <s v="11001638"/>
    <s v="190"/>
    <x v="13"/>
    <s v="PF05S000501"/>
    <x v="66"/>
    <s v="ADMC111"/>
    <n v="574"/>
    <s v="KG"/>
    <d v="2018-06-18T00:00:00"/>
    <n v="574"/>
    <s v="KG"/>
    <n v="0"/>
    <s v=""/>
    <d v="2018-06-19T00:00:00"/>
  </r>
  <r>
    <x v="588"/>
    <s v="80004384"/>
    <s v="900006"/>
    <s v="11001638"/>
    <s v="190"/>
    <x v="13"/>
    <s v="PF05S000501"/>
    <x v="66"/>
    <s v="ADMC121"/>
    <n v="458"/>
    <s v="KG"/>
    <d v="2018-06-18T00:00:00"/>
    <n v="458"/>
    <s v="KG"/>
    <n v="0"/>
    <s v=""/>
    <d v="2018-06-19T00:00:00"/>
  </r>
  <r>
    <x v="588"/>
    <s v="80004384"/>
    <s v="900007"/>
    <s v="11001638"/>
    <s v="190"/>
    <x v="13"/>
    <s v="PF05S000501"/>
    <x v="66"/>
    <s v="ADMC131"/>
    <n v="458"/>
    <s v="KG"/>
    <d v="2018-06-18T00:00:00"/>
    <n v="458"/>
    <s v="KG"/>
    <n v="0"/>
    <s v=""/>
    <d v="2018-06-19T00:00:00"/>
  </r>
  <r>
    <x v="588"/>
    <s v="80004384"/>
    <s v="900008"/>
    <s v="11001638"/>
    <s v="190"/>
    <x v="13"/>
    <s v="PF05S000501"/>
    <x v="66"/>
    <s v="ADMC211"/>
    <n v="344"/>
    <s v="KG"/>
    <d v="2018-06-18T00:00:00"/>
    <n v="344"/>
    <s v="KG"/>
    <n v="0"/>
    <s v=""/>
    <d v="2018-06-19T00:00:00"/>
  </r>
  <r>
    <x v="568"/>
    <s v="80004384"/>
    <s v="900009"/>
    <s v="11001638"/>
    <s v="190"/>
    <x v="13"/>
    <s v="PF05S000501"/>
    <x v="66"/>
    <s v="ADMB1221"/>
    <n v="232"/>
    <s v="KG"/>
    <d v="2018-06-18T00:00:00"/>
    <n v="232"/>
    <s v="KG"/>
    <n v="0"/>
    <s v=""/>
    <d v="2018-06-19T00:00:00"/>
  </r>
  <r>
    <x v="588"/>
    <s v="80004384"/>
    <s v="900010"/>
    <s v="11001638"/>
    <s v="190"/>
    <x v="13"/>
    <s v="PF05S000501"/>
    <x v="66"/>
    <s v="ADMC221"/>
    <n v="230"/>
    <s v="KG"/>
    <d v="2018-06-18T00:00:00"/>
    <n v="230"/>
    <s v="KG"/>
    <n v="0"/>
    <s v=""/>
    <d v="2018-06-19T00:00:00"/>
  </r>
  <r>
    <x v="585"/>
    <s v="80004387"/>
    <s v="900001"/>
    <s v="11001659"/>
    <s v="20"/>
    <x v="3"/>
    <s v="PF05S000070"/>
    <x v="41"/>
    <s v="ADLS221"/>
    <n v="308"/>
    <s v="KG"/>
    <d v="2018-06-19T00:00:00"/>
    <n v="308"/>
    <s v="KG"/>
    <n v="0"/>
    <s v=""/>
    <d v="2018-06-20T00:00:00"/>
  </r>
  <r>
    <x v="585"/>
    <s v="80004387"/>
    <s v="900002"/>
    <s v="11001659"/>
    <s v="20"/>
    <x v="3"/>
    <s v="PF05S000070"/>
    <x v="41"/>
    <s v="ADLS222"/>
    <n v="308"/>
    <s v="KG"/>
    <d v="2018-06-19T00:00:00"/>
    <n v="308"/>
    <s v="KG"/>
    <n v="0"/>
    <s v=""/>
    <d v="2018-06-20T00:00:00"/>
  </r>
  <r>
    <x v="585"/>
    <s v="80004387"/>
    <s v="900003"/>
    <s v="11001659"/>
    <s v="20"/>
    <x v="3"/>
    <s v="PF05S000070"/>
    <x v="41"/>
    <s v="ADLS122"/>
    <n v="302"/>
    <s v="KG"/>
    <d v="2018-06-19T00:00:00"/>
    <n v="302"/>
    <s v="KG"/>
    <n v="0"/>
    <s v=""/>
    <d v="2018-06-20T00:00:00"/>
  </r>
  <r>
    <x v="585"/>
    <s v="80004387"/>
    <s v="900004"/>
    <s v="11001659"/>
    <s v="20"/>
    <x v="3"/>
    <s v="PF05S000070"/>
    <x v="41"/>
    <s v="ADLS212"/>
    <n v="302"/>
    <s v="KG"/>
    <d v="2018-06-19T00:00:00"/>
    <n v="302"/>
    <s v="KG"/>
    <n v="0"/>
    <s v=""/>
    <d v="2018-06-20T00:00:00"/>
  </r>
  <r>
    <x v="585"/>
    <s v="80004387"/>
    <s v="900005"/>
    <s v="11001659"/>
    <s v="20"/>
    <x v="3"/>
    <s v="PF05S000070"/>
    <x v="41"/>
    <s v="ADLS132"/>
    <n v="300"/>
    <s v="KG"/>
    <d v="2018-06-19T00:00:00"/>
    <n v="300"/>
    <s v="KG"/>
    <n v="0"/>
    <s v=""/>
    <d v="2018-06-20T00:00:00"/>
  </r>
  <r>
    <x v="585"/>
    <s v="80004387"/>
    <s v="900006"/>
    <s v="11001659"/>
    <s v="20"/>
    <x v="3"/>
    <s v="PF05S000070"/>
    <x v="41"/>
    <s v="ADLS211"/>
    <n v="300"/>
    <s v="KG"/>
    <d v="2018-06-19T00:00:00"/>
    <n v="300"/>
    <s v="KG"/>
    <n v="0"/>
    <s v=""/>
    <d v="2018-06-20T00:00:00"/>
  </r>
  <r>
    <x v="585"/>
    <s v="80004387"/>
    <s v="900007"/>
    <s v="11001659"/>
    <s v="20"/>
    <x v="3"/>
    <s v="PF05S000070"/>
    <x v="41"/>
    <s v="ADLS231"/>
    <n v="298"/>
    <s v="KG"/>
    <d v="2018-06-19T00:00:00"/>
    <n v="298"/>
    <s v="KG"/>
    <n v="0"/>
    <s v=""/>
    <d v="2018-06-20T00:00:00"/>
  </r>
  <r>
    <x v="585"/>
    <s v="80004387"/>
    <s v="900008"/>
    <s v="11001659"/>
    <s v="20"/>
    <x v="3"/>
    <s v="PF05S000070"/>
    <x v="41"/>
    <s v="ADLS131"/>
    <n v="296"/>
    <s v="KG"/>
    <d v="2018-06-19T00:00:00"/>
    <n v="296"/>
    <s v="KG"/>
    <n v="0"/>
    <s v=""/>
    <d v="2018-06-20T00:00:00"/>
  </r>
  <r>
    <x v="585"/>
    <s v="80004387"/>
    <s v="900009"/>
    <s v="11001659"/>
    <s v="20"/>
    <x v="3"/>
    <s v="PF05S000070"/>
    <x v="41"/>
    <s v="ADLS321"/>
    <n v="296"/>
    <s v="KG"/>
    <d v="2018-06-19T00:00:00"/>
    <n v="296"/>
    <s v="KG"/>
    <n v="0"/>
    <s v=""/>
    <d v="2018-06-20T00:00:00"/>
  </r>
  <r>
    <x v="585"/>
    <s v="80004387"/>
    <s v="900010"/>
    <s v="11001659"/>
    <s v="20"/>
    <x v="3"/>
    <s v="PF05S000070"/>
    <x v="41"/>
    <s v="ADLS312"/>
    <n v="286"/>
    <s v="KG"/>
    <d v="2018-06-19T00:00:00"/>
    <n v="286"/>
    <s v="KG"/>
    <n v="0"/>
    <s v=""/>
    <d v="2018-06-20T00:00:00"/>
  </r>
  <r>
    <x v="585"/>
    <s v="80004387"/>
    <s v="900011"/>
    <s v="11001659"/>
    <s v="20"/>
    <x v="3"/>
    <s v="PF05S000070"/>
    <x v="41"/>
    <s v="ADLS232"/>
    <n v="250"/>
    <s v="KG"/>
    <d v="2018-06-19T00:00:00"/>
    <n v="250"/>
    <s v="KG"/>
    <n v="0"/>
    <s v=""/>
    <d v="2018-06-20T00:00:00"/>
  </r>
  <r>
    <x v="585"/>
    <s v="80004387"/>
    <s v="900012"/>
    <s v="11001659"/>
    <s v="20"/>
    <x v="3"/>
    <s v="PF05S000070"/>
    <x v="41"/>
    <s v="ADLS311"/>
    <n v="246"/>
    <s v="KG"/>
    <d v="2018-06-19T00:00:00"/>
    <n v="246"/>
    <s v="KG"/>
    <n v="0"/>
    <s v=""/>
    <d v="2018-06-20T00:00:00"/>
  </r>
  <r>
    <x v="593"/>
    <s v="80004388"/>
    <s v="900001"/>
    <s v="11002180"/>
    <s v="10"/>
    <x v="3"/>
    <s v="PF05S000071"/>
    <x v="10"/>
    <s v="ADMZ12"/>
    <n v="960"/>
    <s v="KG"/>
    <d v="2018-06-18T00:00:00"/>
    <n v="960"/>
    <s v="KG"/>
    <n v="0"/>
    <s v=""/>
    <d v="2018-06-19T00:00:00"/>
  </r>
  <r>
    <x v="593"/>
    <s v="80004388"/>
    <s v="900002"/>
    <s v="11002180"/>
    <s v="10"/>
    <x v="3"/>
    <s v="PF05S000071"/>
    <x v="10"/>
    <s v="ADMZ13"/>
    <n v="926"/>
    <s v="KG"/>
    <d v="2018-06-18T00:00:00"/>
    <n v="926"/>
    <s v="KG"/>
    <n v="0"/>
    <s v=""/>
    <d v="2018-06-19T00:00:00"/>
  </r>
  <r>
    <x v="593"/>
    <s v="80004388"/>
    <s v="900003"/>
    <s v="11002180"/>
    <s v="10"/>
    <x v="3"/>
    <s v="PF05S000071"/>
    <x v="10"/>
    <s v="ADMZ22"/>
    <n v="924"/>
    <s v="KG"/>
    <d v="2018-06-18T00:00:00"/>
    <n v="924"/>
    <s v="KG"/>
    <n v="0"/>
    <s v=""/>
    <d v="2018-06-19T00:00:00"/>
  </r>
  <r>
    <x v="593"/>
    <s v="80004388"/>
    <s v="900004"/>
    <s v="11002180"/>
    <s v="10"/>
    <x v="3"/>
    <s v="PF05S000071"/>
    <x v="10"/>
    <s v="ADMZ23"/>
    <n v="808"/>
    <s v="KG"/>
    <d v="2018-06-18T00:00:00"/>
    <n v="808"/>
    <s v="KG"/>
    <n v="0"/>
    <s v=""/>
    <d v="2018-06-19T00:00:00"/>
  </r>
  <r>
    <x v="593"/>
    <s v="80004388"/>
    <s v="900005"/>
    <s v="11002180"/>
    <s v="10"/>
    <x v="3"/>
    <s v="PF05S000071"/>
    <x v="10"/>
    <s v="ADMZ21"/>
    <n v="800"/>
    <s v="KG"/>
    <d v="2018-06-18T00:00:00"/>
    <n v="800"/>
    <s v="KG"/>
    <n v="0"/>
    <s v=""/>
    <d v="2018-06-19T00:00:00"/>
  </r>
  <r>
    <x v="593"/>
    <s v="80004388"/>
    <s v="900006"/>
    <s v="11002180"/>
    <s v="10"/>
    <x v="3"/>
    <s v="PF05S000071"/>
    <x v="10"/>
    <s v="ADMZ112"/>
    <n v="684"/>
    <s v="KG"/>
    <d v="2018-06-18T00:00:00"/>
    <n v="684"/>
    <s v="KG"/>
    <n v="0"/>
    <s v=""/>
    <d v="2018-06-19T00:00:00"/>
  </r>
  <r>
    <x v="593"/>
    <s v="80004388"/>
    <s v="900007"/>
    <s v="11002180"/>
    <s v="10"/>
    <x v="3"/>
    <s v="PF05S000071"/>
    <x v="10"/>
    <s v="ADMZ111"/>
    <n v="122"/>
    <s v="KG"/>
    <d v="2018-06-18T00:00:00"/>
    <n v="122"/>
    <s v="KG"/>
    <n v="0"/>
    <s v=""/>
    <d v="2018-06-19T00:00:00"/>
  </r>
  <r>
    <x v="594"/>
    <s v="80004396"/>
    <s v="900001"/>
    <s v="11001939"/>
    <s v="10"/>
    <x v="0"/>
    <s v="PF05S000004"/>
    <x v="6"/>
    <s v="ADBF13"/>
    <n v="732"/>
    <s v="KG"/>
    <d v="2018-06-27T00:00:00"/>
    <n v="732"/>
    <s v="KG"/>
    <n v="0"/>
    <s v=""/>
    <d v="2018-06-28T00:00:00"/>
  </r>
  <r>
    <x v="594"/>
    <s v="80004396"/>
    <s v="900002"/>
    <s v="11001939"/>
    <s v="10"/>
    <x v="0"/>
    <s v="PF05S000004"/>
    <x v="6"/>
    <s v="ADBF23"/>
    <n v="718"/>
    <s v="KG"/>
    <d v="2018-06-27T00:00:00"/>
    <n v="718"/>
    <s v="KG"/>
    <n v="0"/>
    <s v=""/>
    <d v="2018-06-28T00:00:00"/>
  </r>
  <r>
    <x v="594"/>
    <s v="80004396"/>
    <s v="900003"/>
    <s v="11001939"/>
    <s v="10"/>
    <x v="0"/>
    <s v="PF05S000004"/>
    <x v="6"/>
    <s v="ADBF21"/>
    <n v="688"/>
    <s v="KG"/>
    <d v="2018-06-27T00:00:00"/>
    <n v="688"/>
    <s v="KG"/>
    <n v="0"/>
    <s v=""/>
    <d v="2018-06-28T00:00:00"/>
  </r>
  <r>
    <x v="594"/>
    <s v="80004396"/>
    <s v="900004"/>
    <s v="11001939"/>
    <s v="10"/>
    <x v="0"/>
    <s v="PF05S000004"/>
    <x v="6"/>
    <s v="ADBF24"/>
    <n v="606"/>
    <s v="KG"/>
    <d v="2018-06-27T00:00:00"/>
    <n v="606"/>
    <s v="KG"/>
    <n v="0"/>
    <s v=""/>
    <d v="2018-06-28T00:00:00"/>
  </r>
  <r>
    <x v="595"/>
    <s v="80004398"/>
    <s v="900001"/>
    <s v="11001867"/>
    <s v="10"/>
    <x v="0"/>
    <s v="PF05S000022"/>
    <x v="22"/>
    <s v="ADBL1"/>
    <n v="3346"/>
    <s v="KG"/>
    <d v="2018-06-21T00:00:00"/>
    <n v="3346"/>
    <s v="KG"/>
    <n v="0"/>
    <s v=""/>
    <d v="2018-06-22T00:00:00"/>
  </r>
  <r>
    <x v="595"/>
    <s v="80004398"/>
    <s v="900002"/>
    <s v="11001867"/>
    <s v="10"/>
    <x v="0"/>
    <s v="PF05S000022"/>
    <x v="22"/>
    <s v="ADBL2"/>
    <n v="2654"/>
    <s v="KG"/>
    <d v="2018-06-21T00:00:00"/>
    <n v="2654"/>
    <s v="KG"/>
    <n v="0"/>
    <s v=""/>
    <d v="2018-06-22T00:00:00"/>
  </r>
  <r>
    <x v="596"/>
    <s v="80004430"/>
    <s v="900001"/>
    <s v="11001975"/>
    <s v="10"/>
    <x v="0"/>
    <s v="PF05S000028"/>
    <x v="29"/>
    <s v="ACQO12"/>
    <n v="672"/>
    <s v="KG"/>
    <d v="2018-07-04T00:00:00"/>
    <n v="672"/>
    <s v="KG"/>
    <n v="0"/>
    <s v=""/>
    <d v="2018-07-05T00:00:00"/>
  </r>
  <r>
    <x v="596"/>
    <s v="80004430"/>
    <s v="900002"/>
    <s v="11001975"/>
    <s v="10"/>
    <x v="0"/>
    <s v="PF05S000028"/>
    <x v="29"/>
    <s v="ACQO22"/>
    <n v="660"/>
    <s v="KG"/>
    <d v="2018-07-04T00:00:00"/>
    <n v="660"/>
    <s v="KG"/>
    <n v="0"/>
    <s v=""/>
    <d v="2018-07-05T00:00:00"/>
  </r>
  <r>
    <x v="596"/>
    <s v="80004430"/>
    <s v="900003"/>
    <s v="11001975"/>
    <s v="10"/>
    <x v="0"/>
    <s v="PF05S000028"/>
    <x v="29"/>
    <s v="ACQO21"/>
    <n v="646"/>
    <s v="KG"/>
    <d v="2018-07-04T00:00:00"/>
    <n v="646"/>
    <s v="KG"/>
    <n v="0"/>
    <s v=""/>
    <d v="2018-07-05T00:00:00"/>
  </r>
  <r>
    <x v="596"/>
    <s v="80004430"/>
    <s v="900004"/>
    <s v="11001975"/>
    <s v="10"/>
    <x v="0"/>
    <s v="PF05S000028"/>
    <x v="29"/>
    <s v="ACQO32"/>
    <n v="630"/>
    <s v="KG"/>
    <d v="2018-07-04T00:00:00"/>
    <n v="630"/>
    <s v="KG"/>
    <n v="0"/>
    <s v=""/>
    <d v="2018-07-05T00:00:00"/>
  </r>
  <r>
    <x v="596"/>
    <s v="80004430"/>
    <s v="900005"/>
    <s v="11001975"/>
    <s v="10"/>
    <x v="0"/>
    <s v="PF05S000028"/>
    <x v="29"/>
    <s v="ACQO23"/>
    <n v="620"/>
    <s v="KG"/>
    <d v="2018-07-04T00:00:00"/>
    <n v="620"/>
    <s v="KG"/>
    <n v="0"/>
    <s v=""/>
    <d v="2018-07-05T00:00:00"/>
  </r>
  <r>
    <x v="596"/>
    <s v="80004430"/>
    <s v="900006"/>
    <s v="11001975"/>
    <s v="10"/>
    <x v="0"/>
    <s v="PF05S000028"/>
    <x v="29"/>
    <s v="ACQO31"/>
    <n v="614"/>
    <s v="KG"/>
    <d v="2018-07-04T00:00:00"/>
    <n v="614"/>
    <s v="KG"/>
    <n v="0"/>
    <s v=""/>
    <d v="2018-07-05T00:00:00"/>
  </r>
  <r>
    <x v="596"/>
    <s v="80004430"/>
    <s v="900007"/>
    <s v="11001975"/>
    <s v="10"/>
    <x v="0"/>
    <s v="PF05S000028"/>
    <x v="29"/>
    <s v="ACQO33"/>
    <n v="612"/>
    <s v="KG"/>
    <d v="2018-07-04T00:00:00"/>
    <n v="612"/>
    <s v="KG"/>
    <n v="0"/>
    <s v=""/>
    <d v="2018-07-05T00:00:00"/>
  </r>
  <r>
    <x v="596"/>
    <s v="80004430"/>
    <s v="900008"/>
    <s v="11001975"/>
    <s v="10"/>
    <x v="0"/>
    <s v="PF05S000028"/>
    <x v="29"/>
    <s v="ACQO13"/>
    <n v="604"/>
    <s v="KG"/>
    <d v="2018-07-04T00:00:00"/>
    <n v="604"/>
    <s v="KG"/>
    <n v="0"/>
    <s v=""/>
    <d v="2018-07-05T00:00:00"/>
  </r>
  <r>
    <x v="596"/>
    <s v="80004430"/>
    <s v="900009"/>
    <s v="11001975"/>
    <s v="10"/>
    <x v="0"/>
    <s v="PF05S000028"/>
    <x v="29"/>
    <s v="ACQO11"/>
    <n v="560"/>
    <s v="KG"/>
    <d v="2018-07-04T00:00:00"/>
    <n v="560"/>
    <s v="KG"/>
    <n v="0"/>
    <s v=""/>
    <d v="2018-07-05T00:00:00"/>
  </r>
  <r>
    <x v="580"/>
    <s v="80004449"/>
    <s v="900001"/>
    <s v="11002184"/>
    <s v="10"/>
    <x v="3"/>
    <s v="PF05B000200"/>
    <x v="112"/>
    <s v="ADLA22"/>
    <n v="652"/>
    <s v="KG"/>
    <d v="2018-07-02T00:00:00"/>
    <n v="652"/>
    <s v="KG"/>
    <n v="0"/>
    <s v=""/>
    <d v="2018-07-03T00:00:00"/>
  </r>
  <r>
    <x v="580"/>
    <s v="80004449"/>
    <s v="900002"/>
    <s v="11002184"/>
    <s v="10"/>
    <x v="3"/>
    <s v="PF05B000200"/>
    <x v="112"/>
    <s v="ADLA21"/>
    <n v="630"/>
    <s v="KG"/>
    <d v="2018-07-02T00:00:00"/>
    <n v="630"/>
    <s v="KG"/>
    <n v="0"/>
    <s v=""/>
    <d v="2018-07-03T00:00:00"/>
  </r>
  <r>
    <x v="580"/>
    <s v="80004449"/>
    <s v="900003"/>
    <s v="11002184"/>
    <s v="10"/>
    <x v="3"/>
    <s v="PF05B000200"/>
    <x v="112"/>
    <s v="ADLA32"/>
    <n v="612"/>
    <s v="KG"/>
    <d v="2018-07-02T00:00:00"/>
    <n v="612"/>
    <s v="KG"/>
    <n v="0"/>
    <s v=""/>
    <d v="2018-07-03T00:00:00"/>
  </r>
  <r>
    <x v="580"/>
    <s v="80004449"/>
    <s v="900004"/>
    <s v="11002184"/>
    <s v="10"/>
    <x v="3"/>
    <s v="PF05B000200"/>
    <x v="112"/>
    <s v="ADLA23"/>
    <n v="580"/>
    <s v="KG"/>
    <d v="2018-07-02T00:00:00"/>
    <n v="580"/>
    <s v="KG"/>
    <n v="0"/>
    <s v=""/>
    <d v="2018-07-03T00:00:00"/>
  </r>
  <r>
    <x v="594"/>
    <s v="80004452"/>
    <s v="900001"/>
    <s v="11001938"/>
    <s v="10"/>
    <x v="0"/>
    <s v="PF05S000004"/>
    <x v="6"/>
    <s v="ADBF12"/>
    <n v="728"/>
    <s v="KG"/>
    <d v="2018-07-04T00:00:00"/>
    <n v="728"/>
    <s v="KG"/>
    <n v="0"/>
    <s v=""/>
    <d v="2018-07-05T00:00:00"/>
  </r>
  <r>
    <x v="594"/>
    <s v="80004452"/>
    <s v="900002"/>
    <s v="11001938"/>
    <s v="10"/>
    <x v="0"/>
    <s v="PF05S000004"/>
    <x v="6"/>
    <s v="ADBF22"/>
    <n v="686"/>
    <s v="KG"/>
    <d v="2018-07-04T00:00:00"/>
    <n v="686"/>
    <s v="KG"/>
    <n v="0"/>
    <s v=""/>
    <d v="2018-07-05T00:00:00"/>
  </r>
  <r>
    <x v="594"/>
    <s v="80004452"/>
    <s v="900003"/>
    <s v="11001938"/>
    <s v="10"/>
    <x v="0"/>
    <s v="PF05S000004"/>
    <x v="6"/>
    <s v="ADBF14"/>
    <n v="612"/>
    <s v="KG"/>
    <d v="2018-07-04T00:00:00"/>
    <n v="612"/>
    <s v="KG"/>
    <n v="0"/>
    <s v=""/>
    <d v="2018-07-05T00:00:00"/>
  </r>
  <r>
    <x v="594"/>
    <s v="80004452"/>
    <s v="900004"/>
    <s v="11001938"/>
    <s v="10"/>
    <x v="0"/>
    <s v="PF05S000004"/>
    <x v="6"/>
    <s v="ADBF11"/>
    <n v="486"/>
    <s v="KG"/>
    <d v="2018-07-04T00:00:00"/>
    <n v="486"/>
    <s v="KG"/>
    <n v="0"/>
    <s v=""/>
    <d v="2018-07-05T00:00:00"/>
  </r>
  <r>
    <x v="582"/>
    <s v="80004462"/>
    <s v="900001"/>
    <s v="11001618"/>
    <s v="10"/>
    <x v="8"/>
    <s v="PF05S000065"/>
    <x v="83"/>
    <s v="ADKL232"/>
    <n v="300"/>
    <s v="KG"/>
    <d v="2018-07-05T00:00:00"/>
    <n v="300"/>
    <s v="KG"/>
    <n v="0"/>
    <s v=""/>
    <d v="2018-07-06T00:00:00"/>
  </r>
  <r>
    <x v="582"/>
    <s v="80004462"/>
    <s v="900002"/>
    <s v="11001618"/>
    <s v="10"/>
    <x v="8"/>
    <s v="PF05S000065"/>
    <x v="83"/>
    <s v="ADKL231"/>
    <n v="298"/>
    <s v="KG"/>
    <d v="2018-07-05T00:00:00"/>
    <n v="298"/>
    <s v="KG"/>
    <n v="0"/>
    <s v=""/>
    <d v="2018-07-06T00:00:00"/>
  </r>
  <r>
    <x v="582"/>
    <s v="80004462"/>
    <s v="900003"/>
    <s v="11001618"/>
    <s v="10"/>
    <x v="8"/>
    <s v="PF05S000065"/>
    <x v="83"/>
    <s v="ADKL312"/>
    <n v="284"/>
    <s v="KG"/>
    <d v="2018-07-05T00:00:00"/>
    <n v="284"/>
    <s v="KG"/>
    <n v="0"/>
    <s v=""/>
    <d v="2018-07-06T00:00:00"/>
  </r>
  <r>
    <x v="582"/>
    <s v="80004462"/>
    <s v="900004"/>
    <s v="11001618"/>
    <s v="10"/>
    <x v="8"/>
    <s v="PF05S000065"/>
    <x v="83"/>
    <s v="ADKL321"/>
    <n v="284"/>
    <s v="KG"/>
    <d v="2018-07-05T00:00:00"/>
    <n v="284"/>
    <s v="KG"/>
    <n v="0"/>
    <s v=""/>
    <d v="2018-07-06T00:00:00"/>
  </r>
  <r>
    <x v="582"/>
    <s v="80004462"/>
    <s v="900005"/>
    <s v="11001618"/>
    <s v="10"/>
    <x v="8"/>
    <s v="PF05S000065"/>
    <x v="83"/>
    <s v="ADKL311"/>
    <n v="272"/>
    <s v="KG"/>
    <d v="2018-07-05T00:00:00"/>
    <n v="272"/>
    <s v="KG"/>
    <n v="0"/>
    <s v=""/>
    <d v="2018-07-06T00:00:00"/>
  </r>
  <r>
    <x v="597"/>
    <s v="80004463"/>
    <s v="900001"/>
    <s v="11001645"/>
    <s v="40"/>
    <x v="13"/>
    <s v="PF05S000531"/>
    <x v="43"/>
    <s v="ADOG12"/>
    <n v="608"/>
    <s v="KG"/>
    <d v="2018-07-10T00:00:00"/>
    <n v="608"/>
    <s v="KG"/>
    <n v="0"/>
    <s v=""/>
    <d v="2018-07-11T00:00:00"/>
  </r>
  <r>
    <x v="597"/>
    <s v="80004463"/>
    <s v="900002"/>
    <s v="11001645"/>
    <s v="40"/>
    <x v="13"/>
    <s v="PF05S000531"/>
    <x v="43"/>
    <s v="ADOG13"/>
    <n v="606"/>
    <s v="KG"/>
    <d v="2018-07-10T00:00:00"/>
    <n v="606"/>
    <s v="KG"/>
    <n v="0"/>
    <s v=""/>
    <d v="2018-07-11T00:00:00"/>
  </r>
  <r>
    <x v="597"/>
    <s v="80004463"/>
    <s v="900003"/>
    <s v="11001645"/>
    <s v="40"/>
    <x v="13"/>
    <s v="PF05S000531"/>
    <x v="43"/>
    <s v="ADOG32"/>
    <n v="570"/>
    <s v="KG"/>
    <d v="2018-07-10T00:00:00"/>
    <n v="570"/>
    <s v="KG"/>
    <n v="0"/>
    <s v=""/>
    <d v="2018-07-11T00:00:00"/>
  </r>
  <r>
    <x v="598"/>
    <s v="80004464"/>
    <s v="900001"/>
    <s v="11001645"/>
    <s v="170"/>
    <x v="13"/>
    <s v="PF05S000502"/>
    <x v="67"/>
    <s v="ADPE21"/>
    <n v="890"/>
    <s v="KG"/>
    <d v="2018-07-10T00:00:00"/>
    <n v="890"/>
    <s v="KG"/>
    <n v="0"/>
    <s v=""/>
    <d v="2018-07-11T00:00:00"/>
  </r>
  <r>
    <x v="598"/>
    <s v="80004464"/>
    <s v="900002"/>
    <s v="11001645"/>
    <s v="170"/>
    <x v="13"/>
    <s v="PF05S000502"/>
    <x v="67"/>
    <s v="ADPE22"/>
    <n v="860"/>
    <s v="KG"/>
    <d v="2018-07-10T00:00:00"/>
    <n v="860"/>
    <s v="KG"/>
    <n v="0"/>
    <s v=""/>
    <d v="2018-07-11T00:00:00"/>
  </r>
  <r>
    <x v="598"/>
    <s v="80004464"/>
    <s v="900003"/>
    <s v="11001645"/>
    <s v="170"/>
    <x v="13"/>
    <s v="PF05S000502"/>
    <x v="67"/>
    <s v="ADPE122"/>
    <n v="626"/>
    <s v="KG"/>
    <d v="2018-07-10T00:00:00"/>
    <n v="626"/>
    <s v="KG"/>
    <n v="0"/>
    <s v=""/>
    <d v="2018-07-11T00:00:00"/>
  </r>
  <r>
    <x v="599"/>
    <s v="80004465"/>
    <s v="900001"/>
    <s v="11001687"/>
    <s v="10"/>
    <x v="0"/>
    <s v="PF05S000003"/>
    <x v="4"/>
    <s v="ADBH12"/>
    <n v="980"/>
    <s v="KG"/>
    <d v="2018-07-11T00:00:00"/>
    <n v="980"/>
    <s v="KG"/>
    <n v="0"/>
    <s v=""/>
    <d v="2018-07-12T00:00:00"/>
  </r>
  <r>
    <x v="599"/>
    <s v="80004465"/>
    <s v="900002"/>
    <s v="11001687"/>
    <s v="10"/>
    <x v="0"/>
    <s v="PF05S000003"/>
    <x v="4"/>
    <s v="ADBH22"/>
    <n v="978"/>
    <s v="KG"/>
    <d v="2018-07-11T00:00:00"/>
    <n v="978"/>
    <s v="KG"/>
    <n v="0"/>
    <s v=""/>
    <d v="2018-07-12T00:00:00"/>
  </r>
  <r>
    <x v="599"/>
    <s v="80004465"/>
    <s v="900003"/>
    <s v="11001687"/>
    <s v="10"/>
    <x v="0"/>
    <s v="PF05S000003"/>
    <x v="4"/>
    <s v="ADBH21"/>
    <n v="914"/>
    <s v="KG"/>
    <d v="2018-07-11T00:00:00"/>
    <n v="914"/>
    <s v="KG"/>
    <n v="0"/>
    <s v=""/>
    <d v="2018-07-12T00:00:00"/>
  </r>
  <r>
    <x v="599"/>
    <s v="80004465"/>
    <s v="900004"/>
    <s v="11001687"/>
    <s v="10"/>
    <x v="0"/>
    <s v="PF05S000003"/>
    <x v="4"/>
    <s v="ADBH23"/>
    <n v="890"/>
    <s v="KG"/>
    <d v="2018-07-11T00:00:00"/>
    <n v="890"/>
    <s v="KG"/>
    <n v="0"/>
    <s v=""/>
    <d v="2018-07-12T00:00:00"/>
  </r>
  <r>
    <x v="599"/>
    <s v="80004465"/>
    <s v="900005"/>
    <s v="11001687"/>
    <s v="10"/>
    <x v="0"/>
    <s v="PF05S000003"/>
    <x v="4"/>
    <s v="ADBH13"/>
    <n v="882"/>
    <s v="KG"/>
    <d v="2018-07-11T00:00:00"/>
    <n v="882"/>
    <s v="KG"/>
    <n v="0"/>
    <s v=""/>
    <d v="2018-07-12T00:00:00"/>
  </r>
  <r>
    <x v="599"/>
    <s v="80004465"/>
    <s v="900006"/>
    <s v="11001687"/>
    <s v="10"/>
    <x v="0"/>
    <s v="PF05S000003"/>
    <x v="4"/>
    <s v="ADBH11"/>
    <n v="802"/>
    <s v="KG"/>
    <d v="2018-07-11T00:00:00"/>
    <n v="802"/>
    <s v="KG"/>
    <n v="0"/>
    <s v=""/>
    <d v="2018-07-12T00:00:00"/>
  </r>
  <r>
    <x v="590"/>
    <s v="80004469"/>
    <s v="900001"/>
    <s v="11001830"/>
    <s v="10"/>
    <x v="16"/>
    <s v="PF05S000080"/>
    <x v="111"/>
    <s v="ACPL13"/>
    <n v="854"/>
    <s v="KG"/>
    <d v="2018-07-05T00:00:00"/>
    <n v="854"/>
    <s v="KG"/>
    <n v="0"/>
    <s v=""/>
    <d v="2018-07-06T00:00:00"/>
  </r>
  <r>
    <x v="590"/>
    <s v="80004469"/>
    <s v="900002"/>
    <s v="11001830"/>
    <s v="10"/>
    <x v="16"/>
    <s v="PF05S000080"/>
    <x v="111"/>
    <s v="ACPL11"/>
    <n v="738"/>
    <s v="KG"/>
    <d v="2018-07-05T00:00:00"/>
    <n v="738"/>
    <s v="KG"/>
    <n v="0"/>
    <s v=""/>
    <d v="2018-07-06T00:00:00"/>
  </r>
  <r>
    <x v="600"/>
    <s v="80004470"/>
    <s v="900001"/>
    <s v="11001830"/>
    <s v="10"/>
    <x v="16"/>
    <s v="PF05S000080"/>
    <x v="111"/>
    <s v="ADNR11"/>
    <n v="854"/>
    <s v="KG"/>
    <d v="2018-07-05T00:00:00"/>
    <n v="854"/>
    <s v="KG"/>
    <n v="0"/>
    <s v=""/>
    <d v="2018-07-06T00:00:00"/>
  </r>
  <r>
    <x v="601"/>
    <s v="80004471"/>
    <s v="900001"/>
    <s v="11001830"/>
    <s v="10"/>
    <x v="16"/>
    <s v="PF05S000080"/>
    <x v="111"/>
    <s v="ADNQ23"/>
    <n v="852"/>
    <s v="KG"/>
    <d v="2018-07-05T00:00:00"/>
    <n v="852"/>
    <s v="KG"/>
    <n v="0"/>
    <s v=""/>
    <d v="2018-07-06T00:00:00"/>
  </r>
  <r>
    <x v="601"/>
    <s v="80004471"/>
    <s v="900002"/>
    <s v="11001830"/>
    <s v="10"/>
    <x v="16"/>
    <s v="PF05S000080"/>
    <x v="111"/>
    <s v="ADNQ222"/>
    <n v="616"/>
    <s v="KG"/>
    <d v="2018-07-05T00:00:00"/>
    <n v="616"/>
    <s v="KG"/>
    <n v="0"/>
    <s v=""/>
    <d v="2018-07-06T00:00:00"/>
  </r>
  <r>
    <x v="601"/>
    <s v="80004471"/>
    <s v="900003"/>
    <s v="11001830"/>
    <s v="10"/>
    <x v="16"/>
    <s v="PF05S000080"/>
    <x v="111"/>
    <s v="ADNQ122"/>
    <n v="608"/>
    <s v="KG"/>
    <d v="2018-07-05T00:00:00"/>
    <n v="608"/>
    <s v="KG"/>
    <n v="0"/>
    <s v=""/>
    <d v="2018-07-06T00:00:00"/>
  </r>
  <r>
    <x v="601"/>
    <s v="80004471"/>
    <s v="900004"/>
    <s v="11001830"/>
    <s v="10"/>
    <x v="16"/>
    <s v="PF05S000080"/>
    <x v="111"/>
    <s v="ADNQ112"/>
    <n v="370"/>
    <s v="KG"/>
    <d v="2018-07-05T00:00:00"/>
    <n v="370"/>
    <s v="KG"/>
    <n v="0"/>
    <s v=""/>
    <d v="2018-07-06T00:00:00"/>
  </r>
  <r>
    <x v="601"/>
    <s v="80004471"/>
    <s v="900005"/>
    <s v="11001830"/>
    <s v="10"/>
    <x v="16"/>
    <s v="PF05S000080"/>
    <x v="111"/>
    <s v="ADNQ132"/>
    <n v="248"/>
    <s v="KG"/>
    <d v="2018-07-05T00:00:00"/>
    <n v="248"/>
    <s v="KG"/>
    <n v="0"/>
    <s v=""/>
    <d v="2018-07-06T00:00:00"/>
  </r>
  <r>
    <x v="601"/>
    <s v="80004471"/>
    <s v="900006"/>
    <s v="11001830"/>
    <s v="10"/>
    <x v="16"/>
    <s v="PF05S000080"/>
    <x v="111"/>
    <s v="ADNQ212"/>
    <n v="248"/>
    <s v="KG"/>
    <d v="2018-07-05T00:00:00"/>
    <n v="248"/>
    <s v="KG"/>
    <n v="0"/>
    <s v=""/>
    <d v="2018-07-06T00:00:00"/>
  </r>
  <r>
    <x v="600"/>
    <s v="80004472"/>
    <s v="900006"/>
    <s v="11001817"/>
    <s v="10"/>
    <x v="16"/>
    <s v="PF05S000082"/>
    <x v="110"/>
    <s v="ADNR221"/>
    <n v="866"/>
    <s v="KG"/>
    <d v="2018-07-05T00:00:00"/>
    <n v="866"/>
    <s v="KG"/>
    <n v="0"/>
    <s v=""/>
    <d v="2018-07-06T00:00:00"/>
  </r>
  <r>
    <x v="600"/>
    <s v="80004472"/>
    <s v="900007"/>
    <s v="11001817"/>
    <s v="10"/>
    <x v="16"/>
    <s v="PF05S000082"/>
    <x v="110"/>
    <s v="ADNR121"/>
    <n v="578"/>
    <s v="KG"/>
    <d v="2018-07-05T00:00:00"/>
    <n v="578"/>
    <s v="KG"/>
    <n v="0"/>
    <s v=""/>
    <d v="2018-07-06T00:00:00"/>
  </r>
  <r>
    <x v="601"/>
    <s v="80004473"/>
    <s v="900007"/>
    <s v="11001817"/>
    <s v="10"/>
    <x v="16"/>
    <s v="PF05S000082"/>
    <x v="110"/>
    <s v="ADNQ131"/>
    <n v="586"/>
    <s v="KG"/>
    <d v="2018-07-05T00:00:00"/>
    <n v="586"/>
    <s v="KG"/>
    <n v="0"/>
    <s v=""/>
    <d v="2018-07-06T00:00:00"/>
  </r>
  <r>
    <x v="601"/>
    <s v="80004473"/>
    <s v="900008"/>
    <s v="11001817"/>
    <s v="10"/>
    <x v="16"/>
    <s v="PF05S000082"/>
    <x v="110"/>
    <s v="ADNQ211"/>
    <n v="584"/>
    <s v="KG"/>
    <d v="2018-07-05T00:00:00"/>
    <n v="584"/>
    <s v="KG"/>
    <n v="0"/>
    <s v=""/>
    <d v="2018-07-06T00:00:00"/>
  </r>
  <r>
    <x v="601"/>
    <s v="80004473"/>
    <s v="900009"/>
    <s v="11001817"/>
    <s v="10"/>
    <x v="16"/>
    <s v="PF05S000082"/>
    <x v="110"/>
    <s v="ADNQ111"/>
    <n v="292"/>
    <s v="KG"/>
    <d v="2018-07-05T00:00:00"/>
    <n v="292"/>
    <s v="KG"/>
    <n v="0"/>
    <s v=""/>
    <d v="2018-07-06T00:00:00"/>
  </r>
  <r>
    <x v="601"/>
    <s v="80004473"/>
    <s v="900010"/>
    <s v="11001817"/>
    <s v="10"/>
    <x v="16"/>
    <s v="PF05S000082"/>
    <x v="110"/>
    <s v="ADNQ121"/>
    <n v="286"/>
    <s v="KG"/>
    <d v="2018-07-05T00:00:00"/>
    <n v="286"/>
    <s v="KG"/>
    <n v="0"/>
    <s v=""/>
    <d v="2018-07-06T00:00:00"/>
  </r>
  <r>
    <x v="601"/>
    <s v="80004473"/>
    <s v="900011"/>
    <s v="11001817"/>
    <s v="10"/>
    <x v="16"/>
    <s v="PF05S000082"/>
    <x v="110"/>
    <s v="ADNQ221"/>
    <n v="284"/>
    <s v="KG"/>
    <d v="2018-07-05T00:00:00"/>
    <n v="284"/>
    <s v="KG"/>
    <n v="0"/>
    <s v=""/>
    <d v="2018-07-06T00:00:00"/>
  </r>
  <r>
    <x v="590"/>
    <s v="80004474"/>
    <s v="900001"/>
    <s v="11001817"/>
    <s v="10"/>
    <x v="16"/>
    <s v="PF05S000082"/>
    <x v="110"/>
    <s v="ACPL231"/>
    <n v="582"/>
    <s v="KG"/>
    <d v="2018-07-05T00:00:00"/>
    <n v="582"/>
    <s v="KG"/>
    <n v="0"/>
    <s v=""/>
    <d v="2018-07-06T00:00:00"/>
  </r>
  <r>
    <x v="590"/>
    <s v="80004474"/>
    <s v="900002"/>
    <s v="11001817"/>
    <s v="10"/>
    <x v="16"/>
    <s v="PF05S000082"/>
    <x v="110"/>
    <s v="ACPL121"/>
    <n v="292"/>
    <s v="KG"/>
    <d v="2018-07-05T00:00:00"/>
    <n v="292"/>
    <s v="KG"/>
    <n v="0"/>
    <s v=""/>
    <d v="2018-07-06T00:00:00"/>
  </r>
  <r>
    <x v="590"/>
    <s v="80004474"/>
    <s v="900003"/>
    <s v="11001817"/>
    <s v="10"/>
    <x v="16"/>
    <s v="PF05S000082"/>
    <x v="110"/>
    <s v="ACPL221"/>
    <n v="292"/>
    <s v="KG"/>
    <d v="2018-07-05T00:00:00"/>
    <n v="292"/>
    <s v="KG"/>
    <n v="0"/>
    <s v=""/>
    <d v="2018-07-06T00:00:00"/>
  </r>
  <r>
    <x v="589"/>
    <s v="80004475"/>
    <s v="900001"/>
    <s v="11001817"/>
    <s v="10"/>
    <x v="16"/>
    <s v="PF05S000082"/>
    <x v="110"/>
    <s v="ADMS222"/>
    <n v="582"/>
    <s v="KG"/>
    <d v="2018-07-05T00:00:00"/>
    <n v="582"/>
    <s v="KG"/>
    <n v="0"/>
    <s v=""/>
    <d v="2018-07-06T00:00:00"/>
  </r>
  <r>
    <x v="589"/>
    <s v="80004475"/>
    <s v="900002"/>
    <s v="11001817"/>
    <s v="10"/>
    <x v="16"/>
    <s v="PF05S000082"/>
    <x v="110"/>
    <s v="ADMS231"/>
    <n v="582"/>
    <s v="KG"/>
    <d v="2018-07-05T00:00:00"/>
    <n v="582"/>
    <s v="KG"/>
    <n v="0"/>
    <s v=""/>
    <d v="2018-07-06T00:00:00"/>
  </r>
  <r>
    <x v="589"/>
    <s v="80004475"/>
    <s v="900003"/>
    <s v="11001817"/>
    <s v="10"/>
    <x v="16"/>
    <s v="PF05S000082"/>
    <x v="110"/>
    <s v="ADMS131"/>
    <n v="576"/>
    <s v="KG"/>
    <d v="2018-07-05T00:00:00"/>
    <n v="576"/>
    <s v="KG"/>
    <n v="0"/>
    <s v=""/>
    <d v="2018-07-06T00:00:00"/>
  </r>
  <r>
    <x v="589"/>
    <s v="80004475"/>
    <s v="900004"/>
    <s v="11001817"/>
    <s v="10"/>
    <x v="16"/>
    <s v="PF05S000082"/>
    <x v="110"/>
    <s v="ADMS121"/>
    <n v="292"/>
    <s v="KG"/>
    <d v="2018-07-05T00:00:00"/>
    <n v="292"/>
    <s v="KG"/>
    <n v="0"/>
    <s v=""/>
    <d v="2018-07-06T00:00:00"/>
  </r>
  <r>
    <x v="589"/>
    <s v="80004475"/>
    <s v="900005"/>
    <s v="11001817"/>
    <s v="10"/>
    <x v="16"/>
    <s v="PF05S000082"/>
    <x v="110"/>
    <s v="ADMS1121"/>
    <n v="290"/>
    <s v="KG"/>
    <d v="2018-07-05T00:00:00"/>
    <n v="290"/>
    <s v="KG"/>
    <n v="0"/>
    <s v=""/>
    <d v="2018-07-06T00:00:00"/>
  </r>
  <r>
    <x v="602"/>
    <s v="80004476"/>
    <s v="900001"/>
    <s v="11001830"/>
    <s v="10"/>
    <x v="16"/>
    <s v="PF05S000080"/>
    <x v="111"/>
    <s v="ACPM212"/>
    <n v="614"/>
    <s v="KG"/>
    <d v="2018-07-05T00:00:00"/>
    <n v="614"/>
    <s v="KG"/>
    <n v="0"/>
    <s v=""/>
    <d v="2018-07-06T00:00:00"/>
  </r>
  <r>
    <x v="602"/>
    <s v="80004476"/>
    <s v="900002"/>
    <s v="11001830"/>
    <s v="10"/>
    <x v="16"/>
    <s v="PF05S000080"/>
    <x v="111"/>
    <s v="ACPM222"/>
    <n v="612"/>
    <s v="KG"/>
    <d v="2018-07-05T00:00:00"/>
    <n v="612"/>
    <s v="KG"/>
    <n v="0"/>
    <s v=""/>
    <d v="2018-07-06T00:00:00"/>
  </r>
  <r>
    <x v="602"/>
    <s v="80004476"/>
    <s v="900003"/>
    <s v="11001830"/>
    <s v="10"/>
    <x v="16"/>
    <s v="PF05S000080"/>
    <x v="111"/>
    <s v="ACPM132"/>
    <n v="608"/>
    <s v="KG"/>
    <d v="2018-07-05T00:00:00"/>
    <n v="608"/>
    <s v="KG"/>
    <n v="0"/>
    <s v=""/>
    <d v="2018-07-06T00:00:00"/>
  </r>
  <r>
    <x v="602"/>
    <s v="80004476"/>
    <s v="900004"/>
    <s v="11001830"/>
    <s v="10"/>
    <x v="16"/>
    <s v="PF05S000080"/>
    <x v="111"/>
    <s v="ACPM232"/>
    <n v="484"/>
    <s v="KG"/>
    <d v="2018-07-05T00:00:00"/>
    <n v="484"/>
    <s v="KG"/>
    <n v="0"/>
    <s v=""/>
    <d v="2018-07-06T00:00:00"/>
  </r>
  <r>
    <x v="602"/>
    <s v="80004476"/>
    <s v="900005"/>
    <s v="11001830"/>
    <s v="10"/>
    <x v="16"/>
    <s v="PF05S000080"/>
    <x v="111"/>
    <s v="ACPM122"/>
    <n v="366"/>
    <s v="KG"/>
    <d v="2018-07-05T00:00:00"/>
    <n v="366"/>
    <s v="KG"/>
    <n v="0"/>
    <s v=""/>
    <d v="2018-07-06T00:00:00"/>
  </r>
  <r>
    <x v="602"/>
    <s v="80004477"/>
    <s v="900001"/>
    <s v="11001817"/>
    <s v="10"/>
    <x v="16"/>
    <s v="PF05S000082"/>
    <x v="110"/>
    <s v="ACPM11"/>
    <n v="872"/>
    <s v="KG"/>
    <d v="2018-07-05T00:00:00"/>
    <n v="872"/>
    <s v="KG"/>
    <n v="0"/>
    <s v=""/>
    <d v="2018-07-06T00:00:00"/>
  </r>
  <r>
    <x v="602"/>
    <s v="80004477"/>
    <s v="900002"/>
    <s v="11001817"/>
    <s v="10"/>
    <x v="16"/>
    <s v="PF05S000082"/>
    <x v="110"/>
    <s v="ACPM121"/>
    <n v="582"/>
    <s v="KG"/>
    <d v="2018-07-05T00:00:00"/>
    <n v="582"/>
    <s v="KG"/>
    <n v="0"/>
    <s v=""/>
    <d v="2018-07-06T00:00:00"/>
  </r>
  <r>
    <x v="602"/>
    <s v="80004477"/>
    <s v="900003"/>
    <s v="11001817"/>
    <s v="10"/>
    <x v="16"/>
    <s v="PF05S000082"/>
    <x v="110"/>
    <s v="ACPM211"/>
    <n v="292"/>
    <s v="KG"/>
    <d v="2018-07-05T00:00:00"/>
    <n v="292"/>
    <s v="KG"/>
    <n v="0"/>
    <s v=""/>
    <d v="2018-07-06T00:00:00"/>
  </r>
  <r>
    <x v="602"/>
    <s v="80004477"/>
    <s v="900004"/>
    <s v="11001817"/>
    <s v="10"/>
    <x v="16"/>
    <s v="PF05S000082"/>
    <x v="110"/>
    <s v="ACPM221"/>
    <n v="292"/>
    <s v="KG"/>
    <d v="2018-07-05T00:00:00"/>
    <n v="292"/>
    <s v="KG"/>
    <n v="0"/>
    <s v=""/>
    <d v="2018-07-06T00:00:00"/>
  </r>
  <r>
    <x v="602"/>
    <s v="80004477"/>
    <s v="900005"/>
    <s v="11001817"/>
    <s v="10"/>
    <x v="16"/>
    <s v="PF05S000082"/>
    <x v="110"/>
    <s v="ACPM231"/>
    <n v="290"/>
    <s v="KG"/>
    <d v="2018-07-05T00:00:00"/>
    <n v="290"/>
    <s v="KG"/>
    <n v="0"/>
    <s v=""/>
    <d v="2018-07-06T00:00:00"/>
  </r>
  <r>
    <x v="602"/>
    <s v="80004477"/>
    <s v="900006"/>
    <s v="11001817"/>
    <s v="10"/>
    <x v="16"/>
    <s v="PF05S000082"/>
    <x v="110"/>
    <s v="ACPM131"/>
    <n v="286"/>
    <s v="KG"/>
    <d v="2018-07-05T00:00:00"/>
    <n v="286"/>
    <s v="KG"/>
    <n v="0"/>
    <s v=""/>
    <d v="2018-07-06T00:00:00"/>
  </r>
  <r>
    <x v="592"/>
    <s v="80004482"/>
    <s v="900001"/>
    <s v="11001645"/>
    <s v="100"/>
    <x v="13"/>
    <s v="PF05S000504"/>
    <x v="85"/>
    <s v="ADNG212"/>
    <n v="350"/>
    <s v="KG"/>
    <d v="2018-07-10T00:00:00"/>
    <n v="350"/>
    <s v="KG"/>
    <n v="0"/>
    <s v=""/>
    <d v="2018-07-11T00:00:00"/>
  </r>
  <r>
    <x v="592"/>
    <s v="80004482"/>
    <s v="900002"/>
    <s v="11001645"/>
    <s v="100"/>
    <x v="13"/>
    <s v="PF05S000504"/>
    <x v="85"/>
    <s v="ADNG122"/>
    <n v="306"/>
    <s v="KG"/>
    <d v="2018-07-10T00:00:00"/>
    <n v="306"/>
    <s v="KG"/>
    <n v="0"/>
    <s v=""/>
    <d v="2018-07-11T00:00:00"/>
  </r>
  <r>
    <x v="592"/>
    <s v="80004482"/>
    <s v="900003"/>
    <s v="11001645"/>
    <s v="100"/>
    <x v="13"/>
    <s v="PF05S000504"/>
    <x v="85"/>
    <s v="ADNG132"/>
    <n v="306"/>
    <s v="KG"/>
    <d v="2018-07-10T00:00:00"/>
    <n v="306"/>
    <s v="KG"/>
    <n v="0"/>
    <s v=""/>
    <d v="2018-07-11T00:00:00"/>
  </r>
  <r>
    <x v="568"/>
    <s v="80004482"/>
    <s v="900004"/>
    <s v="11001645"/>
    <s v="100"/>
    <x v="13"/>
    <s v="PF05S000504"/>
    <x v="85"/>
    <s v="ADMB132"/>
    <n v="262"/>
    <s v="KG"/>
    <d v="2018-07-10T00:00:00"/>
    <n v="262"/>
    <s v="KG"/>
    <n v="0"/>
    <s v=""/>
    <d v="2018-07-11T00:00:00"/>
  </r>
  <r>
    <x v="592"/>
    <s v="80004482"/>
    <s v="900005"/>
    <s v="11001645"/>
    <s v="100"/>
    <x v="13"/>
    <s v="PF05S000504"/>
    <x v="85"/>
    <s v="ADNG222"/>
    <n v="262"/>
    <s v="KG"/>
    <d v="2018-07-10T00:00:00"/>
    <n v="262"/>
    <s v="KG"/>
    <n v="0"/>
    <s v=""/>
    <d v="2018-07-11T00:00:00"/>
  </r>
  <r>
    <x v="592"/>
    <s v="80004482"/>
    <s v="900006"/>
    <s v="11001645"/>
    <s v="100"/>
    <x v="13"/>
    <s v="PF05S000504"/>
    <x v="85"/>
    <s v="ADNG112"/>
    <n v="220"/>
    <s v="KG"/>
    <d v="2018-07-10T00:00:00"/>
    <n v="220"/>
    <s v="KG"/>
    <n v="0"/>
    <s v=""/>
    <d v="2018-07-11T00:00:00"/>
  </r>
  <r>
    <x v="568"/>
    <s v="80004482"/>
    <s v="900007"/>
    <s v="11001645"/>
    <s v="100"/>
    <x v="13"/>
    <s v="PF05S000504"/>
    <x v="85"/>
    <s v="ADMB212"/>
    <n v="176"/>
    <s v="KG"/>
    <d v="2018-07-10T00:00:00"/>
    <n v="176"/>
    <s v="KG"/>
    <n v="0"/>
    <s v=""/>
    <d v="2018-07-11T00:00:00"/>
  </r>
  <r>
    <x v="592"/>
    <s v="80004482"/>
    <s v="900008"/>
    <s v="11001645"/>
    <s v="100"/>
    <x v="13"/>
    <s v="PF05S000504"/>
    <x v="85"/>
    <s v="ADNG232"/>
    <n v="176"/>
    <s v="KG"/>
    <d v="2018-07-10T00:00:00"/>
    <n v="176"/>
    <s v="KG"/>
    <n v="0"/>
    <s v=""/>
    <d v="2018-07-11T00:00:00"/>
  </r>
  <r>
    <x v="568"/>
    <s v="80004482"/>
    <s v="900009"/>
    <s v="11001645"/>
    <s v="100"/>
    <x v="13"/>
    <s v="PF05S000504"/>
    <x v="85"/>
    <s v="ADMB1222"/>
    <n v="90"/>
    <s v="KG"/>
    <d v="2018-07-10T00:00:00"/>
    <n v="90"/>
    <s v="KG"/>
    <n v="0"/>
    <s v=""/>
    <d v="2018-07-11T00:00:00"/>
  </r>
  <r>
    <x v="568"/>
    <s v="80004482"/>
    <s v="900010"/>
    <s v="11001645"/>
    <s v="100"/>
    <x v="13"/>
    <s v="PF05S000504"/>
    <x v="85"/>
    <s v="ADMB222"/>
    <n v="90"/>
    <s v="KG"/>
    <d v="2018-07-10T00:00:00"/>
    <n v="90"/>
    <s v="KG"/>
    <n v="0"/>
    <s v=""/>
    <d v="2018-07-11T00:00:00"/>
  </r>
  <r>
    <x v="603"/>
    <s v="80004486"/>
    <s v="900001"/>
    <s v="11002011"/>
    <s v="10"/>
    <x v="0"/>
    <s v="PF05S000001"/>
    <x v="8"/>
    <s v="ADOI2"/>
    <n v="1928"/>
    <s v="KG"/>
    <d v="2018-07-18T00:00:00"/>
    <n v="1928"/>
    <s v="KG"/>
    <n v="0"/>
    <s v=""/>
    <d v="2018-07-19T00:00:00"/>
  </r>
  <r>
    <x v="603"/>
    <s v="80004486"/>
    <s v="900002"/>
    <s v="11002011"/>
    <s v="10"/>
    <x v="0"/>
    <s v="PF05S000001"/>
    <x v="8"/>
    <s v="ADOI3"/>
    <n v="1706"/>
    <s v="KG"/>
    <d v="2018-07-18T00:00:00"/>
    <n v="1706"/>
    <s v="KG"/>
    <n v="0"/>
    <s v=""/>
    <d v="2018-07-19T00:00:00"/>
  </r>
  <r>
    <x v="603"/>
    <s v="80004486"/>
    <s v="900003"/>
    <s v="11002011"/>
    <s v="10"/>
    <x v="0"/>
    <s v="PF05S000001"/>
    <x v="8"/>
    <s v="ADOI1"/>
    <n v="1646"/>
    <s v="KG"/>
    <d v="2018-07-18T00:00:00"/>
    <n v="1646"/>
    <s v="KG"/>
    <n v="0"/>
    <s v=""/>
    <d v="2018-07-19T00:00:00"/>
  </r>
  <r>
    <x v="604"/>
    <s v="80004491"/>
    <s v="900001"/>
    <s v="11001819"/>
    <s v="10"/>
    <x v="16"/>
    <s v="PF05S000082"/>
    <x v="110"/>
    <s v="ADNP21"/>
    <n v="862"/>
    <s v="KG"/>
    <d v="2018-07-12T00:00:00"/>
    <n v="862"/>
    <s v="KG"/>
    <n v="0"/>
    <s v=""/>
    <d v="2018-07-13T00:00:00"/>
  </r>
  <r>
    <x v="604"/>
    <s v="80004491"/>
    <s v="900002"/>
    <s v="11001819"/>
    <s v="10"/>
    <x v="16"/>
    <s v="PF05S000082"/>
    <x v="110"/>
    <s v="ADNP111"/>
    <n v="582"/>
    <s v="KG"/>
    <d v="2018-07-12T00:00:00"/>
    <n v="582"/>
    <s v="KG"/>
    <n v="0"/>
    <s v=""/>
    <d v="2018-07-13T00:00:00"/>
  </r>
  <r>
    <x v="604"/>
    <s v="80004491"/>
    <s v="900003"/>
    <s v="11001819"/>
    <s v="10"/>
    <x v="16"/>
    <s v="PF05S000082"/>
    <x v="110"/>
    <s v="ADNP231"/>
    <n v="578"/>
    <s v="KG"/>
    <d v="2018-07-12T00:00:00"/>
    <n v="578"/>
    <s v="KG"/>
    <n v="0"/>
    <s v=""/>
    <d v="2018-07-13T00:00:00"/>
  </r>
  <r>
    <x v="604"/>
    <s v="80004491"/>
    <s v="900004"/>
    <s v="11001819"/>
    <s v="10"/>
    <x v="16"/>
    <s v="PF05S000082"/>
    <x v="110"/>
    <s v="ADNP221"/>
    <n v="292"/>
    <s v="KG"/>
    <d v="2018-07-12T00:00:00"/>
    <n v="292"/>
    <s v="KG"/>
    <n v="0"/>
    <s v=""/>
    <d v="2018-07-13T00:00:00"/>
  </r>
  <r>
    <x v="604"/>
    <s v="80004491"/>
    <s v="900005"/>
    <s v="11001819"/>
    <s v="10"/>
    <x v="16"/>
    <s v="PF05S000082"/>
    <x v="110"/>
    <s v="ADNP131"/>
    <n v="290"/>
    <s v="KG"/>
    <d v="2018-07-12T00:00:00"/>
    <n v="290"/>
    <s v="KG"/>
    <n v="0"/>
    <s v=""/>
    <d v="2018-07-13T00:00:00"/>
  </r>
  <r>
    <x v="605"/>
    <s v="80004492"/>
    <s v="900001"/>
    <s v="11001819"/>
    <s v="10"/>
    <x v="16"/>
    <s v="PF05S000082"/>
    <x v="110"/>
    <s v="ACQA121"/>
    <n v="584"/>
    <s v="KG"/>
    <d v="2018-07-12T00:00:00"/>
    <n v="584"/>
    <s v="KG"/>
    <n v="0"/>
    <s v=""/>
    <d v="2018-07-13T00:00:00"/>
  </r>
  <r>
    <x v="605"/>
    <s v="80004492"/>
    <s v="900002"/>
    <s v="11001819"/>
    <s v="10"/>
    <x v="16"/>
    <s v="PF05S000082"/>
    <x v="110"/>
    <s v="ACQA221"/>
    <n v="584"/>
    <s v="KG"/>
    <d v="2018-07-12T00:00:00"/>
    <n v="584"/>
    <s v="KG"/>
    <n v="0"/>
    <s v=""/>
    <d v="2018-07-13T00:00:00"/>
  </r>
  <r>
    <x v="605"/>
    <s v="80004492"/>
    <s v="900003"/>
    <s v="11001819"/>
    <s v="10"/>
    <x v="16"/>
    <s v="PF05S000082"/>
    <x v="110"/>
    <s v="ACQA111"/>
    <n v="582"/>
    <s v="KG"/>
    <d v="2018-07-12T00:00:00"/>
    <n v="582"/>
    <s v="KG"/>
    <n v="0"/>
    <s v=""/>
    <d v="2018-07-13T00:00:00"/>
  </r>
  <r>
    <x v="605"/>
    <s v="80004492"/>
    <s v="900004"/>
    <s v="11001819"/>
    <s v="10"/>
    <x v="16"/>
    <s v="PF05S000082"/>
    <x v="110"/>
    <s v="ACQA211"/>
    <n v="294"/>
    <s v="KG"/>
    <d v="2018-07-12T00:00:00"/>
    <n v="294"/>
    <s v="KG"/>
    <n v="0"/>
    <s v=""/>
    <d v="2018-07-13T00:00:00"/>
  </r>
  <r>
    <x v="605"/>
    <s v="80004492"/>
    <s v="900005"/>
    <s v="11001819"/>
    <s v="10"/>
    <x v="16"/>
    <s v="PF05S000082"/>
    <x v="110"/>
    <s v="ACQA231"/>
    <n v="292"/>
    <s v="KG"/>
    <d v="2018-07-12T00:00:00"/>
    <n v="292"/>
    <s v="KG"/>
    <n v="0"/>
    <s v=""/>
    <d v="2018-07-13T00:00:00"/>
  </r>
  <r>
    <x v="605"/>
    <s v="80004492"/>
    <s v="900006"/>
    <s v="11001819"/>
    <s v="10"/>
    <x v="16"/>
    <s v="PF05S000082"/>
    <x v="110"/>
    <s v="ACQA131"/>
    <n v="284"/>
    <s v="KG"/>
    <d v="2018-07-12T00:00:00"/>
    <n v="284"/>
    <s v="KG"/>
    <n v="0"/>
    <s v=""/>
    <d v="2018-07-13T00:00:00"/>
  </r>
  <r>
    <x v="600"/>
    <s v="80004493"/>
    <s v="900001"/>
    <s v="11001819"/>
    <s v="10"/>
    <x v="16"/>
    <s v="PF05S000082"/>
    <x v="110"/>
    <s v="ADNR211"/>
    <n v="294"/>
    <s v="KG"/>
    <d v="2018-07-12T00:00:00"/>
    <n v="294"/>
    <s v="KG"/>
    <n v="0"/>
    <s v=""/>
    <d v="2018-07-13T00:00:00"/>
  </r>
  <r>
    <x v="600"/>
    <s v="80004493"/>
    <s v="900002"/>
    <s v="11001819"/>
    <s v="10"/>
    <x v="16"/>
    <s v="PF05S000082"/>
    <x v="110"/>
    <s v="ADNR231"/>
    <n v="292"/>
    <s v="KG"/>
    <d v="2018-07-12T00:00:00"/>
    <n v="292"/>
    <s v="KG"/>
    <n v="0"/>
    <s v=""/>
    <d v="2018-07-13T00:00:00"/>
  </r>
  <r>
    <x v="606"/>
    <s v="80004495"/>
    <s v="900001"/>
    <s v="11001016"/>
    <s v="170"/>
    <x v="11"/>
    <s v="PF05S000200"/>
    <x v="38"/>
    <s v="ADMM12"/>
    <n v="1344"/>
    <s v="KG"/>
    <d v="2018-07-12T00:00:00"/>
    <n v="1344"/>
    <s v="KG"/>
    <n v="0"/>
    <s v=""/>
    <d v="2018-07-13T00:00:00"/>
  </r>
  <r>
    <x v="606"/>
    <s v="80004495"/>
    <s v="900002"/>
    <s v="11001016"/>
    <s v="170"/>
    <x v="11"/>
    <s v="PF05S000200"/>
    <x v="38"/>
    <s v="ADMM22"/>
    <n v="1344"/>
    <s v="KG"/>
    <d v="2018-07-12T00:00:00"/>
    <n v="1344"/>
    <s v="KG"/>
    <n v="0"/>
    <s v=""/>
    <d v="2018-07-13T00:00:00"/>
  </r>
  <r>
    <x v="606"/>
    <s v="80004495"/>
    <s v="900003"/>
    <s v="11001016"/>
    <s v="170"/>
    <x v="11"/>
    <s v="PF05S000200"/>
    <x v="38"/>
    <s v="ADMM21"/>
    <n v="1342"/>
    <s v="KG"/>
    <d v="2018-07-12T00:00:00"/>
    <n v="1342"/>
    <s v="KG"/>
    <n v="0"/>
    <s v=""/>
    <d v="2018-07-13T00:00:00"/>
  </r>
  <r>
    <x v="606"/>
    <s v="80004495"/>
    <s v="900004"/>
    <s v="11001016"/>
    <s v="170"/>
    <x v="11"/>
    <s v="PF05S000200"/>
    <x v="38"/>
    <s v="ADMM11"/>
    <n v="1338"/>
    <s v="KG"/>
    <d v="2018-07-12T00:00:00"/>
    <n v="1338"/>
    <s v="KG"/>
    <n v="0"/>
    <s v=""/>
    <d v="2018-07-13T00:00:00"/>
  </r>
  <r>
    <x v="607"/>
    <s v="80004496"/>
    <s v="900001"/>
    <s v="11001819"/>
    <s v="10"/>
    <x v="16"/>
    <s v="PF05S000082"/>
    <x v="110"/>
    <s v="ADNS121"/>
    <n v="586"/>
    <s v="KG"/>
    <d v="2018-07-13T00:00:00"/>
    <n v="586"/>
    <s v="KG"/>
    <n v="0"/>
    <s v=""/>
    <d v="2018-07-16T00:00:00"/>
  </r>
  <r>
    <x v="607"/>
    <s v="80004496"/>
    <s v="900002"/>
    <s v="11001819"/>
    <s v="10"/>
    <x v="16"/>
    <s v="PF05S000082"/>
    <x v="110"/>
    <s v="ADNS131"/>
    <n v="586"/>
    <s v="KG"/>
    <d v="2018-07-13T00:00:00"/>
    <n v="586"/>
    <s v="KG"/>
    <n v="0"/>
    <s v=""/>
    <d v="2018-07-16T00:00:00"/>
  </r>
  <r>
    <x v="607"/>
    <s v="80004496"/>
    <s v="900003"/>
    <s v="11001819"/>
    <s v="10"/>
    <x v="16"/>
    <s v="PF05S000082"/>
    <x v="110"/>
    <s v="ADNS221"/>
    <n v="584"/>
    <s v="KG"/>
    <d v="2018-07-13T00:00:00"/>
    <n v="584"/>
    <s v="KG"/>
    <n v="0"/>
    <s v=""/>
    <d v="2018-07-16T00:00:00"/>
  </r>
  <r>
    <x v="607"/>
    <s v="80004496"/>
    <s v="900004"/>
    <s v="11001819"/>
    <s v="10"/>
    <x v="16"/>
    <s v="PF05S000082"/>
    <x v="110"/>
    <s v="ADNS231"/>
    <n v="584"/>
    <s v="KG"/>
    <d v="2018-07-13T00:00:00"/>
    <n v="584"/>
    <s v="KG"/>
    <n v="0"/>
    <s v=""/>
    <d v="2018-07-16T00:00:00"/>
  </r>
  <r>
    <x v="607"/>
    <s v="80004496"/>
    <s v="900005"/>
    <s v="11001819"/>
    <s v="10"/>
    <x v="16"/>
    <s v="PF05S000082"/>
    <x v="110"/>
    <s v="ADNS211"/>
    <n v="290"/>
    <s v="KG"/>
    <d v="2018-07-13T00:00:00"/>
    <n v="290"/>
    <s v="KG"/>
    <n v="0"/>
    <s v=""/>
    <d v="2018-07-16T00:00:00"/>
  </r>
  <r>
    <x v="608"/>
    <s v="80004502"/>
    <s v="900001"/>
    <s v="11002088"/>
    <s v="10"/>
    <x v="0"/>
    <s v="PF05S000043"/>
    <x v="59"/>
    <s v="ADBG131"/>
    <n v="752"/>
    <s v="KG"/>
    <d v="2018-07-18T00:00:00"/>
    <n v="752"/>
    <s v="KG"/>
    <n v="0"/>
    <s v=""/>
    <d v="2018-07-19T00:00:00"/>
  </r>
  <r>
    <x v="608"/>
    <s v="80004502"/>
    <s v="900002"/>
    <s v="11002088"/>
    <s v="10"/>
    <x v="0"/>
    <s v="PF05S000043"/>
    <x v="59"/>
    <s v="ADBG121"/>
    <n v="750"/>
    <s v="KG"/>
    <d v="2018-07-18T00:00:00"/>
    <n v="750"/>
    <s v="KG"/>
    <n v="0"/>
    <s v=""/>
    <d v="2018-07-19T00:00:00"/>
  </r>
  <r>
    <x v="464"/>
    <s v="80004502"/>
    <s v="900005"/>
    <s v="11002088"/>
    <s v="10"/>
    <x v="0"/>
    <s v="PF05S000043"/>
    <x v="59"/>
    <s v="ACPE231"/>
    <n v="374"/>
    <s v="KG"/>
    <d v="2018-07-18T00:00:00"/>
    <n v="374"/>
    <s v="KG"/>
    <n v="0"/>
    <s v=""/>
    <d v="2018-07-19T00:00:00"/>
  </r>
  <r>
    <x v="591"/>
    <s v="80004503"/>
    <s v="900001"/>
    <s v="11001638"/>
    <s v="80"/>
    <x v="13"/>
    <s v="PF05S000500"/>
    <x v="75"/>
    <s v="ADNC21"/>
    <n v="944"/>
    <s v="KG"/>
    <d v="2018-07-17T00:00:00"/>
    <n v="944"/>
    <s v="KG"/>
    <n v="0"/>
    <s v=""/>
    <d v="2018-07-18T00:00:00"/>
  </r>
  <r>
    <x v="591"/>
    <s v="80004503"/>
    <s v="900002"/>
    <s v="11001638"/>
    <s v="80"/>
    <x v="13"/>
    <s v="PF05S000500"/>
    <x v="75"/>
    <s v="ADNC22"/>
    <n v="940"/>
    <s v="KG"/>
    <d v="2018-07-17T00:00:00"/>
    <n v="940"/>
    <s v="KG"/>
    <n v="0"/>
    <s v=""/>
    <d v="2018-07-18T00:00:00"/>
  </r>
  <r>
    <x v="591"/>
    <s v="80004503"/>
    <s v="900007"/>
    <s v="11001638"/>
    <s v="80"/>
    <x v="13"/>
    <s v="PF05S000500"/>
    <x v="75"/>
    <s v="ADNC321"/>
    <n v="122"/>
    <s v="KG"/>
    <d v="2018-07-17T00:00:00"/>
    <n v="122"/>
    <s v="KG"/>
    <n v="0"/>
    <s v=""/>
    <d v="2018-07-18T00:00:00"/>
  </r>
  <r>
    <x v="591"/>
    <s v="80004504"/>
    <s v="900001"/>
    <s v="11001638"/>
    <s v="200"/>
    <x v="13"/>
    <s v="PF05S000501"/>
    <x v="66"/>
    <s v="ADNC12"/>
    <n v="920"/>
    <s v="KG"/>
    <d v="2018-07-17T00:00:00"/>
    <n v="920"/>
    <s v="KG"/>
    <n v="0"/>
    <s v=""/>
    <d v="2018-07-18T00:00:00"/>
  </r>
  <r>
    <x v="591"/>
    <s v="80004504"/>
    <s v="900004"/>
    <s v="11001638"/>
    <s v="200"/>
    <x v="13"/>
    <s v="PF05S000501"/>
    <x v="66"/>
    <s v="ADNC322"/>
    <n v="692"/>
    <s v="KG"/>
    <d v="2018-07-17T00:00:00"/>
    <n v="692"/>
    <s v="KG"/>
    <n v="0"/>
    <s v=""/>
    <d v="2018-07-18T00:00:00"/>
  </r>
  <r>
    <x v="609"/>
    <s v="80004504"/>
    <s v="900006"/>
    <s v="11001638"/>
    <s v="200"/>
    <x v="13"/>
    <s v="PF05S000501"/>
    <x v="66"/>
    <s v="ADOE112"/>
    <n v="220"/>
    <s v="KG"/>
    <d v="2018-07-17T00:00:00"/>
    <n v="220"/>
    <s v="KG"/>
    <n v="0"/>
    <s v=""/>
    <d v="2018-07-18T00:00:00"/>
  </r>
  <r>
    <x v="609"/>
    <s v="80004504"/>
    <s v="900007"/>
    <s v="11001638"/>
    <s v="200"/>
    <x v="13"/>
    <s v="PF05S000501"/>
    <x v="66"/>
    <s v="ADOE232"/>
    <n v="220"/>
    <s v="KG"/>
    <d v="2018-07-17T00:00:00"/>
    <n v="220"/>
    <s v="KG"/>
    <n v="0"/>
    <s v=""/>
    <d v="2018-07-18T00:00:00"/>
  </r>
  <r>
    <x v="609"/>
    <s v="80004504"/>
    <s v="900009"/>
    <s v="11001638"/>
    <s v="200"/>
    <x v="13"/>
    <s v="PF05S000501"/>
    <x v="66"/>
    <s v="ADOE122"/>
    <n v="90"/>
    <s v="KG"/>
    <d v="2018-07-17T00:00:00"/>
    <n v="90"/>
    <s v="KG"/>
    <n v="0"/>
    <s v=""/>
    <d v="2018-07-18T00:00:00"/>
  </r>
  <r>
    <x v="305"/>
    <s v="80004506"/>
    <s v="900001"/>
    <s v="11002238"/>
    <s v="10"/>
    <x v="19"/>
    <s v="PF05S000402"/>
    <x v="113"/>
    <s v="ACUC322"/>
    <n v="198"/>
    <s v="KG"/>
    <d v="2018-07-19T00:00:00"/>
    <n v="198"/>
    <s v="KG"/>
    <n v="0"/>
    <s v=""/>
    <d v="2018-07-20T00:00:00"/>
  </r>
  <r>
    <x v="305"/>
    <s v="80004506"/>
    <s v="900002"/>
    <s v="11002238"/>
    <s v="10"/>
    <x v="19"/>
    <s v="PF05S000402"/>
    <x v="113"/>
    <s v="ACUC321"/>
    <n v="188"/>
    <s v="KG"/>
    <d v="2018-07-19T00:00:00"/>
    <n v="188"/>
    <s v="KG"/>
    <n v="0"/>
    <s v=""/>
    <d v="2018-07-20T00:00:00"/>
  </r>
  <r>
    <x v="305"/>
    <s v="80004506"/>
    <s v="900003"/>
    <s v="11002238"/>
    <s v="10"/>
    <x v="19"/>
    <s v="PF05S000402"/>
    <x v="113"/>
    <s v="ACUC323"/>
    <n v="188"/>
    <s v="KG"/>
    <d v="2018-07-19T00:00:00"/>
    <n v="188"/>
    <s v="KG"/>
    <n v="0"/>
    <s v=""/>
    <d v="2018-07-20T00:00:00"/>
  </r>
  <r>
    <x v="608"/>
    <s v="80004510"/>
    <s v="900001"/>
    <s v="11002088"/>
    <s v="10"/>
    <x v="0"/>
    <s v="PF05S000043"/>
    <x v="59"/>
    <s v="ADBG221"/>
    <n v="752"/>
    <s v="KG"/>
    <d v="2018-07-18T00:00:00"/>
    <n v="752"/>
    <s v="KG"/>
    <n v="0"/>
    <s v=""/>
    <d v="2018-07-19T00:00:00"/>
  </r>
  <r>
    <x v="610"/>
    <s v="80004524"/>
    <s v="900001"/>
    <s v="11002092"/>
    <s v="10"/>
    <x v="16"/>
    <s v="PF05B000300"/>
    <x v="106"/>
    <s v="ADOA22"/>
    <n v="846"/>
    <s v="KG"/>
    <d v="2018-07-20T00:00:00"/>
    <n v="846"/>
    <s v="KG"/>
    <n v="0"/>
    <s v=""/>
    <d v="2018-07-23T00:00:00"/>
  </r>
  <r>
    <x v="610"/>
    <s v="80004524"/>
    <s v="900002"/>
    <s v="11002092"/>
    <s v="10"/>
    <x v="16"/>
    <s v="PF05B000300"/>
    <x v="106"/>
    <s v="ADOA232"/>
    <n v="676"/>
    <s v="KG"/>
    <d v="2018-07-20T00:00:00"/>
    <n v="676"/>
    <s v="KG"/>
    <n v="0"/>
    <s v=""/>
    <d v="2018-07-23T00:00:00"/>
  </r>
  <r>
    <x v="610"/>
    <s v="80004524"/>
    <s v="900003"/>
    <s v="11002092"/>
    <s v="10"/>
    <x v="16"/>
    <s v="PF05B000300"/>
    <x v="106"/>
    <s v="ADOA112"/>
    <n v="338"/>
    <s v="KG"/>
    <d v="2018-07-20T00:00:00"/>
    <n v="338"/>
    <s v="KG"/>
    <n v="0"/>
    <s v=""/>
    <d v="2018-07-23T00:00:00"/>
  </r>
  <r>
    <x v="610"/>
    <s v="80004524"/>
    <s v="900004"/>
    <s v="11002092"/>
    <s v="10"/>
    <x v="16"/>
    <s v="PF05B000300"/>
    <x v="106"/>
    <s v="ADOA212"/>
    <n v="188"/>
    <s v="KG"/>
    <d v="2018-07-20T00:00:00"/>
    <n v="188"/>
    <s v="KG"/>
    <n v="0"/>
    <s v=""/>
    <d v="2018-07-23T00:00:00"/>
  </r>
  <r>
    <x v="610"/>
    <s v="80004524"/>
    <s v="900005"/>
    <s v="11002092"/>
    <s v="10"/>
    <x v="16"/>
    <s v="PF05B000300"/>
    <x v="106"/>
    <s v="ADOA132"/>
    <n v="168"/>
    <s v="KG"/>
    <d v="2018-07-20T00:00:00"/>
    <n v="168"/>
    <s v="KG"/>
    <n v="0"/>
    <s v=""/>
    <d v="2018-07-23T00:00:00"/>
  </r>
  <r>
    <x v="610"/>
    <s v="80004525"/>
    <s v="900001"/>
    <s v="11002090"/>
    <s v="10"/>
    <x v="16"/>
    <s v="PF05B000301"/>
    <x v="107"/>
    <s v="ADOA211"/>
    <n v="636"/>
    <s v="KG"/>
    <d v="2018-07-20T00:00:00"/>
    <n v="636"/>
    <s v="KG"/>
    <n v="0"/>
    <s v=""/>
    <d v="2018-07-23T00:00:00"/>
  </r>
  <r>
    <x v="610"/>
    <s v="80004525"/>
    <s v="900002"/>
    <s v="11002090"/>
    <s v="10"/>
    <x v="16"/>
    <s v="PF05B000301"/>
    <x v="107"/>
    <s v="ADOA121"/>
    <n v="566"/>
    <s v="KG"/>
    <d v="2018-07-20T00:00:00"/>
    <n v="566"/>
    <s v="KG"/>
    <n v="0"/>
    <s v=""/>
    <d v="2018-07-23T00:00:00"/>
  </r>
  <r>
    <x v="610"/>
    <s v="80004525"/>
    <s v="900003"/>
    <s v="11002090"/>
    <s v="10"/>
    <x v="16"/>
    <s v="PF05B000301"/>
    <x v="107"/>
    <s v="ADOA131"/>
    <n v="376"/>
    <s v="KG"/>
    <d v="2018-07-20T00:00:00"/>
    <n v="376"/>
    <s v="KG"/>
    <n v="0"/>
    <s v=""/>
    <d v="2018-07-23T00:00:00"/>
  </r>
  <r>
    <x v="610"/>
    <s v="80004525"/>
    <s v="900004"/>
    <s v="11002090"/>
    <s v="10"/>
    <x v="16"/>
    <s v="PF05B000301"/>
    <x v="107"/>
    <s v="ADOA231"/>
    <n v="190"/>
    <s v="KG"/>
    <d v="2018-07-20T00:00:00"/>
    <n v="190"/>
    <s v="KG"/>
    <n v="0"/>
    <s v=""/>
    <d v="2018-07-23T00:00:00"/>
  </r>
  <r>
    <x v="610"/>
    <s v="80004525"/>
    <s v="900005"/>
    <s v="11002090"/>
    <s v="10"/>
    <x v="16"/>
    <s v="PF05B000301"/>
    <x v="107"/>
    <s v="ADOA122"/>
    <n v="188"/>
    <s v="KG"/>
    <d v="2018-07-20T00:00:00"/>
    <n v="188"/>
    <s v="KG"/>
    <n v="0"/>
    <s v=""/>
    <d v="2018-07-23T00:00:00"/>
  </r>
  <r>
    <x v="611"/>
    <s v="80004526"/>
    <s v="900001"/>
    <s v="11001935"/>
    <s v="10"/>
    <x v="0"/>
    <s v="PF05S000005"/>
    <x v="5"/>
    <s v="ADBB13"/>
    <n v="648"/>
    <s v="KG"/>
    <d v="2018-07-26T00:00:00"/>
    <n v="648"/>
    <s v="KG"/>
    <n v="0"/>
    <s v=""/>
    <d v="2018-07-27T00:00:00"/>
  </r>
  <r>
    <x v="611"/>
    <s v="80004526"/>
    <s v="900002"/>
    <s v="11001935"/>
    <s v="10"/>
    <x v="0"/>
    <s v="PF05S000005"/>
    <x v="5"/>
    <s v="ADBB21"/>
    <n v="640"/>
    <s v="KG"/>
    <d v="2018-07-26T00:00:00"/>
    <n v="640"/>
    <s v="KG"/>
    <n v="0"/>
    <s v=""/>
    <d v="2018-07-27T00:00:00"/>
  </r>
  <r>
    <x v="611"/>
    <s v="80004526"/>
    <s v="900003"/>
    <s v="11001935"/>
    <s v="10"/>
    <x v="0"/>
    <s v="PF05S000005"/>
    <x v="5"/>
    <s v="ADBB31"/>
    <n v="626"/>
    <s v="KG"/>
    <d v="2018-07-26T00:00:00"/>
    <n v="626"/>
    <s v="KG"/>
    <n v="0"/>
    <s v=""/>
    <d v="2018-07-27T00:00:00"/>
  </r>
  <r>
    <x v="611"/>
    <s v="80004526"/>
    <s v="900004"/>
    <s v="11001935"/>
    <s v="10"/>
    <x v="0"/>
    <s v="PF05S000005"/>
    <x v="5"/>
    <s v="ADBB11"/>
    <n v="620"/>
    <s v="KG"/>
    <d v="2018-07-26T00:00:00"/>
    <n v="620"/>
    <s v="KG"/>
    <n v="0"/>
    <s v=""/>
    <d v="2018-07-27T00:00:00"/>
  </r>
  <r>
    <x v="611"/>
    <s v="80004526"/>
    <s v="900005"/>
    <s v="11001935"/>
    <s v="10"/>
    <x v="0"/>
    <s v="PF05S000005"/>
    <x v="5"/>
    <s v="ADBB33"/>
    <n v="604"/>
    <s v="KG"/>
    <d v="2018-07-26T00:00:00"/>
    <n v="604"/>
    <s v="KG"/>
    <n v="0"/>
    <s v=""/>
    <d v="2018-07-27T00:00:00"/>
  </r>
  <r>
    <x v="520"/>
    <s v="80004527"/>
    <s v="900001"/>
    <s v="11001614"/>
    <s v="10"/>
    <x v="8"/>
    <s v="PF05S000067"/>
    <x v="104"/>
    <s v="ADGZ12"/>
    <n v="628"/>
    <s v="KG"/>
    <d v="2018-07-23T00:00:00"/>
    <n v="628"/>
    <s v="KG"/>
    <n v="0"/>
    <s v=""/>
    <d v="2018-07-24T00:00:00"/>
  </r>
  <r>
    <x v="520"/>
    <s v="80004527"/>
    <s v="900002"/>
    <s v="11001614"/>
    <s v="10"/>
    <x v="8"/>
    <s v="PF05S000067"/>
    <x v="104"/>
    <s v="ADGZ23"/>
    <n v="620"/>
    <s v="KG"/>
    <d v="2018-07-23T00:00:00"/>
    <n v="620"/>
    <s v="KG"/>
    <n v="0"/>
    <s v=""/>
    <d v="2018-07-24T00:00:00"/>
  </r>
  <r>
    <x v="520"/>
    <s v="80004527"/>
    <s v="900004"/>
    <s v="11001614"/>
    <s v="10"/>
    <x v="8"/>
    <s v="PF05S000067"/>
    <x v="104"/>
    <s v="ADGZ32"/>
    <n v="596"/>
    <s v="KG"/>
    <d v="2018-07-23T00:00:00"/>
    <n v="596"/>
    <s v="KG"/>
    <n v="0"/>
    <s v=""/>
    <d v="2018-07-24T00:00:00"/>
  </r>
  <r>
    <x v="520"/>
    <s v="80004527"/>
    <s v="900005"/>
    <s v="11001614"/>
    <s v="10"/>
    <x v="8"/>
    <s v="PF05S000067"/>
    <x v="104"/>
    <s v="ADGZ11"/>
    <n v="592"/>
    <s v="KG"/>
    <d v="2018-07-23T00:00:00"/>
    <n v="592"/>
    <s v="KG"/>
    <n v="0"/>
    <s v=""/>
    <d v="2018-07-24T00:00:00"/>
  </r>
  <r>
    <x v="520"/>
    <s v="80004527"/>
    <s v="900006"/>
    <s v="11001614"/>
    <s v="10"/>
    <x v="8"/>
    <s v="PF05S000067"/>
    <x v="104"/>
    <s v="ADGZ31"/>
    <n v="578"/>
    <s v="KG"/>
    <d v="2018-07-23T00:00:00"/>
    <n v="578"/>
    <s v="KG"/>
    <n v="0"/>
    <s v=""/>
    <d v="2018-07-24T00:00:00"/>
  </r>
  <r>
    <x v="520"/>
    <s v="80004527"/>
    <s v="900007"/>
    <s v="11001614"/>
    <s v="10"/>
    <x v="8"/>
    <s v="PF05S000067"/>
    <x v="104"/>
    <s v="ADGZ33"/>
    <n v="528"/>
    <s v="KG"/>
    <d v="2018-07-23T00:00:00"/>
    <n v="528"/>
    <s v="KG"/>
    <n v="0"/>
    <s v=""/>
    <d v="2018-07-24T00:00:00"/>
  </r>
  <r>
    <x v="612"/>
    <s v="80004528"/>
    <s v="900001"/>
    <s v="11002031"/>
    <s v="20"/>
    <x v="0"/>
    <s v="PF05S000001"/>
    <x v="8"/>
    <s v="ADRG2"/>
    <n v="1774"/>
    <s v="KG"/>
    <d v="2018-07-23T00:00:00"/>
    <n v="1774"/>
    <s v="KG"/>
    <n v="0"/>
    <s v=""/>
    <d v="2018-07-24T00:00:00"/>
  </r>
  <r>
    <x v="612"/>
    <s v="80004528"/>
    <s v="900002"/>
    <s v="11002031"/>
    <s v="20"/>
    <x v="0"/>
    <s v="PF05S000001"/>
    <x v="8"/>
    <s v="ADRG1"/>
    <n v="1758"/>
    <s v="KG"/>
    <d v="2018-07-23T00:00:00"/>
    <n v="1758"/>
    <s v="KG"/>
    <n v="0"/>
    <s v=""/>
    <d v="2018-07-24T00:00:00"/>
  </r>
  <r>
    <x v="612"/>
    <s v="80004528"/>
    <s v="900003"/>
    <s v="11002031"/>
    <s v="20"/>
    <x v="0"/>
    <s v="PF05S000001"/>
    <x v="8"/>
    <s v="ADRG3"/>
    <n v="1720"/>
    <s v="KG"/>
    <d v="2018-07-23T00:00:00"/>
    <n v="1720"/>
    <s v="KG"/>
    <n v="0"/>
    <s v=""/>
    <d v="2018-07-24T00:00:00"/>
  </r>
  <r>
    <x v="613"/>
    <s v="80004529"/>
    <s v="900001"/>
    <s v="11001643"/>
    <s v="110"/>
    <x v="13"/>
    <s v="PF05B000011"/>
    <x v="71"/>
    <s v="ADMU12"/>
    <n v="860"/>
    <s v="KG"/>
    <d v="2018-07-24T00:00:00"/>
    <n v="860"/>
    <s v="KG"/>
    <n v="0"/>
    <s v=""/>
    <d v="2018-07-25T00:00:00"/>
  </r>
  <r>
    <x v="613"/>
    <s v="80004529"/>
    <s v="900002"/>
    <s v="11001643"/>
    <s v="110"/>
    <x v="13"/>
    <s v="PF05B000011"/>
    <x v="71"/>
    <s v="ADMU222"/>
    <n v="754"/>
    <s v="KG"/>
    <d v="2018-07-24T00:00:00"/>
    <n v="754"/>
    <s v="KG"/>
    <n v="0"/>
    <s v=""/>
    <d v="2018-07-25T00:00:00"/>
  </r>
  <r>
    <x v="587"/>
    <s v="80004529"/>
    <s v="900003"/>
    <s v="11001643"/>
    <s v="110"/>
    <x v="13"/>
    <s v="PF05B000011"/>
    <x v="71"/>
    <s v="ADLE112"/>
    <n v="648"/>
    <s v="KG"/>
    <d v="2018-07-24T00:00:00"/>
    <n v="648"/>
    <s v="KG"/>
    <n v="0"/>
    <s v=""/>
    <d v="2018-07-25T00:00:00"/>
  </r>
  <r>
    <x v="587"/>
    <s v="80004529"/>
    <s v="900004"/>
    <s v="11001643"/>
    <s v="110"/>
    <x v="13"/>
    <s v="PF05B000011"/>
    <x v="71"/>
    <s v="ADLE222"/>
    <n v="648"/>
    <s v="KG"/>
    <d v="2018-07-24T00:00:00"/>
    <n v="648"/>
    <s v="KG"/>
    <n v="0"/>
    <s v=""/>
    <d v="2018-07-25T00:00:00"/>
  </r>
  <r>
    <x v="587"/>
    <s v="80004529"/>
    <s v="900005"/>
    <s v="11001643"/>
    <s v="110"/>
    <x v="13"/>
    <s v="PF05B000011"/>
    <x v="71"/>
    <s v="ADLE122"/>
    <n v="540"/>
    <s v="KG"/>
    <d v="2018-07-24T00:00:00"/>
    <n v="540"/>
    <s v="KG"/>
    <n v="0"/>
    <s v=""/>
    <d v="2018-07-25T00:00:00"/>
  </r>
  <r>
    <x v="613"/>
    <s v="80004529"/>
    <s v="900006"/>
    <s v="11001643"/>
    <s v="110"/>
    <x v="13"/>
    <s v="PF05B000011"/>
    <x v="71"/>
    <s v="ADMU132"/>
    <n v="430"/>
    <s v="KG"/>
    <d v="2018-07-24T00:00:00"/>
    <n v="430"/>
    <s v="KG"/>
    <n v="0"/>
    <s v=""/>
    <d v="2018-07-25T00:00:00"/>
  </r>
  <r>
    <x v="613"/>
    <s v="80004529"/>
    <s v="900007"/>
    <s v="11001643"/>
    <s v="110"/>
    <x v="13"/>
    <s v="PF05B000011"/>
    <x v="71"/>
    <s v="ADMU112"/>
    <n v="324"/>
    <s v="KG"/>
    <d v="2018-07-24T00:00:00"/>
    <n v="324"/>
    <s v="KG"/>
    <n v="0"/>
    <s v=""/>
    <d v="2018-07-25T00:00:00"/>
  </r>
  <r>
    <x v="587"/>
    <s v="80004531"/>
    <s v="900001"/>
    <s v="11001644"/>
    <s v="150"/>
    <x v="13"/>
    <s v="PF05B000013"/>
    <x v="73"/>
    <s v="ADLE21"/>
    <n v="810"/>
    <s v="KG"/>
    <d v="2018-07-24T00:00:00"/>
    <n v="810"/>
    <s v="KG"/>
    <n v="0"/>
    <s v=""/>
    <d v="2018-07-25T00:00:00"/>
  </r>
  <r>
    <x v="587"/>
    <s v="80004531"/>
    <s v="900002"/>
    <s v="11001644"/>
    <s v="150"/>
    <x v="13"/>
    <s v="PF05B000013"/>
    <x v="73"/>
    <s v="ADLE131"/>
    <n v="674"/>
    <s v="KG"/>
    <d v="2018-07-24T00:00:00"/>
    <n v="674"/>
    <s v="KG"/>
    <n v="0"/>
    <s v=""/>
    <d v="2018-07-25T00:00:00"/>
  </r>
  <r>
    <x v="613"/>
    <s v="80004531"/>
    <s v="900003"/>
    <s v="11001644"/>
    <s v="150"/>
    <x v="13"/>
    <s v="PF05B000013"/>
    <x v="73"/>
    <s v="ADMU131"/>
    <n v="406"/>
    <s v="KG"/>
    <d v="2018-07-24T00:00:00"/>
    <n v="406"/>
    <s v="KG"/>
    <n v="0"/>
    <s v=""/>
    <d v="2018-07-25T00:00:00"/>
  </r>
  <r>
    <x v="587"/>
    <s v="80004531"/>
    <s v="900004"/>
    <s v="11001644"/>
    <s v="150"/>
    <x v="13"/>
    <s v="PF05B000013"/>
    <x v="73"/>
    <s v="ADLE121"/>
    <n v="404"/>
    <s v="KG"/>
    <d v="2018-07-24T00:00:00"/>
    <n v="404"/>
    <s v="KG"/>
    <n v="0"/>
    <s v=""/>
    <d v="2018-07-25T00:00:00"/>
  </r>
  <r>
    <x v="613"/>
    <s v="80004531"/>
    <s v="900005"/>
    <s v="11001644"/>
    <s v="150"/>
    <x v="13"/>
    <s v="PF05B000013"/>
    <x v="73"/>
    <s v="ADMU111"/>
    <n v="404"/>
    <s v="KG"/>
    <d v="2018-07-24T00:00:00"/>
    <n v="404"/>
    <s v="KG"/>
    <n v="0"/>
    <s v=""/>
    <d v="2018-07-25T00:00:00"/>
  </r>
  <r>
    <x v="613"/>
    <s v="80004531"/>
    <s v="900006"/>
    <s v="11001644"/>
    <s v="150"/>
    <x v="13"/>
    <s v="PF05B000013"/>
    <x v="73"/>
    <s v="ADMU211"/>
    <n v="402"/>
    <s v="KG"/>
    <d v="2018-07-24T00:00:00"/>
    <n v="402"/>
    <s v="KG"/>
    <n v="0"/>
    <s v=""/>
    <d v="2018-07-25T00:00:00"/>
  </r>
  <r>
    <x v="587"/>
    <s v="80004531"/>
    <s v="900007"/>
    <s v="11001644"/>
    <s v="150"/>
    <x v="13"/>
    <s v="PF05B000013"/>
    <x v="73"/>
    <s v="ADLE221"/>
    <n v="270"/>
    <s v="KG"/>
    <d v="2018-07-24T00:00:00"/>
    <n v="270"/>
    <s v="KG"/>
    <n v="0"/>
    <s v=""/>
    <d v="2018-07-25T00:00:00"/>
  </r>
  <r>
    <x v="587"/>
    <s v="80004531"/>
    <s v="900008"/>
    <s v="11001644"/>
    <s v="150"/>
    <x v="13"/>
    <s v="PF05B000013"/>
    <x v="73"/>
    <s v="ADLE111"/>
    <n v="138"/>
    <s v="KG"/>
    <d v="2018-07-24T00:00:00"/>
    <n v="138"/>
    <s v="KG"/>
    <n v="0"/>
    <s v=""/>
    <d v="2018-07-25T00:00:00"/>
  </r>
  <r>
    <x v="613"/>
    <s v="80004531"/>
    <s v="900009"/>
    <s v="11001644"/>
    <s v="150"/>
    <x v="13"/>
    <s v="PF05B000013"/>
    <x v="73"/>
    <s v="ADMU221"/>
    <n v="138"/>
    <s v="KG"/>
    <d v="2018-07-24T00:00:00"/>
    <n v="138"/>
    <s v="KG"/>
    <n v="0"/>
    <s v=""/>
    <d v="2018-07-25T00:00:00"/>
  </r>
  <r>
    <x v="575"/>
    <s v="80004544"/>
    <s v="900001"/>
    <s v="11001646"/>
    <s v="80"/>
    <x v="13"/>
    <s v="PF05B000006"/>
    <x v="76"/>
    <s v="ADJI211"/>
    <n v="342"/>
    <s v="KG"/>
    <d v="2018-07-25T00:00:00"/>
    <n v="342"/>
    <s v="KG"/>
    <n v="0"/>
    <s v=""/>
    <d v="2018-07-26T00:00:00"/>
  </r>
  <r>
    <x v="575"/>
    <s v="80004544"/>
    <s v="900003"/>
    <s v="11001646"/>
    <s v="80"/>
    <x v="13"/>
    <s v="PF05B000006"/>
    <x v="76"/>
    <s v="ADJI221"/>
    <n v="340"/>
    <s v="KG"/>
    <d v="2018-07-25T00:00:00"/>
    <n v="340"/>
    <s v="KG"/>
    <n v="0"/>
    <s v=""/>
    <d v="2018-07-26T00:00:00"/>
  </r>
  <r>
    <x v="575"/>
    <s v="80004544"/>
    <s v="900004"/>
    <s v="11001646"/>
    <s v="80"/>
    <x v="13"/>
    <s v="PF05B000006"/>
    <x v="76"/>
    <s v="ADJI232"/>
    <n v="340"/>
    <s v="KG"/>
    <d v="2018-07-25T00:00:00"/>
    <n v="340"/>
    <s v="KG"/>
    <n v="0"/>
    <s v=""/>
    <d v="2018-07-26T00:00:00"/>
  </r>
  <r>
    <x v="575"/>
    <s v="80004544"/>
    <s v="900007"/>
    <s v="11001646"/>
    <s v="80"/>
    <x v="13"/>
    <s v="PF05B000006"/>
    <x v="76"/>
    <s v="ADJI222"/>
    <n v="338"/>
    <s v="KG"/>
    <d v="2018-07-25T00:00:00"/>
    <n v="338"/>
    <s v="KG"/>
    <n v="0"/>
    <s v=""/>
    <d v="2018-07-26T00:00:00"/>
  </r>
  <r>
    <x v="575"/>
    <s v="80004544"/>
    <s v="900009"/>
    <s v="11001646"/>
    <s v="80"/>
    <x v="13"/>
    <s v="PF05B000006"/>
    <x v="76"/>
    <s v="ADJI231"/>
    <n v="330"/>
    <s v="KG"/>
    <d v="2018-07-25T00:00:00"/>
    <n v="330"/>
    <s v="KG"/>
    <n v="0"/>
    <s v=""/>
    <d v="2018-07-26T00:00:00"/>
  </r>
  <r>
    <x v="614"/>
    <s v="80004546"/>
    <s v="900001"/>
    <s v="11001644"/>
    <s v="30"/>
    <x v="13"/>
    <s v="PF05B000030"/>
    <x v="62"/>
    <s v="ADOM112"/>
    <n v="558"/>
    <s v="KG"/>
    <d v="2018-07-25T00:00:00"/>
    <n v="558"/>
    <s v="KG"/>
    <n v="0"/>
    <s v=""/>
    <d v="2018-07-26T00:00:00"/>
  </r>
  <r>
    <x v="614"/>
    <s v="80004546"/>
    <s v="900002"/>
    <s v="11001644"/>
    <s v="30"/>
    <x v="13"/>
    <s v="PF05B000030"/>
    <x v="62"/>
    <s v="ADOM222"/>
    <n v="558"/>
    <s v="KG"/>
    <d v="2018-07-25T00:00:00"/>
    <n v="558"/>
    <s v="KG"/>
    <n v="0"/>
    <s v=""/>
    <d v="2018-07-26T00:00:00"/>
  </r>
  <r>
    <x v="614"/>
    <s v="80004546"/>
    <s v="900003"/>
    <s v="11001644"/>
    <s v="30"/>
    <x v="13"/>
    <s v="PF05B000030"/>
    <x v="62"/>
    <s v="ADOM111"/>
    <n v="436"/>
    <s v="KG"/>
    <d v="2018-07-25T00:00:00"/>
    <n v="436"/>
    <s v="KG"/>
    <n v="0"/>
    <s v=""/>
    <d v="2018-07-26T00:00:00"/>
  </r>
  <r>
    <x v="615"/>
    <s v="80004560"/>
    <s v="900001"/>
    <s v="11001016"/>
    <s v="220"/>
    <x v="11"/>
    <s v="PF05S000200"/>
    <x v="38"/>
    <s v="ADPL11"/>
    <n v="1340"/>
    <s v="KG"/>
    <d v="2018-07-27T00:00:00"/>
    <n v="1340"/>
    <s v="KG"/>
    <n v="0"/>
    <s v=""/>
    <d v="2018-07-30T00:00:00"/>
  </r>
  <r>
    <x v="615"/>
    <s v="80004560"/>
    <s v="900002"/>
    <s v="11001016"/>
    <s v="220"/>
    <x v="11"/>
    <s v="PF05S000200"/>
    <x v="38"/>
    <s v="ADPL12"/>
    <n v="1340"/>
    <s v="KG"/>
    <d v="2018-07-27T00:00:00"/>
    <n v="1340"/>
    <s v="KG"/>
    <n v="0"/>
    <s v=""/>
    <d v="2018-07-30T00:00:00"/>
  </r>
  <r>
    <x v="615"/>
    <s v="80004560"/>
    <s v="900003"/>
    <s v="11001016"/>
    <s v="220"/>
    <x v="11"/>
    <s v="PF05S000200"/>
    <x v="38"/>
    <s v="ADPL21"/>
    <n v="1338"/>
    <s v="KG"/>
    <d v="2018-07-27T00:00:00"/>
    <n v="1338"/>
    <s v="KG"/>
    <n v="0"/>
    <s v=""/>
    <d v="2018-07-30T00:00:00"/>
  </r>
  <r>
    <x v="615"/>
    <s v="80004560"/>
    <s v="900004"/>
    <s v="11001016"/>
    <s v="220"/>
    <x v="11"/>
    <s v="PF05S000200"/>
    <x v="38"/>
    <s v="ADPL22"/>
    <n v="1336"/>
    <s v="KG"/>
    <d v="2018-07-27T00:00:00"/>
    <n v="1336"/>
    <s v="KG"/>
    <n v="0"/>
    <s v=""/>
    <d v="2018-07-30T00:00:00"/>
  </r>
  <r>
    <x v="484"/>
    <s v="80004568"/>
    <s v="900001"/>
    <s v="11001636"/>
    <s v="10"/>
    <x v="8"/>
    <s v="PF05S000061"/>
    <x v="11"/>
    <s v="ADEM12"/>
    <n v="870"/>
    <s v="KG"/>
    <d v="2018-08-02T00:00:00"/>
    <n v="870"/>
    <s v="KG"/>
    <n v="0"/>
    <s v=""/>
    <d v="2018-08-03T00:00:00"/>
  </r>
  <r>
    <x v="484"/>
    <s v="80004568"/>
    <s v="900002"/>
    <s v="11001636"/>
    <s v="10"/>
    <x v="8"/>
    <s v="PF05S000061"/>
    <x v="11"/>
    <s v="ADEM32"/>
    <n v="806"/>
    <s v="KG"/>
    <d v="2018-08-02T00:00:00"/>
    <n v="806"/>
    <s v="KG"/>
    <n v="0"/>
    <s v=""/>
    <d v="2018-08-03T00:00:00"/>
  </r>
  <r>
    <x v="616"/>
    <s v="80004570"/>
    <s v="900002"/>
    <s v="11001626"/>
    <s v="10"/>
    <x v="8"/>
    <s v="PF05S000060"/>
    <x v="88"/>
    <s v="ADHP132"/>
    <n v="272"/>
    <s v="KG"/>
    <d v="2018-08-02T00:00:00"/>
    <n v="272"/>
    <s v="KG"/>
    <n v="0"/>
    <s v=""/>
    <d v="2018-08-03T00:00:00"/>
  </r>
  <r>
    <x v="616"/>
    <s v="80004570"/>
    <s v="900003"/>
    <s v="11001626"/>
    <s v="10"/>
    <x v="8"/>
    <s v="PF05S000060"/>
    <x v="88"/>
    <s v="ADHP2112"/>
    <n v="272"/>
    <s v="KG"/>
    <d v="2018-08-02T00:00:00"/>
    <n v="272"/>
    <s v="KG"/>
    <n v="0"/>
    <s v=""/>
    <d v="2018-08-03T00:00:00"/>
  </r>
  <r>
    <x v="616"/>
    <s v="80004570"/>
    <s v="900004"/>
    <s v="11001626"/>
    <s v="10"/>
    <x v="8"/>
    <s v="PF05S000060"/>
    <x v="88"/>
    <s v="ADHP212"/>
    <n v="272"/>
    <s v="KG"/>
    <d v="2018-08-02T00:00:00"/>
    <n v="272"/>
    <s v="KG"/>
    <n v="0"/>
    <s v=""/>
    <d v="2018-08-03T00:00:00"/>
  </r>
  <r>
    <x v="616"/>
    <s v="80004570"/>
    <s v="900005"/>
    <s v="11001626"/>
    <s v="10"/>
    <x v="8"/>
    <s v="PF05S000060"/>
    <x v="88"/>
    <s v="ADHP221"/>
    <n v="272"/>
    <s v="KG"/>
    <d v="2018-08-02T00:00:00"/>
    <n v="272"/>
    <s v="KG"/>
    <n v="0"/>
    <s v=""/>
    <d v="2018-08-03T00:00:00"/>
  </r>
  <r>
    <x v="616"/>
    <s v="80004570"/>
    <s v="900006"/>
    <s v="11001626"/>
    <s v="10"/>
    <x v="8"/>
    <s v="PF05S000060"/>
    <x v="88"/>
    <s v="ADHP231"/>
    <n v="272"/>
    <s v="KG"/>
    <d v="2018-08-02T00:00:00"/>
    <n v="272"/>
    <s v="KG"/>
    <n v="0"/>
    <s v=""/>
    <d v="2018-08-03T00:00:00"/>
  </r>
  <r>
    <x v="616"/>
    <s v="80004570"/>
    <s v="900007"/>
    <s v="11001626"/>
    <s v="10"/>
    <x v="8"/>
    <s v="PF05S000060"/>
    <x v="88"/>
    <s v="ADHP232"/>
    <n v="272"/>
    <s v="KG"/>
    <d v="2018-08-02T00:00:00"/>
    <n v="272"/>
    <s v="KG"/>
    <n v="0"/>
    <s v=""/>
    <d v="2018-08-03T00:00:00"/>
  </r>
  <r>
    <x v="616"/>
    <s v="80004570"/>
    <s v="900008"/>
    <s v="11001626"/>
    <s v="10"/>
    <x v="8"/>
    <s v="PF05S000060"/>
    <x v="88"/>
    <s v="ADHP121"/>
    <n v="270"/>
    <s v="KG"/>
    <d v="2018-08-02T00:00:00"/>
    <n v="270"/>
    <s v="KG"/>
    <n v="0"/>
    <s v=""/>
    <d v="2018-08-03T00:00:00"/>
  </r>
  <r>
    <x v="616"/>
    <s v="80004570"/>
    <s v="900009"/>
    <s v="11001626"/>
    <s v="10"/>
    <x v="8"/>
    <s v="PF05S000060"/>
    <x v="88"/>
    <s v="ADHP122"/>
    <n v="270"/>
    <s v="KG"/>
    <d v="2018-08-02T00:00:00"/>
    <n v="270"/>
    <s v="KG"/>
    <n v="0"/>
    <s v=""/>
    <d v="2018-08-03T00:00:00"/>
  </r>
  <r>
    <x v="616"/>
    <s v="80004570"/>
    <s v="900010"/>
    <s v="11001626"/>
    <s v="10"/>
    <x v="8"/>
    <s v="PF05S000060"/>
    <x v="88"/>
    <s v="ADHP131"/>
    <n v="270"/>
    <s v="KG"/>
    <d v="2018-08-02T00:00:00"/>
    <n v="270"/>
    <s v="KG"/>
    <n v="0"/>
    <s v=""/>
    <d v="2018-08-03T00:00:00"/>
  </r>
  <r>
    <x v="616"/>
    <s v="80004570"/>
    <s v="900011"/>
    <s v="11001626"/>
    <s v="10"/>
    <x v="8"/>
    <s v="PF05S000060"/>
    <x v="88"/>
    <s v="ADHP222"/>
    <n v="270"/>
    <s v="KG"/>
    <d v="2018-08-02T00:00:00"/>
    <n v="270"/>
    <s v="KG"/>
    <n v="0"/>
    <s v=""/>
    <d v="2018-08-03T00:00:00"/>
  </r>
  <r>
    <x v="616"/>
    <s v="80004570"/>
    <s v="900012"/>
    <s v="11001626"/>
    <s v="10"/>
    <x v="8"/>
    <s v="PF05S000060"/>
    <x v="88"/>
    <s v="ADHP3322"/>
    <n v="268"/>
    <s v="KG"/>
    <d v="2018-08-02T00:00:00"/>
    <n v="268"/>
    <s v="KG"/>
    <n v="0"/>
    <s v=""/>
    <d v="2018-08-03T00:00:00"/>
  </r>
  <r>
    <x v="616"/>
    <s v="80004570"/>
    <s v="900013"/>
    <s v="11001626"/>
    <s v="10"/>
    <x v="8"/>
    <s v="PF05S000060"/>
    <x v="88"/>
    <s v="ADHP312"/>
    <n v="266"/>
    <s v="KG"/>
    <d v="2018-08-02T00:00:00"/>
    <n v="266"/>
    <s v="KG"/>
    <n v="0"/>
    <s v=""/>
    <d v="2018-08-03T00:00:00"/>
  </r>
  <r>
    <x v="616"/>
    <s v="80004570"/>
    <s v="900014"/>
    <s v="11001626"/>
    <s v="10"/>
    <x v="8"/>
    <s v="PF05S000060"/>
    <x v="88"/>
    <s v="ADHP321"/>
    <n v="266"/>
    <s v="KG"/>
    <d v="2018-08-02T00:00:00"/>
    <n v="266"/>
    <s v="KG"/>
    <n v="0"/>
    <s v=""/>
    <d v="2018-08-03T00:00:00"/>
  </r>
  <r>
    <x v="616"/>
    <s v="80004570"/>
    <s v="900015"/>
    <s v="11001626"/>
    <s v="10"/>
    <x v="8"/>
    <s v="PF05S000060"/>
    <x v="88"/>
    <s v="ADHP3222"/>
    <n v="266"/>
    <s v="KG"/>
    <d v="2018-08-02T00:00:00"/>
    <n v="266"/>
    <s v="KG"/>
    <n v="0"/>
    <s v=""/>
    <d v="2018-08-03T00:00:00"/>
  </r>
  <r>
    <x v="616"/>
    <s v="80004570"/>
    <s v="900016"/>
    <s v="11001626"/>
    <s v="10"/>
    <x v="8"/>
    <s v="PF05S000060"/>
    <x v="88"/>
    <s v="ADHP3312"/>
    <n v="266"/>
    <s v="KG"/>
    <d v="2018-08-02T00:00:00"/>
    <n v="266"/>
    <s v="KG"/>
    <n v="0"/>
    <s v=""/>
    <d v="2018-08-03T00:00:00"/>
  </r>
  <r>
    <x v="616"/>
    <s v="80004570"/>
    <s v="900017"/>
    <s v="11001626"/>
    <s v="10"/>
    <x v="8"/>
    <s v="PF05S000060"/>
    <x v="88"/>
    <s v="ADHP111"/>
    <n v="180"/>
    <s v="KG"/>
    <d v="2018-08-02T00:00:00"/>
    <n v="180"/>
    <s v="KG"/>
    <n v="0"/>
    <s v=""/>
    <d v="2018-08-03T00:00:00"/>
  </r>
  <r>
    <x v="616"/>
    <s v="80004570"/>
    <s v="900018"/>
    <s v="11001626"/>
    <s v="10"/>
    <x v="8"/>
    <s v="PF05S000060"/>
    <x v="88"/>
    <s v="ADHP1122"/>
    <n v="180"/>
    <s v="KG"/>
    <d v="2018-08-02T00:00:00"/>
    <n v="180"/>
    <s v="KG"/>
    <n v="0"/>
    <s v=""/>
    <d v="2018-08-03T00:00:00"/>
  </r>
  <r>
    <x v="616"/>
    <s v="80004570"/>
    <s v="900019"/>
    <s v="11001626"/>
    <s v="10"/>
    <x v="8"/>
    <s v="PF05S000060"/>
    <x v="88"/>
    <s v="ADHP3112"/>
    <n v="180"/>
    <s v="KG"/>
    <d v="2018-08-02T00:00:00"/>
    <n v="180"/>
    <s v="KG"/>
    <n v="0"/>
    <s v=""/>
    <d v="2018-08-03T00:00:00"/>
  </r>
  <r>
    <x v="617"/>
    <s v="80004571"/>
    <s v="900001"/>
    <s v="11001638"/>
    <s v="330"/>
    <x v="13"/>
    <s v="PF05S000530"/>
    <x v="55"/>
    <s v="ADOP12"/>
    <n v="652"/>
    <s v="KG"/>
    <d v="2018-07-31T00:00:00"/>
    <n v="652"/>
    <s v="KG"/>
    <n v="0"/>
    <s v=""/>
    <d v="2018-08-01T00:00:00"/>
  </r>
  <r>
    <x v="617"/>
    <s v="80004571"/>
    <s v="900002"/>
    <s v="11001638"/>
    <s v="330"/>
    <x v="13"/>
    <s v="PF05S000530"/>
    <x v="55"/>
    <s v="ADOP22"/>
    <n v="650"/>
    <s v="KG"/>
    <d v="2018-07-31T00:00:00"/>
    <n v="650"/>
    <s v="KG"/>
    <n v="0"/>
    <s v=""/>
    <d v="2018-08-01T00:00:00"/>
  </r>
  <r>
    <x v="617"/>
    <s v="80004571"/>
    <s v="900003"/>
    <s v="11001638"/>
    <s v="330"/>
    <x v="13"/>
    <s v="PF05S000530"/>
    <x v="55"/>
    <s v="ADOP13"/>
    <n v="592"/>
    <s v="KG"/>
    <d v="2018-07-31T00:00:00"/>
    <n v="592"/>
    <s v="KG"/>
    <n v="0"/>
    <s v=""/>
    <d v="2018-08-01T00:00:00"/>
  </r>
  <r>
    <x v="617"/>
    <s v="80004571"/>
    <s v="900004"/>
    <s v="11001638"/>
    <s v="330"/>
    <x v="13"/>
    <s v="PF05S000530"/>
    <x v="55"/>
    <s v="ADOP21"/>
    <n v="590"/>
    <s v="KG"/>
    <d v="2018-07-31T00:00:00"/>
    <n v="590"/>
    <s v="KG"/>
    <n v="0"/>
    <s v=""/>
    <d v="2018-08-01T00:00:00"/>
  </r>
  <r>
    <x v="609"/>
    <s v="80004573"/>
    <s v="900001"/>
    <s v="11001638"/>
    <s v="210"/>
    <x v="13"/>
    <s v="PF05S000501"/>
    <x v="66"/>
    <s v="ADOE21"/>
    <n v="918"/>
    <s v="KG"/>
    <d v="2018-07-31T00:00:00"/>
    <n v="918"/>
    <s v="KG"/>
    <n v="0"/>
    <s v=""/>
    <d v="2018-07-31T00:00:00"/>
  </r>
  <r>
    <x v="609"/>
    <s v="80004573"/>
    <s v="900002"/>
    <s v="11001638"/>
    <s v="210"/>
    <x v="13"/>
    <s v="PF05S000501"/>
    <x v="66"/>
    <s v="ADOE13"/>
    <n v="916"/>
    <s v="KG"/>
    <d v="2018-07-31T00:00:00"/>
    <n v="916"/>
    <s v="KG"/>
    <n v="0"/>
    <s v=""/>
    <d v="2018-07-31T00:00:00"/>
  </r>
  <r>
    <x v="609"/>
    <s v="80004573"/>
    <s v="900003"/>
    <s v="11001638"/>
    <s v="210"/>
    <x v="13"/>
    <s v="PF05S000501"/>
    <x v="66"/>
    <s v="ADOE22"/>
    <n v="916"/>
    <s v="KG"/>
    <d v="2018-07-31T00:00:00"/>
    <n v="916"/>
    <s v="KG"/>
    <n v="0"/>
    <s v=""/>
    <d v="2018-07-31T00:00:00"/>
  </r>
  <r>
    <x v="609"/>
    <s v="80004573"/>
    <s v="900004"/>
    <s v="11001638"/>
    <s v="210"/>
    <x v="13"/>
    <s v="PF05S000501"/>
    <x v="66"/>
    <s v="ADOE121"/>
    <n v="804"/>
    <s v="KG"/>
    <d v="2018-07-31T00:00:00"/>
    <n v="804"/>
    <s v="KG"/>
    <n v="0"/>
    <s v=""/>
    <d v="2018-07-31T00:00:00"/>
  </r>
  <r>
    <x v="609"/>
    <s v="80004573"/>
    <s v="900005"/>
    <s v="11001638"/>
    <s v="210"/>
    <x v="13"/>
    <s v="PF05S000501"/>
    <x v="66"/>
    <s v="ADOE111"/>
    <n v="688"/>
    <s v="KG"/>
    <d v="2018-07-31T00:00:00"/>
    <n v="688"/>
    <s v="KG"/>
    <n v="0"/>
    <s v=""/>
    <d v="2018-07-31T00:00:00"/>
  </r>
  <r>
    <x v="609"/>
    <s v="80004573"/>
    <s v="900006"/>
    <s v="11001638"/>
    <s v="210"/>
    <x v="13"/>
    <s v="PF05S000501"/>
    <x v="66"/>
    <s v="ADOE231"/>
    <n v="574"/>
    <s v="KG"/>
    <d v="2018-07-31T00:00:00"/>
    <n v="574"/>
    <s v="KG"/>
    <n v="0"/>
    <s v=""/>
    <d v="2018-07-31T00:00:00"/>
  </r>
  <r>
    <x v="618"/>
    <s v="80004578"/>
    <s v="900001"/>
    <s v="11002087"/>
    <s v="10"/>
    <x v="0"/>
    <s v="PF05S000043"/>
    <x v="59"/>
    <s v="ADBJ211"/>
    <n v="752"/>
    <s v="KG"/>
    <d v="2018-08-29T00:00:00"/>
    <n v="752"/>
    <s v="KG"/>
    <n v="0"/>
    <s v=""/>
    <d v="2018-08-30T00:00:00"/>
  </r>
  <r>
    <x v="618"/>
    <s v="80004578"/>
    <s v="900002"/>
    <s v="11002087"/>
    <s v="10"/>
    <x v="0"/>
    <s v="PF05S000043"/>
    <x v="59"/>
    <s v="ADBJ221"/>
    <n v="752"/>
    <s v="KG"/>
    <d v="2018-08-29T00:00:00"/>
    <n v="752"/>
    <s v="KG"/>
    <n v="0"/>
    <s v=""/>
    <d v="2018-08-30T00:00:00"/>
  </r>
  <r>
    <x v="608"/>
    <s v="80004578"/>
    <s v="900003"/>
    <s v="11002087"/>
    <s v="10"/>
    <x v="0"/>
    <s v="PF05S000043"/>
    <x v="59"/>
    <s v="ADBG211"/>
    <n v="750"/>
    <s v="KG"/>
    <d v="2018-08-29T00:00:00"/>
    <n v="750"/>
    <s v="KG"/>
    <n v="0"/>
    <s v=""/>
    <d v="2018-08-30T00:00:00"/>
  </r>
  <r>
    <x v="608"/>
    <s v="80004578"/>
    <s v="900004"/>
    <s v="11002087"/>
    <s v="10"/>
    <x v="0"/>
    <s v="PF05S000043"/>
    <x v="59"/>
    <s v="ADBG23"/>
    <n v="750"/>
    <s v="KG"/>
    <d v="2018-08-29T00:00:00"/>
    <n v="750"/>
    <s v="KG"/>
    <n v="0"/>
    <s v=""/>
    <d v="2018-08-30T00:00:00"/>
  </r>
  <r>
    <x v="618"/>
    <s v="80004578"/>
    <s v="900005"/>
    <s v="11002087"/>
    <s v="10"/>
    <x v="0"/>
    <s v="PF05S000043"/>
    <x v="59"/>
    <s v="ADBJ111"/>
    <n v="750"/>
    <s v="KG"/>
    <d v="2018-08-29T00:00:00"/>
    <n v="750"/>
    <s v="KG"/>
    <n v="0"/>
    <s v=""/>
    <d v="2018-08-30T00:00:00"/>
  </r>
  <r>
    <x v="618"/>
    <s v="80004578"/>
    <s v="900006"/>
    <s v="11002087"/>
    <s v="10"/>
    <x v="0"/>
    <s v="PF05S000043"/>
    <x v="59"/>
    <s v="ADBJ121"/>
    <n v="750"/>
    <s v="KG"/>
    <d v="2018-08-29T00:00:00"/>
    <n v="750"/>
    <s v="KG"/>
    <n v="0"/>
    <s v=""/>
    <d v="2018-08-30T00:00:00"/>
  </r>
  <r>
    <x v="618"/>
    <s v="80004578"/>
    <s v="900007"/>
    <s v="11002087"/>
    <s v="10"/>
    <x v="0"/>
    <s v="PF05S000043"/>
    <x v="59"/>
    <s v="ADBJ131"/>
    <n v="750"/>
    <s v="KG"/>
    <d v="2018-08-29T00:00:00"/>
    <n v="750"/>
    <s v="KG"/>
    <n v="0"/>
    <s v=""/>
    <d v="2018-08-30T00:00:00"/>
  </r>
  <r>
    <x v="618"/>
    <s v="80004578"/>
    <s v="900008"/>
    <s v="11002087"/>
    <s v="10"/>
    <x v="0"/>
    <s v="PF05S000043"/>
    <x v="59"/>
    <s v="ADBJ231"/>
    <n v="750"/>
    <s v="KG"/>
    <d v="2018-08-29T00:00:00"/>
    <n v="750"/>
    <s v="KG"/>
    <n v="0"/>
    <s v=""/>
    <d v="2018-08-30T00:00:00"/>
  </r>
  <r>
    <x v="512"/>
    <s v="80004593"/>
    <s v="900001"/>
    <s v="11001914"/>
    <s v="40"/>
    <x v="12"/>
    <s v="PF05S000100"/>
    <x v="65"/>
    <s v="ADGB112"/>
    <n v="292"/>
    <s v="KG"/>
    <d v="2018-08-07T00:00:00"/>
    <n v="292"/>
    <s v="KG"/>
    <n v="0"/>
    <s v=""/>
    <d v="2018-08-08T00:00:00"/>
  </r>
  <r>
    <x v="512"/>
    <s v="80004593"/>
    <s v="900002"/>
    <s v="11001914"/>
    <s v="40"/>
    <x v="12"/>
    <s v="PF05S000100"/>
    <x v="65"/>
    <s v="ADGB122"/>
    <n v="284"/>
    <s v="KG"/>
    <d v="2018-08-07T00:00:00"/>
    <n v="284"/>
    <s v="KG"/>
    <n v="0"/>
    <s v=""/>
    <d v="2018-08-08T00:00:00"/>
  </r>
  <r>
    <x v="512"/>
    <s v="80004593"/>
    <s v="900003"/>
    <s v="11001914"/>
    <s v="40"/>
    <x v="12"/>
    <s v="PF05S000100"/>
    <x v="65"/>
    <s v="ADGB121"/>
    <n v="282"/>
    <s v="KG"/>
    <d v="2018-08-07T00:00:00"/>
    <n v="282"/>
    <s v="KG"/>
    <n v="0"/>
    <s v=""/>
    <d v="2018-08-08T00:00:00"/>
  </r>
  <r>
    <x v="619"/>
    <s v="80004594"/>
    <s v="900001"/>
    <s v="11001643"/>
    <s v="80"/>
    <x v="13"/>
    <s v="PF05B000010"/>
    <x v="69"/>
    <s v="ADOK13"/>
    <n v="866"/>
    <s v="KG"/>
    <d v="2018-08-21T00:00:00"/>
    <n v="866"/>
    <s v="KG"/>
    <n v="0"/>
    <s v=""/>
    <d v="2018-08-22T00:00:00"/>
  </r>
  <r>
    <x v="613"/>
    <s v="80004594"/>
    <s v="900002"/>
    <s v="11001643"/>
    <s v="80"/>
    <x v="13"/>
    <s v="PF05B000010"/>
    <x v="69"/>
    <s v="ADMU23"/>
    <n v="862"/>
    <s v="KG"/>
    <d v="2018-08-21T00:00:00"/>
    <n v="862"/>
    <s v="KG"/>
    <n v="0"/>
    <s v=""/>
    <d v="2018-08-22T00:00:00"/>
  </r>
  <r>
    <x v="619"/>
    <s v="80004594"/>
    <s v="900003"/>
    <s v="11001643"/>
    <s v="80"/>
    <x v="13"/>
    <s v="PF05B000010"/>
    <x v="69"/>
    <s v="ADOK12"/>
    <n v="860"/>
    <s v="KG"/>
    <d v="2018-08-21T00:00:00"/>
    <n v="860"/>
    <s v="KG"/>
    <n v="0"/>
    <s v=""/>
    <d v="2018-08-22T00:00:00"/>
  </r>
  <r>
    <x v="619"/>
    <s v="80004594"/>
    <s v="900004"/>
    <s v="11001643"/>
    <s v="80"/>
    <x v="13"/>
    <s v="PF05B000010"/>
    <x v="69"/>
    <s v="ADOK21"/>
    <n v="754"/>
    <s v="KG"/>
    <d v="2018-08-21T00:00:00"/>
    <n v="754"/>
    <s v="KG"/>
    <n v="0"/>
    <s v=""/>
    <d v="2018-08-22T00:00:00"/>
  </r>
  <r>
    <x v="619"/>
    <s v="80004594"/>
    <s v="900005"/>
    <s v="11001643"/>
    <s v="80"/>
    <x v="13"/>
    <s v="PF05B000010"/>
    <x v="69"/>
    <s v="ADOK23"/>
    <n v="646"/>
    <s v="KG"/>
    <d v="2018-08-21T00:00:00"/>
    <n v="646"/>
    <s v="KG"/>
    <n v="0"/>
    <s v=""/>
    <d v="2018-08-22T00:00:00"/>
  </r>
  <r>
    <x v="619"/>
    <s v="80004594"/>
    <s v="900006"/>
    <s v="11001643"/>
    <s v="80"/>
    <x v="13"/>
    <s v="PF05B000010"/>
    <x v="69"/>
    <s v="ADOK222"/>
    <n v="364"/>
    <s v="KG"/>
    <d v="2018-08-21T00:00:00"/>
    <n v="364"/>
    <s v="KG"/>
    <n v="0"/>
    <s v=""/>
    <d v="2018-08-22T00:00:00"/>
  </r>
  <r>
    <x v="613"/>
    <s v="80004594"/>
    <s v="900007"/>
    <s v="11001643"/>
    <s v="80"/>
    <x v="13"/>
    <s v="PF05B000010"/>
    <x v="69"/>
    <s v="ADMU212"/>
    <n v="216"/>
    <s v="KG"/>
    <d v="2018-08-21T00:00:00"/>
    <n v="216"/>
    <s v="KG"/>
    <n v="0"/>
    <s v=""/>
    <d v="2018-08-22T00:00:00"/>
  </r>
  <r>
    <x v="620"/>
    <s v="80004595"/>
    <s v="900001"/>
    <s v="11001647"/>
    <s v="180"/>
    <x v="13"/>
    <s v="PF05B000017"/>
    <x v="97"/>
    <s v="ADQA12"/>
    <n v="984"/>
    <s v="KG"/>
    <d v="2018-08-21T00:00:00"/>
    <n v="984"/>
    <s v="KG"/>
    <n v="0"/>
    <s v=""/>
    <d v="2018-08-22T00:00:00"/>
  </r>
  <r>
    <x v="620"/>
    <s v="80004595"/>
    <s v="900002"/>
    <s v="11001647"/>
    <s v="180"/>
    <x v="13"/>
    <s v="PF05B000017"/>
    <x v="97"/>
    <s v="ADQA11"/>
    <n v="700"/>
    <s v="KG"/>
    <d v="2018-08-21T00:00:00"/>
    <n v="700"/>
    <s v="KG"/>
    <n v="0"/>
    <s v=""/>
    <d v="2018-08-22T00:00:00"/>
  </r>
  <r>
    <x v="620"/>
    <s v="80004595"/>
    <s v="900003"/>
    <s v="11001647"/>
    <s v="180"/>
    <x v="13"/>
    <s v="PF05B000017"/>
    <x v="97"/>
    <s v="ADQA131"/>
    <n v="564"/>
    <s v="KG"/>
    <d v="2018-08-21T00:00:00"/>
    <n v="564"/>
    <s v="KG"/>
    <n v="0"/>
    <s v=""/>
    <d v="2018-08-22T00:00:00"/>
  </r>
  <r>
    <x v="620"/>
    <s v="80004595"/>
    <s v="900004"/>
    <s v="11001647"/>
    <s v="180"/>
    <x v="13"/>
    <s v="PF05B000017"/>
    <x v="97"/>
    <s v="ADQA211"/>
    <n v="562"/>
    <s v="KG"/>
    <d v="2018-08-21T00:00:00"/>
    <n v="562"/>
    <s v="KG"/>
    <n v="0"/>
    <s v=""/>
    <d v="2018-08-22T00:00:00"/>
  </r>
  <r>
    <x v="620"/>
    <s v="80004595"/>
    <s v="900005"/>
    <s v="11001647"/>
    <s v="180"/>
    <x v="13"/>
    <s v="PF05B000017"/>
    <x v="97"/>
    <s v="ADQA221"/>
    <n v="282"/>
    <s v="KG"/>
    <d v="2018-08-21T00:00:00"/>
    <n v="282"/>
    <s v="KG"/>
    <n v="0"/>
    <s v=""/>
    <d v="2018-08-22T00:00:00"/>
  </r>
  <r>
    <x v="620"/>
    <s v="80004595"/>
    <s v="900006"/>
    <s v="11001647"/>
    <s v="180"/>
    <x v="13"/>
    <s v="PF05B000017"/>
    <x v="97"/>
    <s v="ADQA231"/>
    <n v="142"/>
    <s v="KG"/>
    <d v="2018-08-21T00:00:00"/>
    <n v="142"/>
    <s v="KG"/>
    <n v="0"/>
    <s v=""/>
    <d v="2018-08-22T00:00:00"/>
  </r>
  <r>
    <x v="621"/>
    <s v="80004597"/>
    <s v="900001"/>
    <s v="11001647"/>
    <s v="270"/>
    <x v="13"/>
    <s v="PF05B000019"/>
    <x v="99"/>
    <s v="ADMT22"/>
    <n v="940"/>
    <s v="KG"/>
    <d v="2018-08-21T00:00:00"/>
    <n v="940"/>
    <s v="KG"/>
    <n v="0"/>
    <s v=""/>
    <d v="2018-08-22T00:00:00"/>
  </r>
  <r>
    <x v="621"/>
    <s v="80004597"/>
    <s v="900002"/>
    <s v="11001647"/>
    <s v="270"/>
    <x v="13"/>
    <s v="PF05B000019"/>
    <x v="99"/>
    <s v="ADMT23"/>
    <n v="840"/>
    <s v="KG"/>
    <d v="2018-08-21T00:00:00"/>
    <n v="840"/>
    <s v="KG"/>
    <n v="0"/>
    <s v=""/>
    <d v="2018-08-22T00:00:00"/>
  </r>
  <r>
    <x v="621"/>
    <s v="80004597"/>
    <s v="900003"/>
    <s v="11001647"/>
    <s v="270"/>
    <x v="13"/>
    <s v="PF05B000019"/>
    <x v="99"/>
    <s v="ADMT211"/>
    <n v="524"/>
    <s v="KG"/>
    <d v="2018-08-21T00:00:00"/>
    <n v="524"/>
    <s v="KG"/>
    <n v="0"/>
    <s v=""/>
    <d v="2018-08-22T00:00:00"/>
  </r>
  <r>
    <x v="621"/>
    <s v="80004597"/>
    <s v="900004"/>
    <s v="11001647"/>
    <s v="270"/>
    <x v="13"/>
    <s v="PF05B000019"/>
    <x v="99"/>
    <s v="ADMT212"/>
    <n v="108"/>
    <s v="KG"/>
    <d v="2018-08-21T00:00:00"/>
    <n v="108"/>
    <s v="KG"/>
    <n v="0"/>
    <s v=""/>
    <d v="2018-08-22T00:00:00"/>
  </r>
  <r>
    <x v="621"/>
    <s v="80004598"/>
    <s v="900001"/>
    <s v="11001647"/>
    <s v="300"/>
    <x v="13"/>
    <s v="PF05B000019"/>
    <x v="99"/>
    <s v="ADMT12"/>
    <n v="944"/>
    <s v="KG"/>
    <d v="2018-08-21T00:00:00"/>
    <n v="944"/>
    <s v="KG"/>
    <n v="0"/>
    <s v=""/>
    <d v="2018-08-22T00:00:00"/>
  </r>
  <r>
    <x v="621"/>
    <s v="80004598"/>
    <s v="900002"/>
    <s v="11001647"/>
    <s v="300"/>
    <x v="13"/>
    <s v="PF05B000019"/>
    <x v="99"/>
    <s v="ADMT13"/>
    <n v="838"/>
    <s v="KG"/>
    <d v="2018-08-21T00:00:00"/>
    <n v="838"/>
    <s v="KG"/>
    <n v="0"/>
    <s v=""/>
    <d v="2018-08-22T00:00:00"/>
  </r>
  <r>
    <x v="621"/>
    <s v="80004598"/>
    <s v="900003"/>
    <s v="11001647"/>
    <s v="300"/>
    <x v="13"/>
    <s v="PF05B000019"/>
    <x v="99"/>
    <s v="ADMT11"/>
    <n v="732"/>
    <s v="KG"/>
    <d v="2018-08-21T00:00:00"/>
    <n v="732"/>
    <s v="KG"/>
    <n v="0"/>
    <s v=""/>
    <d v="2018-08-22T00:00:00"/>
  </r>
  <r>
    <x v="598"/>
    <s v="80004599"/>
    <s v="900001"/>
    <s v="11001645"/>
    <s v="180"/>
    <x v="13"/>
    <s v="PF05S000502"/>
    <x v="67"/>
    <s v="ADPE31"/>
    <n v="860"/>
    <s v="KG"/>
    <d v="2018-08-07T00:00:00"/>
    <n v="860"/>
    <s v="KG"/>
    <n v="0"/>
    <s v=""/>
    <d v="2018-08-08T00:00:00"/>
  </r>
  <r>
    <x v="598"/>
    <s v="80004599"/>
    <s v="900002"/>
    <s v="11001645"/>
    <s v="180"/>
    <x v="13"/>
    <s v="PF05S000502"/>
    <x v="67"/>
    <s v="ADPE32"/>
    <n v="790"/>
    <s v="KG"/>
    <d v="2018-08-07T00:00:00"/>
    <n v="790"/>
    <s v="KG"/>
    <n v="0"/>
    <s v=""/>
    <d v="2018-08-08T00:00:00"/>
  </r>
  <r>
    <x v="622"/>
    <s v="80004599"/>
    <s v="900003"/>
    <s v="11001645"/>
    <s v="180"/>
    <x v="13"/>
    <s v="PF05S000502"/>
    <x v="67"/>
    <s v="ADQS112"/>
    <n v="494"/>
    <s v="KG"/>
    <d v="2018-08-07T00:00:00"/>
    <n v="494"/>
    <s v="KG"/>
    <n v="0"/>
    <s v=""/>
    <d v="2018-08-08T00:00:00"/>
  </r>
  <r>
    <x v="622"/>
    <s v="80004599"/>
    <s v="900004"/>
    <s v="11001645"/>
    <s v="180"/>
    <x v="13"/>
    <s v="PF05S000502"/>
    <x v="67"/>
    <s v="ADQS122"/>
    <n v="102"/>
    <s v="KG"/>
    <d v="2018-08-07T00:00:00"/>
    <n v="102"/>
    <s v="KG"/>
    <n v="0"/>
    <s v=""/>
    <d v="2018-08-08T00:00:00"/>
  </r>
  <r>
    <x v="622"/>
    <s v="80004601"/>
    <s v="900001"/>
    <s v="11001644"/>
    <s v="70"/>
    <x v="13"/>
    <s v="PF05S000503"/>
    <x v="82"/>
    <s v="ADQS121"/>
    <n v="760"/>
    <s v="KG"/>
    <d v="2018-08-21T00:00:00"/>
    <n v="760"/>
    <s v="KG"/>
    <n v="0"/>
    <s v=""/>
    <d v="2018-08-22T00:00:00"/>
  </r>
  <r>
    <x v="598"/>
    <s v="80004601"/>
    <s v="900002"/>
    <s v="11001644"/>
    <s v="70"/>
    <x v="13"/>
    <s v="PF05S000503"/>
    <x v="82"/>
    <s v="ADPE11"/>
    <n v="758"/>
    <s v="KG"/>
    <d v="2018-08-21T00:00:00"/>
    <n v="758"/>
    <s v="KG"/>
    <n v="0"/>
    <s v=""/>
    <d v="2018-08-22T00:00:00"/>
  </r>
  <r>
    <x v="622"/>
    <s v="80004601"/>
    <s v="900003"/>
    <s v="11001644"/>
    <s v="70"/>
    <x v="13"/>
    <s v="PF05S000503"/>
    <x v="82"/>
    <s v="ADQS111"/>
    <n v="380"/>
    <s v="KG"/>
    <d v="2018-08-21T00:00:00"/>
    <n v="380"/>
    <s v="KG"/>
    <n v="0"/>
    <s v=""/>
    <d v="2018-08-22T00:00:00"/>
  </r>
  <r>
    <x v="598"/>
    <s v="80004601"/>
    <s v="900004"/>
    <s v="11001644"/>
    <s v="70"/>
    <x v="13"/>
    <s v="PF05S000503"/>
    <x v="82"/>
    <s v="ADPE121"/>
    <n v="192"/>
    <s v="KG"/>
    <d v="2018-08-21T00:00:00"/>
    <n v="192"/>
    <s v="KG"/>
    <n v="0"/>
    <s v=""/>
    <d v="2018-08-22T00:00:00"/>
  </r>
  <r>
    <x v="623"/>
    <s v="80004602"/>
    <s v="900001"/>
    <s v="11001647"/>
    <s v="30"/>
    <x v="13"/>
    <s v="PF05B000015"/>
    <x v="93"/>
    <s v="ADPY12"/>
    <n v="1006"/>
    <s v="KG"/>
    <d v="2018-08-21T00:00:00"/>
    <n v="1006"/>
    <s v="KG"/>
    <n v="0"/>
    <s v=""/>
    <d v="2018-08-22T00:00:00"/>
  </r>
  <r>
    <x v="623"/>
    <s v="80004602"/>
    <s v="900003"/>
    <s v="11001647"/>
    <s v="30"/>
    <x v="13"/>
    <s v="PF05B000015"/>
    <x v="93"/>
    <s v="ADPY132"/>
    <n v="558"/>
    <s v="KG"/>
    <d v="2018-08-21T00:00:00"/>
    <n v="558"/>
    <s v="KG"/>
    <n v="0"/>
    <s v=""/>
    <d v="2018-08-22T00:00:00"/>
  </r>
  <r>
    <x v="623"/>
    <s v="80004603"/>
    <s v="900001"/>
    <s v="11001647"/>
    <s v="60"/>
    <x v="13"/>
    <s v="PF05B000015"/>
    <x v="93"/>
    <s v="ADPY22"/>
    <n v="894"/>
    <s v="KG"/>
    <d v="2018-08-21T00:00:00"/>
    <n v="894"/>
    <s v="KG"/>
    <n v="0"/>
    <s v=""/>
    <d v="2018-08-22T00:00:00"/>
  </r>
  <r>
    <x v="623"/>
    <s v="80004603"/>
    <s v="900002"/>
    <s v="11001647"/>
    <s v="60"/>
    <x v="13"/>
    <s v="PF05B000015"/>
    <x v="93"/>
    <s v="ADPY212"/>
    <n v="672"/>
    <s v="KG"/>
    <d v="2018-08-21T00:00:00"/>
    <n v="672"/>
    <s v="KG"/>
    <n v="0"/>
    <s v=""/>
    <d v="2018-08-22T00:00:00"/>
  </r>
  <r>
    <x v="623"/>
    <s v="80004603"/>
    <s v="900003"/>
    <s v="11001647"/>
    <s v="60"/>
    <x v="13"/>
    <s v="PF05B000015"/>
    <x v="93"/>
    <s v="ADPY112"/>
    <n v="670"/>
    <s v="KG"/>
    <d v="2018-08-21T00:00:00"/>
    <n v="670"/>
    <s v="KG"/>
    <n v="0"/>
    <s v=""/>
    <d v="2018-08-22T00:00:00"/>
  </r>
  <r>
    <x v="623"/>
    <s v="80004603"/>
    <s v="900004"/>
    <s v="11001647"/>
    <s v="60"/>
    <x v="13"/>
    <s v="PF05B000015"/>
    <x v="93"/>
    <s v="ADPY232"/>
    <n v="228"/>
    <s v="KG"/>
    <d v="2018-08-21T00:00:00"/>
    <n v="228"/>
    <s v="KG"/>
    <n v="0"/>
    <s v=""/>
    <d v="2018-08-22T00:00:00"/>
  </r>
  <r>
    <x v="619"/>
    <s v="80004609"/>
    <s v="900004"/>
    <s v="11001647"/>
    <s v="120"/>
    <x v="13"/>
    <s v="PF05B000016"/>
    <x v="96"/>
    <s v="ADOK11"/>
    <n v="656"/>
    <s v="KG"/>
    <d v="2018-08-21T00:00:00"/>
    <n v="656"/>
    <s v="KG"/>
    <n v="0"/>
    <s v=""/>
    <d v="2018-08-22T00:00:00"/>
  </r>
  <r>
    <x v="619"/>
    <s v="80004609"/>
    <s v="900005"/>
    <s v="11001647"/>
    <s v="120"/>
    <x v="13"/>
    <s v="PF05B000016"/>
    <x v="96"/>
    <s v="ADOK221"/>
    <n v="492"/>
    <s v="KG"/>
    <d v="2018-08-21T00:00:00"/>
    <n v="492"/>
    <s v="KG"/>
    <n v="0"/>
    <s v=""/>
    <d v="2018-08-22T00:00:00"/>
  </r>
  <r>
    <x v="624"/>
    <s v="80004611"/>
    <s v="900001"/>
    <s v="11001647"/>
    <s v="150"/>
    <x v="13"/>
    <s v="PF05B000017"/>
    <x v="97"/>
    <s v="ADPZ131"/>
    <n v="838"/>
    <s v="KG"/>
    <d v="2018-08-21T00:00:00"/>
    <n v="838"/>
    <s v="KG"/>
    <n v="0"/>
    <s v=""/>
    <d v="2018-08-22T00:00:00"/>
  </r>
  <r>
    <x v="624"/>
    <s v="80004611"/>
    <s v="900002"/>
    <s v="11001647"/>
    <s v="150"/>
    <x v="13"/>
    <s v="PF05B000017"/>
    <x v="97"/>
    <s v="ADPZ221"/>
    <n v="838"/>
    <s v="KG"/>
    <d v="2018-08-21T00:00:00"/>
    <n v="838"/>
    <s v="KG"/>
    <n v="0"/>
    <s v=""/>
    <d v="2018-08-22T00:00:00"/>
  </r>
  <r>
    <x v="624"/>
    <s v="80004611"/>
    <s v="900003"/>
    <s v="11001647"/>
    <s v="150"/>
    <x v="13"/>
    <s v="PF05B000017"/>
    <x v="97"/>
    <s v="ADPZ122"/>
    <n v="422"/>
    <s v="KG"/>
    <d v="2018-08-21T00:00:00"/>
    <n v="422"/>
    <s v="KG"/>
    <n v="0"/>
    <s v=""/>
    <d v="2018-08-22T00:00:00"/>
  </r>
  <r>
    <x v="624"/>
    <s v="80004611"/>
    <s v="900004"/>
    <s v="11001647"/>
    <s v="150"/>
    <x v="13"/>
    <s v="PF05B000017"/>
    <x v="97"/>
    <s v="ADPZ111"/>
    <n v="420"/>
    <s v="KG"/>
    <d v="2018-08-21T00:00:00"/>
    <n v="420"/>
    <s v="KG"/>
    <n v="0"/>
    <s v=""/>
    <d v="2018-08-22T00:00:00"/>
  </r>
  <r>
    <x v="624"/>
    <s v="80004611"/>
    <s v="900005"/>
    <s v="11001647"/>
    <s v="150"/>
    <x v="13"/>
    <s v="PF05B000017"/>
    <x v="97"/>
    <s v="ADPZ231"/>
    <n v="420"/>
    <s v="KG"/>
    <d v="2018-08-21T00:00:00"/>
    <n v="420"/>
    <s v="KG"/>
    <n v="0"/>
    <s v=""/>
    <d v="2018-08-22T00:00:00"/>
  </r>
  <r>
    <x v="624"/>
    <s v="80004611"/>
    <s v="900006"/>
    <s v="11001647"/>
    <s v="150"/>
    <x v="13"/>
    <s v="PF05B000017"/>
    <x v="97"/>
    <s v="ADPZ211"/>
    <n v="280"/>
    <s v="KG"/>
    <d v="2018-08-21T00:00:00"/>
    <n v="280"/>
    <s v="KG"/>
    <n v="0"/>
    <s v=""/>
    <d v="2018-08-22T00:00:00"/>
  </r>
  <r>
    <x v="585"/>
    <s v="80004612"/>
    <s v="900001"/>
    <s v="11001296"/>
    <s v="40"/>
    <x v="3"/>
    <s v="PF05S000070"/>
    <x v="41"/>
    <s v="ADLS322"/>
    <n v="300"/>
    <s v="KG"/>
    <d v="2018-08-07T00:00:00"/>
    <n v="300"/>
    <s v="KG"/>
    <n v="0"/>
    <s v=""/>
    <d v="2018-08-08T00:00:00"/>
  </r>
  <r>
    <x v="585"/>
    <s v="80004612"/>
    <s v="900002"/>
    <s v="11001296"/>
    <s v="40"/>
    <x v="3"/>
    <s v="PF05S000070"/>
    <x v="41"/>
    <s v="ADLS332"/>
    <n v="290"/>
    <s v="KG"/>
    <d v="2018-08-07T00:00:00"/>
    <n v="290"/>
    <s v="KG"/>
    <n v="0"/>
    <s v=""/>
    <d v="2018-08-08T00:00:00"/>
  </r>
  <r>
    <x v="611"/>
    <s v="80004615"/>
    <s v="900001"/>
    <s v="11001936"/>
    <s v="10"/>
    <x v="0"/>
    <s v="PF05S000005"/>
    <x v="5"/>
    <s v="ADBB22"/>
    <n v="672"/>
    <s v="KG"/>
    <d v="2018-08-29T00:00:00"/>
    <n v="672"/>
    <s v="KG"/>
    <n v="0"/>
    <s v=""/>
    <d v="2018-08-30T00:00:00"/>
  </r>
  <r>
    <x v="611"/>
    <s v="80004615"/>
    <s v="900002"/>
    <s v="11001936"/>
    <s v="10"/>
    <x v="0"/>
    <s v="PF05S000005"/>
    <x v="5"/>
    <s v="ADBB23"/>
    <n v="672"/>
    <s v="KG"/>
    <d v="2018-08-29T00:00:00"/>
    <n v="672"/>
    <s v="KG"/>
    <n v="0"/>
    <s v=""/>
    <d v="2018-08-30T00:00:00"/>
  </r>
  <r>
    <x v="611"/>
    <s v="80004615"/>
    <s v="900003"/>
    <s v="11001936"/>
    <s v="10"/>
    <x v="0"/>
    <s v="PF05S000005"/>
    <x v="5"/>
    <s v="ADBB12"/>
    <n v="668"/>
    <s v="KG"/>
    <d v="2018-08-29T00:00:00"/>
    <n v="668"/>
    <s v="KG"/>
    <n v="0"/>
    <s v=""/>
    <d v="2018-08-30T00:00:00"/>
  </r>
  <r>
    <x v="611"/>
    <s v="80004615"/>
    <s v="900004"/>
    <s v="11001936"/>
    <s v="10"/>
    <x v="0"/>
    <s v="PF05S000005"/>
    <x v="5"/>
    <s v="ADBB32"/>
    <n v="652"/>
    <s v="KG"/>
    <d v="2018-08-29T00:00:00"/>
    <n v="652"/>
    <s v="KG"/>
    <n v="0"/>
    <s v=""/>
    <d v="2018-08-30T00:00:00"/>
  </r>
  <r>
    <x v="625"/>
    <s v="80004620"/>
    <s v="900001"/>
    <s v="11001660"/>
    <s v="50"/>
    <x v="3"/>
    <s v="PF05S000071"/>
    <x v="10"/>
    <s v="ADRB13"/>
    <n v="930"/>
    <s v="KG"/>
    <d v="2018-08-21T00:00:00"/>
    <n v="930"/>
    <s v="KG"/>
    <n v="0"/>
    <s v=""/>
    <d v="2018-08-10T00:00:00"/>
  </r>
  <r>
    <x v="625"/>
    <s v="80004620"/>
    <s v="900002"/>
    <s v="11001660"/>
    <s v="50"/>
    <x v="3"/>
    <s v="PF05S000071"/>
    <x v="10"/>
    <s v="ADRB12"/>
    <n v="924"/>
    <s v="KG"/>
    <d v="2018-08-21T00:00:00"/>
    <n v="924"/>
    <s v="KG"/>
    <n v="0"/>
    <s v=""/>
    <d v="2018-08-10T00:00:00"/>
  </r>
  <r>
    <x v="625"/>
    <s v="80004620"/>
    <s v="900003"/>
    <s v="11001660"/>
    <s v="50"/>
    <x v="3"/>
    <s v="PF05S000071"/>
    <x v="10"/>
    <s v="ADRB11"/>
    <n v="840"/>
    <s v="KG"/>
    <d v="2018-08-21T00:00:00"/>
    <n v="840"/>
    <s v="KG"/>
    <n v="0"/>
    <s v=""/>
    <d v="2018-08-10T00:00:00"/>
  </r>
  <r>
    <x v="623"/>
    <s v="80004628"/>
    <s v="900003"/>
    <s v="11001643"/>
    <s v="40"/>
    <x v="13"/>
    <s v="PF05B000009"/>
    <x v="100"/>
    <s v="ADPY231"/>
    <n v="530"/>
    <s v="KG"/>
    <d v="2018-08-23T00:00:00"/>
    <n v="530"/>
    <s v="KG"/>
    <n v="0"/>
    <s v=""/>
    <d v="2018-08-24T00:00:00"/>
  </r>
  <r>
    <x v="623"/>
    <s v="80004628"/>
    <s v="900004"/>
    <s v="11001643"/>
    <s v="40"/>
    <x v="13"/>
    <s v="PF05B000009"/>
    <x v="100"/>
    <s v="ADPY131"/>
    <n v="402"/>
    <s v="KG"/>
    <d v="2018-08-23T00:00:00"/>
    <n v="402"/>
    <s v="KG"/>
    <n v="0"/>
    <s v=""/>
    <d v="2018-08-24T00:00:00"/>
  </r>
  <r>
    <x v="623"/>
    <s v="80004628"/>
    <s v="900006"/>
    <s v="11001643"/>
    <s v="40"/>
    <x v="13"/>
    <s v="PF05B000009"/>
    <x v="100"/>
    <s v="ADPY211"/>
    <n v="268"/>
    <s v="KG"/>
    <d v="2018-08-23T00:00:00"/>
    <n v="268"/>
    <s v="KG"/>
    <n v="0"/>
    <s v=""/>
    <d v="2018-08-24T00:00:00"/>
  </r>
  <r>
    <x v="623"/>
    <s v="80004628"/>
    <s v="900007"/>
    <s v="11001643"/>
    <s v="40"/>
    <x v="13"/>
    <s v="PF05B000009"/>
    <x v="100"/>
    <s v="ADPY111"/>
    <n v="136"/>
    <s v="KG"/>
    <d v="2018-08-23T00:00:00"/>
    <n v="136"/>
    <s v="KG"/>
    <n v="0"/>
    <s v=""/>
    <d v="2018-08-24T00:00:00"/>
  </r>
  <r>
    <x v="626"/>
    <s v="80004629"/>
    <s v="900001"/>
    <s v="11001686"/>
    <s v="10"/>
    <x v="0"/>
    <s v="PF05S000003"/>
    <x v="4"/>
    <s v="ADQD12"/>
    <n v="960"/>
    <s v="KG"/>
    <d v="2018-08-29T00:00:00"/>
    <n v="960"/>
    <s v="KG"/>
    <n v="0"/>
    <s v=""/>
    <d v="2018-08-30T00:00:00"/>
  </r>
  <r>
    <x v="626"/>
    <s v="80004629"/>
    <s v="900002"/>
    <s v="11001686"/>
    <s v="10"/>
    <x v="0"/>
    <s v="PF05S000003"/>
    <x v="4"/>
    <s v="ADQD22"/>
    <n v="948"/>
    <s v="KG"/>
    <d v="2018-08-29T00:00:00"/>
    <n v="948"/>
    <s v="KG"/>
    <n v="0"/>
    <s v=""/>
    <d v="2018-08-30T00:00:00"/>
  </r>
  <r>
    <x v="626"/>
    <s v="80004629"/>
    <s v="900003"/>
    <s v="11001686"/>
    <s v="10"/>
    <x v="0"/>
    <s v="PF05S000003"/>
    <x v="4"/>
    <s v="ADQD23"/>
    <n v="922"/>
    <s v="KG"/>
    <d v="2018-08-29T00:00:00"/>
    <n v="922"/>
    <s v="KG"/>
    <n v="0"/>
    <s v=""/>
    <d v="2018-08-30T00:00:00"/>
  </r>
  <r>
    <x v="626"/>
    <s v="80004629"/>
    <s v="900004"/>
    <s v="11001686"/>
    <s v="10"/>
    <x v="0"/>
    <s v="PF05S000003"/>
    <x v="4"/>
    <s v="ADQD21"/>
    <n v="904"/>
    <s v="KG"/>
    <d v="2018-08-29T00:00:00"/>
    <n v="904"/>
    <s v="KG"/>
    <n v="0"/>
    <s v=""/>
    <d v="2018-08-30T00:00:00"/>
  </r>
  <r>
    <x v="626"/>
    <s v="80004629"/>
    <s v="900005"/>
    <s v="11001686"/>
    <s v="10"/>
    <x v="0"/>
    <s v="PF05S000003"/>
    <x v="4"/>
    <s v="ADQD13"/>
    <n v="880"/>
    <s v="KG"/>
    <d v="2018-08-29T00:00:00"/>
    <n v="880"/>
    <s v="KG"/>
    <n v="0"/>
    <s v=""/>
    <d v="2018-08-30T00:00:00"/>
  </r>
  <r>
    <x v="626"/>
    <s v="80004629"/>
    <s v="900006"/>
    <s v="11001686"/>
    <s v="10"/>
    <x v="0"/>
    <s v="PF05S000003"/>
    <x v="4"/>
    <s v="ADQD11"/>
    <n v="812"/>
    <s v="KG"/>
    <d v="2018-08-29T00:00:00"/>
    <n v="812"/>
    <s v="KG"/>
    <n v="0"/>
    <s v=""/>
    <d v="2018-08-30T00:00:00"/>
  </r>
  <r>
    <x v="627"/>
    <s v="80004638"/>
    <s v="900015"/>
    <s v="11002124"/>
    <s v="10"/>
    <x v="20"/>
    <s v="PF05PL00002"/>
    <x v="114"/>
    <s v="ADJV211"/>
    <n v="710"/>
    <s v="KG"/>
    <d v="2018-08-29T00:00:00"/>
    <n v="710"/>
    <s v="KG"/>
    <n v="0"/>
    <s v=""/>
    <d v="2018-08-30T00:00:00"/>
  </r>
  <r>
    <x v="627"/>
    <s v="80004638"/>
    <s v="900016"/>
    <s v="11002124"/>
    <s v="10"/>
    <x v="20"/>
    <s v="PF05PL00002"/>
    <x v="114"/>
    <s v="ADJV212"/>
    <n v="710"/>
    <s v="KG"/>
    <d v="2018-08-29T00:00:00"/>
    <n v="710"/>
    <s v="KG"/>
    <n v="0"/>
    <s v=""/>
    <d v="2018-08-30T00:00:00"/>
  </r>
  <r>
    <x v="627"/>
    <s v="80004638"/>
    <s v="900017"/>
    <s v="11002124"/>
    <s v="10"/>
    <x v="20"/>
    <s v="PF05PL00002"/>
    <x v="114"/>
    <s v="ADJV121"/>
    <n v="702"/>
    <s v="KG"/>
    <d v="2018-08-29T00:00:00"/>
    <n v="702"/>
    <s v="KG"/>
    <n v="0"/>
    <s v=""/>
    <d v="2018-08-30T00:00:00"/>
  </r>
  <r>
    <x v="627"/>
    <s v="80004638"/>
    <s v="900018"/>
    <s v="11002124"/>
    <s v="10"/>
    <x v="20"/>
    <s v="PF05PL00002"/>
    <x v="114"/>
    <s v="ADJV122"/>
    <n v="694"/>
    <s v="KG"/>
    <d v="2018-08-29T00:00:00"/>
    <n v="694"/>
    <s v="KG"/>
    <n v="0"/>
    <s v=""/>
    <d v="2018-08-30T00:00:00"/>
  </r>
  <r>
    <x v="627"/>
    <s v="80004638"/>
    <s v="900020"/>
    <s v="11002124"/>
    <s v="10"/>
    <x v="20"/>
    <s v="PF05PL00002"/>
    <x v="114"/>
    <s v="ADJV112"/>
    <n v="672"/>
    <s v="KG"/>
    <d v="2018-08-29T00:00:00"/>
    <n v="672"/>
    <s v="KG"/>
    <n v="0"/>
    <s v=""/>
    <d v="2018-08-30T00:00:00"/>
  </r>
  <r>
    <x v="627"/>
    <s v="80004638"/>
    <s v="900021"/>
    <s v="11002124"/>
    <s v="10"/>
    <x v="20"/>
    <s v="PF05PL00002"/>
    <x v="114"/>
    <s v="ADJV221"/>
    <n v="666"/>
    <s v="KG"/>
    <d v="2018-08-29T00:00:00"/>
    <n v="666"/>
    <s v="KG"/>
    <n v="0"/>
    <s v=""/>
    <d v="2018-08-30T00:00:00"/>
  </r>
  <r>
    <x v="627"/>
    <s v="80004638"/>
    <s v="900025"/>
    <s v="11002124"/>
    <s v="10"/>
    <x v="20"/>
    <s v="PF05PL00002"/>
    <x v="114"/>
    <s v="ADJV2221"/>
    <n v="426"/>
    <s v="KG"/>
    <d v="2018-08-29T00:00:00"/>
    <n v="426"/>
    <s v="KG"/>
    <n v="0"/>
    <s v=""/>
    <d v="2018-08-30T00:00:00"/>
  </r>
  <r>
    <x v="581"/>
    <s v="80004639"/>
    <s v="900001"/>
    <s v="11001917"/>
    <s v="30"/>
    <x v="0"/>
    <s v="PF05S000046"/>
    <x v="95"/>
    <s v="ADKD111"/>
    <n v="482"/>
    <s v="KG"/>
    <d v="2018-09-05T00:00:00"/>
    <n v="482"/>
    <s v="KG"/>
    <n v="0"/>
    <s v=""/>
    <d v="2018-09-06T00:00:00"/>
  </r>
  <r>
    <x v="581"/>
    <s v="80004639"/>
    <s v="900004"/>
    <s v="11001917"/>
    <s v="30"/>
    <x v="0"/>
    <s v="PF05S000046"/>
    <x v="95"/>
    <s v="ADKD121"/>
    <n v="480"/>
    <s v="KG"/>
    <d v="2018-09-05T00:00:00"/>
    <n v="480"/>
    <s v="KG"/>
    <n v="0"/>
    <s v=""/>
    <d v="2018-09-06T00:00:00"/>
  </r>
  <r>
    <x v="581"/>
    <s v="80004639"/>
    <s v="900005"/>
    <s v="11001917"/>
    <s v="30"/>
    <x v="0"/>
    <s v="PF05S000046"/>
    <x v="95"/>
    <s v="ADKD131"/>
    <n v="480"/>
    <s v="KG"/>
    <d v="2018-09-05T00:00:00"/>
    <n v="480"/>
    <s v="KG"/>
    <n v="0"/>
    <s v=""/>
    <d v="2018-09-06T00:00:00"/>
  </r>
  <r>
    <x v="581"/>
    <s v="80004639"/>
    <s v="900006"/>
    <s v="11001917"/>
    <s v="30"/>
    <x v="0"/>
    <s v="PF05S000046"/>
    <x v="95"/>
    <s v="ADKD211"/>
    <n v="480"/>
    <s v="KG"/>
    <d v="2018-09-05T00:00:00"/>
    <n v="480"/>
    <s v="KG"/>
    <n v="0"/>
    <s v=""/>
    <d v="2018-09-06T00:00:00"/>
  </r>
  <r>
    <x v="581"/>
    <s v="80004639"/>
    <s v="900007"/>
    <s v="11001917"/>
    <s v="30"/>
    <x v="0"/>
    <s v="PF05S000046"/>
    <x v="95"/>
    <s v="ADKD321"/>
    <n v="480"/>
    <s v="KG"/>
    <d v="2018-09-05T00:00:00"/>
    <n v="480"/>
    <s v="KG"/>
    <n v="0"/>
    <s v=""/>
    <d v="2018-09-06T00:00:00"/>
  </r>
  <r>
    <x v="581"/>
    <s v="80004639"/>
    <s v="900008"/>
    <s v="11001917"/>
    <s v="30"/>
    <x v="0"/>
    <s v="PF05S000046"/>
    <x v="95"/>
    <s v="ADKD331"/>
    <n v="480"/>
    <s v="KG"/>
    <d v="2018-09-05T00:00:00"/>
    <n v="480"/>
    <s v="KG"/>
    <n v="0"/>
    <s v=""/>
    <d v="2018-09-06T00:00:00"/>
  </r>
  <r>
    <x v="628"/>
    <s v="80004640"/>
    <s v="900001"/>
    <s v="11001974"/>
    <s v="10"/>
    <x v="0"/>
    <s v="PF05S000028"/>
    <x v="29"/>
    <s v="ACQQ22"/>
    <n v="676"/>
    <s v="KG"/>
    <d v="2018-09-05T00:00:00"/>
    <n v="676"/>
    <s v="KG"/>
    <n v="0"/>
    <s v=""/>
    <d v="2018-09-06T00:00:00"/>
  </r>
  <r>
    <x v="628"/>
    <s v="80004640"/>
    <s v="900002"/>
    <s v="11001974"/>
    <s v="10"/>
    <x v="0"/>
    <s v="PF05S000028"/>
    <x v="29"/>
    <s v="ACQQ23"/>
    <n v="666"/>
    <s v="KG"/>
    <d v="2018-09-05T00:00:00"/>
    <n v="666"/>
    <s v="KG"/>
    <n v="0"/>
    <s v=""/>
    <d v="2018-09-06T00:00:00"/>
  </r>
  <r>
    <x v="628"/>
    <s v="80004640"/>
    <s v="900003"/>
    <s v="11001974"/>
    <s v="10"/>
    <x v="0"/>
    <s v="PF05S000028"/>
    <x v="29"/>
    <s v="ACQQ31"/>
    <n v="658"/>
    <s v="KG"/>
    <d v="2018-09-05T00:00:00"/>
    <n v="658"/>
    <s v="KG"/>
    <n v="0"/>
    <s v=""/>
    <d v="2018-09-06T00:00:00"/>
  </r>
  <r>
    <x v="628"/>
    <s v="80004640"/>
    <s v="900004"/>
    <s v="11001974"/>
    <s v="10"/>
    <x v="0"/>
    <s v="PF05S000028"/>
    <x v="29"/>
    <s v="ACQQ21"/>
    <n v="634"/>
    <s v="KG"/>
    <d v="2018-09-05T00:00:00"/>
    <n v="634"/>
    <s v="KG"/>
    <n v="0"/>
    <s v=""/>
    <d v="2018-09-06T00:00:00"/>
  </r>
  <r>
    <x v="628"/>
    <s v="80004640"/>
    <s v="900005"/>
    <s v="11001974"/>
    <s v="10"/>
    <x v="0"/>
    <s v="PF05S000028"/>
    <x v="29"/>
    <s v="ACQQ32"/>
    <n v="632"/>
    <s v="KG"/>
    <d v="2018-09-05T00:00:00"/>
    <n v="632"/>
    <s v="KG"/>
    <n v="0"/>
    <s v=""/>
    <d v="2018-09-06T00:00:00"/>
  </r>
  <r>
    <x v="628"/>
    <s v="80004640"/>
    <s v="900006"/>
    <s v="11001974"/>
    <s v="10"/>
    <x v="0"/>
    <s v="PF05S000028"/>
    <x v="29"/>
    <s v="ACQQ33"/>
    <n v="624"/>
    <s v="KG"/>
    <d v="2018-09-05T00:00:00"/>
    <n v="624"/>
    <s v="KG"/>
    <n v="0"/>
    <s v=""/>
    <d v="2018-09-06T00:00:00"/>
  </r>
  <r>
    <x v="628"/>
    <s v="80004640"/>
    <s v="900007"/>
    <s v="11001974"/>
    <s v="10"/>
    <x v="0"/>
    <s v="PF05S000028"/>
    <x v="29"/>
    <s v="ACQQ12"/>
    <n v="616"/>
    <s v="KG"/>
    <d v="2018-09-05T00:00:00"/>
    <n v="616"/>
    <s v="KG"/>
    <n v="0"/>
    <s v=""/>
    <d v="2018-09-06T00:00:00"/>
  </r>
  <r>
    <x v="628"/>
    <s v="80004640"/>
    <s v="900008"/>
    <s v="11001974"/>
    <s v="10"/>
    <x v="0"/>
    <s v="PF05S000028"/>
    <x v="29"/>
    <s v="ACQQ13"/>
    <n v="604"/>
    <s v="KG"/>
    <d v="2018-09-05T00:00:00"/>
    <n v="604"/>
    <s v="KG"/>
    <n v="0"/>
    <s v=""/>
    <d v="2018-09-06T00:00:00"/>
  </r>
  <r>
    <x v="628"/>
    <s v="80004640"/>
    <s v="900009"/>
    <s v="11001974"/>
    <s v="10"/>
    <x v="0"/>
    <s v="PF05S000028"/>
    <x v="29"/>
    <s v="ACQQ11"/>
    <n v="490"/>
    <s v="KG"/>
    <d v="2018-09-05T00:00:00"/>
    <n v="490"/>
    <s v="KG"/>
    <n v="0"/>
    <s v=""/>
    <d v="2018-09-06T00:00:00"/>
  </r>
  <r>
    <x v="625"/>
    <s v="80004641"/>
    <s v="900001"/>
    <s v="11002180"/>
    <s v="30"/>
    <x v="3"/>
    <s v="PF05S000071"/>
    <x v="10"/>
    <s v="ADRB21"/>
    <n v="880"/>
    <s v="KG"/>
    <d v="2018-08-29T00:00:00"/>
    <n v="880"/>
    <s v="KG"/>
    <n v="0"/>
    <s v=""/>
    <d v="2018-08-30T00:00:00"/>
  </r>
  <r>
    <x v="625"/>
    <s v="80004641"/>
    <s v="900003"/>
    <s v="11002180"/>
    <s v="30"/>
    <x v="3"/>
    <s v="PF05S000071"/>
    <x v="10"/>
    <s v="ADRB22"/>
    <n v="872"/>
    <s v="KG"/>
    <d v="2018-08-29T00:00:00"/>
    <n v="872"/>
    <s v="KG"/>
    <n v="0"/>
    <s v=""/>
    <d v="2018-08-30T00:00:00"/>
  </r>
  <r>
    <x v="629"/>
    <s v="80004654"/>
    <s v="900001"/>
    <s v="11001659"/>
    <s v="40"/>
    <x v="3"/>
    <s v="PF05S000070"/>
    <x v="41"/>
    <s v="ADPN221"/>
    <n v="324"/>
    <s v="KG"/>
    <d v="2018-08-31T00:00:00"/>
    <n v="324"/>
    <s v="KG"/>
    <n v="0"/>
    <s v=""/>
    <d v="2018-09-03T00:00:00"/>
  </r>
  <r>
    <x v="629"/>
    <s v="80004654"/>
    <s v="900002"/>
    <s v="11001659"/>
    <s v="40"/>
    <x v="3"/>
    <s v="PF05S000070"/>
    <x v="41"/>
    <s v="ADPN122"/>
    <n v="318"/>
    <s v="KG"/>
    <d v="2018-08-31T00:00:00"/>
    <n v="318"/>
    <s v="KG"/>
    <n v="0"/>
    <s v=""/>
    <d v="2018-09-03T00:00:00"/>
  </r>
  <r>
    <x v="629"/>
    <s v="80004654"/>
    <s v="900003"/>
    <s v="11001659"/>
    <s v="40"/>
    <x v="3"/>
    <s v="PF05S000070"/>
    <x v="41"/>
    <s v="ADPN322"/>
    <n v="314"/>
    <s v="KG"/>
    <d v="2018-08-31T00:00:00"/>
    <n v="314"/>
    <s v="KG"/>
    <n v="0"/>
    <s v=""/>
    <d v="2018-09-03T00:00:00"/>
  </r>
  <r>
    <x v="629"/>
    <s v="80004654"/>
    <s v="900004"/>
    <s v="11001659"/>
    <s v="40"/>
    <x v="3"/>
    <s v="PF05S000070"/>
    <x v="41"/>
    <s v="ADPN112"/>
    <n v="306"/>
    <s v="KG"/>
    <d v="2018-08-31T00:00:00"/>
    <n v="306"/>
    <s v="KG"/>
    <n v="0"/>
    <s v=""/>
    <d v="2018-09-03T00:00:00"/>
  </r>
  <r>
    <x v="629"/>
    <s v="80004654"/>
    <s v="900005"/>
    <s v="11001659"/>
    <s v="40"/>
    <x v="3"/>
    <s v="PF05S000070"/>
    <x v="41"/>
    <s v="ADPN212"/>
    <n v="306"/>
    <s v="KG"/>
    <d v="2018-08-31T00:00:00"/>
    <n v="306"/>
    <s v="KG"/>
    <n v="0"/>
    <s v=""/>
    <d v="2018-09-03T00:00:00"/>
  </r>
  <r>
    <x v="629"/>
    <s v="80004654"/>
    <s v="900006"/>
    <s v="11001659"/>
    <s v="40"/>
    <x v="3"/>
    <s v="PF05S000070"/>
    <x v="41"/>
    <s v="ADPN312"/>
    <n v="302"/>
    <s v="KG"/>
    <d v="2018-08-31T00:00:00"/>
    <n v="302"/>
    <s v="KG"/>
    <n v="0"/>
    <s v=""/>
    <d v="2018-09-03T00:00:00"/>
  </r>
  <r>
    <x v="629"/>
    <s v="80004654"/>
    <s v="900007"/>
    <s v="11001659"/>
    <s v="40"/>
    <x v="3"/>
    <s v="PF05S000070"/>
    <x v="41"/>
    <s v="ADPN331"/>
    <n v="296"/>
    <s v="KG"/>
    <d v="2018-08-31T00:00:00"/>
    <n v="296"/>
    <s v="KG"/>
    <n v="0"/>
    <s v=""/>
    <d v="2018-09-03T00:00:00"/>
  </r>
  <r>
    <x v="629"/>
    <s v="80004654"/>
    <s v="900008"/>
    <s v="11001659"/>
    <s v="40"/>
    <x v="3"/>
    <s v="PF05S000070"/>
    <x v="41"/>
    <s v="ADPN232"/>
    <n v="280"/>
    <s v="KG"/>
    <d v="2018-08-31T00:00:00"/>
    <n v="280"/>
    <s v="KG"/>
    <n v="0"/>
    <s v=""/>
    <d v="2018-09-03T00:00:00"/>
  </r>
  <r>
    <x v="629"/>
    <s v="80004654"/>
    <s v="900009"/>
    <s v="11001659"/>
    <s v="40"/>
    <x v="3"/>
    <s v="PF05S000070"/>
    <x v="41"/>
    <s v="ADPN111"/>
    <n v="256"/>
    <s v="KG"/>
    <d v="2018-08-31T00:00:00"/>
    <n v="256"/>
    <s v="KG"/>
    <n v="0"/>
    <s v=""/>
    <d v="2018-09-03T00:00:00"/>
  </r>
  <r>
    <x v="512"/>
    <s v="80004660"/>
    <s v="900001"/>
    <s v="11001914"/>
    <s v="50"/>
    <x v="12"/>
    <s v="PF05S000100"/>
    <x v="65"/>
    <s v="ADGB331"/>
    <n v="294"/>
    <s v="KG"/>
    <d v="2018-09-03T00:00:00"/>
    <n v="294"/>
    <s v="KG"/>
    <n v="0"/>
    <s v=""/>
    <d v="2018-09-04T00:00:00"/>
  </r>
  <r>
    <x v="512"/>
    <s v="80004660"/>
    <s v="900002"/>
    <s v="11001914"/>
    <s v="50"/>
    <x v="12"/>
    <s v="PF05S000100"/>
    <x v="65"/>
    <s v="ADGB211"/>
    <n v="284"/>
    <s v="KG"/>
    <d v="2018-09-03T00:00:00"/>
    <n v="284"/>
    <s v="KG"/>
    <n v="0"/>
    <s v=""/>
    <d v="2018-09-04T00:00:00"/>
  </r>
  <r>
    <x v="512"/>
    <s v="80004660"/>
    <s v="900003"/>
    <s v="11001914"/>
    <s v="50"/>
    <x v="12"/>
    <s v="PF05S000100"/>
    <x v="65"/>
    <s v="ADGB212"/>
    <n v="284"/>
    <s v="KG"/>
    <d v="2018-09-03T00:00:00"/>
    <n v="284"/>
    <s v="KG"/>
    <n v="0"/>
    <s v=""/>
    <d v="2018-09-04T00:00:00"/>
  </r>
  <r>
    <x v="582"/>
    <s v="80004661"/>
    <s v="900001"/>
    <s v="11001619"/>
    <s v="10"/>
    <x v="8"/>
    <s v="PF05S000065"/>
    <x v="83"/>
    <s v="ADKL222"/>
    <n v="304"/>
    <s v="KG"/>
    <d v="2018-09-04T00:00:00"/>
    <n v="304"/>
    <s v="KG"/>
    <n v="0"/>
    <s v=""/>
    <d v="2018-09-05T00:00:00"/>
  </r>
  <r>
    <x v="582"/>
    <s v="80004661"/>
    <s v="900002"/>
    <s v="11001619"/>
    <s v="10"/>
    <x v="8"/>
    <s v="PF05S000065"/>
    <x v="83"/>
    <s v="ADKL221"/>
    <n v="302"/>
    <s v="KG"/>
    <d v="2018-09-04T00:00:00"/>
    <n v="302"/>
    <s v="KG"/>
    <n v="0"/>
    <s v=""/>
    <d v="2018-09-05T00:00:00"/>
  </r>
  <r>
    <x v="582"/>
    <s v="80004661"/>
    <s v="900003"/>
    <s v="11001619"/>
    <s v="10"/>
    <x v="8"/>
    <s v="PF05S000065"/>
    <x v="83"/>
    <s v="ADKL212"/>
    <n v="298"/>
    <s v="KG"/>
    <d v="2018-09-04T00:00:00"/>
    <n v="298"/>
    <s v="KG"/>
    <n v="0"/>
    <s v=""/>
    <d v="2018-09-05T00:00:00"/>
  </r>
  <r>
    <x v="582"/>
    <s v="80004661"/>
    <s v="900005"/>
    <s v="11001619"/>
    <s v="10"/>
    <x v="8"/>
    <s v="PF05S000065"/>
    <x v="83"/>
    <s v="ADKL132"/>
    <n v="292"/>
    <s v="KG"/>
    <d v="2018-09-04T00:00:00"/>
    <n v="292"/>
    <s v="KG"/>
    <n v="0"/>
    <s v=""/>
    <d v="2018-09-05T00:00:00"/>
  </r>
  <r>
    <x v="582"/>
    <s v="80004661"/>
    <s v="900006"/>
    <s v="11001619"/>
    <s v="10"/>
    <x v="8"/>
    <s v="PF05S000065"/>
    <x v="83"/>
    <s v="ADKL211"/>
    <n v="292"/>
    <s v="KG"/>
    <d v="2018-09-04T00:00:00"/>
    <n v="292"/>
    <s v="KG"/>
    <n v="0"/>
    <s v=""/>
    <d v="2018-09-05T00:00:00"/>
  </r>
  <r>
    <x v="582"/>
    <s v="80004661"/>
    <s v="900007"/>
    <s v="11001619"/>
    <s v="10"/>
    <x v="8"/>
    <s v="PF05S000065"/>
    <x v="83"/>
    <s v="ADKL332"/>
    <n v="268"/>
    <s v="KG"/>
    <d v="2018-09-04T00:00:00"/>
    <n v="268"/>
    <s v="KG"/>
    <n v="0"/>
    <s v=""/>
    <d v="2018-09-05T00:00:00"/>
  </r>
  <r>
    <x v="582"/>
    <s v="80004661"/>
    <s v="900008"/>
    <s v="11001619"/>
    <s v="10"/>
    <x v="8"/>
    <s v="PF05S000065"/>
    <x v="83"/>
    <s v="ADKL322"/>
    <n v="262"/>
    <s v="KG"/>
    <d v="2018-09-04T00:00:00"/>
    <n v="262"/>
    <s v="KG"/>
    <n v="0"/>
    <s v=""/>
    <d v="2018-09-05T00:00:00"/>
  </r>
  <r>
    <x v="582"/>
    <s v="80004661"/>
    <s v="900009"/>
    <s v="11001619"/>
    <s v="10"/>
    <x v="8"/>
    <s v="PF05S000065"/>
    <x v="83"/>
    <s v="ADKL331"/>
    <n v="260"/>
    <s v="KG"/>
    <d v="2018-09-04T00:00:00"/>
    <n v="260"/>
    <s v="KG"/>
    <n v="0"/>
    <s v=""/>
    <d v="2018-09-05T00:00:00"/>
  </r>
  <r>
    <x v="521"/>
    <s v="80004664"/>
    <s v="900001"/>
    <s v="11001637"/>
    <s v="10"/>
    <x v="8"/>
    <s v="PF05S000061"/>
    <x v="11"/>
    <s v="ADGE21"/>
    <n v="918"/>
    <s v="KG"/>
    <d v="2018-09-04T00:00:00"/>
    <n v="918"/>
    <s v="KG"/>
    <n v="0"/>
    <s v=""/>
    <d v="2018-09-05T00:00:00"/>
  </r>
  <r>
    <x v="630"/>
    <s v="80004666"/>
    <s v="900001"/>
    <s v="11001934"/>
    <s v="10"/>
    <x v="0"/>
    <s v="PF05S000005"/>
    <x v="5"/>
    <s v="ADEE23"/>
    <n v="606"/>
    <s v="KG"/>
    <d v="2018-09-05T00:00:00"/>
    <n v="606"/>
    <s v="KG"/>
    <n v="0"/>
    <s v=""/>
    <d v="2018-09-06T00:00:00"/>
  </r>
  <r>
    <x v="630"/>
    <s v="80004666"/>
    <s v="900002"/>
    <s v="11001934"/>
    <s v="10"/>
    <x v="0"/>
    <s v="PF05S000005"/>
    <x v="5"/>
    <s v="ADEE12"/>
    <n v="602"/>
    <s v="KG"/>
    <d v="2018-09-05T00:00:00"/>
    <n v="602"/>
    <s v="KG"/>
    <n v="0"/>
    <s v=""/>
    <d v="2018-09-06T00:00:00"/>
  </r>
  <r>
    <x v="630"/>
    <s v="80004666"/>
    <s v="900003"/>
    <s v="11001934"/>
    <s v="10"/>
    <x v="0"/>
    <s v="PF05S000005"/>
    <x v="5"/>
    <s v="ADEE33"/>
    <n v="578"/>
    <s v="KG"/>
    <d v="2018-09-05T00:00:00"/>
    <n v="578"/>
    <s v="KG"/>
    <n v="0"/>
    <s v=""/>
    <d v="2018-09-06T00:00:00"/>
  </r>
  <r>
    <x v="630"/>
    <s v="80004666"/>
    <s v="900004"/>
    <s v="11001934"/>
    <s v="10"/>
    <x v="0"/>
    <s v="PF05S000005"/>
    <x v="5"/>
    <s v="ADEE31"/>
    <n v="568"/>
    <s v="KG"/>
    <d v="2018-09-05T00:00:00"/>
    <n v="568"/>
    <s v="KG"/>
    <n v="0"/>
    <s v=""/>
    <d v="2018-09-06T00:00:00"/>
  </r>
  <r>
    <x v="630"/>
    <s v="80004666"/>
    <s v="900005"/>
    <s v="11001934"/>
    <s v="10"/>
    <x v="0"/>
    <s v="PF05S000005"/>
    <x v="5"/>
    <s v="ADEE11"/>
    <n v="552"/>
    <s v="KG"/>
    <d v="2018-09-05T00:00:00"/>
    <n v="552"/>
    <s v="KG"/>
    <n v="0"/>
    <s v=""/>
    <d v="2018-09-06T00:00:00"/>
  </r>
  <r>
    <x v="631"/>
    <s v="80004667"/>
    <s v="900001"/>
    <s v="11001979"/>
    <s v="10"/>
    <x v="0"/>
    <s v="PF05S000022"/>
    <x v="22"/>
    <s v="ADPJ1"/>
    <n v="2946"/>
    <s v="KG"/>
    <d v="2018-09-05T00:00:00"/>
    <n v="2946"/>
    <s v="KG"/>
    <n v="0"/>
    <s v=""/>
    <d v="2018-09-06T00:00:00"/>
  </r>
  <r>
    <x v="631"/>
    <s v="80004667"/>
    <s v="900002"/>
    <s v="11001979"/>
    <s v="10"/>
    <x v="0"/>
    <s v="PF05S000022"/>
    <x v="22"/>
    <s v="ADPJ2"/>
    <n v="2696"/>
    <s v="KG"/>
    <d v="2018-09-05T00:00:00"/>
    <n v="2696"/>
    <s v="KG"/>
    <n v="0"/>
    <s v=""/>
    <d v="2018-09-06T00:00:00"/>
  </r>
  <r>
    <x v="632"/>
    <s v="80004671"/>
    <s v="900001"/>
    <s v="11001016"/>
    <s v="180"/>
    <x v="11"/>
    <s v="PF05S000200"/>
    <x v="38"/>
    <s v="ADQK12"/>
    <n v="1344"/>
    <s v="KG"/>
    <d v="2018-09-13T00:00:00"/>
    <n v="1344"/>
    <s v="KG"/>
    <n v="0"/>
    <s v=""/>
    <d v="2018-09-06T00:00:00"/>
  </r>
  <r>
    <x v="632"/>
    <s v="80004671"/>
    <s v="900003"/>
    <s v="11001016"/>
    <s v="180"/>
    <x v="11"/>
    <s v="PF05S000200"/>
    <x v="38"/>
    <s v="ADQK22"/>
    <n v="1340"/>
    <s v="KG"/>
    <d v="2018-09-13T00:00:00"/>
    <n v="1340"/>
    <s v="KG"/>
    <n v="0"/>
    <s v=""/>
    <d v="2018-09-06T00:00:00"/>
  </r>
  <r>
    <x v="632"/>
    <s v="80004671"/>
    <s v="900005"/>
    <s v="11001016"/>
    <s v="180"/>
    <x v="11"/>
    <s v="PF05S000200"/>
    <x v="38"/>
    <s v="ADQK11"/>
    <n v="1338"/>
    <s v="KG"/>
    <d v="2018-09-13T00:00:00"/>
    <n v="1338"/>
    <s v="KG"/>
    <n v="0"/>
    <s v=""/>
    <d v="2018-09-06T00:00:00"/>
  </r>
  <r>
    <x v="632"/>
    <s v="80004671"/>
    <s v="900006"/>
    <s v="11001016"/>
    <s v="180"/>
    <x v="11"/>
    <s v="PF05S000200"/>
    <x v="38"/>
    <s v="ADQK21"/>
    <n v="1338"/>
    <s v="KG"/>
    <d v="2018-09-13T00:00:00"/>
    <n v="1338"/>
    <s v="KG"/>
    <n v="0"/>
    <s v=""/>
    <d v="2018-09-06T00:00:00"/>
  </r>
  <r>
    <x v="633"/>
    <s v="80004681"/>
    <s v="900001"/>
    <s v="11001638"/>
    <s v="100"/>
    <x v="13"/>
    <s v="PF05S000500"/>
    <x v="75"/>
    <s v="ADOS13"/>
    <n v="942"/>
    <s v="KG"/>
    <d v="2018-09-10T00:00:00"/>
    <n v="942"/>
    <s v="KG"/>
    <n v="0"/>
    <s v=""/>
    <d v="2018-09-11T00:00:00"/>
  </r>
  <r>
    <x v="633"/>
    <s v="80004681"/>
    <s v="900002"/>
    <s v="11001638"/>
    <s v="100"/>
    <x v="13"/>
    <s v="PF05S000500"/>
    <x v="75"/>
    <s v="ADOS12"/>
    <n v="940"/>
    <s v="KG"/>
    <d v="2018-09-10T00:00:00"/>
    <n v="940"/>
    <s v="KG"/>
    <n v="0"/>
    <s v=""/>
    <d v="2018-09-11T00:00:00"/>
  </r>
  <r>
    <x v="633"/>
    <s v="80004681"/>
    <s v="900003"/>
    <s v="11001638"/>
    <s v="100"/>
    <x v="13"/>
    <s v="PF05S000500"/>
    <x v="75"/>
    <s v="ADOS22"/>
    <n v="938"/>
    <s v="KG"/>
    <d v="2018-09-10T00:00:00"/>
    <n v="938"/>
    <s v="KG"/>
    <n v="0"/>
    <s v=""/>
    <d v="2018-09-11T00:00:00"/>
  </r>
  <r>
    <x v="633"/>
    <s v="80004681"/>
    <s v="900004"/>
    <s v="11001638"/>
    <s v="100"/>
    <x v="13"/>
    <s v="PF05S000500"/>
    <x v="75"/>
    <s v="ADOS21"/>
    <n v="936"/>
    <s v="KG"/>
    <d v="2018-09-10T00:00:00"/>
    <n v="936"/>
    <s v="KG"/>
    <n v="0"/>
    <s v=""/>
    <d v="2018-09-11T00:00:00"/>
  </r>
  <r>
    <x v="633"/>
    <s v="80004681"/>
    <s v="900005"/>
    <s v="11001638"/>
    <s v="100"/>
    <x v="13"/>
    <s v="PF05S000500"/>
    <x v="75"/>
    <s v="ADOS23"/>
    <n v="822"/>
    <s v="KG"/>
    <d v="2018-09-10T00:00:00"/>
    <n v="822"/>
    <s v="KG"/>
    <n v="0"/>
    <s v=""/>
    <d v="2018-09-11T00:00:00"/>
  </r>
  <r>
    <x v="633"/>
    <s v="80004681"/>
    <s v="900006"/>
    <s v="11001638"/>
    <s v="100"/>
    <x v="13"/>
    <s v="PF05S000500"/>
    <x v="75"/>
    <s v="ADOS11"/>
    <n v="706"/>
    <s v="KG"/>
    <d v="2018-09-10T00:00:00"/>
    <n v="706"/>
    <s v="KG"/>
    <n v="0"/>
    <s v=""/>
    <d v="2018-09-11T00:00:00"/>
  </r>
  <r>
    <x v="617"/>
    <s v="80004682"/>
    <s v="900001"/>
    <s v="11001638"/>
    <s v="340"/>
    <x v="13"/>
    <s v="PF05S000530"/>
    <x v="55"/>
    <s v="ADOP32"/>
    <n v="652"/>
    <s v="KG"/>
    <d v="2018-09-10T00:00:00"/>
    <n v="652"/>
    <s v="KG"/>
    <n v="0"/>
    <s v=""/>
    <d v="2018-09-11T00:00:00"/>
  </r>
  <r>
    <x v="617"/>
    <s v="80004682"/>
    <s v="900002"/>
    <s v="11001638"/>
    <s v="340"/>
    <x v="13"/>
    <s v="PF05S000530"/>
    <x v="55"/>
    <s v="ADOP23"/>
    <n v="590"/>
    <s v="KG"/>
    <d v="2018-09-10T00:00:00"/>
    <n v="590"/>
    <s v="KG"/>
    <n v="0"/>
    <s v=""/>
    <d v="2018-09-11T00:00:00"/>
  </r>
  <r>
    <x v="617"/>
    <s v="80004682"/>
    <s v="900003"/>
    <s v="11001638"/>
    <s v="340"/>
    <x v="13"/>
    <s v="PF05S000530"/>
    <x v="55"/>
    <s v="ADOP31"/>
    <n v="590"/>
    <s v="KG"/>
    <d v="2018-09-10T00:00:00"/>
    <n v="590"/>
    <s v="KG"/>
    <n v="0"/>
    <s v=""/>
    <d v="2018-09-11T00:00:00"/>
  </r>
  <r>
    <x v="617"/>
    <s v="80004682"/>
    <s v="900004"/>
    <s v="11001638"/>
    <s v="340"/>
    <x v="13"/>
    <s v="PF05S000530"/>
    <x v="55"/>
    <s v="ADOP11"/>
    <n v="532"/>
    <s v="KG"/>
    <d v="2018-09-10T00:00:00"/>
    <n v="532"/>
    <s v="KG"/>
    <n v="0"/>
    <s v=""/>
    <d v="2018-09-11T00:00:00"/>
  </r>
  <r>
    <x v="617"/>
    <s v="80004682"/>
    <s v="900005"/>
    <s v="11001638"/>
    <s v="340"/>
    <x v="13"/>
    <s v="PF05S000530"/>
    <x v="55"/>
    <s v="ADOP33"/>
    <n v="476"/>
    <s v="KG"/>
    <d v="2018-09-10T00:00:00"/>
    <n v="476"/>
    <s v="KG"/>
    <n v="0"/>
    <s v=""/>
    <d v="2018-09-11T00:00:00"/>
  </r>
  <r>
    <x v="634"/>
    <s v="80004684"/>
    <s v="900001"/>
    <s v="11001921"/>
    <s v="10"/>
    <x v="0"/>
    <s v="PF05S000028"/>
    <x v="29"/>
    <s v="ACQS12"/>
    <n v="664"/>
    <s v="KG"/>
    <d v="2018-09-12T00:00:00"/>
    <n v="664"/>
    <s v="KG"/>
    <n v="0"/>
    <s v=""/>
    <d v="2018-09-13T00:00:00"/>
  </r>
  <r>
    <x v="634"/>
    <s v="80004684"/>
    <s v="900002"/>
    <s v="11001921"/>
    <s v="10"/>
    <x v="0"/>
    <s v="PF05S000028"/>
    <x v="29"/>
    <s v="ACQS21"/>
    <n v="664"/>
    <s v="KG"/>
    <d v="2018-09-12T00:00:00"/>
    <n v="664"/>
    <s v="KG"/>
    <n v="0"/>
    <s v=""/>
    <d v="2018-09-13T00:00:00"/>
  </r>
  <r>
    <x v="634"/>
    <s v="80004684"/>
    <s v="900003"/>
    <s v="11001921"/>
    <s v="10"/>
    <x v="0"/>
    <s v="PF05S000028"/>
    <x v="29"/>
    <s v="ACQS23"/>
    <n v="664"/>
    <s v="KG"/>
    <d v="2018-09-12T00:00:00"/>
    <n v="664"/>
    <s v="KG"/>
    <n v="0"/>
    <s v=""/>
    <d v="2018-09-13T00:00:00"/>
  </r>
  <r>
    <x v="634"/>
    <s v="80004684"/>
    <s v="900004"/>
    <s v="11001921"/>
    <s v="10"/>
    <x v="0"/>
    <s v="PF05S000028"/>
    <x v="29"/>
    <s v="ACQS22"/>
    <n v="652"/>
    <s v="KG"/>
    <d v="2018-09-12T00:00:00"/>
    <n v="652"/>
    <s v="KG"/>
    <n v="0"/>
    <s v=""/>
    <d v="2018-09-13T00:00:00"/>
  </r>
  <r>
    <x v="634"/>
    <s v="80004684"/>
    <s v="900005"/>
    <s v="11001921"/>
    <s v="10"/>
    <x v="0"/>
    <s v="PF05S000028"/>
    <x v="29"/>
    <s v="ACQS13"/>
    <n v="634"/>
    <s v="KG"/>
    <d v="2018-09-12T00:00:00"/>
    <n v="634"/>
    <s v="KG"/>
    <n v="0"/>
    <s v=""/>
    <d v="2018-09-13T00:00:00"/>
  </r>
  <r>
    <x v="634"/>
    <s v="80004684"/>
    <s v="900006"/>
    <s v="11001921"/>
    <s v="10"/>
    <x v="0"/>
    <s v="PF05S000028"/>
    <x v="29"/>
    <s v="ACQS32"/>
    <n v="620"/>
    <s v="KG"/>
    <d v="2018-09-12T00:00:00"/>
    <n v="620"/>
    <s v="KG"/>
    <n v="0"/>
    <s v=""/>
    <d v="2018-09-13T00:00:00"/>
  </r>
  <r>
    <x v="634"/>
    <s v="80004684"/>
    <s v="900007"/>
    <s v="11001921"/>
    <s v="10"/>
    <x v="0"/>
    <s v="PF05S000028"/>
    <x v="29"/>
    <s v="ACQS33"/>
    <n v="610"/>
    <s v="KG"/>
    <d v="2018-09-12T00:00:00"/>
    <n v="610"/>
    <s v="KG"/>
    <n v="0"/>
    <s v=""/>
    <d v="2018-09-13T00:00:00"/>
  </r>
  <r>
    <x v="634"/>
    <s v="80004684"/>
    <s v="900008"/>
    <s v="11001921"/>
    <s v="10"/>
    <x v="0"/>
    <s v="PF05S000028"/>
    <x v="29"/>
    <s v="ACQS31"/>
    <n v="596"/>
    <s v="KG"/>
    <d v="2018-09-12T00:00:00"/>
    <n v="596"/>
    <s v="KG"/>
    <n v="0"/>
    <s v=""/>
    <d v="2018-09-13T00:00:00"/>
  </r>
  <r>
    <x v="634"/>
    <s v="80004684"/>
    <s v="900009"/>
    <s v="11001921"/>
    <s v="10"/>
    <x v="0"/>
    <s v="PF05S000028"/>
    <x v="29"/>
    <s v="ACQS11"/>
    <n v="584"/>
    <s v="KG"/>
    <d v="2018-09-12T00:00:00"/>
    <n v="584"/>
    <s v="KG"/>
    <n v="0"/>
    <s v=""/>
    <d v="2018-09-13T00:00:00"/>
  </r>
  <r>
    <x v="635"/>
    <s v="80004686"/>
    <s v="900001"/>
    <s v="11002065"/>
    <s v="10"/>
    <x v="0"/>
    <s v="PF05S000001"/>
    <x v="8"/>
    <s v="ADPF2"/>
    <n v="1986"/>
    <s v="KG"/>
    <d v="2018-09-26T00:00:00"/>
    <n v="1986"/>
    <s v="KG"/>
    <n v="0"/>
    <s v=""/>
    <d v="2018-09-27T00:00:00"/>
  </r>
  <r>
    <x v="635"/>
    <s v="80004686"/>
    <s v="900002"/>
    <s v="11002065"/>
    <s v="10"/>
    <x v="0"/>
    <s v="PF05S000001"/>
    <x v="8"/>
    <s v="ADPF1"/>
    <n v="1946"/>
    <s v="KG"/>
    <d v="2018-09-26T00:00:00"/>
    <n v="1946"/>
    <s v="KG"/>
    <n v="0"/>
    <s v=""/>
    <d v="2018-09-27T00:00:00"/>
  </r>
  <r>
    <x v="635"/>
    <s v="80004686"/>
    <s v="900003"/>
    <s v="11002065"/>
    <s v="10"/>
    <x v="0"/>
    <s v="PF05S000001"/>
    <x v="8"/>
    <s v="ADPF3"/>
    <n v="1792"/>
    <s v="KG"/>
    <d v="2018-09-26T00:00:00"/>
    <n v="1792"/>
    <s v="KG"/>
    <n v="0"/>
    <s v=""/>
    <d v="2018-09-27T00:00:00"/>
  </r>
  <r>
    <x v="323"/>
    <s v="80004688"/>
    <s v="900001"/>
    <s v="11002278"/>
    <s v="10"/>
    <x v="19"/>
    <s v="PF05S000404"/>
    <x v="115"/>
    <s v="ACUY1221"/>
    <n v="102"/>
    <s v="KG"/>
    <d v="2018-09-12T00:00:00"/>
    <n v="102"/>
    <s v="KG"/>
    <n v="0"/>
    <s v=""/>
    <d v="2018-09-13T00:00:00"/>
  </r>
  <r>
    <x v="636"/>
    <s v="80004689"/>
    <s v="900001"/>
    <s v="11002098"/>
    <s v="20"/>
    <x v="0"/>
    <s v="PF05S000046"/>
    <x v="95"/>
    <s v="ADMD111"/>
    <n v="478"/>
    <s v="KG"/>
    <d v="2018-09-12T00:00:00"/>
    <n v="478"/>
    <s v="KG"/>
    <n v="0"/>
    <s v=""/>
    <d v="2018-09-13T00:00:00"/>
  </r>
  <r>
    <x v="636"/>
    <s v="80004689"/>
    <s v="900002"/>
    <s v="11002098"/>
    <s v="20"/>
    <x v="0"/>
    <s v="PF05S000046"/>
    <x v="95"/>
    <s v="ADMD121"/>
    <n v="478"/>
    <s v="KG"/>
    <d v="2018-09-12T00:00:00"/>
    <n v="478"/>
    <s v="KG"/>
    <n v="0"/>
    <s v=""/>
    <d v="2018-09-13T00:00:00"/>
  </r>
  <r>
    <x v="636"/>
    <s v="80004689"/>
    <s v="900003"/>
    <s v="11002098"/>
    <s v="20"/>
    <x v="0"/>
    <s v="PF05S000046"/>
    <x v="95"/>
    <s v="ADMD131"/>
    <n v="478"/>
    <s v="KG"/>
    <d v="2018-09-12T00:00:00"/>
    <n v="478"/>
    <s v="KG"/>
    <n v="0"/>
    <s v=""/>
    <d v="2018-09-13T00:00:00"/>
  </r>
  <r>
    <x v="636"/>
    <s v="80004689"/>
    <s v="900004"/>
    <s v="11002098"/>
    <s v="20"/>
    <x v="0"/>
    <s v="PF05S000046"/>
    <x v="95"/>
    <s v="ADMD211"/>
    <n v="478"/>
    <s v="KG"/>
    <d v="2018-09-12T00:00:00"/>
    <n v="478"/>
    <s v="KG"/>
    <n v="0"/>
    <s v=""/>
    <d v="2018-09-13T00:00:00"/>
  </r>
  <r>
    <x v="636"/>
    <s v="80004689"/>
    <s v="900005"/>
    <s v="11002098"/>
    <s v="20"/>
    <x v="0"/>
    <s v="PF05S000046"/>
    <x v="95"/>
    <s v="ADMD221"/>
    <n v="476"/>
    <s v="KG"/>
    <d v="2018-09-12T00:00:00"/>
    <n v="476"/>
    <s v="KG"/>
    <n v="0"/>
    <s v=""/>
    <d v="2018-09-13T00:00:00"/>
  </r>
  <r>
    <x v="637"/>
    <s v="80004700"/>
    <s v="900001"/>
    <s v="11002089"/>
    <s v="10"/>
    <x v="0"/>
    <s v="PF05S000043"/>
    <x v="59"/>
    <s v="ADNA121"/>
    <n v="752"/>
    <s v="KG"/>
    <d v="2018-09-19T00:00:00"/>
    <n v="752"/>
    <s v="KG"/>
    <n v="0"/>
    <s v=""/>
    <d v="2018-09-20T00:00:00"/>
  </r>
  <r>
    <x v="637"/>
    <s v="80004700"/>
    <s v="900002"/>
    <s v="11002089"/>
    <s v="10"/>
    <x v="0"/>
    <s v="PF05S000043"/>
    <x v="59"/>
    <s v="ADNA131"/>
    <n v="752"/>
    <s v="KG"/>
    <d v="2018-09-19T00:00:00"/>
    <n v="752"/>
    <s v="KG"/>
    <n v="0"/>
    <s v=""/>
    <d v="2018-09-20T00:00:00"/>
  </r>
  <r>
    <x v="637"/>
    <s v="80004700"/>
    <s v="900003"/>
    <s v="11002089"/>
    <s v="10"/>
    <x v="0"/>
    <s v="PF05S000043"/>
    <x v="59"/>
    <s v="ADNA221"/>
    <n v="752"/>
    <s v="KG"/>
    <d v="2018-09-19T00:00:00"/>
    <n v="752"/>
    <s v="KG"/>
    <n v="0"/>
    <s v=""/>
    <d v="2018-09-20T00:00:00"/>
  </r>
  <r>
    <x v="637"/>
    <s v="80004700"/>
    <s v="900004"/>
    <s v="11002089"/>
    <s v="10"/>
    <x v="0"/>
    <s v="PF05S000043"/>
    <x v="59"/>
    <s v="ADNA211"/>
    <n v="750"/>
    <s v="KG"/>
    <d v="2018-09-19T00:00:00"/>
    <n v="750"/>
    <s v="KG"/>
    <n v="0"/>
    <s v=""/>
    <d v="2018-09-20T00:00:00"/>
  </r>
  <r>
    <x v="637"/>
    <s v="80004700"/>
    <s v="900005"/>
    <s v="11002089"/>
    <s v="10"/>
    <x v="0"/>
    <s v="PF05S000043"/>
    <x v="59"/>
    <s v="ADNA231"/>
    <n v="750"/>
    <s v="KG"/>
    <d v="2018-09-19T00:00:00"/>
    <n v="750"/>
    <s v="KG"/>
    <n v="0"/>
    <s v=""/>
    <d v="2018-09-20T00:00:00"/>
  </r>
  <r>
    <x v="637"/>
    <s v="80004700"/>
    <s v="900006"/>
    <s v="11002089"/>
    <s v="10"/>
    <x v="0"/>
    <s v="PF05S000043"/>
    <x v="59"/>
    <s v="ADNA11"/>
    <n v="746"/>
    <s v="KG"/>
    <d v="2018-09-19T00:00:00"/>
    <n v="746"/>
    <s v="KG"/>
    <n v="0"/>
    <s v=""/>
    <d v="2018-09-20T00:00:00"/>
  </r>
  <r>
    <x v="509"/>
    <s v="80004702"/>
    <s v="900001"/>
    <s v="11001896"/>
    <s v="10"/>
    <x v="0"/>
    <s v="PF05S000003"/>
    <x v="4"/>
    <s v="ACJG112"/>
    <n v="338"/>
    <s v="KG"/>
    <d v="2018-09-19T00:00:00"/>
    <n v="338"/>
    <s v="KG"/>
    <n v="0"/>
    <s v=""/>
    <d v="2018-09-20T00:00:00"/>
  </r>
  <r>
    <x v="508"/>
    <s v="80004702"/>
    <s v="900004"/>
    <s v="11001896"/>
    <s v="10"/>
    <x v="0"/>
    <s v="PF05S000003"/>
    <x v="4"/>
    <s v="ACOK122"/>
    <n v="326"/>
    <s v="KG"/>
    <d v="2018-09-19T00:00:00"/>
    <n v="326"/>
    <s v="KG"/>
    <n v="0"/>
    <s v=""/>
    <d v="2018-09-20T00:00:00"/>
  </r>
  <r>
    <x v="518"/>
    <s v="80004702"/>
    <s v="900005"/>
    <s v="11001896"/>
    <s v="10"/>
    <x v="0"/>
    <s v="PF05S000003"/>
    <x v="4"/>
    <s v="ADEG112"/>
    <n v="326"/>
    <s v="KG"/>
    <d v="2018-09-19T00:00:00"/>
    <n v="326"/>
    <s v="KG"/>
    <n v="0"/>
    <s v=""/>
    <d v="2018-09-20T00:00:00"/>
  </r>
  <r>
    <x v="518"/>
    <s v="80004702"/>
    <s v="900006"/>
    <s v="11001896"/>
    <s v="10"/>
    <x v="0"/>
    <s v="PF05S000003"/>
    <x v="4"/>
    <s v="ADEG232"/>
    <n v="322"/>
    <s v="KG"/>
    <d v="2018-09-19T00:00:00"/>
    <n v="322"/>
    <s v="KG"/>
    <n v="0"/>
    <s v=""/>
    <d v="2018-09-20T00:00:00"/>
  </r>
  <r>
    <x v="509"/>
    <s v="80004702"/>
    <s v="900009"/>
    <s v="11001896"/>
    <s v="10"/>
    <x v="0"/>
    <s v="PF05S000003"/>
    <x v="4"/>
    <s v="ACJG212"/>
    <n v="314"/>
    <s v="KG"/>
    <d v="2018-09-19T00:00:00"/>
    <n v="314"/>
    <s v="KG"/>
    <n v="0"/>
    <s v=""/>
    <d v="2018-09-20T00:00:00"/>
  </r>
  <r>
    <x v="509"/>
    <s v="80004702"/>
    <s v="900010"/>
    <s v="11001896"/>
    <s v="10"/>
    <x v="0"/>
    <s v="PF05S000003"/>
    <x v="4"/>
    <s v="ACJG132"/>
    <n v="312"/>
    <s v="KG"/>
    <d v="2018-09-19T00:00:00"/>
    <n v="312"/>
    <s v="KG"/>
    <n v="0"/>
    <s v=""/>
    <d v="2018-09-20T00:00:00"/>
  </r>
  <r>
    <x v="518"/>
    <s v="80004702"/>
    <s v="900011"/>
    <s v="11001896"/>
    <s v="10"/>
    <x v="0"/>
    <s v="PF05S000003"/>
    <x v="4"/>
    <s v="ADEG132"/>
    <n v="312"/>
    <s v="KG"/>
    <d v="2018-09-19T00:00:00"/>
    <n v="312"/>
    <s v="KG"/>
    <n v="0"/>
    <s v=""/>
    <d v="2018-09-20T00:00:00"/>
  </r>
  <r>
    <x v="509"/>
    <s v="80004702"/>
    <s v="900012"/>
    <s v="11001896"/>
    <s v="10"/>
    <x v="0"/>
    <s v="PF05S000003"/>
    <x v="4"/>
    <s v="ACJG232"/>
    <n v="308"/>
    <s v="KG"/>
    <d v="2018-09-19T00:00:00"/>
    <n v="308"/>
    <s v="KG"/>
    <n v="0"/>
    <s v=""/>
    <d v="2018-09-20T00:00:00"/>
  </r>
  <r>
    <x v="508"/>
    <s v="80004702"/>
    <s v="900013"/>
    <s v="11001896"/>
    <s v="10"/>
    <x v="0"/>
    <s v="PF05S000003"/>
    <x v="4"/>
    <s v="ACOK222"/>
    <n v="304"/>
    <s v="KG"/>
    <d v="2018-09-19T00:00:00"/>
    <n v="304"/>
    <s v="KG"/>
    <n v="0"/>
    <s v=""/>
    <d v="2018-09-20T00:00:00"/>
  </r>
  <r>
    <x v="518"/>
    <s v="80004702"/>
    <s v="900015"/>
    <s v="11001896"/>
    <s v="10"/>
    <x v="0"/>
    <s v="PF05S000003"/>
    <x v="4"/>
    <s v="ADEG222"/>
    <n v="286"/>
    <s v="KG"/>
    <d v="2018-09-19T00:00:00"/>
    <n v="286"/>
    <s v="KG"/>
    <n v="0"/>
    <s v=""/>
    <d v="2018-09-20T00:00:00"/>
  </r>
  <r>
    <x v="508"/>
    <s v="80004702"/>
    <s v="900017"/>
    <s v="11001896"/>
    <s v="10"/>
    <x v="0"/>
    <s v="PF05S000003"/>
    <x v="4"/>
    <s v="ACOK132"/>
    <n v="282"/>
    <s v="KG"/>
    <d v="2018-09-19T00:00:00"/>
    <n v="282"/>
    <s v="KG"/>
    <n v="0"/>
    <s v=""/>
    <d v="2018-09-20T00:00:00"/>
  </r>
  <r>
    <x v="638"/>
    <s v="80004705"/>
    <s v="900001"/>
    <s v="11001644"/>
    <s v="120"/>
    <x v="13"/>
    <s v="PF05B000012"/>
    <x v="105"/>
    <s v="ADPX121"/>
    <n v="762"/>
    <s v="KG"/>
    <d v="2018-09-18T00:00:00"/>
    <n v="762"/>
    <s v="KG"/>
    <n v="0"/>
    <s v=""/>
    <d v="2018-09-18T00:00:00"/>
  </r>
  <r>
    <x v="638"/>
    <s v="80004705"/>
    <s v="900002"/>
    <s v="11001644"/>
    <s v="120"/>
    <x v="13"/>
    <s v="PF05B000012"/>
    <x v="105"/>
    <s v="ADPX221"/>
    <n v="762"/>
    <s v="KG"/>
    <d v="2018-09-18T00:00:00"/>
    <n v="762"/>
    <s v="KG"/>
    <n v="0"/>
    <s v=""/>
    <d v="2018-09-18T00:00:00"/>
  </r>
  <r>
    <x v="638"/>
    <s v="80004705"/>
    <s v="900003"/>
    <s v="11001644"/>
    <s v="120"/>
    <x v="13"/>
    <s v="PF05B000012"/>
    <x v="105"/>
    <s v="ADPX211"/>
    <n v="634"/>
    <s v="KG"/>
    <d v="2018-09-18T00:00:00"/>
    <n v="634"/>
    <s v="KG"/>
    <n v="0"/>
    <s v=""/>
    <d v="2018-09-18T00:00:00"/>
  </r>
  <r>
    <x v="638"/>
    <s v="80004705"/>
    <s v="900004"/>
    <s v="11001644"/>
    <s v="120"/>
    <x v="13"/>
    <s v="PF05B000012"/>
    <x v="105"/>
    <s v="ADPX111"/>
    <n v="510"/>
    <s v="KG"/>
    <d v="2018-09-18T00:00:00"/>
    <n v="510"/>
    <s v="KG"/>
    <n v="0"/>
    <s v=""/>
    <d v="2018-09-18T00:00:00"/>
  </r>
  <r>
    <x v="638"/>
    <s v="80004705"/>
    <s v="900005"/>
    <s v="11001644"/>
    <s v="120"/>
    <x v="13"/>
    <s v="PF05B000012"/>
    <x v="105"/>
    <s v="ADPX131"/>
    <n v="508"/>
    <s v="KG"/>
    <d v="2018-09-18T00:00:00"/>
    <n v="508"/>
    <s v="KG"/>
    <n v="0"/>
    <s v=""/>
    <d v="2018-09-18T00:00:00"/>
  </r>
  <r>
    <x v="614"/>
    <s v="80004706"/>
    <s v="900001"/>
    <s v="11001644"/>
    <s v="40"/>
    <x v="13"/>
    <s v="PF05B000030"/>
    <x v="62"/>
    <s v="ADOM121"/>
    <n v="682"/>
    <s v="KG"/>
    <d v="2018-09-18T00:00:00"/>
    <n v="682"/>
    <s v="KG"/>
    <n v="0"/>
    <s v=""/>
    <d v="2018-09-18T00:00:00"/>
  </r>
  <r>
    <x v="614"/>
    <s v="80004706"/>
    <s v="900002"/>
    <s v="11001644"/>
    <s v="40"/>
    <x v="13"/>
    <s v="PF05B000030"/>
    <x v="62"/>
    <s v="ADOM122"/>
    <n v="682"/>
    <s v="KG"/>
    <d v="2018-09-18T00:00:00"/>
    <n v="682"/>
    <s v="KG"/>
    <n v="0"/>
    <s v=""/>
    <d v="2018-09-18T00:00:00"/>
  </r>
  <r>
    <x v="620"/>
    <s v="80004707"/>
    <s v="900003"/>
    <s v="11001643"/>
    <s v="120"/>
    <x v="13"/>
    <s v="PF05B000011"/>
    <x v="71"/>
    <s v="ADQA222"/>
    <n v="648"/>
    <s v="KG"/>
    <d v="2018-09-18T00:00:00"/>
    <n v="648"/>
    <s v="KG"/>
    <n v="0"/>
    <s v=""/>
    <d v="2018-09-19T00:00:00"/>
  </r>
  <r>
    <x v="620"/>
    <s v="80004707"/>
    <s v="900004"/>
    <s v="11001643"/>
    <s v="120"/>
    <x v="13"/>
    <s v="PF05B000011"/>
    <x v="71"/>
    <s v="ADQA232"/>
    <n v="646"/>
    <s v="KG"/>
    <d v="2018-09-18T00:00:00"/>
    <n v="646"/>
    <s v="KG"/>
    <n v="0"/>
    <s v=""/>
    <d v="2018-09-19T00:00:00"/>
  </r>
  <r>
    <x v="620"/>
    <s v="80004707"/>
    <s v="900006"/>
    <s v="11001643"/>
    <s v="120"/>
    <x v="13"/>
    <s v="PF05B000011"/>
    <x v="71"/>
    <s v="ADQA132"/>
    <n v="326"/>
    <s v="KG"/>
    <d v="2018-09-18T00:00:00"/>
    <n v="326"/>
    <s v="KG"/>
    <n v="0"/>
    <s v=""/>
    <d v="2018-09-19T00:00:00"/>
  </r>
  <r>
    <x v="620"/>
    <s v="80004707"/>
    <s v="900007"/>
    <s v="11001643"/>
    <s v="120"/>
    <x v="13"/>
    <s v="PF05B000011"/>
    <x v="71"/>
    <s v="ADQA212"/>
    <n v="324"/>
    <s v="KG"/>
    <d v="2018-09-18T00:00:00"/>
    <n v="324"/>
    <s v="KG"/>
    <n v="0"/>
    <s v=""/>
    <d v="2018-09-19T00:00:00"/>
  </r>
  <r>
    <x v="639"/>
    <s v="80004709"/>
    <s v="900001"/>
    <s v="11001644"/>
    <s v="160"/>
    <x v="13"/>
    <s v="PF05B000013"/>
    <x v="73"/>
    <s v="ADPW131"/>
    <n v="806"/>
    <s v="KG"/>
    <d v="2018-09-18T00:00:00"/>
    <n v="806"/>
    <s v="KG"/>
    <n v="0"/>
    <s v=""/>
    <d v="2018-09-19T00:00:00"/>
  </r>
  <r>
    <x v="639"/>
    <s v="80004709"/>
    <s v="900002"/>
    <s v="11001644"/>
    <s v="160"/>
    <x v="13"/>
    <s v="PF05B000013"/>
    <x v="73"/>
    <s v="ADPW211"/>
    <n v="674"/>
    <s v="KG"/>
    <d v="2018-09-18T00:00:00"/>
    <n v="674"/>
    <s v="KG"/>
    <n v="0"/>
    <s v=""/>
    <d v="2018-09-19T00:00:00"/>
  </r>
  <r>
    <x v="639"/>
    <s v="80004709"/>
    <s v="900003"/>
    <s v="11001644"/>
    <s v="160"/>
    <x v="13"/>
    <s v="PF05B000013"/>
    <x v="73"/>
    <s v="ADPW111"/>
    <n v="540"/>
    <s v="KG"/>
    <d v="2018-09-18T00:00:00"/>
    <n v="540"/>
    <s v="KG"/>
    <n v="0"/>
    <s v=""/>
    <d v="2018-09-19T00:00:00"/>
  </r>
  <r>
    <x v="639"/>
    <s v="80004709"/>
    <s v="900004"/>
    <s v="11001644"/>
    <s v="160"/>
    <x v="13"/>
    <s v="PF05B000013"/>
    <x v="73"/>
    <s v="ADPW221"/>
    <n v="540"/>
    <s v="KG"/>
    <d v="2018-09-18T00:00:00"/>
    <n v="540"/>
    <s v="KG"/>
    <n v="0"/>
    <s v=""/>
    <d v="2018-09-19T00:00:00"/>
  </r>
  <r>
    <x v="639"/>
    <s v="80004709"/>
    <s v="900005"/>
    <s v="11001644"/>
    <s v="160"/>
    <x v="13"/>
    <s v="PF05B000013"/>
    <x v="73"/>
    <s v="ADPW121"/>
    <n v="406"/>
    <s v="KG"/>
    <d v="2018-09-18T00:00:00"/>
    <n v="406"/>
    <s v="KG"/>
    <n v="0"/>
    <s v=""/>
    <d v="2018-09-19T00:00:00"/>
  </r>
  <r>
    <x v="639"/>
    <s v="80004709"/>
    <s v="900006"/>
    <s v="11001644"/>
    <s v="160"/>
    <x v="13"/>
    <s v="PF05B000013"/>
    <x v="73"/>
    <s v="ADPW231"/>
    <n v="406"/>
    <s v="KG"/>
    <d v="2018-09-18T00:00:00"/>
    <n v="406"/>
    <s v="KG"/>
    <n v="0"/>
    <s v=""/>
    <d v="2018-09-19T00:00:00"/>
  </r>
  <r>
    <x v="640"/>
    <s v="80004715"/>
    <s v="900001"/>
    <s v="11001984"/>
    <s v="10"/>
    <x v="0"/>
    <s v="PF05S000028"/>
    <x v="29"/>
    <s v="ACQR22"/>
    <n v="654"/>
    <s v="KG"/>
    <d v="2018-09-26T00:00:00"/>
    <n v="654"/>
    <s v="KG"/>
    <n v="0"/>
    <s v=""/>
    <d v="2018-09-27T00:00:00"/>
  </r>
  <r>
    <x v="640"/>
    <s v="80004715"/>
    <s v="900002"/>
    <s v="11001984"/>
    <s v="10"/>
    <x v="0"/>
    <s v="PF05S000028"/>
    <x v="29"/>
    <s v="ACQR21"/>
    <n v="650"/>
    <s v="KG"/>
    <d v="2018-09-26T00:00:00"/>
    <n v="650"/>
    <s v="KG"/>
    <n v="0"/>
    <s v=""/>
    <d v="2018-09-27T00:00:00"/>
  </r>
  <r>
    <x v="640"/>
    <s v="80004715"/>
    <s v="900003"/>
    <s v="11001984"/>
    <s v="10"/>
    <x v="0"/>
    <s v="PF05S000028"/>
    <x v="29"/>
    <s v="ACQR12"/>
    <n v="632"/>
    <s v="KG"/>
    <d v="2018-09-26T00:00:00"/>
    <n v="632"/>
    <s v="KG"/>
    <n v="0"/>
    <s v=""/>
    <d v="2018-09-27T00:00:00"/>
  </r>
  <r>
    <x v="640"/>
    <s v="80004715"/>
    <s v="900004"/>
    <s v="11001984"/>
    <s v="10"/>
    <x v="0"/>
    <s v="PF05S000028"/>
    <x v="29"/>
    <s v="ACQR31"/>
    <n v="618"/>
    <s v="KG"/>
    <d v="2018-09-26T00:00:00"/>
    <n v="618"/>
    <s v="KG"/>
    <n v="0"/>
    <s v=""/>
    <d v="2018-09-27T00:00:00"/>
  </r>
  <r>
    <x v="640"/>
    <s v="80004715"/>
    <s v="900005"/>
    <s v="11001984"/>
    <s v="10"/>
    <x v="0"/>
    <s v="PF05S000028"/>
    <x v="29"/>
    <s v="ACQR23"/>
    <n v="616"/>
    <s v="KG"/>
    <d v="2018-09-26T00:00:00"/>
    <n v="616"/>
    <s v="KG"/>
    <n v="0"/>
    <s v=""/>
    <d v="2018-09-27T00:00:00"/>
  </r>
  <r>
    <x v="640"/>
    <s v="80004715"/>
    <s v="900006"/>
    <s v="11001984"/>
    <s v="10"/>
    <x v="0"/>
    <s v="PF05S000028"/>
    <x v="29"/>
    <s v="ACQR13"/>
    <n v="602"/>
    <s v="KG"/>
    <d v="2018-09-26T00:00:00"/>
    <n v="602"/>
    <s v="KG"/>
    <n v="0"/>
    <s v=""/>
    <d v="2018-09-27T00:00:00"/>
  </r>
  <r>
    <x v="640"/>
    <s v="80004715"/>
    <s v="900007"/>
    <s v="11001984"/>
    <s v="10"/>
    <x v="0"/>
    <s v="PF05S000028"/>
    <x v="29"/>
    <s v="ACQR32"/>
    <n v="602"/>
    <s v="KG"/>
    <d v="2018-09-26T00:00:00"/>
    <n v="602"/>
    <s v="KG"/>
    <n v="0"/>
    <s v=""/>
    <d v="2018-09-27T00:00:00"/>
  </r>
  <r>
    <x v="640"/>
    <s v="80004715"/>
    <s v="900008"/>
    <s v="11001984"/>
    <s v="10"/>
    <x v="0"/>
    <s v="PF05S000028"/>
    <x v="29"/>
    <s v="ACQR33"/>
    <n v="598"/>
    <s v="KG"/>
    <d v="2018-09-26T00:00:00"/>
    <n v="598"/>
    <s v="KG"/>
    <n v="0"/>
    <s v=""/>
    <d v="2018-09-27T00:00:00"/>
  </r>
  <r>
    <x v="640"/>
    <s v="80004715"/>
    <s v="900009"/>
    <s v="11001984"/>
    <s v="10"/>
    <x v="0"/>
    <s v="PF05S000028"/>
    <x v="29"/>
    <s v="ACQR11"/>
    <n v="498"/>
    <s v="KG"/>
    <d v="2018-09-26T00:00:00"/>
    <n v="498"/>
    <s v="KG"/>
    <n v="0"/>
    <s v=""/>
    <d v="2018-09-27T00:00:00"/>
  </r>
  <r>
    <x v="641"/>
    <s v="80004716"/>
    <s v="900004"/>
    <s v="11001982"/>
    <s v="30"/>
    <x v="0"/>
    <s v="PF05S000606"/>
    <x v="116"/>
    <s v="ADLP1"/>
    <n v="3018"/>
    <s v="KG"/>
    <d v="2018-09-26T00:00:00"/>
    <n v="3018"/>
    <s v="KG"/>
    <n v="0"/>
    <s v=""/>
    <d v="2018-09-27T00:00:00"/>
  </r>
  <r>
    <x v="641"/>
    <s v="80004716"/>
    <s v="900005"/>
    <s v="11001982"/>
    <s v="30"/>
    <x v="0"/>
    <s v="PF05S000606"/>
    <x v="116"/>
    <s v="ADLP2"/>
    <n v="2784"/>
    <s v="KG"/>
    <d v="2018-09-26T00:00:00"/>
    <n v="2784"/>
    <s v="KG"/>
    <n v="0"/>
    <s v=""/>
    <d v="2018-09-27T00:00:00"/>
  </r>
  <r>
    <x v="642"/>
    <s v="80004721"/>
    <s v="900001"/>
    <s v="11001615"/>
    <s v="10"/>
    <x v="8"/>
    <s v="PF05S000067"/>
    <x v="104"/>
    <s v="ADQP12"/>
    <n v="636"/>
    <s v="KG"/>
    <d v="2018-09-21T00:00:00"/>
    <n v="636"/>
    <s v="KG"/>
    <n v="0"/>
    <s v=""/>
    <d v="2018-09-24T00:00:00"/>
  </r>
  <r>
    <x v="642"/>
    <s v="80004721"/>
    <s v="900002"/>
    <s v="11001615"/>
    <s v="10"/>
    <x v="8"/>
    <s v="PF05S000067"/>
    <x v="104"/>
    <s v="ADQP21"/>
    <n v="636"/>
    <s v="KG"/>
    <d v="2018-09-21T00:00:00"/>
    <n v="636"/>
    <s v="KG"/>
    <n v="0"/>
    <s v=""/>
    <d v="2018-09-24T00:00:00"/>
  </r>
  <r>
    <x v="642"/>
    <s v="80004721"/>
    <s v="900003"/>
    <s v="11001615"/>
    <s v="10"/>
    <x v="8"/>
    <s v="PF05S000067"/>
    <x v="104"/>
    <s v="ADQP22"/>
    <n v="626"/>
    <s v="KG"/>
    <d v="2018-09-21T00:00:00"/>
    <n v="626"/>
    <s v="KG"/>
    <n v="0"/>
    <s v=""/>
    <d v="2018-09-24T00:00:00"/>
  </r>
  <r>
    <x v="642"/>
    <s v="80004721"/>
    <s v="900005"/>
    <s v="11001615"/>
    <s v="10"/>
    <x v="8"/>
    <s v="PF05S000067"/>
    <x v="104"/>
    <s v="ADQP13"/>
    <n v="624"/>
    <s v="KG"/>
    <d v="2018-09-21T00:00:00"/>
    <n v="624"/>
    <s v="KG"/>
    <n v="0"/>
    <s v=""/>
    <d v="2018-09-24T00:00:00"/>
  </r>
  <r>
    <x v="642"/>
    <s v="80004721"/>
    <s v="900007"/>
    <s v="11001615"/>
    <s v="10"/>
    <x v="8"/>
    <s v="PF05S000067"/>
    <x v="104"/>
    <s v="ADQP32"/>
    <n v="606"/>
    <s v="KG"/>
    <d v="2018-09-21T00:00:00"/>
    <n v="606"/>
    <s v="KG"/>
    <n v="0"/>
    <s v=""/>
    <d v="2018-09-24T00:00:00"/>
  </r>
  <r>
    <x v="642"/>
    <s v="80004721"/>
    <s v="900008"/>
    <s v="11001615"/>
    <s v="10"/>
    <x v="8"/>
    <s v="PF05S000067"/>
    <x v="104"/>
    <s v="ADQP11"/>
    <n v="604"/>
    <s v="KG"/>
    <d v="2018-09-21T00:00:00"/>
    <n v="604"/>
    <s v="KG"/>
    <n v="0"/>
    <s v=""/>
    <d v="2018-09-24T00:00:00"/>
  </r>
  <r>
    <x v="642"/>
    <s v="80004721"/>
    <s v="900009"/>
    <s v="11001615"/>
    <s v="10"/>
    <x v="8"/>
    <s v="PF05S000067"/>
    <x v="104"/>
    <s v="ADQP31"/>
    <n v="604"/>
    <s v="KG"/>
    <d v="2018-09-21T00:00:00"/>
    <n v="604"/>
    <s v="KG"/>
    <n v="0"/>
    <s v=""/>
    <d v="2018-09-24T00:00:00"/>
  </r>
  <r>
    <x v="642"/>
    <s v="80004721"/>
    <s v="900010"/>
    <s v="11001615"/>
    <s v="10"/>
    <x v="8"/>
    <s v="PF05S000067"/>
    <x v="104"/>
    <s v="ADQP33"/>
    <n v="602"/>
    <s v="KG"/>
    <d v="2018-09-21T00:00:00"/>
    <n v="602"/>
    <s v="KG"/>
    <n v="0"/>
    <s v=""/>
    <d v="2018-09-24T00:00:00"/>
  </r>
  <r>
    <x v="642"/>
    <s v="80004721"/>
    <s v="900011"/>
    <s v="11001615"/>
    <s v="10"/>
    <x v="8"/>
    <s v="PF05S000067"/>
    <x v="104"/>
    <s v="ADQP23"/>
    <n v="580"/>
    <s v="KG"/>
    <d v="2018-09-21T00:00:00"/>
    <n v="580"/>
    <s v="KG"/>
    <n v="0"/>
    <s v=""/>
    <d v="2018-09-24T00:00:00"/>
  </r>
  <r>
    <x v="630"/>
    <s v="80004726"/>
    <s v="900001"/>
    <s v="11001997"/>
    <s v="10"/>
    <x v="0"/>
    <s v="PF05S000005"/>
    <x v="5"/>
    <s v="ADEE21"/>
    <n v="618"/>
    <s v="KG"/>
    <d v="2018-10-03T00:00:00"/>
    <n v="618"/>
    <s v="KG"/>
    <n v="0"/>
    <s v=""/>
    <d v="2018-10-04T00:00:00"/>
  </r>
  <r>
    <x v="630"/>
    <s v="80004726"/>
    <s v="900002"/>
    <s v="11001997"/>
    <s v="10"/>
    <x v="0"/>
    <s v="PF05S000005"/>
    <x v="5"/>
    <s v="ADEE22"/>
    <n v="618"/>
    <s v="KG"/>
    <d v="2018-10-03T00:00:00"/>
    <n v="618"/>
    <s v="KG"/>
    <n v="0"/>
    <s v=""/>
    <d v="2018-10-04T00:00:00"/>
  </r>
  <r>
    <x v="630"/>
    <s v="80004726"/>
    <s v="900003"/>
    <s v="11001997"/>
    <s v="10"/>
    <x v="0"/>
    <s v="PF05S000005"/>
    <x v="5"/>
    <s v="ADEE32"/>
    <n v="616"/>
    <s v="KG"/>
    <d v="2018-10-03T00:00:00"/>
    <n v="616"/>
    <s v="KG"/>
    <n v="0"/>
    <s v=""/>
    <d v="2018-10-04T00:00:00"/>
  </r>
  <r>
    <x v="630"/>
    <s v="80004726"/>
    <s v="900004"/>
    <s v="11001997"/>
    <s v="10"/>
    <x v="0"/>
    <s v="PF05S000005"/>
    <x v="5"/>
    <s v="ADEE13"/>
    <n v="610"/>
    <s v="KG"/>
    <d v="2018-10-03T00:00:00"/>
    <n v="610"/>
    <s v="KG"/>
    <n v="0"/>
    <s v=""/>
    <d v="2018-10-04T00:00:00"/>
  </r>
  <r>
    <x v="643"/>
    <s v="80004727"/>
    <s v="900001"/>
    <s v="11001985"/>
    <s v="10"/>
    <x v="0"/>
    <s v="PF05S000028"/>
    <x v="29"/>
    <s v="ACQT13"/>
    <n v="650"/>
    <s v="KG"/>
    <d v="2018-10-03T00:00:00"/>
    <n v="650"/>
    <s v="KG"/>
    <n v="0"/>
    <s v=""/>
    <d v="2018-10-04T00:00:00"/>
  </r>
  <r>
    <x v="643"/>
    <s v="80004727"/>
    <s v="900002"/>
    <s v="11001985"/>
    <s v="10"/>
    <x v="0"/>
    <s v="PF05S000028"/>
    <x v="29"/>
    <s v="ACQT22"/>
    <n v="644"/>
    <s v="KG"/>
    <d v="2018-10-03T00:00:00"/>
    <n v="644"/>
    <s v="KG"/>
    <n v="0"/>
    <s v=""/>
    <d v="2018-10-04T00:00:00"/>
  </r>
  <r>
    <x v="643"/>
    <s v="80004727"/>
    <s v="900003"/>
    <s v="11001985"/>
    <s v="10"/>
    <x v="0"/>
    <s v="PF05S000028"/>
    <x v="29"/>
    <s v="ACQT23"/>
    <n v="640"/>
    <s v="KG"/>
    <d v="2018-10-03T00:00:00"/>
    <n v="640"/>
    <s v="KG"/>
    <n v="0"/>
    <s v=""/>
    <d v="2018-10-04T00:00:00"/>
  </r>
  <r>
    <x v="643"/>
    <s v="80004727"/>
    <s v="900004"/>
    <s v="11001985"/>
    <s v="10"/>
    <x v="0"/>
    <s v="PF05S000028"/>
    <x v="29"/>
    <s v="ACQT12"/>
    <n v="632"/>
    <s v="KG"/>
    <d v="2018-10-03T00:00:00"/>
    <n v="632"/>
    <s v="KG"/>
    <n v="0"/>
    <s v=""/>
    <d v="2018-10-04T00:00:00"/>
  </r>
  <r>
    <x v="643"/>
    <s v="80004727"/>
    <s v="900005"/>
    <s v="11001985"/>
    <s v="10"/>
    <x v="0"/>
    <s v="PF05S000028"/>
    <x v="29"/>
    <s v="ACQT21"/>
    <n v="620"/>
    <s v="KG"/>
    <d v="2018-10-03T00:00:00"/>
    <n v="620"/>
    <s v="KG"/>
    <n v="0"/>
    <s v=""/>
    <d v="2018-10-04T00:00:00"/>
  </r>
  <r>
    <x v="643"/>
    <s v="80004727"/>
    <s v="900006"/>
    <s v="11001985"/>
    <s v="10"/>
    <x v="0"/>
    <s v="PF05S000028"/>
    <x v="29"/>
    <s v="ACQT33"/>
    <n v="594"/>
    <s v="KG"/>
    <d v="2018-10-03T00:00:00"/>
    <n v="594"/>
    <s v="KG"/>
    <n v="0"/>
    <s v=""/>
    <d v="2018-10-04T00:00:00"/>
  </r>
  <r>
    <x v="643"/>
    <s v="80004727"/>
    <s v="900007"/>
    <s v="11001985"/>
    <s v="10"/>
    <x v="0"/>
    <s v="PF05S000028"/>
    <x v="29"/>
    <s v="ACQT32"/>
    <n v="592"/>
    <s v="KG"/>
    <d v="2018-10-03T00:00:00"/>
    <n v="592"/>
    <s v="KG"/>
    <n v="0"/>
    <s v=""/>
    <d v="2018-10-04T00:00:00"/>
  </r>
  <r>
    <x v="643"/>
    <s v="80004727"/>
    <s v="900008"/>
    <s v="11001985"/>
    <s v="10"/>
    <x v="0"/>
    <s v="PF05S000028"/>
    <x v="29"/>
    <s v="ACQT31"/>
    <n v="576"/>
    <s v="KG"/>
    <d v="2018-10-03T00:00:00"/>
    <n v="576"/>
    <s v="KG"/>
    <n v="0"/>
    <s v=""/>
    <d v="2018-10-04T00:00:00"/>
  </r>
  <r>
    <x v="643"/>
    <s v="80004727"/>
    <s v="900009"/>
    <s v="11001985"/>
    <s v="10"/>
    <x v="0"/>
    <s v="PF05S000028"/>
    <x v="29"/>
    <s v="ACQT11"/>
    <n v="510"/>
    <s v="KG"/>
    <d v="2018-10-03T00:00:00"/>
    <n v="510"/>
    <s v="KG"/>
    <n v="0"/>
    <s v=""/>
    <d v="2018-10-04T00:00:00"/>
  </r>
  <r>
    <x v="627"/>
    <s v="80004729"/>
    <s v="900011"/>
    <s v="11002122"/>
    <s v="10"/>
    <x v="20"/>
    <s v="PF05PL00002"/>
    <x v="114"/>
    <s v="ADJV1112"/>
    <n v="268"/>
    <s v="KG"/>
    <d v="2018-09-27T00:00:00"/>
    <n v="268"/>
    <s v="KG"/>
    <n v="0"/>
    <s v=""/>
    <d v="2018-09-28T00:00:00"/>
  </r>
  <r>
    <x v="627"/>
    <s v="80004729"/>
    <s v="900012"/>
    <s v="11002122"/>
    <s v="10"/>
    <x v="20"/>
    <s v="PF05PL00002"/>
    <x v="114"/>
    <s v="ADJV1111"/>
    <n v="230"/>
    <s v="KG"/>
    <d v="2018-09-27T00:00:00"/>
    <n v="230"/>
    <s v="KG"/>
    <n v="0"/>
    <s v=""/>
    <d v="2018-09-28T00:00:00"/>
  </r>
  <r>
    <x v="627"/>
    <s v="80004729"/>
    <s v="900014"/>
    <s v="11002122"/>
    <s v="10"/>
    <x v="20"/>
    <s v="PF05PL00002"/>
    <x v="114"/>
    <s v="ADJV2222"/>
    <n v="162"/>
    <s v="KG"/>
    <d v="2018-09-27T00:00:00"/>
    <n v="162"/>
    <s v="KG"/>
    <n v="0"/>
    <s v=""/>
    <d v="2018-09-28T00:00:00"/>
  </r>
  <r>
    <x v="644"/>
    <s v="80004735"/>
    <s v="900001"/>
    <s v="11002144"/>
    <s v="10"/>
    <x v="16"/>
    <s v="PF05B000300"/>
    <x v="106"/>
    <s v="ADSJ13"/>
    <n v="858"/>
    <s v="KG"/>
    <d v="2018-09-28T00:00:00"/>
    <n v="858"/>
    <s v="KG"/>
    <n v="0"/>
    <s v=""/>
    <d v="2018-10-01T00:00:00"/>
  </r>
  <r>
    <x v="644"/>
    <s v="80004735"/>
    <s v="900002"/>
    <s v="11002144"/>
    <s v="10"/>
    <x v="16"/>
    <s v="PF05B000300"/>
    <x v="106"/>
    <s v="ADSJ222"/>
    <n v="518"/>
    <s v="KG"/>
    <d v="2018-09-28T00:00:00"/>
    <n v="518"/>
    <s v="KG"/>
    <n v="0"/>
    <s v=""/>
    <d v="2018-10-01T00:00:00"/>
  </r>
  <r>
    <x v="644"/>
    <s v="80004736"/>
    <s v="900001"/>
    <s v="11002145"/>
    <s v="10"/>
    <x v="16"/>
    <s v="PF05B000301"/>
    <x v="107"/>
    <s v="ADSJ121"/>
    <n v="578"/>
    <s v="KG"/>
    <d v="2018-09-28T00:00:00"/>
    <n v="578"/>
    <s v="KG"/>
    <n v="0"/>
    <s v=""/>
    <d v="2018-10-01T00:00:00"/>
  </r>
  <r>
    <x v="644"/>
    <s v="80004736"/>
    <s v="900002"/>
    <s v="11002145"/>
    <s v="10"/>
    <x v="16"/>
    <s v="PF05B000301"/>
    <x v="107"/>
    <s v="ADSJ231"/>
    <n v="578"/>
    <s v="KG"/>
    <d v="2018-09-28T00:00:00"/>
    <n v="578"/>
    <s v="KG"/>
    <n v="0"/>
    <s v=""/>
    <d v="2018-10-01T00:00:00"/>
  </r>
  <r>
    <x v="644"/>
    <s v="80004736"/>
    <s v="900003"/>
    <s v="11002145"/>
    <s v="10"/>
    <x v="16"/>
    <s v="PF05B000301"/>
    <x v="107"/>
    <s v="ADSJ211"/>
    <n v="576"/>
    <s v="KG"/>
    <d v="2018-09-28T00:00:00"/>
    <n v="576"/>
    <s v="KG"/>
    <n v="0"/>
    <s v=""/>
    <d v="2018-10-01T00:00:00"/>
  </r>
  <r>
    <x v="644"/>
    <s v="80004736"/>
    <s v="900004"/>
    <s v="11002145"/>
    <s v="10"/>
    <x v="16"/>
    <s v="PF05B000301"/>
    <x v="107"/>
    <s v="ADSJ111"/>
    <n v="384"/>
    <s v="KG"/>
    <d v="2018-09-28T00:00:00"/>
    <n v="384"/>
    <s v="KG"/>
    <n v="0"/>
    <s v=""/>
    <d v="2018-10-01T00:00:00"/>
  </r>
  <r>
    <x v="610"/>
    <s v="80004736"/>
    <s v="900005"/>
    <s v="11002145"/>
    <s v="10"/>
    <x v="16"/>
    <s v="PF05B000301"/>
    <x v="107"/>
    <s v="ADOA111"/>
    <n v="378"/>
    <s v="KG"/>
    <d v="2018-09-28T00:00:00"/>
    <n v="378"/>
    <s v="KG"/>
    <n v="0"/>
    <s v=""/>
    <d v="2018-10-01T00:00:00"/>
  </r>
  <r>
    <x v="644"/>
    <s v="80004736"/>
    <s v="900006"/>
    <s v="11002145"/>
    <s v="10"/>
    <x v="16"/>
    <s v="PF05B000301"/>
    <x v="107"/>
    <s v="ADSJ221"/>
    <n v="378"/>
    <s v="KG"/>
    <d v="2018-09-28T00:00:00"/>
    <n v="378"/>
    <s v="KG"/>
    <n v="0"/>
    <s v=""/>
    <d v="2018-10-01T00:00:00"/>
  </r>
  <r>
    <x v="645"/>
    <s v="80004737"/>
    <s v="900001"/>
    <s v="11001016"/>
    <s v="190"/>
    <x v="11"/>
    <s v="PF05S000200"/>
    <x v="38"/>
    <s v="ADRP12"/>
    <n v="1344"/>
    <s v="KG"/>
    <d v="2018-09-28T00:00:00"/>
    <n v="1344"/>
    <s v="KG"/>
    <n v="0"/>
    <s v=""/>
    <d v="2018-10-01T00:00:00"/>
  </r>
  <r>
    <x v="645"/>
    <s v="80004737"/>
    <s v="900002"/>
    <s v="11001016"/>
    <s v="190"/>
    <x v="11"/>
    <s v="PF05S000200"/>
    <x v="38"/>
    <s v="ADRP21"/>
    <n v="1342"/>
    <s v="KG"/>
    <d v="2018-09-28T00:00:00"/>
    <n v="1342"/>
    <s v="KG"/>
    <n v="0"/>
    <s v=""/>
    <d v="2018-10-01T00:00:00"/>
  </r>
  <r>
    <x v="645"/>
    <s v="80004737"/>
    <s v="900003"/>
    <s v="11001016"/>
    <s v="190"/>
    <x v="11"/>
    <s v="PF05S000200"/>
    <x v="38"/>
    <s v="ADRP11"/>
    <n v="1340"/>
    <s v="KG"/>
    <d v="2018-09-28T00:00:00"/>
    <n v="1340"/>
    <s v="KG"/>
    <n v="0"/>
    <s v=""/>
    <d v="2018-10-01T00:00:00"/>
  </r>
  <r>
    <x v="645"/>
    <s v="80004737"/>
    <s v="900004"/>
    <s v="11001016"/>
    <s v="190"/>
    <x v="11"/>
    <s v="PF05S000200"/>
    <x v="38"/>
    <s v="ADRP22"/>
    <n v="1336"/>
    <s v="KG"/>
    <d v="2018-09-28T00:00:00"/>
    <n v="1336"/>
    <s v="KG"/>
    <n v="0"/>
    <s v=""/>
    <d v="2018-10-01T00:00:00"/>
  </r>
  <r>
    <x v="646"/>
    <s v="80004743"/>
    <s v="900001"/>
    <s v="11002060"/>
    <s v="10"/>
    <x v="0"/>
    <s v="PF05S000002"/>
    <x v="1"/>
    <s v="ADCM22"/>
    <n v="1476"/>
    <s v="KG"/>
    <d v="2018-10-03T00:00:00"/>
    <n v="1476"/>
    <s v="KG"/>
    <n v="0"/>
    <s v=""/>
    <d v="2018-10-04T00:00:00"/>
  </r>
  <r>
    <x v="646"/>
    <s v="80004743"/>
    <s v="900002"/>
    <s v="11002060"/>
    <s v="10"/>
    <x v="0"/>
    <s v="PF05S000002"/>
    <x v="1"/>
    <s v="ADCM12"/>
    <n v="1392"/>
    <s v="KG"/>
    <d v="2018-10-03T00:00:00"/>
    <n v="1392"/>
    <s v="KG"/>
    <n v="0"/>
    <s v=""/>
    <d v="2018-10-04T00:00:00"/>
  </r>
  <r>
    <x v="646"/>
    <s v="80004743"/>
    <s v="900003"/>
    <s v="11002060"/>
    <s v="10"/>
    <x v="0"/>
    <s v="PF05S000002"/>
    <x v="1"/>
    <s v="ADCM11"/>
    <n v="1364"/>
    <s v="KG"/>
    <d v="2018-10-03T00:00:00"/>
    <n v="1364"/>
    <s v="KG"/>
    <n v="0"/>
    <s v=""/>
    <d v="2018-10-04T00:00:00"/>
  </r>
  <r>
    <x v="426"/>
    <s v="80004743"/>
    <s v="900004"/>
    <s v="11002060"/>
    <s v="10"/>
    <x v="0"/>
    <s v="PF05S000002"/>
    <x v="1"/>
    <s v="ACUS22"/>
    <n v="1344"/>
    <s v="KG"/>
    <d v="2018-10-03T00:00:00"/>
    <n v="1344"/>
    <s v="KG"/>
    <n v="0"/>
    <s v=""/>
    <d v="2018-10-04T00:00:00"/>
  </r>
  <r>
    <x v="646"/>
    <s v="80004743"/>
    <s v="900005"/>
    <s v="11002060"/>
    <s v="10"/>
    <x v="0"/>
    <s v="PF05S000002"/>
    <x v="1"/>
    <s v="ADCM21"/>
    <n v="1342"/>
    <s v="KG"/>
    <d v="2018-10-03T00:00:00"/>
    <n v="1342"/>
    <s v="KG"/>
    <n v="0"/>
    <s v=""/>
    <d v="2018-10-04T00:00:00"/>
  </r>
  <r>
    <x v="647"/>
    <s v="80004745"/>
    <s v="900001"/>
    <s v="11002130"/>
    <s v="10"/>
    <x v="0"/>
    <s v="PF05S000043"/>
    <x v="59"/>
    <s v="ADRQ121"/>
    <n v="752"/>
    <s v="KG"/>
    <d v="2018-10-03T00:00:00"/>
    <n v="752"/>
    <s v="KG"/>
    <n v="0"/>
    <s v=""/>
    <d v="2018-10-04T00:00:00"/>
  </r>
  <r>
    <x v="647"/>
    <s v="80004745"/>
    <s v="900002"/>
    <s v="11002130"/>
    <s v="10"/>
    <x v="0"/>
    <s v="PF05S000043"/>
    <x v="59"/>
    <s v="ADRQ11"/>
    <n v="750"/>
    <s v="KG"/>
    <d v="2018-10-03T00:00:00"/>
    <n v="750"/>
    <s v="KG"/>
    <n v="0"/>
    <s v=""/>
    <d v="2018-10-04T00:00:00"/>
  </r>
  <r>
    <x v="647"/>
    <s v="80004745"/>
    <s v="900003"/>
    <s v="11002130"/>
    <s v="10"/>
    <x v="0"/>
    <s v="PF05S000043"/>
    <x v="59"/>
    <s v="ADRQ131"/>
    <n v="750"/>
    <s v="KG"/>
    <d v="2018-10-03T00:00:00"/>
    <n v="750"/>
    <s v="KG"/>
    <n v="0"/>
    <s v=""/>
    <d v="2018-10-04T00:00:00"/>
  </r>
  <r>
    <x v="647"/>
    <s v="80004745"/>
    <s v="900004"/>
    <s v="11002130"/>
    <s v="10"/>
    <x v="0"/>
    <s v="PF05S000043"/>
    <x v="59"/>
    <s v="ADRQ221"/>
    <n v="750"/>
    <s v="KG"/>
    <d v="2018-10-03T00:00:00"/>
    <n v="750"/>
    <s v="KG"/>
    <n v="0"/>
    <s v=""/>
    <d v="2018-10-04T00:00:00"/>
  </r>
  <r>
    <x v="647"/>
    <s v="80004745"/>
    <s v="900005"/>
    <s v="11002130"/>
    <s v="10"/>
    <x v="0"/>
    <s v="PF05S000043"/>
    <x v="59"/>
    <s v="ADRQ211"/>
    <n v="748"/>
    <s v="KG"/>
    <d v="2018-10-03T00:00:00"/>
    <n v="748"/>
    <s v="KG"/>
    <n v="0"/>
    <s v=""/>
    <d v="2018-10-04T00:00:00"/>
  </r>
  <r>
    <x v="647"/>
    <s v="80004745"/>
    <s v="900006"/>
    <s v="11002130"/>
    <s v="10"/>
    <x v="0"/>
    <s v="PF05S000043"/>
    <x v="59"/>
    <s v="ADRQ23"/>
    <n v="748"/>
    <s v="KG"/>
    <d v="2018-10-03T00:00:00"/>
    <n v="748"/>
    <s v="KG"/>
    <n v="0"/>
    <s v=""/>
    <d v="2018-10-04T00:00:00"/>
  </r>
  <r>
    <x v="648"/>
    <s v="80004748"/>
    <s v="900001"/>
    <s v="11001646"/>
    <s v="30"/>
    <x v="13"/>
    <s v="PF05B000005"/>
    <x v="44"/>
    <s v="ADRS113"/>
    <n v="516"/>
    <s v="KG"/>
    <d v="2018-10-03T00:00:00"/>
    <n v="516"/>
    <s v="KG"/>
    <n v="0"/>
    <s v=""/>
    <d v="2018-10-04T00:00:00"/>
  </r>
  <r>
    <x v="648"/>
    <s v="80004748"/>
    <s v="900002"/>
    <s v="11001646"/>
    <s v="30"/>
    <x v="13"/>
    <s v="PF05B000005"/>
    <x v="44"/>
    <s v="ADRS121"/>
    <n v="516"/>
    <s v="KG"/>
    <d v="2018-10-03T00:00:00"/>
    <n v="516"/>
    <s v="KG"/>
    <n v="0"/>
    <s v=""/>
    <d v="2018-10-04T00:00:00"/>
  </r>
  <r>
    <x v="648"/>
    <s v="80004748"/>
    <s v="900003"/>
    <s v="11001646"/>
    <s v="30"/>
    <x v="13"/>
    <s v="PF05B000005"/>
    <x v="44"/>
    <s v="ADRS212"/>
    <n v="516"/>
    <s v="KG"/>
    <d v="2018-10-03T00:00:00"/>
    <n v="516"/>
    <s v="KG"/>
    <n v="0"/>
    <s v=""/>
    <d v="2018-10-04T00:00:00"/>
  </r>
  <r>
    <x v="648"/>
    <s v="80004748"/>
    <s v="900004"/>
    <s v="11001646"/>
    <s v="30"/>
    <x v="13"/>
    <s v="PF05B000005"/>
    <x v="44"/>
    <s v="ADRS222"/>
    <n v="516"/>
    <s v="KG"/>
    <d v="2018-10-03T00:00:00"/>
    <n v="516"/>
    <s v="KG"/>
    <n v="0"/>
    <s v=""/>
    <d v="2018-10-04T00:00:00"/>
  </r>
  <r>
    <x v="648"/>
    <s v="80004748"/>
    <s v="900005"/>
    <s v="11001646"/>
    <s v="30"/>
    <x v="13"/>
    <s v="PF05B000005"/>
    <x v="44"/>
    <s v="ADRS112"/>
    <n v="514"/>
    <s v="KG"/>
    <d v="2018-10-03T00:00:00"/>
    <n v="514"/>
    <s v="KG"/>
    <n v="0"/>
    <s v=""/>
    <d v="2018-10-04T00:00:00"/>
  </r>
  <r>
    <x v="648"/>
    <s v="80004748"/>
    <s v="900006"/>
    <s v="11001646"/>
    <s v="30"/>
    <x v="13"/>
    <s v="PF05B000005"/>
    <x v="44"/>
    <s v="ADRS221"/>
    <n v="514"/>
    <s v="KG"/>
    <d v="2018-10-03T00:00:00"/>
    <n v="514"/>
    <s v="KG"/>
    <n v="0"/>
    <s v=""/>
    <d v="2018-10-04T00:00:00"/>
  </r>
  <r>
    <x v="648"/>
    <s v="80004748"/>
    <s v="900007"/>
    <s v="11001646"/>
    <s v="30"/>
    <x v="13"/>
    <s v="PF05B000005"/>
    <x v="44"/>
    <s v="ADRS111"/>
    <n v="258"/>
    <s v="KG"/>
    <d v="2018-10-03T00:00:00"/>
    <n v="258"/>
    <s v="KG"/>
    <n v="0"/>
    <s v=""/>
    <d v="2018-10-04T00:00:00"/>
  </r>
  <r>
    <x v="648"/>
    <s v="80004748"/>
    <s v="900008"/>
    <s v="11001646"/>
    <s v="30"/>
    <x v="13"/>
    <s v="PF05B000005"/>
    <x v="44"/>
    <s v="ADRS122"/>
    <n v="248"/>
    <s v="KG"/>
    <d v="2018-10-03T00:00:00"/>
    <n v="248"/>
    <s v="KG"/>
    <n v="0"/>
    <s v=""/>
    <d v="2018-10-04T00:00:00"/>
  </r>
  <r>
    <x v="648"/>
    <s v="80004748"/>
    <s v="900009"/>
    <s v="11001646"/>
    <s v="30"/>
    <x v="13"/>
    <s v="PF05B000005"/>
    <x v="44"/>
    <s v="ADRS211"/>
    <n v="248"/>
    <s v="KG"/>
    <d v="2018-10-03T00:00:00"/>
    <n v="248"/>
    <s v="KG"/>
    <n v="0"/>
    <s v=""/>
    <d v="2018-10-04T00:00:00"/>
  </r>
  <r>
    <x v="649"/>
    <s v="80004756"/>
    <s v="900001"/>
    <s v="11001822"/>
    <s v="10"/>
    <x v="16"/>
    <s v="PF05S000082"/>
    <x v="110"/>
    <s v="ADPO22"/>
    <n v="876"/>
    <s v="KG"/>
    <d v="2018-10-05T00:00:00"/>
    <n v="876"/>
    <s v="KG"/>
    <n v="0"/>
    <s v=""/>
    <d v="2018-10-08T00:00:00"/>
  </r>
  <r>
    <x v="650"/>
    <s v="80004756"/>
    <s v="900002"/>
    <s v="11001822"/>
    <s v="10"/>
    <x v="16"/>
    <s v="PF05S000082"/>
    <x v="110"/>
    <s v="ADPQ21"/>
    <n v="876"/>
    <s v="KG"/>
    <d v="2018-10-05T00:00:00"/>
    <n v="876"/>
    <s v="KG"/>
    <n v="0"/>
    <s v=""/>
    <d v="2018-10-08T00:00:00"/>
  </r>
  <r>
    <x v="650"/>
    <s v="80004756"/>
    <s v="900003"/>
    <s v="11001822"/>
    <s v="10"/>
    <x v="16"/>
    <s v="PF05S000082"/>
    <x v="110"/>
    <s v="ADPQ12"/>
    <n v="872"/>
    <s v="KG"/>
    <d v="2018-10-05T00:00:00"/>
    <n v="872"/>
    <s v="KG"/>
    <n v="0"/>
    <s v=""/>
    <d v="2018-10-08T00:00:00"/>
  </r>
  <r>
    <x v="651"/>
    <s v="80004756"/>
    <s v="900004"/>
    <s v="11001822"/>
    <s v="10"/>
    <x v="16"/>
    <s v="PF05S000082"/>
    <x v="110"/>
    <s v="ADPP13"/>
    <n v="868"/>
    <s v="KG"/>
    <d v="2018-10-05T00:00:00"/>
    <n v="868"/>
    <s v="KG"/>
    <n v="0"/>
    <s v=""/>
    <d v="2018-10-08T00:00:00"/>
  </r>
  <r>
    <x v="649"/>
    <s v="80004756"/>
    <s v="900005"/>
    <s v="11001822"/>
    <s v="10"/>
    <x v="16"/>
    <s v="PF05S000082"/>
    <x v="110"/>
    <s v="ADPO111"/>
    <n v="584"/>
    <s v="KG"/>
    <d v="2018-10-05T00:00:00"/>
    <n v="584"/>
    <s v="KG"/>
    <n v="0"/>
    <s v=""/>
    <d v="2018-10-08T00:00:00"/>
  </r>
  <r>
    <x v="649"/>
    <s v="80004756"/>
    <s v="900006"/>
    <s v="11001822"/>
    <s v="10"/>
    <x v="16"/>
    <s v="PF05S000082"/>
    <x v="110"/>
    <s v="ADPO131"/>
    <n v="584"/>
    <s v="KG"/>
    <d v="2018-10-05T00:00:00"/>
    <n v="584"/>
    <s v="KG"/>
    <n v="0"/>
    <s v=""/>
    <d v="2018-10-08T00:00:00"/>
  </r>
  <r>
    <x v="651"/>
    <s v="80004756"/>
    <s v="900007"/>
    <s v="11001822"/>
    <s v="10"/>
    <x v="16"/>
    <s v="PF05S000082"/>
    <x v="110"/>
    <s v="ADPP111"/>
    <n v="584"/>
    <s v="KG"/>
    <d v="2018-10-05T00:00:00"/>
    <n v="584"/>
    <s v="KG"/>
    <n v="0"/>
    <s v=""/>
    <d v="2018-10-08T00:00:00"/>
  </r>
  <r>
    <x v="650"/>
    <s v="80004756"/>
    <s v="900008"/>
    <s v="11001822"/>
    <s v="10"/>
    <x v="16"/>
    <s v="PF05S000082"/>
    <x v="110"/>
    <s v="ADPQ111"/>
    <n v="584"/>
    <s v="KG"/>
    <d v="2018-10-05T00:00:00"/>
    <n v="584"/>
    <s v="KG"/>
    <n v="0"/>
    <s v=""/>
    <d v="2018-10-08T00:00:00"/>
  </r>
  <r>
    <x v="650"/>
    <s v="80004756"/>
    <s v="900009"/>
    <s v="11001822"/>
    <s v="10"/>
    <x v="16"/>
    <s v="PF05S000082"/>
    <x v="110"/>
    <s v="ADPQ131"/>
    <n v="584"/>
    <s v="KG"/>
    <d v="2018-10-05T00:00:00"/>
    <n v="584"/>
    <s v="KG"/>
    <n v="0"/>
    <s v=""/>
    <d v="2018-10-08T00:00:00"/>
  </r>
  <r>
    <x v="650"/>
    <s v="80004756"/>
    <s v="900010"/>
    <s v="11001822"/>
    <s v="10"/>
    <x v="16"/>
    <s v="PF05S000082"/>
    <x v="110"/>
    <s v="ADPQ221"/>
    <n v="584"/>
    <s v="KG"/>
    <d v="2018-10-05T00:00:00"/>
    <n v="584"/>
    <s v="KG"/>
    <n v="0"/>
    <s v=""/>
    <d v="2018-10-08T00:00:00"/>
  </r>
  <r>
    <x v="649"/>
    <s v="80004756"/>
    <s v="900011"/>
    <s v="11001822"/>
    <s v="10"/>
    <x v="16"/>
    <s v="PF05S000082"/>
    <x v="110"/>
    <s v="ADPO121"/>
    <n v="582"/>
    <s v="KG"/>
    <d v="2018-10-05T00:00:00"/>
    <n v="582"/>
    <s v="KG"/>
    <n v="0"/>
    <s v=""/>
    <d v="2018-10-08T00:00:00"/>
  </r>
  <r>
    <x v="649"/>
    <s v="80004756"/>
    <s v="900012"/>
    <s v="11001822"/>
    <s v="10"/>
    <x v="16"/>
    <s v="PF05S000082"/>
    <x v="110"/>
    <s v="ADPO132"/>
    <n v="292"/>
    <s v="KG"/>
    <d v="2018-10-05T00:00:00"/>
    <n v="292"/>
    <s v="KG"/>
    <n v="0"/>
    <s v=""/>
    <d v="2018-10-08T00:00:00"/>
  </r>
  <r>
    <x v="651"/>
    <s v="80004756"/>
    <s v="900013"/>
    <s v="11001822"/>
    <s v="10"/>
    <x v="16"/>
    <s v="PF05S000082"/>
    <x v="110"/>
    <s v="ADPP211"/>
    <n v="292"/>
    <s v="KG"/>
    <d v="2018-10-05T00:00:00"/>
    <n v="292"/>
    <s v="KG"/>
    <n v="0"/>
    <s v=""/>
    <d v="2018-10-08T00:00:00"/>
  </r>
  <r>
    <x v="651"/>
    <s v="80004756"/>
    <s v="900014"/>
    <s v="11001822"/>
    <s v="10"/>
    <x v="16"/>
    <s v="PF05S000082"/>
    <x v="110"/>
    <s v="ADPP231"/>
    <n v="290"/>
    <s v="KG"/>
    <d v="2018-10-05T00:00:00"/>
    <n v="290"/>
    <s v="KG"/>
    <n v="0"/>
    <s v=""/>
    <d v="2018-10-08T00:00:00"/>
  </r>
  <r>
    <x v="650"/>
    <s v="80004756"/>
    <s v="900015"/>
    <s v="11001822"/>
    <s v="10"/>
    <x v="16"/>
    <s v="PF05S000082"/>
    <x v="110"/>
    <s v="ADPQ231"/>
    <n v="290"/>
    <s v="KG"/>
    <d v="2018-10-05T00:00:00"/>
    <n v="290"/>
    <s v="KG"/>
    <n v="0"/>
    <s v=""/>
    <d v="2018-10-08T00:00:00"/>
  </r>
  <r>
    <x v="649"/>
    <s v="80004756"/>
    <s v="900016"/>
    <s v="11001822"/>
    <s v="10"/>
    <x v="16"/>
    <s v="PF05S000082"/>
    <x v="110"/>
    <s v="ADPO211"/>
    <n v="288"/>
    <s v="KG"/>
    <d v="2018-10-05T00:00:00"/>
    <n v="288"/>
    <s v="KG"/>
    <n v="0"/>
    <s v=""/>
    <d v="2018-10-08T00:00:00"/>
  </r>
  <r>
    <x v="649"/>
    <s v="80004756"/>
    <s v="900018"/>
    <s v="11001822"/>
    <s v="10"/>
    <x v="16"/>
    <s v="PF05S000082"/>
    <x v="110"/>
    <s v="ADPO231"/>
    <n v="580"/>
    <s v="KG"/>
    <d v="2018-10-05T00:00:00"/>
    <n v="580"/>
    <s v="KG"/>
    <n v="0"/>
    <s v=""/>
    <d v="2018-10-08T00:00:00"/>
  </r>
  <r>
    <x v="571"/>
    <s v="80004758"/>
    <s v="900001"/>
    <s v="11001798"/>
    <s v="10"/>
    <x v="0"/>
    <s v="PF05S000009"/>
    <x v="28"/>
    <s v="ACXA212"/>
    <n v="330"/>
    <s v="KG"/>
    <d v="2018-10-10T00:00:00"/>
    <n v="330"/>
    <s v="KG"/>
    <n v="0"/>
    <s v=""/>
    <d v="2018-10-11T00:00:00"/>
  </r>
  <r>
    <x v="571"/>
    <s v="80004758"/>
    <s v="900002"/>
    <s v="11001798"/>
    <s v="10"/>
    <x v="0"/>
    <s v="PF05S000009"/>
    <x v="28"/>
    <s v="ACXA221"/>
    <n v="320"/>
    <s v="KG"/>
    <d v="2018-10-10T00:00:00"/>
    <n v="320"/>
    <s v="KG"/>
    <n v="0"/>
    <s v=""/>
    <d v="2018-10-11T00:00:00"/>
  </r>
  <r>
    <x v="571"/>
    <s v="80004758"/>
    <s v="900003"/>
    <s v="11001798"/>
    <s v="10"/>
    <x v="0"/>
    <s v="PF05S000009"/>
    <x v="28"/>
    <s v="ACXA211"/>
    <n v="318"/>
    <s v="KG"/>
    <d v="2018-10-10T00:00:00"/>
    <n v="318"/>
    <s v="KG"/>
    <n v="0"/>
    <s v=""/>
    <d v="2018-10-11T00:00:00"/>
  </r>
  <r>
    <x v="571"/>
    <s v="80004758"/>
    <s v="900004"/>
    <s v="11001798"/>
    <s v="10"/>
    <x v="0"/>
    <s v="PF05S000009"/>
    <x v="28"/>
    <s v="ACXA222"/>
    <n v="316"/>
    <s v="KG"/>
    <d v="2018-10-10T00:00:00"/>
    <n v="316"/>
    <s v="KG"/>
    <n v="0"/>
    <s v=""/>
    <d v="2018-10-11T00:00:00"/>
  </r>
  <r>
    <x v="571"/>
    <s v="80004758"/>
    <s v="900005"/>
    <s v="11001798"/>
    <s v="10"/>
    <x v="0"/>
    <s v="PF05S000009"/>
    <x v="28"/>
    <s v="ACXA312"/>
    <n v="314"/>
    <s v="KG"/>
    <d v="2018-10-10T00:00:00"/>
    <n v="314"/>
    <s v="KG"/>
    <n v="0"/>
    <s v=""/>
    <d v="2018-10-11T00:00:00"/>
  </r>
  <r>
    <x v="571"/>
    <s v="80004758"/>
    <s v="900006"/>
    <s v="11001798"/>
    <s v="10"/>
    <x v="0"/>
    <s v="PF05S000009"/>
    <x v="28"/>
    <s v="ACXA231"/>
    <n v="304"/>
    <s v="KG"/>
    <d v="2018-10-10T00:00:00"/>
    <n v="304"/>
    <s v="KG"/>
    <n v="0"/>
    <s v=""/>
    <d v="2018-10-11T00:00:00"/>
  </r>
  <r>
    <x v="571"/>
    <s v="80004758"/>
    <s v="900007"/>
    <s v="11001798"/>
    <s v="10"/>
    <x v="0"/>
    <s v="PF05S000009"/>
    <x v="28"/>
    <s v="ACXA232"/>
    <n v="304"/>
    <s v="KG"/>
    <d v="2018-10-10T00:00:00"/>
    <n v="304"/>
    <s v="KG"/>
    <n v="0"/>
    <s v=""/>
    <d v="2018-10-11T00:00:00"/>
  </r>
  <r>
    <x v="571"/>
    <s v="80004758"/>
    <s v="900008"/>
    <s v="11001798"/>
    <s v="10"/>
    <x v="0"/>
    <s v="PF05S000009"/>
    <x v="28"/>
    <s v="ACXA321"/>
    <n v="288"/>
    <s v="KG"/>
    <d v="2018-10-10T00:00:00"/>
    <n v="288"/>
    <s v="KG"/>
    <n v="0"/>
    <s v=""/>
    <d v="2018-10-11T00:00:00"/>
  </r>
  <r>
    <x v="571"/>
    <s v="80004758"/>
    <s v="900009"/>
    <s v="11001798"/>
    <s v="10"/>
    <x v="0"/>
    <s v="PF05S000009"/>
    <x v="28"/>
    <s v="ACXA311"/>
    <n v="276"/>
    <s v="KG"/>
    <d v="2018-10-10T00:00:00"/>
    <n v="276"/>
    <s v="KG"/>
    <n v="0"/>
    <s v=""/>
    <d v="2018-10-11T00:00:00"/>
  </r>
  <r>
    <x v="652"/>
    <s v="80004761"/>
    <s v="900001"/>
    <s v="11001689"/>
    <s v="10"/>
    <x v="0"/>
    <s v="PF05S000003"/>
    <x v="4"/>
    <s v="ADOZ12"/>
    <n v="1194"/>
    <s v="KG"/>
    <d v="2018-10-10T00:00:00"/>
    <n v="1194"/>
    <s v="KG"/>
    <n v="0"/>
    <s v=""/>
    <d v="2018-10-11T00:00:00"/>
  </r>
  <r>
    <x v="652"/>
    <s v="80004761"/>
    <s v="900002"/>
    <s v="11001689"/>
    <s v="10"/>
    <x v="0"/>
    <s v="PF05S000003"/>
    <x v="4"/>
    <s v="ADOZ21"/>
    <n v="1150"/>
    <s v="KG"/>
    <d v="2018-10-10T00:00:00"/>
    <n v="1150"/>
    <s v="KG"/>
    <n v="0"/>
    <s v=""/>
    <d v="2018-10-11T00:00:00"/>
  </r>
  <r>
    <x v="652"/>
    <s v="80004761"/>
    <s v="900003"/>
    <s v="11001689"/>
    <s v="10"/>
    <x v="0"/>
    <s v="PF05S000003"/>
    <x v="4"/>
    <s v="ADOZ22"/>
    <n v="1076"/>
    <s v="KG"/>
    <d v="2018-10-10T00:00:00"/>
    <n v="1076"/>
    <s v="KG"/>
    <n v="0"/>
    <s v=""/>
    <d v="2018-10-11T00:00:00"/>
  </r>
  <r>
    <x v="652"/>
    <s v="80004761"/>
    <s v="900004"/>
    <s v="11001689"/>
    <s v="10"/>
    <x v="0"/>
    <s v="PF05S000003"/>
    <x v="4"/>
    <s v="ADOZ13"/>
    <n v="1060"/>
    <s v="KG"/>
    <d v="2018-10-10T00:00:00"/>
    <n v="1060"/>
    <s v="KG"/>
    <n v="0"/>
    <s v=""/>
    <d v="2018-10-11T00:00:00"/>
  </r>
  <r>
    <x v="652"/>
    <s v="80004761"/>
    <s v="900005"/>
    <s v="11001689"/>
    <s v="10"/>
    <x v="0"/>
    <s v="PF05S000003"/>
    <x v="4"/>
    <s v="ADOZ11"/>
    <n v="1022"/>
    <s v="KG"/>
    <d v="2018-10-10T00:00:00"/>
    <n v="1022"/>
    <s v="KG"/>
    <n v="0"/>
    <s v=""/>
    <d v="2018-10-11T00:00:00"/>
  </r>
  <r>
    <x v="653"/>
    <s v="80004763"/>
    <s v="900001"/>
    <s v="11001983"/>
    <s v="10"/>
    <x v="0"/>
    <s v="PF05S000028"/>
    <x v="29"/>
    <s v="ACQV21"/>
    <n v="660"/>
    <s v="KG"/>
    <d v="2018-10-10T00:00:00"/>
    <n v="660"/>
    <s v="KG"/>
    <n v="0"/>
    <s v=""/>
    <d v="2018-10-11T00:00:00"/>
  </r>
  <r>
    <x v="653"/>
    <s v="80004763"/>
    <s v="900002"/>
    <s v="11001983"/>
    <s v="10"/>
    <x v="0"/>
    <s v="PF05S000028"/>
    <x v="29"/>
    <s v="ACQV22"/>
    <n v="636"/>
    <s v="KG"/>
    <d v="2018-10-10T00:00:00"/>
    <n v="636"/>
    <s v="KG"/>
    <n v="0"/>
    <s v=""/>
    <d v="2018-10-11T00:00:00"/>
  </r>
  <r>
    <x v="653"/>
    <s v="80004763"/>
    <s v="900003"/>
    <s v="11001983"/>
    <s v="10"/>
    <x v="0"/>
    <s v="PF05S000028"/>
    <x v="29"/>
    <s v="ACQV23"/>
    <n v="616"/>
    <s v="KG"/>
    <d v="2018-10-10T00:00:00"/>
    <n v="616"/>
    <s v="KG"/>
    <n v="0"/>
    <s v=""/>
    <d v="2018-10-11T00:00:00"/>
  </r>
  <r>
    <x v="653"/>
    <s v="80004763"/>
    <s v="900004"/>
    <s v="11001983"/>
    <s v="10"/>
    <x v="0"/>
    <s v="PF05S000028"/>
    <x v="29"/>
    <s v="ACQV12"/>
    <n v="606"/>
    <s v="KG"/>
    <d v="2018-10-10T00:00:00"/>
    <n v="606"/>
    <s v="KG"/>
    <n v="0"/>
    <s v=""/>
    <d v="2018-10-11T00:00:00"/>
  </r>
  <r>
    <x v="653"/>
    <s v="80004763"/>
    <s v="900005"/>
    <s v="11001983"/>
    <s v="10"/>
    <x v="0"/>
    <s v="PF05S000028"/>
    <x v="29"/>
    <s v="ACQV31"/>
    <n v="600"/>
    <s v="KG"/>
    <d v="2018-10-10T00:00:00"/>
    <n v="600"/>
    <s v="KG"/>
    <n v="0"/>
    <s v=""/>
    <d v="2018-10-11T00:00:00"/>
  </r>
  <r>
    <x v="653"/>
    <s v="80004763"/>
    <s v="900006"/>
    <s v="11001983"/>
    <s v="10"/>
    <x v="0"/>
    <s v="PF05S000028"/>
    <x v="29"/>
    <s v="ACQV32"/>
    <n v="548"/>
    <s v="KG"/>
    <d v="2018-10-10T00:00:00"/>
    <n v="548"/>
    <s v="KG"/>
    <n v="0"/>
    <s v=""/>
    <d v="2018-10-11T00:00:00"/>
  </r>
  <r>
    <x v="653"/>
    <s v="80004763"/>
    <s v="900007"/>
    <s v="11001983"/>
    <s v="10"/>
    <x v="0"/>
    <s v="PF05S000028"/>
    <x v="29"/>
    <s v="ACQV33"/>
    <n v="532"/>
    <s v="KG"/>
    <d v="2018-10-10T00:00:00"/>
    <n v="532"/>
    <s v="KG"/>
    <n v="0"/>
    <s v=""/>
    <d v="2018-10-11T00:00:00"/>
  </r>
  <r>
    <x v="653"/>
    <s v="80004763"/>
    <s v="900008"/>
    <s v="11001983"/>
    <s v="10"/>
    <x v="0"/>
    <s v="PF05S000028"/>
    <x v="29"/>
    <s v="ACQV13"/>
    <n v="490"/>
    <s v="KG"/>
    <d v="2018-10-10T00:00:00"/>
    <n v="490"/>
    <s v="KG"/>
    <n v="0"/>
    <s v=""/>
    <d v="2018-10-11T00:00:00"/>
  </r>
  <r>
    <x v="653"/>
    <s v="80004763"/>
    <s v="900009"/>
    <s v="11001983"/>
    <s v="10"/>
    <x v="0"/>
    <s v="PF05S000028"/>
    <x v="29"/>
    <s v="ACQV11"/>
    <n v="484"/>
    <s v="KG"/>
    <d v="2018-10-10T00:00:00"/>
    <n v="484"/>
    <s v="KG"/>
    <n v="0"/>
    <s v=""/>
    <d v="2018-10-11T00:00:00"/>
  </r>
  <r>
    <x v="654"/>
    <s v="80004764"/>
    <s v="900001"/>
    <s v="11001638"/>
    <s v="110"/>
    <x v="13"/>
    <s v="PF05S000500"/>
    <x v="75"/>
    <s v="ADSL211"/>
    <n v="710"/>
    <s v="KG"/>
    <d v="2018-10-09T00:00:00"/>
    <n v="710"/>
    <s v="KG"/>
    <n v="0"/>
    <s v=""/>
    <d v="2018-10-10T00:00:00"/>
  </r>
  <r>
    <x v="655"/>
    <s v="80004764"/>
    <s v="900002"/>
    <s v="11001638"/>
    <s v="110"/>
    <x v="13"/>
    <s v="PF05S000500"/>
    <x v="75"/>
    <s v="ADSK221"/>
    <n v="706"/>
    <s v="KG"/>
    <d v="2018-10-09T00:00:00"/>
    <n v="706"/>
    <s v="KG"/>
    <n v="0"/>
    <s v=""/>
    <d v="2018-10-10T00:00:00"/>
  </r>
  <r>
    <x v="654"/>
    <s v="80004764"/>
    <s v="900003"/>
    <s v="11001638"/>
    <s v="110"/>
    <x v="13"/>
    <s v="PF05S000500"/>
    <x v="75"/>
    <s v="ADSL221"/>
    <n v="706"/>
    <s v="KG"/>
    <d v="2018-10-09T00:00:00"/>
    <n v="706"/>
    <s v="KG"/>
    <n v="0"/>
    <s v=""/>
    <d v="2018-10-10T00:00:00"/>
  </r>
  <r>
    <x v="655"/>
    <s v="80004764"/>
    <s v="900004"/>
    <s v="11001638"/>
    <s v="110"/>
    <x v="13"/>
    <s v="PF05S000500"/>
    <x v="75"/>
    <s v="ADSK11"/>
    <n v="590"/>
    <s v="KG"/>
    <d v="2018-10-09T00:00:00"/>
    <n v="590"/>
    <s v="KG"/>
    <n v="0"/>
    <s v=""/>
    <d v="2018-10-10T00:00:00"/>
  </r>
  <r>
    <x v="654"/>
    <s v="80004764"/>
    <s v="900005"/>
    <s v="11001638"/>
    <s v="110"/>
    <x v="13"/>
    <s v="PF05S000500"/>
    <x v="75"/>
    <s v="ADSL111"/>
    <n v="476"/>
    <s v="KG"/>
    <d v="2018-10-09T00:00:00"/>
    <n v="476"/>
    <s v="KG"/>
    <n v="0"/>
    <s v=""/>
    <d v="2018-10-10T00:00:00"/>
  </r>
  <r>
    <x v="654"/>
    <s v="80004764"/>
    <s v="900006"/>
    <s v="11001638"/>
    <s v="110"/>
    <x v="13"/>
    <s v="PF05S000500"/>
    <x v="75"/>
    <s v="ADSL321"/>
    <n v="474"/>
    <s v="KG"/>
    <d v="2018-10-09T00:00:00"/>
    <n v="474"/>
    <s v="KG"/>
    <n v="0"/>
    <s v=""/>
    <d v="2018-10-10T00:00:00"/>
  </r>
  <r>
    <x v="655"/>
    <s v="80004764"/>
    <s v="900007"/>
    <s v="11001638"/>
    <s v="110"/>
    <x v="13"/>
    <s v="PF05S000500"/>
    <x v="75"/>
    <s v="ADSK121"/>
    <n v="356"/>
    <s v="KG"/>
    <d v="2018-10-09T00:00:00"/>
    <n v="356"/>
    <s v="KG"/>
    <n v="0"/>
    <s v=""/>
    <d v="2018-10-10T00:00:00"/>
  </r>
  <r>
    <x v="655"/>
    <s v="80004764"/>
    <s v="900008"/>
    <s v="11001638"/>
    <s v="110"/>
    <x v="13"/>
    <s v="PF05S000500"/>
    <x v="75"/>
    <s v="ADSK211"/>
    <n v="356"/>
    <s v="KG"/>
    <d v="2018-10-09T00:00:00"/>
    <n v="356"/>
    <s v="KG"/>
    <n v="0"/>
    <s v=""/>
    <d v="2018-10-10T00:00:00"/>
  </r>
  <r>
    <x v="655"/>
    <s v="80004764"/>
    <s v="900009"/>
    <s v="11001638"/>
    <s v="110"/>
    <x v="13"/>
    <s v="PF05S000500"/>
    <x v="75"/>
    <s v="ADSK311"/>
    <n v="356"/>
    <s v="KG"/>
    <d v="2018-10-09T00:00:00"/>
    <n v="356"/>
    <s v="KG"/>
    <n v="0"/>
    <s v=""/>
    <d v="2018-10-10T00:00:00"/>
  </r>
  <r>
    <x v="654"/>
    <s v="80004764"/>
    <s v="900010"/>
    <s v="11001638"/>
    <s v="110"/>
    <x v="13"/>
    <s v="PF05S000500"/>
    <x v="75"/>
    <s v="ADSL311"/>
    <n v="238"/>
    <s v="KG"/>
    <d v="2018-10-09T00:00:00"/>
    <n v="238"/>
    <s v="KG"/>
    <n v="0"/>
    <s v=""/>
    <d v="2018-10-10T00:00:00"/>
  </r>
  <r>
    <x v="654"/>
    <s v="80004764"/>
    <s v="900011"/>
    <s v="11001638"/>
    <s v="110"/>
    <x v="13"/>
    <s v="PF05S000500"/>
    <x v="75"/>
    <s v="ADSL121"/>
    <n v="120"/>
    <s v="KG"/>
    <d v="2018-10-09T00:00:00"/>
    <n v="120"/>
    <s v="KG"/>
    <n v="0"/>
    <s v=""/>
    <d v="2018-10-10T00:00:00"/>
  </r>
  <r>
    <x v="622"/>
    <s v="80004765"/>
    <s v="900001"/>
    <s v="11001638"/>
    <s v="230"/>
    <x v="13"/>
    <s v="PF05S000501"/>
    <x v="66"/>
    <s v="ADQS21"/>
    <n v="916"/>
    <s v="KG"/>
    <d v="2018-10-09T00:00:00"/>
    <n v="916"/>
    <s v="KG"/>
    <n v="0"/>
    <s v=""/>
    <d v="2018-10-10T00:00:00"/>
  </r>
  <r>
    <x v="654"/>
    <s v="80004765"/>
    <s v="900002"/>
    <s v="11001638"/>
    <s v="230"/>
    <x v="13"/>
    <s v="PF05S000501"/>
    <x v="66"/>
    <s v="ADSL122"/>
    <n v="802"/>
    <s v="KG"/>
    <d v="2018-10-09T00:00:00"/>
    <n v="802"/>
    <s v="KG"/>
    <n v="0"/>
    <s v=""/>
    <d v="2018-10-10T00:00:00"/>
  </r>
  <r>
    <x v="654"/>
    <s v="80004765"/>
    <s v="900003"/>
    <s v="11001638"/>
    <s v="230"/>
    <x v="13"/>
    <s v="PF05S000501"/>
    <x v="66"/>
    <s v="ADSL312"/>
    <n v="690"/>
    <s v="KG"/>
    <d v="2018-10-09T00:00:00"/>
    <n v="690"/>
    <s v="KG"/>
    <n v="0"/>
    <s v=""/>
    <d v="2018-10-10T00:00:00"/>
  </r>
  <r>
    <x v="622"/>
    <s v="80004765"/>
    <s v="900004"/>
    <s v="11001638"/>
    <s v="230"/>
    <x v="13"/>
    <s v="PF05S000501"/>
    <x v="66"/>
    <s v="ADQS221"/>
    <n v="574"/>
    <s v="KG"/>
    <d v="2018-10-09T00:00:00"/>
    <n v="574"/>
    <s v="KG"/>
    <n v="0"/>
    <s v=""/>
    <d v="2018-10-10T00:00:00"/>
  </r>
  <r>
    <x v="622"/>
    <s v="80004765"/>
    <s v="900005"/>
    <s v="11001638"/>
    <s v="230"/>
    <x v="13"/>
    <s v="PF05S000501"/>
    <x v="66"/>
    <s v="ADQS321"/>
    <n v="460"/>
    <s v="KG"/>
    <d v="2018-10-09T00:00:00"/>
    <n v="460"/>
    <s v="KG"/>
    <n v="0"/>
    <s v=""/>
    <d v="2018-10-10T00:00:00"/>
  </r>
  <r>
    <x v="622"/>
    <s v="80004765"/>
    <s v="900006"/>
    <s v="11001638"/>
    <s v="230"/>
    <x v="13"/>
    <s v="PF05S000501"/>
    <x v="66"/>
    <s v="ADQS311"/>
    <n v="346"/>
    <s v="KG"/>
    <d v="2018-10-09T00:00:00"/>
    <n v="346"/>
    <s v="KG"/>
    <n v="0"/>
    <s v=""/>
    <d v="2018-10-10T00:00:00"/>
  </r>
  <r>
    <x v="654"/>
    <s v="80004765"/>
    <s v="900007"/>
    <s v="11001638"/>
    <s v="230"/>
    <x v="13"/>
    <s v="PF05S000501"/>
    <x v="66"/>
    <s v="ADSL212"/>
    <n v="234"/>
    <s v="KG"/>
    <d v="2018-10-09T00:00:00"/>
    <n v="234"/>
    <s v="KG"/>
    <n v="0"/>
    <s v=""/>
    <d v="2018-10-10T00:00:00"/>
  </r>
  <r>
    <x v="654"/>
    <s v="80004765"/>
    <s v="900008"/>
    <s v="11001638"/>
    <s v="230"/>
    <x v="13"/>
    <s v="PF05S000501"/>
    <x v="66"/>
    <s v="ADSL222"/>
    <n v="234"/>
    <s v="KG"/>
    <d v="2018-10-09T00:00:00"/>
    <n v="234"/>
    <s v="KG"/>
    <n v="0"/>
    <s v=""/>
    <d v="2018-10-10T00:00:00"/>
  </r>
  <r>
    <x v="654"/>
    <s v="80004765"/>
    <s v="900009"/>
    <s v="11001638"/>
    <s v="230"/>
    <x v="13"/>
    <s v="PF05S000501"/>
    <x v="66"/>
    <s v="ADSL322"/>
    <n v="234"/>
    <s v="KG"/>
    <d v="2018-10-09T00:00:00"/>
    <n v="234"/>
    <s v="KG"/>
    <n v="0"/>
    <s v=""/>
    <d v="2018-10-10T00:00:00"/>
  </r>
  <r>
    <x v="654"/>
    <s v="80004765"/>
    <s v="900010"/>
    <s v="11001638"/>
    <s v="230"/>
    <x v="13"/>
    <s v="PF05S000501"/>
    <x v="66"/>
    <s v="ADSL112"/>
    <n v="232"/>
    <s v="KG"/>
    <d v="2018-10-09T00:00:00"/>
    <n v="232"/>
    <s v="KG"/>
    <n v="0"/>
    <s v=""/>
    <d v="2018-10-10T00:00:00"/>
  </r>
  <r>
    <x v="597"/>
    <s v="80004772"/>
    <s v="900001"/>
    <s v="11001645"/>
    <s v="50"/>
    <x v="13"/>
    <s v="PF05S000531"/>
    <x v="43"/>
    <s v="ADOG23"/>
    <n v="608"/>
    <s v="KG"/>
    <d v="2018-10-16T00:00:00"/>
    <n v="608"/>
    <s v="KG"/>
    <n v="0"/>
    <s v=""/>
    <d v="2018-10-17T00:00:00"/>
  </r>
  <r>
    <x v="597"/>
    <s v="80004772"/>
    <s v="900002"/>
    <s v="11001645"/>
    <s v="50"/>
    <x v="13"/>
    <s v="PF05S000531"/>
    <x v="43"/>
    <s v="ADOG31"/>
    <n v="606"/>
    <s v="KG"/>
    <d v="2018-10-16T00:00:00"/>
    <n v="606"/>
    <s v="KG"/>
    <n v="0"/>
    <s v=""/>
    <d v="2018-10-17T00:00:00"/>
  </r>
  <r>
    <x v="597"/>
    <s v="80004772"/>
    <s v="900003"/>
    <s v="11001645"/>
    <s v="50"/>
    <x v="13"/>
    <s v="PF05S000531"/>
    <x v="43"/>
    <s v="ADOG21"/>
    <n v="602"/>
    <s v="KG"/>
    <d v="2018-10-16T00:00:00"/>
    <n v="602"/>
    <s v="KG"/>
    <n v="0"/>
    <s v=""/>
    <d v="2018-10-17T00:00:00"/>
  </r>
  <r>
    <x v="655"/>
    <s v="80004775"/>
    <s v="900001"/>
    <s v="11001644"/>
    <s v="80"/>
    <x v="13"/>
    <s v="PF05S000503"/>
    <x v="82"/>
    <s v="ADSK32"/>
    <n v="758"/>
    <s v="KG"/>
    <d v="2018-10-16T00:00:00"/>
    <n v="758"/>
    <s v="KG"/>
    <n v="0"/>
    <s v=""/>
    <d v="2018-10-17T00:00:00"/>
  </r>
  <r>
    <x v="655"/>
    <s v="80004775"/>
    <s v="900002"/>
    <s v="11001644"/>
    <s v="80"/>
    <x v="13"/>
    <s v="PF05S000503"/>
    <x v="82"/>
    <s v="ADSK212"/>
    <n v="570"/>
    <s v="KG"/>
    <d v="2018-10-16T00:00:00"/>
    <n v="570"/>
    <s v="KG"/>
    <n v="0"/>
    <s v=""/>
    <d v="2018-10-17T00:00:00"/>
  </r>
  <r>
    <x v="655"/>
    <s v="80004775"/>
    <s v="900003"/>
    <s v="11001644"/>
    <s v="80"/>
    <x v="13"/>
    <s v="PF05S000503"/>
    <x v="82"/>
    <s v="ADSK312"/>
    <n v="570"/>
    <s v="KG"/>
    <d v="2018-10-16T00:00:00"/>
    <n v="570"/>
    <s v="KG"/>
    <n v="0"/>
    <s v=""/>
    <d v="2018-10-17T00:00:00"/>
  </r>
  <r>
    <x v="655"/>
    <s v="80004775"/>
    <s v="900004"/>
    <s v="11001644"/>
    <s v="80"/>
    <x v="13"/>
    <s v="PF05S000503"/>
    <x v="82"/>
    <s v="ADSK122"/>
    <n v="568"/>
    <s v="KG"/>
    <d v="2018-10-16T00:00:00"/>
    <n v="568"/>
    <s v="KG"/>
    <n v="0"/>
    <s v=""/>
    <d v="2018-10-17T00:00:00"/>
  </r>
  <r>
    <x v="655"/>
    <s v="80004775"/>
    <s v="900005"/>
    <s v="11001644"/>
    <s v="80"/>
    <x v="13"/>
    <s v="PF05S000503"/>
    <x v="82"/>
    <s v="ADSK222"/>
    <n v="192"/>
    <s v="KG"/>
    <d v="2018-10-16T00:00:00"/>
    <n v="192"/>
    <s v="KG"/>
    <n v="0"/>
    <s v=""/>
    <d v="2018-10-17T00:00:00"/>
  </r>
  <r>
    <x v="656"/>
    <s v="80004782"/>
    <s v="900001"/>
    <s v="11001814"/>
    <s v="10"/>
    <x v="8"/>
    <s v="PF05B000102"/>
    <x v="117"/>
    <s v="ADTD21"/>
    <n v="836"/>
    <s v="KG"/>
    <d v="2018-10-17T00:00:00"/>
    <n v="836"/>
    <s v="KG"/>
    <n v="0"/>
    <s v=""/>
    <d v="2018-10-18T00:00:00"/>
  </r>
  <r>
    <x v="656"/>
    <s v="80004782"/>
    <s v="900002"/>
    <s v="11001814"/>
    <s v="10"/>
    <x v="8"/>
    <s v="PF05B000102"/>
    <x v="117"/>
    <s v="ADTD22"/>
    <n v="836"/>
    <s v="KG"/>
    <d v="2018-10-17T00:00:00"/>
    <n v="836"/>
    <s v="KG"/>
    <n v="0"/>
    <s v=""/>
    <d v="2018-10-18T00:00:00"/>
  </r>
  <r>
    <x v="656"/>
    <s v="80004782"/>
    <s v="900003"/>
    <s v="11001814"/>
    <s v="10"/>
    <x v="8"/>
    <s v="PF05B000102"/>
    <x v="117"/>
    <s v="ADTD12"/>
    <n v="834"/>
    <s v="KG"/>
    <d v="2018-10-17T00:00:00"/>
    <n v="834"/>
    <s v="KG"/>
    <n v="0"/>
    <s v=""/>
    <d v="2018-10-18T00:00:00"/>
  </r>
  <r>
    <x v="656"/>
    <s v="80004782"/>
    <s v="900004"/>
    <s v="11001814"/>
    <s v="10"/>
    <x v="8"/>
    <s v="PF05B000102"/>
    <x v="117"/>
    <s v="ADTD13"/>
    <n v="834"/>
    <s v="KG"/>
    <d v="2018-10-17T00:00:00"/>
    <n v="834"/>
    <s v="KG"/>
    <n v="0"/>
    <s v=""/>
    <d v="2018-10-18T00:00:00"/>
  </r>
  <r>
    <x v="656"/>
    <s v="80004782"/>
    <s v="900005"/>
    <s v="11001814"/>
    <s v="10"/>
    <x v="8"/>
    <s v="PF05B000102"/>
    <x v="117"/>
    <s v="ADTD111"/>
    <n v="208"/>
    <s v="KG"/>
    <d v="2018-10-17T00:00:00"/>
    <n v="208"/>
    <s v="KG"/>
    <n v="0"/>
    <s v=""/>
    <d v="2018-10-18T00:00:00"/>
  </r>
  <r>
    <x v="656"/>
    <s v="80004782"/>
    <s v="900006"/>
    <s v="11001814"/>
    <s v="10"/>
    <x v="8"/>
    <s v="PF05B000102"/>
    <x v="117"/>
    <s v="ADTD112"/>
    <n v="208"/>
    <s v="KG"/>
    <d v="2018-10-17T00:00:00"/>
    <n v="208"/>
    <s v="KG"/>
    <n v="0"/>
    <s v=""/>
    <d v="2018-10-18T00:00:00"/>
  </r>
  <r>
    <x v="657"/>
    <s v="80004793"/>
    <s v="900001"/>
    <s v="11001815"/>
    <s v="10"/>
    <x v="8"/>
    <s v="PF05B000101"/>
    <x v="118"/>
    <s v="ADTE1"/>
    <n v="1198"/>
    <s v="KG"/>
    <d v="2018-10-19T00:00:00"/>
    <n v="1198"/>
    <s v="KG"/>
    <n v="0"/>
    <s v=""/>
    <d v="2018-10-22T00:00:00"/>
  </r>
  <r>
    <x v="657"/>
    <s v="80004793"/>
    <s v="900002"/>
    <s v="11001815"/>
    <s v="10"/>
    <x v="8"/>
    <s v="PF05B000101"/>
    <x v="118"/>
    <s v="ADTE22"/>
    <n v="952"/>
    <s v="KG"/>
    <d v="2018-10-19T00:00:00"/>
    <n v="952"/>
    <s v="KG"/>
    <n v="0"/>
    <s v=""/>
    <d v="2018-10-22T00:00:00"/>
  </r>
  <r>
    <x v="657"/>
    <s v="80004793"/>
    <s v="900003"/>
    <s v="11001815"/>
    <s v="10"/>
    <x v="8"/>
    <s v="PF05B000101"/>
    <x v="118"/>
    <s v="ADTE31"/>
    <n v="478"/>
    <s v="KG"/>
    <d v="2018-10-19T00:00:00"/>
    <n v="478"/>
    <s v="KG"/>
    <n v="0"/>
    <s v=""/>
    <d v="2018-10-22T00:00:00"/>
  </r>
  <r>
    <x v="657"/>
    <s v="80004793"/>
    <s v="900004"/>
    <s v="11001815"/>
    <s v="10"/>
    <x v="8"/>
    <s v="PF05B000101"/>
    <x v="118"/>
    <s v="ADTE21"/>
    <n v="476"/>
    <s v="KG"/>
    <d v="2018-10-19T00:00:00"/>
    <n v="476"/>
    <s v="KG"/>
    <n v="0"/>
    <s v=""/>
    <d v="2018-10-22T00:00:00"/>
  </r>
  <r>
    <x v="658"/>
    <s v="80004796"/>
    <s v="900001"/>
    <s v="11002034"/>
    <s v="10"/>
    <x v="0"/>
    <s v="PF05S000004"/>
    <x v="6"/>
    <s v="ADBP13"/>
    <n v="714"/>
    <s v="KG"/>
    <d v="2018-10-23T00:00:00"/>
    <n v="714"/>
    <s v="KG"/>
    <n v="0"/>
    <s v=""/>
    <d v="2018-10-24T00:00:00"/>
  </r>
  <r>
    <x v="658"/>
    <s v="80004796"/>
    <s v="900002"/>
    <s v="11002034"/>
    <s v="10"/>
    <x v="0"/>
    <s v="PF05S000004"/>
    <x v="6"/>
    <s v="ADBP12"/>
    <n v="702"/>
    <s v="KG"/>
    <d v="2018-10-23T00:00:00"/>
    <n v="702"/>
    <s v="KG"/>
    <n v="0"/>
    <s v=""/>
    <d v="2018-10-24T00:00:00"/>
  </r>
  <r>
    <x v="658"/>
    <s v="80004796"/>
    <s v="900003"/>
    <s v="11002034"/>
    <s v="10"/>
    <x v="0"/>
    <s v="PF05S000004"/>
    <x v="6"/>
    <s v="ADBP23"/>
    <n v="694"/>
    <s v="KG"/>
    <d v="2018-10-23T00:00:00"/>
    <n v="694"/>
    <s v="KG"/>
    <n v="0"/>
    <s v=""/>
    <d v="2018-10-24T00:00:00"/>
  </r>
  <r>
    <x v="658"/>
    <s v="80004796"/>
    <s v="900004"/>
    <s v="11002034"/>
    <s v="10"/>
    <x v="0"/>
    <s v="PF05S000004"/>
    <x v="6"/>
    <s v="ADBP22"/>
    <n v="690"/>
    <s v="KG"/>
    <d v="2018-10-23T00:00:00"/>
    <n v="690"/>
    <s v="KG"/>
    <n v="0"/>
    <s v=""/>
    <d v="2018-10-24T00:00:00"/>
  </r>
  <r>
    <x v="658"/>
    <s v="80004796"/>
    <s v="900005"/>
    <s v="11002034"/>
    <s v="10"/>
    <x v="0"/>
    <s v="PF05S000004"/>
    <x v="6"/>
    <s v="ADBP24"/>
    <n v="676"/>
    <s v="KG"/>
    <d v="2018-10-23T00:00:00"/>
    <n v="676"/>
    <s v="KG"/>
    <n v="0"/>
    <s v=""/>
    <d v="2018-10-24T00:00:00"/>
  </r>
  <r>
    <x v="658"/>
    <s v="80004796"/>
    <s v="900006"/>
    <s v="11002034"/>
    <s v="10"/>
    <x v="0"/>
    <s v="PF05S000004"/>
    <x v="6"/>
    <s v="ADBP14"/>
    <n v="668"/>
    <s v="KG"/>
    <d v="2018-10-23T00:00:00"/>
    <n v="668"/>
    <s v="KG"/>
    <n v="0"/>
    <s v=""/>
    <d v="2018-10-24T00:00:00"/>
  </r>
  <r>
    <x v="658"/>
    <s v="80004796"/>
    <s v="900007"/>
    <s v="11002034"/>
    <s v="10"/>
    <x v="0"/>
    <s v="PF05S000004"/>
    <x v="6"/>
    <s v="ADBP21"/>
    <n v="628"/>
    <s v="KG"/>
    <d v="2018-10-23T00:00:00"/>
    <n v="628"/>
    <s v="KG"/>
    <n v="0"/>
    <s v=""/>
    <d v="2018-10-24T00:00:00"/>
  </r>
  <r>
    <x v="658"/>
    <s v="80004796"/>
    <s v="900008"/>
    <s v="11002034"/>
    <s v="10"/>
    <x v="0"/>
    <s v="PF05S000004"/>
    <x v="6"/>
    <s v="ADBP11"/>
    <n v="486"/>
    <s v="KG"/>
    <d v="2018-10-23T00:00:00"/>
    <n v="486"/>
    <s v="KG"/>
    <n v="0"/>
    <s v=""/>
    <d v="2018-10-24T00:00:00"/>
  </r>
  <r>
    <x v="659"/>
    <s v="80004797"/>
    <s v="900001"/>
    <s v="11001720"/>
    <s v="10"/>
    <x v="0"/>
    <s v="PF05S000022"/>
    <x v="22"/>
    <s v="ADTC1"/>
    <n v="3038"/>
    <s v="KG"/>
    <d v="2018-10-30T00:00:00"/>
    <n v="3038"/>
    <s v="KG"/>
    <n v="0"/>
    <s v=""/>
    <d v="2018-10-31T00:00:00"/>
  </r>
  <r>
    <x v="659"/>
    <s v="80004797"/>
    <s v="900002"/>
    <s v="11001720"/>
    <s v="10"/>
    <x v="0"/>
    <s v="PF05S000022"/>
    <x v="22"/>
    <s v="ADTC2"/>
    <n v="2732"/>
    <s v="KG"/>
    <d v="2018-10-30T00:00:00"/>
    <n v="2732"/>
    <s v="KG"/>
    <n v="0"/>
    <s v=""/>
    <d v="2018-10-31T00:00:00"/>
  </r>
  <r>
    <x v="622"/>
    <s v="80004802"/>
    <s v="900001"/>
    <s v="11001645"/>
    <s v="190"/>
    <x v="13"/>
    <s v="PF05S000502"/>
    <x v="67"/>
    <s v="ADQS312"/>
    <n v="562"/>
    <s v="KG"/>
    <d v="2018-10-26T00:00:00"/>
    <n v="562"/>
    <s v="KG"/>
    <n v="0"/>
    <s v=""/>
    <d v="2018-10-29T00:00:00"/>
  </r>
  <r>
    <x v="622"/>
    <s v="80004802"/>
    <s v="900004"/>
    <s v="11001645"/>
    <s v="190"/>
    <x v="13"/>
    <s v="PF05S000502"/>
    <x v="67"/>
    <s v="ADQS222"/>
    <n v="298"/>
    <s v="KG"/>
    <d v="2018-10-26T00:00:00"/>
    <n v="298"/>
    <s v="KG"/>
    <n v="0"/>
    <s v=""/>
    <d v="2018-10-29T00:00:00"/>
  </r>
  <r>
    <x v="622"/>
    <s v="80004802"/>
    <s v="900005"/>
    <s v="11001645"/>
    <s v="190"/>
    <x v="13"/>
    <s v="PF05S000502"/>
    <x v="67"/>
    <s v="ADQS322"/>
    <n v="298"/>
    <s v="KG"/>
    <d v="2018-10-26T00:00:00"/>
    <n v="298"/>
    <s v="KG"/>
    <n v="0"/>
    <s v=""/>
    <d v="2018-10-29T00:00:00"/>
  </r>
  <r>
    <x v="660"/>
    <s v="80004807"/>
    <s v="900001"/>
    <s v="11001821"/>
    <s v="10"/>
    <x v="16"/>
    <s v="PF05S000082"/>
    <x v="110"/>
    <s v="ADRX21"/>
    <n v="880"/>
    <s v="KG"/>
    <d v="2018-10-29T00:00:00"/>
    <n v="880"/>
    <s v="KG"/>
    <n v="0"/>
    <s v=""/>
    <d v="2018-10-30T00:00:00"/>
  </r>
  <r>
    <x v="660"/>
    <s v="80004807"/>
    <s v="900002"/>
    <s v="11001821"/>
    <s v="10"/>
    <x v="16"/>
    <s v="PF05S000082"/>
    <x v="110"/>
    <s v="ADRX221"/>
    <n v="874"/>
    <s v="KG"/>
    <d v="2018-10-29T00:00:00"/>
    <n v="874"/>
    <s v="KG"/>
    <n v="0"/>
    <s v=""/>
    <d v="2018-10-30T00:00:00"/>
  </r>
  <r>
    <x v="660"/>
    <s v="80004807"/>
    <s v="900003"/>
    <s v="11001821"/>
    <s v="10"/>
    <x v="16"/>
    <s v="PF05S000082"/>
    <x v="110"/>
    <s v="ADRX121"/>
    <n v="586"/>
    <s v="KG"/>
    <d v="2018-10-29T00:00:00"/>
    <n v="586"/>
    <s v="KG"/>
    <n v="0"/>
    <s v=""/>
    <d v="2018-10-30T00:00:00"/>
  </r>
  <r>
    <x v="660"/>
    <s v="80004807"/>
    <s v="900004"/>
    <s v="11001821"/>
    <s v="10"/>
    <x v="16"/>
    <s v="PF05S000082"/>
    <x v="110"/>
    <s v="ADRX231"/>
    <n v="584"/>
    <s v="KG"/>
    <d v="2018-10-29T00:00:00"/>
    <n v="584"/>
    <s v="KG"/>
    <n v="0"/>
    <s v=""/>
    <d v="2018-10-30T00:00:00"/>
  </r>
  <r>
    <x v="661"/>
    <s v="80004807"/>
    <s v="900005"/>
    <s v="11001821"/>
    <s v="10"/>
    <x v="16"/>
    <s v="PF05S000082"/>
    <x v="110"/>
    <s v="ADRV111"/>
    <n v="292"/>
    <s v="KG"/>
    <d v="2018-10-29T00:00:00"/>
    <n v="292"/>
    <s v="KG"/>
    <n v="0"/>
    <s v=""/>
    <d v="2018-10-30T00:00:00"/>
  </r>
  <r>
    <x v="660"/>
    <s v="80004807"/>
    <s v="900006"/>
    <s v="11001821"/>
    <s v="10"/>
    <x v="16"/>
    <s v="PF05S000082"/>
    <x v="110"/>
    <s v="ADRX132"/>
    <n v="288"/>
    <s v="KG"/>
    <d v="2018-10-29T00:00:00"/>
    <n v="288"/>
    <s v="KG"/>
    <n v="0"/>
    <s v=""/>
    <d v="2018-10-30T00:00:00"/>
  </r>
  <r>
    <x v="662"/>
    <s v="80004808"/>
    <s v="900001"/>
    <s v="11001821"/>
    <s v="10"/>
    <x v="16"/>
    <s v="PF05S000082"/>
    <x v="110"/>
    <s v="ADRW121"/>
    <n v="584"/>
    <s v="KG"/>
    <d v="2018-10-29T00:00:00"/>
    <n v="584"/>
    <s v="KG"/>
    <n v="0"/>
    <s v=""/>
    <d v="2018-10-30T00:00:00"/>
  </r>
  <r>
    <x v="662"/>
    <s v="80004808"/>
    <s v="900002"/>
    <s v="11001821"/>
    <s v="10"/>
    <x v="16"/>
    <s v="PF05S000082"/>
    <x v="110"/>
    <s v="ADRW221"/>
    <n v="584"/>
    <s v="KG"/>
    <d v="2018-10-29T00:00:00"/>
    <n v="584"/>
    <s v="KG"/>
    <n v="0"/>
    <s v=""/>
    <d v="2018-10-30T00:00:00"/>
  </r>
  <r>
    <x v="662"/>
    <s v="80004808"/>
    <s v="900003"/>
    <s v="11001821"/>
    <s v="10"/>
    <x v="16"/>
    <s v="PF05S000082"/>
    <x v="110"/>
    <s v="ADRW211"/>
    <n v="582"/>
    <s v="KG"/>
    <d v="2018-10-29T00:00:00"/>
    <n v="582"/>
    <s v="KG"/>
    <n v="0"/>
    <s v=""/>
    <d v="2018-10-30T00:00:00"/>
  </r>
  <r>
    <x v="662"/>
    <s v="80004808"/>
    <s v="900004"/>
    <s v="11001821"/>
    <s v="10"/>
    <x v="16"/>
    <s v="PF05S000082"/>
    <x v="110"/>
    <s v="ADRW231"/>
    <n v="292"/>
    <s v="KG"/>
    <d v="2018-10-29T00:00:00"/>
    <n v="292"/>
    <s v="KG"/>
    <n v="0"/>
    <s v=""/>
    <d v="2018-10-30T00:00:00"/>
  </r>
  <r>
    <x v="662"/>
    <s v="80004808"/>
    <s v="900005"/>
    <s v="11001821"/>
    <s v="10"/>
    <x v="16"/>
    <s v="PF05S000082"/>
    <x v="110"/>
    <s v="ADRW111"/>
    <n v="290"/>
    <s v="KG"/>
    <d v="2018-10-29T00:00:00"/>
    <n v="290"/>
    <s v="KG"/>
    <n v="0"/>
    <s v=""/>
    <d v="2018-10-30T00:00:00"/>
  </r>
  <r>
    <x v="662"/>
    <s v="80004808"/>
    <s v="900006"/>
    <s v="11001821"/>
    <s v="10"/>
    <x v="16"/>
    <s v="PF05S000082"/>
    <x v="110"/>
    <s v="ADRW131"/>
    <n v="290"/>
    <s v="KG"/>
    <d v="2018-10-29T00:00:00"/>
    <n v="290"/>
    <s v="KG"/>
    <n v="0"/>
    <s v=""/>
    <d v="2018-10-30T00:00:00"/>
  </r>
  <r>
    <x v="663"/>
    <s v="80004814"/>
    <s v="900001"/>
    <s v="11001647"/>
    <s v="340"/>
    <x v="13"/>
    <s v="PF05B000018"/>
    <x v="98"/>
    <s v="ADPV22"/>
    <n v="942"/>
    <s v="KG"/>
    <d v="2018-11-06T00:00:00"/>
    <n v="942"/>
    <s v="KG"/>
    <n v="0"/>
    <s v=""/>
    <d v="2018-11-07T00:00:00"/>
  </r>
  <r>
    <x v="663"/>
    <s v="80004814"/>
    <s v="900002"/>
    <s v="11001647"/>
    <s v="340"/>
    <x v="13"/>
    <s v="PF05B000018"/>
    <x v="98"/>
    <s v="ADPV121"/>
    <n v="806"/>
    <s v="KG"/>
    <d v="2018-11-06T00:00:00"/>
    <n v="806"/>
    <s v="KG"/>
    <n v="0"/>
    <s v=""/>
    <d v="2018-11-07T00:00:00"/>
  </r>
  <r>
    <x v="663"/>
    <s v="80004814"/>
    <s v="900003"/>
    <s v="11001647"/>
    <s v="340"/>
    <x v="13"/>
    <s v="PF05B000018"/>
    <x v="98"/>
    <s v="ADPV23"/>
    <n v="806"/>
    <s v="KG"/>
    <d v="2018-11-06T00:00:00"/>
    <n v="806"/>
    <s v="KG"/>
    <n v="0"/>
    <s v=""/>
    <d v="2018-11-07T00:00:00"/>
  </r>
  <r>
    <x v="663"/>
    <s v="80004814"/>
    <s v="900004"/>
    <s v="11001647"/>
    <s v="340"/>
    <x v="13"/>
    <s v="PF05B000018"/>
    <x v="98"/>
    <s v="ADPV211"/>
    <n v="538"/>
    <s v="KG"/>
    <d v="2018-11-06T00:00:00"/>
    <n v="538"/>
    <s v="KG"/>
    <n v="0"/>
    <s v=""/>
    <d v="2018-11-07T00:00:00"/>
  </r>
  <r>
    <x v="663"/>
    <s v="80004814"/>
    <s v="900005"/>
    <s v="11001647"/>
    <s v="340"/>
    <x v="13"/>
    <s v="PF05B000018"/>
    <x v="98"/>
    <s v="ADPV131"/>
    <n v="536"/>
    <s v="KG"/>
    <d v="2018-11-06T00:00:00"/>
    <n v="536"/>
    <s v="KG"/>
    <n v="0"/>
    <s v=""/>
    <d v="2018-11-07T00:00:00"/>
  </r>
  <r>
    <x v="663"/>
    <s v="80004814"/>
    <s v="900006"/>
    <s v="11001647"/>
    <s v="340"/>
    <x v="13"/>
    <s v="PF05B000018"/>
    <x v="98"/>
    <s v="ADPV111"/>
    <n v="136"/>
    <s v="KG"/>
    <d v="2018-11-06T00:00:00"/>
    <n v="136"/>
    <s v="KG"/>
    <n v="0"/>
    <s v=""/>
    <d v="2018-11-07T00:00:00"/>
  </r>
  <r>
    <x v="638"/>
    <s v="80004815"/>
    <s v="900001"/>
    <s v="11001647"/>
    <s v="350"/>
    <x v="13"/>
    <s v="PF05B000019"/>
    <x v="99"/>
    <s v="ADPX23"/>
    <n v="732"/>
    <s v="KG"/>
    <d v="2018-11-06T00:00:00"/>
    <n v="732"/>
    <s v="KG"/>
    <n v="0"/>
    <s v=""/>
    <d v="2018-11-07T00:00:00"/>
  </r>
  <r>
    <x v="624"/>
    <s v="80004815"/>
    <s v="900002"/>
    <s v="11001647"/>
    <s v="350"/>
    <x v="13"/>
    <s v="PF05B000019"/>
    <x v="99"/>
    <s v="ADPZ212"/>
    <n v="628"/>
    <s v="KG"/>
    <d v="2018-11-06T00:00:00"/>
    <n v="628"/>
    <s v="KG"/>
    <n v="0"/>
    <s v=""/>
    <d v="2018-11-07T00:00:00"/>
  </r>
  <r>
    <x v="638"/>
    <s v="80004815"/>
    <s v="900003"/>
    <s v="11001647"/>
    <s v="350"/>
    <x v="13"/>
    <s v="PF05B000019"/>
    <x v="99"/>
    <s v="ADPX132"/>
    <n v="420"/>
    <s v="KG"/>
    <d v="2018-11-06T00:00:00"/>
    <n v="420"/>
    <s v="KG"/>
    <n v="0"/>
    <s v=""/>
    <d v="2018-11-07T00:00:00"/>
  </r>
  <r>
    <x v="624"/>
    <s v="80004815"/>
    <s v="900004"/>
    <s v="11001647"/>
    <s v="350"/>
    <x v="13"/>
    <s v="PF05B000019"/>
    <x v="99"/>
    <s v="ADPZ121"/>
    <n v="418"/>
    <s v="KG"/>
    <d v="2018-11-06T00:00:00"/>
    <n v="418"/>
    <s v="KG"/>
    <n v="0"/>
    <s v=""/>
    <d v="2018-11-07T00:00:00"/>
  </r>
  <r>
    <x v="638"/>
    <s v="80004815"/>
    <s v="900005"/>
    <s v="11001647"/>
    <s v="350"/>
    <x v="13"/>
    <s v="PF05B000019"/>
    <x v="99"/>
    <s v="ADPX112"/>
    <n v="318"/>
    <s v="KG"/>
    <d v="2018-11-06T00:00:00"/>
    <n v="318"/>
    <s v="KG"/>
    <n v="0"/>
    <s v=""/>
    <d v="2018-11-07T00:00:00"/>
  </r>
  <r>
    <x v="638"/>
    <s v="80004815"/>
    <s v="900006"/>
    <s v="11001647"/>
    <s v="350"/>
    <x v="13"/>
    <s v="PF05B000019"/>
    <x v="99"/>
    <s v="ADPX212"/>
    <n v="316"/>
    <s v="KG"/>
    <d v="2018-11-06T00:00:00"/>
    <n v="316"/>
    <s v="KG"/>
    <n v="0"/>
    <s v=""/>
    <d v="2018-11-07T00:00:00"/>
  </r>
  <r>
    <x v="624"/>
    <s v="80004815"/>
    <s v="900007"/>
    <s v="11001647"/>
    <s v="350"/>
    <x v="13"/>
    <s v="PF05B000019"/>
    <x v="99"/>
    <s v="ADPZ232"/>
    <n v="316"/>
    <s v="KG"/>
    <d v="2018-11-06T00:00:00"/>
    <n v="316"/>
    <s v="KG"/>
    <n v="0"/>
    <s v=""/>
    <d v="2018-11-07T00:00:00"/>
  </r>
  <r>
    <x v="624"/>
    <s v="80004815"/>
    <s v="900008"/>
    <s v="11001647"/>
    <s v="350"/>
    <x v="13"/>
    <s v="PF05B000019"/>
    <x v="99"/>
    <s v="ADPZ112"/>
    <n v="314"/>
    <s v="KG"/>
    <d v="2018-11-06T00:00:00"/>
    <n v="314"/>
    <s v="KG"/>
    <n v="0"/>
    <s v=""/>
    <d v="2018-11-07T00:00:00"/>
  </r>
  <r>
    <x v="638"/>
    <s v="80004815"/>
    <s v="900009"/>
    <s v="11001647"/>
    <s v="350"/>
    <x v="13"/>
    <s v="PF05B000019"/>
    <x v="99"/>
    <s v="ADPX122"/>
    <n v="212"/>
    <s v="KG"/>
    <d v="2018-11-06T00:00:00"/>
    <n v="212"/>
    <s v="KG"/>
    <n v="0"/>
    <s v=""/>
    <d v="2018-11-07T00:00:00"/>
  </r>
  <r>
    <x v="638"/>
    <s v="80004815"/>
    <s v="900010"/>
    <s v="11001647"/>
    <s v="350"/>
    <x v="13"/>
    <s v="PF05B000019"/>
    <x v="99"/>
    <s v="ADPX222"/>
    <n v="210"/>
    <s v="KG"/>
    <d v="2018-11-06T00:00:00"/>
    <n v="210"/>
    <s v="KG"/>
    <n v="0"/>
    <s v=""/>
    <d v="2018-11-07T00:00:00"/>
  </r>
  <r>
    <x v="624"/>
    <s v="80004815"/>
    <s v="900011"/>
    <s v="11001647"/>
    <s v="350"/>
    <x v="13"/>
    <s v="PF05B000019"/>
    <x v="99"/>
    <s v="ADPZ132"/>
    <n v="108"/>
    <s v="KG"/>
    <d v="2018-11-06T00:00:00"/>
    <n v="108"/>
    <s v="KG"/>
    <n v="0"/>
    <s v=""/>
    <d v="2018-11-07T00:00:00"/>
  </r>
  <r>
    <x v="624"/>
    <s v="80004815"/>
    <s v="900012"/>
    <s v="11001647"/>
    <s v="350"/>
    <x v="13"/>
    <s v="PF05B000019"/>
    <x v="99"/>
    <s v="ADPZ222"/>
    <n v="108"/>
    <s v="KG"/>
    <d v="2018-11-06T00:00:00"/>
    <n v="108"/>
    <s v="KG"/>
    <n v="0"/>
    <s v=""/>
    <d v="2018-11-07T00:00:00"/>
  </r>
  <r>
    <x v="664"/>
    <s v="80004836"/>
    <s v="900001"/>
    <s v="11002223"/>
    <s v="10"/>
    <x v="21"/>
    <s v="PF05S000701"/>
    <x v="119"/>
    <s v="ADBM121"/>
    <n v="464"/>
    <s v="KG"/>
    <d v="2018-11-07T00:00:00"/>
    <n v="464"/>
    <s v="KG"/>
    <n v="0"/>
    <s v=""/>
    <d v="2018-11-08T00:00:00"/>
  </r>
  <r>
    <x v="664"/>
    <s v="80004836"/>
    <s v="900002"/>
    <s v="11002223"/>
    <s v="10"/>
    <x v="21"/>
    <s v="PF05S000701"/>
    <x v="119"/>
    <s v="ADBM131"/>
    <n v="434"/>
    <s v="KG"/>
    <d v="2018-11-07T00:00:00"/>
    <n v="434"/>
    <s v="KG"/>
    <n v="0"/>
    <s v=""/>
    <d v="2018-11-08T00:00:00"/>
  </r>
  <r>
    <x v="664"/>
    <s v="80004836"/>
    <s v="900003"/>
    <s v="11002223"/>
    <s v="10"/>
    <x v="21"/>
    <s v="PF05S000701"/>
    <x v="119"/>
    <s v="ADBM211"/>
    <n v="420"/>
    <s v="KG"/>
    <d v="2018-11-07T00:00:00"/>
    <n v="420"/>
    <s v="KG"/>
    <n v="0"/>
    <s v=""/>
    <d v="2018-11-08T00:00:00"/>
  </r>
  <r>
    <x v="664"/>
    <s v="80004836"/>
    <s v="900004"/>
    <s v="11002223"/>
    <s v="10"/>
    <x v="21"/>
    <s v="PF05S000701"/>
    <x v="119"/>
    <s v="ADBM221"/>
    <n v="412"/>
    <s v="KG"/>
    <d v="2018-11-07T00:00:00"/>
    <n v="412"/>
    <s v="KG"/>
    <n v="0"/>
    <s v=""/>
    <d v="2018-11-08T00:00:00"/>
  </r>
  <r>
    <x v="664"/>
    <s v="80004836"/>
    <s v="900005"/>
    <s v="11002223"/>
    <s v="10"/>
    <x v="21"/>
    <s v="PF05S000701"/>
    <x v="119"/>
    <s v="ADBM222"/>
    <n v="410"/>
    <s v="KG"/>
    <d v="2018-11-07T00:00:00"/>
    <n v="410"/>
    <s v="KG"/>
    <n v="0"/>
    <s v=""/>
    <d v="2018-11-08T00:00:00"/>
  </r>
  <r>
    <x v="664"/>
    <s v="80004836"/>
    <s v="900006"/>
    <s v="11002223"/>
    <s v="10"/>
    <x v="21"/>
    <s v="PF05S000701"/>
    <x v="119"/>
    <s v="ADBM112"/>
    <n v="374"/>
    <s v="KG"/>
    <d v="2018-11-07T00:00:00"/>
    <n v="374"/>
    <s v="KG"/>
    <n v="0"/>
    <s v=""/>
    <d v="2018-11-08T00:00:00"/>
  </r>
  <r>
    <x v="664"/>
    <s v="80004836"/>
    <s v="900007"/>
    <s v="11002223"/>
    <s v="10"/>
    <x v="21"/>
    <s v="PF05S000701"/>
    <x v="119"/>
    <s v="ADBM122"/>
    <n v="358"/>
    <s v="KG"/>
    <d v="2018-11-07T00:00:00"/>
    <n v="358"/>
    <s v="KG"/>
    <n v="0"/>
    <s v=""/>
    <d v="2018-11-08T00:00:00"/>
  </r>
  <r>
    <x v="664"/>
    <s v="80004836"/>
    <s v="900008"/>
    <s v="11002223"/>
    <s v="10"/>
    <x v="21"/>
    <s v="PF05S000701"/>
    <x v="119"/>
    <s v="ADBM132"/>
    <n v="356"/>
    <s v="KG"/>
    <d v="2018-11-07T00:00:00"/>
    <n v="356"/>
    <s v="KG"/>
    <n v="0"/>
    <s v=""/>
    <d v="2018-11-08T00:00:00"/>
  </r>
  <r>
    <x v="664"/>
    <s v="80004836"/>
    <s v="900009"/>
    <s v="11002223"/>
    <s v="10"/>
    <x v="21"/>
    <s v="PF05S000701"/>
    <x v="119"/>
    <s v="ADBM111"/>
    <n v="338"/>
    <s v="KG"/>
    <d v="2018-11-07T00:00:00"/>
    <n v="338"/>
    <s v="KG"/>
    <n v="0"/>
    <s v=""/>
    <d v="2018-11-08T00:00:00"/>
  </r>
  <r>
    <x v="664"/>
    <s v="80004836"/>
    <s v="900010"/>
    <s v="11002223"/>
    <s v="10"/>
    <x v="21"/>
    <s v="PF05S000701"/>
    <x v="119"/>
    <s v="ADBM232"/>
    <n v="332"/>
    <s v="KG"/>
    <d v="2018-11-07T00:00:00"/>
    <n v="332"/>
    <s v="KG"/>
    <n v="0"/>
    <s v=""/>
    <d v="2018-11-08T00:00:00"/>
  </r>
  <r>
    <x v="639"/>
    <s v="80004844"/>
    <s v="900001"/>
    <s v="11001647"/>
    <s v="320"/>
    <x v="13"/>
    <s v="PF05B000016"/>
    <x v="96"/>
    <s v="ADPW112"/>
    <n v="220"/>
    <s v="KG"/>
    <d v="2018-11-13T00:00:00"/>
    <n v="220"/>
    <s v="KG"/>
    <n v="0"/>
    <s v=""/>
    <d v="2018-11-14T00:00:00"/>
  </r>
  <r>
    <x v="639"/>
    <s v="80004844"/>
    <s v="900002"/>
    <s v="11001647"/>
    <s v="320"/>
    <x v="13"/>
    <s v="PF05B000016"/>
    <x v="96"/>
    <s v="ADPW122"/>
    <n v="548"/>
    <s v="KG"/>
    <d v="2018-11-13T00:00:00"/>
    <n v="548"/>
    <s v="KG"/>
    <n v="0"/>
    <s v=""/>
    <d v="2018-11-14T00:00:00"/>
  </r>
  <r>
    <x v="639"/>
    <s v="80004844"/>
    <s v="900003"/>
    <s v="11001647"/>
    <s v="320"/>
    <x v="13"/>
    <s v="PF05B000016"/>
    <x v="96"/>
    <s v="ADPW132"/>
    <n v="112"/>
    <s v="KG"/>
    <d v="2018-11-13T00:00:00"/>
    <n v="112"/>
    <s v="KG"/>
    <n v="0"/>
    <s v=""/>
    <d v="2018-11-14T00:00:00"/>
  </r>
  <r>
    <x v="639"/>
    <s v="80004844"/>
    <s v="900004"/>
    <s v="11001647"/>
    <s v="320"/>
    <x v="13"/>
    <s v="PF05B000016"/>
    <x v="96"/>
    <s v="ADPW212"/>
    <n v="218"/>
    <s v="KG"/>
    <d v="2018-11-13T00:00:00"/>
    <n v="218"/>
    <s v="KG"/>
    <n v="0"/>
    <s v=""/>
    <d v="2018-11-14T00:00:00"/>
  </r>
  <r>
    <x v="639"/>
    <s v="80004844"/>
    <s v="900005"/>
    <s v="11001647"/>
    <s v="320"/>
    <x v="13"/>
    <s v="PF05B000016"/>
    <x v="96"/>
    <s v="ADPW222"/>
    <n v="436"/>
    <s v="KG"/>
    <d v="2018-11-13T00:00:00"/>
    <n v="436"/>
    <s v="KG"/>
    <n v="0"/>
    <s v=""/>
    <d v="2018-11-14T00:00:00"/>
  </r>
  <r>
    <x v="639"/>
    <s v="80004844"/>
    <s v="900006"/>
    <s v="11001647"/>
    <s v="320"/>
    <x v="13"/>
    <s v="PF05B000016"/>
    <x v="96"/>
    <s v="ADPW232"/>
    <n v="328"/>
    <s v="KG"/>
    <d v="2018-11-13T00:00:00"/>
    <n v="328"/>
    <s v="KG"/>
    <n v="0"/>
    <s v=""/>
    <d v="2018-11-14T00:00:00"/>
  </r>
  <r>
    <x v="663"/>
    <s v="80004844"/>
    <s v="900007"/>
    <s v="11001647"/>
    <s v="320"/>
    <x v="13"/>
    <s v="PF05B000016"/>
    <x v="96"/>
    <s v="ADPV112"/>
    <n v="548"/>
    <s v="KG"/>
    <d v="2018-11-13T00:00:00"/>
    <n v="548"/>
    <s v="KG"/>
    <n v="0"/>
    <s v=""/>
    <d v="2018-11-14T00:00:00"/>
  </r>
  <r>
    <x v="663"/>
    <s v="80004844"/>
    <s v="900008"/>
    <s v="11001647"/>
    <s v="320"/>
    <x v="13"/>
    <s v="PF05B000016"/>
    <x v="96"/>
    <s v="ADPV122"/>
    <n v="114"/>
    <s v="KG"/>
    <d v="2018-11-13T00:00:00"/>
    <n v="114"/>
    <s v="KG"/>
    <n v="0"/>
    <s v=""/>
    <d v="2018-11-14T00:00:00"/>
  </r>
  <r>
    <x v="663"/>
    <s v="80004844"/>
    <s v="900009"/>
    <s v="11001647"/>
    <s v="320"/>
    <x v="13"/>
    <s v="PF05B000016"/>
    <x v="96"/>
    <s v="ADPV132"/>
    <n v="330"/>
    <s v="KG"/>
    <d v="2018-11-13T00:00:00"/>
    <n v="330"/>
    <s v="KG"/>
    <n v="0"/>
    <s v=""/>
    <d v="2018-11-14T00:00:00"/>
  </r>
  <r>
    <x v="663"/>
    <s v="80004844"/>
    <s v="900010"/>
    <s v="11001647"/>
    <s v="320"/>
    <x v="13"/>
    <s v="PF05B000016"/>
    <x v="96"/>
    <s v="ADPV212"/>
    <n v="332"/>
    <s v="KG"/>
    <d v="2018-11-13T00:00:00"/>
    <n v="332"/>
    <s v="KG"/>
    <n v="0"/>
    <s v=""/>
    <d v="2018-11-14T00:00:00"/>
  </r>
  <r>
    <x v="665"/>
    <s v="80004849"/>
    <s v="900001"/>
    <s v="11002095"/>
    <s v="10"/>
    <x v="0"/>
    <s v="PF05S000005"/>
    <x v="5"/>
    <s v="ADMN22"/>
    <n v="608"/>
    <s v="KG"/>
    <d v="2018-11-14T00:00:00"/>
    <n v="608"/>
    <s v="KG"/>
    <n v="0"/>
    <s v=""/>
    <d v="2018-11-15T00:00:00"/>
  </r>
  <r>
    <x v="665"/>
    <s v="80004849"/>
    <s v="900002"/>
    <s v="11002095"/>
    <s v="10"/>
    <x v="0"/>
    <s v="PF05S000005"/>
    <x v="5"/>
    <s v="ADMN21"/>
    <n v="590"/>
    <s v="KG"/>
    <d v="2018-11-14T00:00:00"/>
    <n v="590"/>
    <s v="KG"/>
    <n v="0"/>
    <s v=""/>
    <d v="2018-11-15T00:00:00"/>
  </r>
  <r>
    <x v="665"/>
    <s v="80004849"/>
    <s v="900003"/>
    <s v="11002095"/>
    <s v="10"/>
    <x v="0"/>
    <s v="PF05S000005"/>
    <x v="5"/>
    <s v="ADMN12"/>
    <n v="578"/>
    <s v="KG"/>
    <d v="2018-11-14T00:00:00"/>
    <n v="578"/>
    <s v="KG"/>
    <n v="0"/>
    <s v=""/>
    <d v="2018-11-15T00:00:00"/>
  </r>
  <r>
    <x v="665"/>
    <s v="80004849"/>
    <s v="900004"/>
    <s v="11002095"/>
    <s v="10"/>
    <x v="0"/>
    <s v="PF05S000005"/>
    <x v="5"/>
    <s v="ADMN32"/>
    <n v="568"/>
    <s v="KG"/>
    <d v="2018-11-14T00:00:00"/>
    <n v="568"/>
    <s v="KG"/>
    <n v="0"/>
    <s v=""/>
    <d v="2018-11-15T00:00:00"/>
  </r>
  <r>
    <x v="665"/>
    <s v="80004849"/>
    <s v="900005"/>
    <s v="11002095"/>
    <s v="10"/>
    <x v="0"/>
    <s v="PF05S000005"/>
    <x v="5"/>
    <s v="ADMN13"/>
    <n v="558"/>
    <s v="KG"/>
    <d v="2018-11-14T00:00:00"/>
    <n v="558"/>
    <s v="KG"/>
    <n v="0"/>
    <s v=""/>
    <d v="2018-11-15T00:00:00"/>
  </r>
  <r>
    <x v="665"/>
    <s v="80004849"/>
    <s v="900006"/>
    <s v="11002095"/>
    <s v="10"/>
    <x v="0"/>
    <s v="PF05S000005"/>
    <x v="5"/>
    <s v="ADMN33"/>
    <n v="558"/>
    <s v="KG"/>
    <d v="2018-11-14T00:00:00"/>
    <n v="558"/>
    <s v="KG"/>
    <n v="0"/>
    <s v=""/>
    <d v="2018-11-15T00:00:00"/>
  </r>
  <r>
    <x v="665"/>
    <s v="80004849"/>
    <s v="900007"/>
    <s v="11002095"/>
    <s v="10"/>
    <x v="0"/>
    <s v="PF05S000005"/>
    <x v="5"/>
    <s v="ADMN11"/>
    <n v="556"/>
    <s v="KG"/>
    <d v="2018-11-14T00:00:00"/>
    <n v="556"/>
    <s v="KG"/>
    <n v="0"/>
    <s v=""/>
    <d v="2018-11-15T00:00:00"/>
  </r>
  <r>
    <x v="665"/>
    <s v="80004849"/>
    <s v="900008"/>
    <s v="11002095"/>
    <s v="10"/>
    <x v="0"/>
    <s v="PF05S000005"/>
    <x v="5"/>
    <s v="ADMN31"/>
    <n v="556"/>
    <s v="KG"/>
    <d v="2018-11-14T00:00:00"/>
    <n v="556"/>
    <s v="KG"/>
    <n v="0"/>
    <s v=""/>
    <d v="2018-11-15T00:00:00"/>
  </r>
  <r>
    <x v="665"/>
    <s v="80004849"/>
    <s v="900009"/>
    <s v="11002095"/>
    <s v="10"/>
    <x v="0"/>
    <s v="PF05S000005"/>
    <x v="5"/>
    <s v="ADMN23"/>
    <n v="554"/>
    <s v="KG"/>
    <d v="2018-11-14T00:00:00"/>
    <n v="554"/>
    <s v="KG"/>
    <n v="0"/>
    <s v=""/>
    <d v="2018-11-15T00:00:00"/>
  </r>
  <r>
    <x v="608"/>
    <s v="80004850"/>
    <s v="900002"/>
    <s v="11001895"/>
    <s v="10"/>
    <x v="0"/>
    <s v="PF05S000003"/>
    <x v="4"/>
    <s v="ADBG11"/>
    <n v="700"/>
    <s v="KG"/>
    <d v="2018-11-14T00:00:00"/>
    <n v="700"/>
    <s v="KG"/>
    <n v="0"/>
    <s v=""/>
    <d v="2018-11-15T00:00:00"/>
  </r>
  <r>
    <x v="597"/>
    <s v="80004851"/>
    <s v="900001"/>
    <s v="11001645"/>
    <s v="60"/>
    <x v="13"/>
    <s v="PF05S000531"/>
    <x v="43"/>
    <s v="ADOG22"/>
    <n v="500"/>
    <s v="KG"/>
    <d v="2018-11-13T00:00:00"/>
    <n v="500"/>
    <s v="KG"/>
    <n v="0"/>
    <s v=""/>
    <d v="2018-11-14T00:00:00"/>
  </r>
  <r>
    <x v="597"/>
    <s v="80004851"/>
    <s v="900002"/>
    <s v="11001645"/>
    <s v="60"/>
    <x v="13"/>
    <s v="PF05S000531"/>
    <x v="43"/>
    <s v="ADOG33"/>
    <n v="498"/>
    <s v="KG"/>
    <d v="2018-11-13T00:00:00"/>
    <n v="498"/>
    <s v="KG"/>
    <n v="0"/>
    <s v=""/>
    <d v="2018-11-14T00:00:00"/>
  </r>
  <r>
    <x v="597"/>
    <s v="80004851"/>
    <s v="900003"/>
    <s v="11001645"/>
    <s v="60"/>
    <x v="13"/>
    <s v="PF05S000531"/>
    <x v="43"/>
    <s v="ADOG11"/>
    <n v="464"/>
    <s v="KG"/>
    <d v="2018-11-13T00:00:00"/>
    <n v="464"/>
    <s v="KG"/>
    <n v="0"/>
    <s v=""/>
    <d v="2018-11-14T00:00:00"/>
  </r>
  <r>
    <x v="666"/>
    <s v="80004861"/>
    <s v="900001"/>
    <s v="11002070"/>
    <s v="10"/>
    <x v="0"/>
    <s v="PF05S000001"/>
    <x v="8"/>
    <s v="ADRN2"/>
    <n v="1892"/>
    <s v="KG"/>
    <d v="2018-11-21T00:00:00"/>
    <n v="1892"/>
    <s v="KG"/>
    <n v="0"/>
    <s v=""/>
    <d v="2018-11-22T00:00:00"/>
  </r>
  <r>
    <x v="666"/>
    <s v="80004861"/>
    <s v="900002"/>
    <s v="11002070"/>
    <s v="10"/>
    <x v="0"/>
    <s v="PF05S000001"/>
    <x v="8"/>
    <s v="ADRN1"/>
    <n v="1774"/>
    <s v="KG"/>
    <d v="2018-11-21T00:00:00"/>
    <n v="1774"/>
    <s v="KG"/>
    <n v="0"/>
    <s v=""/>
    <d v="2018-11-22T00:00:00"/>
  </r>
  <r>
    <x v="666"/>
    <s v="80004861"/>
    <s v="900003"/>
    <s v="11002070"/>
    <s v="10"/>
    <x v="0"/>
    <s v="PF05S000001"/>
    <x v="8"/>
    <s v="ADRN3"/>
    <n v="1722"/>
    <s v="KG"/>
    <d v="2018-11-21T00:00:00"/>
    <n v="1722"/>
    <s v="KG"/>
    <n v="0"/>
    <s v=""/>
    <d v="2018-11-22T00:00:00"/>
  </r>
  <r>
    <x v="667"/>
    <s v="80004863"/>
    <s v="900001"/>
    <s v="11001727"/>
    <s v="10"/>
    <x v="8"/>
    <s v="PF05S000067"/>
    <x v="104"/>
    <s v="ADVQ22"/>
    <n v="670"/>
    <s v="KG"/>
    <d v="2018-11-20T00:00:00"/>
    <n v="670"/>
    <s v="KG"/>
    <n v="0"/>
    <s v=""/>
    <d v="2018-11-21T00:00:00"/>
  </r>
  <r>
    <x v="667"/>
    <s v="80004863"/>
    <s v="900002"/>
    <s v="11001727"/>
    <s v="10"/>
    <x v="8"/>
    <s v="PF05S000067"/>
    <x v="104"/>
    <s v="ADVQ12"/>
    <n v="654"/>
    <s v="KG"/>
    <d v="2018-11-20T00:00:00"/>
    <n v="654"/>
    <s v="KG"/>
    <n v="0"/>
    <s v=""/>
    <d v="2018-11-21T00:00:00"/>
  </r>
  <r>
    <x v="667"/>
    <s v="80004863"/>
    <s v="900003"/>
    <s v="11001727"/>
    <s v="10"/>
    <x v="8"/>
    <s v="PF05S000067"/>
    <x v="104"/>
    <s v="ADVQ23"/>
    <n v="618"/>
    <s v="KG"/>
    <d v="2018-11-20T00:00:00"/>
    <n v="618"/>
    <s v="KG"/>
    <n v="0"/>
    <s v=""/>
    <d v="2018-11-21T00:00:00"/>
  </r>
  <r>
    <x v="667"/>
    <s v="80004863"/>
    <s v="900004"/>
    <s v="11001727"/>
    <s v="10"/>
    <x v="8"/>
    <s v="PF05S000067"/>
    <x v="104"/>
    <s v="ADVQ32"/>
    <n v="604"/>
    <s v="KG"/>
    <d v="2018-11-20T00:00:00"/>
    <n v="604"/>
    <s v="KG"/>
    <n v="0"/>
    <s v=""/>
    <d v="2018-11-21T00:00:00"/>
  </r>
  <r>
    <x v="667"/>
    <s v="80004863"/>
    <s v="900005"/>
    <s v="11001727"/>
    <s v="10"/>
    <x v="8"/>
    <s v="PF05S000067"/>
    <x v="104"/>
    <s v="ADVQ13"/>
    <n v="592"/>
    <s v="KG"/>
    <d v="2018-11-20T00:00:00"/>
    <n v="592"/>
    <s v="KG"/>
    <n v="0"/>
    <s v=""/>
    <d v="2018-11-21T00:00:00"/>
  </r>
  <r>
    <x v="667"/>
    <s v="80004863"/>
    <s v="900006"/>
    <s v="11001727"/>
    <s v="10"/>
    <x v="8"/>
    <s v="PF05S000067"/>
    <x v="104"/>
    <s v="ADVQ31"/>
    <n v="526"/>
    <s v="KG"/>
    <d v="2018-11-20T00:00:00"/>
    <n v="526"/>
    <s v="KG"/>
    <n v="0"/>
    <s v=""/>
    <d v="2018-11-21T00:00:00"/>
  </r>
  <r>
    <x v="291"/>
    <s v="80004864"/>
    <s v="900003"/>
    <s v="11002166"/>
    <s v="10"/>
    <x v="0"/>
    <s v="PF05S000043"/>
    <x v="59"/>
    <s v="ACTM12"/>
    <n v="752"/>
    <s v="KG"/>
    <d v="2018-11-21T00:00:00"/>
    <n v="752"/>
    <s v="KG"/>
    <n v="0"/>
    <s v=""/>
    <d v="2018-11-22T00:00:00"/>
  </r>
  <r>
    <x v="291"/>
    <s v="80004864"/>
    <s v="900007"/>
    <s v="11002166"/>
    <s v="10"/>
    <x v="0"/>
    <s v="PF05S000043"/>
    <x v="59"/>
    <s v="ACTM23"/>
    <n v="750"/>
    <s v="KG"/>
    <d v="2018-11-21T00:00:00"/>
    <n v="750"/>
    <s v="KG"/>
    <n v="0"/>
    <s v=""/>
    <d v="2018-11-22T00:00:00"/>
  </r>
  <r>
    <x v="668"/>
    <s v="80004866"/>
    <s v="900001"/>
    <s v="11001646"/>
    <s v="50"/>
    <x v="13"/>
    <s v="PF05B000005"/>
    <x v="44"/>
    <s v="ADTG112"/>
    <n v="514"/>
    <s v="KG"/>
    <d v="2018-11-20T00:00:00"/>
    <n v="514"/>
    <s v="KG"/>
    <n v="0"/>
    <s v=""/>
    <d v="2018-11-21T00:00:00"/>
  </r>
  <r>
    <x v="668"/>
    <s v="80004866"/>
    <s v="900002"/>
    <s v="11001646"/>
    <s v="50"/>
    <x v="13"/>
    <s v="PF05B000005"/>
    <x v="44"/>
    <s v="ADTG121"/>
    <n v="514"/>
    <s v="KG"/>
    <d v="2018-11-20T00:00:00"/>
    <n v="514"/>
    <s v="KG"/>
    <n v="0"/>
    <s v=""/>
    <d v="2018-11-21T00:00:00"/>
  </r>
  <r>
    <x v="668"/>
    <s v="80004866"/>
    <s v="900003"/>
    <s v="11001646"/>
    <s v="50"/>
    <x v="13"/>
    <s v="PF05B000005"/>
    <x v="44"/>
    <s v="ADTG122"/>
    <n v="514"/>
    <s v="KG"/>
    <d v="2018-11-20T00:00:00"/>
    <n v="514"/>
    <s v="KG"/>
    <n v="0"/>
    <s v=""/>
    <d v="2018-11-21T00:00:00"/>
  </r>
  <r>
    <x v="668"/>
    <s v="80004866"/>
    <s v="900004"/>
    <s v="11001646"/>
    <s v="50"/>
    <x v="13"/>
    <s v="PF05B000005"/>
    <x v="44"/>
    <s v="ADTG212"/>
    <n v="514"/>
    <s v="KG"/>
    <d v="2018-11-20T00:00:00"/>
    <n v="514"/>
    <s v="KG"/>
    <n v="0"/>
    <s v=""/>
    <d v="2018-11-21T00:00:00"/>
  </r>
  <r>
    <x v="668"/>
    <s v="80004866"/>
    <s v="900005"/>
    <s v="11001646"/>
    <s v="50"/>
    <x v="13"/>
    <s v="PF05B000005"/>
    <x v="44"/>
    <s v="ADTG221"/>
    <n v="514"/>
    <s v="KG"/>
    <d v="2018-11-20T00:00:00"/>
    <n v="514"/>
    <s v="KG"/>
    <n v="0"/>
    <s v=""/>
    <d v="2018-11-21T00:00:00"/>
  </r>
  <r>
    <x v="668"/>
    <s v="80004866"/>
    <s v="900006"/>
    <s v="11001646"/>
    <s v="50"/>
    <x v="13"/>
    <s v="PF05B000005"/>
    <x v="44"/>
    <s v="ADTG123"/>
    <n v="498"/>
    <s v="KG"/>
    <d v="2018-11-20T00:00:00"/>
    <n v="498"/>
    <s v="KG"/>
    <n v="0"/>
    <s v=""/>
    <d v="2018-11-21T00:00:00"/>
  </r>
  <r>
    <x v="668"/>
    <s v="80004866"/>
    <s v="900007"/>
    <s v="11001646"/>
    <s v="50"/>
    <x v="13"/>
    <s v="PF05B000005"/>
    <x v="44"/>
    <s v="ADTG222"/>
    <n v="498"/>
    <s v="KG"/>
    <d v="2018-11-20T00:00:00"/>
    <n v="498"/>
    <s v="KG"/>
    <n v="0"/>
    <s v=""/>
    <d v="2018-11-21T00:00:00"/>
  </r>
  <r>
    <x v="668"/>
    <s v="80004866"/>
    <s v="900008"/>
    <s v="11001646"/>
    <s v="50"/>
    <x v="13"/>
    <s v="PF05B000005"/>
    <x v="44"/>
    <s v="ADTG111"/>
    <n v="258"/>
    <s v="KG"/>
    <d v="2018-11-20T00:00:00"/>
    <n v="258"/>
    <s v="KG"/>
    <n v="0"/>
    <s v=""/>
    <d v="2018-11-21T00:00:00"/>
  </r>
  <r>
    <x v="668"/>
    <s v="80004866"/>
    <s v="900009"/>
    <s v="11001646"/>
    <s v="50"/>
    <x v="13"/>
    <s v="PF05B000005"/>
    <x v="44"/>
    <s v="ADTG211"/>
    <n v="258"/>
    <s v="KG"/>
    <d v="2018-11-20T00:00:00"/>
    <n v="258"/>
    <s v="KG"/>
    <n v="0"/>
    <s v=""/>
    <d v="2018-11-21T00:00:00"/>
  </r>
  <r>
    <x v="512"/>
    <s v="80004886"/>
    <s v="900005"/>
    <s v="11002136"/>
    <s v="10"/>
    <x v="12"/>
    <s v="PF05S000100"/>
    <x v="65"/>
    <s v="ADGB222"/>
    <n v="324"/>
    <s v="KG"/>
    <d v="2018-11-30T00:00:00"/>
    <n v="324"/>
    <s v="KG"/>
    <n v="0"/>
    <s v=""/>
    <d v="2018-12-03T00:00:00"/>
  </r>
  <r>
    <x v="512"/>
    <s v="80004886"/>
    <s v="900006"/>
    <s v="11002136"/>
    <s v="10"/>
    <x v="12"/>
    <s v="PF05S000100"/>
    <x v="65"/>
    <s v="ADGB131"/>
    <n v="284"/>
    <s v="KG"/>
    <d v="2018-11-30T00:00:00"/>
    <n v="284"/>
    <s v="KG"/>
    <n v="0"/>
    <s v=""/>
    <d v="2018-12-03T00:00:00"/>
  </r>
  <r>
    <x v="512"/>
    <s v="80004886"/>
    <s v="900007"/>
    <s v="11002136"/>
    <s v="10"/>
    <x v="12"/>
    <s v="PF05S000100"/>
    <x v="65"/>
    <s v="ADGB311"/>
    <n v="204"/>
    <s v="KG"/>
    <d v="2018-11-30T00:00:00"/>
    <n v="204"/>
    <s v="KG"/>
    <n v="0"/>
    <s v=""/>
    <d v="2018-12-03T00:00:00"/>
  </r>
  <r>
    <x v="662"/>
    <s v="80004899"/>
    <s v="900002"/>
    <s v="11001827"/>
    <s v="10"/>
    <x v="16"/>
    <s v="PF05S000080"/>
    <x v="111"/>
    <s v="ADRW132"/>
    <n v="614"/>
    <s v="KG"/>
    <d v="2018-12-03T00:00:00"/>
    <n v="614"/>
    <s v="KG"/>
    <n v="0"/>
    <s v=""/>
    <d v="2018-12-04T00:00:00"/>
  </r>
  <r>
    <x v="662"/>
    <s v="80004899"/>
    <s v="900007"/>
    <s v="11001827"/>
    <s v="10"/>
    <x v="16"/>
    <s v="PF05S000080"/>
    <x v="111"/>
    <s v="ADRW232"/>
    <n v="490"/>
    <s v="KG"/>
    <d v="2018-12-03T00:00:00"/>
    <n v="490"/>
    <s v="KG"/>
    <n v="0"/>
    <s v=""/>
    <d v="2018-12-04T00:00:00"/>
  </r>
  <r>
    <x v="662"/>
    <s v="80004899"/>
    <s v="900008"/>
    <s v="11001827"/>
    <s v="10"/>
    <x v="16"/>
    <s v="PF05S000080"/>
    <x v="111"/>
    <s v="ADRW212"/>
    <n v="370"/>
    <s v="KG"/>
    <d v="2018-12-03T00:00:00"/>
    <n v="370"/>
    <s v="KG"/>
    <n v="0"/>
    <s v=""/>
    <d v="2018-12-04T00:00:00"/>
  </r>
  <r>
    <x v="662"/>
    <s v="80004899"/>
    <s v="900012"/>
    <s v="11001827"/>
    <s v="10"/>
    <x v="16"/>
    <s v="PF05S000080"/>
    <x v="111"/>
    <s v="ADRW112"/>
    <n v="368"/>
    <s v="KG"/>
    <d v="2018-12-03T00:00:00"/>
    <n v="368"/>
    <s v="KG"/>
    <n v="0"/>
    <s v=""/>
    <d v="2018-12-04T00:00:00"/>
  </r>
  <r>
    <x v="662"/>
    <s v="80004899"/>
    <s v="900013"/>
    <s v="11001827"/>
    <s v="10"/>
    <x v="16"/>
    <s v="PF05S000080"/>
    <x v="111"/>
    <s v="ADRW122"/>
    <n v="368"/>
    <s v="KG"/>
    <d v="2018-12-03T00:00:00"/>
    <n v="368"/>
    <s v="KG"/>
    <n v="0"/>
    <s v=""/>
    <d v="2018-12-04T00:00:00"/>
  </r>
  <r>
    <x v="662"/>
    <s v="80004899"/>
    <s v="900015"/>
    <s v="11001827"/>
    <s v="10"/>
    <x v="16"/>
    <s v="PF05S000080"/>
    <x v="111"/>
    <s v="ADRW222"/>
    <n v="364"/>
    <s v="KG"/>
    <d v="2018-12-03T00:00:00"/>
    <n v="364"/>
    <s v="KG"/>
    <n v="0"/>
    <s v=""/>
    <d v="2018-12-04T00:00:00"/>
  </r>
  <r>
    <x v="600"/>
    <s v="80004900"/>
    <s v="900002"/>
    <s v="11001832"/>
    <s v="10"/>
    <x v="16"/>
    <s v="PF05S000080"/>
    <x v="111"/>
    <s v="ADNR13"/>
    <n v="848"/>
    <s v="KG"/>
    <d v="2018-12-03T00:00:00"/>
    <n v="848"/>
    <s v="KG"/>
    <n v="0"/>
    <s v=""/>
    <d v="2018-12-04T00:00:00"/>
  </r>
  <r>
    <x v="600"/>
    <s v="80004900"/>
    <s v="900003"/>
    <s v="11001832"/>
    <s v="10"/>
    <x v="16"/>
    <s v="PF05S000080"/>
    <x v="111"/>
    <s v="ADNR212"/>
    <n v="616"/>
    <s v="KG"/>
    <d v="2018-12-03T00:00:00"/>
    <n v="616"/>
    <s v="KG"/>
    <n v="0"/>
    <s v=""/>
    <d v="2018-12-04T00:00:00"/>
  </r>
  <r>
    <x v="600"/>
    <s v="80004900"/>
    <s v="900007"/>
    <s v="11001832"/>
    <s v="10"/>
    <x v="16"/>
    <s v="PF05S000080"/>
    <x v="111"/>
    <s v="ADNR232"/>
    <n v="494"/>
    <s v="KG"/>
    <d v="2018-12-03T00:00:00"/>
    <n v="494"/>
    <s v="KG"/>
    <n v="0"/>
    <s v=""/>
    <d v="2018-12-04T00:00:00"/>
  </r>
  <r>
    <x v="600"/>
    <s v="80004900"/>
    <s v="900011"/>
    <s v="11001832"/>
    <s v="10"/>
    <x v="16"/>
    <s v="PF05S000080"/>
    <x v="111"/>
    <s v="ADNR122"/>
    <n v="368"/>
    <s v="KG"/>
    <d v="2018-12-03T00:00:00"/>
    <n v="368"/>
    <s v="KG"/>
    <n v="0"/>
    <s v=""/>
    <d v="2018-12-04T00:00:00"/>
  </r>
  <r>
    <x v="600"/>
    <s v="80004900"/>
    <s v="900018"/>
    <s v="11001832"/>
    <s v="10"/>
    <x v="16"/>
    <s v="PF05S000080"/>
    <x v="111"/>
    <s v="ADNR222"/>
    <n v="122"/>
    <s v="KG"/>
    <d v="2018-12-03T00:00:00"/>
    <n v="122"/>
    <s v="KG"/>
    <n v="0"/>
    <s v=""/>
    <d v="2018-12-04T00:00:00"/>
  </r>
  <r>
    <x v="660"/>
    <s v="80004901"/>
    <s v="900001"/>
    <s v="11001827"/>
    <s v="10"/>
    <x v="16"/>
    <s v="PF05S000080"/>
    <x v="111"/>
    <s v="ADRX11"/>
    <n v="614"/>
    <s v="KG"/>
    <d v="2018-12-03T00:00:00"/>
    <n v="614"/>
    <s v="KG"/>
    <n v="0"/>
    <s v=""/>
    <d v="2018-12-04T00:00:00"/>
  </r>
  <r>
    <x v="660"/>
    <s v="80004901"/>
    <s v="900002"/>
    <s v="11001827"/>
    <s v="10"/>
    <x v="16"/>
    <s v="PF05S000080"/>
    <x v="111"/>
    <s v="ADRX131"/>
    <n v="612"/>
    <s v="KG"/>
    <d v="2018-12-03T00:00:00"/>
    <n v="612"/>
    <s v="KG"/>
    <n v="0"/>
    <s v=""/>
    <d v="2018-12-04T00:00:00"/>
  </r>
  <r>
    <x v="660"/>
    <s v="80004901"/>
    <s v="900003"/>
    <s v="11001827"/>
    <s v="10"/>
    <x v="16"/>
    <s v="PF05S000080"/>
    <x v="111"/>
    <s v="ADRX122"/>
    <n v="368"/>
    <s v="KG"/>
    <d v="2018-12-03T00:00:00"/>
    <n v="368"/>
    <s v="KG"/>
    <n v="0"/>
    <s v=""/>
    <d v="2018-12-04T00:00:00"/>
  </r>
  <r>
    <x v="660"/>
    <s v="80004901"/>
    <s v="900004"/>
    <s v="11001827"/>
    <s v="10"/>
    <x v="16"/>
    <s v="PF05S000080"/>
    <x v="111"/>
    <s v="ADRX232"/>
    <n v="246"/>
    <s v="KG"/>
    <d v="2018-12-03T00:00:00"/>
    <n v="246"/>
    <s v="KG"/>
    <n v="0"/>
    <s v=""/>
    <d v="2018-12-04T00:00:00"/>
  </r>
  <r>
    <x v="660"/>
    <s v="80004901"/>
    <s v="900005"/>
    <s v="11001827"/>
    <s v="10"/>
    <x v="16"/>
    <s v="PF05S000080"/>
    <x v="111"/>
    <s v="ADRX222"/>
    <n v="120"/>
    <s v="KG"/>
    <d v="2018-12-03T00:00:00"/>
    <n v="120"/>
    <s v="KG"/>
    <n v="0"/>
    <s v=""/>
    <d v="2018-12-04T00:00:00"/>
  </r>
  <r>
    <x v="661"/>
    <s v="80004903"/>
    <s v="900001"/>
    <s v="11001827"/>
    <s v="10"/>
    <x v="16"/>
    <s v="PF05S000080"/>
    <x v="111"/>
    <s v="ADRV232"/>
    <n v="492"/>
    <s v="KG"/>
    <d v="2018-12-03T00:00:00"/>
    <n v="492"/>
    <s v="KG"/>
    <n v="0"/>
    <s v=""/>
    <d v="2018-12-04T00:00:00"/>
  </r>
  <r>
    <x v="661"/>
    <s v="80004903"/>
    <s v="900002"/>
    <s v="11001827"/>
    <s v="10"/>
    <x v="16"/>
    <s v="PF05S000080"/>
    <x v="111"/>
    <s v="ADRV112"/>
    <n v="368"/>
    <s v="KG"/>
    <d v="2018-12-03T00:00:00"/>
    <n v="368"/>
    <s v="KG"/>
    <n v="0"/>
    <s v=""/>
    <d v="2018-12-04T00:00:00"/>
  </r>
  <r>
    <x v="661"/>
    <s v="80004903"/>
    <s v="900003"/>
    <s v="11001827"/>
    <s v="10"/>
    <x v="16"/>
    <s v="PF05S000080"/>
    <x v="111"/>
    <s v="ADRV212"/>
    <n v="368"/>
    <s v="KG"/>
    <d v="2018-12-03T00:00:00"/>
    <n v="368"/>
    <s v="KG"/>
    <n v="0"/>
    <s v=""/>
    <d v="2018-12-04T00:00:00"/>
  </r>
  <r>
    <x v="661"/>
    <s v="80004903"/>
    <s v="900004"/>
    <s v="11001827"/>
    <s v="10"/>
    <x v="16"/>
    <s v="PF05S000080"/>
    <x v="111"/>
    <s v="ADRV222"/>
    <n v="368"/>
    <s v="KG"/>
    <d v="2018-12-03T00:00:00"/>
    <n v="368"/>
    <s v="KG"/>
    <n v="0"/>
    <s v=""/>
    <d v="2018-12-04T00:00:00"/>
  </r>
  <r>
    <x v="661"/>
    <s v="80004903"/>
    <s v="900005"/>
    <s v="11001827"/>
    <s v="10"/>
    <x v="16"/>
    <s v="PF05S000080"/>
    <x v="111"/>
    <s v="ADRV213"/>
    <n v="124"/>
    <s v="KG"/>
    <d v="2018-12-03T00:00:00"/>
    <n v="124"/>
    <s v="KG"/>
    <n v="0"/>
    <s v=""/>
    <d v="2018-12-04T00:00:00"/>
  </r>
  <r>
    <x v="605"/>
    <s v="80004904"/>
    <s v="900007"/>
    <s v="11001832"/>
    <s v="10"/>
    <x v="16"/>
    <s v="PF05S000080"/>
    <x v="111"/>
    <s v="ACQA122"/>
    <n v="368"/>
    <s v="KG"/>
    <d v="2018-12-04T00:00:00"/>
    <n v="368"/>
    <s v="KG"/>
    <n v="0"/>
    <s v=""/>
    <d v="2018-12-05T00:00:00"/>
  </r>
  <r>
    <x v="605"/>
    <s v="80004904"/>
    <s v="900008"/>
    <s v="11001832"/>
    <s v="10"/>
    <x v="16"/>
    <s v="PF05S000080"/>
    <x v="111"/>
    <s v="ACQA222"/>
    <n v="368"/>
    <s v="KG"/>
    <d v="2018-12-04T00:00:00"/>
    <n v="368"/>
    <s v="KG"/>
    <n v="0"/>
    <s v=""/>
    <d v="2018-12-05T00:00:00"/>
  </r>
  <r>
    <x v="605"/>
    <s v="80004904"/>
    <s v="900009"/>
    <s v="11001832"/>
    <s v="10"/>
    <x v="16"/>
    <s v="PF05S000080"/>
    <x v="111"/>
    <s v="ACQA112"/>
    <n v="246"/>
    <s v="KG"/>
    <d v="2018-12-04T00:00:00"/>
    <n v="246"/>
    <s v="KG"/>
    <n v="0"/>
    <s v=""/>
    <d v="2018-12-05T00:00:00"/>
  </r>
  <r>
    <x v="607"/>
    <s v="80004905"/>
    <s v="900001"/>
    <s v="11001832"/>
    <s v="10"/>
    <x v="16"/>
    <s v="PF05S000080"/>
    <x v="111"/>
    <s v="ADNS11"/>
    <n v="614"/>
    <s v="KG"/>
    <d v="2018-12-04T00:00:00"/>
    <n v="614"/>
    <s v="KG"/>
    <n v="0"/>
    <s v=""/>
    <d v="2018-12-05T00:00:00"/>
  </r>
  <r>
    <x v="607"/>
    <s v="80004905"/>
    <s v="900002"/>
    <s v="11001832"/>
    <s v="10"/>
    <x v="16"/>
    <s v="PF05S000080"/>
    <x v="111"/>
    <s v="ADNS212"/>
    <n v="492"/>
    <s v="KG"/>
    <d v="2018-12-04T00:00:00"/>
    <n v="492"/>
    <s v="KG"/>
    <n v="0"/>
    <s v=""/>
    <d v="2018-12-05T00:00:00"/>
  </r>
  <r>
    <x v="607"/>
    <s v="80004905"/>
    <s v="900003"/>
    <s v="11001832"/>
    <s v="10"/>
    <x v="16"/>
    <s v="PF05S000080"/>
    <x v="111"/>
    <s v="ADNS122"/>
    <n v="246"/>
    <s v="KG"/>
    <d v="2018-12-04T00:00:00"/>
    <n v="246"/>
    <s v="KG"/>
    <n v="0"/>
    <s v=""/>
    <d v="2018-12-05T00:00:00"/>
  </r>
  <r>
    <x v="607"/>
    <s v="80004905"/>
    <s v="900004"/>
    <s v="11001832"/>
    <s v="10"/>
    <x v="16"/>
    <s v="PF05S000080"/>
    <x v="111"/>
    <s v="ADNS222"/>
    <n v="246"/>
    <s v="KG"/>
    <d v="2018-12-04T00:00:00"/>
    <n v="246"/>
    <s v="KG"/>
    <n v="0"/>
    <s v=""/>
    <d v="2018-12-05T00:00:00"/>
  </r>
  <r>
    <x v="607"/>
    <s v="80004905"/>
    <s v="900006"/>
    <s v="11001832"/>
    <s v="10"/>
    <x v="16"/>
    <s v="PF05S000080"/>
    <x v="111"/>
    <s v="ADNS232"/>
    <n v="122"/>
    <s v="KG"/>
    <d v="2018-12-04T00:00:00"/>
    <n v="122"/>
    <s v="KG"/>
    <n v="0"/>
    <s v=""/>
    <d v="2018-12-05T00:00:00"/>
  </r>
  <r>
    <x v="607"/>
    <s v="80004905"/>
    <s v="900008"/>
    <s v="11001832"/>
    <s v="10"/>
    <x v="16"/>
    <s v="PF05S000080"/>
    <x v="111"/>
    <s v="ADNS132"/>
    <n v="246"/>
    <s v="KG"/>
    <d v="2018-12-04T00:00:00"/>
    <n v="246"/>
    <s v="KG"/>
    <n v="0"/>
    <s v=""/>
    <d v="2018-12-05T00:00:00"/>
  </r>
  <r>
    <x v="604"/>
    <s v="80004906"/>
    <s v="900001"/>
    <s v="11001832"/>
    <s v="10"/>
    <x v="16"/>
    <s v="PF05S000080"/>
    <x v="111"/>
    <s v="ADNP12"/>
    <n v="980"/>
    <s v="KG"/>
    <d v="2018-12-04T00:00:00"/>
    <n v="980"/>
    <s v="KG"/>
    <n v="0"/>
    <s v=""/>
    <d v="2018-12-05T00:00:00"/>
  </r>
  <r>
    <x v="604"/>
    <s v="80004906"/>
    <s v="900002"/>
    <s v="11001832"/>
    <s v="10"/>
    <x v="16"/>
    <s v="PF05S000080"/>
    <x v="111"/>
    <s v="ADNP222"/>
    <n v="614"/>
    <s v="KG"/>
    <d v="2018-12-04T00:00:00"/>
    <n v="614"/>
    <s v="KG"/>
    <n v="0"/>
    <s v=""/>
    <d v="2018-12-05T00:00:00"/>
  </r>
  <r>
    <x v="604"/>
    <s v="80004906"/>
    <s v="900003"/>
    <s v="11001832"/>
    <s v="10"/>
    <x v="16"/>
    <s v="PF05S000080"/>
    <x v="111"/>
    <s v="ADNP132"/>
    <n v="612"/>
    <s v="KG"/>
    <d v="2018-12-04T00:00:00"/>
    <n v="612"/>
    <s v="KG"/>
    <n v="0"/>
    <s v=""/>
    <d v="2018-12-05T00:00:00"/>
  </r>
  <r>
    <x v="604"/>
    <s v="80004906"/>
    <s v="900004"/>
    <s v="11001832"/>
    <s v="10"/>
    <x v="16"/>
    <s v="PF05S000080"/>
    <x v="111"/>
    <s v="ADNP112"/>
    <n v="244"/>
    <s v="KG"/>
    <d v="2018-12-04T00:00:00"/>
    <n v="244"/>
    <s v="KG"/>
    <n v="0"/>
    <s v=""/>
    <d v="2018-12-05T00:00:00"/>
  </r>
  <r>
    <x v="604"/>
    <s v="80004906"/>
    <s v="900005"/>
    <s v="11001832"/>
    <s v="10"/>
    <x v="16"/>
    <s v="PF05S000080"/>
    <x v="111"/>
    <s v="ADNP232"/>
    <n v="238"/>
    <s v="KG"/>
    <d v="2018-12-04T00:00:00"/>
    <n v="238"/>
    <s v="KG"/>
    <n v="0"/>
    <s v=""/>
    <d v="2018-12-05T00:00:00"/>
  </r>
  <r>
    <x v="148"/>
    <s v="80004911"/>
    <s v="900001"/>
    <s v="11002423"/>
    <s v="10"/>
    <x v="15"/>
    <s v="PF-AMS4928"/>
    <x v="52"/>
    <s v="ABVY131"/>
    <n v="194"/>
    <s v="KG"/>
    <d v="2018-12-06T00:00:00"/>
    <n v="194"/>
    <s v="KG"/>
    <n v="0"/>
    <s v=""/>
    <d v="2018-12-07T00:00:00"/>
  </r>
  <r>
    <x v="656"/>
    <s v="80004915"/>
    <s v="900001"/>
    <s v="11001813"/>
    <s v="10"/>
    <x v="8"/>
    <s v="PF05B000102"/>
    <x v="117"/>
    <s v="ADTD23"/>
    <n v="626"/>
    <s v="KG"/>
    <d v="2018-12-06T00:00:00"/>
    <n v="626"/>
    <s v="KG"/>
    <n v="0"/>
    <s v=""/>
    <d v="2018-12-07T00:00:00"/>
  </r>
  <r>
    <x v="669"/>
    <s v="80004916"/>
    <s v="900001"/>
    <s v="11001813"/>
    <s v="10"/>
    <x v="8"/>
    <s v="PF05B000102"/>
    <x v="117"/>
    <s v="ADSA11"/>
    <n v="1044"/>
    <s v="KG"/>
    <d v="2018-12-06T00:00:00"/>
    <n v="1044"/>
    <s v="KG"/>
    <n v="0"/>
    <s v=""/>
    <d v="2018-12-07T00:00:00"/>
  </r>
  <r>
    <x v="669"/>
    <s v="80004916"/>
    <s v="900002"/>
    <s v="11001813"/>
    <s v="10"/>
    <x v="8"/>
    <s v="PF05B000102"/>
    <x v="117"/>
    <s v="ADSA21"/>
    <n v="1040"/>
    <s v="KG"/>
    <d v="2018-12-06T00:00:00"/>
    <n v="1040"/>
    <s v="KG"/>
    <n v="0"/>
    <s v=""/>
    <d v="2018-12-07T00:00:00"/>
  </r>
  <r>
    <x v="669"/>
    <s v="80004916"/>
    <s v="900003"/>
    <s v="11001813"/>
    <s v="10"/>
    <x v="8"/>
    <s v="PF05B000102"/>
    <x v="117"/>
    <s v="ADSA22"/>
    <n v="1038"/>
    <s v="KG"/>
    <d v="2018-12-06T00:00:00"/>
    <n v="1038"/>
    <s v="KG"/>
    <n v="0"/>
    <s v=""/>
    <d v="2018-12-07T00:00:00"/>
  </r>
  <r>
    <x v="669"/>
    <s v="80004916"/>
    <s v="900004"/>
    <s v="11001813"/>
    <s v="10"/>
    <x v="8"/>
    <s v="PF05B000102"/>
    <x v="117"/>
    <s v="ADSA122"/>
    <n v="626"/>
    <s v="KG"/>
    <d v="2018-12-06T00:00:00"/>
    <n v="626"/>
    <s v="KG"/>
    <n v="0"/>
    <s v=""/>
    <d v="2018-12-07T00:00:00"/>
  </r>
  <r>
    <x v="669"/>
    <s v="80004916"/>
    <s v="900005"/>
    <s v="11001813"/>
    <s v="10"/>
    <x v="8"/>
    <s v="PF05B000102"/>
    <x v="117"/>
    <s v="ADSA121"/>
    <n v="416"/>
    <s v="KG"/>
    <d v="2018-12-06T00:00:00"/>
    <n v="416"/>
    <s v="KG"/>
    <n v="0"/>
    <s v=""/>
    <d v="2018-12-07T00:00:00"/>
  </r>
  <r>
    <x v="661"/>
    <s v="80004917"/>
    <s v="900001"/>
    <s v="11001820"/>
    <s v="10"/>
    <x v="16"/>
    <s v="PF05S000082"/>
    <x v="110"/>
    <s v="ADRV13"/>
    <n v="878"/>
    <s v="KG"/>
    <d v="2018-12-06T00:00:00"/>
    <n v="878"/>
    <s v="KG"/>
    <n v="0"/>
    <s v=""/>
    <d v="2018-12-07T00:00:00"/>
  </r>
  <r>
    <x v="661"/>
    <s v="80004917"/>
    <s v="900002"/>
    <s v="11001820"/>
    <s v="10"/>
    <x v="16"/>
    <s v="PF05S000082"/>
    <x v="110"/>
    <s v="ADRV221"/>
    <n v="584"/>
    <s v="KG"/>
    <d v="2018-12-06T00:00:00"/>
    <n v="584"/>
    <s v="KG"/>
    <n v="0"/>
    <s v=""/>
    <d v="2018-12-07T00:00:00"/>
  </r>
  <r>
    <x v="661"/>
    <s v="80004917"/>
    <s v="900003"/>
    <s v="11001820"/>
    <s v="10"/>
    <x v="16"/>
    <s v="PF05S000082"/>
    <x v="110"/>
    <s v="ADRV211"/>
    <n v="292"/>
    <s v="KG"/>
    <d v="2018-12-06T00:00:00"/>
    <n v="292"/>
    <s v="KG"/>
    <n v="0"/>
    <s v=""/>
    <d v="2018-12-07T00:00:00"/>
  </r>
  <r>
    <x v="661"/>
    <s v="80004917"/>
    <s v="900004"/>
    <s v="11001820"/>
    <s v="10"/>
    <x v="16"/>
    <s v="PF05S000082"/>
    <x v="110"/>
    <s v="ADRV231"/>
    <n v="290"/>
    <s v="KG"/>
    <d v="2018-12-06T00:00:00"/>
    <n v="290"/>
    <s v="KG"/>
    <n v="0"/>
    <s v=""/>
    <d v="2018-12-07T00:00:00"/>
  </r>
  <r>
    <x v="636"/>
    <s v="80004918"/>
    <s v="900001"/>
    <s v="11002018"/>
    <s v="10"/>
    <x v="0"/>
    <s v="PF05S000006"/>
    <x v="78"/>
    <s v="ADMD231"/>
    <n v="478"/>
    <s v="KG"/>
    <d v="2018-12-06T00:00:00"/>
    <n v="478"/>
    <s v="KG"/>
    <n v="0"/>
    <s v=""/>
    <d v="2018-12-07T00:00:00"/>
  </r>
  <r>
    <x v="636"/>
    <s v="80004918"/>
    <s v="900002"/>
    <s v="11002018"/>
    <s v="10"/>
    <x v="0"/>
    <s v="PF05S000006"/>
    <x v="78"/>
    <s v="ADMD311"/>
    <n v="476"/>
    <s v="KG"/>
    <d v="2018-12-06T00:00:00"/>
    <n v="476"/>
    <s v="KG"/>
    <n v="0"/>
    <s v=""/>
    <d v="2018-12-07T00:00:00"/>
  </r>
  <r>
    <x v="636"/>
    <s v="80004918"/>
    <s v="900003"/>
    <s v="11002018"/>
    <s v="10"/>
    <x v="0"/>
    <s v="PF05S000006"/>
    <x v="78"/>
    <s v="ADMD321"/>
    <n v="476"/>
    <s v="KG"/>
    <d v="2018-12-06T00:00:00"/>
    <n v="476"/>
    <s v="KG"/>
    <n v="0"/>
    <s v=""/>
    <d v="2018-12-07T00:00:00"/>
  </r>
  <r>
    <x v="636"/>
    <s v="80004918"/>
    <s v="900004"/>
    <s v="11002018"/>
    <s v="10"/>
    <x v="0"/>
    <s v="PF05S000006"/>
    <x v="78"/>
    <s v="ADMD331"/>
    <n v="476"/>
    <s v="KG"/>
    <d v="2018-12-06T00:00:00"/>
    <n v="476"/>
    <s v="KG"/>
    <n v="0"/>
    <s v=""/>
    <d v="2018-12-07T00:00:00"/>
  </r>
  <r>
    <x v="651"/>
    <s v="80004919"/>
    <s v="900001"/>
    <s v="11001820"/>
    <s v="10"/>
    <x v="16"/>
    <s v="PF05S000082"/>
    <x v="110"/>
    <s v="ADPP2321"/>
    <n v="290"/>
    <s v="KG"/>
    <d v="2018-12-06T00:00:00"/>
    <n v="290"/>
    <s v="KG"/>
    <n v="0"/>
    <s v=""/>
    <d v="2018-12-07T00:00:00"/>
  </r>
  <r>
    <x v="670"/>
    <s v="80004920"/>
    <s v="900001"/>
    <s v="11001820"/>
    <s v="10"/>
    <x v="16"/>
    <s v="PF05S000082"/>
    <x v="110"/>
    <s v="ADTS22"/>
    <n v="860"/>
    <s v="KG"/>
    <d v="2018-12-06T00:00:00"/>
    <n v="860"/>
    <s v="KG"/>
    <n v="0"/>
    <s v=""/>
    <d v="2018-12-07T00:00:00"/>
  </r>
  <r>
    <x v="670"/>
    <s v="80004920"/>
    <s v="900002"/>
    <s v="11001820"/>
    <s v="10"/>
    <x v="16"/>
    <s v="PF05S000082"/>
    <x v="110"/>
    <s v="ADTS321"/>
    <n v="572"/>
    <s v="KG"/>
    <d v="2018-12-06T00:00:00"/>
    <n v="572"/>
    <s v="KG"/>
    <n v="0"/>
    <s v=""/>
    <d v="2018-12-07T00:00:00"/>
  </r>
  <r>
    <x v="670"/>
    <s v="80004920"/>
    <s v="900003"/>
    <s v="11001820"/>
    <s v="10"/>
    <x v="16"/>
    <s v="PF05S000082"/>
    <x v="110"/>
    <s v="ADTS121"/>
    <n v="288"/>
    <s v="KG"/>
    <d v="2018-12-06T00:00:00"/>
    <n v="288"/>
    <s v="KG"/>
    <n v="0"/>
    <s v=""/>
    <d v="2018-12-07T00:00:00"/>
  </r>
  <r>
    <x v="670"/>
    <s v="80004920"/>
    <s v="900004"/>
    <s v="11001820"/>
    <s v="10"/>
    <x v="16"/>
    <s v="PF05S000082"/>
    <x v="110"/>
    <s v="ADTS211"/>
    <n v="288"/>
    <s v="KG"/>
    <d v="2018-12-06T00:00:00"/>
    <n v="288"/>
    <s v="KG"/>
    <n v="0"/>
    <s v=""/>
    <d v="2018-12-07T00:00:00"/>
  </r>
  <r>
    <x v="670"/>
    <s v="80004920"/>
    <s v="900005"/>
    <s v="11001820"/>
    <s v="10"/>
    <x v="16"/>
    <s v="PF05S000082"/>
    <x v="110"/>
    <s v="ADTS311"/>
    <n v="284"/>
    <s v="KG"/>
    <d v="2018-12-06T00:00:00"/>
    <n v="284"/>
    <s v="KG"/>
    <n v="0"/>
    <s v=""/>
    <d v="2018-12-07T00:00:00"/>
  </r>
  <r>
    <x v="670"/>
    <s v="80004920"/>
    <s v="900006"/>
    <s v="11001820"/>
    <s v="10"/>
    <x v="16"/>
    <s v="PF05S000082"/>
    <x v="110"/>
    <s v="ADTS111"/>
    <n v="282"/>
    <s v="KG"/>
    <d v="2018-12-06T00:00:00"/>
    <n v="282"/>
    <s v="KG"/>
    <n v="0"/>
    <s v=""/>
    <d v="2018-12-07T00:00:00"/>
  </r>
  <r>
    <x v="671"/>
    <s v="80004925"/>
    <s v="900001"/>
    <s v="11001820"/>
    <s v="10"/>
    <x v="16"/>
    <s v="PF05S000082"/>
    <x v="110"/>
    <s v="ADTQ32"/>
    <n v="872"/>
    <s v="KG"/>
    <d v="2018-12-07T00:00:00"/>
    <n v="872"/>
    <s v="KG"/>
    <n v="0"/>
    <s v=""/>
    <d v="2018-12-10T00:00:00"/>
  </r>
  <r>
    <x v="671"/>
    <s v="80004925"/>
    <s v="900002"/>
    <s v="11001820"/>
    <s v="10"/>
    <x v="16"/>
    <s v="PF05S000082"/>
    <x v="110"/>
    <s v="ADTQ22"/>
    <n v="846"/>
    <s v="KG"/>
    <d v="2018-12-07T00:00:00"/>
    <n v="846"/>
    <s v="KG"/>
    <n v="0"/>
    <s v=""/>
    <d v="2018-12-10T00:00:00"/>
  </r>
  <r>
    <x v="671"/>
    <s v="80004925"/>
    <s v="900003"/>
    <s v="11001820"/>
    <s v="10"/>
    <x v="16"/>
    <s v="PF05S000082"/>
    <x v="110"/>
    <s v="ADTQ111"/>
    <n v="290"/>
    <s v="KG"/>
    <d v="2018-12-07T00:00:00"/>
    <n v="290"/>
    <s v="KG"/>
    <n v="0"/>
    <s v=""/>
    <d v="2018-12-10T00:00:00"/>
  </r>
  <r>
    <x v="671"/>
    <s v="80004925"/>
    <s v="900004"/>
    <s v="11001820"/>
    <s v="10"/>
    <x v="16"/>
    <s v="PF05S000082"/>
    <x v="110"/>
    <s v="ADTQ121"/>
    <n v="290"/>
    <s v="KG"/>
    <d v="2018-12-07T00:00:00"/>
    <n v="290"/>
    <s v="KG"/>
    <n v="0"/>
    <s v=""/>
    <d v="2018-12-10T00:00:00"/>
  </r>
  <r>
    <x v="671"/>
    <s v="80004925"/>
    <s v="900005"/>
    <s v="11001820"/>
    <s v="10"/>
    <x v="16"/>
    <s v="PF05S000082"/>
    <x v="110"/>
    <s v="ADTQ311"/>
    <n v="288"/>
    <s v="KG"/>
    <d v="2018-12-07T00:00:00"/>
    <n v="288"/>
    <s v="KG"/>
    <n v="0"/>
    <s v=""/>
    <d v="2018-12-10T00:00:00"/>
  </r>
  <r>
    <x v="672"/>
    <s v="80004926"/>
    <s v="900001"/>
    <s v="11001820"/>
    <s v="10"/>
    <x v="16"/>
    <s v="PF05S000082"/>
    <x v="110"/>
    <s v="ADTP111"/>
    <n v="582"/>
    <s v="KG"/>
    <d v="2018-12-07T00:00:00"/>
    <n v="582"/>
    <s v="KG"/>
    <n v="0"/>
    <s v=""/>
    <d v="2018-12-10T00:00:00"/>
  </r>
  <r>
    <x v="672"/>
    <s v="80004926"/>
    <s v="900002"/>
    <s v="11001820"/>
    <s v="10"/>
    <x v="16"/>
    <s v="PF05S000082"/>
    <x v="110"/>
    <s v="ADTP321"/>
    <n v="580"/>
    <s v="KG"/>
    <d v="2018-12-07T00:00:00"/>
    <n v="580"/>
    <s v="KG"/>
    <n v="0"/>
    <s v=""/>
    <d v="2018-12-10T00:00:00"/>
  </r>
  <r>
    <x v="672"/>
    <s v="80004926"/>
    <s v="900003"/>
    <s v="11001820"/>
    <s v="10"/>
    <x v="16"/>
    <s v="PF05S000082"/>
    <x v="110"/>
    <s v="ADTP121"/>
    <n v="570"/>
    <s v="KG"/>
    <d v="2018-12-07T00:00:00"/>
    <n v="570"/>
    <s v="KG"/>
    <n v="0"/>
    <s v=""/>
    <d v="2018-12-10T00:00:00"/>
  </r>
  <r>
    <x v="672"/>
    <s v="80004926"/>
    <s v="900004"/>
    <s v="11001820"/>
    <s v="10"/>
    <x v="16"/>
    <s v="PF05S000082"/>
    <x v="110"/>
    <s v="ADTP211"/>
    <n v="564"/>
    <s v="KG"/>
    <d v="2018-12-07T00:00:00"/>
    <n v="564"/>
    <s v="KG"/>
    <n v="0"/>
    <s v=""/>
    <d v="2018-12-10T00:00:00"/>
  </r>
  <r>
    <x v="672"/>
    <s v="80004926"/>
    <s v="900005"/>
    <s v="11001820"/>
    <s v="10"/>
    <x v="16"/>
    <s v="PF05S000082"/>
    <x v="110"/>
    <s v="ADTP221"/>
    <n v="284"/>
    <s v="KG"/>
    <d v="2018-12-07T00:00:00"/>
    <n v="284"/>
    <s v="KG"/>
    <n v="0"/>
    <s v=""/>
    <d v="2018-12-10T00:00:00"/>
  </r>
  <r>
    <x v="673"/>
    <s v="80004927"/>
    <s v="900001"/>
    <s v="11001820"/>
    <s v="10"/>
    <x v="16"/>
    <s v="PF05S000082"/>
    <x v="110"/>
    <s v="ADUK121"/>
    <n v="874"/>
    <s v="KG"/>
    <d v="2018-12-07T00:00:00"/>
    <n v="874"/>
    <s v="KG"/>
    <n v="0"/>
    <s v=""/>
    <d v="2018-12-10T00:00:00"/>
  </r>
  <r>
    <x v="673"/>
    <s v="80004927"/>
    <s v="900002"/>
    <s v="11001820"/>
    <s v="10"/>
    <x v="16"/>
    <s v="PF05S000082"/>
    <x v="110"/>
    <s v="ADUK211"/>
    <n v="574"/>
    <s v="KG"/>
    <d v="2018-12-07T00:00:00"/>
    <n v="574"/>
    <s v="KG"/>
    <n v="0"/>
    <s v=""/>
    <d v="2018-12-10T00:00:00"/>
  </r>
  <r>
    <x v="651"/>
    <s v="80004928"/>
    <s v="900001"/>
    <s v="11001828"/>
    <s v="10"/>
    <x v="16"/>
    <s v="PF05S000080"/>
    <x v="111"/>
    <s v="ADPP22"/>
    <n v="978"/>
    <s v="KG"/>
    <d v="2018-12-10T00:00:00"/>
    <n v="978"/>
    <s v="KG"/>
    <n v="0"/>
    <s v=""/>
    <d v="2018-12-11T00:00:00"/>
  </r>
  <r>
    <x v="651"/>
    <s v="80004928"/>
    <s v="900002"/>
    <s v="11001828"/>
    <s v="10"/>
    <x v="16"/>
    <s v="PF05S000080"/>
    <x v="111"/>
    <s v="ADPP12"/>
    <n v="962"/>
    <s v="KG"/>
    <d v="2018-12-10T00:00:00"/>
    <n v="962"/>
    <s v="KG"/>
    <n v="0"/>
    <s v=""/>
    <d v="2018-12-11T00:00:00"/>
  </r>
  <r>
    <x v="651"/>
    <s v="80004928"/>
    <s v="900003"/>
    <s v="11001828"/>
    <s v="10"/>
    <x v="16"/>
    <s v="PF05S000080"/>
    <x v="111"/>
    <s v="ADPP212"/>
    <n v="618"/>
    <s v="KG"/>
    <d v="2018-12-10T00:00:00"/>
    <n v="618"/>
    <s v="KG"/>
    <n v="0"/>
    <s v=""/>
    <d v="2018-12-11T00:00:00"/>
  </r>
  <r>
    <x v="651"/>
    <s v="80004928"/>
    <s v="900004"/>
    <s v="11001828"/>
    <s v="10"/>
    <x v="16"/>
    <s v="PF05S000080"/>
    <x v="111"/>
    <s v="ADPP112"/>
    <n v="246"/>
    <s v="KG"/>
    <d v="2018-12-10T00:00:00"/>
    <n v="246"/>
    <s v="KG"/>
    <n v="0"/>
    <s v=""/>
    <d v="2018-12-11T00:00:00"/>
  </r>
  <r>
    <x v="651"/>
    <s v="80004928"/>
    <s v="900005"/>
    <s v="11001828"/>
    <s v="10"/>
    <x v="16"/>
    <s v="PF05S000080"/>
    <x v="111"/>
    <s v="ADPP2322"/>
    <n v="122"/>
    <s v="KG"/>
    <d v="2018-12-10T00:00:00"/>
    <n v="122"/>
    <s v="KG"/>
    <n v="0"/>
    <s v=""/>
    <d v="2018-12-11T00:00:00"/>
  </r>
  <r>
    <x v="661"/>
    <s v="80004929"/>
    <s v="900001"/>
    <s v="11001828"/>
    <s v="10"/>
    <x v="16"/>
    <s v="PF05S000080"/>
    <x v="111"/>
    <s v="ADRV12"/>
    <n v="982"/>
    <s v="KG"/>
    <d v="2018-12-10T00:00:00"/>
    <n v="982"/>
    <s v="KG"/>
    <n v="0"/>
    <s v=""/>
    <d v="2018-12-11T00:00:00"/>
  </r>
  <r>
    <x v="672"/>
    <s v="80004930"/>
    <s v="900001"/>
    <s v="11001828"/>
    <s v="10"/>
    <x v="16"/>
    <s v="PF05S000080"/>
    <x v="111"/>
    <s v="ADTP31"/>
    <n v="832"/>
    <s v="KG"/>
    <d v="2018-12-10T00:00:00"/>
    <n v="832"/>
    <s v="KG"/>
    <n v="0"/>
    <s v=""/>
    <d v="2018-12-11T00:00:00"/>
  </r>
  <r>
    <x v="672"/>
    <s v="80004930"/>
    <s v="900002"/>
    <s v="11001828"/>
    <s v="10"/>
    <x v="16"/>
    <s v="PF05S000080"/>
    <x v="111"/>
    <s v="ADTP222"/>
    <n v="606"/>
    <s v="KG"/>
    <d v="2018-12-10T00:00:00"/>
    <n v="606"/>
    <s v="KG"/>
    <n v="0"/>
    <s v=""/>
    <d v="2018-12-11T00:00:00"/>
  </r>
  <r>
    <x v="672"/>
    <s v="80004930"/>
    <s v="900003"/>
    <s v="11001828"/>
    <s v="10"/>
    <x v="16"/>
    <s v="PF05S000080"/>
    <x v="111"/>
    <s v="ADTP122"/>
    <n v="360"/>
    <s v="KG"/>
    <d v="2018-12-10T00:00:00"/>
    <n v="360"/>
    <s v="KG"/>
    <n v="0"/>
    <s v=""/>
    <d v="2018-12-11T00:00:00"/>
  </r>
  <r>
    <x v="672"/>
    <s v="80004930"/>
    <s v="900004"/>
    <s v="11001828"/>
    <s v="10"/>
    <x v="16"/>
    <s v="PF05S000080"/>
    <x v="111"/>
    <s v="ADTP212"/>
    <n v="358"/>
    <s v="KG"/>
    <d v="2018-12-10T00:00:00"/>
    <n v="358"/>
    <s v="KG"/>
    <n v="0"/>
    <s v=""/>
    <d v="2018-12-11T00:00:00"/>
  </r>
  <r>
    <x v="672"/>
    <s v="80004930"/>
    <s v="900005"/>
    <s v="11001828"/>
    <s v="10"/>
    <x v="16"/>
    <s v="PF05S000080"/>
    <x v="111"/>
    <s v="ADTP112"/>
    <n v="244"/>
    <s v="KG"/>
    <d v="2018-12-10T00:00:00"/>
    <n v="244"/>
    <s v="KG"/>
    <n v="0"/>
    <s v=""/>
    <d v="2018-12-11T00:00:00"/>
  </r>
  <r>
    <x v="605"/>
    <s v="80004931"/>
    <s v="900001"/>
    <s v="11001828"/>
    <s v="10"/>
    <x v="16"/>
    <s v="PF05S000080"/>
    <x v="111"/>
    <s v="ACQA212"/>
    <n v="618"/>
    <s v="KG"/>
    <d v="2018-12-10T00:00:00"/>
    <n v="618"/>
    <s v="KG"/>
    <n v="0"/>
    <s v=""/>
    <d v="2018-12-11T00:00:00"/>
  </r>
  <r>
    <x v="605"/>
    <s v="80004931"/>
    <s v="900002"/>
    <s v="11001828"/>
    <s v="10"/>
    <x v="16"/>
    <s v="PF05S000080"/>
    <x v="111"/>
    <s v="ACQA132"/>
    <n v="608"/>
    <s v="KG"/>
    <d v="2018-12-10T00:00:00"/>
    <n v="608"/>
    <s v="KG"/>
    <n v="0"/>
    <s v=""/>
    <d v="2018-12-11T00:00:00"/>
  </r>
  <r>
    <x v="605"/>
    <s v="80004931"/>
    <s v="900003"/>
    <s v="11001828"/>
    <s v="10"/>
    <x v="16"/>
    <s v="PF05S000080"/>
    <x v="111"/>
    <s v="ACQA232"/>
    <n v="490"/>
    <s v="KG"/>
    <d v="2018-12-10T00:00:00"/>
    <n v="490"/>
    <s v="KG"/>
    <n v="0"/>
    <s v=""/>
    <d v="2018-12-11T00:00:00"/>
  </r>
  <r>
    <x v="672"/>
    <s v="80004932"/>
    <s v="900001"/>
    <s v="11001829"/>
    <s v="10"/>
    <x v="16"/>
    <s v="PF05S000080"/>
    <x v="111"/>
    <s v="ADTP322"/>
    <n v="240"/>
    <s v="KG"/>
    <d v="2018-12-11T00:00:00"/>
    <n v="240"/>
    <s v="KG"/>
    <n v="0"/>
    <s v=""/>
    <d v="2018-12-12T00:00:00"/>
  </r>
  <r>
    <x v="671"/>
    <s v="80004933"/>
    <s v="900001"/>
    <s v="11001829"/>
    <s v="10"/>
    <x v="16"/>
    <s v="PF05S000080"/>
    <x v="111"/>
    <s v="ADTQ21"/>
    <n v="940"/>
    <s v="KG"/>
    <d v="2018-12-11T00:00:00"/>
    <n v="940"/>
    <s v="KG"/>
    <n v="0"/>
    <s v=""/>
    <d v="2018-12-12T00:00:00"/>
  </r>
  <r>
    <x v="671"/>
    <s v="80004933"/>
    <s v="900002"/>
    <s v="11001829"/>
    <s v="10"/>
    <x v="16"/>
    <s v="PF05S000080"/>
    <x v="111"/>
    <s v="ADTQ122"/>
    <n v="612"/>
    <s v="KG"/>
    <d v="2018-12-11T00:00:00"/>
    <n v="612"/>
    <s v="KG"/>
    <n v="0"/>
    <s v=""/>
    <d v="2018-12-12T00:00:00"/>
  </r>
  <r>
    <x v="671"/>
    <s v="80004933"/>
    <s v="900003"/>
    <s v="11001829"/>
    <s v="10"/>
    <x v="16"/>
    <s v="PF05S000080"/>
    <x v="111"/>
    <s v="ADTQ312"/>
    <n v="612"/>
    <s v="KG"/>
    <d v="2018-12-11T00:00:00"/>
    <n v="612"/>
    <s v="KG"/>
    <n v="0"/>
    <s v=""/>
    <d v="2018-12-12T00:00:00"/>
  </r>
  <r>
    <x v="671"/>
    <s v="80004933"/>
    <s v="900004"/>
    <s v="11001829"/>
    <s v="10"/>
    <x v="16"/>
    <s v="PF05S000080"/>
    <x v="111"/>
    <s v="ADTQ112"/>
    <n v="490"/>
    <s v="KG"/>
    <d v="2018-12-11T00:00:00"/>
    <n v="490"/>
    <s v="KG"/>
    <n v="0"/>
    <s v=""/>
    <d v="2018-12-12T00:00:00"/>
  </r>
  <r>
    <x v="670"/>
    <s v="80004934"/>
    <s v="900001"/>
    <s v="11001829"/>
    <s v="10"/>
    <x v="16"/>
    <s v="PF05S000080"/>
    <x v="111"/>
    <s v="ADTS122"/>
    <n v="614"/>
    <s v="KG"/>
    <d v="2018-12-11T00:00:00"/>
    <n v="614"/>
    <s v="KG"/>
    <n v="0"/>
    <s v=""/>
    <d v="2018-12-12T00:00:00"/>
  </r>
  <r>
    <x v="670"/>
    <s v="80004934"/>
    <s v="900002"/>
    <s v="11001829"/>
    <s v="10"/>
    <x v="16"/>
    <s v="PF05S000080"/>
    <x v="111"/>
    <s v="ADTS212"/>
    <n v="614"/>
    <s v="KG"/>
    <d v="2018-12-11T00:00:00"/>
    <n v="614"/>
    <s v="KG"/>
    <n v="0"/>
    <s v=""/>
    <d v="2018-12-12T00:00:00"/>
  </r>
  <r>
    <x v="670"/>
    <s v="80004934"/>
    <s v="900003"/>
    <s v="11001829"/>
    <s v="10"/>
    <x v="16"/>
    <s v="PF05S000080"/>
    <x v="111"/>
    <s v="ADTS312"/>
    <n v="610"/>
    <s v="KG"/>
    <d v="2018-12-11T00:00:00"/>
    <n v="610"/>
    <s v="KG"/>
    <n v="0"/>
    <s v=""/>
    <d v="2018-12-12T00:00:00"/>
  </r>
  <r>
    <x v="670"/>
    <s v="80004934"/>
    <s v="900004"/>
    <s v="11001829"/>
    <s v="10"/>
    <x v="16"/>
    <s v="PF05S000080"/>
    <x v="111"/>
    <s v="ADTS322"/>
    <n v="120"/>
    <s v="KG"/>
    <d v="2018-12-11T00:00:00"/>
    <n v="120"/>
    <s v="KG"/>
    <n v="0"/>
    <s v=""/>
    <d v="2018-12-12T00:00:00"/>
  </r>
  <r>
    <x v="674"/>
    <s v="80004935"/>
    <s v="900001"/>
    <s v="11002182"/>
    <s v="10"/>
    <x v="0"/>
    <s v="PF05S000004"/>
    <x v="6"/>
    <s v="ADXO122"/>
    <n v="744"/>
    <s v="KG"/>
    <d v="2018-12-12T00:00:00"/>
    <n v="744"/>
    <s v="KG"/>
    <n v="0"/>
    <s v=""/>
    <d v="2018-12-13T00:00:00"/>
  </r>
  <r>
    <x v="674"/>
    <s v="80004935"/>
    <s v="900002"/>
    <s v="11002182"/>
    <s v="10"/>
    <x v="0"/>
    <s v="PF05S000004"/>
    <x v="6"/>
    <s v="ADXO121"/>
    <n v="732"/>
    <s v="KG"/>
    <d v="2018-12-12T00:00:00"/>
    <n v="732"/>
    <s v="KG"/>
    <n v="0"/>
    <s v=""/>
    <d v="2018-12-13T00:00:00"/>
  </r>
  <r>
    <x v="674"/>
    <s v="80004935"/>
    <s v="900003"/>
    <s v="11002182"/>
    <s v="10"/>
    <x v="0"/>
    <s v="PF05S000004"/>
    <x v="6"/>
    <s v="ADXO211"/>
    <n v="724"/>
    <s v="KG"/>
    <d v="2018-12-12T00:00:00"/>
    <n v="724"/>
    <s v="KG"/>
    <n v="0"/>
    <s v=""/>
    <d v="2018-12-13T00:00:00"/>
  </r>
  <r>
    <x v="674"/>
    <s v="80004935"/>
    <s v="900004"/>
    <s v="11002182"/>
    <s v="10"/>
    <x v="0"/>
    <s v="PF05S000004"/>
    <x v="6"/>
    <s v="ADXO221"/>
    <n v="722"/>
    <s v="KG"/>
    <d v="2018-12-12T00:00:00"/>
    <n v="722"/>
    <s v="KG"/>
    <n v="0"/>
    <s v=""/>
    <d v="2018-12-13T00:00:00"/>
  </r>
  <r>
    <x v="674"/>
    <s v="80004935"/>
    <s v="900005"/>
    <s v="11002182"/>
    <s v="10"/>
    <x v="0"/>
    <s v="PF05S000004"/>
    <x v="6"/>
    <s v="ADXO112"/>
    <n v="716"/>
    <s v="KG"/>
    <d v="2018-12-12T00:00:00"/>
    <n v="716"/>
    <s v="KG"/>
    <n v="0"/>
    <s v=""/>
    <d v="2018-12-13T00:00:00"/>
  </r>
  <r>
    <x v="674"/>
    <s v="80004935"/>
    <s v="900006"/>
    <s v="11002182"/>
    <s v="10"/>
    <x v="0"/>
    <s v="PF05S000004"/>
    <x v="6"/>
    <s v="ADXO212"/>
    <n v="690"/>
    <s v="KG"/>
    <d v="2018-12-12T00:00:00"/>
    <n v="690"/>
    <s v="KG"/>
    <n v="0"/>
    <s v=""/>
    <d v="2018-12-13T00:00:00"/>
  </r>
  <r>
    <x v="674"/>
    <s v="80004935"/>
    <s v="900007"/>
    <s v="11002182"/>
    <s v="10"/>
    <x v="0"/>
    <s v="PF05S000004"/>
    <x v="6"/>
    <s v="ADXO111"/>
    <n v="648"/>
    <s v="KG"/>
    <d v="2018-12-12T00:00:00"/>
    <n v="648"/>
    <s v="KG"/>
    <n v="0"/>
    <s v=""/>
    <d v="2018-12-13T00:00:00"/>
  </r>
  <r>
    <x v="674"/>
    <s v="80004935"/>
    <s v="900008"/>
    <s v="11002182"/>
    <s v="10"/>
    <x v="0"/>
    <s v="PF05S000004"/>
    <x v="6"/>
    <s v="ADXO222"/>
    <n v="620"/>
    <s v="KG"/>
    <d v="2018-12-12T00:00:00"/>
    <n v="620"/>
    <s v="KG"/>
    <n v="0"/>
    <s v=""/>
    <d v="2018-12-13T00:00:00"/>
  </r>
  <r>
    <x v="667"/>
    <s v="80004942"/>
    <s v="900001"/>
    <s v="11002430"/>
    <s v="10"/>
    <x v="3"/>
    <s v="PF05S000250"/>
    <x v="120"/>
    <s v="ADVQ112"/>
    <n v="366"/>
    <s v="KG"/>
    <d v="2018-12-13T00:00:00"/>
    <n v="366"/>
    <s v="KG"/>
    <n v="0"/>
    <s v=""/>
    <d v="2018-12-14T00:00:00"/>
  </r>
  <r>
    <x v="670"/>
    <s v="80004944"/>
    <s v="900001"/>
    <s v="11001826"/>
    <s v="10"/>
    <x v="16"/>
    <s v="PF05S000080"/>
    <x v="111"/>
    <s v="ADTS112"/>
    <n v="486"/>
    <s v="KG"/>
    <d v="2018-12-17T00:00:00"/>
    <n v="486"/>
    <s v="KG"/>
    <n v="0"/>
    <s v=""/>
    <d v="2018-12-18T00:00:00"/>
  </r>
  <r>
    <x v="673"/>
    <s v="80004945"/>
    <s v="900001"/>
    <s v="11001826"/>
    <s v="10"/>
    <x v="16"/>
    <s v="PF05S000080"/>
    <x v="111"/>
    <s v="ADUK11"/>
    <n v="744"/>
    <s v="KG"/>
    <d v="2018-12-17T00:00:00"/>
    <n v="744"/>
    <s v="KG"/>
    <n v="0"/>
    <s v=""/>
    <d v="2018-12-18T00:00:00"/>
  </r>
  <r>
    <x v="673"/>
    <s v="80004945"/>
    <s v="900002"/>
    <s v="11001826"/>
    <s v="10"/>
    <x v="16"/>
    <s v="PF05S000080"/>
    <x v="111"/>
    <s v="ADUK222"/>
    <n v="368"/>
    <s v="KG"/>
    <d v="2018-12-17T00:00:00"/>
    <n v="368"/>
    <s v="KG"/>
    <n v="0"/>
    <s v=""/>
    <d v="2018-12-18T00:00:00"/>
  </r>
  <r>
    <x v="673"/>
    <s v="80004945"/>
    <s v="900003"/>
    <s v="11001826"/>
    <s v="10"/>
    <x v="16"/>
    <s v="PF05S000080"/>
    <x v="111"/>
    <s v="ADUK212"/>
    <n v="354"/>
    <s v="KG"/>
    <d v="2018-12-17T00:00:00"/>
    <n v="354"/>
    <s v="KG"/>
    <n v="0"/>
    <s v=""/>
    <d v="2018-12-18T00:00:00"/>
  </r>
  <r>
    <x v="673"/>
    <s v="80004945"/>
    <s v="900004"/>
    <s v="11001826"/>
    <s v="10"/>
    <x v="16"/>
    <s v="PF05S000080"/>
    <x v="111"/>
    <s v="ADUK322"/>
    <n v="238"/>
    <s v="KG"/>
    <d v="2018-12-17T00:00:00"/>
    <n v="238"/>
    <s v="KG"/>
    <n v="0"/>
    <s v=""/>
    <d v="2018-12-18T00:00:00"/>
  </r>
  <r>
    <x v="673"/>
    <s v="80004945"/>
    <s v="900005"/>
    <s v="11001826"/>
    <s v="10"/>
    <x v="16"/>
    <s v="PF05S000080"/>
    <x v="111"/>
    <s v="ADUK122"/>
    <n v="120"/>
    <s v="KG"/>
    <d v="2018-12-17T00:00:00"/>
    <n v="120"/>
    <s v="KG"/>
    <n v="0"/>
    <s v=""/>
    <d v="2018-12-18T00:00:00"/>
  </r>
  <r>
    <x v="649"/>
    <s v="80004946"/>
    <s v="900001"/>
    <s v="11001826"/>
    <s v="10"/>
    <x v="16"/>
    <s v="PF05S000080"/>
    <x v="111"/>
    <s v="ADPO212"/>
    <n v="490"/>
    <s v="KG"/>
    <d v="2018-12-17T00:00:00"/>
    <n v="490"/>
    <s v="KG"/>
    <n v="0"/>
    <s v=""/>
    <d v="2018-12-18T00:00:00"/>
  </r>
  <r>
    <x v="649"/>
    <s v="80004946"/>
    <s v="900002"/>
    <s v="11001826"/>
    <s v="10"/>
    <x v="16"/>
    <s v="PF05S000080"/>
    <x v="111"/>
    <s v="ADPO122"/>
    <n v="368"/>
    <s v="KG"/>
    <d v="2018-12-17T00:00:00"/>
    <n v="368"/>
    <s v="KG"/>
    <n v="0"/>
    <s v=""/>
    <d v="2018-12-18T00:00:00"/>
  </r>
  <r>
    <x v="649"/>
    <s v="80004946"/>
    <s v="900003"/>
    <s v="11001826"/>
    <s v="10"/>
    <x v="16"/>
    <s v="PF05S000080"/>
    <x v="111"/>
    <s v="ADPO112"/>
    <n v="122"/>
    <s v="KG"/>
    <d v="2018-12-17T00:00:00"/>
    <n v="122"/>
    <s v="KG"/>
    <n v="0"/>
    <s v=""/>
    <d v="2018-12-18T00:00:00"/>
  </r>
  <r>
    <x v="649"/>
    <s v="80004946"/>
    <s v="900004"/>
    <s v="11001826"/>
    <s v="10"/>
    <x v="16"/>
    <s v="PF05S000080"/>
    <x v="111"/>
    <s v="ADPO232"/>
    <n v="122"/>
    <s v="KG"/>
    <d v="2018-12-17T00:00:00"/>
    <n v="122"/>
    <s v="KG"/>
    <n v="0"/>
    <s v=""/>
    <d v="2018-12-18T00:00:00"/>
  </r>
  <r>
    <x v="650"/>
    <s v="80004947"/>
    <s v="900001"/>
    <s v="11001826"/>
    <s v="10"/>
    <x v="16"/>
    <s v="PF05S000080"/>
    <x v="111"/>
    <s v="ADPQ232"/>
    <n v="494"/>
    <s v="KG"/>
    <d v="2018-12-17T00:00:00"/>
    <n v="494"/>
    <s v="KG"/>
    <n v="0"/>
    <s v=""/>
    <d v="2018-12-18T00:00:00"/>
  </r>
  <r>
    <x v="650"/>
    <s v="80004947"/>
    <s v="900002"/>
    <s v="11001826"/>
    <s v="10"/>
    <x v="16"/>
    <s v="PF05S000080"/>
    <x v="111"/>
    <s v="ADPQ222"/>
    <n v="368"/>
    <s v="KG"/>
    <d v="2018-12-17T00:00:00"/>
    <n v="368"/>
    <s v="KG"/>
    <n v="0"/>
    <s v=""/>
    <d v="2018-12-18T00:00:00"/>
  </r>
  <r>
    <x v="650"/>
    <s v="80004947"/>
    <s v="900003"/>
    <s v="11001826"/>
    <s v="10"/>
    <x v="16"/>
    <s v="PF05S000080"/>
    <x v="111"/>
    <s v="ADPQ132"/>
    <n v="244"/>
    <s v="KG"/>
    <d v="2018-12-17T00:00:00"/>
    <n v="244"/>
    <s v="KG"/>
    <n v="0"/>
    <s v=""/>
    <d v="2018-12-18T00:00:00"/>
  </r>
  <r>
    <x v="650"/>
    <s v="80004947"/>
    <s v="900004"/>
    <s v="11001826"/>
    <s v="10"/>
    <x v="16"/>
    <s v="PF05S000080"/>
    <x v="111"/>
    <s v="ADPQ112"/>
    <n v="124"/>
    <s v="KG"/>
    <d v="2018-12-17T00:00:00"/>
    <n v="124"/>
    <s v="KG"/>
    <n v="0"/>
    <s v=""/>
    <d v="2018-12-18T00:00:00"/>
  </r>
  <r>
    <x v="673"/>
    <s v="80004948"/>
    <s v="900001"/>
    <s v="11001818"/>
    <s v="10"/>
    <x v="16"/>
    <s v="PF05S000082"/>
    <x v="110"/>
    <s v="ADUK31"/>
    <n v="876"/>
    <s v="KG"/>
    <d v="2018-12-17T00:00:00"/>
    <n v="876"/>
    <s v="KG"/>
    <n v="0"/>
    <s v=""/>
    <d v="2018-12-18T00:00:00"/>
  </r>
  <r>
    <x v="673"/>
    <s v="80004948"/>
    <s v="900002"/>
    <s v="11001818"/>
    <s v="10"/>
    <x v="16"/>
    <s v="PF05S000082"/>
    <x v="110"/>
    <s v="ADUK221"/>
    <n v="582"/>
    <s v="KG"/>
    <d v="2018-12-17T00:00:00"/>
    <n v="582"/>
    <s v="KG"/>
    <n v="0"/>
    <s v=""/>
    <d v="2018-12-18T00:00:00"/>
  </r>
  <r>
    <x v="673"/>
    <s v="80004948"/>
    <s v="900003"/>
    <s v="11001818"/>
    <s v="10"/>
    <x v="16"/>
    <s v="PF05S000082"/>
    <x v="110"/>
    <s v="ADUK321"/>
    <n v="562"/>
    <s v="KG"/>
    <d v="2018-12-17T00:00:00"/>
    <n v="562"/>
    <s v="KG"/>
    <n v="0"/>
    <s v=""/>
    <d v="2018-12-18T00:00:00"/>
  </r>
  <r>
    <x v="667"/>
    <s v="80004951"/>
    <s v="900001"/>
    <s v="11001726"/>
    <s v="10"/>
    <x v="8"/>
    <s v="PF05S000067"/>
    <x v="104"/>
    <s v="ADVQ21"/>
    <n v="602"/>
    <s v="KG"/>
    <d v="2018-12-17T00:00:00"/>
    <n v="602"/>
    <s v="KG"/>
    <n v="0"/>
    <s v=""/>
    <d v="2018-12-18T00:00:00"/>
  </r>
  <r>
    <x v="667"/>
    <s v="80004951"/>
    <s v="900002"/>
    <s v="11001726"/>
    <s v="10"/>
    <x v="8"/>
    <s v="PF05S000067"/>
    <x v="104"/>
    <s v="ADVQ33"/>
    <n v="466"/>
    <s v="KG"/>
    <d v="2018-12-17T00:00:00"/>
    <n v="466"/>
    <s v="KG"/>
    <n v="0"/>
    <s v=""/>
    <d v="2018-12-18T00:00:00"/>
  </r>
  <r>
    <x v="257"/>
    <s v="80004967"/>
    <s v="900001"/>
    <s v="11002278"/>
    <s v="20"/>
    <x v="19"/>
    <s v="PF05S000405"/>
    <x v="121"/>
    <s v="ACJY3211"/>
    <n v="86"/>
    <s v="KG"/>
    <d v="2018-12-20T00:00:00"/>
    <n v="86"/>
    <s v="KG"/>
    <n v="0"/>
    <s v=""/>
    <d v="2018-12-21T00:00:00"/>
  </r>
  <r>
    <x v="257"/>
    <s v="80004967"/>
    <s v="900002"/>
    <s v="11002278"/>
    <s v="20"/>
    <x v="19"/>
    <s v="PF05S000405"/>
    <x v="121"/>
    <s v="ACJY3212"/>
    <n v="86"/>
    <s v="KG"/>
    <d v="2018-12-20T00:00:00"/>
    <n v="86"/>
    <s v="KG"/>
    <n v="0"/>
    <s v=""/>
    <d v="2018-12-21T00:00:00"/>
  </r>
  <r>
    <x v="257"/>
    <s v="80004967"/>
    <s v="900003"/>
    <s v="11002278"/>
    <s v="20"/>
    <x v="19"/>
    <s v="PF05S000405"/>
    <x v="121"/>
    <s v="ACJY3221"/>
    <n v="86"/>
    <s v="KG"/>
    <d v="2018-12-20T00:00:00"/>
    <n v="86"/>
    <s v="KG"/>
    <n v="0"/>
    <s v=""/>
    <d v="2018-12-21T00:00:00"/>
  </r>
  <r>
    <x v="257"/>
    <s v="80004967"/>
    <s v="900004"/>
    <s v="11002278"/>
    <s v="20"/>
    <x v="19"/>
    <s v="PF05S000405"/>
    <x v="121"/>
    <s v="ACJY3222"/>
    <n v="86"/>
    <s v="KG"/>
    <d v="2018-12-20T00:00:00"/>
    <n v="86"/>
    <s v="KG"/>
    <n v="0"/>
    <s v=""/>
    <d v="2018-12-21T00:00:00"/>
  </r>
  <r>
    <x v="675"/>
    <s v="80004968"/>
    <s v="900001"/>
    <s v="11001824"/>
    <s v="10"/>
    <x v="16"/>
    <s v="PF05S000082"/>
    <x v="110"/>
    <s v="ADWC12"/>
    <n v="876"/>
    <s v="KG"/>
    <d v="2018-12-20T00:00:00"/>
    <n v="876"/>
    <s v="KG"/>
    <n v="0"/>
    <s v=""/>
    <d v="2018-12-21T00:00:00"/>
  </r>
  <r>
    <x v="675"/>
    <s v="80004968"/>
    <s v="900002"/>
    <s v="11001824"/>
    <s v="10"/>
    <x v="16"/>
    <s v="PF05S000082"/>
    <x v="110"/>
    <s v="ADWC311"/>
    <n v="876"/>
    <s v="KG"/>
    <d v="2018-12-20T00:00:00"/>
    <n v="876"/>
    <s v="KG"/>
    <n v="0"/>
    <s v=""/>
    <d v="2018-12-21T00:00:00"/>
  </r>
  <r>
    <x v="675"/>
    <s v="80004968"/>
    <s v="900003"/>
    <s v="11001824"/>
    <s v="10"/>
    <x v="16"/>
    <s v="PF05S000082"/>
    <x v="110"/>
    <s v="ADWC211"/>
    <n v="868"/>
    <s v="KG"/>
    <d v="2018-12-20T00:00:00"/>
    <n v="868"/>
    <s v="KG"/>
    <n v="0"/>
    <s v=""/>
    <d v="2018-12-21T00:00:00"/>
  </r>
  <r>
    <x v="675"/>
    <s v="80004968"/>
    <s v="900004"/>
    <s v="11001824"/>
    <s v="10"/>
    <x v="16"/>
    <s v="PF05S000082"/>
    <x v="110"/>
    <s v="ADWC32"/>
    <n v="844"/>
    <s v="KG"/>
    <d v="2018-12-20T00:00:00"/>
    <n v="844"/>
    <s v="KG"/>
    <n v="0"/>
    <s v=""/>
    <d v="2018-12-21T00:00:00"/>
  </r>
  <r>
    <x v="675"/>
    <s v="80004968"/>
    <s v="900005"/>
    <s v="11001824"/>
    <s v="10"/>
    <x v="16"/>
    <s v="PF05S000082"/>
    <x v="110"/>
    <s v="ADWC221"/>
    <n v="840"/>
    <s v="KG"/>
    <d v="2018-12-20T00:00:00"/>
    <n v="840"/>
    <s v="KG"/>
    <n v="0"/>
    <s v=""/>
    <d v="2018-12-21T00:00:00"/>
  </r>
  <r>
    <x v="675"/>
    <s v="80004968"/>
    <s v="900006"/>
    <s v="11001824"/>
    <s v="10"/>
    <x v="16"/>
    <s v="PF05S000082"/>
    <x v="110"/>
    <s v="ADWC111"/>
    <n v="584"/>
    <s v="KG"/>
    <d v="2018-12-20T00:00:00"/>
    <n v="584"/>
    <s v="KG"/>
    <n v="0"/>
    <s v=""/>
    <d v="2018-12-21T00:00:00"/>
  </r>
  <r>
    <x v="676"/>
    <s v="80004973"/>
    <s v="900001"/>
    <s v="11001826"/>
    <s v="10"/>
    <x v="16"/>
    <s v="PF05S000080"/>
    <x v="111"/>
    <s v="ADUJ122"/>
    <n v="730"/>
    <s v="KG"/>
    <d v="2018-12-21T00:00:00"/>
    <n v="730"/>
    <s v="KG"/>
    <n v="0"/>
    <s v=""/>
    <d v="2018-12-24T00:00:00"/>
  </r>
  <r>
    <x v="676"/>
    <s v="80004973"/>
    <s v="900002"/>
    <s v="11001826"/>
    <s v="10"/>
    <x v="16"/>
    <s v="PF05S000080"/>
    <x v="111"/>
    <s v="ADUJ112"/>
    <n v="122"/>
    <s v="KG"/>
    <d v="2018-12-21T00:00:00"/>
    <n v="122"/>
    <s v="KG"/>
    <n v="0"/>
    <s v=""/>
    <d v="2018-12-24T00:00:00"/>
  </r>
  <r>
    <x v="676"/>
    <s v="80004973"/>
    <s v="900003"/>
    <s v="11001826"/>
    <s v="10"/>
    <x v="16"/>
    <s v="PF05S000080"/>
    <x v="111"/>
    <s v="ADUJ222"/>
    <n v="120"/>
    <s v="KG"/>
    <d v="2018-12-21T00:00:00"/>
    <n v="120"/>
    <s v="KG"/>
    <n v="0"/>
    <s v=""/>
    <d v="2018-12-24T00:00:00"/>
  </r>
  <r>
    <x v="676"/>
    <s v="80004974"/>
    <s v="900001"/>
    <s v="11001818"/>
    <s v="10"/>
    <x v="16"/>
    <s v="PF05S000082"/>
    <x v="110"/>
    <s v="ADUJ21"/>
    <n v="876"/>
    <s v="KG"/>
    <d v="2018-12-21T00:00:00"/>
    <n v="876"/>
    <s v="KG"/>
    <n v="0"/>
    <s v=""/>
    <d v="2018-12-24T00:00:00"/>
  </r>
  <r>
    <x v="676"/>
    <s v="80004974"/>
    <s v="900002"/>
    <s v="11001818"/>
    <s v="10"/>
    <x v="16"/>
    <s v="PF05S000082"/>
    <x v="110"/>
    <s v="ADUJ221"/>
    <n v="874"/>
    <s v="KG"/>
    <d v="2018-12-21T00:00:00"/>
    <n v="874"/>
    <s v="KG"/>
    <n v="0"/>
    <s v=""/>
    <d v="2018-12-24T00:00:00"/>
  </r>
  <r>
    <x v="676"/>
    <s v="80004974"/>
    <s v="900003"/>
    <s v="11001818"/>
    <s v="10"/>
    <x v="16"/>
    <s v="PF05S000082"/>
    <x v="110"/>
    <s v="ADUJ31"/>
    <n v="874"/>
    <s v="KG"/>
    <d v="2018-12-21T00:00:00"/>
    <n v="874"/>
    <s v="KG"/>
    <n v="0"/>
    <s v=""/>
    <d v="2018-12-24T00:00:00"/>
  </r>
  <r>
    <x v="676"/>
    <s v="80004974"/>
    <s v="900004"/>
    <s v="11001818"/>
    <s v="10"/>
    <x v="16"/>
    <s v="PF05S000082"/>
    <x v="110"/>
    <s v="ADUJ32"/>
    <n v="864"/>
    <s v="KG"/>
    <d v="2018-12-21T00:00:00"/>
    <n v="864"/>
    <s v="KG"/>
    <n v="0"/>
    <s v=""/>
    <d v="2018-12-24T00:00:00"/>
  </r>
  <r>
    <x v="676"/>
    <s v="80004974"/>
    <s v="900005"/>
    <s v="11001818"/>
    <s v="10"/>
    <x v="16"/>
    <s v="PF05S000082"/>
    <x v="110"/>
    <s v="ADUJ111"/>
    <n v="582"/>
    <s v="KG"/>
    <d v="2018-12-21T00:00:00"/>
    <n v="582"/>
    <s v="KG"/>
    <n v="0"/>
    <s v=""/>
    <d v="2018-12-24T00:00:00"/>
  </r>
  <r>
    <x v="676"/>
    <s v="80004974"/>
    <s v="900006"/>
    <s v="11001818"/>
    <s v="10"/>
    <x v="16"/>
    <s v="PF05S000082"/>
    <x v="110"/>
    <s v="ADUJ121"/>
    <n v="280"/>
    <s v="KG"/>
    <d v="2018-12-21T00:00:00"/>
    <n v="280"/>
    <s v="KG"/>
    <n v="0"/>
    <s v=""/>
    <d v="2018-12-24T00:00:00"/>
  </r>
  <r>
    <x v="341"/>
    <s v="80004975"/>
    <s v="900001"/>
    <s v="11002278"/>
    <s v="20"/>
    <x v="19"/>
    <s v="PF05S000405"/>
    <x v="121"/>
    <s v="ACVS31111"/>
    <n v="86"/>
    <s v="KG"/>
    <d v="2018-12-21T00:00:00"/>
    <n v="86"/>
    <s v="KG"/>
    <n v="0"/>
    <s v=""/>
    <d v="2018-12-24T00:00:00"/>
  </r>
  <r>
    <x v="341"/>
    <s v="80004975"/>
    <s v="900002"/>
    <s v="11002278"/>
    <s v="20"/>
    <x v="19"/>
    <s v="PF05S000405"/>
    <x v="121"/>
    <s v="ACVS31112"/>
    <n v="86"/>
    <s v="KG"/>
    <d v="2018-12-21T00:00:00"/>
    <n v="86"/>
    <s v="KG"/>
    <n v="0"/>
    <s v=""/>
    <d v="2018-12-24T00:00:00"/>
  </r>
  <r>
    <x v="341"/>
    <s v="80004975"/>
    <s v="900003"/>
    <s v="11002278"/>
    <s v="20"/>
    <x v="19"/>
    <s v="PF05S000405"/>
    <x v="121"/>
    <s v="ACVS31121"/>
    <n v="86"/>
    <s v="KG"/>
    <d v="2018-12-21T00:00:00"/>
    <n v="86"/>
    <s v="KG"/>
    <n v="0"/>
    <s v=""/>
    <d v="2018-12-24T00:00:00"/>
  </r>
  <r>
    <x v="341"/>
    <s v="80004975"/>
    <s v="900004"/>
    <s v="11002278"/>
    <s v="20"/>
    <x v="19"/>
    <s v="PF05S000405"/>
    <x v="121"/>
    <s v="ACVS31122"/>
    <n v="86"/>
    <s v="KG"/>
    <d v="2018-12-21T00:00:00"/>
    <n v="86"/>
    <s v="KG"/>
    <n v="0"/>
    <s v=""/>
    <d v="2018-12-24T00:00:00"/>
  </r>
  <r>
    <x v="341"/>
    <s v="80004975"/>
    <s v="900005"/>
    <s v="11002278"/>
    <s v="20"/>
    <x v="19"/>
    <s v="PF05S000405"/>
    <x v="121"/>
    <s v="ACVS31211"/>
    <n v="86"/>
    <s v="KG"/>
    <d v="2018-12-21T00:00:00"/>
    <n v="86"/>
    <s v="KG"/>
    <n v="0"/>
    <s v=""/>
    <d v="2018-12-24T00:00:00"/>
  </r>
  <r>
    <x v="341"/>
    <s v="80004975"/>
    <s v="900006"/>
    <s v="11002278"/>
    <s v="20"/>
    <x v="19"/>
    <s v="PF05S000405"/>
    <x v="121"/>
    <s v="ACVS31212"/>
    <n v="86"/>
    <s v="KG"/>
    <d v="2018-12-21T00:00:00"/>
    <n v="86"/>
    <s v="KG"/>
    <n v="0"/>
    <s v=""/>
    <d v="2018-12-24T00:00:00"/>
  </r>
  <r>
    <x v="341"/>
    <s v="80004975"/>
    <s v="900007"/>
    <s v="11002278"/>
    <s v="20"/>
    <x v="19"/>
    <s v="PF05S000405"/>
    <x v="121"/>
    <s v="ACVS31221"/>
    <n v="86"/>
    <s v="KG"/>
    <d v="2018-12-21T00:00:00"/>
    <n v="86"/>
    <s v="KG"/>
    <n v="0"/>
    <s v=""/>
    <d v="2018-12-24T00:00:00"/>
  </r>
  <r>
    <x v="341"/>
    <s v="80004975"/>
    <s v="900008"/>
    <s v="11002278"/>
    <s v="20"/>
    <x v="19"/>
    <s v="PF05S000405"/>
    <x v="121"/>
    <s v="ACVS31222"/>
    <n v="86"/>
    <s v="KG"/>
    <d v="2018-12-21T00:00:00"/>
    <n v="86"/>
    <s v="KG"/>
    <n v="0"/>
    <s v=""/>
    <d v="2018-12-24T00:00:00"/>
  </r>
  <r>
    <x v="677"/>
    <s v="80004979"/>
    <s v="900001"/>
    <s v="11001818"/>
    <s v="10"/>
    <x v="16"/>
    <s v="PF05S000082"/>
    <x v="110"/>
    <s v="ADXT221"/>
    <n v="856"/>
    <s v="KG"/>
    <d v="2018-12-21T00:00:00"/>
    <n v="856"/>
    <s v="KG"/>
    <n v="0"/>
    <s v=""/>
    <d v="2018-12-24T00:00:00"/>
  </r>
  <r>
    <x v="677"/>
    <s v="80004979"/>
    <s v="900002"/>
    <s v="11001818"/>
    <s v="10"/>
    <x v="16"/>
    <s v="PF05S000082"/>
    <x v="110"/>
    <s v="ADXT311"/>
    <n v="840"/>
    <s v="KG"/>
    <d v="2018-12-21T00:00:00"/>
    <n v="840"/>
    <s v="KG"/>
    <n v="0"/>
    <s v=""/>
    <d v="2018-12-24T00:00:00"/>
  </r>
  <r>
    <x v="677"/>
    <s v="80004979"/>
    <s v="900003"/>
    <s v="11001818"/>
    <s v="10"/>
    <x v="16"/>
    <s v="PF05S000082"/>
    <x v="110"/>
    <s v="ADXT211"/>
    <n v="286"/>
    <s v="KG"/>
    <d v="2018-12-21T00:00:00"/>
    <n v="286"/>
    <s v="KG"/>
    <n v="0"/>
    <s v=""/>
    <d v="2018-12-24T00:00:00"/>
  </r>
  <r>
    <x v="677"/>
    <s v="80004979"/>
    <s v="900004"/>
    <s v="11001818"/>
    <s v="10"/>
    <x v="16"/>
    <s v="PF05S000082"/>
    <x v="110"/>
    <s v="ADXT321"/>
    <n v="282"/>
    <s v="KG"/>
    <d v="2018-12-21T00:00:00"/>
    <n v="282"/>
    <s v="KG"/>
    <n v="0"/>
    <s v=""/>
    <d v="2018-12-24T00:00:00"/>
  </r>
  <r>
    <x v="677"/>
    <s v="80004980"/>
    <s v="900001"/>
    <s v="11001826"/>
    <s v="10"/>
    <x v="16"/>
    <s v="PF05S000080"/>
    <x v="111"/>
    <s v="ADXT12"/>
    <n v="946"/>
    <s v="KG"/>
    <d v="2018-12-21T00:00:00"/>
    <n v="946"/>
    <s v="KG"/>
    <n v="0"/>
    <s v=""/>
    <d v="2018-12-24T00:00:00"/>
  </r>
  <r>
    <x v="677"/>
    <s v="80004980"/>
    <s v="900002"/>
    <s v="11001826"/>
    <s v="10"/>
    <x v="16"/>
    <s v="PF05S000080"/>
    <x v="111"/>
    <s v="ADXT11"/>
    <n v="736"/>
    <s v="KG"/>
    <d v="2018-12-21T00:00:00"/>
    <n v="736"/>
    <s v="KG"/>
    <n v="0"/>
    <s v=""/>
    <d v="2018-12-24T00:00:00"/>
  </r>
  <r>
    <x v="677"/>
    <s v="80004980"/>
    <s v="900003"/>
    <s v="11001826"/>
    <s v="10"/>
    <x v="16"/>
    <s v="PF05S000080"/>
    <x v="111"/>
    <s v="ADXT212"/>
    <n v="716"/>
    <s v="KG"/>
    <d v="2018-12-21T00:00:00"/>
    <n v="716"/>
    <s v="KG"/>
    <n v="0"/>
    <s v=""/>
    <d v="2018-12-24T00:00:00"/>
  </r>
  <r>
    <x v="677"/>
    <s v="80004980"/>
    <s v="900004"/>
    <s v="11001826"/>
    <s v="10"/>
    <x v="16"/>
    <s v="PF05S000080"/>
    <x v="111"/>
    <s v="ADXT322"/>
    <n v="480"/>
    <s v="KG"/>
    <d v="2018-12-21T00:00:00"/>
    <n v="480"/>
    <s v="KG"/>
    <n v="0"/>
    <s v=""/>
    <d v="2018-12-24T00:00:00"/>
  </r>
  <r>
    <x v="677"/>
    <s v="80004980"/>
    <s v="900005"/>
    <s v="11001826"/>
    <s v="10"/>
    <x v="16"/>
    <s v="PF05S000080"/>
    <x v="111"/>
    <s v="ADXT222"/>
    <n v="122"/>
    <s v="KG"/>
    <d v="2018-12-21T00:00:00"/>
    <n v="122"/>
    <s v="KG"/>
    <n v="0"/>
    <s v=""/>
    <d v="2018-12-24T00:00:00"/>
  </r>
  <r>
    <x v="677"/>
    <s v="80004980"/>
    <s v="900006"/>
    <s v="11001826"/>
    <s v="10"/>
    <x v="16"/>
    <s v="PF05S000080"/>
    <x v="111"/>
    <s v="ADXT312"/>
    <n v="122"/>
    <s v="KG"/>
    <d v="2018-12-21T00:00:00"/>
    <n v="122"/>
    <s v="KG"/>
    <n v="0"/>
    <s v=""/>
    <d v="2018-12-24T00:00:00"/>
  </r>
  <r>
    <x v="625"/>
    <s v="80005009"/>
    <s v="900002"/>
    <s v="11002080"/>
    <s v="10"/>
    <x v="3"/>
    <s v="PF05S000071"/>
    <x v="10"/>
    <s v="ADRB23"/>
    <n v="802"/>
    <s v="KG"/>
    <d v="2019-01-03T00:00:00"/>
    <n v="802"/>
    <s v="KG"/>
    <n v="0"/>
    <s v=""/>
    <d v="2019-01-04T00:00:00"/>
  </r>
  <r>
    <x v="678"/>
    <s v="80005010"/>
    <s v="900001"/>
    <s v="11002081"/>
    <s v="10"/>
    <x v="3"/>
    <s v="PF05S000073"/>
    <x v="34"/>
    <s v="ADRC112"/>
    <n v="316"/>
    <s v="KG"/>
    <d v="2019-01-03T00:00:00"/>
    <n v="316"/>
    <s v="KG"/>
    <n v="0"/>
    <s v=""/>
    <d v="2019-01-04T00:00:00"/>
  </r>
  <r>
    <x v="678"/>
    <s v="80005010"/>
    <s v="900002"/>
    <s v="11002081"/>
    <s v="10"/>
    <x v="3"/>
    <s v="PF05S000073"/>
    <x v="34"/>
    <s v="ADRC121"/>
    <n v="310"/>
    <s v="KG"/>
    <d v="2019-01-03T00:00:00"/>
    <n v="310"/>
    <s v="KG"/>
    <n v="0"/>
    <s v=""/>
    <d v="2019-01-04T00:00:00"/>
  </r>
  <r>
    <x v="678"/>
    <s v="80005010"/>
    <s v="900008"/>
    <s v="11002081"/>
    <s v="10"/>
    <x v="3"/>
    <s v="PF05S000073"/>
    <x v="34"/>
    <s v="ADRC111"/>
    <n v="266"/>
    <s v="KG"/>
    <d v="2019-01-03T00:00:00"/>
    <n v="266"/>
    <s v="KG"/>
    <n v="0"/>
    <s v=""/>
    <d v="2019-01-04T00:00:00"/>
  </r>
  <r>
    <x v="678"/>
    <s v="80005011"/>
    <s v="900001"/>
    <s v="11002081"/>
    <s v="20"/>
    <x v="3"/>
    <s v="PF05S000073"/>
    <x v="34"/>
    <s v="ADRC221"/>
    <n v="318"/>
    <s v="KG"/>
    <d v="2019-01-03T00:00:00"/>
    <n v="318"/>
    <s v="KG"/>
    <n v="0"/>
    <s v=""/>
    <d v="2019-01-04T00:00:00"/>
  </r>
  <r>
    <x v="678"/>
    <s v="80005011"/>
    <s v="900002"/>
    <s v="11002081"/>
    <s v="20"/>
    <x v="3"/>
    <s v="PF05S000073"/>
    <x v="34"/>
    <s v="ADRC231"/>
    <n v="318"/>
    <s v="KG"/>
    <d v="2019-01-03T00:00:00"/>
    <n v="318"/>
    <s v="KG"/>
    <n v="0"/>
    <s v=""/>
    <d v="2019-01-04T00:00:00"/>
  </r>
  <r>
    <x v="678"/>
    <s v="80005011"/>
    <s v="900003"/>
    <s v="11002081"/>
    <s v="20"/>
    <x v="3"/>
    <s v="PF05S000073"/>
    <x v="34"/>
    <s v="ADRC212"/>
    <n v="316"/>
    <s v="KG"/>
    <d v="2019-01-03T00:00:00"/>
    <n v="316"/>
    <s v="KG"/>
    <n v="0"/>
    <s v=""/>
    <d v="2019-01-04T00:00:00"/>
  </r>
  <r>
    <x v="678"/>
    <s v="80005011"/>
    <s v="900004"/>
    <s v="11002081"/>
    <s v="20"/>
    <x v="3"/>
    <s v="PF05S000073"/>
    <x v="34"/>
    <s v="ADRC222"/>
    <n v="312"/>
    <s v="KG"/>
    <d v="2019-01-03T00:00:00"/>
    <n v="312"/>
    <s v="KG"/>
    <n v="0"/>
    <s v=""/>
    <d v="2019-01-04T00:00:00"/>
  </r>
  <r>
    <x v="678"/>
    <s v="80005011"/>
    <s v="900005"/>
    <s v="11002081"/>
    <s v="20"/>
    <x v="3"/>
    <s v="PF05S000073"/>
    <x v="34"/>
    <s v="ADRC122"/>
    <n v="310"/>
    <s v="KG"/>
    <d v="2019-01-03T00:00:00"/>
    <n v="310"/>
    <s v="KG"/>
    <n v="0"/>
    <s v=""/>
    <d v="2019-01-04T00:00:00"/>
  </r>
  <r>
    <x v="678"/>
    <s v="80005011"/>
    <s v="900006"/>
    <s v="11002081"/>
    <s v="20"/>
    <x v="3"/>
    <s v="PF05S000073"/>
    <x v="34"/>
    <s v="ADRC131"/>
    <n v="304"/>
    <s v="KG"/>
    <d v="2019-01-03T00:00:00"/>
    <n v="304"/>
    <s v="KG"/>
    <n v="0"/>
    <s v=""/>
    <d v="2019-01-04T00:00:00"/>
  </r>
  <r>
    <x v="678"/>
    <s v="80005011"/>
    <s v="900007"/>
    <s v="11002081"/>
    <s v="20"/>
    <x v="3"/>
    <s v="PF05S000073"/>
    <x v="34"/>
    <s v="ADRC211"/>
    <n v="302"/>
    <s v="KG"/>
    <d v="2019-01-03T00:00:00"/>
    <n v="302"/>
    <s v="KG"/>
    <n v="0"/>
    <s v=""/>
    <d v="2019-01-04T00:00:00"/>
  </r>
  <r>
    <x v="678"/>
    <s v="80005011"/>
    <s v="900008"/>
    <s v="11002081"/>
    <s v="20"/>
    <x v="3"/>
    <s v="PF05S000073"/>
    <x v="34"/>
    <s v="ADRC132"/>
    <n v="272"/>
    <s v="KG"/>
    <d v="2019-01-03T00:00:00"/>
    <n v="272"/>
    <s v="KG"/>
    <n v="0"/>
    <s v=""/>
    <d v="2019-01-04T00:00:00"/>
  </r>
  <r>
    <x v="483"/>
    <s v="80005012"/>
    <s v="900001"/>
    <s v="11001293"/>
    <s v="80"/>
    <x v="3"/>
    <s v="PF05B000200"/>
    <x v="60"/>
    <s v="ACWE13"/>
    <n v="624"/>
    <s v="KG"/>
    <d v="2019-01-03T00:00:00"/>
    <n v="624"/>
    <s v="KG"/>
    <n v="0"/>
    <s v=""/>
    <d v="2019-01-04T00:00:00"/>
  </r>
  <r>
    <x v="679"/>
    <s v="80005018"/>
    <s v="900001"/>
    <s v="11002390"/>
    <s v="10"/>
    <x v="0"/>
    <s v="PF05S000001"/>
    <x v="8"/>
    <s v="ADQI3"/>
    <n v="1868"/>
    <s v="KG"/>
    <d v="2019-01-09T00:00:00"/>
    <n v="1868"/>
    <s v="KG"/>
    <n v="0"/>
    <s v=""/>
    <d v="2019-01-10T00:00:00"/>
  </r>
  <r>
    <x v="679"/>
    <s v="80005018"/>
    <s v="900002"/>
    <s v="11002390"/>
    <s v="10"/>
    <x v="0"/>
    <s v="PF05S000001"/>
    <x v="8"/>
    <s v="ADQI2"/>
    <n v="1716"/>
    <s v="KG"/>
    <d v="2019-01-09T00:00:00"/>
    <n v="1716"/>
    <s v="KG"/>
    <n v="0"/>
    <s v=""/>
    <d v="2019-01-10T00:00:00"/>
  </r>
  <r>
    <x v="679"/>
    <s v="80005018"/>
    <s v="900003"/>
    <s v="11002390"/>
    <s v="10"/>
    <x v="0"/>
    <s v="PF05S000001"/>
    <x v="8"/>
    <s v="ADQI1"/>
    <n v="1624"/>
    <s v="KG"/>
    <d v="2019-01-09T00:00:00"/>
    <n v="1624"/>
    <s v="KG"/>
    <n v="0"/>
    <s v=""/>
    <d v="2019-01-10T00:00:00"/>
  </r>
  <r>
    <x v="680"/>
    <s v="80005020"/>
    <s v="900001"/>
    <s v="11002190"/>
    <s v="10"/>
    <x v="0"/>
    <s v="PF05S000003"/>
    <x v="4"/>
    <s v="ADXY22"/>
    <n v="960"/>
    <s v="KG"/>
    <d v="2019-01-09T00:00:00"/>
    <n v="960"/>
    <s v="KG"/>
    <n v="0"/>
    <s v=""/>
    <d v="2019-01-10T00:00:00"/>
  </r>
  <r>
    <x v="680"/>
    <s v="80005020"/>
    <s v="900002"/>
    <s v="11002190"/>
    <s v="10"/>
    <x v="0"/>
    <s v="PF05S000003"/>
    <x v="4"/>
    <s v="ADXY21"/>
    <n v="956"/>
    <s v="KG"/>
    <d v="2019-01-09T00:00:00"/>
    <n v="956"/>
    <s v="KG"/>
    <n v="0"/>
    <s v=""/>
    <d v="2019-01-10T00:00:00"/>
  </r>
  <r>
    <x v="680"/>
    <s v="80005020"/>
    <s v="900003"/>
    <s v="11002190"/>
    <s v="10"/>
    <x v="0"/>
    <s v="PF05S000003"/>
    <x v="4"/>
    <s v="ADXY12"/>
    <n v="946"/>
    <s v="KG"/>
    <d v="2019-01-09T00:00:00"/>
    <n v="946"/>
    <s v="KG"/>
    <n v="0"/>
    <s v=""/>
    <d v="2019-01-10T00:00:00"/>
  </r>
  <r>
    <x v="680"/>
    <s v="80005020"/>
    <s v="900004"/>
    <s v="11002190"/>
    <s v="10"/>
    <x v="0"/>
    <s v="PF05S000003"/>
    <x v="4"/>
    <s v="ADXY13"/>
    <n v="922"/>
    <s v="KG"/>
    <d v="2019-01-09T00:00:00"/>
    <n v="922"/>
    <s v="KG"/>
    <n v="0"/>
    <s v=""/>
    <d v="2019-01-10T00:00:00"/>
  </r>
  <r>
    <x v="680"/>
    <s v="80005020"/>
    <s v="900005"/>
    <s v="11002190"/>
    <s v="10"/>
    <x v="0"/>
    <s v="PF05S000003"/>
    <x v="4"/>
    <s v="ADXY23"/>
    <n v="890"/>
    <s v="KG"/>
    <d v="2019-01-09T00:00:00"/>
    <n v="890"/>
    <s v="KG"/>
    <n v="0"/>
    <s v=""/>
    <d v="2019-01-10T00:00:00"/>
  </r>
  <r>
    <x v="680"/>
    <s v="80005020"/>
    <s v="900006"/>
    <s v="11002190"/>
    <s v="10"/>
    <x v="0"/>
    <s v="PF05S000003"/>
    <x v="4"/>
    <s v="ADXY11"/>
    <n v="706"/>
    <s v="KG"/>
    <d v="2019-01-09T00:00:00"/>
    <n v="706"/>
    <s v="KG"/>
    <n v="0"/>
    <s v=""/>
    <d v="2019-01-10T00:00:00"/>
  </r>
  <r>
    <x v="537"/>
    <s v="80005021"/>
    <s v="900001"/>
    <s v="11002077"/>
    <s v="10"/>
    <x v="8"/>
    <s v="PF05S000068"/>
    <x v="21"/>
    <s v="ADHO23"/>
    <n v="362"/>
    <s v="KG"/>
    <d v="2019-01-07T00:00:00"/>
    <n v="362"/>
    <s v="KG"/>
    <n v="0"/>
    <s v=""/>
    <d v="2019-01-08T00:00:00"/>
  </r>
  <r>
    <x v="537"/>
    <s v="80005021"/>
    <s v="900002"/>
    <s v="11002077"/>
    <s v="10"/>
    <x v="8"/>
    <s v="PF05S000068"/>
    <x v="21"/>
    <s v="ADHO122"/>
    <n v="358"/>
    <s v="KG"/>
    <d v="2019-01-07T00:00:00"/>
    <n v="358"/>
    <s v="KG"/>
    <n v="0"/>
    <s v=""/>
    <d v="2019-01-08T00:00:00"/>
  </r>
  <r>
    <x v="681"/>
    <s v="80005022"/>
    <s v="900001"/>
    <s v="11002077"/>
    <s v="10"/>
    <x v="8"/>
    <s v="PF05S000068"/>
    <x v="21"/>
    <s v="ADQF12"/>
    <n v="454"/>
    <s v="KG"/>
    <d v="2019-01-07T00:00:00"/>
    <n v="454"/>
    <s v="KG"/>
    <n v="0"/>
    <s v=""/>
    <d v="2019-01-08T00:00:00"/>
  </r>
  <r>
    <x v="681"/>
    <s v="80005022"/>
    <s v="900002"/>
    <s v="11002077"/>
    <s v="10"/>
    <x v="8"/>
    <s v="PF05S000068"/>
    <x v="21"/>
    <s v="ADQF14"/>
    <n v="454"/>
    <s v="KG"/>
    <d v="2019-01-07T00:00:00"/>
    <n v="454"/>
    <s v="KG"/>
    <n v="0"/>
    <s v=""/>
    <d v="2019-01-08T00:00:00"/>
  </r>
  <r>
    <x v="681"/>
    <s v="80005022"/>
    <s v="900003"/>
    <s v="11002077"/>
    <s v="10"/>
    <x v="8"/>
    <s v="PF05S000068"/>
    <x v="21"/>
    <s v="ADQF13"/>
    <n v="452"/>
    <s v="KG"/>
    <d v="2019-01-07T00:00:00"/>
    <n v="452"/>
    <s v="KG"/>
    <n v="0"/>
    <s v=""/>
    <d v="2019-01-08T00:00:00"/>
  </r>
  <r>
    <x v="681"/>
    <s v="80005022"/>
    <s v="900004"/>
    <s v="11002077"/>
    <s v="10"/>
    <x v="8"/>
    <s v="PF05S000068"/>
    <x v="21"/>
    <s v="ADQF22"/>
    <n v="452"/>
    <s v="KG"/>
    <d v="2019-01-07T00:00:00"/>
    <n v="452"/>
    <s v="KG"/>
    <n v="0"/>
    <s v=""/>
    <d v="2019-01-08T00:00:00"/>
  </r>
  <r>
    <x v="682"/>
    <s v="80005026"/>
    <s v="900001"/>
    <s v="11001609"/>
    <s v="10"/>
    <x v="8"/>
    <s v="PF05B000101"/>
    <x v="84"/>
    <s v="ADWA2"/>
    <n v="1674"/>
    <s v="KG"/>
    <d v="2019-01-10T00:00:00"/>
    <n v="1674"/>
    <s v="KG"/>
    <n v="0"/>
    <s v=""/>
    <d v="2019-01-11T00:00:00"/>
  </r>
  <r>
    <x v="682"/>
    <s v="80005028"/>
    <s v="900001"/>
    <s v="11001725"/>
    <s v="10"/>
    <x v="8"/>
    <s v="PF05B000101"/>
    <x v="84"/>
    <s v="ADWA3"/>
    <n v="960"/>
    <s v="KG"/>
    <d v="2019-01-10T00:00:00"/>
    <n v="960"/>
    <s v="KG"/>
    <n v="0"/>
    <s v=""/>
    <d v="2019-01-11T00:00:00"/>
  </r>
  <r>
    <x v="657"/>
    <s v="80005029"/>
    <s v="900001"/>
    <s v="11001816"/>
    <s v="10"/>
    <x v="8"/>
    <s v="PF05B000101"/>
    <x v="118"/>
    <s v="ADTE32"/>
    <n v="958"/>
    <s v="KG"/>
    <d v="2019-01-07T00:00:00"/>
    <n v="958"/>
    <s v="KG"/>
    <n v="0"/>
    <s v=""/>
    <d v="2019-01-08T00:00:00"/>
  </r>
  <r>
    <x v="682"/>
    <s v="80005030"/>
    <s v="900001"/>
    <s v="11001816"/>
    <s v="10"/>
    <x v="8"/>
    <s v="PF05B000101"/>
    <x v="118"/>
    <s v="ADWA1"/>
    <n v="1574"/>
    <s v="KG"/>
    <d v="2019-01-07T00:00:00"/>
    <n v="1574"/>
    <s v="KG"/>
    <n v="0"/>
    <s v=""/>
    <d v="2019-01-08T00:00:00"/>
  </r>
  <r>
    <x v="681"/>
    <s v="80005031"/>
    <s v="900001"/>
    <s v="11002083"/>
    <s v="10"/>
    <x v="8"/>
    <s v="PF05S000060"/>
    <x v="88"/>
    <s v="ADQF32"/>
    <n v="454"/>
    <s v="KG"/>
    <d v="2019-01-07T00:00:00"/>
    <n v="454"/>
    <s v="KG"/>
    <n v="0"/>
    <s v=""/>
    <d v="2019-01-08T00:00:00"/>
  </r>
  <r>
    <x v="681"/>
    <s v="80005031"/>
    <s v="900002"/>
    <s v="11002083"/>
    <s v="10"/>
    <x v="8"/>
    <s v="PF05S000060"/>
    <x v="88"/>
    <s v="ADQF24"/>
    <n v="448"/>
    <s v="KG"/>
    <d v="2019-01-07T00:00:00"/>
    <n v="448"/>
    <s v="KG"/>
    <n v="0"/>
    <s v=""/>
    <d v="2019-01-08T00:00:00"/>
  </r>
  <r>
    <x v="681"/>
    <s v="80005031"/>
    <s v="900003"/>
    <s v="11002083"/>
    <s v="10"/>
    <x v="8"/>
    <s v="PF05S000060"/>
    <x v="88"/>
    <s v="ADQF21"/>
    <n v="364"/>
    <s v="KG"/>
    <d v="2019-01-07T00:00:00"/>
    <n v="364"/>
    <s v="KG"/>
    <n v="0"/>
    <s v=""/>
    <d v="2019-01-08T00:00:00"/>
  </r>
  <r>
    <x v="681"/>
    <s v="80005031"/>
    <s v="900004"/>
    <s v="11002083"/>
    <s v="10"/>
    <x v="8"/>
    <s v="PF05S000060"/>
    <x v="88"/>
    <s v="ADQF23"/>
    <n v="364"/>
    <s v="KG"/>
    <d v="2019-01-07T00:00:00"/>
    <n v="364"/>
    <s v="KG"/>
    <n v="0"/>
    <s v=""/>
    <d v="2019-01-08T00:00:00"/>
  </r>
  <r>
    <x v="681"/>
    <s v="80005031"/>
    <s v="900005"/>
    <s v="11002083"/>
    <s v="10"/>
    <x v="8"/>
    <s v="PF05S000060"/>
    <x v="88"/>
    <s v="ADQF31"/>
    <n v="364"/>
    <s v="KG"/>
    <d v="2019-01-07T00:00:00"/>
    <n v="364"/>
    <s v="KG"/>
    <n v="0"/>
    <s v=""/>
    <d v="2019-01-08T00:00:00"/>
  </r>
  <r>
    <x v="681"/>
    <s v="80005031"/>
    <s v="900006"/>
    <s v="11002083"/>
    <s v="10"/>
    <x v="8"/>
    <s v="PF05S000060"/>
    <x v="88"/>
    <s v="ADQF11"/>
    <n v="362"/>
    <s v="KG"/>
    <d v="2019-01-07T00:00:00"/>
    <n v="362"/>
    <s v="KG"/>
    <n v="0"/>
    <s v=""/>
    <d v="2019-01-08T00:00:00"/>
  </r>
  <r>
    <x v="681"/>
    <s v="80005031"/>
    <s v="900007"/>
    <s v="11002083"/>
    <s v="10"/>
    <x v="8"/>
    <s v="PF05S000060"/>
    <x v="88"/>
    <s v="ADQF33"/>
    <n v="362"/>
    <s v="KG"/>
    <d v="2019-01-07T00:00:00"/>
    <n v="362"/>
    <s v="KG"/>
    <n v="0"/>
    <s v=""/>
    <d v="2019-01-08T00:00:00"/>
  </r>
  <r>
    <x v="681"/>
    <s v="80005031"/>
    <s v="900008"/>
    <s v="11002083"/>
    <s v="10"/>
    <x v="8"/>
    <s v="PF05S000060"/>
    <x v="88"/>
    <s v="ADQF34"/>
    <n v="270"/>
    <s v="KG"/>
    <d v="2019-01-07T00:00:00"/>
    <n v="270"/>
    <s v="KG"/>
    <n v="0"/>
    <s v=""/>
    <d v="2019-01-08T00:00:00"/>
  </r>
  <r>
    <x v="683"/>
    <s v="80005038"/>
    <s v="900001"/>
    <s v="11002083"/>
    <s v="10"/>
    <x v="8"/>
    <s v="PF05S000060"/>
    <x v="88"/>
    <s v="ADQZ14"/>
    <n v="450"/>
    <s v="KG"/>
    <d v="2019-01-09T00:00:00"/>
    <n v="450"/>
    <s v="KG"/>
    <n v="0"/>
    <s v=""/>
    <d v="2019-01-10T00:00:00"/>
  </r>
  <r>
    <x v="683"/>
    <s v="80005038"/>
    <s v="900002"/>
    <s v="11002083"/>
    <s v="10"/>
    <x v="8"/>
    <s v="PF05S000060"/>
    <x v="88"/>
    <s v="ADQZ24"/>
    <n v="450"/>
    <s v="KG"/>
    <d v="2019-01-09T00:00:00"/>
    <n v="450"/>
    <s v="KG"/>
    <n v="0"/>
    <s v=""/>
    <d v="2019-01-10T00:00:00"/>
  </r>
  <r>
    <x v="683"/>
    <s v="80005038"/>
    <s v="900003"/>
    <s v="11002083"/>
    <s v="10"/>
    <x v="8"/>
    <s v="PF05S000060"/>
    <x v="88"/>
    <s v="ADQZ34"/>
    <n v="450"/>
    <s v="KG"/>
    <d v="2019-01-09T00:00:00"/>
    <n v="450"/>
    <s v="KG"/>
    <n v="0"/>
    <s v=""/>
    <d v="2019-01-10T00:00:00"/>
  </r>
  <r>
    <x v="683"/>
    <s v="80005038"/>
    <s v="900004"/>
    <s v="11002083"/>
    <s v="10"/>
    <x v="8"/>
    <s v="PF05S000060"/>
    <x v="88"/>
    <s v="ADQZ22"/>
    <n v="362"/>
    <s v="KG"/>
    <d v="2019-01-09T00:00:00"/>
    <n v="362"/>
    <s v="KG"/>
    <n v="0"/>
    <s v=""/>
    <d v="2019-01-10T00:00:00"/>
  </r>
  <r>
    <x v="683"/>
    <s v="80005038"/>
    <s v="900005"/>
    <s v="11002083"/>
    <s v="10"/>
    <x v="8"/>
    <s v="PF05S000060"/>
    <x v="88"/>
    <s v="ADQZ31"/>
    <n v="362"/>
    <s v="KG"/>
    <d v="2019-01-09T00:00:00"/>
    <n v="362"/>
    <s v="KG"/>
    <n v="0"/>
    <s v=""/>
    <d v="2019-01-10T00:00:00"/>
  </r>
  <r>
    <x v="683"/>
    <s v="80005038"/>
    <s v="900006"/>
    <s v="11002083"/>
    <s v="10"/>
    <x v="8"/>
    <s v="PF05S000060"/>
    <x v="88"/>
    <s v="ADQZ33"/>
    <n v="362"/>
    <s v="KG"/>
    <d v="2019-01-09T00:00:00"/>
    <n v="362"/>
    <s v="KG"/>
    <n v="0"/>
    <s v=""/>
    <d v="2019-01-10T00:00:00"/>
  </r>
  <r>
    <x v="683"/>
    <s v="80005038"/>
    <s v="900007"/>
    <s v="11002083"/>
    <s v="10"/>
    <x v="8"/>
    <s v="PF05S000060"/>
    <x v="88"/>
    <s v="ADQZ12"/>
    <n v="360"/>
    <s v="KG"/>
    <d v="2019-01-09T00:00:00"/>
    <n v="360"/>
    <s v="KG"/>
    <n v="0"/>
    <s v=""/>
    <d v="2019-01-10T00:00:00"/>
  </r>
  <r>
    <x v="683"/>
    <s v="80005038"/>
    <s v="900008"/>
    <s v="11002083"/>
    <s v="10"/>
    <x v="8"/>
    <s v="PF05S000060"/>
    <x v="88"/>
    <s v="ADQZ13"/>
    <n v="360"/>
    <s v="KG"/>
    <d v="2019-01-09T00:00:00"/>
    <n v="360"/>
    <s v="KG"/>
    <n v="0"/>
    <s v=""/>
    <d v="2019-01-10T00:00:00"/>
  </r>
  <r>
    <x v="683"/>
    <s v="80005038"/>
    <s v="900009"/>
    <s v="11002083"/>
    <s v="10"/>
    <x v="8"/>
    <s v="PF05S000060"/>
    <x v="88"/>
    <s v="ADQZ21"/>
    <n v="360"/>
    <s v="KG"/>
    <d v="2019-01-09T00:00:00"/>
    <n v="360"/>
    <s v="KG"/>
    <n v="0"/>
    <s v=""/>
    <d v="2019-01-10T00:00:00"/>
  </r>
  <r>
    <x v="683"/>
    <s v="80005038"/>
    <s v="900010"/>
    <s v="11002083"/>
    <s v="10"/>
    <x v="8"/>
    <s v="PF05S000060"/>
    <x v="88"/>
    <s v="ADQZ23"/>
    <n v="360"/>
    <s v="KG"/>
    <d v="2019-01-09T00:00:00"/>
    <n v="360"/>
    <s v="KG"/>
    <n v="0"/>
    <s v=""/>
    <d v="2019-01-10T00:00:00"/>
  </r>
  <r>
    <x v="683"/>
    <s v="80005038"/>
    <s v="900011"/>
    <s v="11002083"/>
    <s v="10"/>
    <x v="8"/>
    <s v="PF05S000060"/>
    <x v="88"/>
    <s v="ADQZ32"/>
    <n v="360"/>
    <s v="KG"/>
    <d v="2019-01-09T00:00:00"/>
    <n v="360"/>
    <s v="KG"/>
    <n v="0"/>
    <s v=""/>
    <d v="2019-01-10T00:00:00"/>
  </r>
  <r>
    <x v="684"/>
    <s v="80005039"/>
    <s v="900001"/>
    <s v="11002154"/>
    <s v="10"/>
    <x v="8"/>
    <s v="PF05S000060"/>
    <x v="88"/>
    <s v="ADMF14"/>
    <n v="452"/>
    <s v="KG"/>
    <d v="2019-01-10T00:00:00"/>
    <n v="452"/>
    <s v="KG"/>
    <n v="0"/>
    <s v=""/>
    <d v="2019-01-11T00:00:00"/>
  </r>
  <r>
    <x v="684"/>
    <s v="80005039"/>
    <s v="900002"/>
    <s v="11002154"/>
    <s v="10"/>
    <x v="8"/>
    <s v="PF05S000060"/>
    <x v="88"/>
    <s v="ADMF22"/>
    <n v="452"/>
    <s v="KG"/>
    <d v="2019-01-10T00:00:00"/>
    <n v="452"/>
    <s v="KG"/>
    <n v="0"/>
    <s v=""/>
    <d v="2019-01-11T00:00:00"/>
  </r>
  <r>
    <x v="684"/>
    <s v="80005039"/>
    <s v="900003"/>
    <s v="11002154"/>
    <s v="10"/>
    <x v="8"/>
    <s v="PF05S000060"/>
    <x v="88"/>
    <s v="ADMF23"/>
    <n v="452"/>
    <s v="KG"/>
    <d v="2019-01-10T00:00:00"/>
    <n v="452"/>
    <s v="KG"/>
    <n v="0"/>
    <s v=""/>
    <d v="2019-01-11T00:00:00"/>
  </r>
  <r>
    <x v="684"/>
    <s v="80005039"/>
    <s v="900004"/>
    <s v="11002154"/>
    <s v="10"/>
    <x v="8"/>
    <s v="PF05S000060"/>
    <x v="88"/>
    <s v="ADMF24"/>
    <n v="452"/>
    <s v="KG"/>
    <d v="2019-01-10T00:00:00"/>
    <n v="452"/>
    <s v="KG"/>
    <n v="0"/>
    <s v=""/>
    <d v="2019-01-11T00:00:00"/>
  </r>
  <r>
    <x v="684"/>
    <s v="80005039"/>
    <s v="900005"/>
    <s v="11002154"/>
    <s v="10"/>
    <x v="8"/>
    <s v="PF05S000060"/>
    <x v="88"/>
    <s v="ADMF33"/>
    <n v="452"/>
    <s v="KG"/>
    <d v="2019-01-10T00:00:00"/>
    <n v="452"/>
    <s v="KG"/>
    <n v="0"/>
    <s v=""/>
    <d v="2019-01-11T00:00:00"/>
  </r>
  <r>
    <x v="684"/>
    <s v="80005039"/>
    <s v="900006"/>
    <s v="11002154"/>
    <s v="10"/>
    <x v="8"/>
    <s v="PF05S000060"/>
    <x v="88"/>
    <s v="ADMF12"/>
    <n v="450"/>
    <s v="KG"/>
    <d v="2019-01-10T00:00:00"/>
    <n v="450"/>
    <s v="KG"/>
    <n v="0"/>
    <s v=""/>
    <d v="2019-01-11T00:00:00"/>
  </r>
  <r>
    <x v="684"/>
    <s v="80005039"/>
    <s v="900007"/>
    <s v="11002154"/>
    <s v="10"/>
    <x v="8"/>
    <s v="PF05S000060"/>
    <x v="88"/>
    <s v="ADMF13"/>
    <n v="450"/>
    <s v="KG"/>
    <d v="2019-01-10T00:00:00"/>
    <n v="450"/>
    <s v="KG"/>
    <n v="0"/>
    <s v=""/>
    <d v="2019-01-11T00:00:00"/>
  </r>
  <r>
    <x v="684"/>
    <s v="80005039"/>
    <s v="900008"/>
    <s v="11002154"/>
    <s v="10"/>
    <x v="8"/>
    <s v="PF05S000060"/>
    <x v="88"/>
    <s v="ADMF21"/>
    <n v="450"/>
    <s v="KG"/>
    <d v="2019-01-10T00:00:00"/>
    <n v="450"/>
    <s v="KG"/>
    <n v="0"/>
    <s v=""/>
    <d v="2019-01-11T00:00:00"/>
  </r>
  <r>
    <x v="684"/>
    <s v="80005039"/>
    <s v="900009"/>
    <s v="11002154"/>
    <s v="10"/>
    <x v="8"/>
    <s v="PF05S000060"/>
    <x v="88"/>
    <s v="ADMF32"/>
    <n v="448"/>
    <s v="KG"/>
    <d v="2019-01-10T00:00:00"/>
    <n v="448"/>
    <s v="KG"/>
    <n v="0"/>
    <s v=""/>
    <d v="2019-01-11T00:00:00"/>
  </r>
  <r>
    <x v="684"/>
    <s v="80005039"/>
    <s v="900010"/>
    <s v="11002154"/>
    <s v="10"/>
    <x v="8"/>
    <s v="PF05S000060"/>
    <x v="88"/>
    <s v="ADMF11"/>
    <n v="364"/>
    <s v="KG"/>
    <d v="2019-01-10T00:00:00"/>
    <n v="364"/>
    <s v="KG"/>
    <n v="0"/>
    <s v=""/>
    <d v="2019-01-11T00:00:00"/>
  </r>
  <r>
    <x v="684"/>
    <s v="80005039"/>
    <s v="900011"/>
    <s v="11002154"/>
    <s v="10"/>
    <x v="8"/>
    <s v="PF05S000060"/>
    <x v="88"/>
    <s v="ADMF34"/>
    <n v="362"/>
    <s v="KG"/>
    <d v="2019-01-10T00:00:00"/>
    <n v="362"/>
    <s v="KG"/>
    <n v="0"/>
    <s v=""/>
    <d v="2019-01-11T00:00:00"/>
  </r>
  <r>
    <x v="684"/>
    <s v="80005039"/>
    <s v="900012"/>
    <s v="11002154"/>
    <s v="10"/>
    <x v="8"/>
    <s v="PF05S000060"/>
    <x v="88"/>
    <s v="ADMF31"/>
    <n v="360"/>
    <s v="KG"/>
    <d v="2019-01-10T00:00:00"/>
    <n v="360"/>
    <s v="KG"/>
    <n v="0"/>
    <s v=""/>
    <d v="2019-01-11T00:00:00"/>
  </r>
  <r>
    <x v="685"/>
    <s v="80005044"/>
    <s v="900001"/>
    <s v="11002207"/>
    <s v="10"/>
    <x v="0"/>
    <s v="PF05S000028"/>
    <x v="29"/>
    <s v="ACQU12"/>
    <n v="678"/>
    <s v="KG"/>
    <d v="2019-01-16T00:00:00"/>
    <n v="678"/>
    <s v="KG"/>
    <n v="0"/>
    <s v=""/>
    <d v="2019-01-17T00:00:00"/>
  </r>
  <r>
    <x v="685"/>
    <s v="80005044"/>
    <s v="900002"/>
    <s v="11002207"/>
    <s v="10"/>
    <x v="0"/>
    <s v="PF05S000028"/>
    <x v="29"/>
    <s v="ACQU21"/>
    <n v="648"/>
    <s v="KG"/>
    <d v="2019-01-16T00:00:00"/>
    <n v="648"/>
    <s v="KG"/>
    <n v="0"/>
    <s v=""/>
    <d v="2019-01-17T00:00:00"/>
  </r>
  <r>
    <x v="685"/>
    <s v="80005044"/>
    <s v="900003"/>
    <s v="11002207"/>
    <s v="10"/>
    <x v="0"/>
    <s v="PF05S000028"/>
    <x v="29"/>
    <s v="ACQU22"/>
    <n v="646"/>
    <s v="KG"/>
    <d v="2019-01-16T00:00:00"/>
    <n v="646"/>
    <s v="KG"/>
    <n v="0"/>
    <s v=""/>
    <d v="2019-01-17T00:00:00"/>
  </r>
  <r>
    <x v="685"/>
    <s v="80005044"/>
    <s v="900004"/>
    <s v="11002207"/>
    <s v="10"/>
    <x v="0"/>
    <s v="PF05S000028"/>
    <x v="29"/>
    <s v="ACQU32"/>
    <n v="646"/>
    <s v="KG"/>
    <d v="2019-01-16T00:00:00"/>
    <n v="646"/>
    <s v="KG"/>
    <n v="0"/>
    <s v=""/>
    <d v="2019-01-17T00:00:00"/>
  </r>
  <r>
    <x v="685"/>
    <s v="80005044"/>
    <s v="900005"/>
    <s v="11002207"/>
    <s v="10"/>
    <x v="0"/>
    <s v="PF05S000028"/>
    <x v="29"/>
    <s v="ACQU23"/>
    <n v="640"/>
    <s v="KG"/>
    <d v="2019-01-16T00:00:00"/>
    <n v="640"/>
    <s v="KG"/>
    <n v="0"/>
    <s v=""/>
    <d v="2019-01-17T00:00:00"/>
  </r>
  <r>
    <x v="685"/>
    <s v="80005044"/>
    <s v="900006"/>
    <s v="11002207"/>
    <s v="10"/>
    <x v="0"/>
    <s v="PF05S000028"/>
    <x v="29"/>
    <s v="ACQU31"/>
    <n v="628"/>
    <s v="KG"/>
    <d v="2019-01-16T00:00:00"/>
    <n v="628"/>
    <s v="KG"/>
    <n v="0"/>
    <s v=""/>
    <d v="2019-01-17T00:00:00"/>
  </r>
  <r>
    <x v="685"/>
    <s v="80005044"/>
    <s v="900007"/>
    <s v="11002207"/>
    <s v="10"/>
    <x v="0"/>
    <s v="PF05S000028"/>
    <x v="29"/>
    <s v="ACQU13"/>
    <n v="604"/>
    <s v="KG"/>
    <d v="2019-01-16T00:00:00"/>
    <n v="604"/>
    <s v="KG"/>
    <n v="0"/>
    <s v=""/>
    <d v="2019-01-17T00:00:00"/>
  </r>
  <r>
    <x v="685"/>
    <s v="80005044"/>
    <s v="900008"/>
    <s v="11002207"/>
    <s v="10"/>
    <x v="0"/>
    <s v="PF05S000028"/>
    <x v="29"/>
    <s v="ACQU33"/>
    <n v="532"/>
    <s v="KG"/>
    <d v="2019-01-16T00:00:00"/>
    <n v="532"/>
    <s v="KG"/>
    <n v="0"/>
    <s v=""/>
    <d v="2019-01-17T00:00:00"/>
  </r>
  <r>
    <x v="685"/>
    <s v="80005044"/>
    <s v="900009"/>
    <s v="11002207"/>
    <s v="10"/>
    <x v="0"/>
    <s v="PF05S000028"/>
    <x v="29"/>
    <s v="ACQU11"/>
    <n v="456"/>
    <s v="KG"/>
    <d v="2019-01-16T00:00:00"/>
    <n v="456"/>
    <s v="KG"/>
    <n v="0"/>
    <s v=""/>
    <d v="2019-01-17T00:00:00"/>
  </r>
  <r>
    <x v="686"/>
    <s v="80005049"/>
    <s v="900001"/>
    <s v="11002127"/>
    <s v="10"/>
    <x v="0"/>
    <s v="PF05S000005"/>
    <x v="5"/>
    <s v="ADSB31"/>
    <n v="636"/>
    <s v="KG"/>
    <d v="2019-01-30T00:00:00"/>
    <n v="636"/>
    <s v="KG"/>
    <n v="0"/>
    <s v=""/>
    <d v="2019-01-31T00:00:00"/>
  </r>
  <r>
    <x v="686"/>
    <s v="80005049"/>
    <s v="900002"/>
    <s v="11002127"/>
    <s v="10"/>
    <x v="0"/>
    <s v="PF05S000005"/>
    <x v="5"/>
    <s v="ADSB22"/>
    <n v="622"/>
    <s v="KG"/>
    <d v="2019-01-30T00:00:00"/>
    <n v="622"/>
    <s v="KG"/>
    <n v="0"/>
    <s v=""/>
    <d v="2019-01-31T00:00:00"/>
  </r>
  <r>
    <x v="686"/>
    <s v="80005049"/>
    <s v="900003"/>
    <s v="11002127"/>
    <s v="10"/>
    <x v="0"/>
    <s v="PF05S000005"/>
    <x v="5"/>
    <s v="ADSB32"/>
    <n v="614"/>
    <s v="KG"/>
    <d v="2019-01-30T00:00:00"/>
    <n v="614"/>
    <s v="KG"/>
    <n v="0"/>
    <s v=""/>
    <d v="2019-01-31T00:00:00"/>
  </r>
  <r>
    <x v="686"/>
    <s v="80005049"/>
    <s v="900004"/>
    <s v="11002127"/>
    <s v="10"/>
    <x v="0"/>
    <s v="PF05S000005"/>
    <x v="5"/>
    <s v="ADSB13"/>
    <n v="612"/>
    <s v="KG"/>
    <d v="2019-01-30T00:00:00"/>
    <n v="612"/>
    <s v="KG"/>
    <n v="0"/>
    <s v=""/>
    <d v="2019-01-31T00:00:00"/>
  </r>
  <r>
    <x v="686"/>
    <s v="80005049"/>
    <s v="900005"/>
    <s v="11002127"/>
    <s v="10"/>
    <x v="0"/>
    <s v="PF05S000005"/>
    <x v="5"/>
    <s v="ADSB21"/>
    <n v="606"/>
    <s v="KG"/>
    <d v="2019-01-30T00:00:00"/>
    <n v="606"/>
    <s v="KG"/>
    <n v="0"/>
    <s v=""/>
    <d v="2019-01-31T00:00:00"/>
  </r>
  <r>
    <x v="686"/>
    <s v="80005049"/>
    <s v="900006"/>
    <s v="11002127"/>
    <s v="10"/>
    <x v="0"/>
    <s v="PF05S000005"/>
    <x v="5"/>
    <s v="ADSB23"/>
    <n v="604"/>
    <s v="KG"/>
    <d v="2019-01-30T00:00:00"/>
    <n v="604"/>
    <s v="KG"/>
    <n v="0"/>
    <s v=""/>
    <d v="2019-01-31T00:00:00"/>
  </r>
  <r>
    <x v="686"/>
    <s v="80005049"/>
    <s v="900007"/>
    <s v="11002127"/>
    <s v="10"/>
    <x v="0"/>
    <s v="PF05S000005"/>
    <x v="5"/>
    <s v="ADSB12"/>
    <n v="592"/>
    <s v="KG"/>
    <d v="2019-01-30T00:00:00"/>
    <n v="592"/>
    <s v="KG"/>
    <n v="0"/>
    <s v=""/>
    <d v="2019-01-31T00:00:00"/>
  </r>
  <r>
    <x v="686"/>
    <s v="80005049"/>
    <s v="900008"/>
    <s v="11002127"/>
    <s v="10"/>
    <x v="0"/>
    <s v="PF05S000005"/>
    <x v="5"/>
    <s v="ADSB33"/>
    <n v="518"/>
    <s v="KG"/>
    <d v="2019-01-30T00:00:00"/>
    <n v="518"/>
    <s v="KG"/>
    <n v="0"/>
    <s v=""/>
    <d v="2019-01-31T00:00:00"/>
  </r>
  <r>
    <x v="686"/>
    <s v="80005049"/>
    <s v="900009"/>
    <s v="11002127"/>
    <s v="10"/>
    <x v="0"/>
    <s v="PF05S000005"/>
    <x v="5"/>
    <s v="ADSB11"/>
    <n v="310"/>
    <s v="KG"/>
    <d v="2019-01-30T00:00:00"/>
    <n v="310"/>
    <s v="KG"/>
    <n v="0"/>
    <s v=""/>
    <d v="2019-01-31T00:00:00"/>
  </r>
  <r>
    <x v="614"/>
    <s v="80005066"/>
    <s v="900001"/>
    <s v="11002125"/>
    <s v="10"/>
    <x v="13"/>
    <s v="PF05B000030"/>
    <x v="62"/>
    <s v="ADOM211"/>
    <n v="682"/>
    <s v="KG"/>
    <d v="2019-01-24T00:00:00"/>
    <n v="682"/>
    <s v="KG"/>
    <n v="0"/>
    <s v=""/>
    <d v="2019-01-25T00:00:00"/>
  </r>
  <r>
    <x v="614"/>
    <s v="80005066"/>
    <s v="900002"/>
    <s v="11002125"/>
    <s v="10"/>
    <x v="13"/>
    <s v="PF05B000030"/>
    <x v="62"/>
    <s v="ADOM212"/>
    <n v="682"/>
    <s v="KG"/>
    <d v="2019-01-24T00:00:00"/>
    <n v="682"/>
    <s v="KG"/>
    <n v="0"/>
    <s v=""/>
    <d v="2019-01-25T00:00:00"/>
  </r>
  <r>
    <x v="687"/>
    <s v="80005081"/>
    <s v="900001"/>
    <s v="11002265"/>
    <s v="10"/>
    <x v="16"/>
    <s v="PF05B000301"/>
    <x v="107"/>
    <s v="ADWR1111"/>
    <n v="192"/>
    <s v="KG"/>
    <d v="2019-01-25T00:00:00"/>
    <n v="192"/>
    <s v="KG"/>
    <n v="0"/>
    <s v=""/>
    <d v="2019-01-28T00:00:00"/>
  </r>
  <r>
    <x v="687"/>
    <s v="80005081"/>
    <s v="900002"/>
    <s v="11002265"/>
    <s v="10"/>
    <x v="16"/>
    <s v="PF05B000301"/>
    <x v="107"/>
    <s v="ADWR231"/>
    <n v="190"/>
    <s v="KG"/>
    <d v="2019-01-25T00:00:00"/>
    <n v="190"/>
    <s v="KG"/>
    <n v="0"/>
    <s v=""/>
    <d v="2019-01-28T00:00:00"/>
  </r>
  <r>
    <x v="687"/>
    <s v="80005082"/>
    <s v="900001"/>
    <s v="11002265"/>
    <s v="10"/>
    <x v="16"/>
    <s v="PF05B000301"/>
    <x v="107"/>
    <s v="ADWR221"/>
    <n v="578"/>
    <s v="KG"/>
    <d v="2019-01-25T00:00:00"/>
    <n v="578"/>
    <s v="KG"/>
    <n v="0"/>
    <s v=""/>
    <d v="2019-01-28T00:00:00"/>
  </r>
  <r>
    <x v="687"/>
    <s v="80005082"/>
    <s v="900002"/>
    <s v="11002265"/>
    <s v="10"/>
    <x v="16"/>
    <s v="PF05B000301"/>
    <x v="107"/>
    <s v="ADWR131"/>
    <n v="576"/>
    <s v="KG"/>
    <d v="2019-01-25T00:00:00"/>
    <n v="576"/>
    <s v="KG"/>
    <n v="0"/>
    <s v=""/>
    <d v="2019-01-28T00:00:00"/>
  </r>
  <r>
    <x v="687"/>
    <s v="80005083"/>
    <s v="900001"/>
    <s v="11002265"/>
    <s v="10"/>
    <x v="16"/>
    <s v="PF05B000301"/>
    <x v="107"/>
    <s v="ADWR211"/>
    <n v="378"/>
    <s v="KG"/>
    <d v="2019-01-25T00:00:00"/>
    <n v="378"/>
    <s v="KG"/>
    <n v="0"/>
    <s v=""/>
    <d v="2019-01-28T00:00:00"/>
  </r>
  <r>
    <x v="644"/>
    <s v="80005084"/>
    <s v="900001"/>
    <s v="11002306"/>
    <s v="10"/>
    <x v="16"/>
    <s v="PF05B000300"/>
    <x v="106"/>
    <s v="ADSJ112"/>
    <n v="346"/>
    <s v="KG"/>
    <d v="2019-01-25T00:00:00"/>
    <n v="346"/>
    <s v="KG"/>
    <n v="0"/>
    <s v=""/>
    <d v="2019-01-28T00:00:00"/>
  </r>
  <r>
    <x v="644"/>
    <s v="80005084"/>
    <s v="900002"/>
    <s v="11002306"/>
    <s v="10"/>
    <x v="16"/>
    <s v="PF05B000300"/>
    <x v="106"/>
    <s v="ADSJ122"/>
    <n v="344"/>
    <s v="KG"/>
    <d v="2019-01-25T00:00:00"/>
    <n v="344"/>
    <s v="KG"/>
    <n v="0"/>
    <s v=""/>
    <d v="2019-01-28T00:00:00"/>
  </r>
  <r>
    <x v="644"/>
    <s v="80005085"/>
    <s v="900001"/>
    <s v="11002306"/>
    <s v="10"/>
    <x v="16"/>
    <s v="PF05B000300"/>
    <x v="106"/>
    <s v="ADSJ212"/>
    <n v="172"/>
    <s v="KG"/>
    <d v="2019-01-25T00:00:00"/>
    <n v="172"/>
    <s v="KG"/>
    <n v="0"/>
    <s v=""/>
    <d v="2019-01-28T00:00:00"/>
  </r>
  <r>
    <x v="644"/>
    <s v="80005085"/>
    <s v="900002"/>
    <s v="11002306"/>
    <s v="10"/>
    <x v="16"/>
    <s v="PF05B000300"/>
    <x v="106"/>
    <s v="ADSJ232"/>
    <n v="172"/>
    <s v="KG"/>
    <d v="2019-01-25T00:00:00"/>
    <n v="172"/>
    <s v="KG"/>
    <n v="0"/>
    <s v=""/>
    <d v="2019-01-28T00:00:00"/>
  </r>
  <r>
    <x v="687"/>
    <s v="80005086"/>
    <s v="900001"/>
    <s v="11002306"/>
    <s v="10"/>
    <x v="16"/>
    <s v="PF05B000300"/>
    <x v="106"/>
    <s v="ADWR112"/>
    <n v="172"/>
    <s v="KG"/>
    <d v="2019-01-25T00:00:00"/>
    <n v="172"/>
    <s v="KG"/>
    <n v="0"/>
    <s v=""/>
    <d v="2019-01-28T00:00:00"/>
  </r>
  <r>
    <x v="687"/>
    <s v="80005087"/>
    <s v="900001"/>
    <s v="11002306"/>
    <s v="10"/>
    <x v="16"/>
    <s v="PF05B000300"/>
    <x v="106"/>
    <s v="ADWR12"/>
    <n v="1016"/>
    <s v="KG"/>
    <d v="2019-01-25T00:00:00"/>
    <n v="1016"/>
    <s v="KG"/>
    <n v="0"/>
    <s v=""/>
    <d v="2019-01-28T00:00:00"/>
  </r>
  <r>
    <x v="678"/>
    <s v="80005089"/>
    <s v="900001"/>
    <s v="11002081"/>
    <s v="30"/>
    <x v="3"/>
    <s v="PF05S000073"/>
    <x v="34"/>
    <s v="ADRC312"/>
    <n v="308"/>
    <s v="KG"/>
    <d v="2019-01-25T00:00:00"/>
    <n v="308"/>
    <s v="KG"/>
    <n v="0"/>
    <s v=""/>
    <d v="2019-01-28T00:00:00"/>
  </r>
  <r>
    <x v="678"/>
    <s v="80005089"/>
    <s v="900002"/>
    <s v="11002081"/>
    <s v="30"/>
    <x v="3"/>
    <s v="PF05S000073"/>
    <x v="34"/>
    <s v="ADRC321"/>
    <n v="306"/>
    <s v="KG"/>
    <d v="2019-01-25T00:00:00"/>
    <n v="306"/>
    <s v="KG"/>
    <n v="0"/>
    <s v=""/>
    <d v="2019-01-28T00:00:00"/>
  </r>
  <r>
    <x v="678"/>
    <s v="80005089"/>
    <s v="900003"/>
    <s v="11002081"/>
    <s v="30"/>
    <x v="3"/>
    <s v="PF05S000073"/>
    <x v="34"/>
    <s v="ADRC322"/>
    <n v="306"/>
    <s v="KG"/>
    <d v="2019-01-25T00:00:00"/>
    <n v="306"/>
    <s v="KG"/>
    <n v="0"/>
    <s v=""/>
    <d v="2019-01-28T00:00:00"/>
  </r>
  <r>
    <x v="678"/>
    <s v="80005089"/>
    <s v="900004"/>
    <s v="11002081"/>
    <s v="30"/>
    <x v="3"/>
    <s v="PF05S000073"/>
    <x v="34"/>
    <s v="ADRC331"/>
    <n v="300"/>
    <s v="KG"/>
    <d v="2019-01-25T00:00:00"/>
    <n v="300"/>
    <s v="KG"/>
    <n v="0"/>
    <s v=""/>
    <d v="2019-01-28T00:00:00"/>
  </r>
  <r>
    <x v="678"/>
    <s v="80005089"/>
    <s v="900005"/>
    <s v="11002081"/>
    <s v="30"/>
    <x v="3"/>
    <s v="PF05S000073"/>
    <x v="34"/>
    <s v="ADRC311"/>
    <n v="284"/>
    <s v="KG"/>
    <d v="2019-01-25T00:00:00"/>
    <n v="284"/>
    <s v="KG"/>
    <n v="0"/>
    <s v=""/>
    <d v="2019-01-28T00:00:00"/>
  </r>
  <r>
    <x v="678"/>
    <s v="80005089"/>
    <s v="900006"/>
    <s v="11002081"/>
    <s v="30"/>
    <x v="3"/>
    <s v="PF05S000073"/>
    <x v="34"/>
    <s v="ADRC232"/>
    <n v="262"/>
    <s v="KG"/>
    <d v="2019-01-25T00:00:00"/>
    <n v="262"/>
    <s v="KG"/>
    <n v="0"/>
    <s v=""/>
    <d v="2019-01-28T00:00:00"/>
  </r>
  <r>
    <x v="688"/>
    <s v="80005095"/>
    <s v="900001"/>
    <s v="11002208"/>
    <s v="10"/>
    <x v="0"/>
    <s v="PF05S000028"/>
    <x v="29"/>
    <s v="ACKR21"/>
    <n v="666"/>
    <s v="KG"/>
    <d v="2019-01-25T00:00:00"/>
    <n v="666"/>
    <s v="KG"/>
    <n v="0"/>
    <s v=""/>
    <d v="2019-01-28T00:00:00"/>
  </r>
  <r>
    <x v="688"/>
    <s v="80005095"/>
    <s v="900002"/>
    <s v="11002208"/>
    <s v="10"/>
    <x v="0"/>
    <s v="PF05S000028"/>
    <x v="29"/>
    <s v="ACKR32"/>
    <n v="666"/>
    <s v="KG"/>
    <d v="2019-01-25T00:00:00"/>
    <n v="666"/>
    <s v="KG"/>
    <n v="0"/>
    <s v=""/>
    <d v="2019-01-28T00:00:00"/>
  </r>
  <r>
    <x v="688"/>
    <s v="80005095"/>
    <s v="900003"/>
    <s v="11002208"/>
    <s v="10"/>
    <x v="0"/>
    <s v="PF05S000028"/>
    <x v="29"/>
    <s v="ACKR12"/>
    <n v="660"/>
    <s v="KG"/>
    <d v="2019-01-25T00:00:00"/>
    <n v="660"/>
    <s v="KG"/>
    <n v="0"/>
    <s v=""/>
    <d v="2019-01-28T00:00:00"/>
  </r>
  <r>
    <x v="688"/>
    <s v="80005095"/>
    <s v="900004"/>
    <s v="11002208"/>
    <s v="10"/>
    <x v="0"/>
    <s v="PF05S000028"/>
    <x v="29"/>
    <s v="ACKR22"/>
    <n v="650"/>
    <s v="KG"/>
    <d v="2019-01-25T00:00:00"/>
    <n v="650"/>
    <s v="KG"/>
    <n v="0"/>
    <s v=""/>
    <d v="2019-01-28T00:00:00"/>
  </r>
  <r>
    <x v="688"/>
    <s v="80005095"/>
    <s v="900005"/>
    <s v="11002208"/>
    <s v="10"/>
    <x v="0"/>
    <s v="PF05S000028"/>
    <x v="29"/>
    <s v="ACKR23"/>
    <n v="646"/>
    <s v="KG"/>
    <d v="2019-01-25T00:00:00"/>
    <n v="646"/>
    <s v="KG"/>
    <n v="0"/>
    <s v=""/>
    <d v="2019-01-28T00:00:00"/>
  </r>
  <r>
    <x v="688"/>
    <s v="80005095"/>
    <s v="900006"/>
    <s v="11002208"/>
    <s v="10"/>
    <x v="0"/>
    <s v="PF05S000028"/>
    <x v="29"/>
    <s v="ACKR31"/>
    <n v="620"/>
    <s v="KG"/>
    <d v="2019-01-25T00:00:00"/>
    <n v="620"/>
    <s v="KG"/>
    <n v="0"/>
    <s v=""/>
    <d v="2019-01-28T00:00:00"/>
  </r>
  <r>
    <x v="688"/>
    <s v="80005095"/>
    <s v="900007"/>
    <s v="11002208"/>
    <s v="10"/>
    <x v="0"/>
    <s v="PF05S000028"/>
    <x v="29"/>
    <s v="ACKR13"/>
    <n v="610"/>
    <s v="KG"/>
    <d v="2019-01-25T00:00:00"/>
    <n v="610"/>
    <s v="KG"/>
    <n v="0"/>
    <s v=""/>
    <d v="2019-01-28T00:00:00"/>
  </r>
  <r>
    <x v="688"/>
    <s v="80005095"/>
    <s v="900008"/>
    <s v="11002208"/>
    <s v="10"/>
    <x v="0"/>
    <s v="PF05S000028"/>
    <x v="29"/>
    <s v="ACKR33"/>
    <n v="604"/>
    <s v="KG"/>
    <d v="2019-01-25T00:00:00"/>
    <n v="604"/>
    <s v="KG"/>
    <n v="0"/>
    <s v=""/>
    <d v="2019-01-28T00:00:00"/>
  </r>
  <r>
    <x v="688"/>
    <s v="80005095"/>
    <s v="900009"/>
    <s v="11002208"/>
    <s v="10"/>
    <x v="0"/>
    <s v="PF05S000028"/>
    <x v="29"/>
    <s v="ACKR11"/>
    <n v="358"/>
    <s v="KG"/>
    <d v="2019-01-25T00:00:00"/>
    <n v="358"/>
    <s v="KG"/>
    <n v="0"/>
    <s v=""/>
    <d v="2019-01-28T00:00:00"/>
  </r>
  <r>
    <x v="689"/>
    <s v="80005101"/>
    <s v="900001"/>
    <s v="11002137"/>
    <s v="20"/>
    <x v="12"/>
    <s v="PF05S000101"/>
    <x v="77"/>
    <s v="ADHH112"/>
    <n v="416"/>
    <s v="KG"/>
    <d v="2019-01-31T00:00:00"/>
    <n v="416"/>
    <s v="KG"/>
    <n v="0"/>
    <s v=""/>
    <d v="2019-02-01T00:00:00"/>
  </r>
  <r>
    <x v="689"/>
    <s v="80005101"/>
    <s v="900002"/>
    <s v="11002137"/>
    <s v="20"/>
    <x v="12"/>
    <s v="PF05S000101"/>
    <x v="77"/>
    <s v="ADHH122"/>
    <n v="416"/>
    <s v="KG"/>
    <d v="2019-01-31T00:00:00"/>
    <n v="416"/>
    <s v="KG"/>
    <n v="0"/>
    <s v=""/>
    <d v="2019-02-01T00:00:00"/>
  </r>
  <r>
    <x v="689"/>
    <s v="80005101"/>
    <s v="900003"/>
    <s v="11002137"/>
    <s v="20"/>
    <x v="12"/>
    <s v="PF05S000101"/>
    <x v="77"/>
    <s v="ADHH131"/>
    <n v="416"/>
    <s v="KG"/>
    <d v="2019-01-31T00:00:00"/>
    <n v="416"/>
    <s v="KG"/>
    <n v="0"/>
    <s v=""/>
    <d v="2019-02-01T00:00:00"/>
  </r>
  <r>
    <x v="689"/>
    <s v="80005101"/>
    <s v="900004"/>
    <s v="11002137"/>
    <s v="20"/>
    <x v="12"/>
    <s v="PF05S000101"/>
    <x v="77"/>
    <s v="ADHH121"/>
    <n v="414"/>
    <s v="KG"/>
    <d v="2019-01-31T00:00:00"/>
    <n v="414"/>
    <s v="KG"/>
    <n v="0"/>
    <s v=""/>
    <d v="2019-02-01T00:00:00"/>
  </r>
  <r>
    <x v="689"/>
    <s v="80005101"/>
    <s v="900005"/>
    <s v="11002137"/>
    <s v="20"/>
    <x v="12"/>
    <s v="PF05S000101"/>
    <x v="77"/>
    <s v="ADHH132"/>
    <n v="414"/>
    <s v="KG"/>
    <d v="2019-01-31T00:00:00"/>
    <n v="414"/>
    <s v="KG"/>
    <n v="0"/>
    <s v=""/>
    <d v="2019-02-01T00:00:00"/>
  </r>
  <r>
    <x v="689"/>
    <s v="80005101"/>
    <s v="900006"/>
    <s v="11002137"/>
    <s v="20"/>
    <x v="12"/>
    <s v="PF05S000101"/>
    <x v="77"/>
    <s v="ADHH1112"/>
    <n v="164"/>
    <s v="KG"/>
    <d v="2019-01-31T00:00:00"/>
    <n v="164"/>
    <s v="KG"/>
    <n v="0"/>
    <s v=""/>
    <d v="2019-02-01T00:00:00"/>
  </r>
  <r>
    <x v="512"/>
    <s v="80005105"/>
    <s v="900001"/>
    <s v="11002136"/>
    <s v="20"/>
    <x v="12"/>
    <s v="PF05S000100"/>
    <x v="65"/>
    <s v="ADGB231"/>
    <n v="284"/>
    <s v="KG"/>
    <d v="2019-01-31T00:00:00"/>
    <n v="284"/>
    <s v="KG"/>
    <n v="0"/>
    <s v=""/>
    <d v="2019-02-01T00:00:00"/>
  </r>
  <r>
    <x v="512"/>
    <s v="80005105"/>
    <s v="900002"/>
    <s v="11002136"/>
    <s v="20"/>
    <x v="12"/>
    <s v="PF05S000100"/>
    <x v="65"/>
    <s v="ADGB232"/>
    <n v="284"/>
    <s v="KG"/>
    <d v="2019-01-31T00:00:00"/>
    <n v="284"/>
    <s v="KG"/>
    <n v="0"/>
    <s v=""/>
    <d v="2019-02-01T00:00:00"/>
  </r>
  <r>
    <x v="512"/>
    <s v="80005105"/>
    <s v="900003"/>
    <s v="11002136"/>
    <s v="20"/>
    <x v="12"/>
    <s v="PF05S000100"/>
    <x v="65"/>
    <s v="ADGB3121"/>
    <n v="148"/>
    <s v="KG"/>
    <d v="2019-01-31T00:00:00"/>
    <n v="148"/>
    <s v="KG"/>
    <n v="0"/>
    <s v=""/>
    <d v="2019-02-01T00:00:00"/>
  </r>
  <r>
    <x v="512"/>
    <s v="80005105"/>
    <s v="900004"/>
    <s v="11002136"/>
    <s v="20"/>
    <x v="12"/>
    <s v="PF05S000100"/>
    <x v="65"/>
    <s v="ADGB3122"/>
    <n v="94"/>
    <s v="KG"/>
    <d v="2019-01-31T00:00:00"/>
    <n v="94"/>
    <s v="KG"/>
    <n v="0"/>
    <s v=""/>
    <d v="2019-02-01T00:00:00"/>
  </r>
  <r>
    <x v="690"/>
    <s v="80005106"/>
    <s v="900008"/>
    <s v="11002159"/>
    <s v="10"/>
    <x v="8"/>
    <s v="PF05S000067"/>
    <x v="104"/>
    <s v="ADWZ22"/>
    <n v="664"/>
    <s v="KG"/>
    <d v="2019-01-31T00:00:00"/>
    <n v="664"/>
    <s v="KG"/>
    <n v="0"/>
    <s v=""/>
    <d v="2019-02-01T00:00:00"/>
  </r>
  <r>
    <x v="690"/>
    <s v="80005106"/>
    <s v="900009"/>
    <s v="11002159"/>
    <s v="10"/>
    <x v="8"/>
    <s v="PF05S000067"/>
    <x v="104"/>
    <s v="ADWZ21"/>
    <n v="648"/>
    <s v="KG"/>
    <d v="2019-01-31T00:00:00"/>
    <n v="648"/>
    <s v="KG"/>
    <n v="0"/>
    <s v=""/>
    <d v="2019-02-01T00:00:00"/>
  </r>
  <r>
    <x v="690"/>
    <s v="80005106"/>
    <s v="900010"/>
    <s v="11002159"/>
    <s v="10"/>
    <x v="8"/>
    <s v="PF05S000067"/>
    <x v="104"/>
    <s v="ADWZ12"/>
    <n v="624"/>
    <s v="KG"/>
    <d v="2019-01-31T00:00:00"/>
    <n v="624"/>
    <s v="KG"/>
    <n v="0"/>
    <s v=""/>
    <d v="2019-02-01T00:00:00"/>
  </r>
  <r>
    <x v="690"/>
    <s v="80005106"/>
    <s v="900011"/>
    <s v="11002159"/>
    <s v="10"/>
    <x v="8"/>
    <s v="PF05S000067"/>
    <x v="104"/>
    <s v="ADWZ23"/>
    <n v="592"/>
    <s v="KG"/>
    <d v="2019-01-31T00:00:00"/>
    <n v="592"/>
    <s v="KG"/>
    <n v="0"/>
    <s v=""/>
    <d v="2019-02-01T00:00:00"/>
  </r>
  <r>
    <x v="690"/>
    <s v="80005106"/>
    <s v="900012"/>
    <s v="11002159"/>
    <s v="10"/>
    <x v="8"/>
    <s v="PF05S000067"/>
    <x v="104"/>
    <s v="ADWZ11"/>
    <n v="578"/>
    <s v="KG"/>
    <d v="2019-01-31T00:00:00"/>
    <n v="578"/>
    <s v="KG"/>
    <n v="0"/>
    <s v=""/>
    <d v="2019-02-01T00:00:00"/>
  </r>
  <r>
    <x v="690"/>
    <s v="80005106"/>
    <s v="900013"/>
    <s v="11002159"/>
    <s v="10"/>
    <x v="8"/>
    <s v="PF05S000067"/>
    <x v="104"/>
    <s v="ADWZ13"/>
    <n v="550"/>
    <s v="KG"/>
    <d v="2019-01-31T00:00:00"/>
    <n v="550"/>
    <s v="KG"/>
    <n v="0"/>
    <s v=""/>
    <d v="2019-02-01T00:00:00"/>
  </r>
  <r>
    <x v="691"/>
    <s v="80005108"/>
    <s v="900001"/>
    <s v="11001813"/>
    <s v="10"/>
    <x v="8"/>
    <s v="PF05B000102"/>
    <x v="117"/>
    <s v="ADVY11"/>
    <n v="628"/>
    <s v="KG"/>
    <d v="2019-01-30T00:00:00"/>
    <n v="628"/>
    <s v="KG"/>
    <n v="0"/>
    <s v=""/>
    <d v="2019-01-31T00:00:00"/>
  </r>
  <r>
    <x v="692"/>
    <s v="80005126"/>
    <s v="900001"/>
    <s v="11002132"/>
    <s v="10"/>
    <x v="13"/>
    <s v="PF05B000009"/>
    <x v="100"/>
    <s v="ADSI221"/>
    <n v="528"/>
    <s v="KG"/>
    <d v="2019-02-07T00:00:00"/>
    <n v="528"/>
    <s v="KG"/>
    <n v="0"/>
    <s v=""/>
    <d v="2019-02-08T00:00:00"/>
  </r>
  <r>
    <x v="692"/>
    <s v="80005126"/>
    <s v="900002"/>
    <s v="11002132"/>
    <s v="10"/>
    <x v="13"/>
    <s v="PF05B000009"/>
    <x v="100"/>
    <s v="ADSI131"/>
    <n v="398"/>
    <s v="KG"/>
    <d v="2019-02-07T00:00:00"/>
    <n v="398"/>
    <s v="KG"/>
    <n v="0"/>
    <s v=""/>
    <d v="2019-02-08T00:00:00"/>
  </r>
  <r>
    <x v="692"/>
    <s v="80005126"/>
    <s v="900003"/>
    <s v="11002132"/>
    <s v="10"/>
    <x v="13"/>
    <s v="PF05B000009"/>
    <x v="100"/>
    <s v="ADSI311"/>
    <n v="398"/>
    <s v="KG"/>
    <d v="2019-02-07T00:00:00"/>
    <n v="398"/>
    <s v="KG"/>
    <n v="0"/>
    <s v=""/>
    <d v="2019-02-08T00:00:00"/>
  </r>
  <r>
    <x v="692"/>
    <s v="80005126"/>
    <s v="900004"/>
    <s v="11002132"/>
    <s v="10"/>
    <x v="13"/>
    <s v="PF05B000009"/>
    <x v="100"/>
    <s v="ADSI211"/>
    <n v="268"/>
    <s v="KG"/>
    <d v="2019-02-07T00:00:00"/>
    <n v="268"/>
    <s v="KG"/>
    <n v="0"/>
    <s v=""/>
    <d v="2019-02-08T00:00:00"/>
  </r>
  <r>
    <x v="692"/>
    <s v="80005126"/>
    <s v="900005"/>
    <s v="11002132"/>
    <s v="10"/>
    <x v="13"/>
    <s v="PF05B000009"/>
    <x v="100"/>
    <s v="ADSI331"/>
    <n v="268"/>
    <s v="KG"/>
    <d v="2019-02-07T00:00:00"/>
    <n v="268"/>
    <s v="KG"/>
    <n v="0"/>
    <s v=""/>
    <d v="2019-02-08T00:00:00"/>
  </r>
  <r>
    <x v="692"/>
    <s v="80005126"/>
    <s v="900006"/>
    <s v="11002132"/>
    <s v="10"/>
    <x v="13"/>
    <s v="PF05B000009"/>
    <x v="100"/>
    <s v="ADSI231"/>
    <n v="266"/>
    <s v="KG"/>
    <d v="2019-02-07T00:00:00"/>
    <n v="266"/>
    <s v="KG"/>
    <n v="0"/>
    <s v=""/>
    <d v="2019-02-08T00:00:00"/>
  </r>
  <r>
    <x v="692"/>
    <s v="80005126"/>
    <s v="900007"/>
    <s v="11002132"/>
    <s v="10"/>
    <x v="13"/>
    <s v="PF05B000009"/>
    <x v="100"/>
    <s v="ADSI121"/>
    <n v="264"/>
    <s v="KG"/>
    <d v="2019-02-07T00:00:00"/>
    <n v="264"/>
    <s v="KG"/>
    <n v="0"/>
    <s v=""/>
    <d v="2019-02-08T00:00:00"/>
  </r>
  <r>
    <x v="692"/>
    <s v="80005126"/>
    <s v="900008"/>
    <s v="11002132"/>
    <s v="10"/>
    <x v="13"/>
    <s v="PF05B000009"/>
    <x v="100"/>
    <s v="ADSI321"/>
    <n v="264"/>
    <s v="KG"/>
    <d v="2019-02-07T00:00:00"/>
    <n v="264"/>
    <s v="KG"/>
    <n v="0"/>
    <s v=""/>
    <d v="2019-02-08T00:00:00"/>
  </r>
  <r>
    <x v="692"/>
    <s v="80005126"/>
    <s v="900009"/>
    <s v="11002132"/>
    <s v="10"/>
    <x v="13"/>
    <s v="PF05B000009"/>
    <x v="100"/>
    <s v="ADSI111"/>
    <n v="134"/>
    <s v="KG"/>
    <d v="2019-02-07T00:00:00"/>
    <n v="134"/>
    <s v="KG"/>
    <n v="0"/>
    <s v=""/>
    <d v="2019-02-08T00:00:00"/>
  </r>
  <r>
    <x v="693"/>
    <s v="80005136"/>
    <s v="900001"/>
    <s v="11001816"/>
    <s v="10"/>
    <x v="8"/>
    <s v="PF05B000101"/>
    <x v="118"/>
    <s v="ADVZ2"/>
    <n v="1676"/>
    <s v="KG"/>
    <d v="2019-02-08T00:00:00"/>
    <n v="1676"/>
    <s v="KG"/>
    <n v="0"/>
    <s v=""/>
    <d v="2019-02-11T00:00:00"/>
  </r>
  <r>
    <x v="693"/>
    <s v="80005136"/>
    <s v="900002"/>
    <s v="11001816"/>
    <s v="10"/>
    <x v="8"/>
    <s v="PF05B000101"/>
    <x v="118"/>
    <s v="ADVZ3"/>
    <n v="1438"/>
    <s v="KG"/>
    <d v="2019-02-08T00:00:00"/>
    <n v="1438"/>
    <s v="KG"/>
    <n v="0"/>
    <s v=""/>
    <d v="2019-02-11T00:00:00"/>
  </r>
  <r>
    <x v="637"/>
    <s v="80005140"/>
    <s v="900001"/>
    <s v="11002229"/>
    <s v="10"/>
    <x v="0"/>
    <s v="PF05S000033"/>
    <x v="31"/>
    <s v="ADNA122"/>
    <n v="222"/>
    <s v="KG"/>
    <d v="2019-02-13T00:00:00"/>
    <n v="222"/>
    <s v="KG"/>
    <n v="0"/>
    <s v=""/>
    <d v="2019-02-14T00:00:00"/>
  </r>
  <r>
    <x v="647"/>
    <s v="80005141"/>
    <s v="900001"/>
    <s v="11002229"/>
    <s v="10"/>
    <x v="0"/>
    <s v="PF05S000033"/>
    <x v="31"/>
    <s v="ADRQ222"/>
    <n v="204"/>
    <s v="KG"/>
    <d v="2019-02-13T00:00:00"/>
    <n v="204"/>
    <s v="KG"/>
    <n v="0"/>
    <s v=""/>
    <d v="2019-02-14T00:00:00"/>
  </r>
  <r>
    <x v="647"/>
    <s v="80005141"/>
    <s v="900002"/>
    <s v="11002229"/>
    <s v="10"/>
    <x v="0"/>
    <s v="PF05S000033"/>
    <x v="31"/>
    <s v="ADRQ122"/>
    <n v="196"/>
    <s v="KG"/>
    <d v="2019-02-13T00:00:00"/>
    <n v="196"/>
    <s v="KG"/>
    <n v="0"/>
    <s v=""/>
    <d v="2019-02-14T00:00:00"/>
  </r>
  <r>
    <x v="647"/>
    <s v="80005141"/>
    <s v="900003"/>
    <s v="11002229"/>
    <s v="10"/>
    <x v="0"/>
    <s v="PF05S000033"/>
    <x v="31"/>
    <s v="ADRQ212"/>
    <n v="150"/>
    <s v="KG"/>
    <d v="2019-02-13T00:00:00"/>
    <n v="150"/>
    <s v="KG"/>
    <n v="0"/>
    <s v=""/>
    <d v="2019-02-14T00:00:00"/>
  </r>
  <r>
    <x v="76"/>
    <s v="80005143"/>
    <s v="900001"/>
    <s v="11002229"/>
    <s v="10"/>
    <x v="0"/>
    <s v="PF05S000033"/>
    <x v="31"/>
    <s v="AAZJ112"/>
    <n v="312"/>
    <s v="KG"/>
    <d v="2019-02-13T00:00:00"/>
    <n v="312"/>
    <s v="KG"/>
    <n v="0"/>
    <s v=""/>
    <d v="2019-02-14T00:00:00"/>
  </r>
  <r>
    <x v="206"/>
    <s v="80005145"/>
    <s v="900001"/>
    <s v="11002229"/>
    <s v="10"/>
    <x v="0"/>
    <s v="PF05S000033"/>
    <x v="31"/>
    <s v="ABYV132"/>
    <n v="340"/>
    <s v="KG"/>
    <d v="2019-02-13T00:00:00"/>
    <n v="340"/>
    <s v="KG"/>
    <n v="0"/>
    <s v=""/>
    <d v="2019-02-14T00:00:00"/>
  </r>
  <r>
    <x v="687"/>
    <s v="80005155"/>
    <s v="900001"/>
    <s v="11002266"/>
    <s v="10"/>
    <x v="16"/>
    <s v="PF05B000300"/>
    <x v="106"/>
    <s v="ADWR232"/>
    <n v="518"/>
    <s v="KG"/>
    <d v="2019-02-14T00:00:00"/>
    <n v="518"/>
    <s v="KG"/>
    <n v="0"/>
    <s v=""/>
    <d v="2019-02-15T00:00:00"/>
  </r>
  <r>
    <x v="687"/>
    <s v="80005155"/>
    <s v="900002"/>
    <s v="11002266"/>
    <s v="10"/>
    <x v="16"/>
    <s v="PF05B000300"/>
    <x v="106"/>
    <s v="ADWR212"/>
    <n v="512"/>
    <s v="KG"/>
    <d v="2019-02-14T00:00:00"/>
    <n v="512"/>
    <s v="KG"/>
    <n v="0"/>
    <s v=""/>
    <d v="2019-02-15T00:00:00"/>
  </r>
  <r>
    <x v="687"/>
    <s v="80005156"/>
    <s v="900001"/>
    <s v="11002266"/>
    <s v="10"/>
    <x v="16"/>
    <s v="PF05B000300"/>
    <x v="106"/>
    <s v="ADWR222"/>
    <n v="344"/>
    <s v="KG"/>
    <d v="2019-02-14T00:00:00"/>
    <n v="344"/>
    <s v="KG"/>
    <n v="0"/>
    <s v=""/>
    <d v="2019-02-15T00:00:00"/>
  </r>
  <r>
    <x v="687"/>
    <s v="80005156"/>
    <s v="900002"/>
    <s v="11002266"/>
    <s v="10"/>
    <x v="16"/>
    <s v="PF05B000300"/>
    <x v="106"/>
    <s v="ADWR132"/>
    <n v="172"/>
    <s v="KG"/>
    <d v="2019-02-14T00:00:00"/>
    <n v="172"/>
    <s v="KG"/>
    <n v="0"/>
    <s v=""/>
    <d v="2019-02-15T00:00:00"/>
  </r>
  <r>
    <x v="687"/>
    <s v="80005161"/>
    <s v="900001"/>
    <s v="11002283"/>
    <s v="10"/>
    <x v="16"/>
    <s v="PF05B000300"/>
    <x v="106"/>
    <s v="ADWR1112"/>
    <n v="346"/>
    <s v="KG"/>
    <d v="2019-02-15T00:00:00"/>
    <n v="346"/>
    <s v="KG"/>
    <n v="0"/>
    <s v=""/>
    <d v="2019-02-18T00:00:00"/>
  </r>
  <r>
    <x v="692"/>
    <s v="80005168"/>
    <s v="900001"/>
    <s v="11002119"/>
    <s v="10"/>
    <x v="13"/>
    <s v="PF05B000019"/>
    <x v="99"/>
    <s v="ADSI232"/>
    <n v="314"/>
    <s v="KG"/>
    <d v="2019-02-19T00:00:00"/>
    <n v="314"/>
    <s v="KG"/>
    <n v="0"/>
    <s v=""/>
    <d v="2019-02-20T00:00:00"/>
  </r>
  <r>
    <x v="692"/>
    <s v="80005168"/>
    <s v="900002"/>
    <s v="11002119"/>
    <s v="10"/>
    <x v="13"/>
    <s v="PF05B000019"/>
    <x v="99"/>
    <s v="ADSI322"/>
    <n v="314"/>
    <s v="KG"/>
    <d v="2019-02-19T00:00:00"/>
    <n v="314"/>
    <s v="KG"/>
    <n v="0"/>
    <s v=""/>
    <d v="2019-02-20T00:00:00"/>
  </r>
  <r>
    <x v="692"/>
    <s v="80005168"/>
    <s v="900003"/>
    <s v="11002119"/>
    <s v="10"/>
    <x v="13"/>
    <s v="PF05B000019"/>
    <x v="99"/>
    <s v="ADSI312"/>
    <n v="210"/>
    <s v="KG"/>
    <d v="2019-02-19T00:00:00"/>
    <n v="210"/>
    <s v="KG"/>
    <n v="0"/>
    <s v=""/>
    <d v="2019-02-20T00:00:00"/>
  </r>
  <r>
    <x v="692"/>
    <s v="80005168"/>
    <s v="900004"/>
    <s v="11002119"/>
    <s v="10"/>
    <x v="13"/>
    <s v="PF05B000019"/>
    <x v="99"/>
    <s v="ADSI222"/>
    <n v="106"/>
    <s v="KG"/>
    <d v="2019-02-19T00:00:00"/>
    <n v="106"/>
    <s v="KG"/>
    <n v="0"/>
    <s v=""/>
    <d v="2019-02-20T00:00:00"/>
  </r>
  <r>
    <x v="692"/>
    <s v="80005168"/>
    <s v="900005"/>
    <s v="11002119"/>
    <s v="10"/>
    <x v="13"/>
    <s v="PF05B000019"/>
    <x v="99"/>
    <s v="ADSI332"/>
    <n v="106"/>
    <s v="KG"/>
    <d v="2019-02-19T00:00:00"/>
    <n v="106"/>
    <s v="KG"/>
    <n v="0"/>
    <s v=""/>
    <d v="2019-02-20T00:00:00"/>
  </r>
  <r>
    <x v="692"/>
    <s v="80005169"/>
    <s v="900001"/>
    <s v="11002119"/>
    <s v="40"/>
    <x v="13"/>
    <s v="PF05B000019"/>
    <x v="99"/>
    <s v="ADSI112"/>
    <n v="316"/>
    <s v="KG"/>
    <d v="2019-02-19T00:00:00"/>
    <n v="316"/>
    <s v="KG"/>
    <n v="0"/>
    <s v=""/>
    <d v="2019-02-20T00:00:00"/>
  </r>
  <r>
    <x v="692"/>
    <s v="80005169"/>
    <s v="900002"/>
    <s v="11002119"/>
    <s v="40"/>
    <x v="13"/>
    <s v="PF05B000019"/>
    <x v="99"/>
    <s v="ADSI122"/>
    <n v="314"/>
    <s v="KG"/>
    <d v="2019-02-19T00:00:00"/>
    <n v="314"/>
    <s v="KG"/>
    <n v="0"/>
    <s v=""/>
    <d v="2019-02-20T00:00:00"/>
  </r>
  <r>
    <x v="692"/>
    <s v="80005169"/>
    <s v="900003"/>
    <s v="11002119"/>
    <s v="40"/>
    <x v="13"/>
    <s v="PF05B000019"/>
    <x v="99"/>
    <s v="ADSI212"/>
    <n v="314"/>
    <s v="KG"/>
    <d v="2019-02-19T00:00:00"/>
    <n v="314"/>
    <s v="KG"/>
    <n v="0"/>
    <s v=""/>
    <d v="2019-02-20T00:00:00"/>
  </r>
  <r>
    <x v="692"/>
    <s v="80005169"/>
    <s v="900004"/>
    <s v="11002119"/>
    <s v="40"/>
    <x v="13"/>
    <s v="PF05B000019"/>
    <x v="99"/>
    <s v="ADSI132"/>
    <n v="210"/>
    <s v="KG"/>
    <d v="2019-02-19T00:00:00"/>
    <n v="210"/>
    <s v="KG"/>
    <n v="0"/>
    <s v=""/>
    <d v="2019-02-20T00:00:00"/>
  </r>
  <r>
    <x v="504"/>
    <s v="80005184"/>
    <s v="900001"/>
    <s v="11002343"/>
    <s v="20"/>
    <x v="0"/>
    <s v="PF05S000606"/>
    <x v="116"/>
    <s v="ACLT1"/>
    <n v="2998"/>
    <s v="KG"/>
    <d v="2019-03-13T00:00:00"/>
    <n v="2998"/>
    <s v="KG"/>
    <n v="0"/>
    <s v=""/>
    <d v="2019-03-14T00:00:00"/>
  </r>
  <r>
    <x v="421"/>
    <s v="80005185"/>
    <s v="900001"/>
    <s v="11002343"/>
    <s v="20"/>
    <x v="0"/>
    <s v="PF05S000606"/>
    <x v="116"/>
    <s v="ACXJ2"/>
    <n v="1754"/>
    <s v="KG"/>
    <d v="2019-03-13T00:00:00"/>
    <n v="1754"/>
    <s v="KG"/>
    <n v="0"/>
    <s v=""/>
    <d v="2019-03-14T00:00:00"/>
  </r>
  <r>
    <x v="694"/>
    <s v="80005191"/>
    <s v="900001"/>
    <s v="11002271"/>
    <s v="10"/>
    <x v="16"/>
    <s v="PF05S000082"/>
    <x v="110"/>
    <s v="ADXW31"/>
    <n v="850"/>
    <s v="KG"/>
    <d v="2019-02-22T00:00:00"/>
    <n v="850"/>
    <s v="KG"/>
    <n v="0"/>
    <s v=""/>
    <d v="2019-02-25T00:00:00"/>
  </r>
  <r>
    <x v="694"/>
    <s v="80005191"/>
    <s v="900002"/>
    <s v="11002271"/>
    <s v="10"/>
    <x v="16"/>
    <s v="PF05S000082"/>
    <x v="110"/>
    <s v="ADXW221"/>
    <n v="572"/>
    <s v="KG"/>
    <d v="2019-02-22T00:00:00"/>
    <n v="572"/>
    <s v="KG"/>
    <n v="0"/>
    <s v=""/>
    <d v="2019-02-25T00:00:00"/>
  </r>
  <r>
    <x v="694"/>
    <s v="80005191"/>
    <s v="900003"/>
    <s v="11002271"/>
    <s v="10"/>
    <x v="16"/>
    <s v="PF05S000082"/>
    <x v="110"/>
    <s v="ADXW121"/>
    <n v="570"/>
    <s v="KG"/>
    <d v="2019-02-22T00:00:00"/>
    <n v="570"/>
    <s v="KG"/>
    <n v="0"/>
    <s v=""/>
    <d v="2019-02-25T00:00:00"/>
  </r>
  <r>
    <x v="694"/>
    <s v="80005191"/>
    <s v="900004"/>
    <s v="11002271"/>
    <s v="10"/>
    <x v="16"/>
    <s v="PF05S000082"/>
    <x v="110"/>
    <s v="ADXW211"/>
    <n v="560"/>
    <s v="KG"/>
    <d v="2019-02-22T00:00:00"/>
    <n v="560"/>
    <s v="KG"/>
    <n v="0"/>
    <s v=""/>
    <d v="2019-02-25T00:00:00"/>
  </r>
  <r>
    <x v="694"/>
    <s v="80005191"/>
    <s v="900005"/>
    <s v="11002271"/>
    <s v="10"/>
    <x v="16"/>
    <s v="PF05S000082"/>
    <x v="110"/>
    <s v="ADXW321"/>
    <n v="290"/>
    <s v="KG"/>
    <d v="2019-02-22T00:00:00"/>
    <n v="290"/>
    <s v="KG"/>
    <n v="0"/>
    <s v=""/>
    <d v="2019-02-25T00:00:00"/>
  </r>
  <r>
    <x v="689"/>
    <s v="80005196"/>
    <s v="900001"/>
    <s v="11002137"/>
    <s v="30"/>
    <x v="12"/>
    <s v="PF05S000101"/>
    <x v="77"/>
    <s v="ADHH221"/>
    <n v="456"/>
    <s v="KG"/>
    <d v="2019-02-28T00:00:00"/>
    <n v="456"/>
    <s v="KG"/>
    <n v="0"/>
    <s v=""/>
    <d v="2019-03-01T00:00:00"/>
  </r>
  <r>
    <x v="689"/>
    <s v="80005196"/>
    <s v="900002"/>
    <s v="11002137"/>
    <s v="30"/>
    <x v="12"/>
    <s v="PF05S000101"/>
    <x v="77"/>
    <s v="ADHH222"/>
    <n v="454"/>
    <s v="KG"/>
    <d v="2019-02-28T00:00:00"/>
    <n v="454"/>
    <s v="KG"/>
    <n v="0"/>
    <s v=""/>
    <d v="2019-03-01T00:00:00"/>
  </r>
  <r>
    <x v="689"/>
    <s v="80005196"/>
    <s v="900003"/>
    <s v="11002137"/>
    <s v="30"/>
    <x v="12"/>
    <s v="PF05S000101"/>
    <x v="77"/>
    <s v="ADHH211"/>
    <n v="416"/>
    <s v="KG"/>
    <d v="2019-02-28T00:00:00"/>
    <n v="416"/>
    <s v="KG"/>
    <n v="0"/>
    <s v=""/>
    <d v="2019-03-01T00:00:00"/>
  </r>
  <r>
    <x v="689"/>
    <s v="80005196"/>
    <s v="900004"/>
    <s v="11002137"/>
    <s v="30"/>
    <x v="12"/>
    <s v="PF05S000101"/>
    <x v="77"/>
    <s v="ADHH212"/>
    <n v="416"/>
    <s v="KG"/>
    <d v="2019-02-28T00:00:00"/>
    <n v="416"/>
    <s v="KG"/>
    <n v="0"/>
    <s v=""/>
    <d v="2019-03-01T00:00:00"/>
  </r>
  <r>
    <x v="689"/>
    <s v="80005196"/>
    <s v="900005"/>
    <s v="11002137"/>
    <s v="30"/>
    <x v="12"/>
    <s v="PF05S000101"/>
    <x v="77"/>
    <s v="ADHH231"/>
    <n v="414"/>
    <s v="KG"/>
    <d v="2019-02-28T00:00:00"/>
    <n v="414"/>
    <s v="KG"/>
    <n v="0"/>
    <s v=""/>
    <d v="2019-03-01T00:00:00"/>
  </r>
  <r>
    <x v="689"/>
    <s v="80005196"/>
    <s v="900006"/>
    <s v="11002137"/>
    <s v="30"/>
    <x v="12"/>
    <s v="PF05S000101"/>
    <x v="77"/>
    <s v="ADHH232"/>
    <n v="414"/>
    <s v="KG"/>
    <d v="2019-02-28T00:00:00"/>
    <n v="414"/>
    <s v="KG"/>
    <n v="0"/>
    <s v=""/>
    <d v="2019-03-01T00:00:00"/>
  </r>
  <r>
    <x v="689"/>
    <s v="80005196"/>
    <s v="900007"/>
    <s v="11002137"/>
    <s v="30"/>
    <x v="12"/>
    <s v="PF05S000101"/>
    <x v="77"/>
    <s v="ADHH1111"/>
    <n v="86"/>
    <s v="KG"/>
    <d v="2019-02-28T00:00:00"/>
    <n v="86"/>
    <s v="KG"/>
    <n v="0"/>
    <s v=""/>
    <d v="2019-03-01T00:00:00"/>
  </r>
  <r>
    <x v="695"/>
    <s v="80005197"/>
    <s v="900001"/>
    <s v="11002137"/>
    <s v="30"/>
    <x v="12"/>
    <s v="PF05S000101"/>
    <x v="77"/>
    <s v="ADLX111"/>
    <n v="374"/>
    <s v="KG"/>
    <d v="2019-02-28T00:00:00"/>
    <n v="374"/>
    <s v="KG"/>
    <n v="0"/>
    <s v=""/>
    <d v="2019-03-01T00:00:00"/>
  </r>
  <r>
    <x v="512"/>
    <s v="80005199"/>
    <s v="900001"/>
    <s v="11002136"/>
    <s v="30"/>
    <x v="12"/>
    <s v="PF05S000100"/>
    <x v="65"/>
    <s v="ADGB322"/>
    <n v="298"/>
    <s v="KG"/>
    <d v="2019-02-25T00:00:00"/>
    <n v="298"/>
    <s v="KG"/>
    <n v="0"/>
    <s v=""/>
    <d v="2019-02-26T00:00:00"/>
  </r>
  <r>
    <x v="512"/>
    <s v="80005199"/>
    <s v="900002"/>
    <s v="11002136"/>
    <s v="30"/>
    <x v="12"/>
    <s v="PF05S000100"/>
    <x v="65"/>
    <s v="ADGB321"/>
    <n v="296"/>
    <s v="KG"/>
    <d v="2019-02-25T00:00:00"/>
    <n v="296"/>
    <s v="KG"/>
    <n v="0"/>
    <s v=""/>
    <d v="2019-02-26T00:00:00"/>
  </r>
  <r>
    <x v="380"/>
    <s v="80005216"/>
    <s v="900001"/>
    <s v="11002296"/>
    <s v="10"/>
    <x v="7"/>
    <s v="PF05S000038"/>
    <x v="74"/>
    <s v="ACTX111"/>
    <n v="514"/>
    <s v="KG"/>
    <d v="2019-02-27T00:00:00"/>
    <n v="514"/>
    <s v="KG"/>
    <n v="0"/>
    <s v=""/>
    <d v="2019-02-28T00:00:00"/>
  </r>
  <r>
    <x v="696"/>
    <s v="80005217"/>
    <s v="900001"/>
    <s v="11002099"/>
    <s v="20"/>
    <x v="13"/>
    <s v="PF05B000005"/>
    <x v="44"/>
    <s v="ADVJ112"/>
    <n v="516"/>
    <s v="KG"/>
    <d v="2019-02-27T00:00:00"/>
    <n v="516"/>
    <s v="KG"/>
    <n v="0"/>
    <s v=""/>
    <d v="2019-02-28T00:00:00"/>
  </r>
  <r>
    <x v="696"/>
    <s v="80005217"/>
    <s v="900002"/>
    <s v="11002099"/>
    <s v="20"/>
    <x v="13"/>
    <s v="PF05B000005"/>
    <x v="44"/>
    <s v="ADVJ113"/>
    <n v="516"/>
    <s v="KG"/>
    <d v="2019-02-27T00:00:00"/>
    <n v="516"/>
    <s v="KG"/>
    <n v="0"/>
    <s v=""/>
    <d v="2019-02-28T00:00:00"/>
  </r>
  <r>
    <x v="696"/>
    <s v="80005217"/>
    <s v="900003"/>
    <s v="11002099"/>
    <s v="20"/>
    <x v="13"/>
    <s v="PF05B000005"/>
    <x v="44"/>
    <s v="ADVJ211"/>
    <n v="516"/>
    <s v="KG"/>
    <d v="2019-02-27T00:00:00"/>
    <n v="516"/>
    <s v="KG"/>
    <n v="0"/>
    <s v=""/>
    <d v="2019-02-28T00:00:00"/>
  </r>
  <r>
    <x v="696"/>
    <s v="80005217"/>
    <s v="900004"/>
    <s v="11002099"/>
    <s v="20"/>
    <x v="13"/>
    <s v="PF05B000005"/>
    <x v="44"/>
    <s v="ADVJ121"/>
    <n v="514"/>
    <s v="KG"/>
    <d v="2019-02-27T00:00:00"/>
    <n v="514"/>
    <s v="KG"/>
    <n v="0"/>
    <s v=""/>
    <d v="2019-02-28T00:00:00"/>
  </r>
  <r>
    <x v="696"/>
    <s v="80005217"/>
    <s v="900005"/>
    <s v="11002099"/>
    <s v="20"/>
    <x v="13"/>
    <s v="PF05B000005"/>
    <x v="44"/>
    <s v="ADVJ212"/>
    <n v="514"/>
    <s v="KG"/>
    <d v="2019-02-27T00:00:00"/>
    <n v="514"/>
    <s v="KG"/>
    <n v="0"/>
    <s v=""/>
    <d v="2019-02-28T00:00:00"/>
  </r>
  <r>
    <x v="696"/>
    <s v="80005217"/>
    <s v="900006"/>
    <s v="11002099"/>
    <s v="20"/>
    <x v="13"/>
    <s v="PF05B000005"/>
    <x v="44"/>
    <s v="ADVJ222"/>
    <n v="514"/>
    <s v="KG"/>
    <d v="2019-02-27T00:00:00"/>
    <n v="514"/>
    <s v="KG"/>
    <n v="0"/>
    <s v=""/>
    <d v="2019-02-28T00:00:00"/>
  </r>
  <r>
    <x v="696"/>
    <s v="80005217"/>
    <s v="900007"/>
    <s v="11002099"/>
    <s v="20"/>
    <x v="13"/>
    <s v="PF05B000005"/>
    <x v="44"/>
    <s v="ADVJ221"/>
    <n v="258"/>
    <s v="KG"/>
    <d v="2019-02-27T00:00:00"/>
    <n v="258"/>
    <s v="KG"/>
    <n v="0"/>
    <s v=""/>
    <d v="2019-02-28T00:00:00"/>
  </r>
  <r>
    <x v="696"/>
    <s v="80005217"/>
    <s v="900008"/>
    <s v="11002099"/>
    <s v="20"/>
    <x v="13"/>
    <s v="PF05B000005"/>
    <x v="44"/>
    <s v="ADVJ111"/>
    <n v="256"/>
    <s v="KG"/>
    <d v="2019-02-27T00:00:00"/>
    <n v="256"/>
    <s v="KG"/>
    <n v="0"/>
    <s v=""/>
    <d v="2019-02-28T00:00:00"/>
  </r>
  <r>
    <x v="696"/>
    <s v="80005217"/>
    <s v="900009"/>
    <s v="11002099"/>
    <s v="20"/>
    <x v="13"/>
    <s v="PF05B000005"/>
    <x v="44"/>
    <s v="ADVJ223"/>
    <n v="256"/>
    <s v="KG"/>
    <d v="2019-02-27T00:00:00"/>
    <n v="256"/>
    <s v="KG"/>
    <n v="0"/>
    <s v=""/>
    <d v="2019-02-28T00:00:00"/>
  </r>
  <r>
    <x v="696"/>
    <s v="80005217"/>
    <s v="900010"/>
    <s v="11002099"/>
    <s v="20"/>
    <x v="13"/>
    <s v="PF05B000005"/>
    <x v="44"/>
    <s v="ADVJ122"/>
    <n v="250"/>
    <s v="KG"/>
    <d v="2019-02-27T00:00:00"/>
    <n v="250"/>
    <s v="KG"/>
    <n v="0"/>
    <s v=""/>
    <d v="2019-02-28T00:00:00"/>
  </r>
  <r>
    <x v="93"/>
    <s v="84000031"/>
    <s v="900001"/>
    <s v="60000133"/>
    <s v="30"/>
    <x v="0"/>
    <s v="PF05S000008"/>
    <x v="16"/>
    <s v="ABLX222"/>
    <n v="412"/>
    <s v="KG"/>
    <d v="2015-11-20T00:00:00"/>
    <n v="412"/>
    <s v="KG"/>
    <n v="0"/>
    <s v=""/>
    <d v="2015-11-20T00:00:00"/>
  </r>
  <r>
    <x v="93"/>
    <s v="84000031"/>
    <s v="900002"/>
    <s v="60000133"/>
    <s v="30"/>
    <x v="0"/>
    <s v="PF05S000008"/>
    <x v="16"/>
    <s v="ABLX312"/>
    <n v="412"/>
    <s v="KG"/>
    <d v="2015-11-20T00:00:00"/>
    <n v="412"/>
    <s v="KG"/>
    <n v="0"/>
    <s v=""/>
    <d v="2015-11-20T00:00:00"/>
  </r>
  <r>
    <x v="93"/>
    <s v="84000031"/>
    <s v="900003"/>
    <s v="60000133"/>
    <s v="30"/>
    <x v="0"/>
    <s v="PF05S000008"/>
    <x v="16"/>
    <s v="ABLX112"/>
    <n v="410"/>
    <s v="KG"/>
    <d v="2015-11-20T00:00:00"/>
    <n v="410"/>
    <s v="KG"/>
    <n v="0"/>
    <s v=""/>
    <d v="2015-11-20T00:00:00"/>
  </r>
  <r>
    <x v="93"/>
    <s v="84000031"/>
    <s v="900004"/>
    <s v="60000133"/>
    <s v="30"/>
    <x v="0"/>
    <s v="PF05S000008"/>
    <x v="16"/>
    <s v="ABLX322"/>
    <n v="410"/>
    <s v="KG"/>
    <d v="2015-11-20T00:00:00"/>
    <n v="410"/>
    <s v="KG"/>
    <n v="0"/>
    <s v=""/>
    <d v="2015-11-20T00:00:00"/>
  </r>
  <r>
    <x v="93"/>
    <s v="84000031"/>
    <s v="900005"/>
    <s v="60000133"/>
    <s v="30"/>
    <x v="0"/>
    <s v="PF05S000008"/>
    <x v="16"/>
    <s v="ABLX121"/>
    <n v="392"/>
    <s v="KG"/>
    <d v="2015-11-20T00:00:00"/>
    <n v="392"/>
    <s v="KG"/>
    <n v="0"/>
    <s v=""/>
    <d v="2015-11-20T00:00:00"/>
  </r>
  <r>
    <x v="93"/>
    <s v="84000031"/>
    <s v="900006"/>
    <s v="60000133"/>
    <s v="30"/>
    <x v="0"/>
    <s v="PF05S000008"/>
    <x v="16"/>
    <s v="ABLX1111"/>
    <n v="194"/>
    <s v="KG"/>
    <d v="2015-11-20T00:00:00"/>
    <n v="194"/>
    <s v="KG"/>
    <n v="0"/>
    <s v=""/>
    <d v="2015-11-20T00:00:00"/>
  </r>
  <r>
    <x v="93"/>
    <s v="84000031"/>
    <s v="900007"/>
    <s v="60000133"/>
    <s v="30"/>
    <x v="0"/>
    <s v="PF05S000008"/>
    <x v="16"/>
    <s v="ABLX1112"/>
    <n v="98"/>
    <s v="KG"/>
    <d v="2015-11-20T00:00:00"/>
    <n v="98"/>
    <s v="KG"/>
    <n v="0"/>
    <s v=""/>
    <d v="2015-11-20T00:00:00"/>
  </r>
  <r>
    <x v="104"/>
    <s v="84000032"/>
    <s v="900001"/>
    <s v="60000143"/>
    <s v="10"/>
    <x v="6"/>
    <s v="PF05S000053"/>
    <x v="26"/>
    <s v="ABQY12"/>
    <n v="926"/>
    <s v="KG"/>
    <d v="2016-01-20T00:00:00"/>
    <n v="926"/>
    <s v="KG"/>
    <n v="0"/>
    <s v=""/>
    <d v="2016-01-20T00:00:00"/>
  </r>
  <r>
    <x v="104"/>
    <s v="84000032"/>
    <s v="900002"/>
    <s v="60000143"/>
    <s v="10"/>
    <x v="6"/>
    <s v="PF05S000053"/>
    <x v="26"/>
    <s v="ABQY21"/>
    <n v="810"/>
    <s v="KG"/>
    <d v="2016-01-20T00:00:00"/>
    <n v="810"/>
    <s v="KG"/>
    <n v="0"/>
    <s v=""/>
    <d v="2016-01-20T00:00:00"/>
  </r>
  <r>
    <x v="104"/>
    <s v="84000032"/>
    <s v="900003"/>
    <s v="60000143"/>
    <s v="10"/>
    <x v="6"/>
    <s v="PF05S000053"/>
    <x v="26"/>
    <s v="ABQY23"/>
    <n v="810"/>
    <s v="KG"/>
    <d v="2016-01-20T00:00:00"/>
    <n v="810"/>
    <s v="KG"/>
    <n v="0"/>
    <s v=""/>
    <d v="2016-01-20T00:00:00"/>
  </r>
  <r>
    <x v="96"/>
    <s v="84000034"/>
    <s v="900001"/>
    <s v="60000150"/>
    <s v="10"/>
    <x v="0"/>
    <s v="PF05S000022"/>
    <x v="22"/>
    <s v="ABOH2"/>
    <n v="578"/>
    <s v="KG"/>
    <d v="2016-02-17T00:00:00"/>
    <n v="578"/>
    <s v="KG"/>
    <n v="0"/>
    <s v=""/>
    <d v="2016-02-17T00:00:00"/>
  </r>
  <r>
    <x v="65"/>
    <s v="84000037"/>
    <s v="900001"/>
    <s v="60000161"/>
    <s v="20"/>
    <x v="0"/>
    <s v="PF05S000007"/>
    <x v="15"/>
    <s v="AAWU122"/>
    <n v="492"/>
    <s v="KG"/>
    <d v="2016-05-11T00:00:00"/>
    <n v="492"/>
    <s v="KG"/>
    <n v="0"/>
    <s v=""/>
    <d v="2016-05-11T00:00:00"/>
  </r>
  <r>
    <x v="291"/>
    <s v="84000060"/>
    <s v="900001"/>
    <s v="60000262"/>
    <s v="40"/>
    <x v="3"/>
    <s v="PF05S000071"/>
    <x v="10"/>
    <s v="ACTM12"/>
    <n v="920"/>
    <s v="KG"/>
    <d v="2018-03-07T00:00:00"/>
    <n v="920"/>
    <s v="KG"/>
    <n v="0"/>
    <s v=""/>
    <d v="2018-03-07T00:00:00"/>
  </r>
  <r>
    <x v="291"/>
    <s v="84000060"/>
    <s v="900002"/>
    <s v="60000262"/>
    <s v="40"/>
    <x v="3"/>
    <s v="PF05S000071"/>
    <x v="10"/>
    <s v="ACTM13"/>
    <n v="918"/>
    <s v="KG"/>
    <d v="2018-03-07T00:00:00"/>
    <n v="918"/>
    <s v="KG"/>
    <n v="0"/>
    <s v=""/>
    <d v="2018-03-07T00:00:00"/>
  </r>
  <r>
    <x v="291"/>
    <s v="84000060"/>
    <s v="900003"/>
    <s v="60000262"/>
    <s v="40"/>
    <x v="3"/>
    <s v="PF05S000071"/>
    <x v="10"/>
    <s v="ACTM23"/>
    <n v="764"/>
    <s v="KG"/>
    <d v="2018-03-07T00:00:00"/>
    <n v="764"/>
    <s v="KG"/>
    <n v="0"/>
    <s v=""/>
    <d v="2018-03-07T00:00:00"/>
  </r>
  <r>
    <x v="504"/>
    <s v="84000061"/>
    <s v="900001"/>
    <s v="60000270"/>
    <s v="10"/>
    <x v="0"/>
    <s v="PF05S000022"/>
    <x v="22"/>
    <s v="ACLT1"/>
    <n v="3080"/>
    <s v="KG"/>
    <d v="2018-04-11T00:00:00"/>
    <n v="3080"/>
    <s v="KG"/>
    <n v="0"/>
    <s v=""/>
    <d v="2018-04-11T00:00:00"/>
  </r>
  <r>
    <x v="546"/>
    <s v="84000063"/>
    <s v="900001"/>
    <s v="60000273"/>
    <s v="10"/>
    <x v="7"/>
    <s v="PF05S000037"/>
    <x v="68"/>
    <s v="ACZK131"/>
    <n v="546"/>
    <s v="KG"/>
    <d v="2018-05-31T00:00:00"/>
    <n v="546"/>
    <s v="KG"/>
    <n v="0"/>
    <s v=""/>
    <d v="2018-05-31T00:00:00"/>
  </r>
  <r>
    <x v="546"/>
    <s v="84000063"/>
    <s v="900003"/>
    <s v="60000273"/>
    <s v="10"/>
    <x v="7"/>
    <s v="PF05S000037"/>
    <x v="68"/>
    <s v="ACZK211"/>
    <n v="544"/>
    <s v="KG"/>
    <d v="2018-05-31T00:00:00"/>
    <n v="544"/>
    <s v="KG"/>
    <n v="0"/>
    <s v=""/>
    <d v="2018-05-31T00:00:00"/>
  </r>
  <r>
    <x v="546"/>
    <s v="84000063"/>
    <s v="900005"/>
    <s v="60000273"/>
    <s v="10"/>
    <x v="7"/>
    <s v="PF05S000037"/>
    <x v="68"/>
    <s v="ACZK121"/>
    <n v="542"/>
    <s v="KG"/>
    <d v="2018-05-31T00:00:00"/>
    <n v="542"/>
    <s v="KG"/>
    <n v="0"/>
    <s v=""/>
    <d v="2018-05-31T00:00:00"/>
  </r>
  <r>
    <x v="546"/>
    <s v="84000063"/>
    <s v="900006"/>
    <s v="60000273"/>
    <s v="10"/>
    <x v="7"/>
    <s v="PF05S000037"/>
    <x v="68"/>
    <s v="ACZK221"/>
    <n v="542"/>
    <s v="KG"/>
    <d v="2018-05-31T00:00:00"/>
    <n v="542"/>
    <s v="KG"/>
    <n v="0"/>
    <s v=""/>
    <d v="2018-05-31T00:00:00"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  <r>
    <x v="697"/>
    <m/>
    <m/>
    <m/>
    <m/>
    <x v="22"/>
    <m/>
    <x v="122"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641">
  <r>
    <s v="INC-2013-004579"/>
    <s v="    495363"/>
    <s v="13-03896"/>
    <x v="0"/>
    <m/>
    <m/>
    <s v="NULL"/>
    <m/>
    <s v="A"/>
    <s v="Approuvé"/>
    <s v="T6F"/>
    <s v="UKAD"/>
    <s v="B"/>
    <x v="0"/>
    <s v="Z"/>
    <s v="25.0"/>
    <s v="24.0"/>
    <s v="25.0"/>
    <s v="24.0"/>
    <s v="&gt;=25.0"/>
    <s v="          "/>
    <s v="NULL"/>
    <s v="NULL"/>
    <s v=" "/>
    <s v="NULL"/>
    <x v="0"/>
    <m/>
    <m/>
    <m/>
    <x v="0"/>
    <x v="0"/>
    <m/>
    <m/>
    <m/>
    <m/>
    <s v=" "/>
    <s v="120041K05S-AACR"/>
    <s v="                    "/>
    <s v="21"/>
    <s v="1"/>
    <s v="NULL"/>
    <s v="NULL"/>
    <s v="U-K05SPAQ-PF03"/>
    <s v="         9"/>
    <m/>
    <s v="NULL"/>
    <s v="0"/>
    <m/>
    <m/>
    <m/>
    <m/>
    <m/>
    <m/>
    <m/>
    <x v="0"/>
  </r>
  <r>
    <s v="INC-2013-004580"/>
    <s v="    495363"/>
    <s v="13-03896"/>
    <x v="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0"/>
    <x v="0"/>
    <m/>
    <m/>
    <m/>
    <m/>
    <s v=" "/>
    <s v="120041K05S-AACR"/>
    <s v="                    "/>
    <s v="21"/>
    <s v="1"/>
    <s v="NULL"/>
    <s v="NULL"/>
    <s v="U-K05SPAQ-PF03"/>
    <s v="         9"/>
    <m/>
    <s v="NULL"/>
    <s v="0"/>
    <m/>
    <m/>
    <m/>
    <m/>
    <m/>
    <m/>
    <m/>
    <x v="0"/>
  </r>
  <r>
    <s v="INC-2013-004994"/>
    <s v="    495293"/>
    <s v="13-03895"/>
    <x v="1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"/>
    <x v="0"/>
    <m/>
    <m/>
    <m/>
    <m/>
    <s v=" "/>
    <s v="120053K05S-AACZ"/>
    <s v="                    "/>
    <s v="1"/>
    <s v="C1"/>
    <s v="NULL"/>
    <s v="NULL"/>
    <s v="U-K05SPAQ-PF03"/>
    <s v="         9"/>
    <m/>
    <s v="NULL"/>
    <s v="0"/>
    <m/>
    <m/>
    <m/>
    <m/>
    <m/>
    <m/>
    <m/>
    <x v="1"/>
  </r>
  <r>
    <s v="INC-2013-004996"/>
    <s v="    495292"/>
    <s v="13-03895"/>
    <x v="1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"/>
    <x v="0"/>
    <m/>
    <m/>
    <m/>
    <m/>
    <s v=" "/>
    <s v="120053K05S-AACZ"/>
    <s v="                    "/>
    <s v="1"/>
    <s v="P1"/>
    <s v="NULL"/>
    <s v="NULL"/>
    <s v="U-K05SPAQ-PF03"/>
    <s v="         9"/>
    <m/>
    <s v="NULL"/>
    <s v="0"/>
    <m/>
    <m/>
    <m/>
    <m/>
    <m/>
    <m/>
    <m/>
    <x v="1"/>
  </r>
  <r>
    <s v="INC-2013-005003"/>
    <s v="    495294"/>
    <s v="13-03895"/>
    <x v="1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"/>
    <x v="0"/>
    <m/>
    <m/>
    <m/>
    <m/>
    <s v=" "/>
    <s v="120053K05S-AACZ"/>
    <s v="                    "/>
    <s v="1"/>
    <s v="P2"/>
    <s v="NULL"/>
    <s v="NULL"/>
    <s v="U-K05SPAQ-PF03"/>
    <s v="         9"/>
    <m/>
    <s v="NULL"/>
    <s v="0"/>
    <m/>
    <m/>
    <m/>
    <m/>
    <m/>
    <m/>
    <m/>
    <x v="1"/>
  </r>
  <r>
    <s v="INC-2013-005005"/>
    <s v="    495360"/>
    <s v="13-03896"/>
    <x v="0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0"/>
    <x v="0"/>
    <m/>
    <m/>
    <m/>
    <m/>
    <s v=" "/>
    <s v="120041K05S-AACR"/>
    <s v="                    "/>
    <s v="21"/>
    <s v="C1"/>
    <s v="NULL"/>
    <s v="NULL"/>
    <s v="U-K05SPAQ-PF03"/>
    <s v="         9"/>
    <m/>
    <s v="NULL"/>
    <s v="0"/>
    <m/>
    <m/>
    <m/>
    <m/>
    <m/>
    <m/>
    <m/>
    <x v="1"/>
  </r>
  <r>
    <s v="INC-2013-005007"/>
    <s v="    495359"/>
    <s v="13-03896"/>
    <x v="0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0"/>
    <x v="0"/>
    <m/>
    <m/>
    <m/>
    <m/>
    <s v=" "/>
    <s v="120041K05S-AACR"/>
    <s v="                    "/>
    <s v="21"/>
    <s v="P1"/>
    <s v="NULL"/>
    <s v="NULL"/>
    <s v="U-K05SPAQ-PF03"/>
    <s v="         9"/>
    <m/>
    <s v="NULL"/>
    <s v="0"/>
    <m/>
    <m/>
    <m/>
    <m/>
    <m/>
    <m/>
    <m/>
    <x v="1"/>
  </r>
  <r>
    <s v="INC-2013-005009"/>
    <s v="    495361"/>
    <s v="13-03896"/>
    <x v="0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0"/>
    <x v="0"/>
    <m/>
    <m/>
    <m/>
    <m/>
    <s v=" "/>
    <s v="120041K05S-AACR"/>
    <s v="                    "/>
    <s v="21"/>
    <s v="P2"/>
    <s v="NULL"/>
    <s v="NULL"/>
    <s v="U-K05SPAQ-PF03"/>
    <s v="         9"/>
    <m/>
    <s v="NULL"/>
    <s v="0"/>
    <m/>
    <m/>
    <m/>
    <m/>
    <m/>
    <m/>
    <m/>
    <x v="1"/>
  </r>
  <r>
    <s v="INC-2013-009328"/>
    <s v="    571409"/>
    <s v="13-09307"/>
    <x v="2"/>
    <m/>
    <m/>
    <s v="NULL"/>
    <m/>
    <s v="A"/>
    <s v="Approuvé"/>
    <s v="C35"/>
    <s v="UKAD"/>
    <s v="B"/>
    <x v="2"/>
    <s v="Al"/>
    <s v=" 6.30"/>
    <s v=" 6.32"/>
    <s v=" 6.30"/>
    <s v=" 6.32"/>
    <s v="5.90"/>
    <s v="6.30"/>
    <s v="NULL"/>
    <s v="NULL"/>
    <s v=" "/>
    <s v="NULL"/>
    <x v="0"/>
    <m/>
    <m/>
    <m/>
    <x v="2"/>
    <x v="1"/>
    <m/>
    <m/>
    <m/>
    <m/>
    <s v=" "/>
    <s v="120024K05F-AAEH"/>
    <s v="                    "/>
    <s v="11"/>
    <s v="1"/>
    <s v="NULL"/>
    <s v="NULL"/>
    <s v="MSOL-TA6VK05F"/>
    <s v="         4"/>
    <m/>
    <s v="NULL"/>
    <s v="0"/>
    <m/>
    <m/>
    <m/>
    <m/>
    <m/>
    <m/>
    <m/>
    <x v="2"/>
  </r>
  <r>
    <s v="INC-2013-009971"/>
    <s v="    576238"/>
    <s v="13-09636"/>
    <x v="3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72"/>
    <s v="    576239"/>
    <s v="13-09636"/>
    <x v="3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73"/>
    <s v="    576240"/>
    <s v="13-09636"/>
    <x v="3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74"/>
    <s v="    576241"/>
    <s v="13-09636"/>
    <x v="3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75"/>
    <s v="    576242"/>
    <s v="13-09636"/>
    <x v="3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76"/>
    <s v="    576243"/>
    <s v="13-09636"/>
    <x v="3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79"/>
    <s v="    576256"/>
    <s v="13-09637"/>
    <x v="4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80"/>
    <s v="    576257"/>
    <s v="13-09637"/>
    <x v="4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81"/>
    <s v="    576258"/>
    <s v="13-09637"/>
    <x v="4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82"/>
    <s v="    576259"/>
    <s v="13-09637"/>
    <x v="4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83"/>
    <s v="    576260"/>
    <s v="13-09637"/>
    <x v="4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09984"/>
    <s v="    576261"/>
    <s v="13-09637"/>
    <x v="4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x v="3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x v="3"/>
  </r>
  <r>
    <s v="INC-2013-010330"/>
    <s v="    587744"/>
    <s v="13-10509"/>
    <x v="5"/>
    <m/>
    <m/>
    <s v="NULL"/>
    <m/>
    <s v="A"/>
    <s v="Approuvé"/>
    <s v="C35"/>
    <s v="UKAD"/>
    <s v="B"/>
    <x v="2"/>
    <s v="Al"/>
    <s v=" 6.30"/>
    <s v=" 6.31"/>
    <s v=" 6.30"/>
    <s v=" 6.31"/>
    <s v="5.90"/>
    <s v="6.30"/>
    <s v="NULL"/>
    <s v="NULL"/>
    <s v=" "/>
    <s v="NULL"/>
    <x v="0"/>
    <m/>
    <m/>
    <m/>
    <x v="2"/>
    <x v="1"/>
    <m/>
    <m/>
    <m/>
    <m/>
    <s v=" "/>
    <s v="120013K05F-AADB"/>
    <s v="                    "/>
    <s v="22X"/>
    <s v="1"/>
    <s v="NULL"/>
    <s v="NULL"/>
    <s v="MSOL-TA6VK05F"/>
    <s v="         5"/>
    <m/>
    <s v="NULL"/>
    <s v="0"/>
    <m/>
    <m/>
    <m/>
    <m/>
    <m/>
    <m/>
    <m/>
    <x v="4"/>
  </r>
  <r>
    <s v="INC-2013-011783"/>
    <s v="    600771"/>
    <s v="13-11471"/>
    <x v="6"/>
    <m/>
    <m/>
    <s v="NULL"/>
    <m/>
    <s v="A"/>
    <s v="Approuvé"/>
    <s v="C35"/>
    <s v="UKAD"/>
    <s v="B"/>
    <x v="2"/>
    <s v="O2"/>
    <s v="0.200"/>
    <s v="0.204"/>
    <s v="0.200"/>
    <s v="0.204"/>
    <s v="0.16"/>
    <s v="0.20"/>
    <s v="NULL"/>
    <s v="NULL"/>
    <s v=" "/>
    <s v="NULL"/>
    <x v="0"/>
    <m/>
    <m/>
    <m/>
    <x v="4"/>
    <x v="0"/>
    <m/>
    <m/>
    <m/>
    <m/>
    <s v=" "/>
    <s v="130012K05S-AAEV"/>
    <s v="                    "/>
    <s v="11"/>
    <s v="MR1"/>
    <s v="NULL"/>
    <s v="NULL"/>
    <s v="MSOL-TA6VK05S"/>
    <s v="         4"/>
    <m/>
    <s v="NULL"/>
    <s v="0"/>
    <m/>
    <m/>
    <m/>
    <m/>
    <m/>
    <m/>
    <m/>
    <x v="5"/>
  </r>
  <r>
    <s v="INC-2013-013641"/>
    <s v="    626705"/>
    <s v="13-13458"/>
    <x v="7"/>
    <m/>
    <m/>
    <s v="NULL"/>
    <m/>
    <s v="A"/>
    <s v="Approuvé"/>
    <s v="C35"/>
    <s v="UKAD"/>
    <s v="B"/>
    <x v="2"/>
    <s v="Al"/>
    <s v=" 5.89"/>
    <s v=" 5.89"/>
    <m/>
    <m/>
    <s v="5.90"/>
    <s v="6.30"/>
    <s v="NULL"/>
    <s v="NULL"/>
    <s v=" "/>
    <s v="NULL"/>
    <x v="1"/>
    <m/>
    <m/>
    <m/>
    <x v="2"/>
    <x v="1"/>
    <m/>
    <m/>
    <m/>
    <m/>
    <s v=" "/>
    <s v="120011K05F-AAFP"/>
    <s v="                    "/>
    <s v="23X"/>
    <s v="1"/>
    <s v="NULL"/>
    <s v="NULL"/>
    <s v="MSOL-TA6VK05F"/>
    <s v="         6"/>
    <m/>
    <s v="NULL"/>
    <s v="0"/>
    <m/>
    <m/>
    <m/>
    <m/>
    <m/>
    <m/>
    <m/>
    <x v="6"/>
  </r>
  <r>
    <s v="INC-2013-014901"/>
    <s v="    637446"/>
    <s v="13-14254"/>
    <x v="8"/>
    <m/>
    <s v="ET13-489"/>
    <s v="NULL"/>
    <m/>
    <s v="A"/>
    <s v="Approuvé"/>
    <s v="C35"/>
    <s v="UKAD"/>
    <s v="B"/>
    <x v="2"/>
    <s v="Al"/>
    <s v=" 6.10"/>
    <s v=" 6.05"/>
    <s v=" 6.10"/>
    <s v=" 6.05"/>
    <s v="6.10"/>
    <s v="6.60"/>
    <s v="NULL"/>
    <s v="NULL"/>
    <s v=" "/>
    <s v="NULL"/>
    <x v="0"/>
    <m/>
    <m/>
    <m/>
    <x v="5"/>
    <x v="0"/>
    <m/>
    <m/>
    <m/>
    <m/>
    <s v="ET13-489"/>
    <s v="130013K05S-AAFK"/>
    <s v="                    "/>
    <s v="11"/>
    <s v="C1"/>
    <s v="NULL"/>
    <s v="NULL"/>
    <s v="MSOL-TA6VK05S"/>
    <s v="         4"/>
    <m/>
    <s v="NULL"/>
    <s v="0"/>
    <m/>
    <m/>
    <m/>
    <m/>
    <m/>
    <m/>
    <m/>
    <x v="7"/>
  </r>
  <r>
    <s v="INC-2013-017946"/>
    <s v="    669888"/>
    <s v="13-16644"/>
    <x v="9"/>
    <m/>
    <s v="ET13-680"/>
    <s v="NULL"/>
    <m/>
    <s v="A"/>
    <s v="Approuvé"/>
    <s v="C35"/>
    <s v="UKAD"/>
    <s v="B"/>
    <x v="2"/>
    <s v="Al"/>
    <s v=" 6.60"/>
    <s v=" 6.64"/>
    <s v=" 6.60"/>
    <s v=" 6.64"/>
    <s v="6.10"/>
    <s v="6.60"/>
    <s v="NULL"/>
    <s v="NULL"/>
    <s v=" "/>
    <s v="NULL"/>
    <x v="0"/>
    <m/>
    <m/>
    <m/>
    <x v="1"/>
    <x v="0"/>
    <m/>
    <m/>
    <m/>
    <m/>
    <s v="ET13-680"/>
    <s v="130047K05S-AAHC"/>
    <s v="                    "/>
    <s v="11"/>
    <s v="MR1"/>
    <s v="NULL"/>
    <s v="NULL"/>
    <s v="MSOL-TA6VK05S"/>
    <s v="         4"/>
    <m/>
    <s v="NULL"/>
    <s v="0"/>
    <m/>
    <m/>
    <m/>
    <m/>
    <m/>
    <m/>
    <m/>
    <x v="8"/>
  </r>
  <r>
    <s v="INC-2014-001898"/>
    <s v="    713702"/>
    <s v="14-00946"/>
    <x v="10"/>
    <m/>
    <s v="ET14-047"/>
    <s v="NULL"/>
    <m/>
    <s v="A"/>
    <s v="Approuvé"/>
    <s v="T6F"/>
    <s v="UKAD"/>
    <s v="B"/>
    <x v="0"/>
    <s v="Z"/>
    <s v="20"/>
    <s v="16.00"/>
    <s v="20"/>
    <s v="16.00"/>
    <s v="&gt;=20.0"/>
    <s v="          "/>
    <s v="NULL"/>
    <s v="NULL"/>
    <s v=" "/>
    <s v="NULL"/>
    <x v="0"/>
    <m/>
    <m/>
    <m/>
    <x v="6"/>
    <x v="0"/>
    <m/>
    <m/>
    <m/>
    <m/>
    <s v="ET14-047"/>
    <s v="130069K05S"/>
    <s v="                    "/>
    <s v="11"/>
    <s v="1"/>
    <s v="NULL"/>
    <s v="NULL"/>
    <s v="U-K05SPA-PF01"/>
    <s v="         3"/>
    <m/>
    <s v="NULL"/>
    <s v="0"/>
    <m/>
    <m/>
    <m/>
    <m/>
    <m/>
    <m/>
    <m/>
    <x v="9"/>
  </r>
  <r>
    <s v="INC-2014-001901"/>
    <s v="    709933"/>
    <s v="14-00693"/>
    <x v="11"/>
    <m/>
    <s v="ET14-037"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ET14-037"/>
    <s v="130059K05S"/>
    <s v="                    "/>
    <s v="11"/>
    <s v="1"/>
    <s v="NULL"/>
    <s v="NULL"/>
    <s v="U-K05SPA-PF01"/>
    <s v="         3"/>
    <m/>
    <s v="NULL"/>
    <s v="0"/>
    <m/>
    <m/>
    <m/>
    <m/>
    <m/>
    <m/>
    <m/>
    <x v="9"/>
  </r>
  <r>
    <s v="INC-2014-001902"/>
    <s v="    713702"/>
    <s v="14-00946"/>
    <x v="10"/>
    <m/>
    <s v="ET14-047"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ET14-047"/>
    <s v="130069K05S"/>
    <s v="                    "/>
    <s v="11"/>
    <s v="1"/>
    <s v="NULL"/>
    <s v="NULL"/>
    <s v="U-K05SPA-PF01"/>
    <s v="         3"/>
    <m/>
    <s v="NULL"/>
    <s v="0"/>
    <m/>
    <m/>
    <m/>
    <m/>
    <m/>
    <m/>
    <m/>
    <x v="9"/>
  </r>
  <r>
    <s v="INC-2014-002391"/>
    <s v="    723270"/>
    <s v="14-01614"/>
    <x v="12"/>
    <m/>
    <m/>
    <s v="NULL"/>
    <m/>
    <s v="A"/>
    <s v="Approuvé"/>
    <s v="C35"/>
    <s v="UKAD"/>
    <s v="B"/>
    <x v="2"/>
    <s v="O2"/>
    <s v="0.173"/>
    <s v="0.179"/>
    <s v="0.173"/>
    <s v="0.179"/>
    <s v="0.14"/>
    <s v="0.17"/>
    <s v="NULL"/>
    <s v="NULL"/>
    <s v=" "/>
    <s v="NULL"/>
    <x v="0"/>
    <m/>
    <m/>
    <m/>
    <x v="2"/>
    <x v="1"/>
    <m/>
    <m/>
    <m/>
    <m/>
    <s v=" "/>
    <s v="130037K05F"/>
    <s v="                    "/>
    <s v="11"/>
    <s v="10MM1"/>
    <s v="NULL"/>
    <s v="NULL"/>
    <s v="MSOL-TA6VK05F"/>
    <s v="         8"/>
    <m/>
    <s v="NULL"/>
    <s v="0"/>
    <m/>
    <m/>
    <m/>
    <m/>
    <m/>
    <m/>
    <m/>
    <x v="10"/>
  </r>
  <r>
    <s v="INC-2014-006239"/>
    <s v="    768226"/>
    <s v="14-04318"/>
    <x v="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 "/>
    <s v="130127K05S"/>
    <s v="                    "/>
    <s v="11"/>
    <s v="TPT1"/>
    <s v="NULL"/>
    <s v="NULL"/>
    <s v="U-K05SPA-PF01"/>
    <s v="         5"/>
    <m/>
    <s v="NULL"/>
    <s v="0"/>
    <m/>
    <m/>
    <m/>
    <m/>
    <m/>
    <m/>
    <m/>
    <x v="11"/>
  </r>
  <r>
    <s v="INC-2014-007215"/>
    <s v="    789137"/>
    <s v="14-05553"/>
    <x v="14"/>
    <m/>
    <m/>
    <s v="NULL"/>
    <m/>
    <s v="A"/>
    <s v="Approuvé"/>
    <s v="T6F"/>
    <s v="UKAD"/>
    <s v="B"/>
    <x v="0"/>
    <s v="Z"/>
    <s v="20"/>
    <s v="19.00"/>
    <s v="20"/>
    <s v="19.00"/>
    <s v="&gt;=20.0"/>
    <s v="          "/>
    <s v="NULL"/>
    <s v="NULL"/>
    <s v=" "/>
    <s v="NULL"/>
    <x v="0"/>
    <m/>
    <m/>
    <m/>
    <x v="1"/>
    <x v="0"/>
    <m/>
    <m/>
    <m/>
    <m/>
    <s v=" "/>
    <s v="130136K05S"/>
    <s v="                    "/>
    <s v="11"/>
    <s v="1"/>
    <s v="NULL"/>
    <s v="NULL"/>
    <s v="U-K05SPA-PF01"/>
    <s v="         5"/>
    <m/>
    <s v="NULL"/>
    <s v="0"/>
    <m/>
    <m/>
    <m/>
    <m/>
    <m/>
    <m/>
    <m/>
    <x v="12"/>
  </r>
  <r>
    <s v="INC-2014-007237"/>
    <s v="    789137"/>
    <s v="14-05553"/>
    <x v="1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 "/>
    <s v="130136K05S"/>
    <s v="                    "/>
    <s v="11"/>
    <s v="1"/>
    <s v="NULL"/>
    <s v="NULL"/>
    <s v="U-K05SPA-PF01"/>
    <s v="         5"/>
    <m/>
    <s v="NULL"/>
    <s v="0"/>
    <m/>
    <m/>
    <m/>
    <m/>
    <m/>
    <m/>
    <m/>
    <x v="12"/>
  </r>
  <r>
    <s v="INC-2014-007627"/>
    <s v="    792318"/>
    <s v="14-05787"/>
    <x v="15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079K05S"/>
    <s v="                    "/>
    <s v="11"/>
    <s v="1"/>
    <s v="NULL"/>
    <s v="NULL"/>
    <s v="U-K05SPA-PF01"/>
    <s v="         5"/>
    <m/>
    <s v="NULL"/>
    <s v="0"/>
    <m/>
    <m/>
    <m/>
    <m/>
    <m/>
    <m/>
    <m/>
    <x v="13"/>
  </r>
  <r>
    <s v="INC-2014-007863"/>
    <s v="    795250"/>
    <s v="14-05987"/>
    <x v="16"/>
    <m/>
    <m/>
    <s v="NULL"/>
    <m/>
    <s v="A"/>
    <s v="Approuvé"/>
    <s v="C35"/>
    <s v="UKAD"/>
    <s v="B"/>
    <x v="2"/>
    <s v="Betatransus_DY"/>
    <s v="1785"/>
    <s v="1784"/>
    <s v="1785"/>
    <s v="1784"/>
    <s v="&gt;=1785.0"/>
    <s v="          "/>
    <s v="NULL"/>
    <s v="NULL"/>
    <s v=" "/>
    <s v="NULL"/>
    <x v="0"/>
    <m/>
    <m/>
    <m/>
    <x v="2"/>
    <x v="1"/>
    <m/>
    <m/>
    <m/>
    <m/>
    <s v=" "/>
    <s v="130057K05F"/>
    <s v="                    "/>
    <s v="2X"/>
    <s v="MR1"/>
    <s v="NULL"/>
    <s v="NULL"/>
    <s v="MSOL-TA6VK05F"/>
    <s v="         8"/>
    <m/>
    <s v="NULL"/>
    <s v="0"/>
    <m/>
    <m/>
    <m/>
    <m/>
    <m/>
    <m/>
    <m/>
    <x v="14"/>
  </r>
  <r>
    <s v="INC-2014-008059"/>
    <s v="    795026"/>
    <s v="14-05977"/>
    <x v="17"/>
    <m/>
    <s v="ET14-283"/>
    <s v="NULL"/>
    <m/>
    <s v="A"/>
    <s v="Approuvé"/>
    <s v="C35"/>
    <s v="UKAD"/>
    <s v="B"/>
    <x v="2"/>
    <s v="O2"/>
    <s v="0.200"/>
    <s v="0.216"/>
    <s v="0.200"/>
    <s v="0.216"/>
    <s v="0.16"/>
    <s v="0.20"/>
    <s v="NULL"/>
    <s v="NULL"/>
    <s v=" "/>
    <s v="NULL"/>
    <x v="0"/>
    <m/>
    <m/>
    <m/>
    <x v="4"/>
    <x v="0"/>
    <m/>
    <m/>
    <m/>
    <m/>
    <s v="ET14-283"/>
    <s v="130114K05S"/>
    <s v="                    "/>
    <s v="32X"/>
    <s v="MR1"/>
    <s v="NULL"/>
    <s v="NULL"/>
    <s v="MSOL-TA6VK05S"/>
    <s v="         7"/>
    <m/>
    <s v="NULL"/>
    <s v="0"/>
    <m/>
    <m/>
    <m/>
    <m/>
    <m/>
    <m/>
    <m/>
    <x v="15"/>
  </r>
  <r>
    <s v="INC-2014-008440"/>
    <s v="    798376"/>
    <s v="14-06185"/>
    <x v="18"/>
    <m/>
    <s v="ET14-294"/>
    <s v="NULL"/>
    <m/>
    <s v="A"/>
    <s v="Approuvé"/>
    <s v="C35"/>
    <s v="UKAD"/>
    <s v="B"/>
    <x v="2"/>
    <s v="O2"/>
    <s v="0.200"/>
    <s v="0.206"/>
    <s v="0.200"/>
    <s v="0.206"/>
    <s v="0.16"/>
    <s v="0.20"/>
    <s v="NULL"/>
    <s v="NULL"/>
    <s v=" "/>
    <s v="NULL"/>
    <x v="0"/>
    <m/>
    <m/>
    <m/>
    <x v="4"/>
    <x v="0"/>
    <m/>
    <m/>
    <m/>
    <m/>
    <s v="ET14-294"/>
    <s v="130141K05S"/>
    <s v="                    "/>
    <s v="11"/>
    <s v="P1"/>
    <s v="NULL"/>
    <s v="NULL"/>
    <s v="MSOL-TA6VK05S"/>
    <s v="         7"/>
    <m/>
    <s v="NULL"/>
    <s v="0"/>
    <m/>
    <m/>
    <m/>
    <m/>
    <m/>
    <m/>
    <m/>
    <x v="16"/>
  </r>
  <r>
    <s v="INC-2014-010903"/>
    <s v="    826126"/>
    <s v="14-07856"/>
    <x v="19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x v="6"/>
    <x v="0"/>
    <m/>
    <m/>
    <m/>
    <m/>
    <s v=" "/>
    <s v="130174K05S"/>
    <s v="                    "/>
    <s v="11"/>
    <s v="MR1"/>
    <s v="NULL"/>
    <s v="NULL"/>
    <s v="MSOL-TA6VK05S"/>
    <s v="         7"/>
    <m/>
    <s v="NULL"/>
    <s v="0"/>
    <m/>
    <m/>
    <m/>
    <m/>
    <m/>
    <m/>
    <m/>
    <x v="17"/>
  </r>
  <r>
    <s v="INC-2014-011185"/>
    <s v="    826025"/>
    <s v="14-07854"/>
    <x v="20"/>
    <m/>
    <s v="ET14-377"/>
    <s v="NULL"/>
    <m/>
    <s v="A"/>
    <s v="Approuvé"/>
    <s v="C35"/>
    <s v="UKAD"/>
    <s v="B"/>
    <x v="2"/>
    <s v="O2"/>
    <s v="0.185"/>
    <s v="0.206"/>
    <s v="0.185"/>
    <s v="0.206"/>
    <s v="0.16"/>
    <s v="0.20"/>
    <s v="NULL"/>
    <s v="NULL"/>
    <s v=" "/>
    <s v="NULL"/>
    <x v="2"/>
    <m/>
    <m/>
    <m/>
    <x v="6"/>
    <x v="0"/>
    <m/>
    <m/>
    <m/>
    <m/>
    <s v="ET14-377"/>
    <s v="130112K05S"/>
    <s v="                    "/>
    <s v="11"/>
    <s v="P1"/>
    <s v="NULL"/>
    <s v="NULL"/>
    <s v="MSOL-TA6VK05S"/>
    <s v="         7"/>
    <m/>
    <s v="NULL"/>
    <s v="0"/>
    <m/>
    <m/>
    <m/>
    <m/>
    <m/>
    <m/>
    <m/>
    <x v="18"/>
  </r>
  <r>
    <s v="INC-2014-011675"/>
    <s v="    831290"/>
    <s v="14-08192"/>
    <x v="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 "/>
    <s v="130164K05S"/>
    <s v="                    "/>
    <s v="11"/>
    <s v="TMT1"/>
    <s v="NULL"/>
    <s v="NULL"/>
    <s v="U-K05SPA-PF01"/>
    <s v="         5"/>
    <m/>
    <s v="NULL"/>
    <s v="0"/>
    <m/>
    <m/>
    <m/>
    <m/>
    <m/>
    <m/>
    <m/>
    <x v="19"/>
  </r>
  <r>
    <s v="INC-2014-011676"/>
    <s v="    831291"/>
    <s v="14-08192"/>
    <x v="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 "/>
    <s v="130164K05S"/>
    <s v="                    "/>
    <s v="11"/>
    <s v="TCT1"/>
    <s v="NULL"/>
    <s v="NULL"/>
    <s v="U-K05SPA-PF01"/>
    <s v="         5"/>
    <m/>
    <s v="NULL"/>
    <s v="0"/>
    <m/>
    <m/>
    <m/>
    <m/>
    <m/>
    <m/>
    <m/>
    <x v="19"/>
  </r>
  <r>
    <s v="INC-2014-011813"/>
    <s v="    831278"/>
    <s v="14-08191"/>
    <x v="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 "/>
    <s v="130172K05S"/>
    <s v="                    "/>
    <s v="32X"/>
    <s v="PPT1"/>
    <s v="NULL"/>
    <s v="NULL"/>
    <s v="U-K05SPA-PF01"/>
    <s v="         5"/>
    <m/>
    <s v="NULL"/>
    <s v="0"/>
    <m/>
    <m/>
    <m/>
    <m/>
    <m/>
    <m/>
    <m/>
    <x v="20"/>
  </r>
  <r>
    <s v="INC-2014-011879"/>
    <s v="    835912"/>
    <s v="14-08457"/>
    <x v="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"/>
    <x v="0"/>
    <m/>
    <m/>
    <m/>
    <m/>
    <s v=" "/>
    <s v="130013K23A"/>
    <s v="                    "/>
    <s v="33X"/>
    <s v="PT1"/>
    <s v="NULL"/>
    <s v="NULL"/>
    <s v="U-K23APA-PF01"/>
    <s v="         4"/>
    <m/>
    <s v="NULL"/>
    <s v="0"/>
    <m/>
    <m/>
    <m/>
    <m/>
    <m/>
    <m/>
    <m/>
    <x v="20"/>
  </r>
  <r>
    <s v="INC-2014-011880"/>
    <s v="    835911"/>
    <s v="14-08457"/>
    <x v="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"/>
    <x v="0"/>
    <m/>
    <m/>
    <m/>
    <m/>
    <s v=" "/>
    <s v="130013K23A"/>
    <s v="                    "/>
    <s v="33X"/>
    <s v="PL1"/>
    <s v="NULL"/>
    <s v="NULL"/>
    <s v="U-K23APA-PF01"/>
    <s v="         4"/>
    <m/>
    <s v="NULL"/>
    <s v="0"/>
    <m/>
    <m/>
    <m/>
    <m/>
    <m/>
    <m/>
    <m/>
    <x v="20"/>
  </r>
  <r>
    <s v="INC-2014-011914"/>
    <s v="    840143"/>
    <s v="14-08189"/>
    <x v="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 "/>
    <s v="130158K05S"/>
    <s v="                    "/>
    <s v="11"/>
    <s v="TPT1"/>
    <s v="NULL"/>
    <s v="NULL"/>
    <s v="U-K05SPA-PF01"/>
    <s v="         5"/>
    <m/>
    <s v="NULL"/>
    <s v="0"/>
    <m/>
    <m/>
    <m/>
    <m/>
    <m/>
    <m/>
    <m/>
    <x v="21"/>
  </r>
  <r>
    <s v="INC-2014-011915"/>
    <s v="    840144"/>
    <s v="14-08189"/>
    <x v="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 "/>
    <s v="130158K05S"/>
    <s v="                    "/>
    <s v="11"/>
    <s v="TMT1"/>
    <s v="NULL"/>
    <s v="NULL"/>
    <s v="U-K05SPA-PF01"/>
    <s v="         5"/>
    <m/>
    <s v="NULL"/>
    <s v="0"/>
    <m/>
    <m/>
    <m/>
    <m/>
    <m/>
    <m/>
    <m/>
    <x v="21"/>
  </r>
  <r>
    <s v="INC-2014-012221"/>
    <s v="    835783"/>
    <s v="14-08453"/>
    <x v="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30152K05S"/>
    <s v="                    "/>
    <s v="21"/>
    <s v="XPL1"/>
    <s v="NULL"/>
    <s v="NULL"/>
    <s v="U-K05SPA-PF01"/>
    <s v="         5"/>
    <m/>
    <s v="NULL"/>
    <s v="0"/>
    <m/>
    <m/>
    <m/>
    <m/>
    <m/>
    <m/>
    <m/>
    <x v="22"/>
  </r>
  <r>
    <s v="INC-2014-012222"/>
    <s v="    835777"/>
    <s v="14-08453"/>
    <x v="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30152K05S"/>
    <s v="                    "/>
    <s v="11"/>
    <s v="TPT1"/>
    <s v="NULL"/>
    <s v="NULL"/>
    <s v="U-K05SPA-PF01"/>
    <s v="         5"/>
    <m/>
    <s v="NULL"/>
    <s v="0"/>
    <m/>
    <m/>
    <m/>
    <m/>
    <m/>
    <m/>
    <m/>
    <x v="22"/>
  </r>
  <r>
    <s v="INC-2014-012223"/>
    <s v="    835776"/>
    <s v="14-08453"/>
    <x v="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30152K05S"/>
    <s v="                    "/>
    <s v="11"/>
    <s v="TPL1"/>
    <s v="NULL"/>
    <s v="NULL"/>
    <s v="U-K05SPA-PF01"/>
    <s v="         5"/>
    <m/>
    <s v="NULL"/>
    <s v="0"/>
    <m/>
    <m/>
    <m/>
    <m/>
    <m/>
    <m/>
    <m/>
    <x v="22"/>
  </r>
  <r>
    <s v="INC-2014-012640"/>
    <s v="    837603"/>
    <s v="14-08549"/>
    <x v="26"/>
    <m/>
    <s v="290637.01PF047469TA6VEL"/>
    <s v="PF047469TA6VEL"/>
    <s v="TA6VELI*RT***EC*--*BR*55**3000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000290637"/>
    <s v="4500001662 10"/>
    <m/>
    <x v="3"/>
    <x v="2"/>
    <m/>
    <s v="1169"/>
    <m/>
    <s v="AQU001 / STUK6001"/>
    <s v="290637.01PF047469TA6VE"/>
    <s v="130005K23A"/>
    <s v="                    "/>
    <s v="AANO121/8"/>
    <s v="TC1"/>
    <s v="13931-01"/>
    <s v="AQU001 / M4357 / STUK6001"/>
    <s v="U-K23AST-Q-PF03"/>
    <s v="         5"/>
    <m/>
    <s v="TA6VELI"/>
    <s v="0"/>
    <m/>
    <s v="0080024920"/>
    <s v="UKAD"/>
    <s v="RD62 - Lieu-dit La Croix de Biolet   63780 SAINT-GEORGES DE MONS FR"/>
    <m/>
    <m/>
    <m/>
    <x v="23"/>
  </r>
  <r>
    <s v="INC-2014-013080"/>
    <s v="    845426"/>
    <s v="14-09041"/>
    <x v="27"/>
    <m/>
    <m/>
    <s v="NULL"/>
    <m/>
    <s v="A"/>
    <s v="Approuvé"/>
    <s v="T6F"/>
    <s v="UKAD"/>
    <s v="B"/>
    <x v="0"/>
    <s v="Z"/>
    <s v="20"/>
    <s v="19.00"/>
    <s v="20"/>
    <s v="19.00"/>
    <s v="&gt;=20.0"/>
    <s v="          "/>
    <s v="NULL"/>
    <s v="NULL"/>
    <s v=" "/>
    <s v="NULL"/>
    <x v="0"/>
    <m/>
    <m/>
    <m/>
    <x v="6"/>
    <x v="0"/>
    <m/>
    <m/>
    <m/>
    <m/>
    <s v=" "/>
    <s v="130170K05S"/>
    <s v="                    "/>
    <s v="11"/>
    <s v="1"/>
    <s v="NULL"/>
    <s v="NULL"/>
    <s v="U-K05SPA-PF01"/>
    <s v="         5"/>
    <m/>
    <s v="NULL"/>
    <s v="0"/>
    <m/>
    <m/>
    <m/>
    <m/>
    <m/>
    <m/>
    <m/>
    <x v="24"/>
  </r>
  <r>
    <s v="INC-2014-013081"/>
    <s v="    845452"/>
    <s v="14-09042"/>
    <x v="28"/>
    <m/>
    <m/>
    <s v="NULL"/>
    <m/>
    <s v="A"/>
    <s v="Approuvé"/>
    <s v="T6F"/>
    <s v="UKAD"/>
    <s v="B"/>
    <x v="0"/>
    <s v="Z"/>
    <s v="20"/>
    <s v="19.00"/>
    <s v="20"/>
    <s v="19.00"/>
    <s v="&gt;=20.0"/>
    <s v="          "/>
    <s v="NULL"/>
    <s v="NULL"/>
    <s v=" "/>
    <s v="NULL"/>
    <x v="0"/>
    <m/>
    <m/>
    <m/>
    <x v="6"/>
    <x v="0"/>
    <m/>
    <m/>
    <m/>
    <m/>
    <s v=" "/>
    <s v="130179K05S"/>
    <s v="                    "/>
    <s v="11"/>
    <s v="1"/>
    <s v="NULL"/>
    <s v="NULL"/>
    <s v="U-K05SPA-PF01"/>
    <s v="         5"/>
    <m/>
    <s v="NULL"/>
    <s v="0"/>
    <m/>
    <m/>
    <m/>
    <m/>
    <m/>
    <m/>
    <m/>
    <x v="24"/>
  </r>
  <r>
    <s v="INC-2014-013082"/>
    <s v="    845426"/>
    <s v="14-09041"/>
    <x v="27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0K05S"/>
    <s v="                    "/>
    <s v="11"/>
    <s v="1"/>
    <s v="NULL"/>
    <s v="NULL"/>
    <s v="U-K05SPA-PF01"/>
    <s v="         5"/>
    <m/>
    <s v="NULL"/>
    <s v="0"/>
    <m/>
    <m/>
    <m/>
    <m/>
    <m/>
    <m/>
    <m/>
    <x v="24"/>
  </r>
  <r>
    <s v="INC-2014-013083"/>
    <s v="    845452"/>
    <s v="14-09042"/>
    <x v="2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9K05S"/>
    <s v="                    "/>
    <s v="11"/>
    <s v="1"/>
    <s v="NULL"/>
    <s v="NULL"/>
    <s v="U-K05SPA-PF01"/>
    <s v="         5"/>
    <m/>
    <s v="NULL"/>
    <s v="0"/>
    <m/>
    <m/>
    <m/>
    <m/>
    <m/>
    <m/>
    <m/>
    <x v="24"/>
  </r>
  <r>
    <s v="INC-2014-013688"/>
    <s v="    849835"/>
    <s v="14-09310"/>
    <x v="2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30167K05S"/>
    <s v="                    "/>
    <s v="21"/>
    <s v="XCL1"/>
    <s v="NULL"/>
    <s v="NULL"/>
    <s v="U-K05SPA-PF01"/>
    <s v="         5"/>
    <m/>
    <s v="NULL"/>
    <s v="0"/>
    <m/>
    <m/>
    <m/>
    <m/>
    <m/>
    <m/>
    <m/>
    <x v="25"/>
  </r>
  <r>
    <s v="INC-2014-013689"/>
    <s v="    849836"/>
    <s v="14-09310"/>
    <x v="2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30167K05S"/>
    <s v="                    "/>
    <s v="21"/>
    <s v="XML1"/>
    <s v="NULL"/>
    <s v="NULL"/>
    <s v="U-K05SPA-PF01"/>
    <s v="         5"/>
    <m/>
    <s v="NULL"/>
    <s v="0"/>
    <m/>
    <m/>
    <m/>
    <m/>
    <m/>
    <m/>
    <m/>
    <x v="25"/>
  </r>
  <r>
    <s v="INC-2014-013690"/>
    <s v="    849837"/>
    <s v="14-09310"/>
    <x v="2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30167K05S"/>
    <s v="                    "/>
    <s v="21"/>
    <s v="XPL1"/>
    <s v="NULL"/>
    <s v="NULL"/>
    <s v="U-K05SPA-PF01"/>
    <s v="         5"/>
    <m/>
    <s v="NULL"/>
    <s v="0"/>
    <m/>
    <m/>
    <m/>
    <m/>
    <m/>
    <m/>
    <m/>
    <x v="25"/>
  </r>
  <r>
    <s v="INC-2014-013691"/>
    <s v="    849838"/>
    <s v="14-09310"/>
    <x v="2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30167K05S"/>
    <s v="                    "/>
    <s v="21"/>
    <s v="XPT1"/>
    <s v="NULL"/>
    <s v="NULL"/>
    <s v="U-K05SPA-PF01"/>
    <s v="         5"/>
    <m/>
    <s v="NULL"/>
    <s v="0"/>
    <m/>
    <m/>
    <m/>
    <m/>
    <m/>
    <m/>
    <m/>
    <x v="25"/>
  </r>
  <r>
    <s v="INC-2014-013692"/>
    <s v="    849839"/>
    <s v="14-09310"/>
    <x v="2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30167K05S"/>
    <s v="                    "/>
    <s v="21"/>
    <s v="XMT1"/>
    <s v="NULL"/>
    <s v="NULL"/>
    <s v="U-K05SPA-PF01"/>
    <s v="         5"/>
    <m/>
    <s v="NULL"/>
    <s v="0"/>
    <m/>
    <m/>
    <m/>
    <m/>
    <m/>
    <m/>
    <m/>
    <x v="25"/>
  </r>
  <r>
    <s v="INC-2014-013694"/>
    <s v="    849840"/>
    <s v="14-09310"/>
    <x v="2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30167K05S"/>
    <s v="                    "/>
    <s v="21"/>
    <s v="XCT1"/>
    <s v="NULL"/>
    <s v="NULL"/>
    <s v="U-K05SPA-PF01"/>
    <s v="         5"/>
    <m/>
    <s v="NULL"/>
    <s v="0"/>
    <m/>
    <m/>
    <m/>
    <m/>
    <m/>
    <m/>
    <m/>
    <x v="25"/>
  </r>
  <r>
    <s v="INC-2014-014175"/>
    <s v="    852957"/>
    <s v="14-09541"/>
    <x v="30"/>
    <m/>
    <m/>
    <s v="NULL"/>
    <m/>
    <s v="A"/>
    <s v="Approuvé"/>
    <s v="C35"/>
    <s v="UKAD"/>
    <s v="B"/>
    <x v="2"/>
    <s v="O2"/>
    <s v="0.200"/>
    <s v="0.201"/>
    <s v="0.200"/>
    <s v="0.201"/>
    <s v="0.16"/>
    <s v="0.20"/>
    <s v="NULL"/>
    <s v="NULL"/>
    <s v=" "/>
    <s v="NULL"/>
    <x v="0"/>
    <m/>
    <m/>
    <m/>
    <x v="8"/>
    <x v="3"/>
    <m/>
    <m/>
    <m/>
    <m/>
    <s v=" "/>
    <s v="140004K05S"/>
    <s v="                    "/>
    <s v="11"/>
    <s v="MR1"/>
    <s v="NULL"/>
    <s v="NULL"/>
    <s v="MSOL-TA6VK05S"/>
    <s v="         7"/>
    <m/>
    <s v="NULL"/>
    <s v="0"/>
    <m/>
    <m/>
    <m/>
    <m/>
    <m/>
    <m/>
    <m/>
    <x v="26"/>
  </r>
  <r>
    <s v="INC-2014-016124"/>
    <s v="    864028"/>
    <s v="14-10176"/>
    <x v="31"/>
    <m/>
    <m/>
    <s v="NULL"/>
    <m/>
    <s v="A"/>
    <s v="Approuvé"/>
    <s v="C35"/>
    <s v="UKAD"/>
    <s v="B"/>
    <x v="2"/>
    <s v="Al"/>
    <s v=" 6.30"/>
    <s v=" 6.25"/>
    <s v=" 6.30"/>
    <s v=" 6.25"/>
    <s v="6.10"/>
    <s v="6.60"/>
    <s v="NULL"/>
    <s v="NULL"/>
    <s v=" "/>
    <s v="NULL"/>
    <x v="0"/>
    <m/>
    <m/>
    <m/>
    <x v="6"/>
    <x v="0"/>
    <m/>
    <m/>
    <m/>
    <m/>
    <s v=" "/>
    <s v="140008K05S"/>
    <s v="                    "/>
    <s v="22X"/>
    <s v="MR1"/>
    <s v="NULL"/>
    <s v="NULL"/>
    <s v="MSOL-TA6VK05S"/>
    <s v="         7"/>
    <m/>
    <s v="NULL"/>
    <s v="0"/>
    <m/>
    <m/>
    <m/>
    <m/>
    <m/>
    <m/>
    <m/>
    <x v="27"/>
  </r>
  <r>
    <s v="INC-2014-019150"/>
    <s v="    904975"/>
    <s v="14-12769"/>
    <x v="32"/>
    <m/>
    <s v="291793.01PF047470TA6VEL"/>
    <s v="PF047470TA6VEL"/>
    <s v="TA6VELI*RT***EC*--*BR*60**3000"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s v="000291793"/>
    <s v="4500001861"/>
    <m/>
    <x v="3"/>
    <x v="2"/>
    <m/>
    <s v="1598"/>
    <m/>
    <s v="AQU001 / STUK6001"/>
    <s v="291793.01PF047470TA6VE"/>
    <s v="130005K23A"/>
    <s v="                    "/>
    <s v="321.5X"/>
    <s v="PP1"/>
    <s v="13931-01"/>
    <s v="AQU001 / M4357 / STUK6001"/>
    <s v="U-K23AST-Q-PF03"/>
    <s v="         6"/>
    <m/>
    <s v="TA6VELI"/>
    <s v="0"/>
    <m/>
    <s v="0080031731"/>
    <s v="UKAD"/>
    <s v="RD62 - Lieu-dit La Croix de Biolet   63780 SAINT-GEORGES DE MONS FR"/>
    <m/>
    <m/>
    <m/>
    <x v="28"/>
  </r>
  <r>
    <s v="INC-2014-019481"/>
    <s v="    910013"/>
    <s v="14-12529"/>
    <x v="33"/>
    <m/>
    <m/>
    <s v="NULL"/>
    <m/>
    <s v="A"/>
    <s v="Approuvé"/>
    <s v="C35"/>
    <s v="UKAD"/>
    <s v="B"/>
    <x v="2"/>
    <s v="O2"/>
    <s v="0.160"/>
    <s v="0.158"/>
    <s v="0.160"/>
    <s v="0.158"/>
    <s v="0.17"/>
    <s v="0.20"/>
    <s v="NULL"/>
    <s v="NULL"/>
    <s v=" "/>
    <s v="NULL"/>
    <x v="0"/>
    <m/>
    <m/>
    <m/>
    <x v="6"/>
    <x v="0"/>
    <m/>
    <m/>
    <m/>
    <m/>
    <s v=" "/>
    <s v="140031K05S"/>
    <s v="                    "/>
    <s v="22X"/>
    <s v="MR1"/>
    <s v="NULL"/>
    <s v="NULL"/>
    <s v="MSOL-TA6VK05S"/>
    <s v="         9"/>
    <m/>
    <s v="NULL"/>
    <s v="0"/>
    <m/>
    <m/>
    <m/>
    <m/>
    <m/>
    <m/>
    <m/>
    <x v="29"/>
  </r>
  <r>
    <s v="INC-2014-019670"/>
    <s v="    902752"/>
    <s v="14-12602"/>
    <x v="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027K05S"/>
    <s v="                    "/>
    <s v="11"/>
    <s v="TPT1"/>
    <s v="NULL"/>
    <s v="NULL"/>
    <s v="U-K05SPA-PF01"/>
    <s v="         6"/>
    <m/>
    <s v="NULL"/>
    <s v="0"/>
    <m/>
    <m/>
    <m/>
    <m/>
    <m/>
    <m/>
    <m/>
    <x v="30"/>
  </r>
  <r>
    <s v="INC-2014-019671"/>
    <s v="    902751"/>
    <s v="14-12602"/>
    <x v="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027K05S"/>
    <s v="                    "/>
    <s v="11"/>
    <s v="TPL1"/>
    <s v="NULL"/>
    <s v="NULL"/>
    <s v="U-K05SPA-PF01"/>
    <s v="         6"/>
    <m/>
    <s v="NULL"/>
    <s v="0"/>
    <m/>
    <m/>
    <m/>
    <m/>
    <m/>
    <m/>
    <m/>
    <x v="30"/>
  </r>
  <r>
    <s v="INC-2014-020186"/>
    <s v="    910763"/>
    <s v="14-13133"/>
    <x v="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036K05S"/>
    <s v="                    "/>
    <s v="11"/>
    <s v="TPL1"/>
    <s v="NULL"/>
    <s v="NULL"/>
    <s v="U-K05SPA-PF01"/>
    <s v="         6"/>
    <m/>
    <s v="NULL"/>
    <s v="0"/>
    <m/>
    <m/>
    <m/>
    <m/>
    <m/>
    <m/>
    <m/>
    <x v="31"/>
  </r>
  <r>
    <s v="INC-2014-020187"/>
    <s v="    910764"/>
    <s v="14-13133"/>
    <x v="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036K05S"/>
    <s v="                    "/>
    <s v="11"/>
    <s v="TPT1"/>
    <s v="NULL"/>
    <s v="NULL"/>
    <s v="U-K05SPA-PF01"/>
    <s v="         6"/>
    <m/>
    <s v="NULL"/>
    <s v="0"/>
    <m/>
    <m/>
    <m/>
    <m/>
    <m/>
    <m/>
    <m/>
    <x v="31"/>
  </r>
  <r>
    <s v="INC-2014-020188"/>
    <s v="    910778"/>
    <s v="14-13133"/>
    <x v="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036K05S"/>
    <s v="                    "/>
    <s v="22X"/>
    <s v="PPL1"/>
    <s v="NULL"/>
    <s v="NULL"/>
    <s v="U-K05SPA-PF01"/>
    <s v="         6"/>
    <m/>
    <s v="NULL"/>
    <s v="0"/>
    <m/>
    <m/>
    <m/>
    <m/>
    <m/>
    <m/>
    <m/>
    <x v="31"/>
  </r>
  <r>
    <s v="INC-2014-020189"/>
    <s v="    910779"/>
    <s v="14-13133"/>
    <x v="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036K05S"/>
    <s v="                    "/>
    <s v="22X"/>
    <s v="PPT1"/>
    <s v="NULL"/>
    <s v="NULL"/>
    <s v="U-K05SPA-PF01"/>
    <s v="         6"/>
    <m/>
    <s v="NULL"/>
    <s v="0"/>
    <m/>
    <m/>
    <m/>
    <m/>
    <m/>
    <m/>
    <m/>
    <x v="31"/>
  </r>
  <r>
    <s v="INC-2014-021525"/>
    <s v="    926628"/>
    <s v="14-14107"/>
    <x v="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 "/>
    <s v="140046K05S"/>
    <s v="                    "/>
    <s v="11"/>
    <s v="TPL1"/>
    <s v="NULL"/>
    <s v="NULL"/>
    <s v="U-K05SPA-PF01"/>
    <s v="         6"/>
    <m/>
    <s v="NULL"/>
    <s v="0"/>
    <m/>
    <m/>
    <m/>
    <m/>
    <m/>
    <m/>
    <m/>
    <x v="32"/>
  </r>
  <r>
    <s v="INC-2015-002749"/>
    <s v="    954225"/>
    <s v="15-00954"/>
    <x v="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068K05S"/>
    <s v="                    "/>
    <s v="11"/>
    <s v="TPT1"/>
    <s v="NULL"/>
    <s v="NULL"/>
    <s v="U-K05SPA-PF01"/>
    <s v="         6"/>
    <m/>
    <s v="NULL"/>
    <s v="0"/>
    <m/>
    <m/>
    <m/>
    <m/>
    <m/>
    <m/>
    <m/>
    <x v="33"/>
  </r>
  <r>
    <s v="INC-2015-002793"/>
    <s v="    960289"/>
    <s v="15-01362"/>
    <x v="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109K05S"/>
    <s v="                    "/>
    <s v="32X"/>
    <s v="PPT1"/>
    <s v="NULL"/>
    <s v="NULL"/>
    <s v="U-K05SPA-PF01"/>
    <s v="         7"/>
    <m/>
    <s v="NULL"/>
    <s v="0"/>
    <m/>
    <m/>
    <m/>
    <m/>
    <m/>
    <m/>
    <m/>
    <x v="33"/>
  </r>
  <r>
    <s v="INC-2015-003060"/>
    <s v="    960320"/>
    <s v="15-01361"/>
    <x v="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107K05S"/>
    <s v="                    "/>
    <s v="32X"/>
    <s v="PPT1"/>
    <s v="NULL"/>
    <s v="NULL"/>
    <s v="U-K05SPA-PF01"/>
    <s v="         7"/>
    <m/>
    <s v="NULL"/>
    <s v="0"/>
    <m/>
    <m/>
    <m/>
    <m/>
    <m/>
    <m/>
    <m/>
    <x v="34"/>
  </r>
  <r>
    <s v="INC-2015-003576"/>
    <s v="    966129"/>
    <s v="15-01737"/>
    <x v="4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40097K05S"/>
    <s v="                    "/>
    <s v="11"/>
    <s v="TPL1"/>
    <s v="NULL"/>
    <s v="NULL"/>
    <s v="U-K05SPA-PF01"/>
    <s v="         7"/>
    <m/>
    <s v="NULL"/>
    <s v="0"/>
    <m/>
    <m/>
    <m/>
    <m/>
    <m/>
    <m/>
    <m/>
    <x v="35"/>
  </r>
  <r>
    <s v="INC-2015-003753"/>
    <s v="    968981"/>
    <s v="15-01911"/>
    <x v="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18K05S"/>
    <s v="                    "/>
    <s v="21"/>
    <s v="XPL1"/>
    <s v="NULL"/>
    <s v="NULL"/>
    <s v="U-K05SPA-PF01"/>
    <s v="         7"/>
    <m/>
    <s v="NULL"/>
    <s v="0"/>
    <m/>
    <m/>
    <m/>
    <m/>
    <m/>
    <m/>
    <m/>
    <x v="36"/>
  </r>
  <r>
    <s v="INC-2015-003754"/>
    <s v="    964438"/>
    <s v="15-01620"/>
    <x v="4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139K05S"/>
    <s v="                    "/>
    <s v="21"/>
    <s v="XPT1"/>
    <s v="NULL"/>
    <s v="NULL"/>
    <s v="U-K05SPA-PF01"/>
    <s v="         7"/>
    <m/>
    <s v="NULL"/>
    <s v="0"/>
    <m/>
    <m/>
    <m/>
    <m/>
    <m/>
    <m/>
    <m/>
    <x v="36"/>
  </r>
  <r>
    <s v="INC-2015-003755"/>
    <s v="    964443"/>
    <s v="15-01620"/>
    <x v="4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139K05S"/>
    <s v="                    "/>
    <s v="22X"/>
    <s v="PPL1"/>
    <s v="NULL"/>
    <s v="NULL"/>
    <s v="U-K05SPA-PF01"/>
    <s v="         7"/>
    <m/>
    <s v="NULL"/>
    <s v="0"/>
    <m/>
    <m/>
    <m/>
    <m/>
    <m/>
    <m/>
    <m/>
    <x v="36"/>
  </r>
  <r>
    <s v="INC-2015-004059"/>
    <s v="    968023"/>
    <s v="15-01849"/>
    <x v="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13K05S"/>
    <s v="                    "/>
    <s v="11"/>
    <s v="TPL1"/>
    <s v="NULL"/>
    <s v="NULL"/>
    <s v="U-K05SPA-PF01"/>
    <s v="         7"/>
    <m/>
    <s v="NULL"/>
    <s v="0"/>
    <m/>
    <m/>
    <m/>
    <m/>
    <m/>
    <m/>
    <m/>
    <x v="37"/>
  </r>
  <r>
    <s v="INC-2015-004060"/>
    <s v="    968033"/>
    <s v="15-01849"/>
    <x v="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13K05S"/>
    <s v="                    "/>
    <s v="21"/>
    <s v="XPT1"/>
    <s v="NULL"/>
    <s v="NULL"/>
    <s v="U-K05SPA-PF01"/>
    <s v="         7"/>
    <m/>
    <s v="NULL"/>
    <s v="0"/>
    <m/>
    <m/>
    <m/>
    <m/>
    <m/>
    <m/>
    <m/>
    <x v="37"/>
  </r>
  <r>
    <s v="INC-2015-004061"/>
    <s v="    968041"/>
    <s v="15-01849"/>
    <x v="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13K05S"/>
    <s v="                    "/>
    <s v="22X"/>
    <s v="PPT1"/>
    <s v="NULL"/>
    <s v="NULL"/>
    <s v="U-K05SPA-PF01"/>
    <s v="         7"/>
    <m/>
    <s v="NULL"/>
    <s v="0"/>
    <m/>
    <m/>
    <m/>
    <m/>
    <m/>
    <m/>
    <m/>
    <x v="37"/>
  </r>
  <r>
    <s v="INC-2015-004553"/>
    <s v="    975900"/>
    <s v="15-02308"/>
    <x v="44"/>
    <m/>
    <m/>
    <s v="NULL"/>
    <m/>
    <s v="A"/>
    <s v="Approuvé"/>
    <s v="C35"/>
    <s v="UKAD"/>
    <s v="B"/>
    <x v="2"/>
    <s v="Al"/>
    <s v=" 6.30"/>
    <s v=" 6.30"/>
    <s v=" 6.30"/>
    <s v=" 6.29"/>
    <s v="6.30"/>
    <s v="6.70"/>
    <s v="NULL"/>
    <s v="NULL"/>
    <s v=" "/>
    <s v="NULL"/>
    <x v="0"/>
    <m/>
    <m/>
    <m/>
    <x v="4"/>
    <x v="0"/>
    <m/>
    <m/>
    <m/>
    <m/>
    <s v=" "/>
    <s v="140004K05B"/>
    <s v="                    "/>
    <s v="11"/>
    <s v="C1"/>
    <s v="NULL"/>
    <s v="NULL"/>
    <s v="U-K05SPABETA-Q-PF01"/>
    <s v="         2"/>
    <m/>
    <s v="NULL"/>
    <s v="0"/>
    <m/>
    <m/>
    <m/>
    <m/>
    <m/>
    <m/>
    <m/>
    <x v="38"/>
  </r>
  <r>
    <s v="INC-2015-004590"/>
    <s v="    976179"/>
    <s v="15-02312"/>
    <x v="45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x v="4"/>
    <x v="0"/>
    <m/>
    <m/>
    <m/>
    <m/>
    <s v="NULL"/>
    <s v="140006K05B"/>
    <s v="                    "/>
    <s v="32X"/>
    <s v="MR1"/>
    <s v="NULL"/>
    <s v="NULL"/>
    <s v="U-K05SPABETA-Q-PF01"/>
    <s v="         2"/>
    <m/>
    <s v="NULL"/>
    <s v="0"/>
    <m/>
    <m/>
    <m/>
    <m/>
    <m/>
    <m/>
    <m/>
    <x v="38"/>
  </r>
  <r>
    <s v="INC-2015-004597"/>
    <s v="    981938"/>
    <s v="15-02637"/>
    <x v="46"/>
    <m/>
    <m/>
    <s v="NULL"/>
    <m/>
    <s v="A"/>
    <s v="Approuvé"/>
    <s v="C35"/>
    <s v="UKAD"/>
    <s v="B"/>
    <x v="2"/>
    <s v="O2"/>
    <s v="0.170"/>
    <s v="0.166"/>
    <s v="0.170"/>
    <s v="0.166"/>
    <s v="&gt;=0.17"/>
    <s v="          "/>
    <s v="NULL"/>
    <s v="NULL"/>
    <s v=" "/>
    <s v="NULL"/>
    <x v="0"/>
    <m/>
    <m/>
    <m/>
    <x v="10"/>
    <x v="4"/>
    <m/>
    <m/>
    <m/>
    <m/>
    <s v=" "/>
    <s v="140182K05S"/>
    <s v="                    "/>
    <s v="32X"/>
    <s v="MR1"/>
    <s v="NULL"/>
    <s v="NULL"/>
    <s v="U-K05SBOHLER-PF01"/>
    <s v="         4"/>
    <m/>
    <s v="NULL"/>
    <s v="0"/>
    <m/>
    <m/>
    <m/>
    <m/>
    <m/>
    <m/>
    <m/>
    <x v="38"/>
  </r>
  <r>
    <s v="INC-2015-004784"/>
    <s v="    981944"/>
    <s v="15-02637"/>
    <x v="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4"/>
    <m/>
    <m/>
    <m/>
    <m/>
    <s v=" "/>
    <s v="140182K05S"/>
    <s v="                    "/>
    <s v="32X"/>
    <s v="PC1"/>
    <s v="NULL"/>
    <s v="NULL"/>
    <s v="U-K05SBOHLER-PF01"/>
    <s v="         4"/>
    <m/>
    <s v="NULL"/>
    <s v="0"/>
    <m/>
    <m/>
    <m/>
    <m/>
    <m/>
    <m/>
    <m/>
    <x v="39"/>
  </r>
  <r>
    <s v="INC-2015-004785"/>
    <s v="    981945"/>
    <s v="15-02637"/>
    <x v="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0"/>
    <x v="4"/>
    <m/>
    <m/>
    <m/>
    <m/>
    <s v=" "/>
    <s v="140182K05S"/>
    <s v="                    "/>
    <s v="32X"/>
    <s v="CT1"/>
    <s v="NULL"/>
    <s v="NULL"/>
    <s v="U-K05SBOHLER-PF01"/>
    <s v="         4"/>
    <m/>
    <s v="NULL"/>
    <s v="0"/>
    <m/>
    <m/>
    <m/>
    <m/>
    <m/>
    <m/>
    <m/>
    <x v="39"/>
  </r>
  <r>
    <s v="INC-2015-004786"/>
    <s v="    981946"/>
    <s v="15-02637"/>
    <x v="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0"/>
    <x v="4"/>
    <m/>
    <m/>
    <m/>
    <m/>
    <s v=" "/>
    <s v="140182K05S"/>
    <s v="                    "/>
    <s v="32X"/>
    <s v="MT1"/>
    <s v="NULL"/>
    <s v="NULL"/>
    <s v="U-K05SBOHLER-PF01"/>
    <s v="         4"/>
    <m/>
    <s v="NULL"/>
    <s v="0"/>
    <m/>
    <m/>
    <m/>
    <m/>
    <m/>
    <m/>
    <m/>
    <x v="39"/>
  </r>
  <r>
    <s v="INC-2015-004787"/>
    <s v="    981947"/>
    <s v="15-02637"/>
    <x v="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0"/>
    <x v="4"/>
    <m/>
    <m/>
    <m/>
    <m/>
    <s v=" "/>
    <s v="140182K05S"/>
    <s v="                    "/>
    <s v="32X"/>
    <s v="PT1"/>
    <s v="NULL"/>
    <s v="NULL"/>
    <s v="U-K05SBOHLER-PF01"/>
    <s v="         4"/>
    <m/>
    <s v="NULL"/>
    <s v="0"/>
    <m/>
    <m/>
    <m/>
    <m/>
    <m/>
    <m/>
    <m/>
    <x v="39"/>
  </r>
  <r>
    <s v="INC-2015-004788"/>
    <s v="    981961"/>
    <s v="15-02637"/>
    <x v="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0"/>
    <x v="4"/>
    <m/>
    <m/>
    <m/>
    <m/>
    <s v=" "/>
    <s v="140182K05S"/>
    <s v="                    "/>
    <s v="31"/>
    <s v="PC1"/>
    <s v="NULL"/>
    <s v="NULL"/>
    <s v="U-K05SBOHLER-PF01"/>
    <s v="         4"/>
    <m/>
    <s v="NULL"/>
    <s v="0"/>
    <m/>
    <m/>
    <m/>
    <m/>
    <m/>
    <m/>
    <m/>
    <x v="39"/>
  </r>
  <r>
    <s v="INC-2015-004810"/>
    <s v="    981967"/>
    <s v="15-02637"/>
    <x v="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0"/>
    <x v="4"/>
    <m/>
    <m/>
    <m/>
    <m/>
    <s v=" "/>
    <s v="140182K05S"/>
    <s v="                    "/>
    <s v="31"/>
    <s v="PT1"/>
    <s v="NULL"/>
    <s v="NULL"/>
    <s v="U-K05SBOHLER-PF01"/>
    <s v="         4"/>
    <m/>
    <s v="NULL"/>
    <s v="0"/>
    <m/>
    <m/>
    <m/>
    <m/>
    <m/>
    <m/>
    <m/>
    <x v="39"/>
  </r>
  <r>
    <s v="INC-2015-005084"/>
    <s v="    975916"/>
    <s v="15-02308"/>
    <x v="4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 "/>
    <s v="140004K05B"/>
    <s v="                    "/>
    <s v="22"/>
    <s v="XPT1"/>
    <s v="NULL"/>
    <s v="NULL"/>
    <s v="U-K05SPABETA-Q-PF01"/>
    <s v="         2"/>
    <m/>
    <s v="NULL"/>
    <s v="0"/>
    <m/>
    <m/>
    <m/>
    <m/>
    <m/>
    <m/>
    <m/>
    <x v="40"/>
  </r>
  <r>
    <s v="INC-2015-005087"/>
    <s v="    975924"/>
    <s v="15-02308"/>
    <x v="44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4"/>
    <x v="0"/>
    <m/>
    <m/>
    <m/>
    <m/>
    <s v=" "/>
    <s v="140004K05B"/>
    <s v="                    "/>
    <s v="22"/>
    <s v="XPL1"/>
    <s v="NULL"/>
    <s v="NULL"/>
    <s v="U-K05SPABETA-Q-PF01"/>
    <s v="         2"/>
    <m/>
    <s v="NULL"/>
    <s v="0"/>
    <m/>
    <m/>
    <m/>
    <m/>
    <m/>
    <m/>
    <m/>
    <x v="40"/>
  </r>
  <r>
    <s v="INC-2015-005090"/>
    <s v="    975903"/>
    <s v="15-02308"/>
    <x v="44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4"/>
    <x v="0"/>
    <m/>
    <m/>
    <m/>
    <m/>
    <s v=" "/>
    <s v="140004K05B"/>
    <s v="                    "/>
    <s v="11"/>
    <s v="TPL1"/>
    <s v="NULL"/>
    <s v="NULL"/>
    <s v="U-K05SPABETA-Q-PF01"/>
    <s v="         2"/>
    <m/>
    <s v="NULL"/>
    <s v="0"/>
    <m/>
    <m/>
    <m/>
    <m/>
    <m/>
    <m/>
    <m/>
    <x v="40"/>
  </r>
  <r>
    <s v="INC-2015-005453"/>
    <s v="    987145"/>
    <s v="15-02982"/>
    <x v="47"/>
    <m/>
    <m/>
    <s v="NULL"/>
    <m/>
    <s v="A"/>
    <s v="Approuvé"/>
    <s v="C35"/>
    <s v="UKAD"/>
    <s v="B"/>
    <x v="2"/>
    <s v="O2"/>
    <s v="0.180"/>
    <s v="0.176"/>
    <s v="0.180"/>
    <s v="0.176"/>
    <s v="0.18"/>
    <s v="0.20"/>
    <s v="NULL"/>
    <s v="NULL"/>
    <s v=" "/>
    <s v="NULL"/>
    <x v="0"/>
    <m/>
    <m/>
    <m/>
    <x v="11"/>
    <x v="5"/>
    <m/>
    <m/>
    <m/>
    <m/>
    <s v=" "/>
    <s v="140003K05L"/>
    <s v="                    "/>
    <s v="32X"/>
    <s v="MR1"/>
    <s v="NULL"/>
    <s v="NULL"/>
    <s v="U-ALCOA-PF01"/>
    <s v="         1"/>
    <m/>
    <s v="NULL"/>
    <s v="0"/>
    <m/>
    <m/>
    <m/>
    <m/>
    <m/>
    <m/>
    <m/>
    <x v="41"/>
  </r>
  <r>
    <s v="INC-2015-005502"/>
    <s v="    985178"/>
    <s v="15-02637"/>
    <x v="46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0"/>
    <x v="4"/>
    <m/>
    <m/>
    <m/>
    <m/>
    <s v=" "/>
    <s v="140182K05S"/>
    <s v="                    "/>
    <s v="11"/>
    <s v="PC1"/>
    <s v="NULL"/>
    <s v="NULL"/>
    <s v="U-K05SBOHLER-PF01"/>
    <s v="         4"/>
    <m/>
    <s v="NULL"/>
    <s v="0"/>
    <m/>
    <m/>
    <m/>
    <m/>
    <m/>
    <m/>
    <m/>
    <x v="41"/>
  </r>
  <r>
    <s v="INC-2015-005503"/>
    <s v="    985179"/>
    <s v="15-02637"/>
    <x v="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4"/>
    <m/>
    <m/>
    <m/>
    <m/>
    <s v=" "/>
    <s v="140182K05S"/>
    <s v="                    "/>
    <s v="11"/>
    <s v="PT1"/>
    <s v="NULL"/>
    <s v="NULL"/>
    <s v="U-K05SBOHLER-PF01"/>
    <s v="         4"/>
    <m/>
    <s v="NULL"/>
    <s v="0"/>
    <m/>
    <m/>
    <m/>
    <m/>
    <m/>
    <m/>
    <m/>
    <x v="41"/>
  </r>
  <r>
    <s v="INC-2015-005682"/>
    <s v="    987112"/>
    <s v="15-02982"/>
    <x v="4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1"/>
    <x v="5"/>
    <m/>
    <m/>
    <m/>
    <m/>
    <s v=" "/>
    <s v="140003K05L"/>
    <s v="                    "/>
    <s v="11"/>
    <s v="TPL1"/>
    <s v="NULL"/>
    <s v="NULL"/>
    <s v="U-ALCOA-PF01"/>
    <s v="         1"/>
    <m/>
    <s v="NULL"/>
    <s v="0"/>
    <m/>
    <m/>
    <m/>
    <m/>
    <m/>
    <m/>
    <m/>
    <x v="42"/>
  </r>
  <r>
    <s v="INC-2015-005683"/>
    <s v="    987122"/>
    <s v="15-02982"/>
    <x v="4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1"/>
    <x v="5"/>
    <m/>
    <m/>
    <m/>
    <m/>
    <s v=" "/>
    <s v="140003K05L"/>
    <s v="                    "/>
    <s v="22"/>
    <s v="XPL1"/>
    <s v="NULL"/>
    <s v="NULL"/>
    <s v="U-ALCOA-PF01"/>
    <s v="         1"/>
    <m/>
    <s v="NULL"/>
    <s v="0"/>
    <m/>
    <m/>
    <m/>
    <m/>
    <m/>
    <m/>
    <m/>
    <x v="42"/>
  </r>
  <r>
    <s v="INC-2015-005684"/>
    <s v="    987141"/>
    <s v="15-02982"/>
    <x v="4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1"/>
    <x v="5"/>
    <m/>
    <m/>
    <m/>
    <m/>
    <s v=" "/>
    <s v="140003K05L"/>
    <s v="                    "/>
    <s v="32X"/>
    <s v="PPL1"/>
    <s v="NULL"/>
    <s v="NULL"/>
    <s v="U-ALCOA-PF01"/>
    <s v="         1"/>
    <m/>
    <s v="NULL"/>
    <s v="0"/>
    <m/>
    <m/>
    <m/>
    <m/>
    <m/>
    <m/>
    <m/>
    <x v="42"/>
  </r>
  <r>
    <s v="INC-2015-005685"/>
    <s v="    987142"/>
    <s v="15-02982"/>
    <x v="4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1"/>
    <x v="5"/>
    <m/>
    <m/>
    <m/>
    <m/>
    <s v=" "/>
    <s v="140003K05L"/>
    <s v="                    "/>
    <s v="32X"/>
    <s v="PPT1"/>
    <s v="NULL"/>
    <s v="NULL"/>
    <s v="U-ALCOA-PF01"/>
    <s v="         1"/>
    <m/>
    <s v="NULL"/>
    <s v="0"/>
    <m/>
    <m/>
    <m/>
    <m/>
    <m/>
    <m/>
    <m/>
    <x v="42"/>
  </r>
  <r>
    <s v="INC-2015-005686"/>
    <s v="    987123"/>
    <s v="15-02982"/>
    <x v="4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1"/>
    <x v="5"/>
    <m/>
    <m/>
    <m/>
    <m/>
    <s v=" "/>
    <s v="140003K05L"/>
    <s v="                    "/>
    <s v="22"/>
    <s v="XPT1"/>
    <s v="NULL"/>
    <s v="NULL"/>
    <s v="U-ALCOA-PF01"/>
    <s v="         1"/>
    <m/>
    <s v="NULL"/>
    <s v="0"/>
    <m/>
    <m/>
    <m/>
    <m/>
    <m/>
    <m/>
    <m/>
    <x v="42"/>
  </r>
  <r>
    <s v="INC-2015-006176"/>
    <s v="    976153"/>
    <s v="15-02312"/>
    <x v="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06K05B"/>
    <s v="                    "/>
    <s v="11"/>
    <s v="CL1"/>
    <s v="NULL"/>
    <s v="NULL"/>
    <s v="U-K05SPABETA-Q-PF01"/>
    <s v="         2"/>
    <m/>
    <s v="NULL"/>
    <s v="0"/>
    <m/>
    <m/>
    <m/>
    <m/>
    <m/>
    <m/>
    <m/>
    <x v="43"/>
  </r>
  <r>
    <s v="INC-2015-006177"/>
    <s v="    976154"/>
    <s v="15-02312"/>
    <x v="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06K05B"/>
    <s v="                    "/>
    <s v="11"/>
    <s v="ML1"/>
    <s v="NULL"/>
    <s v="NULL"/>
    <s v="U-K05SPABETA-Q-PF01"/>
    <s v="         2"/>
    <m/>
    <s v="NULL"/>
    <s v="0"/>
    <m/>
    <m/>
    <m/>
    <m/>
    <m/>
    <m/>
    <m/>
    <x v="43"/>
  </r>
  <r>
    <s v="INC-2015-006499"/>
    <s v="    976138"/>
    <s v="15-02312"/>
    <x v="45"/>
    <m/>
    <m/>
    <s v="NULL"/>
    <m/>
    <s v="A"/>
    <s v="Approuvé"/>
    <s v="C35"/>
    <s v="UKAD"/>
    <s v="B"/>
    <x v="2"/>
    <s v="O2"/>
    <s v="0.220"/>
    <s v="0.225"/>
    <s v="0.220"/>
    <s v="0.225"/>
    <s v="0.19"/>
    <s v="0.22"/>
    <s v="NULL"/>
    <s v="NULL"/>
    <s v=" "/>
    <s v="NULL"/>
    <x v="0"/>
    <m/>
    <m/>
    <m/>
    <x v="4"/>
    <x v="0"/>
    <m/>
    <m/>
    <m/>
    <m/>
    <s v="NULL"/>
    <s v="140006K05B"/>
    <s v="                    "/>
    <s v="11"/>
    <s v="P1"/>
    <s v="NULL"/>
    <s v="NULL"/>
    <s v="U-K05SPABETA-Q-PF01"/>
    <s v="         2"/>
    <m/>
    <s v="NULL"/>
    <s v="0"/>
    <m/>
    <m/>
    <m/>
    <m/>
    <m/>
    <m/>
    <m/>
    <x v="44"/>
  </r>
  <r>
    <s v="INC-2015-006677"/>
    <s v="    987775"/>
    <s v="15-03015"/>
    <x v="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2"/>
    <x v="3"/>
    <m/>
    <m/>
    <m/>
    <m/>
    <s v="NULL"/>
    <s v="140154K05S"/>
    <s v="                    "/>
    <s v="21"/>
    <s v="XPT1"/>
    <s v="NULL"/>
    <s v="NULL"/>
    <s v="U-K05SPA-PF01"/>
    <s v="         7"/>
    <m/>
    <s v="NULL"/>
    <s v="0"/>
    <m/>
    <m/>
    <m/>
    <m/>
    <m/>
    <m/>
    <m/>
    <x v="44"/>
  </r>
  <r>
    <s v="INC-2015-006678"/>
    <s v="    987776"/>
    <s v="15-03015"/>
    <x v="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2"/>
    <x v="3"/>
    <m/>
    <m/>
    <m/>
    <m/>
    <s v="NULL"/>
    <s v="140154K05S"/>
    <s v="                    "/>
    <s v="21"/>
    <s v="XMT1"/>
    <s v="NULL"/>
    <s v="NULL"/>
    <s v="U-K05SPA-PF01"/>
    <s v="         7"/>
    <m/>
    <s v="NULL"/>
    <s v="0"/>
    <m/>
    <m/>
    <m/>
    <m/>
    <m/>
    <m/>
    <m/>
    <x v="44"/>
  </r>
  <r>
    <s v="INC-2015-006679"/>
    <s v="    987777"/>
    <s v="15-03015"/>
    <x v="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2"/>
    <x v="3"/>
    <m/>
    <m/>
    <m/>
    <m/>
    <s v="NULL"/>
    <s v="140154K05S"/>
    <s v="                    "/>
    <s v="21"/>
    <s v="XCT1"/>
    <s v="NULL"/>
    <s v="NULL"/>
    <s v="U-K05SPA-PF01"/>
    <s v="         7"/>
    <m/>
    <s v="NULL"/>
    <s v="0"/>
    <m/>
    <m/>
    <m/>
    <m/>
    <m/>
    <m/>
    <m/>
    <x v="44"/>
  </r>
  <r>
    <s v="INC-2015-006705"/>
    <s v="    987794"/>
    <s v="15-03016"/>
    <x v="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40110K05S"/>
    <s v="                    "/>
    <s v="11"/>
    <s v="TPT1"/>
    <s v="NULL"/>
    <s v="NULL"/>
    <s v="U-K05SPA-PF01"/>
    <s v="         7"/>
    <m/>
    <s v="NULL"/>
    <s v="0"/>
    <m/>
    <m/>
    <m/>
    <m/>
    <m/>
    <m/>
    <m/>
    <x v="45"/>
  </r>
  <r>
    <s v="INC-2015-006706"/>
    <s v="    987800"/>
    <s v="15-03016"/>
    <x v="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40110K05S"/>
    <s v="                    "/>
    <s v="22"/>
    <s v="XCL1"/>
    <s v="NULL"/>
    <s v="NULL"/>
    <s v="U-K05SPA-PF01"/>
    <s v="         7"/>
    <m/>
    <s v="NULL"/>
    <s v="0"/>
    <m/>
    <m/>
    <m/>
    <m/>
    <m/>
    <m/>
    <m/>
    <x v="45"/>
  </r>
  <r>
    <s v="INC-2015-006707"/>
    <s v="    987806"/>
    <s v="15-03016"/>
    <x v="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40110K05S"/>
    <s v="                    "/>
    <s v="32X"/>
    <s v="PPL1"/>
    <s v="NULL"/>
    <s v="NULL"/>
    <s v="U-K05SPA-PF01"/>
    <s v="         7"/>
    <m/>
    <s v="NULL"/>
    <s v="0"/>
    <m/>
    <m/>
    <m/>
    <m/>
    <m/>
    <m/>
    <m/>
    <x v="45"/>
  </r>
  <r>
    <s v="INC-2015-006708"/>
    <s v="    987808"/>
    <s v="15-03016"/>
    <x v="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40110K05S"/>
    <s v="                    "/>
    <s v="32X"/>
    <s v="PCL1"/>
    <s v="NULL"/>
    <s v="NULL"/>
    <s v="U-K05SPA-PF01"/>
    <s v="         7"/>
    <m/>
    <s v="NULL"/>
    <s v="0"/>
    <m/>
    <m/>
    <m/>
    <m/>
    <m/>
    <m/>
    <m/>
    <x v="45"/>
  </r>
  <r>
    <s v="INC-2015-006709"/>
    <s v="    987809"/>
    <s v="15-03016"/>
    <x v="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40110K05S"/>
    <s v="                    "/>
    <s v="32X"/>
    <s v="PPT1"/>
    <s v="NULL"/>
    <s v="NULL"/>
    <s v="U-K05SPA-PF01"/>
    <s v="         7"/>
    <m/>
    <s v="NULL"/>
    <s v="0"/>
    <m/>
    <m/>
    <m/>
    <m/>
    <m/>
    <m/>
    <m/>
    <x v="45"/>
  </r>
  <r>
    <s v="INC-2015-006710"/>
    <s v="    987811"/>
    <s v="15-03016"/>
    <x v="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40110K05S"/>
    <s v="                    "/>
    <s v="32X"/>
    <s v="PCT1"/>
    <s v="NULL"/>
    <s v="NULL"/>
    <s v="U-K05SPA-PF01"/>
    <s v="         7"/>
    <m/>
    <s v="NULL"/>
    <s v="0"/>
    <m/>
    <m/>
    <m/>
    <m/>
    <m/>
    <m/>
    <m/>
    <x v="45"/>
  </r>
  <r>
    <s v="INC-2015-006733"/>
    <s v="    996951"/>
    <s v="15-02639"/>
    <x v="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41K05S"/>
    <s v="                    "/>
    <s v="21"/>
    <s v="XPT1"/>
    <s v="NULL"/>
    <s v="NULL"/>
    <s v="U-K05SPA-PF01"/>
    <s v="         7"/>
    <m/>
    <s v="NULL"/>
    <s v="0"/>
    <m/>
    <m/>
    <m/>
    <m/>
    <m/>
    <m/>
    <m/>
    <x v="45"/>
  </r>
  <r>
    <s v="INC-2015-006734"/>
    <s v="    996952"/>
    <s v="15-02639"/>
    <x v="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41K05S"/>
    <s v="                    "/>
    <s v="11"/>
    <s v="TPL1"/>
    <s v="NULL"/>
    <s v="NULL"/>
    <s v="U-K05SPA-PF01"/>
    <s v="         7"/>
    <m/>
    <s v="NULL"/>
    <s v="0"/>
    <m/>
    <m/>
    <m/>
    <m/>
    <m/>
    <m/>
    <m/>
    <x v="45"/>
  </r>
  <r>
    <s v="INC-2015-006806"/>
    <s v="    995115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1"/>
    <s v="TCL1"/>
    <s v="NULL"/>
    <s v="NULL"/>
    <s v="U-K05SPABETA-PF01"/>
    <s v="         1"/>
    <m/>
    <s v="NULL"/>
    <s v="0"/>
    <m/>
    <m/>
    <m/>
    <m/>
    <m/>
    <m/>
    <m/>
    <x v="46"/>
  </r>
  <r>
    <s v="INC-2015-006807"/>
    <s v="    995118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1"/>
    <s v="TPT1"/>
    <s v="NULL"/>
    <s v="NULL"/>
    <s v="U-K05SPABETA-PF01"/>
    <s v="         1"/>
    <m/>
    <s v="NULL"/>
    <s v="0"/>
    <m/>
    <m/>
    <m/>
    <m/>
    <m/>
    <m/>
    <m/>
    <x v="46"/>
  </r>
  <r>
    <s v="INC-2015-006808"/>
    <s v="    995121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2X"/>
    <s v="XPT1"/>
    <s v="NULL"/>
    <s v="NULL"/>
    <s v="U-K05SPABETA-PF01"/>
    <s v="         1"/>
    <m/>
    <s v="NULL"/>
    <s v="0"/>
    <m/>
    <m/>
    <m/>
    <m/>
    <m/>
    <m/>
    <m/>
    <x v="46"/>
  </r>
  <r>
    <s v="INC-2015-006809"/>
    <s v="    995122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2X"/>
    <s v="XMT1"/>
    <s v="NULL"/>
    <s v="NULL"/>
    <s v="U-K05SPABETA-PF01"/>
    <s v="         1"/>
    <m/>
    <s v="NULL"/>
    <s v="0"/>
    <m/>
    <m/>
    <m/>
    <m/>
    <m/>
    <m/>
    <m/>
    <x v="46"/>
  </r>
  <r>
    <s v="INC-2015-006810"/>
    <s v="    995123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2X"/>
    <s v="XCT1"/>
    <s v="NULL"/>
    <s v="NULL"/>
    <s v="U-K05SPABETA-PF01"/>
    <s v="         1"/>
    <m/>
    <s v="NULL"/>
    <s v="0"/>
    <m/>
    <m/>
    <m/>
    <m/>
    <m/>
    <m/>
    <m/>
    <x v="46"/>
  </r>
  <r>
    <s v="INC-2015-006811"/>
    <s v="    995124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2X"/>
    <s v="XCL1"/>
    <s v="NULL"/>
    <s v="NULL"/>
    <s v="U-K05SPABETA-PF01"/>
    <s v="         1"/>
    <m/>
    <s v="NULL"/>
    <s v="0"/>
    <m/>
    <m/>
    <m/>
    <m/>
    <m/>
    <m/>
    <m/>
    <x v="46"/>
  </r>
  <r>
    <s v="INC-2015-006812"/>
    <s v="    995125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2X"/>
    <s v="XML1"/>
    <s v="NULL"/>
    <s v="NULL"/>
    <s v="U-K05SPABETA-PF01"/>
    <s v="         1"/>
    <m/>
    <s v="NULL"/>
    <s v="0"/>
    <m/>
    <m/>
    <m/>
    <m/>
    <m/>
    <m/>
    <m/>
    <x v="46"/>
  </r>
  <r>
    <s v="INC-2015-006813"/>
    <s v="    995126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2X"/>
    <s v="XPL1"/>
    <s v="NULL"/>
    <s v="NULL"/>
    <s v="U-K05SPABETA-PF01"/>
    <s v="         1"/>
    <m/>
    <s v="NULL"/>
    <s v="0"/>
    <m/>
    <m/>
    <m/>
    <m/>
    <m/>
    <m/>
    <m/>
    <x v="46"/>
  </r>
  <r>
    <s v="INC-2015-006814"/>
    <s v="    995127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1X"/>
    <s v="XPT1"/>
    <s v="NULL"/>
    <s v="NULL"/>
    <s v="U-K05SPABETA-PF01"/>
    <s v="         1"/>
    <m/>
    <s v="NULL"/>
    <s v="0"/>
    <m/>
    <m/>
    <m/>
    <m/>
    <m/>
    <m/>
    <m/>
    <x v="46"/>
  </r>
  <r>
    <s v="INC-2015-006815"/>
    <s v="    995128"/>
    <s v="15-02533"/>
    <x v="5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40010K05B"/>
    <s v="                    "/>
    <s v="21X"/>
    <s v="XMT1"/>
    <s v="NULL"/>
    <s v="NULL"/>
    <s v="U-K05SPABETA-PF01"/>
    <s v="         1"/>
    <m/>
    <s v="NULL"/>
    <s v="0"/>
    <m/>
    <m/>
    <m/>
    <m/>
    <m/>
    <m/>
    <m/>
    <x v="46"/>
  </r>
  <r>
    <s v="INC-2015-006816"/>
    <s v="    995129"/>
    <s v="15-02533"/>
    <x v="5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40010K05B"/>
    <s v="                    "/>
    <s v="21X"/>
    <s v="XCT1"/>
    <s v="NULL"/>
    <s v="NULL"/>
    <s v="U-K05SPABETA-PF01"/>
    <s v="         1"/>
    <m/>
    <s v="NULL"/>
    <s v="0"/>
    <m/>
    <m/>
    <m/>
    <m/>
    <m/>
    <m/>
    <m/>
    <x v="46"/>
  </r>
  <r>
    <s v="INC-2015-006818"/>
    <s v="    995130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1X"/>
    <s v="XCL1"/>
    <s v="NULL"/>
    <s v="NULL"/>
    <s v="U-K05SPABETA-PF01"/>
    <s v="         1"/>
    <m/>
    <s v="NULL"/>
    <s v="0"/>
    <m/>
    <m/>
    <m/>
    <m/>
    <m/>
    <m/>
    <m/>
    <x v="46"/>
  </r>
  <r>
    <s v="INC-2015-006819"/>
    <s v="    995131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1X"/>
    <s v="XML1"/>
    <s v="NULL"/>
    <s v="NULL"/>
    <s v="U-K05SPABETA-PF01"/>
    <s v="         1"/>
    <m/>
    <s v="NULL"/>
    <s v="0"/>
    <m/>
    <m/>
    <m/>
    <m/>
    <m/>
    <m/>
    <m/>
    <x v="46"/>
  </r>
  <r>
    <s v="INC-2015-006820"/>
    <s v="    995132"/>
    <s v="15-02533"/>
    <x v="5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40010K05B"/>
    <s v="                    "/>
    <s v="21X"/>
    <s v="XPL1"/>
    <s v="NULL"/>
    <s v="NULL"/>
    <s v="U-K05SPABETA-PF01"/>
    <s v="         1"/>
    <m/>
    <s v="NULL"/>
    <s v="0"/>
    <m/>
    <m/>
    <m/>
    <m/>
    <m/>
    <m/>
    <m/>
    <x v="46"/>
  </r>
  <r>
    <s v="INC-2015-006821"/>
    <s v="    995133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2X"/>
    <s v="XPT1"/>
    <s v="NULL"/>
    <s v="NULL"/>
    <s v="U-K05SPABETA-PF01"/>
    <s v="         1"/>
    <m/>
    <s v="NULL"/>
    <s v="0"/>
    <m/>
    <m/>
    <m/>
    <m/>
    <m/>
    <m/>
    <m/>
    <x v="46"/>
  </r>
  <r>
    <s v="INC-2015-006822"/>
    <s v="    995134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2X"/>
    <s v="XMT1"/>
    <s v="NULL"/>
    <s v="NULL"/>
    <s v="U-K05SPABETA-PF01"/>
    <s v="         1"/>
    <m/>
    <s v="NULL"/>
    <s v="0"/>
    <m/>
    <m/>
    <m/>
    <m/>
    <m/>
    <m/>
    <m/>
    <x v="46"/>
  </r>
  <r>
    <s v="INC-2015-006823"/>
    <s v="    995135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2X"/>
    <s v="XCT1"/>
    <s v="NULL"/>
    <s v="NULL"/>
    <s v="U-K05SPABETA-PF01"/>
    <s v="         1"/>
    <m/>
    <s v="NULL"/>
    <s v="0"/>
    <m/>
    <m/>
    <m/>
    <m/>
    <m/>
    <m/>
    <m/>
    <x v="46"/>
  </r>
  <r>
    <s v="INC-2015-006824"/>
    <s v="    995136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2X"/>
    <s v="XCL1"/>
    <s v="NULL"/>
    <s v="NULL"/>
    <s v="U-K05SPABETA-PF01"/>
    <s v="         1"/>
    <m/>
    <s v="NULL"/>
    <s v="0"/>
    <m/>
    <m/>
    <m/>
    <m/>
    <m/>
    <m/>
    <m/>
    <x v="46"/>
  </r>
  <r>
    <s v="INC-2015-006825"/>
    <s v="    995137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2X"/>
    <s v="XML1"/>
    <s v="NULL"/>
    <s v="NULL"/>
    <s v="U-K05SPABETA-PF01"/>
    <s v="         1"/>
    <m/>
    <s v="NULL"/>
    <s v="0"/>
    <m/>
    <m/>
    <m/>
    <m/>
    <m/>
    <m/>
    <m/>
    <x v="46"/>
  </r>
  <r>
    <s v="INC-2015-006826"/>
    <s v="    995138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22X"/>
    <s v="XPL1"/>
    <s v="NULL"/>
    <s v="NULL"/>
    <s v="U-K05SPABETA-PF01"/>
    <s v="         1"/>
    <m/>
    <s v="NULL"/>
    <s v="0"/>
    <m/>
    <m/>
    <m/>
    <m/>
    <m/>
    <m/>
    <m/>
    <x v="46"/>
  </r>
  <r>
    <s v="INC-2015-006827"/>
    <s v="    995139"/>
    <s v="15-02533"/>
    <x v="5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40010K05B"/>
    <s v="                    "/>
    <s v="31X"/>
    <s v="XPT1"/>
    <s v="NULL"/>
    <s v="NULL"/>
    <s v="U-K05SPABETA-PF01"/>
    <s v="         1"/>
    <m/>
    <s v="NULL"/>
    <s v="0"/>
    <m/>
    <m/>
    <m/>
    <m/>
    <m/>
    <m/>
    <m/>
    <x v="46"/>
  </r>
  <r>
    <s v="INC-2015-006828"/>
    <s v="    995140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1X"/>
    <s v="XMT1"/>
    <s v="NULL"/>
    <s v="NULL"/>
    <s v="U-K05SPABETA-PF01"/>
    <s v="         1"/>
    <m/>
    <s v="NULL"/>
    <s v="0"/>
    <m/>
    <m/>
    <m/>
    <m/>
    <m/>
    <m/>
    <m/>
    <x v="46"/>
  </r>
  <r>
    <s v="INC-2015-006829"/>
    <s v="    995141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1X"/>
    <s v="XCT1"/>
    <s v="NULL"/>
    <s v="NULL"/>
    <s v="U-K05SPABETA-PF01"/>
    <s v="         1"/>
    <m/>
    <s v="NULL"/>
    <s v="0"/>
    <m/>
    <m/>
    <m/>
    <m/>
    <m/>
    <m/>
    <m/>
    <x v="46"/>
  </r>
  <r>
    <s v="INC-2015-006830"/>
    <s v="    995142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1X"/>
    <s v="XCL1"/>
    <s v="NULL"/>
    <s v="NULL"/>
    <s v="U-K05SPABETA-PF01"/>
    <s v="         1"/>
    <m/>
    <s v="NULL"/>
    <s v="0"/>
    <m/>
    <m/>
    <m/>
    <m/>
    <m/>
    <m/>
    <m/>
    <x v="46"/>
  </r>
  <r>
    <s v="INC-2015-006831"/>
    <s v="    995143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1X"/>
    <s v="XML1"/>
    <s v="NULL"/>
    <s v="NULL"/>
    <s v="U-K05SPABETA-PF01"/>
    <s v="         1"/>
    <m/>
    <s v="NULL"/>
    <s v="0"/>
    <m/>
    <m/>
    <m/>
    <m/>
    <m/>
    <m/>
    <m/>
    <x v="46"/>
  </r>
  <r>
    <s v="INC-2015-006832"/>
    <s v="    995144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1X"/>
    <s v="XPL1"/>
    <s v="NULL"/>
    <s v="NULL"/>
    <s v="U-K05SPABETA-PF01"/>
    <s v="         1"/>
    <m/>
    <s v="NULL"/>
    <s v="0"/>
    <m/>
    <m/>
    <m/>
    <m/>
    <m/>
    <m/>
    <m/>
    <x v="46"/>
  </r>
  <r>
    <s v="INC-2015-006833"/>
    <s v="    995145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PPL1"/>
    <s v="NULL"/>
    <s v="NULL"/>
    <s v="U-K05SPABETA-PF01"/>
    <s v="         1"/>
    <m/>
    <s v="NULL"/>
    <s v="0"/>
    <m/>
    <m/>
    <m/>
    <m/>
    <m/>
    <m/>
    <m/>
    <x v="46"/>
  </r>
  <r>
    <s v="INC-2015-006834"/>
    <s v="    995146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PML1"/>
    <s v="NULL"/>
    <s v="NULL"/>
    <s v="U-K05SPABETA-PF01"/>
    <s v="         1"/>
    <m/>
    <s v="NULL"/>
    <s v="0"/>
    <m/>
    <m/>
    <m/>
    <m/>
    <m/>
    <m/>
    <m/>
    <x v="46"/>
  </r>
  <r>
    <s v="INC-2015-006835"/>
    <s v="    995147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MCL1"/>
    <s v="NULL"/>
    <s v="NULL"/>
    <s v="U-K05SPABETA-PF01"/>
    <s v="         1"/>
    <m/>
    <s v="NULL"/>
    <s v="0"/>
    <m/>
    <m/>
    <m/>
    <m/>
    <m/>
    <m/>
    <m/>
    <x v="46"/>
  </r>
  <r>
    <s v="INC-2015-006836"/>
    <s v="    995148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PCT1"/>
    <s v="NULL"/>
    <s v="NULL"/>
    <s v="U-K05SPABETA-PF01"/>
    <s v="         1"/>
    <m/>
    <s v="NULL"/>
    <s v="0"/>
    <m/>
    <m/>
    <m/>
    <m/>
    <m/>
    <m/>
    <m/>
    <x v="46"/>
  </r>
  <r>
    <s v="INC-2015-006837"/>
    <s v="    995149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PMT1"/>
    <s v="NULL"/>
    <s v="NULL"/>
    <s v="U-K05SPABETA-PF01"/>
    <s v="         1"/>
    <m/>
    <s v="NULL"/>
    <s v="0"/>
    <m/>
    <m/>
    <m/>
    <m/>
    <m/>
    <m/>
    <m/>
    <x v="46"/>
  </r>
  <r>
    <s v="INC-2015-006838"/>
    <s v="    995150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PPT1"/>
    <s v="NULL"/>
    <s v="NULL"/>
    <s v="U-K05SPABETA-PF01"/>
    <s v="         1"/>
    <m/>
    <s v="NULL"/>
    <s v="0"/>
    <m/>
    <m/>
    <m/>
    <m/>
    <m/>
    <m/>
    <m/>
    <x v="46"/>
  </r>
  <r>
    <s v="INC-2015-006839"/>
    <s v="    995117"/>
    <s v="15-02533"/>
    <x v="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11"/>
    <s v="TPL1"/>
    <s v="NULL"/>
    <s v="NULL"/>
    <s v="U-K05SPABETA-PF01"/>
    <s v="         1"/>
    <m/>
    <s v="NULL"/>
    <s v="0"/>
    <m/>
    <m/>
    <m/>
    <m/>
    <m/>
    <m/>
    <m/>
    <x v="46"/>
  </r>
  <r>
    <s v="INC-2015-006906"/>
    <s v="    997536"/>
    <s v="15-03608"/>
    <x v="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40K05S"/>
    <s v="                    "/>
    <s v="11"/>
    <s v="TPL1"/>
    <s v="NULL"/>
    <s v="NULL"/>
    <s v="U-K05SPA-PF01"/>
    <s v="         7"/>
    <m/>
    <s v="NULL"/>
    <s v="0"/>
    <m/>
    <m/>
    <m/>
    <m/>
    <m/>
    <m/>
    <m/>
    <x v="47"/>
  </r>
  <r>
    <s v="INC-2015-006907"/>
    <s v="    997539"/>
    <s v="15-03608"/>
    <x v="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40K05S"/>
    <s v="                    "/>
    <s v="11"/>
    <s v="TPT1"/>
    <s v="NULL"/>
    <s v="NULL"/>
    <s v="U-K05SPA-PF01"/>
    <s v="         7"/>
    <m/>
    <s v="NULL"/>
    <s v="0"/>
    <m/>
    <m/>
    <m/>
    <m/>
    <m/>
    <m/>
    <m/>
    <x v="47"/>
  </r>
  <r>
    <s v="INC-2015-007559"/>
    <s v="    996794"/>
    <s v="15-03556"/>
    <x v="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135K05S"/>
    <s v="                    "/>
    <s v="21"/>
    <s v="XPL1"/>
    <s v="NULL"/>
    <s v="NULL"/>
    <s v="U-K05SPA-PF01"/>
    <s v="         7"/>
    <m/>
    <s v="NULL"/>
    <s v="0"/>
    <m/>
    <m/>
    <m/>
    <m/>
    <m/>
    <m/>
    <m/>
    <x v="48"/>
  </r>
  <r>
    <s v="INC-2015-007574"/>
    <s v="   1004881"/>
    <s v="15-03669"/>
    <x v="54"/>
    <m/>
    <m/>
    <s v="NULL"/>
    <m/>
    <s v="A"/>
    <s v="Approuvé"/>
    <s v="T6F"/>
    <s v="UKAD"/>
    <s v="B"/>
    <x v="0"/>
    <s v="A4d"/>
    <s v="10"/>
    <s v="10"/>
    <s v="10"/>
    <s v="9.00"/>
    <s v="&gt;=10.0"/>
    <s v="          "/>
    <s v="NULL"/>
    <s v="NULL"/>
    <s v=" "/>
    <s v="NULL"/>
    <x v="0"/>
    <m/>
    <m/>
    <m/>
    <x v="7"/>
    <x v="0"/>
    <m/>
    <m/>
    <m/>
    <m/>
    <s v="NULL"/>
    <s v="140002K23A"/>
    <s v="                    "/>
    <s v="11"/>
    <s v="1"/>
    <s v="NULL"/>
    <s v="NULL"/>
    <s v="U-K23APA-PF01"/>
    <s v="         5"/>
    <m/>
    <s v="NULL"/>
    <s v="0"/>
    <m/>
    <m/>
    <m/>
    <m/>
    <m/>
    <m/>
    <m/>
    <x v="48"/>
  </r>
  <r>
    <s v="INC-2015-007583"/>
    <s v="   1004881"/>
    <s v="15-03669"/>
    <x v="5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"/>
    <x v="0"/>
    <m/>
    <m/>
    <m/>
    <m/>
    <s v="NULL"/>
    <s v="140002K23A"/>
    <s v="                    "/>
    <s v="11"/>
    <s v="1"/>
    <s v="NULL"/>
    <s v="NULL"/>
    <s v="U-K23APA-PF01"/>
    <s v="         5"/>
    <m/>
    <s v="NULL"/>
    <s v="0"/>
    <m/>
    <m/>
    <m/>
    <m/>
    <m/>
    <m/>
    <m/>
    <x v="48"/>
  </r>
  <r>
    <s v="INC-2015-007721"/>
    <s v="    995909"/>
    <s v="15-03480"/>
    <x v="55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08K05B"/>
    <s v="                    "/>
    <s v="32X"/>
    <s v="PPT1"/>
    <s v="NULL"/>
    <s v="NULL"/>
    <s v="U-K05SPABETA-PF01"/>
    <s v="         1"/>
    <m/>
    <s v="NULL"/>
    <s v="0"/>
    <m/>
    <m/>
    <m/>
    <m/>
    <m/>
    <m/>
    <m/>
    <x v="49"/>
  </r>
  <r>
    <s v="INC-2015-007722"/>
    <s v="    995893"/>
    <s v="15-03480"/>
    <x v="5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08K05B"/>
    <s v="                    "/>
    <s v="32X"/>
    <s v="PPL1"/>
    <s v="NULL"/>
    <s v="NULL"/>
    <s v="U-K05SPABETA-PF01"/>
    <s v="         1"/>
    <m/>
    <s v="NULL"/>
    <s v="0"/>
    <m/>
    <m/>
    <m/>
    <m/>
    <m/>
    <m/>
    <m/>
    <x v="49"/>
  </r>
  <r>
    <s v="INC-2015-007723"/>
    <s v="    995887"/>
    <s v="15-03480"/>
    <x v="5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08K05B"/>
    <s v="                    "/>
    <s v="22"/>
    <s v="XPT1"/>
    <s v="NULL"/>
    <s v="NULL"/>
    <s v="U-K05SPABETA-PF01"/>
    <s v="         1"/>
    <m/>
    <s v="NULL"/>
    <s v="0"/>
    <m/>
    <m/>
    <m/>
    <m/>
    <m/>
    <m/>
    <m/>
    <x v="49"/>
  </r>
  <r>
    <s v="INC-2015-007739"/>
    <s v="   1001346"/>
    <s v="15-03820"/>
    <x v="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"/>
    <x v="0"/>
    <m/>
    <m/>
    <m/>
    <m/>
    <s v="NULL"/>
    <s v="140005K23A"/>
    <s v="                    "/>
    <s v="11"/>
    <s v="PT1"/>
    <s v="NULL"/>
    <s v="NULL"/>
    <s v="U-K23APA-PF01"/>
    <s v="         5"/>
    <m/>
    <s v="NULL"/>
    <s v="0"/>
    <m/>
    <m/>
    <m/>
    <m/>
    <m/>
    <m/>
    <m/>
    <x v="50"/>
  </r>
  <r>
    <s v="INC-2015-007740"/>
    <s v="   1001370"/>
    <s v="15-03820"/>
    <x v="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"/>
    <x v="0"/>
    <m/>
    <m/>
    <m/>
    <m/>
    <s v="NULL"/>
    <s v="140005K23A"/>
    <s v="                    "/>
    <s v="33X"/>
    <s v="PL1"/>
    <s v="NULL"/>
    <s v="NULL"/>
    <s v="U-K23APA-PF01"/>
    <s v="         5"/>
    <m/>
    <s v="NULL"/>
    <s v="0"/>
    <m/>
    <m/>
    <m/>
    <m/>
    <m/>
    <m/>
    <m/>
    <x v="50"/>
  </r>
  <r>
    <s v="INC-2015-007741"/>
    <s v="   1001371"/>
    <s v="15-03820"/>
    <x v="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"/>
    <x v="0"/>
    <m/>
    <m/>
    <m/>
    <m/>
    <s v="NULL"/>
    <s v="140005K23A"/>
    <s v="                    "/>
    <s v="33X"/>
    <s v="PT1"/>
    <s v="NULL"/>
    <s v="NULL"/>
    <s v="U-K23APA-PF01"/>
    <s v="         5"/>
    <m/>
    <s v="NULL"/>
    <s v="0"/>
    <m/>
    <m/>
    <m/>
    <m/>
    <m/>
    <m/>
    <m/>
    <x v="50"/>
  </r>
  <r>
    <s v="INC-2015-007748"/>
    <s v="    998594"/>
    <s v="15-03668"/>
    <x v="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66K05S"/>
    <s v="                    "/>
    <s v="11"/>
    <s v="TPL1"/>
    <s v="NULL"/>
    <s v="NULL"/>
    <s v="U-K05SPA-PF01"/>
    <s v="         7"/>
    <m/>
    <s v="NULL"/>
    <s v="0"/>
    <m/>
    <m/>
    <m/>
    <m/>
    <m/>
    <m/>
    <m/>
    <x v="50"/>
  </r>
  <r>
    <s v="INC-2015-007753"/>
    <s v="    998601"/>
    <s v="15-03668"/>
    <x v="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66K05S"/>
    <s v="                    "/>
    <s v="21"/>
    <s v="XPL1"/>
    <s v="NULL"/>
    <s v="NULL"/>
    <s v="U-K05SPA-PF01"/>
    <s v="         7"/>
    <m/>
    <s v="NULL"/>
    <s v="0"/>
    <m/>
    <m/>
    <m/>
    <m/>
    <m/>
    <m/>
    <m/>
    <x v="50"/>
  </r>
  <r>
    <s v="INC-2015-007754"/>
    <s v="    998602"/>
    <s v="15-03668"/>
    <x v="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66K05S"/>
    <s v="                    "/>
    <s v="21"/>
    <s v="XML1"/>
    <s v="NULL"/>
    <s v="NULL"/>
    <s v="U-K05SPA-PF01"/>
    <s v="         7"/>
    <m/>
    <s v="NULL"/>
    <s v="0"/>
    <m/>
    <m/>
    <m/>
    <m/>
    <m/>
    <m/>
    <m/>
    <x v="50"/>
  </r>
  <r>
    <s v="INC-2015-007755"/>
    <s v="    998603"/>
    <s v="15-03668"/>
    <x v="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66K05S"/>
    <s v="                    "/>
    <s v="21"/>
    <s v="XCL1"/>
    <s v="NULL"/>
    <s v="NULL"/>
    <s v="U-K05SPA-PF01"/>
    <s v="         7"/>
    <m/>
    <s v="NULL"/>
    <s v="0"/>
    <m/>
    <m/>
    <m/>
    <m/>
    <m/>
    <m/>
    <m/>
    <x v="50"/>
  </r>
  <r>
    <s v="INC-2015-007756"/>
    <s v="    998609"/>
    <s v="15-03668"/>
    <x v="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66K05S"/>
    <s v="                    "/>
    <s v="22X"/>
    <s v="PPL1"/>
    <s v="NULL"/>
    <s v="NULL"/>
    <s v="U-K05SPA-PF01"/>
    <s v="         7"/>
    <m/>
    <s v="NULL"/>
    <s v="0"/>
    <m/>
    <m/>
    <m/>
    <m/>
    <m/>
    <m/>
    <m/>
    <x v="50"/>
  </r>
  <r>
    <s v="INC-2015-007757"/>
    <s v="    998612"/>
    <s v="15-03668"/>
    <x v="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66K05S"/>
    <s v="                    "/>
    <s v="22X"/>
    <s v="PPT1"/>
    <s v="NULL"/>
    <s v="NULL"/>
    <s v="U-K05SPA-PF01"/>
    <s v="         7"/>
    <m/>
    <s v="NULL"/>
    <s v="0"/>
    <m/>
    <m/>
    <m/>
    <m/>
    <m/>
    <m/>
    <m/>
    <x v="50"/>
  </r>
  <r>
    <s v="INC-2015-007879"/>
    <s v="    999532"/>
    <s v="15-03721"/>
    <x v="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104K05S"/>
    <s v="                    "/>
    <s v="11"/>
    <s v="TPL1"/>
    <s v="NULL"/>
    <s v="NULL"/>
    <s v="U-K05SPA-PF01"/>
    <s v="         7"/>
    <m/>
    <s v="NULL"/>
    <s v="0"/>
    <m/>
    <m/>
    <m/>
    <m/>
    <m/>
    <m/>
    <m/>
    <x v="51"/>
  </r>
  <r>
    <s v="INC-2015-007880"/>
    <s v="   1004499"/>
    <s v="15-04033"/>
    <x v="5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1K05S"/>
    <s v="                    "/>
    <s v="22X"/>
    <s v="PPL1"/>
    <s v="NULL"/>
    <s v="NULL"/>
    <s v="U-K05SPA-PF01"/>
    <s v="         7"/>
    <m/>
    <s v="NULL"/>
    <s v="0"/>
    <m/>
    <m/>
    <m/>
    <m/>
    <m/>
    <m/>
    <m/>
    <x v="51"/>
  </r>
  <r>
    <s v="INC-2015-007881"/>
    <s v="   1004502"/>
    <s v="15-04033"/>
    <x v="5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1K05S"/>
    <s v="                    "/>
    <s v="22X"/>
    <s v="PPT1"/>
    <s v="NULL"/>
    <s v="NULL"/>
    <s v="U-K05SPA-PF01"/>
    <s v="         7"/>
    <m/>
    <s v="NULL"/>
    <s v="0"/>
    <m/>
    <m/>
    <m/>
    <m/>
    <m/>
    <m/>
    <m/>
    <x v="51"/>
  </r>
  <r>
    <s v="INC-2015-007890"/>
    <s v="   1003079"/>
    <s v="15-02533"/>
    <x v="51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010K05B"/>
    <s v="                    "/>
    <s v="32X"/>
    <s v="ML1"/>
    <s v="NULL"/>
    <s v="NULL"/>
    <s v="U-K05SPABETA-PF01"/>
    <s v="         1"/>
    <m/>
    <s v="NULL"/>
    <s v="0"/>
    <m/>
    <m/>
    <m/>
    <m/>
    <m/>
    <m/>
    <m/>
    <x v="51"/>
  </r>
  <r>
    <s v="INC-2015-007898"/>
    <s v="   1003782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11"/>
    <s v="TPL1"/>
    <s v="NULL"/>
    <s v="NULL"/>
    <s v="U-K05SPABETA-PF01"/>
    <s v="         1"/>
    <m/>
    <s v="NULL"/>
    <s v="0"/>
    <m/>
    <m/>
    <m/>
    <m/>
    <m/>
    <m/>
    <m/>
    <x v="51"/>
  </r>
  <r>
    <s v="INC-2015-007899"/>
    <s v="   1003783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11"/>
    <s v="TPT1"/>
    <s v="NULL"/>
    <s v="NULL"/>
    <s v="U-K05SPABETA-PF01"/>
    <s v="         1"/>
    <m/>
    <s v="NULL"/>
    <s v="0"/>
    <m/>
    <m/>
    <m/>
    <m/>
    <m/>
    <m/>
    <m/>
    <x v="51"/>
  </r>
  <r>
    <s v="INC-2015-007900"/>
    <s v="   1003784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22"/>
    <s v="XPT1"/>
    <s v="NULL"/>
    <s v="NULL"/>
    <s v="U-K05SPABETA-PF01"/>
    <s v="         1"/>
    <m/>
    <s v="NULL"/>
    <s v="0"/>
    <m/>
    <m/>
    <m/>
    <m/>
    <m/>
    <m/>
    <m/>
    <x v="51"/>
  </r>
  <r>
    <s v="INC-2015-007901"/>
    <s v="   1003786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22"/>
    <s v="XML1"/>
    <s v="NULL"/>
    <s v="NULL"/>
    <s v="U-K05SPABETA-PF01"/>
    <s v="         1"/>
    <m/>
    <s v="NULL"/>
    <s v="0"/>
    <m/>
    <m/>
    <m/>
    <m/>
    <m/>
    <m/>
    <m/>
    <x v="51"/>
  </r>
  <r>
    <s v="INC-2015-007903"/>
    <s v="   1003798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32X"/>
    <s v="PPL1"/>
    <s v="NULL"/>
    <s v="NULL"/>
    <s v="U-K05SPABETA-PF01"/>
    <s v="         1"/>
    <m/>
    <s v="NULL"/>
    <s v="0"/>
    <m/>
    <m/>
    <m/>
    <m/>
    <m/>
    <m/>
    <m/>
    <x v="51"/>
  </r>
  <r>
    <s v="INC-2015-007904"/>
    <s v="   1003800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32X"/>
    <s v="PPT1"/>
    <s v="NULL"/>
    <s v="NULL"/>
    <s v="U-K05SPABETA-PF01"/>
    <s v="         1"/>
    <m/>
    <s v="NULL"/>
    <s v="0"/>
    <m/>
    <m/>
    <m/>
    <m/>
    <m/>
    <m/>
    <m/>
    <x v="51"/>
  </r>
  <r>
    <s v="INC-2015-007905"/>
    <s v="   1007430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12"/>
    <s v="XPT1"/>
    <s v="NULL"/>
    <s v="NULL"/>
    <s v="U-K05SPABETA-PF01"/>
    <s v="         1"/>
    <m/>
    <s v="NULL"/>
    <s v="0"/>
    <m/>
    <m/>
    <m/>
    <m/>
    <m/>
    <m/>
    <m/>
    <x v="51"/>
  </r>
  <r>
    <s v="INC-2015-007906"/>
    <s v="   1007433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12"/>
    <s v="XCL1"/>
    <s v="NULL"/>
    <s v="NULL"/>
    <s v="U-K05SPABETA-PF01"/>
    <s v="         1"/>
    <m/>
    <s v="NULL"/>
    <s v="0"/>
    <m/>
    <m/>
    <m/>
    <m/>
    <m/>
    <m/>
    <m/>
    <x v="51"/>
  </r>
  <r>
    <s v="INC-2015-007907"/>
    <s v="   1007436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21"/>
    <s v="XPT1"/>
    <s v="NULL"/>
    <s v="NULL"/>
    <s v="U-K05SPABETA-PF01"/>
    <s v="         1"/>
    <m/>
    <s v="NULL"/>
    <s v="0"/>
    <m/>
    <m/>
    <m/>
    <m/>
    <m/>
    <m/>
    <m/>
    <x v="51"/>
  </r>
  <r>
    <s v="INC-2015-007908"/>
    <s v="   1007441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21"/>
    <s v="XPL1"/>
    <s v="NULL"/>
    <s v="NULL"/>
    <s v="U-K05SPABETA-PF01"/>
    <s v="         1"/>
    <m/>
    <s v="NULL"/>
    <s v="0"/>
    <m/>
    <m/>
    <m/>
    <m/>
    <m/>
    <m/>
    <m/>
    <x v="51"/>
  </r>
  <r>
    <s v="INC-2015-007909"/>
    <s v="   1007442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31"/>
    <s v="XPT1"/>
    <s v="NULL"/>
    <s v="NULL"/>
    <s v="U-K05SPABETA-PF01"/>
    <s v="         1"/>
    <m/>
    <s v="NULL"/>
    <s v="0"/>
    <m/>
    <m/>
    <m/>
    <m/>
    <m/>
    <m/>
    <m/>
    <x v="51"/>
  </r>
  <r>
    <s v="INC-2015-007910"/>
    <s v="   1007445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31"/>
    <s v="XCL1"/>
    <s v="NULL"/>
    <s v="NULL"/>
    <s v="U-K05SPABETA-PF01"/>
    <s v="         1"/>
    <m/>
    <s v="NULL"/>
    <s v="0"/>
    <m/>
    <m/>
    <m/>
    <m/>
    <m/>
    <m/>
    <m/>
    <x v="51"/>
  </r>
  <r>
    <s v="INC-2015-007911"/>
    <s v="   1007446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31"/>
    <s v="XML1"/>
    <s v="NULL"/>
    <s v="NULL"/>
    <s v="U-K05SPABETA-PF01"/>
    <s v="         1"/>
    <m/>
    <s v="NULL"/>
    <s v="0"/>
    <m/>
    <m/>
    <m/>
    <m/>
    <m/>
    <m/>
    <m/>
    <x v="51"/>
  </r>
  <r>
    <s v="INC-2015-007912"/>
    <s v="   1007447"/>
    <s v="15-03205"/>
    <x v="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3K05B"/>
    <s v="                    "/>
    <s v="31"/>
    <s v="XPL1"/>
    <s v="NULL"/>
    <s v="NULL"/>
    <s v="U-K05SPABETA-PF01"/>
    <s v="         1"/>
    <m/>
    <s v="NULL"/>
    <s v="0"/>
    <m/>
    <m/>
    <m/>
    <m/>
    <m/>
    <m/>
    <m/>
    <x v="51"/>
  </r>
  <r>
    <s v="INC-2015-007916"/>
    <s v="    990914"/>
    <s v="15-03205"/>
    <x v="60"/>
    <m/>
    <m/>
    <s v="NULL"/>
    <m/>
    <s v="A"/>
    <s v="Approuvé"/>
    <s v="C35"/>
    <s v="UKAD"/>
    <s v="B"/>
    <x v="2"/>
    <s v="Al éq"/>
    <s v="8.37"/>
    <s v="8.37"/>
    <m/>
    <m/>
    <s v="&gt;=8.40"/>
    <s v="          "/>
    <s v="NULL"/>
    <s v="NULL"/>
    <s v=" "/>
    <s v="NULL"/>
    <x v="1"/>
    <m/>
    <m/>
    <m/>
    <x v="14"/>
    <x v="0"/>
    <m/>
    <m/>
    <m/>
    <m/>
    <s v=" "/>
    <s v="140013K05B"/>
    <s v="                    "/>
    <s v="32X"/>
    <s v="MR1"/>
    <s v="NULL"/>
    <s v="NULL"/>
    <s v="U-K05SPABETA-PF01"/>
    <s v="         1"/>
    <m/>
    <s v="NULL"/>
    <s v="0"/>
    <m/>
    <m/>
    <m/>
    <m/>
    <m/>
    <m/>
    <m/>
    <x v="51"/>
  </r>
  <r>
    <s v="INC-2015-007922"/>
    <s v="   1004874"/>
    <s v="15-04051"/>
    <x v="61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5"/>
    <x v="0"/>
    <m/>
    <m/>
    <m/>
    <m/>
    <s v="NULL"/>
    <s v="140164K05S"/>
    <s v="                    "/>
    <s v="33X"/>
    <s v="MR1"/>
    <s v="NULL"/>
    <s v="NULL"/>
    <s v="MSOL-TA6VK05S"/>
    <s v="        12"/>
    <m/>
    <s v="NULL"/>
    <s v="0"/>
    <m/>
    <m/>
    <m/>
    <m/>
    <m/>
    <m/>
    <m/>
    <x v="52"/>
  </r>
  <r>
    <s v="INC-2015-008359"/>
    <s v="   1004274"/>
    <s v="15-03400"/>
    <x v="62"/>
    <m/>
    <m/>
    <s v="NULL"/>
    <m/>
    <s v="A"/>
    <s v="Approuvé"/>
    <s v="T6F"/>
    <s v="UKAD"/>
    <s v="B"/>
    <x v="0"/>
    <s v="A4d"/>
    <s v="6"/>
    <s v="6"/>
    <s v="6"/>
    <s v="5.50"/>
    <s v="          "/>
    <s v="          "/>
    <s v="&gt;=10"/>
    <s v="          "/>
    <s v=" "/>
    <s v=" "/>
    <x v="0"/>
    <m/>
    <m/>
    <m/>
    <x v="14"/>
    <x v="0"/>
    <m/>
    <m/>
    <m/>
    <m/>
    <s v=" "/>
    <s v="140012K05SB"/>
    <s v="                    "/>
    <s v="11"/>
    <s v="RT1"/>
    <s v="NULL"/>
    <s v="NULL"/>
    <s v="U-K05SPABETA-PF01"/>
    <s v="         1"/>
    <m/>
    <s v="NULL"/>
    <s v="0"/>
    <m/>
    <m/>
    <m/>
    <m/>
    <m/>
    <m/>
    <m/>
    <x v="53"/>
  </r>
  <r>
    <s v="INC-2015-008360"/>
    <s v="   1004274"/>
    <s v="15-03400"/>
    <x v="62"/>
    <m/>
    <m/>
    <s v="NULL"/>
    <m/>
    <s v="A"/>
    <s v="Approuvé"/>
    <s v="T6F"/>
    <s v="UKAD"/>
    <s v="B"/>
    <x v="0"/>
    <s v="Z"/>
    <s v="11.00"/>
    <s v="11.00"/>
    <m/>
    <m/>
    <s v="          "/>
    <s v="          "/>
    <s v="&gt;=20"/>
    <s v="          "/>
    <s v=" "/>
    <s v=" "/>
    <x v="1"/>
    <m/>
    <m/>
    <m/>
    <x v="14"/>
    <x v="0"/>
    <m/>
    <m/>
    <m/>
    <m/>
    <s v=" "/>
    <s v="140012K05SB"/>
    <s v="                    "/>
    <s v="11"/>
    <s v="RT1"/>
    <s v="NULL"/>
    <s v="NULL"/>
    <s v="U-K05SPABETA-PF01"/>
    <s v="         1"/>
    <m/>
    <s v="NULL"/>
    <s v="0"/>
    <m/>
    <m/>
    <m/>
    <m/>
    <m/>
    <m/>
    <m/>
    <x v="53"/>
  </r>
  <r>
    <s v="INC-2015-008527"/>
    <s v="   1004878"/>
    <s v="15-04051"/>
    <x v="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NULL"/>
    <s v="140164K05S"/>
    <s v="                    "/>
    <s v="33X"/>
    <s v="PPT1"/>
    <s v="NULL"/>
    <s v="NULL"/>
    <s v="U-K05SPA-PF01"/>
    <s v="         7"/>
    <m/>
    <s v="NULL"/>
    <s v="0"/>
    <m/>
    <m/>
    <m/>
    <m/>
    <m/>
    <m/>
    <m/>
    <x v="54"/>
  </r>
  <r>
    <s v="INC-2015-008575"/>
    <s v="   1004351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11"/>
    <s v="TPL1"/>
    <s v="NULL"/>
    <s v="NULL"/>
    <s v="U-K05SPABETA-PF01"/>
    <s v="         1"/>
    <m/>
    <s v="NULL"/>
    <s v="0"/>
    <m/>
    <m/>
    <m/>
    <m/>
    <m/>
    <m/>
    <m/>
    <x v="54"/>
  </r>
  <r>
    <s v="INC-2015-008576"/>
    <s v="   1004352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11"/>
    <s v="TPT1"/>
    <s v="NULL"/>
    <s v="NULL"/>
    <s v="U-K05SPABETA-PF01"/>
    <s v="         1"/>
    <m/>
    <s v="NULL"/>
    <s v="0"/>
    <m/>
    <m/>
    <m/>
    <m/>
    <m/>
    <m/>
    <m/>
    <x v="54"/>
  </r>
  <r>
    <s v="INC-2015-008578"/>
    <s v="   1004354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22"/>
    <s v="XPL1"/>
    <s v="NULL"/>
    <s v="NULL"/>
    <s v="U-K05SPABETA-PF01"/>
    <s v="         1"/>
    <m/>
    <s v="NULL"/>
    <s v="0"/>
    <m/>
    <m/>
    <m/>
    <m/>
    <m/>
    <m/>
    <m/>
    <x v="54"/>
  </r>
  <r>
    <s v="INC-2015-008579"/>
    <s v="   1004355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32X"/>
    <s v="PPL1"/>
    <s v="NULL"/>
    <s v="NULL"/>
    <s v="U-K05SPABETA-PF01"/>
    <s v="         1"/>
    <m/>
    <s v="NULL"/>
    <s v="0"/>
    <m/>
    <m/>
    <m/>
    <m/>
    <m/>
    <m/>
    <m/>
    <x v="54"/>
  </r>
  <r>
    <s v="INC-2015-008580"/>
    <s v="   1004356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32X"/>
    <s v="PPT1"/>
    <s v="NULL"/>
    <s v="NULL"/>
    <s v="U-K05SPABETA-PF01"/>
    <s v="         1"/>
    <m/>
    <s v="NULL"/>
    <s v="0"/>
    <m/>
    <m/>
    <m/>
    <m/>
    <m/>
    <m/>
    <m/>
    <x v="54"/>
  </r>
  <r>
    <s v="INC-2015-008581"/>
    <s v="   1009533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21"/>
    <s v="XPT1"/>
    <s v="NULL"/>
    <s v="NULL"/>
    <s v="U-K05SPABETA-PF01"/>
    <s v="         1"/>
    <m/>
    <s v="NULL"/>
    <s v="0"/>
    <m/>
    <m/>
    <m/>
    <m/>
    <m/>
    <m/>
    <m/>
    <x v="54"/>
  </r>
  <r>
    <s v="INC-2015-008583"/>
    <s v="   1009539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31"/>
    <s v="XPT1"/>
    <s v="NULL"/>
    <s v="NULL"/>
    <s v="U-K05SPABETA-PF01"/>
    <s v="         1"/>
    <m/>
    <s v="NULL"/>
    <s v="0"/>
    <m/>
    <m/>
    <m/>
    <m/>
    <m/>
    <m/>
    <m/>
    <x v="54"/>
  </r>
  <r>
    <s v="INC-2015-008584"/>
    <s v="   1009544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31"/>
    <s v="XPL1"/>
    <s v="NULL"/>
    <s v="NULL"/>
    <s v="U-K05SPABETA-PF01"/>
    <s v="         1"/>
    <m/>
    <s v="NULL"/>
    <s v="0"/>
    <m/>
    <m/>
    <m/>
    <m/>
    <m/>
    <m/>
    <m/>
    <x v="54"/>
  </r>
  <r>
    <s v="INC-2015-008585"/>
    <s v="   1009545"/>
    <s v="15-03400"/>
    <x v="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2K05SB"/>
    <s v="                    "/>
    <s v="32"/>
    <s v="XPT1"/>
    <s v="NULL"/>
    <s v="NULL"/>
    <s v="U-K05SPABETA-PF01"/>
    <s v="         1"/>
    <m/>
    <s v="NULL"/>
    <s v="0"/>
    <m/>
    <m/>
    <m/>
    <m/>
    <m/>
    <m/>
    <m/>
    <x v="54"/>
  </r>
  <r>
    <s v="INC-2015-008816"/>
    <s v="   1006863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11"/>
    <s v="TPL1"/>
    <s v="NULL"/>
    <s v="NULL"/>
    <s v="U-K05SPA-PF01"/>
    <s v="         7"/>
    <m/>
    <s v="NULL"/>
    <s v="0"/>
    <m/>
    <m/>
    <m/>
    <m/>
    <m/>
    <m/>
    <m/>
    <x v="55"/>
  </r>
  <r>
    <s v="INC-2015-008817"/>
    <s v="   1006866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11"/>
    <s v="TPT1"/>
    <s v="NULL"/>
    <s v="NULL"/>
    <s v="U-K05SPA-PF01"/>
    <s v="         7"/>
    <m/>
    <s v="NULL"/>
    <s v="0"/>
    <m/>
    <m/>
    <m/>
    <m/>
    <m/>
    <m/>
    <m/>
    <x v="55"/>
  </r>
  <r>
    <s v="INC-2015-008818"/>
    <s v="   1006870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21"/>
    <s v="XPL1"/>
    <s v="NULL"/>
    <s v="NULL"/>
    <s v="U-K05SPA-PF01"/>
    <s v="         7"/>
    <m/>
    <s v="NULL"/>
    <s v="0"/>
    <m/>
    <m/>
    <m/>
    <m/>
    <m/>
    <m/>
    <m/>
    <x v="55"/>
  </r>
  <r>
    <s v="INC-2015-008819"/>
    <s v="   1006873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21"/>
    <s v="XPT1"/>
    <s v="NULL"/>
    <s v="NULL"/>
    <s v="U-K05SPA-PF01"/>
    <s v="         7"/>
    <m/>
    <s v="NULL"/>
    <s v="0"/>
    <m/>
    <m/>
    <m/>
    <m/>
    <m/>
    <m/>
    <m/>
    <x v="55"/>
  </r>
  <r>
    <s v="INC-2015-008820"/>
    <s v="   1006878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22X"/>
    <s v="PPL1"/>
    <s v="NULL"/>
    <s v="NULL"/>
    <s v="U-K05SPA-PF01"/>
    <s v="         7"/>
    <m/>
    <s v="NULL"/>
    <s v="0"/>
    <m/>
    <m/>
    <m/>
    <m/>
    <m/>
    <m/>
    <m/>
    <x v="55"/>
  </r>
  <r>
    <s v="INC-2015-008821"/>
    <s v="   1006880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22X"/>
    <s v="PCL1"/>
    <s v="NULL"/>
    <s v="NULL"/>
    <s v="U-K05SPA-PF01"/>
    <s v="         7"/>
    <m/>
    <s v="NULL"/>
    <s v="0"/>
    <m/>
    <m/>
    <m/>
    <m/>
    <m/>
    <m/>
    <m/>
    <x v="55"/>
  </r>
  <r>
    <s v="INC-2015-008822"/>
    <s v="   1006881"/>
    <s v="15-04184"/>
    <x v="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30171K05S"/>
    <s v="                    "/>
    <s v="22X"/>
    <s v="PPT1"/>
    <s v="NULL"/>
    <s v="NULL"/>
    <s v="U-K05SPA-PF01"/>
    <s v="         7"/>
    <m/>
    <s v="NULL"/>
    <s v="0"/>
    <m/>
    <m/>
    <m/>
    <m/>
    <m/>
    <m/>
    <m/>
    <x v="55"/>
  </r>
  <r>
    <s v="INC-2015-008915"/>
    <s v="   1004734"/>
    <s v="15-04047"/>
    <x v="6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5"/>
    <x v="6"/>
    <m/>
    <m/>
    <m/>
    <m/>
    <s v=" "/>
    <s v="140009K05B"/>
    <s v="                    "/>
    <s v="11"/>
    <s v="TPL1"/>
    <s v="NULL"/>
    <s v="NULL"/>
    <s v="U-K05SPABETA-PF01"/>
    <s v="         1"/>
    <m/>
    <s v="NULL"/>
    <s v="0"/>
    <m/>
    <m/>
    <m/>
    <m/>
    <m/>
    <m/>
    <m/>
    <x v="56"/>
  </r>
  <r>
    <s v="INC-2015-008916"/>
    <s v="   1004735"/>
    <s v="15-04047"/>
    <x v="6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5"/>
    <x v="6"/>
    <m/>
    <m/>
    <m/>
    <m/>
    <s v=" "/>
    <s v="140009K05B"/>
    <s v="                    "/>
    <s v="11"/>
    <s v="TPT1"/>
    <s v="NULL"/>
    <s v="NULL"/>
    <s v="U-K05SPABETA-PF01"/>
    <s v="         1"/>
    <m/>
    <s v="NULL"/>
    <s v="0"/>
    <m/>
    <m/>
    <m/>
    <m/>
    <m/>
    <m/>
    <m/>
    <x v="56"/>
  </r>
  <r>
    <s v="INC-2015-008917"/>
    <s v="   1004747"/>
    <s v="15-04047"/>
    <x v="6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5"/>
    <x v="6"/>
    <m/>
    <m/>
    <m/>
    <m/>
    <s v=" "/>
    <s v="140009K05B"/>
    <s v="                    "/>
    <s v="22"/>
    <s v="XPT1"/>
    <s v="NULL"/>
    <s v="NULL"/>
    <s v="U-K05SPABETA-PF01"/>
    <s v="         1"/>
    <m/>
    <s v="NULL"/>
    <s v="0"/>
    <m/>
    <m/>
    <m/>
    <m/>
    <m/>
    <m/>
    <m/>
    <x v="56"/>
  </r>
  <r>
    <s v="INC-2015-008920"/>
    <s v="   1004753"/>
    <s v="15-04047"/>
    <x v="6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5"/>
    <x v="6"/>
    <m/>
    <m/>
    <m/>
    <m/>
    <s v=" "/>
    <s v="140009K05B"/>
    <s v="                    "/>
    <s v="32X"/>
    <s v="PPL1"/>
    <s v="NULL"/>
    <s v="NULL"/>
    <s v="U-K05SPABETA-PF01"/>
    <s v="         1"/>
    <m/>
    <s v="NULL"/>
    <s v="0"/>
    <m/>
    <m/>
    <m/>
    <m/>
    <m/>
    <m/>
    <m/>
    <x v="56"/>
  </r>
  <r>
    <s v="INC-2015-008921"/>
    <s v="   1004769"/>
    <s v="15-04047"/>
    <x v="6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5"/>
    <x v="6"/>
    <m/>
    <m/>
    <m/>
    <m/>
    <s v=" "/>
    <s v="140009K05B"/>
    <s v="                    "/>
    <s v="32X"/>
    <s v="PPT1"/>
    <s v="NULL"/>
    <s v="NULL"/>
    <s v="U-K05SPABETA-PF01"/>
    <s v="         1"/>
    <m/>
    <s v="NULL"/>
    <s v="0"/>
    <m/>
    <m/>
    <m/>
    <m/>
    <m/>
    <m/>
    <m/>
    <x v="56"/>
  </r>
  <r>
    <s v="INC-2015-008935"/>
    <s v="   1009125"/>
    <s v="15-04311"/>
    <x v="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6"/>
    <x v="0"/>
    <m/>
    <m/>
    <m/>
    <m/>
    <s v="NULL"/>
    <s v="140199K05S"/>
    <s v="                    "/>
    <s v="21"/>
    <s v="XPT1"/>
    <s v="NULL"/>
    <s v="NULL"/>
    <s v="U-K05SPA-PF01"/>
    <s v="         7"/>
    <m/>
    <s v="NULL"/>
    <s v="0"/>
    <m/>
    <m/>
    <m/>
    <m/>
    <m/>
    <m/>
    <m/>
    <x v="56"/>
  </r>
  <r>
    <s v="INC-2015-008936"/>
    <s v="   1009130"/>
    <s v="15-04311"/>
    <x v="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6"/>
    <x v="0"/>
    <m/>
    <m/>
    <m/>
    <m/>
    <s v="NULL"/>
    <s v="140199K05S"/>
    <s v="                    "/>
    <s v="22X"/>
    <s v="PPL1"/>
    <s v="NULL"/>
    <s v="NULL"/>
    <s v="U-K05SPA-PF01"/>
    <s v="         7"/>
    <m/>
    <s v="NULL"/>
    <s v="0"/>
    <m/>
    <m/>
    <m/>
    <m/>
    <m/>
    <m/>
    <m/>
    <x v="56"/>
  </r>
  <r>
    <s v="INC-2015-008937"/>
    <s v="   1009133"/>
    <s v="15-04311"/>
    <x v="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6"/>
    <x v="0"/>
    <m/>
    <m/>
    <m/>
    <m/>
    <s v="NULL"/>
    <s v="140199K05S"/>
    <s v="                    "/>
    <s v="22X"/>
    <s v="PPT1"/>
    <s v="NULL"/>
    <s v="NULL"/>
    <s v="U-K05SPA-PF01"/>
    <s v="         7"/>
    <m/>
    <s v="NULL"/>
    <s v="0"/>
    <m/>
    <m/>
    <m/>
    <m/>
    <m/>
    <m/>
    <m/>
    <x v="56"/>
  </r>
  <r>
    <s v="INC-2015-009026"/>
    <s v="   1009089"/>
    <s v="15-04310"/>
    <x v="6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173K05S"/>
    <s v="                    "/>
    <s v="11"/>
    <s v="TPL1"/>
    <s v="NULL"/>
    <s v="NULL"/>
    <s v="U-K05SPA-PF01"/>
    <s v="         7"/>
    <m/>
    <s v="NULL"/>
    <s v="0"/>
    <m/>
    <m/>
    <m/>
    <m/>
    <m/>
    <m/>
    <m/>
    <x v="57"/>
  </r>
  <r>
    <s v="INC-2015-009027"/>
    <s v="   1009104"/>
    <s v="15-04310"/>
    <x v="6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173K05S"/>
    <s v="                    "/>
    <s v="22X"/>
    <s v="PPL1"/>
    <s v="NULL"/>
    <s v="NULL"/>
    <s v="U-K05SPA-PF01"/>
    <s v="         7"/>
    <m/>
    <s v="NULL"/>
    <s v="0"/>
    <m/>
    <m/>
    <m/>
    <m/>
    <m/>
    <m/>
    <m/>
    <x v="57"/>
  </r>
  <r>
    <s v="INC-2015-009218"/>
    <s v="   1010139"/>
    <s v="15-04368"/>
    <x v="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7"/>
    <x v="3"/>
    <m/>
    <m/>
    <m/>
    <m/>
    <s v="NULL"/>
    <s v="140160K05S"/>
    <s v="                    "/>
    <s v="21"/>
    <s v="XPL1"/>
    <s v="NULL"/>
    <s v="NULL"/>
    <s v="U-K05SPA-PF01"/>
    <s v="         7"/>
    <m/>
    <s v="NULL"/>
    <s v="0"/>
    <m/>
    <m/>
    <m/>
    <m/>
    <m/>
    <m/>
    <m/>
    <x v="58"/>
  </r>
  <r>
    <s v="INC-2015-009219"/>
    <s v="   1010142"/>
    <s v="15-04368"/>
    <x v="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7"/>
    <x v="3"/>
    <m/>
    <m/>
    <m/>
    <m/>
    <s v="NULL"/>
    <s v="140160K05S"/>
    <s v="                    "/>
    <s v="21"/>
    <s v="XPT1"/>
    <s v="NULL"/>
    <s v="NULL"/>
    <s v="U-K05SPA-PF01"/>
    <s v="         7"/>
    <m/>
    <s v="NULL"/>
    <s v="0"/>
    <m/>
    <m/>
    <m/>
    <m/>
    <m/>
    <m/>
    <m/>
    <x v="58"/>
  </r>
  <r>
    <s v="INC-2015-009337"/>
    <s v="   1013177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21"/>
    <s v="XPL1"/>
    <s v="NULL"/>
    <s v="NULL"/>
    <s v="U-K05SPA-PF01"/>
    <s v="         7"/>
    <m/>
    <s v="NULL"/>
    <s v="0"/>
    <m/>
    <m/>
    <m/>
    <m/>
    <m/>
    <m/>
    <m/>
    <x v="59"/>
  </r>
  <r>
    <s v="INC-2015-009338"/>
    <s v="   1013178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12X"/>
    <s v="XPL1"/>
    <s v="NULL"/>
    <s v="NULL"/>
    <s v="U-K05SPA-PF01"/>
    <s v="         7"/>
    <m/>
    <s v="NULL"/>
    <s v="0"/>
    <m/>
    <m/>
    <m/>
    <m/>
    <m/>
    <m/>
    <m/>
    <x v="59"/>
  </r>
  <r>
    <s v="INC-2015-009339"/>
    <s v="   1013180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31"/>
    <s v="XPL1"/>
    <s v="NULL"/>
    <s v="NULL"/>
    <s v="U-K05SPA-PF01"/>
    <s v="         7"/>
    <m/>
    <s v="NULL"/>
    <s v="0"/>
    <m/>
    <m/>
    <m/>
    <m/>
    <m/>
    <m/>
    <m/>
    <x v="59"/>
  </r>
  <r>
    <s v="INC-2015-009340"/>
    <s v="   1013189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21"/>
    <s v="XPT1"/>
    <s v="NULL"/>
    <s v="NULL"/>
    <s v="U-K05SPA-PF01"/>
    <s v="         7"/>
    <m/>
    <s v="NULL"/>
    <s v="0"/>
    <m/>
    <m/>
    <m/>
    <m/>
    <m/>
    <m/>
    <m/>
    <x v="59"/>
  </r>
  <r>
    <s v="INC-2015-009341"/>
    <s v="   1013190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12X"/>
    <s v="XPT1"/>
    <s v="NULL"/>
    <s v="NULL"/>
    <s v="U-K05SPA-PF01"/>
    <s v="         7"/>
    <m/>
    <s v="NULL"/>
    <s v="0"/>
    <m/>
    <m/>
    <m/>
    <m/>
    <m/>
    <m/>
    <m/>
    <x v="59"/>
  </r>
  <r>
    <s v="INC-2015-009342"/>
    <s v="   1013191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22X"/>
    <s v="XPT1"/>
    <s v="NULL"/>
    <s v="NULL"/>
    <s v="U-K05SPA-PF01"/>
    <s v="         7"/>
    <m/>
    <s v="NULL"/>
    <s v="0"/>
    <m/>
    <m/>
    <m/>
    <m/>
    <m/>
    <m/>
    <m/>
    <x v="59"/>
  </r>
  <r>
    <s v="INC-2015-009343"/>
    <s v="   1013193"/>
    <s v="15-04560"/>
    <x v="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8K05S"/>
    <s v="                    "/>
    <s v="31"/>
    <s v="XPT1"/>
    <s v="NULL"/>
    <s v="NULL"/>
    <s v="U-K05SPA-PF01"/>
    <s v="         7"/>
    <m/>
    <s v="NULL"/>
    <s v="0"/>
    <m/>
    <m/>
    <m/>
    <m/>
    <m/>
    <m/>
    <m/>
    <x v="59"/>
  </r>
  <r>
    <s v="INC-2015-009356"/>
    <s v="   1011261"/>
    <s v="15-04446"/>
    <x v="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6"/>
    <x v="0"/>
    <m/>
    <m/>
    <m/>
    <m/>
    <s v="NULL"/>
    <s v="140185K05S"/>
    <s v="                    "/>
    <s v="11"/>
    <s v="TPL1"/>
    <s v="NULL"/>
    <s v="NULL"/>
    <s v="U-K05SPA-PF01"/>
    <s v="         7"/>
    <m/>
    <s v="NULL"/>
    <s v="0"/>
    <m/>
    <m/>
    <m/>
    <m/>
    <m/>
    <m/>
    <m/>
    <x v="59"/>
  </r>
  <r>
    <s v="INC-2015-009357"/>
    <s v="   1011279"/>
    <s v="15-04446"/>
    <x v="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6"/>
    <x v="0"/>
    <m/>
    <m/>
    <m/>
    <m/>
    <s v="NULL"/>
    <s v="140185K05S"/>
    <s v="                    "/>
    <s v="22X"/>
    <s v="PPT1"/>
    <s v="NULL"/>
    <s v="NULL"/>
    <s v="U-K05SPA-PF01"/>
    <s v="         7"/>
    <m/>
    <s v="NULL"/>
    <s v="0"/>
    <m/>
    <m/>
    <m/>
    <m/>
    <m/>
    <m/>
    <m/>
    <x v="59"/>
  </r>
  <r>
    <s v="INC-2015-009434"/>
    <s v="   1013261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11"/>
    <s v="TPL1"/>
    <s v="NULL"/>
    <s v="NULL"/>
    <s v="U-K05SPA-PF01"/>
    <s v="         7"/>
    <m/>
    <s v="NULL"/>
    <s v="0"/>
    <m/>
    <m/>
    <m/>
    <m/>
    <m/>
    <m/>
    <m/>
    <x v="60"/>
  </r>
  <r>
    <s v="INC-2015-009435"/>
    <s v="   1013268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21"/>
    <s v="XPL1"/>
    <s v="NULL"/>
    <s v="NULL"/>
    <s v="U-K05SPA-PF01"/>
    <s v="         7"/>
    <m/>
    <s v="NULL"/>
    <s v="0"/>
    <m/>
    <m/>
    <m/>
    <m/>
    <m/>
    <m/>
    <m/>
    <x v="60"/>
  </r>
  <r>
    <s v="INC-2015-009436"/>
    <s v="   1013269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12X"/>
    <s v="XPL1"/>
    <s v="NULL"/>
    <s v="NULL"/>
    <s v="U-K05SPA-PF01"/>
    <s v="         7"/>
    <m/>
    <s v="NULL"/>
    <s v="0"/>
    <m/>
    <m/>
    <m/>
    <m/>
    <m/>
    <m/>
    <m/>
    <x v="60"/>
  </r>
  <r>
    <s v="INC-2015-009437"/>
    <s v="   1013270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22X"/>
    <s v="XPL1"/>
    <s v="NULL"/>
    <s v="NULL"/>
    <s v="U-K05SPA-PF01"/>
    <s v="         7"/>
    <m/>
    <s v="NULL"/>
    <s v="0"/>
    <m/>
    <m/>
    <m/>
    <m/>
    <m/>
    <m/>
    <m/>
    <x v="60"/>
  </r>
  <r>
    <s v="INC-2015-009438"/>
    <s v="   1013271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31"/>
    <s v="XPL1"/>
    <s v="NULL"/>
    <s v="NULL"/>
    <s v="U-K05SPA-PF01"/>
    <s v="         7"/>
    <m/>
    <s v="NULL"/>
    <s v="0"/>
    <m/>
    <m/>
    <m/>
    <m/>
    <m/>
    <m/>
    <m/>
    <x v="60"/>
  </r>
  <r>
    <s v="INC-2015-009439"/>
    <s v="   1013280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21"/>
    <s v="XPT1"/>
    <s v="NULL"/>
    <s v="NULL"/>
    <s v="U-K05SPA-PF01"/>
    <s v="         7"/>
    <m/>
    <s v="NULL"/>
    <s v="0"/>
    <m/>
    <m/>
    <m/>
    <m/>
    <m/>
    <m/>
    <m/>
    <x v="60"/>
  </r>
  <r>
    <s v="INC-2015-009440"/>
    <s v="   1013281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12X"/>
    <s v="XPT1"/>
    <s v="NULL"/>
    <s v="NULL"/>
    <s v="U-K05SPA-PF01"/>
    <s v="         7"/>
    <m/>
    <s v="NULL"/>
    <s v="0"/>
    <m/>
    <m/>
    <m/>
    <m/>
    <m/>
    <m/>
    <m/>
    <x v="60"/>
  </r>
  <r>
    <s v="INC-2015-009441"/>
    <s v="   1013282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22X"/>
    <s v="XPT1"/>
    <s v="NULL"/>
    <s v="NULL"/>
    <s v="U-K05SPA-PF01"/>
    <s v="         7"/>
    <m/>
    <s v="NULL"/>
    <s v="0"/>
    <m/>
    <m/>
    <m/>
    <m/>
    <m/>
    <m/>
    <m/>
    <x v="60"/>
  </r>
  <r>
    <s v="INC-2015-009442"/>
    <s v="   1013283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31"/>
    <s v="XPT1"/>
    <s v="NULL"/>
    <s v="NULL"/>
    <s v="U-K05SPA-PF01"/>
    <s v="         7"/>
    <m/>
    <s v="NULL"/>
    <s v="0"/>
    <m/>
    <m/>
    <m/>
    <m/>
    <m/>
    <m/>
    <m/>
    <x v="60"/>
  </r>
  <r>
    <s v="INC-2015-009443"/>
    <s v="   1013279"/>
    <s v="15-04566"/>
    <x v="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 "/>
    <s v="140179K05S"/>
    <s v="                    "/>
    <s v="31"/>
    <s v="XCL1"/>
    <s v="NULL"/>
    <s v="NULL"/>
    <s v="U-K05SPA-PF01"/>
    <s v="         7"/>
    <m/>
    <s v="NULL"/>
    <s v="0"/>
    <m/>
    <m/>
    <m/>
    <m/>
    <m/>
    <m/>
    <m/>
    <x v="60"/>
  </r>
  <r>
    <s v="INC-2015-009559"/>
    <s v="   1018337"/>
    <s v="15-04873"/>
    <x v="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40194K05S"/>
    <s v="                    "/>
    <s v="33X"/>
    <s v="PPL1"/>
    <s v="NULL"/>
    <s v="NULL"/>
    <s v="U-K05SPA-PF01"/>
    <s v="         7"/>
    <m/>
    <s v="NULL"/>
    <s v="0"/>
    <m/>
    <m/>
    <m/>
    <m/>
    <m/>
    <m/>
    <m/>
    <x v="61"/>
  </r>
  <r>
    <s v="INC-2015-010042"/>
    <s v="   1023996"/>
    <s v="15-05167"/>
    <x v="7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14K05B"/>
    <s v="                    "/>
    <s v="32X"/>
    <s v="PPT1"/>
    <s v="NULL"/>
    <s v="NULL"/>
    <s v="U-K05SPABETA-PF01"/>
    <s v="         2"/>
    <m/>
    <s v="NULL"/>
    <s v="0"/>
    <m/>
    <m/>
    <m/>
    <m/>
    <m/>
    <m/>
    <m/>
    <x v="62"/>
  </r>
  <r>
    <s v="INC-2015-010043"/>
    <s v="   1023980"/>
    <s v="15-05167"/>
    <x v="7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14K05B"/>
    <s v="                    "/>
    <s v="32X"/>
    <s v="PPL1"/>
    <s v="NULL"/>
    <s v="NULL"/>
    <s v="U-K05SPABETA-PF01"/>
    <s v="         2"/>
    <m/>
    <s v="NULL"/>
    <s v="0"/>
    <m/>
    <m/>
    <m/>
    <m/>
    <m/>
    <m/>
    <m/>
    <x v="62"/>
  </r>
  <r>
    <s v="INC-2015-010044"/>
    <s v="   1023979"/>
    <s v="15-05167"/>
    <x v="7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14K05B"/>
    <s v="                    "/>
    <s v="22"/>
    <s v="XPL1"/>
    <s v="NULL"/>
    <s v="NULL"/>
    <s v="U-K05SPABETA-PF01"/>
    <s v="         2"/>
    <m/>
    <s v="NULL"/>
    <s v="0"/>
    <m/>
    <m/>
    <m/>
    <m/>
    <m/>
    <m/>
    <m/>
    <x v="62"/>
  </r>
  <r>
    <s v="INC-2015-010045"/>
    <s v="   1023959"/>
    <s v="15-05167"/>
    <x v="7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14K05B"/>
    <s v="                    "/>
    <s v="11"/>
    <s v="TPL1"/>
    <s v="NULL"/>
    <s v="NULL"/>
    <s v="U-K05SPABETA-PF01"/>
    <s v="         2"/>
    <m/>
    <s v="NULL"/>
    <s v="0"/>
    <m/>
    <m/>
    <m/>
    <m/>
    <m/>
    <m/>
    <m/>
    <x v="62"/>
  </r>
  <r>
    <s v="INC-2015-010175"/>
    <s v="   1025337"/>
    <s v="15-05267"/>
    <x v="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8K05B"/>
    <s v="                    "/>
    <s v="32X"/>
    <s v="PPL1"/>
    <s v="NULL"/>
    <s v="NULL"/>
    <s v="U-K05SPABETA-PF01"/>
    <s v="         3"/>
    <m/>
    <s v="NULL"/>
    <s v="0"/>
    <m/>
    <m/>
    <m/>
    <m/>
    <m/>
    <m/>
    <m/>
    <x v="63"/>
  </r>
  <r>
    <s v="INC-2015-010176"/>
    <s v="   1025353"/>
    <s v="15-05267"/>
    <x v="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 "/>
    <s v="140018K05B"/>
    <s v="                    "/>
    <s v="32X"/>
    <s v="PPT1"/>
    <s v="NULL"/>
    <s v="NULL"/>
    <s v="U-K05SPABETA-PF01"/>
    <s v="         3"/>
    <m/>
    <s v="NULL"/>
    <s v="0"/>
    <m/>
    <m/>
    <m/>
    <m/>
    <m/>
    <m/>
    <m/>
    <x v="63"/>
  </r>
  <r>
    <s v="INC-2015-010304"/>
    <s v="   1025421"/>
    <s v="15-05270"/>
    <x v="74"/>
    <m/>
    <m/>
    <s v="NULL"/>
    <m/>
    <s v="A"/>
    <s v="Approuvé"/>
    <s v="C35"/>
    <s v="UKAD"/>
    <s v="B"/>
    <x v="2"/>
    <s v="Al"/>
    <s v=" 6.60"/>
    <s v=" 6.63"/>
    <s v=" 6.60"/>
    <s v=" 6.63"/>
    <s v="6.10"/>
    <s v="6.60"/>
    <s v="NULL"/>
    <s v="NULL"/>
    <s v=" "/>
    <s v="NULL"/>
    <x v="0"/>
    <m/>
    <m/>
    <m/>
    <x v="19"/>
    <x v="0"/>
    <m/>
    <m/>
    <m/>
    <m/>
    <s v=" "/>
    <s v="140280K05S"/>
    <s v="                    "/>
    <s v="322X"/>
    <s v="MR1"/>
    <s v="NULL"/>
    <s v="NULL"/>
    <s v="MSOL-TA6VK05S"/>
    <s v="        12"/>
    <m/>
    <s v="NULL"/>
    <s v="0"/>
    <m/>
    <m/>
    <m/>
    <m/>
    <m/>
    <m/>
    <m/>
    <x v="64"/>
  </r>
  <r>
    <s v="INC-2015-010377"/>
    <s v="   1027134"/>
    <s v="15-05405"/>
    <x v="7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7K05B"/>
    <s v="                    "/>
    <s v="32X"/>
    <s v="PPL1"/>
    <s v="NULL"/>
    <s v="NULL"/>
    <s v="U-K05SPABETA-PF01"/>
    <s v="         3"/>
    <m/>
    <s v="NULL"/>
    <s v="0"/>
    <m/>
    <m/>
    <m/>
    <m/>
    <m/>
    <m/>
    <m/>
    <x v="65"/>
  </r>
  <r>
    <s v="INC-2015-010378"/>
    <s v="   1027148"/>
    <s v="15-05405"/>
    <x v="7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17K05B"/>
    <s v="                    "/>
    <s v="32X"/>
    <s v="PCT1"/>
    <s v="NULL"/>
    <s v="NULL"/>
    <s v="U-K05SPABETA-PF01"/>
    <s v="         3"/>
    <m/>
    <s v="NULL"/>
    <s v="0"/>
    <m/>
    <m/>
    <m/>
    <m/>
    <m/>
    <m/>
    <m/>
    <x v="65"/>
  </r>
  <r>
    <s v="INC-2015-010868"/>
    <s v="   1033315"/>
    <s v="15-05804"/>
    <x v="76"/>
    <m/>
    <m/>
    <s v="NULL"/>
    <m/>
    <s v="A"/>
    <s v="Approuvé"/>
    <s v="C35"/>
    <s v="UKAD"/>
    <s v="B"/>
    <x v="2"/>
    <s v="O2"/>
    <s v="0.160"/>
    <s v="0.160"/>
    <s v="0.160"/>
    <s v="0.159"/>
    <s v="0.16"/>
    <s v="0.20"/>
    <s v="NULL"/>
    <s v="NULL"/>
    <s v=" "/>
    <s v="NULL"/>
    <x v="0"/>
    <m/>
    <m/>
    <m/>
    <x v="20"/>
    <x v="0"/>
    <m/>
    <m/>
    <m/>
    <m/>
    <s v="NULL"/>
    <s v="1400175K05S"/>
    <s v="                    "/>
    <s v="322X"/>
    <s v="MR1"/>
    <s v="NULL"/>
    <s v="NULL"/>
    <s v="MSOL-TA6VK05S"/>
    <s v="        12"/>
    <m/>
    <s v="NULL"/>
    <s v="0"/>
    <m/>
    <m/>
    <m/>
    <m/>
    <m/>
    <m/>
    <m/>
    <x v="66"/>
  </r>
  <r>
    <s v="INC-2015-010869"/>
    <s v="   1033315"/>
    <s v="15-05804"/>
    <x v="76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x v="20"/>
    <x v="0"/>
    <m/>
    <m/>
    <m/>
    <m/>
    <s v="NULL"/>
    <s v="1400175K05S"/>
    <s v="                    "/>
    <s v="322X"/>
    <s v="MR1"/>
    <s v="NULL"/>
    <s v="NULL"/>
    <s v="MSOL-TA6VK05S"/>
    <s v="        12"/>
    <m/>
    <s v="NULL"/>
    <s v="0"/>
    <m/>
    <m/>
    <m/>
    <m/>
    <m/>
    <m/>
    <m/>
    <x v="66"/>
  </r>
  <r>
    <s v="INC-2015-011228"/>
    <s v="   1034808"/>
    <s v="15-05907"/>
    <x v="7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28K05B"/>
    <s v="                    "/>
    <s v="22"/>
    <s v="XPT1"/>
    <s v="NULL"/>
    <s v="NULL"/>
    <s v="U-K05SPABETA-PF01"/>
    <s v="         4"/>
    <m/>
    <s v="NULL"/>
    <s v="0"/>
    <m/>
    <m/>
    <m/>
    <m/>
    <m/>
    <m/>
    <m/>
    <x v="67"/>
  </r>
  <r>
    <s v="INC-2015-011229"/>
    <s v="   1034814"/>
    <s v="15-05907"/>
    <x v="7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28K05B"/>
    <s v="                    "/>
    <s v="32X"/>
    <s v="PPL1"/>
    <s v="NULL"/>
    <s v="NULL"/>
    <s v="U-K05SPABETA-PF01"/>
    <s v="         4"/>
    <m/>
    <s v="NULL"/>
    <s v="0"/>
    <m/>
    <m/>
    <m/>
    <m/>
    <m/>
    <m/>
    <m/>
    <x v="67"/>
  </r>
  <r>
    <s v="INC-2015-011230"/>
    <s v="   1034828"/>
    <s v="15-05907"/>
    <x v="7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28K05B"/>
    <s v="                    "/>
    <s v="32X"/>
    <s v="PPT1"/>
    <s v="NULL"/>
    <s v="NULL"/>
    <s v="U-K05SPABETA-PF01"/>
    <s v="         4"/>
    <m/>
    <s v="NULL"/>
    <s v="0"/>
    <m/>
    <m/>
    <m/>
    <m/>
    <m/>
    <m/>
    <m/>
    <x v="67"/>
  </r>
  <r>
    <s v="INC-2015-011248"/>
    <s v="   1029404"/>
    <s v="15-05542"/>
    <x v="78"/>
    <m/>
    <m/>
    <s v="NULL"/>
    <m/>
    <s v="A"/>
    <s v="Approuvé"/>
    <s v="T6F"/>
    <s v="UKAD"/>
    <s v="B"/>
    <x v="0"/>
    <s v="Z"/>
    <s v="1100"/>
    <s v="1100"/>
    <s v="1100"/>
    <s v="9.00"/>
    <s v="          "/>
    <s v="          "/>
    <s v="&gt;=10"/>
    <s v="          "/>
    <s v=" "/>
    <s v=" "/>
    <x v="0"/>
    <m/>
    <m/>
    <m/>
    <x v="14"/>
    <x v="0"/>
    <m/>
    <m/>
    <m/>
    <m/>
    <s v="NULL"/>
    <s v="140020K05B"/>
    <s v="                    "/>
    <s v="11"/>
    <s v="TT1"/>
    <s v="NULL"/>
    <s v="NULL"/>
    <s v="U-K05SPABETA-PF01"/>
    <s v="         3"/>
    <m/>
    <s v="NULL"/>
    <s v="0"/>
    <m/>
    <m/>
    <m/>
    <m/>
    <m/>
    <m/>
    <m/>
    <x v="68"/>
  </r>
  <r>
    <s v="INC-2015-011249"/>
    <s v="   1029404"/>
    <s v="15-05542"/>
    <x v="7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4"/>
    <x v="0"/>
    <m/>
    <m/>
    <m/>
    <m/>
    <s v="NULL"/>
    <s v="140020K05B"/>
    <s v="                    "/>
    <s v="11"/>
    <s v="TT1"/>
    <s v="NULL"/>
    <s v="NULL"/>
    <s v="U-K05SPABETA-PF01"/>
    <s v="         3"/>
    <m/>
    <s v="NULL"/>
    <s v="0"/>
    <m/>
    <m/>
    <m/>
    <m/>
    <m/>
    <m/>
    <m/>
    <x v="68"/>
  </r>
  <r>
    <s v="INC-2015-012063"/>
    <s v="   1043191"/>
    <s v="15-06389"/>
    <x v="7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27K05B"/>
    <s v="                    "/>
    <s v="11"/>
    <s v="TPL1"/>
    <s v="NULL"/>
    <s v="NULL"/>
    <s v="U-K05SPABETA-PF01"/>
    <s v="         4"/>
    <m/>
    <s v="NULL"/>
    <s v="0"/>
    <m/>
    <m/>
    <m/>
    <m/>
    <m/>
    <m/>
    <m/>
    <x v="69"/>
  </r>
  <r>
    <s v="INC-2015-012064"/>
    <s v="   1043194"/>
    <s v="15-06389"/>
    <x v="79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14"/>
    <x v="0"/>
    <m/>
    <m/>
    <m/>
    <m/>
    <s v="NULL"/>
    <s v="140027K05B"/>
    <s v="                    "/>
    <s v="11"/>
    <s v="TPT1"/>
    <s v="NULL"/>
    <s v="NULL"/>
    <s v="U-K05SPABETA-PF01"/>
    <s v="         4"/>
    <m/>
    <s v="NULL"/>
    <s v="0"/>
    <m/>
    <m/>
    <m/>
    <m/>
    <m/>
    <m/>
    <m/>
    <x v="69"/>
  </r>
  <r>
    <s v="INC-2015-012066"/>
    <s v="   1043209"/>
    <s v="15-06389"/>
    <x v="7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27K05B"/>
    <s v="                    "/>
    <s v="32X"/>
    <s v="PPL1"/>
    <s v="NULL"/>
    <s v="NULL"/>
    <s v="U-K05SPABETA-PF01"/>
    <s v="         4"/>
    <m/>
    <s v="NULL"/>
    <s v="0"/>
    <m/>
    <m/>
    <m/>
    <m/>
    <m/>
    <m/>
    <m/>
    <x v="69"/>
  </r>
  <r>
    <s v="INC-2015-012067"/>
    <s v="   1043223"/>
    <s v="15-06389"/>
    <x v="7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40027K05B"/>
    <s v="                    "/>
    <s v="32X"/>
    <s v="PPT1"/>
    <s v="NULL"/>
    <s v="NULL"/>
    <s v="U-K05SPABETA-PF01"/>
    <s v="         4"/>
    <m/>
    <s v="NULL"/>
    <s v="0"/>
    <m/>
    <m/>
    <m/>
    <m/>
    <m/>
    <m/>
    <m/>
    <x v="69"/>
  </r>
  <r>
    <s v="INC-2015-012305"/>
    <s v="   1032269"/>
    <s v="15-05749"/>
    <x v="80"/>
    <m/>
    <m/>
    <s v="NULL"/>
    <m/>
    <s v="A"/>
    <s v="Approuvé"/>
    <s v="C35"/>
    <s v="UKAD"/>
    <s v="B"/>
    <x v="2"/>
    <s v="Al éq"/>
    <s v="8.37"/>
    <s v="8.37"/>
    <m/>
    <m/>
    <s v="&gt;=8.40"/>
    <s v="          "/>
    <s v="NULL"/>
    <s v="NULL"/>
    <s v=" "/>
    <s v="NULL"/>
    <x v="1"/>
    <m/>
    <m/>
    <m/>
    <x v="14"/>
    <x v="0"/>
    <m/>
    <m/>
    <m/>
    <m/>
    <s v="NULL"/>
    <s v="140032K05B"/>
    <s v="                    "/>
    <s v="11"/>
    <s v="MR1"/>
    <s v="NULL"/>
    <s v="NULL"/>
    <s v="U-K05SPABETA-PF01"/>
    <s v="         4"/>
    <m/>
    <s v="NULL"/>
    <s v="0"/>
    <m/>
    <m/>
    <m/>
    <m/>
    <m/>
    <m/>
    <m/>
    <x v="70"/>
  </r>
  <r>
    <s v="INC-2015-012371"/>
    <s v="   1041714"/>
    <s v="15-06318"/>
    <x v="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1"/>
    <x v="7"/>
    <m/>
    <m/>
    <m/>
    <m/>
    <s v="NULL"/>
    <s v="140255K05S"/>
    <s v="                    "/>
    <s v="22"/>
    <s v="CL1"/>
    <s v="NULL"/>
    <s v="NULL"/>
    <s v="U-K05SOFQ-ALPHA-BETA-PF02"/>
    <s v="         1"/>
    <m/>
    <s v="NULL"/>
    <s v="0"/>
    <m/>
    <m/>
    <m/>
    <m/>
    <m/>
    <m/>
    <m/>
    <x v="71"/>
  </r>
  <r>
    <s v="INC-2015-012646"/>
    <s v="   1043266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11"/>
    <s v="PL1"/>
    <s v="NULL"/>
    <s v="NULL"/>
    <s v="U-K05SOFQ-ALPHA-BETA-PF02"/>
    <s v="         1"/>
    <m/>
    <s v="NULL"/>
    <s v="0"/>
    <m/>
    <m/>
    <m/>
    <m/>
    <m/>
    <m/>
    <m/>
    <x v="72"/>
  </r>
  <r>
    <s v="INC-2015-012647"/>
    <s v="   1043269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11"/>
    <s v="PT1"/>
    <s v="NULL"/>
    <s v="NULL"/>
    <s v="U-K05SOFQ-ALPHA-BETA-PF02"/>
    <s v="         1"/>
    <m/>
    <s v="NULL"/>
    <s v="0"/>
    <m/>
    <m/>
    <m/>
    <m/>
    <m/>
    <m/>
    <m/>
    <x v="72"/>
  </r>
  <r>
    <s v="INC-2015-012651"/>
    <s v="   1043295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33X"/>
    <s v="PL1"/>
    <s v="NULL"/>
    <s v="NULL"/>
    <s v="U-K05SOFQ-ALPHA-BETA-PF02"/>
    <s v="         1"/>
    <m/>
    <s v="NULL"/>
    <s v="0"/>
    <m/>
    <m/>
    <m/>
    <m/>
    <m/>
    <m/>
    <m/>
    <x v="72"/>
  </r>
  <r>
    <s v="INC-2015-012652"/>
    <s v="   1043293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33X"/>
    <s v="CL1"/>
    <s v="NULL"/>
    <s v="NULL"/>
    <s v="U-K05SOFQ-ALPHA-BETA-PF02"/>
    <s v="         1"/>
    <m/>
    <s v="NULL"/>
    <s v="0"/>
    <m/>
    <m/>
    <m/>
    <m/>
    <m/>
    <m/>
    <m/>
    <x v="72"/>
  </r>
  <r>
    <s v="INC-2015-012653"/>
    <s v="   1043294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33X"/>
    <s v="ML1"/>
    <s v="NULL"/>
    <s v="NULL"/>
    <s v="U-K05SOFQ-ALPHA-BETA-PF02"/>
    <s v="         1"/>
    <m/>
    <s v="NULL"/>
    <s v="0"/>
    <m/>
    <m/>
    <m/>
    <m/>
    <m/>
    <m/>
    <m/>
    <x v="72"/>
  </r>
  <r>
    <s v="INC-2015-012654"/>
    <s v="   1043285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23"/>
    <s v="ML1"/>
    <s v="NULL"/>
    <s v="NULL"/>
    <s v="U-K05SOFQ-ALPHA-BETA-PF02"/>
    <s v="         1"/>
    <m/>
    <s v="NULL"/>
    <s v="0"/>
    <m/>
    <m/>
    <m/>
    <m/>
    <m/>
    <m/>
    <m/>
    <x v="72"/>
  </r>
  <r>
    <s v="INC-2015-012655"/>
    <s v="   1043284"/>
    <s v="15-06394"/>
    <x v="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2"/>
    <x v="7"/>
    <m/>
    <m/>
    <m/>
    <m/>
    <s v=" "/>
    <s v="140258K05S"/>
    <s v="                    "/>
    <s v="23"/>
    <s v="CL1"/>
    <s v="NULL"/>
    <s v="NULL"/>
    <s v="U-K05SOFQ-ALPHA-BETA-PF02"/>
    <s v="         1"/>
    <m/>
    <s v="NULL"/>
    <s v="0"/>
    <m/>
    <m/>
    <m/>
    <m/>
    <m/>
    <m/>
    <m/>
    <x v="72"/>
  </r>
  <r>
    <s v="INC-2015-012874"/>
    <s v="   1048603"/>
    <s v="15-06766"/>
    <x v="83"/>
    <m/>
    <m/>
    <s v="NULL"/>
    <m/>
    <s v="A"/>
    <s v="Approuvé"/>
    <s v="T6F"/>
    <s v="UKAD"/>
    <s v="B"/>
    <x v="0"/>
    <s v="A4d"/>
    <s v="6"/>
    <s v="6"/>
    <s v="6"/>
    <s v="5.00"/>
    <s v="          "/>
    <s v="          "/>
    <s v="&gt;=6"/>
    <s v="          "/>
    <s v=" "/>
    <s v=" "/>
    <x v="0"/>
    <m/>
    <m/>
    <m/>
    <x v="14"/>
    <x v="0"/>
    <m/>
    <m/>
    <m/>
    <m/>
    <s v="NULL"/>
    <s v="140026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73"/>
  </r>
  <r>
    <s v="INC-2015-012875"/>
    <s v="   1048603"/>
    <s v="15-06766"/>
    <x v="83"/>
    <m/>
    <m/>
    <s v="NULL"/>
    <m/>
    <s v="A"/>
    <s v="Approuvé"/>
    <s v="T6F"/>
    <s v="UKAD"/>
    <s v="B"/>
    <x v="0"/>
    <s v="Z"/>
    <s v="10"/>
    <s v="10"/>
    <s v="10"/>
    <s v="9.50"/>
    <s v="          "/>
    <s v="          "/>
    <s v="&gt;=10"/>
    <s v="          "/>
    <s v=" "/>
    <s v=" "/>
    <x v="0"/>
    <m/>
    <m/>
    <m/>
    <x v="14"/>
    <x v="0"/>
    <m/>
    <m/>
    <m/>
    <m/>
    <s v="NULL"/>
    <s v="140026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73"/>
  </r>
  <r>
    <s v="INC-2015-012892"/>
    <s v="   1048603"/>
    <s v="15-06766"/>
    <x v="8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4"/>
    <x v="0"/>
    <m/>
    <m/>
    <m/>
    <m/>
    <s v="NULL"/>
    <s v="140026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73"/>
  </r>
  <r>
    <s v="INC-2015-013248"/>
    <s v="   1054978"/>
    <s v="15-07162"/>
    <x v="84"/>
    <m/>
    <m/>
    <s v="NULL"/>
    <m/>
    <s v="A"/>
    <s v="Approuvé"/>
    <s v="C35"/>
    <s v="UKAD"/>
    <s v="B"/>
    <x v="2"/>
    <s v="O2"/>
    <s v="0.180"/>
    <s v="0.179"/>
    <s v="0.180"/>
    <s v="0.179"/>
    <s v="0.18"/>
    <s v="0.20"/>
    <s v="NULL"/>
    <s v="NULL"/>
    <s v=" "/>
    <s v="NULL"/>
    <x v="0"/>
    <m/>
    <m/>
    <m/>
    <x v="23"/>
    <x v="5"/>
    <m/>
    <m/>
    <m/>
    <m/>
    <s v="NULL"/>
    <s v="140365K05S"/>
    <s v="                    "/>
    <s v="33X"/>
    <s v="MR1"/>
    <s v="NULL"/>
    <s v="NULL"/>
    <s v="U-ALCOA-PF01"/>
    <s v="         1"/>
    <m/>
    <s v="NULL"/>
    <s v="0"/>
    <m/>
    <m/>
    <m/>
    <m/>
    <m/>
    <m/>
    <m/>
    <x v="74"/>
  </r>
  <r>
    <s v="INC-2015-013256"/>
    <s v="   1048431"/>
    <s v="15-06762"/>
    <x v="85"/>
    <m/>
    <m/>
    <s v="NULL"/>
    <m/>
    <s v="A"/>
    <s v="Approuvé"/>
    <s v="T6F"/>
    <s v="UKAD"/>
    <s v="B"/>
    <x v="0"/>
    <s v="Z"/>
    <s v="10"/>
    <s v="10"/>
    <s v="10"/>
    <s v="9.00"/>
    <s v="          "/>
    <s v="          "/>
    <s v="&gt;=10"/>
    <s v="          "/>
    <s v=" "/>
    <s v=" "/>
    <x v="0"/>
    <m/>
    <m/>
    <m/>
    <x v="14"/>
    <x v="0"/>
    <m/>
    <m/>
    <m/>
    <m/>
    <s v="NULL"/>
    <s v="140022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75"/>
  </r>
  <r>
    <s v="INC-2015-013271"/>
    <s v="   1048431"/>
    <s v="15-06762"/>
    <x v="85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14"/>
    <x v="0"/>
    <m/>
    <m/>
    <m/>
    <m/>
    <s v="NULL"/>
    <s v="140022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75"/>
  </r>
  <r>
    <s v="INC-2015-013276"/>
    <s v="   1059444"/>
    <s v="15-06320"/>
    <x v="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1"/>
    <x v="7"/>
    <m/>
    <m/>
    <m/>
    <m/>
    <s v="NULL"/>
    <s v="140264K05S"/>
    <s v="                    "/>
    <s v="21"/>
    <s v="CL1"/>
    <s v="NULL"/>
    <s v="NULL"/>
    <s v="U-K05SOFQ-ALPHA-BETA-PF02"/>
    <s v="         1"/>
    <m/>
    <s v="NULL"/>
    <s v="0"/>
    <m/>
    <m/>
    <m/>
    <m/>
    <m/>
    <m/>
    <m/>
    <x v="75"/>
  </r>
  <r>
    <s v="INC-2015-013277"/>
    <s v="   1059445"/>
    <s v="15-06320"/>
    <x v="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1"/>
    <x v="7"/>
    <m/>
    <m/>
    <m/>
    <m/>
    <s v="NULL"/>
    <s v="140264K05S"/>
    <s v="                    "/>
    <s v="21"/>
    <s v="ML1"/>
    <s v="NULL"/>
    <s v="NULL"/>
    <s v="U-K05SOFQ-ALPHA-BETA-PF02"/>
    <s v="         1"/>
    <m/>
    <s v="NULL"/>
    <s v="0"/>
    <m/>
    <m/>
    <m/>
    <m/>
    <m/>
    <m/>
    <m/>
    <x v="75"/>
  </r>
  <r>
    <s v="INC-2015-013278"/>
    <s v="   1059446"/>
    <s v="15-06320"/>
    <x v="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1"/>
    <x v="7"/>
    <m/>
    <m/>
    <m/>
    <m/>
    <s v="NULL"/>
    <s v="140264K05S"/>
    <s v="                    "/>
    <s v="21"/>
    <s v="PL1"/>
    <s v="NULL"/>
    <s v="NULL"/>
    <s v="U-K05SOFQ-ALPHA-BETA-PF02"/>
    <s v="         1"/>
    <m/>
    <s v="NULL"/>
    <s v="0"/>
    <m/>
    <m/>
    <m/>
    <m/>
    <m/>
    <m/>
    <m/>
    <x v="75"/>
  </r>
  <r>
    <s v="INC-2015-013279"/>
    <s v="   1059448"/>
    <s v="15-06320"/>
    <x v="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1"/>
    <x v="7"/>
    <m/>
    <m/>
    <m/>
    <m/>
    <s v="NULL"/>
    <s v="140264K05S"/>
    <s v="                    "/>
    <s v="21"/>
    <s v="MT1"/>
    <s v="NULL"/>
    <s v="NULL"/>
    <s v="U-K05SOFQ-ALPHA-BETA-PF02"/>
    <s v="         1"/>
    <m/>
    <s v="NULL"/>
    <s v="0"/>
    <m/>
    <m/>
    <m/>
    <m/>
    <m/>
    <m/>
    <m/>
    <x v="75"/>
  </r>
  <r>
    <s v="INC-2015-013280"/>
    <s v="   1059449"/>
    <s v="15-06320"/>
    <x v="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1"/>
    <x v="7"/>
    <m/>
    <m/>
    <m/>
    <m/>
    <s v="NULL"/>
    <s v="140264K05S"/>
    <s v="                    "/>
    <s v="21"/>
    <s v="PT1"/>
    <s v="NULL"/>
    <s v="NULL"/>
    <s v="U-K05SOFQ-ALPHA-BETA-PF02"/>
    <s v="         1"/>
    <m/>
    <s v="NULL"/>
    <s v="0"/>
    <m/>
    <m/>
    <m/>
    <m/>
    <m/>
    <m/>
    <m/>
    <x v="75"/>
  </r>
  <r>
    <s v="INC-2015-013283"/>
    <s v="   1059450"/>
    <s v="15-06320"/>
    <x v="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1"/>
    <x v="7"/>
    <m/>
    <m/>
    <m/>
    <m/>
    <s v="NULL"/>
    <s v="140264K05S"/>
    <s v="                    "/>
    <s v="22"/>
    <s v="PL1"/>
    <s v="NULL"/>
    <s v="NULL"/>
    <s v="U-K05SOFQ-ALPHA-BETA-PF02"/>
    <s v="         1"/>
    <m/>
    <s v="NULL"/>
    <s v="0"/>
    <m/>
    <m/>
    <m/>
    <m/>
    <m/>
    <m/>
    <m/>
    <x v="75"/>
  </r>
  <r>
    <s v="INC-2015-013910"/>
    <s v="   1060031"/>
    <s v="15-07438"/>
    <x v="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4"/>
    <x v="3"/>
    <m/>
    <m/>
    <m/>
    <m/>
    <s v=" "/>
    <s v="140268K05S"/>
    <s v="                    "/>
    <s v="32X"/>
    <s v="PPT1"/>
    <s v="NULL"/>
    <s v="NULL"/>
    <s v="U-K05S_BOLOGNE-PF01"/>
    <s v="         2"/>
    <m/>
    <s v="NULL"/>
    <s v="0"/>
    <m/>
    <m/>
    <m/>
    <m/>
    <m/>
    <m/>
    <m/>
    <x v="76"/>
  </r>
  <r>
    <s v="INC-2015-013911"/>
    <s v="   1060032"/>
    <s v="15-07438"/>
    <x v="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4"/>
    <x v="3"/>
    <m/>
    <m/>
    <m/>
    <m/>
    <s v=" "/>
    <s v="140268K05S"/>
    <s v="                    "/>
    <s v="32X"/>
    <s v="PMT1"/>
    <s v="NULL"/>
    <s v="NULL"/>
    <s v="U-K05S_BOLOGNE-PF01"/>
    <s v="         2"/>
    <m/>
    <s v="NULL"/>
    <s v="0"/>
    <m/>
    <m/>
    <m/>
    <m/>
    <m/>
    <m/>
    <m/>
    <x v="76"/>
  </r>
  <r>
    <s v="INC-2015-013948"/>
    <s v="   1065737"/>
    <s v="15-07781"/>
    <x v="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NULL"/>
    <s v="140296K05S"/>
    <s v="                    "/>
    <s v="22"/>
    <s v="XPL1"/>
    <s v="NULL"/>
    <s v="NULL"/>
    <s v="U-K05SPA-PF01"/>
    <s v="         7"/>
    <m/>
    <s v="NULL"/>
    <s v="0"/>
    <m/>
    <m/>
    <m/>
    <m/>
    <m/>
    <m/>
    <m/>
    <x v="77"/>
  </r>
  <r>
    <s v="INC-2015-013949"/>
    <s v="   1065738"/>
    <s v="15-07781"/>
    <x v="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NULL"/>
    <s v="140296K05S"/>
    <s v="                    "/>
    <s v="22"/>
    <s v="XML1"/>
    <s v="NULL"/>
    <s v="NULL"/>
    <s v="U-K05SPA-PF01"/>
    <s v="         7"/>
    <m/>
    <s v="NULL"/>
    <s v="0"/>
    <m/>
    <m/>
    <m/>
    <m/>
    <m/>
    <m/>
    <m/>
    <x v="77"/>
  </r>
  <r>
    <s v="INC-2015-013950"/>
    <s v="   1065740"/>
    <s v="15-07781"/>
    <x v="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NULL"/>
    <s v="140296K05S"/>
    <s v="                    "/>
    <s v="22"/>
    <s v="XPT1"/>
    <s v="NULL"/>
    <s v="NULL"/>
    <s v="U-K05SPA-PF01"/>
    <s v="         7"/>
    <m/>
    <s v="NULL"/>
    <s v="0"/>
    <m/>
    <m/>
    <m/>
    <m/>
    <m/>
    <m/>
    <m/>
    <x v="77"/>
  </r>
  <r>
    <s v="INC-2015-013954"/>
    <s v="   1065294"/>
    <s v="15-07757"/>
    <x v="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294K05S"/>
    <s v="                    "/>
    <s v="11"/>
    <s v="TPL1"/>
    <s v="NULL"/>
    <s v="NULL"/>
    <s v="U-K05SPA-PF01"/>
    <s v="         7"/>
    <m/>
    <s v="NULL"/>
    <s v="0"/>
    <m/>
    <m/>
    <m/>
    <m/>
    <m/>
    <m/>
    <m/>
    <x v="77"/>
  </r>
  <r>
    <s v="INC-2015-014059"/>
    <s v="   1066468"/>
    <s v="15-07817"/>
    <x v="9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NULL"/>
    <s v="140249K05S"/>
    <s v="                    "/>
    <s v="11"/>
    <s v="TPT1"/>
    <s v="NULL"/>
    <s v="NULL"/>
    <s v="U-K05SPA-PF01"/>
    <s v="         7"/>
    <m/>
    <s v="NULL"/>
    <s v="0"/>
    <m/>
    <m/>
    <m/>
    <m/>
    <m/>
    <m/>
    <m/>
    <x v="78"/>
  </r>
  <r>
    <s v="INC-2015-014060"/>
    <s v="   1066477"/>
    <s v="15-07817"/>
    <x v="9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NULL"/>
    <s v="140249K05S"/>
    <s v="                    "/>
    <s v="22"/>
    <s v="XCT1"/>
    <s v="NULL"/>
    <s v="NULL"/>
    <s v="U-K05SPA-PF01"/>
    <s v="         7"/>
    <m/>
    <s v="NULL"/>
    <s v="0"/>
    <m/>
    <m/>
    <m/>
    <m/>
    <m/>
    <m/>
    <m/>
    <x v="78"/>
  </r>
  <r>
    <s v="INC-2015-014112"/>
    <s v="   1066640"/>
    <s v="15-07827"/>
    <x v="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35K05B"/>
    <s v="                    "/>
    <s v="11"/>
    <s v="TPL1"/>
    <s v="NULL"/>
    <s v="NULL"/>
    <s v="U-K05SPABETA-PF01"/>
    <s v="         4"/>
    <m/>
    <s v="NULL"/>
    <s v="0"/>
    <m/>
    <m/>
    <m/>
    <m/>
    <m/>
    <m/>
    <m/>
    <x v="78"/>
  </r>
  <r>
    <s v="INC-2015-014113"/>
    <s v="   1066641"/>
    <s v="15-07827"/>
    <x v="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35K05B"/>
    <s v="                    "/>
    <s v="11"/>
    <s v="TML1"/>
    <s v="NULL"/>
    <s v="NULL"/>
    <s v="U-K05SPABETA-PF01"/>
    <s v="         4"/>
    <m/>
    <s v="NULL"/>
    <s v="0"/>
    <m/>
    <m/>
    <m/>
    <m/>
    <m/>
    <m/>
    <m/>
    <x v="78"/>
  </r>
  <r>
    <s v="INC-2015-014116"/>
    <s v="   1066672"/>
    <s v="15-07827"/>
    <x v="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35K05B"/>
    <s v="                    "/>
    <s v="32X"/>
    <s v="PPT1"/>
    <s v="NULL"/>
    <s v="NULL"/>
    <s v="U-K05SPABETA-PF01"/>
    <s v="         4"/>
    <m/>
    <s v="NULL"/>
    <s v="0"/>
    <m/>
    <m/>
    <m/>
    <m/>
    <m/>
    <m/>
    <m/>
    <x v="78"/>
  </r>
  <r>
    <s v="INC-2015-014117"/>
    <s v="   1066673"/>
    <s v="15-07827"/>
    <x v="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 "/>
    <s v="140035K05B"/>
    <s v="                    "/>
    <s v="32X"/>
    <s v="PMT1"/>
    <s v="NULL"/>
    <s v="NULL"/>
    <s v="U-K05SPABETA-PF01"/>
    <s v="         4"/>
    <m/>
    <s v="NULL"/>
    <s v="0"/>
    <m/>
    <m/>
    <m/>
    <m/>
    <m/>
    <m/>
    <m/>
    <x v="78"/>
  </r>
  <r>
    <s v="INC-2015-014224"/>
    <s v="   1066451"/>
    <s v="15-07816"/>
    <x v="92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x v="3"/>
    <x v="2"/>
    <m/>
    <m/>
    <m/>
    <m/>
    <s v="NULL"/>
    <s v="150002K05B"/>
    <s v="                    "/>
    <s v="32X"/>
    <s v="MR1"/>
    <s v="NULL"/>
    <s v="NULL"/>
    <s v="U-K05SPABETA-PF01"/>
    <s v="         4"/>
    <m/>
    <s v="NULL"/>
    <s v="0"/>
    <m/>
    <m/>
    <m/>
    <m/>
    <m/>
    <m/>
    <m/>
    <x v="79"/>
  </r>
  <r>
    <s v="INC-2015-014464"/>
    <s v="   1069324"/>
    <s v="15-08017"/>
    <x v="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40273K05S"/>
    <s v="                    "/>
    <s v="11"/>
    <s v="TPL1"/>
    <s v="NULL"/>
    <s v="NULL"/>
    <s v="U-K05SPA-PF01"/>
    <s v="         7"/>
    <m/>
    <s v="NULL"/>
    <s v="0"/>
    <m/>
    <m/>
    <m/>
    <m/>
    <m/>
    <m/>
    <m/>
    <x v="80"/>
  </r>
  <r>
    <s v="INC-2015-014506"/>
    <s v="   1065278"/>
    <s v="15-07756"/>
    <x v="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281K05S"/>
    <s v="                    "/>
    <s v="21"/>
    <s v="XPT1"/>
    <s v="NULL"/>
    <s v="NULL"/>
    <s v="U-K05SPA-PF01"/>
    <s v="         7"/>
    <m/>
    <s v="NULL"/>
    <s v="0"/>
    <m/>
    <m/>
    <m/>
    <m/>
    <m/>
    <m/>
    <m/>
    <x v="81"/>
  </r>
  <r>
    <s v="INC-2015-014507"/>
    <s v="   1065268"/>
    <s v="15-07756"/>
    <x v="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281K05S"/>
    <s v="                    "/>
    <s v="11"/>
    <s v="TPL1"/>
    <s v="NULL"/>
    <s v="NULL"/>
    <s v="U-K05SPA-PF01"/>
    <s v="         7"/>
    <m/>
    <s v="NULL"/>
    <s v="0"/>
    <m/>
    <m/>
    <m/>
    <m/>
    <m/>
    <m/>
    <m/>
    <x v="81"/>
  </r>
  <r>
    <s v="INC-2015-014508"/>
    <s v="   1065271"/>
    <s v="15-07756"/>
    <x v="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281K05S"/>
    <s v="                    "/>
    <s v="11"/>
    <s v="TPT1"/>
    <s v="NULL"/>
    <s v="NULL"/>
    <s v="U-K05SPA-PF01"/>
    <s v="         7"/>
    <m/>
    <s v="NULL"/>
    <s v="0"/>
    <m/>
    <m/>
    <m/>
    <m/>
    <m/>
    <m/>
    <m/>
    <x v="81"/>
  </r>
  <r>
    <s v="INC-2015-014524"/>
    <s v="   1064535"/>
    <s v="15-07706"/>
    <x v="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4"/>
    <m/>
    <m/>
    <m/>
    <m/>
    <s v="NULL"/>
    <s v="140271K05S"/>
    <s v="                    "/>
    <s v="322X"/>
    <s v="MT1"/>
    <s v="NULL"/>
    <s v="NULL"/>
    <s v="U-K05SBOHLER-PF02"/>
    <s v="         3"/>
    <m/>
    <s v="NULL"/>
    <s v="0"/>
    <m/>
    <m/>
    <m/>
    <m/>
    <m/>
    <m/>
    <m/>
    <x v="81"/>
  </r>
  <r>
    <s v="INC-2015-014525"/>
    <s v="   1064561"/>
    <s v="15-07706"/>
    <x v="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4"/>
    <m/>
    <m/>
    <m/>
    <m/>
    <s v="NULL"/>
    <s v="140271K05S"/>
    <s v="                    "/>
    <s v="111"/>
    <s v="CT1"/>
    <s v="NULL"/>
    <s v="NULL"/>
    <s v="U-K05SBOHLER-PF02"/>
    <s v="         3"/>
    <m/>
    <s v="NULL"/>
    <s v="0"/>
    <m/>
    <m/>
    <m/>
    <m/>
    <m/>
    <m/>
    <m/>
    <x v="81"/>
  </r>
  <r>
    <s v="INC-2015-014618"/>
    <s v="   1071398"/>
    <s v="15-08131"/>
    <x v="9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40284K05S"/>
    <s v="                    "/>
    <s v="11"/>
    <s v="TPL1"/>
    <s v="NULL"/>
    <s v="NULL"/>
    <s v="U-K05SPA-PF01"/>
    <s v="         7"/>
    <m/>
    <s v="NULL"/>
    <s v="0"/>
    <m/>
    <m/>
    <m/>
    <m/>
    <m/>
    <m/>
    <m/>
    <x v="82"/>
  </r>
  <r>
    <s v="INC-2015-014936"/>
    <s v="   1073421"/>
    <s v="15-08325"/>
    <x v="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1"/>
    <x v="7"/>
    <m/>
    <m/>
    <m/>
    <m/>
    <s v="NULL"/>
    <s v="140255K05S"/>
    <s v="                    "/>
    <s v="32X"/>
    <s v="P1"/>
    <s v="NULL"/>
    <s v="NULL"/>
    <s v="U-K05SOFQ-ALPHA-BETA-EC-PF02"/>
    <s v="         1"/>
    <m/>
    <s v="NULL"/>
    <s v="0"/>
    <m/>
    <m/>
    <m/>
    <m/>
    <m/>
    <m/>
    <m/>
    <x v="83"/>
  </r>
  <r>
    <s v="INC-2015-014937"/>
    <s v="   1073416"/>
    <s v="15-08325"/>
    <x v="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1"/>
    <x v="7"/>
    <m/>
    <m/>
    <m/>
    <m/>
    <s v="NULL"/>
    <s v="140255K05S"/>
    <s v="                    "/>
    <s v="11"/>
    <s v="P1"/>
    <s v="NULL"/>
    <s v="NULL"/>
    <s v="U-K05SOFQ-ALPHA-BETA-EC-PF02"/>
    <s v="         1"/>
    <m/>
    <s v="NULL"/>
    <s v="0"/>
    <m/>
    <m/>
    <m/>
    <m/>
    <m/>
    <m/>
    <m/>
    <x v="83"/>
  </r>
  <r>
    <s v="INC-2015-015060"/>
    <s v="   1077231"/>
    <s v="15-08618"/>
    <x v="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NULL"/>
    <s v="150007K05S"/>
    <s v="                    "/>
    <s v="11"/>
    <s v="TPT1"/>
    <s v="NULL"/>
    <s v="NULL"/>
    <s v="U-K05SPA-PF01"/>
    <s v="         7"/>
    <m/>
    <s v="NULL"/>
    <s v="0"/>
    <m/>
    <m/>
    <m/>
    <m/>
    <m/>
    <m/>
    <m/>
    <x v="84"/>
  </r>
  <r>
    <s v="INC-2015-015066"/>
    <s v="   1072742"/>
    <s v="15-08263"/>
    <x v="9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83307629"/>
    <s v="                    "/>
    <s v="11"/>
    <s v="CL1"/>
    <s v="NULL"/>
    <s v="NULL"/>
    <s v="U-TA6VTAF-PF01"/>
    <s v="         4"/>
    <m/>
    <s v="NULL"/>
    <s v="0"/>
    <m/>
    <m/>
    <m/>
    <m/>
    <m/>
    <m/>
    <m/>
    <x v="84"/>
  </r>
  <r>
    <s v="INC-2015-015067"/>
    <s v="   1072743"/>
    <s v="15-08263"/>
    <x v="9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83307629"/>
    <s v="                    "/>
    <s v="11"/>
    <s v="ML1"/>
    <s v="NULL"/>
    <s v="NULL"/>
    <s v="U-TA6VTAF-PF01"/>
    <s v="         4"/>
    <m/>
    <s v="NULL"/>
    <s v="0"/>
    <m/>
    <m/>
    <m/>
    <m/>
    <m/>
    <m/>
    <m/>
    <x v="84"/>
  </r>
  <r>
    <s v="INC-2015-015068"/>
    <s v="   1072744"/>
    <s v="15-08263"/>
    <x v="9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83307629"/>
    <s v="                    "/>
    <s v="11"/>
    <s v="PL1"/>
    <s v="NULL"/>
    <s v="NULL"/>
    <s v="U-TA6VTAF-PF01"/>
    <s v="         4"/>
    <m/>
    <s v="NULL"/>
    <s v="0"/>
    <m/>
    <m/>
    <m/>
    <m/>
    <m/>
    <m/>
    <m/>
    <x v="84"/>
  </r>
  <r>
    <s v="INC-2015-015069"/>
    <s v="   1072749"/>
    <s v="15-08263"/>
    <x v="9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83307629"/>
    <s v="                    "/>
    <s v="12X"/>
    <s v="PL1"/>
    <s v="NULL"/>
    <s v="NULL"/>
    <s v="U-TA6VTAF-PF01"/>
    <s v="         4"/>
    <m/>
    <s v="NULL"/>
    <s v="0"/>
    <m/>
    <m/>
    <m/>
    <m/>
    <m/>
    <m/>
    <m/>
    <x v="84"/>
  </r>
  <r>
    <s v="INC-2015-015070"/>
    <s v="   1072750"/>
    <s v="15-08263"/>
    <x v="9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83307629"/>
    <s v="                    "/>
    <s v="12X"/>
    <s v="ML1"/>
    <s v="NULL"/>
    <s v="NULL"/>
    <s v="U-TA6VTAF-PF01"/>
    <s v="         4"/>
    <m/>
    <s v="NULL"/>
    <s v="0"/>
    <m/>
    <m/>
    <m/>
    <m/>
    <m/>
    <m/>
    <m/>
    <x v="84"/>
  </r>
  <r>
    <s v="INC-2015-015071"/>
    <s v="   1072751"/>
    <s v="15-08263"/>
    <x v="9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83307629"/>
    <s v="                    "/>
    <s v="12X"/>
    <s v="CL1"/>
    <s v="NULL"/>
    <s v="NULL"/>
    <s v="U-TA6VTAF-PF01"/>
    <s v="         4"/>
    <m/>
    <s v="NULL"/>
    <s v="0"/>
    <m/>
    <m/>
    <m/>
    <m/>
    <m/>
    <m/>
    <m/>
    <x v="84"/>
  </r>
  <r>
    <s v="INC-2015-015078"/>
    <s v="   1076765"/>
    <s v="15-08324"/>
    <x v="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1"/>
    <x v="7"/>
    <m/>
    <m/>
    <m/>
    <m/>
    <s v=" "/>
    <s v="140264K05S"/>
    <s v="                    "/>
    <s v="12"/>
    <s v="P1"/>
    <s v="NULL"/>
    <s v="NULL"/>
    <s v="U-K05SOFQ-ALPHA-BETA-EC-PF02"/>
    <s v="         1"/>
    <m/>
    <s v="NULL"/>
    <s v="0"/>
    <m/>
    <m/>
    <m/>
    <m/>
    <m/>
    <m/>
    <m/>
    <x v="84"/>
  </r>
  <r>
    <s v="INC-2015-015079"/>
    <s v="   1073409"/>
    <s v="15-08324"/>
    <x v="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1"/>
    <x v="7"/>
    <m/>
    <m/>
    <m/>
    <m/>
    <s v=" "/>
    <s v="140264K05S"/>
    <s v="                    "/>
    <s v="32X"/>
    <s v="P1"/>
    <s v="NULL"/>
    <s v="NULL"/>
    <s v="U-K05SOFQ-ALPHA-BETA-EC-PF02"/>
    <s v="         1"/>
    <m/>
    <s v="NULL"/>
    <s v="0"/>
    <m/>
    <m/>
    <m/>
    <m/>
    <m/>
    <m/>
    <m/>
    <x v="84"/>
  </r>
  <r>
    <s v="INC-2015-015144"/>
    <s v="   1054993"/>
    <s v="15-07162"/>
    <x v="8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x v="23"/>
    <x v="5"/>
    <m/>
    <m/>
    <m/>
    <m/>
    <s v="NULL"/>
    <s v="140365K05S"/>
    <s v="                    "/>
    <s v="33X"/>
    <s v="PPT1"/>
    <s v="NULL"/>
    <s v="NULL"/>
    <s v="U-ALCOA-PF01"/>
    <s v="         1"/>
    <m/>
    <s v="NULL"/>
    <s v="0"/>
    <m/>
    <m/>
    <m/>
    <m/>
    <m/>
    <m/>
    <m/>
    <x v="85"/>
  </r>
  <r>
    <s v="INC-2015-015196"/>
    <s v="   1075062"/>
    <s v="15-08441"/>
    <x v="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NULL"/>
    <s v="140037K05B"/>
    <s v="                    "/>
    <s v="22"/>
    <s v="XPL1"/>
    <s v="NULL"/>
    <s v="NULL"/>
    <s v="U-K05SPABETA-PF01"/>
    <s v="         4"/>
    <m/>
    <s v="NULL"/>
    <s v="0"/>
    <m/>
    <m/>
    <m/>
    <m/>
    <m/>
    <m/>
    <m/>
    <x v="85"/>
  </r>
  <r>
    <s v="INC-2015-015399"/>
    <s v="   1082635"/>
    <s v="15-08980"/>
    <x v="100"/>
    <m/>
    <m/>
    <s v="NULL"/>
    <m/>
    <s v="A"/>
    <s v="Approuvé"/>
    <s v="C35"/>
    <s v="UKAD"/>
    <s v="B"/>
    <x v="2"/>
    <s v="O2"/>
    <s v="0.170"/>
    <s v="0.169"/>
    <s v="0.170"/>
    <s v="0.169"/>
    <s v="&gt;=0.17"/>
    <s v="          "/>
    <s v="NULL"/>
    <s v="NULL"/>
    <s v=" "/>
    <s v="NULL"/>
    <x v="0"/>
    <m/>
    <m/>
    <m/>
    <x v="25"/>
    <x v="8"/>
    <m/>
    <m/>
    <m/>
    <m/>
    <s v=" "/>
    <s v="140290K05S"/>
    <s v="                    "/>
    <s v="221"/>
    <s v="MR1"/>
    <s v="NULL"/>
    <s v="NULL"/>
    <s v="U-K05SBOHLER-PF01"/>
    <s v="         6"/>
    <m/>
    <s v="NULL"/>
    <s v="0"/>
    <m/>
    <m/>
    <m/>
    <m/>
    <m/>
    <m/>
    <m/>
    <x v="86"/>
  </r>
  <r>
    <s v="INC-2015-016218"/>
    <s v="   1092220"/>
    <s v="15-08980"/>
    <x v="100"/>
    <m/>
    <m/>
    <s v="NULL"/>
    <m/>
    <s v="A"/>
    <s v="Approuvé"/>
    <s v="C35"/>
    <s v="UKAD"/>
    <s v="B"/>
    <x v="2"/>
    <s v="O2"/>
    <s v="0.160"/>
    <s v="0.160"/>
    <s v="0.160"/>
    <s v="0.157"/>
    <s v="&gt;=0.17"/>
    <s v="          "/>
    <s v="NULL"/>
    <s v="NULL"/>
    <s v=" "/>
    <s v="NULL"/>
    <x v="0"/>
    <m/>
    <m/>
    <m/>
    <x v="25"/>
    <x v="8"/>
    <m/>
    <m/>
    <m/>
    <m/>
    <s v=" "/>
    <s v="140290K05S"/>
    <s v="                    "/>
    <s v="322X"/>
    <s v="P1"/>
    <s v="NULL"/>
    <s v="NULL"/>
    <s v="U-K05SBOHLER-PF01"/>
    <s v="         6"/>
    <m/>
    <s v="NULL"/>
    <s v="0"/>
    <m/>
    <m/>
    <m/>
    <m/>
    <m/>
    <m/>
    <m/>
    <x v="87"/>
  </r>
  <r>
    <s v="INC-2015-016222"/>
    <s v="   1092215"/>
    <s v="15-08980"/>
    <x v="100"/>
    <m/>
    <m/>
    <s v="NULL"/>
    <m/>
    <s v="A"/>
    <s v="Approuvé"/>
    <s v="C35"/>
    <s v="UKAD"/>
    <s v="B"/>
    <x v="2"/>
    <s v="O2"/>
    <s v="0.170"/>
    <s v="0.168"/>
    <s v="0.170"/>
    <s v="0.168"/>
    <s v="&gt;=0.17"/>
    <s v="          "/>
    <s v="NULL"/>
    <s v="NULL"/>
    <s v=" "/>
    <s v="NULL"/>
    <x v="0"/>
    <m/>
    <m/>
    <m/>
    <x v="25"/>
    <x v="8"/>
    <m/>
    <m/>
    <m/>
    <m/>
    <s v=" "/>
    <s v="140290K05S"/>
    <s v="                    "/>
    <s v="322"/>
    <s v="C1"/>
    <s v="NULL"/>
    <s v="NULL"/>
    <s v="U-K05SBOHLER-PF01"/>
    <s v="         6"/>
    <m/>
    <s v="NULL"/>
    <s v="0"/>
    <m/>
    <m/>
    <m/>
    <m/>
    <m/>
    <m/>
    <m/>
    <x v="87"/>
  </r>
  <r>
    <s v="INC-2015-016235"/>
    <s v="   1092214"/>
    <s v="15-08980"/>
    <x v="100"/>
    <m/>
    <m/>
    <s v="NULL"/>
    <m/>
    <s v="A"/>
    <s v="Approuvé"/>
    <s v="C35"/>
    <s v="UKAD"/>
    <s v="B"/>
    <x v="2"/>
    <s v="O2"/>
    <s v="0.170"/>
    <s v="0.165"/>
    <s v="0.170"/>
    <s v="0.165"/>
    <s v="&gt;=0.17"/>
    <s v="          "/>
    <s v="NULL"/>
    <s v="NULL"/>
    <s v=" "/>
    <s v="NULL"/>
    <x v="0"/>
    <m/>
    <m/>
    <m/>
    <x v="25"/>
    <x v="8"/>
    <m/>
    <m/>
    <m/>
    <m/>
    <s v=" "/>
    <s v="140290K05S"/>
    <s v="                    "/>
    <s v="322"/>
    <s v="MR1"/>
    <s v="NULL"/>
    <s v="NULL"/>
    <s v="U-K05SBOHLER-PF01"/>
    <s v="         6"/>
    <m/>
    <s v="NULL"/>
    <s v="0"/>
    <m/>
    <m/>
    <m/>
    <m/>
    <m/>
    <m/>
    <m/>
    <x v="87"/>
  </r>
  <r>
    <s v="INC-2015-016236"/>
    <s v="   1092216"/>
    <s v="15-08980"/>
    <x v="100"/>
    <m/>
    <m/>
    <s v="NULL"/>
    <m/>
    <s v="A"/>
    <s v="Approuvé"/>
    <s v="C35"/>
    <s v="UKAD"/>
    <s v="B"/>
    <x v="2"/>
    <s v="O2"/>
    <s v="0.170"/>
    <s v="0.165"/>
    <s v="0.170"/>
    <s v="0.165"/>
    <s v="&gt;=0.17"/>
    <s v="          "/>
    <s v="NULL"/>
    <s v="NULL"/>
    <s v=" "/>
    <s v="NULL"/>
    <x v="0"/>
    <m/>
    <m/>
    <m/>
    <x v="25"/>
    <x v="8"/>
    <m/>
    <m/>
    <m/>
    <m/>
    <s v=" "/>
    <s v="140290K05S"/>
    <s v="                    "/>
    <s v="322"/>
    <s v="P1"/>
    <s v="NULL"/>
    <s v="NULL"/>
    <s v="U-K05SBOHLER-PF01"/>
    <s v="         6"/>
    <m/>
    <s v="NULL"/>
    <s v="0"/>
    <m/>
    <m/>
    <m/>
    <m/>
    <m/>
    <m/>
    <m/>
    <x v="87"/>
  </r>
  <r>
    <s v="INC-2015-016459"/>
    <s v="   1094877"/>
    <s v="15-09555"/>
    <x v="1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08K05S"/>
    <s v="                    "/>
    <s v="2X"/>
    <s v="5.3"/>
    <s v="NULL"/>
    <s v="NULL"/>
    <s v="U-K05SPA-PF01"/>
    <s v="         8"/>
    <m/>
    <s v="NULL"/>
    <s v="0"/>
    <m/>
    <m/>
    <m/>
    <m/>
    <m/>
    <m/>
    <m/>
    <x v="88"/>
  </r>
  <r>
    <s v="INC-2015-016460"/>
    <s v="   1093191"/>
    <s v="15-09555"/>
    <x v="101"/>
    <m/>
    <m/>
    <s v="NULL"/>
    <m/>
    <s v="A"/>
    <s v="Approuvé"/>
    <s v="TYPE_E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08K05S"/>
    <s v="                    "/>
    <s v="2X"/>
    <s v="5-3"/>
    <s v="NULL"/>
    <s v="NULL"/>
    <s v="U-K05SPA-PF01"/>
    <s v="         8"/>
    <m/>
    <s v="NULL"/>
    <s v="0"/>
    <m/>
    <m/>
    <m/>
    <m/>
    <m/>
    <m/>
    <m/>
    <x v="88"/>
  </r>
  <r>
    <s v="INC-2015-016461"/>
    <s v="   1094874"/>
    <s v="15-09555"/>
    <x v="1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08K05S"/>
    <s v="                    "/>
    <s v="1"/>
    <s v="5.3"/>
    <s v="NULL"/>
    <s v="NULL"/>
    <s v="U-K05SPA-PF01"/>
    <s v="         8"/>
    <m/>
    <s v="NULL"/>
    <s v="0"/>
    <m/>
    <m/>
    <m/>
    <m/>
    <m/>
    <m/>
    <m/>
    <x v="88"/>
  </r>
  <r>
    <s v="INC-2015-016463"/>
    <s v="   1093184"/>
    <s v="15-09555"/>
    <x v="101"/>
    <m/>
    <m/>
    <s v="NULL"/>
    <m/>
    <s v="A"/>
    <s v="Approuvé"/>
    <s v="TYPE_E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08K05S"/>
    <s v="                    "/>
    <s v="1"/>
    <s v="5-2"/>
    <s v="NULL"/>
    <s v="NULL"/>
    <s v="U-K05SPA-PF01"/>
    <s v="         8"/>
    <m/>
    <s v="NULL"/>
    <s v="0"/>
    <m/>
    <m/>
    <m/>
    <m/>
    <m/>
    <m/>
    <m/>
    <x v="88"/>
  </r>
  <r>
    <s v="INC-2015-016473"/>
    <s v="   1090712"/>
    <s v="15-09555"/>
    <x v="101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08K05S"/>
    <s v="                    "/>
    <s v="1"/>
    <s v="          "/>
    <s v="NULL"/>
    <s v="NULL"/>
    <s v="U-K05SPA-PF01"/>
    <s v="         8"/>
    <m/>
    <s v="NULL"/>
    <s v="0"/>
    <m/>
    <m/>
    <m/>
    <m/>
    <m/>
    <m/>
    <m/>
    <x v="88"/>
  </r>
  <r>
    <s v="INC-2015-016474"/>
    <s v="   1090713"/>
    <s v="15-09555"/>
    <x v="101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08K05S"/>
    <s v="                    "/>
    <s v="2X"/>
    <s v="          "/>
    <s v="NULL"/>
    <s v="NULL"/>
    <s v="U-K05SPA-PF01"/>
    <s v="         8"/>
    <m/>
    <s v="NULL"/>
    <s v="0"/>
    <m/>
    <m/>
    <m/>
    <m/>
    <m/>
    <m/>
    <m/>
    <x v="88"/>
  </r>
  <r>
    <s v="INC-2015-016529"/>
    <s v="   1093663"/>
    <s v="15-09754"/>
    <x v="102"/>
    <m/>
    <m/>
    <s v="NULL"/>
    <m/>
    <s v="A"/>
    <s v="Approuvé"/>
    <s v="C35"/>
    <s v="UKAD"/>
    <s v="B"/>
    <x v="2"/>
    <s v="Al éq"/>
    <s v="8.38"/>
    <s v="8.38"/>
    <m/>
    <m/>
    <s v="&gt;=8.40"/>
    <s v="          "/>
    <s v="NULL"/>
    <s v="NULL"/>
    <s v=" "/>
    <s v="NULL"/>
    <x v="1"/>
    <m/>
    <m/>
    <m/>
    <x v="14"/>
    <x v="0"/>
    <m/>
    <m/>
    <m/>
    <m/>
    <s v=" "/>
    <s v="150005K05B"/>
    <s v="                    "/>
    <s v="32X"/>
    <s v="MR1"/>
    <s v="NULL"/>
    <s v="NULL"/>
    <s v="U-K05SPABETA-PF01"/>
    <s v="         4"/>
    <m/>
    <s v="NULL"/>
    <s v="0"/>
    <m/>
    <m/>
    <m/>
    <m/>
    <m/>
    <m/>
    <m/>
    <x v="89"/>
  </r>
  <r>
    <s v="INC-2015-016641"/>
    <s v="   1095363"/>
    <s v="15-08620"/>
    <x v="103"/>
    <m/>
    <m/>
    <s v="NULL"/>
    <m/>
    <s v="A"/>
    <s v="Approuvé"/>
    <s v="C35"/>
    <s v="UKAD"/>
    <s v="B"/>
    <x v="2"/>
    <s v="Betatransus_PA"/>
    <s v="984"/>
    <s v="984"/>
    <m/>
    <m/>
    <s v="985"/>
    <s v="1010"/>
    <s v="NULL"/>
    <s v="NULL"/>
    <s v=" "/>
    <s v="NULL"/>
    <x v="1"/>
    <m/>
    <m/>
    <m/>
    <x v="5"/>
    <x v="0"/>
    <m/>
    <m/>
    <m/>
    <m/>
    <s v="NULL"/>
    <s v="140311K05S"/>
    <s v="                    "/>
    <s v="33X"/>
    <s v="MR1"/>
    <s v="NULL"/>
    <s v="NULL"/>
    <s v="MSOL-TA6VK05S"/>
    <s v="        12"/>
    <m/>
    <s v="NULL"/>
    <s v="0"/>
    <m/>
    <m/>
    <m/>
    <m/>
    <m/>
    <m/>
    <m/>
    <x v="90"/>
  </r>
  <r>
    <s v="INC-2015-016642"/>
    <s v="   1077294"/>
    <s v="15-08620"/>
    <x v="103"/>
    <m/>
    <m/>
    <s v="NULL"/>
    <m/>
    <s v="A"/>
    <s v="Approuvé"/>
    <s v="C35"/>
    <s v="UKAD"/>
    <s v="B"/>
    <x v="2"/>
    <s v="Al"/>
    <s v=" 6.40"/>
    <s v=" 6.38"/>
    <s v=" 6.40"/>
    <s v=" 6.38"/>
    <s v="6.10"/>
    <s v="6.60"/>
    <s v="NULL"/>
    <s v="NULL"/>
    <s v=" "/>
    <s v="NULL"/>
    <x v="0"/>
    <m/>
    <m/>
    <m/>
    <x v="5"/>
    <x v="0"/>
    <m/>
    <m/>
    <m/>
    <m/>
    <s v="NULL"/>
    <s v="140311K05S"/>
    <s v="                    "/>
    <s v="33X"/>
    <s v="MR1"/>
    <s v="NULL"/>
    <s v="NULL"/>
    <s v="MSOL-TA6VK05S"/>
    <s v="        12"/>
    <m/>
    <s v="NULL"/>
    <s v="0"/>
    <m/>
    <m/>
    <m/>
    <m/>
    <m/>
    <m/>
    <m/>
    <x v="90"/>
  </r>
  <r>
    <s v="INC-2015-016643"/>
    <s v="   1077294"/>
    <s v="15-08620"/>
    <x v="103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5"/>
    <x v="0"/>
    <m/>
    <m/>
    <m/>
    <m/>
    <s v="NULL"/>
    <s v="140311K05S"/>
    <s v="                    "/>
    <s v="33X"/>
    <s v="MR1"/>
    <s v="NULL"/>
    <s v="NULL"/>
    <s v="MSOL-TA6VK05S"/>
    <s v="        12"/>
    <m/>
    <s v="NULL"/>
    <s v="0"/>
    <m/>
    <m/>
    <m/>
    <m/>
    <m/>
    <m/>
    <m/>
    <x v="90"/>
  </r>
  <r>
    <s v="INC-2015-016650"/>
    <s v="   1093663"/>
    <s v="15-09754"/>
    <x v="102"/>
    <m/>
    <m/>
    <s v="NULL"/>
    <m/>
    <s v="A"/>
    <s v="Approuvé"/>
    <s v="C35"/>
    <s v="UKAD"/>
    <s v="B"/>
    <x v="2"/>
    <s v="Al"/>
    <s v=" 6.44"/>
    <s v=" 6.44"/>
    <m/>
    <m/>
    <s v="6.30"/>
    <s v="6.70"/>
    <s v="NULL"/>
    <s v="NULL"/>
    <s v=" "/>
    <s v="NULL"/>
    <x v="1"/>
    <m/>
    <m/>
    <m/>
    <x v="14"/>
    <x v="0"/>
    <m/>
    <m/>
    <m/>
    <m/>
    <s v=" "/>
    <s v="150005K05B"/>
    <s v="                    "/>
    <s v="32X"/>
    <s v="MR1"/>
    <s v="NULL"/>
    <s v="NULL"/>
    <s v="U-K05SPABETA-PF01"/>
    <s v="         4"/>
    <m/>
    <s v="NULL"/>
    <s v="0"/>
    <m/>
    <m/>
    <m/>
    <m/>
    <m/>
    <m/>
    <m/>
    <x v="90"/>
  </r>
  <r>
    <s v="INC-2015-016651"/>
    <s v="   1093663"/>
    <s v="15-09754"/>
    <x v="102"/>
    <m/>
    <m/>
    <s v="NULL"/>
    <m/>
    <s v="A"/>
    <s v="Approuvé"/>
    <s v="C35"/>
    <s v="UKAD"/>
    <s v="B"/>
    <x v="2"/>
    <s v="O2"/>
    <s v="0.194"/>
    <s v="0.194"/>
    <m/>
    <m/>
    <s v="0.19"/>
    <s v="0.22"/>
    <s v="NULL"/>
    <s v="NULL"/>
    <s v=" "/>
    <s v="NULL"/>
    <x v="1"/>
    <m/>
    <m/>
    <m/>
    <x v="14"/>
    <x v="0"/>
    <m/>
    <m/>
    <m/>
    <m/>
    <s v=" "/>
    <s v="150005K05B"/>
    <s v="                    "/>
    <s v="32X"/>
    <s v="MR1"/>
    <s v="NULL"/>
    <s v="NULL"/>
    <s v="U-K05SPABETA-PF01"/>
    <s v="         4"/>
    <m/>
    <s v="NULL"/>
    <s v="0"/>
    <m/>
    <m/>
    <m/>
    <m/>
    <m/>
    <m/>
    <m/>
    <x v="90"/>
  </r>
  <r>
    <s v="INC-2015-017147"/>
    <s v="   1100514"/>
    <s v="15-09846"/>
    <x v="104"/>
    <m/>
    <m/>
    <s v="NULL"/>
    <m/>
    <s v="A"/>
    <s v="Approuvé"/>
    <s v="C35"/>
    <s v="UKAD"/>
    <s v="B"/>
    <x v="2"/>
    <s v="O2"/>
    <s v="0.200"/>
    <s v="0.200"/>
    <s v="0.200"/>
    <s v="0.207"/>
    <s v="0.16"/>
    <s v="0.20"/>
    <s v="NULL"/>
    <s v="NULL"/>
    <s v=" "/>
    <s v="NULL"/>
    <x v="0"/>
    <m/>
    <m/>
    <m/>
    <x v="6"/>
    <x v="0"/>
    <m/>
    <m/>
    <m/>
    <m/>
    <s v=" "/>
    <s v="140319K05S"/>
    <s v="                    "/>
    <s v="11"/>
    <s v="MR1"/>
    <s v="NULL"/>
    <s v="NULL"/>
    <s v="MSOL-TA6VK05S"/>
    <s v="        12"/>
    <m/>
    <s v="NULL"/>
    <s v="0"/>
    <m/>
    <m/>
    <m/>
    <m/>
    <m/>
    <m/>
    <m/>
    <x v="91"/>
  </r>
  <r>
    <s v="INC-2015-017230"/>
    <s v="   1097966"/>
    <s v="15-10057"/>
    <x v="105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x v="19"/>
    <x v="0"/>
    <m/>
    <m/>
    <m/>
    <m/>
    <s v="NULL"/>
    <s v="140323K05S"/>
    <s v="                    "/>
    <s v="322X"/>
    <s v="MR1"/>
    <s v="NULL"/>
    <s v="NULL"/>
    <s v="MSOL-TA6VK05S"/>
    <s v="        12"/>
    <m/>
    <s v="NULL"/>
    <s v="0"/>
    <m/>
    <m/>
    <m/>
    <m/>
    <m/>
    <m/>
    <m/>
    <x v="92"/>
  </r>
  <r>
    <s v="INC-2015-017588"/>
    <s v="   1097966"/>
    <s v="15-10057"/>
    <x v="105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19"/>
    <x v="0"/>
    <m/>
    <m/>
    <m/>
    <m/>
    <s v="NULL"/>
    <s v="140323K05S"/>
    <s v="                    "/>
    <s v="322X"/>
    <s v="MR1"/>
    <s v="NULL"/>
    <s v="NULL"/>
    <s v="MSOL-TA6VK05S"/>
    <s v="        12"/>
    <m/>
    <s v="NULL"/>
    <s v="0"/>
    <m/>
    <m/>
    <m/>
    <m/>
    <m/>
    <m/>
    <m/>
    <x v="93"/>
  </r>
  <r>
    <s v="INC-2015-017656"/>
    <s v="   1103901"/>
    <s v="15-10394"/>
    <x v="1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017K05S"/>
    <s v="                    "/>
    <s v="11"/>
    <s v="TPL1"/>
    <s v="NULL"/>
    <s v="NULL"/>
    <s v="U-K05SPA-PF01"/>
    <s v="         9"/>
    <m/>
    <s v="NULL"/>
    <s v="0"/>
    <m/>
    <m/>
    <m/>
    <m/>
    <m/>
    <m/>
    <m/>
    <x v="94"/>
  </r>
  <r>
    <s v="INC-2015-017657"/>
    <s v="   1103904"/>
    <s v="15-10394"/>
    <x v="1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017K05S"/>
    <s v="                    "/>
    <s v="11"/>
    <s v="TPT1"/>
    <s v="NULL"/>
    <s v="NULL"/>
    <s v="U-K05SPA-PF01"/>
    <s v="         9"/>
    <m/>
    <s v="NULL"/>
    <s v="0"/>
    <m/>
    <m/>
    <m/>
    <m/>
    <m/>
    <m/>
    <m/>
    <x v="94"/>
  </r>
  <r>
    <s v="INC-2015-018074"/>
    <s v="   1105047"/>
    <s v="15-10470"/>
    <x v="1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50012K05S"/>
    <s v="                    "/>
    <s v="11"/>
    <s v="TPL1"/>
    <s v="NULL"/>
    <s v="NULL"/>
    <s v="U-K05SPA-PF01"/>
    <s v="         9"/>
    <m/>
    <s v="NULL"/>
    <s v="0"/>
    <m/>
    <m/>
    <m/>
    <m/>
    <m/>
    <m/>
    <m/>
    <x v="95"/>
  </r>
  <r>
    <s v="INC-2015-018075"/>
    <s v="   1105054"/>
    <s v="15-10470"/>
    <x v="1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50012K05S"/>
    <s v="                    "/>
    <s v="21"/>
    <s v="XPL1"/>
    <s v="NULL"/>
    <s v="NULL"/>
    <s v="U-K05SPA-PF01"/>
    <s v="         9"/>
    <m/>
    <s v="NULL"/>
    <s v="0"/>
    <m/>
    <m/>
    <m/>
    <m/>
    <m/>
    <m/>
    <m/>
    <x v="95"/>
  </r>
  <r>
    <s v="INC-2015-018665"/>
    <s v="   1114843"/>
    <s v="15-10794"/>
    <x v="108"/>
    <m/>
    <m/>
    <s v="NULL"/>
    <m/>
    <s v="A"/>
    <s v="Approuvé"/>
    <s v="T6F"/>
    <s v="UKAD"/>
    <s v="B"/>
    <x v="0"/>
    <s v="Rp0.2"/>
    <s v="830"/>
    <s v="820"/>
    <s v="830"/>
    <s v="820"/>
    <s v="&gt;=827"/>
    <s v="          "/>
    <s v="NULL"/>
    <s v="NULL"/>
    <s v=" "/>
    <s v="NULL"/>
    <x v="0"/>
    <m/>
    <m/>
    <m/>
    <x v="26"/>
    <x v="0"/>
    <m/>
    <m/>
    <m/>
    <m/>
    <s v=" "/>
    <s v="150016K05S"/>
    <s v="                    "/>
    <s v="1"/>
    <s v="1"/>
    <s v="NULL"/>
    <s v="NULL"/>
    <s v="U-K05SPA-PF01"/>
    <s v="         9"/>
    <m/>
    <s v="NULL"/>
    <s v="0"/>
    <m/>
    <m/>
    <m/>
    <m/>
    <m/>
    <m/>
    <m/>
    <x v="96"/>
  </r>
  <r>
    <s v="INC-2015-018666"/>
    <s v="   1114844"/>
    <s v="15-10794"/>
    <x v="108"/>
    <m/>
    <m/>
    <s v="NULL"/>
    <m/>
    <s v="A"/>
    <s v="Approuvé"/>
    <s v="T6F"/>
    <s v="UKAD"/>
    <s v="B"/>
    <x v="0"/>
    <s v="Rp0.2"/>
    <s v="830"/>
    <s v="830"/>
    <s v="830"/>
    <s v="815"/>
    <s v="&gt;=827"/>
    <s v="          "/>
    <s v="NULL"/>
    <s v="NULL"/>
    <s v=" "/>
    <s v="NULL"/>
    <x v="0"/>
    <m/>
    <m/>
    <m/>
    <x v="26"/>
    <x v="0"/>
    <m/>
    <m/>
    <m/>
    <m/>
    <s v=" "/>
    <s v="150016K05S"/>
    <s v="                    "/>
    <s v="1"/>
    <s v="2"/>
    <s v="NULL"/>
    <s v="NULL"/>
    <s v="U-K05SPA-PF01"/>
    <s v="         9"/>
    <m/>
    <s v="NULL"/>
    <s v="0"/>
    <m/>
    <m/>
    <m/>
    <m/>
    <m/>
    <m/>
    <m/>
    <x v="96"/>
  </r>
  <r>
    <s v="INC-2015-018671"/>
    <s v="   1114843"/>
    <s v="15-10794"/>
    <x v="10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16K05S"/>
    <s v="                    "/>
    <s v="1"/>
    <s v="1"/>
    <s v="NULL"/>
    <s v="NULL"/>
    <s v="U-K05SPA-PF01"/>
    <s v="         9"/>
    <m/>
    <s v="NULL"/>
    <s v="0"/>
    <m/>
    <m/>
    <m/>
    <m/>
    <m/>
    <m/>
    <m/>
    <x v="96"/>
  </r>
  <r>
    <s v="INC-2015-018672"/>
    <s v="   1114844"/>
    <s v="15-10794"/>
    <x v="108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16K05S"/>
    <s v="                    "/>
    <s v="1"/>
    <s v="2"/>
    <s v="NULL"/>
    <s v="NULL"/>
    <s v="U-K05SPA-PF01"/>
    <s v="         9"/>
    <m/>
    <s v="NULL"/>
    <s v="0"/>
    <m/>
    <m/>
    <m/>
    <m/>
    <m/>
    <m/>
    <m/>
    <x v="96"/>
  </r>
  <r>
    <s v="INC-2015-019760"/>
    <s v="   1125967"/>
    <s v="15-11804"/>
    <x v="109"/>
    <m/>
    <m/>
    <s v="NULL"/>
    <m/>
    <s v="A"/>
    <s v="Approuvé"/>
    <s v="C35"/>
    <s v="UKAD"/>
    <s v="B"/>
    <x v="2"/>
    <s v="O2"/>
    <s v="0.201"/>
    <s v="0.201"/>
    <m/>
    <m/>
    <s v="0.16"/>
    <s v="0.20"/>
    <s v="NULL"/>
    <s v="NULL"/>
    <s v=" "/>
    <s v="NULL"/>
    <x v="1"/>
    <m/>
    <m/>
    <m/>
    <x v="27"/>
    <x v="9"/>
    <m/>
    <m/>
    <m/>
    <m/>
    <s v=" "/>
    <s v="150013K05B"/>
    <s v="                    "/>
    <s v="11"/>
    <s v="MR1"/>
    <s v="NULL"/>
    <s v="NULL"/>
    <s v="MSOL-TA6VK05S"/>
    <s v="        13"/>
    <m/>
    <s v="NULL"/>
    <s v="0"/>
    <m/>
    <m/>
    <m/>
    <m/>
    <m/>
    <m/>
    <m/>
    <x v="97"/>
  </r>
  <r>
    <s v="INC-2015-019911"/>
    <s v="   1119297"/>
    <s v="15-11398"/>
    <x v="110"/>
    <m/>
    <m/>
    <s v="NULL"/>
    <m/>
    <s v="A"/>
    <s v="Approuvé"/>
    <s v="T6F"/>
    <s v="UKAD"/>
    <s v="B"/>
    <x v="0"/>
    <s v="A4d"/>
    <s v="10.5"/>
    <s v="9.50"/>
    <s v="10.5"/>
    <s v="9.50"/>
    <s v="&gt;=10.0"/>
    <s v="          "/>
    <s v="NULL"/>
    <s v="NULL"/>
    <s v=" "/>
    <s v="NULL"/>
    <x v="0"/>
    <m/>
    <m/>
    <m/>
    <x v="26"/>
    <x v="0"/>
    <m/>
    <m/>
    <m/>
    <m/>
    <s v="NULL"/>
    <s v="150018K05S"/>
    <s v="                    "/>
    <s v="1"/>
    <s v="1"/>
    <s v="NULL"/>
    <s v="NULL"/>
    <s v="U-K05SPA-PF01"/>
    <s v="        10"/>
    <m/>
    <s v="NULL"/>
    <s v="0"/>
    <m/>
    <m/>
    <m/>
    <m/>
    <m/>
    <m/>
    <m/>
    <x v="98"/>
  </r>
  <r>
    <s v="INC-2015-019912"/>
    <s v="   1119297"/>
    <s v="15-11398"/>
    <x v="110"/>
    <m/>
    <m/>
    <s v="NULL"/>
    <m/>
    <s v="A"/>
    <s v="Approuvé"/>
    <s v="T6F"/>
    <s v="UKAD"/>
    <s v="B"/>
    <x v="0"/>
    <s v="Z"/>
    <s v="20"/>
    <s v="17.00"/>
    <s v="20"/>
    <s v="17.00"/>
    <s v="&gt;=20.0"/>
    <s v="          "/>
    <s v="NULL"/>
    <s v="NULL"/>
    <s v=" "/>
    <s v="NULL"/>
    <x v="0"/>
    <m/>
    <m/>
    <m/>
    <x v="26"/>
    <x v="0"/>
    <m/>
    <m/>
    <m/>
    <m/>
    <s v="NULL"/>
    <s v="150018K05S"/>
    <s v="                    "/>
    <s v="1"/>
    <s v="1"/>
    <s v="NULL"/>
    <s v="NULL"/>
    <s v="U-K05SPA-PF01"/>
    <s v="        10"/>
    <m/>
    <s v="NULL"/>
    <s v="0"/>
    <m/>
    <m/>
    <m/>
    <m/>
    <m/>
    <m/>
    <m/>
    <x v="98"/>
  </r>
  <r>
    <s v="INC-2015-019953"/>
    <s v="   1116893"/>
    <s v="15-11253"/>
    <x v="11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029K05S"/>
    <s v="                    "/>
    <s v="11"/>
    <s v="TPL1"/>
    <s v="NULL"/>
    <s v="NULL"/>
    <s v="U-K05SPA-PF01"/>
    <s v="        10"/>
    <m/>
    <s v="NULL"/>
    <s v="0"/>
    <m/>
    <m/>
    <m/>
    <m/>
    <m/>
    <m/>
    <m/>
    <x v="98"/>
  </r>
  <r>
    <s v="INC-2015-019954"/>
    <s v="   1116896"/>
    <s v="15-11253"/>
    <x v="11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029K05S"/>
    <s v="                    "/>
    <s v="11"/>
    <s v="TPT1"/>
    <s v="NULL"/>
    <s v="NULL"/>
    <s v="U-K05SPA-PF01"/>
    <s v="        10"/>
    <m/>
    <s v="NULL"/>
    <s v="0"/>
    <m/>
    <m/>
    <m/>
    <m/>
    <m/>
    <m/>
    <m/>
    <x v="98"/>
  </r>
  <r>
    <s v="INC-2015-020672"/>
    <s v="   1130374"/>
    <s v="15-12100"/>
    <x v="112"/>
    <m/>
    <m/>
    <s v="NULL"/>
    <m/>
    <s v="A"/>
    <s v="Approuvé"/>
    <s v="C35"/>
    <s v="UKAD"/>
    <s v="B"/>
    <x v="2"/>
    <s v="O2"/>
    <s v="0.207"/>
    <s v="0.207"/>
    <m/>
    <m/>
    <s v="0.16"/>
    <s v="0.20"/>
    <s v="NULL"/>
    <s v="NULL"/>
    <s v=" "/>
    <s v="NULL"/>
    <x v="1"/>
    <m/>
    <m/>
    <m/>
    <x v="14"/>
    <x v="0"/>
    <m/>
    <m/>
    <m/>
    <m/>
    <s v="NULL"/>
    <s v="150017K05B"/>
    <s v="                    "/>
    <s v="11"/>
    <s v="MR1"/>
    <s v="NULL"/>
    <s v="NULL"/>
    <s v="MSOL-TA6VK05S"/>
    <s v="        13"/>
    <m/>
    <s v="NULL"/>
    <s v="0"/>
    <m/>
    <m/>
    <m/>
    <m/>
    <m/>
    <m/>
    <m/>
    <x v="99"/>
  </r>
  <r>
    <s v="INC-2015-020682"/>
    <s v="   1132621"/>
    <s v="15-12235"/>
    <x v="113"/>
    <m/>
    <m/>
    <s v="NULL"/>
    <m/>
    <s v="A"/>
    <s v="Approuvé"/>
    <s v="C35"/>
    <s v="UKAD"/>
    <s v="B"/>
    <x v="2"/>
    <s v="O2"/>
    <s v="0.220"/>
    <s v="0.224"/>
    <s v="0.220"/>
    <s v="0.224"/>
    <s v="0.16"/>
    <s v="0.20"/>
    <s v="NULL"/>
    <s v="NULL"/>
    <s v=" "/>
    <s v="NULL"/>
    <x v="0"/>
    <m/>
    <m/>
    <m/>
    <x v="14"/>
    <x v="0"/>
    <m/>
    <m/>
    <m/>
    <m/>
    <s v="NULL"/>
    <s v="150015K05B"/>
    <s v="                    "/>
    <s v="11"/>
    <s v="MR1"/>
    <s v="NULL"/>
    <s v="NULL"/>
    <s v="MSOL-TA6VK05S"/>
    <s v="        13"/>
    <m/>
    <s v="NULL"/>
    <s v="0"/>
    <m/>
    <m/>
    <m/>
    <m/>
    <m/>
    <m/>
    <m/>
    <x v="100"/>
  </r>
  <r>
    <s v="INC-2015-020702"/>
    <s v="   1132556"/>
    <s v="15-12233"/>
    <x v="114"/>
    <m/>
    <m/>
    <s v="NULL"/>
    <m/>
    <s v="A"/>
    <s v="Approuvé"/>
    <s v="C35"/>
    <s v="UKAD"/>
    <s v="B"/>
    <x v="2"/>
    <s v="O2"/>
    <s v="0.217"/>
    <s v="0.217"/>
    <m/>
    <m/>
    <s v="0.16"/>
    <s v="0.20"/>
    <s v="NULL"/>
    <s v="NULL"/>
    <s v=" "/>
    <s v="NULL"/>
    <x v="1"/>
    <m/>
    <m/>
    <m/>
    <x v="14"/>
    <x v="0"/>
    <m/>
    <m/>
    <m/>
    <m/>
    <s v="NULL"/>
    <s v="150018K05B"/>
    <s v="                    "/>
    <s v="11"/>
    <s v="MR1"/>
    <s v="NULL"/>
    <s v="NULL"/>
    <s v="MSOL-TA6VK05S"/>
    <s v="        13"/>
    <m/>
    <s v="NULL"/>
    <s v="0"/>
    <m/>
    <m/>
    <m/>
    <m/>
    <m/>
    <m/>
    <m/>
    <x v="100"/>
  </r>
  <r>
    <s v="INC-2015-021050"/>
    <s v="   1137182"/>
    <s v="15-11937"/>
    <x v="115"/>
    <m/>
    <m/>
    <s v="NULL"/>
    <m/>
    <s v="A"/>
    <s v="Approuvé"/>
    <s v="C35"/>
    <s v="UKAD"/>
    <s v="B"/>
    <x v="2"/>
    <s v="O2"/>
    <s v="0.170"/>
    <s v="0.167"/>
    <s v="0.170"/>
    <s v="0.167"/>
    <s v="&gt;=0.17"/>
    <s v="          "/>
    <s v="NULL"/>
    <s v="NULL"/>
    <s v=" "/>
    <s v="NULL"/>
    <x v="0"/>
    <m/>
    <m/>
    <m/>
    <x v="28"/>
    <x v="8"/>
    <m/>
    <m/>
    <m/>
    <m/>
    <s v=" "/>
    <s v="140259K05S"/>
    <s v="                    "/>
    <s v="121"/>
    <s v="MR1"/>
    <s v="NULL"/>
    <s v="NULL"/>
    <s v="U-K05SBOHLER-PF01"/>
    <s v="         7"/>
    <m/>
    <s v="NULL"/>
    <s v="0"/>
    <m/>
    <m/>
    <m/>
    <m/>
    <m/>
    <m/>
    <m/>
    <x v="101"/>
  </r>
  <r>
    <s v="INC-2015-021078"/>
    <s v="   1129525"/>
    <s v="15-11635"/>
    <x v="116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0"/>
    <x v="0"/>
    <m/>
    <m/>
    <m/>
    <m/>
    <s v="NULL"/>
    <s v="140322K05S"/>
    <s v="                    "/>
    <s v="322X"/>
    <s v="          "/>
    <s v="NULL"/>
    <s v="NULL"/>
    <s v="U-K05SPASMX-PF01"/>
    <s v="         1"/>
    <m/>
    <s v="NULL"/>
    <s v="0"/>
    <m/>
    <m/>
    <m/>
    <m/>
    <m/>
    <m/>
    <m/>
    <x v="102"/>
  </r>
  <r>
    <s v="INC-2015-021184"/>
    <s v="   1137322"/>
    <s v="15-11874"/>
    <x v="1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4"/>
    <m/>
    <m/>
    <m/>
    <x v="6"/>
    <x v="0"/>
    <m/>
    <m/>
    <m/>
    <m/>
    <s v="NULL"/>
    <s v="140331K05S"/>
    <s v="                    "/>
    <s v="11"/>
    <s v="TPL1"/>
    <s v="NULL"/>
    <s v="NULL"/>
    <s v="U-K05SPA-PF01"/>
    <s v="        10"/>
    <m/>
    <s v="NULL"/>
    <s v="0"/>
    <m/>
    <m/>
    <m/>
    <m/>
    <m/>
    <m/>
    <m/>
    <x v="103"/>
  </r>
  <r>
    <s v="INC-2015-021350"/>
    <s v="   1138238"/>
    <s v="15-11877"/>
    <x v="11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330K05S"/>
    <s v="                    "/>
    <s v="12"/>
    <s v="XCL1"/>
    <s v="NULL"/>
    <s v="NULL"/>
    <s v="U-K05SPA-PF01"/>
    <s v="        10"/>
    <m/>
    <s v="NULL"/>
    <s v="0"/>
    <m/>
    <m/>
    <m/>
    <m/>
    <m/>
    <m/>
    <m/>
    <x v="104"/>
  </r>
  <r>
    <s v="INC-2015-021352"/>
    <s v="   1138247"/>
    <s v="15-11877"/>
    <x v="11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330K05S"/>
    <s v="                    "/>
    <s v="21X"/>
    <s v="XCL1"/>
    <s v="NULL"/>
    <s v="NULL"/>
    <s v="U-K05SPA-PF01"/>
    <s v="        10"/>
    <m/>
    <s v="NULL"/>
    <s v="0"/>
    <m/>
    <m/>
    <m/>
    <m/>
    <m/>
    <m/>
    <m/>
    <x v="104"/>
  </r>
  <r>
    <s v="INC-2015-021353"/>
    <s v="   1138253"/>
    <s v="15-11877"/>
    <x v="11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330K05S"/>
    <s v="                    "/>
    <s v="22"/>
    <s v="XCL1"/>
    <s v="NULL"/>
    <s v="NULL"/>
    <s v="U-K05SPA-PF01"/>
    <s v="        10"/>
    <m/>
    <s v="NULL"/>
    <s v="0"/>
    <m/>
    <m/>
    <m/>
    <m/>
    <m/>
    <m/>
    <m/>
    <x v="104"/>
  </r>
  <r>
    <s v="INC-2015-021791"/>
    <s v="   1145842"/>
    <s v="15-12235"/>
    <x v="113"/>
    <m/>
    <m/>
    <s v="NULL"/>
    <m/>
    <s v="A"/>
    <s v="Approuvé"/>
    <s v="T6F"/>
    <s v="UKAD"/>
    <s v="B"/>
    <x v="0"/>
    <s v="Z"/>
    <s v="10"/>
    <s v="10"/>
    <s v="10"/>
    <s v="9"/>
    <s v="          "/>
    <s v="          "/>
    <s v="&gt;=10"/>
    <s v="          "/>
    <s v=" "/>
    <s v=" "/>
    <x v="0"/>
    <m/>
    <m/>
    <m/>
    <x v="14"/>
    <x v="0"/>
    <m/>
    <m/>
    <m/>
    <m/>
    <s v="NULL"/>
    <s v="150015K05B"/>
    <s v="                    "/>
    <s v="11"/>
    <s v="TT1"/>
    <s v="NULL"/>
    <s v="NULL"/>
    <s v="U-K05SPABETA-PF01"/>
    <s v="         6"/>
    <m/>
    <s v="NULL"/>
    <s v="0"/>
    <m/>
    <m/>
    <m/>
    <m/>
    <m/>
    <m/>
    <m/>
    <x v="105"/>
  </r>
  <r>
    <s v="INC-2015-021806"/>
    <s v="   1145842"/>
    <s v="15-12235"/>
    <x v="11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4"/>
    <x v="0"/>
    <m/>
    <m/>
    <m/>
    <m/>
    <s v="NULL"/>
    <s v="150015K05B"/>
    <s v="                    "/>
    <s v="11"/>
    <s v="TT1"/>
    <s v="NULL"/>
    <s v="NULL"/>
    <s v="U-K05SPABETA-PF01"/>
    <s v="         6"/>
    <m/>
    <s v="NULL"/>
    <s v="0"/>
    <m/>
    <m/>
    <m/>
    <m/>
    <m/>
    <m/>
    <m/>
    <x v="105"/>
  </r>
  <r>
    <s v="INC-2015-021851"/>
    <s v="   1144058"/>
    <s v="15-12864"/>
    <x v="1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4"/>
    <x v="0"/>
    <m/>
    <m/>
    <m/>
    <m/>
    <s v="NULL"/>
    <s v="150019K05B"/>
    <s v="                    "/>
    <s v="11"/>
    <s v="TPL1"/>
    <s v="NULL"/>
    <s v="NULL"/>
    <s v="U-K05SPABETA-PF01"/>
    <s v="         7"/>
    <m/>
    <s v="NULL"/>
    <s v="0"/>
    <m/>
    <m/>
    <m/>
    <m/>
    <m/>
    <m/>
    <m/>
    <x v="105"/>
  </r>
  <r>
    <s v="INC-2015-021897"/>
    <s v="   1150286"/>
    <s v="15-13050"/>
    <x v="120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29"/>
    <x v="0"/>
    <m/>
    <m/>
    <m/>
    <m/>
    <s v="NULL"/>
    <s v="150037K05S"/>
    <s v="                    "/>
    <s v="32X"/>
    <s v="PPL1"/>
    <s v="NULL"/>
    <s v="NULL"/>
    <s v="U-K05SPA-PF01"/>
    <s v="        11"/>
    <m/>
    <s v="NULL"/>
    <s v="0"/>
    <m/>
    <m/>
    <m/>
    <m/>
    <m/>
    <m/>
    <m/>
    <x v="106"/>
  </r>
  <r>
    <s v="INC-2015-021898"/>
    <s v="   1150289"/>
    <s v="15-13050"/>
    <x v="120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29"/>
    <x v="0"/>
    <m/>
    <m/>
    <m/>
    <m/>
    <s v="NULL"/>
    <s v="150037K05S"/>
    <s v="                    "/>
    <s v="32X"/>
    <s v="PPT1"/>
    <s v="NULL"/>
    <s v="NULL"/>
    <s v="U-K05SPA-PF01"/>
    <s v="        11"/>
    <m/>
    <s v="NULL"/>
    <s v="0"/>
    <m/>
    <m/>
    <m/>
    <m/>
    <m/>
    <m/>
    <m/>
    <x v="106"/>
  </r>
  <r>
    <s v="INC-2015-021917"/>
    <s v="   1137452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1T"/>
    <s v="TPL1"/>
    <s v="NULL"/>
    <s v="NULL"/>
    <s v="U-K05SPA-PF01"/>
    <s v="        10"/>
    <m/>
    <s v="NULL"/>
    <s v="0"/>
    <m/>
    <m/>
    <m/>
    <m/>
    <m/>
    <m/>
    <m/>
    <x v="106"/>
  </r>
  <r>
    <s v="INC-2015-021918"/>
    <s v="   1137454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1T"/>
    <s v="TCL1"/>
    <s v="NULL"/>
    <s v="NULL"/>
    <s v="U-K05SPA-PF01"/>
    <s v="        10"/>
    <m/>
    <s v="NULL"/>
    <s v="0"/>
    <m/>
    <m/>
    <m/>
    <m/>
    <m/>
    <m/>
    <m/>
    <x v="106"/>
  </r>
  <r>
    <s v="INC-2015-021919"/>
    <s v="   1137459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1X"/>
    <s v="XPL1"/>
    <s v="NULL"/>
    <s v="NULL"/>
    <s v="U-K05SPA-PF01"/>
    <s v="        10"/>
    <m/>
    <s v="NULL"/>
    <s v="0"/>
    <m/>
    <m/>
    <m/>
    <m/>
    <m/>
    <m/>
    <m/>
    <x v="106"/>
  </r>
  <r>
    <s v="INC-2015-021920"/>
    <s v="   1137461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1X"/>
    <s v="XCL1"/>
    <s v="NULL"/>
    <s v="NULL"/>
    <s v="U-K05SPA-PF01"/>
    <s v="        10"/>
    <m/>
    <s v="NULL"/>
    <s v="0"/>
    <m/>
    <m/>
    <m/>
    <m/>
    <m/>
    <m/>
    <m/>
    <x v="106"/>
  </r>
  <r>
    <s v="INC-2015-021962"/>
    <s v="   1137467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2X"/>
    <s v="PPL1"/>
    <s v="NULL"/>
    <s v="NULL"/>
    <s v="U-K05SPA-PF01"/>
    <s v="        10"/>
    <m/>
    <s v="NULL"/>
    <s v="0"/>
    <m/>
    <m/>
    <m/>
    <m/>
    <m/>
    <m/>
    <m/>
    <x v="107"/>
  </r>
  <r>
    <s v="INC-2015-021963"/>
    <s v="   1137468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2X"/>
    <s v="PML1"/>
    <s v="NULL"/>
    <s v="NULL"/>
    <s v="U-K05SPA-PF01"/>
    <s v="        10"/>
    <m/>
    <s v="NULL"/>
    <s v="0"/>
    <m/>
    <m/>
    <m/>
    <m/>
    <m/>
    <m/>
    <m/>
    <x v="107"/>
  </r>
  <r>
    <s v="INC-2015-021964"/>
    <s v="   1137469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2X"/>
    <s v="PCL1"/>
    <s v="NULL"/>
    <s v="NULL"/>
    <s v="U-K05SPA-PF01"/>
    <s v="        10"/>
    <m/>
    <s v="NULL"/>
    <s v="0"/>
    <m/>
    <m/>
    <m/>
    <m/>
    <m/>
    <m/>
    <m/>
    <x v="107"/>
  </r>
  <r>
    <s v="INC-2015-022000"/>
    <s v="   1137472"/>
    <s v="15-12527"/>
    <x v="12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5K05S"/>
    <s v="                    "/>
    <s v="2X"/>
    <s v="PCT1"/>
    <s v="NULL"/>
    <s v="NULL"/>
    <s v="U-K05SPA-PF01"/>
    <s v="        10"/>
    <m/>
    <s v="NULL"/>
    <s v="0"/>
    <m/>
    <m/>
    <m/>
    <m/>
    <m/>
    <m/>
    <m/>
    <x v="107"/>
  </r>
  <r>
    <s v="INC-2015-022001"/>
    <s v="   1137471"/>
    <s v="15-12527"/>
    <x v="121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26"/>
    <x v="0"/>
    <m/>
    <m/>
    <m/>
    <m/>
    <s v=" "/>
    <s v="140345K05S"/>
    <s v="                    "/>
    <s v="2X"/>
    <s v="PMT1"/>
    <s v="NULL"/>
    <s v="NULL"/>
    <s v="U-K05SPA-PF01"/>
    <s v="        10"/>
    <m/>
    <s v="NULL"/>
    <s v="0"/>
    <m/>
    <m/>
    <m/>
    <m/>
    <m/>
    <m/>
    <m/>
    <x v="107"/>
  </r>
  <r>
    <s v="INC-2015-022149"/>
    <s v="   1142794"/>
    <s v="15-12811"/>
    <x v="1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340K05S"/>
    <s v="                    "/>
    <s v="11"/>
    <s v="TPL1"/>
    <s v="NULL"/>
    <s v="NULL"/>
    <s v="U-K05SPA-PF01"/>
    <s v="        11"/>
    <m/>
    <s v="NULL"/>
    <s v="0"/>
    <m/>
    <m/>
    <m/>
    <m/>
    <m/>
    <m/>
    <m/>
    <x v="107"/>
  </r>
  <r>
    <s v="INC-2015-022154"/>
    <s v="   1137432"/>
    <s v="15-12526"/>
    <x v="123"/>
    <m/>
    <m/>
    <s v="NULL"/>
    <m/>
    <s v="A"/>
    <s v="Approuvé"/>
    <s v="T6F"/>
    <s v="UKAD"/>
    <s v="B"/>
    <x v="0"/>
    <s v="Z"/>
    <s v="21"/>
    <s v="18.00"/>
    <s v="21"/>
    <s v="18.00"/>
    <s v="&gt;=20.0"/>
    <s v="          "/>
    <s v="NULL"/>
    <s v="NULL"/>
    <s v=" "/>
    <s v="NULL"/>
    <x v="0"/>
    <m/>
    <m/>
    <m/>
    <x v="26"/>
    <x v="0"/>
    <m/>
    <m/>
    <m/>
    <m/>
    <s v=" "/>
    <s v="140347K05S"/>
    <s v="                    "/>
    <s v="1T"/>
    <s v="1"/>
    <s v="NULL"/>
    <s v="NULL"/>
    <s v="U-K05SPA-PF01"/>
    <s v="        10"/>
    <m/>
    <s v="NULL"/>
    <s v="0"/>
    <m/>
    <m/>
    <m/>
    <m/>
    <m/>
    <m/>
    <m/>
    <x v="107"/>
  </r>
  <r>
    <s v="INC-2015-022155"/>
    <s v="   1137432"/>
    <s v="15-12526"/>
    <x v="12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40347K05S"/>
    <s v="                    "/>
    <s v="1T"/>
    <s v="1"/>
    <s v="NULL"/>
    <s v="NULL"/>
    <s v="U-K05SPA-PF01"/>
    <s v="        10"/>
    <m/>
    <s v="NULL"/>
    <s v="0"/>
    <m/>
    <m/>
    <m/>
    <m/>
    <m/>
    <m/>
    <m/>
    <x v="107"/>
  </r>
  <r>
    <s v="INC-2015-022158"/>
    <s v="   1137426"/>
    <s v="15-12526"/>
    <x v="1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7K05S"/>
    <s v="                    "/>
    <s v="1T"/>
    <s v="TPL1"/>
    <s v="NULL"/>
    <s v="NULL"/>
    <s v="U-K05SPA-PF01"/>
    <s v="        10"/>
    <m/>
    <s v="NULL"/>
    <s v="0"/>
    <m/>
    <m/>
    <m/>
    <m/>
    <m/>
    <m/>
    <m/>
    <x v="107"/>
  </r>
  <r>
    <s v="INC-2015-022159"/>
    <s v="   1137427"/>
    <s v="15-12526"/>
    <x v="1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7K05S"/>
    <s v="                    "/>
    <s v="1T"/>
    <s v="TML1"/>
    <s v="NULL"/>
    <s v="NULL"/>
    <s v="U-K05SPA-PF01"/>
    <s v="        10"/>
    <m/>
    <s v="NULL"/>
    <s v="0"/>
    <m/>
    <m/>
    <m/>
    <m/>
    <m/>
    <m/>
    <m/>
    <x v="107"/>
  </r>
  <r>
    <s v="INC-2015-022160"/>
    <s v="   1137429"/>
    <s v="15-12526"/>
    <x v="123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x v="26"/>
    <x v="0"/>
    <m/>
    <m/>
    <m/>
    <m/>
    <s v=" "/>
    <s v="140347K05S"/>
    <s v="                    "/>
    <s v="1T"/>
    <s v="TPT1"/>
    <s v="NULL"/>
    <s v="NULL"/>
    <s v="U-K05SPA-PF01"/>
    <s v="        10"/>
    <m/>
    <s v="NULL"/>
    <s v="0"/>
    <m/>
    <m/>
    <m/>
    <m/>
    <m/>
    <m/>
    <m/>
    <x v="107"/>
  </r>
  <r>
    <s v="INC-2015-022161"/>
    <s v="   1137433"/>
    <s v="15-12526"/>
    <x v="1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7K05S"/>
    <s v="                    "/>
    <s v="1X"/>
    <s v="XPL1"/>
    <s v="NULL"/>
    <s v="NULL"/>
    <s v="U-K05SPA-PF01"/>
    <s v="        10"/>
    <m/>
    <s v="NULL"/>
    <s v="0"/>
    <m/>
    <m/>
    <m/>
    <m/>
    <m/>
    <m/>
    <m/>
    <x v="107"/>
  </r>
  <r>
    <s v="INC-2015-022162"/>
    <s v="   1137434"/>
    <s v="15-12526"/>
    <x v="1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7K05S"/>
    <s v="                    "/>
    <s v="1X"/>
    <s v="XML1"/>
    <s v="NULL"/>
    <s v="NULL"/>
    <s v="U-K05SPA-PF01"/>
    <s v="        10"/>
    <m/>
    <s v="NULL"/>
    <s v="0"/>
    <m/>
    <m/>
    <m/>
    <m/>
    <m/>
    <m/>
    <m/>
    <x v="107"/>
  </r>
  <r>
    <s v="INC-2015-022164"/>
    <s v="   1137441"/>
    <s v="15-12526"/>
    <x v="123"/>
    <m/>
    <m/>
    <s v="NULL"/>
    <m/>
    <s v="A"/>
    <s v="Approuvé"/>
    <s v="TYPE_B"/>
    <s v="UKAD"/>
    <s v="B"/>
    <x v="3"/>
    <s v="Conformité"/>
    <s v="non conforme"/>
    <s v="non conforme"/>
    <s v="non conforme"/>
    <s v=" "/>
    <s v="          "/>
    <s v="          "/>
    <s v="NULL"/>
    <s v="NULL"/>
    <s v=" "/>
    <s v="NULL"/>
    <x v="3"/>
    <m/>
    <m/>
    <m/>
    <x v="26"/>
    <x v="0"/>
    <m/>
    <m/>
    <m/>
    <m/>
    <s v=" "/>
    <s v="140347K05S"/>
    <s v="                    "/>
    <s v="2X"/>
    <s v="PPL1"/>
    <s v="NULL"/>
    <s v="NULL"/>
    <s v="U-K05SPA-PF01"/>
    <s v="        10"/>
    <m/>
    <s v="NULL"/>
    <s v="0"/>
    <m/>
    <m/>
    <m/>
    <m/>
    <m/>
    <m/>
    <m/>
    <x v="107"/>
  </r>
  <r>
    <s v="INC-2015-022165"/>
    <s v="   1137442"/>
    <s v="15-12526"/>
    <x v="1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7K05S"/>
    <s v="                    "/>
    <s v="2X"/>
    <s v="PML1"/>
    <s v="NULL"/>
    <s v="NULL"/>
    <s v="U-K05SPA-PF01"/>
    <s v="        10"/>
    <m/>
    <s v="NULL"/>
    <s v="0"/>
    <m/>
    <m/>
    <m/>
    <m/>
    <m/>
    <m/>
    <m/>
    <x v="107"/>
  </r>
  <r>
    <s v="INC-2015-022166"/>
    <s v="   1137443"/>
    <s v="15-12526"/>
    <x v="1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7K05S"/>
    <s v="                    "/>
    <s v="2X"/>
    <s v="PCL1"/>
    <s v="NULL"/>
    <s v="NULL"/>
    <s v="U-K05SPA-PF01"/>
    <s v="        10"/>
    <m/>
    <s v="NULL"/>
    <s v="0"/>
    <m/>
    <m/>
    <m/>
    <m/>
    <m/>
    <m/>
    <m/>
    <x v="107"/>
  </r>
  <r>
    <s v="INC-2015-022238"/>
    <s v="   1149326"/>
    <s v="15-12617"/>
    <x v="12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 "/>
    <s v="150001K05L"/>
    <s v="                    "/>
    <s v="31X"/>
    <s v="XCL1"/>
    <s v="NULL"/>
    <s v="NULL"/>
    <s v="U-ALCOA-PF01"/>
    <s v="         2"/>
    <m/>
    <s v="NULL"/>
    <s v="0"/>
    <m/>
    <m/>
    <m/>
    <m/>
    <m/>
    <m/>
    <m/>
    <x v="108"/>
  </r>
  <r>
    <s v="INC-2015-022239"/>
    <s v="   1149331"/>
    <s v="15-12617"/>
    <x v="12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 "/>
    <s v="150001K05L"/>
    <s v="                    "/>
    <s v="22X"/>
    <s v="XPL1"/>
    <s v="NULL"/>
    <s v="NULL"/>
    <s v="U-ALCOA-PF01"/>
    <s v="         2"/>
    <m/>
    <s v="NULL"/>
    <s v="0"/>
    <m/>
    <m/>
    <m/>
    <m/>
    <m/>
    <m/>
    <m/>
    <x v="108"/>
  </r>
  <r>
    <s v="INC-2015-022243"/>
    <s v="   1149298"/>
    <s v="15-12506"/>
    <x v="12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50047K05S"/>
    <s v="                    "/>
    <s v="32X"/>
    <s v="PCL1"/>
    <s v="NULL"/>
    <s v="NULL"/>
    <s v="U-ALCOA-PF01"/>
    <s v="         2"/>
    <m/>
    <s v="NULL"/>
    <s v="0"/>
    <m/>
    <m/>
    <m/>
    <m/>
    <m/>
    <m/>
    <m/>
    <x v="108"/>
  </r>
  <r>
    <s v="INC-2015-022246"/>
    <s v="   1149300"/>
    <s v="15-12506"/>
    <x v="12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50047K05S"/>
    <s v="                    "/>
    <s v="32X"/>
    <s v="PPL1"/>
    <s v="NULL"/>
    <s v="NULL"/>
    <s v="U-ALCOA-PF01"/>
    <s v="         2"/>
    <m/>
    <s v="NULL"/>
    <s v="0"/>
    <m/>
    <m/>
    <m/>
    <m/>
    <m/>
    <m/>
    <m/>
    <x v="108"/>
  </r>
  <r>
    <s v="INC-2015-022248"/>
    <s v="   1149304"/>
    <s v="15-12506"/>
    <x v="12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50047K05S"/>
    <s v="                    "/>
    <s v="22"/>
    <s v="XCL1"/>
    <s v="NULL"/>
    <s v="NULL"/>
    <s v="U-ALCOA-PF01"/>
    <s v="         2"/>
    <m/>
    <s v="NULL"/>
    <s v="0"/>
    <m/>
    <m/>
    <m/>
    <m/>
    <m/>
    <m/>
    <m/>
    <x v="108"/>
  </r>
  <r>
    <s v="INC-2015-022249"/>
    <s v="   1149342"/>
    <s v="15-12617"/>
    <x v="12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 "/>
    <s v="150001K05L"/>
    <s v="                    "/>
    <s v="21"/>
    <s v="XPL1"/>
    <s v="NULL"/>
    <s v="NULL"/>
    <s v="U-ALCOA-PF01"/>
    <s v="         2"/>
    <m/>
    <s v="NULL"/>
    <s v="0"/>
    <m/>
    <m/>
    <m/>
    <m/>
    <m/>
    <m/>
    <m/>
    <x v="108"/>
  </r>
  <r>
    <s v="INC-2015-022262"/>
    <s v="   1149307"/>
    <s v="15-12506"/>
    <x v="12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50047K05S"/>
    <s v="                    "/>
    <s v="21X"/>
    <s v="XCL1"/>
    <s v="NULL"/>
    <s v="NULL"/>
    <s v="U-ALCOA-PF01"/>
    <s v="         2"/>
    <m/>
    <s v="NULL"/>
    <s v="0"/>
    <m/>
    <m/>
    <m/>
    <m/>
    <m/>
    <m/>
    <m/>
    <x v="108"/>
  </r>
  <r>
    <s v="INC-2015-022263"/>
    <s v="   1149315"/>
    <s v="15-12506"/>
    <x v="12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50047K05S"/>
    <s v="                    "/>
    <s v="11"/>
    <s v="TPL1"/>
    <s v="NULL"/>
    <s v="NULL"/>
    <s v="U-ALCOA-PF01"/>
    <s v="         2"/>
    <m/>
    <s v="NULL"/>
    <s v="0"/>
    <m/>
    <m/>
    <m/>
    <m/>
    <m/>
    <m/>
    <m/>
    <x v="108"/>
  </r>
  <r>
    <s v="INC-2015-022384"/>
    <s v="   1145038"/>
    <s v="15-12931"/>
    <x v="126"/>
    <m/>
    <m/>
    <s v="NULL"/>
    <m/>
    <s v="A"/>
    <s v="Approuvé"/>
    <s v="T6F"/>
    <s v="UKAD"/>
    <s v="B"/>
    <x v="0"/>
    <s v="Z"/>
    <s v="20"/>
    <s v="20"/>
    <s v="20"/>
    <s v="19.00"/>
    <s v="&gt;=20.0"/>
    <s v="          "/>
    <s v="NULL"/>
    <s v="NULL"/>
    <s v=" "/>
    <s v="NULL"/>
    <x v="0"/>
    <m/>
    <m/>
    <m/>
    <x v="26"/>
    <x v="0"/>
    <m/>
    <m/>
    <m/>
    <m/>
    <s v="NULL"/>
    <s v="140348K05S"/>
    <s v="                    "/>
    <s v="1"/>
    <s v="1"/>
    <s v="NULL"/>
    <s v="NULL"/>
    <s v="U-K05SPA-PF01"/>
    <s v="        11"/>
    <m/>
    <s v="NULL"/>
    <s v="0"/>
    <m/>
    <m/>
    <m/>
    <m/>
    <m/>
    <m/>
    <m/>
    <x v="109"/>
  </r>
  <r>
    <s v="INC-2015-022406"/>
    <s v="   1145038"/>
    <s v="15-12931"/>
    <x v="126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40348K05S"/>
    <s v="                    "/>
    <s v="1"/>
    <s v="1"/>
    <s v="NULL"/>
    <s v="NULL"/>
    <s v="U-K05SPA-PF01"/>
    <s v="        11"/>
    <m/>
    <s v="NULL"/>
    <s v="0"/>
    <m/>
    <m/>
    <m/>
    <m/>
    <m/>
    <m/>
    <m/>
    <x v="109"/>
  </r>
  <r>
    <s v="INC-2015-022771"/>
    <s v="   1145033"/>
    <s v="15-12931"/>
    <x v="126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40348K05S"/>
    <s v="                    "/>
    <s v="1"/>
    <s v="TML1"/>
    <s v="NULL"/>
    <s v="NULL"/>
    <s v="U-K05SPA-PF01"/>
    <s v="        11"/>
    <m/>
    <s v="NULL"/>
    <s v="0"/>
    <m/>
    <m/>
    <m/>
    <m/>
    <m/>
    <m/>
    <m/>
    <x v="110"/>
  </r>
  <r>
    <s v="INC-2015-022772"/>
    <s v="   1145034"/>
    <s v="15-12931"/>
    <x v="126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40348K05S"/>
    <s v="                    "/>
    <s v="1"/>
    <s v="TCL1"/>
    <s v="NULL"/>
    <s v="NULL"/>
    <s v="U-K05SPA-PF01"/>
    <s v="        11"/>
    <m/>
    <s v="NULL"/>
    <s v="0"/>
    <m/>
    <m/>
    <m/>
    <m/>
    <m/>
    <m/>
    <m/>
    <x v="110"/>
  </r>
  <r>
    <s v="INC-2015-022773"/>
    <s v="   1145039"/>
    <s v="15-12931"/>
    <x v="126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40348K05S"/>
    <s v="                    "/>
    <s v="1X"/>
    <s v="XPL1"/>
    <s v="NULL"/>
    <s v="NULL"/>
    <s v="U-K05SPA-PF01"/>
    <s v="        11"/>
    <m/>
    <s v="NULL"/>
    <s v="0"/>
    <m/>
    <m/>
    <m/>
    <m/>
    <m/>
    <m/>
    <m/>
    <x v="110"/>
  </r>
  <r>
    <s v="INC-2015-022774"/>
    <s v="   1145041"/>
    <s v="15-12931"/>
    <x v="126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40348K05S"/>
    <s v="                    "/>
    <s v="1X"/>
    <s v="XCL1"/>
    <s v="NULL"/>
    <s v="NULL"/>
    <s v="U-K05SPA-PF01"/>
    <s v="        11"/>
    <m/>
    <s v="NULL"/>
    <s v="0"/>
    <m/>
    <m/>
    <m/>
    <m/>
    <m/>
    <m/>
    <m/>
    <x v="110"/>
  </r>
  <r>
    <s v="INC-2015-022775"/>
    <s v="   1145048"/>
    <s v="15-12931"/>
    <x v="126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40348K05S"/>
    <s v="                    "/>
    <s v="2X"/>
    <s v="PML1"/>
    <s v="NULL"/>
    <s v="NULL"/>
    <s v="U-K05SPA-PF01"/>
    <s v="        11"/>
    <m/>
    <s v="NULL"/>
    <s v="0"/>
    <m/>
    <m/>
    <m/>
    <m/>
    <m/>
    <m/>
    <m/>
    <x v="110"/>
  </r>
  <r>
    <s v="INC-2015-022776"/>
    <s v="   1145049"/>
    <s v="15-12931"/>
    <x v="126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40348K05S"/>
    <s v="                    "/>
    <s v="2X"/>
    <s v="PCL1"/>
    <s v="NULL"/>
    <s v="NULL"/>
    <s v="U-K05SPA-PF01"/>
    <s v="        11"/>
    <m/>
    <s v="NULL"/>
    <s v="0"/>
    <m/>
    <m/>
    <m/>
    <m/>
    <m/>
    <m/>
    <m/>
    <x v="110"/>
  </r>
  <r>
    <s v="INC-2015-022784"/>
    <s v="   1149217"/>
    <s v="15-13205"/>
    <x v="12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358K05S"/>
    <s v="                    "/>
    <s v="11"/>
    <s v="TPT1"/>
    <s v="NULL"/>
    <s v="NULL"/>
    <s v="U-K05SPA-PF01"/>
    <s v="        10"/>
    <m/>
    <s v="NULL"/>
    <s v="0"/>
    <m/>
    <m/>
    <m/>
    <m/>
    <m/>
    <m/>
    <m/>
    <x v="110"/>
  </r>
  <r>
    <s v="INC-2015-022787"/>
    <s v="   1149224"/>
    <s v="15-13205"/>
    <x v="12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40358K05S"/>
    <s v="                    "/>
    <s v="21"/>
    <s v="XPT1"/>
    <s v="NULL"/>
    <s v="NULL"/>
    <s v="U-K05SPA-PF01"/>
    <s v="        10"/>
    <m/>
    <s v="NULL"/>
    <s v="0"/>
    <m/>
    <m/>
    <m/>
    <m/>
    <m/>
    <m/>
    <m/>
    <x v="110"/>
  </r>
  <r>
    <s v="INC-2015-023150"/>
    <s v="   1145137"/>
    <s v="15-12936"/>
    <x v="128"/>
    <m/>
    <m/>
    <s v="NULL"/>
    <m/>
    <s v="A"/>
    <s v="Approuvé"/>
    <s v="T6F"/>
    <s v="UKAD"/>
    <s v="B"/>
    <x v="0"/>
    <s v="Z"/>
    <s v="20"/>
    <s v="16.00"/>
    <s v="20"/>
    <s v="16.00"/>
    <s v="&gt;=20.0"/>
    <s v="          "/>
    <s v="NULL"/>
    <s v="NULL"/>
    <s v=" "/>
    <s v="NULL"/>
    <x v="0"/>
    <m/>
    <m/>
    <m/>
    <x v="26"/>
    <x v="0"/>
    <m/>
    <m/>
    <m/>
    <m/>
    <s v=" "/>
    <s v="140350K05S"/>
    <s v="                    "/>
    <s v="1"/>
    <s v="1"/>
    <s v="NULL"/>
    <s v="NULL"/>
    <s v="U-K05SPA-PF01"/>
    <s v="        11"/>
    <m/>
    <s v="NULL"/>
    <s v="0"/>
    <m/>
    <m/>
    <m/>
    <m/>
    <m/>
    <m/>
    <m/>
    <x v="111"/>
  </r>
  <r>
    <s v="INC-2015-023151"/>
    <s v="   1145137"/>
    <s v="15-12936"/>
    <x v="12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40350K05S"/>
    <s v="                    "/>
    <s v="1"/>
    <s v="1"/>
    <s v="NULL"/>
    <s v="NULL"/>
    <s v="U-K05SPA-PF01"/>
    <s v="        11"/>
    <m/>
    <s v="NULL"/>
    <s v="0"/>
    <m/>
    <m/>
    <m/>
    <m/>
    <m/>
    <m/>
    <m/>
    <x v="111"/>
  </r>
  <r>
    <s v="INC-2015-023226"/>
    <s v="   1149241"/>
    <s v="15-13206"/>
    <x v="1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357K05S"/>
    <s v="                    "/>
    <s v="11"/>
    <s v="TPL1"/>
    <s v="NULL"/>
    <s v="NULL"/>
    <s v="U-K05SPA-PF01"/>
    <s v="        11"/>
    <m/>
    <s v="NULL"/>
    <s v="0"/>
    <m/>
    <m/>
    <m/>
    <m/>
    <m/>
    <m/>
    <m/>
    <x v="112"/>
  </r>
  <r>
    <s v="INC-2015-023308"/>
    <s v="   1121459"/>
    <s v="15-11549"/>
    <x v="130"/>
    <m/>
    <m/>
    <s v="NULL"/>
    <m/>
    <s v="A"/>
    <s v="Approuvé"/>
    <s v="T6F"/>
    <s v="UKAD"/>
    <s v="B"/>
    <x v="0"/>
    <s v="A4d"/>
    <s v="6.5"/>
    <s v="5.50"/>
    <s v="6.5"/>
    <s v="5.50"/>
    <s v="          "/>
    <s v="          "/>
    <s v="&gt;=6"/>
    <s v="          "/>
    <s v=" "/>
    <s v=" "/>
    <x v="0"/>
    <m/>
    <m/>
    <m/>
    <x v="14"/>
    <x v="0"/>
    <m/>
    <m/>
    <m/>
    <m/>
    <s v="NULL"/>
    <s v="150010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113"/>
  </r>
  <r>
    <s v="INC-2015-023309"/>
    <s v="   1121459"/>
    <s v="15-11549"/>
    <x v="13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4"/>
    <x v="0"/>
    <m/>
    <m/>
    <m/>
    <m/>
    <s v="NULL"/>
    <s v="150010K05B"/>
    <s v="                    "/>
    <s v="11"/>
    <s v="TT1"/>
    <s v="NULL"/>
    <s v="NULL"/>
    <s v="U-K05SPABETA-PF01"/>
    <s v="         4"/>
    <m/>
    <s v="NULL"/>
    <s v="0"/>
    <m/>
    <m/>
    <m/>
    <m/>
    <m/>
    <m/>
    <m/>
    <x v="113"/>
  </r>
  <r>
    <s v="INC-2015-023355"/>
    <s v="   1153584"/>
    <s v="15-13412"/>
    <x v="131"/>
    <m/>
    <m/>
    <s v="NULL"/>
    <m/>
    <s v="A"/>
    <s v="Approuvé"/>
    <s v="T6F"/>
    <s v="UKAD"/>
    <s v="B"/>
    <x v="0"/>
    <s v="Z"/>
    <s v="21"/>
    <s v="18.00"/>
    <s v="21"/>
    <s v="18.00"/>
    <s v="&gt;=20.0"/>
    <s v="          "/>
    <s v="NULL"/>
    <s v="NULL"/>
    <s v=" "/>
    <s v="NULL"/>
    <x v="0"/>
    <m/>
    <m/>
    <m/>
    <x v="26"/>
    <x v="0"/>
    <m/>
    <m/>
    <m/>
    <m/>
    <s v=" "/>
    <s v="150040K05S"/>
    <s v="                    "/>
    <s v="1"/>
    <s v="1"/>
    <s v="NULL"/>
    <s v="NULL"/>
    <s v="U-K05SPA-PF02"/>
    <s v="         2"/>
    <m/>
    <s v="NULL"/>
    <s v="0"/>
    <m/>
    <m/>
    <m/>
    <m/>
    <m/>
    <m/>
    <m/>
    <x v="114"/>
  </r>
  <r>
    <s v="INC-2015-023401"/>
    <s v="   1145105"/>
    <s v="15-12935"/>
    <x v="132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9K05S"/>
    <s v="                    "/>
    <s v="1"/>
    <s v="TPL1"/>
    <s v="NULL"/>
    <s v="NULL"/>
    <s v="U-K05SPA-PF01"/>
    <s v="        11"/>
    <m/>
    <s v="NULL"/>
    <s v="0"/>
    <m/>
    <m/>
    <m/>
    <m/>
    <m/>
    <m/>
    <m/>
    <x v="114"/>
  </r>
  <r>
    <s v="INC-2015-023402"/>
    <s v="   1145106"/>
    <s v="15-12935"/>
    <x v="132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9K05S"/>
    <s v="                    "/>
    <s v="1"/>
    <s v="TML1"/>
    <s v="NULL"/>
    <s v="NULL"/>
    <s v="U-K05SPA-PF01"/>
    <s v="        11"/>
    <m/>
    <s v="NULL"/>
    <s v="0"/>
    <m/>
    <m/>
    <m/>
    <m/>
    <m/>
    <m/>
    <m/>
    <x v="114"/>
  </r>
  <r>
    <s v="INC-2015-023404"/>
    <s v="   1145121"/>
    <s v="15-12935"/>
    <x v="132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9K05S"/>
    <s v="                    "/>
    <s v="2X"/>
    <s v="PML1"/>
    <s v="NULL"/>
    <s v="NULL"/>
    <s v="U-K05SPA-PF01"/>
    <s v="        11"/>
    <m/>
    <s v="NULL"/>
    <s v="0"/>
    <m/>
    <m/>
    <m/>
    <m/>
    <m/>
    <m/>
    <m/>
    <x v="114"/>
  </r>
  <r>
    <s v="INC-2015-023406"/>
    <s v="   1145122"/>
    <s v="15-12935"/>
    <x v="132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49K05S"/>
    <s v="                    "/>
    <s v="2X"/>
    <s v="PCL1"/>
    <s v="NULL"/>
    <s v="NULL"/>
    <s v="U-K05SPA-PF01"/>
    <s v="        11"/>
    <m/>
    <s v="NULL"/>
    <s v="0"/>
    <m/>
    <m/>
    <m/>
    <m/>
    <m/>
    <m/>
    <m/>
    <x v="114"/>
  </r>
  <r>
    <s v="INC-2015-023506"/>
    <s v="   1153587"/>
    <s v="15-13412"/>
    <x v="13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40K05S"/>
    <s v="                    "/>
    <s v="1X"/>
    <s v="XCL1"/>
    <s v="NULL"/>
    <s v="NULL"/>
    <s v="U-K05SPA-PF02"/>
    <s v="         2"/>
    <m/>
    <s v="NULL"/>
    <s v="0"/>
    <m/>
    <m/>
    <m/>
    <m/>
    <m/>
    <m/>
    <m/>
    <x v="115"/>
  </r>
  <r>
    <s v="INC-2015-023952"/>
    <s v="   1161346"/>
    <s v="15-12235"/>
    <x v="11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50015K05B"/>
    <s v="                    "/>
    <s v="22"/>
    <s v="XCL1"/>
    <s v="NULL"/>
    <s v="NULL"/>
    <s v="U-K05SPABETA-PF01"/>
    <s v="         6"/>
    <m/>
    <s v="NULL"/>
    <s v="0"/>
    <m/>
    <m/>
    <m/>
    <m/>
    <m/>
    <m/>
    <m/>
    <x v="116"/>
  </r>
  <r>
    <s v="INC-2015-023953"/>
    <s v="   1161348"/>
    <s v="15-12235"/>
    <x v="11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50015K05B"/>
    <s v="                    "/>
    <s v="22X"/>
    <s v="XML1"/>
    <s v="NULL"/>
    <s v="NULL"/>
    <s v="U-K05SPABETA-PF01"/>
    <s v="         6"/>
    <m/>
    <s v="NULL"/>
    <s v="0"/>
    <m/>
    <m/>
    <m/>
    <m/>
    <m/>
    <m/>
    <m/>
    <x v="116"/>
  </r>
  <r>
    <s v="INC-2015-023954"/>
    <s v="   1161349"/>
    <s v="15-12235"/>
    <x v="11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50015K05B"/>
    <s v="                    "/>
    <s v="22X"/>
    <s v="XCL1"/>
    <s v="NULL"/>
    <s v="NULL"/>
    <s v="U-K05SPABETA-PF01"/>
    <s v="         6"/>
    <m/>
    <s v="NULL"/>
    <s v="0"/>
    <m/>
    <m/>
    <m/>
    <m/>
    <m/>
    <m/>
    <m/>
    <x v="116"/>
  </r>
  <r>
    <s v="INC-2015-023955"/>
    <s v="   1161355"/>
    <s v="15-12235"/>
    <x v="11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4"/>
    <x v="0"/>
    <m/>
    <m/>
    <m/>
    <m/>
    <s v="NULL"/>
    <s v="150015K05B"/>
    <s v="                    "/>
    <s v="31X"/>
    <s v="XCL1"/>
    <s v="NULL"/>
    <s v="NULL"/>
    <s v="U-K05SPABETA-PF01"/>
    <s v="         6"/>
    <m/>
    <s v="NULL"/>
    <s v="0"/>
    <m/>
    <m/>
    <m/>
    <m/>
    <m/>
    <m/>
    <m/>
    <x v="116"/>
  </r>
  <r>
    <s v="INC-2015-024010"/>
    <s v="   1152066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11"/>
    <s v="ML1"/>
    <s v="NULL"/>
    <s v="NULL"/>
    <s v="U-K05SOFQ-ALPHA-BETA-PF01"/>
    <s v="         2"/>
    <m/>
    <s v="NULL"/>
    <s v="0"/>
    <m/>
    <m/>
    <m/>
    <m/>
    <m/>
    <m/>
    <m/>
    <x v="117"/>
  </r>
  <r>
    <s v="INC-2015-024011"/>
    <s v="   1152067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11"/>
    <s v="PL1"/>
    <s v="NULL"/>
    <s v="NULL"/>
    <s v="U-K05SOFQ-ALPHA-BETA-PF01"/>
    <s v="         2"/>
    <m/>
    <s v="NULL"/>
    <s v="0"/>
    <m/>
    <m/>
    <m/>
    <m/>
    <m/>
    <m/>
    <m/>
    <x v="117"/>
  </r>
  <r>
    <s v="INC-2015-024012"/>
    <s v="   1152085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23"/>
    <s v="CL1"/>
    <s v="NULL"/>
    <s v="NULL"/>
    <s v="U-K05SOFQ-ALPHA-BETA-PF01"/>
    <s v="         2"/>
    <m/>
    <s v="NULL"/>
    <s v="0"/>
    <m/>
    <m/>
    <m/>
    <m/>
    <m/>
    <m/>
    <m/>
    <x v="117"/>
  </r>
  <r>
    <s v="INC-2015-024013"/>
    <s v="   1152087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23"/>
    <s v="PL1"/>
    <s v="NULL"/>
    <s v="NULL"/>
    <s v="U-K05SOFQ-ALPHA-BETA-PF01"/>
    <s v="         2"/>
    <m/>
    <s v="NULL"/>
    <s v="0"/>
    <m/>
    <m/>
    <m/>
    <m/>
    <m/>
    <m/>
    <m/>
    <x v="117"/>
  </r>
  <r>
    <s v="INC-2015-024014"/>
    <s v="   1152090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23"/>
    <s v="PT1"/>
    <s v="NULL"/>
    <s v="NULL"/>
    <s v="U-K05SOFQ-ALPHA-BETA-PF01"/>
    <s v="         2"/>
    <m/>
    <s v="NULL"/>
    <s v="0"/>
    <m/>
    <m/>
    <m/>
    <m/>
    <m/>
    <m/>
    <m/>
    <x v="117"/>
  </r>
  <r>
    <s v="INC-2015-024015"/>
    <s v="   1152099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33X"/>
    <s v="PT1"/>
    <s v="NULL"/>
    <s v="NULL"/>
    <s v="U-K05SOFQ-ALPHA-BETA-PF01"/>
    <s v="         2"/>
    <m/>
    <s v="NULL"/>
    <s v="0"/>
    <m/>
    <m/>
    <m/>
    <m/>
    <m/>
    <m/>
    <m/>
    <x v="117"/>
  </r>
  <r>
    <s v="INC-2015-024016"/>
    <s v="   1152094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33X"/>
    <s v="CL1"/>
    <s v="NULL"/>
    <s v="NULL"/>
    <s v="U-K05SOFQ-ALPHA-BETA-PF01"/>
    <s v="         2"/>
    <m/>
    <s v="NULL"/>
    <s v="0"/>
    <m/>
    <m/>
    <m/>
    <m/>
    <m/>
    <m/>
    <m/>
    <x v="117"/>
  </r>
  <r>
    <s v="INC-2015-024017"/>
    <s v="   1152095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33X"/>
    <s v="ML1"/>
    <s v="NULL"/>
    <s v="NULL"/>
    <s v="U-K05SOFQ-ALPHA-BETA-PF01"/>
    <s v="         2"/>
    <m/>
    <s v="NULL"/>
    <s v="0"/>
    <m/>
    <m/>
    <m/>
    <m/>
    <m/>
    <m/>
    <m/>
    <x v="117"/>
  </r>
  <r>
    <s v="INC-2015-024018"/>
    <s v="   1152096"/>
    <s v="15-13346"/>
    <x v="13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0"/>
    <x v="10"/>
    <m/>
    <m/>
    <m/>
    <m/>
    <s v="NULL"/>
    <s v="140366K05S"/>
    <s v="                    "/>
    <s v="33X"/>
    <s v="PL1"/>
    <s v="NULL"/>
    <s v="NULL"/>
    <s v="U-K05SOFQ-ALPHA-BETA-PF01"/>
    <s v="         2"/>
    <m/>
    <s v="NULL"/>
    <s v="0"/>
    <m/>
    <m/>
    <m/>
    <m/>
    <m/>
    <m/>
    <m/>
    <x v="117"/>
  </r>
  <r>
    <s v="INC-2015-024454"/>
    <s v="   1163886"/>
    <s v="15-14015"/>
    <x v="13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3K05S"/>
    <s v="                    "/>
    <s v="22"/>
    <s v="CL1"/>
    <s v="NULL"/>
    <s v="NULL"/>
    <s v="U-K05SOFQ-ALPHA-BETA-PF02"/>
    <s v="         2"/>
    <m/>
    <s v="NULL"/>
    <s v="0"/>
    <m/>
    <m/>
    <m/>
    <m/>
    <m/>
    <m/>
    <m/>
    <x v="118"/>
  </r>
  <r>
    <s v="INC-2015-024455"/>
    <s v="   1163896"/>
    <s v="15-14015"/>
    <x v="13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3K05S"/>
    <s v="                    "/>
    <s v="32X"/>
    <s v="ML1"/>
    <s v="NULL"/>
    <s v="NULL"/>
    <s v="U-K05SOFQ-ALPHA-BETA-PF02"/>
    <s v="         2"/>
    <m/>
    <s v="NULL"/>
    <s v="0"/>
    <m/>
    <m/>
    <m/>
    <m/>
    <m/>
    <m/>
    <m/>
    <x v="118"/>
  </r>
  <r>
    <s v="INC-2015-024456"/>
    <s v="   1163897"/>
    <s v="15-14015"/>
    <x v="13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3K05S"/>
    <s v="                    "/>
    <s v="32X"/>
    <s v="PL1"/>
    <s v="NULL"/>
    <s v="NULL"/>
    <s v="U-K05SOFQ-ALPHA-BETA-PF02"/>
    <s v="         2"/>
    <m/>
    <s v="NULL"/>
    <s v="0"/>
    <m/>
    <m/>
    <m/>
    <m/>
    <m/>
    <m/>
    <m/>
    <x v="118"/>
  </r>
  <r>
    <s v="INC-2015-025140"/>
    <s v="   1157967"/>
    <s v="15-13670"/>
    <x v="1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NULL"/>
    <s v="150042K05S"/>
    <s v="                    "/>
    <s v="11"/>
    <s v="ML1"/>
    <s v="NULL"/>
    <s v="NULL"/>
    <s v="U-K05SOFQ-ALPHA-BETA-PF02"/>
    <s v="         2"/>
    <m/>
    <s v="NULL"/>
    <s v="0"/>
    <m/>
    <m/>
    <m/>
    <m/>
    <m/>
    <m/>
    <m/>
    <x v="119"/>
  </r>
  <r>
    <s v="INC-2015-025141"/>
    <s v="   1157968"/>
    <s v="15-13670"/>
    <x v="1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NULL"/>
    <s v="150042K05S"/>
    <s v="                    "/>
    <s v="11"/>
    <s v="PL1"/>
    <s v="NULL"/>
    <s v="NULL"/>
    <s v="U-K05SOFQ-ALPHA-BETA-PF02"/>
    <s v="         2"/>
    <m/>
    <s v="NULL"/>
    <s v="0"/>
    <m/>
    <m/>
    <m/>
    <m/>
    <m/>
    <m/>
    <m/>
    <x v="119"/>
  </r>
  <r>
    <s v="INC-2016-000009"/>
    <s v="   1164863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23X"/>
    <s v="PT1"/>
    <s v="NULL"/>
    <s v="NULL"/>
    <s v="U-K05SOFQ-ALPHA-BETA-PF02"/>
    <s v="         2"/>
    <m/>
    <s v="NULL"/>
    <s v="0"/>
    <m/>
    <m/>
    <m/>
    <m/>
    <m/>
    <m/>
    <m/>
    <x v="120"/>
  </r>
  <r>
    <s v="INC-2016-000010"/>
    <s v="   1164860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23X"/>
    <s v="PL1"/>
    <s v="NULL"/>
    <s v="NULL"/>
    <s v="U-K05SOFQ-ALPHA-BETA-PF02"/>
    <s v="         2"/>
    <m/>
    <s v="NULL"/>
    <s v="0"/>
    <m/>
    <m/>
    <m/>
    <m/>
    <m/>
    <m/>
    <m/>
    <x v="120"/>
  </r>
  <r>
    <s v="INC-2016-000011"/>
    <s v="   1164809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11"/>
    <s v="PL1"/>
    <s v="NULL"/>
    <s v="NULL"/>
    <s v="U-K05SOFQ-ALPHA-BETA-PF02"/>
    <s v="         2"/>
    <m/>
    <s v="NULL"/>
    <s v="0"/>
    <m/>
    <m/>
    <m/>
    <m/>
    <m/>
    <m/>
    <m/>
    <x v="120"/>
  </r>
  <r>
    <s v="INC-2016-000012"/>
    <s v="   1164812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11"/>
    <s v="PT1"/>
    <s v="NULL"/>
    <s v="NULL"/>
    <s v="U-K05SOFQ-ALPHA-BETA-PF02"/>
    <s v="         2"/>
    <m/>
    <s v="NULL"/>
    <s v="0"/>
    <m/>
    <m/>
    <m/>
    <m/>
    <m/>
    <m/>
    <m/>
    <x v="120"/>
  </r>
  <r>
    <s v="INC-2016-000013"/>
    <s v="   1164832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13"/>
    <s v="CL1"/>
    <s v="NULL"/>
    <s v="NULL"/>
    <s v="U-K05SOFQ-ALPHA-BETA-PF02"/>
    <s v="         2"/>
    <m/>
    <s v="NULL"/>
    <s v="0"/>
    <m/>
    <m/>
    <m/>
    <m/>
    <m/>
    <m/>
    <m/>
    <x v="120"/>
  </r>
  <r>
    <s v="INC-2016-000014"/>
    <s v="   1164834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22"/>
    <s v="CL1"/>
    <s v="NULL"/>
    <s v="NULL"/>
    <s v="U-K05SOFQ-ALPHA-BETA-PF02"/>
    <s v="         2"/>
    <m/>
    <s v="NULL"/>
    <s v="0"/>
    <m/>
    <m/>
    <m/>
    <m/>
    <m/>
    <m/>
    <m/>
    <x v="120"/>
  </r>
  <r>
    <s v="INC-2016-000015"/>
    <s v="   1164835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12"/>
    <s v="ML1"/>
    <s v="NULL"/>
    <s v="NULL"/>
    <s v="U-K05SOFQ-ALPHA-BETA-PF02"/>
    <s v="         2"/>
    <m/>
    <s v="NULL"/>
    <s v="0"/>
    <m/>
    <m/>
    <m/>
    <m/>
    <m/>
    <m/>
    <m/>
    <x v="120"/>
  </r>
  <r>
    <s v="INC-2016-000016"/>
    <s v="   1164836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13"/>
    <s v="ML1"/>
    <s v="NULL"/>
    <s v="NULL"/>
    <s v="U-K05SOFQ-ALPHA-BETA-PF02"/>
    <s v="         2"/>
    <m/>
    <s v="NULL"/>
    <s v="0"/>
    <m/>
    <m/>
    <m/>
    <m/>
    <m/>
    <m/>
    <m/>
    <x v="120"/>
  </r>
  <r>
    <s v="INC-2016-000017"/>
    <s v="   1164841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21"/>
    <s v="PL1"/>
    <s v="NULL"/>
    <s v="NULL"/>
    <s v="U-K05SOFQ-ALPHA-BETA-PF02"/>
    <s v="         2"/>
    <m/>
    <s v="NULL"/>
    <s v="0"/>
    <m/>
    <m/>
    <m/>
    <m/>
    <m/>
    <m/>
    <m/>
    <x v="120"/>
  </r>
  <r>
    <s v="INC-2016-000018"/>
    <s v="   1164842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22"/>
    <s v="PL1"/>
    <s v="NULL"/>
    <s v="NULL"/>
    <s v="U-K05SOFQ-ALPHA-BETA-PF02"/>
    <s v="         2"/>
    <m/>
    <s v="NULL"/>
    <s v="0"/>
    <m/>
    <m/>
    <m/>
    <m/>
    <m/>
    <m/>
    <m/>
    <x v="120"/>
  </r>
  <r>
    <s v="INC-2016-000019"/>
    <s v="   1164853"/>
    <s v="15-14068"/>
    <x v="13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1"/>
    <x v="7"/>
    <m/>
    <m/>
    <m/>
    <m/>
    <s v=" "/>
    <s v="150049K05S"/>
    <s v="                    "/>
    <s v="21"/>
    <s v="PT1"/>
    <s v="NULL"/>
    <s v="NULL"/>
    <s v="U-K05SOFQ-ALPHA-BETA-PF02"/>
    <s v="         2"/>
    <m/>
    <s v="NULL"/>
    <s v="0"/>
    <m/>
    <m/>
    <m/>
    <m/>
    <m/>
    <m/>
    <m/>
    <x v="120"/>
  </r>
  <r>
    <s v="INC-2016-000098"/>
    <s v="   1163788"/>
    <s v="15-14013"/>
    <x v="13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59K05S"/>
    <s v="                    "/>
    <s v="1X"/>
    <s v="XPL1"/>
    <s v="NULL"/>
    <s v="NULL"/>
    <s v="U-K05SPA-PF02"/>
    <s v="         2"/>
    <m/>
    <s v="NULL"/>
    <s v="0"/>
    <m/>
    <m/>
    <m/>
    <m/>
    <m/>
    <m/>
    <m/>
    <x v="121"/>
  </r>
  <r>
    <s v="INC-2016-000099"/>
    <s v="   1163789"/>
    <s v="15-14013"/>
    <x v="13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59K05S"/>
    <s v="                    "/>
    <s v="1X"/>
    <s v="XML1"/>
    <s v="NULL"/>
    <s v="NULL"/>
    <s v="U-K05SPA-PF02"/>
    <s v="         2"/>
    <m/>
    <s v="NULL"/>
    <s v="0"/>
    <m/>
    <m/>
    <m/>
    <m/>
    <m/>
    <m/>
    <m/>
    <x v="121"/>
  </r>
  <r>
    <s v="INC-2016-000100"/>
    <s v="   1163790"/>
    <s v="15-14013"/>
    <x v="13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59K05S"/>
    <s v="                    "/>
    <s v="1X"/>
    <s v="XCL1"/>
    <s v="NULL"/>
    <s v="NULL"/>
    <s v="U-K05SPA-PF02"/>
    <s v="         2"/>
    <m/>
    <s v="NULL"/>
    <s v="0"/>
    <m/>
    <m/>
    <m/>
    <m/>
    <m/>
    <m/>
    <m/>
    <x v="121"/>
  </r>
  <r>
    <s v="INC-2016-000101"/>
    <s v="   1163797"/>
    <s v="15-14013"/>
    <x v="13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59K05S"/>
    <s v="                    "/>
    <s v="2X"/>
    <s v="PML1"/>
    <s v="NULL"/>
    <s v="NULL"/>
    <s v="U-K05SPA-PF02"/>
    <s v="         2"/>
    <m/>
    <s v="NULL"/>
    <s v="0"/>
    <m/>
    <m/>
    <m/>
    <m/>
    <m/>
    <m/>
    <m/>
    <x v="121"/>
  </r>
  <r>
    <s v="INC-2016-000102"/>
    <s v="   1163798"/>
    <s v="15-14013"/>
    <x v="13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40359K05S"/>
    <s v="                    "/>
    <s v="2X"/>
    <s v="PCL1"/>
    <s v="NULL"/>
    <s v="NULL"/>
    <s v="U-K05SPA-PF02"/>
    <s v="         2"/>
    <m/>
    <s v="NULL"/>
    <s v="0"/>
    <m/>
    <m/>
    <m/>
    <m/>
    <m/>
    <m/>
    <m/>
    <x v="121"/>
  </r>
  <r>
    <s v="INC-2016-000128"/>
    <s v="   1172640"/>
    <s v="15-14535"/>
    <x v="13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50046K05S"/>
    <s v="                    "/>
    <s v="1X"/>
    <s v="XCL1"/>
    <s v="NULL"/>
    <s v="NULL"/>
    <s v="U-K05SPA-PF02"/>
    <s v="         2"/>
    <m/>
    <s v="NULL"/>
    <s v="0"/>
    <m/>
    <m/>
    <m/>
    <m/>
    <m/>
    <m/>
    <m/>
    <x v="121"/>
  </r>
  <r>
    <s v="INC-2016-000188"/>
    <s v="   1173779"/>
    <s v="15-14618"/>
    <x v="139"/>
    <m/>
    <m/>
    <s v="NULL"/>
    <m/>
    <s v="A"/>
    <s v="Approuvé"/>
    <s v="C35"/>
    <s v="UKAD"/>
    <s v="B"/>
    <x v="2"/>
    <s v="Al"/>
    <s v=" 6.50"/>
    <s v=" 6.45"/>
    <s v=" 6.50"/>
    <s v=" 6.45"/>
    <s v="6.50"/>
    <s v="6.75"/>
    <s v="NULL"/>
    <s v="NULL"/>
    <s v=" "/>
    <s v="NULL"/>
    <x v="0"/>
    <m/>
    <m/>
    <m/>
    <x v="23"/>
    <x v="5"/>
    <m/>
    <m/>
    <m/>
    <m/>
    <s v=" "/>
    <s v="150097K05S"/>
    <s v="                    "/>
    <s v="11"/>
    <s v="MR1"/>
    <s v="NULL"/>
    <s v="NULL"/>
    <s v="U-ALCOA-PF01"/>
    <s v="         2"/>
    <m/>
    <s v="NULL"/>
    <s v="0"/>
    <m/>
    <m/>
    <m/>
    <m/>
    <m/>
    <m/>
    <m/>
    <x v="122"/>
  </r>
  <r>
    <s v="INC-2016-001523"/>
    <s v="   1169467"/>
    <s v="15-14324"/>
    <x v="140"/>
    <m/>
    <m/>
    <s v="NULL"/>
    <m/>
    <s v="A"/>
    <s v="Approuvé"/>
    <s v="T6F"/>
    <s v="UKAD"/>
    <s v="B"/>
    <x v="0"/>
    <s v="Z"/>
    <s v="11"/>
    <s v="9"/>
    <s v="11"/>
    <s v="9"/>
    <s v="          "/>
    <s v="          "/>
    <s v="&gt;=10"/>
    <s v="          "/>
    <s v=" "/>
    <s v=" "/>
    <x v="0"/>
    <m/>
    <m/>
    <m/>
    <x v="14"/>
    <x v="0"/>
    <m/>
    <m/>
    <m/>
    <m/>
    <s v=" "/>
    <s v="150020K05B"/>
    <s v="                    "/>
    <s v="11"/>
    <s v="TT1"/>
    <s v="NULL"/>
    <s v="NULL"/>
    <s v="U-K05SPABETA-PF01"/>
    <s v="         7"/>
    <m/>
    <s v="NULL"/>
    <s v="0"/>
    <m/>
    <m/>
    <m/>
    <m/>
    <m/>
    <m/>
    <m/>
    <x v="123"/>
  </r>
  <r>
    <s v="INC-2016-001524"/>
    <s v="   1169467"/>
    <s v="15-14324"/>
    <x v="14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4"/>
    <x v="0"/>
    <m/>
    <m/>
    <m/>
    <m/>
    <s v=" "/>
    <s v="150020K05B"/>
    <s v="                    "/>
    <s v="11"/>
    <s v="TT1"/>
    <s v="NULL"/>
    <s v="NULL"/>
    <s v="U-K05SPABETA-PF01"/>
    <s v="         7"/>
    <m/>
    <s v="NULL"/>
    <s v="0"/>
    <m/>
    <m/>
    <m/>
    <m/>
    <m/>
    <m/>
    <m/>
    <x v="123"/>
  </r>
  <r>
    <s v="INC-2016-002144"/>
    <s v="   1191890"/>
    <s v="16-00918"/>
    <x v="141"/>
    <m/>
    <m/>
    <s v="NULL"/>
    <m/>
    <s v="A"/>
    <s v="Approuvé"/>
    <s v="C35"/>
    <s v="UKAD"/>
    <s v="B"/>
    <x v="2"/>
    <s v="O2"/>
    <s v="0.160"/>
    <s v="0.160"/>
    <m/>
    <m/>
    <s v="0.17"/>
    <s v="0.20"/>
    <s v="NULL"/>
    <s v="NULL"/>
    <s v=" "/>
    <s v="NULL"/>
    <x v="1"/>
    <m/>
    <m/>
    <m/>
    <x v="32"/>
    <x v="11"/>
    <m/>
    <m/>
    <m/>
    <m/>
    <s v=" "/>
    <s v="140379K05S"/>
    <s v="                    "/>
    <s v="322X"/>
    <s v="MR1"/>
    <s v="NULL"/>
    <s v="NULL"/>
    <s v="U-K05S-SMX-01"/>
    <s v="         1"/>
    <m/>
    <s v="NULL"/>
    <s v="0"/>
    <m/>
    <m/>
    <m/>
    <m/>
    <m/>
    <m/>
    <m/>
    <x v="124"/>
  </r>
  <r>
    <s v="INC-2016-002178"/>
    <s v="   1192038"/>
    <s v="16-00922"/>
    <x v="14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"/>
    <x v="0"/>
    <m/>
    <m/>
    <m/>
    <m/>
    <s v=" "/>
    <s v="150002K23A"/>
    <s v="                    "/>
    <s v="11"/>
    <s v="PL1"/>
    <s v="NULL"/>
    <s v="NULL"/>
    <s v="U-K23APA-PF01"/>
    <s v="         8"/>
    <m/>
    <s v="NULL"/>
    <s v="0"/>
    <m/>
    <m/>
    <m/>
    <m/>
    <m/>
    <m/>
    <m/>
    <x v="125"/>
  </r>
  <r>
    <s v="INC-2016-002179"/>
    <s v="   1192039"/>
    <s v="16-00922"/>
    <x v="14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"/>
    <x v="0"/>
    <m/>
    <m/>
    <m/>
    <m/>
    <s v=" "/>
    <s v="150002K23A"/>
    <s v="                    "/>
    <s v="11"/>
    <s v="ML1"/>
    <s v="NULL"/>
    <s v="NULL"/>
    <s v="U-K23APA-PF01"/>
    <s v="         8"/>
    <m/>
    <s v="NULL"/>
    <s v="0"/>
    <m/>
    <m/>
    <m/>
    <m/>
    <m/>
    <m/>
    <m/>
    <x v="125"/>
  </r>
  <r>
    <s v="INC-2016-002347"/>
    <s v="   1172676"/>
    <s v="15-14536"/>
    <x v="143"/>
    <m/>
    <m/>
    <s v="NULL"/>
    <m/>
    <s v="A"/>
    <s v="Approuvé"/>
    <s v="T6F"/>
    <s v="UKAD"/>
    <s v="B"/>
    <x v="0"/>
    <s v="A5d"/>
    <s v="6"/>
    <s v="6"/>
    <s v="6"/>
    <s v="5.5"/>
    <s v="          "/>
    <s v="          "/>
    <s v="&gt;=6"/>
    <s v="          "/>
    <s v=" "/>
    <s v=" "/>
    <x v="0"/>
    <m/>
    <m/>
    <m/>
    <x v="33"/>
    <x v="0"/>
    <m/>
    <m/>
    <m/>
    <m/>
    <s v=" "/>
    <s v="150030K05B"/>
    <s v="                    "/>
    <s v="11"/>
    <s v="TT1"/>
    <s v="NULL"/>
    <s v="NULL"/>
    <s v="U-K05SPABETA-PF01"/>
    <s v="         7"/>
    <m/>
    <s v="NULL"/>
    <s v="0"/>
    <m/>
    <m/>
    <m/>
    <m/>
    <m/>
    <m/>
    <m/>
    <x v="126"/>
  </r>
  <r>
    <s v="INC-2016-002378"/>
    <s v="   1172676"/>
    <s v="15-14536"/>
    <x v="14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 "/>
    <s v="150030K05B"/>
    <s v="                    "/>
    <s v="11"/>
    <s v="TT1"/>
    <s v="NULL"/>
    <s v="NULL"/>
    <s v="U-K05SPABETA-PF01"/>
    <s v="         7"/>
    <m/>
    <s v="NULL"/>
    <s v="0"/>
    <m/>
    <m/>
    <m/>
    <m/>
    <m/>
    <m/>
    <m/>
    <x v="126"/>
  </r>
  <r>
    <s v="INC-2016-003699"/>
    <s v="   1202534"/>
    <s v="16-01525"/>
    <x v="144"/>
    <m/>
    <m/>
    <s v="NULL"/>
    <m/>
    <s v="A"/>
    <s v="Approuvé"/>
    <s v="T6F"/>
    <s v="UKAD"/>
    <s v="B"/>
    <x v="0"/>
    <s v="Z"/>
    <s v="26"/>
    <s v="26"/>
    <s v="26"/>
    <s v="24"/>
    <s v="&gt;=25"/>
    <s v="          "/>
    <s v="NULL"/>
    <s v="NULL"/>
    <s v=" "/>
    <s v="NULL"/>
    <x v="0"/>
    <m/>
    <m/>
    <m/>
    <x v="1"/>
    <x v="0"/>
    <m/>
    <m/>
    <m/>
    <m/>
    <s v=" "/>
    <s v="140299K05S"/>
    <s v="                    "/>
    <s v="12X"/>
    <s v="1"/>
    <s v="NULL"/>
    <s v="NULL"/>
    <s v="U-K05SMETIS-PF01"/>
    <s v="         1"/>
    <m/>
    <s v="NULL"/>
    <s v="0"/>
    <m/>
    <m/>
    <m/>
    <m/>
    <m/>
    <m/>
    <m/>
    <x v="127"/>
  </r>
  <r>
    <s v="INC-2016-003700"/>
    <s v="   1202534"/>
    <s v="16-01525"/>
    <x v="14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 "/>
    <s v="140299K05S"/>
    <s v="                    "/>
    <s v="12X"/>
    <s v="1"/>
    <s v="NULL"/>
    <s v="NULL"/>
    <s v="U-K05SMETIS-PF01"/>
    <s v="         1"/>
    <m/>
    <s v="NULL"/>
    <s v="0"/>
    <m/>
    <m/>
    <m/>
    <m/>
    <m/>
    <m/>
    <m/>
    <x v="127"/>
  </r>
  <r>
    <s v="INC-2016-003806"/>
    <s v="   1205983"/>
    <s v="16-01709"/>
    <x v="145"/>
    <m/>
    <m/>
    <s v="NULL"/>
    <m/>
    <s v="A"/>
    <s v="Approuvé"/>
    <s v="C35"/>
    <s v="UKAD"/>
    <s v="B"/>
    <x v="2"/>
    <s v="H2"/>
    <s v="0.0080"/>
    <s v="0.0082"/>
    <s v="0.0080"/>
    <s v="0.0082"/>
    <s v="0.0000"/>
    <s v="0.0080"/>
    <s v="NULL"/>
    <s v="NULL"/>
    <s v=" "/>
    <s v="NULL"/>
    <x v="0"/>
    <m/>
    <m/>
    <m/>
    <x v="25"/>
    <x v="8"/>
    <m/>
    <m/>
    <m/>
    <m/>
    <s v=" "/>
    <s v="140342K05S"/>
    <s v="                    "/>
    <s v="322X"/>
    <s v="PEAU1"/>
    <s v="NULL"/>
    <s v="NULL"/>
    <s v="U-K05SBOHLER-PF01"/>
    <s v="         9"/>
    <m/>
    <s v="NULL"/>
    <s v="0"/>
    <m/>
    <m/>
    <m/>
    <m/>
    <m/>
    <m/>
    <m/>
    <x v="128"/>
  </r>
  <r>
    <s v="INC-2016-004022"/>
    <s v="   1209699"/>
    <s v="16-01936"/>
    <x v="146"/>
    <m/>
    <m/>
    <s v="NULL"/>
    <m/>
    <s v="A"/>
    <s v="Approuvé"/>
    <s v="C35"/>
    <s v="UKAD"/>
    <s v="B"/>
    <x v="2"/>
    <s v="Al"/>
    <s v=" 6.70"/>
    <s v=" 6.74"/>
    <s v=" 6.70"/>
    <s v=" 6.74"/>
    <s v="6.3"/>
    <s v="6.7"/>
    <s v="NULL"/>
    <s v="NULL"/>
    <s v=" "/>
    <s v="NULL"/>
    <x v="0"/>
    <m/>
    <m/>
    <m/>
    <x v="33"/>
    <x v="0"/>
    <m/>
    <m/>
    <m/>
    <m/>
    <s v="NULL"/>
    <s v="150042K05B"/>
    <s v="                    "/>
    <s v="11"/>
    <s v="MR1"/>
    <s v="NULL"/>
    <s v="NULL"/>
    <s v="MSOL-TA6VK05B"/>
    <s v="         2"/>
    <m/>
    <s v="NULL"/>
    <s v="0"/>
    <m/>
    <m/>
    <m/>
    <m/>
    <m/>
    <m/>
    <m/>
    <x v="129"/>
  </r>
  <r>
    <s v="INC-2016-004093"/>
    <s v="   1209713"/>
    <s v="16-01936"/>
    <x v="1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50042K05B"/>
    <s v="                    "/>
    <s v="22"/>
    <s v="XPL1"/>
    <s v="NULL"/>
    <s v="NULL"/>
    <s v="U-K05SPABETA-PF60"/>
    <s v="         1"/>
    <m/>
    <s v="NULL"/>
    <s v="0"/>
    <m/>
    <m/>
    <m/>
    <m/>
    <m/>
    <m/>
    <m/>
    <x v="130"/>
  </r>
  <r>
    <s v="INC-2016-004094"/>
    <s v="   1209716"/>
    <s v="16-01936"/>
    <x v="14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50042K05B"/>
    <s v="                    "/>
    <s v="22"/>
    <s v="XPT1"/>
    <s v="NULL"/>
    <s v="NULL"/>
    <s v="U-K05SPABETA-PF60"/>
    <s v="         1"/>
    <m/>
    <s v="NULL"/>
    <s v="0"/>
    <m/>
    <m/>
    <m/>
    <m/>
    <m/>
    <m/>
    <m/>
    <x v="130"/>
  </r>
  <r>
    <s v="INC-2016-004197"/>
    <s v="   1205883"/>
    <s v="16-00614"/>
    <x v="1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1"/>
    <x v="7"/>
    <m/>
    <m/>
    <m/>
    <m/>
    <s v=" "/>
    <s v="150043K05S"/>
    <s v="                    "/>
    <s v="11"/>
    <s v="P1"/>
    <s v="NULL"/>
    <s v="NULL"/>
    <s v="U-K05SOFQ-ALPHA-BETA-EC-PF02"/>
    <s v="         1"/>
    <m/>
    <s v="NULL"/>
    <s v="0"/>
    <m/>
    <m/>
    <m/>
    <m/>
    <m/>
    <m/>
    <m/>
    <x v="131"/>
  </r>
  <r>
    <s v="INC-2016-004255"/>
    <s v="   1214127"/>
    <s v="16-01936"/>
    <x v="146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x v="33"/>
    <x v="0"/>
    <m/>
    <m/>
    <m/>
    <m/>
    <s v="NULL"/>
    <s v="150042K05B"/>
    <s v="                    "/>
    <s v="33X"/>
    <s v="MR1"/>
    <s v="NULL"/>
    <s v="NULL"/>
    <s v="MSOL-TA6VK05B"/>
    <s v="         2"/>
    <m/>
    <s v="NULL"/>
    <s v="0"/>
    <m/>
    <m/>
    <m/>
    <m/>
    <m/>
    <m/>
    <m/>
    <x v="131"/>
  </r>
  <r>
    <s v="INC-2016-004565"/>
    <s v="   1176472"/>
    <s v="16-00080"/>
    <x v="147"/>
    <m/>
    <m/>
    <s v="NULL"/>
    <m/>
    <s v="A"/>
    <s v="Approuvé"/>
    <s v="T6F"/>
    <s v="UKAD"/>
    <s v="B"/>
    <x v="0"/>
    <s v="Z"/>
    <s v="10"/>
    <s v="9"/>
    <s v="10"/>
    <s v="9"/>
    <s v="          "/>
    <s v="          "/>
    <s v="&gt;=10"/>
    <s v="          "/>
    <s v=" "/>
    <s v=" "/>
    <x v="0"/>
    <m/>
    <m/>
    <m/>
    <x v="33"/>
    <x v="0"/>
    <m/>
    <m/>
    <m/>
    <m/>
    <s v=" "/>
    <s v="150032K05B"/>
    <s v="                    "/>
    <s v="11"/>
    <s v="TT1"/>
    <s v="NULL"/>
    <s v="NULL"/>
    <s v="U-K05SPABETA-PF01"/>
    <s v="         8"/>
    <m/>
    <s v="NULL"/>
    <s v="0"/>
    <m/>
    <m/>
    <m/>
    <m/>
    <m/>
    <m/>
    <m/>
    <x v="132"/>
  </r>
  <r>
    <s v="INC-2016-005191"/>
    <s v="   1218393"/>
    <s v="16-02462"/>
    <x v="14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140K05S"/>
    <s v="                    "/>
    <s v="21"/>
    <s v="XPT1"/>
    <s v="NULL"/>
    <s v="NULL"/>
    <s v="U-K05SPA-PF01"/>
    <s v="        12"/>
    <m/>
    <s v="NULL"/>
    <s v="0"/>
    <m/>
    <m/>
    <m/>
    <m/>
    <m/>
    <m/>
    <m/>
    <x v="133"/>
  </r>
  <r>
    <s v="INC-2016-005236"/>
    <s v="   1221246"/>
    <s v="16-01475"/>
    <x v="149"/>
    <m/>
    <m/>
    <s v="NULL"/>
    <m/>
    <s v="A"/>
    <s v="Approuvé"/>
    <s v="C35"/>
    <s v="UKAD"/>
    <s v="B"/>
    <x v="2"/>
    <s v="O2"/>
    <s v="0.160"/>
    <s v="0.160"/>
    <s v="0.160"/>
    <s v="0.157"/>
    <s v="0.16"/>
    <s v="0.20"/>
    <s v="NULL"/>
    <s v="NULL"/>
    <s v=" "/>
    <s v="NULL"/>
    <x v="5"/>
    <m/>
    <m/>
    <m/>
    <x v="10"/>
    <x v="8"/>
    <m/>
    <m/>
    <m/>
    <m/>
    <s v=" "/>
    <s v="140378K05S"/>
    <s v="                    "/>
    <s v="32X"/>
    <s v="C1"/>
    <s v="NULL"/>
    <s v="NULL"/>
    <s v="MSOL-TA6VK05S"/>
    <s v="        14"/>
    <m/>
    <s v="NULL"/>
    <s v="0"/>
    <m/>
    <m/>
    <m/>
    <m/>
    <m/>
    <m/>
    <m/>
    <x v="133"/>
  </r>
  <r>
    <s v="INC-2016-005238"/>
    <s v="   1221244"/>
    <s v="16-01475"/>
    <x v="149"/>
    <m/>
    <m/>
    <s v="NULL"/>
    <m/>
    <s v="A"/>
    <s v="Approuvé"/>
    <s v="C35"/>
    <s v="UKAD"/>
    <s v="B"/>
    <x v="2"/>
    <s v="O2"/>
    <s v="0.160"/>
    <s v="0.160"/>
    <s v="0.160"/>
    <s v="0.155"/>
    <s v="0.16"/>
    <s v="0.20"/>
    <s v="NULL"/>
    <s v="NULL"/>
    <s v=" "/>
    <s v="NULL"/>
    <x v="0"/>
    <m/>
    <m/>
    <m/>
    <x v="10"/>
    <x v="8"/>
    <m/>
    <m/>
    <m/>
    <m/>
    <s v=" "/>
    <s v="140378K05S"/>
    <s v="                    "/>
    <s v="32X"/>
    <s v="MR1"/>
    <s v="NULL"/>
    <s v="NULL"/>
    <s v="MSOL-TA6VK05S"/>
    <s v="        14"/>
    <m/>
    <s v="NULL"/>
    <s v="0"/>
    <m/>
    <m/>
    <m/>
    <m/>
    <m/>
    <m/>
    <m/>
    <x v="133"/>
  </r>
  <r>
    <s v="INC-2016-005821"/>
    <s v="   1229381"/>
    <s v="16-01977"/>
    <x v="150"/>
    <m/>
    <m/>
    <s v="NULL"/>
    <m/>
    <s v="A"/>
    <s v="Approuvé"/>
    <s v="T6F"/>
    <s v="UKAD"/>
    <s v="B"/>
    <x v="0"/>
    <s v="A5d"/>
    <s v="6"/>
    <s v="6"/>
    <s v="6"/>
    <s v="5.5"/>
    <s v="          "/>
    <s v="          "/>
    <s v="&gt;=6"/>
    <s v="          "/>
    <s v=" "/>
    <s v=" "/>
    <x v="4"/>
    <m/>
    <m/>
    <m/>
    <x v="33"/>
    <x v="0"/>
    <m/>
    <m/>
    <m/>
    <m/>
    <s v=" "/>
    <s v="150045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34"/>
  </r>
  <r>
    <s v="INC-2016-005822"/>
    <s v="   1210624"/>
    <s v="16-01977"/>
    <x v="150"/>
    <m/>
    <m/>
    <s v="NULL"/>
    <m/>
    <s v="A"/>
    <s v="Approuvé"/>
    <s v="T6F"/>
    <s v="UKAD"/>
    <s v="B"/>
    <x v="0"/>
    <s v="A5d"/>
    <s v="4.9"/>
    <s v="4.9"/>
    <m/>
    <m/>
    <s v="          "/>
    <s v="          "/>
    <s v="&gt;=6"/>
    <s v="          "/>
    <s v=" "/>
    <s v=" "/>
    <x v="1"/>
    <m/>
    <m/>
    <m/>
    <x v="33"/>
    <x v="0"/>
    <m/>
    <m/>
    <m/>
    <m/>
    <s v=" "/>
    <s v="150045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34"/>
  </r>
  <r>
    <s v="INC-2016-005868"/>
    <s v="   1210624"/>
    <s v="16-01977"/>
    <x v="150"/>
    <m/>
    <m/>
    <s v="NULL"/>
    <m/>
    <s v="A"/>
    <s v="Approuvé"/>
    <s v="T6F"/>
    <s v="UKAD"/>
    <s v="B"/>
    <x v="0"/>
    <s v="Conformité"/>
    <s v="non conforme"/>
    <s v="non conforme"/>
    <m/>
    <m/>
    <s v="          "/>
    <s v="          "/>
    <s v="AD_CONFORM"/>
    <s v="          "/>
    <s v=" "/>
    <s v=" "/>
    <x v="1"/>
    <m/>
    <m/>
    <m/>
    <x v="33"/>
    <x v="0"/>
    <m/>
    <m/>
    <m/>
    <m/>
    <s v=" "/>
    <s v="150045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34"/>
  </r>
  <r>
    <s v="INC-2016-006304"/>
    <s v="   1231921"/>
    <s v="16-03309"/>
    <x v="151"/>
    <m/>
    <m/>
    <s v="NULL"/>
    <m/>
    <s v="A"/>
    <s v="Approuvé"/>
    <s v="C35"/>
    <s v="UKAD"/>
    <s v="B"/>
    <x v="2"/>
    <s v="Al"/>
    <s v=" 6.60"/>
    <s v=" 6.66"/>
    <s v=" 6.60"/>
    <s v=" 6.66"/>
    <s v="6.10"/>
    <s v="6.60"/>
    <s v="NULL"/>
    <s v="NULL"/>
    <s v=" "/>
    <s v="NULL"/>
    <x v="0"/>
    <m/>
    <m/>
    <m/>
    <x v="6"/>
    <x v="0"/>
    <m/>
    <m/>
    <m/>
    <m/>
    <s v="NULL"/>
    <s v="150147K05S"/>
    <s v="                    "/>
    <s v="22X"/>
    <s v="MR1"/>
    <s v="NULL"/>
    <s v="NULL"/>
    <s v="MSOL-TA6VK05S"/>
    <s v="        14"/>
    <m/>
    <s v="NULL"/>
    <s v="0"/>
    <m/>
    <m/>
    <m/>
    <m/>
    <m/>
    <m/>
    <m/>
    <x v="135"/>
  </r>
  <r>
    <s v="INC-2016-007069"/>
    <s v="   1226362"/>
    <s v="16-02946"/>
    <x v="152"/>
    <m/>
    <m/>
    <s v="NULL"/>
    <m/>
    <s v="A"/>
    <s v="Approuvé"/>
    <s v="T6F"/>
    <s v="UKAD"/>
    <s v="B"/>
    <x v="0"/>
    <s v="A5d"/>
    <s v="6.5"/>
    <s v="6.5"/>
    <s v="6.5"/>
    <s v="5.5"/>
    <s v="&gt;=6"/>
    <s v="          "/>
    <s v="NULL"/>
    <s v="NULL"/>
    <s v=" "/>
    <s v="NULL"/>
    <x v="0"/>
    <m/>
    <m/>
    <m/>
    <x v="34"/>
    <x v="12"/>
    <m/>
    <m/>
    <m/>
    <m/>
    <s v="NULL"/>
    <s v="150003K05S"/>
    <s v="                    "/>
    <s v="1"/>
    <s v="1"/>
    <s v="NULL"/>
    <s v="NULL"/>
    <s v="U-K05S_WYMAN-PF01"/>
    <s v="         1"/>
    <m/>
    <s v="NULL"/>
    <s v="0"/>
    <m/>
    <m/>
    <m/>
    <m/>
    <m/>
    <m/>
    <m/>
    <x v="136"/>
  </r>
  <r>
    <s v="INC-2016-007070"/>
    <s v="   1226463"/>
    <s v="16-02948"/>
    <x v="153"/>
    <m/>
    <m/>
    <s v="NULL"/>
    <m/>
    <s v="A"/>
    <s v="Approuvé"/>
    <s v="T6F"/>
    <s v="UKAD"/>
    <s v="B"/>
    <x v="0"/>
    <s v="A5d"/>
    <s v="7"/>
    <s v="7"/>
    <s v="7"/>
    <s v="5.0"/>
    <s v="&gt;=6"/>
    <s v="          "/>
    <s v="NULL"/>
    <s v="NULL"/>
    <s v=" "/>
    <s v="NULL"/>
    <x v="0"/>
    <m/>
    <m/>
    <m/>
    <x v="34"/>
    <x v="12"/>
    <m/>
    <m/>
    <m/>
    <m/>
    <s v="NULL"/>
    <s v="140391K05S"/>
    <s v="                    "/>
    <s v="1"/>
    <s v="1"/>
    <s v="NULL"/>
    <s v="NULL"/>
    <s v="U-K05S_WYMAN-PF01"/>
    <s v="         1"/>
    <m/>
    <s v="NULL"/>
    <s v="0"/>
    <m/>
    <m/>
    <m/>
    <m/>
    <m/>
    <m/>
    <m/>
    <x v="136"/>
  </r>
  <r>
    <s v="INC-2016-007071"/>
    <s v="   1226463"/>
    <s v="16-02948"/>
    <x v="153"/>
    <m/>
    <m/>
    <s v="NULL"/>
    <m/>
    <s v="A"/>
    <s v="Approuvé"/>
    <s v="T6F"/>
    <s v="UKAD"/>
    <s v="B"/>
    <x v="0"/>
    <s v="Z"/>
    <s v="11"/>
    <s v="11"/>
    <s v="11"/>
    <s v="9"/>
    <s v="&gt;=10"/>
    <s v="          "/>
    <s v="NULL"/>
    <s v="NULL"/>
    <s v=" "/>
    <s v="NULL"/>
    <x v="0"/>
    <m/>
    <m/>
    <m/>
    <x v="34"/>
    <x v="12"/>
    <m/>
    <m/>
    <m/>
    <m/>
    <s v="NULL"/>
    <s v="140391K05S"/>
    <s v="                    "/>
    <s v="1"/>
    <s v="1"/>
    <s v="NULL"/>
    <s v="NULL"/>
    <s v="U-K05S_WYMAN-PF01"/>
    <s v="         1"/>
    <m/>
    <s v="NULL"/>
    <s v="0"/>
    <m/>
    <m/>
    <m/>
    <m/>
    <m/>
    <m/>
    <m/>
    <x v="136"/>
  </r>
  <r>
    <s v="INC-2016-007082"/>
    <s v="   1235709"/>
    <s v="16-03516"/>
    <x v="154"/>
    <m/>
    <m/>
    <s v="NULL"/>
    <m/>
    <s v="A"/>
    <s v="Approuvé"/>
    <s v="C35"/>
    <s v="UKAD"/>
    <s v="B"/>
    <x v="2"/>
    <s v="O2"/>
    <s v="0.090"/>
    <s v="0.088"/>
    <s v="0.090"/>
    <s v="0.088"/>
    <s v="0.09"/>
    <s v="0.13"/>
    <s v="NULL"/>
    <s v="NULL"/>
    <s v=" "/>
    <s v="NULL"/>
    <x v="0"/>
    <m/>
    <m/>
    <m/>
    <x v="35"/>
    <x v="0"/>
    <m/>
    <m/>
    <m/>
    <m/>
    <s v="NULL"/>
    <s v="150005K23A"/>
    <s v="                    "/>
    <s v="33X"/>
    <s v="MR1"/>
    <s v="NULL"/>
    <s v="NULL"/>
    <s v="MSOL-TA6VK23APA"/>
    <s v="         7"/>
    <m/>
    <s v="NULL"/>
    <s v="0"/>
    <m/>
    <m/>
    <m/>
    <m/>
    <m/>
    <m/>
    <m/>
    <x v="136"/>
  </r>
  <r>
    <s v="INC-2016-007083"/>
    <s v="   1226463"/>
    <s v="16-02948"/>
    <x v="153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40391K05S"/>
    <s v="                    "/>
    <s v="1"/>
    <s v="1"/>
    <s v="NULL"/>
    <s v="NULL"/>
    <s v="U-K05S_WYMAN-PF01"/>
    <s v="         1"/>
    <m/>
    <s v="NULL"/>
    <s v="0"/>
    <m/>
    <m/>
    <m/>
    <m/>
    <m/>
    <m/>
    <m/>
    <x v="136"/>
  </r>
  <r>
    <s v="INC-2016-007084"/>
    <s v="   1226362"/>
    <s v="16-02946"/>
    <x v="152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50003K05S"/>
    <s v="                    "/>
    <s v="1"/>
    <s v="1"/>
    <s v="NULL"/>
    <s v="NULL"/>
    <s v="U-K05S_WYMAN-PF01"/>
    <s v="         1"/>
    <m/>
    <s v="NULL"/>
    <s v="0"/>
    <m/>
    <m/>
    <m/>
    <m/>
    <m/>
    <m/>
    <m/>
    <x v="136"/>
  </r>
  <r>
    <s v="INC-2016-007539"/>
    <s v="   1233435"/>
    <s v="16-03379"/>
    <x v="155"/>
    <m/>
    <m/>
    <s v="NULL"/>
    <m/>
    <s v="A"/>
    <s v="Approuvé"/>
    <s v="C35"/>
    <s v="UKAD"/>
    <s v="B"/>
    <x v="2"/>
    <s v="O2"/>
    <s v="0.180"/>
    <s v="0.178"/>
    <s v="0.180"/>
    <s v="0.178"/>
    <s v="0.18"/>
    <s v="0.20"/>
    <s v="NULL"/>
    <s v="NULL"/>
    <s v=" "/>
    <s v="NULL"/>
    <x v="0"/>
    <m/>
    <m/>
    <m/>
    <x v="23"/>
    <x v="5"/>
    <m/>
    <m/>
    <m/>
    <m/>
    <s v="NULL"/>
    <s v="150011K05L"/>
    <s v="                    "/>
    <s v="11"/>
    <s v="MR1"/>
    <s v="NULL"/>
    <s v="NULL"/>
    <s v="MSOL-TA6VK05AL"/>
    <s v="         1"/>
    <m/>
    <s v="NULL"/>
    <s v="0"/>
    <m/>
    <m/>
    <m/>
    <m/>
    <m/>
    <m/>
    <m/>
    <x v="137"/>
  </r>
  <r>
    <s v="INC-2016-007888"/>
    <s v="   1244058"/>
    <s v="16-03976"/>
    <x v="1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5"/>
    <x v="0"/>
    <m/>
    <m/>
    <m/>
    <m/>
    <s v="NULL"/>
    <s v="150009K23A"/>
    <s v="                    "/>
    <s v="33X"/>
    <s v="PL1"/>
    <s v="NULL"/>
    <s v="NULL"/>
    <s v="U-K23APA-PF01"/>
    <s v="         8"/>
    <m/>
    <s v="NULL"/>
    <s v="0"/>
    <m/>
    <m/>
    <m/>
    <m/>
    <m/>
    <m/>
    <m/>
    <x v="138"/>
  </r>
  <r>
    <s v="INC-2016-007955"/>
    <s v="   1247724"/>
    <s v="16-03754"/>
    <x v="157"/>
    <m/>
    <m/>
    <s v="NULL"/>
    <m/>
    <s v="A"/>
    <s v="Approuvé"/>
    <s v="T6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x v="23"/>
    <x v="5"/>
    <m/>
    <m/>
    <m/>
    <m/>
    <s v="NULL"/>
    <s v="150115K05S"/>
    <s v="                    "/>
    <s v="11"/>
    <s v="1"/>
    <s v="NULL"/>
    <s v="NULL"/>
    <s v="U-ALCOA-PF01"/>
    <s v="         3"/>
    <m/>
    <s v="NULL"/>
    <s v="0"/>
    <m/>
    <m/>
    <m/>
    <m/>
    <m/>
    <m/>
    <m/>
    <x v="139"/>
  </r>
  <r>
    <s v="INC-2016-007956"/>
    <s v="   1247724"/>
    <s v="16-03754"/>
    <x v="157"/>
    <m/>
    <m/>
    <s v="NULL"/>
    <m/>
    <s v="A"/>
    <s v="Approuvé"/>
    <s v="T6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x v="23"/>
    <x v="5"/>
    <m/>
    <m/>
    <m/>
    <m/>
    <s v="NULL"/>
    <s v="150115K05S"/>
    <s v="                    "/>
    <s v="11"/>
    <s v="1"/>
    <s v="NULL"/>
    <s v="NULL"/>
    <s v="U-ALCOA-PF01"/>
    <s v="         3"/>
    <m/>
    <s v="NULL"/>
    <s v="0"/>
    <m/>
    <m/>
    <m/>
    <m/>
    <m/>
    <m/>
    <m/>
    <x v="139"/>
  </r>
  <r>
    <s v="INC-2016-007969"/>
    <s v="   1247724"/>
    <s v="16-03754"/>
    <x v="157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3"/>
    <x v="5"/>
    <m/>
    <m/>
    <m/>
    <m/>
    <s v="NULL"/>
    <s v="150115K05S"/>
    <s v="                    "/>
    <s v="11"/>
    <s v="1"/>
    <s v="NULL"/>
    <s v="NULL"/>
    <s v="U-ALCOA-PF01"/>
    <s v="         3"/>
    <m/>
    <s v="NULL"/>
    <s v="0"/>
    <m/>
    <m/>
    <m/>
    <m/>
    <m/>
    <m/>
    <m/>
    <x v="139"/>
  </r>
  <r>
    <s v="INC-2016-008909"/>
    <s v="   1245629"/>
    <s v="16-04082"/>
    <x v="1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50048K05B"/>
    <s v="                    "/>
    <s v="33X"/>
    <s v="PPL1"/>
    <s v="NULL"/>
    <s v="NULL"/>
    <s v="U-K05SPABETA-PF60"/>
    <s v="         1"/>
    <m/>
    <s v="NULL"/>
    <s v="0"/>
    <m/>
    <m/>
    <m/>
    <m/>
    <m/>
    <m/>
    <m/>
    <x v="140"/>
  </r>
  <r>
    <s v="INC-2016-008977"/>
    <s v="   1245642"/>
    <s v="16-04082"/>
    <x v="158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x v="33"/>
    <x v="0"/>
    <m/>
    <m/>
    <m/>
    <m/>
    <s v="NULL"/>
    <s v="150048K05B"/>
    <s v="                    "/>
    <s v="33X"/>
    <s v="MR1"/>
    <s v="NULL"/>
    <s v="NULL"/>
    <s v="MSOL-TA6VK05B"/>
    <s v="         3"/>
    <m/>
    <s v="NULL"/>
    <s v="0"/>
    <m/>
    <m/>
    <m/>
    <m/>
    <m/>
    <m/>
    <m/>
    <x v="140"/>
  </r>
  <r>
    <s v="INC-2016-009630"/>
    <s v="   1262984"/>
    <s v="16-05142"/>
    <x v="159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6"/>
    <x v="11"/>
    <m/>
    <m/>
    <m/>
    <m/>
    <s v="NULL"/>
    <s v="150090K05S"/>
    <s v="                    "/>
    <s v="111"/>
    <s v="          "/>
    <s v="NULL"/>
    <s v="NULL"/>
    <s v="U-K05S-SMX-01"/>
    <s v="         2"/>
    <m/>
    <s v="NULL"/>
    <s v="0"/>
    <m/>
    <m/>
    <m/>
    <m/>
    <m/>
    <m/>
    <m/>
    <x v="141"/>
  </r>
  <r>
    <s v="INC-2016-009633"/>
    <s v="   1260352"/>
    <s v="16-04435"/>
    <x v="1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3"/>
    <x v="5"/>
    <m/>
    <m/>
    <m/>
    <m/>
    <s v="NULL"/>
    <s v="150114K05S"/>
    <s v="                    "/>
    <s v="23X"/>
    <s v="PPL1"/>
    <s v="NULL"/>
    <s v="NULL"/>
    <s v="U-ALCOA-PF01"/>
    <s v="         4"/>
    <m/>
    <s v="NULL"/>
    <s v="0"/>
    <m/>
    <m/>
    <m/>
    <m/>
    <m/>
    <m/>
    <m/>
    <x v="141"/>
  </r>
  <r>
    <s v="INC-2016-009903"/>
    <s v="   1260345"/>
    <s v="16-04993"/>
    <x v="161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x v="37"/>
    <x v="13"/>
    <m/>
    <m/>
    <m/>
    <m/>
    <s v=" "/>
    <s v="150060K05S"/>
    <s v="                    "/>
    <s v="23X"/>
    <s v="MR1"/>
    <s v="NULL"/>
    <s v="NULL"/>
    <s v="MSOL-TA6VK05S"/>
    <s v="        14"/>
    <m/>
    <s v="NULL"/>
    <s v="0"/>
    <m/>
    <m/>
    <m/>
    <m/>
    <m/>
    <m/>
    <m/>
    <x v="142"/>
  </r>
  <r>
    <s v="INC-2016-010582"/>
    <s v="   1265240"/>
    <s v="16-05289"/>
    <x v="1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50059K05S"/>
    <s v="                    "/>
    <s v="1"/>
    <s v="TPL1"/>
    <s v="NULL"/>
    <s v="NULL"/>
    <s v="U-K05SPA-PF02"/>
    <s v="         3"/>
    <m/>
    <s v="NULL"/>
    <s v="0"/>
    <m/>
    <m/>
    <m/>
    <m/>
    <m/>
    <m/>
    <m/>
    <x v="143"/>
  </r>
  <r>
    <s v="INC-2016-010583"/>
    <s v="   1265241"/>
    <s v="16-05289"/>
    <x v="1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50059K05S"/>
    <s v="                    "/>
    <s v="1"/>
    <s v="TML1"/>
    <s v="NULL"/>
    <s v="NULL"/>
    <s v="U-K05SPA-PF02"/>
    <s v="         3"/>
    <m/>
    <s v="NULL"/>
    <s v="0"/>
    <m/>
    <m/>
    <m/>
    <m/>
    <m/>
    <m/>
    <m/>
    <x v="143"/>
  </r>
  <r>
    <s v="INC-2016-010584"/>
    <s v="   1265242"/>
    <s v="16-05289"/>
    <x v="1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50059K05S"/>
    <s v="                    "/>
    <s v="1"/>
    <s v="TCL1"/>
    <s v="NULL"/>
    <s v="NULL"/>
    <s v="U-K05SPA-PF02"/>
    <s v="         3"/>
    <m/>
    <s v="NULL"/>
    <s v="0"/>
    <m/>
    <m/>
    <m/>
    <m/>
    <m/>
    <m/>
    <m/>
    <x v="143"/>
  </r>
  <r>
    <s v="INC-2016-010586"/>
    <s v="   1265251"/>
    <s v="16-05289"/>
    <x v="1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50059K05S"/>
    <s v="                    "/>
    <s v="1X"/>
    <s v="XPL1"/>
    <s v="NULL"/>
    <s v="NULL"/>
    <s v="U-K05SPA-PF02"/>
    <s v="         3"/>
    <m/>
    <s v="NULL"/>
    <s v="0"/>
    <m/>
    <m/>
    <m/>
    <m/>
    <m/>
    <m/>
    <m/>
    <x v="143"/>
  </r>
  <r>
    <s v="INC-2016-010591"/>
    <s v="   1265263"/>
    <s v="16-05289"/>
    <x v="162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26"/>
    <x v="0"/>
    <m/>
    <m/>
    <m/>
    <m/>
    <s v="NULL"/>
    <s v="150059K05S"/>
    <s v="                    "/>
    <s v="2X"/>
    <s v="PML1"/>
    <s v="NULL"/>
    <s v="NULL"/>
    <s v="U-K05SPA-PF02"/>
    <s v="         3"/>
    <m/>
    <s v="NULL"/>
    <s v="0"/>
    <m/>
    <m/>
    <m/>
    <m/>
    <m/>
    <m/>
    <m/>
    <x v="143"/>
  </r>
  <r>
    <s v="INC-2016-010931"/>
    <s v="   1267166"/>
    <s v="16-05414"/>
    <x v="163"/>
    <m/>
    <m/>
    <s v="NULL"/>
    <m/>
    <s v="A"/>
    <s v="Approuvé"/>
    <s v="T6F"/>
    <s v="UKAD"/>
    <s v="B"/>
    <x v="0"/>
    <s v="A4d"/>
    <s v="10"/>
    <s v="9.00"/>
    <s v="10"/>
    <s v="9.00"/>
    <s v="&gt;=10.0"/>
    <s v="          "/>
    <s v="NULL"/>
    <s v="NULL"/>
    <s v=" "/>
    <s v="NULL"/>
    <x v="0"/>
    <m/>
    <m/>
    <m/>
    <x v="26"/>
    <x v="0"/>
    <m/>
    <m/>
    <m/>
    <m/>
    <s v="NULL"/>
    <s v="150074K05S"/>
    <s v="                    "/>
    <s v="1"/>
    <s v="1"/>
    <s v="NULL"/>
    <s v="NULL"/>
    <s v="U-K05SPA-PF02"/>
    <s v="         3"/>
    <m/>
    <s v="NULL"/>
    <s v="0"/>
    <m/>
    <m/>
    <m/>
    <m/>
    <m/>
    <m/>
    <m/>
    <x v="144"/>
  </r>
  <r>
    <s v="INC-2016-010942"/>
    <s v="   1267166"/>
    <s v="16-05414"/>
    <x v="16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074K05S"/>
    <s v="                    "/>
    <s v="1"/>
    <s v="1"/>
    <s v="NULL"/>
    <s v="NULL"/>
    <s v="U-K05SPA-PF02"/>
    <s v="         3"/>
    <m/>
    <s v="NULL"/>
    <s v="0"/>
    <m/>
    <m/>
    <m/>
    <m/>
    <m/>
    <m/>
    <m/>
    <x v="144"/>
  </r>
  <r>
    <s v="INC-2016-010982"/>
    <s v="   1271574"/>
    <s v="16-04387"/>
    <x v="16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18K05S"/>
    <s v="                    "/>
    <s v="23X"/>
    <s v="PPL1"/>
    <s v="NULL"/>
    <s v="NULL"/>
    <s v="U-ALCOA-PF01"/>
    <s v="         4"/>
    <m/>
    <s v="NULL"/>
    <s v="0"/>
    <m/>
    <m/>
    <m/>
    <m/>
    <m/>
    <m/>
    <m/>
    <x v="144"/>
  </r>
  <r>
    <s v="INC-2016-010983"/>
    <s v="   1271575"/>
    <s v="16-04387"/>
    <x v="16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18K05S"/>
    <s v="                    "/>
    <s v="21"/>
    <s v="XPL1"/>
    <s v="NULL"/>
    <s v="NULL"/>
    <s v="U-ALCOA-PF01"/>
    <s v="         4"/>
    <m/>
    <s v="NULL"/>
    <s v="0"/>
    <m/>
    <m/>
    <m/>
    <m/>
    <m/>
    <m/>
    <m/>
    <x v="144"/>
  </r>
  <r>
    <s v="INC-2016-010984"/>
    <s v="   1271576"/>
    <s v="16-04387"/>
    <x v="16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18K05S"/>
    <s v="                    "/>
    <s v="11"/>
    <s v="TPL1"/>
    <s v="NULL"/>
    <s v="NULL"/>
    <s v="U-ALCOA-PF01"/>
    <s v="         4"/>
    <m/>
    <s v="NULL"/>
    <s v="0"/>
    <m/>
    <m/>
    <m/>
    <m/>
    <m/>
    <m/>
    <m/>
    <x v="144"/>
  </r>
  <r>
    <s v="INC-2016-011105"/>
    <s v="   1271570"/>
    <s v="16-04432"/>
    <x v="1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1"/>
    <x v="5"/>
    <m/>
    <m/>
    <m/>
    <m/>
    <s v=" "/>
    <s v="150116K05S"/>
    <s v="                    "/>
    <s v="23X"/>
    <s v="PPL1"/>
    <s v="NULL"/>
    <s v="NULL"/>
    <s v="U-ALCOA-PF01"/>
    <s v="         4"/>
    <m/>
    <s v="NULL"/>
    <s v="0"/>
    <m/>
    <m/>
    <m/>
    <m/>
    <m/>
    <m/>
    <m/>
    <x v="145"/>
  </r>
  <r>
    <s v="INC-2016-012051"/>
    <s v="   1269936"/>
    <s v="16-05543"/>
    <x v="166"/>
    <m/>
    <m/>
    <s v="NULL"/>
    <m/>
    <s v="A"/>
    <s v="Approuvé"/>
    <s v="C35"/>
    <s v="UKAD"/>
    <s v="B"/>
    <x v="2"/>
    <s v="Al"/>
    <s v=" 6.30"/>
    <s v=" 6.27"/>
    <s v=" 6.30"/>
    <s v=" 6.27"/>
    <s v="6.10"/>
    <s v="6.60"/>
    <s v="NULL"/>
    <s v="NULL"/>
    <s v=" "/>
    <s v="NULL"/>
    <x v="0"/>
    <m/>
    <m/>
    <m/>
    <x v="6"/>
    <x v="0"/>
    <m/>
    <m/>
    <m/>
    <m/>
    <s v="NULL"/>
    <s v="150067K05S"/>
    <s v="                    "/>
    <s v="22X"/>
    <s v="MR1"/>
    <s v="NULL"/>
    <s v="NULL"/>
    <s v="MSOL-TA6VK05S"/>
    <s v="        14"/>
    <m/>
    <s v="NULL"/>
    <s v="0"/>
    <m/>
    <m/>
    <m/>
    <m/>
    <m/>
    <m/>
    <m/>
    <x v="146"/>
  </r>
  <r>
    <s v="INC-2016-012468"/>
    <s v="   1278511"/>
    <s v="16-06010"/>
    <x v="167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x v="26"/>
    <x v="0"/>
    <m/>
    <m/>
    <m/>
    <m/>
    <s v=" "/>
    <s v="150080K05S"/>
    <s v="                    "/>
    <s v="1"/>
    <s v="1"/>
    <s v="NULL"/>
    <s v="NULL"/>
    <s v="U-K05SPA-PF02"/>
    <s v="         3"/>
    <m/>
    <s v="NULL"/>
    <s v="0"/>
    <m/>
    <m/>
    <m/>
    <m/>
    <m/>
    <m/>
    <m/>
    <x v="147"/>
  </r>
  <r>
    <s v="INC-2016-012481"/>
    <s v="   1286449"/>
    <s v="16-05810"/>
    <x v="168"/>
    <m/>
    <m/>
    <s v="NULL"/>
    <m/>
    <s v="A"/>
    <s v="Approuvé"/>
    <s v="T6F"/>
    <s v="UKAD"/>
    <s v="B"/>
    <x v="0"/>
    <s v="A5d"/>
    <s v="6"/>
    <s v="6"/>
    <s v="6"/>
    <s v="2.4"/>
    <s v="          "/>
    <s v="          "/>
    <s v="&gt;=6"/>
    <s v="          "/>
    <s v=" "/>
    <s v=" "/>
    <x v="0"/>
    <m/>
    <m/>
    <m/>
    <x v="33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47"/>
  </r>
  <r>
    <s v="INC-2016-012482"/>
    <s v="   1286449"/>
    <s v="16-05810"/>
    <x v="168"/>
    <m/>
    <m/>
    <s v="NULL"/>
    <m/>
    <s v="A"/>
    <s v="Approuvé"/>
    <s v="T6F"/>
    <s v="UKAD"/>
    <s v="B"/>
    <x v="0"/>
    <s v="Z"/>
    <s v="10"/>
    <s v="10"/>
    <s v="10"/>
    <s v="9"/>
    <s v="          "/>
    <s v="          "/>
    <s v="&gt;=10"/>
    <s v="          "/>
    <s v=" "/>
    <s v=" "/>
    <x v="0"/>
    <m/>
    <m/>
    <m/>
    <x v="33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47"/>
  </r>
  <r>
    <s v="INC-2016-012498"/>
    <s v="   1286448"/>
    <s v="16-05810"/>
    <x v="168"/>
    <m/>
    <m/>
    <s v="NULL"/>
    <m/>
    <s v="A"/>
    <s v="Approuvé"/>
    <s v="T6F"/>
    <s v="UKAD"/>
    <s v="B"/>
    <x v="0"/>
    <s v="A5d"/>
    <s v="6"/>
    <s v="6"/>
    <s v="6"/>
    <s v="5.5"/>
    <s v="          "/>
    <s v="          "/>
    <s v="&gt;=6"/>
    <s v="          "/>
    <s v=" "/>
    <s v=" "/>
    <x v="0"/>
    <m/>
    <m/>
    <m/>
    <x v="33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47"/>
  </r>
  <r>
    <s v="INC-2016-012499"/>
    <s v="   1286448"/>
    <s v="16-05810"/>
    <x v="168"/>
    <m/>
    <m/>
    <s v="NULL"/>
    <m/>
    <s v="A"/>
    <s v="Approuvé"/>
    <s v="T6F"/>
    <s v="UKAD"/>
    <s v="B"/>
    <x v="0"/>
    <s v="Z"/>
    <s v="10"/>
    <s v="10"/>
    <s v="10"/>
    <s v="9"/>
    <s v="          "/>
    <s v="          "/>
    <s v="&gt;=10"/>
    <s v="          "/>
    <s v=" "/>
    <s v=" "/>
    <x v="0"/>
    <m/>
    <m/>
    <m/>
    <x v="33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47"/>
  </r>
  <r>
    <s v="INC-2016-012521"/>
    <s v="   1286448"/>
    <s v="16-05810"/>
    <x v="168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47"/>
  </r>
  <r>
    <s v="INC-2016-012522"/>
    <s v="   1286449"/>
    <s v="16-05810"/>
    <x v="168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47"/>
  </r>
  <r>
    <s v="INC-2016-012827"/>
    <s v="   1288327"/>
    <s v="16-06579"/>
    <x v="169"/>
    <m/>
    <m/>
    <s v="NULL"/>
    <m/>
    <s v="A"/>
    <s v="Approuvé"/>
    <s v="C35"/>
    <s v="UKAD"/>
    <s v="B"/>
    <x v="2"/>
    <s v="O2"/>
    <s v="0.165"/>
    <s v="0.160"/>
    <s v="0.160"/>
    <s v="0.158"/>
    <s v="0.16"/>
    <s v="0.20"/>
    <s v="NULL"/>
    <s v="NULL"/>
    <s v=" "/>
    <s v="NULL"/>
    <x v="0"/>
    <m/>
    <m/>
    <m/>
    <x v="6"/>
    <x v="0"/>
    <m/>
    <m/>
    <m/>
    <m/>
    <s v="NULL"/>
    <s v="150066K05S"/>
    <s v="                    "/>
    <s v="22X"/>
    <s v="MR1"/>
    <s v="NULL"/>
    <s v="NULL"/>
    <s v="MSOL-TA6VK05S"/>
    <s v="        14"/>
    <m/>
    <s v="NULL"/>
    <s v="1"/>
    <m/>
    <m/>
    <m/>
    <m/>
    <m/>
    <m/>
    <m/>
    <x v="148"/>
  </r>
  <r>
    <s v="INC-2016-012832"/>
    <s v="   1290872"/>
    <s v="16-06155"/>
    <x v="170"/>
    <m/>
    <m/>
    <s v="NULL"/>
    <m/>
    <s v="A"/>
    <s v="Approuvé"/>
    <s v="C35"/>
    <s v="UKAD"/>
    <s v="B"/>
    <x v="2"/>
    <s v="Al"/>
    <s v=" 6.10"/>
    <s v=" 6.04"/>
    <s v=" 6.10"/>
    <s v=" 6.04"/>
    <s v="6.10"/>
    <s v="6.60"/>
    <s v="NULL"/>
    <s v="NULL"/>
    <s v=" "/>
    <s v="NULL"/>
    <x v="0"/>
    <m/>
    <m/>
    <m/>
    <x v="6"/>
    <x v="0"/>
    <m/>
    <m/>
    <m/>
    <m/>
    <s v="NULL"/>
    <s v="130122K05S"/>
    <s v="                    "/>
    <s v="22X"/>
    <s v="MR1"/>
    <s v="NULL"/>
    <s v="NULL"/>
    <s v="MSOL-TA6VK05S"/>
    <s v="        14"/>
    <m/>
    <s v="NULL"/>
    <s v="0"/>
    <m/>
    <m/>
    <m/>
    <m/>
    <m/>
    <m/>
    <m/>
    <x v="149"/>
  </r>
  <r>
    <s v="INC-2016-012916"/>
    <s v="   1290872"/>
    <s v="16-06155"/>
    <x v="170"/>
    <m/>
    <m/>
    <s v="NULL"/>
    <m/>
    <s v="A"/>
    <s v="Approuvé"/>
    <s v="C35"/>
    <s v="UKAD"/>
    <s v="B"/>
    <x v="2"/>
    <s v="Betatransus_PA"/>
    <s v="985"/>
    <s v="983"/>
    <s v="984"/>
    <s v="983"/>
    <s v="985"/>
    <s v="1010"/>
    <s v="NULL"/>
    <s v="NULL"/>
    <s v=" "/>
    <s v="NULL"/>
    <x v="0"/>
    <m/>
    <m/>
    <m/>
    <x v="6"/>
    <x v="0"/>
    <m/>
    <m/>
    <m/>
    <m/>
    <s v="NULL"/>
    <s v="130122K05S"/>
    <s v="                    "/>
    <s v="22X"/>
    <s v="MR1"/>
    <s v="NULL"/>
    <s v="NULL"/>
    <s v="MSOL-TA6VK05S"/>
    <s v="        14"/>
    <m/>
    <s v="NULL"/>
    <s v="1"/>
    <m/>
    <m/>
    <m/>
    <m/>
    <m/>
    <m/>
    <m/>
    <x v="149"/>
  </r>
  <r>
    <s v="INC-2016-013029"/>
    <s v="   1290872"/>
    <s v="16-06155"/>
    <x v="170"/>
    <m/>
    <m/>
    <s v="NULL"/>
    <m/>
    <s v="A"/>
    <s v="Approuvé"/>
    <s v="C35"/>
    <s v="UKAD"/>
    <s v="B"/>
    <x v="2"/>
    <s v="O2"/>
    <s v="0.170"/>
    <s v="0.166"/>
    <s v="0.170"/>
    <s v="0.166"/>
    <s v="0.16"/>
    <s v="0.20"/>
    <s v="NULL"/>
    <s v="NULL"/>
    <s v=" "/>
    <s v="NULL"/>
    <x v="5"/>
    <m/>
    <m/>
    <m/>
    <x v="6"/>
    <x v="0"/>
    <m/>
    <m/>
    <m/>
    <m/>
    <s v="NULL"/>
    <s v="130122K05S"/>
    <s v="                    "/>
    <s v="22X"/>
    <s v="MR1"/>
    <s v="NULL"/>
    <s v="NULL"/>
    <s v="MSOL-TA6VK05S"/>
    <s v="        14"/>
    <m/>
    <s v="NULL"/>
    <s v="0"/>
    <m/>
    <m/>
    <m/>
    <m/>
    <m/>
    <m/>
    <m/>
    <x v="149"/>
  </r>
  <r>
    <s v="INC-2016-013037"/>
    <s v="   1288327"/>
    <s v="16-06579"/>
    <x v="169"/>
    <m/>
    <m/>
    <s v="NULL"/>
    <m/>
    <s v="A"/>
    <s v="Approuvé"/>
    <s v="C35"/>
    <s v="UKAD"/>
    <s v="B"/>
    <x v="2"/>
    <s v="Al"/>
    <s v=" 6.40"/>
    <s v=" 6.40"/>
    <s v=" 6.40"/>
    <s v=" 6.38"/>
    <s v="6.10"/>
    <s v="6.60"/>
    <s v="NULL"/>
    <s v="NULL"/>
    <s v=" "/>
    <s v="NULL"/>
    <x v="0"/>
    <m/>
    <m/>
    <m/>
    <x v="6"/>
    <x v="0"/>
    <m/>
    <m/>
    <m/>
    <m/>
    <s v="NULL"/>
    <s v="150066K05S"/>
    <s v="                    "/>
    <s v="22X"/>
    <s v="MR1"/>
    <s v="NULL"/>
    <s v="NULL"/>
    <s v="MSOL-TA6VK05S"/>
    <s v="        14"/>
    <m/>
    <s v="NULL"/>
    <s v="0"/>
    <m/>
    <m/>
    <m/>
    <m/>
    <m/>
    <m/>
    <m/>
    <x v="149"/>
  </r>
  <r>
    <s v="INC-2016-013094"/>
    <s v="   1288327"/>
    <s v="16-06579"/>
    <x v="169"/>
    <m/>
    <m/>
    <s v="NULL"/>
    <m/>
    <s v="A"/>
    <s v="Approuvé"/>
    <s v="C35"/>
    <s v="UKAD"/>
    <s v="B"/>
    <x v="2"/>
    <s v="Betatransus_PA"/>
    <s v="985"/>
    <s v="985"/>
    <s v="985"/>
    <s v="984"/>
    <s v="985"/>
    <s v="1010"/>
    <s v="NULL"/>
    <s v="NULL"/>
    <s v=" "/>
    <s v="NULL"/>
    <x v="0"/>
    <m/>
    <m/>
    <m/>
    <x v="6"/>
    <x v="0"/>
    <m/>
    <m/>
    <m/>
    <m/>
    <s v="NULL"/>
    <s v="150066K05S"/>
    <s v="                    "/>
    <s v="22X"/>
    <s v="MR1"/>
    <s v="NULL"/>
    <s v="NULL"/>
    <s v="MSOL-TA6VK05S"/>
    <s v="        14"/>
    <m/>
    <s v="NULL"/>
    <s v="0"/>
    <m/>
    <m/>
    <m/>
    <m/>
    <m/>
    <m/>
    <m/>
    <x v="150"/>
  </r>
  <r>
    <s v="INC-2016-013291"/>
    <s v="   1285697"/>
    <s v="16-06425"/>
    <x v="171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x v="26"/>
    <x v="0"/>
    <m/>
    <m/>
    <m/>
    <m/>
    <s v="NULL"/>
    <s v="150081K05S"/>
    <s v="                    "/>
    <s v="1"/>
    <s v="1"/>
    <s v="NULL"/>
    <s v="NULL"/>
    <s v="U-K05SPA-PF02"/>
    <s v="         3"/>
    <m/>
    <s v="NULL"/>
    <s v="0"/>
    <m/>
    <m/>
    <m/>
    <m/>
    <m/>
    <m/>
    <m/>
    <x v="151"/>
  </r>
  <r>
    <s v="INC-2016-013299"/>
    <s v="   1285697"/>
    <s v="16-06425"/>
    <x v="17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081K05S"/>
    <s v="                    "/>
    <s v="1"/>
    <s v="1"/>
    <s v="NULL"/>
    <s v="NULL"/>
    <s v="U-K05SPA-PF02"/>
    <s v="         3"/>
    <m/>
    <s v="NULL"/>
    <s v="0"/>
    <m/>
    <m/>
    <m/>
    <m/>
    <m/>
    <m/>
    <m/>
    <x v="151"/>
  </r>
  <r>
    <s v="INC-2016-013408"/>
    <s v="   1282117"/>
    <s v="16-06190"/>
    <x v="172"/>
    <m/>
    <m/>
    <s v="NULL"/>
    <m/>
    <s v="A"/>
    <s v="Approuvé"/>
    <s v="T6F"/>
    <s v="UKAD"/>
    <s v="B"/>
    <x v="0"/>
    <s v="Rp0.2"/>
    <s v="827"/>
    <s v="827"/>
    <s v="827"/>
    <s v="820"/>
    <s v="&gt;=827"/>
    <s v="          "/>
    <s v="NULL"/>
    <s v="NULL"/>
    <s v=" "/>
    <s v="NULL"/>
    <x v="0"/>
    <m/>
    <m/>
    <m/>
    <x v="26"/>
    <x v="0"/>
    <m/>
    <m/>
    <m/>
    <m/>
    <s v="NULL"/>
    <s v="150083K05S"/>
    <s v="                    "/>
    <s v="1"/>
    <s v="1"/>
    <s v="NULL"/>
    <s v="NULL"/>
    <s v="U-K05SPA-PF02"/>
    <s v="         3"/>
    <m/>
    <s v="NULL"/>
    <s v="0"/>
    <m/>
    <m/>
    <m/>
    <m/>
    <m/>
    <m/>
    <m/>
    <x v="152"/>
  </r>
  <r>
    <s v="INC-2016-013409"/>
    <s v="   1282117"/>
    <s v="16-06190"/>
    <x v="172"/>
    <m/>
    <m/>
    <s v="NULL"/>
    <m/>
    <s v="A"/>
    <s v="Approuvé"/>
    <s v="T6F"/>
    <s v="UKAD"/>
    <s v="B"/>
    <x v="0"/>
    <s v="Z"/>
    <s v="21"/>
    <s v="21"/>
    <s v="21"/>
    <s v="19.00"/>
    <s v="&gt;=20.0"/>
    <s v="          "/>
    <s v="NULL"/>
    <s v="NULL"/>
    <s v=" "/>
    <s v="NULL"/>
    <x v="0"/>
    <m/>
    <m/>
    <m/>
    <x v="26"/>
    <x v="0"/>
    <m/>
    <m/>
    <m/>
    <m/>
    <s v="NULL"/>
    <s v="150083K05S"/>
    <s v="                    "/>
    <s v="1"/>
    <s v="1"/>
    <s v="NULL"/>
    <s v="NULL"/>
    <s v="U-K05SPA-PF02"/>
    <s v="         3"/>
    <m/>
    <s v="NULL"/>
    <s v="0"/>
    <m/>
    <m/>
    <m/>
    <m/>
    <m/>
    <m/>
    <m/>
    <x v="152"/>
  </r>
  <r>
    <s v="INC-2016-013410"/>
    <s v="   1282117"/>
    <s v="16-06190"/>
    <x v="172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083K05S"/>
    <s v="                    "/>
    <s v="1"/>
    <s v="1"/>
    <s v="NULL"/>
    <s v="NULL"/>
    <s v="U-K05SPA-PF02"/>
    <s v="         3"/>
    <m/>
    <s v="NULL"/>
    <s v="0"/>
    <m/>
    <m/>
    <m/>
    <m/>
    <m/>
    <m/>
    <m/>
    <x v="152"/>
  </r>
  <r>
    <s v="INC-2016-013800"/>
    <s v="   1298949"/>
    <s v="16-06009"/>
    <x v="173"/>
    <m/>
    <m/>
    <s v="NULL"/>
    <m/>
    <s v="A"/>
    <s v="Approuvé"/>
    <s v="T6F"/>
    <s v="UKAD"/>
    <s v="B"/>
    <x v="0"/>
    <s v="Z"/>
    <s v="20"/>
    <s v="20"/>
    <s v="20"/>
    <s v="17.00"/>
    <s v="&gt;=20.0"/>
    <s v="          "/>
    <s v="&gt;=20.0"/>
    <s v="          "/>
    <s v=" "/>
    <s v=" "/>
    <x v="0"/>
    <m/>
    <m/>
    <m/>
    <x v="26"/>
    <x v="0"/>
    <m/>
    <m/>
    <m/>
    <m/>
    <s v=" "/>
    <s v="150078K05S"/>
    <s v="                    "/>
    <s v="1X"/>
    <s v="1"/>
    <s v="NULL"/>
    <s v="NULL"/>
    <s v="U-K05SPA-PF02"/>
    <s v="         3"/>
    <m/>
    <s v="NULL"/>
    <s v="0"/>
    <m/>
    <m/>
    <m/>
    <m/>
    <m/>
    <m/>
    <m/>
    <x v="153"/>
  </r>
  <r>
    <s v="INC-2016-013811"/>
    <s v="   1301927"/>
    <s v="16-06318"/>
    <x v="174"/>
    <m/>
    <m/>
    <s v="NULL"/>
    <m/>
    <s v="A"/>
    <s v="Approuvé"/>
    <s v="C35"/>
    <s v="UKAD"/>
    <s v="B"/>
    <x v="2"/>
    <s v="Al"/>
    <s v=" 6.10"/>
    <s v=" 6.10"/>
    <s v=" 6.10"/>
    <s v=" 6.07"/>
    <s v="6.10"/>
    <s v="6.60"/>
    <s v="NULL"/>
    <s v="NULL"/>
    <s v=" "/>
    <s v="NULL"/>
    <x v="0"/>
    <m/>
    <m/>
    <m/>
    <x v="6"/>
    <x v="0"/>
    <m/>
    <m/>
    <m/>
    <m/>
    <s v="NULL"/>
    <s v="130124K05S"/>
    <s v="                    "/>
    <s v="22X"/>
    <s v="MR1"/>
    <s v="NULL"/>
    <s v="NULL"/>
    <s v="MSOL-TA6VK05S"/>
    <s v="        14"/>
    <m/>
    <s v="NULL"/>
    <s v="0"/>
    <m/>
    <m/>
    <m/>
    <m/>
    <m/>
    <m/>
    <m/>
    <x v="153"/>
  </r>
  <r>
    <s v="INC-2016-014132"/>
    <s v="   1301689"/>
    <s v="16-07260"/>
    <x v="175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x v="30"/>
    <x v="10"/>
    <m/>
    <m/>
    <m/>
    <m/>
    <s v="NULL"/>
    <s v="150112K05S"/>
    <s v="                    "/>
    <s v="33X"/>
    <s v="1"/>
    <s v="NULL"/>
    <s v="NULL"/>
    <s v="MSOL-TA6VK05S"/>
    <s v="        14"/>
    <m/>
    <s v="NULL"/>
    <s v="0"/>
    <m/>
    <m/>
    <m/>
    <m/>
    <m/>
    <m/>
    <m/>
    <x v="154"/>
  </r>
  <r>
    <s v="INC-2016-014430"/>
    <s v="   1304025"/>
    <s v="16-07398"/>
    <x v="176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065K05S"/>
    <s v="                    "/>
    <s v="1X"/>
    <s v="          "/>
    <s v="NULL"/>
    <s v="NULL"/>
    <s v="U-K05SPA-PF02"/>
    <s v="         3"/>
    <m/>
    <s v="NULL"/>
    <s v="0"/>
    <m/>
    <m/>
    <m/>
    <m/>
    <m/>
    <m/>
    <m/>
    <x v="155"/>
  </r>
  <r>
    <s v="INC-2016-014943"/>
    <s v="   1312056"/>
    <s v="16-07013"/>
    <x v="1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7"/>
    <x v="13"/>
    <m/>
    <m/>
    <m/>
    <m/>
    <s v="NULL"/>
    <s v="150092K05S"/>
    <s v="                    "/>
    <s v="21"/>
    <s v="P1"/>
    <s v="NULL"/>
    <s v="NULL"/>
    <s v="U-K05SMETIS-PF01"/>
    <s v="         2"/>
    <m/>
    <s v="NULL"/>
    <s v="0"/>
    <m/>
    <m/>
    <m/>
    <m/>
    <m/>
    <m/>
    <m/>
    <x v="156"/>
  </r>
  <r>
    <s v="INC-2016-015743"/>
    <s v="   1312148"/>
    <s v="16-07885"/>
    <x v="178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x v="33"/>
    <x v="0"/>
    <m/>
    <m/>
    <m/>
    <m/>
    <s v="NULL"/>
    <s v="150055K05B"/>
    <s v="                    "/>
    <s v="33X"/>
    <s v="MR1"/>
    <s v="NULL"/>
    <s v="NULL"/>
    <s v="MSOL-TA6VK05B"/>
    <s v="         3"/>
    <m/>
    <s v="NULL"/>
    <s v="0"/>
    <m/>
    <m/>
    <m/>
    <m/>
    <m/>
    <m/>
    <m/>
    <x v="157"/>
  </r>
  <r>
    <s v="INC-2016-016585"/>
    <s v="   1312123"/>
    <s v="16-07885"/>
    <x v="17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50055K05B"/>
    <s v="                    "/>
    <s v="11"/>
    <s v="MT1"/>
    <s v="NULL"/>
    <s v="NULL"/>
    <s v="U-K05SPABETA-PF60"/>
    <s v="         1"/>
    <m/>
    <s v="NULL"/>
    <s v="0"/>
    <m/>
    <m/>
    <m/>
    <m/>
    <m/>
    <m/>
    <m/>
    <x v="158"/>
  </r>
  <r>
    <s v="INC-2016-016661"/>
    <s v="   1326391"/>
    <s v="16-08715"/>
    <x v="179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NULL"/>
    <s v="150053K05S"/>
    <s v="                    "/>
    <s v="34X"/>
    <s v="          "/>
    <s v="NULL"/>
    <s v="NULL"/>
    <s v="U-K05SBOHLER-PF02"/>
    <s v="         6"/>
    <m/>
    <s v="NULL"/>
    <s v="0"/>
    <m/>
    <m/>
    <m/>
    <m/>
    <m/>
    <m/>
    <m/>
    <x v="159"/>
  </r>
  <r>
    <s v="INC-2016-016662"/>
    <s v="   1326392"/>
    <s v="16-08715"/>
    <x v="179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NULL"/>
    <s v="150053K05S"/>
    <s v="                    "/>
    <s v="23"/>
    <s v="          "/>
    <s v="NULL"/>
    <s v="NULL"/>
    <s v="U-K05SBOHLER-PF02"/>
    <s v="         6"/>
    <m/>
    <s v="NULL"/>
    <s v="0"/>
    <m/>
    <m/>
    <m/>
    <m/>
    <m/>
    <m/>
    <m/>
    <x v="159"/>
  </r>
  <r>
    <s v="INC-2016-016663"/>
    <s v="   1326393"/>
    <s v="16-08715"/>
    <x v="179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NULL"/>
    <s v="150053K05S"/>
    <s v="                    "/>
    <s v="11"/>
    <s v="          "/>
    <s v="NULL"/>
    <s v="NULL"/>
    <s v="U-K05SBOHLER-PF02"/>
    <s v="         6"/>
    <m/>
    <s v="NULL"/>
    <s v="0"/>
    <m/>
    <m/>
    <m/>
    <m/>
    <m/>
    <m/>
    <m/>
    <x v="159"/>
  </r>
  <r>
    <s v="INC-2016-016766"/>
    <s v="   1322277"/>
    <s v="16-08462"/>
    <x v="180"/>
    <m/>
    <m/>
    <s v="NULL"/>
    <m/>
    <s v="A"/>
    <s v="Approuvé"/>
    <s v="C35"/>
    <s v="UKAD"/>
    <s v="B"/>
    <x v="2"/>
    <s v="Al"/>
    <s v=" 6.75"/>
    <s v=" 6.79"/>
    <s v=" 6.75"/>
    <s v=" 6.79"/>
    <s v="6.3"/>
    <s v="6.7"/>
    <s v="NULL"/>
    <s v="NULL"/>
    <s v=" "/>
    <s v="NULL"/>
    <x v="0"/>
    <m/>
    <m/>
    <m/>
    <x v="33"/>
    <x v="0"/>
    <m/>
    <m/>
    <m/>
    <m/>
    <s v="NULL"/>
    <s v="160007K05B"/>
    <s v="                    "/>
    <s v="33X"/>
    <s v="MR1"/>
    <s v="NULL"/>
    <s v="NULL"/>
    <s v="MSOL-TA6VK05B"/>
    <s v="         3"/>
    <m/>
    <s v="NULL"/>
    <s v="0"/>
    <m/>
    <m/>
    <m/>
    <m/>
    <m/>
    <m/>
    <m/>
    <x v="160"/>
  </r>
  <r>
    <s v="INC-2016-016893"/>
    <s v="   1319178"/>
    <s v="16-08284"/>
    <x v="181"/>
    <m/>
    <m/>
    <s v="NULL"/>
    <m/>
    <s v="A"/>
    <s v="Approuvé"/>
    <s v="C35"/>
    <s v="UKAD"/>
    <s v="B"/>
    <x v="2"/>
    <s v="O2"/>
    <s v="0.190"/>
    <s v="0.184"/>
    <s v="0.190"/>
    <s v="0.184"/>
    <s v="0.19"/>
    <s v="0.22"/>
    <s v="NULL"/>
    <s v="NULL"/>
    <s v=" "/>
    <s v="NULL"/>
    <x v="0"/>
    <m/>
    <m/>
    <m/>
    <x v="38"/>
    <x v="11"/>
    <m/>
    <m/>
    <m/>
    <m/>
    <s v="NULL"/>
    <s v="160002K05B"/>
    <s v="                    "/>
    <s v="33X"/>
    <s v="MR1"/>
    <s v="NULL"/>
    <s v="NULL"/>
    <s v="MSOL-TA6VK05B"/>
    <s v="         3"/>
    <m/>
    <s v="NULL"/>
    <s v="0"/>
    <m/>
    <m/>
    <m/>
    <m/>
    <m/>
    <m/>
    <m/>
    <x v="161"/>
  </r>
  <r>
    <s v="INC-2016-017387"/>
    <s v="   1318362"/>
    <s v="16-08241"/>
    <x v="1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50058K05B"/>
    <s v="                    "/>
    <s v="11"/>
    <s v="MT1"/>
    <s v="NULL"/>
    <s v="NULL"/>
    <s v="U-K05SPABETA-PF60"/>
    <s v="         1"/>
    <m/>
    <s v="NULL"/>
    <s v="0"/>
    <m/>
    <m/>
    <m/>
    <m/>
    <m/>
    <m/>
    <m/>
    <x v="162"/>
  </r>
  <r>
    <s v="INC-2016-017388"/>
    <s v="   1318363"/>
    <s v="16-08241"/>
    <x v="18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50058K05B"/>
    <s v="                    "/>
    <s v="11"/>
    <s v="CT1"/>
    <s v="NULL"/>
    <s v="NULL"/>
    <s v="U-K05SPABETA-PF60"/>
    <s v="         1"/>
    <m/>
    <s v="NULL"/>
    <s v="0"/>
    <m/>
    <m/>
    <m/>
    <m/>
    <m/>
    <m/>
    <m/>
    <x v="162"/>
  </r>
  <r>
    <s v="INC-2016-017392"/>
    <s v="   1319264"/>
    <s v="16-08288"/>
    <x v="18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50060K05B"/>
    <s v="                    "/>
    <s v="11"/>
    <s v="CT1"/>
    <s v="NULL"/>
    <s v="NULL"/>
    <s v="U-K05SPABETA-PF60"/>
    <s v="         1"/>
    <m/>
    <s v="NULL"/>
    <s v="0"/>
    <m/>
    <m/>
    <m/>
    <m/>
    <m/>
    <m/>
    <m/>
    <x v="162"/>
  </r>
  <r>
    <s v="INC-2016-017441"/>
    <s v="   1332557"/>
    <s v="16-05577"/>
    <x v="1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75K05S"/>
    <s v="                    "/>
    <s v="22X"/>
    <s v="XPT1"/>
    <s v="NULL"/>
    <s v="NULL"/>
    <s v="U-ALCOA-PF01"/>
    <s v="         4"/>
    <m/>
    <s v="NULL"/>
    <s v="0"/>
    <m/>
    <m/>
    <m/>
    <m/>
    <m/>
    <m/>
    <m/>
    <x v="162"/>
  </r>
  <r>
    <s v="INC-2016-017442"/>
    <s v="   1332578"/>
    <s v="16-05577"/>
    <x v="1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75K05S"/>
    <s v="                    "/>
    <s v="111"/>
    <s v="TPL1"/>
    <s v="NULL"/>
    <s v="NULL"/>
    <s v="U-ALCOA-PF01"/>
    <s v="         4"/>
    <m/>
    <s v="NULL"/>
    <s v="0"/>
    <m/>
    <m/>
    <m/>
    <m/>
    <m/>
    <m/>
    <m/>
    <x v="162"/>
  </r>
  <r>
    <s v="INC-2016-017932"/>
    <s v="   1331389"/>
    <s v="16-08986"/>
    <x v="185"/>
    <m/>
    <m/>
    <s v="NULL"/>
    <m/>
    <s v="A"/>
    <s v="Approuvé"/>
    <s v="C35"/>
    <s v="UKAD"/>
    <s v="B"/>
    <x v="2"/>
    <s v="O2"/>
    <s v="0.160"/>
    <s v="0.154"/>
    <s v="0.160"/>
    <s v="0.154"/>
    <s v="0.16"/>
    <s v="0.20"/>
    <s v="NULL"/>
    <s v="NULL"/>
    <s v=" "/>
    <s v="NULL"/>
    <x v="0"/>
    <m/>
    <m/>
    <m/>
    <x v="26"/>
    <x v="0"/>
    <m/>
    <m/>
    <m/>
    <m/>
    <s v=" "/>
    <s v="150177K05S"/>
    <s v="                    "/>
    <s v="2X"/>
    <s v="MR1"/>
    <s v="NULL"/>
    <s v="NULL"/>
    <s v="MSOL-TA6VK05S"/>
    <s v="        14"/>
    <m/>
    <s v="NULL"/>
    <s v="0"/>
    <m/>
    <m/>
    <m/>
    <m/>
    <m/>
    <m/>
    <m/>
    <x v="163"/>
  </r>
  <r>
    <s v="INC-2016-017982"/>
    <s v="   1328401"/>
    <s v="16-08827"/>
    <x v="186"/>
    <m/>
    <m/>
    <s v="NULL"/>
    <m/>
    <s v="A"/>
    <s v="Approuvé"/>
    <s v="C35"/>
    <s v="UKAD"/>
    <s v="B"/>
    <x v="2"/>
    <s v="O2"/>
    <s v="0.170"/>
    <s v="0.165"/>
    <s v="0.170"/>
    <s v="0.165"/>
    <s v="&gt;=0.17"/>
    <s v="          "/>
    <s v="NULL"/>
    <s v="NULL"/>
    <s v=" "/>
    <s v="NULL"/>
    <x v="0"/>
    <m/>
    <m/>
    <m/>
    <x v="3"/>
    <x v="2"/>
    <m/>
    <m/>
    <m/>
    <m/>
    <s v="NULL"/>
    <s v="150189K05S"/>
    <s v="                    "/>
    <s v="34X"/>
    <s v="10MMPEAU1"/>
    <s v="NULL"/>
    <s v="NULL"/>
    <s v="U-K05SBOHLER-PF02"/>
    <s v="         7"/>
    <m/>
    <s v="NULL"/>
    <s v="0"/>
    <m/>
    <m/>
    <m/>
    <m/>
    <m/>
    <m/>
    <m/>
    <x v="164"/>
  </r>
  <r>
    <s v="INC-2016-018366"/>
    <s v="   1339187"/>
    <s v="16-08241"/>
    <x v="182"/>
    <m/>
    <m/>
    <s v="NULL"/>
    <m/>
    <s v="A"/>
    <s v="Approuvé"/>
    <s v="T6F"/>
    <s v="UKAD"/>
    <s v="B"/>
    <x v="0"/>
    <s v="A5d"/>
    <s v="6"/>
    <s v="6"/>
    <s v="6"/>
    <s v="4.9"/>
    <s v="          "/>
    <s v="          "/>
    <s v="&gt;=6"/>
    <s v="          "/>
    <s v=" "/>
    <s v=" "/>
    <x v="0"/>
    <m/>
    <m/>
    <m/>
    <x v="33"/>
    <x v="0"/>
    <m/>
    <m/>
    <m/>
    <m/>
    <s v="NULL"/>
    <s v="150058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65"/>
  </r>
  <r>
    <s v="INC-2016-018370"/>
    <s v="   1339187"/>
    <s v="16-08241"/>
    <x v="182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NULL"/>
    <s v="150058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65"/>
  </r>
  <r>
    <s v="INC-2016-018431"/>
    <s v="   1338464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11"/>
    <s v="PL1"/>
    <s v="NULL"/>
    <s v="NULL"/>
    <s v="U-K05SOFQ_BETA-PF02"/>
    <s v="         3"/>
    <m/>
    <s v="NULL"/>
    <s v="0"/>
    <m/>
    <m/>
    <m/>
    <m/>
    <m/>
    <m/>
    <m/>
    <x v="165"/>
  </r>
  <r>
    <s v="INC-2016-018432"/>
    <s v="   1338468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11"/>
    <s v="ML1"/>
    <s v="NULL"/>
    <s v="NULL"/>
    <s v="U-K05SOFQ_BETA-PF02"/>
    <s v="         3"/>
    <m/>
    <s v="NULL"/>
    <s v="0"/>
    <m/>
    <m/>
    <m/>
    <m/>
    <m/>
    <m/>
    <m/>
    <x v="165"/>
  </r>
  <r>
    <s v="INC-2016-018433"/>
    <s v="   1338472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11"/>
    <s v="CL1"/>
    <s v="NULL"/>
    <s v="NULL"/>
    <s v="U-K05SOFQ_BETA-PF02"/>
    <s v="         3"/>
    <m/>
    <s v="NULL"/>
    <s v="0"/>
    <m/>
    <m/>
    <m/>
    <m/>
    <m/>
    <m/>
    <m/>
    <x v="165"/>
  </r>
  <r>
    <s v="INC-2016-018434"/>
    <s v="   1338476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11"/>
    <s v="PT1"/>
    <s v="NULL"/>
    <s v="NULL"/>
    <s v="U-K05SOFQ_BETA-PF02"/>
    <s v="         3"/>
    <m/>
    <s v="NULL"/>
    <s v="0"/>
    <m/>
    <m/>
    <m/>
    <m/>
    <m/>
    <m/>
    <m/>
    <x v="165"/>
  </r>
  <r>
    <s v="INC-2016-018435"/>
    <s v="   1338500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111"/>
    <s v="PL1"/>
    <s v="NULL"/>
    <s v="NULL"/>
    <s v="U-K05SOFQ_BETA-PF02"/>
    <s v="         3"/>
    <m/>
    <s v="NULL"/>
    <s v="0"/>
    <m/>
    <m/>
    <m/>
    <m/>
    <m/>
    <m/>
    <m/>
    <x v="165"/>
  </r>
  <r>
    <s v="INC-2016-018436"/>
    <s v="   1338501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22X"/>
    <s v="PL1"/>
    <s v="NULL"/>
    <s v="NULL"/>
    <s v="U-K05SOFQ_BETA-PF02"/>
    <s v="         3"/>
    <m/>
    <s v="NULL"/>
    <s v="0"/>
    <m/>
    <m/>
    <m/>
    <m/>
    <m/>
    <m/>
    <m/>
    <x v="165"/>
  </r>
  <r>
    <s v="INC-2016-018437"/>
    <s v="   1338502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111"/>
    <s v="ML1"/>
    <s v="NULL"/>
    <s v="NULL"/>
    <s v="U-K05SOFQ_BETA-PF02"/>
    <s v="         3"/>
    <m/>
    <s v="NULL"/>
    <s v="0"/>
    <m/>
    <m/>
    <m/>
    <m/>
    <m/>
    <m/>
    <m/>
    <x v="165"/>
  </r>
  <r>
    <s v="INC-2016-018438"/>
    <s v="   1338503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22X"/>
    <s v="ML1"/>
    <s v="NULL"/>
    <s v="NULL"/>
    <s v="U-K05SOFQ_BETA-PF02"/>
    <s v="         3"/>
    <m/>
    <s v="NULL"/>
    <s v="0"/>
    <m/>
    <m/>
    <m/>
    <m/>
    <m/>
    <m/>
    <m/>
    <x v="165"/>
  </r>
  <r>
    <s v="INC-2016-018439"/>
    <s v="   1338504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111"/>
    <s v="CL1"/>
    <s v="NULL"/>
    <s v="NULL"/>
    <s v="U-K05SOFQ_BETA-PF02"/>
    <s v="         3"/>
    <m/>
    <s v="NULL"/>
    <s v="0"/>
    <m/>
    <m/>
    <m/>
    <m/>
    <m/>
    <m/>
    <m/>
    <x v="165"/>
  </r>
  <r>
    <s v="INC-2016-018440"/>
    <s v="   1338505"/>
    <s v="16-09432"/>
    <x v="18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 "/>
    <s v="160003K05B"/>
    <s v="                    "/>
    <s v="222X"/>
    <s v="CL1"/>
    <s v="NULL"/>
    <s v="NULL"/>
    <s v="U-K05SOFQ_BETA-PF02"/>
    <s v="         3"/>
    <m/>
    <s v="NULL"/>
    <s v="0"/>
    <m/>
    <m/>
    <m/>
    <m/>
    <m/>
    <m/>
    <m/>
    <x v="165"/>
  </r>
  <r>
    <s v="INC-2016-018443"/>
    <s v="   1336897"/>
    <s v="16-05652"/>
    <x v="1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58K05S"/>
    <s v="                    "/>
    <s v="11"/>
    <s v="TML1"/>
    <s v="NULL"/>
    <s v="NULL"/>
    <s v="U-ALCOA-PF01"/>
    <s v="         4"/>
    <m/>
    <s v="NULL"/>
    <s v="0"/>
    <m/>
    <m/>
    <m/>
    <m/>
    <m/>
    <m/>
    <m/>
    <x v="165"/>
  </r>
  <r>
    <s v="INC-2016-018444"/>
    <s v="   1336901"/>
    <s v="16-05652"/>
    <x v="1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58K05S"/>
    <s v="                    "/>
    <s v="12"/>
    <s v="XCL1"/>
    <s v="NULL"/>
    <s v="NULL"/>
    <s v="U-ALCOA-PF01"/>
    <s v="         4"/>
    <m/>
    <s v="NULL"/>
    <s v="0"/>
    <m/>
    <m/>
    <m/>
    <m/>
    <m/>
    <m/>
    <m/>
    <x v="165"/>
  </r>
  <r>
    <s v="INC-2016-018445"/>
    <s v="   1336904"/>
    <s v="16-05652"/>
    <x v="1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58K05S"/>
    <s v="                    "/>
    <s v="22X"/>
    <s v="PCL1"/>
    <s v="NULL"/>
    <s v="NULL"/>
    <s v="U-ALCOA-PF01"/>
    <s v="         4"/>
    <m/>
    <s v="NULL"/>
    <s v="0"/>
    <m/>
    <m/>
    <m/>
    <m/>
    <m/>
    <m/>
    <m/>
    <x v="165"/>
  </r>
  <r>
    <s v="INC-2016-018446"/>
    <s v="   1336905"/>
    <s v="16-05652"/>
    <x v="1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58K05S"/>
    <s v="                    "/>
    <s v="23X"/>
    <s v="XPL1"/>
    <s v="NULL"/>
    <s v="NULL"/>
    <s v="U-ALCOA-PF01"/>
    <s v="         4"/>
    <m/>
    <s v="NULL"/>
    <s v="0"/>
    <m/>
    <m/>
    <m/>
    <m/>
    <m/>
    <m/>
    <m/>
    <x v="165"/>
  </r>
  <r>
    <s v="INC-2016-018448"/>
    <s v="   1336908"/>
    <s v="16-05652"/>
    <x v="1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3"/>
    <x v="5"/>
    <m/>
    <m/>
    <m/>
    <m/>
    <s v="NULL"/>
    <s v="150158K05S"/>
    <s v="                    "/>
    <s v="211"/>
    <s v="XPL1"/>
    <s v="NULL"/>
    <s v="NULL"/>
    <s v="U-ALCOA-PF01"/>
    <s v="         4"/>
    <m/>
    <s v="NULL"/>
    <s v="0"/>
    <m/>
    <m/>
    <m/>
    <m/>
    <m/>
    <m/>
    <m/>
    <x v="165"/>
  </r>
  <r>
    <s v="INC-2016-018466"/>
    <s v="   1342618"/>
    <s v="16-09730"/>
    <x v="189"/>
    <m/>
    <m/>
    <s v="NULL"/>
    <m/>
    <s v="A"/>
    <s v="Approuvé"/>
    <s v="C35"/>
    <s v="UKAD"/>
    <s v="B"/>
    <x v="2"/>
    <s v="Al"/>
    <s v=" 6.75"/>
    <s v=" 6.78"/>
    <s v=" 6.75"/>
    <s v=" 6.78"/>
    <s v="6.3"/>
    <s v="6.7"/>
    <s v="NULL"/>
    <s v="NULL"/>
    <s v=" "/>
    <s v="NULL"/>
    <x v="0"/>
    <m/>
    <m/>
    <m/>
    <x v="33"/>
    <x v="0"/>
    <m/>
    <m/>
    <m/>
    <m/>
    <s v=" "/>
    <s v="160020K05B"/>
    <s v="                    "/>
    <s v="33X"/>
    <s v="MR1"/>
    <s v="NULL"/>
    <s v="NULL"/>
    <s v="MSOL-TA6VK05B"/>
    <s v="         3"/>
    <m/>
    <s v="NULL"/>
    <s v="0"/>
    <m/>
    <m/>
    <m/>
    <m/>
    <m/>
    <m/>
    <m/>
    <x v="165"/>
  </r>
  <r>
    <s v="INC-2016-018588"/>
    <s v="   1336625"/>
    <s v="16-07888"/>
    <x v="190"/>
    <m/>
    <m/>
    <s v="NULL"/>
    <m/>
    <s v="A"/>
    <s v="Approuvé"/>
    <s v="T6F"/>
    <s v="UKAD"/>
    <s v="B"/>
    <x v="0"/>
    <s v="Z"/>
    <s v="10"/>
    <s v="10"/>
    <s v="10"/>
    <s v="9"/>
    <s v="&gt;=10"/>
    <s v="          "/>
    <s v="NULL"/>
    <s v="NULL"/>
    <s v=" "/>
    <s v="NULL"/>
    <x v="0"/>
    <m/>
    <m/>
    <m/>
    <x v="34"/>
    <x v="12"/>
    <m/>
    <m/>
    <m/>
    <m/>
    <s v="NULL"/>
    <s v="150155K05S"/>
    <s v="                    "/>
    <s v="2"/>
    <s v="1"/>
    <s v="NULL"/>
    <s v="NULL"/>
    <s v="U-K05S_WYMAN-PF01"/>
    <s v="         3"/>
    <m/>
    <s v="NULL"/>
    <s v="0"/>
    <m/>
    <m/>
    <m/>
    <m/>
    <m/>
    <m/>
    <m/>
    <x v="166"/>
  </r>
  <r>
    <s v="INC-2016-018592"/>
    <s v="   1336625"/>
    <s v="16-07888"/>
    <x v="19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50155K05S"/>
    <s v="                    "/>
    <s v="2"/>
    <s v="1"/>
    <s v="NULL"/>
    <s v="NULL"/>
    <s v="U-K05S_WYMAN-PF01"/>
    <s v="         3"/>
    <m/>
    <s v="NULL"/>
    <s v="0"/>
    <m/>
    <m/>
    <m/>
    <m/>
    <m/>
    <m/>
    <m/>
    <x v="166"/>
  </r>
  <r>
    <s v="INC-2016-018595"/>
    <s v="   1342425"/>
    <s v="16-09721"/>
    <x v="1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158K05S"/>
    <s v="                    "/>
    <s v="21"/>
    <s v="XPL1"/>
    <s v="NULL"/>
    <s v="NULL"/>
    <s v="U-K05SPA-PF01"/>
    <s v="        13"/>
    <m/>
    <s v="NULL"/>
    <s v="0"/>
    <m/>
    <m/>
    <m/>
    <m/>
    <m/>
    <m/>
    <m/>
    <x v="166"/>
  </r>
  <r>
    <s v="INC-2016-018596"/>
    <s v="   1342432"/>
    <s v="16-09721"/>
    <x v="1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158K05S"/>
    <s v="                    "/>
    <s v="22X"/>
    <s v="PPL1"/>
    <s v="NULL"/>
    <s v="NULL"/>
    <s v="U-K05SPA-PF01"/>
    <s v="        13"/>
    <m/>
    <s v="NULL"/>
    <s v="0"/>
    <m/>
    <m/>
    <m/>
    <m/>
    <m/>
    <m/>
    <m/>
    <x v="166"/>
  </r>
  <r>
    <s v="INC-2016-018597"/>
    <s v="   1342434"/>
    <s v="16-09721"/>
    <x v="1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158K05S"/>
    <s v="                    "/>
    <s v="21"/>
    <s v="XPT1"/>
    <s v="NULL"/>
    <s v="NULL"/>
    <s v="U-K05SPA-PF01"/>
    <s v="        13"/>
    <m/>
    <s v="NULL"/>
    <s v="0"/>
    <m/>
    <m/>
    <m/>
    <m/>
    <m/>
    <m/>
    <m/>
    <x v="166"/>
  </r>
  <r>
    <s v="INC-2016-018598"/>
    <s v="   1342439"/>
    <s v="16-09721"/>
    <x v="1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40158K05S"/>
    <s v="                    "/>
    <s v="11"/>
    <s v="TPT1"/>
    <s v="NULL"/>
    <s v="NULL"/>
    <s v="U-K05SPA-PF01"/>
    <s v="        13"/>
    <m/>
    <s v="NULL"/>
    <s v="0"/>
    <m/>
    <m/>
    <m/>
    <m/>
    <m/>
    <m/>
    <m/>
    <x v="166"/>
  </r>
  <r>
    <s v="INC-2016-018609"/>
    <s v="   1339227"/>
    <s v="16-09508"/>
    <x v="1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50185K05S"/>
    <s v="                    "/>
    <s v="21"/>
    <s v="XPT1"/>
    <s v="NULL"/>
    <s v="NULL"/>
    <s v="U-K05SPA-PF01"/>
    <s v="        13"/>
    <m/>
    <s v="NULL"/>
    <s v="0"/>
    <m/>
    <m/>
    <m/>
    <m/>
    <m/>
    <m/>
    <m/>
    <x v="166"/>
  </r>
  <r>
    <s v="INC-2016-018752"/>
    <s v="   1337883"/>
    <s v="16-09401"/>
    <x v="193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19"/>
    <x v="0"/>
    <m/>
    <m/>
    <m/>
    <m/>
    <s v=" "/>
    <s v="150165K05S"/>
    <s v="                    "/>
    <s v="322X"/>
    <s v="MR1"/>
    <s v="NULL"/>
    <s v="NULL"/>
    <s v="MSOL-TA6VK05S"/>
    <s v="        14"/>
    <m/>
    <s v="NULL"/>
    <s v="0"/>
    <m/>
    <m/>
    <m/>
    <m/>
    <m/>
    <m/>
    <m/>
    <x v="167"/>
  </r>
  <r>
    <s v="INC-2016-018753"/>
    <s v="   1337877"/>
    <s v="16-09400"/>
    <x v="194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x v="40"/>
    <x v="0"/>
    <m/>
    <m/>
    <m/>
    <m/>
    <s v=" "/>
    <s v="150180K05S"/>
    <s v="                    "/>
    <s v="322X"/>
    <s v="MR1"/>
    <s v="NULL"/>
    <s v="NULL"/>
    <s v="MSOL-TA6VK05S"/>
    <s v="        14"/>
    <m/>
    <s v="NULL"/>
    <s v="0"/>
    <m/>
    <m/>
    <m/>
    <m/>
    <m/>
    <m/>
    <m/>
    <x v="167"/>
  </r>
  <r>
    <s v="INC-2016-018755"/>
    <s v="   1344409"/>
    <s v="16-08462"/>
    <x v="180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x v="33"/>
    <x v="0"/>
    <m/>
    <m/>
    <m/>
    <m/>
    <s v="NULL"/>
    <s v="160007K05B"/>
    <s v="                    "/>
    <s v="33X"/>
    <s v="MR1"/>
    <s v="NULL"/>
    <s v="NULL"/>
    <s v="MSOL-TA6VK05B"/>
    <s v="         3"/>
    <m/>
    <s v="NULL"/>
    <s v="0"/>
    <m/>
    <m/>
    <m/>
    <m/>
    <m/>
    <m/>
    <m/>
    <x v="167"/>
  </r>
  <r>
    <s v="INC-2016-018806"/>
    <s v="   1342240"/>
    <s v="16-08462"/>
    <x v="180"/>
    <m/>
    <m/>
    <s v="NULL"/>
    <m/>
    <s v="A"/>
    <s v="Approuvé"/>
    <s v="T6F"/>
    <s v="UKAD"/>
    <s v="B"/>
    <x v="0"/>
    <s v="A5d"/>
    <s v="6"/>
    <s v="6"/>
    <s v="6"/>
    <s v="5.0"/>
    <s v="          "/>
    <s v="          "/>
    <s v="&gt;=6"/>
    <s v="          "/>
    <s v=" "/>
    <s v=" "/>
    <x v="0"/>
    <m/>
    <m/>
    <m/>
    <x v="33"/>
    <x v="0"/>
    <m/>
    <m/>
    <m/>
    <m/>
    <s v="NULL"/>
    <s v="160007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68"/>
  </r>
  <r>
    <s v="INC-2016-018887"/>
    <s v="   1342736"/>
    <s v="16-09732"/>
    <x v="195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x v="33"/>
    <x v="0"/>
    <m/>
    <m/>
    <m/>
    <m/>
    <s v=" "/>
    <s v="160013K05B"/>
    <s v="                    "/>
    <s v="33X"/>
    <s v="MR1"/>
    <s v="NULL"/>
    <s v="NULL"/>
    <s v="MSOL-TA6VK05B"/>
    <s v="         3"/>
    <m/>
    <s v="NULL"/>
    <s v="0"/>
    <m/>
    <m/>
    <m/>
    <m/>
    <m/>
    <m/>
    <m/>
    <x v="169"/>
  </r>
  <r>
    <s v="INC-2016-019318"/>
    <s v="   1347475"/>
    <s v="16-10050"/>
    <x v="196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x v="33"/>
    <x v="0"/>
    <m/>
    <m/>
    <m/>
    <m/>
    <s v="NULL"/>
    <s v="160022K05B"/>
    <s v="                    "/>
    <s v="33X"/>
    <s v="MR1"/>
    <s v="NULL"/>
    <s v="NULL"/>
    <s v="MSOL-TA6VK05B"/>
    <s v="         3"/>
    <m/>
    <s v="NULL"/>
    <s v="0"/>
    <m/>
    <m/>
    <m/>
    <m/>
    <m/>
    <m/>
    <m/>
    <x v="170"/>
  </r>
  <r>
    <s v="INC-2016-019319"/>
    <s v="   1347613"/>
    <s v="16-10063"/>
    <x v="197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41"/>
    <x v="3"/>
    <m/>
    <m/>
    <m/>
    <m/>
    <s v="NULL"/>
    <s v="150120K05S"/>
    <s v="                    "/>
    <s v="222X"/>
    <s v="MR1"/>
    <s v="NULL"/>
    <s v="NULL"/>
    <s v="MSOL-TA6VK05S"/>
    <s v="        14"/>
    <m/>
    <s v="NULL"/>
    <s v="0"/>
    <m/>
    <m/>
    <m/>
    <m/>
    <m/>
    <m/>
    <m/>
    <x v="170"/>
  </r>
  <r>
    <s v="INC-2016-019487"/>
    <s v="   1348108"/>
    <s v="16-10090"/>
    <x v="1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8"/>
    <x v="3"/>
    <m/>
    <m/>
    <m/>
    <m/>
    <s v="NULL"/>
    <s v="150182K05S"/>
    <s v="                    "/>
    <s v="11"/>
    <s v="TPL1"/>
    <s v="NULL"/>
    <s v="NULL"/>
    <s v="U-K05SPA-PF01"/>
    <s v="        13"/>
    <m/>
    <s v="NULL"/>
    <s v="0"/>
    <m/>
    <m/>
    <m/>
    <m/>
    <m/>
    <m/>
    <m/>
    <x v="171"/>
  </r>
  <r>
    <s v="INC-2016-019531"/>
    <s v="   1349065"/>
    <s v="16-09730"/>
    <x v="189"/>
    <m/>
    <m/>
    <s v="NULL"/>
    <m/>
    <s v="A"/>
    <s v="Approuvé"/>
    <s v="T6F"/>
    <s v="UKAD"/>
    <s v="B"/>
    <x v="0"/>
    <s v="A5d"/>
    <s v="6.1"/>
    <s v="6.1"/>
    <s v="6.1"/>
    <s v="4.8"/>
    <s v="          "/>
    <s v="          "/>
    <s v="&gt;=6"/>
    <s v="          "/>
    <s v=" "/>
    <s v=" "/>
    <x v="0"/>
    <m/>
    <m/>
    <m/>
    <x v="33"/>
    <x v="0"/>
    <m/>
    <m/>
    <m/>
    <m/>
    <s v=" "/>
    <s v="160020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71"/>
  </r>
  <r>
    <s v="INC-2016-019540"/>
    <s v="   1349065"/>
    <s v="16-09730"/>
    <x v="189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 "/>
    <s v="160020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71"/>
  </r>
  <r>
    <s v="INC-2016-019770"/>
    <s v="   1348172"/>
    <s v="16-10092"/>
    <x v="19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NULL"/>
    <s v="150154K05S"/>
    <s v="                    "/>
    <s v="1"/>
    <s v="PL1"/>
    <s v="NULL"/>
    <s v="NULL"/>
    <s v="U-K05S_WYMAN-PF01"/>
    <s v="         3"/>
    <m/>
    <s v="NULL"/>
    <s v="0"/>
    <m/>
    <m/>
    <m/>
    <m/>
    <m/>
    <m/>
    <m/>
    <x v="172"/>
  </r>
  <r>
    <s v="INC-2016-019771"/>
    <s v="   1348179"/>
    <s v="16-10092"/>
    <x v="19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NULL"/>
    <s v="150154K05S"/>
    <s v="                    "/>
    <s v="2"/>
    <s v="PL1"/>
    <s v="NULL"/>
    <s v="NULL"/>
    <s v="U-K05S_WYMAN-PF01"/>
    <s v="         3"/>
    <m/>
    <s v="NULL"/>
    <s v="0"/>
    <m/>
    <m/>
    <m/>
    <m/>
    <m/>
    <m/>
    <m/>
    <x v="172"/>
  </r>
  <r>
    <s v="INC-2016-019773"/>
    <s v="   1348203"/>
    <s v="16-10092"/>
    <x v="19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NULL"/>
    <s v="150154K05S"/>
    <s v="                    "/>
    <s v="2X"/>
    <s v="PT1"/>
    <s v="NULL"/>
    <s v="NULL"/>
    <s v="U-K05S_WYMAN-PF01"/>
    <s v="         3"/>
    <m/>
    <s v="NULL"/>
    <s v="0"/>
    <m/>
    <m/>
    <m/>
    <m/>
    <m/>
    <m/>
    <m/>
    <x v="172"/>
  </r>
  <r>
    <s v="INC-2016-019994"/>
    <s v="   1351890"/>
    <s v="16-10294"/>
    <x v="20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171K05S"/>
    <s v="                    "/>
    <s v="21"/>
    <s v="XPL1"/>
    <s v="NULL"/>
    <s v="NULL"/>
    <s v="U-K05SPA-PF01"/>
    <s v="        13"/>
    <m/>
    <s v="NULL"/>
    <s v="0"/>
    <m/>
    <m/>
    <m/>
    <m/>
    <m/>
    <m/>
    <m/>
    <x v="173"/>
  </r>
  <r>
    <s v="INC-2016-019995"/>
    <s v="   1351891"/>
    <s v="16-10294"/>
    <x v="20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171K05S"/>
    <s v="                    "/>
    <s v="13X"/>
    <s v="XPL1"/>
    <s v="NULL"/>
    <s v="NULL"/>
    <s v="U-K05SPA-PF01"/>
    <s v="        13"/>
    <m/>
    <s v="NULL"/>
    <s v="0"/>
    <m/>
    <m/>
    <m/>
    <m/>
    <m/>
    <m/>
    <m/>
    <x v="173"/>
  </r>
  <r>
    <s v="INC-2016-019997"/>
    <s v="   1351902"/>
    <s v="16-10294"/>
    <x v="20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171K05S"/>
    <s v="                    "/>
    <s v="21"/>
    <s v="XPT1"/>
    <s v="NULL"/>
    <s v="NULL"/>
    <s v="U-K05SPA-PF01"/>
    <s v="        13"/>
    <m/>
    <s v="NULL"/>
    <s v="0"/>
    <m/>
    <m/>
    <m/>
    <m/>
    <m/>
    <m/>
    <m/>
    <x v="173"/>
  </r>
  <r>
    <s v="INC-2016-019998"/>
    <s v="   1351903"/>
    <s v="16-10294"/>
    <x v="20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171K05S"/>
    <s v="                    "/>
    <s v="13X"/>
    <s v="XPT1"/>
    <s v="NULL"/>
    <s v="NULL"/>
    <s v="U-K05SPA-PF01"/>
    <s v="        13"/>
    <m/>
    <s v="NULL"/>
    <s v="0"/>
    <m/>
    <m/>
    <m/>
    <m/>
    <m/>
    <m/>
    <m/>
    <x v="173"/>
  </r>
  <r>
    <s v="INC-2016-020020"/>
    <s v="   1351868"/>
    <s v="16-10293"/>
    <x v="20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179K05S"/>
    <s v="                    "/>
    <s v="11"/>
    <s v="TPL1"/>
    <s v="NULL"/>
    <s v="NULL"/>
    <s v="U-K05SPA-PF01"/>
    <s v="        13"/>
    <m/>
    <s v="NULL"/>
    <s v="0"/>
    <m/>
    <m/>
    <m/>
    <m/>
    <m/>
    <m/>
    <m/>
    <x v="173"/>
  </r>
  <r>
    <s v="INC-2016-020021"/>
    <s v="   1351872"/>
    <s v="16-10293"/>
    <x v="20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179K05S"/>
    <s v="                    "/>
    <s v="21"/>
    <s v="XPT1"/>
    <s v="NULL"/>
    <s v="NULL"/>
    <s v="U-K05SPA-PF01"/>
    <s v="        13"/>
    <m/>
    <s v="NULL"/>
    <s v="0"/>
    <m/>
    <m/>
    <m/>
    <m/>
    <m/>
    <m/>
    <m/>
    <x v="173"/>
  </r>
  <r>
    <s v="INC-2016-020068"/>
    <s v="   1352952"/>
    <s v="16-10361"/>
    <x v="202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x v="6"/>
    <x v="0"/>
    <m/>
    <m/>
    <m/>
    <m/>
    <s v="NULL"/>
    <s v="150205K05S"/>
    <s v="                    "/>
    <s v="3X"/>
    <s v="MR1"/>
    <s v="NULL"/>
    <s v="NULL"/>
    <s v="MSOL-TA6VK05S"/>
    <s v="        14"/>
    <m/>
    <s v="NULL"/>
    <s v="0"/>
    <m/>
    <m/>
    <m/>
    <m/>
    <m/>
    <m/>
    <m/>
    <x v="174"/>
  </r>
  <r>
    <s v="INC-2016-020097"/>
    <s v="   1351944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X"/>
    <s v="ML1"/>
    <s v="NULL"/>
    <s v="NULL"/>
    <s v="U-K05SBOHLER-PF01"/>
    <s v="        12"/>
    <m/>
    <s v="NULL"/>
    <s v="0"/>
    <m/>
    <m/>
    <m/>
    <m/>
    <m/>
    <m/>
    <m/>
    <x v="174"/>
  </r>
  <r>
    <s v="INC-2016-020098"/>
    <s v="   1351951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"/>
    <s v="PT1"/>
    <s v="NULL"/>
    <s v="NULL"/>
    <s v="U-K05SBOHLER-PF01"/>
    <s v="        12"/>
    <m/>
    <s v="NULL"/>
    <s v="0"/>
    <m/>
    <m/>
    <m/>
    <m/>
    <m/>
    <m/>
    <m/>
    <x v="174"/>
  </r>
  <r>
    <s v="INC-2016-020099"/>
    <s v="   1351952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X"/>
    <s v="PT1"/>
    <s v="NULL"/>
    <s v="NULL"/>
    <s v="U-K05SBOHLER-PF01"/>
    <s v="        12"/>
    <m/>
    <s v="NULL"/>
    <s v="0"/>
    <m/>
    <m/>
    <m/>
    <m/>
    <m/>
    <m/>
    <m/>
    <x v="174"/>
  </r>
  <r>
    <s v="INC-2016-020100"/>
    <s v="   1351955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"/>
    <s v="MT1"/>
    <s v="NULL"/>
    <s v="NULL"/>
    <s v="U-K05SBOHLER-PF01"/>
    <s v="        12"/>
    <m/>
    <s v="NULL"/>
    <s v="0"/>
    <m/>
    <m/>
    <m/>
    <m/>
    <m/>
    <m/>
    <m/>
    <x v="174"/>
  </r>
  <r>
    <s v="INC-2016-020101"/>
    <s v="   1351956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X"/>
    <s v="MT1"/>
    <s v="NULL"/>
    <s v="NULL"/>
    <s v="U-K05SBOHLER-PF01"/>
    <s v="        12"/>
    <m/>
    <s v="NULL"/>
    <s v="0"/>
    <m/>
    <m/>
    <m/>
    <m/>
    <m/>
    <m/>
    <m/>
    <x v="174"/>
  </r>
  <r>
    <s v="INC-2016-020102"/>
    <s v="   1351959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"/>
    <s v="CT1"/>
    <s v="NULL"/>
    <s v="NULL"/>
    <s v="U-K05SBOHLER-PF01"/>
    <s v="        12"/>
    <m/>
    <s v="NULL"/>
    <s v="0"/>
    <m/>
    <m/>
    <m/>
    <m/>
    <m/>
    <m/>
    <m/>
    <x v="174"/>
  </r>
  <r>
    <s v="INC-2016-020103"/>
    <s v="   1351960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2X"/>
    <s v="CT1"/>
    <s v="NULL"/>
    <s v="NULL"/>
    <s v="U-K05SBOHLER-PF01"/>
    <s v="        12"/>
    <m/>
    <s v="NULL"/>
    <s v="0"/>
    <m/>
    <m/>
    <m/>
    <m/>
    <m/>
    <m/>
    <m/>
    <x v="174"/>
  </r>
  <r>
    <s v="INC-2016-020104"/>
    <s v="   1351979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1"/>
    <s v="PT1"/>
    <s v="NULL"/>
    <s v="NULL"/>
    <s v="U-K05SBOHLER-PF01"/>
    <s v="        12"/>
    <m/>
    <s v="NULL"/>
    <s v="0"/>
    <m/>
    <m/>
    <m/>
    <m/>
    <m/>
    <m/>
    <m/>
    <x v="174"/>
  </r>
  <r>
    <s v="INC-2016-020105"/>
    <s v="   1351983"/>
    <s v="16-10297"/>
    <x v="20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8"/>
    <x v="8"/>
    <m/>
    <m/>
    <m/>
    <m/>
    <s v="NULL"/>
    <s v="150048K05S"/>
    <s v="                    "/>
    <s v="2221"/>
    <s v="CT1"/>
    <s v="NULL"/>
    <s v="NULL"/>
    <s v="U-K05SBOHLER-PF01"/>
    <s v="        12"/>
    <m/>
    <s v="NULL"/>
    <s v="0"/>
    <m/>
    <m/>
    <m/>
    <m/>
    <m/>
    <m/>
    <m/>
    <x v="174"/>
  </r>
  <r>
    <s v="INC-2016-020309"/>
    <s v="   1356507"/>
    <s v="16-10038"/>
    <x v="204"/>
    <m/>
    <m/>
    <s v="NULL"/>
    <m/>
    <s v="A"/>
    <s v="Approuvé"/>
    <s v="T6F"/>
    <s v="UKAD"/>
    <s v="B"/>
    <x v="0"/>
    <s v="A5d"/>
    <s v="6"/>
    <s v="5.5"/>
    <s v="6"/>
    <s v="5.5"/>
    <s v="          "/>
    <s v="          "/>
    <s v="&gt;=6"/>
    <s v="          "/>
    <s v=" "/>
    <s v=" "/>
    <x v="0"/>
    <m/>
    <m/>
    <m/>
    <x v="33"/>
    <x v="0"/>
    <m/>
    <m/>
    <m/>
    <m/>
    <s v="NULL"/>
    <s v="160012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75"/>
  </r>
  <r>
    <s v="INC-2016-020312"/>
    <s v="   1356507"/>
    <s v="16-10038"/>
    <x v="204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NULL"/>
    <s v="160012K05B"/>
    <s v="                    "/>
    <s v="11"/>
    <s v="TT1"/>
    <s v="NULL"/>
    <s v="NULL"/>
    <s v="U-K05SPABETA-PF60"/>
    <s v="         1"/>
    <m/>
    <s v="NULL"/>
    <s v="0"/>
    <m/>
    <m/>
    <m/>
    <m/>
    <m/>
    <m/>
    <m/>
    <x v="175"/>
  </r>
  <r>
    <s v="INC-2016-020988"/>
    <s v="   1360958"/>
    <s v="16-09724"/>
    <x v="205"/>
    <m/>
    <m/>
    <s v="NULL"/>
    <m/>
    <s v="A"/>
    <s v="Approuvé"/>
    <s v="C35"/>
    <s v="UKAD"/>
    <s v="B"/>
    <x v="2"/>
    <s v="H2"/>
    <s v="0.0078"/>
    <s v="0.0086"/>
    <s v="0.0078"/>
    <s v="0.0086"/>
    <s v="0.0000"/>
    <s v="0.0080"/>
    <s v="NULL"/>
    <s v="NULL"/>
    <s v=" "/>
    <s v="NULL"/>
    <x v="0"/>
    <m/>
    <m/>
    <m/>
    <x v="28"/>
    <x v="8"/>
    <m/>
    <m/>
    <m/>
    <m/>
    <s v=" "/>
    <s v="150195K05S"/>
    <s v="                    "/>
    <s v="332X"/>
    <s v="10MMPEAU1"/>
    <s v="NULL"/>
    <s v="NULL"/>
    <s v="U-K05SBOHLER-PF01"/>
    <s v="        11"/>
    <m/>
    <s v="NULL"/>
    <s v="0"/>
    <m/>
    <m/>
    <m/>
    <m/>
    <m/>
    <m/>
    <m/>
    <x v="176"/>
  </r>
  <r>
    <s v="INC-2016-021048"/>
    <s v="   1361578"/>
    <s v="16-10858"/>
    <x v="2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8"/>
    <x v="3"/>
    <m/>
    <m/>
    <m/>
    <m/>
    <s v="NULL"/>
    <s v="150174K05S"/>
    <s v="                    "/>
    <s v="11"/>
    <s v="TPL1"/>
    <s v="NULL"/>
    <s v="NULL"/>
    <s v="U-K05SPA-PF01"/>
    <s v="        14"/>
    <m/>
    <s v="NULL"/>
    <s v="0"/>
    <m/>
    <m/>
    <m/>
    <m/>
    <m/>
    <m/>
    <m/>
    <x v="176"/>
  </r>
  <r>
    <s v="INC-2016-021049"/>
    <s v="   1361550"/>
    <s v="16-10857"/>
    <x v="2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2"/>
    <x v="0"/>
    <m/>
    <m/>
    <m/>
    <m/>
    <s v="NULL"/>
    <s v="150193K05S"/>
    <s v="                    "/>
    <s v="11"/>
    <s v="TPL1"/>
    <s v="NULL"/>
    <s v="NULL"/>
    <s v="U-K05SPA-PF01"/>
    <s v="        14"/>
    <m/>
    <s v="NULL"/>
    <s v="0"/>
    <m/>
    <m/>
    <m/>
    <m/>
    <m/>
    <m/>
    <m/>
    <x v="176"/>
  </r>
  <r>
    <s v="INC-2016-021050"/>
    <s v="   1361556"/>
    <s v="16-10857"/>
    <x v="2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2"/>
    <x v="0"/>
    <m/>
    <m/>
    <m/>
    <m/>
    <s v="NULL"/>
    <s v="150193K05S"/>
    <s v="                    "/>
    <s v="11"/>
    <s v="TPT1"/>
    <s v="NULL"/>
    <s v="NULL"/>
    <s v="U-K05SPA-PF01"/>
    <s v="        14"/>
    <m/>
    <s v="NULL"/>
    <s v="0"/>
    <m/>
    <m/>
    <m/>
    <m/>
    <m/>
    <m/>
    <m/>
    <x v="176"/>
  </r>
  <r>
    <s v="INC-2016-021094"/>
    <s v="   1361795"/>
    <s v="16-10870"/>
    <x v="2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NULL"/>
    <s v="150160K05S"/>
    <s v="                    "/>
    <s v="13X"/>
    <s v="XPL1"/>
    <s v="NULL"/>
    <s v="NULL"/>
    <s v="U-K05SPA-PF01"/>
    <s v="        14"/>
    <m/>
    <s v="NULL"/>
    <s v="0"/>
    <m/>
    <m/>
    <m/>
    <m/>
    <m/>
    <m/>
    <m/>
    <x v="177"/>
  </r>
  <r>
    <s v="INC-2016-021095"/>
    <s v="   1361804"/>
    <s v="16-10870"/>
    <x v="2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8"/>
    <x v="3"/>
    <m/>
    <m/>
    <m/>
    <m/>
    <s v="NULL"/>
    <s v="150160K05S"/>
    <s v="                    "/>
    <s v="13X"/>
    <s v="XPT1"/>
    <s v="NULL"/>
    <s v="NULL"/>
    <s v="U-K05SPA-PF01"/>
    <s v="        14"/>
    <m/>
    <s v="NULL"/>
    <s v="0"/>
    <m/>
    <m/>
    <m/>
    <m/>
    <m/>
    <m/>
    <m/>
    <x v="177"/>
  </r>
  <r>
    <s v="INC-2016-021372"/>
    <s v="   1361822"/>
    <s v="16-10872"/>
    <x v="209"/>
    <m/>
    <m/>
    <s v="NULL"/>
    <m/>
    <s v="A"/>
    <s v="Approuvé"/>
    <s v="C35"/>
    <s v="UKAD"/>
    <s v="B"/>
    <x v="2"/>
    <s v="Al"/>
    <s v=" 6.60"/>
    <s v=" 6.61"/>
    <s v=" 6.60"/>
    <s v=" 6.61"/>
    <s v="6.10"/>
    <s v="6.60"/>
    <s v="NULL"/>
    <s v="NULL"/>
    <s v=" "/>
    <s v="NULL"/>
    <x v="0"/>
    <m/>
    <m/>
    <m/>
    <x v="40"/>
    <x v="0"/>
    <m/>
    <m/>
    <m/>
    <m/>
    <s v=" "/>
    <s v="150215K05S"/>
    <s v="                    "/>
    <s v="322X"/>
    <s v="MR1"/>
    <s v="NULL"/>
    <s v="NULL"/>
    <s v="MSOL-TA6VK05S"/>
    <s v="        14"/>
    <m/>
    <s v="NULL"/>
    <s v="0"/>
    <m/>
    <m/>
    <m/>
    <m/>
    <m/>
    <m/>
    <m/>
    <x v="178"/>
  </r>
  <r>
    <s v="INC-2016-021450"/>
    <s v="   1361577"/>
    <s v="16-10858"/>
    <x v="206"/>
    <m/>
    <m/>
    <s v="NULL"/>
    <m/>
    <s v="A"/>
    <s v="Approuvé"/>
    <s v="C35"/>
    <s v="UKAD"/>
    <s v="B"/>
    <x v="2"/>
    <s v="Al"/>
    <s v=" 6.40"/>
    <s v=" 6.37"/>
    <s v=" 6.40"/>
    <s v=" 6.37"/>
    <s v="6.10"/>
    <s v="6.60"/>
    <s v="NULL"/>
    <s v="NULL"/>
    <s v=" "/>
    <s v="NULL"/>
    <x v="0"/>
    <m/>
    <m/>
    <m/>
    <x v="18"/>
    <x v="3"/>
    <m/>
    <m/>
    <m/>
    <m/>
    <s v="NULL"/>
    <s v="150174K05S"/>
    <s v="                    "/>
    <s v="22X"/>
    <s v="MR1"/>
    <s v="NULL"/>
    <s v="NULL"/>
    <s v="MSOL-TA6VK05S"/>
    <s v="        14"/>
    <m/>
    <s v="NULL"/>
    <s v="1"/>
    <m/>
    <m/>
    <m/>
    <m/>
    <m/>
    <m/>
    <m/>
    <x v="179"/>
  </r>
  <r>
    <s v="INC-2016-021579"/>
    <s v="   1367763"/>
    <s v="16-11183"/>
    <x v="1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NULL"/>
    <s v="150180K05S"/>
    <s v="                    "/>
    <s v="221"/>
    <s v="XCL1"/>
    <s v="NULL"/>
    <s v="NULL"/>
    <s v="U-K05SPASMX-PF01"/>
    <s v="         4"/>
    <m/>
    <s v="NULL"/>
    <s v="0"/>
    <m/>
    <m/>
    <m/>
    <m/>
    <m/>
    <m/>
    <m/>
    <x v="180"/>
  </r>
  <r>
    <s v="INC-2016-021588"/>
    <s v="   1367707"/>
    <s v="16-11180"/>
    <x v="2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26K05B"/>
    <s v="                    "/>
    <s v="22"/>
    <s v="XML1"/>
    <s v="NULL"/>
    <s v="NULL"/>
    <s v="U-K05SPABETA-PF01"/>
    <s v="         8"/>
    <m/>
    <s v="NULL"/>
    <s v="0"/>
    <m/>
    <m/>
    <m/>
    <m/>
    <m/>
    <m/>
    <m/>
    <x v="180"/>
  </r>
  <r>
    <s v="INC-2016-021692"/>
    <s v="   1369821"/>
    <s v="16-10872"/>
    <x v="209"/>
    <m/>
    <m/>
    <s v="NULL"/>
    <m/>
    <s v="A"/>
    <s v="Approuvé"/>
    <s v="C35"/>
    <s v="UKAD"/>
    <s v="B"/>
    <x v="2"/>
    <s v="Al"/>
    <s v=" 6.60"/>
    <s v=" 6.60"/>
    <s v=" 6.60"/>
    <s v=" 6.61"/>
    <s v="6.10"/>
    <s v="6.60"/>
    <s v="NULL"/>
    <s v="NULL"/>
    <s v=" "/>
    <s v="NULL"/>
    <x v="0"/>
    <m/>
    <m/>
    <m/>
    <x v="40"/>
    <x v="0"/>
    <m/>
    <m/>
    <m/>
    <m/>
    <s v=" "/>
    <s v="150215K05S"/>
    <s v="                    "/>
    <s v="322X"/>
    <s v="MR1"/>
    <s v="NULL"/>
    <s v="NULL"/>
    <s v="MSOL-TA6VK05S"/>
    <s v="        14"/>
    <m/>
    <s v="NULL"/>
    <s v="0"/>
    <m/>
    <m/>
    <m/>
    <m/>
    <m/>
    <m/>
    <m/>
    <x v="181"/>
  </r>
  <r>
    <s v="INC-2016-021693"/>
    <s v="   1369821"/>
    <s v="16-10872"/>
    <x v="209"/>
    <m/>
    <m/>
    <s v="NULL"/>
    <m/>
    <s v="A"/>
    <s v="Approuvé"/>
    <s v="C35"/>
    <s v="UKAD"/>
    <s v="B"/>
    <x v="2"/>
    <s v="Fe"/>
    <s v="0.250"/>
    <s v="0.250"/>
    <s v="0.250"/>
    <s v="0.260"/>
    <s v="0"/>
    <s v="0.25"/>
    <s v="NULL"/>
    <s v="NULL"/>
    <s v=" "/>
    <s v="NULL"/>
    <x v="0"/>
    <m/>
    <m/>
    <m/>
    <x v="40"/>
    <x v="0"/>
    <m/>
    <m/>
    <m/>
    <m/>
    <s v=" "/>
    <s v="150215K05S"/>
    <s v="                    "/>
    <s v="322X"/>
    <s v="MR1"/>
    <s v="NULL"/>
    <s v="NULL"/>
    <s v="MSOL-TA6VK05S"/>
    <s v="        14"/>
    <m/>
    <s v="NULL"/>
    <s v="0"/>
    <m/>
    <m/>
    <m/>
    <m/>
    <m/>
    <m/>
    <m/>
    <x v="181"/>
  </r>
  <r>
    <s v="INC-2016-022050"/>
    <s v="   1369695"/>
    <s v="16-11290"/>
    <x v="211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x v="33"/>
    <x v="0"/>
    <m/>
    <m/>
    <m/>
    <m/>
    <s v="NULL"/>
    <s v="160021K05B"/>
    <s v="                    "/>
    <s v="33X"/>
    <s v="MR1"/>
    <s v="NULL"/>
    <s v="NULL"/>
    <s v="MSOL-TA6VK05B"/>
    <s v="         3"/>
    <m/>
    <s v="NULL"/>
    <s v="0"/>
    <m/>
    <m/>
    <m/>
    <m/>
    <m/>
    <m/>
    <m/>
    <x v="182"/>
  </r>
  <r>
    <s v="INC-2016-022428"/>
    <s v="   1365078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11"/>
    <s v="TPL1"/>
    <s v="NULL"/>
    <s v="NULL"/>
    <s v="U-K05SPA-PF01"/>
    <s v="        14"/>
    <m/>
    <s v="NULL"/>
    <s v="0"/>
    <m/>
    <m/>
    <m/>
    <m/>
    <m/>
    <m/>
    <m/>
    <x v="183"/>
  </r>
  <r>
    <s v="INC-2016-022429"/>
    <s v="   1365080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22X"/>
    <s v="PPL1"/>
    <s v="NULL"/>
    <s v="NULL"/>
    <s v="U-K05SPA-PF01"/>
    <s v="        14"/>
    <m/>
    <s v="NULL"/>
    <s v="0"/>
    <m/>
    <m/>
    <m/>
    <m/>
    <m/>
    <m/>
    <m/>
    <x v="183"/>
  </r>
  <r>
    <s v="INC-2016-022430"/>
    <s v="   1365081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11"/>
    <s v="TML1"/>
    <s v="NULL"/>
    <s v="NULL"/>
    <s v="U-K05SPA-PF01"/>
    <s v="        14"/>
    <m/>
    <s v="NULL"/>
    <s v="0"/>
    <m/>
    <m/>
    <m/>
    <m/>
    <m/>
    <m/>
    <m/>
    <x v="183"/>
  </r>
  <r>
    <s v="INC-2016-022431"/>
    <s v="   1365083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22X"/>
    <s v="PML1"/>
    <s v="NULL"/>
    <s v="NULL"/>
    <s v="U-K05SPA-PF01"/>
    <s v="        14"/>
    <m/>
    <s v="NULL"/>
    <s v="0"/>
    <m/>
    <m/>
    <m/>
    <m/>
    <m/>
    <m/>
    <m/>
    <x v="183"/>
  </r>
  <r>
    <s v="INC-2016-022432"/>
    <s v="   1365084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11"/>
    <s v="TCL1"/>
    <s v="NULL"/>
    <s v="NULL"/>
    <s v="U-K05SPA-PF01"/>
    <s v="        14"/>
    <m/>
    <s v="NULL"/>
    <s v="0"/>
    <m/>
    <m/>
    <m/>
    <m/>
    <m/>
    <m/>
    <m/>
    <x v="183"/>
  </r>
  <r>
    <s v="INC-2016-022433"/>
    <s v="   1365086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22X"/>
    <s v="PCL1"/>
    <s v="NULL"/>
    <s v="NULL"/>
    <s v="U-K05SPA-PF01"/>
    <s v="        14"/>
    <m/>
    <s v="NULL"/>
    <s v="0"/>
    <m/>
    <m/>
    <m/>
    <m/>
    <m/>
    <m/>
    <m/>
    <x v="183"/>
  </r>
  <r>
    <s v="INC-2016-022434"/>
    <s v="   1365087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11"/>
    <s v="TPT1"/>
    <s v="NULL"/>
    <s v="NULL"/>
    <s v="U-K05SPA-PF01"/>
    <s v="        14"/>
    <m/>
    <s v="NULL"/>
    <s v="0"/>
    <m/>
    <m/>
    <m/>
    <m/>
    <m/>
    <m/>
    <m/>
    <x v="183"/>
  </r>
  <r>
    <s v="INC-2016-022435"/>
    <s v="   1365089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22X"/>
    <s v="PPT1"/>
    <s v="NULL"/>
    <s v="NULL"/>
    <s v="U-K05SPA-PF01"/>
    <s v="        14"/>
    <m/>
    <s v="NULL"/>
    <s v="0"/>
    <m/>
    <m/>
    <m/>
    <m/>
    <m/>
    <m/>
    <m/>
    <x v="183"/>
  </r>
  <r>
    <s v="INC-2016-022436"/>
    <s v="   1365090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11"/>
    <s v="TMT1"/>
    <s v="NULL"/>
    <s v="NULL"/>
    <s v="U-K05SPA-PF01"/>
    <s v="        14"/>
    <m/>
    <s v="NULL"/>
    <s v="0"/>
    <m/>
    <m/>
    <m/>
    <m/>
    <m/>
    <m/>
    <m/>
    <x v="183"/>
  </r>
  <r>
    <s v="INC-2016-022437"/>
    <s v="   1365091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22X"/>
    <s v="PMT1"/>
    <s v="NULL"/>
    <s v="NULL"/>
    <s v="U-K05SPA-PF01"/>
    <s v="        14"/>
    <m/>
    <s v="NULL"/>
    <s v="0"/>
    <m/>
    <m/>
    <m/>
    <m/>
    <m/>
    <m/>
    <m/>
    <x v="183"/>
  </r>
  <r>
    <s v="INC-2016-022438"/>
    <s v="   1365092"/>
    <s v="16-11056"/>
    <x v="2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11"/>
    <s v="TCT1"/>
    <s v="NULL"/>
    <s v="NULL"/>
    <s v="U-K05SPA-PF01"/>
    <s v="        14"/>
    <m/>
    <s v="NULL"/>
    <s v="0"/>
    <m/>
    <m/>
    <m/>
    <m/>
    <m/>
    <m/>
    <m/>
    <x v="183"/>
  </r>
  <r>
    <s v="INC-2016-022439"/>
    <s v="   1365093"/>
    <s v="16-11056"/>
    <x v="212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40159K05S"/>
    <s v="                    "/>
    <s v="22X"/>
    <s v="PCT1"/>
    <s v="NULL"/>
    <s v="NULL"/>
    <s v="U-K05SPA-PF01"/>
    <s v="        14"/>
    <m/>
    <s v="NULL"/>
    <s v="0"/>
    <m/>
    <m/>
    <m/>
    <m/>
    <m/>
    <m/>
    <m/>
    <x v="183"/>
  </r>
  <r>
    <s v="INC-2016-022448"/>
    <s v="   1371044"/>
    <s v="16-10677"/>
    <x v="2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50187K05S"/>
    <s v="                    "/>
    <s v="2"/>
    <s v="XPT1"/>
    <s v="NULL"/>
    <s v="NULL"/>
    <s v="U-K05SPA-PF01"/>
    <s v="        13"/>
    <m/>
    <s v="NULL"/>
    <s v="0"/>
    <m/>
    <m/>
    <m/>
    <m/>
    <m/>
    <m/>
    <m/>
    <x v="183"/>
  </r>
  <r>
    <s v="INC-2016-022449"/>
    <s v="   1371045"/>
    <s v="16-10677"/>
    <x v="2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50187K05S"/>
    <s v="                    "/>
    <s v="3X"/>
    <s v="PPT1"/>
    <s v="NULL"/>
    <s v="NULL"/>
    <s v="U-K05SPA-PF01"/>
    <s v="        13"/>
    <m/>
    <s v="NULL"/>
    <s v="0"/>
    <m/>
    <m/>
    <m/>
    <m/>
    <m/>
    <m/>
    <m/>
    <x v="183"/>
  </r>
  <r>
    <s v="INC-2016-022489"/>
    <s v="   1374020"/>
    <s v="16-11534"/>
    <x v="2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04K05S"/>
    <s v="                    "/>
    <s v="21"/>
    <s v="XPT1"/>
    <s v="NULL"/>
    <s v="NULL"/>
    <s v="U-K05S_BOLOGNE-PF01"/>
    <s v="         7"/>
    <m/>
    <s v="NULL"/>
    <s v="0"/>
    <m/>
    <m/>
    <m/>
    <m/>
    <m/>
    <m/>
    <m/>
    <x v="184"/>
  </r>
  <r>
    <s v="INC-2016-022593"/>
    <s v="   1374968"/>
    <s v="16-11567"/>
    <x v="215"/>
    <m/>
    <m/>
    <s v="NULL"/>
    <m/>
    <s v="A"/>
    <s v="Approuvé"/>
    <s v="C35"/>
    <s v="UKAD"/>
    <s v="B"/>
    <x v="2"/>
    <s v="Al"/>
    <s v=" 6.75"/>
    <s v=" 6.76"/>
    <s v=" 6.75"/>
    <s v=" 6.76"/>
    <s v="6.3"/>
    <s v="6.7"/>
    <s v="NULL"/>
    <s v="NULL"/>
    <s v=" "/>
    <s v="NULL"/>
    <x v="0"/>
    <m/>
    <m/>
    <m/>
    <x v="33"/>
    <x v="0"/>
    <m/>
    <m/>
    <m/>
    <m/>
    <s v=" "/>
    <s v="160025K05B"/>
    <s v="                    "/>
    <s v="33X"/>
    <s v="MR1"/>
    <s v="NULL"/>
    <s v="NULL"/>
    <s v="MSOL-TA6VK05B"/>
    <s v="         3"/>
    <m/>
    <s v="NULL"/>
    <s v="0"/>
    <m/>
    <m/>
    <m/>
    <m/>
    <m/>
    <m/>
    <m/>
    <x v="185"/>
  </r>
  <r>
    <s v="INC-2016-022853"/>
    <s v="   1378336"/>
    <s v="16-11290"/>
    <x v="211"/>
    <m/>
    <m/>
    <s v="NULL"/>
    <m/>
    <s v="A"/>
    <s v="Approuvé"/>
    <s v="C35"/>
    <s v="UKAD"/>
    <s v="B"/>
    <x v="2"/>
    <s v="Al"/>
    <s v=" 6.71"/>
    <s v=" 6.71"/>
    <s v=" 6.71"/>
    <s v=" 6.87"/>
    <s v="6.3"/>
    <s v="6.7"/>
    <s v="NULL"/>
    <s v="NULL"/>
    <s v=" "/>
    <s v="NULL"/>
    <x v="0"/>
    <m/>
    <m/>
    <m/>
    <x v="33"/>
    <x v="0"/>
    <m/>
    <m/>
    <m/>
    <m/>
    <s v="NULL"/>
    <s v="160021K05B"/>
    <s v="                    "/>
    <s v="11"/>
    <s v="MR1"/>
    <s v="NULL"/>
    <s v="NULL"/>
    <s v="MSOL-TA6VK05B"/>
    <s v="         3"/>
    <m/>
    <s v="NULL"/>
    <s v="0"/>
    <m/>
    <m/>
    <m/>
    <m/>
    <m/>
    <m/>
    <m/>
    <x v="186"/>
  </r>
  <r>
    <s v="INC-2016-022855"/>
    <s v="   1374968"/>
    <s v="16-11567"/>
    <x v="215"/>
    <m/>
    <m/>
    <s v="NULL"/>
    <m/>
    <s v="A"/>
    <s v="Approuvé"/>
    <s v="C35"/>
    <s v="UKAD"/>
    <s v="B"/>
    <x v="2"/>
    <s v="O2"/>
    <s v="0.190"/>
    <s v="0.189"/>
    <s v="0.190"/>
    <s v="0.189"/>
    <s v="0.19"/>
    <s v="0.22"/>
    <s v="NULL"/>
    <s v="NULL"/>
    <s v=" "/>
    <s v="NULL"/>
    <x v="0"/>
    <m/>
    <m/>
    <m/>
    <x v="33"/>
    <x v="0"/>
    <m/>
    <m/>
    <m/>
    <m/>
    <s v=" "/>
    <s v="160025K05B"/>
    <s v="                    "/>
    <s v="33X"/>
    <s v="MR1"/>
    <s v="NULL"/>
    <s v="NULL"/>
    <s v="MSOL-TA6VK05B"/>
    <s v="         3"/>
    <m/>
    <s v="NULL"/>
    <s v="0"/>
    <m/>
    <m/>
    <m/>
    <m/>
    <m/>
    <m/>
    <m/>
    <x v="187"/>
  </r>
  <r>
    <s v="INC-2016-022856"/>
    <s v="   1376014"/>
    <s v="16-11150"/>
    <x v="216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x v="1"/>
    <x v="0"/>
    <m/>
    <m/>
    <m/>
    <m/>
    <s v="NULL"/>
    <s v="150209K05S"/>
    <s v="                    "/>
    <s v="32X"/>
    <s v="MR1"/>
    <s v="NULL"/>
    <s v="NULL"/>
    <s v="MSOL-TA6VK05S"/>
    <s v="        14"/>
    <m/>
    <s v="NULL"/>
    <s v="0"/>
    <m/>
    <m/>
    <m/>
    <m/>
    <m/>
    <m/>
    <m/>
    <x v="187"/>
  </r>
  <r>
    <s v="INC-2016-023032"/>
    <s v="   1376731"/>
    <s v="16-11534"/>
    <x v="214"/>
    <m/>
    <m/>
    <s v="NULL"/>
    <m/>
    <s v="A"/>
    <s v="Approuvé"/>
    <s v="T6F"/>
    <s v="UKAD"/>
    <s v="B"/>
    <x v="0"/>
    <s v="Z"/>
    <s v="20"/>
    <s v="20"/>
    <s v="20"/>
    <s v="19.00"/>
    <s v="&gt;=20.0"/>
    <s v="          "/>
    <s v="NULL"/>
    <s v="NULL"/>
    <s v=" "/>
    <s v="NULL"/>
    <x v="0"/>
    <m/>
    <m/>
    <m/>
    <x v="43"/>
    <x v="11"/>
    <m/>
    <m/>
    <m/>
    <m/>
    <s v="NULL"/>
    <s v="150204K05S"/>
    <s v="                    "/>
    <s v="11"/>
    <s v="1"/>
    <s v="NULL"/>
    <s v="NULL"/>
    <s v="U-K05S_BOLOGNE-PF01"/>
    <s v="         7"/>
    <m/>
    <s v="NULL"/>
    <s v="0"/>
    <m/>
    <m/>
    <m/>
    <m/>
    <m/>
    <m/>
    <m/>
    <x v="188"/>
  </r>
  <r>
    <s v="INC-2016-023034"/>
    <s v="   1376731"/>
    <s v="16-11534"/>
    <x v="21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04K05S"/>
    <s v="                    "/>
    <s v="11"/>
    <s v="1"/>
    <s v="NULL"/>
    <s v="NULL"/>
    <s v="U-K05S_BOLOGNE-PF01"/>
    <s v="         7"/>
    <m/>
    <s v="NULL"/>
    <s v="0"/>
    <m/>
    <m/>
    <m/>
    <m/>
    <m/>
    <m/>
    <m/>
    <x v="188"/>
  </r>
  <r>
    <s v="INC-2016-023241"/>
    <s v="   1374947"/>
    <s v="16-11567"/>
    <x v="215"/>
    <m/>
    <m/>
    <s v="NULL"/>
    <m/>
    <s v="A"/>
    <s v="Approuvé"/>
    <s v="T6F"/>
    <s v="UKAD"/>
    <s v="B"/>
    <x v="0"/>
    <s v="A5d"/>
    <s v="6.5"/>
    <s v="5.5"/>
    <s v="6.5"/>
    <s v="5.5"/>
    <s v="          "/>
    <s v="          "/>
    <s v="&gt;=6"/>
    <s v="          "/>
    <s v=" "/>
    <s v=" "/>
    <x v="0"/>
    <m/>
    <m/>
    <m/>
    <x v="33"/>
    <x v="0"/>
    <m/>
    <m/>
    <m/>
    <m/>
    <s v=" "/>
    <s v="160025K05B"/>
    <s v="                    "/>
    <s v="11"/>
    <s v="TT1"/>
    <s v="NULL"/>
    <s v="NULL"/>
    <s v="U-K05SPABETA-PF01"/>
    <s v="         8"/>
    <m/>
    <s v="NULL"/>
    <s v="0"/>
    <m/>
    <m/>
    <m/>
    <m/>
    <m/>
    <m/>
    <m/>
    <x v="189"/>
  </r>
  <r>
    <s v="INC-2016-023432"/>
    <s v="   1380821"/>
    <s v="16-11915"/>
    <x v="2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50217K05S"/>
    <s v="                    "/>
    <s v="22"/>
    <s v="XPT1"/>
    <s v="NULL"/>
    <s v="NULL"/>
    <s v="U-K05SPA-PF01"/>
    <s v="        14"/>
    <m/>
    <s v="NULL"/>
    <s v="0"/>
    <m/>
    <m/>
    <m/>
    <m/>
    <m/>
    <m/>
    <m/>
    <x v="190"/>
  </r>
  <r>
    <s v="INC-2016-023489"/>
    <s v="   1372750"/>
    <s v="16-11465"/>
    <x v="218"/>
    <m/>
    <m/>
    <s v="NULL"/>
    <m/>
    <s v="A"/>
    <s v="Approuvé"/>
    <s v="C35"/>
    <s v="UKAD"/>
    <s v="B"/>
    <x v="5"/>
    <s v="Al"/>
    <s v="6.74"/>
    <s v="6.74"/>
    <m/>
    <m/>
    <s v="6.3"/>
    <s v="6.7"/>
    <s v="NULL"/>
    <s v="NULL"/>
    <s v=" "/>
    <s v="NULL"/>
    <x v="1"/>
    <m/>
    <m/>
    <m/>
    <x v="33"/>
    <x v="0"/>
    <m/>
    <m/>
    <m/>
    <m/>
    <s v="NULL"/>
    <s v="160029K05B"/>
    <s v="                    "/>
    <s v="11"/>
    <s v="MR1"/>
    <s v="NULL"/>
    <s v="NULL"/>
    <s v="MSOL-TA6VK05B"/>
    <s v="         3"/>
    <m/>
    <s v="NULL"/>
    <s v="0"/>
    <m/>
    <m/>
    <m/>
    <m/>
    <m/>
    <m/>
    <m/>
    <x v="190"/>
  </r>
  <r>
    <s v="INC-2016-023527"/>
    <s v="   1372750"/>
    <s v="16-11465"/>
    <x v="218"/>
    <m/>
    <m/>
    <s v="NULL"/>
    <m/>
    <s v="A"/>
    <s v="Approuvé"/>
    <s v="C35"/>
    <s v="UKAD"/>
    <s v="B"/>
    <x v="2"/>
    <s v="Al"/>
    <s v=" 6.74"/>
    <s v=" 6.74"/>
    <s v=" 6.74"/>
    <s v=" 6.81"/>
    <s v="6.3"/>
    <s v="6.7"/>
    <s v="NULL"/>
    <s v="NULL"/>
    <s v=" "/>
    <s v="NULL"/>
    <x v="0"/>
    <m/>
    <m/>
    <m/>
    <x v="33"/>
    <x v="0"/>
    <m/>
    <m/>
    <m/>
    <m/>
    <s v="NULL"/>
    <s v="160029K05B"/>
    <s v="                    "/>
    <s v="11"/>
    <s v="MR1"/>
    <s v="NULL"/>
    <s v="NULL"/>
    <s v="MSOL-TA6VK05B"/>
    <s v="         3"/>
    <m/>
    <s v="NULL"/>
    <s v="0"/>
    <m/>
    <m/>
    <m/>
    <m/>
    <m/>
    <m/>
    <m/>
    <x v="191"/>
  </r>
  <r>
    <s v="INC-2016-023733"/>
    <s v="   1382004"/>
    <s v="16-11995"/>
    <x v="21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36K05B"/>
    <s v="                    "/>
    <s v="11"/>
    <s v="TPL1"/>
    <s v="NULL"/>
    <s v="NULL"/>
    <s v="U-K05SPABETA-PF01"/>
    <s v="         9"/>
    <m/>
    <s v="NULL"/>
    <s v="0"/>
    <m/>
    <m/>
    <m/>
    <m/>
    <m/>
    <m/>
    <m/>
    <x v="192"/>
  </r>
  <r>
    <s v="INC-2016-023737"/>
    <s v="   1382010"/>
    <s v="16-11995"/>
    <x v="21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36K05B"/>
    <s v="                    "/>
    <s v="11"/>
    <s v="TPT1"/>
    <s v="NULL"/>
    <s v="NULL"/>
    <s v="U-K05SPABETA-PF01"/>
    <s v="         9"/>
    <m/>
    <s v="NULL"/>
    <s v="0"/>
    <m/>
    <m/>
    <m/>
    <m/>
    <m/>
    <m/>
    <m/>
    <x v="192"/>
  </r>
  <r>
    <s v="INC-2016-023863"/>
    <s v="   1384159"/>
    <s v="16-11679"/>
    <x v="220"/>
    <m/>
    <m/>
    <s v="NULL"/>
    <m/>
    <s v="A"/>
    <s v="Approuvé"/>
    <s v="T6F"/>
    <s v="UKAD"/>
    <s v="B"/>
    <x v="0"/>
    <s v="Rp0.2"/>
    <s v="831"/>
    <s v="831"/>
    <s v="831"/>
    <s v="827"/>
    <s v="          "/>
    <s v="          "/>
    <s v="&gt;=830"/>
    <s v="          "/>
    <s v=" "/>
    <s v=" "/>
    <x v="0"/>
    <m/>
    <m/>
    <m/>
    <x v="44"/>
    <x v="14"/>
    <m/>
    <m/>
    <m/>
    <m/>
    <s v="NULL"/>
    <s v="150233K05S"/>
    <s v="                    "/>
    <s v="32X"/>
    <s v="1"/>
    <s v="NULL"/>
    <s v="NULL"/>
    <s v="U-K05SBOHLER-PF02"/>
    <s v="         8"/>
    <m/>
    <s v="NULL"/>
    <s v="0"/>
    <m/>
    <m/>
    <m/>
    <m/>
    <m/>
    <m/>
    <m/>
    <x v="193"/>
  </r>
  <r>
    <s v="INC-2016-023866"/>
    <s v="   1384159"/>
    <s v="16-11679"/>
    <x v="22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44"/>
    <x v="14"/>
    <m/>
    <m/>
    <m/>
    <m/>
    <s v="NULL"/>
    <s v="150233K05S"/>
    <s v="                    "/>
    <s v="32X"/>
    <s v="1"/>
    <s v="NULL"/>
    <s v="NULL"/>
    <s v="U-K05SBOHLER-PF02"/>
    <s v="         8"/>
    <m/>
    <s v="NULL"/>
    <s v="0"/>
    <m/>
    <m/>
    <m/>
    <m/>
    <m/>
    <m/>
    <m/>
    <x v="193"/>
  </r>
  <r>
    <s v="INC-2016-024346"/>
    <s v="   1382909"/>
    <s v="16-11023"/>
    <x v="221"/>
    <m/>
    <m/>
    <s v="NULL"/>
    <m/>
    <s v="A"/>
    <s v="Approuvé"/>
    <s v="T6F"/>
    <s v="UKAD"/>
    <s v="B"/>
    <x v="0"/>
    <s v="A5d"/>
    <s v="6"/>
    <s v="6"/>
    <s v="6"/>
    <s v="5.5"/>
    <s v="&gt;=6.0"/>
    <s v="          "/>
    <s v="&gt;=6.0"/>
    <s v="          "/>
    <s v=" "/>
    <s v=" "/>
    <x v="0"/>
    <m/>
    <m/>
    <m/>
    <x v="45"/>
    <x v="5"/>
    <m/>
    <m/>
    <m/>
    <m/>
    <s v="NULL"/>
    <s v="160010K05B"/>
    <s v="                    "/>
    <s v="11"/>
    <s v="1"/>
    <s v="NULL"/>
    <s v="NULL"/>
    <s v="U-ALCOA_BETA-PF01"/>
    <s v="         2"/>
    <m/>
    <s v="NULL"/>
    <s v="0"/>
    <m/>
    <m/>
    <m/>
    <m/>
    <m/>
    <m/>
    <m/>
    <x v="194"/>
  </r>
  <r>
    <s v="INC-2016-024347"/>
    <s v="   1382909"/>
    <s v="16-11023"/>
    <x v="221"/>
    <m/>
    <m/>
    <s v="NULL"/>
    <m/>
    <s v="A"/>
    <s v="Approuvé"/>
    <s v="T6F"/>
    <s v="UKAD"/>
    <s v="B"/>
    <x v="0"/>
    <s v="Z"/>
    <s v="10"/>
    <s v="10"/>
    <s v="10"/>
    <s v="9"/>
    <s v="&gt;=10.0"/>
    <s v="          "/>
    <s v="&gt;=10.0"/>
    <s v="          "/>
    <s v=" "/>
    <s v=" "/>
    <x v="0"/>
    <m/>
    <m/>
    <m/>
    <x v="45"/>
    <x v="5"/>
    <m/>
    <m/>
    <m/>
    <m/>
    <s v="NULL"/>
    <s v="160010K05B"/>
    <s v="                    "/>
    <s v="11"/>
    <s v="1"/>
    <s v="NULL"/>
    <s v="NULL"/>
    <s v="U-ALCOA_BETA-PF01"/>
    <s v="         2"/>
    <m/>
    <s v="NULL"/>
    <s v="0"/>
    <m/>
    <m/>
    <m/>
    <m/>
    <m/>
    <m/>
    <m/>
    <x v="194"/>
  </r>
  <r>
    <s v="INC-2016-024354"/>
    <s v="   1385358"/>
    <s v="16-11776"/>
    <x v="222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990"/>
    <s v="1010"/>
    <s v=" "/>
    <s v=" "/>
    <x v="1"/>
    <m/>
    <m/>
    <m/>
    <x v="46"/>
    <x v="10"/>
    <m/>
    <m/>
    <m/>
    <m/>
    <s v="NULL"/>
    <s v="160016K05B"/>
    <s v="                    "/>
    <s v="23X"/>
    <s v="P14"/>
    <s v="NULL"/>
    <s v="NULL"/>
    <s v="U-K05SOFQ_BETA_BIS-PF01"/>
    <s v="         1"/>
    <m/>
    <s v="NULL"/>
    <s v="0"/>
    <m/>
    <m/>
    <m/>
    <m/>
    <m/>
    <m/>
    <m/>
    <x v="194"/>
  </r>
  <r>
    <s v="INC-2016-024484"/>
    <s v="   1387152"/>
    <s v="16-12288"/>
    <x v="2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27K05S"/>
    <s v="                    "/>
    <s v="3X"/>
    <s v="PPT1"/>
    <s v="NULL"/>
    <s v="NULL"/>
    <s v="U-K05SPA-PF01"/>
    <s v="        14"/>
    <m/>
    <s v="NULL"/>
    <s v="0"/>
    <m/>
    <m/>
    <m/>
    <m/>
    <m/>
    <m/>
    <m/>
    <x v="195"/>
  </r>
  <r>
    <s v="INC-2016-024502"/>
    <s v="   1389583"/>
    <s v="16-12437"/>
    <x v="2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 "/>
    <s v="150222K05S"/>
    <s v="                    "/>
    <s v="11"/>
    <s v="TPT1"/>
    <s v="NULL"/>
    <s v="NULL"/>
    <s v="U-K05SPA-PF01"/>
    <s v="        14"/>
    <m/>
    <s v="NULL"/>
    <s v="0"/>
    <m/>
    <m/>
    <m/>
    <m/>
    <m/>
    <m/>
    <m/>
    <x v="195"/>
  </r>
  <r>
    <s v="INC-2016-024703"/>
    <s v="   1389509"/>
    <s v="16-12434"/>
    <x v="2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 "/>
    <s v="150294K05S"/>
    <s v="                    "/>
    <s v="21"/>
    <s v="XPT1"/>
    <s v="NULL"/>
    <s v="NULL"/>
    <s v="U-K05SPA-PF01"/>
    <s v="        14"/>
    <m/>
    <s v="NULL"/>
    <s v="0"/>
    <m/>
    <m/>
    <m/>
    <m/>
    <m/>
    <m/>
    <m/>
    <x v="196"/>
  </r>
  <r>
    <s v="INC-2016-025022"/>
    <s v="   1388356"/>
    <s v="16-11244"/>
    <x v="226"/>
    <m/>
    <m/>
    <s v="NULL"/>
    <m/>
    <s v="A"/>
    <s v="Approuvé"/>
    <s v="C35"/>
    <s v="UKAD"/>
    <s v="B"/>
    <x v="2"/>
    <s v="Al"/>
    <s v=" 6.79"/>
    <s v=" 6.79"/>
    <m/>
    <m/>
    <s v="6.3"/>
    <s v="6.7"/>
    <s v="NULL"/>
    <s v="NULL"/>
    <s v=" "/>
    <s v="NULL"/>
    <x v="1"/>
    <m/>
    <m/>
    <m/>
    <x v="46"/>
    <x v="10"/>
    <m/>
    <m/>
    <m/>
    <m/>
    <s v="NULL"/>
    <s v="160015K05B"/>
    <s v="                    "/>
    <s v="23X"/>
    <s v="MR1"/>
    <s v="NULL"/>
    <s v="NULL"/>
    <s v="MSOL-TA6VK05B"/>
    <s v="         3"/>
    <m/>
    <s v="NULL"/>
    <s v="0"/>
    <m/>
    <m/>
    <m/>
    <m/>
    <m/>
    <m/>
    <m/>
    <x v="197"/>
  </r>
  <r>
    <s v="INC-2016-025023"/>
    <s v="   1389741"/>
    <s v="16-12441"/>
    <x v="227"/>
    <m/>
    <m/>
    <s v="NULL"/>
    <m/>
    <s v="A"/>
    <s v="Approuvé"/>
    <s v="C35"/>
    <s v="UKAD"/>
    <s v="B"/>
    <x v="2"/>
    <s v="Al"/>
    <s v=" 6.75"/>
    <s v=" 6.75"/>
    <s v=" 6.75"/>
    <s v=" 6.77"/>
    <s v="6.3"/>
    <s v="6.7"/>
    <s v="NULL"/>
    <s v="NULL"/>
    <s v=" "/>
    <s v="NULL"/>
    <x v="0"/>
    <m/>
    <m/>
    <m/>
    <x v="33"/>
    <x v="0"/>
    <m/>
    <m/>
    <m/>
    <m/>
    <s v=" "/>
    <s v="160032K05B"/>
    <s v="                    "/>
    <s v="33X"/>
    <s v="MR1"/>
    <s v="NULL"/>
    <s v="NULL"/>
    <s v="MSOL-TA6VK05B"/>
    <s v="         3"/>
    <m/>
    <s v="NULL"/>
    <s v="0"/>
    <m/>
    <m/>
    <m/>
    <m/>
    <m/>
    <m/>
    <m/>
    <x v="197"/>
  </r>
  <r>
    <s v="INC-2016-025221"/>
    <s v="   1393816"/>
    <s v="16-10063"/>
    <x v="19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1"/>
    <x v="3"/>
    <m/>
    <m/>
    <m/>
    <m/>
    <s v="NULL"/>
    <s v="150120K05S"/>
    <s v="                    "/>
    <s v="11"/>
    <s v="TPL1"/>
    <s v="NULL"/>
    <s v="NULL"/>
    <s v="U-K05SPA-PF01"/>
    <s v="        13"/>
    <m/>
    <s v="NULL"/>
    <s v="0"/>
    <m/>
    <m/>
    <m/>
    <m/>
    <m/>
    <m/>
    <m/>
    <x v="198"/>
  </r>
  <r>
    <s v="INC-2016-025222"/>
    <s v="   1393846"/>
    <s v="16-10063"/>
    <x v="19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1"/>
    <x v="3"/>
    <m/>
    <m/>
    <m/>
    <m/>
    <s v="NULL"/>
    <s v="150120K05S"/>
    <s v="                    "/>
    <s v="21"/>
    <s v="XPL1"/>
    <s v="NULL"/>
    <s v="NULL"/>
    <s v="U-K05SPA-PF01"/>
    <s v="        13"/>
    <m/>
    <s v="NULL"/>
    <s v="0"/>
    <m/>
    <m/>
    <m/>
    <m/>
    <m/>
    <m/>
    <m/>
    <x v="198"/>
  </r>
  <r>
    <s v="INC-2016-025223"/>
    <s v="   1393847"/>
    <s v="16-10063"/>
    <x v="19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1"/>
    <x v="3"/>
    <m/>
    <m/>
    <m/>
    <m/>
    <s v="NULL"/>
    <s v="150120K05S"/>
    <s v="                    "/>
    <s v="21"/>
    <s v="XPT1"/>
    <s v="NULL"/>
    <s v="NULL"/>
    <s v="U-K05SPA-PF01"/>
    <s v="        13"/>
    <m/>
    <s v="NULL"/>
    <s v="0"/>
    <m/>
    <m/>
    <m/>
    <m/>
    <m/>
    <m/>
    <m/>
    <x v="198"/>
  </r>
  <r>
    <s v="INC-2016-025681"/>
    <s v="   1396507"/>
    <s v="16-12809"/>
    <x v="22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 "/>
    <s v="160004K05S"/>
    <s v="                    "/>
    <s v="23"/>
    <s v="PT1"/>
    <s v="NULL"/>
    <s v="NULL"/>
    <s v="U-K05SBOHLER-PF01"/>
    <s v="        12"/>
    <m/>
    <s v="NULL"/>
    <s v="0"/>
    <m/>
    <m/>
    <m/>
    <m/>
    <m/>
    <m/>
    <m/>
    <x v="199"/>
  </r>
  <r>
    <s v="INC-2016-025682"/>
    <s v="   1396508"/>
    <s v="16-12809"/>
    <x v="22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 "/>
    <s v="160004K05S"/>
    <s v="                    "/>
    <s v="34X"/>
    <s v="PT1"/>
    <s v="NULL"/>
    <s v="NULL"/>
    <s v="U-K05SBOHLER-PF01"/>
    <s v="        12"/>
    <m/>
    <s v="NULL"/>
    <s v="0"/>
    <m/>
    <m/>
    <m/>
    <m/>
    <m/>
    <m/>
    <m/>
    <x v="199"/>
  </r>
  <r>
    <s v="INC-2016-025683"/>
    <s v="   1396512"/>
    <s v="16-12809"/>
    <x v="22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 "/>
    <s v="160004K05S"/>
    <s v="                    "/>
    <s v="34X"/>
    <s v="MT1"/>
    <s v="NULL"/>
    <s v="NULL"/>
    <s v="U-K05SBOHLER-PF01"/>
    <s v="        12"/>
    <m/>
    <s v="NULL"/>
    <s v="0"/>
    <m/>
    <m/>
    <m/>
    <m/>
    <m/>
    <m/>
    <m/>
    <x v="199"/>
  </r>
  <r>
    <s v="INC-2016-025684"/>
    <s v="   1396515"/>
    <s v="16-12809"/>
    <x v="22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 "/>
    <s v="160004K05S"/>
    <s v="                    "/>
    <s v="23"/>
    <s v="CT1"/>
    <s v="NULL"/>
    <s v="NULL"/>
    <s v="U-K05SBOHLER-PF01"/>
    <s v="        12"/>
    <m/>
    <s v="NULL"/>
    <s v="0"/>
    <m/>
    <m/>
    <m/>
    <m/>
    <m/>
    <m/>
    <m/>
    <x v="199"/>
  </r>
  <r>
    <s v="INC-2016-025685"/>
    <s v="   1396516"/>
    <s v="16-12809"/>
    <x v="22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 "/>
    <s v="160004K05S"/>
    <s v="                    "/>
    <s v="34X"/>
    <s v="CT1"/>
    <s v="NULL"/>
    <s v="NULL"/>
    <s v="U-K05SBOHLER-PF01"/>
    <s v="        12"/>
    <m/>
    <s v="NULL"/>
    <s v="0"/>
    <m/>
    <m/>
    <m/>
    <m/>
    <m/>
    <m/>
    <m/>
    <x v="199"/>
  </r>
  <r>
    <s v="INC-2016-025686"/>
    <s v="   1396535"/>
    <s v="16-12809"/>
    <x v="22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25"/>
    <x v="8"/>
    <m/>
    <m/>
    <m/>
    <m/>
    <s v=" "/>
    <s v="160004K05S"/>
    <s v="                    "/>
    <s v="11"/>
    <s v="PL1"/>
    <s v="NULL"/>
    <s v="NULL"/>
    <s v="U-K05SBOHLER-PF01"/>
    <s v="        12"/>
    <m/>
    <s v="NULL"/>
    <s v="0"/>
    <m/>
    <m/>
    <m/>
    <m/>
    <m/>
    <m/>
    <m/>
    <x v="199"/>
  </r>
  <r>
    <s v="INC-2016-025805"/>
    <s v="   1397457"/>
    <s v="16-12142"/>
    <x v="229"/>
    <m/>
    <m/>
    <s v="NULL"/>
    <m/>
    <s v="A"/>
    <s v="Approuvé"/>
    <s v="T6F"/>
    <s v="UKAD"/>
    <s v="B"/>
    <x v="0"/>
    <s v="A4d"/>
    <s v="8"/>
    <s v="7.00"/>
    <s v="8"/>
    <s v="7.00"/>
    <s v="&gt;=8.0"/>
    <s v="          "/>
    <s v="NULL"/>
    <s v="NULL"/>
    <s v=" "/>
    <s v="NULL"/>
    <x v="0"/>
    <m/>
    <m/>
    <m/>
    <x v="26"/>
    <x v="0"/>
    <m/>
    <m/>
    <m/>
    <m/>
    <s v=" "/>
    <s v="150206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0"/>
  </r>
  <r>
    <s v="INC-2016-025810"/>
    <s v="   1389440"/>
    <s v="16-12431"/>
    <x v="230"/>
    <m/>
    <m/>
    <s v="NULL"/>
    <m/>
    <s v="A"/>
    <s v="Approuvé"/>
    <s v="T6F"/>
    <s v="UKAD"/>
    <s v="B"/>
    <x v="0"/>
    <s v="Z"/>
    <s v="15"/>
    <s v="13.00"/>
    <s v="15"/>
    <s v="13.00"/>
    <s v="&gt;=15.0"/>
    <s v="          "/>
    <s v="NULL"/>
    <s v="NULL"/>
    <s v=" "/>
    <s v="NULL"/>
    <x v="0"/>
    <m/>
    <m/>
    <m/>
    <x v="26"/>
    <x v="0"/>
    <m/>
    <m/>
    <m/>
    <m/>
    <s v="NULL"/>
    <s v="150197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0"/>
  </r>
  <r>
    <s v="INC-2016-025811"/>
    <s v="   1389440"/>
    <s v="16-12431"/>
    <x v="23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197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0"/>
  </r>
  <r>
    <s v="INC-2016-025839"/>
    <s v="   1395963"/>
    <s v="16-12791"/>
    <x v="23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 "/>
    <s v="150216K05S"/>
    <s v="                    "/>
    <s v="111"/>
    <s v="TPL1"/>
    <s v="NULL"/>
    <s v="NULL"/>
    <s v="U-K05SPASMX-PF01"/>
    <s v="         4"/>
    <m/>
    <s v="NULL"/>
    <s v="0"/>
    <m/>
    <m/>
    <m/>
    <m/>
    <m/>
    <m/>
    <m/>
    <x v="200"/>
  </r>
  <r>
    <s v="INC-2016-025840"/>
    <s v="   1395964"/>
    <s v="16-12791"/>
    <x v="23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 "/>
    <s v="150216K05S"/>
    <s v="                    "/>
    <s v="221"/>
    <s v="XML1"/>
    <s v="NULL"/>
    <s v="NULL"/>
    <s v="U-K05SPASMX-PF01"/>
    <s v="         4"/>
    <m/>
    <s v="NULL"/>
    <s v="0"/>
    <m/>
    <m/>
    <m/>
    <m/>
    <m/>
    <m/>
    <m/>
    <x v="200"/>
  </r>
  <r>
    <s v="INC-2016-025841"/>
    <s v="   1395966"/>
    <s v="16-12791"/>
    <x v="23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 "/>
    <s v="150216K05S"/>
    <s v="                    "/>
    <s v="111"/>
    <s v="TML1"/>
    <s v="NULL"/>
    <s v="NULL"/>
    <s v="U-K05SPASMX-PF01"/>
    <s v="         4"/>
    <m/>
    <s v="NULL"/>
    <s v="0"/>
    <m/>
    <m/>
    <m/>
    <m/>
    <m/>
    <m/>
    <m/>
    <x v="200"/>
  </r>
  <r>
    <s v="INC-2016-025842"/>
    <s v="   1395967"/>
    <s v="16-12791"/>
    <x v="23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 "/>
    <s v="150216K05S"/>
    <s v="                    "/>
    <s v="221"/>
    <s v="XCL1"/>
    <s v="NULL"/>
    <s v="NULL"/>
    <s v="U-K05SPASMX-PF01"/>
    <s v="         4"/>
    <m/>
    <s v="NULL"/>
    <s v="0"/>
    <m/>
    <m/>
    <m/>
    <m/>
    <m/>
    <m/>
    <m/>
    <x v="200"/>
  </r>
  <r>
    <s v="INC-2016-025843"/>
    <s v="   1395972"/>
    <s v="16-12791"/>
    <x v="23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 "/>
    <s v="150216K05S"/>
    <s v="                    "/>
    <s v="111"/>
    <s v="TPT1"/>
    <s v="NULL"/>
    <s v="NULL"/>
    <s v="U-K05SPASMX-PF01"/>
    <s v="         4"/>
    <m/>
    <s v="NULL"/>
    <s v="0"/>
    <m/>
    <m/>
    <m/>
    <m/>
    <m/>
    <m/>
    <m/>
    <x v="200"/>
  </r>
  <r>
    <s v="INC-2016-025868"/>
    <s v="   1396432"/>
    <s v="16-12803"/>
    <x v="23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30K05B"/>
    <s v="                    "/>
    <s v="11"/>
    <s v="TPT1"/>
    <s v="NULL"/>
    <s v="NULL"/>
    <s v="U-K05SPABETA-PF01"/>
    <s v="        10"/>
    <m/>
    <s v="NULL"/>
    <s v="0"/>
    <m/>
    <m/>
    <m/>
    <m/>
    <m/>
    <m/>
    <m/>
    <x v="200"/>
  </r>
  <r>
    <s v="INC-2016-025923"/>
    <s v="   1397599"/>
    <s v="16-12876"/>
    <x v="20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NULL"/>
    <s v="150215K05S"/>
    <s v="                    "/>
    <s v="322X"/>
    <s v="PPL1"/>
    <s v="NULL"/>
    <s v="NULL"/>
    <s v="U-K05SPASMX-PF01"/>
    <s v="         4"/>
    <m/>
    <s v="NULL"/>
    <s v="0"/>
    <m/>
    <m/>
    <m/>
    <m/>
    <m/>
    <m/>
    <m/>
    <x v="200"/>
  </r>
  <r>
    <s v="INC-2016-025924"/>
    <s v="   1397608"/>
    <s v="16-12876"/>
    <x v="20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NULL"/>
    <s v="150215K05S"/>
    <s v="                    "/>
    <s v="322X"/>
    <s v="PPT1"/>
    <s v="NULL"/>
    <s v="NULL"/>
    <s v="U-K05SPASMX-PF01"/>
    <s v="         4"/>
    <m/>
    <s v="NULL"/>
    <s v="0"/>
    <m/>
    <m/>
    <m/>
    <m/>
    <m/>
    <m/>
    <m/>
    <x v="200"/>
  </r>
  <r>
    <s v="INC-2016-025925"/>
    <s v="   1397611"/>
    <s v="16-12876"/>
    <x v="20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NULL"/>
    <s v="150215K05S"/>
    <s v="                    "/>
    <s v="322X"/>
    <s v="PMT1"/>
    <s v="NULL"/>
    <s v="NULL"/>
    <s v="U-K05SPASMX-PF01"/>
    <s v="         4"/>
    <m/>
    <s v="NULL"/>
    <s v="0"/>
    <m/>
    <m/>
    <m/>
    <m/>
    <m/>
    <m/>
    <m/>
    <x v="200"/>
  </r>
  <r>
    <s v="INC-2016-025926"/>
    <s v="   1397604"/>
    <s v="16-12876"/>
    <x v="20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0"/>
    <x v="0"/>
    <m/>
    <m/>
    <m/>
    <m/>
    <s v="NULL"/>
    <s v="150215K05S"/>
    <s v="                    "/>
    <s v="221"/>
    <s v="XPT1"/>
    <s v="NULL"/>
    <s v="NULL"/>
    <s v="U-K05SPASMX-PF01"/>
    <s v="         4"/>
    <m/>
    <s v="NULL"/>
    <s v="0"/>
    <m/>
    <m/>
    <m/>
    <m/>
    <m/>
    <m/>
    <m/>
    <x v="200"/>
  </r>
  <r>
    <s v="INC-2016-026173"/>
    <s v="   1403226"/>
    <s v="16-13206"/>
    <x v="2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27K05B"/>
    <s v="                    "/>
    <s v="11"/>
    <s v="TPT1"/>
    <s v="NULL"/>
    <s v="NULL"/>
    <s v="U-K05SPABETA-PF01"/>
    <s v="        10"/>
    <m/>
    <s v="NULL"/>
    <s v="0"/>
    <m/>
    <m/>
    <m/>
    <m/>
    <m/>
    <m/>
    <m/>
    <x v="201"/>
  </r>
  <r>
    <s v="INC-2016-026202"/>
    <s v="   1399130"/>
    <s v="16-12954"/>
    <x v="234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x v="26"/>
    <x v="0"/>
    <m/>
    <m/>
    <m/>
    <m/>
    <s v="NULL"/>
    <s v="150289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1"/>
  </r>
  <r>
    <s v="INC-2016-026210"/>
    <s v="   1399130"/>
    <s v="16-12954"/>
    <x v="23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289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1"/>
  </r>
  <r>
    <s v="INC-2016-026213"/>
    <s v="   1402155"/>
    <s v="16-12545"/>
    <x v="2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50218K05S"/>
    <s v="                    "/>
    <s v="1"/>
    <s v="TPL1"/>
    <s v="NULL"/>
    <s v="NULL"/>
    <s v="U-K05SPA-PF01"/>
    <s v="        14"/>
    <m/>
    <s v="NULL"/>
    <s v="0"/>
    <m/>
    <m/>
    <m/>
    <m/>
    <m/>
    <m/>
    <m/>
    <x v="201"/>
  </r>
  <r>
    <s v="INC-2016-026214"/>
    <s v="   1402156"/>
    <s v="16-12545"/>
    <x v="2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50218K05S"/>
    <s v="                    "/>
    <s v="1"/>
    <s v="TPT1"/>
    <s v="NULL"/>
    <s v="NULL"/>
    <s v="U-K05SPA-PF01"/>
    <s v="        14"/>
    <m/>
    <s v="NULL"/>
    <s v="0"/>
    <m/>
    <m/>
    <m/>
    <m/>
    <m/>
    <m/>
    <m/>
    <x v="201"/>
  </r>
  <r>
    <s v="INC-2016-026215"/>
    <s v="   1402159"/>
    <s v="16-12545"/>
    <x v="2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50218K05S"/>
    <s v="                    "/>
    <s v="3x"/>
    <s v="PPL1"/>
    <s v="NULL"/>
    <s v="NULL"/>
    <s v="U-K05SPA-PF01"/>
    <s v="        14"/>
    <m/>
    <s v="NULL"/>
    <s v="0"/>
    <m/>
    <m/>
    <m/>
    <m/>
    <m/>
    <m/>
    <m/>
    <x v="201"/>
  </r>
  <r>
    <s v="INC-2016-026216"/>
    <s v="   1402160"/>
    <s v="16-12545"/>
    <x v="23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50218K05S"/>
    <s v="                    "/>
    <s v="3x"/>
    <s v="PPT1"/>
    <s v="NULL"/>
    <s v="NULL"/>
    <s v="U-K05SPA-PF01"/>
    <s v="        14"/>
    <m/>
    <s v="NULL"/>
    <s v="0"/>
    <m/>
    <m/>
    <m/>
    <m/>
    <m/>
    <m/>
    <m/>
    <x v="201"/>
  </r>
  <r>
    <s v="INC-2016-026218"/>
    <s v="   1400768"/>
    <s v="16-13051"/>
    <x v="236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x v="33"/>
    <x v="0"/>
    <m/>
    <m/>
    <m/>
    <m/>
    <s v="NULL"/>
    <s v="160039K05B"/>
    <s v="                    "/>
    <s v="11"/>
    <s v="MR1"/>
    <s v="NULL"/>
    <s v="NULL"/>
    <s v="MSOL-TA6VK05B"/>
    <s v="         3"/>
    <m/>
    <s v="NULL"/>
    <s v="0"/>
    <m/>
    <m/>
    <m/>
    <m/>
    <m/>
    <m/>
    <m/>
    <x v="202"/>
  </r>
  <r>
    <s v="INC-2016-026323"/>
    <s v="   1401829"/>
    <s v="16-12691"/>
    <x v="2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38K05S"/>
    <s v="                    "/>
    <s v="1"/>
    <s v="TPT1"/>
    <s v="NULL"/>
    <s v="NULL"/>
    <s v="U-K05SPA-PF01"/>
    <s v="        14"/>
    <m/>
    <s v="NULL"/>
    <s v="0"/>
    <m/>
    <m/>
    <m/>
    <m/>
    <m/>
    <m/>
    <m/>
    <x v="202"/>
  </r>
  <r>
    <s v="INC-2016-026338"/>
    <s v="   1402131"/>
    <s v="16-12287"/>
    <x v="2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34K05S"/>
    <s v="                    "/>
    <s v="1"/>
    <s v="TPT1"/>
    <s v="NULL"/>
    <s v="NULL"/>
    <s v="U-K05SPA-PF01"/>
    <s v="        14"/>
    <m/>
    <s v="NULL"/>
    <s v="0"/>
    <m/>
    <m/>
    <m/>
    <m/>
    <m/>
    <m/>
    <m/>
    <x v="202"/>
  </r>
  <r>
    <s v="INC-2016-026787"/>
    <s v="   1389711"/>
    <s v="16-12441"/>
    <x v="2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32K05B"/>
    <s v="                    "/>
    <s v="11"/>
    <s v="CT1"/>
    <s v="NULL"/>
    <s v="NULL"/>
    <s v="U-K05SPABETA-PF01"/>
    <s v="         9"/>
    <m/>
    <s v="NULL"/>
    <s v="0"/>
    <m/>
    <m/>
    <m/>
    <m/>
    <m/>
    <m/>
    <m/>
    <x v="203"/>
  </r>
  <r>
    <s v="INC-2016-026867"/>
    <s v="   1408465"/>
    <s v="16-13472"/>
    <x v="239"/>
    <m/>
    <m/>
    <s v="NULL"/>
    <m/>
    <s v="A"/>
    <s v="Approuvé"/>
    <s v="C35"/>
    <s v="UKAD"/>
    <s v="B"/>
    <x v="2"/>
    <s v="V"/>
    <s v=" 4.00"/>
    <s v=" 3.99"/>
    <s v=" 4.00"/>
    <s v=" 3.99"/>
    <s v="4.00"/>
    <s v="4.40"/>
    <s v="NULL"/>
    <s v="NULL"/>
    <s v=" "/>
    <s v="NULL"/>
    <x v="0"/>
    <m/>
    <m/>
    <m/>
    <x v="33"/>
    <x v="0"/>
    <m/>
    <m/>
    <m/>
    <m/>
    <s v="NULL"/>
    <s v="160037K05B"/>
    <s v="                    "/>
    <s v="33X"/>
    <s v="MR1"/>
    <s v="NULL"/>
    <s v="NULL"/>
    <s v="MSOL-TA6VK05B"/>
    <s v="         3"/>
    <m/>
    <s v="NULL"/>
    <s v="0"/>
    <m/>
    <m/>
    <m/>
    <m/>
    <m/>
    <m/>
    <m/>
    <x v="203"/>
  </r>
  <r>
    <s v="INC-2016-026905"/>
    <s v="   1408431"/>
    <s v="16-13472"/>
    <x v="239"/>
    <m/>
    <m/>
    <s v="NULL"/>
    <m/>
    <s v="A"/>
    <s v="Approuvé"/>
    <s v="TYPE_B"/>
    <s v="UKAD"/>
    <s v="B"/>
    <x v="3"/>
    <s v="Norme"/>
    <s v=" "/>
    <s v=" "/>
    <m/>
    <m/>
    <s v="NULL"/>
    <s v="NULL"/>
    <s v="NULL"/>
    <s v="NULL"/>
    <s v="NULL"/>
    <s v="NULL"/>
    <x v="1"/>
    <m/>
    <m/>
    <m/>
    <x v="33"/>
    <x v="0"/>
    <m/>
    <m/>
    <m/>
    <m/>
    <s v="NULL"/>
    <s v="160037K05B"/>
    <s v="                    "/>
    <s v="22"/>
    <s v="XPL1"/>
    <s v="NULL"/>
    <s v="NULL"/>
    <s v="NULL"/>
    <s v="NULL"/>
    <m/>
    <s v="NULL"/>
    <s v="0"/>
    <m/>
    <m/>
    <m/>
    <m/>
    <m/>
    <m/>
    <m/>
    <x v="204"/>
  </r>
  <r>
    <s v="INC-2016-026906"/>
    <s v="   1408467"/>
    <s v="16-13472"/>
    <x v="23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7K05B"/>
    <s v="                    "/>
    <s v="33X"/>
    <s v="PPT1"/>
    <s v="NULL"/>
    <s v="NULL"/>
    <s v="U-K05SPABETA-PF01"/>
    <s v="        10"/>
    <m/>
    <s v="NULL"/>
    <s v="0"/>
    <m/>
    <m/>
    <m/>
    <m/>
    <m/>
    <m/>
    <m/>
    <x v="204"/>
  </r>
  <r>
    <s v="INC-2016-026907"/>
    <s v="   1408472"/>
    <s v="16-13472"/>
    <x v="23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7K05B"/>
    <s v="                    "/>
    <s v="11"/>
    <s v="TPT1"/>
    <s v="NULL"/>
    <s v="NULL"/>
    <s v="U-K05SPABETA-PF01"/>
    <s v="        10"/>
    <m/>
    <s v="NULL"/>
    <s v="0"/>
    <m/>
    <m/>
    <m/>
    <m/>
    <m/>
    <m/>
    <m/>
    <x v="204"/>
  </r>
  <r>
    <s v="INC-2016-026908"/>
    <s v="   1408477"/>
    <s v="16-13472"/>
    <x v="23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7K05B"/>
    <s v="                    "/>
    <s v="33X"/>
    <s v="PCL1"/>
    <s v="NULL"/>
    <s v="NULL"/>
    <s v="U-K05SPABETA-PF01"/>
    <s v="        10"/>
    <m/>
    <s v="NULL"/>
    <s v="0"/>
    <m/>
    <m/>
    <m/>
    <m/>
    <m/>
    <m/>
    <m/>
    <x v="204"/>
  </r>
  <r>
    <s v="INC-2016-026965"/>
    <s v="   1409577"/>
    <s v="16-13043"/>
    <x v="240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244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x v="204"/>
  </r>
  <r>
    <s v="INC-2016-026966"/>
    <s v="   1409574"/>
    <s v="16-12428"/>
    <x v="241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5022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x v="204"/>
  </r>
  <r>
    <s v="INC-2016-026967"/>
    <s v="   1409574"/>
    <s v="16-12428"/>
    <x v="241"/>
    <m/>
    <m/>
    <s v="NULL"/>
    <m/>
    <s v="A"/>
    <s v="Approuvé"/>
    <s v="PL"/>
    <s v="UKAD"/>
    <s v="B"/>
    <x v="4"/>
    <s v="Taille de Grain"/>
    <s v="0.2à1mm en peau prof10mm+0.5à2mm + isolés 2.5mm(4 grains)"/>
    <s v="0.2à1mm en peau prof10mm+0.5à2mm + isolés 2.5mm(4 grains)"/>
    <m/>
    <m/>
    <s v="          "/>
    <s v="          "/>
    <s v="NULL"/>
    <s v="NULL"/>
    <s v=" "/>
    <s v="NULL"/>
    <x v="1"/>
    <m/>
    <m/>
    <m/>
    <x v="26"/>
    <x v="0"/>
    <m/>
    <m/>
    <m/>
    <m/>
    <s v=" "/>
    <s v="15022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x v="204"/>
  </r>
  <r>
    <s v="INC-2016-026968"/>
    <s v="   1409520"/>
    <s v="16-12432"/>
    <x v="242"/>
    <m/>
    <m/>
    <s v="NULL"/>
    <m/>
    <s v="A"/>
    <s v="Approuvé"/>
    <s v="MACRO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 "/>
    <s v="150231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4"/>
  </r>
  <r>
    <s v="INC-2016-026969"/>
    <s v="   1409520"/>
    <s v="16-12432"/>
    <x v="242"/>
    <m/>
    <m/>
    <s v="NULL"/>
    <m/>
    <s v="A"/>
    <s v="Approuvé"/>
    <s v="MACRO"/>
    <s v="UKAD"/>
    <s v="B"/>
    <x v="4"/>
    <s v="Taille de Grain"/>
    <s v="0.5à2mm prof 80mm en peau+ 0.2à1mm au centre +isolés 2.5mm (4 grains)"/>
    <s v="0.5à2mm prof 80mm en peau+ 0.2à1mm au centre +isolés 2.5mm (4 grains)"/>
    <m/>
    <m/>
    <s v="          "/>
    <s v="          "/>
    <s v="NULL"/>
    <s v="NULL"/>
    <s v=" "/>
    <s v="NULL"/>
    <x v="1"/>
    <m/>
    <m/>
    <m/>
    <x v="26"/>
    <x v="0"/>
    <m/>
    <m/>
    <m/>
    <m/>
    <s v=" "/>
    <s v="150231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04"/>
  </r>
  <r>
    <s v="INC-2016-026973"/>
    <s v="   1409576"/>
    <s v="16-12954"/>
    <x v="234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28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x v="204"/>
  </r>
  <r>
    <s v="INC-2016-026974"/>
    <s v="   1409576"/>
    <s v="16-12954"/>
    <x v="234"/>
    <m/>
    <m/>
    <s v="NULL"/>
    <m/>
    <s v="A"/>
    <s v="Approuvé"/>
    <s v="PL"/>
    <s v="UKAD"/>
    <s v="B"/>
    <x v="4"/>
    <s v="Taille de Grain"/>
    <s v="0.2mm prof 40mm en peau+0.5à2mm+ isolés 2.5mm (3-4 grains)"/>
    <s v="0.2mm prof 40mm en peau+0.5à2mm+ isolés 2.5mm (3-4 grains)"/>
    <m/>
    <m/>
    <s v="          "/>
    <s v="          "/>
    <s v="NULL"/>
    <s v="NULL"/>
    <s v=" "/>
    <s v="NULL"/>
    <x v="1"/>
    <m/>
    <m/>
    <m/>
    <x v="26"/>
    <x v="0"/>
    <m/>
    <m/>
    <m/>
    <m/>
    <s v="NULL"/>
    <s v="15028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x v="204"/>
  </r>
  <r>
    <s v="INC-2016-027033"/>
    <s v="   1400741"/>
    <s v="16-13051"/>
    <x v="236"/>
    <m/>
    <m/>
    <s v="NULL"/>
    <m/>
    <s v="A"/>
    <s v="Approuvé"/>
    <s v="BLOC_A"/>
    <s v="UKAD"/>
    <s v="B"/>
    <x v="4"/>
    <s v="Taille de Grain"/>
    <s v="0.5 à 2 mm + rare 2.5 mm"/>
    <s v="0.5 à 2 mm + rare 2.5 mm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9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05"/>
  </r>
  <r>
    <s v="INC-2016-027034"/>
    <s v="   1400741"/>
    <s v="16-13051"/>
    <x v="236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39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05"/>
  </r>
  <r>
    <s v="INC-2016-027067"/>
    <s v="   1405655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22"/>
    <s v="XPL1"/>
    <s v="NULL"/>
    <s v="NULL"/>
    <s v="U-K05SPABETA-PF01"/>
    <s v="        10"/>
    <m/>
    <s v="NULL"/>
    <s v="0"/>
    <m/>
    <m/>
    <m/>
    <m/>
    <m/>
    <m/>
    <m/>
    <x v="205"/>
  </r>
  <r>
    <s v="INC-2016-027068"/>
    <s v="   1405661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22"/>
    <s v="XML1"/>
    <s v="NULL"/>
    <s v="NULL"/>
    <s v="U-K05SPABETA-PF01"/>
    <s v="        10"/>
    <m/>
    <s v="NULL"/>
    <s v="0"/>
    <m/>
    <m/>
    <m/>
    <m/>
    <m/>
    <m/>
    <m/>
    <x v="205"/>
  </r>
  <r>
    <s v="INC-2016-027069"/>
    <s v="   1405666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22"/>
    <s v="XCL1"/>
    <s v="NULL"/>
    <s v="NULL"/>
    <s v="U-K05SPABETA-PF01"/>
    <s v="        10"/>
    <m/>
    <s v="NULL"/>
    <s v="0"/>
    <m/>
    <m/>
    <m/>
    <m/>
    <m/>
    <m/>
    <m/>
    <x v="205"/>
  </r>
  <r>
    <s v="INC-2016-027070"/>
    <s v="   1405670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22"/>
    <s v="XPT1"/>
    <s v="NULL"/>
    <s v="NULL"/>
    <s v="U-K05SPABETA-PF01"/>
    <s v="        10"/>
    <m/>
    <s v="NULL"/>
    <s v="0"/>
    <m/>
    <m/>
    <m/>
    <m/>
    <m/>
    <m/>
    <m/>
    <x v="205"/>
  </r>
  <r>
    <s v="INC-2016-027071"/>
    <s v="   1405692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11"/>
    <s v="TML1"/>
    <s v="NULL"/>
    <s v="NULL"/>
    <s v="U-K05SPABETA-PF01"/>
    <s v="        10"/>
    <m/>
    <s v="NULL"/>
    <s v="0"/>
    <m/>
    <m/>
    <m/>
    <m/>
    <m/>
    <m/>
    <m/>
    <x v="205"/>
  </r>
  <r>
    <s v="INC-2016-027072"/>
    <s v="   1405690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11"/>
    <s v="TPL1"/>
    <s v="NULL"/>
    <s v="NULL"/>
    <s v="U-K05SPABETA-PF01"/>
    <s v="        10"/>
    <m/>
    <s v="NULL"/>
    <s v="0"/>
    <m/>
    <m/>
    <m/>
    <m/>
    <m/>
    <m/>
    <m/>
    <x v="205"/>
  </r>
  <r>
    <s v="INC-2016-027073"/>
    <s v="   1405696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11"/>
    <s v="TPT1"/>
    <s v="NULL"/>
    <s v="NULL"/>
    <s v="U-K05SPABETA-PF01"/>
    <s v="        10"/>
    <m/>
    <s v="NULL"/>
    <s v="0"/>
    <m/>
    <m/>
    <m/>
    <m/>
    <m/>
    <m/>
    <m/>
    <x v="205"/>
  </r>
  <r>
    <s v="INC-2016-027074"/>
    <s v="   1405699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33X"/>
    <s v="PML1"/>
    <s v="NULL"/>
    <s v="NULL"/>
    <s v="U-K05SPABETA-PF01"/>
    <s v="        10"/>
    <m/>
    <s v="NULL"/>
    <s v="0"/>
    <m/>
    <m/>
    <m/>
    <m/>
    <m/>
    <m/>
    <m/>
    <x v="205"/>
  </r>
  <r>
    <s v="INC-2016-027075"/>
    <s v="   1405701"/>
    <s v="16-13330"/>
    <x v="24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33X"/>
    <s v="PCL1"/>
    <s v="NULL"/>
    <s v="NULL"/>
    <s v="U-K05SPABETA-PF01"/>
    <s v="        10"/>
    <m/>
    <s v="NULL"/>
    <s v="0"/>
    <m/>
    <m/>
    <m/>
    <m/>
    <m/>
    <m/>
    <m/>
    <x v="205"/>
  </r>
  <r>
    <s v="INC-2016-027078"/>
    <s v="   1408267"/>
    <s v="16-13463"/>
    <x v="2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7"/>
    <x v="3"/>
    <m/>
    <m/>
    <m/>
    <m/>
    <s v="NULL"/>
    <s v="150210K05S"/>
    <s v="                    "/>
    <s v="21"/>
    <s v="XPL1"/>
    <s v="NULL"/>
    <s v="NULL"/>
    <s v="U-K05SPAQ-PF02"/>
    <s v="        14"/>
    <m/>
    <s v="NULL"/>
    <s v="0"/>
    <m/>
    <m/>
    <m/>
    <m/>
    <m/>
    <m/>
    <m/>
    <x v="205"/>
  </r>
  <r>
    <s v="INC-2016-027084"/>
    <s v="   1408276"/>
    <s v="16-13463"/>
    <x v="2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7"/>
    <x v="3"/>
    <m/>
    <m/>
    <m/>
    <m/>
    <s v="NULL"/>
    <s v="150210K05S"/>
    <s v="                    "/>
    <s v="21"/>
    <s v="XPT1"/>
    <s v="NULL"/>
    <s v="NULL"/>
    <s v="U-K05SPAQ-PF02"/>
    <s v="        14"/>
    <m/>
    <s v="NULL"/>
    <s v="0"/>
    <m/>
    <m/>
    <m/>
    <m/>
    <m/>
    <m/>
    <m/>
    <x v="205"/>
  </r>
  <r>
    <s v="INC-2016-027171"/>
    <s v="   1409455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23"/>
    <s v="PT1"/>
    <s v="NULL"/>
    <s v="NULL"/>
    <s v="U-K05SBOHLER-PF01"/>
    <s v="        14"/>
    <m/>
    <s v="NULL"/>
    <s v="0"/>
    <m/>
    <m/>
    <m/>
    <m/>
    <m/>
    <m/>
    <m/>
    <x v="206"/>
  </r>
  <r>
    <s v="INC-2016-027172"/>
    <s v="   1409456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34X"/>
    <s v="PT1"/>
    <s v="NULL"/>
    <s v="NULL"/>
    <s v="U-K05SBOHLER-PF01"/>
    <s v="        14"/>
    <m/>
    <s v="NULL"/>
    <s v="0"/>
    <m/>
    <m/>
    <m/>
    <m/>
    <m/>
    <m/>
    <m/>
    <x v="206"/>
  </r>
  <r>
    <s v="INC-2016-027173"/>
    <s v="   1409459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206"/>
  </r>
  <r>
    <s v="INC-2016-027174"/>
    <s v="   1409460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34X"/>
    <s v="MT1"/>
    <s v="NULL"/>
    <s v="NULL"/>
    <s v="U-K05SBOHLER-PF01"/>
    <s v="        14"/>
    <m/>
    <s v="NULL"/>
    <s v="0"/>
    <m/>
    <m/>
    <m/>
    <m/>
    <m/>
    <m/>
    <m/>
    <x v="206"/>
  </r>
  <r>
    <s v="INC-2016-027175"/>
    <s v="   1409463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206"/>
  </r>
  <r>
    <s v="INC-2016-027176"/>
    <s v="   1409464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34X"/>
    <s v="CT1"/>
    <s v="NULL"/>
    <s v="NULL"/>
    <s v="U-K05SBOHLER-PF01"/>
    <s v="        14"/>
    <m/>
    <s v="NULL"/>
    <s v="0"/>
    <m/>
    <m/>
    <m/>
    <m/>
    <m/>
    <m/>
    <m/>
    <x v="206"/>
  </r>
  <r>
    <s v="INC-2016-027177"/>
    <s v="   1409477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11"/>
    <s v="PL1"/>
    <s v="NULL"/>
    <s v="NULL"/>
    <s v="U-K05SBOHLER-PF01"/>
    <s v="        14"/>
    <m/>
    <s v="NULL"/>
    <s v="0"/>
    <m/>
    <m/>
    <m/>
    <m/>
    <m/>
    <m/>
    <m/>
    <x v="206"/>
  </r>
  <r>
    <s v="INC-2016-027178"/>
    <s v="   1409483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11"/>
    <s v="PT1"/>
    <s v="NULL"/>
    <s v="NULL"/>
    <s v="U-K05SBOHLER-PF01"/>
    <s v="        14"/>
    <m/>
    <s v="NULL"/>
    <s v="0"/>
    <m/>
    <m/>
    <m/>
    <m/>
    <m/>
    <m/>
    <m/>
    <x v="206"/>
  </r>
  <r>
    <s v="INC-2016-027179"/>
    <s v="   1409485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206"/>
  </r>
  <r>
    <s v="INC-2016-027180"/>
    <s v="   1409487"/>
    <s v="16-13527"/>
    <x v="24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009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206"/>
  </r>
  <r>
    <s v="INC-2016-027190"/>
    <s v="   1400572"/>
    <s v="16-13040"/>
    <x v="2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33K05B"/>
    <s v="                    "/>
    <s v="11"/>
    <s v="MT1"/>
    <s v="NULL"/>
    <s v="NULL"/>
    <s v="U-K05SPABETA-PF01"/>
    <s v="        10"/>
    <m/>
    <s v="NULL"/>
    <s v="0"/>
    <m/>
    <m/>
    <m/>
    <m/>
    <m/>
    <m/>
    <m/>
    <x v="206"/>
  </r>
  <r>
    <s v="INC-2016-027191"/>
    <s v="   1409427"/>
    <s v="16-13526"/>
    <x v="2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42K05S"/>
    <s v="                    "/>
    <s v="1"/>
    <s v="TPL1"/>
    <s v="NULL"/>
    <s v="NULL"/>
    <s v="U-K05SPAQ-PF02"/>
    <s v="        14"/>
    <m/>
    <s v="NULL"/>
    <s v="0"/>
    <m/>
    <m/>
    <m/>
    <m/>
    <m/>
    <m/>
    <m/>
    <x v="206"/>
  </r>
  <r>
    <s v="INC-2016-027192"/>
    <s v="   1400568"/>
    <s v="16-13040"/>
    <x v="246"/>
    <m/>
    <m/>
    <s v="NULL"/>
    <m/>
    <s v="A"/>
    <s v="Approuvé"/>
    <s v="BLOC_A"/>
    <s v="UKAD"/>
    <s v="B"/>
    <x v="4"/>
    <s v="Taille de Grain"/>
    <s v="0.5 à 2 mm + rare 2.5 mm"/>
    <s v="0.5 à 2 mm + rare 2.5 mm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3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06"/>
  </r>
  <r>
    <s v="INC-2016-027196"/>
    <s v="   1409433"/>
    <s v="16-13526"/>
    <x v="2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42K05S"/>
    <s v="                    "/>
    <s v="1"/>
    <s v="TPT1"/>
    <s v="NULL"/>
    <s v="NULL"/>
    <s v="U-K05SPAQ-PF02"/>
    <s v="        14"/>
    <m/>
    <s v="NULL"/>
    <s v="0"/>
    <m/>
    <m/>
    <m/>
    <m/>
    <m/>
    <m/>
    <m/>
    <x v="206"/>
  </r>
  <r>
    <s v="INC-2016-027199"/>
    <s v="   1409434"/>
    <s v="16-13526"/>
    <x v="2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42K05S"/>
    <s v="                    "/>
    <s v="3X"/>
    <s v="PPT1"/>
    <s v="NULL"/>
    <s v="NULL"/>
    <s v="U-K05SPAQ-PF02"/>
    <s v="        14"/>
    <m/>
    <s v="NULL"/>
    <s v="0"/>
    <m/>
    <m/>
    <m/>
    <m/>
    <m/>
    <m/>
    <m/>
    <x v="206"/>
  </r>
  <r>
    <s v="INC-2016-027281"/>
    <s v="   1405659"/>
    <s v="16-13330"/>
    <x v="243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38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06"/>
  </r>
  <r>
    <s v="INC-2016-027282"/>
    <s v="   1405659"/>
    <s v="16-13330"/>
    <x v="243"/>
    <m/>
    <m/>
    <s v="NULL"/>
    <m/>
    <s v="A"/>
    <s v="Approuvé"/>
    <s v="BLOC_A"/>
    <s v="UKAD"/>
    <s v="B"/>
    <x v="4"/>
    <s v="Taille de Grain"/>
    <s v="0.5 à 2 mm + qlq 2.5 mm"/>
    <s v="0.5 à 2 mm + qlq 2.5 mm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38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06"/>
  </r>
  <r>
    <s v="INC-2016-027376"/>
    <s v="   1403193"/>
    <s v="16-13206"/>
    <x v="2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27K05B"/>
    <s v="                    "/>
    <s v="11"/>
    <s v="MT1"/>
    <s v="NULL"/>
    <s v="NULL"/>
    <s v="U-K05SPABETA-PF01"/>
    <s v="        10"/>
    <m/>
    <s v="NULL"/>
    <s v="0"/>
    <m/>
    <m/>
    <m/>
    <m/>
    <m/>
    <m/>
    <m/>
    <x v="207"/>
  </r>
  <r>
    <s v="INC-2016-027377"/>
    <s v="   1403198"/>
    <s v="16-13206"/>
    <x v="2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27K05B"/>
    <s v="                    "/>
    <s v="11"/>
    <s v="CT1"/>
    <s v="NULL"/>
    <s v="NULL"/>
    <s v="U-K05SPABETA-PF01"/>
    <s v="        10"/>
    <m/>
    <s v="NULL"/>
    <s v="0"/>
    <m/>
    <m/>
    <m/>
    <m/>
    <m/>
    <m/>
    <m/>
    <x v="207"/>
  </r>
  <r>
    <s v="INC-2016-027379"/>
    <s v="   1403189"/>
    <s v="16-13206"/>
    <x v="233"/>
    <m/>
    <m/>
    <s v="NULL"/>
    <m/>
    <s v="A"/>
    <s v="Approuvé"/>
    <s v="BLOC_A"/>
    <s v="UKAD"/>
    <s v="B"/>
    <x v="4"/>
    <s v="Taille de Grain"/>
    <s v="0.5à2mm+TR 2.5mm au centre+1grain 3mm"/>
    <s v="0.5à2mm+TR 2.5mm au centre+1grain 3mm"/>
    <m/>
    <m/>
    <s v="          "/>
    <s v="          "/>
    <s v="NULL"/>
    <s v="NULL"/>
    <s v=" "/>
    <s v="NULL"/>
    <x v="1"/>
    <m/>
    <m/>
    <m/>
    <x v="33"/>
    <x v="0"/>
    <m/>
    <m/>
    <m/>
    <m/>
    <s v=" "/>
    <s v="160027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07"/>
  </r>
  <r>
    <s v="INC-2016-027752"/>
    <s v="   1405668"/>
    <s v="16-13330"/>
    <x v="2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38K05B"/>
    <s v="                    "/>
    <s v="11"/>
    <s v="CT1"/>
    <s v="NULL"/>
    <s v="NULL"/>
    <s v="U-K05SPABETA-PF01"/>
    <s v="        10"/>
    <m/>
    <s v="NULL"/>
    <s v="0"/>
    <m/>
    <m/>
    <m/>
    <m/>
    <m/>
    <m/>
    <m/>
    <x v="208"/>
  </r>
  <r>
    <s v="INC-2016-027790"/>
    <s v="   1413700"/>
    <s v="16-13780"/>
    <x v="2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47K05S"/>
    <s v="                    "/>
    <s v="2"/>
    <s v="XCL1"/>
    <s v="NULL"/>
    <s v="NULL"/>
    <s v="U-K05SPAQ-PF02"/>
    <s v="        14"/>
    <m/>
    <s v="NULL"/>
    <s v="0"/>
    <m/>
    <m/>
    <m/>
    <m/>
    <m/>
    <m/>
    <m/>
    <x v="208"/>
  </r>
  <r>
    <s v="INC-2016-027791"/>
    <s v="   1413706"/>
    <s v="16-13780"/>
    <x v="2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47K05S"/>
    <s v="                    "/>
    <s v="2"/>
    <s v="XPL1"/>
    <s v="NULL"/>
    <s v="NULL"/>
    <s v="U-K05SPAQ-PF02"/>
    <s v="        14"/>
    <m/>
    <s v="NULL"/>
    <s v="0"/>
    <m/>
    <m/>
    <m/>
    <m/>
    <m/>
    <m/>
    <m/>
    <x v="208"/>
  </r>
  <r>
    <s v="INC-2016-027792"/>
    <s v="   1413709"/>
    <s v="16-13780"/>
    <x v="2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47K05S"/>
    <s v="                    "/>
    <s v="2"/>
    <s v="XCT1"/>
    <s v="NULL"/>
    <s v="NULL"/>
    <s v="U-K05SPAQ-PF02"/>
    <s v="        14"/>
    <m/>
    <s v="NULL"/>
    <s v="0"/>
    <m/>
    <m/>
    <m/>
    <m/>
    <m/>
    <m/>
    <m/>
    <x v="208"/>
  </r>
  <r>
    <s v="INC-2016-027793"/>
    <s v="   1413715"/>
    <s v="16-13780"/>
    <x v="24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47K05S"/>
    <s v="                    "/>
    <s v="2"/>
    <s v="XPT1"/>
    <s v="NULL"/>
    <s v="NULL"/>
    <s v="U-K05SPAQ-PF02"/>
    <s v="        14"/>
    <m/>
    <s v="NULL"/>
    <s v="0"/>
    <m/>
    <m/>
    <m/>
    <m/>
    <m/>
    <m/>
    <m/>
    <x v="208"/>
  </r>
  <r>
    <s v="INC-2016-028122"/>
    <s v="   1413799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322X"/>
    <s v="ML1"/>
    <s v="NULL"/>
    <s v="NULL"/>
    <s v="U-K05SBOHLER-PF01"/>
    <s v="        14"/>
    <m/>
    <s v="NULL"/>
    <s v="0"/>
    <m/>
    <m/>
    <m/>
    <m/>
    <m/>
    <m/>
    <m/>
    <x v="209"/>
  </r>
  <r>
    <s v="INC-2016-028123"/>
    <s v="   1413805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322X"/>
    <s v="PT1"/>
    <s v="NULL"/>
    <s v="NULL"/>
    <s v="U-K05SBOHLER-PF01"/>
    <s v="        14"/>
    <m/>
    <s v="NULL"/>
    <s v="0"/>
    <m/>
    <m/>
    <m/>
    <m/>
    <m/>
    <m/>
    <m/>
    <x v="209"/>
  </r>
  <r>
    <s v="INC-2016-028125"/>
    <s v="   1413808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322X"/>
    <s v="MT1"/>
    <s v="NULL"/>
    <s v="NULL"/>
    <s v="U-K05SBOHLER-PF01"/>
    <s v="        14"/>
    <m/>
    <s v="NULL"/>
    <s v="0"/>
    <m/>
    <m/>
    <m/>
    <m/>
    <m/>
    <m/>
    <m/>
    <x v="209"/>
  </r>
  <r>
    <s v="INC-2016-028127"/>
    <s v="   1413811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322X"/>
    <s v="CT1"/>
    <s v="NULL"/>
    <s v="NULL"/>
    <s v="U-K05SBOHLER-PF01"/>
    <s v="        14"/>
    <m/>
    <s v="NULL"/>
    <s v="0"/>
    <m/>
    <m/>
    <m/>
    <m/>
    <m/>
    <m/>
    <m/>
    <x v="209"/>
  </r>
  <r>
    <s v="INC-2016-028128"/>
    <s v="   1413830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212"/>
    <s v="PT1"/>
    <s v="NULL"/>
    <s v="NULL"/>
    <s v="U-K05SBOHLER-PF01"/>
    <s v="        14"/>
    <m/>
    <s v="NULL"/>
    <s v="0"/>
    <m/>
    <m/>
    <m/>
    <m/>
    <m/>
    <m/>
    <m/>
    <x v="209"/>
  </r>
  <r>
    <s v="INC-2016-028129"/>
    <s v="   1413832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212"/>
    <s v="MT1"/>
    <s v="NULL"/>
    <s v="NULL"/>
    <s v="U-K05SBOHLER-PF01"/>
    <s v="        14"/>
    <m/>
    <s v="NULL"/>
    <s v="0"/>
    <m/>
    <m/>
    <m/>
    <m/>
    <m/>
    <m/>
    <m/>
    <x v="209"/>
  </r>
  <r>
    <s v="INC-2016-028130"/>
    <s v="   1413834"/>
    <s v="16-13782"/>
    <x v="24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9"/>
    <x v="0"/>
    <m/>
    <m/>
    <m/>
    <m/>
    <s v="NULL"/>
    <s v="140145K05S"/>
    <s v="                    "/>
    <s v="212"/>
    <s v="CT1"/>
    <s v="NULL"/>
    <s v="NULL"/>
    <s v="U-K05SBOHLER-PF01"/>
    <s v="        14"/>
    <m/>
    <s v="NULL"/>
    <s v="0"/>
    <m/>
    <m/>
    <m/>
    <m/>
    <m/>
    <m/>
    <m/>
    <x v="209"/>
  </r>
  <r>
    <s v="INC-2016-028150"/>
    <s v="   1413747"/>
    <s v="16-13781"/>
    <x v="25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0"/>
    <x v="8"/>
    <m/>
    <m/>
    <m/>
    <m/>
    <s v="NULL"/>
    <s v="150022K05B"/>
    <s v="                    "/>
    <s v="252X"/>
    <s v="PL1"/>
    <s v="NULL"/>
    <s v="NULL"/>
    <s v="U-K05SBOHLER-PF01"/>
    <s v="        14"/>
    <m/>
    <s v="NULL"/>
    <s v="0"/>
    <m/>
    <m/>
    <m/>
    <m/>
    <m/>
    <m/>
    <m/>
    <x v="209"/>
  </r>
  <r>
    <s v="INC-2016-028151"/>
    <s v="   1413757"/>
    <s v="16-13781"/>
    <x v="25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0"/>
    <x v="8"/>
    <m/>
    <m/>
    <m/>
    <m/>
    <s v="NULL"/>
    <s v="150022K05B"/>
    <s v="                    "/>
    <s v="252X"/>
    <s v="PT1"/>
    <s v="NULL"/>
    <s v="NULL"/>
    <s v="U-K05SBOHLER-PF01"/>
    <s v="        14"/>
    <m/>
    <s v="NULL"/>
    <s v="0"/>
    <m/>
    <m/>
    <m/>
    <m/>
    <m/>
    <m/>
    <m/>
    <x v="209"/>
  </r>
  <r>
    <s v="INC-2016-028152"/>
    <s v="   1413760"/>
    <s v="16-13781"/>
    <x v="25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0"/>
    <x v="8"/>
    <m/>
    <m/>
    <m/>
    <m/>
    <s v="NULL"/>
    <s v="150022K05B"/>
    <s v="                    "/>
    <s v="252X"/>
    <s v="MT1"/>
    <s v="NULL"/>
    <s v="NULL"/>
    <s v="U-K05SBOHLER-PF01"/>
    <s v="        14"/>
    <m/>
    <s v="NULL"/>
    <s v="0"/>
    <m/>
    <m/>
    <m/>
    <m/>
    <m/>
    <m/>
    <m/>
    <x v="209"/>
  </r>
  <r>
    <s v="INC-2016-028464"/>
    <s v="   1387114"/>
    <s v="16-12287"/>
    <x v="238"/>
    <m/>
    <m/>
    <s v="NULL"/>
    <m/>
    <s v="A"/>
    <s v="Approuvé"/>
    <s v="C35"/>
    <s v="UKAD"/>
    <s v="B"/>
    <x v="2"/>
    <s v="O2"/>
    <s v="0.160"/>
    <s v="0.154"/>
    <s v="0.160"/>
    <s v="0.154"/>
    <s v="0.16"/>
    <s v="0.20"/>
    <s v="NULL"/>
    <s v="NULL"/>
    <s v=" "/>
    <s v="NULL"/>
    <x v="0"/>
    <m/>
    <m/>
    <m/>
    <x v="6"/>
    <x v="0"/>
    <m/>
    <m/>
    <m/>
    <m/>
    <s v="NULL"/>
    <s v="150234K05S"/>
    <s v="                    "/>
    <s v="3X"/>
    <s v="MR1"/>
    <s v="NULL"/>
    <s v="NULL"/>
    <s v="MSOL-TA6VK05S"/>
    <s v="        14"/>
    <m/>
    <s v="NULL"/>
    <s v="0"/>
    <m/>
    <m/>
    <m/>
    <m/>
    <m/>
    <m/>
    <m/>
    <x v="210"/>
  </r>
  <r>
    <s v="INC-2016-029190"/>
    <s v="   1421689"/>
    <s v="16-14227"/>
    <x v="2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67K05S"/>
    <s v="                    "/>
    <s v="11"/>
    <s v="TPL1"/>
    <s v="NULL"/>
    <s v="NULL"/>
    <s v="U-K05S_BOLOGNE-PF01"/>
    <s v="         7"/>
    <m/>
    <s v="NULL"/>
    <s v="0"/>
    <m/>
    <m/>
    <m/>
    <m/>
    <m/>
    <m/>
    <m/>
    <x v="211"/>
  </r>
  <r>
    <s v="INC-2016-029192"/>
    <s v="   1421696"/>
    <s v="16-14227"/>
    <x v="2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67K05S"/>
    <s v="                    "/>
    <s v="21"/>
    <s v="XPL1"/>
    <s v="NULL"/>
    <s v="NULL"/>
    <s v="U-K05S_BOLOGNE-PF01"/>
    <s v="         7"/>
    <m/>
    <s v="NULL"/>
    <s v="0"/>
    <m/>
    <m/>
    <m/>
    <m/>
    <m/>
    <m/>
    <m/>
    <x v="211"/>
  </r>
  <r>
    <s v="INC-2016-029193"/>
    <s v="   1421692"/>
    <s v="16-14227"/>
    <x v="2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67K05S"/>
    <s v="                    "/>
    <s v="11"/>
    <s v="TPT1"/>
    <s v="NULL"/>
    <s v="NULL"/>
    <s v="U-K05S_BOLOGNE-PF01"/>
    <s v="         7"/>
    <m/>
    <s v="NULL"/>
    <s v="0"/>
    <m/>
    <m/>
    <m/>
    <m/>
    <m/>
    <m/>
    <m/>
    <x v="211"/>
  </r>
  <r>
    <s v="INC-2016-029194"/>
    <s v="   1421697"/>
    <s v="16-14227"/>
    <x v="2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67K05S"/>
    <s v="                    "/>
    <s v="21"/>
    <s v="XML1"/>
    <s v="NULL"/>
    <s v="NULL"/>
    <s v="U-K05S_BOLOGNE-PF01"/>
    <s v="         7"/>
    <m/>
    <s v="NULL"/>
    <s v="0"/>
    <m/>
    <m/>
    <m/>
    <m/>
    <m/>
    <m/>
    <m/>
    <x v="211"/>
  </r>
  <r>
    <s v="INC-2016-029195"/>
    <s v="   1421698"/>
    <s v="16-14227"/>
    <x v="2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67K05S"/>
    <s v="                    "/>
    <s v="21"/>
    <s v="XCL1"/>
    <s v="NULL"/>
    <s v="NULL"/>
    <s v="U-K05S_BOLOGNE-PF01"/>
    <s v="         7"/>
    <m/>
    <s v="NULL"/>
    <s v="0"/>
    <m/>
    <m/>
    <m/>
    <m/>
    <m/>
    <m/>
    <m/>
    <x v="211"/>
  </r>
  <r>
    <s v="INC-2016-029196"/>
    <s v="   1421714"/>
    <s v="16-14227"/>
    <x v="2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50267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x v="211"/>
  </r>
  <r>
    <s v="INC-2016-029197"/>
    <s v="   1421395"/>
    <s v="16-14207"/>
    <x v="2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60018K05S"/>
    <s v="                    "/>
    <s v="21"/>
    <s v="XML1"/>
    <s v="NULL"/>
    <s v="NULL"/>
    <s v="U-K05SPA-PF01"/>
    <s v="        14"/>
    <m/>
    <s v="NULL"/>
    <s v="0"/>
    <m/>
    <m/>
    <m/>
    <m/>
    <m/>
    <m/>
    <m/>
    <x v="211"/>
  </r>
  <r>
    <s v="INC-2016-029198"/>
    <s v="   1421397"/>
    <s v="16-14207"/>
    <x v="2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60018K05S"/>
    <s v="                    "/>
    <s v="11"/>
    <s v="TPL1"/>
    <s v="NULL"/>
    <s v="NULL"/>
    <s v="U-K05SPA-PF01"/>
    <s v="        14"/>
    <m/>
    <s v="NULL"/>
    <s v="0"/>
    <m/>
    <m/>
    <m/>
    <m/>
    <m/>
    <m/>
    <m/>
    <x v="211"/>
  </r>
  <r>
    <s v="INC-2016-029199"/>
    <s v="   1421399"/>
    <s v="16-14207"/>
    <x v="2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60018K05S"/>
    <s v="                    "/>
    <s v="23X"/>
    <s v="PPL1"/>
    <s v="NULL"/>
    <s v="NULL"/>
    <s v="U-K05SPA-PF01"/>
    <s v="        14"/>
    <m/>
    <s v="NULL"/>
    <s v="0"/>
    <m/>
    <m/>
    <m/>
    <m/>
    <m/>
    <m/>
    <m/>
    <x v="211"/>
  </r>
  <r>
    <s v="INC-2016-029201"/>
    <s v="   1421407"/>
    <s v="16-14207"/>
    <x v="2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60018K05S"/>
    <s v="                    "/>
    <s v="21"/>
    <s v="XCT1"/>
    <s v="NULL"/>
    <s v="NULL"/>
    <s v="U-K05SPA-PF01"/>
    <s v="        14"/>
    <m/>
    <s v="NULL"/>
    <s v="0"/>
    <m/>
    <m/>
    <m/>
    <m/>
    <m/>
    <m/>
    <m/>
    <x v="211"/>
  </r>
  <r>
    <s v="INC-2016-029202"/>
    <s v="   1421408"/>
    <s v="16-14207"/>
    <x v="2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60018K05S"/>
    <s v="                    "/>
    <s v="23X"/>
    <s v="PPT1"/>
    <s v="NULL"/>
    <s v="NULL"/>
    <s v="U-K05SPA-PF01"/>
    <s v="        14"/>
    <m/>
    <s v="NULL"/>
    <s v="0"/>
    <m/>
    <m/>
    <m/>
    <m/>
    <m/>
    <m/>
    <m/>
    <x v="211"/>
  </r>
  <r>
    <s v="INC-2016-029380"/>
    <s v="   1424805"/>
    <s v="16-14058"/>
    <x v="253"/>
    <m/>
    <m/>
    <s v="NULL"/>
    <m/>
    <s v="A"/>
    <s v="Approuvé"/>
    <s v="T6F"/>
    <s v="UKAD"/>
    <s v="B"/>
    <x v="0"/>
    <s v="Rp0.2"/>
    <s v="830"/>
    <s v="830"/>
    <s v="830"/>
    <s v="820"/>
    <s v="&gt;=827"/>
    <s v="          "/>
    <s v="NULL"/>
    <s v="NULL"/>
    <s v=" "/>
    <s v="NULL"/>
    <x v="0"/>
    <m/>
    <m/>
    <m/>
    <x v="26"/>
    <x v="0"/>
    <m/>
    <m/>
    <m/>
    <m/>
    <s v="NULL"/>
    <s v="150250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12"/>
  </r>
  <r>
    <s v="INC-2016-029382"/>
    <s v="   1424173"/>
    <s v="16-14057"/>
    <x v="254"/>
    <m/>
    <m/>
    <s v="NULL"/>
    <m/>
    <s v="A"/>
    <s v="Approuvé"/>
    <s v="T6F"/>
    <s v="UKAD"/>
    <s v="B"/>
    <x v="0"/>
    <s v="Rm"/>
    <s v="902"/>
    <s v="902"/>
    <s v="902"/>
    <s v="898"/>
    <s v="900"/>
    <s v="1160"/>
    <s v="NULL"/>
    <s v="NULL"/>
    <s v=" "/>
    <s v="NULL"/>
    <x v="0"/>
    <m/>
    <m/>
    <m/>
    <x v="4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x v="212"/>
  </r>
  <r>
    <s v="INC-2016-029383"/>
    <s v="   1424173"/>
    <s v="16-14057"/>
    <x v="254"/>
    <m/>
    <m/>
    <s v="NULL"/>
    <m/>
    <s v="A"/>
    <s v="Approuvé"/>
    <s v="T6F"/>
    <s v="UKAD"/>
    <s v="B"/>
    <x v="0"/>
    <s v="Rp0.2"/>
    <s v="833"/>
    <s v="833"/>
    <s v="833"/>
    <s v="822"/>
    <s v="&gt;=830"/>
    <s v="          "/>
    <s v="NULL"/>
    <s v="NULL"/>
    <s v=" "/>
    <s v="NULL"/>
    <x v="0"/>
    <m/>
    <m/>
    <m/>
    <x v="4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x v="212"/>
  </r>
  <r>
    <s v="INC-2016-029384"/>
    <s v="   1424173"/>
    <s v="16-14057"/>
    <x v="254"/>
    <m/>
    <m/>
    <s v="NULL"/>
    <m/>
    <s v="A"/>
    <s v="Approuvé"/>
    <s v="T6F"/>
    <s v="UKAD"/>
    <s v="B"/>
    <x v="0"/>
    <s v="Z"/>
    <s v="26"/>
    <s v="26"/>
    <s v="26"/>
    <s v="23"/>
    <s v="&gt;=25"/>
    <s v="          "/>
    <s v="NULL"/>
    <s v="NULL"/>
    <s v=" "/>
    <s v="NULL"/>
    <x v="0"/>
    <m/>
    <m/>
    <m/>
    <x v="4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x v="212"/>
  </r>
  <r>
    <s v="INC-2016-029394"/>
    <s v="   1424173"/>
    <s v="16-14057"/>
    <x v="254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4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x v="212"/>
  </r>
  <r>
    <s v="INC-2016-029395"/>
    <s v="   1424805"/>
    <s v="16-14058"/>
    <x v="25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250K05S"/>
    <s v="                    "/>
    <s v="1"/>
    <s v="1"/>
    <s v="NULL"/>
    <s v="NULL"/>
    <s v="U-K05SPA_PLAT-PF01"/>
    <s v="         3"/>
    <m/>
    <s v="NULL"/>
    <s v="0"/>
    <m/>
    <m/>
    <m/>
    <m/>
    <m/>
    <m/>
    <m/>
    <x v="212"/>
  </r>
  <r>
    <s v="INC-2017-000095"/>
    <s v="   1425141"/>
    <s v="16-14058"/>
    <x v="253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50250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x v="213"/>
  </r>
  <r>
    <s v="INC-2017-000454"/>
    <s v="   1425478"/>
    <s v="16-14463"/>
    <x v="255"/>
    <m/>
    <m/>
    <s v="NULL"/>
    <m/>
    <s v="A"/>
    <s v="Approuvé"/>
    <s v="BLOC_A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50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14"/>
  </r>
  <r>
    <s v="INC-2017-000588"/>
    <s v="   1427091"/>
    <s v="16-14533"/>
    <x v="256"/>
    <m/>
    <m/>
    <s v="NULL"/>
    <m/>
    <s v="A"/>
    <s v="Approuvé"/>
    <s v="BLOC_A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44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15"/>
  </r>
  <r>
    <s v="INC-2017-000702"/>
    <s v="   1429720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1"/>
    <s v="TPL1"/>
    <s v="NULL"/>
    <s v="NULL"/>
    <s v="U-K05SPA-PF01"/>
    <s v="        14"/>
    <m/>
    <s v="NULL"/>
    <s v="0"/>
    <m/>
    <m/>
    <m/>
    <m/>
    <m/>
    <m/>
    <m/>
    <x v="216"/>
  </r>
  <r>
    <s v="INC-2017-000703"/>
    <s v="   1429723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1"/>
    <s v="TPT1"/>
    <s v="NULL"/>
    <s v="NULL"/>
    <s v="U-K05SPA-PF01"/>
    <s v="        14"/>
    <m/>
    <s v="NULL"/>
    <s v="0"/>
    <m/>
    <m/>
    <m/>
    <m/>
    <m/>
    <m/>
    <m/>
    <x v="216"/>
  </r>
  <r>
    <s v="INC-2017-000704"/>
    <s v="   1429727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2"/>
    <s v="XPL1"/>
    <s v="NULL"/>
    <s v="NULL"/>
    <s v="U-K05SPA-PF01"/>
    <s v="        14"/>
    <m/>
    <s v="NULL"/>
    <s v="0"/>
    <m/>
    <m/>
    <m/>
    <m/>
    <m/>
    <m/>
    <m/>
    <x v="216"/>
  </r>
  <r>
    <s v="INC-2017-000705"/>
    <s v="   1429730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2"/>
    <s v="XPT1"/>
    <s v="NULL"/>
    <s v="NULL"/>
    <s v="U-K05SPA-PF01"/>
    <s v="        14"/>
    <m/>
    <s v="NULL"/>
    <s v="0"/>
    <m/>
    <m/>
    <m/>
    <m/>
    <m/>
    <m/>
    <m/>
    <x v="216"/>
  </r>
  <r>
    <s v="INC-2017-000706"/>
    <s v="   1429735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3X"/>
    <s v="PPL1"/>
    <s v="NULL"/>
    <s v="NULL"/>
    <s v="U-K05SPA-PF01"/>
    <s v="        14"/>
    <m/>
    <s v="NULL"/>
    <s v="0"/>
    <m/>
    <m/>
    <m/>
    <m/>
    <m/>
    <m/>
    <m/>
    <x v="216"/>
  </r>
  <r>
    <s v="INC-2017-000707"/>
    <s v="   1429736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3X"/>
    <s v="PML1"/>
    <s v="NULL"/>
    <s v="NULL"/>
    <s v="U-K05SPA-PF01"/>
    <s v="        14"/>
    <m/>
    <s v="NULL"/>
    <s v="0"/>
    <m/>
    <m/>
    <m/>
    <m/>
    <m/>
    <m/>
    <m/>
    <x v="216"/>
  </r>
  <r>
    <s v="INC-2017-000708"/>
    <s v="   1429737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3X"/>
    <s v="PCL1"/>
    <s v="NULL"/>
    <s v="NULL"/>
    <s v="U-K05SPA-PF01"/>
    <s v="        14"/>
    <m/>
    <s v="NULL"/>
    <s v="0"/>
    <m/>
    <m/>
    <m/>
    <m/>
    <m/>
    <m/>
    <m/>
    <x v="216"/>
  </r>
  <r>
    <s v="INC-2017-000709"/>
    <s v="   1429738"/>
    <s v="17-00126"/>
    <x v="25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50255K05S"/>
    <s v="                    "/>
    <s v="3X"/>
    <s v="PPT1"/>
    <s v="NULL"/>
    <s v="NULL"/>
    <s v="U-K05SPA-PF01"/>
    <s v="        14"/>
    <m/>
    <s v="NULL"/>
    <s v="0"/>
    <m/>
    <m/>
    <m/>
    <m/>
    <m/>
    <m/>
    <m/>
    <x v="216"/>
  </r>
  <r>
    <s v="INC-2017-000772"/>
    <s v="   1429670"/>
    <s v="17-00123"/>
    <x v="258"/>
    <m/>
    <m/>
    <s v="NULL"/>
    <m/>
    <s v="A"/>
    <s v="Approuvé"/>
    <s v="C35"/>
    <s v="UKAD"/>
    <s v="B"/>
    <x v="2"/>
    <s v="O2"/>
    <s v="0.162"/>
    <s v="0.162"/>
    <m/>
    <m/>
    <s v="0.17"/>
    <s v="0.20"/>
    <s v="NULL"/>
    <s v="NULL"/>
    <s v=" "/>
    <s v="NULL"/>
    <x v="1"/>
    <m/>
    <m/>
    <m/>
    <x v="37"/>
    <x v="13"/>
    <m/>
    <m/>
    <m/>
    <m/>
    <s v="NULL"/>
    <s v="160027K05S"/>
    <s v="                    "/>
    <s v="23X"/>
    <s v="MR1"/>
    <s v="NULL"/>
    <s v="NULL"/>
    <s v="U-K05S-SMX-01"/>
    <s v="         5"/>
    <m/>
    <s v="NULL"/>
    <s v="0"/>
    <m/>
    <m/>
    <m/>
    <m/>
    <m/>
    <m/>
    <m/>
    <x v="216"/>
  </r>
  <r>
    <s v="INC-2017-000799"/>
    <s v="   1425482"/>
    <s v="16-14463"/>
    <x v="25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50K05B"/>
    <s v="                    "/>
    <s v="11"/>
    <s v="MT1"/>
    <s v="NULL"/>
    <s v="NULL"/>
    <s v="U-K05SPABETA-PF01"/>
    <s v="        10"/>
    <m/>
    <s v="NULL"/>
    <s v="0"/>
    <m/>
    <m/>
    <m/>
    <m/>
    <m/>
    <m/>
    <m/>
    <x v="217"/>
  </r>
  <r>
    <s v="INC-2017-000886"/>
    <s v="   1429696"/>
    <s v="17-00124"/>
    <x v="259"/>
    <m/>
    <m/>
    <s v="NULL"/>
    <m/>
    <s v="A"/>
    <s v="Approuvé"/>
    <s v="C35"/>
    <s v="UKAD"/>
    <s v="B"/>
    <x v="2"/>
    <s v="O2"/>
    <s v="0.160"/>
    <s v="0.158"/>
    <s v="0.160"/>
    <s v="0.158"/>
    <s v="0.17"/>
    <s v="0.20"/>
    <s v="NULL"/>
    <s v="NULL"/>
    <s v=" "/>
    <s v="NULL"/>
    <x v="0"/>
    <m/>
    <m/>
    <m/>
    <x v="40"/>
    <x v="0"/>
    <m/>
    <m/>
    <m/>
    <m/>
    <s v="NULL"/>
    <s v="150285K05S"/>
    <s v="                    "/>
    <s v="3X"/>
    <s v="MR1"/>
    <s v="NULL"/>
    <s v="NULL"/>
    <s v="U-K05S-SMX-01"/>
    <s v="         5"/>
    <m/>
    <s v="NULL"/>
    <s v="0"/>
    <m/>
    <m/>
    <m/>
    <m/>
    <m/>
    <m/>
    <m/>
    <x v="217"/>
  </r>
  <r>
    <s v="INC-2017-001005"/>
    <s v="   1427100"/>
    <s v="16-14533"/>
    <x v="25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44K05B"/>
    <s v="                    "/>
    <s v="11"/>
    <s v="CT1"/>
    <s v="NULL"/>
    <s v="NULL"/>
    <s v="U-K05SPABETA-PF01"/>
    <s v="        10"/>
    <m/>
    <s v="NULL"/>
    <s v="0"/>
    <m/>
    <m/>
    <m/>
    <m/>
    <m/>
    <m/>
    <m/>
    <x v="218"/>
  </r>
  <r>
    <s v="INC-2017-001348"/>
    <s v="   1436094"/>
    <s v="16-14061"/>
    <x v="260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50272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x v="219"/>
  </r>
  <r>
    <s v="INC-2017-001447"/>
    <s v="   1432098"/>
    <s v="17-00274"/>
    <x v="2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50258K05S"/>
    <s v="                    "/>
    <s v="1"/>
    <s v="TPL1"/>
    <s v="NULL"/>
    <s v="NULL"/>
    <s v="U-K05SPA-PF01"/>
    <s v="        14"/>
    <m/>
    <s v="NULL"/>
    <s v="0"/>
    <m/>
    <m/>
    <m/>
    <m/>
    <m/>
    <m/>
    <m/>
    <x v="220"/>
  </r>
  <r>
    <s v="INC-2017-001715"/>
    <s v="   1437080"/>
    <s v="16-14540"/>
    <x v="2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1"/>
    <x v="5"/>
    <m/>
    <m/>
    <m/>
    <m/>
    <s v=" "/>
    <s v="160006K05B"/>
    <s v="                    "/>
    <s v="21"/>
    <s v="XPT1"/>
    <s v="NULL"/>
    <s v="NULL"/>
    <s v="U-ALCOA_BETA-PF01"/>
    <s v="         3"/>
    <m/>
    <s v="NULL"/>
    <s v="0"/>
    <m/>
    <m/>
    <m/>
    <m/>
    <m/>
    <m/>
    <m/>
    <x v="221"/>
  </r>
  <r>
    <s v="INC-2017-001716"/>
    <s v="   1437082"/>
    <s v="16-14540"/>
    <x v="26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1"/>
    <x v="5"/>
    <m/>
    <m/>
    <m/>
    <m/>
    <s v=" "/>
    <s v="160006K05B"/>
    <s v="                    "/>
    <s v="24X"/>
    <s v="XPT1"/>
    <s v="NULL"/>
    <s v="NULL"/>
    <s v="U-ALCOA_BETA-PF01"/>
    <s v="         3"/>
    <m/>
    <s v="NULL"/>
    <s v="0"/>
    <m/>
    <m/>
    <m/>
    <m/>
    <m/>
    <m/>
    <m/>
    <x v="221"/>
  </r>
  <r>
    <s v="INC-2017-001815"/>
    <s v="   1427398"/>
    <s v="16-14540"/>
    <x v="262"/>
    <m/>
    <m/>
    <s v="NULL"/>
    <m/>
    <s v="A"/>
    <s v="Approuvé"/>
    <s v="TYPE_B"/>
    <s v="UKAD"/>
    <s v="B"/>
    <x v="3"/>
    <s v="Indice de grain moyen"/>
    <s v="-5.0"/>
    <s v="-5.0"/>
    <m/>
    <m/>
    <s v="&gt;=6.0"/>
    <s v="          "/>
    <s v="NULL"/>
    <s v="NULL"/>
    <s v=" "/>
    <s v="NULL"/>
    <x v="1"/>
    <m/>
    <m/>
    <m/>
    <x v="51"/>
    <x v="5"/>
    <m/>
    <m/>
    <m/>
    <m/>
    <s v=" "/>
    <s v="160006K05B"/>
    <s v="                    "/>
    <s v="11"/>
    <s v="C1"/>
    <s v="NULL"/>
    <s v="NULL"/>
    <s v="U-ALCOA_BETA-PF01"/>
    <s v="         3"/>
    <m/>
    <s v="NULL"/>
    <s v="0"/>
    <m/>
    <m/>
    <m/>
    <m/>
    <m/>
    <m/>
    <m/>
    <x v="222"/>
  </r>
  <r>
    <s v="INC-2017-001817"/>
    <s v="   1427398"/>
    <s v="16-14540"/>
    <x v="262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1"/>
    <x v="5"/>
    <m/>
    <m/>
    <m/>
    <m/>
    <s v=" "/>
    <s v="160006K05B"/>
    <s v="                    "/>
    <s v="11"/>
    <s v="C1"/>
    <s v="NULL"/>
    <s v="NULL"/>
    <s v="U-ALCOA_BETA-PF01"/>
    <s v="         3"/>
    <m/>
    <s v="NULL"/>
    <s v="0"/>
    <m/>
    <m/>
    <m/>
    <m/>
    <m/>
    <m/>
    <m/>
    <x v="222"/>
  </r>
  <r>
    <s v="INC-2017-002241"/>
    <s v="   1427389"/>
    <s v="16-14540"/>
    <x v="262"/>
    <m/>
    <m/>
    <s v="NULL"/>
    <m/>
    <s v="A"/>
    <s v="Approuvé"/>
    <s v="BLOC_B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1"/>
    <x v="5"/>
    <m/>
    <m/>
    <m/>
    <m/>
    <s v=" "/>
    <s v="160006K05B"/>
    <s v="                    "/>
    <s v="11"/>
    <s v="1"/>
    <s v="NULL"/>
    <s v="NULL"/>
    <s v="U-ALCOA_BETA-PF01"/>
    <s v="         3"/>
    <m/>
    <s v="NULL"/>
    <s v="1"/>
    <m/>
    <m/>
    <m/>
    <m/>
    <m/>
    <m/>
    <m/>
    <x v="223"/>
  </r>
  <r>
    <s v="INC-2017-002800"/>
    <s v="   1443788"/>
    <s v="17-00978"/>
    <x v="263"/>
    <m/>
    <m/>
    <s v="NULL"/>
    <m/>
    <s v="A"/>
    <s v="Approuvé"/>
    <s v="C35"/>
    <s v="UKAD"/>
    <s v="B"/>
    <x v="2"/>
    <s v="O2"/>
    <s v="0.180"/>
    <s v="0.178"/>
    <s v="0.180"/>
    <s v="0.178"/>
    <s v="0.18"/>
    <s v="0.20"/>
    <s v="NULL"/>
    <s v="NULL"/>
    <s v=" "/>
    <s v="NULL"/>
    <x v="0"/>
    <m/>
    <m/>
    <m/>
    <x v="52"/>
    <x v="5"/>
    <m/>
    <m/>
    <m/>
    <m/>
    <s v=" "/>
    <s v="160003K05L"/>
    <s v="                    "/>
    <s v="23X"/>
    <s v="MR1"/>
    <s v="NULL"/>
    <s v="NULL"/>
    <s v="MSOL-TA6VK05AL"/>
    <s v="         2"/>
    <m/>
    <s v="NULL"/>
    <s v="0"/>
    <m/>
    <m/>
    <m/>
    <m/>
    <m/>
    <m/>
    <m/>
    <x v="224"/>
  </r>
  <r>
    <s v="INC-2017-002804"/>
    <s v="   1443937"/>
    <s v="17-00980"/>
    <x v="264"/>
    <m/>
    <m/>
    <s v="NULL"/>
    <m/>
    <s v="A"/>
    <s v="Approuvé"/>
    <s v="C35"/>
    <s v="UKAD"/>
    <s v="B"/>
    <x v="2"/>
    <s v="O2"/>
    <s v="0.190"/>
    <s v="0.184"/>
    <s v="0.190"/>
    <s v="0.184"/>
    <s v="0.19"/>
    <s v="0.22"/>
    <s v="NULL"/>
    <s v="NULL"/>
    <s v=" "/>
    <s v="NULL"/>
    <x v="0"/>
    <m/>
    <m/>
    <m/>
    <x v="33"/>
    <x v="0"/>
    <m/>
    <m/>
    <m/>
    <m/>
    <s v="NULL"/>
    <s v="160046K05B"/>
    <s v="                    "/>
    <s v="33X"/>
    <s v="MR1"/>
    <s v="NULL"/>
    <s v="NULL"/>
    <s v="MSOL-TA6VK05B"/>
    <s v="         4"/>
    <m/>
    <s v="NULL"/>
    <s v="0"/>
    <m/>
    <m/>
    <m/>
    <m/>
    <m/>
    <m/>
    <m/>
    <x v="224"/>
  </r>
  <r>
    <s v="INC-2017-002922"/>
    <s v="   1443861"/>
    <s v="17-00979"/>
    <x v="265"/>
    <m/>
    <m/>
    <s v="NULL"/>
    <m/>
    <s v="A"/>
    <s v="Approuvé"/>
    <s v="T6F"/>
    <s v="UKAD"/>
    <s v="B"/>
    <x v="0"/>
    <s v="Rp0.2"/>
    <s v="831"/>
    <s v="827"/>
    <s v="831"/>
    <s v="827"/>
    <s v="&gt;=830"/>
    <s v="          "/>
    <s v="NULL"/>
    <s v="NULL"/>
    <s v=" "/>
    <s v="NULL"/>
    <x v="0"/>
    <m/>
    <m/>
    <m/>
    <x v="52"/>
    <x v="5"/>
    <m/>
    <m/>
    <m/>
    <m/>
    <s v="NULL"/>
    <s v="160002K05L"/>
    <s v="                    "/>
    <s v="11"/>
    <s v="1"/>
    <s v="NULL"/>
    <s v="NULL"/>
    <s v="U-ALCOA-PF01"/>
    <s v="         5"/>
    <m/>
    <s v="NULL"/>
    <s v="0"/>
    <m/>
    <m/>
    <m/>
    <m/>
    <m/>
    <m/>
    <m/>
    <x v="225"/>
  </r>
  <r>
    <s v="INC-2017-003756"/>
    <s v="   1450703"/>
    <s v="17-01416"/>
    <x v="266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6"/>
    <x v="0"/>
    <m/>
    <m/>
    <m/>
    <m/>
    <s v="NULL"/>
    <s v="160034K05S"/>
    <s v="                    "/>
    <s v="3X"/>
    <s v="MR1"/>
    <s v="NULL"/>
    <s v="NULL"/>
    <s v="MSOL-TA6VK05S"/>
    <s v="        15"/>
    <m/>
    <s v="NULL"/>
    <s v="0"/>
    <m/>
    <m/>
    <m/>
    <m/>
    <m/>
    <m/>
    <m/>
    <x v="226"/>
  </r>
  <r>
    <s v="INC-2017-004030"/>
    <s v="   1452847"/>
    <s v="16-14069"/>
    <x v="26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60016K05S"/>
    <s v="                    "/>
    <s v="11"/>
    <s v="TPL1"/>
    <s v="NULL"/>
    <s v="NULL"/>
    <s v="U-K05SPA-PF01"/>
    <s v="        14"/>
    <m/>
    <s v="NULL"/>
    <s v="0"/>
    <m/>
    <m/>
    <m/>
    <m/>
    <m/>
    <m/>
    <m/>
    <x v="227"/>
  </r>
  <r>
    <s v="INC-2017-004031"/>
    <s v="   1452848"/>
    <s v="16-14069"/>
    <x v="2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x v="4"/>
    <x v="0"/>
    <m/>
    <m/>
    <m/>
    <m/>
    <s v="NULL"/>
    <s v="160016K05S"/>
    <s v="                    "/>
    <s v="11"/>
    <s v="TPT1"/>
    <s v="NULL"/>
    <s v="NULL"/>
    <s v="U-K05SPA-PF01"/>
    <s v="        14"/>
    <m/>
    <s v="NULL"/>
    <s v="0"/>
    <m/>
    <m/>
    <m/>
    <m/>
    <m/>
    <m/>
    <m/>
    <x v="227"/>
  </r>
  <r>
    <s v="INC-2017-004032"/>
    <s v="   1452849"/>
    <s v="16-14069"/>
    <x v="26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60016K05S"/>
    <s v="                    "/>
    <s v="23X"/>
    <s v="PPL1"/>
    <s v="NULL"/>
    <s v="NULL"/>
    <s v="U-K05SPA-PF01"/>
    <s v="        14"/>
    <m/>
    <s v="NULL"/>
    <s v="0"/>
    <m/>
    <m/>
    <m/>
    <m/>
    <m/>
    <m/>
    <m/>
    <x v="227"/>
  </r>
  <r>
    <s v="INC-2017-004033"/>
    <s v="   1452850"/>
    <s v="16-14069"/>
    <x v="26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60016K05S"/>
    <s v="                    "/>
    <s v="23X"/>
    <s v="PPT1"/>
    <s v="NULL"/>
    <s v="NULL"/>
    <s v="U-K05SPA-PF01"/>
    <s v="        14"/>
    <m/>
    <s v="NULL"/>
    <s v="0"/>
    <m/>
    <m/>
    <m/>
    <m/>
    <m/>
    <m/>
    <m/>
    <x v="227"/>
  </r>
  <r>
    <s v="INC-2017-004185"/>
    <s v="   1451130"/>
    <s v="17-01441"/>
    <x v="2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254K05S"/>
    <s v="                    "/>
    <s v="21"/>
    <s v="XPL1"/>
    <s v="NULL"/>
    <s v="NULL"/>
    <s v="U-K05SPA-PF01"/>
    <s v="        14"/>
    <m/>
    <s v="NULL"/>
    <s v="0"/>
    <m/>
    <m/>
    <m/>
    <m/>
    <m/>
    <m/>
    <m/>
    <x v="228"/>
  </r>
  <r>
    <s v="INC-2017-004186"/>
    <s v="   1451133"/>
    <s v="17-01441"/>
    <x v="2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254K05S"/>
    <s v="                    "/>
    <s v="21"/>
    <s v="XPT1"/>
    <s v="NULL"/>
    <s v="NULL"/>
    <s v="U-K05SPA-PF01"/>
    <s v="        14"/>
    <m/>
    <s v="NULL"/>
    <s v="0"/>
    <m/>
    <m/>
    <m/>
    <m/>
    <m/>
    <m/>
    <m/>
    <x v="228"/>
  </r>
  <r>
    <s v="INC-2017-004187"/>
    <s v="   1451138"/>
    <s v="17-01441"/>
    <x v="26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"/>
    <x v="0"/>
    <m/>
    <m/>
    <m/>
    <m/>
    <s v="NULL"/>
    <s v="150254K05S"/>
    <s v="                    "/>
    <s v="23X"/>
    <s v="PPL1"/>
    <s v="NULL"/>
    <s v="NULL"/>
    <s v="U-K05SPA-PF01"/>
    <s v="        14"/>
    <m/>
    <s v="NULL"/>
    <s v="0"/>
    <m/>
    <m/>
    <m/>
    <m/>
    <m/>
    <m/>
    <m/>
    <x v="228"/>
  </r>
  <r>
    <s v="INC-2017-004349"/>
    <s v="   1455535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111"/>
    <s v="TPL1"/>
    <s v="NULL"/>
    <s v="NULL"/>
    <s v="U-K05S_BOLOGNE-1-PF01"/>
    <s v="         2"/>
    <m/>
    <s v="NULL"/>
    <s v="0"/>
    <m/>
    <m/>
    <m/>
    <m/>
    <m/>
    <m/>
    <m/>
    <x v="229"/>
  </r>
  <r>
    <s v="INC-2017-004350"/>
    <s v="   1455536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111"/>
    <s v="TML1"/>
    <s v="NULL"/>
    <s v="NULL"/>
    <s v="U-K05S_BOLOGNE-1-PF01"/>
    <s v="         2"/>
    <m/>
    <s v="NULL"/>
    <s v="0"/>
    <m/>
    <m/>
    <m/>
    <m/>
    <m/>
    <m/>
    <m/>
    <x v="229"/>
  </r>
  <r>
    <s v="INC-2017-004351"/>
    <s v="   1455537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111"/>
    <s v="TCL1"/>
    <s v="NULL"/>
    <s v="NULL"/>
    <s v="U-K05S_BOLOGNE-1-PF01"/>
    <s v="         2"/>
    <m/>
    <s v="NULL"/>
    <s v="0"/>
    <m/>
    <m/>
    <m/>
    <m/>
    <m/>
    <m/>
    <m/>
    <x v="229"/>
  </r>
  <r>
    <s v="INC-2017-004352"/>
    <s v="   1455538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111"/>
    <s v="TPT1"/>
    <s v="NULL"/>
    <s v="NULL"/>
    <s v="U-K05S_BOLOGNE-1-PF01"/>
    <s v="         2"/>
    <m/>
    <s v="NULL"/>
    <s v="0"/>
    <m/>
    <m/>
    <m/>
    <m/>
    <m/>
    <m/>
    <m/>
    <x v="229"/>
  </r>
  <r>
    <s v="INC-2017-004353"/>
    <s v="   1455539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111"/>
    <s v="TMT1"/>
    <s v="NULL"/>
    <s v="NULL"/>
    <s v="U-K05S_BOLOGNE-1-PF01"/>
    <s v="         2"/>
    <m/>
    <s v="NULL"/>
    <s v="0"/>
    <m/>
    <m/>
    <m/>
    <m/>
    <m/>
    <m/>
    <m/>
    <x v="229"/>
  </r>
  <r>
    <s v="INC-2017-004354"/>
    <s v="   1455540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111"/>
    <s v="TCT1"/>
    <s v="NULL"/>
    <s v="NULL"/>
    <s v="U-K05S_BOLOGNE-1-PF01"/>
    <s v="         2"/>
    <m/>
    <s v="NULL"/>
    <s v="0"/>
    <m/>
    <m/>
    <m/>
    <m/>
    <m/>
    <m/>
    <m/>
    <x v="229"/>
  </r>
  <r>
    <s v="INC-2017-004355"/>
    <s v="   1455542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222"/>
    <s v="XPL1"/>
    <s v="NULL"/>
    <s v="NULL"/>
    <s v="U-K05S_BOLOGNE-1-PF01"/>
    <s v="         2"/>
    <m/>
    <s v="NULL"/>
    <s v="0"/>
    <m/>
    <m/>
    <m/>
    <m/>
    <m/>
    <m/>
    <m/>
    <x v="229"/>
  </r>
  <r>
    <s v="INC-2017-004356"/>
    <s v="   1455543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222"/>
    <s v="XML1"/>
    <s v="NULL"/>
    <s v="NULL"/>
    <s v="U-K05S_BOLOGNE-1-PF01"/>
    <s v="         2"/>
    <m/>
    <s v="NULL"/>
    <s v="0"/>
    <m/>
    <m/>
    <m/>
    <m/>
    <m/>
    <m/>
    <m/>
    <x v="229"/>
  </r>
  <r>
    <s v="INC-2017-004357"/>
    <s v="   1455544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222"/>
    <s v="XCL1"/>
    <s v="NULL"/>
    <s v="NULL"/>
    <s v="U-K05S_BOLOGNE-1-PF01"/>
    <s v="         2"/>
    <m/>
    <s v="NULL"/>
    <s v="0"/>
    <m/>
    <m/>
    <m/>
    <m/>
    <m/>
    <m/>
    <m/>
    <x v="229"/>
  </r>
  <r>
    <s v="INC-2017-004358"/>
    <s v="   1455545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222"/>
    <s v="XPT1"/>
    <s v="NULL"/>
    <s v="NULL"/>
    <s v="U-K05S_BOLOGNE-1-PF01"/>
    <s v="         2"/>
    <m/>
    <s v="NULL"/>
    <s v="0"/>
    <m/>
    <m/>
    <m/>
    <m/>
    <m/>
    <m/>
    <m/>
    <x v="229"/>
  </r>
  <r>
    <s v="INC-2017-004359"/>
    <s v="   1455546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222"/>
    <s v="XMT1"/>
    <s v="NULL"/>
    <s v="NULL"/>
    <s v="U-K05S_BOLOGNE-1-PF01"/>
    <s v="         2"/>
    <m/>
    <s v="NULL"/>
    <s v="0"/>
    <m/>
    <m/>
    <m/>
    <m/>
    <m/>
    <m/>
    <m/>
    <x v="229"/>
  </r>
  <r>
    <s v="INC-2017-004360"/>
    <s v="   1455547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222"/>
    <s v="XCT1"/>
    <s v="NULL"/>
    <s v="NULL"/>
    <s v="U-K05S_BOLOGNE-1-PF01"/>
    <s v="         2"/>
    <m/>
    <s v="NULL"/>
    <s v="0"/>
    <m/>
    <m/>
    <m/>
    <m/>
    <m/>
    <m/>
    <m/>
    <x v="229"/>
  </r>
  <r>
    <s v="INC-2017-004361"/>
    <s v="   1455549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332X"/>
    <s v="PPL1"/>
    <s v="NULL"/>
    <s v="NULL"/>
    <s v="U-K05S_BOLOGNE-1-PF01"/>
    <s v="         2"/>
    <m/>
    <s v="NULL"/>
    <s v="0"/>
    <m/>
    <m/>
    <m/>
    <m/>
    <m/>
    <m/>
    <m/>
    <x v="229"/>
  </r>
  <r>
    <s v="INC-2017-004362"/>
    <s v="   1455550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332X"/>
    <s v="PML1"/>
    <s v="NULL"/>
    <s v="NULL"/>
    <s v="U-K05S_BOLOGNE-1-PF01"/>
    <s v="         2"/>
    <m/>
    <s v="NULL"/>
    <s v="0"/>
    <m/>
    <m/>
    <m/>
    <m/>
    <m/>
    <m/>
    <m/>
    <x v="229"/>
  </r>
  <r>
    <s v="INC-2017-004363"/>
    <s v="   1455551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332X"/>
    <s v="PCL1"/>
    <s v="NULL"/>
    <s v="NULL"/>
    <s v="U-K05S_BOLOGNE-1-PF01"/>
    <s v="         2"/>
    <m/>
    <s v="NULL"/>
    <s v="0"/>
    <m/>
    <m/>
    <m/>
    <m/>
    <m/>
    <m/>
    <m/>
    <x v="229"/>
  </r>
  <r>
    <s v="INC-2017-004364"/>
    <s v="   1455552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332X"/>
    <s v="PPT1"/>
    <s v="NULL"/>
    <s v="NULL"/>
    <s v="U-K05S_BOLOGNE-1-PF01"/>
    <s v="         2"/>
    <m/>
    <s v="NULL"/>
    <s v="0"/>
    <m/>
    <m/>
    <m/>
    <m/>
    <m/>
    <m/>
    <m/>
    <x v="229"/>
  </r>
  <r>
    <s v="INC-2017-004365"/>
    <s v="   1455553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332X"/>
    <s v="PMT1"/>
    <s v="NULL"/>
    <s v="NULL"/>
    <s v="U-K05S_BOLOGNE-1-PF01"/>
    <s v="         2"/>
    <m/>
    <s v="NULL"/>
    <s v="0"/>
    <m/>
    <m/>
    <m/>
    <m/>
    <m/>
    <m/>
    <m/>
    <x v="229"/>
  </r>
  <r>
    <s v="INC-2017-004366"/>
    <s v="   1455554"/>
    <s v="17-01690"/>
    <x v="26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2"/>
    <x v="11"/>
    <m/>
    <m/>
    <m/>
    <m/>
    <s v=" "/>
    <s v="150265K05S"/>
    <s v="                    "/>
    <s v="332X"/>
    <s v="PCT1"/>
    <s v="NULL"/>
    <s v="NULL"/>
    <s v="U-K05S_BOLOGNE-1-PF01"/>
    <s v="         2"/>
    <m/>
    <s v="NULL"/>
    <s v="0"/>
    <m/>
    <m/>
    <m/>
    <m/>
    <m/>
    <m/>
    <m/>
    <x v="229"/>
  </r>
  <r>
    <s v="INC-2017-004386"/>
    <s v="   1455450"/>
    <s v="17-01686"/>
    <x v="2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47K05B"/>
    <s v="                    "/>
    <s v="33X"/>
    <s v="PPT1"/>
    <s v="NULL"/>
    <s v="NULL"/>
    <s v="U-K05SPABETA-PF01"/>
    <s v="        10"/>
    <m/>
    <s v="NULL"/>
    <s v="0"/>
    <m/>
    <m/>
    <m/>
    <m/>
    <m/>
    <m/>
    <m/>
    <x v="229"/>
  </r>
  <r>
    <s v="INC-2017-004387"/>
    <s v="   1455453"/>
    <s v="17-01686"/>
    <x v="27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47K05B"/>
    <s v="                    "/>
    <s v="33X"/>
    <s v="PPL1"/>
    <s v="NULL"/>
    <s v="NULL"/>
    <s v="U-K05SPABETA-PF01"/>
    <s v="        10"/>
    <m/>
    <s v="NULL"/>
    <s v="0"/>
    <m/>
    <m/>
    <m/>
    <m/>
    <m/>
    <m/>
    <m/>
    <x v="229"/>
  </r>
  <r>
    <s v="INC-2017-004470"/>
    <s v="   1453721"/>
    <s v="17-00819"/>
    <x v="27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 "/>
    <s v="160030K05S"/>
    <s v="                    "/>
    <s v="11"/>
    <s v="TPL1"/>
    <s v="NULL"/>
    <s v="NULL"/>
    <s v="U-K05SPA-PF01"/>
    <s v="        14"/>
    <m/>
    <s v="NULL"/>
    <s v="0"/>
    <m/>
    <m/>
    <m/>
    <m/>
    <m/>
    <m/>
    <m/>
    <x v="230"/>
  </r>
  <r>
    <s v="INC-2017-004471"/>
    <s v="   1453722"/>
    <s v="17-00819"/>
    <x v="27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1"/>
    <x v="0"/>
    <m/>
    <m/>
    <m/>
    <m/>
    <s v=" "/>
    <s v="160030K05S"/>
    <s v="                    "/>
    <s v="21"/>
    <s v="XPL1"/>
    <s v="NULL"/>
    <s v="NULL"/>
    <s v="U-K05SPA-PF01"/>
    <s v="        14"/>
    <m/>
    <s v="NULL"/>
    <s v="0"/>
    <m/>
    <m/>
    <m/>
    <m/>
    <m/>
    <m/>
    <m/>
    <x v="230"/>
  </r>
  <r>
    <s v="INC-2017-004609"/>
    <s v="   1456726"/>
    <s v="17-01747"/>
    <x v="272"/>
    <m/>
    <m/>
    <s v="NULL"/>
    <m/>
    <s v="A"/>
    <s v="Approuvé"/>
    <s v="C35"/>
    <s v="UKAD"/>
    <s v="B"/>
    <x v="2"/>
    <s v="O2"/>
    <s v="0.180"/>
    <s v="0.179"/>
    <s v="0.180"/>
    <s v="0.179"/>
    <s v="0.18"/>
    <s v="0.20"/>
    <s v="NULL"/>
    <s v="NULL"/>
    <s v=" "/>
    <s v="NULL"/>
    <x v="0"/>
    <m/>
    <m/>
    <m/>
    <x v="52"/>
    <x v="5"/>
    <m/>
    <m/>
    <m/>
    <m/>
    <s v="NULL"/>
    <s v="160007K05L"/>
    <s v="                    "/>
    <s v="23X"/>
    <s v="MR1"/>
    <s v="NULL"/>
    <s v="NULL"/>
    <s v="MSOL-TA6VK05AL"/>
    <s v="         2"/>
    <m/>
    <s v="NULL"/>
    <s v="0"/>
    <m/>
    <m/>
    <m/>
    <m/>
    <m/>
    <m/>
    <m/>
    <x v="231"/>
  </r>
  <r>
    <s v="INC-2017-004610"/>
    <s v="   1458552"/>
    <s v="17-00979"/>
    <x v="265"/>
    <m/>
    <m/>
    <s v="NULL"/>
    <m/>
    <s v="A"/>
    <s v="Approuvé"/>
    <s v="C35"/>
    <s v="UKAD"/>
    <s v="B"/>
    <x v="2"/>
    <s v="O2"/>
    <s v="0.180"/>
    <s v="0.175"/>
    <s v="0.180"/>
    <s v="0.175"/>
    <s v="0.18"/>
    <s v="0.20"/>
    <s v="NULL"/>
    <s v="NULL"/>
    <s v=" "/>
    <s v="NULL"/>
    <x v="0"/>
    <m/>
    <m/>
    <m/>
    <x v="52"/>
    <x v="5"/>
    <m/>
    <m/>
    <m/>
    <m/>
    <s v="NULL"/>
    <s v="160002K05L"/>
    <s v="                    "/>
    <s v="23X"/>
    <s v="MR1"/>
    <s v="NULL"/>
    <s v="NULL"/>
    <s v="MSOL-TA6VK05AL"/>
    <s v="         2"/>
    <m/>
    <s v="NULL"/>
    <s v="0"/>
    <m/>
    <m/>
    <m/>
    <m/>
    <m/>
    <m/>
    <m/>
    <x v="231"/>
  </r>
  <r>
    <s v="INC-2017-004691"/>
    <s v="   1458545"/>
    <s v="17-00979"/>
    <x v="26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2K05L"/>
    <s v="                    "/>
    <s v="11"/>
    <s v="TPL1"/>
    <s v="NULL"/>
    <s v="NULL"/>
    <s v="U-ALCOA-PF01"/>
    <s v="         5"/>
    <m/>
    <s v="NULL"/>
    <s v="0"/>
    <m/>
    <m/>
    <m/>
    <m/>
    <m/>
    <m/>
    <m/>
    <x v="231"/>
  </r>
  <r>
    <s v="INC-2017-004692"/>
    <s v="   1458546"/>
    <s v="17-00979"/>
    <x v="26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2K05L"/>
    <s v="                    "/>
    <s v="11"/>
    <s v="TPT1"/>
    <s v="NULL"/>
    <s v="NULL"/>
    <s v="U-ALCOA-PF01"/>
    <s v="         5"/>
    <m/>
    <s v="NULL"/>
    <s v="0"/>
    <m/>
    <m/>
    <m/>
    <m/>
    <m/>
    <m/>
    <m/>
    <x v="231"/>
  </r>
  <r>
    <s v="INC-2017-004693"/>
    <s v="   1458547"/>
    <s v="17-00979"/>
    <x v="26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2K05L"/>
    <s v="                    "/>
    <s v="21"/>
    <s v="XPL1"/>
    <s v="NULL"/>
    <s v="NULL"/>
    <s v="U-ALCOA-PF01"/>
    <s v="         5"/>
    <m/>
    <s v="NULL"/>
    <s v="0"/>
    <m/>
    <m/>
    <m/>
    <m/>
    <m/>
    <m/>
    <m/>
    <x v="231"/>
  </r>
  <r>
    <s v="INC-2017-004694"/>
    <s v="   1458548"/>
    <s v="17-00979"/>
    <x v="26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2K05L"/>
    <s v="                    "/>
    <s v="21"/>
    <s v="XPT1"/>
    <s v="NULL"/>
    <s v="NULL"/>
    <s v="U-ALCOA-PF01"/>
    <s v="         5"/>
    <m/>
    <s v="NULL"/>
    <s v="0"/>
    <m/>
    <m/>
    <m/>
    <m/>
    <m/>
    <m/>
    <m/>
    <x v="231"/>
  </r>
  <r>
    <s v="INC-2017-004695"/>
    <s v="   1458549"/>
    <s v="17-00979"/>
    <x v="26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2K05L"/>
    <s v="                    "/>
    <s v="23X"/>
    <s v="PPL1"/>
    <s v="NULL"/>
    <s v="NULL"/>
    <s v="U-ALCOA-PF01"/>
    <s v="         5"/>
    <m/>
    <s v="NULL"/>
    <s v="0"/>
    <m/>
    <m/>
    <m/>
    <m/>
    <m/>
    <m/>
    <m/>
    <x v="231"/>
  </r>
  <r>
    <s v="INC-2017-004696"/>
    <s v="   1453700"/>
    <s v="17-01563"/>
    <x v="2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 "/>
    <s v="150260K05S"/>
    <s v="                    "/>
    <s v="23X"/>
    <s v="PCL1"/>
    <s v="NULL"/>
    <s v="NULL"/>
    <s v="U-K05SPA-PF01"/>
    <s v="        14"/>
    <m/>
    <s v="NULL"/>
    <s v="0"/>
    <m/>
    <m/>
    <m/>
    <m/>
    <m/>
    <m/>
    <m/>
    <x v="231"/>
  </r>
  <r>
    <s v="INC-2017-004698"/>
    <s v="   1455487"/>
    <s v="17-01688"/>
    <x v="27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5K05L"/>
    <s v="                    "/>
    <s v="11"/>
    <s v="TPL1"/>
    <s v="NULL"/>
    <s v="NULL"/>
    <s v="U-ALCOA-PF01"/>
    <s v="         6"/>
    <m/>
    <s v="NULL"/>
    <s v="0"/>
    <m/>
    <m/>
    <m/>
    <m/>
    <m/>
    <m/>
    <m/>
    <x v="231"/>
  </r>
  <r>
    <s v="INC-2017-004699"/>
    <s v="   1455493"/>
    <s v="17-01688"/>
    <x v="27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5K05L"/>
    <s v="                    "/>
    <s v="21"/>
    <s v="XPL1"/>
    <s v="NULL"/>
    <s v="NULL"/>
    <s v="U-ALCOA-PF01"/>
    <s v="         6"/>
    <m/>
    <s v="NULL"/>
    <s v="0"/>
    <m/>
    <m/>
    <m/>
    <m/>
    <m/>
    <m/>
    <m/>
    <x v="231"/>
  </r>
  <r>
    <s v="INC-2017-004700"/>
    <s v="   1455496"/>
    <s v="17-01688"/>
    <x v="27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5K05L"/>
    <s v="                    "/>
    <s v="21"/>
    <s v="XPT1"/>
    <s v="NULL"/>
    <s v="NULL"/>
    <s v="U-ALCOA-PF01"/>
    <s v="         6"/>
    <m/>
    <s v="NULL"/>
    <s v="0"/>
    <m/>
    <m/>
    <m/>
    <m/>
    <m/>
    <m/>
    <m/>
    <x v="231"/>
  </r>
  <r>
    <s v="INC-2017-004701"/>
    <s v="   1455511"/>
    <s v="17-01688"/>
    <x v="27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5K05L"/>
    <s v="                    "/>
    <s v="23X"/>
    <s v="PPL1"/>
    <s v="NULL"/>
    <s v="NULL"/>
    <s v="U-ALCOA-PF01"/>
    <s v="         6"/>
    <m/>
    <s v="NULL"/>
    <s v="0"/>
    <m/>
    <m/>
    <m/>
    <m/>
    <m/>
    <m/>
    <m/>
    <x v="231"/>
  </r>
  <r>
    <s v="INC-2017-004711"/>
    <s v="   1456713"/>
    <s v="17-01747"/>
    <x v="2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7K05L"/>
    <s v="                    "/>
    <s v="11"/>
    <s v="TPL1"/>
    <s v="NULL"/>
    <s v="NULL"/>
    <s v="U-ALCOA-PF01"/>
    <s v="         6"/>
    <m/>
    <s v="NULL"/>
    <s v="0"/>
    <m/>
    <m/>
    <m/>
    <m/>
    <m/>
    <m/>
    <m/>
    <x v="231"/>
  </r>
  <r>
    <s v="INC-2017-004712"/>
    <s v="   1456716"/>
    <s v="17-01747"/>
    <x v="2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7K05L"/>
    <s v="                    "/>
    <s v="11"/>
    <s v="TPT1"/>
    <s v="NULL"/>
    <s v="NULL"/>
    <s v="U-ALCOA-PF01"/>
    <s v="         6"/>
    <m/>
    <s v="NULL"/>
    <s v="0"/>
    <m/>
    <m/>
    <m/>
    <m/>
    <m/>
    <m/>
    <m/>
    <x v="231"/>
  </r>
  <r>
    <s v="INC-2017-004713"/>
    <s v="   1456719"/>
    <s v="17-01747"/>
    <x v="2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7K05L"/>
    <s v="                    "/>
    <s v="21"/>
    <s v="XPL1"/>
    <s v="NULL"/>
    <s v="NULL"/>
    <s v="U-ALCOA-PF01"/>
    <s v="         6"/>
    <m/>
    <s v="NULL"/>
    <s v="0"/>
    <m/>
    <m/>
    <m/>
    <m/>
    <m/>
    <m/>
    <m/>
    <x v="231"/>
  </r>
  <r>
    <s v="INC-2017-004714"/>
    <s v="   1456722"/>
    <s v="17-01747"/>
    <x v="2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7K05L"/>
    <s v="                    "/>
    <s v="21"/>
    <s v="XPT1"/>
    <s v="NULL"/>
    <s v="NULL"/>
    <s v="U-ALCOA-PF01"/>
    <s v="         6"/>
    <m/>
    <s v="NULL"/>
    <s v="0"/>
    <m/>
    <m/>
    <m/>
    <m/>
    <m/>
    <m/>
    <m/>
    <x v="231"/>
  </r>
  <r>
    <s v="INC-2017-004715"/>
    <s v="   1456737"/>
    <s v="17-01747"/>
    <x v="2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7K05L"/>
    <s v="                    "/>
    <s v="23X"/>
    <s v="PPL1"/>
    <s v="NULL"/>
    <s v="NULL"/>
    <s v="U-ALCOA-PF01"/>
    <s v="         6"/>
    <m/>
    <s v="NULL"/>
    <s v="0"/>
    <m/>
    <m/>
    <m/>
    <m/>
    <m/>
    <m/>
    <m/>
    <x v="231"/>
  </r>
  <r>
    <s v="INC-2017-004716"/>
    <s v="   1456740"/>
    <s v="17-01747"/>
    <x v="2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7K05L"/>
    <s v="                    "/>
    <s v="23X"/>
    <s v="PPT1"/>
    <s v="NULL"/>
    <s v="NULL"/>
    <s v="U-ALCOA-PF01"/>
    <s v="         6"/>
    <m/>
    <s v="NULL"/>
    <s v="0"/>
    <m/>
    <m/>
    <m/>
    <m/>
    <m/>
    <m/>
    <m/>
    <x v="231"/>
  </r>
  <r>
    <s v="INC-2017-004741"/>
    <s v="   1458774"/>
    <s v="17-00978"/>
    <x v="26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3K05L"/>
    <s v="                    "/>
    <s v="11"/>
    <s v="TPL1"/>
    <s v="NULL"/>
    <s v="NULL"/>
    <s v="U-ALCOA-PF01"/>
    <s v="         5"/>
    <m/>
    <s v="NULL"/>
    <s v="0"/>
    <m/>
    <m/>
    <m/>
    <m/>
    <m/>
    <m/>
    <m/>
    <x v="231"/>
  </r>
  <r>
    <s v="INC-2017-004742"/>
    <s v="   1458776"/>
    <s v="17-00978"/>
    <x v="26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3K05L"/>
    <s v="                    "/>
    <s v="21"/>
    <s v="TPL1"/>
    <s v="NULL"/>
    <s v="NULL"/>
    <s v="U-ALCOA-PF01"/>
    <s v="         5"/>
    <m/>
    <s v="NULL"/>
    <s v="0"/>
    <m/>
    <m/>
    <m/>
    <m/>
    <m/>
    <m/>
    <m/>
    <x v="231"/>
  </r>
  <r>
    <s v="INC-2017-004743"/>
    <s v="   1458778"/>
    <s v="17-00978"/>
    <x v="26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 "/>
    <s v="160003K05L"/>
    <s v="                    "/>
    <s v="23X"/>
    <s v="TPL1"/>
    <s v="NULL"/>
    <s v="NULL"/>
    <s v="U-ALCOA-PF01"/>
    <s v="         5"/>
    <m/>
    <s v="NULL"/>
    <s v="0"/>
    <m/>
    <m/>
    <m/>
    <m/>
    <m/>
    <m/>
    <m/>
    <x v="231"/>
  </r>
  <r>
    <s v="INC-2017-004848"/>
    <s v="   1459793"/>
    <s v="17-01353"/>
    <x v="27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4K05L"/>
    <s v="                    "/>
    <s v="11"/>
    <s v="TPL1"/>
    <s v="NULL"/>
    <s v="NULL"/>
    <s v="U-ALCOA-PF01"/>
    <s v="         5"/>
    <m/>
    <s v="NULL"/>
    <s v="0"/>
    <m/>
    <m/>
    <m/>
    <m/>
    <m/>
    <m/>
    <m/>
    <x v="232"/>
  </r>
  <r>
    <s v="INC-2017-004849"/>
    <s v="   1459795"/>
    <s v="17-01353"/>
    <x v="27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4K05L"/>
    <s v="                    "/>
    <s v="21"/>
    <s v="XPL1"/>
    <s v="NULL"/>
    <s v="NULL"/>
    <s v="U-ALCOA-PF01"/>
    <s v="         5"/>
    <m/>
    <s v="NULL"/>
    <s v="0"/>
    <m/>
    <m/>
    <m/>
    <m/>
    <m/>
    <m/>
    <m/>
    <x v="232"/>
  </r>
  <r>
    <s v="INC-2017-004850"/>
    <s v="   1459797"/>
    <s v="17-01353"/>
    <x v="27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4K05L"/>
    <s v="                    "/>
    <s v="23X"/>
    <s v="PPL1"/>
    <s v="NULL"/>
    <s v="NULL"/>
    <s v="U-ALCOA-PF01"/>
    <s v="         5"/>
    <m/>
    <s v="NULL"/>
    <s v="0"/>
    <m/>
    <m/>
    <m/>
    <m/>
    <m/>
    <m/>
    <m/>
    <x v="232"/>
  </r>
  <r>
    <s v="INC-2017-004851"/>
    <s v="   1459798"/>
    <s v="17-01353"/>
    <x v="27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4K05L"/>
    <s v="                    "/>
    <s v="23X"/>
    <s v="PPT1"/>
    <s v="NULL"/>
    <s v="NULL"/>
    <s v="U-ALCOA-PF01"/>
    <s v="         5"/>
    <m/>
    <s v="NULL"/>
    <s v="0"/>
    <m/>
    <m/>
    <m/>
    <m/>
    <m/>
    <m/>
    <m/>
    <x v="232"/>
  </r>
  <r>
    <s v="INC-2017-005002"/>
    <s v="   1459414"/>
    <s v="17-01936"/>
    <x v="2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60029K05S"/>
    <s v="                    "/>
    <s v="23X"/>
    <s v="PPL1"/>
    <s v="NULL"/>
    <s v="NULL"/>
    <s v="U-K05SPA-PF01"/>
    <s v="        14"/>
    <m/>
    <s v="NULL"/>
    <s v="0"/>
    <m/>
    <m/>
    <m/>
    <m/>
    <m/>
    <m/>
    <m/>
    <x v="233"/>
  </r>
  <r>
    <s v="INC-2017-005003"/>
    <s v="   1459417"/>
    <s v="17-01936"/>
    <x v="2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60029K05S"/>
    <s v="                    "/>
    <s v="23X"/>
    <s v="PPT1"/>
    <s v="NULL"/>
    <s v="NULL"/>
    <s v="U-K05SPA-PF01"/>
    <s v="        14"/>
    <m/>
    <s v="NULL"/>
    <s v="0"/>
    <m/>
    <m/>
    <m/>
    <m/>
    <m/>
    <m/>
    <m/>
    <x v="233"/>
  </r>
  <r>
    <s v="INC-2017-005007"/>
    <s v="   1449485"/>
    <s v="17-01336"/>
    <x v="2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48K05B"/>
    <s v="                    "/>
    <s v="11"/>
    <s v="MT1"/>
    <s v="NULL"/>
    <s v="NULL"/>
    <s v="U-K05SPABETA-PF01"/>
    <s v="        10"/>
    <m/>
    <s v="NULL"/>
    <s v="0"/>
    <m/>
    <m/>
    <m/>
    <m/>
    <m/>
    <m/>
    <m/>
    <x v="233"/>
  </r>
  <r>
    <s v="INC-2017-005008"/>
    <s v="   1449486"/>
    <s v="17-01336"/>
    <x v="2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48K05B"/>
    <s v="                    "/>
    <s v="11"/>
    <s v="CT1"/>
    <s v="NULL"/>
    <s v="NULL"/>
    <s v="U-K05SPABETA-PF01"/>
    <s v="        10"/>
    <m/>
    <s v="NULL"/>
    <s v="0"/>
    <m/>
    <m/>
    <m/>
    <m/>
    <m/>
    <m/>
    <m/>
    <x v="233"/>
  </r>
  <r>
    <s v="INC-2017-005010"/>
    <s v="   1449458"/>
    <s v="17-01336"/>
    <x v="277"/>
    <m/>
    <m/>
    <s v="NULL"/>
    <m/>
    <s v="A"/>
    <s v="Approuvé"/>
    <s v="BLOC_A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33"/>
    <x v="0"/>
    <m/>
    <m/>
    <m/>
    <m/>
    <s v=" "/>
    <s v="160048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33"/>
  </r>
  <r>
    <s v="INC-2017-005014"/>
    <s v="   1449458"/>
    <s v="17-01336"/>
    <x v="277"/>
    <m/>
    <m/>
    <s v="NULL"/>
    <m/>
    <s v="A"/>
    <s v="Approuvé"/>
    <s v="BLOC_A"/>
    <s v="UKAD"/>
    <s v="B"/>
    <x v="4"/>
    <s v="Commentaire"/>
    <s v="0.5 à 1.5 mm prof 30 mm + 0.5 à 2 mm isolé 3 mm (3) au centre"/>
    <s v="0.5 à 1.5 mm prof 30 mm + 0.5 à 2 mm isolé 3 mm (3) au centre"/>
    <m/>
    <m/>
    <s v="          "/>
    <s v="          "/>
    <s v="NULL"/>
    <s v="NULL"/>
    <s v=" "/>
    <s v="NULL"/>
    <x v="1"/>
    <m/>
    <m/>
    <m/>
    <x v="33"/>
    <x v="0"/>
    <m/>
    <m/>
    <m/>
    <m/>
    <s v=" "/>
    <s v="160048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33"/>
  </r>
  <r>
    <s v="INC-2017-005075"/>
    <s v="   1457695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1"/>
    <s v="PL1"/>
    <s v="NULL"/>
    <s v="NULL"/>
    <s v="U-K05SWYMAN-PHASE2"/>
    <s v="         2"/>
    <m/>
    <s v="NULL"/>
    <s v="0"/>
    <m/>
    <m/>
    <m/>
    <m/>
    <m/>
    <m/>
    <m/>
    <x v="233"/>
  </r>
  <r>
    <s v="INC-2017-005076"/>
    <s v="   1457696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1"/>
    <s v="ML1"/>
    <s v="NULL"/>
    <s v="NULL"/>
    <s v="U-K05SWYMAN-PHASE2"/>
    <s v="         2"/>
    <m/>
    <s v="NULL"/>
    <s v="0"/>
    <m/>
    <m/>
    <m/>
    <m/>
    <m/>
    <m/>
    <m/>
    <x v="233"/>
  </r>
  <r>
    <s v="INC-2017-005077"/>
    <s v="   1457697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1"/>
    <s v="CL1"/>
    <s v="NULL"/>
    <s v="NULL"/>
    <s v="U-K05SWYMAN-PHASE2"/>
    <s v="         2"/>
    <m/>
    <s v="NULL"/>
    <s v="0"/>
    <m/>
    <m/>
    <m/>
    <m/>
    <m/>
    <m/>
    <m/>
    <x v="233"/>
  </r>
  <r>
    <s v="INC-2017-005078"/>
    <s v="   1457698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1"/>
    <s v="PT1"/>
    <s v="NULL"/>
    <s v="NULL"/>
    <s v="U-K05SWYMAN-PHASE2"/>
    <s v="         2"/>
    <m/>
    <s v="NULL"/>
    <s v="0"/>
    <m/>
    <m/>
    <m/>
    <m/>
    <m/>
    <m/>
    <m/>
    <x v="233"/>
  </r>
  <r>
    <s v="INC-2017-005079"/>
    <s v="   1457700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1"/>
    <s v="CT1"/>
    <s v="NULL"/>
    <s v="NULL"/>
    <s v="U-K05SWYMAN-PHASE2"/>
    <s v="         2"/>
    <m/>
    <s v="NULL"/>
    <s v="0"/>
    <m/>
    <m/>
    <m/>
    <m/>
    <m/>
    <m/>
    <m/>
    <x v="233"/>
  </r>
  <r>
    <s v="INC-2017-005080"/>
    <s v="   1457701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"/>
    <s v="PL1"/>
    <s v="NULL"/>
    <s v="NULL"/>
    <s v="U-K05SWYMAN-PHASE2"/>
    <s v="         2"/>
    <m/>
    <s v="NULL"/>
    <s v="0"/>
    <m/>
    <m/>
    <m/>
    <m/>
    <m/>
    <m/>
    <m/>
    <x v="233"/>
  </r>
  <r>
    <s v="INC-2017-005081"/>
    <s v="   1457702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"/>
    <s v="ML1"/>
    <s v="NULL"/>
    <s v="NULL"/>
    <s v="U-K05SWYMAN-PHASE2"/>
    <s v="         2"/>
    <m/>
    <s v="NULL"/>
    <s v="0"/>
    <m/>
    <m/>
    <m/>
    <m/>
    <m/>
    <m/>
    <m/>
    <x v="233"/>
  </r>
  <r>
    <s v="INC-2017-005082"/>
    <s v="   1457703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"/>
    <s v="CL1"/>
    <s v="NULL"/>
    <s v="NULL"/>
    <s v="U-K05SWYMAN-PHASE2"/>
    <s v="         2"/>
    <m/>
    <s v="NULL"/>
    <s v="0"/>
    <m/>
    <m/>
    <m/>
    <m/>
    <m/>
    <m/>
    <m/>
    <x v="233"/>
  </r>
  <r>
    <s v="INC-2017-005083"/>
    <s v="   1457704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"/>
    <s v="PT1"/>
    <s v="NULL"/>
    <s v="NULL"/>
    <s v="U-K05SWYMAN-PHASE2"/>
    <s v="         2"/>
    <m/>
    <s v="NULL"/>
    <s v="0"/>
    <m/>
    <m/>
    <m/>
    <m/>
    <m/>
    <m/>
    <m/>
    <x v="233"/>
  </r>
  <r>
    <s v="INC-2017-005084"/>
    <s v="   1457705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"/>
    <s v="MT1"/>
    <s v="NULL"/>
    <s v="NULL"/>
    <s v="U-K05SWYMAN-PHASE2"/>
    <s v="         2"/>
    <m/>
    <s v="NULL"/>
    <s v="0"/>
    <m/>
    <m/>
    <m/>
    <m/>
    <m/>
    <m/>
    <m/>
    <x v="233"/>
  </r>
  <r>
    <s v="INC-2017-005085"/>
    <s v="   1457720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X"/>
    <s v="PL1"/>
    <s v="NULL"/>
    <s v="NULL"/>
    <s v="U-K05SWYMAN-PHASE2"/>
    <s v="         2"/>
    <m/>
    <s v="NULL"/>
    <s v="0"/>
    <m/>
    <m/>
    <m/>
    <m/>
    <m/>
    <m/>
    <m/>
    <x v="233"/>
  </r>
  <r>
    <s v="INC-2017-005086"/>
    <s v="   1457721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X"/>
    <s v="ML1"/>
    <s v="NULL"/>
    <s v="NULL"/>
    <s v="U-K05SWYMAN-PHASE2"/>
    <s v="         2"/>
    <m/>
    <s v="NULL"/>
    <s v="0"/>
    <m/>
    <m/>
    <m/>
    <m/>
    <m/>
    <m/>
    <m/>
    <x v="233"/>
  </r>
  <r>
    <s v="INC-2017-005087"/>
    <s v="   1457722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X"/>
    <s v="CL1"/>
    <s v="NULL"/>
    <s v="NULL"/>
    <s v="U-K05SWYMAN-PHASE2"/>
    <s v="         2"/>
    <m/>
    <s v="NULL"/>
    <s v="0"/>
    <m/>
    <m/>
    <m/>
    <m/>
    <m/>
    <m/>
    <m/>
    <x v="233"/>
  </r>
  <r>
    <s v="INC-2017-005088"/>
    <s v="   1457723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X"/>
    <s v="PT1"/>
    <s v="NULL"/>
    <s v="NULL"/>
    <s v="U-K05SWYMAN-PHASE2"/>
    <s v="         2"/>
    <m/>
    <s v="NULL"/>
    <s v="0"/>
    <m/>
    <m/>
    <m/>
    <m/>
    <m/>
    <m/>
    <m/>
    <x v="233"/>
  </r>
  <r>
    <s v="INC-2017-005089"/>
    <s v="   1457724"/>
    <s v="17-01817"/>
    <x v="27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7K05S"/>
    <s v="                    "/>
    <s v="2X"/>
    <s v="MT1"/>
    <s v="NULL"/>
    <s v="NULL"/>
    <s v="U-K05SWYMAN-PHASE2"/>
    <s v="         2"/>
    <m/>
    <s v="NULL"/>
    <s v="0"/>
    <m/>
    <m/>
    <m/>
    <m/>
    <m/>
    <m/>
    <m/>
    <x v="233"/>
  </r>
  <r>
    <s v="INC-2017-005109"/>
    <s v="   1459541"/>
    <s v="17-01939"/>
    <x v="279"/>
    <m/>
    <m/>
    <s v="NULL"/>
    <m/>
    <s v="A"/>
    <s v="Approuvé"/>
    <s v="C35"/>
    <s v="UKAD"/>
    <s v="B"/>
    <x v="2"/>
    <s v="Al"/>
    <s v=" 6.50"/>
    <s v=" 6.48"/>
    <s v=" 6.50"/>
    <s v=" 6.48"/>
    <s v="6.5"/>
    <s v="6.75"/>
    <s v="NULL"/>
    <s v="NULL"/>
    <s v=" "/>
    <s v="NULL"/>
    <x v="0"/>
    <m/>
    <m/>
    <m/>
    <x v="52"/>
    <x v="5"/>
    <m/>
    <m/>
    <m/>
    <m/>
    <s v="NULL"/>
    <s v="160010K05L"/>
    <s v="                    "/>
    <s v="23X"/>
    <s v="MR1"/>
    <s v="NULL"/>
    <s v="NULL"/>
    <s v="MSOL-TA6VK05AL"/>
    <s v="         2"/>
    <m/>
    <s v="NULL"/>
    <s v="0"/>
    <m/>
    <m/>
    <m/>
    <m/>
    <m/>
    <m/>
    <m/>
    <x v="234"/>
  </r>
  <r>
    <s v="INC-2017-005146"/>
    <s v="   1456666"/>
    <s v="17-01746"/>
    <x v="280"/>
    <m/>
    <m/>
    <s v="NULL"/>
    <m/>
    <s v="A"/>
    <s v="Approuvé"/>
    <s v="BLOC_A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53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35"/>
  </r>
  <r>
    <s v="INC-2017-005362"/>
    <s v="   1460803"/>
    <s v="17-00347"/>
    <x v="281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50280K05S"/>
    <s v="                    "/>
    <s v="1"/>
    <s v="A1"/>
    <s v="NULL"/>
    <s v="NULL"/>
    <s v="U-K05SWYMAN-PHASE1"/>
    <s v="         1"/>
    <m/>
    <s v="NULL"/>
    <s v="0"/>
    <m/>
    <m/>
    <m/>
    <m/>
    <m/>
    <m/>
    <m/>
    <x v="236"/>
  </r>
  <r>
    <s v="INC-2017-005363"/>
    <s v="   1460804"/>
    <s v="17-00347"/>
    <x v="281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50280K05S"/>
    <s v="                    "/>
    <s v="1"/>
    <s v="B1"/>
    <s v="NULL"/>
    <s v="NULL"/>
    <s v="U-K05SWYMAN-PHASE1"/>
    <s v="         1"/>
    <m/>
    <s v="NULL"/>
    <s v="0"/>
    <m/>
    <m/>
    <m/>
    <m/>
    <m/>
    <m/>
    <m/>
    <x v="236"/>
  </r>
  <r>
    <s v="INC-2017-005364"/>
    <s v="   1460805"/>
    <s v="17-00347"/>
    <x v="281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50280K05S"/>
    <s v="                    "/>
    <s v="1"/>
    <s v="C1"/>
    <s v="NULL"/>
    <s v="NULL"/>
    <s v="U-K05SWYMAN-PHASE1"/>
    <s v="         1"/>
    <m/>
    <s v="NULL"/>
    <s v="0"/>
    <m/>
    <m/>
    <m/>
    <m/>
    <m/>
    <m/>
    <m/>
    <x v="236"/>
  </r>
  <r>
    <s v="INC-2017-005365"/>
    <s v="   1460806"/>
    <s v="17-00347"/>
    <x v="281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50280K05S"/>
    <s v="                    "/>
    <s v="1"/>
    <s v="D1"/>
    <s v="NULL"/>
    <s v="NULL"/>
    <s v="U-K05SWYMAN-PHASE1"/>
    <s v="         1"/>
    <m/>
    <s v="NULL"/>
    <s v="0"/>
    <m/>
    <m/>
    <m/>
    <m/>
    <m/>
    <m/>
    <m/>
    <x v="236"/>
  </r>
  <r>
    <s v="INC-2017-005390"/>
    <s v="   1463597"/>
    <s v="17-02187"/>
    <x v="282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51K05S"/>
    <s v="                    "/>
    <s v="11"/>
    <s v="          "/>
    <s v="NULL"/>
    <s v="NULL"/>
    <s v="U-K05S-SMX-01"/>
    <s v="         5"/>
    <m/>
    <s v="NULL"/>
    <s v="0"/>
    <m/>
    <m/>
    <m/>
    <m/>
    <m/>
    <m/>
    <m/>
    <x v="236"/>
  </r>
  <r>
    <s v="INC-2017-005391"/>
    <s v="   1463597"/>
    <s v="17-02187"/>
    <x v="282"/>
    <m/>
    <m/>
    <s v="NULL"/>
    <m/>
    <s v="A"/>
    <s v="Approuvé"/>
    <s v="PL"/>
    <s v="UKAD"/>
    <s v="B"/>
    <x v="4"/>
    <s v="Niveau"/>
    <s v="60"/>
    <s v="60"/>
    <m/>
    <m/>
    <s v="NULL"/>
    <s v="NULL"/>
    <s v="NULL"/>
    <s v="NULL"/>
    <s v="NULL"/>
    <s v="NULL"/>
    <x v="1"/>
    <m/>
    <m/>
    <m/>
    <x v="25"/>
    <x v="8"/>
    <m/>
    <m/>
    <m/>
    <m/>
    <s v=" "/>
    <s v="160051K05S"/>
    <s v="                    "/>
    <s v="11"/>
    <s v="          "/>
    <s v="NULL"/>
    <s v="NULL"/>
    <s v="NULL"/>
    <s v="NULL"/>
    <m/>
    <s v="NULL"/>
    <s v="0"/>
    <m/>
    <m/>
    <m/>
    <m/>
    <m/>
    <m/>
    <m/>
    <x v="236"/>
  </r>
  <r>
    <s v="INC-2017-005392"/>
    <s v="   1463597"/>
    <s v="17-02187"/>
    <x v="282"/>
    <m/>
    <m/>
    <s v="NULL"/>
    <m/>
    <s v="A"/>
    <s v="Approuvé"/>
    <s v="PL"/>
    <s v="UKAD"/>
    <s v="B"/>
    <x v="4"/>
    <s v="Taille de Grain"/>
    <s v="3 à 8 mm"/>
    <s v="3 à 8 mm"/>
    <m/>
    <m/>
    <s v="NULL"/>
    <s v="NULL"/>
    <s v="NULL"/>
    <s v="NULL"/>
    <s v="NULL"/>
    <s v="NULL"/>
    <x v="1"/>
    <m/>
    <m/>
    <m/>
    <x v="25"/>
    <x v="8"/>
    <m/>
    <m/>
    <m/>
    <m/>
    <s v=" "/>
    <s v="160051K05S"/>
    <s v="                    "/>
    <s v="11"/>
    <s v="          "/>
    <s v="NULL"/>
    <s v="NULL"/>
    <s v="NULL"/>
    <s v="NULL"/>
    <m/>
    <s v="NULL"/>
    <s v="0"/>
    <m/>
    <m/>
    <m/>
    <m/>
    <m/>
    <m/>
    <m/>
    <x v="236"/>
  </r>
  <r>
    <s v="INC-2017-005749"/>
    <s v="   1460816"/>
    <s v="17-00348"/>
    <x v="281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50280K05S"/>
    <s v="                    "/>
    <s v="1"/>
    <s v="          "/>
    <s v="NULL"/>
    <s v="NULL"/>
    <s v="U-K05SWYMAN-PHASE2"/>
    <s v="         1"/>
    <m/>
    <s v="NULL"/>
    <s v="0"/>
    <m/>
    <m/>
    <m/>
    <m/>
    <m/>
    <m/>
    <m/>
    <x v="237"/>
  </r>
  <r>
    <s v="INC-2017-005871"/>
    <s v="   1463334"/>
    <s v="17-02174"/>
    <x v="283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26"/>
    <x v="0"/>
    <m/>
    <m/>
    <m/>
    <m/>
    <s v=" "/>
    <s v="160032K05S"/>
    <s v="                    "/>
    <s v="2X"/>
    <s v="MR1"/>
    <s v="NULL"/>
    <s v="NULL"/>
    <s v="MSOL-TA6VK05S"/>
    <s v="        15"/>
    <m/>
    <s v="NULL"/>
    <s v="0"/>
    <m/>
    <m/>
    <m/>
    <m/>
    <m/>
    <m/>
    <m/>
    <x v="238"/>
  </r>
  <r>
    <s v="INC-2017-005889"/>
    <s v="   1463487"/>
    <s v="17-02182"/>
    <x v="2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1"/>
    <s v="PL1"/>
    <s v="NULL"/>
    <s v="NULL"/>
    <s v="U-K05SWYMAN-PHASE2"/>
    <s v="         2"/>
    <m/>
    <s v="NULL"/>
    <s v="0"/>
    <m/>
    <m/>
    <m/>
    <m/>
    <m/>
    <m/>
    <m/>
    <x v="238"/>
  </r>
  <r>
    <s v="INC-2017-005890"/>
    <s v="   1463489"/>
    <s v="17-02182"/>
    <x v="2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1"/>
    <s v="CL1"/>
    <s v="NULL"/>
    <s v="NULL"/>
    <s v="U-K05SWYMAN-PHASE2"/>
    <s v="         2"/>
    <m/>
    <s v="NULL"/>
    <s v="0"/>
    <m/>
    <m/>
    <m/>
    <m/>
    <m/>
    <m/>
    <m/>
    <x v="238"/>
  </r>
  <r>
    <s v="INC-2017-005891"/>
    <s v="   1463490"/>
    <s v="17-02182"/>
    <x v="2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1"/>
    <s v="PT1"/>
    <s v="NULL"/>
    <s v="NULL"/>
    <s v="U-K05SWYMAN-PHASE2"/>
    <s v="         2"/>
    <m/>
    <s v="NULL"/>
    <s v="0"/>
    <m/>
    <m/>
    <m/>
    <m/>
    <m/>
    <m/>
    <m/>
    <x v="238"/>
  </r>
  <r>
    <s v="INC-2017-005893"/>
    <s v="   1463493"/>
    <s v="17-02182"/>
    <x v="2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2"/>
    <s v="PL1"/>
    <s v="NULL"/>
    <s v="NULL"/>
    <s v="U-K05SWYMAN-PHASE2"/>
    <s v="         2"/>
    <m/>
    <s v="NULL"/>
    <s v="0"/>
    <m/>
    <m/>
    <m/>
    <m/>
    <m/>
    <m/>
    <m/>
    <x v="238"/>
  </r>
  <r>
    <s v="INC-2017-005894"/>
    <s v="   1463495"/>
    <s v="17-02182"/>
    <x v="2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2"/>
    <s v="CL1"/>
    <s v="NULL"/>
    <s v="NULL"/>
    <s v="U-K05SWYMAN-PHASE2"/>
    <s v="         2"/>
    <m/>
    <s v="NULL"/>
    <s v="0"/>
    <m/>
    <m/>
    <m/>
    <m/>
    <m/>
    <m/>
    <m/>
    <x v="238"/>
  </r>
  <r>
    <s v="INC-2017-005895"/>
    <s v="   1463496"/>
    <s v="17-02182"/>
    <x v="28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2"/>
    <s v="PT1"/>
    <s v="NULL"/>
    <s v="NULL"/>
    <s v="U-K05SWYMAN-PHASE2"/>
    <s v="         2"/>
    <m/>
    <s v="NULL"/>
    <s v="0"/>
    <m/>
    <m/>
    <m/>
    <m/>
    <m/>
    <m/>
    <m/>
    <x v="238"/>
  </r>
  <r>
    <s v="INC-2017-005915"/>
    <s v="   1456694"/>
    <s v="17-01746"/>
    <x v="2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53K05B"/>
    <s v="                    "/>
    <s v="11"/>
    <s v="CT1"/>
    <s v="NULL"/>
    <s v="NULL"/>
    <s v="U-K05SPABETA-PF01"/>
    <s v="        10"/>
    <m/>
    <s v="NULL"/>
    <s v="0"/>
    <m/>
    <m/>
    <m/>
    <m/>
    <m/>
    <m/>
    <m/>
    <x v="238"/>
  </r>
  <r>
    <s v="INC-2017-006017"/>
    <s v="   1464283"/>
    <s v="17-02233"/>
    <x v="285"/>
    <m/>
    <m/>
    <s v="NULL"/>
    <m/>
    <s v="A"/>
    <s v="Approuvé"/>
    <s v="C35"/>
    <s v="UKAD"/>
    <s v="B"/>
    <x v="2"/>
    <s v="Al"/>
    <s v=" 6.50"/>
    <s v=" 6.46"/>
    <s v=" 6.50"/>
    <s v=" 6.46"/>
    <s v="6.5"/>
    <s v="6.75"/>
    <s v="NULL"/>
    <s v="NULL"/>
    <s v=" "/>
    <s v="NULL"/>
    <x v="0"/>
    <m/>
    <m/>
    <m/>
    <x v="52"/>
    <x v="5"/>
    <m/>
    <m/>
    <m/>
    <m/>
    <s v=" "/>
    <s v="160006K05L"/>
    <s v="                    "/>
    <s v="11"/>
    <s v="MR1"/>
    <s v="NULL"/>
    <s v="NULL"/>
    <s v="MSOL-TA6VK05AL"/>
    <s v="         2"/>
    <m/>
    <s v="NULL"/>
    <s v="0"/>
    <m/>
    <m/>
    <m/>
    <m/>
    <m/>
    <m/>
    <m/>
    <x v="238"/>
  </r>
  <r>
    <s v="INC-2017-006039"/>
    <s v="   1463379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1"/>
    <s v="PL1"/>
    <s v="NULL"/>
    <s v="NULL"/>
    <s v="U-K05SWYMAN-PHASE2"/>
    <s v="         2"/>
    <m/>
    <s v="NULL"/>
    <s v="0"/>
    <m/>
    <m/>
    <m/>
    <m/>
    <m/>
    <m/>
    <m/>
    <x v="239"/>
  </r>
  <r>
    <s v="INC-2017-006040"/>
    <s v="   1463380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1"/>
    <s v="ML1"/>
    <s v="NULL"/>
    <s v="NULL"/>
    <s v="U-K05SWYMAN-PHASE2"/>
    <s v="         2"/>
    <m/>
    <s v="NULL"/>
    <s v="0"/>
    <m/>
    <m/>
    <m/>
    <m/>
    <m/>
    <m/>
    <m/>
    <x v="239"/>
  </r>
  <r>
    <s v="INC-2017-006041"/>
    <s v="   1463381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1"/>
    <s v="CL1"/>
    <s v="NULL"/>
    <s v="NULL"/>
    <s v="U-K05SWYMAN-PHASE2"/>
    <s v="         2"/>
    <m/>
    <s v="NULL"/>
    <s v="0"/>
    <m/>
    <m/>
    <m/>
    <m/>
    <m/>
    <m/>
    <m/>
    <x v="239"/>
  </r>
  <r>
    <s v="INC-2017-006042"/>
    <s v="   1463382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1"/>
    <s v="PT1"/>
    <s v="NULL"/>
    <s v="NULL"/>
    <s v="U-K05SWYMAN-PHASE2"/>
    <s v="         2"/>
    <m/>
    <s v="NULL"/>
    <s v="0"/>
    <m/>
    <m/>
    <m/>
    <m/>
    <m/>
    <m/>
    <m/>
    <x v="239"/>
  </r>
  <r>
    <s v="INC-2017-006043"/>
    <s v="   1463384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1"/>
    <s v="CT1"/>
    <s v="NULL"/>
    <s v="NULL"/>
    <s v="U-K05SWYMAN-PHASE2"/>
    <s v="         2"/>
    <m/>
    <s v="NULL"/>
    <s v="0"/>
    <m/>
    <m/>
    <m/>
    <m/>
    <m/>
    <m/>
    <m/>
    <x v="239"/>
  </r>
  <r>
    <s v="INC-2017-006044"/>
    <s v="   1463385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"/>
    <s v="PL1"/>
    <s v="NULL"/>
    <s v="NULL"/>
    <s v="U-K05SWYMAN-PHASE2"/>
    <s v="         2"/>
    <m/>
    <s v="NULL"/>
    <s v="0"/>
    <m/>
    <m/>
    <m/>
    <m/>
    <m/>
    <m/>
    <m/>
    <x v="239"/>
  </r>
  <r>
    <s v="INC-2017-006045"/>
    <s v="   1463386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"/>
    <s v="ML1"/>
    <s v="NULL"/>
    <s v="NULL"/>
    <s v="U-K05SWYMAN-PHASE2"/>
    <s v="         2"/>
    <m/>
    <s v="NULL"/>
    <s v="0"/>
    <m/>
    <m/>
    <m/>
    <m/>
    <m/>
    <m/>
    <m/>
    <x v="239"/>
  </r>
  <r>
    <s v="INC-2017-006046"/>
    <s v="   1463387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"/>
    <s v="CL1"/>
    <s v="NULL"/>
    <s v="NULL"/>
    <s v="U-K05SWYMAN-PHASE2"/>
    <s v="         2"/>
    <m/>
    <s v="NULL"/>
    <s v="0"/>
    <m/>
    <m/>
    <m/>
    <m/>
    <m/>
    <m/>
    <m/>
    <x v="239"/>
  </r>
  <r>
    <s v="INC-2017-006047"/>
    <s v="   1463388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"/>
    <s v="PT1"/>
    <s v="NULL"/>
    <s v="NULL"/>
    <s v="U-K05SWYMAN-PHASE2"/>
    <s v="         2"/>
    <m/>
    <s v="NULL"/>
    <s v="0"/>
    <m/>
    <m/>
    <m/>
    <m/>
    <m/>
    <m/>
    <m/>
    <x v="239"/>
  </r>
  <r>
    <s v="INC-2017-006048"/>
    <s v="   1463389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"/>
    <s v="MT1"/>
    <s v="NULL"/>
    <s v="NULL"/>
    <s v="U-K05SWYMAN-PHASE2"/>
    <s v="         2"/>
    <m/>
    <s v="NULL"/>
    <s v="0"/>
    <m/>
    <m/>
    <m/>
    <m/>
    <m/>
    <m/>
    <m/>
    <x v="239"/>
  </r>
  <r>
    <s v="INC-2017-006049"/>
    <s v="   1463404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X"/>
    <s v="PL1"/>
    <s v="NULL"/>
    <s v="NULL"/>
    <s v="U-K05SWYMAN-PHASE2"/>
    <s v="         2"/>
    <m/>
    <s v="NULL"/>
    <s v="0"/>
    <m/>
    <m/>
    <m/>
    <m/>
    <m/>
    <m/>
    <m/>
    <x v="239"/>
  </r>
  <r>
    <s v="INC-2017-006050"/>
    <s v="   1463405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X"/>
    <s v="ML1"/>
    <s v="NULL"/>
    <s v="NULL"/>
    <s v="U-K05SWYMAN-PHASE2"/>
    <s v="         2"/>
    <m/>
    <s v="NULL"/>
    <s v="0"/>
    <m/>
    <m/>
    <m/>
    <m/>
    <m/>
    <m/>
    <m/>
    <x v="239"/>
  </r>
  <r>
    <s v="INC-2017-006051"/>
    <s v="   1463406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X"/>
    <s v="CL1"/>
    <s v="NULL"/>
    <s v="NULL"/>
    <s v="U-K05SWYMAN-PHASE2"/>
    <s v="         2"/>
    <m/>
    <s v="NULL"/>
    <s v="0"/>
    <m/>
    <m/>
    <m/>
    <m/>
    <m/>
    <m/>
    <m/>
    <x v="239"/>
  </r>
  <r>
    <s v="INC-2017-006052"/>
    <s v="   1463407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X"/>
    <s v="PT1"/>
    <s v="NULL"/>
    <s v="NULL"/>
    <s v="U-K05SWYMAN-PHASE2"/>
    <s v="         2"/>
    <m/>
    <s v="NULL"/>
    <s v="0"/>
    <m/>
    <m/>
    <m/>
    <m/>
    <m/>
    <m/>
    <m/>
    <x v="239"/>
  </r>
  <r>
    <s v="INC-2017-006053"/>
    <s v="   1463408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X"/>
    <s v="MT1"/>
    <s v="NULL"/>
    <s v="NULL"/>
    <s v="U-K05SWYMAN-PHASE2"/>
    <s v="         2"/>
    <m/>
    <s v="NULL"/>
    <s v="0"/>
    <m/>
    <m/>
    <m/>
    <m/>
    <m/>
    <m/>
    <m/>
    <x v="239"/>
  </r>
  <r>
    <s v="INC-2017-006054"/>
    <s v="   1463409"/>
    <s v="17-02177"/>
    <x v="286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4"/>
    <x v="12"/>
    <m/>
    <m/>
    <m/>
    <m/>
    <s v=" "/>
    <s v="160038K05S"/>
    <s v="                    "/>
    <s v="2X"/>
    <s v="CT1"/>
    <s v="NULL"/>
    <s v="NULL"/>
    <s v="U-K05SWYMAN-PHASE2"/>
    <s v="         2"/>
    <m/>
    <s v="NULL"/>
    <s v="0"/>
    <m/>
    <m/>
    <m/>
    <m/>
    <m/>
    <m/>
    <m/>
    <x v="239"/>
  </r>
  <r>
    <s v="INC-2017-006098"/>
    <s v="   1464285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11"/>
    <s v="TPL1"/>
    <s v="NULL"/>
    <s v="NULL"/>
    <s v="U-ALCOA-PF01"/>
    <s v="         6"/>
    <m/>
    <s v="NULL"/>
    <s v="0"/>
    <m/>
    <m/>
    <m/>
    <m/>
    <m/>
    <m/>
    <m/>
    <x v="239"/>
  </r>
  <r>
    <s v="INC-2017-006099"/>
    <s v="   1464286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11"/>
    <s v="TML1"/>
    <s v="NULL"/>
    <s v="NULL"/>
    <s v="U-ALCOA-PF01"/>
    <s v="         6"/>
    <m/>
    <s v="NULL"/>
    <s v="0"/>
    <m/>
    <m/>
    <m/>
    <m/>
    <m/>
    <m/>
    <m/>
    <x v="239"/>
  </r>
  <r>
    <s v="INC-2017-006100"/>
    <s v="   1464288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11"/>
    <s v="TPT1"/>
    <s v="NULL"/>
    <s v="NULL"/>
    <s v="U-ALCOA-PF01"/>
    <s v="         6"/>
    <m/>
    <s v="NULL"/>
    <s v="0"/>
    <m/>
    <m/>
    <m/>
    <m/>
    <m/>
    <m/>
    <m/>
    <x v="239"/>
  </r>
  <r>
    <s v="INC-2017-006101"/>
    <s v="   1464291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21"/>
    <s v="XPL1"/>
    <s v="NULL"/>
    <s v="NULL"/>
    <s v="U-ALCOA-PF01"/>
    <s v="         6"/>
    <m/>
    <s v="NULL"/>
    <s v="0"/>
    <m/>
    <m/>
    <m/>
    <m/>
    <m/>
    <m/>
    <m/>
    <x v="239"/>
  </r>
  <r>
    <s v="INC-2017-006102"/>
    <s v="   1464292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21"/>
    <s v="XML1"/>
    <s v="NULL"/>
    <s v="NULL"/>
    <s v="U-ALCOA-PF01"/>
    <s v="         6"/>
    <m/>
    <s v="NULL"/>
    <s v="0"/>
    <m/>
    <m/>
    <m/>
    <m/>
    <m/>
    <m/>
    <m/>
    <x v="239"/>
  </r>
  <r>
    <s v="INC-2017-006103"/>
    <s v="   1464293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21"/>
    <s v="XCL1"/>
    <s v="NULL"/>
    <s v="NULL"/>
    <s v="U-ALCOA-PF01"/>
    <s v="         6"/>
    <m/>
    <s v="NULL"/>
    <s v="0"/>
    <m/>
    <m/>
    <m/>
    <m/>
    <m/>
    <m/>
    <m/>
    <x v="239"/>
  </r>
  <r>
    <s v="INC-2017-006104"/>
    <s v="   1464294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21"/>
    <s v="XPT1"/>
    <s v="NULL"/>
    <s v="NULL"/>
    <s v="U-ALCOA-PF01"/>
    <s v="         6"/>
    <m/>
    <s v="NULL"/>
    <s v="0"/>
    <m/>
    <m/>
    <m/>
    <m/>
    <m/>
    <m/>
    <m/>
    <x v="239"/>
  </r>
  <r>
    <s v="INC-2017-006105"/>
    <s v="   1464309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23X"/>
    <s v="PPL1"/>
    <s v="NULL"/>
    <s v="NULL"/>
    <s v="U-ALCOA-PF01"/>
    <s v="         6"/>
    <m/>
    <s v="NULL"/>
    <s v="0"/>
    <m/>
    <m/>
    <m/>
    <m/>
    <m/>
    <m/>
    <m/>
    <x v="239"/>
  </r>
  <r>
    <s v="INC-2017-006106"/>
    <s v="   1464312"/>
    <s v="17-02233"/>
    <x v="2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 "/>
    <s v="160006K05L"/>
    <s v="                    "/>
    <s v="23X"/>
    <s v="PPT1"/>
    <s v="NULL"/>
    <s v="NULL"/>
    <s v="U-ALCOA-PF01"/>
    <s v="         6"/>
    <m/>
    <s v="NULL"/>
    <s v="0"/>
    <m/>
    <m/>
    <m/>
    <m/>
    <m/>
    <m/>
    <m/>
    <x v="239"/>
  </r>
  <r>
    <s v="INC-2017-006373"/>
    <s v="   1470072"/>
    <s v="17-02606"/>
    <x v="287"/>
    <m/>
    <m/>
    <s v="NULL"/>
    <m/>
    <s v="A"/>
    <s v="Approuvé"/>
    <s v="PL"/>
    <s v="UKAD"/>
    <s v="B"/>
    <x v="4"/>
    <s v="Commentaire"/>
    <s v=" "/>
    <s v=" "/>
    <m/>
    <m/>
    <s v="          "/>
    <s v="          "/>
    <s v="NULL"/>
    <s v="NULL"/>
    <s v=" "/>
    <s v="NULL"/>
    <x v="1"/>
    <m/>
    <m/>
    <m/>
    <x v="6"/>
    <x v="0"/>
    <m/>
    <m/>
    <m/>
    <m/>
    <s v=" "/>
    <s v="160141K05S"/>
    <s v="                    "/>
    <s v="1"/>
    <s v="          "/>
    <s v="NULL"/>
    <s v="NULL"/>
    <s v="U-K05SPA-PF01"/>
    <s v="        14"/>
    <m/>
    <s v="NULL"/>
    <s v="0"/>
    <m/>
    <m/>
    <m/>
    <m/>
    <m/>
    <m/>
    <m/>
    <x v="240"/>
  </r>
  <r>
    <s v="INC-2017-006424"/>
    <s v="   1463473"/>
    <s v="17-02182"/>
    <x v="284"/>
    <m/>
    <m/>
    <s v="NULL"/>
    <m/>
    <s v="A"/>
    <s v="Approuvé"/>
    <s v="PL"/>
    <s v="UKAD"/>
    <s v="B"/>
    <x v="4"/>
    <s v="Commentaire"/>
    <s v="grain de 0.5 à 2 mm isolé 3 mm (4)"/>
    <s v="grain de 0.5 à 2 mm isolé 3 mm (4)"/>
    <m/>
    <m/>
    <s v="          "/>
    <s v="          "/>
    <s v="NULL"/>
    <s v="NULL"/>
    <s v=" "/>
    <s v="NULL"/>
    <x v="1"/>
    <m/>
    <m/>
    <m/>
    <x v="34"/>
    <x v="12"/>
    <m/>
    <m/>
    <m/>
    <m/>
    <s v=" "/>
    <s v="160039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x v="241"/>
  </r>
  <r>
    <s v="INC-2017-006425"/>
    <s v="   1463473"/>
    <s v="17-02182"/>
    <x v="284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60039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x v="241"/>
  </r>
  <r>
    <s v="INC-2017-006679"/>
    <s v="   1470077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1"/>
    <s v="TPL1"/>
    <s v="NULL"/>
    <s v="NULL"/>
    <s v="U-K05SPA-PF01"/>
    <s v="        14"/>
    <m/>
    <s v="NULL"/>
    <s v="0"/>
    <m/>
    <m/>
    <m/>
    <m/>
    <m/>
    <m/>
    <m/>
    <x v="242"/>
  </r>
  <r>
    <s v="INC-2017-006680"/>
    <s v="   1470078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1"/>
    <s v="TML1"/>
    <s v="NULL"/>
    <s v="NULL"/>
    <s v="U-K05SPA-PF01"/>
    <s v="        14"/>
    <m/>
    <s v="NULL"/>
    <s v="0"/>
    <m/>
    <m/>
    <m/>
    <m/>
    <m/>
    <m/>
    <m/>
    <x v="242"/>
  </r>
  <r>
    <s v="INC-2017-006681"/>
    <s v="   1470080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1"/>
    <s v="TPT1"/>
    <s v="NULL"/>
    <s v="NULL"/>
    <s v="U-K05SPA-PF01"/>
    <s v="        14"/>
    <m/>
    <s v="NULL"/>
    <s v="0"/>
    <m/>
    <m/>
    <m/>
    <m/>
    <m/>
    <m/>
    <m/>
    <x v="242"/>
  </r>
  <r>
    <s v="INC-2017-006682"/>
    <s v="   1470081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1"/>
    <s v="TMT1"/>
    <s v="NULL"/>
    <s v="NULL"/>
    <s v="U-K05SPA-PF01"/>
    <s v="        14"/>
    <m/>
    <s v="NULL"/>
    <s v="0"/>
    <m/>
    <m/>
    <m/>
    <m/>
    <m/>
    <m/>
    <m/>
    <x v="242"/>
  </r>
  <r>
    <s v="INC-2017-006683"/>
    <s v="   1470084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2"/>
    <s v="XPL1"/>
    <s v="NULL"/>
    <s v="NULL"/>
    <s v="U-K05SPA-PF01"/>
    <s v="        14"/>
    <m/>
    <s v="NULL"/>
    <s v="0"/>
    <m/>
    <m/>
    <m/>
    <m/>
    <m/>
    <m/>
    <m/>
    <x v="242"/>
  </r>
  <r>
    <s v="INC-2017-006684"/>
    <s v="   1470086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2"/>
    <s v="XCL1"/>
    <s v="NULL"/>
    <s v="NULL"/>
    <s v="U-K05SPA-PF01"/>
    <s v="        14"/>
    <m/>
    <s v="NULL"/>
    <s v="0"/>
    <m/>
    <m/>
    <m/>
    <m/>
    <m/>
    <m/>
    <m/>
    <x v="242"/>
  </r>
  <r>
    <s v="INC-2017-006685"/>
    <s v="   1470087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2"/>
    <s v="XPT1"/>
    <s v="NULL"/>
    <s v="NULL"/>
    <s v="U-K05SPA-PF01"/>
    <s v="        14"/>
    <m/>
    <s v="NULL"/>
    <s v="0"/>
    <m/>
    <m/>
    <m/>
    <m/>
    <m/>
    <m/>
    <m/>
    <x v="242"/>
  </r>
  <r>
    <s v="INC-2017-006686"/>
    <s v="   1470089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2"/>
    <s v="XCT1"/>
    <s v="NULL"/>
    <s v="NULL"/>
    <s v="U-K05SPA-PF01"/>
    <s v="        14"/>
    <m/>
    <s v="NULL"/>
    <s v="0"/>
    <m/>
    <m/>
    <m/>
    <m/>
    <m/>
    <m/>
    <m/>
    <x v="242"/>
  </r>
  <r>
    <s v="INC-2017-006687"/>
    <s v="   1470092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3X"/>
    <s v="PPL1"/>
    <s v="NULL"/>
    <s v="NULL"/>
    <s v="U-K05SPA-PF01"/>
    <s v="        14"/>
    <m/>
    <s v="NULL"/>
    <s v="0"/>
    <m/>
    <m/>
    <m/>
    <m/>
    <m/>
    <m/>
    <m/>
    <x v="242"/>
  </r>
  <r>
    <s v="INC-2017-006689"/>
    <s v="   1470093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3X"/>
    <s v="PML1"/>
    <s v="NULL"/>
    <s v="NULL"/>
    <s v="U-K05SPA-PF01"/>
    <s v="        14"/>
    <m/>
    <s v="NULL"/>
    <s v="0"/>
    <m/>
    <m/>
    <m/>
    <m/>
    <m/>
    <m/>
    <m/>
    <x v="242"/>
  </r>
  <r>
    <s v="INC-2017-006690"/>
    <s v="   1470095"/>
    <s v="17-02606"/>
    <x v="2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1K05S"/>
    <s v="                    "/>
    <s v="3X"/>
    <s v="PPT1"/>
    <s v="NULL"/>
    <s v="NULL"/>
    <s v="U-K05SPA-PF01"/>
    <s v="        14"/>
    <m/>
    <s v="NULL"/>
    <s v="0"/>
    <m/>
    <m/>
    <m/>
    <m/>
    <m/>
    <m/>
    <m/>
    <x v="242"/>
  </r>
  <r>
    <s v="INC-2017-006710"/>
    <s v="   1470110"/>
    <s v="17-02607"/>
    <x v="2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0K05S"/>
    <s v="                    "/>
    <s v="2"/>
    <s v="XPL1"/>
    <s v="NULL"/>
    <s v="NULL"/>
    <s v="U-K05SPA-PF01"/>
    <s v="        14"/>
    <m/>
    <s v="NULL"/>
    <s v="0"/>
    <m/>
    <m/>
    <m/>
    <m/>
    <m/>
    <m/>
    <m/>
    <x v="243"/>
  </r>
  <r>
    <s v="INC-2017-006711"/>
    <s v="   1470103"/>
    <s v="17-02607"/>
    <x v="2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0K05S"/>
    <s v="                    "/>
    <s v="1"/>
    <s v="TPL1"/>
    <s v="NULL"/>
    <s v="NULL"/>
    <s v="U-K05SPA-PF01"/>
    <s v="        14"/>
    <m/>
    <s v="NULL"/>
    <s v="0"/>
    <m/>
    <m/>
    <m/>
    <m/>
    <m/>
    <m/>
    <m/>
    <x v="243"/>
  </r>
  <r>
    <s v="INC-2017-006712"/>
    <s v="   1470113"/>
    <s v="17-02607"/>
    <x v="2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0K05S"/>
    <s v="                    "/>
    <s v="2"/>
    <s v="XPT1"/>
    <s v="NULL"/>
    <s v="NULL"/>
    <s v="U-K05SPA-PF01"/>
    <s v="        14"/>
    <m/>
    <s v="NULL"/>
    <s v="0"/>
    <m/>
    <m/>
    <m/>
    <m/>
    <m/>
    <m/>
    <m/>
    <x v="243"/>
  </r>
  <r>
    <s v="INC-2017-006714"/>
    <s v="   1470118"/>
    <s v="17-02607"/>
    <x v="2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0K05S"/>
    <s v="                    "/>
    <s v="3X"/>
    <s v="PPL1"/>
    <s v="NULL"/>
    <s v="NULL"/>
    <s v="U-K05SPA-PF01"/>
    <s v="        14"/>
    <m/>
    <s v="NULL"/>
    <s v="0"/>
    <m/>
    <m/>
    <m/>
    <m/>
    <m/>
    <m/>
    <m/>
    <x v="243"/>
  </r>
  <r>
    <s v="INC-2017-006715"/>
    <s v="   1470119"/>
    <s v="17-02607"/>
    <x v="2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0K05S"/>
    <s v="                    "/>
    <s v="3X"/>
    <s v="PML1"/>
    <s v="NULL"/>
    <s v="NULL"/>
    <s v="U-K05SPA-PF01"/>
    <s v="        14"/>
    <m/>
    <s v="NULL"/>
    <s v="0"/>
    <m/>
    <m/>
    <m/>
    <m/>
    <m/>
    <m/>
    <m/>
    <x v="243"/>
  </r>
  <r>
    <s v="INC-2017-006717"/>
    <s v="   1470121"/>
    <s v="17-02607"/>
    <x v="2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140K05S"/>
    <s v="                    "/>
    <s v="3X"/>
    <s v="PPT1"/>
    <s v="NULL"/>
    <s v="NULL"/>
    <s v="U-K05SPA-PF01"/>
    <s v="        14"/>
    <m/>
    <s v="NULL"/>
    <s v="0"/>
    <m/>
    <m/>
    <m/>
    <m/>
    <m/>
    <m/>
    <m/>
    <x v="243"/>
  </r>
  <r>
    <s v="INC-2017-007084"/>
    <s v="   1472662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12"/>
    <s v="XPT1"/>
    <s v="NULL"/>
    <s v="NULL"/>
    <s v="U-K05SPASMX-PF01"/>
    <s v="         4"/>
    <m/>
    <s v="NULL"/>
    <s v="0"/>
    <m/>
    <m/>
    <m/>
    <m/>
    <m/>
    <m/>
    <m/>
    <x v="244"/>
  </r>
  <r>
    <s v="INC-2017-007085"/>
    <s v="   1472663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12"/>
    <s v="XMT1"/>
    <s v="NULL"/>
    <s v="NULL"/>
    <s v="U-K05SPASMX-PF01"/>
    <s v="         4"/>
    <m/>
    <s v="NULL"/>
    <s v="0"/>
    <m/>
    <m/>
    <m/>
    <m/>
    <m/>
    <m/>
    <m/>
    <x v="244"/>
  </r>
  <r>
    <s v="INC-2017-007086"/>
    <s v="   1472664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12"/>
    <s v="XCT1"/>
    <s v="NULL"/>
    <s v="NULL"/>
    <s v="U-K05SPASMX-PF01"/>
    <s v="         4"/>
    <m/>
    <s v="NULL"/>
    <s v="0"/>
    <m/>
    <m/>
    <m/>
    <m/>
    <m/>
    <m/>
    <m/>
    <x v="244"/>
  </r>
  <r>
    <s v="INC-2017-007087"/>
    <s v="   1472665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32"/>
    <s v="XPT1"/>
    <s v="NULL"/>
    <s v="NULL"/>
    <s v="U-K05SPASMX-PF01"/>
    <s v="         4"/>
    <m/>
    <s v="NULL"/>
    <s v="0"/>
    <m/>
    <m/>
    <m/>
    <m/>
    <m/>
    <m/>
    <m/>
    <x v="244"/>
  </r>
  <r>
    <s v="INC-2017-007090"/>
    <s v="   1472671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31X"/>
    <s v="XPT1"/>
    <s v="NULL"/>
    <s v="NULL"/>
    <s v="U-K05SPASMX-PF01"/>
    <s v="         4"/>
    <m/>
    <s v="NULL"/>
    <s v="0"/>
    <m/>
    <m/>
    <m/>
    <m/>
    <m/>
    <m/>
    <m/>
    <x v="244"/>
  </r>
  <r>
    <s v="INC-2017-007092"/>
    <s v="   1472677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111X"/>
    <s v="XPT1"/>
    <s v="NULL"/>
    <s v="NULL"/>
    <s v="U-K05SPASMX-PF01"/>
    <s v="         4"/>
    <m/>
    <s v="NULL"/>
    <s v="0"/>
    <m/>
    <m/>
    <m/>
    <m/>
    <m/>
    <m/>
    <m/>
    <x v="244"/>
  </r>
  <r>
    <s v="INC-2017-007094"/>
    <s v="   1472683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22"/>
    <s v="XPT1"/>
    <s v="NULL"/>
    <s v="NULL"/>
    <s v="U-K05SPASMX-PF01"/>
    <s v="         4"/>
    <m/>
    <s v="NULL"/>
    <s v="0"/>
    <m/>
    <m/>
    <m/>
    <m/>
    <m/>
    <m/>
    <m/>
    <x v="244"/>
  </r>
  <r>
    <s v="INC-2017-007095"/>
    <s v="   1472684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22"/>
    <s v="XMT1"/>
    <s v="NULL"/>
    <s v="NULL"/>
    <s v="U-K05SPASMX-PF01"/>
    <s v="         4"/>
    <m/>
    <s v="NULL"/>
    <s v="0"/>
    <m/>
    <m/>
    <m/>
    <m/>
    <m/>
    <m/>
    <m/>
    <x v="244"/>
  </r>
  <r>
    <s v="INC-2017-007097"/>
    <s v="   1472689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131X"/>
    <s v="XPT1"/>
    <s v="NULL"/>
    <s v="NULL"/>
    <s v="U-K05SPASMX-PF01"/>
    <s v="         4"/>
    <m/>
    <s v="NULL"/>
    <s v="0"/>
    <m/>
    <m/>
    <m/>
    <m/>
    <m/>
    <m/>
    <m/>
    <x v="244"/>
  </r>
  <r>
    <s v="INC-2017-007250"/>
    <s v="   1470604"/>
    <s v="17-02626"/>
    <x v="290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60005K05B"/>
    <s v="                    "/>
    <s v="23"/>
    <s v="TP1"/>
    <s v="NULL"/>
    <s v="NULL"/>
    <s v="U-K05SOFQ_BETA_BIS-PF01"/>
    <s v="         1"/>
    <m/>
    <s v="NULL"/>
    <s v="0"/>
    <m/>
    <m/>
    <m/>
    <m/>
    <m/>
    <m/>
    <m/>
    <x v="245"/>
  </r>
  <r>
    <s v="INC-2017-007293"/>
    <s v="   1476649"/>
    <s v="17-02914"/>
    <x v="291"/>
    <m/>
    <m/>
    <s v="NULL"/>
    <m/>
    <s v="A"/>
    <s v="Approuvé"/>
    <s v="PL"/>
    <s v="UKAD"/>
    <s v="B"/>
    <x v="4"/>
    <s v="Niveau"/>
    <s v="50"/>
    <s v="50"/>
    <m/>
    <m/>
    <s v="NULL"/>
    <s v="NULL"/>
    <s v="NULL"/>
    <s v="NULL"/>
    <s v="NULL"/>
    <s v="NULL"/>
    <x v="1"/>
    <m/>
    <m/>
    <m/>
    <x v="25"/>
    <x v="8"/>
    <m/>
    <m/>
    <m/>
    <m/>
    <s v="NULL"/>
    <s v="160099K05S"/>
    <s v="                    "/>
    <s v="1"/>
    <s v="          "/>
    <s v="NULL"/>
    <s v="NULL"/>
    <s v="NULL"/>
    <s v="NULL"/>
    <m/>
    <s v="NULL"/>
    <s v="0"/>
    <m/>
    <m/>
    <m/>
    <m/>
    <m/>
    <m/>
    <m/>
    <x v="245"/>
  </r>
  <r>
    <s v="INC-2017-007294"/>
    <s v="   1476649"/>
    <s v="17-02914"/>
    <x v="291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99K05S"/>
    <s v="                    "/>
    <s v="1"/>
    <s v="          "/>
    <s v="NULL"/>
    <s v="NULL"/>
    <s v="U-K05S-BO-01"/>
    <s v="         2"/>
    <m/>
    <s v="NULL"/>
    <s v="0"/>
    <m/>
    <m/>
    <m/>
    <m/>
    <m/>
    <m/>
    <m/>
    <x v="245"/>
  </r>
  <r>
    <s v="INC-2017-007398"/>
    <s v="   1478607"/>
    <s v="16-14540"/>
    <x v="262"/>
    <m/>
    <m/>
    <s v="NULL"/>
    <m/>
    <s v="A"/>
    <s v="Approuvé"/>
    <s v="T6F"/>
    <s v="UKAD"/>
    <s v="B"/>
    <x v="0"/>
    <s v="A5d"/>
    <s v="6"/>
    <s v="5.5"/>
    <s v="6"/>
    <s v="5.5"/>
    <s v="&gt;=6.0"/>
    <s v="          "/>
    <s v="&gt;=6.0"/>
    <s v="          "/>
    <s v=" "/>
    <s v=" "/>
    <x v="0"/>
    <m/>
    <m/>
    <m/>
    <x v="51"/>
    <x v="5"/>
    <m/>
    <m/>
    <m/>
    <m/>
    <s v=" "/>
    <s v="160006K05B"/>
    <s v="                    "/>
    <s v="11"/>
    <s v="2"/>
    <s v="NULL"/>
    <s v="NULL"/>
    <s v="U-ALCOA_BETA-PF01"/>
    <s v="         3"/>
    <m/>
    <s v="NULL"/>
    <s v="0"/>
    <m/>
    <m/>
    <m/>
    <m/>
    <m/>
    <m/>
    <m/>
    <x v="246"/>
  </r>
  <r>
    <s v="INC-2017-007399"/>
    <s v="   1478606"/>
    <s v="16-14540"/>
    <x v="262"/>
    <m/>
    <m/>
    <s v="NULL"/>
    <m/>
    <s v="A"/>
    <s v="Approuvé"/>
    <s v="T6F"/>
    <s v="UKAD"/>
    <s v="B"/>
    <x v="0"/>
    <s v="A5d"/>
    <s v="6"/>
    <s v="5.5"/>
    <s v="6"/>
    <s v="5.5"/>
    <s v="&gt;=6.0"/>
    <s v="          "/>
    <s v="&gt;=6.0"/>
    <s v="          "/>
    <s v=" "/>
    <s v=" "/>
    <x v="0"/>
    <m/>
    <m/>
    <m/>
    <x v="51"/>
    <x v="5"/>
    <m/>
    <m/>
    <m/>
    <m/>
    <s v=" "/>
    <s v="160006K05B"/>
    <s v="                    "/>
    <s v="11"/>
    <s v="1"/>
    <s v="NULL"/>
    <s v="NULL"/>
    <s v="U-ALCOA_BETA-PF01"/>
    <s v="         3"/>
    <m/>
    <s v="NULL"/>
    <s v="0"/>
    <m/>
    <m/>
    <m/>
    <m/>
    <m/>
    <m/>
    <m/>
    <x v="246"/>
  </r>
  <r>
    <s v="INC-2017-007428"/>
    <s v="   1472382"/>
    <s v="17-02713"/>
    <x v="2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53K05S"/>
    <s v="                    "/>
    <s v="21"/>
    <s v="XPL1"/>
    <s v="NULL"/>
    <s v="NULL"/>
    <s v="U-K05SPA-PF01"/>
    <s v="        14"/>
    <m/>
    <s v="NULL"/>
    <s v="0"/>
    <m/>
    <m/>
    <m/>
    <m/>
    <m/>
    <m/>
    <m/>
    <x v="246"/>
  </r>
  <r>
    <s v="INC-2017-007431"/>
    <s v="   1472393"/>
    <s v="17-02713"/>
    <x v="2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53K05S"/>
    <s v="                    "/>
    <s v="23X"/>
    <s v="PPT1"/>
    <s v="NULL"/>
    <s v="NULL"/>
    <s v="U-K05SPA-PF01"/>
    <s v="        14"/>
    <m/>
    <s v="NULL"/>
    <s v="0"/>
    <m/>
    <m/>
    <m/>
    <m/>
    <m/>
    <m/>
    <m/>
    <x v="246"/>
  </r>
  <r>
    <s v="INC-2017-007494"/>
    <s v="   1474057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111"/>
    <s v="TP1"/>
    <s v="NULL"/>
    <s v="NULL"/>
    <s v="U-K05SOFQ_BETA-PF01"/>
    <s v="         8"/>
    <m/>
    <s v="NULL"/>
    <s v="0"/>
    <m/>
    <m/>
    <m/>
    <m/>
    <m/>
    <m/>
    <m/>
    <x v="246"/>
  </r>
  <r>
    <s v="INC-2017-007495"/>
    <s v="   1474058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111"/>
    <s v="TP2"/>
    <s v="NULL"/>
    <s v="NULL"/>
    <s v="U-K05SOFQ_BETA-PF01"/>
    <s v="         8"/>
    <m/>
    <s v="NULL"/>
    <s v="0"/>
    <m/>
    <m/>
    <m/>
    <m/>
    <m/>
    <m/>
    <m/>
    <x v="246"/>
  </r>
  <r>
    <s v="INC-2017-007496"/>
    <s v="   1474059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111"/>
    <s v="TP3"/>
    <s v="NULL"/>
    <s v="NULL"/>
    <s v="U-K05SOFQ_BETA-PF01"/>
    <s v="         8"/>
    <m/>
    <s v="NULL"/>
    <s v="0"/>
    <m/>
    <m/>
    <m/>
    <m/>
    <m/>
    <m/>
    <m/>
    <x v="246"/>
  </r>
  <r>
    <s v="INC-2017-007497"/>
    <s v="   1474060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111"/>
    <s v="TP4"/>
    <s v="NULL"/>
    <s v="NULL"/>
    <s v="U-K05SOFQ_BETA-PF01"/>
    <s v="         8"/>
    <m/>
    <s v="NULL"/>
    <s v="0"/>
    <m/>
    <m/>
    <m/>
    <m/>
    <m/>
    <m/>
    <m/>
    <x v="246"/>
  </r>
  <r>
    <s v="INC-2017-007498"/>
    <s v="   1474069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211"/>
    <s v="TP1"/>
    <s v="NULL"/>
    <s v="NULL"/>
    <s v="U-K05SOFQ_BETA-PF01"/>
    <s v="         8"/>
    <m/>
    <s v="NULL"/>
    <s v="0"/>
    <m/>
    <m/>
    <m/>
    <m/>
    <m/>
    <m/>
    <m/>
    <x v="246"/>
  </r>
  <r>
    <s v="INC-2017-007499"/>
    <s v="   1474070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211"/>
    <s v="TP2"/>
    <s v="NULL"/>
    <s v="NULL"/>
    <s v="U-K05SOFQ_BETA-PF01"/>
    <s v="         8"/>
    <m/>
    <s v="NULL"/>
    <s v="0"/>
    <m/>
    <m/>
    <m/>
    <m/>
    <m/>
    <m/>
    <m/>
    <x v="246"/>
  </r>
  <r>
    <s v="INC-2017-007500"/>
    <s v="   1474071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211"/>
    <s v="TP3"/>
    <s v="NULL"/>
    <s v="NULL"/>
    <s v="U-K05SOFQ_BETA-PF01"/>
    <s v="         8"/>
    <m/>
    <s v="NULL"/>
    <s v="0"/>
    <m/>
    <m/>
    <m/>
    <m/>
    <m/>
    <m/>
    <m/>
    <x v="246"/>
  </r>
  <r>
    <s v="INC-2017-007501"/>
    <s v="   1474072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211"/>
    <s v="TP4"/>
    <s v="NULL"/>
    <s v="NULL"/>
    <s v="U-K05SOFQ_BETA-PF01"/>
    <s v="         8"/>
    <m/>
    <s v="NULL"/>
    <s v="0"/>
    <m/>
    <m/>
    <m/>
    <m/>
    <m/>
    <m/>
    <m/>
    <x v="246"/>
  </r>
  <r>
    <s v="INC-2017-007502"/>
    <s v="   1474095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221X"/>
    <s v="TP3"/>
    <s v="NULL"/>
    <s v="NULL"/>
    <s v="U-K05SOFQ_BETA-PF01"/>
    <s v="         8"/>
    <m/>
    <s v="NULL"/>
    <s v="0"/>
    <m/>
    <m/>
    <m/>
    <m/>
    <m/>
    <m/>
    <m/>
    <x v="246"/>
  </r>
  <r>
    <s v="INC-2017-007503"/>
    <s v="   1474096"/>
    <s v="17-02785"/>
    <x v="2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4K25B"/>
    <s v="                    "/>
    <s v="221X"/>
    <s v="TP4"/>
    <s v="NULL"/>
    <s v="NULL"/>
    <s v="U-K05SOFQ_BETA-PF01"/>
    <s v="         8"/>
    <m/>
    <s v="NULL"/>
    <s v="0"/>
    <m/>
    <m/>
    <m/>
    <m/>
    <m/>
    <m/>
    <m/>
    <x v="246"/>
  </r>
  <r>
    <s v="INC-2017-007504"/>
    <s v="   1476520"/>
    <s v="17-02902"/>
    <x v="2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39K05S"/>
    <s v="                    "/>
    <s v="1"/>
    <s v="TMT1"/>
    <s v="NULL"/>
    <s v="NULL"/>
    <s v="U-K05SPA-PF01"/>
    <s v="        14"/>
    <m/>
    <s v="NULL"/>
    <s v="0"/>
    <m/>
    <m/>
    <m/>
    <m/>
    <m/>
    <m/>
    <m/>
    <x v="246"/>
  </r>
  <r>
    <s v="INC-2017-007506"/>
    <s v="   1476525"/>
    <s v="17-02902"/>
    <x v="2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39K05S"/>
    <s v="                    "/>
    <s v="2"/>
    <s v="XCL1"/>
    <s v="NULL"/>
    <s v="NULL"/>
    <s v="U-K05SPA-PF01"/>
    <s v="        14"/>
    <m/>
    <s v="NULL"/>
    <s v="0"/>
    <m/>
    <m/>
    <m/>
    <m/>
    <m/>
    <m/>
    <m/>
    <x v="246"/>
  </r>
  <r>
    <s v="INC-2017-007507"/>
    <s v="   1476526"/>
    <s v="17-02902"/>
    <x v="2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39K05S"/>
    <s v="                    "/>
    <s v="2"/>
    <s v="XPT1"/>
    <s v="NULL"/>
    <s v="NULL"/>
    <s v="U-K05SPA-PF01"/>
    <s v="        14"/>
    <m/>
    <s v="NULL"/>
    <s v="0"/>
    <m/>
    <m/>
    <m/>
    <m/>
    <m/>
    <m/>
    <m/>
    <x v="246"/>
  </r>
  <r>
    <s v="INC-2017-007508"/>
    <s v="   1476528"/>
    <s v="17-02902"/>
    <x v="2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39K05S"/>
    <s v="                    "/>
    <s v="2"/>
    <s v="XCT1"/>
    <s v="NULL"/>
    <s v="NULL"/>
    <s v="U-K05SPA-PF01"/>
    <s v="        14"/>
    <m/>
    <s v="NULL"/>
    <s v="0"/>
    <m/>
    <m/>
    <m/>
    <m/>
    <m/>
    <m/>
    <m/>
    <x v="246"/>
  </r>
  <r>
    <s v="INC-2017-007509"/>
    <s v="   1476535"/>
    <s v="17-02902"/>
    <x v="2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39K05S"/>
    <s v="                    "/>
    <s v="3X"/>
    <s v="PMT1"/>
    <s v="NULL"/>
    <s v="NULL"/>
    <s v="U-K05SPA-PF01"/>
    <s v="        14"/>
    <m/>
    <s v="NULL"/>
    <s v="0"/>
    <m/>
    <m/>
    <m/>
    <m/>
    <m/>
    <m/>
    <m/>
    <x v="246"/>
  </r>
  <r>
    <s v="INC-2017-007623"/>
    <s v="   1476530"/>
    <s v="17-02902"/>
    <x v="294"/>
    <m/>
    <m/>
    <s v="NULL"/>
    <m/>
    <s v="A"/>
    <s v="Approuvé"/>
    <s v="C35"/>
    <s v="UKAD"/>
    <s v="B"/>
    <x v="2"/>
    <s v="Al"/>
    <s v=" 6.30"/>
    <s v=" 6.25"/>
    <s v=" 6.30"/>
    <s v=" 6.25"/>
    <s v="6.10"/>
    <s v="6.60"/>
    <s v="NULL"/>
    <s v="NULL"/>
    <s v=" "/>
    <s v="NULL"/>
    <x v="0"/>
    <m/>
    <m/>
    <m/>
    <x v="6"/>
    <x v="0"/>
    <m/>
    <m/>
    <m/>
    <m/>
    <s v="NULL"/>
    <s v="160139K05S"/>
    <s v="                    "/>
    <s v="3X"/>
    <s v="MR1"/>
    <s v="NULL"/>
    <s v="NULL"/>
    <s v="MSOL-TA6VK05S"/>
    <s v="        15"/>
    <m/>
    <s v="NULL"/>
    <s v="0"/>
    <m/>
    <m/>
    <m/>
    <m/>
    <m/>
    <m/>
    <m/>
    <x v="247"/>
  </r>
  <r>
    <s v="INC-2017-007827"/>
    <s v="   1481698"/>
    <s v="17-03281"/>
    <x v="295"/>
    <m/>
    <m/>
    <s v="NULL"/>
    <m/>
    <s v="A"/>
    <s v="Approuvé"/>
    <s v="PL"/>
    <s v="UKAD"/>
    <s v="B"/>
    <x v="4"/>
    <s v="Défauts/Criques/Porosités"/>
    <s v="criques prof 15 mm"/>
    <s v="criques prof 15 mm"/>
    <m/>
    <m/>
    <s v="NULL"/>
    <s v="NULL"/>
    <s v="NULL"/>
    <s v="NULL"/>
    <s v="NULL"/>
    <s v="NULL"/>
    <x v="1"/>
    <m/>
    <m/>
    <m/>
    <x v="39"/>
    <x v="10"/>
    <m/>
    <m/>
    <m/>
    <m/>
    <s v=" "/>
    <s v="160002K25B"/>
    <s v="                    "/>
    <s v="211"/>
    <s v="          "/>
    <s v="NULL"/>
    <s v="NULL"/>
    <s v="NULL"/>
    <s v="NULL"/>
    <m/>
    <s v="NULL"/>
    <s v="0"/>
    <m/>
    <m/>
    <m/>
    <m/>
    <m/>
    <m/>
    <m/>
    <x v="248"/>
  </r>
  <r>
    <s v="INC-2017-007828"/>
    <s v="   1481698"/>
    <s v="17-03281"/>
    <x v="295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11"/>
    <s v="          "/>
    <s v="NULL"/>
    <s v="NULL"/>
    <s v="U-K05SOFQ_BETA-PF01"/>
    <s v="         8"/>
    <m/>
    <s v="NULL"/>
    <s v="0"/>
    <m/>
    <m/>
    <m/>
    <m/>
    <m/>
    <m/>
    <m/>
    <x v="248"/>
  </r>
  <r>
    <s v="INC-2017-008266"/>
    <s v="   1481475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11"/>
    <s v="TPL1"/>
    <s v="NULL"/>
    <s v="NULL"/>
    <s v="U-ALCOA-PF01"/>
    <s v="         6"/>
    <m/>
    <s v="NULL"/>
    <s v="0"/>
    <m/>
    <m/>
    <m/>
    <m/>
    <m/>
    <m/>
    <m/>
    <x v="249"/>
  </r>
  <r>
    <s v="INC-2017-008269"/>
    <s v="   1481478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13X"/>
    <s v="XPL1"/>
    <s v="NULL"/>
    <s v="NULL"/>
    <s v="U-ALCOA-PF01"/>
    <s v="         6"/>
    <m/>
    <s v="NULL"/>
    <s v="0"/>
    <m/>
    <m/>
    <m/>
    <m/>
    <m/>
    <m/>
    <m/>
    <x v="249"/>
  </r>
  <r>
    <s v="INC-2017-008273"/>
    <s v="   1481481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13X"/>
    <s v="XPT1"/>
    <s v="NULL"/>
    <s v="NULL"/>
    <s v="U-ALCOA-PF01"/>
    <s v="         6"/>
    <m/>
    <s v="NULL"/>
    <s v="0"/>
    <m/>
    <m/>
    <m/>
    <m/>
    <m/>
    <m/>
    <m/>
    <x v="249"/>
  </r>
  <r>
    <s v="INC-2017-008274"/>
    <s v="   1481487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21"/>
    <s v="XPL1"/>
    <s v="NULL"/>
    <s v="NULL"/>
    <s v="U-ALCOA-PF01"/>
    <s v="         6"/>
    <m/>
    <s v="NULL"/>
    <s v="0"/>
    <m/>
    <m/>
    <m/>
    <m/>
    <m/>
    <m/>
    <m/>
    <x v="249"/>
  </r>
  <r>
    <s v="INC-2017-008275"/>
    <s v="   1481490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21"/>
    <s v="XPT1"/>
    <s v="NULL"/>
    <s v="NULL"/>
    <s v="U-ALCOA-PF01"/>
    <s v="         6"/>
    <m/>
    <s v="NULL"/>
    <s v="0"/>
    <m/>
    <m/>
    <m/>
    <m/>
    <m/>
    <m/>
    <m/>
    <x v="249"/>
  </r>
  <r>
    <s v="INC-2017-008276"/>
    <s v="   1481491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23X"/>
    <s v="PPL1"/>
    <s v="NULL"/>
    <s v="NULL"/>
    <s v="U-ALCOA-PF01"/>
    <s v="         6"/>
    <m/>
    <s v="NULL"/>
    <s v="0"/>
    <m/>
    <m/>
    <m/>
    <m/>
    <m/>
    <m/>
    <m/>
    <x v="249"/>
  </r>
  <r>
    <s v="INC-2017-008277"/>
    <s v="   1481492"/>
    <s v="17-01939"/>
    <x v="2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10K05L"/>
    <s v="                    "/>
    <s v="23X"/>
    <s v="PPT1"/>
    <s v="NULL"/>
    <s v="NULL"/>
    <s v="U-ALCOA-PF01"/>
    <s v="         6"/>
    <m/>
    <s v="NULL"/>
    <s v="0"/>
    <m/>
    <m/>
    <m/>
    <m/>
    <m/>
    <m/>
    <m/>
    <x v="249"/>
  </r>
  <r>
    <s v="INC-2017-008502"/>
    <s v="   1476729"/>
    <s v="17-02918"/>
    <x v="29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8K05L"/>
    <s v="                    "/>
    <s v="21"/>
    <s v="XPL1"/>
    <s v="NULL"/>
    <s v="NULL"/>
    <s v="U-ALCOA-PF01"/>
    <s v="         6"/>
    <m/>
    <s v="NULL"/>
    <s v="0"/>
    <m/>
    <m/>
    <m/>
    <m/>
    <m/>
    <m/>
    <m/>
    <x v="250"/>
  </r>
  <r>
    <s v="INC-2017-008503"/>
    <s v="   1476732"/>
    <s v="17-02918"/>
    <x v="29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8K05L"/>
    <s v="                    "/>
    <s v="21"/>
    <s v="XPT1"/>
    <s v="NULL"/>
    <s v="NULL"/>
    <s v="U-ALCOA-PF01"/>
    <s v="         6"/>
    <m/>
    <s v="NULL"/>
    <s v="0"/>
    <m/>
    <m/>
    <m/>
    <m/>
    <m/>
    <m/>
    <m/>
    <x v="250"/>
  </r>
  <r>
    <s v="INC-2017-008504"/>
    <s v="   1476747"/>
    <s v="17-02918"/>
    <x v="29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8K05L"/>
    <s v="                    "/>
    <s v="23X"/>
    <s v="PPL1"/>
    <s v="NULL"/>
    <s v="NULL"/>
    <s v="U-ALCOA-PF01"/>
    <s v="         6"/>
    <m/>
    <s v="NULL"/>
    <s v="0"/>
    <m/>
    <m/>
    <m/>
    <m/>
    <m/>
    <m/>
    <m/>
    <x v="250"/>
  </r>
  <r>
    <s v="INC-2017-008560"/>
    <s v="   1470593"/>
    <s v="17-02626"/>
    <x v="29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3"/>
    <x v="11"/>
    <m/>
    <m/>
    <m/>
    <m/>
    <s v=" "/>
    <s v="160005K05B"/>
    <s v="                    "/>
    <s v="11"/>
    <s v="TP2"/>
    <s v="NULL"/>
    <s v="NULL"/>
    <s v="U-K05SOFQ_BETA_BIS-PF01"/>
    <s v="         1"/>
    <m/>
    <s v="NULL"/>
    <s v="0"/>
    <m/>
    <m/>
    <m/>
    <m/>
    <m/>
    <m/>
    <m/>
    <x v="250"/>
  </r>
  <r>
    <s v="INC-2017-008561"/>
    <s v="   1470594"/>
    <s v="17-02626"/>
    <x v="29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3"/>
    <x v="11"/>
    <m/>
    <m/>
    <m/>
    <m/>
    <s v=" "/>
    <s v="160005K05B"/>
    <s v="                    "/>
    <s v="11"/>
    <s v="TP3"/>
    <s v="NULL"/>
    <s v="NULL"/>
    <s v="U-K05SOFQ_BETA_BIS-PF01"/>
    <s v="         1"/>
    <m/>
    <s v="NULL"/>
    <s v="0"/>
    <m/>
    <m/>
    <m/>
    <m/>
    <m/>
    <m/>
    <m/>
    <x v="250"/>
  </r>
  <r>
    <s v="INC-2017-008562"/>
    <s v="   1470629"/>
    <s v="17-02626"/>
    <x v="29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3"/>
    <x v="11"/>
    <m/>
    <m/>
    <m/>
    <m/>
    <s v=" "/>
    <s v="160005K05B"/>
    <s v="                    "/>
    <s v="33X"/>
    <s v="TP3"/>
    <s v="NULL"/>
    <s v="NULL"/>
    <s v="U-K05SOFQ_BETA_BIS-PF01"/>
    <s v="         1"/>
    <m/>
    <s v="NULL"/>
    <s v="0"/>
    <m/>
    <m/>
    <m/>
    <m/>
    <m/>
    <m/>
    <m/>
    <x v="250"/>
  </r>
  <r>
    <s v="INC-2017-008563"/>
    <s v="   1470630"/>
    <s v="17-02626"/>
    <x v="29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3"/>
    <x v="11"/>
    <m/>
    <m/>
    <m/>
    <m/>
    <s v=" "/>
    <s v="160005K05B"/>
    <s v="                    "/>
    <s v="33X"/>
    <s v="TP4"/>
    <s v="NULL"/>
    <s v="NULL"/>
    <s v="U-K05SOFQ_BETA_BIS-PF01"/>
    <s v="         1"/>
    <m/>
    <s v="NULL"/>
    <s v="0"/>
    <m/>
    <m/>
    <m/>
    <m/>
    <m/>
    <m/>
    <m/>
    <x v="250"/>
  </r>
  <r>
    <s v="INC-2017-008605"/>
    <s v="   1481715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111"/>
    <s v="TP2"/>
    <s v="NULL"/>
    <s v="NULL"/>
    <s v="U-K05SOFQ_BETA-PF01"/>
    <s v="         8"/>
    <m/>
    <s v="NULL"/>
    <s v="0"/>
    <m/>
    <m/>
    <m/>
    <m/>
    <m/>
    <m/>
    <m/>
    <x v="251"/>
  </r>
  <r>
    <s v="INC-2017-008606"/>
    <s v="   1481716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111"/>
    <s v="TP3"/>
    <s v="NULL"/>
    <s v="NULL"/>
    <s v="U-K05SOFQ_BETA-PF01"/>
    <s v="         8"/>
    <m/>
    <s v="NULL"/>
    <s v="0"/>
    <m/>
    <m/>
    <m/>
    <m/>
    <m/>
    <m/>
    <m/>
    <x v="251"/>
  </r>
  <r>
    <s v="INC-2017-008607"/>
    <s v="   1481719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111"/>
    <s v="TM2"/>
    <s v="NULL"/>
    <s v="NULL"/>
    <s v="U-K05SOFQ_BETA-PF01"/>
    <s v="         8"/>
    <m/>
    <s v="NULL"/>
    <s v="0"/>
    <m/>
    <m/>
    <m/>
    <m/>
    <m/>
    <m/>
    <m/>
    <x v="251"/>
  </r>
  <r>
    <s v="INC-2017-008609"/>
    <s v="   1481726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11"/>
    <s v="TP1"/>
    <s v="NULL"/>
    <s v="NULL"/>
    <s v="U-K05SOFQ_BETA-PF01"/>
    <s v="         8"/>
    <m/>
    <s v="NULL"/>
    <s v="0"/>
    <m/>
    <m/>
    <m/>
    <m/>
    <m/>
    <m/>
    <m/>
    <x v="251"/>
  </r>
  <r>
    <s v="INC-2017-008611"/>
    <s v="   1481727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11"/>
    <s v="TP2"/>
    <s v="NULL"/>
    <s v="NULL"/>
    <s v="U-K05SOFQ_BETA-PF01"/>
    <s v="         8"/>
    <m/>
    <s v="NULL"/>
    <s v="0"/>
    <m/>
    <m/>
    <m/>
    <m/>
    <m/>
    <m/>
    <m/>
    <x v="251"/>
  </r>
  <r>
    <s v="INC-2017-008612"/>
    <s v="   1481728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11"/>
    <s v="TP3"/>
    <s v="NULL"/>
    <s v="NULL"/>
    <s v="U-K05SOFQ_BETA-PF01"/>
    <s v="         8"/>
    <m/>
    <s v="NULL"/>
    <s v="0"/>
    <m/>
    <m/>
    <m/>
    <m/>
    <m/>
    <m/>
    <m/>
    <x v="251"/>
  </r>
  <r>
    <s v="INC-2017-008613"/>
    <s v="   1481729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11"/>
    <s v="TP4"/>
    <s v="NULL"/>
    <s v="NULL"/>
    <s v="U-K05SOFQ_BETA-PF01"/>
    <s v="         8"/>
    <m/>
    <s v="NULL"/>
    <s v="0"/>
    <m/>
    <m/>
    <m/>
    <m/>
    <m/>
    <m/>
    <m/>
    <x v="251"/>
  </r>
  <r>
    <s v="INC-2017-008614"/>
    <s v="   1481750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22X"/>
    <s v="TP1"/>
    <s v="NULL"/>
    <s v="NULL"/>
    <s v="U-K05SOFQ_BETA-PF01"/>
    <s v="         8"/>
    <m/>
    <s v="NULL"/>
    <s v="0"/>
    <m/>
    <m/>
    <m/>
    <m/>
    <m/>
    <m/>
    <m/>
    <x v="251"/>
  </r>
  <r>
    <s v="INC-2017-008615"/>
    <s v="   1481751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22X"/>
    <s v="TP2"/>
    <s v="NULL"/>
    <s v="NULL"/>
    <s v="U-K05SOFQ_BETA-PF01"/>
    <s v="         8"/>
    <m/>
    <s v="NULL"/>
    <s v="0"/>
    <m/>
    <m/>
    <m/>
    <m/>
    <m/>
    <m/>
    <m/>
    <x v="251"/>
  </r>
  <r>
    <s v="INC-2017-008616"/>
    <s v="   1481752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22X"/>
    <s v="TP3"/>
    <s v="NULL"/>
    <s v="NULL"/>
    <s v="U-K05SOFQ_BETA-PF01"/>
    <s v="         8"/>
    <m/>
    <s v="NULL"/>
    <s v="0"/>
    <m/>
    <m/>
    <m/>
    <m/>
    <m/>
    <m/>
    <m/>
    <x v="251"/>
  </r>
  <r>
    <s v="INC-2017-008617"/>
    <s v="   1481753"/>
    <s v="17-03281"/>
    <x v="2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2K25B"/>
    <s v="                    "/>
    <s v="222X"/>
    <s v="TP4"/>
    <s v="NULL"/>
    <s v="NULL"/>
    <s v="U-K05SOFQ_BETA-PF01"/>
    <s v="         8"/>
    <m/>
    <s v="NULL"/>
    <s v="0"/>
    <m/>
    <m/>
    <m/>
    <m/>
    <m/>
    <m/>
    <m/>
    <x v="251"/>
  </r>
  <r>
    <s v="INC-2017-008661"/>
    <s v="   1481814"/>
    <s v="17-03283"/>
    <x v="2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60011K23A"/>
    <s v="                    "/>
    <s v="11"/>
    <s v="PL1"/>
    <s v="NULL"/>
    <s v="NULL"/>
    <s v="U-K23APA-PF01"/>
    <s v="         9"/>
    <m/>
    <s v="NULL"/>
    <s v="0"/>
    <m/>
    <m/>
    <m/>
    <m/>
    <m/>
    <m/>
    <m/>
    <x v="251"/>
  </r>
  <r>
    <s v="INC-2017-008663"/>
    <s v="   1480476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251"/>
  </r>
  <r>
    <s v="INC-2017-008664"/>
    <s v="   1480477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251"/>
  </r>
  <r>
    <s v="INC-2017-008667"/>
    <s v="   1480482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23"/>
    <s v="PT1"/>
    <s v="NULL"/>
    <s v="NULL"/>
    <s v="U-K05SBOHLER-PF01"/>
    <s v="        14"/>
    <m/>
    <s v="NULL"/>
    <s v="0"/>
    <m/>
    <m/>
    <m/>
    <m/>
    <m/>
    <m/>
    <m/>
    <x v="251"/>
  </r>
  <r>
    <s v="INC-2017-008668"/>
    <s v="   1480483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251"/>
  </r>
  <r>
    <s v="INC-2017-008669"/>
    <s v="   1480484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251"/>
  </r>
  <r>
    <s v="INC-2017-008671"/>
    <s v="   1480489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34X"/>
    <s v="MT1"/>
    <s v="NULL"/>
    <s v="NULL"/>
    <s v="U-K05SBOHLER-PF01"/>
    <s v="        14"/>
    <m/>
    <s v="NULL"/>
    <s v="0"/>
    <m/>
    <m/>
    <m/>
    <m/>
    <m/>
    <m/>
    <m/>
    <x v="251"/>
  </r>
  <r>
    <s v="INC-2017-008672"/>
    <s v="   1480490"/>
    <s v="17-03201"/>
    <x v="2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47K05S"/>
    <s v="                    "/>
    <s v="34X"/>
    <s v="CT1"/>
    <s v="NULL"/>
    <s v="NULL"/>
    <s v="U-K05SBOHLER-PF01"/>
    <s v="        14"/>
    <m/>
    <s v="NULL"/>
    <s v="0"/>
    <m/>
    <m/>
    <m/>
    <m/>
    <m/>
    <m/>
    <m/>
    <x v="251"/>
  </r>
  <r>
    <s v="INC-2017-009080"/>
    <s v="   1477537"/>
    <s v="17-01336"/>
    <x v="277"/>
    <m/>
    <m/>
    <s v="NULL"/>
    <m/>
    <s v="A"/>
    <s v="Approuvé"/>
    <s v="T6F"/>
    <s v="UKAD"/>
    <s v="B"/>
    <x v="0"/>
    <s v="Z"/>
    <s v="10"/>
    <s v="10"/>
    <s v="10"/>
    <s v="8"/>
    <s v="          "/>
    <s v="          "/>
    <s v="&gt;=10"/>
    <s v="          "/>
    <s v=" "/>
    <s v=" "/>
    <x v="0"/>
    <m/>
    <m/>
    <m/>
    <x v="33"/>
    <x v="0"/>
    <m/>
    <m/>
    <m/>
    <m/>
    <s v=" "/>
    <s v="160048K05B"/>
    <s v="                    "/>
    <s v="22"/>
    <s v="TT1"/>
    <s v="NULL"/>
    <s v="NULL"/>
    <s v="U-K05SPABETA-PF01"/>
    <s v="        10"/>
    <m/>
    <s v="NULL"/>
    <s v="0"/>
    <m/>
    <m/>
    <m/>
    <m/>
    <m/>
    <m/>
    <m/>
    <x v="252"/>
  </r>
  <r>
    <s v="INC-2017-009096"/>
    <s v="   1487841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11"/>
    <s v="TP1"/>
    <s v="NULL"/>
    <s v="NULL"/>
    <s v="U-K05SOFQ-ALPHA-BETA_BIS-PF01"/>
    <s v="         1"/>
    <m/>
    <s v="NULL"/>
    <s v="0"/>
    <m/>
    <m/>
    <m/>
    <m/>
    <m/>
    <m/>
    <m/>
    <x v="252"/>
  </r>
  <r>
    <s v="INC-2017-009097"/>
    <s v="   1487842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11"/>
    <s v="TP2"/>
    <s v="NULL"/>
    <s v="NULL"/>
    <s v="U-K05SOFQ-ALPHA-BETA_BIS-PF01"/>
    <s v="         1"/>
    <m/>
    <s v="NULL"/>
    <s v="0"/>
    <m/>
    <m/>
    <m/>
    <m/>
    <m/>
    <m/>
    <m/>
    <x v="252"/>
  </r>
  <r>
    <s v="INC-2017-009098"/>
    <s v="   1487843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11"/>
    <s v="TP3"/>
    <s v="NULL"/>
    <s v="NULL"/>
    <s v="U-K05SOFQ-ALPHA-BETA_BIS-PF01"/>
    <s v="         1"/>
    <m/>
    <s v="NULL"/>
    <s v="0"/>
    <m/>
    <m/>
    <m/>
    <m/>
    <m/>
    <m/>
    <m/>
    <x v="252"/>
  </r>
  <r>
    <s v="INC-2017-009101"/>
    <s v="   1487849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33X"/>
    <s v="TP1"/>
    <s v="NULL"/>
    <s v="NULL"/>
    <s v="U-K05SOFQ-ALPHA-BETA_BIS-PF01"/>
    <s v="         1"/>
    <m/>
    <s v="NULL"/>
    <s v="0"/>
    <m/>
    <m/>
    <m/>
    <m/>
    <m/>
    <m/>
    <m/>
    <x v="252"/>
  </r>
  <r>
    <s v="INC-2017-009102"/>
    <s v="   1487850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33X"/>
    <s v="TP2"/>
    <s v="NULL"/>
    <s v="NULL"/>
    <s v="U-K05SOFQ-ALPHA-BETA_BIS-PF01"/>
    <s v="         1"/>
    <m/>
    <s v="NULL"/>
    <s v="0"/>
    <m/>
    <m/>
    <m/>
    <m/>
    <m/>
    <m/>
    <m/>
    <x v="252"/>
  </r>
  <r>
    <s v="INC-2017-009103"/>
    <s v="   1487851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33X"/>
    <s v="TP3"/>
    <s v="NULL"/>
    <s v="NULL"/>
    <s v="U-K05SOFQ-ALPHA-BETA_BIS-PF01"/>
    <s v="         1"/>
    <m/>
    <s v="NULL"/>
    <s v="0"/>
    <m/>
    <m/>
    <m/>
    <m/>
    <m/>
    <m/>
    <m/>
    <x v="252"/>
  </r>
  <r>
    <s v="INC-2017-009104"/>
    <s v="   1487852"/>
    <s v="17-02608"/>
    <x v="29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60025K05S"/>
    <s v="                    "/>
    <s v="33X"/>
    <s v="TP4"/>
    <s v="NULL"/>
    <s v="NULL"/>
    <s v="U-K05SOFQ-ALPHA-BETA_BIS-PF01"/>
    <s v="         1"/>
    <m/>
    <s v="NULL"/>
    <s v="0"/>
    <m/>
    <m/>
    <m/>
    <m/>
    <m/>
    <m/>
    <m/>
    <x v="252"/>
  </r>
  <r>
    <s v="INC-2017-009113"/>
    <s v="   1477537"/>
    <s v="17-01336"/>
    <x v="277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 "/>
    <s v="160048K05B"/>
    <s v="                    "/>
    <s v="22"/>
    <s v="TT1"/>
    <s v="NULL"/>
    <s v="NULL"/>
    <s v="U-K05SPABETA-PF01"/>
    <s v="        10"/>
    <m/>
    <s v="NULL"/>
    <s v="0"/>
    <m/>
    <m/>
    <m/>
    <m/>
    <m/>
    <m/>
    <m/>
    <x v="252"/>
  </r>
  <r>
    <s v="INC-2017-009115"/>
    <s v="   1487541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132"/>
    <s v="XPT1"/>
    <s v="NULL"/>
    <s v="NULL"/>
    <s v="U-K05SPASMX-PF01"/>
    <s v="         4"/>
    <m/>
    <s v="NULL"/>
    <s v="0"/>
    <m/>
    <m/>
    <m/>
    <m/>
    <m/>
    <m/>
    <m/>
    <x v="252"/>
  </r>
  <r>
    <s v="INC-2017-009116"/>
    <s v="   1487547"/>
    <s v="16-13678"/>
    <x v="2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9"/>
    <x v="0"/>
    <m/>
    <m/>
    <m/>
    <m/>
    <s v="NULL"/>
    <s v="150293K05S"/>
    <s v="                    "/>
    <s v="221X"/>
    <s v="XPT1"/>
    <s v="NULL"/>
    <s v="NULL"/>
    <s v="U-K05SPASMX-PF01"/>
    <s v="         4"/>
    <m/>
    <s v="NULL"/>
    <s v="0"/>
    <m/>
    <m/>
    <m/>
    <m/>
    <m/>
    <m/>
    <m/>
    <x v="252"/>
  </r>
  <r>
    <s v="INC-2017-010045"/>
    <s v="   1487820"/>
    <s v="17-03647"/>
    <x v="3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42K05S"/>
    <s v="                    "/>
    <s v="1"/>
    <s v="TPT1"/>
    <s v="NULL"/>
    <s v="NULL"/>
    <s v="U-K05SPA-PF01"/>
    <s v="        14"/>
    <m/>
    <s v="NULL"/>
    <s v="0"/>
    <m/>
    <m/>
    <m/>
    <m/>
    <m/>
    <m/>
    <m/>
    <x v="253"/>
  </r>
  <r>
    <s v="INC-2017-010046"/>
    <s v="   1487824"/>
    <s v="17-03647"/>
    <x v="3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42K05S"/>
    <s v="                    "/>
    <s v="2"/>
    <s v="XPL1"/>
    <s v="NULL"/>
    <s v="NULL"/>
    <s v="U-K05SPA-PF01"/>
    <s v="        14"/>
    <m/>
    <s v="NULL"/>
    <s v="0"/>
    <m/>
    <m/>
    <m/>
    <m/>
    <m/>
    <m/>
    <m/>
    <x v="253"/>
  </r>
  <r>
    <s v="INC-2017-010058"/>
    <s v="   1487832"/>
    <s v="17-03647"/>
    <x v="3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42K05S"/>
    <s v="                    "/>
    <s v="3X"/>
    <s v="PPL1"/>
    <s v="NULL"/>
    <s v="NULL"/>
    <s v="U-K05SPA-PF01"/>
    <s v="        14"/>
    <m/>
    <s v="NULL"/>
    <s v="0"/>
    <m/>
    <m/>
    <m/>
    <m/>
    <m/>
    <m/>
    <m/>
    <x v="253"/>
  </r>
  <r>
    <s v="INC-2017-010368"/>
    <s v="   1492022"/>
    <s v="17-03846"/>
    <x v="3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66K05B"/>
    <s v="                    "/>
    <s v="22"/>
    <s v="XPT1"/>
    <s v="NULL"/>
    <s v="NULL"/>
    <s v="U-K05SPABETA-PF01"/>
    <s v="        10"/>
    <m/>
    <s v="NULL"/>
    <s v="0"/>
    <m/>
    <m/>
    <m/>
    <m/>
    <m/>
    <m/>
    <m/>
    <x v="254"/>
  </r>
  <r>
    <s v="INC-2017-010369"/>
    <s v="   1492037"/>
    <s v="17-03846"/>
    <x v="3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66K05B"/>
    <s v="                    "/>
    <s v="33X"/>
    <s v="PPT1"/>
    <s v="NULL"/>
    <s v="NULL"/>
    <s v="U-K05SPABETA-PF01"/>
    <s v="        10"/>
    <m/>
    <s v="NULL"/>
    <s v="0"/>
    <m/>
    <m/>
    <m/>
    <m/>
    <m/>
    <m/>
    <m/>
    <x v="254"/>
  </r>
  <r>
    <s v="INC-2017-010461"/>
    <s v="   1492367"/>
    <s v="17-03866"/>
    <x v="3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6"/>
    <x v="13"/>
    <m/>
    <m/>
    <m/>
    <m/>
    <s v=" "/>
    <s v="160010K23A"/>
    <s v="                    "/>
    <s v="11"/>
    <s v="PL1"/>
    <s v="NULL"/>
    <s v="NULL"/>
    <s v="U-K23APA-PF01"/>
    <s v="         9"/>
    <m/>
    <s v="NULL"/>
    <s v="0"/>
    <m/>
    <m/>
    <m/>
    <m/>
    <m/>
    <m/>
    <m/>
    <x v="255"/>
  </r>
  <r>
    <s v="INC-2017-010462"/>
    <s v="   1492370"/>
    <s v="17-03866"/>
    <x v="3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6"/>
    <x v="13"/>
    <m/>
    <m/>
    <m/>
    <m/>
    <s v=" "/>
    <s v="160010K23A"/>
    <s v="                    "/>
    <s v="11"/>
    <s v="PT1"/>
    <s v="NULL"/>
    <s v="NULL"/>
    <s v="U-K23APA-PF01"/>
    <s v="         9"/>
    <m/>
    <s v="NULL"/>
    <s v="0"/>
    <m/>
    <m/>
    <m/>
    <m/>
    <m/>
    <m/>
    <m/>
    <x v="255"/>
  </r>
  <r>
    <s v="INC-2017-010941"/>
    <s v="   1490839"/>
    <s v="17-03790"/>
    <x v="3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60127K05S"/>
    <s v="                    "/>
    <s v="2"/>
    <s v="PL1"/>
    <s v="NULL"/>
    <s v="NULL"/>
    <s v="U-K05SWYMAN-PHASE2"/>
    <s v="         2"/>
    <m/>
    <s v="NULL"/>
    <s v="0"/>
    <m/>
    <m/>
    <m/>
    <m/>
    <m/>
    <m/>
    <m/>
    <x v="256"/>
  </r>
  <r>
    <s v="INC-2017-010942"/>
    <s v="   1490842"/>
    <s v="17-03790"/>
    <x v="3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60127K05S"/>
    <s v="                    "/>
    <s v="2"/>
    <s v="PT1"/>
    <s v="NULL"/>
    <s v="NULL"/>
    <s v="U-K05SWYMAN-PHASE2"/>
    <s v="         2"/>
    <m/>
    <s v="NULL"/>
    <s v="0"/>
    <m/>
    <m/>
    <m/>
    <m/>
    <m/>
    <m/>
    <m/>
    <x v="256"/>
  </r>
  <r>
    <s v="INC-2017-010945"/>
    <s v="   1490861"/>
    <s v="17-03790"/>
    <x v="3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60127K05S"/>
    <s v="                    "/>
    <s v="2X"/>
    <s v="PT1"/>
    <s v="NULL"/>
    <s v="NULL"/>
    <s v="U-K05SWYMAN-PHASE2"/>
    <s v="         2"/>
    <m/>
    <s v="NULL"/>
    <s v="0"/>
    <m/>
    <m/>
    <m/>
    <m/>
    <m/>
    <m/>
    <m/>
    <x v="256"/>
  </r>
  <r>
    <s v="INC-2017-011005"/>
    <s v="   1495019"/>
    <s v="17-04003"/>
    <x v="3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01K05L"/>
    <s v="                    "/>
    <s v="11"/>
    <s v="TPL1"/>
    <s v="NULL"/>
    <s v="NULL"/>
    <s v="U-ALCOA-PF01"/>
    <s v="         6"/>
    <m/>
    <s v="NULL"/>
    <s v="0"/>
    <m/>
    <m/>
    <m/>
    <m/>
    <m/>
    <m/>
    <m/>
    <x v="256"/>
  </r>
  <r>
    <s v="INC-2017-011008"/>
    <s v="   1495043"/>
    <s v="17-04003"/>
    <x v="3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01K05L"/>
    <s v="                    "/>
    <s v="23X"/>
    <s v="PPL1"/>
    <s v="NULL"/>
    <s v="NULL"/>
    <s v="U-ALCOA-PF01"/>
    <s v="         6"/>
    <m/>
    <s v="NULL"/>
    <s v="0"/>
    <m/>
    <m/>
    <m/>
    <m/>
    <m/>
    <m/>
    <m/>
    <x v="256"/>
  </r>
  <r>
    <s v="INC-2017-011056"/>
    <s v="   1496079"/>
    <s v="17-04076"/>
    <x v="3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202K05S"/>
    <s v="                    "/>
    <s v="11"/>
    <s v="TP1"/>
    <s v="NULL"/>
    <s v="NULL"/>
    <s v="U-K05SOFQ-ALPHA-BETA-PF02"/>
    <s v="         5"/>
    <m/>
    <s v="NULL"/>
    <s v="0"/>
    <m/>
    <m/>
    <m/>
    <m/>
    <m/>
    <m/>
    <m/>
    <x v="256"/>
  </r>
  <r>
    <s v="INC-2017-011057"/>
    <s v="   1496080"/>
    <s v="17-04076"/>
    <x v="3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202K05S"/>
    <s v="                    "/>
    <s v="11"/>
    <s v="TP2"/>
    <s v="NULL"/>
    <s v="NULL"/>
    <s v="U-K05SOFQ-ALPHA-BETA-PF02"/>
    <s v="         5"/>
    <m/>
    <s v="NULL"/>
    <s v="0"/>
    <m/>
    <m/>
    <m/>
    <m/>
    <m/>
    <m/>
    <m/>
    <x v="256"/>
  </r>
  <r>
    <s v="INC-2017-011058"/>
    <s v="   1496081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11"/>
    <s v="TP3"/>
    <s v="NULL"/>
    <s v="NULL"/>
    <s v="U-K05SOFQ-ALPHA-BETA-PF02"/>
    <s v="         5"/>
    <m/>
    <s v="NULL"/>
    <s v="0"/>
    <m/>
    <m/>
    <m/>
    <m/>
    <m/>
    <m/>
    <m/>
    <x v="256"/>
  </r>
  <r>
    <s v="INC-2017-011060"/>
    <s v="   1496082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11"/>
    <s v="TP4"/>
    <s v="NULL"/>
    <s v="NULL"/>
    <s v="U-K05SOFQ-ALPHA-BETA-PF02"/>
    <s v="         5"/>
    <m/>
    <s v="NULL"/>
    <s v="0"/>
    <m/>
    <m/>
    <m/>
    <m/>
    <m/>
    <m/>
    <m/>
    <x v="256"/>
  </r>
  <r>
    <s v="INC-2017-011065"/>
    <s v="   1496091"/>
    <s v="17-04076"/>
    <x v="305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54"/>
    <x v="10"/>
    <m/>
    <m/>
    <m/>
    <m/>
    <s v="NULL"/>
    <s v="160202K05S"/>
    <s v="                    "/>
    <s v="21"/>
    <s v="TP1"/>
    <s v="NULL"/>
    <s v="NULL"/>
    <s v="U-K05SOFQ-ALPHA-BETA-PF02"/>
    <s v="         5"/>
    <m/>
    <s v="NULL"/>
    <s v="0"/>
    <m/>
    <m/>
    <m/>
    <m/>
    <m/>
    <m/>
    <m/>
    <x v="256"/>
  </r>
  <r>
    <s v="INC-2017-011067"/>
    <s v="   1496092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1"/>
    <s v="TP2"/>
    <s v="NULL"/>
    <s v="NULL"/>
    <s v="U-K05SOFQ-ALPHA-BETA-PF02"/>
    <s v="         5"/>
    <m/>
    <s v="NULL"/>
    <s v="0"/>
    <m/>
    <m/>
    <m/>
    <m/>
    <m/>
    <m/>
    <m/>
    <x v="256"/>
  </r>
  <r>
    <s v="INC-2017-011068"/>
    <s v="   1496093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1"/>
    <s v="TP3"/>
    <s v="NULL"/>
    <s v="NULL"/>
    <s v="U-K05SOFQ-ALPHA-BETA-PF02"/>
    <s v="         5"/>
    <m/>
    <s v="NULL"/>
    <s v="0"/>
    <m/>
    <m/>
    <m/>
    <m/>
    <m/>
    <m/>
    <m/>
    <x v="256"/>
  </r>
  <r>
    <s v="INC-2017-011069"/>
    <s v="   1496094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1"/>
    <s v="TP4"/>
    <s v="NULL"/>
    <s v="NULL"/>
    <s v="U-K05SOFQ-ALPHA-BETA-PF02"/>
    <s v="         5"/>
    <m/>
    <s v="NULL"/>
    <s v="0"/>
    <m/>
    <m/>
    <m/>
    <m/>
    <m/>
    <m/>
    <m/>
    <x v="256"/>
  </r>
  <r>
    <s v="INC-2017-011071"/>
    <s v="   1496116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3X"/>
    <s v="TP1"/>
    <s v="NULL"/>
    <s v="NULL"/>
    <s v="U-K05SOFQ-ALPHA-BETA-PF02"/>
    <s v="         5"/>
    <m/>
    <s v="NULL"/>
    <s v="0"/>
    <m/>
    <m/>
    <m/>
    <m/>
    <m/>
    <m/>
    <m/>
    <x v="256"/>
  </r>
  <r>
    <s v="INC-2017-011072"/>
    <s v="   1496117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3X"/>
    <s v="TP2"/>
    <s v="NULL"/>
    <s v="NULL"/>
    <s v="U-K05SOFQ-ALPHA-BETA-PF02"/>
    <s v="         5"/>
    <m/>
    <s v="NULL"/>
    <s v="0"/>
    <m/>
    <m/>
    <m/>
    <m/>
    <m/>
    <m/>
    <m/>
    <x v="256"/>
  </r>
  <r>
    <s v="INC-2017-011073"/>
    <s v="   1496118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3X"/>
    <s v="TP3"/>
    <s v="NULL"/>
    <s v="NULL"/>
    <s v="U-K05SOFQ-ALPHA-BETA-PF02"/>
    <s v="         5"/>
    <m/>
    <s v="NULL"/>
    <s v="0"/>
    <m/>
    <m/>
    <m/>
    <m/>
    <m/>
    <m/>
    <m/>
    <x v="256"/>
  </r>
  <r>
    <s v="INC-2017-011076"/>
    <s v="   1496119"/>
    <s v="17-04076"/>
    <x v="30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202K05S"/>
    <s v="                    "/>
    <s v="23X"/>
    <s v="TP4"/>
    <s v="NULL"/>
    <s v="NULL"/>
    <s v="U-K05SOFQ-ALPHA-BETA-PF02"/>
    <s v="         5"/>
    <m/>
    <s v="NULL"/>
    <s v="0"/>
    <m/>
    <m/>
    <m/>
    <m/>
    <m/>
    <m/>
    <m/>
    <x v="256"/>
  </r>
  <r>
    <s v="INC-2017-011079"/>
    <s v="   1496115"/>
    <s v="17-04076"/>
    <x v="305"/>
    <m/>
    <m/>
    <s v="NULL"/>
    <m/>
    <s v="A"/>
    <s v="Approuvé"/>
    <s v="T6F"/>
    <s v="UKAD"/>
    <s v="B"/>
    <x v="0"/>
    <s v="Rm"/>
    <s v="899"/>
    <s v="899"/>
    <m/>
    <m/>
    <s v="900"/>
    <s v="1160"/>
    <s v="NULL"/>
    <s v="NULL"/>
    <s v=" "/>
    <s v="NULL"/>
    <x v="1"/>
    <m/>
    <m/>
    <m/>
    <x v="54"/>
    <x v="10"/>
    <m/>
    <m/>
    <m/>
    <m/>
    <s v="NULL"/>
    <s v="160202K05S"/>
    <s v="                    "/>
    <s v="23X"/>
    <s v="1"/>
    <s v="NULL"/>
    <s v="NULL"/>
    <s v="U-K05SOFQ-ALPHA-BETA-PF02"/>
    <s v="         5"/>
    <m/>
    <s v="NULL"/>
    <s v="0"/>
    <m/>
    <m/>
    <m/>
    <m/>
    <m/>
    <m/>
    <m/>
    <x v="256"/>
  </r>
  <r>
    <s v="INC-2017-011123"/>
    <s v="   1496014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11"/>
    <s v="TP1"/>
    <s v="NULL"/>
    <s v="NULL"/>
    <s v="U-K05SOFQ-ALPHA-BETA-PF02"/>
    <s v="         5"/>
    <m/>
    <s v="NULL"/>
    <s v="0"/>
    <m/>
    <m/>
    <m/>
    <m/>
    <m/>
    <m/>
    <m/>
    <x v="256"/>
  </r>
  <r>
    <s v="INC-2017-011124"/>
    <s v="   1496015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11"/>
    <s v="TP2"/>
    <s v="NULL"/>
    <s v="NULL"/>
    <s v="U-K05SOFQ-ALPHA-BETA-PF02"/>
    <s v="         5"/>
    <m/>
    <s v="NULL"/>
    <s v="0"/>
    <m/>
    <m/>
    <m/>
    <m/>
    <m/>
    <m/>
    <m/>
    <x v="256"/>
  </r>
  <r>
    <s v="INC-2017-011125"/>
    <s v="   1496016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11"/>
    <s v="TP3"/>
    <s v="NULL"/>
    <s v="NULL"/>
    <s v="U-K05SOFQ-ALPHA-BETA-PF02"/>
    <s v="         5"/>
    <m/>
    <s v="NULL"/>
    <s v="0"/>
    <m/>
    <m/>
    <m/>
    <m/>
    <m/>
    <m/>
    <m/>
    <x v="256"/>
  </r>
  <r>
    <s v="INC-2017-011126"/>
    <s v="   1496017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11"/>
    <s v="TP4"/>
    <s v="NULL"/>
    <s v="NULL"/>
    <s v="U-K05SOFQ-ALPHA-BETA-PF02"/>
    <s v="         5"/>
    <m/>
    <s v="NULL"/>
    <s v="0"/>
    <m/>
    <m/>
    <m/>
    <m/>
    <m/>
    <m/>
    <m/>
    <x v="256"/>
  </r>
  <r>
    <s v="INC-2017-011131"/>
    <s v="   1496051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3X"/>
    <s v="TP1"/>
    <s v="NULL"/>
    <s v="NULL"/>
    <s v="U-K05SOFQ-ALPHA-BETA-PF02"/>
    <s v="         5"/>
    <m/>
    <s v="NULL"/>
    <s v="0"/>
    <m/>
    <m/>
    <m/>
    <m/>
    <m/>
    <m/>
    <m/>
    <x v="256"/>
  </r>
  <r>
    <s v="INC-2017-011132"/>
    <s v="   1496052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3X"/>
    <s v="TP2"/>
    <s v="NULL"/>
    <s v="NULL"/>
    <s v="U-K05SOFQ-ALPHA-BETA-PF02"/>
    <s v="         5"/>
    <m/>
    <s v="NULL"/>
    <s v="0"/>
    <m/>
    <m/>
    <m/>
    <m/>
    <m/>
    <m/>
    <m/>
    <x v="256"/>
  </r>
  <r>
    <s v="INC-2017-011133"/>
    <s v="   1496053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3X"/>
    <s v="TP3"/>
    <s v="NULL"/>
    <s v="NULL"/>
    <s v="U-K05SOFQ-ALPHA-BETA-PF02"/>
    <s v="         5"/>
    <m/>
    <s v="NULL"/>
    <s v="0"/>
    <m/>
    <m/>
    <m/>
    <m/>
    <m/>
    <m/>
    <m/>
    <x v="256"/>
  </r>
  <r>
    <s v="INC-2017-011134"/>
    <s v="   1496054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3X"/>
    <s v="TP4"/>
    <s v="NULL"/>
    <s v="NULL"/>
    <s v="U-K05SOFQ-ALPHA-BETA-PF02"/>
    <s v="         5"/>
    <m/>
    <s v="NULL"/>
    <s v="0"/>
    <m/>
    <m/>
    <m/>
    <m/>
    <m/>
    <m/>
    <m/>
    <x v="256"/>
  </r>
  <r>
    <s v="INC-2017-011135"/>
    <s v="   1496060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x v="54"/>
    <x v="10"/>
    <m/>
    <m/>
    <m/>
    <m/>
    <s v="NULL"/>
    <s v="150270K05S"/>
    <s v="                    "/>
    <s v="23X"/>
    <s v="TC2"/>
    <s v="NULL"/>
    <s v="NULL"/>
    <s v="U-K05SOFQ-ALPHA-BETA-PF02"/>
    <s v="         5"/>
    <m/>
    <s v="NULL"/>
    <s v="0"/>
    <m/>
    <m/>
    <m/>
    <m/>
    <m/>
    <m/>
    <m/>
    <x v="256"/>
  </r>
  <r>
    <s v="INC-2017-011471"/>
    <s v="   1503377"/>
    <s v="17-04003"/>
    <x v="304"/>
    <m/>
    <m/>
    <s v="NULL"/>
    <m/>
    <s v="A"/>
    <s v="Approuvé"/>
    <s v="T6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x v="41"/>
    <x v="3"/>
    <m/>
    <m/>
    <m/>
    <m/>
    <s v="NULL"/>
    <s v="160001K05L"/>
    <s v="                    "/>
    <s v="23X"/>
    <s v="1"/>
    <s v="NULL"/>
    <s v="NULL"/>
    <s v="U-ALCOA-PF01"/>
    <s v="         6"/>
    <m/>
    <s v="NULL"/>
    <s v="0"/>
    <m/>
    <m/>
    <m/>
    <m/>
    <m/>
    <m/>
    <m/>
    <x v="257"/>
  </r>
  <r>
    <s v="INC-2017-011472"/>
    <s v="   1503377"/>
    <s v="17-04003"/>
    <x v="304"/>
    <m/>
    <m/>
    <s v="NULL"/>
    <m/>
    <s v="A"/>
    <s v="Approuvé"/>
    <s v="T6F"/>
    <s v="UKAD"/>
    <s v="B"/>
    <x v="0"/>
    <s v="Rp0.2"/>
    <s v="831"/>
    <s v="831"/>
    <s v="831"/>
    <s v="826"/>
    <s v="&gt;=830"/>
    <s v="          "/>
    <s v="NULL"/>
    <s v="NULL"/>
    <s v=" "/>
    <s v="NULL"/>
    <x v="0"/>
    <m/>
    <m/>
    <m/>
    <x v="41"/>
    <x v="3"/>
    <m/>
    <m/>
    <m/>
    <m/>
    <s v="NULL"/>
    <s v="160001K05L"/>
    <s v="                    "/>
    <s v="23X"/>
    <s v="1"/>
    <s v="NULL"/>
    <s v="NULL"/>
    <s v="U-ALCOA-PF01"/>
    <s v="         6"/>
    <m/>
    <s v="NULL"/>
    <s v="0"/>
    <m/>
    <m/>
    <m/>
    <m/>
    <m/>
    <m/>
    <m/>
    <x v="257"/>
  </r>
  <r>
    <s v="INC-2017-011482"/>
    <s v="   1503377"/>
    <s v="17-04003"/>
    <x v="304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01K05L"/>
    <s v="                    "/>
    <s v="23X"/>
    <s v="1"/>
    <s v="NULL"/>
    <s v="NULL"/>
    <s v="U-ALCOA-PF01"/>
    <s v="         6"/>
    <m/>
    <s v="NULL"/>
    <s v="0"/>
    <m/>
    <m/>
    <m/>
    <m/>
    <m/>
    <m/>
    <m/>
    <x v="257"/>
  </r>
  <r>
    <s v="INC-2017-011657"/>
    <s v="   1502209"/>
    <s v="17-03200"/>
    <x v="3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9K05L"/>
    <s v="                    "/>
    <s v="11"/>
    <s v="TPL1"/>
    <s v="NULL"/>
    <s v="NULL"/>
    <s v="U-ALCOA-PF01"/>
    <s v="         6"/>
    <m/>
    <s v="NULL"/>
    <s v="0"/>
    <m/>
    <m/>
    <m/>
    <m/>
    <m/>
    <m/>
    <m/>
    <x v="258"/>
  </r>
  <r>
    <s v="INC-2017-011658"/>
    <s v="   1502210"/>
    <s v="17-03200"/>
    <x v="3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9K05L"/>
    <s v="                    "/>
    <s v="11"/>
    <s v="TPT1"/>
    <s v="NULL"/>
    <s v="NULL"/>
    <s v="U-ALCOA-PF01"/>
    <s v="         6"/>
    <m/>
    <s v="NULL"/>
    <s v="0"/>
    <m/>
    <m/>
    <m/>
    <m/>
    <m/>
    <m/>
    <m/>
    <x v="258"/>
  </r>
  <r>
    <s v="INC-2017-011723"/>
    <s v="   1502212"/>
    <s v="17-03200"/>
    <x v="3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5"/>
    <m/>
    <m/>
    <m/>
    <m/>
    <s v="NULL"/>
    <s v="160009K05L"/>
    <s v="                    "/>
    <s v="23X"/>
    <s v="PPL1"/>
    <s v="NULL"/>
    <s v="NULL"/>
    <s v="U-ALCOA-PF01"/>
    <s v="         6"/>
    <m/>
    <s v="NULL"/>
    <s v="0"/>
    <m/>
    <m/>
    <m/>
    <m/>
    <m/>
    <m/>
    <m/>
    <x v="258"/>
  </r>
  <r>
    <s v="INC-2017-011724"/>
    <s v="   1502213"/>
    <s v="17-03200"/>
    <x v="3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9K05L"/>
    <s v="                    "/>
    <s v="23X"/>
    <s v="PML1"/>
    <s v="NULL"/>
    <s v="NULL"/>
    <s v="U-ALCOA-PF01"/>
    <s v="         6"/>
    <m/>
    <s v="NULL"/>
    <s v="0"/>
    <m/>
    <m/>
    <m/>
    <m/>
    <m/>
    <m/>
    <m/>
    <x v="258"/>
  </r>
  <r>
    <s v="INC-2017-011725"/>
    <s v="   1502214"/>
    <s v="17-03200"/>
    <x v="3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9K05L"/>
    <s v="                    "/>
    <s v="23X"/>
    <s v="PCL1"/>
    <s v="NULL"/>
    <s v="NULL"/>
    <s v="U-ALCOA-PF01"/>
    <s v="         6"/>
    <m/>
    <s v="NULL"/>
    <s v="0"/>
    <m/>
    <m/>
    <m/>
    <m/>
    <m/>
    <m/>
    <m/>
    <x v="258"/>
  </r>
  <r>
    <s v="INC-2017-011726"/>
    <s v="   1502215"/>
    <s v="17-03200"/>
    <x v="3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9K05L"/>
    <s v="                    "/>
    <s v="23X"/>
    <s v="PPT1"/>
    <s v="NULL"/>
    <s v="NULL"/>
    <s v="U-ALCOA-PF01"/>
    <s v="         6"/>
    <m/>
    <s v="NULL"/>
    <s v="0"/>
    <m/>
    <m/>
    <m/>
    <m/>
    <m/>
    <m/>
    <m/>
    <x v="258"/>
  </r>
  <r>
    <s v="INC-2017-011727"/>
    <s v="   1502217"/>
    <s v="17-03200"/>
    <x v="307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2"/>
    <x v="5"/>
    <m/>
    <m/>
    <m/>
    <m/>
    <s v="NULL"/>
    <s v="160009K05L"/>
    <s v="                    "/>
    <s v="21"/>
    <s v="XPL1"/>
    <s v="NULL"/>
    <s v="NULL"/>
    <s v="U-ALCOA-PF01"/>
    <s v="         6"/>
    <m/>
    <s v="NULL"/>
    <s v="0"/>
    <m/>
    <m/>
    <m/>
    <m/>
    <m/>
    <m/>
    <m/>
    <x v="258"/>
  </r>
  <r>
    <s v="INC-2017-011761"/>
    <s v="   1490819"/>
    <s v="17-03790"/>
    <x v="303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60127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x v="258"/>
  </r>
  <r>
    <s v="INC-2017-011762"/>
    <s v="   1490819"/>
    <s v="17-03790"/>
    <x v="303"/>
    <m/>
    <m/>
    <s v="NULL"/>
    <m/>
    <s v="A"/>
    <s v="Approuvé"/>
    <s v="PL"/>
    <s v="UKAD"/>
    <s v="B"/>
    <x v="4"/>
    <s v="Commentaire"/>
    <s v="presence de stucture grossiere sur rep 1D"/>
    <s v="presence de stucture grossiere sur rep 1D"/>
    <m/>
    <m/>
    <s v="          "/>
    <s v="          "/>
    <s v="NULL"/>
    <s v="NULL"/>
    <s v=" "/>
    <s v="NULL"/>
    <x v="1"/>
    <m/>
    <m/>
    <m/>
    <x v="34"/>
    <x v="12"/>
    <m/>
    <m/>
    <m/>
    <m/>
    <s v=" "/>
    <s v="160127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x v="258"/>
  </r>
  <r>
    <s v="INC-2017-011930"/>
    <s v="   1503686"/>
    <s v="17-04579"/>
    <x v="308"/>
    <m/>
    <m/>
    <s v="NULL"/>
    <m/>
    <s v="A"/>
    <s v="Approuvé"/>
    <s v="C35"/>
    <s v="UKAD"/>
    <s v="B"/>
    <x v="2"/>
    <s v="H2"/>
    <s v="0.0032"/>
    <s v="0.0032"/>
    <m/>
    <m/>
    <s v="0"/>
    <s v="0.0030"/>
    <s v="NULL"/>
    <s v="NULL"/>
    <s v=" "/>
    <s v="NULL"/>
    <x v="1"/>
    <m/>
    <m/>
    <m/>
    <x v="57"/>
    <x v="10"/>
    <m/>
    <m/>
    <m/>
    <m/>
    <s v="NULL"/>
    <s v="160015K25B"/>
    <s v="                    "/>
    <s v="11"/>
    <s v="MR1"/>
    <s v="NULL"/>
    <s v="NULL"/>
    <s v="MSOL-TA6VK25B"/>
    <s v="         1"/>
    <m/>
    <s v="NULL"/>
    <s v="0"/>
    <m/>
    <m/>
    <m/>
    <m/>
    <m/>
    <m/>
    <m/>
    <x v="259"/>
  </r>
  <r>
    <s v="INC-2017-012224"/>
    <s v="   1490764"/>
    <s v="17-03788"/>
    <x v="309"/>
    <m/>
    <m/>
    <s v="NULL"/>
    <m/>
    <s v="A"/>
    <s v="Approuvé"/>
    <s v="PL"/>
    <s v="UKAD"/>
    <s v="B"/>
    <x v="4"/>
    <s v="Taille de Grain"/>
    <s v="0.5 à 2 mm + présence de grain grossier prof 30 mm"/>
    <s v="0.5 à 2 mm + présence de grain grossier prof 30 mm"/>
    <m/>
    <m/>
    <s v="NULL"/>
    <s v="NULL"/>
    <s v="NULL"/>
    <s v="NULL"/>
    <s v="NULL"/>
    <s v="NULL"/>
    <x v="1"/>
    <m/>
    <m/>
    <m/>
    <x v="34"/>
    <x v="12"/>
    <m/>
    <m/>
    <m/>
    <m/>
    <s v=" "/>
    <s v="160129K05S"/>
    <s v="                    "/>
    <s v="1"/>
    <s v="          "/>
    <s v="NULL"/>
    <s v="NULL"/>
    <s v="NULL"/>
    <s v="NULL"/>
    <m/>
    <s v="NULL"/>
    <s v="0"/>
    <m/>
    <m/>
    <m/>
    <m/>
    <m/>
    <m/>
    <m/>
    <x v="260"/>
  </r>
  <r>
    <s v="INC-2017-012225"/>
    <s v="   1490764"/>
    <s v="17-03788"/>
    <x v="309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60129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x v="260"/>
  </r>
  <r>
    <s v="INC-2017-012229"/>
    <s v="   1504776"/>
    <s v="17-04650"/>
    <x v="3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1"/>
    <x v="15"/>
    <m/>
    <m/>
    <m/>
    <m/>
    <s v="NULL"/>
    <s v="160010K25B"/>
    <s v="                    "/>
    <s v="21"/>
    <s v="XPL1"/>
    <s v="NULL"/>
    <s v="NULL"/>
    <s v="U-ALCOA_BETA-PF01"/>
    <s v="         5"/>
    <m/>
    <s v="NULL"/>
    <s v="0"/>
    <m/>
    <m/>
    <m/>
    <m/>
    <m/>
    <m/>
    <m/>
    <x v="260"/>
  </r>
  <r>
    <s v="INC-2017-012230"/>
    <s v="   1504779"/>
    <s v="17-04650"/>
    <x v="3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1"/>
    <x v="15"/>
    <m/>
    <m/>
    <m/>
    <m/>
    <s v="NULL"/>
    <s v="160010K25B"/>
    <s v="                    "/>
    <s v="21"/>
    <s v="XPT1"/>
    <s v="NULL"/>
    <s v="NULL"/>
    <s v="U-ALCOA_BETA-PF01"/>
    <s v="         5"/>
    <m/>
    <s v="NULL"/>
    <s v="0"/>
    <m/>
    <m/>
    <m/>
    <m/>
    <m/>
    <m/>
    <m/>
    <x v="260"/>
  </r>
  <r>
    <s v="INC-2017-012340"/>
    <s v="   1503688"/>
    <s v="17-04579"/>
    <x v="3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60015K25B"/>
    <s v="                    "/>
    <s v="11"/>
    <s v="TP1"/>
    <s v="NULL"/>
    <s v="NULL"/>
    <s v="U-K05SOFQ_BETA-PF01"/>
    <s v="         9"/>
    <m/>
    <s v="NULL"/>
    <s v="0"/>
    <m/>
    <m/>
    <m/>
    <m/>
    <m/>
    <m/>
    <m/>
    <x v="260"/>
  </r>
  <r>
    <s v="INC-2017-012341"/>
    <s v="   1503689"/>
    <s v="17-04579"/>
    <x v="3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11"/>
    <s v="TP2"/>
    <s v="NULL"/>
    <s v="NULL"/>
    <s v="U-K05SOFQ_BETA-PF01"/>
    <s v="         9"/>
    <m/>
    <s v="NULL"/>
    <s v="0"/>
    <m/>
    <m/>
    <m/>
    <m/>
    <m/>
    <m/>
    <m/>
    <x v="260"/>
  </r>
  <r>
    <s v="INC-2017-012342"/>
    <s v="   1503690"/>
    <s v="17-04579"/>
    <x v="3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11"/>
    <s v="TP3"/>
    <s v="NULL"/>
    <s v="NULL"/>
    <s v="U-K05SOFQ_BETA-PF01"/>
    <s v="         9"/>
    <m/>
    <s v="NULL"/>
    <s v="0"/>
    <m/>
    <m/>
    <m/>
    <m/>
    <m/>
    <m/>
    <m/>
    <x v="260"/>
  </r>
  <r>
    <s v="INC-2017-012344"/>
    <s v="   1503701"/>
    <s v="17-04579"/>
    <x v="3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21"/>
    <s v="TP2"/>
    <s v="NULL"/>
    <s v="NULL"/>
    <s v="U-K05SOFQ_BETA-PF01"/>
    <s v="         9"/>
    <m/>
    <s v="NULL"/>
    <s v="0"/>
    <m/>
    <m/>
    <m/>
    <m/>
    <m/>
    <m/>
    <m/>
    <x v="260"/>
  </r>
  <r>
    <s v="INC-2017-012345"/>
    <s v="   1503702"/>
    <s v="17-04579"/>
    <x v="3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21"/>
    <s v="TP3"/>
    <s v="NULL"/>
    <s v="NULL"/>
    <s v="U-K05SOFQ_BETA-PF01"/>
    <s v="         9"/>
    <m/>
    <s v="NULL"/>
    <s v="0"/>
    <m/>
    <m/>
    <m/>
    <m/>
    <m/>
    <m/>
    <m/>
    <x v="260"/>
  </r>
  <r>
    <s v="INC-2017-012346"/>
    <s v="   1503703"/>
    <s v="17-04579"/>
    <x v="3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21"/>
    <s v="TP4"/>
    <s v="NULL"/>
    <s v="NULL"/>
    <s v="U-K05SOFQ_BETA-PF01"/>
    <s v="         9"/>
    <m/>
    <s v="NULL"/>
    <s v="0"/>
    <m/>
    <m/>
    <m/>
    <m/>
    <m/>
    <m/>
    <m/>
    <x v="260"/>
  </r>
  <r>
    <s v="INC-2017-012347"/>
    <s v="   1503727"/>
    <s v="17-04579"/>
    <x v="3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23X"/>
    <s v="TP4"/>
    <s v="NULL"/>
    <s v="NULL"/>
    <s v="U-K05SOFQ_BETA-PF01"/>
    <s v="         9"/>
    <m/>
    <s v="NULL"/>
    <s v="0"/>
    <m/>
    <m/>
    <m/>
    <m/>
    <m/>
    <m/>
    <m/>
    <x v="260"/>
  </r>
  <r>
    <s v="INC-2017-012375"/>
    <s v="   1503686"/>
    <s v="17-04579"/>
    <x v="308"/>
    <m/>
    <m/>
    <s v="NULL"/>
    <m/>
    <s v="A"/>
    <s v="Approuvé"/>
    <s v="C35"/>
    <s v="UKAD"/>
    <s v="B"/>
    <x v="2"/>
    <s v="O2+N2"/>
    <s v="0.210"/>
    <s v="0.210"/>
    <m/>
    <m/>
    <s v="&gt;=0.25"/>
    <s v="          "/>
    <s v="NULL"/>
    <s v="NULL"/>
    <s v=" "/>
    <s v="NULL"/>
    <x v="1"/>
    <m/>
    <m/>
    <m/>
    <x v="57"/>
    <x v="10"/>
    <m/>
    <m/>
    <m/>
    <m/>
    <s v="NULL"/>
    <s v="160015K25B"/>
    <s v="                    "/>
    <s v="11"/>
    <s v="MR1"/>
    <s v="NULL"/>
    <s v="NULL"/>
    <s v="MSOL-TA6VK25B"/>
    <s v="         1"/>
    <m/>
    <s v="NULL"/>
    <s v="0"/>
    <m/>
    <m/>
    <m/>
    <m/>
    <m/>
    <m/>
    <m/>
    <x v="260"/>
  </r>
  <r>
    <s v="INC-2017-012615"/>
    <s v="   1505539"/>
    <s v="17-04702"/>
    <x v="311"/>
    <m/>
    <m/>
    <s v="NULL"/>
    <m/>
    <s v="A"/>
    <s v="Approuvé"/>
    <s v="T6F"/>
    <s v="UKAD"/>
    <s v="B"/>
    <x v="0"/>
    <s v="A4d"/>
    <s v="8.5"/>
    <s v="8.5"/>
    <s v="8.5"/>
    <s v="7.50"/>
    <s v="&gt;=8.0"/>
    <s v="          "/>
    <s v="NULL"/>
    <s v="NULL"/>
    <s v=" "/>
    <s v="NULL"/>
    <x v="0"/>
    <m/>
    <m/>
    <m/>
    <x v="26"/>
    <x v="0"/>
    <m/>
    <m/>
    <m/>
    <m/>
    <s v="NULL"/>
    <s v="160155K05S"/>
    <s v="                    "/>
    <s v="1"/>
    <s v="1"/>
    <s v="NULL"/>
    <s v="NULL"/>
    <s v="U-K05SPA_PLAT-PF01"/>
    <s v="         4"/>
    <m/>
    <s v="NULL"/>
    <s v="0"/>
    <m/>
    <m/>
    <m/>
    <m/>
    <m/>
    <m/>
    <m/>
    <x v="261"/>
  </r>
  <r>
    <s v="INC-2017-012616"/>
    <s v="   1505539"/>
    <s v="17-04702"/>
    <x v="311"/>
    <m/>
    <m/>
    <s v="NULL"/>
    <m/>
    <s v="A"/>
    <s v="Approuvé"/>
    <s v="T6F"/>
    <s v="UKAD"/>
    <s v="B"/>
    <x v="0"/>
    <s v="Z"/>
    <s v="15"/>
    <s v="15"/>
    <s v="15"/>
    <s v="14.00"/>
    <s v="&gt;=15.0"/>
    <s v="          "/>
    <s v="NULL"/>
    <s v="NULL"/>
    <s v=" "/>
    <s v="NULL"/>
    <x v="0"/>
    <m/>
    <m/>
    <m/>
    <x v="26"/>
    <x v="0"/>
    <m/>
    <m/>
    <m/>
    <m/>
    <s v="NULL"/>
    <s v="160155K05S"/>
    <s v="                    "/>
    <s v="1"/>
    <s v="1"/>
    <s v="NULL"/>
    <s v="NULL"/>
    <s v="U-K05SPA_PLAT-PF01"/>
    <s v="         4"/>
    <m/>
    <s v="NULL"/>
    <s v="0"/>
    <m/>
    <m/>
    <m/>
    <m/>
    <m/>
    <m/>
    <m/>
    <x v="261"/>
  </r>
  <r>
    <s v="INC-2017-012619"/>
    <s v="   1505539"/>
    <s v="17-04702"/>
    <x v="31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60155K05S"/>
    <s v="                    "/>
    <s v="1"/>
    <s v="1"/>
    <s v="NULL"/>
    <s v="NULL"/>
    <s v="U-K05SPA_PLAT-PF01"/>
    <s v="         4"/>
    <m/>
    <s v="NULL"/>
    <s v="0"/>
    <m/>
    <m/>
    <m/>
    <m/>
    <m/>
    <m/>
    <m/>
    <x v="261"/>
  </r>
  <r>
    <s v="INC-2017-012791"/>
    <s v="   1506817"/>
    <s v="17-04769"/>
    <x v="3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11"/>
    <s v="TPL1"/>
    <s v="NULL"/>
    <s v="NULL"/>
    <s v="U-ALCOA-PF01"/>
    <s v="         6"/>
    <m/>
    <s v="NULL"/>
    <s v="0"/>
    <m/>
    <m/>
    <m/>
    <m/>
    <m/>
    <m/>
    <m/>
    <x v="262"/>
  </r>
  <r>
    <s v="INC-2017-012792"/>
    <s v="   1506820"/>
    <s v="17-04769"/>
    <x v="3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11"/>
    <s v="TPT1"/>
    <s v="NULL"/>
    <s v="NULL"/>
    <s v="U-ALCOA-PF01"/>
    <s v="         6"/>
    <m/>
    <s v="NULL"/>
    <s v="0"/>
    <m/>
    <m/>
    <m/>
    <m/>
    <m/>
    <m/>
    <m/>
    <x v="262"/>
  </r>
  <r>
    <s v="INC-2017-012794"/>
    <s v="   1506823"/>
    <s v="17-04769"/>
    <x v="312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21"/>
    <s v="XPL1"/>
    <s v="NULL"/>
    <s v="NULL"/>
    <s v="U-ALCOA-PF01"/>
    <s v="         6"/>
    <m/>
    <s v="NULL"/>
    <s v="0"/>
    <m/>
    <m/>
    <m/>
    <m/>
    <m/>
    <m/>
    <m/>
    <x v="262"/>
  </r>
  <r>
    <s v="INC-2017-012795"/>
    <s v="   1506826"/>
    <s v="17-04769"/>
    <x v="312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21"/>
    <s v="XPT1"/>
    <s v="NULL"/>
    <s v="NULL"/>
    <s v="U-ALCOA-PF01"/>
    <s v="         6"/>
    <m/>
    <s v="NULL"/>
    <s v="0"/>
    <m/>
    <m/>
    <m/>
    <m/>
    <m/>
    <m/>
    <m/>
    <x v="262"/>
  </r>
  <r>
    <s v="INC-2017-012899"/>
    <s v="   1504665"/>
    <s v="17-04646"/>
    <x v="3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8"/>
    <x v="5"/>
    <m/>
    <m/>
    <m/>
    <m/>
    <s v="NULL"/>
    <s v="160016K05L"/>
    <s v="                    "/>
    <s v="11"/>
    <s v="TPL1"/>
    <s v="NULL"/>
    <s v="NULL"/>
    <s v="U-ALCOA-PF01"/>
    <s v="         6"/>
    <m/>
    <s v="NULL"/>
    <s v="0"/>
    <m/>
    <m/>
    <m/>
    <m/>
    <m/>
    <m/>
    <m/>
    <x v="262"/>
  </r>
  <r>
    <s v="INC-2017-012900"/>
    <s v="   1504671"/>
    <s v="17-04646"/>
    <x v="3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8"/>
    <x v="5"/>
    <m/>
    <m/>
    <m/>
    <m/>
    <s v="NULL"/>
    <s v="160016K05L"/>
    <s v="                    "/>
    <s v="21"/>
    <s v="XPL1"/>
    <s v="NULL"/>
    <s v="NULL"/>
    <s v="U-ALCOA-PF01"/>
    <s v="         6"/>
    <m/>
    <s v="NULL"/>
    <s v="0"/>
    <m/>
    <m/>
    <m/>
    <m/>
    <m/>
    <m/>
    <m/>
    <x v="262"/>
  </r>
  <r>
    <s v="INC-2017-012901"/>
    <s v="   1504674"/>
    <s v="17-04646"/>
    <x v="3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8"/>
    <x v="5"/>
    <m/>
    <m/>
    <m/>
    <m/>
    <s v="NULL"/>
    <s v="160016K05L"/>
    <s v="                    "/>
    <s v="21"/>
    <s v="XPT1"/>
    <s v="NULL"/>
    <s v="NULL"/>
    <s v="U-ALCOA-PF01"/>
    <s v="         6"/>
    <m/>
    <s v="NULL"/>
    <s v="0"/>
    <m/>
    <m/>
    <m/>
    <m/>
    <m/>
    <m/>
    <m/>
    <x v="262"/>
  </r>
  <r>
    <s v="INC-2017-012903"/>
    <s v="   1504689"/>
    <s v="17-04646"/>
    <x v="3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8"/>
    <x v="5"/>
    <m/>
    <m/>
    <m/>
    <m/>
    <s v="NULL"/>
    <s v="160016K05L"/>
    <s v="                    "/>
    <s v="23X"/>
    <s v="PPL1"/>
    <s v="NULL"/>
    <s v="NULL"/>
    <s v="U-ALCOA-PF01"/>
    <s v="         6"/>
    <m/>
    <s v="NULL"/>
    <s v="0"/>
    <m/>
    <m/>
    <m/>
    <m/>
    <m/>
    <m/>
    <m/>
    <x v="262"/>
  </r>
  <r>
    <s v="INC-2017-012906"/>
    <s v="   1504692"/>
    <s v="17-04646"/>
    <x v="3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8"/>
    <x v="5"/>
    <m/>
    <m/>
    <m/>
    <m/>
    <s v="NULL"/>
    <s v="160016K05L"/>
    <s v="                    "/>
    <s v="23X"/>
    <s v="PPT1"/>
    <s v="NULL"/>
    <s v="NULL"/>
    <s v="U-ALCOA-PF01"/>
    <s v="         6"/>
    <m/>
    <s v="NULL"/>
    <s v="0"/>
    <m/>
    <m/>
    <m/>
    <m/>
    <m/>
    <m/>
    <m/>
    <x v="262"/>
  </r>
  <r>
    <s v="INC-2017-013096"/>
    <s v="   1505922"/>
    <s v="17-04718"/>
    <x v="3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60007K25B"/>
    <s v="                    "/>
    <s v="11"/>
    <s v="TP3"/>
    <s v="NULL"/>
    <s v="NULL"/>
    <s v="U-K05SOFQ_BETA-PF01"/>
    <s v="         9"/>
    <m/>
    <s v="NULL"/>
    <s v="0"/>
    <m/>
    <m/>
    <m/>
    <m/>
    <m/>
    <m/>
    <m/>
    <x v="263"/>
  </r>
  <r>
    <s v="INC-2017-013097"/>
    <s v="   1505935"/>
    <s v="17-04718"/>
    <x v="3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60007K25B"/>
    <s v="                    "/>
    <s v="21"/>
    <s v="TP4"/>
    <s v="NULL"/>
    <s v="NULL"/>
    <s v="U-K05SOFQ_BETA-PF01"/>
    <s v="         9"/>
    <m/>
    <s v="NULL"/>
    <s v="0"/>
    <m/>
    <m/>
    <m/>
    <m/>
    <m/>
    <m/>
    <m/>
    <x v="263"/>
  </r>
  <r>
    <s v="INC-2017-013112"/>
    <s v="   1506711"/>
    <s v="17-04767"/>
    <x v="3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60065K05B"/>
    <s v="                    "/>
    <s v="11"/>
    <s v="TP1"/>
    <s v="NULL"/>
    <s v="NULL"/>
    <s v="U-K05SOFQ_BETA-PF01"/>
    <s v="         9"/>
    <m/>
    <s v="NULL"/>
    <s v="0"/>
    <m/>
    <m/>
    <m/>
    <m/>
    <m/>
    <m/>
    <m/>
    <x v="263"/>
  </r>
  <r>
    <s v="INC-2017-013113"/>
    <s v="   1506712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11"/>
    <s v="TP2"/>
    <s v="NULL"/>
    <s v="NULL"/>
    <s v="U-K05SOFQ_BETA-PF01"/>
    <s v="         9"/>
    <m/>
    <s v="NULL"/>
    <s v="0"/>
    <m/>
    <m/>
    <m/>
    <m/>
    <m/>
    <m/>
    <m/>
    <x v="263"/>
  </r>
  <r>
    <s v="INC-2017-013114"/>
    <s v="   1506713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11"/>
    <s v="TP3"/>
    <s v="NULL"/>
    <s v="NULL"/>
    <s v="U-K05SOFQ_BETA-PF01"/>
    <s v="         9"/>
    <m/>
    <s v="NULL"/>
    <s v="0"/>
    <m/>
    <m/>
    <m/>
    <m/>
    <m/>
    <m/>
    <m/>
    <x v="263"/>
  </r>
  <r>
    <s v="INC-2017-013115"/>
    <s v="   1506714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11"/>
    <s v="TP4"/>
    <s v="NULL"/>
    <s v="NULL"/>
    <s v="U-K05SOFQ_BETA-PF01"/>
    <s v="         9"/>
    <m/>
    <s v="NULL"/>
    <s v="0"/>
    <m/>
    <m/>
    <m/>
    <m/>
    <m/>
    <m/>
    <m/>
    <x v="263"/>
  </r>
  <r>
    <s v="INC-2017-013116"/>
    <s v="   1506723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22"/>
    <s v="TP1"/>
    <s v="NULL"/>
    <s v="NULL"/>
    <s v="U-K05SOFQ_BETA-PF01"/>
    <s v="         9"/>
    <m/>
    <s v="NULL"/>
    <s v="0"/>
    <m/>
    <m/>
    <m/>
    <m/>
    <m/>
    <m/>
    <m/>
    <x v="263"/>
  </r>
  <r>
    <s v="INC-2017-013117"/>
    <s v="   1506724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22"/>
    <s v="TP2"/>
    <s v="NULL"/>
    <s v="NULL"/>
    <s v="U-K05SOFQ_BETA-PF01"/>
    <s v="         9"/>
    <m/>
    <s v="NULL"/>
    <s v="0"/>
    <m/>
    <m/>
    <m/>
    <m/>
    <m/>
    <m/>
    <m/>
    <x v="263"/>
  </r>
  <r>
    <s v="INC-2017-013118"/>
    <s v="   1506725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22"/>
    <s v="TP3"/>
    <s v="NULL"/>
    <s v="NULL"/>
    <s v="U-K05SOFQ_BETA-PF01"/>
    <s v="         9"/>
    <m/>
    <s v="NULL"/>
    <s v="0"/>
    <m/>
    <m/>
    <m/>
    <m/>
    <m/>
    <m/>
    <m/>
    <x v="263"/>
  </r>
  <r>
    <s v="INC-2017-013119"/>
    <s v="   1506726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22"/>
    <s v="TP4"/>
    <s v="NULL"/>
    <s v="NULL"/>
    <s v="U-K05SOFQ_BETA-PF01"/>
    <s v="         9"/>
    <m/>
    <s v="NULL"/>
    <s v="0"/>
    <m/>
    <m/>
    <m/>
    <m/>
    <m/>
    <m/>
    <m/>
    <x v="263"/>
  </r>
  <r>
    <s v="INC-2017-013120"/>
    <s v="   1506748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32X"/>
    <s v="TP2"/>
    <s v="NULL"/>
    <s v="NULL"/>
    <s v="U-K05SOFQ_BETA-PF01"/>
    <s v="         9"/>
    <m/>
    <s v="NULL"/>
    <s v="0"/>
    <m/>
    <m/>
    <m/>
    <m/>
    <m/>
    <m/>
    <m/>
    <x v="263"/>
  </r>
  <r>
    <s v="INC-2017-013121"/>
    <s v="   1506749"/>
    <s v="17-04767"/>
    <x v="315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65K05B"/>
    <s v="                    "/>
    <s v="32X"/>
    <s v="TP3"/>
    <s v="NULL"/>
    <s v="NULL"/>
    <s v="U-K05SOFQ_BETA-PF01"/>
    <s v="         9"/>
    <m/>
    <s v="NULL"/>
    <s v="0"/>
    <m/>
    <m/>
    <m/>
    <m/>
    <m/>
    <m/>
    <m/>
    <x v="263"/>
  </r>
  <r>
    <s v="INC-2017-013327"/>
    <s v="   1508213"/>
    <s v="17-04847"/>
    <x v="3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8K05S"/>
    <s v="                    "/>
    <s v="2"/>
    <s v="XPL1"/>
    <s v="NULL"/>
    <s v="NULL"/>
    <s v="U-K05SPA-PF01"/>
    <s v="        15"/>
    <m/>
    <s v="NULL"/>
    <s v="0"/>
    <m/>
    <m/>
    <m/>
    <m/>
    <m/>
    <m/>
    <m/>
    <x v="264"/>
  </r>
  <r>
    <s v="INC-2017-013328"/>
    <s v="   1508216"/>
    <s v="17-04847"/>
    <x v="3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8K05S"/>
    <s v="                    "/>
    <s v="2"/>
    <s v="XPT1"/>
    <s v="NULL"/>
    <s v="NULL"/>
    <s v="U-K05SPA-PF01"/>
    <s v="        15"/>
    <m/>
    <s v="NULL"/>
    <s v="0"/>
    <m/>
    <m/>
    <m/>
    <m/>
    <m/>
    <m/>
    <m/>
    <x v="264"/>
  </r>
  <r>
    <s v="INC-2017-013329"/>
    <s v="   1508221"/>
    <s v="17-04847"/>
    <x v="3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8K05S"/>
    <s v="                    "/>
    <s v="3X"/>
    <s v="PPL1"/>
    <s v="NULL"/>
    <s v="NULL"/>
    <s v="U-K05SPA-PF01"/>
    <s v="        15"/>
    <m/>
    <s v="NULL"/>
    <s v="0"/>
    <m/>
    <m/>
    <m/>
    <m/>
    <m/>
    <m/>
    <m/>
    <x v="264"/>
  </r>
  <r>
    <s v="INC-2017-013330"/>
    <s v="   1508224"/>
    <s v="17-04847"/>
    <x v="3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8K05S"/>
    <s v="                    "/>
    <s v="3X"/>
    <s v="PPT1"/>
    <s v="NULL"/>
    <s v="NULL"/>
    <s v="U-K05SPA-PF01"/>
    <s v="        15"/>
    <m/>
    <s v="NULL"/>
    <s v="0"/>
    <m/>
    <m/>
    <m/>
    <m/>
    <m/>
    <m/>
    <m/>
    <x v="264"/>
  </r>
  <r>
    <s v="INC-2017-013411"/>
    <s v="   1507391"/>
    <s v="17-04801"/>
    <x v="3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85K05S"/>
    <s v="                    "/>
    <s v="2"/>
    <s v="XPL1"/>
    <s v="NULL"/>
    <s v="NULL"/>
    <s v="U-K05SPA-PF01"/>
    <s v="        15"/>
    <m/>
    <s v="NULL"/>
    <s v="0"/>
    <m/>
    <m/>
    <m/>
    <m/>
    <m/>
    <m/>
    <m/>
    <x v="264"/>
  </r>
  <r>
    <s v="INC-2017-013412"/>
    <s v="   1507394"/>
    <s v="17-04801"/>
    <x v="3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85K05S"/>
    <s v="                    "/>
    <s v="2"/>
    <s v="XPT1"/>
    <s v="NULL"/>
    <s v="NULL"/>
    <s v="U-K05SPA-PF01"/>
    <s v="        15"/>
    <m/>
    <s v="NULL"/>
    <s v="0"/>
    <m/>
    <m/>
    <m/>
    <m/>
    <m/>
    <m/>
    <m/>
    <x v="264"/>
  </r>
  <r>
    <s v="INC-2017-013413"/>
    <s v="   1507399"/>
    <s v="17-04801"/>
    <x v="3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85K05S"/>
    <s v="                    "/>
    <s v="3X"/>
    <s v="PPL1"/>
    <s v="NULL"/>
    <s v="NULL"/>
    <s v="U-K05SPA-PF01"/>
    <s v="        15"/>
    <m/>
    <s v="NULL"/>
    <s v="0"/>
    <m/>
    <m/>
    <m/>
    <m/>
    <m/>
    <m/>
    <m/>
    <x v="264"/>
  </r>
  <r>
    <s v="INC-2017-013414"/>
    <s v="   1507400"/>
    <s v="17-04801"/>
    <x v="3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85K05S"/>
    <s v="                    "/>
    <s v="3X"/>
    <s v="PML1"/>
    <s v="NULL"/>
    <s v="NULL"/>
    <s v="U-K05SPA-PF01"/>
    <s v="        15"/>
    <m/>
    <s v="NULL"/>
    <s v="0"/>
    <m/>
    <m/>
    <m/>
    <m/>
    <m/>
    <m/>
    <m/>
    <x v="264"/>
  </r>
  <r>
    <s v="INC-2017-013415"/>
    <s v="   1507401"/>
    <s v="17-04801"/>
    <x v="3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85K05S"/>
    <s v="                    "/>
    <s v="3X"/>
    <s v="PCL1"/>
    <s v="NULL"/>
    <s v="NULL"/>
    <s v="U-K05SPA-PF01"/>
    <s v="        15"/>
    <m/>
    <s v="NULL"/>
    <s v="0"/>
    <m/>
    <m/>
    <m/>
    <m/>
    <m/>
    <m/>
    <m/>
    <x v="264"/>
  </r>
  <r>
    <s v="INC-2017-013421"/>
    <s v="   1507036"/>
    <s v="17-04786"/>
    <x v="3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17K05S"/>
    <s v="                    "/>
    <s v="2"/>
    <s v="XPL1"/>
    <s v="NULL"/>
    <s v="NULL"/>
    <s v="U-K05SPA-PF01"/>
    <s v="        15"/>
    <m/>
    <s v="NULL"/>
    <s v="0"/>
    <m/>
    <m/>
    <m/>
    <m/>
    <m/>
    <m/>
    <m/>
    <x v="264"/>
  </r>
  <r>
    <s v="INC-2017-013422"/>
    <s v="   1507046"/>
    <s v="17-04786"/>
    <x v="3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17K05S"/>
    <s v="                    "/>
    <s v="3X"/>
    <s v="PCL1"/>
    <s v="NULL"/>
    <s v="NULL"/>
    <s v="U-K05SPA-PF01"/>
    <s v="        15"/>
    <m/>
    <s v="NULL"/>
    <s v="0"/>
    <m/>
    <m/>
    <m/>
    <m/>
    <m/>
    <m/>
    <m/>
    <x v="264"/>
  </r>
  <r>
    <s v="INC-2017-013423"/>
    <s v="   1513713"/>
    <s v="17-04769"/>
    <x v="312"/>
    <m/>
    <m/>
    <s v="NULL"/>
    <m/>
    <s v="A"/>
    <s v="Approuvé"/>
    <s v="T6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23X"/>
    <s v="1"/>
    <s v="NULL"/>
    <s v="NULL"/>
    <s v="U-ALCOA-PF01"/>
    <s v="         6"/>
    <m/>
    <s v="NULL"/>
    <s v="0"/>
    <m/>
    <m/>
    <m/>
    <m/>
    <m/>
    <m/>
    <m/>
    <x v="264"/>
  </r>
  <r>
    <s v="INC-2017-013431"/>
    <s v="   1513713"/>
    <s v="17-04769"/>
    <x v="312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23X"/>
    <s v="1"/>
    <s v="NULL"/>
    <s v="NULL"/>
    <s v="U-ALCOA-PF01"/>
    <s v="         6"/>
    <m/>
    <s v="NULL"/>
    <s v="0"/>
    <m/>
    <m/>
    <m/>
    <m/>
    <m/>
    <m/>
    <m/>
    <x v="264"/>
  </r>
  <r>
    <s v="INC-2017-013560"/>
    <s v="   1506851"/>
    <s v="17-04769"/>
    <x v="312"/>
    <m/>
    <m/>
    <s v="NULL"/>
    <m/>
    <s v="A"/>
    <s v="Approuvé"/>
    <s v="T6F"/>
    <s v="UKAD"/>
    <s v="B"/>
    <x v="0"/>
    <s v="Rp0.2"/>
    <s v="830"/>
    <s v="830"/>
    <s v="830"/>
    <s v="826"/>
    <s v="&gt;=830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x v="265"/>
  </r>
  <r>
    <s v="INC-2017-013561"/>
    <s v="   1506847"/>
    <s v="17-04769"/>
    <x v="312"/>
    <m/>
    <m/>
    <s v="NULL"/>
    <m/>
    <s v="A"/>
    <s v="Approuvé"/>
    <s v="T6F"/>
    <s v="UKAD"/>
    <s v="B"/>
    <x v="0"/>
    <s v="Rp0.2"/>
    <s v="830"/>
    <s v="825"/>
    <s v="830"/>
    <s v="825"/>
    <s v="&gt;=830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x v="265"/>
  </r>
  <r>
    <s v="INC-2017-013562"/>
    <s v="   1506847"/>
    <s v="17-04769"/>
    <x v="312"/>
    <m/>
    <m/>
    <s v="NULL"/>
    <m/>
    <s v="A"/>
    <s v="Approuvé"/>
    <s v="T6F"/>
    <s v="UKAD"/>
    <s v="B"/>
    <x v="0"/>
    <s v="Z"/>
    <s v="26"/>
    <s v="24"/>
    <s v="26"/>
    <s v="24"/>
    <s v="&gt;=25.0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x v="265"/>
  </r>
  <r>
    <s v="INC-2017-013563"/>
    <s v="   1506847"/>
    <s v="17-04769"/>
    <x v="312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x v="265"/>
  </r>
  <r>
    <s v="INC-2017-013564"/>
    <s v="   1506852"/>
    <s v="17-04769"/>
    <x v="312"/>
    <m/>
    <m/>
    <s v="NULL"/>
    <m/>
    <s v="A"/>
    <s v="Approuvé"/>
    <s v="T6F"/>
    <s v="UKAD"/>
    <s v="B"/>
    <x v="0"/>
    <s v="Rp0.2"/>
    <s v="830"/>
    <s v="826"/>
    <s v="830"/>
    <s v="826"/>
    <s v="&gt;=830"/>
    <s v="          "/>
    <s v="NULL"/>
    <s v="NULL"/>
    <s v=" "/>
    <s v="NULL"/>
    <x v="0"/>
    <m/>
    <m/>
    <m/>
    <x v="52"/>
    <x v="15"/>
    <m/>
    <m/>
    <m/>
    <m/>
    <s v="NULL"/>
    <s v="160022K05L"/>
    <s v="                    "/>
    <s v="23X"/>
    <s v="1"/>
    <s v="NULL"/>
    <s v="NULL"/>
    <s v="U-ALCOA-PF01"/>
    <s v="         6"/>
    <m/>
    <s v="NULL"/>
    <s v="0"/>
    <m/>
    <m/>
    <m/>
    <m/>
    <m/>
    <m/>
    <m/>
    <x v="265"/>
  </r>
  <r>
    <s v="INC-2017-013882"/>
    <s v="   1509523"/>
    <s v="17-04933"/>
    <x v="3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0"/>
    <x v="0"/>
    <m/>
    <m/>
    <m/>
    <m/>
    <s v=" "/>
    <s v="160168K05S"/>
    <s v="                    "/>
    <s v="11"/>
    <s v="TPT1"/>
    <s v="NULL"/>
    <s v="NULL"/>
    <s v="U-K05SPASMX-PF01"/>
    <s v="         4"/>
    <m/>
    <s v="NULL"/>
    <s v="0"/>
    <m/>
    <m/>
    <m/>
    <m/>
    <m/>
    <m/>
    <m/>
    <x v="266"/>
  </r>
  <r>
    <s v="INC-2017-013884"/>
    <s v="   1509534"/>
    <s v="17-04933"/>
    <x v="3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0"/>
    <x v="0"/>
    <m/>
    <m/>
    <m/>
    <m/>
    <s v=" "/>
    <s v="160168K05S"/>
    <s v="                    "/>
    <s v="34X"/>
    <s v="PPL1"/>
    <s v="NULL"/>
    <s v="NULL"/>
    <s v="U-K05SPASMX-PF01"/>
    <s v="         4"/>
    <m/>
    <s v="NULL"/>
    <s v="0"/>
    <m/>
    <m/>
    <m/>
    <m/>
    <m/>
    <m/>
    <m/>
    <x v="266"/>
  </r>
  <r>
    <s v="INC-2017-014271"/>
    <s v="   1515411"/>
    <s v="17-05272"/>
    <x v="2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99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267"/>
  </r>
  <r>
    <s v="INC-2017-014272"/>
    <s v="   1515419"/>
    <s v="17-05272"/>
    <x v="2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99K05S"/>
    <s v="                    "/>
    <s v="221"/>
    <s v="PT1"/>
    <s v="NULL"/>
    <s v="NULL"/>
    <s v="U-K05SBOHLER-PF01"/>
    <s v="        14"/>
    <m/>
    <s v="NULL"/>
    <s v="0"/>
    <m/>
    <m/>
    <m/>
    <m/>
    <m/>
    <m/>
    <m/>
    <x v="267"/>
  </r>
  <r>
    <s v="INC-2017-014273"/>
    <s v="   1515421"/>
    <s v="17-05272"/>
    <x v="2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99K05S"/>
    <s v="                    "/>
    <s v="221"/>
    <s v="MT1"/>
    <s v="NULL"/>
    <s v="NULL"/>
    <s v="U-K05SBOHLER-PF01"/>
    <s v="        14"/>
    <m/>
    <s v="NULL"/>
    <s v="0"/>
    <m/>
    <m/>
    <m/>
    <m/>
    <m/>
    <m/>
    <m/>
    <x v="267"/>
  </r>
  <r>
    <s v="INC-2017-014274"/>
    <s v="   1515422"/>
    <s v="17-05272"/>
    <x v="2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99K05S"/>
    <s v="                    "/>
    <s v="13"/>
    <s v="MT1"/>
    <s v="NULL"/>
    <s v="NULL"/>
    <s v="U-K05SBOHLER-PF01"/>
    <s v="        14"/>
    <m/>
    <s v="NULL"/>
    <s v="0"/>
    <m/>
    <m/>
    <m/>
    <m/>
    <m/>
    <m/>
    <m/>
    <x v="267"/>
  </r>
  <r>
    <s v="INC-2017-014275"/>
    <s v="   1515424"/>
    <s v="17-05272"/>
    <x v="2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60099K05S"/>
    <s v="                    "/>
    <s v="13"/>
    <s v="CT1"/>
    <s v="NULL"/>
    <s v="NULL"/>
    <s v="U-K05SBOHLER-PF01"/>
    <s v="        14"/>
    <m/>
    <s v="NULL"/>
    <s v="0"/>
    <m/>
    <m/>
    <m/>
    <m/>
    <m/>
    <m/>
    <m/>
    <x v="267"/>
  </r>
  <r>
    <s v="INC-2017-014290"/>
    <s v="   1517832"/>
    <s v="17-05394"/>
    <x v="320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x v="61"/>
    <x v="0"/>
    <m/>
    <m/>
    <m/>
    <m/>
    <s v=" "/>
    <s v="160211K05S"/>
    <s v="                    "/>
    <s v="23X"/>
    <s v="MR1"/>
    <s v="NULL"/>
    <s v="NULL"/>
    <s v="MSOL-TA6VK05S"/>
    <s v="        15"/>
    <m/>
    <s v="NULL"/>
    <s v="0"/>
    <m/>
    <m/>
    <m/>
    <m/>
    <m/>
    <m/>
    <m/>
    <x v="267"/>
  </r>
  <r>
    <s v="INC-2017-014292"/>
    <s v="   1517810"/>
    <s v="17-05394"/>
    <x v="32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 "/>
    <s v="160211K05S"/>
    <s v="                    "/>
    <s v="11"/>
    <s v="TP3"/>
    <s v="NULL"/>
    <s v="NULL"/>
    <s v="U-K05SOFQ-ALPHA-BETA-PF02"/>
    <s v="         6"/>
    <m/>
    <s v="NULL"/>
    <s v="0"/>
    <m/>
    <m/>
    <m/>
    <m/>
    <m/>
    <m/>
    <m/>
    <x v="267"/>
  </r>
  <r>
    <s v="INC-2017-014293"/>
    <s v="   1517820"/>
    <s v="17-05394"/>
    <x v="32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 "/>
    <s v="160211K05S"/>
    <s v="                    "/>
    <s v="21"/>
    <s v="TP1"/>
    <s v="NULL"/>
    <s v="NULL"/>
    <s v="U-K05SOFQ-ALPHA-BETA-PF02"/>
    <s v="         6"/>
    <m/>
    <s v="NULL"/>
    <s v="0"/>
    <m/>
    <m/>
    <m/>
    <m/>
    <m/>
    <m/>
    <m/>
    <x v="267"/>
  </r>
  <r>
    <s v="INC-2017-014295"/>
    <s v="   1517823"/>
    <s v="17-05394"/>
    <x v="32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 "/>
    <s v="160211K05S"/>
    <s v="                    "/>
    <s v="21"/>
    <s v="TP4"/>
    <s v="NULL"/>
    <s v="NULL"/>
    <s v="U-K05SOFQ-ALPHA-BETA-PF02"/>
    <s v="         6"/>
    <m/>
    <s v="NULL"/>
    <s v="0"/>
    <m/>
    <m/>
    <m/>
    <m/>
    <m/>
    <m/>
    <m/>
    <x v="267"/>
  </r>
  <r>
    <s v="INC-2017-014298"/>
    <s v="   1515512"/>
    <s v="17-05274"/>
    <x v="321"/>
    <m/>
    <m/>
    <s v="NULL"/>
    <m/>
    <s v="A"/>
    <s v="Approuvé"/>
    <s v="C35"/>
    <s v="UKAD"/>
    <s v="B"/>
    <x v="2"/>
    <s v="O2"/>
    <s v="0.190"/>
    <s v="0.189"/>
    <s v="0.190"/>
    <s v="0.189"/>
    <s v="0.19"/>
    <s v="0.22"/>
    <s v="NULL"/>
    <s v="NULL"/>
    <s v=" "/>
    <s v="NULL"/>
    <x v="0"/>
    <m/>
    <m/>
    <m/>
    <x v="51"/>
    <x v="15"/>
    <m/>
    <m/>
    <m/>
    <m/>
    <s v="NULL"/>
    <s v="160009K25B"/>
    <s v="                    "/>
    <s v="24X"/>
    <s v="MR1"/>
    <s v="NULL"/>
    <s v="NULL"/>
    <s v="MSOL-TA6VK05B"/>
    <s v="         4"/>
    <m/>
    <s v="NULL"/>
    <s v="0"/>
    <m/>
    <m/>
    <m/>
    <m/>
    <m/>
    <m/>
    <m/>
    <x v="267"/>
  </r>
  <r>
    <s v="INC-2017-014299"/>
    <s v="   1516514"/>
    <s v="17-05344"/>
    <x v="322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54"/>
    <x v="10"/>
    <m/>
    <m/>
    <m/>
    <m/>
    <s v="NULL"/>
    <s v="160145K05S"/>
    <s v="                    "/>
    <s v="23X"/>
    <s v="MR1"/>
    <s v="NULL"/>
    <s v="NULL"/>
    <s v="MSOL-TA6VK05S"/>
    <s v="        15"/>
    <m/>
    <s v="NULL"/>
    <s v="0"/>
    <m/>
    <m/>
    <m/>
    <m/>
    <m/>
    <m/>
    <m/>
    <x v="267"/>
  </r>
  <r>
    <s v="INC-2017-014441"/>
    <s v="   1516502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1"/>
    <s v="TP1"/>
    <s v="NULL"/>
    <s v="NULL"/>
    <s v="U-K05SOFQ-ALPHA-BETA-PF02"/>
    <s v="         6"/>
    <m/>
    <s v="NULL"/>
    <s v="0"/>
    <m/>
    <m/>
    <m/>
    <m/>
    <m/>
    <m/>
    <m/>
    <x v="268"/>
  </r>
  <r>
    <s v="INC-2017-014442"/>
    <s v="   1516503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1"/>
    <s v="TP2"/>
    <s v="NULL"/>
    <s v="NULL"/>
    <s v="U-K05SOFQ-ALPHA-BETA-PF02"/>
    <s v="         6"/>
    <m/>
    <s v="NULL"/>
    <s v="0"/>
    <m/>
    <m/>
    <m/>
    <m/>
    <m/>
    <m/>
    <m/>
    <x v="268"/>
  </r>
  <r>
    <s v="INC-2017-014443"/>
    <s v="   1516504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1"/>
    <s v="TP3"/>
    <s v="NULL"/>
    <s v="NULL"/>
    <s v="U-K05SOFQ-ALPHA-BETA-PF02"/>
    <s v="         6"/>
    <m/>
    <s v="NULL"/>
    <s v="0"/>
    <m/>
    <m/>
    <m/>
    <m/>
    <m/>
    <m/>
    <m/>
    <x v="268"/>
  </r>
  <r>
    <s v="INC-2017-014450"/>
    <s v="   1516527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3X"/>
    <s v="TP1"/>
    <s v="NULL"/>
    <s v="NULL"/>
    <s v="U-K05SOFQ-ALPHA-BETA-PF02"/>
    <s v="         6"/>
    <m/>
    <s v="NULL"/>
    <s v="0"/>
    <m/>
    <m/>
    <m/>
    <m/>
    <m/>
    <m/>
    <m/>
    <x v="268"/>
  </r>
  <r>
    <s v="INC-2017-014451"/>
    <s v="   1516528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3X"/>
    <s v="TP2"/>
    <s v="NULL"/>
    <s v="NULL"/>
    <s v="U-K05SOFQ-ALPHA-BETA-PF02"/>
    <s v="         6"/>
    <m/>
    <s v="NULL"/>
    <s v="0"/>
    <m/>
    <m/>
    <m/>
    <m/>
    <m/>
    <m/>
    <m/>
    <x v="268"/>
  </r>
  <r>
    <s v="INC-2017-014452"/>
    <s v="   1516529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3X"/>
    <s v="TP3"/>
    <s v="NULL"/>
    <s v="NULL"/>
    <s v="U-K05SOFQ-ALPHA-BETA-PF02"/>
    <s v="         6"/>
    <m/>
    <s v="NULL"/>
    <s v="0"/>
    <m/>
    <m/>
    <m/>
    <m/>
    <m/>
    <m/>
    <m/>
    <x v="268"/>
  </r>
  <r>
    <s v="INC-2017-014453"/>
    <s v="   1516530"/>
    <s v="17-05344"/>
    <x v="32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4"/>
    <x v="10"/>
    <m/>
    <m/>
    <m/>
    <m/>
    <s v="NULL"/>
    <s v="160145K05S"/>
    <s v="                    "/>
    <s v="23X"/>
    <s v="TP4"/>
    <s v="NULL"/>
    <s v="NULL"/>
    <s v="U-K05SOFQ-ALPHA-BETA-PF02"/>
    <s v="         6"/>
    <m/>
    <s v="NULL"/>
    <s v="0"/>
    <m/>
    <m/>
    <m/>
    <m/>
    <m/>
    <m/>
    <m/>
    <x v="268"/>
  </r>
  <r>
    <s v="INC-2017-014456"/>
    <s v="   1516505"/>
    <s v="17-05344"/>
    <x v="322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3"/>
    <m/>
    <m/>
    <m/>
    <x v="54"/>
    <x v="10"/>
    <m/>
    <m/>
    <m/>
    <m/>
    <s v="NULL"/>
    <s v="160145K05S"/>
    <s v="                    "/>
    <s v="21"/>
    <s v="TP4"/>
    <s v="NULL"/>
    <s v="NULL"/>
    <s v="U-K05SOFQ-ALPHA-BETA-PF02"/>
    <s v="         6"/>
    <m/>
    <s v="NULL"/>
    <s v="0"/>
    <m/>
    <m/>
    <m/>
    <m/>
    <m/>
    <m/>
    <m/>
    <x v="268"/>
  </r>
  <r>
    <s v="INC-2017-014572"/>
    <s v="   1505968"/>
    <s v="17-04718"/>
    <x v="314"/>
    <m/>
    <m/>
    <s v="NULL"/>
    <m/>
    <s v="A"/>
    <s v="Approuvé"/>
    <s v="BLOC"/>
    <s v="UKAD"/>
    <s v="B"/>
    <x v="4"/>
    <s v="Taille de Grain"/>
    <s v="0.5 à 2.5 mm + qlq 3.5 mm"/>
    <s v="0.5 à 2.5 mm + qlq 3.5 mm"/>
    <m/>
    <m/>
    <s v="          "/>
    <s v="          "/>
    <s v="NULL"/>
    <s v="NULL"/>
    <s v=" "/>
    <s v="NULL"/>
    <x v="1"/>
    <m/>
    <m/>
    <m/>
    <x v="59"/>
    <x v="10"/>
    <m/>
    <m/>
    <m/>
    <m/>
    <s v="NULL"/>
    <s v="160007K25B"/>
    <s v="                    "/>
    <s v="11"/>
    <s v="1"/>
    <s v="NULL"/>
    <s v="NULL"/>
    <s v="U-K05SOFQ_BETA-PF01"/>
    <s v="         9"/>
    <m/>
    <s v="NULL"/>
    <s v="0"/>
    <m/>
    <m/>
    <m/>
    <m/>
    <m/>
    <m/>
    <m/>
    <x v="269"/>
  </r>
  <r>
    <s v="INC-2017-014573"/>
    <s v="   1505968"/>
    <s v="17-04718"/>
    <x v="314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60007K25B"/>
    <s v="                    "/>
    <s v="11"/>
    <s v="1"/>
    <s v="NULL"/>
    <s v="NULL"/>
    <s v="U-K05SOFQ_BETA-PF01"/>
    <s v="         9"/>
    <m/>
    <s v="NULL"/>
    <s v="0"/>
    <m/>
    <m/>
    <m/>
    <m/>
    <m/>
    <m/>
    <m/>
    <x v="269"/>
  </r>
  <r>
    <s v="INC-2017-014671"/>
    <s v="   1522376"/>
    <s v="17-05635"/>
    <x v="323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 "/>
    <s v="160151K05S"/>
    <s v="                    "/>
    <s v="11"/>
    <s v="          "/>
    <s v="NULL"/>
    <s v="NULL"/>
    <s v="U-K05S-SMX-01"/>
    <s v="         5"/>
    <m/>
    <s v="NULL"/>
    <s v="0"/>
    <m/>
    <m/>
    <m/>
    <m/>
    <m/>
    <m/>
    <m/>
    <x v="269"/>
  </r>
  <r>
    <s v="INC-2017-014672"/>
    <s v="   1522377"/>
    <s v="17-05635"/>
    <x v="323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 "/>
    <s v="160151K05S"/>
    <s v="                    "/>
    <s v="34X"/>
    <s v="          "/>
    <s v="NULL"/>
    <s v="NULL"/>
    <s v="U-K05S-SMX-01"/>
    <s v="         5"/>
    <m/>
    <s v="NULL"/>
    <s v="0"/>
    <m/>
    <m/>
    <m/>
    <m/>
    <m/>
    <m/>
    <m/>
    <x v="269"/>
  </r>
  <r>
    <s v="INC-2017-014673"/>
    <s v="   1522376"/>
    <s v="17-05635"/>
    <x v="323"/>
    <m/>
    <m/>
    <s v="NULL"/>
    <m/>
    <s v="A"/>
    <s v="Approuvé"/>
    <s v="PL"/>
    <s v="UKAD"/>
    <s v="B"/>
    <x v="4"/>
    <s v="Taille de Grain"/>
    <s v="N40 + N50"/>
    <s v="N40 + N50"/>
    <m/>
    <m/>
    <s v="NULL"/>
    <s v="NULL"/>
    <s v="NULL"/>
    <s v="NULL"/>
    <s v="NULL"/>
    <s v="NULL"/>
    <x v="1"/>
    <m/>
    <m/>
    <m/>
    <x v="40"/>
    <x v="0"/>
    <m/>
    <m/>
    <m/>
    <m/>
    <s v=" "/>
    <s v="160151K05S"/>
    <s v="                    "/>
    <s v="11"/>
    <s v="          "/>
    <s v="NULL"/>
    <s v="NULL"/>
    <s v="NULL"/>
    <s v="NULL"/>
    <m/>
    <s v="NULL"/>
    <s v="0"/>
    <m/>
    <m/>
    <m/>
    <m/>
    <m/>
    <m/>
    <m/>
    <x v="269"/>
  </r>
  <r>
    <s v="INC-2017-014674"/>
    <s v="   1522377"/>
    <s v="17-05635"/>
    <x v="323"/>
    <m/>
    <m/>
    <s v="NULL"/>
    <m/>
    <s v="A"/>
    <s v="Approuvé"/>
    <s v="PL"/>
    <s v="UKAD"/>
    <s v="B"/>
    <x v="4"/>
    <s v="Taille de Grain"/>
    <s v="N30 + N50"/>
    <s v="N30 + N50"/>
    <m/>
    <m/>
    <s v="NULL"/>
    <s v="NULL"/>
    <s v="NULL"/>
    <s v="NULL"/>
    <s v="NULL"/>
    <s v="NULL"/>
    <x v="1"/>
    <m/>
    <m/>
    <m/>
    <x v="40"/>
    <x v="0"/>
    <m/>
    <m/>
    <m/>
    <m/>
    <s v=" "/>
    <s v="160151K05S"/>
    <s v="                    "/>
    <s v="34X"/>
    <s v="          "/>
    <s v="NULL"/>
    <s v="NULL"/>
    <s v="NULL"/>
    <s v="NULL"/>
    <m/>
    <s v="NULL"/>
    <s v="0"/>
    <m/>
    <m/>
    <m/>
    <m/>
    <m/>
    <m/>
    <m/>
    <x v="269"/>
  </r>
  <r>
    <s v="INC-2017-014675"/>
    <s v="   1522377"/>
    <s v="17-05635"/>
    <x v="323"/>
    <m/>
    <m/>
    <s v="NULL"/>
    <m/>
    <s v="A"/>
    <s v="Approuvé"/>
    <s v="PL"/>
    <s v="UKAD"/>
    <s v="B"/>
    <x v="4"/>
    <s v="Défauts/Criques/Porosités"/>
    <s v="criques prof 65 mm"/>
    <s v="criques prof 65 mm"/>
    <m/>
    <m/>
    <s v="NULL"/>
    <s v="NULL"/>
    <s v="NULL"/>
    <s v="NULL"/>
    <s v="NULL"/>
    <s v="NULL"/>
    <x v="1"/>
    <m/>
    <m/>
    <m/>
    <x v="40"/>
    <x v="0"/>
    <m/>
    <m/>
    <m/>
    <m/>
    <s v=" "/>
    <s v="160151K05S"/>
    <s v="                    "/>
    <s v="34X"/>
    <s v="          "/>
    <s v="NULL"/>
    <s v="NULL"/>
    <s v="NULL"/>
    <s v="NULL"/>
    <m/>
    <s v="NULL"/>
    <s v="0"/>
    <m/>
    <m/>
    <m/>
    <m/>
    <m/>
    <m/>
    <m/>
    <x v="269"/>
  </r>
  <r>
    <s v="INC-2017-014713"/>
    <s v="   1516765"/>
    <s v="17-05357"/>
    <x v="3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4K05S"/>
    <s v="                    "/>
    <s v="21"/>
    <s v="XPL1"/>
    <s v="NULL"/>
    <s v="NULL"/>
    <s v="U-K05SPA-PF01"/>
    <s v="        16"/>
    <m/>
    <s v="NULL"/>
    <s v="0"/>
    <m/>
    <m/>
    <m/>
    <m/>
    <m/>
    <m/>
    <m/>
    <x v="270"/>
  </r>
  <r>
    <s v="INC-2017-014854"/>
    <s v="   1519245"/>
    <s v="17-05474"/>
    <x v="325"/>
    <m/>
    <m/>
    <s v="NULL"/>
    <m/>
    <s v="A"/>
    <s v="Approuvé"/>
    <s v="C35"/>
    <s v="UKAD"/>
    <s v="B"/>
    <x v="2"/>
    <s v="Al"/>
    <s v=" 6.05"/>
    <s v=" 6.05"/>
    <m/>
    <m/>
    <s v="6.10"/>
    <s v="6.60"/>
    <s v="NULL"/>
    <s v="NULL"/>
    <s v=" "/>
    <s v="NULL"/>
    <x v="1"/>
    <m/>
    <m/>
    <m/>
    <x v="62"/>
    <x v="8"/>
    <m/>
    <m/>
    <m/>
    <m/>
    <s v="NULL"/>
    <s v="160159K05S"/>
    <s v="                    "/>
    <s v="11"/>
    <s v="MR1"/>
    <s v="NULL"/>
    <s v="NULL"/>
    <s v="MSOL-TA6VK05S"/>
    <s v="        15"/>
    <m/>
    <s v="NULL"/>
    <s v="0"/>
    <m/>
    <m/>
    <m/>
    <m/>
    <m/>
    <m/>
    <m/>
    <x v="270"/>
  </r>
  <r>
    <s v="INC-2017-014936"/>
    <s v="   1516590"/>
    <s v="17-05348"/>
    <x v="3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3K05S"/>
    <s v="                    "/>
    <s v="1"/>
    <s v="TPL1"/>
    <s v="NULL"/>
    <s v="NULL"/>
    <s v="U-K05SPA-PF02"/>
    <s v="         4"/>
    <m/>
    <s v="NULL"/>
    <s v="0"/>
    <m/>
    <m/>
    <m/>
    <m/>
    <m/>
    <m/>
    <m/>
    <x v="271"/>
  </r>
  <r>
    <s v="INC-2017-014938"/>
    <s v="   1516599"/>
    <s v="17-05348"/>
    <x v="3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3K05S"/>
    <s v="                    "/>
    <s v="2"/>
    <s v="XPL1"/>
    <s v="NULL"/>
    <s v="NULL"/>
    <s v="U-K05SPA-PF02"/>
    <s v="         4"/>
    <m/>
    <s v="NULL"/>
    <s v="0"/>
    <m/>
    <m/>
    <m/>
    <m/>
    <m/>
    <m/>
    <m/>
    <x v="271"/>
  </r>
  <r>
    <s v="INC-2017-014939"/>
    <s v="   1516602"/>
    <s v="17-05348"/>
    <x v="3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3K05S"/>
    <s v="                    "/>
    <s v="2"/>
    <s v="XPT1"/>
    <s v="NULL"/>
    <s v="NULL"/>
    <s v="U-K05SPA-PF02"/>
    <s v="         4"/>
    <m/>
    <s v="NULL"/>
    <s v="0"/>
    <m/>
    <m/>
    <m/>
    <m/>
    <m/>
    <m/>
    <m/>
    <x v="271"/>
  </r>
  <r>
    <s v="INC-2017-015155"/>
    <s v="   1519147"/>
    <s v="17-05470"/>
    <x v="3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87K05S"/>
    <s v="                    "/>
    <s v="11"/>
    <s v="TPL1"/>
    <s v="NULL"/>
    <s v="NULL"/>
    <s v="U-K05SPA-PF01"/>
    <s v="        16"/>
    <m/>
    <s v="NULL"/>
    <s v="0"/>
    <m/>
    <m/>
    <m/>
    <m/>
    <m/>
    <m/>
    <m/>
    <x v="272"/>
  </r>
  <r>
    <s v="INC-2017-015157"/>
    <s v="   1519154"/>
    <s v="17-05470"/>
    <x v="3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87K05S"/>
    <s v="                    "/>
    <s v="21"/>
    <s v="XPL1"/>
    <s v="NULL"/>
    <s v="NULL"/>
    <s v="U-K05SPA-PF01"/>
    <s v="        16"/>
    <m/>
    <s v="NULL"/>
    <s v="0"/>
    <m/>
    <m/>
    <m/>
    <m/>
    <m/>
    <m/>
    <m/>
    <x v="272"/>
  </r>
  <r>
    <s v="INC-2017-015168"/>
    <s v="   1518845"/>
    <s v="17-05448"/>
    <x v="3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60089K05S"/>
    <s v="                    "/>
    <s v="21"/>
    <s v="XPL1"/>
    <s v="NULL"/>
    <s v="NULL"/>
    <s v="U-K05SPA-PF01"/>
    <s v="        16"/>
    <m/>
    <s v="NULL"/>
    <s v="0"/>
    <m/>
    <m/>
    <m/>
    <m/>
    <m/>
    <m/>
    <m/>
    <x v="272"/>
  </r>
  <r>
    <s v="INC-2017-015169"/>
    <s v="   1518853"/>
    <s v="17-05448"/>
    <x v="3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60089K05S"/>
    <s v="                    "/>
    <s v="23X"/>
    <s v="PPL1"/>
    <s v="NULL"/>
    <s v="NULL"/>
    <s v="U-K05SPA-PF01"/>
    <s v="        16"/>
    <m/>
    <s v="NULL"/>
    <s v="0"/>
    <m/>
    <m/>
    <m/>
    <m/>
    <m/>
    <m/>
    <m/>
    <x v="272"/>
  </r>
  <r>
    <s v="INC-2017-015201"/>
    <s v="   1525783"/>
    <s v="17-05852"/>
    <x v="329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11"/>
    <s v="          "/>
    <s v="NULL"/>
    <s v="NULL"/>
    <s v="U-K05SPA-PF01"/>
    <s v="        16"/>
    <m/>
    <s v="NULL"/>
    <s v="0"/>
    <m/>
    <m/>
    <m/>
    <m/>
    <m/>
    <m/>
    <m/>
    <x v="272"/>
  </r>
  <r>
    <s v="INC-2017-015202"/>
    <s v="   1525784"/>
    <s v="17-05852"/>
    <x v="329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21"/>
    <s v="          "/>
    <s v="NULL"/>
    <s v="NULL"/>
    <s v="U-K05SPA-PF01"/>
    <s v="        16"/>
    <m/>
    <s v="NULL"/>
    <s v="0"/>
    <m/>
    <m/>
    <m/>
    <m/>
    <m/>
    <m/>
    <m/>
    <x v="272"/>
  </r>
  <r>
    <s v="INC-2017-015266"/>
    <s v="   1522362"/>
    <s v="17-05634"/>
    <x v="3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045K05S"/>
    <s v="                    "/>
    <s v="23"/>
    <s v="XPL1"/>
    <s v="NULL"/>
    <s v="NULL"/>
    <s v="U-K05SPA-PF01"/>
    <s v="        16"/>
    <m/>
    <s v="NULL"/>
    <s v="0"/>
    <m/>
    <m/>
    <m/>
    <m/>
    <m/>
    <m/>
    <m/>
    <x v="273"/>
  </r>
  <r>
    <s v="INC-2017-015285"/>
    <s v="   1515530"/>
    <s v="17-05274"/>
    <x v="321"/>
    <m/>
    <m/>
    <s v="NULL"/>
    <m/>
    <s v="A"/>
    <s v="Approuvé"/>
    <s v="BLOC_B"/>
    <s v="UKAD"/>
    <s v="B"/>
    <x v="4"/>
    <s v="Taille de Grain"/>
    <s v="0.5 à 1 mm + tres rae 2.5 mm au centre"/>
    <s v="0.5 à 1 mm + tres rae 2.5 mm au centre"/>
    <m/>
    <m/>
    <s v="          "/>
    <s v="          "/>
    <s v="NULL"/>
    <s v="NULL"/>
    <s v=" "/>
    <s v="NULL"/>
    <x v="1"/>
    <m/>
    <m/>
    <m/>
    <x v="51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x v="273"/>
  </r>
  <r>
    <s v="INC-2017-015286"/>
    <s v="   1515530"/>
    <s v="17-05274"/>
    <x v="321"/>
    <m/>
    <m/>
    <s v="NULL"/>
    <m/>
    <s v="A"/>
    <s v="Approuvé"/>
    <s v="BLOC_B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1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x v="273"/>
  </r>
  <r>
    <s v="INC-2017-015562"/>
    <s v="   1525802"/>
    <s v="17-05852"/>
    <x v="329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41"/>
    <x v="3"/>
    <m/>
    <m/>
    <m/>
    <m/>
    <s v=" "/>
    <s v="160175K05S"/>
    <s v="                    "/>
    <s v="22X"/>
    <s v="MR1"/>
    <s v="NULL"/>
    <s v="NULL"/>
    <s v="MSOL-TA6VK05S"/>
    <s v="        15"/>
    <m/>
    <s v="NULL"/>
    <s v="0"/>
    <m/>
    <m/>
    <m/>
    <m/>
    <m/>
    <m/>
    <m/>
    <x v="274"/>
  </r>
  <r>
    <s v="INC-2017-015659"/>
    <s v="   1525788"/>
    <s v="17-05852"/>
    <x v="3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11"/>
    <s v="TPL1"/>
    <s v="NULL"/>
    <s v="NULL"/>
    <s v="U-K05SPA-PF01"/>
    <s v="        16"/>
    <m/>
    <s v="NULL"/>
    <s v="0"/>
    <m/>
    <m/>
    <m/>
    <m/>
    <m/>
    <m/>
    <m/>
    <x v="275"/>
  </r>
  <r>
    <s v="INC-2017-015660"/>
    <s v="   1525791"/>
    <s v="17-05852"/>
    <x v="3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11"/>
    <s v="TPT1"/>
    <s v="NULL"/>
    <s v="NULL"/>
    <s v="U-K05SPA-PF01"/>
    <s v="        16"/>
    <m/>
    <s v="NULL"/>
    <s v="0"/>
    <m/>
    <m/>
    <m/>
    <m/>
    <m/>
    <m/>
    <m/>
    <x v="275"/>
  </r>
  <r>
    <s v="INC-2017-015661"/>
    <s v="   1525795"/>
    <s v="17-05852"/>
    <x v="3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21"/>
    <s v="XPL1"/>
    <s v="NULL"/>
    <s v="NULL"/>
    <s v="U-K05SPA-PF01"/>
    <s v="        16"/>
    <m/>
    <s v="NULL"/>
    <s v="0"/>
    <m/>
    <m/>
    <m/>
    <m/>
    <m/>
    <m/>
    <m/>
    <x v="275"/>
  </r>
  <r>
    <s v="INC-2017-015662"/>
    <s v="   1525797"/>
    <s v="17-05852"/>
    <x v="3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21"/>
    <s v="XCL1"/>
    <s v="NULL"/>
    <s v="NULL"/>
    <s v="U-K05SPA-PF01"/>
    <s v="        16"/>
    <m/>
    <s v="NULL"/>
    <s v="0"/>
    <m/>
    <m/>
    <m/>
    <m/>
    <m/>
    <m/>
    <m/>
    <x v="275"/>
  </r>
  <r>
    <s v="INC-2017-015663"/>
    <s v="   1525798"/>
    <s v="17-05852"/>
    <x v="3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21"/>
    <s v="XPT1"/>
    <s v="NULL"/>
    <s v="NULL"/>
    <s v="U-K05SPA-PF01"/>
    <s v="        16"/>
    <m/>
    <s v="NULL"/>
    <s v="0"/>
    <m/>
    <m/>
    <m/>
    <m/>
    <m/>
    <m/>
    <m/>
    <x v="275"/>
  </r>
  <r>
    <s v="INC-2017-015664"/>
    <s v="   1525799"/>
    <s v="17-05852"/>
    <x v="3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75K05S"/>
    <s v="                    "/>
    <s v="21"/>
    <s v="XMT1"/>
    <s v="NULL"/>
    <s v="NULL"/>
    <s v="U-K05SPA-PF01"/>
    <s v="        16"/>
    <m/>
    <s v="NULL"/>
    <s v="0"/>
    <m/>
    <m/>
    <m/>
    <m/>
    <m/>
    <m/>
    <m/>
    <x v="275"/>
  </r>
  <r>
    <s v="INC-2017-015748"/>
    <s v="   1527469"/>
    <s v="17-05958"/>
    <x v="331"/>
    <m/>
    <m/>
    <s v="NULL"/>
    <m/>
    <s v="A"/>
    <s v="Approuvé"/>
    <s v="PL"/>
    <s v="UKAD"/>
    <s v="B"/>
    <x v="4"/>
    <s v="Taille de Grain"/>
    <s v="N30 + rare N50"/>
    <s v="N30 + rare N50"/>
    <m/>
    <m/>
    <s v="          "/>
    <s v="          "/>
    <s v="NULL"/>
    <s v="NULL"/>
    <s v=" "/>
    <s v="NULL"/>
    <x v="1"/>
    <m/>
    <m/>
    <m/>
    <x v="26"/>
    <x v="0"/>
    <m/>
    <m/>
    <m/>
    <m/>
    <s v=" "/>
    <s v="160230K05S"/>
    <s v="                    "/>
    <s v="1"/>
    <s v="          "/>
    <s v="NULL"/>
    <s v="NULL"/>
    <s v="U-K05SPA_PLAT-PF01"/>
    <s v="         4"/>
    <m/>
    <s v="NULL"/>
    <s v="0"/>
    <m/>
    <m/>
    <m/>
    <m/>
    <m/>
    <m/>
    <m/>
    <x v="276"/>
  </r>
  <r>
    <s v="INC-2017-015752"/>
    <s v="   1527469"/>
    <s v="17-05958"/>
    <x v="331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60230K05S"/>
    <s v="                    "/>
    <s v="1"/>
    <s v="          "/>
    <s v="NULL"/>
    <s v="NULL"/>
    <s v="U-K05SPA_PLAT-PF01"/>
    <s v="         4"/>
    <m/>
    <s v="NULL"/>
    <s v="0"/>
    <m/>
    <m/>
    <m/>
    <m/>
    <m/>
    <m/>
    <m/>
    <x v="276"/>
  </r>
  <r>
    <s v="INC-2017-016125"/>
    <s v="   1527687"/>
    <s v="17-05974"/>
    <x v="33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1"/>
    <x v="3"/>
    <m/>
    <m/>
    <m/>
    <m/>
    <s v="NULL"/>
    <s v="160149K05S"/>
    <s v="                    "/>
    <s v="21"/>
    <s v="TP1"/>
    <s v="NULL"/>
    <s v="NULL"/>
    <s v="U-K05SOFQ-ALPHA-BETA_BIS-PF02"/>
    <s v="         2"/>
    <m/>
    <s v="NULL"/>
    <s v="0"/>
    <m/>
    <m/>
    <m/>
    <m/>
    <m/>
    <m/>
    <m/>
    <x v="277"/>
  </r>
  <r>
    <s v="INC-2017-016163"/>
    <s v="   1527689"/>
    <s v="17-05974"/>
    <x v="33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1"/>
    <x v="3"/>
    <m/>
    <m/>
    <m/>
    <m/>
    <s v="NULL"/>
    <s v="160149K05S"/>
    <s v="                    "/>
    <s v="21"/>
    <s v="TP2"/>
    <s v="NULL"/>
    <s v="NULL"/>
    <s v="U-K05SOFQ-ALPHA-BETA_BIS-PF02"/>
    <s v="         2"/>
    <m/>
    <s v="NULL"/>
    <s v="0"/>
    <m/>
    <m/>
    <m/>
    <m/>
    <m/>
    <m/>
    <m/>
    <x v="277"/>
  </r>
  <r>
    <s v="INC-2017-016164"/>
    <s v="   1527691"/>
    <s v="17-05974"/>
    <x v="332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1"/>
    <x v="3"/>
    <m/>
    <m/>
    <m/>
    <m/>
    <s v="NULL"/>
    <s v="160149K05S"/>
    <s v="                    "/>
    <s v="21"/>
    <s v="TP3"/>
    <s v="NULL"/>
    <s v="NULL"/>
    <s v="U-K05SOFQ-ALPHA-BETA_BIS-PF02"/>
    <s v="         2"/>
    <m/>
    <s v="NULL"/>
    <s v="0"/>
    <m/>
    <m/>
    <m/>
    <m/>
    <m/>
    <m/>
    <m/>
    <x v="277"/>
  </r>
  <r>
    <s v="INC-2017-016211"/>
    <s v="   1533037"/>
    <s v="17-05633"/>
    <x v="333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x v="63"/>
    <x v="0"/>
    <m/>
    <m/>
    <m/>
    <m/>
    <s v=" "/>
    <s v="160190K05S"/>
    <s v="                    "/>
    <s v="1"/>
    <s v="MR1"/>
    <s v="NULL"/>
    <s v="NULL"/>
    <s v="MSOL-TA6VK05S"/>
    <s v="        15"/>
    <m/>
    <s v="NULL"/>
    <s v="0"/>
    <m/>
    <m/>
    <m/>
    <m/>
    <m/>
    <m/>
    <m/>
    <x v="278"/>
  </r>
  <r>
    <s v="INC-2017-016252"/>
    <s v="   1532039"/>
    <s v="17-05640"/>
    <x v="334"/>
    <m/>
    <m/>
    <s v="NULL"/>
    <m/>
    <s v="A"/>
    <s v="Approuvé"/>
    <s v="T6F"/>
    <s v="UKAD"/>
    <s v="B"/>
    <x v="0"/>
    <s v="A5d"/>
    <s v="6"/>
    <s v="5.5"/>
    <s v="6"/>
    <s v="5.5"/>
    <s v="&gt;=6"/>
    <s v="          "/>
    <s v="&gt;=6"/>
    <s v="          "/>
    <s v=" "/>
    <s v=" "/>
    <x v="0"/>
    <m/>
    <m/>
    <m/>
    <x v="59"/>
    <x v="10"/>
    <m/>
    <m/>
    <m/>
    <m/>
    <s v=" "/>
    <s v="160006K25B"/>
    <s v="                    "/>
    <s v="11"/>
    <s v="Z1"/>
    <s v="NULL"/>
    <s v="NULL"/>
    <s v="U-K05SOFQ_BETA-PF01"/>
    <s v="         9"/>
    <m/>
    <s v="NULL"/>
    <s v="0"/>
    <m/>
    <m/>
    <m/>
    <m/>
    <m/>
    <m/>
    <m/>
    <x v="279"/>
  </r>
  <r>
    <s v="INC-2017-016270"/>
    <s v="   1528770"/>
    <s v="17-06041"/>
    <x v="33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86K05S"/>
    <s v="                    "/>
    <s v="11"/>
    <s v="TPL1"/>
    <s v="NULL"/>
    <s v="NULL"/>
    <s v="U-K05SPA-PF01"/>
    <s v="        16"/>
    <m/>
    <s v="NULL"/>
    <s v="0"/>
    <m/>
    <m/>
    <m/>
    <m/>
    <m/>
    <m/>
    <m/>
    <x v="279"/>
  </r>
  <r>
    <s v="INC-2017-016272"/>
    <s v="   1528773"/>
    <s v="17-06041"/>
    <x v="33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86K05S"/>
    <s v="                    "/>
    <s v="11"/>
    <s v="TPT1"/>
    <s v="NULL"/>
    <s v="NULL"/>
    <s v="U-K05SPA-PF01"/>
    <s v="        16"/>
    <m/>
    <s v="NULL"/>
    <s v="0"/>
    <m/>
    <m/>
    <m/>
    <m/>
    <m/>
    <m/>
    <m/>
    <x v="279"/>
  </r>
  <r>
    <s v="INC-2017-016383"/>
    <s v="   1529807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11"/>
    <s v="TPL1"/>
    <s v="NULL"/>
    <s v="NULL"/>
    <s v="U-K05SPA-PF01"/>
    <s v="        16"/>
    <m/>
    <s v="NULL"/>
    <s v="0"/>
    <m/>
    <m/>
    <m/>
    <m/>
    <m/>
    <m/>
    <m/>
    <x v="280"/>
  </r>
  <r>
    <s v="INC-2017-016388"/>
    <s v="   1529810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11"/>
    <s v="TPT1"/>
    <s v="NULL"/>
    <s v="NULL"/>
    <s v="U-K05SPA-PF01"/>
    <s v="        16"/>
    <m/>
    <s v="NULL"/>
    <s v="0"/>
    <m/>
    <m/>
    <m/>
    <m/>
    <m/>
    <m/>
    <m/>
    <x v="280"/>
  </r>
  <r>
    <s v="INC-2017-016389"/>
    <s v="   1529811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11"/>
    <s v="TMT1"/>
    <s v="NULL"/>
    <s v="NULL"/>
    <s v="U-K05SPA-PF01"/>
    <s v="        16"/>
    <m/>
    <s v="NULL"/>
    <s v="0"/>
    <m/>
    <m/>
    <m/>
    <m/>
    <m/>
    <m/>
    <m/>
    <x v="280"/>
  </r>
  <r>
    <s v="INC-2017-016390"/>
    <s v="   1529814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21"/>
    <s v="XPL1"/>
    <s v="NULL"/>
    <s v="NULL"/>
    <s v="U-K05SPA-PF01"/>
    <s v="        16"/>
    <m/>
    <s v="NULL"/>
    <s v="0"/>
    <m/>
    <m/>
    <m/>
    <m/>
    <m/>
    <m/>
    <m/>
    <x v="280"/>
  </r>
  <r>
    <s v="INC-2017-016391"/>
    <s v="   1529815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21"/>
    <s v="XML1"/>
    <s v="NULL"/>
    <s v="NULL"/>
    <s v="U-K05SPA-PF01"/>
    <s v="        16"/>
    <m/>
    <s v="NULL"/>
    <s v="0"/>
    <m/>
    <m/>
    <m/>
    <m/>
    <m/>
    <m/>
    <m/>
    <x v="280"/>
  </r>
  <r>
    <s v="INC-2017-016392"/>
    <s v="   1529816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21"/>
    <s v="XCL1"/>
    <s v="NULL"/>
    <s v="NULL"/>
    <s v="U-K05SPA-PF01"/>
    <s v="        16"/>
    <m/>
    <s v="NULL"/>
    <s v="0"/>
    <m/>
    <m/>
    <m/>
    <m/>
    <m/>
    <m/>
    <m/>
    <x v="280"/>
  </r>
  <r>
    <s v="INC-2017-016393"/>
    <s v="   1529817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21"/>
    <s v="XPT1"/>
    <s v="NULL"/>
    <s v="NULL"/>
    <s v="U-K05SPA-PF01"/>
    <s v="        16"/>
    <m/>
    <s v="NULL"/>
    <s v="0"/>
    <m/>
    <m/>
    <m/>
    <m/>
    <m/>
    <m/>
    <m/>
    <x v="280"/>
  </r>
  <r>
    <s v="INC-2017-016395"/>
    <s v="   1529822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22X"/>
    <s v="PPL1"/>
    <s v="NULL"/>
    <s v="NULL"/>
    <s v="U-K05SPA-PF01"/>
    <s v="        16"/>
    <m/>
    <s v="NULL"/>
    <s v="0"/>
    <m/>
    <m/>
    <m/>
    <m/>
    <m/>
    <m/>
    <m/>
    <x v="280"/>
  </r>
  <r>
    <s v="INC-2017-016396"/>
    <s v="   1529825"/>
    <s v="17-06099"/>
    <x v="3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25K05S"/>
    <s v="                    "/>
    <s v="22X"/>
    <s v="PPT1"/>
    <s v="NULL"/>
    <s v="NULL"/>
    <s v="U-K05SPA-PF01"/>
    <s v="        16"/>
    <m/>
    <s v="NULL"/>
    <s v="0"/>
    <m/>
    <m/>
    <m/>
    <m/>
    <m/>
    <m/>
    <m/>
    <x v="280"/>
  </r>
  <r>
    <s v="INC-2017-016455"/>
    <s v="   1531425"/>
    <s v="17-05274"/>
    <x v="321"/>
    <m/>
    <m/>
    <s v="NULL"/>
    <m/>
    <s v="A"/>
    <s v="Approuvé"/>
    <s v="T6F"/>
    <s v="UKAD"/>
    <s v="B"/>
    <x v="0"/>
    <s v="A5d"/>
    <s v="6.5"/>
    <s v="6.5"/>
    <s v="6.5"/>
    <s v="4.7"/>
    <s v="&gt;=6.0"/>
    <s v="          "/>
    <s v="NULL"/>
    <s v="NULL"/>
    <s v=" "/>
    <s v="NULL"/>
    <x v="0"/>
    <m/>
    <m/>
    <m/>
    <x v="51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x v="280"/>
  </r>
  <r>
    <s v="INC-2017-016466"/>
    <s v="   1531425"/>
    <s v="17-05274"/>
    <x v="32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1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x v="280"/>
  </r>
  <r>
    <s v="INC-2017-016510"/>
    <s v="   1533217"/>
    <s v="17-05852"/>
    <x v="329"/>
    <m/>
    <m/>
    <s v="NULL"/>
    <m/>
    <s v="A"/>
    <s v="Approuvé"/>
    <s v="C35"/>
    <s v="UKAD"/>
    <s v="B"/>
    <x v="2"/>
    <s v="Betatransus_PA"/>
    <s v="985"/>
    <s v="985"/>
    <s v="985"/>
    <s v="983"/>
    <s v="985"/>
    <s v="1010"/>
    <s v="NULL"/>
    <s v="NULL"/>
    <s v=" "/>
    <s v="NULL"/>
    <x v="0"/>
    <m/>
    <m/>
    <m/>
    <x v="41"/>
    <x v="3"/>
    <m/>
    <m/>
    <m/>
    <m/>
    <s v=" "/>
    <s v="160175K05S"/>
    <s v="                    "/>
    <s v="22X"/>
    <s v="MR1"/>
    <s v="NULL"/>
    <s v="NULL"/>
    <s v="MSOL-TA6VK05S"/>
    <s v="        15"/>
    <m/>
    <s v="NULL"/>
    <s v="0"/>
    <m/>
    <m/>
    <m/>
    <m/>
    <m/>
    <m/>
    <m/>
    <x v="281"/>
  </r>
  <r>
    <s v="INC-2017-016529"/>
    <s v="   1532369"/>
    <s v="17-06282"/>
    <x v="3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3K25B"/>
    <s v="                    "/>
    <s v="222X"/>
    <s v="TP1"/>
    <s v="NULL"/>
    <s v="NULL"/>
    <s v="U-K05SOFQ_BETA-PF01"/>
    <s v="        10"/>
    <m/>
    <s v="NULL"/>
    <s v="0"/>
    <m/>
    <m/>
    <m/>
    <m/>
    <m/>
    <m/>
    <m/>
    <x v="281"/>
  </r>
  <r>
    <s v="INC-2017-016530"/>
    <s v="   1532370"/>
    <s v="17-06282"/>
    <x v="3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3K25B"/>
    <s v="                    "/>
    <s v="222X"/>
    <s v="TP2"/>
    <s v="NULL"/>
    <s v="NULL"/>
    <s v="U-K05SOFQ_BETA-PF01"/>
    <s v="        10"/>
    <m/>
    <s v="NULL"/>
    <s v="0"/>
    <m/>
    <m/>
    <m/>
    <m/>
    <m/>
    <m/>
    <m/>
    <x v="281"/>
  </r>
  <r>
    <s v="INC-2017-016531"/>
    <s v="   1532371"/>
    <s v="17-06282"/>
    <x v="3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3K25B"/>
    <s v="                    "/>
    <s v="222X"/>
    <s v="TP3"/>
    <s v="NULL"/>
    <s v="NULL"/>
    <s v="U-K05SOFQ_BETA-PF01"/>
    <s v="        10"/>
    <m/>
    <s v="NULL"/>
    <s v="0"/>
    <m/>
    <m/>
    <m/>
    <m/>
    <m/>
    <m/>
    <m/>
    <x v="281"/>
  </r>
  <r>
    <s v="INC-2017-016532"/>
    <s v="   1532372"/>
    <s v="17-06282"/>
    <x v="3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03K25B"/>
    <s v="                    "/>
    <s v="222X"/>
    <s v="TP4"/>
    <s v="NULL"/>
    <s v="NULL"/>
    <s v="U-K05SOFQ_BETA-PF01"/>
    <s v="        10"/>
    <m/>
    <s v="NULL"/>
    <s v="0"/>
    <m/>
    <m/>
    <m/>
    <m/>
    <m/>
    <m/>
    <m/>
    <x v="281"/>
  </r>
  <r>
    <s v="INC-2017-016535"/>
    <s v="   1527478"/>
    <s v="17-05958"/>
    <x v="331"/>
    <m/>
    <m/>
    <s v="NULL"/>
    <m/>
    <s v="A"/>
    <s v="Approuvé"/>
    <s v="C35"/>
    <s v="UKAD"/>
    <s v="B"/>
    <x v="2"/>
    <s v="Betatransus_PA"/>
    <s v="985"/>
    <s v="985"/>
    <s v="985"/>
    <s v="983"/>
    <s v="985"/>
    <s v="1010"/>
    <s v="NULL"/>
    <s v="NULL"/>
    <s v=" "/>
    <s v="NULL"/>
    <x v="0"/>
    <m/>
    <m/>
    <m/>
    <x v="26"/>
    <x v="0"/>
    <m/>
    <m/>
    <m/>
    <m/>
    <s v=" "/>
    <s v="160230K05S"/>
    <s v="                    "/>
    <s v="2X"/>
    <s v="MR1"/>
    <s v="NULL"/>
    <s v="NULL"/>
    <s v="MSOL-TA6VK05S"/>
    <s v="        15"/>
    <m/>
    <s v="NULL"/>
    <s v="0"/>
    <m/>
    <m/>
    <m/>
    <m/>
    <m/>
    <m/>
    <m/>
    <x v="281"/>
  </r>
  <r>
    <s v="INC-2017-016542"/>
    <s v="   1534517"/>
    <s v="17-05348"/>
    <x v="3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73K05S"/>
    <s v="                    "/>
    <s v="3X"/>
    <s v="PPL1"/>
    <s v="NULL"/>
    <s v="NULL"/>
    <s v="U-K05SPA-PF02"/>
    <s v="         4"/>
    <m/>
    <s v="NULL"/>
    <s v="0"/>
    <m/>
    <m/>
    <m/>
    <m/>
    <m/>
    <m/>
    <m/>
    <x v="281"/>
  </r>
  <r>
    <s v="INC-2017-016544"/>
    <s v="   1530953"/>
    <s v="17-06191"/>
    <x v="3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43K05S"/>
    <s v="                    "/>
    <s v="21"/>
    <s v="XPL1"/>
    <s v="NULL"/>
    <s v="NULL"/>
    <s v="U-K05SPA-PF01"/>
    <s v="        16"/>
    <m/>
    <s v="NULL"/>
    <s v="0"/>
    <m/>
    <m/>
    <m/>
    <m/>
    <m/>
    <m/>
    <m/>
    <x v="281"/>
  </r>
  <r>
    <s v="INC-2017-016545"/>
    <s v="   1530956"/>
    <s v="17-06191"/>
    <x v="3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43K05S"/>
    <s v="                    "/>
    <s v="21"/>
    <s v="XPT1"/>
    <s v="NULL"/>
    <s v="NULL"/>
    <s v="U-K05SPA-PF01"/>
    <s v="        16"/>
    <m/>
    <s v="NULL"/>
    <s v="0"/>
    <m/>
    <m/>
    <m/>
    <m/>
    <m/>
    <m/>
    <m/>
    <x v="281"/>
  </r>
  <r>
    <s v="INC-2017-016546"/>
    <s v="   1530961"/>
    <s v="17-06191"/>
    <x v="3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43K05S"/>
    <s v="                    "/>
    <s v="22X"/>
    <s v="PPL1"/>
    <s v="NULL"/>
    <s v="NULL"/>
    <s v="U-K05SPA-PF01"/>
    <s v="        16"/>
    <m/>
    <s v="NULL"/>
    <s v="0"/>
    <m/>
    <m/>
    <m/>
    <m/>
    <m/>
    <m/>
    <m/>
    <x v="281"/>
  </r>
  <r>
    <s v="INC-2017-016547"/>
    <s v="   1530964"/>
    <s v="17-06191"/>
    <x v="3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43K05S"/>
    <s v="                    "/>
    <s v="22X"/>
    <s v="PPT1"/>
    <s v="NULL"/>
    <s v="NULL"/>
    <s v="U-K05SPA-PF01"/>
    <s v="        16"/>
    <m/>
    <s v="NULL"/>
    <s v="0"/>
    <m/>
    <m/>
    <m/>
    <m/>
    <m/>
    <m/>
    <m/>
    <x v="281"/>
  </r>
  <r>
    <s v="INC-2017-016568"/>
    <s v="   1530995"/>
    <s v="17-06195"/>
    <x v="3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24K05S"/>
    <s v="                    "/>
    <s v="1"/>
    <s v="TPL1"/>
    <s v="NULL"/>
    <s v="NULL"/>
    <s v="U-K05SPA-PF02"/>
    <s v="         5"/>
    <m/>
    <s v="NULL"/>
    <s v="0"/>
    <m/>
    <m/>
    <m/>
    <m/>
    <m/>
    <m/>
    <m/>
    <x v="281"/>
  </r>
  <r>
    <s v="INC-2017-016569"/>
    <s v="   1530998"/>
    <s v="17-06195"/>
    <x v="3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24K05S"/>
    <s v="                    "/>
    <s v="1"/>
    <s v="TPT1"/>
    <s v="NULL"/>
    <s v="NULL"/>
    <s v="U-K05SPA-PF02"/>
    <s v="         5"/>
    <m/>
    <s v="NULL"/>
    <s v="0"/>
    <m/>
    <m/>
    <m/>
    <m/>
    <m/>
    <m/>
    <m/>
    <x v="281"/>
  </r>
  <r>
    <s v="INC-2017-016570"/>
    <s v="   1531007"/>
    <s v="17-06195"/>
    <x v="3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24K05S"/>
    <s v="                    "/>
    <s v="2"/>
    <s v="XPT1"/>
    <s v="NULL"/>
    <s v="NULL"/>
    <s v="U-K05SPA-PF02"/>
    <s v="         5"/>
    <m/>
    <s v="NULL"/>
    <s v="0"/>
    <m/>
    <m/>
    <m/>
    <m/>
    <m/>
    <m/>
    <m/>
    <x v="281"/>
  </r>
  <r>
    <s v="INC-2017-016598"/>
    <s v="   1532509"/>
    <s v="17-06287"/>
    <x v="340"/>
    <m/>
    <m/>
    <s v="NULL"/>
    <m/>
    <s v="A"/>
    <s v="Approuvé"/>
    <s v="C35"/>
    <s v="UKAD"/>
    <s v="B"/>
    <x v="2"/>
    <s v="H2"/>
    <s v="0.0058"/>
    <s v="0.0058"/>
    <m/>
    <m/>
    <s v="0"/>
    <s v="0.0030"/>
    <s v="NULL"/>
    <s v="NULL"/>
    <s v=" "/>
    <s v="NULL"/>
    <x v="1"/>
    <m/>
    <m/>
    <m/>
    <x v="64"/>
    <x v="10"/>
    <m/>
    <m/>
    <m/>
    <m/>
    <s v=" "/>
    <s v="160013K25B"/>
    <s v="                    "/>
    <s v="111"/>
    <s v="MR1"/>
    <s v="NULL"/>
    <s v="NULL"/>
    <s v="MSOL-TA6VK25B"/>
    <s v="         1"/>
    <m/>
    <s v="NULL"/>
    <s v="0"/>
    <m/>
    <m/>
    <m/>
    <m/>
    <m/>
    <m/>
    <m/>
    <x v="282"/>
  </r>
  <r>
    <s v="INC-2017-016599"/>
    <s v="   1532509"/>
    <s v="17-06287"/>
    <x v="340"/>
    <m/>
    <m/>
    <s v="NULL"/>
    <m/>
    <s v="A"/>
    <s v="Approuvé"/>
    <s v="C35"/>
    <s v="UKAD"/>
    <s v="B"/>
    <x v="2"/>
    <s v="O2"/>
    <s v="0.220"/>
    <s v="0.221"/>
    <s v="0.220"/>
    <s v="0.221"/>
    <s v="0.19"/>
    <s v="0.22"/>
    <s v="NULL"/>
    <s v="NULL"/>
    <s v=" "/>
    <s v="NULL"/>
    <x v="0"/>
    <m/>
    <m/>
    <m/>
    <x v="64"/>
    <x v="10"/>
    <m/>
    <m/>
    <m/>
    <m/>
    <s v=" "/>
    <s v="160013K25B"/>
    <s v="                    "/>
    <s v="111"/>
    <s v="MR1"/>
    <s v="NULL"/>
    <s v="NULL"/>
    <s v="MSOL-TA6VK25B"/>
    <s v="         1"/>
    <m/>
    <s v="NULL"/>
    <s v="0"/>
    <m/>
    <m/>
    <m/>
    <m/>
    <m/>
    <m/>
    <m/>
    <x v="282"/>
  </r>
  <r>
    <s v="INC-2017-016602"/>
    <s v="   1533401"/>
    <s v="17-06353"/>
    <x v="341"/>
    <m/>
    <m/>
    <s v="NULL"/>
    <m/>
    <s v="A"/>
    <s v="Approuvé"/>
    <s v="C35"/>
    <s v="UKAD"/>
    <s v="B"/>
    <x v="2"/>
    <s v="Betatransus_PA"/>
    <s v="986"/>
    <s v="986"/>
    <s v="986"/>
    <s v="983"/>
    <s v="985"/>
    <s v="1010"/>
    <s v="NULL"/>
    <s v="NULL"/>
    <s v=" "/>
    <s v="NULL"/>
    <x v="0"/>
    <m/>
    <m/>
    <m/>
    <x v="63"/>
    <x v="0"/>
    <m/>
    <m/>
    <m/>
    <m/>
    <s v=" "/>
    <s v="160222K05S"/>
    <s v="                    "/>
    <s v="3X"/>
    <s v="MR1"/>
    <s v="NULL"/>
    <s v="NULL"/>
    <s v="MSOL-TA6VK05S"/>
    <s v="        15"/>
    <m/>
    <s v="NULL"/>
    <s v="0"/>
    <m/>
    <m/>
    <m/>
    <m/>
    <m/>
    <m/>
    <m/>
    <x v="282"/>
  </r>
  <r>
    <s v="INC-2017-016603"/>
    <s v="   1530908"/>
    <s v="17-06189"/>
    <x v="342"/>
    <m/>
    <m/>
    <s v="NULL"/>
    <m/>
    <s v="A"/>
    <s v="Approuvé"/>
    <s v="C35"/>
    <s v="UKAD"/>
    <s v="B"/>
    <x v="2"/>
    <s v="Betatransus_PA"/>
    <s v="983"/>
    <s v="983"/>
    <m/>
    <m/>
    <s v="985"/>
    <s v="1010"/>
    <s v="NULL"/>
    <s v="NULL"/>
    <s v=" "/>
    <s v="NULL"/>
    <x v="1"/>
    <m/>
    <m/>
    <m/>
    <x v="41"/>
    <x v="3"/>
    <m/>
    <m/>
    <m/>
    <m/>
    <s v=" "/>
    <s v="160201K05S"/>
    <s v="                    "/>
    <s v="22X"/>
    <s v="MR1"/>
    <s v="NULL"/>
    <s v="NULL"/>
    <s v="MSOL-TA6VK05S"/>
    <s v="        15"/>
    <m/>
    <s v="NULL"/>
    <s v="0"/>
    <m/>
    <m/>
    <m/>
    <m/>
    <m/>
    <m/>
    <m/>
    <x v="282"/>
  </r>
  <r>
    <s v="INC-2017-016604"/>
    <s v="   1527478"/>
    <s v="17-05958"/>
    <x v="331"/>
    <m/>
    <m/>
    <s v="NULL"/>
    <m/>
    <s v="A"/>
    <s v="Approuvé"/>
    <s v="C35"/>
    <s v="UKAD"/>
    <s v="B"/>
    <x v="2"/>
    <s v="O2"/>
    <s v="0.180"/>
    <s v="0.169"/>
    <s v="0.180"/>
    <s v="0.169"/>
    <s v="0.16"/>
    <s v="0.20"/>
    <s v="NULL"/>
    <s v="NULL"/>
    <s v=" "/>
    <s v="NULL"/>
    <x v="0"/>
    <m/>
    <m/>
    <m/>
    <x v="26"/>
    <x v="0"/>
    <m/>
    <m/>
    <m/>
    <m/>
    <s v=" "/>
    <s v="160230K05S"/>
    <s v="                    "/>
    <s v="2X"/>
    <s v="MR1"/>
    <s v="NULL"/>
    <s v="NULL"/>
    <s v="MSOL-TA6VK05S"/>
    <s v="        15"/>
    <m/>
    <s v="NULL"/>
    <s v="0"/>
    <m/>
    <m/>
    <m/>
    <m/>
    <m/>
    <m/>
    <m/>
    <x v="282"/>
  </r>
  <r>
    <s v="INC-2017-016608"/>
    <s v="   1533401"/>
    <s v="17-06353"/>
    <x v="341"/>
    <m/>
    <m/>
    <s v="NULL"/>
    <m/>
    <s v="A"/>
    <s v="Approuvé"/>
    <s v="C35"/>
    <s v="UKAD"/>
    <s v="B"/>
    <x v="2"/>
    <s v="O2"/>
    <s v="0.180"/>
    <s v="0.165"/>
    <s v="0.180"/>
    <s v="0.165"/>
    <s v="0.16"/>
    <s v="0.20"/>
    <s v="NULL"/>
    <s v="NULL"/>
    <s v=" "/>
    <s v="NULL"/>
    <x v="0"/>
    <m/>
    <m/>
    <m/>
    <x v="63"/>
    <x v="0"/>
    <m/>
    <m/>
    <m/>
    <m/>
    <s v=" "/>
    <s v="160222K05S"/>
    <s v="                    "/>
    <s v="3X"/>
    <s v="MR1"/>
    <s v="NULL"/>
    <s v="NULL"/>
    <s v="MSOL-TA6VK05S"/>
    <s v="        15"/>
    <m/>
    <s v="NULL"/>
    <s v="0"/>
    <m/>
    <m/>
    <m/>
    <m/>
    <m/>
    <m/>
    <m/>
    <x v="282"/>
  </r>
  <r>
    <s v="INC-2017-016609"/>
    <s v="   1533217"/>
    <s v="17-05852"/>
    <x v="329"/>
    <m/>
    <m/>
    <s v="NULL"/>
    <m/>
    <s v="A"/>
    <s v="Approuvé"/>
    <s v="C35"/>
    <s v="UKAD"/>
    <s v="B"/>
    <x v="2"/>
    <s v="O2"/>
    <s v="0.180"/>
    <s v="0.168"/>
    <s v="0.180"/>
    <s v="0.168"/>
    <s v="0.16"/>
    <s v="0.20"/>
    <s v="NULL"/>
    <s v="NULL"/>
    <s v=" "/>
    <s v="NULL"/>
    <x v="0"/>
    <m/>
    <m/>
    <m/>
    <x v="41"/>
    <x v="3"/>
    <m/>
    <m/>
    <m/>
    <m/>
    <s v=" "/>
    <s v="160175K05S"/>
    <s v="                    "/>
    <s v="22X"/>
    <s v="MR1"/>
    <s v="NULL"/>
    <s v="NULL"/>
    <s v="MSOL-TA6VK05S"/>
    <s v="        15"/>
    <m/>
    <s v="NULL"/>
    <s v="0"/>
    <m/>
    <m/>
    <m/>
    <m/>
    <m/>
    <m/>
    <m/>
    <x v="282"/>
  </r>
  <r>
    <s v="INC-2017-016646"/>
    <s v="   1530877"/>
    <s v="17-06188"/>
    <x v="3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206K05S"/>
    <s v="                    "/>
    <s v="23"/>
    <s v="XCL1"/>
    <s v="NULL"/>
    <s v="NULL"/>
    <s v="U-K05SPA-PF01"/>
    <s v="        16"/>
    <m/>
    <s v="NULL"/>
    <s v="0"/>
    <m/>
    <m/>
    <m/>
    <m/>
    <m/>
    <m/>
    <m/>
    <x v="282"/>
  </r>
  <r>
    <s v="INC-2017-016647"/>
    <s v="   1530878"/>
    <s v="17-06188"/>
    <x v="3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206K05S"/>
    <s v="                    "/>
    <s v="23"/>
    <s v="XPT1"/>
    <s v="NULL"/>
    <s v="NULL"/>
    <s v="U-K05SPA-PF01"/>
    <s v="        16"/>
    <m/>
    <s v="NULL"/>
    <s v="0"/>
    <m/>
    <m/>
    <m/>
    <m/>
    <m/>
    <m/>
    <m/>
    <x v="282"/>
  </r>
  <r>
    <s v="INC-2017-016648"/>
    <s v="   1530883"/>
    <s v="17-06188"/>
    <x v="3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206K05S"/>
    <s v="                    "/>
    <s v="33X"/>
    <s v="PPL1"/>
    <s v="NULL"/>
    <s v="NULL"/>
    <s v="U-K05SPA-PF01"/>
    <s v="        16"/>
    <m/>
    <s v="NULL"/>
    <s v="0"/>
    <m/>
    <m/>
    <m/>
    <m/>
    <m/>
    <m/>
    <m/>
    <x v="282"/>
  </r>
  <r>
    <s v="INC-2017-016649"/>
    <s v="   1530886"/>
    <s v="17-06188"/>
    <x v="3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206K05S"/>
    <s v="                    "/>
    <s v="33X"/>
    <s v="PPT1"/>
    <s v="NULL"/>
    <s v="NULL"/>
    <s v="U-K05SPA-PF01"/>
    <s v="        16"/>
    <m/>
    <s v="NULL"/>
    <s v="0"/>
    <m/>
    <m/>
    <m/>
    <m/>
    <m/>
    <m/>
    <m/>
    <x v="282"/>
  </r>
  <r>
    <s v="INC-2017-016655"/>
    <s v="   1532182"/>
    <s v="17-06275"/>
    <x v="344"/>
    <m/>
    <m/>
    <s v="NULL"/>
    <m/>
    <s v="A"/>
    <s v="Approuvé"/>
    <s v="C35"/>
    <s v="UKAD"/>
    <s v="B"/>
    <x v="2"/>
    <s v="O2+N2"/>
    <s v="0.220"/>
    <s v="0.220"/>
    <m/>
    <m/>
    <s v="&gt;=0.25"/>
    <s v="          "/>
    <s v="NULL"/>
    <s v="NULL"/>
    <s v=" "/>
    <s v="NULL"/>
    <x v="1"/>
    <m/>
    <m/>
    <m/>
    <x v="57"/>
    <x v="10"/>
    <m/>
    <m/>
    <m/>
    <m/>
    <s v="NULL"/>
    <s v="160014K25B"/>
    <s v="                    "/>
    <s v="11"/>
    <s v="MR1"/>
    <s v="NULL"/>
    <s v="NULL"/>
    <s v="MSOL-TA6VK25B"/>
    <s v="         1"/>
    <m/>
    <s v="NULL"/>
    <s v="0"/>
    <m/>
    <m/>
    <m/>
    <m/>
    <m/>
    <m/>
    <m/>
    <x v="282"/>
  </r>
  <r>
    <s v="INC-2017-016656"/>
    <s v="   1532218"/>
    <s v="17-06275"/>
    <x v="344"/>
    <m/>
    <m/>
    <s v="NULL"/>
    <m/>
    <s v="A"/>
    <s v="Approuvé"/>
    <s v="C35"/>
    <s v="UKAD"/>
    <s v="B"/>
    <x v="2"/>
    <s v="O2+N2"/>
    <s v="0.197"/>
    <s v="0.197"/>
    <m/>
    <m/>
    <s v="&gt;=0.25"/>
    <s v="          "/>
    <s v="NULL"/>
    <s v="NULL"/>
    <s v=" "/>
    <s v="NULL"/>
    <x v="1"/>
    <m/>
    <m/>
    <m/>
    <x v="57"/>
    <x v="10"/>
    <m/>
    <m/>
    <m/>
    <m/>
    <s v="NULL"/>
    <s v="160014K25B"/>
    <s v="                    "/>
    <s v="23X"/>
    <s v="MR1"/>
    <s v="NULL"/>
    <s v="NULL"/>
    <s v="MSOL-TA6VK25B"/>
    <s v="         1"/>
    <m/>
    <s v="NULL"/>
    <s v="0"/>
    <m/>
    <m/>
    <m/>
    <m/>
    <m/>
    <m/>
    <m/>
    <x v="282"/>
  </r>
  <r>
    <s v="INC-2017-016661"/>
    <s v="   1530960"/>
    <s v="17-06191"/>
    <x v="338"/>
    <m/>
    <m/>
    <s v="NULL"/>
    <m/>
    <s v="A"/>
    <s v="Approuvé"/>
    <s v="C35"/>
    <s v="UKAD"/>
    <s v="B"/>
    <x v="2"/>
    <s v="Betatransus_PA"/>
    <s v="985"/>
    <s v="983"/>
    <s v="985"/>
    <s v="983"/>
    <s v="985"/>
    <s v="1010"/>
    <s v="NULL"/>
    <s v="NULL"/>
    <s v=" "/>
    <s v="NULL"/>
    <x v="0"/>
    <m/>
    <m/>
    <m/>
    <x v="41"/>
    <x v="3"/>
    <m/>
    <m/>
    <m/>
    <m/>
    <s v=" "/>
    <s v="160143K05S"/>
    <s v="                    "/>
    <s v="22X"/>
    <s v="MR1"/>
    <s v="NULL"/>
    <s v="NULL"/>
    <s v="MSOL-TA6VK05S"/>
    <s v="        15"/>
    <m/>
    <s v="NULL"/>
    <s v="0"/>
    <m/>
    <m/>
    <m/>
    <m/>
    <m/>
    <m/>
    <m/>
    <x v="282"/>
  </r>
  <r>
    <s v="INC-2017-016707"/>
    <s v="   1530918"/>
    <s v="17-06190"/>
    <x v="345"/>
    <m/>
    <m/>
    <s v="NULL"/>
    <m/>
    <s v="A"/>
    <s v="Approuvé"/>
    <s v="C35"/>
    <s v="UKAD"/>
    <s v="B"/>
    <x v="2"/>
    <s v="O2"/>
    <s v="0.200"/>
    <s v="0.204"/>
    <s v="0.200"/>
    <s v="0.204"/>
    <s v="0.16"/>
    <s v="0.20"/>
    <s v="NULL"/>
    <s v="NULL"/>
    <s v=" "/>
    <s v="NULL"/>
    <x v="0"/>
    <m/>
    <m/>
    <m/>
    <x v="41"/>
    <x v="3"/>
    <m/>
    <m/>
    <m/>
    <m/>
    <s v=" "/>
    <s v="160165K05S"/>
    <s v="                    "/>
    <s v="11"/>
    <s v="MR1"/>
    <s v="NULL"/>
    <s v="NULL"/>
    <s v="MSOL-TA6VK05S"/>
    <s v="        15"/>
    <m/>
    <s v="NULL"/>
    <s v="0"/>
    <m/>
    <m/>
    <m/>
    <m/>
    <m/>
    <m/>
    <m/>
    <x v="282"/>
  </r>
  <r>
    <s v="INC-2017-016722"/>
    <s v="   1534458"/>
    <s v="17-06413"/>
    <x v="346"/>
    <m/>
    <m/>
    <s v="NULL"/>
    <m/>
    <s v="A"/>
    <s v="Approuvé"/>
    <s v="C35"/>
    <s v="UKAD"/>
    <s v="B"/>
    <x v="2"/>
    <s v="O2"/>
    <s v="0.170"/>
    <s v="0.158"/>
    <s v="0.170"/>
    <s v="0.158"/>
    <s v="0.16"/>
    <s v="0.20"/>
    <s v="NULL"/>
    <s v="NULL"/>
    <s v=" "/>
    <s v="NULL"/>
    <x v="0"/>
    <m/>
    <m/>
    <m/>
    <x v="6"/>
    <x v="0"/>
    <m/>
    <m/>
    <m/>
    <m/>
    <s v="NULL"/>
    <s v="160242K05S"/>
    <s v="                    "/>
    <s v="3X"/>
    <s v="MR1"/>
    <s v="NULL"/>
    <s v="NULL"/>
    <s v="MSOL-TA6VK05S"/>
    <s v="        15"/>
    <m/>
    <s v="NULL"/>
    <s v="0"/>
    <m/>
    <m/>
    <m/>
    <m/>
    <m/>
    <m/>
    <m/>
    <x v="282"/>
  </r>
  <r>
    <s v="INC-2017-016733"/>
    <s v="   1531093"/>
    <s v="17-06198"/>
    <x v="347"/>
    <m/>
    <m/>
    <s v="NULL"/>
    <m/>
    <s v="A"/>
    <s v="Approuvé"/>
    <s v="C35"/>
    <s v="UKAD"/>
    <s v="B"/>
    <x v="2"/>
    <s v="Betatransus_PA"/>
    <s v="986"/>
    <s v="986"/>
    <s v="986"/>
    <s v="983"/>
    <s v="985"/>
    <s v="1010"/>
    <s v="NULL"/>
    <s v="NULL"/>
    <s v=" "/>
    <s v="NULL"/>
    <x v="0"/>
    <m/>
    <m/>
    <m/>
    <x v="26"/>
    <x v="0"/>
    <m/>
    <m/>
    <m/>
    <m/>
    <s v=" "/>
    <s v="160231K05S"/>
    <s v="                    "/>
    <s v="2X"/>
    <s v="MR1"/>
    <s v="NULL"/>
    <s v="NULL"/>
    <s v="MSOL-TA6VK05S"/>
    <s v="        15"/>
    <m/>
    <s v="NULL"/>
    <s v="0"/>
    <m/>
    <m/>
    <m/>
    <m/>
    <m/>
    <m/>
    <m/>
    <x v="282"/>
  </r>
  <r>
    <s v="INC-2017-016752"/>
    <s v="   1530908"/>
    <s v="17-06189"/>
    <x v="342"/>
    <m/>
    <m/>
    <s v="NULL"/>
    <m/>
    <s v="A"/>
    <s v="Approuvé"/>
    <s v="C35"/>
    <s v="UKAD"/>
    <s v="B"/>
    <x v="2"/>
    <s v="O2"/>
    <s v="0.175"/>
    <s v="0.164"/>
    <s v="0.175"/>
    <s v="0.164"/>
    <s v="0.16"/>
    <s v="0.20"/>
    <s v="NULL"/>
    <s v="NULL"/>
    <s v=" "/>
    <s v="NULL"/>
    <x v="0"/>
    <m/>
    <m/>
    <m/>
    <x v="41"/>
    <x v="3"/>
    <m/>
    <m/>
    <m/>
    <m/>
    <s v=" "/>
    <s v="160201K05S"/>
    <s v="                    "/>
    <s v="22X"/>
    <s v="MR1"/>
    <s v="NULL"/>
    <s v="NULL"/>
    <s v="MSOL-TA6VK05S"/>
    <s v="        15"/>
    <m/>
    <s v="NULL"/>
    <s v="0"/>
    <m/>
    <m/>
    <m/>
    <m/>
    <m/>
    <m/>
    <m/>
    <x v="283"/>
  </r>
  <r>
    <s v="INC-2017-016753"/>
    <s v="   1531093"/>
    <s v="17-06198"/>
    <x v="347"/>
    <m/>
    <m/>
    <s v="NULL"/>
    <m/>
    <s v="A"/>
    <s v="Approuvé"/>
    <s v="C35"/>
    <s v="UKAD"/>
    <s v="B"/>
    <x v="2"/>
    <s v="O2"/>
    <s v="0.175"/>
    <s v="0.164"/>
    <s v="0.175"/>
    <s v="0.164"/>
    <s v="0.16"/>
    <s v="0.20"/>
    <s v="NULL"/>
    <s v="NULL"/>
    <s v=" "/>
    <s v="NULL"/>
    <x v="0"/>
    <m/>
    <m/>
    <m/>
    <x v="26"/>
    <x v="0"/>
    <m/>
    <m/>
    <m/>
    <m/>
    <s v=" "/>
    <s v="160231K05S"/>
    <s v="                    "/>
    <s v="2X"/>
    <s v="MR1"/>
    <s v="NULL"/>
    <s v="NULL"/>
    <s v="MSOL-TA6VK05S"/>
    <s v="        15"/>
    <m/>
    <s v="NULL"/>
    <s v="0"/>
    <m/>
    <m/>
    <m/>
    <m/>
    <m/>
    <m/>
    <m/>
    <x v="283"/>
  </r>
  <r>
    <s v="INC-2017-016754"/>
    <s v="   1530960"/>
    <s v="17-06191"/>
    <x v="338"/>
    <m/>
    <m/>
    <s v="NULL"/>
    <m/>
    <s v="A"/>
    <s v="Approuvé"/>
    <s v="C35"/>
    <s v="UKAD"/>
    <s v="B"/>
    <x v="2"/>
    <s v="O2"/>
    <s v="0.180"/>
    <s v="0.170"/>
    <s v="0.180"/>
    <s v="0.170"/>
    <s v="0.16"/>
    <s v="0.20"/>
    <s v="NULL"/>
    <s v="NULL"/>
    <s v=" "/>
    <s v="NULL"/>
    <x v="0"/>
    <m/>
    <m/>
    <m/>
    <x v="41"/>
    <x v="3"/>
    <m/>
    <m/>
    <m/>
    <m/>
    <s v=" "/>
    <s v="160143K05S"/>
    <s v="                    "/>
    <s v="22X"/>
    <s v="MR1"/>
    <s v="NULL"/>
    <s v="NULL"/>
    <s v="MSOL-TA6VK05S"/>
    <s v="        15"/>
    <m/>
    <s v="NULL"/>
    <s v="0"/>
    <m/>
    <m/>
    <m/>
    <m/>
    <m/>
    <m/>
    <m/>
    <x v="283"/>
  </r>
  <r>
    <s v="INC-2017-016766"/>
    <s v="   1532331"/>
    <s v="17-06282"/>
    <x v="337"/>
    <m/>
    <m/>
    <s v="NULL"/>
    <m/>
    <s v="A"/>
    <s v="Approuvé"/>
    <s v="C35"/>
    <s v="UKAD"/>
    <s v="B"/>
    <x v="2"/>
    <s v="O2+N2"/>
    <s v="0.206"/>
    <s v="0.206"/>
    <m/>
    <m/>
    <s v="&gt;=0.25"/>
    <s v="          "/>
    <s v="NULL"/>
    <s v="NULL"/>
    <s v=" "/>
    <s v="NULL"/>
    <x v="1"/>
    <m/>
    <m/>
    <m/>
    <x v="39"/>
    <x v="10"/>
    <m/>
    <m/>
    <m/>
    <m/>
    <s v=" "/>
    <s v="160003K25B"/>
    <s v="                    "/>
    <s v="122"/>
    <s v="MR1"/>
    <s v="NULL"/>
    <s v="NULL"/>
    <s v="MSOL-TA6VK25B"/>
    <s v="         1"/>
    <m/>
    <s v="NULL"/>
    <s v="0"/>
    <m/>
    <m/>
    <m/>
    <m/>
    <m/>
    <m/>
    <m/>
    <x v="283"/>
  </r>
  <r>
    <s v="INC-2017-016767"/>
    <s v="   1532367"/>
    <s v="17-06282"/>
    <x v="337"/>
    <m/>
    <m/>
    <s v="NULL"/>
    <m/>
    <s v="A"/>
    <s v="Approuvé"/>
    <s v="C35"/>
    <s v="UKAD"/>
    <s v="B"/>
    <x v="2"/>
    <s v="O2+N2"/>
    <s v="0.195"/>
    <s v="0.195"/>
    <m/>
    <m/>
    <s v="&gt;=0.25"/>
    <s v="          "/>
    <s v="NULL"/>
    <s v="NULL"/>
    <s v=" "/>
    <s v="NULL"/>
    <x v="1"/>
    <m/>
    <m/>
    <m/>
    <x v="39"/>
    <x v="10"/>
    <m/>
    <m/>
    <m/>
    <m/>
    <s v=" "/>
    <s v="160003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83"/>
  </r>
  <r>
    <s v="INC-2017-016860"/>
    <s v="   1534955"/>
    <s v="17-06447"/>
    <x v="34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167K05S"/>
    <s v="                    "/>
    <s v="23"/>
    <s v="XPL1"/>
    <s v="NULL"/>
    <s v="NULL"/>
    <s v="U-K05SPA-PF01"/>
    <s v="        16"/>
    <m/>
    <s v="NULL"/>
    <s v="0"/>
    <m/>
    <m/>
    <m/>
    <m/>
    <m/>
    <m/>
    <m/>
    <x v="283"/>
  </r>
  <r>
    <s v="INC-2017-016861"/>
    <s v="   1534966"/>
    <s v="17-06447"/>
    <x v="34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60167K05S"/>
    <s v="                    "/>
    <s v="33X"/>
    <s v="PPT1"/>
    <s v="NULL"/>
    <s v="NULL"/>
    <s v="U-K05SPA-PF01"/>
    <s v="        16"/>
    <m/>
    <s v="NULL"/>
    <s v="0"/>
    <m/>
    <m/>
    <m/>
    <m/>
    <m/>
    <m/>
    <m/>
    <x v="283"/>
  </r>
  <r>
    <s v="INC-2017-016919"/>
    <s v="   1534424"/>
    <s v="17-06412"/>
    <x v="349"/>
    <m/>
    <m/>
    <s v="NULL"/>
    <m/>
    <s v="A"/>
    <s v="Approuvé"/>
    <s v="C35"/>
    <s v="UKAD"/>
    <s v="B"/>
    <x v="2"/>
    <s v="O2"/>
    <s v="0.170"/>
    <s v="0.169"/>
    <s v="0.170"/>
    <s v="0.169"/>
    <s v="0.17"/>
    <s v="0.20"/>
    <s v="NULL"/>
    <s v="NULL"/>
    <s v=" "/>
    <s v="NULL"/>
    <x v="0"/>
    <m/>
    <m/>
    <m/>
    <x v="65"/>
    <x v="13"/>
    <m/>
    <m/>
    <m/>
    <m/>
    <s v=" "/>
    <s v="160233K05S"/>
    <s v="                    "/>
    <s v="23X"/>
    <s v="MR1"/>
    <s v="NULL"/>
    <s v="NULL"/>
    <s v="U-K05S-SMX-01"/>
    <s v="         5"/>
    <m/>
    <s v="NULL"/>
    <s v="0"/>
    <m/>
    <m/>
    <m/>
    <m/>
    <m/>
    <m/>
    <m/>
    <x v="283"/>
  </r>
  <r>
    <s v="INC-2017-016960"/>
    <s v="   1534440"/>
    <s v="17-06413"/>
    <x v="3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2K05S"/>
    <s v="                    "/>
    <s v="1"/>
    <s v="TPL1"/>
    <s v="NULL"/>
    <s v="NULL"/>
    <s v="U-K05SPA-PF02"/>
    <s v="         5"/>
    <m/>
    <s v="NULL"/>
    <s v="0"/>
    <m/>
    <m/>
    <m/>
    <m/>
    <m/>
    <m/>
    <m/>
    <x v="284"/>
  </r>
  <r>
    <s v="INC-2017-016961"/>
    <s v="   1534443"/>
    <s v="17-06413"/>
    <x v="3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2K05S"/>
    <s v="                    "/>
    <s v="1"/>
    <s v="TPT1"/>
    <s v="NULL"/>
    <s v="NULL"/>
    <s v="U-K05SPA-PF02"/>
    <s v="         5"/>
    <m/>
    <s v="NULL"/>
    <s v="0"/>
    <m/>
    <m/>
    <m/>
    <m/>
    <m/>
    <m/>
    <m/>
    <x v="284"/>
  </r>
  <r>
    <s v="INC-2017-016962"/>
    <s v="   1534449"/>
    <s v="17-06413"/>
    <x v="3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2K05S"/>
    <s v="                    "/>
    <s v="2"/>
    <s v="XPL1"/>
    <s v="NULL"/>
    <s v="NULL"/>
    <s v="U-K05SPA-PF02"/>
    <s v="         5"/>
    <m/>
    <s v="NULL"/>
    <s v="0"/>
    <m/>
    <m/>
    <m/>
    <m/>
    <m/>
    <m/>
    <m/>
    <x v="284"/>
  </r>
  <r>
    <s v="INC-2017-016963"/>
    <s v="   1534452"/>
    <s v="17-06413"/>
    <x v="3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2K05S"/>
    <s v="                    "/>
    <s v="2"/>
    <s v="XPT1"/>
    <s v="NULL"/>
    <s v="NULL"/>
    <s v="U-K05SPA-PF02"/>
    <s v="         5"/>
    <m/>
    <s v="NULL"/>
    <s v="0"/>
    <m/>
    <m/>
    <m/>
    <m/>
    <m/>
    <m/>
    <m/>
    <x v="284"/>
  </r>
  <r>
    <s v="INC-2017-017035"/>
    <s v="   1530934"/>
    <s v="17-06190"/>
    <x v="345"/>
    <m/>
    <m/>
    <s v="NULL"/>
    <m/>
    <s v="A"/>
    <s v="Approuvé"/>
    <s v="C35"/>
    <s v="UKAD"/>
    <s v="B"/>
    <x v="2"/>
    <s v="O2"/>
    <s v="0.176"/>
    <s v="0.172"/>
    <s v="0.175"/>
    <s v="0.172"/>
    <s v="0.16"/>
    <s v="0.20"/>
    <s v="NULL"/>
    <s v="NULL"/>
    <s v=" "/>
    <s v="NULL"/>
    <x v="0"/>
    <m/>
    <m/>
    <m/>
    <x v="41"/>
    <x v="3"/>
    <m/>
    <m/>
    <m/>
    <m/>
    <s v=" "/>
    <s v="160165K05S"/>
    <s v="                    "/>
    <s v="22X"/>
    <s v="MR1"/>
    <s v="NULL"/>
    <s v="NULL"/>
    <s v="MSOL-TA6VK05S"/>
    <s v="        15"/>
    <m/>
    <s v="NULL"/>
    <s v="1"/>
    <m/>
    <m/>
    <m/>
    <m/>
    <m/>
    <m/>
    <m/>
    <x v="284"/>
  </r>
  <r>
    <s v="INC-2017-017036"/>
    <s v="   1530920"/>
    <s v="17-06190"/>
    <x v="3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65K05S"/>
    <s v="                    "/>
    <s v="11"/>
    <s v="TPL1"/>
    <s v="NULL"/>
    <s v="NULL"/>
    <s v="U-K05SPA-PF01"/>
    <s v="        16"/>
    <m/>
    <s v="NULL"/>
    <s v="0"/>
    <m/>
    <m/>
    <m/>
    <m/>
    <m/>
    <m/>
    <m/>
    <x v="284"/>
  </r>
  <r>
    <s v="INC-2017-017037"/>
    <s v="   1530923"/>
    <s v="17-06190"/>
    <x v="3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65K05S"/>
    <s v="                    "/>
    <s v="11"/>
    <s v="TPT1"/>
    <s v="NULL"/>
    <s v="NULL"/>
    <s v="U-K05SPA-PF01"/>
    <s v="        16"/>
    <m/>
    <s v="NULL"/>
    <s v="0"/>
    <m/>
    <m/>
    <m/>
    <m/>
    <m/>
    <m/>
    <m/>
    <x v="284"/>
  </r>
  <r>
    <s v="INC-2017-017038"/>
    <s v="   1530935"/>
    <s v="17-06190"/>
    <x v="3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65K05S"/>
    <s v="                    "/>
    <s v="22X"/>
    <s v="PPL1"/>
    <s v="NULL"/>
    <s v="NULL"/>
    <s v="U-K05SPA-PF01"/>
    <s v="        16"/>
    <m/>
    <s v="NULL"/>
    <s v="0"/>
    <m/>
    <m/>
    <m/>
    <m/>
    <m/>
    <m/>
    <m/>
    <x v="284"/>
  </r>
  <r>
    <s v="INC-2017-017039"/>
    <s v="   1530938"/>
    <s v="17-06190"/>
    <x v="3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65K05S"/>
    <s v="                    "/>
    <s v="22X"/>
    <s v="PPT1"/>
    <s v="NULL"/>
    <s v="NULL"/>
    <s v="U-K05SPA-PF01"/>
    <s v="        16"/>
    <m/>
    <s v="NULL"/>
    <s v="0"/>
    <m/>
    <m/>
    <m/>
    <m/>
    <m/>
    <m/>
    <m/>
    <x v="284"/>
  </r>
  <r>
    <s v="INC-2017-017097"/>
    <s v="   1531080"/>
    <s v="17-06197"/>
    <x v="3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84K05S"/>
    <s v="                    "/>
    <s v="3X"/>
    <s v="PCL1"/>
    <s v="NULL"/>
    <s v="NULL"/>
    <s v="U-K05SPA-PF02"/>
    <s v="         5"/>
    <m/>
    <s v="NULL"/>
    <s v="0"/>
    <m/>
    <m/>
    <m/>
    <m/>
    <m/>
    <m/>
    <m/>
    <x v="285"/>
  </r>
  <r>
    <s v="INC-2017-017098"/>
    <s v="   1531062"/>
    <s v="17-06197"/>
    <x v="3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84K05S"/>
    <s v="                    "/>
    <s v="1"/>
    <s v="TPT1"/>
    <s v="NULL"/>
    <s v="NULL"/>
    <s v="U-K05SPA-PF02"/>
    <s v="         5"/>
    <m/>
    <s v="NULL"/>
    <s v="0"/>
    <m/>
    <m/>
    <m/>
    <m/>
    <m/>
    <m/>
    <m/>
    <x v="285"/>
  </r>
  <r>
    <s v="INC-2017-017181"/>
    <s v="   1534489"/>
    <s v="17-06416"/>
    <x v="351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x v="63"/>
    <x v="0"/>
    <m/>
    <m/>
    <m/>
    <m/>
    <s v="NULL"/>
    <s v="160223K05S"/>
    <s v="                    "/>
    <s v="1"/>
    <s v="TPL1"/>
    <s v="NULL"/>
    <s v="NULL"/>
    <s v="U-K05SPA-PF02"/>
    <s v="         5"/>
    <m/>
    <s v="NULL"/>
    <s v="0"/>
    <m/>
    <m/>
    <m/>
    <m/>
    <m/>
    <m/>
    <m/>
    <x v="286"/>
  </r>
  <r>
    <s v="INC-2017-017182"/>
    <s v="   1534491"/>
    <s v="17-06416"/>
    <x v="35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3"/>
    <x v="0"/>
    <m/>
    <m/>
    <m/>
    <m/>
    <s v="NULL"/>
    <s v="160223K05S"/>
    <s v="                    "/>
    <s v="1"/>
    <s v="TCL1"/>
    <s v="NULL"/>
    <s v="NULL"/>
    <s v="U-K05SPA-PF02"/>
    <s v="         5"/>
    <m/>
    <s v="NULL"/>
    <s v="0"/>
    <m/>
    <m/>
    <m/>
    <m/>
    <m/>
    <m/>
    <m/>
    <x v="286"/>
  </r>
  <r>
    <s v="INC-2017-017239"/>
    <s v="   1532232"/>
    <s v="17-06275"/>
    <x v="344"/>
    <m/>
    <m/>
    <s v="NULL"/>
    <m/>
    <s v="A"/>
    <s v="Approuvé"/>
    <s v="BLOC"/>
    <s v="UKAD"/>
    <s v="B"/>
    <x v="4"/>
    <s v="Taille de Grain"/>
    <s v="0.5 à 2.5 mm + isolés 3 mm"/>
    <s v="0.5 à 2.5 mm + isolés 3 mm"/>
    <s v="0.5 à 2.5 mm + isolés 3 mm"/>
    <s v="0.5 à 2.5 mm + isolés 4 mm"/>
    <s v="          "/>
    <s v="          "/>
    <s v="NULL"/>
    <s v="NULL"/>
    <s v=" "/>
    <s v="NULL"/>
    <x v="0"/>
    <m/>
    <m/>
    <m/>
    <x v="57"/>
    <x v="10"/>
    <m/>
    <m/>
    <m/>
    <m/>
    <s v="NULL"/>
    <s v="160014K25B"/>
    <s v="                    "/>
    <s v="11"/>
    <s v="1"/>
    <s v="NULL"/>
    <s v="NULL"/>
    <s v="U-K05SOFQ_BETA-PF01"/>
    <s v="        10"/>
    <m/>
    <s v="NULL"/>
    <s v="0"/>
    <m/>
    <m/>
    <m/>
    <m/>
    <m/>
    <m/>
    <m/>
    <x v="286"/>
  </r>
  <r>
    <s v="INC-2017-017240"/>
    <s v="   1532232"/>
    <s v="17-06275"/>
    <x v="344"/>
    <m/>
    <m/>
    <s v="NULL"/>
    <m/>
    <s v="A"/>
    <s v="Approuvé"/>
    <s v="BLOC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57"/>
    <x v="10"/>
    <m/>
    <m/>
    <m/>
    <m/>
    <s v="NULL"/>
    <s v="160014K25B"/>
    <s v="                    "/>
    <s v="11"/>
    <s v="1"/>
    <s v="NULL"/>
    <s v="NULL"/>
    <s v="U-K05SOFQ_BETA-PF01"/>
    <s v="        10"/>
    <m/>
    <s v="NULL"/>
    <s v="0"/>
    <m/>
    <m/>
    <m/>
    <m/>
    <m/>
    <m/>
    <m/>
    <x v="286"/>
  </r>
  <r>
    <s v="INC-2017-017316"/>
    <s v="   1536349"/>
    <s v="17-06528"/>
    <x v="352"/>
    <m/>
    <m/>
    <s v="NULL"/>
    <m/>
    <s v="A"/>
    <s v="Approuvé"/>
    <s v="C35"/>
    <s v="UKAD"/>
    <s v="B"/>
    <x v="2"/>
    <s v="O2"/>
    <s v="0.200"/>
    <s v="0.204"/>
    <s v="0.200"/>
    <s v="0.204"/>
    <s v="0.16"/>
    <s v="0.20"/>
    <s v="NULL"/>
    <s v="NULL"/>
    <s v=" "/>
    <s v="NULL"/>
    <x v="0"/>
    <m/>
    <m/>
    <m/>
    <x v="9"/>
    <x v="0"/>
    <m/>
    <m/>
    <m/>
    <m/>
    <s v="NULL"/>
    <s v="160153K05S"/>
    <s v="                    "/>
    <s v="11"/>
    <s v="MR1"/>
    <s v="NULL"/>
    <s v="NULL"/>
    <s v="MSOL-TA6VK05S"/>
    <s v="        15"/>
    <m/>
    <s v="NULL"/>
    <s v="0"/>
    <m/>
    <m/>
    <m/>
    <m/>
    <m/>
    <m/>
    <m/>
    <x v="286"/>
  </r>
  <r>
    <s v="INC-2017-017444"/>
    <s v="   1536284"/>
    <s v="17-06527"/>
    <x v="353"/>
    <m/>
    <m/>
    <s v="NULL"/>
    <m/>
    <s v="A"/>
    <s v="Approuvé"/>
    <s v="BLOC_A"/>
    <s v="UKAD"/>
    <s v="B"/>
    <x v="4"/>
    <s v="Taille de Grain"/>
    <s v="0.5 à 2 mm + rare 2.5 mm au centre"/>
    <s v="0.5 à 2 mm + rare 2.5 mm au centre"/>
    <m/>
    <m/>
    <s v="          "/>
    <s v="          "/>
    <s v="NULL"/>
    <s v="NULL"/>
    <s v=" "/>
    <s v="NULL"/>
    <x v="1"/>
    <m/>
    <m/>
    <m/>
    <x v="33"/>
    <x v="0"/>
    <m/>
    <m/>
    <m/>
    <m/>
    <s v="NULL"/>
    <s v="160076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87"/>
  </r>
  <r>
    <s v="INC-2017-017445"/>
    <s v="   1536284"/>
    <s v="17-06527"/>
    <x v="353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76K05B"/>
    <s v="                    "/>
    <s v="11"/>
    <s v="1"/>
    <s v="NULL"/>
    <s v="NULL"/>
    <s v="U-K05SPABETA-PF01"/>
    <s v="        10"/>
    <m/>
    <s v="NULL"/>
    <s v="0"/>
    <m/>
    <m/>
    <m/>
    <m/>
    <m/>
    <m/>
    <m/>
    <x v="287"/>
  </r>
  <r>
    <s v="INC-2017-017506"/>
    <s v="   1540488"/>
    <s v="17-06796"/>
    <x v="354"/>
    <m/>
    <m/>
    <s v="NULL"/>
    <m/>
    <s v="A"/>
    <s v="Approuvé"/>
    <s v="T6F"/>
    <s v="UKAD"/>
    <s v="B"/>
    <x v="0"/>
    <s v="Rp0.2"/>
    <s v="832"/>
    <s v="832"/>
    <s v="832"/>
    <s v="828"/>
    <s v="&gt;=830"/>
    <s v="          "/>
    <s v="NULL"/>
    <s v="NULL"/>
    <s v=" "/>
    <s v="NULL"/>
    <x v="0"/>
    <m/>
    <m/>
    <m/>
    <x v="3"/>
    <x v="2"/>
    <m/>
    <m/>
    <m/>
    <m/>
    <s v="NULL"/>
    <s v="160015K25B"/>
    <s v="                    "/>
    <s v="11"/>
    <s v="Z1"/>
    <s v="NULL"/>
    <s v="NULL"/>
    <s v="U-K05SOFQ_BETA-PF01"/>
    <s v="        10"/>
    <m/>
    <s v="NULL"/>
    <s v="0"/>
    <m/>
    <m/>
    <m/>
    <m/>
    <m/>
    <m/>
    <m/>
    <x v="288"/>
  </r>
  <r>
    <s v="INC-2017-017507"/>
    <s v="   1540477"/>
    <s v="17-06794"/>
    <x v="355"/>
    <m/>
    <m/>
    <s v="NULL"/>
    <m/>
    <s v="A"/>
    <s v="Approuvé"/>
    <s v="T6F"/>
    <s v="UKAD"/>
    <s v="B"/>
    <x v="0"/>
    <s v="Rp0.2"/>
    <s v="831"/>
    <s v="831"/>
    <s v="831"/>
    <s v="829"/>
    <s v="&gt;=830"/>
    <s v="          "/>
    <s v="NULL"/>
    <s v="NULL"/>
    <s v=" "/>
    <s v="NULL"/>
    <x v="0"/>
    <m/>
    <m/>
    <m/>
    <x v="3"/>
    <x v="2"/>
    <m/>
    <m/>
    <m/>
    <m/>
    <s v="NULL"/>
    <s v="160007K25B"/>
    <s v="                    "/>
    <s v="11"/>
    <s v="Z2"/>
    <s v="NULL"/>
    <s v="NULL"/>
    <s v="U-K05SOFQ_BETA-PF01"/>
    <s v="        10"/>
    <m/>
    <s v="NULL"/>
    <s v="0"/>
    <m/>
    <m/>
    <m/>
    <m/>
    <m/>
    <m/>
    <m/>
    <x v="288"/>
  </r>
  <r>
    <s v="INC-2017-017512"/>
    <s v="   1540477"/>
    <s v="17-06794"/>
    <x v="355"/>
    <m/>
    <m/>
    <s v="NULL"/>
    <m/>
    <s v="A"/>
    <s v="Approuvé"/>
    <s v="T6F"/>
    <s v="UKAD"/>
    <s v="B"/>
    <x v="0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60007K25B"/>
    <s v="                    "/>
    <s v="11"/>
    <s v="Z2"/>
    <s v="NULL"/>
    <s v="NULL"/>
    <s v="U-K05SOFQ_BETA-PF01"/>
    <s v="        10"/>
    <m/>
    <s v="NULL"/>
    <s v="0"/>
    <m/>
    <m/>
    <m/>
    <m/>
    <m/>
    <m/>
    <m/>
    <x v="288"/>
  </r>
  <r>
    <s v="INC-2017-017513"/>
    <s v="   1540488"/>
    <s v="17-06796"/>
    <x v="354"/>
    <m/>
    <m/>
    <s v="NULL"/>
    <m/>
    <s v="A"/>
    <s v="Approuvé"/>
    <s v="T6F"/>
    <s v="UKAD"/>
    <s v="B"/>
    <x v="0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NULL"/>
    <s v="160015K25B"/>
    <s v="                    "/>
    <s v="11"/>
    <s v="Z1"/>
    <s v="NULL"/>
    <s v="NULL"/>
    <s v="U-K05SOFQ_BETA-PF01"/>
    <s v="        10"/>
    <m/>
    <s v="NULL"/>
    <s v="0"/>
    <m/>
    <m/>
    <m/>
    <m/>
    <m/>
    <m/>
    <m/>
    <x v="288"/>
  </r>
  <r>
    <s v="INC-2017-017602"/>
    <s v="   1539203"/>
    <s v="17-06708"/>
    <x v="3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08K25B"/>
    <s v="                    "/>
    <s v="211"/>
    <s v="TP1"/>
    <s v="NULL"/>
    <s v="NULL"/>
    <s v="U-K05SOFQ_BETA_BIS-PF01"/>
    <s v="         3"/>
    <m/>
    <s v="NULL"/>
    <s v="0"/>
    <m/>
    <m/>
    <m/>
    <m/>
    <m/>
    <m/>
    <m/>
    <x v="288"/>
  </r>
  <r>
    <s v="INC-2017-017603"/>
    <s v="   1539204"/>
    <s v="17-06708"/>
    <x v="3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08K25B"/>
    <s v="                    "/>
    <s v="211"/>
    <s v="TP2"/>
    <s v="NULL"/>
    <s v="NULL"/>
    <s v="U-K05SOFQ_BETA_BIS-PF01"/>
    <s v="         3"/>
    <m/>
    <s v="NULL"/>
    <s v="0"/>
    <m/>
    <m/>
    <m/>
    <m/>
    <m/>
    <m/>
    <m/>
    <x v="288"/>
  </r>
  <r>
    <s v="INC-2017-017604"/>
    <s v="   1539205"/>
    <s v="17-06708"/>
    <x v="3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08K25B"/>
    <s v="                    "/>
    <s v="211"/>
    <s v="TP3"/>
    <s v="NULL"/>
    <s v="NULL"/>
    <s v="U-K05SOFQ_BETA_BIS-PF01"/>
    <s v="         3"/>
    <m/>
    <s v="NULL"/>
    <s v="0"/>
    <m/>
    <m/>
    <m/>
    <m/>
    <m/>
    <m/>
    <m/>
    <x v="288"/>
  </r>
  <r>
    <s v="INC-2017-017605"/>
    <s v="   1539206"/>
    <s v="17-06708"/>
    <x v="3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08K25B"/>
    <s v="                    "/>
    <s v="211"/>
    <s v="TP4"/>
    <s v="NULL"/>
    <s v="NULL"/>
    <s v="U-K05SOFQ_BETA_BIS-PF01"/>
    <s v="         3"/>
    <m/>
    <s v="NULL"/>
    <s v="0"/>
    <m/>
    <m/>
    <m/>
    <m/>
    <m/>
    <m/>
    <m/>
    <x v="288"/>
  </r>
  <r>
    <s v="INC-2017-017853"/>
    <s v="   1543899"/>
    <s v="17-06995"/>
    <x v="3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42K05S"/>
    <s v="                    "/>
    <s v="21"/>
    <s v="XPL1"/>
    <s v="NULL"/>
    <s v="NULL"/>
    <s v="U-K05SPA-PF01"/>
    <s v="        16"/>
    <m/>
    <s v="NULL"/>
    <s v="0"/>
    <m/>
    <m/>
    <m/>
    <m/>
    <m/>
    <m/>
    <m/>
    <x v="289"/>
  </r>
  <r>
    <s v="INC-2017-017854"/>
    <s v="   1543907"/>
    <s v="17-06995"/>
    <x v="3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42K05S"/>
    <s v="                    "/>
    <s v="22X"/>
    <s v="PPL1"/>
    <s v="NULL"/>
    <s v="NULL"/>
    <s v="U-K05SPA-PF01"/>
    <s v="        16"/>
    <m/>
    <s v="NULL"/>
    <s v="0"/>
    <m/>
    <m/>
    <m/>
    <m/>
    <m/>
    <m/>
    <m/>
    <x v="289"/>
  </r>
  <r>
    <s v="INC-2017-017855"/>
    <s v="   1543908"/>
    <s v="17-06995"/>
    <x v="3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142K05S"/>
    <s v="                    "/>
    <s v="22X"/>
    <s v="PML1"/>
    <s v="NULL"/>
    <s v="NULL"/>
    <s v="U-K05SPA-PF01"/>
    <s v="        16"/>
    <m/>
    <s v="NULL"/>
    <s v="0"/>
    <m/>
    <m/>
    <m/>
    <m/>
    <m/>
    <m/>
    <m/>
    <x v="289"/>
  </r>
  <r>
    <s v="INC-2017-017989"/>
    <s v="   1542394"/>
    <s v="17-06891"/>
    <x v="358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43"/>
    <x v="11"/>
    <m/>
    <m/>
    <m/>
    <m/>
    <s v=" "/>
    <s v="160182K05S"/>
    <s v="                    "/>
    <s v="23X"/>
    <s v="MR1"/>
    <s v="NULL"/>
    <s v="NULL"/>
    <s v="MSOL-TA6VK05S"/>
    <s v="        15"/>
    <m/>
    <s v="NULL"/>
    <s v="0"/>
    <m/>
    <m/>
    <m/>
    <m/>
    <m/>
    <m/>
    <m/>
    <x v="290"/>
  </r>
  <r>
    <s v="INC-2017-017996"/>
    <s v="   1542407"/>
    <s v="17-06892"/>
    <x v="3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39K05S"/>
    <s v="                    "/>
    <s v="1"/>
    <s v="TPL1"/>
    <s v="NULL"/>
    <s v="NULL"/>
    <s v="U-K05SPA-PF02"/>
    <s v="         6"/>
    <m/>
    <s v="NULL"/>
    <s v="0"/>
    <m/>
    <m/>
    <m/>
    <m/>
    <m/>
    <m/>
    <m/>
    <x v="290"/>
  </r>
  <r>
    <s v="INC-2017-018004"/>
    <s v="   1542429"/>
    <s v="17-06892"/>
    <x v="3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39K05S"/>
    <s v="                    "/>
    <s v="3X"/>
    <s v="PPT1"/>
    <s v="NULL"/>
    <s v="NULL"/>
    <s v="U-K05SPA-PF02"/>
    <s v="         6"/>
    <m/>
    <s v="NULL"/>
    <s v="0"/>
    <m/>
    <m/>
    <m/>
    <m/>
    <m/>
    <m/>
    <m/>
    <x v="290"/>
  </r>
  <r>
    <s v="INC-2017-018093"/>
    <s v="   1543679"/>
    <s v="17-06984"/>
    <x v="360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6"/>
    <x v="0"/>
    <m/>
    <m/>
    <m/>
    <m/>
    <s v="NULL"/>
    <s v="160249K05S"/>
    <s v="                    "/>
    <s v="3X"/>
    <s v="MR1"/>
    <s v="NULL"/>
    <s v="NULL"/>
    <s v="MSOL-TA6VK05S"/>
    <s v="        15"/>
    <m/>
    <s v="NULL"/>
    <s v="0"/>
    <m/>
    <m/>
    <m/>
    <m/>
    <m/>
    <m/>
    <m/>
    <x v="290"/>
  </r>
  <r>
    <s v="INC-2017-018095"/>
    <s v="   1543828"/>
    <s v="17-06993"/>
    <x v="3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48K05S"/>
    <s v="                    "/>
    <s v="11"/>
    <s v="TPL1"/>
    <s v="NULL"/>
    <s v="NULL"/>
    <s v="U-K05SPA-PF01"/>
    <s v="        16"/>
    <m/>
    <s v="NULL"/>
    <s v="0"/>
    <m/>
    <m/>
    <m/>
    <m/>
    <m/>
    <m/>
    <m/>
    <x v="290"/>
  </r>
  <r>
    <s v="INC-2017-018096"/>
    <s v="   1543625"/>
    <s v="17-06981"/>
    <x v="362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x v="63"/>
    <x v="0"/>
    <m/>
    <m/>
    <m/>
    <m/>
    <s v="NULL"/>
    <s v="160248K05S"/>
    <s v="                    "/>
    <s v="3X"/>
    <s v="MR1"/>
    <s v="NULL"/>
    <s v="NULL"/>
    <s v="MSOL-TA6VK05S"/>
    <s v="        15"/>
    <m/>
    <s v="NULL"/>
    <s v="0"/>
    <m/>
    <m/>
    <m/>
    <m/>
    <m/>
    <m/>
    <m/>
    <x v="290"/>
  </r>
  <r>
    <s v="INC-2017-018122"/>
    <s v="   1542370"/>
    <s v="17-06891"/>
    <x v="3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 "/>
    <s v="160182K05S"/>
    <s v="                    "/>
    <s v="11"/>
    <s v="TPL1"/>
    <s v="NULL"/>
    <s v="NULL"/>
    <s v="U-K05S_BOLOGNE-PF01"/>
    <s v="         7"/>
    <m/>
    <s v="NULL"/>
    <s v="0"/>
    <m/>
    <m/>
    <m/>
    <m/>
    <m/>
    <m/>
    <m/>
    <x v="291"/>
  </r>
  <r>
    <s v="INC-2017-018127"/>
    <s v="   1542380"/>
    <s v="17-06891"/>
    <x v="3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 "/>
    <s v="160182K05S"/>
    <s v="                    "/>
    <s v="21"/>
    <s v="XPT1"/>
    <s v="NULL"/>
    <s v="NULL"/>
    <s v="U-K05S_BOLOGNE-PF01"/>
    <s v="         7"/>
    <m/>
    <s v="NULL"/>
    <s v="0"/>
    <m/>
    <m/>
    <m/>
    <m/>
    <m/>
    <m/>
    <m/>
    <x v="291"/>
  </r>
  <r>
    <s v="INC-2017-018130"/>
    <s v="   1542395"/>
    <s v="17-06891"/>
    <x v="3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 "/>
    <s v="160182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x v="291"/>
  </r>
  <r>
    <s v="INC-2017-018137"/>
    <s v="   1542398"/>
    <s v="17-06891"/>
    <x v="3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 "/>
    <s v="160182K05S"/>
    <s v="                    "/>
    <s v="23X"/>
    <s v="PPT1"/>
    <s v="NULL"/>
    <s v="NULL"/>
    <s v="U-K05S_BOLOGNE-PF01"/>
    <s v="         7"/>
    <m/>
    <s v="NULL"/>
    <s v="0"/>
    <m/>
    <m/>
    <m/>
    <m/>
    <m/>
    <m/>
    <m/>
    <x v="291"/>
  </r>
  <r>
    <s v="INC-2017-018144"/>
    <s v="   1542377"/>
    <s v="17-06891"/>
    <x v="3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 "/>
    <s v="160182K05S"/>
    <s v="                    "/>
    <s v="21"/>
    <s v="XPL1"/>
    <s v="NULL"/>
    <s v="NULL"/>
    <s v="U-K05S_BOLOGNE-PF01"/>
    <s v="         7"/>
    <m/>
    <s v="NULL"/>
    <s v="0"/>
    <m/>
    <m/>
    <m/>
    <m/>
    <m/>
    <m/>
    <m/>
    <x v="291"/>
  </r>
  <r>
    <s v="INC-2017-018151"/>
    <s v="   1543733"/>
    <s v="17-06988"/>
    <x v="3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NULL"/>
    <s v="160151K05S"/>
    <s v="                    "/>
    <s v="11"/>
    <s v="TPL1"/>
    <s v="NULL"/>
    <s v="NULL"/>
    <s v="U-K05SPA-PF01"/>
    <s v="        16"/>
    <m/>
    <s v="NULL"/>
    <s v="0"/>
    <m/>
    <m/>
    <m/>
    <m/>
    <m/>
    <m/>
    <m/>
    <x v="291"/>
  </r>
  <r>
    <s v="INC-2017-018152"/>
    <s v="   1543736"/>
    <s v="17-06988"/>
    <x v="3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NULL"/>
    <s v="160151K05S"/>
    <s v="                    "/>
    <s v="11"/>
    <s v="TPT1"/>
    <s v="NULL"/>
    <s v="NULL"/>
    <s v="U-K05SPA-PF01"/>
    <s v="        16"/>
    <m/>
    <s v="NULL"/>
    <s v="0"/>
    <m/>
    <m/>
    <m/>
    <m/>
    <m/>
    <m/>
    <m/>
    <x v="291"/>
  </r>
  <r>
    <s v="INC-2017-018153"/>
    <s v="   1543737"/>
    <s v="17-06988"/>
    <x v="3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NULL"/>
    <s v="160151K05S"/>
    <s v="                    "/>
    <s v="11"/>
    <s v="TMT1"/>
    <s v="NULL"/>
    <s v="NULL"/>
    <s v="U-K05SPA-PF01"/>
    <s v="        16"/>
    <m/>
    <s v="NULL"/>
    <s v="0"/>
    <m/>
    <m/>
    <m/>
    <m/>
    <m/>
    <m/>
    <m/>
    <x v="291"/>
  </r>
  <r>
    <s v="INC-2017-018154"/>
    <s v="   1543742"/>
    <s v="17-06988"/>
    <x v="3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0"/>
    <x v="0"/>
    <m/>
    <m/>
    <m/>
    <m/>
    <s v="NULL"/>
    <s v="160151K05S"/>
    <s v="                    "/>
    <s v="23"/>
    <s v="XCL1"/>
    <s v="NULL"/>
    <s v="NULL"/>
    <s v="U-K05SPA-PF01"/>
    <s v="        16"/>
    <m/>
    <s v="NULL"/>
    <s v="0"/>
    <m/>
    <m/>
    <m/>
    <m/>
    <m/>
    <m/>
    <m/>
    <x v="291"/>
  </r>
  <r>
    <s v="INC-2017-018176"/>
    <s v="   1547661"/>
    <s v="17-07211"/>
    <x v="363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x v="26"/>
    <x v="0"/>
    <m/>
    <m/>
    <m/>
    <m/>
    <s v="NULL"/>
    <s v="160194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291"/>
  </r>
  <r>
    <s v="INC-2017-018349"/>
    <s v="   1543661"/>
    <s v="17-06984"/>
    <x v="3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9K05S"/>
    <s v="                    "/>
    <s v="1"/>
    <s v="TPL1"/>
    <s v="NULL"/>
    <s v="NULL"/>
    <s v="U-K05SPA-PF02"/>
    <s v="         6"/>
    <m/>
    <s v="NULL"/>
    <s v="0"/>
    <m/>
    <m/>
    <m/>
    <m/>
    <m/>
    <m/>
    <m/>
    <x v="292"/>
  </r>
  <r>
    <s v="INC-2017-018350"/>
    <s v="   1543663"/>
    <s v="17-06984"/>
    <x v="3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9K05S"/>
    <s v="                    "/>
    <s v="1"/>
    <s v="TCL1"/>
    <s v="NULL"/>
    <s v="NULL"/>
    <s v="U-K05SPA-PF02"/>
    <s v="         6"/>
    <m/>
    <s v="NULL"/>
    <s v="0"/>
    <m/>
    <m/>
    <m/>
    <m/>
    <m/>
    <m/>
    <m/>
    <x v="292"/>
  </r>
  <r>
    <s v="INC-2017-018351"/>
    <s v="   1543670"/>
    <s v="17-06984"/>
    <x v="3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9K05S"/>
    <s v="                    "/>
    <s v="2"/>
    <s v="XPL1"/>
    <s v="NULL"/>
    <s v="NULL"/>
    <s v="U-K05SPA-PF02"/>
    <s v="         6"/>
    <m/>
    <s v="NULL"/>
    <s v="0"/>
    <m/>
    <m/>
    <m/>
    <m/>
    <m/>
    <m/>
    <m/>
    <x v="292"/>
  </r>
  <r>
    <s v="INC-2017-018352"/>
    <s v="   1543673"/>
    <s v="17-06984"/>
    <x v="3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49K05S"/>
    <s v="                    "/>
    <s v="2"/>
    <s v="XPT1"/>
    <s v="NULL"/>
    <s v="NULL"/>
    <s v="U-K05SPA-PF02"/>
    <s v="         6"/>
    <m/>
    <s v="NULL"/>
    <s v="0"/>
    <m/>
    <m/>
    <m/>
    <m/>
    <m/>
    <m/>
    <m/>
    <x v="292"/>
  </r>
  <r>
    <s v="INC-2017-018502"/>
    <s v="   1548441"/>
    <s v="17-07279"/>
    <x v="349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65"/>
    <x v="13"/>
    <m/>
    <m/>
    <m/>
    <m/>
    <s v=" "/>
    <s v="160233K05S"/>
    <s v="                    "/>
    <s v="23X"/>
    <s v="MR1"/>
    <s v="NULL"/>
    <s v="NULL"/>
    <s v="MSOL-TA6VK05S"/>
    <s v="        15"/>
    <m/>
    <s v="NULL"/>
    <s v="0"/>
    <m/>
    <m/>
    <m/>
    <m/>
    <m/>
    <m/>
    <m/>
    <x v="293"/>
  </r>
  <r>
    <s v="INC-2017-018505"/>
    <s v="   1548468"/>
    <s v="17-07281"/>
    <x v="364"/>
    <m/>
    <m/>
    <s v="NULL"/>
    <m/>
    <s v="A"/>
    <s v="Approuvé"/>
    <s v="C35"/>
    <s v="UKAD"/>
    <s v="B"/>
    <x v="2"/>
    <s v="H2"/>
    <s v="0.0037"/>
    <s v="0.0037"/>
    <m/>
    <m/>
    <s v="0"/>
    <s v="0.0030"/>
    <s v="NULL"/>
    <s v="NULL"/>
    <s v=" "/>
    <s v="NULL"/>
    <x v="1"/>
    <m/>
    <m/>
    <m/>
    <x v="39"/>
    <x v="10"/>
    <m/>
    <m/>
    <m/>
    <m/>
    <s v="NULL"/>
    <s v="160017K25B"/>
    <s v="                    "/>
    <s v="111"/>
    <s v="MR1"/>
    <s v="NULL"/>
    <s v="NULL"/>
    <s v="MSOL-TA6VK25B"/>
    <s v="         1"/>
    <m/>
    <s v="NULL"/>
    <s v="0"/>
    <m/>
    <m/>
    <m/>
    <m/>
    <m/>
    <m/>
    <m/>
    <x v="293"/>
  </r>
  <r>
    <s v="INC-2017-018510"/>
    <s v="   1548504"/>
    <s v="17-07281"/>
    <x v="364"/>
    <m/>
    <m/>
    <s v="NULL"/>
    <m/>
    <s v="A"/>
    <s v="Approuvé"/>
    <s v="C35"/>
    <s v="UKAD"/>
    <s v="B"/>
    <x v="2"/>
    <s v="H2"/>
    <s v="0.0079"/>
    <s v="0.0079"/>
    <m/>
    <m/>
    <s v="0"/>
    <s v="0.0030"/>
    <s v="NULL"/>
    <s v="NULL"/>
    <s v=" "/>
    <s v="NULL"/>
    <x v="1"/>
    <m/>
    <m/>
    <m/>
    <x v="39"/>
    <x v="10"/>
    <m/>
    <m/>
    <m/>
    <m/>
    <s v="NULL"/>
    <s v="160017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3"/>
  </r>
  <r>
    <s v="INC-2017-018570"/>
    <s v="   1547672"/>
    <s v="17-07212"/>
    <x v="363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x v="26"/>
    <x v="0"/>
    <m/>
    <m/>
    <m/>
    <m/>
    <s v="NULL"/>
    <s v="160194K05S"/>
    <s v="                    "/>
    <s v="1"/>
    <s v="1"/>
    <s v="NULL"/>
    <s v="NULL"/>
    <s v="U-K05SPA_PLAT-PHASE2"/>
    <s v="         1"/>
    <m/>
    <s v="NULL"/>
    <s v="0"/>
    <m/>
    <m/>
    <m/>
    <m/>
    <m/>
    <m/>
    <m/>
    <x v="293"/>
  </r>
  <r>
    <s v="INC-2017-018571"/>
    <s v="   1548478"/>
    <s v="17-07281"/>
    <x v="3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17K25B"/>
    <s v="                    "/>
    <s v="111"/>
    <s v="TC1"/>
    <s v="NULL"/>
    <s v="NULL"/>
    <s v="U-K05SOFQ_BETA-PF01"/>
    <s v="        10"/>
    <m/>
    <s v="NULL"/>
    <s v="0"/>
    <m/>
    <m/>
    <m/>
    <m/>
    <m/>
    <m/>
    <m/>
    <x v="293"/>
  </r>
  <r>
    <s v="INC-2017-018572"/>
    <s v="   1548482"/>
    <s v="17-07281"/>
    <x v="36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9"/>
    <x v="10"/>
    <m/>
    <m/>
    <m/>
    <m/>
    <s v="NULL"/>
    <s v="160017K25B"/>
    <s v="                    "/>
    <s v="211"/>
    <s v="TP1"/>
    <s v="NULL"/>
    <s v="NULL"/>
    <s v="U-K05SOFQ_BETA-PF01"/>
    <s v="        10"/>
    <m/>
    <s v="NULL"/>
    <s v="0"/>
    <m/>
    <m/>
    <m/>
    <m/>
    <m/>
    <m/>
    <m/>
    <x v="293"/>
  </r>
  <r>
    <s v="INC-2017-018573"/>
    <s v="   1548483"/>
    <s v="17-07281"/>
    <x v="3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17K25B"/>
    <s v="                    "/>
    <s v="211"/>
    <s v="TP2"/>
    <s v="NULL"/>
    <s v="NULL"/>
    <s v="U-K05SOFQ_BETA-PF01"/>
    <s v="        10"/>
    <m/>
    <s v="NULL"/>
    <s v="0"/>
    <m/>
    <m/>
    <m/>
    <m/>
    <m/>
    <m/>
    <m/>
    <x v="293"/>
  </r>
  <r>
    <s v="INC-2017-018574"/>
    <s v="   1548484"/>
    <s v="17-07281"/>
    <x v="3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17K25B"/>
    <s v="                    "/>
    <s v="211"/>
    <s v="TP3"/>
    <s v="NULL"/>
    <s v="NULL"/>
    <s v="U-K05SOFQ_BETA-PF01"/>
    <s v="        10"/>
    <m/>
    <s v="NULL"/>
    <s v="0"/>
    <m/>
    <m/>
    <m/>
    <m/>
    <m/>
    <m/>
    <m/>
    <x v="293"/>
  </r>
  <r>
    <s v="INC-2017-018575"/>
    <s v="   1548485"/>
    <s v="17-07281"/>
    <x v="3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17K25B"/>
    <s v="                    "/>
    <s v="211"/>
    <s v="TP4"/>
    <s v="NULL"/>
    <s v="NULL"/>
    <s v="U-K05SOFQ_BETA-PF01"/>
    <s v="        10"/>
    <m/>
    <s v="NULL"/>
    <s v="0"/>
    <m/>
    <m/>
    <m/>
    <m/>
    <m/>
    <m/>
    <m/>
    <x v="293"/>
  </r>
  <r>
    <s v="INC-2017-018576"/>
    <s v="   1548508"/>
    <s v="17-07281"/>
    <x v="3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17K25B"/>
    <s v="                    "/>
    <s v="222X"/>
    <s v="TP3"/>
    <s v="NULL"/>
    <s v="NULL"/>
    <s v="U-K05SOFQ_BETA-PF01"/>
    <s v="        10"/>
    <m/>
    <s v="NULL"/>
    <s v="0"/>
    <m/>
    <m/>
    <m/>
    <m/>
    <m/>
    <m/>
    <m/>
    <x v="293"/>
  </r>
  <r>
    <s v="INC-2017-018577"/>
    <s v="   1548509"/>
    <s v="17-07281"/>
    <x v="3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17K25B"/>
    <s v="                    "/>
    <s v="222X"/>
    <s v="TP4"/>
    <s v="NULL"/>
    <s v="NULL"/>
    <s v="U-K05SOFQ_BETA-PF01"/>
    <s v="        10"/>
    <m/>
    <s v="NULL"/>
    <s v="0"/>
    <m/>
    <m/>
    <m/>
    <m/>
    <m/>
    <m/>
    <m/>
    <x v="293"/>
  </r>
  <r>
    <s v="INC-2017-018578"/>
    <s v="   1547672"/>
    <s v="17-07212"/>
    <x v="36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60194K05S"/>
    <s v="                    "/>
    <s v="1"/>
    <s v="1"/>
    <s v="NULL"/>
    <s v="NULL"/>
    <s v="U-K05SPA_PLAT-PHASE2"/>
    <s v="         1"/>
    <m/>
    <s v="NULL"/>
    <s v="0"/>
    <m/>
    <m/>
    <m/>
    <m/>
    <m/>
    <m/>
    <m/>
    <x v="293"/>
  </r>
  <r>
    <s v="INC-2017-018585"/>
    <s v="   1544626"/>
    <s v="17-07032"/>
    <x v="1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60003K05B"/>
    <s v="                    "/>
    <s v="23X"/>
    <s v="TP2"/>
    <s v="NULL"/>
    <s v="NULL"/>
    <s v="U-K05SOFQ_BETA_BIS-PF01"/>
    <s v="         3"/>
    <m/>
    <s v="NULL"/>
    <s v="0"/>
    <m/>
    <m/>
    <m/>
    <m/>
    <m/>
    <m/>
    <m/>
    <x v="293"/>
  </r>
  <r>
    <s v="INC-2017-018637"/>
    <s v="   1549851"/>
    <s v="17-07368"/>
    <x v="365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x v="33"/>
    <x v="0"/>
    <m/>
    <m/>
    <m/>
    <m/>
    <s v=" "/>
    <s v="160074K05B"/>
    <s v="                    "/>
    <s v="33X"/>
    <s v="MR1"/>
    <s v="NULL"/>
    <s v="NULL"/>
    <s v="MSOL-TA6VK05B"/>
    <s v="         4"/>
    <m/>
    <s v="NULL"/>
    <s v="0"/>
    <m/>
    <m/>
    <m/>
    <m/>
    <m/>
    <m/>
    <m/>
    <x v="294"/>
  </r>
  <r>
    <s v="INC-2017-018742"/>
    <s v="   1547623"/>
    <s v="17-07210"/>
    <x v="36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81K05S"/>
    <s v="                    "/>
    <s v="1"/>
    <s v="TPL1"/>
    <s v="NULL"/>
    <s v="NULL"/>
    <s v="U-K05SPA-PF02"/>
    <s v="         6"/>
    <m/>
    <s v="NULL"/>
    <s v="0"/>
    <m/>
    <m/>
    <m/>
    <m/>
    <m/>
    <m/>
    <m/>
    <x v="294"/>
  </r>
  <r>
    <s v="INC-2017-018831"/>
    <s v="   1552967"/>
    <s v="17-07547"/>
    <x v="367"/>
    <m/>
    <m/>
    <s v="NULL"/>
    <m/>
    <s v="A"/>
    <s v="Approuvé"/>
    <s v="PL"/>
    <s v="UKAD"/>
    <s v="B"/>
    <x v="4"/>
    <s v="Défauts/Criques/Porosités"/>
    <s v="fissure centrale L: 5 mm"/>
    <s v="fissure centrale L: 5 mm"/>
    <m/>
    <m/>
    <s v="          "/>
    <s v="          "/>
    <s v="NULL"/>
    <s v="NULL"/>
    <s v=" "/>
    <s v="NULL"/>
    <x v="1"/>
    <m/>
    <m/>
    <m/>
    <x v="6"/>
    <x v="0"/>
    <m/>
    <m/>
    <m/>
    <m/>
    <s v=" "/>
    <s v="160218K05S"/>
    <s v="                    "/>
    <s v="22X"/>
    <s v="          "/>
    <s v="NULL"/>
    <s v="NULL"/>
    <s v="U-K05SPA-PF02"/>
    <s v="         6"/>
    <m/>
    <s v="NULL"/>
    <s v="0"/>
    <m/>
    <m/>
    <m/>
    <m/>
    <m/>
    <m/>
    <m/>
    <x v="295"/>
  </r>
  <r>
    <s v="INC-2017-018832"/>
    <s v="   1552967"/>
    <s v="17-07547"/>
    <x v="367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18K05S"/>
    <s v="                    "/>
    <s v="22X"/>
    <s v="          "/>
    <s v="NULL"/>
    <s v="NULL"/>
    <s v="U-K05SPA-PF02"/>
    <s v="         6"/>
    <m/>
    <s v="NULL"/>
    <s v="0"/>
    <m/>
    <m/>
    <m/>
    <m/>
    <m/>
    <m/>
    <m/>
    <x v="295"/>
  </r>
  <r>
    <s v="INC-2017-018929"/>
    <s v="   1549856"/>
    <s v="17-07368"/>
    <x v="3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4K05B"/>
    <s v="                    "/>
    <s v="33X"/>
    <s v="PML1"/>
    <s v="NULL"/>
    <s v="NULL"/>
    <s v="U-K05SPABETA-PF01"/>
    <s v="        10"/>
    <m/>
    <s v="NULL"/>
    <s v="0"/>
    <m/>
    <m/>
    <m/>
    <m/>
    <m/>
    <m/>
    <m/>
    <x v="295"/>
  </r>
  <r>
    <s v="INC-2017-018977"/>
    <s v="   1549902"/>
    <s v="17-07369"/>
    <x v="3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5K05B"/>
    <s v="                    "/>
    <s v="22"/>
    <s v="XPT1"/>
    <s v="NULL"/>
    <s v="NULL"/>
    <s v="U-K05SPABETA-PF01"/>
    <s v="        10"/>
    <m/>
    <s v="NULL"/>
    <s v="0"/>
    <m/>
    <m/>
    <m/>
    <m/>
    <m/>
    <m/>
    <m/>
    <x v="296"/>
  </r>
  <r>
    <s v="INC-2017-019016"/>
    <s v="   1550170"/>
    <s v="17-07387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2K25B"/>
    <s v="                    "/>
    <s v="11"/>
    <s v="TPL1"/>
    <s v="NULL"/>
    <s v="NULL"/>
    <s v="U-K05B_BOLOGNE-PF02"/>
    <s v="         3"/>
    <m/>
    <s v="NULL"/>
    <s v="0"/>
    <m/>
    <m/>
    <m/>
    <m/>
    <m/>
    <m/>
    <m/>
    <x v="296"/>
  </r>
  <r>
    <s v="INC-2017-019017"/>
    <s v="   1550173"/>
    <s v="17-07387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2K25B"/>
    <s v="                    "/>
    <s v="11"/>
    <s v="TPT1"/>
    <s v="NULL"/>
    <s v="NULL"/>
    <s v="U-K05B_BOLOGNE-PF02"/>
    <s v="         3"/>
    <m/>
    <s v="NULL"/>
    <s v="0"/>
    <m/>
    <m/>
    <m/>
    <m/>
    <m/>
    <m/>
    <m/>
    <x v="296"/>
  </r>
  <r>
    <s v="INC-2017-019018"/>
    <s v="   1550183"/>
    <s v="17-07387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2K25B"/>
    <s v="                    "/>
    <s v="22"/>
    <s v="XPT1"/>
    <s v="NULL"/>
    <s v="NULL"/>
    <s v="U-K05B_BOLOGNE-PF02"/>
    <s v="         3"/>
    <m/>
    <s v="NULL"/>
    <s v="0"/>
    <m/>
    <m/>
    <m/>
    <m/>
    <m/>
    <m/>
    <m/>
    <x v="296"/>
  </r>
  <r>
    <s v="INC-2017-019019"/>
    <s v="   1550201"/>
    <s v="17-07387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2K25B"/>
    <s v="                    "/>
    <s v="33X"/>
    <s v="PPT1"/>
    <s v="NULL"/>
    <s v="NULL"/>
    <s v="U-K05B_BOLOGNE-PF02"/>
    <s v="         3"/>
    <m/>
    <s v="NULL"/>
    <s v="0"/>
    <m/>
    <m/>
    <m/>
    <m/>
    <m/>
    <m/>
    <m/>
    <x v="296"/>
  </r>
  <r>
    <s v="INC-2017-019092"/>
    <s v="   1551102"/>
    <s v="17-07433"/>
    <x v="37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15K05L"/>
    <s v="                    "/>
    <s v="11"/>
    <s v="TPT1"/>
    <s v="NULL"/>
    <s v="NULL"/>
    <s v="U-ALCOA-PF01"/>
    <s v="         6"/>
    <m/>
    <s v="NULL"/>
    <s v="0"/>
    <m/>
    <m/>
    <m/>
    <m/>
    <m/>
    <m/>
    <m/>
    <x v="297"/>
  </r>
  <r>
    <s v="INC-2017-019093"/>
    <s v="   1551123"/>
    <s v="17-07433"/>
    <x v="37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15K05L"/>
    <s v="                    "/>
    <s v="23X"/>
    <s v="PPL1"/>
    <s v="NULL"/>
    <s v="NULL"/>
    <s v="U-ALCOA-PF01"/>
    <s v="         6"/>
    <m/>
    <s v="NULL"/>
    <s v="0"/>
    <m/>
    <m/>
    <m/>
    <m/>
    <m/>
    <m/>
    <m/>
    <x v="297"/>
  </r>
  <r>
    <s v="INC-2017-019094"/>
    <s v="   1551126"/>
    <s v="17-07433"/>
    <x v="37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15K05L"/>
    <s v="                    "/>
    <s v="23X"/>
    <s v="PPT1"/>
    <s v="NULL"/>
    <s v="NULL"/>
    <s v="U-ALCOA-PF01"/>
    <s v="         6"/>
    <m/>
    <s v="NULL"/>
    <s v="0"/>
    <m/>
    <m/>
    <m/>
    <m/>
    <m/>
    <m/>
    <m/>
    <x v="297"/>
  </r>
  <r>
    <s v="INC-2017-019238"/>
    <s v="   1554624"/>
    <s v="17-07650"/>
    <x v="371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x v="26"/>
    <x v="0"/>
    <m/>
    <m/>
    <m/>
    <m/>
    <s v=" "/>
    <s v="16024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298"/>
  </r>
  <r>
    <s v="INC-2017-019239"/>
    <s v="   1554624"/>
    <s v="17-07650"/>
    <x v="371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6024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298"/>
  </r>
  <r>
    <s v="INC-2017-019335"/>
    <s v="   1554550"/>
    <s v="17-07640"/>
    <x v="372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x v="66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x v="298"/>
  </r>
  <r>
    <s v="INC-2017-019369"/>
    <s v="   1553817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122"/>
    <s v="TP1"/>
    <s v="NULL"/>
    <s v="NULL"/>
    <s v="U-K05SOFQ_BETA-PF01"/>
    <s v="        10"/>
    <m/>
    <s v="NULL"/>
    <s v="0"/>
    <m/>
    <m/>
    <m/>
    <m/>
    <m/>
    <m/>
    <m/>
    <x v="299"/>
  </r>
  <r>
    <s v="INC-2017-019370"/>
    <s v="   1553818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122"/>
    <s v="TP2"/>
    <s v="NULL"/>
    <s v="NULL"/>
    <s v="U-K05SOFQ_BETA-PF01"/>
    <s v="        10"/>
    <m/>
    <s v="NULL"/>
    <s v="0"/>
    <m/>
    <m/>
    <m/>
    <m/>
    <m/>
    <m/>
    <m/>
    <x v="299"/>
  </r>
  <r>
    <s v="INC-2017-019371"/>
    <s v="   1553819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122"/>
    <s v="TP3"/>
    <s v="NULL"/>
    <s v="NULL"/>
    <s v="U-K05SOFQ_BETA-PF01"/>
    <s v="        10"/>
    <m/>
    <s v="NULL"/>
    <s v="0"/>
    <m/>
    <m/>
    <m/>
    <m/>
    <m/>
    <m/>
    <m/>
    <x v="299"/>
  </r>
  <r>
    <s v="INC-2017-019372"/>
    <s v="   1553820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122"/>
    <s v="TP4"/>
    <s v="NULL"/>
    <s v="NULL"/>
    <s v="U-K05SOFQ_BETA-PF01"/>
    <s v="        10"/>
    <m/>
    <s v="NULL"/>
    <s v="0"/>
    <m/>
    <m/>
    <m/>
    <m/>
    <m/>
    <m/>
    <m/>
    <x v="299"/>
  </r>
  <r>
    <s v="INC-2017-019373"/>
    <s v="   1553826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122"/>
    <s v="TC2"/>
    <s v="NULL"/>
    <s v="NULL"/>
    <s v="U-K05SOFQ_BETA-PF01"/>
    <s v="        10"/>
    <m/>
    <s v="NULL"/>
    <s v="0"/>
    <m/>
    <m/>
    <m/>
    <m/>
    <m/>
    <m/>
    <m/>
    <x v="299"/>
  </r>
  <r>
    <s v="INC-2017-019374"/>
    <s v="   1553829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P1"/>
    <s v="NULL"/>
    <s v="NULL"/>
    <s v="U-K05SOFQ_BETA-PF01"/>
    <s v="        10"/>
    <m/>
    <s v="NULL"/>
    <s v="0"/>
    <m/>
    <m/>
    <m/>
    <m/>
    <m/>
    <m/>
    <m/>
    <x v="299"/>
  </r>
  <r>
    <s v="INC-2017-019376"/>
    <s v="   1553830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P2"/>
    <s v="NULL"/>
    <s v="NULL"/>
    <s v="U-K05SOFQ_BETA-PF01"/>
    <s v="        10"/>
    <m/>
    <s v="NULL"/>
    <s v="0"/>
    <m/>
    <m/>
    <m/>
    <m/>
    <m/>
    <m/>
    <m/>
    <x v="299"/>
  </r>
  <r>
    <s v="INC-2017-019377"/>
    <s v="   1553831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P3"/>
    <s v="NULL"/>
    <s v="NULL"/>
    <s v="U-K05SOFQ_BETA-PF01"/>
    <s v="        10"/>
    <m/>
    <s v="NULL"/>
    <s v="0"/>
    <m/>
    <m/>
    <m/>
    <m/>
    <m/>
    <m/>
    <m/>
    <x v="299"/>
  </r>
  <r>
    <s v="INC-2017-019378"/>
    <s v="   1553832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P4"/>
    <s v="NULL"/>
    <s v="NULL"/>
    <s v="U-K05SOFQ_BETA-PF01"/>
    <s v="        10"/>
    <m/>
    <s v="NULL"/>
    <s v="0"/>
    <m/>
    <m/>
    <m/>
    <m/>
    <m/>
    <m/>
    <m/>
    <x v="299"/>
  </r>
  <r>
    <s v="INC-2017-019379"/>
    <s v="   1553833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M1"/>
    <s v="NULL"/>
    <s v="NULL"/>
    <s v="U-K05SOFQ_BETA-PF01"/>
    <s v="        10"/>
    <m/>
    <s v="NULL"/>
    <s v="0"/>
    <m/>
    <m/>
    <m/>
    <m/>
    <m/>
    <m/>
    <m/>
    <x v="299"/>
  </r>
  <r>
    <s v="INC-2017-019380"/>
    <s v="   1553834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M2"/>
    <s v="NULL"/>
    <s v="NULL"/>
    <s v="U-K05SOFQ_BETA-PF01"/>
    <s v="        10"/>
    <m/>
    <s v="NULL"/>
    <s v="0"/>
    <m/>
    <m/>
    <m/>
    <m/>
    <m/>
    <m/>
    <m/>
    <x v="299"/>
  </r>
  <r>
    <s v="INC-2017-019381"/>
    <s v="   1553835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M3"/>
    <s v="NULL"/>
    <s v="NULL"/>
    <s v="U-K05SOFQ_BETA-PF01"/>
    <s v="        10"/>
    <m/>
    <s v="NULL"/>
    <s v="0"/>
    <m/>
    <m/>
    <m/>
    <m/>
    <m/>
    <m/>
    <m/>
    <x v="299"/>
  </r>
  <r>
    <s v="INC-2017-019382"/>
    <s v="   1553836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13"/>
    <s v="TM4"/>
    <s v="NULL"/>
    <s v="NULL"/>
    <s v="U-K05SOFQ_BETA-PF01"/>
    <s v="        10"/>
    <m/>
    <s v="NULL"/>
    <s v="0"/>
    <m/>
    <m/>
    <m/>
    <m/>
    <m/>
    <m/>
    <m/>
    <x v="299"/>
  </r>
  <r>
    <s v="INC-2017-019383"/>
    <s v="   1553853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22X"/>
    <s v="TP1"/>
    <s v="NULL"/>
    <s v="NULL"/>
    <s v="U-K05SOFQ_BETA-PF01"/>
    <s v="        10"/>
    <m/>
    <s v="NULL"/>
    <s v="0"/>
    <m/>
    <m/>
    <m/>
    <m/>
    <m/>
    <m/>
    <m/>
    <x v="299"/>
  </r>
  <r>
    <s v="INC-2017-019384"/>
    <s v="   1553854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22X"/>
    <s v="TP2"/>
    <s v="NULL"/>
    <s v="NULL"/>
    <s v="U-K05SOFQ_BETA-PF01"/>
    <s v="        10"/>
    <m/>
    <s v="NULL"/>
    <s v="0"/>
    <m/>
    <m/>
    <m/>
    <m/>
    <m/>
    <m/>
    <m/>
    <x v="299"/>
  </r>
  <r>
    <s v="INC-2017-019385"/>
    <s v="   1553855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22X"/>
    <s v="TP3"/>
    <s v="NULL"/>
    <s v="NULL"/>
    <s v="U-K05SOFQ_BETA-PF01"/>
    <s v="        10"/>
    <m/>
    <s v="NULL"/>
    <s v="0"/>
    <m/>
    <m/>
    <m/>
    <m/>
    <m/>
    <m/>
    <m/>
    <x v="299"/>
  </r>
  <r>
    <s v="INC-2017-019386"/>
    <s v="   1553856"/>
    <s v="17-07592"/>
    <x v="3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4K25B"/>
    <s v="                    "/>
    <s v="222X"/>
    <s v="TP4"/>
    <s v="NULL"/>
    <s v="NULL"/>
    <s v="U-K05SOFQ_BETA-PF01"/>
    <s v="        10"/>
    <m/>
    <s v="NULL"/>
    <s v="0"/>
    <m/>
    <m/>
    <m/>
    <m/>
    <m/>
    <m/>
    <m/>
    <x v="299"/>
  </r>
  <r>
    <s v="INC-2017-019398"/>
    <s v="   1553648"/>
    <s v="17-07588"/>
    <x v="37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16K25B"/>
    <s v="                    "/>
    <s v="111"/>
    <s v="TP2"/>
    <s v="NULL"/>
    <s v="NULL"/>
    <s v="U-K05SOFQ_BETA-PF01"/>
    <s v="        10"/>
    <m/>
    <s v="NULL"/>
    <s v="0"/>
    <m/>
    <m/>
    <m/>
    <m/>
    <m/>
    <m/>
    <m/>
    <x v="299"/>
  </r>
  <r>
    <s v="INC-2017-019399"/>
    <s v="   1553659"/>
    <s v="17-07588"/>
    <x v="37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16K25B"/>
    <s v="                    "/>
    <s v="211"/>
    <s v="TP1"/>
    <s v="NULL"/>
    <s v="NULL"/>
    <s v="U-K05SOFQ_BETA-PF01"/>
    <s v="        10"/>
    <m/>
    <s v="NULL"/>
    <s v="0"/>
    <m/>
    <m/>
    <m/>
    <m/>
    <m/>
    <m/>
    <m/>
    <x v="299"/>
  </r>
  <r>
    <s v="INC-2017-019400"/>
    <s v="   1553660"/>
    <s v="17-07588"/>
    <x v="37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16K25B"/>
    <s v="                    "/>
    <s v="211"/>
    <s v="TP2"/>
    <s v="NULL"/>
    <s v="NULL"/>
    <s v="U-K05SOFQ_BETA-PF01"/>
    <s v="        10"/>
    <m/>
    <s v="NULL"/>
    <s v="0"/>
    <m/>
    <m/>
    <m/>
    <m/>
    <m/>
    <m/>
    <m/>
    <x v="299"/>
  </r>
  <r>
    <s v="INC-2017-019401"/>
    <s v="   1553662"/>
    <s v="17-07588"/>
    <x v="37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16K25B"/>
    <s v="                    "/>
    <s v="211"/>
    <s v="TP4"/>
    <s v="NULL"/>
    <s v="NULL"/>
    <s v="U-K05SOFQ_BETA-PF01"/>
    <s v="        10"/>
    <m/>
    <s v="NULL"/>
    <s v="0"/>
    <m/>
    <m/>
    <m/>
    <m/>
    <m/>
    <m/>
    <m/>
    <x v="299"/>
  </r>
  <r>
    <s v="INC-2017-019402"/>
    <s v="   1553661"/>
    <s v="17-07588"/>
    <x v="37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60016K25B"/>
    <s v="                    "/>
    <s v="211"/>
    <s v="TP3"/>
    <s v="NULL"/>
    <s v="NULL"/>
    <s v="U-K05SOFQ_BETA-PF01"/>
    <s v="        10"/>
    <m/>
    <s v="NULL"/>
    <s v="0"/>
    <m/>
    <m/>
    <m/>
    <m/>
    <m/>
    <m/>
    <m/>
    <x v="299"/>
  </r>
  <r>
    <s v="INC-2017-019417"/>
    <s v="   1554468"/>
    <s v="17-07636"/>
    <x v="3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0K05S"/>
    <s v="                    "/>
    <s v="2"/>
    <s v="XCL1"/>
    <s v="NULL"/>
    <s v="NULL"/>
    <s v="U-K05SPA-PF02"/>
    <s v="         6"/>
    <m/>
    <s v="NULL"/>
    <s v="0"/>
    <m/>
    <m/>
    <m/>
    <m/>
    <m/>
    <m/>
    <m/>
    <x v="299"/>
  </r>
  <r>
    <s v="INC-2017-019418"/>
    <s v="   1554471"/>
    <s v="17-07636"/>
    <x v="3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0K05S"/>
    <s v="                    "/>
    <s v="2"/>
    <s v="XCT1"/>
    <s v="NULL"/>
    <s v="NULL"/>
    <s v="U-K05SPA-PF02"/>
    <s v="         6"/>
    <m/>
    <s v="NULL"/>
    <s v="0"/>
    <m/>
    <m/>
    <m/>
    <m/>
    <m/>
    <m/>
    <m/>
    <x v="299"/>
  </r>
  <r>
    <s v="INC-2017-019422"/>
    <s v="   1553851"/>
    <s v="17-07592"/>
    <x v="373"/>
    <m/>
    <m/>
    <s v="NULL"/>
    <m/>
    <s v="A"/>
    <s v="Approuvé"/>
    <s v="C35"/>
    <s v="UKAD"/>
    <s v="B"/>
    <x v="2"/>
    <s v="H2"/>
    <s v="0.0055"/>
    <s v="0.0055"/>
    <m/>
    <m/>
    <s v="0"/>
    <s v="0.0030"/>
    <s v="NULL"/>
    <s v="NULL"/>
    <s v=" "/>
    <s v="NULL"/>
    <x v="1"/>
    <m/>
    <m/>
    <m/>
    <x v="3"/>
    <x v="2"/>
    <m/>
    <m/>
    <m/>
    <m/>
    <s v=" "/>
    <s v="160004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9"/>
  </r>
  <r>
    <s v="INC-2017-019428"/>
    <s v="   1553645"/>
    <s v="17-07588"/>
    <x v="374"/>
    <m/>
    <m/>
    <s v="NULL"/>
    <m/>
    <s v="A"/>
    <s v="Approuvé"/>
    <s v="C35"/>
    <s v="UKAD"/>
    <s v="B"/>
    <x v="2"/>
    <s v="H2"/>
    <s v="0.0063"/>
    <s v="0.0063"/>
    <m/>
    <m/>
    <s v="0"/>
    <s v="0.0030"/>
    <s v="NULL"/>
    <s v="NULL"/>
    <s v=" "/>
    <s v="NULL"/>
    <x v="1"/>
    <m/>
    <m/>
    <m/>
    <x v="39"/>
    <x v="10"/>
    <m/>
    <m/>
    <m/>
    <m/>
    <s v=" "/>
    <s v="160016K25B"/>
    <s v="                    "/>
    <s v="111"/>
    <s v="MR1"/>
    <s v="NULL"/>
    <s v="NULL"/>
    <s v="MSOL-TA6VK25B"/>
    <s v="         1"/>
    <m/>
    <s v="NULL"/>
    <s v="0"/>
    <m/>
    <m/>
    <m/>
    <m/>
    <m/>
    <m/>
    <m/>
    <x v="299"/>
  </r>
  <r>
    <s v="INC-2017-019431"/>
    <s v="   1553681"/>
    <s v="17-07588"/>
    <x v="374"/>
    <m/>
    <m/>
    <s v="NULL"/>
    <m/>
    <s v="A"/>
    <s v="Approuvé"/>
    <s v="C35"/>
    <s v="UKAD"/>
    <s v="B"/>
    <x v="2"/>
    <s v="H2"/>
    <s v="0.0043"/>
    <s v="0.0043"/>
    <m/>
    <m/>
    <s v="0"/>
    <s v="0.0030"/>
    <s v="NULL"/>
    <s v="NULL"/>
    <s v=" "/>
    <s v="NULL"/>
    <x v="1"/>
    <m/>
    <m/>
    <m/>
    <x v="39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9"/>
  </r>
  <r>
    <s v="INC-2017-019432"/>
    <s v="   1553681"/>
    <s v="17-07588"/>
    <x v="374"/>
    <m/>
    <m/>
    <s v="NULL"/>
    <m/>
    <s v="A"/>
    <s v="Approuvé"/>
    <s v="C35"/>
    <s v="UKAD"/>
    <s v="B"/>
    <x v="2"/>
    <s v="O2"/>
    <s v="0.190"/>
    <s v="0.190"/>
    <s v="0.190"/>
    <s v="0.185"/>
    <s v="0.19"/>
    <s v="0.22"/>
    <s v="NULL"/>
    <s v="NULL"/>
    <s v=" "/>
    <s v="NULL"/>
    <x v="0"/>
    <m/>
    <m/>
    <m/>
    <x v="39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9"/>
  </r>
  <r>
    <s v="INC-2017-019438"/>
    <s v="   1553645"/>
    <s v="17-07588"/>
    <x v="374"/>
    <m/>
    <m/>
    <s v="NULL"/>
    <m/>
    <s v="A"/>
    <s v="Approuvé"/>
    <s v="C35"/>
    <s v="UKAD"/>
    <s v="B"/>
    <x v="2"/>
    <s v="O2+N2"/>
    <s v="0.211"/>
    <s v="0.211"/>
    <m/>
    <m/>
    <s v="&gt;=0.25"/>
    <s v="          "/>
    <s v="NULL"/>
    <s v="NULL"/>
    <s v=" "/>
    <s v="NULL"/>
    <x v="1"/>
    <m/>
    <m/>
    <m/>
    <x v="39"/>
    <x v="10"/>
    <m/>
    <m/>
    <m/>
    <m/>
    <s v=" "/>
    <s v="160016K25B"/>
    <s v="                    "/>
    <s v="111"/>
    <s v="MR1"/>
    <s v="NULL"/>
    <s v="NULL"/>
    <s v="MSOL-TA6VK25B"/>
    <s v="         1"/>
    <m/>
    <s v="NULL"/>
    <s v="0"/>
    <m/>
    <m/>
    <m/>
    <m/>
    <m/>
    <m/>
    <m/>
    <x v="299"/>
  </r>
  <r>
    <s v="INC-2017-019439"/>
    <s v="   1553681"/>
    <s v="17-07588"/>
    <x v="374"/>
    <m/>
    <m/>
    <s v="NULL"/>
    <m/>
    <s v="A"/>
    <s v="Approuvé"/>
    <s v="C35"/>
    <s v="UKAD"/>
    <s v="B"/>
    <x v="2"/>
    <s v="Al+10O2"/>
    <s v="8.36"/>
    <s v="8.36"/>
    <m/>
    <m/>
    <s v="&gt;=8.4"/>
    <s v="          "/>
    <s v="NULL"/>
    <s v="NULL"/>
    <s v=" "/>
    <s v="NULL"/>
    <x v="1"/>
    <m/>
    <m/>
    <m/>
    <x v="39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9"/>
  </r>
  <r>
    <s v="INC-2017-019440"/>
    <s v="   1553681"/>
    <s v="17-07588"/>
    <x v="374"/>
    <m/>
    <m/>
    <s v="NULL"/>
    <m/>
    <s v="A"/>
    <s v="Approuvé"/>
    <s v="C35"/>
    <s v="UKAD"/>
    <s v="B"/>
    <x v="2"/>
    <s v="O2+N2"/>
    <s v="0.188"/>
    <s v="0.188"/>
    <m/>
    <m/>
    <s v="&gt;=0.25"/>
    <s v="          "/>
    <s v="NULL"/>
    <s v="NULL"/>
    <s v=" "/>
    <s v="NULL"/>
    <x v="1"/>
    <m/>
    <m/>
    <m/>
    <x v="39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9"/>
  </r>
  <r>
    <s v="INC-2017-019441"/>
    <s v="   1553851"/>
    <s v="17-07592"/>
    <x v="373"/>
    <m/>
    <m/>
    <s v="NULL"/>
    <m/>
    <s v="A"/>
    <s v="Approuvé"/>
    <s v="C35"/>
    <s v="UKAD"/>
    <s v="B"/>
    <x v="2"/>
    <s v="O2+N2"/>
    <s v="0.201"/>
    <s v="0.201"/>
    <m/>
    <m/>
    <s v="&gt;=0.25"/>
    <s v="          "/>
    <s v="NULL"/>
    <s v="NULL"/>
    <s v=" "/>
    <s v="NULL"/>
    <x v="1"/>
    <m/>
    <m/>
    <m/>
    <x v="3"/>
    <x v="2"/>
    <m/>
    <m/>
    <m/>
    <m/>
    <s v=" "/>
    <s v="160004K25B"/>
    <s v="                    "/>
    <s v="222X"/>
    <s v="MR1"/>
    <s v="NULL"/>
    <s v="NULL"/>
    <s v="MSOL-TA6VK25B"/>
    <s v="         1"/>
    <m/>
    <s v="NULL"/>
    <s v="0"/>
    <m/>
    <m/>
    <m/>
    <m/>
    <m/>
    <m/>
    <m/>
    <x v="299"/>
  </r>
  <r>
    <s v="INC-2017-019444"/>
    <s v="   1553815"/>
    <s v="17-07592"/>
    <x v="373"/>
    <m/>
    <m/>
    <s v="NULL"/>
    <m/>
    <s v="A"/>
    <s v="Approuvé"/>
    <s v="C35"/>
    <s v="UKAD"/>
    <s v="B"/>
    <x v="2"/>
    <s v="H2"/>
    <s v="0.0054"/>
    <s v="0.0054"/>
    <m/>
    <m/>
    <s v="0"/>
    <s v="0.0030"/>
    <s v="NULL"/>
    <s v="NULL"/>
    <s v=" "/>
    <s v="NULL"/>
    <x v="1"/>
    <m/>
    <m/>
    <m/>
    <x v="3"/>
    <x v="2"/>
    <m/>
    <m/>
    <m/>
    <m/>
    <s v=" "/>
    <s v="160004K25B"/>
    <s v="                    "/>
    <s v="122"/>
    <s v="MR1"/>
    <s v="NULL"/>
    <s v="NULL"/>
    <s v="MSOL-TA6VK25B"/>
    <s v="         1"/>
    <m/>
    <s v="NULL"/>
    <s v="0"/>
    <m/>
    <m/>
    <m/>
    <m/>
    <m/>
    <m/>
    <m/>
    <x v="299"/>
  </r>
  <r>
    <s v="INC-2017-019453"/>
    <s v="   1553815"/>
    <s v="17-07592"/>
    <x v="373"/>
    <m/>
    <m/>
    <s v="NULL"/>
    <m/>
    <s v="A"/>
    <s v="Approuvé"/>
    <s v="C35"/>
    <s v="UKAD"/>
    <s v="B"/>
    <x v="2"/>
    <s v="O2+N2"/>
    <s v="0.193"/>
    <s v="0.193"/>
    <m/>
    <m/>
    <s v="&gt;=0.25"/>
    <s v="          "/>
    <s v="NULL"/>
    <s v="NULL"/>
    <s v=" "/>
    <s v="NULL"/>
    <x v="1"/>
    <m/>
    <m/>
    <m/>
    <x v="3"/>
    <x v="2"/>
    <m/>
    <m/>
    <m/>
    <m/>
    <s v=" "/>
    <s v="160004K25B"/>
    <s v="                    "/>
    <s v="122"/>
    <s v="MR1"/>
    <s v="NULL"/>
    <s v="NULL"/>
    <s v="MSOL-TA6VK25B"/>
    <s v="         1"/>
    <m/>
    <s v="NULL"/>
    <s v="0"/>
    <m/>
    <m/>
    <m/>
    <m/>
    <m/>
    <m/>
    <m/>
    <x v="299"/>
  </r>
  <r>
    <s v="INC-2017-019454"/>
    <s v="   1554550"/>
    <s v="17-07640"/>
    <x v="372"/>
    <m/>
    <m/>
    <s v="NULL"/>
    <m/>
    <s v="A"/>
    <s v="Approuvé"/>
    <s v="C35"/>
    <s v="UKAD"/>
    <s v="B"/>
    <x v="2"/>
    <s v="Betatransus_PA"/>
    <s v="985"/>
    <s v="982"/>
    <s v="985"/>
    <s v="982"/>
    <s v="985"/>
    <s v="1010"/>
    <s v="NULL"/>
    <s v="NULL"/>
    <s v=" "/>
    <s v="NULL"/>
    <x v="0"/>
    <m/>
    <m/>
    <m/>
    <x v="66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x v="299"/>
  </r>
  <r>
    <s v="INC-2017-019465"/>
    <s v="   1555588"/>
    <s v="17-07719"/>
    <x v="376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26"/>
    <x v="0"/>
    <m/>
    <m/>
    <m/>
    <m/>
    <s v=" "/>
    <s v="160246K05S"/>
    <s v="                    "/>
    <s v="2X"/>
    <s v="MR1"/>
    <s v="NULL"/>
    <s v="NULL"/>
    <s v="MSOL-TA6VK05S"/>
    <s v="        15"/>
    <m/>
    <s v="NULL"/>
    <s v="0"/>
    <m/>
    <m/>
    <m/>
    <m/>
    <m/>
    <m/>
    <m/>
    <x v="300"/>
  </r>
  <r>
    <s v="INC-2017-019593"/>
    <s v="   1556724"/>
    <s v="17-07777"/>
    <x v="3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6"/>
    <x v="11"/>
    <m/>
    <m/>
    <m/>
    <m/>
    <s v=" "/>
    <s v="160166K05S"/>
    <s v="                    "/>
    <s v="332X"/>
    <s v="PPL1"/>
    <s v="NULL"/>
    <s v="NULL"/>
    <s v="U-K05S_BOLOGNE-1-PF01"/>
    <s v="         2"/>
    <m/>
    <s v="NULL"/>
    <s v="0"/>
    <m/>
    <m/>
    <m/>
    <m/>
    <m/>
    <m/>
    <m/>
    <x v="300"/>
  </r>
  <r>
    <s v="INC-2017-019649"/>
    <s v="   1554550"/>
    <s v="17-07640"/>
    <x v="372"/>
    <m/>
    <m/>
    <s v="NULL"/>
    <m/>
    <s v="A"/>
    <s v="Approuvé"/>
    <s v="C35"/>
    <s v="UKAD"/>
    <s v="B"/>
    <x v="2"/>
    <s v="Fe"/>
    <s v="0.200"/>
    <s v="0.218"/>
    <s v="0.200"/>
    <s v="0.218"/>
    <s v="0"/>
    <s v="0.25"/>
    <s v="NULL"/>
    <s v="NULL"/>
    <s v=" "/>
    <s v="NULL"/>
    <x v="0"/>
    <m/>
    <m/>
    <m/>
    <x v="66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x v="300"/>
  </r>
  <r>
    <s v="INC-2017-019650"/>
    <s v="   1554550"/>
    <s v="17-07640"/>
    <x v="372"/>
    <m/>
    <m/>
    <s v="NULL"/>
    <m/>
    <s v="A"/>
    <s v="Approuvé"/>
    <s v="C35"/>
    <s v="UKAD"/>
    <s v="B"/>
    <x v="2"/>
    <s v="Al"/>
    <s v=" 6.30"/>
    <s v=" 6.27"/>
    <s v=" 6.30"/>
    <s v=" 6.27"/>
    <s v="6.10"/>
    <s v="6.60"/>
    <s v="NULL"/>
    <s v="NULL"/>
    <s v=" "/>
    <s v="NULL"/>
    <x v="0"/>
    <m/>
    <m/>
    <m/>
    <x v="66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x v="300"/>
  </r>
  <r>
    <s v="INC-2017-019651"/>
    <s v="   1554550"/>
    <s v="17-07640"/>
    <x v="372"/>
    <m/>
    <m/>
    <s v="NULL"/>
    <m/>
    <s v="A"/>
    <s v="Approuvé"/>
    <s v="C35"/>
    <s v="UKAD"/>
    <s v="B"/>
    <x v="2"/>
    <s v="C"/>
    <s v="0.0050"/>
    <s v="0.0046"/>
    <s v="0.0050"/>
    <s v="0.0046"/>
    <s v="0"/>
    <s v="0.030"/>
    <s v="NULL"/>
    <s v="NULL"/>
    <s v=" "/>
    <s v="NULL"/>
    <x v="0"/>
    <m/>
    <m/>
    <m/>
    <x v="66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x v="300"/>
  </r>
  <r>
    <s v="INC-2017-019655"/>
    <s v="   1556275"/>
    <s v="17-07753"/>
    <x v="37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134K05S"/>
    <s v="                    "/>
    <s v="34X"/>
    <s v="XPT1"/>
    <s v="NULL"/>
    <s v="NULL"/>
    <s v="U-K05SPASMX-PF01"/>
    <s v="         4"/>
    <m/>
    <s v="NULL"/>
    <s v="0"/>
    <m/>
    <m/>
    <m/>
    <m/>
    <m/>
    <m/>
    <m/>
    <x v="300"/>
  </r>
  <r>
    <s v="INC-2017-019741"/>
    <s v="   1554505"/>
    <s v="17-07637"/>
    <x v="3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2K05S"/>
    <s v="                    "/>
    <s v="2"/>
    <s v="XCL1"/>
    <s v="NULL"/>
    <s v="NULL"/>
    <s v="U-K05SPA-PF02"/>
    <s v="         6"/>
    <m/>
    <s v="NULL"/>
    <s v="0"/>
    <m/>
    <m/>
    <m/>
    <m/>
    <m/>
    <m/>
    <m/>
    <x v="301"/>
  </r>
  <r>
    <s v="INC-2017-019750"/>
    <s v="   1554515"/>
    <s v="17-07637"/>
    <x v="3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2K05S"/>
    <s v="                    "/>
    <s v="3X"/>
    <s v="PCL1"/>
    <s v="NULL"/>
    <s v="NULL"/>
    <s v="U-K05SPA-PF02"/>
    <s v="         6"/>
    <m/>
    <s v="NULL"/>
    <s v="0"/>
    <m/>
    <m/>
    <m/>
    <m/>
    <m/>
    <m/>
    <m/>
    <x v="301"/>
  </r>
  <r>
    <s v="INC-2017-019824"/>
    <s v="   1554465"/>
    <s v="17-07636"/>
    <x v="375"/>
    <m/>
    <m/>
    <s v="NULL"/>
    <m/>
    <s v="A"/>
    <s v="Approuvé"/>
    <s v="MACRO"/>
    <s v="UKAD"/>
    <s v="B"/>
    <x v="4"/>
    <s v="Taille de Grain"/>
    <s v="0.5 à 2 mm + reste de structure grossière"/>
    <s v="0.5 à 2 mm + reste de structure grossière"/>
    <m/>
    <m/>
    <s v="          "/>
    <s v="          "/>
    <s v="NULL"/>
    <s v="NULL"/>
    <s v=" "/>
    <s v="NULL"/>
    <x v="1"/>
    <m/>
    <m/>
    <m/>
    <x v="6"/>
    <x v="0"/>
    <m/>
    <m/>
    <m/>
    <m/>
    <s v=" "/>
    <s v="160250K05S"/>
    <s v="                    "/>
    <s v="1"/>
    <s v="T2"/>
    <s v="NULL"/>
    <s v="NULL"/>
    <s v="U-K05SPA-PF02"/>
    <s v="         6"/>
    <m/>
    <s v="NULL"/>
    <s v="0"/>
    <m/>
    <m/>
    <m/>
    <m/>
    <m/>
    <m/>
    <m/>
    <x v="301"/>
  </r>
  <r>
    <s v="INC-2017-019842"/>
    <s v="   1554465"/>
    <s v="17-07636"/>
    <x v="375"/>
    <m/>
    <m/>
    <s v="NULL"/>
    <m/>
    <s v="A"/>
    <s v="Approuvé"/>
    <s v="MACRO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0K05S"/>
    <s v="                    "/>
    <s v="1"/>
    <s v="T2"/>
    <s v="NULL"/>
    <s v="NULL"/>
    <s v="U-K05SPA-PF02"/>
    <s v="         6"/>
    <m/>
    <s v="NULL"/>
    <s v="0"/>
    <m/>
    <m/>
    <m/>
    <m/>
    <m/>
    <m/>
    <m/>
    <x v="301"/>
  </r>
  <r>
    <s v="INC-2017-019942"/>
    <s v="   1559902"/>
    <s v="17-07433"/>
    <x v="370"/>
    <m/>
    <m/>
    <s v="NULL"/>
    <m/>
    <s v="A"/>
    <s v="Approuvé"/>
    <s v="T6F"/>
    <s v="UKAD"/>
    <s v="B"/>
    <x v="0"/>
    <s v="Rp0.2"/>
    <s v="831"/>
    <s v="831"/>
    <s v="831"/>
    <s v="825"/>
    <s v="&gt;=830"/>
    <s v="          "/>
    <s v="NULL"/>
    <s v="NULL"/>
    <s v=" "/>
    <s v="NULL"/>
    <x v="0"/>
    <m/>
    <m/>
    <m/>
    <x v="52"/>
    <x v="15"/>
    <m/>
    <m/>
    <m/>
    <m/>
    <s v=" "/>
    <s v="160015K05L"/>
    <s v="                    "/>
    <s v="11"/>
    <s v="1"/>
    <s v="NULL"/>
    <s v="NULL"/>
    <s v="U-ALCOA-PF01"/>
    <s v="         6"/>
    <m/>
    <s v="NULL"/>
    <s v="0"/>
    <m/>
    <m/>
    <m/>
    <m/>
    <m/>
    <m/>
    <m/>
    <x v="302"/>
  </r>
  <r>
    <s v="INC-2017-019943"/>
    <s v="   1559902"/>
    <s v="17-07433"/>
    <x v="370"/>
    <m/>
    <m/>
    <s v="NULL"/>
    <m/>
    <s v="A"/>
    <s v="Approuvé"/>
    <s v="T6F"/>
    <s v="UKAD"/>
    <s v="B"/>
    <x v="0"/>
    <s v="Z"/>
    <s v="25"/>
    <s v="25"/>
    <s v="25"/>
    <s v="23"/>
    <s v="&gt;=25.0"/>
    <s v="          "/>
    <s v="NULL"/>
    <s v="NULL"/>
    <s v=" "/>
    <s v="NULL"/>
    <x v="0"/>
    <m/>
    <m/>
    <m/>
    <x v="52"/>
    <x v="15"/>
    <m/>
    <m/>
    <m/>
    <m/>
    <s v=" "/>
    <s v="160015K05L"/>
    <s v="                    "/>
    <s v="11"/>
    <s v="1"/>
    <s v="NULL"/>
    <s v="NULL"/>
    <s v="U-ALCOA-PF01"/>
    <s v="         6"/>
    <m/>
    <s v="NULL"/>
    <s v="0"/>
    <m/>
    <m/>
    <m/>
    <m/>
    <m/>
    <m/>
    <m/>
    <x v="302"/>
  </r>
  <r>
    <s v="INC-2017-019957"/>
    <s v="   1559902"/>
    <s v="17-07433"/>
    <x v="37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15K05L"/>
    <s v="                    "/>
    <s v="11"/>
    <s v="1"/>
    <s v="NULL"/>
    <s v="NULL"/>
    <s v="U-ALCOA-PF01"/>
    <s v="         6"/>
    <m/>
    <s v="NULL"/>
    <s v="0"/>
    <m/>
    <m/>
    <m/>
    <m/>
    <m/>
    <m/>
    <m/>
    <x v="302"/>
  </r>
  <r>
    <s v="INC-2017-020307"/>
    <s v="   1556824"/>
    <s v="17-07780"/>
    <x v="3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126K05S"/>
    <s v="                    "/>
    <s v="21"/>
    <s v="PL1"/>
    <s v="NULL"/>
    <s v="NULL"/>
    <s v="U-K05SBOHLER-PF02"/>
    <s v="        11"/>
    <m/>
    <s v="NULL"/>
    <s v="0"/>
    <m/>
    <m/>
    <m/>
    <m/>
    <m/>
    <m/>
    <m/>
    <x v="303"/>
  </r>
  <r>
    <s v="INC-2017-020349"/>
    <s v="   1560031"/>
    <s v="17-08030"/>
    <x v="381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1"/>
    <x v="0"/>
    <m/>
    <m/>
    <m/>
    <m/>
    <s v=" "/>
    <s v="160212K05S"/>
    <s v="                    "/>
    <s v="22X"/>
    <s v="MR1"/>
    <s v="NULL"/>
    <s v="NULL"/>
    <s v="MSOL-TA6VK05S"/>
    <s v="        15"/>
    <m/>
    <s v="NULL"/>
    <s v="0"/>
    <m/>
    <m/>
    <m/>
    <m/>
    <m/>
    <m/>
    <m/>
    <x v="304"/>
  </r>
  <r>
    <s v="INC-2017-020368"/>
    <s v="   1558366"/>
    <s v="17-07903"/>
    <x v="38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1K05S"/>
    <s v="                    "/>
    <s v="1"/>
    <s v="TPT1"/>
    <s v="NULL"/>
    <s v="NULL"/>
    <s v="U-K05SPA-PF02"/>
    <s v="         6"/>
    <m/>
    <s v="NULL"/>
    <s v="0"/>
    <m/>
    <m/>
    <m/>
    <m/>
    <m/>
    <m/>
    <m/>
    <x v="304"/>
  </r>
  <r>
    <s v="INC-2017-020369"/>
    <s v="   1558385"/>
    <s v="17-07903"/>
    <x v="38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1K05S"/>
    <s v="                    "/>
    <s v="3X"/>
    <s v="PPT1"/>
    <s v="NULL"/>
    <s v="NULL"/>
    <s v="U-K05SPA-PF02"/>
    <s v="         6"/>
    <m/>
    <s v="NULL"/>
    <s v="0"/>
    <m/>
    <m/>
    <m/>
    <m/>
    <m/>
    <m/>
    <m/>
    <x v="304"/>
  </r>
  <r>
    <s v="INC-2017-020373"/>
    <s v="   1558372"/>
    <s v="17-07903"/>
    <x v="38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1K05S"/>
    <s v="                    "/>
    <s v="2"/>
    <s v="XPL1"/>
    <s v="NULL"/>
    <s v="NULL"/>
    <s v="U-K05SPA-PF02"/>
    <s v="         6"/>
    <m/>
    <s v="NULL"/>
    <s v="0"/>
    <m/>
    <m/>
    <m/>
    <m/>
    <m/>
    <m/>
    <m/>
    <x v="304"/>
  </r>
  <r>
    <s v="INC-2017-020375"/>
    <s v="   1558382"/>
    <s v="17-07903"/>
    <x v="38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251K05S"/>
    <s v="                    "/>
    <s v="3X"/>
    <s v="PPL1"/>
    <s v="NULL"/>
    <s v="NULL"/>
    <s v="U-K05SPA-PF02"/>
    <s v="         6"/>
    <m/>
    <s v="NULL"/>
    <s v="0"/>
    <m/>
    <m/>
    <m/>
    <m/>
    <m/>
    <m/>
    <m/>
    <x v="304"/>
  </r>
  <r>
    <s v="INC-2017-020531"/>
    <s v="   1554509"/>
    <s v="17-07637"/>
    <x v="379"/>
    <m/>
    <m/>
    <s v="NULL"/>
    <m/>
    <s v="A"/>
    <s v="Approuvé"/>
    <s v="MACRO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60252K05S"/>
    <s v="                    "/>
    <s v="2"/>
    <s v="X1"/>
    <s v="NULL"/>
    <s v="NULL"/>
    <s v="U-K05SPA-PF02"/>
    <s v="         6"/>
    <m/>
    <s v="NULL"/>
    <s v="0"/>
    <m/>
    <m/>
    <m/>
    <m/>
    <m/>
    <m/>
    <m/>
    <x v="305"/>
  </r>
  <r>
    <s v="INC-2017-020532"/>
    <s v="   1554519"/>
    <s v="17-07637"/>
    <x v="379"/>
    <m/>
    <m/>
    <s v="NULL"/>
    <m/>
    <s v="A"/>
    <s v="Approuvé"/>
    <s v="MACRO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 "/>
    <s v="160252K05S"/>
    <s v="                    "/>
    <s v="3X"/>
    <s v="P1"/>
    <s v="NULL"/>
    <s v="NULL"/>
    <s v="U-K05SPA-PF02"/>
    <s v="         6"/>
    <m/>
    <s v="NULL"/>
    <s v="0"/>
    <m/>
    <m/>
    <m/>
    <m/>
    <m/>
    <m/>
    <m/>
    <x v="305"/>
  </r>
  <r>
    <s v="INC-2017-020533"/>
    <s v="   1554509"/>
    <s v="17-07637"/>
    <x v="379"/>
    <m/>
    <m/>
    <s v="NULL"/>
    <m/>
    <s v="A"/>
    <s v="Approuvé"/>
    <s v="MACRO"/>
    <s v="UKAD"/>
    <s v="B"/>
    <x v="4"/>
    <s v="Taille de Grain"/>
    <s v="0.5 à 2 mm + reste de structure grossiére en périf"/>
    <s v="0.5 à 2 mm + reste de structure grossiére en périf"/>
    <m/>
    <m/>
    <s v="          "/>
    <s v="          "/>
    <s v="NULL"/>
    <s v="NULL"/>
    <s v=" "/>
    <s v="NULL"/>
    <x v="1"/>
    <m/>
    <m/>
    <m/>
    <x v="6"/>
    <x v="0"/>
    <m/>
    <m/>
    <m/>
    <m/>
    <s v=" "/>
    <s v="160252K05S"/>
    <s v="                    "/>
    <s v="2"/>
    <s v="X1"/>
    <s v="NULL"/>
    <s v="NULL"/>
    <s v="U-K05SPA-PF02"/>
    <s v="         6"/>
    <m/>
    <s v="NULL"/>
    <s v="0"/>
    <m/>
    <m/>
    <m/>
    <m/>
    <m/>
    <m/>
    <m/>
    <x v="305"/>
  </r>
  <r>
    <s v="INC-2017-020534"/>
    <s v="   1554519"/>
    <s v="17-07637"/>
    <x v="379"/>
    <m/>
    <m/>
    <s v="NULL"/>
    <m/>
    <s v="A"/>
    <s v="Approuvé"/>
    <s v="MACRO"/>
    <s v="UKAD"/>
    <s v="B"/>
    <x v="4"/>
    <s v="Taille de Grain"/>
    <s v="0.5 à 2 mm + reste de structure grossiére en périf"/>
    <s v="0.5 à 2 mm + reste de structure grossiére en périf"/>
    <m/>
    <m/>
    <s v="          "/>
    <s v="          "/>
    <s v="NULL"/>
    <s v="NULL"/>
    <s v=" "/>
    <s v="NULL"/>
    <x v="1"/>
    <m/>
    <m/>
    <m/>
    <x v="6"/>
    <x v="0"/>
    <m/>
    <m/>
    <m/>
    <m/>
    <s v=" "/>
    <s v="160252K05S"/>
    <s v="                    "/>
    <s v="3X"/>
    <s v="P1"/>
    <s v="NULL"/>
    <s v="NULL"/>
    <s v="U-K05SPA-PF02"/>
    <s v="         6"/>
    <m/>
    <s v="NULL"/>
    <s v="0"/>
    <m/>
    <m/>
    <m/>
    <m/>
    <m/>
    <m/>
    <m/>
    <x v="305"/>
  </r>
  <r>
    <s v="INC-2017-020605"/>
    <s v="   1558551"/>
    <s v="17-07912"/>
    <x v="3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 "/>
    <s v="160012K25B"/>
    <s v="                    "/>
    <s v="11"/>
    <s v="PL1"/>
    <s v="NULL"/>
    <s v="NULL"/>
    <s v="U-K05BBOHLER-PF01"/>
    <s v="         6"/>
    <m/>
    <s v="NULL"/>
    <s v="0"/>
    <m/>
    <m/>
    <m/>
    <m/>
    <m/>
    <m/>
    <m/>
    <x v="305"/>
  </r>
  <r>
    <s v="INC-2017-020606"/>
    <s v="   1558558"/>
    <s v="17-07912"/>
    <x v="3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 "/>
    <s v="160012K25B"/>
    <s v="                    "/>
    <s v="21"/>
    <s v="PL1"/>
    <s v="NULL"/>
    <s v="NULL"/>
    <s v="U-K05BBOHLER-PF01"/>
    <s v="         6"/>
    <m/>
    <s v="NULL"/>
    <s v="0"/>
    <m/>
    <m/>
    <m/>
    <m/>
    <m/>
    <m/>
    <m/>
    <x v="305"/>
  </r>
  <r>
    <s v="INC-2017-020695"/>
    <s v="   1558562"/>
    <s v="17-07912"/>
    <x v="383"/>
    <m/>
    <m/>
    <s v="NULL"/>
    <m/>
    <s v="A"/>
    <s v="Approuvé"/>
    <s v="C35"/>
    <s v="UKAD"/>
    <s v="B"/>
    <x v="2"/>
    <s v="H2"/>
    <s v="0.0067"/>
    <s v="0.0067"/>
    <m/>
    <m/>
    <s v="0"/>
    <s v="0.0030"/>
    <s v="NULL"/>
    <s v="NULL"/>
    <s v=" "/>
    <s v="NULL"/>
    <x v="1"/>
    <m/>
    <m/>
    <m/>
    <x v="67"/>
    <x v="8"/>
    <m/>
    <m/>
    <m/>
    <m/>
    <s v=" "/>
    <s v="160012K25B"/>
    <s v="                    "/>
    <s v="22X"/>
    <s v="MR1"/>
    <s v="NULL"/>
    <s v="NULL"/>
    <s v="MSOL-TA6VK25B"/>
    <s v="         1"/>
    <m/>
    <s v="NULL"/>
    <s v="0"/>
    <m/>
    <m/>
    <m/>
    <m/>
    <m/>
    <m/>
    <m/>
    <x v="305"/>
  </r>
  <r>
    <s v="INC-2017-020804"/>
    <s v="   1558563"/>
    <s v="17-07912"/>
    <x v="383"/>
    <m/>
    <m/>
    <s v="NULL"/>
    <m/>
    <s v="A"/>
    <s v="Approuvé"/>
    <s v="C35"/>
    <s v="UKAD"/>
    <s v="B"/>
    <x v="2"/>
    <s v="H2"/>
    <s v="0.0080"/>
    <s v="0.0084"/>
    <s v="0.0080"/>
    <s v="0.0084"/>
    <s v="0.0000"/>
    <s v="0.0080"/>
    <s v="NULL"/>
    <s v="NULL"/>
    <s v=" "/>
    <s v="NULL"/>
    <x v="0"/>
    <m/>
    <m/>
    <m/>
    <x v="67"/>
    <x v="8"/>
    <m/>
    <m/>
    <m/>
    <m/>
    <s v=" "/>
    <s v="160012K25B"/>
    <s v="                    "/>
    <s v="22X"/>
    <s v="10MMPEAU1"/>
    <s v="NULL"/>
    <s v="NULL"/>
    <s v="U-K05BBOHLER-PF01"/>
    <s v="         6"/>
    <m/>
    <s v="NULL"/>
    <s v="0"/>
    <m/>
    <m/>
    <m/>
    <m/>
    <m/>
    <m/>
    <m/>
    <x v="306"/>
  </r>
  <r>
    <s v="INC-2017-020817"/>
    <s v="   1558547"/>
    <s v="17-07912"/>
    <x v="383"/>
    <m/>
    <m/>
    <s v="NULL"/>
    <m/>
    <s v="A"/>
    <s v="Approuvé"/>
    <s v="C35"/>
    <s v="UKAD"/>
    <s v="B"/>
    <x v="2"/>
    <s v="O2+N2"/>
    <s v="0.223"/>
    <s v="0.223"/>
    <m/>
    <m/>
    <s v="&gt;=0.25"/>
    <s v="          "/>
    <s v="NULL"/>
    <s v="NULL"/>
    <s v=" "/>
    <s v="NULL"/>
    <x v="1"/>
    <m/>
    <m/>
    <m/>
    <x v="67"/>
    <x v="8"/>
    <m/>
    <m/>
    <m/>
    <m/>
    <s v=" "/>
    <s v="160012K25B"/>
    <s v="                    "/>
    <s v="11"/>
    <s v="MR1"/>
    <s v="NULL"/>
    <s v="NULL"/>
    <s v="MSOL-TA6VK25B"/>
    <s v="         1"/>
    <m/>
    <s v="NULL"/>
    <s v="0"/>
    <m/>
    <m/>
    <m/>
    <m/>
    <m/>
    <m/>
    <m/>
    <x v="307"/>
  </r>
  <r>
    <s v="INC-2017-020823"/>
    <s v="   1564394"/>
    <s v="17-08291"/>
    <x v="384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66"/>
    <x v="0"/>
    <m/>
    <m/>
    <m/>
    <m/>
    <s v=" "/>
    <s v="160253K05S"/>
    <s v="                    "/>
    <s v="3X"/>
    <s v="MR1"/>
    <s v="NULL"/>
    <s v="NULL"/>
    <s v="MSOL-TA6VK05S"/>
    <s v="        15"/>
    <m/>
    <s v="NULL"/>
    <s v="0"/>
    <m/>
    <m/>
    <m/>
    <m/>
    <m/>
    <m/>
    <m/>
    <x v="307"/>
  </r>
  <r>
    <s v="INC-2017-021136"/>
    <s v="   1565512"/>
    <s v="17-08371"/>
    <x v="385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85K05S"/>
    <s v="                    "/>
    <s v="3X"/>
    <s v="PPT1"/>
    <s v="NULL"/>
    <s v="NULL"/>
    <s v="U-K05SPA-PF02"/>
    <s v="         6"/>
    <m/>
    <s v="NULL"/>
    <s v="0"/>
    <m/>
    <m/>
    <m/>
    <m/>
    <m/>
    <m/>
    <m/>
    <x v="308"/>
  </r>
  <r>
    <s v="INC-2017-021169"/>
    <s v="   1568664"/>
    <s v="17-08558"/>
    <x v="386"/>
    <m/>
    <m/>
    <s v="NULL"/>
    <m/>
    <s v="A"/>
    <s v="Approuvé"/>
    <s v="T6F"/>
    <s v="UKAD"/>
    <s v="B"/>
    <x v="0"/>
    <s v="Rp0.2"/>
    <s v="831"/>
    <s v="831"/>
    <s v="831"/>
    <s v="829"/>
    <s v="&gt;=830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x v="309"/>
  </r>
  <r>
    <s v="INC-2017-021200"/>
    <s v="   1568664"/>
    <s v="17-08558"/>
    <x v="386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x v="309"/>
  </r>
  <r>
    <s v="INC-2017-021217"/>
    <s v="   1558581"/>
    <s v="17-07912"/>
    <x v="383"/>
    <m/>
    <m/>
    <s v="NULL"/>
    <m/>
    <s v="A"/>
    <s v="Approuvé"/>
    <s v="TYPE_B"/>
    <s v="UKAD"/>
    <s v="B"/>
    <x v="3"/>
    <s v="Rares"/>
    <s v="-6.0"/>
    <s v="-6.0"/>
    <m/>
    <m/>
    <s v="NULL"/>
    <s v="NULL"/>
    <s v="NULL"/>
    <s v="NULL"/>
    <s v="NULL"/>
    <s v="NULL"/>
    <x v="1"/>
    <m/>
    <m/>
    <m/>
    <x v="67"/>
    <x v="8"/>
    <m/>
    <m/>
    <m/>
    <m/>
    <s v=" "/>
    <s v="160012K25B"/>
    <s v="                    "/>
    <s v="11"/>
    <s v="CL1"/>
    <s v="NULL"/>
    <s v="NULL"/>
    <s v="NULL"/>
    <s v="NULL"/>
    <m/>
    <s v="NULL"/>
    <s v="0"/>
    <m/>
    <m/>
    <m/>
    <m/>
    <m/>
    <m/>
    <m/>
    <x v="309"/>
  </r>
  <r>
    <s v="INC-2017-021266"/>
    <s v="   1569921"/>
    <s v="17-08636"/>
    <x v="387"/>
    <m/>
    <m/>
    <s v="NULL"/>
    <m/>
    <s v="A"/>
    <s v="Approuvé"/>
    <s v="PL"/>
    <s v="UKAD"/>
    <s v="B"/>
    <x v="4"/>
    <s v="Niveau"/>
    <s v="50"/>
    <s v="50"/>
    <m/>
    <m/>
    <s v="NULL"/>
    <s v="NULL"/>
    <s v="NULL"/>
    <s v="NULL"/>
    <s v="NULL"/>
    <s v="NULL"/>
    <x v="1"/>
    <m/>
    <m/>
    <m/>
    <x v="68"/>
    <x v="8"/>
    <m/>
    <m/>
    <m/>
    <m/>
    <s v="NULL"/>
    <s v="160100K05S"/>
    <s v="                    "/>
    <s v="11"/>
    <s v="          "/>
    <s v="NULL"/>
    <s v="NULL"/>
    <s v="NULL"/>
    <s v="NULL"/>
    <m/>
    <s v="NULL"/>
    <s v="0"/>
    <m/>
    <m/>
    <m/>
    <m/>
    <m/>
    <m/>
    <m/>
    <x v="309"/>
  </r>
  <r>
    <s v="INC-2017-021267"/>
    <s v="   1569921"/>
    <s v="17-08636"/>
    <x v="387"/>
    <m/>
    <m/>
    <s v="NULL"/>
    <m/>
    <s v="A"/>
    <s v="Approuvé"/>
    <s v="PL"/>
    <s v="UKAD"/>
    <s v="B"/>
    <x v="4"/>
    <s v="Taille de Grain"/>
    <s v="1 à 6 mm"/>
    <s v="1 à 6 mm"/>
    <m/>
    <m/>
    <s v="NULL"/>
    <s v="NULL"/>
    <s v="NULL"/>
    <s v="NULL"/>
    <s v="NULL"/>
    <s v="NULL"/>
    <x v="1"/>
    <m/>
    <m/>
    <m/>
    <x v="68"/>
    <x v="8"/>
    <m/>
    <m/>
    <m/>
    <m/>
    <s v="NULL"/>
    <s v="160100K05S"/>
    <s v="                    "/>
    <s v="11"/>
    <s v="          "/>
    <s v="NULL"/>
    <s v="NULL"/>
    <s v="NULL"/>
    <s v="NULL"/>
    <m/>
    <s v="NULL"/>
    <s v="0"/>
    <m/>
    <m/>
    <m/>
    <m/>
    <m/>
    <m/>
    <m/>
    <x v="309"/>
  </r>
  <r>
    <s v="INC-2017-021268"/>
    <s v="   1569921"/>
    <s v="17-08636"/>
    <x v="387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NULL"/>
    <s v="160100K05S"/>
    <s v="                    "/>
    <s v="11"/>
    <s v="          "/>
    <s v="NULL"/>
    <s v="NULL"/>
    <s v="U-K05S-BO-01"/>
    <s v="         2"/>
    <m/>
    <s v="NULL"/>
    <s v="0"/>
    <m/>
    <m/>
    <m/>
    <m/>
    <m/>
    <m/>
    <m/>
    <x v="309"/>
  </r>
  <r>
    <s v="INC-2017-021440"/>
    <s v="   1567880"/>
    <s v="17-08504"/>
    <x v="388"/>
    <m/>
    <m/>
    <s v="NULL"/>
    <m/>
    <s v="A"/>
    <s v="Approuvé"/>
    <s v="C35"/>
    <s v="UKAD"/>
    <s v="B"/>
    <x v="2"/>
    <s v="H2"/>
    <s v="0.0080"/>
    <s v="0.0081"/>
    <s v="0.0080"/>
    <s v="0.0081"/>
    <s v="0"/>
    <s v="0.0080"/>
    <s v="NULL"/>
    <s v="NULL"/>
    <s v=" "/>
    <s v="NULL"/>
    <x v="0"/>
    <m/>
    <m/>
    <m/>
    <x v="65"/>
    <x v="13"/>
    <m/>
    <m/>
    <m/>
    <m/>
    <s v="NULL"/>
    <s v="160117K05S"/>
    <s v="                    "/>
    <s v="11"/>
    <s v="10MMPEAU1"/>
    <s v="NULL"/>
    <s v="NULL"/>
    <s v="U-K05S-SMX-01"/>
    <s v="         5"/>
    <m/>
    <s v="NULL"/>
    <s v="0"/>
    <m/>
    <m/>
    <m/>
    <m/>
    <m/>
    <m/>
    <m/>
    <x v="310"/>
  </r>
  <r>
    <s v="INC-2017-021620"/>
    <s v="   1568636"/>
    <s v="17-08558"/>
    <x v="3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21"/>
    <s v="XPL1"/>
    <s v="NULL"/>
    <s v="NULL"/>
    <s v="U-ALCOA-PF01"/>
    <s v="         6"/>
    <m/>
    <s v="NULL"/>
    <s v="0"/>
    <m/>
    <m/>
    <m/>
    <m/>
    <m/>
    <m/>
    <m/>
    <x v="311"/>
  </r>
  <r>
    <s v="INC-2017-021621"/>
    <s v="   1568639"/>
    <s v="17-08558"/>
    <x v="3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21"/>
    <s v="XPT1"/>
    <s v="NULL"/>
    <s v="NULL"/>
    <s v="U-ALCOA-PF01"/>
    <s v="         6"/>
    <m/>
    <s v="NULL"/>
    <s v="0"/>
    <m/>
    <m/>
    <m/>
    <m/>
    <m/>
    <m/>
    <m/>
    <x v="311"/>
  </r>
  <r>
    <s v="INC-2017-021622"/>
    <s v="   1568654"/>
    <s v="17-08558"/>
    <x v="3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23X"/>
    <s v="PPL1"/>
    <s v="NULL"/>
    <s v="NULL"/>
    <s v="U-ALCOA-PF01"/>
    <s v="         6"/>
    <m/>
    <s v="NULL"/>
    <s v="0"/>
    <m/>
    <m/>
    <m/>
    <m/>
    <m/>
    <m/>
    <m/>
    <x v="311"/>
  </r>
  <r>
    <s v="INC-2017-021623"/>
    <s v="   1568657"/>
    <s v="17-08558"/>
    <x v="3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23X"/>
    <s v="PPT1"/>
    <s v="NULL"/>
    <s v="NULL"/>
    <s v="U-ALCOA-PF01"/>
    <s v="         6"/>
    <m/>
    <s v="NULL"/>
    <s v="0"/>
    <m/>
    <m/>
    <m/>
    <m/>
    <m/>
    <m/>
    <m/>
    <x v="311"/>
  </r>
  <r>
    <s v="INC-2017-021627"/>
    <s v="   1573396"/>
    <s v="17-08234"/>
    <x v="389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69"/>
    <x v="0"/>
    <m/>
    <m/>
    <m/>
    <m/>
    <s v=" "/>
    <s v="160150K05S"/>
    <s v="                    "/>
    <s v="33x"/>
    <s v="MR1"/>
    <s v="NULL"/>
    <s v="NULL"/>
    <s v="MSOL-TA6VK05S"/>
    <s v="        15"/>
    <m/>
    <s v="NULL"/>
    <s v="0"/>
    <m/>
    <m/>
    <m/>
    <m/>
    <m/>
    <m/>
    <m/>
    <x v="311"/>
  </r>
  <r>
    <s v="INC-2017-021734"/>
    <s v="   1571313"/>
    <s v="17-08724"/>
    <x v="390"/>
    <m/>
    <m/>
    <s v="NULL"/>
    <m/>
    <s v="A"/>
    <s v="Approuvé"/>
    <s v="C35"/>
    <s v="UKAD"/>
    <s v="B"/>
    <x v="2"/>
    <s v="O2"/>
    <s v="0.170"/>
    <s v="0.168"/>
    <s v="0.170"/>
    <s v="0.168"/>
    <s v="&gt;=0.17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2X"/>
    <s v="10MMPEAU1"/>
    <s v="NULL"/>
    <s v="NULL"/>
    <s v="U-K05SBOHLER-PF02"/>
    <s v="        11"/>
    <m/>
    <s v="NULL"/>
    <s v="0"/>
    <m/>
    <m/>
    <m/>
    <m/>
    <m/>
    <m/>
    <m/>
    <x v="312"/>
  </r>
  <r>
    <s v="INC-2017-021735"/>
    <s v="   1571312"/>
    <s v="17-08724"/>
    <x v="390"/>
    <m/>
    <m/>
    <s v="NULL"/>
    <m/>
    <s v="A"/>
    <s v="Approuvé"/>
    <s v="C35"/>
    <s v="UKAD"/>
    <s v="B"/>
    <x v="2"/>
    <s v="O2"/>
    <s v="0.170"/>
    <s v="0.168"/>
    <s v="0.170"/>
    <s v="0.168"/>
    <s v="&gt;=0.17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2X"/>
    <s v="MR1"/>
    <s v="NULL"/>
    <s v="NULL"/>
    <s v="U-K05SBOHLER-PF02"/>
    <s v="        11"/>
    <m/>
    <s v="NULL"/>
    <s v="0"/>
    <m/>
    <m/>
    <m/>
    <m/>
    <m/>
    <m/>
    <m/>
    <x v="312"/>
  </r>
  <r>
    <s v="INC-2017-021841"/>
    <s v="   1571393"/>
    <s v="17-08726"/>
    <x v="391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5"/>
    <x v="0"/>
    <m/>
    <m/>
    <m/>
    <m/>
    <s v="NULL"/>
    <s v="160152K05S"/>
    <s v="                    "/>
    <s v="33X"/>
    <s v="MR1"/>
    <s v="NULL"/>
    <s v="NULL"/>
    <s v="MSOL-TA6VK05S"/>
    <s v="        15"/>
    <m/>
    <s v="NULL"/>
    <s v="0"/>
    <m/>
    <m/>
    <m/>
    <m/>
    <m/>
    <m/>
    <m/>
    <x v="313"/>
  </r>
  <r>
    <s v="INC-2017-021892"/>
    <s v="   1573438"/>
    <s v="17-07903"/>
    <x v="382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x v="6"/>
    <x v="0"/>
    <m/>
    <m/>
    <m/>
    <m/>
    <s v=" "/>
    <s v="160251K05S"/>
    <s v="                    "/>
    <s v="3X"/>
    <s v="MR1"/>
    <s v="NULL"/>
    <s v="NULL"/>
    <s v="MSOL-TA6VK05S"/>
    <s v="        15"/>
    <m/>
    <s v="NULL"/>
    <s v="0"/>
    <m/>
    <m/>
    <m/>
    <m/>
    <m/>
    <m/>
    <m/>
    <x v="314"/>
  </r>
  <r>
    <s v="INC-2017-021906"/>
    <s v="   1573827"/>
    <s v="17-08558"/>
    <x v="386"/>
    <m/>
    <m/>
    <s v="NULL"/>
    <m/>
    <s v="A"/>
    <s v="Approuvé"/>
    <s v="T6F"/>
    <s v="UKAD"/>
    <s v="B"/>
    <x v="0"/>
    <s v="Rm"/>
    <s v="901"/>
    <s v="898"/>
    <s v="901"/>
    <s v="898"/>
    <s v="900"/>
    <s v="1160"/>
    <s v="NULL"/>
    <s v="NULL"/>
    <s v=" "/>
    <s v="NULL"/>
    <x v="0"/>
    <m/>
    <m/>
    <m/>
    <x v="52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x v="314"/>
  </r>
  <r>
    <s v="INC-2017-021907"/>
    <s v="   1573827"/>
    <s v="17-08558"/>
    <x v="386"/>
    <m/>
    <m/>
    <s v="NULL"/>
    <m/>
    <s v="A"/>
    <s v="Approuvé"/>
    <s v="T6F"/>
    <s v="UKAD"/>
    <s v="B"/>
    <x v="0"/>
    <s v="Rp0.2"/>
    <s v="833"/>
    <s v="823"/>
    <s v="833"/>
    <s v="823"/>
    <s v="&gt;=830"/>
    <s v="          "/>
    <s v="NULL"/>
    <s v="NULL"/>
    <s v=" "/>
    <s v="NULL"/>
    <x v="0"/>
    <m/>
    <m/>
    <m/>
    <x v="52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x v="314"/>
  </r>
  <r>
    <s v="INC-2017-022410"/>
    <s v="   1574619"/>
    <s v="17-08931"/>
    <x v="392"/>
    <m/>
    <m/>
    <s v="NULL"/>
    <m/>
    <s v="A"/>
    <s v="Approuvé"/>
    <s v="C35"/>
    <s v="UKAD"/>
    <s v="B"/>
    <x v="2"/>
    <s v="O2"/>
    <s v="0.160"/>
    <s v="0.157"/>
    <s v="0.160"/>
    <s v="0.157"/>
    <s v="0.17"/>
    <s v="0.20"/>
    <s v="NULL"/>
    <s v="NULL"/>
    <s v=" "/>
    <s v="NULL"/>
    <x v="0"/>
    <m/>
    <m/>
    <m/>
    <x v="32"/>
    <x v="11"/>
    <m/>
    <m/>
    <m/>
    <m/>
    <s v=" "/>
    <s v="160254K05S"/>
    <s v="                    "/>
    <s v="33X"/>
    <s v="MR1"/>
    <s v="NULL"/>
    <s v="NULL"/>
    <s v="U-K05S-SMX-01"/>
    <s v="         5"/>
    <m/>
    <s v="NULL"/>
    <s v="0"/>
    <m/>
    <m/>
    <m/>
    <m/>
    <m/>
    <m/>
    <m/>
    <x v="315"/>
  </r>
  <r>
    <s v="INC-2017-022431"/>
    <s v="   1576685"/>
    <s v="17-09053"/>
    <x v="393"/>
    <m/>
    <m/>
    <s v="NULL"/>
    <m/>
    <s v="A"/>
    <s v="Approuvé"/>
    <s v="T6F"/>
    <s v="UKAD"/>
    <s v="B"/>
    <x v="0"/>
    <s v="Z"/>
    <s v="25.5"/>
    <s v="25.5"/>
    <s v="25.5"/>
    <s v="20.2"/>
    <s v="&gt;=25.0"/>
    <s v="          "/>
    <s v="NULL"/>
    <s v="NULL"/>
    <s v=" "/>
    <s v="NULL"/>
    <x v="0"/>
    <m/>
    <m/>
    <m/>
    <x v="52"/>
    <x v="15"/>
    <m/>
    <m/>
    <m/>
    <m/>
    <s v=" "/>
    <s v="160037K05L"/>
    <s v="                    "/>
    <s v="11"/>
    <s v="1"/>
    <s v="NULL"/>
    <s v="NULL"/>
    <s v="U-ALCOA-PF01"/>
    <s v="         7"/>
    <m/>
    <s v="NULL"/>
    <s v="0"/>
    <m/>
    <m/>
    <m/>
    <m/>
    <m/>
    <m/>
    <m/>
    <x v="315"/>
  </r>
  <r>
    <s v="INC-2017-022432"/>
    <s v="   1576685"/>
    <s v="17-09053"/>
    <x v="39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37K05L"/>
    <s v="                    "/>
    <s v="11"/>
    <s v="1"/>
    <s v="NULL"/>
    <s v="NULL"/>
    <s v="U-ALCOA-PF01"/>
    <s v="         7"/>
    <m/>
    <s v="NULL"/>
    <s v="0"/>
    <m/>
    <m/>
    <m/>
    <m/>
    <m/>
    <m/>
    <m/>
    <x v="315"/>
  </r>
  <r>
    <s v="INC-2017-022563"/>
    <s v="   1576609"/>
    <s v="17-09052"/>
    <x v="3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14K05S"/>
    <s v="                    "/>
    <s v="1"/>
    <s v="TPL1"/>
    <s v="NULL"/>
    <s v="NULL"/>
    <s v="U-K05SPA-PF02"/>
    <s v="         6"/>
    <m/>
    <s v="NULL"/>
    <s v="0"/>
    <m/>
    <m/>
    <m/>
    <m/>
    <m/>
    <m/>
    <m/>
    <x v="316"/>
  </r>
  <r>
    <s v="INC-2017-022564"/>
    <s v="   1576618"/>
    <s v="17-09052"/>
    <x v="3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14K05S"/>
    <s v="                    "/>
    <s v="2"/>
    <s v="XPL1"/>
    <s v="NULL"/>
    <s v="NULL"/>
    <s v="U-K05SPA-PF02"/>
    <s v="         6"/>
    <m/>
    <s v="NULL"/>
    <s v="0"/>
    <m/>
    <m/>
    <m/>
    <m/>
    <m/>
    <m/>
    <m/>
    <x v="316"/>
  </r>
  <r>
    <s v="INC-2017-022565"/>
    <s v="   1576628"/>
    <s v="17-09052"/>
    <x v="3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114K05S"/>
    <s v="                    "/>
    <s v="3X"/>
    <s v="PPL1"/>
    <s v="NULL"/>
    <s v="NULL"/>
    <s v="U-K05SPA-PF02"/>
    <s v="         6"/>
    <m/>
    <s v="NULL"/>
    <s v="0"/>
    <m/>
    <m/>
    <m/>
    <m/>
    <m/>
    <m/>
    <m/>
    <x v="316"/>
  </r>
  <r>
    <s v="INC-2017-022811"/>
    <s v="   1579641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0"/>
    <x v="8"/>
    <m/>
    <m/>
    <m/>
    <m/>
    <s v="NULL"/>
    <s v="160160K05S"/>
    <s v="                    "/>
    <s v="11"/>
    <s v="MT1"/>
    <s v="NULL"/>
    <s v="NULL"/>
    <s v="U-K05SBOHLER-PF02"/>
    <s v="        11"/>
    <m/>
    <s v="NULL"/>
    <s v="0"/>
    <m/>
    <m/>
    <m/>
    <m/>
    <m/>
    <m/>
    <m/>
    <x v="317"/>
  </r>
  <r>
    <s v="INC-2017-022812"/>
    <s v="   1579642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0"/>
    <x v="8"/>
    <m/>
    <m/>
    <m/>
    <m/>
    <s v="NULL"/>
    <s v="160160K05S"/>
    <s v="                    "/>
    <s v="11"/>
    <s v="PT1"/>
    <s v="NULL"/>
    <s v="NULL"/>
    <s v="U-K05SBOHLER-PF02"/>
    <s v="        11"/>
    <m/>
    <s v="NULL"/>
    <s v="0"/>
    <m/>
    <m/>
    <m/>
    <m/>
    <m/>
    <m/>
    <m/>
    <x v="317"/>
  </r>
  <r>
    <s v="INC-2017-022813"/>
    <s v="   1579637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1"/>
    <s v="CL1"/>
    <s v="NULL"/>
    <s v="NULL"/>
    <s v="U-K05SBOHLER-PF02"/>
    <s v="        11"/>
    <m/>
    <s v="NULL"/>
    <s v="0"/>
    <m/>
    <m/>
    <m/>
    <m/>
    <m/>
    <m/>
    <m/>
    <x v="317"/>
  </r>
  <r>
    <s v="INC-2017-022814"/>
    <s v="   1579639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1"/>
    <s v="PL1"/>
    <s v="NULL"/>
    <s v="NULL"/>
    <s v="U-K05SBOHLER-PF02"/>
    <s v="        11"/>
    <m/>
    <s v="NULL"/>
    <s v="0"/>
    <m/>
    <m/>
    <m/>
    <m/>
    <m/>
    <m/>
    <m/>
    <x v="317"/>
  </r>
  <r>
    <s v="INC-2017-022815"/>
    <s v="   1579641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1"/>
    <s v="MT1"/>
    <s v="NULL"/>
    <s v="NULL"/>
    <s v="U-K05SBOHLER-PF02"/>
    <s v="        11"/>
    <m/>
    <s v="NULL"/>
    <s v="0"/>
    <m/>
    <m/>
    <m/>
    <m/>
    <m/>
    <m/>
    <m/>
    <x v="317"/>
  </r>
  <r>
    <s v="INC-2017-022816"/>
    <s v="   1579642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1"/>
    <s v="PT1"/>
    <s v="NULL"/>
    <s v="NULL"/>
    <s v="U-K05SBOHLER-PF02"/>
    <s v="        11"/>
    <m/>
    <s v="NULL"/>
    <s v="0"/>
    <m/>
    <m/>
    <m/>
    <m/>
    <m/>
    <m/>
    <m/>
    <x v="317"/>
  </r>
  <r>
    <s v="INC-2017-022817"/>
    <s v="   1579643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21"/>
    <s v="CL1"/>
    <s v="NULL"/>
    <s v="NULL"/>
    <s v="U-K05SBOHLER-PF02"/>
    <s v="        11"/>
    <m/>
    <s v="NULL"/>
    <s v="0"/>
    <m/>
    <m/>
    <m/>
    <m/>
    <m/>
    <m/>
    <m/>
    <x v="317"/>
  </r>
  <r>
    <s v="INC-2017-022818"/>
    <s v="   1579644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21"/>
    <s v="ML1"/>
    <s v="NULL"/>
    <s v="NULL"/>
    <s v="U-K05SBOHLER-PF02"/>
    <s v="        11"/>
    <m/>
    <s v="NULL"/>
    <s v="0"/>
    <m/>
    <m/>
    <m/>
    <m/>
    <m/>
    <m/>
    <m/>
    <x v="317"/>
  </r>
  <r>
    <s v="INC-2017-022819"/>
    <s v="   1579645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121"/>
    <s v="PL1"/>
    <s v="NULL"/>
    <s v="NULL"/>
    <s v="U-K05SBOHLER-PF02"/>
    <s v="        11"/>
    <m/>
    <s v="NULL"/>
    <s v="0"/>
    <m/>
    <m/>
    <m/>
    <m/>
    <m/>
    <m/>
    <m/>
    <x v="317"/>
  </r>
  <r>
    <s v="INC-2017-022820"/>
    <s v="   1579648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21"/>
    <s v="PL1"/>
    <s v="NULL"/>
    <s v="NULL"/>
    <s v="U-K05SBOHLER-PF02"/>
    <s v="        11"/>
    <m/>
    <s v="NULL"/>
    <s v="0"/>
    <m/>
    <m/>
    <m/>
    <m/>
    <m/>
    <m/>
    <m/>
    <x v="317"/>
  </r>
  <r>
    <s v="INC-2017-022821"/>
    <s v="   1579649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22"/>
    <s v="CL1"/>
    <s v="NULL"/>
    <s v="NULL"/>
    <s v="U-K05SBOHLER-PF02"/>
    <s v="        11"/>
    <m/>
    <s v="NULL"/>
    <s v="0"/>
    <m/>
    <m/>
    <m/>
    <m/>
    <m/>
    <m/>
    <m/>
    <x v="317"/>
  </r>
  <r>
    <s v="INC-2017-022822"/>
    <s v="   1579651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22"/>
    <s v="PL1"/>
    <s v="NULL"/>
    <s v="NULL"/>
    <s v="U-K05SBOHLER-PF02"/>
    <s v="        11"/>
    <m/>
    <s v="NULL"/>
    <s v="0"/>
    <m/>
    <m/>
    <m/>
    <m/>
    <m/>
    <m/>
    <m/>
    <x v="317"/>
  </r>
  <r>
    <s v="INC-2017-022823"/>
    <s v="   1579654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1"/>
    <s v="PL1"/>
    <s v="NULL"/>
    <s v="NULL"/>
    <s v="U-K05SBOHLER-PF02"/>
    <s v="        11"/>
    <m/>
    <s v="NULL"/>
    <s v="0"/>
    <m/>
    <m/>
    <m/>
    <m/>
    <m/>
    <m/>
    <m/>
    <x v="317"/>
  </r>
  <r>
    <s v="INC-2017-022824"/>
    <s v="   1579655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2"/>
    <s v="CL1"/>
    <s v="NULL"/>
    <s v="NULL"/>
    <s v="U-K05SBOHLER-PF02"/>
    <s v="        11"/>
    <m/>
    <s v="NULL"/>
    <s v="0"/>
    <m/>
    <m/>
    <m/>
    <m/>
    <m/>
    <m/>
    <m/>
    <x v="317"/>
  </r>
  <r>
    <s v="INC-2017-022825"/>
    <s v="   1579657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2"/>
    <s v="PL1"/>
    <s v="NULL"/>
    <s v="NULL"/>
    <s v="U-K05SBOHLER-PF02"/>
    <s v="        11"/>
    <m/>
    <s v="NULL"/>
    <s v="0"/>
    <m/>
    <m/>
    <m/>
    <m/>
    <m/>
    <m/>
    <m/>
    <x v="317"/>
  </r>
  <r>
    <s v="INC-2017-022826"/>
    <s v="   1579658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2X"/>
    <s v="CL1"/>
    <s v="NULL"/>
    <s v="NULL"/>
    <s v="U-K05SBOHLER-PF02"/>
    <s v="        11"/>
    <m/>
    <s v="NULL"/>
    <s v="0"/>
    <m/>
    <m/>
    <m/>
    <m/>
    <m/>
    <m/>
    <m/>
    <x v="317"/>
  </r>
  <r>
    <s v="INC-2017-022827"/>
    <s v="   1579660"/>
    <s v="17-08724"/>
    <x v="3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160K05S"/>
    <s v="                    "/>
    <s v="32X"/>
    <s v="PL1"/>
    <s v="NULL"/>
    <s v="NULL"/>
    <s v="U-K05SBOHLER-PF02"/>
    <s v="        11"/>
    <m/>
    <s v="NULL"/>
    <s v="0"/>
    <m/>
    <m/>
    <m/>
    <m/>
    <m/>
    <m/>
    <m/>
    <x v="317"/>
  </r>
  <r>
    <s v="INC-2017-022828"/>
    <s v="   1578877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11"/>
    <s v="PT1"/>
    <s v="NULL"/>
    <s v="NULL"/>
    <s v="U-K05SBOHLER-PF01"/>
    <s v="        14"/>
    <m/>
    <s v="NULL"/>
    <s v="0"/>
    <m/>
    <m/>
    <m/>
    <m/>
    <m/>
    <m/>
    <m/>
    <x v="317"/>
  </r>
  <r>
    <s v="INC-2017-022829"/>
    <s v="   1578878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17"/>
  </r>
  <r>
    <s v="INC-2017-022830"/>
    <s v="   1578879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17"/>
  </r>
  <r>
    <s v="INC-2017-022831"/>
    <s v="   1578884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23"/>
    <s v="PT1"/>
    <s v="NULL"/>
    <s v="NULL"/>
    <s v="U-K05SBOHLER-PF01"/>
    <s v="        14"/>
    <m/>
    <s v="NULL"/>
    <s v="0"/>
    <m/>
    <m/>
    <m/>
    <m/>
    <m/>
    <m/>
    <m/>
    <x v="317"/>
  </r>
  <r>
    <s v="INC-2017-022832"/>
    <s v="   1578885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317"/>
  </r>
  <r>
    <s v="INC-2017-022833"/>
    <s v="   1578886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317"/>
  </r>
  <r>
    <s v="INC-2017-022834"/>
    <s v="   1578888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33X"/>
    <s v="ML1"/>
    <s v="NULL"/>
    <s v="NULL"/>
    <s v="U-K05SBOHLER-PF01"/>
    <s v="        14"/>
    <m/>
    <s v="NULL"/>
    <s v="0"/>
    <m/>
    <m/>
    <m/>
    <m/>
    <m/>
    <m/>
    <m/>
    <x v="317"/>
  </r>
  <r>
    <s v="INC-2017-022835"/>
    <s v="   1578890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33X"/>
    <s v="PT1"/>
    <s v="NULL"/>
    <s v="NULL"/>
    <s v="U-K05SBOHLER-PF01"/>
    <s v="        14"/>
    <m/>
    <s v="NULL"/>
    <s v="0"/>
    <m/>
    <m/>
    <m/>
    <m/>
    <m/>
    <m/>
    <m/>
    <x v="317"/>
  </r>
  <r>
    <s v="INC-2017-022836"/>
    <s v="   1578891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33X"/>
    <s v="MT1"/>
    <s v="NULL"/>
    <s v="NULL"/>
    <s v="U-K05SBOHLER-PF01"/>
    <s v="        14"/>
    <m/>
    <s v="NULL"/>
    <s v="0"/>
    <m/>
    <m/>
    <m/>
    <m/>
    <m/>
    <m/>
    <m/>
    <x v="317"/>
  </r>
  <r>
    <s v="INC-2017-022837"/>
    <s v="   1578892"/>
    <s v="17-09191"/>
    <x v="3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 "/>
    <s v="160095K05S"/>
    <s v="                    "/>
    <s v="33X"/>
    <s v="CT1"/>
    <s v="NULL"/>
    <s v="NULL"/>
    <s v="U-K05SBOHLER-PF01"/>
    <s v="        14"/>
    <m/>
    <s v="NULL"/>
    <s v="0"/>
    <m/>
    <m/>
    <m/>
    <m/>
    <m/>
    <m/>
    <m/>
    <x v="317"/>
  </r>
  <r>
    <s v="INC-2017-023233"/>
    <s v="   1579401"/>
    <s v="17-09221"/>
    <x v="39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 "/>
    <s v="160157K05S"/>
    <s v="                    "/>
    <s v="22X"/>
    <s v="PPT1"/>
    <s v="NULL"/>
    <s v="NULL"/>
    <s v="U-K05SPA-PF01"/>
    <s v="        16"/>
    <m/>
    <s v="NULL"/>
    <s v="0"/>
    <m/>
    <m/>
    <m/>
    <m/>
    <m/>
    <m/>
    <m/>
    <x v="318"/>
  </r>
  <r>
    <s v="INC-2017-023281"/>
    <s v="   1584565"/>
    <s v="17-09565"/>
    <x v="3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1"/>
    <x v="15"/>
    <m/>
    <m/>
    <m/>
    <m/>
    <s v="NULL"/>
    <s v="170001K25B"/>
    <s v="                    "/>
    <s v="23X"/>
    <s v="P1"/>
    <s v="NULL"/>
    <s v="NULL"/>
    <s v="U-ALCOA_BETA-PF01"/>
    <s v="         9"/>
    <m/>
    <s v="NULL"/>
    <s v="0"/>
    <m/>
    <m/>
    <m/>
    <m/>
    <m/>
    <m/>
    <m/>
    <x v="319"/>
  </r>
  <r>
    <s v="INC-2017-023651"/>
    <s v="   1584685"/>
    <s v="17-09574"/>
    <x v="3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70005K25B"/>
    <s v="                    "/>
    <s v="11"/>
    <s v="TM4"/>
    <s v="NULL"/>
    <s v="NULL"/>
    <s v="U-K05SOFQ_BETA-PF01"/>
    <s v="        11"/>
    <m/>
    <s v="NULL"/>
    <s v="0"/>
    <m/>
    <m/>
    <m/>
    <m/>
    <m/>
    <m/>
    <m/>
    <x v="320"/>
  </r>
  <r>
    <s v="INC-2017-023652"/>
    <s v="   1584691"/>
    <s v="17-09574"/>
    <x v="3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70005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20"/>
  </r>
  <r>
    <s v="INC-2017-023653"/>
    <s v="   1584692"/>
    <s v="17-09574"/>
    <x v="3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70005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20"/>
  </r>
  <r>
    <s v="INC-2017-023654"/>
    <s v="   1584693"/>
    <s v="17-09574"/>
    <x v="3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70005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20"/>
  </r>
  <r>
    <s v="INC-2017-023655"/>
    <s v="   1584715"/>
    <s v="17-09574"/>
    <x v="3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70005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20"/>
  </r>
  <r>
    <s v="INC-2017-023656"/>
    <s v="   1584716"/>
    <s v="17-09574"/>
    <x v="3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7"/>
    <x v="10"/>
    <m/>
    <m/>
    <m/>
    <m/>
    <s v="NULL"/>
    <s v="170005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20"/>
  </r>
  <r>
    <s v="INC-2017-023858"/>
    <s v="   1589115"/>
    <s v="17-09832"/>
    <x v="399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x v="64"/>
    <x v="10"/>
    <m/>
    <m/>
    <m/>
    <m/>
    <s v="NULL"/>
    <s v="170008K25B"/>
    <s v="                    "/>
    <s v="242X"/>
    <s v="MR1"/>
    <s v="NULL"/>
    <s v="NULL"/>
    <s v="MSOL-TA6VK25B"/>
    <s v="         2"/>
    <m/>
    <s v="NULL"/>
    <s v="0"/>
    <m/>
    <m/>
    <m/>
    <m/>
    <m/>
    <m/>
    <m/>
    <x v="321"/>
  </r>
  <r>
    <s v="INC-2017-023902"/>
    <s v="   1587913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11"/>
    <s v="TP1"/>
    <s v="NULL"/>
    <s v="NULL"/>
    <s v="U-K05SOFQ-ALPHA-BETA_BIS-PF02"/>
    <s v="         3"/>
    <m/>
    <s v="NULL"/>
    <s v="0"/>
    <m/>
    <m/>
    <m/>
    <m/>
    <m/>
    <m/>
    <m/>
    <x v="322"/>
  </r>
  <r>
    <s v="INC-2017-023907"/>
    <s v="   1587914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11"/>
    <s v="TP2"/>
    <s v="NULL"/>
    <s v="NULL"/>
    <s v="U-K05SOFQ-ALPHA-BETA_BIS-PF02"/>
    <s v="         3"/>
    <m/>
    <s v="NULL"/>
    <s v="0"/>
    <m/>
    <m/>
    <m/>
    <m/>
    <m/>
    <m/>
    <m/>
    <x v="322"/>
  </r>
  <r>
    <s v="INC-2017-023908"/>
    <s v="   1587915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11"/>
    <s v="TP3"/>
    <s v="NULL"/>
    <s v="NULL"/>
    <s v="U-K05SOFQ-ALPHA-BETA_BIS-PF02"/>
    <s v="         3"/>
    <m/>
    <s v="NULL"/>
    <s v="0"/>
    <m/>
    <m/>
    <m/>
    <m/>
    <m/>
    <m/>
    <m/>
    <x v="322"/>
  </r>
  <r>
    <s v="INC-2017-023909"/>
    <s v="   1587916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11"/>
    <s v="TP4"/>
    <s v="NULL"/>
    <s v="NULL"/>
    <s v="U-K05SOFQ-ALPHA-BETA_BIS-PF02"/>
    <s v="         3"/>
    <m/>
    <s v="NULL"/>
    <s v="0"/>
    <m/>
    <m/>
    <m/>
    <m/>
    <m/>
    <m/>
    <m/>
    <x v="322"/>
  </r>
  <r>
    <s v="INC-2017-023922"/>
    <s v="   1587925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23"/>
    <s v="TP1"/>
    <s v="NULL"/>
    <s v="NULL"/>
    <s v="U-K05SOFQ-ALPHA-BETA_BIS-PF02"/>
    <s v="         3"/>
    <m/>
    <s v="NULL"/>
    <s v="0"/>
    <m/>
    <m/>
    <m/>
    <m/>
    <m/>
    <m/>
    <m/>
    <x v="322"/>
  </r>
  <r>
    <s v="INC-2017-023923"/>
    <s v="   1587934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22"/>
    <s v="TP2"/>
    <s v="NULL"/>
    <s v="NULL"/>
    <s v="U-K05SOFQ-ALPHA-BETA_BIS-PF02"/>
    <s v="         3"/>
    <m/>
    <s v="NULL"/>
    <s v="0"/>
    <m/>
    <m/>
    <m/>
    <m/>
    <m/>
    <m/>
    <m/>
    <x v="322"/>
  </r>
  <r>
    <s v="INC-2017-023924"/>
    <s v="   1587938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21"/>
    <s v="TP3"/>
    <s v="NULL"/>
    <s v="NULL"/>
    <s v="U-K05SOFQ-ALPHA-BETA_BIS-PF02"/>
    <s v="         3"/>
    <m/>
    <s v="NULL"/>
    <s v="0"/>
    <m/>
    <m/>
    <m/>
    <m/>
    <m/>
    <m/>
    <m/>
    <x v="322"/>
  </r>
  <r>
    <s v="INC-2017-023933"/>
    <s v="   1587944"/>
    <s v="17-09750"/>
    <x v="4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097K05S"/>
    <s v="                    "/>
    <s v="22"/>
    <s v="TP4"/>
    <s v="NULL"/>
    <s v="NULL"/>
    <s v="U-K05SOFQ-ALPHA-BETA_BIS-PF02"/>
    <s v="         3"/>
    <m/>
    <s v="NULL"/>
    <s v="0"/>
    <m/>
    <m/>
    <m/>
    <m/>
    <m/>
    <m/>
    <m/>
    <x v="322"/>
  </r>
  <r>
    <s v="INC-2017-023934"/>
    <s v="   1588028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11"/>
    <s v="PT1"/>
    <s v="NULL"/>
    <s v="NULL"/>
    <s v="U-K05SBOHLER-PF01"/>
    <s v="        14"/>
    <m/>
    <s v="NULL"/>
    <s v="0"/>
    <m/>
    <m/>
    <m/>
    <m/>
    <m/>
    <m/>
    <m/>
    <x v="322"/>
  </r>
  <r>
    <s v="INC-2017-023935"/>
    <s v="   1588029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22"/>
  </r>
  <r>
    <s v="INC-2017-023936"/>
    <s v="   1588030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22"/>
  </r>
  <r>
    <s v="INC-2017-023937"/>
    <s v="   1588035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23"/>
    <s v="PT1"/>
    <s v="NULL"/>
    <s v="NULL"/>
    <s v="U-K05SBOHLER-PF01"/>
    <s v="        14"/>
    <m/>
    <s v="NULL"/>
    <s v="0"/>
    <m/>
    <m/>
    <m/>
    <m/>
    <m/>
    <m/>
    <m/>
    <x v="322"/>
  </r>
  <r>
    <s v="INC-2017-023938"/>
    <s v="   1588036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322"/>
  </r>
  <r>
    <s v="INC-2017-023939"/>
    <s v="   1588037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322"/>
  </r>
  <r>
    <s v="INC-2017-023940"/>
    <s v="   1588041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33X"/>
    <s v="PT1"/>
    <s v="NULL"/>
    <s v="NULL"/>
    <s v="U-K05SBOHLER-PF01"/>
    <s v="        14"/>
    <m/>
    <s v="NULL"/>
    <s v="0"/>
    <m/>
    <m/>
    <m/>
    <m/>
    <m/>
    <m/>
    <m/>
    <x v="322"/>
  </r>
  <r>
    <s v="INC-2017-023941"/>
    <s v="   1588042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33X"/>
    <s v="MT1"/>
    <s v="NULL"/>
    <s v="NULL"/>
    <s v="U-K05SBOHLER-PF01"/>
    <s v="        14"/>
    <m/>
    <s v="NULL"/>
    <s v="0"/>
    <m/>
    <m/>
    <m/>
    <m/>
    <m/>
    <m/>
    <m/>
    <x v="322"/>
  </r>
  <r>
    <s v="INC-2017-023942"/>
    <s v="   1588043"/>
    <s v="17-09751"/>
    <x v="4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094K05S"/>
    <s v="                    "/>
    <s v="33X"/>
    <s v="CT1"/>
    <s v="NULL"/>
    <s v="NULL"/>
    <s v="U-K05SBOHLER-PF01"/>
    <s v="        14"/>
    <m/>
    <s v="NULL"/>
    <s v="0"/>
    <m/>
    <m/>
    <m/>
    <m/>
    <m/>
    <m/>
    <m/>
    <x v="322"/>
  </r>
  <r>
    <s v="INC-2017-023969"/>
    <s v="   1581508"/>
    <s v="17-07716"/>
    <x v="376"/>
    <m/>
    <m/>
    <s v="NULL"/>
    <m/>
    <s v="A"/>
    <s v="Approuvé"/>
    <s v="PL"/>
    <s v="UKAD"/>
    <s v="B"/>
    <x v="4"/>
    <s v="Taille de Grain"/>
    <s v="0.5 à 2 mm + reste de stucture grossiére"/>
    <s v="0.5 à 2 mm + reste de stucture grossiére"/>
    <m/>
    <m/>
    <s v="          "/>
    <s v="          "/>
    <s v="NULL"/>
    <s v="NULL"/>
    <s v=" "/>
    <s v="NULL"/>
    <x v="1"/>
    <m/>
    <m/>
    <m/>
    <x v="26"/>
    <x v="0"/>
    <m/>
    <m/>
    <m/>
    <m/>
    <s v=" "/>
    <s v="160246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x v="322"/>
  </r>
  <r>
    <s v="INC-2017-023970"/>
    <s v="   1581508"/>
    <s v="17-07716"/>
    <x v="376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60246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x v="322"/>
  </r>
  <r>
    <s v="INC-2017-023971"/>
    <s v="   1589242"/>
    <s v="17-09837"/>
    <x v="402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68"/>
    <x v="8"/>
    <m/>
    <m/>
    <m/>
    <m/>
    <s v="NULL"/>
    <s v="160101K05S"/>
    <s v="                    "/>
    <s v="33X"/>
    <s v="MR1"/>
    <s v="NULL"/>
    <s v="NULL"/>
    <s v="MSOL-TA6VK05S"/>
    <s v="        15"/>
    <m/>
    <s v="NULL"/>
    <s v="0"/>
    <m/>
    <m/>
    <m/>
    <m/>
    <m/>
    <m/>
    <m/>
    <x v="322"/>
  </r>
  <r>
    <s v="INC-2017-023972"/>
    <s v="   1589479"/>
    <s v="17-09843"/>
    <x v="403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1"/>
    <x v="0"/>
    <m/>
    <m/>
    <m/>
    <m/>
    <s v="NULL"/>
    <s v="160259K05S"/>
    <s v="                    "/>
    <s v="22X"/>
    <s v="MR1"/>
    <s v="NULL"/>
    <s v="NULL"/>
    <s v="MSOL-TA6VK05S"/>
    <s v="        15"/>
    <m/>
    <s v="NULL"/>
    <s v="0"/>
    <m/>
    <m/>
    <m/>
    <m/>
    <m/>
    <m/>
    <m/>
    <x v="322"/>
  </r>
  <r>
    <s v="INC-2017-024122"/>
    <s v="   1589465"/>
    <s v="17-09843"/>
    <x v="4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59K05S"/>
    <s v="                    "/>
    <s v="11"/>
    <s v="TPL1"/>
    <s v="NULL"/>
    <s v="NULL"/>
    <s v="U-K05SPA-PF01"/>
    <s v="        16"/>
    <m/>
    <s v="NULL"/>
    <s v="0"/>
    <m/>
    <m/>
    <m/>
    <m/>
    <m/>
    <m/>
    <m/>
    <x v="323"/>
  </r>
  <r>
    <s v="INC-2017-024123"/>
    <s v="   1589472"/>
    <s v="17-09843"/>
    <x v="4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59K05S"/>
    <s v="                    "/>
    <s v="21"/>
    <s v="XPL1"/>
    <s v="NULL"/>
    <s v="NULL"/>
    <s v="U-K05SPA-PF01"/>
    <s v="        16"/>
    <m/>
    <s v="NULL"/>
    <s v="0"/>
    <m/>
    <m/>
    <m/>
    <m/>
    <m/>
    <m/>
    <m/>
    <x v="323"/>
  </r>
  <r>
    <s v="INC-2017-024124"/>
    <s v="   1589475"/>
    <s v="17-09843"/>
    <x v="4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59K05S"/>
    <s v="                    "/>
    <s v="21"/>
    <s v="XPT1"/>
    <s v="NULL"/>
    <s v="NULL"/>
    <s v="U-K05SPA-PF01"/>
    <s v="        16"/>
    <m/>
    <s v="NULL"/>
    <s v="0"/>
    <m/>
    <m/>
    <m/>
    <m/>
    <m/>
    <m/>
    <m/>
    <x v="323"/>
  </r>
  <r>
    <s v="INC-2017-024125"/>
    <s v="   1589480"/>
    <s v="17-09843"/>
    <x v="4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59K05S"/>
    <s v="                    "/>
    <s v="22X"/>
    <s v="PPL1"/>
    <s v="NULL"/>
    <s v="NULL"/>
    <s v="U-K05SPA-PF01"/>
    <s v="        16"/>
    <m/>
    <s v="NULL"/>
    <s v="0"/>
    <m/>
    <m/>
    <m/>
    <m/>
    <m/>
    <m/>
    <m/>
    <x v="323"/>
  </r>
  <r>
    <s v="INC-2017-024126"/>
    <s v="   1589482"/>
    <s v="17-09843"/>
    <x v="4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59K05S"/>
    <s v="                    "/>
    <s v="22X"/>
    <s v="PCL1"/>
    <s v="NULL"/>
    <s v="NULL"/>
    <s v="U-K05SPA-PF01"/>
    <s v="        16"/>
    <m/>
    <s v="NULL"/>
    <s v="0"/>
    <m/>
    <m/>
    <m/>
    <m/>
    <m/>
    <m/>
    <m/>
    <x v="323"/>
  </r>
  <r>
    <s v="INC-2017-024127"/>
    <s v="   1589483"/>
    <s v="17-09843"/>
    <x v="4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59K05S"/>
    <s v="                    "/>
    <s v="22X"/>
    <s v="PPT1"/>
    <s v="NULL"/>
    <s v="NULL"/>
    <s v="U-K05SPA-PF01"/>
    <s v="        16"/>
    <m/>
    <s v="NULL"/>
    <s v="0"/>
    <m/>
    <m/>
    <m/>
    <m/>
    <m/>
    <m/>
    <m/>
    <x v="323"/>
  </r>
  <r>
    <s v="INC-2017-024284"/>
    <s v="   1589407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24"/>
  </r>
  <r>
    <s v="INC-2017-024285"/>
    <s v="   1589410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24"/>
  </r>
  <r>
    <s v="INC-2017-024286"/>
    <s v="   1589431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24"/>
  </r>
  <r>
    <s v="INC-2017-024287"/>
    <s v="   1589432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24"/>
  </r>
  <r>
    <s v="INC-2017-024288"/>
    <s v="   1589433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24"/>
  </r>
  <r>
    <s v="INC-2017-024289"/>
    <s v="   1589434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24"/>
  </r>
  <r>
    <s v="INC-2017-024450"/>
    <s v="   1590901"/>
    <s v="17-09924"/>
    <x v="405"/>
    <m/>
    <m/>
    <s v="NULL"/>
    <m/>
    <s v="A"/>
    <s v="Approuvé"/>
    <s v="C35"/>
    <s v="UKAD"/>
    <s v="B"/>
    <x v="2"/>
    <s v="O2"/>
    <s v="0.200"/>
    <s v="0.202"/>
    <s v="0.200"/>
    <s v="0.202"/>
    <s v="0.18"/>
    <s v="0.20"/>
    <s v="NULL"/>
    <s v="NULL"/>
    <s v=" "/>
    <s v="NULL"/>
    <x v="0"/>
    <m/>
    <m/>
    <m/>
    <x v="52"/>
    <x v="15"/>
    <m/>
    <m/>
    <m/>
    <m/>
    <s v="NULL"/>
    <s v="160034K05L"/>
    <s v="                    "/>
    <s v="11"/>
    <s v="MR1"/>
    <s v="NULL"/>
    <s v="NULL"/>
    <s v="MSOL-TA6VK05L"/>
    <s v="         1"/>
    <m/>
    <s v="NULL"/>
    <s v="0"/>
    <m/>
    <m/>
    <m/>
    <m/>
    <m/>
    <m/>
    <m/>
    <x v="325"/>
  </r>
  <r>
    <s v="INC-2017-024462"/>
    <s v="   1590901"/>
    <s v="17-09924"/>
    <x v="405"/>
    <m/>
    <m/>
    <s v="NULL"/>
    <m/>
    <s v="A"/>
    <s v="Approuvé"/>
    <s v="C35"/>
    <s v="UKAD"/>
    <s v="B"/>
    <x v="2"/>
    <s v="Al"/>
    <s v=" 6.50"/>
    <s v=" 6.46"/>
    <s v=" 6.50"/>
    <s v=" 6.46"/>
    <s v="6.5"/>
    <s v="6.75"/>
    <s v="NULL"/>
    <s v="NULL"/>
    <s v=" "/>
    <s v="NULL"/>
    <x v="0"/>
    <m/>
    <m/>
    <m/>
    <x v="52"/>
    <x v="15"/>
    <m/>
    <m/>
    <m/>
    <m/>
    <s v="NULL"/>
    <s v="160034K05L"/>
    <s v="                    "/>
    <s v="11"/>
    <s v="MR1"/>
    <s v="NULL"/>
    <s v="NULL"/>
    <s v="MSOL-TA6VK05L"/>
    <s v="         1"/>
    <m/>
    <s v="NULL"/>
    <s v="0"/>
    <m/>
    <m/>
    <m/>
    <m/>
    <m/>
    <m/>
    <m/>
    <x v="325"/>
  </r>
  <r>
    <s v="INC-2017-024463"/>
    <s v="   1590916"/>
    <s v="17-09924"/>
    <x v="405"/>
    <m/>
    <m/>
    <s v="NULL"/>
    <m/>
    <s v="A"/>
    <s v="Approuvé"/>
    <s v="C35"/>
    <s v="UKAD"/>
    <s v="B"/>
    <x v="2"/>
    <s v="Al"/>
    <s v=" 6.50"/>
    <s v=" 6.47"/>
    <s v=" 6.50"/>
    <s v=" 6.47"/>
    <s v="6.5"/>
    <s v="6.75"/>
    <s v="NULL"/>
    <s v="NULL"/>
    <s v=" "/>
    <s v="NULL"/>
    <x v="0"/>
    <m/>
    <m/>
    <m/>
    <x v="52"/>
    <x v="15"/>
    <m/>
    <m/>
    <m/>
    <m/>
    <s v="NULL"/>
    <s v="160034K05L"/>
    <s v="                    "/>
    <s v="23X"/>
    <s v="MR1"/>
    <s v="NULL"/>
    <s v="NULL"/>
    <s v="MSOL-TA6VK05L"/>
    <s v="         1"/>
    <m/>
    <s v="NULL"/>
    <s v="0"/>
    <m/>
    <m/>
    <m/>
    <m/>
    <m/>
    <m/>
    <m/>
    <x v="325"/>
  </r>
  <r>
    <s v="INC-2017-024611"/>
    <s v="   1590903"/>
    <s v="17-09924"/>
    <x v="4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4K05L"/>
    <s v="                    "/>
    <s v="11"/>
    <s v="TPL1"/>
    <s v="NULL"/>
    <s v="NULL"/>
    <s v="U-ALCOA-PF01"/>
    <s v="         8"/>
    <m/>
    <s v="NULL"/>
    <s v="0"/>
    <m/>
    <m/>
    <m/>
    <m/>
    <m/>
    <m/>
    <m/>
    <x v="326"/>
  </r>
  <r>
    <s v="INC-2017-024612"/>
    <s v="   1590906"/>
    <s v="17-09924"/>
    <x v="4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4K05L"/>
    <s v="                    "/>
    <s v="11"/>
    <s v="TPT1"/>
    <s v="NULL"/>
    <s v="NULL"/>
    <s v="U-ALCOA-PF01"/>
    <s v="         8"/>
    <m/>
    <s v="NULL"/>
    <s v="0"/>
    <m/>
    <m/>
    <m/>
    <m/>
    <m/>
    <m/>
    <m/>
    <x v="326"/>
  </r>
  <r>
    <s v="INC-2017-024613"/>
    <s v="   1590909"/>
    <s v="17-09924"/>
    <x v="4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4K05L"/>
    <s v="                    "/>
    <s v="21"/>
    <s v="XPL1"/>
    <s v="NULL"/>
    <s v="NULL"/>
    <s v="U-ALCOA-PF01"/>
    <s v="         8"/>
    <m/>
    <s v="NULL"/>
    <s v="0"/>
    <m/>
    <m/>
    <m/>
    <m/>
    <m/>
    <m/>
    <m/>
    <x v="326"/>
  </r>
  <r>
    <s v="INC-2017-024614"/>
    <s v="   1590927"/>
    <s v="17-09924"/>
    <x v="4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4K05L"/>
    <s v="                    "/>
    <s v="23X"/>
    <s v="PPL1"/>
    <s v="NULL"/>
    <s v="NULL"/>
    <s v="U-ALCOA-PF01"/>
    <s v="         8"/>
    <m/>
    <s v="NULL"/>
    <s v="0"/>
    <m/>
    <m/>
    <m/>
    <m/>
    <m/>
    <m/>
    <m/>
    <x v="326"/>
  </r>
  <r>
    <s v="INC-2017-024640"/>
    <s v="   1592983"/>
    <s v="17-10039"/>
    <x v="4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7K05L"/>
    <s v="                    "/>
    <s v="11"/>
    <s v="TPL1"/>
    <s v="NULL"/>
    <s v="NULL"/>
    <s v="U-ALCOA-PF01"/>
    <s v="         8"/>
    <m/>
    <s v="NULL"/>
    <s v="0"/>
    <m/>
    <m/>
    <m/>
    <m/>
    <m/>
    <m/>
    <m/>
    <x v="326"/>
  </r>
  <r>
    <s v="INC-2017-024641"/>
    <s v="   1592986"/>
    <s v="17-10039"/>
    <x v="4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7K05L"/>
    <s v="                    "/>
    <s v="11"/>
    <s v="TPT1"/>
    <s v="NULL"/>
    <s v="NULL"/>
    <s v="U-ALCOA-PF01"/>
    <s v="         8"/>
    <m/>
    <s v="NULL"/>
    <s v="0"/>
    <m/>
    <m/>
    <m/>
    <m/>
    <m/>
    <m/>
    <m/>
    <x v="326"/>
  </r>
  <r>
    <s v="INC-2017-024642"/>
    <s v="   1592992"/>
    <s v="17-10039"/>
    <x v="4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7K05L"/>
    <s v="                    "/>
    <s v="21"/>
    <s v="XPT1"/>
    <s v="NULL"/>
    <s v="NULL"/>
    <s v="U-ALCOA-PF01"/>
    <s v="         8"/>
    <m/>
    <s v="NULL"/>
    <s v="0"/>
    <m/>
    <m/>
    <m/>
    <m/>
    <m/>
    <m/>
    <m/>
    <x v="326"/>
  </r>
  <r>
    <s v="INC-2017-024643"/>
    <s v="   1593010"/>
    <s v="17-10039"/>
    <x v="4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7K05L"/>
    <s v="                    "/>
    <s v="23X"/>
    <s v="PPT1"/>
    <s v="NULL"/>
    <s v="NULL"/>
    <s v="U-ALCOA-PF01"/>
    <s v="         8"/>
    <m/>
    <s v="NULL"/>
    <s v="0"/>
    <m/>
    <m/>
    <m/>
    <m/>
    <m/>
    <m/>
    <m/>
    <x v="326"/>
  </r>
  <r>
    <s v="INC-2017-024732"/>
    <s v="   1589443"/>
    <s v="17-09842"/>
    <x v="404"/>
    <m/>
    <m/>
    <s v="NULL"/>
    <m/>
    <s v="A"/>
    <s v="Approuvé"/>
    <s v="BLOC"/>
    <s v="UKAD"/>
    <s v="B"/>
    <x v="4"/>
    <s v="Taille de Grain"/>
    <s v="0.5 à 2 mm + qlq 3 mm"/>
    <s v="0.5 à 2 mm + qlq 3 mm"/>
    <m/>
    <m/>
    <s v="          "/>
    <s v="          "/>
    <s v="NULL"/>
    <s v="NULL"/>
    <s v=" "/>
    <s v="NULL"/>
    <x v="1"/>
    <m/>
    <m/>
    <m/>
    <x v="59"/>
    <x v="10"/>
    <m/>
    <m/>
    <m/>
    <m/>
    <s v="NULL"/>
    <s v="170009K25B"/>
    <s v="                    "/>
    <s v="11"/>
    <s v="1"/>
    <s v="NULL"/>
    <s v="NULL"/>
    <s v="U-K05SOFQ_BETA-PF01"/>
    <s v="        11"/>
    <m/>
    <s v="NULL"/>
    <s v="0"/>
    <m/>
    <m/>
    <m/>
    <m/>
    <m/>
    <m/>
    <m/>
    <x v="327"/>
  </r>
  <r>
    <s v="INC-2017-024733"/>
    <s v="   1589443"/>
    <s v="17-09842"/>
    <x v="404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1"/>
    <s v="NULL"/>
    <s v="NULL"/>
    <s v="U-K05SOFQ_BETA-PF01"/>
    <s v="        11"/>
    <m/>
    <s v="NULL"/>
    <s v="0"/>
    <m/>
    <m/>
    <m/>
    <m/>
    <m/>
    <m/>
    <m/>
    <x v="327"/>
  </r>
  <r>
    <s v="INC-2017-024738"/>
    <s v="   1595816"/>
    <s v="17-10196"/>
    <x v="407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x v="26"/>
    <x v="0"/>
    <m/>
    <m/>
    <m/>
    <m/>
    <s v="NULL"/>
    <s v="160120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327"/>
  </r>
  <r>
    <s v="INC-2017-024739"/>
    <s v="   1595816"/>
    <s v="17-10196"/>
    <x v="407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60120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327"/>
  </r>
  <r>
    <s v="INC-2017-024788"/>
    <s v="   1595114"/>
    <s v="17-09843"/>
    <x v="403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1"/>
    <x v="0"/>
    <m/>
    <m/>
    <m/>
    <m/>
    <s v="NULL"/>
    <s v="160259K05S"/>
    <s v="                    "/>
    <s v="22X"/>
    <s v="MR1"/>
    <s v="NULL"/>
    <s v="NULL"/>
    <s v="MSOL-TA6VK05S"/>
    <s v="        15"/>
    <m/>
    <s v="NULL"/>
    <s v="0"/>
    <m/>
    <m/>
    <m/>
    <m/>
    <m/>
    <m/>
    <m/>
    <x v="328"/>
  </r>
  <r>
    <s v="INC-2017-024826"/>
    <s v="   1596471"/>
    <s v="17-10227"/>
    <x v="4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4K05L"/>
    <s v="                    "/>
    <s v="11"/>
    <s v="TPL1"/>
    <s v="NULL"/>
    <s v="NULL"/>
    <s v="U-ALCOA-PF01"/>
    <s v="         8"/>
    <m/>
    <s v="NULL"/>
    <s v="0"/>
    <m/>
    <m/>
    <m/>
    <m/>
    <m/>
    <m/>
    <m/>
    <x v="329"/>
  </r>
  <r>
    <s v="INC-2017-024827"/>
    <s v="   1596477"/>
    <s v="17-10227"/>
    <x v="4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4K05L"/>
    <s v="                    "/>
    <s v="21"/>
    <s v="XPL1"/>
    <s v="NULL"/>
    <s v="NULL"/>
    <s v="U-ALCOA-PF01"/>
    <s v="         8"/>
    <m/>
    <s v="NULL"/>
    <s v="0"/>
    <m/>
    <m/>
    <m/>
    <m/>
    <m/>
    <m/>
    <m/>
    <x v="329"/>
  </r>
  <r>
    <s v="INC-2017-024828"/>
    <s v="   1596479"/>
    <s v="17-10227"/>
    <x v="4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4K05L"/>
    <s v="                    "/>
    <s v="21"/>
    <s v="XCL1"/>
    <s v="NULL"/>
    <s v="NULL"/>
    <s v="U-ALCOA-PF01"/>
    <s v="         8"/>
    <m/>
    <s v="NULL"/>
    <s v="0"/>
    <m/>
    <m/>
    <m/>
    <m/>
    <m/>
    <m/>
    <m/>
    <x v="329"/>
  </r>
  <r>
    <s v="INC-2017-024829"/>
    <s v="   1596405"/>
    <s v="17-10226"/>
    <x v="40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4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29"/>
  </r>
  <r>
    <s v="INC-2017-024830"/>
    <s v="   1596406"/>
    <s v="17-10226"/>
    <x v="40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4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29"/>
  </r>
  <r>
    <s v="INC-2017-024831"/>
    <s v="   1596407"/>
    <s v="17-10226"/>
    <x v="40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4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29"/>
  </r>
  <r>
    <s v="INC-2017-024832"/>
    <s v="   1596408"/>
    <s v="17-10226"/>
    <x v="40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4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29"/>
  </r>
  <r>
    <s v="INC-2017-024833"/>
    <s v="   1596429"/>
    <s v="17-10226"/>
    <x v="40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4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29"/>
  </r>
  <r>
    <s v="INC-2017-024834"/>
    <s v="   1596432"/>
    <s v="17-10226"/>
    <x v="40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4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29"/>
  </r>
  <r>
    <s v="INC-2017-024835"/>
    <s v="   1595736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11"/>
    <s v="TP1"/>
    <s v="NULL"/>
    <s v="NULL"/>
    <s v="U-K05SOFQ_BETA-PF01"/>
    <s v="        11"/>
    <m/>
    <s v="NULL"/>
    <s v="0"/>
    <m/>
    <m/>
    <m/>
    <m/>
    <m/>
    <m/>
    <m/>
    <x v="329"/>
  </r>
  <r>
    <s v="INC-2017-024836"/>
    <s v="   1595737"/>
    <s v="17-10194"/>
    <x v="41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1"/>
    <x v="10"/>
    <m/>
    <m/>
    <m/>
    <m/>
    <s v="NULL"/>
    <s v="170004K25B"/>
    <s v="                    "/>
    <s v="11"/>
    <s v="TP2"/>
    <s v="NULL"/>
    <s v="NULL"/>
    <s v="U-K05SOFQ_BETA-PF01"/>
    <s v="        11"/>
    <m/>
    <s v="NULL"/>
    <s v="0"/>
    <m/>
    <m/>
    <m/>
    <m/>
    <m/>
    <m/>
    <m/>
    <x v="329"/>
  </r>
  <r>
    <s v="INC-2017-024837"/>
    <s v="   1595738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11"/>
    <s v="TP3"/>
    <s v="NULL"/>
    <s v="NULL"/>
    <s v="U-K05SOFQ_BETA-PF01"/>
    <s v="        11"/>
    <m/>
    <s v="NULL"/>
    <s v="0"/>
    <m/>
    <m/>
    <m/>
    <m/>
    <m/>
    <m/>
    <m/>
    <x v="329"/>
  </r>
  <r>
    <s v="INC-2017-024838"/>
    <s v="   1595739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11"/>
    <s v="TP4"/>
    <s v="NULL"/>
    <s v="NULL"/>
    <s v="U-K05SOFQ_BETA-PF01"/>
    <s v="        11"/>
    <m/>
    <s v="NULL"/>
    <s v="0"/>
    <m/>
    <m/>
    <m/>
    <m/>
    <m/>
    <m/>
    <m/>
    <x v="329"/>
  </r>
  <r>
    <s v="INC-2017-024839"/>
    <s v="   1595748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29"/>
  </r>
  <r>
    <s v="INC-2017-024840"/>
    <s v="   1595749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29"/>
  </r>
  <r>
    <s v="INC-2017-024841"/>
    <s v="   1595750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29"/>
  </r>
  <r>
    <s v="INC-2017-024842"/>
    <s v="   1595751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29"/>
  </r>
  <r>
    <s v="INC-2017-024843"/>
    <s v="   1595772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29"/>
  </r>
  <r>
    <s v="INC-2017-024844"/>
    <s v="   1595773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29"/>
  </r>
  <r>
    <s v="INC-2017-024845"/>
    <s v="   1595774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29"/>
  </r>
  <r>
    <s v="INC-2017-024846"/>
    <s v="   1595775"/>
    <s v="17-10194"/>
    <x v="4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1"/>
    <x v="10"/>
    <m/>
    <m/>
    <m/>
    <m/>
    <s v="NULL"/>
    <s v="170004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29"/>
  </r>
  <r>
    <s v="INC-2017-024871"/>
    <s v="   1597821"/>
    <s v="17-10287"/>
    <x v="411"/>
    <m/>
    <m/>
    <s v="NULL"/>
    <m/>
    <s v="A"/>
    <s v="Approuvé"/>
    <s v="C35"/>
    <s v="UKAD"/>
    <s v="B"/>
    <x v="2"/>
    <s v="O2"/>
    <s v="0.190"/>
    <s v="0.185"/>
    <s v="0.190"/>
    <s v="0.185"/>
    <s v="0.19"/>
    <s v="0.22"/>
    <s v="NULL"/>
    <s v="NULL"/>
    <s v=" "/>
    <s v="NULL"/>
    <x v="0"/>
    <m/>
    <m/>
    <m/>
    <x v="39"/>
    <x v="10"/>
    <m/>
    <m/>
    <m/>
    <m/>
    <s v=" "/>
    <s v="170006K25B"/>
    <s v="                    "/>
    <s v="222X"/>
    <s v="MR1"/>
    <s v="NULL"/>
    <s v="NULL"/>
    <s v="MSOL-TA6VK25B"/>
    <s v="         2"/>
    <m/>
    <s v="NULL"/>
    <s v="0"/>
    <m/>
    <m/>
    <m/>
    <m/>
    <m/>
    <m/>
    <m/>
    <x v="330"/>
  </r>
  <r>
    <s v="INC-2017-024981"/>
    <s v="   1599586"/>
    <s v="17-10364"/>
    <x v="392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2"/>
    <x v="11"/>
    <m/>
    <m/>
    <m/>
    <m/>
    <s v=" "/>
    <s v="160254K05S"/>
    <s v="                    "/>
    <s v="111"/>
    <s v="          "/>
    <s v="NULL"/>
    <s v="NULL"/>
    <s v="U-K05S_BOLOGNE-1-PF01"/>
    <s v="         2"/>
    <m/>
    <s v="NULL"/>
    <s v="0"/>
    <m/>
    <m/>
    <m/>
    <m/>
    <m/>
    <m/>
    <m/>
    <x v="331"/>
  </r>
  <r>
    <s v="INC-2017-024982"/>
    <s v="   1599586"/>
    <s v="17-10364"/>
    <x v="392"/>
    <m/>
    <m/>
    <s v="NULL"/>
    <m/>
    <s v="A"/>
    <s v="Approuvé"/>
    <s v="PL"/>
    <s v="UKAD"/>
    <s v="B"/>
    <x v="4"/>
    <s v="Commentaire"/>
    <s v="criques 15 mm de prof. maxi"/>
    <s v="criques 15 mm de prof. maxi"/>
    <m/>
    <m/>
    <s v="          "/>
    <s v="          "/>
    <s v="NULL"/>
    <s v="NULL"/>
    <s v=" "/>
    <s v="NULL"/>
    <x v="1"/>
    <m/>
    <m/>
    <m/>
    <x v="32"/>
    <x v="11"/>
    <m/>
    <m/>
    <m/>
    <m/>
    <s v=" "/>
    <s v="160254K05S"/>
    <s v="                    "/>
    <s v="111"/>
    <s v="          "/>
    <s v="NULL"/>
    <s v="NULL"/>
    <s v="U-K05S_BOLOGNE-1-PF01"/>
    <s v="         2"/>
    <m/>
    <s v="NULL"/>
    <s v="0"/>
    <m/>
    <m/>
    <m/>
    <m/>
    <m/>
    <m/>
    <m/>
    <x v="331"/>
  </r>
  <r>
    <s v="INC-2017-025271"/>
    <s v="   1598865"/>
    <s v="17-09565"/>
    <x v="397"/>
    <m/>
    <m/>
    <s v="NULL"/>
    <m/>
    <s v="A"/>
    <s v="Approuvé"/>
    <s v="T10F"/>
    <s v="UKAD"/>
    <s v="B"/>
    <x v="0"/>
    <s v="A5d"/>
    <s v="6"/>
    <s v="6"/>
    <s v="6"/>
    <s v="5.5"/>
    <s v="&gt;=6.0"/>
    <s v="          "/>
    <s v="NULL"/>
    <s v="NULL"/>
    <s v=" "/>
    <s v="NULL"/>
    <x v="0"/>
    <m/>
    <m/>
    <m/>
    <x v="51"/>
    <x v="15"/>
    <m/>
    <m/>
    <m/>
    <m/>
    <s v="NULL"/>
    <s v="170001K25B"/>
    <s v="                    "/>
    <s v="11"/>
    <s v="1"/>
    <s v="NULL"/>
    <s v="NULL"/>
    <s v="U-ALCOA_BETA-PF01"/>
    <s v="         9"/>
    <m/>
    <s v="NULL"/>
    <s v="0"/>
    <m/>
    <m/>
    <m/>
    <m/>
    <m/>
    <m/>
    <m/>
    <x v="332"/>
  </r>
  <r>
    <s v="INC-2017-025315"/>
    <s v="   1598865"/>
    <s v="17-09565"/>
    <x v="397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1"/>
    <x v="15"/>
    <m/>
    <m/>
    <m/>
    <m/>
    <s v="NULL"/>
    <s v="170001K25B"/>
    <s v="                    "/>
    <s v="11"/>
    <s v="1"/>
    <s v="NULL"/>
    <s v="NULL"/>
    <s v="U-ALCOA_BETA-PF01"/>
    <s v="         9"/>
    <m/>
    <s v="NULL"/>
    <s v="0"/>
    <m/>
    <m/>
    <m/>
    <m/>
    <m/>
    <m/>
    <m/>
    <x v="332"/>
  </r>
  <r>
    <s v="INC-2017-025492"/>
    <s v="   1601705"/>
    <s v="17-10194"/>
    <x v="410"/>
    <m/>
    <m/>
    <s v="NULL"/>
    <m/>
    <s v="A"/>
    <s v="Approuvé"/>
    <s v="C35"/>
    <s v="UKAD"/>
    <s v="B"/>
    <x v="2"/>
    <s v="O2"/>
    <s v="0.190"/>
    <s v="0.189"/>
    <s v="0.190"/>
    <s v="0.189"/>
    <s v="0.19"/>
    <s v="0.22"/>
    <s v="NULL"/>
    <s v="NULL"/>
    <s v=" "/>
    <s v="NULL"/>
    <x v="0"/>
    <m/>
    <m/>
    <m/>
    <x v="71"/>
    <x v="10"/>
    <m/>
    <m/>
    <m/>
    <m/>
    <s v="NULL"/>
    <s v="170004K25B"/>
    <s v="                    "/>
    <s v="23X"/>
    <s v="MR1"/>
    <s v="NULL"/>
    <s v="NULL"/>
    <s v="MSOL-TA6VK25B"/>
    <s v="         2"/>
    <m/>
    <s v="NULL"/>
    <s v="0"/>
    <m/>
    <m/>
    <m/>
    <m/>
    <m/>
    <m/>
    <m/>
    <x v="333"/>
  </r>
  <r>
    <s v="INC-2017-025760"/>
    <s v="   1599642"/>
    <s v="17-10365"/>
    <x v="4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18K05L"/>
    <s v="                    "/>
    <s v="21"/>
    <s v="XPL1"/>
    <s v="NULL"/>
    <s v="NULL"/>
    <s v="U-ALCOA-PF01"/>
    <s v="         8"/>
    <m/>
    <s v="NULL"/>
    <s v="0"/>
    <m/>
    <m/>
    <m/>
    <m/>
    <m/>
    <m/>
    <m/>
    <x v="334"/>
  </r>
  <r>
    <s v="INC-2017-025764"/>
    <s v="   1599645"/>
    <s v="17-10365"/>
    <x v="4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18K05L"/>
    <s v="                    "/>
    <s v="21"/>
    <s v="XPT1"/>
    <s v="NULL"/>
    <s v="NULL"/>
    <s v="U-ALCOA-PF01"/>
    <s v="         8"/>
    <m/>
    <s v="NULL"/>
    <s v="0"/>
    <m/>
    <m/>
    <m/>
    <m/>
    <m/>
    <m/>
    <m/>
    <x v="334"/>
  </r>
  <r>
    <s v="INC-2017-025765"/>
    <s v="   1599573"/>
    <s v="17-10363"/>
    <x v="4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20K05L"/>
    <s v="                    "/>
    <s v="23X"/>
    <s v="PPT1"/>
    <s v="NULL"/>
    <s v="NULL"/>
    <s v="U-ALCOA-PF01"/>
    <s v="         8"/>
    <m/>
    <s v="NULL"/>
    <s v="0"/>
    <m/>
    <m/>
    <m/>
    <m/>
    <m/>
    <m/>
    <m/>
    <x v="334"/>
  </r>
  <r>
    <s v="INC-2017-025766"/>
    <s v="   1599492"/>
    <s v="17-10362"/>
    <x v="4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60098K05S"/>
    <s v="                    "/>
    <s v="21"/>
    <s v="TP1"/>
    <s v="NULL"/>
    <s v="NULL"/>
    <s v="U-K05SOFQ-ALPHA-BETA-PF02"/>
    <s v="         7"/>
    <m/>
    <s v="NULL"/>
    <s v="0"/>
    <m/>
    <m/>
    <m/>
    <m/>
    <m/>
    <m/>
    <m/>
    <x v="334"/>
  </r>
  <r>
    <s v="INC-2017-025767"/>
    <s v="   1599494"/>
    <s v="17-10362"/>
    <x v="41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60098K05S"/>
    <s v="                    "/>
    <s v="21"/>
    <s v="TP3"/>
    <s v="NULL"/>
    <s v="NULL"/>
    <s v="U-K05SOFQ-ALPHA-BETA-PF02"/>
    <s v="         7"/>
    <m/>
    <s v="NULL"/>
    <s v="0"/>
    <m/>
    <m/>
    <m/>
    <m/>
    <m/>
    <m/>
    <m/>
    <x v="334"/>
  </r>
  <r>
    <s v="INC-2017-025768"/>
    <s v="   1599495"/>
    <s v="17-10362"/>
    <x v="4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60098K05S"/>
    <s v="                    "/>
    <s v="21"/>
    <s v="TP4"/>
    <s v="NULL"/>
    <s v="NULL"/>
    <s v="U-K05SOFQ-ALPHA-BETA-PF02"/>
    <s v="         7"/>
    <m/>
    <s v="NULL"/>
    <s v="0"/>
    <m/>
    <m/>
    <m/>
    <m/>
    <m/>
    <m/>
    <m/>
    <x v="334"/>
  </r>
  <r>
    <s v="INC-2017-025769"/>
    <s v="   1599517"/>
    <s v="17-10362"/>
    <x v="4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60098K05S"/>
    <s v="                    "/>
    <s v="23X"/>
    <s v="TP1"/>
    <s v="NULL"/>
    <s v="NULL"/>
    <s v="U-K05SOFQ-ALPHA-BETA-PF02"/>
    <s v="         7"/>
    <m/>
    <s v="NULL"/>
    <s v="0"/>
    <m/>
    <m/>
    <m/>
    <m/>
    <m/>
    <m/>
    <m/>
    <x v="334"/>
  </r>
  <r>
    <s v="INC-2017-025770"/>
    <s v="   1599519"/>
    <s v="17-10362"/>
    <x v="4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60098K05S"/>
    <s v="                    "/>
    <s v="23X"/>
    <s v="TP3"/>
    <s v="NULL"/>
    <s v="NULL"/>
    <s v="U-K05SOFQ-ALPHA-BETA-PF02"/>
    <s v="         7"/>
    <m/>
    <s v="NULL"/>
    <s v="0"/>
    <m/>
    <m/>
    <m/>
    <m/>
    <m/>
    <m/>
    <m/>
    <x v="334"/>
  </r>
  <r>
    <s v="INC-2017-025771"/>
    <s v="   1599520"/>
    <s v="17-10362"/>
    <x v="4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60098K05S"/>
    <s v="                    "/>
    <s v="23X"/>
    <s v="TP4"/>
    <s v="NULL"/>
    <s v="NULL"/>
    <s v="U-K05SOFQ-ALPHA-BETA-PF02"/>
    <s v="         7"/>
    <m/>
    <s v="NULL"/>
    <s v="0"/>
    <m/>
    <m/>
    <m/>
    <m/>
    <m/>
    <m/>
    <m/>
    <x v="334"/>
  </r>
  <r>
    <s v="INC-2017-025774"/>
    <s v="   1595815"/>
    <s v="17-10196"/>
    <x v="407"/>
    <m/>
    <m/>
    <s v="NULL"/>
    <m/>
    <s v="A"/>
    <s v="Approuvé"/>
    <s v="PL"/>
    <s v="UKAD"/>
    <s v="B"/>
    <x v="4"/>
    <s v="Taille de Grain"/>
    <s v="1 à 2 mm + nbr 3 mm"/>
    <s v="1 à 2 mm + nbr 3 mm"/>
    <m/>
    <m/>
    <s v="          "/>
    <s v="          "/>
    <s v="NULL"/>
    <s v="NULL"/>
    <s v=" "/>
    <s v="NULL"/>
    <x v="1"/>
    <m/>
    <m/>
    <m/>
    <x v="26"/>
    <x v="0"/>
    <m/>
    <m/>
    <m/>
    <m/>
    <s v="NULL"/>
    <s v="160120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x v="334"/>
  </r>
  <r>
    <s v="INC-2017-025775"/>
    <s v="   1595815"/>
    <s v="17-10196"/>
    <x v="407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60120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x v="334"/>
  </r>
  <r>
    <s v="INC-2017-025815"/>
    <s v="   1604313"/>
    <s v="17-10104"/>
    <x v="415"/>
    <m/>
    <m/>
    <s v="NULL"/>
    <m/>
    <s v="A"/>
    <s v="Approuvé"/>
    <s v="C35"/>
    <s v="UKAD"/>
    <s v="B"/>
    <x v="2"/>
    <s v="H2"/>
    <s v="0.0099"/>
    <s v="0.011"/>
    <s v="0.0099"/>
    <s v="0.011"/>
    <s v="0"/>
    <s v="0.0080"/>
    <s v="NULL"/>
    <s v="NULL"/>
    <s v=" "/>
    <s v="NULL"/>
    <x v="0"/>
    <m/>
    <m/>
    <m/>
    <x v="65"/>
    <x v="13"/>
    <m/>
    <m/>
    <m/>
    <m/>
    <s v=" "/>
    <s v="170005K05S"/>
    <s v="                    "/>
    <s v="23X"/>
    <s v="10MMPEAU1"/>
    <s v="NULL"/>
    <s v="NULL"/>
    <s v="MSOL-TA6VK05S"/>
    <s v="        15"/>
    <m/>
    <s v="NULL"/>
    <s v="0"/>
    <m/>
    <m/>
    <m/>
    <m/>
    <m/>
    <m/>
    <m/>
    <x v="334"/>
  </r>
  <r>
    <s v="INC-2017-025867"/>
    <s v="   1603305"/>
    <s v="17-10608"/>
    <x v="416"/>
    <m/>
    <m/>
    <s v="NULL"/>
    <m/>
    <s v="A"/>
    <s v="Approuvé"/>
    <s v="PL"/>
    <s v="UKAD"/>
    <s v="B"/>
    <x v="4"/>
    <s v="Défauts/Criques/Porosités"/>
    <s v="défaut centrale ouvert Ø 90 mm"/>
    <s v="défaut centrale ouvert Ø 90 mm"/>
    <m/>
    <m/>
    <s v="          "/>
    <s v="          "/>
    <s v="NULL"/>
    <s v="NULL"/>
    <s v=" "/>
    <s v="NULL"/>
    <x v="1"/>
    <m/>
    <m/>
    <m/>
    <x v="73"/>
    <x v="16"/>
    <m/>
    <m/>
    <m/>
    <m/>
    <s v="NULL"/>
    <s v="150142K05F"/>
    <s v="                    "/>
    <s v="23X"/>
    <s v="          "/>
    <s v="NULL"/>
    <s v="NULL"/>
    <s v="U-K05FDYQ-PF01"/>
    <s v="         6"/>
    <m/>
    <s v="NULL"/>
    <s v="0"/>
    <m/>
    <m/>
    <m/>
    <m/>
    <m/>
    <m/>
    <m/>
    <x v="335"/>
  </r>
  <r>
    <s v="INC-2017-025868"/>
    <s v="   1603304"/>
    <s v="17-10608"/>
    <x v="416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3"/>
    <x v="16"/>
    <m/>
    <m/>
    <m/>
    <m/>
    <s v="NULL"/>
    <s v="150142K05F"/>
    <s v="                    "/>
    <s v="11"/>
    <s v="          "/>
    <s v="NULL"/>
    <s v="NULL"/>
    <s v="U-K05FDYQ-PF01"/>
    <s v="         6"/>
    <m/>
    <s v="NULL"/>
    <s v="0"/>
    <m/>
    <m/>
    <m/>
    <m/>
    <m/>
    <m/>
    <m/>
    <x v="335"/>
  </r>
  <r>
    <s v="INC-2017-025869"/>
    <s v="   1603305"/>
    <s v="17-10608"/>
    <x v="416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3"/>
    <x v="16"/>
    <m/>
    <m/>
    <m/>
    <m/>
    <s v="NULL"/>
    <s v="150142K05F"/>
    <s v="                    "/>
    <s v="23X"/>
    <s v="          "/>
    <s v="NULL"/>
    <s v="NULL"/>
    <s v="U-K05FDYQ-PF01"/>
    <s v="         6"/>
    <m/>
    <s v="NULL"/>
    <s v="0"/>
    <m/>
    <m/>
    <m/>
    <m/>
    <m/>
    <m/>
    <m/>
    <x v="335"/>
  </r>
  <r>
    <s v="INC-2017-025922"/>
    <s v="   1601898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36"/>
  </r>
  <r>
    <s v="INC-2017-025923"/>
    <s v="   1601900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22"/>
    <s v="PL1"/>
    <s v="NULL"/>
    <s v="NULL"/>
    <s v="U-K05SBOHLER-PF01"/>
    <s v="        14"/>
    <m/>
    <s v="NULL"/>
    <s v="0"/>
    <m/>
    <m/>
    <m/>
    <m/>
    <m/>
    <m/>
    <m/>
    <x v="336"/>
  </r>
  <r>
    <s v="INC-2017-025924"/>
    <s v="   1601902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22"/>
    <s v="CL1"/>
    <s v="NULL"/>
    <s v="NULL"/>
    <s v="U-K05SBOHLER-PF01"/>
    <s v="        14"/>
    <m/>
    <s v="NULL"/>
    <s v="0"/>
    <m/>
    <m/>
    <m/>
    <m/>
    <m/>
    <m/>
    <m/>
    <x v="336"/>
  </r>
  <r>
    <s v="INC-2017-025925"/>
    <s v="   1601903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22"/>
    <s v="PT1"/>
    <s v="NULL"/>
    <s v="NULL"/>
    <s v="U-K05SBOHLER-PF01"/>
    <s v="        14"/>
    <m/>
    <s v="NULL"/>
    <s v="0"/>
    <m/>
    <m/>
    <m/>
    <m/>
    <m/>
    <m/>
    <m/>
    <x v="336"/>
  </r>
  <r>
    <s v="INC-2017-025926"/>
    <s v="   1601904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22"/>
    <s v="MT1"/>
    <s v="NULL"/>
    <s v="NULL"/>
    <s v="U-K05SBOHLER-PF01"/>
    <s v="        14"/>
    <m/>
    <s v="NULL"/>
    <s v="0"/>
    <m/>
    <m/>
    <m/>
    <m/>
    <m/>
    <m/>
    <m/>
    <x v="336"/>
  </r>
  <r>
    <s v="INC-2017-025927"/>
    <s v="   1601905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22"/>
    <s v="CT1"/>
    <s v="NULL"/>
    <s v="NULL"/>
    <s v="U-K05SBOHLER-PF01"/>
    <s v="        14"/>
    <m/>
    <s v="NULL"/>
    <s v="0"/>
    <m/>
    <m/>
    <m/>
    <m/>
    <m/>
    <m/>
    <m/>
    <x v="336"/>
  </r>
  <r>
    <s v="INC-2017-025928"/>
    <s v="   1601906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33X"/>
    <s v="PL1"/>
    <s v="NULL"/>
    <s v="NULL"/>
    <s v="U-K05SBOHLER-PF01"/>
    <s v="        14"/>
    <m/>
    <s v="NULL"/>
    <s v="0"/>
    <m/>
    <m/>
    <m/>
    <m/>
    <m/>
    <m/>
    <m/>
    <x v="336"/>
  </r>
  <r>
    <s v="INC-2017-025929"/>
    <s v="   1601911"/>
    <s v="17-10526"/>
    <x v="3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0K05S"/>
    <s v="                    "/>
    <s v="33X"/>
    <s v="CT1"/>
    <s v="NULL"/>
    <s v="NULL"/>
    <s v="U-K05SBOHLER-PF01"/>
    <s v="        14"/>
    <m/>
    <s v="NULL"/>
    <s v="0"/>
    <m/>
    <m/>
    <m/>
    <m/>
    <m/>
    <m/>
    <m/>
    <x v="336"/>
  </r>
  <r>
    <s v="INC-2017-026019"/>
    <s v="   1599889"/>
    <s v="17-09924"/>
    <x v="405"/>
    <m/>
    <m/>
    <s v="NULL"/>
    <m/>
    <s v="A"/>
    <s v="Approuvé"/>
    <s v="T10F"/>
    <s v="UKAD"/>
    <s v="B"/>
    <x v="0"/>
    <s v="Z"/>
    <s v="25"/>
    <s v="25"/>
    <s v="25"/>
    <s v="24"/>
    <s v="&gt;=25.0"/>
    <s v="          "/>
    <s v="NULL"/>
    <s v="NULL"/>
    <s v=" "/>
    <s v="NULL"/>
    <x v="0"/>
    <m/>
    <m/>
    <m/>
    <x v="52"/>
    <x v="15"/>
    <m/>
    <m/>
    <m/>
    <m/>
    <s v="NULL"/>
    <s v="160034K05L"/>
    <s v="                    "/>
    <s v="11"/>
    <s v="1"/>
    <s v="NULL"/>
    <s v="NULL"/>
    <s v="U-ALCOA-PF01"/>
    <s v="         8"/>
    <m/>
    <s v="NULL"/>
    <s v="0"/>
    <m/>
    <m/>
    <m/>
    <m/>
    <m/>
    <m/>
    <m/>
    <x v="336"/>
  </r>
  <r>
    <s v="INC-2017-026020"/>
    <s v="   1599889"/>
    <s v="17-09924"/>
    <x v="405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4K05L"/>
    <s v="                    "/>
    <s v="11"/>
    <s v="1"/>
    <s v="NULL"/>
    <s v="NULL"/>
    <s v="U-ALCOA-PF01"/>
    <s v="         8"/>
    <m/>
    <s v="NULL"/>
    <s v="0"/>
    <m/>
    <m/>
    <m/>
    <m/>
    <m/>
    <m/>
    <m/>
    <x v="336"/>
  </r>
  <r>
    <s v="INC-2017-026132"/>
    <s v="   1603913"/>
    <s v="17-10646"/>
    <x v="4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3K05L"/>
    <s v="                    "/>
    <s v="11"/>
    <s v="TPL1"/>
    <s v="NULL"/>
    <s v="NULL"/>
    <s v="U-ALCOA-PF01"/>
    <s v="         8"/>
    <m/>
    <s v="NULL"/>
    <s v="0"/>
    <m/>
    <m/>
    <m/>
    <m/>
    <m/>
    <m/>
    <m/>
    <x v="337"/>
  </r>
  <r>
    <s v="INC-2017-026133"/>
    <s v="   1603916"/>
    <s v="17-10646"/>
    <x v="4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3K05L"/>
    <s v="                    "/>
    <s v="11"/>
    <s v="TPT1"/>
    <s v="NULL"/>
    <s v="NULL"/>
    <s v="U-ALCOA-PF01"/>
    <s v="         8"/>
    <m/>
    <s v="NULL"/>
    <s v="0"/>
    <m/>
    <m/>
    <m/>
    <m/>
    <m/>
    <m/>
    <m/>
    <x v="337"/>
  </r>
  <r>
    <s v="INC-2017-026134"/>
    <s v="   1603919"/>
    <s v="17-10646"/>
    <x v="4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3K05L"/>
    <s v="                    "/>
    <s v="21"/>
    <s v="XPL1"/>
    <s v="NULL"/>
    <s v="NULL"/>
    <s v="U-ALCOA-PF01"/>
    <s v="         8"/>
    <m/>
    <s v="NULL"/>
    <s v="0"/>
    <m/>
    <m/>
    <m/>
    <m/>
    <m/>
    <m/>
    <m/>
    <x v="337"/>
  </r>
  <r>
    <s v="INC-2017-026135"/>
    <s v="   1603922"/>
    <s v="17-10646"/>
    <x v="4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3K05L"/>
    <s v="                    "/>
    <s v="21"/>
    <s v="XPT1"/>
    <s v="NULL"/>
    <s v="NULL"/>
    <s v="U-ALCOA-PF01"/>
    <s v="         8"/>
    <m/>
    <s v="NULL"/>
    <s v="0"/>
    <m/>
    <m/>
    <m/>
    <m/>
    <m/>
    <m/>
    <m/>
    <x v="337"/>
  </r>
  <r>
    <s v="INC-2017-026136"/>
    <s v="   1603937"/>
    <s v="17-10646"/>
    <x v="4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3K05L"/>
    <s v="                    "/>
    <s v="23X"/>
    <s v="PPL1"/>
    <s v="NULL"/>
    <s v="NULL"/>
    <s v="U-ALCOA-PF01"/>
    <s v="         8"/>
    <m/>
    <s v="NULL"/>
    <s v="0"/>
    <m/>
    <m/>
    <m/>
    <m/>
    <m/>
    <m/>
    <m/>
    <x v="337"/>
  </r>
  <r>
    <s v="INC-2017-026137"/>
    <s v="   1603940"/>
    <s v="17-10646"/>
    <x v="4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3K05L"/>
    <s v="                    "/>
    <s v="23X"/>
    <s v="PPT1"/>
    <s v="NULL"/>
    <s v="NULL"/>
    <s v="U-ALCOA-PF01"/>
    <s v="         8"/>
    <m/>
    <s v="NULL"/>
    <s v="0"/>
    <m/>
    <m/>
    <m/>
    <m/>
    <m/>
    <m/>
    <m/>
    <x v="337"/>
  </r>
  <r>
    <s v="INC-2017-026138"/>
    <s v="   1603887"/>
    <s v="17-10645"/>
    <x v="4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 "/>
    <s v="160172K05S"/>
    <s v="                    "/>
    <s v="222"/>
    <s v="MT1"/>
    <s v="NULL"/>
    <s v="NULL"/>
    <s v="U-SETFORGE-PF01"/>
    <s v="         1"/>
    <m/>
    <s v="NULL"/>
    <s v="0"/>
    <m/>
    <m/>
    <m/>
    <m/>
    <m/>
    <m/>
    <m/>
    <x v="337"/>
  </r>
  <r>
    <s v="INC-2017-026139"/>
    <s v="   1603888"/>
    <s v="17-10645"/>
    <x v="4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 "/>
    <s v="160172K05S"/>
    <s v="                    "/>
    <s v="112"/>
    <s v="MT1"/>
    <s v="NULL"/>
    <s v="NULL"/>
    <s v="U-SETFORGE-PF01"/>
    <s v="         1"/>
    <m/>
    <s v="NULL"/>
    <s v="0"/>
    <m/>
    <m/>
    <m/>
    <m/>
    <m/>
    <m/>
    <m/>
    <x v="337"/>
  </r>
  <r>
    <s v="INC-2017-026140"/>
    <s v="   1603889"/>
    <s v="17-10645"/>
    <x v="4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 "/>
    <s v="160172K05S"/>
    <s v="                    "/>
    <s v="221"/>
    <s v="MT1"/>
    <s v="NULL"/>
    <s v="NULL"/>
    <s v="U-SETFORGE-PF01"/>
    <s v="         1"/>
    <m/>
    <s v="NULL"/>
    <s v="0"/>
    <m/>
    <m/>
    <m/>
    <m/>
    <m/>
    <m/>
    <m/>
    <x v="337"/>
  </r>
  <r>
    <s v="INC-2017-026141"/>
    <s v="   1603890"/>
    <s v="17-10645"/>
    <x v="4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 "/>
    <s v="160172K05S"/>
    <s v="                    "/>
    <s v="222"/>
    <s v="CT1"/>
    <s v="NULL"/>
    <s v="NULL"/>
    <s v="U-SETFORGE-PF01"/>
    <s v="         1"/>
    <m/>
    <s v="NULL"/>
    <s v="0"/>
    <m/>
    <m/>
    <m/>
    <m/>
    <m/>
    <m/>
    <m/>
    <x v="337"/>
  </r>
  <r>
    <s v="INC-2017-026142"/>
    <s v="   1603891"/>
    <s v="17-10645"/>
    <x v="4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 "/>
    <s v="160172K05S"/>
    <s v="                    "/>
    <s v="112"/>
    <s v="CT1"/>
    <s v="NULL"/>
    <s v="NULL"/>
    <s v="U-SETFORGE-PF01"/>
    <s v="         1"/>
    <m/>
    <s v="NULL"/>
    <s v="0"/>
    <m/>
    <m/>
    <m/>
    <m/>
    <m/>
    <m/>
    <m/>
    <x v="337"/>
  </r>
  <r>
    <s v="INC-2017-026188"/>
    <s v="   1604011"/>
    <s v="17-10651"/>
    <x v="419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119K05S"/>
    <s v="                    "/>
    <s v="11"/>
    <s v="          "/>
    <s v="NULL"/>
    <s v="NULL"/>
    <s v="U-K05S-BO-01"/>
    <s v="         2"/>
    <m/>
    <s v="NULL"/>
    <s v="0"/>
    <m/>
    <m/>
    <m/>
    <m/>
    <m/>
    <m/>
    <m/>
    <x v="337"/>
  </r>
  <r>
    <s v="INC-2017-026446"/>
    <s v="   1604311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TC3"/>
    <s v="NULL"/>
    <s v="NULL"/>
    <s v="U-K05SOFQ_BETA-PF01"/>
    <s v="        11"/>
    <m/>
    <s v="NULL"/>
    <s v="0"/>
    <m/>
    <m/>
    <m/>
    <m/>
    <m/>
    <m/>
    <m/>
    <x v="338"/>
  </r>
  <r>
    <s v="INC-2017-026447"/>
    <s v="   1604312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TC4"/>
    <s v="NULL"/>
    <s v="NULL"/>
    <s v="U-K05SOFQ_BETA-PF01"/>
    <s v="        11"/>
    <m/>
    <s v="NULL"/>
    <s v="0"/>
    <m/>
    <m/>
    <m/>
    <m/>
    <m/>
    <m/>
    <m/>
    <x v="338"/>
  </r>
  <r>
    <s v="INC-2017-026448"/>
    <s v="   1604301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TP1"/>
    <s v="NULL"/>
    <s v="NULL"/>
    <s v="U-K05SOFQ_BETA-PF01"/>
    <s v="        11"/>
    <m/>
    <s v="NULL"/>
    <s v="0"/>
    <m/>
    <m/>
    <m/>
    <m/>
    <m/>
    <m/>
    <m/>
    <x v="338"/>
  </r>
  <r>
    <s v="INC-2017-026449"/>
    <s v="   1604302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TP2"/>
    <s v="NULL"/>
    <s v="NULL"/>
    <s v="U-K05SOFQ_BETA-PF01"/>
    <s v="        11"/>
    <m/>
    <s v="NULL"/>
    <s v="0"/>
    <m/>
    <m/>
    <m/>
    <m/>
    <m/>
    <m/>
    <m/>
    <x v="338"/>
  </r>
  <r>
    <s v="INC-2017-026450"/>
    <s v="   1604304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TP4"/>
    <s v="NULL"/>
    <s v="NULL"/>
    <s v="U-K05SOFQ_BETA-PF01"/>
    <s v="        11"/>
    <m/>
    <s v="NULL"/>
    <s v="0"/>
    <m/>
    <m/>
    <m/>
    <m/>
    <m/>
    <m/>
    <m/>
    <x v="338"/>
  </r>
  <r>
    <s v="INC-2017-026451"/>
    <s v="   1604303"/>
    <s v="17-09842"/>
    <x v="4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09K25B"/>
    <s v="                    "/>
    <s v="11"/>
    <s v="TP3"/>
    <s v="NULL"/>
    <s v="NULL"/>
    <s v="U-K05SOFQ_BETA-PF01"/>
    <s v="        11"/>
    <m/>
    <s v="NULL"/>
    <s v="0"/>
    <m/>
    <m/>
    <m/>
    <m/>
    <m/>
    <m/>
    <m/>
    <x v="338"/>
  </r>
  <r>
    <s v="INC-2017-026473"/>
    <s v="   1604942"/>
    <s v="17-10368"/>
    <x v="42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 "/>
    <s v="160208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x v="338"/>
  </r>
  <r>
    <s v="INC-2017-026527"/>
    <s v="   1603135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1"/>
    <s v="NULL"/>
    <s v="NULL"/>
    <s v="U-K05SOFQ-ALPHA-BETA-PF02"/>
    <s v="         7"/>
    <m/>
    <s v="NULL"/>
    <s v="0"/>
    <m/>
    <m/>
    <m/>
    <m/>
    <m/>
    <m/>
    <m/>
    <x v="338"/>
  </r>
  <r>
    <s v="INC-2017-026528"/>
    <s v="   1603136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2"/>
    <s v="NULL"/>
    <s v="NULL"/>
    <s v="U-K05SOFQ-ALPHA-BETA-PF02"/>
    <s v="         7"/>
    <m/>
    <s v="NULL"/>
    <s v="0"/>
    <m/>
    <m/>
    <m/>
    <m/>
    <m/>
    <m/>
    <m/>
    <x v="338"/>
  </r>
  <r>
    <s v="INC-2017-026529"/>
    <s v="   1603137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3"/>
    <s v="NULL"/>
    <s v="NULL"/>
    <s v="U-K05SOFQ-ALPHA-BETA-PF02"/>
    <s v="         7"/>
    <m/>
    <s v="NULL"/>
    <s v="0"/>
    <m/>
    <m/>
    <m/>
    <m/>
    <m/>
    <m/>
    <m/>
    <x v="338"/>
  </r>
  <r>
    <s v="INC-2017-026530"/>
    <s v="   1603138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4"/>
    <s v="NULL"/>
    <s v="NULL"/>
    <s v="U-K05SOFQ-ALPHA-BETA-PF02"/>
    <s v="         7"/>
    <m/>
    <s v="NULL"/>
    <s v="0"/>
    <m/>
    <m/>
    <m/>
    <m/>
    <m/>
    <m/>
    <m/>
    <x v="338"/>
  </r>
  <r>
    <s v="INC-2017-026537"/>
    <s v="   1605590"/>
    <s v="17-10759"/>
    <x v="422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x v="26"/>
    <x v="0"/>
    <m/>
    <m/>
    <m/>
    <m/>
    <s v="NULL"/>
    <s v="160111K05S"/>
    <s v="                    "/>
    <s v="1"/>
    <s v="MR1"/>
    <s v="NULL"/>
    <s v="NULL"/>
    <s v="MSOL-TA6VK05S"/>
    <s v="        15"/>
    <m/>
    <s v="NULL"/>
    <s v="0"/>
    <m/>
    <m/>
    <m/>
    <m/>
    <m/>
    <m/>
    <m/>
    <x v="339"/>
  </r>
  <r>
    <s v="INC-2017-026599"/>
    <s v="   1604990"/>
    <s v="17-10732"/>
    <x v="67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17"/>
    <x v="3"/>
    <m/>
    <m/>
    <m/>
    <m/>
    <s v="NULL"/>
    <s v="140160K05S"/>
    <s v="                    "/>
    <s v="22"/>
    <s v="PCL1"/>
    <s v="NULL"/>
    <s v="NULL"/>
    <s v="U-K05SCOMAC-PF01"/>
    <s v="         1"/>
    <m/>
    <s v="NULL"/>
    <s v="0"/>
    <m/>
    <m/>
    <m/>
    <m/>
    <m/>
    <m/>
    <m/>
    <x v="339"/>
  </r>
  <r>
    <s v="INC-2017-026692"/>
    <s v="   1604997"/>
    <s v="17-10733"/>
    <x v="31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0"/>
    <x v="0"/>
    <m/>
    <m/>
    <m/>
    <m/>
    <s v="NULL"/>
    <s v="160168K05S"/>
    <s v="                    "/>
    <s v="11"/>
    <s v="TPL1"/>
    <s v="NULL"/>
    <s v="NULL"/>
    <s v="U-K05SCOMAC-PF01"/>
    <s v="         1"/>
    <m/>
    <s v="NULL"/>
    <s v="0"/>
    <m/>
    <m/>
    <m/>
    <m/>
    <m/>
    <m/>
    <m/>
    <x v="339"/>
  </r>
  <r>
    <s v="INC-2017-026693"/>
    <s v="   1604998"/>
    <s v="17-10733"/>
    <x v="31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0"/>
    <x v="0"/>
    <m/>
    <m/>
    <m/>
    <m/>
    <s v="NULL"/>
    <s v="160168K05S"/>
    <s v="                    "/>
    <s v="11"/>
    <s v="TML1"/>
    <s v="NULL"/>
    <s v="NULL"/>
    <s v="U-K05SCOMAC-PF01"/>
    <s v="         1"/>
    <m/>
    <s v="NULL"/>
    <s v="0"/>
    <m/>
    <m/>
    <m/>
    <m/>
    <m/>
    <m/>
    <m/>
    <x v="339"/>
  </r>
  <r>
    <s v="INC-2017-026694"/>
    <s v="   1604999"/>
    <s v="17-10733"/>
    <x v="31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0"/>
    <x v="0"/>
    <m/>
    <m/>
    <m/>
    <m/>
    <s v="NULL"/>
    <s v="160168K05S"/>
    <s v="                    "/>
    <s v="11"/>
    <s v="TCL1"/>
    <s v="NULL"/>
    <s v="NULL"/>
    <s v="U-K05SCOMAC-PF01"/>
    <s v="         1"/>
    <m/>
    <s v="NULL"/>
    <s v="0"/>
    <m/>
    <m/>
    <m/>
    <m/>
    <m/>
    <m/>
    <m/>
    <x v="339"/>
  </r>
  <r>
    <s v="INC-2017-026695"/>
    <s v="   1605000"/>
    <s v="17-10733"/>
    <x v="31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0"/>
    <x v="0"/>
    <m/>
    <m/>
    <m/>
    <m/>
    <s v="NULL"/>
    <s v="160168K05S"/>
    <s v="                    "/>
    <s v="11"/>
    <s v="TPT1"/>
    <s v="NULL"/>
    <s v="NULL"/>
    <s v="U-K05SCOMAC-PF01"/>
    <s v="         1"/>
    <m/>
    <s v="NULL"/>
    <s v="0"/>
    <m/>
    <m/>
    <m/>
    <m/>
    <m/>
    <m/>
    <m/>
    <x v="339"/>
  </r>
  <r>
    <s v="INC-2017-026866"/>
    <s v="   1607143"/>
    <s v="17-10864"/>
    <x v="4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 "/>
    <s v="160098K05S"/>
    <s v="                    "/>
    <s v="11"/>
    <s v="TP1"/>
    <s v="NULL"/>
    <s v="NULL"/>
    <s v="U-K05SOFQ-ALPHA-BETA-PF02"/>
    <s v="         7"/>
    <m/>
    <s v="NULL"/>
    <s v="0"/>
    <m/>
    <m/>
    <m/>
    <m/>
    <m/>
    <m/>
    <m/>
    <x v="340"/>
  </r>
  <r>
    <s v="INC-2017-026869"/>
    <s v="   1607149"/>
    <s v="17-10864"/>
    <x v="4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 "/>
    <s v="160098K05S"/>
    <s v="                    "/>
    <s v="11"/>
    <s v="TM3"/>
    <s v="NULL"/>
    <s v="NULL"/>
    <s v="U-K05SOFQ-ALPHA-BETA-PF02"/>
    <s v="         7"/>
    <m/>
    <s v="NULL"/>
    <s v="0"/>
    <m/>
    <m/>
    <m/>
    <m/>
    <m/>
    <m/>
    <m/>
    <x v="340"/>
  </r>
  <r>
    <s v="INC-2017-026870"/>
    <s v="   1607154"/>
    <s v="17-10864"/>
    <x v="42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3"/>
    <x v="2"/>
    <m/>
    <m/>
    <m/>
    <m/>
    <s v=" "/>
    <s v="160098K05S"/>
    <s v="                    "/>
    <s v="11"/>
    <s v="TC4"/>
    <s v="NULL"/>
    <s v="NULL"/>
    <s v="U-K05SOFQ-ALPHA-BETA-PF02"/>
    <s v="         7"/>
    <m/>
    <s v="NULL"/>
    <s v="0"/>
    <m/>
    <m/>
    <m/>
    <m/>
    <m/>
    <m/>
    <m/>
    <x v="340"/>
  </r>
  <r>
    <s v="INC-2017-026901"/>
    <s v="   1607567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11"/>
    <s v="TML1"/>
    <s v="NULL"/>
    <s v="NULL"/>
    <s v="U-ALCOA-PF01"/>
    <s v="         8"/>
    <m/>
    <s v="NULL"/>
    <s v="0"/>
    <m/>
    <m/>
    <m/>
    <m/>
    <m/>
    <m/>
    <m/>
    <x v="341"/>
  </r>
  <r>
    <s v="INC-2017-026902"/>
    <s v="   1607568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11"/>
    <s v="TCL1"/>
    <s v="NULL"/>
    <s v="NULL"/>
    <s v="U-ALCOA-PF01"/>
    <s v="         8"/>
    <m/>
    <s v="NULL"/>
    <s v="0"/>
    <m/>
    <m/>
    <m/>
    <m/>
    <m/>
    <m/>
    <m/>
    <x v="341"/>
  </r>
  <r>
    <s v="INC-2017-026903"/>
    <s v="   1607569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11"/>
    <s v="TPT1"/>
    <s v="NULL"/>
    <s v="NULL"/>
    <s v="U-ALCOA-PF01"/>
    <s v="         8"/>
    <m/>
    <s v="NULL"/>
    <s v="0"/>
    <m/>
    <m/>
    <m/>
    <m/>
    <m/>
    <m/>
    <m/>
    <x v="341"/>
  </r>
  <r>
    <s v="INC-2017-026904"/>
    <s v="   1607572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21"/>
    <s v="XPL1"/>
    <s v="NULL"/>
    <s v="NULL"/>
    <s v="U-ALCOA-PF01"/>
    <s v="         8"/>
    <m/>
    <s v="NULL"/>
    <s v="0"/>
    <m/>
    <m/>
    <m/>
    <m/>
    <m/>
    <m/>
    <m/>
    <x v="341"/>
  </r>
  <r>
    <s v="INC-2017-026905"/>
    <s v="   1607573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21"/>
    <s v="XML1"/>
    <s v="NULL"/>
    <s v="NULL"/>
    <s v="U-ALCOA-PF01"/>
    <s v="         8"/>
    <m/>
    <s v="NULL"/>
    <s v="0"/>
    <m/>
    <m/>
    <m/>
    <m/>
    <m/>
    <m/>
    <m/>
    <x v="341"/>
  </r>
  <r>
    <s v="INC-2017-026906"/>
    <s v="   1607575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21"/>
    <s v="XPT1"/>
    <s v="NULL"/>
    <s v="NULL"/>
    <s v="U-ALCOA-PF01"/>
    <s v="         8"/>
    <m/>
    <s v="NULL"/>
    <s v="0"/>
    <m/>
    <m/>
    <m/>
    <m/>
    <m/>
    <m/>
    <m/>
    <x v="341"/>
  </r>
  <r>
    <s v="INC-2017-026907"/>
    <s v="   1607590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23X"/>
    <s v="PPL1"/>
    <s v="NULL"/>
    <s v="NULL"/>
    <s v="U-ALCOA-PF01"/>
    <s v="         8"/>
    <m/>
    <s v="NULL"/>
    <s v="0"/>
    <m/>
    <m/>
    <m/>
    <m/>
    <m/>
    <m/>
    <m/>
    <x v="341"/>
  </r>
  <r>
    <s v="INC-2017-026908"/>
    <s v="   1607591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23X"/>
    <s v="PML1"/>
    <s v="NULL"/>
    <s v="NULL"/>
    <s v="U-ALCOA-PF01"/>
    <s v="         8"/>
    <m/>
    <s v="NULL"/>
    <s v="0"/>
    <m/>
    <m/>
    <m/>
    <m/>
    <m/>
    <m/>
    <m/>
    <x v="341"/>
  </r>
  <r>
    <s v="INC-2017-026909"/>
    <s v="   1607593"/>
    <s v="17-10879"/>
    <x v="4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19K05L"/>
    <s v="                    "/>
    <s v="23X"/>
    <s v="PPT1"/>
    <s v="NULL"/>
    <s v="NULL"/>
    <s v="U-ALCOA-PF01"/>
    <s v="         8"/>
    <m/>
    <s v="NULL"/>
    <s v="0"/>
    <m/>
    <m/>
    <m/>
    <m/>
    <m/>
    <m/>
    <m/>
    <x v="341"/>
  </r>
  <r>
    <s v="INC-2017-027018"/>
    <s v="   1605318"/>
    <s v="17-10738"/>
    <x v="4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93K05S"/>
    <s v="                    "/>
    <s v="12"/>
    <s v="TP3"/>
    <s v="NULL"/>
    <s v="NULL"/>
    <s v="U-K05SOFQ-ALPHA-BETA-PF02"/>
    <s v="         7"/>
    <m/>
    <s v="NULL"/>
    <s v="0"/>
    <m/>
    <m/>
    <m/>
    <m/>
    <m/>
    <m/>
    <m/>
    <x v="341"/>
  </r>
  <r>
    <s v="INC-2017-027019"/>
    <s v="   1605316"/>
    <s v="17-10738"/>
    <x v="4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93K05S"/>
    <s v="                    "/>
    <s v="21X"/>
    <s v="TP2"/>
    <s v="NULL"/>
    <s v="NULL"/>
    <s v="U-K05SOFQ-ALPHA-BETA-PF02"/>
    <s v="         7"/>
    <m/>
    <s v="NULL"/>
    <s v="0"/>
    <m/>
    <m/>
    <m/>
    <m/>
    <m/>
    <m/>
    <m/>
    <x v="341"/>
  </r>
  <r>
    <s v="INC-2017-027026"/>
    <s v="   1605321"/>
    <s v="17-10738"/>
    <x v="4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60093K05S"/>
    <s v="                    "/>
    <s v="21X"/>
    <s v="TP3"/>
    <s v="NULL"/>
    <s v="NULL"/>
    <s v="U-K05SOFQ-ALPHA-BETA-PF02"/>
    <s v="         7"/>
    <m/>
    <s v="NULL"/>
    <s v="0"/>
    <m/>
    <m/>
    <m/>
    <m/>
    <m/>
    <m/>
    <m/>
    <x v="341"/>
  </r>
  <r>
    <s v="INC-2017-027098"/>
    <s v="   1610497"/>
    <s v="17-10602"/>
    <x v="421"/>
    <m/>
    <m/>
    <s v="NULL"/>
    <m/>
    <s v="A"/>
    <s v="Approuvé"/>
    <s v="T6F"/>
    <s v="UKAD*"/>
    <s v="B"/>
    <x v="0"/>
    <s v="Z"/>
    <s v="25"/>
    <s v="25"/>
    <s v="25"/>
    <s v="23"/>
    <s v="&gt;=25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1"/>
    <s v="NULL"/>
    <s v="NULL"/>
    <s v="U-K05SOFQ-ALPHA-BETA-PF02"/>
    <s v="         7"/>
    <m/>
    <s v="NULL"/>
    <s v="0"/>
    <m/>
    <m/>
    <m/>
    <m/>
    <m/>
    <m/>
    <m/>
    <x v="342"/>
  </r>
  <r>
    <s v="INC-2017-027102"/>
    <s v="   1610497"/>
    <s v="17-10602"/>
    <x v="421"/>
    <m/>
    <m/>
    <s v="NULL"/>
    <m/>
    <s v="A"/>
    <s v="Approuvé"/>
    <s v="T6F"/>
    <s v="UKAD*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1"/>
    <s v="NULL"/>
    <s v="NULL"/>
    <s v="U-K05SOFQ-ALPHA-BETA-PF02"/>
    <s v="         7"/>
    <m/>
    <s v="NULL"/>
    <s v="0"/>
    <m/>
    <m/>
    <m/>
    <m/>
    <m/>
    <m/>
    <m/>
    <x v="342"/>
  </r>
  <r>
    <s v="INC-2017-027300"/>
    <s v="   1608760"/>
    <s v="17-10944"/>
    <x v="4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11K25B"/>
    <s v="                    "/>
    <s v="11"/>
    <s v="TP1"/>
    <s v="NULL"/>
    <s v="NULL"/>
    <s v="U-K05SOFQ_BETA-PF01"/>
    <s v="        11"/>
    <m/>
    <s v="NULL"/>
    <s v="0"/>
    <m/>
    <m/>
    <m/>
    <m/>
    <m/>
    <m/>
    <m/>
    <x v="343"/>
  </r>
  <r>
    <s v="INC-2017-027302"/>
    <s v="   1608763"/>
    <s v="17-10944"/>
    <x v="4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11K25B"/>
    <s v="                    "/>
    <s v="11"/>
    <s v="TP4"/>
    <s v="NULL"/>
    <s v="NULL"/>
    <s v="U-K05SOFQ_BETA-PF01"/>
    <s v="        11"/>
    <m/>
    <s v="NULL"/>
    <s v="0"/>
    <m/>
    <m/>
    <m/>
    <m/>
    <m/>
    <m/>
    <m/>
    <x v="343"/>
  </r>
  <r>
    <s v="INC-2017-027317"/>
    <s v="   1607493"/>
    <s v="17-10877"/>
    <x v="4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56K05S"/>
    <s v="                    "/>
    <s v="1"/>
    <s v="TPL1"/>
    <s v="NULL"/>
    <s v="NULL"/>
    <s v="U-K05SPA-PF02"/>
    <s v="         6"/>
    <m/>
    <s v="NULL"/>
    <s v="0"/>
    <m/>
    <m/>
    <m/>
    <m/>
    <m/>
    <m/>
    <m/>
    <x v="343"/>
  </r>
  <r>
    <s v="INC-2017-027319"/>
    <s v="   1607502"/>
    <s v="17-10877"/>
    <x v="4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56K05S"/>
    <s v="                    "/>
    <s v="2"/>
    <s v="XPL1"/>
    <s v="NULL"/>
    <s v="NULL"/>
    <s v="U-K05SPA-PF02"/>
    <s v="         6"/>
    <m/>
    <s v="NULL"/>
    <s v="0"/>
    <m/>
    <m/>
    <m/>
    <m/>
    <m/>
    <m/>
    <m/>
    <x v="343"/>
  </r>
  <r>
    <s v="INC-2017-027465"/>
    <s v="   1611948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44"/>
  </r>
  <r>
    <s v="INC-2017-027466"/>
    <s v="   1611949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44"/>
  </r>
  <r>
    <s v="INC-2017-027467"/>
    <s v="   1611950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44"/>
  </r>
  <r>
    <s v="INC-2017-027468"/>
    <s v="   1611951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44"/>
  </r>
  <r>
    <s v="INC-2017-027469"/>
    <s v="   1611972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44"/>
  </r>
  <r>
    <s v="INC-2017-027470"/>
    <s v="   1611973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44"/>
  </r>
  <r>
    <s v="INC-2017-027471"/>
    <s v="   1611974"/>
    <s v="17-11179"/>
    <x v="4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13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44"/>
  </r>
  <r>
    <s v="INC-2017-027474"/>
    <s v="   1605125"/>
    <s v="17-10736"/>
    <x v="4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7K05S"/>
    <s v="                    "/>
    <s v="11"/>
    <s v="TC4"/>
    <s v="NULL"/>
    <s v="NULL"/>
    <s v="U-K05SOFQ-ALPHA-BETA-PF02"/>
    <s v="         7"/>
    <m/>
    <s v="NULL"/>
    <s v="0"/>
    <m/>
    <m/>
    <m/>
    <m/>
    <m/>
    <m/>
    <m/>
    <x v="344"/>
  </r>
  <r>
    <s v="INC-2017-027476"/>
    <s v="   1603135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1"/>
    <s v="NULL"/>
    <s v="NULL"/>
    <s v="U-K05SOFQ-ALPHA-BETA-PF02"/>
    <s v="         7"/>
    <m/>
    <s v="NULL"/>
    <s v="0"/>
    <m/>
    <m/>
    <m/>
    <m/>
    <m/>
    <m/>
    <m/>
    <x v="344"/>
  </r>
  <r>
    <s v="INC-2017-027477"/>
    <s v="   1603136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2"/>
    <s v="NULL"/>
    <s v="NULL"/>
    <s v="U-K05SOFQ-ALPHA-BETA-PF02"/>
    <s v="         7"/>
    <m/>
    <s v="NULL"/>
    <s v="0"/>
    <m/>
    <m/>
    <m/>
    <m/>
    <m/>
    <m/>
    <m/>
    <x v="344"/>
  </r>
  <r>
    <s v="INC-2017-027478"/>
    <s v="   1603137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3"/>
    <s v="NULL"/>
    <s v="NULL"/>
    <s v="U-K05SOFQ-ALPHA-BETA-PF02"/>
    <s v="         7"/>
    <m/>
    <s v="NULL"/>
    <s v="0"/>
    <m/>
    <m/>
    <m/>
    <m/>
    <m/>
    <m/>
    <m/>
    <x v="344"/>
  </r>
  <r>
    <s v="INC-2017-027479"/>
    <s v="   1603138"/>
    <s v="17-10602"/>
    <x v="421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09K05S"/>
    <s v="                    "/>
    <s v="11"/>
    <s v="TP4"/>
    <s v="NULL"/>
    <s v="NULL"/>
    <s v="U-K05SOFQ-ALPHA-BETA-PF02"/>
    <s v="         7"/>
    <m/>
    <s v="NULL"/>
    <s v="0"/>
    <m/>
    <m/>
    <m/>
    <m/>
    <m/>
    <m/>
    <m/>
    <x v="344"/>
  </r>
  <r>
    <s v="INC-2017-027582"/>
    <s v="   1607526"/>
    <s v="17-10878"/>
    <x v="430"/>
    <m/>
    <m/>
    <s v="NULL"/>
    <m/>
    <s v="A"/>
    <s v="Approuvé"/>
    <s v="C35"/>
    <s v="UKAD"/>
    <s v="B"/>
    <x v="2"/>
    <s v="H2"/>
    <s v="0.0080"/>
    <s v="0.0082"/>
    <s v="0.0080"/>
    <s v="0.0082"/>
    <s v="0"/>
    <s v="0.0080"/>
    <s v="NULL"/>
    <s v="NULL"/>
    <s v=" "/>
    <s v="NULL"/>
    <x v="0"/>
    <m/>
    <m/>
    <m/>
    <x v="3"/>
    <x v="2"/>
    <m/>
    <m/>
    <m/>
    <m/>
    <s v="NULL"/>
    <s v="160116K05S"/>
    <s v="                    "/>
    <s v="1"/>
    <s v="10MMPEAU1"/>
    <s v="NULL"/>
    <s v="NULL"/>
    <s v="U-K05S-BO-01"/>
    <s v="         2"/>
    <m/>
    <s v="NULL"/>
    <s v="0"/>
    <m/>
    <m/>
    <m/>
    <m/>
    <m/>
    <m/>
    <m/>
    <x v="345"/>
  </r>
  <r>
    <s v="INC-2017-027662"/>
    <s v="   1615318"/>
    <s v="17-11391"/>
    <x v="43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1K05L"/>
    <s v="                    "/>
    <s v="23X"/>
    <s v="PPL1"/>
    <s v="NULL"/>
    <s v="NULL"/>
    <s v="U-ALCOA-PF01"/>
    <s v="         8"/>
    <m/>
    <s v="NULL"/>
    <s v="0"/>
    <m/>
    <m/>
    <m/>
    <m/>
    <m/>
    <m/>
    <m/>
    <x v="345"/>
  </r>
  <r>
    <s v="INC-2017-027691"/>
    <s v="   1611041"/>
    <s v="17-10364"/>
    <x v="3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2"/>
    <x v="11"/>
    <m/>
    <m/>
    <m/>
    <m/>
    <s v=" "/>
    <s v="160254K05S"/>
    <s v="                    "/>
    <s v="111"/>
    <s v="TPL1"/>
    <s v="NULL"/>
    <s v="NULL"/>
    <s v="U-K05S_BOLOGNE-1-PF01"/>
    <s v="         2"/>
    <m/>
    <s v="NULL"/>
    <s v="0"/>
    <m/>
    <m/>
    <m/>
    <m/>
    <m/>
    <m/>
    <m/>
    <x v="346"/>
  </r>
  <r>
    <s v="INC-2017-027693"/>
    <s v="   1612966"/>
    <s v="17-11255"/>
    <x v="432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63"/>
    <x v="0"/>
    <m/>
    <m/>
    <m/>
    <m/>
    <s v=" "/>
    <s v="160199K05S"/>
    <s v="                    "/>
    <s v="3X"/>
    <s v="MR1"/>
    <s v="NULL"/>
    <s v="NULL"/>
    <s v="MSOL-TA6VK05S"/>
    <s v="        15"/>
    <m/>
    <s v="NULL"/>
    <s v="0"/>
    <m/>
    <m/>
    <m/>
    <m/>
    <m/>
    <m/>
    <m/>
    <x v="346"/>
  </r>
  <r>
    <s v="INC-2017-027696"/>
    <s v="   1611993"/>
    <s v="17-11179"/>
    <x v="428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x v="70"/>
    <x v="10"/>
    <m/>
    <m/>
    <m/>
    <m/>
    <s v="NULL"/>
    <s v="170013K25B"/>
    <s v="                    "/>
    <s v="11"/>
    <s v="T14"/>
    <s v="NULL"/>
    <s v="NULL"/>
    <s v="U-K05SOFQ_BETA-PF01"/>
    <s v="        11"/>
    <m/>
    <s v="NULL"/>
    <s v="0"/>
    <m/>
    <m/>
    <m/>
    <m/>
    <m/>
    <m/>
    <m/>
    <x v="346"/>
  </r>
  <r>
    <s v="INC-2017-027814"/>
    <s v="   1612966"/>
    <s v="17-11255"/>
    <x v="432"/>
    <m/>
    <m/>
    <s v="NULL"/>
    <m/>
    <s v="A"/>
    <s v="Approuvé"/>
    <s v="C35"/>
    <s v="UKAD"/>
    <s v="B"/>
    <x v="2"/>
    <s v="Betatransus_PA"/>
    <s v=" 985"/>
    <s v=" 983"/>
    <m/>
    <m/>
    <s v="985"/>
    <s v="1010"/>
    <s v="NULL"/>
    <s v="NULL"/>
    <s v=" "/>
    <s v="NULL"/>
    <x v="1"/>
    <m/>
    <m/>
    <m/>
    <x v="63"/>
    <x v="0"/>
    <m/>
    <m/>
    <m/>
    <m/>
    <s v=" "/>
    <s v="160199K05S"/>
    <s v="                    "/>
    <s v="3X"/>
    <s v="MR1"/>
    <s v="NULL"/>
    <s v="NULL"/>
    <s v="MSOL-TA6VK05S"/>
    <s v="        15"/>
    <m/>
    <s v="NULL"/>
    <s v="0"/>
    <m/>
    <m/>
    <m/>
    <m/>
    <m/>
    <m/>
    <m/>
    <x v="346"/>
  </r>
  <r>
    <s v="INC-2017-027815"/>
    <s v="   1615787"/>
    <s v="17-11054"/>
    <x v="433"/>
    <m/>
    <m/>
    <s v="NULL"/>
    <m/>
    <s v="A"/>
    <s v="Approuvé"/>
    <s v="T6F"/>
    <s v="UKAD"/>
    <s v="B"/>
    <x v="0"/>
    <s v="Rp0.2"/>
    <s v="830"/>
    <s v="830"/>
    <s v="830"/>
    <s v="829"/>
    <s v="&gt;=830"/>
    <s v="          "/>
    <s v="NULL"/>
    <s v="NULL"/>
    <s v=" "/>
    <s v="NULL"/>
    <x v="0"/>
    <m/>
    <m/>
    <m/>
    <x v="54"/>
    <x v="10"/>
    <m/>
    <m/>
    <m/>
    <m/>
    <s v="NULL"/>
    <s v="170003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x v="346"/>
  </r>
  <r>
    <s v="INC-2017-027818"/>
    <s v="   1615787"/>
    <s v="17-11054"/>
    <x v="43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003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x v="346"/>
  </r>
  <r>
    <s v="INC-2017-028276"/>
    <s v="   1616362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47"/>
  </r>
  <r>
    <s v="INC-2017-028277"/>
    <s v="   1616363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47"/>
  </r>
  <r>
    <s v="INC-2017-028280"/>
    <s v="   1616364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47"/>
  </r>
  <r>
    <s v="INC-2017-028296"/>
    <s v="   1616385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47"/>
  </r>
  <r>
    <s v="INC-2017-028297"/>
    <s v="   1616386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47"/>
  </r>
  <r>
    <s v="INC-2017-028298"/>
    <s v="   1616387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47"/>
  </r>
  <r>
    <s v="INC-2017-028299"/>
    <s v="   1616388"/>
    <s v="17-11444"/>
    <x v="4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23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47"/>
  </r>
  <r>
    <s v="INC-2017-028467"/>
    <s v="   1620581"/>
    <s v="17-10652"/>
    <x v="435"/>
    <m/>
    <m/>
    <s v="NULL"/>
    <m/>
    <s v="A"/>
    <s v="Approuvé"/>
    <s v="C35"/>
    <s v="UKAD*"/>
    <s v="B"/>
    <x v="2"/>
    <s v="Al"/>
    <s v=" 6.10"/>
    <s v=" 6.08"/>
    <s v=" 6.10"/>
    <s v=" 6.08"/>
    <s v="6.10"/>
    <s v="6.60"/>
    <s v="NULL"/>
    <s v="NULL"/>
    <s v=" "/>
    <s v="NULL"/>
    <x v="0"/>
    <m/>
    <m/>
    <m/>
    <x v="55"/>
    <x v="10"/>
    <m/>
    <m/>
    <m/>
    <m/>
    <s v="NULL"/>
    <s v="170001K05S"/>
    <s v="                    "/>
    <s v="33X"/>
    <s v="1"/>
    <s v="NULL"/>
    <s v="NULL"/>
    <s v="MSOL-TA6VK05S"/>
    <s v="        15"/>
    <m/>
    <s v="NULL"/>
    <s v="0"/>
    <m/>
    <m/>
    <m/>
    <m/>
    <m/>
    <m/>
    <m/>
    <x v="348"/>
  </r>
  <r>
    <s v="INC-2017-028493"/>
    <s v="   1614075"/>
    <s v="17-11328"/>
    <x v="4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96K05S"/>
    <s v="                    "/>
    <s v="21"/>
    <s v="TP3"/>
    <s v="NULL"/>
    <s v="NULL"/>
    <s v="U-K05SOFQ-ALPHA-BETA-PF02"/>
    <s v="         8"/>
    <m/>
    <s v="NULL"/>
    <s v="0"/>
    <m/>
    <m/>
    <m/>
    <m/>
    <m/>
    <m/>
    <m/>
    <x v="348"/>
  </r>
  <r>
    <s v="INC-2017-028495"/>
    <s v="   1614098"/>
    <s v="17-11328"/>
    <x v="4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96K05S"/>
    <s v="                    "/>
    <s v="23X"/>
    <s v="TP1"/>
    <s v="NULL"/>
    <s v="NULL"/>
    <s v="U-K05SOFQ-ALPHA-BETA-PF02"/>
    <s v="         8"/>
    <m/>
    <s v="NULL"/>
    <s v="0"/>
    <m/>
    <m/>
    <m/>
    <m/>
    <m/>
    <m/>
    <m/>
    <x v="348"/>
  </r>
  <r>
    <s v="INC-2017-028496"/>
    <s v="   1614099"/>
    <s v="17-11328"/>
    <x v="4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96K05S"/>
    <s v="                    "/>
    <s v="23X"/>
    <s v="TP2"/>
    <s v="NULL"/>
    <s v="NULL"/>
    <s v="U-K05SOFQ-ALPHA-BETA-PF02"/>
    <s v="         8"/>
    <m/>
    <s v="NULL"/>
    <s v="0"/>
    <m/>
    <m/>
    <m/>
    <m/>
    <m/>
    <m/>
    <m/>
    <x v="348"/>
  </r>
  <r>
    <s v="INC-2017-028499"/>
    <s v="   1614100"/>
    <s v="17-11328"/>
    <x v="436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x v="54"/>
    <x v="10"/>
    <m/>
    <m/>
    <m/>
    <m/>
    <s v=" "/>
    <s v="170096K05S"/>
    <s v="                    "/>
    <s v="23X"/>
    <s v="TP3"/>
    <s v="NULL"/>
    <s v="NULL"/>
    <s v="U-K05SOFQ-ALPHA-BETA-PF02"/>
    <s v="         8"/>
    <m/>
    <s v="NULL"/>
    <s v="0"/>
    <m/>
    <m/>
    <m/>
    <m/>
    <m/>
    <m/>
    <m/>
    <x v="348"/>
  </r>
  <r>
    <s v="INC-2017-028503"/>
    <s v="   1614101"/>
    <s v="17-11328"/>
    <x v="4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96K05S"/>
    <s v="                    "/>
    <s v="23X"/>
    <s v="TP4"/>
    <s v="NULL"/>
    <s v="NULL"/>
    <s v="U-K05SOFQ-ALPHA-BETA-PF02"/>
    <s v="         8"/>
    <m/>
    <s v="NULL"/>
    <s v="0"/>
    <m/>
    <m/>
    <m/>
    <m/>
    <m/>
    <m/>
    <m/>
    <x v="348"/>
  </r>
  <r>
    <s v="INC-2017-028532"/>
    <s v="   1620574"/>
    <s v="17-10652"/>
    <x v="435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NULL"/>
    <s v="170001K05S"/>
    <s v="                    "/>
    <s v="11"/>
    <s v="TP2"/>
    <s v="NULL"/>
    <s v="NULL"/>
    <s v="U-K05SOFQ-ALPHA-BETA-PF01"/>
    <s v="         7"/>
    <m/>
    <s v="NULL"/>
    <s v="0"/>
    <m/>
    <m/>
    <m/>
    <m/>
    <m/>
    <m/>
    <m/>
    <x v="348"/>
  </r>
  <r>
    <s v="INC-2017-028533"/>
    <s v="   1620576"/>
    <s v="17-10652"/>
    <x v="435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NULL"/>
    <s v="170001K05S"/>
    <s v="                    "/>
    <s v="11"/>
    <s v="TP4"/>
    <s v="NULL"/>
    <s v="NULL"/>
    <s v="U-K05SOFQ-ALPHA-BETA-PF01"/>
    <s v="         7"/>
    <m/>
    <s v="NULL"/>
    <s v="0"/>
    <m/>
    <m/>
    <m/>
    <m/>
    <m/>
    <m/>
    <m/>
    <x v="348"/>
  </r>
  <r>
    <s v="INC-2017-028534"/>
    <s v="   1620580"/>
    <s v="17-10652"/>
    <x v="435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NULL"/>
    <s v="170001K05S"/>
    <s v="                    "/>
    <s v="23"/>
    <s v="TP4"/>
    <s v="NULL"/>
    <s v="NULL"/>
    <s v="U-K05SOFQ-ALPHA-BETA-PF01"/>
    <s v="         7"/>
    <m/>
    <s v="NULL"/>
    <s v="0"/>
    <m/>
    <m/>
    <m/>
    <m/>
    <m/>
    <m/>
    <m/>
    <x v="348"/>
  </r>
  <r>
    <s v="INC-2017-028555"/>
    <s v="   1617602"/>
    <s v="17-11530"/>
    <x v="4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007K05S"/>
    <s v="                    "/>
    <s v="1"/>
    <s v="TPL1"/>
    <s v="NULL"/>
    <s v="NULL"/>
    <s v="U-K05SPA-PF02"/>
    <s v="         6"/>
    <m/>
    <s v="NULL"/>
    <s v="0"/>
    <m/>
    <m/>
    <m/>
    <m/>
    <m/>
    <m/>
    <m/>
    <x v="348"/>
  </r>
  <r>
    <s v="INC-2017-028560"/>
    <s v="   1617603"/>
    <s v="17-11530"/>
    <x v="4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007K05S"/>
    <s v="                    "/>
    <s v="1"/>
    <s v="TML1"/>
    <s v="NULL"/>
    <s v="NULL"/>
    <s v="U-K05SPA-PF02"/>
    <s v="         6"/>
    <m/>
    <s v="NULL"/>
    <s v="0"/>
    <m/>
    <m/>
    <m/>
    <m/>
    <m/>
    <m/>
    <m/>
    <x v="348"/>
  </r>
  <r>
    <s v="INC-2017-028575"/>
    <s v="   1617621"/>
    <s v="17-11530"/>
    <x v="4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007K05S"/>
    <s v="                    "/>
    <s v="3X"/>
    <s v="PPL1"/>
    <s v="NULL"/>
    <s v="NULL"/>
    <s v="U-K05SPA-PF02"/>
    <s v="         6"/>
    <m/>
    <s v="NULL"/>
    <s v="0"/>
    <m/>
    <m/>
    <m/>
    <m/>
    <m/>
    <m/>
    <m/>
    <x v="348"/>
  </r>
  <r>
    <s v="INC-2017-028587"/>
    <s v="   1620581"/>
    <s v="17-10652"/>
    <x v="435"/>
    <m/>
    <m/>
    <s v="NULL"/>
    <m/>
    <s v="A"/>
    <s v="Approuvé"/>
    <s v="C35"/>
    <s v="UKAD*"/>
    <s v="B"/>
    <x v="2"/>
    <s v="O2"/>
    <s v="0.160"/>
    <s v="0.153"/>
    <s v="0.160"/>
    <s v="0.153"/>
    <s v="0.16"/>
    <s v="0.20"/>
    <s v="NULL"/>
    <s v="NULL"/>
    <s v=" "/>
    <s v="NULL"/>
    <x v="0"/>
    <m/>
    <m/>
    <m/>
    <x v="55"/>
    <x v="10"/>
    <m/>
    <m/>
    <m/>
    <m/>
    <s v="NULL"/>
    <s v="170001K05S"/>
    <s v="                    "/>
    <s v="33X"/>
    <s v="1"/>
    <s v="NULL"/>
    <s v="NULL"/>
    <s v="MSOL-TA6VK05S"/>
    <s v="        15"/>
    <m/>
    <s v="NULL"/>
    <s v="0"/>
    <m/>
    <m/>
    <m/>
    <m/>
    <m/>
    <m/>
    <m/>
    <x v="349"/>
  </r>
  <r>
    <s v="INC-2017-028614"/>
    <s v="   1618998"/>
    <s v="17-10877"/>
    <x v="4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56K05S"/>
    <s v="                    "/>
    <s v="3X"/>
    <s v="PPL1"/>
    <s v="NULL"/>
    <s v="NULL"/>
    <s v="U-K05SPA-PF02"/>
    <s v="         6"/>
    <m/>
    <s v="NULL"/>
    <s v="0"/>
    <m/>
    <m/>
    <m/>
    <m/>
    <m/>
    <m/>
    <m/>
    <x v="349"/>
  </r>
  <r>
    <s v="INC-2017-028615"/>
    <s v="   1615817"/>
    <s v="17-11411"/>
    <x v="4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18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49"/>
  </r>
  <r>
    <s v="INC-2017-028616"/>
    <s v="   1615818"/>
    <s v="17-11411"/>
    <x v="4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18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49"/>
  </r>
  <r>
    <s v="INC-2017-028617"/>
    <s v="   1615819"/>
    <s v="17-11411"/>
    <x v="4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18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49"/>
  </r>
  <r>
    <s v="INC-2017-028618"/>
    <s v="   1615820"/>
    <s v="17-11411"/>
    <x v="4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18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49"/>
  </r>
  <r>
    <s v="INC-2017-028622"/>
    <s v="   1618999"/>
    <s v="17-10877"/>
    <x v="4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56K05S"/>
    <s v="                    "/>
    <s v="3X"/>
    <s v="PML1"/>
    <s v="NULL"/>
    <s v="NULL"/>
    <s v="U-K05SPA-PF02"/>
    <s v="         6"/>
    <m/>
    <s v="NULL"/>
    <s v="0"/>
    <m/>
    <m/>
    <m/>
    <m/>
    <m/>
    <m/>
    <m/>
    <x v="349"/>
  </r>
  <r>
    <s v="INC-2017-028623"/>
    <s v="   1619000"/>
    <s v="17-10877"/>
    <x v="4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60056K05S"/>
    <s v="                    "/>
    <s v="3X"/>
    <s v="PCL1"/>
    <s v="NULL"/>
    <s v="NULL"/>
    <s v="U-K05SPA-PF02"/>
    <s v="         6"/>
    <m/>
    <s v="NULL"/>
    <s v="0"/>
    <m/>
    <m/>
    <m/>
    <m/>
    <m/>
    <m/>
    <m/>
    <x v="349"/>
  </r>
  <r>
    <s v="INC-2017-028906"/>
    <s v="   1624197"/>
    <s v="17-11328"/>
    <x v="436"/>
    <m/>
    <m/>
    <s v="NULL"/>
    <m/>
    <s v="A"/>
    <s v="Approuvé"/>
    <s v="T6F"/>
    <s v="UKAD"/>
    <s v="B"/>
    <x v="0"/>
    <s v="Z"/>
    <s v="25"/>
    <s v="25"/>
    <s v="25"/>
    <s v="21"/>
    <s v="&gt;=25"/>
    <s v="          "/>
    <s v="NULL"/>
    <s v="NULL"/>
    <s v=" "/>
    <s v="NULL"/>
    <x v="0"/>
    <m/>
    <m/>
    <m/>
    <x v="54"/>
    <x v="10"/>
    <m/>
    <m/>
    <m/>
    <m/>
    <s v=" "/>
    <s v="170096K05S"/>
    <s v="                    "/>
    <s v="11"/>
    <s v="1"/>
    <s v="NULL"/>
    <s v="NULL"/>
    <s v="U-K05SOFQ-ALPHA-BETA-PF02"/>
    <s v="         8"/>
    <m/>
    <s v="NULL"/>
    <s v="0"/>
    <m/>
    <m/>
    <m/>
    <m/>
    <m/>
    <m/>
    <m/>
    <x v="350"/>
  </r>
  <r>
    <s v="INC-2017-028912"/>
    <s v="   1624197"/>
    <s v="17-11328"/>
    <x v="436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96K05S"/>
    <s v="                    "/>
    <s v="11"/>
    <s v="1"/>
    <s v="NULL"/>
    <s v="NULL"/>
    <s v="U-K05SOFQ-ALPHA-BETA-PF02"/>
    <s v="         8"/>
    <m/>
    <s v="NULL"/>
    <s v="0"/>
    <m/>
    <m/>
    <m/>
    <m/>
    <m/>
    <m/>
    <m/>
    <x v="350"/>
  </r>
  <r>
    <s v="INC-2017-028937"/>
    <s v="   1623081"/>
    <s v="17-11845"/>
    <x v="439"/>
    <m/>
    <m/>
    <s v="NULL"/>
    <m/>
    <s v="A"/>
    <s v="Approuvé"/>
    <s v="C35"/>
    <s v="UKAD"/>
    <s v="B"/>
    <x v="2"/>
    <s v="H2"/>
    <s v="0.0079"/>
    <s v="0.0081"/>
    <s v="0.0079"/>
    <s v="0.0081"/>
    <s v="0.0000"/>
    <s v="0.0080"/>
    <s v="NULL"/>
    <s v="NULL"/>
    <s v=" "/>
    <s v="NULL"/>
    <x v="0"/>
    <m/>
    <m/>
    <m/>
    <x v="53"/>
    <x v="11"/>
    <m/>
    <m/>
    <m/>
    <m/>
    <s v=" "/>
    <s v="170007K25B"/>
    <s v="                    "/>
    <s v="33X"/>
    <s v="10MMPEAU1"/>
    <s v="NULL"/>
    <s v="NULL"/>
    <s v="U-K05B_BOLOGNE-PF01"/>
    <s v="         5"/>
    <m/>
    <s v="NULL"/>
    <s v="0"/>
    <m/>
    <m/>
    <m/>
    <m/>
    <m/>
    <m/>
    <m/>
    <x v="351"/>
  </r>
  <r>
    <s v="INC-2017-029007"/>
    <s v="   1620626"/>
    <s v="17-11706"/>
    <x v="440"/>
    <m/>
    <m/>
    <s v="NULL"/>
    <m/>
    <s v="A"/>
    <s v="Approuvé"/>
    <s v="C35"/>
    <s v="UKAD"/>
    <s v="B"/>
    <x v="2"/>
    <s v="O2+N2"/>
    <s v="0.211"/>
    <s v="0.211"/>
    <m/>
    <m/>
    <s v="&gt;=0.25"/>
    <s v="          "/>
    <s v="NULL"/>
    <s v="NULL"/>
    <s v=" "/>
    <s v="NULL"/>
    <x v="1"/>
    <m/>
    <m/>
    <m/>
    <x v="75"/>
    <x v="10"/>
    <m/>
    <m/>
    <m/>
    <m/>
    <s v="NULL"/>
    <s v="170025K25B"/>
    <s v="                    "/>
    <s v="11"/>
    <s v="MR1"/>
    <s v="NULL"/>
    <s v="NULL"/>
    <s v="MSOL-TA6VK25B"/>
    <s v="         2"/>
    <m/>
    <s v="NULL"/>
    <s v="0"/>
    <m/>
    <m/>
    <m/>
    <m/>
    <m/>
    <m/>
    <m/>
    <x v="351"/>
  </r>
  <r>
    <s v="INC-2017-029009"/>
    <s v="   1623014"/>
    <s v="17-11844"/>
    <x v="4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 "/>
    <s v="160236K05S"/>
    <s v="                    "/>
    <s v="11"/>
    <s v="TPL1"/>
    <s v="NULL"/>
    <s v="NULL"/>
    <s v="U-K05SPA-PF01"/>
    <s v="        16"/>
    <m/>
    <s v="NULL"/>
    <s v="0"/>
    <m/>
    <m/>
    <m/>
    <m/>
    <m/>
    <m/>
    <m/>
    <x v="351"/>
  </r>
  <r>
    <s v="INC-2017-029010"/>
    <s v="   1623017"/>
    <s v="17-11844"/>
    <x v="4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 "/>
    <s v="160236K05S"/>
    <s v="                    "/>
    <s v="11"/>
    <s v="TPT1"/>
    <s v="NULL"/>
    <s v="NULL"/>
    <s v="U-K05SPA-PF01"/>
    <s v="        16"/>
    <m/>
    <s v="NULL"/>
    <s v="0"/>
    <m/>
    <m/>
    <m/>
    <m/>
    <m/>
    <m/>
    <m/>
    <x v="351"/>
  </r>
  <r>
    <s v="INC-2017-029012"/>
    <s v="   1623032"/>
    <s v="17-11844"/>
    <x v="4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 "/>
    <s v="160236K05S"/>
    <s v="                    "/>
    <s v="33X"/>
    <s v="PPT1"/>
    <s v="NULL"/>
    <s v="NULL"/>
    <s v="U-K05SPA-PF01"/>
    <s v="        16"/>
    <m/>
    <s v="NULL"/>
    <s v="0"/>
    <m/>
    <m/>
    <m/>
    <m/>
    <m/>
    <m/>
    <m/>
    <x v="351"/>
  </r>
  <r>
    <s v="INC-2017-029021"/>
    <s v="   1621318"/>
    <s v="17-11753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NULL"/>
    <s v="170002K25B"/>
    <s v="                    "/>
    <s v="122"/>
    <s v="TPL1"/>
    <s v="NULL"/>
    <s v="NULL"/>
    <s v="U-ALCOA-PF01"/>
    <s v="         8"/>
    <m/>
    <s v="NULL"/>
    <s v="0"/>
    <m/>
    <m/>
    <m/>
    <m/>
    <m/>
    <m/>
    <m/>
    <x v="351"/>
  </r>
  <r>
    <s v="INC-2017-029022"/>
    <s v="   1621320"/>
    <s v="17-11753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NULL"/>
    <s v="170002K25B"/>
    <s v="                    "/>
    <s v="122"/>
    <s v="TCL1"/>
    <s v="NULL"/>
    <s v="NULL"/>
    <s v="U-ALCOA-PF01"/>
    <s v="         8"/>
    <m/>
    <s v="NULL"/>
    <s v="0"/>
    <m/>
    <m/>
    <m/>
    <m/>
    <m/>
    <m/>
    <m/>
    <x v="351"/>
  </r>
  <r>
    <s v="INC-2017-029023"/>
    <s v="   1621324"/>
    <s v="17-11753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NULL"/>
    <s v="170002K25B"/>
    <s v="                    "/>
    <s v="22"/>
    <s v="XPL1"/>
    <s v="NULL"/>
    <s v="NULL"/>
    <s v="U-ALCOA-PF01"/>
    <s v="         8"/>
    <m/>
    <s v="NULL"/>
    <s v="0"/>
    <m/>
    <m/>
    <m/>
    <m/>
    <m/>
    <m/>
    <m/>
    <x v="351"/>
  </r>
  <r>
    <s v="INC-2017-029027"/>
    <s v="   1621342"/>
    <s v="17-11753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NULL"/>
    <s v="170002K25B"/>
    <s v="                    "/>
    <s v="31X"/>
    <s v="PPL1"/>
    <s v="NULL"/>
    <s v="NULL"/>
    <s v="U-ALCOA-PF01"/>
    <s v="         8"/>
    <m/>
    <s v="NULL"/>
    <s v="0"/>
    <m/>
    <m/>
    <m/>
    <m/>
    <m/>
    <m/>
    <m/>
    <x v="351"/>
  </r>
  <r>
    <s v="INC-2017-029028"/>
    <s v="   1621343"/>
    <s v="17-11753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NULL"/>
    <s v="170002K25B"/>
    <s v="                    "/>
    <s v="31X"/>
    <s v="PML1"/>
    <s v="NULL"/>
    <s v="NULL"/>
    <s v="U-ALCOA-PF01"/>
    <s v="         8"/>
    <m/>
    <s v="NULL"/>
    <s v="0"/>
    <m/>
    <m/>
    <m/>
    <m/>
    <m/>
    <m/>
    <m/>
    <x v="351"/>
  </r>
  <r>
    <s v="INC-2017-029029"/>
    <s v="   1621344"/>
    <s v="17-11753"/>
    <x v="3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NULL"/>
    <s v="170002K25B"/>
    <s v="                    "/>
    <s v="31X"/>
    <s v="PCL1"/>
    <s v="NULL"/>
    <s v="NULL"/>
    <s v="U-ALCOA-PF01"/>
    <s v="         8"/>
    <m/>
    <s v="NULL"/>
    <s v="0"/>
    <m/>
    <m/>
    <m/>
    <m/>
    <m/>
    <m/>
    <m/>
    <x v="351"/>
  </r>
  <r>
    <s v="INC-2017-029103"/>
    <s v="   1623765"/>
    <s v="17-11894"/>
    <x v="44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4K05S"/>
    <s v="                    "/>
    <s v="3X"/>
    <s v="PPL1"/>
    <s v="NULL"/>
    <s v="NULL"/>
    <s v="U-K05SPA-PF02"/>
    <s v="         6"/>
    <m/>
    <s v="NULL"/>
    <s v="0"/>
    <m/>
    <m/>
    <m/>
    <m/>
    <m/>
    <m/>
    <m/>
    <x v="352"/>
  </r>
  <r>
    <s v="INC-2017-029104"/>
    <s v="   1623768"/>
    <s v="17-11894"/>
    <x v="44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4K05S"/>
    <s v="                    "/>
    <s v="3X"/>
    <s v="PPT1"/>
    <s v="NULL"/>
    <s v="NULL"/>
    <s v="U-K05SPA-PF02"/>
    <s v="         6"/>
    <m/>
    <s v="NULL"/>
    <s v="0"/>
    <m/>
    <m/>
    <m/>
    <m/>
    <m/>
    <m/>
    <m/>
    <x v="352"/>
  </r>
  <r>
    <s v="INC-2017-029124"/>
    <s v="   1624548"/>
    <s v="17-11943"/>
    <x v="443"/>
    <m/>
    <m/>
    <s v="NULL"/>
    <m/>
    <s v="A"/>
    <s v="Approuvé"/>
    <s v="BLOC"/>
    <s v="UKAD"/>
    <s v="B"/>
    <x v="4"/>
    <s v="Taille de Grain"/>
    <s v="N 20 + rare N 50"/>
    <s v="N 20 + rare N 50"/>
    <m/>
    <m/>
    <s v="          "/>
    <s v="          "/>
    <s v="NULL"/>
    <s v="NULL"/>
    <s v=" "/>
    <s v="NULL"/>
    <x v="1"/>
    <m/>
    <m/>
    <m/>
    <x v="26"/>
    <x v="0"/>
    <m/>
    <m/>
    <m/>
    <m/>
    <s v="NULL"/>
    <s v="17002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352"/>
  </r>
  <r>
    <s v="INC-2017-029125"/>
    <s v="   1624548"/>
    <s v="17-11943"/>
    <x v="443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02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x v="352"/>
  </r>
  <r>
    <s v="INC-2017-029202"/>
    <s v="   1623243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11"/>
    <s v="TPL1"/>
    <s v="NULL"/>
    <s v="NULL"/>
    <s v="U-ALCOA_BETA-PF01"/>
    <s v="        10"/>
    <m/>
    <s v="NULL"/>
    <s v="0"/>
    <m/>
    <m/>
    <m/>
    <m/>
    <m/>
    <m/>
    <m/>
    <x v="352"/>
  </r>
  <r>
    <s v="INC-2017-029209"/>
    <s v="   1623244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11"/>
    <s v="TML1"/>
    <s v="NULL"/>
    <s v="NULL"/>
    <s v="U-ALCOA_BETA-PF01"/>
    <s v="        10"/>
    <m/>
    <s v="NULL"/>
    <s v="0"/>
    <m/>
    <m/>
    <m/>
    <m/>
    <m/>
    <m/>
    <m/>
    <x v="352"/>
  </r>
  <r>
    <s v="INC-2017-029213"/>
    <s v="   1623249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23"/>
    <s v="XPL1"/>
    <s v="NULL"/>
    <s v="NULL"/>
    <s v="U-ALCOA_BETA-PF01"/>
    <s v="        10"/>
    <m/>
    <s v="NULL"/>
    <s v="0"/>
    <m/>
    <m/>
    <m/>
    <m/>
    <m/>
    <m/>
    <m/>
    <x v="352"/>
  </r>
  <r>
    <s v="INC-2017-029214"/>
    <s v="   1623250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23"/>
    <s v="XML1"/>
    <s v="NULL"/>
    <s v="NULL"/>
    <s v="U-ALCOA_BETA-PF01"/>
    <s v="        10"/>
    <m/>
    <s v="NULL"/>
    <s v="0"/>
    <m/>
    <m/>
    <m/>
    <m/>
    <m/>
    <m/>
    <m/>
    <x v="352"/>
  </r>
  <r>
    <s v="INC-2017-029215"/>
    <s v="   1623251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23"/>
    <s v="XCL1"/>
    <s v="NULL"/>
    <s v="NULL"/>
    <s v="U-ALCOA_BETA-PF01"/>
    <s v="        10"/>
    <m/>
    <s v="NULL"/>
    <s v="0"/>
    <m/>
    <m/>
    <m/>
    <m/>
    <m/>
    <m/>
    <m/>
    <x v="352"/>
  </r>
  <r>
    <s v="INC-2017-029216"/>
    <s v="   1623252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23"/>
    <s v="XPT1"/>
    <s v="NULL"/>
    <s v="NULL"/>
    <s v="U-ALCOA_BETA-PF01"/>
    <s v="        10"/>
    <m/>
    <s v="NULL"/>
    <s v="0"/>
    <m/>
    <m/>
    <m/>
    <m/>
    <m/>
    <m/>
    <m/>
    <x v="352"/>
  </r>
  <r>
    <s v="INC-2017-029217"/>
    <s v="   1623267"/>
    <s v="17-11850"/>
    <x v="4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33X"/>
    <s v="PPL1"/>
    <s v="NULL"/>
    <s v="NULL"/>
    <s v="U-ALCOA_BETA-PF01"/>
    <s v="        10"/>
    <m/>
    <s v="NULL"/>
    <s v="0"/>
    <m/>
    <m/>
    <m/>
    <m/>
    <m/>
    <m/>
    <m/>
    <x v="352"/>
  </r>
  <r>
    <s v="INC-2017-029218"/>
    <s v="   1623177"/>
    <s v="17-11849"/>
    <x v="4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23"/>
    <s v="TC3"/>
    <s v="NULL"/>
    <s v="NULL"/>
    <s v="U-K05SOFQ_BETA_BIS-PF01"/>
    <s v="         3"/>
    <m/>
    <s v="NULL"/>
    <s v="0"/>
    <m/>
    <m/>
    <m/>
    <m/>
    <m/>
    <m/>
    <m/>
    <x v="352"/>
  </r>
  <r>
    <s v="INC-2017-029348"/>
    <s v="   1624751"/>
    <s v="17-11951"/>
    <x v="4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7"/>
    <x v="0"/>
    <m/>
    <m/>
    <m/>
    <m/>
    <s v=" "/>
    <s v="160186K05S"/>
    <s v="                    "/>
    <s v="11"/>
    <s v="TPL1"/>
    <s v="NULL"/>
    <s v="NULL"/>
    <s v="U-K05SPA-PF01"/>
    <s v="        16"/>
    <m/>
    <s v="NULL"/>
    <s v="0"/>
    <m/>
    <m/>
    <m/>
    <m/>
    <m/>
    <m/>
    <m/>
    <x v="353"/>
  </r>
  <r>
    <s v="INC-2017-029349"/>
    <s v="   1624758"/>
    <s v="17-11951"/>
    <x v="4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7"/>
    <x v="0"/>
    <m/>
    <m/>
    <m/>
    <m/>
    <s v=" "/>
    <s v="160186K05S"/>
    <s v="                    "/>
    <s v="21"/>
    <s v="XPL1"/>
    <s v="NULL"/>
    <s v="NULL"/>
    <s v="U-K05SPA-PF01"/>
    <s v="        16"/>
    <m/>
    <s v="NULL"/>
    <s v="0"/>
    <m/>
    <m/>
    <m/>
    <m/>
    <m/>
    <m/>
    <m/>
    <x v="353"/>
  </r>
  <r>
    <s v="INC-2017-029403"/>
    <s v="   1623055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11"/>
    <s v="TPL1"/>
    <s v="NULL"/>
    <s v="NULL"/>
    <s v="U-K05B_BOLOGNE-PF01"/>
    <s v="         5"/>
    <m/>
    <s v="NULL"/>
    <s v="0"/>
    <m/>
    <m/>
    <m/>
    <m/>
    <m/>
    <m/>
    <m/>
    <x v="353"/>
  </r>
  <r>
    <s v="INC-2017-029404"/>
    <s v="   1623056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11"/>
    <s v="TML1"/>
    <s v="NULL"/>
    <s v="NULL"/>
    <s v="U-K05B_BOLOGNE-PF01"/>
    <s v="         5"/>
    <m/>
    <s v="NULL"/>
    <s v="0"/>
    <m/>
    <m/>
    <m/>
    <m/>
    <m/>
    <m/>
    <m/>
    <x v="353"/>
  </r>
  <r>
    <s v="INC-2017-029405"/>
    <s v="   1623057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11"/>
    <s v="TCL1"/>
    <s v="NULL"/>
    <s v="NULL"/>
    <s v="U-K05B_BOLOGNE-PF01"/>
    <s v="         5"/>
    <m/>
    <s v="NULL"/>
    <s v="0"/>
    <m/>
    <m/>
    <m/>
    <m/>
    <m/>
    <m/>
    <m/>
    <x v="353"/>
  </r>
  <r>
    <s v="INC-2017-029406"/>
    <s v="   1623058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11"/>
    <s v="TPT1"/>
    <s v="NULL"/>
    <s v="NULL"/>
    <s v="U-K05B_BOLOGNE-PF01"/>
    <s v="         5"/>
    <m/>
    <s v="NULL"/>
    <s v="0"/>
    <m/>
    <m/>
    <m/>
    <m/>
    <m/>
    <m/>
    <m/>
    <x v="353"/>
  </r>
  <r>
    <s v="INC-2017-029415"/>
    <s v="   1623067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23"/>
    <s v="XCL1"/>
    <s v="NULL"/>
    <s v="NULL"/>
    <s v="U-K05B_BOLOGNE-PF01"/>
    <s v="         5"/>
    <m/>
    <s v="NULL"/>
    <s v="0"/>
    <m/>
    <m/>
    <m/>
    <m/>
    <m/>
    <m/>
    <m/>
    <x v="353"/>
  </r>
  <r>
    <s v="INC-2017-029416"/>
    <s v="   1623083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33X"/>
    <s v="PPL1"/>
    <s v="NULL"/>
    <s v="NULL"/>
    <s v="U-K05B_BOLOGNE-PF01"/>
    <s v="         5"/>
    <m/>
    <s v="NULL"/>
    <s v="0"/>
    <m/>
    <m/>
    <m/>
    <m/>
    <m/>
    <m/>
    <m/>
    <x v="353"/>
  </r>
  <r>
    <s v="INC-2017-029417"/>
    <s v="   1623086"/>
    <s v="17-11845"/>
    <x v="4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3"/>
    <x v="11"/>
    <m/>
    <m/>
    <m/>
    <m/>
    <s v=" "/>
    <s v="170007K25B"/>
    <s v="                    "/>
    <s v="33X"/>
    <s v="PPT1"/>
    <s v="NULL"/>
    <s v="NULL"/>
    <s v="U-K05B_BOLOGNE-PF01"/>
    <s v="         5"/>
    <m/>
    <s v="NULL"/>
    <s v="0"/>
    <m/>
    <m/>
    <m/>
    <m/>
    <m/>
    <m/>
    <m/>
    <x v="353"/>
  </r>
  <r>
    <s v="INC-2017-029461"/>
    <s v="   1621817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11"/>
    <s v="PL1"/>
    <s v="NULL"/>
    <s v="NULL"/>
    <s v="U-K05SBOHLER-PF01"/>
    <s v="        14"/>
    <m/>
    <s v="NULL"/>
    <s v="0"/>
    <m/>
    <m/>
    <m/>
    <m/>
    <m/>
    <m/>
    <m/>
    <x v="353"/>
  </r>
  <r>
    <s v="INC-2017-029464"/>
    <s v="   1621821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53"/>
  </r>
  <r>
    <s v="INC-2017-029465"/>
    <s v="   1621822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53"/>
  </r>
  <r>
    <s v="INC-2017-029466"/>
    <s v="   1621824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22"/>
    <s v="PL1"/>
    <s v="NULL"/>
    <s v="NULL"/>
    <s v="U-K05SBOHLER-PF01"/>
    <s v="        14"/>
    <m/>
    <s v="NULL"/>
    <s v="0"/>
    <m/>
    <m/>
    <m/>
    <m/>
    <m/>
    <m/>
    <m/>
    <x v="353"/>
  </r>
  <r>
    <s v="INC-2017-029470"/>
    <s v="   1621825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22"/>
    <s v="ML1"/>
    <s v="NULL"/>
    <s v="NULL"/>
    <s v="U-K05SBOHLER-PF01"/>
    <s v="        14"/>
    <m/>
    <s v="NULL"/>
    <s v="0"/>
    <m/>
    <m/>
    <m/>
    <m/>
    <m/>
    <m/>
    <m/>
    <x v="353"/>
  </r>
  <r>
    <s v="INC-2017-029471"/>
    <s v="   1621826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22"/>
    <s v="CL1"/>
    <s v="NULL"/>
    <s v="NULL"/>
    <s v="U-K05SBOHLER-PF01"/>
    <s v="        14"/>
    <m/>
    <s v="NULL"/>
    <s v="0"/>
    <m/>
    <m/>
    <m/>
    <m/>
    <m/>
    <m/>
    <m/>
    <x v="353"/>
  </r>
  <r>
    <s v="INC-2017-029472"/>
    <s v="   1621827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22"/>
    <s v="PT1"/>
    <s v="NULL"/>
    <s v="NULL"/>
    <s v="U-K05SBOHLER-PF01"/>
    <s v="        14"/>
    <m/>
    <s v="NULL"/>
    <s v="0"/>
    <m/>
    <m/>
    <m/>
    <m/>
    <m/>
    <m/>
    <m/>
    <x v="353"/>
  </r>
  <r>
    <s v="INC-2017-029473"/>
    <s v="   1621828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22"/>
    <s v="MT1"/>
    <s v="NULL"/>
    <s v="NULL"/>
    <s v="U-K05SBOHLER-PF01"/>
    <s v="        14"/>
    <m/>
    <s v="NULL"/>
    <s v="0"/>
    <m/>
    <m/>
    <m/>
    <m/>
    <m/>
    <m/>
    <m/>
    <x v="353"/>
  </r>
  <r>
    <s v="INC-2017-029474"/>
    <s v="   1621829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22"/>
    <s v="CT1"/>
    <s v="NULL"/>
    <s v="NULL"/>
    <s v="U-K05SBOHLER-PF01"/>
    <s v="        14"/>
    <m/>
    <s v="NULL"/>
    <s v="0"/>
    <m/>
    <m/>
    <m/>
    <m/>
    <m/>
    <m/>
    <m/>
    <x v="353"/>
  </r>
  <r>
    <s v="INC-2017-029476"/>
    <s v="   1621833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33X"/>
    <s v="PT1"/>
    <s v="NULL"/>
    <s v="NULL"/>
    <s v="U-K05SBOHLER-PF01"/>
    <s v="        14"/>
    <m/>
    <s v="NULL"/>
    <s v="0"/>
    <m/>
    <m/>
    <m/>
    <m/>
    <m/>
    <m/>
    <m/>
    <x v="353"/>
  </r>
  <r>
    <s v="INC-2017-029477"/>
    <s v="   1621834"/>
    <s v="17-11777"/>
    <x v="4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01K05S"/>
    <s v="                    "/>
    <s v="33X"/>
    <s v="MT1"/>
    <s v="NULL"/>
    <s v="NULL"/>
    <s v="U-K05SBOHLER-PF01"/>
    <s v="        14"/>
    <m/>
    <s v="NULL"/>
    <s v="0"/>
    <m/>
    <m/>
    <m/>
    <m/>
    <m/>
    <m/>
    <m/>
    <x v="353"/>
  </r>
  <r>
    <s v="INC-2017-029498"/>
    <s v="   1621391"/>
    <s v="17-11754"/>
    <x v="447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63"/>
    <x v="0"/>
    <m/>
    <m/>
    <m/>
    <m/>
    <s v="NULL"/>
    <s v="170006K05S"/>
    <s v="                    "/>
    <s v="3X"/>
    <s v="MR1"/>
    <s v="NULL"/>
    <s v="NULL"/>
    <s v="MSOL-TA6VK05S"/>
    <s v="        15"/>
    <m/>
    <s v="NULL"/>
    <s v="0"/>
    <m/>
    <m/>
    <m/>
    <m/>
    <m/>
    <m/>
    <m/>
    <x v="353"/>
  </r>
  <r>
    <s v="INC-2017-029694"/>
    <s v="   1623000"/>
    <s v="17-11843"/>
    <x v="448"/>
    <m/>
    <m/>
    <s v="NULL"/>
    <m/>
    <s v="A"/>
    <s v="Approuvé"/>
    <s v="C35"/>
    <s v="UKAD"/>
    <s v="B"/>
    <x v="2"/>
    <s v="H2"/>
    <s v="0.0082"/>
    <s v="0.0082"/>
    <m/>
    <m/>
    <s v="0"/>
    <s v="0.0080"/>
    <s v="NULL"/>
    <s v="NULL"/>
    <s v=" "/>
    <s v="NULL"/>
    <x v="1"/>
    <m/>
    <m/>
    <m/>
    <x v="26"/>
    <x v="0"/>
    <m/>
    <m/>
    <m/>
    <m/>
    <s v=" "/>
    <s v="160255K05S"/>
    <s v="                    "/>
    <s v="1"/>
    <s v="MR1"/>
    <s v="NULL"/>
    <s v="NULL"/>
    <s v="MSOL-TA6VK05S"/>
    <s v="        15"/>
    <m/>
    <s v="NULL"/>
    <s v="0"/>
    <m/>
    <m/>
    <m/>
    <m/>
    <m/>
    <m/>
    <m/>
    <x v="354"/>
  </r>
  <r>
    <s v="INC-2017-029715"/>
    <s v="   1625869"/>
    <s v="17-12028"/>
    <x v="4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 "/>
    <s v="160244K05S"/>
    <s v="                    "/>
    <s v="11"/>
    <s v="TPL1"/>
    <s v="NULL"/>
    <s v="NULL"/>
    <s v="U-K05SPA-PF01"/>
    <s v="        16"/>
    <m/>
    <s v="NULL"/>
    <s v="0"/>
    <m/>
    <m/>
    <m/>
    <m/>
    <m/>
    <m/>
    <m/>
    <x v="354"/>
  </r>
  <r>
    <s v="INC-2017-029717"/>
    <s v="   1625876"/>
    <s v="17-12028"/>
    <x v="4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 "/>
    <s v="160244K05S"/>
    <s v="                    "/>
    <s v="21"/>
    <s v="XPL1"/>
    <s v="NULL"/>
    <s v="NULL"/>
    <s v="U-K05SPA-PF01"/>
    <s v="        16"/>
    <m/>
    <s v="NULL"/>
    <s v="0"/>
    <m/>
    <m/>
    <m/>
    <m/>
    <m/>
    <m/>
    <m/>
    <x v="354"/>
  </r>
  <r>
    <s v="INC-2017-029727"/>
    <s v="   1623004"/>
    <s v="17-11843"/>
    <x v="448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x v="26"/>
    <x v="0"/>
    <m/>
    <m/>
    <m/>
    <m/>
    <s v=" "/>
    <s v="160255K05S"/>
    <s v="                    "/>
    <s v="2X"/>
    <s v="MR1"/>
    <s v="NULL"/>
    <s v="NULL"/>
    <s v="MSOL-TA6VK05S"/>
    <s v="        15"/>
    <m/>
    <s v="NULL"/>
    <s v="0"/>
    <m/>
    <m/>
    <m/>
    <m/>
    <m/>
    <m/>
    <m/>
    <x v="354"/>
  </r>
  <r>
    <s v="INC-2017-029924"/>
    <s v="   1625169"/>
    <s v="17-11984"/>
    <x v="4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 "/>
    <s v="170022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55"/>
  </r>
  <r>
    <s v="INC-2017-029925"/>
    <s v="   1625170"/>
    <s v="17-11984"/>
    <x v="4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 "/>
    <s v="170022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55"/>
  </r>
  <r>
    <s v="INC-2017-029977"/>
    <s v="   1629395"/>
    <s v="17-12247"/>
    <x v="451"/>
    <m/>
    <m/>
    <s v="NULL"/>
    <m/>
    <s v="A"/>
    <s v="Approuvé"/>
    <s v="BLOC"/>
    <s v="UKAD"/>
    <s v="B"/>
    <x v="4"/>
    <s v="Taille de Grain"/>
    <s v="N 20 + qlq N 50"/>
    <s v="N 20 + qlq N 50"/>
    <m/>
    <m/>
    <s v="          "/>
    <s v="          "/>
    <s v="NULL"/>
    <s v="NULL"/>
    <s v=" "/>
    <s v="NULL"/>
    <x v="1"/>
    <m/>
    <m/>
    <m/>
    <x v="26"/>
    <x v="0"/>
    <m/>
    <m/>
    <m/>
    <m/>
    <s v="NULL"/>
    <s v="160256K05S"/>
    <s v="                    "/>
    <s v="2X"/>
    <s v="ABCDEF1"/>
    <s v="NULL"/>
    <s v="NULL"/>
    <s v="U-K05SPA_PLAT-PHASE1"/>
    <s v="         1"/>
    <m/>
    <s v="NULL"/>
    <s v="0"/>
    <m/>
    <m/>
    <m/>
    <m/>
    <m/>
    <m/>
    <m/>
    <x v="356"/>
  </r>
  <r>
    <s v="INC-2017-029978"/>
    <s v="   1629395"/>
    <s v="17-12247"/>
    <x v="451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60256K05S"/>
    <s v="                    "/>
    <s v="2X"/>
    <s v="ABCDEF1"/>
    <s v="NULL"/>
    <s v="NULL"/>
    <s v="U-K05SPA_PLAT-PHASE1"/>
    <s v="         1"/>
    <m/>
    <s v="NULL"/>
    <s v="0"/>
    <m/>
    <m/>
    <m/>
    <m/>
    <m/>
    <m/>
    <m/>
    <x v="356"/>
  </r>
  <r>
    <s v="INC-2017-030028"/>
    <s v="   1625830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56"/>
  </r>
  <r>
    <s v="INC-2017-030029"/>
    <s v="   1625831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56"/>
  </r>
  <r>
    <s v="INC-2017-030030"/>
    <s v="   1625834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22"/>
    <s v="ML1"/>
    <s v="NULL"/>
    <s v="NULL"/>
    <s v="U-K05SBOHLER-PF01"/>
    <s v="        14"/>
    <m/>
    <s v="NULL"/>
    <s v="0"/>
    <m/>
    <m/>
    <m/>
    <m/>
    <m/>
    <m/>
    <m/>
    <x v="356"/>
  </r>
  <r>
    <s v="INC-2017-030031"/>
    <s v="   1625836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22"/>
    <s v="PT1"/>
    <s v="NULL"/>
    <s v="NULL"/>
    <s v="U-K05SBOHLER-PF01"/>
    <s v="        14"/>
    <m/>
    <s v="NULL"/>
    <s v="0"/>
    <m/>
    <m/>
    <m/>
    <m/>
    <m/>
    <m/>
    <m/>
    <x v="356"/>
  </r>
  <r>
    <s v="INC-2017-030032"/>
    <s v="   1625837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22"/>
    <s v="MT1"/>
    <s v="NULL"/>
    <s v="NULL"/>
    <s v="U-K05SBOHLER-PF01"/>
    <s v="        14"/>
    <m/>
    <s v="NULL"/>
    <s v="0"/>
    <m/>
    <m/>
    <m/>
    <m/>
    <m/>
    <m/>
    <m/>
    <x v="356"/>
  </r>
  <r>
    <s v="INC-2017-030033"/>
    <s v="   1625838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22"/>
    <s v="CT1"/>
    <s v="NULL"/>
    <s v="NULL"/>
    <s v="U-K05SBOHLER-PF01"/>
    <s v="        14"/>
    <m/>
    <s v="NULL"/>
    <s v="0"/>
    <m/>
    <m/>
    <m/>
    <m/>
    <m/>
    <m/>
    <m/>
    <x v="356"/>
  </r>
  <r>
    <s v="INC-2017-030034"/>
    <s v="   1625842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33X"/>
    <s v="PT1"/>
    <s v="NULL"/>
    <s v="NULL"/>
    <s v="U-K05SBOHLER-PF01"/>
    <s v="        14"/>
    <m/>
    <s v="NULL"/>
    <s v="0"/>
    <m/>
    <m/>
    <m/>
    <m/>
    <m/>
    <m/>
    <m/>
    <x v="356"/>
  </r>
  <r>
    <s v="INC-2017-030035"/>
    <s v="   1625843"/>
    <s v="17-12027"/>
    <x v="4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8"/>
    <x v="8"/>
    <m/>
    <m/>
    <m/>
    <m/>
    <s v=" "/>
    <s v="160137K05S"/>
    <s v="                    "/>
    <s v="33X"/>
    <s v="MT1"/>
    <s v="NULL"/>
    <s v="NULL"/>
    <s v="U-K05SBOHLER-PF01"/>
    <s v="        14"/>
    <m/>
    <s v="NULL"/>
    <s v="0"/>
    <m/>
    <m/>
    <m/>
    <m/>
    <m/>
    <m/>
    <m/>
    <x v="356"/>
  </r>
  <r>
    <s v="INC-2017-030051"/>
    <s v="   1626727"/>
    <s v="17-12084"/>
    <x v="4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35K05S"/>
    <s v="                    "/>
    <s v="21"/>
    <s v="XPL1"/>
    <s v="NULL"/>
    <s v="NULL"/>
    <s v="U-K05SPA-PF01"/>
    <s v="        16"/>
    <m/>
    <s v="NULL"/>
    <s v="0"/>
    <m/>
    <m/>
    <m/>
    <m/>
    <m/>
    <m/>
    <m/>
    <x v="356"/>
  </r>
  <r>
    <s v="INC-2017-030052"/>
    <s v="   1625214"/>
    <s v="17-11984"/>
    <x v="450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990"/>
    <s v="1010"/>
    <s v=" "/>
    <s v=" "/>
    <x v="1"/>
    <m/>
    <m/>
    <m/>
    <x v="78"/>
    <x v="10"/>
    <m/>
    <m/>
    <m/>
    <m/>
    <s v=" "/>
    <s v="170022K25B"/>
    <s v="                    "/>
    <s v="11"/>
    <s v="T14"/>
    <s v="NULL"/>
    <s v="NULL"/>
    <s v="U-K05SOFQ_BETA-PF01"/>
    <s v="        11"/>
    <m/>
    <s v="NULL"/>
    <s v="0"/>
    <m/>
    <m/>
    <m/>
    <m/>
    <m/>
    <m/>
    <m/>
    <x v="356"/>
  </r>
  <r>
    <s v="INC-2017-030053"/>
    <s v="   1625214"/>
    <s v="17-11984"/>
    <x v="450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x v="78"/>
    <x v="10"/>
    <m/>
    <m/>
    <m/>
    <m/>
    <s v=" "/>
    <s v="170022K25B"/>
    <s v="                    "/>
    <s v="11"/>
    <s v="T14"/>
    <s v="NULL"/>
    <s v="NULL"/>
    <s v="U-K05SOFQ_BETA-PF01"/>
    <s v="        11"/>
    <m/>
    <s v="NULL"/>
    <s v="0"/>
    <m/>
    <m/>
    <m/>
    <m/>
    <m/>
    <m/>
    <m/>
    <x v="356"/>
  </r>
  <r>
    <s v="INC-2017-030055"/>
    <s v="   1626238"/>
    <s v="17-12054"/>
    <x v="4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 "/>
    <s v="160119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56"/>
  </r>
  <r>
    <s v="INC-2017-030056"/>
    <s v="   1626239"/>
    <s v="17-12054"/>
    <x v="4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 "/>
    <s v="160119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56"/>
  </r>
  <r>
    <s v="INC-2017-030057"/>
    <s v="   1626245"/>
    <s v="17-12054"/>
    <x v="4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 "/>
    <s v="160119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356"/>
  </r>
  <r>
    <s v="INC-2017-030058"/>
    <s v="   1626246"/>
    <s v="17-12054"/>
    <x v="4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 "/>
    <s v="160119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356"/>
  </r>
  <r>
    <s v="INC-2017-030120"/>
    <s v="   1626734"/>
    <s v="17-12084"/>
    <x v="453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1"/>
    <x v="0"/>
    <m/>
    <m/>
    <m/>
    <m/>
    <s v="NULL"/>
    <s v="160235K05S"/>
    <s v="                    "/>
    <s v="22X"/>
    <s v="MR1"/>
    <s v="NULL"/>
    <s v="NULL"/>
    <s v="MSOL-TA6VK05S"/>
    <s v="        15"/>
    <m/>
    <s v="NULL"/>
    <s v="0"/>
    <m/>
    <m/>
    <m/>
    <m/>
    <m/>
    <m/>
    <m/>
    <x v="357"/>
  </r>
  <r>
    <s v="INC-2017-030124"/>
    <s v="   1626734"/>
    <s v="17-12084"/>
    <x v="453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x v="1"/>
    <x v="0"/>
    <m/>
    <m/>
    <m/>
    <m/>
    <s v="NULL"/>
    <s v="160235K05S"/>
    <s v="                    "/>
    <s v="22X"/>
    <s v="MR1"/>
    <s v="NULL"/>
    <s v="NULL"/>
    <s v="MSOL-TA6VK05S"/>
    <s v="        15"/>
    <m/>
    <s v="NULL"/>
    <s v="0"/>
    <m/>
    <m/>
    <m/>
    <m/>
    <m/>
    <m/>
    <m/>
    <x v="357"/>
  </r>
  <r>
    <s v="INC-2017-030279"/>
    <s v="   1629327"/>
    <s v="17-12245"/>
    <x v="4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11"/>
    <s v="TP2"/>
    <s v="NULL"/>
    <s v="NULL"/>
    <s v="U-K05SOFQ-ALPHA-BETA-PF02"/>
    <s v="         8"/>
    <m/>
    <s v="NULL"/>
    <s v="0"/>
    <m/>
    <m/>
    <m/>
    <m/>
    <m/>
    <m/>
    <m/>
    <x v="357"/>
  </r>
  <r>
    <s v="INC-2017-030280"/>
    <s v="   1629328"/>
    <s v="17-12245"/>
    <x v="4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11"/>
    <s v="TP3"/>
    <s v="NULL"/>
    <s v="NULL"/>
    <s v="U-K05SOFQ-ALPHA-BETA-PF02"/>
    <s v="         8"/>
    <m/>
    <s v="NULL"/>
    <s v="0"/>
    <m/>
    <m/>
    <m/>
    <m/>
    <m/>
    <m/>
    <m/>
    <x v="357"/>
  </r>
  <r>
    <s v="INC-2017-030285"/>
    <s v="   1629338"/>
    <s v="17-12245"/>
    <x v="4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21"/>
    <s v="TP1"/>
    <s v="NULL"/>
    <s v="NULL"/>
    <s v="U-K05SOFQ-ALPHA-BETA-PF02"/>
    <s v="         8"/>
    <m/>
    <s v="NULL"/>
    <s v="0"/>
    <m/>
    <m/>
    <m/>
    <m/>
    <m/>
    <m/>
    <m/>
    <x v="357"/>
  </r>
  <r>
    <s v="INC-2017-030286"/>
    <s v="   1629340"/>
    <s v="17-12245"/>
    <x v="4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21"/>
    <s v="TP3"/>
    <s v="NULL"/>
    <s v="NULL"/>
    <s v="U-K05SOFQ-ALPHA-BETA-PF02"/>
    <s v="         8"/>
    <m/>
    <s v="NULL"/>
    <s v="0"/>
    <m/>
    <m/>
    <m/>
    <m/>
    <m/>
    <m/>
    <m/>
    <x v="357"/>
  </r>
  <r>
    <s v="INC-2017-030288"/>
    <s v="   1629365"/>
    <s v="17-12245"/>
    <x v="4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23X"/>
    <s v="TP3"/>
    <s v="NULL"/>
    <s v="NULL"/>
    <s v="U-K05SOFQ-ALPHA-BETA-PF02"/>
    <s v="         8"/>
    <m/>
    <s v="NULL"/>
    <s v="0"/>
    <m/>
    <m/>
    <m/>
    <m/>
    <m/>
    <m/>
    <m/>
    <x v="357"/>
  </r>
  <r>
    <s v="INC-2017-030289"/>
    <s v="   1629366"/>
    <s v="17-12245"/>
    <x v="4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23X"/>
    <s v="TP4"/>
    <s v="NULL"/>
    <s v="NULL"/>
    <s v="U-K05SOFQ-ALPHA-BETA-PF02"/>
    <s v="         8"/>
    <m/>
    <s v="NULL"/>
    <s v="0"/>
    <m/>
    <m/>
    <m/>
    <m/>
    <m/>
    <m/>
    <m/>
    <x v="357"/>
  </r>
  <r>
    <s v="INC-2017-030420"/>
    <s v="   1623293"/>
    <s v="17-11850"/>
    <x v="444"/>
    <m/>
    <m/>
    <s v="NULL"/>
    <m/>
    <s v="A"/>
    <s v="Approuvé"/>
    <s v="T10F"/>
    <s v="UKAD"/>
    <s v="B"/>
    <x v="0"/>
    <s v="A5d"/>
    <s v="6"/>
    <s v="6"/>
    <s v="6"/>
    <s v="5.5"/>
    <s v="&gt;=6.0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11"/>
    <s v="1"/>
    <s v="NULL"/>
    <s v="NULL"/>
    <s v="U-ALCOA_BETA-PF01"/>
    <s v="        10"/>
    <m/>
    <s v="NULL"/>
    <s v="0"/>
    <m/>
    <m/>
    <m/>
    <m/>
    <m/>
    <m/>
    <m/>
    <x v="358"/>
  </r>
  <r>
    <s v="INC-2017-030421"/>
    <s v="   1623293"/>
    <s v="17-11850"/>
    <x v="444"/>
    <m/>
    <m/>
    <s v="NULL"/>
    <m/>
    <s v="A"/>
    <s v="Approuvé"/>
    <s v="T10F"/>
    <s v="UKAD"/>
    <s v="B"/>
    <x v="0"/>
    <s v="Z"/>
    <s v="10"/>
    <s v="10"/>
    <s v="10"/>
    <s v="9"/>
    <s v="&gt;=10.0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11"/>
    <s v="1"/>
    <s v="NULL"/>
    <s v="NULL"/>
    <s v="U-ALCOA_BETA-PF01"/>
    <s v="        10"/>
    <m/>
    <s v="NULL"/>
    <s v="0"/>
    <m/>
    <m/>
    <m/>
    <m/>
    <m/>
    <m/>
    <m/>
    <x v="358"/>
  </r>
  <r>
    <s v="INC-2017-030445"/>
    <s v="   1623293"/>
    <s v="17-11850"/>
    <x v="444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7K25B"/>
    <s v="                    "/>
    <s v="11"/>
    <s v="1"/>
    <s v="NULL"/>
    <s v="NULL"/>
    <s v="U-ALCOA_BETA-PF01"/>
    <s v="        10"/>
    <m/>
    <s v="NULL"/>
    <s v="0"/>
    <m/>
    <m/>
    <m/>
    <m/>
    <m/>
    <m/>
    <m/>
    <x v="358"/>
  </r>
  <r>
    <s v="INC-2017-030472"/>
    <s v="   1630364"/>
    <s v="17-12312"/>
    <x v="455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3"/>
    <x v="2"/>
    <m/>
    <m/>
    <m/>
    <m/>
    <s v=" "/>
    <s v="160260K05S"/>
    <s v="                    "/>
    <s v="2X"/>
    <s v="MR1"/>
    <s v="NULL"/>
    <s v="NULL"/>
    <s v="MSOL-TA6VK05S"/>
    <s v="        15"/>
    <m/>
    <s v="NULL"/>
    <s v="0"/>
    <m/>
    <m/>
    <m/>
    <m/>
    <m/>
    <m/>
    <m/>
    <x v="359"/>
  </r>
  <r>
    <s v="INC-2017-030474"/>
    <s v="   1629425"/>
    <s v="17-12249"/>
    <x v="451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x v="26"/>
    <x v="0"/>
    <m/>
    <m/>
    <m/>
    <m/>
    <s v="NULL"/>
    <s v="160256K05S"/>
    <s v="                    "/>
    <s v="2X"/>
    <s v="MR1"/>
    <s v="NULL"/>
    <s v="NULL"/>
    <s v="MSOL-TA6VK05S"/>
    <s v="        15"/>
    <m/>
    <s v="NULL"/>
    <s v="0"/>
    <m/>
    <m/>
    <m/>
    <m/>
    <m/>
    <m/>
    <m/>
    <x v="359"/>
  </r>
  <r>
    <s v="INC-2017-030475"/>
    <s v="   1630364"/>
    <s v="17-12312"/>
    <x v="455"/>
    <m/>
    <m/>
    <s v="NULL"/>
    <m/>
    <s v="A"/>
    <s v="Approuvé"/>
    <s v="C35"/>
    <s v="UKAD"/>
    <s v="B"/>
    <x v="2"/>
    <s v="Betatransus_PA"/>
    <s v=" 985"/>
    <s v="982"/>
    <s v="983"/>
    <s v="982"/>
    <s v="985"/>
    <s v="1010"/>
    <s v="NULL"/>
    <s v="NULL"/>
    <s v=" "/>
    <s v="NULL"/>
    <x v="0"/>
    <m/>
    <m/>
    <m/>
    <x v="3"/>
    <x v="2"/>
    <m/>
    <m/>
    <m/>
    <m/>
    <s v=" "/>
    <s v="160260K05S"/>
    <s v="                    "/>
    <s v="2X"/>
    <s v="MR1"/>
    <s v="NULL"/>
    <s v="NULL"/>
    <s v="MSOL-TA6VK05S"/>
    <s v="        15"/>
    <m/>
    <s v="NULL"/>
    <s v="1"/>
    <m/>
    <m/>
    <m/>
    <m/>
    <m/>
    <m/>
    <m/>
    <x v="359"/>
  </r>
  <r>
    <s v="INC-2017-030482"/>
    <s v="   1630880"/>
    <s v="17-12335"/>
    <x v="456"/>
    <m/>
    <m/>
    <s v="NULL"/>
    <m/>
    <s v="A"/>
    <s v="Approuvé"/>
    <s v="C35"/>
    <s v="UKAD"/>
    <s v="B"/>
    <x v="2"/>
    <s v="O2+N2"/>
    <s v="0.204"/>
    <s v="0.204"/>
    <m/>
    <m/>
    <s v="&gt;=0.25"/>
    <s v="          "/>
    <s v="NULL"/>
    <s v="NULL"/>
    <s v=" "/>
    <s v="NULL"/>
    <x v="1"/>
    <m/>
    <m/>
    <m/>
    <x v="79"/>
    <x v="10"/>
    <m/>
    <m/>
    <m/>
    <m/>
    <s v=" "/>
    <s v="170015K25B"/>
    <s v="                    "/>
    <s v="33X"/>
    <s v="MR1"/>
    <s v="NULL"/>
    <s v="NULL"/>
    <s v="MSOL-TA6VK25B"/>
    <s v="         2"/>
    <m/>
    <s v="NULL"/>
    <s v="0"/>
    <m/>
    <m/>
    <m/>
    <m/>
    <m/>
    <m/>
    <m/>
    <x v="359"/>
  </r>
  <r>
    <s v="INC-2017-030483"/>
    <s v="   1632540"/>
    <s v="17-12462"/>
    <x v="457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x v="6"/>
    <x v="0"/>
    <m/>
    <m/>
    <m/>
    <m/>
    <s v="NULL"/>
    <s v="160071K05S"/>
    <s v="                    "/>
    <s v="3X"/>
    <s v="MR1"/>
    <s v="NULL"/>
    <s v="NULL"/>
    <s v="MSOL-TA6VK05S"/>
    <s v="        15"/>
    <m/>
    <s v="NULL"/>
    <s v="0"/>
    <m/>
    <m/>
    <m/>
    <m/>
    <m/>
    <m/>
    <m/>
    <x v="359"/>
  </r>
  <r>
    <s v="INC-2017-030488"/>
    <s v="   1623868"/>
    <s v="17-11898"/>
    <x v="45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5"/>
    <x v="10"/>
    <m/>
    <m/>
    <m/>
    <m/>
    <s v="NULL"/>
    <s v="170017K25B"/>
    <s v="                    "/>
    <s v="11"/>
    <s v="TP1"/>
    <s v="NULL"/>
    <s v="NULL"/>
    <s v="U-K05SOFQ_BETA-PF01"/>
    <s v="        11"/>
    <m/>
    <s v="NULL"/>
    <s v="0"/>
    <m/>
    <m/>
    <m/>
    <m/>
    <m/>
    <m/>
    <m/>
    <x v="359"/>
  </r>
  <r>
    <s v="INC-2017-030489"/>
    <s v="   1623869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11"/>
    <s v="TP2"/>
    <s v="NULL"/>
    <s v="NULL"/>
    <s v="U-K05SOFQ_BETA-PF01"/>
    <s v="        11"/>
    <m/>
    <s v="NULL"/>
    <s v="0"/>
    <m/>
    <m/>
    <m/>
    <m/>
    <m/>
    <m/>
    <m/>
    <x v="359"/>
  </r>
  <r>
    <s v="INC-2017-030490"/>
    <s v="   1623870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11"/>
    <s v="TP3"/>
    <s v="NULL"/>
    <s v="NULL"/>
    <s v="U-K05SOFQ_BETA-PF01"/>
    <s v="        11"/>
    <m/>
    <s v="NULL"/>
    <s v="0"/>
    <m/>
    <m/>
    <m/>
    <m/>
    <m/>
    <m/>
    <m/>
    <x v="359"/>
  </r>
  <r>
    <s v="INC-2017-030491"/>
    <s v="   1623871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11"/>
    <s v="TP4"/>
    <s v="NULL"/>
    <s v="NULL"/>
    <s v="U-K05SOFQ_BETA-PF01"/>
    <s v="        11"/>
    <m/>
    <s v="NULL"/>
    <s v="0"/>
    <m/>
    <m/>
    <m/>
    <m/>
    <m/>
    <m/>
    <m/>
    <x v="359"/>
  </r>
  <r>
    <s v="INC-2017-030492"/>
    <s v="   1623879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11"/>
    <s v="TC4"/>
    <s v="NULL"/>
    <s v="NULL"/>
    <s v="U-K05SOFQ_BETA-PF01"/>
    <s v="        11"/>
    <m/>
    <s v="NULL"/>
    <s v="0"/>
    <m/>
    <m/>
    <m/>
    <m/>
    <m/>
    <m/>
    <m/>
    <x v="359"/>
  </r>
  <r>
    <s v="INC-2017-030493"/>
    <s v="   1623880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59"/>
  </r>
  <r>
    <s v="INC-2017-030494"/>
    <s v="   1623881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59"/>
  </r>
  <r>
    <s v="INC-2017-030495"/>
    <s v="   1623882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59"/>
  </r>
  <r>
    <s v="INC-2017-030496"/>
    <s v="   1623883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59"/>
  </r>
  <r>
    <s v="INC-2017-030497"/>
    <s v="   1623904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59"/>
  </r>
  <r>
    <s v="INC-2017-030498"/>
    <s v="   1623905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59"/>
  </r>
  <r>
    <s v="INC-2017-030499"/>
    <s v="   1623906"/>
    <s v="17-11898"/>
    <x v="4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17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59"/>
  </r>
  <r>
    <s v="INC-2017-030500"/>
    <s v="   1623907"/>
    <s v="17-11898"/>
    <x v="45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5"/>
    <x v="10"/>
    <m/>
    <m/>
    <m/>
    <m/>
    <s v="NULL"/>
    <s v="170017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59"/>
  </r>
  <r>
    <s v="INC-2017-030568"/>
    <s v="   1634263"/>
    <s v="17-12575"/>
    <x v="4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062K05S"/>
    <s v="                    "/>
    <s v="22"/>
    <s v="CL1"/>
    <s v="NULL"/>
    <s v="NULL"/>
    <s v="U-K05SBOHLER-PF02"/>
    <s v="        11"/>
    <m/>
    <s v="NULL"/>
    <s v="0"/>
    <m/>
    <m/>
    <m/>
    <m/>
    <m/>
    <m/>
    <m/>
    <x v="359"/>
  </r>
  <r>
    <s v="INC-2017-030569"/>
    <s v="   1634265"/>
    <s v="17-12575"/>
    <x v="4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062K05S"/>
    <s v="                    "/>
    <s v="22"/>
    <s v="PL1"/>
    <s v="NULL"/>
    <s v="NULL"/>
    <s v="U-K05SBOHLER-PF02"/>
    <s v="        11"/>
    <m/>
    <s v="NULL"/>
    <s v="0"/>
    <m/>
    <m/>
    <m/>
    <m/>
    <m/>
    <m/>
    <m/>
    <x v="359"/>
  </r>
  <r>
    <s v="INC-2017-030570"/>
    <s v="   1634281"/>
    <s v="17-12575"/>
    <x v="4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062K05S"/>
    <s v="                    "/>
    <s v="11"/>
    <s v="CL1"/>
    <s v="NULL"/>
    <s v="NULL"/>
    <s v="U-K05SBOHLER-PF02"/>
    <s v="        11"/>
    <m/>
    <s v="NULL"/>
    <s v="0"/>
    <m/>
    <m/>
    <m/>
    <m/>
    <m/>
    <m/>
    <m/>
    <x v="359"/>
  </r>
  <r>
    <s v="INC-2017-030571"/>
    <s v="   1634283"/>
    <s v="17-12575"/>
    <x v="4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60062K05S"/>
    <s v="                    "/>
    <s v="11"/>
    <s v="PL1"/>
    <s v="NULL"/>
    <s v="NULL"/>
    <s v="U-K05SBOHLER-PF02"/>
    <s v="        11"/>
    <m/>
    <s v="NULL"/>
    <s v="0"/>
    <m/>
    <m/>
    <m/>
    <m/>
    <m/>
    <m/>
    <m/>
    <x v="359"/>
  </r>
  <r>
    <s v="INC-2017-030627"/>
    <s v="   1635155"/>
    <s v="17-12245"/>
    <x v="454"/>
    <m/>
    <m/>
    <s v="NULL"/>
    <m/>
    <s v="A"/>
    <s v="Approuvé"/>
    <s v="T6F"/>
    <s v="UKAD"/>
    <s v="B"/>
    <x v="0"/>
    <s v="Rp0.2"/>
    <s v="831"/>
    <s v="831"/>
    <s v="831"/>
    <s v="827"/>
    <s v="&gt;=830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x v="359"/>
  </r>
  <r>
    <s v="INC-2017-030639"/>
    <s v="   1635155"/>
    <s v="17-12245"/>
    <x v="45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60188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x v="359"/>
  </r>
  <r>
    <s v="INC-2017-030654"/>
    <s v="   1632617"/>
    <s v="17-12465"/>
    <x v="460"/>
    <m/>
    <m/>
    <s v="NULL"/>
    <m/>
    <s v="A"/>
    <s v="Approuvé"/>
    <s v="C35"/>
    <s v="UKAD"/>
    <s v="B"/>
    <x v="2"/>
    <s v="H2"/>
    <s v="0.0076"/>
    <s v="0.0086"/>
    <s v="0.0076"/>
    <s v="0.0086"/>
    <s v="0"/>
    <s v="0.0080"/>
    <s v="NULL"/>
    <s v="NULL"/>
    <s v=" "/>
    <s v="NULL"/>
    <x v="0"/>
    <m/>
    <m/>
    <m/>
    <x v="62"/>
    <x v="8"/>
    <m/>
    <m/>
    <m/>
    <m/>
    <s v="NULL"/>
    <s v="170009K05S"/>
    <s v="                    "/>
    <s v="11"/>
    <s v="10MMPEAU1"/>
    <s v="NULL"/>
    <s v="NULL"/>
    <s v="U-K05S-BO-01"/>
    <s v="         2"/>
    <m/>
    <s v="NULL"/>
    <s v="0"/>
    <m/>
    <m/>
    <m/>
    <m/>
    <m/>
    <m/>
    <m/>
    <x v="359"/>
  </r>
  <r>
    <s v="INC-2017-030709"/>
    <s v="   1632797"/>
    <s v="17-12472"/>
    <x v="4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62K05S"/>
    <s v="                    "/>
    <s v="1"/>
    <s v="TPT1"/>
    <s v="NULL"/>
    <s v="NULL"/>
    <s v="U-K05SPA-PF02"/>
    <s v="         6"/>
    <m/>
    <s v="NULL"/>
    <s v="0"/>
    <m/>
    <m/>
    <m/>
    <m/>
    <m/>
    <m/>
    <m/>
    <x v="360"/>
  </r>
  <r>
    <s v="INC-2017-030710"/>
    <s v="   1632813"/>
    <s v="17-12472"/>
    <x v="4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62K05S"/>
    <s v="                    "/>
    <s v="3X"/>
    <s v="PPL1"/>
    <s v="NULL"/>
    <s v="NULL"/>
    <s v="U-K05SPA-PF02"/>
    <s v="         6"/>
    <m/>
    <s v="NULL"/>
    <s v="0"/>
    <m/>
    <m/>
    <m/>
    <m/>
    <m/>
    <m/>
    <m/>
    <x v="360"/>
  </r>
  <r>
    <s v="INC-2017-030713"/>
    <s v="   1632816"/>
    <s v="17-12472"/>
    <x v="4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262K05S"/>
    <s v="                    "/>
    <s v="3X"/>
    <s v="PPT1"/>
    <s v="NULL"/>
    <s v="NULL"/>
    <s v="U-K05SPA-PF02"/>
    <s v="         6"/>
    <m/>
    <s v="NULL"/>
    <s v="0"/>
    <m/>
    <m/>
    <m/>
    <m/>
    <m/>
    <m/>
    <m/>
    <x v="360"/>
  </r>
  <r>
    <s v="INC-2017-030796"/>
    <s v="   1632522"/>
    <s v="17-12462"/>
    <x v="4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71K05S"/>
    <s v="                    "/>
    <s v="1"/>
    <s v="TPL1"/>
    <s v="NULL"/>
    <s v="NULL"/>
    <s v="U-K05SPA-PF02"/>
    <s v="         6"/>
    <m/>
    <s v="NULL"/>
    <s v="0"/>
    <m/>
    <m/>
    <m/>
    <m/>
    <m/>
    <m/>
    <m/>
    <x v="360"/>
  </r>
  <r>
    <s v="INC-2017-030799"/>
    <s v="   1632523"/>
    <s v="17-12462"/>
    <x v="4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71K05S"/>
    <s v="                    "/>
    <s v="1"/>
    <s v="TML1"/>
    <s v="NULL"/>
    <s v="NULL"/>
    <s v="U-K05SPA-PF02"/>
    <s v="         6"/>
    <m/>
    <s v="NULL"/>
    <s v="0"/>
    <m/>
    <m/>
    <m/>
    <m/>
    <m/>
    <m/>
    <m/>
    <x v="360"/>
  </r>
  <r>
    <s v="INC-2017-030803"/>
    <s v="   1632531"/>
    <s v="17-12462"/>
    <x v="4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71K05S"/>
    <s v="                    "/>
    <s v="3"/>
    <s v="XPL1"/>
    <s v="NULL"/>
    <s v="NULL"/>
    <s v="U-K05SPA-PF02"/>
    <s v="         6"/>
    <m/>
    <s v="NULL"/>
    <s v="0"/>
    <m/>
    <m/>
    <m/>
    <m/>
    <m/>
    <m/>
    <m/>
    <x v="360"/>
  </r>
  <r>
    <s v="INC-2017-030805"/>
    <s v="   1632541"/>
    <s v="17-12462"/>
    <x v="4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71K05S"/>
    <s v="                    "/>
    <s v="3X"/>
    <s v="PPL1"/>
    <s v="NULL"/>
    <s v="NULL"/>
    <s v="U-K05SPA-PF02"/>
    <s v="         6"/>
    <m/>
    <s v="NULL"/>
    <s v="0"/>
    <m/>
    <m/>
    <m/>
    <m/>
    <m/>
    <m/>
    <m/>
    <x v="360"/>
  </r>
  <r>
    <s v="INC-2017-030881"/>
    <s v="   1634219"/>
    <s v="17-12574"/>
    <x v="46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60234K05S"/>
    <s v="                    "/>
    <s v="111"/>
    <s v="TML1"/>
    <s v="NULL"/>
    <s v="NULL"/>
    <s v="U-K05SPA-PF01"/>
    <s v="        16"/>
    <m/>
    <s v="NULL"/>
    <s v="0"/>
    <m/>
    <m/>
    <m/>
    <m/>
    <m/>
    <m/>
    <m/>
    <x v="361"/>
  </r>
  <r>
    <s v="INC-2017-030927"/>
    <s v="   1634112"/>
    <s v="17-12565"/>
    <x v="4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7K05S"/>
    <s v="                    "/>
    <s v="1"/>
    <s v="TPT1"/>
    <s v="NULL"/>
    <s v="NULL"/>
    <s v="U-K05SPA-PF02"/>
    <s v="         6"/>
    <m/>
    <s v="NULL"/>
    <s v="0"/>
    <m/>
    <m/>
    <m/>
    <m/>
    <m/>
    <m/>
    <m/>
    <x v="361"/>
  </r>
  <r>
    <s v="INC-2017-030931"/>
    <s v="   1634118"/>
    <s v="17-12565"/>
    <x v="4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7K05S"/>
    <s v="                    "/>
    <s v="2"/>
    <s v="XPL1"/>
    <s v="NULL"/>
    <s v="NULL"/>
    <s v="U-K05SPA-PF02"/>
    <s v="         6"/>
    <m/>
    <s v="NULL"/>
    <s v="0"/>
    <m/>
    <m/>
    <m/>
    <m/>
    <m/>
    <m/>
    <m/>
    <x v="361"/>
  </r>
  <r>
    <s v="INC-2017-030933"/>
    <s v="   1634121"/>
    <s v="17-12565"/>
    <x v="4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7K05S"/>
    <s v="                    "/>
    <s v="2"/>
    <s v="XPT1"/>
    <s v="NULL"/>
    <s v="NULL"/>
    <s v="U-K05SPA-PF02"/>
    <s v="         6"/>
    <m/>
    <s v="NULL"/>
    <s v="0"/>
    <m/>
    <m/>
    <m/>
    <m/>
    <m/>
    <m/>
    <m/>
    <x v="361"/>
  </r>
  <r>
    <s v="INC-2017-030934"/>
    <s v="   1634128"/>
    <s v="17-12565"/>
    <x v="4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7K05S"/>
    <s v="                    "/>
    <s v="3X"/>
    <s v="PPL1"/>
    <s v="NULL"/>
    <s v="NULL"/>
    <s v="U-K05SPA-PF02"/>
    <s v="         6"/>
    <m/>
    <s v="NULL"/>
    <s v="0"/>
    <m/>
    <m/>
    <m/>
    <m/>
    <m/>
    <m/>
    <m/>
    <x v="361"/>
  </r>
  <r>
    <s v="INC-2017-030935"/>
    <s v="   1634131"/>
    <s v="17-12565"/>
    <x v="4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7K05S"/>
    <s v="                    "/>
    <s v="3X"/>
    <s v="PPT1"/>
    <s v="NULL"/>
    <s v="NULL"/>
    <s v="U-K05SPA-PF02"/>
    <s v="         6"/>
    <m/>
    <s v="NULL"/>
    <s v="0"/>
    <m/>
    <m/>
    <m/>
    <m/>
    <m/>
    <m/>
    <m/>
    <x v="361"/>
  </r>
  <r>
    <s v="INC-2017-030943"/>
    <s v="   1632471"/>
    <s v="17-12461"/>
    <x v="4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116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61"/>
  </r>
  <r>
    <s v="INC-2017-030944"/>
    <s v="   1632472"/>
    <s v="17-12461"/>
    <x v="4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116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61"/>
  </r>
  <r>
    <s v="INC-2017-030945"/>
    <s v="   1632477"/>
    <s v="17-12461"/>
    <x v="46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116K05S"/>
    <s v="                    "/>
    <s v="23"/>
    <s v="PT1"/>
    <s v="NULL"/>
    <s v="NULL"/>
    <s v="U-K05SBOHLER-PF01"/>
    <s v="        14"/>
    <m/>
    <s v="NULL"/>
    <s v="0"/>
    <m/>
    <m/>
    <m/>
    <m/>
    <m/>
    <m/>
    <m/>
    <x v="361"/>
  </r>
  <r>
    <s v="INC-2017-030946"/>
    <s v="   1632478"/>
    <s v="17-12461"/>
    <x v="4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116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361"/>
  </r>
  <r>
    <s v="INC-2017-030947"/>
    <s v="   1632479"/>
    <s v="17-12461"/>
    <x v="4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116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361"/>
  </r>
  <r>
    <s v="INC-2017-030948"/>
    <s v="   1632485"/>
    <s v="17-12461"/>
    <x v="4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116K05S"/>
    <s v="                    "/>
    <s v="34X"/>
    <s v="CT1"/>
    <s v="NULL"/>
    <s v="NULL"/>
    <s v="U-K05SBOHLER-PF01"/>
    <s v="        14"/>
    <m/>
    <s v="NULL"/>
    <s v="0"/>
    <m/>
    <m/>
    <m/>
    <m/>
    <m/>
    <m/>
    <m/>
    <x v="361"/>
  </r>
  <r>
    <s v="INC-2017-030983"/>
    <s v="   1637714"/>
    <s v="17-12467"/>
    <x v="465"/>
    <m/>
    <m/>
    <s v="NULL"/>
    <m/>
    <s v="A"/>
    <s v="Approuvé"/>
    <s v="PL"/>
    <s v="UKAD"/>
    <s v="B"/>
    <x v="4"/>
    <s v="Ségrégations"/>
    <s v="2MA3"/>
    <s v="2MA3"/>
    <s v="2MA3"/>
    <s v="2MA40"/>
    <s v="NULL"/>
    <s v="NULL"/>
    <s v="NULL"/>
    <s v="NULL"/>
    <s v="NULL"/>
    <s v="NULL"/>
    <x v="0"/>
    <m/>
    <m/>
    <m/>
    <x v="80"/>
    <x v="13"/>
    <m/>
    <m/>
    <m/>
    <m/>
    <s v="NULL"/>
    <s v="160110K05S"/>
    <s v="                    "/>
    <s v="332X"/>
    <s v="          "/>
    <s v="NULL"/>
    <s v="NULL"/>
    <s v="NULL"/>
    <s v="NULL"/>
    <m/>
    <s v="NULL"/>
    <s v="0"/>
    <m/>
    <m/>
    <m/>
    <m/>
    <m/>
    <m/>
    <m/>
    <x v="361"/>
  </r>
  <r>
    <s v="INC-2017-030984"/>
    <s v="   1637714"/>
    <s v="17-12467"/>
    <x v="465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0"/>
    <x v="13"/>
    <m/>
    <m/>
    <m/>
    <m/>
    <s v="NULL"/>
    <s v="160110K05S"/>
    <s v="                    "/>
    <s v="332X"/>
    <s v="          "/>
    <s v="NULL"/>
    <s v="NULL"/>
    <s v="U-K05SMETIS-PF01"/>
    <s v="         2"/>
    <m/>
    <s v="NULL"/>
    <s v="0"/>
    <m/>
    <m/>
    <m/>
    <m/>
    <m/>
    <m/>
    <m/>
    <x v="361"/>
  </r>
  <r>
    <s v="INC-2017-031053"/>
    <s v="   1636183"/>
    <s v="17-12084"/>
    <x v="4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35K05S"/>
    <s v="                    "/>
    <s v="11"/>
    <s v="TPL1"/>
    <s v="NULL"/>
    <s v="NULL"/>
    <s v="U-K05SPA-PF01"/>
    <s v="        16"/>
    <m/>
    <s v="NULL"/>
    <s v="0"/>
    <m/>
    <m/>
    <m/>
    <m/>
    <m/>
    <m/>
    <m/>
    <x v="362"/>
  </r>
  <r>
    <s v="INC-2017-031054"/>
    <s v="   1636184"/>
    <s v="17-12084"/>
    <x v="4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60235K05S"/>
    <s v="                    "/>
    <s v="11"/>
    <s v="TML1"/>
    <s v="NULL"/>
    <s v="NULL"/>
    <s v="U-K05SPA-PF01"/>
    <s v="        16"/>
    <m/>
    <s v="NULL"/>
    <s v="0"/>
    <m/>
    <m/>
    <m/>
    <m/>
    <m/>
    <m/>
    <m/>
    <x v="362"/>
  </r>
  <r>
    <s v="INC-2017-031205"/>
    <s v="   1636725"/>
    <s v="17-12725"/>
    <x v="46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1"/>
    <x v="10"/>
    <m/>
    <m/>
    <m/>
    <m/>
    <s v="NULL"/>
    <s v="170021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63"/>
  </r>
  <r>
    <s v="INC-2017-031207"/>
    <s v="   1636807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63"/>
  </r>
  <r>
    <s v="INC-2017-031208"/>
    <s v="   1636808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63"/>
  </r>
  <r>
    <s v="INC-2017-031209"/>
    <s v="   1636809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63"/>
  </r>
  <r>
    <s v="INC-2017-031210"/>
    <s v="   1636810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63"/>
  </r>
  <r>
    <s v="INC-2017-031221"/>
    <s v="   1636887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63"/>
  </r>
  <r>
    <s v="INC-2017-031222"/>
    <s v="   1636888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63"/>
  </r>
  <r>
    <s v="INC-2017-031223"/>
    <s v="   1636889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63"/>
  </r>
  <r>
    <s v="INC-2017-031224"/>
    <s v="   1636890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63"/>
  </r>
  <r>
    <s v="INC-2017-031225"/>
    <s v="   1636911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63"/>
  </r>
  <r>
    <s v="INC-2017-031226"/>
    <s v="   1636912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63"/>
  </r>
  <r>
    <s v="INC-2017-031227"/>
    <s v="   1636913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63"/>
  </r>
  <r>
    <s v="INC-2017-031228"/>
    <s v="   1636914"/>
    <s v="17-12727"/>
    <x v="4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30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63"/>
  </r>
  <r>
    <s v="INC-2017-031247"/>
    <s v="   1636296"/>
    <s v="17-12701"/>
    <x v="469"/>
    <m/>
    <m/>
    <s v="NULL"/>
    <m/>
    <s v="A"/>
    <s v="Approuvé"/>
    <s v="T6F"/>
    <s v="UKAD"/>
    <s v="B"/>
    <x v="0"/>
    <s v="Rp0.2"/>
    <s v="831"/>
    <s v="826"/>
    <s v="831"/>
    <s v="826"/>
    <s v="&gt;=830"/>
    <s v="          "/>
    <s v="NULL"/>
    <s v="NULL"/>
    <s v=" "/>
    <s v="NULL"/>
    <x v="0"/>
    <m/>
    <m/>
    <m/>
    <x v="3"/>
    <x v="2"/>
    <m/>
    <m/>
    <m/>
    <m/>
    <s v=" "/>
    <s v="170017K25B"/>
    <s v="                    "/>
    <s v="11"/>
    <s v="Z1"/>
    <s v="NULL"/>
    <s v="NULL"/>
    <s v="U-K05SOFQ_BETA-PF01"/>
    <s v="        11"/>
    <m/>
    <s v="NULL"/>
    <s v="0"/>
    <m/>
    <m/>
    <m/>
    <m/>
    <m/>
    <m/>
    <m/>
    <x v="363"/>
  </r>
  <r>
    <s v="INC-2017-031248"/>
    <s v="   1636296"/>
    <s v="17-12701"/>
    <x v="469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17K25B"/>
    <s v="                    "/>
    <s v="11"/>
    <s v="Z1"/>
    <s v="NULL"/>
    <s v="NULL"/>
    <s v="U-K05SOFQ_BETA-PF01"/>
    <s v="        11"/>
    <m/>
    <s v="NULL"/>
    <s v="0"/>
    <m/>
    <m/>
    <m/>
    <m/>
    <m/>
    <m/>
    <m/>
    <x v="363"/>
  </r>
  <r>
    <s v="INC-2017-031645"/>
    <s v="   1638927"/>
    <s v="17-12840"/>
    <x v="470"/>
    <m/>
    <m/>
    <s v="NULL"/>
    <m/>
    <s v="A"/>
    <s v="Approuvé"/>
    <s v="C35"/>
    <s v="UKAD"/>
    <s v="B"/>
    <x v="2"/>
    <s v="H2"/>
    <s v="0.0098"/>
    <s v="0.0098"/>
    <m/>
    <m/>
    <s v="0.0000"/>
    <s v="0.0080"/>
    <s v="NULL"/>
    <s v="NULL"/>
    <s v=" "/>
    <s v="NULL"/>
    <x v="1"/>
    <m/>
    <m/>
    <m/>
    <x v="6"/>
    <x v="0"/>
    <m/>
    <m/>
    <m/>
    <m/>
    <s v="NULL"/>
    <s v="160070K05S"/>
    <s v="                    "/>
    <s v="1"/>
    <s v="10MM1"/>
    <s v="NULL"/>
    <s v="NULL"/>
    <s v="U-K05SPA-PF02"/>
    <s v="         6"/>
    <m/>
    <s v="NULL"/>
    <s v="0"/>
    <m/>
    <m/>
    <m/>
    <m/>
    <m/>
    <m/>
    <m/>
    <x v="364"/>
  </r>
  <r>
    <s v="INC-2017-031646"/>
    <s v="   1638945"/>
    <s v="17-12840"/>
    <x v="470"/>
    <m/>
    <m/>
    <s v="NULL"/>
    <m/>
    <s v="A"/>
    <s v="Approuvé"/>
    <s v="C35"/>
    <s v="UKAD"/>
    <s v="B"/>
    <x v="2"/>
    <s v="H2"/>
    <s v="0.011"/>
    <s v="0.011"/>
    <m/>
    <m/>
    <s v="0.0000"/>
    <s v="0.0080"/>
    <s v="NULL"/>
    <s v="NULL"/>
    <s v=" "/>
    <s v="NULL"/>
    <x v="1"/>
    <m/>
    <m/>
    <m/>
    <x v="6"/>
    <x v="0"/>
    <m/>
    <m/>
    <m/>
    <m/>
    <s v="NULL"/>
    <s v="160070K05S"/>
    <s v="                    "/>
    <s v="3X"/>
    <s v="10MM1"/>
    <s v="NULL"/>
    <s v="NULL"/>
    <s v="U-K05SPA-PF02"/>
    <s v="         6"/>
    <m/>
    <s v="NULL"/>
    <s v="0"/>
    <m/>
    <m/>
    <m/>
    <m/>
    <m/>
    <m/>
    <m/>
    <x v="364"/>
  </r>
  <r>
    <s v="INC-2017-031898"/>
    <s v="   1638036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11"/>
    <s v="TP1"/>
    <s v="NULL"/>
    <s v="NULL"/>
    <s v="U-K05SOFQ_BETA-PF01"/>
    <s v="        11"/>
    <m/>
    <s v="NULL"/>
    <s v="0"/>
    <m/>
    <m/>
    <m/>
    <m/>
    <m/>
    <m/>
    <m/>
    <x v="365"/>
  </r>
  <r>
    <s v="INC-2017-031899"/>
    <s v="   1638037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11"/>
    <s v="TP2"/>
    <s v="NULL"/>
    <s v="NULL"/>
    <s v="U-K05SOFQ_BETA-PF01"/>
    <s v="        11"/>
    <m/>
    <s v="NULL"/>
    <s v="0"/>
    <m/>
    <m/>
    <m/>
    <m/>
    <m/>
    <m/>
    <m/>
    <x v="365"/>
  </r>
  <r>
    <s v="INC-2017-031900"/>
    <s v="   1638038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11"/>
    <s v="TP3"/>
    <s v="NULL"/>
    <s v="NULL"/>
    <s v="U-K05SOFQ_BETA-PF01"/>
    <s v="        11"/>
    <m/>
    <s v="NULL"/>
    <s v="0"/>
    <m/>
    <m/>
    <m/>
    <m/>
    <m/>
    <m/>
    <m/>
    <x v="365"/>
  </r>
  <r>
    <s v="INC-2017-031901"/>
    <s v="   1638039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11"/>
    <s v="TP4"/>
    <s v="NULL"/>
    <s v="NULL"/>
    <s v="U-K05SOFQ_BETA-PF01"/>
    <s v="        11"/>
    <m/>
    <s v="NULL"/>
    <s v="0"/>
    <m/>
    <m/>
    <m/>
    <m/>
    <m/>
    <m/>
    <m/>
    <x v="365"/>
  </r>
  <r>
    <s v="INC-2017-031902"/>
    <s v="   1638048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65"/>
  </r>
  <r>
    <s v="INC-2017-031903"/>
    <s v="   1638049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65"/>
  </r>
  <r>
    <s v="INC-2017-031904"/>
    <s v="   1638050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65"/>
  </r>
  <r>
    <s v="INC-2017-031905"/>
    <s v="   1638051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65"/>
  </r>
  <r>
    <s v="INC-2017-031906"/>
    <s v="   1638072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65"/>
  </r>
  <r>
    <s v="INC-2017-031907"/>
    <s v="   1638073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65"/>
  </r>
  <r>
    <s v="INC-2017-031908"/>
    <s v="   1638074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65"/>
  </r>
  <r>
    <s v="INC-2017-031909"/>
    <s v="   1638075"/>
    <s v="17-12798"/>
    <x v="4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6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65"/>
  </r>
  <r>
    <s v="INC-2017-032041"/>
    <s v="   1636770"/>
    <s v="17-12725"/>
    <x v="466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990"/>
    <s v="1010"/>
    <s v=" "/>
    <s v=" "/>
    <x v="1"/>
    <m/>
    <m/>
    <m/>
    <x v="81"/>
    <x v="10"/>
    <m/>
    <m/>
    <m/>
    <m/>
    <s v="NULL"/>
    <s v="170021K25B"/>
    <s v="                    "/>
    <s v="11"/>
    <s v="T14"/>
    <s v="NULL"/>
    <s v="NULL"/>
    <s v="U-K05SOFQ_BETA-PF01"/>
    <s v="        11"/>
    <m/>
    <s v="NULL"/>
    <s v="0"/>
    <m/>
    <m/>
    <m/>
    <m/>
    <m/>
    <m/>
    <m/>
    <x v="366"/>
  </r>
  <r>
    <s v="INC-2017-032044"/>
    <s v="   1637953"/>
    <s v="17-12792"/>
    <x v="4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9K05S"/>
    <s v="                    "/>
    <s v="3"/>
    <s v="XPT1"/>
    <s v="NULL"/>
    <s v="NULL"/>
    <s v="U-K05SPA-PF02"/>
    <s v="         6"/>
    <m/>
    <s v="NULL"/>
    <s v="0"/>
    <m/>
    <m/>
    <m/>
    <m/>
    <m/>
    <m/>
    <m/>
    <x v="366"/>
  </r>
  <r>
    <s v="INC-2017-032045"/>
    <s v="   1637963"/>
    <s v="17-12792"/>
    <x v="4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60069K05S"/>
    <s v="                    "/>
    <s v="3X"/>
    <s v="PPT1"/>
    <s v="NULL"/>
    <s v="NULL"/>
    <s v="U-K05SPA-PF02"/>
    <s v="         6"/>
    <m/>
    <s v="NULL"/>
    <s v="0"/>
    <m/>
    <m/>
    <m/>
    <m/>
    <m/>
    <m/>
    <m/>
    <x v="366"/>
  </r>
  <r>
    <s v="INC-2017-032075"/>
    <s v="   1641188"/>
    <s v="17-12963"/>
    <x v="473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3"/>
    <x v="2"/>
    <m/>
    <m/>
    <m/>
    <m/>
    <s v="NULL"/>
    <s v="160071K05S"/>
    <s v="                    "/>
    <s v="2X"/>
    <s v="MR1"/>
    <s v="NULL"/>
    <s v="NULL"/>
    <s v="MSOL-TA6VK05S"/>
    <s v="        15"/>
    <m/>
    <s v="NULL"/>
    <s v="0"/>
    <m/>
    <m/>
    <m/>
    <m/>
    <m/>
    <m/>
    <m/>
    <x v="366"/>
  </r>
  <r>
    <s v="INC-2017-032109"/>
    <s v="   1638070"/>
    <s v="17-12798"/>
    <x v="471"/>
    <m/>
    <m/>
    <s v="NULL"/>
    <m/>
    <s v="A"/>
    <s v="Approuvé"/>
    <s v="C35"/>
    <s v="UKAD"/>
    <s v="B"/>
    <x v="2"/>
    <s v="O2+N2"/>
    <s v="0.201"/>
    <s v="0.201"/>
    <m/>
    <m/>
    <s v="&gt;=0.25"/>
    <s v="          "/>
    <s v="NULL"/>
    <s v="NULL"/>
    <s v=" "/>
    <s v="NULL"/>
    <x v="1"/>
    <m/>
    <m/>
    <m/>
    <x v="78"/>
    <x v="10"/>
    <m/>
    <m/>
    <m/>
    <m/>
    <s v="NULL"/>
    <s v="170026K25B"/>
    <s v="                    "/>
    <s v="23X"/>
    <s v="MR1"/>
    <s v="NULL"/>
    <s v="NULL"/>
    <s v="MSOL-TA6VK25B"/>
    <s v="         2"/>
    <m/>
    <s v="NULL"/>
    <s v="0"/>
    <m/>
    <m/>
    <m/>
    <m/>
    <m/>
    <m/>
    <m/>
    <x v="366"/>
  </r>
  <r>
    <s v="INC-2017-032115"/>
    <s v="   1643238"/>
    <s v="17-13099"/>
    <x v="474"/>
    <m/>
    <m/>
    <s v="NULL"/>
    <m/>
    <s v="A"/>
    <s v="Approuvé"/>
    <s v="C35"/>
    <s v="UKAD"/>
    <s v="B"/>
    <x v="2"/>
    <s v="O2"/>
    <s v="0.184"/>
    <s v="0.184"/>
    <m/>
    <m/>
    <s v="0.19"/>
    <s v="0.22"/>
    <s v="NULL"/>
    <s v="NULL"/>
    <s v=" "/>
    <s v="NULL"/>
    <x v="1"/>
    <m/>
    <m/>
    <m/>
    <x v="70"/>
    <x v="10"/>
    <m/>
    <m/>
    <m/>
    <m/>
    <s v="NULL"/>
    <s v="170029K25B"/>
    <s v="                    "/>
    <s v="23X"/>
    <s v="MR1"/>
    <s v="NULL"/>
    <s v="NULL"/>
    <s v="MSOL-TA6VK25B"/>
    <s v="         2"/>
    <m/>
    <s v="NULL"/>
    <s v="0"/>
    <m/>
    <m/>
    <m/>
    <m/>
    <m/>
    <m/>
    <m/>
    <x v="366"/>
  </r>
  <r>
    <s v="INC-2017-032131"/>
    <s v="   1643203"/>
    <s v="17-13099"/>
    <x v="474"/>
    <m/>
    <m/>
    <s v="NULL"/>
    <m/>
    <s v="A"/>
    <s v="Approuvé"/>
    <s v="C35"/>
    <s v="UKAD"/>
    <s v="B"/>
    <x v="2"/>
    <s v="H2"/>
    <s v="&gt;0.02000"/>
    <s v="&gt;0.02000"/>
    <s v="&gt;0.02000"/>
    <s v="0.011"/>
    <s v="&lt;=0.010"/>
    <s v="          "/>
    <s v="NULL"/>
    <s v="NULL"/>
    <s v=" "/>
    <s v="NULL"/>
    <x v="0"/>
    <m/>
    <m/>
    <m/>
    <x v="70"/>
    <x v="10"/>
    <m/>
    <m/>
    <m/>
    <m/>
    <s v="NULL"/>
    <s v="170029K25B"/>
    <s v="                    "/>
    <s v="11"/>
    <s v="10MMPEAU1"/>
    <s v="NULL"/>
    <s v="NULL"/>
    <s v="U-K05SOFQ_BETA-PF01"/>
    <s v="        11"/>
    <m/>
    <s v="NULL"/>
    <s v="0"/>
    <m/>
    <m/>
    <m/>
    <m/>
    <m/>
    <m/>
    <m/>
    <x v="366"/>
  </r>
  <r>
    <s v="INC-2017-032144"/>
    <s v="   1643621"/>
    <s v="17-13120"/>
    <x v="475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x v="67"/>
    <x v="8"/>
    <m/>
    <m/>
    <m/>
    <m/>
    <s v="NULL"/>
    <s v="170031K25B"/>
    <s v="                    "/>
    <s v="22X"/>
    <s v="MR1"/>
    <s v="NULL"/>
    <s v="NULL"/>
    <s v="MSOL-TA6VK25B"/>
    <s v="         2"/>
    <m/>
    <s v="NULL"/>
    <s v="0"/>
    <m/>
    <m/>
    <m/>
    <m/>
    <m/>
    <m/>
    <m/>
    <x v="367"/>
  </r>
  <r>
    <s v="INC-2017-032344"/>
    <s v="   1645925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68"/>
  </r>
  <r>
    <s v="INC-2017-032345"/>
    <s v="   1645926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68"/>
  </r>
  <r>
    <s v="INC-2017-032346"/>
    <s v="   1645927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68"/>
  </r>
  <r>
    <s v="INC-2017-032347"/>
    <s v="   1645928"/>
    <s v="17-12726"/>
    <x v="4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8"/>
    <x v="10"/>
    <m/>
    <m/>
    <m/>
    <m/>
    <s v="NULL"/>
    <s v="170027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68"/>
  </r>
  <r>
    <s v="INC-2017-032376"/>
    <s v="   1642981"/>
    <s v="17-13089"/>
    <x v="4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3K05S"/>
    <s v="                    "/>
    <s v="1"/>
    <s v="TPT1"/>
    <s v="NULL"/>
    <s v="NULL"/>
    <s v="U-K05SPA-PF02"/>
    <s v="         6"/>
    <m/>
    <s v="NULL"/>
    <s v="0"/>
    <m/>
    <m/>
    <m/>
    <m/>
    <m/>
    <m/>
    <m/>
    <x v="368"/>
  </r>
  <r>
    <s v="INC-2017-032545"/>
    <s v="   1648883"/>
    <s v="17-13442"/>
    <x v="477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x v="3"/>
    <x v="2"/>
    <m/>
    <m/>
    <m/>
    <m/>
    <s v=" "/>
    <s v="170026K25B"/>
    <s v="                    "/>
    <s v="11"/>
    <s v="Z2"/>
    <s v="NULL"/>
    <s v="NULL"/>
    <s v="U-K05SOFQ_BETA-PF01"/>
    <s v="        11"/>
    <m/>
    <s v="NULL"/>
    <s v="0"/>
    <m/>
    <m/>
    <m/>
    <m/>
    <m/>
    <m/>
    <m/>
    <x v="369"/>
  </r>
  <r>
    <s v="INC-2017-032554"/>
    <s v="   1648883"/>
    <s v="17-13442"/>
    <x v="477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26K25B"/>
    <s v="                    "/>
    <s v="11"/>
    <s v="Z2"/>
    <s v="NULL"/>
    <s v="NULL"/>
    <s v="U-K05SOFQ_BETA-PF01"/>
    <s v="        11"/>
    <m/>
    <s v="NULL"/>
    <s v="0"/>
    <m/>
    <m/>
    <m/>
    <m/>
    <m/>
    <m/>
    <m/>
    <x v="369"/>
  </r>
  <r>
    <s v="INC-2017-032583"/>
    <s v="   1648876"/>
    <s v="17-13440"/>
    <x v="478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x v="3"/>
    <x v="2"/>
    <m/>
    <m/>
    <m/>
    <m/>
    <s v=" "/>
    <s v="170027K25B"/>
    <s v="                    "/>
    <s v="11"/>
    <s v="Z1"/>
    <s v="NULL"/>
    <s v="NULL"/>
    <s v="U-K05SOFQ_BETA-PF01"/>
    <s v="        11"/>
    <m/>
    <s v="NULL"/>
    <s v="0"/>
    <m/>
    <m/>
    <m/>
    <m/>
    <m/>
    <m/>
    <m/>
    <x v="370"/>
  </r>
  <r>
    <s v="INC-2017-032612"/>
    <s v="   1648876"/>
    <s v="17-13440"/>
    <x v="47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27K25B"/>
    <s v="                    "/>
    <s v="11"/>
    <s v="Z1"/>
    <s v="NULL"/>
    <s v="NULL"/>
    <s v="U-K05SOFQ_BETA-PF01"/>
    <s v="        11"/>
    <m/>
    <s v="NULL"/>
    <s v="0"/>
    <m/>
    <m/>
    <m/>
    <m/>
    <m/>
    <m/>
    <m/>
    <x v="370"/>
  </r>
  <r>
    <s v="INC-2017-032657"/>
    <s v="   1644460"/>
    <s v="17-13183"/>
    <x v="4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2K05S"/>
    <s v="                    "/>
    <s v="1"/>
    <s v="TPL1"/>
    <s v="NULL"/>
    <s v="NULL"/>
    <s v="U-K05SPA-PF02"/>
    <s v="         6"/>
    <m/>
    <s v="NULL"/>
    <s v="0"/>
    <m/>
    <m/>
    <m/>
    <m/>
    <m/>
    <m/>
    <m/>
    <x v="370"/>
  </r>
  <r>
    <s v="INC-2017-032659"/>
    <s v="   1644480"/>
    <s v="17-13183"/>
    <x v="4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2K05S"/>
    <s v="                    "/>
    <s v="3X"/>
    <s v="PML1"/>
    <s v="NULL"/>
    <s v="NULL"/>
    <s v="U-K05SPA-PF02"/>
    <s v="         6"/>
    <m/>
    <s v="NULL"/>
    <s v="0"/>
    <m/>
    <m/>
    <m/>
    <m/>
    <m/>
    <m/>
    <m/>
    <x v="370"/>
  </r>
  <r>
    <s v="INC-2017-032660"/>
    <s v="   1644481"/>
    <s v="17-13183"/>
    <x v="4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2K05S"/>
    <s v="                    "/>
    <s v="3X"/>
    <s v="PCL1"/>
    <s v="NULL"/>
    <s v="NULL"/>
    <s v="U-K05SPA-PF02"/>
    <s v="         6"/>
    <m/>
    <s v="NULL"/>
    <s v="0"/>
    <m/>
    <m/>
    <m/>
    <m/>
    <m/>
    <m/>
    <m/>
    <x v="370"/>
  </r>
  <r>
    <s v="INC-2017-032662"/>
    <s v="   1644463"/>
    <s v="17-13183"/>
    <x v="479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6"/>
    <x v="0"/>
    <m/>
    <m/>
    <m/>
    <m/>
    <s v="NULL"/>
    <s v="170012K05S"/>
    <s v="                    "/>
    <s v="1"/>
    <s v="TPT1"/>
    <s v="NULL"/>
    <s v="NULL"/>
    <s v="U-K05SPA-PF02"/>
    <s v="         6"/>
    <m/>
    <s v="NULL"/>
    <s v="0"/>
    <m/>
    <m/>
    <m/>
    <m/>
    <m/>
    <m/>
    <m/>
    <x v="370"/>
  </r>
  <r>
    <s v="INC-2017-032727"/>
    <s v="   1643610"/>
    <s v="17-13120"/>
    <x v="4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NULL"/>
    <s v="170031K25B"/>
    <s v="                    "/>
    <s v="11"/>
    <s v="PL1"/>
    <s v="NULL"/>
    <s v="NULL"/>
    <s v="U-K05BBOHLER-PF01"/>
    <s v="         6"/>
    <m/>
    <s v="NULL"/>
    <s v="0"/>
    <m/>
    <m/>
    <m/>
    <m/>
    <m/>
    <m/>
    <m/>
    <x v="370"/>
  </r>
  <r>
    <s v="INC-2017-032728"/>
    <s v="   1643613"/>
    <s v="17-13120"/>
    <x v="4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NULL"/>
    <s v="170031K25B"/>
    <s v="                    "/>
    <s v="11"/>
    <s v="PT1"/>
    <s v="NULL"/>
    <s v="NULL"/>
    <s v="U-K05BBOHLER-PF01"/>
    <s v="         6"/>
    <m/>
    <s v="NULL"/>
    <s v="0"/>
    <m/>
    <m/>
    <m/>
    <m/>
    <m/>
    <m/>
    <m/>
    <x v="370"/>
  </r>
  <r>
    <s v="INC-2017-032729"/>
    <s v="   1643617"/>
    <s v="17-13120"/>
    <x v="4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NULL"/>
    <s v="170031K25B"/>
    <s v="                    "/>
    <s v="21"/>
    <s v="PL1"/>
    <s v="NULL"/>
    <s v="NULL"/>
    <s v="U-K05BBOHLER-PF01"/>
    <s v="         6"/>
    <m/>
    <s v="NULL"/>
    <s v="0"/>
    <m/>
    <m/>
    <m/>
    <m/>
    <m/>
    <m/>
    <m/>
    <x v="370"/>
  </r>
  <r>
    <s v="INC-2017-032730"/>
    <s v="   1643633"/>
    <s v="17-13120"/>
    <x v="4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NULL"/>
    <s v="170031K25B"/>
    <s v="                    "/>
    <s v="22X"/>
    <s v="CL1"/>
    <s v="NULL"/>
    <s v="NULL"/>
    <s v="U-K05BBOHLER-PF01"/>
    <s v="         6"/>
    <m/>
    <s v="NULL"/>
    <s v="0"/>
    <m/>
    <m/>
    <m/>
    <m/>
    <m/>
    <m/>
    <m/>
    <x v="370"/>
  </r>
  <r>
    <s v="INC-2017-032731"/>
    <s v="   1643635"/>
    <s v="17-13120"/>
    <x v="4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7"/>
    <x v="8"/>
    <m/>
    <m/>
    <m/>
    <m/>
    <s v="NULL"/>
    <s v="170031K25B"/>
    <s v="                    "/>
    <s v="22X"/>
    <s v="PL1"/>
    <s v="NULL"/>
    <s v="NULL"/>
    <s v="U-K05BBOHLER-PF01"/>
    <s v="         6"/>
    <m/>
    <s v="NULL"/>
    <s v="0"/>
    <m/>
    <m/>
    <m/>
    <m/>
    <m/>
    <m/>
    <m/>
    <x v="370"/>
  </r>
  <r>
    <s v="INC-2017-032783"/>
    <s v="   1646794"/>
    <s v="17-13317"/>
    <x v="480"/>
    <m/>
    <m/>
    <s v="NULL"/>
    <m/>
    <s v="A"/>
    <s v="Approuvé"/>
    <s v="C35"/>
    <s v="UKAD"/>
    <s v="B"/>
    <x v="2"/>
    <s v="H2"/>
    <s v="0.0089"/>
    <s v="0.0089"/>
    <m/>
    <m/>
    <s v="0"/>
    <s v="0.0080"/>
    <s v="NULL"/>
    <s v="NULL"/>
    <s v=" "/>
    <s v="NULL"/>
    <x v="1"/>
    <m/>
    <m/>
    <m/>
    <x v="74"/>
    <x v="10"/>
    <m/>
    <m/>
    <m/>
    <m/>
    <s v="NULL"/>
    <s v="170019K25B"/>
    <s v="                    "/>
    <s v="23X"/>
    <s v="MR1"/>
    <s v="NULL"/>
    <s v="NULL"/>
    <s v="MSOL-TA6VK25B"/>
    <s v="         2"/>
    <m/>
    <s v="NULL"/>
    <s v="0"/>
    <m/>
    <m/>
    <m/>
    <m/>
    <m/>
    <m/>
    <m/>
    <x v="371"/>
  </r>
  <r>
    <s v="INC-2017-032938"/>
    <s v="   1648092"/>
    <s v="17-13397"/>
    <x v="4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9"/>
    <x v="0"/>
    <m/>
    <m/>
    <m/>
    <m/>
    <s v="NULL"/>
    <s v="160197K05S"/>
    <s v="                    "/>
    <s v="11"/>
    <s v="TPL1"/>
    <s v="NULL"/>
    <s v="NULL"/>
    <s v="U-K05SPA-PF01"/>
    <s v="        16"/>
    <m/>
    <s v="NULL"/>
    <s v="0"/>
    <m/>
    <m/>
    <m/>
    <m/>
    <m/>
    <m/>
    <m/>
    <x v="372"/>
  </r>
  <r>
    <s v="INC-2017-032939"/>
    <s v="   1648099"/>
    <s v="17-13397"/>
    <x v="4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9"/>
    <x v="0"/>
    <m/>
    <m/>
    <m/>
    <m/>
    <s v="NULL"/>
    <s v="160197K05S"/>
    <s v="                    "/>
    <s v="23"/>
    <s v="XPL1"/>
    <s v="NULL"/>
    <s v="NULL"/>
    <s v="U-K05SPA-PF01"/>
    <s v="        16"/>
    <m/>
    <s v="NULL"/>
    <s v="0"/>
    <m/>
    <m/>
    <m/>
    <m/>
    <m/>
    <m/>
    <m/>
    <x v="372"/>
  </r>
  <r>
    <s v="INC-2017-032940"/>
    <s v="   1648107"/>
    <s v="17-13397"/>
    <x v="4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9"/>
    <x v="0"/>
    <m/>
    <m/>
    <m/>
    <m/>
    <s v="NULL"/>
    <s v="160197K05S"/>
    <s v="                    "/>
    <s v="33X"/>
    <s v="PPL1"/>
    <s v="NULL"/>
    <s v="NULL"/>
    <s v="U-K05SPA-PF01"/>
    <s v="        16"/>
    <m/>
    <s v="NULL"/>
    <s v="0"/>
    <m/>
    <m/>
    <m/>
    <m/>
    <m/>
    <m/>
    <m/>
    <x v="372"/>
  </r>
  <r>
    <s v="INC-2017-032941"/>
    <s v="   1648109"/>
    <s v="17-13397"/>
    <x v="4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9"/>
    <x v="0"/>
    <m/>
    <m/>
    <m/>
    <m/>
    <s v="NULL"/>
    <s v="160197K05S"/>
    <s v="                    "/>
    <s v="33X"/>
    <s v="PCL1"/>
    <s v="NULL"/>
    <s v="NULL"/>
    <s v="U-K05SPA-PF01"/>
    <s v="        16"/>
    <m/>
    <s v="NULL"/>
    <s v="0"/>
    <m/>
    <m/>
    <m/>
    <m/>
    <m/>
    <m/>
    <m/>
    <x v="372"/>
  </r>
  <r>
    <s v="INC-2017-033300"/>
    <s v="   1646761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11"/>
    <s v="TP2"/>
    <s v="NULL"/>
    <s v="NULL"/>
    <s v="U-K05SOFQ_BETA-PF01"/>
    <s v="        11"/>
    <m/>
    <s v="NULL"/>
    <s v="0"/>
    <m/>
    <m/>
    <m/>
    <m/>
    <m/>
    <m/>
    <m/>
    <x v="373"/>
  </r>
  <r>
    <s v="INC-2017-033301"/>
    <s v="   1646772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73"/>
  </r>
  <r>
    <s v="INC-2017-033302"/>
    <s v="   1646773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73"/>
  </r>
  <r>
    <s v="INC-2017-033303"/>
    <s v="   1646775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73"/>
  </r>
  <r>
    <s v="INC-2017-033305"/>
    <s v="   1646796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73"/>
  </r>
  <r>
    <s v="INC-2017-033306"/>
    <s v="   1646797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73"/>
  </r>
  <r>
    <s v="INC-2017-033307"/>
    <s v="   1646798"/>
    <s v="17-13317"/>
    <x v="4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19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73"/>
  </r>
  <r>
    <s v="INC-2017-033308"/>
    <s v="   1646799"/>
    <s v="17-13317"/>
    <x v="480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4"/>
    <x v="10"/>
    <m/>
    <m/>
    <m/>
    <m/>
    <s v="NULL"/>
    <s v="170019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73"/>
  </r>
  <r>
    <s v="INC-2017-033476"/>
    <s v="   1648859"/>
    <s v="17-13436"/>
    <x v="482"/>
    <m/>
    <m/>
    <s v="NULL"/>
    <m/>
    <s v="A"/>
    <s v="Approuvé"/>
    <s v="C35"/>
    <s v="UKAD"/>
    <s v="B"/>
    <x v="2"/>
    <s v="H2"/>
    <s v="0.0084"/>
    <s v="0.0084"/>
    <m/>
    <m/>
    <s v="0.0000"/>
    <s v="0.0080"/>
    <s v="NULL"/>
    <s v="NULL"/>
    <s v=" "/>
    <s v="NULL"/>
    <x v="1"/>
    <m/>
    <m/>
    <m/>
    <x v="6"/>
    <x v="0"/>
    <m/>
    <m/>
    <m/>
    <m/>
    <s v=" "/>
    <s v="160068K05S"/>
    <s v="                    "/>
    <s v="3X"/>
    <s v="10MM1"/>
    <s v="NULL"/>
    <s v="NULL"/>
    <s v="U-K05SPA-PF02"/>
    <s v="         6"/>
    <m/>
    <s v="NULL"/>
    <s v="0"/>
    <m/>
    <m/>
    <m/>
    <m/>
    <m/>
    <m/>
    <m/>
    <x v="374"/>
  </r>
  <r>
    <s v="INC-2017-033485"/>
    <s v="   1648035"/>
    <s v="17-13396"/>
    <x v="4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20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74"/>
  </r>
  <r>
    <s v="INC-2017-033486"/>
    <s v="   1648036"/>
    <s v="17-13396"/>
    <x v="4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20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74"/>
  </r>
  <r>
    <s v="INC-2017-033487"/>
    <s v="   1648037"/>
    <s v="17-13396"/>
    <x v="4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20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74"/>
  </r>
  <r>
    <s v="INC-2017-033491"/>
    <s v="   1648061"/>
    <s v="17-13396"/>
    <x v="48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59"/>
    <x v="10"/>
    <m/>
    <m/>
    <m/>
    <m/>
    <s v="NULL"/>
    <s v="170020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74"/>
  </r>
  <r>
    <s v="INC-2017-033693"/>
    <s v="   1651797"/>
    <s v="17-13619"/>
    <x v="48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9K05S"/>
    <s v="                    "/>
    <s v="2"/>
    <s v="XCL1"/>
    <s v="NULL"/>
    <s v="NULL"/>
    <s v="U-K05SPA-PF02"/>
    <s v="         6"/>
    <m/>
    <s v="NULL"/>
    <s v="0"/>
    <m/>
    <m/>
    <m/>
    <m/>
    <m/>
    <m/>
    <m/>
    <x v="375"/>
  </r>
  <r>
    <s v="INC-2017-033696"/>
    <s v="   1651798"/>
    <s v="17-13619"/>
    <x v="48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9K05S"/>
    <s v="                    "/>
    <s v="2"/>
    <s v="XPT1"/>
    <s v="NULL"/>
    <s v="NULL"/>
    <s v="U-K05SPA-PF02"/>
    <s v="         6"/>
    <m/>
    <s v="NULL"/>
    <s v="0"/>
    <m/>
    <m/>
    <m/>
    <m/>
    <m/>
    <m/>
    <m/>
    <x v="375"/>
  </r>
  <r>
    <s v="INC-2017-033697"/>
    <s v="   1651808"/>
    <s v="17-13619"/>
    <x v="48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9K05S"/>
    <s v="                    "/>
    <s v="3X"/>
    <s v="PPT1"/>
    <s v="NULL"/>
    <s v="NULL"/>
    <s v="U-K05SPA-PF02"/>
    <s v="         6"/>
    <m/>
    <s v="NULL"/>
    <s v="0"/>
    <m/>
    <m/>
    <m/>
    <m/>
    <m/>
    <m/>
    <m/>
    <x v="375"/>
  </r>
  <r>
    <s v="INC-2017-033722"/>
    <s v="   1650955"/>
    <s v="17-13569"/>
    <x v="485"/>
    <m/>
    <m/>
    <s v="NULL"/>
    <m/>
    <s v="A"/>
    <s v="Approuvé"/>
    <s v="C35"/>
    <s v="UKAD"/>
    <s v="B"/>
    <x v="2"/>
    <s v="O2"/>
    <s v="0.168"/>
    <s v="0.168"/>
    <m/>
    <m/>
    <s v="0.17"/>
    <s v="0.20"/>
    <s v="NULL"/>
    <s v="NULL"/>
    <s v=" "/>
    <s v="NULL"/>
    <x v="1"/>
    <m/>
    <m/>
    <m/>
    <x v="65"/>
    <x v="13"/>
    <m/>
    <m/>
    <m/>
    <m/>
    <s v="NULL"/>
    <s v="160075K05S"/>
    <s v="                    "/>
    <s v="23X"/>
    <s v="MR1"/>
    <s v="NULL"/>
    <s v="NULL"/>
    <s v="U-K05S-SMX-01"/>
    <s v="         5"/>
    <m/>
    <s v="NULL"/>
    <s v="0"/>
    <m/>
    <m/>
    <m/>
    <m/>
    <m/>
    <m/>
    <m/>
    <x v="375"/>
  </r>
  <r>
    <s v="INC-2017-033729"/>
    <s v="   1649570"/>
    <s v="17-13486"/>
    <x v="486"/>
    <m/>
    <m/>
    <s v="NULL"/>
    <m/>
    <s v="A"/>
    <s v="Approuvé"/>
    <s v="T6F"/>
    <s v="UKAD"/>
    <s v="B"/>
    <x v="0"/>
    <s v="Z"/>
    <s v="21"/>
    <s v="21"/>
    <s v="21"/>
    <s v="19.00"/>
    <s v="&gt;=20.0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11"/>
    <s v="1"/>
    <s v="NULL"/>
    <s v="NULL"/>
    <s v="U-K05S_BOLOGNE-PF01"/>
    <s v="         7"/>
    <m/>
    <s v="NULL"/>
    <s v="0"/>
    <m/>
    <m/>
    <m/>
    <m/>
    <m/>
    <m/>
    <m/>
    <x v="376"/>
  </r>
  <r>
    <s v="INC-2017-033744"/>
    <s v="   1649570"/>
    <s v="17-13486"/>
    <x v="486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11"/>
    <s v="1"/>
    <s v="NULL"/>
    <s v="NULL"/>
    <s v="U-K05S_BOLOGNE-PF01"/>
    <s v="         7"/>
    <m/>
    <s v="NULL"/>
    <s v="0"/>
    <m/>
    <m/>
    <m/>
    <m/>
    <m/>
    <m/>
    <m/>
    <x v="376"/>
  </r>
  <r>
    <s v="INC-2017-033909"/>
    <s v="   1651098"/>
    <s v="17-13573"/>
    <x v="4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34K05S"/>
    <s v="                    "/>
    <s v="2"/>
    <s v="XPL1"/>
    <s v="NULL"/>
    <s v="NULL"/>
    <s v="U-K05SPA-PF02"/>
    <s v="         6"/>
    <m/>
    <s v="NULL"/>
    <s v="0"/>
    <m/>
    <m/>
    <m/>
    <m/>
    <m/>
    <m/>
    <m/>
    <x v="377"/>
  </r>
  <r>
    <s v="INC-2017-033910"/>
    <s v="   1651101"/>
    <s v="17-13573"/>
    <x v="4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34K05S"/>
    <s v="                    "/>
    <s v="2"/>
    <s v="XPT1"/>
    <s v="NULL"/>
    <s v="NULL"/>
    <s v="U-K05SPA-PF02"/>
    <s v="         6"/>
    <m/>
    <s v="NULL"/>
    <s v="0"/>
    <m/>
    <m/>
    <m/>
    <m/>
    <m/>
    <m/>
    <m/>
    <x v="377"/>
  </r>
  <r>
    <s v="INC-2017-033912"/>
    <s v="   1651108"/>
    <s v="17-13573"/>
    <x v="4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34K05S"/>
    <s v="                    "/>
    <s v="3X"/>
    <s v="PPL1"/>
    <s v="NULL"/>
    <s v="NULL"/>
    <s v="U-K05SPA-PF02"/>
    <s v="         6"/>
    <m/>
    <s v="NULL"/>
    <s v="0"/>
    <m/>
    <m/>
    <m/>
    <m/>
    <m/>
    <m/>
    <m/>
    <x v="377"/>
  </r>
  <r>
    <s v="INC-2017-033913"/>
    <s v="   1650866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11"/>
    <s v="TP2"/>
    <s v="NULL"/>
    <s v="NULL"/>
    <s v="U-K05SOFQ_BETA-PF01"/>
    <s v="        11"/>
    <m/>
    <s v="NULL"/>
    <s v="0"/>
    <m/>
    <m/>
    <m/>
    <m/>
    <m/>
    <m/>
    <m/>
    <x v="377"/>
  </r>
  <r>
    <s v="INC-2017-033914"/>
    <s v="   1650867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11"/>
    <s v="TP3"/>
    <s v="NULL"/>
    <s v="NULL"/>
    <s v="U-K05SOFQ_BETA-PF01"/>
    <s v="        11"/>
    <m/>
    <s v="NULL"/>
    <s v="0"/>
    <m/>
    <m/>
    <m/>
    <m/>
    <m/>
    <m/>
    <m/>
    <x v="377"/>
  </r>
  <r>
    <s v="INC-2017-033915"/>
    <s v="   1650868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11"/>
    <s v="TP4"/>
    <s v="NULL"/>
    <s v="NULL"/>
    <s v="U-K05SOFQ_BETA-PF01"/>
    <s v="        11"/>
    <m/>
    <s v="NULL"/>
    <s v="0"/>
    <m/>
    <m/>
    <m/>
    <m/>
    <m/>
    <m/>
    <m/>
    <x v="377"/>
  </r>
  <r>
    <s v="INC-2017-033916"/>
    <s v="   1650877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1"/>
    <s v="TP1"/>
    <s v="NULL"/>
    <s v="NULL"/>
    <s v="U-K05SOFQ_BETA-PF01"/>
    <s v="        11"/>
    <m/>
    <s v="NULL"/>
    <s v="0"/>
    <m/>
    <m/>
    <m/>
    <m/>
    <m/>
    <m/>
    <m/>
    <x v="377"/>
  </r>
  <r>
    <s v="INC-2017-033917"/>
    <s v="   1650878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1"/>
    <s v="TP2"/>
    <s v="NULL"/>
    <s v="NULL"/>
    <s v="U-K05SOFQ_BETA-PF01"/>
    <s v="        11"/>
    <m/>
    <s v="NULL"/>
    <s v="0"/>
    <m/>
    <m/>
    <m/>
    <m/>
    <m/>
    <m/>
    <m/>
    <x v="377"/>
  </r>
  <r>
    <s v="INC-2017-033918"/>
    <s v="   1650879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1"/>
    <s v="TP3"/>
    <s v="NULL"/>
    <s v="NULL"/>
    <s v="U-K05SOFQ_BETA-PF01"/>
    <s v="        11"/>
    <m/>
    <s v="NULL"/>
    <s v="0"/>
    <m/>
    <m/>
    <m/>
    <m/>
    <m/>
    <m/>
    <m/>
    <x v="377"/>
  </r>
  <r>
    <s v="INC-2017-033919"/>
    <s v="   1650880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1"/>
    <s v="TP4"/>
    <s v="NULL"/>
    <s v="NULL"/>
    <s v="U-K05SOFQ_BETA-PF01"/>
    <s v="        11"/>
    <m/>
    <s v="NULL"/>
    <s v="0"/>
    <m/>
    <m/>
    <m/>
    <m/>
    <m/>
    <m/>
    <m/>
    <x v="377"/>
  </r>
  <r>
    <s v="INC-2017-033920"/>
    <s v="   1650881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1"/>
    <s v="TM1"/>
    <s v="NULL"/>
    <s v="NULL"/>
    <s v="U-K05SOFQ_BETA-PF01"/>
    <s v="        11"/>
    <m/>
    <s v="NULL"/>
    <s v="0"/>
    <m/>
    <m/>
    <m/>
    <m/>
    <m/>
    <m/>
    <m/>
    <x v="377"/>
  </r>
  <r>
    <s v="INC-2017-033921"/>
    <s v="   1650884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1"/>
    <s v="TM4"/>
    <s v="NULL"/>
    <s v="NULL"/>
    <s v="U-K05SOFQ_BETA-PF01"/>
    <s v="        11"/>
    <m/>
    <s v="NULL"/>
    <s v="0"/>
    <m/>
    <m/>
    <m/>
    <m/>
    <m/>
    <m/>
    <m/>
    <x v="377"/>
  </r>
  <r>
    <s v="INC-2017-033922"/>
    <s v="   1650901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3X"/>
    <s v="TP1"/>
    <s v="NULL"/>
    <s v="NULL"/>
    <s v="U-K05SOFQ_BETA-PF01"/>
    <s v="        11"/>
    <m/>
    <s v="NULL"/>
    <s v="0"/>
    <m/>
    <m/>
    <m/>
    <m/>
    <m/>
    <m/>
    <m/>
    <x v="377"/>
  </r>
  <r>
    <s v="INC-2017-033923"/>
    <s v="   1650902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3X"/>
    <s v="TP2"/>
    <s v="NULL"/>
    <s v="NULL"/>
    <s v="U-K05SOFQ_BETA-PF01"/>
    <s v="        11"/>
    <m/>
    <s v="NULL"/>
    <s v="0"/>
    <m/>
    <m/>
    <m/>
    <m/>
    <m/>
    <m/>
    <m/>
    <x v="377"/>
  </r>
  <r>
    <s v="INC-2017-033924"/>
    <s v="   1650903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3X"/>
    <s v="TP3"/>
    <s v="NULL"/>
    <s v="NULL"/>
    <s v="U-K05SOFQ_BETA-PF01"/>
    <s v="        11"/>
    <m/>
    <s v="NULL"/>
    <s v="0"/>
    <m/>
    <m/>
    <m/>
    <m/>
    <m/>
    <m/>
    <m/>
    <x v="377"/>
  </r>
  <r>
    <s v="INC-2017-033925"/>
    <s v="   1650904"/>
    <s v="17-13566"/>
    <x v="48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170028K25B"/>
    <s v="                    "/>
    <s v="23X"/>
    <s v="TP4"/>
    <s v="NULL"/>
    <s v="NULL"/>
    <s v="U-K05SOFQ_BETA-PF01"/>
    <s v="        11"/>
    <m/>
    <s v="NULL"/>
    <s v="0"/>
    <m/>
    <m/>
    <m/>
    <m/>
    <m/>
    <m/>
    <m/>
    <x v="377"/>
  </r>
  <r>
    <s v="INC-2017-033985"/>
    <s v="   1651138"/>
    <s v="17-13574"/>
    <x v="4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6K05S"/>
    <s v="                    "/>
    <s v="2"/>
    <s v="XCL1"/>
    <s v="NULL"/>
    <s v="NULL"/>
    <s v="U-K05SPA-PF02"/>
    <s v="         6"/>
    <m/>
    <s v="NULL"/>
    <s v="0"/>
    <m/>
    <m/>
    <m/>
    <m/>
    <m/>
    <m/>
    <m/>
    <x v="377"/>
  </r>
  <r>
    <s v="INC-2017-033986"/>
    <s v="   1651130"/>
    <s v="17-13574"/>
    <x v="4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6K05S"/>
    <s v="                    "/>
    <s v="1"/>
    <s v="TPT1"/>
    <s v="NULL"/>
    <s v="NULL"/>
    <s v="U-K05SPA-PF02"/>
    <s v="         6"/>
    <m/>
    <s v="NULL"/>
    <s v="0"/>
    <m/>
    <m/>
    <m/>
    <m/>
    <m/>
    <m/>
    <m/>
    <x v="377"/>
  </r>
  <r>
    <s v="INC-2017-033987"/>
    <s v="   1651139"/>
    <s v="17-13574"/>
    <x v="4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6K05S"/>
    <s v="                    "/>
    <s v="2"/>
    <s v="XPT1"/>
    <s v="NULL"/>
    <s v="NULL"/>
    <s v="U-K05SPA-PF02"/>
    <s v="         6"/>
    <m/>
    <s v="NULL"/>
    <s v="0"/>
    <m/>
    <m/>
    <m/>
    <m/>
    <m/>
    <m/>
    <m/>
    <x v="377"/>
  </r>
  <r>
    <s v="INC-2017-033988"/>
    <s v="   1651141"/>
    <s v="17-13574"/>
    <x v="4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6K05S"/>
    <s v="                    "/>
    <s v="2"/>
    <s v="XCT1"/>
    <s v="NULL"/>
    <s v="NULL"/>
    <s v="U-K05SPA-PF02"/>
    <s v="         6"/>
    <m/>
    <s v="NULL"/>
    <s v="0"/>
    <m/>
    <m/>
    <m/>
    <m/>
    <m/>
    <m/>
    <m/>
    <x v="377"/>
  </r>
  <r>
    <s v="INC-2017-033989"/>
    <s v="   1651149"/>
    <s v="17-13574"/>
    <x v="4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16K05S"/>
    <s v="                    "/>
    <s v="3X"/>
    <s v="PPT1"/>
    <s v="NULL"/>
    <s v="NULL"/>
    <s v="U-K05SPA-PF02"/>
    <s v="         6"/>
    <m/>
    <s v="NULL"/>
    <s v="0"/>
    <m/>
    <m/>
    <m/>
    <m/>
    <m/>
    <m/>
    <m/>
    <x v="377"/>
  </r>
  <r>
    <s v="INC-2017-034302"/>
    <s v="   1649564"/>
    <s v="17-13486"/>
    <x v="4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11"/>
    <s v="TPL1"/>
    <s v="NULL"/>
    <s v="NULL"/>
    <s v="U-K05S_BOLOGNE-PF01"/>
    <s v="         7"/>
    <m/>
    <s v="NULL"/>
    <s v="0"/>
    <m/>
    <m/>
    <m/>
    <m/>
    <m/>
    <m/>
    <m/>
    <x v="378"/>
  </r>
  <r>
    <s v="INC-2017-034303"/>
    <s v="   1649567"/>
    <s v="17-13486"/>
    <x v="4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11"/>
    <s v="TPT1"/>
    <s v="NULL"/>
    <s v="NULL"/>
    <s v="U-K05S_BOLOGNE-PF01"/>
    <s v="         7"/>
    <m/>
    <s v="NULL"/>
    <s v="0"/>
    <m/>
    <m/>
    <m/>
    <m/>
    <m/>
    <m/>
    <m/>
    <x v="378"/>
  </r>
  <r>
    <s v="INC-2017-034304"/>
    <s v="   1649571"/>
    <s v="17-13486"/>
    <x v="4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21"/>
    <s v="XPL1"/>
    <s v="NULL"/>
    <s v="NULL"/>
    <s v="U-K05S_BOLOGNE-PF01"/>
    <s v="         7"/>
    <m/>
    <s v="NULL"/>
    <s v="0"/>
    <m/>
    <m/>
    <m/>
    <m/>
    <m/>
    <m/>
    <m/>
    <x v="378"/>
  </r>
  <r>
    <s v="INC-2017-034306"/>
    <s v="   1649574"/>
    <s v="17-13486"/>
    <x v="4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21"/>
    <s v="XPT1"/>
    <s v="NULL"/>
    <s v="NULL"/>
    <s v="U-K05S_BOLOGNE-PF01"/>
    <s v="         7"/>
    <m/>
    <s v="NULL"/>
    <s v="0"/>
    <m/>
    <m/>
    <m/>
    <m/>
    <m/>
    <m/>
    <m/>
    <x v="378"/>
  </r>
  <r>
    <s v="INC-2017-034308"/>
    <s v="   1649589"/>
    <s v="17-13486"/>
    <x v="4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x v="378"/>
  </r>
  <r>
    <s v="INC-2017-034310"/>
    <s v="   1649592"/>
    <s v="17-13486"/>
    <x v="4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60138K05S"/>
    <s v="                    "/>
    <s v="23X"/>
    <s v="PPT1"/>
    <s v="NULL"/>
    <s v="NULL"/>
    <s v="U-K05S_BOLOGNE-PF01"/>
    <s v="         7"/>
    <m/>
    <s v="NULL"/>
    <s v="0"/>
    <m/>
    <m/>
    <m/>
    <m/>
    <m/>
    <m/>
    <m/>
    <x v="378"/>
  </r>
  <r>
    <s v="INC-2017-034378"/>
    <s v="   1659382"/>
    <s v="17-14105"/>
    <x v="490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x v="26"/>
    <x v="0"/>
    <m/>
    <m/>
    <m/>
    <m/>
    <s v="NULL"/>
    <s v="17002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78"/>
  </r>
  <r>
    <s v="INC-2017-034379"/>
    <s v="   1659382"/>
    <s v="17-14105"/>
    <x v="490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02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78"/>
  </r>
  <r>
    <s v="INC-2017-034574"/>
    <s v="   1655898"/>
    <s v="17-13875"/>
    <x v="4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209K05S"/>
    <s v="                    "/>
    <s v="11"/>
    <s v="PT1"/>
    <s v="NULL"/>
    <s v="NULL"/>
    <s v="U-K05SBOHLER-PF01"/>
    <s v="        14"/>
    <m/>
    <s v="NULL"/>
    <s v="0"/>
    <m/>
    <m/>
    <m/>
    <m/>
    <m/>
    <m/>
    <m/>
    <x v="379"/>
  </r>
  <r>
    <s v="INC-2017-034575"/>
    <s v="   1655900"/>
    <s v="17-13875"/>
    <x v="4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209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79"/>
  </r>
  <r>
    <s v="INC-2017-034576"/>
    <s v="   1655906"/>
    <s v="17-13875"/>
    <x v="4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60209K05S"/>
    <s v="                    "/>
    <s v="23"/>
    <s v="MT1"/>
    <s v="NULL"/>
    <s v="NULL"/>
    <s v="U-K05SBOHLER-PF01"/>
    <s v="        14"/>
    <m/>
    <s v="NULL"/>
    <s v="0"/>
    <m/>
    <m/>
    <m/>
    <m/>
    <m/>
    <m/>
    <m/>
    <x v="379"/>
  </r>
  <r>
    <s v="INC-2017-034577"/>
    <s v="   1655907"/>
    <s v="17-13875"/>
    <x v="491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48"/>
    <x v="8"/>
    <m/>
    <m/>
    <m/>
    <m/>
    <s v="NULL"/>
    <s v="160209K05S"/>
    <s v="                    "/>
    <s v="23"/>
    <s v="CT1"/>
    <s v="NULL"/>
    <s v="NULL"/>
    <s v="U-K05SBOHLER-PF01"/>
    <s v="        14"/>
    <m/>
    <s v="NULL"/>
    <s v="0"/>
    <m/>
    <m/>
    <m/>
    <m/>
    <m/>
    <m/>
    <m/>
    <x v="379"/>
  </r>
  <r>
    <s v="INC-2017-034672"/>
    <s v="   1659381"/>
    <s v="17-14105"/>
    <x v="490"/>
    <m/>
    <m/>
    <s v="NULL"/>
    <m/>
    <s v="A"/>
    <s v="Approuvé"/>
    <s v="PL"/>
    <s v="UKAD"/>
    <s v="B"/>
    <x v="4"/>
    <s v="Commentaire"/>
    <s v="présence de structure grossiére"/>
    <s v="présence de structure grossiére"/>
    <m/>
    <m/>
    <s v="          "/>
    <s v="          "/>
    <s v="NULL"/>
    <s v="NULL"/>
    <s v=" "/>
    <s v="NULL"/>
    <x v="1"/>
    <m/>
    <m/>
    <m/>
    <x v="26"/>
    <x v="0"/>
    <m/>
    <m/>
    <m/>
    <m/>
    <s v="NULL"/>
    <s v="170021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x v="380"/>
  </r>
  <r>
    <s v="INC-2017-034673"/>
    <s v="   1659381"/>
    <s v="17-14105"/>
    <x v="490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021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x v="380"/>
  </r>
  <r>
    <s v="INC-2017-035167"/>
    <s v="   1658144"/>
    <s v="17-14030"/>
    <x v="4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9K05S"/>
    <s v="                    "/>
    <s v="332X"/>
    <s v="ML1"/>
    <s v="NULL"/>
    <s v="NULL"/>
    <s v="U-K05SBOHLER-PF02"/>
    <s v="        11"/>
    <m/>
    <s v="NULL"/>
    <s v="0"/>
    <m/>
    <m/>
    <m/>
    <m/>
    <m/>
    <m/>
    <m/>
    <x v="381"/>
  </r>
  <r>
    <s v="INC-2017-035168"/>
    <s v="   1658170"/>
    <s v="17-14030"/>
    <x v="4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09K05S"/>
    <s v="                    "/>
    <s v="111"/>
    <s v="PL1"/>
    <s v="NULL"/>
    <s v="NULL"/>
    <s v="U-K05SBOHLER-PF02"/>
    <s v="        11"/>
    <m/>
    <s v="NULL"/>
    <s v="0"/>
    <m/>
    <m/>
    <m/>
    <m/>
    <m/>
    <m/>
    <m/>
    <x v="381"/>
  </r>
  <r>
    <s v="INC-2017-035285"/>
    <s v="   1659392"/>
    <s v="17-14107"/>
    <x v="490"/>
    <m/>
    <m/>
    <s v="NULL"/>
    <m/>
    <s v="A"/>
    <s v="Approuvé"/>
    <s v="C35"/>
    <s v="UKAD"/>
    <s v="B"/>
    <x v="2"/>
    <s v="H2"/>
    <s v="0.0091"/>
    <s v="0.0091"/>
    <m/>
    <m/>
    <s v="0.0000"/>
    <s v="0.0080"/>
    <s v="NULL"/>
    <s v="NULL"/>
    <s v=" "/>
    <s v="NULL"/>
    <x v="1"/>
    <m/>
    <m/>
    <m/>
    <x v="26"/>
    <x v="0"/>
    <m/>
    <m/>
    <m/>
    <m/>
    <s v=" "/>
    <s v="170021K05S"/>
    <s v="                    "/>
    <s v="2X"/>
    <s v="10MM1"/>
    <s v="NULL"/>
    <s v="NULL"/>
    <s v="U-K05SPA_PLAT-PHASE2"/>
    <s v="         1"/>
    <m/>
    <s v="NULL"/>
    <s v="0"/>
    <m/>
    <m/>
    <m/>
    <m/>
    <m/>
    <m/>
    <m/>
    <x v="381"/>
  </r>
  <r>
    <s v="INC-2017-035286"/>
    <s v="   1661575"/>
    <s v="17-14249"/>
    <x v="493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9"/>
    <x v="0"/>
    <m/>
    <m/>
    <m/>
    <m/>
    <s v="NULL"/>
    <s v="160198K05S"/>
    <s v="                    "/>
    <s v="24X"/>
    <s v="MR1"/>
    <s v="NULL"/>
    <s v="NULL"/>
    <s v="MSOL-TA6VK05S"/>
    <s v="        15"/>
    <m/>
    <s v="NULL"/>
    <s v="0"/>
    <m/>
    <m/>
    <m/>
    <m/>
    <m/>
    <m/>
    <m/>
    <x v="381"/>
  </r>
  <r>
    <s v="INC-2017-035373"/>
    <s v="   1663806"/>
    <s v="17-13396"/>
    <x v="4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20K25B"/>
    <s v="                    "/>
    <s v="11"/>
    <s v="TP1"/>
    <s v="NULL"/>
    <s v="NULL"/>
    <s v="U-K05SOFQ_BETA-PF01"/>
    <s v="        11"/>
    <m/>
    <s v="NULL"/>
    <s v="0"/>
    <m/>
    <m/>
    <m/>
    <m/>
    <m/>
    <m/>
    <m/>
    <x v="382"/>
  </r>
  <r>
    <s v="INC-2017-035412"/>
    <s v="   1665065"/>
    <s v="17-14480"/>
    <x v="4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8K25B"/>
    <s v="                    "/>
    <s v="222X"/>
    <s v="TP2"/>
    <s v="NULL"/>
    <s v="NULL"/>
    <s v="U-K05SOFQ_BETA-PF01"/>
    <s v="        13"/>
    <m/>
    <s v="NULL"/>
    <s v="0"/>
    <m/>
    <m/>
    <m/>
    <m/>
    <m/>
    <m/>
    <m/>
    <x v="382"/>
  </r>
  <r>
    <s v="INC-2017-035413"/>
    <s v="   1665066"/>
    <s v="17-14480"/>
    <x v="4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8K25B"/>
    <s v="                    "/>
    <s v="222X"/>
    <s v="TP3"/>
    <s v="NULL"/>
    <s v="NULL"/>
    <s v="U-K05SOFQ_BETA-PF01"/>
    <s v="        13"/>
    <m/>
    <s v="NULL"/>
    <s v="0"/>
    <m/>
    <m/>
    <m/>
    <m/>
    <m/>
    <m/>
    <m/>
    <x v="382"/>
  </r>
  <r>
    <s v="INC-2017-035414"/>
    <s v="   1665067"/>
    <s v="17-14480"/>
    <x v="4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8K25B"/>
    <s v="                    "/>
    <s v="222X"/>
    <s v="TP4"/>
    <s v="NULL"/>
    <s v="NULL"/>
    <s v="U-K05SOFQ_BETA-PF01"/>
    <s v="        13"/>
    <m/>
    <s v="NULL"/>
    <s v="0"/>
    <m/>
    <m/>
    <m/>
    <m/>
    <m/>
    <m/>
    <m/>
    <x v="382"/>
  </r>
  <r>
    <s v="INC-2017-035597"/>
    <s v="   1661529"/>
    <s v="17-14248"/>
    <x v="495"/>
    <m/>
    <m/>
    <s v="NULL"/>
    <m/>
    <s v="A"/>
    <s v="Approuvé"/>
    <s v="C35"/>
    <s v="UKAD"/>
    <s v="B"/>
    <x v="2"/>
    <s v="O2"/>
    <s v="0.175"/>
    <s v="0.175"/>
    <m/>
    <m/>
    <s v="0.18"/>
    <s v="0.20"/>
    <s v="NULL"/>
    <s v="NULL"/>
    <s v=" "/>
    <s v="NULL"/>
    <x v="1"/>
    <m/>
    <m/>
    <m/>
    <x v="52"/>
    <x v="15"/>
    <m/>
    <m/>
    <m/>
    <m/>
    <s v="NULL"/>
    <s v="160023K05L"/>
    <s v="                    "/>
    <s v="23X"/>
    <s v="MR1"/>
    <s v="NULL"/>
    <s v="NULL"/>
    <s v="MSOL-TA6VK05L"/>
    <s v="         1"/>
    <m/>
    <s v="NULL"/>
    <s v="0"/>
    <m/>
    <m/>
    <m/>
    <m/>
    <m/>
    <m/>
    <m/>
    <x v="383"/>
  </r>
  <r>
    <s v="INC-2017-035602"/>
    <s v="   1661529"/>
    <s v="17-14248"/>
    <x v="495"/>
    <m/>
    <m/>
    <s v="NULL"/>
    <m/>
    <s v="A"/>
    <s v="Approuvé"/>
    <s v="C35"/>
    <s v="UKAD"/>
    <s v="B"/>
    <x v="2"/>
    <s v="Al"/>
    <s v=" 6.49"/>
    <s v=" 6.49"/>
    <m/>
    <m/>
    <s v="6.5"/>
    <s v="6.75"/>
    <s v="NULL"/>
    <s v="NULL"/>
    <s v=" "/>
    <s v="NULL"/>
    <x v="1"/>
    <m/>
    <m/>
    <m/>
    <x v="52"/>
    <x v="15"/>
    <m/>
    <m/>
    <m/>
    <m/>
    <s v="NULL"/>
    <s v="160023K05L"/>
    <s v="                    "/>
    <s v="23X"/>
    <s v="MR1"/>
    <s v="NULL"/>
    <s v="NULL"/>
    <s v="MSOL-TA6VK05L"/>
    <s v="         1"/>
    <m/>
    <s v="NULL"/>
    <s v="0"/>
    <m/>
    <m/>
    <m/>
    <m/>
    <m/>
    <m/>
    <m/>
    <x v="383"/>
  </r>
  <r>
    <s v="INC-2017-035775"/>
    <s v="   1667335"/>
    <s v="17-14638"/>
    <x v="496"/>
    <m/>
    <m/>
    <s v="NULL"/>
    <m/>
    <s v="A"/>
    <s v="Approuvé"/>
    <s v="BLOC"/>
    <s v="UKAD"/>
    <s v="B"/>
    <x v="4"/>
    <s v="Taille de Grain"/>
    <s v="N 20 + rare N 50"/>
    <s v="N 20 + rare N 50"/>
    <m/>
    <m/>
    <s v="          "/>
    <s v="          "/>
    <s v="NULL"/>
    <s v="NULL"/>
    <s v=" "/>
    <s v="NULL"/>
    <x v="1"/>
    <m/>
    <m/>
    <m/>
    <x v="26"/>
    <x v="0"/>
    <m/>
    <m/>
    <m/>
    <m/>
    <s v="NULL"/>
    <s v="170026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83"/>
  </r>
  <r>
    <s v="INC-2017-035776"/>
    <s v="   1667335"/>
    <s v="17-14638"/>
    <x v="496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026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83"/>
  </r>
  <r>
    <s v="INC-2017-035793"/>
    <s v="   1665188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11"/>
    <s v="TP1"/>
    <s v="NULL"/>
    <s v="NULL"/>
    <s v="U-K05SOFQ_BETA-PF01"/>
    <s v="        13"/>
    <m/>
    <s v="NULL"/>
    <s v="0"/>
    <m/>
    <m/>
    <m/>
    <m/>
    <m/>
    <m/>
    <m/>
    <x v="383"/>
  </r>
  <r>
    <s v="INC-2017-035794"/>
    <s v="   1665189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11"/>
    <s v="TP2"/>
    <s v="NULL"/>
    <s v="NULL"/>
    <s v="U-K05SOFQ_BETA-PF01"/>
    <s v="        13"/>
    <m/>
    <s v="NULL"/>
    <s v="0"/>
    <m/>
    <m/>
    <m/>
    <m/>
    <m/>
    <m/>
    <m/>
    <x v="383"/>
  </r>
  <r>
    <s v="INC-2017-035795"/>
    <s v="   1665190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11"/>
    <s v="TP3"/>
    <s v="NULL"/>
    <s v="NULL"/>
    <s v="U-K05SOFQ_BETA-PF01"/>
    <s v="        13"/>
    <m/>
    <s v="NULL"/>
    <s v="0"/>
    <m/>
    <m/>
    <m/>
    <m/>
    <m/>
    <m/>
    <m/>
    <x v="383"/>
  </r>
  <r>
    <s v="INC-2017-035796"/>
    <s v="   1665191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11"/>
    <s v="TP4"/>
    <s v="NULL"/>
    <s v="NULL"/>
    <s v="U-K05SOFQ_BETA-PF01"/>
    <s v="        13"/>
    <m/>
    <s v="NULL"/>
    <s v="0"/>
    <m/>
    <m/>
    <m/>
    <m/>
    <m/>
    <m/>
    <m/>
    <x v="383"/>
  </r>
  <r>
    <s v="INC-2017-035797"/>
    <s v="   1665192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11"/>
    <s v="TM1"/>
    <s v="NULL"/>
    <s v="NULL"/>
    <s v="U-K05SOFQ_BETA-PF01"/>
    <s v="        13"/>
    <m/>
    <s v="NULL"/>
    <s v="0"/>
    <m/>
    <m/>
    <m/>
    <m/>
    <m/>
    <m/>
    <m/>
    <x v="383"/>
  </r>
  <r>
    <s v="INC-2017-035798"/>
    <s v="   1665212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22X"/>
    <s v="TP1"/>
    <s v="NULL"/>
    <s v="NULL"/>
    <s v="U-K05SOFQ_BETA-PF01"/>
    <s v="        13"/>
    <m/>
    <s v="NULL"/>
    <s v="0"/>
    <m/>
    <m/>
    <m/>
    <m/>
    <m/>
    <m/>
    <m/>
    <x v="383"/>
  </r>
  <r>
    <s v="INC-2017-035799"/>
    <s v="   1665213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22X"/>
    <s v="TP2"/>
    <s v="NULL"/>
    <s v="NULL"/>
    <s v="U-K05SOFQ_BETA-PF01"/>
    <s v="        13"/>
    <m/>
    <s v="NULL"/>
    <s v="0"/>
    <m/>
    <m/>
    <m/>
    <m/>
    <m/>
    <m/>
    <m/>
    <x v="383"/>
  </r>
  <r>
    <s v="INC-2017-035800"/>
    <s v="   1665214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22X"/>
    <s v="TP3"/>
    <s v="NULL"/>
    <s v="NULL"/>
    <s v="U-K05SOFQ_BETA-PF01"/>
    <s v="        13"/>
    <m/>
    <s v="NULL"/>
    <s v="0"/>
    <m/>
    <m/>
    <m/>
    <m/>
    <m/>
    <m/>
    <m/>
    <x v="383"/>
  </r>
  <r>
    <s v="INC-2017-035801"/>
    <s v="   1665215"/>
    <s v="17-14490"/>
    <x v="4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33K25B"/>
    <s v="                    "/>
    <s v="222X"/>
    <s v="TP4"/>
    <s v="NULL"/>
    <s v="NULL"/>
    <s v="U-K05SOFQ_BETA-PF01"/>
    <s v="        13"/>
    <m/>
    <s v="NULL"/>
    <s v="0"/>
    <m/>
    <m/>
    <m/>
    <m/>
    <m/>
    <m/>
    <m/>
    <x v="383"/>
  </r>
  <r>
    <s v="INC-2017-035873"/>
    <s v="   1668102"/>
    <s v="17-14684"/>
    <x v="498"/>
    <m/>
    <m/>
    <s v="NULL"/>
    <m/>
    <s v="A"/>
    <s v="Approuvé"/>
    <s v="BLOC"/>
    <s v="UKAD"/>
    <s v="B"/>
    <x v="4"/>
    <s v="Taille de Grain"/>
    <s v="N 30 + rare N50"/>
    <s v="N 30 + rare N50"/>
    <m/>
    <m/>
    <s v="          "/>
    <s v="          "/>
    <s v="NULL"/>
    <s v="NULL"/>
    <s v=" "/>
    <s v="NULL"/>
    <x v="1"/>
    <m/>
    <m/>
    <m/>
    <x v="26"/>
    <x v="0"/>
    <m/>
    <m/>
    <m/>
    <m/>
    <s v="NULL"/>
    <s v="17001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84"/>
  </r>
  <r>
    <s v="INC-2017-035874"/>
    <s v="   1668102"/>
    <s v="17-14684"/>
    <x v="498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01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84"/>
  </r>
  <r>
    <s v="INC-2017-036028"/>
    <s v="   1662596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11"/>
    <s v="TP2"/>
    <s v="NULL"/>
    <s v="NULL"/>
    <s v="U-K05SOFQ-ALPHA-BETA-PF02"/>
    <s v="        10"/>
    <m/>
    <s v="NULL"/>
    <s v="0"/>
    <m/>
    <m/>
    <m/>
    <m/>
    <m/>
    <m/>
    <m/>
    <x v="385"/>
  </r>
  <r>
    <s v="INC-2017-036029"/>
    <s v="   1662597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11"/>
    <s v="TP3"/>
    <s v="NULL"/>
    <s v="NULL"/>
    <s v="U-K05SOFQ-ALPHA-BETA-PF02"/>
    <s v="        10"/>
    <m/>
    <s v="NULL"/>
    <s v="0"/>
    <m/>
    <m/>
    <m/>
    <m/>
    <m/>
    <m/>
    <m/>
    <x v="385"/>
  </r>
  <r>
    <s v="INC-2017-036030"/>
    <s v="   1662601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11"/>
    <s v="TC1"/>
    <s v="NULL"/>
    <s v="NULL"/>
    <s v="U-K05SOFQ-ALPHA-BETA-PF02"/>
    <s v="        10"/>
    <m/>
    <s v="NULL"/>
    <s v="0"/>
    <m/>
    <m/>
    <m/>
    <m/>
    <m/>
    <m/>
    <m/>
    <x v="385"/>
  </r>
  <r>
    <s v="INC-2017-036031"/>
    <s v="   1662603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21"/>
    <s v="TP1"/>
    <s v="NULL"/>
    <s v="NULL"/>
    <s v="U-K05SOFQ-ALPHA-BETA-PF02"/>
    <s v="        10"/>
    <m/>
    <s v="NULL"/>
    <s v="0"/>
    <m/>
    <m/>
    <m/>
    <m/>
    <m/>
    <m/>
    <m/>
    <x v="385"/>
  </r>
  <r>
    <s v="INC-2017-036032"/>
    <s v="   1662604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21"/>
    <s v="TP2"/>
    <s v="NULL"/>
    <s v="NULL"/>
    <s v="U-K05SOFQ-ALPHA-BETA-PF02"/>
    <s v="        10"/>
    <m/>
    <s v="NULL"/>
    <s v="0"/>
    <m/>
    <m/>
    <m/>
    <m/>
    <m/>
    <m/>
    <m/>
    <x v="385"/>
  </r>
  <r>
    <s v="INC-2017-036033"/>
    <s v="   1662605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21"/>
    <s v="TP3"/>
    <s v="NULL"/>
    <s v="NULL"/>
    <s v="U-K05SOFQ-ALPHA-BETA-PF02"/>
    <s v="        10"/>
    <m/>
    <s v="NULL"/>
    <s v="0"/>
    <m/>
    <m/>
    <m/>
    <m/>
    <m/>
    <m/>
    <m/>
    <x v="385"/>
  </r>
  <r>
    <s v="INC-2017-036034"/>
    <s v="   1663419"/>
    <s v="17-14367"/>
    <x v="5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20K05S"/>
    <s v="                    "/>
    <s v="11"/>
    <s v="TPL1"/>
    <s v="NULL"/>
    <s v="NULL"/>
    <s v="U-K05SPA-PF01"/>
    <s v="        16"/>
    <m/>
    <s v="NULL"/>
    <s v="0"/>
    <m/>
    <m/>
    <m/>
    <m/>
    <m/>
    <m/>
    <m/>
    <x v="385"/>
  </r>
  <r>
    <s v="INC-2017-036035"/>
    <s v="   1662606"/>
    <s v="17-14315"/>
    <x v="4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035K05S"/>
    <s v="                    "/>
    <s v="21"/>
    <s v="TP4"/>
    <s v="NULL"/>
    <s v="NULL"/>
    <s v="U-K05SOFQ-ALPHA-BETA-PF02"/>
    <s v="        10"/>
    <m/>
    <s v="NULL"/>
    <s v="0"/>
    <m/>
    <m/>
    <m/>
    <m/>
    <m/>
    <m/>
    <m/>
    <x v="385"/>
  </r>
  <r>
    <s v="INC-2017-036036"/>
    <s v="   1663426"/>
    <s v="17-14367"/>
    <x v="5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20K05S"/>
    <s v="                    "/>
    <s v="21"/>
    <s v="XPL1"/>
    <s v="NULL"/>
    <s v="NULL"/>
    <s v="U-K05SPA-PF01"/>
    <s v="        16"/>
    <m/>
    <s v="NULL"/>
    <s v="0"/>
    <m/>
    <m/>
    <m/>
    <m/>
    <m/>
    <m/>
    <m/>
    <x v="385"/>
  </r>
  <r>
    <s v="INC-2017-036037"/>
    <s v="   1663427"/>
    <s v="17-14367"/>
    <x v="5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20K05S"/>
    <s v="                    "/>
    <s v="21"/>
    <s v="XML1"/>
    <s v="NULL"/>
    <s v="NULL"/>
    <s v="U-K05SPA-PF01"/>
    <s v="        16"/>
    <m/>
    <s v="NULL"/>
    <s v="0"/>
    <m/>
    <m/>
    <m/>
    <m/>
    <m/>
    <m/>
    <m/>
    <x v="385"/>
  </r>
  <r>
    <s v="INC-2017-036122"/>
    <s v="   1669794"/>
    <s v="17-14761"/>
    <x v="5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44K25B"/>
    <s v="                    "/>
    <s v="11"/>
    <s v="TP1"/>
    <s v="NULL"/>
    <s v="NULL"/>
    <s v="U-K05SOFQ_BETA-PF01"/>
    <s v="        13"/>
    <m/>
    <s v="NULL"/>
    <s v="0"/>
    <m/>
    <m/>
    <m/>
    <m/>
    <m/>
    <m/>
    <m/>
    <x v="386"/>
  </r>
  <r>
    <s v="INC-2017-036123"/>
    <s v="   1669806"/>
    <s v="17-14761"/>
    <x v="5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44K25B"/>
    <s v="                    "/>
    <s v="21"/>
    <s v="TP1"/>
    <s v="NULL"/>
    <s v="NULL"/>
    <s v="U-K05SOFQ_BETA-PF01"/>
    <s v="        13"/>
    <m/>
    <s v="NULL"/>
    <s v="0"/>
    <m/>
    <m/>
    <m/>
    <m/>
    <m/>
    <m/>
    <m/>
    <x v="386"/>
  </r>
  <r>
    <s v="INC-2017-036124"/>
    <s v="   1669807"/>
    <s v="17-14761"/>
    <x v="5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44K25B"/>
    <s v="                    "/>
    <s v="21"/>
    <s v="TP2"/>
    <s v="NULL"/>
    <s v="NULL"/>
    <s v="U-K05SOFQ_BETA-PF01"/>
    <s v="        13"/>
    <m/>
    <s v="NULL"/>
    <s v="0"/>
    <m/>
    <m/>
    <m/>
    <m/>
    <m/>
    <m/>
    <m/>
    <x v="386"/>
  </r>
  <r>
    <s v="INC-2017-036191"/>
    <s v="   1669723"/>
    <s v="17-14758"/>
    <x v="5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028K25B"/>
    <s v="                    "/>
    <s v="21"/>
    <s v="TP3"/>
    <s v="NULL"/>
    <s v="NULL"/>
    <s v="U-K05SOFQ_BETA-PF01"/>
    <s v="        13"/>
    <m/>
    <s v="NULL"/>
    <s v="0"/>
    <m/>
    <m/>
    <m/>
    <m/>
    <m/>
    <m/>
    <m/>
    <x v="386"/>
  </r>
  <r>
    <s v="INC-2017-036192"/>
    <s v="   1669746"/>
    <s v="17-14758"/>
    <x v="5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028K25B"/>
    <s v="                    "/>
    <s v="23X"/>
    <s v="TP2"/>
    <s v="NULL"/>
    <s v="NULL"/>
    <s v="U-K05SOFQ_BETA-PF01"/>
    <s v="        13"/>
    <m/>
    <s v="NULL"/>
    <s v="0"/>
    <m/>
    <m/>
    <m/>
    <m/>
    <m/>
    <m/>
    <m/>
    <x v="386"/>
  </r>
  <r>
    <s v="INC-2017-036231"/>
    <s v="   1669428"/>
    <s v="17-14753"/>
    <x v="503"/>
    <m/>
    <m/>
    <s v="NULL"/>
    <m/>
    <s v="A"/>
    <s v="Approuvé"/>
    <s v="C35"/>
    <s v="UKAD"/>
    <s v="B"/>
    <x v="2"/>
    <s v="O2"/>
    <s v="0.200"/>
    <s v="0.205"/>
    <s v="0.200"/>
    <s v="0.205"/>
    <s v="0.18"/>
    <s v="0.20"/>
    <s v="NULL"/>
    <s v="NULL"/>
    <s v=" "/>
    <s v="NULL"/>
    <x v="0"/>
    <m/>
    <m/>
    <m/>
    <x v="52"/>
    <x v="15"/>
    <m/>
    <m/>
    <m/>
    <m/>
    <s v="NULL"/>
    <s v="160025K05L"/>
    <s v="                    "/>
    <s v="11"/>
    <s v="MR1"/>
    <s v="NULL"/>
    <s v="NULL"/>
    <s v="MSOL-TA6VK05L"/>
    <s v="         1"/>
    <m/>
    <s v="NULL"/>
    <s v="0"/>
    <m/>
    <m/>
    <m/>
    <m/>
    <m/>
    <m/>
    <m/>
    <x v="387"/>
  </r>
  <r>
    <s v="INC-2017-036302"/>
    <s v="   1669648"/>
    <s v="17-14757"/>
    <x v="5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46K25B"/>
    <s v="                    "/>
    <s v="21"/>
    <s v="TP2"/>
    <s v="NULL"/>
    <s v="NULL"/>
    <s v="U-K05SOFQ_BETA-PF01"/>
    <s v="        13"/>
    <m/>
    <s v="NULL"/>
    <s v="0"/>
    <m/>
    <m/>
    <m/>
    <m/>
    <m/>
    <m/>
    <m/>
    <x v="388"/>
  </r>
  <r>
    <s v="INC-2017-036303"/>
    <s v="   1669649"/>
    <s v="17-14757"/>
    <x v="5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46K25B"/>
    <s v="                    "/>
    <s v="21"/>
    <s v="TP3"/>
    <s v="NULL"/>
    <s v="NULL"/>
    <s v="U-K05SOFQ_BETA-PF01"/>
    <s v="        13"/>
    <m/>
    <s v="NULL"/>
    <s v="0"/>
    <m/>
    <m/>
    <m/>
    <m/>
    <m/>
    <m/>
    <m/>
    <x v="388"/>
  </r>
  <r>
    <s v="INC-2017-036304"/>
    <s v="   1669672"/>
    <s v="17-14757"/>
    <x v="5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46K25B"/>
    <s v="                    "/>
    <s v="23X"/>
    <s v="TP2"/>
    <s v="NULL"/>
    <s v="NULL"/>
    <s v="U-K05SOFQ_BETA-PF01"/>
    <s v="        13"/>
    <m/>
    <s v="NULL"/>
    <s v="0"/>
    <m/>
    <m/>
    <m/>
    <m/>
    <m/>
    <m/>
    <m/>
    <x v="388"/>
  </r>
  <r>
    <s v="INC-2017-036305"/>
    <s v="   1668238"/>
    <s v="17-14690"/>
    <x v="5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4K05L"/>
    <s v="                    "/>
    <s v="21"/>
    <s v="XCL1"/>
    <s v="NULL"/>
    <s v="NULL"/>
    <s v="U-ALCOA-PF01"/>
    <s v="         9"/>
    <m/>
    <s v="NULL"/>
    <s v="0"/>
    <m/>
    <m/>
    <m/>
    <m/>
    <m/>
    <m/>
    <m/>
    <x v="388"/>
  </r>
  <r>
    <s v="INC-2017-036306"/>
    <s v="   1664021"/>
    <s v="17-14402"/>
    <x v="5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31K05S"/>
    <s v="                    "/>
    <s v="3X"/>
    <s v="PPL1"/>
    <s v="NULL"/>
    <s v="NULL"/>
    <s v="U-K05SPA-PF02"/>
    <s v="         6"/>
    <m/>
    <s v="NULL"/>
    <s v="0"/>
    <m/>
    <m/>
    <m/>
    <m/>
    <m/>
    <m/>
    <m/>
    <x v="388"/>
  </r>
  <r>
    <s v="INC-2017-036417"/>
    <s v="   1658979"/>
    <s v="17-14079"/>
    <x v="507"/>
    <m/>
    <m/>
    <s v="NULL"/>
    <m/>
    <s v="A"/>
    <s v="Approuvé"/>
    <s v="BLOC"/>
    <s v="UKAD"/>
    <s v="B"/>
    <x v="4"/>
    <s v="Défauts/Criques/Porosités"/>
    <s v="replis prof 5 mm"/>
    <s v="replis prof 5 mm"/>
    <m/>
    <m/>
    <s v="NULL"/>
    <s v="NULL"/>
    <s v="NULL"/>
    <s v="NULL"/>
    <s v="NULL"/>
    <s v="NULL"/>
    <x v="1"/>
    <m/>
    <m/>
    <m/>
    <x v="64"/>
    <x v="10"/>
    <m/>
    <m/>
    <m/>
    <m/>
    <s v=" "/>
    <s v="170035K25B"/>
    <s v="                    "/>
    <s v="111"/>
    <s v="1"/>
    <s v="NULL"/>
    <s v="NULL"/>
    <s v="NULL"/>
    <s v="NULL"/>
    <m/>
    <s v="NULL"/>
    <s v="0"/>
    <m/>
    <m/>
    <m/>
    <m/>
    <m/>
    <m/>
    <m/>
    <x v="389"/>
  </r>
  <r>
    <s v="INC-2017-036432"/>
    <s v="   1669436"/>
    <s v="17-14753"/>
    <x v="5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25K05L"/>
    <s v="                    "/>
    <s v="21"/>
    <s v="XPL1"/>
    <s v="NULL"/>
    <s v="NULL"/>
    <s v="U-ALCOA-PF01"/>
    <s v="         9"/>
    <m/>
    <s v="NULL"/>
    <s v="0"/>
    <m/>
    <m/>
    <m/>
    <m/>
    <m/>
    <m/>
    <m/>
    <x v="389"/>
  </r>
  <r>
    <s v="INC-2017-036488"/>
    <s v="   1670469"/>
    <s v="17-14801"/>
    <x v="508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x v="26"/>
    <x v="0"/>
    <m/>
    <m/>
    <m/>
    <m/>
    <s v="NULL"/>
    <s v="170017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389"/>
  </r>
  <r>
    <s v="INC-2017-037007"/>
    <s v="   1672766"/>
    <s v="17-14923"/>
    <x v="509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63"/>
    <x v="0"/>
    <m/>
    <m/>
    <m/>
    <m/>
    <s v="NULL"/>
    <s v="170117K05S"/>
    <s v="                    "/>
    <s v="3X"/>
    <s v="MR1"/>
    <s v="NULL"/>
    <s v="NULL"/>
    <s v="MSOL-TA6VK05S"/>
    <s v="        15"/>
    <m/>
    <s v="NULL"/>
    <s v="0"/>
    <m/>
    <m/>
    <m/>
    <m/>
    <m/>
    <m/>
    <m/>
    <x v="390"/>
  </r>
  <r>
    <s v="INC-2017-037073"/>
    <s v="   1673486"/>
    <s v="17-14961"/>
    <x v="510"/>
    <m/>
    <m/>
    <s v="NULL"/>
    <m/>
    <s v="A"/>
    <s v="Approuvé"/>
    <s v="C35"/>
    <s v="UKAD"/>
    <s v="B"/>
    <x v="2"/>
    <s v="O2+N2"/>
    <s v="0.202"/>
    <s v="0.202"/>
    <m/>
    <m/>
    <s v="&gt;=0.25"/>
    <s v="          "/>
    <s v="NULL"/>
    <s v="NULL"/>
    <s v=" "/>
    <s v="NULL"/>
    <x v="1"/>
    <m/>
    <m/>
    <m/>
    <x v="75"/>
    <x v="10"/>
    <m/>
    <m/>
    <m/>
    <m/>
    <s v="NULL"/>
    <s v="170050K25B"/>
    <s v="                    "/>
    <s v="23X"/>
    <s v="MR1"/>
    <s v="NULL"/>
    <s v="NULL"/>
    <s v="MSOL-TA6VK25B"/>
    <s v="         2"/>
    <m/>
    <s v="NULL"/>
    <s v="0"/>
    <m/>
    <m/>
    <m/>
    <m/>
    <m/>
    <m/>
    <m/>
    <x v="390"/>
  </r>
  <r>
    <s v="INC-2017-037074"/>
    <s v="   1673450"/>
    <s v="17-14961"/>
    <x v="510"/>
    <m/>
    <m/>
    <s v="NULL"/>
    <m/>
    <s v="A"/>
    <s v="Approuvé"/>
    <s v="C35"/>
    <s v="UKAD"/>
    <s v="B"/>
    <x v="2"/>
    <s v="O2+N2"/>
    <s v="0.214"/>
    <s v="0.214"/>
    <m/>
    <m/>
    <s v="&gt;=0.25"/>
    <s v="          "/>
    <s v="NULL"/>
    <s v="NULL"/>
    <s v=" "/>
    <s v="NULL"/>
    <x v="1"/>
    <m/>
    <m/>
    <m/>
    <x v="75"/>
    <x v="10"/>
    <m/>
    <m/>
    <m/>
    <m/>
    <s v="NULL"/>
    <s v="170050K25B"/>
    <s v="                    "/>
    <s v="11"/>
    <s v="MR1"/>
    <s v="NULL"/>
    <s v="NULL"/>
    <s v="MSOL-TA6VK25B"/>
    <s v="         2"/>
    <m/>
    <s v="NULL"/>
    <s v="0"/>
    <m/>
    <m/>
    <m/>
    <m/>
    <m/>
    <m/>
    <m/>
    <x v="391"/>
  </r>
  <r>
    <s v="INC-2017-037271"/>
    <s v="   1666224"/>
    <s v="17-14567"/>
    <x v="511"/>
    <m/>
    <m/>
    <s v="NULL"/>
    <m/>
    <s v="A"/>
    <s v="Approuvé"/>
    <s v="T6F"/>
    <s v="UKAD"/>
    <s v="B"/>
    <x v="0"/>
    <s v="Rp0.2"/>
    <s v="831"/>
    <s v="831"/>
    <s v="831"/>
    <s v="825"/>
    <s v="&gt;=830"/>
    <s v="          "/>
    <s v="NULL"/>
    <s v="NULL"/>
    <s v=" "/>
    <s v="NULL"/>
    <x v="0"/>
    <m/>
    <m/>
    <m/>
    <x v="3"/>
    <x v="2"/>
    <m/>
    <m/>
    <m/>
    <m/>
    <s v="NULL"/>
    <s v="170024K25B"/>
    <s v="                    "/>
    <s v="11"/>
    <s v="Z2"/>
    <s v="NULL"/>
    <s v="NULL"/>
    <s v="U-K05SOFQ_BETA-PF01"/>
    <s v="        13"/>
    <m/>
    <s v="NULL"/>
    <s v="0"/>
    <m/>
    <m/>
    <m/>
    <m/>
    <m/>
    <m/>
    <m/>
    <x v="391"/>
  </r>
  <r>
    <s v="INC-2017-037272"/>
    <s v="   1666224"/>
    <s v="17-14567"/>
    <x v="51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024K25B"/>
    <s v="                    "/>
    <s v="11"/>
    <s v="Z2"/>
    <s v="NULL"/>
    <s v="NULL"/>
    <s v="U-K05SOFQ_BETA-PF01"/>
    <s v="        13"/>
    <m/>
    <s v="NULL"/>
    <s v="0"/>
    <m/>
    <m/>
    <m/>
    <m/>
    <m/>
    <m/>
    <m/>
    <x v="391"/>
  </r>
  <r>
    <s v="INC-2017-037285"/>
    <s v="   1676495"/>
    <s v="17-15150"/>
    <x v="512"/>
    <m/>
    <m/>
    <s v="NULL"/>
    <m/>
    <s v="A"/>
    <s v="Approuvé"/>
    <s v="C35"/>
    <s v="UKAD"/>
    <s v="B"/>
    <x v="2"/>
    <s v="H2"/>
    <s v="0.0095"/>
    <s v="0.0095"/>
    <m/>
    <m/>
    <s v="0"/>
    <s v="0.0080"/>
    <s v="NULL"/>
    <s v="NULL"/>
    <s v=" "/>
    <s v="NULL"/>
    <x v="1"/>
    <m/>
    <m/>
    <m/>
    <x v="65"/>
    <x v="13"/>
    <m/>
    <m/>
    <m/>
    <m/>
    <s v="NULL"/>
    <s v="170056K05S"/>
    <s v="                    "/>
    <s v="23X"/>
    <s v="10MMPEAU1"/>
    <s v="NULL"/>
    <s v="NULL"/>
    <s v="U-K05S-SMX-01"/>
    <s v="         5"/>
    <m/>
    <s v="NULL"/>
    <s v="0"/>
    <m/>
    <m/>
    <m/>
    <m/>
    <m/>
    <m/>
    <m/>
    <x v="391"/>
  </r>
  <r>
    <s v="INC-2017-037330"/>
    <s v="   1675151"/>
    <s v="17-15072"/>
    <x v="5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9K05B"/>
    <s v="                    "/>
    <s v="11"/>
    <s v="TPL1"/>
    <s v="NULL"/>
    <s v="NULL"/>
    <s v="U-K05SPABETA-PF01"/>
    <s v="        10"/>
    <m/>
    <s v="NULL"/>
    <s v="0"/>
    <m/>
    <m/>
    <m/>
    <m/>
    <m/>
    <m/>
    <m/>
    <x v="392"/>
  </r>
  <r>
    <s v="INC-2017-037331"/>
    <s v="   1675152"/>
    <s v="17-15072"/>
    <x v="5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9K05B"/>
    <s v="                    "/>
    <s v="11"/>
    <s v="TML1"/>
    <s v="NULL"/>
    <s v="NULL"/>
    <s v="U-K05SPABETA-PF01"/>
    <s v="        10"/>
    <m/>
    <s v="NULL"/>
    <s v="0"/>
    <m/>
    <m/>
    <m/>
    <m/>
    <m/>
    <m/>
    <m/>
    <x v="392"/>
  </r>
  <r>
    <s v="INC-2017-037332"/>
    <s v="   1675160"/>
    <s v="17-15072"/>
    <x v="5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9K05B"/>
    <s v="                    "/>
    <s v="22"/>
    <s v="XPL1"/>
    <s v="NULL"/>
    <s v="NULL"/>
    <s v="U-K05SPABETA-PF01"/>
    <s v="        10"/>
    <m/>
    <s v="NULL"/>
    <s v="0"/>
    <m/>
    <m/>
    <m/>
    <m/>
    <m/>
    <m/>
    <m/>
    <x v="392"/>
  </r>
  <r>
    <s v="INC-2017-037333"/>
    <s v="   1675161"/>
    <s v="17-15072"/>
    <x v="5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9K05B"/>
    <s v="                    "/>
    <s v="22"/>
    <s v="XML1"/>
    <s v="NULL"/>
    <s v="NULL"/>
    <s v="U-K05SPABETA-PF01"/>
    <s v="        10"/>
    <m/>
    <s v="NULL"/>
    <s v="0"/>
    <m/>
    <m/>
    <m/>
    <m/>
    <m/>
    <m/>
    <m/>
    <x v="392"/>
  </r>
  <r>
    <s v="INC-2017-037336"/>
    <s v="   1675181"/>
    <s v="17-15072"/>
    <x v="5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9K05B"/>
    <s v="                    "/>
    <s v="33X"/>
    <s v="PPL1"/>
    <s v="NULL"/>
    <s v="NULL"/>
    <s v="U-K05SPABETA-PF01"/>
    <s v="        10"/>
    <m/>
    <s v="NULL"/>
    <s v="0"/>
    <m/>
    <m/>
    <m/>
    <m/>
    <m/>
    <m/>
    <m/>
    <x v="392"/>
  </r>
  <r>
    <s v="INC-2017-037433"/>
    <s v="   1676296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392"/>
  </r>
  <r>
    <s v="INC-2017-037434"/>
    <s v="   1676297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392"/>
  </r>
  <r>
    <s v="INC-2017-037435"/>
    <s v="   1676299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22"/>
    <s v="PL1"/>
    <s v="NULL"/>
    <s v="NULL"/>
    <s v="U-K05SBOHLER-PF01"/>
    <s v="        14"/>
    <m/>
    <s v="NULL"/>
    <s v="0"/>
    <m/>
    <m/>
    <m/>
    <m/>
    <m/>
    <m/>
    <m/>
    <x v="392"/>
  </r>
  <r>
    <s v="INC-2017-037436"/>
    <s v="   1676302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22"/>
    <s v="PT1"/>
    <s v="NULL"/>
    <s v="NULL"/>
    <s v="U-K05SBOHLER-PF01"/>
    <s v="        14"/>
    <m/>
    <s v="NULL"/>
    <s v="0"/>
    <m/>
    <m/>
    <m/>
    <m/>
    <m/>
    <m/>
    <m/>
    <x v="392"/>
  </r>
  <r>
    <s v="INC-2017-037437"/>
    <s v="   1676303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22"/>
    <s v="MT1"/>
    <s v="NULL"/>
    <s v="NULL"/>
    <s v="U-K05SBOHLER-PF01"/>
    <s v="        14"/>
    <m/>
    <s v="NULL"/>
    <s v="0"/>
    <m/>
    <m/>
    <m/>
    <m/>
    <m/>
    <m/>
    <m/>
    <x v="392"/>
  </r>
  <r>
    <s v="INC-2017-037438"/>
    <s v="   1676304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22"/>
    <s v="CT1"/>
    <s v="NULL"/>
    <s v="NULL"/>
    <s v="U-K05SBOHLER-PF01"/>
    <s v="        14"/>
    <m/>
    <s v="NULL"/>
    <s v="0"/>
    <m/>
    <m/>
    <m/>
    <m/>
    <m/>
    <m/>
    <m/>
    <x v="392"/>
  </r>
  <r>
    <s v="INC-2017-037439"/>
    <s v="   1676305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33X"/>
    <s v="PL1"/>
    <s v="NULL"/>
    <s v="NULL"/>
    <s v="U-K05SBOHLER-PF01"/>
    <s v="        14"/>
    <m/>
    <s v="NULL"/>
    <s v="0"/>
    <m/>
    <m/>
    <m/>
    <m/>
    <m/>
    <m/>
    <m/>
    <x v="392"/>
  </r>
  <r>
    <s v="INC-2017-037440"/>
    <s v="   1676308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33X"/>
    <s v="PT1"/>
    <s v="NULL"/>
    <s v="NULL"/>
    <s v="U-K05SBOHLER-PF01"/>
    <s v="        14"/>
    <m/>
    <s v="NULL"/>
    <s v="0"/>
    <m/>
    <m/>
    <m/>
    <m/>
    <m/>
    <m/>
    <m/>
    <x v="392"/>
  </r>
  <r>
    <s v="INC-2017-037441"/>
    <s v="   1676309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33X"/>
    <s v="MT1"/>
    <s v="NULL"/>
    <s v="NULL"/>
    <s v="U-K05SBOHLER-PF01"/>
    <s v="        14"/>
    <m/>
    <s v="NULL"/>
    <s v="0"/>
    <m/>
    <m/>
    <m/>
    <m/>
    <m/>
    <m/>
    <m/>
    <x v="392"/>
  </r>
  <r>
    <s v="INC-2017-037442"/>
    <s v="   1676310"/>
    <s v="17-15136"/>
    <x v="5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032K05S"/>
    <s v="                    "/>
    <s v="33X"/>
    <s v="CT1"/>
    <s v="NULL"/>
    <s v="NULL"/>
    <s v="U-K05SBOHLER-PF01"/>
    <s v="        14"/>
    <m/>
    <s v="NULL"/>
    <s v="0"/>
    <m/>
    <m/>
    <m/>
    <m/>
    <m/>
    <m/>
    <m/>
    <x v="392"/>
  </r>
  <r>
    <s v="INC-2017-037458"/>
    <s v="   1675177"/>
    <s v="17-15072"/>
    <x v="513"/>
    <m/>
    <m/>
    <s v="NULL"/>
    <m/>
    <s v="A"/>
    <s v="Approuvé"/>
    <s v="C35"/>
    <s v="UKAD"/>
    <s v="B"/>
    <x v="2"/>
    <s v="O2"/>
    <s v="0.190"/>
    <s v="0.185"/>
    <s v="0.190"/>
    <s v="0.185"/>
    <s v="0.19"/>
    <s v="0.22"/>
    <s v="NULL"/>
    <s v="NULL"/>
    <s v=" "/>
    <s v="NULL"/>
    <x v="0"/>
    <m/>
    <m/>
    <m/>
    <x v="33"/>
    <x v="0"/>
    <m/>
    <m/>
    <m/>
    <m/>
    <s v=" "/>
    <s v="160079K05B"/>
    <s v="                    "/>
    <s v="33X"/>
    <s v="MR1"/>
    <s v="NULL"/>
    <s v="NULL"/>
    <s v="MSOL-TA6VK05B"/>
    <s v="         4"/>
    <m/>
    <s v="NULL"/>
    <s v="0"/>
    <m/>
    <m/>
    <m/>
    <m/>
    <m/>
    <m/>
    <m/>
    <x v="392"/>
  </r>
  <r>
    <s v="INC-2017-037471"/>
    <s v="   1678191"/>
    <s v="17-15250"/>
    <x v="515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19"/>
    <x v="0"/>
    <m/>
    <m/>
    <m/>
    <m/>
    <s v="NULL"/>
    <s v="170023K05S"/>
    <s v="                    "/>
    <s v="111"/>
    <s v="MR1"/>
    <s v="NULL"/>
    <s v="NULL"/>
    <s v="MSOL-TA6VK05S"/>
    <s v="        15"/>
    <m/>
    <s v="NULL"/>
    <s v="0"/>
    <m/>
    <m/>
    <m/>
    <m/>
    <m/>
    <m/>
    <m/>
    <x v="393"/>
  </r>
  <r>
    <s v="INC-2017-037472"/>
    <s v="   1678207"/>
    <s v="17-15250"/>
    <x v="515"/>
    <m/>
    <m/>
    <s v="NULL"/>
    <m/>
    <s v="A"/>
    <s v="Approuvé"/>
    <s v="C35"/>
    <s v="UKAD"/>
    <s v="B"/>
    <x v="2"/>
    <s v="Betatransus_PA"/>
    <s v=" 986"/>
    <s v="980"/>
    <s v=" 986"/>
    <s v="980"/>
    <s v="985"/>
    <s v="1010"/>
    <s v="NULL"/>
    <s v="NULL"/>
    <s v=" "/>
    <s v="NULL"/>
    <x v="0"/>
    <m/>
    <m/>
    <m/>
    <x v="19"/>
    <x v="0"/>
    <m/>
    <m/>
    <m/>
    <m/>
    <s v="NULL"/>
    <s v="170023K05S"/>
    <s v="                    "/>
    <s v="332X"/>
    <s v="MR1"/>
    <s v="NULL"/>
    <s v="NULL"/>
    <s v="MSOL-TA6VK05S"/>
    <s v="        15"/>
    <m/>
    <s v="NULL"/>
    <s v="0"/>
    <m/>
    <m/>
    <m/>
    <m/>
    <m/>
    <m/>
    <m/>
    <x v="393"/>
  </r>
  <r>
    <s v="INC-2017-037622"/>
    <s v="   1679480"/>
    <s v="17-15310"/>
    <x v="516"/>
    <m/>
    <m/>
    <s v="NULL"/>
    <m/>
    <s v="A"/>
    <s v="Approuvé"/>
    <s v="T10F"/>
    <s v="UKAD"/>
    <s v="B"/>
    <x v="0"/>
    <s v="Rm"/>
    <s v="901"/>
    <s v="901"/>
    <s v="901"/>
    <s v="899"/>
    <s v="900"/>
    <s v="1160"/>
    <s v="NULL"/>
    <s v="NULL"/>
    <s v=" "/>
    <s v="NULL"/>
    <x v="0"/>
    <m/>
    <m/>
    <m/>
    <x v="52"/>
    <x v="15"/>
    <m/>
    <m/>
    <m/>
    <m/>
    <s v=" "/>
    <s v="160027K05L"/>
    <s v="                    "/>
    <s v="23X"/>
    <s v="1"/>
    <s v="NULL"/>
    <s v="NULL"/>
    <s v="U-ALCOA-PF01"/>
    <s v="         9"/>
    <m/>
    <s v="NULL"/>
    <s v="0"/>
    <m/>
    <m/>
    <m/>
    <m/>
    <m/>
    <m/>
    <m/>
    <x v="393"/>
  </r>
  <r>
    <s v="INC-2017-037624"/>
    <s v="   1679096"/>
    <s v="17-15294"/>
    <x v="517"/>
    <m/>
    <m/>
    <s v="NULL"/>
    <m/>
    <s v="A"/>
    <s v="Approuvé"/>
    <s v="T10F"/>
    <s v="UKAD"/>
    <s v="B"/>
    <x v="0"/>
    <s v="Z"/>
    <s v="25"/>
    <s v="25"/>
    <s v="25"/>
    <s v="22"/>
    <s v="&gt;=25.0"/>
    <s v="          "/>
    <s v="NULL"/>
    <s v="NULL"/>
    <s v=" "/>
    <s v="NULL"/>
    <x v="0"/>
    <m/>
    <m/>
    <m/>
    <x v="52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x v="393"/>
  </r>
  <r>
    <s v="INC-2017-037625"/>
    <s v="   1679100"/>
    <s v="17-15294"/>
    <x v="517"/>
    <m/>
    <m/>
    <s v="NULL"/>
    <m/>
    <s v="A"/>
    <s v="Approuvé"/>
    <s v="T10F"/>
    <s v="UKAD"/>
    <s v="B"/>
    <x v="0"/>
    <s v="Rm"/>
    <s v="901"/>
    <s v="901"/>
    <s v="901"/>
    <s v="897"/>
    <s v="900"/>
    <s v="1160"/>
    <s v="NULL"/>
    <s v="NULL"/>
    <s v=" "/>
    <s v="NULL"/>
    <x v="0"/>
    <m/>
    <m/>
    <m/>
    <x v="52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x v="393"/>
  </r>
  <r>
    <s v="INC-2017-037630"/>
    <s v="   1679096"/>
    <s v="17-15294"/>
    <x v="517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x v="393"/>
  </r>
  <r>
    <s v="INC-2017-037631"/>
    <s v="   1679100"/>
    <s v="17-15294"/>
    <x v="517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x v="393"/>
  </r>
  <r>
    <s v="INC-2017-037633"/>
    <s v="   1679480"/>
    <s v="17-15310"/>
    <x v="516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 "/>
    <s v="160027K05L"/>
    <s v="                    "/>
    <s v="23X"/>
    <s v="1"/>
    <s v="NULL"/>
    <s v="NULL"/>
    <s v="U-ALCOA-PF01"/>
    <s v="         9"/>
    <m/>
    <s v="NULL"/>
    <s v="0"/>
    <m/>
    <m/>
    <m/>
    <m/>
    <m/>
    <m/>
    <m/>
    <x v="393"/>
  </r>
  <r>
    <s v="INC-2017-037667"/>
    <s v="   1675185"/>
    <s v="17-15072"/>
    <x v="5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9K05B"/>
    <s v="                    "/>
    <s v="11"/>
    <s v="MT1"/>
    <s v="NULL"/>
    <s v="NULL"/>
    <s v="U-K05SPABETA-PF01"/>
    <s v="        10"/>
    <m/>
    <s v="NULL"/>
    <s v="0"/>
    <m/>
    <m/>
    <m/>
    <m/>
    <m/>
    <m/>
    <m/>
    <x v="394"/>
  </r>
  <r>
    <s v="INC-2017-037719"/>
    <s v="   1682497"/>
    <s v="17-15523"/>
    <x v="518"/>
    <m/>
    <m/>
    <s v="NULL"/>
    <m/>
    <s v="A"/>
    <s v="Approuvé"/>
    <s v="T6F"/>
    <s v="UKAD"/>
    <s v="B"/>
    <x v="0"/>
    <s v="Rp0.2"/>
    <s v="832"/>
    <s v="832"/>
    <s v="832"/>
    <s v="827"/>
    <s v="          "/>
    <s v="          "/>
    <s v="&gt;=830"/>
    <s v="          "/>
    <s v=" "/>
    <s v=" "/>
    <x v="0"/>
    <m/>
    <m/>
    <m/>
    <x v="10"/>
    <x v="8"/>
    <m/>
    <m/>
    <m/>
    <m/>
    <s v=" "/>
    <s v="170077K05S"/>
    <s v="                    "/>
    <s v="NULL"/>
    <s v="1"/>
    <s v="NULL"/>
    <s v="NULL"/>
    <s v="U-K05SBOHLER-PF02"/>
    <s v="        11"/>
    <m/>
    <s v="NULL"/>
    <s v="0"/>
    <m/>
    <m/>
    <m/>
    <m/>
    <m/>
    <m/>
    <m/>
    <x v="394"/>
  </r>
  <r>
    <s v="INC-2017-037724"/>
    <s v="   1682497"/>
    <s v="17-15523"/>
    <x v="51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10"/>
    <x v="8"/>
    <m/>
    <m/>
    <m/>
    <m/>
    <s v=" "/>
    <s v="170077K05S"/>
    <s v="                    "/>
    <s v="NULL"/>
    <s v="1"/>
    <s v="NULL"/>
    <s v="NULL"/>
    <s v="U-K05SBOHLER-PF02"/>
    <s v="        11"/>
    <m/>
    <s v="NULL"/>
    <s v="0"/>
    <m/>
    <m/>
    <m/>
    <m/>
    <m/>
    <m/>
    <m/>
    <x v="394"/>
  </r>
  <r>
    <s v="INC-2017-038143"/>
    <s v="   1679439"/>
    <s v="17-15310"/>
    <x v="516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NULL"/>
    <s v="NULL"/>
    <s v="NULL"/>
    <s v="NULL"/>
    <s v="NULL"/>
    <s v="NULL"/>
    <x v="0"/>
    <m/>
    <m/>
    <m/>
    <x v="52"/>
    <x v="15"/>
    <m/>
    <m/>
    <m/>
    <m/>
    <s v=" "/>
    <s v="160027K05L"/>
    <s v="                    "/>
    <s v="11"/>
    <s v="T8"/>
    <s v="NULL"/>
    <s v="NULL"/>
    <s v="NULL"/>
    <s v="NULL"/>
    <m/>
    <s v="NULL"/>
    <s v="0"/>
    <m/>
    <m/>
    <m/>
    <m/>
    <m/>
    <m/>
    <m/>
    <x v="395"/>
  </r>
  <r>
    <s v="INC-2017-038144"/>
    <s v="   1679439"/>
    <s v="17-15310"/>
    <x v="516"/>
    <m/>
    <m/>
    <s v="NULL"/>
    <m/>
    <s v="A"/>
    <s v="Approuvé"/>
    <s v="BETA_TRANS"/>
    <s v="UKAD"/>
    <s v="B"/>
    <x v="3"/>
    <s v="Pourcentage de phase"/>
    <s v="Présence de quelques nodules alpha"/>
    <s v="Présence de quelques nodules alpha"/>
    <m/>
    <m/>
    <s v="NULL"/>
    <s v="NULL"/>
    <s v="NULL"/>
    <s v="NULL"/>
    <s v="NULL"/>
    <s v="NULL"/>
    <x v="1"/>
    <m/>
    <m/>
    <m/>
    <x v="52"/>
    <x v="15"/>
    <m/>
    <m/>
    <m/>
    <m/>
    <s v=" "/>
    <s v="160027K05L"/>
    <s v="                    "/>
    <s v="11"/>
    <s v="T8"/>
    <s v="NULL"/>
    <s v="NULL"/>
    <s v="NULL"/>
    <s v="NULL"/>
    <m/>
    <s v="NULL"/>
    <s v="0"/>
    <m/>
    <m/>
    <m/>
    <m/>
    <m/>
    <m/>
    <m/>
    <x v="395"/>
  </r>
  <r>
    <s v="INC-2017-038153"/>
    <s v="   1681362"/>
    <s v="17-15451"/>
    <x v="519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26"/>
    <x v="0"/>
    <m/>
    <m/>
    <m/>
    <m/>
    <s v=" "/>
    <s v="170047K05S"/>
    <s v="                    "/>
    <s v="2X"/>
    <s v="MR1"/>
    <s v="NULL"/>
    <s v="NULL"/>
    <s v="MSOL-TA6VK05S"/>
    <s v="        15"/>
    <m/>
    <s v="NULL"/>
    <s v="0"/>
    <m/>
    <m/>
    <m/>
    <m/>
    <m/>
    <m/>
    <m/>
    <x v="395"/>
  </r>
  <r>
    <s v="INC-2017-038162"/>
    <s v="   1685928"/>
    <s v="17-15796"/>
    <x v="485"/>
    <m/>
    <m/>
    <s v="NULL"/>
    <m/>
    <s v="A"/>
    <s v="Approuvé"/>
    <s v="T6F"/>
    <s v="UKAD"/>
    <s v="B"/>
    <x v="0"/>
    <s v="A5d"/>
    <s v="11"/>
    <s v="11"/>
    <s v="11"/>
    <s v="9.0"/>
    <s v="&gt;=10"/>
    <s v="          "/>
    <s v="NULL"/>
    <s v="NULL"/>
    <s v=" "/>
    <s v="NULL"/>
    <x v="0"/>
    <m/>
    <m/>
    <m/>
    <x v="65"/>
    <x v="13"/>
    <m/>
    <m/>
    <m/>
    <m/>
    <s v=" "/>
    <s v="160075K05S"/>
    <s v="                    "/>
    <s v="23X"/>
    <s v="1"/>
    <s v="NULL"/>
    <s v="NULL"/>
    <s v="U-K05SMETIS-PF01"/>
    <s v="         2"/>
    <m/>
    <s v="NULL"/>
    <s v="0"/>
    <m/>
    <m/>
    <m/>
    <m/>
    <m/>
    <m/>
    <m/>
    <x v="396"/>
  </r>
  <r>
    <s v="INC-2017-038163"/>
    <s v="   1685928"/>
    <s v="17-15796"/>
    <x v="485"/>
    <m/>
    <m/>
    <s v="NULL"/>
    <m/>
    <s v="A"/>
    <s v="Approuvé"/>
    <s v="T6F"/>
    <s v="UKAD"/>
    <s v="B"/>
    <x v="0"/>
    <s v="Z"/>
    <s v="25"/>
    <s v="25"/>
    <s v="25"/>
    <s v="23"/>
    <s v="&gt;=25"/>
    <s v="          "/>
    <s v="NULL"/>
    <s v="NULL"/>
    <s v=" "/>
    <s v="NULL"/>
    <x v="0"/>
    <m/>
    <m/>
    <m/>
    <x v="65"/>
    <x v="13"/>
    <m/>
    <m/>
    <m/>
    <m/>
    <s v=" "/>
    <s v="160075K05S"/>
    <s v="                    "/>
    <s v="23X"/>
    <s v="1"/>
    <s v="NULL"/>
    <s v="NULL"/>
    <s v="U-K05SMETIS-PF01"/>
    <s v="         2"/>
    <m/>
    <s v="NULL"/>
    <s v="0"/>
    <m/>
    <m/>
    <m/>
    <m/>
    <m/>
    <m/>
    <m/>
    <x v="396"/>
  </r>
  <r>
    <s v="INC-2017-038169"/>
    <s v="   1685827"/>
    <s v="17-15294"/>
    <x v="517"/>
    <m/>
    <m/>
    <s v="NULL"/>
    <m/>
    <s v="A"/>
    <s v="Approuvé"/>
    <s v="T10F"/>
    <s v="UKAD"/>
    <s v="B"/>
    <x v="0"/>
    <s v="Rm"/>
    <s v="901"/>
    <s v="901"/>
    <s v="901"/>
    <s v="895"/>
    <s v="900"/>
    <s v="1160"/>
    <s v="NULL"/>
    <s v="NULL"/>
    <s v=" "/>
    <s v="NULL"/>
    <x v="0"/>
    <m/>
    <m/>
    <m/>
    <x v="52"/>
    <x v="15"/>
    <m/>
    <m/>
    <m/>
    <m/>
    <s v="NULL"/>
    <s v="160038K05L"/>
    <s v="                    "/>
    <s v="23X"/>
    <s v="1"/>
    <s v="NULL"/>
    <s v="NULL"/>
    <s v="U-ALCOA-PF01"/>
    <s v="         9"/>
    <m/>
    <s v="NULL"/>
    <s v="0"/>
    <m/>
    <m/>
    <m/>
    <m/>
    <m/>
    <m/>
    <m/>
    <x v="396"/>
  </r>
  <r>
    <s v="INC-2017-038170"/>
    <s v="   1685827"/>
    <s v="17-15294"/>
    <x v="517"/>
    <m/>
    <m/>
    <s v="NULL"/>
    <m/>
    <s v="A"/>
    <s v="Approuvé"/>
    <s v="T10F"/>
    <s v="UKAD"/>
    <s v="B"/>
    <x v="0"/>
    <s v="Rp0.2"/>
    <s v="832"/>
    <s v="832"/>
    <s v="832"/>
    <s v="828"/>
    <s v="&gt;=830"/>
    <s v="          "/>
    <s v="NULL"/>
    <s v="NULL"/>
    <s v=" "/>
    <s v="NULL"/>
    <x v="0"/>
    <m/>
    <m/>
    <m/>
    <x v="52"/>
    <x v="15"/>
    <m/>
    <m/>
    <m/>
    <m/>
    <s v="NULL"/>
    <s v="160038K05L"/>
    <s v="                    "/>
    <s v="23X"/>
    <s v="1"/>
    <s v="NULL"/>
    <s v="NULL"/>
    <s v="U-ALCOA-PF01"/>
    <s v="         9"/>
    <m/>
    <s v="NULL"/>
    <s v="0"/>
    <m/>
    <m/>
    <m/>
    <m/>
    <m/>
    <m/>
    <m/>
    <x v="396"/>
  </r>
  <r>
    <s v="INC-2017-038173"/>
    <s v="   1685928"/>
    <s v="17-15796"/>
    <x v="485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5"/>
    <x v="13"/>
    <m/>
    <m/>
    <m/>
    <m/>
    <s v=" "/>
    <s v="160075K05S"/>
    <s v="                    "/>
    <s v="23X"/>
    <s v="1"/>
    <s v="NULL"/>
    <s v="NULL"/>
    <s v="U-K05SMETIS-PF01"/>
    <s v="         2"/>
    <m/>
    <s v="NULL"/>
    <s v="0"/>
    <m/>
    <m/>
    <m/>
    <m/>
    <m/>
    <m/>
    <m/>
    <x v="396"/>
  </r>
  <r>
    <s v="INC-2017-038178"/>
    <s v="   1685827"/>
    <s v="17-15294"/>
    <x v="517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8K05L"/>
    <s v="                    "/>
    <s v="23X"/>
    <s v="1"/>
    <s v="NULL"/>
    <s v="NULL"/>
    <s v="U-ALCOA-PF01"/>
    <s v="         9"/>
    <m/>
    <s v="NULL"/>
    <s v="0"/>
    <m/>
    <m/>
    <m/>
    <m/>
    <m/>
    <m/>
    <m/>
    <x v="396"/>
  </r>
  <r>
    <s v="INC-2017-038193"/>
    <s v="   1681362"/>
    <s v="17-15451"/>
    <x v="519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x v="26"/>
    <x v="0"/>
    <m/>
    <m/>
    <m/>
    <m/>
    <s v=" "/>
    <s v="170047K05S"/>
    <s v="                    "/>
    <s v="2X"/>
    <s v="MR1"/>
    <s v="NULL"/>
    <s v="NULL"/>
    <s v="MSOL-TA6VK05S"/>
    <s v="        15"/>
    <m/>
    <s v="NULL"/>
    <s v="0"/>
    <m/>
    <m/>
    <m/>
    <m/>
    <m/>
    <m/>
    <m/>
    <x v="396"/>
  </r>
  <r>
    <s v="INC-2017-038214"/>
    <s v="   1681360"/>
    <s v="17-15451"/>
    <x v="519"/>
    <m/>
    <m/>
    <s v="NULL"/>
    <m/>
    <s v="A"/>
    <s v="Approuvé"/>
    <s v="T6F"/>
    <s v="UKAD"/>
    <s v="B"/>
    <x v="0"/>
    <s v="A4d"/>
    <s v="4.70"/>
    <s v="4.70"/>
    <m/>
    <m/>
    <s v="&gt;=8.0"/>
    <s v="          "/>
    <s v="NULL"/>
    <s v="NULL"/>
    <s v=" "/>
    <s v="NULL"/>
    <x v="1"/>
    <m/>
    <m/>
    <m/>
    <x v="26"/>
    <x v="0"/>
    <m/>
    <m/>
    <m/>
    <m/>
    <s v=" "/>
    <s v="170047K05S"/>
    <s v="                    "/>
    <s v="1"/>
    <s v="1"/>
    <s v="NULL"/>
    <s v="NULL"/>
    <s v="U-K05SPA_PLAT-PHASE2"/>
    <s v="         1"/>
    <m/>
    <s v="NULL"/>
    <s v="0"/>
    <m/>
    <m/>
    <m/>
    <m/>
    <m/>
    <m/>
    <m/>
    <x v="396"/>
  </r>
  <r>
    <s v="INC-2017-038302"/>
    <s v="   1683583"/>
    <s v="17-15612"/>
    <x v="520"/>
    <m/>
    <m/>
    <s v="NULL"/>
    <m/>
    <s v="A"/>
    <s v="Approuvé"/>
    <s v="T6F"/>
    <s v="UKAD"/>
    <s v="B"/>
    <x v="0"/>
    <s v="A5d"/>
    <s v="6"/>
    <s v="5.5"/>
    <s v="6"/>
    <s v="5.5"/>
    <s v="&gt;=6"/>
    <s v="          "/>
    <s v="NULL"/>
    <s v="NULL"/>
    <s v=" "/>
    <s v="NULL"/>
    <x v="0"/>
    <m/>
    <m/>
    <m/>
    <x v="39"/>
    <x v="10"/>
    <m/>
    <m/>
    <m/>
    <m/>
    <s v=" "/>
    <s v="170039K25B"/>
    <s v="                    "/>
    <s v="221"/>
    <s v="Z1"/>
    <s v="NULL"/>
    <s v="NULL"/>
    <s v="U-K05SOFQ_BETA-PF01"/>
    <s v="        14"/>
    <m/>
    <s v="NULL"/>
    <s v="0"/>
    <m/>
    <m/>
    <m/>
    <m/>
    <m/>
    <m/>
    <m/>
    <x v="396"/>
  </r>
  <r>
    <s v="INC-2017-038315"/>
    <s v="   1686008"/>
    <s v="17-15804"/>
    <x v="521"/>
    <m/>
    <m/>
    <s v="NULL"/>
    <m/>
    <s v="A"/>
    <s v="Approuvé"/>
    <s v="C35"/>
    <s v="UKAD"/>
    <s v="B"/>
    <x v="2"/>
    <s v="H2"/>
    <s v="0.0088"/>
    <s v="0.0088"/>
    <m/>
    <m/>
    <s v="0"/>
    <s v="0.0080"/>
    <s v="NULL"/>
    <s v="NULL"/>
    <s v=" "/>
    <s v="NULL"/>
    <x v="1"/>
    <m/>
    <m/>
    <m/>
    <x v="76"/>
    <x v="0"/>
    <m/>
    <m/>
    <m/>
    <m/>
    <s v=" "/>
    <s v="160079K05S"/>
    <s v="                    "/>
    <s v="11"/>
    <s v="MR1"/>
    <s v="NULL"/>
    <s v="NULL"/>
    <s v="MSOL-TA6VK05S"/>
    <s v="        16"/>
    <m/>
    <s v="NULL"/>
    <s v="0"/>
    <m/>
    <m/>
    <m/>
    <m/>
    <m/>
    <m/>
    <m/>
    <x v="396"/>
  </r>
  <r>
    <s v="INC-2017-038319"/>
    <s v="   1682590"/>
    <s v="17-15529"/>
    <x v="522"/>
    <m/>
    <m/>
    <s v="NULL"/>
    <m/>
    <s v="A"/>
    <s v="Approuvé"/>
    <s v="C35"/>
    <s v="UKAD"/>
    <s v="B"/>
    <x v="2"/>
    <s v="Betatransus_PA"/>
    <s v=" 985"/>
    <s v=" 985"/>
    <s v=" 985"/>
    <s v="984"/>
    <s v="985"/>
    <s v="1010"/>
    <s v="NULL"/>
    <s v="NULL"/>
    <s v=" "/>
    <s v="NULL"/>
    <x v="0"/>
    <m/>
    <m/>
    <m/>
    <x v="63"/>
    <x v="0"/>
    <m/>
    <m/>
    <m/>
    <m/>
    <s v=" "/>
    <s v="170061K05S"/>
    <s v="                    "/>
    <s v="3X"/>
    <s v="MR1"/>
    <s v="NULL"/>
    <s v="NULL"/>
    <s v="MSOL-TA6VK05S"/>
    <s v="        15"/>
    <m/>
    <s v="NULL"/>
    <s v="0"/>
    <m/>
    <m/>
    <m/>
    <m/>
    <m/>
    <m/>
    <m/>
    <x v="397"/>
  </r>
  <r>
    <s v="INC-2017-038421"/>
    <s v="   1681190"/>
    <s v="17-15440"/>
    <x v="5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52K05S"/>
    <s v="                    "/>
    <s v="2"/>
    <s v="XPT1"/>
    <s v="NULL"/>
    <s v="NULL"/>
    <s v="U-K05SPA-PF01"/>
    <s v="        16"/>
    <m/>
    <s v="NULL"/>
    <s v="0"/>
    <m/>
    <m/>
    <m/>
    <m/>
    <m/>
    <m/>
    <m/>
    <x v="397"/>
  </r>
  <r>
    <s v="INC-2018-000166"/>
    <s v="   1687975"/>
    <s v="17-15929"/>
    <x v="524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x v="83"/>
    <x v="15"/>
    <m/>
    <m/>
    <m/>
    <m/>
    <s v=" "/>
    <s v="170045K25B"/>
    <s v="                    "/>
    <s v="23X"/>
    <s v="MR1"/>
    <s v="NULL"/>
    <s v="NULL"/>
    <s v="MSOL-TA6VK25B"/>
    <s v="         3"/>
    <m/>
    <s v="NULL"/>
    <s v="0"/>
    <m/>
    <m/>
    <m/>
    <m/>
    <m/>
    <m/>
    <m/>
    <x v="398"/>
  </r>
  <r>
    <s v="INC-2018-000282"/>
    <s v="   1687975"/>
    <s v="17-15929"/>
    <x v="524"/>
    <m/>
    <m/>
    <s v="NULL"/>
    <m/>
    <s v="A"/>
    <s v="Approuvé"/>
    <s v="C35"/>
    <s v="UKAD"/>
    <s v="B"/>
    <x v="2"/>
    <s v="O2+N2"/>
    <s v="0.192"/>
    <s v="0.192"/>
    <m/>
    <m/>
    <s v="&gt;=0.25"/>
    <s v="          "/>
    <s v="NULL"/>
    <s v="NULL"/>
    <s v=" "/>
    <s v="NULL"/>
    <x v="1"/>
    <m/>
    <m/>
    <m/>
    <x v="83"/>
    <x v="15"/>
    <m/>
    <m/>
    <m/>
    <m/>
    <s v=" "/>
    <s v="170045K25B"/>
    <s v="                    "/>
    <s v="23X"/>
    <s v="MR1"/>
    <s v="NULL"/>
    <s v="NULL"/>
    <s v="MSOL-TA6VK25B"/>
    <s v="         3"/>
    <m/>
    <s v="NULL"/>
    <s v="0"/>
    <m/>
    <m/>
    <m/>
    <m/>
    <m/>
    <m/>
    <m/>
    <x v="399"/>
  </r>
  <r>
    <s v="INC-2018-000305"/>
    <s v="   1686106"/>
    <s v="17-15805"/>
    <x v="525"/>
    <m/>
    <m/>
    <s v="NULL"/>
    <m/>
    <s v="A"/>
    <s v="Approuvé"/>
    <s v="BLOC_B"/>
    <s v="UKAD"/>
    <s v="B"/>
    <x v="4"/>
    <s v="Taille de Grain"/>
    <s v="0.5 à 2 mm"/>
    <s v="0.5 à 2 mm"/>
    <s v="0.5 à 2 mm"/>
    <s v="0.5 à 2 mm + rare  3 mm (2)"/>
    <s v="          "/>
    <s v="          "/>
    <s v="NULL"/>
    <s v="NULL"/>
    <s v=" "/>
    <s v="NULL"/>
    <x v="0"/>
    <m/>
    <m/>
    <m/>
    <x v="83"/>
    <x v="15"/>
    <m/>
    <m/>
    <m/>
    <m/>
    <s v=" "/>
    <s v="170052K25B"/>
    <s v="                    "/>
    <s v="11"/>
    <s v="1"/>
    <s v="NULL"/>
    <s v="NULL"/>
    <s v="U-ALCOA_BETA-PF01"/>
    <s v="        11"/>
    <m/>
    <s v="NULL"/>
    <s v="0"/>
    <m/>
    <m/>
    <m/>
    <m/>
    <m/>
    <m/>
    <m/>
    <x v="399"/>
  </r>
  <r>
    <s v="INC-2018-000306"/>
    <s v="   1686106"/>
    <s v="17-15805"/>
    <x v="525"/>
    <m/>
    <m/>
    <s v="NULL"/>
    <m/>
    <s v="A"/>
    <s v="Approuvé"/>
    <s v="BLOC_B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 "/>
    <s v="170052K25B"/>
    <s v="                    "/>
    <s v="11"/>
    <s v="1"/>
    <s v="NULL"/>
    <s v="NULL"/>
    <s v="U-ALCOA_BETA-PF01"/>
    <s v="        11"/>
    <m/>
    <s v="NULL"/>
    <s v="0"/>
    <m/>
    <m/>
    <m/>
    <m/>
    <m/>
    <m/>
    <m/>
    <x v="399"/>
  </r>
  <r>
    <s v="INC-2018-000312"/>
    <s v="   1689220"/>
    <s v="17-16023"/>
    <x v="526"/>
    <m/>
    <m/>
    <s v="NULL"/>
    <m/>
    <s v="A"/>
    <s v="Approuvé"/>
    <s v="T6F"/>
    <s v="UKAD"/>
    <s v="B"/>
    <x v="0"/>
    <s v="Z"/>
    <s v="10"/>
    <s v="10"/>
    <s v="10"/>
    <s v="9"/>
    <s v="&gt;=10"/>
    <s v="          "/>
    <s v="&gt;=10"/>
    <s v="          "/>
    <s v=" "/>
    <s v=" "/>
    <x v="6"/>
    <m/>
    <m/>
    <m/>
    <x v="64"/>
    <x v="10"/>
    <m/>
    <m/>
    <m/>
    <m/>
    <s v=" "/>
    <s v="170041K25B"/>
    <s v="                    "/>
    <s v="111"/>
    <s v="Z2"/>
    <s v="NULL"/>
    <s v="NULL"/>
    <s v="U-K05SOFQ_BETA-PF01"/>
    <s v="        15"/>
    <m/>
    <s v="NULL"/>
    <s v="0"/>
    <m/>
    <m/>
    <m/>
    <m/>
    <m/>
    <m/>
    <m/>
    <x v="399"/>
  </r>
  <r>
    <s v="INC-2018-000351"/>
    <s v="   1689191"/>
    <s v="17-16022"/>
    <x v="5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68K05B"/>
    <s v="                    "/>
    <s v="21"/>
    <s v="XPT1"/>
    <s v="NULL"/>
    <s v="NULL"/>
    <s v="U-K05SPABETA-PF01"/>
    <s v="        10"/>
    <m/>
    <s v="NULL"/>
    <s v="0"/>
    <m/>
    <m/>
    <m/>
    <m/>
    <m/>
    <m/>
    <m/>
    <x v="400"/>
  </r>
  <r>
    <s v="INC-2018-000352"/>
    <s v="   1689963"/>
    <s v="17-16071"/>
    <x v="5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67K05B"/>
    <s v="                    "/>
    <s v="21"/>
    <s v="XPL1"/>
    <s v="NULL"/>
    <s v="NULL"/>
    <s v="U-K05SPABETA-PF01"/>
    <s v="        10"/>
    <m/>
    <s v="NULL"/>
    <s v="0"/>
    <m/>
    <m/>
    <m/>
    <m/>
    <m/>
    <m/>
    <m/>
    <x v="400"/>
  </r>
  <r>
    <s v="INC-2018-000353"/>
    <s v="   1689966"/>
    <s v="17-16071"/>
    <x v="5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67K05B"/>
    <s v="                    "/>
    <s v="21"/>
    <s v="XPT1"/>
    <s v="NULL"/>
    <s v="NULL"/>
    <s v="U-K05SPABETA-PF01"/>
    <s v="        10"/>
    <m/>
    <s v="NULL"/>
    <s v="0"/>
    <m/>
    <m/>
    <m/>
    <m/>
    <m/>
    <m/>
    <m/>
    <x v="400"/>
  </r>
  <r>
    <s v="INC-2018-000400"/>
    <s v="   1681496"/>
    <s v="17-15454"/>
    <x v="529"/>
    <m/>
    <m/>
    <s v="NULL"/>
    <m/>
    <s v="A"/>
    <s v="Approuvé"/>
    <s v="TYPE_B"/>
    <s v="UKAD"/>
    <s v="B"/>
    <x v="3"/>
    <s v="Indice de grain moyen"/>
    <s v="-5.0"/>
    <s v="-5.0"/>
    <m/>
    <m/>
    <s v="          "/>
    <s v="          "/>
    <s v="&gt;-5.0"/>
    <s v="          "/>
    <s v=" "/>
    <s v=" "/>
    <x v="1"/>
    <m/>
    <m/>
    <m/>
    <x v="51"/>
    <x v="15"/>
    <m/>
    <m/>
    <m/>
    <m/>
    <s v="NULL"/>
    <s v="170051K25B"/>
    <s v="                    "/>
    <s v="11"/>
    <s v="C1"/>
    <s v="NULL"/>
    <s v="NULL"/>
    <s v="U-ALCOA_BETA-PF01"/>
    <s v="        11"/>
    <m/>
    <s v="NULL"/>
    <s v="0"/>
    <m/>
    <m/>
    <m/>
    <m/>
    <m/>
    <m/>
    <m/>
    <x v="400"/>
  </r>
  <r>
    <s v="INC-2018-000401"/>
    <s v="   1681496"/>
    <s v="17-15454"/>
    <x v="529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51"/>
    <x v="15"/>
    <m/>
    <m/>
    <m/>
    <m/>
    <s v="NULL"/>
    <s v="170051K25B"/>
    <s v="                    "/>
    <s v="11"/>
    <s v="C1"/>
    <s v="NULL"/>
    <s v="NULL"/>
    <s v="U-ALCOA_BETA-PF01"/>
    <s v="        11"/>
    <m/>
    <s v="NULL"/>
    <s v="0"/>
    <m/>
    <m/>
    <m/>
    <m/>
    <m/>
    <m/>
    <m/>
    <x v="400"/>
  </r>
  <r>
    <s v="INC-2018-000426"/>
    <s v="   1689996"/>
    <s v="17-16072"/>
    <x v="5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063K05S"/>
    <s v="                    "/>
    <s v="1"/>
    <s v="TPL1"/>
    <s v="NULL"/>
    <s v="NULL"/>
    <s v="U-K05SPA-PF02"/>
    <s v="         6"/>
    <m/>
    <s v="NULL"/>
    <s v="0"/>
    <m/>
    <m/>
    <m/>
    <m/>
    <m/>
    <m/>
    <m/>
    <x v="400"/>
  </r>
  <r>
    <s v="INC-2018-000427"/>
    <s v="   1690015"/>
    <s v="17-16072"/>
    <x v="5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063K05S"/>
    <s v="                    "/>
    <s v="3X"/>
    <s v="PPL1"/>
    <s v="NULL"/>
    <s v="NULL"/>
    <s v="U-K05SPA-PF02"/>
    <s v="         6"/>
    <m/>
    <s v="NULL"/>
    <s v="0"/>
    <m/>
    <m/>
    <m/>
    <m/>
    <m/>
    <m/>
    <m/>
    <x v="400"/>
  </r>
  <r>
    <s v="INC-2018-000448"/>
    <s v="   1686124"/>
    <s v="17-15805"/>
    <x v="525"/>
    <m/>
    <m/>
    <s v="NULL"/>
    <m/>
    <s v="A"/>
    <s v="Approuvé"/>
    <s v="T10F"/>
    <s v="UKAD"/>
    <s v="B"/>
    <x v="0"/>
    <s v="Z"/>
    <s v="10"/>
    <s v="10"/>
    <s v="10"/>
    <s v="9"/>
    <s v="&gt;=10.0"/>
    <s v="          "/>
    <s v="NULL"/>
    <s v="NULL"/>
    <s v=" "/>
    <s v="NULL"/>
    <x v="0"/>
    <m/>
    <m/>
    <m/>
    <x v="83"/>
    <x v="15"/>
    <m/>
    <m/>
    <m/>
    <m/>
    <s v=" "/>
    <s v="170052K25B"/>
    <s v="                    "/>
    <s v="23X"/>
    <s v="1"/>
    <s v="NULL"/>
    <s v="NULL"/>
    <s v="U-ALCOA_BETA-PF01"/>
    <s v="        11"/>
    <m/>
    <s v="NULL"/>
    <s v="0"/>
    <m/>
    <m/>
    <m/>
    <m/>
    <m/>
    <m/>
    <m/>
    <x v="400"/>
  </r>
  <r>
    <s v="INC-2018-000453"/>
    <s v="   1686124"/>
    <s v="17-15805"/>
    <x v="525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 "/>
    <s v="170052K25B"/>
    <s v="                    "/>
    <s v="23X"/>
    <s v="1"/>
    <s v="NULL"/>
    <s v="NULL"/>
    <s v="U-ALCOA_BETA-PF01"/>
    <s v="        11"/>
    <m/>
    <s v="NULL"/>
    <s v="0"/>
    <m/>
    <m/>
    <m/>
    <m/>
    <m/>
    <m/>
    <m/>
    <x v="400"/>
  </r>
  <r>
    <s v="INC-2018-000508"/>
    <s v="   1692587"/>
    <s v="18-00156"/>
    <x v="531"/>
    <m/>
    <m/>
    <s v="NULL"/>
    <m/>
    <s v="A"/>
    <s v="Approuvé"/>
    <s v="BLOC"/>
    <s v="UKAD"/>
    <s v="B"/>
    <x v="4"/>
    <s v="Taille de Grain"/>
    <s v="N30 + rare N50"/>
    <s v="N30 + rare N50"/>
    <m/>
    <m/>
    <s v="          "/>
    <s v="          "/>
    <s v="NULL"/>
    <s v="NULL"/>
    <s v=" "/>
    <s v="NULL"/>
    <x v="1"/>
    <m/>
    <m/>
    <m/>
    <x v="26"/>
    <x v="0"/>
    <m/>
    <m/>
    <m/>
    <m/>
    <s v="NULL"/>
    <s v="160074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401"/>
  </r>
  <r>
    <s v="INC-2018-000509"/>
    <s v="   1692587"/>
    <s v="18-00156"/>
    <x v="531"/>
    <m/>
    <m/>
    <s v="NULL"/>
    <m/>
    <s v="A"/>
    <s v="Approuvé"/>
    <s v="BLOC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60074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x v="401"/>
  </r>
  <r>
    <s v="INC-2018-000558"/>
    <s v="   1478866"/>
    <s v="17-03071"/>
    <x v="532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5"/>
    <x v="0"/>
    <m/>
    <m/>
    <m/>
    <m/>
    <s v="NULL"/>
    <s v="150246K05S"/>
    <s v="                    "/>
    <s v="11"/>
    <s v="MR1"/>
    <s v="NULL"/>
    <s v="NULL"/>
    <s v="MSOL-TA6VK05S"/>
    <s v="        15"/>
    <m/>
    <s v="NULL"/>
    <s v="0"/>
    <m/>
    <m/>
    <m/>
    <m/>
    <m/>
    <m/>
    <m/>
    <x v="401"/>
  </r>
  <r>
    <s v="INC-2018-000714"/>
    <s v="   1693158"/>
    <s v="18-00199"/>
    <x v="5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NULL"/>
    <s v="170049K05S"/>
    <s v="                    "/>
    <s v="11"/>
    <s v="TPL1"/>
    <s v="NULL"/>
    <s v="NULL"/>
    <s v="U-K05SPA-PF01"/>
    <s v="        16"/>
    <m/>
    <s v="NULL"/>
    <s v="0"/>
    <m/>
    <m/>
    <m/>
    <m/>
    <m/>
    <m/>
    <m/>
    <x v="402"/>
  </r>
  <r>
    <s v="INC-2018-000715"/>
    <s v="   1693173"/>
    <s v="18-00199"/>
    <x v="5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NULL"/>
    <s v="170049K05S"/>
    <s v="                    "/>
    <s v="33X"/>
    <s v="PPL1"/>
    <s v="NULL"/>
    <s v="NULL"/>
    <s v="U-K05SPA-PF01"/>
    <s v="        16"/>
    <m/>
    <s v="NULL"/>
    <s v="0"/>
    <m/>
    <m/>
    <m/>
    <m/>
    <m/>
    <m/>
    <m/>
    <x v="402"/>
  </r>
  <r>
    <s v="INC-2018-000738"/>
    <s v="   1692586"/>
    <s v="18-00156"/>
    <x v="531"/>
    <m/>
    <m/>
    <s v="NULL"/>
    <m/>
    <s v="A"/>
    <s v="Approuvé"/>
    <s v="PL"/>
    <s v="UKAD"/>
    <s v="B"/>
    <x v="4"/>
    <s v="Taille de Grain"/>
    <s v="présence de structure grossière"/>
    <s v="présence de structure grossière"/>
    <m/>
    <m/>
    <s v="          "/>
    <s v="          "/>
    <s v="NULL"/>
    <s v="NULL"/>
    <s v=" "/>
    <s v="NULL"/>
    <x v="1"/>
    <m/>
    <m/>
    <m/>
    <x v="26"/>
    <x v="0"/>
    <m/>
    <m/>
    <m/>
    <m/>
    <s v="NULL"/>
    <s v="160074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x v="402"/>
  </r>
  <r>
    <s v="INC-2018-000739"/>
    <s v="   1692586"/>
    <s v="18-00156"/>
    <x v="531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x v="26"/>
    <x v="0"/>
    <m/>
    <m/>
    <m/>
    <m/>
    <s v="NULL"/>
    <s v="160074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x v="402"/>
  </r>
  <r>
    <s v="INC-2018-000839"/>
    <s v="   1689215"/>
    <s v="17-16022"/>
    <x v="527"/>
    <m/>
    <m/>
    <s v="NULL"/>
    <m/>
    <s v="A"/>
    <s v="Approuvé"/>
    <s v="T6F"/>
    <s v="UKAD"/>
    <s v="B"/>
    <x v="0"/>
    <s v="A5d"/>
    <s v="6"/>
    <s v="6"/>
    <s v="6"/>
    <s v="5.0"/>
    <s v="          "/>
    <s v="          "/>
    <s v="&gt;=6"/>
    <s v="          "/>
    <s v=" "/>
    <s v=" "/>
    <x v="0"/>
    <m/>
    <m/>
    <m/>
    <x v="33"/>
    <x v="0"/>
    <m/>
    <m/>
    <m/>
    <m/>
    <s v=" "/>
    <s v="160068K05B"/>
    <s v="                    "/>
    <s v="11"/>
    <s v="TT1"/>
    <s v="NULL"/>
    <s v="NULL"/>
    <s v="U-K05SPABETA-PF01"/>
    <s v="        10"/>
    <m/>
    <s v="NULL"/>
    <s v="0"/>
    <m/>
    <m/>
    <m/>
    <m/>
    <m/>
    <m/>
    <m/>
    <x v="402"/>
  </r>
  <r>
    <s v="INC-2018-000844"/>
    <s v="   1689215"/>
    <s v="17-16022"/>
    <x v="527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 "/>
    <s v="160068K05B"/>
    <s v="                    "/>
    <s v="11"/>
    <s v="TT1"/>
    <s v="NULL"/>
    <s v="NULL"/>
    <s v="U-K05SPABETA-PF01"/>
    <s v="        10"/>
    <m/>
    <s v="NULL"/>
    <s v="0"/>
    <m/>
    <m/>
    <m/>
    <m/>
    <m/>
    <m/>
    <m/>
    <x v="402"/>
  </r>
  <r>
    <s v="INC-2018-000932"/>
    <s v="   1692292"/>
    <s v="18-00135"/>
    <x v="372"/>
    <m/>
    <m/>
    <s v="NULL"/>
    <m/>
    <s v="A"/>
    <s v="Approuvé"/>
    <s v="TYPE_D"/>
    <s v="UKAD"/>
    <s v="B"/>
    <x v="3"/>
    <s v="Profondeur maxi"/>
    <s v="100"/>
    <s v="100"/>
    <m/>
    <m/>
    <s v="0"/>
    <s v="25"/>
    <s v="NULL"/>
    <s v="NULL"/>
    <s v=" "/>
    <s v="NULL"/>
    <x v="1"/>
    <m/>
    <m/>
    <m/>
    <x v="66"/>
    <x v="0"/>
    <m/>
    <m/>
    <m/>
    <m/>
    <s v=" "/>
    <s v="160241K05S"/>
    <s v="                    "/>
    <s v="121"/>
    <s v="1"/>
    <s v="NULL"/>
    <s v="NULL"/>
    <s v="U-K05STRANSPART-PF02"/>
    <s v="         1"/>
    <m/>
    <s v="NULL"/>
    <s v="0"/>
    <m/>
    <m/>
    <m/>
    <m/>
    <m/>
    <m/>
    <m/>
    <x v="403"/>
  </r>
  <r>
    <s v="INC-2018-001053"/>
    <s v="   1693217"/>
    <s v="18-00201"/>
    <x v="5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70015K05S"/>
    <s v="                    "/>
    <s v="21"/>
    <s v="XPL1"/>
    <s v="NULL"/>
    <s v="NULL"/>
    <s v="U-K05SPA-PF01"/>
    <s v="        16"/>
    <m/>
    <s v="NULL"/>
    <s v="0"/>
    <m/>
    <m/>
    <m/>
    <m/>
    <m/>
    <m/>
    <m/>
    <x v="404"/>
  </r>
  <r>
    <s v="INC-2018-001054"/>
    <s v="   1693225"/>
    <s v="18-00201"/>
    <x v="5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"/>
    <x v="0"/>
    <m/>
    <m/>
    <m/>
    <m/>
    <s v="NULL"/>
    <s v="170015K05S"/>
    <s v="                    "/>
    <s v="22X"/>
    <s v="PPL1"/>
    <s v="NULL"/>
    <s v="NULL"/>
    <s v="U-K05SPA-PF01"/>
    <s v="        16"/>
    <m/>
    <s v="NULL"/>
    <s v="0"/>
    <m/>
    <m/>
    <m/>
    <m/>
    <m/>
    <m/>
    <m/>
    <x v="404"/>
  </r>
  <r>
    <s v="INC-2018-001055"/>
    <s v="   1694432"/>
    <s v="18-00254"/>
    <x v="53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70043K05S"/>
    <s v="                    "/>
    <s v="23X"/>
    <s v="PPL1"/>
    <s v="NULL"/>
    <s v="NULL"/>
    <s v="U-K05SPA-PF01"/>
    <s v="        16"/>
    <m/>
    <s v="NULL"/>
    <s v="0"/>
    <m/>
    <m/>
    <m/>
    <m/>
    <m/>
    <m/>
    <m/>
    <x v="404"/>
  </r>
  <r>
    <s v="INC-2018-001056"/>
    <s v="   1694435"/>
    <s v="18-00254"/>
    <x v="53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70043K05S"/>
    <s v="                    "/>
    <s v="23X"/>
    <s v="PPT1"/>
    <s v="NULL"/>
    <s v="NULL"/>
    <s v="U-K05SPA-PF01"/>
    <s v="        16"/>
    <m/>
    <s v="NULL"/>
    <s v="0"/>
    <m/>
    <m/>
    <m/>
    <m/>
    <m/>
    <m/>
    <m/>
    <x v="404"/>
  </r>
  <r>
    <s v="INC-2018-001105"/>
    <s v="   1695478"/>
    <s v="17-15454"/>
    <x v="529"/>
    <m/>
    <m/>
    <s v="NULL"/>
    <m/>
    <s v="A"/>
    <s v="Approuvé"/>
    <s v="T10F"/>
    <s v="UKAD"/>
    <s v="B"/>
    <x v="0"/>
    <s v="A5d"/>
    <s v="6"/>
    <s v="6"/>
    <s v="6"/>
    <s v="5.5"/>
    <s v="&gt;=6.0"/>
    <s v="          "/>
    <s v="&gt;=6.0"/>
    <s v="          "/>
    <s v=" "/>
    <s v=" "/>
    <x v="0"/>
    <m/>
    <m/>
    <m/>
    <x v="51"/>
    <x v="15"/>
    <m/>
    <m/>
    <m/>
    <m/>
    <s v="NULL"/>
    <s v="170051K25B"/>
    <s v="                    "/>
    <s v="11"/>
    <s v="1"/>
    <s v="NULL"/>
    <s v="NULL"/>
    <s v="U-ALCOA_BETA-PF01"/>
    <s v="        11"/>
    <m/>
    <s v="NULL"/>
    <s v="0"/>
    <m/>
    <m/>
    <m/>
    <m/>
    <m/>
    <m/>
    <m/>
    <x v="405"/>
  </r>
  <r>
    <s v="INC-2018-001107"/>
    <s v="   1695478"/>
    <s v="17-15454"/>
    <x v="529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          "/>
    <s v="          "/>
    <s v=" "/>
    <s v=" "/>
    <x v="0"/>
    <m/>
    <m/>
    <m/>
    <x v="51"/>
    <x v="15"/>
    <m/>
    <m/>
    <m/>
    <m/>
    <s v="NULL"/>
    <s v="170051K25B"/>
    <s v="                    "/>
    <s v="11"/>
    <s v="1"/>
    <s v="NULL"/>
    <s v="NULL"/>
    <s v="U-ALCOA_BETA-PF01"/>
    <s v="        11"/>
    <m/>
    <s v="NULL"/>
    <s v="0"/>
    <m/>
    <m/>
    <m/>
    <m/>
    <m/>
    <m/>
    <m/>
    <x v="405"/>
  </r>
  <r>
    <s v="INC-2018-001222"/>
    <s v="   1695696"/>
    <s v="18-00332"/>
    <x v="5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NULL"/>
    <s v="170041K05S"/>
    <s v="                    "/>
    <s v="11"/>
    <s v="TPL1"/>
    <s v="NULL"/>
    <s v="NULL"/>
    <s v="U-K05SPA-PF01"/>
    <s v="        16"/>
    <m/>
    <s v="NULL"/>
    <s v="0"/>
    <m/>
    <m/>
    <m/>
    <m/>
    <m/>
    <m/>
    <m/>
    <x v="406"/>
  </r>
  <r>
    <s v="INC-2018-001351"/>
    <s v="   1693156"/>
    <s v="18-00199"/>
    <x v="533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x v="76"/>
    <x v="0"/>
    <m/>
    <m/>
    <m/>
    <m/>
    <s v="NULL"/>
    <s v="170049K05S"/>
    <s v="                    "/>
    <s v="11"/>
    <s v="MR1"/>
    <s v="NULL"/>
    <s v="NULL"/>
    <s v="MSOL-TA6VK05S"/>
    <s v="        16"/>
    <m/>
    <s v="NULL"/>
    <s v="0"/>
    <m/>
    <m/>
    <m/>
    <m/>
    <m/>
    <m/>
    <m/>
    <x v="406"/>
  </r>
  <r>
    <s v="INC-2018-001455"/>
    <s v="   1700719"/>
    <s v="18-00673"/>
    <x v="537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6"/>
    <x v="0"/>
    <m/>
    <m/>
    <m/>
    <m/>
    <s v="NULL"/>
    <s v="170072K05S"/>
    <s v="                    "/>
    <s v="3X"/>
    <s v="MR1"/>
    <s v="NULL"/>
    <s v="NULL"/>
    <s v="MSOL-TA6VK05S"/>
    <s v="        16"/>
    <m/>
    <s v="NULL"/>
    <s v="0"/>
    <m/>
    <m/>
    <m/>
    <m/>
    <m/>
    <m/>
    <m/>
    <x v="407"/>
  </r>
  <r>
    <s v="INC-2018-001618"/>
    <s v="   1699397"/>
    <s v="18-00583"/>
    <x v="5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050K05S"/>
    <s v="                    "/>
    <s v="11"/>
    <s v="TPL1"/>
    <s v="NULL"/>
    <s v="NULL"/>
    <s v="U-K05SPA-PF01"/>
    <s v="        16"/>
    <m/>
    <s v="NULL"/>
    <s v="0"/>
    <m/>
    <m/>
    <m/>
    <m/>
    <m/>
    <m/>
    <m/>
    <x v="408"/>
  </r>
  <r>
    <s v="INC-2018-001619"/>
    <s v="   1699400"/>
    <s v="18-00583"/>
    <x v="5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050K05S"/>
    <s v="                    "/>
    <s v="11"/>
    <s v="TPT1"/>
    <s v="NULL"/>
    <s v="NULL"/>
    <s v="U-K05SPA-PF01"/>
    <s v="        16"/>
    <m/>
    <s v="NULL"/>
    <s v="0"/>
    <m/>
    <m/>
    <m/>
    <m/>
    <m/>
    <m/>
    <m/>
    <x v="408"/>
  </r>
  <r>
    <s v="INC-2018-001620"/>
    <s v="   1699404"/>
    <s v="18-00583"/>
    <x v="5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050K05S"/>
    <s v="                    "/>
    <s v="23"/>
    <s v="XPL1"/>
    <s v="NULL"/>
    <s v="NULL"/>
    <s v="U-K05SPA-PF01"/>
    <s v="        16"/>
    <m/>
    <s v="NULL"/>
    <s v="0"/>
    <m/>
    <m/>
    <m/>
    <m/>
    <m/>
    <m/>
    <m/>
    <x v="408"/>
  </r>
  <r>
    <s v="INC-2018-001699"/>
    <s v="   1701229"/>
    <s v="18-00702"/>
    <x v="539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6"/>
    <x v="0"/>
    <m/>
    <m/>
    <m/>
    <m/>
    <s v="NULL"/>
    <s v="170070K05S"/>
    <s v="                    "/>
    <s v="3X"/>
    <s v="MR1"/>
    <s v="NULL"/>
    <s v="NULL"/>
    <s v="MSOL-TA6VK05S"/>
    <s v="        16"/>
    <m/>
    <s v="NULL"/>
    <s v="0"/>
    <m/>
    <m/>
    <m/>
    <m/>
    <m/>
    <m/>
    <m/>
    <x v="408"/>
  </r>
  <r>
    <s v="INC-2018-001709"/>
    <s v="   1701229"/>
    <s v="18-00702"/>
    <x v="539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x v="6"/>
    <x v="0"/>
    <m/>
    <m/>
    <m/>
    <m/>
    <s v="NULL"/>
    <s v="170070K05S"/>
    <s v="                    "/>
    <s v="3X"/>
    <s v="MR1"/>
    <s v="NULL"/>
    <s v="NULL"/>
    <s v="MSOL-TA6VK05S"/>
    <s v="        16"/>
    <m/>
    <s v="NULL"/>
    <s v="0"/>
    <m/>
    <m/>
    <m/>
    <m/>
    <m/>
    <m/>
    <m/>
    <x v="408"/>
  </r>
  <r>
    <s v="INC-2018-001739"/>
    <s v="   1701214"/>
    <s v="18-00702"/>
    <x v="5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70K05S"/>
    <s v="                    "/>
    <s v="1"/>
    <s v="TPT1"/>
    <s v="NULL"/>
    <s v="NULL"/>
    <s v="U-K05SPA-PF02"/>
    <s v="         6"/>
    <m/>
    <s v="NULL"/>
    <s v="0"/>
    <m/>
    <m/>
    <m/>
    <m/>
    <m/>
    <m/>
    <m/>
    <x v="409"/>
  </r>
  <r>
    <s v="INC-2018-001836"/>
    <s v="   1699852"/>
    <s v="18-00008"/>
    <x v="540"/>
    <m/>
    <m/>
    <s v="NULL"/>
    <m/>
    <s v="A"/>
    <s v="Approuvé"/>
    <s v="T6F"/>
    <s v="UKAD"/>
    <s v="B"/>
    <x v="0"/>
    <s v="A5d"/>
    <s v="6"/>
    <s v="6"/>
    <s v="6"/>
    <s v="5.0"/>
    <s v="&gt;=6"/>
    <s v="          "/>
    <s v="NULL"/>
    <s v="NULL"/>
    <s v=" "/>
    <s v="NULL"/>
    <x v="0"/>
    <m/>
    <m/>
    <m/>
    <x v="74"/>
    <x v="10"/>
    <m/>
    <m/>
    <m/>
    <m/>
    <s v="NULL"/>
    <s v="170055K25B"/>
    <s v="                    "/>
    <s v="11"/>
    <s v="T2"/>
    <s v="NULL"/>
    <s v="NULL"/>
    <s v="U-K05SOFQ_BETA-PF01"/>
    <s v="        15"/>
    <m/>
    <s v="NULL"/>
    <s v="0"/>
    <m/>
    <m/>
    <m/>
    <m/>
    <m/>
    <m/>
    <m/>
    <x v="409"/>
  </r>
  <r>
    <s v="INC-2018-001839"/>
    <s v="   1699852"/>
    <s v="18-00008"/>
    <x v="540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NULL"/>
    <s v="170055K25B"/>
    <s v="                    "/>
    <s v="11"/>
    <s v="T2"/>
    <s v="NULL"/>
    <s v="NULL"/>
    <s v="U-K05SOFQ_BETA-PF01"/>
    <s v="        15"/>
    <m/>
    <s v="NULL"/>
    <s v="0"/>
    <m/>
    <m/>
    <m/>
    <m/>
    <m/>
    <m/>
    <m/>
    <x v="409"/>
  </r>
  <r>
    <s v="INC-2018-002230"/>
    <s v="   1708544"/>
    <s v="18-01147"/>
    <x v="541"/>
    <m/>
    <m/>
    <s v="NULL"/>
    <m/>
    <s v="A"/>
    <s v="Approuvé"/>
    <s v="C35"/>
    <s v="UKAD"/>
    <s v="B"/>
    <x v="2"/>
    <s v="O2"/>
    <s v="0.170"/>
    <s v="0.169"/>
    <s v="0.170"/>
    <s v="0.169"/>
    <s v="&gt;=0.17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32X"/>
    <s v="MR1"/>
    <s v="NULL"/>
    <s v="NULL"/>
    <s v="U-K05SBOHLER-PF02"/>
    <s v="        11"/>
    <m/>
    <s v="NULL"/>
    <s v="0"/>
    <m/>
    <m/>
    <m/>
    <m/>
    <m/>
    <m/>
    <m/>
    <x v="410"/>
  </r>
  <r>
    <s v="INC-2018-002240"/>
    <s v="   1704126"/>
    <s v="18-00843"/>
    <x v="54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 "/>
    <s v="170054K25B"/>
    <s v="                    "/>
    <s v="21"/>
    <s v="TP1"/>
    <s v="NULL"/>
    <s v="NULL"/>
    <s v="U-K05SOFQ_BETA-PF01"/>
    <s v="        16"/>
    <m/>
    <s v="NULL"/>
    <s v="0"/>
    <m/>
    <m/>
    <m/>
    <m/>
    <m/>
    <m/>
    <m/>
    <x v="410"/>
  </r>
  <r>
    <s v="INC-2018-002326"/>
    <s v="   1704576"/>
    <s v="18-00875"/>
    <x v="5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4"/>
    <x v="13"/>
    <m/>
    <m/>
    <m/>
    <m/>
    <s v="NULL"/>
    <s v="170069K05S"/>
    <s v="                    "/>
    <s v="33X"/>
    <s v="P1"/>
    <s v="NULL"/>
    <s v="NULL"/>
    <s v="U-K05SMETIS-PF01"/>
    <s v="         2"/>
    <m/>
    <s v="NULL"/>
    <s v="0"/>
    <m/>
    <m/>
    <m/>
    <m/>
    <m/>
    <m/>
    <m/>
    <x v="410"/>
  </r>
  <r>
    <s v="INC-2018-002327"/>
    <s v="   1708548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32X"/>
    <s v="PL1"/>
    <s v="NULL"/>
    <s v="NULL"/>
    <s v="U-K05SBOHLER-PF02"/>
    <s v="        11"/>
    <m/>
    <s v="NULL"/>
    <s v="0"/>
    <m/>
    <m/>
    <m/>
    <m/>
    <m/>
    <m/>
    <m/>
    <x v="410"/>
  </r>
  <r>
    <s v="INC-2018-002328"/>
    <s v="   1708549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32X"/>
    <s v="CT1"/>
    <s v="NULL"/>
    <s v="NULL"/>
    <s v="U-K05SBOHLER-PF02"/>
    <s v="        11"/>
    <m/>
    <s v="NULL"/>
    <s v="0"/>
    <m/>
    <m/>
    <m/>
    <m/>
    <m/>
    <m/>
    <m/>
    <x v="410"/>
  </r>
  <r>
    <s v="INC-2018-002329"/>
    <s v="   1708550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32X"/>
    <s v="MT1"/>
    <s v="NULL"/>
    <s v="NULL"/>
    <s v="U-K05SBOHLER-PF02"/>
    <s v="        11"/>
    <m/>
    <s v="NULL"/>
    <s v="0"/>
    <m/>
    <m/>
    <m/>
    <m/>
    <m/>
    <m/>
    <m/>
    <x v="410"/>
  </r>
  <r>
    <s v="INC-2018-002330"/>
    <s v="   1708551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32X"/>
    <s v="PT1"/>
    <s v="NULL"/>
    <s v="NULL"/>
    <s v="U-K05SBOHLER-PF02"/>
    <s v="        11"/>
    <m/>
    <s v="NULL"/>
    <s v="0"/>
    <m/>
    <m/>
    <m/>
    <m/>
    <m/>
    <m/>
    <m/>
    <x v="410"/>
  </r>
  <r>
    <s v="INC-2018-002331"/>
    <s v="   1708573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11"/>
    <s v="PL1"/>
    <s v="NULL"/>
    <s v="NULL"/>
    <s v="U-K05SBOHLER-PF02"/>
    <s v="        11"/>
    <m/>
    <s v="NULL"/>
    <s v="0"/>
    <m/>
    <m/>
    <m/>
    <m/>
    <m/>
    <m/>
    <m/>
    <x v="410"/>
  </r>
  <r>
    <s v="INC-2018-002332"/>
    <s v="   1708575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11"/>
    <s v="MT1"/>
    <s v="NULL"/>
    <s v="NULL"/>
    <s v="U-K05SBOHLER-PF02"/>
    <s v="        11"/>
    <m/>
    <s v="NULL"/>
    <s v="0"/>
    <m/>
    <m/>
    <m/>
    <m/>
    <m/>
    <m/>
    <m/>
    <x v="410"/>
  </r>
  <r>
    <s v="INC-2018-002333"/>
    <s v="   1708576"/>
    <s v="18-01147"/>
    <x v="5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0"/>
    <x v="8"/>
    <m/>
    <m/>
    <m/>
    <m/>
    <s v="NULL"/>
    <s v="170071K05S"/>
    <s v="                    "/>
    <s v="11"/>
    <s v="PT1"/>
    <s v="NULL"/>
    <s v="NULL"/>
    <s v="U-K05SBOHLER-PF02"/>
    <s v="        11"/>
    <m/>
    <s v="NULL"/>
    <s v="0"/>
    <m/>
    <m/>
    <m/>
    <m/>
    <m/>
    <m/>
    <m/>
    <x v="410"/>
  </r>
  <r>
    <s v="INC-2018-002344"/>
    <s v="   1705112"/>
    <s v="18-00920"/>
    <x v="54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60189K05S"/>
    <s v="                    "/>
    <s v="23X"/>
    <s v="PPT1"/>
    <s v="NULL"/>
    <s v="NULL"/>
    <s v="U-K05SPA-PF01"/>
    <s v="        16"/>
    <m/>
    <s v="NULL"/>
    <s v="0"/>
    <m/>
    <m/>
    <m/>
    <m/>
    <m/>
    <m/>
    <m/>
    <x v="410"/>
  </r>
  <r>
    <s v="INC-2018-002517"/>
    <s v="   1699912"/>
    <s v="18-00618"/>
    <x v="545"/>
    <m/>
    <m/>
    <s v="NULL"/>
    <m/>
    <s v="A"/>
    <s v="Approuvé"/>
    <s v="PL"/>
    <s v="UKAD"/>
    <s v="B"/>
    <x v="4"/>
    <s v="Taille de Grain"/>
    <s v="0.5 à 2 mm"/>
    <s v="0.5 à 2 mm"/>
    <s v="0.5 à 2 mm"/>
    <s v="0.5 à 2 mm + rare 3 mm (2)"/>
    <s v="NULL"/>
    <s v="NULL"/>
    <s v="NULL"/>
    <s v="NULL"/>
    <s v="NULL"/>
    <s v="NULL"/>
    <x v="0"/>
    <m/>
    <m/>
    <m/>
    <x v="34"/>
    <x v="12"/>
    <m/>
    <m/>
    <m/>
    <m/>
    <s v=" "/>
    <s v="170075K05S"/>
    <s v="                    "/>
    <s v="1"/>
    <s v="          "/>
    <s v="NULL"/>
    <s v="NULL"/>
    <s v="NULL"/>
    <s v="NULL"/>
    <m/>
    <s v="NULL"/>
    <s v="0"/>
    <m/>
    <m/>
    <m/>
    <m/>
    <m/>
    <m/>
    <m/>
    <x v="411"/>
  </r>
  <r>
    <s v="INC-2018-002518"/>
    <s v="   1699912"/>
    <s v="18-00618"/>
    <x v="545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70075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x v="411"/>
  </r>
  <r>
    <s v="INC-2018-002521"/>
    <s v="   1699948"/>
    <s v="18-00620"/>
    <x v="546"/>
    <m/>
    <m/>
    <s v="NULL"/>
    <m/>
    <s v="A"/>
    <s v="Approuvé"/>
    <s v="PL"/>
    <s v="UKAD"/>
    <s v="B"/>
    <x v="4"/>
    <s v="Taille de Grain"/>
    <s v="0.5 à 2mm"/>
    <s v="0.5 à 2mm"/>
    <s v="0.5 à 2mm"/>
    <s v="0.5 à 2.5 mm"/>
    <s v="NULL"/>
    <s v="NULL"/>
    <s v="NULL"/>
    <s v="NULL"/>
    <s v="NULL"/>
    <s v="NULL"/>
    <x v="0"/>
    <m/>
    <m/>
    <m/>
    <x v="34"/>
    <x v="12"/>
    <m/>
    <m/>
    <m/>
    <m/>
    <s v=" "/>
    <s v="170073K05S"/>
    <s v="                    "/>
    <s v="1"/>
    <s v="          "/>
    <s v="NULL"/>
    <s v="NULL"/>
    <s v="NULL"/>
    <s v="NULL"/>
    <m/>
    <s v="NULL"/>
    <s v="0"/>
    <m/>
    <m/>
    <m/>
    <m/>
    <m/>
    <m/>
    <m/>
    <x v="411"/>
  </r>
  <r>
    <s v="INC-2018-002522"/>
    <s v="   1699948"/>
    <s v="18-00620"/>
    <x v="546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70073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x v="411"/>
  </r>
  <r>
    <s v="INC-2018-002538"/>
    <s v="   1708610"/>
    <s v="18-01150"/>
    <x v="547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6"/>
    <x v="0"/>
    <m/>
    <m/>
    <m/>
    <m/>
    <s v="NULL"/>
    <s v="170076K05S"/>
    <s v="                    "/>
    <s v="3X"/>
    <s v="MR1"/>
    <s v="NULL"/>
    <s v="NULL"/>
    <s v="MSOL-TA6VK05S"/>
    <s v="        16"/>
    <m/>
    <s v="NULL"/>
    <s v="0"/>
    <m/>
    <m/>
    <m/>
    <m/>
    <m/>
    <m/>
    <m/>
    <x v="412"/>
  </r>
  <r>
    <s v="INC-2018-002666"/>
    <s v="   1705170"/>
    <s v="18-00921"/>
    <x v="548"/>
    <m/>
    <m/>
    <s v="NULL"/>
    <m/>
    <s v="A"/>
    <s v="Approuvé"/>
    <s v="T6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x v="54"/>
    <x v="10"/>
    <m/>
    <m/>
    <m/>
    <m/>
    <s v="NULL"/>
    <s v="170057K05S"/>
    <s v="                    "/>
    <s v="23X"/>
    <s v="1"/>
    <s v="NULL"/>
    <s v="NULL"/>
    <s v="U-K05SOFQ-ALPHA-BETA-PF02"/>
    <s v="        11"/>
    <m/>
    <s v="NULL"/>
    <s v="0"/>
    <m/>
    <m/>
    <m/>
    <m/>
    <m/>
    <m/>
    <m/>
    <x v="412"/>
  </r>
  <r>
    <s v="INC-2018-002676"/>
    <s v="   1705170"/>
    <s v="18-00921"/>
    <x v="54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057K05S"/>
    <s v="                    "/>
    <s v="23X"/>
    <s v="1"/>
    <s v="NULL"/>
    <s v="NULL"/>
    <s v="U-K05SOFQ-ALPHA-BETA-PF02"/>
    <s v="        11"/>
    <m/>
    <s v="NULL"/>
    <s v="0"/>
    <m/>
    <m/>
    <m/>
    <m/>
    <m/>
    <m/>
    <m/>
    <x v="412"/>
  </r>
  <r>
    <s v="INC-2018-002691"/>
    <s v="   1711029"/>
    <s v="18-01310"/>
    <x v="549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9"/>
    <x v="0"/>
    <m/>
    <m/>
    <m/>
    <m/>
    <s v="NULL"/>
    <s v="170066K05S"/>
    <s v="                    "/>
    <s v="24X"/>
    <s v="MR1"/>
    <s v="NULL"/>
    <s v="NULL"/>
    <s v="MSOL-TA6VK05S"/>
    <s v="        16"/>
    <m/>
    <s v="NULL"/>
    <s v="0"/>
    <m/>
    <m/>
    <m/>
    <m/>
    <m/>
    <m/>
    <m/>
    <x v="412"/>
  </r>
  <r>
    <s v="INC-2018-003108"/>
    <s v="   1716771"/>
    <s v="18-01681"/>
    <x v="550"/>
    <m/>
    <m/>
    <s v="NULL"/>
    <m/>
    <s v="A"/>
    <s v="Approuvé"/>
    <s v="PL"/>
    <s v="UKAD"/>
    <s v="B"/>
    <x v="4"/>
    <s v="Défauts/Criques/Porosités"/>
    <s v="criques prof 30 mm"/>
    <s v="criques prof 30 mm"/>
    <m/>
    <m/>
    <s v="NULL"/>
    <s v="NULL"/>
    <s v="NULL"/>
    <s v="NULL"/>
    <s v="NULL"/>
    <s v="NULL"/>
    <x v="1"/>
    <m/>
    <m/>
    <m/>
    <x v="48"/>
    <x v="8"/>
    <m/>
    <m/>
    <m/>
    <m/>
    <s v=" "/>
    <s v="170131K05S"/>
    <s v="                    "/>
    <s v="21"/>
    <s v="          "/>
    <s v="NULL"/>
    <s v="NULL"/>
    <s v="NULL"/>
    <s v="NULL"/>
    <m/>
    <s v="NULL"/>
    <s v="0"/>
    <m/>
    <m/>
    <m/>
    <m/>
    <m/>
    <m/>
    <m/>
    <x v="413"/>
  </r>
  <r>
    <s v="INC-2018-003110"/>
    <s v="   1716771"/>
    <s v="18-01681"/>
    <x v="550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 "/>
    <s v="170131K05S"/>
    <s v="                    "/>
    <s v="21"/>
    <s v="          "/>
    <s v="NULL"/>
    <s v="NULL"/>
    <s v="U-K05SBOHLER-PF02"/>
    <s v="        11"/>
    <m/>
    <s v="NULL"/>
    <s v="0"/>
    <m/>
    <m/>
    <m/>
    <m/>
    <m/>
    <m/>
    <m/>
    <x v="413"/>
  </r>
  <r>
    <s v="INC-2018-003612"/>
    <s v="   1714693"/>
    <s v="18-01551"/>
    <x v="551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x v="54"/>
    <x v="10"/>
    <m/>
    <m/>
    <m/>
    <m/>
    <s v=" "/>
    <s v="170138K05S"/>
    <s v="                    "/>
    <s v="23X"/>
    <s v="MR1"/>
    <s v="NULL"/>
    <s v="NULL"/>
    <s v="MSOL-TA6VK05S"/>
    <s v="        16"/>
    <m/>
    <s v="NULL"/>
    <s v="0"/>
    <m/>
    <m/>
    <m/>
    <m/>
    <m/>
    <m/>
    <m/>
    <x v="414"/>
  </r>
  <r>
    <s v="INC-2018-004137"/>
    <s v="   1718951"/>
    <s v="18-01794"/>
    <x v="549"/>
    <m/>
    <m/>
    <s v="NULL"/>
    <m/>
    <s v="A"/>
    <s v="Approuvé"/>
    <s v="BETA_TRANS"/>
    <s v="UKAD"/>
    <s v="B"/>
    <x v="3"/>
    <s v="Ecart Temp. Béta Transus (T-P)"/>
    <s v="10"/>
    <s v="15"/>
    <s v="10"/>
    <s v="15"/>
    <s v="&lt;=10"/>
    <s v="          "/>
    <s v="NULL"/>
    <s v="NULL"/>
    <s v=" "/>
    <s v="NULL"/>
    <x v="7"/>
    <m/>
    <m/>
    <m/>
    <x v="9"/>
    <x v="0"/>
    <m/>
    <m/>
    <m/>
    <m/>
    <s v="NULL"/>
    <s v="170066K05S"/>
    <s v="                    "/>
    <s v="11"/>
    <s v="T7"/>
    <s v="NULL"/>
    <s v="NULL"/>
    <s v="U-K05S-BETATRANSUS-PAMIERS"/>
    <s v="         1"/>
    <m/>
    <s v="NULL"/>
    <s v="0"/>
    <m/>
    <m/>
    <m/>
    <m/>
    <m/>
    <m/>
    <m/>
    <x v="415"/>
  </r>
  <r>
    <s v="INC-2018-004138"/>
    <s v="   1718951"/>
    <s v="18-01794"/>
    <x v="549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066K05S"/>
    <s v="                    "/>
    <s v="11"/>
    <s v="T7"/>
    <s v="NULL"/>
    <s v="NULL"/>
    <s v="U-K05S-BETATRANSUS-PAMIERS"/>
    <s v="         1"/>
    <m/>
    <s v="NULL"/>
    <s v="0"/>
    <m/>
    <m/>
    <m/>
    <m/>
    <m/>
    <m/>
    <m/>
    <x v="415"/>
  </r>
  <r>
    <s v="INC-2018-004377"/>
    <s v="   1718794"/>
    <s v="18-01785"/>
    <x v="5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36K05S"/>
    <s v="                    "/>
    <s v="1"/>
    <s v="TPL1"/>
    <s v="NULL"/>
    <s v="NULL"/>
    <s v="U-K05SPA-PF02"/>
    <s v="         7"/>
    <m/>
    <s v="NULL"/>
    <s v="0"/>
    <m/>
    <m/>
    <m/>
    <m/>
    <m/>
    <m/>
    <m/>
    <x v="416"/>
  </r>
  <r>
    <s v="INC-2018-004378"/>
    <s v="   1721864"/>
    <s v="18-01975"/>
    <x v="5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139K05S"/>
    <s v="                    "/>
    <s v="11"/>
    <s v="PT1"/>
    <s v="NULL"/>
    <s v="NULL"/>
    <s v="U-K05SBOHLER-PF01"/>
    <s v="        14"/>
    <m/>
    <s v="NULL"/>
    <s v="0"/>
    <m/>
    <m/>
    <m/>
    <m/>
    <m/>
    <m/>
    <m/>
    <x v="416"/>
  </r>
  <r>
    <s v="INC-2018-004379"/>
    <s v="   1721865"/>
    <s v="18-01975"/>
    <x v="5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139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416"/>
  </r>
  <r>
    <s v="INC-2018-004380"/>
    <s v="   1721871"/>
    <s v="18-01975"/>
    <x v="5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139K05S"/>
    <s v="                    "/>
    <s v="22"/>
    <s v="PT1"/>
    <s v="NULL"/>
    <s v="NULL"/>
    <s v="U-K05SBOHLER-PF01"/>
    <s v="        14"/>
    <m/>
    <s v="NULL"/>
    <s v="0"/>
    <m/>
    <m/>
    <m/>
    <m/>
    <m/>
    <m/>
    <m/>
    <x v="416"/>
  </r>
  <r>
    <s v="INC-2018-004381"/>
    <s v="   1721872"/>
    <s v="18-01975"/>
    <x v="5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139K05S"/>
    <s v="                    "/>
    <s v="22"/>
    <s v="MT1"/>
    <s v="NULL"/>
    <s v="NULL"/>
    <s v="U-K05SBOHLER-PF01"/>
    <s v="        14"/>
    <m/>
    <s v="NULL"/>
    <s v="0"/>
    <m/>
    <m/>
    <m/>
    <m/>
    <m/>
    <m/>
    <m/>
    <x v="416"/>
  </r>
  <r>
    <s v="INC-2018-004382"/>
    <s v="   1721873"/>
    <s v="18-01975"/>
    <x v="55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82"/>
    <x v="8"/>
    <m/>
    <m/>
    <m/>
    <m/>
    <s v="NULL"/>
    <s v="170139K05S"/>
    <s v="                    "/>
    <s v="22"/>
    <s v="CT1"/>
    <s v="NULL"/>
    <s v="NULL"/>
    <s v="U-K05SBOHLER-PF01"/>
    <s v="        14"/>
    <m/>
    <s v="NULL"/>
    <s v="0"/>
    <m/>
    <m/>
    <m/>
    <m/>
    <m/>
    <m/>
    <m/>
    <x v="416"/>
  </r>
  <r>
    <s v="INC-2018-004383"/>
    <s v="   1721877"/>
    <s v="18-01975"/>
    <x v="5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139K05S"/>
    <s v="                    "/>
    <s v="33X"/>
    <s v="PT1"/>
    <s v="NULL"/>
    <s v="NULL"/>
    <s v="U-K05SBOHLER-PF01"/>
    <s v="        14"/>
    <m/>
    <s v="NULL"/>
    <s v="0"/>
    <m/>
    <m/>
    <m/>
    <m/>
    <m/>
    <m/>
    <m/>
    <x v="416"/>
  </r>
  <r>
    <s v="INC-2018-004803"/>
    <s v="   1725171"/>
    <s v="18-02166"/>
    <x v="554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x v="33"/>
    <x v="0"/>
    <m/>
    <m/>
    <m/>
    <m/>
    <s v="NULL"/>
    <s v="160136K05B"/>
    <s v="                    "/>
    <s v="11"/>
    <s v="1"/>
    <s v="NULL"/>
    <s v="NULL"/>
    <s v="U-K05SPABETA-PF01"/>
    <s v="        10"/>
    <m/>
    <s v="NULL"/>
    <s v="0"/>
    <m/>
    <m/>
    <m/>
    <m/>
    <m/>
    <m/>
    <m/>
    <x v="417"/>
  </r>
  <r>
    <s v="INC-2018-004804"/>
    <s v="   1725171"/>
    <s v="18-02166"/>
    <x v="554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36K05B"/>
    <s v="                    "/>
    <s v="11"/>
    <s v="1"/>
    <s v="NULL"/>
    <s v="NULL"/>
    <s v="U-K05SPABETA-PF01"/>
    <s v="        10"/>
    <m/>
    <s v="NULL"/>
    <s v="0"/>
    <m/>
    <m/>
    <m/>
    <m/>
    <m/>
    <m/>
    <m/>
    <x v="417"/>
  </r>
  <r>
    <s v="INC-2018-004805"/>
    <s v="   1725115"/>
    <s v="18-02165"/>
    <x v="555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x v="33"/>
    <x v="0"/>
    <m/>
    <m/>
    <m/>
    <m/>
    <s v="NULL"/>
    <s v="160072K05B"/>
    <s v="                    "/>
    <s v="11"/>
    <s v="1"/>
    <s v="NULL"/>
    <s v="NULL"/>
    <s v="U-K05SPABETA-PF01"/>
    <s v="        10"/>
    <m/>
    <s v="NULL"/>
    <s v="0"/>
    <m/>
    <m/>
    <m/>
    <m/>
    <m/>
    <m/>
    <m/>
    <x v="417"/>
  </r>
  <r>
    <s v="INC-2018-004806"/>
    <s v="   1725115"/>
    <s v="18-02165"/>
    <x v="555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72K05B"/>
    <s v="                    "/>
    <s v="11"/>
    <s v="1"/>
    <s v="NULL"/>
    <s v="NULL"/>
    <s v="U-K05SPABETA-PF01"/>
    <s v="        10"/>
    <m/>
    <s v="NULL"/>
    <s v="0"/>
    <m/>
    <m/>
    <m/>
    <m/>
    <m/>
    <m/>
    <m/>
    <x v="417"/>
  </r>
  <r>
    <s v="INC-2018-004897"/>
    <s v="   1725119"/>
    <s v="18-02165"/>
    <x v="55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72K05B"/>
    <s v="                    "/>
    <s v="22"/>
    <s v="XCL1"/>
    <s v="NULL"/>
    <s v="NULL"/>
    <s v="U-K05SPABETA-PF01"/>
    <s v="        10"/>
    <m/>
    <s v="NULL"/>
    <s v="0"/>
    <m/>
    <m/>
    <m/>
    <m/>
    <m/>
    <m/>
    <m/>
    <x v="418"/>
  </r>
  <r>
    <s v="INC-2018-004898"/>
    <s v="   1725173"/>
    <s v="18-02166"/>
    <x v="55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36K05B"/>
    <s v="                    "/>
    <s v="21"/>
    <s v="XPL1"/>
    <s v="NULL"/>
    <s v="NULL"/>
    <s v="U-K05SPABETA-PF01"/>
    <s v="        10"/>
    <m/>
    <s v="NULL"/>
    <s v="0"/>
    <m/>
    <m/>
    <m/>
    <m/>
    <m/>
    <m/>
    <m/>
    <x v="418"/>
  </r>
  <r>
    <s v="INC-2018-004899"/>
    <s v="   1725175"/>
    <s v="18-02166"/>
    <x v="55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36K05B"/>
    <s v="                    "/>
    <s v="21"/>
    <s v="XCL1"/>
    <s v="NULL"/>
    <s v="NULL"/>
    <s v="U-K05SPABETA-PF01"/>
    <s v="        10"/>
    <m/>
    <s v="NULL"/>
    <s v="0"/>
    <m/>
    <m/>
    <m/>
    <m/>
    <m/>
    <m/>
    <m/>
    <x v="418"/>
  </r>
  <r>
    <s v="INC-2018-004900"/>
    <s v="   1725176"/>
    <s v="18-02166"/>
    <x v="55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36K05B"/>
    <s v="                    "/>
    <s v="21"/>
    <s v="XPT1"/>
    <s v="NULL"/>
    <s v="NULL"/>
    <s v="U-K05SPABETA-PF01"/>
    <s v="        10"/>
    <m/>
    <s v="NULL"/>
    <s v="0"/>
    <m/>
    <m/>
    <m/>
    <m/>
    <m/>
    <m/>
    <m/>
    <x v="418"/>
  </r>
  <r>
    <s v="INC-2018-004901"/>
    <s v="   1725196"/>
    <s v="18-02166"/>
    <x v="55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36K05B"/>
    <s v="                    "/>
    <s v="33X"/>
    <s v="PCL1"/>
    <s v="NULL"/>
    <s v="NULL"/>
    <s v="U-K05SPABETA-PF01"/>
    <s v="        10"/>
    <m/>
    <s v="NULL"/>
    <s v="0"/>
    <m/>
    <m/>
    <m/>
    <m/>
    <m/>
    <m/>
    <m/>
    <x v="418"/>
  </r>
  <r>
    <s v="INC-2018-005103"/>
    <s v="   1729179"/>
    <s v="18-02389"/>
    <x v="55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70143K05S"/>
    <s v="                    "/>
    <s v="34X"/>
    <s v="PL1"/>
    <s v="NULL"/>
    <s v="NULL"/>
    <s v="U-K05SBOHLER-PF01"/>
    <s v="        14"/>
    <m/>
    <s v="NULL"/>
    <s v="0"/>
    <m/>
    <m/>
    <m/>
    <m/>
    <m/>
    <m/>
    <m/>
    <x v="419"/>
  </r>
  <r>
    <s v="INC-2018-005515"/>
    <s v="   1732229"/>
    <s v="18-01551"/>
    <x v="551"/>
    <m/>
    <m/>
    <s v="NULL"/>
    <m/>
    <s v="A"/>
    <s v="Approuvé"/>
    <s v="T6F"/>
    <s v="UKAD"/>
    <s v="B"/>
    <x v="0"/>
    <s v="Rp0.2"/>
    <s v="835"/>
    <s v="835"/>
    <s v="835"/>
    <s v="825"/>
    <s v="&gt;=830"/>
    <s v="          "/>
    <s v="NULL"/>
    <s v="NULL"/>
    <s v=" "/>
    <s v="NULL"/>
    <x v="0"/>
    <m/>
    <m/>
    <m/>
    <x v="54"/>
    <x v="10"/>
    <m/>
    <m/>
    <m/>
    <m/>
    <s v=" "/>
    <s v="170138K05S"/>
    <s v="                    "/>
    <s v="232X"/>
    <s v="232X2"/>
    <s v="NULL"/>
    <s v="NULL"/>
    <s v="U-K05SOFQ-ALPHA-BETA-PF02"/>
    <s v="        12"/>
    <m/>
    <s v="NULL"/>
    <s v="0"/>
    <m/>
    <m/>
    <m/>
    <m/>
    <m/>
    <m/>
    <m/>
    <x v="420"/>
  </r>
  <r>
    <s v="INC-2018-005517"/>
    <s v="   1732229"/>
    <s v="18-01551"/>
    <x v="55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138K05S"/>
    <s v="                    "/>
    <s v="232X"/>
    <s v="232X2"/>
    <s v="NULL"/>
    <s v="NULL"/>
    <s v="U-K05SOFQ-ALPHA-BETA-PF02"/>
    <s v="        12"/>
    <m/>
    <s v="NULL"/>
    <s v="0"/>
    <m/>
    <m/>
    <m/>
    <m/>
    <m/>
    <m/>
    <m/>
    <x v="420"/>
  </r>
  <r>
    <s v="INC-2018-005628"/>
    <s v="   1727858"/>
    <s v="18-02328"/>
    <x v="55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48K05S"/>
    <s v="                    "/>
    <s v="1"/>
    <s v="TPL1"/>
    <s v="NULL"/>
    <s v="NULL"/>
    <s v="U-K05SPA_BIS-PF02"/>
    <s v="         1"/>
    <m/>
    <s v="NULL"/>
    <s v="0"/>
    <m/>
    <m/>
    <m/>
    <m/>
    <m/>
    <m/>
    <m/>
    <x v="421"/>
  </r>
  <r>
    <s v="INC-2018-005809"/>
    <s v="   1730795"/>
    <s v="18-02101"/>
    <x v="5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58K25B"/>
    <s v="                    "/>
    <s v="21"/>
    <s v="TP1"/>
    <s v="NULL"/>
    <s v="NULL"/>
    <s v="U-K05SOFQ_BETA_BIS-PF01"/>
    <s v="         5"/>
    <m/>
    <s v="NULL"/>
    <s v="0"/>
    <m/>
    <m/>
    <m/>
    <m/>
    <m/>
    <m/>
    <m/>
    <x v="422"/>
  </r>
  <r>
    <s v="INC-2018-005810"/>
    <s v="   1730796"/>
    <s v="18-02101"/>
    <x v="5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58K25B"/>
    <s v="                    "/>
    <s v="21"/>
    <s v="TP2"/>
    <s v="NULL"/>
    <s v="NULL"/>
    <s v="U-K05SOFQ_BETA_BIS-PF01"/>
    <s v="         5"/>
    <m/>
    <s v="NULL"/>
    <s v="0"/>
    <m/>
    <m/>
    <m/>
    <m/>
    <m/>
    <m/>
    <m/>
    <x v="422"/>
  </r>
  <r>
    <s v="INC-2018-005811"/>
    <s v="   1730797"/>
    <s v="18-02101"/>
    <x v="5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58K25B"/>
    <s v="                    "/>
    <s v="21"/>
    <s v="TP3"/>
    <s v="NULL"/>
    <s v="NULL"/>
    <s v="U-K05SOFQ_BETA_BIS-PF01"/>
    <s v="         5"/>
    <m/>
    <s v="NULL"/>
    <s v="0"/>
    <m/>
    <m/>
    <m/>
    <m/>
    <m/>
    <m/>
    <m/>
    <x v="422"/>
  </r>
  <r>
    <s v="INC-2018-005812"/>
    <s v="   1730798"/>
    <s v="18-02101"/>
    <x v="5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NULL"/>
    <s v="170058K25B"/>
    <s v="                    "/>
    <s v="21"/>
    <s v="TP4"/>
    <s v="NULL"/>
    <s v="NULL"/>
    <s v="U-K05SOFQ_BETA_BIS-PF01"/>
    <s v="         5"/>
    <m/>
    <s v="NULL"/>
    <s v="0"/>
    <m/>
    <m/>
    <m/>
    <m/>
    <m/>
    <m/>
    <m/>
    <x v="422"/>
  </r>
  <r>
    <s v="INC-2018-005843"/>
    <s v="   1733548"/>
    <s v="18-02661"/>
    <x v="5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72K05S"/>
    <s v="                    "/>
    <s v="1"/>
    <s v="TPL1"/>
    <s v="NULL"/>
    <s v="NULL"/>
    <s v="U-K05SPA_BIS-PF02"/>
    <s v="         1"/>
    <m/>
    <s v="NULL"/>
    <s v="0"/>
    <m/>
    <m/>
    <m/>
    <m/>
    <m/>
    <m/>
    <m/>
    <x v="422"/>
  </r>
  <r>
    <s v="INC-2018-005844"/>
    <s v="   1733569"/>
    <s v="18-02661"/>
    <x v="5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72K05S"/>
    <s v="                    "/>
    <s v="3X"/>
    <s v="PPL1"/>
    <s v="NULL"/>
    <s v="NULL"/>
    <s v="U-K05SPA_BIS-PF02"/>
    <s v="         1"/>
    <m/>
    <s v="NULL"/>
    <s v="0"/>
    <m/>
    <m/>
    <m/>
    <m/>
    <m/>
    <m/>
    <m/>
    <x v="422"/>
  </r>
  <r>
    <s v="INC-2018-005928"/>
    <s v="   1733429"/>
    <s v="18-02654"/>
    <x v="5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70K05B"/>
    <s v="                    "/>
    <s v="33X"/>
    <s v="PML1"/>
    <s v="NULL"/>
    <s v="NULL"/>
    <s v="U-K05SPABETA_BIS-PF01"/>
    <s v="         1"/>
    <m/>
    <s v="NULL"/>
    <s v="0"/>
    <m/>
    <m/>
    <m/>
    <m/>
    <m/>
    <m/>
    <m/>
    <x v="423"/>
  </r>
  <r>
    <s v="INC-2018-005977"/>
    <s v="   1735743"/>
    <s v="18-02789"/>
    <x v="561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qlq 3 mm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11"/>
    <s v="1"/>
    <s v="NULL"/>
    <s v="NULL"/>
    <s v="U-K05SPABETA_BIS-PF01"/>
    <s v="         1"/>
    <m/>
    <s v="NULL"/>
    <s v="0"/>
    <m/>
    <m/>
    <m/>
    <m/>
    <m/>
    <m/>
    <m/>
    <x v="423"/>
  </r>
  <r>
    <s v="INC-2018-005978"/>
    <s v="   1735743"/>
    <s v="18-02789"/>
    <x v="561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11"/>
    <s v="1"/>
    <s v="NULL"/>
    <s v="NULL"/>
    <s v="U-K05SPABETA_BIS-PF01"/>
    <s v="         1"/>
    <m/>
    <s v="NULL"/>
    <s v="0"/>
    <m/>
    <m/>
    <m/>
    <m/>
    <m/>
    <m/>
    <m/>
    <x v="423"/>
  </r>
  <r>
    <s v="INC-2018-005979"/>
    <s v="   1735843"/>
    <s v="18-02797"/>
    <x v="562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4 mm (2)"/>
    <s v="          "/>
    <s v="          "/>
    <s v="NULL"/>
    <s v="NULL"/>
    <s v=" "/>
    <s v="NULL"/>
    <x v="0"/>
    <m/>
    <m/>
    <m/>
    <x v="33"/>
    <x v="0"/>
    <m/>
    <m/>
    <m/>
    <m/>
    <s v="NULL"/>
    <s v="160093K05B"/>
    <s v="                    "/>
    <s v="11"/>
    <s v="1"/>
    <s v="NULL"/>
    <s v="NULL"/>
    <s v="U-K05SPABETA_BIS-PF01"/>
    <s v="         1"/>
    <m/>
    <s v="NULL"/>
    <s v="0"/>
    <m/>
    <m/>
    <m/>
    <m/>
    <m/>
    <m/>
    <m/>
    <x v="423"/>
  </r>
  <r>
    <s v="INC-2018-005980"/>
    <s v="   1735843"/>
    <s v="18-02797"/>
    <x v="562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3K05B"/>
    <s v="                    "/>
    <s v="11"/>
    <s v="1"/>
    <s v="NULL"/>
    <s v="NULL"/>
    <s v="U-K05SPABETA_BIS-PF01"/>
    <s v="         1"/>
    <m/>
    <s v="NULL"/>
    <s v="0"/>
    <m/>
    <m/>
    <m/>
    <m/>
    <m/>
    <m/>
    <m/>
    <x v="423"/>
  </r>
  <r>
    <s v="INC-2018-006110"/>
    <s v="   1735854"/>
    <s v="18-02797"/>
    <x v="56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3K05B"/>
    <s v="                    "/>
    <s v="22"/>
    <s v="XML1"/>
    <s v="NULL"/>
    <s v="NULL"/>
    <s v="U-K05SPABETA_BIS-PF01"/>
    <s v="         1"/>
    <m/>
    <s v="NULL"/>
    <s v="0"/>
    <m/>
    <m/>
    <m/>
    <m/>
    <m/>
    <m/>
    <m/>
    <x v="424"/>
  </r>
  <r>
    <s v="INC-2018-006141"/>
    <s v="   1735766"/>
    <s v="18-02789"/>
    <x v="5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33X"/>
    <s v="PPT1"/>
    <s v="NULL"/>
    <s v="NULL"/>
    <s v="U-K05SPABETA_BIS-PF01"/>
    <s v="         1"/>
    <m/>
    <s v="NULL"/>
    <s v="0"/>
    <m/>
    <m/>
    <m/>
    <m/>
    <m/>
    <m/>
    <m/>
    <x v="424"/>
  </r>
  <r>
    <s v="INC-2018-006142"/>
    <s v="   1735769"/>
    <s v="18-02789"/>
    <x v="5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33X"/>
    <s v="PPL1"/>
    <s v="NULL"/>
    <s v="NULL"/>
    <s v="U-K05SPABETA_BIS-PF01"/>
    <s v="         1"/>
    <m/>
    <s v="NULL"/>
    <s v="0"/>
    <m/>
    <m/>
    <m/>
    <m/>
    <m/>
    <m/>
    <m/>
    <x v="424"/>
  </r>
  <r>
    <s v="INC-2018-006167"/>
    <s v="   1735850"/>
    <s v="18-02797"/>
    <x v="56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3K05B"/>
    <s v="                    "/>
    <s v="11"/>
    <s v="MT1"/>
    <s v="NULL"/>
    <s v="NULL"/>
    <s v="U-K05SPABETA_BIS-PF01"/>
    <s v="         1"/>
    <m/>
    <s v="NULL"/>
    <s v="0"/>
    <m/>
    <m/>
    <m/>
    <m/>
    <m/>
    <m/>
    <m/>
    <x v="424"/>
  </r>
  <r>
    <s v="INC-2018-006179"/>
    <s v="   1735745"/>
    <s v="18-02789"/>
    <x v="5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11"/>
    <s v="PT1"/>
    <s v="NULL"/>
    <s v="NULL"/>
    <s v="U-K05SPABETA_BIS-PF01"/>
    <s v="         1"/>
    <m/>
    <s v="NULL"/>
    <s v="0"/>
    <m/>
    <m/>
    <m/>
    <m/>
    <m/>
    <m/>
    <m/>
    <x v="424"/>
  </r>
  <r>
    <s v="INC-2018-006180"/>
    <s v="   1735746"/>
    <s v="18-02789"/>
    <x v="5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11"/>
    <s v="MT1"/>
    <s v="NULL"/>
    <s v="NULL"/>
    <s v="U-K05SPABETA_BIS-PF01"/>
    <s v="         1"/>
    <m/>
    <s v="NULL"/>
    <s v="0"/>
    <m/>
    <m/>
    <m/>
    <m/>
    <m/>
    <m/>
    <m/>
    <x v="424"/>
  </r>
  <r>
    <s v="INC-2018-006181"/>
    <s v="   1735747"/>
    <s v="18-02789"/>
    <x v="5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4K05B"/>
    <s v="                    "/>
    <s v="11"/>
    <s v="CT1"/>
    <s v="NULL"/>
    <s v="NULL"/>
    <s v="U-K05SPABETA_BIS-PF01"/>
    <s v="         1"/>
    <m/>
    <s v="NULL"/>
    <s v="0"/>
    <m/>
    <m/>
    <m/>
    <m/>
    <m/>
    <m/>
    <m/>
    <x v="424"/>
  </r>
  <r>
    <s v="INC-2018-006654"/>
    <s v="   1738781"/>
    <s v="18-02948"/>
    <x v="5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5"/>
    <x v="10"/>
    <m/>
    <m/>
    <m/>
    <m/>
    <s v="NULL"/>
    <s v="170066K25B"/>
    <s v="                    "/>
    <s v="11"/>
    <s v="TP3"/>
    <s v="NULL"/>
    <s v="NULL"/>
    <s v="U-K05SOFQ_BETA_BIS-PF01"/>
    <s v="         6"/>
    <m/>
    <s v="NULL"/>
    <s v="0"/>
    <m/>
    <m/>
    <m/>
    <m/>
    <m/>
    <m/>
    <m/>
    <x v="425"/>
  </r>
  <r>
    <s v="INC-2018-006655"/>
    <s v="   1738786"/>
    <s v="18-02948"/>
    <x v="56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5"/>
    <x v="10"/>
    <m/>
    <m/>
    <m/>
    <m/>
    <s v="NULL"/>
    <s v="170066K25B"/>
    <s v="                    "/>
    <s v="21"/>
    <s v="TP2"/>
    <s v="NULL"/>
    <s v="NULL"/>
    <s v="U-K05SOFQ_BETA_BIS-PF01"/>
    <s v="         6"/>
    <m/>
    <s v="NULL"/>
    <s v="0"/>
    <m/>
    <m/>
    <m/>
    <m/>
    <m/>
    <m/>
    <m/>
    <x v="425"/>
  </r>
  <r>
    <s v="INC-2018-006819"/>
    <s v="   1742677"/>
    <s v="18-03160"/>
    <x v="564"/>
    <m/>
    <m/>
    <s v="NULL"/>
    <m/>
    <s v="A"/>
    <s v="Approuvé"/>
    <s v="BLOC_A"/>
    <s v="UKAD"/>
    <s v="B"/>
    <x v="4"/>
    <s v="Taille de Grain"/>
    <s v="0.5 à 2 mm"/>
    <s v="0.5 à 2 mm + qlq 2.5 mm"/>
    <s v="0.5 à 2 mm"/>
    <s v="0.5 à 2 mm + qlq 2.5 mm"/>
    <s v="          "/>
    <s v="          "/>
    <s v="NULL"/>
    <s v="NULL"/>
    <s v=" "/>
    <s v="NULL"/>
    <x v="0"/>
    <m/>
    <m/>
    <m/>
    <x v="33"/>
    <x v="0"/>
    <m/>
    <m/>
    <m/>
    <m/>
    <s v="NULL"/>
    <s v="160087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26"/>
  </r>
  <r>
    <s v="INC-2018-006820"/>
    <s v="   1742677"/>
    <s v="18-03160"/>
    <x v="564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87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26"/>
  </r>
  <r>
    <s v="INC-2018-006844"/>
    <s v="   1742670"/>
    <s v="18-03160"/>
    <x v="5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87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x v="426"/>
  </r>
  <r>
    <s v="INC-2018-006845"/>
    <s v="   1742671"/>
    <s v="18-03160"/>
    <x v="5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87K05B"/>
    <s v="                    "/>
    <s v="11"/>
    <s v="TML1"/>
    <s v="NULL"/>
    <s v="NULL"/>
    <s v="U-K05SPABETA_BIS-PF01"/>
    <s v="         2"/>
    <m/>
    <s v="NULL"/>
    <s v="0"/>
    <m/>
    <m/>
    <m/>
    <m/>
    <m/>
    <m/>
    <m/>
    <x v="426"/>
  </r>
  <r>
    <s v="INC-2018-006848"/>
    <s v="   1742700"/>
    <s v="18-03160"/>
    <x v="5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87K05B"/>
    <s v="                    "/>
    <s v="33X"/>
    <s v="PPT1"/>
    <s v="NULL"/>
    <s v="NULL"/>
    <s v="U-K05SPABETA_BIS-PF01"/>
    <s v="         2"/>
    <m/>
    <s v="NULL"/>
    <s v="0"/>
    <m/>
    <m/>
    <m/>
    <m/>
    <m/>
    <m/>
    <m/>
    <x v="426"/>
  </r>
  <r>
    <s v="INC-2018-006849"/>
    <s v="   1742703"/>
    <s v="18-03160"/>
    <x v="56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87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x v="426"/>
  </r>
  <r>
    <s v="INC-2018-006896"/>
    <s v="   1740845"/>
    <s v="18-03065"/>
    <x v="565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x v="65"/>
    <x v="13"/>
    <m/>
    <m/>
    <m/>
    <m/>
    <s v="NULL"/>
    <s v="170127K05S"/>
    <s v="                    "/>
    <s v="23X"/>
    <s v="MR1"/>
    <s v="NULL"/>
    <s v="NULL"/>
    <s v="MSOL-TA6VK05S"/>
    <s v="        16"/>
    <m/>
    <s v="NULL"/>
    <s v="0"/>
    <m/>
    <m/>
    <m/>
    <m/>
    <m/>
    <m/>
    <m/>
    <x v="427"/>
  </r>
  <r>
    <s v="INC-2018-006916"/>
    <s v="   1738635"/>
    <s v="18-02943"/>
    <x v="56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2K05B"/>
    <s v="                    "/>
    <s v="22"/>
    <s v="XCL1"/>
    <s v="NULL"/>
    <s v="NULL"/>
    <s v="U-K05SPABETA_BIS-PF01"/>
    <s v="         1"/>
    <m/>
    <s v="NULL"/>
    <s v="0"/>
    <m/>
    <m/>
    <m/>
    <m/>
    <m/>
    <m/>
    <m/>
    <x v="427"/>
  </r>
  <r>
    <s v="INC-2018-006917"/>
    <s v="   1738654"/>
    <s v="18-02943"/>
    <x v="56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2K05B"/>
    <s v="                    "/>
    <s v="33X"/>
    <s v="PML1"/>
    <s v="NULL"/>
    <s v="NULL"/>
    <s v="U-K05SPABETA_BIS-PF01"/>
    <s v="         1"/>
    <m/>
    <s v="NULL"/>
    <s v="0"/>
    <m/>
    <m/>
    <m/>
    <m/>
    <m/>
    <m/>
    <m/>
    <x v="427"/>
  </r>
  <r>
    <s v="INC-2018-006918"/>
    <s v="   1738655"/>
    <s v="18-02943"/>
    <x v="56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2K05B"/>
    <s v="                    "/>
    <s v="33X"/>
    <s v="PCL1"/>
    <s v="NULL"/>
    <s v="NULL"/>
    <s v="U-K05SPABETA_BIS-PF01"/>
    <s v="         1"/>
    <m/>
    <s v="NULL"/>
    <s v="0"/>
    <m/>
    <m/>
    <m/>
    <m/>
    <m/>
    <m/>
    <m/>
    <x v="427"/>
  </r>
  <r>
    <s v="INC-2018-006946"/>
    <s v="   1743641"/>
    <s v="18-03224"/>
    <x v="5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1"/>
    <x v="3"/>
    <m/>
    <m/>
    <m/>
    <m/>
    <s v="NULL"/>
    <s v="170087K05S"/>
    <s v="                    "/>
    <s v="21"/>
    <s v="XPL1"/>
    <s v="NULL"/>
    <s v="NULL"/>
    <s v="U-K05SPA_BIS-PF02"/>
    <s v="         1"/>
    <m/>
    <s v="NULL"/>
    <s v="0"/>
    <m/>
    <m/>
    <m/>
    <m/>
    <m/>
    <m/>
    <m/>
    <x v="427"/>
  </r>
  <r>
    <s v="INC-2018-006957"/>
    <s v="   1738776"/>
    <s v="18-02948"/>
    <x v="563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85"/>
    <x v="10"/>
    <m/>
    <m/>
    <m/>
    <m/>
    <s v="NULL"/>
    <s v="170066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x v="427"/>
  </r>
  <r>
    <s v="INC-2018-006958"/>
    <s v="   1738776"/>
    <s v="18-02948"/>
    <x v="563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5"/>
    <x v="10"/>
    <m/>
    <m/>
    <m/>
    <m/>
    <s v="NULL"/>
    <s v="170066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x v="427"/>
  </r>
  <r>
    <s v="INC-2018-006965"/>
    <s v="   1738684"/>
    <s v="18-02945"/>
    <x v="568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86"/>
    <x v="10"/>
    <m/>
    <m/>
    <m/>
    <m/>
    <s v="NULL"/>
    <s v="170065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x v="427"/>
  </r>
  <r>
    <s v="INC-2018-006966"/>
    <s v="   1738684"/>
    <s v="18-02945"/>
    <x v="568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70065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x v="427"/>
  </r>
  <r>
    <s v="INC-2018-006985"/>
    <s v="   1737325"/>
    <s v="18-02869"/>
    <x v="56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5K05B"/>
    <s v="                    "/>
    <s v="22"/>
    <s v="XCL1"/>
    <s v="NULL"/>
    <s v="NULL"/>
    <s v="U-K05SPABETA_BIS-PF01"/>
    <s v="         1"/>
    <m/>
    <s v="NULL"/>
    <s v="0"/>
    <m/>
    <m/>
    <m/>
    <m/>
    <m/>
    <m/>
    <m/>
    <x v="427"/>
  </r>
  <r>
    <s v="INC-2018-006986"/>
    <s v="   1742217"/>
    <s v="18-03139"/>
    <x v="57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 "/>
    <s v="170121K05S"/>
    <s v="                    "/>
    <s v="33X"/>
    <s v="PPL1"/>
    <s v="NULL"/>
    <s v="NULL"/>
    <s v="U-K05SPA_BIS-PF01"/>
    <s v="         1"/>
    <m/>
    <s v="NULL"/>
    <s v="0"/>
    <m/>
    <m/>
    <m/>
    <m/>
    <m/>
    <m/>
    <m/>
    <x v="427"/>
  </r>
  <r>
    <s v="INC-2018-007157"/>
    <s v="   1742355"/>
    <s v="18-03146"/>
    <x v="5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23K05S"/>
    <s v="                    "/>
    <s v="11"/>
    <s v="TPT1"/>
    <s v="NULL"/>
    <s v="NULL"/>
    <s v="U-K05SPA_BIS-PF02"/>
    <s v="         1"/>
    <m/>
    <s v="NULL"/>
    <s v="0"/>
    <m/>
    <m/>
    <m/>
    <m/>
    <m/>
    <m/>
    <m/>
    <x v="428"/>
  </r>
  <r>
    <s v="INC-2018-007158"/>
    <s v="   1742352"/>
    <s v="18-03146"/>
    <x v="5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23K05S"/>
    <s v="                    "/>
    <s v="11"/>
    <s v="TPL1"/>
    <s v="NULL"/>
    <s v="NULL"/>
    <s v="U-K05SPA_BIS-PF02"/>
    <s v="         1"/>
    <m/>
    <s v="NULL"/>
    <s v="0"/>
    <m/>
    <m/>
    <m/>
    <m/>
    <m/>
    <m/>
    <m/>
    <x v="428"/>
  </r>
  <r>
    <s v="INC-2018-007390"/>
    <s v="   1745121"/>
    <s v="18-03296"/>
    <x v="57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9K05L"/>
    <s v="                    "/>
    <s v="21"/>
    <s v="XPL1"/>
    <s v="NULL"/>
    <s v="NULL"/>
    <s v="U-ALCOA-PF01"/>
    <s v="         9"/>
    <m/>
    <s v="NULL"/>
    <s v="0"/>
    <m/>
    <m/>
    <m/>
    <m/>
    <m/>
    <m/>
    <m/>
    <x v="429"/>
  </r>
  <r>
    <s v="INC-2018-007392"/>
    <s v="   1745139"/>
    <s v="18-03296"/>
    <x v="572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9K05L"/>
    <s v="                    "/>
    <s v="23X"/>
    <s v="PPL1"/>
    <s v="NULL"/>
    <s v="NULL"/>
    <s v="U-ALCOA-PF01"/>
    <s v="         9"/>
    <m/>
    <s v="NULL"/>
    <s v="0"/>
    <m/>
    <m/>
    <m/>
    <m/>
    <m/>
    <m/>
    <m/>
    <x v="429"/>
  </r>
  <r>
    <s v="INC-2018-007402"/>
    <s v="   1733603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111"/>
    <s v="TP1"/>
    <s v="NULL"/>
    <s v="NULL"/>
    <s v="U-K05SOFQ_BETA_BIS-PF01"/>
    <s v="         6"/>
    <m/>
    <s v="NULL"/>
    <s v="0"/>
    <m/>
    <m/>
    <m/>
    <m/>
    <m/>
    <m/>
    <m/>
    <x v="429"/>
  </r>
  <r>
    <s v="INC-2018-007403"/>
    <s v="   1733604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111"/>
    <s v="TP2"/>
    <s v="NULL"/>
    <s v="NULL"/>
    <s v="U-K05SOFQ_BETA_BIS-PF01"/>
    <s v="         6"/>
    <m/>
    <s v="NULL"/>
    <s v="0"/>
    <m/>
    <m/>
    <m/>
    <m/>
    <m/>
    <m/>
    <m/>
    <x v="429"/>
  </r>
  <r>
    <s v="INC-2018-007404"/>
    <s v="   1733605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111"/>
    <s v="TP3"/>
    <s v="NULL"/>
    <s v="NULL"/>
    <s v="U-K05SOFQ_BETA_BIS-PF01"/>
    <s v="         6"/>
    <m/>
    <s v="NULL"/>
    <s v="0"/>
    <m/>
    <m/>
    <m/>
    <m/>
    <m/>
    <m/>
    <m/>
    <x v="429"/>
  </r>
  <r>
    <s v="INC-2018-007405"/>
    <s v="   1733606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111"/>
    <s v="TP4"/>
    <s v="NULL"/>
    <s v="NULL"/>
    <s v="U-K05SOFQ_BETA_BIS-PF01"/>
    <s v="         6"/>
    <m/>
    <s v="NULL"/>
    <s v="0"/>
    <m/>
    <m/>
    <m/>
    <m/>
    <m/>
    <m/>
    <m/>
    <x v="429"/>
  </r>
  <r>
    <s v="INC-2018-007407"/>
    <s v="   1733626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222X"/>
    <s v="TP1"/>
    <s v="NULL"/>
    <s v="NULL"/>
    <s v="U-K05SOFQ_BETA_BIS-PF01"/>
    <s v="         6"/>
    <m/>
    <s v="NULL"/>
    <s v="0"/>
    <m/>
    <m/>
    <m/>
    <m/>
    <m/>
    <m/>
    <m/>
    <x v="429"/>
  </r>
  <r>
    <s v="INC-2018-007408"/>
    <s v="   1733627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222X"/>
    <s v="TP2"/>
    <s v="NULL"/>
    <s v="NULL"/>
    <s v="U-K05SOFQ_BETA_BIS-PF01"/>
    <s v="         6"/>
    <m/>
    <s v="NULL"/>
    <s v="0"/>
    <m/>
    <m/>
    <m/>
    <m/>
    <m/>
    <m/>
    <m/>
    <x v="429"/>
  </r>
  <r>
    <s v="INC-2018-007409"/>
    <s v="   1733628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222X"/>
    <s v="TP3"/>
    <s v="NULL"/>
    <s v="NULL"/>
    <s v="U-K05SOFQ_BETA_BIS-PF01"/>
    <s v="         6"/>
    <m/>
    <s v="NULL"/>
    <s v="0"/>
    <m/>
    <m/>
    <m/>
    <m/>
    <m/>
    <m/>
    <m/>
    <x v="429"/>
  </r>
  <r>
    <s v="INC-2018-007410"/>
    <s v="   1733629"/>
    <s v="18-02663"/>
    <x v="5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60K25B"/>
    <s v="                    "/>
    <s v="222X"/>
    <s v="TP4"/>
    <s v="NULL"/>
    <s v="NULL"/>
    <s v="U-K05SOFQ_BETA_BIS-PF01"/>
    <s v="         6"/>
    <m/>
    <s v="NULL"/>
    <s v="0"/>
    <m/>
    <m/>
    <m/>
    <m/>
    <m/>
    <m/>
    <m/>
    <x v="429"/>
  </r>
  <r>
    <s v="INC-2018-007507"/>
    <s v="   1745282"/>
    <s v="18-01976"/>
    <x v="574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70"/>
    <x v="10"/>
    <m/>
    <m/>
    <m/>
    <m/>
    <s v="NULL"/>
    <s v="70056K25B"/>
    <s v="                    "/>
    <s v="23X"/>
    <s v="TP2"/>
    <s v="NULL"/>
    <s v="NULL"/>
    <s v="U-K05SOFQ_BETA_BIS-PF01"/>
    <s v="         5"/>
    <m/>
    <s v="NULL"/>
    <s v="0"/>
    <m/>
    <m/>
    <m/>
    <m/>
    <m/>
    <m/>
    <m/>
    <x v="430"/>
  </r>
  <r>
    <s v="INC-2018-007547"/>
    <s v="   1744449"/>
    <s v="18-03259"/>
    <x v="57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5K05L"/>
    <s v="                    "/>
    <s v="21"/>
    <s v="XPL1"/>
    <s v="NULL"/>
    <s v="NULL"/>
    <s v="U-ALCOA-PF01"/>
    <s v="         9"/>
    <m/>
    <s v="NULL"/>
    <s v="0"/>
    <m/>
    <m/>
    <m/>
    <m/>
    <m/>
    <m/>
    <m/>
    <x v="430"/>
  </r>
  <r>
    <s v="INC-2018-007597"/>
    <s v="   1743344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11"/>
    <s v="PL1"/>
    <s v="NULL"/>
    <s v="NULL"/>
    <s v="U-K05SBOHLER-PF01"/>
    <s v="        14"/>
    <m/>
    <s v="NULL"/>
    <s v="0"/>
    <m/>
    <m/>
    <m/>
    <m/>
    <m/>
    <m/>
    <m/>
    <x v="430"/>
  </r>
  <r>
    <s v="INC-2018-007598"/>
    <s v="   1743348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11"/>
    <s v="MT1"/>
    <s v="NULL"/>
    <s v="NULL"/>
    <s v="U-K05SBOHLER-PF01"/>
    <s v="        14"/>
    <m/>
    <s v="NULL"/>
    <s v="0"/>
    <m/>
    <m/>
    <m/>
    <m/>
    <m/>
    <m/>
    <m/>
    <x v="430"/>
  </r>
  <r>
    <s v="INC-2018-007599"/>
    <s v="   1743349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11"/>
    <s v="CT1"/>
    <s v="NULL"/>
    <s v="NULL"/>
    <s v="U-K05SBOHLER-PF01"/>
    <s v="        14"/>
    <m/>
    <s v="NULL"/>
    <s v="0"/>
    <m/>
    <m/>
    <m/>
    <m/>
    <m/>
    <m/>
    <m/>
    <x v="430"/>
  </r>
  <r>
    <s v="INC-2018-007600"/>
    <s v="   1743354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222"/>
    <s v="PT1"/>
    <s v="NULL"/>
    <s v="NULL"/>
    <s v="U-K05SBOHLER-PF01"/>
    <s v="        14"/>
    <m/>
    <s v="NULL"/>
    <s v="0"/>
    <m/>
    <m/>
    <m/>
    <m/>
    <m/>
    <m/>
    <m/>
    <x v="430"/>
  </r>
  <r>
    <s v="INC-2018-007601"/>
    <s v="   1743355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222"/>
    <s v="MT1"/>
    <s v="NULL"/>
    <s v="NULL"/>
    <s v="U-K05SBOHLER-PF01"/>
    <s v="        14"/>
    <m/>
    <s v="NULL"/>
    <s v="0"/>
    <m/>
    <m/>
    <m/>
    <m/>
    <m/>
    <m/>
    <m/>
    <x v="430"/>
  </r>
  <r>
    <s v="INC-2018-007602"/>
    <s v="   1743356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222"/>
    <s v="CT1"/>
    <s v="NULL"/>
    <s v="NULL"/>
    <s v="U-K05SBOHLER-PF01"/>
    <s v="        14"/>
    <m/>
    <s v="NULL"/>
    <s v="0"/>
    <m/>
    <m/>
    <m/>
    <m/>
    <m/>
    <m/>
    <m/>
    <x v="430"/>
  </r>
  <r>
    <s v="INC-2018-007603"/>
    <s v="   1743360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332X"/>
    <s v="PT1"/>
    <s v="NULL"/>
    <s v="NULL"/>
    <s v="U-K05SBOHLER-PF01"/>
    <s v="        14"/>
    <m/>
    <s v="NULL"/>
    <s v="0"/>
    <m/>
    <m/>
    <m/>
    <m/>
    <m/>
    <m/>
    <m/>
    <x v="430"/>
  </r>
  <r>
    <s v="INC-2018-007604"/>
    <s v="   1743361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332X"/>
    <s v="MT1"/>
    <s v="NULL"/>
    <s v="NULL"/>
    <s v="U-K05SBOHLER-PF01"/>
    <s v="        14"/>
    <m/>
    <s v="NULL"/>
    <s v="0"/>
    <m/>
    <m/>
    <m/>
    <m/>
    <m/>
    <m/>
    <m/>
    <x v="430"/>
  </r>
  <r>
    <s v="INC-2018-007605"/>
    <s v="   1743362"/>
    <s v="18-03200"/>
    <x v="5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8"/>
    <x v="8"/>
    <m/>
    <m/>
    <m/>
    <m/>
    <s v="NULL"/>
    <s v="170145K05S"/>
    <s v="                    "/>
    <s v="332X"/>
    <s v="CT1"/>
    <s v="NULL"/>
    <s v="NULL"/>
    <s v="U-K05SBOHLER-PF01"/>
    <s v="        14"/>
    <m/>
    <s v="NULL"/>
    <s v="0"/>
    <m/>
    <m/>
    <m/>
    <m/>
    <m/>
    <m/>
    <m/>
    <x v="430"/>
  </r>
  <r>
    <s v="INC-2018-007607"/>
    <s v="   1744477"/>
    <s v="18-03259"/>
    <x v="575"/>
    <m/>
    <m/>
    <s v="NULL"/>
    <m/>
    <s v="A"/>
    <s v="Approuvé"/>
    <s v="T10F"/>
    <s v="UKAD"/>
    <s v="B"/>
    <x v="0"/>
    <s v="Rm"/>
    <s v="881"/>
    <s v="881"/>
    <m/>
    <m/>
    <s v="900"/>
    <s v="1160"/>
    <s v="NULL"/>
    <s v="NULL"/>
    <s v=" "/>
    <s v="NULL"/>
    <x v="1"/>
    <m/>
    <m/>
    <m/>
    <x v="52"/>
    <x v="15"/>
    <m/>
    <m/>
    <m/>
    <m/>
    <s v="NULL"/>
    <s v="160035K05L"/>
    <s v="                    "/>
    <s v="11"/>
    <s v="1"/>
    <s v="NULL"/>
    <s v="NULL"/>
    <s v="U-ALCOA-PF01"/>
    <s v="         9"/>
    <m/>
    <s v="NULL"/>
    <s v="0"/>
    <m/>
    <m/>
    <m/>
    <m/>
    <m/>
    <m/>
    <m/>
    <x v="430"/>
  </r>
  <r>
    <s v="INC-2018-007615"/>
    <s v="   1741745"/>
    <s v="18-03112"/>
    <x v="577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x v="74"/>
    <x v="10"/>
    <m/>
    <m/>
    <m/>
    <m/>
    <s v=" "/>
    <s v="170057K25B"/>
    <s v="                    "/>
    <s v="11"/>
    <s v="Z2"/>
    <s v="NULL"/>
    <s v="NULL"/>
    <s v="U-K05SOFQ_BETA_BIS-PF01"/>
    <s v="         6"/>
    <m/>
    <s v="NULL"/>
    <s v="0"/>
    <m/>
    <m/>
    <m/>
    <m/>
    <m/>
    <m/>
    <m/>
    <x v="430"/>
  </r>
  <r>
    <s v="INC-2018-007621"/>
    <s v="   1741745"/>
    <s v="18-03112"/>
    <x v="577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57K25B"/>
    <s v="                    "/>
    <s v="11"/>
    <s v="Z2"/>
    <s v="NULL"/>
    <s v="NULL"/>
    <s v="U-K05SOFQ_BETA_BIS-PF01"/>
    <s v="         6"/>
    <m/>
    <s v="NULL"/>
    <s v="0"/>
    <m/>
    <m/>
    <m/>
    <m/>
    <m/>
    <m/>
    <m/>
    <x v="430"/>
  </r>
  <r>
    <s v="INC-2018-007969"/>
    <s v="   1749012"/>
    <s v="18-03478"/>
    <x v="57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70086K05S"/>
    <s v="                    "/>
    <s v="11"/>
    <s v="TPL1"/>
    <s v="NULL"/>
    <s v="NULL"/>
    <s v="U-K05SPA_BIS-PF02"/>
    <s v="         1"/>
    <m/>
    <s v="NULL"/>
    <s v="0"/>
    <m/>
    <m/>
    <m/>
    <m/>
    <m/>
    <m/>
    <m/>
    <x v="431"/>
  </r>
  <r>
    <s v="INC-2018-007970"/>
    <s v="   1749029"/>
    <s v="18-03478"/>
    <x v="57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70086K05S"/>
    <s v="                    "/>
    <s v="21"/>
    <s v="XPL1"/>
    <s v="NULL"/>
    <s v="NULL"/>
    <s v="U-K05SPA_BIS-PF02"/>
    <s v="         1"/>
    <m/>
    <s v="NULL"/>
    <s v="0"/>
    <m/>
    <m/>
    <m/>
    <m/>
    <m/>
    <m/>
    <m/>
    <x v="431"/>
  </r>
  <r>
    <s v="INC-2018-008159"/>
    <s v="   1753147"/>
    <s v="18-03259"/>
    <x v="575"/>
    <m/>
    <m/>
    <s v="NULL"/>
    <m/>
    <s v="A"/>
    <s v="Approuvé"/>
    <s v="T10F"/>
    <s v="UKAD"/>
    <s v="B"/>
    <x v="0"/>
    <s v="Rm"/>
    <s v="900"/>
    <s v="900"/>
    <s v="900"/>
    <s v="899"/>
    <s v="900"/>
    <s v="1160"/>
    <s v="NULL"/>
    <s v="NULL"/>
    <s v=" "/>
    <s v="NULL"/>
    <x v="0"/>
    <m/>
    <m/>
    <m/>
    <x v="52"/>
    <x v="15"/>
    <m/>
    <m/>
    <m/>
    <m/>
    <s v="NULL"/>
    <s v="160035K05L"/>
    <s v="                    "/>
    <s v="11"/>
    <s v="1"/>
    <s v="NULL"/>
    <s v="NULL"/>
    <s v="U-ALCOA-PF01"/>
    <s v="         9"/>
    <m/>
    <s v="NULL"/>
    <s v="0"/>
    <m/>
    <m/>
    <m/>
    <m/>
    <m/>
    <m/>
    <m/>
    <x v="432"/>
  </r>
  <r>
    <s v="INC-2018-008161"/>
    <s v="   1753147"/>
    <s v="18-03259"/>
    <x v="575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2"/>
    <x v="15"/>
    <m/>
    <m/>
    <m/>
    <m/>
    <s v="NULL"/>
    <s v="160035K05L"/>
    <s v="                    "/>
    <s v="11"/>
    <s v="1"/>
    <s v="NULL"/>
    <s v="NULL"/>
    <s v="U-ALCOA-PF01"/>
    <s v="         9"/>
    <m/>
    <s v="NULL"/>
    <s v="0"/>
    <m/>
    <m/>
    <m/>
    <m/>
    <m/>
    <m/>
    <m/>
    <x v="432"/>
  </r>
  <r>
    <s v="INC-2018-008511"/>
    <s v="   1754732"/>
    <s v="18-01974"/>
    <x v="579"/>
    <m/>
    <m/>
    <s v="NULL"/>
    <m/>
    <s v="A"/>
    <s v="Approuvé"/>
    <s v="T6F"/>
    <s v="UKAD"/>
    <s v="B"/>
    <x v="0"/>
    <s v="Z"/>
    <s v="25"/>
    <s v="24"/>
    <s v="25"/>
    <s v="24"/>
    <s v="&gt;=25"/>
    <s v="          "/>
    <s v="&gt;=25"/>
    <s v="          "/>
    <s v=" "/>
    <s v=" "/>
    <x v="0"/>
    <m/>
    <m/>
    <m/>
    <x v="54"/>
    <x v="10"/>
    <m/>
    <m/>
    <m/>
    <m/>
    <s v="NULL"/>
    <s v="170132K05S"/>
    <s v="                    "/>
    <s v="23X"/>
    <s v="1"/>
    <s v="NULL"/>
    <s v="NULL"/>
    <s v="U-K05SOFQ-ALPHA-BETA_BIS-PF02"/>
    <s v="         7"/>
    <m/>
    <s v="NULL"/>
    <s v="0"/>
    <m/>
    <m/>
    <m/>
    <m/>
    <m/>
    <m/>
    <m/>
    <x v="433"/>
  </r>
  <r>
    <s v="INC-2018-008729"/>
    <s v="   1754264"/>
    <s v="18-03790"/>
    <x v="580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x v="70"/>
    <x v="10"/>
    <m/>
    <m/>
    <m/>
    <m/>
    <s v="NULL"/>
    <s v="170077K25B"/>
    <s v="                    "/>
    <s v="1X"/>
    <s v="MR1"/>
    <s v="NULL"/>
    <s v="NULL"/>
    <s v="MSOL-TA6VK05B"/>
    <s v="         5"/>
    <m/>
    <s v="NULL"/>
    <s v="0"/>
    <m/>
    <m/>
    <m/>
    <m/>
    <m/>
    <m/>
    <m/>
    <x v="434"/>
  </r>
  <r>
    <s v="INC-2018-008731"/>
    <s v="   1747547"/>
    <s v="18-03385"/>
    <x v="581"/>
    <m/>
    <m/>
    <s v="NULL"/>
    <m/>
    <s v="A"/>
    <s v="Approuvé"/>
    <s v="C35"/>
    <s v="UKAD"/>
    <s v="B"/>
    <x v="2"/>
    <s v="Al"/>
    <s v=" 6.69"/>
    <s v=" 6.69"/>
    <m/>
    <m/>
    <s v="6.10"/>
    <s v="6.60"/>
    <s v="NULL"/>
    <s v="NULL"/>
    <s v=" "/>
    <s v="NULL"/>
    <x v="1"/>
    <m/>
    <m/>
    <m/>
    <x v="26"/>
    <x v="0"/>
    <m/>
    <m/>
    <m/>
    <m/>
    <s v=" "/>
    <s v="170152K05S"/>
    <s v="                    "/>
    <s v="1"/>
    <s v="MR1"/>
    <s v="NULL"/>
    <s v="NULL"/>
    <s v="MSOL-TA6VK05S"/>
    <s v="        16"/>
    <m/>
    <s v="NULL"/>
    <s v="0"/>
    <m/>
    <m/>
    <m/>
    <m/>
    <m/>
    <m/>
    <m/>
    <x v="434"/>
  </r>
  <r>
    <s v="INC-2018-008815"/>
    <s v="   1754778"/>
    <s v="18-02945"/>
    <x v="5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70065K25B"/>
    <s v="                    "/>
    <s v="232x"/>
    <s v="TP2"/>
    <s v="NULL"/>
    <s v="NULL"/>
    <s v="U-K05SOFQ_BETA_BIS-PF01"/>
    <s v="         6"/>
    <m/>
    <s v="NULL"/>
    <s v="0"/>
    <m/>
    <m/>
    <m/>
    <m/>
    <m/>
    <m/>
    <m/>
    <x v="434"/>
  </r>
  <r>
    <s v="INC-2018-008816"/>
    <s v="   1754781"/>
    <s v="18-02945"/>
    <x v="5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70065K25B"/>
    <s v="                    "/>
    <s v="211"/>
    <s v="TP1"/>
    <s v="NULL"/>
    <s v="NULL"/>
    <s v="U-K05SOFQ_BETA_BIS-PF01"/>
    <s v="         6"/>
    <m/>
    <s v="NULL"/>
    <s v="0"/>
    <m/>
    <m/>
    <m/>
    <m/>
    <m/>
    <m/>
    <m/>
    <x v="434"/>
  </r>
  <r>
    <s v="INC-2018-008817"/>
    <s v="   1754783"/>
    <s v="18-02945"/>
    <x v="5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70065K25B"/>
    <s v="                    "/>
    <s v="211"/>
    <s v="TP3"/>
    <s v="NULL"/>
    <s v="NULL"/>
    <s v="U-K05SOFQ_BETA_BIS-PF01"/>
    <s v="         6"/>
    <m/>
    <s v="NULL"/>
    <s v="0"/>
    <m/>
    <m/>
    <m/>
    <m/>
    <m/>
    <m/>
    <m/>
    <x v="434"/>
  </r>
  <r>
    <s v="INC-2018-008818"/>
    <s v="   1754784"/>
    <s v="18-02945"/>
    <x v="5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70065K25B"/>
    <s v="                    "/>
    <s v="211"/>
    <s v="TP4"/>
    <s v="NULL"/>
    <s v="NULL"/>
    <s v="U-K05SOFQ_BETA_BIS-PF01"/>
    <s v="         6"/>
    <m/>
    <s v="NULL"/>
    <s v="0"/>
    <m/>
    <m/>
    <m/>
    <m/>
    <m/>
    <m/>
    <m/>
    <x v="434"/>
  </r>
  <r>
    <s v="INC-2018-008876"/>
    <s v="   1749216"/>
    <s v="18-03493"/>
    <x v="582"/>
    <m/>
    <m/>
    <s v="NULL"/>
    <m/>
    <s v="A"/>
    <s v="Approuvé"/>
    <s v="C35"/>
    <s v="UKAD"/>
    <s v="B"/>
    <x v="2"/>
    <s v="Al"/>
    <s v=" 6.63"/>
    <s v=" 6.63"/>
    <m/>
    <m/>
    <s v="6.10"/>
    <s v="6.60"/>
    <s v="NULL"/>
    <s v="NULL"/>
    <s v=" "/>
    <s v="NULL"/>
    <x v="1"/>
    <m/>
    <m/>
    <m/>
    <x v="34"/>
    <x v="12"/>
    <m/>
    <m/>
    <m/>
    <m/>
    <s v="NULL"/>
    <s v="170155K05S"/>
    <s v="                    "/>
    <s v="2"/>
    <s v="MR1"/>
    <s v="NULL"/>
    <s v="NULL"/>
    <s v="MSOL-TA6VK05S"/>
    <s v="        16"/>
    <m/>
    <s v="NULL"/>
    <s v="0"/>
    <m/>
    <m/>
    <m/>
    <m/>
    <m/>
    <m/>
    <m/>
    <x v="435"/>
  </r>
  <r>
    <s v="INC-2018-008896"/>
    <s v="   1758086"/>
    <s v="18-03981"/>
    <x v="583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&gt;=6"/>
    <s v="          "/>
    <s v=" "/>
    <s v=" "/>
    <x v="0"/>
    <m/>
    <m/>
    <m/>
    <x v="39"/>
    <x v="10"/>
    <m/>
    <m/>
    <m/>
    <m/>
    <s v="NULL"/>
    <s v="170061K25B"/>
    <s v="                    "/>
    <s v="111"/>
    <s v="Z1"/>
    <s v="NULL"/>
    <s v="NULL"/>
    <s v="U-K05SOFQ_BETA-PF01"/>
    <s v="        16"/>
    <m/>
    <s v="NULL"/>
    <s v="0"/>
    <m/>
    <m/>
    <m/>
    <m/>
    <m/>
    <m/>
    <m/>
    <x v="435"/>
  </r>
  <r>
    <s v="INC-2018-008897"/>
    <s v="   1758086"/>
    <s v="18-03981"/>
    <x v="583"/>
    <m/>
    <m/>
    <s v="NULL"/>
    <m/>
    <s v="A"/>
    <s v="Approuvé"/>
    <s v="T6F"/>
    <s v="UKAD"/>
    <s v="B"/>
    <x v="0"/>
    <s v="Z"/>
    <s v="10"/>
    <s v="10"/>
    <s v="10"/>
    <s v="9"/>
    <s v="&gt;=10"/>
    <s v="          "/>
    <s v="&gt;=10"/>
    <s v="          "/>
    <s v=" "/>
    <s v=" "/>
    <x v="0"/>
    <m/>
    <m/>
    <m/>
    <x v="39"/>
    <x v="10"/>
    <m/>
    <m/>
    <m/>
    <m/>
    <s v="NULL"/>
    <s v="170061K25B"/>
    <s v="                    "/>
    <s v="111"/>
    <s v="Z1"/>
    <s v="NULL"/>
    <s v="NULL"/>
    <s v="U-K05SOFQ_BETA-PF01"/>
    <s v="        16"/>
    <m/>
    <s v="NULL"/>
    <s v="0"/>
    <m/>
    <m/>
    <m/>
    <m/>
    <m/>
    <m/>
    <m/>
    <x v="435"/>
  </r>
  <r>
    <s v="INC-2018-008920"/>
    <s v="   1758086"/>
    <s v="18-03981"/>
    <x v="58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          "/>
    <s v="          "/>
    <s v=" "/>
    <s v=" "/>
    <x v="3"/>
    <m/>
    <m/>
    <m/>
    <x v="39"/>
    <x v="10"/>
    <m/>
    <m/>
    <m/>
    <m/>
    <s v="NULL"/>
    <s v="170061K25B"/>
    <s v="                    "/>
    <s v="111"/>
    <s v="Z1"/>
    <s v="NULL"/>
    <s v="NULL"/>
    <s v="U-K05SOFQ_BETA-PF01"/>
    <s v="        16"/>
    <m/>
    <s v="NULL"/>
    <s v="0"/>
    <m/>
    <m/>
    <m/>
    <m/>
    <m/>
    <m/>
    <m/>
    <x v="435"/>
  </r>
  <r>
    <s v="INC-2018-008926"/>
    <s v="   1758482"/>
    <s v="18-03296"/>
    <x v="572"/>
    <m/>
    <m/>
    <s v="NULL"/>
    <m/>
    <s v="A"/>
    <s v="Approuvé"/>
    <s v="T10F"/>
    <s v="UKAD"/>
    <s v="B"/>
    <x v="0"/>
    <s v="Rp0.2"/>
    <s v="832"/>
    <s v="832"/>
    <s v="832"/>
    <s v="828"/>
    <s v="&gt;=830"/>
    <s v="          "/>
    <s v="&gt;=830"/>
    <s v="          "/>
    <s v=" "/>
    <s v=" "/>
    <x v="0"/>
    <m/>
    <m/>
    <m/>
    <x v="52"/>
    <x v="15"/>
    <m/>
    <m/>
    <m/>
    <m/>
    <s v="NULL"/>
    <s v="160039K05L"/>
    <s v="                    "/>
    <s v="11"/>
    <s v="2"/>
    <s v="NULL"/>
    <s v="NULL"/>
    <s v="U-ALCOA-PF01"/>
    <s v="         9"/>
    <m/>
    <s v="NULL"/>
    <s v="0"/>
    <m/>
    <m/>
    <m/>
    <m/>
    <m/>
    <m/>
    <m/>
    <x v="435"/>
  </r>
  <r>
    <s v="INC-2018-009124"/>
    <s v="   1760609"/>
    <s v="18-04157"/>
    <x v="584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x v="33"/>
    <x v="0"/>
    <m/>
    <m/>
    <m/>
    <m/>
    <s v="NULL"/>
    <s v="160097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36"/>
  </r>
  <r>
    <s v="INC-2018-009125"/>
    <s v="   1760609"/>
    <s v="18-04157"/>
    <x v="584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7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36"/>
  </r>
  <r>
    <s v="INC-2018-009126"/>
    <s v="   1761444"/>
    <s v="18-04217"/>
    <x v="585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x v="33"/>
    <x v="0"/>
    <m/>
    <m/>
    <m/>
    <m/>
    <s v="NULL"/>
    <s v="160096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36"/>
  </r>
  <r>
    <s v="INC-2018-009127"/>
    <s v="   1761444"/>
    <s v="18-04217"/>
    <x v="585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6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36"/>
  </r>
  <r>
    <s v="INC-2018-009193"/>
    <s v="   1760945"/>
    <s v="18-03493"/>
    <x v="582"/>
    <m/>
    <m/>
    <s v="NULL"/>
    <m/>
    <s v="A"/>
    <s v="Approuvé"/>
    <s v="BLOC"/>
    <s v="UKAD"/>
    <s v="B"/>
    <x v="4"/>
    <s v="Taille de Grain"/>
    <s v="0.5 à 2 mm + rare 2.5 mm"/>
    <s v="0.5 à 2 mm + rare 2.5 mm"/>
    <m/>
    <m/>
    <s v="NULL"/>
    <s v="NULL"/>
    <s v="NULL"/>
    <s v="NULL"/>
    <s v="NULL"/>
    <s v="NULL"/>
    <x v="1"/>
    <m/>
    <m/>
    <m/>
    <x v="34"/>
    <x v="12"/>
    <m/>
    <m/>
    <m/>
    <m/>
    <s v="NULL"/>
    <s v="170155K05S"/>
    <s v="                    "/>
    <s v="1"/>
    <s v="C1"/>
    <s v="NULL"/>
    <s v="NULL"/>
    <s v="NULL"/>
    <s v="NULL"/>
    <m/>
    <s v="NULL"/>
    <s v="0"/>
    <m/>
    <m/>
    <m/>
    <m/>
    <m/>
    <m/>
    <m/>
    <x v="436"/>
  </r>
  <r>
    <s v="INC-2018-009194"/>
    <s v="   1760946"/>
    <s v="18-03493"/>
    <x v="582"/>
    <m/>
    <m/>
    <s v="NULL"/>
    <m/>
    <s v="A"/>
    <s v="Approuvé"/>
    <s v="BLOC"/>
    <s v="UKAD"/>
    <s v="B"/>
    <x v="4"/>
    <s v="Taille de Grain"/>
    <s v="0.5 à 2 mm + rare 2.5 mm"/>
    <s v="0.5 à 2 mm + rare 2.5 mm"/>
    <m/>
    <m/>
    <s v="NULL"/>
    <s v="NULL"/>
    <s v="NULL"/>
    <s v="NULL"/>
    <s v="NULL"/>
    <s v="NULL"/>
    <x v="1"/>
    <m/>
    <m/>
    <m/>
    <x v="34"/>
    <x v="12"/>
    <m/>
    <m/>
    <m/>
    <m/>
    <s v="NULL"/>
    <s v="170155K05S"/>
    <s v="                    "/>
    <s v="1"/>
    <s v="D1"/>
    <s v="NULL"/>
    <s v="NULL"/>
    <s v="NULL"/>
    <s v="NULL"/>
    <m/>
    <s v="NULL"/>
    <s v="0"/>
    <m/>
    <m/>
    <m/>
    <m/>
    <m/>
    <m/>
    <m/>
    <x v="436"/>
  </r>
  <r>
    <s v="INC-2018-009195"/>
    <s v="   1760945"/>
    <s v="18-03493"/>
    <x v="582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          "/>
    <s v="          "/>
    <s v=" "/>
    <s v=" "/>
    <x v="0"/>
    <m/>
    <m/>
    <m/>
    <x v="34"/>
    <x v="12"/>
    <m/>
    <m/>
    <m/>
    <m/>
    <s v="NULL"/>
    <s v="170155K05S"/>
    <s v="                    "/>
    <s v="1"/>
    <s v="C1"/>
    <s v="NULL"/>
    <s v="NULL"/>
    <s v="U-K05SWYMAN-PHASE2"/>
    <s v="         3"/>
    <m/>
    <s v="NULL"/>
    <s v="0"/>
    <m/>
    <m/>
    <m/>
    <m/>
    <m/>
    <m/>
    <m/>
    <x v="436"/>
  </r>
  <r>
    <s v="INC-2018-009196"/>
    <s v="   1760946"/>
    <s v="18-03493"/>
    <x v="582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NULL"/>
    <s v="170155K05S"/>
    <s v="                    "/>
    <s v="1"/>
    <s v="D1"/>
    <s v="NULL"/>
    <s v="NULL"/>
    <s v="U-K05SWYMAN-PHASE2"/>
    <s v="         3"/>
    <m/>
    <s v="NULL"/>
    <s v="0"/>
    <m/>
    <m/>
    <m/>
    <m/>
    <m/>
    <m/>
    <m/>
    <x v="436"/>
  </r>
  <r>
    <s v="INC-2018-009202"/>
    <s v="   1755119"/>
    <s v="18-03847"/>
    <x v="5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7"/>
    <x v="10"/>
    <m/>
    <m/>
    <m/>
    <m/>
    <s v="NULL"/>
    <s v="170067K25B"/>
    <s v="                    "/>
    <s v="23X"/>
    <s v="TP2"/>
    <s v="NULL"/>
    <s v="NULL"/>
    <s v="U-K05SOFQ_BETA_BIS-PF01"/>
    <s v="         8"/>
    <m/>
    <s v="NULL"/>
    <s v="0"/>
    <m/>
    <m/>
    <m/>
    <m/>
    <m/>
    <m/>
    <m/>
    <x v="436"/>
  </r>
  <r>
    <s v="INC-2018-009203"/>
    <s v="   1755121"/>
    <s v="18-03847"/>
    <x v="5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7"/>
    <x v="10"/>
    <m/>
    <m/>
    <m/>
    <m/>
    <s v="NULL"/>
    <s v="170067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x v="436"/>
  </r>
  <r>
    <s v="INC-2018-009338"/>
    <s v="   1761490"/>
    <s v="18-04219"/>
    <x v="5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1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x v="437"/>
  </r>
  <r>
    <s v="INC-2018-009507"/>
    <s v="   1761446"/>
    <s v="18-04217"/>
    <x v="5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6K05B"/>
    <s v="                    "/>
    <s v="11"/>
    <s v="PT1"/>
    <s v="NULL"/>
    <s v="NULL"/>
    <s v="U-K05SPABETA_BIS-PF01"/>
    <s v="         2"/>
    <m/>
    <s v="NULL"/>
    <s v="0"/>
    <m/>
    <m/>
    <m/>
    <m/>
    <m/>
    <m/>
    <m/>
    <x v="438"/>
  </r>
  <r>
    <s v="INC-2018-009508"/>
    <s v="   1761448"/>
    <s v="18-04217"/>
    <x v="5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6K05B"/>
    <s v="                    "/>
    <s v="11"/>
    <s v="CT1"/>
    <s v="NULL"/>
    <s v="NULL"/>
    <s v="U-K05SPABETA_BIS-PF01"/>
    <s v="         2"/>
    <m/>
    <s v="NULL"/>
    <s v="0"/>
    <m/>
    <m/>
    <m/>
    <m/>
    <m/>
    <m/>
    <m/>
    <x v="438"/>
  </r>
  <r>
    <s v="INC-2018-009510"/>
    <s v="   1761437"/>
    <s v="18-04217"/>
    <x v="5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6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x v="438"/>
  </r>
  <r>
    <s v="INC-2018-009511"/>
    <s v="   1761470"/>
    <s v="18-04217"/>
    <x v="5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6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x v="438"/>
  </r>
  <r>
    <s v="INC-2018-009513"/>
    <s v="   1763120"/>
    <s v="18-04272"/>
    <x v="5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1K05L"/>
    <s v="                    "/>
    <s v="11"/>
    <s v="TPL1"/>
    <s v="NULL"/>
    <s v="NULL"/>
    <s v="U-ALCOA-PF01"/>
    <s v="        10"/>
    <m/>
    <s v="NULL"/>
    <s v="0"/>
    <m/>
    <m/>
    <m/>
    <m/>
    <m/>
    <m/>
    <m/>
    <x v="438"/>
  </r>
  <r>
    <s v="INC-2018-009516"/>
    <s v="   1763122"/>
    <s v="18-04272"/>
    <x v="5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1K05L"/>
    <s v="                    "/>
    <s v="11"/>
    <s v="TCL1"/>
    <s v="NULL"/>
    <s v="NULL"/>
    <s v="U-ALCOA-PF01"/>
    <s v="        10"/>
    <m/>
    <s v="NULL"/>
    <s v="0"/>
    <m/>
    <m/>
    <m/>
    <m/>
    <m/>
    <m/>
    <m/>
    <x v="438"/>
  </r>
  <r>
    <s v="INC-2018-009542"/>
    <s v="   1763143"/>
    <s v="18-04272"/>
    <x v="5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1K05L"/>
    <s v="                    "/>
    <s v="23X"/>
    <s v="PPL1"/>
    <s v="NULL"/>
    <s v="NULL"/>
    <s v="U-ALCOA-PF01"/>
    <s v="        10"/>
    <m/>
    <s v="NULL"/>
    <s v="0"/>
    <m/>
    <m/>
    <m/>
    <m/>
    <m/>
    <m/>
    <m/>
    <x v="438"/>
  </r>
  <r>
    <s v="INC-2018-009554"/>
    <s v="   1760741"/>
    <s v="18-03489"/>
    <x v="589"/>
    <m/>
    <m/>
    <s v="NULL"/>
    <m/>
    <s v="A"/>
    <s v="Approuvé"/>
    <s v="BLOC"/>
    <s v="UKAD"/>
    <s v="B"/>
    <x v="4"/>
    <s v="Taille de Grain"/>
    <s v="0.5 à 2 mm"/>
    <s v="0.5 à 2 mm + rare 3 mm"/>
    <s v="0.5 à 2 mm"/>
    <s v="0.5 à 2 mm + rare 3 mm"/>
    <s v="NULL"/>
    <s v="NULL"/>
    <s v="NULL"/>
    <s v="NULL"/>
    <s v="NULL"/>
    <s v="NULL"/>
    <x v="0"/>
    <m/>
    <m/>
    <m/>
    <x v="34"/>
    <x v="12"/>
    <m/>
    <m/>
    <m/>
    <m/>
    <s v=" "/>
    <s v="170156K05S"/>
    <s v="                    "/>
    <s v="1"/>
    <s v="C1"/>
    <s v="NULL"/>
    <s v="NULL"/>
    <s v="NULL"/>
    <s v="NULL"/>
    <m/>
    <s v="NULL"/>
    <s v="0"/>
    <m/>
    <m/>
    <m/>
    <m/>
    <m/>
    <m/>
    <m/>
    <x v="438"/>
  </r>
  <r>
    <s v="INC-2018-009555"/>
    <s v="   1760742"/>
    <s v="18-03489"/>
    <x v="589"/>
    <m/>
    <m/>
    <s v="NULL"/>
    <m/>
    <s v="A"/>
    <s v="Approuvé"/>
    <s v="BLOC"/>
    <s v="UKAD"/>
    <s v="B"/>
    <x v="4"/>
    <s v="Taille de Grain"/>
    <s v="0.5 à 2 mm"/>
    <s v="0.5 à 2 mm + rare 3 mm"/>
    <s v="0.5 à 2 mm"/>
    <s v="0.5 à 2 mm + rare 3 mm"/>
    <s v="NULL"/>
    <s v="NULL"/>
    <s v="NULL"/>
    <s v="NULL"/>
    <s v="NULL"/>
    <s v="NULL"/>
    <x v="0"/>
    <m/>
    <m/>
    <m/>
    <x v="34"/>
    <x v="12"/>
    <m/>
    <m/>
    <m/>
    <m/>
    <s v=" "/>
    <s v="170156K05S"/>
    <s v="                    "/>
    <s v="1"/>
    <s v="D1"/>
    <s v="NULL"/>
    <s v="NULL"/>
    <s v="NULL"/>
    <s v="NULL"/>
    <m/>
    <s v="NULL"/>
    <s v="0"/>
    <m/>
    <m/>
    <m/>
    <m/>
    <m/>
    <m/>
    <m/>
    <x v="438"/>
  </r>
  <r>
    <s v="INC-2018-009621"/>
    <s v="   1760643"/>
    <s v="18-04158"/>
    <x v="5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95K05S"/>
    <s v="                    "/>
    <s v="1"/>
    <s v="TML1"/>
    <s v="NULL"/>
    <s v="NULL"/>
    <s v="U-K05SPA_BIS-PF02"/>
    <s v="         1"/>
    <m/>
    <s v="NULL"/>
    <s v="0"/>
    <m/>
    <m/>
    <m/>
    <m/>
    <m/>
    <m/>
    <m/>
    <x v="439"/>
  </r>
  <r>
    <s v="INC-2018-009626"/>
    <s v="   1760644"/>
    <s v="18-04158"/>
    <x v="5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95K05S"/>
    <s v="                    "/>
    <s v="1"/>
    <s v="TCL1"/>
    <s v="NULL"/>
    <s v="NULL"/>
    <s v="U-K05SPA_BIS-PF02"/>
    <s v="         1"/>
    <m/>
    <s v="NULL"/>
    <s v="0"/>
    <m/>
    <m/>
    <m/>
    <m/>
    <m/>
    <m/>
    <m/>
    <x v="439"/>
  </r>
  <r>
    <s v="INC-2018-009627"/>
    <s v="   1760663"/>
    <s v="18-04158"/>
    <x v="5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95K05S"/>
    <s v="                    "/>
    <s v="3X"/>
    <s v="PPL1"/>
    <s v="NULL"/>
    <s v="NULL"/>
    <s v="U-K05SPA_BIS-PF02"/>
    <s v="         1"/>
    <m/>
    <s v="NULL"/>
    <s v="0"/>
    <m/>
    <m/>
    <m/>
    <m/>
    <m/>
    <m/>
    <m/>
    <x v="439"/>
  </r>
  <r>
    <s v="INC-2018-009695"/>
    <s v="   1761592"/>
    <s v="18-04222"/>
    <x v="591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75"/>
    <x v="10"/>
    <m/>
    <m/>
    <m/>
    <m/>
    <s v="NULL"/>
    <s v="170074K25B"/>
    <s v="                    "/>
    <s v="11"/>
    <s v="T8"/>
    <s v="NULL"/>
    <s v="NULL"/>
    <s v="U-K05SOFQ_BETA_BIS-PF01"/>
    <s v="         8"/>
    <m/>
    <s v="NULL"/>
    <s v="0"/>
    <m/>
    <m/>
    <m/>
    <m/>
    <m/>
    <m/>
    <m/>
    <x v="439"/>
  </r>
  <r>
    <s v="INC-2018-009696"/>
    <s v="   1761592"/>
    <s v="18-04222"/>
    <x v="591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4K25B"/>
    <s v="                    "/>
    <s v="11"/>
    <s v="T8"/>
    <s v="NULL"/>
    <s v="NULL"/>
    <s v="U-K05SOFQ_BETA_BIS-PF01"/>
    <s v="         8"/>
    <m/>
    <s v="NULL"/>
    <s v="0"/>
    <m/>
    <m/>
    <m/>
    <m/>
    <m/>
    <m/>
    <m/>
    <x v="439"/>
  </r>
  <r>
    <s v="INC-2018-009697"/>
    <s v="   1761620"/>
    <s v="18-04222"/>
    <x v="5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4K25B"/>
    <s v="                    "/>
    <s v="23X"/>
    <s v="TP1"/>
    <s v="NULL"/>
    <s v="NULL"/>
    <s v="U-K05SOFQ_BETA_BIS-PF01"/>
    <s v="         8"/>
    <m/>
    <s v="NULL"/>
    <s v="0"/>
    <m/>
    <m/>
    <m/>
    <m/>
    <m/>
    <m/>
    <m/>
    <x v="439"/>
  </r>
  <r>
    <s v="INC-2018-009698"/>
    <s v="   1761622"/>
    <s v="18-04222"/>
    <x v="5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4K25B"/>
    <s v="                    "/>
    <s v="23X"/>
    <s v="TP3"/>
    <s v="NULL"/>
    <s v="NULL"/>
    <s v="U-K05SOFQ_BETA_BIS-PF01"/>
    <s v="         8"/>
    <m/>
    <s v="NULL"/>
    <s v="0"/>
    <m/>
    <m/>
    <m/>
    <m/>
    <m/>
    <m/>
    <m/>
    <x v="439"/>
  </r>
  <r>
    <s v="INC-2018-009699"/>
    <s v="   1761623"/>
    <s v="18-04222"/>
    <x v="5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4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x v="439"/>
  </r>
  <r>
    <s v="INC-2018-009700"/>
    <s v="   1762588"/>
    <s v="18-04250"/>
    <x v="592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64"/>
    <x v="10"/>
    <m/>
    <m/>
    <m/>
    <m/>
    <s v=" "/>
    <s v="170059K25B"/>
    <s v="                    "/>
    <s v="111"/>
    <s v="T8"/>
    <s v="NULL"/>
    <s v="NULL"/>
    <s v="U-K05SOFQ_BETA_BIS-PF01"/>
    <s v="         8"/>
    <m/>
    <s v="NULL"/>
    <s v="0"/>
    <m/>
    <m/>
    <m/>
    <m/>
    <m/>
    <m/>
    <m/>
    <x v="439"/>
  </r>
  <r>
    <s v="INC-2018-009701"/>
    <s v="   1762611"/>
    <s v="18-04250"/>
    <x v="592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64"/>
    <x v="10"/>
    <m/>
    <m/>
    <m/>
    <m/>
    <s v=" "/>
    <s v="170059K25B"/>
    <s v="                    "/>
    <s v="232X"/>
    <s v="P8"/>
    <s v="NULL"/>
    <s v="NULL"/>
    <s v="U-K05SOFQ_BETA_BIS-PF01"/>
    <s v="         8"/>
    <m/>
    <s v="NULL"/>
    <s v="0"/>
    <m/>
    <m/>
    <m/>
    <m/>
    <m/>
    <m/>
    <m/>
    <x v="439"/>
  </r>
  <r>
    <s v="INC-2018-009702"/>
    <s v="   1762588"/>
    <s v="18-04250"/>
    <x v="592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4"/>
    <x v="10"/>
    <m/>
    <m/>
    <m/>
    <m/>
    <s v=" "/>
    <s v="170059K25B"/>
    <s v="                    "/>
    <s v="111"/>
    <s v="T8"/>
    <s v="NULL"/>
    <s v="NULL"/>
    <s v="U-K05SOFQ_BETA_BIS-PF01"/>
    <s v="         8"/>
    <m/>
    <s v="NULL"/>
    <s v="0"/>
    <m/>
    <m/>
    <m/>
    <m/>
    <m/>
    <m/>
    <m/>
    <x v="439"/>
  </r>
  <r>
    <s v="INC-2018-009703"/>
    <s v="   1762611"/>
    <s v="18-04250"/>
    <x v="592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4"/>
    <x v="10"/>
    <m/>
    <m/>
    <m/>
    <m/>
    <s v=" "/>
    <s v="170059K25B"/>
    <s v="                    "/>
    <s v="232X"/>
    <s v="P8"/>
    <s v="NULL"/>
    <s v="NULL"/>
    <s v="U-K05SOFQ_BETA_BIS-PF01"/>
    <s v="         8"/>
    <m/>
    <s v="NULL"/>
    <s v="0"/>
    <m/>
    <m/>
    <m/>
    <m/>
    <m/>
    <m/>
    <m/>
    <x v="439"/>
  </r>
  <r>
    <s v="INC-2018-009737"/>
    <s v="   1763455"/>
    <s v="18-04294"/>
    <x v="5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8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x v="440"/>
  </r>
  <r>
    <s v="INC-2018-009740"/>
    <s v="   1763458"/>
    <s v="18-04294"/>
    <x v="5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8K05B"/>
    <s v="                    "/>
    <s v="11"/>
    <s v="TPT1"/>
    <s v="NULL"/>
    <s v="NULL"/>
    <s v="U-K05SPABETA_BIS-PF01"/>
    <s v="         2"/>
    <m/>
    <s v="NULL"/>
    <s v="0"/>
    <m/>
    <m/>
    <m/>
    <m/>
    <m/>
    <m/>
    <m/>
    <x v="440"/>
  </r>
  <r>
    <s v="INC-2018-009743"/>
    <s v="   1763466"/>
    <s v="18-04294"/>
    <x v="5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8K05B"/>
    <s v="                    "/>
    <s v="22"/>
    <s v="XCL1"/>
    <s v="NULL"/>
    <s v="NULL"/>
    <s v="U-K05SPABETA_BIS-PF01"/>
    <s v="         2"/>
    <m/>
    <s v="NULL"/>
    <s v="0"/>
    <m/>
    <m/>
    <m/>
    <m/>
    <m/>
    <m/>
    <m/>
    <x v="440"/>
  </r>
  <r>
    <s v="INC-2018-009747"/>
    <s v="   1763484"/>
    <s v="18-04294"/>
    <x v="5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8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x v="440"/>
  </r>
  <r>
    <s v="INC-2018-009749"/>
    <s v="   1763486"/>
    <s v="18-04294"/>
    <x v="5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98K05B"/>
    <s v="                    "/>
    <s v="33X"/>
    <s v="PCL1"/>
    <s v="NULL"/>
    <s v="NULL"/>
    <s v="U-K05SPABETA_BIS-PF01"/>
    <s v="         2"/>
    <m/>
    <s v="NULL"/>
    <s v="0"/>
    <m/>
    <m/>
    <m/>
    <m/>
    <m/>
    <m/>
    <m/>
    <x v="440"/>
  </r>
  <r>
    <s v="INC-2018-010140"/>
    <s v="   1496027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1"/>
    <s v="TP2"/>
    <s v="NULL"/>
    <s v="NULL"/>
    <s v="U-K05SOFQ-ALPHA-BETA-PF02"/>
    <s v="         5"/>
    <m/>
    <s v="NULL"/>
    <s v="0"/>
    <m/>
    <m/>
    <m/>
    <m/>
    <m/>
    <m/>
    <m/>
    <x v="441"/>
  </r>
  <r>
    <s v="INC-2018-010141"/>
    <s v="   1496028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1"/>
    <s v="TP3"/>
    <s v="NULL"/>
    <s v="NULL"/>
    <s v="U-K05SOFQ-ALPHA-BETA-PF02"/>
    <s v="         5"/>
    <m/>
    <s v="NULL"/>
    <s v="0"/>
    <m/>
    <m/>
    <m/>
    <m/>
    <m/>
    <m/>
    <m/>
    <x v="441"/>
  </r>
  <r>
    <s v="INC-2018-010142"/>
    <s v="   1496029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1"/>
    <s v="TP4"/>
    <s v="NULL"/>
    <s v="NULL"/>
    <s v="U-K05SOFQ-ALPHA-BETA-PF02"/>
    <s v="         5"/>
    <m/>
    <s v="NULL"/>
    <s v="0"/>
    <m/>
    <m/>
    <m/>
    <m/>
    <m/>
    <m/>
    <m/>
    <x v="441"/>
  </r>
  <r>
    <s v="INC-2018-010143"/>
    <s v="   1496052"/>
    <s v="17-04075"/>
    <x v="3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50270K05S"/>
    <s v="                    "/>
    <s v="23X"/>
    <s v="TP2"/>
    <s v="NULL"/>
    <s v="NULL"/>
    <s v="U-K05SOFQ-ALPHA-BETA-PF02"/>
    <s v="         5"/>
    <m/>
    <s v="NULL"/>
    <s v="0"/>
    <m/>
    <m/>
    <m/>
    <m/>
    <m/>
    <m/>
    <m/>
    <x v="441"/>
  </r>
  <r>
    <s v="INC-2018-010178"/>
    <s v="   1765543"/>
    <s v="18-04417"/>
    <x v="5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NULL"/>
    <s v="170166K05S"/>
    <s v="                    "/>
    <s v="23X"/>
    <s v="TP2"/>
    <s v="NULL"/>
    <s v="NULL"/>
    <s v="U-K05SOFQ-ALPHA-BETA_BIS-PF02"/>
    <s v="         8"/>
    <m/>
    <s v="NULL"/>
    <s v="0"/>
    <m/>
    <m/>
    <m/>
    <m/>
    <m/>
    <m/>
    <m/>
    <x v="442"/>
  </r>
  <r>
    <s v="INC-2018-010179"/>
    <s v="   1765544"/>
    <s v="18-04417"/>
    <x v="5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NULL"/>
    <s v="170166K05S"/>
    <s v="                    "/>
    <s v="23X"/>
    <s v="TP3"/>
    <s v="NULL"/>
    <s v="NULL"/>
    <s v="U-K05SOFQ-ALPHA-BETA_BIS-PF02"/>
    <s v="         8"/>
    <m/>
    <s v="NULL"/>
    <s v="0"/>
    <m/>
    <m/>
    <m/>
    <m/>
    <m/>
    <m/>
    <m/>
    <x v="442"/>
  </r>
  <r>
    <s v="INC-2018-010180"/>
    <s v="   1765545"/>
    <s v="18-04417"/>
    <x v="5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NULL"/>
    <s v="170166K05S"/>
    <s v="                    "/>
    <s v="23X"/>
    <s v="TP4"/>
    <s v="NULL"/>
    <s v="NULL"/>
    <s v="U-K05SOFQ-ALPHA-BETA_BIS-PF02"/>
    <s v="         8"/>
    <m/>
    <s v="NULL"/>
    <s v="0"/>
    <m/>
    <m/>
    <m/>
    <m/>
    <m/>
    <m/>
    <m/>
    <x v="442"/>
  </r>
  <r>
    <s v="INC-2018-010187"/>
    <s v="   1765542"/>
    <s v="18-04417"/>
    <x v="59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NULL"/>
    <s v="170166K05S"/>
    <s v="                    "/>
    <s v="23X"/>
    <s v="TP1"/>
    <s v="NULL"/>
    <s v="NULL"/>
    <s v="U-K05SOFQ-ALPHA-BETA_BIS-PF02"/>
    <s v="         8"/>
    <m/>
    <s v="NULL"/>
    <s v="0"/>
    <m/>
    <m/>
    <m/>
    <m/>
    <m/>
    <m/>
    <m/>
    <x v="442"/>
  </r>
  <r>
    <s v="INC-2018-010357"/>
    <s v="   1767553"/>
    <s v="18-04570"/>
    <x v="5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70193K05S"/>
    <s v="                    "/>
    <s v="11"/>
    <s v="TP1"/>
    <s v="NULL"/>
    <s v="NULL"/>
    <s v="U-K05SOFQ-ALPHA-BETA_BIS-PF02"/>
    <s v="         8"/>
    <m/>
    <s v="NULL"/>
    <s v="0"/>
    <m/>
    <m/>
    <m/>
    <m/>
    <m/>
    <m/>
    <m/>
    <x v="443"/>
  </r>
  <r>
    <s v="INC-2018-010386"/>
    <s v="   1762624"/>
    <s v="18-04250"/>
    <x v="592"/>
    <m/>
    <m/>
    <s v="NULL"/>
    <m/>
    <s v="A"/>
    <s v="Approuvé"/>
    <s v="T6F"/>
    <s v="UKAD"/>
    <s v="B"/>
    <x v="0"/>
    <s v="A5d"/>
    <s v="6"/>
    <s v="6"/>
    <s v="6"/>
    <s v="5.0"/>
    <s v="&gt;=6"/>
    <s v="          "/>
    <s v="NULL"/>
    <s v="NULL"/>
    <s v=" "/>
    <s v="NULL"/>
    <x v="0"/>
    <m/>
    <m/>
    <m/>
    <x v="64"/>
    <x v="10"/>
    <m/>
    <m/>
    <m/>
    <m/>
    <s v=" "/>
    <s v="170059K25B"/>
    <s v="                    "/>
    <s v="111"/>
    <s v="1"/>
    <s v="NULL"/>
    <s v="NULL"/>
    <s v="U-K05SOFQ_BETA_BIS-PF01"/>
    <s v="         8"/>
    <m/>
    <s v="NULL"/>
    <s v="0"/>
    <m/>
    <m/>
    <m/>
    <m/>
    <m/>
    <m/>
    <m/>
    <x v="443"/>
  </r>
  <r>
    <s v="INC-2018-010387"/>
    <s v="   1762624"/>
    <s v="18-04250"/>
    <x v="592"/>
    <m/>
    <m/>
    <s v="NULL"/>
    <m/>
    <s v="A"/>
    <s v="Approuvé"/>
    <s v="T6F"/>
    <s v="UKAD"/>
    <s v="B"/>
    <x v="0"/>
    <s v="Z"/>
    <s v="11"/>
    <s v="11"/>
    <s v="11"/>
    <s v="9"/>
    <s v="&gt;=10"/>
    <s v="          "/>
    <s v="NULL"/>
    <s v="NULL"/>
    <s v=" "/>
    <s v="NULL"/>
    <x v="0"/>
    <m/>
    <m/>
    <m/>
    <x v="64"/>
    <x v="10"/>
    <m/>
    <m/>
    <m/>
    <m/>
    <s v=" "/>
    <s v="170059K25B"/>
    <s v="                    "/>
    <s v="111"/>
    <s v="1"/>
    <s v="NULL"/>
    <s v="NULL"/>
    <s v="U-K05SOFQ_BETA_BIS-PF01"/>
    <s v="         8"/>
    <m/>
    <s v="NULL"/>
    <s v="0"/>
    <m/>
    <m/>
    <m/>
    <m/>
    <m/>
    <m/>
    <m/>
    <x v="443"/>
  </r>
  <r>
    <s v="INC-2018-010407"/>
    <s v="   1763492"/>
    <s v="18-04294"/>
    <x v="593"/>
    <m/>
    <m/>
    <s v="NULL"/>
    <m/>
    <s v="A"/>
    <s v="Approuvé"/>
    <s v="T6F"/>
    <s v="UKAD"/>
    <s v="B"/>
    <x v="0"/>
    <s v="A5d"/>
    <s v="6.4"/>
    <s v="6.4"/>
    <s v="6.4"/>
    <s v="4.4"/>
    <s v="          "/>
    <s v="          "/>
    <s v="&gt;=6"/>
    <s v="          "/>
    <s v=" "/>
    <s v=" "/>
    <x v="0"/>
    <m/>
    <m/>
    <m/>
    <x v="33"/>
    <x v="0"/>
    <m/>
    <m/>
    <m/>
    <m/>
    <s v="NULL"/>
    <s v="160098K05B"/>
    <s v="                    "/>
    <s v="11"/>
    <s v="TT1"/>
    <s v="NULL"/>
    <s v="NULL"/>
    <s v="U-K05SPABETA_BIS-PF01"/>
    <s v="         2"/>
    <m/>
    <s v="NULL"/>
    <s v="0"/>
    <m/>
    <m/>
    <m/>
    <m/>
    <m/>
    <m/>
    <m/>
    <x v="443"/>
  </r>
  <r>
    <s v="INC-2018-010416"/>
    <s v="   1762624"/>
    <s v="18-04250"/>
    <x v="592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64"/>
    <x v="10"/>
    <m/>
    <m/>
    <m/>
    <m/>
    <s v=" "/>
    <s v="170059K25B"/>
    <s v="                    "/>
    <s v="111"/>
    <s v="1"/>
    <s v="NULL"/>
    <s v="NULL"/>
    <s v="U-K05SOFQ_BETA_BIS-PF01"/>
    <s v="         8"/>
    <m/>
    <s v="NULL"/>
    <s v="0"/>
    <m/>
    <m/>
    <m/>
    <m/>
    <m/>
    <m/>
    <m/>
    <x v="443"/>
  </r>
  <r>
    <s v="INC-2018-010422"/>
    <s v="   1770323"/>
    <s v="18-04272"/>
    <x v="588"/>
    <m/>
    <m/>
    <s v="NULL"/>
    <m/>
    <s v="A"/>
    <s v="Approuvé"/>
    <s v="T10F"/>
    <s v="UKAD"/>
    <s v="B"/>
    <x v="0"/>
    <s v="Rm"/>
    <s v="903"/>
    <s v="903"/>
    <s v="903"/>
    <s v="893"/>
    <s v="900"/>
    <s v="1160"/>
    <s v="NULL"/>
    <s v="NULL"/>
    <s v=" "/>
    <s v="NULL"/>
    <x v="0"/>
    <m/>
    <m/>
    <m/>
    <x v="88"/>
    <x v="15"/>
    <m/>
    <m/>
    <m/>
    <m/>
    <s v="NULL"/>
    <s v="170001K05L"/>
    <s v="                    "/>
    <s v="23X"/>
    <s v="1"/>
    <s v="NULL"/>
    <s v="NULL"/>
    <s v="U-ALCOA-PF01"/>
    <s v="        10"/>
    <m/>
    <s v="NULL"/>
    <s v="0"/>
    <m/>
    <m/>
    <m/>
    <m/>
    <m/>
    <m/>
    <m/>
    <x v="443"/>
  </r>
  <r>
    <s v="INC-2018-010423"/>
    <s v="   1770323"/>
    <s v="18-04272"/>
    <x v="588"/>
    <m/>
    <m/>
    <s v="NULL"/>
    <m/>
    <s v="A"/>
    <s v="Approuvé"/>
    <s v="T10F"/>
    <s v="UKAD"/>
    <s v="B"/>
    <x v="0"/>
    <s v="Rp0.2"/>
    <s v="831"/>
    <s v="831"/>
    <s v="831"/>
    <s v="821"/>
    <s v="&gt;=830"/>
    <s v="          "/>
    <s v="NULL"/>
    <s v="NULL"/>
    <s v=" "/>
    <s v="NULL"/>
    <x v="0"/>
    <m/>
    <m/>
    <m/>
    <x v="88"/>
    <x v="15"/>
    <m/>
    <m/>
    <m/>
    <m/>
    <s v="NULL"/>
    <s v="170001K05L"/>
    <s v="                    "/>
    <s v="23X"/>
    <s v="1"/>
    <s v="NULL"/>
    <s v="NULL"/>
    <s v="U-ALCOA-PF01"/>
    <s v="        10"/>
    <m/>
    <s v="NULL"/>
    <s v="0"/>
    <m/>
    <m/>
    <m/>
    <m/>
    <m/>
    <m/>
    <m/>
    <x v="443"/>
  </r>
  <r>
    <s v="INC-2018-010424"/>
    <s v="   1770323"/>
    <s v="18-04272"/>
    <x v="588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1K05L"/>
    <s v="                    "/>
    <s v="23X"/>
    <s v="1"/>
    <s v="NULL"/>
    <s v="NULL"/>
    <s v="U-ALCOA-PF01"/>
    <s v="        10"/>
    <m/>
    <s v="NULL"/>
    <s v="0"/>
    <m/>
    <m/>
    <m/>
    <m/>
    <m/>
    <m/>
    <m/>
    <x v="443"/>
  </r>
  <r>
    <s v="INC-2018-010427"/>
    <s v="   1763492"/>
    <s v="18-04294"/>
    <x v="593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33"/>
    <x v="0"/>
    <m/>
    <m/>
    <m/>
    <m/>
    <s v="NULL"/>
    <s v="160098K05B"/>
    <s v="                    "/>
    <s v="11"/>
    <s v="TT1"/>
    <s v="NULL"/>
    <s v="NULL"/>
    <s v="U-K05SPABETA_BIS-PF01"/>
    <s v="         2"/>
    <m/>
    <s v="NULL"/>
    <s v="0"/>
    <m/>
    <m/>
    <m/>
    <m/>
    <m/>
    <m/>
    <m/>
    <x v="443"/>
  </r>
  <r>
    <s v="INC-2018-010436"/>
    <s v="   1771143"/>
    <s v="18-04175"/>
    <x v="596"/>
    <m/>
    <m/>
    <s v="NULL"/>
    <m/>
    <s v="A"/>
    <s v="Approuvé"/>
    <s v="T6F"/>
    <s v="UKAD"/>
    <s v="B"/>
    <x v="0"/>
    <s v="Z"/>
    <s v="26"/>
    <s v="26"/>
    <s v="26"/>
    <s v="24"/>
    <s v="&gt;=25"/>
    <s v="          "/>
    <s v="NULL"/>
    <s v="NULL"/>
    <s v=" "/>
    <s v="NULL"/>
    <x v="0"/>
    <m/>
    <m/>
    <m/>
    <x v="54"/>
    <x v="10"/>
    <m/>
    <m/>
    <m/>
    <m/>
    <s v="NULL"/>
    <s v="170146KD05S"/>
    <s v="                    "/>
    <s v="11"/>
    <s v="1"/>
    <s v="NULL"/>
    <s v="NULL"/>
    <s v="U-K05SOFQ-ALPHA-BETA_BIS-PF02"/>
    <s v="         8"/>
    <m/>
    <s v="NULL"/>
    <s v="0"/>
    <m/>
    <m/>
    <m/>
    <m/>
    <m/>
    <m/>
    <m/>
    <x v="444"/>
  </r>
  <r>
    <s v="INC-2018-010437"/>
    <s v="   1771144"/>
    <s v="18-04175"/>
    <x v="596"/>
    <m/>
    <m/>
    <s v="NULL"/>
    <m/>
    <s v="A"/>
    <s v="Approuvé"/>
    <s v="T6F"/>
    <s v="UKAD"/>
    <s v="B"/>
    <x v="0"/>
    <s v="Rm"/>
    <s v="902"/>
    <s v="902"/>
    <s v="902"/>
    <s v="898"/>
    <s v="900"/>
    <s v="1160"/>
    <s v="NULL"/>
    <s v="NULL"/>
    <s v=" "/>
    <s v="NULL"/>
    <x v="0"/>
    <m/>
    <m/>
    <m/>
    <x v="54"/>
    <x v="10"/>
    <m/>
    <m/>
    <m/>
    <m/>
    <s v="NULL"/>
    <s v="170146KD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x v="444"/>
  </r>
  <r>
    <s v="INC-2018-010438"/>
    <s v="   1771144"/>
    <s v="18-04175"/>
    <x v="596"/>
    <m/>
    <m/>
    <s v="NULL"/>
    <m/>
    <s v="A"/>
    <s v="Approuvé"/>
    <s v="T6F"/>
    <s v="UKAD"/>
    <s v="B"/>
    <x v="0"/>
    <s v="Rp0.2"/>
    <s v="835"/>
    <s v="835"/>
    <s v="835"/>
    <s v="825"/>
    <s v="&gt;=830"/>
    <s v="          "/>
    <s v="NULL"/>
    <s v="NULL"/>
    <s v=" "/>
    <s v="NULL"/>
    <x v="0"/>
    <m/>
    <m/>
    <m/>
    <x v="54"/>
    <x v="10"/>
    <m/>
    <m/>
    <m/>
    <m/>
    <s v="NULL"/>
    <s v="170146KD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x v="444"/>
  </r>
  <r>
    <s v="INC-2018-010444"/>
    <s v="   1771143"/>
    <s v="18-04175"/>
    <x v="596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146KD05S"/>
    <s v="                    "/>
    <s v="11"/>
    <s v="1"/>
    <s v="NULL"/>
    <s v="NULL"/>
    <s v="U-K05SOFQ-ALPHA-BETA_BIS-PF02"/>
    <s v="         8"/>
    <m/>
    <s v="NULL"/>
    <s v="0"/>
    <m/>
    <m/>
    <m/>
    <m/>
    <m/>
    <m/>
    <m/>
    <x v="444"/>
  </r>
  <r>
    <s v="INC-2018-010445"/>
    <s v="   1771144"/>
    <s v="18-04175"/>
    <x v="596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146KD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x v="444"/>
  </r>
  <r>
    <s v="INC-2018-010452"/>
    <s v="   1769426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TPL1"/>
    <s v="NULL"/>
    <s v="NULL"/>
    <s v="U-K05B_BOLOGNE-PF02"/>
    <s v="         4"/>
    <m/>
    <s v="NULL"/>
    <s v="0"/>
    <m/>
    <m/>
    <m/>
    <m/>
    <m/>
    <m/>
    <m/>
    <x v="444"/>
  </r>
  <r>
    <s v="INC-2018-010453"/>
    <s v="   1769427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TML1"/>
    <s v="NULL"/>
    <s v="NULL"/>
    <s v="U-K05B_BOLOGNE-PF02"/>
    <s v="         4"/>
    <m/>
    <s v="NULL"/>
    <s v="0"/>
    <m/>
    <m/>
    <m/>
    <m/>
    <m/>
    <m/>
    <m/>
    <x v="444"/>
  </r>
  <r>
    <s v="INC-2018-010454"/>
    <s v="   1769429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TPT1"/>
    <s v="NULL"/>
    <s v="NULL"/>
    <s v="U-K05B_BOLOGNE-PF02"/>
    <s v="         4"/>
    <m/>
    <s v="NULL"/>
    <s v="0"/>
    <m/>
    <m/>
    <m/>
    <m/>
    <m/>
    <m/>
    <m/>
    <x v="444"/>
  </r>
  <r>
    <s v="INC-2018-010455"/>
    <s v="   1769436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23"/>
    <s v="XPL1"/>
    <s v="NULL"/>
    <s v="NULL"/>
    <s v="U-K05B_BOLOGNE-PF02"/>
    <s v="         4"/>
    <m/>
    <s v="NULL"/>
    <s v="0"/>
    <m/>
    <m/>
    <m/>
    <m/>
    <m/>
    <m/>
    <m/>
    <x v="444"/>
  </r>
  <r>
    <s v="INC-2018-010456"/>
    <s v="   1769454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33X"/>
    <s v="PPL1"/>
    <s v="NULL"/>
    <s v="NULL"/>
    <s v="U-K05B_BOLOGNE-PF02"/>
    <s v="         4"/>
    <m/>
    <s v="NULL"/>
    <s v="0"/>
    <m/>
    <m/>
    <m/>
    <m/>
    <m/>
    <m/>
    <m/>
    <x v="444"/>
  </r>
  <r>
    <s v="INC-2018-010465"/>
    <s v="   1769078"/>
    <s v="18-04673"/>
    <x v="5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97K05S"/>
    <s v="                    "/>
    <s v="1"/>
    <s v="TCL1"/>
    <s v="NULL"/>
    <s v="NULL"/>
    <s v="U-K05SPA_BIS-PF02"/>
    <s v="         1"/>
    <m/>
    <s v="NULL"/>
    <s v="0"/>
    <m/>
    <m/>
    <m/>
    <m/>
    <m/>
    <m/>
    <m/>
    <x v="444"/>
  </r>
  <r>
    <s v="INC-2018-010702"/>
    <s v="   1769281"/>
    <s v="18-04677"/>
    <x v="5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69K25B"/>
    <s v="                    "/>
    <s v="11"/>
    <s v="TP4"/>
    <s v="NULL"/>
    <s v="NULL"/>
    <s v="U-K05SOFQ_BETA_BIS-PF01"/>
    <s v="         8"/>
    <m/>
    <s v="NULL"/>
    <s v="0"/>
    <m/>
    <m/>
    <m/>
    <m/>
    <m/>
    <m/>
    <m/>
    <x v="445"/>
  </r>
  <r>
    <s v="INC-2018-010703"/>
    <s v="   1769286"/>
    <s v="18-04677"/>
    <x v="5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69K25B"/>
    <s v="                    "/>
    <s v="21"/>
    <s v="TP3"/>
    <s v="NULL"/>
    <s v="NULL"/>
    <s v="U-K05SOFQ_BETA_BIS-PF01"/>
    <s v="         8"/>
    <m/>
    <s v="NULL"/>
    <s v="0"/>
    <m/>
    <m/>
    <m/>
    <m/>
    <m/>
    <m/>
    <m/>
    <x v="445"/>
  </r>
  <r>
    <s v="INC-2018-010704"/>
    <s v="   1769304"/>
    <s v="18-04677"/>
    <x v="5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69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x v="445"/>
  </r>
  <r>
    <s v="INC-2018-010709"/>
    <s v="   1768919"/>
    <s v="18-04669"/>
    <x v="6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2K05L"/>
    <s v="                    "/>
    <s v="21"/>
    <s v="XPL1"/>
    <s v="NULL"/>
    <s v="NULL"/>
    <s v="U-ALCOA-PF01"/>
    <s v="        10"/>
    <m/>
    <s v="NULL"/>
    <s v="0"/>
    <m/>
    <m/>
    <m/>
    <m/>
    <m/>
    <m/>
    <m/>
    <x v="445"/>
  </r>
  <r>
    <s v="INC-2018-010717"/>
    <s v="   1768936"/>
    <s v="18-04669"/>
    <x v="6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2K05L"/>
    <s v="                    "/>
    <s v="23X"/>
    <s v="PPL1"/>
    <s v="NULL"/>
    <s v="NULL"/>
    <s v="U-ALCOA-PF01"/>
    <s v="        10"/>
    <m/>
    <s v="NULL"/>
    <s v="0"/>
    <m/>
    <m/>
    <m/>
    <m/>
    <m/>
    <m/>
    <m/>
    <x v="445"/>
  </r>
  <r>
    <s v="INC-2018-010718"/>
    <s v="   1768922"/>
    <s v="18-04669"/>
    <x v="600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2K05L"/>
    <s v="                    "/>
    <s v="21"/>
    <s v="XPT1"/>
    <s v="NULL"/>
    <s v="NULL"/>
    <s v="U-ALCOA-PF01"/>
    <s v="        10"/>
    <m/>
    <s v="NULL"/>
    <s v="0"/>
    <m/>
    <m/>
    <m/>
    <m/>
    <m/>
    <m/>
    <m/>
    <x v="445"/>
  </r>
  <r>
    <s v="INC-2018-010757"/>
    <s v="   1770353"/>
    <s v="18-04725"/>
    <x v="6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94K05S"/>
    <s v="                    "/>
    <s v="2"/>
    <s v="XML1"/>
    <s v="NULL"/>
    <s v="NULL"/>
    <s v="U-K05SPA_BIS-PF02"/>
    <s v="         1"/>
    <m/>
    <s v="NULL"/>
    <s v="0"/>
    <m/>
    <m/>
    <m/>
    <m/>
    <m/>
    <m/>
    <m/>
    <x v="446"/>
  </r>
  <r>
    <s v="INC-2018-010758"/>
    <s v="   1770354"/>
    <s v="18-04725"/>
    <x v="6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094K05S"/>
    <s v="                    "/>
    <s v="2"/>
    <s v="XCL1"/>
    <s v="NULL"/>
    <s v="NULL"/>
    <s v="U-K05SPA_BIS-PF02"/>
    <s v="         1"/>
    <m/>
    <s v="NULL"/>
    <s v="0"/>
    <m/>
    <m/>
    <m/>
    <m/>
    <m/>
    <m/>
    <m/>
    <x v="446"/>
  </r>
  <r>
    <s v="INC-2018-010843"/>
    <s v="   1778463"/>
    <s v="18-04669"/>
    <x v="600"/>
    <m/>
    <m/>
    <s v="NULL"/>
    <m/>
    <s v="A"/>
    <s v="Approuvé"/>
    <s v="T10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x v="88"/>
    <x v="15"/>
    <m/>
    <m/>
    <m/>
    <m/>
    <s v="NULL"/>
    <s v="170002K05L"/>
    <s v="                    "/>
    <s v="23X"/>
    <s v="1"/>
    <s v="NULL"/>
    <s v="NULL"/>
    <s v="U-ALCOA-PF01"/>
    <s v="        10"/>
    <m/>
    <s v="NULL"/>
    <s v="0"/>
    <m/>
    <m/>
    <m/>
    <m/>
    <m/>
    <m/>
    <m/>
    <x v="446"/>
  </r>
  <r>
    <s v="INC-2018-010845"/>
    <s v="   1778463"/>
    <s v="18-04669"/>
    <x v="600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2K05L"/>
    <s v="                    "/>
    <s v="23X"/>
    <s v="1"/>
    <s v="NULL"/>
    <s v="NULL"/>
    <s v="U-ALCOA-PF01"/>
    <s v="        10"/>
    <m/>
    <s v="NULL"/>
    <s v="0"/>
    <m/>
    <m/>
    <m/>
    <m/>
    <m/>
    <m/>
    <m/>
    <x v="446"/>
  </r>
  <r>
    <s v="INC-2018-010858"/>
    <s v="   1776378"/>
    <s v="18-04925"/>
    <x v="6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29K05L"/>
    <s v="                    "/>
    <s v="23X"/>
    <s v="PPL1"/>
    <s v="NULL"/>
    <s v="NULL"/>
    <s v="U-ALCOA-PF01"/>
    <s v="        10"/>
    <m/>
    <s v="NULL"/>
    <s v="0"/>
    <m/>
    <m/>
    <m/>
    <m/>
    <m/>
    <m/>
    <m/>
    <x v="447"/>
  </r>
  <r>
    <s v="INC-2018-010914"/>
    <s v="   1774772"/>
    <s v="18-04866"/>
    <x v="6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102K05S"/>
    <s v="                    "/>
    <s v="3X"/>
    <s v="PPL1"/>
    <s v="NULL"/>
    <s v="NULL"/>
    <s v="U-K05SPA_BIS-PF02"/>
    <s v="         1"/>
    <m/>
    <s v="NULL"/>
    <s v="0"/>
    <m/>
    <m/>
    <m/>
    <m/>
    <m/>
    <m/>
    <m/>
    <x v="447"/>
  </r>
  <r>
    <s v="INC-2018-010960"/>
    <s v="   1778469"/>
    <s v="18-04671"/>
    <x v="604"/>
    <m/>
    <m/>
    <s v="NULL"/>
    <m/>
    <s v="A"/>
    <s v="Approuvé"/>
    <s v="T6F"/>
    <s v="UKAD"/>
    <s v="B"/>
    <x v="0"/>
    <s v="Rp0.2"/>
    <s v="835"/>
    <s v="835"/>
    <s v="835"/>
    <s v="825"/>
    <s v="&gt;=830"/>
    <s v="          "/>
    <s v="NULL"/>
    <s v="NULL"/>
    <s v=" "/>
    <s v="NULL"/>
    <x v="0"/>
    <m/>
    <m/>
    <m/>
    <x v="54"/>
    <x v="10"/>
    <m/>
    <m/>
    <m/>
    <m/>
    <s v="NULL"/>
    <s v="170194K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x v="447"/>
  </r>
  <r>
    <s v="INC-2018-010961"/>
    <s v="   1778469"/>
    <s v="18-04671"/>
    <x v="604"/>
    <m/>
    <m/>
    <s v="NULL"/>
    <m/>
    <s v="A"/>
    <s v="Approuvé"/>
    <s v="T6F"/>
    <s v="UKAD"/>
    <s v="B"/>
    <x v="0"/>
    <s v="Z"/>
    <s v="26"/>
    <s v="26"/>
    <s v="26"/>
    <s v="24"/>
    <s v="&gt;=25"/>
    <s v="          "/>
    <s v="NULL"/>
    <s v="NULL"/>
    <s v=" "/>
    <s v="NULL"/>
    <x v="0"/>
    <m/>
    <m/>
    <m/>
    <x v="54"/>
    <x v="10"/>
    <m/>
    <m/>
    <m/>
    <m/>
    <s v="NULL"/>
    <s v="170194K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x v="447"/>
  </r>
  <r>
    <s v="INC-2018-010967"/>
    <s v="   1778469"/>
    <s v="18-04671"/>
    <x v="604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194K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x v="447"/>
  </r>
  <r>
    <s v="INC-2018-011087"/>
    <s v="   1774689"/>
    <s v="18-04862"/>
    <x v="6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70174K05S"/>
    <s v="                    "/>
    <s v="21"/>
    <s v="XPL1"/>
    <s v="NULL"/>
    <s v="NULL"/>
    <s v="U-K05SPA_BIS-PF02"/>
    <s v="         1"/>
    <m/>
    <s v="NULL"/>
    <s v="0"/>
    <m/>
    <m/>
    <m/>
    <m/>
    <m/>
    <m/>
    <m/>
    <x v="448"/>
  </r>
  <r>
    <s v="INC-2018-011105"/>
    <s v="   1774693"/>
    <s v="18-04862"/>
    <x v="6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70174K05S"/>
    <s v="                    "/>
    <s v="23X"/>
    <s v="PPL1"/>
    <s v="NULL"/>
    <s v="NULL"/>
    <s v="U-K05SPA_BIS-PF02"/>
    <s v="         1"/>
    <m/>
    <s v="NULL"/>
    <s v="0"/>
    <m/>
    <m/>
    <m/>
    <m/>
    <m/>
    <m/>
    <m/>
    <x v="448"/>
  </r>
  <r>
    <s v="INC-2018-011112"/>
    <s v="   1774672"/>
    <s v="18-04862"/>
    <x v="6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13"/>
    <x v="3"/>
    <m/>
    <m/>
    <m/>
    <m/>
    <s v="NULL"/>
    <s v="170174K05S"/>
    <s v="                    "/>
    <s v="11"/>
    <s v="TPL1"/>
    <s v="NULL"/>
    <s v="NULL"/>
    <s v="U-K05SPA_BIS-PF02"/>
    <s v="         1"/>
    <m/>
    <s v="NULL"/>
    <s v="0"/>
    <m/>
    <m/>
    <m/>
    <m/>
    <m/>
    <m/>
    <m/>
    <x v="448"/>
  </r>
  <r>
    <s v="INC-2018-011129"/>
    <s v="   1770389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111"/>
    <s v="PL1"/>
    <s v="NULL"/>
    <s v="NULL"/>
    <s v="U-K05SBOHLER-PF01"/>
    <s v="        15"/>
    <m/>
    <s v="NULL"/>
    <s v="0"/>
    <m/>
    <m/>
    <m/>
    <m/>
    <m/>
    <m/>
    <m/>
    <x v="448"/>
  </r>
  <r>
    <s v="INC-2018-011130"/>
    <s v="   1770390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111"/>
    <s v="ML1"/>
    <s v="NULL"/>
    <s v="NULL"/>
    <s v="U-K05SBOHLER-PF01"/>
    <s v="        15"/>
    <m/>
    <s v="NULL"/>
    <s v="0"/>
    <m/>
    <m/>
    <m/>
    <m/>
    <m/>
    <m/>
    <m/>
    <x v="448"/>
  </r>
  <r>
    <s v="INC-2018-011131"/>
    <s v="   1770391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111"/>
    <s v="CL1"/>
    <s v="NULL"/>
    <s v="NULL"/>
    <s v="U-K05SBOHLER-PF01"/>
    <s v="        15"/>
    <m/>
    <s v="NULL"/>
    <s v="0"/>
    <m/>
    <m/>
    <m/>
    <m/>
    <m/>
    <m/>
    <m/>
    <x v="448"/>
  </r>
  <r>
    <s v="INC-2018-011132"/>
    <s v="   1770396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222"/>
    <s v="PL1"/>
    <s v="NULL"/>
    <s v="NULL"/>
    <s v="U-K05SBOHLER-PF01"/>
    <s v="        15"/>
    <m/>
    <s v="NULL"/>
    <s v="0"/>
    <m/>
    <m/>
    <m/>
    <m/>
    <m/>
    <m/>
    <m/>
    <x v="448"/>
  </r>
  <r>
    <s v="INC-2018-011133"/>
    <s v="   1770397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222"/>
    <s v="ML1"/>
    <s v="NULL"/>
    <s v="NULL"/>
    <s v="U-K05SBOHLER-PF01"/>
    <s v="        15"/>
    <m/>
    <s v="NULL"/>
    <s v="0"/>
    <m/>
    <m/>
    <m/>
    <m/>
    <m/>
    <m/>
    <m/>
    <x v="448"/>
  </r>
  <r>
    <s v="INC-2018-011134"/>
    <s v="   1770398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222"/>
    <s v="CL1"/>
    <s v="NULL"/>
    <s v="NULL"/>
    <s v="U-K05SBOHLER-PF01"/>
    <s v="        15"/>
    <m/>
    <s v="NULL"/>
    <s v="0"/>
    <m/>
    <m/>
    <m/>
    <m/>
    <m/>
    <m/>
    <m/>
    <x v="448"/>
  </r>
  <r>
    <s v="INC-2018-011135"/>
    <s v="   1770402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332X"/>
    <s v="PL1"/>
    <s v="NULL"/>
    <s v="NULL"/>
    <s v="U-K05SBOHLER-PF01"/>
    <s v="        15"/>
    <m/>
    <s v="NULL"/>
    <s v="0"/>
    <m/>
    <m/>
    <m/>
    <m/>
    <m/>
    <m/>
    <m/>
    <x v="448"/>
  </r>
  <r>
    <s v="INC-2018-011136"/>
    <s v="   1770403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332X"/>
    <s v="ML1"/>
    <s v="NULL"/>
    <s v="NULL"/>
    <s v="U-K05SBOHLER-PF01"/>
    <s v="        15"/>
    <m/>
    <s v="NULL"/>
    <s v="0"/>
    <m/>
    <m/>
    <m/>
    <m/>
    <m/>
    <m/>
    <m/>
    <x v="448"/>
  </r>
  <r>
    <s v="INC-2018-011137"/>
    <s v="   1770404"/>
    <s v="18-04726"/>
    <x v="60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2"/>
    <x v="8"/>
    <m/>
    <m/>
    <m/>
    <m/>
    <s v="NULL"/>
    <s v="170162K05S"/>
    <s v="                    "/>
    <s v="332X"/>
    <s v="CL1"/>
    <s v="NULL"/>
    <s v="NULL"/>
    <s v="U-K05SBOHLER-PF01"/>
    <s v="        15"/>
    <m/>
    <s v="NULL"/>
    <s v="0"/>
    <m/>
    <m/>
    <m/>
    <m/>
    <m/>
    <m/>
    <m/>
    <x v="448"/>
  </r>
  <r>
    <s v="INC-2018-011169"/>
    <s v="   1779364"/>
    <s v="18-04376"/>
    <x v="6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70075K25B"/>
    <s v="                    "/>
    <s v="21"/>
    <s v="TP1"/>
    <s v="NULL"/>
    <s v="NULL"/>
    <s v="U-K05SOFQ_BETA_BIS-PF01"/>
    <s v="         8"/>
    <m/>
    <s v="NULL"/>
    <s v="0"/>
    <m/>
    <m/>
    <m/>
    <m/>
    <m/>
    <m/>
    <m/>
    <x v="448"/>
  </r>
  <r>
    <s v="INC-2018-011170"/>
    <s v="   1779369"/>
    <s v="18-04376"/>
    <x v="6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70075K25B"/>
    <s v="                    "/>
    <s v="23X"/>
    <s v="TP1"/>
    <s v="NULL"/>
    <s v="NULL"/>
    <s v="U-K05SOFQ_BETA_BIS-PF01"/>
    <s v="         8"/>
    <m/>
    <s v="NULL"/>
    <s v="0"/>
    <m/>
    <m/>
    <m/>
    <m/>
    <m/>
    <m/>
    <m/>
    <x v="448"/>
  </r>
  <r>
    <s v="INC-2018-011189"/>
    <s v="   1764779"/>
    <s v="18-04376"/>
    <x v="607"/>
    <m/>
    <m/>
    <s v="NULL"/>
    <m/>
    <s v="A"/>
    <s v="Approuvé"/>
    <s v="T6F"/>
    <s v="UKAD"/>
    <s v="B"/>
    <x v="0"/>
    <s v="A5d"/>
    <s v="6.5"/>
    <s v="6.5"/>
    <s v="65"/>
    <s v="5.0"/>
    <s v="&gt;=6"/>
    <s v="          "/>
    <s v="NULL"/>
    <s v="NULL"/>
    <s v=" "/>
    <s v="NULL"/>
    <x v="0"/>
    <m/>
    <m/>
    <m/>
    <x v="75"/>
    <x v="10"/>
    <m/>
    <m/>
    <m/>
    <m/>
    <s v=" "/>
    <s v="170075K25B"/>
    <s v="                    "/>
    <s v="11"/>
    <s v="2"/>
    <s v="NULL"/>
    <s v="NULL"/>
    <s v="U-K05SOFQ_BETA_BIS-PF01"/>
    <s v="         8"/>
    <m/>
    <s v="NULL"/>
    <s v="1"/>
    <m/>
    <m/>
    <m/>
    <m/>
    <m/>
    <m/>
    <m/>
    <x v="449"/>
  </r>
  <r>
    <s v="INC-2018-011193"/>
    <s v="   1764779"/>
    <s v="18-04376"/>
    <x v="607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70075K25B"/>
    <s v="                    "/>
    <s v="11"/>
    <s v="2"/>
    <s v="NULL"/>
    <s v="NULL"/>
    <s v="U-K05SOFQ_BETA_BIS-PF01"/>
    <s v="         8"/>
    <m/>
    <s v="NULL"/>
    <s v="0"/>
    <m/>
    <m/>
    <m/>
    <m/>
    <m/>
    <m/>
    <m/>
    <x v="449"/>
  </r>
  <r>
    <s v="INC-2018-011400"/>
    <s v="   1779340"/>
    <s v="18-05142"/>
    <x v="6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NULL"/>
    <s v="170154K05S"/>
    <s v="                    "/>
    <s v="33X"/>
    <s v="PPL1"/>
    <s v="NULL"/>
    <s v="NULL"/>
    <s v="U-K05SPA_BIS-PF01"/>
    <s v="         1"/>
    <m/>
    <s v="NULL"/>
    <s v="0"/>
    <m/>
    <m/>
    <m/>
    <m/>
    <m/>
    <m/>
    <m/>
    <x v="450"/>
  </r>
  <r>
    <s v="INC-2018-011401"/>
    <s v="   1779341"/>
    <s v="18-05142"/>
    <x v="6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NULL"/>
    <s v="170154K05S"/>
    <s v="                    "/>
    <s v="33X"/>
    <s v="PML1"/>
    <s v="NULL"/>
    <s v="NULL"/>
    <s v="U-K05SPA_BIS-PF01"/>
    <s v="         1"/>
    <m/>
    <s v="NULL"/>
    <s v="0"/>
    <m/>
    <m/>
    <m/>
    <m/>
    <m/>
    <m/>
    <m/>
    <x v="450"/>
  </r>
  <r>
    <s v="INC-2018-011629"/>
    <s v="   1776411"/>
    <s v="18-04927"/>
    <x v="609"/>
    <m/>
    <m/>
    <s v="NULL"/>
    <m/>
    <s v="A"/>
    <s v="Approuvé"/>
    <s v="C35"/>
    <s v="UKAD"/>
    <s v="B"/>
    <x v="2"/>
    <s v="Al"/>
    <s v=" 6.75"/>
    <s v=" 6.77"/>
    <s v=" 6.75"/>
    <s v=" 6.77"/>
    <s v="6.10"/>
    <s v="6.60"/>
    <s v="NULL"/>
    <s v="NULL"/>
    <s v=" "/>
    <s v="NULL"/>
    <x v="0"/>
    <m/>
    <m/>
    <m/>
    <x v="34"/>
    <x v="12"/>
    <m/>
    <m/>
    <m/>
    <m/>
    <s v=" "/>
    <s v="170198K05S"/>
    <s v="                    "/>
    <s v="1"/>
    <s v="MR1"/>
    <s v="NULL"/>
    <s v="NULL"/>
    <s v="MSOL-TA6VK05S"/>
    <s v="        16"/>
    <m/>
    <s v="NULL"/>
    <s v="0"/>
    <m/>
    <m/>
    <m/>
    <m/>
    <m/>
    <m/>
    <m/>
    <x v="451"/>
  </r>
  <r>
    <s v="INC-2018-011711"/>
    <s v="   1775515"/>
    <s v="18-04882"/>
    <x v="610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x v="34"/>
    <x v="12"/>
    <m/>
    <m/>
    <m/>
    <m/>
    <s v=" "/>
    <s v="170201K05S"/>
    <s v="                    "/>
    <s v="2X"/>
    <s v="MR1"/>
    <s v="NULL"/>
    <s v="NULL"/>
    <s v="MSOL-TA6VK05S"/>
    <s v="        16"/>
    <m/>
    <s v="NULL"/>
    <s v="0"/>
    <m/>
    <m/>
    <m/>
    <m/>
    <m/>
    <m/>
    <m/>
    <x v="452"/>
  </r>
  <r>
    <s v="INC-2018-011869"/>
    <s v="   1777600"/>
    <s v="18-05008"/>
    <x v="611"/>
    <m/>
    <m/>
    <s v="NULL"/>
    <m/>
    <s v="A"/>
    <s v="Approuvé"/>
    <s v="T6F"/>
    <s v="UKAD"/>
    <s v="B"/>
    <x v="0"/>
    <s v="Z"/>
    <s v="15"/>
    <s v="15"/>
    <s v="15"/>
    <s v="13.00"/>
    <s v="&gt;=15.0"/>
    <s v="          "/>
    <s v="NULL"/>
    <s v="NULL"/>
    <s v=" "/>
    <s v="NULL"/>
    <x v="0"/>
    <m/>
    <m/>
    <m/>
    <x v="90"/>
    <x v="0"/>
    <m/>
    <m/>
    <m/>
    <m/>
    <s v=" "/>
    <s v="170183K05S"/>
    <s v="                    "/>
    <s v="1"/>
    <s v="1"/>
    <s v="NULL"/>
    <s v="NULL"/>
    <s v="U-K05SPA_PLAT-PHASE2"/>
    <s v="         2"/>
    <m/>
    <s v="NULL"/>
    <s v="0"/>
    <m/>
    <m/>
    <m/>
    <m/>
    <m/>
    <m/>
    <m/>
    <x v="453"/>
  </r>
  <r>
    <s v="INC-2018-011871"/>
    <s v="   1777600"/>
    <s v="18-05008"/>
    <x v="61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0"/>
    <x v="0"/>
    <m/>
    <m/>
    <m/>
    <m/>
    <s v=" "/>
    <s v="170183K05S"/>
    <s v="                    "/>
    <s v="1"/>
    <s v="1"/>
    <s v="NULL"/>
    <s v="NULL"/>
    <s v="U-K05SPA_PLAT-PHASE2"/>
    <s v="         2"/>
    <m/>
    <s v="NULL"/>
    <s v="0"/>
    <m/>
    <m/>
    <m/>
    <m/>
    <m/>
    <m/>
    <m/>
    <x v="453"/>
  </r>
  <r>
    <s v="INC-2018-011997"/>
    <s v="   1776451"/>
    <s v="18-04928"/>
    <x v="612"/>
    <m/>
    <m/>
    <s v="NULL"/>
    <m/>
    <s v="A"/>
    <s v="Approuvé"/>
    <s v="C35"/>
    <s v="UKAD"/>
    <s v="B"/>
    <x v="2"/>
    <s v="Betatransus_PA"/>
    <s v="&lt; 985"/>
    <s v="&lt; 985"/>
    <s v="&lt; 985"/>
    <s v="&lt; 986"/>
    <s v="985"/>
    <s v="1010"/>
    <s v="NULL"/>
    <s v="NULL"/>
    <s v=" "/>
    <s v="NULL"/>
    <x v="3"/>
    <m/>
    <m/>
    <m/>
    <x v="48"/>
    <x v="8"/>
    <m/>
    <m/>
    <m/>
    <m/>
    <s v="NULL"/>
    <s v="170191K05S"/>
    <s v="                    "/>
    <s v="34X"/>
    <s v="MR1"/>
    <s v="NULL"/>
    <s v="NULL"/>
    <s v="MSOL-TA6VK05S"/>
    <s v="        16"/>
    <m/>
    <s v="NULL"/>
    <s v="0"/>
    <m/>
    <m/>
    <m/>
    <m/>
    <m/>
    <m/>
    <m/>
    <x v="453"/>
  </r>
  <r>
    <s v="INC-2018-012021"/>
    <s v="   1781140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TPL1"/>
    <s v="NULL"/>
    <s v="NULL"/>
    <s v="U-K05B_BOLOGNE-PF02"/>
    <s v="         4"/>
    <m/>
    <s v="NULL"/>
    <s v="0"/>
    <m/>
    <m/>
    <m/>
    <m/>
    <m/>
    <m/>
    <m/>
    <x v="454"/>
  </r>
  <r>
    <s v="INC-2018-012022"/>
    <s v="   1781143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TPT1"/>
    <s v="NULL"/>
    <s v="NULL"/>
    <s v="U-K05B_BOLOGNE-PF02"/>
    <s v="         4"/>
    <m/>
    <s v="NULL"/>
    <s v="0"/>
    <m/>
    <m/>
    <m/>
    <m/>
    <m/>
    <m/>
    <m/>
    <x v="454"/>
  </r>
  <r>
    <s v="INC-2018-012023"/>
    <s v="   1781146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23"/>
    <s v="XPL1"/>
    <s v="NULL"/>
    <s v="NULL"/>
    <s v="U-K05B_BOLOGNE-PF02"/>
    <s v="         4"/>
    <m/>
    <s v="NULL"/>
    <s v="0"/>
    <m/>
    <m/>
    <m/>
    <m/>
    <m/>
    <m/>
    <m/>
    <x v="454"/>
  </r>
  <r>
    <s v="INC-2018-012024"/>
    <s v="   1781149"/>
    <s v="18-04680"/>
    <x v="59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33X"/>
    <s v="PPL1"/>
    <s v="NULL"/>
    <s v="NULL"/>
    <s v="U-K05B_BOLOGNE-PF02"/>
    <s v="         4"/>
    <m/>
    <s v="NULL"/>
    <s v="0"/>
    <m/>
    <m/>
    <m/>
    <m/>
    <m/>
    <m/>
    <m/>
    <x v="454"/>
  </r>
  <r>
    <s v="INC-2018-012164"/>
    <s v="   1784361"/>
    <s v="18-05477"/>
    <x v="613"/>
    <m/>
    <m/>
    <s v="NULL"/>
    <m/>
    <s v="A"/>
    <s v="Approuvé"/>
    <s v="T10F"/>
    <s v="UKAD"/>
    <s v="B"/>
    <x v="0"/>
    <s v="Z"/>
    <s v="26"/>
    <s v="26"/>
    <s v="26"/>
    <s v="22"/>
    <s v="&gt;=25.0"/>
    <s v="          "/>
    <s v="NULL"/>
    <s v="NULL"/>
    <s v=" "/>
    <s v="NULL"/>
    <x v="0"/>
    <m/>
    <m/>
    <m/>
    <x v="88"/>
    <x v="15"/>
    <m/>
    <m/>
    <m/>
    <m/>
    <s v="NULL"/>
    <s v="160030K05L"/>
    <s v="                    "/>
    <s v="11"/>
    <s v="1"/>
    <s v="NULL"/>
    <s v="NULL"/>
    <s v="U-ALCOA-PF01"/>
    <s v="        11"/>
    <m/>
    <s v="NULL"/>
    <s v="0"/>
    <m/>
    <m/>
    <m/>
    <m/>
    <m/>
    <m/>
    <m/>
    <x v="455"/>
  </r>
  <r>
    <s v="INC-2018-012165"/>
    <s v="   1784361"/>
    <s v="18-05477"/>
    <x v="613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30K05L"/>
    <s v="                    "/>
    <s v="11"/>
    <s v="1"/>
    <s v="NULL"/>
    <s v="NULL"/>
    <s v="U-ALCOA-PF01"/>
    <s v="        11"/>
    <m/>
    <s v="NULL"/>
    <s v="0"/>
    <m/>
    <m/>
    <m/>
    <m/>
    <m/>
    <m/>
    <m/>
    <x v="455"/>
  </r>
  <r>
    <s v="INC-2018-012223"/>
    <s v="   1776409"/>
    <s v="18-04927"/>
    <x v="609"/>
    <m/>
    <m/>
    <s v="NULL"/>
    <m/>
    <s v="A"/>
    <s v="Approuvé"/>
    <s v="PL"/>
    <s v="UKAD"/>
    <s v="B"/>
    <x v="4"/>
    <s v="Taille de Grain"/>
    <s v="0.5 à 2 mm"/>
    <s v="0.5 à 2 mm"/>
    <s v="0.5 à 2 mm"/>
    <s v="0.5 à 2 mm + rare 2.5 mm"/>
    <s v="NULL"/>
    <s v="NULL"/>
    <s v="NULL"/>
    <s v="NULL"/>
    <s v="NULL"/>
    <s v="NULL"/>
    <x v="0"/>
    <m/>
    <m/>
    <m/>
    <x v="34"/>
    <x v="12"/>
    <m/>
    <m/>
    <m/>
    <m/>
    <s v=" "/>
    <s v="170198K05S"/>
    <s v="                    "/>
    <s v="1"/>
    <s v="          "/>
    <s v="NULL"/>
    <s v="NULL"/>
    <s v="NULL"/>
    <s v="NULL"/>
    <m/>
    <s v="NULL"/>
    <s v="0"/>
    <m/>
    <m/>
    <m/>
    <m/>
    <m/>
    <m/>
    <m/>
    <x v="456"/>
  </r>
  <r>
    <s v="INC-2018-012224"/>
    <s v="   1776409"/>
    <s v="18-04927"/>
    <x v="609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70198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x v="456"/>
  </r>
  <r>
    <s v="INC-2018-012225"/>
    <s v="   1777800"/>
    <s v="18-05019"/>
    <x v="614"/>
    <m/>
    <m/>
    <s v="NULL"/>
    <m/>
    <s v="A"/>
    <s v="Approuvé"/>
    <s v="PL"/>
    <s v="UKAD"/>
    <s v="B"/>
    <x v="4"/>
    <s v="Taille de Grain"/>
    <s v="0.5 à 2 mm + rare 2.5 mm"/>
    <s v="0.5 à 2 mm + rare 2.5 mm"/>
    <m/>
    <m/>
    <s v="          "/>
    <s v="          "/>
    <s v="NULL"/>
    <s v="NULL"/>
    <s v=" "/>
    <s v="NULL"/>
    <x v="1"/>
    <m/>
    <m/>
    <m/>
    <x v="26"/>
    <x v="0"/>
    <m/>
    <m/>
    <m/>
    <m/>
    <s v="NULL"/>
    <s v="170184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x v="456"/>
  </r>
  <r>
    <s v="INC-2018-012226"/>
    <s v="   1777800"/>
    <s v="18-05019"/>
    <x v="614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184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x v="456"/>
  </r>
  <r>
    <s v="INC-2018-012233"/>
    <s v="   1784406"/>
    <s v="18-04675"/>
    <x v="6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70K25B"/>
    <s v="                    "/>
    <s v="11"/>
    <s v="TP4"/>
    <s v="NULL"/>
    <s v="NULL"/>
    <s v="U-K05SOFQ_BETA_BIS-PF01"/>
    <s v="         8"/>
    <m/>
    <s v="NULL"/>
    <s v="0"/>
    <m/>
    <m/>
    <m/>
    <m/>
    <m/>
    <m/>
    <m/>
    <x v="456"/>
  </r>
  <r>
    <s v="INC-2018-012250"/>
    <s v="   1784408"/>
    <s v="18-04675"/>
    <x v="6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70K25B"/>
    <s v="                    "/>
    <s v="12"/>
    <s v="TP2"/>
    <s v="NULL"/>
    <s v="NULL"/>
    <s v="U-K05SOFQ_BETA_BIS-PF01"/>
    <s v="         8"/>
    <m/>
    <s v="NULL"/>
    <s v="0"/>
    <m/>
    <m/>
    <m/>
    <m/>
    <m/>
    <m/>
    <m/>
    <x v="456"/>
  </r>
  <r>
    <s v="INC-2018-012251"/>
    <s v="   1784422"/>
    <s v="18-04675"/>
    <x v="6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70K25B"/>
    <s v="                    "/>
    <s v="22"/>
    <s v="TP4"/>
    <s v="NULL"/>
    <s v="NULL"/>
    <s v="U-K05SOFQ_BETA_BIS-PF01"/>
    <s v="         8"/>
    <m/>
    <s v="NULL"/>
    <s v="0"/>
    <m/>
    <m/>
    <m/>
    <m/>
    <m/>
    <m/>
    <m/>
    <x v="456"/>
  </r>
  <r>
    <s v="INC-2018-012252"/>
    <s v="   1784430"/>
    <s v="18-04675"/>
    <x v="6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70K25B"/>
    <s v="                    "/>
    <s v="23X"/>
    <s v="TP1"/>
    <s v="NULL"/>
    <s v="NULL"/>
    <s v="U-K05SOFQ_BETA_BIS-PF01"/>
    <s v="         8"/>
    <m/>
    <s v="NULL"/>
    <s v="0"/>
    <m/>
    <m/>
    <m/>
    <m/>
    <m/>
    <m/>
    <m/>
    <x v="456"/>
  </r>
  <r>
    <s v="INC-2018-012253"/>
    <s v="   1784433"/>
    <s v="18-04675"/>
    <x v="6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NULL"/>
    <s v="170070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x v="456"/>
  </r>
  <r>
    <s v="INC-2018-012632"/>
    <s v="   1785125"/>
    <s v="18-05531"/>
    <x v="6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31K05L"/>
    <s v="                    "/>
    <s v="11"/>
    <s v="TPL1"/>
    <s v="NULL"/>
    <s v="NULL"/>
    <s v="U-ALCOA-PF01"/>
    <s v="        11"/>
    <m/>
    <s v="NULL"/>
    <s v="0"/>
    <m/>
    <m/>
    <m/>
    <m/>
    <m/>
    <m/>
    <m/>
    <x v="457"/>
  </r>
  <r>
    <s v="INC-2018-012830"/>
    <s v="   1783203"/>
    <s v="18-05387"/>
    <x v="6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73K25B"/>
    <s v="                    "/>
    <s v="111"/>
    <s v="TP1"/>
    <s v="NULL"/>
    <s v="NULL"/>
    <s v="U-K05SOFQ_BETA_BIS-PF01"/>
    <s v="         9"/>
    <m/>
    <s v="NULL"/>
    <s v="0"/>
    <m/>
    <m/>
    <m/>
    <m/>
    <m/>
    <m/>
    <m/>
    <x v="458"/>
  </r>
  <r>
    <s v="INC-2018-012831"/>
    <s v="   1783205"/>
    <s v="18-05387"/>
    <x v="6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73K25B"/>
    <s v="                    "/>
    <s v="111"/>
    <s v="TP3"/>
    <s v="NULL"/>
    <s v="NULL"/>
    <s v="U-K05SOFQ_BETA_BIS-PF01"/>
    <s v="         9"/>
    <m/>
    <s v="NULL"/>
    <s v="0"/>
    <m/>
    <m/>
    <m/>
    <m/>
    <m/>
    <m/>
    <m/>
    <x v="458"/>
  </r>
  <r>
    <s v="INC-2018-012832"/>
    <s v="   1783226"/>
    <s v="18-05387"/>
    <x v="6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73K25B"/>
    <s v="                    "/>
    <s v="222X"/>
    <s v="TP1"/>
    <s v="NULL"/>
    <s v="NULL"/>
    <s v="U-K05SOFQ_BETA_BIS-PF01"/>
    <s v="         9"/>
    <m/>
    <s v="NULL"/>
    <s v="0"/>
    <m/>
    <m/>
    <m/>
    <m/>
    <m/>
    <m/>
    <m/>
    <x v="458"/>
  </r>
  <r>
    <s v="INC-2018-012833"/>
    <s v="   1783227"/>
    <s v="18-05387"/>
    <x v="6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73K25B"/>
    <s v="                    "/>
    <s v="222X"/>
    <s v="TP2"/>
    <s v="NULL"/>
    <s v="NULL"/>
    <s v="U-K05SOFQ_BETA_BIS-PF01"/>
    <s v="         9"/>
    <m/>
    <s v="NULL"/>
    <s v="0"/>
    <m/>
    <m/>
    <m/>
    <m/>
    <m/>
    <m/>
    <m/>
    <x v="458"/>
  </r>
  <r>
    <s v="INC-2018-012834"/>
    <s v="   1783228"/>
    <s v="18-05387"/>
    <x v="6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73K25B"/>
    <s v="                    "/>
    <s v="222X"/>
    <s v="TP3"/>
    <s v="NULL"/>
    <s v="NULL"/>
    <s v="U-K05SOFQ_BETA_BIS-PF01"/>
    <s v="         9"/>
    <m/>
    <s v="NULL"/>
    <s v="0"/>
    <m/>
    <m/>
    <m/>
    <m/>
    <m/>
    <m/>
    <m/>
    <x v="458"/>
  </r>
  <r>
    <s v="INC-2018-012835"/>
    <s v="   1783229"/>
    <s v="18-05387"/>
    <x v="61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70073K25B"/>
    <s v="                    "/>
    <s v="222X"/>
    <s v="TP4"/>
    <s v="NULL"/>
    <s v="NULL"/>
    <s v="U-K05SOFQ_BETA_BIS-PF01"/>
    <s v="         9"/>
    <m/>
    <s v="NULL"/>
    <s v="0"/>
    <m/>
    <m/>
    <m/>
    <m/>
    <m/>
    <m/>
    <m/>
    <x v="458"/>
  </r>
  <r>
    <s v="INC-2018-012960"/>
    <s v="   1787348"/>
    <s v="18-05643"/>
    <x v="6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3K05L"/>
    <s v="                    "/>
    <s v="21"/>
    <s v="XPL1"/>
    <s v="NULL"/>
    <s v="NULL"/>
    <s v="U-ALCOA-PF01"/>
    <s v="        12"/>
    <m/>
    <s v="NULL"/>
    <s v="0"/>
    <m/>
    <m/>
    <m/>
    <m/>
    <m/>
    <m/>
    <m/>
    <x v="459"/>
  </r>
  <r>
    <s v="INC-2018-013019"/>
    <s v="   1789906"/>
    <s v="18-05788"/>
    <x v="619"/>
    <m/>
    <m/>
    <s v="NULL"/>
    <m/>
    <s v="A"/>
    <s v="Approuvé"/>
    <s v="C35"/>
    <s v="UKAD"/>
    <s v="B"/>
    <x v="2"/>
    <s v="Al"/>
    <s v=" 6.70"/>
    <s v=" 6.70"/>
    <m/>
    <m/>
    <s v="6.10"/>
    <s v="6.60"/>
    <s v="NULL"/>
    <s v="NULL"/>
    <s v=" "/>
    <s v="NULL"/>
    <x v="1"/>
    <m/>
    <m/>
    <m/>
    <x v="43"/>
    <x v="11"/>
    <m/>
    <m/>
    <m/>
    <m/>
    <s v=" "/>
    <s v="170214K05S"/>
    <s v="                    "/>
    <s v="11"/>
    <s v="MR1"/>
    <s v="NULL"/>
    <s v="NULL"/>
    <s v="MSOL-TA6VK05S"/>
    <s v="        16"/>
    <m/>
    <s v="NULL"/>
    <s v="0"/>
    <m/>
    <m/>
    <m/>
    <m/>
    <m/>
    <m/>
    <m/>
    <x v="460"/>
  </r>
  <r>
    <s v="INC-2018-013057"/>
    <s v="   1789931"/>
    <s v="18-05788"/>
    <x v="619"/>
    <m/>
    <m/>
    <s v="NULL"/>
    <m/>
    <s v="A"/>
    <s v="Approuvé"/>
    <s v="C35"/>
    <s v="UKAD"/>
    <s v="B"/>
    <x v="2"/>
    <s v="H2"/>
    <s v="0.0078"/>
    <s v="0.0082"/>
    <s v="0.0078"/>
    <s v="0.0082"/>
    <s v="0.0000"/>
    <s v="0.0080"/>
    <s v="NULL"/>
    <s v="NULL"/>
    <s v=" "/>
    <s v="NULL"/>
    <x v="0"/>
    <m/>
    <m/>
    <m/>
    <x v="43"/>
    <x v="11"/>
    <m/>
    <m/>
    <m/>
    <m/>
    <s v=" "/>
    <s v="170214K05S"/>
    <s v="                    "/>
    <s v="23X"/>
    <s v="10MMPEAU1"/>
    <s v="NULL"/>
    <s v="NULL"/>
    <s v="U-K05S_BOLOGNE-PF01"/>
    <s v="         7"/>
    <m/>
    <s v="NULL"/>
    <s v="0"/>
    <m/>
    <m/>
    <m/>
    <m/>
    <m/>
    <m/>
    <m/>
    <x v="460"/>
  </r>
  <r>
    <s v="INC-2018-013213"/>
    <s v="   1787314"/>
    <s v="18-05642"/>
    <x v="62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190K05S"/>
    <s v="                    "/>
    <s v="23"/>
    <s v="XCL1"/>
    <s v="NULL"/>
    <s v="NULL"/>
    <s v="U-K05SPA-PF01"/>
    <s v="        18"/>
    <m/>
    <s v="NULL"/>
    <s v="0"/>
    <m/>
    <m/>
    <m/>
    <m/>
    <m/>
    <m/>
    <m/>
    <x v="461"/>
  </r>
  <r>
    <s v="INC-2018-013226"/>
    <s v="   1787307"/>
    <s v="18-05642"/>
    <x v="62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190K05S"/>
    <s v="                    "/>
    <s v="11"/>
    <s v="TCL1"/>
    <s v="NULL"/>
    <s v="NULL"/>
    <s v="U-K05SPA-PF01"/>
    <s v="        18"/>
    <m/>
    <s v="NULL"/>
    <s v="0"/>
    <m/>
    <m/>
    <m/>
    <m/>
    <m/>
    <m/>
    <m/>
    <x v="461"/>
  </r>
  <r>
    <s v="INC-2018-013402"/>
    <s v="   1786490"/>
    <s v="18-05606"/>
    <x v="621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39"/>
    <x v="10"/>
    <m/>
    <m/>
    <m/>
    <m/>
    <s v=" "/>
    <s v="170071K25B"/>
    <s v="                    "/>
    <s v="111"/>
    <s v="T8"/>
    <s v="NULL"/>
    <s v="NULL"/>
    <s v="U-K05SOFQ_BETA_BIS-PF01"/>
    <s v="        10"/>
    <m/>
    <s v="NULL"/>
    <s v="0"/>
    <m/>
    <m/>
    <m/>
    <m/>
    <m/>
    <m/>
    <m/>
    <x v="462"/>
  </r>
  <r>
    <s v="INC-2018-013403"/>
    <s v="   1786490"/>
    <s v="18-05606"/>
    <x v="621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70071K25B"/>
    <s v="                    "/>
    <s v="111"/>
    <s v="T8"/>
    <s v="NULL"/>
    <s v="NULL"/>
    <s v="U-K05SOFQ_BETA_BIS-PF01"/>
    <s v="        10"/>
    <m/>
    <s v="NULL"/>
    <s v="0"/>
    <m/>
    <m/>
    <m/>
    <m/>
    <m/>
    <m/>
    <m/>
    <x v="462"/>
  </r>
  <r>
    <s v="INC-2018-014202"/>
    <s v="   1775500"/>
    <s v="18-04882"/>
    <x v="610"/>
    <m/>
    <m/>
    <s v="NULL"/>
    <m/>
    <s v="A"/>
    <s v="Approuvé"/>
    <s v="PL"/>
    <s v="UKAD"/>
    <s v="B"/>
    <x v="4"/>
    <s v="Taille de Grain"/>
    <s v="0.5 à 2 mm"/>
    <s v="0.5 à 2 mm"/>
    <s v="0.5 à 2 mm"/>
    <s v="0.5 à 2 mm + qlq Ø 3 mm"/>
    <s v="NULL"/>
    <s v="NULL"/>
    <s v="NULL"/>
    <s v="NULL"/>
    <s v="NULL"/>
    <s v="NULL"/>
    <x v="0"/>
    <m/>
    <m/>
    <m/>
    <x v="34"/>
    <x v="12"/>
    <m/>
    <m/>
    <m/>
    <m/>
    <s v=" "/>
    <s v="170201K05S"/>
    <s v="                    "/>
    <s v="1"/>
    <s v="          "/>
    <s v="NULL"/>
    <s v="NULL"/>
    <s v="NULL"/>
    <s v="NULL"/>
    <m/>
    <s v="NULL"/>
    <s v="0"/>
    <m/>
    <m/>
    <m/>
    <m/>
    <m/>
    <m/>
    <m/>
    <x v="463"/>
  </r>
  <r>
    <s v="INC-2018-014203"/>
    <s v="   1775500"/>
    <s v="18-04882"/>
    <x v="610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70201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x v="463"/>
  </r>
  <r>
    <s v="INC-2018-014316"/>
    <s v="   1789932"/>
    <s v="18-05788"/>
    <x v="619"/>
    <m/>
    <m/>
    <s v="NULL"/>
    <m/>
    <s v="A"/>
    <s v="Approuvé"/>
    <s v="C35"/>
    <s v="UKAD"/>
    <s v="B"/>
    <x v="2"/>
    <s v="Betatransus_PA"/>
    <s v="&lt; 984"/>
    <s v="&lt; 984"/>
    <m/>
    <m/>
    <s v="985"/>
    <s v="1010"/>
    <s v="NULL"/>
    <s v="NULL"/>
    <s v=" "/>
    <s v="NULL"/>
    <x v="1"/>
    <m/>
    <m/>
    <m/>
    <x v="43"/>
    <x v="11"/>
    <m/>
    <m/>
    <m/>
    <m/>
    <s v=" "/>
    <s v="170214K05S"/>
    <s v="                    "/>
    <s v="23X"/>
    <s v="MR1"/>
    <s v="NULL"/>
    <s v="NULL"/>
    <s v="MSOL-TA6VK05S"/>
    <s v="        16"/>
    <m/>
    <s v="NULL"/>
    <s v="0"/>
    <m/>
    <m/>
    <m/>
    <m/>
    <m/>
    <m/>
    <m/>
    <x v="464"/>
  </r>
  <r>
    <s v="INC-2018-014371"/>
    <s v="   1802266"/>
    <s v="18-04680"/>
    <x v="597"/>
    <m/>
    <m/>
    <s v="NULL"/>
    <m/>
    <s v="A"/>
    <s v="Approuvé"/>
    <s v="T6F"/>
    <s v="UKAD"/>
    <s v="B"/>
    <x v="0"/>
    <s v="Z"/>
    <s v="11"/>
    <s v="9"/>
    <s v="11"/>
    <s v="9"/>
    <s v="&gt;=10.0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1"/>
    <s v="NULL"/>
    <s v="NULL"/>
    <s v="U-K05B_BOLOGNE-PF02"/>
    <s v="         4"/>
    <m/>
    <s v="NULL"/>
    <s v="0"/>
    <m/>
    <m/>
    <m/>
    <m/>
    <m/>
    <m/>
    <m/>
    <x v="464"/>
  </r>
  <r>
    <s v="INC-2018-014404"/>
    <s v="   1802266"/>
    <s v="18-04680"/>
    <x v="597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9"/>
    <x v="11"/>
    <m/>
    <m/>
    <m/>
    <m/>
    <s v=" "/>
    <s v="170062K25B"/>
    <s v="                    "/>
    <s v="11"/>
    <s v="1"/>
    <s v="NULL"/>
    <s v="NULL"/>
    <s v="U-K05B_BOLOGNE-PF02"/>
    <s v="         4"/>
    <m/>
    <s v="NULL"/>
    <s v="0"/>
    <m/>
    <m/>
    <m/>
    <m/>
    <m/>
    <m/>
    <m/>
    <x v="465"/>
  </r>
  <r>
    <s v="INC-2018-014447"/>
    <s v="   1795873"/>
    <s v="18-06220"/>
    <x v="6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18K05S"/>
    <s v="                    "/>
    <s v="11"/>
    <s v="TP1"/>
    <s v="NULL"/>
    <s v="NULL"/>
    <s v="U-K05SOFQ-ALPHA-BETA_BIS-PF02"/>
    <s v="         8"/>
    <m/>
    <s v="NULL"/>
    <s v="0"/>
    <m/>
    <m/>
    <m/>
    <m/>
    <m/>
    <m/>
    <m/>
    <x v="465"/>
  </r>
  <r>
    <s v="INC-2018-014459"/>
    <s v="   1795879"/>
    <s v="18-06220"/>
    <x v="6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18K05S"/>
    <s v="                    "/>
    <s v="21"/>
    <s v="TP1"/>
    <s v="NULL"/>
    <s v="NULL"/>
    <s v="U-K05SOFQ-ALPHA-BETA_BIS-PF02"/>
    <s v="         8"/>
    <m/>
    <s v="NULL"/>
    <s v="0"/>
    <m/>
    <m/>
    <m/>
    <m/>
    <m/>
    <m/>
    <m/>
    <x v="465"/>
  </r>
  <r>
    <s v="INC-2018-014462"/>
    <s v="   1795882"/>
    <s v="18-06220"/>
    <x v="6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18K05S"/>
    <s v="                    "/>
    <s v="21"/>
    <s v="TP4"/>
    <s v="NULL"/>
    <s v="NULL"/>
    <s v="U-K05SOFQ-ALPHA-BETA_BIS-PF02"/>
    <s v="         8"/>
    <m/>
    <s v="NULL"/>
    <s v="0"/>
    <m/>
    <m/>
    <m/>
    <m/>
    <m/>
    <m/>
    <m/>
    <x v="465"/>
  </r>
  <r>
    <s v="INC-2018-014471"/>
    <s v="   1799048"/>
    <s v="18-06354"/>
    <x v="6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6K25B"/>
    <s v="                    "/>
    <s v="21"/>
    <s v="TP1"/>
    <s v="NULL"/>
    <s v="NULL"/>
    <s v="U-K05SOFQ_BETA_BIS-PF01"/>
    <s v="        10"/>
    <m/>
    <s v="NULL"/>
    <s v="0"/>
    <m/>
    <m/>
    <m/>
    <m/>
    <m/>
    <m/>
    <m/>
    <x v="465"/>
  </r>
  <r>
    <s v="INC-2018-014476"/>
    <s v="   1799049"/>
    <s v="18-06354"/>
    <x v="6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6K25B"/>
    <s v="                    "/>
    <s v="21"/>
    <s v="TP2"/>
    <s v="NULL"/>
    <s v="NULL"/>
    <s v="U-K05SOFQ_BETA_BIS-PF01"/>
    <s v="        10"/>
    <m/>
    <s v="NULL"/>
    <s v="0"/>
    <m/>
    <m/>
    <m/>
    <m/>
    <m/>
    <m/>
    <m/>
    <x v="465"/>
  </r>
  <r>
    <s v="INC-2018-014477"/>
    <s v="   1799051"/>
    <s v="18-06354"/>
    <x v="62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70076K25B"/>
    <s v="                    "/>
    <s v="21"/>
    <s v="TP4"/>
    <s v="NULL"/>
    <s v="NULL"/>
    <s v="U-K05SOFQ_BETA_BIS-PF01"/>
    <s v="        10"/>
    <m/>
    <s v="NULL"/>
    <s v="0"/>
    <m/>
    <m/>
    <m/>
    <m/>
    <m/>
    <m/>
    <m/>
    <x v="465"/>
  </r>
  <r>
    <s v="INC-2018-014498"/>
    <s v="   1802515"/>
    <s v="18-06513"/>
    <x v="62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4K05L"/>
    <s v="                    "/>
    <s v="21"/>
    <s v="XPL1"/>
    <s v="NULL"/>
    <s v="NULL"/>
    <s v="U-ALCOA-PF01"/>
    <s v="        12"/>
    <m/>
    <s v="NULL"/>
    <s v="0"/>
    <m/>
    <m/>
    <m/>
    <m/>
    <m/>
    <m/>
    <m/>
    <x v="465"/>
  </r>
  <r>
    <s v="INC-2018-014499"/>
    <s v="   1802520"/>
    <s v="18-06513"/>
    <x v="624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x v="88"/>
    <x v="15"/>
    <m/>
    <m/>
    <m/>
    <m/>
    <s v="NULL"/>
    <s v="170004K05L"/>
    <s v="                    "/>
    <s v="21"/>
    <s v="XCT1"/>
    <s v="NULL"/>
    <s v="NULL"/>
    <s v="U-ALCOA-PF01"/>
    <s v="        12"/>
    <m/>
    <s v="NULL"/>
    <s v="0"/>
    <m/>
    <m/>
    <m/>
    <m/>
    <m/>
    <m/>
    <m/>
    <x v="465"/>
  </r>
  <r>
    <s v="INC-2018-014544"/>
    <s v="   1800648"/>
    <s v="18-06405"/>
    <x v="625"/>
    <m/>
    <m/>
    <s v="NULL"/>
    <m/>
    <s v="A"/>
    <s v="Approuvé"/>
    <s v="BLOC"/>
    <s v="UKAD"/>
    <s v="B"/>
    <x v="4"/>
    <s v="Taille de Grain"/>
    <s v="N20 + rare N60"/>
    <s v="N20 + rare N60"/>
    <m/>
    <m/>
    <s v="          "/>
    <s v="          "/>
    <s v="NULL"/>
    <s v="NULL"/>
    <s v=" "/>
    <s v="NULL"/>
    <x v="1"/>
    <m/>
    <m/>
    <m/>
    <x v="26"/>
    <x v="0"/>
    <m/>
    <m/>
    <m/>
    <m/>
    <s v=" "/>
    <s v="170110KK05S"/>
    <s v="                    "/>
    <s v="1"/>
    <s v="ABCDEF1"/>
    <s v="NULL"/>
    <s v="NULL"/>
    <s v="U-K05SPA_PLAT-PHASE1"/>
    <s v="         3"/>
    <m/>
    <s v="NULL"/>
    <s v="0"/>
    <m/>
    <m/>
    <m/>
    <m/>
    <m/>
    <m/>
    <m/>
    <x v="465"/>
  </r>
  <r>
    <s v="INC-2018-014545"/>
    <s v="   1800648"/>
    <s v="18-06405"/>
    <x v="625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70110KK05S"/>
    <s v="                    "/>
    <s v="1"/>
    <s v="ABCDEF1"/>
    <s v="NULL"/>
    <s v="NULL"/>
    <s v="U-K05SPA_PLAT-PHASE1"/>
    <s v="         3"/>
    <m/>
    <s v="NULL"/>
    <s v="0"/>
    <m/>
    <m/>
    <m/>
    <m/>
    <m/>
    <m/>
    <m/>
    <x v="465"/>
  </r>
  <r>
    <s v="INC-2018-014548"/>
    <s v="   1793982"/>
    <s v="18-06114"/>
    <x v="6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 "/>
    <s v="170189K05S"/>
    <s v="                    "/>
    <s v="11"/>
    <s v="TPL1"/>
    <s v="NULL"/>
    <s v="NULL"/>
    <s v="U-K05SPA_BIS-PF01"/>
    <s v="         2"/>
    <m/>
    <s v="NULL"/>
    <s v="0"/>
    <m/>
    <m/>
    <m/>
    <m/>
    <m/>
    <m/>
    <m/>
    <x v="465"/>
  </r>
  <r>
    <s v="INC-2018-014550"/>
    <s v="   1794003"/>
    <s v="18-06114"/>
    <x v="6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6"/>
    <x v="0"/>
    <m/>
    <m/>
    <m/>
    <m/>
    <s v=" "/>
    <s v="170189K05S"/>
    <s v="                    "/>
    <s v="33X"/>
    <s v="PPL1"/>
    <s v="NULL"/>
    <s v="NULL"/>
    <s v="U-K05SPA_BIS-PF01"/>
    <s v="         2"/>
    <m/>
    <s v="NULL"/>
    <s v="0"/>
    <m/>
    <m/>
    <m/>
    <m/>
    <m/>
    <m/>
    <m/>
    <x v="465"/>
  </r>
  <r>
    <s v="INC-2018-014552"/>
    <s v="   1795587"/>
    <s v="18-06205"/>
    <x v="627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1"/>
    <s v="CL1"/>
    <s v="NULL"/>
    <s v="NULL"/>
    <s v="U-K05STRANSPART-PF01"/>
    <s v="         2"/>
    <m/>
    <s v="NULL"/>
    <s v="0"/>
    <m/>
    <m/>
    <m/>
    <m/>
    <m/>
    <m/>
    <m/>
    <x v="465"/>
  </r>
  <r>
    <s v="INC-2018-014554"/>
    <s v="   1795591"/>
    <s v="18-06205"/>
    <x v="627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2"/>
    <s v="PL1"/>
    <s v="NULL"/>
    <s v="NULL"/>
    <s v="U-K05STRANSPART-PF01"/>
    <s v="         2"/>
    <m/>
    <s v="NULL"/>
    <s v="0"/>
    <m/>
    <m/>
    <m/>
    <m/>
    <m/>
    <m/>
    <m/>
    <x v="465"/>
  </r>
  <r>
    <s v="INC-2018-014555"/>
    <s v="   1795592"/>
    <s v="18-06205"/>
    <x v="627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2"/>
    <s v="ML1"/>
    <s v="NULL"/>
    <s v="NULL"/>
    <s v="U-K05STRANSPART-PF01"/>
    <s v="         2"/>
    <m/>
    <s v="NULL"/>
    <s v="0"/>
    <m/>
    <m/>
    <m/>
    <m/>
    <m/>
    <m/>
    <m/>
    <x v="465"/>
  </r>
  <r>
    <s v="INC-2018-014556"/>
    <s v="   1795593"/>
    <s v="18-06205"/>
    <x v="627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2"/>
    <s v="CL1"/>
    <s v="NULL"/>
    <s v="NULL"/>
    <s v="U-K05STRANSPART-PF01"/>
    <s v="         2"/>
    <m/>
    <s v="NULL"/>
    <s v="0"/>
    <m/>
    <m/>
    <m/>
    <m/>
    <m/>
    <m/>
    <m/>
    <x v="465"/>
  </r>
  <r>
    <s v="INC-2018-014559"/>
    <s v="   1795598"/>
    <s v="18-06205"/>
    <x v="627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3X"/>
    <s v="ML1"/>
    <s v="NULL"/>
    <s v="NULL"/>
    <s v="U-K05STRANSPART-PF01"/>
    <s v="         2"/>
    <m/>
    <s v="NULL"/>
    <s v="0"/>
    <m/>
    <m/>
    <m/>
    <m/>
    <m/>
    <m/>
    <m/>
    <x v="465"/>
  </r>
  <r>
    <s v="INC-2018-014560"/>
    <s v="   1795599"/>
    <s v="18-06205"/>
    <x v="627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3X"/>
    <s v="CL1"/>
    <s v="NULL"/>
    <s v="NULL"/>
    <s v="U-K05STRANSPART-PF01"/>
    <s v="         2"/>
    <m/>
    <s v="NULL"/>
    <s v="0"/>
    <m/>
    <m/>
    <m/>
    <m/>
    <m/>
    <m/>
    <m/>
    <x v="465"/>
  </r>
  <r>
    <s v="INC-2018-014618"/>
    <s v="   1795607"/>
    <s v="18-06205"/>
    <x v="627"/>
    <m/>
    <m/>
    <s v="NULL"/>
    <m/>
    <s v="A"/>
    <s v="Approuvé"/>
    <s v="TYPE_D"/>
    <s v="UKAD"/>
    <s v="B"/>
    <x v="3"/>
    <s v="Profondeur maxi"/>
    <s v="170"/>
    <s v="170"/>
    <s v="170"/>
    <s v="20"/>
    <s v="0"/>
    <s v="25"/>
    <s v="NULL"/>
    <s v="NULL"/>
    <s v=" "/>
    <s v="NULL"/>
    <x v="3"/>
    <m/>
    <m/>
    <m/>
    <x v="66"/>
    <x v="0"/>
    <m/>
    <m/>
    <m/>
    <m/>
    <s v="NULL"/>
    <s v="160221K05S"/>
    <s v="                    "/>
    <s v="311"/>
    <s v="1"/>
    <s v="NULL"/>
    <s v="NULL"/>
    <s v="U-K05STRANSPART-PF01"/>
    <s v="         2"/>
    <m/>
    <s v="NULL"/>
    <s v="0"/>
    <m/>
    <m/>
    <m/>
    <m/>
    <m/>
    <m/>
    <m/>
    <x v="466"/>
  </r>
  <r>
    <s v="INC-2018-014621"/>
    <s v="   1795607"/>
    <s v="18-06205"/>
    <x v="627"/>
    <m/>
    <m/>
    <s v="NULL"/>
    <m/>
    <s v="A"/>
    <s v="Approuvé"/>
    <s v="TYPE_D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6"/>
    <x v="0"/>
    <m/>
    <m/>
    <m/>
    <m/>
    <s v="NULL"/>
    <s v="160221K05S"/>
    <s v="                    "/>
    <s v="311"/>
    <s v="1"/>
    <s v="NULL"/>
    <s v="NULL"/>
    <s v="U-K05STRANSPART-PF01"/>
    <s v="         2"/>
    <m/>
    <s v="NULL"/>
    <s v="0"/>
    <m/>
    <m/>
    <m/>
    <m/>
    <m/>
    <m/>
    <m/>
    <x v="466"/>
  </r>
  <r>
    <s v="INC-2018-014654"/>
    <s v="   1795540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1"/>
    <s v="PL1"/>
    <s v="NULL"/>
    <s v="NULL"/>
    <s v="U-K05STRANSPART-PF01"/>
    <s v="         2"/>
    <m/>
    <s v="NULL"/>
    <s v="0"/>
    <m/>
    <m/>
    <m/>
    <m/>
    <m/>
    <m/>
    <m/>
    <x v="466"/>
  </r>
  <r>
    <s v="INC-2018-014655"/>
    <s v="   1795542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1"/>
    <s v="CL1"/>
    <s v="NULL"/>
    <s v="NULL"/>
    <s v="U-K05STRANSPART-PF01"/>
    <s v="         2"/>
    <m/>
    <s v="NULL"/>
    <s v="0"/>
    <m/>
    <m/>
    <m/>
    <m/>
    <m/>
    <m/>
    <m/>
    <x v="466"/>
  </r>
  <r>
    <s v="INC-2018-014656"/>
    <s v="   1795547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2"/>
    <s v="ML1"/>
    <s v="NULL"/>
    <s v="NULL"/>
    <s v="U-K05STRANSPART-PF01"/>
    <s v="         2"/>
    <m/>
    <s v="NULL"/>
    <s v="0"/>
    <m/>
    <m/>
    <m/>
    <m/>
    <m/>
    <m/>
    <m/>
    <x v="466"/>
  </r>
  <r>
    <s v="INC-2018-014657"/>
    <s v="   1795548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2"/>
    <s v="CL1"/>
    <s v="NULL"/>
    <s v="NULL"/>
    <s v="U-K05STRANSPART-PF01"/>
    <s v="         2"/>
    <m/>
    <s v="NULL"/>
    <s v="0"/>
    <m/>
    <m/>
    <m/>
    <m/>
    <m/>
    <m/>
    <m/>
    <x v="466"/>
  </r>
  <r>
    <s v="INC-2018-014658"/>
    <s v="   1795552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3X"/>
    <s v="PL1"/>
    <s v="NULL"/>
    <s v="NULL"/>
    <s v="U-K05STRANSPART-PF01"/>
    <s v="         2"/>
    <m/>
    <s v="NULL"/>
    <s v="0"/>
    <m/>
    <m/>
    <m/>
    <m/>
    <m/>
    <m/>
    <m/>
    <x v="466"/>
  </r>
  <r>
    <s v="INC-2018-014659"/>
    <s v="   1795553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3X"/>
    <s v="ML1"/>
    <s v="NULL"/>
    <s v="NULL"/>
    <s v="U-K05STRANSPART-PF01"/>
    <s v="         2"/>
    <m/>
    <s v="NULL"/>
    <s v="0"/>
    <m/>
    <m/>
    <m/>
    <m/>
    <m/>
    <m/>
    <m/>
    <x v="466"/>
  </r>
  <r>
    <s v="INC-2018-014660"/>
    <s v="   1795554"/>
    <s v="18-05735"/>
    <x v="34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222K05S"/>
    <s v="                    "/>
    <s v="323X"/>
    <s v="CL1"/>
    <s v="NULL"/>
    <s v="NULL"/>
    <s v="U-K05STRANSPART-PF01"/>
    <s v="         2"/>
    <m/>
    <s v="NULL"/>
    <s v="0"/>
    <m/>
    <m/>
    <m/>
    <m/>
    <m/>
    <m/>
    <m/>
    <x v="466"/>
  </r>
  <r>
    <s v="INC-2018-014663"/>
    <s v="   1800702"/>
    <s v="18-06408"/>
    <x v="6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6"/>
    <x v="11"/>
    <m/>
    <m/>
    <m/>
    <m/>
    <s v="NULL"/>
    <s v="170177K05S"/>
    <s v="                    "/>
    <s v="222"/>
    <s v="XML1"/>
    <s v="NULL"/>
    <s v="NULL"/>
    <s v="U-K05S_BOLOGNE-PF01"/>
    <s v="         7"/>
    <m/>
    <s v="NULL"/>
    <s v="0"/>
    <m/>
    <m/>
    <m/>
    <m/>
    <m/>
    <m/>
    <m/>
    <x v="466"/>
  </r>
  <r>
    <s v="INC-2018-014666"/>
    <s v="   1800719"/>
    <s v="18-06408"/>
    <x v="6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6"/>
    <x v="11"/>
    <m/>
    <m/>
    <m/>
    <m/>
    <s v="NULL"/>
    <s v="170177K05S"/>
    <s v="                    "/>
    <s v="332X"/>
    <s v="PPL1"/>
    <s v="NULL"/>
    <s v="NULL"/>
    <s v="U-K05S_BOLOGNE-PF01"/>
    <s v="         7"/>
    <m/>
    <s v="NULL"/>
    <s v="0"/>
    <m/>
    <m/>
    <m/>
    <m/>
    <m/>
    <m/>
    <m/>
    <x v="466"/>
  </r>
  <r>
    <s v="INC-2018-014667"/>
    <s v="   1800720"/>
    <s v="18-06408"/>
    <x v="6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6"/>
    <x v="11"/>
    <m/>
    <m/>
    <m/>
    <m/>
    <s v="NULL"/>
    <s v="170177K05S"/>
    <s v="                    "/>
    <s v="332X"/>
    <s v="PML1"/>
    <s v="NULL"/>
    <s v="NULL"/>
    <s v="U-K05S_BOLOGNE-PF01"/>
    <s v="         7"/>
    <m/>
    <s v="NULL"/>
    <s v="0"/>
    <m/>
    <m/>
    <m/>
    <m/>
    <m/>
    <m/>
    <m/>
    <x v="466"/>
  </r>
  <r>
    <s v="INC-2018-014729"/>
    <s v="   1802482"/>
    <s v="18-06512"/>
    <x v="629"/>
    <m/>
    <m/>
    <s v="NULL"/>
    <m/>
    <s v="A"/>
    <s v="Approuvé"/>
    <s v="T10F"/>
    <s v="UKAD"/>
    <s v="B"/>
    <x v="0"/>
    <s v="Rp0.2"/>
    <s v="831"/>
    <s v="831"/>
    <s v="831"/>
    <s v="829"/>
    <s v="&gt;=830"/>
    <s v="          "/>
    <s v="NULL"/>
    <s v="NULL"/>
    <s v=" "/>
    <s v="NULL"/>
    <x v="0"/>
    <m/>
    <m/>
    <m/>
    <x v="88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x v="466"/>
  </r>
  <r>
    <s v="INC-2018-014730"/>
    <s v="   1802482"/>
    <s v="18-06512"/>
    <x v="629"/>
    <m/>
    <m/>
    <s v="NULL"/>
    <m/>
    <s v="A"/>
    <s v="Approuvé"/>
    <s v="T10F"/>
    <s v="UKAD"/>
    <s v="B"/>
    <x v="0"/>
    <s v="Z"/>
    <s v="26"/>
    <s v="26"/>
    <s v="26"/>
    <s v="24"/>
    <s v="&gt;=25.0"/>
    <s v="          "/>
    <s v="NULL"/>
    <s v="NULL"/>
    <s v=" "/>
    <s v="NULL"/>
    <x v="0"/>
    <m/>
    <m/>
    <m/>
    <x v="88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x v="466"/>
  </r>
  <r>
    <s v="INC-2018-014738"/>
    <s v="   1802486"/>
    <s v="18-06512"/>
    <x v="629"/>
    <m/>
    <m/>
    <s v="NULL"/>
    <m/>
    <s v="A"/>
    <s v="Approuvé"/>
    <s v="T10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x v="88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x v="466"/>
  </r>
  <r>
    <s v="INC-2018-014739"/>
    <s v="   1802482"/>
    <s v="18-06512"/>
    <x v="629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x v="466"/>
  </r>
  <r>
    <s v="INC-2018-014740"/>
    <s v="   1802486"/>
    <s v="18-06512"/>
    <x v="629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x v="466"/>
  </r>
  <r>
    <s v="INC-2018-014742"/>
    <s v="   1803016"/>
    <s v="18-06543"/>
    <x v="6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06K05S"/>
    <s v="                    "/>
    <s v="21"/>
    <s v="XPL1"/>
    <s v="NULL"/>
    <s v="NULL"/>
    <s v="U-K05SPA_BIS-PF02"/>
    <s v="         2"/>
    <m/>
    <s v="NULL"/>
    <s v="0"/>
    <m/>
    <m/>
    <m/>
    <m/>
    <m/>
    <m/>
    <m/>
    <x v="466"/>
  </r>
  <r>
    <s v="INC-2018-014743"/>
    <s v="   1803023"/>
    <s v="18-06543"/>
    <x v="6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06K05S"/>
    <s v="                    "/>
    <s v="23X"/>
    <s v="PPT1"/>
    <s v="NULL"/>
    <s v="NULL"/>
    <s v="U-K05SPA_BIS-PF02"/>
    <s v="         2"/>
    <m/>
    <s v="NULL"/>
    <s v="0"/>
    <m/>
    <m/>
    <m/>
    <m/>
    <m/>
    <m/>
    <m/>
    <x v="466"/>
  </r>
  <r>
    <s v="INC-2018-014744"/>
    <s v="   1802999"/>
    <s v="18-06543"/>
    <x v="6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06K05S"/>
    <s v="                    "/>
    <s v="11"/>
    <s v="TPL1"/>
    <s v="NULL"/>
    <s v="NULL"/>
    <s v="U-K05SPA_BIS-PF02"/>
    <s v="         2"/>
    <m/>
    <s v="NULL"/>
    <s v="0"/>
    <m/>
    <m/>
    <m/>
    <m/>
    <m/>
    <m/>
    <m/>
    <x v="466"/>
  </r>
  <r>
    <s v="INC-2018-014745"/>
    <s v="   1803001"/>
    <s v="18-06543"/>
    <x v="6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06K05S"/>
    <s v="                    "/>
    <s v="11"/>
    <s v="TCL1"/>
    <s v="NULL"/>
    <s v="NULL"/>
    <s v="U-K05SPA_BIS-PF02"/>
    <s v="         2"/>
    <m/>
    <s v="NULL"/>
    <s v="0"/>
    <m/>
    <m/>
    <m/>
    <m/>
    <m/>
    <m/>
    <m/>
    <x v="466"/>
  </r>
  <r>
    <s v="INC-2018-014746"/>
    <s v="   1803020"/>
    <s v="18-06543"/>
    <x v="6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06K05S"/>
    <s v="                    "/>
    <s v="23X"/>
    <s v="PPL1"/>
    <s v="NULL"/>
    <s v="NULL"/>
    <s v="U-K05SPA_BIS-PF02"/>
    <s v="         2"/>
    <m/>
    <s v="NULL"/>
    <s v="0"/>
    <m/>
    <m/>
    <m/>
    <m/>
    <m/>
    <m/>
    <m/>
    <x v="466"/>
  </r>
  <r>
    <s v="INC-2018-014747"/>
    <s v="   1803055"/>
    <s v="18-06544"/>
    <x v="63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5"/>
    <x v="13"/>
    <m/>
    <m/>
    <m/>
    <m/>
    <s v="NULL"/>
    <s v="170185K05S"/>
    <s v="                    "/>
    <s v="21"/>
    <s v="P1"/>
    <s v="NULL"/>
    <s v="NULL"/>
    <s v="U-K05SMETIS-PF01"/>
    <s v="         2"/>
    <m/>
    <s v="NULL"/>
    <s v="0"/>
    <m/>
    <m/>
    <m/>
    <m/>
    <m/>
    <m/>
    <m/>
    <x v="466"/>
  </r>
  <r>
    <s v="INC-2018-014748"/>
    <s v="   1803070"/>
    <s v="18-06544"/>
    <x v="63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5"/>
    <x v="13"/>
    <m/>
    <m/>
    <m/>
    <m/>
    <s v="NULL"/>
    <s v="170185K05S"/>
    <s v="                    "/>
    <s v="11"/>
    <s v="P1"/>
    <s v="NULL"/>
    <s v="NULL"/>
    <s v="U-K05SMETIS-PF01"/>
    <s v="         2"/>
    <m/>
    <s v="NULL"/>
    <s v="0"/>
    <m/>
    <m/>
    <m/>
    <m/>
    <m/>
    <m/>
    <m/>
    <x v="466"/>
  </r>
  <r>
    <s v="INC-2018-014749"/>
    <s v="   1803021"/>
    <s v="18-06543"/>
    <x v="63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106K05S"/>
    <s v="                    "/>
    <s v="23X"/>
    <s v="PML1"/>
    <s v="NULL"/>
    <s v="NULL"/>
    <s v="U-K05SPA_BIS-PF02"/>
    <s v="         2"/>
    <m/>
    <s v="NULL"/>
    <s v="0"/>
    <m/>
    <m/>
    <m/>
    <m/>
    <m/>
    <m/>
    <m/>
    <x v="466"/>
  </r>
  <r>
    <s v="INC-2018-014826"/>
    <s v="   1803115"/>
    <s v="18-06545"/>
    <x v="63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NULL"/>
    <s v="170100K05S"/>
    <s v="                    "/>
    <s v="33X"/>
    <s v="TP1"/>
    <s v="NULL"/>
    <s v="NULL"/>
    <s v="U-K05SOFQ-ALPHA-BETA_BIS-PF01"/>
    <s v="         5"/>
    <m/>
    <s v="NULL"/>
    <s v="0"/>
    <m/>
    <m/>
    <m/>
    <m/>
    <m/>
    <m/>
    <m/>
    <x v="467"/>
  </r>
  <r>
    <s v="INC-2018-014827"/>
    <s v="   1803116"/>
    <s v="18-06545"/>
    <x v="63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NULL"/>
    <s v="170100K05S"/>
    <s v="                    "/>
    <s v="33X"/>
    <s v="TP2"/>
    <s v="NULL"/>
    <s v="NULL"/>
    <s v="U-K05SOFQ-ALPHA-BETA_BIS-PF01"/>
    <s v="         5"/>
    <m/>
    <s v="NULL"/>
    <s v="0"/>
    <m/>
    <m/>
    <m/>
    <m/>
    <m/>
    <m/>
    <m/>
    <x v="467"/>
  </r>
  <r>
    <s v="INC-2018-014828"/>
    <s v="   1802459"/>
    <s v="18-06512"/>
    <x v="6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12K05L"/>
    <s v="                    "/>
    <s v="21"/>
    <s v="XPL1"/>
    <s v="NULL"/>
    <s v="NULL"/>
    <s v="U-ALCOA-PF01"/>
    <s v="        12"/>
    <m/>
    <s v="NULL"/>
    <s v="0"/>
    <m/>
    <m/>
    <m/>
    <m/>
    <m/>
    <m/>
    <m/>
    <x v="467"/>
  </r>
  <r>
    <s v="INC-2018-014829"/>
    <s v="   1803303"/>
    <s v="18-06554"/>
    <x v="6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104K05S"/>
    <s v="                    "/>
    <s v="11"/>
    <s v="TPT1"/>
    <s v="NULL"/>
    <s v="NULL"/>
    <s v="U-K05SPA-PF01"/>
    <s v="        18"/>
    <m/>
    <s v="NULL"/>
    <s v="0"/>
    <m/>
    <m/>
    <m/>
    <m/>
    <m/>
    <m/>
    <m/>
    <x v="467"/>
  </r>
  <r>
    <s v="INC-2018-014830"/>
    <s v="   1803315"/>
    <s v="18-06554"/>
    <x v="63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104K05S"/>
    <s v="                    "/>
    <s v="24X"/>
    <s v="PPT1"/>
    <s v="NULL"/>
    <s v="NULL"/>
    <s v="U-K05SPA-PF01"/>
    <s v="        18"/>
    <m/>
    <s v="NULL"/>
    <s v="0"/>
    <m/>
    <m/>
    <m/>
    <m/>
    <m/>
    <m/>
    <m/>
    <x v="467"/>
  </r>
  <r>
    <s v="INC-2018-014840"/>
    <s v="   1805160"/>
    <s v="18-05788"/>
    <x v="6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 "/>
    <s v="170214K05S"/>
    <s v="                    "/>
    <s v="11"/>
    <s v="TPL1"/>
    <s v="NULL"/>
    <s v="NULL"/>
    <s v="U-K05S_BOLOGNE-PF01"/>
    <s v="         7"/>
    <m/>
    <s v="NULL"/>
    <s v="0"/>
    <m/>
    <m/>
    <m/>
    <m/>
    <m/>
    <m/>
    <m/>
    <x v="467"/>
  </r>
  <r>
    <s v="INC-2018-014856"/>
    <s v="   1802418"/>
    <s v="18-06510"/>
    <x v="634"/>
    <m/>
    <m/>
    <s v="NULL"/>
    <m/>
    <s v="A"/>
    <s v="Approuvé"/>
    <s v="T10F"/>
    <s v="UKAD"/>
    <s v="B"/>
    <x v="0"/>
    <s v="Z"/>
    <s v="25"/>
    <s v="24"/>
    <s v="25"/>
    <s v="24"/>
    <s v="&gt;=25.0"/>
    <s v="          "/>
    <s v="NULL"/>
    <s v="NULL"/>
    <s v=" "/>
    <s v="NULL"/>
    <x v="0"/>
    <m/>
    <m/>
    <m/>
    <x v="88"/>
    <x v="15"/>
    <m/>
    <m/>
    <m/>
    <m/>
    <s v="NULL"/>
    <s v="160032K05L"/>
    <s v="                    "/>
    <s v="23X"/>
    <s v="1"/>
    <s v="NULL"/>
    <s v="NULL"/>
    <s v="U-ALCOA-PF01"/>
    <s v="        12"/>
    <m/>
    <s v="NULL"/>
    <s v="0"/>
    <m/>
    <m/>
    <m/>
    <m/>
    <m/>
    <m/>
    <m/>
    <x v="467"/>
  </r>
  <r>
    <s v="INC-2018-014862"/>
    <s v="   1802390"/>
    <s v="18-06510"/>
    <x v="6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32K05L"/>
    <s v="                    "/>
    <s v="21"/>
    <s v="XPL1"/>
    <s v="NULL"/>
    <s v="NULL"/>
    <s v="U-ALCOA-PF01"/>
    <s v="        12"/>
    <m/>
    <s v="NULL"/>
    <s v="0"/>
    <m/>
    <m/>
    <m/>
    <m/>
    <m/>
    <m/>
    <m/>
    <x v="467"/>
  </r>
  <r>
    <s v="INC-2018-014863"/>
    <s v="   1802407"/>
    <s v="18-06510"/>
    <x v="6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32K05L"/>
    <s v="                    "/>
    <s v="23X"/>
    <s v="PPL1"/>
    <s v="NULL"/>
    <s v="NULL"/>
    <s v="U-ALCOA-PF01"/>
    <s v="        12"/>
    <m/>
    <s v="NULL"/>
    <s v="0"/>
    <m/>
    <m/>
    <m/>
    <m/>
    <m/>
    <m/>
    <m/>
    <x v="467"/>
  </r>
  <r>
    <s v="INC-2018-014864"/>
    <s v="   1802409"/>
    <s v="18-06510"/>
    <x v="63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32K05L"/>
    <s v="                    "/>
    <s v="23X"/>
    <s v="PCL1"/>
    <s v="NULL"/>
    <s v="NULL"/>
    <s v="U-ALCOA-PF01"/>
    <s v="        12"/>
    <m/>
    <s v="NULL"/>
    <s v="0"/>
    <m/>
    <m/>
    <m/>
    <m/>
    <m/>
    <m/>
    <m/>
    <x v="467"/>
  </r>
  <r>
    <s v="INC-2018-014905"/>
    <s v="   1802547"/>
    <s v="18-06513"/>
    <x v="624"/>
    <m/>
    <m/>
    <s v="NULL"/>
    <m/>
    <s v="A"/>
    <s v="Approuvé"/>
    <s v="T10F"/>
    <s v="UKAD"/>
    <s v="B"/>
    <x v="0"/>
    <s v="Rm"/>
    <s v="901"/>
    <s v="901"/>
    <s v="901"/>
    <s v="895"/>
    <s v="900"/>
    <s v="1160"/>
    <s v="NULL"/>
    <s v="NULL"/>
    <s v=" "/>
    <s v="NULL"/>
    <x v="0"/>
    <m/>
    <m/>
    <m/>
    <x v="88"/>
    <x v="15"/>
    <m/>
    <m/>
    <m/>
    <m/>
    <s v="NULL"/>
    <s v="170004K05L"/>
    <s v="                    "/>
    <s v="23X"/>
    <s v="1"/>
    <s v="NULL"/>
    <s v="NULL"/>
    <s v="U-ALCOA-PF01"/>
    <s v="        12"/>
    <m/>
    <s v="NULL"/>
    <s v="0"/>
    <m/>
    <m/>
    <m/>
    <m/>
    <m/>
    <m/>
    <m/>
    <x v="467"/>
  </r>
  <r>
    <s v="INC-2018-014906"/>
    <s v="   1802547"/>
    <s v="18-06513"/>
    <x v="624"/>
    <m/>
    <m/>
    <s v="NULL"/>
    <m/>
    <s v="A"/>
    <s v="Approuvé"/>
    <s v="T10F"/>
    <s v="UKAD"/>
    <s v="B"/>
    <x v="0"/>
    <s v="Rp0.2"/>
    <s v="832"/>
    <s v="832"/>
    <s v="832"/>
    <s v="825"/>
    <s v="&gt;=830"/>
    <s v="          "/>
    <s v="NULL"/>
    <s v="NULL"/>
    <s v=" "/>
    <s v="NULL"/>
    <x v="0"/>
    <m/>
    <m/>
    <m/>
    <x v="88"/>
    <x v="15"/>
    <m/>
    <m/>
    <m/>
    <m/>
    <s v="NULL"/>
    <s v="170004K05L"/>
    <s v="                    "/>
    <s v="23X"/>
    <s v="1"/>
    <s v="NULL"/>
    <s v="NULL"/>
    <s v="U-ALCOA-PF01"/>
    <s v="        12"/>
    <m/>
    <s v="NULL"/>
    <s v="0"/>
    <m/>
    <m/>
    <m/>
    <m/>
    <m/>
    <m/>
    <m/>
    <x v="467"/>
  </r>
  <r>
    <s v="INC-2018-014908"/>
    <s v="   1802547"/>
    <s v="18-06513"/>
    <x v="624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4K05L"/>
    <s v="                    "/>
    <s v="23X"/>
    <s v="1"/>
    <s v="NULL"/>
    <s v="NULL"/>
    <s v="U-ALCOA-PF01"/>
    <s v="        12"/>
    <m/>
    <s v="NULL"/>
    <s v="0"/>
    <m/>
    <m/>
    <m/>
    <m/>
    <m/>
    <m/>
    <m/>
    <x v="467"/>
  </r>
  <r>
    <s v="INC-2018-014999"/>
    <s v="   1800647"/>
    <s v="18-06405"/>
    <x v="625"/>
    <m/>
    <m/>
    <s v="NULL"/>
    <m/>
    <s v="A"/>
    <s v="Approuvé"/>
    <s v="PL"/>
    <s v="UKAD"/>
    <s v="B"/>
    <x v="4"/>
    <s v="Commentaire"/>
    <s v="présence de structure grossière"/>
    <s v="présence de structure grossière"/>
    <m/>
    <m/>
    <s v="          "/>
    <s v="          "/>
    <s v="NULL"/>
    <s v="NULL"/>
    <s v=" "/>
    <s v="NULL"/>
    <x v="1"/>
    <m/>
    <m/>
    <m/>
    <x v="26"/>
    <x v="0"/>
    <m/>
    <m/>
    <m/>
    <m/>
    <s v=" "/>
    <s v="170110K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x v="468"/>
  </r>
  <r>
    <s v="INC-2018-015000"/>
    <s v="   1800647"/>
    <s v="18-06405"/>
    <x v="625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70110K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x v="468"/>
  </r>
  <r>
    <s v="INC-2018-015197"/>
    <s v="   1800367"/>
    <s v="18-06400"/>
    <x v="635"/>
    <m/>
    <m/>
    <s v="NULL"/>
    <m/>
    <s v="A"/>
    <s v="Approuvé"/>
    <s v="T10F"/>
    <s v="UKAD"/>
    <s v="B"/>
    <x v="0"/>
    <s v="Rm"/>
    <s v="900"/>
    <s v="900"/>
    <s v="900"/>
    <s v="899"/>
    <s v="900"/>
    <s v="1160"/>
    <s v="NULL"/>
    <s v="NULL"/>
    <s v=" "/>
    <s v="NULL"/>
    <x v="0"/>
    <m/>
    <m/>
    <m/>
    <x v="88"/>
    <x v="15"/>
    <m/>
    <m/>
    <m/>
    <m/>
    <s v="NULL"/>
    <s v="160011K05L"/>
    <s v="                    "/>
    <s v="23X"/>
    <s v="1"/>
    <s v="NULL"/>
    <s v="NULL"/>
    <s v="U-ALCOA-PF01"/>
    <s v="        12"/>
    <m/>
    <s v="NULL"/>
    <s v="0"/>
    <m/>
    <m/>
    <m/>
    <m/>
    <m/>
    <m/>
    <m/>
    <x v="469"/>
  </r>
  <r>
    <s v="INC-2018-015201"/>
    <s v="   1800367"/>
    <s v="18-06400"/>
    <x v="635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60011K05L"/>
    <s v="                    "/>
    <s v="23X"/>
    <s v="1"/>
    <s v="NULL"/>
    <s v="NULL"/>
    <s v="U-ALCOA-PF01"/>
    <s v="        12"/>
    <m/>
    <s v="NULL"/>
    <s v="0"/>
    <m/>
    <m/>
    <m/>
    <m/>
    <m/>
    <m/>
    <m/>
    <x v="469"/>
  </r>
  <r>
    <s v="INC-2018-015445"/>
    <s v="   1806242"/>
    <s v="18-06742"/>
    <x v="636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x v="54"/>
    <x v="10"/>
    <m/>
    <m/>
    <m/>
    <m/>
    <s v=" "/>
    <s v="170231K05S"/>
    <s v="                    "/>
    <s v="23X"/>
    <s v="MR1"/>
    <s v="NULL"/>
    <s v="NULL"/>
    <s v="MSOL-TA6VK05S"/>
    <s v="        17"/>
    <m/>
    <s v="NULL"/>
    <s v="0"/>
    <m/>
    <m/>
    <m/>
    <m/>
    <m/>
    <m/>
    <m/>
    <x v="470"/>
  </r>
  <r>
    <s v="INC-2018-015471"/>
    <s v="   1806209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11"/>
    <s v="TP2"/>
    <s v="NULL"/>
    <s v="NULL"/>
    <s v="U-K05SOFQ-ALPHA-BETA_BIS-PF02"/>
    <s v="         8"/>
    <m/>
    <s v="NULL"/>
    <s v="0"/>
    <m/>
    <m/>
    <m/>
    <m/>
    <m/>
    <m/>
    <m/>
    <x v="470"/>
  </r>
  <r>
    <s v="INC-2018-015472"/>
    <s v="   1806210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11"/>
    <s v="TP3"/>
    <s v="NULL"/>
    <s v="NULL"/>
    <s v="U-K05SOFQ-ALPHA-BETA_BIS-PF02"/>
    <s v="         8"/>
    <m/>
    <s v="NULL"/>
    <s v="0"/>
    <m/>
    <m/>
    <m/>
    <m/>
    <m/>
    <m/>
    <m/>
    <x v="470"/>
  </r>
  <r>
    <s v="INC-2018-015473"/>
    <s v="   1806211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11"/>
    <s v="TP4"/>
    <s v="NULL"/>
    <s v="NULL"/>
    <s v="U-K05SOFQ-ALPHA-BETA_BIS-PF02"/>
    <s v="         8"/>
    <m/>
    <s v="NULL"/>
    <s v="0"/>
    <m/>
    <m/>
    <m/>
    <m/>
    <m/>
    <m/>
    <m/>
    <x v="470"/>
  </r>
  <r>
    <s v="INC-2018-015474"/>
    <s v="   1806215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1"/>
    <s v="TP2"/>
    <s v="NULL"/>
    <s v="NULL"/>
    <s v="U-K05SOFQ-ALPHA-BETA_BIS-PF02"/>
    <s v="         8"/>
    <m/>
    <s v="NULL"/>
    <s v="0"/>
    <m/>
    <m/>
    <m/>
    <m/>
    <m/>
    <m/>
    <m/>
    <x v="470"/>
  </r>
  <r>
    <s v="INC-2018-015475"/>
    <s v="   1806216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1"/>
    <s v="TP3"/>
    <s v="NULL"/>
    <s v="NULL"/>
    <s v="U-K05SOFQ-ALPHA-BETA_BIS-PF02"/>
    <s v="         8"/>
    <m/>
    <s v="NULL"/>
    <s v="0"/>
    <m/>
    <m/>
    <m/>
    <m/>
    <m/>
    <m/>
    <m/>
    <x v="470"/>
  </r>
  <r>
    <s v="INC-2018-015476"/>
    <s v="   1806217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1"/>
    <s v="TP4"/>
    <s v="NULL"/>
    <s v="NULL"/>
    <s v="U-K05SOFQ-ALPHA-BETA_BIS-PF02"/>
    <s v="         8"/>
    <m/>
    <s v="NULL"/>
    <s v="0"/>
    <m/>
    <m/>
    <m/>
    <m/>
    <m/>
    <m/>
    <m/>
    <x v="470"/>
  </r>
  <r>
    <s v="INC-2018-015477"/>
    <s v="   1806233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3X"/>
    <s v="TP2"/>
    <s v="NULL"/>
    <s v="NULL"/>
    <s v="U-K05SOFQ-ALPHA-BETA_BIS-PF02"/>
    <s v="         8"/>
    <m/>
    <s v="NULL"/>
    <s v="0"/>
    <m/>
    <m/>
    <m/>
    <m/>
    <m/>
    <m/>
    <m/>
    <x v="470"/>
  </r>
  <r>
    <s v="INC-2018-015478"/>
    <s v="   1806234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3X"/>
    <s v="TP3"/>
    <s v="NULL"/>
    <s v="NULL"/>
    <s v="U-K05SOFQ-ALPHA-BETA_BIS-PF02"/>
    <s v="         8"/>
    <m/>
    <s v="NULL"/>
    <s v="0"/>
    <m/>
    <m/>
    <m/>
    <m/>
    <m/>
    <m/>
    <m/>
    <x v="470"/>
  </r>
  <r>
    <s v="INC-2018-015479"/>
    <s v="   1806235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3X"/>
    <s v="TP4"/>
    <s v="NULL"/>
    <s v="NULL"/>
    <s v="U-K05SOFQ-ALPHA-BETA_BIS-PF02"/>
    <s v="         8"/>
    <m/>
    <s v="NULL"/>
    <s v="0"/>
    <m/>
    <m/>
    <m/>
    <m/>
    <m/>
    <m/>
    <m/>
    <x v="470"/>
  </r>
  <r>
    <s v="INC-2018-015480"/>
    <s v="   1806208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11"/>
    <s v="TP1"/>
    <s v="NULL"/>
    <s v="NULL"/>
    <s v="U-K05SOFQ-ALPHA-BETA_BIS-PF02"/>
    <s v="         8"/>
    <m/>
    <s v="NULL"/>
    <s v="0"/>
    <m/>
    <m/>
    <m/>
    <m/>
    <m/>
    <m/>
    <m/>
    <x v="470"/>
  </r>
  <r>
    <s v="INC-2018-015481"/>
    <s v="   1806212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11"/>
    <s v="TM1"/>
    <s v="NULL"/>
    <s v="NULL"/>
    <s v="U-K05SOFQ-ALPHA-BETA_BIS-PF02"/>
    <s v="         8"/>
    <m/>
    <s v="NULL"/>
    <s v="0"/>
    <m/>
    <m/>
    <m/>
    <m/>
    <m/>
    <m/>
    <m/>
    <x v="470"/>
  </r>
  <r>
    <s v="INC-2018-015482"/>
    <s v="   1806214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1"/>
    <s v="TP1"/>
    <s v="NULL"/>
    <s v="NULL"/>
    <s v="U-K05SOFQ-ALPHA-BETA_BIS-PF02"/>
    <s v="         8"/>
    <m/>
    <s v="NULL"/>
    <s v="0"/>
    <m/>
    <m/>
    <m/>
    <m/>
    <m/>
    <m/>
    <m/>
    <x v="470"/>
  </r>
  <r>
    <s v="INC-2018-015483"/>
    <s v="   1806232"/>
    <s v="18-06741"/>
    <x v="63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70231K05S"/>
    <s v="                    "/>
    <s v="23X"/>
    <s v="TP1"/>
    <s v="NULL"/>
    <s v="NULL"/>
    <s v="U-K05SOFQ-ALPHA-BETA_BIS-PF02"/>
    <s v="         8"/>
    <m/>
    <s v="NULL"/>
    <s v="0"/>
    <m/>
    <m/>
    <m/>
    <m/>
    <m/>
    <m/>
    <m/>
    <x v="470"/>
  </r>
  <r>
    <s v="INC-2018-015491"/>
    <s v="   1810499"/>
    <s v="18-07033"/>
    <x v="616"/>
    <m/>
    <m/>
    <s v="NULL"/>
    <m/>
    <s v="A"/>
    <s v="Approuvé"/>
    <s v="C35"/>
    <s v="UKAD"/>
    <s v="B"/>
    <x v="2"/>
    <s v="Al"/>
    <s v=" 6.64"/>
    <s v=" 6.64"/>
    <s v=" 6.64"/>
    <s v=" 6.83"/>
    <s v="6.5"/>
    <s v="6.75"/>
    <s v="NULL"/>
    <s v="NULL"/>
    <s v=" "/>
    <s v="NULL"/>
    <x v="0"/>
    <m/>
    <m/>
    <m/>
    <x v="88"/>
    <x v="15"/>
    <m/>
    <m/>
    <m/>
    <m/>
    <s v=" "/>
    <s v="160031K05L"/>
    <s v="                    "/>
    <s v="11"/>
    <s v="MR1"/>
    <s v="NULL"/>
    <s v="NULL"/>
    <s v="MSOL-TA6VK05L"/>
    <s v="         3"/>
    <m/>
    <s v="NULL"/>
    <s v="0"/>
    <m/>
    <m/>
    <m/>
    <m/>
    <m/>
    <m/>
    <m/>
    <x v="471"/>
  </r>
  <r>
    <s v="INC-2018-015766"/>
    <s v="   1809623"/>
    <s v="18-06513"/>
    <x v="624"/>
    <m/>
    <m/>
    <s v="NULL"/>
    <m/>
    <s v="A"/>
    <s v="Approuvé"/>
    <s v="T10F"/>
    <s v="UKAD"/>
    <s v="B"/>
    <x v="0"/>
    <s v="Rm"/>
    <s v="901"/>
    <s v="901"/>
    <s v="901"/>
    <s v="898"/>
    <s v="900"/>
    <s v="1160"/>
    <s v="NULL"/>
    <s v="NULL"/>
    <s v=" "/>
    <s v="NULL"/>
    <x v="0"/>
    <m/>
    <m/>
    <m/>
    <x v="88"/>
    <x v="15"/>
    <m/>
    <m/>
    <m/>
    <m/>
    <s v="NULL"/>
    <s v="170004K05L"/>
    <s v="                    "/>
    <s v="11"/>
    <s v="1"/>
    <s v="NULL"/>
    <s v="NULL"/>
    <s v="U-ALCOA-PF01"/>
    <s v="        12"/>
    <m/>
    <s v="NULL"/>
    <s v="0"/>
    <m/>
    <m/>
    <m/>
    <m/>
    <m/>
    <m/>
    <m/>
    <x v="472"/>
  </r>
  <r>
    <s v="INC-2018-015767"/>
    <s v="   1809623"/>
    <s v="18-06513"/>
    <x v="624"/>
    <m/>
    <m/>
    <s v="NULL"/>
    <m/>
    <s v="A"/>
    <s v="Approuvé"/>
    <s v="T10F"/>
    <s v="UKAD"/>
    <s v="B"/>
    <x v="0"/>
    <s v="Rp0.2"/>
    <s v="830"/>
    <s v="830"/>
    <s v="830"/>
    <s v="828"/>
    <s v="&gt;=830"/>
    <s v="          "/>
    <s v="NULL"/>
    <s v="NULL"/>
    <s v=" "/>
    <s v="NULL"/>
    <x v="0"/>
    <m/>
    <m/>
    <m/>
    <x v="88"/>
    <x v="15"/>
    <m/>
    <m/>
    <m/>
    <m/>
    <s v="NULL"/>
    <s v="170004K05L"/>
    <s v="                    "/>
    <s v="11"/>
    <s v="1"/>
    <s v="NULL"/>
    <s v="NULL"/>
    <s v="U-ALCOA-PF01"/>
    <s v="        12"/>
    <m/>
    <s v="NULL"/>
    <s v="0"/>
    <m/>
    <m/>
    <m/>
    <m/>
    <m/>
    <m/>
    <m/>
    <x v="472"/>
  </r>
  <r>
    <s v="INC-2018-015797"/>
    <s v="   1809623"/>
    <s v="18-06513"/>
    <x v="624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4K05L"/>
    <s v="                    "/>
    <s v="11"/>
    <s v="1"/>
    <s v="NULL"/>
    <s v="NULL"/>
    <s v="U-ALCOA-PF01"/>
    <s v="        12"/>
    <m/>
    <s v="NULL"/>
    <s v="0"/>
    <m/>
    <m/>
    <m/>
    <m/>
    <m/>
    <m/>
    <m/>
    <x v="472"/>
  </r>
  <r>
    <s v="INC-2018-015984"/>
    <s v="   1811512"/>
    <s v="18-06111"/>
    <x v="6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9K05S"/>
    <s v="                    "/>
    <s v="23X"/>
    <s v="TP1"/>
    <s v="NULL"/>
    <s v="NULL"/>
    <s v="U-K05SOFQ-ALPHA-BETA_BIS-PF02"/>
    <s v="         8"/>
    <m/>
    <s v="NULL"/>
    <s v="0"/>
    <m/>
    <m/>
    <m/>
    <m/>
    <m/>
    <m/>
    <m/>
    <x v="473"/>
  </r>
  <r>
    <s v="INC-2018-015988"/>
    <s v="   1811509"/>
    <s v="18-06111"/>
    <x v="63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9K05S"/>
    <s v="                    "/>
    <s v="21"/>
    <s v="TP2"/>
    <s v="NULL"/>
    <s v="NULL"/>
    <s v="U-K05SOFQ-ALPHA-BETA_BIS-PF02"/>
    <s v="         8"/>
    <m/>
    <s v="NULL"/>
    <s v="0"/>
    <m/>
    <m/>
    <m/>
    <m/>
    <m/>
    <m/>
    <m/>
    <x v="473"/>
  </r>
  <r>
    <s v="INC-2018-015994"/>
    <s v="   1809309"/>
    <s v="18-06514"/>
    <x v="63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70105K05S"/>
    <s v="                    "/>
    <s v="23X"/>
    <s v="PPL1"/>
    <s v="NULL"/>
    <s v="NULL"/>
    <s v="U-K05SPA_BIS-PF02"/>
    <s v="         2"/>
    <m/>
    <s v="NULL"/>
    <s v="0"/>
    <m/>
    <m/>
    <m/>
    <m/>
    <m/>
    <m/>
    <m/>
    <x v="473"/>
  </r>
  <r>
    <s v="INC-2018-016005"/>
    <s v="   1812434"/>
    <s v="18-07173"/>
    <x v="639"/>
    <m/>
    <m/>
    <s v="NULL"/>
    <m/>
    <s v="A"/>
    <s v="Approuvé"/>
    <s v="C35"/>
    <s v="UKAD"/>
    <s v="B"/>
    <x v="2"/>
    <s v="Al"/>
    <s v=" 6.63"/>
    <s v=" 6.63"/>
    <s v=" 6.63"/>
    <s v=" 6.77"/>
    <s v="6.5"/>
    <s v="6.75"/>
    <s v="NULL"/>
    <s v="NULL"/>
    <s v=" "/>
    <s v="NULL"/>
    <x v="0"/>
    <m/>
    <m/>
    <m/>
    <x v="88"/>
    <x v="15"/>
    <m/>
    <m/>
    <m/>
    <m/>
    <s v=" "/>
    <s v="170006K05L"/>
    <s v="                    "/>
    <s v="23X"/>
    <s v="MR1"/>
    <s v="NULL"/>
    <s v="NULL"/>
    <s v="MSOL-TA6VK05L"/>
    <s v="         3"/>
    <m/>
    <s v="NULL"/>
    <s v="0"/>
    <m/>
    <m/>
    <m/>
    <m/>
    <m/>
    <m/>
    <m/>
    <x v="473"/>
  </r>
  <r>
    <s v="INC-2018-016093"/>
    <s v="   1812400"/>
    <s v="18-07172"/>
    <x v="6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6K05L"/>
    <s v="                    "/>
    <s v="21"/>
    <s v="XPT1"/>
    <s v="NULL"/>
    <s v="NULL"/>
    <s v="U-ALCOA"/>
    <s v="         1"/>
    <m/>
    <s v="NULL"/>
    <s v="0"/>
    <m/>
    <m/>
    <m/>
    <m/>
    <m/>
    <m/>
    <m/>
    <x v="474"/>
  </r>
  <r>
    <s v="INC-2018-016094"/>
    <s v="   1812397"/>
    <s v="18-07172"/>
    <x v="63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6K05L"/>
    <s v="                    "/>
    <s v="21"/>
    <s v="XPL1"/>
    <s v="NULL"/>
    <s v="NULL"/>
    <s v="U-ALCOA"/>
    <s v="         1"/>
    <m/>
    <s v="NULL"/>
    <s v="0"/>
    <m/>
    <m/>
    <m/>
    <m/>
    <m/>
    <m/>
    <m/>
    <x v="474"/>
  </r>
  <r>
    <s v="INC-2018-016148"/>
    <s v="   1813621"/>
    <s v="18-07263"/>
    <x v="640"/>
    <m/>
    <m/>
    <s v="NULL"/>
    <m/>
    <s v="A"/>
    <s v="Approuvé"/>
    <s v="C35"/>
    <s v="UKAD"/>
    <s v="B"/>
    <x v="2"/>
    <s v="Al"/>
    <s v=" 6.62"/>
    <s v=" 6.62"/>
    <m/>
    <m/>
    <s v="6.10"/>
    <s v="6.60"/>
    <s v="NULL"/>
    <s v="NULL"/>
    <s v=" "/>
    <s v="NULL"/>
    <x v="1"/>
    <m/>
    <m/>
    <m/>
    <x v="91"/>
    <x v="10"/>
    <m/>
    <m/>
    <m/>
    <m/>
    <s v=" "/>
    <s v="180001K15S"/>
    <s v="                    "/>
    <s v="21"/>
    <s v="MR1"/>
    <s v="NULL"/>
    <s v="NULL"/>
    <s v="MSOL-TA6VK15S"/>
    <s v="         1"/>
    <m/>
    <s v="NULL"/>
    <s v="0"/>
    <m/>
    <m/>
    <m/>
    <m/>
    <m/>
    <m/>
    <m/>
    <x v="475"/>
  </r>
  <r>
    <s v="INC-2018-016149"/>
    <s v="   1813623"/>
    <s v="18-07263"/>
    <x v="640"/>
    <m/>
    <m/>
    <s v="NULL"/>
    <m/>
    <s v="A"/>
    <s v="Approuvé"/>
    <s v="C35"/>
    <s v="UKAD"/>
    <s v="B"/>
    <x v="2"/>
    <s v="Al"/>
    <s v=" 6.61"/>
    <s v=" 6.61"/>
    <m/>
    <m/>
    <s v="6.10"/>
    <s v="6.60"/>
    <s v="NULL"/>
    <s v="NULL"/>
    <s v=" "/>
    <s v="NULL"/>
    <x v="1"/>
    <m/>
    <m/>
    <m/>
    <x v="91"/>
    <x v="10"/>
    <m/>
    <m/>
    <m/>
    <m/>
    <s v=" "/>
    <s v="180001K15S"/>
    <s v="                    "/>
    <s v="31"/>
    <s v="MR1"/>
    <s v="NULL"/>
    <s v="NULL"/>
    <s v="MSOL-TA6VK15S"/>
    <s v="         1"/>
    <m/>
    <s v="NULL"/>
    <s v="0"/>
    <m/>
    <m/>
    <m/>
    <m/>
    <m/>
    <m/>
    <m/>
    <x v="475"/>
  </r>
  <r>
    <s v="INC-2018-016237"/>
    <s v="   1811628"/>
    <s v="18-07114"/>
    <x v="64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5K05L"/>
    <s v="                    "/>
    <s v="21"/>
    <s v="XPL1"/>
    <s v="NULL"/>
    <s v="NULL"/>
    <s v="U-ALCOA"/>
    <s v="         1"/>
    <m/>
    <s v="NULL"/>
    <s v="0"/>
    <m/>
    <m/>
    <m/>
    <m/>
    <m/>
    <m/>
    <m/>
    <x v="475"/>
  </r>
  <r>
    <s v="INC-2018-016258"/>
    <s v="   1813571"/>
    <s v="18-07260"/>
    <x v="64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1"/>
    <x v="10"/>
    <m/>
    <m/>
    <m/>
    <m/>
    <s v=" "/>
    <s v="180001K15S"/>
    <s v="                    "/>
    <s v="22"/>
    <s v="TP4"/>
    <s v="NULL"/>
    <s v="NULL"/>
    <s v="U-K05SOFQ-ALPHA-BETA_BIS-PF02"/>
    <s v="         8"/>
    <m/>
    <s v="NULL"/>
    <s v="0"/>
    <m/>
    <m/>
    <m/>
    <m/>
    <m/>
    <m/>
    <m/>
    <x v="475"/>
  </r>
  <r>
    <s v="INC-2018-016259"/>
    <s v="   1813594"/>
    <s v="18-07260"/>
    <x v="64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1"/>
    <x v="10"/>
    <m/>
    <m/>
    <m/>
    <m/>
    <s v=" "/>
    <s v="180001K15S"/>
    <s v="                    "/>
    <s v="32X"/>
    <s v="TP3"/>
    <s v="NULL"/>
    <s v="NULL"/>
    <s v="U-K05SOFQ-ALPHA-BETA_BIS-PF02"/>
    <s v="         8"/>
    <m/>
    <s v="NULL"/>
    <s v="0"/>
    <m/>
    <m/>
    <m/>
    <m/>
    <m/>
    <m/>
    <m/>
    <x v="475"/>
  </r>
  <r>
    <s v="INC-2018-016260"/>
    <s v="   1813595"/>
    <s v="18-07260"/>
    <x v="64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1"/>
    <x v="10"/>
    <m/>
    <m/>
    <m/>
    <m/>
    <s v=" "/>
    <s v="180001K15S"/>
    <s v="                    "/>
    <s v="32X"/>
    <s v="TP4"/>
    <s v="NULL"/>
    <s v="NULL"/>
    <s v="U-K05SOFQ-ALPHA-BETA_BIS-PF02"/>
    <s v="         8"/>
    <m/>
    <s v="NULL"/>
    <s v="0"/>
    <m/>
    <m/>
    <m/>
    <m/>
    <m/>
    <m/>
    <m/>
    <x v="475"/>
  </r>
  <r>
    <s v="INC-2018-016272"/>
    <s v="   1813592"/>
    <s v="18-07260"/>
    <x v="64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1"/>
    <x v="10"/>
    <m/>
    <m/>
    <m/>
    <m/>
    <s v=" "/>
    <s v="180001K15S"/>
    <s v="                    "/>
    <s v="32X"/>
    <s v="TP1"/>
    <s v="NULL"/>
    <s v="NULL"/>
    <s v="U-K05SOFQ-ALPHA-BETA_BIS-PF02"/>
    <s v="         8"/>
    <m/>
    <s v="NULL"/>
    <s v="0"/>
    <m/>
    <m/>
    <m/>
    <m/>
    <m/>
    <m/>
    <m/>
    <x v="475"/>
  </r>
  <r>
    <s v="INC-2018-016715"/>
    <s v="   1812429"/>
    <s v="18-07172"/>
    <x v="639"/>
    <m/>
    <m/>
    <s v="NULL"/>
    <m/>
    <s v="A"/>
    <s v="Approuvé"/>
    <s v="T10F"/>
    <s v="UKAD"/>
    <s v="B"/>
    <x v="0"/>
    <s v="Rp0.2"/>
    <s v="830"/>
    <s v="830"/>
    <s v="830"/>
    <s v="829"/>
    <s v="&gt;=830"/>
    <s v="          "/>
    <s v="NULL"/>
    <s v="NULL"/>
    <s v=" "/>
    <s v="NULL"/>
    <x v="0"/>
    <m/>
    <m/>
    <m/>
    <x v="88"/>
    <x v="15"/>
    <m/>
    <m/>
    <m/>
    <m/>
    <s v="NULL"/>
    <s v="170006K05L"/>
    <s v="                    "/>
    <s v="23X"/>
    <s v="1"/>
    <s v="NULL"/>
    <s v="NULL"/>
    <s v="U-ALCOA"/>
    <s v="         1"/>
    <m/>
    <s v="NULL"/>
    <s v="0"/>
    <m/>
    <m/>
    <m/>
    <m/>
    <m/>
    <m/>
    <m/>
    <x v="476"/>
  </r>
  <r>
    <s v="INC-2018-016737"/>
    <s v="   1816798"/>
    <s v="18-07491"/>
    <x v="642"/>
    <m/>
    <m/>
    <s v="NULL"/>
    <m/>
    <s v="A"/>
    <s v="Approuvé"/>
    <s v="PL"/>
    <s v="UKAD"/>
    <s v="B"/>
    <x v="4"/>
    <s v="Ségrégations"/>
    <s v=" "/>
    <s v=" "/>
    <s v=" "/>
    <s v="2MA40"/>
    <s v="NULL"/>
    <s v="NULL"/>
    <s v="NULL"/>
    <s v="NULL"/>
    <s v="NULL"/>
    <s v="NULL"/>
    <x v="0"/>
    <m/>
    <m/>
    <m/>
    <x v="3"/>
    <x v="2"/>
    <m/>
    <m/>
    <m/>
    <m/>
    <s v=" "/>
    <s v="160013K23A"/>
    <s v="                    "/>
    <s v="22"/>
    <s v="          "/>
    <s v="NULL"/>
    <s v="NULL"/>
    <s v="NULL"/>
    <s v="NULL"/>
    <m/>
    <s v="NULL"/>
    <s v="0"/>
    <m/>
    <m/>
    <m/>
    <m/>
    <m/>
    <m/>
    <m/>
    <x v="476"/>
  </r>
  <r>
    <s v="INC-2018-016738"/>
    <s v="   1816799"/>
    <s v="18-07491"/>
    <x v="642"/>
    <m/>
    <m/>
    <s v="NULL"/>
    <m/>
    <s v="A"/>
    <s v="Approuvé"/>
    <s v="PL"/>
    <s v="UKAD"/>
    <s v="B"/>
    <x v="4"/>
    <s v="Ségrégations"/>
    <s v=" "/>
    <s v=" "/>
    <s v=" "/>
    <s v="2MA41"/>
    <s v="NULL"/>
    <s v="NULL"/>
    <s v="NULL"/>
    <s v="NULL"/>
    <s v="NULL"/>
    <s v="NULL"/>
    <x v="0"/>
    <m/>
    <m/>
    <m/>
    <x v="3"/>
    <x v="2"/>
    <m/>
    <m/>
    <m/>
    <m/>
    <s v=" "/>
    <s v="160013K23A"/>
    <s v="                    "/>
    <s v="33X"/>
    <s v="          "/>
    <s v="NULL"/>
    <s v="NULL"/>
    <s v="NULL"/>
    <s v="NULL"/>
    <m/>
    <s v="NULL"/>
    <s v="0"/>
    <m/>
    <m/>
    <m/>
    <m/>
    <m/>
    <m/>
    <m/>
    <x v="476"/>
  </r>
  <r>
    <s v="INC-2018-016739"/>
    <s v="   1816798"/>
    <s v="18-07491"/>
    <x v="642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13K23A"/>
    <s v="                    "/>
    <s v="22"/>
    <s v="          "/>
    <s v="NULL"/>
    <s v="NULL"/>
    <s v="U-K23AMETIS-PF01"/>
    <s v="         5"/>
    <m/>
    <s v="NULL"/>
    <s v="0"/>
    <m/>
    <m/>
    <m/>
    <m/>
    <m/>
    <m/>
    <m/>
    <x v="476"/>
  </r>
  <r>
    <s v="INC-2018-016740"/>
    <s v="   1816799"/>
    <s v="18-07491"/>
    <x v="642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13K23A"/>
    <s v="                    "/>
    <s v="33X"/>
    <s v="          "/>
    <s v="NULL"/>
    <s v="NULL"/>
    <s v="U-K23AMETIS-PF01"/>
    <s v="         5"/>
    <m/>
    <s v="NULL"/>
    <s v="0"/>
    <m/>
    <m/>
    <m/>
    <m/>
    <m/>
    <m/>
    <m/>
    <x v="476"/>
  </r>
  <r>
    <s v="INC-2018-016795"/>
    <s v="   1812429"/>
    <s v="18-07172"/>
    <x v="639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6K05L"/>
    <s v="                    "/>
    <s v="23X"/>
    <s v="1"/>
    <s v="NULL"/>
    <s v="NULL"/>
    <s v="U-ALCOA"/>
    <s v="         1"/>
    <m/>
    <s v="NULL"/>
    <s v="0"/>
    <m/>
    <m/>
    <m/>
    <m/>
    <m/>
    <m/>
    <m/>
    <x v="476"/>
  </r>
  <r>
    <s v="INC-2018-017134"/>
    <s v="   1812433"/>
    <s v="18-07173"/>
    <x v="639"/>
    <m/>
    <m/>
    <s v="NULL"/>
    <m/>
    <s v="A"/>
    <s v="Approuvé"/>
    <s v="C35"/>
    <s v="UKAD"/>
    <s v="B"/>
    <x v="2"/>
    <s v="Al"/>
    <s v=" 6.67"/>
    <s v=" 6.67"/>
    <s v=" 6.67"/>
    <s v=" 6.87"/>
    <s v="6.5"/>
    <s v="6.75"/>
    <s v="NULL"/>
    <s v="NULL"/>
    <s v=" "/>
    <s v="NULL"/>
    <x v="0"/>
    <m/>
    <m/>
    <m/>
    <x v="88"/>
    <x v="15"/>
    <m/>
    <m/>
    <m/>
    <m/>
    <s v=" "/>
    <s v="170006K05L"/>
    <s v="                    "/>
    <s v="11"/>
    <s v="MR1"/>
    <s v="NULL"/>
    <s v="NULL"/>
    <s v="MSOL-TA6VK05L"/>
    <s v="         3"/>
    <m/>
    <s v="NULL"/>
    <s v="0"/>
    <m/>
    <m/>
    <m/>
    <m/>
    <m/>
    <m/>
    <m/>
    <x v="477"/>
  </r>
  <r>
    <s v="INC-2018-017138"/>
    <s v="   1812434"/>
    <s v="18-07173"/>
    <x v="639"/>
    <m/>
    <m/>
    <s v="NULL"/>
    <m/>
    <s v="A"/>
    <s v="Approuvé"/>
    <s v="C35"/>
    <s v="UKAD"/>
    <s v="B"/>
    <x v="2"/>
    <s v="Al"/>
    <s v=" 6.63"/>
    <s v=" 6.63"/>
    <s v=" 6.63"/>
    <s v=" 6.79"/>
    <s v="6.5"/>
    <s v="6.75"/>
    <s v="NULL"/>
    <s v="NULL"/>
    <s v=" "/>
    <s v="NULL"/>
    <x v="0"/>
    <m/>
    <m/>
    <m/>
    <x v="88"/>
    <x v="15"/>
    <m/>
    <m/>
    <m/>
    <m/>
    <s v=" "/>
    <s v="170006K05L"/>
    <s v="                    "/>
    <s v="23X"/>
    <s v="MR1"/>
    <s v="NULL"/>
    <s v="NULL"/>
    <s v="MSOL-TA6VK05L"/>
    <s v="         3"/>
    <m/>
    <s v="NULL"/>
    <s v="0"/>
    <m/>
    <m/>
    <m/>
    <m/>
    <m/>
    <m/>
    <m/>
    <x v="477"/>
  </r>
  <r>
    <s v="INC-2018-017154"/>
    <s v="   1816956"/>
    <s v="18-07498"/>
    <x v="6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 "/>
    <s v="170108K05S"/>
    <s v="                    "/>
    <s v="21"/>
    <s v="XPL1"/>
    <s v="NULL"/>
    <s v="NULL"/>
    <s v="U-PAMIERS"/>
    <s v="         1"/>
    <m/>
    <s v="NULL"/>
    <s v="0"/>
    <m/>
    <m/>
    <m/>
    <m/>
    <m/>
    <m/>
    <m/>
    <x v="477"/>
  </r>
  <r>
    <s v="INC-2018-017155"/>
    <s v="   1816960"/>
    <s v="18-07498"/>
    <x v="64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 "/>
    <s v="170108K05S"/>
    <s v="                    "/>
    <s v="23X"/>
    <s v="PPL1"/>
    <s v="NULL"/>
    <s v="NULL"/>
    <s v="U-PAMIERS"/>
    <s v="         1"/>
    <m/>
    <s v="NULL"/>
    <s v="0"/>
    <m/>
    <m/>
    <m/>
    <m/>
    <m/>
    <m/>
    <m/>
    <x v="477"/>
  </r>
  <r>
    <s v="INC-2018-017189"/>
    <s v="   1814861"/>
    <s v="18-07342"/>
    <x v="644"/>
    <m/>
    <m/>
    <s v="NULL"/>
    <m/>
    <s v="A"/>
    <s v="Approuvé"/>
    <s v="T6F"/>
    <s v="UKAD"/>
    <s v="B"/>
    <x v="0"/>
    <s v="A4d"/>
    <s v="8"/>
    <s v="7.00"/>
    <s v="8"/>
    <s v="7.00"/>
    <s v="&gt;=8.0"/>
    <s v="          "/>
    <s v="NULL"/>
    <s v="NULL"/>
    <s v=" "/>
    <s v="NULL"/>
    <x v="0"/>
    <m/>
    <m/>
    <m/>
    <x v="26"/>
    <x v="0"/>
    <m/>
    <m/>
    <m/>
    <m/>
    <s v=" "/>
    <s v="170111K05S"/>
    <s v="                    "/>
    <s v="1"/>
    <s v="1"/>
    <s v="NULL"/>
    <s v="NULL"/>
    <s v="U-PLAT_PAMIERS_PHASE2"/>
    <s v="         1"/>
    <m/>
    <s v="NULL"/>
    <s v="0"/>
    <m/>
    <m/>
    <m/>
    <m/>
    <m/>
    <m/>
    <m/>
    <x v="478"/>
  </r>
  <r>
    <s v="INC-2018-017201"/>
    <s v="   1817356"/>
    <s v="18-07515"/>
    <x v="6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115K05S"/>
    <s v="                    "/>
    <s v="21"/>
    <s v="XPL1"/>
    <s v="NULL"/>
    <s v="NULL"/>
    <s v="U-PAMIERS"/>
    <s v="         1"/>
    <m/>
    <s v="NULL"/>
    <s v="0"/>
    <m/>
    <m/>
    <m/>
    <m/>
    <m/>
    <m/>
    <m/>
    <x v="478"/>
  </r>
  <r>
    <s v="INC-2018-017202"/>
    <s v="   1817339"/>
    <s v="18-07515"/>
    <x v="64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115K05S"/>
    <s v="                    "/>
    <s v="11"/>
    <s v="TPL1"/>
    <s v="NULL"/>
    <s v="NULL"/>
    <s v="U-PAMIERS"/>
    <s v="         1"/>
    <m/>
    <s v="NULL"/>
    <s v="0"/>
    <m/>
    <m/>
    <m/>
    <m/>
    <m/>
    <m/>
    <m/>
    <x v="478"/>
  </r>
  <r>
    <s v="INC-2018-017204"/>
    <s v="   1814861"/>
    <s v="18-07342"/>
    <x v="644"/>
    <m/>
    <m/>
    <s v="NULL"/>
    <m/>
    <s v="A"/>
    <s v="Approuvé"/>
    <s v="T6F"/>
    <s v="UKAD"/>
    <s v="B"/>
    <x v="0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x v="26"/>
    <x v="0"/>
    <m/>
    <m/>
    <m/>
    <m/>
    <s v=" "/>
    <s v="170111K05S"/>
    <s v="                    "/>
    <s v="1"/>
    <s v="1"/>
    <s v="NULL"/>
    <s v="NULL"/>
    <s v="U-PLAT_PAMIERS_PHASE2"/>
    <s v="         1"/>
    <m/>
    <s v="NULL"/>
    <s v="0"/>
    <m/>
    <m/>
    <m/>
    <m/>
    <m/>
    <m/>
    <m/>
    <x v="478"/>
  </r>
  <r>
    <s v="INC-2018-017370"/>
    <s v="   1822549"/>
    <s v="18-07848"/>
    <x v="63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70100K05S"/>
    <s v="                    "/>
    <s v="33X"/>
    <s v="PPL1"/>
    <s v="NULL"/>
    <s v="NULL"/>
    <s v="U-PAMIERS"/>
    <s v="         1"/>
    <m/>
    <s v="NULL"/>
    <s v="0"/>
    <m/>
    <m/>
    <m/>
    <m/>
    <m/>
    <m/>
    <m/>
    <x v="479"/>
  </r>
  <r>
    <s v="INC-2018-017666"/>
    <s v="   1822569"/>
    <s v="18-07849"/>
    <x v="6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238K05S"/>
    <s v="                    "/>
    <s v="11"/>
    <s v="TPL1"/>
    <s v="NULL"/>
    <s v="NULL"/>
    <s v="U-PAMIERS"/>
    <s v="         1"/>
    <m/>
    <s v="NULL"/>
    <s v="0"/>
    <m/>
    <m/>
    <m/>
    <m/>
    <m/>
    <m/>
    <m/>
    <x v="480"/>
  </r>
  <r>
    <s v="INC-2018-017667"/>
    <s v="   1822590"/>
    <s v="18-07849"/>
    <x v="6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238K05S"/>
    <s v="                    "/>
    <s v="22X"/>
    <s v="PPL1"/>
    <s v="NULL"/>
    <s v="NULL"/>
    <s v="U-PAMIERS"/>
    <s v="         1"/>
    <m/>
    <s v="NULL"/>
    <s v="0"/>
    <m/>
    <m/>
    <m/>
    <m/>
    <m/>
    <m/>
    <m/>
    <x v="480"/>
  </r>
  <r>
    <s v="INC-2018-017668"/>
    <s v="   1822586"/>
    <s v="18-07849"/>
    <x v="64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238K05S"/>
    <s v="                    "/>
    <s v="21"/>
    <s v="XPL1"/>
    <s v="NULL"/>
    <s v="NULL"/>
    <s v="U-PAMIERS"/>
    <s v="         1"/>
    <m/>
    <s v="NULL"/>
    <s v="0"/>
    <m/>
    <m/>
    <m/>
    <m/>
    <m/>
    <m/>
    <m/>
    <x v="480"/>
  </r>
  <r>
    <s v="INC-2018-017768"/>
    <s v="   1822395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x v="481"/>
  </r>
  <r>
    <s v="INC-2018-017769"/>
    <s v="   1822396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11"/>
    <s v="TML1"/>
    <s v="NULL"/>
    <s v="NULL"/>
    <s v="U-K05SPABETA_BIS-PF01"/>
    <s v="         2"/>
    <m/>
    <s v="NULL"/>
    <s v="0"/>
    <m/>
    <m/>
    <m/>
    <m/>
    <m/>
    <m/>
    <m/>
    <x v="481"/>
  </r>
  <r>
    <s v="INC-2018-017770"/>
    <s v="   1822397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11"/>
    <s v="TCL1"/>
    <s v="NULL"/>
    <s v="NULL"/>
    <s v="U-K05SPABETA_BIS-PF01"/>
    <s v="         2"/>
    <m/>
    <s v="NULL"/>
    <s v="0"/>
    <m/>
    <m/>
    <m/>
    <m/>
    <m/>
    <m/>
    <m/>
    <x v="481"/>
  </r>
  <r>
    <s v="INC-2018-017771"/>
    <s v="   1822408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22"/>
    <s v="XPL1"/>
    <s v="NULL"/>
    <s v="NULL"/>
    <s v="U-K05SPABETA_BIS-PF01"/>
    <s v="         2"/>
    <m/>
    <s v="NULL"/>
    <s v="0"/>
    <m/>
    <m/>
    <m/>
    <m/>
    <m/>
    <m/>
    <m/>
    <x v="481"/>
  </r>
  <r>
    <s v="INC-2018-017772"/>
    <s v="   1822410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22"/>
    <s v="XCL1"/>
    <s v="NULL"/>
    <s v="NULL"/>
    <s v="U-K05SPABETA_BIS-PF01"/>
    <s v="         2"/>
    <m/>
    <s v="NULL"/>
    <s v="0"/>
    <m/>
    <m/>
    <m/>
    <m/>
    <m/>
    <m/>
    <m/>
    <x v="481"/>
  </r>
  <r>
    <s v="INC-2018-017773"/>
    <s v="   1822413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22"/>
    <s v="XCT1"/>
    <s v="NULL"/>
    <s v="NULL"/>
    <s v="U-K05SPABETA_BIS-PF01"/>
    <s v="         2"/>
    <m/>
    <s v="NULL"/>
    <s v="0"/>
    <m/>
    <m/>
    <m/>
    <m/>
    <m/>
    <m/>
    <m/>
    <x v="481"/>
  </r>
  <r>
    <s v="INC-2018-017774"/>
    <s v="   1822428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x v="481"/>
  </r>
  <r>
    <s v="INC-2018-017775"/>
    <s v="   1822430"/>
    <s v="18-07844"/>
    <x v="64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1K05B"/>
    <s v="                    "/>
    <s v="33X"/>
    <s v="PCL1"/>
    <s v="NULL"/>
    <s v="NULL"/>
    <s v="U-K05SPABETA_BIS-PF01"/>
    <s v="         2"/>
    <m/>
    <s v="NULL"/>
    <s v="0"/>
    <m/>
    <m/>
    <m/>
    <m/>
    <m/>
    <m/>
    <m/>
    <x v="481"/>
  </r>
  <r>
    <s v="INC-2018-017780"/>
    <s v="   1820052"/>
    <s v="18-07700"/>
    <x v="64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205K05S"/>
    <s v="                    "/>
    <s v="3X"/>
    <s v="PCL1"/>
    <s v="NULL"/>
    <s v="NULL"/>
    <s v="U-PAMIERS"/>
    <s v="         1"/>
    <m/>
    <s v="NULL"/>
    <s v="0"/>
    <m/>
    <m/>
    <m/>
    <m/>
    <m/>
    <m/>
    <m/>
    <x v="481"/>
  </r>
  <r>
    <s v="INC-2018-017785"/>
    <s v="   1824211"/>
    <s v="18-07351"/>
    <x v="64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 "/>
    <s v="170202K05S"/>
    <s v="                    "/>
    <s v="33X"/>
    <s v="PCL1"/>
    <s v="NULL"/>
    <s v="NULL"/>
    <s v="U-PAMIERS"/>
    <s v="         1"/>
    <m/>
    <s v="NULL"/>
    <s v="0"/>
    <m/>
    <m/>
    <m/>
    <m/>
    <m/>
    <m/>
    <m/>
    <x v="481"/>
  </r>
  <r>
    <s v="INC-2018-017797"/>
    <s v="   1824218"/>
    <s v="18-07116"/>
    <x v="65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70007K05L"/>
    <s v="                    "/>
    <s v="21"/>
    <s v="XPL1"/>
    <s v="NULL"/>
    <s v="NULL"/>
    <s v="U-ALCOA"/>
    <s v="         1"/>
    <m/>
    <s v="NULL"/>
    <s v="0"/>
    <m/>
    <m/>
    <m/>
    <m/>
    <m/>
    <m/>
    <m/>
    <x v="481"/>
  </r>
  <r>
    <s v="INC-2018-017800"/>
    <s v="   1822815"/>
    <s v="18-07857"/>
    <x v="6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70215K05S"/>
    <s v="                    "/>
    <s v="11"/>
    <s v="TPL1"/>
    <s v="NULL"/>
    <s v="NULL"/>
    <s v="U-PAMIERS"/>
    <s v="         1"/>
    <m/>
    <s v="NULL"/>
    <s v="0"/>
    <m/>
    <m/>
    <m/>
    <m/>
    <m/>
    <m/>
    <m/>
    <x v="481"/>
  </r>
  <r>
    <s v="INC-2018-017811"/>
    <s v="   1822836"/>
    <s v="18-07857"/>
    <x v="65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70215K05S"/>
    <s v="                    "/>
    <s v="23X"/>
    <s v="PPL1"/>
    <s v="NULL"/>
    <s v="NULL"/>
    <s v="U-PAMIERS"/>
    <s v="         1"/>
    <m/>
    <s v="NULL"/>
    <s v="0"/>
    <m/>
    <m/>
    <m/>
    <m/>
    <m/>
    <m/>
    <m/>
    <x v="481"/>
  </r>
  <r>
    <s v="INC-2018-017859"/>
    <s v="   1822353"/>
    <s v="18-07346"/>
    <x v="6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 "/>
    <s v="170082K25B"/>
    <s v="                    "/>
    <s v="23X"/>
    <s v="TP1"/>
    <s v="NULL"/>
    <s v="NULL"/>
    <s v="U-OF_BETA"/>
    <s v="         1"/>
    <m/>
    <s v="NULL"/>
    <s v="0"/>
    <m/>
    <m/>
    <m/>
    <m/>
    <m/>
    <m/>
    <m/>
    <x v="481"/>
  </r>
  <r>
    <s v="INC-2018-017860"/>
    <s v="   1822372"/>
    <s v="18-07346"/>
    <x v="6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 "/>
    <s v="170082K25B"/>
    <s v="                    "/>
    <s v="21"/>
    <s v="TP3"/>
    <s v="NULL"/>
    <s v="NULL"/>
    <s v="U-OF_BETA"/>
    <s v="         1"/>
    <m/>
    <s v="NULL"/>
    <s v="0"/>
    <m/>
    <m/>
    <m/>
    <m/>
    <m/>
    <m/>
    <m/>
    <x v="481"/>
  </r>
  <r>
    <s v="INC-2018-017861"/>
    <s v="   1822373"/>
    <s v="18-07346"/>
    <x v="65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0"/>
    <x v="10"/>
    <m/>
    <m/>
    <m/>
    <m/>
    <s v=" "/>
    <s v="170082K25B"/>
    <s v="                    "/>
    <s v="21"/>
    <s v="TP4"/>
    <s v="NULL"/>
    <s v="NULL"/>
    <s v="U-OF_BETA"/>
    <s v="         1"/>
    <m/>
    <s v="NULL"/>
    <s v="0"/>
    <m/>
    <m/>
    <m/>
    <m/>
    <m/>
    <m/>
    <m/>
    <x v="481"/>
  </r>
  <r>
    <s v="INC-2018-017888"/>
    <s v="   1821118"/>
    <s v="18-07762"/>
    <x v="653"/>
    <m/>
    <m/>
    <s v="NULL"/>
    <m/>
    <s v="A"/>
    <s v="Approuvé"/>
    <s v="T6F"/>
    <s v="UKAD"/>
    <s v="B"/>
    <x v="0"/>
    <s v="Z"/>
    <s v="26"/>
    <s v="26"/>
    <s v="26"/>
    <s v="22"/>
    <s v="&gt;=25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11"/>
    <s v="1"/>
    <s v="NULL"/>
    <s v="NULL"/>
    <s v="U-OF-ALPHA-BETA-PF02"/>
    <s v="         2"/>
    <m/>
    <s v="NULL"/>
    <s v="0"/>
    <m/>
    <m/>
    <m/>
    <m/>
    <m/>
    <m/>
    <m/>
    <x v="481"/>
  </r>
  <r>
    <s v="INC-2018-017906"/>
    <s v="   1821118"/>
    <s v="18-07762"/>
    <x v="653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11"/>
    <s v="1"/>
    <s v="NULL"/>
    <s v="NULL"/>
    <s v="U-OF-ALPHA-BETA-PF02"/>
    <s v="         2"/>
    <m/>
    <s v="NULL"/>
    <s v="0"/>
    <m/>
    <m/>
    <m/>
    <m/>
    <m/>
    <m/>
    <m/>
    <x v="481"/>
  </r>
  <r>
    <s v="INC-2018-017907"/>
    <s v="   1821176"/>
    <s v="18-07763"/>
    <x v="654"/>
    <m/>
    <m/>
    <s v="NULL"/>
    <m/>
    <s v="A"/>
    <s v="Approuvé"/>
    <s v="T6F"/>
    <s v="UKAD"/>
    <s v="B"/>
    <x v="0"/>
    <s v="Z"/>
    <s v="25"/>
    <s v="25"/>
    <s v="25"/>
    <s v="22"/>
    <s v="&gt;=25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11"/>
    <s v="1"/>
    <s v="NULL"/>
    <s v="NULL"/>
    <s v="U-OF-ALPHA-BETA-PF01"/>
    <s v="         2"/>
    <m/>
    <s v="NULL"/>
    <s v="0"/>
    <m/>
    <m/>
    <m/>
    <m/>
    <m/>
    <m/>
    <m/>
    <x v="481"/>
  </r>
  <r>
    <s v="INC-2018-017908"/>
    <s v="   1821176"/>
    <s v="18-07763"/>
    <x v="654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11"/>
    <s v="1"/>
    <s v="NULL"/>
    <s v="NULL"/>
    <s v="U-OF-ALPHA-BETA-PF01"/>
    <s v="         2"/>
    <m/>
    <s v="NULL"/>
    <s v="0"/>
    <m/>
    <m/>
    <m/>
    <m/>
    <m/>
    <m/>
    <m/>
    <x v="481"/>
  </r>
  <r>
    <s v="INC-2018-017920"/>
    <s v="   1825405"/>
    <s v="18-07497"/>
    <x v="65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230K05S"/>
    <s v="                    "/>
    <s v="3X"/>
    <s v="PCL1"/>
    <s v="NULL"/>
    <s v="NULL"/>
    <s v="U-PAMIERS"/>
    <s v="         1"/>
    <m/>
    <s v="NULL"/>
    <s v="0"/>
    <m/>
    <m/>
    <m/>
    <m/>
    <m/>
    <m/>
    <m/>
    <x v="482"/>
  </r>
  <r>
    <s v="INC-2018-017962"/>
    <s v="   1821120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11"/>
    <s v="TP2"/>
    <s v="NULL"/>
    <s v="NULL"/>
    <s v="U-OF-ALPHA-BETA-PF02"/>
    <s v="         2"/>
    <m/>
    <s v="NULL"/>
    <s v="0"/>
    <m/>
    <m/>
    <m/>
    <m/>
    <m/>
    <m/>
    <m/>
    <x v="482"/>
  </r>
  <r>
    <s v="INC-2018-017963"/>
    <s v="   1821121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11"/>
    <s v="TP3"/>
    <s v="NULL"/>
    <s v="NULL"/>
    <s v="U-OF-ALPHA-BETA-PF02"/>
    <s v="         2"/>
    <m/>
    <s v="NULL"/>
    <s v="0"/>
    <m/>
    <m/>
    <m/>
    <m/>
    <m/>
    <m/>
    <m/>
    <x v="482"/>
  </r>
  <r>
    <s v="INC-2018-017964"/>
    <s v="   1821126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1"/>
    <s v="TP2"/>
    <s v="NULL"/>
    <s v="NULL"/>
    <s v="U-OF-ALPHA-BETA-PF02"/>
    <s v="         2"/>
    <m/>
    <s v="NULL"/>
    <s v="0"/>
    <m/>
    <m/>
    <m/>
    <m/>
    <m/>
    <m/>
    <m/>
    <x v="482"/>
  </r>
  <r>
    <s v="INC-2018-017965"/>
    <s v="   1821127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1"/>
    <s v="TP3"/>
    <s v="NULL"/>
    <s v="NULL"/>
    <s v="U-OF-ALPHA-BETA-PF02"/>
    <s v="         2"/>
    <m/>
    <s v="NULL"/>
    <s v="0"/>
    <m/>
    <m/>
    <m/>
    <m/>
    <m/>
    <m/>
    <m/>
    <x v="482"/>
  </r>
  <r>
    <s v="INC-2018-017966"/>
    <s v="   1821128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1"/>
    <s v="TP4"/>
    <s v="NULL"/>
    <s v="NULL"/>
    <s v="U-OF-ALPHA-BETA-PF02"/>
    <s v="         2"/>
    <m/>
    <s v="NULL"/>
    <s v="0"/>
    <m/>
    <m/>
    <m/>
    <m/>
    <m/>
    <m/>
    <m/>
    <x v="482"/>
  </r>
  <r>
    <s v="INC-2018-017967"/>
    <s v="   1821144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3X"/>
    <s v="TP2"/>
    <s v="NULL"/>
    <s v="NULL"/>
    <s v="U-OF-ALPHA-BETA-PF02"/>
    <s v="         2"/>
    <m/>
    <s v="NULL"/>
    <s v="0"/>
    <m/>
    <m/>
    <m/>
    <m/>
    <m/>
    <m/>
    <m/>
    <x v="482"/>
  </r>
  <r>
    <s v="INC-2018-017968"/>
    <s v="   1821145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3X"/>
    <s v="TP3"/>
    <s v="NULL"/>
    <s v="NULL"/>
    <s v="U-OF-ALPHA-BETA-PF02"/>
    <s v="         2"/>
    <m/>
    <s v="NULL"/>
    <s v="0"/>
    <m/>
    <m/>
    <m/>
    <m/>
    <m/>
    <m/>
    <m/>
    <x v="482"/>
  </r>
  <r>
    <s v="INC-2018-017969"/>
    <s v="   1821146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3X"/>
    <s v="TP4"/>
    <s v="NULL"/>
    <s v="NULL"/>
    <s v="U-OF-ALPHA-BETA-PF02"/>
    <s v="         2"/>
    <m/>
    <s v="NULL"/>
    <s v="0"/>
    <m/>
    <m/>
    <m/>
    <m/>
    <m/>
    <m/>
    <m/>
    <x v="482"/>
  </r>
  <r>
    <s v="INC-2018-017970"/>
    <s v="   1821125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1"/>
    <s v="TP1"/>
    <s v="NULL"/>
    <s v="NULL"/>
    <s v="U-OF-ALPHA-BETA-PF02"/>
    <s v="         2"/>
    <m/>
    <s v="NULL"/>
    <s v="0"/>
    <m/>
    <m/>
    <m/>
    <m/>
    <m/>
    <m/>
    <m/>
    <x v="482"/>
  </r>
  <r>
    <s v="INC-2018-017971"/>
    <s v="   1821143"/>
    <s v="18-07762"/>
    <x v="65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 "/>
    <s v="170210K05S"/>
    <s v="                    "/>
    <s v="23X"/>
    <s v="TP1"/>
    <s v="NULL"/>
    <s v="NULL"/>
    <s v="U-OF-ALPHA-BETA-PF02"/>
    <s v="         2"/>
    <m/>
    <s v="NULL"/>
    <s v="0"/>
    <m/>
    <m/>
    <m/>
    <m/>
    <m/>
    <m/>
    <m/>
    <x v="482"/>
  </r>
  <r>
    <s v="INC-2018-017983"/>
    <s v="   1827408"/>
    <s v="18-08093"/>
    <x v="656"/>
    <m/>
    <m/>
    <s v="NULL"/>
    <m/>
    <s v="A"/>
    <s v="Approuvé"/>
    <s v="BLOC_A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 "/>
    <s v="160099K05B"/>
    <s v="                    "/>
    <s v="11"/>
    <s v="1"/>
    <s v="NULL"/>
    <s v="NULL"/>
    <s v="U-K05SPABETA_BIS-PF01"/>
    <s v="         2"/>
    <m/>
    <s v="NULL"/>
    <s v="0"/>
    <m/>
    <m/>
    <m/>
    <m/>
    <m/>
    <m/>
    <m/>
    <x v="482"/>
  </r>
  <r>
    <s v="INC-2018-018096"/>
    <s v="   1821194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21"/>
    <s v="TP2"/>
    <s v="NULL"/>
    <s v="NULL"/>
    <s v="U-OF-ALPHA-BETA-PF01"/>
    <s v="         2"/>
    <m/>
    <s v="NULL"/>
    <s v="0"/>
    <m/>
    <m/>
    <m/>
    <m/>
    <m/>
    <m/>
    <m/>
    <x v="483"/>
  </r>
  <r>
    <s v="INC-2018-018097"/>
    <s v="   1821197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31"/>
    <s v="TP2"/>
    <s v="NULL"/>
    <s v="NULL"/>
    <s v="U-OF-ALPHA-BETA-PF01"/>
    <s v="         2"/>
    <m/>
    <s v="NULL"/>
    <s v="0"/>
    <m/>
    <m/>
    <m/>
    <m/>
    <m/>
    <m/>
    <m/>
    <x v="483"/>
  </r>
  <r>
    <s v="INC-2018-018098"/>
    <s v="   1821202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21"/>
    <s v="TP3"/>
    <s v="NULL"/>
    <s v="NULL"/>
    <s v="U-OF-ALPHA-BETA-PF01"/>
    <s v="         2"/>
    <m/>
    <s v="NULL"/>
    <s v="0"/>
    <m/>
    <m/>
    <m/>
    <m/>
    <m/>
    <m/>
    <m/>
    <x v="483"/>
  </r>
  <r>
    <s v="INC-2018-018099"/>
    <s v="   1821205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31"/>
    <s v="TP3"/>
    <s v="NULL"/>
    <s v="NULL"/>
    <s v="U-OF-ALPHA-BETA-PF01"/>
    <s v="         2"/>
    <m/>
    <s v="NULL"/>
    <s v="0"/>
    <m/>
    <m/>
    <m/>
    <m/>
    <m/>
    <m/>
    <m/>
    <x v="483"/>
  </r>
  <r>
    <s v="INC-2018-018100"/>
    <s v="   1821213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31"/>
    <s v="TP4"/>
    <s v="NULL"/>
    <s v="NULL"/>
    <s v="U-OF-ALPHA-BETA-PF01"/>
    <s v="         2"/>
    <m/>
    <s v="NULL"/>
    <s v="0"/>
    <m/>
    <m/>
    <m/>
    <m/>
    <m/>
    <m/>
    <m/>
    <x v="483"/>
  </r>
  <r>
    <s v="INC-2018-018121"/>
    <s v="   1816860"/>
    <s v="18-07494"/>
    <x v="657"/>
    <m/>
    <m/>
    <s v="NULL"/>
    <m/>
    <s v="A"/>
    <s v="Approuvé"/>
    <s v="T10F"/>
    <s v="UKAD"/>
    <s v="B"/>
    <x v="0"/>
    <s v="Rp0.2"/>
    <s v="761"/>
    <s v="761"/>
    <s v="761"/>
    <s v="759"/>
    <s v="&gt;=760"/>
    <s v="          "/>
    <s v="NULL"/>
    <s v="NULL"/>
    <s v=" "/>
    <s v="NULL"/>
    <x v="0"/>
    <m/>
    <m/>
    <m/>
    <x v="3"/>
    <x v="2"/>
    <m/>
    <m/>
    <m/>
    <m/>
    <s v=" "/>
    <s v="160009K23A"/>
    <s v="                    "/>
    <s v="11"/>
    <s v="1"/>
    <s v="NULL"/>
    <s v="NULL"/>
    <s v="U-K23AMETIS-PF01"/>
    <s v="         5"/>
    <m/>
    <s v="NULL"/>
    <s v="0"/>
    <m/>
    <m/>
    <m/>
    <m/>
    <m/>
    <m/>
    <m/>
    <x v="483"/>
  </r>
  <r>
    <s v="INC-2018-018122"/>
    <s v="   1816860"/>
    <s v="18-07494"/>
    <x v="657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60009K23A"/>
    <s v="                    "/>
    <s v="11"/>
    <s v="1"/>
    <s v="NULL"/>
    <s v="NULL"/>
    <s v="U-K23AMETIS-PF01"/>
    <s v="         5"/>
    <m/>
    <s v="NULL"/>
    <s v="0"/>
    <m/>
    <m/>
    <m/>
    <m/>
    <m/>
    <m/>
    <m/>
    <x v="483"/>
  </r>
  <r>
    <s v="INC-2018-018154"/>
    <s v="   1821186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21"/>
    <s v="TP1"/>
    <s v="NULL"/>
    <s v="NULL"/>
    <s v="U-OF-ALPHA-BETA-PF01"/>
    <s v="         2"/>
    <m/>
    <s v="NULL"/>
    <s v="0"/>
    <m/>
    <m/>
    <m/>
    <m/>
    <m/>
    <m/>
    <m/>
    <x v="484"/>
  </r>
  <r>
    <s v="INC-2018-018155"/>
    <s v="   1821189"/>
    <s v="18-07763"/>
    <x v="65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5"/>
    <x v="10"/>
    <m/>
    <m/>
    <m/>
    <m/>
    <s v=" "/>
    <s v="180002K15S"/>
    <s v="                    "/>
    <s v="31"/>
    <s v="TP1"/>
    <s v="NULL"/>
    <s v="NULL"/>
    <s v="U-OF-ALPHA-BETA-PF01"/>
    <s v="         2"/>
    <m/>
    <s v="NULL"/>
    <s v="0"/>
    <m/>
    <m/>
    <m/>
    <m/>
    <m/>
    <m/>
    <m/>
    <x v="484"/>
  </r>
  <r>
    <s v="INC-2018-018213"/>
    <s v="   1825785"/>
    <s v="18-07970"/>
    <x v="6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80003K25B"/>
    <s v="                    "/>
    <s v="11"/>
    <s v="TP1"/>
    <s v="NULL"/>
    <s v="NULL"/>
    <s v="U-OF_BETA"/>
    <s v="         1"/>
    <m/>
    <s v="NULL"/>
    <s v="0"/>
    <m/>
    <m/>
    <m/>
    <m/>
    <m/>
    <m/>
    <m/>
    <x v="484"/>
  </r>
  <r>
    <s v="INC-2018-018216"/>
    <s v="   1825792"/>
    <s v="18-07970"/>
    <x v="6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80003K25B"/>
    <s v="                    "/>
    <s v="21"/>
    <s v="TP2"/>
    <s v="NULL"/>
    <s v="NULL"/>
    <s v="U-OF_BETA"/>
    <s v="         1"/>
    <m/>
    <s v="NULL"/>
    <s v="0"/>
    <m/>
    <m/>
    <m/>
    <m/>
    <m/>
    <m/>
    <m/>
    <x v="484"/>
  </r>
  <r>
    <s v="INC-2018-018219"/>
    <s v="   1825793"/>
    <s v="18-07970"/>
    <x v="6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80003K25B"/>
    <s v="                    "/>
    <s v="21"/>
    <s v="TP3"/>
    <s v="NULL"/>
    <s v="NULL"/>
    <s v="U-OF_BETA"/>
    <s v="         1"/>
    <m/>
    <s v="NULL"/>
    <s v="0"/>
    <m/>
    <m/>
    <m/>
    <m/>
    <m/>
    <m/>
    <m/>
    <x v="484"/>
  </r>
  <r>
    <s v="INC-2018-018220"/>
    <s v="   1825794"/>
    <s v="18-07970"/>
    <x v="6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80003K25B"/>
    <s v="                    "/>
    <s v="21"/>
    <s v="TP4"/>
    <s v="NULL"/>
    <s v="NULL"/>
    <s v="U-OF_BETA"/>
    <s v="         1"/>
    <m/>
    <s v="NULL"/>
    <s v="0"/>
    <m/>
    <m/>
    <m/>
    <m/>
    <m/>
    <m/>
    <m/>
    <x v="484"/>
  </r>
  <r>
    <s v="INC-2018-018221"/>
    <s v="   1825809"/>
    <s v="18-07970"/>
    <x v="65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7"/>
    <m/>
    <m/>
    <m/>
    <x v="86"/>
    <x v="10"/>
    <m/>
    <m/>
    <m/>
    <m/>
    <s v="NULL"/>
    <s v="180003K25B"/>
    <s v="                    "/>
    <s v="23X"/>
    <s v="TP2"/>
    <s v="NULL"/>
    <s v="NULL"/>
    <s v="U-OF_BETA"/>
    <s v="         1"/>
    <m/>
    <s v="NULL"/>
    <s v="0"/>
    <m/>
    <m/>
    <m/>
    <m/>
    <m/>
    <m/>
    <m/>
    <x v="484"/>
  </r>
  <r>
    <s v="INC-2018-018512"/>
    <s v="   1828179"/>
    <s v="18-08134"/>
    <x v="6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 "/>
    <s v="170078K25B"/>
    <s v="                    "/>
    <s v="11"/>
    <s v="TPL1"/>
    <s v="NULL"/>
    <s v="NULL"/>
    <s v="U-ALCOA_BETA"/>
    <s v="         1"/>
    <m/>
    <s v="NULL"/>
    <s v="0"/>
    <m/>
    <m/>
    <m/>
    <m/>
    <m/>
    <m/>
    <m/>
    <x v="485"/>
  </r>
  <r>
    <s v="INC-2018-018595"/>
    <s v="   1829783"/>
    <s v="18-08234"/>
    <x v="6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3K05L"/>
    <s v="                    "/>
    <s v="11"/>
    <s v="TCL1"/>
    <s v="NULL"/>
    <s v="NULL"/>
    <s v="U-ALCOA"/>
    <s v="         2"/>
    <m/>
    <s v="NULL"/>
    <s v="0"/>
    <m/>
    <m/>
    <m/>
    <m/>
    <m/>
    <m/>
    <m/>
    <x v="486"/>
  </r>
  <r>
    <s v="INC-2018-018597"/>
    <s v="   1829806"/>
    <s v="18-08234"/>
    <x v="6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3K05L"/>
    <s v="                    "/>
    <s v="23X"/>
    <s v="PCL1"/>
    <s v="NULL"/>
    <s v="NULL"/>
    <s v="U-ALCOA"/>
    <s v="         2"/>
    <m/>
    <s v="NULL"/>
    <s v="0"/>
    <m/>
    <m/>
    <m/>
    <m/>
    <m/>
    <m/>
    <m/>
    <x v="486"/>
  </r>
  <r>
    <s v="INC-2018-018606"/>
    <s v="   1829804"/>
    <s v="18-08234"/>
    <x v="66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3K05L"/>
    <s v="                    "/>
    <s v="23X"/>
    <s v="PPL1"/>
    <s v="NULL"/>
    <s v="NULL"/>
    <s v="U-ALCOA"/>
    <s v="         2"/>
    <m/>
    <s v="NULL"/>
    <s v="0"/>
    <m/>
    <m/>
    <m/>
    <m/>
    <m/>
    <m/>
    <m/>
    <x v="486"/>
  </r>
  <r>
    <s v="INC-2018-018631"/>
    <s v="   1826617"/>
    <s v="18-08036"/>
    <x v="661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x v="74"/>
    <x v="10"/>
    <m/>
    <m/>
    <m/>
    <m/>
    <s v=" "/>
    <s v="170085K25B"/>
    <s v="                    "/>
    <s v="11"/>
    <s v="T7"/>
    <s v="NULL"/>
    <s v="NULL"/>
    <s v="U-OF_BETA"/>
    <s v="         1"/>
    <m/>
    <s v="NULL"/>
    <s v="0"/>
    <m/>
    <m/>
    <m/>
    <m/>
    <m/>
    <m/>
    <m/>
    <x v="486"/>
  </r>
  <r>
    <s v="INC-2018-018632"/>
    <s v="   1826617"/>
    <s v="18-08036"/>
    <x v="661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85K25B"/>
    <s v="                    "/>
    <s v="11"/>
    <s v="T7"/>
    <s v="NULL"/>
    <s v="NULL"/>
    <s v="U-OF_BETA"/>
    <s v="         1"/>
    <m/>
    <s v="NULL"/>
    <s v="0"/>
    <m/>
    <m/>
    <m/>
    <m/>
    <m/>
    <m/>
    <m/>
    <x v="486"/>
  </r>
  <r>
    <s v="INC-2018-018633"/>
    <s v="   1829842"/>
    <s v="18-08235"/>
    <x v="66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2K05L"/>
    <s v="                    "/>
    <s v="21"/>
    <s v="XPL1"/>
    <s v="NULL"/>
    <s v="NULL"/>
    <s v="U-ALCOA"/>
    <s v="         2"/>
    <m/>
    <s v="NULL"/>
    <s v="0"/>
    <m/>
    <m/>
    <m/>
    <m/>
    <m/>
    <m/>
    <m/>
    <x v="486"/>
  </r>
  <r>
    <s v="INC-2018-018659"/>
    <s v="   1829006"/>
    <s v="18-08196"/>
    <x v="663"/>
    <m/>
    <m/>
    <s v="NULL"/>
    <m/>
    <s v="A"/>
    <s v="Approuvé"/>
    <s v="T6F"/>
    <s v="UKAD"/>
    <s v="B"/>
    <x v="0"/>
    <s v="Rp0.2"/>
    <s v="832"/>
    <s v="828"/>
    <s v="832"/>
    <s v="828"/>
    <s v="&gt;=830"/>
    <s v="          "/>
    <s v="NULL"/>
    <s v="NULL"/>
    <s v=" "/>
    <s v="NULL"/>
    <x v="0"/>
    <m/>
    <m/>
    <m/>
    <x v="92"/>
    <x v="10"/>
    <m/>
    <m/>
    <m/>
    <m/>
    <s v="NULL"/>
    <s v="170207K05S"/>
    <s v="                    "/>
    <s v="33X"/>
    <s v="1"/>
    <s v="NULL"/>
    <s v="NULL"/>
    <s v="U-OF-ALPHA-BETA-PF01"/>
    <s v="         2"/>
    <m/>
    <s v="NULL"/>
    <s v="0"/>
    <m/>
    <m/>
    <m/>
    <m/>
    <m/>
    <m/>
    <m/>
    <x v="487"/>
  </r>
  <r>
    <s v="INC-2018-018669"/>
    <s v="   1829933"/>
    <s v="18-08237"/>
    <x v="664"/>
    <m/>
    <m/>
    <s v="NULL"/>
    <m/>
    <s v="A"/>
    <s v="Approuvé"/>
    <s v="T10F"/>
    <s v="UKAD"/>
    <s v="B"/>
    <x v="0"/>
    <s v="Rp0.2"/>
    <s v="831"/>
    <s v="831"/>
    <s v="831"/>
    <s v="827"/>
    <s v="&gt;=830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11"/>
    <s v="1"/>
    <s v="NULL"/>
    <s v="NULL"/>
    <s v="U-ALCOA"/>
    <s v="         2"/>
    <m/>
    <s v="NULL"/>
    <s v="0"/>
    <m/>
    <m/>
    <m/>
    <m/>
    <m/>
    <m/>
    <m/>
    <x v="487"/>
  </r>
  <r>
    <s v="INC-2018-018702"/>
    <s v="   1829865"/>
    <s v="18-08235"/>
    <x v="662"/>
    <m/>
    <m/>
    <s v="NULL"/>
    <m/>
    <s v="A"/>
    <s v="Approuvé"/>
    <s v="T10F"/>
    <s v="UKAD"/>
    <s v="B"/>
    <x v="0"/>
    <s v="Z"/>
    <s v="26"/>
    <s v="26"/>
    <s v="26"/>
    <s v="24"/>
    <s v="&gt;=25.0"/>
    <s v="          "/>
    <s v="NULL"/>
    <s v="NULL"/>
    <s v=" "/>
    <s v="NULL"/>
    <x v="0"/>
    <m/>
    <m/>
    <m/>
    <x v="88"/>
    <x v="15"/>
    <m/>
    <m/>
    <m/>
    <m/>
    <s v="NULL"/>
    <s v="180002K05L"/>
    <s v="                    "/>
    <s v="11"/>
    <s v="1"/>
    <s v="NULL"/>
    <s v="NULL"/>
    <s v="U-ALCOA"/>
    <s v="         2"/>
    <m/>
    <s v="NULL"/>
    <s v="0"/>
    <m/>
    <m/>
    <m/>
    <m/>
    <m/>
    <m/>
    <m/>
    <x v="487"/>
  </r>
  <r>
    <s v="INC-2018-018724"/>
    <s v="   1829933"/>
    <s v="18-08237"/>
    <x v="664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11"/>
    <s v="1"/>
    <s v="NULL"/>
    <s v="NULL"/>
    <s v="U-ALCOA"/>
    <s v="         2"/>
    <m/>
    <s v="NULL"/>
    <s v="0"/>
    <m/>
    <m/>
    <m/>
    <m/>
    <m/>
    <m/>
    <m/>
    <x v="487"/>
  </r>
  <r>
    <s v="INC-2018-018728"/>
    <s v="   1829865"/>
    <s v="18-08235"/>
    <x v="662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2K05L"/>
    <s v="                    "/>
    <s v="11"/>
    <s v="1"/>
    <s v="NULL"/>
    <s v="NULL"/>
    <s v="U-ALCOA"/>
    <s v="         2"/>
    <m/>
    <s v="NULL"/>
    <s v="0"/>
    <m/>
    <m/>
    <m/>
    <m/>
    <m/>
    <m/>
    <m/>
    <x v="487"/>
  </r>
  <r>
    <s v="INC-2018-018744"/>
    <s v="   1827594"/>
    <s v="18-08101"/>
    <x v="6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9"/>
    <x v="10"/>
    <m/>
    <m/>
    <m/>
    <m/>
    <s v="NULL"/>
    <s v="170084K25B"/>
    <s v="                    "/>
    <s v="211"/>
    <s v="TP1"/>
    <s v="NULL"/>
    <s v="NULL"/>
    <s v="U-OF_BETA"/>
    <s v="         1"/>
    <m/>
    <s v="NULL"/>
    <s v="0"/>
    <m/>
    <m/>
    <m/>
    <m/>
    <m/>
    <m/>
    <m/>
    <x v="487"/>
  </r>
  <r>
    <s v="INC-2018-018745"/>
    <s v="   1827595"/>
    <s v="18-08101"/>
    <x v="6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9"/>
    <x v="10"/>
    <m/>
    <m/>
    <m/>
    <m/>
    <s v="NULL"/>
    <s v="170084K25B"/>
    <s v="                    "/>
    <s v="211"/>
    <s v="TP2"/>
    <s v="NULL"/>
    <s v="NULL"/>
    <s v="U-OF_BETA"/>
    <s v="         1"/>
    <m/>
    <s v="NULL"/>
    <s v="0"/>
    <m/>
    <m/>
    <m/>
    <m/>
    <m/>
    <m/>
    <m/>
    <x v="487"/>
  </r>
  <r>
    <s v="INC-2018-018746"/>
    <s v="   1827596"/>
    <s v="18-08101"/>
    <x v="6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9"/>
    <x v="10"/>
    <m/>
    <m/>
    <m/>
    <m/>
    <s v="NULL"/>
    <s v="170084K25B"/>
    <s v="                    "/>
    <s v="211"/>
    <s v="TP3"/>
    <s v="NULL"/>
    <s v="NULL"/>
    <s v="U-OF_BETA"/>
    <s v="         1"/>
    <m/>
    <s v="NULL"/>
    <s v="0"/>
    <m/>
    <m/>
    <m/>
    <m/>
    <m/>
    <m/>
    <m/>
    <x v="487"/>
  </r>
  <r>
    <s v="INC-2018-018747"/>
    <s v="   1827597"/>
    <s v="18-08101"/>
    <x v="66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9"/>
    <x v="10"/>
    <m/>
    <m/>
    <m/>
    <m/>
    <s v="NULL"/>
    <s v="170084K25B"/>
    <s v="                    "/>
    <s v="211"/>
    <s v="TP4"/>
    <s v="NULL"/>
    <s v="NULL"/>
    <s v="U-OF_BETA"/>
    <s v="         1"/>
    <m/>
    <s v="NULL"/>
    <s v="0"/>
    <m/>
    <m/>
    <m/>
    <m/>
    <m/>
    <m/>
    <m/>
    <x v="487"/>
  </r>
  <r>
    <s v="INC-2018-018764"/>
    <s v="   1825816"/>
    <s v="18-07970"/>
    <x v="658"/>
    <m/>
    <m/>
    <s v="NULL"/>
    <m/>
    <s v="A"/>
    <s v="Approuvé"/>
    <s v="T6F"/>
    <s v="UKAD"/>
    <s v="B"/>
    <x v="0"/>
    <s v="A5d"/>
    <s v="6.5"/>
    <s v="6.5"/>
    <s v="6.5"/>
    <s v="5.0"/>
    <s v="&gt;=6"/>
    <s v="          "/>
    <s v="NULL"/>
    <s v="NULL"/>
    <s v=" "/>
    <s v="NULL"/>
    <x v="0"/>
    <m/>
    <m/>
    <m/>
    <x v="86"/>
    <x v="10"/>
    <m/>
    <m/>
    <m/>
    <m/>
    <s v="NULL"/>
    <s v="180003K25B"/>
    <s v="                    "/>
    <s v="11"/>
    <s v="1"/>
    <s v="NULL"/>
    <s v="NULL"/>
    <s v="U-OF_BETA"/>
    <s v="         1"/>
    <m/>
    <s v="NULL"/>
    <s v="0"/>
    <m/>
    <m/>
    <m/>
    <m/>
    <m/>
    <m/>
    <m/>
    <x v="488"/>
  </r>
  <r>
    <s v="INC-2018-018785"/>
    <s v="   1825816"/>
    <s v="18-07970"/>
    <x v="658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6"/>
    <x v="10"/>
    <m/>
    <m/>
    <m/>
    <m/>
    <s v="NULL"/>
    <s v="180003K25B"/>
    <s v="                    "/>
    <s v="11"/>
    <s v="1"/>
    <s v="NULL"/>
    <s v="NULL"/>
    <s v="U-OF_BETA"/>
    <s v="         1"/>
    <m/>
    <s v="NULL"/>
    <s v="0"/>
    <m/>
    <m/>
    <m/>
    <m/>
    <m/>
    <m/>
    <m/>
    <x v="488"/>
  </r>
  <r>
    <s v="INC-2018-018801"/>
    <s v="   1828209"/>
    <s v="18-08134"/>
    <x v="659"/>
    <m/>
    <m/>
    <s v="NULL"/>
    <m/>
    <s v="A"/>
    <s v="Approuvé"/>
    <s v="BLOC_B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 "/>
    <s v="170078K25B"/>
    <s v="                    "/>
    <s v="11"/>
    <s v="1"/>
    <s v="NULL"/>
    <s v="NULL"/>
    <s v="U-ALCOA_BETA"/>
    <s v="         1"/>
    <m/>
    <s v="NULL"/>
    <s v="0"/>
    <m/>
    <m/>
    <m/>
    <m/>
    <m/>
    <m/>
    <m/>
    <x v="488"/>
  </r>
  <r>
    <s v="INC-2018-018802"/>
    <s v="   1828211"/>
    <s v="18-08134"/>
    <x v="659"/>
    <m/>
    <m/>
    <s v="NULL"/>
    <m/>
    <s v="A"/>
    <s v="Approuvé"/>
    <s v="BLOC_B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 "/>
    <s v="170078K25B"/>
    <s v="                    "/>
    <s v="23X"/>
    <s v="1"/>
    <s v="NULL"/>
    <s v="NULL"/>
    <s v="U-ALCOA_BETA"/>
    <s v="         1"/>
    <m/>
    <s v="NULL"/>
    <s v="0"/>
    <m/>
    <m/>
    <m/>
    <m/>
    <m/>
    <m/>
    <m/>
    <x v="488"/>
  </r>
  <r>
    <s v="INC-2018-019070"/>
    <s v="   1825761"/>
    <s v="18-07969"/>
    <x v="666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70246K05S"/>
    <s v="                    "/>
    <s v="2X"/>
    <s v="P5"/>
    <s v="NULL"/>
    <s v="NULL"/>
    <s v="U-PLAT_WYMAN_PHASE2"/>
    <s v="         2"/>
    <m/>
    <s v="NULL"/>
    <s v="0"/>
    <m/>
    <m/>
    <m/>
    <m/>
    <m/>
    <m/>
    <m/>
    <x v="489"/>
  </r>
  <r>
    <s v="INC-2018-019071"/>
    <s v="   1834381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11"/>
    <s v="TP2"/>
    <s v="NULL"/>
    <s v="NULL"/>
    <s v="U-OF_BETA"/>
    <s v="         1"/>
    <m/>
    <s v="NULL"/>
    <s v="0"/>
    <m/>
    <m/>
    <m/>
    <m/>
    <m/>
    <m/>
    <m/>
    <x v="489"/>
  </r>
  <r>
    <s v="INC-2018-019087"/>
    <s v="   1834386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1"/>
    <s v="TP1"/>
    <s v="NULL"/>
    <s v="NULL"/>
    <s v="U-OF_BETA"/>
    <s v="         1"/>
    <m/>
    <s v="NULL"/>
    <s v="0"/>
    <m/>
    <m/>
    <m/>
    <m/>
    <m/>
    <m/>
    <m/>
    <x v="489"/>
  </r>
  <r>
    <s v="INC-2018-019096"/>
    <s v="   1834387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1"/>
    <s v="TP2"/>
    <s v="NULL"/>
    <s v="NULL"/>
    <s v="U-OF_BETA"/>
    <s v="         1"/>
    <m/>
    <s v="NULL"/>
    <s v="0"/>
    <m/>
    <m/>
    <m/>
    <m/>
    <m/>
    <m/>
    <m/>
    <x v="489"/>
  </r>
  <r>
    <s v="INC-2018-019099"/>
    <s v="   1834388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1"/>
    <s v="TP3"/>
    <s v="NULL"/>
    <s v="NULL"/>
    <s v="U-OF_BETA"/>
    <s v="         1"/>
    <m/>
    <s v="NULL"/>
    <s v="0"/>
    <m/>
    <m/>
    <m/>
    <m/>
    <m/>
    <m/>
    <m/>
    <x v="489"/>
  </r>
  <r>
    <s v="INC-2018-019109"/>
    <s v="   1834389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1"/>
    <s v="TP4"/>
    <s v="NULL"/>
    <s v="NULL"/>
    <s v="U-OF_BETA"/>
    <s v="         1"/>
    <m/>
    <s v="NULL"/>
    <s v="0"/>
    <m/>
    <m/>
    <m/>
    <m/>
    <m/>
    <m/>
    <m/>
    <x v="489"/>
  </r>
  <r>
    <s v="INC-2018-019113"/>
    <s v="   1834403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3X"/>
    <s v="TP1"/>
    <s v="NULL"/>
    <s v="NULL"/>
    <s v="U-OF_BETA"/>
    <s v="         1"/>
    <m/>
    <s v="NULL"/>
    <s v="0"/>
    <m/>
    <m/>
    <m/>
    <m/>
    <m/>
    <m/>
    <m/>
    <x v="489"/>
  </r>
  <r>
    <s v="INC-2018-019114"/>
    <s v="   1834404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3X"/>
    <s v="TP2"/>
    <s v="NULL"/>
    <s v="NULL"/>
    <s v="U-OF_BETA"/>
    <s v="         1"/>
    <m/>
    <s v="NULL"/>
    <s v="0"/>
    <m/>
    <m/>
    <m/>
    <m/>
    <m/>
    <m/>
    <m/>
    <x v="489"/>
  </r>
  <r>
    <s v="INC-2018-019115"/>
    <s v="   1834406"/>
    <s v="18-08519"/>
    <x v="66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23X"/>
    <s v="TP4"/>
    <s v="NULL"/>
    <s v="NULL"/>
    <s v="U-OF_BETA"/>
    <s v="         1"/>
    <m/>
    <s v="NULL"/>
    <s v="0"/>
    <m/>
    <m/>
    <m/>
    <m/>
    <m/>
    <m/>
    <m/>
    <x v="489"/>
  </r>
  <r>
    <s v="INC-2018-019149"/>
    <s v="   1834325"/>
    <s v="18-08518"/>
    <x v="6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80001K25B"/>
    <s v="                    "/>
    <s v="11"/>
    <s v="TP2"/>
    <s v="NULL"/>
    <s v="NULL"/>
    <s v="U-OF_BETA"/>
    <s v="         1"/>
    <m/>
    <s v="NULL"/>
    <s v="0"/>
    <m/>
    <m/>
    <m/>
    <m/>
    <m/>
    <m/>
    <m/>
    <x v="489"/>
  </r>
  <r>
    <s v="INC-2018-019150"/>
    <s v="   1834330"/>
    <s v="18-08518"/>
    <x v="6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80001K25B"/>
    <s v="                    "/>
    <s v="21"/>
    <s v="TP1"/>
    <s v="NULL"/>
    <s v="NULL"/>
    <s v="U-OF_BETA"/>
    <s v="         1"/>
    <m/>
    <s v="NULL"/>
    <s v="0"/>
    <m/>
    <m/>
    <m/>
    <m/>
    <m/>
    <m/>
    <m/>
    <x v="489"/>
  </r>
  <r>
    <s v="INC-2018-019151"/>
    <s v="   1834333"/>
    <s v="18-08518"/>
    <x v="66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80001K25B"/>
    <s v="                    "/>
    <s v="21"/>
    <s v="TP4"/>
    <s v="NULL"/>
    <s v="NULL"/>
    <s v="U-OF_BETA"/>
    <s v="         1"/>
    <m/>
    <s v="NULL"/>
    <s v="0"/>
    <m/>
    <m/>
    <m/>
    <m/>
    <m/>
    <m/>
    <m/>
    <x v="489"/>
  </r>
  <r>
    <s v="INC-2018-019207"/>
    <s v="   1828226"/>
    <s v="18-08134"/>
    <x v="659"/>
    <m/>
    <m/>
    <s v="NULL"/>
    <m/>
    <s v="A"/>
    <s v="Approuvé"/>
    <s v="T10F"/>
    <s v="UKAD"/>
    <s v="B"/>
    <x v="0"/>
    <s v="A5d"/>
    <s v="6.5"/>
    <s v="5.0"/>
    <s v="6.5"/>
    <s v="5.0"/>
    <s v="&gt;=6.0"/>
    <s v="          "/>
    <s v="NULL"/>
    <s v="NULL"/>
    <s v=" "/>
    <s v="NULL"/>
    <x v="0"/>
    <m/>
    <m/>
    <m/>
    <x v="83"/>
    <x v="15"/>
    <m/>
    <m/>
    <m/>
    <m/>
    <s v=" "/>
    <s v="170078K25B"/>
    <s v="                    "/>
    <s v="11"/>
    <s v="1"/>
    <s v="NULL"/>
    <s v="NULL"/>
    <s v="U-ALCOA_BETA"/>
    <s v="         1"/>
    <m/>
    <s v="NULL"/>
    <s v="0"/>
    <m/>
    <m/>
    <m/>
    <m/>
    <m/>
    <m/>
    <m/>
    <x v="489"/>
  </r>
  <r>
    <s v="INC-2018-019209"/>
    <s v="   1837030"/>
    <s v="18-08234"/>
    <x v="660"/>
    <m/>
    <m/>
    <s v="NULL"/>
    <m/>
    <s v="A"/>
    <s v="Approuvé"/>
    <s v="T10F"/>
    <s v="UKAD"/>
    <s v="B"/>
    <x v="0"/>
    <s v="Z"/>
    <s v="26"/>
    <s v="26"/>
    <s v="26"/>
    <s v="24"/>
    <s v="&gt;=25.0"/>
    <s v="          "/>
    <s v="NULL"/>
    <s v="NULL"/>
    <s v=" "/>
    <s v="NULL"/>
    <x v="0"/>
    <m/>
    <m/>
    <m/>
    <x v="88"/>
    <x v="15"/>
    <m/>
    <m/>
    <m/>
    <m/>
    <s v="NULL"/>
    <s v="180003K05L"/>
    <s v="                    "/>
    <s v="23X"/>
    <s v="1"/>
    <s v="NULL"/>
    <s v="NULL"/>
    <s v="U-ALCOA"/>
    <s v="         2"/>
    <m/>
    <s v="NULL"/>
    <s v="0"/>
    <m/>
    <m/>
    <m/>
    <m/>
    <m/>
    <m/>
    <m/>
    <x v="489"/>
  </r>
  <r>
    <s v="INC-2018-019210"/>
    <s v="   1828226"/>
    <s v="18-08134"/>
    <x v="659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 "/>
    <s v="170078K25B"/>
    <s v="                    "/>
    <s v="11"/>
    <s v="1"/>
    <s v="NULL"/>
    <s v="NULL"/>
    <s v="U-ALCOA_BETA"/>
    <s v="         1"/>
    <m/>
    <s v="NULL"/>
    <s v="0"/>
    <m/>
    <m/>
    <m/>
    <m/>
    <m/>
    <m/>
    <m/>
    <x v="489"/>
  </r>
  <r>
    <s v="INC-2018-019211"/>
    <s v="   1837030"/>
    <s v="18-08234"/>
    <x v="660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3K05L"/>
    <s v="                    "/>
    <s v="23X"/>
    <s v="1"/>
    <s v="NULL"/>
    <s v="NULL"/>
    <s v="U-ALCOA"/>
    <s v="         2"/>
    <m/>
    <s v="NULL"/>
    <s v="0"/>
    <m/>
    <m/>
    <m/>
    <m/>
    <m/>
    <m/>
    <m/>
    <x v="489"/>
  </r>
  <r>
    <s v="INC-2018-019290"/>
    <s v="   1836418"/>
    <s v="18-08424"/>
    <x v="669"/>
    <m/>
    <m/>
    <s v="NULL"/>
    <m/>
    <s v="A"/>
    <s v="Approuvé"/>
    <s v="C35"/>
    <s v="UKAD"/>
    <s v="B"/>
    <x v="2"/>
    <s v="O2"/>
    <s v="0.170"/>
    <s v="0.170"/>
    <s v="0.170"/>
    <s v="0.168"/>
    <s v="0.17"/>
    <s v="0.20"/>
    <s v="NULL"/>
    <s v="NULL"/>
    <s v=" "/>
    <s v="NULL"/>
    <x v="7"/>
    <m/>
    <m/>
    <m/>
    <x v="93"/>
    <x v="17"/>
    <m/>
    <m/>
    <m/>
    <m/>
    <s v="NULL"/>
    <s v="150003K05H"/>
    <s v="                    "/>
    <s v="222X"/>
    <s v="MR1"/>
    <s v="NULL"/>
    <s v="NULL"/>
    <s v="MSOL-TA6VK05H"/>
    <s v="         1"/>
    <m/>
    <s v="NULL"/>
    <s v="0"/>
    <m/>
    <m/>
    <m/>
    <m/>
    <m/>
    <m/>
    <m/>
    <x v="490"/>
  </r>
  <r>
    <s v="INC-2018-019291"/>
    <s v="   1836418"/>
    <s v="18-08424"/>
    <x v="669"/>
    <m/>
    <m/>
    <s v="NULL"/>
    <m/>
    <s v="A"/>
    <s v="Approuvé"/>
    <s v="C35"/>
    <s v="UKAD"/>
    <s v="B"/>
    <x v="2"/>
    <s v="N2"/>
    <s v="0.015"/>
    <s v="0.013"/>
    <s v="0.015"/>
    <s v="0.013"/>
    <s v="0.015"/>
    <s v="0.025"/>
    <s v="NULL"/>
    <s v="NULL"/>
    <s v=" "/>
    <s v="NULL"/>
    <x v="0"/>
    <m/>
    <m/>
    <m/>
    <x v="93"/>
    <x v="17"/>
    <m/>
    <m/>
    <m/>
    <m/>
    <s v="NULL"/>
    <s v="150003K05H"/>
    <s v="                    "/>
    <s v="222X"/>
    <s v="MR1"/>
    <s v="NULL"/>
    <s v="NULL"/>
    <s v="MSOL-TA6VK05H"/>
    <s v="         1"/>
    <m/>
    <s v="NULL"/>
    <s v="0"/>
    <m/>
    <m/>
    <m/>
    <m/>
    <m/>
    <m/>
    <m/>
    <x v="490"/>
  </r>
  <r>
    <s v="INC-2018-019346"/>
    <s v="   1828219"/>
    <s v="18-08134"/>
    <x v="6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83"/>
    <x v="15"/>
    <m/>
    <m/>
    <m/>
    <m/>
    <s v=" "/>
    <s v="170078K25B"/>
    <s v="                    "/>
    <s v="11"/>
    <s v="MR1"/>
    <s v="NULL"/>
    <s v="NULL"/>
    <s v="U-ALCOA_BETA"/>
    <s v="         1"/>
    <m/>
    <s v="NULL"/>
    <s v="0"/>
    <m/>
    <m/>
    <m/>
    <m/>
    <m/>
    <m/>
    <m/>
    <x v="490"/>
  </r>
  <r>
    <s v="INC-2018-019347"/>
    <s v="   1828220"/>
    <s v="18-08134"/>
    <x v="65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x v="83"/>
    <x v="15"/>
    <m/>
    <m/>
    <m/>
    <m/>
    <s v=" "/>
    <s v="170078K25B"/>
    <s v="                    "/>
    <s v="11"/>
    <s v="C1"/>
    <s v="NULL"/>
    <s v="NULL"/>
    <s v="U-ALCOA_BETA"/>
    <s v="         1"/>
    <m/>
    <s v="NULL"/>
    <s v="0"/>
    <m/>
    <m/>
    <m/>
    <m/>
    <m/>
    <m/>
    <m/>
    <x v="490"/>
  </r>
  <r>
    <s v="INC-2018-019348"/>
    <s v="   1837205"/>
    <s v="18-08702"/>
    <x v="67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 "/>
    <s v="170254K05S"/>
    <s v="                    "/>
    <s v="2"/>
    <s v="XPL1"/>
    <s v="NULL"/>
    <s v="NULL"/>
    <s v="U-PAMIERS"/>
    <s v="         2"/>
    <m/>
    <s v="NULL"/>
    <s v="0"/>
    <m/>
    <m/>
    <m/>
    <m/>
    <m/>
    <m/>
    <m/>
    <x v="490"/>
  </r>
  <r>
    <s v="INC-2018-019518"/>
    <s v="   1837366"/>
    <s v="18-08237"/>
    <x v="664"/>
    <m/>
    <m/>
    <s v="NULL"/>
    <m/>
    <s v="A"/>
    <s v="Approuvé"/>
    <s v="T10F"/>
    <s v="UKAD"/>
    <s v="B"/>
    <x v="0"/>
    <s v="Rm"/>
    <s v="903"/>
    <s v="903"/>
    <s v="903"/>
    <s v="897"/>
    <s v="900"/>
    <s v="1160"/>
    <s v="NULL"/>
    <s v="NULL"/>
    <s v=" "/>
    <s v="NULL"/>
    <x v="0"/>
    <m/>
    <m/>
    <m/>
    <x v="88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x v="491"/>
  </r>
  <r>
    <s v="INC-2018-019519"/>
    <s v="   1837366"/>
    <s v="18-08237"/>
    <x v="664"/>
    <m/>
    <m/>
    <s v="NULL"/>
    <m/>
    <s v="A"/>
    <s v="Approuvé"/>
    <s v="T10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x v="491"/>
  </r>
  <r>
    <s v="INC-2018-019520"/>
    <s v="   1837365"/>
    <s v="18-08237"/>
    <x v="664"/>
    <m/>
    <m/>
    <s v="NULL"/>
    <m/>
    <s v="A"/>
    <s v="Approuvé"/>
    <s v="T10F"/>
    <s v="UKAD"/>
    <s v="B"/>
    <x v="0"/>
    <s v="Z"/>
    <s v="26"/>
    <s v="26"/>
    <s v="26"/>
    <s v="22"/>
    <s v="&gt;=25.0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x v="491"/>
  </r>
  <r>
    <s v="INC-2018-019524"/>
    <s v="   1837365"/>
    <s v="18-08237"/>
    <x v="664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x v="491"/>
  </r>
  <r>
    <s v="INC-2018-019525"/>
    <s v="   1837366"/>
    <s v="18-08237"/>
    <x v="664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x v="491"/>
  </r>
  <r>
    <s v="INC-2018-019860"/>
    <s v="   1837244"/>
    <s v="18-08703"/>
    <x v="6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04K25B"/>
    <s v="                    "/>
    <s v="11"/>
    <s v="TP3"/>
    <s v="NULL"/>
    <s v="NULL"/>
    <s v="U-OF_BETA"/>
    <s v="         2"/>
    <m/>
    <s v="NULL"/>
    <s v="0"/>
    <m/>
    <m/>
    <m/>
    <m/>
    <m/>
    <m/>
    <m/>
    <x v="492"/>
  </r>
  <r>
    <s v="INC-2018-019861"/>
    <s v="   1837248"/>
    <s v="18-08703"/>
    <x v="6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04K25B"/>
    <s v="                    "/>
    <s v="21"/>
    <s v="TP1"/>
    <s v="NULL"/>
    <s v="NULL"/>
    <s v="U-OF_BETA"/>
    <s v="         2"/>
    <m/>
    <s v="NULL"/>
    <s v="0"/>
    <m/>
    <m/>
    <m/>
    <m/>
    <m/>
    <m/>
    <m/>
    <x v="492"/>
  </r>
  <r>
    <s v="INC-2018-019862"/>
    <s v="   1837249"/>
    <s v="18-08703"/>
    <x v="67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04K25B"/>
    <s v="                    "/>
    <s v="21"/>
    <s v="TP2"/>
    <s v="NULL"/>
    <s v="NULL"/>
    <s v="U-OF_BETA"/>
    <s v="         2"/>
    <m/>
    <s v="NULL"/>
    <s v="0"/>
    <m/>
    <m/>
    <m/>
    <m/>
    <m/>
    <m/>
    <m/>
    <x v="492"/>
  </r>
  <r>
    <s v="INC-2018-019943"/>
    <s v="   1841049"/>
    <s v="18-08890"/>
    <x v="672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NULL"/>
    <s v="170244K05S"/>
    <s v="                    "/>
    <s v="1"/>
    <s v="ABCDEF1"/>
    <s v="NULL"/>
    <s v="NULL"/>
    <s v="U-PLAT_PAMIERS_PHASE1"/>
    <s v="         1"/>
    <m/>
    <s v="NULL"/>
    <s v="0"/>
    <m/>
    <m/>
    <m/>
    <m/>
    <m/>
    <m/>
    <m/>
    <x v="493"/>
  </r>
  <r>
    <s v="INC-2018-020026"/>
    <s v="   1839793"/>
    <s v="18-08820"/>
    <x v="6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271K05S"/>
    <s v="                    "/>
    <s v="1"/>
    <s v="TPL1"/>
    <s v="NULL"/>
    <s v="NULL"/>
    <s v="U-PAMIERS"/>
    <s v="         2"/>
    <m/>
    <s v="NULL"/>
    <s v="0"/>
    <m/>
    <m/>
    <m/>
    <m/>
    <m/>
    <m/>
    <m/>
    <x v="493"/>
  </r>
  <r>
    <s v="INC-2018-020069"/>
    <s v="   1839814"/>
    <s v="18-08820"/>
    <x v="67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271K05S"/>
    <s v="                    "/>
    <s v="3X"/>
    <s v="PPL1"/>
    <s v="NULL"/>
    <s v="NULL"/>
    <s v="U-PAMIERS"/>
    <s v="         2"/>
    <m/>
    <s v="NULL"/>
    <s v="0"/>
    <m/>
    <m/>
    <m/>
    <m/>
    <m/>
    <m/>
    <m/>
    <x v="493"/>
  </r>
  <r>
    <s v="INC-2018-020100"/>
    <s v="   1839641"/>
    <s v="18-08813"/>
    <x v="67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"/>
    <x v="0"/>
    <m/>
    <m/>
    <m/>
    <m/>
    <s v="NULL"/>
    <s v="170282K05S"/>
    <s v="                    "/>
    <s v="3X"/>
    <s v="PPL1"/>
    <s v="NULL"/>
    <s v="NULL"/>
    <s v="U-PAMIERS"/>
    <s v="         2"/>
    <m/>
    <s v="NULL"/>
    <s v="0"/>
    <m/>
    <m/>
    <m/>
    <m/>
    <m/>
    <m/>
    <m/>
    <x v="493"/>
  </r>
  <r>
    <s v="INC-2018-020127"/>
    <s v="   1832187"/>
    <s v="18-08376"/>
    <x v="675"/>
    <m/>
    <m/>
    <s v="NULL"/>
    <m/>
    <s v="A"/>
    <s v="Approuvé"/>
    <s v="T6F"/>
    <s v="UKAD"/>
    <s v="B"/>
    <x v="0"/>
    <s v="A5d"/>
    <s v="6.5"/>
    <s v="5.5"/>
    <s v="6.5"/>
    <s v="5.5"/>
    <s v="&gt;=6"/>
    <s v="          "/>
    <s v="NULL"/>
    <s v="NULL"/>
    <s v=" "/>
    <s v="NULL"/>
    <x v="0"/>
    <m/>
    <m/>
    <m/>
    <x v="34"/>
    <x v="12"/>
    <m/>
    <m/>
    <m/>
    <m/>
    <s v=" "/>
    <s v="170257K05S"/>
    <s v="                    "/>
    <s v="1"/>
    <s v="1"/>
    <s v="NULL"/>
    <s v="NULL"/>
    <s v="U-PLAT_WYMAN_PHASE2"/>
    <s v="         2"/>
    <m/>
    <s v="NULL"/>
    <s v="0"/>
    <m/>
    <m/>
    <m/>
    <m/>
    <m/>
    <m/>
    <m/>
    <x v="494"/>
  </r>
  <r>
    <s v="INC-2018-020131"/>
    <s v="   1834411"/>
    <s v="18-08519"/>
    <x v="667"/>
    <m/>
    <m/>
    <s v="NULL"/>
    <m/>
    <s v="A"/>
    <s v="Approuvé"/>
    <s v="T6F"/>
    <s v="UKAD"/>
    <s v="B"/>
    <x v="0"/>
    <s v="Z"/>
    <s v="11"/>
    <s v="9"/>
    <s v="11"/>
    <s v="9"/>
    <s v="&gt;=10"/>
    <s v="          "/>
    <s v="NULL"/>
    <s v="NULL"/>
    <s v=" "/>
    <s v="NULL"/>
    <x v="0"/>
    <m/>
    <m/>
    <m/>
    <x v="75"/>
    <x v="10"/>
    <m/>
    <m/>
    <m/>
    <m/>
    <s v="NULL"/>
    <s v="180002K25B"/>
    <s v="                    "/>
    <s v="11"/>
    <s v="1"/>
    <s v="NULL"/>
    <s v="NULL"/>
    <s v="U-OF_BETA"/>
    <s v="         1"/>
    <m/>
    <s v="NULL"/>
    <s v="0"/>
    <m/>
    <m/>
    <m/>
    <m/>
    <m/>
    <m/>
    <m/>
    <x v="494"/>
  </r>
  <r>
    <s v="INC-2018-020153"/>
    <s v="   1840193"/>
    <s v="18-08843"/>
    <x v="6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70256K05S"/>
    <s v="                    "/>
    <s v="23"/>
    <s v="CL1"/>
    <s v="NULL"/>
    <s v="NULL"/>
    <s v="U-K05SBOHLER-PF01"/>
    <s v="        15"/>
    <m/>
    <s v="NULL"/>
    <s v="0"/>
    <m/>
    <m/>
    <m/>
    <m/>
    <m/>
    <m/>
    <m/>
    <x v="494"/>
  </r>
  <r>
    <s v="INC-2018-020156"/>
    <s v="   1840197"/>
    <s v="18-08843"/>
    <x v="67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25"/>
    <x v="8"/>
    <m/>
    <m/>
    <m/>
    <m/>
    <s v="NULL"/>
    <s v="170256K05S"/>
    <s v="                    "/>
    <s v="34X"/>
    <s v="PL1"/>
    <s v="NULL"/>
    <s v="NULL"/>
    <s v="U-K05SBOHLER-PF01"/>
    <s v="        15"/>
    <m/>
    <s v="NULL"/>
    <s v="0"/>
    <m/>
    <m/>
    <m/>
    <m/>
    <m/>
    <m/>
    <m/>
    <x v="494"/>
  </r>
  <r>
    <s v="INC-2018-020237"/>
    <s v="   1844922"/>
    <s v="18-08626"/>
    <x v="6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 "/>
    <s v="180005K25B"/>
    <s v="                    "/>
    <s v="21"/>
    <s v="TP1"/>
    <s v="NULL"/>
    <s v="NULL"/>
    <s v="U-OF_BETA"/>
    <s v="         2"/>
    <m/>
    <s v="NULL"/>
    <s v="0"/>
    <m/>
    <m/>
    <m/>
    <m/>
    <m/>
    <m/>
    <m/>
    <x v="494"/>
  </r>
  <r>
    <s v="INC-2018-020239"/>
    <s v="   1844925"/>
    <s v="18-08626"/>
    <x v="6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 "/>
    <s v="180005K25B"/>
    <s v="                    "/>
    <s v="21"/>
    <s v="TP4"/>
    <s v="NULL"/>
    <s v="NULL"/>
    <s v="U-OF_BETA"/>
    <s v="         2"/>
    <m/>
    <s v="NULL"/>
    <s v="0"/>
    <m/>
    <m/>
    <m/>
    <m/>
    <m/>
    <m/>
    <m/>
    <x v="494"/>
  </r>
  <r>
    <s v="INC-2018-020240"/>
    <s v="   1844923"/>
    <s v="18-08626"/>
    <x v="67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9"/>
    <x v="10"/>
    <m/>
    <m/>
    <m/>
    <m/>
    <s v=" "/>
    <s v="180005K25B"/>
    <s v="                    "/>
    <s v="21"/>
    <s v="TP2"/>
    <s v="NULL"/>
    <s v="NULL"/>
    <s v="U-OF_BETA"/>
    <s v="         2"/>
    <m/>
    <s v="NULL"/>
    <s v="0"/>
    <m/>
    <m/>
    <m/>
    <m/>
    <m/>
    <m/>
    <m/>
    <x v="494"/>
  </r>
  <r>
    <s v="INC-2018-020320"/>
    <s v="   1841384"/>
    <s v="18-08901"/>
    <x v="67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276K05S"/>
    <s v="                    "/>
    <s v="2"/>
    <s v="XPL1"/>
    <s v="NULL"/>
    <s v="NULL"/>
    <s v="U-PAMIERS"/>
    <s v="         2"/>
    <m/>
    <s v="NULL"/>
    <s v="0"/>
    <m/>
    <m/>
    <m/>
    <m/>
    <m/>
    <m/>
    <m/>
    <x v="495"/>
  </r>
  <r>
    <s v="INC-2018-020328"/>
    <s v="   1841081"/>
    <s v="18-08892"/>
    <x v="6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251K05S"/>
    <s v="                    "/>
    <s v="11"/>
    <s v="TPL1"/>
    <s v="NULL"/>
    <s v="NULL"/>
    <s v="U-PAMIERS"/>
    <s v="         2"/>
    <m/>
    <s v="NULL"/>
    <s v="0"/>
    <m/>
    <m/>
    <m/>
    <m/>
    <m/>
    <m/>
    <m/>
    <x v="495"/>
  </r>
  <r>
    <s v="INC-2018-020329"/>
    <s v="   1841098"/>
    <s v="18-08892"/>
    <x v="67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251K05S"/>
    <s v="                    "/>
    <s v="21"/>
    <s v="XPL1"/>
    <s v="NULL"/>
    <s v="NULL"/>
    <s v="U-PAMIERS"/>
    <s v="         2"/>
    <m/>
    <s v="NULL"/>
    <s v="0"/>
    <m/>
    <m/>
    <m/>
    <m/>
    <m/>
    <m/>
    <m/>
    <x v="495"/>
  </r>
  <r>
    <s v="INC-2018-020523"/>
    <s v="   1840178"/>
    <s v="18-08842"/>
    <x v="6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80005K15S"/>
    <s v="                    "/>
    <s v="32X"/>
    <s v="TP3"/>
    <s v="NULL"/>
    <s v="NULL"/>
    <s v="U-OF-ALPHA-BETA-PF02"/>
    <s v="         2"/>
    <m/>
    <s v="NULL"/>
    <s v="0"/>
    <m/>
    <m/>
    <m/>
    <m/>
    <m/>
    <m/>
    <m/>
    <x v="496"/>
  </r>
  <r>
    <s v="INC-2018-020524"/>
    <s v="   1840179"/>
    <s v="18-08842"/>
    <x v="6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80005K15S"/>
    <s v="                    "/>
    <s v="32X"/>
    <s v="TP4"/>
    <s v="NULL"/>
    <s v="NULL"/>
    <s v="U-OF-ALPHA-BETA-PF02"/>
    <s v="         2"/>
    <m/>
    <s v="NULL"/>
    <s v="0"/>
    <m/>
    <m/>
    <m/>
    <m/>
    <m/>
    <m/>
    <m/>
    <x v="496"/>
  </r>
  <r>
    <s v="INC-2018-020525"/>
    <s v="   1840122"/>
    <s v="18-08842"/>
    <x v="6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80005K15S"/>
    <s v="                    "/>
    <s v="21"/>
    <s v="TP1"/>
    <s v="NULL"/>
    <s v="NULL"/>
    <s v="U-OF-ALPHA-BETA-PF02"/>
    <s v="         2"/>
    <m/>
    <s v="NULL"/>
    <s v="0"/>
    <m/>
    <m/>
    <m/>
    <m/>
    <m/>
    <m/>
    <m/>
    <x v="496"/>
  </r>
  <r>
    <s v="INC-2018-020526"/>
    <s v="   1840124"/>
    <s v="18-08842"/>
    <x v="68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NULL"/>
    <s v="180005K15S"/>
    <s v="                    "/>
    <s v="31"/>
    <s v="TP1"/>
    <s v="NULL"/>
    <s v="NULL"/>
    <s v="U-OF-ALPHA-BETA-PF02"/>
    <s v="         2"/>
    <m/>
    <s v="NULL"/>
    <s v="0"/>
    <m/>
    <m/>
    <m/>
    <m/>
    <m/>
    <m/>
    <m/>
    <x v="496"/>
  </r>
  <r>
    <s v="INC-2018-020538"/>
    <s v="   1822463"/>
    <s v="18-07845"/>
    <x v="68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0K05B"/>
    <s v="                    "/>
    <s v="22"/>
    <s v="XCL1"/>
    <s v="NULL"/>
    <s v="NULL"/>
    <s v="U-K05SPABETA_BIS-PF01"/>
    <s v="         2"/>
    <m/>
    <s v="NULL"/>
    <s v="0"/>
    <m/>
    <m/>
    <m/>
    <m/>
    <m/>
    <m/>
    <m/>
    <x v="496"/>
  </r>
  <r>
    <s v="INC-2018-020985"/>
    <s v="   1854467"/>
    <s v="18-09576"/>
    <x v="682"/>
    <m/>
    <m/>
    <s v="NULL"/>
    <m/>
    <s v="A"/>
    <s v="Approuvé"/>
    <s v="T6F"/>
    <s v="UKAD"/>
    <s v="B"/>
    <x v="0"/>
    <s v="Z"/>
    <s v="10"/>
    <s v="9"/>
    <s v="10"/>
    <s v="9"/>
    <s v="&gt;=10"/>
    <s v="          "/>
    <s v="&gt;=10"/>
    <s v="          "/>
    <s v=" "/>
    <s v=" "/>
    <x v="0"/>
    <m/>
    <m/>
    <m/>
    <x v="3"/>
    <x v="2"/>
    <m/>
    <m/>
    <m/>
    <m/>
    <s v=" "/>
    <s v="170084K25B"/>
    <s v="                    "/>
    <s v="111"/>
    <s v="Z1"/>
    <s v="NULL"/>
    <s v="NULL"/>
    <s v="U-OF_BETA"/>
    <s v="         4"/>
    <m/>
    <s v="NULL"/>
    <s v="0"/>
    <m/>
    <m/>
    <m/>
    <m/>
    <m/>
    <m/>
    <m/>
    <x v="497"/>
  </r>
  <r>
    <s v="INC-2018-020986"/>
    <s v="   1852960"/>
    <s v="18-09576"/>
    <x v="682"/>
    <m/>
    <m/>
    <s v="NULL"/>
    <m/>
    <s v="A"/>
    <s v="Approuvé"/>
    <s v="T6F"/>
    <s v="UKAD"/>
    <s v="B"/>
    <x v="0"/>
    <s v="A5d"/>
    <s v="6.5"/>
    <s v="6.5"/>
    <s v="6.5"/>
    <s v="5.5"/>
    <s v="&gt;=6"/>
    <s v="          "/>
    <s v="NULL"/>
    <s v="NULL"/>
    <s v=" "/>
    <s v="NULL"/>
    <x v="0"/>
    <m/>
    <m/>
    <m/>
    <x v="3"/>
    <x v="2"/>
    <m/>
    <m/>
    <m/>
    <m/>
    <s v=" "/>
    <s v="170084K25B"/>
    <s v="                    "/>
    <s v="111"/>
    <s v="Z1"/>
    <s v="NULL"/>
    <s v="NULL"/>
    <s v="U-OF_BETA"/>
    <s v="         4"/>
    <m/>
    <s v="NULL"/>
    <s v="0"/>
    <m/>
    <m/>
    <m/>
    <m/>
    <m/>
    <m/>
    <m/>
    <x v="497"/>
  </r>
  <r>
    <s v="INC-2018-021004"/>
    <s v="   1852960"/>
    <s v="18-09576"/>
    <x v="682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70084K25B"/>
    <s v="                    "/>
    <s v="111"/>
    <s v="Z1"/>
    <s v="NULL"/>
    <s v="NULL"/>
    <s v="U-OF_BETA"/>
    <s v="         4"/>
    <m/>
    <s v="NULL"/>
    <s v="0"/>
    <m/>
    <m/>
    <m/>
    <m/>
    <m/>
    <m/>
    <m/>
    <x v="497"/>
  </r>
  <r>
    <s v="INC-2018-021211"/>
    <s v="   1841662"/>
    <s v="18-08908"/>
    <x v="68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1"/>
    <x v="0"/>
    <m/>
    <m/>
    <m/>
    <m/>
    <s v="NULL"/>
    <s v="170285K05S"/>
    <s v="                    "/>
    <s v="23X"/>
    <s v="PPL1"/>
    <s v="NULL"/>
    <s v="NULL"/>
    <s v="U-PAMIERS"/>
    <s v="         2"/>
    <m/>
    <s v="NULL"/>
    <s v="0"/>
    <m/>
    <m/>
    <m/>
    <m/>
    <m/>
    <m/>
    <m/>
    <x v="498"/>
  </r>
  <r>
    <s v="INC-2018-021213"/>
    <s v="   1856770"/>
    <s v="18-08896"/>
    <x v="68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3"/>
    <x v="11"/>
    <m/>
    <m/>
    <m/>
    <m/>
    <s v="NULL"/>
    <s v="170265K05S"/>
    <s v="                    "/>
    <s v="11"/>
    <s v="TPL1"/>
    <s v="NULL"/>
    <s v="NULL"/>
    <s v="U-BOLOGNE"/>
    <s v="         2"/>
    <m/>
    <s v="NULL"/>
    <s v="0"/>
    <m/>
    <m/>
    <m/>
    <m/>
    <m/>
    <m/>
    <m/>
    <x v="499"/>
  </r>
  <r>
    <s v="INC-2018-021685"/>
    <s v="   1849584"/>
    <s v="18-09402"/>
    <x v="68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6"/>
    <x v="11"/>
    <m/>
    <m/>
    <m/>
    <m/>
    <s v="NULL"/>
    <s v="170248K05S"/>
    <s v="                    "/>
    <s v="222"/>
    <s v="XML1"/>
    <s v="NULL"/>
    <s v="NULL"/>
    <s v="U-BOLOGNE"/>
    <s v="         4"/>
    <m/>
    <s v="NULL"/>
    <s v="0"/>
    <m/>
    <m/>
    <m/>
    <m/>
    <m/>
    <m/>
    <m/>
    <x v="500"/>
  </r>
  <r>
    <s v="INC-2018-022569"/>
    <s v="   1864111"/>
    <s v="18-08036"/>
    <x v="6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85K25B"/>
    <s v="                    "/>
    <s v="21"/>
    <s v="TP2"/>
    <s v="NULL"/>
    <s v="NULL"/>
    <s v="U-OF_BETA"/>
    <s v="         1"/>
    <m/>
    <s v="NULL"/>
    <s v="0"/>
    <m/>
    <m/>
    <m/>
    <m/>
    <m/>
    <m/>
    <m/>
    <x v="501"/>
  </r>
  <r>
    <s v="INC-2018-022570"/>
    <s v="   1864112"/>
    <s v="18-08036"/>
    <x v="6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85K25B"/>
    <s v="                    "/>
    <s v="21"/>
    <s v="TP3"/>
    <s v="NULL"/>
    <s v="NULL"/>
    <s v="U-OF_BETA"/>
    <s v="         1"/>
    <m/>
    <s v="NULL"/>
    <s v="0"/>
    <m/>
    <m/>
    <m/>
    <m/>
    <m/>
    <m/>
    <m/>
    <x v="501"/>
  </r>
  <r>
    <s v="INC-2018-022571"/>
    <s v="   1864113"/>
    <s v="18-08036"/>
    <x v="66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4"/>
    <x v="10"/>
    <m/>
    <m/>
    <m/>
    <m/>
    <s v=" "/>
    <s v="170085K25B"/>
    <s v="                    "/>
    <s v="21"/>
    <s v="TP4"/>
    <s v="NULL"/>
    <s v="NULL"/>
    <s v="U-OF_BETA"/>
    <s v="         1"/>
    <m/>
    <s v="NULL"/>
    <s v="0"/>
    <m/>
    <m/>
    <m/>
    <m/>
    <m/>
    <m/>
    <m/>
    <x v="501"/>
  </r>
  <r>
    <s v="INC-2018-022802"/>
    <s v="   1852715"/>
    <s v="18-09566"/>
    <x v="6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11"/>
    <s v="TP1"/>
    <s v="NULL"/>
    <s v="NULL"/>
    <s v="U-OF_BETA"/>
    <s v="         4"/>
    <m/>
    <s v="NULL"/>
    <s v="0"/>
    <m/>
    <m/>
    <m/>
    <m/>
    <m/>
    <m/>
    <m/>
    <x v="502"/>
  </r>
  <r>
    <s v="INC-2018-022803"/>
    <s v="   1852721"/>
    <s v="18-09566"/>
    <x v="686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21"/>
    <s v="TP1"/>
    <s v="NULL"/>
    <s v="NULL"/>
    <s v="U-OF_BETA"/>
    <s v="         4"/>
    <m/>
    <s v="NULL"/>
    <s v="1"/>
    <m/>
    <m/>
    <m/>
    <m/>
    <m/>
    <m/>
    <m/>
    <x v="502"/>
  </r>
  <r>
    <s v="INC-2018-022804"/>
    <s v="   1852722"/>
    <s v="18-09566"/>
    <x v="686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21"/>
    <s v="TP2"/>
    <s v="NULL"/>
    <s v="NULL"/>
    <s v="U-OF_BETA"/>
    <s v="         4"/>
    <m/>
    <s v="NULL"/>
    <s v="1"/>
    <m/>
    <m/>
    <m/>
    <m/>
    <m/>
    <m/>
    <m/>
    <x v="502"/>
  </r>
  <r>
    <s v="INC-2018-022805"/>
    <s v="   1852723"/>
    <s v="18-09566"/>
    <x v="686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21"/>
    <s v="TP3"/>
    <s v="NULL"/>
    <s v="NULL"/>
    <s v="U-OF_BETA"/>
    <s v="         4"/>
    <m/>
    <s v="NULL"/>
    <s v="1"/>
    <m/>
    <m/>
    <m/>
    <m/>
    <m/>
    <m/>
    <m/>
    <x v="502"/>
  </r>
  <r>
    <s v="INC-2018-023114"/>
    <s v="   1853839"/>
    <s v="18-09625"/>
    <x v="6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1K05L"/>
    <s v="                    "/>
    <s v="11"/>
    <s v="TCL1"/>
    <s v="NULL"/>
    <s v="NULL"/>
    <s v="U-ALCOA"/>
    <s v="         2"/>
    <m/>
    <s v="NULL"/>
    <s v="0"/>
    <m/>
    <m/>
    <m/>
    <m/>
    <m/>
    <m/>
    <m/>
    <x v="503"/>
  </r>
  <r>
    <s v="INC-2018-023117"/>
    <s v="   1853843"/>
    <s v="18-09625"/>
    <x v="68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1K05L"/>
    <s v="                    "/>
    <s v="21"/>
    <s v="XPL1"/>
    <s v="NULL"/>
    <s v="NULL"/>
    <s v="U-ALCOA"/>
    <s v="         2"/>
    <m/>
    <s v="NULL"/>
    <s v="0"/>
    <m/>
    <m/>
    <m/>
    <m/>
    <m/>
    <m/>
    <m/>
    <x v="503"/>
  </r>
  <r>
    <s v="INC-2018-023123"/>
    <s v="   1861371"/>
    <s v="18-09995"/>
    <x v="6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NULL"/>
    <s v="180008K15S"/>
    <s v="                    "/>
    <s v="31"/>
    <s v="TP1"/>
    <s v="NULL"/>
    <s v="NULL"/>
    <s v="U-OF-ALPHA-BETA-PF02"/>
    <s v="         1"/>
    <m/>
    <s v="NULL"/>
    <s v="0"/>
    <m/>
    <m/>
    <m/>
    <m/>
    <m/>
    <m/>
    <m/>
    <x v="503"/>
  </r>
  <r>
    <s v="INC-2018-023124"/>
    <s v="   1861391"/>
    <s v="18-09995"/>
    <x v="68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2"/>
    <x v="10"/>
    <m/>
    <m/>
    <m/>
    <m/>
    <s v="NULL"/>
    <s v="180008K15S"/>
    <s v="                    "/>
    <s v="31"/>
    <s v="TM1"/>
    <s v="NULL"/>
    <s v="NULL"/>
    <s v="U-OF-ALPHA-BETA-PF02"/>
    <s v="         1"/>
    <m/>
    <s v="NULL"/>
    <s v="0"/>
    <m/>
    <m/>
    <m/>
    <m/>
    <m/>
    <m/>
    <m/>
    <x v="503"/>
  </r>
  <r>
    <s v="INC-2018-023201"/>
    <s v="   1858351"/>
    <s v="18-09869"/>
    <x v="6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80007K15S"/>
    <s v="                    "/>
    <s v="21"/>
    <s v="TP2"/>
    <s v="NULL"/>
    <s v="NULL"/>
    <s v="U-OF-ALPHA-BETA-PF02"/>
    <s v="         3"/>
    <m/>
    <s v="NULL"/>
    <s v="0"/>
    <m/>
    <m/>
    <m/>
    <m/>
    <m/>
    <m/>
    <m/>
    <x v="504"/>
  </r>
  <r>
    <s v="INC-2018-023214"/>
    <s v="   1858355"/>
    <s v="18-09869"/>
    <x v="6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80007K15S"/>
    <s v="                    "/>
    <s v="21"/>
    <s v="TP3"/>
    <s v="NULL"/>
    <s v="NULL"/>
    <s v="U-OF-ALPHA-BETA-PF02"/>
    <s v="         3"/>
    <m/>
    <s v="NULL"/>
    <s v="0"/>
    <m/>
    <m/>
    <m/>
    <m/>
    <m/>
    <m/>
    <m/>
    <x v="504"/>
  </r>
  <r>
    <s v="INC-2018-023299"/>
    <s v="   1858344"/>
    <s v="18-09869"/>
    <x v="6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x v="54"/>
    <x v="10"/>
    <m/>
    <m/>
    <m/>
    <m/>
    <s v=" "/>
    <s v="180007K15S"/>
    <s v="                    "/>
    <s v="11"/>
    <s v="TC1"/>
    <s v="NULL"/>
    <s v="NULL"/>
    <s v="U-OF-ALPHA-BETA-PF02"/>
    <s v="         3"/>
    <m/>
    <s v="NULL"/>
    <s v="0"/>
    <m/>
    <m/>
    <m/>
    <m/>
    <m/>
    <m/>
    <m/>
    <x v="505"/>
  </r>
  <r>
    <s v="INC-2018-023300"/>
    <s v="   1858345"/>
    <s v="18-09869"/>
    <x v="6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80007K15S"/>
    <s v="                    "/>
    <s v="31"/>
    <s v="TP1"/>
    <s v="NULL"/>
    <s v="NULL"/>
    <s v="U-OF-ALPHA-BETA-PF02"/>
    <s v="         3"/>
    <m/>
    <s v="NULL"/>
    <s v="0"/>
    <m/>
    <m/>
    <m/>
    <m/>
    <m/>
    <m/>
    <m/>
    <x v="505"/>
  </r>
  <r>
    <s v="INC-2018-023301"/>
    <s v="   1858347"/>
    <s v="18-09869"/>
    <x v="68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4"/>
    <x v="10"/>
    <m/>
    <m/>
    <m/>
    <m/>
    <s v=" "/>
    <s v="180007K15S"/>
    <s v="                    "/>
    <s v="21"/>
    <s v="TP1"/>
    <s v="NULL"/>
    <s v="NULL"/>
    <s v="U-OF-ALPHA-BETA-PF02"/>
    <s v="         3"/>
    <m/>
    <s v="NULL"/>
    <s v="0"/>
    <m/>
    <m/>
    <m/>
    <m/>
    <m/>
    <m/>
    <m/>
    <x v="505"/>
  </r>
  <r>
    <s v="INC-2018-023397"/>
    <s v="   1853970"/>
    <s v="18-09632"/>
    <x v="6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4K05L"/>
    <s v="                    "/>
    <s v="11"/>
    <s v="TPL1"/>
    <s v="NULL"/>
    <s v="NULL"/>
    <s v="U-ALCOA"/>
    <s v="         2"/>
    <m/>
    <s v="NULL"/>
    <s v="0"/>
    <m/>
    <m/>
    <m/>
    <m/>
    <m/>
    <m/>
    <m/>
    <x v="506"/>
  </r>
  <r>
    <s v="INC-2018-023399"/>
    <s v="   1853976"/>
    <s v="18-09632"/>
    <x v="6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4K05L"/>
    <s v="                    "/>
    <s v="21"/>
    <s v="XPL1"/>
    <s v="NULL"/>
    <s v="NULL"/>
    <s v="U-ALCOA"/>
    <s v="         2"/>
    <m/>
    <s v="NULL"/>
    <s v="0"/>
    <m/>
    <m/>
    <m/>
    <m/>
    <m/>
    <m/>
    <m/>
    <x v="506"/>
  </r>
  <r>
    <s v="INC-2018-023400"/>
    <s v="   1853977"/>
    <s v="18-09632"/>
    <x v="6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4K05L"/>
    <s v="                    "/>
    <s v="21"/>
    <s v="XML1"/>
    <s v="NULL"/>
    <s v="NULL"/>
    <s v="U-ALCOA"/>
    <s v="         2"/>
    <m/>
    <s v="NULL"/>
    <s v="0"/>
    <m/>
    <m/>
    <m/>
    <m/>
    <m/>
    <m/>
    <m/>
    <x v="506"/>
  </r>
  <r>
    <s v="INC-2018-023401"/>
    <s v="   1853979"/>
    <s v="18-09632"/>
    <x v="6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4K05L"/>
    <s v="                    "/>
    <s v="21"/>
    <s v="XPT1"/>
    <s v="NULL"/>
    <s v="NULL"/>
    <s v="U-ALCOA"/>
    <s v="         2"/>
    <m/>
    <s v="NULL"/>
    <s v="0"/>
    <m/>
    <m/>
    <m/>
    <m/>
    <m/>
    <m/>
    <m/>
    <x v="506"/>
  </r>
  <r>
    <s v="INC-2018-023402"/>
    <s v="   1853993"/>
    <s v="18-09632"/>
    <x v="69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4K05L"/>
    <s v="                    "/>
    <s v="23X"/>
    <s v="PPL1"/>
    <s v="NULL"/>
    <s v="NULL"/>
    <s v="U-ALCOA"/>
    <s v="         2"/>
    <m/>
    <s v="NULL"/>
    <s v="0"/>
    <m/>
    <m/>
    <m/>
    <m/>
    <m/>
    <m/>
    <m/>
    <x v="506"/>
  </r>
  <r>
    <s v="INC-2018-023504"/>
    <s v="   1866375"/>
    <s v="18-08235"/>
    <x v="662"/>
    <m/>
    <m/>
    <s v="NULL"/>
    <m/>
    <s v="A"/>
    <s v="Approuvé"/>
    <s v="T10F"/>
    <s v="UKAD"/>
    <s v="B"/>
    <x v="0"/>
    <s v="Z"/>
    <s v="25"/>
    <s v="25"/>
    <s v="25"/>
    <s v="23"/>
    <s v="&gt;=25.0"/>
    <s v="          "/>
    <s v="&gt;=25.0"/>
    <s v="          "/>
    <s v=" "/>
    <s v=" "/>
    <x v="0"/>
    <m/>
    <m/>
    <m/>
    <x v="88"/>
    <x v="15"/>
    <m/>
    <m/>
    <m/>
    <m/>
    <s v="NULL"/>
    <s v="180002K05L"/>
    <s v="                    "/>
    <s v="232X"/>
    <s v="1"/>
    <s v="NULL"/>
    <s v="NULL"/>
    <s v="U-ALCOA"/>
    <s v="         2"/>
    <m/>
    <s v="NULL"/>
    <s v="0"/>
    <m/>
    <m/>
    <m/>
    <m/>
    <m/>
    <m/>
    <m/>
    <x v="507"/>
  </r>
  <r>
    <s v="INC-2018-023533"/>
    <s v="   1866375"/>
    <s v="18-08235"/>
    <x v="662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x v="88"/>
    <x v="15"/>
    <m/>
    <m/>
    <m/>
    <m/>
    <s v="NULL"/>
    <s v="180002K05L"/>
    <s v="                    "/>
    <s v="232X"/>
    <s v="1"/>
    <s v="NULL"/>
    <s v="NULL"/>
    <s v="U-ALCOA"/>
    <s v="         2"/>
    <m/>
    <s v="NULL"/>
    <s v="0"/>
    <m/>
    <m/>
    <m/>
    <m/>
    <m/>
    <m/>
    <m/>
    <x v="507"/>
  </r>
  <r>
    <s v="INC-2018-023566"/>
    <s v="   1861200"/>
    <s v="18-09991"/>
    <x v="6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259K05S"/>
    <s v="                    "/>
    <s v="22"/>
    <s v="MT1"/>
    <s v="NULL"/>
    <s v="NULL"/>
    <s v="U-BOHLER"/>
    <s v="         1"/>
    <m/>
    <s v="NULL"/>
    <s v="0"/>
    <m/>
    <m/>
    <m/>
    <m/>
    <m/>
    <m/>
    <m/>
    <x v="507"/>
  </r>
  <r>
    <s v="INC-2018-023567"/>
    <s v="   1861201"/>
    <s v="18-09991"/>
    <x v="69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259K05S"/>
    <s v="                    "/>
    <s v="22"/>
    <s v="CT1"/>
    <s v="NULL"/>
    <s v="NULL"/>
    <s v="U-BOHLER"/>
    <s v="         1"/>
    <m/>
    <s v="NULL"/>
    <s v="0"/>
    <m/>
    <m/>
    <m/>
    <m/>
    <m/>
    <m/>
    <m/>
    <x v="507"/>
  </r>
  <r>
    <s v="INC-2018-023571"/>
    <s v="   1854090"/>
    <s v="18-09635"/>
    <x v="69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5K05L"/>
    <s v="                    "/>
    <s v="11"/>
    <s v="TPL1"/>
    <s v="NULL"/>
    <s v="NULL"/>
    <s v="U-ALCOA"/>
    <s v="         2"/>
    <m/>
    <s v="NULL"/>
    <s v="0"/>
    <m/>
    <m/>
    <m/>
    <m/>
    <m/>
    <m/>
    <m/>
    <x v="507"/>
  </r>
  <r>
    <s v="INC-2018-023577"/>
    <s v="   1861760"/>
    <s v="18-10004"/>
    <x v="69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7K05L"/>
    <s v="                    "/>
    <s v="11"/>
    <s v="TML1"/>
    <s v="NULL"/>
    <s v="NULL"/>
    <s v="U-ALCOA"/>
    <s v="         2"/>
    <m/>
    <s v="NULL"/>
    <s v="0"/>
    <m/>
    <m/>
    <m/>
    <m/>
    <m/>
    <m/>
    <m/>
    <x v="507"/>
  </r>
  <r>
    <s v="INC-2018-023768"/>
    <s v="   1869701"/>
    <s v="18-09635"/>
    <x v="692"/>
    <m/>
    <m/>
    <s v="NULL"/>
    <m/>
    <s v="A"/>
    <s v="Approuvé"/>
    <s v="T10F"/>
    <s v="UKAD"/>
    <s v="B"/>
    <x v="0"/>
    <s v="Z"/>
    <s v="25"/>
    <s v="24"/>
    <s v="25"/>
    <s v="24"/>
    <s v="&gt;=25.0"/>
    <s v="          "/>
    <s v="NULL"/>
    <s v="NULL"/>
    <s v=" "/>
    <s v="NULL"/>
    <x v="0"/>
    <m/>
    <m/>
    <m/>
    <x v="88"/>
    <x v="15"/>
    <m/>
    <m/>
    <m/>
    <m/>
    <s v="NULL"/>
    <s v="180005K05L"/>
    <s v="                    "/>
    <s v="23X"/>
    <s v="1"/>
    <s v="NULL"/>
    <s v="NULL"/>
    <s v="U-ALCOA"/>
    <s v="         2"/>
    <m/>
    <s v="NULL"/>
    <s v="0"/>
    <m/>
    <m/>
    <m/>
    <m/>
    <m/>
    <m/>
    <m/>
    <x v="508"/>
  </r>
  <r>
    <s v="INC-2018-023790"/>
    <s v="   1869701"/>
    <s v="18-09635"/>
    <x v="692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5K05L"/>
    <s v="                    "/>
    <s v="23X"/>
    <s v="1"/>
    <s v="NULL"/>
    <s v="NULL"/>
    <s v="U-ALCOA"/>
    <s v="         2"/>
    <m/>
    <s v="NULL"/>
    <s v="0"/>
    <m/>
    <m/>
    <m/>
    <m/>
    <m/>
    <m/>
    <m/>
    <x v="508"/>
  </r>
  <r>
    <s v="INC-2018-023849"/>
    <s v="   1870404"/>
    <s v="18-09625"/>
    <x v="687"/>
    <m/>
    <m/>
    <s v="NULL"/>
    <m/>
    <s v="A"/>
    <s v="Approuvé"/>
    <s v="T10F"/>
    <s v="UKAD"/>
    <s v="B"/>
    <x v="0"/>
    <s v="Z"/>
    <s v="25"/>
    <s v="25"/>
    <s v="25"/>
    <s v="22"/>
    <s v="&gt;=25.0"/>
    <s v="          "/>
    <s v="NULL"/>
    <s v="NULL"/>
    <s v=" "/>
    <s v="NULL"/>
    <x v="0"/>
    <m/>
    <m/>
    <m/>
    <x v="88"/>
    <x v="15"/>
    <m/>
    <m/>
    <m/>
    <m/>
    <s v="NULL"/>
    <s v="180001K05L"/>
    <s v="                    "/>
    <s v="23X"/>
    <s v="1"/>
    <s v="NULL"/>
    <s v="NULL"/>
    <s v="U-ALCOA"/>
    <s v="         2"/>
    <m/>
    <s v="NULL"/>
    <s v="0"/>
    <m/>
    <m/>
    <m/>
    <m/>
    <m/>
    <m/>
    <m/>
    <x v="509"/>
  </r>
  <r>
    <s v="INC-2018-023850"/>
    <s v="   1870404"/>
    <s v="18-09625"/>
    <x v="687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1K05L"/>
    <s v="                    "/>
    <s v="23X"/>
    <s v="1"/>
    <s v="NULL"/>
    <s v="NULL"/>
    <s v="U-ALCOA"/>
    <s v="         2"/>
    <m/>
    <s v="NULL"/>
    <s v="0"/>
    <m/>
    <m/>
    <m/>
    <m/>
    <m/>
    <m/>
    <m/>
    <x v="509"/>
  </r>
  <r>
    <s v="INC-2018-024071"/>
    <s v="   1854333"/>
    <s v="18-09648"/>
    <x v="694"/>
    <m/>
    <m/>
    <s v="NULL"/>
    <m/>
    <s v="A"/>
    <s v="Approuvé"/>
    <s v="BETA_TRANS"/>
    <s v="UKAD"/>
    <s v="B"/>
    <x v="3"/>
    <s v="Température du Béta Transus"/>
    <s v="985"/>
    <s v="985"/>
    <m/>
    <m/>
    <s v="990"/>
    <s v="1010"/>
    <s v="NULL"/>
    <s v="NULL"/>
    <s v=" "/>
    <s v="NULL"/>
    <x v="1"/>
    <m/>
    <m/>
    <m/>
    <x v="34"/>
    <x v="12"/>
    <m/>
    <m/>
    <m/>
    <m/>
    <s v=" "/>
    <s v="170284K05S"/>
    <s v="                    "/>
    <s v="1"/>
    <s v="T5"/>
    <s v="NULL"/>
    <s v="NULL"/>
    <s v="U-PLAT_WYMAN_PHASE2"/>
    <s v="         2"/>
    <m/>
    <s v="NULL"/>
    <s v="0"/>
    <m/>
    <m/>
    <m/>
    <m/>
    <m/>
    <m/>
    <m/>
    <x v="510"/>
  </r>
  <r>
    <s v="INC-2018-024072"/>
    <s v="   1854333"/>
    <s v="18-09648"/>
    <x v="694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34"/>
    <x v="12"/>
    <m/>
    <m/>
    <m/>
    <m/>
    <s v=" "/>
    <s v="170284K05S"/>
    <s v="                    "/>
    <s v="1"/>
    <s v="T5"/>
    <s v="NULL"/>
    <s v="NULL"/>
    <s v="U-PLAT_WYMAN_PHASE2"/>
    <s v="         2"/>
    <m/>
    <s v="NULL"/>
    <s v="0"/>
    <m/>
    <m/>
    <m/>
    <m/>
    <m/>
    <m/>
    <m/>
    <x v="510"/>
  </r>
  <r>
    <s v="INC-2018-024184"/>
    <s v="   1861839"/>
    <s v="18-10005"/>
    <x v="69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08K05L"/>
    <s v="                    "/>
    <s v="32X"/>
    <s v="PCL1"/>
    <s v="NULL"/>
    <s v="NULL"/>
    <s v="U-ALCOA"/>
    <s v="         2"/>
    <m/>
    <s v="NULL"/>
    <s v="0"/>
    <m/>
    <m/>
    <m/>
    <m/>
    <m/>
    <m/>
    <m/>
    <x v="511"/>
  </r>
  <r>
    <s v="INC-2018-024231"/>
    <s v="   1867106"/>
    <s v="18-10295"/>
    <x v="69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2"/>
    <x v="11"/>
    <m/>
    <m/>
    <m/>
    <m/>
    <s v="NULL"/>
    <s v="170266K05S"/>
    <s v="                    "/>
    <s v="332X"/>
    <s v="PCL1"/>
    <s v="NULL"/>
    <s v="NULL"/>
    <s v="U-BOLOGNE"/>
    <s v="         5"/>
    <m/>
    <s v="NULL"/>
    <s v="0"/>
    <m/>
    <m/>
    <m/>
    <m/>
    <m/>
    <m/>
    <m/>
    <x v="511"/>
  </r>
  <r>
    <s v="INC-2018-024232"/>
    <s v="   1861276"/>
    <s v="18-09992"/>
    <x v="697"/>
    <m/>
    <m/>
    <s v="NULL"/>
    <m/>
    <s v="A"/>
    <s v="Approuvé"/>
    <s v="TYPE_B"/>
    <s v="UKAD"/>
    <s v="B"/>
    <x v="3"/>
    <s v="Rares"/>
    <s v="-5.0"/>
    <s v="-5.0"/>
    <m/>
    <m/>
    <s v="NULL"/>
    <s v="NULL"/>
    <s v="NULL"/>
    <s v="NULL"/>
    <s v="NULL"/>
    <s v="NULL"/>
    <x v="1"/>
    <m/>
    <m/>
    <m/>
    <x v="48"/>
    <x v="8"/>
    <m/>
    <m/>
    <m/>
    <m/>
    <s v="NULL"/>
    <s v="170263K05S"/>
    <s v="                    "/>
    <s v="11"/>
    <s v="ML1"/>
    <s v="NULL"/>
    <s v="NULL"/>
    <s v="NULL"/>
    <s v="NULL"/>
    <m/>
    <s v="NULL"/>
    <s v="0"/>
    <m/>
    <m/>
    <m/>
    <m/>
    <m/>
    <m/>
    <m/>
    <x v="511"/>
  </r>
  <r>
    <s v="INC-2018-024233"/>
    <s v="   1861276"/>
    <s v="18-09992"/>
    <x v="697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x v="48"/>
    <x v="8"/>
    <m/>
    <m/>
    <m/>
    <m/>
    <s v="NULL"/>
    <s v="170263K05S"/>
    <s v="                    "/>
    <s v="11"/>
    <s v="ML1"/>
    <s v="NULL"/>
    <s v="NULL"/>
    <s v="U-BOHLER"/>
    <s v="         1"/>
    <m/>
    <s v="NULL"/>
    <s v="0"/>
    <m/>
    <m/>
    <m/>
    <m/>
    <m/>
    <m/>
    <m/>
    <x v="511"/>
  </r>
  <r>
    <s v="INC-2018-024431"/>
    <s v="   1875984"/>
    <s v="18-10849"/>
    <x v="698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11"/>
    <s v="          "/>
    <s v="NULL"/>
    <s v="NULL"/>
    <s v="U-OF_BETA"/>
    <s v="         5"/>
    <m/>
    <s v="NULL"/>
    <s v="0"/>
    <m/>
    <m/>
    <m/>
    <m/>
    <m/>
    <m/>
    <m/>
    <x v="512"/>
  </r>
  <r>
    <s v="INC-2018-025158"/>
    <s v="   1876010"/>
    <s v="18-10849"/>
    <x v="6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11"/>
    <s v="TM1"/>
    <s v="NULL"/>
    <s v="NULL"/>
    <s v="U-OF_BETA"/>
    <s v="         5"/>
    <m/>
    <s v="NULL"/>
    <s v="0"/>
    <m/>
    <m/>
    <m/>
    <m/>
    <m/>
    <m/>
    <m/>
    <x v="513"/>
  </r>
  <r>
    <s v="INC-2018-025159"/>
    <s v="   1876006"/>
    <s v="18-10849"/>
    <x v="6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11"/>
    <s v="TP1"/>
    <s v="NULL"/>
    <s v="NULL"/>
    <s v="U-OF_BETA"/>
    <s v="         5"/>
    <m/>
    <s v="NULL"/>
    <s v="0"/>
    <m/>
    <m/>
    <m/>
    <m/>
    <m/>
    <m/>
    <m/>
    <x v="513"/>
  </r>
  <r>
    <s v="INC-2018-025160"/>
    <s v="   1876007"/>
    <s v="18-10849"/>
    <x v="6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11"/>
    <s v="TP2"/>
    <s v="NULL"/>
    <s v="NULL"/>
    <s v="U-OF_BETA"/>
    <s v="         5"/>
    <m/>
    <s v="NULL"/>
    <s v="0"/>
    <m/>
    <m/>
    <m/>
    <m/>
    <m/>
    <m/>
    <m/>
    <x v="513"/>
  </r>
  <r>
    <s v="INC-2018-025161"/>
    <s v="   1876008"/>
    <s v="18-10849"/>
    <x v="6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11"/>
    <s v="TP3"/>
    <s v="NULL"/>
    <s v="NULL"/>
    <s v="U-OF_BETA"/>
    <s v="         5"/>
    <m/>
    <s v="NULL"/>
    <s v="0"/>
    <m/>
    <m/>
    <m/>
    <m/>
    <m/>
    <m/>
    <m/>
    <x v="513"/>
  </r>
  <r>
    <s v="INC-2018-025162"/>
    <s v="   1876009"/>
    <s v="18-10849"/>
    <x v="69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11"/>
    <s v="TP4"/>
    <s v="NULL"/>
    <s v="NULL"/>
    <s v="U-OF_BETA"/>
    <s v="         5"/>
    <m/>
    <s v="NULL"/>
    <s v="0"/>
    <m/>
    <m/>
    <m/>
    <m/>
    <m/>
    <m/>
    <m/>
    <x v="513"/>
  </r>
  <r>
    <s v="INC-2018-025358"/>
    <s v="   1878239"/>
    <s v="18-10972"/>
    <x v="69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2K05B"/>
    <s v="                    "/>
    <s v="22"/>
    <s v="XML1"/>
    <s v="NULL"/>
    <s v="NULL"/>
    <s v="U-PAMIERS_BETA"/>
    <s v="         1"/>
    <m/>
    <s v="NULL"/>
    <s v="0"/>
    <m/>
    <m/>
    <m/>
    <m/>
    <m/>
    <m/>
    <m/>
    <x v="514"/>
  </r>
  <r>
    <s v="INC-2018-025452"/>
    <s v="   1880140"/>
    <s v="18-11070"/>
    <x v="7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3K05B"/>
    <s v="                    "/>
    <s v="22"/>
    <s v="XML1"/>
    <s v="NULL"/>
    <s v="NULL"/>
    <s v="U-PAMIERS_BETA"/>
    <s v="         1"/>
    <m/>
    <s v="NULL"/>
    <s v="0"/>
    <m/>
    <m/>
    <m/>
    <m/>
    <m/>
    <m/>
    <m/>
    <x v="514"/>
  </r>
  <r>
    <s v="INC-2018-025453"/>
    <s v="   1880141"/>
    <s v="18-11070"/>
    <x v="70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103K05B"/>
    <s v="                    "/>
    <s v="22"/>
    <s v="XCL1"/>
    <s v="NULL"/>
    <s v="NULL"/>
    <s v="U-PAMIERS_BETA"/>
    <s v="         1"/>
    <m/>
    <s v="NULL"/>
    <s v="0"/>
    <m/>
    <m/>
    <m/>
    <m/>
    <m/>
    <m/>
    <m/>
    <x v="514"/>
  </r>
  <r>
    <s v="INC-2018-025639"/>
    <s v="   1876015"/>
    <s v="18-10849"/>
    <x v="698"/>
    <m/>
    <m/>
    <s v="NULL"/>
    <m/>
    <s v="A"/>
    <s v="Approuvé"/>
    <s v="BETA_TRANS"/>
    <s v="UKAD"/>
    <s v="B"/>
    <x v="3"/>
    <s v="Température du Béta Transus"/>
    <s v="1005"/>
    <s v="1005"/>
    <m/>
    <m/>
    <s v="1010"/>
    <s v="1020"/>
    <s v="NULL"/>
    <s v="NULL"/>
    <s v=" "/>
    <s v="NULL"/>
    <x v="1"/>
    <m/>
    <m/>
    <m/>
    <x v="39"/>
    <x v="10"/>
    <m/>
    <m/>
    <m/>
    <m/>
    <s v="NULL"/>
    <s v="180008K25B"/>
    <s v="                    "/>
    <s v="222X"/>
    <s v="P5"/>
    <s v="NULL"/>
    <s v="NULL"/>
    <s v="U-OF_BETA"/>
    <s v="         5"/>
    <m/>
    <s v="NULL"/>
    <s v="0"/>
    <m/>
    <m/>
    <m/>
    <m/>
    <m/>
    <m/>
    <m/>
    <x v="515"/>
  </r>
  <r>
    <s v="INC-2018-025786"/>
    <s v="   1881959"/>
    <s v="18-10935"/>
    <x v="701"/>
    <m/>
    <m/>
    <s v="NULL"/>
    <m/>
    <s v="A"/>
    <s v="Approuvé"/>
    <s v="T10F"/>
    <s v="UKAD"/>
    <s v="B"/>
    <x v="0"/>
    <s v="Z"/>
    <s v="25"/>
    <s v="25"/>
    <s v="25"/>
    <s v="21"/>
    <s v="&gt;=25.0"/>
    <s v="          "/>
    <s v="NULL"/>
    <s v="NULL"/>
    <s v=" "/>
    <s v="NULL"/>
    <x v="0"/>
    <m/>
    <m/>
    <m/>
    <x v="88"/>
    <x v="15"/>
    <m/>
    <m/>
    <m/>
    <m/>
    <s v="NULL"/>
    <s v="180012K05L"/>
    <s v="                    "/>
    <s v="11"/>
    <s v="1"/>
    <s v="NULL"/>
    <s v="NULL"/>
    <s v="U-ALCOA"/>
    <s v="         3"/>
    <m/>
    <s v="NULL"/>
    <s v="0"/>
    <m/>
    <m/>
    <m/>
    <m/>
    <m/>
    <m/>
    <m/>
    <x v="515"/>
  </r>
  <r>
    <s v="INC-2018-025794"/>
    <s v="   1881959"/>
    <s v="18-10935"/>
    <x v="701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2K05L"/>
    <s v="                    "/>
    <s v="11"/>
    <s v="1"/>
    <s v="NULL"/>
    <s v="NULL"/>
    <s v="U-ALCOA"/>
    <s v="         3"/>
    <m/>
    <s v="NULL"/>
    <s v="0"/>
    <m/>
    <m/>
    <m/>
    <m/>
    <m/>
    <m/>
    <m/>
    <x v="515"/>
  </r>
  <r>
    <s v="INC-2018-026034"/>
    <s v="   1880032"/>
    <s v="18-11067"/>
    <x v="7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15K25B"/>
    <s v="                    "/>
    <s v="11"/>
    <s v="TPL1"/>
    <s v="NULL"/>
    <s v="NULL"/>
    <s v="U-ALCOA_BETA"/>
    <s v="         2"/>
    <m/>
    <s v="NULL"/>
    <s v="0"/>
    <m/>
    <m/>
    <m/>
    <m/>
    <m/>
    <m/>
    <m/>
    <x v="516"/>
  </r>
  <r>
    <s v="INC-2018-026035"/>
    <s v="   1880038"/>
    <s v="18-11067"/>
    <x v="7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15K25B"/>
    <s v="                    "/>
    <s v="21"/>
    <s v="XPL1"/>
    <s v="NULL"/>
    <s v="NULL"/>
    <s v="U-ALCOA_BETA"/>
    <s v="         2"/>
    <m/>
    <s v="NULL"/>
    <s v="0"/>
    <m/>
    <m/>
    <m/>
    <m/>
    <m/>
    <m/>
    <m/>
    <x v="516"/>
  </r>
  <r>
    <s v="INC-2018-026036"/>
    <s v="   1880039"/>
    <s v="18-11067"/>
    <x v="7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15K25B"/>
    <s v="                    "/>
    <s v="21"/>
    <s v="XML1"/>
    <s v="NULL"/>
    <s v="NULL"/>
    <s v="U-ALCOA_BETA"/>
    <s v="         2"/>
    <m/>
    <s v="NULL"/>
    <s v="0"/>
    <m/>
    <m/>
    <m/>
    <m/>
    <m/>
    <m/>
    <m/>
    <x v="516"/>
  </r>
  <r>
    <s v="INC-2018-026037"/>
    <s v="   1880040"/>
    <s v="18-11067"/>
    <x v="70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15K25B"/>
    <s v="                    "/>
    <s v="21"/>
    <s v="XCL1"/>
    <s v="NULL"/>
    <s v="NULL"/>
    <s v="U-ALCOA_BETA"/>
    <s v="         2"/>
    <m/>
    <s v="NULL"/>
    <s v="0"/>
    <m/>
    <m/>
    <m/>
    <m/>
    <m/>
    <m/>
    <m/>
    <x v="516"/>
  </r>
  <r>
    <s v="INC-2018-026046"/>
    <s v="   1877639"/>
    <s v="18-10935"/>
    <x v="701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2K05L"/>
    <s v="                    "/>
    <s v="22"/>
    <s v="XCL1"/>
    <s v="NULL"/>
    <s v="NULL"/>
    <s v="U-ALCOA"/>
    <s v="         3"/>
    <m/>
    <s v="NULL"/>
    <s v="0"/>
    <m/>
    <m/>
    <m/>
    <m/>
    <m/>
    <m/>
    <m/>
    <x v="516"/>
  </r>
  <r>
    <s v="INC-2018-026130"/>
    <s v="   1880369"/>
    <s v="18-11082"/>
    <x v="7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0K05L"/>
    <s v="                    "/>
    <s v="11"/>
    <s v="TPL1"/>
    <s v="NULL"/>
    <s v="NULL"/>
    <s v="U-ALCOA"/>
    <s v="         3"/>
    <m/>
    <s v="NULL"/>
    <s v="0"/>
    <m/>
    <m/>
    <m/>
    <m/>
    <m/>
    <m/>
    <m/>
    <x v="516"/>
  </r>
  <r>
    <s v="INC-2018-026131"/>
    <s v="   1880376"/>
    <s v="18-11082"/>
    <x v="7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0K05L"/>
    <s v="                    "/>
    <s v="22"/>
    <s v="XML1"/>
    <s v="NULL"/>
    <s v="NULL"/>
    <s v="U-ALCOA"/>
    <s v="         3"/>
    <m/>
    <s v="NULL"/>
    <s v="0"/>
    <m/>
    <m/>
    <m/>
    <m/>
    <m/>
    <m/>
    <m/>
    <x v="516"/>
  </r>
  <r>
    <s v="INC-2018-026132"/>
    <s v="   1880394"/>
    <s v="18-11082"/>
    <x v="70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0K05L"/>
    <s v="                    "/>
    <s v="32X"/>
    <s v="PCL1"/>
    <s v="NULL"/>
    <s v="NULL"/>
    <s v="U-ALCOA"/>
    <s v="         3"/>
    <m/>
    <s v="NULL"/>
    <s v="0"/>
    <m/>
    <m/>
    <m/>
    <m/>
    <m/>
    <m/>
    <m/>
    <x v="516"/>
  </r>
  <r>
    <s v="INC-2018-026342"/>
    <s v="   1886989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"/>
    <s v="PL1"/>
    <s v="NULL"/>
    <s v="NULL"/>
    <s v="U-BOHLER_B"/>
    <s v="         1"/>
    <m/>
    <s v="NULL"/>
    <s v="0"/>
    <m/>
    <m/>
    <m/>
    <m/>
    <m/>
    <m/>
    <m/>
    <x v="517"/>
  </r>
  <r>
    <s v="INC-2018-026343"/>
    <s v="   1887005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X"/>
    <s v="PL1"/>
    <s v="NULL"/>
    <s v="NULL"/>
    <s v="U-BOHLER_B"/>
    <s v="         1"/>
    <m/>
    <s v="NULL"/>
    <s v="0"/>
    <m/>
    <m/>
    <m/>
    <m/>
    <m/>
    <m/>
    <m/>
    <x v="517"/>
  </r>
  <r>
    <s v="INC-2018-026346"/>
    <s v="   1887017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2X"/>
    <s v="PL1"/>
    <s v="NULL"/>
    <s v="NULL"/>
    <s v="U-BOHLER_B"/>
    <s v="         1"/>
    <m/>
    <s v="NULL"/>
    <s v="0"/>
    <m/>
    <m/>
    <m/>
    <m/>
    <m/>
    <m/>
    <m/>
    <x v="517"/>
  </r>
  <r>
    <s v="INC-2018-026347"/>
    <s v="   1887029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3X"/>
    <s v="PL1"/>
    <s v="NULL"/>
    <s v="NULL"/>
    <s v="U-BOHLER_B"/>
    <s v="         1"/>
    <m/>
    <s v="NULL"/>
    <s v="0"/>
    <m/>
    <m/>
    <m/>
    <m/>
    <m/>
    <m/>
    <m/>
    <x v="517"/>
  </r>
  <r>
    <s v="INC-2018-026422"/>
    <s v="   1887128"/>
    <s v="18-09566"/>
    <x v="6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21"/>
    <s v="TP1"/>
    <s v="NULL"/>
    <s v="NULL"/>
    <s v="U-OF_BETA"/>
    <s v="         4"/>
    <m/>
    <s v="NULL"/>
    <s v="0"/>
    <m/>
    <m/>
    <m/>
    <m/>
    <m/>
    <m/>
    <m/>
    <x v="518"/>
  </r>
  <r>
    <s v="INC-2018-026423"/>
    <s v="   1887129"/>
    <s v="18-09566"/>
    <x v="6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21"/>
    <s v="TP2"/>
    <s v="NULL"/>
    <s v="NULL"/>
    <s v="U-OF_BETA"/>
    <s v="         4"/>
    <m/>
    <s v="NULL"/>
    <s v="0"/>
    <m/>
    <m/>
    <m/>
    <m/>
    <m/>
    <m/>
    <m/>
    <x v="518"/>
  </r>
  <r>
    <s v="INC-2018-026424"/>
    <s v="   1887130"/>
    <s v="18-09566"/>
    <x v="6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75"/>
    <x v="10"/>
    <m/>
    <m/>
    <m/>
    <m/>
    <s v=" "/>
    <s v="180014K25B"/>
    <s v="                    "/>
    <s v="21"/>
    <s v="TP3"/>
    <s v="NULL"/>
    <s v="NULL"/>
    <s v="U-OF_BETA"/>
    <s v="         4"/>
    <m/>
    <s v="NULL"/>
    <s v="0"/>
    <m/>
    <m/>
    <m/>
    <m/>
    <m/>
    <m/>
    <m/>
    <x v="518"/>
  </r>
  <r>
    <s v="INC-2018-026425"/>
    <s v="   1887200"/>
    <s v="18-09566"/>
    <x v="68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x v="75"/>
    <x v="10"/>
    <m/>
    <m/>
    <m/>
    <m/>
    <s v=" "/>
    <s v="180014K25B"/>
    <s v="                    "/>
    <s v="21"/>
    <s v="TP4"/>
    <s v="NULL"/>
    <s v="NULL"/>
    <s v="U-OF_BETA"/>
    <s v="         4"/>
    <m/>
    <s v="NULL"/>
    <s v="0"/>
    <m/>
    <m/>
    <m/>
    <m/>
    <m/>
    <m/>
    <m/>
    <x v="518"/>
  </r>
  <r>
    <s v="INC-2018-026548"/>
    <s v="   1887175"/>
    <s v="18-11380"/>
    <x v="7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269K05S"/>
    <s v="                    "/>
    <s v="332X"/>
    <s v="PL1"/>
    <s v="NULL"/>
    <s v="NULL"/>
    <s v="U-BOHLER"/>
    <s v="         1"/>
    <m/>
    <s v="NULL"/>
    <s v="0"/>
    <m/>
    <m/>
    <m/>
    <m/>
    <m/>
    <m/>
    <m/>
    <x v="519"/>
  </r>
  <r>
    <s v="INC-2018-026549"/>
    <s v="   1887176"/>
    <s v="18-11380"/>
    <x v="70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269K05S"/>
    <s v="                    "/>
    <s v="332X"/>
    <s v="ML1"/>
    <s v="NULL"/>
    <s v="NULL"/>
    <s v="U-BOHLER"/>
    <s v="         1"/>
    <m/>
    <s v="NULL"/>
    <s v="0"/>
    <m/>
    <m/>
    <m/>
    <m/>
    <m/>
    <m/>
    <m/>
    <x v="519"/>
  </r>
  <r>
    <s v="INC-2018-027060"/>
    <s v="   1889812"/>
    <s v="18-11532"/>
    <x v="706"/>
    <m/>
    <m/>
    <s v="NULL"/>
    <m/>
    <s v="A"/>
    <s v="Approuvé"/>
    <s v="BLOC"/>
    <s v="UKAD"/>
    <s v="B"/>
    <x v="4"/>
    <s v="Taille de Grain"/>
    <s v="N20 + qlq N50"/>
    <s v="N20 + qlq N50"/>
    <s v="N20 + qlq N50"/>
    <s v="N20 + qlq N60"/>
    <s v="          "/>
    <s v="          "/>
    <s v="NULL"/>
    <s v="NULL"/>
    <s v=" "/>
    <s v="NULL"/>
    <x v="0"/>
    <m/>
    <m/>
    <m/>
    <x v="26"/>
    <x v="0"/>
    <m/>
    <m/>
    <m/>
    <m/>
    <s v=" "/>
    <s v="170319K05S"/>
    <s v="                    "/>
    <s v="1X"/>
    <s v="ABCDEF1"/>
    <s v="NULL"/>
    <s v="NULL"/>
    <s v="U-PLAT_PAMIERS_PHASE1"/>
    <s v="         1"/>
    <m/>
    <s v="NULL"/>
    <s v="0"/>
    <m/>
    <m/>
    <m/>
    <m/>
    <m/>
    <m/>
    <m/>
    <x v="520"/>
  </r>
  <r>
    <s v="INC-2018-027061"/>
    <s v="   1889812"/>
    <s v="18-11532"/>
    <x v="706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26"/>
    <x v="0"/>
    <m/>
    <m/>
    <m/>
    <m/>
    <s v=" "/>
    <s v="170319K05S"/>
    <s v="                    "/>
    <s v="1X"/>
    <s v="ABCDEF1"/>
    <s v="NULL"/>
    <s v="NULL"/>
    <s v="U-PLAT_PAMIERS_PHASE1"/>
    <s v="         1"/>
    <m/>
    <s v="NULL"/>
    <s v="0"/>
    <m/>
    <m/>
    <m/>
    <m/>
    <m/>
    <m/>
    <m/>
    <x v="520"/>
  </r>
  <r>
    <s v="INC-2018-027336"/>
    <s v="   1889539"/>
    <s v="18-11511"/>
    <x v="70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1K05L"/>
    <s v="                    "/>
    <s v="22"/>
    <s v="XML1"/>
    <s v="NULL"/>
    <s v="NULL"/>
    <s v="U-ALCOA"/>
    <s v="         3"/>
    <m/>
    <s v="NULL"/>
    <s v="0"/>
    <m/>
    <m/>
    <m/>
    <m/>
    <m/>
    <m/>
    <m/>
    <x v="521"/>
  </r>
  <r>
    <s v="INC-2018-027378"/>
    <s v="   1892013"/>
    <s v="18-11666"/>
    <x v="698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22"/>
    <s v="Z2"/>
    <s v="NULL"/>
    <s v="NULL"/>
    <s v="U-OF_BETA_BANDE_DIAMETRALE"/>
    <s v="         1"/>
    <m/>
    <s v="NULL"/>
    <s v="0"/>
    <m/>
    <m/>
    <m/>
    <m/>
    <m/>
    <m/>
    <m/>
    <x v="521"/>
  </r>
  <r>
    <s v="INC-2018-027391"/>
    <s v="   1892013"/>
    <s v="18-11666"/>
    <x v="698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08K25B"/>
    <s v="                    "/>
    <s v="222"/>
    <s v="Z2"/>
    <s v="NULL"/>
    <s v="NULL"/>
    <s v="U-OF_BETA_BANDE_DIAMETRALE"/>
    <s v="         1"/>
    <m/>
    <s v="NULL"/>
    <s v="0"/>
    <m/>
    <m/>
    <m/>
    <m/>
    <m/>
    <m/>
    <m/>
    <x v="521"/>
  </r>
  <r>
    <s v="INC-2018-027537"/>
    <s v="   1890649"/>
    <s v="18-11579"/>
    <x v="7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21"/>
    <s v="PL1"/>
    <s v="NULL"/>
    <s v="NULL"/>
    <s v="U-BOHLER_B"/>
    <s v="         2"/>
    <m/>
    <s v="NULL"/>
    <s v="0"/>
    <m/>
    <m/>
    <m/>
    <m/>
    <m/>
    <m/>
    <m/>
    <x v="522"/>
  </r>
  <r>
    <s v="INC-2018-027538"/>
    <s v="   1890652"/>
    <s v="18-11579"/>
    <x v="7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21"/>
    <s v="PT1"/>
    <s v="NULL"/>
    <s v="NULL"/>
    <s v="U-BOHLER_B"/>
    <s v="         2"/>
    <m/>
    <s v="NULL"/>
    <s v="0"/>
    <m/>
    <m/>
    <m/>
    <m/>
    <m/>
    <m/>
    <m/>
    <x v="522"/>
  </r>
  <r>
    <s v="INC-2018-027784"/>
    <s v="   1890631"/>
    <s v="18-11579"/>
    <x v="708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x v="95"/>
    <x v="8"/>
    <m/>
    <m/>
    <m/>
    <m/>
    <s v="NULL"/>
    <s v="180013K25B"/>
    <s v="                    "/>
    <s v="11"/>
    <s v="T7"/>
    <s v="NULL"/>
    <s v="NULL"/>
    <s v="U-BOHLER_B"/>
    <s v="         2"/>
    <m/>
    <s v="NULL"/>
    <s v="0"/>
    <m/>
    <m/>
    <m/>
    <m/>
    <m/>
    <m/>
    <m/>
    <x v="523"/>
  </r>
  <r>
    <s v="INC-2018-027785"/>
    <s v="   1890660"/>
    <s v="18-11579"/>
    <x v="708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x v="95"/>
    <x v="8"/>
    <m/>
    <m/>
    <m/>
    <m/>
    <s v="NULL"/>
    <s v="180013K25B"/>
    <s v="                    "/>
    <s v="23X"/>
    <s v="P7"/>
    <s v="NULL"/>
    <s v="NULL"/>
    <s v="U-BOHLER_B"/>
    <s v="         2"/>
    <m/>
    <s v="NULL"/>
    <s v="0"/>
    <m/>
    <m/>
    <m/>
    <m/>
    <m/>
    <m/>
    <m/>
    <x v="523"/>
  </r>
  <r>
    <s v="INC-2018-027786"/>
    <s v="   1890631"/>
    <s v="18-11579"/>
    <x v="708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11"/>
    <s v="T7"/>
    <s v="NULL"/>
    <s v="NULL"/>
    <s v="U-BOHLER_B"/>
    <s v="         2"/>
    <m/>
    <s v="NULL"/>
    <s v="0"/>
    <m/>
    <m/>
    <m/>
    <m/>
    <m/>
    <m/>
    <m/>
    <x v="523"/>
  </r>
  <r>
    <s v="INC-2018-027787"/>
    <s v="   1890660"/>
    <s v="18-11579"/>
    <x v="708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23X"/>
    <s v="P7"/>
    <s v="NULL"/>
    <s v="NULL"/>
    <s v="U-BOHLER_B"/>
    <s v="         2"/>
    <m/>
    <s v="NULL"/>
    <s v="0"/>
    <m/>
    <m/>
    <m/>
    <m/>
    <m/>
    <m/>
    <m/>
    <x v="523"/>
  </r>
  <r>
    <s v="INC-2018-027893"/>
    <s v="   1886997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"/>
    <s v="CL1"/>
    <s v="NULL"/>
    <s v="NULL"/>
    <s v="U-BOHLER_B"/>
    <s v="         1"/>
    <m/>
    <s v="NULL"/>
    <s v="0"/>
    <m/>
    <m/>
    <m/>
    <m/>
    <m/>
    <m/>
    <m/>
    <x v="524"/>
  </r>
  <r>
    <s v="INC-2018-027894"/>
    <s v="   1886998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"/>
    <s v="ML1"/>
    <s v="NULL"/>
    <s v="NULL"/>
    <s v="U-BOHLER_B"/>
    <s v="         1"/>
    <m/>
    <s v="NULL"/>
    <s v="0"/>
    <m/>
    <m/>
    <m/>
    <m/>
    <m/>
    <m/>
    <m/>
    <x v="524"/>
  </r>
  <r>
    <s v="INC-2018-027895"/>
    <s v="   1886999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"/>
    <s v="PL1"/>
    <s v="NULL"/>
    <s v="NULL"/>
    <s v="U-BOHLER_B"/>
    <s v="         1"/>
    <m/>
    <s v="NULL"/>
    <s v="0"/>
    <m/>
    <m/>
    <m/>
    <m/>
    <m/>
    <m/>
    <m/>
    <x v="524"/>
  </r>
  <r>
    <s v="INC-2018-027896"/>
    <s v="   1887001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"/>
    <s v="MT1"/>
    <s v="NULL"/>
    <s v="NULL"/>
    <s v="U-BOHLER_B"/>
    <s v="         1"/>
    <m/>
    <s v="NULL"/>
    <s v="0"/>
    <m/>
    <m/>
    <m/>
    <m/>
    <m/>
    <m/>
    <m/>
    <x v="524"/>
  </r>
  <r>
    <s v="INC-2018-027897"/>
    <s v="   1887002"/>
    <s v="18-10777"/>
    <x v="70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16K25B"/>
    <s v="                    "/>
    <s v="1"/>
    <s v="PT1"/>
    <s v="NULL"/>
    <s v="NULL"/>
    <s v="U-BOHLER_B"/>
    <s v="         1"/>
    <m/>
    <s v="NULL"/>
    <s v="0"/>
    <m/>
    <m/>
    <m/>
    <m/>
    <m/>
    <m/>
    <m/>
    <x v="524"/>
  </r>
  <r>
    <s v="INC-2018-028299"/>
    <s v="   1890672"/>
    <s v="18-11579"/>
    <x v="7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11"/>
    <s v="CL1"/>
    <s v="NULL"/>
    <s v="NULL"/>
    <s v="U-BOHLER_B"/>
    <s v="         2"/>
    <m/>
    <s v="NULL"/>
    <s v="0"/>
    <m/>
    <m/>
    <m/>
    <m/>
    <m/>
    <m/>
    <m/>
    <x v="525"/>
  </r>
  <r>
    <s v="INC-2018-028300"/>
    <s v="   1890675"/>
    <s v="18-11579"/>
    <x v="7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11"/>
    <s v="CT1"/>
    <s v="NULL"/>
    <s v="NULL"/>
    <s v="U-BOHLER_B"/>
    <s v="         2"/>
    <m/>
    <s v="NULL"/>
    <s v="0"/>
    <m/>
    <m/>
    <m/>
    <m/>
    <m/>
    <m/>
    <m/>
    <x v="525"/>
  </r>
  <r>
    <s v="INC-2018-028301"/>
    <s v="   1890676"/>
    <s v="18-11579"/>
    <x v="708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x v="95"/>
    <x v="8"/>
    <m/>
    <m/>
    <m/>
    <m/>
    <s v="NULL"/>
    <s v="180013K25B"/>
    <s v="                    "/>
    <s v="11"/>
    <s v="MT1"/>
    <s v="NULL"/>
    <s v="NULL"/>
    <s v="U-BOHLER_B"/>
    <s v="         2"/>
    <m/>
    <s v="NULL"/>
    <s v="0"/>
    <m/>
    <m/>
    <m/>
    <m/>
    <m/>
    <m/>
    <m/>
    <x v="525"/>
  </r>
  <r>
    <s v="INC-2018-028302"/>
    <s v="   1890677"/>
    <s v="18-11579"/>
    <x v="70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13K25B"/>
    <s v="                    "/>
    <s v="11"/>
    <s v="PT1"/>
    <s v="NULL"/>
    <s v="NULL"/>
    <s v="U-BOHLER_B"/>
    <s v="         2"/>
    <m/>
    <s v="NULL"/>
    <s v="0"/>
    <m/>
    <m/>
    <m/>
    <m/>
    <m/>
    <m/>
    <m/>
    <x v="525"/>
  </r>
  <r>
    <s v="INC-2018-030030"/>
    <s v="   1901847"/>
    <s v="18-12180"/>
    <x v="709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x v="95"/>
    <x v="8"/>
    <m/>
    <m/>
    <m/>
    <m/>
    <s v="NULL"/>
    <s v="170040K25B"/>
    <s v="                    "/>
    <s v="11"/>
    <s v="T7"/>
    <s v="NULL"/>
    <s v="NULL"/>
    <s v="U-BOHLER_B"/>
    <s v="         2"/>
    <m/>
    <s v="NULL"/>
    <s v="0"/>
    <m/>
    <m/>
    <m/>
    <m/>
    <m/>
    <m/>
    <m/>
    <x v="526"/>
  </r>
  <r>
    <s v="INC-2018-030031"/>
    <s v="   1901874"/>
    <s v="18-12180"/>
    <x v="709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x v="95"/>
    <x v="8"/>
    <m/>
    <m/>
    <m/>
    <m/>
    <s v="NULL"/>
    <s v="170040K25B"/>
    <s v="                    "/>
    <s v="22X"/>
    <s v="P7"/>
    <s v="NULL"/>
    <s v="NULL"/>
    <s v="U-BOHLER_B"/>
    <s v="         2"/>
    <m/>
    <s v="NULL"/>
    <s v="0"/>
    <m/>
    <m/>
    <m/>
    <m/>
    <m/>
    <m/>
    <m/>
    <x v="526"/>
  </r>
  <r>
    <s v="INC-2018-030032"/>
    <s v="   1901847"/>
    <s v="18-12180"/>
    <x v="709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70040K25B"/>
    <s v="                    "/>
    <s v="11"/>
    <s v="T7"/>
    <s v="NULL"/>
    <s v="NULL"/>
    <s v="U-BOHLER_B"/>
    <s v="         2"/>
    <m/>
    <s v="NULL"/>
    <s v="0"/>
    <m/>
    <m/>
    <m/>
    <m/>
    <m/>
    <m/>
    <m/>
    <x v="526"/>
  </r>
  <r>
    <s v="INC-2018-030033"/>
    <s v="   1901874"/>
    <s v="18-12180"/>
    <x v="709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70040K25B"/>
    <s v="                    "/>
    <s v="22X"/>
    <s v="P7"/>
    <s v="NULL"/>
    <s v="NULL"/>
    <s v="U-BOHLER_B"/>
    <s v="         2"/>
    <m/>
    <s v="NULL"/>
    <s v="0"/>
    <m/>
    <m/>
    <m/>
    <m/>
    <m/>
    <m/>
    <m/>
    <x v="526"/>
  </r>
  <r>
    <s v="INC-2018-030113"/>
    <s v="   1908191"/>
    <s v="18-12519"/>
    <x v="7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80010K25B"/>
    <s v="                    "/>
    <s v="111"/>
    <s v="TM1"/>
    <s v="NULL"/>
    <s v="NULL"/>
    <s v="U-OF_BETA"/>
    <s v="         5"/>
    <m/>
    <s v="NULL"/>
    <s v="0"/>
    <m/>
    <m/>
    <m/>
    <m/>
    <m/>
    <m/>
    <m/>
    <x v="526"/>
  </r>
  <r>
    <s v="INC-2018-030114"/>
    <s v="   1908192"/>
    <s v="18-12519"/>
    <x v="7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80010K25B"/>
    <s v="                    "/>
    <s v="111"/>
    <s v="TC1"/>
    <s v="NULL"/>
    <s v="NULL"/>
    <s v="U-OF_BETA"/>
    <s v="         5"/>
    <m/>
    <s v="NULL"/>
    <s v="0"/>
    <m/>
    <m/>
    <m/>
    <m/>
    <m/>
    <m/>
    <m/>
    <x v="526"/>
  </r>
  <r>
    <s v="INC-2018-030115"/>
    <s v="   1908197"/>
    <s v="18-12519"/>
    <x v="7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80010K25B"/>
    <s v="                    "/>
    <s v="211"/>
    <s v="TM1"/>
    <s v="NULL"/>
    <s v="NULL"/>
    <s v="U-OF_BETA"/>
    <s v="         5"/>
    <m/>
    <s v="NULL"/>
    <s v="0"/>
    <m/>
    <m/>
    <m/>
    <m/>
    <m/>
    <m/>
    <m/>
    <x v="526"/>
  </r>
  <r>
    <s v="INC-2018-030116"/>
    <s v="   1908198"/>
    <s v="18-12519"/>
    <x v="710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80010K25B"/>
    <s v="                    "/>
    <s v="211"/>
    <s v="TC1"/>
    <s v="NULL"/>
    <s v="NULL"/>
    <s v="U-OF_BETA"/>
    <s v="         5"/>
    <m/>
    <s v="NULL"/>
    <s v="0"/>
    <m/>
    <m/>
    <m/>
    <m/>
    <m/>
    <m/>
    <m/>
    <x v="526"/>
  </r>
  <r>
    <s v="INC-2018-030953"/>
    <s v="   1910186"/>
    <s v="18-12611"/>
    <x v="71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6"/>
    <x v="18"/>
    <m/>
    <m/>
    <m/>
    <m/>
    <s v="NULL"/>
    <s v="170112K05S"/>
    <s v="                    "/>
    <s v="111"/>
    <s v="PT1"/>
    <s v="NULL"/>
    <s v="NULL"/>
    <s v="U-K05STRANSPART-PF02"/>
    <s v="         1"/>
    <m/>
    <s v="NULL"/>
    <s v="0"/>
    <m/>
    <m/>
    <m/>
    <m/>
    <m/>
    <m/>
    <m/>
    <x v="527"/>
  </r>
  <r>
    <s v="INC-2018-030954"/>
    <s v="   1910187"/>
    <s v="18-12611"/>
    <x v="711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6"/>
    <x v="18"/>
    <m/>
    <m/>
    <m/>
    <m/>
    <s v="NULL"/>
    <s v="170112K05S"/>
    <s v="                    "/>
    <s v="111"/>
    <s v="MT1"/>
    <s v="NULL"/>
    <s v="NULL"/>
    <s v="U-K05STRANSPART-PF02"/>
    <s v="         1"/>
    <m/>
    <s v="NULL"/>
    <s v="0"/>
    <m/>
    <m/>
    <m/>
    <m/>
    <m/>
    <m/>
    <m/>
    <x v="527"/>
  </r>
  <r>
    <s v="INC-2018-030955"/>
    <s v="   1910188"/>
    <s v="18-12611"/>
    <x v="711"/>
    <m/>
    <m/>
    <s v="NULL"/>
    <m/>
    <s v="A"/>
    <s v="Approuvé"/>
    <s v="TYPE_A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x v="96"/>
    <x v="18"/>
    <m/>
    <m/>
    <m/>
    <m/>
    <s v="NULL"/>
    <s v="170112K05S"/>
    <s v="                    "/>
    <s v="111"/>
    <s v="CT1"/>
    <s v="NULL"/>
    <s v="NULL"/>
    <s v="U-K05STRANSPART-PF02"/>
    <s v="         1"/>
    <m/>
    <s v="NULL"/>
    <s v="0"/>
    <m/>
    <m/>
    <m/>
    <m/>
    <m/>
    <m/>
    <m/>
    <x v="527"/>
  </r>
  <r>
    <s v="INC-2018-031153"/>
    <s v="   1909982"/>
    <s v="18-12283"/>
    <x v="71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5"/>
    <x v="0"/>
    <m/>
    <m/>
    <m/>
    <m/>
    <s v="NULL"/>
    <s v="170286K05S"/>
    <s v="                    "/>
    <s v="33X"/>
    <s v="PPL1"/>
    <s v="NULL"/>
    <s v="NULL"/>
    <s v="U-PAMIERS"/>
    <s v="         2"/>
    <m/>
    <s v="NULL"/>
    <s v="0"/>
    <m/>
    <m/>
    <m/>
    <m/>
    <m/>
    <m/>
    <m/>
    <x v="528"/>
  </r>
  <r>
    <s v="INC-2018-031154"/>
    <s v="   1912960"/>
    <s v="18-12800"/>
    <x v="71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18K25B"/>
    <s v="                    "/>
    <s v="211"/>
    <s v="TP4"/>
    <s v="NULL"/>
    <s v="NULL"/>
    <s v="U-OF_BETA"/>
    <s v="         5"/>
    <m/>
    <s v="NULL"/>
    <s v="0"/>
    <m/>
    <m/>
    <m/>
    <m/>
    <m/>
    <m/>
    <m/>
    <x v="528"/>
  </r>
  <r>
    <s v="INC-2018-031435"/>
    <s v="   1912946"/>
    <s v="18-12800"/>
    <x v="713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18K25B"/>
    <s v="                    "/>
    <s v="111"/>
    <s v="T8"/>
    <s v="NULL"/>
    <s v="NULL"/>
    <s v="U-OF_BETA"/>
    <s v="         5"/>
    <m/>
    <s v="NULL"/>
    <s v="0"/>
    <m/>
    <m/>
    <m/>
    <m/>
    <m/>
    <m/>
    <m/>
    <x v="529"/>
  </r>
  <r>
    <s v="INC-2018-031436"/>
    <s v="   1912969"/>
    <s v="18-12800"/>
    <x v="713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NULL"/>
    <s v="180018K25B"/>
    <s v="                    "/>
    <s v="222X"/>
    <s v="P8"/>
    <s v="NULL"/>
    <s v="NULL"/>
    <s v="U-OF_BETA"/>
    <s v="         5"/>
    <m/>
    <s v="NULL"/>
    <s v="0"/>
    <m/>
    <m/>
    <m/>
    <m/>
    <m/>
    <m/>
    <m/>
    <x v="529"/>
  </r>
  <r>
    <s v="INC-2018-031553"/>
    <s v="   1913431"/>
    <s v="18-12819"/>
    <x v="714"/>
    <m/>
    <m/>
    <s v="NULL"/>
    <m/>
    <s v="V"/>
    <s v="Disponible"/>
    <s v="C35"/>
    <s v="UKAD"/>
    <s v="B"/>
    <x v="2"/>
    <s v="O2"/>
    <s v="0.220"/>
    <s v="0.223"/>
    <s v="0.220"/>
    <s v="0.223"/>
    <s v="0.19"/>
    <s v="0.22"/>
    <s v="NULL"/>
    <s v="NULL"/>
    <s v=" "/>
    <s v="NULL"/>
    <x v="0"/>
    <m/>
    <m/>
    <m/>
    <x v="33"/>
    <x v="0"/>
    <m/>
    <m/>
    <m/>
    <m/>
    <s v=" "/>
    <s v="160056K05B"/>
    <s v="                    "/>
    <s v="33X"/>
    <s v="MR1"/>
    <s v="NULL"/>
    <s v="NULL"/>
    <s v="MSOL-TA6VK05B"/>
    <s v="         6"/>
    <m/>
    <s v="NULL"/>
    <s v="0"/>
    <m/>
    <m/>
    <m/>
    <m/>
    <m/>
    <m/>
    <m/>
    <x v="530"/>
  </r>
  <r>
    <s v="INC-2018-031586"/>
    <s v="   1913389"/>
    <s v="18-12816"/>
    <x v="7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7"/>
    <m/>
    <m/>
    <m/>
    <x v="33"/>
    <x v="0"/>
    <m/>
    <m/>
    <m/>
    <m/>
    <s v="NULL"/>
    <s v="160056K05B"/>
    <s v="                    "/>
    <s v="11"/>
    <s v="CT1"/>
    <s v="NULL"/>
    <s v="NULL"/>
    <s v="U-PAMIERS_BETA"/>
    <s v="         1"/>
    <m/>
    <s v="NULL"/>
    <s v="0"/>
    <m/>
    <m/>
    <m/>
    <m/>
    <m/>
    <m/>
    <m/>
    <x v="531"/>
  </r>
  <r>
    <s v="INC-2018-031838"/>
    <s v="   1913413"/>
    <s v="18-12816"/>
    <x v="714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3"/>
    <x v="0"/>
    <m/>
    <m/>
    <m/>
    <m/>
    <s v="NULL"/>
    <s v="160056K05B"/>
    <s v="                    "/>
    <s v="33X"/>
    <s v="PCL1"/>
    <s v="NULL"/>
    <s v="NULL"/>
    <s v="U-PAMIERS_BETA"/>
    <s v="         1"/>
    <m/>
    <s v="NULL"/>
    <s v="0"/>
    <m/>
    <m/>
    <m/>
    <m/>
    <m/>
    <m/>
    <m/>
    <x v="532"/>
  </r>
  <r>
    <s v="INC-2018-032412"/>
    <s v="   1916866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11"/>
    <s v="MT1"/>
    <s v="NULL"/>
    <s v="NULL"/>
    <s v="U-BOHLER"/>
    <s v="         1"/>
    <m/>
    <s v="NULL"/>
    <s v="0"/>
    <m/>
    <m/>
    <m/>
    <m/>
    <m/>
    <m/>
    <m/>
    <x v="533"/>
  </r>
  <r>
    <s v="INC-2018-032413"/>
    <s v="   1916872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22"/>
    <s v="PT1"/>
    <s v="NULL"/>
    <s v="NULL"/>
    <s v="U-BOHLER"/>
    <s v="         1"/>
    <m/>
    <s v="NULL"/>
    <s v="0"/>
    <m/>
    <m/>
    <m/>
    <m/>
    <m/>
    <m/>
    <m/>
    <x v="533"/>
  </r>
  <r>
    <s v="INC-2018-032414"/>
    <s v="   1916873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22"/>
    <s v="MT1"/>
    <s v="NULL"/>
    <s v="NULL"/>
    <s v="U-BOHLER"/>
    <s v="         1"/>
    <m/>
    <s v="NULL"/>
    <s v="0"/>
    <m/>
    <m/>
    <m/>
    <m/>
    <m/>
    <m/>
    <m/>
    <x v="533"/>
  </r>
  <r>
    <s v="INC-2018-032415"/>
    <s v="   1916874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22"/>
    <s v="CT1"/>
    <s v="NULL"/>
    <s v="NULL"/>
    <s v="U-BOHLER"/>
    <s v="         1"/>
    <m/>
    <s v="NULL"/>
    <s v="0"/>
    <m/>
    <m/>
    <m/>
    <m/>
    <m/>
    <m/>
    <m/>
    <x v="533"/>
  </r>
  <r>
    <s v="INC-2018-032416"/>
    <s v="   1916878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33X"/>
    <s v="PT1"/>
    <s v="NULL"/>
    <s v="NULL"/>
    <s v="U-BOHLER"/>
    <s v="         1"/>
    <m/>
    <s v="NULL"/>
    <s v="0"/>
    <m/>
    <m/>
    <m/>
    <m/>
    <m/>
    <m/>
    <m/>
    <x v="533"/>
  </r>
  <r>
    <s v="INC-2018-032417"/>
    <s v="   1916879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33X"/>
    <s v="MT1"/>
    <s v="NULL"/>
    <s v="NULL"/>
    <s v="U-BOHLER"/>
    <s v="         1"/>
    <m/>
    <s v="NULL"/>
    <s v="0"/>
    <m/>
    <m/>
    <m/>
    <m/>
    <m/>
    <m/>
    <m/>
    <x v="533"/>
  </r>
  <r>
    <s v="INC-2018-032418"/>
    <s v="   1916880"/>
    <s v="18-13001"/>
    <x v="71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06K05S"/>
    <s v="                    "/>
    <s v="33X"/>
    <s v="CT1"/>
    <s v="NULL"/>
    <s v="NULL"/>
    <s v="U-BOHLER"/>
    <s v="         1"/>
    <m/>
    <s v="NULL"/>
    <s v="0"/>
    <m/>
    <m/>
    <m/>
    <m/>
    <m/>
    <m/>
    <m/>
    <x v="533"/>
  </r>
  <r>
    <s v="INC-2018-032606"/>
    <s v="   1919708"/>
    <s v="18-13171"/>
    <x v="7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80016K15S"/>
    <s v="                    "/>
    <s v="33X"/>
    <s v="TP1"/>
    <s v="NULL"/>
    <s v="NULL"/>
    <s v="U-OF-ALPHA-BETA-PF01"/>
    <s v="         3"/>
    <m/>
    <s v="NULL"/>
    <s v="0"/>
    <m/>
    <m/>
    <m/>
    <m/>
    <m/>
    <m/>
    <m/>
    <x v="534"/>
  </r>
  <r>
    <s v="INC-2018-032607"/>
    <s v="   1919709"/>
    <s v="18-13171"/>
    <x v="71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80016K15S"/>
    <s v="                    "/>
    <s v="33X"/>
    <s v="TP2"/>
    <s v="NULL"/>
    <s v="NULL"/>
    <s v="U-OF-ALPHA-BETA-PF01"/>
    <s v="         3"/>
    <m/>
    <s v="NULL"/>
    <s v="0"/>
    <m/>
    <m/>
    <m/>
    <m/>
    <m/>
    <m/>
    <m/>
    <x v="534"/>
  </r>
  <r>
    <s v="INC-2018-033495"/>
    <s v="   1923696"/>
    <s v="18-13451"/>
    <x v="717"/>
    <m/>
    <m/>
    <s v="NULL"/>
    <m/>
    <s v="V"/>
    <s v="Disponible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x v="94"/>
    <x v="8"/>
    <m/>
    <m/>
    <m/>
    <m/>
    <s v=" "/>
    <s v="180040K25B"/>
    <s v="                    "/>
    <s v="1"/>
    <s v="T7"/>
    <s v="NULL"/>
    <s v="NULL"/>
    <s v="U-BOHLER_B"/>
    <s v="         2"/>
    <m/>
    <s v="NULL"/>
    <s v="0"/>
    <m/>
    <m/>
    <m/>
    <m/>
    <m/>
    <m/>
    <m/>
    <x v="535"/>
  </r>
  <r>
    <s v="INC-2018-033671"/>
    <s v="   1927431"/>
    <s v="18-13657"/>
    <x v="7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7"/>
    <x v="15"/>
    <m/>
    <m/>
    <m/>
    <m/>
    <s v="NULL"/>
    <s v="180015K05L"/>
    <s v="                    "/>
    <s v="11"/>
    <s v="TPL1"/>
    <s v="NULL"/>
    <s v="NULL"/>
    <s v="U-ALCOA"/>
    <s v="         3"/>
    <m/>
    <s v="NULL"/>
    <s v="0"/>
    <m/>
    <m/>
    <m/>
    <m/>
    <m/>
    <m/>
    <m/>
    <x v="535"/>
  </r>
  <r>
    <s v="INC-2018-033672"/>
    <s v="   1927437"/>
    <s v="18-13657"/>
    <x v="71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7"/>
    <x v="15"/>
    <m/>
    <m/>
    <m/>
    <m/>
    <s v="NULL"/>
    <s v="180015K05L"/>
    <s v="                    "/>
    <s v="22"/>
    <s v="XPL1"/>
    <s v="NULL"/>
    <s v="NULL"/>
    <s v="U-ALCOA"/>
    <s v="         3"/>
    <m/>
    <s v="NULL"/>
    <s v="0"/>
    <m/>
    <m/>
    <m/>
    <m/>
    <m/>
    <m/>
    <m/>
    <x v="535"/>
  </r>
  <r>
    <s v="INC-2018-033680"/>
    <s v="   1927464"/>
    <s v="18-13657"/>
    <x v="718"/>
    <m/>
    <m/>
    <s v="NULL"/>
    <m/>
    <s v="A"/>
    <s v="Approuvé"/>
    <s v="T10F"/>
    <s v="UKAD"/>
    <s v="B"/>
    <x v="0"/>
    <s v="Rm"/>
    <s v="900"/>
    <s v="900"/>
    <s v="900"/>
    <s v="899"/>
    <s v="900"/>
    <s v="1160"/>
    <s v="NULL"/>
    <s v="NULL"/>
    <s v=" "/>
    <s v="NULL"/>
    <x v="0"/>
    <m/>
    <m/>
    <m/>
    <x v="97"/>
    <x v="15"/>
    <m/>
    <m/>
    <m/>
    <m/>
    <s v="NULL"/>
    <s v="180015K05L"/>
    <s v="                    "/>
    <s v="11"/>
    <s v="1"/>
    <s v="NULL"/>
    <s v="NULL"/>
    <s v="U-ALCOA"/>
    <s v="         3"/>
    <m/>
    <s v="NULL"/>
    <s v="0"/>
    <m/>
    <m/>
    <m/>
    <m/>
    <m/>
    <m/>
    <m/>
    <x v="536"/>
  </r>
  <r>
    <s v="INC-2018-033681"/>
    <s v="   1927464"/>
    <s v="18-13657"/>
    <x v="718"/>
    <m/>
    <m/>
    <s v="NULL"/>
    <m/>
    <s v="A"/>
    <s v="Approuvé"/>
    <s v="T10F"/>
    <s v="UKAD"/>
    <s v="B"/>
    <x v="0"/>
    <s v="Rp0.2"/>
    <s v="830"/>
    <s v="830"/>
    <s v="830"/>
    <s v="829"/>
    <s v="&gt;=830"/>
    <s v="          "/>
    <s v="NULL"/>
    <s v="NULL"/>
    <s v=" "/>
    <s v="NULL"/>
    <x v="0"/>
    <m/>
    <m/>
    <m/>
    <x v="97"/>
    <x v="15"/>
    <m/>
    <m/>
    <m/>
    <m/>
    <s v="NULL"/>
    <s v="180015K05L"/>
    <s v="                    "/>
    <s v="11"/>
    <s v="1"/>
    <s v="NULL"/>
    <s v="NULL"/>
    <s v="U-ALCOA"/>
    <s v="         3"/>
    <m/>
    <s v="NULL"/>
    <s v="0"/>
    <m/>
    <m/>
    <m/>
    <m/>
    <m/>
    <m/>
    <m/>
    <x v="536"/>
  </r>
  <r>
    <s v="INC-2018-033683"/>
    <s v="   1927464"/>
    <s v="18-13657"/>
    <x v="718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x v="97"/>
    <x v="15"/>
    <m/>
    <m/>
    <m/>
    <m/>
    <s v="NULL"/>
    <s v="180015K05L"/>
    <s v="                    "/>
    <s v="11"/>
    <s v="1"/>
    <s v="NULL"/>
    <s v="NULL"/>
    <s v="U-ALCOA"/>
    <s v="         3"/>
    <m/>
    <s v="NULL"/>
    <s v="0"/>
    <m/>
    <m/>
    <m/>
    <m/>
    <m/>
    <m/>
    <m/>
    <x v="536"/>
  </r>
  <r>
    <s v="INC-2018-033830"/>
    <s v="   1929454"/>
    <s v="18-13401"/>
    <x v="7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80016K05L"/>
    <s v="                    "/>
    <s v="11"/>
    <s v="TCL1"/>
    <s v="NULL"/>
    <s v="NULL"/>
    <s v="U-ALCOA"/>
    <s v="         3"/>
    <m/>
    <s v="NULL"/>
    <s v="0"/>
    <m/>
    <m/>
    <m/>
    <m/>
    <m/>
    <m/>
    <m/>
    <x v="536"/>
  </r>
  <r>
    <s v="INC-2018-033831"/>
    <s v="   1929456"/>
    <s v="18-13401"/>
    <x v="7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80016K05L"/>
    <s v="                    "/>
    <s v="21"/>
    <s v="XPL1"/>
    <s v="NULL"/>
    <s v="NULL"/>
    <s v="U-ALCOA"/>
    <s v="         3"/>
    <m/>
    <s v="NULL"/>
    <s v="0"/>
    <m/>
    <m/>
    <m/>
    <m/>
    <m/>
    <m/>
    <m/>
    <x v="536"/>
  </r>
  <r>
    <s v="INC-2018-033832"/>
    <s v="   1929458"/>
    <s v="18-13401"/>
    <x v="71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 "/>
    <s v="180016K05L"/>
    <s v="                    "/>
    <s v="23X"/>
    <s v="PPL1"/>
    <s v="NULL"/>
    <s v="NULL"/>
    <s v="U-ALCOA"/>
    <s v="         3"/>
    <m/>
    <s v="NULL"/>
    <s v="0"/>
    <m/>
    <m/>
    <m/>
    <m/>
    <m/>
    <m/>
    <m/>
    <x v="536"/>
  </r>
  <r>
    <s v="INC-2018-034118"/>
    <s v="   1923741"/>
    <s v="18-13451"/>
    <x v="717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 "/>
    <s v="180040K25B"/>
    <s v="                    "/>
    <s v="1"/>
    <s v="CL1"/>
    <s v="NULL"/>
    <s v="NULL"/>
    <s v="U-BOHLER_B"/>
    <s v="         2"/>
    <m/>
    <s v="NULL"/>
    <s v="0"/>
    <m/>
    <m/>
    <m/>
    <m/>
    <m/>
    <m/>
    <m/>
    <x v="537"/>
  </r>
  <r>
    <s v="INC-2018-034119"/>
    <s v="   1923746"/>
    <s v="18-13451"/>
    <x v="717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 "/>
    <s v="180040K25B"/>
    <s v="                    "/>
    <s v="1"/>
    <s v="PT1"/>
    <s v="NULL"/>
    <s v="NULL"/>
    <s v="U-BOHLER_B"/>
    <s v="         2"/>
    <m/>
    <s v="NULL"/>
    <s v="0"/>
    <m/>
    <m/>
    <m/>
    <m/>
    <m/>
    <m/>
    <m/>
    <x v="537"/>
  </r>
  <r>
    <s v="INC-2018-034122"/>
    <s v="   1929761"/>
    <s v="18-13791"/>
    <x v="720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39K25B"/>
    <s v="                    "/>
    <s v="2"/>
    <s v="CT1"/>
    <s v="NULL"/>
    <s v="NULL"/>
    <s v="U-BOHLER_B"/>
    <s v="         2"/>
    <m/>
    <s v="NULL"/>
    <s v="0"/>
    <m/>
    <m/>
    <m/>
    <m/>
    <m/>
    <m/>
    <m/>
    <x v="537"/>
  </r>
  <r>
    <s v="INC-2018-034318"/>
    <s v="   1929738"/>
    <s v="18-13791"/>
    <x v="720"/>
    <m/>
    <m/>
    <s v="NULL"/>
    <m/>
    <s v="V"/>
    <s v="Disponible"/>
    <s v="BETA_TRANS"/>
    <s v="UKAD"/>
    <s v="B"/>
    <x v="3"/>
    <s v="Température du Béta Transus"/>
    <s v="1020"/>
    <s v="1020"/>
    <m/>
    <m/>
    <s v="985"/>
    <s v="1010"/>
    <s v="NULL"/>
    <s v="NULL"/>
    <s v=" "/>
    <s v="NULL"/>
    <x v="1"/>
    <m/>
    <m/>
    <m/>
    <x v="94"/>
    <x v="8"/>
    <m/>
    <m/>
    <m/>
    <m/>
    <s v="NULL"/>
    <s v="180039K25B"/>
    <s v="                    "/>
    <s v="1"/>
    <s v="T8"/>
    <s v="NULL"/>
    <s v="NULL"/>
    <s v="U-BOHLER_B"/>
    <s v="         2"/>
    <m/>
    <s v="NULL"/>
    <s v="0"/>
    <m/>
    <m/>
    <m/>
    <m/>
    <m/>
    <m/>
    <m/>
    <x v="538"/>
  </r>
  <r>
    <s v="INC-2018-034321"/>
    <s v="   1929777"/>
    <s v="18-13791"/>
    <x v="720"/>
    <m/>
    <m/>
    <s v="NULL"/>
    <m/>
    <s v="V"/>
    <s v="Disponible"/>
    <s v="BETA_TRANS"/>
    <s v="UKAD"/>
    <s v="B"/>
    <x v="3"/>
    <s v="Température du Béta Transus"/>
    <s v="1020"/>
    <s v="1020"/>
    <m/>
    <m/>
    <s v="985"/>
    <s v="1010"/>
    <s v="NULL"/>
    <s v="NULL"/>
    <s v=" "/>
    <s v="NULL"/>
    <x v="1"/>
    <m/>
    <m/>
    <m/>
    <x v="94"/>
    <x v="8"/>
    <m/>
    <m/>
    <m/>
    <m/>
    <s v="NULL"/>
    <s v="180039K25B"/>
    <s v="                    "/>
    <s v="3X"/>
    <s v="P8"/>
    <s v="NULL"/>
    <s v="NULL"/>
    <s v="U-BOHLER_B"/>
    <s v="         2"/>
    <m/>
    <s v="NULL"/>
    <s v="0"/>
    <m/>
    <m/>
    <m/>
    <m/>
    <m/>
    <m/>
    <m/>
    <x v="538"/>
  </r>
  <r>
    <s v="INC-2018-034322"/>
    <s v="   1929738"/>
    <s v="18-13791"/>
    <x v="720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39K25B"/>
    <s v="                    "/>
    <s v="1"/>
    <s v="T8"/>
    <s v="NULL"/>
    <s v="NULL"/>
    <s v="U-BOHLER_B"/>
    <s v="         2"/>
    <m/>
    <s v="NULL"/>
    <s v="0"/>
    <m/>
    <m/>
    <m/>
    <m/>
    <m/>
    <m/>
    <m/>
    <x v="538"/>
  </r>
  <r>
    <s v="INC-2018-034323"/>
    <s v="   1929777"/>
    <s v="18-13791"/>
    <x v="720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4"/>
    <x v="8"/>
    <m/>
    <m/>
    <m/>
    <m/>
    <s v="NULL"/>
    <s v="180039K25B"/>
    <s v="                    "/>
    <s v="3X"/>
    <s v="P8"/>
    <s v="NULL"/>
    <s v="NULL"/>
    <s v="U-BOHLER_B"/>
    <s v="         2"/>
    <m/>
    <s v="NULL"/>
    <s v="0"/>
    <m/>
    <m/>
    <m/>
    <m/>
    <m/>
    <m/>
    <m/>
    <x v="538"/>
  </r>
  <r>
    <s v="INC-2018-034431"/>
    <s v="   1933614"/>
    <s v="18-14013"/>
    <x v="721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7"/>
    <x v="15"/>
    <m/>
    <m/>
    <m/>
    <m/>
    <s v="NULL"/>
    <s v="180021K05L"/>
    <s v="                    "/>
    <s v="22"/>
    <s v="XPL1"/>
    <s v="NULL"/>
    <s v="NULL"/>
    <s v="U-ALCOA"/>
    <s v="         3"/>
    <m/>
    <s v="NULL"/>
    <s v="0"/>
    <m/>
    <m/>
    <m/>
    <m/>
    <m/>
    <m/>
    <m/>
    <x v="539"/>
  </r>
  <r>
    <s v="INC-2018-034432"/>
    <s v="   1933631"/>
    <s v="18-14013"/>
    <x v="721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7"/>
    <x v="15"/>
    <m/>
    <m/>
    <m/>
    <m/>
    <s v="NULL"/>
    <s v="180021K05L"/>
    <s v="                    "/>
    <s v="32X"/>
    <s v="PPL1"/>
    <s v="NULL"/>
    <s v="NULL"/>
    <s v="U-ALCOA"/>
    <s v="         3"/>
    <m/>
    <s v="NULL"/>
    <s v="0"/>
    <m/>
    <m/>
    <m/>
    <m/>
    <m/>
    <m/>
    <m/>
    <x v="539"/>
  </r>
  <r>
    <s v="INC-2018-034510"/>
    <s v="   1933551"/>
    <s v="18-14012"/>
    <x v="7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8K05L"/>
    <s v="                    "/>
    <s v="22"/>
    <s v="XPL1"/>
    <s v="NULL"/>
    <s v="NULL"/>
    <s v="U-ALCOA"/>
    <s v="         3"/>
    <m/>
    <s v="NULL"/>
    <s v="0"/>
    <m/>
    <m/>
    <m/>
    <m/>
    <m/>
    <m/>
    <m/>
    <x v="540"/>
  </r>
  <r>
    <s v="INC-2018-034511"/>
    <s v="   1933568"/>
    <s v="18-14012"/>
    <x v="72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8"/>
    <x v="15"/>
    <m/>
    <m/>
    <m/>
    <m/>
    <s v="NULL"/>
    <s v="180018K05L"/>
    <s v="                    "/>
    <s v="32X"/>
    <s v="PPL1"/>
    <s v="NULL"/>
    <s v="NULL"/>
    <s v="U-ALCOA"/>
    <s v="         3"/>
    <m/>
    <s v="NULL"/>
    <s v="0"/>
    <m/>
    <m/>
    <m/>
    <m/>
    <m/>
    <m/>
    <m/>
    <x v="540"/>
  </r>
  <r>
    <s v="INC-2018-034547"/>
    <s v="   1935512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1"/>
    <s v="PL1"/>
    <s v="NULL"/>
    <s v="NULL"/>
    <s v="U-K05STRANSPART-PF01"/>
    <s v="         2"/>
    <m/>
    <s v="NULL"/>
    <s v="0"/>
    <m/>
    <m/>
    <m/>
    <m/>
    <m/>
    <m/>
    <m/>
    <x v="540"/>
  </r>
  <r>
    <s v="INC-2018-034548"/>
    <s v="   1935513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1"/>
    <s v="ML1"/>
    <s v="NULL"/>
    <s v="NULL"/>
    <s v="U-K05STRANSPART-PF01"/>
    <s v="         2"/>
    <m/>
    <s v="NULL"/>
    <s v="0"/>
    <m/>
    <m/>
    <m/>
    <m/>
    <m/>
    <m/>
    <m/>
    <x v="540"/>
  </r>
  <r>
    <s v="INC-2018-034549"/>
    <s v="   1935514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1"/>
    <s v="CL1"/>
    <s v="NULL"/>
    <s v="NULL"/>
    <s v="U-K05STRANSPART-PF01"/>
    <s v="         2"/>
    <m/>
    <s v="NULL"/>
    <s v="0"/>
    <m/>
    <m/>
    <m/>
    <m/>
    <m/>
    <m/>
    <m/>
    <x v="540"/>
  </r>
  <r>
    <s v="INC-2018-034550"/>
    <s v="   1935516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1"/>
    <s v="MT1"/>
    <s v="NULL"/>
    <s v="NULL"/>
    <s v="U-K05STRANSPART-PF01"/>
    <s v="         2"/>
    <m/>
    <s v="NULL"/>
    <s v="0"/>
    <m/>
    <m/>
    <m/>
    <m/>
    <m/>
    <m/>
    <m/>
    <x v="540"/>
  </r>
  <r>
    <s v="INC-2018-034551"/>
    <s v="   1935517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1"/>
    <s v="CT1"/>
    <s v="NULL"/>
    <s v="NULL"/>
    <s v="U-K05STRANSPART-PF01"/>
    <s v="         2"/>
    <m/>
    <s v="NULL"/>
    <s v="0"/>
    <m/>
    <m/>
    <m/>
    <m/>
    <m/>
    <m/>
    <m/>
    <x v="540"/>
  </r>
  <r>
    <s v="INC-2018-034552"/>
    <s v="   1935518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2X"/>
    <s v="PL1"/>
    <s v="NULL"/>
    <s v="NULL"/>
    <s v="U-K05STRANSPART-PF01"/>
    <s v="         2"/>
    <m/>
    <s v="NULL"/>
    <s v="0"/>
    <m/>
    <m/>
    <m/>
    <m/>
    <m/>
    <m/>
    <m/>
    <x v="540"/>
  </r>
  <r>
    <s v="INC-2018-034553"/>
    <s v="   1935519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2X"/>
    <s v="ML1"/>
    <s v="NULL"/>
    <s v="NULL"/>
    <s v="U-K05STRANSPART-PF01"/>
    <s v="         2"/>
    <m/>
    <s v="NULL"/>
    <s v="0"/>
    <m/>
    <m/>
    <m/>
    <m/>
    <m/>
    <m/>
    <m/>
    <x v="540"/>
  </r>
  <r>
    <s v="INC-2018-034554"/>
    <s v="   1935520"/>
    <s v="18-14123"/>
    <x v="723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63"/>
    <x v="0"/>
    <m/>
    <m/>
    <m/>
    <m/>
    <s v="NULL"/>
    <s v="160043K05S"/>
    <s v="                    "/>
    <s v="322X"/>
    <s v="CL1"/>
    <s v="NULL"/>
    <s v="NULL"/>
    <s v="U-K05STRANSPART-PF01"/>
    <s v="         2"/>
    <m/>
    <s v="NULL"/>
    <s v="0"/>
    <m/>
    <m/>
    <m/>
    <m/>
    <m/>
    <m/>
    <m/>
    <x v="540"/>
  </r>
  <r>
    <s v="INC-2018-034913"/>
    <s v="   1938021"/>
    <s v="18-14286"/>
    <x v="724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42K25B"/>
    <s v="                    "/>
    <s v="11"/>
    <s v="TPL1"/>
    <s v="NULL"/>
    <s v="NULL"/>
    <s v="U-ALCOA_BETA"/>
    <s v="         2"/>
    <m/>
    <s v="NULL"/>
    <s v="0"/>
    <m/>
    <m/>
    <m/>
    <m/>
    <m/>
    <m/>
    <m/>
    <x v="541"/>
  </r>
  <r>
    <s v="INC-2018-034914"/>
    <s v="   1938044"/>
    <s v="18-14286"/>
    <x v="724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42K25B"/>
    <s v="                    "/>
    <s v="23X"/>
    <s v="PPL1"/>
    <s v="NULL"/>
    <s v="NULL"/>
    <s v="U-ALCOA_BETA"/>
    <s v="         2"/>
    <m/>
    <s v="NULL"/>
    <s v="0"/>
    <m/>
    <m/>
    <m/>
    <m/>
    <m/>
    <m/>
    <m/>
    <x v="541"/>
  </r>
  <r>
    <s v="INC-2018-035173"/>
    <s v="   1941408"/>
    <s v="18-14378"/>
    <x v="725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"/>
    <x v="0"/>
    <m/>
    <m/>
    <m/>
    <m/>
    <s v="NULL"/>
    <s v="170334K05S"/>
    <s v="                    "/>
    <s v="211"/>
    <s v="XPL1"/>
    <s v="NULL"/>
    <s v="NULL"/>
    <s v="U-PAMIERS"/>
    <s v="         3"/>
    <m/>
    <s v="NULL"/>
    <s v="0"/>
    <m/>
    <m/>
    <m/>
    <m/>
    <m/>
    <m/>
    <m/>
    <x v="542"/>
  </r>
  <r>
    <s v="INC-2018-035382"/>
    <s v="   1943196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11"/>
    <s v="PT1"/>
    <s v="NULL"/>
    <s v="NULL"/>
    <s v="U-BOHLER"/>
    <s v="         1"/>
    <m/>
    <s v="NULL"/>
    <s v="0"/>
    <m/>
    <m/>
    <m/>
    <m/>
    <m/>
    <m/>
    <m/>
    <x v="543"/>
  </r>
  <r>
    <s v="INC-2018-035383"/>
    <s v="   1943197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11"/>
    <s v="MT1"/>
    <s v="NULL"/>
    <s v="NULL"/>
    <s v="U-BOHLER"/>
    <s v="         1"/>
    <m/>
    <s v="NULL"/>
    <s v="0"/>
    <m/>
    <m/>
    <m/>
    <m/>
    <m/>
    <m/>
    <m/>
    <x v="543"/>
  </r>
  <r>
    <s v="INC-2018-035384"/>
    <s v="   1943198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11"/>
    <s v="CT1"/>
    <s v="NULL"/>
    <s v="NULL"/>
    <s v="U-BOHLER"/>
    <s v="         1"/>
    <m/>
    <s v="NULL"/>
    <s v="0"/>
    <m/>
    <m/>
    <m/>
    <m/>
    <m/>
    <m/>
    <m/>
    <x v="543"/>
  </r>
  <r>
    <s v="INC-2018-035385"/>
    <s v="   1943202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22"/>
    <s v="CL1"/>
    <s v="NULL"/>
    <s v="NULL"/>
    <s v="U-BOHLER"/>
    <s v="         1"/>
    <m/>
    <s v="NULL"/>
    <s v="0"/>
    <m/>
    <m/>
    <m/>
    <m/>
    <m/>
    <m/>
    <m/>
    <x v="543"/>
  </r>
  <r>
    <s v="INC-2018-035386"/>
    <s v="   1943203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22"/>
    <s v="PT1"/>
    <s v="NULL"/>
    <s v="NULL"/>
    <s v="U-BOHLER"/>
    <s v="         1"/>
    <m/>
    <s v="NULL"/>
    <s v="0"/>
    <m/>
    <m/>
    <m/>
    <m/>
    <m/>
    <m/>
    <m/>
    <x v="543"/>
  </r>
  <r>
    <s v="INC-2018-035387"/>
    <s v="   1943204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22"/>
    <s v="MT1"/>
    <s v="NULL"/>
    <s v="NULL"/>
    <s v="U-BOHLER"/>
    <s v="         1"/>
    <m/>
    <s v="NULL"/>
    <s v="0"/>
    <m/>
    <m/>
    <m/>
    <m/>
    <m/>
    <m/>
    <m/>
    <x v="543"/>
  </r>
  <r>
    <s v="INC-2018-035388"/>
    <s v="   1943205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22"/>
    <s v="CT1"/>
    <s v="NULL"/>
    <s v="NULL"/>
    <s v="U-BOHLER"/>
    <s v="         1"/>
    <m/>
    <s v="NULL"/>
    <s v="0"/>
    <m/>
    <m/>
    <m/>
    <m/>
    <m/>
    <m/>
    <m/>
    <x v="543"/>
  </r>
  <r>
    <s v="INC-2018-035389"/>
    <s v="   1943210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33X"/>
    <s v="MT1"/>
    <s v="NULL"/>
    <s v="NULL"/>
    <s v="U-BOHLER"/>
    <s v="         1"/>
    <m/>
    <s v="NULL"/>
    <s v="0"/>
    <m/>
    <m/>
    <m/>
    <m/>
    <m/>
    <m/>
    <m/>
    <x v="543"/>
  </r>
  <r>
    <s v="INC-2018-035390"/>
    <s v="   1943211"/>
    <s v="18-14478"/>
    <x v="726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70326K05S"/>
    <s v="                    "/>
    <s v="33X"/>
    <s v="CT1"/>
    <s v="NULL"/>
    <s v="NULL"/>
    <s v="U-BOHLER"/>
    <s v="         1"/>
    <m/>
    <s v="NULL"/>
    <s v="0"/>
    <m/>
    <m/>
    <m/>
    <m/>
    <m/>
    <m/>
    <m/>
    <x v="543"/>
  </r>
  <r>
    <s v="INC-2018-035393"/>
    <s v="   1943060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11"/>
    <s v="PT1"/>
    <s v="NULL"/>
    <s v="NULL"/>
    <s v="U-BOHLER"/>
    <s v="         1"/>
    <m/>
    <s v="NULL"/>
    <s v="0"/>
    <m/>
    <m/>
    <m/>
    <m/>
    <m/>
    <m/>
    <m/>
    <x v="543"/>
  </r>
  <r>
    <s v="INC-2018-035394"/>
    <s v="   1943061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11"/>
    <s v="MT1"/>
    <s v="NULL"/>
    <s v="NULL"/>
    <s v="U-BOHLER"/>
    <s v="         1"/>
    <m/>
    <s v="NULL"/>
    <s v="0"/>
    <m/>
    <m/>
    <m/>
    <m/>
    <m/>
    <m/>
    <m/>
    <x v="543"/>
  </r>
  <r>
    <s v="INC-2018-035395"/>
    <s v="   1943062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11"/>
    <s v="CT1"/>
    <s v="NULL"/>
    <s v="NULL"/>
    <s v="U-BOHLER"/>
    <s v="         1"/>
    <m/>
    <s v="NULL"/>
    <s v="0"/>
    <m/>
    <m/>
    <m/>
    <m/>
    <m/>
    <m/>
    <m/>
    <x v="543"/>
  </r>
  <r>
    <s v="INC-2018-035396"/>
    <s v="   1943065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22"/>
    <s v="ML1"/>
    <s v="NULL"/>
    <s v="NULL"/>
    <s v="U-BOHLER"/>
    <s v="         1"/>
    <m/>
    <s v="NULL"/>
    <s v="0"/>
    <m/>
    <m/>
    <m/>
    <m/>
    <m/>
    <m/>
    <m/>
    <x v="543"/>
  </r>
  <r>
    <s v="INC-2018-035397"/>
    <s v="   1943067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22"/>
    <s v="PT1"/>
    <s v="NULL"/>
    <s v="NULL"/>
    <s v="U-BOHLER"/>
    <s v="         1"/>
    <m/>
    <s v="NULL"/>
    <s v="0"/>
    <m/>
    <m/>
    <m/>
    <m/>
    <m/>
    <m/>
    <m/>
    <x v="543"/>
  </r>
  <r>
    <s v="INC-2018-035398"/>
    <s v="   1943068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22"/>
    <s v="MT1"/>
    <s v="NULL"/>
    <s v="NULL"/>
    <s v="U-BOHLER"/>
    <s v="         1"/>
    <m/>
    <s v="NULL"/>
    <s v="0"/>
    <m/>
    <m/>
    <m/>
    <m/>
    <m/>
    <m/>
    <m/>
    <x v="543"/>
  </r>
  <r>
    <s v="INC-2018-035399"/>
    <s v="   1943069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22"/>
    <s v="CT1"/>
    <s v="NULL"/>
    <s v="NULL"/>
    <s v="U-BOHLER"/>
    <s v="         1"/>
    <m/>
    <s v="NULL"/>
    <s v="0"/>
    <m/>
    <m/>
    <m/>
    <m/>
    <m/>
    <m/>
    <m/>
    <x v="543"/>
  </r>
  <r>
    <s v="INC-2018-035400"/>
    <s v="   1943073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33X"/>
    <s v="PT1"/>
    <s v="NULL"/>
    <s v="NULL"/>
    <s v="U-BOHLER"/>
    <s v="         1"/>
    <m/>
    <s v="NULL"/>
    <s v="0"/>
    <m/>
    <m/>
    <m/>
    <m/>
    <m/>
    <m/>
    <m/>
    <x v="543"/>
  </r>
  <r>
    <s v="INC-2018-035401"/>
    <s v="   1943074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33X"/>
    <s v="MT1"/>
    <s v="NULL"/>
    <s v="NULL"/>
    <s v="U-BOHLER"/>
    <s v="         1"/>
    <m/>
    <s v="NULL"/>
    <s v="0"/>
    <m/>
    <m/>
    <m/>
    <m/>
    <m/>
    <m/>
    <m/>
    <x v="543"/>
  </r>
  <r>
    <s v="INC-2018-035402"/>
    <s v="   1943075"/>
    <s v="18-14475"/>
    <x v="727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2"/>
    <x v="8"/>
    <m/>
    <m/>
    <m/>
    <m/>
    <s v="NULL"/>
    <s v="170323K05S"/>
    <s v="                    "/>
    <s v="33X"/>
    <s v="CT1"/>
    <s v="NULL"/>
    <s v="NULL"/>
    <s v="U-BOHLER"/>
    <s v="         1"/>
    <m/>
    <s v="NULL"/>
    <s v="0"/>
    <m/>
    <m/>
    <m/>
    <m/>
    <m/>
    <m/>
    <m/>
    <x v="543"/>
  </r>
  <r>
    <s v="INC-2018-035430"/>
    <s v="   1943287"/>
    <s v="18-14481"/>
    <x v="728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"/>
    <x v="2"/>
    <m/>
    <m/>
    <m/>
    <m/>
    <s v="NULL"/>
    <s v="180017K05L"/>
    <s v="                    "/>
    <s v="32X"/>
    <s v="PPL1"/>
    <s v="NULL"/>
    <s v="NULL"/>
    <s v="U-ALCOA"/>
    <s v="         3"/>
    <m/>
    <s v="NULL"/>
    <s v="0"/>
    <m/>
    <m/>
    <m/>
    <m/>
    <m/>
    <m/>
    <m/>
    <x v="544"/>
  </r>
  <r>
    <s v="INC-2018-035453"/>
    <s v="   1943003"/>
    <s v="18-14474"/>
    <x v="729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4"/>
    <x v="0"/>
    <m/>
    <m/>
    <m/>
    <m/>
    <s v="NULL"/>
    <s v="170336K05S"/>
    <s v="                    "/>
    <s v="11"/>
    <s v="TML1"/>
    <s v="NULL"/>
    <s v="NULL"/>
    <s v="U-PAMIERS"/>
    <s v="         3"/>
    <m/>
    <s v="NULL"/>
    <s v="0"/>
    <m/>
    <m/>
    <m/>
    <m/>
    <m/>
    <m/>
    <m/>
    <x v="544"/>
  </r>
  <r>
    <s v="INC-2018-035513"/>
    <s v="   1945085"/>
    <s v="18-14587"/>
    <x v="730"/>
    <m/>
    <m/>
    <s v="NULL"/>
    <m/>
    <s v="V"/>
    <s v="Disponible"/>
    <s v="BETA_TRANS"/>
    <s v="UKAD"/>
    <s v="B"/>
    <x v="3"/>
    <s v="Température du Béta Transus"/>
    <s v="1015"/>
    <s v="1015"/>
    <s v="1015"/>
    <s v="1020"/>
    <s v="985"/>
    <s v="1010"/>
    <s v="NULL"/>
    <s v="NULL"/>
    <s v=" "/>
    <s v="NULL"/>
    <x v="3"/>
    <m/>
    <m/>
    <m/>
    <x v="95"/>
    <x v="8"/>
    <m/>
    <m/>
    <m/>
    <m/>
    <s v="NULL"/>
    <s v="180029K25B"/>
    <s v="                    "/>
    <s v="11"/>
    <s v="T8"/>
    <s v="NULL"/>
    <s v="NULL"/>
    <s v="U-BOHLER_B"/>
    <s v="         2"/>
    <m/>
    <s v="NULL"/>
    <s v="0"/>
    <m/>
    <m/>
    <m/>
    <m/>
    <m/>
    <m/>
    <m/>
    <x v="545"/>
  </r>
  <r>
    <s v="INC-2018-035514"/>
    <s v="   1945085"/>
    <s v="18-14587"/>
    <x v="730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29K25B"/>
    <s v="                    "/>
    <s v="11"/>
    <s v="T8"/>
    <s v="NULL"/>
    <s v="NULL"/>
    <s v="U-BOHLER_B"/>
    <s v="         2"/>
    <m/>
    <s v="NULL"/>
    <s v="0"/>
    <m/>
    <m/>
    <m/>
    <m/>
    <m/>
    <m/>
    <m/>
    <x v="545"/>
  </r>
  <r>
    <s v="INC-2018-035515"/>
    <s v="   1945124"/>
    <s v="18-14587"/>
    <x v="730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95"/>
    <x v="8"/>
    <m/>
    <m/>
    <m/>
    <m/>
    <s v="NULL"/>
    <s v="180029K25B"/>
    <s v="                    "/>
    <s v="32X"/>
    <s v="P7"/>
    <s v="NULL"/>
    <s v="NULL"/>
    <s v="U-BOHLER_B"/>
    <s v="         2"/>
    <m/>
    <s v="NULL"/>
    <s v="0"/>
    <m/>
    <m/>
    <m/>
    <m/>
    <m/>
    <m/>
    <m/>
    <x v="545"/>
  </r>
  <r>
    <s v="INC-2018-035527"/>
    <s v="   1945906"/>
    <s v="18-14641"/>
    <x v="731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80024K25B"/>
    <s v="                    "/>
    <s v="211"/>
    <s v="TP1"/>
    <s v="NULL"/>
    <s v="NULL"/>
    <s v="U-OF_BETA"/>
    <s v="         5"/>
    <m/>
    <s v="NULL"/>
    <s v="0"/>
    <m/>
    <m/>
    <m/>
    <m/>
    <m/>
    <m/>
    <m/>
    <x v="545"/>
  </r>
  <r>
    <s v="INC-2018-035528"/>
    <s v="   1945907"/>
    <s v="18-14641"/>
    <x v="731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80024K25B"/>
    <s v="                    "/>
    <s v="211"/>
    <s v="TP2"/>
    <s v="NULL"/>
    <s v="NULL"/>
    <s v="U-OF_BETA"/>
    <s v="         5"/>
    <m/>
    <s v="NULL"/>
    <s v="0"/>
    <m/>
    <m/>
    <m/>
    <m/>
    <m/>
    <m/>
    <m/>
    <x v="545"/>
  </r>
  <r>
    <s v="INC-2018-035529"/>
    <s v="   1945908"/>
    <s v="18-14641"/>
    <x v="731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80024K25B"/>
    <s v="                    "/>
    <s v="211"/>
    <s v="TP3"/>
    <s v="NULL"/>
    <s v="NULL"/>
    <s v="U-OF_BETA"/>
    <s v="         5"/>
    <m/>
    <s v="NULL"/>
    <s v="0"/>
    <m/>
    <m/>
    <m/>
    <m/>
    <m/>
    <m/>
    <m/>
    <x v="545"/>
  </r>
  <r>
    <s v="INC-2018-035530"/>
    <s v="   1945909"/>
    <s v="18-14641"/>
    <x v="731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39"/>
    <x v="10"/>
    <m/>
    <m/>
    <m/>
    <m/>
    <s v=" "/>
    <s v="180024K25B"/>
    <s v="                    "/>
    <s v="211"/>
    <s v="TP4"/>
    <s v="NULL"/>
    <s v="NULL"/>
    <s v="U-OF_BETA"/>
    <s v="         5"/>
    <m/>
    <s v="NULL"/>
    <s v="0"/>
    <m/>
    <m/>
    <m/>
    <m/>
    <m/>
    <m/>
    <m/>
    <x v="545"/>
  </r>
  <r>
    <s v="INC-2018-035598"/>
    <s v="   1938054"/>
    <s v="18-14286"/>
    <x v="724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x v="83"/>
    <x v="15"/>
    <m/>
    <m/>
    <m/>
    <m/>
    <s v="NULL"/>
    <s v="180042K25B"/>
    <s v="                    "/>
    <s v="11"/>
    <s v="P1"/>
    <s v="NULL"/>
    <s v="NULL"/>
    <s v="U-ALCOA_BETA"/>
    <s v="         2"/>
    <m/>
    <s v="NULL"/>
    <s v="0"/>
    <m/>
    <m/>
    <m/>
    <m/>
    <m/>
    <m/>
    <m/>
    <x v="54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641">
  <r>
    <s v="AACR*"/>
    <s v="INC-2013-004579"/>
    <s v="    495363"/>
    <s v="13-03896"/>
    <s v="AACR"/>
    <m/>
    <m/>
    <s v="NULL"/>
    <m/>
    <s v="A"/>
    <s v="Approuvé"/>
    <s v="T6F"/>
    <s v="UKAD"/>
    <s v="B"/>
    <x v="0"/>
    <s v="Z"/>
    <s v="25.0"/>
    <s v="24.0"/>
    <s v="25.0"/>
    <s v="24.0"/>
    <s v="&gt;=25.0"/>
    <s v="          "/>
    <s v="NULL"/>
    <s v="NULL"/>
    <s v=" "/>
    <s v="NULL"/>
    <x v="0"/>
    <m/>
    <m/>
    <m/>
    <s v="Rond Ø250 Pamiers B"/>
    <x v="0"/>
    <m/>
    <m/>
    <m/>
    <m/>
    <s v=" "/>
    <s v="120041K05S-AACR"/>
    <s v="                    "/>
    <s v="21"/>
    <s v="1"/>
    <s v="NULL"/>
    <s v="NULL"/>
    <s v="U-K05SPAQ-PF03"/>
    <s v="         9"/>
    <m/>
    <s v="NULL"/>
    <s v="0"/>
    <m/>
    <m/>
    <m/>
    <m/>
    <m/>
    <m/>
    <m/>
    <s v="27/03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02597"/>
    <s v="2019-02-26"/>
  </r>
  <r>
    <s v="AACR*"/>
    <s v="INC-2013-004580"/>
    <s v="    495363"/>
    <s v="13-03896"/>
    <s v="AACR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amiers B"/>
    <x v="0"/>
    <m/>
    <m/>
    <m/>
    <m/>
    <s v=" "/>
    <s v="120041K05S-AACR"/>
    <s v="                    "/>
    <s v="21"/>
    <s v="1"/>
    <s v="NULL"/>
    <s v="NULL"/>
    <s v="U-K05SPAQ-PF03"/>
    <s v="         9"/>
    <m/>
    <s v="NULL"/>
    <s v="0"/>
    <m/>
    <m/>
    <m/>
    <m/>
    <m/>
    <m/>
    <m/>
    <s v="27/03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32458"/>
    <s v="2019-02-26"/>
  </r>
  <r>
    <s v="AACZ*"/>
    <s v="INC-2013-004994"/>
    <s v="    495293"/>
    <s v="13-03895"/>
    <s v="AACZ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80 pour Pamiers"/>
    <x v="0"/>
    <m/>
    <m/>
    <m/>
    <m/>
    <s v=" "/>
    <s v="120053K05S-AACZ"/>
    <s v="                    "/>
    <s v="1"/>
    <s v="C1"/>
    <s v="NULL"/>
    <s v="NULL"/>
    <s v="U-K05SPAQ-PF03"/>
    <s v="         9"/>
    <m/>
    <s v="NULL"/>
    <s v="0"/>
    <m/>
    <m/>
    <m/>
    <m/>
    <m/>
    <m/>
    <m/>
    <s v="03/04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5159"/>
    <s v="2019-02-26"/>
  </r>
  <r>
    <s v="AACZ*"/>
    <s v="INC-2013-004996"/>
    <s v="    495292"/>
    <s v="13-03895"/>
    <s v="AACZ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80 pour Pamiers"/>
    <x v="0"/>
    <m/>
    <m/>
    <m/>
    <m/>
    <s v=" "/>
    <s v="120053K05S-AACZ"/>
    <s v="                    "/>
    <s v="1"/>
    <s v="P1"/>
    <s v="NULL"/>
    <s v="NULL"/>
    <s v="U-K05SPAQ-PF03"/>
    <s v="         9"/>
    <m/>
    <s v="NULL"/>
    <s v="0"/>
    <m/>
    <m/>
    <m/>
    <m/>
    <m/>
    <m/>
    <m/>
    <s v="03/04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46695"/>
    <s v="2019-02-26"/>
  </r>
  <r>
    <s v="AACZ*"/>
    <s v="INC-2013-005003"/>
    <s v="    495294"/>
    <s v="13-03895"/>
    <s v="AACZ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80 pour Pamiers"/>
    <x v="0"/>
    <m/>
    <m/>
    <m/>
    <m/>
    <s v=" "/>
    <s v="120053K05S-AACZ"/>
    <s v="                    "/>
    <s v="1"/>
    <s v="P2"/>
    <s v="NULL"/>
    <s v="NULL"/>
    <s v="U-K05SPAQ-PF03"/>
    <s v="         9"/>
    <m/>
    <s v="NULL"/>
    <s v="0"/>
    <m/>
    <m/>
    <m/>
    <m/>
    <m/>
    <m/>
    <m/>
    <s v="03/04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33367"/>
    <s v="2019-02-26"/>
  </r>
  <r>
    <s v="AACR*"/>
    <s v="INC-2013-005005"/>
    <s v="    495360"/>
    <s v="13-03896"/>
    <s v="AACR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50 Pamiers B"/>
    <x v="0"/>
    <m/>
    <m/>
    <m/>
    <m/>
    <s v=" "/>
    <s v="120041K05S-AACR"/>
    <s v="                    "/>
    <s v="21"/>
    <s v="C1"/>
    <s v="NULL"/>
    <s v="NULL"/>
    <s v="U-K05SPAQ-PF03"/>
    <s v="         9"/>
    <m/>
    <s v="NULL"/>
    <s v="0"/>
    <m/>
    <m/>
    <m/>
    <m/>
    <m/>
    <m/>
    <m/>
    <s v="03/04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66548"/>
    <s v="2019-02-26"/>
  </r>
  <r>
    <s v="AACR*"/>
    <s v="INC-2013-005007"/>
    <s v="    495359"/>
    <s v="13-03896"/>
    <s v="AACR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50 Pamiers B"/>
    <x v="0"/>
    <m/>
    <m/>
    <m/>
    <m/>
    <s v=" "/>
    <s v="120041K05S-AACR"/>
    <s v="                    "/>
    <s v="21"/>
    <s v="P1"/>
    <s v="NULL"/>
    <s v="NULL"/>
    <s v="U-K05SPAQ-PF03"/>
    <s v="         9"/>
    <m/>
    <s v="NULL"/>
    <s v="0"/>
    <m/>
    <m/>
    <m/>
    <m/>
    <m/>
    <m/>
    <m/>
    <s v="03/04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8792"/>
    <s v="2019-02-26"/>
  </r>
  <r>
    <s v="AACR*"/>
    <s v="INC-2013-005009"/>
    <s v="    495361"/>
    <s v="13-03896"/>
    <s v="AACR"/>
    <m/>
    <m/>
    <s v="NULL"/>
    <m/>
    <s v="A"/>
    <s v="Approuvé"/>
    <s v="C8BF"/>
    <s v="UKAD"/>
    <s v="B"/>
    <x v="1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50 Pamiers B"/>
    <x v="0"/>
    <m/>
    <m/>
    <m/>
    <m/>
    <s v=" "/>
    <s v="120041K05S-AACR"/>
    <s v="                    "/>
    <s v="21"/>
    <s v="P2"/>
    <s v="NULL"/>
    <s v="NULL"/>
    <s v="U-K05SPAQ-PF03"/>
    <s v="         9"/>
    <m/>
    <s v="NULL"/>
    <s v="0"/>
    <m/>
    <m/>
    <m/>
    <m/>
    <m/>
    <m/>
    <m/>
    <s v="03/04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26278"/>
    <s v="2019-02-26"/>
  </r>
  <r>
    <s v="AAEH*"/>
    <s v="INC-2013-009328"/>
    <s v="    571409"/>
    <s v="13-09307"/>
    <s v="AAEH"/>
    <m/>
    <m/>
    <s v="NULL"/>
    <m/>
    <s v="A"/>
    <s v="Approuvé"/>
    <s v="C35"/>
    <s v="UKAD"/>
    <s v="B"/>
    <x v="2"/>
    <s v="Al"/>
    <s v=" 6.30"/>
    <s v=" 6.32"/>
    <s v=" 6.30"/>
    <s v=" 6.32"/>
    <s v="5.90"/>
    <s v="6.30"/>
    <s v="NULL"/>
    <s v="NULL"/>
    <s v=" "/>
    <s v="NULL"/>
    <x v="0"/>
    <m/>
    <m/>
    <m/>
    <s v="RCS 9&quot; DYNAMET"/>
    <x v="1"/>
    <m/>
    <m/>
    <m/>
    <m/>
    <s v=" "/>
    <s v="120024K05F-AAEH"/>
    <s v="                    "/>
    <s v="11"/>
    <s v="1"/>
    <s v="NULL"/>
    <s v="NULL"/>
    <s v="MSOL-TA6VK05F"/>
    <s v="         4"/>
    <m/>
    <s v="NULL"/>
    <s v="0"/>
    <m/>
    <m/>
    <m/>
    <m/>
    <m/>
    <m/>
    <m/>
    <s v="18/06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19582"/>
    <s v="2019-02-26"/>
  </r>
  <r>
    <s v=""/>
    <s v="INC-2013-009971"/>
    <s v="    576238"/>
    <s v="13-09636"/>
    <s v="LL0095118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88516"/>
    <s v="2019-02-26"/>
  </r>
  <r>
    <s v=""/>
    <s v="INC-2013-009972"/>
    <s v="    576239"/>
    <s v="13-09636"/>
    <s v="LL0095118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43051"/>
    <s v="2019-02-26"/>
  </r>
  <r>
    <s v=""/>
    <s v="INC-2013-009973"/>
    <s v="    576240"/>
    <s v="13-09636"/>
    <s v="LL0095118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110158"/>
    <s v="2019-02-26"/>
  </r>
  <r>
    <s v=""/>
    <s v="INC-2013-009974"/>
    <s v="    576241"/>
    <s v="13-09636"/>
    <s v="LL0095118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59026"/>
    <s v="2019-02-26"/>
  </r>
  <r>
    <s v=""/>
    <s v="INC-2013-009975"/>
    <s v="    576242"/>
    <s v="13-09636"/>
    <s v="LL0095118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36172"/>
    <s v="2019-02-26"/>
  </r>
  <r>
    <s v=""/>
    <s v="INC-2013-009976"/>
    <s v="    576243"/>
    <s v="13-09636"/>
    <s v="LL0095118"/>
    <m/>
    <s v="279400.02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30"/>
    <s v="1022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58756"/>
    <s v="2019-02-26"/>
  </r>
  <r>
    <s v=""/>
    <s v="INC-2013-009979"/>
    <s v="    576256"/>
    <s v="13-09637"/>
    <s v="LL0095119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40343"/>
    <s v="2019-02-26"/>
  </r>
  <r>
    <s v=""/>
    <s v="INC-2013-009980"/>
    <s v="    576257"/>
    <s v="13-09637"/>
    <s v="LL0095119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30340"/>
    <s v="2019-02-26"/>
  </r>
  <r>
    <s v=""/>
    <s v="INC-2013-009981"/>
    <s v="    576258"/>
    <s v="13-09637"/>
    <s v="LL0095119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43504"/>
    <s v="2019-02-26"/>
  </r>
  <r>
    <s v=""/>
    <s v="INC-2013-009982"/>
    <s v="    576259"/>
    <s v="13-09637"/>
    <s v="LL0095119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C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30235"/>
    <s v="2019-02-26"/>
  </r>
  <r>
    <s v=""/>
    <s v="INC-2013-009983"/>
    <s v="    576260"/>
    <s v="13-09637"/>
    <s v="LL0095119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MR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64271"/>
    <s v="2019-02-26"/>
  </r>
  <r>
    <s v=""/>
    <s v="INC-2013-009984"/>
    <s v="    576261"/>
    <s v="13-09637"/>
    <s v="LL0095119"/>
    <m/>
    <s v="279400.03PF049342TA6VEL"/>
    <s v="PF049342TA6VEL"/>
    <s v="TA6VELI*EN***BR*--*BR*104.4***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279400"/>
    <s v="4500000939"/>
    <m/>
    <e v="#N/A"/>
    <x v="2"/>
    <s v="1054"/>
    <s v="986"/>
    <s v="14576-01"/>
    <s v="AQU002D-27022013 / STUK6001-28022013 /            /            /            /            /            /            /            /            /            /            /            /            /            /            /            /            /            /           "/>
    <s v="PF049342TA6VEL"/>
    <s v="120001K23A"/>
    <s v="                    "/>
    <s v="1"/>
    <s v="TP1"/>
    <s v="14576-01"/>
    <s v="AQU002B / P3C01 / STUK6001"/>
    <s v="14576PF05"/>
    <s v="         3"/>
    <m/>
    <s v="TA6VELI"/>
    <s v="0"/>
    <m/>
    <s v="279400"/>
    <s v="STAINLESS"/>
    <s v="2, RUE THALES  25410 DANNEMARIE SUR CRETE"/>
    <m/>
    <s v="OALot"/>
    <s v="UKAD"/>
    <s v="28/06/2013"/>
    <s v="TA6VELI"/>
    <s v="PF049342TA6VEL"/>
    <s v="STAINLESS"/>
    <n v="2013"/>
    <s v="Autres"/>
    <s v="Autres"/>
    <s v="Autres"/>
    <s v="Hors nucleaire"/>
    <s v="Hors PND"/>
    <m/>
    <m/>
    <m/>
    <m/>
    <m/>
    <m/>
    <m/>
    <m/>
    <m/>
    <m/>
    <m/>
    <n v="70514"/>
    <s v="2019-02-26"/>
  </r>
  <r>
    <s v="AADB*"/>
    <s v="INC-2013-010330"/>
    <s v="    587744"/>
    <s v="13-10509"/>
    <s v="AADB"/>
    <m/>
    <m/>
    <s v="NULL"/>
    <m/>
    <s v="A"/>
    <s v="Approuvé"/>
    <s v="C35"/>
    <s v="UKAD"/>
    <s v="B"/>
    <x v="2"/>
    <s v="Al"/>
    <s v=" 6.30"/>
    <s v=" 6.31"/>
    <s v=" 6.30"/>
    <s v=" 6.31"/>
    <s v="5.90"/>
    <s v="6.30"/>
    <s v="NULL"/>
    <s v="NULL"/>
    <s v=" "/>
    <s v="NULL"/>
    <x v="0"/>
    <m/>
    <m/>
    <m/>
    <s v="RCS 9&quot; DYNAMET"/>
    <x v="1"/>
    <m/>
    <m/>
    <m/>
    <m/>
    <s v=" "/>
    <s v="120013K05F-AADB"/>
    <s v="                    "/>
    <s v="22X"/>
    <s v="1"/>
    <s v="NULL"/>
    <s v="NULL"/>
    <s v="MSOL-TA6VK05F"/>
    <s v="         5"/>
    <m/>
    <s v="NULL"/>
    <s v="0"/>
    <m/>
    <m/>
    <m/>
    <m/>
    <m/>
    <m/>
    <m/>
    <s v="04/07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122256"/>
    <s v="2019-02-26"/>
  </r>
  <r>
    <s v="AAEV*"/>
    <s v="INC-2013-011783"/>
    <s v="    600771"/>
    <s v="13-11471"/>
    <s v="AAEV"/>
    <m/>
    <m/>
    <s v="NULL"/>
    <m/>
    <s v="A"/>
    <s v="Approuvé"/>
    <s v="C35"/>
    <s v="UKAD"/>
    <s v="B"/>
    <x v="2"/>
    <s v="O2"/>
    <s v="0.200"/>
    <s v="0.204"/>
    <s v="0.200"/>
    <s v="0.204"/>
    <s v="0.16"/>
    <s v="0.20"/>
    <s v="NULL"/>
    <s v="NULL"/>
    <s v=" "/>
    <s v="NULL"/>
    <x v="0"/>
    <m/>
    <m/>
    <m/>
    <s v="Rond Ø240 pour Pamiers"/>
    <x v="0"/>
    <m/>
    <m/>
    <m/>
    <m/>
    <s v=" "/>
    <s v="130012K05S-AAEV"/>
    <s v="                    "/>
    <s v="11"/>
    <s v="MR1"/>
    <s v="NULL"/>
    <s v="NULL"/>
    <s v="MSOL-TA6VK05S"/>
    <s v="         4"/>
    <m/>
    <s v="NULL"/>
    <s v="0"/>
    <m/>
    <m/>
    <m/>
    <m/>
    <m/>
    <m/>
    <m/>
    <s v="26/07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343"/>
    <s v="2019-02-26"/>
  </r>
  <r>
    <s v="AAFP*"/>
    <s v="INC-2013-013641"/>
    <s v="    626705"/>
    <s v="13-13458"/>
    <s v="AAFP"/>
    <m/>
    <m/>
    <s v="NULL"/>
    <m/>
    <s v="A"/>
    <s v="Approuvé"/>
    <s v="C35"/>
    <s v="UKAD"/>
    <s v="B"/>
    <x v="2"/>
    <s v="Al"/>
    <s v=" 5.89"/>
    <s v=" 5.89"/>
    <m/>
    <m/>
    <s v="5.90"/>
    <s v="6.30"/>
    <s v="NULL"/>
    <s v="NULL"/>
    <s v=" "/>
    <s v="NULL"/>
    <x v="1"/>
    <m/>
    <m/>
    <m/>
    <s v="RCS 9&quot; DYNAMET"/>
    <x v="1"/>
    <m/>
    <m/>
    <m/>
    <m/>
    <s v=" "/>
    <s v="120011K05F-AAFP"/>
    <s v="                    "/>
    <s v="23X"/>
    <s v="1"/>
    <s v="NULL"/>
    <s v="NULL"/>
    <s v="MSOL-TA6VK05F"/>
    <s v="         6"/>
    <m/>
    <s v="NULL"/>
    <s v="0"/>
    <m/>
    <m/>
    <m/>
    <m/>
    <m/>
    <m/>
    <m/>
    <s v="13/09/2013"/>
    <s v="Aucun  article"/>
    <m/>
    <s v="aucun client"/>
    <n v="2013"/>
    <s v="aucune description"/>
    <s v="aucune spec"/>
    <s v="aucune spec"/>
    <s v="aucun client"/>
    <m/>
    <m/>
    <m/>
    <m/>
    <m/>
    <m/>
    <m/>
    <m/>
    <m/>
    <m/>
    <m/>
    <m/>
    <n v="70123"/>
    <s v="2019-02-26"/>
  </r>
  <r>
    <s v="AAFK*"/>
    <s v="INC-2013-014901"/>
    <s v="    637446"/>
    <s v="13-14254"/>
    <s v="AAFK"/>
    <m/>
    <s v="ET13-489"/>
    <s v="NULL"/>
    <m/>
    <s v="A"/>
    <s v="Approuvé"/>
    <s v="C35"/>
    <s v="UKAD"/>
    <s v="B"/>
    <x v="2"/>
    <s v="Al"/>
    <s v=" 6.10"/>
    <s v=" 6.05"/>
    <s v=" 6.10"/>
    <s v=" 6.05"/>
    <s v="6.10"/>
    <s v="6.60"/>
    <s v="NULL"/>
    <s v="NULL"/>
    <s v=" "/>
    <s v="NULL"/>
    <x v="0"/>
    <m/>
    <m/>
    <m/>
    <s v="Rond Ø200 pour Pamiers"/>
    <x v="0"/>
    <m/>
    <m/>
    <m/>
    <m/>
    <s v="ET13-489"/>
    <s v="130013K05S-AAFK"/>
    <s v="                    "/>
    <s v="11"/>
    <s v="C1"/>
    <s v="NULL"/>
    <s v="NULL"/>
    <s v="MSOL-TA6VK05S"/>
    <s v="         4"/>
    <m/>
    <s v="NULL"/>
    <s v="0"/>
    <m/>
    <m/>
    <m/>
    <m/>
    <m/>
    <m/>
    <m/>
    <s v="01/10/2013"/>
    <s v="Aucun  article"/>
    <s v="ET13-489"/>
    <s v="aucun client"/>
    <n v="2013"/>
    <s v="aucune description"/>
    <s v="aucune spec"/>
    <s v="aucune spec"/>
    <s v="aucun client"/>
    <m/>
    <m/>
    <m/>
    <m/>
    <m/>
    <m/>
    <m/>
    <m/>
    <m/>
    <m/>
    <m/>
    <m/>
    <n v="54085"/>
    <s v="2019-02-26"/>
  </r>
  <r>
    <s v="AAHC*"/>
    <s v="INC-2013-017946"/>
    <s v="    669888"/>
    <s v="13-16644"/>
    <s v="AAHC"/>
    <m/>
    <s v="ET13-680"/>
    <s v="NULL"/>
    <m/>
    <s v="A"/>
    <s v="Approuvé"/>
    <s v="C35"/>
    <s v="UKAD"/>
    <s v="B"/>
    <x v="2"/>
    <s v="Al"/>
    <s v=" 6.60"/>
    <s v=" 6.64"/>
    <s v=" 6.60"/>
    <s v=" 6.64"/>
    <s v="6.10"/>
    <s v="6.60"/>
    <s v="NULL"/>
    <s v="NULL"/>
    <s v=" "/>
    <s v="NULL"/>
    <x v="0"/>
    <m/>
    <m/>
    <m/>
    <s v="Rond Ø280 pour Pamiers"/>
    <x v="0"/>
    <m/>
    <m/>
    <m/>
    <m/>
    <s v="ET13-680"/>
    <s v="130047K05S-AAHC"/>
    <s v="                    "/>
    <s v="11"/>
    <s v="MR1"/>
    <s v="NULL"/>
    <s v="NULL"/>
    <s v="MSOL-TA6VK05S"/>
    <s v="         4"/>
    <m/>
    <s v="NULL"/>
    <s v="0"/>
    <m/>
    <m/>
    <m/>
    <m/>
    <m/>
    <m/>
    <m/>
    <s v="20/11/2013"/>
    <s v="Aucun  article"/>
    <s v="ET13-680"/>
    <s v="aucun client"/>
    <n v="2013"/>
    <s v="aucune description"/>
    <s v="aucune spec"/>
    <s v="aucune spec"/>
    <s v="aucun client"/>
    <m/>
    <m/>
    <m/>
    <m/>
    <m/>
    <m/>
    <m/>
    <m/>
    <m/>
    <m/>
    <m/>
    <m/>
    <n v="25384"/>
    <s v="2019-02-26"/>
  </r>
  <r>
    <s v="AAJD*"/>
    <s v="INC-2014-001898"/>
    <s v="    713702"/>
    <s v="14-00946"/>
    <s v="AAJD"/>
    <m/>
    <s v="ET14-047"/>
    <s v="NULL"/>
    <m/>
    <s v="A"/>
    <s v="Approuvé"/>
    <s v="T6F"/>
    <s v="UKAD"/>
    <s v="B"/>
    <x v="0"/>
    <s v="Z"/>
    <s v="20"/>
    <s v="16.00"/>
    <s v="20"/>
    <s v="16.00"/>
    <s v="&gt;=20.0"/>
    <s v="          "/>
    <s v="NULL"/>
    <s v="NULL"/>
    <s v=" "/>
    <s v="NULL"/>
    <x v="0"/>
    <m/>
    <m/>
    <m/>
    <s v="Rond Ø330 pour Pamiers"/>
    <x v="0"/>
    <m/>
    <m/>
    <m/>
    <m/>
    <s v="ET14-047"/>
    <s v="130069K05S"/>
    <s v="                    "/>
    <s v="11"/>
    <s v="1"/>
    <s v="NULL"/>
    <s v="NULL"/>
    <s v="U-K05SPA-PF01"/>
    <s v="         3"/>
    <m/>
    <s v="NULL"/>
    <s v="0"/>
    <m/>
    <m/>
    <m/>
    <m/>
    <m/>
    <m/>
    <m/>
    <s v="05/02/2014"/>
    <s v="Aucun  article"/>
    <s v="ET14-047"/>
    <s v="aucun client"/>
    <n v="2014"/>
    <s v="aucune description"/>
    <s v="aucune spec"/>
    <s v="aucune spec"/>
    <s v="aucun client"/>
    <m/>
    <m/>
    <m/>
    <m/>
    <m/>
    <m/>
    <m/>
    <m/>
    <m/>
    <m/>
    <m/>
    <m/>
    <n v="25227"/>
    <s v="2019-02-26"/>
  </r>
  <r>
    <s v="AAHV*"/>
    <s v="INC-2014-001901"/>
    <s v="    709933"/>
    <s v="14-00693"/>
    <s v="AAHV"/>
    <m/>
    <s v="ET14-037"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ET14-037"/>
    <s v="130059K05S"/>
    <s v="                    "/>
    <s v="11"/>
    <s v="1"/>
    <s v="NULL"/>
    <s v="NULL"/>
    <s v="U-K05SPA-PF01"/>
    <s v="         3"/>
    <m/>
    <s v="NULL"/>
    <s v="0"/>
    <m/>
    <m/>
    <m/>
    <m/>
    <m/>
    <m/>
    <m/>
    <s v="05/02/2014"/>
    <s v="Aucun  article"/>
    <s v="ET14-037"/>
    <s v="aucun client"/>
    <n v="2014"/>
    <s v="aucune description"/>
    <s v="aucune spec"/>
    <s v="aucune spec"/>
    <s v="aucun client"/>
    <m/>
    <m/>
    <m/>
    <m/>
    <m/>
    <m/>
    <m/>
    <m/>
    <m/>
    <m/>
    <m/>
    <m/>
    <n v="67816"/>
    <s v="2019-02-26"/>
  </r>
  <r>
    <s v="AAJD*"/>
    <s v="INC-2014-001902"/>
    <s v="    713702"/>
    <s v="14-00946"/>
    <s v="AAJD"/>
    <m/>
    <s v="ET14-047"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ET14-047"/>
    <s v="130069K05S"/>
    <s v="                    "/>
    <s v="11"/>
    <s v="1"/>
    <s v="NULL"/>
    <s v="NULL"/>
    <s v="U-K05SPA-PF01"/>
    <s v="         3"/>
    <m/>
    <s v="NULL"/>
    <s v="0"/>
    <m/>
    <m/>
    <m/>
    <m/>
    <m/>
    <m/>
    <m/>
    <s v="05/02/2014"/>
    <s v="Aucun  article"/>
    <s v="ET14-047"/>
    <s v="aucun client"/>
    <n v="2014"/>
    <s v="aucune description"/>
    <s v="aucune spec"/>
    <s v="aucune spec"/>
    <s v="aucun client"/>
    <m/>
    <m/>
    <m/>
    <m/>
    <m/>
    <m/>
    <m/>
    <m/>
    <m/>
    <m/>
    <m/>
    <m/>
    <n v="40121"/>
    <s v="2019-02-26"/>
  </r>
  <r>
    <s v="AAKH*"/>
    <s v="INC-2014-002391"/>
    <s v="    723270"/>
    <s v="14-01614"/>
    <s v="AAKH"/>
    <m/>
    <m/>
    <s v="NULL"/>
    <m/>
    <s v="A"/>
    <s v="Approuvé"/>
    <s v="C35"/>
    <s v="UKAD"/>
    <s v="B"/>
    <x v="2"/>
    <s v="O2"/>
    <s v="0.173"/>
    <s v="0.179"/>
    <s v="0.173"/>
    <s v="0.179"/>
    <s v="0.14"/>
    <s v="0.17"/>
    <s v="NULL"/>
    <s v="NULL"/>
    <s v=" "/>
    <s v="NULL"/>
    <x v="0"/>
    <m/>
    <m/>
    <m/>
    <s v="RCS 9&quot; DYNAMET"/>
    <x v="1"/>
    <m/>
    <m/>
    <m/>
    <m/>
    <s v=" "/>
    <s v="130037K05F"/>
    <s v="                    "/>
    <s v="11"/>
    <s v="10MM1"/>
    <s v="NULL"/>
    <s v="NULL"/>
    <s v="MSOL-TA6VK05F"/>
    <s v="         8"/>
    <m/>
    <s v="NULL"/>
    <s v="0"/>
    <m/>
    <m/>
    <m/>
    <m/>
    <m/>
    <m/>
    <m/>
    <s v="13/02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34708"/>
    <s v="2019-02-26"/>
  </r>
  <r>
    <s v="AALF*"/>
    <s v="INC-2014-006239"/>
    <s v="    768226"/>
    <s v="14-04318"/>
    <s v="AAL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 "/>
    <s v="130127K05S"/>
    <s v="                    "/>
    <s v="11"/>
    <s v="TPT1"/>
    <s v="NULL"/>
    <s v="NULL"/>
    <s v="U-K05SPA-PF01"/>
    <s v="         5"/>
    <m/>
    <s v="NULL"/>
    <s v="0"/>
    <m/>
    <m/>
    <m/>
    <m/>
    <m/>
    <m/>
    <m/>
    <s v="16/04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57663"/>
    <s v="2019-02-26"/>
  </r>
  <r>
    <s v="AALL*"/>
    <s v="INC-2014-007215"/>
    <s v="    789137"/>
    <s v="14-05553"/>
    <s v="AALL"/>
    <m/>
    <m/>
    <s v="NULL"/>
    <m/>
    <s v="A"/>
    <s v="Approuvé"/>
    <s v="T6F"/>
    <s v="UKAD"/>
    <s v="B"/>
    <x v="0"/>
    <s v="Z"/>
    <s v="20"/>
    <s v="19.00"/>
    <s v="20"/>
    <s v="19.00"/>
    <s v="&gt;=20.0"/>
    <s v="          "/>
    <s v="NULL"/>
    <s v="NULL"/>
    <s v=" "/>
    <s v="NULL"/>
    <x v="0"/>
    <m/>
    <m/>
    <m/>
    <s v="Rond Ø280 pour Pamiers"/>
    <x v="0"/>
    <m/>
    <m/>
    <m/>
    <m/>
    <s v=" "/>
    <s v="130136K05S"/>
    <s v="                    "/>
    <s v="11"/>
    <s v="1"/>
    <s v="NULL"/>
    <s v="NULL"/>
    <s v="U-K05SPA-PF01"/>
    <s v="         5"/>
    <m/>
    <s v="NULL"/>
    <s v="0"/>
    <m/>
    <m/>
    <m/>
    <m/>
    <m/>
    <m/>
    <m/>
    <s v="06/05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4594"/>
    <s v="2019-02-26"/>
  </r>
  <r>
    <s v="AALL*"/>
    <s v="INC-2014-007237"/>
    <s v="    789137"/>
    <s v="14-05553"/>
    <s v="AALL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 "/>
    <s v="130136K05S"/>
    <s v="                    "/>
    <s v="11"/>
    <s v="1"/>
    <s v="NULL"/>
    <s v="NULL"/>
    <s v="U-K05SPA-PF01"/>
    <s v="         5"/>
    <m/>
    <s v="NULL"/>
    <s v="0"/>
    <m/>
    <m/>
    <m/>
    <m/>
    <m/>
    <m/>
    <m/>
    <s v="06/05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3026"/>
    <s v="2019-02-26"/>
  </r>
  <r>
    <s v="AAKO*"/>
    <s v="INC-2014-007627"/>
    <s v="    792318"/>
    <s v="14-05787"/>
    <s v="AAKO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079K05S"/>
    <s v="                    "/>
    <s v="11"/>
    <s v="1"/>
    <s v="NULL"/>
    <s v="NULL"/>
    <s v="U-K05SPA-PF01"/>
    <s v="         5"/>
    <m/>
    <s v="NULL"/>
    <s v="0"/>
    <m/>
    <m/>
    <m/>
    <m/>
    <m/>
    <m/>
    <m/>
    <s v="13/05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77923"/>
    <s v="2019-02-26"/>
  </r>
  <r>
    <s v="AANT*"/>
    <s v="INC-2014-007863"/>
    <s v="    795250"/>
    <s v="14-05987"/>
    <s v="AANT"/>
    <m/>
    <m/>
    <s v="NULL"/>
    <m/>
    <s v="A"/>
    <s v="Approuvé"/>
    <s v="C35"/>
    <s v="UKAD"/>
    <s v="B"/>
    <x v="2"/>
    <s v="Betatransus_DY"/>
    <s v="1785"/>
    <s v="1784"/>
    <s v="1785"/>
    <s v="1784"/>
    <s v="&gt;=1785.0"/>
    <s v="          "/>
    <s v="NULL"/>
    <s v="NULL"/>
    <s v=" "/>
    <s v="NULL"/>
    <x v="0"/>
    <m/>
    <m/>
    <m/>
    <s v="RCS 9&quot; DYNAMET"/>
    <x v="1"/>
    <m/>
    <m/>
    <m/>
    <m/>
    <s v=" "/>
    <s v="130057K05F"/>
    <s v="                    "/>
    <s v="2X"/>
    <s v="MR1"/>
    <s v="NULL"/>
    <s v="NULL"/>
    <s v="MSOL-TA6VK05F"/>
    <s v="         8"/>
    <m/>
    <s v="NULL"/>
    <s v="0"/>
    <m/>
    <m/>
    <m/>
    <m/>
    <m/>
    <m/>
    <m/>
    <s v="16/05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66427"/>
    <s v="2019-02-26"/>
  </r>
  <r>
    <s v="AALW*"/>
    <s v="INC-2014-008059"/>
    <s v="    795026"/>
    <s v="14-05977"/>
    <s v="AALW"/>
    <m/>
    <s v="ET14-283"/>
    <s v="NULL"/>
    <m/>
    <s v="A"/>
    <s v="Approuvé"/>
    <s v="C35"/>
    <s v="UKAD"/>
    <s v="B"/>
    <x v="2"/>
    <s v="O2"/>
    <s v="0.200"/>
    <s v="0.216"/>
    <s v="0.200"/>
    <s v="0.216"/>
    <s v="0.16"/>
    <s v="0.20"/>
    <s v="NULL"/>
    <s v="NULL"/>
    <s v=" "/>
    <s v="NULL"/>
    <x v="0"/>
    <m/>
    <m/>
    <m/>
    <s v="Rond Ø240 pour Pamiers"/>
    <x v="0"/>
    <m/>
    <m/>
    <m/>
    <m/>
    <s v="ET14-283"/>
    <s v="130114K05S"/>
    <s v="                    "/>
    <s v="32X"/>
    <s v="MR1"/>
    <s v="NULL"/>
    <s v="NULL"/>
    <s v="MSOL-TA6VK05S"/>
    <s v="         7"/>
    <m/>
    <s v="NULL"/>
    <s v="0"/>
    <m/>
    <m/>
    <m/>
    <m/>
    <m/>
    <m/>
    <m/>
    <s v="21/05/2014"/>
    <s v="Aucun  article"/>
    <s v="ET14-283"/>
    <s v="aucun client"/>
    <n v="2014"/>
    <s v="aucune description"/>
    <s v="aucune spec"/>
    <s v="aucune spec"/>
    <s v="aucun client"/>
    <m/>
    <m/>
    <m/>
    <m/>
    <m/>
    <m/>
    <m/>
    <m/>
    <m/>
    <m/>
    <m/>
    <m/>
    <n v="132583"/>
    <s v="2019-02-26"/>
  </r>
  <r>
    <s v="AALT*"/>
    <s v="INC-2014-008440"/>
    <s v="    798376"/>
    <s v="14-06185"/>
    <s v="AALT"/>
    <m/>
    <s v="ET14-294"/>
    <s v="NULL"/>
    <m/>
    <s v="A"/>
    <s v="Approuvé"/>
    <s v="C35"/>
    <s v="UKAD"/>
    <s v="B"/>
    <x v="2"/>
    <s v="O2"/>
    <s v="0.200"/>
    <s v="0.206"/>
    <s v="0.200"/>
    <s v="0.206"/>
    <s v="0.16"/>
    <s v="0.20"/>
    <s v="NULL"/>
    <s v="NULL"/>
    <s v=" "/>
    <s v="NULL"/>
    <x v="0"/>
    <m/>
    <m/>
    <m/>
    <s v="Rond Ø240 pour Pamiers"/>
    <x v="0"/>
    <m/>
    <m/>
    <m/>
    <m/>
    <s v="ET14-294"/>
    <s v="130141K05S"/>
    <s v="                    "/>
    <s v="11"/>
    <s v="P1"/>
    <s v="NULL"/>
    <s v="NULL"/>
    <s v="MSOL-TA6VK05S"/>
    <s v="         7"/>
    <m/>
    <s v="NULL"/>
    <s v="0"/>
    <m/>
    <m/>
    <m/>
    <m/>
    <m/>
    <m/>
    <m/>
    <s v="27/05/2014"/>
    <s v="Aucun  article"/>
    <s v="ET14-294"/>
    <s v="aucun client"/>
    <n v="2014"/>
    <s v="aucune description"/>
    <s v="aucune spec"/>
    <s v="aucune spec"/>
    <s v="aucun client"/>
    <m/>
    <m/>
    <m/>
    <m/>
    <m/>
    <m/>
    <m/>
    <m/>
    <m/>
    <m/>
    <m/>
    <m/>
    <n v="62139"/>
    <s v="2019-02-26"/>
  </r>
  <r>
    <s v="AANI*"/>
    <s v="INC-2014-010903"/>
    <s v="    826126"/>
    <s v="14-07856"/>
    <s v="AANI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s v="Rond Ø330 pour Pamiers"/>
    <x v="0"/>
    <m/>
    <m/>
    <m/>
    <m/>
    <s v=" "/>
    <s v="130174K05S"/>
    <s v="                    "/>
    <s v="11"/>
    <s v="MR1"/>
    <s v="NULL"/>
    <s v="NULL"/>
    <s v="MSOL-TA6VK05S"/>
    <s v="         7"/>
    <m/>
    <s v="NULL"/>
    <s v="0"/>
    <m/>
    <m/>
    <m/>
    <m/>
    <m/>
    <m/>
    <m/>
    <s v="03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44404"/>
    <s v="2019-02-26"/>
  </r>
  <r>
    <s v="AALV*"/>
    <s v="INC-2014-011185"/>
    <s v="    826025"/>
    <s v="14-07854"/>
    <s v="AALV"/>
    <m/>
    <s v="ET14-377"/>
    <s v="NULL"/>
    <m/>
    <s v="A"/>
    <s v="Approuvé"/>
    <s v="C35"/>
    <s v="UKAD"/>
    <s v="B"/>
    <x v="2"/>
    <s v="O2"/>
    <s v="0.185"/>
    <s v="0.206"/>
    <s v="0.185"/>
    <s v="0.206"/>
    <s v="0.16"/>
    <s v="0.20"/>
    <s v="NULL"/>
    <s v="NULL"/>
    <s v=" "/>
    <s v="NULL"/>
    <x v="2"/>
    <m/>
    <m/>
    <m/>
    <s v="Rond Ø330 pour Pamiers"/>
    <x v="0"/>
    <m/>
    <m/>
    <m/>
    <m/>
    <s v="ET14-377"/>
    <s v="130112K05S"/>
    <s v="                    "/>
    <s v="11"/>
    <s v="P1"/>
    <s v="NULL"/>
    <s v="NULL"/>
    <s v="MSOL-TA6VK05S"/>
    <s v="         7"/>
    <m/>
    <s v="NULL"/>
    <s v="0"/>
    <m/>
    <m/>
    <m/>
    <m/>
    <m/>
    <m/>
    <m/>
    <s v="08/07/2014"/>
    <s v="Aucun  article"/>
    <s v="ET14-377"/>
    <s v="aucun client"/>
    <n v="2014"/>
    <s v="aucune description"/>
    <s v="aucune spec"/>
    <s v="aucune spec"/>
    <s v="aucun client"/>
    <m/>
    <m/>
    <m/>
    <m/>
    <m/>
    <m/>
    <m/>
    <m/>
    <m/>
    <m/>
    <m/>
    <m/>
    <n v="109996"/>
    <s v="2019-02-26"/>
  </r>
  <r>
    <s v="AANG*"/>
    <s v="INC-2014-011675"/>
    <s v="    831290"/>
    <s v="14-08192"/>
    <s v="AAN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 "/>
    <s v="130164K05S"/>
    <s v="                    "/>
    <s v="11"/>
    <s v="TMT1"/>
    <s v="NULL"/>
    <s v="NULL"/>
    <s v="U-K05SPA-PF01"/>
    <s v="         5"/>
    <m/>
    <s v="NULL"/>
    <s v="0"/>
    <m/>
    <m/>
    <m/>
    <m/>
    <m/>
    <m/>
    <m/>
    <s v="15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13226"/>
    <s v="2019-02-26"/>
  </r>
  <r>
    <s v="AANG*"/>
    <s v="INC-2014-011676"/>
    <s v="    831291"/>
    <s v="14-08192"/>
    <s v="AAN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 "/>
    <s v="130164K05S"/>
    <s v="                    "/>
    <s v="11"/>
    <s v="TCT1"/>
    <s v="NULL"/>
    <s v="NULL"/>
    <s v="U-K05SPA-PF01"/>
    <s v="         5"/>
    <m/>
    <s v="NULL"/>
    <s v="0"/>
    <m/>
    <m/>
    <m/>
    <m/>
    <m/>
    <m/>
    <m/>
    <s v="15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31672"/>
    <s v="2019-02-26"/>
  </r>
  <r>
    <s v="AANH*"/>
    <s v="INC-2014-011813"/>
    <s v="    831278"/>
    <s v="14-08191"/>
    <s v="AAN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 "/>
    <s v="130172K05S"/>
    <s v="                    "/>
    <s v="32X"/>
    <s v="PPT1"/>
    <s v="NULL"/>
    <s v="NULL"/>
    <s v="U-K05SPA-PF01"/>
    <s v="         5"/>
    <m/>
    <s v="NULL"/>
    <s v="0"/>
    <m/>
    <m/>
    <m/>
    <m/>
    <m/>
    <m/>
    <m/>
    <s v="17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26880"/>
    <s v="2019-02-26"/>
  </r>
  <r>
    <s v="AANA*"/>
    <s v="INC-2014-011879"/>
    <s v="    835912"/>
    <s v="14-08457"/>
    <s v="AAN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PAMIERS"/>
    <x v="0"/>
    <m/>
    <m/>
    <m/>
    <m/>
    <s v=" "/>
    <s v="130013K23A"/>
    <s v="                    "/>
    <s v="33X"/>
    <s v="PT1"/>
    <s v="NULL"/>
    <s v="NULL"/>
    <s v="U-K23APA-PF01"/>
    <s v="         4"/>
    <m/>
    <s v="NULL"/>
    <s v="0"/>
    <m/>
    <m/>
    <m/>
    <m/>
    <m/>
    <m/>
    <m/>
    <s v="17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08207"/>
    <s v="2019-02-26"/>
  </r>
  <r>
    <s v="AANA*"/>
    <s v="INC-2014-011880"/>
    <s v="    835911"/>
    <s v="14-08457"/>
    <s v="AAN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PAMIERS"/>
    <x v="0"/>
    <m/>
    <m/>
    <m/>
    <m/>
    <s v=" "/>
    <s v="130013K23A"/>
    <s v="                    "/>
    <s v="33X"/>
    <s v="PL1"/>
    <s v="NULL"/>
    <s v="NULL"/>
    <s v="U-K23APA-PF01"/>
    <s v="         4"/>
    <m/>
    <s v="NULL"/>
    <s v="0"/>
    <m/>
    <m/>
    <m/>
    <m/>
    <m/>
    <m/>
    <m/>
    <s v="17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18052"/>
    <s v="2019-02-26"/>
  </r>
  <r>
    <s v="AANF*"/>
    <s v="INC-2014-011914"/>
    <s v="    840143"/>
    <s v="14-08189"/>
    <s v="AAN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 "/>
    <s v="130158K05S"/>
    <s v="                    "/>
    <s v="11"/>
    <s v="TPT1"/>
    <s v="NULL"/>
    <s v="NULL"/>
    <s v="U-K05SPA-PF01"/>
    <s v="         5"/>
    <m/>
    <s v="NULL"/>
    <s v="0"/>
    <m/>
    <m/>
    <m/>
    <m/>
    <m/>
    <m/>
    <m/>
    <s v="18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80670"/>
    <s v="2019-02-26"/>
  </r>
  <r>
    <s v="AANF*"/>
    <s v="INC-2014-011915"/>
    <s v="    840144"/>
    <s v="14-08189"/>
    <s v="AAN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 "/>
    <s v="130158K05S"/>
    <s v="                    "/>
    <s v="11"/>
    <s v="TMT1"/>
    <s v="NULL"/>
    <s v="NULL"/>
    <s v="U-K05SPA-PF01"/>
    <s v="         5"/>
    <m/>
    <s v="NULL"/>
    <s v="0"/>
    <m/>
    <m/>
    <m/>
    <m/>
    <m/>
    <m/>
    <m/>
    <s v="18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1358"/>
    <s v="2019-02-26"/>
  </r>
  <r>
    <s v="AAMI*"/>
    <s v="INC-2014-012221"/>
    <s v="    835783"/>
    <s v="14-08453"/>
    <s v="AA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30152K05S"/>
    <s v="                    "/>
    <s v="21"/>
    <s v="XPL1"/>
    <s v="NULL"/>
    <s v="NULL"/>
    <s v="U-K05SPA-PF01"/>
    <s v="         5"/>
    <m/>
    <s v="NULL"/>
    <s v="0"/>
    <m/>
    <m/>
    <m/>
    <m/>
    <m/>
    <m/>
    <m/>
    <s v="23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23836"/>
    <s v="2019-02-26"/>
  </r>
  <r>
    <s v="AAMI*"/>
    <s v="INC-2014-012222"/>
    <s v="    835777"/>
    <s v="14-08453"/>
    <s v="AA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30152K05S"/>
    <s v="                    "/>
    <s v="11"/>
    <s v="TPT1"/>
    <s v="NULL"/>
    <s v="NULL"/>
    <s v="U-K05SPA-PF01"/>
    <s v="         5"/>
    <m/>
    <s v="NULL"/>
    <s v="0"/>
    <m/>
    <m/>
    <m/>
    <m/>
    <m/>
    <m/>
    <m/>
    <s v="23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26484"/>
    <s v="2019-02-26"/>
  </r>
  <r>
    <s v="AAMI*"/>
    <s v="INC-2014-012223"/>
    <s v="    835776"/>
    <s v="14-08453"/>
    <s v="AA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30152K05S"/>
    <s v="                    "/>
    <s v="11"/>
    <s v="TPL1"/>
    <s v="NULL"/>
    <s v="NULL"/>
    <s v="U-K05SPA-PF01"/>
    <s v="         5"/>
    <m/>
    <s v="NULL"/>
    <s v="0"/>
    <m/>
    <m/>
    <m/>
    <m/>
    <m/>
    <m/>
    <m/>
    <s v="23/07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7722"/>
    <s v="2019-02-26"/>
  </r>
  <r>
    <s v=""/>
    <s v="INC-2014-012640"/>
    <s v="    837603"/>
    <s v="14-08549"/>
    <s v="LL0104097"/>
    <m/>
    <s v="290637.01PF047469TA6VEL"/>
    <s v="PF047469TA6VEL"/>
    <s v="TA6VELI*RT***EC*--*BR*55**3000"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s v="000290637"/>
    <s v="4500001662 10"/>
    <m/>
    <e v="#N/A"/>
    <x v="2"/>
    <m/>
    <s v="1169"/>
    <m/>
    <s v="AQU001 / STUK6001"/>
    <s v="290637.01PF047469TA6VE"/>
    <s v="130005K23A"/>
    <s v="                    "/>
    <s v="AANO121/8"/>
    <s v="TC1"/>
    <s v="13931-01"/>
    <s v="AQU001 / M4357 / STUK6001"/>
    <s v="U-K23AST-Q-PF03"/>
    <s v="         5"/>
    <m/>
    <s v="TA6VELI"/>
    <s v="0"/>
    <m/>
    <s v="0080024920"/>
    <s v="UKAD"/>
    <s v="RD62 - Lieu-dit La Croix de Biolet   63780 SAINT-GEORGES DE MONS FR"/>
    <m/>
    <m/>
    <m/>
    <s v="29/07/2014"/>
    <s v="TA6VELI"/>
    <s v="PF047469TA6VEL"/>
    <s v="UKAD"/>
    <n v="2014"/>
    <s v="Autres"/>
    <s v="Autres"/>
    <s v="Autres"/>
    <s v="Hors nucleaire"/>
    <s v="Hors PND"/>
    <m/>
    <m/>
    <m/>
    <m/>
    <m/>
    <m/>
    <m/>
    <m/>
    <m/>
    <m/>
    <m/>
    <n v="76128"/>
    <s v="2019-02-26"/>
  </r>
  <r>
    <s v="AAPA*"/>
    <s v="INC-2014-013080"/>
    <s v="    845426"/>
    <s v="14-09041"/>
    <s v="AAPA"/>
    <m/>
    <m/>
    <s v="NULL"/>
    <m/>
    <s v="A"/>
    <s v="Approuvé"/>
    <s v="T6F"/>
    <s v="UKAD"/>
    <s v="B"/>
    <x v="0"/>
    <s v="Z"/>
    <s v="20"/>
    <s v="19.00"/>
    <s v="20"/>
    <s v="19.00"/>
    <s v="&gt;=20.0"/>
    <s v="          "/>
    <s v="NULL"/>
    <s v="NULL"/>
    <s v=" "/>
    <s v="NULL"/>
    <x v="0"/>
    <m/>
    <m/>
    <m/>
    <s v="Rond Ø330 pour Pamiers"/>
    <x v="0"/>
    <m/>
    <m/>
    <m/>
    <m/>
    <s v=" "/>
    <s v="130170K05S"/>
    <s v="                    "/>
    <s v="11"/>
    <s v="1"/>
    <s v="NULL"/>
    <s v="NULL"/>
    <s v="U-K05SPA-PF01"/>
    <s v="         5"/>
    <m/>
    <s v="NULL"/>
    <s v="0"/>
    <m/>
    <m/>
    <m/>
    <m/>
    <m/>
    <m/>
    <m/>
    <s v="07/08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45578"/>
    <s v="2019-02-26"/>
  </r>
  <r>
    <s v="AAPB*"/>
    <s v="INC-2014-013081"/>
    <s v="    845452"/>
    <s v="14-09042"/>
    <s v="AAPB"/>
    <m/>
    <m/>
    <s v="NULL"/>
    <m/>
    <s v="A"/>
    <s v="Approuvé"/>
    <s v="T6F"/>
    <s v="UKAD"/>
    <s v="B"/>
    <x v="0"/>
    <s v="Z"/>
    <s v="20"/>
    <s v="19.00"/>
    <s v="20"/>
    <s v="19.00"/>
    <s v="&gt;=20.0"/>
    <s v="          "/>
    <s v="NULL"/>
    <s v="NULL"/>
    <s v=" "/>
    <s v="NULL"/>
    <x v="0"/>
    <m/>
    <m/>
    <m/>
    <s v="Rond Ø330 pour Pamiers"/>
    <x v="0"/>
    <m/>
    <m/>
    <m/>
    <m/>
    <s v=" "/>
    <s v="130179K05S"/>
    <s v="                    "/>
    <s v="11"/>
    <s v="1"/>
    <s v="NULL"/>
    <s v="NULL"/>
    <s v="U-K05SPA-PF01"/>
    <s v="         5"/>
    <m/>
    <s v="NULL"/>
    <s v="0"/>
    <m/>
    <m/>
    <m/>
    <m/>
    <m/>
    <m/>
    <m/>
    <s v="07/08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8976"/>
    <s v="2019-02-26"/>
  </r>
  <r>
    <s v="AAPA*"/>
    <s v="INC-2014-013082"/>
    <s v="    845426"/>
    <s v="14-09041"/>
    <s v="AAPA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0K05S"/>
    <s v="                    "/>
    <s v="11"/>
    <s v="1"/>
    <s v="NULL"/>
    <s v="NULL"/>
    <s v="U-K05SPA-PF01"/>
    <s v="         5"/>
    <m/>
    <s v="NULL"/>
    <s v="0"/>
    <m/>
    <m/>
    <m/>
    <m/>
    <m/>
    <m/>
    <m/>
    <s v="07/08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4752"/>
    <s v="2019-02-26"/>
  </r>
  <r>
    <s v="AAPB*"/>
    <s v="INC-2014-013083"/>
    <s v="    845452"/>
    <s v="14-09042"/>
    <s v="AAPB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9K05S"/>
    <s v="                    "/>
    <s v="11"/>
    <s v="1"/>
    <s v="NULL"/>
    <s v="NULL"/>
    <s v="U-K05SPA-PF01"/>
    <s v="         5"/>
    <m/>
    <s v="NULL"/>
    <s v="0"/>
    <m/>
    <m/>
    <m/>
    <m/>
    <m/>
    <m/>
    <m/>
    <s v="07/08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04863"/>
    <s v="2019-02-26"/>
  </r>
  <r>
    <s v="AAOG*"/>
    <s v="INC-2014-013688"/>
    <s v="    849835"/>
    <s v="14-09310"/>
    <s v="AA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30167K05S"/>
    <s v="                    "/>
    <s v="21"/>
    <s v="XCL1"/>
    <s v="NULL"/>
    <s v="NULL"/>
    <s v="U-K05SPA-PF01"/>
    <s v="         5"/>
    <m/>
    <s v="NULL"/>
    <s v="0"/>
    <m/>
    <m/>
    <m/>
    <m/>
    <m/>
    <m/>
    <m/>
    <s v="04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52323"/>
    <s v="2019-02-26"/>
  </r>
  <r>
    <s v="AAOG*"/>
    <s v="INC-2014-013689"/>
    <s v="    849836"/>
    <s v="14-09310"/>
    <s v="AA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30167K05S"/>
    <s v="                    "/>
    <s v="21"/>
    <s v="XML1"/>
    <s v="NULL"/>
    <s v="NULL"/>
    <s v="U-K05SPA-PF01"/>
    <s v="         5"/>
    <m/>
    <s v="NULL"/>
    <s v="0"/>
    <m/>
    <m/>
    <m/>
    <m/>
    <m/>
    <m/>
    <m/>
    <s v="04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38766"/>
    <s v="2019-02-26"/>
  </r>
  <r>
    <s v="AAOG*"/>
    <s v="INC-2014-013690"/>
    <s v="    849837"/>
    <s v="14-09310"/>
    <s v="AA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30167K05S"/>
    <s v="                    "/>
    <s v="21"/>
    <s v="XPL1"/>
    <s v="NULL"/>
    <s v="NULL"/>
    <s v="U-K05SPA-PF01"/>
    <s v="         5"/>
    <m/>
    <s v="NULL"/>
    <s v="0"/>
    <m/>
    <m/>
    <m/>
    <m/>
    <m/>
    <m/>
    <m/>
    <s v="04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48182"/>
    <s v="2019-02-26"/>
  </r>
  <r>
    <s v="AAOG*"/>
    <s v="INC-2014-013691"/>
    <s v="    849838"/>
    <s v="14-09310"/>
    <s v="AA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30167K05S"/>
    <s v="                    "/>
    <s v="21"/>
    <s v="XPT1"/>
    <s v="NULL"/>
    <s v="NULL"/>
    <s v="U-K05SPA-PF01"/>
    <s v="         5"/>
    <m/>
    <s v="NULL"/>
    <s v="0"/>
    <m/>
    <m/>
    <m/>
    <m/>
    <m/>
    <m/>
    <m/>
    <s v="04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40528"/>
    <s v="2019-02-26"/>
  </r>
  <r>
    <s v="AAOG*"/>
    <s v="INC-2014-013692"/>
    <s v="    849839"/>
    <s v="14-09310"/>
    <s v="AA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30167K05S"/>
    <s v="                    "/>
    <s v="21"/>
    <s v="XMT1"/>
    <s v="NULL"/>
    <s v="NULL"/>
    <s v="U-K05SPA-PF01"/>
    <s v="         5"/>
    <m/>
    <s v="NULL"/>
    <s v="0"/>
    <m/>
    <m/>
    <m/>
    <m/>
    <m/>
    <m/>
    <m/>
    <s v="04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59460"/>
    <s v="2019-02-26"/>
  </r>
  <r>
    <s v="AAOG*"/>
    <s v="INC-2014-013694"/>
    <s v="    849840"/>
    <s v="14-09310"/>
    <s v="AA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30167K05S"/>
    <s v="                    "/>
    <s v="21"/>
    <s v="XCT1"/>
    <s v="NULL"/>
    <s v="NULL"/>
    <s v="U-K05SPA-PF01"/>
    <s v="         5"/>
    <m/>
    <s v="NULL"/>
    <s v="0"/>
    <m/>
    <m/>
    <m/>
    <m/>
    <m/>
    <m/>
    <m/>
    <s v="04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25512"/>
    <s v="2019-02-26"/>
  </r>
  <r>
    <s v="AAPI*"/>
    <s v="INC-2014-014175"/>
    <s v="    852957"/>
    <s v="14-09541"/>
    <s v="AAPI"/>
    <m/>
    <m/>
    <s v="NULL"/>
    <m/>
    <s v="A"/>
    <s v="Approuvé"/>
    <s v="C35"/>
    <s v="UKAD"/>
    <s v="B"/>
    <x v="2"/>
    <s v="O2"/>
    <s v="0.200"/>
    <s v="0.201"/>
    <s v="0.200"/>
    <s v="0.201"/>
    <s v="0.16"/>
    <s v="0.20"/>
    <s v="NULL"/>
    <s v="NULL"/>
    <s v=" "/>
    <s v="NULL"/>
    <x v="0"/>
    <m/>
    <m/>
    <m/>
    <s v="R250.7 - FAPMO"/>
    <x v="3"/>
    <m/>
    <m/>
    <m/>
    <m/>
    <s v=" "/>
    <s v="140004K05S"/>
    <s v="                    "/>
    <s v="11"/>
    <s v="MR1"/>
    <s v="NULL"/>
    <s v="NULL"/>
    <s v="MSOL-TA6VK05S"/>
    <s v="         7"/>
    <m/>
    <s v="NULL"/>
    <s v="0"/>
    <m/>
    <m/>
    <m/>
    <m/>
    <m/>
    <m/>
    <m/>
    <s v="12/09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74163"/>
    <s v="2019-02-26"/>
  </r>
  <r>
    <s v="AAPS*"/>
    <s v="INC-2014-016124"/>
    <s v="    864028"/>
    <s v="14-10176"/>
    <s v="AAPS"/>
    <m/>
    <m/>
    <s v="NULL"/>
    <m/>
    <s v="A"/>
    <s v="Approuvé"/>
    <s v="C35"/>
    <s v="UKAD"/>
    <s v="B"/>
    <x v="2"/>
    <s v="Al"/>
    <s v=" 6.30"/>
    <s v=" 6.25"/>
    <s v=" 6.30"/>
    <s v=" 6.25"/>
    <s v="6.10"/>
    <s v="6.60"/>
    <s v="NULL"/>
    <s v="NULL"/>
    <s v=" "/>
    <s v="NULL"/>
    <x v="0"/>
    <m/>
    <m/>
    <m/>
    <s v="Rond Ø330 pour Pamiers"/>
    <x v="0"/>
    <m/>
    <m/>
    <m/>
    <m/>
    <s v=" "/>
    <s v="140008K05S"/>
    <s v="                    "/>
    <s v="22X"/>
    <s v="MR1"/>
    <s v="NULL"/>
    <s v="NULL"/>
    <s v="MSOL-TA6VK05S"/>
    <s v="         7"/>
    <m/>
    <s v="NULL"/>
    <s v="0"/>
    <m/>
    <m/>
    <m/>
    <m/>
    <m/>
    <m/>
    <m/>
    <s v="06/10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22371"/>
    <s v="2019-02-26"/>
  </r>
  <r>
    <s v=""/>
    <s v="INC-2014-019150"/>
    <s v="    904975"/>
    <s v="14-12769"/>
    <s v="LL0105637"/>
    <m/>
    <s v="291793.01PF047470TA6VEL"/>
    <s v="PF047470TA6VEL"/>
    <s v="TA6VELI*RT***EC*--*BR*60**3000"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s v="000291793"/>
    <s v="4500001861"/>
    <m/>
    <e v="#N/A"/>
    <x v="2"/>
    <m/>
    <s v="1598"/>
    <m/>
    <s v="AQU001 / STUK6001"/>
    <s v="291793.01PF047470TA6VE"/>
    <s v="130005K23A"/>
    <s v="                    "/>
    <s v="321.5X"/>
    <s v="PP1"/>
    <s v="13931-01"/>
    <s v="AQU001 / M4357 / STUK6001"/>
    <s v="U-K23AST-Q-PF03"/>
    <s v="         6"/>
    <m/>
    <s v="TA6VELI"/>
    <s v="0"/>
    <m/>
    <s v="0080031731"/>
    <s v="UKAD"/>
    <s v="RD62 - Lieu-dit La Croix de Biolet   63780 SAINT-GEORGES DE MONS FR"/>
    <m/>
    <m/>
    <m/>
    <s v="18/11/2014"/>
    <s v="TA6VELI"/>
    <s v="PF047470TA6VEL"/>
    <s v="UKAD"/>
    <n v="2014"/>
    <s v="Autres"/>
    <s v="Autres"/>
    <s v="Autres"/>
    <s v="Hors nucleaire"/>
    <s v="Hors PND"/>
    <m/>
    <m/>
    <m/>
    <m/>
    <m/>
    <m/>
    <m/>
    <m/>
    <m/>
    <m/>
    <m/>
    <n v="27633"/>
    <s v="2019-02-26"/>
  </r>
  <r>
    <s v="AARF*"/>
    <s v="INC-2014-019481"/>
    <s v="    910013"/>
    <s v="14-12529"/>
    <s v="AARF"/>
    <m/>
    <m/>
    <s v="NULL"/>
    <m/>
    <s v="A"/>
    <s v="Approuvé"/>
    <s v="C35"/>
    <s v="UKAD"/>
    <s v="B"/>
    <x v="2"/>
    <s v="O2"/>
    <s v="0.160"/>
    <s v="0.158"/>
    <s v="0.160"/>
    <s v="0.158"/>
    <s v="0.17"/>
    <s v="0.20"/>
    <s v="NULL"/>
    <s v="NULL"/>
    <s v=" "/>
    <s v="NULL"/>
    <x v="0"/>
    <m/>
    <m/>
    <m/>
    <s v="Rond Ø330 pour Pamiers"/>
    <x v="0"/>
    <m/>
    <m/>
    <m/>
    <m/>
    <s v=" "/>
    <s v="140031K05S"/>
    <s v="                    "/>
    <s v="22X"/>
    <s v="MR1"/>
    <s v="NULL"/>
    <s v="NULL"/>
    <s v="MSOL-TA6VK05S"/>
    <s v="         9"/>
    <m/>
    <s v="NULL"/>
    <s v="0"/>
    <m/>
    <m/>
    <m/>
    <m/>
    <m/>
    <m/>
    <m/>
    <s v="20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69280"/>
    <s v="2019-02-26"/>
  </r>
  <r>
    <s v="AAQT*"/>
    <s v="INC-2014-019670"/>
    <s v="    902752"/>
    <s v="14-12602"/>
    <s v="AA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027K05S"/>
    <s v="                    "/>
    <s v="11"/>
    <s v="TPT1"/>
    <s v="NULL"/>
    <s v="NULL"/>
    <s v="U-K05SPA-PF01"/>
    <s v="         6"/>
    <m/>
    <s v="NULL"/>
    <s v="0"/>
    <m/>
    <m/>
    <m/>
    <m/>
    <m/>
    <m/>
    <m/>
    <s v="24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16730"/>
    <s v="2019-02-26"/>
  </r>
  <r>
    <s v="AAQT*"/>
    <s v="INC-2014-019671"/>
    <s v="    902751"/>
    <s v="14-12602"/>
    <s v="AA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027K05S"/>
    <s v="                    "/>
    <s v="11"/>
    <s v="TPL1"/>
    <s v="NULL"/>
    <s v="NULL"/>
    <s v="U-K05SPA-PF01"/>
    <s v="         6"/>
    <m/>
    <s v="NULL"/>
    <s v="0"/>
    <m/>
    <m/>
    <m/>
    <m/>
    <m/>
    <m/>
    <m/>
    <s v="24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93220"/>
    <s v="2019-02-26"/>
  </r>
  <r>
    <s v="AARB*"/>
    <s v="INC-2014-020186"/>
    <s v="    910763"/>
    <s v="14-13133"/>
    <s v="AAR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036K05S"/>
    <s v="                    "/>
    <s v="11"/>
    <s v="TPL1"/>
    <s v="NULL"/>
    <s v="NULL"/>
    <s v="U-K05SPA-PF01"/>
    <s v="         6"/>
    <m/>
    <s v="NULL"/>
    <s v="0"/>
    <m/>
    <m/>
    <m/>
    <m/>
    <m/>
    <m/>
    <m/>
    <s v="27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28025"/>
    <s v="2019-02-26"/>
  </r>
  <r>
    <s v="AARB*"/>
    <s v="INC-2014-020187"/>
    <s v="    910764"/>
    <s v="14-13133"/>
    <s v="AAR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036K05S"/>
    <s v="                    "/>
    <s v="11"/>
    <s v="TPT1"/>
    <s v="NULL"/>
    <s v="NULL"/>
    <s v="U-K05SPA-PF01"/>
    <s v="         6"/>
    <m/>
    <s v="NULL"/>
    <s v="0"/>
    <m/>
    <m/>
    <m/>
    <m/>
    <m/>
    <m/>
    <m/>
    <s v="27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38247"/>
    <s v="2019-02-26"/>
  </r>
  <r>
    <s v="AARB*"/>
    <s v="INC-2014-020188"/>
    <s v="    910778"/>
    <s v="14-13133"/>
    <s v="AAR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036K05S"/>
    <s v="                    "/>
    <s v="22X"/>
    <s v="PPL1"/>
    <s v="NULL"/>
    <s v="NULL"/>
    <s v="U-K05SPA-PF01"/>
    <s v="         6"/>
    <m/>
    <s v="NULL"/>
    <s v="0"/>
    <m/>
    <m/>
    <m/>
    <m/>
    <m/>
    <m/>
    <m/>
    <s v="27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29191"/>
    <s v="2019-02-26"/>
  </r>
  <r>
    <s v="AARB*"/>
    <s v="INC-2014-020189"/>
    <s v="    910779"/>
    <s v="14-13133"/>
    <s v="AAR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036K05S"/>
    <s v="                    "/>
    <s v="22X"/>
    <s v="PPT1"/>
    <s v="NULL"/>
    <s v="NULL"/>
    <s v="U-K05SPA-PF01"/>
    <s v="         6"/>
    <m/>
    <s v="NULL"/>
    <s v="0"/>
    <m/>
    <m/>
    <m/>
    <m/>
    <m/>
    <m/>
    <m/>
    <s v="27/11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18528"/>
    <s v="2019-02-26"/>
  </r>
  <r>
    <s v="AARN*"/>
    <s v="INC-2014-021525"/>
    <s v="    926628"/>
    <s v="14-14107"/>
    <s v="AAR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 "/>
    <s v="140046K05S"/>
    <s v="                    "/>
    <s v="11"/>
    <s v="TPL1"/>
    <s v="NULL"/>
    <s v="NULL"/>
    <s v="U-K05SPA-PF01"/>
    <s v="         6"/>
    <m/>
    <s v="NULL"/>
    <s v="0"/>
    <m/>
    <m/>
    <m/>
    <m/>
    <m/>
    <m/>
    <m/>
    <s v="16/12/2014"/>
    <s v="Aucun  article"/>
    <m/>
    <s v="aucun client"/>
    <n v="2014"/>
    <s v="aucune description"/>
    <s v="aucune spec"/>
    <s v="aucune spec"/>
    <s v="aucun client"/>
    <m/>
    <m/>
    <m/>
    <m/>
    <m/>
    <m/>
    <m/>
    <m/>
    <m/>
    <m/>
    <m/>
    <m/>
    <n v="45954"/>
    <s v="2019-02-26"/>
  </r>
  <r>
    <s v="AASV*"/>
    <s v="INC-2015-002749"/>
    <s v="    954225"/>
    <s v="15-00954"/>
    <s v="AAS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068K05S"/>
    <s v="                    "/>
    <s v="11"/>
    <s v="TPT1"/>
    <s v="NULL"/>
    <s v="NULL"/>
    <s v="U-K05SPA-PF01"/>
    <s v="         6"/>
    <m/>
    <s v="NULL"/>
    <s v="0"/>
    <m/>
    <m/>
    <m/>
    <m/>
    <m/>
    <m/>
    <m/>
    <s v="06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2370"/>
    <s v="2019-02-26"/>
  </r>
  <r>
    <s v="AAVN*"/>
    <s v="INC-2015-002793"/>
    <s v="    960289"/>
    <s v="15-01362"/>
    <s v="AAV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109K05S"/>
    <s v="                    "/>
    <s v="32X"/>
    <s v="PPT1"/>
    <s v="NULL"/>
    <s v="NULL"/>
    <s v="U-K05SPA-PF01"/>
    <s v="         7"/>
    <m/>
    <s v="NULL"/>
    <s v="0"/>
    <m/>
    <m/>
    <m/>
    <m/>
    <m/>
    <m/>
    <m/>
    <s v="06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478"/>
    <s v="2019-02-26"/>
  </r>
  <r>
    <s v="AAVL*"/>
    <s v="INC-2015-003060"/>
    <s v="    960320"/>
    <s v="15-01361"/>
    <s v="AAV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107K05S"/>
    <s v="                    "/>
    <s v="32X"/>
    <s v="PPT1"/>
    <s v="NULL"/>
    <s v="NULL"/>
    <s v="U-K05SPA-PF01"/>
    <s v="         7"/>
    <m/>
    <s v="NULL"/>
    <s v="0"/>
    <m/>
    <m/>
    <m/>
    <m/>
    <m/>
    <m/>
    <m/>
    <s v="11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2321"/>
    <s v="2019-02-26"/>
  </r>
  <r>
    <s v="AAUS*"/>
    <s v="INC-2015-003576"/>
    <s v="    966129"/>
    <s v="15-01737"/>
    <s v="AAU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40097K05S"/>
    <s v="                    "/>
    <s v="11"/>
    <s v="TPL1"/>
    <s v="NULL"/>
    <s v="NULL"/>
    <s v="U-K05SPA-PF01"/>
    <s v="         7"/>
    <m/>
    <s v="NULL"/>
    <s v="0"/>
    <m/>
    <m/>
    <m/>
    <m/>
    <m/>
    <m/>
    <m/>
    <s v="18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8021"/>
    <s v="2019-02-26"/>
  </r>
  <r>
    <s v="AAVW*"/>
    <s v="INC-2015-003753"/>
    <s v="    968981"/>
    <s v="15-01911"/>
    <s v="AAV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18K05S"/>
    <s v="                    "/>
    <s v="21"/>
    <s v="XPL1"/>
    <s v="NULL"/>
    <s v="NULL"/>
    <s v="U-K05SPA-PF01"/>
    <s v="         7"/>
    <m/>
    <s v="NULL"/>
    <s v="0"/>
    <m/>
    <m/>
    <m/>
    <m/>
    <m/>
    <m/>
    <m/>
    <s v="20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1404"/>
    <s v="2019-02-26"/>
  </r>
  <r>
    <s v="AAWP*"/>
    <s v="INC-2015-003754"/>
    <s v="    964438"/>
    <s v="15-01620"/>
    <s v="AAW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139K05S"/>
    <s v="                    "/>
    <s v="21"/>
    <s v="XPT1"/>
    <s v="NULL"/>
    <s v="NULL"/>
    <s v="U-K05SPA-PF01"/>
    <s v="         7"/>
    <m/>
    <s v="NULL"/>
    <s v="0"/>
    <m/>
    <m/>
    <m/>
    <m/>
    <m/>
    <m/>
    <m/>
    <s v="20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5850"/>
    <s v="2019-02-26"/>
  </r>
  <r>
    <s v="AAWP*"/>
    <s v="INC-2015-003755"/>
    <s v="    964443"/>
    <s v="15-01620"/>
    <s v="AAW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139K05S"/>
    <s v="                    "/>
    <s v="22X"/>
    <s v="PPL1"/>
    <s v="NULL"/>
    <s v="NULL"/>
    <s v="U-K05SPA-PF01"/>
    <s v="         7"/>
    <m/>
    <s v="NULL"/>
    <s v="0"/>
    <m/>
    <m/>
    <m/>
    <m/>
    <m/>
    <m/>
    <m/>
    <s v="20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2069"/>
    <s v="2019-02-26"/>
  </r>
  <r>
    <s v="AAVR*"/>
    <s v="INC-2015-004059"/>
    <s v="    968023"/>
    <s v="15-01849"/>
    <s v="AAV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13K05S"/>
    <s v="                    "/>
    <s v="11"/>
    <s v="TPL1"/>
    <s v="NULL"/>
    <s v="NULL"/>
    <s v="U-K05SPA-PF01"/>
    <s v="         7"/>
    <m/>
    <s v="NULL"/>
    <s v="0"/>
    <m/>
    <m/>
    <m/>
    <m/>
    <m/>
    <m/>
    <m/>
    <s v="24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9868"/>
    <s v="2019-02-26"/>
  </r>
  <r>
    <s v="AAVR*"/>
    <s v="INC-2015-004060"/>
    <s v="    968033"/>
    <s v="15-01849"/>
    <s v="AAV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13K05S"/>
    <s v="                    "/>
    <s v="21"/>
    <s v="XPT1"/>
    <s v="NULL"/>
    <s v="NULL"/>
    <s v="U-K05SPA-PF01"/>
    <s v="         7"/>
    <m/>
    <s v="NULL"/>
    <s v="0"/>
    <m/>
    <m/>
    <m/>
    <m/>
    <m/>
    <m/>
    <m/>
    <s v="24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34"/>
    <s v="2019-02-26"/>
  </r>
  <r>
    <s v="AAVR*"/>
    <s v="INC-2015-004061"/>
    <s v="    968041"/>
    <s v="15-01849"/>
    <s v="AAV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13K05S"/>
    <s v="                    "/>
    <s v="22X"/>
    <s v="PPT1"/>
    <s v="NULL"/>
    <s v="NULL"/>
    <s v="U-K05SPA-PF01"/>
    <s v="         7"/>
    <m/>
    <s v="NULL"/>
    <s v="0"/>
    <m/>
    <m/>
    <m/>
    <m/>
    <m/>
    <m/>
    <m/>
    <s v="24/0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6156"/>
    <s v="2019-02-26"/>
  </r>
  <r>
    <s v="ABAH*"/>
    <s v="INC-2015-004553"/>
    <s v="    975900"/>
    <s v="15-02308"/>
    <s v="ABAH"/>
    <m/>
    <m/>
    <s v="NULL"/>
    <m/>
    <s v="A"/>
    <s v="Approuvé"/>
    <s v="C35"/>
    <s v="UKAD"/>
    <s v="B"/>
    <x v="2"/>
    <s v="Al"/>
    <s v=" 6.30"/>
    <s v=" 6.30"/>
    <s v=" 6.30"/>
    <s v=" 6.29"/>
    <s v="6.30"/>
    <s v="6.70"/>
    <s v="NULL"/>
    <s v="NULL"/>
    <s v=" "/>
    <s v="NULL"/>
    <x v="0"/>
    <m/>
    <m/>
    <m/>
    <s v="Rond Ø240 pour Pamiers"/>
    <x v="0"/>
    <m/>
    <m/>
    <m/>
    <m/>
    <s v=" "/>
    <s v="140004K05B"/>
    <s v="                    "/>
    <s v="11"/>
    <s v="C1"/>
    <s v="NULL"/>
    <s v="NULL"/>
    <s v="U-K05SPABETA-Q-PF01"/>
    <s v="         2"/>
    <m/>
    <s v="NULL"/>
    <s v="0"/>
    <m/>
    <m/>
    <m/>
    <m/>
    <m/>
    <m/>
    <m/>
    <s v="03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7073"/>
    <s v="2019-02-26"/>
  </r>
  <r>
    <s v="ABAI*"/>
    <s v="INC-2015-004590"/>
    <s v="    976179"/>
    <s v="15-02312"/>
    <s v="ABAI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s v="Rond Ø240 pour Pamiers"/>
    <x v="0"/>
    <m/>
    <m/>
    <m/>
    <m/>
    <s v="NULL"/>
    <s v="140006K05B"/>
    <s v="                    "/>
    <s v="32X"/>
    <s v="MR1"/>
    <s v="NULL"/>
    <s v="NULL"/>
    <s v="U-K05SPABETA-Q-PF01"/>
    <s v="         2"/>
    <m/>
    <s v="NULL"/>
    <s v="0"/>
    <m/>
    <m/>
    <m/>
    <m/>
    <m/>
    <m/>
    <m/>
    <s v="03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4143"/>
    <s v="2019-02-26"/>
  </r>
  <r>
    <s v="ABBA*"/>
    <s v="INC-2015-004597"/>
    <s v="    981938"/>
    <s v="15-02637"/>
    <s v="ABBA"/>
    <m/>
    <m/>
    <s v="NULL"/>
    <m/>
    <s v="A"/>
    <s v="Approuvé"/>
    <s v="C35"/>
    <s v="UKAD"/>
    <s v="B"/>
    <x v="2"/>
    <s v="O2"/>
    <s v="0.170"/>
    <s v="0.166"/>
    <s v="0.170"/>
    <s v="0.166"/>
    <s v="&gt;=0.17"/>
    <s v="          "/>
    <s v="NULL"/>
    <s v="NULL"/>
    <s v=" "/>
    <s v="NULL"/>
    <x v="0"/>
    <m/>
    <m/>
    <m/>
    <s v="Rond Ø228 Bohler"/>
    <x v="4"/>
    <m/>
    <m/>
    <m/>
    <m/>
    <s v=" "/>
    <s v="140182K05S"/>
    <s v="                    "/>
    <s v="32X"/>
    <s v="MR1"/>
    <s v="NULL"/>
    <s v="NULL"/>
    <s v="U-K05SBOHLER-PF01"/>
    <s v="         4"/>
    <m/>
    <s v="NULL"/>
    <s v="0"/>
    <m/>
    <m/>
    <m/>
    <m/>
    <m/>
    <m/>
    <m/>
    <s v="03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5135"/>
    <s v="2019-02-26"/>
  </r>
  <r>
    <s v="ABBA*"/>
    <s v="INC-2015-004784"/>
    <s v="    981944"/>
    <s v="15-02637"/>
    <s v="ABB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4"/>
    <m/>
    <m/>
    <m/>
    <m/>
    <s v=" "/>
    <s v="140182K05S"/>
    <s v="                    "/>
    <s v="32X"/>
    <s v="PC1"/>
    <s v="NULL"/>
    <s v="NULL"/>
    <s v="U-K05SBOHLER-PF01"/>
    <s v="         4"/>
    <m/>
    <s v="NULL"/>
    <s v="0"/>
    <m/>
    <m/>
    <m/>
    <m/>
    <m/>
    <m/>
    <m/>
    <s v="04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555"/>
    <s v="2019-02-26"/>
  </r>
  <r>
    <s v="ABBA*"/>
    <s v="INC-2015-004785"/>
    <s v="    981945"/>
    <s v="15-02637"/>
    <s v="ABB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28 Bohler"/>
    <x v="4"/>
    <m/>
    <m/>
    <m/>
    <m/>
    <s v=" "/>
    <s v="140182K05S"/>
    <s v="                    "/>
    <s v="32X"/>
    <s v="CT1"/>
    <s v="NULL"/>
    <s v="NULL"/>
    <s v="U-K05SBOHLER-PF01"/>
    <s v="         4"/>
    <m/>
    <s v="NULL"/>
    <s v="0"/>
    <m/>
    <m/>
    <m/>
    <m/>
    <m/>
    <m/>
    <m/>
    <s v="04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1402"/>
    <s v="2019-02-26"/>
  </r>
  <r>
    <s v="ABBA*"/>
    <s v="INC-2015-004786"/>
    <s v="    981946"/>
    <s v="15-02637"/>
    <s v="ABB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28 Bohler"/>
    <x v="4"/>
    <m/>
    <m/>
    <m/>
    <m/>
    <s v=" "/>
    <s v="140182K05S"/>
    <s v="                    "/>
    <s v="32X"/>
    <s v="MT1"/>
    <s v="NULL"/>
    <s v="NULL"/>
    <s v="U-K05SBOHLER-PF01"/>
    <s v="         4"/>
    <m/>
    <s v="NULL"/>
    <s v="0"/>
    <m/>
    <m/>
    <m/>
    <m/>
    <m/>
    <m/>
    <m/>
    <s v="04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6446"/>
    <s v="2019-02-26"/>
  </r>
  <r>
    <s v="ABBA*"/>
    <s v="INC-2015-004787"/>
    <s v="    981947"/>
    <s v="15-02637"/>
    <s v="ABB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28 Bohler"/>
    <x v="4"/>
    <m/>
    <m/>
    <m/>
    <m/>
    <s v=" "/>
    <s v="140182K05S"/>
    <s v="                    "/>
    <s v="32X"/>
    <s v="PT1"/>
    <s v="NULL"/>
    <s v="NULL"/>
    <s v="U-K05SBOHLER-PF01"/>
    <s v="         4"/>
    <m/>
    <s v="NULL"/>
    <s v="0"/>
    <m/>
    <m/>
    <m/>
    <m/>
    <m/>
    <m/>
    <m/>
    <s v="04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2434"/>
    <s v="2019-02-26"/>
  </r>
  <r>
    <s v="ABBA*"/>
    <s v="INC-2015-004788"/>
    <s v="    981961"/>
    <s v="15-02637"/>
    <s v="ABB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28 Bohler"/>
    <x v="4"/>
    <m/>
    <m/>
    <m/>
    <m/>
    <s v=" "/>
    <s v="140182K05S"/>
    <s v="                    "/>
    <s v="31"/>
    <s v="PC1"/>
    <s v="NULL"/>
    <s v="NULL"/>
    <s v="U-K05SBOHLER-PF01"/>
    <s v="         4"/>
    <m/>
    <s v="NULL"/>
    <s v="0"/>
    <m/>
    <m/>
    <m/>
    <m/>
    <m/>
    <m/>
    <m/>
    <s v="04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6641"/>
    <s v="2019-02-26"/>
  </r>
  <r>
    <s v="ABBA*"/>
    <s v="INC-2015-004810"/>
    <s v="    981967"/>
    <s v="15-02637"/>
    <s v="ABB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28 Bohler"/>
    <x v="4"/>
    <m/>
    <m/>
    <m/>
    <m/>
    <s v=" "/>
    <s v="140182K05S"/>
    <s v="                    "/>
    <s v="31"/>
    <s v="PT1"/>
    <s v="NULL"/>
    <s v="NULL"/>
    <s v="U-K05SBOHLER-PF01"/>
    <s v="         4"/>
    <m/>
    <s v="NULL"/>
    <s v="0"/>
    <m/>
    <m/>
    <m/>
    <m/>
    <m/>
    <m/>
    <m/>
    <s v="04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3936"/>
    <s v="2019-02-26"/>
  </r>
  <r>
    <s v="ABAH*"/>
    <s v="INC-2015-005084"/>
    <s v="    975916"/>
    <s v="15-02308"/>
    <s v="ABA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 "/>
    <s v="140004K05B"/>
    <s v="                    "/>
    <s v="22"/>
    <s v="XPT1"/>
    <s v="NULL"/>
    <s v="NULL"/>
    <s v="U-K05SPABETA-Q-PF01"/>
    <s v="         2"/>
    <m/>
    <s v="NULL"/>
    <s v="0"/>
    <m/>
    <m/>
    <m/>
    <m/>
    <m/>
    <m/>
    <m/>
    <s v="0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466"/>
    <s v="2019-02-26"/>
  </r>
  <r>
    <s v="ABAH*"/>
    <s v="INC-2015-005087"/>
    <s v="    975924"/>
    <s v="15-02308"/>
    <s v="ABAH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Rond Ø240 pour Pamiers"/>
    <x v="0"/>
    <m/>
    <m/>
    <m/>
    <m/>
    <s v=" "/>
    <s v="140004K05B"/>
    <s v="                    "/>
    <s v="22"/>
    <s v="XPL1"/>
    <s v="NULL"/>
    <s v="NULL"/>
    <s v="U-K05SPABETA-Q-PF01"/>
    <s v="         2"/>
    <m/>
    <s v="NULL"/>
    <s v="0"/>
    <m/>
    <m/>
    <m/>
    <m/>
    <m/>
    <m/>
    <m/>
    <s v="0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9483"/>
    <s v="2019-02-26"/>
  </r>
  <r>
    <s v="ABAH*"/>
    <s v="INC-2015-005090"/>
    <s v="    975903"/>
    <s v="15-02308"/>
    <s v="ABAH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Rond Ø240 pour Pamiers"/>
    <x v="0"/>
    <m/>
    <m/>
    <m/>
    <m/>
    <s v=" "/>
    <s v="140004K05B"/>
    <s v="                    "/>
    <s v="11"/>
    <s v="TPL1"/>
    <s v="NULL"/>
    <s v="NULL"/>
    <s v="U-K05SPABETA-Q-PF01"/>
    <s v="         2"/>
    <m/>
    <s v="NULL"/>
    <s v="0"/>
    <m/>
    <m/>
    <m/>
    <m/>
    <m/>
    <m/>
    <m/>
    <s v="0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1881"/>
    <s v="2019-02-26"/>
  </r>
  <r>
    <s v="ABER*"/>
    <s v="INC-2015-005453"/>
    <s v="    987145"/>
    <s v="15-02982"/>
    <s v="ABER"/>
    <m/>
    <m/>
    <s v="NULL"/>
    <m/>
    <s v="A"/>
    <s v="Approuvé"/>
    <s v="C35"/>
    <s v="UKAD"/>
    <s v="B"/>
    <x v="2"/>
    <s v="O2"/>
    <s v="0.180"/>
    <s v="0.176"/>
    <s v="0.180"/>
    <s v="0.176"/>
    <s v="0.18"/>
    <s v="0.20"/>
    <s v="NULL"/>
    <s v="NULL"/>
    <s v=" "/>
    <s v="NULL"/>
    <x v="0"/>
    <m/>
    <m/>
    <m/>
    <s v="Rond Ø250 ALCOA"/>
    <x v="5"/>
    <m/>
    <m/>
    <m/>
    <m/>
    <s v=" "/>
    <s v="140003K05L"/>
    <s v="                    "/>
    <s v="32X"/>
    <s v="MR1"/>
    <s v="NULL"/>
    <s v="NULL"/>
    <s v="U-ALCOA-PF01"/>
    <s v="         1"/>
    <m/>
    <s v="NULL"/>
    <s v="0"/>
    <m/>
    <m/>
    <m/>
    <m/>
    <m/>
    <m/>
    <m/>
    <s v="12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8330"/>
    <s v="2019-02-26"/>
  </r>
  <r>
    <s v="ABBA*"/>
    <s v="INC-2015-005502"/>
    <s v="    985178"/>
    <s v="15-02637"/>
    <s v="ABBA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28 Bohler"/>
    <x v="4"/>
    <m/>
    <m/>
    <m/>
    <m/>
    <s v=" "/>
    <s v="140182K05S"/>
    <s v="                    "/>
    <s v="11"/>
    <s v="PC1"/>
    <s v="NULL"/>
    <s v="NULL"/>
    <s v="U-K05SBOHLER-PF01"/>
    <s v="         4"/>
    <m/>
    <s v="NULL"/>
    <s v="0"/>
    <m/>
    <m/>
    <m/>
    <m/>
    <m/>
    <m/>
    <m/>
    <s v="12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0965"/>
    <s v="2019-02-26"/>
  </r>
  <r>
    <s v="ABBA*"/>
    <s v="INC-2015-005503"/>
    <s v="    985179"/>
    <s v="15-02637"/>
    <s v="ABB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4"/>
    <m/>
    <m/>
    <m/>
    <m/>
    <s v=" "/>
    <s v="140182K05S"/>
    <s v="                    "/>
    <s v="11"/>
    <s v="PT1"/>
    <s v="NULL"/>
    <s v="NULL"/>
    <s v="U-K05SBOHLER-PF01"/>
    <s v="         4"/>
    <m/>
    <s v="NULL"/>
    <s v="0"/>
    <m/>
    <m/>
    <m/>
    <m/>
    <m/>
    <m/>
    <m/>
    <s v="12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7682"/>
    <s v="2019-02-26"/>
  </r>
  <r>
    <s v="ABER*"/>
    <s v="INC-2015-005682"/>
    <s v="    987112"/>
    <s v="15-02982"/>
    <s v="ABE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"/>
    <x v="5"/>
    <m/>
    <m/>
    <m/>
    <m/>
    <s v=" "/>
    <s v="140003K05L"/>
    <s v="                    "/>
    <s v="11"/>
    <s v="TPL1"/>
    <s v="NULL"/>
    <s v="NULL"/>
    <s v="U-ALCOA-PF01"/>
    <s v="         1"/>
    <m/>
    <s v="NULL"/>
    <s v="0"/>
    <m/>
    <m/>
    <m/>
    <m/>
    <m/>
    <m/>
    <m/>
    <s v="1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088"/>
    <s v="2019-02-26"/>
  </r>
  <r>
    <s v="ABER*"/>
    <s v="INC-2015-005683"/>
    <s v="    987122"/>
    <s v="15-02982"/>
    <s v="ABE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"/>
    <x v="5"/>
    <m/>
    <m/>
    <m/>
    <m/>
    <s v=" "/>
    <s v="140003K05L"/>
    <s v="                    "/>
    <s v="22"/>
    <s v="XPL1"/>
    <s v="NULL"/>
    <s v="NULL"/>
    <s v="U-ALCOA-PF01"/>
    <s v="         1"/>
    <m/>
    <s v="NULL"/>
    <s v="0"/>
    <m/>
    <m/>
    <m/>
    <m/>
    <m/>
    <m/>
    <m/>
    <s v="1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5156"/>
    <s v="2019-02-26"/>
  </r>
  <r>
    <s v="ABER*"/>
    <s v="INC-2015-005684"/>
    <s v="    987141"/>
    <s v="15-02982"/>
    <s v="ABE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"/>
    <x v="5"/>
    <m/>
    <m/>
    <m/>
    <m/>
    <s v=" "/>
    <s v="140003K05L"/>
    <s v="                    "/>
    <s v="32X"/>
    <s v="PPL1"/>
    <s v="NULL"/>
    <s v="NULL"/>
    <s v="U-ALCOA-PF01"/>
    <s v="         1"/>
    <m/>
    <s v="NULL"/>
    <s v="0"/>
    <m/>
    <m/>
    <m/>
    <m/>
    <m/>
    <m/>
    <m/>
    <s v="1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2925"/>
    <s v="2019-02-26"/>
  </r>
  <r>
    <s v="ABER*"/>
    <s v="INC-2015-005685"/>
    <s v="    987142"/>
    <s v="15-02982"/>
    <s v="ABE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"/>
    <x v="5"/>
    <m/>
    <m/>
    <m/>
    <m/>
    <s v=" "/>
    <s v="140003K05L"/>
    <s v="                    "/>
    <s v="32X"/>
    <s v="PPT1"/>
    <s v="NULL"/>
    <s v="NULL"/>
    <s v="U-ALCOA-PF01"/>
    <s v="         1"/>
    <m/>
    <s v="NULL"/>
    <s v="0"/>
    <m/>
    <m/>
    <m/>
    <m/>
    <m/>
    <m/>
    <m/>
    <s v="1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5617"/>
    <s v="2019-02-26"/>
  </r>
  <r>
    <s v="ABER*"/>
    <s v="INC-2015-005686"/>
    <s v="    987123"/>
    <s v="15-02982"/>
    <s v="ABE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"/>
    <x v="5"/>
    <m/>
    <m/>
    <m/>
    <m/>
    <s v=" "/>
    <s v="140003K05L"/>
    <s v="                    "/>
    <s v="22"/>
    <s v="XPT1"/>
    <s v="NULL"/>
    <s v="NULL"/>
    <s v="U-ALCOA-PF01"/>
    <s v="         1"/>
    <m/>
    <s v="NULL"/>
    <s v="0"/>
    <m/>
    <m/>
    <m/>
    <m/>
    <m/>
    <m/>
    <m/>
    <s v="1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0772"/>
    <s v="2019-02-26"/>
  </r>
  <r>
    <s v="ABAI*"/>
    <s v="INC-2015-006176"/>
    <s v="    976153"/>
    <s v="15-02312"/>
    <s v="ABA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06K05B"/>
    <s v="                    "/>
    <s v="11"/>
    <s v="CL1"/>
    <s v="NULL"/>
    <s v="NULL"/>
    <s v="U-K05SPABETA-Q-PF01"/>
    <s v="         2"/>
    <m/>
    <s v="NULL"/>
    <s v="0"/>
    <m/>
    <m/>
    <m/>
    <m/>
    <m/>
    <m/>
    <m/>
    <s v="23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9314"/>
    <s v="2019-02-26"/>
  </r>
  <r>
    <s v="ABAI*"/>
    <s v="INC-2015-006177"/>
    <s v="    976154"/>
    <s v="15-02312"/>
    <s v="ABA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06K05B"/>
    <s v="                    "/>
    <s v="11"/>
    <s v="ML1"/>
    <s v="NULL"/>
    <s v="NULL"/>
    <s v="U-K05SPABETA-Q-PF01"/>
    <s v="         2"/>
    <m/>
    <s v="NULL"/>
    <s v="0"/>
    <m/>
    <m/>
    <m/>
    <m/>
    <m/>
    <m/>
    <m/>
    <s v="23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4117"/>
    <s v="2019-02-26"/>
  </r>
  <r>
    <s v="ABAI*"/>
    <s v="INC-2015-006499"/>
    <s v="    976138"/>
    <s v="15-02312"/>
    <s v="ABAI"/>
    <m/>
    <m/>
    <s v="NULL"/>
    <m/>
    <s v="A"/>
    <s v="Approuvé"/>
    <s v="C35"/>
    <s v="UKAD"/>
    <s v="B"/>
    <x v="2"/>
    <s v="O2"/>
    <s v="0.220"/>
    <s v="0.225"/>
    <s v="0.220"/>
    <s v="0.225"/>
    <s v="0.19"/>
    <s v="0.22"/>
    <s v="NULL"/>
    <s v="NULL"/>
    <s v=" "/>
    <s v="NULL"/>
    <x v="0"/>
    <m/>
    <m/>
    <m/>
    <s v="Rond Ø240 pour Pamiers"/>
    <x v="0"/>
    <m/>
    <m/>
    <m/>
    <m/>
    <s v="NULL"/>
    <s v="140006K05B"/>
    <s v="                    "/>
    <s v="11"/>
    <s v="P1"/>
    <s v="NULL"/>
    <s v="NULL"/>
    <s v="U-K05SPABETA-Q-PF01"/>
    <s v="         2"/>
    <m/>
    <s v="NULL"/>
    <s v="0"/>
    <m/>
    <m/>
    <m/>
    <m/>
    <m/>
    <m/>
    <m/>
    <s v="2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9891"/>
    <s v="2019-02-26"/>
  </r>
  <r>
    <s v="AAZJ*"/>
    <s v="INC-2015-006677"/>
    <s v="    987775"/>
    <s v="15-03015"/>
    <s v="AAZ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SMX pour Pamiers"/>
    <x v="3"/>
    <m/>
    <m/>
    <m/>
    <m/>
    <s v="NULL"/>
    <s v="140154K05S"/>
    <s v="                    "/>
    <s v="21"/>
    <s v="XPT1"/>
    <s v="NULL"/>
    <s v="NULL"/>
    <s v="U-K05SPA-PF01"/>
    <s v="         7"/>
    <m/>
    <s v="NULL"/>
    <s v="0"/>
    <m/>
    <m/>
    <m/>
    <m/>
    <m/>
    <m/>
    <m/>
    <s v="2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1349"/>
    <s v="2019-02-26"/>
  </r>
  <r>
    <s v="AAZJ*"/>
    <s v="INC-2015-006678"/>
    <s v="    987776"/>
    <s v="15-03015"/>
    <s v="AAZ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SMX pour Pamiers"/>
    <x v="3"/>
    <m/>
    <m/>
    <m/>
    <m/>
    <s v="NULL"/>
    <s v="140154K05S"/>
    <s v="                    "/>
    <s v="21"/>
    <s v="XMT1"/>
    <s v="NULL"/>
    <s v="NULL"/>
    <s v="U-K05SPA-PF01"/>
    <s v="         7"/>
    <m/>
    <s v="NULL"/>
    <s v="0"/>
    <m/>
    <m/>
    <m/>
    <m/>
    <m/>
    <m/>
    <m/>
    <s v="2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0391"/>
    <s v="2019-02-26"/>
  </r>
  <r>
    <s v="AAZJ*"/>
    <s v="INC-2015-006679"/>
    <s v="    987777"/>
    <s v="15-03015"/>
    <s v="AAZ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SMX pour Pamiers"/>
    <x v="3"/>
    <m/>
    <m/>
    <m/>
    <m/>
    <s v="NULL"/>
    <s v="140154K05S"/>
    <s v="                    "/>
    <s v="21"/>
    <s v="XCT1"/>
    <s v="NULL"/>
    <s v="NULL"/>
    <s v="U-K05SPA-PF01"/>
    <s v="         7"/>
    <m/>
    <s v="NULL"/>
    <s v="0"/>
    <m/>
    <m/>
    <m/>
    <m/>
    <m/>
    <m/>
    <m/>
    <s v="26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5907"/>
    <s v="2019-02-26"/>
  </r>
  <r>
    <s v="AAVO*"/>
    <s v="INC-2015-006705"/>
    <s v="    987794"/>
    <s v="15-03016"/>
    <s v="AA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40110K05S"/>
    <s v="                    "/>
    <s v="11"/>
    <s v="TPT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4025"/>
    <s v="2019-02-26"/>
  </r>
  <r>
    <s v="AAVO*"/>
    <s v="INC-2015-006706"/>
    <s v="    987800"/>
    <s v="15-03016"/>
    <s v="AA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40110K05S"/>
    <s v="                    "/>
    <s v="22"/>
    <s v="XCL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6932"/>
    <s v="2019-02-26"/>
  </r>
  <r>
    <s v="AAVO*"/>
    <s v="INC-2015-006707"/>
    <s v="    987806"/>
    <s v="15-03016"/>
    <s v="AA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40110K05S"/>
    <s v="                    "/>
    <s v="32X"/>
    <s v="PPL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9524"/>
    <s v="2019-02-26"/>
  </r>
  <r>
    <s v="AAVO*"/>
    <s v="INC-2015-006708"/>
    <s v="    987808"/>
    <s v="15-03016"/>
    <s v="AA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40110K05S"/>
    <s v="                    "/>
    <s v="32X"/>
    <s v="PCL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2620"/>
    <s v="2019-02-26"/>
  </r>
  <r>
    <s v="AAVO*"/>
    <s v="INC-2015-006709"/>
    <s v="    987809"/>
    <s v="15-03016"/>
    <s v="AA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40110K05S"/>
    <s v="                    "/>
    <s v="32X"/>
    <s v="PPT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1907"/>
    <s v="2019-02-26"/>
  </r>
  <r>
    <s v="AAVO*"/>
    <s v="INC-2015-006710"/>
    <s v="    987811"/>
    <s v="15-03016"/>
    <s v="AA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40110K05S"/>
    <s v="                    "/>
    <s v="32X"/>
    <s v="PCT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095"/>
    <s v="2019-02-26"/>
  </r>
  <r>
    <s v="AAWR*"/>
    <s v="INC-2015-006733"/>
    <s v="    996951"/>
    <s v="15-02639"/>
    <s v="AAW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41K05S"/>
    <s v="                    "/>
    <s v="21"/>
    <s v="XPT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646"/>
    <s v="2019-02-26"/>
  </r>
  <r>
    <s v="AAWR*"/>
    <s v="INC-2015-006734"/>
    <s v="    996952"/>
    <s v="15-02639"/>
    <s v="AAW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41K05S"/>
    <s v="                    "/>
    <s v="11"/>
    <s v="TPL1"/>
    <s v="NULL"/>
    <s v="NULL"/>
    <s v="U-K05SPA-PF01"/>
    <s v="         7"/>
    <m/>
    <s v="NULL"/>
    <s v="0"/>
    <m/>
    <m/>
    <m/>
    <m/>
    <m/>
    <m/>
    <m/>
    <s v="27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101"/>
    <s v="2019-02-26"/>
  </r>
  <r>
    <s v="ABBZ*"/>
    <s v="INC-2015-006806"/>
    <s v="    995115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1"/>
    <s v="TC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8289"/>
    <s v="2019-02-26"/>
  </r>
  <r>
    <s v="ABBZ*"/>
    <s v="INC-2015-006807"/>
    <s v="    995118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1"/>
    <s v="TP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2124"/>
    <s v="2019-02-26"/>
  </r>
  <r>
    <s v="ABBZ*"/>
    <s v="INC-2015-006808"/>
    <s v="    995121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2X"/>
    <s v="XP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5512"/>
    <s v="2019-02-26"/>
  </r>
  <r>
    <s v="ABBZ*"/>
    <s v="INC-2015-006809"/>
    <s v="    995122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2X"/>
    <s v="XM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5149"/>
    <s v="2019-02-26"/>
  </r>
  <r>
    <s v="ABBZ*"/>
    <s v="INC-2015-006810"/>
    <s v="    995123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2X"/>
    <s v="XC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9504"/>
    <s v="2019-02-26"/>
  </r>
  <r>
    <s v="ABBZ*"/>
    <s v="INC-2015-006811"/>
    <s v="    995124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2X"/>
    <s v="XC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1820"/>
    <s v="2019-02-26"/>
  </r>
  <r>
    <s v="ABBZ*"/>
    <s v="INC-2015-006812"/>
    <s v="    995125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2X"/>
    <s v="XM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4859"/>
    <s v="2019-02-26"/>
  </r>
  <r>
    <s v="ABBZ*"/>
    <s v="INC-2015-006813"/>
    <s v="    995126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2X"/>
    <s v="XP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79"/>
    <s v="2019-02-26"/>
  </r>
  <r>
    <s v="ABBZ*"/>
    <s v="INC-2015-006814"/>
    <s v="    995127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1X"/>
    <s v="XP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902"/>
    <s v="2019-02-26"/>
  </r>
  <r>
    <s v="ABBZ*"/>
    <s v="INC-2015-006815"/>
    <s v="    995128"/>
    <s v="15-02533"/>
    <s v="ABB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40010K05B"/>
    <s v="                    "/>
    <s v="21X"/>
    <s v="XM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8189"/>
    <s v="2019-02-26"/>
  </r>
  <r>
    <s v="ABBZ*"/>
    <s v="INC-2015-006816"/>
    <s v="    995129"/>
    <s v="15-02533"/>
    <s v="ABB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40010K05B"/>
    <s v="                    "/>
    <s v="21X"/>
    <s v="XC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4539"/>
    <s v="2019-02-26"/>
  </r>
  <r>
    <s v="ABBZ*"/>
    <s v="INC-2015-006818"/>
    <s v="    995130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1X"/>
    <s v="XC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203"/>
    <s v="2019-02-26"/>
  </r>
  <r>
    <s v="ABBZ*"/>
    <s v="INC-2015-006819"/>
    <s v="    995131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1X"/>
    <s v="XM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3424"/>
    <s v="2019-02-26"/>
  </r>
  <r>
    <s v="ABBZ*"/>
    <s v="INC-2015-006820"/>
    <s v="    995132"/>
    <s v="15-02533"/>
    <s v="ABB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40010K05B"/>
    <s v="                    "/>
    <s v="21X"/>
    <s v="XP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8601"/>
    <s v="2019-02-26"/>
  </r>
  <r>
    <s v="ABBZ*"/>
    <s v="INC-2015-006821"/>
    <s v="    995133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2X"/>
    <s v="XP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2155"/>
    <s v="2019-02-26"/>
  </r>
  <r>
    <s v="ABBZ*"/>
    <s v="INC-2015-006822"/>
    <s v="    995134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2X"/>
    <s v="XM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4393"/>
    <s v="2019-02-26"/>
  </r>
  <r>
    <s v="ABBZ*"/>
    <s v="INC-2015-006823"/>
    <s v="    995135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2X"/>
    <s v="XC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387"/>
    <s v="2019-02-26"/>
  </r>
  <r>
    <s v="ABBZ*"/>
    <s v="INC-2015-006824"/>
    <s v="    995136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2X"/>
    <s v="XC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905"/>
    <s v="2019-02-26"/>
  </r>
  <r>
    <s v="ABBZ*"/>
    <s v="INC-2015-006825"/>
    <s v="    995137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2X"/>
    <s v="XM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8394"/>
    <s v="2019-02-26"/>
  </r>
  <r>
    <s v="ABBZ*"/>
    <s v="INC-2015-006826"/>
    <s v="    995138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22X"/>
    <s v="XP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528"/>
    <s v="2019-02-26"/>
  </r>
  <r>
    <s v="ABBZ*"/>
    <s v="INC-2015-006827"/>
    <s v="    995139"/>
    <s v="15-02533"/>
    <s v="ABB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40010K05B"/>
    <s v="                    "/>
    <s v="31X"/>
    <s v="XP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5409"/>
    <s v="2019-02-26"/>
  </r>
  <r>
    <s v="ABBZ*"/>
    <s v="INC-2015-006828"/>
    <s v="    995140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1X"/>
    <s v="XM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1221"/>
    <s v="2019-02-26"/>
  </r>
  <r>
    <s v="ABBZ*"/>
    <s v="INC-2015-006829"/>
    <s v="    995141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1X"/>
    <s v="XC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8997"/>
    <s v="2019-02-26"/>
  </r>
  <r>
    <s v="ABBZ*"/>
    <s v="INC-2015-006830"/>
    <s v="    995142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1X"/>
    <s v="XC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6930"/>
    <s v="2019-02-26"/>
  </r>
  <r>
    <s v="ABBZ*"/>
    <s v="INC-2015-006831"/>
    <s v="    995143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1X"/>
    <s v="XM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792"/>
    <s v="2019-02-26"/>
  </r>
  <r>
    <s v="ABBZ*"/>
    <s v="INC-2015-006832"/>
    <s v="    995144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1X"/>
    <s v="XP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5838"/>
    <s v="2019-02-26"/>
  </r>
  <r>
    <s v="ABBZ*"/>
    <s v="INC-2015-006833"/>
    <s v="    995145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PP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5118"/>
    <s v="2019-02-26"/>
  </r>
  <r>
    <s v="ABBZ*"/>
    <s v="INC-2015-006834"/>
    <s v="    995146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PM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0747"/>
    <s v="2019-02-26"/>
  </r>
  <r>
    <s v="ABBZ*"/>
    <s v="INC-2015-006835"/>
    <s v="    995147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MC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458"/>
    <s v="2019-02-26"/>
  </r>
  <r>
    <s v="ABBZ*"/>
    <s v="INC-2015-006836"/>
    <s v="    995148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PC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6490"/>
    <s v="2019-02-26"/>
  </r>
  <r>
    <s v="ABBZ*"/>
    <s v="INC-2015-006837"/>
    <s v="    995149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PM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0005"/>
    <s v="2019-02-26"/>
  </r>
  <r>
    <s v="ABBZ*"/>
    <s v="INC-2015-006838"/>
    <s v="    995150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PPT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9830"/>
    <s v="2019-02-26"/>
  </r>
  <r>
    <s v="ABBZ*"/>
    <s v="INC-2015-006839"/>
    <s v="    995117"/>
    <s v="15-02533"/>
    <s v="ABB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11"/>
    <s v="TPL1"/>
    <s v="NULL"/>
    <s v="NULL"/>
    <s v="U-K05SPABETA-PF01"/>
    <s v="         1"/>
    <m/>
    <s v="NULL"/>
    <s v="0"/>
    <m/>
    <m/>
    <m/>
    <m/>
    <m/>
    <m/>
    <m/>
    <s v="30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9567"/>
    <s v="2019-02-26"/>
  </r>
  <r>
    <s v="AAWQ*"/>
    <s v="INC-2015-006906"/>
    <s v="    997536"/>
    <s v="15-03608"/>
    <s v="AAW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40K05S"/>
    <s v="                    "/>
    <s v="11"/>
    <s v="TPL1"/>
    <s v="NULL"/>
    <s v="NULL"/>
    <s v="U-K05SPA-PF01"/>
    <s v="         7"/>
    <m/>
    <s v="NULL"/>
    <s v="0"/>
    <m/>
    <m/>
    <m/>
    <m/>
    <m/>
    <m/>
    <m/>
    <s v="31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7126"/>
    <s v="2019-02-26"/>
  </r>
  <r>
    <s v="AAWQ*"/>
    <s v="INC-2015-006907"/>
    <s v="    997539"/>
    <s v="15-03608"/>
    <s v="AAW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40K05S"/>
    <s v="                    "/>
    <s v="11"/>
    <s v="TPT1"/>
    <s v="NULL"/>
    <s v="NULL"/>
    <s v="U-K05SPA-PF01"/>
    <s v="         7"/>
    <m/>
    <s v="NULL"/>
    <s v="0"/>
    <m/>
    <m/>
    <m/>
    <m/>
    <m/>
    <m/>
    <m/>
    <s v="31/03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138"/>
    <s v="2019-02-26"/>
  </r>
  <r>
    <s v="AAWI*"/>
    <s v="INC-2015-007559"/>
    <s v="    996794"/>
    <s v="15-03556"/>
    <s v="AAW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135K05S"/>
    <s v="                    "/>
    <s v="21"/>
    <s v="XPL1"/>
    <s v="NULL"/>
    <s v="NULL"/>
    <s v="U-K05SPA-PF01"/>
    <s v="         7"/>
    <m/>
    <s v="NULL"/>
    <s v="0"/>
    <m/>
    <m/>
    <m/>
    <m/>
    <m/>
    <m/>
    <m/>
    <s v="09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6040"/>
    <s v="2019-02-26"/>
  </r>
  <r>
    <s v="AAUD*"/>
    <s v="INC-2015-007574"/>
    <s v="   1004881"/>
    <s v="15-03669"/>
    <s v="AAUD"/>
    <m/>
    <m/>
    <s v="NULL"/>
    <m/>
    <s v="A"/>
    <s v="Approuvé"/>
    <s v="T6F"/>
    <s v="UKAD"/>
    <s v="B"/>
    <x v="0"/>
    <s v="A4d"/>
    <s v="10"/>
    <s v="10"/>
    <s v="10"/>
    <s v="9.00"/>
    <s v="&gt;=10.0"/>
    <s v="          "/>
    <s v="NULL"/>
    <s v="NULL"/>
    <s v=" "/>
    <s v="NULL"/>
    <x v="0"/>
    <m/>
    <m/>
    <m/>
    <s v="Ø200 ELI PAMIERS"/>
    <x v="0"/>
    <m/>
    <m/>
    <m/>
    <m/>
    <s v="NULL"/>
    <s v="140002K23A"/>
    <s v="                    "/>
    <s v="11"/>
    <s v="1"/>
    <s v="NULL"/>
    <s v="NULL"/>
    <s v="U-K23APA-PF01"/>
    <s v="         5"/>
    <m/>
    <s v="NULL"/>
    <s v="0"/>
    <m/>
    <m/>
    <m/>
    <m/>
    <m/>
    <m/>
    <m/>
    <s v="09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039"/>
    <s v="2019-02-26"/>
  </r>
  <r>
    <s v="AAUD*"/>
    <s v="INC-2015-007583"/>
    <s v="   1004881"/>
    <s v="15-03669"/>
    <s v="AAUD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PAMIERS"/>
    <x v="0"/>
    <m/>
    <m/>
    <m/>
    <m/>
    <s v="NULL"/>
    <s v="140002K23A"/>
    <s v="                    "/>
    <s v="11"/>
    <s v="1"/>
    <s v="NULL"/>
    <s v="NULL"/>
    <s v="U-K23APA-PF01"/>
    <s v="         5"/>
    <m/>
    <s v="NULL"/>
    <s v="0"/>
    <m/>
    <m/>
    <m/>
    <m/>
    <m/>
    <m/>
    <m/>
    <s v="09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5523"/>
    <s v="2019-02-26"/>
  </r>
  <r>
    <s v="ABBX*"/>
    <s v="INC-2015-007721"/>
    <s v="    995909"/>
    <s v="15-03480"/>
    <s v="ABBX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08K05B"/>
    <s v="                    "/>
    <s v="32X"/>
    <s v="PPT1"/>
    <s v="NULL"/>
    <s v="NULL"/>
    <s v="U-K05SPABETA-PF01"/>
    <s v="         1"/>
    <m/>
    <s v="NULL"/>
    <s v="0"/>
    <m/>
    <m/>
    <m/>
    <m/>
    <m/>
    <m/>
    <m/>
    <s v="1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937"/>
    <s v="2019-02-26"/>
  </r>
  <r>
    <s v="ABBX*"/>
    <s v="INC-2015-007722"/>
    <s v="    995893"/>
    <s v="15-03480"/>
    <s v="ABB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08K05B"/>
    <s v="                    "/>
    <s v="32X"/>
    <s v="PPL1"/>
    <s v="NULL"/>
    <s v="NULL"/>
    <s v="U-K05SPABETA-PF01"/>
    <s v="         1"/>
    <m/>
    <s v="NULL"/>
    <s v="0"/>
    <m/>
    <m/>
    <m/>
    <m/>
    <m/>
    <m/>
    <m/>
    <s v="1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2842"/>
    <s v="2019-02-26"/>
  </r>
  <r>
    <s v="ABBX*"/>
    <s v="INC-2015-007723"/>
    <s v="    995887"/>
    <s v="15-03480"/>
    <s v="ABB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08K05B"/>
    <s v="                    "/>
    <s v="22"/>
    <s v="XPT1"/>
    <s v="NULL"/>
    <s v="NULL"/>
    <s v="U-K05SPABETA-PF01"/>
    <s v="         1"/>
    <m/>
    <s v="NULL"/>
    <s v="0"/>
    <m/>
    <m/>
    <m/>
    <m/>
    <m/>
    <m/>
    <m/>
    <s v="1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875"/>
    <s v="2019-02-26"/>
  </r>
  <r>
    <s v="AAZO*"/>
    <s v="INC-2015-007739"/>
    <s v="   1001346"/>
    <s v="15-03820"/>
    <s v="AAZ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PAMIERS"/>
    <x v="0"/>
    <m/>
    <m/>
    <m/>
    <m/>
    <s v="NULL"/>
    <s v="140005K23A"/>
    <s v="                    "/>
    <s v="11"/>
    <s v="PT1"/>
    <s v="NULL"/>
    <s v="NULL"/>
    <s v="U-K23APA-PF01"/>
    <s v="         5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4092"/>
    <s v="2019-02-26"/>
  </r>
  <r>
    <s v="AAZO*"/>
    <s v="INC-2015-007740"/>
    <s v="   1001370"/>
    <s v="15-03820"/>
    <s v="AAZ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PAMIERS"/>
    <x v="0"/>
    <m/>
    <m/>
    <m/>
    <m/>
    <s v="NULL"/>
    <s v="140005K23A"/>
    <s v="                    "/>
    <s v="33X"/>
    <s v="PL1"/>
    <s v="NULL"/>
    <s v="NULL"/>
    <s v="U-K23APA-PF01"/>
    <s v="         5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349"/>
    <s v="2019-02-26"/>
  </r>
  <r>
    <s v="AAZO*"/>
    <s v="INC-2015-007741"/>
    <s v="   1001371"/>
    <s v="15-03820"/>
    <s v="AAZ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PAMIERS"/>
    <x v="0"/>
    <m/>
    <m/>
    <m/>
    <m/>
    <s v="NULL"/>
    <s v="140005K23A"/>
    <s v="                    "/>
    <s v="33X"/>
    <s v="PT1"/>
    <s v="NULL"/>
    <s v="NULL"/>
    <s v="U-K23APA-PF01"/>
    <s v="         5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8217"/>
    <s v="2019-02-26"/>
  </r>
  <r>
    <s v="AAZT*"/>
    <s v="INC-2015-007748"/>
    <s v="    998594"/>
    <s v="15-03668"/>
    <s v="AAZ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66K05S"/>
    <s v="                    "/>
    <s v="11"/>
    <s v="TPL1"/>
    <s v="NULL"/>
    <s v="NULL"/>
    <s v="U-K05SPA-PF01"/>
    <s v="         7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2629"/>
    <s v="2019-02-26"/>
  </r>
  <r>
    <s v="AAZT*"/>
    <s v="INC-2015-007753"/>
    <s v="    998601"/>
    <s v="15-03668"/>
    <s v="AAZ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66K05S"/>
    <s v="                    "/>
    <s v="21"/>
    <s v="XPL1"/>
    <s v="NULL"/>
    <s v="NULL"/>
    <s v="U-K05SPA-PF01"/>
    <s v="         7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1033"/>
    <s v="2019-02-26"/>
  </r>
  <r>
    <s v="AAZT*"/>
    <s v="INC-2015-007754"/>
    <s v="    998602"/>
    <s v="15-03668"/>
    <s v="AAZ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66K05S"/>
    <s v="                    "/>
    <s v="21"/>
    <s v="XML1"/>
    <s v="NULL"/>
    <s v="NULL"/>
    <s v="U-K05SPA-PF01"/>
    <s v="         7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47"/>
    <s v="2019-02-26"/>
  </r>
  <r>
    <s v="AAZT*"/>
    <s v="INC-2015-007755"/>
    <s v="    998603"/>
    <s v="15-03668"/>
    <s v="AAZ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66K05S"/>
    <s v="                    "/>
    <s v="21"/>
    <s v="XCL1"/>
    <s v="NULL"/>
    <s v="NULL"/>
    <s v="U-K05SPA-PF01"/>
    <s v="         7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8340"/>
    <s v="2019-02-26"/>
  </r>
  <r>
    <s v="AAZT*"/>
    <s v="INC-2015-007756"/>
    <s v="    998609"/>
    <s v="15-03668"/>
    <s v="AAZ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66K05S"/>
    <s v="                    "/>
    <s v="22X"/>
    <s v="PPL1"/>
    <s v="NULL"/>
    <s v="NULL"/>
    <s v="U-K05SPA-PF01"/>
    <s v="         7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1527"/>
    <s v="2019-02-26"/>
  </r>
  <r>
    <s v="AAZT*"/>
    <s v="INC-2015-007757"/>
    <s v="    998612"/>
    <s v="15-03668"/>
    <s v="AAZ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66K05S"/>
    <s v="                    "/>
    <s v="22X"/>
    <s v="PPT1"/>
    <s v="NULL"/>
    <s v="NULL"/>
    <s v="U-K05SPA-PF01"/>
    <s v="         7"/>
    <m/>
    <s v="NULL"/>
    <s v="0"/>
    <m/>
    <m/>
    <m/>
    <m/>
    <m/>
    <m/>
    <m/>
    <s v="1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4777"/>
    <s v="2019-02-26"/>
  </r>
  <r>
    <s v="AAUZ*"/>
    <s v="INC-2015-007879"/>
    <s v="    999532"/>
    <s v="15-03721"/>
    <s v="AAU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104K05S"/>
    <s v="                    "/>
    <s v="11"/>
    <s v="TPL1"/>
    <s v="NULL"/>
    <s v="NULL"/>
    <s v="U-K05SPA-PF01"/>
    <s v="         7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5067"/>
    <s v="2019-02-26"/>
  </r>
  <r>
    <s v="AAZG*"/>
    <s v="INC-2015-007880"/>
    <s v="   1004499"/>
    <s v="15-04033"/>
    <s v="AAZ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1K05S"/>
    <s v="                    "/>
    <s v="22X"/>
    <s v="PPL1"/>
    <s v="NULL"/>
    <s v="NULL"/>
    <s v="U-K05SPA-PF01"/>
    <s v="         7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1036"/>
    <s v="2019-02-26"/>
  </r>
  <r>
    <s v="AAZG*"/>
    <s v="INC-2015-007881"/>
    <s v="   1004502"/>
    <s v="15-04033"/>
    <s v="AAZ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1K05S"/>
    <s v="                    "/>
    <s v="22X"/>
    <s v="PPT1"/>
    <s v="NULL"/>
    <s v="NULL"/>
    <s v="U-K05SPA-PF01"/>
    <s v="         7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705"/>
    <s v="2019-02-26"/>
  </r>
  <r>
    <s v="ABBZ*"/>
    <s v="INC-2015-007890"/>
    <s v="   1003079"/>
    <s v="15-02533"/>
    <s v="ABBZ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010K05B"/>
    <s v="                    "/>
    <s v="32X"/>
    <s v="M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9478"/>
    <s v="2019-02-26"/>
  </r>
  <r>
    <s v="ABCB*"/>
    <s v="INC-2015-007898"/>
    <s v="   1003782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11"/>
    <s v="TP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7608"/>
    <s v="2019-02-26"/>
  </r>
  <r>
    <s v="ABCB*"/>
    <s v="INC-2015-007899"/>
    <s v="   1003783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11"/>
    <s v="TPT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096"/>
    <s v="2019-02-26"/>
  </r>
  <r>
    <s v="ABCB*"/>
    <s v="INC-2015-007900"/>
    <s v="   1003784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22"/>
    <s v="XPT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351"/>
    <s v="2019-02-26"/>
  </r>
  <r>
    <s v="ABCB*"/>
    <s v="INC-2015-007901"/>
    <s v="   1003786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22"/>
    <s v="XM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010"/>
    <s v="2019-02-26"/>
  </r>
  <r>
    <s v="ABCB*"/>
    <s v="INC-2015-007903"/>
    <s v="   1003798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32X"/>
    <s v="PP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5174"/>
    <s v="2019-02-26"/>
  </r>
  <r>
    <s v="ABCB*"/>
    <s v="INC-2015-007904"/>
    <s v="   1003800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32X"/>
    <s v="PPT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9434"/>
    <s v="2019-02-26"/>
  </r>
  <r>
    <s v="ABCB*"/>
    <s v="INC-2015-007905"/>
    <s v="   1007430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12"/>
    <s v="XPT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3889"/>
    <s v="2019-02-26"/>
  </r>
  <r>
    <s v="ABCB*"/>
    <s v="INC-2015-007906"/>
    <s v="   1007433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12"/>
    <s v="XC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744"/>
    <s v="2019-02-26"/>
  </r>
  <r>
    <s v="ABCB*"/>
    <s v="INC-2015-007907"/>
    <s v="   1007436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21"/>
    <s v="XPT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946"/>
    <s v="2019-02-26"/>
  </r>
  <r>
    <s v="ABCB*"/>
    <s v="INC-2015-007908"/>
    <s v="   1007441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21"/>
    <s v="XP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7409"/>
    <s v="2019-02-26"/>
  </r>
  <r>
    <s v="ABCB*"/>
    <s v="INC-2015-007909"/>
    <s v="   1007442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31"/>
    <s v="XPT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5602"/>
    <s v="2019-02-26"/>
  </r>
  <r>
    <s v="ABCB*"/>
    <s v="INC-2015-007910"/>
    <s v="   1007445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31"/>
    <s v="XC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810"/>
    <s v="2019-02-26"/>
  </r>
  <r>
    <s v="ABCB*"/>
    <s v="INC-2015-007911"/>
    <s v="   1007446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31"/>
    <s v="XM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5332"/>
    <s v="2019-02-26"/>
  </r>
  <r>
    <s v="ABCB*"/>
    <s v="INC-2015-007912"/>
    <s v="   1007447"/>
    <s v="15-03205"/>
    <s v="ABC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3K05B"/>
    <s v="                    "/>
    <s v="31"/>
    <s v="XPL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836"/>
    <s v="2019-02-26"/>
  </r>
  <r>
    <s v="ABCB*"/>
    <s v="INC-2015-007916"/>
    <s v="    990914"/>
    <s v="15-03205"/>
    <s v="ABCB"/>
    <m/>
    <m/>
    <s v="NULL"/>
    <m/>
    <s v="A"/>
    <s v="Approuvé"/>
    <s v="C35"/>
    <s v="UKAD"/>
    <s v="B"/>
    <x v="2"/>
    <s v="Al éq"/>
    <s v="8.37"/>
    <s v="8.37"/>
    <m/>
    <m/>
    <s v="&gt;=8.40"/>
    <s v="          "/>
    <s v="NULL"/>
    <s v="NULL"/>
    <s v=" "/>
    <s v="NULL"/>
    <x v="1"/>
    <m/>
    <m/>
    <m/>
    <s v="Rond Ø240 Béta Pamiers"/>
    <x v="0"/>
    <m/>
    <m/>
    <m/>
    <m/>
    <s v=" "/>
    <s v="140013K05B"/>
    <s v="                    "/>
    <s v="32X"/>
    <s v="MR1"/>
    <s v="NULL"/>
    <s v="NULL"/>
    <s v="U-K05SPABETA-PF01"/>
    <s v="         1"/>
    <m/>
    <s v="NULL"/>
    <s v="0"/>
    <m/>
    <m/>
    <m/>
    <m/>
    <m/>
    <m/>
    <m/>
    <s v="1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279"/>
    <s v="2019-02-26"/>
  </r>
  <r>
    <s v="AAZS*"/>
    <s v="INC-2015-007922"/>
    <s v="   1004874"/>
    <s v="15-04051"/>
    <s v="AAZS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200 pour Pamiers"/>
    <x v="0"/>
    <m/>
    <m/>
    <m/>
    <m/>
    <s v="NULL"/>
    <s v="140164K05S"/>
    <s v="                    "/>
    <s v="33X"/>
    <s v="MR1"/>
    <s v="NULL"/>
    <s v="NULL"/>
    <s v="MSOL-TA6VK05S"/>
    <s v="        12"/>
    <m/>
    <s v="NULL"/>
    <s v="0"/>
    <m/>
    <m/>
    <m/>
    <m/>
    <m/>
    <m/>
    <m/>
    <s v="15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7417"/>
    <s v="2019-02-26"/>
  </r>
  <r>
    <s v="ABCA*"/>
    <s v="INC-2015-008359"/>
    <s v="   1004274"/>
    <s v="15-03400"/>
    <s v="ABCA"/>
    <m/>
    <m/>
    <s v="NULL"/>
    <m/>
    <s v="A"/>
    <s v="Approuvé"/>
    <s v="T6F"/>
    <s v="UKAD"/>
    <s v="B"/>
    <x v="0"/>
    <s v="A4d"/>
    <s v="6"/>
    <s v="6"/>
    <s v="6"/>
    <s v="5.50"/>
    <s v="          "/>
    <s v="          "/>
    <s v="&gt;=10"/>
    <s v="          "/>
    <s v=" "/>
    <s v=" "/>
    <x v="0"/>
    <m/>
    <m/>
    <m/>
    <s v="Rond Ø240 Béta Pamiers"/>
    <x v="0"/>
    <m/>
    <m/>
    <m/>
    <m/>
    <s v=" "/>
    <s v="140012K05SB"/>
    <s v="                    "/>
    <s v="11"/>
    <s v="RT1"/>
    <s v="NULL"/>
    <s v="NULL"/>
    <s v="U-K05SPABETA-PF01"/>
    <s v="         1"/>
    <m/>
    <s v="NULL"/>
    <s v="0"/>
    <m/>
    <m/>
    <m/>
    <m/>
    <m/>
    <m/>
    <m/>
    <s v="2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6853"/>
    <s v="2019-02-26"/>
  </r>
  <r>
    <s v="ABCA*"/>
    <s v="INC-2015-008360"/>
    <s v="   1004274"/>
    <s v="15-03400"/>
    <s v="ABCA"/>
    <m/>
    <m/>
    <s v="NULL"/>
    <m/>
    <s v="A"/>
    <s v="Approuvé"/>
    <s v="T6F"/>
    <s v="UKAD"/>
    <s v="B"/>
    <x v="0"/>
    <s v="Z"/>
    <s v="11.00"/>
    <s v="11.00"/>
    <m/>
    <m/>
    <s v="          "/>
    <s v="          "/>
    <s v="&gt;=20"/>
    <s v="          "/>
    <s v=" "/>
    <s v=" "/>
    <x v="1"/>
    <m/>
    <m/>
    <m/>
    <s v="Rond Ø240 Béta Pamiers"/>
    <x v="0"/>
    <m/>
    <m/>
    <m/>
    <m/>
    <s v=" "/>
    <s v="140012K05SB"/>
    <s v="                    "/>
    <s v="11"/>
    <s v="RT1"/>
    <s v="NULL"/>
    <s v="NULL"/>
    <s v="U-K05SPABETA-PF01"/>
    <s v="         1"/>
    <m/>
    <s v="NULL"/>
    <s v="0"/>
    <m/>
    <m/>
    <m/>
    <m/>
    <m/>
    <m/>
    <m/>
    <s v="2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1732"/>
    <s v="2019-02-26"/>
  </r>
  <r>
    <s v="AAZS*"/>
    <s v="INC-2015-008527"/>
    <s v="   1004878"/>
    <s v="15-04051"/>
    <s v="AAZ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NULL"/>
    <s v="140164K05S"/>
    <s v="                    "/>
    <s v="33X"/>
    <s v="PPT1"/>
    <s v="NULL"/>
    <s v="NULL"/>
    <s v="U-K05SPA-PF01"/>
    <s v="         7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084"/>
    <s v="2019-02-26"/>
  </r>
  <r>
    <s v="ABCA*"/>
    <s v="INC-2015-008575"/>
    <s v="   1004351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11"/>
    <s v="TPL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4154"/>
    <s v="2019-02-26"/>
  </r>
  <r>
    <s v="ABCA*"/>
    <s v="INC-2015-008576"/>
    <s v="   1004352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11"/>
    <s v="TPT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3137"/>
    <s v="2019-02-26"/>
  </r>
  <r>
    <s v="ABCA*"/>
    <s v="INC-2015-008578"/>
    <s v="   1004354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22"/>
    <s v="XPL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0168"/>
    <s v="2019-02-26"/>
  </r>
  <r>
    <s v="ABCA*"/>
    <s v="INC-2015-008579"/>
    <s v="   1004355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32X"/>
    <s v="PPL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5932"/>
    <s v="2019-02-26"/>
  </r>
  <r>
    <s v="ABCA*"/>
    <s v="INC-2015-008580"/>
    <s v="   1004356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32X"/>
    <s v="PPT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1310"/>
    <s v="2019-02-26"/>
  </r>
  <r>
    <s v="ABCA*"/>
    <s v="INC-2015-008581"/>
    <s v="   1009533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21"/>
    <s v="XPT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2081"/>
    <s v="2019-02-26"/>
  </r>
  <r>
    <s v="ABCA*"/>
    <s v="INC-2015-008583"/>
    <s v="   1009539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31"/>
    <s v="XPT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5773"/>
    <s v="2019-02-26"/>
  </r>
  <r>
    <s v="ABCA*"/>
    <s v="INC-2015-008584"/>
    <s v="   1009544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31"/>
    <s v="XPL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5184"/>
    <s v="2019-02-26"/>
  </r>
  <r>
    <s v="ABCA*"/>
    <s v="INC-2015-008585"/>
    <s v="   1009545"/>
    <s v="15-03400"/>
    <s v="AB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2K05SB"/>
    <s v="                    "/>
    <s v="32"/>
    <s v="XPT1"/>
    <s v="NULL"/>
    <s v="NULL"/>
    <s v="U-K05SPABETA-PF01"/>
    <s v="         1"/>
    <m/>
    <s v="NULL"/>
    <s v="0"/>
    <m/>
    <m/>
    <m/>
    <m/>
    <m/>
    <m/>
    <m/>
    <s v="21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3628"/>
    <s v="2019-02-26"/>
  </r>
  <r>
    <s v="ABAJ*"/>
    <s v="INC-2015-008816"/>
    <s v="   1006863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11"/>
    <s v="TPL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1554"/>
    <s v="2019-02-26"/>
  </r>
  <r>
    <s v="ABAJ*"/>
    <s v="INC-2015-008817"/>
    <s v="   1006866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11"/>
    <s v="TPT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2411"/>
    <s v="2019-02-26"/>
  </r>
  <r>
    <s v="ABAJ*"/>
    <s v="INC-2015-008818"/>
    <s v="   1006870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21"/>
    <s v="XPL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413"/>
    <s v="2019-02-26"/>
  </r>
  <r>
    <s v="ABAJ*"/>
    <s v="INC-2015-008819"/>
    <s v="   1006873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21"/>
    <s v="XPT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1843"/>
    <s v="2019-02-26"/>
  </r>
  <r>
    <s v="ABAJ*"/>
    <s v="INC-2015-008820"/>
    <s v="   1006878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22X"/>
    <s v="PPL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480"/>
    <s v="2019-02-26"/>
  </r>
  <r>
    <s v="ABAJ*"/>
    <s v="INC-2015-008821"/>
    <s v="   1006880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22X"/>
    <s v="PCL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8919"/>
    <s v="2019-02-26"/>
  </r>
  <r>
    <s v="ABAJ*"/>
    <s v="INC-2015-008822"/>
    <s v="   1006881"/>
    <s v="15-04184"/>
    <s v="ABA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30171K05S"/>
    <s v="                    "/>
    <s v="22X"/>
    <s v="PPT1"/>
    <s v="NULL"/>
    <s v="NULL"/>
    <s v="U-K05SPA-PF01"/>
    <s v="         7"/>
    <m/>
    <s v="NULL"/>
    <s v="0"/>
    <m/>
    <m/>
    <m/>
    <m/>
    <m/>
    <m/>
    <m/>
    <s v="23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881"/>
    <s v="2019-02-26"/>
  </r>
  <r>
    <s v="AABY*"/>
    <s v="INC-2015-008915"/>
    <s v="   1004734"/>
    <s v="15-04047"/>
    <s v="AABY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Ø55 Stainless"/>
    <x v="6"/>
    <m/>
    <m/>
    <m/>
    <m/>
    <s v=" "/>
    <s v="140009K05B"/>
    <s v="                    "/>
    <s v="11"/>
    <s v="TPL1"/>
    <s v="NULL"/>
    <s v="NULL"/>
    <s v="U-K05SPABETA-PF01"/>
    <s v="         1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4574"/>
    <s v="2019-02-26"/>
  </r>
  <r>
    <s v="AABY*"/>
    <s v="INC-2015-008916"/>
    <s v="   1004735"/>
    <s v="15-04047"/>
    <s v="AABY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Ø55 Stainless"/>
    <x v="6"/>
    <m/>
    <m/>
    <m/>
    <m/>
    <s v=" "/>
    <s v="140009K05B"/>
    <s v="                    "/>
    <s v="11"/>
    <s v="TPT1"/>
    <s v="NULL"/>
    <s v="NULL"/>
    <s v="U-K05SPABETA-PF01"/>
    <s v="         1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2382"/>
    <s v="2019-02-26"/>
  </r>
  <r>
    <s v="AABY*"/>
    <s v="INC-2015-008917"/>
    <s v="   1004747"/>
    <s v="15-04047"/>
    <s v="AABY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Ø55 Stainless"/>
    <x v="6"/>
    <m/>
    <m/>
    <m/>
    <m/>
    <s v=" "/>
    <s v="140009K05B"/>
    <s v="                    "/>
    <s v="22"/>
    <s v="XPT1"/>
    <s v="NULL"/>
    <s v="NULL"/>
    <s v="U-K05SPABETA-PF01"/>
    <s v="         1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9894"/>
    <s v="2019-02-26"/>
  </r>
  <r>
    <s v="AABY*"/>
    <s v="INC-2015-008920"/>
    <s v="   1004753"/>
    <s v="15-04047"/>
    <s v="AABY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Ø55 Stainless"/>
    <x v="6"/>
    <m/>
    <m/>
    <m/>
    <m/>
    <s v=" "/>
    <s v="140009K05B"/>
    <s v="                    "/>
    <s v="32X"/>
    <s v="PPL1"/>
    <s v="NULL"/>
    <s v="NULL"/>
    <s v="U-K05SPABETA-PF01"/>
    <s v="         1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3168"/>
    <s v="2019-02-26"/>
  </r>
  <r>
    <s v="AABY*"/>
    <s v="INC-2015-008921"/>
    <s v="   1004769"/>
    <s v="15-04047"/>
    <s v="AABY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Ø55 Stainless"/>
    <x v="6"/>
    <m/>
    <m/>
    <m/>
    <m/>
    <s v=" "/>
    <s v="140009K05B"/>
    <s v="                    "/>
    <s v="32X"/>
    <s v="PPT1"/>
    <s v="NULL"/>
    <s v="NULL"/>
    <s v="U-K05SPABETA-PF01"/>
    <s v="         1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3690"/>
    <s v="2019-02-26"/>
  </r>
  <r>
    <s v="ABEC*"/>
    <s v="INC-2015-008935"/>
    <s v="   1009125"/>
    <s v="15-04311"/>
    <s v="ABE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amiers B"/>
    <x v="0"/>
    <m/>
    <m/>
    <m/>
    <m/>
    <s v="NULL"/>
    <s v="140199K05S"/>
    <s v="                    "/>
    <s v="21"/>
    <s v="XPT1"/>
    <s v="NULL"/>
    <s v="NULL"/>
    <s v="U-K05SPA-PF01"/>
    <s v="         7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0104"/>
    <s v="2019-02-26"/>
  </r>
  <r>
    <s v="ABEC*"/>
    <s v="INC-2015-008936"/>
    <s v="   1009130"/>
    <s v="15-04311"/>
    <s v="ABE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amiers B"/>
    <x v="0"/>
    <m/>
    <m/>
    <m/>
    <m/>
    <s v="NULL"/>
    <s v="140199K05S"/>
    <s v="                    "/>
    <s v="22X"/>
    <s v="PPL1"/>
    <s v="NULL"/>
    <s v="NULL"/>
    <s v="U-K05SPA-PF01"/>
    <s v="         7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7679"/>
    <s v="2019-02-26"/>
  </r>
  <r>
    <s v="ABEC*"/>
    <s v="INC-2015-008937"/>
    <s v="   1009133"/>
    <s v="15-04311"/>
    <s v="ABE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amiers B"/>
    <x v="0"/>
    <m/>
    <m/>
    <m/>
    <m/>
    <s v="NULL"/>
    <s v="140199K05S"/>
    <s v="                    "/>
    <s v="22X"/>
    <s v="PPT1"/>
    <s v="NULL"/>
    <s v="NULL"/>
    <s v="U-K05SPA-PF01"/>
    <s v="         7"/>
    <m/>
    <s v="NULL"/>
    <s v="0"/>
    <m/>
    <m/>
    <m/>
    <m/>
    <m/>
    <m/>
    <m/>
    <s v="24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8819"/>
    <s v="2019-02-26"/>
  </r>
  <r>
    <s v="ABAN*"/>
    <s v="INC-2015-009026"/>
    <s v="   1009089"/>
    <s v="15-04310"/>
    <s v="ABAN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173K05S"/>
    <s v="                    "/>
    <s v="11"/>
    <s v="TPL1"/>
    <s v="NULL"/>
    <s v="NULL"/>
    <s v="U-K05SPA-PF01"/>
    <s v="         7"/>
    <m/>
    <s v="NULL"/>
    <s v="0"/>
    <m/>
    <m/>
    <m/>
    <m/>
    <m/>
    <m/>
    <m/>
    <s v="27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201"/>
    <s v="2019-02-26"/>
  </r>
  <r>
    <s v="ABAN*"/>
    <s v="INC-2015-009027"/>
    <s v="   1009104"/>
    <s v="15-04310"/>
    <s v="ABAN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173K05S"/>
    <s v="                    "/>
    <s v="22X"/>
    <s v="PPL1"/>
    <s v="NULL"/>
    <s v="NULL"/>
    <s v="U-K05SPA-PF01"/>
    <s v="         7"/>
    <m/>
    <s v="NULL"/>
    <s v="0"/>
    <m/>
    <m/>
    <m/>
    <m/>
    <m/>
    <m/>
    <m/>
    <s v="27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4075"/>
    <s v="2019-02-26"/>
  </r>
  <r>
    <s v="AAZP*"/>
    <s v="INC-2015-009218"/>
    <s v="   1010139"/>
    <s v="15-04368"/>
    <s v="AAZ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202 - FAPMO"/>
    <x v="3"/>
    <m/>
    <m/>
    <m/>
    <m/>
    <s v="NULL"/>
    <s v="140160K05S"/>
    <s v="                    "/>
    <s v="21"/>
    <s v="XPL1"/>
    <s v="NULL"/>
    <s v="NULL"/>
    <s v="U-K05SPA-PF01"/>
    <s v="         7"/>
    <m/>
    <s v="NULL"/>
    <s v="0"/>
    <m/>
    <m/>
    <m/>
    <m/>
    <m/>
    <m/>
    <m/>
    <s v="29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9351"/>
    <s v="2019-02-26"/>
  </r>
  <r>
    <s v="AAZP*"/>
    <s v="INC-2015-009219"/>
    <s v="   1010142"/>
    <s v="15-04368"/>
    <s v="AAZ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202 - FAPMO"/>
    <x v="3"/>
    <m/>
    <m/>
    <m/>
    <m/>
    <s v="NULL"/>
    <s v="140160K05S"/>
    <s v="                    "/>
    <s v="21"/>
    <s v="XPT1"/>
    <s v="NULL"/>
    <s v="NULL"/>
    <s v="U-K05SPA-PF01"/>
    <s v="         7"/>
    <m/>
    <s v="NULL"/>
    <s v="0"/>
    <m/>
    <m/>
    <m/>
    <m/>
    <m/>
    <m/>
    <m/>
    <s v="29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4374"/>
    <s v="2019-02-26"/>
  </r>
  <r>
    <s v="ABAX*"/>
    <s v="INC-2015-009337"/>
    <s v="   1013177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21"/>
    <s v="XPL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9797"/>
    <s v="2019-02-26"/>
  </r>
  <r>
    <s v="ABAX*"/>
    <s v="INC-2015-009338"/>
    <s v="   1013178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12X"/>
    <s v="XPL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6798"/>
    <s v="2019-02-26"/>
  </r>
  <r>
    <s v="ABAX*"/>
    <s v="INC-2015-009339"/>
    <s v="   1013180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31"/>
    <s v="XPL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3897"/>
    <s v="2019-02-26"/>
  </r>
  <r>
    <s v="ABAX*"/>
    <s v="INC-2015-009340"/>
    <s v="   1013189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21"/>
    <s v="XPT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7993"/>
    <s v="2019-02-26"/>
  </r>
  <r>
    <s v="ABAX*"/>
    <s v="INC-2015-009341"/>
    <s v="   1013190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12X"/>
    <s v="XPT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7983"/>
    <s v="2019-02-26"/>
  </r>
  <r>
    <s v="ABAX*"/>
    <s v="INC-2015-009342"/>
    <s v="   1013191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22X"/>
    <s v="XPT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2069"/>
    <s v="2019-02-26"/>
  </r>
  <r>
    <s v="ABAX*"/>
    <s v="INC-2015-009343"/>
    <s v="   1013193"/>
    <s v="15-04560"/>
    <s v="ABA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8K05S"/>
    <s v="                    "/>
    <s v="31"/>
    <s v="XPT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1403"/>
    <s v="2019-02-26"/>
  </r>
  <r>
    <s v="ABBD*"/>
    <s v="INC-2015-009356"/>
    <s v="   1011261"/>
    <s v="15-04446"/>
    <s v="ABB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amiers B"/>
    <x v="0"/>
    <m/>
    <m/>
    <m/>
    <m/>
    <s v="NULL"/>
    <s v="140185K05S"/>
    <s v="                    "/>
    <s v="11"/>
    <s v="TPL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6243"/>
    <s v="2019-02-26"/>
  </r>
  <r>
    <s v="ABBD*"/>
    <s v="INC-2015-009357"/>
    <s v="   1011279"/>
    <s v="15-04446"/>
    <s v="ABB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amiers B"/>
    <x v="0"/>
    <m/>
    <m/>
    <m/>
    <m/>
    <s v="NULL"/>
    <s v="140185K05S"/>
    <s v="                    "/>
    <s v="22X"/>
    <s v="PPT1"/>
    <s v="NULL"/>
    <s v="NULL"/>
    <s v="U-K05SPA-PF01"/>
    <s v="         7"/>
    <m/>
    <s v="NULL"/>
    <s v="0"/>
    <m/>
    <m/>
    <m/>
    <m/>
    <m/>
    <m/>
    <m/>
    <s v="30/04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807"/>
    <s v="2019-02-26"/>
  </r>
  <r>
    <s v="ABAY*"/>
    <s v="INC-2015-009434"/>
    <s v="   1013261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11"/>
    <s v="TPL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7708"/>
    <s v="2019-02-26"/>
  </r>
  <r>
    <s v="ABAY*"/>
    <s v="INC-2015-009435"/>
    <s v="   1013268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21"/>
    <s v="XPL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4033"/>
    <s v="2019-02-26"/>
  </r>
  <r>
    <s v="ABAY*"/>
    <s v="INC-2015-009436"/>
    <s v="   1013269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12X"/>
    <s v="XPL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4920"/>
    <s v="2019-02-26"/>
  </r>
  <r>
    <s v="ABAY*"/>
    <s v="INC-2015-009437"/>
    <s v="   1013270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22X"/>
    <s v="XPL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6358"/>
    <s v="2019-02-26"/>
  </r>
  <r>
    <s v="ABAY*"/>
    <s v="INC-2015-009438"/>
    <s v="   1013271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31"/>
    <s v="XPL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9423"/>
    <s v="2019-02-26"/>
  </r>
  <r>
    <s v="ABAY*"/>
    <s v="INC-2015-009439"/>
    <s v="   1013280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21"/>
    <s v="XPT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2990"/>
    <s v="2019-02-26"/>
  </r>
  <r>
    <s v="ABAY*"/>
    <s v="INC-2015-009440"/>
    <s v="   1013281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12X"/>
    <s v="XPT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414"/>
    <s v="2019-02-26"/>
  </r>
  <r>
    <s v="ABAY*"/>
    <s v="INC-2015-009441"/>
    <s v="   1013282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22X"/>
    <s v="XPT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864"/>
    <s v="2019-02-26"/>
  </r>
  <r>
    <s v="ABAY*"/>
    <s v="INC-2015-009442"/>
    <s v="   1013283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31"/>
    <s v="XPT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2613"/>
    <s v="2019-02-26"/>
  </r>
  <r>
    <s v="ABAY*"/>
    <s v="INC-2015-009443"/>
    <s v="   1013279"/>
    <s v="15-04566"/>
    <s v="ABA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 "/>
    <s v="140179K05S"/>
    <s v="                    "/>
    <s v="31"/>
    <s v="XCL1"/>
    <s v="NULL"/>
    <s v="NULL"/>
    <s v="U-K05SPA-PF01"/>
    <s v="         7"/>
    <m/>
    <s v="NULL"/>
    <s v="0"/>
    <m/>
    <m/>
    <m/>
    <m/>
    <m/>
    <m/>
    <m/>
    <s v="04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8456"/>
    <s v="2019-02-26"/>
  </r>
  <r>
    <s v="ABCM*"/>
    <s v="INC-2015-009559"/>
    <s v="   1018337"/>
    <s v="15-04873"/>
    <s v="ABC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40194K05S"/>
    <s v="                    "/>
    <s v="33X"/>
    <s v="PPL1"/>
    <s v="NULL"/>
    <s v="NULL"/>
    <s v="U-K05SPA-PF01"/>
    <s v="         7"/>
    <m/>
    <s v="NULL"/>
    <s v="0"/>
    <m/>
    <m/>
    <m/>
    <m/>
    <m/>
    <m/>
    <m/>
    <s v="05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9646"/>
    <s v="2019-02-26"/>
  </r>
  <r>
    <s v="ABCO*"/>
    <s v="INC-2015-010042"/>
    <s v="   1023996"/>
    <s v="15-05167"/>
    <s v="ABC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14K05B"/>
    <s v="                    "/>
    <s v="32X"/>
    <s v="PPT1"/>
    <s v="NULL"/>
    <s v="NULL"/>
    <s v="U-K05SPABETA-PF01"/>
    <s v="         2"/>
    <m/>
    <s v="NULL"/>
    <s v="0"/>
    <m/>
    <m/>
    <m/>
    <m/>
    <m/>
    <m/>
    <m/>
    <s v="13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0475"/>
    <s v="2019-02-26"/>
  </r>
  <r>
    <s v="ABCO*"/>
    <s v="INC-2015-010043"/>
    <s v="   1023980"/>
    <s v="15-05167"/>
    <s v="ABC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14K05B"/>
    <s v="                    "/>
    <s v="32X"/>
    <s v="PPL1"/>
    <s v="NULL"/>
    <s v="NULL"/>
    <s v="U-K05SPABETA-PF01"/>
    <s v="         2"/>
    <m/>
    <s v="NULL"/>
    <s v="0"/>
    <m/>
    <m/>
    <m/>
    <m/>
    <m/>
    <m/>
    <m/>
    <s v="13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5954"/>
    <s v="2019-02-26"/>
  </r>
  <r>
    <s v="ABCO*"/>
    <s v="INC-2015-010044"/>
    <s v="   1023979"/>
    <s v="15-05167"/>
    <s v="ABC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14K05B"/>
    <s v="                    "/>
    <s v="22"/>
    <s v="XPL1"/>
    <s v="NULL"/>
    <s v="NULL"/>
    <s v="U-K05SPABETA-PF01"/>
    <s v="         2"/>
    <m/>
    <s v="NULL"/>
    <s v="0"/>
    <m/>
    <m/>
    <m/>
    <m/>
    <m/>
    <m/>
    <m/>
    <s v="13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8026"/>
    <s v="2019-02-26"/>
  </r>
  <r>
    <s v="ABCO*"/>
    <s v="INC-2015-010045"/>
    <s v="   1023959"/>
    <s v="15-05167"/>
    <s v="ABC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14K05B"/>
    <s v="                    "/>
    <s v="11"/>
    <s v="TPL1"/>
    <s v="NULL"/>
    <s v="NULL"/>
    <s v="U-K05SPABETA-PF01"/>
    <s v="         2"/>
    <m/>
    <s v="NULL"/>
    <s v="0"/>
    <m/>
    <m/>
    <m/>
    <m/>
    <m/>
    <m/>
    <m/>
    <s v="13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1482"/>
    <s v="2019-02-26"/>
  </r>
  <r>
    <s v="ABEN*"/>
    <s v="INC-2015-010175"/>
    <s v="   1025337"/>
    <s v="15-05267"/>
    <s v="ABE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8K05B"/>
    <s v="                    "/>
    <s v="32X"/>
    <s v="PPL1"/>
    <s v="NULL"/>
    <s v="NULL"/>
    <s v="U-K05SPABETA-PF01"/>
    <s v="         3"/>
    <m/>
    <s v="NULL"/>
    <s v="0"/>
    <m/>
    <m/>
    <m/>
    <m/>
    <m/>
    <m/>
    <m/>
    <s v="18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0475"/>
    <s v="2019-02-26"/>
  </r>
  <r>
    <s v="ABEN*"/>
    <s v="INC-2015-010176"/>
    <s v="   1025353"/>
    <s v="15-05267"/>
    <s v="ABE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 "/>
    <s v="140018K05B"/>
    <s v="                    "/>
    <s v="32X"/>
    <s v="PPT1"/>
    <s v="NULL"/>
    <s v="NULL"/>
    <s v="U-K05SPABETA-PF01"/>
    <s v="         3"/>
    <m/>
    <s v="NULL"/>
    <s v="0"/>
    <m/>
    <m/>
    <m/>
    <m/>
    <m/>
    <m/>
    <m/>
    <s v="18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9731"/>
    <s v="2019-02-26"/>
  </r>
  <r>
    <s v="ABHE*"/>
    <s v="INC-2015-010304"/>
    <s v="   1025421"/>
    <s v="15-05270"/>
    <s v="ABHE"/>
    <m/>
    <m/>
    <s v="NULL"/>
    <m/>
    <s v="A"/>
    <s v="Approuvé"/>
    <s v="C35"/>
    <s v="UKAD"/>
    <s v="B"/>
    <x v="2"/>
    <s v="Al"/>
    <s v=" 6.60"/>
    <s v=" 6.63"/>
    <s v=" 6.60"/>
    <s v=" 6.63"/>
    <s v="6.10"/>
    <s v="6.60"/>
    <s v="NULL"/>
    <s v="NULL"/>
    <s v=" "/>
    <s v="NULL"/>
    <x v="0"/>
    <m/>
    <m/>
    <m/>
    <s v="Rond Ø125 pour Pamiers"/>
    <x v="0"/>
    <m/>
    <m/>
    <m/>
    <m/>
    <s v=" "/>
    <s v="140280K05S"/>
    <s v="                    "/>
    <s v="322X"/>
    <s v="MR1"/>
    <s v="NULL"/>
    <s v="NULL"/>
    <s v="MSOL-TA6VK05S"/>
    <s v="        12"/>
    <m/>
    <s v="NULL"/>
    <s v="0"/>
    <m/>
    <m/>
    <m/>
    <m/>
    <m/>
    <m/>
    <m/>
    <s v="19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4673"/>
    <s v="2019-02-26"/>
  </r>
  <r>
    <s v="ABEM*"/>
    <s v="INC-2015-010377"/>
    <s v="   1027134"/>
    <s v="15-05405"/>
    <s v="ABE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7K05B"/>
    <s v="                    "/>
    <s v="32X"/>
    <s v="PPL1"/>
    <s v="NULL"/>
    <s v="NULL"/>
    <s v="U-K05SPABETA-PF01"/>
    <s v="         3"/>
    <m/>
    <s v="NULL"/>
    <s v="0"/>
    <m/>
    <m/>
    <m/>
    <m/>
    <m/>
    <m/>
    <m/>
    <s v="20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8923"/>
    <s v="2019-02-26"/>
  </r>
  <r>
    <s v="ABEM*"/>
    <s v="INC-2015-010378"/>
    <s v="   1027148"/>
    <s v="15-05405"/>
    <s v="ABE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17K05B"/>
    <s v="                    "/>
    <s v="32X"/>
    <s v="PCT1"/>
    <s v="NULL"/>
    <s v="NULL"/>
    <s v="U-K05SPABETA-PF01"/>
    <s v="         3"/>
    <m/>
    <s v="NULL"/>
    <s v="0"/>
    <m/>
    <m/>
    <m/>
    <m/>
    <m/>
    <m/>
    <m/>
    <s v="20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4661"/>
    <s v="2019-02-26"/>
  </r>
  <r>
    <s v="ABAP*"/>
    <s v="INC-2015-010868"/>
    <s v="   1033315"/>
    <s v="15-05804"/>
    <s v="ABAP"/>
    <m/>
    <m/>
    <s v="NULL"/>
    <m/>
    <s v="A"/>
    <s v="Approuvé"/>
    <s v="C35"/>
    <s v="UKAD"/>
    <s v="B"/>
    <x v="2"/>
    <s v="O2"/>
    <s v="0.160"/>
    <s v="0.160"/>
    <s v="0.160"/>
    <s v="0.159"/>
    <s v="0.16"/>
    <s v="0.20"/>
    <s v="NULL"/>
    <s v="NULL"/>
    <s v=" "/>
    <s v="NULL"/>
    <x v="0"/>
    <m/>
    <m/>
    <m/>
    <s v="Rond Ø150 pour Pamiers multiple 100kg"/>
    <x v="0"/>
    <m/>
    <m/>
    <m/>
    <m/>
    <s v="NULL"/>
    <s v="1400175K05S"/>
    <s v="                    "/>
    <s v="322X"/>
    <s v="MR1"/>
    <s v="NULL"/>
    <s v="NULL"/>
    <s v="MSOL-TA6VK05S"/>
    <s v="        12"/>
    <m/>
    <s v="NULL"/>
    <s v="0"/>
    <m/>
    <m/>
    <m/>
    <m/>
    <m/>
    <m/>
    <m/>
    <s v="28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3129"/>
    <s v="2019-02-26"/>
  </r>
  <r>
    <s v="ABAP*"/>
    <s v="INC-2015-010869"/>
    <s v="   1033315"/>
    <s v="15-05804"/>
    <s v="ABAP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s v="Rond Ø150 pour Pamiers multiple 100kg"/>
    <x v="0"/>
    <m/>
    <m/>
    <m/>
    <m/>
    <s v="NULL"/>
    <s v="1400175K05S"/>
    <s v="                    "/>
    <s v="322X"/>
    <s v="MR1"/>
    <s v="NULL"/>
    <s v="NULL"/>
    <s v="MSOL-TA6VK05S"/>
    <s v="        12"/>
    <m/>
    <s v="NULL"/>
    <s v="0"/>
    <m/>
    <m/>
    <m/>
    <m/>
    <m/>
    <m/>
    <m/>
    <s v="28/05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9189"/>
    <s v="2019-02-26"/>
  </r>
  <r>
    <s v="ABGM*"/>
    <s v="INC-2015-011228"/>
    <s v="   1034808"/>
    <s v="15-05907"/>
    <s v="ABG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28K05B"/>
    <s v="                    "/>
    <s v="22"/>
    <s v="XPT1"/>
    <s v="NULL"/>
    <s v="NULL"/>
    <s v="U-K05SPABETA-PF01"/>
    <s v="         4"/>
    <m/>
    <s v="NULL"/>
    <s v="0"/>
    <m/>
    <m/>
    <m/>
    <m/>
    <m/>
    <m/>
    <m/>
    <s v="0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8620"/>
    <s v="2019-02-26"/>
  </r>
  <r>
    <s v="ABGM*"/>
    <s v="INC-2015-011229"/>
    <s v="   1034814"/>
    <s v="15-05907"/>
    <s v="ABG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28K05B"/>
    <s v="                    "/>
    <s v="32X"/>
    <s v="PPL1"/>
    <s v="NULL"/>
    <s v="NULL"/>
    <s v="U-K05SPABETA-PF01"/>
    <s v="         4"/>
    <m/>
    <s v="NULL"/>
    <s v="0"/>
    <m/>
    <m/>
    <m/>
    <m/>
    <m/>
    <m/>
    <m/>
    <s v="0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8733"/>
    <s v="2019-02-26"/>
  </r>
  <r>
    <s v="ABGM*"/>
    <s v="INC-2015-011230"/>
    <s v="   1034828"/>
    <s v="15-05907"/>
    <s v="ABG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28K05B"/>
    <s v="                    "/>
    <s v="32X"/>
    <s v="PPT1"/>
    <s v="NULL"/>
    <s v="NULL"/>
    <s v="U-K05SPABETA-PF01"/>
    <s v="         4"/>
    <m/>
    <s v="NULL"/>
    <s v="0"/>
    <m/>
    <m/>
    <m/>
    <m/>
    <m/>
    <m/>
    <m/>
    <s v="0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6731"/>
    <s v="2019-02-26"/>
  </r>
  <r>
    <s v="ABEP*"/>
    <s v="INC-2015-011248"/>
    <s v="   1029404"/>
    <s v="15-05542"/>
    <s v="ABEP"/>
    <m/>
    <m/>
    <s v="NULL"/>
    <m/>
    <s v="A"/>
    <s v="Approuvé"/>
    <s v="T6F"/>
    <s v="UKAD"/>
    <s v="B"/>
    <x v="0"/>
    <s v="Z"/>
    <s v="1100"/>
    <s v="1100"/>
    <s v="1100"/>
    <s v="9.00"/>
    <s v="          "/>
    <s v="          "/>
    <s v="&gt;=10"/>
    <s v="          "/>
    <s v=" "/>
    <s v=" "/>
    <x v="0"/>
    <m/>
    <m/>
    <m/>
    <s v="Rond Ø240 Béta Pamiers"/>
    <x v="0"/>
    <m/>
    <m/>
    <m/>
    <m/>
    <s v="NULL"/>
    <s v="140020K05B"/>
    <s v="                    "/>
    <s v="11"/>
    <s v="TT1"/>
    <s v="NULL"/>
    <s v="NULL"/>
    <s v="U-K05SPABETA-PF01"/>
    <s v="         3"/>
    <m/>
    <s v="NULL"/>
    <s v="0"/>
    <m/>
    <m/>
    <m/>
    <m/>
    <m/>
    <m/>
    <m/>
    <s v="03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0412"/>
    <s v="2019-02-26"/>
  </r>
  <r>
    <s v="ABEP*"/>
    <s v="INC-2015-011249"/>
    <s v="   1029404"/>
    <s v="15-05542"/>
    <s v="ABEP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40 Béta Pamiers"/>
    <x v="0"/>
    <m/>
    <m/>
    <m/>
    <m/>
    <s v="NULL"/>
    <s v="140020K05B"/>
    <s v="                    "/>
    <s v="11"/>
    <s v="TT1"/>
    <s v="NULL"/>
    <s v="NULL"/>
    <s v="U-K05SPABETA-PF01"/>
    <s v="         3"/>
    <m/>
    <s v="NULL"/>
    <s v="0"/>
    <m/>
    <m/>
    <m/>
    <m/>
    <m/>
    <m/>
    <m/>
    <s v="03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2179"/>
    <s v="2019-02-26"/>
  </r>
  <r>
    <s v="ABGL*"/>
    <s v="INC-2015-012063"/>
    <s v="   1043191"/>
    <s v="15-06389"/>
    <s v="ABG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27K05B"/>
    <s v="                    "/>
    <s v="11"/>
    <s v="TPL1"/>
    <s v="NULL"/>
    <s v="NULL"/>
    <s v="U-K05SPABETA-PF01"/>
    <s v="         4"/>
    <m/>
    <s v="NULL"/>
    <s v="0"/>
    <m/>
    <m/>
    <m/>
    <m/>
    <m/>
    <m/>
    <m/>
    <s v="1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7911"/>
    <s v="2019-02-26"/>
  </r>
  <r>
    <s v="ABGL*"/>
    <s v="INC-2015-012064"/>
    <s v="   1043194"/>
    <s v="15-06389"/>
    <s v="ABGL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Rond Ø240 Béta Pamiers"/>
    <x v="0"/>
    <m/>
    <m/>
    <m/>
    <m/>
    <s v="NULL"/>
    <s v="140027K05B"/>
    <s v="                    "/>
    <s v="11"/>
    <s v="TPT1"/>
    <s v="NULL"/>
    <s v="NULL"/>
    <s v="U-K05SPABETA-PF01"/>
    <s v="         4"/>
    <m/>
    <s v="NULL"/>
    <s v="0"/>
    <m/>
    <m/>
    <m/>
    <m/>
    <m/>
    <m/>
    <m/>
    <s v="1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0267"/>
    <s v="2019-02-26"/>
  </r>
  <r>
    <s v="ABGL*"/>
    <s v="INC-2015-012066"/>
    <s v="   1043209"/>
    <s v="15-06389"/>
    <s v="ABG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27K05B"/>
    <s v="                    "/>
    <s v="32X"/>
    <s v="PPL1"/>
    <s v="NULL"/>
    <s v="NULL"/>
    <s v="U-K05SPABETA-PF01"/>
    <s v="         4"/>
    <m/>
    <s v="NULL"/>
    <s v="0"/>
    <m/>
    <m/>
    <m/>
    <m/>
    <m/>
    <m/>
    <m/>
    <s v="1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8765"/>
    <s v="2019-02-26"/>
  </r>
  <r>
    <s v="ABGL*"/>
    <s v="INC-2015-012067"/>
    <s v="   1043223"/>
    <s v="15-06389"/>
    <s v="ABG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40027K05B"/>
    <s v="                    "/>
    <s v="32X"/>
    <s v="PPT1"/>
    <s v="NULL"/>
    <s v="NULL"/>
    <s v="U-K05SPABETA-PF01"/>
    <s v="         4"/>
    <m/>
    <s v="NULL"/>
    <s v="0"/>
    <m/>
    <m/>
    <m/>
    <m/>
    <m/>
    <m/>
    <m/>
    <s v="1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986"/>
    <s v="2019-02-26"/>
  </r>
  <r>
    <s v="ABGS*"/>
    <s v="INC-2015-012305"/>
    <s v="   1032269"/>
    <s v="15-05749"/>
    <s v="ABGS"/>
    <m/>
    <m/>
    <s v="NULL"/>
    <m/>
    <s v="A"/>
    <s v="Approuvé"/>
    <s v="C35"/>
    <s v="UKAD"/>
    <s v="B"/>
    <x v="2"/>
    <s v="Al éq"/>
    <s v="8.37"/>
    <s v="8.37"/>
    <m/>
    <m/>
    <s v="&gt;=8.40"/>
    <s v="          "/>
    <s v="NULL"/>
    <s v="NULL"/>
    <s v=" "/>
    <s v="NULL"/>
    <x v="1"/>
    <m/>
    <m/>
    <m/>
    <s v="Rond Ø240 Béta Pamiers"/>
    <x v="0"/>
    <m/>
    <m/>
    <m/>
    <m/>
    <s v="NULL"/>
    <s v="140032K05B"/>
    <s v="                    "/>
    <s v="11"/>
    <s v="MR1"/>
    <s v="NULL"/>
    <s v="NULL"/>
    <s v="U-K05SPABETA-PF01"/>
    <s v="         4"/>
    <m/>
    <s v="NULL"/>
    <s v="0"/>
    <m/>
    <m/>
    <m/>
    <m/>
    <m/>
    <m/>
    <m/>
    <s v="16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696"/>
    <s v="2019-02-26"/>
  </r>
  <r>
    <s v="ABGO*"/>
    <s v="INC-2015-012371"/>
    <s v="   1041714"/>
    <s v="15-06318"/>
    <s v="ABG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App Alphabeta"/>
    <x v="7"/>
    <m/>
    <m/>
    <m/>
    <m/>
    <s v="NULL"/>
    <s v="140255K05S"/>
    <s v="                    "/>
    <s v="22"/>
    <s v="CL1"/>
    <s v="NULL"/>
    <s v="NULL"/>
    <s v="U-K05SOFQ-ALPHA-BETA-PF02"/>
    <s v="         1"/>
    <m/>
    <s v="NULL"/>
    <s v="0"/>
    <m/>
    <m/>
    <m/>
    <m/>
    <m/>
    <m/>
    <m/>
    <s v="17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8103"/>
    <s v="2019-02-26"/>
  </r>
  <r>
    <s v="ABFQ*"/>
    <s v="INC-2015-012646"/>
    <s v="   1043266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11"/>
    <s v="PL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8615"/>
    <s v="2019-02-26"/>
  </r>
  <r>
    <s v="ABFQ*"/>
    <s v="INC-2015-012647"/>
    <s v="   1043269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11"/>
    <s v="PT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7330"/>
    <s v="2019-02-26"/>
  </r>
  <r>
    <s v="ABFQ*"/>
    <s v="INC-2015-012651"/>
    <s v="   1043295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33X"/>
    <s v="PL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0770"/>
    <s v="2019-02-26"/>
  </r>
  <r>
    <s v="ABFQ*"/>
    <s v="INC-2015-012652"/>
    <s v="   1043293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33X"/>
    <s v="CL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000"/>
    <s v="2019-02-26"/>
  </r>
  <r>
    <s v="ABFQ*"/>
    <s v="INC-2015-012653"/>
    <s v="   1043294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33X"/>
    <s v="ML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0608"/>
    <s v="2019-02-26"/>
  </r>
  <r>
    <s v="ABFQ*"/>
    <s v="INC-2015-012654"/>
    <s v="   1043285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23"/>
    <s v="ML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604"/>
    <s v="2019-02-26"/>
  </r>
  <r>
    <s v="ABFQ*"/>
    <s v="INC-2015-012655"/>
    <s v="   1043284"/>
    <s v="15-06394"/>
    <s v="ABF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"/>
    <x v="7"/>
    <m/>
    <m/>
    <m/>
    <m/>
    <s v=" "/>
    <s v="140258K05S"/>
    <s v="                    "/>
    <s v="23"/>
    <s v="CL1"/>
    <s v="NULL"/>
    <s v="NULL"/>
    <s v="U-K05SOFQ-ALPHA-BETA-PF02"/>
    <s v="         1"/>
    <m/>
    <s v="NULL"/>
    <s v="0"/>
    <m/>
    <m/>
    <m/>
    <m/>
    <m/>
    <m/>
    <m/>
    <s v="22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5427"/>
    <s v="2019-02-26"/>
  </r>
  <r>
    <s v="ABGE*"/>
    <s v="INC-2015-012874"/>
    <s v="   1048603"/>
    <s v="15-06766"/>
    <s v="ABGE"/>
    <m/>
    <m/>
    <s v="NULL"/>
    <m/>
    <s v="A"/>
    <s v="Approuvé"/>
    <s v="T6F"/>
    <s v="UKAD"/>
    <s v="B"/>
    <x v="0"/>
    <s v="A4d"/>
    <s v="6"/>
    <s v="6"/>
    <s v="6"/>
    <s v="5.00"/>
    <s v="          "/>
    <s v="          "/>
    <s v="&gt;=6"/>
    <s v="          "/>
    <s v=" "/>
    <s v=" "/>
    <x v="0"/>
    <m/>
    <m/>
    <m/>
    <s v="Rond Ø240 Béta Pamiers"/>
    <x v="0"/>
    <m/>
    <m/>
    <m/>
    <m/>
    <s v="NULL"/>
    <s v="140026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24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838"/>
    <s v="2019-02-26"/>
  </r>
  <r>
    <s v="ABGE*"/>
    <s v="INC-2015-012875"/>
    <s v="   1048603"/>
    <s v="15-06766"/>
    <s v="ABGE"/>
    <m/>
    <m/>
    <s v="NULL"/>
    <m/>
    <s v="A"/>
    <s v="Approuvé"/>
    <s v="T6F"/>
    <s v="UKAD"/>
    <s v="B"/>
    <x v="0"/>
    <s v="Z"/>
    <s v="10"/>
    <s v="10"/>
    <s v="10"/>
    <s v="9.50"/>
    <s v="          "/>
    <s v="          "/>
    <s v="&gt;=10"/>
    <s v="          "/>
    <s v=" "/>
    <s v=" "/>
    <x v="0"/>
    <m/>
    <m/>
    <m/>
    <s v="Rond Ø240 Béta Pamiers"/>
    <x v="0"/>
    <m/>
    <m/>
    <m/>
    <m/>
    <s v="NULL"/>
    <s v="140026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24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8788"/>
    <s v="2019-02-26"/>
  </r>
  <r>
    <s v="ABGE*"/>
    <s v="INC-2015-012892"/>
    <s v="   1048603"/>
    <s v="15-06766"/>
    <s v="ABGE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40 Béta Pamiers"/>
    <x v="0"/>
    <m/>
    <m/>
    <m/>
    <m/>
    <s v="NULL"/>
    <s v="140026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24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0664"/>
    <s v="2019-02-26"/>
  </r>
  <r>
    <s v="ABIK*"/>
    <s v="INC-2015-013248"/>
    <s v="   1054978"/>
    <s v="15-07162"/>
    <s v="ABIK"/>
    <m/>
    <m/>
    <s v="NULL"/>
    <m/>
    <s v="A"/>
    <s v="Approuvé"/>
    <s v="C35"/>
    <s v="UKAD"/>
    <s v="B"/>
    <x v="2"/>
    <s v="O2"/>
    <s v="0.180"/>
    <s v="0.179"/>
    <s v="0.180"/>
    <s v="0.179"/>
    <s v="0.18"/>
    <s v="0.20"/>
    <s v="NULL"/>
    <s v="NULL"/>
    <s v=" "/>
    <s v="NULL"/>
    <x v="0"/>
    <m/>
    <m/>
    <m/>
    <s v="Rond Ø250 ALCOA multiple 120kg"/>
    <x v="5"/>
    <m/>
    <m/>
    <m/>
    <m/>
    <s v="NULL"/>
    <s v="140365K05S"/>
    <s v="                    "/>
    <s v="33X"/>
    <s v="MR1"/>
    <s v="NULL"/>
    <s v="NULL"/>
    <s v="U-ALCOA-PF01"/>
    <s v="         1"/>
    <m/>
    <s v="NULL"/>
    <s v="0"/>
    <m/>
    <m/>
    <m/>
    <m/>
    <m/>
    <m/>
    <m/>
    <s v="29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1498"/>
    <s v="2019-02-26"/>
  </r>
  <r>
    <s v="ABFW*"/>
    <s v="INC-2015-013256"/>
    <s v="   1048431"/>
    <s v="15-06762"/>
    <s v="ABFW"/>
    <m/>
    <m/>
    <s v="NULL"/>
    <m/>
    <s v="A"/>
    <s v="Approuvé"/>
    <s v="T6F"/>
    <s v="UKAD"/>
    <s v="B"/>
    <x v="0"/>
    <s v="Z"/>
    <s v="10"/>
    <s v="10"/>
    <s v="10"/>
    <s v="9.00"/>
    <s v="          "/>
    <s v="          "/>
    <s v="&gt;=10"/>
    <s v="          "/>
    <s v=" "/>
    <s v=" "/>
    <x v="0"/>
    <m/>
    <m/>
    <m/>
    <s v="Rond Ø240 Béta Pamiers"/>
    <x v="0"/>
    <m/>
    <m/>
    <m/>
    <m/>
    <s v="NULL"/>
    <s v="140022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9634"/>
    <s v="2019-02-26"/>
  </r>
  <r>
    <s v="ABFW*"/>
    <s v="INC-2015-013271"/>
    <s v="   1048431"/>
    <s v="15-06762"/>
    <s v="ABFW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240 Béta Pamiers"/>
    <x v="0"/>
    <m/>
    <m/>
    <m/>
    <m/>
    <s v="NULL"/>
    <s v="140022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711"/>
    <s v="2019-02-26"/>
  </r>
  <r>
    <s v="ABGP*"/>
    <s v="INC-2015-013276"/>
    <s v="   1059444"/>
    <s v="15-06320"/>
    <s v="ABGP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App Alphabeta"/>
    <x v="7"/>
    <m/>
    <m/>
    <m/>
    <m/>
    <s v="NULL"/>
    <s v="140264K05S"/>
    <s v="                    "/>
    <s v="21"/>
    <s v="CL1"/>
    <s v="NULL"/>
    <s v="NULL"/>
    <s v="U-K05SOFQ-ALPHA-BETA-PF02"/>
    <s v="         1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8951"/>
    <s v="2019-02-26"/>
  </r>
  <r>
    <s v="ABGP*"/>
    <s v="INC-2015-013277"/>
    <s v="   1059445"/>
    <s v="15-06320"/>
    <s v="ABGP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App Alphabeta"/>
    <x v="7"/>
    <m/>
    <m/>
    <m/>
    <m/>
    <s v="NULL"/>
    <s v="140264K05S"/>
    <s v="                    "/>
    <s v="21"/>
    <s v="ML1"/>
    <s v="NULL"/>
    <s v="NULL"/>
    <s v="U-K05SOFQ-ALPHA-BETA-PF02"/>
    <s v="         1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3295"/>
    <s v="2019-02-26"/>
  </r>
  <r>
    <s v="ABGP*"/>
    <s v="INC-2015-013278"/>
    <s v="   1059446"/>
    <s v="15-06320"/>
    <s v="ABGP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App Alphabeta"/>
    <x v="7"/>
    <m/>
    <m/>
    <m/>
    <m/>
    <s v="NULL"/>
    <s v="140264K05S"/>
    <s v="                    "/>
    <s v="21"/>
    <s v="PL1"/>
    <s v="NULL"/>
    <s v="NULL"/>
    <s v="U-K05SOFQ-ALPHA-BETA-PF02"/>
    <s v="         1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8191"/>
    <s v="2019-02-26"/>
  </r>
  <r>
    <s v="ABGP*"/>
    <s v="INC-2015-013279"/>
    <s v="   1059448"/>
    <s v="15-06320"/>
    <s v="ABGP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App Alphabeta"/>
    <x v="7"/>
    <m/>
    <m/>
    <m/>
    <m/>
    <s v="NULL"/>
    <s v="140264K05S"/>
    <s v="                    "/>
    <s v="21"/>
    <s v="MT1"/>
    <s v="NULL"/>
    <s v="NULL"/>
    <s v="U-K05SOFQ-ALPHA-BETA-PF02"/>
    <s v="         1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4074"/>
    <s v="2019-02-26"/>
  </r>
  <r>
    <s v="ABGP*"/>
    <s v="INC-2015-013280"/>
    <s v="   1059449"/>
    <s v="15-06320"/>
    <s v="ABGP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App Alphabeta"/>
    <x v="7"/>
    <m/>
    <m/>
    <m/>
    <m/>
    <s v="NULL"/>
    <s v="140264K05S"/>
    <s v="                    "/>
    <s v="21"/>
    <s v="PT1"/>
    <s v="NULL"/>
    <s v="NULL"/>
    <s v="U-K05SOFQ-ALPHA-BETA-PF02"/>
    <s v="         1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2966"/>
    <s v="2019-02-26"/>
  </r>
  <r>
    <s v="ABGP*"/>
    <s v="INC-2015-013283"/>
    <s v="   1059450"/>
    <s v="15-06320"/>
    <s v="ABGP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App Alphabeta"/>
    <x v="7"/>
    <m/>
    <m/>
    <m/>
    <m/>
    <s v="NULL"/>
    <s v="140264K05S"/>
    <s v="                    "/>
    <s v="22"/>
    <s v="PL1"/>
    <s v="NULL"/>
    <s v="NULL"/>
    <s v="U-K05SOFQ-ALPHA-BETA-PF02"/>
    <s v="         1"/>
    <m/>
    <s v="NULL"/>
    <s v="0"/>
    <m/>
    <m/>
    <m/>
    <m/>
    <m/>
    <m/>
    <m/>
    <s v="30/06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372"/>
    <s v="2019-02-26"/>
  </r>
  <r>
    <s v="ABII*"/>
    <s v="INC-2015-013910"/>
    <s v="   1060031"/>
    <s v="15-07438"/>
    <s v="ABI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246 - FAPMO"/>
    <x v="3"/>
    <m/>
    <m/>
    <m/>
    <m/>
    <s v=" "/>
    <s v="140268K05S"/>
    <s v="                    "/>
    <s v="32X"/>
    <s v="PPT1"/>
    <s v="NULL"/>
    <s v="NULL"/>
    <s v="U-K05S_BOLOGNE-PF01"/>
    <s v="         2"/>
    <m/>
    <s v="NULL"/>
    <s v="0"/>
    <m/>
    <m/>
    <m/>
    <m/>
    <m/>
    <m/>
    <m/>
    <s v="07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8240"/>
    <s v="2019-02-26"/>
  </r>
  <r>
    <s v="ABII*"/>
    <s v="INC-2015-013911"/>
    <s v="   1060032"/>
    <s v="15-07438"/>
    <s v="ABI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246 - FAPMO"/>
    <x v="3"/>
    <m/>
    <m/>
    <m/>
    <m/>
    <s v=" "/>
    <s v="140268K05S"/>
    <s v="                    "/>
    <s v="32X"/>
    <s v="PMT1"/>
    <s v="NULL"/>
    <s v="NULL"/>
    <s v="U-K05S_BOLOGNE-PF01"/>
    <s v="         2"/>
    <m/>
    <s v="NULL"/>
    <s v="0"/>
    <m/>
    <m/>
    <m/>
    <m/>
    <m/>
    <m/>
    <m/>
    <s v="07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9722"/>
    <s v="2019-02-26"/>
  </r>
  <r>
    <s v="ABHY*"/>
    <s v="INC-2015-013948"/>
    <s v="   1065737"/>
    <s v="15-07781"/>
    <s v="ABH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NULL"/>
    <s v="140296K05S"/>
    <s v="                    "/>
    <s v="22"/>
    <s v="XPL1"/>
    <s v="NULL"/>
    <s v="NULL"/>
    <s v="U-K05SPA-PF01"/>
    <s v="         7"/>
    <m/>
    <s v="NULL"/>
    <s v="0"/>
    <m/>
    <m/>
    <m/>
    <m/>
    <m/>
    <m/>
    <m/>
    <s v="08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4"/>
    <s v="2019-02-26"/>
  </r>
  <r>
    <s v="ABHY*"/>
    <s v="INC-2015-013949"/>
    <s v="   1065738"/>
    <s v="15-07781"/>
    <s v="ABH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NULL"/>
    <s v="140296K05S"/>
    <s v="                    "/>
    <s v="22"/>
    <s v="XML1"/>
    <s v="NULL"/>
    <s v="NULL"/>
    <s v="U-K05SPA-PF01"/>
    <s v="         7"/>
    <m/>
    <s v="NULL"/>
    <s v="0"/>
    <m/>
    <m/>
    <m/>
    <m/>
    <m/>
    <m/>
    <m/>
    <s v="08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3301"/>
    <s v="2019-02-26"/>
  </r>
  <r>
    <s v="ABHY*"/>
    <s v="INC-2015-013950"/>
    <s v="   1065740"/>
    <s v="15-07781"/>
    <s v="ABH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NULL"/>
    <s v="140296K05S"/>
    <s v="                    "/>
    <s v="22"/>
    <s v="XPT1"/>
    <s v="NULL"/>
    <s v="NULL"/>
    <s v="U-K05SPA-PF01"/>
    <s v="         7"/>
    <m/>
    <s v="NULL"/>
    <s v="0"/>
    <m/>
    <m/>
    <m/>
    <m/>
    <m/>
    <m/>
    <m/>
    <s v="08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7547"/>
    <s v="2019-02-26"/>
  </r>
  <r>
    <s v="ABHW*"/>
    <s v="INC-2015-013954"/>
    <s v="   1065294"/>
    <s v="15-07757"/>
    <s v="ABH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294K05S"/>
    <s v="                    "/>
    <s v="11"/>
    <s v="TPL1"/>
    <s v="NULL"/>
    <s v="NULL"/>
    <s v="U-K05SPA-PF01"/>
    <s v="         7"/>
    <m/>
    <s v="NULL"/>
    <s v="0"/>
    <m/>
    <m/>
    <m/>
    <m/>
    <m/>
    <m/>
    <m/>
    <s v="08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4877"/>
    <s v="2019-02-26"/>
  </r>
  <r>
    <s v="ABFJ*"/>
    <s v="INC-2015-014059"/>
    <s v="   1066468"/>
    <s v="15-07817"/>
    <s v="AB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NULL"/>
    <s v="140249K05S"/>
    <s v="                    "/>
    <s v="11"/>
    <s v="TPT1"/>
    <s v="NULL"/>
    <s v="NULL"/>
    <s v="U-K05SPA-PF01"/>
    <s v="         7"/>
    <m/>
    <s v="NULL"/>
    <s v="0"/>
    <m/>
    <m/>
    <m/>
    <m/>
    <m/>
    <m/>
    <m/>
    <s v="09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7144"/>
    <s v="2019-02-26"/>
  </r>
  <r>
    <s v="ABFJ*"/>
    <s v="INC-2015-014060"/>
    <s v="   1066477"/>
    <s v="15-07817"/>
    <s v="AB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NULL"/>
    <s v="140249K05S"/>
    <s v="                    "/>
    <s v="22"/>
    <s v="XCT1"/>
    <s v="NULL"/>
    <s v="NULL"/>
    <s v="U-K05SPA-PF01"/>
    <s v="         7"/>
    <m/>
    <s v="NULL"/>
    <s v="0"/>
    <m/>
    <m/>
    <m/>
    <m/>
    <m/>
    <m/>
    <m/>
    <s v="09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6657"/>
    <s v="2019-02-26"/>
  </r>
  <r>
    <s v="ABHQ*"/>
    <s v="INC-2015-014112"/>
    <s v="   1066640"/>
    <s v="15-07827"/>
    <s v="ABH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35K05B"/>
    <s v="                    "/>
    <s v="11"/>
    <s v="TPL1"/>
    <s v="NULL"/>
    <s v="NULL"/>
    <s v="U-K05SPABETA-PF01"/>
    <s v="         4"/>
    <m/>
    <s v="NULL"/>
    <s v="0"/>
    <m/>
    <m/>
    <m/>
    <m/>
    <m/>
    <m/>
    <m/>
    <s v="09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925"/>
    <s v="2019-02-26"/>
  </r>
  <r>
    <s v="ABHQ*"/>
    <s v="INC-2015-014113"/>
    <s v="   1066641"/>
    <s v="15-07827"/>
    <s v="ABH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35K05B"/>
    <s v="                    "/>
    <s v="11"/>
    <s v="TML1"/>
    <s v="NULL"/>
    <s v="NULL"/>
    <s v="U-K05SPABETA-PF01"/>
    <s v="         4"/>
    <m/>
    <s v="NULL"/>
    <s v="0"/>
    <m/>
    <m/>
    <m/>
    <m/>
    <m/>
    <m/>
    <m/>
    <s v="09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7113"/>
    <s v="2019-02-26"/>
  </r>
  <r>
    <s v="ABHQ*"/>
    <s v="INC-2015-014116"/>
    <s v="   1066672"/>
    <s v="15-07827"/>
    <s v="ABH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35K05B"/>
    <s v="                    "/>
    <s v="32X"/>
    <s v="PPT1"/>
    <s v="NULL"/>
    <s v="NULL"/>
    <s v="U-K05SPABETA-PF01"/>
    <s v="         4"/>
    <m/>
    <s v="NULL"/>
    <s v="0"/>
    <m/>
    <m/>
    <m/>
    <m/>
    <m/>
    <m/>
    <m/>
    <s v="09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2469"/>
    <s v="2019-02-26"/>
  </r>
  <r>
    <s v="ABHQ*"/>
    <s v="INC-2015-014117"/>
    <s v="   1066673"/>
    <s v="15-07827"/>
    <s v="ABH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 "/>
    <s v="140035K05B"/>
    <s v="                    "/>
    <s v="32X"/>
    <s v="PMT1"/>
    <s v="NULL"/>
    <s v="NULL"/>
    <s v="U-K05SPABETA-PF01"/>
    <s v="         4"/>
    <m/>
    <s v="NULL"/>
    <s v="0"/>
    <m/>
    <m/>
    <m/>
    <m/>
    <m/>
    <m/>
    <m/>
    <s v="09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4607"/>
    <s v="2019-02-26"/>
  </r>
  <r>
    <s v="ABIR*"/>
    <s v="INC-2015-014224"/>
    <s v="   1066451"/>
    <s v="15-07816"/>
    <s v="ABIR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e v="#N/A"/>
    <x v="2"/>
    <m/>
    <m/>
    <m/>
    <m/>
    <s v="NULL"/>
    <s v="150002K05B"/>
    <s v="                    "/>
    <s v="32X"/>
    <s v="MR1"/>
    <s v="NULL"/>
    <s v="NULL"/>
    <s v="U-K05SPABETA-PF01"/>
    <s v="         4"/>
    <m/>
    <s v="NULL"/>
    <s v="0"/>
    <m/>
    <m/>
    <m/>
    <m/>
    <m/>
    <m/>
    <m/>
    <s v="10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1693"/>
    <s v="2019-02-26"/>
  </r>
  <r>
    <s v="ABHT*"/>
    <s v="INC-2015-014464"/>
    <s v="   1069324"/>
    <s v="15-08017"/>
    <s v="AB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40273K05S"/>
    <s v="                    "/>
    <s v="11"/>
    <s v="TPL1"/>
    <s v="NULL"/>
    <s v="NULL"/>
    <s v="U-K05SPA-PF01"/>
    <s v="         7"/>
    <m/>
    <s v="NULL"/>
    <s v="0"/>
    <m/>
    <m/>
    <m/>
    <m/>
    <m/>
    <m/>
    <m/>
    <s v="15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2380"/>
    <s v="2019-02-26"/>
  </r>
  <r>
    <s v="ABHL*"/>
    <s v="INC-2015-014506"/>
    <s v="   1065278"/>
    <s v="15-07756"/>
    <s v="AB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281K05S"/>
    <s v="                    "/>
    <s v="21"/>
    <s v="XPT1"/>
    <s v="NULL"/>
    <s v="NULL"/>
    <s v="U-K05SPA-PF01"/>
    <s v="         7"/>
    <m/>
    <s v="NULL"/>
    <s v="0"/>
    <m/>
    <m/>
    <m/>
    <m/>
    <m/>
    <m/>
    <m/>
    <s v="16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027"/>
    <s v="2019-02-26"/>
  </r>
  <r>
    <s v="ABHL*"/>
    <s v="INC-2015-014507"/>
    <s v="   1065268"/>
    <s v="15-07756"/>
    <s v="AB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281K05S"/>
    <s v="                    "/>
    <s v="11"/>
    <s v="TPL1"/>
    <s v="NULL"/>
    <s v="NULL"/>
    <s v="U-K05SPA-PF01"/>
    <s v="         7"/>
    <m/>
    <s v="NULL"/>
    <s v="0"/>
    <m/>
    <m/>
    <m/>
    <m/>
    <m/>
    <m/>
    <m/>
    <s v="16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089"/>
    <s v="2019-02-26"/>
  </r>
  <r>
    <s v="ABHL*"/>
    <s v="INC-2015-014508"/>
    <s v="   1065271"/>
    <s v="15-07756"/>
    <s v="AB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281K05S"/>
    <s v="                    "/>
    <s v="11"/>
    <s v="TPT1"/>
    <s v="NULL"/>
    <s v="NULL"/>
    <s v="U-K05SPA-PF01"/>
    <s v="         7"/>
    <m/>
    <s v="NULL"/>
    <s v="0"/>
    <m/>
    <m/>
    <m/>
    <m/>
    <m/>
    <m/>
    <m/>
    <s v="16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6247"/>
    <s v="2019-02-26"/>
  </r>
  <r>
    <s v="ABHJ*"/>
    <s v="INC-2015-014524"/>
    <s v="   1064535"/>
    <s v="15-07706"/>
    <s v="ABH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4"/>
    <m/>
    <m/>
    <m/>
    <m/>
    <s v="NULL"/>
    <s v="140271K05S"/>
    <s v="                    "/>
    <s v="322X"/>
    <s v="MT1"/>
    <s v="NULL"/>
    <s v="NULL"/>
    <s v="U-K05SBOHLER-PF02"/>
    <s v="         3"/>
    <m/>
    <s v="NULL"/>
    <s v="0"/>
    <m/>
    <m/>
    <m/>
    <m/>
    <m/>
    <m/>
    <m/>
    <s v="16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1092"/>
    <s v="2019-02-26"/>
  </r>
  <r>
    <s v="ABHJ*"/>
    <s v="INC-2015-014525"/>
    <s v="   1064561"/>
    <s v="15-07706"/>
    <s v="ABH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4"/>
    <m/>
    <m/>
    <m/>
    <m/>
    <s v="NULL"/>
    <s v="140271K05S"/>
    <s v="                    "/>
    <s v="111"/>
    <s v="CT1"/>
    <s v="NULL"/>
    <s v="NULL"/>
    <s v="U-K05SBOHLER-PF02"/>
    <s v="         3"/>
    <m/>
    <s v="NULL"/>
    <s v="0"/>
    <m/>
    <m/>
    <m/>
    <m/>
    <m/>
    <m/>
    <m/>
    <s v="16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4914"/>
    <s v="2019-02-26"/>
  </r>
  <r>
    <s v="ABIB*"/>
    <s v="INC-2015-014618"/>
    <s v="   1071398"/>
    <s v="15-08131"/>
    <s v="ABI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40284K05S"/>
    <s v="                    "/>
    <s v="11"/>
    <s v="TPL1"/>
    <s v="NULL"/>
    <s v="NULL"/>
    <s v="U-K05SPA-PF01"/>
    <s v="         7"/>
    <m/>
    <s v="NULL"/>
    <s v="0"/>
    <m/>
    <m/>
    <m/>
    <m/>
    <m/>
    <m/>
    <m/>
    <s v="17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434"/>
    <s v="2019-02-26"/>
  </r>
  <r>
    <s v="ABGO*"/>
    <s v="INC-2015-014936"/>
    <s v="   1073421"/>
    <s v="15-08325"/>
    <s v="ABG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App Alphabeta"/>
    <x v="7"/>
    <m/>
    <m/>
    <m/>
    <m/>
    <s v="NULL"/>
    <s v="140255K05S"/>
    <s v="                    "/>
    <s v="32X"/>
    <s v="P1"/>
    <s v="NULL"/>
    <s v="NULL"/>
    <s v="U-K05SOFQ-ALPHA-BETA-EC-PF02"/>
    <s v="         1"/>
    <m/>
    <s v="NULL"/>
    <s v="0"/>
    <m/>
    <m/>
    <m/>
    <m/>
    <m/>
    <m/>
    <m/>
    <s v="21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5937"/>
    <s v="2019-02-26"/>
  </r>
  <r>
    <s v="ABGO*"/>
    <s v="INC-2015-014937"/>
    <s v="   1073416"/>
    <s v="15-08325"/>
    <s v="ABG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App Alphabeta"/>
    <x v="7"/>
    <m/>
    <m/>
    <m/>
    <m/>
    <s v="NULL"/>
    <s v="140255K05S"/>
    <s v="                    "/>
    <s v="11"/>
    <s v="P1"/>
    <s v="NULL"/>
    <s v="NULL"/>
    <s v="U-K05SOFQ-ALPHA-BETA-EC-PF02"/>
    <s v="         1"/>
    <m/>
    <s v="NULL"/>
    <s v="0"/>
    <m/>
    <m/>
    <m/>
    <m/>
    <m/>
    <m/>
    <m/>
    <s v="21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3921"/>
    <s v="2019-02-26"/>
  </r>
  <r>
    <s v="ABKL*"/>
    <s v="INC-2015-015060"/>
    <s v="   1077231"/>
    <s v="15-08618"/>
    <s v="AB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NULL"/>
    <s v="150007K05S"/>
    <s v="                    "/>
    <s v="11"/>
    <s v="TPT1"/>
    <s v="NULL"/>
    <s v="NULL"/>
    <s v="U-K05SPA-PF01"/>
    <s v="         7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3139"/>
    <s v="2019-02-26"/>
  </r>
  <r>
    <s v=""/>
    <s v="INC-2015-015066"/>
    <s v="   1072742"/>
    <s v="15-08263"/>
    <s v="WAC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83307629"/>
    <s v="                    "/>
    <s v="11"/>
    <s v="CL1"/>
    <s v="NULL"/>
    <s v="NULL"/>
    <s v="U-TA6VTAF-PF01"/>
    <s v="         4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575"/>
    <s v="2019-02-26"/>
  </r>
  <r>
    <s v=""/>
    <s v="INC-2015-015067"/>
    <s v="   1072743"/>
    <s v="15-08263"/>
    <s v="WAC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83307629"/>
    <s v="                    "/>
    <s v="11"/>
    <s v="ML1"/>
    <s v="NULL"/>
    <s v="NULL"/>
    <s v="U-TA6VTAF-PF01"/>
    <s v="         4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965"/>
    <s v="2019-02-26"/>
  </r>
  <r>
    <s v=""/>
    <s v="INC-2015-015068"/>
    <s v="   1072744"/>
    <s v="15-08263"/>
    <s v="WAC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83307629"/>
    <s v="                    "/>
    <s v="11"/>
    <s v="PL1"/>
    <s v="NULL"/>
    <s v="NULL"/>
    <s v="U-TA6VTAF-PF01"/>
    <s v="         4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9769"/>
    <s v="2019-02-26"/>
  </r>
  <r>
    <s v=""/>
    <s v="INC-2015-015069"/>
    <s v="   1072749"/>
    <s v="15-08263"/>
    <s v="WAC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83307629"/>
    <s v="                    "/>
    <s v="12X"/>
    <s v="PL1"/>
    <s v="NULL"/>
    <s v="NULL"/>
    <s v="U-TA6VTAF-PF01"/>
    <s v="         4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5713"/>
    <s v="2019-02-26"/>
  </r>
  <r>
    <s v=""/>
    <s v="INC-2015-015070"/>
    <s v="   1072750"/>
    <s v="15-08263"/>
    <s v="WAC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83307629"/>
    <s v="                    "/>
    <s v="12X"/>
    <s v="ML1"/>
    <s v="NULL"/>
    <s v="NULL"/>
    <s v="U-TA6VTAF-PF01"/>
    <s v="         4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473"/>
    <s v="2019-02-26"/>
  </r>
  <r>
    <s v=""/>
    <s v="INC-2015-015071"/>
    <s v="   1072751"/>
    <s v="15-08263"/>
    <s v="WAC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83307629"/>
    <s v="                    "/>
    <s v="12X"/>
    <s v="CL1"/>
    <s v="NULL"/>
    <s v="NULL"/>
    <s v="U-TA6VTAF-PF01"/>
    <s v="         4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7817"/>
    <s v="2019-02-26"/>
  </r>
  <r>
    <s v="ABGP*"/>
    <s v="INC-2015-015078"/>
    <s v="   1076765"/>
    <s v="15-08324"/>
    <s v="ABG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App Alphabeta"/>
    <x v="7"/>
    <m/>
    <m/>
    <m/>
    <m/>
    <s v=" "/>
    <s v="140264K05S"/>
    <s v="                    "/>
    <s v="12"/>
    <s v="P1"/>
    <s v="NULL"/>
    <s v="NULL"/>
    <s v="U-K05SOFQ-ALPHA-BETA-EC-PF02"/>
    <s v="         1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7109"/>
    <s v="2019-02-26"/>
  </r>
  <r>
    <s v="ABGP*"/>
    <s v="INC-2015-015079"/>
    <s v="   1073409"/>
    <s v="15-08324"/>
    <s v="ABG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App Alphabeta"/>
    <x v="7"/>
    <m/>
    <m/>
    <m/>
    <m/>
    <s v=" "/>
    <s v="140264K05S"/>
    <s v="                    "/>
    <s v="32X"/>
    <s v="P1"/>
    <s v="NULL"/>
    <s v="NULL"/>
    <s v="U-K05SOFQ-ALPHA-BETA-EC-PF02"/>
    <s v="         1"/>
    <m/>
    <s v="NULL"/>
    <s v="0"/>
    <m/>
    <m/>
    <m/>
    <m/>
    <m/>
    <m/>
    <m/>
    <s v="23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6945"/>
    <s v="2019-02-26"/>
  </r>
  <r>
    <s v="ABIK*"/>
    <s v="INC-2015-015144"/>
    <s v="   1054993"/>
    <s v="15-07162"/>
    <s v="ABI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s v="Rond Ø250 ALCOA multiple 120kg"/>
    <x v="5"/>
    <m/>
    <m/>
    <m/>
    <m/>
    <s v="NULL"/>
    <s v="140365K05S"/>
    <s v="                    "/>
    <s v="33X"/>
    <s v="PPT1"/>
    <s v="NULL"/>
    <s v="NULL"/>
    <s v="U-ALCOA-PF01"/>
    <s v="         1"/>
    <m/>
    <s v="NULL"/>
    <s v="0"/>
    <m/>
    <m/>
    <m/>
    <m/>
    <m/>
    <m/>
    <m/>
    <s v="24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6770"/>
    <s v="2019-02-26"/>
  </r>
  <r>
    <s v="ABIP*"/>
    <s v="INC-2015-015196"/>
    <s v="   1075062"/>
    <s v="15-08441"/>
    <s v="ABI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NULL"/>
    <s v="140037K05B"/>
    <s v="                    "/>
    <s v="22"/>
    <s v="XPL1"/>
    <s v="NULL"/>
    <s v="NULL"/>
    <s v="U-K05SPABETA-PF01"/>
    <s v="         4"/>
    <m/>
    <s v="NULL"/>
    <s v="0"/>
    <m/>
    <m/>
    <m/>
    <m/>
    <m/>
    <m/>
    <m/>
    <s v="24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6523"/>
    <s v="2019-02-26"/>
  </r>
  <r>
    <s v="ABIJ*"/>
    <s v="INC-2015-015399"/>
    <s v="   1082635"/>
    <s v="15-08980"/>
    <s v="ABIJ"/>
    <m/>
    <m/>
    <s v="NULL"/>
    <m/>
    <s v="A"/>
    <s v="Approuvé"/>
    <s v="C35"/>
    <s v="UKAD"/>
    <s v="B"/>
    <x v="2"/>
    <s v="O2"/>
    <s v="0.170"/>
    <s v="0.169"/>
    <s v="0.170"/>
    <s v="0.169"/>
    <s v="&gt;=0.17"/>
    <s v="          "/>
    <s v="NULL"/>
    <s v="NULL"/>
    <s v=" "/>
    <s v="NULL"/>
    <x v="0"/>
    <m/>
    <m/>
    <m/>
    <s v="Rond Ø152 Bohler"/>
    <x v="8"/>
    <m/>
    <m/>
    <m/>
    <m/>
    <s v=" "/>
    <s v="140290K05S"/>
    <s v="                    "/>
    <s v="221"/>
    <s v="MR1"/>
    <s v="NULL"/>
    <s v="NULL"/>
    <s v="U-K05SBOHLER-PF01"/>
    <s v="         6"/>
    <m/>
    <s v="NULL"/>
    <s v="0"/>
    <m/>
    <m/>
    <m/>
    <m/>
    <m/>
    <m/>
    <m/>
    <s v="28/07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1102"/>
    <s v="2019-02-26"/>
  </r>
  <r>
    <s v="ABIJ*"/>
    <s v="INC-2015-016218"/>
    <s v="   1092220"/>
    <s v="15-08980"/>
    <s v="ABIJ"/>
    <m/>
    <m/>
    <s v="NULL"/>
    <m/>
    <s v="A"/>
    <s v="Approuvé"/>
    <s v="C35"/>
    <s v="UKAD"/>
    <s v="B"/>
    <x v="2"/>
    <s v="O2"/>
    <s v="0.160"/>
    <s v="0.160"/>
    <s v="0.160"/>
    <s v="0.157"/>
    <s v="&gt;=0.17"/>
    <s v="          "/>
    <s v="NULL"/>
    <s v="NULL"/>
    <s v=" "/>
    <s v="NULL"/>
    <x v="0"/>
    <m/>
    <m/>
    <m/>
    <s v="Rond Ø152 Bohler"/>
    <x v="8"/>
    <m/>
    <m/>
    <m/>
    <m/>
    <s v=" "/>
    <s v="140290K05S"/>
    <s v="                    "/>
    <s v="322X"/>
    <s v="P1"/>
    <s v="NULL"/>
    <s v="NULL"/>
    <s v="U-K05SBOHLER-PF01"/>
    <s v="         6"/>
    <m/>
    <s v="NULL"/>
    <s v="0"/>
    <m/>
    <m/>
    <m/>
    <m/>
    <m/>
    <m/>
    <m/>
    <s v="31/08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2554"/>
    <s v="2019-02-26"/>
  </r>
  <r>
    <s v="ABIJ*"/>
    <s v="INC-2015-016222"/>
    <s v="   1092215"/>
    <s v="15-08980"/>
    <s v="ABIJ"/>
    <m/>
    <m/>
    <s v="NULL"/>
    <m/>
    <s v="A"/>
    <s v="Approuvé"/>
    <s v="C35"/>
    <s v="UKAD"/>
    <s v="B"/>
    <x v="2"/>
    <s v="O2"/>
    <s v="0.170"/>
    <s v="0.168"/>
    <s v="0.170"/>
    <s v="0.168"/>
    <s v="&gt;=0.17"/>
    <s v="          "/>
    <s v="NULL"/>
    <s v="NULL"/>
    <s v=" "/>
    <s v="NULL"/>
    <x v="0"/>
    <m/>
    <m/>
    <m/>
    <s v="Rond Ø152 Bohler"/>
    <x v="8"/>
    <m/>
    <m/>
    <m/>
    <m/>
    <s v=" "/>
    <s v="140290K05S"/>
    <s v="                    "/>
    <s v="322"/>
    <s v="C1"/>
    <s v="NULL"/>
    <s v="NULL"/>
    <s v="U-K05SBOHLER-PF01"/>
    <s v="         6"/>
    <m/>
    <s v="NULL"/>
    <s v="0"/>
    <m/>
    <m/>
    <m/>
    <m/>
    <m/>
    <m/>
    <m/>
    <s v="31/08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1853"/>
    <s v="2019-02-26"/>
  </r>
  <r>
    <s v="ABIJ*"/>
    <s v="INC-2015-016235"/>
    <s v="   1092214"/>
    <s v="15-08980"/>
    <s v="ABIJ"/>
    <m/>
    <m/>
    <s v="NULL"/>
    <m/>
    <s v="A"/>
    <s v="Approuvé"/>
    <s v="C35"/>
    <s v="UKAD"/>
    <s v="B"/>
    <x v="2"/>
    <s v="O2"/>
    <s v="0.170"/>
    <s v="0.165"/>
    <s v="0.170"/>
    <s v="0.165"/>
    <s v="&gt;=0.17"/>
    <s v="          "/>
    <s v="NULL"/>
    <s v="NULL"/>
    <s v=" "/>
    <s v="NULL"/>
    <x v="0"/>
    <m/>
    <m/>
    <m/>
    <s v="Rond Ø152 Bohler"/>
    <x v="8"/>
    <m/>
    <m/>
    <m/>
    <m/>
    <s v=" "/>
    <s v="140290K05S"/>
    <s v="                    "/>
    <s v="322"/>
    <s v="MR1"/>
    <s v="NULL"/>
    <s v="NULL"/>
    <s v="U-K05SBOHLER-PF01"/>
    <s v="         6"/>
    <m/>
    <s v="NULL"/>
    <s v="0"/>
    <m/>
    <m/>
    <m/>
    <m/>
    <m/>
    <m/>
    <m/>
    <s v="31/08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9282"/>
    <s v="2019-02-26"/>
  </r>
  <r>
    <s v="ABIJ*"/>
    <s v="INC-2015-016236"/>
    <s v="   1092216"/>
    <s v="15-08980"/>
    <s v="ABIJ"/>
    <m/>
    <m/>
    <s v="NULL"/>
    <m/>
    <s v="A"/>
    <s v="Approuvé"/>
    <s v="C35"/>
    <s v="UKAD"/>
    <s v="B"/>
    <x v="2"/>
    <s v="O2"/>
    <s v="0.170"/>
    <s v="0.165"/>
    <s v="0.170"/>
    <s v="0.165"/>
    <s v="&gt;=0.17"/>
    <s v="          "/>
    <s v="NULL"/>
    <s v="NULL"/>
    <s v=" "/>
    <s v="NULL"/>
    <x v="0"/>
    <m/>
    <m/>
    <m/>
    <s v="Rond Ø152 Bohler"/>
    <x v="8"/>
    <m/>
    <m/>
    <m/>
    <m/>
    <s v=" "/>
    <s v="140290K05S"/>
    <s v="                    "/>
    <s v="322"/>
    <s v="P1"/>
    <s v="NULL"/>
    <s v="NULL"/>
    <s v="U-K05SBOHLER-PF01"/>
    <s v="         6"/>
    <m/>
    <s v="NULL"/>
    <s v="0"/>
    <m/>
    <m/>
    <m/>
    <m/>
    <m/>
    <m/>
    <m/>
    <s v="31/08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8611"/>
    <s v="2019-02-26"/>
  </r>
  <r>
    <s v="ABKQ*"/>
    <s v="INC-2015-016459"/>
    <s v="   1094877"/>
    <s v="15-09555"/>
    <s v="ABK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08K05S"/>
    <s v="                    "/>
    <s v="2X"/>
    <s v="5.3"/>
    <s v="NULL"/>
    <s v="NULL"/>
    <s v="U-K05SPA-PF01"/>
    <s v="         8"/>
    <m/>
    <s v="NULL"/>
    <s v="0"/>
    <m/>
    <m/>
    <m/>
    <m/>
    <m/>
    <m/>
    <m/>
    <s v="04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9228"/>
    <s v="2019-02-26"/>
  </r>
  <r>
    <s v="ABKQ*"/>
    <s v="INC-2015-016460"/>
    <s v="   1093191"/>
    <s v="15-09555"/>
    <s v="ABKQ"/>
    <m/>
    <m/>
    <s v="NULL"/>
    <m/>
    <s v="A"/>
    <s v="Approuvé"/>
    <s v="TYPE_E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08K05S"/>
    <s v="                    "/>
    <s v="2X"/>
    <s v="5-3"/>
    <s v="NULL"/>
    <s v="NULL"/>
    <s v="U-K05SPA-PF01"/>
    <s v="         8"/>
    <m/>
    <s v="NULL"/>
    <s v="0"/>
    <m/>
    <m/>
    <m/>
    <m/>
    <m/>
    <m/>
    <m/>
    <s v="04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1302"/>
    <s v="2019-02-26"/>
  </r>
  <r>
    <s v="ABKQ*"/>
    <s v="INC-2015-016461"/>
    <s v="   1094874"/>
    <s v="15-09555"/>
    <s v="ABK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08K05S"/>
    <s v="                    "/>
    <s v="1"/>
    <s v="5.3"/>
    <s v="NULL"/>
    <s v="NULL"/>
    <s v="U-K05SPA-PF01"/>
    <s v="         8"/>
    <m/>
    <s v="NULL"/>
    <s v="0"/>
    <m/>
    <m/>
    <m/>
    <m/>
    <m/>
    <m/>
    <m/>
    <s v="04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872"/>
    <s v="2019-02-26"/>
  </r>
  <r>
    <s v="ABKQ*"/>
    <s v="INC-2015-016463"/>
    <s v="   1093184"/>
    <s v="15-09555"/>
    <s v="ABKQ"/>
    <m/>
    <m/>
    <s v="NULL"/>
    <m/>
    <s v="A"/>
    <s v="Approuvé"/>
    <s v="TYPE_E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08K05S"/>
    <s v="                    "/>
    <s v="1"/>
    <s v="5-2"/>
    <s v="NULL"/>
    <s v="NULL"/>
    <s v="U-K05SPA-PF01"/>
    <s v="         8"/>
    <m/>
    <s v="NULL"/>
    <s v="0"/>
    <m/>
    <m/>
    <m/>
    <m/>
    <m/>
    <m/>
    <m/>
    <s v="04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9749"/>
    <s v="2019-02-26"/>
  </r>
  <r>
    <s v="ABKQ*"/>
    <s v="INC-2015-016473"/>
    <s v="   1090712"/>
    <s v="15-09555"/>
    <s v="ABKQ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08K05S"/>
    <s v="                    "/>
    <s v="1"/>
    <s v="          "/>
    <s v="NULL"/>
    <s v="NULL"/>
    <s v="U-K05SPA-PF01"/>
    <s v="         8"/>
    <m/>
    <s v="NULL"/>
    <s v="0"/>
    <m/>
    <m/>
    <m/>
    <m/>
    <m/>
    <m/>
    <m/>
    <s v="04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1366"/>
    <s v="2019-02-26"/>
  </r>
  <r>
    <s v="ABKQ*"/>
    <s v="INC-2015-016474"/>
    <s v="   1090713"/>
    <s v="15-09555"/>
    <s v="ABKQ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08K05S"/>
    <s v="                    "/>
    <s v="2X"/>
    <s v="          "/>
    <s v="NULL"/>
    <s v="NULL"/>
    <s v="U-K05SPA-PF01"/>
    <s v="         8"/>
    <m/>
    <s v="NULL"/>
    <s v="0"/>
    <m/>
    <m/>
    <m/>
    <m/>
    <m/>
    <m/>
    <m/>
    <s v="04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2476"/>
    <s v="2019-02-26"/>
  </r>
  <r>
    <s v="ABLO*"/>
    <s v="INC-2015-016529"/>
    <s v="   1093663"/>
    <s v="15-09754"/>
    <s v="ABLO"/>
    <m/>
    <m/>
    <s v="NULL"/>
    <m/>
    <s v="A"/>
    <s v="Approuvé"/>
    <s v="C35"/>
    <s v="UKAD"/>
    <s v="B"/>
    <x v="2"/>
    <s v="Al éq"/>
    <s v="8.38"/>
    <s v="8.38"/>
    <m/>
    <m/>
    <s v="&gt;=8.40"/>
    <s v="          "/>
    <s v="NULL"/>
    <s v="NULL"/>
    <s v=" "/>
    <s v="NULL"/>
    <x v="1"/>
    <m/>
    <m/>
    <m/>
    <s v="Rond Ø240 Béta Pamiers"/>
    <x v="0"/>
    <m/>
    <m/>
    <m/>
    <m/>
    <s v=" "/>
    <s v="150005K05B"/>
    <s v="                    "/>
    <s v="32X"/>
    <s v="MR1"/>
    <s v="NULL"/>
    <s v="NULL"/>
    <s v="U-K05SPABETA-PF01"/>
    <s v="         4"/>
    <m/>
    <s v="NULL"/>
    <s v="0"/>
    <m/>
    <m/>
    <m/>
    <m/>
    <m/>
    <m/>
    <m/>
    <s v="07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1164"/>
    <s v="2019-02-26"/>
  </r>
  <r>
    <s v="ABJT*"/>
    <s v="INC-2015-016641"/>
    <s v="   1095363"/>
    <s v="15-08620"/>
    <s v="ABJT"/>
    <m/>
    <m/>
    <s v="NULL"/>
    <m/>
    <s v="A"/>
    <s v="Approuvé"/>
    <s v="C35"/>
    <s v="UKAD"/>
    <s v="B"/>
    <x v="2"/>
    <s v="Betatransus_PA"/>
    <s v="984"/>
    <s v="984"/>
    <m/>
    <m/>
    <s v="985"/>
    <s v="1010"/>
    <s v="NULL"/>
    <s v="NULL"/>
    <s v=" "/>
    <s v="NULL"/>
    <x v="1"/>
    <m/>
    <m/>
    <m/>
    <s v="Rond Ø200 pour Pamiers"/>
    <x v="0"/>
    <m/>
    <m/>
    <m/>
    <m/>
    <s v="NULL"/>
    <s v="140311K05S"/>
    <s v="                    "/>
    <s v="33X"/>
    <s v="MR1"/>
    <s v="NULL"/>
    <s v="NULL"/>
    <s v="MSOL-TA6VK05S"/>
    <s v="        12"/>
    <m/>
    <s v="NULL"/>
    <s v="0"/>
    <m/>
    <m/>
    <m/>
    <m/>
    <m/>
    <m/>
    <m/>
    <s v="0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7037"/>
    <s v="2019-02-26"/>
  </r>
  <r>
    <s v="ABJT*"/>
    <s v="INC-2015-016642"/>
    <s v="   1077294"/>
    <s v="15-08620"/>
    <s v="ABJT"/>
    <m/>
    <m/>
    <s v="NULL"/>
    <m/>
    <s v="A"/>
    <s v="Approuvé"/>
    <s v="C35"/>
    <s v="UKAD"/>
    <s v="B"/>
    <x v="2"/>
    <s v="Al"/>
    <s v=" 6.40"/>
    <s v=" 6.38"/>
    <s v=" 6.40"/>
    <s v=" 6.38"/>
    <s v="6.10"/>
    <s v="6.60"/>
    <s v="NULL"/>
    <s v="NULL"/>
    <s v=" "/>
    <s v="NULL"/>
    <x v="0"/>
    <m/>
    <m/>
    <m/>
    <s v="Rond Ø200 pour Pamiers"/>
    <x v="0"/>
    <m/>
    <m/>
    <m/>
    <m/>
    <s v="NULL"/>
    <s v="140311K05S"/>
    <s v="                    "/>
    <s v="33X"/>
    <s v="MR1"/>
    <s v="NULL"/>
    <s v="NULL"/>
    <s v="MSOL-TA6VK05S"/>
    <s v="        12"/>
    <m/>
    <s v="NULL"/>
    <s v="0"/>
    <m/>
    <m/>
    <m/>
    <m/>
    <m/>
    <m/>
    <m/>
    <s v="0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1130"/>
    <s v="2019-02-26"/>
  </r>
  <r>
    <s v="ABJT*"/>
    <s v="INC-2015-016643"/>
    <s v="   1077294"/>
    <s v="15-08620"/>
    <s v="ABJT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200 pour Pamiers"/>
    <x v="0"/>
    <m/>
    <m/>
    <m/>
    <m/>
    <s v="NULL"/>
    <s v="140311K05S"/>
    <s v="                    "/>
    <s v="33X"/>
    <s v="MR1"/>
    <s v="NULL"/>
    <s v="NULL"/>
    <s v="MSOL-TA6VK05S"/>
    <s v="        12"/>
    <m/>
    <s v="NULL"/>
    <s v="0"/>
    <m/>
    <m/>
    <m/>
    <m/>
    <m/>
    <m/>
    <m/>
    <s v="0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5555"/>
    <s v="2019-02-26"/>
  </r>
  <r>
    <s v="ABLO*"/>
    <s v="INC-2015-016650"/>
    <s v="   1093663"/>
    <s v="15-09754"/>
    <s v="ABLO"/>
    <m/>
    <m/>
    <s v="NULL"/>
    <m/>
    <s v="A"/>
    <s v="Approuvé"/>
    <s v="C35"/>
    <s v="UKAD"/>
    <s v="B"/>
    <x v="2"/>
    <s v="Al"/>
    <s v=" 6.44"/>
    <s v=" 6.44"/>
    <m/>
    <m/>
    <s v="6.30"/>
    <s v="6.70"/>
    <s v="NULL"/>
    <s v="NULL"/>
    <s v=" "/>
    <s v="NULL"/>
    <x v="1"/>
    <m/>
    <m/>
    <m/>
    <s v="Rond Ø240 Béta Pamiers"/>
    <x v="0"/>
    <m/>
    <m/>
    <m/>
    <m/>
    <s v=" "/>
    <s v="150005K05B"/>
    <s v="                    "/>
    <s v="32X"/>
    <s v="MR1"/>
    <s v="NULL"/>
    <s v="NULL"/>
    <s v="U-K05SPABETA-PF01"/>
    <s v="         4"/>
    <m/>
    <s v="NULL"/>
    <s v="0"/>
    <m/>
    <m/>
    <m/>
    <m/>
    <m/>
    <m/>
    <m/>
    <s v="0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0974"/>
    <s v="2019-02-26"/>
  </r>
  <r>
    <s v="ABLO*"/>
    <s v="INC-2015-016651"/>
    <s v="   1093663"/>
    <s v="15-09754"/>
    <s v="ABLO"/>
    <m/>
    <m/>
    <s v="NULL"/>
    <m/>
    <s v="A"/>
    <s v="Approuvé"/>
    <s v="C35"/>
    <s v="UKAD"/>
    <s v="B"/>
    <x v="2"/>
    <s v="O2"/>
    <s v="0.194"/>
    <s v="0.194"/>
    <m/>
    <m/>
    <s v="0.19"/>
    <s v="0.22"/>
    <s v="NULL"/>
    <s v="NULL"/>
    <s v=" "/>
    <s v="NULL"/>
    <x v="1"/>
    <m/>
    <m/>
    <m/>
    <s v="Rond Ø240 Béta Pamiers"/>
    <x v="0"/>
    <m/>
    <m/>
    <m/>
    <m/>
    <s v=" "/>
    <s v="150005K05B"/>
    <s v="                    "/>
    <s v="32X"/>
    <s v="MR1"/>
    <s v="NULL"/>
    <s v="NULL"/>
    <s v="U-K05SPABETA-PF01"/>
    <s v="         4"/>
    <m/>
    <s v="NULL"/>
    <s v="0"/>
    <m/>
    <m/>
    <m/>
    <m/>
    <m/>
    <m/>
    <m/>
    <s v="0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7097"/>
    <s v="2019-02-26"/>
  </r>
  <r>
    <s v="ABLB*"/>
    <s v="INC-2015-017147"/>
    <s v="   1100514"/>
    <s v="15-09846"/>
    <s v="ABLB"/>
    <m/>
    <m/>
    <s v="NULL"/>
    <m/>
    <s v="A"/>
    <s v="Approuvé"/>
    <s v="C35"/>
    <s v="UKAD"/>
    <s v="B"/>
    <x v="2"/>
    <s v="O2"/>
    <s v="0.200"/>
    <s v="0.200"/>
    <s v="0.200"/>
    <s v="0.207"/>
    <s v="0.16"/>
    <s v="0.20"/>
    <s v="NULL"/>
    <s v="NULL"/>
    <s v=" "/>
    <s v="NULL"/>
    <x v="0"/>
    <m/>
    <m/>
    <m/>
    <s v="Rond Ø330 pour Pamiers"/>
    <x v="0"/>
    <m/>
    <m/>
    <m/>
    <m/>
    <s v=" "/>
    <s v="140319K05S"/>
    <s v="                    "/>
    <s v="11"/>
    <s v="MR1"/>
    <s v="NULL"/>
    <s v="NULL"/>
    <s v="MSOL-TA6VK05S"/>
    <s v="        12"/>
    <m/>
    <s v="NULL"/>
    <s v="0"/>
    <m/>
    <m/>
    <m/>
    <m/>
    <m/>
    <m/>
    <m/>
    <s v="15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7069"/>
    <s v="2019-02-26"/>
  </r>
  <r>
    <s v="ABLY*"/>
    <s v="INC-2015-017230"/>
    <s v="   1097966"/>
    <s v="15-10057"/>
    <s v="ABLY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s v="Rond Ø125 pour Pamiers"/>
    <x v="0"/>
    <m/>
    <m/>
    <m/>
    <m/>
    <s v="NULL"/>
    <s v="140323K05S"/>
    <s v="                    "/>
    <s v="322X"/>
    <s v="MR1"/>
    <s v="NULL"/>
    <s v="NULL"/>
    <s v="MSOL-TA6VK05S"/>
    <s v="        12"/>
    <m/>
    <s v="NULL"/>
    <s v="0"/>
    <m/>
    <m/>
    <m/>
    <m/>
    <m/>
    <m/>
    <m/>
    <s v="17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1340"/>
    <s v="2019-02-26"/>
  </r>
  <r>
    <s v="ABLY*"/>
    <s v="INC-2015-017588"/>
    <s v="   1097966"/>
    <s v="15-10057"/>
    <s v="ABLY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125 pour Pamiers"/>
    <x v="0"/>
    <m/>
    <m/>
    <m/>
    <m/>
    <s v="NULL"/>
    <s v="140323K05S"/>
    <s v="                    "/>
    <s v="322X"/>
    <s v="MR1"/>
    <s v="NULL"/>
    <s v="NULL"/>
    <s v="MSOL-TA6VK05S"/>
    <s v="        12"/>
    <m/>
    <s v="NULL"/>
    <s v="0"/>
    <m/>
    <m/>
    <m/>
    <m/>
    <m/>
    <m/>
    <m/>
    <s v="22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7529"/>
    <s v="2019-02-26"/>
  </r>
  <r>
    <s v="ABMH*"/>
    <s v="INC-2015-017656"/>
    <s v="   1103901"/>
    <s v="15-10394"/>
    <s v="AB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017K05S"/>
    <s v="                    "/>
    <s v="11"/>
    <s v="TPL1"/>
    <s v="NULL"/>
    <s v="NULL"/>
    <s v="U-K05SPA-PF01"/>
    <s v="         9"/>
    <m/>
    <s v="NULL"/>
    <s v="0"/>
    <m/>
    <m/>
    <m/>
    <m/>
    <m/>
    <m/>
    <m/>
    <s v="23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6555"/>
    <s v="2019-02-26"/>
  </r>
  <r>
    <s v="ABMH*"/>
    <s v="INC-2015-017657"/>
    <s v="   1103904"/>
    <s v="15-10394"/>
    <s v="AB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017K05S"/>
    <s v="                    "/>
    <s v="11"/>
    <s v="TPT1"/>
    <s v="NULL"/>
    <s v="NULL"/>
    <s v="U-K05SPA-PF01"/>
    <s v="         9"/>
    <m/>
    <s v="NULL"/>
    <s v="0"/>
    <m/>
    <m/>
    <m/>
    <m/>
    <m/>
    <m/>
    <m/>
    <s v="23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879"/>
    <s v="2019-02-26"/>
  </r>
  <r>
    <s v="ABMI*"/>
    <s v="INC-2015-018074"/>
    <s v="   1105047"/>
    <s v="15-10470"/>
    <s v="AB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50012K05S"/>
    <s v="                    "/>
    <s v="11"/>
    <s v="TPL1"/>
    <s v="NULL"/>
    <s v="NULL"/>
    <s v="U-K05SPA-PF01"/>
    <s v="         9"/>
    <m/>
    <s v="NULL"/>
    <s v="0"/>
    <m/>
    <m/>
    <m/>
    <m/>
    <m/>
    <m/>
    <m/>
    <s v="2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9222"/>
    <s v="2019-02-26"/>
  </r>
  <r>
    <s v="ABMI*"/>
    <s v="INC-2015-018075"/>
    <s v="   1105054"/>
    <s v="15-10470"/>
    <s v="AB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50012K05S"/>
    <s v="                    "/>
    <s v="21"/>
    <s v="XPL1"/>
    <s v="NULL"/>
    <s v="NULL"/>
    <s v="U-K05SPA-PF01"/>
    <s v="         9"/>
    <m/>
    <s v="NULL"/>
    <s v="0"/>
    <m/>
    <m/>
    <m/>
    <m/>
    <m/>
    <m/>
    <m/>
    <s v="28/09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4405"/>
    <s v="2019-02-26"/>
  </r>
  <r>
    <s v="ABMK*"/>
    <s v="INC-2015-018665"/>
    <s v="   1114843"/>
    <s v="15-10794"/>
    <s v="ABMK"/>
    <m/>
    <m/>
    <s v="NULL"/>
    <m/>
    <s v="A"/>
    <s v="Approuvé"/>
    <s v="T6F"/>
    <s v="UKAD"/>
    <s v="B"/>
    <x v="0"/>
    <s v="Rp0.2"/>
    <s v="830"/>
    <s v="820"/>
    <s v="830"/>
    <s v="820"/>
    <s v="&gt;=827"/>
    <s v="          "/>
    <s v="NULL"/>
    <s v="NULL"/>
    <s v=" "/>
    <s v="NULL"/>
    <x v="0"/>
    <m/>
    <m/>
    <m/>
    <s v="Plat 650x305 pour Pamiers"/>
    <x v="0"/>
    <m/>
    <m/>
    <m/>
    <m/>
    <s v=" "/>
    <s v="150016K05S"/>
    <s v="                    "/>
    <s v="1"/>
    <s v="1"/>
    <s v="NULL"/>
    <s v="NULL"/>
    <s v="U-K05SPA-PF01"/>
    <s v="         9"/>
    <m/>
    <s v="NULL"/>
    <s v="0"/>
    <m/>
    <m/>
    <m/>
    <m/>
    <m/>
    <m/>
    <m/>
    <s v="05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0868"/>
    <s v="2019-02-26"/>
  </r>
  <r>
    <s v="ABMK*"/>
    <s v="INC-2015-018666"/>
    <s v="   1114844"/>
    <s v="15-10794"/>
    <s v="ABMK"/>
    <m/>
    <m/>
    <s v="NULL"/>
    <m/>
    <s v="A"/>
    <s v="Approuvé"/>
    <s v="T6F"/>
    <s v="UKAD"/>
    <s v="B"/>
    <x v="0"/>
    <s v="Rp0.2"/>
    <s v="830"/>
    <s v="830"/>
    <s v="830"/>
    <s v="815"/>
    <s v="&gt;=827"/>
    <s v="          "/>
    <s v="NULL"/>
    <s v="NULL"/>
    <s v=" "/>
    <s v="NULL"/>
    <x v="0"/>
    <m/>
    <m/>
    <m/>
    <s v="Plat 650x305 pour Pamiers"/>
    <x v="0"/>
    <m/>
    <m/>
    <m/>
    <m/>
    <s v=" "/>
    <s v="150016K05S"/>
    <s v="                    "/>
    <s v="1"/>
    <s v="2"/>
    <s v="NULL"/>
    <s v="NULL"/>
    <s v="U-K05SPA-PF01"/>
    <s v="         9"/>
    <m/>
    <s v="NULL"/>
    <s v="0"/>
    <m/>
    <m/>
    <m/>
    <m/>
    <m/>
    <m/>
    <m/>
    <s v="05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9062"/>
    <s v="2019-02-26"/>
  </r>
  <r>
    <s v="ABMK*"/>
    <s v="INC-2015-018671"/>
    <s v="   1114843"/>
    <s v="15-10794"/>
    <s v="ABMK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16K05S"/>
    <s v="                    "/>
    <s v="1"/>
    <s v="1"/>
    <s v="NULL"/>
    <s v="NULL"/>
    <s v="U-K05SPA-PF01"/>
    <s v="         9"/>
    <m/>
    <s v="NULL"/>
    <s v="0"/>
    <m/>
    <m/>
    <m/>
    <m/>
    <m/>
    <m/>
    <m/>
    <s v="05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4586"/>
    <s v="2019-02-26"/>
  </r>
  <r>
    <s v="ABMK*"/>
    <s v="INC-2015-018672"/>
    <s v="   1114844"/>
    <s v="15-10794"/>
    <s v="ABMK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16K05S"/>
    <s v="                    "/>
    <s v="1"/>
    <s v="2"/>
    <s v="NULL"/>
    <s v="NULL"/>
    <s v="U-K05SPA-PF01"/>
    <s v="         9"/>
    <m/>
    <s v="NULL"/>
    <s v="0"/>
    <m/>
    <m/>
    <m/>
    <m/>
    <m/>
    <m/>
    <m/>
    <s v="05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4487"/>
    <s v="2019-02-26"/>
  </r>
  <r>
    <s v="ABNO*"/>
    <s v="INC-2015-019760"/>
    <s v="   1125967"/>
    <s v="15-11804"/>
    <s v="ABNO"/>
    <m/>
    <m/>
    <s v="NULL"/>
    <m/>
    <s v="A"/>
    <s v="Approuvé"/>
    <s v="C35"/>
    <s v="UKAD"/>
    <s v="B"/>
    <x v="2"/>
    <s v="O2"/>
    <s v="0.201"/>
    <s v="0.201"/>
    <m/>
    <m/>
    <s v="0.16"/>
    <s v="0.20"/>
    <s v="NULL"/>
    <s v="NULL"/>
    <s v=" "/>
    <s v="NULL"/>
    <x v="1"/>
    <m/>
    <m/>
    <m/>
    <s v="Vente - AMS4928"/>
    <x v="9"/>
    <m/>
    <m/>
    <m/>
    <m/>
    <s v=" "/>
    <s v="150013K05B"/>
    <s v="                    "/>
    <s v="11"/>
    <s v="MR1"/>
    <s v="NULL"/>
    <s v="NULL"/>
    <s v="MSOL-TA6VK05S"/>
    <s v="        13"/>
    <m/>
    <s v="NULL"/>
    <s v="0"/>
    <m/>
    <m/>
    <m/>
    <m/>
    <m/>
    <m/>
    <m/>
    <s v="19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1932"/>
    <s v="2019-02-26"/>
  </r>
  <r>
    <s v="ABML*"/>
    <s v="INC-2015-019911"/>
    <s v="   1119297"/>
    <s v="15-11398"/>
    <s v="ABML"/>
    <m/>
    <m/>
    <s v="NULL"/>
    <m/>
    <s v="A"/>
    <s v="Approuvé"/>
    <s v="T6F"/>
    <s v="UKAD"/>
    <s v="B"/>
    <x v="0"/>
    <s v="A4d"/>
    <s v="10.5"/>
    <s v="9.50"/>
    <s v="10.5"/>
    <s v="9.50"/>
    <s v="&gt;=10.0"/>
    <s v="          "/>
    <s v="NULL"/>
    <s v="NULL"/>
    <s v=" "/>
    <s v="NULL"/>
    <x v="0"/>
    <m/>
    <m/>
    <m/>
    <s v="Plat 650x305 pour Pamiers"/>
    <x v="0"/>
    <m/>
    <m/>
    <m/>
    <m/>
    <s v="NULL"/>
    <s v="150018K05S"/>
    <s v="                    "/>
    <s v="1"/>
    <s v="1"/>
    <s v="NULL"/>
    <s v="NULL"/>
    <s v="U-K05SPA-PF01"/>
    <s v="        10"/>
    <m/>
    <s v="NULL"/>
    <s v="0"/>
    <m/>
    <m/>
    <m/>
    <m/>
    <m/>
    <m/>
    <m/>
    <s v="21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9568"/>
    <s v="2019-02-26"/>
  </r>
  <r>
    <s v="ABML*"/>
    <s v="INC-2015-019912"/>
    <s v="   1119297"/>
    <s v="15-11398"/>
    <s v="ABML"/>
    <m/>
    <m/>
    <s v="NULL"/>
    <m/>
    <s v="A"/>
    <s v="Approuvé"/>
    <s v="T6F"/>
    <s v="UKAD"/>
    <s v="B"/>
    <x v="0"/>
    <s v="Z"/>
    <s v="20"/>
    <s v="17.00"/>
    <s v="20"/>
    <s v="17.00"/>
    <s v="&gt;=20.0"/>
    <s v="          "/>
    <s v="NULL"/>
    <s v="NULL"/>
    <s v=" "/>
    <s v="NULL"/>
    <x v="0"/>
    <m/>
    <m/>
    <m/>
    <s v="Plat 650x305 pour Pamiers"/>
    <x v="0"/>
    <m/>
    <m/>
    <m/>
    <m/>
    <s v="NULL"/>
    <s v="150018K05S"/>
    <s v="                    "/>
    <s v="1"/>
    <s v="1"/>
    <s v="NULL"/>
    <s v="NULL"/>
    <s v="U-K05SPA-PF01"/>
    <s v="        10"/>
    <m/>
    <s v="NULL"/>
    <s v="0"/>
    <m/>
    <m/>
    <m/>
    <m/>
    <m/>
    <m/>
    <m/>
    <s v="21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114"/>
    <s v="2019-02-26"/>
  </r>
  <r>
    <s v="ABMW*"/>
    <s v="INC-2015-019953"/>
    <s v="   1116893"/>
    <s v="15-11253"/>
    <s v="AB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029K05S"/>
    <s v="                    "/>
    <s v="11"/>
    <s v="TPL1"/>
    <s v="NULL"/>
    <s v="NULL"/>
    <s v="U-K05SPA-PF01"/>
    <s v="        10"/>
    <m/>
    <s v="NULL"/>
    <s v="0"/>
    <m/>
    <m/>
    <m/>
    <m/>
    <m/>
    <m/>
    <m/>
    <s v="21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8055"/>
    <s v="2019-02-26"/>
  </r>
  <r>
    <s v="ABMW*"/>
    <s v="INC-2015-019954"/>
    <s v="   1116896"/>
    <s v="15-11253"/>
    <s v="AB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029K05S"/>
    <s v="                    "/>
    <s v="11"/>
    <s v="TPT1"/>
    <s v="NULL"/>
    <s v="NULL"/>
    <s v="U-K05SPA-PF01"/>
    <s v="        10"/>
    <m/>
    <s v="NULL"/>
    <s v="0"/>
    <m/>
    <m/>
    <m/>
    <m/>
    <m/>
    <m/>
    <m/>
    <s v="21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0216"/>
    <s v="2019-02-26"/>
  </r>
  <r>
    <s v="ABNS*"/>
    <s v="INC-2015-020672"/>
    <s v="   1130374"/>
    <s v="15-12100"/>
    <s v="ABNS"/>
    <m/>
    <m/>
    <s v="NULL"/>
    <m/>
    <s v="A"/>
    <s v="Approuvé"/>
    <s v="C35"/>
    <s v="UKAD"/>
    <s v="B"/>
    <x v="2"/>
    <s v="O2"/>
    <s v="0.207"/>
    <s v="0.207"/>
    <m/>
    <m/>
    <s v="0.16"/>
    <s v="0.20"/>
    <s v="NULL"/>
    <s v="NULL"/>
    <s v=" "/>
    <s v="NULL"/>
    <x v="1"/>
    <m/>
    <m/>
    <m/>
    <s v="Rond Ø240 Béta Pamiers"/>
    <x v="0"/>
    <m/>
    <m/>
    <m/>
    <m/>
    <s v="NULL"/>
    <s v="150017K05B"/>
    <s v="                    "/>
    <s v="11"/>
    <s v="MR1"/>
    <s v="NULL"/>
    <s v="NULL"/>
    <s v="MSOL-TA6VK05S"/>
    <s v="        13"/>
    <m/>
    <s v="NULL"/>
    <s v="0"/>
    <m/>
    <m/>
    <m/>
    <m/>
    <m/>
    <m/>
    <m/>
    <s v="29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7485"/>
    <s v="2019-02-26"/>
  </r>
  <r>
    <s v="ABNQ*"/>
    <s v="INC-2015-020682"/>
    <s v="   1132621"/>
    <s v="15-12235"/>
    <s v="ABNQ"/>
    <m/>
    <m/>
    <s v="NULL"/>
    <m/>
    <s v="A"/>
    <s v="Approuvé"/>
    <s v="C35"/>
    <s v="UKAD"/>
    <s v="B"/>
    <x v="2"/>
    <s v="O2"/>
    <s v="0.220"/>
    <s v="0.224"/>
    <s v="0.220"/>
    <s v="0.224"/>
    <s v="0.16"/>
    <s v="0.20"/>
    <s v="NULL"/>
    <s v="NULL"/>
    <s v=" "/>
    <s v="NULL"/>
    <x v="0"/>
    <m/>
    <m/>
    <m/>
    <s v="Rond Ø240 Béta Pamiers"/>
    <x v="0"/>
    <m/>
    <m/>
    <m/>
    <m/>
    <s v="NULL"/>
    <s v="150015K05B"/>
    <s v="                    "/>
    <s v="11"/>
    <s v="MR1"/>
    <s v="NULL"/>
    <s v="NULL"/>
    <s v="MSOL-TA6VK05S"/>
    <s v="        13"/>
    <m/>
    <s v="NULL"/>
    <s v="0"/>
    <m/>
    <m/>
    <m/>
    <m/>
    <m/>
    <m/>
    <m/>
    <s v="30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591"/>
    <s v="2019-02-26"/>
  </r>
  <r>
    <s v="ABNT*"/>
    <s v="INC-2015-020702"/>
    <s v="   1132556"/>
    <s v="15-12233"/>
    <s v="ABNT"/>
    <m/>
    <m/>
    <s v="NULL"/>
    <m/>
    <s v="A"/>
    <s v="Approuvé"/>
    <s v="C35"/>
    <s v="UKAD"/>
    <s v="B"/>
    <x v="2"/>
    <s v="O2"/>
    <s v="0.217"/>
    <s v="0.217"/>
    <m/>
    <m/>
    <s v="0.16"/>
    <s v="0.20"/>
    <s v="NULL"/>
    <s v="NULL"/>
    <s v=" "/>
    <s v="NULL"/>
    <x v="1"/>
    <m/>
    <m/>
    <m/>
    <s v="Rond Ø240 Béta Pamiers"/>
    <x v="0"/>
    <m/>
    <m/>
    <m/>
    <m/>
    <s v="NULL"/>
    <s v="150018K05B"/>
    <s v="                    "/>
    <s v="11"/>
    <s v="MR1"/>
    <s v="NULL"/>
    <s v="NULL"/>
    <s v="MSOL-TA6VK05S"/>
    <s v="        13"/>
    <m/>
    <s v="NULL"/>
    <s v="0"/>
    <m/>
    <m/>
    <m/>
    <m/>
    <m/>
    <m/>
    <m/>
    <s v="30/10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9379"/>
    <s v="2019-02-26"/>
  </r>
  <r>
    <s v="ABFR*"/>
    <s v="INC-2015-021050"/>
    <s v="   1137182"/>
    <s v="15-11937"/>
    <s v="ABFR"/>
    <m/>
    <m/>
    <s v="NULL"/>
    <m/>
    <s v="A"/>
    <s v="Approuvé"/>
    <s v="C35"/>
    <s v="UKAD"/>
    <s v="B"/>
    <x v="2"/>
    <s v="O2"/>
    <s v="0.170"/>
    <s v="0.167"/>
    <s v="0.170"/>
    <s v="0.167"/>
    <s v="&gt;=0.17"/>
    <s v="          "/>
    <s v="NULL"/>
    <s v="NULL"/>
    <s v=" "/>
    <s v="NULL"/>
    <x v="0"/>
    <m/>
    <m/>
    <m/>
    <s v="Rond Ø127 Bohler sans ZM US"/>
    <x v="8"/>
    <m/>
    <m/>
    <m/>
    <m/>
    <s v=" "/>
    <s v="140259K05S"/>
    <s v="                    "/>
    <s v="121"/>
    <s v="MR1"/>
    <s v="NULL"/>
    <s v="NULL"/>
    <s v="U-K05SBOHLER-PF01"/>
    <s v="         7"/>
    <m/>
    <s v="NULL"/>
    <s v="0"/>
    <m/>
    <m/>
    <m/>
    <m/>
    <m/>
    <m/>
    <m/>
    <s v="04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4932"/>
    <s v="2019-02-26"/>
  </r>
  <r>
    <s v="ABLX*"/>
    <s v="INC-2015-021078"/>
    <s v="   1129525"/>
    <s v="15-11635"/>
    <s v="ABLX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pour Pamiers multiple 100kg"/>
    <x v="0"/>
    <m/>
    <m/>
    <m/>
    <m/>
    <s v="NULL"/>
    <s v="140322K05S"/>
    <s v="                    "/>
    <s v="322X"/>
    <s v="          "/>
    <s v="NULL"/>
    <s v="NULL"/>
    <s v="U-K05SPASMX-PF01"/>
    <s v="         1"/>
    <m/>
    <s v="NULL"/>
    <s v="0"/>
    <m/>
    <m/>
    <m/>
    <m/>
    <m/>
    <m/>
    <m/>
    <s v="05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6619"/>
    <s v="2019-02-26"/>
  </r>
  <r>
    <s v="ABNA*"/>
    <s v="INC-2015-021184"/>
    <s v="   1137322"/>
    <s v="15-11874"/>
    <s v="ABN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4"/>
    <m/>
    <m/>
    <m/>
    <s v="Rond Ø330 pour Pamiers"/>
    <x v="0"/>
    <m/>
    <m/>
    <m/>
    <m/>
    <s v="NULL"/>
    <s v="140331K05S"/>
    <s v="                    "/>
    <s v="11"/>
    <s v="TPL1"/>
    <s v="NULL"/>
    <s v="NULL"/>
    <s v="U-K05SPA-PF01"/>
    <s v="        10"/>
    <m/>
    <s v="NULL"/>
    <s v="0"/>
    <m/>
    <m/>
    <m/>
    <m/>
    <m/>
    <m/>
    <m/>
    <s v="0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8999"/>
    <s v="2019-02-26"/>
  </r>
  <r>
    <s v="ABMY*"/>
    <s v="INC-2015-021350"/>
    <s v="   1138238"/>
    <s v="15-11877"/>
    <s v="ABM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330K05S"/>
    <s v="                    "/>
    <s v="12"/>
    <s v="XCL1"/>
    <s v="NULL"/>
    <s v="NULL"/>
    <s v="U-K05SPA-PF01"/>
    <s v="        10"/>
    <m/>
    <s v="NULL"/>
    <s v="0"/>
    <m/>
    <m/>
    <m/>
    <m/>
    <m/>
    <m/>
    <m/>
    <s v="0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7794"/>
    <s v="2019-02-26"/>
  </r>
  <r>
    <s v="ABMY*"/>
    <s v="INC-2015-021352"/>
    <s v="   1138247"/>
    <s v="15-11877"/>
    <s v="ABM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330K05S"/>
    <s v="                    "/>
    <s v="21X"/>
    <s v="XCL1"/>
    <s v="NULL"/>
    <s v="NULL"/>
    <s v="U-K05SPA-PF01"/>
    <s v="        10"/>
    <m/>
    <s v="NULL"/>
    <s v="0"/>
    <m/>
    <m/>
    <m/>
    <m/>
    <m/>
    <m/>
    <m/>
    <s v="0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3232"/>
    <s v="2019-02-26"/>
  </r>
  <r>
    <s v="ABMY*"/>
    <s v="INC-2015-021353"/>
    <s v="   1138253"/>
    <s v="15-11877"/>
    <s v="ABM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330K05S"/>
    <s v="                    "/>
    <s v="22"/>
    <s v="XCL1"/>
    <s v="NULL"/>
    <s v="NULL"/>
    <s v="U-K05SPA-PF01"/>
    <s v="        10"/>
    <m/>
    <s v="NULL"/>
    <s v="0"/>
    <m/>
    <m/>
    <m/>
    <m/>
    <m/>
    <m/>
    <m/>
    <s v="0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878"/>
    <s v="2019-02-26"/>
  </r>
  <r>
    <s v="ABNQ*"/>
    <s v="INC-2015-021791"/>
    <s v="   1145842"/>
    <s v="15-12235"/>
    <s v="ABNQ"/>
    <m/>
    <m/>
    <s v="NULL"/>
    <m/>
    <s v="A"/>
    <s v="Approuvé"/>
    <s v="T6F"/>
    <s v="UKAD"/>
    <s v="B"/>
    <x v="0"/>
    <s v="Z"/>
    <s v="10"/>
    <s v="10"/>
    <s v="10"/>
    <s v="9"/>
    <s v="          "/>
    <s v="          "/>
    <s v="&gt;=10"/>
    <s v="          "/>
    <s v=" "/>
    <s v=" "/>
    <x v="0"/>
    <m/>
    <m/>
    <m/>
    <s v="Rond Ø240 Béta Pamiers"/>
    <x v="0"/>
    <m/>
    <m/>
    <m/>
    <m/>
    <s v="NULL"/>
    <s v="150015K05B"/>
    <s v="                    "/>
    <s v="11"/>
    <s v="TT1"/>
    <s v="NULL"/>
    <s v="NULL"/>
    <s v="U-K05SPABETA-PF01"/>
    <s v="         6"/>
    <m/>
    <s v="NULL"/>
    <s v="0"/>
    <m/>
    <m/>
    <m/>
    <m/>
    <m/>
    <m/>
    <m/>
    <s v="17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1918"/>
    <s v="2019-02-26"/>
  </r>
  <r>
    <s v="ABNQ*"/>
    <s v="INC-2015-021806"/>
    <s v="   1145842"/>
    <s v="15-12235"/>
    <s v="ABNQ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40 Béta Pamiers"/>
    <x v="0"/>
    <m/>
    <m/>
    <m/>
    <m/>
    <s v="NULL"/>
    <s v="150015K05B"/>
    <s v="                    "/>
    <s v="11"/>
    <s v="TT1"/>
    <s v="NULL"/>
    <s v="NULL"/>
    <s v="U-K05SPABETA-PF01"/>
    <s v="         6"/>
    <m/>
    <s v="NULL"/>
    <s v="0"/>
    <m/>
    <m/>
    <m/>
    <m/>
    <m/>
    <m/>
    <m/>
    <s v="17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9228"/>
    <s v="2019-02-26"/>
  </r>
  <r>
    <s v="ABNY*"/>
    <s v="INC-2015-021851"/>
    <s v="   1144058"/>
    <s v="15-12864"/>
    <s v="AB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éta Pamiers"/>
    <x v="0"/>
    <m/>
    <m/>
    <m/>
    <m/>
    <s v="NULL"/>
    <s v="150019K05B"/>
    <s v="                    "/>
    <s v="11"/>
    <s v="TPL1"/>
    <s v="NULL"/>
    <s v="NULL"/>
    <s v="U-K05SPABETA-PF01"/>
    <s v="         7"/>
    <m/>
    <s v="NULL"/>
    <s v="0"/>
    <m/>
    <m/>
    <m/>
    <m/>
    <m/>
    <m/>
    <m/>
    <s v="17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9909"/>
    <s v="2019-02-26"/>
  </r>
  <r>
    <s v="ABNX*"/>
    <s v="INC-2015-021897"/>
    <s v="   1150286"/>
    <s v="15-13050"/>
    <s v="ABNX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Rond Ø240 Pamiers BOMBARDIER"/>
    <x v="0"/>
    <m/>
    <m/>
    <m/>
    <m/>
    <s v="NULL"/>
    <s v="150037K05S"/>
    <s v="                    "/>
    <s v="32X"/>
    <s v="PPL1"/>
    <s v="NULL"/>
    <s v="NULL"/>
    <s v="U-K05SPA-PF01"/>
    <s v="        11"/>
    <m/>
    <s v="NULL"/>
    <s v="0"/>
    <m/>
    <m/>
    <m/>
    <m/>
    <m/>
    <m/>
    <m/>
    <s v="18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9454"/>
    <s v="2019-02-26"/>
  </r>
  <r>
    <s v="ABNX*"/>
    <s v="INC-2015-021898"/>
    <s v="   1150289"/>
    <s v="15-13050"/>
    <s v="ABNX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Rond Ø240 Pamiers BOMBARDIER"/>
    <x v="0"/>
    <m/>
    <m/>
    <m/>
    <m/>
    <s v="NULL"/>
    <s v="150037K05S"/>
    <s v="                    "/>
    <s v="32X"/>
    <s v="PPT1"/>
    <s v="NULL"/>
    <s v="NULL"/>
    <s v="U-K05SPA-PF01"/>
    <s v="        11"/>
    <m/>
    <s v="NULL"/>
    <s v="0"/>
    <m/>
    <m/>
    <m/>
    <m/>
    <m/>
    <m/>
    <m/>
    <s v="18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2906"/>
    <s v="2019-02-26"/>
  </r>
  <r>
    <s v="ABOF*"/>
    <s v="INC-2015-021917"/>
    <s v="   1137452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1T"/>
    <s v="TPL1"/>
    <s v="NULL"/>
    <s v="NULL"/>
    <s v="U-K05SPA-PF01"/>
    <s v="        10"/>
    <m/>
    <s v="NULL"/>
    <s v="0"/>
    <m/>
    <m/>
    <m/>
    <m/>
    <m/>
    <m/>
    <m/>
    <s v="18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2658"/>
    <s v="2019-02-26"/>
  </r>
  <r>
    <s v="ABOF*"/>
    <s v="INC-2015-021918"/>
    <s v="   1137454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1T"/>
    <s v="TCL1"/>
    <s v="NULL"/>
    <s v="NULL"/>
    <s v="U-K05SPA-PF01"/>
    <s v="        10"/>
    <m/>
    <s v="NULL"/>
    <s v="0"/>
    <m/>
    <m/>
    <m/>
    <m/>
    <m/>
    <m/>
    <m/>
    <s v="18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9483"/>
    <s v="2019-02-26"/>
  </r>
  <r>
    <s v="ABOF*"/>
    <s v="INC-2015-021919"/>
    <s v="   1137459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1X"/>
    <s v="XPL1"/>
    <s v="NULL"/>
    <s v="NULL"/>
    <s v="U-K05SPA-PF01"/>
    <s v="        10"/>
    <m/>
    <s v="NULL"/>
    <s v="0"/>
    <m/>
    <m/>
    <m/>
    <m/>
    <m/>
    <m/>
    <m/>
    <s v="18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2374"/>
    <s v="2019-02-26"/>
  </r>
  <r>
    <s v="ABOF*"/>
    <s v="INC-2015-021920"/>
    <s v="   1137461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1X"/>
    <s v="XCL1"/>
    <s v="NULL"/>
    <s v="NULL"/>
    <s v="U-K05SPA-PF01"/>
    <s v="        10"/>
    <m/>
    <s v="NULL"/>
    <s v="0"/>
    <m/>
    <m/>
    <m/>
    <m/>
    <m/>
    <m/>
    <m/>
    <s v="18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5591"/>
    <s v="2019-02-26"/>
  </r>
  <r>
    <s v="ABOF*"/>
    <s v="INC-2015-021962"/>
    <s v="   1137467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2X"/>
    <s v="PP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536"/>
    <s v="2019-02-26"/>
  </r>
  <r>
    <s v="ABOF*"/>
    <s v="INC-2015-021963"/>
    <s v="   1137468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2X"/>
    <s v="PM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5950"/>
    <s v="2019-02-26"/>
  </r>
  <r>
    <s v="ABOF*"/>
    <s v="INC-2015-021964"/>
    <s v="   1137469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2X"/>
    <s v="PC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0013"/>
    <s v="2019-02-26"/>
  </r>
  <r>
    <s v="ABOF*"/>
    <s v="INC-2015-022000"/>
    <s v="   1137472"/>
    <s v="15-12527"/>
    <s v="ABO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5K05S"/>
    <s v="                    "/>
    <s v="2X"/>
    <s v="PCT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2938"/>
    <s v="2019-02-26"/>
  </r>
  <r>
    <s v="ABOF*"/>
    <s v="INC-2015-022001"/>
    <s v="   1137471"/>
    <s v="15-12527"/>
    <s v="ABOF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Plat 650x305 pour Pamiers"/>
    <x v="0"/>
    <m/>
    <m/>
    <m/>
    <m/>
    <s v=" "/>
    <s v="140345K05S"/>
    <s v="                    "/>
    <s v="2X"/>
    <s v="PMT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2148"/>
    <s v="2019-02-26"/>
  </r>
  <r>
    <s v="ABOB*"/>
    <s v="INC-2015-022149"/>
    <s v="   1142794"/>
    <s v="15-12811"/>
    <s v="ABO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340K05S"/>
    <s v="                    "/>
    <s v="11"/>
    <s v="TPL1"/>
    <s v="NULL"/>
    <s v="NULL"/>
    <s v="U-K05SPA-PF01"/>
    <s v="        11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3993"/>
    <s v="2019-02-26"/>
  </r>
  <r>
    <s v="ABOG*"/>
    <s v="INC-2015-022154"/>
    <s v="   1137432"/>
    <s v="15-12526"/>
    <s v="ABOG"/>
    <m/>
    <m/>
    <s v="NULL"/>
    <m/>
    <s v="A"/>
    <s v="Approuvé"/>
    <s v="T6F"/>
    <s v="UKAD"/>
    <s v="B"/>
    <x v="0"/>
    <s v="Z"/>
    <s v="21"/>
    <s v="18.00"/>
    <s v="21"/>
    <s v="18.00"/>
    <s v="&gt;=20.0"/>
    <s v="          "/>
    <s v="NULL"/>
    <s v="NULL"/>
    <s v=" "/>
    <s v="NULL"/>
    <x v="0"/>
    <m/>
    <m/>
    <m/>
    <s v="Plat 650x305 pour Pamiers"/>
    <x v="0"/>
    <m/>
    <m/>
    <m/>
    <m/>
    <s v=" "/>
    <s v="140347K05S"/>
    <s v="                    "/>
    <s v="1T"/>
    <s v="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3919"/>
    <s v="2019-02-26"/>
  </r>
  <r>
    <s v="ABOG*"/>
    <s v="INC-2015-022155"/>
    <s v="   1137432"/>
    <s v="15-12526"/>
    <s v="ABOG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40347K05S"/>
    <s v="                    "/>
    <s v="1T"/>
    <s v="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1297"/>
    <s v="2019-02-26"/>
  </r>
  <r>
    <s v="ABOG*"/>
    <s v="INC-2015-022158"/>
    <s v="   1137426"/>
    <s v="15-12526"/>
    <s v="AB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7K05S"/>
    <s v="                    "/>
    <s v="1T"/>
    <s v="TP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6641"/>
    <s v="2019-02-26"/>
  </r>
  <r>
    <s v="ABOG*"/>
    <s v="INC-2015-022159"/>
    <s v="   1137427"/>
    <s v="15-12526"/>
    <s v="AB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7K05S"/>
    <s v="                    "/>
    <s v="1T"/>
    <s v="TM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6239"/>
    <s v="2019-02-26"/>
  </r>
  <r>
    <s v="ABOG*"/>
    <s v="INC-2015-022160"/>
    <s v="   1137429"/>
    <s v="15-12526"/>
    <s v="ABO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s v="Plat 650x305 pour Pamiers"/>
    <x v="0"/>
    <m/>
    <m/>
    <m/>
    <m/>
    <s v=" "/>
    <s v="140347K05S"/>
    <s v="                    "/>
    <s v="1T"/>
    <s v="TPT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6201"/>
    <s v="2019-02-26"/>
  </r>
  <r>
    <s v="ABOG*"/>
    <s v="INC-2015-022161"/>
    <s v="   1137433"/>
    <s v="15-12526"/>
    <s v="AB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7K05S"/>
    <s v="                    "/>
    <s v="1X"/>
    <s v="XP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9125"/>
    <s v="2019-02-26"/>
  </r>
  <r>
    <s v="ABOG*"/>
    <s v="INC-2015-022162"/>
    <s v="   1137434"/>
    <s v="15-12526"/>
    <s v="AB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7K05S"/>
    <s v="                    "/>
    <s v="1X"/>
    <s v="XM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2043"/>
    <s v="2019-02-26"/>
  </r>
  <r>
    <s v="ABOG*"/>
    <s v="INC-2015-022164"/>
    <s v="   1137441"/>
    <s v="15-12526"/>
    <s v="ABOG"/>
    <m/>
    <m/>
    <s v="NULL"/>
    <m/>
    <s v="A"/>
    <s v="Approuvé"/>
    <s v="TYPE_B"/>
    <s v="UKAD"/>
    <s v="B"/>
    <x v="3"/>
    <s v="Conformité"/>
    <s v="non conforme"/>
    <s v="non conforme"/>
    <s v="non conforme"/>
    <s v=" "/>
    <s v="          "/>
    <s v="          "/>
    <s v="NULL"/>
    <s v="NULL"/>
    <s v=" "/>
    <s v="NULL"/>
    <x v="3"/>
    <m/>
    <m/>
    <m/>
    <s v="Plat 650x305 pour Pamiers"/>
    <x v="0"/>
    <m/>
    <m/>
    <m/>
    <m/>
    <s v=" "/>
    <s v="140347K05S"/>
    <s v="                    "/>
    <s v="2X"/>
    <s v="PP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4455"/>
    <s v="2019-02-26"/>
  </r>
  <r>
    <s v="ABOG*"/>
    <s v="INC-2015-022165"/>
    <s v="   1137442"/>
    <s v="15-12526"/>
    <s v="AB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7K05S"/>
    <s v="                    "/>
    <s v="2X"/>
    <s v="PM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6041"/>
    <s v="2019-02-26"/>
  </r>
  <r>
    <s v="ABOG*"/>
    <s v="INC-2015-022166"/>
    <s v="   1137443"/>
    <s v="15-12526"/>
    <s v="ABO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7K05S"/>
    <s v="                    "/>
    <s v="2X"/>
    <s v="PCL1"/>
    <s v="NULL"/>
    <s v="NULL"/>
    <s v="U-K05SPA-PF01"/>
    <s v="        10"/>
    <m/>
    <s v="NULL"/>
    <s v="0"/>
    <m/>
    <m/>
    <m/>
    <m/>
    <m/>
    <m/>
    <m/>
    <s v="19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1270"/>
    <s v="2019-02-26"/>
  </r>
  <r>
    <s v="ABOT*"/>
    <s v="INC-2015-022238"/>
    <s v="   1149326"/>
    <s v="15-12617"/>
    <s v="ABO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 "/>
    <s v="150001K05L"/>
    <s v="                    "/>
    <s v="31X"/>
    <s v="XC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5309"/>
    <s v="2019-02-26"/>
  </r>
  <r>
    <s v="ABOT*"/>
    <s v="INC-2015-022239"/>
    <s v="   1149331"/>
    <s v="15-12617"/>
    <s v="ABO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 "/>
    <s v="150001K05L"/>
    <s v="                    "/>
    <s v="22X"/>
    <s v="XP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6924"/>
    <s v="2019-02-26"/>
  </r>
  <r>
    <s v=""/>
    <s v="INC-2015-022243"/>
    <s v="   1149298"/>
    <s v="15-12506"/>
    <s v="*ABO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50047K05S"/>
    <s v="                    "/>
    <s v="32X"/>
    <s v="PC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0998"/>
    <s v="2019-02-26"/>
  </r>
  <r>
    <s v=""/>
    <s v="INC-2015-022246"/>
    <s v="   1149300"/>
    <s v="15-12506"/>
    <s v="*ABO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50047K05S"/>
    <s v="                    "/>
    <s v="32X"/>
    <s v="PP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226"/>
    <s v="2019-02-26"/>
  </r>
  <r>
    <s v=""/>
    <s v="INC-2015-022248"/>
    <s v="   1149304"/>
    <s v="15-12506"/>
    <s v="*ABO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50047K05S"/>
    <s v="                    "/>
    <s v="22"/>
    <s v="XC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1289"/>
    <s v="2019-02-26"/>
  </r>
  <r>
    <s v="ABOT*"/>
    <s v="INC-2015-022249"/>
    <s v="   1149342"/>
    <s v="15-12617"/>
    <s v="ABO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 "/>
    <s v="150001K05L"/>
    <s v="                    "/>
    <s v="21"/>
    <s v="XP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1995"/>
    <s v="2019-02-26"/>
  </r>
  <r>
    <s v=""/>
    <s v="INC-2015-022262"/>
    <s v="   1149307"/>
    <s v="15-12506"/>
    <s v="*ABO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50047K05S"/>
    <s v="                    "/>
    <s v="21X"/>
    <s v="XC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33935"/>
    <s v="2019-02-26"/>
  </r>
  <r>
    <s v=""/>
    <s v="INC-2015-022263"/>
    <s v="   1149315"/>
    <s v="15-12506"/>
    <s v="*ABO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50047K05S"/>
    <s v="                    "/>
    <s v="11"/>
    <s v="TPL1"/>
    <s v="NULL"/>
    <s v="NULL"/>
    <s v="U-ALCOA-PF01"/>
    <s v="         2"/>
    <m/>
    <s v="NULL"/>
    <s v="0"/>
    <m/>
    <m/>
    <m/>
    <m/>
    <m/>
    <m/>
    <m/>
    <s v="20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3731"/>
    <s v="2019-02-26"/>
  </r>
  <r>
    <s v="ABOH*"/>
    <s v="INC-2015-022384"/>
    <s v="   1145038"/>
    <s v="15-12931"/>
    <s v="ABOH"/>
    <m/>
    <m/>
    <s v="NULL"/>
    <m/>
    <s v="A"/>
    <s v="Approuvé"/>
    <s v="T6F"/>
    <s v="UKAD"/>
    <s v="B"/>
    <x v="0"/>
    <s v="Z"/>
    <s v="20"/>
    <s v="20"/>
    <s v="20"/>
    <s v="19.00"/>
    <s v="&gt;=20.0"/>
    <s v="          "/>
    <s v="NULL"/>
    <s v="NULL"/>
    <s v=" "/>
    <s v="NULL"/>
    <x v="0"/>
    <m/>
    <m/>
    <m/>
    <s v="Plat 650x305 pour Pamiers"/>
    <x v="0"/>
    <m/>
    <m/>
    <m/>
    <m/>
    <s v="NULL"/>
    <s v="140348K05S"/>
    <s v="                    "/>
    <s v="1"/>
    <s v="1"/>
    <s v="NULL"/>
    <s v="NULL"/>
    <s v="U-K05SPA-PF01"/>
    <s v="        11"/>
    <m/>
    <s v="NULL"/>
    <s v="0"/>
    <m/>
    <m/>
    <m/>
    <m/>
    <m/>
    <m/>
    <m/>
    <s v="23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3919"/>
    <s v="2019-02-26"/>
  </r>
  <r>
    <s v="ABOH*"/>
    <s v="INC-2015-022406"/>
    <s v="   1145038"/>
    <s v="15-12931"/>
    <s v="ABOH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40348K05S"/>
    <s v="                    "/>
    <s v="1"/>
    <s v="1"/>
    <s v="NULL"/>
    <s v="NULL"/>
    <s v="U-K05SPA-PF01"/>
    <s v="        11"/>
    <m/>
    <s v="NULL"/>
    <s v="0"/>
    <m/>
    <m/>
    <m/>
    <m/>
    <m/>
    <m/>
    <m/>
    <s v="23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4653"/>
    <s v="2019-02-26"/>
  </r>
  <r>
    <s v="ABOH*"/>
    <s v="INC-2015-022771"/>
    <s v="   1145033"/>
    <s v="15-12931"/>
    <s v="ABOH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40348K05S"/>
    <s v="                    "/>
    <s v="1"/>
    <s v="TML1"/>
    <s v="NULL"/>
    <s v="NULL"/>
    <s v="U-K05SPA-PF01"/>
    <s v="        11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3072"/>
    <s v="2019-02-26"/>
  </r>
  <r>
    <s v="ABOH*"/>
    <s v="INC-2015-022772"/>
    <s v="   1145034"/>
    <s v="15-12931"/>
    <s v="ABOH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40348K05S"/>
    <s v="                    "/>
    <s v="1"/>
    <s v="TCL1"/>
    <s v="NULL"/>
    <s v="NULL"/>
    <s v="U-K05SPA-PF01"/>
    <s v="        11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0037"/>
    <s v="2019-02-26"/>
  </r>
  <r>
    <s v="ABOH*"/>
    <s v="INC-2015-022773"/>
    <s v="   1145039"/>
    <s v="15-12931"/>
    <s v="ABOH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40348K05S"/>
    <s v="                    "/>
    <s v="1X"/>
    <s v="XPL1"/>
    <s v="NULL"/>
    <s v="NULL"/>
    <s v="U-K05SPA-PF01"/>
    <s v="        11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0718"/>
    <s v="2019-02-26"/>
  </r>
  <r>
    <s v="ABOH*"/>
    <s v="INC-2015-022774"/>
    <s v="   1145041"/>
    <s v="15-12931"/>
    <s v="ABOH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40348K05S"/>
    <s v="                    "/>
    <s v="1X"/>
    <s v="XCL1"/>
    <s v="NULL"/>
    <s v="NULL"/>
    <s v="U-K05SPA-PF01"/>
    <s v="        11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8260"/>
    <s v="2019-02-26"/>
  </r>
  <r>
    <s v="ABOH*"/>
    <s v="INC-2015-022775"/>
    <s v="   1145048"/>
    <s v="15-12931"/>
    <s v="ABOH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40348K05S"/>
    <s v="                    "/>
    <s v="2X"/>
    <s v="PML1"/>
    <s v="NULL"/>
    <s v="NULL"/>
    <s v="U-K05SPA-PF01"/>
    <s v="        11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7233"/>
    <s v="2019-02-26"/>
  </r>
  <r>
    <s v="ABOH*"/>
    <s v="INC-2015-022776"/>
    <s v="   1145049"/>
    <s v="15-12931"/>
    <s v="ABOH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40348K05S"/>
    <s v="                    "/>
    <s v="2X"/>
    <s v="PCL1"/>
    <s v="NULL"/>
    <s v="NULL"/>
    <s v="U-K05SPA-PF01"/>
    <s v="        11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6478"/>
    <s v="2019-02-26"/>
  </r>
  <r>
    <s v="ABPD*"/>
    <s v="INC-2015-022784"/>
    <s v="   1149217"/>
    <s v="15-13205"/>
    <s v="ABP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358K05S"/>
    <s v="                    "/>
    <s v="11"/>
    <s v="TPT1"/>
    <s v="NULL"/>
    <s v="NULL"/>
    <s v="U-K05SPA-PF01"/>
    <s v="        10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9322"/>
    <s v="2019-02-26"/>
  </r>
  <r>
    <s v="ABPD*"/>
    <s v="INC-2015-022787"/>
    <s v="   1149224"/>
    <s v="15-13205"/>
    <s v="ABP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40358K05S"/>
    <s v="                    "/>
    <s v="21"/>
    <s v="XPT1"/>
    <s v="NULL"/>
    <s v="NULL"/>
    <s v="U-K05SPA-PF01"/>
    <s v="        10"/>
    <m/>
    <s v="NULL"/>
    <s v="0"/>
    <m/>
    <m/>
    <m/>
    <m/>
    <m/>
    <m/>
    <m/>
    <s v="26/11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0061"/>
    <s v="2019-02-26"/>
  </r>
  <r>
    <s v="ABOJ*"/>
    <s v="INC-2015-023150"/>
    <s v="   1145137"/>
    <s v="15-12936"/>
    <s v="ABOJ"/>
    <m/>
    <m/>
    <s v="NULL"/>
    <m/>
    <s v="A"/>
    <s v="Approuvé"/>
    <s v="T6F"/>
    <s v="UKAD"/>
    <s v="B"/>
    <x v="0"/>
    <s v="Z"/>
    <s v="20"/>
    <s v="16.00"/>
    <s v="20"/>
    <s v="16.00"/>
    <s v="&gt;=20.0"/>
    <s v="          "/>
    <s v="NULL"/>
    <s v="NULL"/>
    <s v=" "/>
    <s v="NULL"/>
    <x v="0"/>
    <m/>
    <m/>
    <m/>
    <s v="Plat 650x305 pour Pamiers"/>
    <x v="0"/>
    <m/>
    <m/>
    <m/>
    <m/>
    <s v=" "/>
    <s v="140350K05S"/>
    <s v="                    "/>
    <s v="1"/>
    <s v="1"/>
    <s v="NULL"/>
    <s v="NULL"/>
    <s v="U-K05SPA-PF01"/>
    <s v="        11"/>
    <m/>
    <s v="NULL"/>
    <s v="0"/>
    <m/>
    <m/>
    <m/>
    <m/>
    <m/>
    <m/>
    <m/>
    <s v="0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432"/>
    <s v="2019-02-26"/>
  </r>
  <r>
    <s v="ABOJ*"/>
    <s v="INC-2015-023151"/>
    <s v="   1145137"/>
    <s v="15-12936"/>
    <s v="ABOJ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40350K05S"/>
    <s v="                    "/>
    <s v="1"/>
    <s v="1"/>
    <s v="NULL"/>
    <s v="NULL"/>
    <s v="U-K05SPA-PF01"/>
    <s v="        11"/>
    <m/>
    <s v="NULL"/>
    <s v="0"/>
    <m/>
    <m/>
    <m/>
    <m/>
    <m/>
    <m/>
    <m/>
    <s v="0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2744"/>
    <s v="2019-02-26"/>
  </r>
  <r>
    <s v="ABPC*"/>
    <s v="INC-2015-023226"/>
    <s v="   1149241"/>
    <s v="15-13206"/>
    <s v="ABP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357K05S"/>
    <s v="                    "/>
    <s v="11"/>
    <s v="TPL1"/>
    <s v="NULL"/>
    <s v="NULL"/>
    <s v="U-K05SPA-PF01"/>
    <s v="        11"/>
    <m/>
    <s v="NULL"/>
    <s v="0"/>
    <m/>
    <m/>
    <m/>
    <m/>
    <m/>
    <m/>
    <m/>
    <s v="02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933"/>
    <s v="2019-02-26"/>
  </r>
  <r>
    <s v="ABNL*"/>
    <s v="INC-2015-023308"/>
    <s v="   1121459"/>
    <s v="15-11549"/>
    <s v="ABNL"/>
    <m/>
    <m/>
    <s v="NULL"/>
    <m/>
    <s v="A"/>
    <s v="Approuvé"/>
    <s v="T6F"/>
    <s v="UKAD"/>
    <s v="B"/>
    <x v="0"/>
    <s v="A4d"/>
    <s v="6.5"/>
    <s v="5.50"/>
    <s v="6.5"/>
    <s v="5.50"/>
    <s v="          "/>
    <s v="          "/>
    <s v="&gt;=6"/>
    <s v="          "/>
    <s v=" "/>
    <s v=" "/>
    <x v="0"/>
    <m/>
    <m/>
    <m/>
    <s v="Rond Ø240 Béta Pamiers"/>
    <x v="0"/>
    <m/>
    <m/>
    <m/>
    <m/>
    <s v="NULL"/>
    <s v="150010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03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9273"/>
    <s v="2019-02-26"/>
  </r>
  <r>
    <s v="ABNL*"/>
    <s v="INC-2015-023309"/>
    <s v="   1121459"/>
    <s v="15-11549"/>
    <s v="ABNL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40 Béta Pamiers"/>
    <x v="0"/>
    <m/>
    <m/>
    <m/>
    <m/>
    <s v="NULL"/>
    <s v="150010K05B"/>
    <s v="                    "/>
    <s v="11"/>
    <s v="TT1"/>
    <s v="NULL"/>
    <s v="NULL"/>
    <s v="U-K05SPABETA-PF01"/>
    <s v="         4"/>
    <m/>
    <s v="NULL"/>
    <s v="0"/>
    <m/>
    <m/>
    <m/>
    <m/>
    <m/>
    <m/>
    <m/>
    <s v="03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9757"/>
    <s v="2019-02-26"/>
  </r>
  <r>
    <s v="ABOV*"/>
    <s v="INC-2015-023355"/>
    <s v="   1153584"/>
    <s v="15-13412"/>
    <s v="ABOV"/>
    <m/>
    <m/>
    <s v="NULL"/>
    <m/>
    <s v="A"/>
    <s v="Approuvé"/>
    <s v="T6F"/>
    <s v="UKAD"/>
    <s v="B"/>
    <x v="0"/>
    <s v="Z"/>
    <s v="21"/>
    <s v="18.00"/>
    <s v="21"/>
    <s v="18.00"/>
    <s v="&gt;=20.0"/>
    <s v="          "/>
    <s v="NULL"/>
    <s v="NULL"/>
    <s v=" "/>
    <s v="NULL"/>
    <x v="0"/>
    <m/>
    <m/>
    <m/>
    <s v="Plat 650x305 pour Pamiers"/>
    <x v="0"/>
    <m/>
    <m/>
    <m/>
    <m/>
    <s v=" "/>
    <s v="150040K05S"/>
    <s v="                    "/>
    <s v="1"/>
    <s v="1"/>
    <s v="NULL"/>
    <s v="NULL"/>
    <s v="U-K05SPA-PF02"/>
    <s v="         2"/>
    <m/>
    <s v="NULL"/>
    <s v="0"/>
    <m/>
    <m/>
    <m/>
    <m/>
    <m/>
    <m/>
    <m/>
    <s v="04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0760"/>
    <s v="2019-02-26"/>
  </r>
  <r>
    <s v="ABOI*"/>
    <s v="INC-2015-023401"/>
    <s v="   1145105"/>
    <s v="15-12935"/>
    <s v="ABOI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9K05S"/>
    <s v="                    "/>
    <s v="1"/>
    <s v="TPL1"/>
    <s v="NULL"/>
    <s v="NULL"/>
    <s v="U-K05SPA-PF01"/>
    <s v="        11"/>
    <m/>
    <s v="NULL"/>
    <s v="0"/>
    <m/>
    <m/>
    <m/>
    <m/>
    <m/>
    <m/>
    <m/>
    <s v="04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7874"/>
    <s v="2019-02-26"/>
  </r>
  <r>
    <s v="ABOI*"/>
    <s v="INC-2015-023402"/>
    <s v="   1145106"/>
    <s v="15-12935"/>
    <s v="ABOI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9K05S"/>
    <s v="                    "/>
    <s v="1"/>
    <s v="TML1"/>
    <s v="NULL"/>
    <s v="NULL"/>
    <s v="U-K05SPA-PF01"/>
    <s v="        11"/>
    <m/>
    <s v="NULL"/>
    <s v="0"/>
    <m/>
    <m/>
    <m/>
    <m/>
    <m/>
    <m/>
    <m/>
    <s v="04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0672"/>
    <s v="2019-02-26"/>
  </r>
  <r>
    <s v="ABOI*"/>
    <s v="INC-2015-023404"/>
    <s v="   1145121"/>
    <s v="15-12935"/>
    <s v="ABOI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9K05S"/>
    <s v="                    "/>
    <s v="2X"/>
    <s v="PML1"/>
    <s v="NULL"/>
    <s v="NULL"/>
    <s v="U-K05SPA-PF01"/>
    <s v="        11"/>
    <m/>
    <s v="NULL"/>
    <s v="0"/>
    <m/>
    <m/>
    <m/>
    <m/>
    <m/>
    <m/>
    <m/>
    <s v="04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0586"/>
    <s v="2019-02-26"/>
  </r>
  <r>
    <s v="ABOI*"/>
    <s v="INC-2015-023406"/>
    <s v="   1145122"/>
    <s v="15-12935"/>
    <s v="ABOI"/>
    <m/>
    <m/>
    <s v="NULL"/>
    <m/>
    <s v="A"/>
    <s v="Approuvé"/>
    <s v="TYPE_E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49K05S"/>
    <s v="                    "/>
    <s v="2X"/>
    <s v="PCL1"/>
    <s v="NULL"/>
    <s v="NULL"/>
    <s v="U-K05SPA-PF01"/>
    <s v="        11"/>
    <m/>
    <s v="NULL"/>
    <s v="0"/>
    <m/>
    <m/>
    <m/>
    <m/>
    <m/>
    <m/>
    <m/>
    <s v="04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1994"/>
    <s v="2019-02-26"/>
  </r>
  <r>
    <s v="ABOV*"/>
    <s v="INC-2015-023506"/>
    <s v="   1153587"/>
    <s v="15-13412"/>
    <s v="AB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40K05S"/>
    <s v="                    "/>
    <s v="1X"/>
    <s v="XCL1"/>
    <s v="NULL"/>
    <s v="NULL"/>
    <s v="U-K05SPA-PF02"/>
    <s v="         2"/>
    <m/>
    <s v="NULL"/>
    <s v="0"/>
    <m/>
    <m/>
    <m/>
    <m/>
    <m/>
    <m/>
    <m/>
    <s v="07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3577"/>
    <s v="2019-02-26"/>
  </r>
  <r>
    <s v="ABNQ*"/>
    <s v="INC-2015-023952"/>
    <s v="   1161346"/>
    <s v="15-12235"/>
    <s v="ABN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50015K05B"/>
    <s v="                    "/>
    <s v="22"/>
    <s v="XCL1"/>
    <s v="NULL"/>
    <s v="NULL"/>
    <s v="U-K05SPABETA-PF01"/>
    <s v="         6"/>
    <m/>
    <s v="NULL"/>
    <s v="0"/>
    <m/>
    <m/>
    <m/>
    <m/>
    <m/>
    <m/>
    <m/>
    <s v="10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2362"/>
    <s v="2019-02-26"/>
  </r>
  <r>
    <s v="ABNQ*"/>
    <s v="INC-2015-023953"/>
    <s v="   1161348"/>
    <s v="15-12235"/>
    <s v="ABN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50015K05B"/>
    <s v="                    "/>
    <s v="22X"/>
    <s v="XML1"/>
    <s v="NULL"/>
    <s v="NULL"/>
    <s v="U-K05SPABETA-PF01"/>
    <s v="         6"/>
    <m/>
    <s v="NULL"/>
    <s v="0"/>
    <m/>
    <m/>
    <m/>
    <m/>
    <m/>
    <m/>
    <m/>
    <s v="10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7509"/>
    <s v="2019-02-26"/>
  </r>
  <r>
    <s v="ABNQ*"/>
    <s v="INC-2015-023954"/>
    <s v="   1161349"/>
    <s v="15-12235"/>
    <s v="ABN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50015K05B"/>
    <s v="                    "/>
    <s v="22X"/>
    <s v="XCL1"/>
    <s v="NULL"/>
    <s v="NULL"/>
    <s v="U-K05SPABETA-PF01"/>
    <s v="         6"/>
    <m/>
    <s v="NULL"/>
    <s v="0"/>
    <m/>
    <m/>
    <m/>
    <m/>
    <m/>
    <m/>
    <m/>
    <s v="10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3420"/>
    <s v="2019-02-26"/>
  </r>
  <r>
    <s v="ABNQ*"/>
    <s v="INC-2015-023955"/>
    <s v="   1161355"/>
    <s v="15-12235"/>
    <s v="ABN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Béta Pamiers"/>
    <x v="0"/>
    <m/>
    <m/>
    <m/>
    <m/>
    <s v="NULL"/>
    <s v="150015K05B"/>
    <s v="                    "/>
    <s v="31X"/>
    <s v="XCL1"/>
    <s v="NULL"/>
    <s v="NULL"/>
    <s v="U-K05SPABETA-PF01"/>
    <s v="         6"/>
    <m/>
    <s v="NULL"/>
    <s v="0"/>
    <m/>
    <m/>
    <m/>
    <m/>
    <m/>
    <m/>
    <m/>
    <s v="10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1148"/>
    <s v="2019-02-26"/>
  </r>
  <r>
    <s v="ABPV*"/>
    <s v="INC-2015-024010"/>
    <s v="   1152066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11"/>
    <s v="M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80413"/>
    <s v="2019-02-26"/>
  </r>
  <r>
    <s v="ABPV*"/>
    <s v="INC-2015-024011"/>
    <s v="   1152067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11"/>
    <s v="P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3756"/>
    <s v="2019-02-26"/>
  </r>
  <r>
    <s v="ABPV*"/>
    <s v="INC-2015-024012"/>
    <s v="   1152085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23"/>
    <s v="C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8809"/>
    <s v="2019-02-26"/>
  </r>
  <r>
    <s v="ABPV*"/>
    <s v="INC-2015-024013"/>
    <s v="   1152087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23"/>
    <s v="P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498"/>
    <s v="2019-02-26"/>
  </r>
  <r>
    <s v="ABPV*"/>
    <s v="INC-2015-024014"/>
    <s v="   1152090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23"/>
    <s v="PT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7273"/>
    <s v="2019-02-26"/>
  </r>
  <r>
    <s v="ABPV*"/>
    <s v="INC-2015-024015"/>
    <s v="   1152099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33X"/>
    <s v="PT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4718"/>
    <s v="2019-02-26"/>
  </r>
  <r>
    <s v="ABPV*"/>
    <s v="INC-2015-024016"/>
    <s v="   1152094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33X"/>
    <s v="C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0192"/>
    <s v="2019-02-26"/>
  </r>
  <r>
    <s v="ABPV*"/>
    <s v="INC-2015-024017"/>
    <s v="   1152095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33X"/>
    <s v="M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6784"/>
    <s v="2019-02-26"/>
  </r>
  <r>
    <s v="ABPV*"/>
    <s v="INC-2015-024018"/>
    <s v="   1152096"/>
    <s v="15-13346"/>
    <s v="ABP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Otto Fuchs - NEO"/>
    <x v="10"/>
    <m/>
    <m/>
    <m/>
    <m/>
    <s v="NULL"/>
    <s v="140366K05S"/>
    <s v="                    "/>
    <s v="33X"/>
    <s v="PL1"/>
    <s v="NULL"/>
    <s v="NULL"/>
    <s v="U-K05SOFQ-ALPHA-BETA-PF01"/>
    <s v="         2"/>
    <m/>
    <s v="NULL"/>
    <s v="0"/>
    <m/>
    <m/>
    <m/>
    <m/>
    <m/>
    <m/>
    <m/>
    <s v="11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2869"/>
    <s v="2019-02-26"/>
  </r>
  <r>
    <s v="ABQC*"/>
    <s v="INC-2015-024454"/>
    <s v="   1163886"/>
    <s v="15-14015"/>
    <s v="ABQC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3K05S"/>
    <s v="                    "/>
    <s v="22"/>
    <s v="CL1"/>
    <s v="NULL"/>
    <s v="NULL"/>
    <s v="U-K05SOFQ-ALPHA-BETA-PF02"/>
    <s v="         2"/>
    <m/>
    <s v="NULL"/>
    <s v="0"/>
    <m/>
    <m/>
    <m/>
    <m/>
    <m/>
    <m/>
    <m/>
    <s v="16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9455"/>
    <s v="2019-02-26"/>
  </r>
  <r>
    <s v="ABQC*"/>
    <s v="INC-2015-024455"/>
    <s v="   1163896"/>
    <s v="15-14015"/>
    <s v="ABQC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3K05S"/>
    <s v="                    "/>
    <s v="32X"/>
    <s v="ML1"/>
    <s v="NULL"/>
    <s v="NULL"/>
    <s v="U-K05SOFQ-ALPHA-BETA-PF02"/>
    <s v="         2"/>
    <m/>
    <s v="NULL"/>
    <s v="0"/>
    <m/>
    <m/>
    <m/>
    <m/>
    <m/>
    <m/>
    <m/>
    <s v="16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768"/>
    <s v="2019-02-26"/>
  </r>
  <r>
    <s v="ABQC*"/>
    <s v="INC-2015-024456"/>
    <s v="   1163897"/>
    <s v="15-14015"/>
    <s v="ABQC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3K05S"/>
    <s v="                    "/>
    <s v="32X"/>
    <s v="PL1"/>
    <s v="NULL"/>
    <s v="NULL"/>
    <s v="U-K05SOFQ-ALPHA-BETA-PF02"/>
    <s v="         2"/>
    <m/>
    <s v="NULL"/>
    <s v="0"/>
    <m/>
    <m/>
    <m/>
    <m/>
    <m/>
    <m/>
    <m/>
    <s v="16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4706"/>
    <s v="2019-02-26"/>
  </r>
  <r>
    <s v="ABQB*"/>
    <s v="INC-2015-025140"/>
    <s v="   1157967"/>
    <s v="15-13670"/>
    <s v="ABQ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NULL"/>
    <s v="150042K05S"/>
    <s v="                    "/>
    <s v="11"/>
    <s v="ML1"/>
    <s v="NULL"/>
    <s v="NULL"/>
    <s v="U-K05SOFQ-ALPHA-BETA-PF02"/>
    <s v="         2"/>
    <m/>
    <s v="NULL"/>
    <s v="0"/>
    <m/>
    <m/>
    <m/>
    <m/>
    <m/>
    <m/>
    <m/>
    <s v="29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9444"/>
    <s v="2019-02-26"/>
  </r>
  <r>
    <s v="ABQB*"/>
    <s v="INC-2015-025141"/>
    <s v="   1157968"/>
    <s v="15-13670"/>
    <s v="ABQ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NULL"/>
    <s v="150042K05S"/>
    <s v="                    "/>
    <s v="11"/>
    <s v="PL1"/>
    <s v="NULL"/>
    <s v="NULL"/>
    <s v="U-K05SOFQ-ALPHA-BETA-PF02"/>
    <s v="         2"/>
    <m/>
    <s v="NULL"/>
    <s v="0"/>
    <m/>
    <m/>
    <m/>
    <m/>
    <m/>
    <m/>
    <m/>
    <s v="29/12/2015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50609"/>
    <s v="2019-02-26"/>
  </r>
  <r>
    <s v="ABQY*"/>
    <s v="INC-2016-000009"/>
    <s v="   1164863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23X"/>
    <s v="PT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486"/>
    <s v="2019-02-26"/>
  </r>
  <r>
    <s v="ABQY*"/>
    <s v="INC-2016-000010"/>
    <s v="   1164860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23X"/>
    <s v="P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1038"/>
    <s v="2019-02-26"/>
  </r>
  <r>
    <s v="ABQY*"/>
    <s v="INC-2016-000011"/>
    <s v="   1164809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11"/>
    <s v="P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2423"/>
    <s v="2019-02-26"/>
  </r>
  <r>
    <s v="ABQY*"/>
    <s v="INC-2016-000012"/>
    <s v="   1164812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11"/>
    <s v="PT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6606"/>
    <s v="2019-02-26"/>
  </r>
  <r>
    <s v="ABQY*"/>
    <s v="INC-2016-000013"/>
    <s v="   1164832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13"/>
    <s v="C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9474"/>
    <s v="2019-02-26"/>
  </r>
  <r>
    <s v="ABQY*"/>
    <s v="INC-2016-000014"/>
    <s v="   1164834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22"/>
    <s v="C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276"/>
    <s v="2019-02-26"/>
  </r>
  <r>
    <s v="ABQY*"/>
    <s v="INC-2016-000015"/>
    <s v="   1164835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12"/>
    <s v="M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7135"/>
    <s v="2019-02-26"/>
  </r>
  <r>
    <s v="ABQY*"/>
    <s v="INC-2016-000016"/>
    <s v="   1164836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13"/>
    <s v="M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1435"/>
    <s v="2019-02-26"/>
  </r>
  <r>
    <s v="ABQY*"/>
    <s v="INC-2016-000017"/>
    <s v="   1164841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21"/>
    <s v="P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0670"/>
    <s v="2019-02-26"/>
  </r>
  <r>
    <s v="ABQY*"/>
    <s v="INC-2016-000018"/>
    <s v="   1164842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22"/>
    <s v="PL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5325"/>
    <s v="2019-02-26"/>
  </r>
  <r>
    <s v="ABQY*"/>
    <s v="INC-2016-000019"/>
    <s v="   1164853"/>
    <s v="15-14068"/>
    <s v="ABQ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"/>
    <x v="7"/>
    <m/>
    <m/>
    <m/>
    <m/>
    <s v=" "/>
    <s v="150049K05S"/>
    <s v="                    "/>
    <s v="21"/>
    <s v="PT1"/>
    <s v="NULL"/>
    <s v="NULL"/>
    <s v="U-K05SOFQ-ALPHA-BETA-PF02"/>
    <s v="         2"/>
    <m/>
    <s v="NULL"/>
    <s v="0"/>
    <m/>
    <m/>
    <m/>
    <m/>
    <m/>
    <m/>
    <m/>
    <s v="04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6623"/>
    <s v="2019-02-26"/>
  </r>
  <r>
    <s v="ABPE*"/>
    <s v="INC-2016-000098"/>
    <s v="   1163788"/>
    <s v="15-14013"/>
    <s v="ABP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59K05S"/>
    <s v="                    "/>
    <s v="1X"/>
    <s v="XPL1"/>
    <s v="NULL"/>
    <s v="NULL"/>
    <s v="U-K05SPA-PF02"/>
    <s v="         2"/>
    <m/>
    <s v="NULL"/>
    <s v="0"/>
    <m/>
    <m/>
    <m/>
    <m/>
    <m/>
    <m/>
    <m/>
    <s v="05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26450"/>
    <s v="2019-02-26"/>
  </r>
  <r>
    <s v="ABPE*"/>
    <s v="INC-2016-000099"/>
    <s v="   1163789"/>
    <s v="15-14013"/>
    <s v="ABP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59K05S"/>
    <s v="                    "/>
    <s v="1X"/>
    <s v="XML1"/>
    <s v="NULL"/>
    <s v="NULL"/>
    <s v="U-K05SPA-PF02"/>
    <s v="         2"/>
    <m/>
    <s v="NULL"/>
    <s v="0"/>
    <m/>
    <m/>
    <m/>
    <m/>
    <m/>
    <m/>
    <m/>
    <s v="05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4421"/>
    <s v="2019-02-26"/>
  </r>
  <r>
    <s v="ABPE*"/>
    <s v="INC-2016-000100"/>
    <s v="   1163790"/>
    <s v="15-14013"/>
    <s v="ABP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59K05S"/>
    <s v="                    "/>
    <s v="1X"/>
    <s v="XCL1"/>
    <s v="NULL"/>
    <s v="NULL"/>
    <s v="U-K05SPA-PF02"/>
    <s v="         2"/>
    <m/>
    <s v="NULL"/>
    <s v="0"/>
    <m/>
    <m/>
    <m/>
    <m/>
    <m/>
    <m/>
    <m/>
    <s v="05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2227"/>
    <s v="2019-02-26"/>
  </r>
  <r>
    <s v="ABPE*"/>
    <s v="INC-2016-000101"/>
    <s v="   1163797"/>
    <s v="15-14013"/>
    <s v="ABP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59K05S"/>
    <s v="                    "/>
    <s v="2X"/>
    <s v="PML1"/>
    <s v="NULL"/>
    <s v="NULL"/>
    <s v="U-K05SPA-PF02"/>
    <s v="         2"/>
    <m/>
    <s v="NULL"/>
    <s v="0"/>
    <m/>
    <m/>
    <m/>
    <m/>
    <m/>
    <m/>
    <m/>
    <s v="05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45819"/>
    <s v="2019-02-26"/>
  </r>
  <r>
    <s v="ABPE*"/>
    <s v="INC-2016-000102"/>
    <s v="   1163798"/>
    <s v="15-14013"/>
    <s v="ABP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40359K05S"/>
    <s v="                    "/>
    <s v="2X"/>
    <s v="PCL1"/>
    <s v="NULL"/>
    <s v="NULL"/>
    <s v="U-K05SPA-PF02"/>
    <s v="         2"/>
    <m/>
    <s v="NULL"/>
    <s v="0"/>
    <m/>
    <m/>
    <m/>
    <m/>
    <m/>
    <m/>
    <m/>
    <s v="05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2861"/>
    <s v="2019-02-26"/>
  </r>
  <r>
    <s v="ABQQ*"/>
    <s v="INC-2016-000128"/>
    <s v="   1172640"/>
    <s v="15-14535"/>
    <s v="ABQ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50046K05S"/>
    <s v="                    "/>
    <s v="1X"/>
    <s v="XCL1"/>
    <s v="NULL"/>
    <s v="NULL"/>
    <s v="U-K05SPA-PF02"/>
    <s v="         2"/>
    <m/>
    <s v="NULL"/>
    <s v="0"/>
    <m/>
    <m/>
    <m/>
    <m/>
    <m/>
    <m/>
    <m/>
    <s v="05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65987"/>
    <s v="2019-02-26"/>
  </r>
  <r>
    <s v="ABQU*"/>
    <s v="INC-2016-000188"/>
    <s v="   1173779"/>
    <s v="15-14618"/>
    <s v="ABQU"/>
    <m/>
    <m/>
    <s v="NULL"/>
    <m/>
    <s v="A"/>
    <s v="Approuvé"/>
    <s v="C35"/>
    <s v="UKAD"/>
    <s v="B"/>
    <x v="2"/>
    <s v="Al"/>
    <s v=" 6.50"/>
    <s v=" 6.45"/>
    <s v=" 6.50"/>
    <s v=" 6.45"/>
    <s v="6.50"/>
    <s v="6.75"/>
    <s v="NULL"/>
    <s v="NULL"/>
    <s v=" "/>
    <s v="NULL"/>
    <x v="0"/>
    <m/>
    <m/>
    <m/>
    <s v="Rond Ø250 ALCOA multiple 120kg"/>
    <x v="5"/>
    <m/>
    <m/>
    <m/>
    <m/>
    <s v=" "/>
    <s v="150097K05S"/>
    <s v="                    "/>
    <s v="11"/>
    <s v="MR1"/>
    <s v="NULL"/>
    <s v="NULL"/>
    <s v="U-ALCOA-PF01"/>
    <s v="         2"/>
    <m/>
    <s v="NULL"/>
    <s v="0"/>
    <m/>
    <m/>
    <m/>
    <m/>
    <m/>
    <m/>
    <m/>
    <s v="06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5317"/>
    <s v="2019-02-26"/>
  </r>
  <r>
    <s v="ABNZ*"/>
    <s v="INC-2016-001523"/>
    <s v="   1169467"/>
    <s v="15-14324"/>
    <s v="ABNZ"/>
    <m/>
    <m/>
    <s v="NULL"/>
    <m/>
    <s v="A"/>
    <s v="Approuvé"/>
    <s v="T6F"/>
    <s v="UKAD"/>
    <s v="B"/>
    <x v="0"/>
    <s v="Z"/>
    <s v="11"/>
    <s v="9"/>
    <s v="11"/>
    <s v="9"/>
    <s v="          "/>
    <s v="          "/>
    <s v="&gt;=10"/>
    <s v="          "/>
    <s v=" "/>
    <s v=" "/>
    <x v="0"/>
    <m/>
    <m/>
    <m/>
    <s v="Rond Ø240 Béta Pamiers"/>
    <x v="0"/>
    <m/>
    <m/>
    <m/>
    <m/>
    <s v=" "/>
    <s v="150020K05B"/>
    <s v="                    "/>
    <s v="11"/>
    <s v="TT1"/>
    <s v="NULL"/>
    <s v="NULL"/>
    <s v="U-K05SPABETA-PF01"/>
    <s v="         7"/>
    <m/>
    <s v="NULL"/>
    <s v="0"/>
    <m/>
    <m/>
    <m/>
    <m/>
    <m/>
    <m/>
    <m/>
    <s v="20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1130"/>
    <s v="2019-02-26"/>
  </r>
  <r>
    <s v="ABNZ*"/>
    <s v="INC-2016-001524"/>
    <s v="   1169467"/>
    <s v="15-14324"/>
    <s v="ABNZ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40 Béta Pamiers"/>
    <x v="0"/>
    <m/>
    <m/>
    <m/>
    <m/>
    <s v=" "/>
    <s v="150020K05B"/>
    <s v="                    "/>
    <s v="11"/>
    <s v="TT1"/>
    <s v="NULL"/>
    <s v="NULL"/>
    <s v="U-K05SPABETA-PF01"/>
    <s v="         7"/>
    <m/>
    <s v="NULL"/>
    <s v="0"/>
    <m/>
    <m/>
    <m/>
    <m/>
    <m/>
    <m/>
    <m/>
    <s v="20/01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7124"/>
    <s v="2019-02-26"/>
  </r>
  <r>
    <s v="ABSA*"/>
    <s v="INC-2016-002144"/>
    <s v="   1191890"/>
    <s v="16-00918"/>
    <s v="ABSA"/>
    <m/>
    <m/>
    <s v="NULL"/>
    <m/>
    <s v="A"/>
    <s v="Approuvé"/>
    <s v="C35"/>
    <s v="UKAD"/>
    <s v="B"/>
    <x v="2"/>
    <s v="O2"/>
    <s v="0.160"/>
    <s v="0.160"/>
    <m/>
    <m/>
    <s v="0.17"/>
    <s v="0.20"/>
    <s v="NULL"/>
    <s v="NULL"/>
    <s v=" "/>
    <s v="NULL"/>
    <x v="1"/>
    <m/>
    <m/>
    <m/>
    <s v="Rond Ø130 pour FdB"/>
    <x v="11"/>
    <m/>
    <m/>
    <m/>
    <m/>
    <s v=" "/>
    <s v="140379K05S"/>
    <s v="                    "/>
    <s v="322X"/>
    <s v="MR1"/>
    <s v="NULL"/>
    <s v="NULL"/>
    <s v="U-K05S-SMX-01"/>
    <s v="         1"/>
    <m/>
    <s v="NULL"/>
    <s v="0"/>
    <m/>
    <m/>
    <m/>
    <m/>
    <m/>
    <m/>
    <m/>
    <s v="27/0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555"/>
    <s v="2019-02-26"/>
  </r>
  <r>
    <s v="ABSH*"/>
    <s v="INC-2016-002178"/>
    <s v="   1192038"/>
    <s v="16-00922"/>
    <s v="ABS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Ø200 ELI PAMIERS"/>
    <x v="0"/>
    <m/>
    <m/>
    <m/>
    <m/>
    <s v=" "/>
    <s v="150002K23A"/>
    <s v="                    "/>
    <s v="11"/>
    <s v="PL1"/>
    <s v="NULL"/>
    <s v="NULL"/>
    <s v="U-K23APA-PF01"/>
    <s v="         8"/>
    <m/>
    <s v="NULL"/>
    <s v="0"/>
    <m/>
    <m/>
    <m/>
    <m/>
    <m/>
    <m/>
    <m/>
    <s v="28/0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7143"/>
    <s v="2019-02-26"/>
  </r>
  <r>
    <s v="ABSH*"/>
    <s v="INC-2016-002179"/>
    <s v="   1192039"/>
    <s v="16-00922"/>
    <s v="ABS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Ø200 ELI PAMIERS"/>
    <x v="0"/>
    <m/>
    <m/>
    <m/>
    <m/>
    <s v=" "/>
    <s v="150002K23A"/>
    <s v="                    "/>
    <s v="11"/>
    <s v="ML1"/>
    <s v="NULL"/>
    <s v="NULL"/>
    <s v="U-K23APA-PF01"/>
    <s v="         8"/>
    <m/>
    <s v="NULL"/>
    <s v="0"/>
    <m/>
    <m/>
    <m/>
    <m/>
    <m/>
    <m/>
    <m/>
    <s v="28/0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9404"/>
    <s v="2019-02-26"/>
  </r>
  <r>
    <s v="ABQR*"/>
    <s v="INC-2016-002347"/>
    <s v="   1172676"/>
    <s v="15-14536"/>
    <s v="ABQR"/>
    <m/>
    <m/>
    <s v="NULL"/>
    <m/>
    <s v="A"/>
    <s v="Approuvé"/>
    <s v="T6F"/>
    <s v="UKAD"/>
    <s v="B"/>
    <x v="0"/>
    <s v="A5d"/>
    <s v="6"/>
    <s v="6"/>
    <s v="6"/>
    <s v="5.5"/>
    <s v="          "/>
    <s v="          "/>
    <s v="&gt;=6"/>
    <s v="          "/>
    <s v=" "/>
    <s v=" "/>
    <x v="0"/>
    <m/>
    <m/>
    <m/>
    <s v="Rond Ø180 SMX Beta Pamiers"/>
    <x v="0"/>
    <m/>
    <m/>
    <m/>
    <m/>
    <s v=" "/>
    <s v="150030K05B"/>
    <s v="                    "/>
    <s v="11"/>
    <s v="TT1"/>
    <s v="NULL"/>
    <s v="NULL"/>
    <s v="U-K05SPABETA-PF01"/>
    <s v="         7"/>
    <m/>
    <s v="NULL"/>
    <s v="0"/>
    <m/>
    <m/>
    <m/>
    <m/>
    <m/>
    <m/>
    <m/>
    <s v="01/02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38635"/>
    <s v="2019-02-26"/>
  </r>
  <r>
    <s v="ABQR*"/>
    <s v="INC-2016-002378"/>
    <s v="   1172676"/>
    <s v="15-14536"/>
    <s v="ABQR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 "/>
    <s v="150030K05B"/>
    <s v="                    "/>
    <s v="11"/>
    <s v="TT1"/>
    <s v="NULL"/>
    <s v="NULL"/>
    <s v="U-K05SPABETA-PF01"/>
    <s v="         7"/>
    <m/>
    <s v="NULL"/>
    <s v="0"/>
    <m/>
    <m/>
    <m/>
    <m/>
    <m/>
    <m/>
    <m/>
    <s v="01/02/2016"/>
    <s v="Aucun  article"/>
    <m/>
    <s v="aucun client"/>
    <n v="2015"/>
    <s v="aucune description"/>
    <s v="aucune spec"/>
    <s v="aucune spec"/>
    <s v="aucun client"/>
    <m/>
    <m/>
    <m/>
    <m/>
    <m/>
    <m/>
    <m/>
    <m/>
    <m/>
    <m/>
    <m/>
    <m/>
    <n v="91066"/>
    <s v="2019-02-26"/>
  </r>
  <r>
    <s v="ABIA*"/>
    <s v="INC-2016-003699"/>
    <s v="   1202534"/>
    <s v="16-01525"/>
    <s v="ABIA"/>
    <m/>
    <m/>
    <s v="NULL"/>
    <m/>
    <s v="A"/>
    <s v="Approuvé"/>
    <s v="T6F"/>
    <s v="UKAD"/>
    <s v="B"/>
    <x v="0"/>
    <s v="Z"/>
    <s v="26"/>
    <s v="26"/>
    <s v="26"/>
    <s v="24"/>
    <s v="&gt;=25"/>
    <s v="          "/>
    <s v="NULL"/>
    <s v="NULL"/>
    <s v=" "/>
    <s v="NULL"/>
    <x v="0"/>
    <m/>
    <m/>
    <m/>
    <s v="Rond Ø280 pour Pamiers"/>
    <x v="0"/>
    <m/>
    <m/>
    <m/>
    <m/>
    <s v=" "/>
    <s v="140299K05S"/>
    <s v="                    "/>
    <s v="12X"/>
    <s v="1"/>
    <s v="NULL"/>
    <s v="NULL"/>
    <s v="U-K05SMETIS-PF01"/>
    <s v="         1"/>
    <m/>
    <s v="NULL"/>
    <s v="0"/>
    <m/>
    <m/>
    <m/>
    <m/>
    <m/>
    <m/>
    <m/>
    <s v="15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6829"/>
    <s v="2019-02-26"/>
  </r>
  <r>
    <s v="ABIA*"/>
    <s v="INC-2016-003700"/>
    <s v="   1202534"/>
    <s v="16-01525"/>
    <s v="ABIA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 "/>
    <s v="140299K05S"/>
    <s v="                    "/>
    <s v="12X"/>
    <s v="1"/>
    <s v="NULL"/>
    <s v="NULL"/>
    <s v="U-K05SMETIS-PF01"/>
    <s v="         1"/>
    <m/>
    <s v="NULL"/>
    <s v="0"/>
    <m/>
    <m/>
    <m/>
    <m/>
    <m/>
    <m/>
    <m/>
    <s v="15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205"/>
    <s v="2019-02-26"/>
  </r>
  <r>
    <s v="ABRB*"/>
    <s v="INC-2016-003806"/>
    <s v="   1205983"/>
    <s v="16-01709"/>
    <s v="ABRB"/>
    <m/>
    <m/>
    <s v="NULL"/>
    <m/>
    <s v="A"/>
    <s v="Approuvé"/>
    <s v="C35"/>
    <s v="UKAD"/>
    <s v="B"/>
    <x v="2"/>
    <s v="H2"/>
    <s v="0.0080"/>
    <s v="0.0082"/>
    <s v="0.0080"/>
    <s v="0.0082"/>
    <s v="0.0000"/>
    <s v="0.0080"/>
    <s v="NULL"/>
    <s v="NULL"/>
    <s v=" "/>
    <s v="NULL"/>
    <x v="0"/>
    <m/>
    <m/>
    <m/>
    <s v="Rond Ø152 Bohler"/>
    <x v="8"/>
    <m/>
    <m/>
    <m/>
    <m/>
    <s v=" "/>
    <s v="140342K05S"/>
    <s v="                    "/>
    <s v="322X"/>
    <s v="PEAU1"/>
    <s v="NULL"/>
    <s v="NULL"/>
    <s v="U-K05SBOHLER-PF01"/>
    <s v="         9"/>
    <m/>
    <s v="NULL"/>
    <s v="0"/>
    <m/>
    <m/>
    <m/>
    <m/>
    <m/>
    <m/>
    <m/>
    <s v="16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5765"/>
    <s v="2019-02-26"/>
  </r>
  <r>
    <s v="ABSR*"/>
    <s v="INC-2016-004022"/>
    <s v="   1209699"/>
    <s v="16-01936"/>
    <s v="ABSR"/>
    <m/>
    <m/>
    <s v="NULL"/>
    <m/>
    <s v="A"/>
    <s v="Approuvé"/>
    <s v="C35"/>
    <s v="UKAD"/>
    <s v="B"/>
    <x v="2"/>
    <s v="Al"/>
    <s v=" 6.70"/>
    <s v=" 6.74"/>
    <s v=" 6.70"/>
    <s v=" 6.74"/>
    <s v="6.3"/>
    <s v="6.7"/>
    <s v="NULL"/>
    <s v="NULL"/>
    <s v=" "/>
    <s v="NULL"/>
    <x v="0"/>
    <m/>
    <m/>
    <m/>
    <s v="Rond Ø180 SMX Beta Pamiers"/>
    <x v="0"/>
    <m/>
    <m/>
    <m/>
    <m/>
    <s v="NULL"/>
    <s v="150042K05B"/>
    <s v="                    "/>
    <s v="11"/>
    <s v="MR1"/>
    <s v="NULL"/>
    <s v="NULL"/>
    <s v="MSOL-TA6VK05B"/>
    <s v="         2"/>
    <m/>
    <s v="NULL"/>
    <s v="0"/>
    <m/>
    <m/>
    <m/>
    <m/>
    <m/>
    <m/>
    <m/>
    <s v="18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3832"/>
    <s v="2019-02-26"/>
  </r>
  <r>
    <s v="ABSR*"/>
    <s v="INC-2016-004093"/>
    <s v="   1209713"/>
    <s v="16-01936"/>
    <s v="ABS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50042K05B"/>
    <s v="                    "/>
    <s v="22"/>
    <s v="XPL1"/>
    <s v="NULL"/>
    <s v="NULL"/>
    <s v="U-K05SPABETA-PF60"/>
    <s v="         1"/>
    <m/>
    <s v="NULL"/>
    <s v="0"/>
    <m/>
    <m/>
    <m/>
    <m/>
    <m/>
    <m/>
    <m/>
    <s v="19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1542"/>
    <s v="2019-02-26"/>
  </r>
  <r>
    <s v="ABSR*"/>
    <s v="INC-2016-004094"/>
    <s v="   1209716"/>
    <s v="16-01936"/>
    <s v="ABS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50042K05B"/>
    <s v="                    "/>
    <s v="22"/>
    <s v="XPT1"/>
    <s v="NULL"/>
    <s v="NULL"/>
    <s v="U-K05SPABETA-PF60"/>
    <s v="         1"/>
    <m/>
    <s v="NULL"/>
    <s v="0"/>
    <m/>
    <m/>
    <m/>
    <m/>
    <m/>
    <m/>
    <m/>
    <s v="19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854"/>
    <s v="2019-02-26"/>
  </r>
  <r>
    <s v="ABQC*"/>
    <s v="INC-2016-004197"/>
    <s v="   1205883"/>
    <s v="16-00614"/>
    <s v="ABQ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"/>
    <x v="7"/>
    <m/>
    <m/>
    <m/>
    <m/>
    <s v=" "/>
    <s v="150043K05S"/>
    <s v="                    "/>
    <s v="11"/>
    <s v="P1"/>
    <s v="NULL"/>
    <s v="NULL"/>
    <s v="U-K05SOFQ-ALPHA-BETA-EC-PF02"/>
    <s v="         1"/>
    <m/>
    <s v="NULL"/>
    <s v="0"/>
    <m/>
    <m/>
    <m/>
    <m/>
    <m/>
    <m/>
    <m/>
    <s v="22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31"/>
    <s v="2019-02-26"/>
  </r>
  <r>
    <s v="ABSR*"/>
    <s v="INC-2016-004255"/>
    <s v="   1214127"/>
    <s v="16-01936"/>
    <s v="ABSR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s v="Rond Ø180 SMX Beta Pamiers"/>
    <x v="0"/>
    <m/>
    <m/>
    <m/>
    <m/>
    <s v="NULL"/>
    <s v="150042K05B"/>
    <s v="                    "/>
    <s v="33X"/>
    <s v="MR1"/>
    <s v="NULL"/>
    <s v="NULL"/>
    <s v="MSOL-TA6VK05B"/>
    <s v="         2"/>
    <m/>
    <s v="NULL"/>
    <s v="0"/>
    <m/>
    <m/>
    <m/>
    <m/>
    <m/>
    <m/>
    <m/>
    <s v="22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1757"/>
    <s v="2019-02-26"/>
  </r>
  <r>
    <s v="ABQW*"/>
    <s v="INC-2016-004565"/>
    <s v="   1176472"/>
    <s v="16-00080"/>
    <s v="ABQW"/>
    <m/>
    <m/>
    <s v="NULL"/>
    <m/>
    <s v="A"/>
    <s v="Approuvé"/>
    <s v="T6F"/>
    <s v="UKAD"/>
    <s v="B"/>
    <x v="0"/>
    <s v="Z"/>
    <s v="10"/>
    <s v="9"/>
    <s v="10"/>
    <s v="9"/>
    <s v="          "/>
    <s v="          "/>
    <s v="&gt;=10"/>
    <s v="          "/>
    <s v=" "/>
    <s v=" "/>
    <x v="0"/>
    <m/>
    <m/>
    <m/>
    <s v="Rond Ø180 SMX Beta Pamiers"/>
    <x v="0"/>
    <m/>
    <m/>
    <m/>
    <m/>
    <s v=" "/>
    <s v="150032K05B"/>
    <s v="                    "/>
    <s v="11"/>
    <s v="TT1"/>
    <s v="NULL"/>
    <s v="NULL"/>
    <s v="U-K05SPABETA-PF01"/>
    <s v="         8"/>
    <m/>
    <s v="NULL"/>
    <s v="0"/>
    <m/>
    <m/>
    <m/>
    <m/>
    <m/>
    <m/>
    <m/>
    <s v="25/0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792"/>
    <s v="2019-02-26"/>
  </r>
  <r>
    <s v="ABTZ*"/>
    <s v="INC-2016-005191"/>
    <s v="   1218393"/>
    <s v="16-02462"/>
    <s v="ABT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140K05S"/>
    <s v="                    "/>
    <s v="21"/>
    <s v="XPT1"/>
    <s v="NULL"/>
    <s v="NULL"/>
    <s v="U-K05SPA-PF01"/>
    <s v="        12"/>
    <m/>
    <s v="NULL"/>
    <s v="0"/>
    <m/>
    <m/>
    <m/>
    <m/>
    <m/>
    <m/>
    <m/>
    <s v="03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1766"/>
    <s v="2019-02-26"/>
  </r>
  <r>
    <s v="ABRZ*"/>
    <s v="INC-2016-005236"/>
    <s v="   1221246"/>
    <s v="16-01475"/>
    <s v="ABRZ"/>
    <m/>
    <m/>
    <s v="NULL"/>
    <m/>
    <s v="A"/>
    <s v="Approuvé"/>
    <s v="C35"/>
    <s v="UKAD"/>
    <s v="B"/>
    <x v="2"/>
    <s v="O2"/>
    <s v="0.160"/>
    <s v="0.160"/>
    <s v="0.160"/>
    <s v="0.157"/>
    <s v="0.16"/>
    <s v="0.20"/>
    <s v="NULL"/>
    <s v="NULL"/>
    <s v=" "/>
    <s v="NULL"/>
    <x v="5"/>
    <m/>
    <m/>
    <m/>
    <s v="Rond Ø228 Bohler"/>
    <x v="8"/>
    <m/>
    <m/>
    <m/>
    <m/>
    <s v=" "/>
    <s v="140378K05S"/>
    <s v="                    "/>
    <s v="32X"/>
    <s v="C1"/>
    <s v="NULL"/>
    <s v="NULL"/>
    <s v="MSOL-TA6VK05S"/>
    <s v="        14"/>
    <m/>
    <s v="NULL"/>
    <s v="0"/>
    <m/>
    <m/>
    <m/>
    <m/>
    <m/>
    <m/>
    <m/>
    <s v="03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8868"/>
    <s v="2019-02-26"/>
  </r>
  <r>
    <s v="ABRZ*"/>
    <s v="INC-2016-005238"/>
    <s v="   1221244"/>
    <s v="16-01475"/>
    <s v="ABRZ"/>
    <m/>
    <m/>
    <s v="NULL"/>
    <m/>
    <s v="A"/>
    <s v="Approuvé"/>
    <s v="C35"/>
    <s v="UKAD"/>
    <s v="B"/>
    <x v="2"/>
    <s v="O2"/>
    <s v="0.160"/>
    <s v="0.160"/>
    <s v="0.160"/>
    <s v="0.155"/>
    <s v="0.16"/>
    <s v="0.20"/>
    <s v="NULL"/>
    <s v="NULL"/>
    <s v=" "/>
    <s v="NULL"/>
    <x v="0"/>
    <m/>
    <m/>
    <m/>
    <s v="Rond Ø228 Bohler"/>
    <x v="8"/>
    <m/>
    <m/>
    <m/>
    <m/>
    <s v=" "/>
    <s v="140378K05S"/>
    <s v="                    "/>
    <s v="32X"/>
    <s v="MR1"/>
    <s v="NULL"/>
    <s v="NULL"/>
    <s v="MSOL-TA6VK05S"/>
    <s v="        14"/>
    <m/>
    <s v="NULL"/>
    <s v="0"/>
    <m/>
    <m/>
    <m/>
    <m/>
    <m/>
    <m/>
    <m/>
    <s v="03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816"/>
    <s v="2019-02-26"/>
  </r>
  <r>
    <s v="ABST*"/>
    <s v="INC-2016-005821"/>
    <s v="   1229381"/>
    <s v="16-01977"/>
    <s v="ABST"/>
    <m/>
    <m/>
    <s v="NULL"/>
    <m/>
    <s v="A"/>
    <s v="Approuvé"/>
    <s v="T6F"/>
    <s v="UKAD"/>
    <s v="B"/>
    <x v="0"/>
    <s v="A5d"/>
    <s v="6"/>
    <s v="6"/>
    <s v="6"/>
    <s v="5.5"/>
    <s v="          "/>
    <s v="          "/>
    <s v="&gt;=6"/>
    <s v="          "/>
    <s v=" "/>
    <s v=" "/>
    <x v="4"/>
    <m/>
    <m/>
    <m/>
    <s v="Rond Ø180 SMX Beta Pamiers"/>
    <x v="0"/>
    <m/>
    <m/>
    <m/>
    <m/>
    <s v=" "/>
    <s v="150045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11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7284"/>
    <s v="2019-02-26"/>
  </r>
  <r>
    <s v="ABST*"/>
    <s v="INC-2016-005822"/>
    <s v="   1210624"/>
    <s v="16-01977"/>
    <s v="ABST"/>
    <m/>
    <m/>
    <s v="NULL"/>
    <m/>
    <s v="A"/>
    <s v="Approuvé"/>
    <s v="T6F"/>
    <s v="UKAD"/>
    <s v="B"/>
    <x v="0"/>
    <s v="A5d"/>
    <s v="4.9"/>
    <s v="4.9"/>
    <m/>
    <m/>
    <s v="          "/>
    <s v="          "/>
    <s v="&gt;=6"/>
    <s v="          "/>
    <s v=" "/>
    <s v=" "/>
    <x v="1"/>
    <m/>
    <m/>
    <m/>
    <s v="Rond Ø180 SMX Beta Pamiers"/>
    <x v="0"/>
    <m/>
    <m/>
    <m/>
    <m/>
    <s v=" "/>
    <s v="150045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11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9544"/>
    <s v="2019-02-26"/>
  </r>
  <r>
    <s v="ABST*"/>
    <s v="INC-2016-005868"/>
    <s v="   1210624"/>
    <s v="16-01977"/>
    <s v="ABST"/>
    <m/>
    <m/>
    <s v="NULL"/>
    <m/>
    <s v="A"/>
    <s v="Approuvé"/>
    <s v="T6F"/>
    <s v="UKAD"/>
    <s v="B"/>
    <x v="0"/>
    <s v="Conformité"/>
    <s v="non conforme"/>
    <s v="non conforme"/>
    <m/>
    <m/>
    <s v="          "/>
    <s v="          "/>
    <s v="AD_CONFORM"/>
    <s v="          "/>
    <s v=" "/>
    <s v=" "/>
    <x v="1"/>
    <m/>
    <m/>
    <m/>
    <s v="Rond Ø180 SMX Beta Pamiers"/>
    <x v="0"/>
    <m/>
    <m/>
    <m/>
    <m/>
    <s v=" "/>
    <s v="150045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11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559"/>
    <s v="2019-02-26"/>
  </r>
  <r>
    <s v="ABVD*"/>
    <s v="INC-2016-006304"/>
    <s v="   1231921"/>
    <s v="16-03309"/>
    <s v="ABVD"/>
    <m/>
    <m/>
    <s v="NULL"/>
    <m/>
    <s v="A"/>
    <s v="Approuvé"/>
    <s v="C35"/>
    <s v="UKAD"/>
    <s v="B"/>
    <x v="2"/>
    <s v="Al"/>
    <s v=" 6.60"/>
    <s v=" 6.66"/>
    <s v=" 6.60"/>
    <s v=" 6.66"/>
    <s v="6.10"/>
    <s v="6.60"/>
    <s v="NULL"/>
    <s v="NULL"/>
    <s v=" "/>
    <s v="NULL"/>
    <x v="0"/>
    <m/>
    <m/>
    <m/>
    <s v="Rond Ø330 pour Pamiers"/>
    <x v="0"/>
    <m/>
    <m/>
    <m/>
    <m/>
    <s v="NULL"/>
    <s v="150147K05S"/>
    <s v="                    "/>
    <s v="22X"/>
    <s v="MR1"/>
    <s v="NULL"/>
    <s v="NULL"/>
    <s v="MSOL-TA6VK05S"/>
    <s v="        14"/>
    <m/>
    <s v="NULL"/>
    <s v="0"/>
    <m/>
    <m/>
    <m/>
    <m/>
    <m/>
    <m/>
    <m/>
    <s v="17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3476"/>
    <s v="2019-02-26"/>
  </r>
  <r>
    <s v="ABUL*"/>
    <s v="INC-2016-007069"/>
    <s v="   1226362"/>
    <s v="16-02946"/>
    <s v="ABUL"/>
    <m/>
    <m/>
    <s v="NULL"/>
    <m/>
    <s v="A"/>
    <s v="Approuvé"/>
    <s v="T6F"/>
    <s v="UKAD"/>
    <s v="B"/>
    <x v="0"/>
    <s v="A5d"/>
    <s v="6.5"/>
    <s v="6.5"/>
    <s v="6.5"/>
    <s v="5.5"/>
    <s v="&gt;=6"/>
    <s v="          "/>
    <s v="NULL"/>
    <s v="NULL"/>
    <s v=" "/>
    <s v="NULL"/>
    <x v="0"/>
    <m/>
    <m/>
    <m/>
    <s v="Plat WYMAN 508 x 254"/>
    <x v="12"/>
    <m/>
    <m/>
    <m/>
    <m/>
    <s v="NULL"/>
    <s v="150003K05S"/>
    <s v="                    "/>
    <s v="1"/>
    <s v="1"/>
    <s v="NULL"/>
    <s v="NULL"/>
    <s v="U-K05S_WYMAN-PF01"/>
    <s v="         1"/>
    <m/>
    <s v="NULL"/>
    <s v="0"/>
    <m/>
    <m/>
    <m/>
    <m/>
    <m/>
    <m/>
    <m/>
    <s v="30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0250"/>
    <s v="2019-02-26"/>
  </r>
  <r>
    <s v="ABUI*"/>
    <s v="INC-2016-007070"/>
    <s v="   1226463"/>
    <s v="16-02948"/>
    <s v="ABUI"/>
    <m/>
    <m/>
    <s v="NULL"/>
    <m/>
    <s v="A"/>
    <s v="Approuvé"/>
    <s v="T6F"/>
    <s v="UKAD"/>
    <s v="B"/>
    <x v="0"/>
    <s v="A5d"/>
    <s v="7"/>
    <s v="7"/>
    <s v="7"/>
    <s v="5.0"/>
    <s v="&gt;=6"/>
    <s v="          "/>
    <s v="NULL"/>
    <s v="NULL"/>
    <s v=" "/>
    <s v="NULL"/>
    <x v="0"/>
    <m/>
    <m/>
    <m/>
    <s v="Plat WYMAN 508 x 254"/>
    <x v="12"/>
    <m/>
    <m/>
    <m/>
    <m/>
    <s v="NULL"/>
    <s v="140391K05S"/>
    <s v="                    "/>
    <s v="1"/>
    <s v="1"/>
    <s v="NULL"/>
    <s v="NULL"/>
    <s v="U-K05S_WYMAN-PF01"/>
    <s v="         1"/>
    <m/>
    <s v="NULL"/>
    <s v="0"/>
    <m/>
    <m/>
    <m/>
    <m/>
    <m/>
    <m/>
    <m/>
    <s v="30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2466"/>
    <s v="2019-02-26"/>
  </r>
  <r>
    <s v="ABUI*"/>
    <s v="INC-2016-007071"/>
    <s v="   1226463"/>
    <s v="16-02948"/>
    <s v="ABUI"/>
    <m/>
    <m/>
    <s v="NULL"/>
    <m/>
    <s v="A"/>
    <s v="Approuvé"/>
    <s v="T6F"/>
    <s v="UKAD"/>
    <s v="B"/>
    <x v="0"/>
    <s v="Z"/>
    <s v="11"/>
    <s v="11"/>
    <s v="11"/>
    <s v="9"/>
    <s v="&gt;=10"/>
    <s v="          "/>
    <s v="NULL"/>
    <s v="NULL"/>
    <s v=" "/>
    <s v="NULL"/>
    <x v="0"/>
    <m/>
    <m/>
    <m/>
    <s v="Plat WYMAN 508 x 254"/>
    <x v="12"/>
    <m/>
    <m/>
    <m/>
    <m/>
    <s v="NULL"/>
    <s v="140391K05S"/>
    <s v="                    "/>
    <s v="1"/>
    <s v="1"/>
    <s v="NULL"/>
    <s v="NULL"/>
    <s v="U-K05S_WYMAN-PF01"/>
    <s v="         1"/>
    <m/>
    <s v="NULL"/>
    <s v="0"/>
    <m/>
    <m/>
    <m/>
    <m/>
    <m/>
    <m/>
    <m/>
    <s v="30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2191"/>
    <s v="2019-02-26"/>
  </r>
  <r>
    <s v="ABUE*"/>
    <s v="INC-2016-007082"/>
    <s v="   1235709"/>
    <s v="16-03516"/>
    <s v="ABUE"/>
    <m/>
    <m/>
    <s v="NULL"/>
    <m/>
    <s v="A"/>
    <s v="Approuvé"/>
    <s v="C35"/>
    <s v="UKAD"/>
    <s v="B"/>
    <x v="2"/>
    <s v="O2"/>
    <s v="0.090"/>
    <s v="0.088"/>
    <s v="0.090"/>
    <s v="0.088"/>
    <s v="0.09"/>
    <s v="0.13"/>
    <s v="NULL"/>
    <s v="NULL"/>
    <s v=" "/>
    <s v="NULL"/>
    <x v="0"/>
    <m/>
    <m/>
    <m/>
    <s v="Ø180 ELI PAMIERS"/>
    <x v="0"/>
    <m/>
    <m/>
    <m/>
    <m/>
    <s v="NULL"/>
    <s v="150005K23A"/>
    <s v="                    "/>
    <s v="33X"/>
    <s v="MR1"/>
    <s v="NULL"/>
    <s v="NULL"/>
    <s v="MSOL-TA6VK23APA"/>
    <s v="         7"/>
    <m/>
    <s v="NULL"/>
    <s v="0"/>
    <m/>
    <m/>
    <m/>
    <m/>
    <m/>
    <m/>
    <m/>
    <s v="30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7491"/>
    <s v="2019-02-26"/>
  </r>
  <r>
    <s v="ABUI*"/>
    <s v="INC-2016-007083"/>
    <s v="   1226463"/>
    <s v="16-02948"/>
    <s v="ABUI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40391K05S"/>
    <s v="                    "/>
    <s v="1"/>
    <s v="1"/>
    <s v="NULL"/>
    <s v="NULL"/>
    <s v="U-K05S_WYMAN-PF01"/>
    <s v="         1"/>
    <m/>
    <s v="NULL"/>
    <s v="0"/>
    <m/>
    <m/>
    <m/>
    <m/>
    <m/>
    <m/>
    <m/>
    <s v="30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5815"/>
    <s v="2019-02-26"/>
  </r>
  <r>
    <s v="ABUL*"/>
    <s v="INC-2016-007084"/>
    <s v="   1226362"/>
    <s v="16-02946"/>
    <s v="ABUL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50003K05S"/>
    <s v="                    "/>
    <s v="1"/>
    <s v="1"/>
    <s v="NULL"/>
    <s v="NULL"/>
    <s v="U-K05S_WYMAN-PF01"/>
    <s v="         1"/>
    <m/>
    <s v="NULL"/>
    <s v="0"/>
    <m/>
    <m/>
    <m/>
    <m/>
    <m/>
    <m/>
    <m/>
    <s v="30/03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4108"/>
    <s v="2019-02-26"/>
  </r>
  <r>
    <s v="ABVK*"/>
    <s v="INC-2016-007539"/>
    <s v="   1233435"/>
    <s v="16-03379"/>
    <s v="ABVK"/>
    <m/>
    <m/>
    <s v="NULL"/>
    <m/>
    <s v="A"/>
    <s v="Approuvé"/>
    <s v="C35"/>
    <s v="UKAD"/>
    <s v="B"/>
    <x v="2"/>
    <s v="O2"/>
    <s v="0.180"/>
    <s v="0.178"/>
    <s v="0.180"/>
    <s v="0.178"/>
    <s v="0.18"/>
    <s v="0.20"/>
    <s v="NULL"/>
    <s v="NULL"/>
    <s v=" "/>
    <s v="NULL"/>
    <x v="0"/>
    <m/>
    <m/>
    <m/>
    <s v="Rond Ø250 ALCOA multiple 120kg"/>
    <x v="5"/>
    <m/>
    <m/>
    <m/>
    <m/>
    <s v="NULL"/>
    <s v="150011K05L"/>
    <s v="                    "/>
    <s v="11"/>
    <s v="MR1"/>
    <s v="NULL"/>
    <s v="NULL"/>
    <s v="MSOL-TA6VK05AL"/>
    <s v="         1"/>
    <m/>
    <s v="NULL"/>
    <s v="0"/>
    <m/>
    <m/>
    <m/>
    <m/>
    <m/>
    <m/>
    <m/>
    <s v="01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453"/>
    <s v="2019-02-26"/>
  </r>
  <r>
    <s v="ABVQ*"/>
    <s v="INC-2016-007888"/>
    <s v="   1244058"/>
    <s v="16-03976"/>
    <s v="AB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180 ELI PAMIERS"/>
    <x v="0"/>
    <m/>
    <m/>
    <m/>
    <m/>
    <s v="NULL"/>
    <s v="150009K23A"/>
    <s v="                    "/>
    <s v="33X"/>
    <s v="PL1"/>
    <s v="NULL"/>
    <s v="NULL"/>
    <s v="U-K23APA-PF01"/>
    <s v="         8"/>
    <m/>
    <s v="NULL"/>
    <s v="0"/>
    <m/>
    <m/>
    <m/>
    <m/>
    <m/>
    <m/>
    <m/>
    <s v="06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7280"/>
    <s v="2019-02-26"/>
  </r>
  <r>
    <s v="ABVV*"/>
    <s v="INC-2016-007955"/>
    <s v="   1247724"/>
    <s v="16-03754"/>
    <s v="ABVV"/>
    <m/>
    <m/>
    <s v="NULL"/>
    <m/>
    <s v="A"/>
    <s v="Approuvé"/>
    <s v="T6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s v="Rond Ø250 ALCOA multiple 120kg"/>
    <x v="5"/>
    <m/>
    <m/>
    <m/>
    <m/>
    <s v="NULL"/>
    <s v="150115K05S"/>
    <s v="                    "/>
    <s v="11"/>
    <s v="1"/>
    <s v="NULL"/>
    <s v="NULL"/>
    <s v="U-ALCOA-PF01"/>
    <s v="         3"/>
    <m/>
    <s v="NULL"/>
    <s v="0"/>
    <m/>
    <m/>
    <m/>
    <m/>
    <m/>
    <m/>
    <m/>
    <s v="07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2796"/>
    <s v="2019-02-26"/>
  </r>
  <r>
    <s v="ABVV*"/>
    <s v="INC-2016-007956"/>
    <s v="   1247724"/>
    <s v="16-03754"/>
    <s v="ABVV"/>
    <m/>
    <m/>
    <s v="NULL"/>
    <m/>
    <s v="A"/>
    <s v="Approuvé"/>
    <s v="T6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s v="Rond Ø250 ALCOA multiple 120kg"/>
    <x v="5"/>
    <m/>
    <m/>
    <m/>
    <m/>
    <s v="NULL"/>
    <s v="150115K05S"/>
    <s v="                    "/>
    <s v="11"/>
    <s v="1"/>
    <s v="NULL"/>
    <s v="NULL"/>
    <s v="U-ALCOA-PF01"/>
    <s v="         3"/>
    <m/>
    <s v="NULL"/>
    <s v="0"/>
    <m/>
    <m/>
    <m/>
    <m/>
    <m/>
    <m/>
    <m/>
    <s v="07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9758"/>
    <s v="2019-02-26"/>
  </r>
  <r>
    <s v="ABVV*"/>
    <s v="INC-2016-007969"/>
    <s v="   1247724"/>
    <s v="16-03754"/>
    <s v="ABVV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LCOA multiple 120kg"/>
    <x v="5"/>
    <m/>
    <m/>
    <m/>
    <m/>
    <s v="NULL"/>
    <s v="150115K05S"/>
    <s v="                    "/>
    <s v="11"/>
    <s v="1"/>
    <s v="NULL"/>
    <s v="NULL"/>
    <s v="U-ALCOA-PF01"/>
    <s v="         3"/>
    <m/>
    <s v="NULL"/>
    <s v="0"/>
    <m/>
    <m/>
    <m/>
    <m/>
    <m/>
    <m/>
    <m/>
    <s v="07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2720"/>
    <s v="2019-02-26"/>
  </r>
  <r>
    <s v="ABUS*"/>
    <s v="INC-2016-008909"/>
    <s v="   1245629"/>
    <s v="16-04082"/>
    <s v="ABU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50048K05B"/>
    <s v="                    "/>
    <s v="33X"/>
    <s v="PPL1"/>
    <s v="NULL"/>
    <s v="NULL"/>
    <s v="U-K05SPABETA-PF60"/>
    <s v="         1"/>
    <m/>
    <s v="NULL"/>
    <s v="0"/>
    <m/>
    <m/>
    <m/>
    <m/>
    <m/>
    <m/>
    <m/>
    <s v="14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0497"/>
    <s v="2019-02-26"/>
  </r>
  <r>
    <s v="ABUS*"/>
    <s v="INC-2016-008977"/>
    <s v="   1245642"/>
    <s v="16-04082"/>
    <s v="ABUS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s v="Rond Ø180 SMX Beta Pamiers"/>
    <x v="0"/>
    <m/>
    <m/>
    <m/>
    <m/>
    <s v="NULL"/>
    <s v="150048K05B"/>
    <s v="                    "/>
    <s v="33X"/>
    <s v="MR1"/>
    <s v="NULL"/>
    <s v="NULL"/>
    <s v="MSOL-TA6VK05B"/>
    <s v="         3"/>
    <m/>
    <s v="NULL"/>
    <s v="0"/>
    <m/>
    <m/>
    <m/>
    <m/>
    <m/>
    <m/>
    <m/>
    <s v="14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6544"/>
    <s v="2019-02-26"/>
  </r>
  <r>
    <s v="ABXL*"/>
    <s v="INC-2016-009630"/>
    <s v="   1262984"/>
    <s v="16-05142"/>
    <s v="ABXL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40 pour FdB"/>
    <x v="11"/>
    <m/>
    <m/>
    <m/>
    <m/>
    <s v="NULL"/>
    <s v="150090K05S"/>
    <s v="                    "/>
    <s v="111"/>
    <s v="          "/>
    <s v="NULL"/>
    <s v="NULL"/>
    <s v="U-K05S-SMX-01"/>
    <s v="         2"/>
    <m/>
    <s v="NULL"/>
    <s v="0"/>
    <m/>
    <m/>
    <m/>
    <m/>
    <m/>
    <m/>
    <m/>
    <s v="22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1547"/>
    <s v="2019-02-26"/>
  </r>
  <r>
    <s v="ABVU*"/>
    <s v="INC-2016-009633"/>
    <s v="   1260352"/>
    <s v="16-04435"/>
    <s v="ABV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multiple 120kg"/>
    <x v="5"/>
    <m/>
    <m/>
    <m/>
    <m/>
    <s v="NULL"/>
    <s v="150114K05S"/>
    <s v="                    "/>
    <s v="23X"/>
    <s v="PPL1"/>
    <s v="NULL"/>
    <s v="NULL"/>
    <s v="U-ALCOA-PF01"/>
    <s v="         4"/>
    <m/>
    <s v="NULL"/>
    <s v="0"/>
    <m/>
    <m/>
    <m/>
    <m/>
    <m/>
    <m/>
    <m/>
    <s v="22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1269"/>
    <s v="2019-02-26"/>
  </r>
  <r>
    <s v="ABWA*"/>
    <s v="INC-2016-009903"/>
    <s v="   1260345"/>
    <s v="16-04993"/>
    <s v="ABWA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s v="Rond Ø210  METTIS"/>
    <x v="13"/>
    <m/>
    <m/>
    <m/>
    <m/>
    <s v=" "/>
    <s v="150060K05S"/>
    <s v="                    "/>
    <s v="23X"/>
    <s v="MR1"/>
    <s v="NULL"/>
    <s v="NULL"/>
    <s v="MSOL-TA6VK05S"/>
    <s v="        14"/>
    <m/>
    <s v="NULL"/>
    <s v="0"/>
    <m/>
    <m/>
    <m/>
    <m/>
    <m/>
    <m/>
    <m/>
    <s v="26/04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0538"/>
    <s v="2019-02-26"/>
  </r>
  <r>
    <s v="ABVT*"/>
    <s v="INC-2016-010582"/>
    <s v="   1265240"/>
    <s v="16-05289"/>
    <s v="ABV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50059K05S"/>
    <s v="                    "/>
    <s v="1"/>
    <s v="TPL1"/>
    <s v="NULL"/>
    <s v="NULL"/>
    <s v="U-K05SPA-PF02"/>
    <s v="         3"/>
    <m/>
    <s v="NULL"/>
    <s v="0"/>
    <m/>
    <m/>
    <m/>
    <m/>
    <m/>
    <m/>
    <m/>
    <s v="02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8611"/>
    <s v="2019-02-26"/>
  </r>
  <r>
    <s v="ABVT*"/>
    <s v="INC-2016-010583"/>
    <s v="   1265241"/>
    <s v="16-05289"/>
    <s v="ABV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50059K05S"/>
    <s v="                    "/>
    <s v="1"/>
    <s v="TML1"/>
    <s v="NULL"/>
    <s v="NULL"/>
    <s v="U-K05SPA-PF02"/>
    <s v="         3"/>
    <m/>
    <s v="NULL"/>
    <s v="0"/>
    <m/>
    <m/>
    <m/>
    <m/>
    <m/>
    <m/>
    <m/>
    <s v="02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2801"/>
    <s v="2019-02-26"/>
  </r>
  <r>
    <s v="ABVT*"/>
    <s v="INC-2016-010584"/>
    <s v="   1265242"/>
    <s v="16-05289"/>
    <s v="ABV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50059K05S"/>
    <s v="                    "/>
    <s v="1"/>
    <s v="TCL1"/>
    <s v="NULL"/>
    <s v="NULL"/>
    <s v="U-K05SPA-PF02"/>
    <s v="         3"/>
    <m/>
    <s v="NULL"/>
    <s v="0"/>
    <m/>
    <m/>
    <m/>
    <m/>
    <m/>
    <m/>
    <m/>
    <s v="02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274"/>
    <s v="2019-02-26"/>
  </r>
  <r>
    <s v="ABVT*"/>
    <s v="INC-2016-010586"/>
    <s v="   1265251"/>
    <s v="16-05289"/>
    <s v="ABV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50059K05S"/>
    <s v="                    "/>
    <s v="1X"/>
    <s v="XPL1"/>
    <s v="NULL"/>
    <s v="NULL"/>
    <s v="U-K05SPA-PF02"/>
    <s v="         3"/>
    <m/>
    <s v="NULL"/>
    <s v="0"/>
    <m/>
    <m/>
    <m/>
    <m/>
    <m/>
    <m/>
    <m/>
    <s v="02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7225"/>
    <s v="2019-02-26"/>
  </r>
  <r>
    <s v="ABVT*"/>
    <s v="INC-2016-010591"/>
    <s v="   1265263"/>
    <s v="16-05289"/>
    <s v="ABVT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Plat 650x305 pour Pamiers"/>
    <x v="0"/>
    <m/>
    <m/>
    <m/>
    <m/>
    <s v="NULL"/>
    <s v="150059K05S"/>
    <s v="                    "/>
    <s v="2X"/>
    <s v="PML1"/>
    <s v="NULL"/>
    <s v="NULL"/>
    <s v="U-K05SPA-PF02"/>
    <s v="         3"/>
    <m/>
    <s v="NULL"/>
    <s v="0"/>
    <m/>
    <m/>
    <m/>
    <m/>
    <m/>
    <m/>
    <m/>
    <s v="02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1563"/>
    <s v="2019-02-26"/>
  </r>
  <r>
    <s v="ABWG*"/>
    <s v="INC-2016-010931"/>
    <s v="   1267166"/>
    <s v="16-05414"/>
    <s v="ABWG"/>
    <m/>
    <m/>
    <s v="NULL"/>
    <m/>
    <s v="A"/>
    <s v="Approuvé"/>
    <s v="T6F"/>
    <s v="UKAD"/>
    <s v="B"/>
    <x v="0"/>
    <s v="A4d"/>
    <s v="10"/>
    <s v="9.00"/>
    <s v="10"/>
    <s v="9.00"/>
    <s v="&gt;=10.0"/>
    <s v="          "/>
    <s v="NULL"/>
    <s v="NULL"/>
    <s v=" "/>
    <s v="NULL"/>
    <x v="0"/>
    <m/>
    <m/>
    <m/>
    <s v="Plat 650x305 pour Pamiers"/>
    <x v="0"/>
    <m/>
    <m/>
    <m/>
    <m/>
    <s v="NULL"/>
    <s v="150074K05S"/>
    <s v="                    "/>
    <s v="1"/>
    <s v="1"/>
    <s v="NULL"/>
    <s v="NULL"/>
    <s v="U-K05SPA-PF02"/>
    <s v="         3"/>
    <m/>
    <s v="NULL"/>
    <s v="0"/>
    <m/>
    <m/>
    <m/>
    <m/>
    <m/>
    <m/>
    <m/>
    <s v="1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1163"/>
    <s v="2019-02-26"/>
  </r>
  <r>
    <s v="ABWG*"/>
    <s v="INC-2016-010942"/>
    <s v="   1267166"/>
    <s v="16-05414"/>
    <s v="ABWG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074K05S"/>
    <s v="                    "/>
    <s v="1"/>
    <s v="1"/>
    <s v="NULL"/>
    <s v="NULL"/>
    <s v="U-K05SPA-PF02"/>
    <s v="         3"/>
    <m/>
    <s v="NULL"/>
    <s v="0"/>
    <m/>
    <m/>
    <m/>
    <m/>
    <m/>
    <m/>
    <m/>
    <s v="1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5542"/>
    <s v="2019-02-26"/>
  </r>
  <r>
    <s v="ABVY*"/>
    <s v="INC-2016-010982"/>
    <s v="   1271574"/>
    <s v="16-04387"/>
    <s v="ABV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18K05S"/>
    <s v="                    "/>
    <s v="23X"/>
    <s v="PPL1"/>
    <s v="NULL"/>
    <s v="NULL"/>
    <s v="U-ALCOA-PF01"/>
    <s v="         4"/>
    <m/>
    <s v="NULL"/>
    <s v="0"/>
    <m/>
    <m/>
    <m/>
    <m/>
    <m/>
    <m/>
    <m/>
    <s v="1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0724"/>
    <s v="2019-02-26"/>
  </r>
  <r>
    <s v="ABVY*"/>
    <s v="INC-2016-010983"/>
    <s v="   1271575"/>
    <s v="16-04387"/>
    <s v="ABV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18K05S"/>
    <s v="                    "/>
    <s v="21"/>
    <s v="XPL1"/>
    <s v="NULL"/>
    <s v="NULL"/>
    <s v="U-ALCOA-PF01"/>
    <s v="         4"/>
    <m/>
    <s v="NULL"/>
    <s v="0"/>
    <m/>
    <m/>
    <m/>
    <m/>
    <m/>
    <m/>
    <m/>
    <s v="1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2332"/>
    <s v="2019-02-26"/>
  </r>
  <r>
    <s v="ABVY*"/>
    <s v="INC-2016-010984"/>
    <s v="   1271576"/>
    <s v="16-04387"/>
    <s v="ABVY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18K05S"/>
    <s v="                    "/>
    <s v="11"/>
    <s v="TPL1"/>
    <s v="NULL"/>
    <s v="NULL"/>
    <s v="U-ALCOA-PF01"/>
    <s v="         4"/>
    <m/>
    <s v="NULL"/>
    <s v="0"/>
    <m/>
    <m/>
    <m/>
    <m/>
    <m/>
    <m/>
    <m/>
    <s v="1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4527"/>
    <s v="2019-02-26"/>
  </r>
  <r>
    <s v="ABVW*"/>
    <s v="INC-2016-011105"/>
    <s v="   1271570"/>
    <s v="16-04432"/>
    <s v="ABV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"/>
    <x v="5"/>
    <m/>
    <m/>
    <m/>
    <m/>
    <s v=" "/>
    <s v="150116K05S"/>
    <s v="                    "/>
    <s v="23X"/>
    <s v="PPL1"/>
    <s v="NULL"/>
    <s v="NULL"/>
    <s v="U-ALCOA-PF01"/>
    <s v="         4"/>
    <m/>
    <s v="NULL"/>
    <s v="0"/>
    <m/>
    <m/>
    <m/>
    <m/>
    <m/>
    <m/>
    <m/>
    <s v="11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5442"/>
    <s v="2019-02-26"/>
  </r>
  <r>
    <s v="ABWT*"/>
    <s v="INC-2016-012051"/>
    <s v="   1269936"/>
    <s v="16-05543"/>
    <s v="ABWT"/>
    <m/>
    <m/>
    <s v="NULL"/>
    <m/>
    <s v="A"/>
    <s v="Approuvé"/>
    <s v="C35"/>
    <s v="UKAD"/>
    <s v="B"/>
    <x v="2"/>
    <s v="Al"/>
    <s v=" 6.30"/>
    <s v=" 6.27"/>
    <s v=" 6.30"/>
    <s v=" 6.27"/>
    <s v="6.10"/>
    <s v="6.60"/>
    <s v="NULL"/>
    <s v="NULL"/>
    <s v=" "/>
    <s v="NULL"/>
    <x v="0"/>
    <m/>
    <m/>
    <m/>
    <s v="Rond Ø330 pour Pamiers"/>
    <x v="0"/>
    <m/>
    <m/>
    <m/>
    <m/>
    <s v="NULL"/>
    <s v="150067K05S"/>
    <s v="                    "/>
    <s v="22X"/>
    <s v="MR1"/>
    <s v="NULL"/>
    <s v="NULL"/>
    <s v="MSOL-TA6VK05S"/>
    <s v="        14"/>
    <m/>
    <s v="NULL"/>
    <s v="0"/>
    <m/>
    <m/>
    <m/>
    <m/>
    <m/>
    <m/>
    <m/>
    <s v="24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6106"/>
    <s v="2019-02-26"/>
  </r>
  <r>
    <s v="ABXI*"/>
    <s v="INC-2016-012468"/>
    <s v="   1278511"/>
    <s v="16-06010"/>
    <s v="ABXI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s v="Plat 650x305 pour Pamiers"/>
    <x v="0"/>
    <m/>
    <m/>
    <m/>
    <m/>
    <s v=" "/>
    <s v="150080K05S"/>
    <s v="                    "/>
    <s v="1"/>
    <s v="1"/>
    <s v="NULL"/>
    <s v="NULL"/>
    <s v="U-K05SPA-PF02"/>
    <s v="         3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6275"/>
    <s v="2019-02-26"/>
  </r>
  <r>
    <s v="ABWH*"/>
    <s v="INC-2016-012481"/>
    <s v="   1286449"/>
    <s v="16-05810"/>
    <s v="ABWH"/>
    <m/>
    <m/>
    <s v="NULL"/>
    <m/>
    <s v="A"/>
    <s v="Approuvé"/>
    <s v="T6F"/>
    <s v="UKAD"/>
    <s v="B"/>
    <x v="0"/>
    <s v="A5d"/>
    <s v="6"/>
    <s v="6"/>
    <s v="6"/>
    <s v="2.4"/>
    <s v="          "/>
    <s v="          "/>
    <s v="&gt;=6"/>
    <s v="          "/>
    <s v=" "/>
    <s v=" "/>
    <x v="0"/>
    <m/>
    <m/>
    <m/>
    <s v="Rond Ø180 SMX Beta Pamiers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143"/>
    <s v="2019-02-26"/>
  </r>
  <r>
    <s v="ABWH*"/>
    <s v="INC-2016-012482"/>
    <s v="   1286449"/>
    <s v="16-05810"/>
    <s v="ABWH"/>
    <m/>
    <m/>
    <s v="NULL"/>
    <m/>
    <s v="A"/>
    <s v="Approuvé"/>
    <s v="T6F"/>
    <s v="UKAD"/>
    <s v="B"/>
    <x v="0"/>
    <s v="Z"/>
    <s v="10"/>
    <s v="10"/>
    <s v="10"/>
    <s v="9"/>
    <s v="          "/>
    <s v="          "/>
    <s v="&gt;=10"/>
    <s v="          "/>
    <s v=" "/>
    <s v=" "/>
    <x v="0"/>
    <m/>
    <m/>
    <m/>
    <s v="Rond Ø180 SMX Beta Pamiers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237"/>
    <s v="2019-02-26"/>
  </r>
  <r>
    <s v="ABWH*"/>
    <s v="INC-2016-012498"/>
    <s v="   1286448"/>
    <s v="16-05810"/>
    <s v="ABWH"/>
    <m/>
    <m/>
    <s v="NULL"/>
    <m/>
    <s v="A"/>
    <s v="Approuvé"/>
    <s v="T6F"/>
    <s v="UKAD"/>
    <s v="B"/>
    <x v="0"/>
    <s v="A5d"/>
    <s v="6"/>
    <s v="6"/>
    <s v="6"/>
    <s v="5.5"/>
    <s v="          "/>
    <s v="          "/>
    <s v="&gt;=6"/>
    <s v="          "/>
    <s v=" "/>
    <s v=" "/>
    <x v="0"/>
    <m/>
    <m/>
    <m/>
    <s v="Rond Ø180 SMX Beta Pamiers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5919"/>
    <s v="2019-02-26"/>
  </r>
  <r>
    <s v="ABWH*"/>
    <s v="INC-2016-012499"/>
    <s v="   1286448"/>
    <s v="16-05810"/>
    <s v="ABWH"/>
    <m/>
    <m/>
    <s v="NULL"/>
    <m/>
    <s v="A"/>
    <s v="Approuvé"/>
    <s v="T6F"/>
    <s v="UKAD"/>
    <s v="B"/>
    <x v="0"/>
    <s v="Z"/>
    <s v="10"/>
    <s v="10"/>
    <s v="10"/>
    <s v="9"/>
    <s v="          "/>
    <s v="          "/>
    <s v="&gt;=10"/>
    <s v="          "/>
    <s v=" "/>
    <s v=" "/>
    <x v="0"/>
    <m/>
    <m/>
    <m/>
    <s v="Rond Ø180 SMX Beta Pamiers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6673"/>
    <s v="2019-02-26"/>
  </r>
  <r>
    <s v="ABWH*"/>
    <s v="INC-2016-012521"/>
    <s v="   1286448"/>
    <s v="16-05810"/>
    <s v="ABWH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2334"/>
    <s v="2019-02-26"/>
  </r>
  <r>
    <s v="ABWH*"/>
    <s v="INC-2016-012522"/>
    <s v="   1286449"/>
    <s v="16-05810"/>
    <s v="ABWH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 "/>
    <s v="150051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5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370"/>
    <s v="2019-02-26"/>
  </r>
  <r>
    <s v="ABWS*"/>
    <s v="INC-2016-012827"/>
    <s v="   1288327"/>
    <s v="16-06579"/>
    <s v="ABWS"/>
    <m/>
    <m/>
    <s v="NULL"/>
    <m/>
    <s v="A"/>
    <s v="Approuvé"/>
    <s v="C35"/>
    <s v="UKAD"/>
    <s v="B"/>
    <x v="2"/>
    <s v="O2"/>
    <s v="0.165"/>
    <s v="0.160"/>
    <s v="0.160"/>
    <s v="0.158"/>
    <s v="0.16"/>
    <s v="0.20"/>
    <s v="NULL"/>
    <s v="NULL"/>
    <s v=" "/>
    <s v="NULL"/>
    <x v="0"/>
    <m/>
    <m/>
    <m/>
    <s v="Rond Ø330 pour Pamiers"/>
    <x v="0"/>
    <m/>
    <m/>
    <m/>
    <m/>
    <s v="NULL"/>
    <s v="150066K05S"/>
    <s v="                    "/>
    <s v="22X"/>
    <s v="MR1"/>
    <s v="NULL"/>
    <s v="NULL"/>
    <s v="MSOL-TA6VK05S"/>
    <s v="        14"/>
    <m/>
    <s v="NULL"/>
    <s v="1"/>
    <m/>
    <m/>
    <m/>
    <m/>
    <m/>
    <m/>
    <m/>
    <s v="01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0507"/>
    <s v="2019-02-26"/>
  </r>
  <r>
    <s v="ABXC*"/>
    <s v="INC-2016-012832"/>
    <s v="   1290872"/>
    <s v="16-06155"/>
    <s v="ABXC"/>
    <m/>
    <m/>
    <s v="NULL"/>
    <m/>
    <s v="A"/>
    <s v="Approuvé"/>
    <s v="C35"/>
    <s v="UKAD"/>
    <s v="B"/>
    <x v="2"/>
    <s v="Al"/>
    <s v=" 6.10"/>
    <s v=" 6.04"/>
    <s v=" 6.10"/>
    <s v=" 6.04"/>
    <s v="6.10"/>
    <s v="6.60"/>
    <s v="NULL"/>
    <s v="NULL"/>
    <s v=" "/>
    <s v="NULL"/>
    <x v="0"/>
    <m/>
    <m/>
    <m/>
    <s v="Rond Ø330 pour Pamiers"/>
    <x v="0"/>
    <m/>
    <m/>
    <m/>
    <m/>
    <s v="NULL"/>
    <s v="130122K05S"/>
    <s v="                    "/>
    <s v="22X"/>
    <s v="MR1"/>
    <s v="NULL"/>
    <s v="NULL"/>
    <s v="MSOL-TA6VK05S"/>
    <s v="        14"/>
    <m/>
    <s v="NULL"/>
    <s v="0"/>
    <m/>
    <m/>
    <m/>
    <m/>
    <m/>
    <m/>
    <m/>
    <s v="02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9919"/>
    <s v="2019-02-26"/>
  </r>
  <r>
    <s v="ABXC*"/>
    <s v="INC-2016-012916"/>
    <s v="   1290872"/>
    <s v="16-06155"/>
    <s v="ABXC"/>
    <m/>
    <m/>
    <s v="NULL"/>
    <m/>
    <s v="A"/>
    <s v="Approuvé"/>
    <s v="C35"/>
    <s v="UKAD"/>
    <s v="B"/>
    <x v="2"/>
    <s v="Betatransus_PA"/>
    <s v="985"/>
    <s v="983"/>
    <s v="984"/>
    <s v="983"/>
    <s v="985"/>
    <s v="1010"/>
    <s v="NULL"/>
    <s v="NULL"/>
    <s v=" "/>
    <s v="NULL"/>
    <x v="0"/>
    <m/>
    <m/>
    <m/>
    <s v="Rond Ø330 pour Pamiers"/>
    <x v="0"/>
    <m/>
    <m/>
    <m/>
    <m/>
    <s v="NULL"/>
    <s v="130122K05S"/>
    <s v="                    "/>
    <s v="22X"/>
    <s v="MR1"/>
    <s v="NULL"/>
    <s v="NULL"/>
    <s v="MSOL-TA6VK05S"/>
    <s v="        14"/>
    <m/>
    <s v="NULL"/>
    <s v="1"/>
    <m/>
    <m/>
    <m/>
    <m/>
    <m/>
    <m/>
    <m/>
    <s v="02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305"/>
    <s v="2019-02-26"/>
  </r>
  <r>
    <s v="ABXC*"/>
    <s v="INC-2016-013029"/>
    <s v="   1290872"/>
    <s v="16-06155"/>
    <s v="ABXC"/>
    <m/>
    <m/>
    <s v="NULL"/>
    <m/>
    <s v="A"/>
    <s v="Approuvé"/>
    <s v="C35"/>
    <s v="UKAD"/>
    <s v="B"/>
    <x v="2"/>
    <s v="O2"/>
    <s v="0.170"/>
    <s v="0.166"/>
    <s v="0.170"/>
    <s v="0.166"/>
    <s v="0.16"/>
    <s v="0.20"/>
    <s v="NULL"/>
    <s v="NULL"/>
    <s v=" "/>
    <s v="NULL"/>
    <x v="5"/>
    <m/>
    <m/>
    <m/>
    <s v="Rond Ø330 pour Pamiers"/>
    <x v="0"/>
    <m/>
    <m/>
    <m/>
    <m/>
    <s v="NULL"/>
    <s v="130122K05S"/>
    <s v="                    "/>
    <s v="22X"/>
    <s v="MR1"/>
    <s v="NULL"/>
    <s v="NULL"/>
    <s v="MSOL-TA6VK05S"/>
    <s v="        14"/>
    <m/>
    <s v="NULL"/>
    <s v="0"/>
    <m/>
    <m/>
    <m/>
    <m/>
    <m/>
    <m/>
    <m/>
    <s v="02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801"/>
    <s v="2019-02-26"/>
  </r>
  <r>
    <s v="ABWS*"/>
    <s v="INC-2016-013037"/>
    <s v="   1288327"/>
    <s v="16-06579"/>
    <s v="ABWS"/>
    <m/>
    <m/>
    <s v="NULL"/>
    <m/>
    <s v="A"/>
    <s v="Approuvé"/>
    <s v="C35"/>
    <s v="UKAD"/>
    <s v="B"/>
    <x v="2"/>
    <s v="Al"/>
    <s v=" 6.40"/>
    <s v=" 6.40"/>
    <s v=" 6.40"/>
    <s v=" 6.38"/>
    <s v="6.10"/>
    <s v="6.60"/>
    <s v="NULL"/>
    <s v="NULL"/>
    <s v=" "/>
    <s v="NULL"/>
    <x v="0"/>
    <m/>
    <m/>
    <m/>
    <s v="Rond Ø330 pour Pamiers"/>
    <x v="0"/>
    <m/>
    <m/>
    <m/>
    <m/>
    <s v="NULL"/>
    <s v="150066K05S"/>
    <s v="                    "/>
    <s v="22X"/>
    <s v="MR1"/>
    <s v="NULL"/>
    <s v="NULL"/>
    <s v="MSOL-TA6VK05S"/>
    <s v="        14"/>
    <m/>
    <s v="NULL"/>
    <s v="0"/>
    <m/>
    <m/>
    <m/>
    <m/>
    <m/>
    <m/>
    <m/>
    <s v="02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6783"/>
    <s v="2019-02-26"/>
  </r>
  <r>
    <s v="ABWS*"/>
    <s v="INC-2016-013094"/>
    <s v="   1288327"/>
    <s v="16-06579"/>
    <s v="ABWS"/>
    <m/>
    <m/>
    <s v="NULL"/>
    <m/>
    <s v="A"/>
    <s v="Approuvé"/>
    <s v="C35"/>
    <s v="UKAD"/>
    <s v="B"/>
    <x v="2"/>
    <s v="Betatransus_PA"/>
    <s v="985"/>
    <s v="985"/>
    <s v="985"/>
    <s v="984"/>
    <s v="985"/>
    <s v="1010"/>
    <s v="NULL"/>
    <s v="NULL"/>
    <s v=" "/>
    <s v="NULL"/>
    <x v="0"/>
    <m/>
    <m/>
    <m/>
    <s v="Rond Ø330 pour Pamiers"/>
    <x v="0"/>
    <m/>
    <m/>
    <m/>
    <m/>
    <s v="NULL"/>
    <s v="150066K05S"/>
    <s v="                    "/>
    <s v="22X"/>
    <s v="MR1"/>
    <s v="NULL"/>
    <s v="NULL"/>
    <s v="MSOL-TA6VK05S"/>
    <s v="        14"/>
    <m/>
    <s v="NULL"/>
    <s v="0"/>
    <m/>
    <m/>
    <m/>
    <m/>
    <m/>
    <m/>
    <m/>
    <s v="03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1895"/>
    <s v="2019-02-26"/>
  </r>
  <r>
    <s v="ABXJ*"/>
    <s v="INC-2016-013291"/>
    <s v="   1285697"/>
    <s v="16-06425"/>
    <s v="ABXJ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s v="Plat 650x305 pour Pamiers"/>
    <x v="0"/>
    <m/>
    <m/>
    <m/>
    <m/>
    <s v="NULL"/>
    <s v="150081K05S"/>
    <s v="                    "/>
    <s v="1"/>
    <s v="1"/>
    <s v="NULL"/>
    <s v="NULL"/>
    <s v="U-K05SPA-PF02"/>
    <s v="         3"/>
    <m/>
    <s v="NULL"/>
    <s v="0"/>
    <m/>
    <m/>
    <m/>
    <m/>
    <m/>
    <m/>
    <m/>
    <s v="06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9920"/>
    <s v="2019-02-26"/>
  </r>
  <r>
    <s v="ABXJ*"/>
    <s v="INC-2016-013299"/>
    <s v="   1285697"/>
    <s v="16-06425"/>
    <s v="ABXJ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081K05S"/>
    <s v="                    "/>
    <s v="1"/>
    <s v="1"/>
    <s v="NULL"/>
    <s v="NULL"/>
    <s v="U-K05SPA-PF02"/>
    <s v="         3"/>
    <m/>
    <s v="NULL"/>
    <s v="0"/>
    <m/>
    <m/>
    <m/>
    <m/>
    <m/>
    <m/>
    <m/>
    <s v="06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0900"/>
    <s v="2019-02-26"/>
  </r>
  <r>
    <s v="ABYA*"/>
    <s v="INC-2016-013408"/>
    <s v="   1282117"/>
    <s v="16-06190"/>
    <s v="ABYA"/>
    <m/>
    <m/>
    <s v="NULL"/>
    <m/>
    <s v="A"/>
    <s v="Approuvé"/>
    <s v="T6F"/>
    <s v="UKAD"/>
    <s v="B"/>
    <x v="0"/>
    <s v="Rp0.2"/>
    <s v="827"/>
    <s v="827"/>
    <s v="827"/>
    <s v="820"/>
    <s v="&gt;=827"/>
    <s v="          "/>
    <s v="NULL"/>
    <s v="NULL"/>
    <s v=" "/>
    <s v="NULL"/>
    <x v="0"/>
    <m/>
    <m/>
    <m/>
    <s v="Plat 650x305 pour Pamiers"/>
    <x v="0"/>
    <m/>
    <m/>
    <m/>
    <m/>
    <s v="NULL"/>
    <s v="150083K05S"/>
    <s v="                    "/>
    <s v="1"/>
    <s v="1"/>
    <s v="NULL"/>
    <s v="NULL"/>
    <s v="U-K05SPA-PF02"/>
    <s v="         3"/>
    <m/>
    <s v="NULL"/>
    <s v="0"/>
    <m/>
    <m/>
    <m/>
    <m/>
    <m/>
    <m/>
    <m/>
    <s v="09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369"/>
    <s v="2019-02-26"/>
  </r>
  <r>
    <s v="ABYA*"/>
    <s v="INC-2016-013409"/>
    <s v="   1282117"/>
    <s v="16-06190"/>
    <s v="ABYA"/>
    <m/>
    <m/>
    <s v="NULL"/>
    <m/>
    <s v="A"/>
    <s v="Approuvé"/>
    <s v="T6F"/>
    <s v="UKAD"/>
    <s v="B"/>
    <x v="0"/>
    <s v="Z"/>
    <s v="21"/>
    <s v="21"/>
    <s v="21"/>
    <s v="19.00"/>
    <s v="&gt;=20.0"/>
    <s v="          "/>
    <s v="NULL"/>
    <s v="NULL"/>
    <s v=" "/>
    <s v="NULL"/>
    <x v="0"/>
    <m/>
    <m/>
    <m/>
    <s v="Plat 650x305 pour Pamiers"/>
    <x v="0"/>
    <m/>
    <m/>
    <m/>
    <m/>
    <s v="NULL"/>
    <s v="150083K05S"/>
    <s v="                    "/>
    <s v="1"/>
    <s v="1"/>
    <s v="NULL"/>
    <s v="NULL"/>
    <s v="U-K05SPA-PF02"/>
    <s v="         3"/>
    <m/>
    <s v="NULL"/>
    <s v="0"/>
    <m/>
    <m/>
    <m/>
    <m/>
    <m/>
    <m/>
    <m/>
    <s v="09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1144"/>
    <s v="2019-02-26"/>
  </r>
  <r>
    <s v="ABYA*"/>
    <s v="INC-2016-013410"/>
    <s v="   1282117"/>
    <s v="16-06190"/>
    <s v="ABYA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083K05S"/>
    <s v="                    "/>
    <s v="1"/>
    <s v="1"/>
    <s v="NULL"/>
    <s v="NULL"/>
    <s v="U-K05SPA-PF02"/>
    <s v="         3"/>
    <m/>
    <s v="NULL"/>
    <s v="0"/>
    <m/>
    <m/>
    <m/>
    <m/>
    <m/>
    <m/>
    <m/>
    <s v="09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3841"/>
    <s v="2019-02-26"/>
  </r>
  <r>
    <s v="ABWX*"/>
    <s v="INC-2016-013800"/>
    <s v="   1298949"/>
    <s v="16-06009"/>
    <s v="ABWX"/>
    <m/>
    <m/>
    <s v="NULL"/>
    <m/>
    <s v="A"/>
    <s v="Approuvé"/>
    <s v="T6F"/>
    <s v="UKAD"/>
    <s v="B"/>
    <x v="0"/>
    <s v="Z"/>
    <s v="20"/>
    <s v="20"/>
    <s v="20"/>
    <s v="17.00"/>
    <s v="&gt;=20.0"/>
    <s v="          "/>
    <s v="&gt;=20.0"/>
    <s v="          "/>
    <s v=" "/>
    <s v=" "/>
    <x v="0"/>
    <m/>
    <m/>
    <m/>
    <s v="Plat 650x305 pour Pamiers"/>
    <x v="0"/>
    <m/>
    <m/>
    <m/>
    <m/>
    <s v=" "/>
    <s v="150078K05S"/>
    <s v="                    "/>
    <s v="1X"/>
    <s v="1"/>
    <s v="NULL"/>
    <s v="NULL"/>
    <s v="U-K05SPA-PF02"/>
    <s v="         3"/>
    <m/>
    <s v="NULL"/>
    <s v="0"/>
    <m/>
    <m/>
    <m/>
    <m/>
    <m/>
    <m/>
    <m/>
    <s v="14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4744"/>
    <s v="2019-02-26"/>
  </r>
  <r>
    <s v="ABXE*"/>
    <s v="INC-2016-013811"/>
    <s v="   1301927"/>
    <s v="16-06318"/>
    <s v="ABXE"/>
    <m/>
    <m/>
    <s v="NULL"/>
    <m/>
    <s v="A"/>
    <s v="Approuvé"/>
    <s v="C35"/>
    <s v="UKAD"/>
    <s v="B"/>
    <x v="2"/>
    <s v="Al"/>
    <s v=" 6.10"/>
    <s v=" 6.10"/>
    <s v=" 6.10"/>
    <s v=" 6.07"/>
    <s v="6.10"/>
    <s v="6.60"/>
    <s v="NULL"/>
    <s v="NULL"/>
    <s v=" "/>
    <s v="NULL"/>
    <x v="0"/>
    <m/>
    <m/>
    <m/>
    <s v="Rond Ø330 pour Pamiers"/>
    <x v="0"/>
    <m/>
    <m/>
    <m/>
    <m/>
    <s v="NULL"/>
    <s v="130124K05S"/>
    <s v="                    "/>
    <s v="22X"/>
    <s v="MR1"/>
    <s v="NULL"/>
    <s v="NULL"/>
    <s v="MSOL-TA6VK05S"/>
    <s v="        14"/>
    <m/>
    <s v="NULL"/>
    <s v="0"/>
    <m/>
    <m/>
    <m/>
    <m/>
    <m/>
    <m/>
    <m/>
    <s v="14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1141"/>
    <s v="2019-02-26"/>
  </r>
  <r>
    <s v="ABYQ*"/>
    <s v="INC-2016-014132"/>
    <s v="   1301689"/>
    <s v="16-07260"/>
    <s v="ABYQ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s v="Rond Ø200 Otto Fuchs - NEO"/>
    <x v="10"/>
    <m/>
    <m/>
    <m/>
    <m/>
    <s v="NULL"/>
    <s v="150112K05S"/>
    <s v="                    "/>
    <s v="33X"/>
    <s v="1"/>
    <s v="NULL"/>
    <s v="NULL"/>
    <s v="MSOL-TA6VK05S"/>
    <s v="        14"/>
    <m/>
    <s v="NULL"/>
    <s v="0"/>
    <m/>
    <m/>
    <m/>
    <m/>
    <m/>
    <m/>
    <m/>
    <s v="20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4252"/>
    <s v="2019-02-26"/>
  </r>
  <r>
    <s v="ABWP*"/>
    <s v="INC-2016-014430"/>
    <s v="   1304025"/>
    <s v="16-07398"/>
    <s v="ABWP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065K05S"/>
    <s v="                    "/>
    <s v="1X"/>
    <s v="          "/>
    <s v="NULL"/>
    <s v="NULL"/>
    <s v="U-K05SPA-PF02"/>
    <s v="         3"/>
    <m/>
    <s v="NULL"/>
    <s v="0"/>
    <m/>
    <m/>
    <m/>
    <m/>
    <m/>
    <m/>
    <m/>
    <s v="22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2651"/>
    <s v="2019-02-26"/>
  </r>
  <r>
    <s v="ABXP*"/>
    <s v="INC-2016-014943"/>
    <s v="   1312056"/>
    <s v="16-07013"/>
    <s v="ABX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10  METTIS"/>
    <x v="13"/>
    <m/>
    <m/>
    <m/>
    <m/>
    <s v="NULL"/>
    <s v="150092K05S"/>
    <s v="                    "/>
    <s v="21"/>
    <s v="P1"/>
    <s v="NULL"/>
    <s v="NULL"/>
    <s v="U-K05SMETIS-PF01"/>
    <s v="         2"/>
    <m/>
    <s v="NULL"/>
    <s v="0"/>
    <m/>
    <m/>
    <m/>
    <m/>
    <m/>
    <m/>
    <m/>
    <s v="29/06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0258"/>
    <s v="2019-02-26"/>
  </r>
  <r>
    <s v="ABXT*"/>
    <s v="INC-2016-015743"/>
    <s v="   1312148"/>
    <s v="16-07885"/>
    <s v="ABXT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s v="Rond Ø180 SMX Beta Pamiers"/>
    <x v="0"/>
    <m/>
    <m/>
    <m/>
    <m/>
    <s v="NULL"/>
    <s v="150055K05B"/>
    <s v="                    "/>
    <s v="33X"/>
    <s v="MR1"/>
    <s v="NULL"/>
    <s v="NULL"/>
    <s v="MSOL-TA6VK05B"/>
    <s v="         3"/>
    <m/>
    <s v="NULL"/>
    <s v="0"/>
    <m/>
    <m/>
    <m/>
    <m/>
    <m/>
    <m/>
    <m/>
    <s v="06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280"/>
    <s v="2019-02-26"/>
  </r>
  <r>
    <s v="ABXT*"/>
    <s v="INC-2016-016585"/>
    <s v="   1312123"/>
    <s v="16-07885"/>
    <s v="ABX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50055K05B"/>
    <s v="                    "/>
    <s v="11"/>
    <s v="MT1"/>
    <s v="NULL"/>
    <s v="NULL"/>
    <s v="U-K05SPABETA-PF60"/>
    <s v="         1"/>
    <m/>
    <s v="NULL"/>
    <s v="0"/>
    <m/>
    <m/>
    <m/>
    <m/>
    <m/>
    <m/>
    <m/>
    <s v="18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2253"/>
    <s v="2019-02-26"/>
  </r>
  <r>
    <s v="ABYC*"/>
    <s v="INC-2016-016661"/>
    <s v="   1326391"/>
    <s v="16-08715"/>
    <s v="ABYC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NULL"/>
    <s v="150053K05S"/>
    <s v="                    "/>
    <s v="34X"/>
    <s v="          "/>
    <s v="NULL"/>
    <s v="NULL"/>
    <s v="U-K05SBOHLER-PF02"/>
    <s v="         6"/>
    <m/>
    <s v="NULL"/>
    <s v="0"/>
    <m/>
    <m/>
    <m/>
    <m/>
    <m/>
    <m/>
    <m/>
    <s v="19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537"/>
    <s v="2019-02-26"/>
  </r>
  <r>
    <s v="ABYC*"/>
    <s v="INC-2016-016662"/>
    <s v="   1326392"/>
    <s v="16-08715"/>
    <s v="ABYC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NULL"/>
    <s v="150053K05S"/>
    <s v="                    "/>
    <s v="23"/>
    <s v="          "/>
    <s v="NULL"/>
    <s v="NULL"/>
    <s v="U-K05SBOHLER-PF02"/>
    <s v="         6"/>
    <m/>
    <s v="NULL"/>
    <s v="0"/>
    <m/>
    <m/>
    <m/>
    <m/>
    <m/>
    <m/>
    <m/>
    <s v="19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3467"/>
    <s v="2019-02-26"/>
  </r>
  <r>
    <s v="ABYC*"/>
    <s v="INC-2016-016663"/>
    <s v="   1326393"/>
    <s v="16-08715"/>
    <s v="ABYC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NULL"/>
    <s v="150053K05S"/>
    <s v="                    "/>
    <s v="11"/>
    <s v="          "/>
    <s v="NULL"/>
    <s v="NULL"/>
    <s v="U-K05SBOHLER-PF02"/>
    <s v="         6"/>
    <m/>
    <s v="NULL"/>
    <s v="0"/>
    <m/>
    <m/>
    <m/>
    <m/>
    <m/>
    <m/>
    <m/>
    <s v="19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047"/>
    <s v="2019-02-26"/>
  </r>
  <r>
    <s v="ABZQ*"/>
    <s v="INC-2016-016766"/>
    <s v="   1322277"/>
    <s v="16-08462"/>
    <s v="ABZQ"/>
    <m/>
    <m/>
    <s v="NULL"/>
    <m/>
    <s v="A"/>
    <s v="Approuvé"/>
    <s v="C35"/>
    <s v="UKAD"/>
    <s v="B"/>
    <x v="2"/>
    <s v="Al"/>
    <s v=" 6.75"/>
    <s v=" 6.79"/>
    <s v=" 6.75"/>
    <s v=" 6.79"/>
    <s v="6.3"/>
    <s v="6.7"/>
    <s v="NULL"/>
    <s v="NULL"/>
    <s v=" "/>
    <s v="NULL"/>
    <x v="0"/>
    <m/>
    <m/>
    <m/>
    <s v="Rond Ø180 SMX Beta Pamiers"/>
    <x v="0"/>
    <m/>
    <m/>
    <m/>
    <m/>
    <s v="NULL"/>
    <s v="160007K05B"/>
    <s v="                    "/>
    <s v="33X"/>
    <s v="MR1"/>
    <s v="NULL"/>
    <s v="NULL"/>
    <s v="MSOL-TA6VK05B"/>
    <s v="         3"/>
    <m/>
    <s v="NULL"/>
    <s v="0"/>
    <m/>
    <m/>
    <m/>
    <m/>
    <m/>
    <m/>
    <m/>
    <s v="20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479"/>
    <s v="2019-02-26"/>
  </r>
  <r>
    <s v="ABYY*"/>
    <s v="INC-2016-016893"/>
    <s v="   1319178"/>
    <s v="16-08284"/>
    <s v="ABYY"/>
    <m/>
    <m/>
    <s v="NULL"/>
    <m/>
    <s v="A"/>
    <s v="Approuvé"/>
    <s v="C35"/>
    <s v="UKAD"/>
    <s v="B"/>
    <x v="2"/>
    <s v="O2"/>
    <s v="0.190"/>
    <s v="0.184"/>
    <s v="0.190"/>
    <s v="0.184"/>
    <s v="0.19"/>
    <s v="0.22"/>
    <s v="NULL"/>
    <s v="NULL"/>
    <s v=" "/>
    <s v="NULL"/>
    <x v="0"/>
    <m/>
    <m/>
    <m/>
    <s v="Rond Ø200 FdB BETA"/>
    <x v="11"/>
    <m/>
    <m/>
    <m/>
    <m/>
    <s v="NULL"/>
    <s v="160002K05B"/>
    <s v="                    "/>
    <s v="33X"/>
    <s v="MR1"/>
    <s v="NULL"/>
    <s v="NULL"/>
    <s v="MSOL-TA6VK05B"/>
    <s v="         3"/>
    <m/>
    <s v="NULL"/>
    <s v="0"/>
    <m/>
    <m/>
    <m/>
    <m/>
    <m/>
    <m/>
    <m/>
    <s v="22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9607"/>
    <s v="2019-02-26"/>
  </r>
  <r>
    <s v="ABXW*"/>
    <s v="INC-2016-017387"/>
    <s v="   1318362"/>
    <s v="16-08241"/>
    <s v="ABX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50058K05B"/>
    <s v="                    "/>
    <s v="11"/>
    <s v="MT1"/>
    <s v="NULL"/>
    <s v="NULL"/>
    <s v="U-K05SPABETA-PF60"/>
    <s v="         1"/>
    <m/>
    <s v="NULL"/>
    <s v="0"/>
    <m/>
    <m/>
    <m/>
    <m/>
    <m/>
    <m/>
    <m/>
    <s v="28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1425"/>
    <s v="2019-02-26"/>
  </r>
  <r>
    <s v="ABXW*"/>
    <s v="INC-2016-017388"/>
    <s v="   1318363"/>
    <s v="16-08241"/>
    <s v="ABXW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50058K05B"/>
    <s v="                    "/>
    <s v="11"/>
    <s v="CT1"/>
    <s v="NULL"/>
    <s v="NULL"/>
    <s v="U-K05SPABETA-PF60"/>
    <s v="         1"/>
    <m/>
    <s v="NULL"/>
    <s v="0"/>
    <m/>
    <m/>
    <m/>
    <m/>
    <m/>
    <m/>
    <m/>
    <s v="28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699"/>
    <s v="2019-02-26"/>
  </r>
  <r>
    <s v="ABYT*"/>
    <s v="INC-2016-017392"/>
    <s v="   1319264"/>
    <s v="16-08288"/>
    <s v="ABY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50060K05B"/>
    <s v="                    "/>
    <s v="11"/>
    <s v="CT1"/>
    <s v="NULL"/>
    <s v="NULL"/>
    <s v="U-K05SPABETA-PF60"/>
    <s v="         1"/>
    <m/>
    <s v="NULL"/>
    <s v="0"/>
    <m/>
    <m/>
    <m/>
    <m/>
    <m/>
    <m/>
    <m/>
    <s v="28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5633"/>
    <s v="2019-02-26"/>
  </r>
  <r>
    <s v="ABWL*"/>
    <s v="INC-2016-017441"/>
    <s v="   1332557"/>
    <s v="16-05577"/>
    <s v="ABW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75K05S"/>
    <s v="                    "/>
    <s v="22X"/>
    <s v="XPT1"/>
    <s v="NULL"/>
    <s v="NULL"/>
    <s v="U-ALCOA-PF01"/>
    <s v="         4"/>
    <m/>
    <s v="NULL"/>
    <s v="0"/>
    <m/>
    <m/>
    <m/>
    <m/>
    <m/>
    <m/>
    <m/>
    <s v="28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570"/>
    <s v="2019-02-26"/>
  </r>
  <r>
    <s v="ABWL*"/>
    <s v="INC-2016-017442"/>
    <s v="   1332578"/>
    <s v="16-05577"/>
    <s v="ABW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75K05S"/>
    <s v="                    "/>
    <s v="111"/>
    <s v="TPL1"/>
    <s v="NULL"/>
    <s v="NULL"/>
    <s v="U-ALCOA-PF01"/>
    <s v="         4"/>
    <m/>
    <s v="NULL"/>
    <s v="0"/>
    <m/>
    <m/>
    <m/>
    <m/>
    <m/>
    <m/>
    <m/>
    <s v="28/07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9530"/>
    <s v="2019-02-26"/>
  </r>
  <r>
    <s v="ACAS*"/>
    <s v="INC-2016-017932"/>
    <s v="   1331389"/>
    <s v="16-08986"/>
    <s v="ACAS"/>
    <m/>
    <m/>
    <s v="NULL"/>
    <m/>
    <s v="A"/>
    <s v="Approuvé"/>
    <s v="C35"/>
    <s v="UKAD"/>
    <s v="B"/>
    <x v="2"/>
    <s v="O2"/>
    <s v="0.160"/>
    <s v="0.154"/>
    <s v="0.160"/>
    <s v="0.154"/>
    <s v="0.16"/>
    <s v="0.20"/>
    <s v="NULL"/>
    <s v="NULL"/>
    <s v=" "/>
    <s v="NULL"/>
    <x v="0"/>
    <m/>
    <m/>
    <m/>
    <s v="Plat 650x305 pour Pamiers"/>
    <x v="0"/>
    <m/>
    <m/>
    <m/>
    <m/>
    <s v=" "/>
    <s v="150177K05S"/>
    <s v="                    "/>
    <s v="2X"/>
    <s v="MR1"/>
    <s v="NULL"/>
    <s v="NULL"/>
    <s v="MSOL-TA6VK05S"/>
    <s v="        14"/>
    <m/>
    <s v="NULL"/>
    <s v="0"/>
    <m/>
    <m/>
    <m/>
    <m/>
    <m/>
    <m/>
    <m/>
    <s v="04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7711"/>
    <s v="2019-02-26"/>
  </r>
  <r>
    <s v="ABZF*"/>
    <s v="INC-2016-017982"/>
    <s v="   1328401"/>
    <s v="16-08827"/>
    <s v="ABZF"/>
    <m/>
    <m/>
    <s v="NULL"/>
    <m/>
    <s v="A"/>
    <s v="Approuvé"/>
    <s v="C35"/>
    <s v="UKAD"/>
    <s v="B"/>
    <x v="2"/>
    <s v="O2"/>
    <s v="0.170"/>
    <s v="0.165"/>
    <s v="0.170"/>
    <s v="0.165"/>
    <s v="&gt;=0.17"/>
    <s v="          "/>
    <s v="NULL"/>
    <s v="NULL"/>
    <s v=" "/>
    <s v="NULL"/>
    <x v="0"/>
    <m/>
    <m/>
    <m/>
    <e v="#N/A"/>
    <x v="2"/>
    <m/>
    <m/>
    <m/>
    <m/>
    <s v="NULL"/>
    <s v="150189K05S"/>
    <s v="                    "/>
    <s v="34X"/>
    <s v="10MMPEAU1"/>
    <s v="NULL"/>
    <s v="NULL"/>
    <s v="U-K05SBOHLER-PF02"/>
    <s v="         7"/>
    <m/>
    <s v="NULL"/>
    <s v="0"/>
    <m/>
    <m/>
    <m/>
    <m/>
    <m/>
    <m/>
    <m/>
    <s v="09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4486"/>
    <s v="2019-02-26"/>
  </r>
  <r>
    <s v="ABXW*"/>
    <s v="INC-2016-018366"/>
    <s v="   1339187"/>
    <s v="16-08241"/>
    <s v="ABXW"/>
    <m/>
    <m/>
    <s v="NULL"/>
    <m/>
    <s v="A"/>
    <s v="Approuvé"/>
    <s v="T6F"/>
    <s v="UKAD"/>
    <s v="B"/>
    <x v="0"/>
    <s v="A5d"/>
    <s v="6"/>
    <s v="6"/>
    <s v="6"/>
    <s v="4.9"/>
    <s v="          "/>
    <s v="          "/>
    <s v="&gt;=6"/>
    <s v="          "/>
    <s v=" "/>
    <s v=" "/>
    <x v="0"/>
    <m/>
    <m/>
    <m/>
    <s v="Rond Ø180 SMX Beta Pamiers"/>
    <x v="0"/>
    <m/>
    <m/>
    <m/>
    <m/>
    <s v="NULL"/>
    <s v="150058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919"/>
    <s v="2019-02-26"/>
  </r>
  <r>
    <s v="ABXW*"/>
    <s v="INC-2016-018370"/>
    <s v="   1339187"/>
    <s v="16-08241"/>
    <s v="ABXW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NULL"/>
    <s v="150058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826"/>
    <s v="2019-02-26"/>
  </r>
  <r>
    <s v="ABZG*"/>
    <s v="INC-2016-018431"/>
    <s v="   1338464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11"/>
    <s v="P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1350"/>
    <s v="2019-02-26"/>
  </r>
  <r>
    <s v="ABZG*"/>
    <s v="INC-2016-018432"/>
    <s v="   1338468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11"/>
    <s v="M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4057"/>
    <s v="2019-02-26"/>
  </r>
  <r>
    <s v="ABZG*"/>
    <s v="INC-2016-018433"/>
    <s v="   1338472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11"/>
    <s v="C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9222"/>
    <s v="2019-02-26"/>
  </r>
  <r>
    <s v="ABZG*"/>
    <s v="INC-2016-018434"/>
    <s v="   1338476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11"/>
    <s v="PT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7596"/>
    <s v="2019-02-26"/>
  </r>
  <r>
    <s v="ABZG*"/>
    <s v="INC-2016-018435"/>
    <s v="   1338500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111"/>
    <s v="P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1879"/>
    <s v="2019-02-26"/>
  </r>
  <r>
    <s v="ABZG*"/>
    <s v="INC-2016-018436"/>
    <s v="   1338501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22X"/>
    <s v="P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9860"/>
    <s v="2019-02-26"/>
  </r>
  <r>
    <s v="ABZG*"/>
    <s v="INC-2016-018437"/>
    <s v="   1338502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111"/>
    <s v="M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1648"/>
    <s v="2019-02-26"/>
  </r>
  <r>
    <s v="ABZG*"/>
    <s v="INC-2016-018438"/>
    <s v="   1338503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22X"/>
    <s v="M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2752"/>
    <s v="2019-02-26"/>
  </r>
  <r>
    <s v="ABZG*"/>
    <s v="INC-2016-018439"/>
    <s v="   1338504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111"/>
    <s v="C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4748"/>
    <s v="2019-02-26"/>
  </r>
  <r>
    <s v="ABZG*"/>
    <s v="INC-2016-018440"/>
    <s v="   1338505"/>
    <s v="16-09432"/>
    <s v="ABZ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 "/>
    <s v="160003K05B"/>
    <s v="                    "/>
    <s v="222X"/>
    <s v="CL1"/>
    <s v="NULL"/>
    <s v="NULL"/>
    <s v="U-K05SOFQ_BETA-PF02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8398"/>
    <s v="2019-02-26"/>
  </r>
  <r>
    <s v="ABWJ*"/>
    <s v="INC-2016-018443"/>
    <s v="   1336897"/>
    <s v="16-05652"/>
    <s v="ABW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58K05S"/>
    <s v="                    "/>
    <s v="11"/>
    <s v="TML1"/>
    <s v="NULL"/>
    <s v="NULL"/>
    <s v="U-ALCOA-PF01"/>
    <s v="         4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3568"/>
    <s v="2019-02-26"/>
  </r>
  <r>
    <s v="ABWJ*"/>
    <s v="INC-2016-018444"/>
    <s v="   1336901"/>
    <s v="16-05652"/>
    <s v="ABW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58K05S"/>
    <s v="                    "/>
    <s v="12"/>
    <s v="XCL1"/>
    <s v="NULL"/>
    <s v="NULL"/>
    <s v="U-ALCOA-PF01"/>
    <s v="         4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7410"/>
    <s v="2019-02-26"/>
  </r>
  <r>
    <s v="ABWJ*"/>
    <s v="INC-2016-018445"/>
    <s v="   1336904"/>
    <s v="16-05652"/>
    <s v="ABW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58K05S"/>
    <s v="                    "/>
    <s v="22X"/>
    <s v="PCL1"/>
    <s v="NULL"/>
    <s v="NULL"/>
    <s v="U-ALCOA-PF01"/>
    <s v="         4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6349"/>
    <s v="2019-02-26"/>
  </r>
  <r>
    <s v="ABWJ*"/>
    <s v="INC-2016-018446"/>
    <s v="   1336905"/>
    <s v="16-05652"/>
    <s v="ABW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58K05S"/>
    <s v="                    "/>
    <s v="23X"/>
    <s v="XPL1"/>
    <s v="NULL"/>
    <s v="NULL"/>
    <s v="U-ALCOA-PF01"/>
    <s v="         4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8105"/>
    <s v="2019-02-26"/>
  </r>
  <r>
    <s v="ABWJ*"/>
    <s v="INC-2016-018448"/>
    <s v="   1336908"/>
    <s v="16-05652"/>
    <s v="ABW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multiple 120kg"/>
    <x v="5"/>
    <m/>
    <m/>
    <m/>
    <m/>
    <s v="NULL"/>
    <s v="150158K05S"/>
    <s v="                    "/>
    <s v="211"/>
    <s v="XPL1"/>
    <s v="NULL"/>
    <s v="NULL"/>
    <s v="U-ALCOA-PF01"/>
    <s v="         4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0126"/>
    <s v="2019-02-26"/>
  </r>
  <r>
    <s v="ACAG*"/>
    <s v="INC-2016-018466"/>
    <s v="   1342618"/>
    <s v="16-09730"/>
    <s v="ACAG"/>
    <m/>
    <m/>
    <s v="NULL"/>
    <m/>
    <s v="A"/>
    <s v="Approuvé"/>
    <s v="C35"/>
    <s v="UKAD"/>
    <s v="B"/>
    <x v="2"/>
    <s v="Al"/>
    <s v=" 6.75"/>
    <s v=" 6.78"/>
    <s v=" 6.75"/>
    <s v=" 6.78"/>
    <s v="6.3"/>
    <s v="6.7"/>
    <s v="NULL"/>
    <s v="NULL"/>
    <s v=" "/>
    <s v="NULL"/>
    <x v="0"/>
    <m/>
    <m/>
    <m/>
    <s v="Rond Ø180 SMX Beta Pamiers"/>
    <x v="0"/>
    <m/>
    <m/>
    <m/>
    <m/>
    <s v=" "/>
    <s v="160020K05B"/>
    <s v="                    "/>
    <s v="33X"/>
    <s v="MR1"/>
    <s v="NULL"/>
    <s v="NULL"/>
    <s v="MSOL-TA6VK05B"/>
    <s v="         3"/>
    <m/>
    <s v="NULL"/>
    <s v="0"/>
    <m/>
    <m/>
    <m/>
    <m/>
    <m/>
    <m/>
    <m/>
    <s v="30/08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5457"/>
    <s v="2019-02-26"/>
  </r>
  <r>
    <s v="ABZN*"/>
    <s v="INC-2016-018588"/>
    <s v="   1336625"/>
    <s v="16-07888"/>
    <s v="ABZN"/>
    <m/>
    <m/>
    <s v="NULL"/>
    <m/>
    <s v="A"/>
    <s v="Approuvé"/>
    <s v="T6F"/>
    <s v="UKAD"/>
    <s v="B"/>
    <x v="0"/>
    <s v="Z"/>
    <s v="10"/>
    <s v="10"/>
    <s v="10"/>
    <s v="9"/>
    <s v="&gt;=10"/>
    <s v="          "/>
    <s v="NULL"/>
    <s v="NULL"/>
    <s v=" "/>
    <s v="NULL"/>
    <x v="0"/>
    <m/>
    <m/>
    <m/>
    <s v="Plat WYMAN 508 x 254"/>
    <x v="12"/>
    <m/>
    <m/>
    <m/>
    <m/>
    <s v="NULL"/>
    <s v="150155K05S"/>
    <s v="                    "/>
    <s v="2"/>
    <s v="1"/>
    <s v="NULL"/>
    <s v="NULL"/>
    <s v="U-K05S_WYMAN-PF01"/>
    <s v="         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5988"/>
    <s v="2019-02-26"/>
  </r>
  <r>
    <s v="ABZN*"/>
    <s v="INC-2016-018592"/>
    <s v="   1336625"/>
    <s v="16-07888"/>
    <s v="ABZN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50155K05S"/>
    <s v="                    "/>
    <s v="2"/>
    <s v="1"/>
    <s v="NULL"/>
    <s v="NULL"/>
    <s v="U-K05S_WYMAN-PF01"/>
    <s v="         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622"/>
    <s v="2019-02-26"/>
  </r>
  <r>
    <s v="ACAU*"/>
    <s v="INC-2016-018595"/>
    <s v="   1342425"/>
    <s v="16-09721"/>
    <s v="ACA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158K05S"/>
    <s v="                    "/>
    <s v="21"/>
    <s v="XPL1"/>
    <s v="NULL"/>
    <s v="NULL"/>
    <s v="U-K05SPA-PF01"/>
    <s v="        1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0251"/>
    <s v="2019-02-26"/>
  </r>
  <r>
    <s v="ACAU*"/>
    <s v="INC-2016-018596"/>
    <s v="   1342432"/>
    <s v="16-09721"/>
    <s v="ACA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158K05S"/>
    <s v="                    "/>
    <s v="22X"/>
    <s v="PPL1"/>
    <s v="NULL"/>
    <s v="NULL"/>
    <s v="U-K05SPA-PF01"/>
    <s v="        1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6836"/>
    <s v="2019-02-26"/>
  </r>
  <r>
    <s v="ACAU*"/>
    <s v="INC-2016-018597"/>
    <s v="   1342434"/>
    <s v="16-09721"/>
    <s v="ACA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158K05S"/>
    <s v="                    "/>
    <s v="21"/>
    <s v="XPT1"/>
    <s v="NULL"/>
    <s v="NULL"/>
    <s v="U-K05SPA-PF01"/>
    <s v="        1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0550"/>
    <s v="2019-02-26"/>
  </r>
  <r>
    <s v="ACAU*"/>
    <s v="INC-2016-018598"/>
    <s v="   1342439"/>
    <s v="16-09721"/>
    <s v="ACA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40158K05S"/>
    <s v="                    "/>
    <s v="11"/>
    <s v="TPT1"/>
    <s v="NULL"/>
    <s v="NULL"/>
    <s v="U-K05SPA-PF01"/>
    <s v="        1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9022"/>
    <s v="2019-02-26"/>
  </r>
  <r>
    <s v="ACAX*"/>
    <s v="INC-2016-018609"/>
    <s v="   1339227"/>
    <s v="16-09508"/>
    <s v="ACA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50185K05S"/>
    <s v="                    "/>
    <s v="21"/>
    <s v="XPT1"/>
    <s v="NULL"/>
    <s v="NULL"/>
    <s v="U-K05SPA-PF01"/>
    <s v="        13"/>
    <m/>
    <s v="NULL"/>
    <s v="0"/>
    <m/>
    <m/>
    <m/>
    <m/>
    <m/>
    <m/>
    <m/>
    <s v="01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7185"/>
    <s v="2019-02-26"/>
  </r>
  <r>
    <s v="ACBM*"/>
    <s v="INC-2016-018752"/>
    <s v="   1337883"/>
    <s v="16-09401"/>
    <s v="ACBM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125 pour Pamiers"/>
    <x v="0"/>
    <m/>
    <m/>
    <m/>
    <m/>
    <s v=" "/>
    <s v="150165K05S"/>
    <s v="                    "/>
    <s v="322X"/>
    <s v="MR1"/>
    <s v="NULL"/>
    <s v="NULL"/>
    <s v="MSOL-TA6VK05S"/>
    <s v="        14"/>
    <m/>
    <s v="NULL"/>
    <s v="0"/>
    <m/>
    <m/>
    <m/>
    <m/>
    <m/>
    <m/>
    <m/>
    <s v="03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1641"/>
    <s v="2019-02-26"/>
  </r>
  <r>
    <s v="ACBN*"/>
    <s v="INC-2016-018753"/>
    <s v="   1337877"/>
    <s v="16-09400"/>
    <s v="ACBN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s v="Rond Ø150 PAMIERS"/>
    <x v="0"/>
    <m/>
    <m/>
    <m/>
    <m/>
    <s v=" "/>
    <s v="150180K05S"/>
    <s v="                    "/>
    <s v="322X"/>
    <s v="MR1"/>
    <s v="NULL"/>
    <s v="NULL"/>
    <s v="MSOL-TA6VK05S"/>
    <s v="        14"/>
    <m/>
    <s v="NULL"/>
    <s v="0"/>
    <m/>
    <m/>
    <m/>
    <m/>
    <m/>
    <m/>
    <m/>
    <s v="03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6805"/>
    <s v="2019-02-26"/>
  </r>
  <r>
    <s v="ABZQ*"/>
    <s v="INC-2016-018755"/>
    <s v="   1344409"/>
    <s v="16-08462"/>
    <s v="ABZQ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s v="Rond Ø180 SMX Beta Pamiers"/>
    <x v="0"/>
    <m/>
    <m/>
    <m/>
    <m/>
    <s v="NULL"/>
    <s v="160007K05B"/>
    <s v="                    "/>
    <s v="33X"/>
    <s v="MR1"/>
    <s v="NULL"/>
    <s v="NULL"/>
    <s v="MSOL-TA6VK05B"/>
    <s v="         3"/>
    <m/>
    <s v="NULL"/>
    <s v="0"/>
    <m/>
    <m/>
    <m/>
    <m/>
    <m/>
    <m/>
    <m/>
    <s v="03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7404"/>
    <s v="2019-02-26"/>
  </r>
  <r>
    <s v="ABZQ*"/>
    <s v="INC-2016-018806"/>
    <s v="   1342240"/>
    <s v="16-08462"/>
    <s v="ABZQ"/>
    <m/>
    <m/>
    <s v="NULL"/>
    <m/>
    <s v="A"/>
    <s v="Approuvé"/>
    <s v="T6F"/>
    <s v="UKAD"/>
    <s v="B"/>
    <x v="0"/>
    <s v="A5d"/>
    <s v="6"/>
    <s v="6"/>
    <s v="6"/>
    <s v="5.0"/>
    <s v="          "/>
    <s v="          "/>
    <s v="&gt;=6"/>
    <s v="          "/>
    <s v=" "/>
    <s v=" "/>
    <x v="0"/>
    <m/>
    <m/>
    <m/>
    <s v="Rond Ø180 SMX Beta Pamiers"/>
    <x v="0"/>
    <m/>
    <m/>
    <m/>
    <m/>
    <s v="NULL"/>
    <s v="160007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05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9251"/>
    <s v="2019-02-26"/>
  </r>
  <r>
    <s v="ABZU*"/>
    <s v="INC-2016-018887"/>
    <s v="   1342736"/>
    <s v="16-09732"/>
    <s v="ABZU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s v="Rond Ø180 SMX Beta Pamiers"/>
    <x v="0"/>
    <m/>
    <m/>
    <m/>
    <m/>
    <s v=" "/>
    <s v="160013K05B"/>
    <s v="                    "/>
    <s v="33X"/>
    <s v="MR1"/>
    <s v="NULL"/>
    <s v="NULL"/>
    <s v="MSOL-TA6VK05B"/>
    <s v="         3"/>
    <m/>
    <s v="NULL"/>
    <s v="0"/>
    <m/>
    <m/>
    <m/>
    <m/>
    <m/>
    <m/>
    <m/>
    <s v="06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4337"/>
    <s v="2019-02-26"/>
  </r>
  <r>
    <s v="ACAH*"/>
    <s v="INC-2016-019318"/>
    <s v="   1347475"/>
    <s v="16-10050"/>
    <s v="ACAH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s v="Rond Ø180 SMX Beta Pamiers"/>
    <x v="0"/>
    <m/>
    <m/>
    <m/>
    <m/>
    <s v="NULL"/>
    <s v="160022K05B"/>
    <s v="                    "/>
    <s v="33X"/>
    <s v="MR1"/>
    <s v="NULL"/>
    <s v="NULL"/>
    <s v="MSOL-TA6VK05B"/>
    <s v="         3"/>
    <m/>
    <s v="NULL"/>
    <s v="0"/>
    <m/>
    <m/>
    <m/>
    <m/>
    <m/>
    <m/>
    <m/>
    <s v="1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5796"/>
    <s v="2019-02-26"/>
  </r>
  <r>
    <s v="ABYV*"/>
    <s v="INC-2016-019319"/>
    <s v="   1347613"/>
    <s v="16-10063"/>
    <s v="ABYV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240 x 510 Kg"/>
    <x v="3"/>
    <m/>
    <m/>
    <m/>
    <m/>
    <s v="NULL"/>
    <s v="150120K05S"/>
    <s v="                    "/>
    <s v="222X"/>
    <s v="MR1"/>
    <s v="NULL"/>
    <s v="NULL"/>
    <s v="MSOL-TA6VK05S"/>
    <s v="        14"/>
    <m/>
    <s v="NULL"/>
    <s v="0"/>
    <m/>
    <m/>
    <m/>
    <m/>
    <m/>
    <m/>
    <m/>
    <s v="1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8630"/>
    <s v="2019-02-26"/>
  </r>
  <r>
    <s v="ACAQ*"/>
    <s v="INC-2016-019487"/>
    <s v="   1348108"/>
    <s v="16-10090"/>
    <s v="ACA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05 Kg"/>
    <x v="3"/>
    <m/>
    <m/>
    <m/>
    <m/>
    <s v="NULL"/>
    <s v="150182K05S"/>
    <s v="                    "/>
    <s v="11"/>
    <s v="TPL1"/>
    <s v="NULL"/>
    <s v="NULL"/>
    <s v="U-K05SPA-PF01"/>
    <s v="        13"/>
    <m/>
    <s v="NULL"/>
    <s v="0"/>
    <m/>
    <m/>
    <m/>
    <m/>
    <m/>
    <m/>
    <m/>
    <s v="13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9577"/>
    <s v="2019-02-26"/>
  </r>
  <r>
    <s v="ACAG*"/>
    <s v="INC-2016-019531"/>
    <s v="   1349065"/>
    <s v="16-09730"/>
    <s v="ACAG"/>
    <m/>
    <m/>
    <s v="NULL"/>
    <m/>
    <s v="A"/>
    <s v="Approuvé"/>
    <s v="T6F"/>
    <s v="UKAD"/>
    <s v="B"/>
    <x v="0"/>
    <s v="A5d"/>
    <s v="6.1"/>
    <s v="6.1"/>
    <s v="6.1"/>
    <s v="4.8"/>
    <s v="          "/>
    <s v="          "/>
    <s v="&gt;=6"/>
    <s v="          "/>
    <s v=" "/>
    <s v=" "/>
    <x v="0"/>
    <m/>
    <m/>
    <m/>
    <s v="Rond Ø180 SMX Beta Pamiers"/>
    <x v="0"/>
    <m/>
    <m/>
    <m/>
    <m/>
    <s v=" "/>
    <s v="160020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13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6152"/>
    <s v="2019-02-26"/>
  </r>
  <r>
    <s v="ACAG*"/>
    <s v="INC-2016-019540"/>
    <s v="   1349065"/>
    <s v="16-09730"/>
    <s v="ACAG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 "/>
    <s v="160020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13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1686"/>
    <s v="2019-02-26"/>
  </r>
  <r>
    <s v="ABZM*"/>
    <s v="INC-2016-019770"/>
    <s v="   1348172"/>
    <s v="16-10092"/>
    <s v="ABZ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NULL"/>
    <s v="150154K05S"/>
    <s v="                    "/>
    <s v="1"/>
    <s v="PL1"/>
    <s v="NULL"/>
    <s v="NULL"/>
    <s v="U-K05S_WYMAN-PF01"/>
    <s v="         3"/>
    <m/>
    <s v="NULL"/>
    <s v="0"/>
    <m/>
    <m/>
    <m/>
    <m/>
    <m/>
    <m/>
    <m/>
    <s v="15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7763"/>
    <s v="2019-02-26"/>
  </r>
  <r>
    <s v="ABZM*"/>
    <s v="INC-2016-019771"/>
    <s v="   1348179"/>
    <s v="16-10092"/>
    <s v="ABZ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NULL"/>
    <s v="150154K05S"/>
    <s v="                    "/>
    <s v="2"/>
    <s v="PL1"/>
    <s v="NULL"/>
    <s v="NULL"/>
    <s v="U-K05S_WYMAN-PF01"/>
    <s v="         3"/>
    <m/>
    <s v="NULL"/>
    <s v="0"/>
    <m/>
    <m/>
    <m/>
    <m/>
    <m/>
    <m/>
    <m/>
    <s v="15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5068"/>
    <s v="2019-02-26"/>
  </r>
  <r>
    <s v="ABZM*"/>
    <s v="INC-2016-019773"/>
    <s v="   1348203"/>
    <s v="16-10092"/>
    <s v="ABZ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NULL"/>
    <s v="150154K05S"/>
    <s v="                    "/>
    <s v="2X"/>
    <s v="PT1"/>
    <s v="NULL"/>
    <s v="NULL"/>
    <s v="U-K05S_WYMAN-PF01"/>
    <s v="         3"/>
    <m/>
    <s v="NULL"/>
    <s v="0"/>
    <m/>
    <m/>
    <m/>
    <m/>
    <m/>
    <m/>
    <m/>
    <s v="15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845"/>
    <s v="2019-02-26"/>
  </r>
  <r>
    <s v="ACAF*"/>
    <s v="INC-2016-019994"/>
    <s v="   1351890"/>
    <s v="16-10294"/>
    <s v="ACA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171K05S"/>
    <s v="                    "/>
    <s v="21"/>
    <s v="XPL1"/>
    <s v="NULL"/>
    <s v="NULL"/>
    <s v="U-K05SPA-PF01"/>
    <s v="        13"/>
    <m/>
    <s v="NULL"/>
    <s v="0"/>
    <m/>
    <m/>
    <m/>
    <m/>
    <m/>
    <m/>
    <m/>
    <s v="1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587"/>
    <s v="2019-02-26"/>
  </r>
  <r>
    <s v="ACAF*"/>
    <s v="INC-2016-019995"/>
    <s v="   1351891"/>
    <s v="16-10294"/>
    <s v="ACA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171K05S"/>
    <s v="                    "/>
    <s v="13X"/>
    <s v="XPL1"/>
    <s v="NULL"/>
    <s v="NULL"/>
    <s v="U-K05SPA-PF01"/>
    <s v="        13"/>
    <m/>
    <s v="NULL"/>
    <s v="0"/>
    <m/>
    <m/>
    <m/>
    <m/>
    <m/>
    <m/>
    <m/>
    <s v="1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0234"/>
    <s v="2019-02-26"/>
  </r>
  <r>
    <s v="ACAF*"/>
    <s v="INC-2016-019997"/>
    <s v="   1351902"/>
    <s v="16-10294"/>
    <s v="ACA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171K05S"/>
    <s v="                    "/>
    <s v="21"/>
    <s v="XPT1"/>
    <s v="NULL"/>
    <s v="NULL"/>
    <s v="U-K05SPA-PF01"/>
    <s v="        13"/>
    <m/>
    <s v="NULL"/>
    <s v="0"/>
    <m/>
    <m/>
    <m/>
    <m/>
    <m/>
    <m/>
    <m/>
    <s v="1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635"/>
    <s v="2019-02-26"/>
  </r>
  <r>
    <s v="ACAF*"/>
    <s v="INC-2016-019998"/>
    <s v="   1351903"/>
    <s v="16-10294"/>
    <s v="ACAF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171K05S"/>
    <s v="                    "/>
    <s v="13X"/>
    <s v="XPT1"/>
    <s v="NULL"/>
    <s v="NULL"/>
    <s v="U-K05SPA-PF01"/>
    <s v="        13"/>
    <m/>
    <s v="NULL"/>
    <s v="0"/>
    <m/>
    <m/>
    <m/>
    <m/>
    <m/>
    <m/>
    <m/>
    <s v="1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0198"/>
    <s v="2019-02-26"/>
  </r>
  <r>
    <s v="ACAO*"/>
    <s v="INC-2016-020020"/>
    <s v="   1351868"/>
    <s v="16-10293"/>
    <s v="ACA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179K05S"/>
    <s v="                    "/>
    <s v="11"/>
    <s v="TPL1"/>
    <s v="NULL"/>
    <s v="NULL"/>
    <s v="U-K05SPA-PF01"/>
    <s v="        13"/>
    <m/>
    <s v="NULL"/>
    <s v="0"/>
    <m/>
    <m/>
    <m/>
    <m/>
    <m/>
    <m/>
    <m/>
    <s v="1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043"/>
    <s v="2019-02-26"/>
  </r>
  <r>
    <s v="ACAO*"/>
    <s v="INC-2016-020021"/>
    <s v="   1351872"/>
    <s v="16-10293"/>
    <s v="ACA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179K05S"/>
    <s v="                    "/>
    <s v="21"/>
    <s v="XPT1"/>
    <s v="NULL"/>
    <s v="NULL"/>
    <s v="U-K05SPA-PF01"/>
    <s v="        13"/>
    <m/>
    <s v="NULL"/>
    <s v="0"/>
    <m/>
    <m/>
    <m/>
    <m/>
    <m/>
    <m/>
    <m/>
    <s v="1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0875"/>
    <s v="2019-02-26"/>
  </r>
  <r>
    <s v="ACDL*"/>
    <s v="INC-2016-020068"/>
    <s v="   1352952"/>
    <s v="16-10361"/>
    <s v="ACDL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s v="Rond Ø330 pour Pamiers"/>
    <x v="0"/>
    <m/>
    <m/>
    <m/>
    <m/>
    <s v="NULL"/>
    <s v="150205K05S"/>
    <s v="                    "/>
    <s v="3X"/>
    <s v="MR1"/>
    <s v="NULL"/>
    <s v="NULL"/>
    <s v="MSOL-TA6VK05S"/>
    <s v="        14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1091"/>
    <s v="2019-02-26"/>
  </r>
  <r>
    <s v="ABVZ*"/>
    <s v="INC-2016-020097"/>
    <s v="   1351944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X"/>
    <s v="ML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1938"/>
    <s v="2019-02-26"/>
  </r>
  <r>
    <s v="ABVZ*"/>
    <s v="INC-2016-020098"/>
    <s v="   1351951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"/>
    <s v="P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3578"/>
    <s v="2019-02-26"/>
  </r>
  <r>
    <s v="ABVZ*"/>
    <s v="INC-2016-020099"/>
    <s v="   1351952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X"/>
    <s v="P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3135"/>
    <s v="2019-02-26"/>
  </r>
  <r>
    <s v="ABVZ*"/>
    <s v="INC-2016-020100"/>
    <s v="   1351955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"/>
    <s v="M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8311"/>
    <s v="2019-02-26"/>
  </r>
  <r>
    <s v="ABVZ*"/>
    <s v="INC-2016-020101"/>
    <s v="   1351956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X"/>
    <s v="M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9775"/>
    <s v="2019-02-26"/>
  </r>
  <r>
    <s v="ABVZ*"/>
    <s v="INC-2016-020102"/>
    <s v="   1351959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"/>
    <s v="C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0816"/>
    <s v="2019-02-26"/>
  </r>
  <r>
    <s v="ABVZ*"/>
    <s v="INC-2016-020103"/>
    <s v="   1351960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2X"/>
    <s v="C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9811"/>
    <s v="2019-02-26"/>
  </r>
  <r>
    <s v="ABVZ*"/>
    <s v="INC-2016-020104"/>
    <s v="   1351979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1"/>
    <s v="P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4646"/>
    <s v="2019-02-26"/>
  </r>
  <r>
    <s v="ABVZ*"/>
    <s v="INC-2016-020105"/>
    <s v="   1351983"/>
    <s v="16-10297"/>
    <s v="ABV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27 Bohler sans ZM US"/>
    <x v="8"/>
    <m/>
    <m/>
    <m/>
    <m/>
    <s v="NULL"/>
    <s v="150048K05S"/>
    <s v="                    "/>
    <s v="2221"/>
    <s v="CT1"/>
    <s v="NULL"/>
    <s v="NULL"/>
    <s v="U-K05SBOHLER-PF01"/>
    <s v="        12"/>
    <m/>
    <s v="NULL"/>
    <s v="0"/>
    <m/>
    <m/>
    <m/>
    <m/>
    <m/>
    <m/>
    <m/>
    <s v="2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6864"/>
    <s v="2019-02-26"/>
  </r>
  <r>
    <s v="ABZT*"/>
    <s v="INC-2016-020309"/>
    <s v="   1356507"/>
    <s v="16-10038"/>
    <s v="ABZT"/>
    <m/>
    <m/>
    <s v="NULL"/>
    <m/>
    <s v="A"/>
    <s v="Approuvé"/>
    <s v="T6F"/>
    <s v="UKAD"/>
    <s v="B"/>
    <x v="0"/>
    <s v="A5d"/>
    <s v="6"/>
    <s v="5.5"/>
    <s v="6"/>
    <s v="5.5"/>
    <s v="          "/>
    <s v="          "/>
    <s v="&gt;=6"/>
    <s v="          "/>
    <s v=" "/>
    <s v=" "/>
    <x v="0"/>
    <m/>
    <m/>
    <m/>
    <s v="Rond Ø180 SMX Beta Pamiers"/>
    <x v="0"/>
    <m/>
    <m/>
    <m/>
    <m/>
    <s v="NULL"/>
    <s v="160012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22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8276"/>
    <s v="2019-02-26"/>
  </r>
  <r>
    <s v="ABZT*"/>
    <s v="INC-2016-020312"/>
    <s v="   1356507"/>
    <s v="16-10038"/>
    <s v="ABZT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NULL"/>
    <s v="160012K05B"/>
    <s v="                    "/>
    <s v="11"/>
    <s v="TT1"/>
    <s v="NULL"/>
    <s v="NULL"/>
    <s v="U-K05SPABETA-PF60"/>
    <s v="         1"/>
    <m/>
    <s v="NULL"/>
    <s v="0"/>
    <m/>
    <m/>
    <m/>
    <m/>
    <m/>
    <m/>
    <m/>
    <s v="22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2338"/>
    <s v="2019-02-26"/>
  </r>
  <r>
    <s v="ABZW*"/>
    <s v="INC-2016-020988"/>
    <s v="   1360958"/>
    <s v="16-09724"/>
    <s v="ABZW"/>
    <m/>
    <m/>
    <s v="NULL"/>
    <m/>
    <s v="A"/>
    <s v="Approuvé"/>
    <s v="C35"/>
    <s v="UKAD"/>
    <s v="B"/>
    <x v="2"/>
    <s v="H2"/>
    <s v="0.0078"/>
    <s v="0.0086"/>
    <s v="0.0078"/>
    <s v="0.0086"/>
    <s v="0.0000"/>
    <s v="0.0080"/>
    <s v="NULL"/>
    <s v="NULL"/>
    <s v=" "/>
    <s v="NULL"/>
    <x v="0"/>
    <m/>
    <m/>
    <m/>
    <s v="Rond Ø127 Bohler sans ZM US"/>
    <x v="8"/>
    <m/>
    <m/>
    <m/>
    <m/>
    <s v=" "/>
    <s v="150195K05S"/>
    <s v="                    "/>
    <s v="332X"/>
    <s v="10MMPEAU1"/>
    <s v="NULL"/>
    <s v="NULL"/>
    <s v="U-K05SBOHLER-PF01"/>
    <s v="        11"/>
    <m/>
    <s v="NULL"/>
    <s v="0"/>
    <m/>
    <m/>
    <m/>
    <m/>
    <m/>
    <m/>
    <m/>
    <s v="2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382"/>
    <s v="2019-02-26"/>
  </r>
  <r>
    <s v="ACAL*"/>
    <s v="INC-2016-021048"/>
    <s v="   1361578"/>
    <s v="16-10858"/>
    <s v="ACA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05 Kg"/>
    <x v="3"/>
    <m/>
    <m/>
    <m/>
    <m/>
    <s v="NULL"/>
    <s v="150174K05S"/>
    <s v="                    "/>
    <s v="11"/>
    <s v="TPL1"/>
    <s v="NULL"/>
    <s v="NULL"/>
    <s v="U-K05SPA-PF01"/>
    <s v="        14"/>
    <m/>
    <s v="NULL"/>
    <s v="0"/>
    <m/>
    <m/>
    <m/>
    <m/>
    <m/>
    <m/>
    <m/>
    <s v="2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8526"/>
    <s v="2019-02-26"/>
  </r>
  <r>
    <s v="ACBE*"/>
    <s v="INC-2016-021049"/>
    <s v="   1361550"/>
    <s v="16-10857"/>
    <s v="ACB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Pamiers solde Ø330mm"/>
    <x v="0"/>
    <m/>
    <m/>
    <m/>
    <m/>
    <s v="NULL"/>
    <s v="150193K05S"/>
    <s v="                    "/>
    <s v="11"/>
    <s v="TPL1"/>
    <s v="NULL"/>
    <s v="NULL"/>
    <s v="U-K05SPA-PF01"/>
    <s v="        14"/>
    <m/>
    <s v="NULL"/>
    <s v="0"/>
    <m/>
    <m/>
    <m/>
    <m/>
    <m/>
    <m/>
    <m/>
    <s v="2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2355"/>
    <s v="2019-02-26"/>
  </r>
  <r>
    <s v="ACBE*"/>
    <s v="INC-2016-021050"/>
    <s v="   1361556"/>
    <s v="16-10857"/>
    <s v="ACB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Pamiers solde Ø330mm"/>
    <x v="0"/>
    <m/>
    <m/>
    <m/>
    <m/>
    <s v="NULL"/>
    <s v="150193K05S"/>
    <s v="                    "/>
    <s v="11"/>
    <s v="TPT1"/>
    <s v="NULL"/>
    <s v="NULL"/>
    <s v="U-K05SPA-PF01"/>
    <s v="        14"/>
    <m/>
    <s v="NULL"/>
    <s v="0"/>
    <m/>
    <m/>
    <m/>
    <m/>
    <m/>
    <m/>
    <m/>
    <s v="29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6207"/>
    <s v="2019-02-26"/>
  </r>
  <r>
    <s v="ACCA*"/>
    <s v="INC-2016-021094"/>
    <s v="   1361795"/>
    <s v="16-10870"/>
    <s v="AC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NULL"/>
    <s v="150160K05S"/>
    <s v="                    "/>
    <s v="13X"/>
    <s v="XPL1"/>
    <s v="NULL"/>
    <s v="NULL"/>
    <s v="U-K05SPA-PF01"/>
    <s v="        14"/>
    <m/>
    <s v="NULL"/>
    <s v="0"/>
    <m/>
    <m/>
    <m/>
    <m/>
    <m/>
    <m/>
    <m/>
    <s v="3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6515"/>
    <s v="2019-02-26"/>
  </r>
  <r>
    <s v="ACCA*"/>
    <s v="INC-2016-021095"/>
    <s v="   1361804"/>
    <s v="16-10870"/>
    <s v="ACC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05 Kg"/>
    <x v="3"/>
    <m/>
    <m/>
    <m/>
    <m/>
    <s v="NULL"/>
    <s v="150160K05S"/>
    <s v="                    "/>
    <s v="13X"/>
    <s v="XPT1"/>
    <s v="NULL"/>
    <s v="NULL"/>
    <s v="U-K05SPA-PF01"/>
    <s v="        14"/>
    <m/>
    <s v="NULL"/>
    <s v="0"/>
    <m/>
    <m/>
    <m/>
    <m/>
    <m/>
    <m/>
    <m/>
    <s v="30/09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3331"/>
    <s v="2019-02-26"/>
  </r>
  <r>
    <s v="ACDA*"/>
    <s v="INC-2016-021372"/>
    <s v="   1361822"/>
    <s v="16-10872"/>
    <s v="ACDA"/>
    <m/>
    <m/>
    <s v="NULL"/>
    <m/>
    <s v="A"/>
    <s v="Approuvé"/>
    <s v="C35"/>
    <s v="UKAD"/>
    <s v="B"/>
    <x v="2"/>
    <s v="Al"/>
    <s v=" 6.60"/>
    <s v=" 6.61"/>
    <s v=" 6.60"/>
    <s v=" 6.61"/>
    <s v="6.10"/>
    <s v="6.60"/>
    <s v="NULL"/>
    <s v="NULL"/>
    <s v=" "/>
    <s v="NULL"/>
    <x v="0"/>
    <m/>
    <m/>
    <m/>
    <s v="Rond Ø150 PAMIERS"/>
    <x v="0"/>
    <m/>
    <m/>
    <m/>
    <m/>
    <s v=" "/>
    <s v="150215K05S"/>
    <s v="                    "/>
    <s v="322X"/>
    <s v="MR1"/>
    <s v="NULL"/>
    <s v="NULL"/>
    <s v="MSOL-TA6VK05S"/>
    <s v="        14"/>
    <m/>
    <s v="NULL"/>
    <s v="0"/>
    <m/>
    <m/>
    <m/>
    <m/>
    <m/>
    <m/>
    <m/>
    <s v="0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4595"/>
    <s v="2019-02-26"/>
  </r>
  <r>
    <s v="ACAL*"/>
    <s v="INC-2016-021450"/>
    <s v="   1361577"/>
    <s v="16-10858"/>
    <s v="ACAL"/>
    <m/>
    <m/>
    <s v="NULL"/>
    <m/>
    <s v="A"/>
    <s v="Approuvé"/>
    <s v="C35"/>
    <s v="UKAD"/>
    <s v="B"/>
    <x v="2"/>
    <s v="Al"/>
    <s v=" 6.40"/>
    <s v=" 6.37"/>
    <s v=" 6.40"/>
    <s v=" 6.37"/>
    <s v="6.10"/>
    <s v="6.60"/>
    <s v="NULL"/>
    <s v="NULL"/>
    <s v=" "/>
    <s v="NULL"/>
    <x v="0"/>
    <m/>
    <m/>
    <m/>
    <s v="Rond Ø240 x 505 Kg"/>
    <x v="3"/>
    <m/>
    <m/>
    <m/>
    <m/>
    <s v="NULL"/>
    <s v="150174K05S"/>
    <s v="                    "/>
    <s v="22X"/>
    <s v="MR1"/>
    <s v="NULL"/>
    <s v="NULL"/>
    <s v="MSOL-TA6VK05S"/>
    <s v="        14"/>
    <m/>
    <s v="NULL"/>
    <s v="1"/>
    <m/>
    <m/>
    <m/>
    <m/>
    <m/>
    <m/>
    <m/>
    <s v="04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771"/>
    <s v="2019-02-26"/>
  </r>
  <r>
    <s v="ACBN*"/>
    <s v="INC-2016-021579"/>
    <s v="   1367763"/>
    <s v="16-11183"/>
    <s v="ACB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NULL"/>
    <s v="150180K05S"/>
    <s v="                    "/>
    <s v="221"/>
    <s v="XCL1"/>
    <s v="NULL"/>
    <s v="NULL"/>
    <s v="U-K05SPASMX-PF01"/>
    <s v="         4"/>
    <m/>
    <s v="NULL"/>
    <s v="0"/>
    <m/>
    <m/>
    <m/>
    <m/>
    <m/>
    <m/>
    <m/>
    <s v="06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4066"/>
    <s v="2019-02-26"/>
  </r>
  <r>
    <s v="ACBU*"/>
    <s v="INC-2016-021588"/>
    <s v="   1367707"/>
    <s v="16-11180"/>
    <s v="ACB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26K05B"/>
    <s v="                    "/>
    <s v="22"/>
    <s v="XML1"/>
    <s v="NULL"/>
    <s v="NULL"/>
    <s v="U-K05SPABETA-PF01"/>
    <s v="         8"/>
    <m/>
    <s v="NULL"/>
    <s v="0"/>
    <m/>
    <m/>
    <m/>
    <m/>
    <m/>
    <m/>
    <m/>
    <s v="06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2662"/>
    <s v="2019-02-26"/>
  </r>
  <r>
    <s v="ACDA*"/>
    <s v="INC-2016-021692"/>
    <s v="   1369821"/>
    <s v="16-10872"/>
    <s v="ACDA"/>
    <m/>
    <m/>
    <s v="NULL"/>
    <m/>
    <s v="A"/>
    <s v="Approuvé"/>
    <s v="C35"/>
    <s v="UKAD"/>
    <s v="B"/>
    <x v="2"/>
    <s v="Al"/>
    <s v=" 6.60"/>
    <s v=" 6.60"/>
    <s v=" 6.60"/>
    <s v=" 6.61"/>
    <s v="6.10"/>
    <s v="6.60"/>
    <s v="NULL"/>
    <s v="NULL"/>
    <s v=" "/>
    <s v="NULL"/>
    <x v="0"/>
    <m/>
    <m/>
    <m/>
    <s v="Rond Ø150 PAMIERS"/>
    <x v="0"/>
    <m/>
    <m/>
    <m/>
    <m/>
    <s v=" "/>
    <s v="150215K05S"/>
    <s v="                    "/>
    <s v="322X"/>
    <s v="MR1"/>
    <s v="NULL"/>
    <s v="NULL"/>
    <s v="MSOL-TA6VK05S"/>
    <s v="        14"/>
    <m/>
    <s v="NULL"/>
    <s v="0"/>
    <m/>
    <m/>
    <m/>
    <m/>
    <m/>
    <m/>
    <m/>
    <s v="07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2310"/>
    <s v="2019-02-26"/>
  </r>
  <r>
    <s v="ACDA*"/>
    <s v="INC-2016-021693"/>
    <s v="   1369821"/>
    <s v="16-10872"/>
    <s v="ACDA"/>
    <m/>
    <m/>
    <s v="NULL"/>
    <m/>
    <s v="A"/>
    <s v="Approuvé"/>
    <s v="C35"/>
    <s v="UKAD"/>
    <s v="B"/>
    <x v="2"/>
    <s v="Fe"/>
    <s v="0.250"/>
    <s v="0.250"/>
    <s v="0.250"/>
    <s v="0.260"/>
    <s v="0"/>
    <s v="0.25"/>
    <s v="NULL"/>
    <s v="NULL"/>
    <s v=" "/>
    <s v="NULL"/>
    <x v="0"/>
    <m/>
    <m/>
    <m/>
    <s v="Rond Ø150 PAMIERS"/>
    <x v="0"/>
    <m/>
    <m/>
    <m/>
    <m/>
    <s v=" "/>
    <s v="150215K05S"/>
    <s v="                    "/>
    <s v="322X"/>
    <s v="MR1"/>
    <s v="NULL"/>
    <s v="NULL"/>
    <s v="MSOL-TA6VK05S"/>
    <s v="        14"/>
    <m/>
    <s v="NULL"/>
    <s v="0"/>
    <m/>
    <m/>
    <m/>
    <m/>
    <m/>
    <m/>
    <m/>
    <s v="07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8167"/>
    <s v="2019-02-26"/>
  </r>
  <r>
    <s v="ACCG*"/>
    <s v="INC-2016-022050"/>
    <s v="   1369695"/>
    <s v="16-11290"/>
    <s v="ACCG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s v="Rond Ø180 SMX Beta Pamiers"/>
    <x v="0"/>
    <m/>
    <m/>
    <m/>
    <m/>
    <s v="NULL"/>
    <s v="160021K05B"/>
    <s v="                    "/>
    <s v="33X"/>
    <s v="MR1"/>
    <s v="NULL"/>
    <s v="NULL"/>
    <s v="MSOL-TA6VK05B"/>
    <s v="         3"/>
    <m/>
    <s v="NULL"/>
    <s v="0"/>
    <m/>
    <m/>
    <m/>
    <m/>
    <m/>
    <m/>
    <m/>
    <s v="11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7557"/>
    <s v="2019-02-26"/>
  </r>
  <r>
    <s v="ACAV*"/>
    <s v="INC-2016-022428"/>
    <s v="   1365078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11"/>
    <s v="TPL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2896"/>
    <s v="2019-02-26"/>
  </r>
  <r>
    <s v="ACAV*"/>
    <s v="INC-2016-022429"/>
    <s v="   1365080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22X"/>
    <s v="PPL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4520"/>
    <s v="2019-02-26"/>
  </r>
  <r>
    <s v="ACAV*"/>
    <s v="INC-2016-022430"/>
    <s v="   1365081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11"/>
    <s v="TML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1488"/>
    <s v="2019-02-26"/>
  </r>
  <r>
    <s v="ACAV*"/>
    <s v="INC-2016-022431"/>
    <s v="   1365083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22X"/>
    <s v="PML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3385"/>
    <s v="2019-02-26"/>
  </r>
  <r>
    <s v="ACAV*"/>
    <s v="INC-2016-022432"/>
    <s v="   1365084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11"/>
    <s v="TCL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2480"/>
    <s v="2019-02-26"/>
  </r>
  <r>
    <s v="ACAV*"/>
    <s v="INC-2016-022433"/>
    <s v="   1365086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22X"/>
    <s v="PCL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7343"/>
    <s v="2019-02-26"/>
  </r>
  <r>
    <s v="ACAV*"/>
    <s v="INC-2016-022434"/>
    <s v="   1365087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11"/>
    <s v="TPT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8079"/>
    <s v="2019-02-26"/>
  </r>
  <r>
    <s v="ACAV*"/>
    <s v="INC-2016-022435"/>
    <s v="   1365089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22X"/>
    <s v="PPT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487"/>
    <s v="2019-02-26"/>
  </r>
  <r>
    <s v="ACAV*"/>
    <s v="INC-2016-022436"/>
    <s v="   1365090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11"/>
    <s v="TMT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4284"/>
    <s v="2019-02-26"/>
  </r>
  <r>
    <s v="ACAV*"/>
    <s v="INC-2016-022437"/>
    <s v="   1365091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22X"/>
    <s v="PMT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88"/>
    <s v="2019-02-26"/>
  </r>
  <r>
    <s v="ACAV*"/>
    <s v="INC-2016-022438"/>
    <s v="   1365092"/>
    <s v="16-11056"/>
    <s v="AC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11"/>
    <s v="TCT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2791"/>
    <s v="2019-02-26"/>
  </r>
  <r>
    <s v="ACAV*"/>
    <s v="INC-2016-022439"/>
    <s v="   1365093"/>
    <s v="16-11056"/>
    <s v="ACAV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40159K05S"/>
    <s v="                    "/>
    <s v="22X"/>
    <s v="PCT1"/>
    <s v="NULL"/>
    <s v="NULL"/>
    <s v="U-K05SPA-PF01"/>
    <s v="        14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324"/>
    <s v="2019-02-26"/>
  </r>
  <r>
    <s v="ACBP*"/>
    <s v="INC-2016-022448"/>
    <s v="   1371044"/>
    <s v="16-10677"/>
    <s v="ACB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50187K05S"/>
    <s v="                    "/>
    <s v="2"/>
    <s v="XPT1"/>
    <s v="NULL"/>
    <s v="NULL"/>
    <s v="U-K05SPA-PF01"/>
    <s v="        13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8092"/>
    <s v="2019-02-26"/>
  </r>
  <r>
    <s v="ACBP*"/>
    <s v="INC-2016-022449"/>
    <s v="   1371045"/>
    <s v="16-10677"/>
    <s v="ACB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50187K05S"/>
    <s v="                    "/>
    <s v="3X"/>
    <s v="PPT1"/>
    <s v="NULL"/>
    <s v="NULL"/>
    <s v="U-K05SPA-PF01"/>
    <s v="        13"/>
    <m/>
    <s v="NULL"/>
    <s v="0"/>
    <m/>
    <m/>
    <m/>
    <m/>
    <m/>
    <m/>
    <m/>
    <s v="13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2004"/>
    <s v="2019-02-26"/>
  </r>
  <r>
    <s v="ACCJ*"/>
    <s v="INC-2016-022489"/>
    <s v="   1374020"/>
    <s v="16-11534"/>
    <s v="ACC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04K05S"/>
    <s v="                    "/>
    <s v="21"/>
    <s v="XPT1"/>
    <s v="NULL"/>
    <s v="NULL"/>
    <s v="U-K05S_BOLOGNE-PF01"/>
    <s v="         7"/>
    <m/>
    <s v="NULL"/>
    <s v="0"/>
    <m/>
    <m/>
    <m/>
    <m/>
    <m/>
    <m/>
    <m/>
    <s v="14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8419"/>
    <s v="2019-02-26"/>
  </r>
  <r>
    <s v="ACBK*"/>
    <s v="INC-2016-022593"/>
    <s v="   1374968"/>
    <s v="16-11567"/>
    <s v="ACBK"/>
    <m/>
    <m/>
    <s v="NULL"/>
    <m/>
    <s v="A"/>
    <s v="Approuvé"/>
    <s v="C35"/>
    <s v="UKAD"/>
    <s v="B"/>
    <x v="2"/>
    <s v="Al"/>
    <s v=" 6.75"/>
    <s v=" 6.76"/>
    <s v=" 6.75"/>
    <s v=" 6.76"/>
    <s v="6.3"/>
    <s v="6.7"/>
    <s v="NULL"/>
    <s v="NULL"/>
    <s v=" "/>
    <s v="NULL"/>
    <x v="0"/>
    <m/>
    <m/>
    <m/>
    <s v="Rond Ø180 SMX Beta Pamiers"/>
    <x v="0"/>
    <m/>
    <m/>
    <m/>
    <m/>
    <s v=" "/>
    <s v="160025K05B"/>
    <s v="                    "/>
    <s v="33X"/>
    <s v="MR1"/>
    <s v="NULL"/>
    <s v="NULL"/>
    <s v="MSOL-TA6VK05B"/>
    <s v="         3"/>
    <m/>
    <s v="NULL"/>
    <s v="0"/>
    <m/>
    <m/>
    <m/>
    <m/>
    <m/>
    <m/>
    <m/>
    <s v="17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0788"/>
    <s v="2019-02-26"/>
  </r>
  <r>
    <s v="ACCG*"/>
    <s v="INC-2016-022853"/>
    <s v="   1378336"/>
    <s v="16-11290"/>
    <s v="ACCG"/>
    <m/>
    <m/>
    <s v="NULL"/>
    <m/>
    <s v="A"/>
    <s v="Approuvé"/>
    <s v="C35"/>
    <s v="UKAD"/>
    <s v="B"/>
    <x v="2"/>
    <s v="Al"/>
    <s v=" 6.71"/>
    <s v=" 6.71"/>
    <s v=" 6.71"/>
    <s v=" 6.87"/>
    <s v="6.3"/>
    <s v="6.7"/>
    <s v="NULL"/>
    <s v="NULL"/>
    <s v=" "/>
    <s v="NULL"/>
    <x v="0"/>
    <m/>
    <m/>
    <m/>
    <s v="Rond Ø180 SMX Beta Pamiers"/>
    <x v="0"/>
    <m/>
    <m/>
    <m/>
    <m/>
    <s v="NULL"/>
    <s v="160021K05B"/>
    <s v="                    "/>
    <s v="11"/>
    <s v="MR1"/>
    <s v="NULL"/>
    <s v="NULL"/>
    <s v="MSOL-TA6VK05B"/>
    <s v="         3"/>
    <m/>
    <s v="NULL"/>
    <s v="0"/>
    <m/>
    <m/>
    <m/>
    <m/>
    <m/>
    <m/>
    <m/>
    <s v="18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4680"/>
    <s v="2019-02-26"/>
  </r>
  <r>
    <s v="ACBK*"/>
    <s v="INC-2016-022855"/>
    <s v="   1374968"/>
    <s v="16-11567"/>
    <s v="ACBK"/>
    <m/>
    <m/>
    <s v="NULL"/>
    <m/>
    <s v="A"/>
    <s v="Approuvé"/>
    <s v="C35"/>
    <s v="UKAD"/>
    <s v="B"/>
    <x v="2"/>
    <s v="O2"/>
    <s v="0.190"/>
    <s v="0.189"/>
    <s v="0.190"/>
    <s v="0.189"/>
    <s v="0.19"/>
    <s v="0.22"/>
    <s v="NULL"/>
    <s v="NULL"/>
    <s v=" "/>
    <s v="NULL"/>
    <x v="0"/>
    <m/>
    <m/>
    <m/>
    <s v="Rond Ø180 SMX Beta Pamiers"/>
    <x v="0"/>
    <m/>
    <m/>
    <m/>
    <m/>
    <s v=" "/>
    <s v="160025K05B"/>
    <s v="                    "/>
    <s v="33X"/>
    <s v="MR1"/>
    <s v="NULL"/>
    <s v="NULL"/>
    <s v="MSOL-TA6VK05B"/>
    <s v="         3"/>
    <m/>
    <s v="NULL"/>
    <s v="0"/>
    <m/>
    <m/>
    <m/>
    <m/>
    <m/>
    <m/>
    <m/>
    <s v="19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0125"/>
    <s v="2019-02-26"/>
  </r>
  <r>
    <s v="ACCM*"/>
    <s v="INC-2016-022856"/>
    <s v="   1376014"/>
    <s v="16-11150"/>
    <s v="ACCM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s v="Rond Ø280 pour Pamiers"/>
    <x v="0"/>
    <m/>
    <m/>
    <m/>
    <m/>
    <s v="NULL"/>
    <s v="150209K05S"/>
    <s v="                    "/>
    <s v="32X"/>
    <s v="MR1"/>
    <s v="NULL"/>
    <s v="NULL"/>
    <s v="MSOL-TA6VK05S"/>
    <s v="        14"/>
    <m/>
    <s v="NULL"/>
    <s v="0"/>
    <m/>
    <m/>
    <m/>
    <m/>
    <m/>
    <m/>
    <m/>
    <s v="19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5253"/>
    <s v="2019-02-26"/>
  </r>
  <r>
    <s v="ACCJ*"/>
    <s v="INC-2016-023032"/>
    <s v="   1376731"/>
    <s v="16-11534"/>
    <s v="ACCJ"/>
    <m/>
    <m/>
    <s v="NULL"/>
    <m/>
    <s v="A"/>
    <s v="Approuvé"/>
    <s v="T6F"/>
    <s v="UKAD"/>
    <s v="B"/>
    <x v="0"/>
    <s v="Z"/>
    <s v="20"/>
    <s v="20"/>
    <s v="20"/>
    <s v="19.00"/>
    <s v="&gt;=20.0"/>
    <s v="          "/>
    <s v="NULL"/>
    <s v="NULL"/>
    <s v=" "/>
    <s v="NULL"/>
    <x v="0"/>
    <m/>
    <m/>
    <m/>
    <s v="Rond Ø250 pour FdB"/>
    <x v="11"/>
    <m/>
    <m/>
    <m/>
    <m/>
    <s v="NULL"/>
    <s v="150204K05S"/>
    <s v="                    "/>
    <s v="11"/>
    <s v="1"/>
    <s v="NULL"/>
    <s v="NULL"/>
    <s v="U-K05S_BOLOGNE-PF01"/>
    <s v="         7"/>
    <m/>
    <s v="NULL"/>
    <s v="0"/>
    <m/>
    <m/>
    <m/>
    <m/>
    <m/>
    <m/>
    <m/>
    <s v="20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6906"/>
    <s v="2019-02-26"/>
  </r>
  <r>
    <s v="ACCJ*"/>
    <s v="INC-2016-023034"/>
    <s v="   1376731"/>
    <s v="16-11534"/>
    <s v="ACCJ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04K05S"/>
    <s v="                    "/>
    <s v="11"/>
    <s v="1"/>
    <s v="NULL"/>
    <s v="NULL"/>
    <s v="U-K05S_BOLOGNE-PF01"/>
    <s v="         7"/>
    <m/>
    <s v="NULL"/>
    <s v="0"/>
    <m/>
    <m/>
    <m/>
    <m/>
    <m/>
    <m/>
    <m/>
    <s v="20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6628"/>
    <s v="2019-02-26"/>
  </r>
  <r>
    <s v="ACBK*"/>
    <s v="INC-2016-023241"/>
    <s v="   1374947"/>
    <s v="16-11567"/>
    <s v="ACBK"/>
    <m/>
    <m/>
    <s v="NULL"/>
    <m/>
    <s v="A"/>
    <s v="Approuvé"/>
    <s v="T6F"/>
    <s v="UKAD"/>
    <s v="B"/>
    <x v="0"/>
    <s v="A5d"/>
    <s v="6.5"/>
    <s v="5.5"/>
    <s v="6.5"/>
    <s v="5.5"/>
    <s v="          "/>
    <s v="          "/>
    <s v="&gt;=6"/>
    <s v="          "/>
    <s v=" "/>
    <s v=" "/>
    <x v="0"/>
    <m/>
    <m/>
    <m/>
    <s v="Rond Ø180 SMX Beta Pamiers"/>
    <x v="0"/>
    <m/>
    <m/>
    <m/>
    <m/>
    <s v=" "/>
    <s v="160025K05B"/>
    <s v="                    "/>
    <s v="11"/>
    <s v="TT1"/>
    <s v="NULL"/>
    <s v="NULL"/>
    <s v="U-K05SPABETA-PF01"/>
    <s v="         8"/>
    <m/>
    <s v="NULL"/>
    <s v="0"/>
    <m/>
    <m/>
    <m/>
    <m/>
    <m/>
    <m/>
    <m/>
    <s v="24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8978"/>
    <s v="2019-02-26"/>
  </r>
  <r>
    <s v="ACDC*"/>
    <s v="INC-2016-023432"/>
    <s v="   1380821"/>
    <s v="16-11915"/>
    <s v="ACD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50217K05S"/>
    <s v="                    "/>
    <s v="22"/>
    <s v="XPT1"/>
    <s v="NULL"/>
    <s v="NULL"/>
    <s v="U-K05SPA-PF01"/>
    <s v="        14"/>
    <m/>
    <s v="NULL"/>
    <s v="0"/>
    <m/>
    <m/>
    <m/>
    <m/>
    <m/>
    <m/>
    <m/>
    <s v="25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0750"/>
    <s v="2019-02-26"/>
  </r>
  <r>
    <s v="ACCH*"/>
    <s v="INC-2016-023489"/>
    <s v="   1372750"/>
    <s v="16-11465"/>
    <s v="ACCH"/>
    <m/>
    <m/>
    <s v="NULL"/>
    <m/>
    <s v="A"/>
    <s v="Approuvé"/>
    <s v="C35"/>
    <s v="UKAD"/>
    <s v="B"/>
    <x v="5"/>
    <s v="Al"/>
    <s v="6.74"/>
    <s v="6.74"/>
    <m/>
    <m/>
    <s v="6.3"/>
    <s v="6.7"/>
    <s v="NULL"/>
    <s v="NULL"/>
    <s v=" "/>
    <s v="NULL"/>
    <x v="1"/>
    <m/>
    <m/>
    <m/>
    <s v="Rond Ø180 SMX Beta Pamiers"/>
    <x v="0"/>
    <m/>
    <m/>
    <m/>
    <m/>
    <s v="NULL"/>
    <s v="160029K05B"/>
    <s v="                    "/>
    <s v="11"/>
    <s v="MR1"/>
    <s v="NULL"/>
    <s v="NULL"/>
    <s v="MSOL-TA6VK05B"/>
    <s v="         3"/>
    <m/>
    <s v="NULL"/>
    <s v="0"/>
    <m/>
    <m/>
    <m/>
    <m/>
    <m/>
    <m/>
    <m/>
    <s v="25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566"/>
    <s v="2019-02-26"/>
  </r>
  <r>
    <s v="ACCH*"/>
    <s v="INC-2016-023527"/>
    <s v="   1372750"/>
    <s v="16-11465"/>
    <s v="ACCH"/>
    <m/>
    <m/>
    <s v="NULL"/>
    <m/>
    <s v="A"/>
    <s v="Approuvé"/>
    <s v="C35"/>
    <s v="UKAD"/>
    <s v="B"/>
    <x v="2"/>
    <s v="Al"/>
    <s v=" 6.74"/>
    <s v=" 6.74"/>
    <s v=" 6.74"/>
    <s v=" 6.81"/>
    <s v="6.3"/>
    <s v="6.7"/>
    <s v="NULL"/>
    <s v="NULL"/>
    <s v=" "/>
    <s v="NULL"/>
    <x v="0"/>
    <m/>
    <m/>
    <m/>
    <s v="Rond Ø180 SMX Beta Pamiers"/>
    <x v="0"/>
    <m/>
    <m/>
    <m/>
    <m/>
    <s v="NULL"/>
    <s v="160029K05B"/>
    <s v="                    "/>
    <s v="11"/>
    <s v="MR1"/>
    <s v="NULL"/>
    <s v="NULL"/>
    <s v="MSOL-TA6VK05B"/>
    <s v="         3"/>
    <m/>
    <s v="NULL"/>
    <s v="0"/>
    <m/>
    <m/>
    <m/>
    <m/>
    <m/>
    <m/>
    <m/>
    <s v="26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456"/>
    <s v="2019-02-26"/>
  </r>
  <r>
    <s v="ACDG*"/>
    <s v="INC-2016-023733"/>
    <s v="   1382004"/>
    <s v="16-11995"/>
    <s v="ACD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36K05B"/>
    <s v="                    "/>
    <s v="11"/>
    <s v="TPL1"/>
    <s v="NULL"/>
    <s v="NULL"/>
    <s v="U-K05SPABETA-PF01"/>
    <s v="         9"/>
    <m/>
    <s v="NULL"/>
    <s v="0"/>
    <m/>
    <m/>
    <m/>
    <m/>
    <m/>
    <m/>
    <m/>
    <s v="27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3895"/>
    <s v="2019-02-26"/>
  </r>
  <r>
    <s v="ACDG*"/>
    <s v="INC-2016-023737"/>
    <s v="   1382010"/>
    <s v="16-11995"/>
    <s v="ACD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36K05B"/>
    <s v="                    "/>
    <s v="11"/>
    <s v="TPT1"/>
    <s v="NULL"/>
    <s v="NULL"/>
    <s v="U-K05SPABETA-PF01"/>
    <s v="         9"/>
    <m/>
    <s v="NULL"/>
    <s v="0"/>
    <m/>
    <m/>
    <m/>
    <m/>
    <m/>
    <m/>
    <m/>
    <s v="27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0719"/>
    <s v="2019-02-26"/>
  </r>
  <r>
    <s v="ACCO*"/>
    <s v="INC-2016-023863"/>
    <s v="   1384159"/>
    <s v="16-11679"/>
    <s v="ACCO"/>
    <m/>
    <m/>
    <s v="NULL"/>
    <m/>
    <s v="A"/>
    <s v="Approuvé"/>
    <s v="T6F"/>
    <s v="UKAD"/>
    <s v="B"/>
    <x v="0"/>
    <s v="Rp0.2"/>
    <s v="831"/>
    <s v="831"/>
    <s v="831"/>
    <s v="827"/>
    <s v="          "/>
    <s v="          "/>
    <s v="&gt;=830"/>
    <s v="          "/>
    <s v=" "/>
    <s v=" "/>
    <x v="0"/>
    <m/>
    <m/>
    <m/>
    <s v="Rond 9 pouces ATI"/>
    <x v="14"/>
    <m/>
    <m/>
    <m/>
    <m/>
    <s v="NULL"/>
    <s v="150233K05S"/>
    <s v="                    "/>
    <s v="32X"/>
    <s v="1"/>
    <s v="NULL"/>
    <s v="NULL"/>
    <s v="U-K05SBOHLER-PF02"/>
    <s v="         8"/>
    <m/>
    <s v="NULL"/>
    <s v="0"/>
    <m/>
    <m/>
    <m/>
    <m/>
    <m/>
    <m/>
    <m/>
    <s v="28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6591"/>
    <s v="2019-02-26"/>
  </r>
  <r>
    <s v="ACCO*"/>
    <s v="INC-2016-023866"/>
    <s v="   1384159"/>
    <s v="16-11679"/>
    <s v="ACCO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9 pouces ATI"/>
    <x v="14"/>
    <m/>
    <m/>
    <m/>
    <m/>
    <s v="NULL"/>
    <s v="150233K05S"/>
    <s v="                    "/>
    <s v="32X"/>
    <s v="1"/>
    <s v="NULL"/>
    <s v="NULL"/>
    <s v="U-K05SBOHLER-PF02"/>
    <s v="         8"/>
    <m/>
    <s v="NULL"/>
    <s v="0"/>
    <m/>
    <m/>
    <m/>
    <m/>
    <m/>
    <m/>
    <m/>
    <s v="28/10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2975"/>
    <s v="2019-02-26"/>
  </r>
  <r>
    <s v="ACBD*"/>
    <s v="INC-2016-024346"/>
    <s v="   1382909"/>
    <s v="16-11023"/>
    <s v="ACBD"/>
    <m/>
    <m/>
    <s v="NULL"/>
    <m/>
    <s v="A"/>
    <s v="Approuvé"/>
    <s v="T6F"/>
    <s v="UKAD"/>
    <s v="B"/>
    <x v="0"/>
    <s v="A5d"/>
    <s v="6"/>
    <s v="6"/>
    <s v="6"/>
    <s v="5.5"/>
    <s v="&gt;=6.0"/>
    <s v="          "/>
    <s v="&gt;=6.0"/>
    <s v="          "/>
    <s v=" "/>
    <s v=" "/>
    <x v="0"/>
    <m/>
    <m/>
    <m/>
    <s v="Rond Ø203 ALCOA BETA"/>
    <x v="5"/>
    <m/>
    <m/>
    <m/>
    <m/>
    <s v="NULL"/>
    <s v="160010K05B"/>
    <s v="                    "/>
    <s v="11"/>
    <s v="1"/>
    <s v="NULL"/>
    <s v="NULL"/>
    <s v="U-ALCOA_BETA-PF01"/>
    <s v="         2"/>
    <m/>
    <s v="NULL"/>
    <s v="0"/>
    <m/>
    <m/>
    <m/>
    <m/>
    <m/>
    <m/>
    <m/>
    <s v="0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3474"/>
    <s v="2019-02-26"/>
  </r>
  <r>
    <s v="ACBD*"/>
    <s v="INC-2016-024347"/>
    <s v="   1382909"/>
    <s v="16-11023"/>
    <s v="ACBD"/>
    <m/>
    <m/>
    <s v="NULL"/>
    <m/>
    <s v="A"/>
    <s v="Approuvé"/>
    <s v="T6F"/>
    <s v="UKAD"/>
    <s v="B"/>
    <x v="0"/>
    <s v="Z"/>
    <s v="10"/>
    <s v="10"/>
    <s v="10"/>
    <s v="9"/>
    <s v="&gt;=10.0"/>
    <s v="          "/>
    <s v="&gt;=10.0"/>
    <s v="          "/>
    <s v=" "/>
    <s v=" "/>
    <x v="0"/>
    <m/>
    <m/>
    <m/>
    <s v="Rond Ø203 ALCOA BETA"/>
    <x v="5"/>
    <m/>
    <m/>
    <m/>
    <m/>
    <s v="NULL"/>
    <s v="160010K05B"/>
    <s v="                    "/>
    <s v="11"/>
    <s v="1"/>
    <s v="NULL"/>
    <s v="NULL"/>
    <s v="U-ALCOA_BETA-PF01"/>
    <s v="         2"/>
    <m/>
    <s v="NULL"/>
    <s v="0"/>
    <m/>
    <m/>
    <m/>
    <m/>
    <m/>
    <m/>
    <m/>
    <s v="0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6472"/>
    <s v="2019-02-26"/>
  </r>
  <r>
    <s v="ACCT*"/>
    <s v="INC-2016-024354"/>
    <s v="   1385358"/>
    <s v="16-11776"/>
    <s v="ACCT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990"/>
    <s v="1010"/>
    <s v=" "/>
    <s v=" "/>
    <x v="1"/>
    <m/>
    <m/>
    <m/>
    <s v="Rond Ø250 OTTOFUCHS BETA Lg Courante"/>
    <x v="10"/>
    <m/>
    <m/>
    <m/>
    <m/>
    <s v="NULL"/>
    <s v="160016K05B"/>
    <s v="                    "/>
    <s v="23X"/>
    <s v="P14"/>
    <s v="NULL"/>
    <s v="NULL"/>
    <s v="U-K05SOFQ_BETA_BIS-PF01"/>
    <s v="         1"/>
    <m/>
    <s v="NULL"/>
    <s v="0"/>
    <m/>
    <m/>
    <m/>
    <m/>
    <m/>
    <m/>
    <m/>
    <s v="0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2314"/>
    <s v="2019-02-26"/>
  </r>
  <r>
    <s v="ACDV*"/>
    <s v="INC-2016-024484"/>
    <s v="   1387152"/>
    <s v="16-12288"/>
    <s v="ACD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27K05S"/>
    <s v="                    "/>
    <s v="3X"/>
    <s v="PPT1"/>
    <s v="NULL"/>
    <s v="NULL"/>
    <s v="U-K05SPA-PF01"/>
    <s v="        14"/>
    <m/>
    <s v="NULL"/>
    <s v="0"/>
    <m/>
    <m/>
    <m/>
    <m/>
    <m/>
    <m/>
    <m/>
    <s v="07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4253"/>
    <s v="2019-02-26"/>
  </r>
  <r>
    <s v="ACDO*"/>
    <s v="INC-2016-024502"/>
    <s v="   1389583"/>
    <s v="16-12437"/>
    <s v="ACD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 "/>
    <s v="150222K05S"/>
    <s v="                    "/>
    <s v="11"/>
    <s v="TPT1"/>
    <s v="NULL"/>
    <s v="NULL"/>
    <s v="U-K05SPA-PF01"/>
    <s v="        14"/>
    <m/>
    <s v="NULL"/>
    <s v="0"/>
    <m/>
    <m/>
    <m/>
    <m/>
    <m/>
    <m/>
    <m/>
    <s v="07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0032"/>
    <s v="2019-02-26"/>
  </r>
  <r>
    <s v="ACEX*"/>
    <s v="INC-2016-024703"/>
    <s v="   1389509"/>
    <s v="16-12434"/>
    <s v="ACE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 "/>
    <s v="150294K05S"/>
    <s v="                    "/>
    <s v="21"/>
    <s v="XPT1"/>
    <s v="NULL"/>
    <s v="NULL"/>
    <s v="U-K05SPA-PF01"/>
    <s v="        14"/>
    <m/>
    <s v="NULL"/>
    <s v="0"/>
    <m/>
    <m/>
    <m/>
    <m/>
    <m/>
    <m/>
    <m/>
    <s v="09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0174"/>
    <s v="2019-02-26"/>
  </r>
  <r>
    <s v="ACCS*"/>
    <s v="INC-2016-025022"/>
    <s v="   1388356"/>
    <s v="16-11244"/>
    <s v="ACCS"/>
    <m/>
    <m/>
    <s v="NULL"/>
    <m/>
    <s v="A"/>
    <s v="Approuvé"/>
    <s v="C35"/>
    <s v="UKAD"/>
    <s v="B"/>
    <x v="2"/>
    <s v="Al"/>
    <s v=" 6.79"/>
    <s v=" 6.79"/>
    <m/>
    <m/>
    <s v="6.3"/>
    <s v="6.7"/>
    <s v="NULL"/>
    <s v="NULL"/>
    <s v=" "/>
    <s v="NULL"/>
    <x v="1"/>
    <m/>
    <m/>
    <m/>
    <s v="Rond Ø250 OTTOFUCHS BETA Lg Courante"/>
    <x v="10"/>
    <m/>
    <m/>
    <m/>
    <m/>
    <s v="NULL"/>
    <s v="160015K05B"/>
    <s v="                    "/>
    <s v="23X"/>
    <s v="MR1"/>
    <s v="NULL"/>
    <s v="NULL"/>
    <s v="MSOL-TA6VK05B"/>
    <s v="         3"/>
    <m/>
    <s v="NULL"/>
    <s v="0"/>
    <m/>
    <m/>
    <m/>
    <m/>
    <m/>
    <m/>
    <m/>
    <s v="10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4509"/>
    <s v="2019-02-26"/>
  </r>
  <r>
    <s v="ACCQ*"/>
    <s v="INC-2016-025023"/>
    <s v="   1389741"/>
    <s v="16-12441"/>
    <s v="ACCQ"/>
    <m/>
    <m/>
    <s v="NULL"/>
    <m/>
    <s v="A"/>
    <s v="Approuvé"/>
    <s v="C35"/>
    <s v="UKAD"/>
    <s v="B"/>
    <x v="2"/>
    <s v="Al"/>
    <s v=" 6.75"/>
    <s v=" 6.75"/>
    <s v=" 6.75"/>
    <s v=" 6.77"/>
    <s v="6.3"/>
    <s v="6.7"/>
    <s v="NULL"/>
    <s v="NULL"/>
    <s v=" "/>
    <s v="NULL"/>
    <x v="0"/>
    <m/>
    <m/>
    <m/>
    <s v="Rond Ø180 SMX Beta Pamiers"/>
    <x v="0"/>
    <m/>
    <m/>
    <m/>
    <m/>
    <s v=" "/>
    <s v="160032K05B"/>
    <s v="                    "/>
    <s v="33X"/>
    <s v="MR1"/>
    <s v="NULL"/>
    <s v="NULL"/>
    <s v="MSOL-TA6VK05B"/>
    <s v="         3"/>
    <m/>
    <s v="NULL"/>
    <s v="0"/>
    <m/>
    <m/>
    <m/>
    <m/>
    <m/>
    <m/>
    <m/>
    <s v="10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3171"/>
    <s v="2019-02-26"/>
  </r>
  <r>
    <s v="ABYV*"/>
    <s v="INC-2016-025221"/>
    <s v="   1393816"/>
    <s v="16-10063"/>
    <s v="ABY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10 Kg"/>
    <x v="3"/>
    <m/>
    <m/>
    <m/>
    <m/>
    <s v="NULL"/>
    <s v="150120K05S"/>
    <s v="                    "/>
    <s v="11"/>
    <s v="TPL1"/>
    <s v="NULL"/>
    <s v="NULL"/>
    <s v="U-K05SPA-PF01"/>
    <s v="        13"/>
    <m/>
    <s v="NULL"/>
    <s v="0"/>
    <m/>
    <m/>
    <m/>
    <m/>
    <m/>
    <m/>
    <m/>
    <s v="16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5149"/>
    <s v="2019-02-26"/>
  </r>
  <r>
    <s v="ABYV*"/>
    <s v="INC-2016-025222"/>
    <s v="   1393846"/>
    <s v="16-10063"/>
    <s v="ABY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10 Kg"/>
    <x v="3"/>
    <m/>
    <m/>
    <m/>
    <m/>
    <s v="NULL"/>
    <s v="150120K05S"/>
    <s v="                    "/>
    <s v="21"/>
    <s v="XPL1"/>
    <s v="NULL"/>
    <s v="NULL"/>
    <s v="U-K05SPA-PF01"/>
    <s v="        13"/>
    <m/>
    <s v="NULL"/>
    <s v="0"/>
    <m/>
    <m/>
    <m/>
    <m/>
    <m/>
    <m/>
    <m/>
    <s v="16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0621"/>
    <s v="2019-02-26"/>
  </r>
  <r>
    <s v="ABYV*"/>
    <s v="INC-2016-025223"/>
    <s v="   1393847"/>
    <s v="16-10063"/>
    <s v="ABY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10 Kg"/>
    <x v="3"/>
    <m/>
    <m/>
    <m/>
    <m/>
    <s v="NULL"/>
    <s v="150120K05S"/>
    <s v="                    "/>
    <s v="21"/>
    <s v="XPT1"/>
    <s v="NULL"/>
    <s v="NULL"/>
    <s v="U-K05SPA-PF01"/>
    <s v="        13"/>
    <m/>
    <s v="NULL"/>
    <s v="0"/>
    <m/>
    <m/>
    <m/>
    <m/>
    <m/>
    <m/>
    <m/>
    <s v="16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3306"/>
    <s v="2019-02-26"/>
  </r>
  <r>
    <s v="ACFE*"/>
    <s v="INC-2016-025681"/>
    <s v="   1396507"/>
    <s v="16-12809"/>
    <s v="ACF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 "/>
    <s v="160004K05S"/>
    <s v="                    "/>
    <s v="23"/>
    <s v="PT1"/>
    <s v="NULL"/>
    <s v="NULL"/>
    <s v="U-K05SBOHLER-PF01"/>
    <s v="        12"/>
    <m/>
    <s v="NULL"/>
    <s v="0"/>
    <m/>
    <m/>
    <m/>
    <m/>
    <m/>
    <m/>
    <m/>
    <s v="21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0604"/>
    <s v="2019-02-26"/>
  </r>
  <r>
    <s v="ACFE*"/>
    <s v="INC-2016-025682"/>
    <s v="   1396508"/>
    <s v="16-12809"/>
    <s v="ACF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 "/>
    <s v="160004K05S"/>
    <s v="                    "/>
    <s v="34X"/>
    <s v="PT1"/>
    <s v="NULL"/>
    <s v="NULL"/>
    <s v="U-K05SBOHLER-PF01"/>
    <s v="        12"/>
    <m/>
    <s v="NULL"/>
    <s v="0"/>
    <m/>
    <m/>
    <m/>
    <m/>
    <m/>
    <m/>
    <m/>
    <s v="21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3502"/>
    <s v="2019-02-26"/>
  </r>
  <r>
    <s v="ACFE*"/>
    <s v="INC-2016-025683"/>
    <s v="   1396512"/>
    <s v="16-12809"/>
    <s v="ACF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 "/>
    <s v="160004K05S"/>
    <s v="                    "/>
    <s v="34X"/>
    <s v="MT1"/>
    <s v="NULL"/>
    <s v="NULL"/>
    <s v="U-K05SBOHLER-PF01"/>
    <s v="        12"/>
    <m/>
    <s v="NULL"/>
    <s v="0"/>
    <m/>
    <m/>
    <m/>
    <m/>
    <m/>
    <m/>
    <m/>
    <s v="21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6277"/>
    <s v="2019-02-26"/>
  </r>
  <r>
    <s v="ACFE*"/>
    <s v="INC-2016-025684"/>
    <s v="   1396515"/>
    <s v="16-12809"/>
    <s v="ACF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 "/>
    <s v="160004K05S"/>
    <s v="                    "/>
    <s v="23"/>
    <s v="CT1"/>
    <s v="NULL"/>
    <s v="NULL"/>
    <s v="U-K05SBOHLER-PF01"/>
    <s v="        12"/>
    <m/>
    <s v="NULL"/>
    <s v="0"/>
    <m/>
    <m/>
    <m/>
    <m/>
    <m/>
    <m/>
    <m/>
    <s v="21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0409"/>
    <s v="2019-02-26"/>
  </r>
  <r>
    <s v="ACFE*"/>
    <s v="INC-2016-025685"/>
    <s v="   1396516"/>
    <s v="16-12809"/>
    <s v="ACF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 "/>
    <s v="160004K05S"/>
    <s v="                    "/>
    <s v="34X"/>
    <s v="CT1"/>
    <s v="NULL"/>
    <s v="NULL"/>
    <s v="U-K05SBOHLER-PF01"/>
    <s v="        12"/>
    <m/>
    <s v="NULL"/>
    <s v="0"/>
    <m/>
    <m/>
    <m/>
    <m/>
    <m/>
    <m/>
    <m/>
    <s v="21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0462"/>
    <s v="2019-02-26"/>
  </r>
  <r>
    <s v="ACFE*"/>
    <s v="INC-2016-025686"/>
    <s v="   1396535"/>
    <s v="16-12809"/>
    <s v="ACFE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"/>
    <x v="8"/>
    <m/>
    <m/>
    <m/>
    <m/>
    <s v=" "/>
    <s v="160004K05S"/>
    <s v="                    "/>
    <s v="11"/>
    <s v="PL1"/>
    <s v="NULL"/>
    <s v="NULL"/>
    <s v="U-K05SBOHLER-PF01"/>
    <s v="        12"/>
    <m/>
    <s v="NULL"/>
    <s v="0"/>
    <m/>
    <m/>
    <m/>
    <m/>
    <m/>
    <m/>
    <m/>
    <s v="21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6770"/>
    <s v="2019-02-26"/>
  </r>
  <r>
    <s v="ACCE*"/>
    <s v="INC-2016-025805"/>
    <s v="   1397457"/>
    <s v="16-12142"/>
    <s v="ACCE"/>
    <m/>
    <m/>
    <s v="NULL"/>
    <m/>
    <s v="A"/>
    <s v="Approuvé"/>
    <s v="T6F"/>
    <s v="UKAD"/>
    <s v="B"/>
    <x v="0"/>
    <s v="A4d"/>
    <s v="8"/>
    <s v="7.00"/>
    <s v="8"/>
    <s v="7.00"/>
    <s v="&gt;=8.0"/>
    <s v="          "/>
    <s v="NULL"/>
    <s v="NULL"/>
    <s v=" "/>
    <s v="NULL"/>
    <x v="0"/>
    <m/>
    <m/>
    <m/>
    <s v="Plat 650x305 pour Pamiers"/>
    <x v="0"/>
    <m/>
    <m/>
    <m/>
    <m/>
    <s v=" "/>
    <s v="150206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0459"/>
    <s v="2019-02-26"/>
  </r>
  <r>
    <s v="ACDH*"/>
    <s v="INC-2016-025810"/>
    <s v="   1389440"/>
    <s v="16-12431"/>
    <s v="ACDH"/>
    <m/>
    <m/>
    <s v="NULL"/>
    <m/>
    <s v="A"/>
    <s v="Approuvé"/>
    <s v="T6F"/>
    <s v="UKAD"/>
    <s v="B"/>
    <x v="0"/>
    <s v="Z"/>
    <s v="15"/>
    <s v="13.00"/>
    <s v="15"/>
    <s v="13.00"/>
    <s v="&gt;=15.0"/>
    <s v="          "/>
    <s v="NULL"/>
    <s v="NULL"/>
    <s v=" "/>
    <s v="NULL"/>
    <x v="0"/>
    <m/>
    <m/>
    <m/>
    <s v="Plat 650x305 pour Pamiers"/>
    <x v="0"/>
    <m/>
    <m/>
    <m/>
    <m/>
    <s v="NULL"/>
    <s v="150197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2156"/>
    <s v="2019-02-26"/>
  </r>
  <r>
    <s v="ACDH*"/>
    <s v="INC-2016-025811"/>
    <s v="   1389440"/>
    <s v="16-12431"/>
    <s v="ACDH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197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6902"/>
    <s v="2019-02-26"/>
  </r>
  <r>
    <s v="ACDB*"/>
    <s v="INC-2016-025839"/>
    <s v="   1395963"/>
    <s v="16-12791"/>
    <s v="ACD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 "/>
    <s v="150216K05S"/>
    <s v="                    "/>
    <s v="111"/>
    <s v="TPL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0606"/>
    <s v="2019-02-26"/>
  </r>
  <r>
    <s v="ACDB*"/>
    <s v="INC-2016-025840"/>
    <s v="   1395964"/>
    <s v="16-12791"/>
    <s v="ACD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 "/>
    <s v="150216K05S"/>
    <s v="                    "/>
    <s v="221"/>
    <s v="XML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8426"/>
    <s v="2019-02-26"/>
  </r>
  <r>
    <s v="ACDB*"/>
    <s v="INC-2016-025841"/>
    <s v="   1395966"/>
    <s v="16-12791"/>
    <s v="ACD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 "/>
    <s v="150216K05S"/>
    <s v="                    "/>
    <s v="111"/>
    <s v="TML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3839"/>
    <s v="2019-02-26"/>
  </r>
  <r>
    <s v="ACDB*"/>
    <s v="INC-2016-025842"/>
    <s v="   1395967"/>
    <s v="16-12791"/>
    <s v="ACD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 "/>
    <s v="150216K05S"/>
    <s v="                    "/>
    <s v="221"/>
    <s v="XCL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2881"/>
    <s v="2019-02-26"/>
  </r>
  <r>
    <s v="ACDB*"/>
    <s v="INC-2016-025843"/>
    <s v="   1395972"/>
    <s v="16-12791"/>
    <s v="ACD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 "/>
    <s v="150216K05S"/>
    <s v="                    "/>
    <s v="111"/>
    <s v="TPT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130"/>
    <s v="2019-02-26"/>
  </r>
  <r>
    <s v="ACCI*"/>
    <s v="INC-2016-025868"/>
    <s v="   1396432"/>
    <s v="16-12803"/>
    <s v="ACC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30K05B"/>
    <s v="                    "/>
    <s v="11"/>
    <s v="TPT1"/>
    <s v="NULL"/>
    <s v="NULL"/>
    <s v="U-K05SPABETA-PF01"/>
    <s v="        10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752"/>
    <s v="2019-02-26"/>
  </r>
  <r>
    <s v="ACDA*"/>
    <s v="INC-2016-025923"/>
    <s v="   1397599"/>
    <s v="16-12876"/>
    <s v="ACD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NULL"/>
    <s v="150215K05S"/>
    <s v="                    "/>
    <s v="322X"/>
    <s v="PPL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9548"/>
    <s v="2019-02-26"/>
  </r>
  <r>
    <s v="ACDA*"/>
    <s v="INC-2016-025924"/>
    <s v="   1397608"/>
    <s v="16-12876"/>
    <s v="ACD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NULL"/>
    <s v="150215K05S"/>
    <s v="                    "/>
    <s v="322X"/>
    <s v="PPT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3272"/>
    <s v="2019-02-26"/>
  </r>
  <r>
    <s v="ACDA*"/>
    <s v="INC-2016-025925"/>
    <s v="   1397611"/>
    <s v="16-12876"/>
    <s v="ACD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NULL"/>
    <s v="150215K05S"/>
    <s v="                    "/>
    <s v="322X"/>
    <s v="PMT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7370"/>
    <s v="2019-02-26"/>
  </r>
  <r>
    <s v="ACDA*"/>
    <s v="INC-2016-025926"/>
    <s v="   1397604"/>
    <s v="16-12876"/>
    <s v="ACD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PAMIERS"/>
    <x v="0"/>
    <m/>
    <m/>
    <m/>
    <m/>
    <s v="NULL"/>
    <s v="150215K05S"/>
    <s v="                    "/>
    <s v="221"/>
    <s v="XPT1"/>
    <s v="NULL"/>
    <s v="NULL"/>
    <s v="U-K05SPASMX-PF01"/>
    <s v="         4"/>
    <m/>
    <s v="NULL"/>
    <s v="0"/>
    <m/>
    <m/>
    <m/>
    <m/>
    <m/>
    <m/>
    <m/>
    <s v="22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7332"/>
    <s v="2019-02-26"/>
  </r>
  <r>
    <s v="ACBV*"/>
    <s v="INC-2016-026173"/>
    <s v="   1403226"/>
    <s v="16-13206"/>
    <s v="ACB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27K05B"/>
    <s v="                    "/>
    <s v="11"/>
    <s v="TPT1"/>
    <s v="NULL"/>
    <s v="NULL"/>
    <s v="U-K05SPABETA-PF01"/>
    <s v="        10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1144"/>
    <s v="2019-02-26"/>
  </r>
  <r>
    <s v="ACES*"/>
    <s v="INC-2016-026202"/>
    <s v="   1399130"/>
    <s v="16-12954"/>
    <s v="ACES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s v="Plat 650x305 pour Pamiers"/>
    <x v="0"/>
    <m/>
    <m/>
    <m/>
    <m/>
    <s v="NULL"/>
    <s v="150289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1241"/>
    <s v="2019-02-26"/>
  </r>
  <r>
    <s v="ACES*"/>
    <s v="INC-2016-026210"/>
    <s v="   1399130"/>
    <s v="16-12954"/>
    <s v="ACES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289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1436"/>
    <s v="2019-02-26"/>
  </r>
  <r>
    <s v="ACDM*"/>
    <s v="INC-2016-026213"/>
    <s v="   1402155"/>
    <s v="16-12545"/>
    <s v="ACD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50218K05S"/>
    <s v="                    "/>
    <s v="1"/>
    <s v="TPL1"/>
    <s v="NULL"/>
    <s v="NULL"/>
    <s v="U-K05SPA-PF01"/>
    <s v="        14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2001"/>
    <s v="2019-02-26"/>
  </r>
  <r>
    <s v="ACDM*"/>
    <s v="INC-2016-026214"/>
    <s v="   1402156"/>
    <s v="16-12545"/>
    <s v="ACD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50218K05S"/>
    <s v="                    "/>
    <s v="1"/>
    <s v="TPT1"/>
    <s v="NULL"/>
    <s v="NULL"/>
    <s v="U-K05SPA-PF01"/>
    <s v="        14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1714"/>
    <s v="2019-02-26"/>
  </r>
  <r>
    <s v="ACDM*"/>
    <s v="INC-2016-026215"/>
    <s v="   1402159"/>
    <s v="16-12545"/>
    <s v="ACD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50218K05S"/>
    <s v="                    "/>
    <s v="3x"/>
    <s v="PPL1"/>
    <s v="NULL"/>
    <s v="NULL"/>
    <s v="U-K05SPA-PF01"/>
    <s v="        14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6268"/>
    <s v="2019-02-26"/>
  </r>
  <r>
    <s v="ACDM*"/>
    <s v="INC-2016-026216"/>
    <s v="   1402160"/>
    <s v="16-12545"/>
    <s v="ACD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50218K05S"/>
    <s v="                    "/>
    <s v="3x"/>
    <s v="PPT1"/>
    <s v="NULL"/>
    <s v="NULL"/>
    <s v="U-K05SPA-PF01"/>
    <s v="        14"/>
    <m/>
    <s v="NULL"/>
    <s v="0"/>
    <m/>
    <m/>
    <m/>
    <m/>
    <m/>
    <m/>
    <m/>
    <s v="24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0799"/>
    <s v="2019-02-26"/>
  </r>
  <r>
    <s v="ACEK*"/>
    <s v="INC-2016-026218"/>
    <s v="   1400768"/>
    <s v="16-13051"/>
    <s v="ACEK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s v="Rond Ø180 SMX Beta Pamiers"/>
    <x v="0"/>
    <m/>
    <m/>
    <m/>
    <m/>
    <s v="NULL"/>
    <s v="160039K05B"/>
    <s v="                    "/>
    <s v="11"/>
    <s v="MR1"/>
    <s v="NULL"/>
    <s v="NULL"/>
    <s v="MSOL-TA6VK05B"/>
    <s v="         3"/>
    <m/>
    <s v="NULL"/>
    <s v="0"/>
    <m/>
    <m/>
    <m/>
    <m/>
    <m/>
    <m/>
    <m/>
    <s v="25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2769"/>
    <s v="2019-02-26"/>
  </r>
  <r>
    <s v="ACED*"/>
    <s v="INC-2016-026323"/>
    <s v="   1401829"/>
    <s v="16-12691"/>
    <s v="ACE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38K05S"/>
    <s v="                    "/>
    <s v="1"/>
    <s v="TPT1"/>
    <s v="NULL"/>
    <s v="NULL"/>
    <s v="U-K05SPA-PF01"/>
    <s v="        14"/>
    <m/>
    <s v="NULL"/>
    <s v="0"/>
    <m/>
    <m/>
    <m/>
    <m/>
    <m/>
    <m/>
    <m/>
    <s v="25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9912"/>
    <s v="2019-02-26"/>
  </r>
  <r>
    <s v="ACEB*"/>
    <s v="INC-2016-026338"/>
    <s v="   1402131"/>
    <s v="16-12287"/>
    <s v="ACE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34K05S"/>
    <s v="                    "/>
    <s v="1"/>
    <s v="TPT1"/>
    <s v="NULL"/>
    <s v="NULL"/>
    <s v="U-K05SPA-PF01"/>
    <s v="        14"/>
    <m/>
    <s v="NULL"/>
    <s v="0"/>
    <m/>
    <m/>
    <m/>
    <m/>
    <m/>
    <m/>
    <m/>
    <s v="25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7836"/>
    <s v="2019-02-26"/>
  </r>
  <r>
    <s v="ACCQ*"/>
    <s v="INC-2016-026787"/>
    <s v="   1389711"/>
    <s v="16-12441"/>
    <s v="ACC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32K05B"/>
    <s v="                    "/>
    <s v="11"/>
    <s v="CT1"/>
    <s v="NULL"/>
    <s v="NULL"/>
    <s v="U-K05SPABETA-PF01"/>
    <s v="         9"/>
    <m/>
    <s v="NULL"/>
    <s v="0"/>
    <m/>
    <m/>
    <m/>
    <m/>
    <m/>
    <m/>
    <m/>
    <s v="30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5424"/>
    <s v="2019-02-26"/>
  </r>
  <r>
    <s v="ACEI*"/>
    <s v="INC-2016-026867"/>
    <s v="   1408465"/>
    <s v="16-13472"/>
    <s v="ACEI"/>
    <m/>
    <m/>
    <s v="NULL"/>
    <m/>
    <s v="A"/>
    <s v="Approuvé"/>
    <s v="C35"/>
    <s v="UKAD"/>
    <s v="B"/>
    <x v="2"/>
    <s v="V"/>
    <s v=" 4.00"/>
    <s v=" 3.99"/>
    <s v=" 4.00"/>
    <s v=" 3.99"/>
    <s v="4.00"/>
    <s v="4.40"/>
    <s v="NULL"/>
    <s v="NULL"/>
    <s v=" "/>
    <s v="NULL"/>
    <x v="0"/>
    <m/>
    <m/>
    <m/>
    <s v="Rond Ø180 SMX Beta Pamiers"/>
    <x v="0"/>
    <m/>
    <m/>
    <m/>
    <m/>
    <s v="NULL"/>
    <s v="160037K05B"/>
    <s v="                    "/>
    <s v="33X"/>
    <s v="MR1"/>
    <s v="NULL"/>
    <s v="NULL"/>
    <s v="MSOL-TA6VK05B"/>
    <s v="         3"/>
    <m/>
    <s v="NULL"/>
    <s v="0"/>
    <m/>
    <m/>
    <m/>
    <m/>
    <m/>
    <m/>
    <m/>
    <s v="30/11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9872"/>
    <s v="2019-02-26"/>
  </r>
  <r>
    <s v="ACEI*"/>
    <s v="INC-2016-026905"/>
    <s v="   1408431"/>
    <s v="16-13472"/>
    <s v="ACEI"/>
    <m/>
    <m/>
    <s v="NULL"/>
    <m/>
    <s v="A"/>
    <s v="Approuvé"/>
    <s v="TYPE_B"/>
    <s v="UKAD"/>
    <s v="B"/>
    <x v="3"/>
    <s v="Norme"/>
    <s v=" "/>
    <s v=" "/>
    <m/>
    <m/>
    <s v="NULL"/>
    <s v="NULL"/>
    <s v="NULL"/>
    <s v="NULL"/>
    <s v="NULL"/>
    <s v="NULL"/>
    <x v="1"/>
    <m/>
    <m/>
    <m/>
    <s v="Rond Ø180 SMX Beta Pamiers"/>
    <x v="0"/>
    <m/>
    <m/>
    <m/>
    <m/>
    <s v="NULL"/>
    <s v="160037K05B"/>
    <s v="                    "/>
    <s v="22"/>
    <s v="XPL1"/>
    <s v="NULL"/>
    <s v="NULL"/>
    <s v="NULL"/>
    <s v="NULL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3156"/>
    <s v="2019-02-26"/>
  </r>
  <r>
    <s v="ACEI*"/>
    <s v="INC-2016-026906"/>
    <s v="   1408467"/>
    <s v="16-13472"/>
    <s v="ACE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7K05B"/>
    <s v="                    "/>
    <s v="33X"/>
    <s v="PPT1"/>
    <s v="NULL"/>
    <s v="NULL"/>
    <s v="U-K05SPABETA-PF01"/>
    <s v="        10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3198"/>
    <s v="2019-02-26"/>
  </r>
  <r>
    <s v="ACEI*"/>
    <s v="INC-2016-026907"/>
    <s v="   1408472"/>
    <s v="16-13472"/>
    <s v="ACE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7K05B"/>
    <s v="                    "/>
    <s v="11"/>
    <s v="TPT1"/>
    <s v="NULL"/>
    <s v="NULL"/>
    <s v="U-K05SPABETA-PF01"/>
    <s v="        10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7565"/>
    <s v="2019-02-26"/>
  </r>
  <r>
    <s v="ACEI*"/>
    <s v="INC-2016-026908"/>
    <s v="   1408477"/>
    <s v="16-13472"/>
    <s v="ACE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7K05B"/>
    <s v="                    "/>
    <s v="33X"/>
    <s v="PCL1"/>
    <s v="NULL"/>
    <s v="NULL"/>
    <s v="U-K05SPABETA-PF01"/>
    <s v="        10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3202"/>
    <s v="2019-02-26"/>
  </r>
  <r>
    <s v="ACGE*"/>
    <s v="INC-2016-026965"/>
    <s v="   1409577"/>
    <s v="16-13043"/>
    <s v="ACGE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244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1409"/>
    <s v="2019-02-26"/>
  </r>
  <r>
    <s v="ACDX*"/>
    <s v="INC-2016-026966"/>
    <s v="   1409574"/>
    <s v="16-12428"/>
    <s v="ACDX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5022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9184"/>
    <s v="2019-02-26"/>
  </r>
  <r>
    <s v="ACDX*"/>
    <s v="INC-2016-026967"/>
    <s v="   1409574"/>
    <s v="16-12428"/>
    <s v="ACDX"/>
    <m/>
    <m/>
    <s v="NULL"/>
    <m/>
    <s v="A"/>
    <s v="Approuvé"/>
    <s v="PL"/>
    <s v="UKAD"/>
    <s v="B"/>
    <x v="4"/>
    <s v="Taille de Grain"/>
    <s v="0.2à1mm en peau prof10mm+0.5à2mm + isolés 2.5mm(4 grains)"/>
    <s v="0.2à1mm en peau prof10mm+0.5à2mm + isolés 2.5mm(4 grains)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5022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7969"/>
    <s v="2019-02-26"/>
  </r>
  <r>
    <s v="ACDZ*"/>
    <s v="INC-2016-026968"/>
    <s v="   1409520"/>
    <s v="16-12432"/>
    <s v="ACDZ"/>
    <m/>
    <m/>
    <s v="NULL"/>
    <m/>
    <s v="A"/>
    <s v="Approuvé"/>
    <s v="MACRO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50231K05S"/>
    <s v="                    "/>
    <s v="1"/>
    <s v="1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5575"/>
    <s v="2019-02-26"/>
  </r>
  <r>
    <s v="ACDZ*"/>
    <s v="INC-2016-026969"/>
    <s v="   1409520"/>
    <s v="16-12432"/>
    <s v="ACDZ"/>
    <m/>
    <m/>
    <s v="NULL"/>
    <m/>
    <s v="A"/>
    <s v="Approuvé"/>
    <s v="MACRO"/>
    <s v="UKAD"/>
    <s v="B"/>
    <x v="4"/>
    <s v="Taille de Grain"/>
    <s v="0.5à2mm prof 80mm en peau+ 0.2à1mm au centre +isolés 2.5mm (4 grains)"/>
    <s v="0.5à2mm prof 80mm en peau+ 0.2à1mm au centre +isolés 2.5mm (4 grains)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50231K05S"/>
    <s v="                    "/>
    <s v="1"/>
    <s v="1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2405"/>
    <s v="2019-02-26"/>
  </r>
  <r>
    <s v="ACES*"/>
    <s v="INC-2016-026973"/>
    <s v="   1409576"/>
    <s v="16-12954"/>
    <s v="ACES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28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4782"/>
    <s v="2019-02-26"/>
  </r>
  <r>
    <s v="ACES*"/>
    <s v="INC-2016-026974"/>
    <s v="   1409576"/>
    <s v="16-12954"/>
    <s v="ACES"/>
    <m/>
    <m/>
    <s v="NULL"/>
    <m/>
    <s v="A"/>
    <s v="Approuvé"/>
    <s v="PL"/>
    <s v="UKAD"/>
    <s v="B"/>
    <x v="4"/>
    <s v="Taille de Grain"/>
    <s v="0.2mm prof 40mm en peau+0.5à2mm+ isolés 2.5mm (3-4 grains)"/>
    <s v="0.2mm prof 40mm en peau+0.5à2mm+ isolés 2.5mm (3-4 grains)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50289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s v="0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6514"/>
    <s v="2019-02-26"/>
  </r>
  <r>
    <s v="ACEK*"/>
    <s v="INC-2016-027033"/>
    <s v="   1400741"/>
    <s v="16-13051"/>
    <s v="ACEK"/>
    <m/>
    <m/>
    <s v="NULL"/>
    <m/>
    <s v="A"/>
    <s v="Approuvé"/>
    <s v="BLOC_A"/>
    <s v="UKAD"/>
    <s v="B"/>
    <x v="4"/>
    <s v="Taille de Grain"/>
    <s v="0.5 à 2 mm + rare 2.5 mm"/>
    <s v="0.5 à 2 mm + rare 2.5 mm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9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6935"/>
    <s v="2019-02-26"/>
  </r>
  <r>
    <s v="ACEK*"/>
    <s v="INC-2016-027034"/>
    <s v="   1400741"/>
    <s v="16-13051"/>
    <s v="ACEK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39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4169"/>
    <s v="2019-02-26"/>
  </r>
  <r>
    <s v="ACEJ*"/>
    <s v="INC-2016-027067"/>
    <s v="   1405655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22"/>
    <s v="XP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3415"/>
    <s v="2019-02-26"/>
  </r>
  <r>
    <s v="ACEJ*"/>
    <s v="INC-2016-027068"/>
    <s v="   1405661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22"/>
    <s v="XM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026"/>
    <s v="2019-02-26"/>
  </r>
  <r>
    <s v="ACEJ*"/>
    <s v="INC-2016-027069"/>
    <s v="   1405666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22"/>
    <s v="XC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0630"/>
    <s v="2019-02-26"/>
  </r>
  <r>
    <s v="ACEJ*"/>
    <s v="INC-2016-027070"/>
    <s v="   1405670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22"/>
    <s v="XPT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817"/>
    <s v="2019-02-26"/>
  </r>
  <r>
    <s v="ACEJ*"/>
    <s v="INC-2016-027071"/>
    <s v="   1405692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11"/>
    <s v="TM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8682"/>
    <s v="2019-02-26"/>
  </r>
  <r>
    <s v="ACEJ*"/>
    <s v="INC-2016-027072"/>
    <s v="   1405690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11"/>
    <s v="TP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1957"/>
    <s v="2019-02-26"/>
  </r>
  <r>
    <s v="ACEJ*"/>
    <s v="INC-2016-027073"/>
    <s v="   1405696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11"/>
    <s v="TPT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054"/>
    <s v="2019-02-26"/>
  </r>
  <r>
    <s v="ACEJ*"/>
    <s v="INC-2016-027074"/>
    <s v="   1405699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33X"/>
    <s v="PM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80"/>
    <s v="2019-02-26"/>
  </r>
  <r>
    <s v="ACEJ*"/>
    <s v="INC-2016-027075"/>
    <s v="   1405701"/>
    <s v="16-13330"/>
    <s v="ACE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33X"/>
    <s v="PCL1"/>
    <s v="NULL"/>
    <s v="NULL"/>
    <s v="U-K05SPABETA-PF01"/>
    <s v="        10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18"/>
    <s v="2019-02-26"/>
  </r>
  <r>
    <s v="ACCW*"/>
    <s v="INC-2016-027078"/>
    <s v="   1408267"/>
    <s v="16-13463"/>
    <s v="ACC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35 Kg"/>
    <x v="3"/>
    <m/>
    <m/>
    <m/>
    <m/>
    <s v="NULL"/>
    <s v="150210K05S"/>
    <s v="                    "/>
    <s v="21"/>
    <s v="XPL1"/>
    <s v="NULL"/>
    <s v="NULL"/>
    <s v="U-K05SPAQ-PF02"/>
    <s v="        14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9423"/>
    <s v="2019-02-26"/>
  </r>
  <r>
    <s v="ACCW*"/>
    <s v="INC-2016-027084"/>
    <s v="   1408276"/>
    <s v="16-13463"/>
    <s v="ACC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35 Kg"/>
    <x v="3"/>
    <m/>
    <m/>
    <m/>
    <m/>
    <s v="NULL"/>
    <s v="150210K05S"/>
    <s v="                    "/>
    <s v="21"/>
    <s v="XPT1"/>
    <s v="NULL"/>
    <s v="NULL"/>
    <s v="U-K05SPAQ-PF02"/>
    <s v="        14"/>
    <m/>
    <s v="NULL"/>
    <s v="0"/>
    <m/>
    <m/>
    <m/>
    <m/>
    <m/>
    <m/>
    <m/>
    <s v="0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1200"/>
    <s v="2019-02-26"/>
  </r>
  <r>
    <s v="ACFJ*"/>
    <s v="INC-2016-027171"/>
    <s v="   1409455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23"/>
    <s v="P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1037"/>
    <s v="2019-02-26"/>
  </r>
  <r>
    <s v="ACFJ*"/>
    <s v="INC-2016-027172"/>
    <s v="   1409456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34X"/>
    <s v="P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8564"/>
    <s v="2019-02-26"/>
  </r>
  <r>
    <s v="ACFJ*"/>
    <s v="INC-2016-027173"/>
    <s v="   1409459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0574"/>
    <s v="2019-02-26"/>
  </r>
  <r>
    <s v="ACFJ*"/>
    <s v="INC-2016-027174"/>
    <s v="   1409460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34X"/>
    <s v="M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7139"/>
    <s v="2019-02-26"/>
  </r>
  <r>
    <s v="ACFJ*"/>
    <s v="INC-2016-027175"/>
    <s v="   1409463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4945"/>
    <s v="2019-02-26"/>
  </r>
  <r>
    <s v="ACFJ*"/>
    <s v="INC-2016-027176"/>
    <s v="   1409464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34X"/>
    <s v="C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9119"/>
    <s v="2019-02-26"/>
  </r>
  <r>
    <s v="ACFJ*"/>
    <s v="INC-2016-027177"/>
    <s v="   1409477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11"/>
    <s v="PL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824"/>
    <s v="2019-02-26"/>
  </r>
  <r>
    <s v="ACFJ*"/>
    <s v="INC-2016-027178"/>
    <s v="   1409483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11"/>
    <s v="P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7070"/>
    <s v="2019-02-26"/>
  </r>
  <r>
    <s v="ACFJ*"/>
    <s v="INC-2016-027179"/>
    <s v="   1409485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0459"/>
    <s v="2019-02-26"/>
  </r>
  <r>
    <s v="ACFJ*"/>
    <s v="INC-2016-027180"/>
    <s v="   1409487"/>
    <s v="16-13527"/>
    <s v="ACF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009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2320"/>
    <s v="2019-02-26"/>
  </r>
  <r>
    <s v="ACCR*"/>
    <s v="INC-2016-027190"/>
    <s v="   1400572"/>
    <s v="16-13040"/>
    <s v="ACC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33K05B"/>
    <s v="                    "/>
    <s v="11"/>
    <s v="MT1"/>
    <s v="NULL"/>
    <s v="NULL"/>
    <s v="U-K05SPABETA-PF01"/>
    <s v="        10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2049"/>
    <s v="2019-02-26"/>
  </r>
  <r>
    <s v="ACEH*"/>
    <s v="INC-2016-027191"/>
    <s v="   1409427"/>
    <s v="16-13526"/>
    <s v="ACE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42K05S"/>
    <s v="                    "/>
    <s v="1"/>
    <s v="TPL1"/>
    <s v="NULL"/>
    <s v="NULL"/>
    <s v="U-K05SPAQ-PF02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0573"/>
    <s v="2019-02-26"/>
  </r>
  <r>
    <s v="ACCR*"/>
    <s v="INC-2016-027192"/>
    <s v="   1400568"/>
    <s v="16-13040"/>
    <s v="ACCR"/>
    <m/>
    <m/>
    <s v="NULL"/>
    <m/>
    <s v="A"/>
    <s v="Approuvé"/>
    <s v="BLOC_A"/>
    <s v="UKAD"/>
    <s v="B"/>
    <x v="4"/>
    <s v="Taille de Grain"/>
    <s v="0.5 à 2 mm + rare 2.5 mm"/>
    <s v="0.5 à 2 mm + rare 2.5 mm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3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6660"/>
    <s v="2019-02-26"/>
  </r>
  <r>
    <s v="ACEH*"/>
    <s v="INC-2016-027196"/>
    <s v="   1409433"/>
    <s v="16-13526"/>
    <s v="ACE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42K05S"/>
    <s v="                    "/>
    <s v="1"/>
    <s v="TPT1"/>
    <s v="NULL"/>
    <s v="NULL"/>
    <s v="U-K05SPAQ-PF02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0522"/>
    <s v="2019-02-26"/>
  </r>
  <r>
    <s v="ACEH*"/>
    <s v="INC-2016-027199"/>
    <s v="   1409434"/>
    <s v="16-13526"/>
    <s v="ACE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42K05S"/>
    <s v="                    "/>
    <s v="3X"/>
    <s v="PPT1"/>
    <s v="NULL"/>
    <s v="NULL"/>
    <s v="U-K05SPAQ-PF02"/>
    <s v="        14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1053"/>
    <s v="2019-02-26"/>
  </r>
  <r>
    <s v="ACEJ*"/>
    <s v="INC-2016-027281"/>
    <s v="   1405659"/>
    <s v="16-13330"/>
    <s v="ACEJ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38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023"/>
    <s v="2019-02-26"/>
  </r>
  <r>
    <s v="ACEJ*"/>
    <s v="INC-2016-027282"/>
    <s v="   1405659"/>
    <s v="16-13330"/>
    <s v="ACEJ"/>
    <m/>
    <m/>
    <s v="NULL"/>
    <m/>
    <s v="A"/>
    <s v="Approuvé"/>
    <s v="BLOC_A"/>
    <s v="UKAD"/>
    <s v="B"/>
    <x v="4"/>
    <s v="Taille de Grain"/>
    <s v="0.5 à 2 mm + qlq 2.5 mm"/>
    <s v="0.5 à 2 mm + qlq 2.5 mm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38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5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9136"/>
    <s v="2019-02-26"/>
  </r>
  <r>
    <s v="ACBV*"/>
    <s v="INC-2016-027376"/>
    <s v="   1403193"/>
    <s v="16-13206"/>
    <s v="ACB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27K05B"/>
    <s v="                    "/>
    <s v="11"/>
    <s v="MT1"/>
    <s v="NULL"/>
    <s v="NULL"/>
    <s v="U-K05SPABETA-PF01"/>
    <s v="        10"/>
    <m/>
    <s v="NULL"/>
    <s v="0"/>
    <m/>
    <m/>
    <m/>
    <m/>
    <m/>
    <m/>
    <m/>
    <s v="06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8398"/>
    <s v="2019-02-26"/>
  </r>
  <r>
    <s v="ACBV*"/>
    <s v="INC-2016-027377"/>
    <s v="   1403198"/>
    <s v="16-13206"/>
    <s v="ACB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27K05B"/>
    <s v="                    "/>
    <s v="11"/>
    <s v="CT1"/>
    <s v="NULL"/>
    <s v="NULL"/>
    <s v="U-K05SPABETA-PF01"/>
    <s v="        10"/>
    <m/>
    <s v="NULL"/>
    <s v="0"/>
    <m/>
    <m/>
    <m/>
    <m/>
    <m/>
    <m/>
    <m/>
    <s v="06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821"/>
    <s v="2019-02-26"/>
  </r>
  <r>
    <s v="ACBV*"/>
    <s v="INC-2016-027379"/>
    <s v="   1403189"/>
    <s v="16-13206"/>
    <s v="ACBV"/>
    <m/>
    <m/>
    <s v="NULL"/>
    <m/>
    <s v="A"/>
    <s v="Approuvé"/>
    <s v="BLOC_A"/>
    <s v="UKAD"/>
    <s v="B"/>
    <x v="4"/>
    <s v="Taille de Grain"/>
    <s v="0.5à2mm+TR 2.5mm au centre+1grain 3mm"/>
    <s v="0.5à2mm+TR 2.5mm au centre+1grain 3mm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27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6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8794"/>
    <s v="2019-02-26"/>
  </r>
  <r>
    <s v="ACEJ*"/>
    <s v="INC-2016-027752"/>
    <s v="   1405668"/>
    <s v="16-13330"/>
    <s v="ACE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38K05B"/>
    <s v="                    "/>
    <s v="11"/>
    <s v="CT1"/>
    <s v="NULL"/>
    <s v="NULL"/>
    <s v="U-K05SPABETA-PF01"/>
    <s v="        10"/>
    <m/>
    <s v="NULL"/>
    <s v="0"/>
    <m/>
    <m/>
    <m/>
    <m/>
    <m/>
    <m/>
    <m/>
    <s v="08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5815"/>
    <s v="2019-02-26"/>
  </r>
  <r>
    <s v="ACGT*"/>
    <s v="INC-2016-027790"/>
    <s v="   1413700"/>
    <s v="16-13780"/>
    <s v="ACG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47K05S"/>
    <s v="                    "/>
    <s v="2"/>
    <s v="XCL1"/>
    <s v="NULL"/>
    <s v="NULL"/>
    <s v="U-K05SPAQ-PF02"/>
    <s v="        14"/>
    <m/>
    <s v="NULL"/>
    <s v="0"/>
    <m/>
    <m/>
    <m/>
    <m/>
    <m/>
    <m/>
    <m/>
    <s v="08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5569"/>
    <s v="2019-02-26"/>
  </r>
  <r>
    <s v="ACGT*"/>
    <s v="INC-2016-027791"/>
    <s v="   1413706"/>
    <s v="16-13780"/>
    <s v="ACG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47K05S"/>
    <s v="                    "/>
    <s v="2"/>
    <s v="XPL1"/>
    <s v="NULL"/>
    <s v="NULL"/>
    <s v="U-K05SPAQ-PF02"/>
    <s v="        14"/>
    <m/>
    <s v="NULL"/>
    <s v="0"/>
    <m/>
    <m/>
    <m/>
    <m/>
    <m/>
    <m/>
    <m/>
    <s v="08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6072"/>
    <s v="2019-02-26"/>
  </r>
  <r>
    <s v="ACGT*"/>
    <s v="INC-2016-027792"/>
    <s v="   1413709"/>
    <s v="16-13780"/>
    <s v="ACG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47K05S"/>
    <s v="                    "/>
    <s v="2"/>
    <s v="XCT1"/>
    <s v="NULL"/>
    <s v="NULL"/>
    <s v="U-K05SPAQ-PF02"/>
    <s v="        14"/>
    <m/>
    <s v="NULL"/>
    <s v="0"/>
    <m/>
    <m/>
    <m/>
    <m/>
    <m/>
    <m/>
    <m/>
    <s v="08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6298"/>
    <s v="2019-02-26"/>
  </r>
  <r>
    <s v="ACGT*"/>
    <s v="INC-2016-027793"/>
    <s v="   1413715"/>
    <s v="16-13780"/>
    <s v="ACG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47K05S"/>
    <s v="                    "/>
    <s v="2"/>
    <s v="XPT1"/>
    <s v="NULL"/>
    <s v="NULL"/>
    <s v="U-K05SPAQ-PF02"/>
    <s v="        14"/>
    <m/>
    <s v="NULL"/>
    <s v="0"/>
    <m/>
    <m/>
    <m/>
    <m/>
    <m/>
    <m/>
    <m/>
    <s v="08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7346"/>
    <s v="2019-02-26"/>
  </r>
  <r>
    <s v="AAWU*"/>
    <s v="INC-2016-028122"/>
    <s v="   1413799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322X"/>
    <s v="ML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2428"/>
    <s v="2019-02-26"/>
  </r>
  <r>
    <s v="AAWU*"/>
    <s v="INC-2016-028123"/>
    <s v="   1413805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322X"/>
    <s v="P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9376"/>
    <s v="2019-02-26"/>
  </r>
  <r>
    <s v="AAWU*"/>
    <s v="INC-2016-028125"/>
    <s v="   1413808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322X"/>
    <s v="M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7267"/>
    <s v="2019-02-26"/>
  </r>
  <r>
    <s v="AAWU*"/>
    <s v="INC-2016-028127"/>
    <s v="   1413811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322X"/>
    <s v="C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7856"/>
    <s v="2019-02-26"/>
  </r>
  <r>
    <s v="AAWU*"/>
    <s v="INC-2016-028128"/>
    <s v="   1413830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212"/>
    <s v="P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3473"/>
    <s v="2019-02-26"/>
  </r>
  <r>
    <s v="AAWU*"/>
    <s v="INC-2016-028129"/>
    <s v="   1413832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212"/>
    <s v="M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5106"/>
    <s v="2019-02-26"/>
  </r>
  <r>
    <s v="AAWU*"/>
    <s v="INC-2016-028130"/>
    <s v="   1413834"/>
    <s v="16-13782"/>
    <s v="AAW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60 pour Pamiers"/>
    <x v="0"/>
    <m/>
    <m/>
    <m/>
    <m/>
    <s v="NULL"/>
    <s v="140145K05S"/>
    <s v="                    "/>
    <s v="212"/>
    <s v="C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1631"/>
    <s v="2019-02-26"/>
  </r>
  <r>
    <s v="ABOO*"/>
    <s v="INC-2016-028150"/>
    <s v="   1413747"/>
    <s v="16-13781"/>
    <s v="ABO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sans ZM US"/>
    <x v="8"/>
    <m/>
    <m/>
    <m/>
    <m/>
    <s v="NULL"/>
    <s v="150022K05B"/>
    <s v="                    "/>
    <s v="252X"/>
    <s v="PL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5267"/>
    <s v="2019-02-26"/>
  </r>
  <r>
    <s v="ABOO*"/>
    <s v="INC-2016-028151"/>
    <s v="   1413757"/>
    <s v="16-13781"/>
    <s v="ABO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sans ZM US"/>
    <x v="8"/>
    <m/>
    <m/>
    <m/>
    <m/>
    <s v="NULL"/>
    <s v="150022K05B"/>
    <s v="                    "/>
    <s v="252X"/>
    <s v="P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5996"/>
    <s v="2019-02-26"/>
  </r>
  <r>
    <s v="ABOO*"/>
    <s v="INC-2016-028152"/>
    <s v="   1413760"/>
    <s v="16-13781"/>
    <s v="ABO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sans ZM US"/>
    <x v="8"/>
    <m/>
    <m/>
    <m/>
    <m/>
    <s v="NULL"/>
    <s v="150022K05B"/>
    <s v="                    "/>
    <s v="252X"/>
    <s v="MT1"/>
    <s v="NULL"/>
    <s v="NULL"/>
    <s v="U-K05SBOHLER-PF01"/>
    <s v="        14"/>
    <m/>
    <s v="NULL"/>
    <s v="0"/>
    <m/>
    <m/>
    <m/>
    <m/>
    <m/>
    <m/>
    <m/>
    <s v="12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1663"/>
    <s v="2019-02-26"/>
  </r>
  <r>
    <s v="ACEB*"/>
    <s v="INC-2016-028464"/>
    <s v="   1387114"/>
    <s v="16-12287"/>
    <s v="ACEB"/>
    <m/>
    <m/>
    <s v="NULL"/>
    <m/>
    <s v="A"/>
    <s v="Approuvé"/>
    <s v="C35"/>
    <s v="UKAD"/>
    <s v="B"/>
    <x v="2"/>
    <s v="O2"/>
    <s v="0.160"/>
    <s v="0.154"/>
    <s v="0.160"/>
    <s v="0.154"/>
    <s v="0.16"/>
    <s v="0.20"/>
    <s v="NULL"/>
    <s v="NULL"/>
    <s v=" "/>
    <s v="NULL"/>
    <x v="0"/>
    <m/>
    <m/>
    <m/>
    <s v="Rond Ø330 pour Pamiers"/>
    <x v="0"/>
    <m/>
    <m/>
    <m/>
    <m/>
    <s v="NULL"/>
    <s v="150234K05S"/>
    <s v="                    "/>
    <s v="3X"/>
    <s v="MR1"/>
    <s v="NULL"/>
    <s v="NULL"/>
    <s v="MSOL-TA6VK05S"/>
    <s v="        14"/>
    <m/>
    <s v="NULL"/>
    <s v="0"/>
    <m/>
    <m/>
    <m/>
    <m/>
    <m/>
    <m/>
    <m/>
    <s v="14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6265"/>
    <s v="2019-02-26"/>
  </r>
  <r>
    <s v="ACHB*"/>
    <s v="INC-2016-029190"/>
    <s v="   1421689"/>
    <s v="16-14227"/>
    <s v="ACH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67K05S"/>
    <s v="                    "/>
    <s v="11"/>
    <s v="TPL1"/>
    <s v="NULL"/>
    <s v="NULL"/>
    <s v="U-K05S_BOLOGNE-PF01"/>
    <s v="         7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3205"/>
    <s v="2019-02-26"/>
  </r>
  <r>
    <s v="ACHB*"/>
    <s v="INC-2016-029192"/>
    <s v="   1421696"/>
    <s v="16-14227"/>
    <s v="ACH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67K05S"/>
    <s v="                    "/>
    <s v="21"/>
    <s v="XPL1"/>
    <s v="NULL"/>
    <s v="NULL"/>
    <s v="U-K05S_BOLOGNE-PF01"/>
    <s v="         7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052"/>
    <s v="2019-02-26"/>
  </r>
  <r>
    <s v="ACHB*"/>
    <s v="INC-2016-029193"/>
    <s v="   1421692"/>
    <s v="16-14227"/>
    <s v="ACH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67K05S"/>
    <s v="                    "/>
    <s v="11"/>
    <s v="TPT1"/>
    <s v="NULL"/>
    <s v="NULL"/>
    <s v="U-K05S_BOLOGNE-PF01"/>
    <s v="         7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4054"/>
    <s v="2019-02-26"/>
  </r>
  <r>
    <s v="ACHB*"/>
    <s v="INC-2016-029194"/>
    <s v="   1421697"/>
    <s v="16-14227"/>
    <s v="ACH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67K05S"/>
    <s v="                    "/>
    <s v="21"/>
    <s v="XML1"/>
    <s v="NULL"/>
    <s v="NULL"/>
    <s v="U-K05S_BOLOGNE-PF01"/>
    <s v="         7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7464"/>
    <s v="2019-02-26"/>
  </r>
  <r>
    <s v="ACHB*"/>
    <s v="INC-2016-029195"/>
    <s v="   1421698"/>
    <s v="16-14227"/>
    <s v="ACH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67K05S"/>
    <s v="                    "/>
    <s v="21"/>
    <s v="XCL1"/>
    <s v="NULL"/>
    <s v="NULL"/>
    <s v="U-K05S_BOLOGNE-PF01"/>
    <s v="         7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203"/>
    <s v="2019-02-26"/>
  </r>
  <r>
    <s v="ACHB*"/>
    <s v="INC-2016-029196"/>
    <s v="   1421714"/>
    <s v="16-14227"/>
    <s v="ACH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50267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2735"/>
    <s v="2019-02-26"/>
  </r>
  <r>
    <s v="ACFS*"/>
    <s v="INC-2016-029197"/>
    <s v="   1421395"/>
    <s v="16-14207"/>
    <s v="AC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60018K05S"/>
    <s v="                    "/>
    <s v="21"/>
    <s v="XML1"/>
    <s v="NULL"/>
    <s v="NULL"/>
    <s v="U-K05SPA-PF01"/>
    <s v="        14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9109"/>
    <s v="2019-02-26"/>
  </r>
  <r>
    <s v="ACFS*"/>
    <s v="INC-2016-029198"/>
    <s v="   1421397"/>
    <s v="16-14207"/>
    <s v="AC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60018K05S"/>
    <s v="                    "/>
    <s v="11"/>
    <s v="TPL1"/>
    <s v="NULL"/>
    <s v="NULL"/>
    <s v="U-K05SPA-PF01"/>
    <s v="        14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130"/>
    <s v="2019-02-26"/>
  </r>
  <r>
    <s v="ACFS*"/>
    <s v="INC-2016-029199"/>
    <s v="   1421399"/>
    <s v="16-14207"/>
    <s v="AC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60018K05S"/>
    <s v="                    "/>
    <s v="23X"/>
    <s v="PPL1"/>
    <s v="NULL"/>
    <s v="NULL"/>
    <s v="U-K05SPA-PF01"/>
    <s v="        14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8311"/>
    <s v="2019-02-26"/>
  </r>
  <r>
    <s v="ACFS*"/>
    <s v="INC-2016-029201"/>
    <s v="   1421407"/>
    <s v="16-14207"/>
    <s v="AC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60018K05S"/>
    <s v="                    "/>
    <s v="21"/>
    <s v="XCT1"/>
    <s v="NULL"/>
    <s v="NULL"/>
    <s v="U-K05SPA-PF01"/>
    <s v="        14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9738"/>
    <s v="2019-02-26"/>
  </r>
  <r>
    <s v="ACFS*"/>
    <s v="INC-2016-029202"/>
    <s v="   1421408"/>
    <s v="16-14207"/>
    <s v="AC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60018K05S"/>
    <s v="                    "/>
    <s v="23X"/>
    <s v="PPT1"/>
    <s v="NULL"/>
    <s v="NULL"/>
    <s v="U-K05SPA-PF01"/>
    <s v="        14"/>
    <m/>
    <s v="NULL"/>
    <s v="0"/>
    <m/>
    <m/>
    <m/>
    <m/>
    <m/>
    <m/>
    <m/>
    <s v="21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3080"/>
    <s v="2019-02-26"/>
  </r>
  <r>
    <s v="ACGF*"/>
    <s v="INC-2016-029380"/>
    <s v="   1424805"/>
    <s v="16-14058"/>
    <s v="ACGF"/>
    <m/>
    <m/>
    <s v="NULL"/>
    <m/>
    <s v="A"/>
    <s v="Approuvé"/>
    <s v="T6F"/>
    <s v="UKAD"/>
    <s v="B"/>
    <x v="0"/>
    <s v="Rp0.2"/>
    <s v="830"/>
    <s v="830"/>
    <s v="830"/>
    <s v="820"/>
    <s v="&gt;=827"/>
    <s v="          "/>
    <s v="NULL"/>
    <s v="NULL"/>
    <s v=" "/>
    <s v="NULL"/>
    <x v="0"/>
    <m/>
    <m/>
    <m/>
    <s v="Plat 650x305 pour Pamiers"/>
    <x v="0"/>
    <m/>
    <m/>
    <m/>
    <m/>
    <s v="NULL"/>
    <s v="150250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3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957"/>
    <s v="2019-02-26"/>
  </r>
  <r>
    <s v="ACEY*"/>
    <s v="INC-2016-029382"/>
    <s v="   1424173"/>
    <s v="16-14057"/>
    <s v="ACEY"/>
    <m/>
    <m/>
    <s v="NULL"/>
    <m/>
    <s v="A"/>
    <s v="Approuvé"/>
    <s v="T6F"/>
    <s v="UKAD"/>
    <s v="B"/>
    <x v="0"/>
    <s v="Rm"/>
    <s v="902"/>
    <s v="902"/>
    <s v="902"/>
    <s v="898"/>
    <s v="900"/>
    <s v="1160"/>
    <s v="NULL"/>
    <s v="NULL"/>
    <s v=" "/>
    <s v="NULL"/>
    <x v="0"/>
    <m/>
    <m/>
    <m/>
    <s v="Rond Ø240 pour Pamiers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s v="23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8434"/>
    <s v="2019-02-26"/>
  </r>
  <r>
    <s v="ACEY*"/>
    <s v="INC-2016-029383"/>
    <s v="   1424173"/>
    <s v="16-14057"/>
    <s v="ACEY"/>
    <m/>
    <m/>
    <s v="NULL"/>
    <m/>
    <s v="A"/>
    <s v="Approuvé"/>
    <s v="T6F"/>
    <s v="UKAD"/>
    <s v="B"/>
    <x v="0"/>
    <s v="Rp0.2"/>
    <s v="833"/>
    <s v="833"/>
    <s v="833"/>
    <s v="822"/>
    <s v="&gt;=830"/>
    <s v="          "/>
    <s v="NULL"/>
    <s v="NULL"/>
    <s v=" "/>
    <s v="NULL"/>
    <x v="0"/>
    <m/>
    <m/>
    <m/>
    <s v="Rond Ø240 pour Pamiers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s v="23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8354"/>
    <s v="2019-02-26"/>
  </r>
  <r>
    <s v="ACEY*"/>
    <s v="INC-2016-029384"/>
    <s v="   1424173"/>
    <s v="16-14057"/>
    <s v="ACEY"/>
    <m/>
    <m/>
    <s v="NULL"/>
    <m/>
    <s v="A"/>
    <s v="Approuvé"/>
    <s v="T6F"/>
    <s v="UKAD"/>
    <s v="B"/>
    <x v="0"/>
    <s v="Z"/>
    <s v="26"/>
    <s v="26"/>
    <s v="26"/>
    <s v="23"/>
    <s v="&gt;=25"/>
    <s v="          "/>
    <s v="NULL"/>
    <s v="NULL"/>
    <s v=" "/>
    <s v="NULL"/>
    <x v="0"/>
    <m/>
    <m/>
    <m/>
    <s v="Rond Ø240 pour Pamiers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s v="23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1830"/>
    <s v="2019-02-26"/>
  </r>
  <r>
    <s v="ACEY*"/>
    <s v="INC-2016-029394"/>
    <s v="   1424173"/>
    <s v="16-14057"/>
    <s v="ACEY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240 pour Pamiers"/>
    <x v="0"/>
    <m/>
    <m/>
    <m/>
    <m/>
    <s v="NULL"/>
    <s v="160001K05S"/>
    <s v="                    "/>
    <s v="11"/>
    <s v="5D1"/>
    <s v="NULL"/>
    <s v="NULL"/>
    <s v="U-K05SOFQ-ALPHA-BETA-PF02"/>
    <s v="         4"/>
    <m/>
    <s v="NULL"/>
    <s v="0"/>
    <m/>
    <m/>
    <m/>
    <m/>
    <m/>
    <m/>
    <m/>
    <s v="23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6865"/>
    <s v="2019-02-26"/>
  </r>
  <r>
    <s v="ACGF*"/>
    <s v="INC-2016-029395"/>
    <s v="   1424805"/>
    <s v="16-14058"/>
    <s v="ACGF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250K05S"/>
    <s v="                    "/>
    <s v="1"/>
    <s v="1"/>
    <s v="NULL"/>
    <s v="NULL"/>
    <s v="U-K05SPA_PLAT-PF01"/>
    <s v="         3"/>
    <m/>
    <s v="NULL"/>
    <s v="0"/>
    <m/>
    <m/>
    <m/>
    <m/>
    <m/>
    <m/>
    <m/>
    <s v="23/12/2016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56264"/>
    <s v="2019-02-26"/>
  </r>
  <r>
    <s v="ACGF*"/>
    <s v="INC-2017-000095"/>
    <s v="   1425141"/>
    <s v="16-14058"/>
    <s v="ACGF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50250K05S"/>
    <s v="                    "/>
    <s v="1"/>
    <s v="          "/>
    <s v="NULL"/>
    <s v="NULL"/>
    <s v="U-K05SPA_PLAT-PF01"/>
    <s v="         3"/>
    <m/>
    <s v="NULL"/>
    <s v="0"/>
    <m/>
    <m/>
    <m/>
    <m/>
    <m/>
    <m/>
    <m/>
    <s v="03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4396"/>
    <s v="2019-02-26"/>
  </r>
  <r>
    <s v="ACID*"/>
    <s v="INC-2017-000454"/>
    <s v="   1425478"/>
    <s v="16-14463"/>
    <s v="ACID"/>
    <m/>
    <m/>
    <s v="NULL"/>
    <m/>
    <s v="A"/>
    <s v="Approuvé"/>
    <s v="BLOC_A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50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6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477"/>
    <s v="2019-02-26"/>
  </r>
  <r>
    <s v="ACHD*"/>
    <s v="INC-2017-000588"/>
    <s v="   1427091"/>
    <s v="16-14533"/>
    <s v="ACHD"/>
    <m/>
    <m/>
    <s v="NULL"/>
    <m/>
    <s v="A"/>
    <s v="Approuvé"/>
    <s v="BLOC_A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44K05B"/>
    <s v="                    "/>
    <s v="11"/>
    <s v="1"/>
    <s v="NULL"/>
    <s v="NULL"/>
    <s v="U-K05SPABETA-PF01"/>
    <s v="        10"/>
    <m/>
    <s v="NULL"/>
    <s v="0"/>
    <m/>
    <m/>
    <m/>
    <m/>
    <m/>
    <m/>
    <m/>
    <s v="09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7986"/>
    <s v="2019-02-26"/>
  </r>
  <r>
    <s v="ACGK*"/>
    <s v="INC-2017-000702"/>
    <s v="   1429720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1"/>
    <s v="TPL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717"/>
    <s v="2019-02-26"/>
  </r>
  <r>
    <s v="ACGK*"/>
    <s v="INC-2017-000703"/>
    <s v="   1429723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1"/>
    <s v="TPT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426"/>
    <s v="2019-02-26"/>
  </r>
  <r>
    <s v="ACGK*"/>
    <s v="INC-2017-000704"/>
    <s v="   1429727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2"/>
    <s v="XPL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954"/>
    <s v="2019-02-26"/>
  </r>
  <r>
    <s v="ACGK*"/>
    <s v="INC-2017-000705"/>
    <s v="   1429730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2"/>
    <s v="XPT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521"/>
    <s v="2019-02-26"/>
  </r>
  <r>
    <s v="ACGK*"/>
    <s v="INC-2017-000706"/>
    <s v="   1429735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3X"/>
    <s v="PPL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5624"/>
    <s v="2019-02-26"/>
  </r>
  <r>
    <s v="ACGK*"/>
    <s v="INC-2017-000707"/>
    <s v="   1429736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3X"/>
    <s v="PML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363"/>
    <s v="2019-02-26"/>
  </r>
  <r>
    <s v="ACGK*"/>
    <s v="INC-2017-000708"/>
    <s v="   1429737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3X"/>
    <s v="PCL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499"/>
    <s v="2019-02-26"/>
  </r>
  <r>
    <s v="ACGK*"/>
    <s v="INC-2017-000709"/>
    <s v="   1429738"/>
    <s v="17-00126"/>
    <s v="ACG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50255K05S"/>
    <s v="                    "/>
    <s v="3X"/>
    <s v="PPT1"/>
    <s v="NULL"/>
    <s v="NULL"/>
    <s v="U-K05SPA-PF01"/>
    <s v="        14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878"/>
    <s v="2019-02-26"/>
  </r>
  <r>
    <s v="ACIU*"/>
    <s v="INC-2017-000772"/>
    <s v="   1429670"/>
    <s v="17-00123"/>
    <s v="ACIU"/>
    <m/>
    <m/>
    <s v="NULL"/>
    <m/>
    <s v="A"/>
    <s v="Approuvé"/>
    <s v="C35"/>
    <s v="UKAD"/>
    <s v="B"/>
    <x v="2"/>
    <s v="O2"/>
    <s v="0.162"/>
    <s v="0.162"/>
    <m/>
    <m/>
    <s v="0.17"/>
    <s v="0.20"/>
    <s v="NULL"/>
    <s v="NULL"/>
    <s v=" "/>
    <s v="NULL"/>
    <x v="1"/>
    <m/>
    <m/>
    <m/>
    <s v="Rond Ø210  METTIS"/>
    <x v="13"/>
    <m/>
    <m/>
    <m/>
    <m/>
    <s v="NULL"/>
    <s v="160027K05S"/>
    <s v="                    "/>
    <s v="23X"/>
    <s v="MR1"/>
    <s v="NULL"/>
    <s v="NULL"/>
    <s v="U-K05S-SMX-01"/>
    <s v="         5"/>
    <m/>
    <s v="NULL"/>
    <s v="0"/>
    <m/>
    <m/>
    <m/>
    <m/>
    <m/>
    <m/>
    <m/>
    <s v="1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463"/>
    <s v="2019-02-26"/>
  </r>
  <r>
    <s v="ACID*"/>
    <s v="INC-2017-000799"/>
    <s v="   1425482"/>
    <s v="16-14463"/>
    <s v="ACI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50K05B"/>
    <s v="                    "/>
    <s v="11"/>
    <s v="MT1"/>
    <s v="NULL"/>
    <s v="NULL"/>
    <s v="U-K05SPABETA-PF01"/>
    <s v="        10"/>
    <m/>
    <s v="NULL"/>
    <s v="0"/>
    <m/>
    <m/>
    <m/>
    <m/>
    <m/>
    <m/>
    <m/>
    <s v="11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27304"/>
    <s v="2019-02-26"/>
  </r>
  <r>
    <s v="ACIS*"/>
    <s v="INC-2017-000886"/>
    <s v="   1429696"/>
    <s v="17-00124"/>
    <s v="ACIS"/>
    <m/>
    <m/>
    <s v="NULL"/>
    <m/>
    <s v="A"/>
    <s v="Approuvé"/>
    <s v="C35"/>
    <s v="UKAD"/>
    <s v="B"/>
    <x v="2"/>
    <s v="O2"/>
    <s v="0.160"/>
    <s v="0.158"/>
    <s v="0.160"/>
    <s v="0.158"/>
    <s v="0.17"/>
    <s v="0.20"/>
    <s v="NULL"/>
    <s v="NULL"/>
    <s v=" "/>
    <s v="NULL"/>
    <x v="0"/>
    <m/>
    <m/>
    <m/>
    <s v="Rond Ø150 PAMIERS"/>
    <x v="0"/>
    <m/>
    <m/>
    <m/>
    <m/>
    <s v="NULL"/>
    <s v="150285K05S"/>
    <s v="                    "/>
    <s v="3X"/>
    <s v="MR1"/>
    <s v="NULL"/>
    <s v="NULL"/>
    <s v="U-K05S-SMX-01"/>
    <s v="         5"/>
    <m/>
    <s v="NULL"/>
    <s v="0"/>
    <m/>
    <m/>
    <m/>
    <m/>
    <m/>
    <m/>
    <m/>
    <s v="11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424"/>
    <s v="2019-02-26"/>
  </r>
  <r>
    <s v="ACHD*"/>
    <s v="INC-2017-001005"/>
    <s v="   1427100"/>
    <s v="16-14533"/>
    <s v="ACH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44K05B"/>
    <s v="                    "/>
    <s v="11"/>
    <s v="CT1"/>
    <s v="NULL"/>
    <s v="NULL"/>
    <s v="U-K05SPABETA-PF01"/>
    <s v="        10"/>
    <m/>
    <s v="NULL"/>
    <s v="0"/>
    <m/>
    <m/>
    <m/>
    <m/>
    <m/>
    <m/>
    <m/>
    <s v="12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6606"/>
    <s v="2019-02-26"/>
  </r>
  <r>
    <s v="ACHV*"/>
    <s v="INC-2017-001348"/>
    <s v="   1436094"/>
    <s v="16-14061"/>
    <s v="ACHV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50272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s v="16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30218"/>
    <s v="2019-02-26"/>
  </r>
  <r>
    <s v="ACGN*"/>
    <s v="INC-2017-001447"/>
    <s v="   1432098"/>
    <s v="17-00274"/>
    <s v="ACG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50258K05S"/>
    <s v="                    "/>
    <s v="1"/>
    <s v="TPL1"/>
    <s v="NULL"/>
    <s v="NULL"/>
    <s v="U-K05SPA-PF01"/>
    <s v="        14"/>
    <m/>
    <s v="NULL"/>
    <s v="0"/>
    <m/>
    <m/>
    <m/>
    <m/>
    <m/>
    <m/>
    <m/>
    <s v="17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082"/>
    <s v="2019-02-26"/>
  </r>
  <r>
    <s v="ACFC*"/>
    <s v="INC-2017-001715"/>
    <s v="   1437080"/>
    <s v="16-14540"/>
    <s v="ACFC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3 ALCOA BETA - 6 Barres - 188 Kg"/>
    <x v="5"/>
    <m/>
    <m/>
    <m/>
    <m/>
    <s v=" "/>
    <s v="160006K05B"/>
    <s v="                    "/>
    <s v="21"/>
    <s v="XPT1"/>
    <s v="NULL"/>
    <s v="NULL"/>
    <s v="U-ALCOA_BETA-PF01"/>
    <s v="         3"/>
    <m/>
    <s v="NULL"/>
    <s v="0"/>
    <m/>
    <m/>
    <m/>
    <m/>
    <m/>
    <m/>
    <m/>
    <s v="18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9743"/>
    <s v="2019-02-26"/>
  </r>
  <r>
    <s v="ACFC*"/>
    <s v="INC-2017-001716"/>
    <s v="   1437082"/>
    <s v="16-14540"/>
    <s v="ACFC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3 ALCOA BETA - 6 Barres - 188 Kg"/>
    <x v="5"/>
    <m/>
    <m/>
    <m/>
    <m/>
    <s v=" "/>
    <s v="160006K05B"/>
    <s v="                    "/>
    <s v="24X"/>
    <s v="XPT1"/>
    <s v="NULL"/>
    <s v="NULL"/>
    <s v="U-ALCOA_BETA-PF01"/>
    <s v="         3"/>
    <m/>
    <s v="NULL"/>
    <s v="0"/>
    <m/>
    <m/>
    <m/>
    <m/>
    <m/>
    <m/>
    <m/>
    <s v="18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117"/>
    <s v="2019-02-26"/>
  </r>
  <r>
    <s v="ACFC*"/>
    <s v="INC-2017-001815"/>
    <s v="   1427398"/>
    <s v="16-14540"/>
    <s v="ACFC"/>
    <m/>
    <m/>
    <s v="NULL"/>
    <m/>
    <s v="A"/>
    <s v="Approuvé"/>
    <s v="TYPE_B"/>
    <s v="UKAD"/>
    <s v="B"/>
    <x v="3"/>
    <s v="Indice de grain moyen"/>
    <s v="-5.0"/>
    <s v="-5.0"/>
    <m/>
    <m/>
    <s v="&gt;=6.0"/>
    <s v="          "/>
    <s v="NULL"/>
    <s v="NULL"/>
    <s v=" "/>
    <s v="NULL"/>
    <x v="1"/>
    <m/>
    <m/>
    <m/>
    <s v="Rond Ø203 ALCOA BETA - 6 Barres - 188 Kg"/>
    <x v="5"/>
    <m/>
    <m/>
    <m/>
    <m/>
    <s v=" "/>
    <s v="160006K05B"/>
    <s v="                    "/>
    <s v="11"/>
    <s v="C1"/>
    <s v="NULL"/>
    <s v="NULL"/>
    <s v="U-ALCOA_BETA-PF01"/>
    <s v="         3"/>
    <m/>
    <s v="NULL"/>
    <s v="0"/>
    <m/>
    <m/>
    <m/>
    <m/>
    <m/>
    <m/>
    <m/>
    <s v="19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972"/>
    <s v="2019-02-26"/>
  </r>
  <r>
    <s v="ACFC*"/>
    <s v="INC-2017-001817"/>
    <s v="   1427398"/>
    <s v="16-14540"/>
    <s v="ACFC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5"/>
    <m/>
    <m/>
    <m/>
    <m/>
    <s v=" "/>
    <s v="160006K05B"/>
    <s v="                    "/>
    <s v="11"/>
    <s v="C1"/>
    <s v="NULL"/>
    <s v="NULL"/>
    <s v="U-ALCOA_BETA-PF01"/>
    <s v="         3"/>
    <m/>
    <s v="NULL"/>
    <s v="0"/>
    <m/>
    <m/>
    <m/>
    <m/>
    <m/>
    <m/>
    <m/>
    <s v="19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482"/>
    <s v="2019-02-26"/>
  </r>
  <r>
    <s v="ACFC*"/>
    <s v="INC-2017-002241"/>
    <s v="   1427389"/>
    <s v="16-14540"/>
    <s v="ACFC"/>
    <m/>
    <m/>
    <s v="NULL"/>
    <m/>
    <s v="A"/>
    <s v="Approuvé"/>
    <s v="BLOC_B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5"/>
    <m/>
    <m/>
    <m/>
    <m/>
    <s v=" "/>
    <s v="160006K05B"/>
    <s v="                    "/>
    <s v="11"/>
    <s v="1"/>
    <s v="NULL"/>
    <s v="NULL"/>
    <s v="U-ALCOA_BETA-PF01"/>
    <s v="         3"/>
    <m/>
    <s v="NULL"/>
    <s v="1"/>
    <m/>
    <m/>
    <m/>
    <m/>
    <m/>
    <m/>
    <m/>
    <s v="24/01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8165"/>
    <s v="2019-02-26"/>
  </r>
  <r>
    <s v="ACHH*"/>
    <s v="INC-2017-002800"/>
    <s v="   1443788"/>
    <s v="17-00978"/>
    <s v="ACHH"/>
    <m/>
    <m/>
    <s v="NULL"/>
    <m/>
    <s v="A"/>
    <s v="Approuvé"/>
    <s v="C35"/>
    <s v="UKAD"/>
    <s v="B"/>
    <x v="2"/>
    <s v="O2"/>
    <s v="0.180"/>
    <s v="0.178"/>
    <s v="0.180"/>
    <s v="0.178"/>
    <s v="0.18"/>
    <s v="0.20"/>
    <s v="NULL"/>
    <s v="NULL"/>
    <s v=" "/>
    <s v="NULL"/>
    <x v="0"/>
    <m/>
    <m/>
    <m/>
    <s v="Rond Ø250 ALCOA x 120 Kg"/>
    <x v="5"/>
    <m/>
    <m/>
    <m/>
    <m/>
    <s v=" "/>
    <s v="160003K05L"/>
    <s v="                    "/>
    <s v="23X"/>
    <s v="MR1"/>
    <s v="NULL"/>
    <s v="NULL"/>
    <s v="MSOL-TA6VK05AL"/>
    <s v="         2"/>
    <m/>
    <s v="NULL"/>
    <s v="0"/>
    <m/>
    <m/>
    <m/>
    <m/>
    <m/>
    <m/>
    <m/>
    <s v="27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679"/>
    <s v="2019-02-26"/>
  </r>
  <r>
    <s v="ACHN*"/>
    <s v="INC-2017-002804"/>
    <s v="   1443937"/>
    <s v="17-00980"/>
    <s v="ACHN"/>
    <m/>
    <m/>
    <s v="NULL"/>
    <m/>
    <s v="A"/>
    <s v="Approuvé"/>
    <s v="C35"/>
    <s v="UKAD"/>
    <s v="B"/>
    <x v="2"/>
    <s v="O2"/>
    <s v="0.190"/>
    <s v="0.184"/>
    <s v="0.190"/>
    <s v="0.184"/>
    <s v="0.19"/>
    <s v="0.22"/>
    <s v="NULL"/>
    <s v="NULL"/>
    <s v=" "/>
    <s v="NULL"/>
    <x v="0"/>
    <m/>
    <m/>
    <m/>
    <s v="Rond Ø180 SMX Beta Pamiers"/>
    <x v="0"/>
    <m/>
    <m/>
    <m/>
    <m/>
    <s v="NULL"/>
    <s v="160046K05B"/>
    <s v="                    "/>
    <s v="33X"/>
    <s v="MR1"/>
    <s v="NULL"/>
    <s v="NULL"/>
    <s v="MSOL-TA6VK05B"/>
    <s v="         4"/>
    <m/>
    <s v="NULL"/>
    <s v="0"/>
    <m/>
    <m/>
    <m/>
    <m/>
    <m/>
    <m/>
    <m/>
    <s v="27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237"/>
    <s v="2019-02-26"/>
  </r>
  <r>
    <s v="ACHG*"/>
    <s v="INC-2017-002922"/>
    <s v="   1443861"/>
    <s v="17-00979"/>
    <s v="ACHG"/>
    <m/>
    <m/>
    <s v="NULL"/>
    <m/>
    <s v="A"/>
    <s v="Approuvé"/>
    <s v="T6F"/>
    <s v="UKAD"/>
    <s v="B"/>
    <x v="0"/>
    <s v="Rp0.2"/>
    <s v="831"/>
    <s v="827"/>
    <s v="831"/>
    <s v="827"/>
    <s v="&gt;=830"/>
    <s v="          "/>
    <s v="NULL"/>
    <s v="NULL"/>
    <s v=" "/>
    <s v="NULL"/>
    <x v="0"/>
    <m/>
    <m/>
    <m/>
    <s v="Rond Ø250 ALCOA x 120 Kg"/>
    <x v="5"/>
    <m/>
    <m/>
    <m/>
    <m/>
    <s v="NULL"/>
    <s v="160002K05L"/>
    <s v="                    "/>
    <s v="11"/>
    <s v="1"/>
    <s v="NULL"/>
    <s v="NULL"/>
    <s v="U-ALCOA-PF01"/>
    <s v="         5"/>
    <m/>
    <s v="NULL"/>
    <s v="0"/>
    <m/>
    <m/>
    <m/>
    <m/>
    <m/>
    <m/>
    <m/>
    <s v="30/0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15"/>
    <s v="2019-02-26"/>
  </r>
  <r>
    <s v="ACJL*"/>
    <s v="INC-2017-003756"/>
    <s v="   1450703"/>
    <s v="17-01416"/>
    <s v="ACJL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330 pour Pamiers"/>
    <x v="0"/>
    <m/>
    <m/>
    <m/>
    <m/>
    <s v="NULL"/>
    <s v="160034K05S"/>
    <s v="                    "/>
    <s v="3X"/>
    <s v="MR1"/>
    <s v="NULL"/>
    <s v="NULL"/>
    <s v="MSOL-TA6VK05S"/>
    <s v="        15"/>
    <m/>
    <s v="NULL"/>
    <s v="0"/>
    <m/>
    <m/>
    <m/>
    <m/>
    <m/>
    <m/>
    <m/>
    <s v="06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664"/>
    <s v="2019-02-26"/>
  </r>
  <r>
    <s v="ACFR*"/>
    <s v="INC-2017-004030"/>
    <s v="   1452847"/>
    <s v="16-14069"/>
    <s v="ACF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60016K05S"/>
    <s v="                    "/>
    <s v="11"/>
    <s v="TPL1"/>
    <s v="NULL"/>
    <s v="NULL"/>
    <s v="U-K05SPA-PF01"/>
    <s v="        14"/>
    <m/>
    <s v="NULL"/>
    <s v="0"/>
    <m/>
    <m/>
    <m/>
    <m/>
    <m/>
    <m/>
    <m/>
    <s v="08/02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7057"/>
    <s v="2019-02-26"/>
  </r>
  <r>
    <s v="ACFR*"/>
    <s v="INC-2017-004031"/>
    <s v="   1452848"/>
    <s v="16-14069"/>
    <s v="ACF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s v="Rond Ø240 pour Pamiers"/>
    <x v="0"/>
    <m/>
    <m/>
    <m/>
    <m/>
    <s v="NULL"/>
    <s v="160016K05S"/>
    <s v="                    "/>
    <s v="11"/>
    <s v="TPT1"/>
    <s v="NULL"/>
    <s v="NULL"/>
    <s v="U-K05SPA-PF01"/>
    <s v="        14"/>
    <m/>
    <s v="NULL"/>
    <s v="0"/>
    <m/>
    <m/>
    <m/>
    <m/>
    <m/>
    <m/>
    <m/>
    <s v="08/02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24764"/>
    <s v="2019-02-26"/>
  </r>
  <r>
    <s v="ACFR*"/>
    <s v="INC-2017-004032"/>
    <s v="   1452849"/>
    <s v="16-14069"/>
    <s v="ACF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60016K05S"/>
    <s v="                    "/>
    <s v="23X"/>
    <s v="PPL1"/>
    <s v="NULL"/>
    <s v="NULL"/>
    <s v="U-K05SPA-PF01"/>
    <s v="        14"/>
    <m/>
    <s v="NULL"/>
    <s v="0"/>
    <m/>
    <m/>
    <m/>
    <m/>
    <m/>
    <m/>
    <m/>
    <s v="08/02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36939"/>
    <s v="2019-02-26"/>
  </r>
  <r>
    <s v="ACFR*"/>
    <s v="INC-2017-004033"/>
    <s v="   1452850"/>
    <s v="16-14069"/>
    <s v="ACFR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60016K05S"/>
    <s v="                    "/>
    <s v="23X"/>
    <s v="PPT1"/>
    <s v="NULL"/>
    <s v="NULL"/>
    <s v="U-K05SPA-PF01"/>
    <s v="        14"/>
    <m/>
    <s v="NULL"/>
    <s v="0"/>
    <m/>
    <m/>
    <m/>
    <m/>
    <m/>
    <m/>
    <m/>
    <s v="08/02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8972"/>
    <s v="2019-02-26"/>
  </r>
  <r>
    <s v="ACGJ*"/>
    <s v="INC-2017-004185"/>
    <s v="   1451130"/>
    <s v="17-01441"/>
    <s v="ACG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254K05S"/>
    <s v="                    "/>
    <s v="21"/>
    <s v="XPL1"/>
    <s v="NULL"/>
    <s v="NULL"/>
    <s v="U-K05SPA-PF01"/>
    <s v="        14"/>
    <m/>
    <s v="NULL"/>
    <s v="0"/>
    <m/>
    <m/>
    <m/>
    <m/>
    <m/>
    <m/>
    <m/>
    <s v="09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7971"/>
    <s v="2019-02-26"/>
  </r>
  <r>
    <s v="ACGJ*"/>
    <s v="INC-2017-004186"/>
    <s v="   1451133"/>
    <s v="17-01441"/>
    <s v="ACG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254K05S"/>
    <s v="                    "/>
    <s v="21"/>
    <s v="XPT1"/>
    <s v="NULL"/>
    <s v="NULL"/>
    <s v="U-K05SPA-PF01"/>
    <s v="        14"/>
    <m/>
    <s v="NULL"/>
    <s v="0"/>
    <m/>
    <m/>
    <m/>
    <m/>
    <m/>
    <m/>
    <m/>
    <s v="09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442"/>
    <s v="2019-02-26"/>
  </r>
  <r>
    <s v="ACGJ*"/>
    <s v="INC-2017-004187"/>
    <s v="   1451138"/>
    <s v="17-01441"/>
    <s v="ACG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pour Pamiers"/>
    <x v="0"/>
    <m/>
    <m/>
    <m/>
    <m/>
    <s v="NULL"/>
    <s v="150254K05S"/>
    <s v="                    "/>
    <s v="23X"/>
    <s v="PPL1"/>
    <s v="NULL"/>
    <s v="NULL"/>
    <s v="U-K05SPA-PF01"/>
    <s v="        14"/>
    <m/>
    <s v="NULL"/>
    <s v="0"/>
    <m/>
    <m/>
    <m/>
    <m/>
    <m/>
    <m/>
    <m/>
    <s v="09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327"/>
    <s v="2019-02-26"/>
  </r>
  <r>
    <s v="ACGZ*"/>
    <s v="INC-2017-004349"/>
    <s v="   1455535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111"/>
    <s v="TP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273"/>
    <s v="2019-02-26"/>
  </r>
  <r>
    <s v="ACGZ*"/>
    <s v="INC-2017-004350"/>
    <s v="   1455536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111"/>
    <s v="TM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318"/>
    <s v="2019-02-26"/>
  </r>
  <r>
    <s v="ACGZ*"/>
    <s v="INC-2017-004351"/>
    <s v="   1455537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111"/>
    <s v="TC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444"/>
    <s v="2019-02-26"/>
  </r>
  <r>
    <s v="ACGZ*"/>
    <s v="INC-2017-004352"/>
    <s v="   1455538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111"/>
    <s v="TP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9211"/>
    <s v="2019-02-26"/>
  </r>
  <r>
    <s v="ACGZ*"/>
    <s v="INC-2017-004353"/>
    <s v="   1455539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111"/>
    <s v="TM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389"/>
    <s v="2019-02-26"/>
  </r>
  <r>
    <s v="ACGZ*"/>
    <s v="INC-2017-004354"/>
    <s v="   1455540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111"/>
    <s v="TC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076"/>
    <s v="2019-02-26"/>
  </r>
  <r>
    <s v="ACGZ*"/>
    <s v="INC-2017-004355"/>
    <s v="   1455542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222"/>
    <s v="XP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0667"/>
    <s v="2019-02-26"/>
  </r>
  <r>
    <s v="ACGZ*"/>
    <s v="INC-2017-004356"/>
    <s v="   1455543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222"/>
    <s v="XM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296"/>
    <s v="2019-02-26"/>
  </r>
  <r>
    <s v="ACGZ*"/>
    <s v="INC-2017-004357"/>
    <s v="   1455544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222"/>
    <s v="XC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02"/>
    <s v="2019-02-26"/>
  </r>
  <r>
    <s v="ACGZ*"/>
    <s v="INC-2017-004358"/>
    <s v="   1455545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222"/>
    <s v="XP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001"/>
    <s v="2019-02-26"/>
  </r>
  <r>
    <s v="ACGZ*"/>
    <s v="INC-2017-004359"/>
    <s v="   1455546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222"/>
    <s v="XM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664"/>
    <s v="2019-02-26"/>
  </r>
  <r>
    <s v="ACGZ*"/>
    <s v="INC-2017-004360"/>
    <s v="   1455547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222"/>
    <s v="XC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857"/>
    <s v="2019-02-26"/>
  </r>
  <r>
    <s v="ACGZ*"/>
    <s v="INC-2017-004361"/>
    <s v="   1455549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332X"/>
    <s v="PP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61"/>
    <s v="2019-02-26"/>
  </r>
  <r>
    <s v="ACGZ*"/>
    <s v="INC-2017-004362"/>
    <s v="   1455550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332X"/>
    <s v="PM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951"/>
    <s v="2019-02-26"/>
  </r>
  <r>
    <s v="ACGZ*"/>
    <s v="INC-2017-004363"/>
    <s v="   1455551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332X"/>
    <s v="PCL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225"/>
    <s v="2019-02-26"/>
  </r>
  <r>
    <s v="ACGZ*"/>
    <s v="INC-2017-004364"/>
    <s v="   1455552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332X"/>
    <s v="PP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96"/>
    <s v="2019-02-26"/>
  </r>
  <r>
    <s v="ACGZ*"/>
    <s v="INC-2017-004365"/>
    <s v="   1455553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332X"/>
    <s v="PM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383"/>
    <s v="2019-02-26"/>
  </r>
  <r>
    <s v="ACGZ*"/>
    <s v="INC-2017-004366"/>
    <s v="   1455554"/>
    <s v="17-01690"/>
    <s v="AC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50265K05S"/>
    <s v="                    "/>
    <s v="332X"/>
    <s v="PCT1"/>
    <s v="NULL"/>
    <s v="NULL"/>
    <s v="U-K05S_BOLOGNE-1-PF01"/>
    <s v="         2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517"/>
    <s v="2019-02-26"/>
  </r>
  <r>
    <s v="ACHO*"/>
    <s v="INC-2017-004386"/>
    <s v="   1455450"/>
    <s v="17-01686"/>
    <s v="ACH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47K05B"/>
    <s v="                    "/>
    <s v="33X"/>
    <s v="PPT1"/>
    <s v="NULL"/>
    <s v="NULL"/>
    <s v="U-K05SPABETA-PF01"/>
    <s v="        10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070"/>
    <s v="2019-02-26"/>
  </r>
  <r>
    <s v="ACHO*"/>
    <s v="INC-2017-004387"/>
    <s v="   1455453"/>
    <s v="17-01686"/>
    <s v="ACH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47K05B"/>
    <s v="                    "/>
    <s v="33X"/>
    <s v="PPL1"/>
    <s v="NULL"/>
    <s v="NULL"/>
    <s v="U-K05SPABETA-PF01"/>
    <s v="        10"/>
    <m/>
    <s v="NULL"/>
    <s v="0"/>
    <m/>
    <m/>
    <m/>
    <m/>
    <m/>
    <m/>
    <m/>
    <s v="1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001"/>
    <s v="2019-02-26"/>
  </r>
  <r>
    <s v="ACJH*"/>
    <s v="INC-2017-004470"/>
    <s v="   1453721"/>
    <s v="17-00819"/>
    <s v="ACJ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 "/>
    <s v="160030K05S"/>
    <s v="                    "/>
    <s v="11"/>
    <s v="TPL1"/>
    <s v="NULL"/>
    <s v="NULL"/>
    <s v="U-K05SPA-PF01"/>
    <s v="        14"/>
    <m/>
    <s v="NULL"/>
    <s v="0"/>
    <m/>
    <m/>
    <m/>
    <m/>
    <m/>
    <m/>
    <m/>
    <s v="1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188"/>
    <s v="2019-02-26"/>
  </r>
  <r>
    <s v="ACJH*"/>
    <s v="INC-2017-004471"/>
    <s v="   1453722"/>
    <s v="17-00819"/>
    <s v="ACJ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80 pour Pamiers"/>
    <x v="0"/>
    <m/>
    <m/>
    <m/>
    <m/>
    <s v=" "/>
    <s v="160030K05S"/>
    <s v="                    "/>
    <s v="21"/>
    <s v="XPL1"/>
    <s v="NULL"/>
    <s v="NULL"/>
    <s v="U-K05SPA-PF01"/>
    <s v="        14"/>
    <m/>
    <s v="NULL"/>
    <s v="0"/>
    <m/>
    <m/>
    <m/>
    <m/>
    <m/>
    <m/>
    <m/>
    <s v="1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398"/>
    <s v="2019-02-26"/>
  </r>
  <r>
    <s v="ACHL*"/>
    <s v="INC-2017-004609"/>
    <s v="   1456726"/>
    <s v="17-01747"/>
    <s v="ACHL"/>
    <m/>
    <m/>
    <s v="NULL"/>
    <m/>
    <s v="A"/>
    <s v="Approuvé"/>
    <s v="C35"/>
    <s v="UKAD"/>
    <s v="B"/>
    <x v="2"/>
    <s v="O2"/>
    <s v="0.180"/>
    <s v="0.179"/>
    <s v="0.180"/>
    <s v="0.179"/>
    <s v="0.18"/>
    <s v="0.20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23X"/>
    <s v="MR1"/>
    <s v="NULL"/>
    <s v="NULL"/>
    <s v="MSOL-TA6VK05AL"/>
    <s v="         2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838"/>
    <s v="2019-02-26"/>
  </r>
  <r>
    <s v="ACHG*"/>
    <s v="INC-2017-004610"/>
    <s v="   1458552"/>
    <s v="17-00979"/>
    <s v="ACHG"/>
    <m/>
    <m/>
    <s v="NULL"/>
    <m/>
    <s v="A"/>
    <s v="Approuvé"/>
    <s v="C35"/>
    <s v="UKAD"/>
    <s v="B"/>
    <x v="2"/>
    <s v="O2"/>
    <s v="0.180"/>
    <s v="0.175"/>
    <s v="0.180"/>
    <s v="0.175"/>
    <s v="0.18"/>
    <s v="0.20"/>
    <s v="NULL"/>
    <s v="NULL"/>
    <s v=" "/>
    <s v="NULL"/>
    <x v="0"/>
    <m/>
    <m/>
    <m/>
    <s v="Rond Ø250 ALCOA x 120 Kg"/>
    <x v="5"/>
    <m/>
    <m/>
    <m/>
    <m/>
    <s v="NULL"/>
    <s v="160002K05L"/>
    <s v="                    "/>
    <s v="23X"/>
    <s v="MR1"/>
    <s v="NULL"/>
    <s v="NULL"/>
    <s v="MSOL-TA6VK05AL"/>
    <s v="         2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675"/>
    <s v="2019-02-26"/>
  </r>
  <r>
    <s v="ACHG*"/>
    <s v="INC-2017-004691"/>
    <s v="   1458545"/>
    <s v="17-00979"/>
    <s v="ACH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2K05L"/>
    <s v="                    "/>
    <s v="11"/>
    <s v="TPL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148"/>
    <s v="2019-02-26"/>
  </r>
  <r>
    <s v="ACHG*"/>
    <s v="INC-2017-004692"/>
    <s v="   1458546"/>
    <s v="17-00979"/>
    <s v="ACH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2K05L"/>
    <s v="                    "/>
    <s v="11"/>
    <s v="TPT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215"/>
    <s v="2019-02-26"/>
  </r>
  <r>
    <s v="ACHG*"/>
    <s v="INC-2017-004693"/>
    <s v="   1458547"/>
    <s v="17-00979"/>
    <s v="ACH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2K05L"/>
    <s v="                    "/>
    <s v="21"/>
    <s v="XPL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845"/>
    <s v="2019-02-26"/>
  </r>
  <r>
    <s v="ACHG*"/>
    <s v="INC-2017-004694"/>
    <s v="   1458548"/>
    <s v="17-00979"/>
    <s v="ACH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2K05L"/>
    <s v="                    "/>
    <s v="21"/>
    <s v="XPT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439"/>
    <s v="2019-02-26"/>
  </r>
  <r>
    <s v="ACHG*"/>
    <s v="INC-2017-004695"/>
    <s v="   1458549"/>
    <s v="17-00979"/>
    <s v="ACH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2K05L"/>
    <s v="                    "/>
    <s v="23X"/>
    <s v="PPL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784"/>
    <s v="2019-02-26"/>
  </r>
  <r>
    <s v="ACGP*"/>
    <s v="INC-2017-004696"/>
    <s v="   1453700"/>
    <s v="17-01563"/>
    <s v="ACG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 "/>
    <s v="150260K05S"/>
    <s v="                    "/>
    <s v="23X"/>
    <s v="PCL1"/>
    <s v="NULL"/>
    <s v="NULL"/>
    <s v="U-K05SPA-PF01"/>
    <s v="        14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986"/>
    <s v="2019-02-26"/>
  </r>
  <r>
    <s v="ACHJ*"/>
    <s v="INC-2017-004698"/>
    <s v="   1455487"/>
    <s v="17-01688"/>
    <s v="ACH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5K05L"/>
    <s v="                    "/>
    <s v="11"/>
    <s v="TPL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0626"/>
    <s v="2019-02-26"/>
  </r>
  <r>
    <s v="ACHJ*"/>
    <s v="INC-2017-004699"/>
    <s v="   1455493"/>
    <s v="17-01688"/>
    <s v="ACH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5K05L"/>
    <s v="                    "/>
    <s v="21"/>
    <s v="XPL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2040"/>
    <s v="2019-02-26"/>
  </r>
  <r>
    <s v="ACHJ*"/>
    <s v="INC-2017-004700"/>
    <s v="   1455496"/>
    <s v="17-01688"/>
    <s v="ACH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5K05L"/>
    <s v="                    "/>
    <s v="21"/>
    <s v="XPT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783"/>
    <s v="2019-02-26"/>
  </r>
  <r>
    <s v="ACHJ*"/>
    <s v="INC-2017-004701"/>
    <s v="   1455511"/>
    <s v="17-01688"/>
    <s v="ACH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5K05L"/>
    <s v="                    "/>
    <s v="23X"/>
    <s v="PPL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880"/>
    <s v="2019-02-26"/>
  </r>
  <r>
    <s v="ACHL*"/>
    <s v="INC-2017-004711"/>
    <s v="   1456713"/>
    <s v="17-01747"/>
    <s v="AC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11"/>
    <s v="TPL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343"/>
    <s v="2019-02-26"/>
  </r>
  <r>
    <s v="ACHL*"/>
    <s v="INC-2017-004712"/>
    <s v="   1456716"/>
    <s v="17-01747"/>
    <s v="AC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11"/>
    <s v="TPT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964"/>
    <s v="2019-02-26"/>
  </r>
  <r>
    <s v="ACHL*"/>
    <s v="INC-2017-004713"/>
    <s v="   1456719"/>
    <s v="17-01747"/>
    <s v="AC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21"/>
    <s v="XPL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259"/>
    <s v="2019-02-26"/>
  </r>
  <r>
    <s v="ACHL*"/>
    <s v="INC-2017-004714"/>
    <s v="   1456722"/>
    <s v="17-01747"/>
    <s v="AC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21"/>
    <s v="XPT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565"/>
    <s v="2019-02-26"/>
  </r>
  <r>
    <s v="ACHL*"/>
    <s v="INC-2017-004715"/>
    <s v="   1456737"/>
    <s v="17-01747"/>
    <s v="AC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23X"/>
    <s v="PPL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278"/>
    <s v="2019-02-26"/>
  </r>
  <r>
    <s v="ACHL*"/>
    <s v="INC-2017-004716"/>
    <s v="   1456740"/>
    <s v="17-01747"/>
    <s v="ACH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7K05L"/>
    <s v="                    "/>
    <s v="23X"/>
    <s v="PPT1"/>
    <s v="NULL"/>
    <s v="NULL"/>
    <s v="U-ALCOA-PF01"/>
    <s v="         6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615"/>
    <s v="2019-02-26"/>
  </r>
  <r>
    <s v="ACHH*"/>
    <s v="INC-2017-004741"/>
    <s v="   1458774"/>
    <s v="17-00978"/>
    <s v="ACH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3K05L"/>
    <s v="                    "/>
    <s v="11"/>
    <s v="TPL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112"/>
    <s v="2019-02-26"/>
  </r>
  <r>
    <s v="ACHH*"/>
    <s v="INC-2017-004742"/>
    <s v="   1458776"/>
    <s v="17-00978"/>
    <s v="ACH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3K05L"/>
    <s v="                    "/>
    <s v="21"/>
    <s v="TPL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016"/>
    <s v="2019-02-26"/>
  </r>
  <r>
    <s v="ACHH*"/>
    <s v="INC-2017-004743"/>
    <s v="   1458778"/>
    <s v="17-00978"/>
    <s v="ACHH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 "/>
    <s v="160003K05L"/>
    <s v="                    "/>
    <s v="23X"/>
    <s v="TPL1"/>
    <s v="NULL"/>
    <s v="NULL"/>
    <s v="U-ALCOA-PF01"/>
    <s v="         5"/>
    <m/>
    <s v="NULL"/>
    <s v="0"/>
    <m/>
    <m/>
    <m/>
    <m/>
    <m/>
    <m/>
    <m/>
    <s v="1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635"/>
    <s v="2019-02-26"/>
  </r>
  <r>
    <s v="ACHI*"/>
    <s v="INC-2017-004848"/>
    <s v="   1459793"/>
    <s v="17-01353"/>
    <s v="ACH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4K05L"/>
    <s v="                    "/>
    <s v="11"/>
    <s v="TPL1"/>
    <s v="NULL"/>
    <s v="NULL"/>
    <s v="U-ALCOA-PF01"/>
    <s v="         5"/>
    <m/>
    <s v="NULL"/>
    <s v="0"/>
    <m/>
    <m/>
    <m/>
    <m/>
    <m/>
    <m/>
    <m/>
    <s v="15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388"/>
    <s v="2019-02-26"/>
  </r>
  <r>
    <s v="ACHI*"/>
    <s v="INC-2017-004849"/>
    <s v="   1459795"/>
    <s v="17-01353"/>
    <s v="ACH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4K05L"/>
    <s v="                    "/>
    <s v="21"/>
    <s v="XPL1"/>
    <s v="NULL"/>
    <s v="NULL"/>
    <s v="U-ALCOA-PF01"/>
    <s v="         5"/>
    <m/>
    <s v="NULL"/>
    <s v="0"/>
    <m/>
    <m/>
    <m/>
    <m/>
    <m/>
    <m/>
    <m/>
    <s v="15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7380"/>
    <s v="2019-02-26"/>
  </r>
  <r>
    <s v="ACHI*"/>
    <s v="INC-2017-004850"/>
    <s v="   1459797"/>
    <s v="17-01353"/>
    <s v="ACH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4K05L"/>
    <s v="                    "/>
    <s v="23X"/>
    <s v="PPL1"/>
    <s v="NULL"/>
    <s v="NULL"/>
    <s v="U-ALCOA-PF01"/>
    <s v="         5"/>
    <m/>
    <s v="NULL"/>
    <s v="0"/>
    <m/>
    <m/>
    <m/>
    <m/>
    <m/>
    <m/>
    <m/>
    <s v="15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991"/>
    <s v="2019-02-26"/>
  </r>
  <r>
    <s v="ACHI*"/>
    <s v="INC-2017-004851"/>
    <s v="   1459798"/>
    <s v="17-01353"/>
    <s v="ACH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4K05L"/>
    <s v="                    "/>
    <s v="23X"/>
    <s v="PPT1"/>
    <s v="NULL"/>
    <s v="NULL"/>
    <s v="U-ALCOA-PF01"/>
    <s v="         5"/>
    <m/>
    <s v="NULL"/>
    <s v="0"/>
    <m/>
    <m/>
    <m/>
    <m/>
    <m/>
    <m/>
    <m/>
    <s v="15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4144"/>
    <s v="2019-02-26"/>
  </r>
  <r>
    <s v="ACJG*"/>
    <s v="INC-2017-005002"/>
    <s v="   1459414"/>
    <s v="17-01936"/>
    <s v="ACJ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60029K05S"/>
    <s v="                    "/>
    <s v="23X"/>
    <s v="PPL1"/>
    <s v="NULL"/>
    <s v="NULL"/>
    <s v="U-K05SPA-PF01"/>
    <s v="        14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638"/>
    <s v="2019-02-26"/>
  </r>
  <r>
    <s v="ACJG*"/>
    <s v="INC-2017-005003"/>
    <s v="   1459417"/>
    <s v="17-01936"/>
    <s v="ACJ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60029K05S"/>
    <s v="                    "/>
    <s v="23X"/>
    <s v="PPT1"/>
    <s v="NULL"/>
    <s v="NULL"/>
    <s v="U-K05SPA-PF01"/>
    <s v="        14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273"/>
    <s v="2019-02-26"/>
  </r>
  <r>
    <s v="ACHP*"/>
    <s v="INC-2017-005007"/>
    <s v="   1449485"/>
    <s v="17-01336"/>
    <s v="AC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48K05B"/>
    <s v="                    "/>
    <s v="11"/>
    <s v="MT1"/>
    <s v="NULL"/>
    <s v="NULL"/>
    <s v="U-K05SPABETA-PF01"/>
    <s v="        10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327"/>
    <s v="2019-02-26"/>
  </r>
  <r>
    <s v="ACHP*"/>
    <s v="INC-2017-005008"/>
    <s v="   1449486"/>
    <s v="17-01336"/>
    <s v="AC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48K05B"/>
    <s v="                    "/>
    <s v="11"/>
    <s v="CT1"/>
    <s v="NULL"/>
    <s v="NULL"/>
    <s v="U-K05SPABETA-PF01"/>
    <s v="        10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951"/>
    <s v="2019-02-26"/>
  </r>
  <r>
    <s v="ACHP*"/>
    <s v="INC-2017-005010"/>
    <s v="   1449458"/>
    <s v="17-01336"/>
    <s v="ACHP"/>
    <m/>
    <m/>
    <s v="NULL"/>
    <m/>
    <s v="A"/>
    <s v="Approuvé"/>
    <s v="BLOC_A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48K05B"/>
    <s v="                    "/>
    <s v="11"/>
    <s v="1"/>
    <s v="NULL"/>
    <s v="NULL"/>
    <s v="U-K05SPABETA-PF01"/>
    <s v="        10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248"/>
    <s v="2019-02-26"/>
  </r>
  <r>
    <s v="ACHP*"/>
    <s v="INC-2017-005014"/>
    <s v="   1449458"/>
    <s v="17-01336"/>
    <s v="ACHP"/>
    <m/>
    <m/>
    <s v="NULL"/>
    <m/>
    <s v="A"/>
    <s v="Approuvé"/>
    <s v="BLOC_A"/>
    <s v="UKAD"/>
    <s v="B"/>
    <x v="4"/>
    <s v="Commentaire"/>
    <s v="0.5 à 1.5 mm prof 30 mm + 0.5 à 2 mm isolé 3 mm (3) au centre"/>
    <s v="0.5 à 1.5 mm prof 30 mm + 0.5 à 2 mm isolé 3 mm (3) au centr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 "/>
    <s v="160048K05B"/>
    <s v="                    "/>
    <s v="11"/>
    <s v="1"/>
    <s v="NULL"/>
    <s v="NULL"/>
    <s v="U-K05SPABETA-PF01"/>
    <s v="        10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2504"/>
    <s v="2019-02-26"/>
  </r>
  <r>
    <s v="ACJS*"/>
    <s v="INC-2017-005075"/>
    <s v="   1457695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1"/>
    <s v="P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866"/>
    <s v="2019-02-26"/>
  </r>
  <r>
    <s v="ACJS*"/>
    <s v="INC-2017-005076"/>
    <s v="   1457696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1"/>
    <s v="M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6508"/>
    <s v="2019-02-26"/>
  </r>
  <r>
    <s v="ACJS*"/>
    <s v="INC-2017-005077"/>
    <s v="   1457697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1"/>
    <s v="C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155"/>
    <s v="2019-02-26"/>
  </r>
  <r>
    <s v="ACJS*"/>
    <s v="INC-2017-005078"/>
    <s v="   1457698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1"/>
    <s v="PT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095"/>
    <s v="2019-02-26"/>
  </r>
  <r>
    <s v="ACJS*"/>
    <s v="INC-2017-005079"/>
    <s v="   1457700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1"/>
    <s v="CT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9493"/>
    <s v="2019-02-26"/>
  </r>
  <r>
    <s v="ACJS*"/>
    <s v="INC-2017-005080"/>
    <s v="   1457701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"/>
    <s v="P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848"/>
    <s v="2019-02-26"/>
  </r>
  <r>
    <s v="ACJS*"/>
    <s v="INC-2017-005081"/>
    <s v="   1457702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"/>
    <s v="M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261"/>
    <s v="2019-02-26"/>
  </r>
  <r>
    <s v="ACJS*"/>
    <s v="INC-2017-005082"/>
    <s v="   1457703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"/>
    <s v="C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48"/>
    <s v="2019-02-26"/>
  </r>
  <r>
    <s v="ACJS*"/>
    <s v="INC-2017-005083"/>
    <s v="   1457704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"/>
    <s v="PT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336"/>
    <s v="2019-02-26"/>
  </r>
  <r>
    <s v="ACJS*"/>
    <s v="INC-2017-005084"/>
    <s v="   1457705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"/>
    <s v="MT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37"/>
    <s v="2019-02-26"/>
  </r>
  <r>
    <s v="ACJS*"/>
    <s v="INC-2017-005085"/>
    <s v="   1457720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X"/>
    <s v="P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863"/>
    <s v="2019-02-26"/>
  </r>
  <r>
    <s v="ACJS*"/>
    <s v="INC-2017-005086"/>
    <s v="   1457721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X"/>
    <s v="M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138"/>
    <s v="2019-02-26"/>
  </r>
  <r>
    <s v="ACJS*"/>
    <s v="INC-2017-005087"/>
    <s v="   1457722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X"/>
    <s v="CL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317"/>
    <s v="2019-02-26"/>
  </r>
  <r>
    <s v="ACJS*"/>
    <s v="INC-2017-005088"/>
    <s v="   1457723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X"/>
    <s v="PT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758"/>
    <s v="2019-02-26"/>
  </r>
  <r>
    <s v="ACJS*"/>
    <s v="INC-2017-005089"/>
    <s v="   1457724"/>
    <s v="17-01817"/>
    <s v="ACJS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7K05S"/>
    <s v="                    "/>
    <s v="2X"/>
    <s v="MT1"/>
    <s v="NULL"/>
    <s v="NULL"/>
    <s v="U-K05SWYMAN-PHASE2"/>
    <s v="         2"/>
    <m/>
    <s v="NULL"/>
    <s v="0"/>
    <m/>
    <m/>
    <m/>
    <m/>
    <m/>
    <m/>
    <m/>
    <s v="1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475"/>
    <s v="2019-02-26"/>
  </r>
  <r>
    <s v="ACIW*"/>
    <s v="INC-2017-005109"/>
    <s v="   1459541"/>
    <s v="17-01939"/>
    <s v="ACIW"/>
    <m/>
    <m/>
    <s v="NULL"/>
    <m/>
    <s v="A"/>
    <s v="Approuvé"/>
    <s v="C35"/>
    <s v="UKAD"/>
    <s v="B"/>
    <x v="2"/>
    <s v="Al"/>
    <s v=" 6.50"/>
    <s v=" 6.48"/>
    <s v=" 6.50"/>
    <s v=" 6.48"/>
    <s v="6.5"/>
    <s v="6.75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23X"/>
    <s v="MR1"/>
    <s v="NULL"/>
    <s v="NULL"/>
    <s v="MSOL-TA6VK05AL"/>
    <s v="         2"/>
    <m/>
    <s v="NULL"/>
    <s v="0"/>
    <m/>
    <m/>
    <m/>
    <m/>
    <m/>
    <m/>
    <m/>
    <s v="18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171"/>
    <s v="2019-02-26"/>
  </r>
  <r>
    <s v="ACIP*"/>
    <s v="INC-2017-005146"/>
    <s v="   1456666"/>
    <s v="17-01746"/>
    <s v="ACIP"/>
    <m/>
    <m/>
    <s v="NULL"/>
    <m/>
    <s v="A"/>
    <s v="Approuvé"/>
    <s v="BLOC_A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53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0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865"/>
    <s v="2019-02-26"/>
  </r>
  <r>
    <s v="ACIG*"/>
    <s v="INC-2017-005362"/>
    <s v="   1460803"/>
    <s v="17-00347"/>
    <s v="ACIG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50280K05S"/>
    <s v="                    "/>
    <s v="1"/>
    <s v="A1"/>
    <s v="NULL"/>
    <s v="NULL"/>
    <s v="U-K05SWYMAN-PHASE1"/>
    <s v="         1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5817"/>
    <s v="2019-02-26"/>
  </r>
  <r>
    <s v="ACIG*"/>
    <s v="INC-2017-005363"/>
    <s v="   1460804"/>
    <s v="17-00347"/>
    <s v="ACIG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50280K05S"/>
    <s v="                    "/>
    <s v="1"/>
    <s v="B1"/>
    <s v="NULL"/>
    <s v="NULL"/>
    <s v="U-K05SWYMAN-PHASE1"/>
    <s v="         1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214"/>
    <s v="2019-02-26"/>
  </r>
  <r>
    <s v="ACIG*"/>
    <s v="INC-2017-005364"/>
    <s v="   1460805"/>
    <s v="17-00347"/>
    <s v="ACIG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50280K05S"/>
    <s v="                    "/>
    <s v="1"/>
    <s v="C1"/>
    <s v="NULL"/>
    <s v="NULL"/>
    <s v="U-K05SWYMAN-PHASE1"/>
    <s v="         1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652"/>
    <s v="2019-02-26"/>
  </r>
  <r>
    <s v="ACIG*"/>
    <s v="INC-2017-005365"/>
    <s v="   1460806"/>
    <s v="17-00347"/>
    <s v="ACIG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50280K05S"/>
    <s v="                    "/>
    <s v="1"/>
    <s v="D1"/>
    <s v="NULL"/>
    <s v="NULL"/>
    <s v="U-K05SWYMAN-PHASE1"/>
    <s v="         1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706"/>
    <s v="2019-02-26"/>
  </r>
  <r>
    <s v="ACKM*"/>
    <s v="INC-2017-005390"/>
    <s v="   1463597"/>
    <s v="17-02187"/>
    <s v="ACKM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51K05S"/>
    <s v="                    "/>
    <s v="11"/>
    <s v="          "/>
    <s v="NULL"/>
    <s v="NULL"/>
    <s v="U-K05S-SMX-01"/>
    <s v="         5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102"/>
    <s v="2019-02-26"/>
  </r>
  <r>
    <s v="ACKM*"/>
    <s v="INC-2017-005391"/>
    <s v="   1463597"/>
    <s v="17-02187"/>
    <s v="ACKM"/>
    <m/>
    <m/>
    <s v="NULL"/>
    <m/>
    <s v="A"/>
    <s v="Approuvé"/>
    <s v="PL"/>
    <s v="UKAD"/>
    <s v="B"/>
    <x v="4"/>
    <s v="Niveau"/>
    <s v="60"/>
    <s v="60"/>
    <m/>
    <m/>
    <s v="NULL"/>
    <s v="NULL"/>
    <s v="NULL"/>
    <s v="NULL"/>
    <s v="NULL"/>
    <s v="NULL"/>
    <x v="1"/>
    <m/>
    <m/>
    <m/>
    <s v="Rond Ø152 Bohler"/>
    <x v="8"/>
    <m/>
    <m/>
    <m/>
    <m/>
    <s v=" "/>
    <s v="160051K05S"/>
    <s v="                    "/>
    <s v="11"/>
    <s v="          "/>
    <s v="NULL"/>
    <s v="NULL"/>
    <s v="NULL"/>
    <s v="NULL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012"/>
    <s v="2019-02-26"/>
  </r>
  <r>
    <s v="ACKM*"/>
    <s v="INC-2017-005392"/>
    <s v="   1463597"/>
    <s v="17-02187"/>
    <s v="ACKM"/>
    <m/>
    <m/>
    <s v="NULL"/>
    <m/>
    <s v="A"/>
    <s v="Approuvé"/>
    <s v="PL"/>
    <s v="UKAD"/>
    <s v="B"/>
    <x v="4"/>
    <s v="Taille de Grain"/>
    <s v="3 à 8 mm"/>
    <s v="3 à 8 mm"/>
    <m/>
    <m/>
    <s v="NULL"/>
    <s v="NULL"/>
    <s v="NULL"/>
    <s v="NULL"/>
    <s v="NULL"/>
    <s v="NULL"/>
    <x v="1"/>
    <m/>
    <m/>
    <m/>
    <s v="Rond Ø152 Bohler"/>
    <x v="8"/>
    <m/>
    <m/>
    <m/>
    <m/>
    <s v=" "/>
    <s v="160051K05S"/>
    <s v="                    "/>
    <s v="11"/>
    <s v="          "/>
    <s v="NULL"/>
    <s v="NULL"/>
    <s v="NULL"/>
    <s v="NULL"/>
    <m/>
    <s v="NULL"/>
    <s v="0"/>
    <m/>
    <m/>
    <m/>
    <m/>
    <m/>
    <m/>
    <m/>
    <s v="21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965"/>
    <s v="2019-02-26"/>
  </r>
  <r>
    <s v="ACIG*"/>
    <s v="INC-2017-005749"/>
    <s v="   1460816"/>
    <s v="17-00348"/>
    <s v="ACIG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50280K05S"/>
    <s v="                    "/>
    <s v="1"/>
    <s v="          "/>
    <s v="NULL"/>
    <s v="NULL"/>
    <s v="U-K05SWYMAN-PHASE2"/>
    <s v="         1"/>
    <m/>
    <s v="NULL"/>
    <s v="0"/>
    <m/>
    <m/>
    <m/>
    <m/>
    <m/>
    <m/>
    <m/>
    <s v="22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383"/>
    <s v="2019-02-26"/>
  </r>
  <r>
    <s v="ACJJ*"/>
    <s v="INC-2017-005871"/>
    <s v="   1463334"/>
    <s v="17-02174"/>
    <s v="ACJJ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Plat 650x305 pour Pamiers"/>
    <x v="0"/>
    <m/>
    <m/>
    <m/>
    <m/>
    <s v=" "/>
    <s v="160032K05S"/>
    <s v="                    "/>
    <s v="2X"/>
    <s v="MR1"/>
    <s v="NULL"/>
    <s v="NULL"/>
    <s v="MSOL-TA6VK05S"/>
    <s v="        15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8"/>
    <s v="2019-02-26"/>
  </r>
  <r>
    <s v="ACJU*"/>
    <s v="INC-2017-005889"/>
    <s v="   1463487"/>
    <s v="17-02182"/>
    <s v="ACJ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1"/>
    <s v="PL1"/>
    <s v="NULL"/>
    <s v="NULL"/>
    <s v="U-K05SWYMAN-PHASE2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232"/>
    <s v="2019-02-26"/>
  </r>
  <r>
    <s v="ACJU*"/>
    <s v="INC-2017-005890"/>
    <s v="   1463489"/>
    <s v="17-02182"/>
    <s v="ACJ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1"/>
    <s v="CL1"/>
    <s v="NULL"/>
    <s v="NULL"/>
    <s v="U-K05SWYMAN-PHASE2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881"/>
    <s v="2019-02-26"/>
  </r>
  <r>
    <s v="ACJU*"/>
    <s v="INC-2017-005891"/>
    <s v="   1463490"/>
    <s v="17-02182"/>
    <s v="ACJ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1"/>
    <s v="PT1"/>
    <s v="NULL"/>
    <s v="NULL"/>
    <s v="U-K05SWYMAN-PHASE2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819"/>
    <s v="2019-02-26"/>
  </r>
  <r>
    <s v="ACJU*"/>
    <s v="INC-2017-005893"/>
    <s v="   1463493"/>
    <s v="17-02182"/>
    <s v="ACJ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2"/>
    <s v="PL1"/>
    <s v="NULL"/>
    <s v="NULL"/>
    <s v="U-K05SWYMAN-PHASE2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074"/>
    <s v="2019-02-26"/>
  </r>
  <r>
    <s v="ACJU*"/>
    <s v="INC-2017-005894"/>
    <s v="   1463495"/>
    <s v="17-02182"/>
    <s v="ACJ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2"/>
    <s v="CL1"/>
    <s v="NULL"/>
    <s v="NULL"/>
    <s v="U-K05SWYMAN-PHASE2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404"/>
    <s v="2019-02-26"/>
  </r>
  <r>
    <s v="ACJU*"/>
    <s v="INC-2017-005895"/>
    <s v="   1463496"/>
    <s v="17-02182"/>
    <s v="ACJU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2"/>
    <s v="PT1"/>
    <s v="NULL"/>
    <s v="NULL"/>
    <s v="U-K05SWYMAN-PHASE2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38"/>
    <s v="2019-02-26"/>
  </r>
  <r>
    <s v="ACIP*"/>
    <s v="INC-2017-005915"/>
    <s v="   1456694"/>
    <s v="17-01746"/>
    <s v="ACI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53K05B"/>
    <s v="                    "/>
    <s v="11"/>
    <s v="CT1"/>
    <s v="NULL"/>
    <s v="NULL"/>
    <s v="U-K05SPABETA-PF01"/>
    <s v="        10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4497"/>
    <s v="2019-02-26"/>
  </r>
  <r>
    <s v="ACHK*"/>
    <s v="INC-2017-006017"/>
    <s v="   1464283"/>
    <s v="17-02233"/>
    <s v="ACHK"/>
    <m/>
    <m/>
    <s v="NULL"/>
    <m/>
    <s v="A"/>
    <s v="Approuvé"/>
    <s v="C35"/>
    <s v="UKAD"/>
    <s v="B"/>
    <x v="2"/>
    <s v="Al"/>
    <s v=" 6.50"/>
    <s v=" 6.46"/>
    <s v=" 6.50"/>
    <s v=" 6.46"/>
    <s v="6.5"/>
    <s v="6.75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11"/>
    <s v="MR1"/>
    <s v="NULL"/>
    <s v="NULL"/>
    <s v="MSOL-TA6VK05AL"/>
    <s v="         2"/>
    <m/>
    <s v="NULL"/>
    <s v="0"/>
    <m/>
    <m/>
    <m/>
    <m/>
    <m/>
    <m/>
    <m/>
    <s v="23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631"/>
    <s v="2019-02-26"/>
  </r>
  <r>
    <s v="ACJT*"/>
    <s v="INC-2017-006039"/>
    <s v="   1463379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1"/>
    <s v="P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309"/>
    <s v="2019-02-26"/>
  </r>
  <r>
    <s v="ACJT*"/>
    <s v="INC-2017-006040"/>
    <s v="   1463380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1"/>
    <s v="M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166"/>
    <s v="2019-02-26"/>
  </r>
  <r>
    <s v="ACJT*"/>
    <s v="INC-2017-006041"/>
    <s v="   1463381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1"/>
    <s v="C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235"/>
    <s v="2019-02-26"/>
  </r>
  <r>
    <s v="ACJT*"/>
    <s v="INC-2017-006042"/>
    <s v="   1463382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1"/>
    <s v="P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42"/>
    <s v="2019-02-26"/>
  </r>
  <r>
    <s v="ACJT*"/>
    <s v="INC-2017-006043"/>
    <s v="   1463384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1"/>
    <s v="C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224"/>
    <s v="2019-02-26"/>
  </r>
  <r>
    <s v="ACJT*"/>
    <s v="INC-2017-006044"/>
    <s v="   1463385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"/>
    <s v="P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259"/>
    <s v="2019-02-26"/>
  </r>
  <r>
    <s v="ACJT*"/>
    <s v="INC-2017-006045"/>
    <s v="   1463386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"/>
    <s v="M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919"/>
    <s v="2019-02-26"/>
  </r>
  <r>
    <s v="ACJT*"/>
    <s v="INC-2017-006046"/>
    <s v="   1463387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"/>
    <s v="C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847"/>
    <s v="2019-02-26"/>
  </r>
  <r>
    <s v="ACJT*"/>
    <s v="INC-2017-006047"/>
    <s v="   1463388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"/>
    <s v="P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081"/>
    <s v="2019-02-26"/>
  </r>
  <r>
    <s v="ACJT*"/>
    <s v="INC-2017-006048"/>
    <s v="   1463389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"/>
    <s v="M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29"/>
    <s v="2019-02-26"/>
  </r>
  <r>
    <s v="ACJT*"/>
    <s v="INC-2017-006049"/>
    <s v="   1463404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X"/>
    <s v="P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758"/>
    <s v="2019-02-26"/>
  </r>
  <r>
    <s v="ACJT*"/>
    <s v="INC-2017-006050"/>
    <s v="   1463405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X"/>
    <s v="M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499"/>
    <s v="2019-02-26"/>
  </r>
  <r>
    <s v="ACJT*"/>
    <s v="INC-2017-006051"/>
    <s v="   1463406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X"/>
    <s v="CL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186"/>
    <s v="2019-02-26"/>
  </r>
  <r>
    <s v="ACJT*"/>
    <s v="INC-2017-006052"/>
    <s v="   1463407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X"/>
    <s v="P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444"/>
    <s v="2019-02-26"/>
  </r>
  <r>
    <s v="ACJT*"/>
    <s v="INC-2017-006053"/>
    <s v="   1463408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X"/>
    <s v="M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628"/>
    <s v="2019-02-26"/>
  </r>
  <r>
    <s v="ACJT*"/>
    <s v="INC-2017-006054"/>
    <s v="   1463409"/>
    <s v="17-02177"/>
    <s v="ACJT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8K05S"/>
    <s v="                    "/>
    <s v="2X"/>
    <s v="CT1"/>
    <s v="NULL"/>
    <s v="NULL"/>
    <s v="U-K05SWYMAN-PHASE2"/>
    <s v="         2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587"/>
    <s v="2019-02-26"/>
  </r>
  <r>
    <s v="ACHK*"/>
    <s v="INC-2017-006098"/>
    <s v="   1464285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11"/>
    <s v="TPL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641"/>
    <s v="2019-02-26"/>
  </r>
  <r>
    <s v="ACHK*"/>
    <s v="INC-2017-006099"/>
    <s v="   1464286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11"/>
    <s v="TML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534"/>
    <s v="2019-02-26"/>
  </r>
  <r>
    <s v="ACHK*"/>
    <s v="INC-2017-006100"/>
    <s v="   1464288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11"/>
    <s v="TPT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552"/>
    <s v="2019-02-26"/>
  </r>
  <r>
    <s v="ACHK*"/>
    <s v="INC-2017-006101"/>
    <s v="   1464291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21"/>
    <s v="XPL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116"/>
    <s v="2019-02-26"/>
  </r>
  <r>
    <s v="ACHK*"/>
    <s v="INC-2017-006102"/>
    <s v="   1464292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21"/>
    <s v="XML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251"/>
    <s v="2019-02-26"/>
  </r>
  <r>
    <s v="ACHK*"/>
    <s v="INC-2017-006103"/>
    <s v="   1464293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21"/>
    <s v="XCL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361"/>
    <s v="2019-02-26"/>
  </r>
  <r>
    <s v="ACHK*"/>
    <s v="INC-2017-006104"/>
    <s v="   1464294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21"/>
    <s v="XPT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585"/>
    <s v="2019-02-26"/>
  </r>
  <r>
    <s v="ACHK*"/>
    <s v="INC-2017-006105"/>
    <s v="   1464309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23X"/>
    <s v="PPL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490"/>
    <s v="2019-02-26"/>
  </r>
  <r>
    <s v="ACHK*"/>
    <s v="INC-2017-006106"/>
    <s v="   1464312"/>
    <s v="17-02233"/>
    <s v="ACH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 "/>
    <s v="160006K05L"/>
    <s v="                    "/>
    <s v="23X"/>
    <s v="PPT1"/>
    <s v="NULL"/>
    <s v="NULL"/>
    <s v="U-ALCOA-PF01"/>
    <s v="         6"/>
    <m/>
    <s v="NULL"/>
    <s v="0"/>
    <m/>
    <m/>
    <m/>
    <m/>
    <m/>
    <m/>
    <m/>
    <s v="24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558"/>
    <s v="2019-02-26"/>
  </r>
  <r>
    <s v="ACNS*"/>
    <s v="INC-2017-006373"/>
    <s v="   1470072"/>
    <s v="17-02606"/>
    <s v="ACNS"/>
    <m/>
    <m/>
    <s v="NULL"/>
    <m/>
    <s v="A"/>
    <s v="Approuvé"/>
    <s v="PL"/>
    <s v="UKAD"/>
    <s v="B"/>
    <x v="4"/>
    <s v="Commentaire"/>
    <s v=" "/>
    <s v=" 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141K05S"/>
    <s v="                    "/>
    <s v="1"/>
    <s v="          "/>
    <s v="NULL"/>
    <s v="NULL"/>
    <s v="U-K05SPA-PF01"/>
    <s v="        14"/>
    <m/>
    <s v="NULL"/>
    <s v="0"/>
    <m/>
    <m/>
    <m/>
    <m/>
    <m/>
    <m/>
    <m/>
    <s v="27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055"/>
    <s v="2019-02-26"/>
  </r>
  <r>
    <s v="ACJU*"/>
    <s v="INC-2017-006424"/>
    <s v="   1463473"/>
    <s v="17-02182"/>
    <s v="ACJU"/>
    <m/>
    <m/>
    <s v="NULL"/>
    <m/>
    <s v="A"/>
    <s v="Approuvé"/>
    <s v="PL"/>
    <s v="UKAD"/>
    <s v="B"/>
    <x v="4"/>
    <s v="Commentaire"/>
    <s v="grain de 0.5 à 2 mm isolé 3 mm (4)"/>
    <s v="grain de 0.5 à 2 mm isolé 3 mm (4)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039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s v="28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277"/>
    <s v="2019-02-26"/>
  </r>
  <r>
    <s v="ACJU*"/>
    <s v="INC-2017-006425"/>
    <s v="   1463473"/>
    <s v="17-02182"/>
    <s v="ACJU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60039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s v="28/0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365"/>
    <s v="2019-02-26"/>
  </r>
  <r>
    <s v="ACNS*"/>
    <s v="INC-2017-006679"/>
    <s v="   1470077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1"/>
    <s v="TPL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237"/>
    <s v="2019-02-26"/>
  </r>
  <r>
    <s v="ACNS*"/>
    <s v="INC-2017-006680"/>
    <s v="   1470078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1"/>
    <s v="TML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894"/>
    <s v="2019-02-26"/>
  </r>
  <r>
    <s v="ACNS*"/>
    <s v="INC-2017-006681"/>
    <s v="   1470080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1"/>
    <s v="TPT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010"/>
    <s v="2019-02-26"/>
  </r>
  <r>
    <s v="ACNS*"/>
    <s v="INC-2017-006682"/>
    <s v="   1470081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1"/>
    <s v="TMT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468"/>
    <s v="2019-02-26"/>
  </r>
  <r>
    <s v="ACNS*"/>
    <s v="INC-2017-006683"/>
    <s v="   1470084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2"/>
    <s v="XPL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327"/>
    <s v="2019-02-26"/>
  </r>
  <r>
    <s v="ACNS*"/>
    <s v="INC-2017-006684"/>
    <s v="   1470086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2"/>
    <s v="XCL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105"/>
    <s v="2019-02-26"/>
  </r>
  <r>
    <s v="ACNS*"/>
    <s v="INC-2017-006685"/>
    <s v="   1470087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2"/>
    <s v="XPT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465"/>
    <s v="2019-02-26"/>
  </r>
  <r>
    <s v="ACNS*"/>
    <s v="INC-2017-006686"/>
    <s v="   1470089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2"/>
    <s v="XCT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01"/>
    <s v="2019-02-26"/>
  </r>
  <r>
    <s v="ACNS*"/>
    <s v="INC-2017-006687"/>
    <s v="   1470092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3X"/>
    <s v="PPL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6277"/>
    <s v="2019-02-26"/>
  </r>
  <r>
    <s v="ACNS*"/>
    <s v="INC-2017-006689"/>
    <s v="   1470093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3X"/>
    <s v="PML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195"/>
    <s v="2019-02-26"/>
  </r>
  <r>
    <s v="ACNS*"/>
    <s v="INC-2017-006690"/>
    <s v="   1470095"/>
    <s v="17-02606"/>
    <s v="AC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1K05S"/>
    <s v="                    "/>
    <s v="3X"/>
    <s v="PPT1"/>
    <s v="NULL"/>
    <s v="NULL"/>
    <s v="U-K05SPA-PF01"/>
    <s v="        14"/>
    <m/>
    <s v="NULL"/>
    <s v="0"/>
    <m/>
    <m/>
    <m/>
    <m/>
    <m/>
    <m/>
    <m/>
    <s v="01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18"/>
    <s v="2019-02-26"/>
  </r>
  <r>
    <s v="ACNR*"/>
    <s v="INC-2017-006710"/>
    <s v="   1470110"/>
    <s v="17-02607"/>
    <s v="AC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0K05S"/>
    <s v="                    "/>
    <s v="2"/>
    <s v="XPL1"/>
    <s v="NULL"/>
    <s v="NULL"/>
    <s v="U-K05SPA-PF01"/>
    <s v="        14"/>
    <m/>
    <s v="NULL"/>
    <s v="0"/>
    <m/>
    <m/>
    <m/>
    <m/>
    <m/>
    <m/>
    <m/>
    <s v="02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716"/>
    <s v="2019-02-26"/>
  </r>
  <r>
    <s v="ACNR*"/>
    <s v="INC-2017-006711"/>
    <s v="   1470103"/>
    <s v="17-02607"/>
    <s v="AC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0K05S"/>
    <s v="                    "/>
    <s v="1"/>
    <s v="TPL1"/>
    <s v="NULL"/>
    <s v="NULL"/>
    <s v="U-K05SPA-PF01"/>
    <s v="        14"/>
    <m/>
    <s v="NULL"/>
    <s v="0"/>
    <m/>
    <m/>
    <m/>
    <m/>
    <m/>
    <m/>
    <m/>
    <s v="02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08"/>
    <s v="2019-02-26"/>
  </r>
  <r>
    <s v="ACNR*"/>
    <s v="INC-2017-006712"/>
    <s v="   1470113"/>
    <s v="17-02607"/>
    <s v="AC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0K05S"/>
    <s v="                    "/>
    <s v="2"/>
    <s v="XPT1"/>
    <s v="NULL"/>
    <s v="NULL"/>
    <s v="U-K05SPA-PF01"/>
    <s v="        14"/>
    <m/>
    <s v="NULL"/>
    <s v="0"/>
    <m/>
    <m/>
    <m/>
    <m/>
    <m/>
    <m/>
    <m/>
    <s v="02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113"/>
    <s v="2019-02-26"/>
  </r>
  <r>
    <s v="ACNR*"/>
    <s v="INC-2017-006714"/>
    <s v="   1470118"/>
    <s v="17-02607"/>
    <s v="AC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0K05S"/>
    <s v="                    "/>
    <s v="3X"/>
    <s v="PPL1"/>
    <s v="NULL"/>
    <s v="NULL"/>
    <s v="U-K05SPA-PF01"/>
    <s v="        14"/>
    <m/>
    <s v="NULL"/>
    <s v="0"/>
    <m/>
    <m/>
    <m/>
    <m/>
    <m/>
    <m/>
    <m/>
    <s v="02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372"/>
    <s v="2019-02-26"/>
  </r>
  <r>
    <s v="ACNR*"/>
    <s v="INC-2017-006715"/>
    <s v="   1470119"/>
    <s v="17-02607"/>
    <s v="AC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0K05S"/>
    <s v="                    "/>
    <s v="3X"/>
    <s v="PML1"/>
    <s v="NULL"/>
    <s v="NULL"/>
    <s v="U-K05SPA-PF01"/>
    <s v="        14"/>
    <m/>
    <s v="NULL"/>
    <s v="0"/>
    <m/>
    <m/>
    <m/>
    <m/>
    <m/>
    <m/>
    <m/>
    <s v="02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37"/>
    <s v="2019-02-26"/>
  </r>
  <r>
    <s v="ACNR*"/>
    <s v="INC-2017-006717"/>
    <s v="   1470121"/>
    <s v="17-02607"/>
    <s v="AC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140K05S"/>
    <s v="                    "/>
    <s v="3X"/>
    <s v="PPT1"/>
    <s v="NULL"/>
    <s v="NULL"/>
    <s v="U-K05SPA-PF01"/>
    <s v="        14"/>
    <m/>
    <s v="NULL"/>
    <s v="0"/>
    <m/>
    <m/>
    <m/>
    <m/>
    <m/>
    <m/>
    <m/>
    <s v="02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298"/>
    <s v="2019-02-26"/>
  </r>
  <r>
    <s v="ACEW*"/>
    <s v="INC-2017-007084"/>
    <s v="   1472662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12"/>
    <s v="XP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98049"/>
    <s v="2019-02-26"/>
  </r>
  <r>
    <s v="ACEW*"/>
    <s v="INC-2017-007085"/>
    <s v="   1472663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12"/>
    <s v="XM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6198"/>
    <s v="2019-02-26"/>
  </r>
  <r>
    <s v="ACEW*"/>
    <s v="INC-2017-007086"/>
    <s v="   1472664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12"/>
    <s v="XC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3171"/>
    <s v="2019-02-26"/>
  </r>
  <r>
    <s v="ACEW*"/>
    <s v="INC-2017-007087"/>
    <s v="   1472665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32"/>
    <s v="XP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05566"/>
    <s v="2019-02-26"/>
  </r>
  <r>
    <s v="ACEW*"/>
    <s v="INC-2017-007090"/>
    <s v="   1472671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31X"/>
    <s v="XP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8860"/>
    <s v="2019-02-26"/>
  </r>
  <r>
    <s v="ACEW*"/>
    <s v="INC-2017-007092"/>
    <s v="   1472677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111X"/>
    <s v="XP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75052"/>
    <s v="2019-02-26"/>
  </r>
  <r>
    <s v="ACEW*"/>
    <s v="INC-2017-007094"/>
    <s v="   1472683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22"/>
    <s v="XP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45450"/>
    <s v="2019-02-26"/>
  </r>
  <r>
    <s v="ACEW*"/>
    <s v="INC-2017-007095"/>
    <s v="   1472684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22"/>
    <s v="XM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7238"/>
    <s v="2019-02-26"/>
  </r>
  <r>
    <s v="ACEW*"/>
    <s v="INC-2017-007097"/>
    <s v="   1472689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131X"/>
    <s v="XPT1"/>
    <s v="NULL"/>
    <s v="NULL"/>
    <s v="U-K05SPASMX-PF01"/>
    <s v="         4"/>
    <m/>
    <s v="NULL"/>
    <s v="0"/>
    <m/>
    <m/>
    <m/>
    <m/>
    <m/>
    <m/>
    <m/>
    <s v="06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7166"/>
    <s v="2019-02-26"/>
  </r>
  <r>
    <s v="ACMK*"/>
    <s v="INC-2017-007250"/>
    <s v="   1470604"/>
    <s v="17-02626"/>
    <s v="ACMK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60005K05B"/>
    <s v="                    "/>
    <s v="23"/>
    <s v="TP1"/>
    <s v="NULL"/>
    <s v="NULL"/>
    <s v="U-K05SOFQ_BETA_BIS-PF01"/>
    <s v="         1"/>
    <m/>
    <s v="NULL"/>
    <s v="0"/>
    <m/>
    <m/>
    <m/>
    <m/>
    <m/>
    <m/>
    <m/>
    <s v="07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571"/>
    <s v="2019-02-26"/>
  </r>
  <r>
    <s v="ACMW*"/>
    <s v="INC-2017-007293"/>
    <s v="   1476649"/>
    <s v="17-02914"/>
    <s v="ACMW"/>
    <m/>
    <m/>
    <s v="NULL"/>
    <m/>
    <s v="A"/>
    <s v="Approuvé"/>
    <s v="PL"/>
    <s v="UKAD"/>
    <s v="B"/>
    <x v="4"/>
    <s v="Niveau"/>
    <s v="50"/>
    <s v="50"/>
    <m/>
    <m/>
    <s v="NULL"/>
    <s v="NULL"/>
    <s v="NULL"/>
    <s v="NULL"/>
    <s v="NULL"/>
    <s v="NULL"/>
    <x v="1"/>
    <m/>
    <m/>
    <m/>
    <s v="Rond Ø152 Bohler"/>
    <x v="8"/>
    <m/>
    <m/>
    <m/>
    <m/>
    <s v="NULL"/>
    <s v="160099K05S"/>
    <s v="                    "/>
    <s v="1"/>
    <s v="          "/>
    <s v="NULL"/>
    <s v="NULL"/>
    <s v="NULL"/>
    <s v="NULL"/>
    <m/>
    <s v="NULL"/>
    <s v="0"/>
    <m/>
    <m/>
    <m/>
    <m/>
    <m/>
    <m/>
    <m/>
    <s v="07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216"/>
    <s v="2019-02-26"/>
  </r>
  <r>
    <s v="ACMW*"/>
    <s v="INC-2017-007294"/>
    <s v="   1476649"/>
    <s v="17-02914"/>
    <s v="ACMW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99K05S"/>
    <s v="                    "/>
    <s v="1"/>
    <s v="          "/>
    <s v="NULL"/>
    <s v="NULL"/>
    <s v="U-K05S-BO-01"/>
    <s v="         2"/>
    <m/>
    <s v="NULL"/>
    <s v="0"/>
    <m/>
    <m/>
    <m/>
    <m/>
    <m/>
    <m/>
    <m/>
    <s v="07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504"/>
    <s v="2019-02-26"/>
  </r>
  <r>
    <s v="ACFC*"/>
    <s v="INC-2017-007398"/>
    <s v="   1478607"/>
    <s v="16-14540"/>
    <s v="ACFC"/>
    <m/>
    <m/>
    <s v="NULL"/>
    <m/>
    <s v="A"/>
    <s v="Approuvé"/>
    <s v="T6F"/>
    <s v="UKAD"/>
    <s v="B"/>
    <x v="0"/>
    <s v="A5d"/>
    <s v="6"/>
    <s v="5.5"/>
    <s v="6"/>
    <s v="5.5"/>
    <s v="&gt;=6.0"/>
    <s v="          "/>
    <s v="&gt;=6.0"/>
    <s v="          "/>
    <s v=" "/>
    <s v=" "/>
    <x v="0"/>
    <m/>
    <m/>
    <m/>
    <s v="Rond Ø203 ALCOA BETA - 6 Barres - 188 Kg"/>
    <x v="5"/>
    <m/>
    <m/>
    <m/>
    <m/>
    <s v=" "/>
    <s v="160006K05B"/>
    <s v="                    "/>
    <s v="11"/>
    <s v="2"/>
    <s v="NULL"/>
    <s v="NULL"/>
    <s v="U-ALCOA_BETA-PF01"/>
    <s v="         3"/>
    <m/>
    <s v="NULL"/>
    <s v="0"/>
    <m/>
    <m/>
    <m/>
    <m/>
    <m/>
    <m/>
    <m/>
    <s v="08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2000"/>
    <s v="2019-02-26"/>
  </r>
  <r>
    <s v="ACFC*"/>
    <s v="INC-2017-007399"/>
    <s v="   1478606"/>
    <s v="16-14540"/>
    <s v="ACFC"/>
    <m/>
    <m/>
    <s v="NULL"/>
    <m/>
    <s v="A"/>
    <s v="Approuvé"/>
    <s v="T6F"/>
    <s v="UKAD"/>
    <s v="B"/>
    <x v="0"/>
    <s v="A5d"/>
    <s v="6"/>
    <s v="5.5"/>
    <s v="6"/>
    <s v="5.5"/>
    <s v="&gt;=6.0"/>
    <s v="          "/>
    <s v="&gt;=6.0"/>
    <s v="          "/>
    <s v=" "/>
    <s v=" "/>
    <x v="0"/>
    <m/>
    <m/>
    <m/>
    <s v="Rond Ø203 ALCOA BETA - 6 Barres - 188 Kg"/>
    <x v="5"/>
    <m/>
    <m/>
    <m/>
    <m/>
    <s v=" "/>
    <s v="160006K05B"/>
    <s v="                    "/>
    <s v="11"/>
    <s v="1"/>
    <s v="NULL"/>
    <s v="NULL"/>
    <s v="U-ALCOA_BETA-PF01"/>
    <s v="         3"/>
    <m/>
    <s v="NULL"/>
    <s v="0"/>
    <m/>
    <m/>
    <m/>
    <m/>
    <m/>
    <m/>
    <m/>
    <s v="08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89663"/>
    <s v="2019-02-26"/>
  </r>
  <r>
    <s v="ACKO*"/>
    <s v="INC-2017-007428"/>
    <s v="   1472382"/>
    <s v="17-02713"/>
    <s v="ACK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53K05S"/>
    <s v="                    "/>
    <s v="21"/>
    <s v="XPL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779"/>
    <s v="2019-02-26"/>
  </r>
  <r>
    <s v="ACKO*"/>
    <s v="INC-2017-007431"/>
    <s v="   1472393"/>
    <s v="17-02713"/>
    <s v="ACK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53K05S"/>
    <s v="                    "/>
    <s v="23X"/>
    <s v="PPT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077"/>
    <s v="2019-02-26"/>
  </r>
  <r>
    <s v="ACMJ*"/>
    <s v="INC-2017-007494"/>
    <s v="   1474057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111"/>
    <s v="TP1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501"/>
    <s v="2019-02-26"/>
  </r>
  <r>
    <s v="ACMJ*"/>
    <s v="INC-2017-007495"/>
    <s v="   1474058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111"/>
    <s v="TP2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1"/>
    <s v="2019-02-26"/>
  </r>
  <r>
    <s v="ACMJ*"/>
    <s v="INC-2017-007496"/>
    <s v="   1474059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111"/>
    <s v="TP3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997"/>
    <s v="2019-02-26"/>
  </r>
  <r>
    <s v="ACMJ*"/>
    <s v="INC-2017-007497"/>
    <s v="   1474060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111"/>
    <s v="TP4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160"/>
    <s v="2019-02-26"/>
  </r>
  <r>
    <s v="ACMJ*"/>
    <s v="INC-2017-007498"/>
    <s v="   1474069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211"/>
    <s v="TP1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599"/>
    <s v="2019-02-26"/>
  </r>
  <r>
    <s v="ACMJ*"/>
    <s v="INC-2017-007499"/>
    <s v="   1474070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211"/>
    <s v="TP2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211"/>
    <s v="2019-02-26"/>
  </r>
  <r>
    <s v="ACMJ*"/>
    <s v="INC-2017-007500"/>
    <s v="   1474071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211"/>
    <s v="TP3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547"/>
    <s v="2019-02-26"/>
  </r>
  <r>
    <s v="ACMJ*"/>
    <s v="INC-2017-007501"/>
    <s v="   1474072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211"/>
    <s v="TP4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040"/>
    <s v="2019-02-26"/>
  </r>
  <r>
    <s v="ACMJ*"/>
    <s v="INC-2017-007502"/>
    <s v="   1474095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221X"/>
    <s v="TP3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219"/>
    <s v="2019-02-26"/>
  </r>
  <r>
    <s v="ACMJ*"/>
    <s v="INC-2017-007503"/>
    <s v="   1474096"/>
    <s v="17-02785"/>
    <s v="AC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4K25B"/>
    <s v="                    "/>
    <s v="221X"/>
    <s v="TP4"/>
    <s v="NULL"/>
    <s v="NULL"/>
    <s v="U-K05SOFQ_BETA-PF01"/>
    <s v="         8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06"/>
    <s v="2019-02-26"/>
  </r>
  <r>
    <s v="ACNQ*"/>
    <s v="INC-2017-007504"/>
    <s v="   1476520"/>
    <s v="17-02902"/>
    <s v="ACN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39K05S"/>
    <s v="                    "/>
    <s v="1"/>
    <s v="TMT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952"/>
    <s v="2019-02-26"/>
  </r>
  <r>
    <s v="ACNQ*"/>
    <s v="INC-2017-007506"/>
    <s v="   1476525"/>
    <s v="17-02902"/>
    <s v="ACN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39K05S"/>
    <s v="                    "/>
    <s v="2"/>
    <s v="XCL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797"/>
    <s v="2019-02-26"/>
  </r>
  <r>
    <s v="ACNQ*"/>
    <s v="INC-2017-007507"/>
    <s v="   1476526"/>
    <s v="17-02902"/>
    <s v="ACN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39K05S"/>
    <s v="                    "/>
    <s v="2"/>
    <s v="XPT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390"/>
    <s v="2019-02-26"/>
  </r>
  <r>
    <s v="ACNQ*"/>
    <s v="INC-2017-007508"/>
    <s v="   1476528"/>
    <s v="17-02902"/>
    <s v="ACN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39K05S"/>
    <s v="                    "/>
    <s v="2"/>
    <s v="XCT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400"/>
    <s v="2019-02-26"/>
  </r>
  <r>
    <s v="ACNQ*"/>
    <s v="INC-2017-007509"/>
    <s v="   1476535"/>
    <s v="17-02902"/>
    <s v="ACN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39K05S"/>
    <s v="                    "/>
    <s v="3X"/>
    <s v="PMT1"/>
    <s v="NULL"/>
    <s v="NULL"/>
    <s v="U-K05SPA-PF01"/>
    <s v="        14"/>
    <m/>
    <s v="NULL"/>
    <s v="0"/>
    <m/>
    <m/>
    <m/>
    <m/>
    <m/>
    <m/>
    <m/>
    <s v="0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886"/>
    <s v="2019-02-26"/>
  </r>
  <r>
    <s v="ACNQ*"/>
    <s v="INC-2017-007623"/>
    <s v="   1476530"/>
    <s v="17-02902"/>
    <s v="ACNQ"/>
    <m/>
    <m/>
    <s v="NULL"/>
    <m/>
    <s v="A"/>
    <s v="Approuvé"/>
    <s v="C35"/>
    <s v="UKAD"/>
    <s v="B"/>
    <x v="2"/>
    <s v="Al"/>
    <s v=" 6.30"/>
    <s v=" 6.25"/>
    <s v=" 6.30"/>
    <s v=" 6.25"/>
    <s v="6.10"/>
    <s v="6.60"/>
    <s v="NULL"/>
    <s v="NULL"/>
    <s v=" "/>
    <s v="NULL"/>
    <x v="0"/>
    <m/>
    <m/>
    <m/>
    <s v="Rond Ø330 pour Pamiers"/>
    <x v="0"/>
    <m/>
    <m/>
    <m/>
    <m/>
    <s v="NULL"/>
    <s v="160139K05S"/>
    <s v="                    "/>
    <s v="3X"/>
    <s v="MR1"/>
    <s v="NULL"/>
    <s v="NULL"/>
    <s v="MSOL-TA6VK05S"/>
    <s v="        15"/>
    <m/>
    <s v="NULL"/>
    <s v="0"/>
    <m/>
    <m/>
    <m/>
    <m/>
    <m/>
    <m/>
    <m/>
    <s v="09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814"/>
    <s v="2019-02-26"/>
  </r>
  <r>
    <s v="ACMH*"/>
    <s v="INC-2017-007827"/>
    <s v="   1481698"/>
    <s v="17-03281"/>
    <s v="ACMH"/>
    <m/>
    <m/>
    <s v="NULL"/>
    <m/>
    <s v="A"/>
    <s v="Approuvé"/>
    <s v="PL"/>
    <s v="UKAD"/>
    <s v="B"/>
    <x v="4"/>
    <s v="Défauts/Criques/Porosités"/>
    <s v="criques prof 15 mm"/>
    <s v="criques prof 15 mm"/>
    <m/>
    <m/>
    <s v="NULL"/>
    <s v="NULL"/>
    <s v="NULL"/>
    <s v="NULL"/>
    <s v="NULL"/>
    <s v="NULL"/>
    <x v="1"/>
    <m/>
    <m/>
    <m/>
    <s v="Rond Ø150 Otto Fuchs Beta"/>
    <x v="10"/>
    <m/>
    <m/>
    <m/>
    <m/>
    <s v=" "/>
    <s v="160002K25B"/>
    <s v="                    "/>
    <s v="211"/>
    <s v="          "/>
    <s v="NULL"/>
    <s v="NULL"/>
    <s v="NULL"/>
    <s v="NULL"/>
    <m/>
    <s v="NULL"/>
    <s v="0"/>
    <m/>
    <m/>
    <m/>
    <m/>
    <m/>
    <m/>
    <m/>
    <s v="1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521"/>
    <s v="2019-02-26"/>
  </r>
  <r>
    <s v="ACMH*"/>
    <s v="INC-2017-007828"/>
    <s v="   1481698"/>
    <s v="17-03281"/>
    <s v="ACMH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11"/>
    <s v="          "/>
    <s v="NULL"/>
    <s v="NULL"/>
    <s v="U-K05SOFQ_BETA-PF01"/>
    <s v="         8"/>
    <m/>
    <s v="NULL"/>
    <s v="0"/>
    <m/>
    <m/>
    <m/>
    <m/>
    <m/>
    <m/>
    <m/>
    <s v="1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741"/>
    <s v="2019-02-26"/>
  </r>
  <r>
    <s v="ACIW*"/>
    <s v="INC-2017-008266"/>
    <s v="   1481475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11"/>
    <s v="TPL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390"/>
    <s v="2019-02-26"/>
  </r>
  <r>
    <s v="ACIW*"/>
    <s v="INC-2017-008269"/>
    <s v="   1481478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13X"/>
    <s v="XPL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503"/>
    <s v="2019-02-26"/>
  </r>
  <r>
    <s v="ACIW*"/>
    <s v="INC-2017-008273"/>
    <s v="   1481481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13X"/>
    <s v="XPT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367"/>
    <s v="2019-02-26"/>
  </r>
  <r>
    <s v="ACIW*"/>
    <s v="INC-2017-008274"/>
    <s v="   1481487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21"/>
    <s v="XPL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448"/>
    <s v="2019-02-26"/>
  </r>
  <r>
    <s v="ACIW*"/>
    <s v="INC-2017-008275"/>
    <s v="   1481490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21"/>
    <s v="XPT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121"/>
    <s v="2019-02-26"/>
  </r>
  <r>
    <s v="ACIW*"/>
    <s v="INC-2017-008276"/>
    <s v="   1481491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23X"/>
    <s v="PPL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377"/>
    <s v="2019-02-26"/>
  </r>
  <r>
    <s v="ACIW*"/>
    <s v="INC-2017-008277"/>
    <s v="   1481492"/>
    <s v="17-01939"/>
    <s v="ACI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10K05L"/>
    <s v="                    "/>
    <s v="23X"/>
    <s v="PPT1"/>
    <s v="NULL"/>
    <s v="NULL"/>
    <s v="U-ALCOA-PF01"/>
    <s v="         6"/>
    <m/>
    <s v="NULL"/>
    <s v="0"/>
    <m/>
    <m/>
    <m/>
    <m/>
    <m/>
    <m/>
    <m/>
    <s v="13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740"/>
    <s v="2019-02-26"/>
  </r>
  <r>
    <s v="ACHM*"/>
    <s v="INC-2017-008502"/>
    <s v="   1476729"/>
    <s v="17-02918"/>
    <s v="ACH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8K05L"/>
    <s v="                    "/>
    <s v="21"/>
    <s v="XPL1"/>
    <s v="NULL"/>
    <s v="NULL"/>
    <s v="U-ALCOA-PF01"/>
    <s v="         6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697"/>
    <s v="2019-02-26"/>
  </r>
  <r>
    <s v="ACHM*"/>
    <s v="INC-2017-008503"/>
    <s v="   1476732"/>
    <s v="17-02918"/>
    <s v="ACH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8K05L"/>
    <s v="                    "/>
    <s v="21"/>
    <s v="XPT1"/>
    <s v="NULL"/>
    <s v="NULL"/>
    <s v="U-ALCOA-PF01"/>
    <s v="         6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048"/>
    <s v="2019-02-26"/>
  </r>
  <r>
    <s v="ACHM*"/>
    <s v="INC-2017-008504"/>
    <s v="   1476747"/>
    <s v="17-02918"/>
    <s v="ACH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8K05L"/>
    <s v="                    "/>
    <s v="23X"/>
    <s v="PPL1"/>
    <s v="NULL"/>
    <s v="NULL"/>
    <s v="U-ALCOA-PF01"/>
    <s v="         6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852"/>
    <s v="2019-02-26"/>
  </r>
  <r>
    <s v="ACMK*"/>
    <s v="INC-2017-008560"/>
    <s v="   1470593"/>
    <s v="17-02626"/>
    <s v="ACM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FdB"/>
    <x v="11"/>
    <m/>
    <m/>
    <m/>
    <m/>
    <s v=" "/>
    <s v="160005K05B"/>
    <s v="                    "/>
    <s v="11"/>
    <s v="TP2"/>
    <s v="NULL"/>
    <s v="NULL"/>
    <s v="U-K05SOFQ_BETA_BIS-PF01"/>
    <s v="         1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984"/>
    <s v="2019-02-26"/>
  </r>
  <r>
    <s v="ACMK*"/>
    <s v="INC-2017-008561"/>
    <s v="   1470594"/>
    <s v="17-02626"/>
    <s v="ACM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FdB"/>
    <x v="11"/>
    <m/>
    <m/>
    <m/>
    <m/>
    <s v=" "/>
    <s v="160005K05B"/>
    <s v="                    "/>
    <s v="11"/>
    <s v="TP3"/>
    <s v="NULL"/>
    <s v="NULL"/>
    <s v="U-K05SOFQ_BETA_BIS-PF01"/>
    <s v="         1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30"/>
    <s v="2019-02-26"/>
  </r>
  <r>
    <s v="ACMK*"/>
    <s v="INC-2017-008562"/>
    <s v="   1470629"/>
    <s v="17-02626"/>
    <s v="ACM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FdB"/>
    <x v="11"/>
    <m/>
    <m/>
    <m/>
    <m/>
    <s v=" "/>
    <s v="160005K05B"/>
    <s v="                    "/>
    <s v="33X"/>
    <s v="TP3"/>
    <s v="NULL"/>
    <s v="NULL"/>
    <s v="U-K05SOFQ_BETA_BIS-PF01"/>
    <s v="         1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717"/>
    <s v="2019-02-26"/>
  </r>
  <r>
    <s v="ACMK*"/>
    <s v="INC-2017-008563"/>
    <s v="   1470630"/>
    <s v="17-02626"/>
    <s v="ACM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00 FdB"/>
    <x v="11"/>
    <m/>
    <m/>
    <m/>
    <m/>
    <s v=" "/>
    <s v="160005K05B"/>
    <s v="                    "/>
    <s v="33X"/>
    <s v="TP4"/>
    <s v="NULL"/>
    <s v="NULL"/>
    <s v="U-K05SOFQ_BETA_BIS-PF01"/>
    <s v="         1"/>
    <m/>
    <s v="NULL"/>
    <s v="0"/>
    <m/>
    <m/>
    <m/>
    <m/>
    <m/>
    <m/>
    <m/>
    <s v="14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1854"/>
    <s v="2019-02-26"/>
  </r>
  <r>
    <s v="ACMH*"/>
    <s v="INC-2017-008605"/>
    <s v="   1481715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111"/>
    <s v="TP2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286"/>
    <s v="2019-02-26"/>
  </r>
  <r>
    <s v="ACMH*"/>
    <s v="INC-2017-008606"/>
    <s v="   1481716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111"/>
    <s v="TP3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443"/>
    <s v="2019-02-26"/>
  </r>
  <r>
    <s v="ACMH*"/>
    <s v="INC-2017-008607"/>
    <s v="   1481719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111"/>
    <s v="TM2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295"/>
    <s v="2019-02-26"/>
  </r>
  <r>
    <s v="ACMH*"/>
    <s v="INC-2017-008609"/>
    <s v="   1481726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11"/>
    <s v="TP1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935"/>
    <s v="2019-02-26"/>
  </r>
  <r>
    <s v="ACMH*"/>
    <s v="INC-2017-008611"/>
    <s v="   1481727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11"/>
    <s v="TP2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853"/>
    <s v="2019-02-26"/>
  </r>
  <r>
    <s v="ACMH*"/>
    <s v="INC-2017-008612"/>
    <s v="   1481728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11"/>
    <s v="TP3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864"/>
    <s v="2019-02-26"/>
  </r>
  <r>
    <s v="ACMH*"/>
    <s v="INC-2017-008613"/>
    <s v="   1481729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11"/>
    <s v="TP4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443"/>
    <s v="2019-02-26"/>
  </r>
  <r>
    <s v="ACMH*"/>
    <s v="INC-2017-008614"/>
    <s v="   1481750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22X"/>
    <s v="TP1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441"/>
    <s v="2019-02-26"/>
  </r>
  <r>
    <s v="ACMH*"/>
    <s v="INC-2017-008615"/>
    <s v="   1481751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22X"/>
    <s v="TP2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053"/>
    <s v="2019-02-26"/>
  </r>
  <r>
    <s v="ACMH*"/>
    <s v="INC-2017-008616"/>
    <s v="   1481752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22X"/>
    <s v="TP3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622"/>
    <s v="2019-02-26"/>
  </r>
  <r>
    <s v="ACMH*"/>
    <s v="INC-2017-008617"/>
    <s v="   1481753"/>
    <s v="17-03281"/>
    <s v="AC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2K25B"/>
    <s v="                    "/>
    <s v="222X"/>
    <s v="TP4"/>
    <s v="NULL"/>
    <s v="NULL"/>
    <s v="U-K05SOFQ_BETA-PF01"/>
    <s v="         8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1308"/>
    <s v="2019-02-26"/>
  </r>
  <r>
    <s v="ACKB*"/>
    <s v="INC-2017-008661"/>
    <s v="   1481814"/>
    <s v="17-03283"/>
    <s v="ACK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60011K23A"/>
    <s v="                    "/>
    <s v="11"/>
    <s v="PL1"/>
    <s v="NULL"/>
    <s v="NULL"/>
    <s v="U-K23APA-PF01"/>
    <s v="         9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337"/>
    <s v="2019-02-26"/>
  </r>
  <r>
    <s v="ACKI*"/>
    <s v="INC-2017-008663"/>
    <s v="   1480476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29"/>
    <s v="2019-02-26"/>
  </r>
  <r>
    <s v="ACKI*"/>
    <s v="INC-2017-008664"/>
    <s v="   1480477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678"/>
    <s v="2019-02-26"/>
  </r>
  <r>
    <s v="ACKI*"/>
    <s v="INC-2017-008667"/>
    <s v="   1480482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23"/>
    <s v="P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053"/>
    <s v="2019-02-26"/>
  </r>
  <r>
    <s v="ACKI*"/>
    <s v="INC-2017-008668"/>
    <s v="   1480483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35"/>
    <s v="2019-02-26"/>
  </r>
  <r>
    <s v="ACKI*"/>
    <s v="INC-2017-008669"/>
    <s v="   1480484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638"/>
    <s v="2019-02-26"/>
  </r>
  <r>
    <s v="ACKI*"/>
    <s v="INC-2017-008671"/>
    <s v="   1480489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34X"/>
    <s v="M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0735"/>
    <s v="2019-02-26"/>
  </r>
  <r>
    <s v="ACKI*"/>
    <s v="INC-2017-008672"/>
    <s v="   1480490"/>
    <s v="17-03201"/>
    <s v="ACK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47K05S"/>
    <s v="                    "/>
    <s v="34X"/>
    <s v="CT1"/>
    <s v="NULL"/>
    <s v="NULL"/>
    <s v="U-K05SBOHLER-PF01"/>
    <s v="        14"/>
    <m/>
    <s v="NULL"/>
    <s v="0"/>
    <m/>
    <m/>
    <m/>
    <m/>
    <m/>
    <m/>
    <m/>
    <s v="15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1817"/>
    <s v="2019-02-26"/>
  </r>
  <r>
    <s v="ACHP*"/>
    <s v="INC-2017-009080"/>
    <s v="   1477537"/>
    <s v="17-01336"/>
    <s v="ACHP"/>
    <m/>
    <m/>
    <s v="NULL"/>
    <m/>
    <s v="A"/>
    <s v="Approuvé"/>
    <s v="T6F"/>
    <s v="UKAD"/>
    <s v="B"/>
    <x v="0"/>
    <s v="Z"/>
    <s v="10"/>
    <s v="10"/>
    <s v="10"/>
    <s v="8"/>
    <s v="          "/>
    <s v="          "/>
    <s v="&gt;=10"/>
    <s v="          "/>
    <s v=" "/>
    <s v=" "/>
    <x v="0"/>
    <m/>
    <m/>
    <m/>
    <s v="Rond Ø180 SMX Beta Pamiers"/>
    <x v="0"/>
    <m/>
    <m/>
    <m/>
    <m/>
    <s v=" "/>
    <s v="160048K05B"/>
    <s v="                    "/>
    <s v="22"/>
    <s v="TT1"/>
    <s v="NULL"/>
    <s v="NULL"/>
    <s v="U-K05SPABETA-PF01"/>
    <s v="        10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872"/>
    <s v="2019-02-26"/>
  </r>
  <r>
    <s v="ACIT*"/>
    <s v="INC-2017-009096"/>
    <s v="   1487841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11"/>
    <s v="TP1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061"/>
    <s v="2019-02-26"/>
  </r>
  <r>
    <s v="ACIT*"/>
    <s v="INC-2017-009097"/>
    <s v="   1487842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11"/>
    <s v="TP2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440"/>
    <s v="2019-02-26"/>
  </r>
  <r>
    <s v="ACIT*"/>
    <s v="INC-2017-009098"/>
    <s v="   1487843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11"/>
    <s v="TP3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694"/>
    <s v="2019-02-26"/>
  </r>
  <r>
    <s v="ACIT*"/>
    <s v="INC-2017-009101"/>
    <s v="   1487849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33X"/>
    <s v="TP1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098"/>
    <s v="2019-02-26"/>
  </r>
  <r>
    <s v="ACIT*"/>
    <s v="INC-2017-009102"/>
    <s v="   1487850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33X"/>
    <s v="TP2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904"/>
    <s v="2019-02-26"/>
  </r>
  <r>
    <s v="ACIT*"/>
    <s v="INC-2017-009103"/>
    <s v="   1487851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33X"/>
    <s v="TP3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19"/>
    <s v="2019-02-26"/>
  </r>
  <r>
    <s v="ACIT*"/>
    <s v="INC-2017-009104"/>
    <s v="   1487852"/>
    <s v="17-02608"/>
    <s v="ACIT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60025K05S"/>
    <s v="                    "/>
    <s v="33X"/>
    <s v="TP4"/>
    <s v="NULL"/>
    <s v="NULL"/>
    <s v="U-K05SOFQ-ALPHA-BETA_BIS-PF01"/>
    <s v="         1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727"/>
    <s v="2019-02-26"/>
  </r>
  <r>
    <s v="ACHP*"/>
    <s v="INC-2017-009113"/>
    <s v="   1477537"/>
    <s v="17-01336"/>
    <s v="ACHP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 "/>
    <s v="160048K05B"/>
    <s v="                    "/>
    <s v="22"/>
    <s v="TT1"/>
    <s v="NULL"/>
    <s v="NULL"/>
    <s v="U-K05SPABETA-PF01"/>
    <s v="        10"/>
    <m/>
    <s v="NULL"/>
    <s v="0"/>
    <m/>
    <m/>
    <m/>
    <m/>
    <m/>
    <m/>
    <m/>
    <s v="20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6333"/>
    <s v="2019-02-26"/>
  </r>
  <r>
    <s v="ACEW*"/>
    <s v="INC-2017-009115"/>
    <s v="   1487541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132"/>
    <s v="XPT1"/>
    <s v="NULL"/>
    <s v="NULL"/>
    <s v="U-K05SPASMX-PF01"/>
    <s v="         4"/>
    <m/>
    <s v="NULL"/>
    <s v="0"/>
    <m/>
    <m/>
    <m/>
    <m/>
    <m/>
    <m/>
    <m/>
    <s v="20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110137"/>
    <s v="2019-02-26"/>
  </r>
  <r>
    <s v="ACEW*"/>
    <s v="INC-2017-009116"/>
    <s v="   1487547"/>
    <s v="16-13678"/>
    <s v="ACE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pour Pamiers"/>
    <x v="0"/>
    <m/>
    <m/>
    <m/>
    <m/>
    <s v="NULL"/>
    <s v="150293K05S"/>
    <s v="                    "/>
    <s v="221X"/>
    <s v="XPT1"/>
    <s v="NULL"/>
    <s v="NULL"/>
    <s v="U-K05SPASMX-PF01"/>
    <s v="         4"/>
    <m/>
    <s v="NULL"/>
    <s v="0"/>
    <m/>
    <m/>
    <m/>
    <m/>
    <m/>
    <m/>
    <m/>
    <s v="20/03/2017"/>
    <s v="Aucun  article"/>
    <m/>
    <s v="aucun client"/>
    <n v="2016"/>
    <s v="aucune description"/>
    <s v="aucune spec"/>
    <s v="aucune spec"/>
    <s v="aucun client"/>
    <m/>
    <m/>
    <m/>
    <m/>
    <m/>
    <m/>
    <m/>
    <m/>
    <m/>
    <m/>
    <m/>
    <m/>
    <n v="69033"/>
    <s v="2019-02-26"/>
  </r>
  <r>
    <s v="ACJX*"/>
    <s v="INC-2017-010045"/>
    <s v="   1487820"/>
    <s v="17-03647"/>
    <s v="ACJ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42K05S"/>
    <s v="                    "/>
    <s v="1"/>
    <s v="TPT1"/>
    <s v="NULL"/>
    <s v="NULL"/>
    <s v="U-K05SPA-PF01"/>
    <s v="        14"/>
    <m/>
    <s v="NULL"/>
    <s v="0"/>
    <m/>
    <m/>
    <m/>
    <m/>
    <m/>
    <m/>
    <m/>
    <s v="27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7466"/>
    <s v="2019-02-26"/>
  </r>
  <r>
    <s v="ACJX*"/>
    <s v="INC-2017-010046"/>
    <s v="   1487824"/>
    <s v="17-03647"/>
    <s v="ACJ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42K05S"/>
    <s v="                    "/>
    <s v="2"/>
    <s v="XPL1"/>
    <s v="NULL"/>
    <s v="NULL"/>
    <s v="U-K05SPA-PF01"/>
    <s v="        14"/>
    <m/>
    <s v="NULL"/>
    <s v="0"/>
    <m/>
    <m/>
    <m/>
    <m/>
    <m/>
    <m/>
    <m/>
    <s v="27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766"/>
    <s v="2019-02-26"/>
  </r>
  <r>
    <s v="ACJX*"/>
    <s v="INC-2017-010058"/>
    <s v="   1487832"/>
    <s v="17-03647"/>
    <s v="ACJ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42K05S"/>
    <s v="                    "/>
    <s v="3X"/>
    <s v="PPL1"/>
    <s v="NULL"/>
    <s v="NULL"/>
    <s v="U-K05SPA-PF01"/>
    <s v="        14"/>
    <m/>
    <s v="NULL"/>
    <s v="0"/>
    <m/>
    <m/>
    <m/>
    <m/>
    <m/>
    <m/>
    <m/>
    <s v="27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123"/>
    <s v="2019-02-26"/>
  </r>
  <r>
    <s v="ACMM*"/>
    <s v="INC-2017-010368"/>
    <s v="   1492022"/>
    <s v="17-03846"/>
    <s v="ACM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66K05B"/>
    <s v="                    "/>
    <s v="22"/>
    <s v="XPT1"/>
    <s v="NULL"/>
    <s v="NULL"/>
    <s v="U-K05SPABETA-PF01"/>
    <s v="        10"/>
    <m/>
    <s v="NULL"/>
    <s v="0"/>
    <m/>
    <m/>
    <m/>
    <m/>
    <m/>
    <m/>
    <m/>
    <s v="2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120"/>
    <s v="2019-02-26"/>
  </r>
  <r>
    <s v="ACMM*"/>
    <s v="INC-2017-010369"/>
    <s v="   1492037"/>
    <s v="17-03846"/>
    <s v="ACM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66K05B"/>
    <s v="                    "/>
    <s v="33X"/>
    <s v="PPT1"/>
    <s v="NULL"/>
    <s v="NULL"/>
    <s v="U-K05SPABETA-PF01"/>
    <s v="        10"/>
    <m/>
    <s v="NULL"/>
    <s v="0"/>
    <m/>
    <m/>
    <m/>
    <m/>
    <m/>
    <m/>
    <m/>
    <s v="28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825"/>
    <s v="2019-02-26"/>
  </r>
  <r>
    <s v="ACIN*"/>
    <s v="INC-2017-010461"/>
    <s v="   1492367"/>
    <s v="17-03866"/>
    <s v="ACI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METTIS - Multiple - 45.43 Kg"/>
    <x v="13"/>
    <m/>
    <m/>
    <m/>
    <m/>
    <s v=" "/>
    <s v="160010K23A"/>
    <s v="                    "/>
    <s v="11"/>
    <s v="PL1"/>
    <s v="NULL"/>
    <s v="NULL"/>
    <s v="U-K23APA-PF01"/>
    <s v="         9"/>
    <m/>
    <s v="NULL"/>
    <s v="0"/>
    <m/>
    <m/>
    <m/>
    <m/>
    <m/>
    <m/>
    <m/>
    <s v="29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194"/>
    <s v="2019-02-26"/>
  </r>
  <r>
    <s v="ACIN*"/>
    <s v="INC-2017-010462"/>
    <s v="   1492370"/>
    <s v="17-03866"/>
    <s v="ACI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Ø200 ELI METTIS - Multiple - 45.43 Kg"/>
    <x v="13"/>
    <m/>
    <m/>
    <m/>
    <m/>
    <s v=" "/>
    <s v="160010K23A"/>
    <s v="                    "/>
    <s v="11"/>
    <s v="PT1"/>
    <s v="NULL"/>
    <s v="NULL"/>
    <s v="U-K23APA-PF01"/>
    <s v="         9"/>
    <m/>
    <s v="NULL"/>
    <s v="0"/>
    <m/>
    <m/>
    <m/>
    <m/>
    <m/>
    <m/>
    <m/>
    <s v="29/03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11"/>
    <s v="2019-02-26"/>
  </r>
  <r>
    <s v="ACNJ*"/>
    <s v="INC-2017-010941"/>
    <s v="   1490839"/>
    <s v="17-03790"/>
    <s v="ACN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60127K05S"/>
    <s v="                    "/>
    <s v="2"/>
    <s v="PL1"/>
    <s v="NULL"/>
    <s v="NULL"/>
    <s v="U-K05SWYMAN-PHASE2"/>
    <s v="         2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260"/>
    <s v="2019-02-26"/>
  </r>
  <r>
    <s v="ACNJ*"/>
    <s v="INC-2017-010942"/>
    <s v="   1490842"/>
    <s v="17-03790"/>
    <s v="ACN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60127K05S"/>
    <s v="                    "/>
    <s v="2"/>
    <s v="PT1"/>
    <s v="NULL"/>
    <s v="NULL"/>
    <s v="U-K05SWYMAN-PHASE2"/>
    <s v="         2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552"/>
    <s v="2019-02-26"/>
  </r>
  <r>
    <s v="ACNJ*"/>
    <s v="INC-2017-010945"/>
    <s v="   1490861"/>
    <s v="17-03790"/>
    <s v="ACN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60127K05S"/>
    <s v="                    "/>
    <s v="2X"/>
    <s v="PT1"/>
    <s v="NULL"/>
    <s v="NULL"/>
    <s v="U-K05SWYMAN-PHASE2"/>
    <s v="         2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527"/>
    <s v="2019-02-26"/>
  </r>
  <r>
    <s v="ACHF*"/>
    <s v="INC-2017-011005"/>
    <s v="   1495019"/>
    <s v="17-04003"/>
    <s v="ACH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01K05L"/>
    <s v="                    "/>
    <s v="11"/>
    <s v="TPL1"/>
    <s v="NULL"/>
    <s v="NULL"/>
    <s v="U-ALCOA-PF01"/>
    <s v="         6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162"/>
    <s v="2019-02-26"/>
  </r>
  <r>
    <s v="ACHF*"/>
    <s v="INC-2017-011008"/>
    <s v="   1495043"/>
    <s v="17-04003"/>
    <s v="ACH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01K05L"/>
    <s v="                    "/>
    <s v="23X"/>
    <s v="PPL1"/>
    <s v="NULL"/>
    <s v="NULL"/>
    <s v="U-ALCOA-PF01"/>
    <s v="         6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10"/>
    <s v="2019-02-26"/>
  </r>
  <r>
    <s v="ACSD*"/>
    <s v="INC-2017-011056"/>
    <s v="   1496079"/>
    <s v="17-04076"/>
    <s v="ACS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202K05S"/>
    <s v="                    "/>
    <s v="11"/>
    <s v="TP1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207"/>
    <s v="2019-02-26"/>
  </r>
  <r>
    <s v="ACSD*"/>
    <s v="INC-2017-011057"/>
    <s v="   1496080"/>
    <s v="17-04076"/>
    <s v="ACS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202K05S"/>
    <s v="                    "/>
    <s v="11"/>
    <s v="TP2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890"/>
    <s v="2019-02-26"/>
  </r>
  <r>
    <s v="ACSD*"/>
    <s v="INC-2017-011058"/>
    <s v="   1496081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11"/>
    <s v="TP3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152"/>
    <s v="2019-02-26"/>
  </r>
  <r>
    <s v="ACSD*"/>
    <s v="INC-2017-011060"/>
    <s v="   1496082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11"/>
    <s v="TP4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809"/>
    <s v="2019-02-26"/>
  </r>
  <r>
    <s v="ACSD*"/>
    <s v="INC-2017-011065"/>
    <s v="   1496091"/>
    <s v="17-04076"/>
    <s v="ACSD"/>
    <m/>
    <m/>
    <s v="NULL"/>
    <m/>
    <s v="A"/>
    <s v="Approuvé"/>
    <s v="TYPE_B"/>
    <s v="UKAD"/>
    <s v="B"/>
    <x v="3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Rond Ø250 OTTO FUCHS X 114,32Kg"/>
    <x v="10"/>
    <m/>
    <m/>
    <m/>
    <m/>
    <s v="NULL"/>
    <s v="160202K05S"/>
    <s v="                    "/>
    <s v="21"/>
    <s v="TP1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233"/>
    <s v="2019-02-26"/>
  </r>
  <r>
    <s v="ACSD*"/>
    <s v="INC-2017-011067"/>
    <s v="   1496092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1"/>
    <s v="TP2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419"/>
    <s v="2019-02-26"/>
  </r>
  <r>
    <s v="ACSD*"/>
    <s v="INC-2017-011068"/>
    <s v="   1496093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1"/>
    <s v="TP3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237"/>
    <s v="2019-02-26"/>
  </r>
  <r>
    <s v="ACSD*"/>
    <s v="INC-2017-011069"/>
    <s v="   1496094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1"/>
    <s v="TP4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000"/>
    <s v="2019-02-26"/>
  </r>
  <r>
    <s v="ACSD*"/>
    <s v="INC-2017-011071"/>
    <s v="   1496116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3X"/>
    <s v="TP1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622"/>
    <s v="2019-02-26"/>
  </r>
  <r>
    <s v="ACSD*"/>
    <s v="INC-2017-011072"/>
    <s v="   1496117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3X"/>
    <s v="TP2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55"/>
    <s v="2019-02-26"/>
  </r>
  <r>
    <s v="ACSD*"/>
    <s v="INC-2017-011073"/>
    <s v="   1496118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3X"/>
    <s v="TP3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326"/>
    <s v="2019-02-26"/>
  </r>
  <r>
    <s v="ACSD*"/>
    <s v="INC-2017-011076"/>
    <s v="   1496119"/>
    <s v="17-04076"/>
    <s v="ACS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3X"/>
    <s v="TP4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556"/>
    <s v="2019-02-26"/>
  </r>
  <r>
    <s v="ACSD*"/>
    <s v="INC-2017-011079"/>
    <s v="   1496115"/>
    <s v="17-04076"/>
    <s v="ACSD"/>
    <m/>
    <m/>
    <s v="NULL"/>
    <m/>
    <s v="A"/>
    <s v="Approuvé"/>
    <s v="T6F"/>
    <s v="UKAD"/>
    <s v="B"/>
    <x v="0"/>
    <s v="Rm"/>
    <s v="899"/>
    <s v="899"/>
    <m/>
    <m/>
    <s v="900"/>
    <s v="1160"/>
    <s v="NULL"/>
    <s v="NULL"/>
    <s v=" "/>
    <s v="NULL"/>
    <x v="1"/>
    <m/>
    <m/>
    <m/>
    <s v="Rond Ø250 OTTO FUCHS X 114,32Kg"/>
    <x v="10"/>
    <m/>
    <m/>
    <m/>
    <m/>
    <s v="NULL"/>
    <s v="160202K05S"/>
    <s v="                    "/>
    <s v="23X"/>
    <s v="1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888"/>
    <s v="2019-02-26"/>
  </r>
  <r>
    <s v="ACHT*"/>
    <s v="INC-2017-011123"/>
    <s v="   1496014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11"/>
    <s v="TP1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902"/>
    <s v="2019-02-26"/>
  </r>
  <r>
    <s v="ACHT*"/>
    <s v="INC-2017-011124"/>
    <s v="   1496015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11"/>
    <s v="TP2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05"/>
    <s v="2019-02-26"/>
  </r>
  <r>
    <s v="ACHT*"/>
    <s v="INC-2017-011125"/>
    <s v="   1496016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11"/>
    <s v="TP3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0"/>
    <s v="2019-02-26"/>
  </r>
  <r>
    <s v="ACHT*"/>
    <s v="INC-2017-011126"/>
    <s v="   1496017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11"/>
    <s v="TP4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567"/>
    <s v="2019-02-26"/>
  </r>
  <r>
    <s v="ACHT*"/>
    <s v="INC-2017-011131"/>
    <s v="   1496051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3X"/>
    <s v="TP1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299"/>
    <s v="2019-02-26"/>
  </r>
  <r>
    <s v="ACHT*"/>
    <s v="INC-2017-011132"/>
    <s v="   1496052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3X"/>
    <s v="TP2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004"/>
    <s v="2019-02-26"/>
  </r>
  <r>
    <s v="ACHT*"/>
    <s v="INC-2017-011133"/>
    <s v="   1496053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3X"/>
    <s v="TP3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517"/>
    <s v="2019-02-26"/>
  </r>
  <r>
    <s v="ACHT*"/>
    <s v="INC-2017-011134"/>
    <s v="   1496054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3X"/>
    <s v="TP4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820"/>
    <s v="2019-02-26"/>
  </r>
  <r>
    <s v="ACHT*"/>
    <s v="INC-2017-011135"/>
    <s v="   1496060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s v="Rond Ø250 OTTO FUCHS X 114,32Kg"/>
    <x v="10"/>
    <m/>
    <m/>
    <m/>
    <m/>
    <s v="NULL"/>
    <s v="150270K05S"/>
    <s v="                    "/>
    <s v="23X"/>
    <s v="TC2"/>
    <s v="NULL"/>
    <s v="NULL"/>
    <s v="U-K05SOFQ-ALPHA-BETA-PF02"/>
    <s v="         5"/>
    <m/>
    <s v="NULL"/>
    <s v="0"/>
    <m/>
    <m/>
    <m/>
    <m/>
    <m/>
    <m/>
    <m/>
    <s v="0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039"/>
    <s v="2019-02-26"/>
  </r>
  <r>
    <s v="ACHF*"/>
    <s v="INC-2017-011471"/>
    <s v="   1503377"/>
    <s v="17-04003"/>
    <s v="ACHF"/>
    <m/>
    <m/>
    <s v="NULL"/>
    <m/>
    <s v="A"/>
    <s v="Approuvé"/>
    <s v="T6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s v="Rond Ø240 x 510 Kg"/>
    <x v="3"/>
    <m/>
    <m/>
    <m/>
    <m/>
    <s v="NULL"/>
    <s v="160001K05L"/>
    <s v="                    "/>
    <s v="23X"/>
    <s v="1"/>
    <s v="NULL"/>
    <s v="NULL"/>
    <s v="U-ALCOA-PF01"/>
    <s v="         6"/>
    <m/>
    <s v="NULL"/>
    <s v="0"/>
    <m/>
    <m/>
    <m/>
    <m/>
    <m/>
    <m/>
    <m/>
    <s v="0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989"/>
    <s v="2019-02-26"/>
  </r>
  <r>
    <s v="ACHF*"/>
    <s v="INC-2017-011472"/>
    <s v="   1503377"/>
    <s v="17-04003"/>
    <s v="ACHF"/>
    <m/>
    <m/>
    <s v="NULL"/>
    <m/>
    <s v="A"/>
    <s v="Approuvé"/>
    <s v="T6F"/>
    <s v="UKAD"/>
    <s v="B"/>
    <x v="0"/>
    <s v="Rp0.2"/>
    <s v="831"/>
    <s v="831"/>
    <s v="831"/>
    <s v="826"/>
    <s v="&gt;=830"/>
    <s v="          "/>
    <s v="NULL"/>
    <s v="NULL"/>
    <s v=" "/>
    <s v="NULL"/>
    <x v="0"/>
    <m/>
    <m/>
    <m/>
    <s v="Rond Ø240 x 510 Kg"/>
    <x v="3"/>
    <m/>
    <m/>
    <m/>
    <m/>
    <s v="NULL"/>
    <s v="160001K05L"/>
    <s v="                    "/>
    <s v="23X"/>
    <s v="1"/>
    <s v="NULL"/>
    <s v="NULL"/>
    <s v="U-ALCOA-PF01"/>
    <s v="         6"/>
    <m/>
    <s v="NULL"/>
    <s v="0"/>
    <m/>
    <m/>
    <m/>
    <m/>
    <m/>
    <m/>
    <m/>
    <s v="0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823"/>
    <s v="2019-02-26"/>
  </r>
  <r>
    <s v="ACHF*"/>
    <s v="INC-2017-011482"/>
    <s v="   1503377"/>
    <s v="17-04003"/>
    <s v="ACHF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01K05L"/>
    <s v="                    "/>
    <s v="23X"/>
    <s v="1"/>
    <s v="NULL"/>
    <s v="NULL"/>
    <s v="U-ALCOA-PF01"/>
    <s v="         6"/>
    <m/>
    <s v="NULL"/>
    <s v="0"/>
    <m/>
    <m/>
    <m/>
    <m/>
    <m/>
    <m/>
    <m/>
    <s v="0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088"/>
    <s v="2019-02-26"/>
  </r>
  <r>
    <s v="ACIV*"/>
    <s v="INC-2017-011657"/>
    <s v="   1502209"/>
    <s v="17-03200"/>
    <s v="ACI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9K05L"/>
    <s v="                    "/>
    <s v="11"/>
    <s v="TPL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156"/>
    <s v="2019-02-26"/>
  </r>
  <r>
    <s v="ACIV*"/>
    <s v="INC-2017-011658"/>
    <s v="   1502210"/>
    <s v="17-03200"/>
    <s v="ACI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9K05L"/>
    <s v="                    "/>
    <s v="11"/>
    <s v="TPT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408"/>
    <s v="2019-02-26"/>
  </r>
  <r>
    <s v="ACIV*"/>
    <s v="INC-2017-011723"/>
    <s v="   1502212"/>
    <s v="17-03200"/>
    <s v="ACI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5"/>
    <m/>
    <m/>
    <m/>
    <m/>
    <s v="NULL"/>
    <s v="160009K05L"/>
    <s v="                    "/>
    <s v="23X"/>
    <s v="PPL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071"/>
    <s v="2019-02-26"/>
  </r>
  <r>
    <s v="ACIV*"/>
    <s v="INC-2017-011724"/>
    <s v="   1502213"/>
    <s v="17-03200"/>
    <s v="ACI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9K05L"/>
    <s v="                    "/>
    <s v="23X"/>
    <s v="PML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041"/>
    <s v="2019-02-26"/>
  </r>
  <r>
    <s v="ACIV*"/>
    <s v="INC-2017-011725"/>
    <s v="   1502214"/>
    <s v="17-03200"/>
    <s v="ACI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9K05L"/>
    <s v="                    "/>
    <s v="23X"/>
    <s v="PCL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439"/>
    <s v="2019-02-26"/>
  </r>
  <r>
    <s v="ACIV*"/>
    <s v="INC-2017-011726"/>
    <s v="   1502215"/>
    <s v="17-03200"/>
    <s v="ACI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9K05L"/>
    <s v="                    "/>
    <s v="23X"/>
    <s v="PPT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723"/>
    <s v="2019-02-26"/>
  </r>
  <r>
    <s v="ACIV*"/>
    <s v="INC-2017-011727"/>
    <s v="   1502217"/>
    <s v="17-03200"/>
    <s v="ACIV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ALCOA x 120 Kg"/>
    <x v="5"/>
    <m/>
    <m/>
    <m/>
    <m/>
    <s v="NULL"/>
    <s v="160009K05L"/>
    <s v="                    "/>
    <s v="21"/>
    <s v="XPL1"/>
    <s v="NULL"/>
    <s v="NULL"/>
    <s v="U-ALCOA-PF01"/>
    <s v="         6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743"/>
    <s v="2019-02-26"/>
  </r>
  <r>
    <s v="ACNJ*"/>
    <s v="INC-2017-011761"/>
    <s v="   1490819"/>
    <s v="17-03790"/>
    <s v="ACNJ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60127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199"/>
    <s v="2019-02-26"/>
  </r>
  <r>
    <s v="ACNJ*"/>
    <s v="INC-2017-011762"/>
    <s v="   1490819"/>
    <s v="17-03790"/>
    <s v="ACNJ"/>
    <m/>
    <m/>
    <s v="NULL"/>
    <m/>
    <s v="A"/>
    <s v="Approuvé"/>
    <s v="PL"/>
    <s v="UKAD"/>
    <s v="B"/>
    <x v="4"/>
    <s v="Commentaire"/>
    <s v="presence de stucture grossiere sur rep 1D"/>
    <s v="presence de stucture grossiere sur rep 1D"/>
    <m/>
    <m/>
    <s v="          "/>
    <s v="          "/>
    <s v="NULL"/>
    <s v="NULL"/>
    <s v=" "/>
    <s v="NULL"/>
    <x v="1"/>
    <m/>
    <m/>
    <m/>
    <s v="Plat WYMAN 508 x 254"/>
    <x v="12"/>
    <m/>
    <m/>
    <m/>
    <m/>
    <s v=" "/>
    <s v="160127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s v="0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654"/>
    <s v="2019-02-26"/>
  </r>
  <r>
    <s v="ACRX*"/>
    <s v="INC-2017-011930"/>
    <s v="   1503686"/>
    <s v="17-04579"/>
    <s v="ACRX"/>
    <m/>
    <m/>
    <s v="NULL"/>
    <m/>
    <s v="A"/>
    <s v="Approuvé"/>
    <s v="C35"/>
    <s v="UKAD"/>
    <s v="B"/>
    <x v="2"/>
    <s v="H2"/>
    <s v="0.0032"/>
    <s v="0.0032"/>
    <m/>
    <m/>
    <s v="0"/>
    <s v="0.0030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11"/>
    <s v="MR1"/>
    <s v="NULL"/>
    <s v="NULL"/>
    <s v="MSOL-TA6VK25B"/>
    <s v="         1"/>
    <m/>
    <s v="NULL"/>
    <s v="0"/>
    <m/>
    <m/>
    <m/>
    <m/>
    <m/>
    <m/>
    <m/>
    <s v="0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984"/>
    <s v="2019-02-26"/>
  </r>
  <r>
    <s v="ACNL*"/>
    <s v="INC-2017-012224"/>
    <s v="   1490764"/>
    <s v="17-03788"/>
    <s v="ACNL"/>
    <m/>
    <m/>
    <s v="NULL"/>
    <m/>
    <s v="A"/>
    <s v="Approuvé"/>
    <s v="PL"/>
    <s v="UKAD"/>
    <s v="B"/>
    <x v="4"/>
    <s v="Taille de Grain"/>
    <s v="0.5 à 2 mm + présence de grain grossier prof 30 mm"/>
    <s v="0.5 à 2 mm + présence de grain grossier prof 30 mm"/>
    <m/>
    <m/>
    <s v="NULL"/>
    <s v="NULL"/>
    <s v="NULL"/>
    <s v="NULL"/>
    <s v="NULL"/>
    <s v="NULL"/>
    <x v="1"/>
    <m/>
    <m/>
    <m/>
    <s v="Plat WYMAN 508 x 254"/>
    <x v="12"/>
    <m/>
    <m/>
    <m/>
    <m/>
    <s v=" "/>
    <s v="160129K05S"/>
    <s v="                    "/>
    <s v="1"/>
    <s v="          "/>
    <s v="NULL"/>
    <s v="NULL"/>
    <s v="NULL"/>
    <s v="NULL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792"/>
    <s v="2019-02-26"/>
  </r>
  <r>
    <s v="ACNL*"/>
    <s v="INC-2017-012225"/>
    <s v="   1490764"/>
    <s v="17-03788"/>
    <s v="ACNL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60129K05S"/>
    <s v="                    "/>
    <s v="1"/>
    <s v="          "/>
    <s v="NULL"/>
    <s v="NULL"/>
    <s v="U-K05SWYMAN-PHASE2"/>
    <s v="         2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071"/>
    <s v="2019-02-26"/>
  </r>
  <r>
    <s v="ACRD*"/>
    <s v="INC-2017-012229"/>
    <s v="   1504776"/>
    <s v="17-04650"/>
    <s v="ACR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15"/>
    <m/>
    <m/>
    <m/>
    <m/>
    <s v="NULL"/>
    <s v="160010K25B"/>
    <s v="                    "/>
    <s v="21"/>
    <s v="XPL1"/>
    <s v="NULL"/>
    <s v="NULL"/>
    <s v="U-ALCOA_BETA-PF01"/>
    <s v="         5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809"/>
    <s v="2019-02-26"/>
  </r>
  <r>
    <s v="ACRD*"/>
    <s v="INC-2017-012230"/>
    <s v="   1504779"/>
    <s v="17-04650"/>
    <s v="ACR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15"/>
    <m/>
    <m/>
    <m/>
    <m/>
    <s v="NULL"/>
    <s v="160010K25B"/>
    <s v="                    "/>
    <s v="21"/>
    <s v="XPT1"/>
    <s v="NULL"/>
    <s v="NULL"/>
    <s v="U-ALCOA_BETA-PF01"/>
    <s v="         5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809"/>
    <s v="2019-02-26"/>
  </r>
  <r>
    <s v="ACRX*"/>
    <s v="INC-2017-012340"/>
    <s v="   1503688"/>
    <s v="17-04579"/>
    <s v="ACR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60015K25B"/>
    <s v="                    "/>
    <s v="11"/>
    <s v="TP1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751"/>
    <s v="2019-02-26"/>
  </r>
  <r>
    <s v="ACRX*"/>
    <s v="INC-2017-012341"/>
    <s v="   1503689"/>
    <s v="17-04579"/>
    <s v="ACR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11"/>
    <s v="TP2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710"/>
    <s v="2019-02-26"/>
  </r>
  <r>
    <s v="ACRX*"/>
    <s v="INC-2017-012342"/>
    <s v="   1503690"/>
    <s v="17-04579"/>
    <s v="ACR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11"/>
    <s v="TP3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012"/>
    <s v="2019-02-26"/>
  </r>
  <r>
    <s v="ACRX*"/>
    <s v="INC-2017-012344"/>
    <s v="   1503701"/>
    <s v="17-04579"/>
    <s v="ACR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21"/>
    <s v="TP2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876"/>
    <s v="2019-02-26"/>
  </r>
  <r>
    <s v="ACRX*"/>
    <s v="INC-2017-012345"/>
    <s v="   1503702"/>
    <s v="17-04579"/>
    <s v="ACR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21"/>
    <s v="TP3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264"/>
    <s v="2019-02-26"/>
  </r>
  <r>
    <s v="ACRX*"/>
    <s v="INC-2017-012346"/>
    <s v="   1503703"/>
    <s v="17-04579"/>
    <s v="ACR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21"/>
    <s v="TP4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219"/>
    <s v="2019-02-26"/>
  </r>
  <r>
    <s v="ACRX*"/>
    <s v="INC-2017-012347"/>
    <s v="   1503727"/>
    <s v="17-04579"/>
    <s v="ACRX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23X"/>
    <s v="TP4"/>
    <s v="NULL"/>
    <s v="NULL"/>
    <s v="U-K05SOFQ_BETA-PF01"/>
    <s v="         9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127"/>
    <s v="2019-02-26"/>
  </r>
  <r>
    <s v="ACRX*"/>
    <s v="INC-2017-012375"/>
    <s v="   1503686"/>
    <s v="17-04579"/>
    <s v="ACRX"/>
    <m/>
    <m/>
    <s v="NULL"/>
    <m/>
    <s v="A"/>
    <s v="Approuvé"/>
    <s v="C35"/>
    <s v="UKAD"/>
    <s v="B"/>
    <x v="2"/>
    <s v="O2+N2"/>
    <s v="0.210"/>
    <s v="0.210"/>
    <m/>
    <m/>
    <s v="&gt;=0.25"/>
    <s v="          "/>
    <s v="NULL"/>
    <s v="NULL"/>
    <s v=" "/>
    <s v="NULL"/>
    <x v="1"/>
    <m/>
    <m/>
    <m/>
    <s v="Rond Ø250 OTTOFUCHS BETA"/>
    <x v="10"/>
    <m/>
    <m/>
    <m/>
    <m/>
    <s v="NULL"/>
    <s v="160015K25B"/>
    <s v="                    "/>
    <s v="11"/>
    <s v="MR1"/>
    <s v="NULL"/>
    <s v="NULL"/>
    <s v="MSOL-TA6VK25B"/>
    <s v="         1"/>
    <m/>
    <s v="NULL"/>
    <s v="0"/>
    <m/>
    <m/>
    <m/>
    <m/>
    <m/>
    <m/>
    <m/>
    <s v="1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070"/>
    <s v="2019-02-26"/>
  </r>
  <r>
    <s v="ACSP*"/>
    <s v="INC-2017-012615"/>
    <s v="   1505539"/>
    <s v="17-04702"/>
    <s v="ACSP"/>
    <m/>
    <m/>
    <s v="NULL"/>
    <m/>
    <s v="A"/>
    <s v="Approuvé"/>
    <s v="T6F"/>
    <s v="UKAD"/>
    <s v="B"/>
    <x v="0"/>
    <s v="A4d"/>
    <s v="8.5"/>
    <s v="8.5"/>
    <s v="8.5"/>
    <s v="7.50"/>
    <s v="&gt;=8.0"/>
    <s v="          "/>
    <s v="NULL"/>
    <s v="NULL"/>
    <s v=" "/>
    <s v="NULL"/>
    <x v="0"/>
    <m/>
    <m/>
    <m/>
    <s v="Plat 650x305 pour Pamiers"/>
    <x v="0"/>
    <m/>
    <m/>
    <m/>
    <m/>
    <s v="NULL"/>
    <s v="160155K05S"/>
    <s v="                    "/>
    <s v="1"/>
    <s v="1"/>
    <s v="NULL"/>
    <s v="NULL"/>
    <s v="U-K05SPA_PLAT-PF01"/>
    <s v="         4"/>
    <m/>
    <s v="NULL"/>
    <s v="0"/>
    <m/>
    <m/>
    <m/>
    <m/>
    <m/>
    <m/>
    <m/>
    <s v="1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323"/>
    <s v="2019-02-26"/>
  </r>
  <r>
    <s v="ACSP*"/>
    <s v="INC-2017-012616"/>
    <s v="   1505539"/>
    <s v="17-04702"/>
    <s v="ACSP"/>
    <m/>
    <m/>
    <s v="NULL"/>
    <m/>
    <s v="A"/>
    <s v="Approuvé"/>
    <s v="T6F"/>
    <s v="UKAD"/>
    <s v="B"/>
    <x v="0"/>
    <s v="Z"/>
    <s v="15"/>
    <s v="15"/>
    <s v="15"/>
    <s v="14.00"/>
    <s v="&gt;=15.0"/>
    <s v="          "/>
    <s v="NULL"/>
    <s v="NULL"/>
    <s v=" "/>
    <s v="NULL"/>
    <x v="0"/>
    <m/>
    <m/>
    <m/>
    <s v="Plat 650x305 pour Pamiers"/>
    <x v="0"/>
    <m/>
    <m/>
    <m/>
    <m/>
    <s v="NULL"/>
    <s v="160155K05S"/>
    <s v="                    "/>
    <s v="1"/>
    <s v="1"/>
    <s v="NULL"/>
    <s v="NULL"/>
    <s v="U-K05SPA_PLAT-PF01"/>
    <s v="         4"/>
    <m/>
    <s v="NULL"/>
    <s v="0"/>
    <m/>
    <m/>
    <m/>
    <m/>
    <m/>
    <m/>
    <m/>
    <s v="1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255"/>
    <s v="2019-02-26"/>
  </r>
  <r>
    <s v="ACSP*"/>
    <s v="INC-2017-012619"/>
    <s v="   1505539"/>
    <s v="17-04702"/>
    <s v="ACSP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60155K05S"/>
    <s v="                    "/>
    <s v="1"/>
    <s v="1"/>
    <s v="NULL"/>
    <s v="NULL"/>
    <s v="U-K05SPA_PLAT-PF01"/>
    <s v="         4"/>
    <m/>
    <s v="NULL"/>
    <s v="0"/>
    <m/>
    <m/>
    <m/>
    <m/>
    <m/>
    <m/>
    <m/>
    <s v="13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773"/>
    <s v="2019-02-26"/>
  </r>
  <r>
    <s v="ACSF*"/>
    <s v="INC-2017-012791"/>
    <s v="   1506817"/>
    <s v="17-04769"/>
    <s v="ACS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11"/>
    <s v="TPL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507"/>
    <s v="2019-02-26"/>
  </r>
  <r>
    <s v="ACSF*"/>
    <s v="INC-2017-012792"/>
    <s v="   1506820"/>
    <s v="17-04769"/>
    <s v="ACS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11"/>
    <s v="TPT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810"/>
    <s v="2019-02-26"/>
  </r>
  <r>
    <s v="ACSF*"/>
    <s v="INC-2017-012794"/>
    <s v="   1506823"/>
    <s v="17-04769"/>
    <s v="ACSF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21"/>
    <s v="XPL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158"/>
    <s v="2019-02-26"/>
  </r>
  <r>
    <s v="ACSF*"/>
    <s v="INC-2017-012795"/>
    <s v="   1506826"/>
    <s v="17-04769"/>
    <s v="ACSF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21"/>
    <s v="XPT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711"/>
    <s v="2019-02-26"/>
  </r>
  <r>
    <s v="ACRU*"/>
    <s v="INC-2017-012899"/>
    <s v="   1504665"/>
    <s v="17-04646"/>
    <s v="AC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285 Kg"/>
    <x v="5"/>
    <m/>
    <m/>
    <m/>
    <m/>
    <s v="NULL"/>
    <s v="160016K05L"/>
    <s v="                    "/>
    <s v="11"/>
    <s v="TPL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81"/>
    <s v="2019-02-26"/>
  </r>
  <r>
    <s v="ACRU*"/>
    <s v="INC-2017-012900"/>
    <s v="   1504671"/>
    <s v="17-04646"/>
    <s v="AC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285 Kg"/>
    <x v="5"/>
    <m/>
    <m/>
    <m/>
    <m/>
    <s v="NULL"/>
    <s v="160016K05L"/>
    <s v="                    "/>
    <s v="21"/>
    <s v="XPL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460"/>
    <s v="2019-02-26"/>
  </r>
  <r>
    <s v="ACRU*"/>
    <s v="INC-2017-012901"/>
    <s v="   1504674"/>
    <s v="17-04646"/>
    <s v="AC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285 Kg"/>
    <x v="5"/>
    <m/>
    <m/>
    <m/>
    <m/>
    <s v="NULL"/>
    <s v="160016K05L"/>
    <s v="                    "/>
    <s v="21"/>
    <s v="XPT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4"/>
    <s v="2019-02-26"/>
  </r>
  <r>
    <s v="ACRU*"/>
    <s v="INC-2017-012903"/>
    <s v="   1504689"/>
    <s v="17-04646"/>
    <s v="AC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285 Kg"/>
    <x v="5"/>
    <m/>
    <m/>
    <m/>
    <m/>
    <s v="NULL"/>
    <s v="160016K05L"/>
    <s v="                    "/>
    <s v="23X"/>
    <s v="PPL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737"/>
    <s v="2019-02-26"/>
  </r>
  <r>
    <s v="ACRU*"/>
    <s v="INC-2017-012906"/>
    <s v="   1504692"/>
    <s v="17-04646"/>
    <s v="AC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285 Kg"/>
    <x v="5"/>
    <m/>
    <m/>
    <m/>
    <m/>
    <s v="NULL"/>
    <s v="160016K05L"/>
    <s v="                    "/>
    <s v="23X"/>
    <s v="PPT1"/>
    <s v="NULL"/>
    <s v="NULL"/>
    <s v="U-ALCOA-PF01"/>
    <s v="         6"/>
    <m/>
    <s v="NULL"/>
    <s v="0"/>
    <m/>
    <m/>
    <m/>
    <m/>
    <m/>
    <m/>
    <m/>
    <s v="14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897"/>
    <s v="2019-02-26"/>
  </r>
  <r>
    <s v="ACNB*"/>
    <s v="INC-2017-013096"/>
    <s v="   1505922"/>
    <s v="17-04718"/>
    <s v="ACN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60007K25B"/>
    <s v="                    "/>
    <s v="11"/>
    <s v="TP3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379"/>
    <s v="2019-02-26"/>
  </r>
  <r>
    <s v="ACNB*"/>
    <s v="INC-2017-013097"/>
    <s v="   1505935"/>
    <s v="17-04718"/>
    <s v="ACN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60007K25B"/>
    <s v="                    "/>
    <s v="21"/>
    <s v="TP4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643"/>
    <s v="2019-02-26"/>
  </r>
  <r>
    <s v="ACML*"/>
    <s v="INC-2017-013112"/>
    <s v="   1506711"/>
    <s v="17-04767"/>
    <s v="ACM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60065K05B"/>
    <s v="                    "/>
    <s v="11"/>
    <s v="TP1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347"/>
    <s v="2019-02-26"/>
  </r>
  <r>
    <s v="ACML*"/>
    <s v="INC-2017-013113"/>
    <s v="   1506712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11"/>
    <s v="TP2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875"/>
    <s v="2019-02-26"/>
  </r>
  <r>
    <s v="ACML*"/>
    <s v="INC-2017-013114"/>
    <s v="   1506713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11"/>
    <s v="TP3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644"/>
    <s v="2019-02-26"/>
  </r>
  <r>
    <s v="ACML*"/>
    <s v="INC-2017-013115"/>
    <s v="   1506714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11"/>
    <s v="TP4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605"/>
    <s v="2019-02-26"/>
  </r>
  <r>
    <s v="ACML*"/>
    <s v="INC-2017-013116"/>
    <s v="   1506723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22"/>
    <s v="TP1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484"/>
    <s v="2019-02-26"/>
  </r>
  <r>
    <s v="ACML*"/>
    <s v="INC-2017-013117"/>
    <s v="   1506724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22"/>
    <s v="TP2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203"/>
    <s v="2019-02-26"/>
  </r>
  <r>
    <s v="ACML*"/>
    <s v="INC-2017-013118"/>
    <s v="   1506725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22"/>
    <s v="TP3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40"/>
    <s v="2019-02-26"/>
  </r>
  <r>
    <s v="ACML*"/>
    <s v="INC-2017-013119"/>
    <s v="   1506726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22"/>
    <s v="TP4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0827"/>
    <s v="2019-02-26"/>
  </r>
  <r>
    <s v="ACML*"/>
    <s v="INC-2017-013120"/>
    <s v="   1506748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32X"/>
    <s v="TP2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062"/>
    <s v="2019-02-26"/>
  </r>
  <r>
    <s v="ACML*"/>
    <s v="INC-2017-013121"/>
    <s v="   1506749"/>
    <s v="17-04767"/>
    <s v="ACML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65K05B"/>
    <s v="                    "/>
    <s v="32X"/>
    <s v="TP3"/>
    <s v="NULL"/>
    <s v="NULL"/>
    <s v="U-K05SOFQ_BETA-PF01"/>
    <s v="         9"/>
    <m/>
    <s v="NULL"/>
    <s v="0"/>
    <m/>
    <m/>
    <m/>
    <m/>
    <m/>
    <m/>
    <m/>
    <s v="1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557"/>
    <s v="2019-02-26"/>
  </r>
  <r>
    <s v="ACRN*"/>
    <s v="INC-2017-013327"/>
    <s v="   1508213"/>
    <s v="17-04847"/>
    <s v="ACR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8K05S"/>
    <s v="                    "/>
    <s v="2"/>
    <s v="XP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5983"/>
    <s v="2019-02-26"/>
  </r>
  <r>
    <s v="ACRN*"/>
    <s v="INC-2017-013328"/>
    <s v="   1508216"/>
    <s v="17-04847"/>
    <s v="ACR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8K05S"/>
    <s v="                    "/>
    <s v="2"/>
    <s v="XPT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713"/>
    <s v="2019-02-26"/>
  </r>
  <r>
    <s v="ACRN*"/>
    <s v="INC-2017-013329"/>
    <s v="   1508221"/>
    <s v="17-04847"/>
    <s v="ACR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8K05S"/>
    <s v="                    "/>
    <s v="3X"/>
    <s v="PP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95"/>
    <s v="2019-02-26"/>
  </r>
  <r>
    <s v="ACRN*"/>
    <s v="INC-2017-013330"/>
    <s v="   1508224"/>
    <s v="17-04847"/>
    <s v="ACR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8K05S"/>
    <s v="                    "/>
    <s v="3X"/>
    <s v="PPT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40"/>
    <s v="2019-02-26"/>
  </r>
  <r>
    <s v="ACMO*"/>
    <s v="INC-2017-013411"/>
    <s v="   1507391"/>
    <s v="17-04801"/>
    <s v="ACM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85K05S"/>
    <s v="                    "/>
    <s v="2"/>
    <s v="XP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9819"/>
    <s v="2019-02-26"/>
  </r>
  <r>
    <s v="ACMO*"/>
    <s v="INC-2017-013412"/>
    <s v="   1507394"/>
    <s v="17-04801"/>
    <s v="ACM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85K05S"/>
    <s v="                    "/>
    <s v="2"/>
    <s v="XPT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327"/>
    <s v="2019-02-26"/>
  </r>
  <r>
    <s v="ACMO*"/>
    <s v="INC-2017-013413"/>
    <s v="   1507399"/>
    <s v="17-04801"/>
    <s v="ACM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85K05S"/>
    <s v="                    "/>
    <s v="3X"/>
    <s v="PP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700"/>
    <s v="2019-02-26"/>
  </r>
  <r>
    <s v="ACMO*"/>
    <s v="INC-2017-013414"/>
    <s v="   1507400"/>
    <s v="17-04801"/>
    <s v="ACM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85K05S"/>
    <s v="                    "/>
    <s v="3X"/>
    <s v="PM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730"/>
    <s v="2019-02-26"/>
  </r>
  <r>
    <s v="ACMO*"/>
    <s v="INC-2017-013415"/>
    <s v="   1507401"/>
    <s v="17-04801"/>
    <s v="ACM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85K05S"/>
    <s v="                    "/>
    <s v="3X"/>
    <s v="PC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81"/>
    <s v="2019-02-26"/>
  </r>
  <r>
    <s v="ACTS*"/>
    <s v="INC-2017-013421"/>
    <s v="   1507036"/>
    <s v="17-04786"/>
    <s v="ACT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17K05S"/>
    <s v="                    "/>
    <s v="2"/>
    <s v="XP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061"/>
    <s v="2019-02-26"/>
  </r>
  <r>
    <s v="ACTS*"/>
    <s v="INC-2017-013422"/>
    <s v="   1507046"/>
    <s v="17-04786"/>
    <s v="ACT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17K05S"/>
    <s v="                    "/>
    <s v="3X"/>
    <s v="PCL1"/>
    <s v="NULL"/>
    <s v="NULL"/>
    <s v="U-K05SPA-PF01"/>
    <s v="        15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176"/>
    <s v="2019-02-26"/>
  </r>
  <r>
    <s v="ACSF*"/>
    <s v="INC-2017-013423"/>
    <s v="   1513713"/>
    <s v="17-04769"/>
    <s v="ACSF"/>
    <m/>
    <m/>
    <s v="NULL"/>
    <m/>
    <s v="A"/>
    <s v="Approuvé"/>
    <s v="T6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23X"/>
    <s v="1"/>
    <s v="NULL"/>
    <s v="NULL"/>
    <s v="U-ALCOA-PF01"/>
    <s v="         6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651"/>
    <s v="2019-02-26"/>
  </r>
  <r>
    <s v="ACSF*"/>
    <s v="INC-2017-013431"/>
    <s v="   1513713"/>
    <s v="17-04769"/>
    <s v="ACSF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23X"/>
    <s v="1"/>
    <s v="NULL"/>
    <s v="NULL"/>
    <s v="U-ALCOA-PF01"/>
    <s v="         6"/>
    <m/>
    <s v="NULL"/>
    <s v="0"/>
    <m/>
    <m/>
    <m/>
    <m/>
    <m/>
    <m/>
    <m/>
    <s v="19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328"/>
    <s v="2019-02-26"/>
  </r>
  <r>
    <s v="ACSF*"/>
    <s v="INC-2017-013560"/>
    <s v="   1506851"/>
    <s v="17-04769"/>
    <s v="ACSF"/>
    <m/>
    <m/>
    <s v="NULL"/>
    <m/>
    <s v="A"/>
    <s v="Approuvé"/>
    <s v="T6F"/>
    <s v="UKAD"/>
    <s v="B"/>
    <x v="0"/>
    <s v="Rp0.2"/>
    <s v="830"/>
    <s v="830"/>
    <s v="830"/>
    <s v="826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s v="20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939"/>
    <s v="2019-02-26"/>
  </r>
  <r>
    <s v="ACSF*"/>
    <s v="INC-2017-013561"/>
    <s v="   1506847"/>
    <s v="17-04769"/>
    <s v="ACSF"/>
    <m/>
    <m/>
    <s v="NULL"/>
    <m/>
    <s v="A"/>
    <s v="Approuvé"/>
    <s v="T6F"/>
    <s v="UKAD"/>
    <s v="B"/>
    <x v="0"/>
    <s v="Rp0.2"/>
    <s v="830"/>
    <s v="825"/>
    <s v="830"/>
    <s v="825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s v="20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859"/>
    <s v="2019-02-26"/>
  </r>
  <r>
    <s v="ACSF*"/>
    <s v="INC-2017-013562"/>
    <s v="   1506847"/>
    <s v="17-04769"/>
    <s v="ACSF"/>
    <m/>
    <m/>
    <s v="NULL"/>
    <m/>
    <s v="A"/>
    <s v="Approuvé"/>
    <s v="T6F"/>
    <s v="UKAD"/>
    <s v="B"/>
    <x v="0"/>
    <s v="Z"/>
    <s v="26"/>
    <s v="24"/>
    <s v="26"/>
    <s v="24"/>
    <s v="&gt;=25.0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s v="20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362"/>
    <s v="2019-02-26"/>
  </r>
  <r>
    <s v="ACSF*"/>
    <s v="INC-2017-013563"/>
    <s v="   1506847"/>
    <s v="17-04769"/>
    <s v="ACSF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11"/>
    <s v="1"/>
    <s v="NULL"/>
    <s v="NULL"/>
    <s v="U-ALCOA-PF01"/>
    <s v="         6"/>
    <m/>
    <s v="NULL"/>
    <s v="0"/>
    <m/>
    <m/>
    <m/>
    <m/>
    <m/>
    <m/>
    <m/>
    <s v="20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020"/>
    <s v="2019-02-26"/>
  </r>
  <r>
    <s v="ACSF*"/>
    <s v="INC-2017-013564"/>
    <s v="   1506852"/>
    <s v="17-04769"/>
    <s v="ACSF"/>
    <m/>
    <m/>
    <s v="NULL"/>
    <m/>
    <s v="A"/>
    <s v="Approuvé"/>
    <s v="T6F"/>
    <s v="UKAD"/>
    <s v="B"/>
    <x v="0"/>
    <s v="Rp0.2"/>
    <s v="830"/>
    <s v="826"/>
    <s v="830"/>
    <s v="826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22K05L"/>
    <s v="                    "/>
    <s v="23X"/>
    <s v="1"/>
    <s v="NULL"/>
    <s v="NULL"/>
    <s v="U-ALCOA-PF01"/>
    <s v="         6"/>
    <m/>
    <s v="NULL"/>
    <s v="0"/>
    <m/>
    <m/>
    <m/>
    <m/>
    <m/>
    <m/>
    <m/>
    <s v="20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3317"/>
    <s v="2019-02-26"/>
  </r>
  <r>
    <s v="ACSZ*"/>
    <s v="INC-2017-013882"/>
    <s v="   1509523"/>
    <s v="17-04933"/>
    <s v="ACS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60 Pamiers - COMAC"/>
    <x v="0"/>
    <m/>
    <m/>
    <m/>
    <m/>
    <s v=" "/>
    <s v="160168K05S"/>
    <s v="                    "/>
    <s v="11"/>
    <s v="TPT1"/>
    <s v="NULL"/>
    <s v="NULL"/>
    <s v="U-K05SPASMX-PF01"/>
    <s v="         4"/>
    <m/>
    <s v="NULL"/>
    <s v="0"/>
    <m/>
    <m/>
    <m/>
    <m/>
    <m/>
    <m/>
    <m/>
    <s v="2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20"/>
    <s v="2019-02-26"/>
  </r>
  <r>
    <s v="ACSZ*"/>
    <s v="INC-2017-013884"/>
    <s v="   1509534"/>
    <s v="17-04933"/>
    <s v="ACS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60 Pamiers - COMAC"/>
    <x v="0"/>
    <m/>
    <m/>
    <m/>
    <m/>
    <s v=" "/>
    <s v="160168K05S"/>
    <s v="                    "/>
    <s v="34X"/>
    <s v="PPL1"/>
    <s v="NULL"/>
    <s v="NULL"/>
    <s v="U-K05SPASMX-PF01"/>
    <s v="         4"/>
    <m/>
    <s v="NULL"/>
    <s v="0"/>
    <m/>
    <m/>
    <m/>
    <m/>
    <m/>
    <m/>
    <m/>
    <s v="21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4383"/>
    <s v="2019-02-26"/>
  </r>
  <r>
    <s v="ACMW*"/>
    <s v="INC-2017-014271"/>
    <s v="   1515411"/>
    <s v="17-05272"/>
    <s v="AC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99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805"/>
    <s v="2019-02-26"/>
  </r>
  <r>
    <s v="ACMW*"/>
    <s v="INC-2017-014272"/>
    <s v="   1515419"/>
    <s v="17-05272"/>
    <s v="AC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99K05S"/>
    <s v="                    "/>
    <s v="221"/>
    <s v="PT1"/>
    <s v="NULL"/>
    <s v="NULL"/>
    <s v="U-K05SBOHLER-PF01"/>
    <s v="        14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252"/>
    <s v="2019-02-26"/>
  </r>
  <r>
    <s v="ACMW*"/>
    <s v="INC-2017-014273"/>
    <s v="   1515421"/>
    <s v="17-05272"/>
    <s v="AC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99K05S"/>
    <s v="                    "/>
    <s v="221"/>
    <s v="MT1"/>
    <s v="NULL"/>
    <s v="NULL"/>
    <s v="U-K05SBOHLER-PF01"/>
    <s v="        14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026"/>
    <s v="2019-02-26"/>
  </r>
  <r>
    <s v="ACMW*"/>
    <s v="INC-2017-014274"/>
    <s v="   1515422"/>
    <s v="17-05272"/>
    <s v="AC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99K05S"/>
    <s v="                    "/>
    <s v="13"/>
    <s v="MT1"/>
    <s v="NULL"/>
    <s v="NULL"/>
    <s v="U-K05SBOHLER-PF01"/>
    <s v="        14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78"/>
    <s v="2019-02-26"/>
  </r>
  <r>
    <s v="ACMW*"/>
    <s v="INC-2017-014275"/>
    <s v="   1515424"/>
    <s v="17-05272"/>
    <s v="ACM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60099K05S"/>
    <s v="                    "/>
    <s v="13"/>
    <s v="CT1"/>
    <s v="NULL"/>
    <s v="NULL"/>
    <s v="U-K05SBOHLER-PF01"/>
    <s v="        14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158"/>
    <s v="2019-02-26"/>
  </r>
  <r>
    <s v="ACTM*"/>
    <s v="INC-2017-014290"/>
    <s v="   1517832"/>
    <s v="17-05394"/>
    <s v="ACTM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s v="Rond Ø240 BOMBARDIER - Multiple"/>
    <x v="0"/>
    <m/>
    <m/>
    <m/>
    <m/>
    <s v=" "/>
    <s v="160211K05S"/>
    <s v="                    "/>
    <s v="23X"/>
    <s v="MR1"/>
    <s v="NULL"/>
    <s v="NULL"/>
    <s v="MSOL-TA6VK05S"/>
    <s v="        15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745"/>
    <s v="2019-02-26"/>
  </r>
  <r>
    <s v="ACTM*"/>
    <s v="INC-2017-014292"/>
    <s v="   1517810"/>
    <s v="17-05394"/>
    <s v="ACT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 "/>
    <s v="160211K05S"/>
    <s v="                    "/>
    <s v="11"/>
    <s v="TP3"/>
    <s v="NULL"/>
    <s v="NULL"/>
    <s v="U-K05SOFQ-ALPHA-BETA-PF02"/>
    <s v="         6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6335"/>
    <s v="2019-02-26"/>
  </r>
  <r>
    <s v="ACTM*"/>
    <s v="INC-2017-014293"/>
    <s v="   1517820"/>
    <s v="17-05394"/>
    <s v="ACT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 "/>
    <s v="160211K05S"/>
    <s v="                    "/>
    <s v="21"/>
    <s v="TP1"/>
    <s v="NULL"/>
    <s v="NULL"/>
    <s v="U-K05SOFQ-ALPHA-BETA-PF02"/>
    <s v="         6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462"/>
    <s v="2019-02-26"/>
  </r>
  <r>
    <s v="ACTM*"/>
    <s v="INC-2017-014295"/>
    <s v="   1517823"/>
    <s v="17-05394"/>
    <s v="ACT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 "/>
    <s v="160211K05S"/>
    <s v="                    "/>
    <s v="21"/>
    <s v="TP4"/>
    <s v="NULL"/>
    <s v="NULL"/>
    <s v="U-K05SOFQ-ALPHA-BETA-PF02"/>
    <s v="         6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629"/>
    <s v="2019-02-26"/>
  </r>
  <r>
    <s v="ACNW*"/>
    <s v="INC-2017-014298"/>
    <s v="   1515512"/>
    <s v="17-05274"/>
    <s v="ACNW"/>
    <m/>
    <m/>
    <s v="NULL"/>
    <m/>
    <s v="A"/>
    <s v="Approuvé"/>
    <s v="C35"/>
    <s v="UKAD"/>
    <s v="B"/>
    <x v="2"/>
    <s v="O2"/>
    <s v="0.190"/>
    <s v="0.189"/>
    <s v="0.190"/>
    <s v="0.189"/>
    <s v="0.19"/>
    <s v="0.22"/>
    <s v="NULL"/>
    <s v="NULL"/>
    <s v=" "/>
    <s v="NULL"/>
    <x v="0"/>
    <m/>
    <m/>
    <m/>
    <s v="Rond Ø203 ALCOA BETA - 6 Barres - 188 Kg"/>
    <x v="15"/>
    <m/>
    <m/>
    <m/>
    <m/>
    <s v="NULL"/>
    <s v="160009K25B"/>
    <s v="                    "/>
    <s v="24X"/>
    <s v="MR1"/>
    <s v="NULL"/>
    <s v="NULL"/>
    <s v="MSOL-TA6VK05B"/>
    <s v="         4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624"/>
    <s v="2019-02-26"/>
  </r>
  <r>
    <s v="ACRI*"/>
    <s v="INC-2017-014299"/>
    <s v="   1516514"/>
    <s v="17-05344"/>
    <s v="ACRI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Rond Ø250 OTTO FUCHS X 114,32Kg"/>
    <x v="10"/>
    <m/>
    <m/>
    <m/>
    <m/>
    <s v="NULL"/>
    <s v="160145K05S"/>
    <s v="                    "/>
    <s v="23X"/>
    <s v="MR1"/>
    <s v="NULL"/>
    <s v="NULL"/>
    <s v="MSOL-TA6VK05S"/>
    <s v="        15"/>
    <m/>
    <s v="NULL"/>
    <s v="0"/>
    <m/>
    <m/>
    <m/>
    <m/>
    <m/>
    <m/>
    <m/>
    <s v="25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484"/>
    <s v="2019-02-26"/>
  </r>
  <r>
    <s v="ACRI*"/>
    <s v="INC-2017-014441"/>
    <s v="   1516502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1"/>
    <s v="TP1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656"/>
    <s v="2019-02-26"/>
  </r>
  <r>
    <s v="ACRI*"/>
    <s v="INC-2017-014442"/>
    <s v="   1516503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1"/>
    <s v="TP2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549"/>
    <s v="2019-02-26"/>
  </r>
  <r>
    <s v="ACRI*"/>
    <s v="INC-2017-014443"/>
    <s v="   1516504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1"/>
    <s v="TP3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120"/>
    <s v="2019-02-26"/>
  </r>
  <r>
    <s v="ACRI*"/>
    <s v="INC-2017-014450"/>
    <s v="   1516527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3X"/>
    <s v="TP1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152"/>
    <s v="2019-02-26"/>
  </r>
  <r>
    <s v="ACRI*"/>
    <s v="INC-2017-014451"/>
    <s v="   1516528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3X"/>
    <s v="TP2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499"/>
    <s v="2019-02-26"/>
  </r>
  <r>
    <s v="ACRI*"/>
    <s v="INC-2017-014452"/>
    <s v="   1516529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3X"/>
    <s v="TP3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244"/>
    <s v="2019-02-26"/>
  </r>
  <r>
    <s v="ACRI*"/>
    <s v="INC-2017-014453"/>
    <s v="   1516530"/>
    <s v="17-05344"/>
    <s v="ACRI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 FUCHS X 114,32Kg"/>
    <x v="10"/>
    <m/>
    <m/>
    <m/>
    <m/>
    <s v="NULL"/>
    <s v="160145K05S"/>
    <s v="                    "/>
    <s v="23X"/>
    <s v="TP4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09"/>
    <s v="2019-02-26"/>
  </r>
  <r>
    <s v="ACRI*"/>
    <s v="INC-2017-014456"/>
    <s v="   1516505"/>
    <s v="17-05344"/>
    <s v="ACRI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3"/>
    <m/>
    <m/>
    <m/>
    <s v="Rond Ø250 OTTO FUCHS X 114,32Kg"/>
    <x v="10"/>
    <m/>
    <m/>
    <m/>
    <m/>
    <s v="NULL"/>
    <s v="160145K05S"/>
    <s v="                    "/>
    <s v="21"/>
    <s v="TP4"/>
    <s v="NULL"/>
    <s v="NULL"/>
    <s v="U-K05SOFQ-ALPHA-BETA-PF02"/>
    <s v="         6"/>
    <m/>
    <s v="NULL"/>
    <s v="0"/>
    <m/>
    <m/>
    <m/>
    <m/>
    <m/>
    <m/>
    <m/>
    <s v="26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757"/>
    <s v="2019-02-26"/>
  </r>
  <r>
    <s v="ACNB*"/>
    <s v="INC-2017-014572"/>
    <s v="   1505968"/>
    <s v="17-04718"/>
    <s v="ACNB"/>
    <m/>
    <m/>
    <s v="NULL"/>
    <m/>
    <s v="A"/>
    <s v="Approuvé"/>
    <s v="BLOC"/>
    <s v="UKAD"/>
    <s v="B"/>
    <x v="4"/>
    <s v="Taille de Grain"/>
    <s v="0.5 à 2.5 mm + qlq 3.5 mm"/>
    <s v="0.5 à 2.5 mm + qlq 3.5 mm"/>
    <m/>
    <m/>
    <s v="          "/>
    <s v="          "/>
    <s v="NULL"/>
    <s v="NULL"/>
    <s v=" "/>
    <s v="NULL"/>
    <x v="1"/>
    <m/>
    <m/>
    <m/>
    <s v="Rond Ø250 OTTOFUCHS BETA x 107,23 Kg"/>
    <x v="10"/>
    <m/>
    <m/>
    <m/>
    <m/>
    <s v="NULL"/>
    <s v="160007K25B"/>
    <s v="                    "/>
    <s v="11"/>
    <s v="1"/>
    <s v="NULL"/>
    <s v="NULL"/>
    <s v="U-K05SOFQ_BETA-PF01"/>
    <s v="         9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094"/>
    <s v="2019-02-26"/>
  </r>
  <r>
    <s v="ACNB*"/>
    <s v="INC-2017-014573"/>
    <s v="   1505968"/>
    <s v="17-04718"/>
    <s v="ACNB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60007K25B"/>
    <s v="                    "/>
    <s v="11"/>
    <s v="1"/>
    <s v="NULL"/>
    <s v="NULL"/>
    <s v="U-K05SOFQ_BETA-PF01"/>
    <s v="         9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004"/>
    <s v="2019-02-26"/>
  </r>
  <r>
    <s v="ACSL*"/>
    <s v="INC-2017-014671"/>
    <s v="   1522376"/>
    <s v="17-05635"/>
    <s v="ACSL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 "/>
    <s v="160151K05S"/>
    <s v="                    "/>
    <s v="11"/>
    <s v="          "/>
    <s v="NULL"/>
    <s v="NULL"/>
    <s v="U-K05S-SMX-01"/>
    <s v="         5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072"/>
    <s v="2019-02-26"/>
  </r>
  <r>
    <s v="ACSL*"/>
    <s v="INC-2017-014672"/>
    <s v="   1522377"/>
    <s v="17-05635"/>
    <s v="ACSL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 "/>
    <s v="160151K05S"/>
    <s v="                    "/>
    <s v="34X"/>
    <s v="          "/>
    <s v="NULL"/>
    <s v="NULL"/>
    <s v="U-K05S-SMX-01"/>
    <s v="         5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422"/>
    <s v="2019-02-26"/>
  </r>
  <r>
    <s v="ACSL*"/>
    <s v="INC-2017-014673"/>
    <s v="   1522376"/>
    <s v="17-05635"/>
    <s v="ACSL"/>
    <m/>
    <m/>
    <s v="NULL"/>
    <m/>
    <s v="A"/>
    <s v="Approuvé"/>
    <s v="PL"/>
    <s v="UKAD"/>
    <s v="B"/>
    <x v="4"/>
    <s v="Taille de Grain"/>
    <s v="N40 + N50"/>
    <s v="N40 + N50"/>
    <m/>
    <m/>
    <s v="NULL"/>
    <s v="NULL"/>
    <s v="NULL"/>
    <s v="NULL"/>
    <s v="NULL"/>
    <s v="NULL"/>
    <x v="1"/>
    <m/>
    <m/>
    <m/>
    <s v="Rond Ø150 PAMIERS"/>
    <x v="0"/>
    <m/>
    <m/>
    <m/>
    <m/>
    <s v=" "/>
    <s v="160151K05S"/>
    <s v="                    "/>
    <s v="11"/>
    <s v="          "/>
    <s v="NULL"/>
    <s v="NULL"/>
    <s v="NULL"/>
    <s v="NULL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204"/>
    <s v="2019-02-26"/>
  </r>
  <r>
    <s v="ACSL*"/>
    <s v="INC-2017-014674"/>
    <s v="   1522377"/>
    <s v="17-05635"/>
    <s v="ACSL"/>
    <m/>
    <m/>
    <s v="NULL"/>
    <m/>
    <s v="A"/>
    <s v="Approuvé"/>
    <s v="PL"/>
    <s v="UKAD"/>
    <s v="B"/>
    <x v="4"/>
    <s v="Taille de Grain"/>
    <s v="N30 + N50"/>
    <s v="N30 + N50"/>
    <m/>
    <m/>
    <s v="NULL"/>
    <s v="NULL"/>
    <s v="NULL"/>
    <s v="NULL"/>
    <s v="NULL"/>
    <s v="NULL"/>
    <x v="1"/>
    <m/>
    <m/>
    <m/>
    <s v="Rond Ø150 PAMIERS"/>
    <x v="0"/>
    <m/>
    <m/>
    <m/>
    <m/>
    <s v=" "/>
    <s v="160151K05S"/>
    <s v="                    "/>
    <s v="34X"/>
    <s v="          "/>
    <s v="NULL"/>
    <s v="NULL"/>
    <s v="NULL"/>
    <s v="NULL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124"/>
    <s v="2019-02-26"/>
  </r>
  <r>
    <s v="ACSL*"/>
    <s v="INC-2017-014675"/>
    <s v="   1522377"/>
    <s v="17-05635"/>
    <s v="ACSL"/>
    <m/>
    <m/>
    <s v="NULL"/>
    <m/>
    <s v="A"/>
    <s v="Approuvé"/>
    <s v="PL"/>
    <s v="UKAD"/>
    <s v="B"/>
    <x v="4"/>
    <s v="Défauts/Criques/Porosités"/>
    <s v="criques prof 65 mm"/>
    <s v="criques prof 65 mm"/>
    <m/>
    <m/>
    <s v="NULL"/>
    <s v="NULL"/>
    <s v="NULL"/>
    <s v="NULL"/>
    <s v="NULL"/>
    <s v="NULL"/>
    <x v="1"/>
    <m/>
    <m/>
    <m/>
    <s v="Rond Ø150 PAMIERS"/>
    <x v="0"/>
    <m/>
    <m/>
    <m/>
    <m/>
    <s v=" "/>
    <s v="160151K05S"/>
    <s v="                    "/>
    <s v="34X"/>
    <s v="          "/>
    <s v="NULL"/>
    <s v="NULL"/>
    <s v="NULL"/>
    <s v="NULL"/>
    <m/>
    <s v="NULL"/>
    <s v="0"/>
    <m/>
    <m/>
    <m/>
    <m/>
    <m/>
    <m/>
    <m/>
    <s v="27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092"/>
    <s v="2019-02-26"/>
  </r>
  <r>
    <s v="ACND*"/>
    <s v="INC-2017-014713"/>
    <s v="   1516765"/>
    <s v="17-05357"/>
    <s v="ACN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4K05S"/>
    <s v="                    "/>
    <s v="21"/>
    <s v="XPL1"/>
    <s v="NULL"/>
    <s v="NULL"/>
    <s v="U-K05SPA-PF01"/>
    <s v="        16"/>
    <m/>
    <s v="NULL"/>
    <s v="0"/>
    <m/>
    <m/>
    <m/>
    <m/>
    <m/>
    <m/>
    <m/>
    <s v="2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517"/>
    <s v="2019-02-26"/>
  </r>
  <r>
    <s v="ACSH*"/>
    <s v="INC-2017-014854"/>
    <s v="   1519245"/>
    <s v="17-05474"/>
    <s v="ACSH"/>
    <m/>
    <m/>
    <s v="NULL"/>
    <m/>
    <s v="A"/>
    <s v="Approuvé"/>
    <s v="C35"/>
    <s v="UKAD"/>
    <s v="B"/>
    <x v="2"/>
    <s v="Al"/>
    <s v=" 6.05"/>
    <s v=" 6.05"/>
    <m/>
    <m/>
    <s v="6.10"/>
    <s v="6.60"/>
    <s v="NULL"/>
    <s v="NULL"/>
    <s v=" "/>
    <s v="NULL"/>
    <x v="1"/>
    <m/>
    <m/>
    <m/>
    <s v="Rond Ø127 Bohler"/>
    <x v="8"/>
    <m/>
    <m/>
    <m/>
    <m/>
    <s v="NULL"/>
    <s v="160159K05S"/>
    <s v="                    "/>
    <s v="11"/>
    <s v="MR1"/>
    <s v="NULL"/>
    <s v="NULL"/>
    <s v="MSOL-TA6VK05S"/>
    <s v="        15"/>
    <m/>
    <s v="NULL"/>
    <s v="0"/>
    <m/>
    <m/>
    <m/>
    <m/>
    <m/>
    <m/>
    <m/>
    <s v="28/04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652"/>
    <s v="2019-02-26"/>
  </r>
  <r>
    <s v="ACTE*"/>
    <s v="INC-2017-014936"/>
    <s v="   1516590"/>
    <s v="17-05348"/>
    <s v="AC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3K05S"/>
    <s v="                    "/>
    <s v="1"/>
    <s v="TPL1"/>
    <s v="NULL"/>
    <s v="NULL"/>
    <s v="U-K05SPA-PF02"/>
    <s v="         4"/>
    <m/>
    <s v="NULL"/>
    <s v="0"/>
    <m/>
    <m/>
    <m/>
    <m/>
    <m/>
    <m/>
    <m/>
    <s v="0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822"/>
    <s v="2019-02-26"/>
  </r>
  <r>
    <s v="ACTE*"/>
    <s v="INC-2017-014938"/>
    <s v="   1516599"/>
    <s v="17-05348"/>
    <s v="AC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3K05S"/>
    <s v="                    "/>
    <s v="2"/>
    <s v="XPL1"/>
    <s v="NULL"/>
    <s v="NULL"/>
    <s v="U-K05SPA-PF02"/>
    <s v="         4"/>
    <m/>
    <s v="NULL"/>
    <s v="0"/>
    <m/>
    <m/>
    <m/>
    <m/>
    <m/>
    <m/>
    <m/>
    <s v="0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36"/>
    <s v="2019-02-26"/>
  </r>
  <r>
    <s v="ACTE*"/>
    <s v="INC-2017-014939"/>
    <s v="   1516602"/>
    <s v="17-05348"/>
    <s v="AC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3K05S"/>
    <s v="                    "/>
    <s v="2"/>
    <s v="XPT1"/>
    <s v="NULL"/>
    <s v="NULL"/>
    <s v="U-K05SPA-PF02"/>
    <s v="         4"/>
    <m/>
    <s v="NULL"/>
    <s v="0"/>
    <m/>
    <m/>
    <m/>
    <m/>
    <m/>
    <m/>
    <m/>
    <s v="0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410"/>
    <s v="2019-02-26"/>
  </r>
  <r>
    <s v="ACMQ*"/>
    <s v="INC-2017-015155"/>
    <s v="   1519147"/>
    <s v="17-05470"/>
    <s v="ACM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87K05S"/>
    <s v="                    "/>
    <s v="11"/>
    <s v="TPL1"/>
    <s v="NULL"/>
    <s v="NULL"/>
    <s v="U-K05SPA-PF01"/>
    <s v="        16"/>
    <m/>
    <s v="NULL"/>
    <s v="0"/>
    <m/>
    <m/>
    <m/>
    <m/>
    <m/>
    <m/>
    <m/>
    <s v="0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116"/>
    <s v="2019-02-26"/>
  </r>
  <r>
    <s v="ACMQ*"/>
    <s v="INC-2017-015157"/>
    <s v="   1519154"/>
    <s v="17-05470"/>
    <s v="ACM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87K05S"/>
    <s v="                    "/>
    <s v="21"/>
    <s v="XPL1"/>
    <s v="NULL"/>
    <s v="NULL"/>
    <s v="U-K05SPA-PF01"/>
    <s v="        16"/>
    <m/>
    <s v="NULL"/>
    <s v="0"/>
    <m/>
    <m/>
    <m/>
    <m/>
    <m/>
    <m/>
    <m/>
    <s v="0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200"/>
    <s v="2019-02-26"/>
  </r>
  <r>
    <s v="ACMS*"/>
    <s v="INC-2017-015168"/>
    <s v="   1518845"/>
    <s v="17-05448"/>
    <s v="ACM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60089K05S"/>
    <s v="                    "/>
    <s v="21"/>
    <s v="XPL1"/>
    <s v="NULL"/>
    <s v="NULL"/>
    <s v="U-K05SPA-PF01"/>
    <s v="        16"/>
    <m/>
    <s v="NULL"/>
    <s v="0"/>
    <m/>
    <m/>
    <m/>
    <m/>
    <m/>
    <m/>
    <m/>
    <s v="0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34"/>
    <s v="2019-02-26"/>
  </r>
  <r>
    <s v="ACMS*"/>
    <s v="INC-2017-015169"/>
    <s v="   1518853"/>
    <s v="17-05448"/>
    <s v="ACM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60089K05S"/>
    <s v="                    "/>
    <s v="23X"/>
    <s v="PPL1"/>
    <s v="NULL"/>
    <s v="NULL"/>
    <s v="U-K05SPA-PF01"/>
    <s v="        16"/>
    <m/>
    <s v="NULL"/>
    <s v="0"/>
    <m/>
    <m/>
    <m/>
    <m/>
    <m/>
    <m/>
    <m/>
    <s v="0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830"/>
    <s v="2019-02-26"/>
  </r>
  <r>
    <s v="ACNX*"/>
    <s v="INC-2017-015201"/>
    <s v="   1525783"/>
    <s v="17-05852"/>
    <s v="ACNX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11"/>
    <s v="          "/>
    <s v="NULL"/>
    <s v="NULL"/>
    <s v="U-K05SPA-PF01"/>
    <s v="        16"/>
    <m/>
    <s v="NULL"/>
    <s v="0"/>
    <m/>
    <m/>
    <m/>
    <m/>
    <m/>
    <m/>
    <m/>
    <s v="0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922"/>
    <s v="2019-02-26"/>
  </r>
  <r>
    <s v="ACNX*"/>
    <s v="INC-2017-015202"/>
    <s v="   1525784"/>
    <s v="17-05852"/>
    <s v="ACNX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1"/>
    <s v="          "/>
    <s v="NULL"/>
    <s v="NULL"/>
    <s v="U-K05SPA-PF01"/>
    <s v="        16"/>
    <m/>
    <s v="NULL"/>
    <s v="0"/>
    <m/>
    <m/>
    <m/>
    <m/>
    <m/>
    <m/>
    <m/>
    <s v="0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685"/>
    <s v="2019-02-26"/>
  </r>
  <r>
    <s v="ACKA*"/>
    <s v="INC-2017-015266"/>
    <s v="   1522362"/>
    <s v="17-05634"/>
    <s v="ACK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045K05S"/>
    <s v="                    "/>
    <s v="23"/>
    <s v="XPL1"/>
    <s v="NULL"/>
    <s v="NULL"/>
    <s v="U-K05SPA-PF01"/>
    <s v="        16"/>
    <m/>
    <s v="NULL"/>
    <s v="0"/>
    <m/>
    <m/>
    <m/>
    <m/>
    <m/>
    <m/>
    <m/>
    <s v="0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061"/>
    <s v="2019-02-26"/>
  </r>
  <r>
    <s v="ACNW*"/>
    <s v="INC-2017-015285"/>
    <s v="   1515530"/>
    <s v="17-05274"/>
    <s v="ACNW"/>
    <m/>
    <m/>
    <s v="NULL"/>
    <m/>
    <s v="A"/>
    <s v="Approuvé"/>
    <s v="BLOC_B"/>
    <s v="UKAD"/>
    <s v="B"/>
    <x v="4"/>
    <s v="Taille de Grain"/>
    <s v="0.5 à 1 mm + tres rae 2.5 mm au centre"/>
    <s v="0.5 à 1 mm + tres rae 2.5 mm au centre"/>
    <m/>
    <m/>
    <s v="          "/>
    <s v="          "/>
    <s v="NULL"/>
    <s v="NULL"/>
    <s v=" "/>
    <s v="NULL"/>
    <x v="1"/>
    <m/>
    <m/>
    <m/>
    <s v="Rond Ø203 ALCOA BETA - 6 Barres - 188 Kg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s v="0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191"/>
    <s v="2019-02-26"/>
  </r>
  <r>
    <s v="ACNW*"/>
    <s v="INC-2017-015286"/>
    <s v="   1515530"/>
    <s v="17-05274"/>
    <s v="ACNW"/>
    <m/>
    <m/>
    <s v="NULL"/>
    <m/>
    <s v="A"/>
    <s v="Approuvé"/>
    <s v="BLOC_B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s v="0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522"/>
    <s v="2019-02-26"/>
  </r>
  <r>
    <s v="ACNX*"/>
    <s v="INC-2017-015562"/>
    <s v="   1525802"/>
    <s v="17-05852"/>
    <s v="ACNX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2X"/>
    <s v="MR1"/>
    <s v="NULL"/>
    <s v="NULL"/>
    <s v="MSOL-TA6VK05S"/>
    <s v="        15"/>
    <m/>
    <s v="NULL"/>
    <s v="0"/>
    <m/>
    <m/>
    <m/>
    <m/>
    <m/>
    <m/>
    <m/>
    <s v="0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807"/>
    <s v="2019-02-26"/>
  </r>
  <r>
    <s v="ACNX*"/>
    <s v="INC-2017-015659"/>
    <s v="   1525788"/>
    <s v="17-05852"/>
    <s v="ACN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11"/>
    <s v="TPL1"/>
    <s v="NULL"/>
    <s v="NULL"/>
    <s v="U-K05SPA-PF01"/>
    <s v="        16"/>
    <m/>
    <s v="NULL"/>
    <s v="0"/>
    <m/>
    <m/>
    <m/>
    <m/>
    <m/>
    <m/>
    <m/>
    <s v="0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814"/>
    <s v="2019-02-26"/>
  </r>
  <r>
    <s v="ACNX*"/>
    <s v="INC-2017-015660"/>
    <s v="   1525791"/>
    <s v="17-05852"/>
    <s v="ACN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11"/>
    <s v="TPT1"/>
    <s v="NULL"/>
    <s v="NULL"/>
    <s v="U-K05SPA-PF01"/>
    <s v="        16"/>
    <m/>
    <s v="NULL"/>
    <s v="0"/>
    <m/>
    <m/>
    <m/>
    <m/>
    <m/>
    <m/>
    <m/>
    <s v="0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772"/>
    <s v="2019-02-26"/>
  </r>
  <r>
    <s v="ACNX*"/>
    <s v="INC-2017-015661"/>
    <s v="   1525795"/>
    <s v="17-05852"/>
    <s v="ACN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1"/>
    <s v="XPL1"/>
    <s v="NULL"/>
    <s v="NULL"/>
    <s v="U-K05SPA-PF01"/>
    <s v="        16"/>
    <m/>
    <s v="NULL"/>
    <s v="0"/>
    <m/>
    <m/>
    <m/>
    <m/>
    <m/>
    <m/>
    <m/>
    <s v="0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23"/>
    <s v="2019-02-26"/>
  </r>
  <r>
    <s v="ACNX*"/>
    <s v="INC-2017-015662"/>
    <s v="   1525797"/>
    <s v="17-05852"/>
    <s v="ACN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1"/>
    <s v="XCL1"/>
    <s v="NULL"/>
    <s v="NULL"/>
    <s v="U-K05SPA-PF01"/>
    <s v="        16"/>
    <m/>
    <s v="NULL"/>
    <s v="0"/>
    <m/>
    <m/>
    <m/>
    <m/>
    <m/>
    <m/>
    <m/>
    <s v="0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711"/>
    <s v="2019-02-26"/>
  </r>
  <r>
    <s v="ACNX*"/>
    <s v="INC-2017-015663"/>
    <s v="   1525798"/>
    <s v="17-05852"/>
    <s v="ACN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1"/>
    <s v="XPT1"/>
    <s v="NULL"/>
    <s v="NULL"/>
    <s v="U-K05SPA-PF01"/>
    <s v="        16"/>
    <m/>
    <s v="NULL"/>
    <s v="0"/>
    <m/>
    <m/>
    <m/>
    <m/>
    <m/>
    <m/>
    <m/>
    <s v="0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49"/>
    <s v="2019-02-26"/>
  </r>
  <r>
    <s v="ACNX*"/>
    <s v="INC-2017-015664"/>
    <s v="   1525799"/>
    <s v="17-05852"/>
    <s v="ACN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1"/>
    <s v="XMT1"/>
    <s v="NULL"/>
    <s v="NULL"/>
    <s v="U-K05SPA-PF01"/>
    <s v="        16"/>
    <m/>
    <s v="NULL"/>
    <s v="0"/>
    <m/>
    <m/>
    <m/>
    <m/>
    <m/>
    <m/>
    <m/>
    <s v="0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5859"/>
    <s v="2019-02-26"/>
  </r>
  <r>
    <s v="ACUK*"/>
    <s v="INC-2017-015748"/>
    <s v="   1527469"/>
    <s v="17-05958"/>
    <s v="ACUK"/>
    <m/>
    <m/>
    <s v="NULL"/>
    <m/>
    <s v="A"/>
    <s v="Approuvé"/>
    <s v="PL"/>
    <s v="UKAD"/>
    <s v="B"/>
    <x v="4"/>
    <s v="Taille de Grain"/>
    <s v="N30 + rare N50"/>
    <s v="N3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60230K05S"/>
    <s v="                    "/>
    <s v="1"/>
    <s v="          "/>
    <s v="NULL"/>
    <s v="NULL"/>
    <s v="U-K05SPA_PLAT-PF01"/>
    <s v="         4"/>
    <m/>
    <s v="NULL"/>
    <s v="0"/>
    <m/>
    <m/>
    <m/>
    <m/>
    <m/>
    <m/>
    <m/>
    <s v="1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997"/>
    <s v="2019-02-26"/>
  </r>
  <r>
    <s v="ACUK*"/>
    <s v="INC-2017-015752"/>
    <s v="   1527469"/>
    <s v="17-05958"/>
    <s v="ACUK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60230K05S"/>
    <s v="                    "/>
    <s v="1"/>
    <s v="          "/>
    <s v="NULL"/>
    <s v="NULL"/>
    <s v="U-K05SPA_PLAT-PF01"/>
    <s v="         4"/>
    <m/>
    <s v="NULL"/>
    <s v="0"/>
    <m/>
    <m/>
    <m/>
    <m/>
    <m/>
    <m/>
    <m/>
    <s v="1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446"/>
    <s v="2019-02-26"/>
  </r>
  <r>
    <s v="ACRM*"/>
    <s v="INC-2017-016125"/>
    <s v="   1527687"/>
    <s v="17-05974"/>
    <s v="ACR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10 Kg"/>
    <x v="3"/>
    <m/>
    <m/>
    <m/>
    <m/>
    <s v="NULL"/>
    <s v="160149K05S"/>
    <s v="                    "/>
    <s v="21"/>
    <s v="TP1"/>
    <s v="NULL"/>
    <s v="NULL"/>
    <s v="U-K05SOFQ-ALPHA-BETA_BIS-PF02"/>
    <s v="         2"/>
    <m/>
    <s v="NULL"/>
    <s v="0"/>
    <m/>
    <m/>
    <m/>
    <m/>
    <m/>
    <m/>
    <m/>
    <s v="1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177"/>
    <s v="2019-02-26"/>
  </r>
  <r>
    <s v="ACRM*"/>
    <s v="INC-2017-016163"/>
    <s v="   1527689"/>
    <s v="17-05974"/>
    <s v="ACR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10 Kg"/>
    <x v="3"/>
    <m/>
    <m/>
    <m/>
    <m/>
    <s v="NULL"/>
    <s v="160149K05S"/>
    <s v="                    "/>
    <s v="21"/>
    <s v="TP2"/>
    <s v="NULL"/>
    <s v="NULL"/>
    <s v="U-K05SOFQ-ALPHA-BETA_BIS-PF02"/>
    <s v="         2"/>
    <m/>
    <s v="NULL"/>
    <s v="0"/>
    <m/>
    <m/>
    <m/>
    <m/>
    <m/>
    <m/>
    <m/>
    <s v="1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862"/>
    <s v="2019-02-26"/>
  </r>
  <r>
    <s v="ACRM*"/>
    <s v="INC-2017-016164"/>
    <s v="   1527691"/>
    <s v="17-05974"/>
    <s v="ACRM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40 x 510 Kg"/>
    <x v="3"/>
    <m/>
    <m/>
    <m/>
    <m/>
    <s v="NULL"/>
    <s v="160149K05S"/>
    <s v="                    "/>
    <s v="21"/>
    <s v="TP3"/>
    <s v="NULL"/>
    <s v="NULL"/>
    <s v="U-K05SOFQ-ALPHA-BETA_BIS-PF02"/>
    <s v="         2"/>
    <m/>
    <s v="NULL"/>
    <s v="0"/>
    <m/>
    <m/>
    <m/>
    <m/>
    <m/>
    <m/>
    <m/>
    <s v="1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895"/>
    <s v="2019-02-26"/>
  </r>
  <r>
    <s v="ACSA*"/>
    <s v="INC-2017-016211"/>
    <s v="   1533037"/>
    <s v="17-05633"/>
    <s v="ACSA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s v="Rond Ø330 Mis à Longueur pour Pamiers"/>
    <x v="0"/>
    <m/>
    <m/>
    <m/>
    <m/>
    <s v=" "/>
    <s v="160190K05S"/>
    <s v="                    "/>
    <s v="1"/>
    <s v="MR1"/>
    <s v="NULL"/>
    <s v="NULL"/>
    <s v="MSOL-TA6VK05S"/>
    <s v="        15"/>
    <m/>
    <s v="NULL"/>
    <s v="0"/>
    <m/>
    <m/>
    <m/>
    <m/>
    <m/>
    <m/>
    <m/>
    <s v="1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963"/>
    <s v="2019-02-26"/>
  </r>
  <r>
    <s v="ACNA*"/>
    <s v="INC-2017-016252"/>
    <s v="   1532039"/>
    <s v="17-05640"/>
    <s v="ACNA"/>
    <m/>
    <m/>
    <s v="NULL"/>
    <m/>
    <s v="A"/>
    <s v="Approuvé"/>
    <s v="T6F"/>
    <s v="UKAD"/>
    <s v="B"/>
    <x v="0"/>
    <s v="A5d"/>
    <s v="6"/>
    <s v="5.5"/>
    <s v="6"/>
    <s v="5.5"/>
    <s v="&gt;=6"/>
    <s v="          "/>
    <s v="&gt;=6"/>
    <s v="          "/>
    <s v=" "/>
    <s v=" "/>
    <x v="0"/>
    <m/>
    <m/>
    <m/>
    <s v="Rond Ø250 OTTOFUCHS BETA x 107,23 Kg"/>
    <x v="10"/>
    <m/>
    <m/>
    <m/>
    <m/>
    <s v=" "/>
    <s v="160006K25B"/>
    <s v="                    "/>
    <s v="11"/>
    <s v="Z1"/>
    <s v="NULL"/>
    <s v="NULL"/>
    <s v="U-K05SOFQ_BETA-PF01"/>
    <s v="         9"/>
    <m/>
    <s v="NULL"/>
    <s v="0"/>
    <m/>
    <m/>
    <m/>
    <m/>
    <m/>
    <m/>
    <m/>
    <s v="15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019"/>
    <s v="2019-02-26"/>
  </r>
  <r>
    <s v="ACMP*"/>
    <s v="INC-2017-016270"/>
    <s v="   1528770"/>
    <s v="17-06041"/>
    <s v="ACM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86K05S"/>
    <s v="                    "/>
    <s v="11"/>
    <s v="TPL1"/>
    <s v="NULL"/>
    <s v="NULL"/>
    <s v="U-K05SPA-PF01"/>
    <s v="        16"/>
    <m/>
    <s v="NULL"/>
    <s v="0"/>
    <m/>
    <m/>
    <m/>
    <m/>
    <m/>
    <m/>
    <m/>
    <s v="15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93"/>
    <s v="2019-02-26"/>
  </r>
  <r>
    <s v="ACMP*"/>
    <s v="INC-2017-016272"/>
    <s v="   1528773"/>
    <s v="17-06041"/>
    <s v="ACM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86K05S"/>
    <s v="                    "/>
    <s v="11"/>
    <s v="TPT1"/>
    <s v="NULL"/>
    <s v="NULL"/>
    <s v="U-K05SPA-PF01"/>
    <s v="        16"/>
    <m/>
    <s v="NULL"/>
    <s v="0"/>
    <m/>
    <m/>
    <m/>
    <m/>
    <m/>
    <m/>
    <m/>
    <s v="15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550"/>
    <s v="2019-02-26"/>
  </r>
  <r>
    <s v="ACNE*"/>
    <s v="INC-2017-016383"/>
    <s v="   1529807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11"/>
    <s v="TPL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962"/>
    <s v="2019-02-26"/>
  </r>
  <r>
    <s v="ACNE*"/>
    <s v="INC-2017-016388"/>
    <s v="   1529810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11"/>
    <s v="TPT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007"/>
    <s v="2019-02-26"/>
  </r>
  <r>
    <s v="ACNE*"/>
    <s v="INC-2017-016389"/>
    <s v="   1529811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11"/>
    <s v="TMT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705"/>
    <s v="2019-02-26"/>
  </r>
  <r>
    <s v="ACNE*"/>
    <s v="INC-2017-016390"/>
    <s v="   1529814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21"/>
    <s v="XPL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099"/>
    <s v="2019-02-26"/>
  </r>
  <r>
    <s v="ACNE*"/>
    <s v="INC-2017-016391"/>
    <s v="   1529815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21"/>
    <s v="XML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739"/>
    <s v="2019-02-26"/>
  </r>
  <r>
    <s v="ACNE*"/>
    <s v="INC-2017-016392"/>
    <s v="   1529816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21"/>
    <s v="XCL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275"/>
    <s v="2019-02-26"/>
  </r>
  <r>
    <s v="ACNE*"/>
    <s v="INC-2017-016393"/>
    <s v="   1529817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21"/>
    <s v="XPT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0444"/>
    <s v="2019-02-26"/>
  </r>
  <r>
    <s v="ACNE*"/>
    <s v="INC-2017-016395"/>
    <s v="   1529822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22X"/>
    <s v="PPL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127"/>
    <s v="2019-02-26"/>
  </r>
  <r>
    <s v="ACNE*"/>
    <s v="INC-2017-016396"/>
    <s v="   1529825"/>
    <s v="17-06099"/>
    <s v="ACN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25K05S"/>
    <s v="                    "/>
    <s v="22X"/>
    <s v="PPT1"/>
    <s v="NULL"/>
    <s v="NULL"/>
    <s v="U-K05SPA-PF01"/>
    <s v="        1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824"/>
    <s v="2019-02-26"/>
  </r>
  <r>
    <s v="ACNW*"/>
    <s v="INC-2017-016455"/>
    <s v="   1531425"/>
    <s v="17-05274"/>
    <s v="ACNW"/>
    <m/>
    <m/>
    <s v="NULL"/>
    <m/>
    <s v="A"/>
    <s v="Approuvé"/>
    <s v="T6F"/>
    <s v="UKAD"/>
    <s v="B"/>
    <x v="0"/>
    <s v="A5d"/>
    <s v="6.5"/>
    <s v="6.5"/>
    <s v="6.5"/>
    <s v="4.7"/>
    <s v="&gt;=6.0"/>
    <s v="          "/>
    <s v="NULL"/>
    <s v="NULL"/>
    <s v=" "/>
    <s v="NULL"/>
    <x v="0"/>
    <m/>
    <m/>
    <m/>
    <s v="Rond Ø203 ALCOA BETA - 6 Barres - 188 Kg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703"/>
    <s v="2019-02-26"/>
  </r>
  <r>
    <s v="ACNW*"/>
    <s v="INC-2017-016466"/>
    <s v="   1531425"/>
    <s v="17-05274"/>
    <s v="ACNW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15"/>
    <m/>
    <m/>
    <m/>
    <m/>
    <s v="NULL"/>
    <s v="160009K25B"/>
    <s v="                    "/>
    <s v="11"/>
    <s v="1"/>
    <s v="NULL"/>
    <s v="NULL"/>
    <s v="U-ALCOA_BETA-PF01"/>
    <s v="         6"/>
    <m/>
    <s v="NULL"/>
    <s v="0"/>
    <m/>
    <m/>
    <m/>
    <m/>
    <m/>
    <m/>
    <m/>
    <s v="16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040"/>
    <s v="2019-02-26"/>
  </r>
  <r>
    <s v="ACNX*"/>
    <s v="INC-2017-016510"/>
    <s v="   1533217"/>
    <s v="17-05852"/>
    <s v="ACNX"/>
    <m/>
    <m/>
    <s v="NULL"/>
    <m/>
    <s v="A"/>
    <s v="Approuvé"/>
    <s v="C35"/>
    <s v="UKAD"/>
    <s v="B"/>
    <x v="2"/>
    <s v="Betatransus_PA"/>
    <s v="985"/>
    <s v="985"/>
    <s v="985"/>
    <s v="983"/>
    <s v="985"/>
    <s v="1010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2X"/>
    <s v="MR1"/>
    <s v="NULL"/>
    <s v="NULL"/>
    <s v="MSOL-TA6VK05S"/>
    <s v="        15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3751"/>
    <s v="2019-02-26"/>
  </r>
  <r>
    <s v="ACMI*"/>
    <s v="INC-2017-016529"/>
    <s v="   1532369"/>
    <s v="17-06282"/>
    <s v="AC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3K25B"/>
    <s v="                    "/>
    <s v="222X"/>
    <s v="TP1"/>
    <s v="NULL"/>
    <s v="NULL"/>
    <s v="U-K05SOFQ_BETA-PF01"/>
    <s v="        10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816"/>
    <s v="2019-02-26"/>
  </r>
  <r>
    <s v="ACMI*"/>
    <s v="INC-2017-016530"/>
    <s v="   1532370"/>
    <s v="17-06282"/>
    <s v="AC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3K25B"/>
    <s v="                    "/>
    <s v="222X"/>
    <s v="TP2"/>
    <s v="NULL"/>
    <s v="NULL"/>
    <s v="U-K05SOFQ_BETA-PF01"/>
    <s v="        10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994"/>
    <s v="2019-02-26"/>
  </r>
  <r>
    <s v="ACMI*"/>
    <s v="INC-2017-016531"/>
    <s v="   1532371"/>
    <s v="17-06282"/>
    <s v="AC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3K25B"/>
    <s v="                    "/>
    <s v="222X"/>
    <s v="TP3"/>
    <s v="NULL"/>
    <s v="NULL"/>
    <s v="U-K05SOFQ_BETA-PF01"/>
    <s v="        10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183"/>
    <s v="2019-02-26"/>
  </r>
  <r>
    <s v="ACMI*"/>
    <s v="INC-2017-016532"/>
    <s v="   1532372"/>
    <s v="17-06282"/>
    <s v="ACM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03K25B"/>
    <s v="                    "/>
    <s v="222X"/>
    <s v="TP4"/>
    <s v="NULL"/>
    <s v="NULL"/>
    <s v="U-K05SOFQ_BETA-PF01"/>
    <s v="        10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11"/>
    <s v="2019-02-26"/>
  </r>
  <r>
    <s v="ACUK*"/>
    <s v="INC-2017-016535"/>
    <s v="   1527478"/>
    <s v="17-05958"/>
    <s v="ACUK"/>
    <m/>
    <m/>
    <s v="NULL"/>
    <m/>
    <s v="A"/>
    <s v="Approuvé"/>
    <s v="C35"/>
    <s v="UKAD"/>
    <s v="B"/>
    <x v="2"/>
    <s v="Betatransus_PA"/>
    <s v="985"/>
    <s v="985"/>
    <s v="985"/>
    <s v="983"/>
    <s v="985"/>
    <s v="1010"/>
    <s v="NULL"/>
    <s v="NULL"/>
    <s v=" "/>
    <s v="NULL"/>
    <x v="0"/>
    <m/>
    <m/>
    <m/>
    <s v="Plat 650x305 pour Pamiers"/>
    <x v="0"/>
    <m/>
    <m/>
    <m/>
    <m/>
    <s v=" "/>
    <s v="160230K05S"/>
    <s v="                    "/>
    <s v="2X"/>
    <s v="MR1"/>
    <s v="NULL"/>
    <s v="NULL"/>
    <s v="MSOL-TA6VK05S"/>
    <s v="        15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530"/>
    <s v="2019-02-26"/>
  </r>
  <r>
    <s v="ACTE*"/>
    <s v="INC-2017-016542"/>
    <s v="   1534517"/>
    <s v="17-05348"/>
    <s v="AC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73K05S"/>
    <s v="                    "/>
    <s v="3X"/>
    <s v="PPL1"/>
    <s v="NULL"/>
    <s v="NULL"/>
    <s v="U-K05SPA-PF02"/>
    <s v="         4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624"/>
    <s v="2019-02-26"/>
  </r>
  <r>
    <s v="ACNU*"/>
    <s v="INC-2017-016544"/>
    <s v="   1530953"/>
    <s v="17-06191"/>
    <s v="ACN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43K05S"/>
    <s v="                    "/>
    <s v="21"/>
    <s v="XPL1"/>
    <s v="NULL"/>
    <s v="NULL"/>
    <s v="U-K05SPA-PF01"/>
    <s v="        16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731"/>
    <s v="2019-02-26"/>
  </r>
  <r>
    <s v="ACNU*"/>
    <s v="INC-2017-016545"/>
    <s v="   1530956"/>
    <s v="17-06191"/>
    <s v="ACN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43K05S"/>
    <s v="                    "/>
    <s v="21"/>
    <s v="XPT1"/>
    <s v="NULL"/>
    <s v="NULL"/>
    <s v="U-K05SPA-PF01"/>
    <s v="        16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34"/>
    <s v="2019-02-26"/>
  </r>
  <r>
    <s v="ACNU*"/>
    <s v="INC-2017-016546"/>
    <s v="   1530961"/>
    <s v="17-06191"/>
    <s v="ACN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43K05S"/>
    <s v="                    "/>
    <s v="22X"/>
    <s v="PPL1"/>
    <s v="NULL"/>
    <s v="NULL"/>
    <s v="U-K05SPA-PF01"/>
    <s v="        16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685"/>
    <s v="2019-02-26"/>
  </r>
  <r>
    <s v="ACNU*"/>
    <s v="INC-2017-016547"/>
    <s v="   1530964"/>
    <s v="17-06191"/>
    <s v="ACN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43K05S"/>
    <s v="                    "/>
    <s v="22X"/>
    <s v="PPT1"/>
    <s v="NULL"/>
    <s v="NULL"/>
    <s v="U-K05SPA-PF01"/>
    <s v="        16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089"/>
    <s v="2019-02-26"/>
  </r>
  <r>
    <s v="ACUE*"/>
    <s v="INC-2017-016568"/>
    <s v="   1530995"/>
    <s v="17-06195"/>
    <s v="ACU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24K05S"/>
    <s v="                    "/>
    <s v="1"/>
    <s v="TPL1"/>
    <s v="NULL"/>
    <s v="NULL"/>
    <s v="U-K05SPA-PF02"/>
    <s v="         5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53"/>
    <s v="2019-02-26"/>
  </r>
  <r>
    <s v="ACUE*"/>
    <s v="INC-2017-016569"/>
    <s v="   1530998"/>
    <s v="17-06195"/>
    <s v="ACU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24K05S"/>
    <s v="                    "/>
    <s v="1"/>
    <s v="TPT1"/>
    <s v="NULL"/>
    <s v="NULL"/>
    <s v="U-K05SPA-PF02"/>
    <s v="         5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682"/>
    <s v="2019-02-26"/>
  </r>
  <r>
    <s v="ACUE*"/>
    <s v="INC-2017-016570"/>
    <s v="   1531007"/>
    <s v="17-06195"/>
    <s v="ACU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24K05S"/>
    <s v="                    "/>
    <s v="2"/>
    <s v="XPT1"/>
    <s v="NULL"/>
    <s v="NULL"/>
    <s v="U-K05SPA-PF02"/>
    <s v="         5"/>
    <m/>
    <s v="NULL"/>
    <s v="0"/>
    <m/>
    <m/>
    <m/>
    <m/>
    <m/>
    <m/>
    <m/>
    <s v="17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333"/>
    <s v="2019-02-26"/>
  </r>
  <r>
    <s v="ACRG*"/>
    <s v="INC-2017-016598"/>
    <s v="   1532509"/>
    <s v="17-06287"/>
    <s v="ACRG"/>
    <m/>
    <m/>
    <s v="NULL"/>
    <m/>
    <s v="A"/>
    <s v="Approuvé"/>
    <s v="C35"/>
    <s v="UKAD"/>
    <s v="B"/>
    <x v="2"/>
    <s v="H2"/>
    <s v="0.0058"/>
    <s v="0.0058"/>
    <m/>
    <m/>
    <s v="0"/>
    <s v="0.0030"/>
    <s v="NULL"/>
    <s v="NULL"/>
    <s v=" "/>
    <s v="NULL"/>
    <x v="1"/>
    <m/>
    <m/>
    <m/>
    <s v="Rond Ø133 Otto Fuchs Beta"/>
    <x v="10"/>
    <m/>
    <m/>
    <m/>
    <m/>
    <s v=" "/>
    <s v="160013K25B"/>
    <s v="                    "/>
    <s v="111"/>
    <s v="MR1"/>
    <s v="NULL"/>
    <s v="NULL"/>
    <s v="MSOL-TA6VK25B"/>
    <s v="         1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721"/>
    <s v="2019-02-26"/>
  </r>
  <r>
    <s v="ACRG*"/>
    <s v="INC-2017-016599"/>
    <s v="   1532509"/>
    <s v="17-06287"/>
    <s v="ACRG"/>
    <m/>
    <m/>
    <s v="NULL"/>
    <m/>
    <s v="A"/>
    <s v="Approuvé"/>
    <s v="C35"/>
    <s v="UKAD"/>
    <s v="B"/>
    <x v="2"/>
    <s v="O2"/>
    <s v="0.220"/>
    <s v="0.221"/>
    <s v="0.220"/>
    <s v="0.221"/>
    <s v="0.19"/>
    <s v="0.22"/>
    <s v="NULL"/>
    <s v="NULL"/>
    <s v=" "/>
    <s v="NULL"/>
    <x v="0"/>
    <m/>
    <m/>
    <m/>
    <s v="Rond Ø133 Otto Fuchs Beta"/>
    <x v="10"/>
    <m/>
    <m/>
    <m/>
    <m/>
    <s v=" "/>
    <s v="160013K25B"/>
    <s v="                    "/>
    <s v="111"/>
    <s v="MR1"/>
    <s v="NULL"/>
    <s v="NULL"/>
    <s v="MSOL-TA6VK25B"/>
    <s v="         1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619"/>
    <s v="2019-02-26"/>
  </r>
  <r>
    <s v="ACUC*"/>
    <s v="INC-2017-016602"/>
    <s v="   1533401"/>
    <s v="17-06353"/>
    <s v="ACUC"/>
    <m/>
    <m/>
    <s v="NULL"/>
    <m/>
    <s v="A"/>
    <s v="Approuvé"/>
    <s v="C35"/>
    <s v="UKAD"/>
    <s v="B"/>
    <x v="2"/>
    <s v="Betatransus_PA"/>
    <s v="986"/>
    <s v="986"/>
    <s v="986"/>
    <s v="983"/>
    <s v="985"/>
    <s v="1010"/>
    <s v="NULL"/>
    <s v="NULL"/>
    <s v=" "/>
    <s v="NULL"/>
    <x v="0"/>
    <m/>
    <m/>
    <m/>
    <s v="Rond Ø330 Mis à Longueur pour Pamiers"/>
    <x v="0"/>
    <m/>
    <m/>
    <m/>
    <m/>
    <s v=" "/>
    <s v="160222K05S"/>
    <s v="                    "/>
    <s v="3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551"/>
    <s v="2019-02-26"/>
  </r>
  <r>
    <s v="ACSC*"/>
    <s v="INC-2017-016603"/>
    <s v="   1530908"/>
    <s v="17-06189"/>
    <s v="ACSC"/>
    <m/>
    <m/>
    <s v="NULL"/>
    <m/>
    <s v="A"/>
    <s v="Approuvé"/>
    <s v="C35"/>
    <s v="UKAD"/>
    <s v="B"/>
    <x v="2"/>
    <s v="Betatransus_PA"/>
    <s v="983"/>
    <s v="983"/>
    <m/>
    <m/>
    <s v="985"/>
    <s v="1010"/>
    <s v="NULL"/>
    <s v="NULL"/>
    <s v=" "/>
    <s v="NULL"/>
    <x v="1"/>
    <m/>
    <m/>
    <m/>
    <s v="Rond Ø240 x 510 Kg"/>
    <x v="3"/>
    <m/>
    <m/>
    <m/>
    <m/>
    <s v=" "/>
    <s v="160201K05S"/>
    <s v="                    "/>
    <s v="22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961"/>
    <s v="2019-02-26"/>
  </r>
  <r>
    <s v="ACUK*"/>
    <s v="INC-2017-016604"/>
    <s v="   1527478"/>
    <s v="17-05958"/>
    <s v="ACUK"/>
    <m/>
    <m/>
    <s v="NULL"/>
    <m/>
    <s v="A"/>
    <s v="Approuvé"/>
    <s v="C35"/>
    <s v="UKAD"/>
    <s v="B"/>
    <x v="2"/>
    <s v="O2"/>
    <s v="0.180"/>
    <s v="0.169"/>
    <s v="0.180"/>
    <s v="0.169"/>
    <s v="0.16"/>
    <s v="0.20"/>
    <s v="NULL"/>
    <s v="NULL"/>
    <s v=" "/>
    <s v="NULL"/>
    <x v="0"/>
    <m/>
    <m/>
    <m/>
    <s v="Plat 650x305 pour Pamiers"/>
    <x v="0"/>
    <m/>
    <m/>
    <m/>
    <m/>
    <s v=" "/>
    <s v="160230K05S"/>
    <s v="                    "/>
    <s v="2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283"/>
    <s v="2019-02-26"/>
  </r>
  <r>
    <s v="ACUC*"/>
    <s v="INC-2017-016608"/>
    <s v="   1533401"/>
    <s v="17-06353"/>
    <s v="ACUC"/>
    <m/>
    <m/>
    <s v="NULL"/>
    <m/>
    <s v="A"/>
    <s v="Approuvé"/>
    <s v="C35"/>
    <s v="UKAD"/>
    <s v="B"/>
    <x v="2"/>
    <s v="O2"/>
    <s v="0.180"/>
    <s v="0.165"/>
    <s v="0.180"/>
    <s v="0.165"/>
    <s v="0.16"/>
    <s v="0.20"/>
    <s v="NULL"/>
    <s v="NULL"/>
    <s v=" "/>
    <s v="NULL"/>
    <x v="0"/>
    <m/>
    <m/>
    <m/>
    <s v="Rond Ø330 Mis à Longueur pour Pamiers"/>
    <x v="0"/>
    <m/>
    <m/>
    <m/>
    <m/>
    <s v=" "/>
    <s v="160222K05S"/>
    <s v="                    "/>
    <s v="3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464"/>
    <s v="2019-02-26"/>
  </r>
  <r>
    <s v="ACNX*"/>
    <s v="INC-2017-016609"/>
    <s v="   1533217"/>
    <s v="17-05852"/>
    <s v="ACNX"/>
    <m/>
    <m/>
    <s v="NULL"/>
    <m/>
    <s v="A"/>
    <s v="Approuvé"/>
    <s v="C35"/>
    <s v="UKAD"/>
    <s v="B"/>
    <x v="2"/>
    <s v="O2"/>
    <s v="0.180"/>
    <s v="0.168"/>
    <s v="0.180"/>
    <s v="0.168"/>
    <s v="0.16"/>
    <s v="0.20"/>
    <s v="NULL"/>
    <s v="NULL"/>
    <s v=" "/>
    <s v="NULL"/>
    <x v="0"/>
    <m/>
    <m/>
    <m/>
    <s v="Rond Ø240 x 510 Kg"/>
    <x v="3"/>
    <m/>
    <m/>
    <m/>
    <m/>
    <s v=" "/>
    <s v="160175K05S"/>
    <s v="                    "/>
    <s v="22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647"/>
    <s v="2019-02-26"/>
  </r>
  <r>
    <s v="ACTJ*"/>
    <s v="INC-2017-016646"/>
    <s v="   1530877"/>
    <s v="17-06188"/>
    <s v="ACT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206K05S"/>
    <s v="                    "/>
    <s v="23"/>
    <s v="XCL1"/>
    <s v="NULL"/>
    <s v="NULL"/>
    <s v="U-K05SPA-PF01"/>
    <s v="        16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801"/>
    <s v="2019-02-26"/>
  </r>
  <r>
    <s v="ACTJ*"/>
    <s v="INC-2017-016647"/>
    <s v="   1530878"/>
    <s v="17-06188"/>
    <s v="ACT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206K05S"/>
    <s v="                    "/>
    <s v="23"/>
    <s v="XPT1"/>
    <s v="NULL"/>
    <s v="NULL"/>
    <s v="U-K05SPA-PF01"/>
    <s v="        16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572"/>
    <s v="2019-02-26"/>
  </r>
  <r>
    <s v="ACTJ*"/>
    <s v="INC-2017-016648"/>
    <s v="   1530883"/>
    <s v="17-06188"/>
    <s v="ACT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206K05S"/>
    <s v="                    "/>
    <s v="33X"/>
    <s v="PPL1"/>
    <s v="NULL"/>
    <s v="NULL"/>
    <s v="U-K05SPA-PF01"/>
    <s v="        16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540"/>
    <s v="2019-02-26"/>
  </r>
  <r>
    <s v="ACTJ*"/>
    <s v="INC-2017-016649"/>
    <s v="   1530886"/>
    <s v="17-06188"/>
    <s v="ACT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206K05S"/>
    <s v="                    "/>
    <s v="33X"/>
    <s v="PPT1"/>
    <s v="NULL"/>
    <s v="NULL"/>
    <s v="U-K05SPA-PF01"/>
    <s v="        16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11"/>
    <s v="2019-02-26"/>
  </r>
  <r>
    <s v="ACRW*"/>
    <s v="INC-2017-016655"/>
    <s v="   1532182"/>
    <s v="17-06275"/>
    <s v="ACRW"/>
    <m/>
    <m/>
    <s v="NULL"/>
    <m/>
    <s v="A"/>
    <s v="Approuvé"/>
    <s v="C35"/>
    <s v="UKAD"/>
    <s v="B"/>
    <x v="2"/>
    <s v="O2+N2"/>
    <s v="0.220"/>
    <s v="0.220"/>
    <m/>
    <m/>
    <s v="&gt;=0.25"/>
    <s v="          "/>
    <s v="NULL"/>
    <s v="NULL"/>
    <s v=" "/>
    <s v="NULL"/>
    <x v="1"/>
    <m/>
    <m/>
    <m/>
    <s v="Rond Ø250 OTTOFUCHS BETA"/>
    <x v="10"/>
    <m/>
    <m/>
    <m/>
    <m/>
    <s v="NULL"/>
    <s v="160014K25B"/>
    <s v="                    "/>
    <s v="11"/>
    <s v="MR1"/>
    <s v="NULL"/>
    <s v="NULL"/>
    <s v="MSOL-TA6VK25B"/>
    <s v="         1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269"/>
    <s v="2019-02-26"/>
  </r>
  <r>
    <s v="ACRW*"/>
    <s v="INC-2017-016656"/>
    <s v="   1532218"/>
    <s v="17-06275"/>
    <s v="ACRW"/>
    <m/>
    <m/>
    <s v="NULL"/>
    <m/>
    <s v="A"/>
    <s v="Approuvé"/>
    <s v="C35"/>
    <s v="UKAD"/>
    <s v="B"/>
    <x v="2"/>
    <s v="O2+N2"/>
    <s v="0.197"/>
    <s v="0.197"/>
    <m/>
    <m/>
    <s v="&gt;=0.25"/>
    <s v="          "/>
    <s v="NULL"/>
    <s v="NULL"/>
    <s v=" "/>
    <s v="NULL"/>
    <x v="1"/>
    <m/>
    <m/>
    <m/>
    <s v="Rond Ø250 OTTOFUCHS BETA"/>
    <x v="10"/>
    <m/>
    <m/>
    <m/>
    <m/>
    <s v="NULL"/>
    <s v="160014K25B"/>
    <s v="                    "/>
    <s v="23X"/>
    <s v="MR1"/>
    <s v="NULL"/>
    <s v="NULL"/>
    <s v="MSOL-TA6VK25B"/>
    <s v="         1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529"/>
    <s v="2019-02-26"/>
  </r>
  <r>
    <s v="ACNU*"/>
    <s v="INC-2017-016661"/>
    <s v="   1530960"/>
    <s v="17-06191"/>
    <s v="ACNU"/>
    <m/>
    <m/>
    <s v="NULL"/>
    <m/>
    <s v="A"/>
    <s v="Approuvé"/>
    <s v="C35"/>
    <s v="UKAD"/>
    <s v="B"/>
    <x v="2"/>
    <s v="Betatransus_PA"/>
    <s v="985"/>
    <s v="983"/>
    <s v="985"/>
    <s v="983"/>
    <s v="985"/>
    <s v="1010"/>
    <s v="NULL"/>
    <s v="NULL"/>
    <s v=" "/>
    <s v="NULL"/>
    <x v="0"/>
    <m/>
    <m/>
    <m/>
    <s v="Rond Ø240 x 510 Kg"/>
    <x v="3"/>
    <m/>
    <m/>
    <m/>
    <m/>
    <s v=" "/>
    <s v="160143K05S"/>
    <s v="                    "/>
    <s v="22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906"/>
    <s v="2019-02-26"/>
  </r>
  <r>
    <s v="ACSU*"/>
    <s v="INC-2017-016707"/>
    <s v="   1530918"/>
    <s v="17-06190"/>
    <s v="ACSU"/>
    <m/>
    <m/>
    <s v="NULL"/>
    <m/>
    <s v="A"/>
    <s v="Approuvé"/>
    <s v="C35"/>
    <s v="UKAD"/>
    <s v="B"/>
    <x v="2"/>
    <s v="O2"/>
    <s v="0.200"/>
    <s v="0.204"/>
    <s v="0.200"/>
    <s v="0.204"/>
    <s v="0.16"/>
    <s v="0.20"/>
    <s v="NULL"/>
    <s v="NULL"/>
    <s v=" "/>
    <s v="NULL"/>
    <x v="0"/>
    <m/>
    <m/>
    <m/>
    <s v="Rond Ø240 x 510 Kg"/>
    <x v="3"/>
    <m/>
    <m/>
    <m/>
    <m/>
    <s v=" "/>
    <s v="160165K05S"/>
    <s v="                    "/>
    <s v="11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760"/>
    <s v="2019-02-26"/>
  </r>
  <r>
    <s v="ACUZ*"/>
    <s v="INC-2017-016722"/>
    <s v="   1534458"/>
    <s v="17-06413"/>
    <s v="ACUZ"/>
    <m/>
    <m/>
    <s v="NULL"/>
    <m/>
    <s v="A"/>
    <s v="Approuvé"/>
    <s v="C35"/>
    <s v="UKAD"/>
    <s v="B"/>
    <x v="2"/>
    <s v="O2"/>
    <s v="0.170"/>
    <s v="0.158"/>
    <s v="0.170"/>
    <s v="0.158"/>
    <s v="0.16"/>
    <s v="0.20"/>
    <s v="NULL"/>
    <s v="NULL"/>
    <s v=" "/>
    <s v="NULL"/>
    <x v="0"/>
    <m/>
    <m/>
    <m/>
    <s v="Rond Ø330 pour Pamiers"/>
    <x v="0"/>
    <m/>
    <m/>
    <m/>
    <m/>
    <s v="NULL"/>
    <s v="160242K05S"/>
    <s v="                    "/>
    <s v="3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263"/>
    <s v="2019-02-26"/>
  </r>
  <r>
    <s v="ACUL*"/>
    <s v="INC-2017-016733"/>
    <s v="   1531093"/>
    <s v="17-06198"/>
    <s v="ACUL"/>
    <m/>
    <m/>
    <s v="NULL"/>
    <m/>
    <s v="A"/>
    <s v="Approuvé"/>
    <s v="C35"/>
    <s v="UKAD"/>
    <s v="B"/>
    <x v="2"/>
    <s v="Betatransus_PA"/>
    <s v="986"/>
    <s v="986"/>
    <s v="986"/>
    <s v="983"/>
    <s v="985"/>
    <s v="1010"/>
    <s v="NULL"/>
    <s v="NULL"/>
    <s v=" "/>
    <s v="NULL"/>
    <x v="0"/>
    <m/>
    <m/>
    <m/>
    <s v="Plat 650x305 pour Pamiers"/>
    <x v="0"/>
    <m/>
    <m/>
    <m/>
    <m/>
    <s v=" "/>
    <s v="160231K05S"/>
    <s v="                    "/>
    <s v="2X"/>
    <s v="MR1"/>
    <s v="NULL"/>
    <s v="NULL"/>
    <s v="MSOL-TA6VK05S"/>
    <s v="        15"/>
    <m/>
    <s v="NULL"/>
    <s v="0"/>
    <m/>
    <m/>
    <m/>
    <m/>
    <m/>
    <m/>
    <m/>
    <s v="18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701"/>
    <s v="2019-02-26"/>
  </r>
  <r>
    <s v="ACSC*"/>
    <s v="INC-2017-016752"/>
    <s v="   1530908"/>
    <s v="17-06189"/>
    <s v="ACSC"/>
    <m/>
    <m/>
    <s v="NULL"/>
    <m/>
    <s v="A"/>
    <s v="Approuvé"/>
    <s v="C35"/>
    <s v="UKAD"/>
    <s v="B"/>
    <x v="2"/>
    <s v="O2"/>
    <s v="0.175"/>
    <s v="0.164"/>
    <s v="0.175"/>
    <s v="0.164"/>
    <s v="0.16"/>
    <s v="0.20"/>
    <s v="NULL"/>
    <s v="NULL"/>
    <s v=" "/>
    <s v="NULL"/>
    <x v="0"/>
    <m/>
    <m/>
    <m/>
    <s v="Rond Ø240 x 510 Kg"/>
    <x v="3"/>
    <m/>
    <m/>
    <m/>
    <m/>
    <s v=" "/>
    <s v="160201K05S"/>
    <s v="                    "/>
    <s v="22X"/>
    <s v="MR1"/>
    <s v="NULL"/>
    <s v="NULL"/>
    <s v="MSOL-TA6VK05S"/>
    <s v="        15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076"/>
    <s v="2019-02-26"/>
  </r>
  <r>
    <s v="ACUL*"/>
    <s v="INC-2017-016753"/>
    <s v="   1531093"/>
    <s v="17-06198"/>
    <s v="ACUL"/>
    <m/>
    <m/>
    <s v="NULL"/>
    <m/>
    <s v="A"/>
    <s v="Approuvé"/>
    <s v="C35"/>
    <s v="UKAD"/>
    <s v="B"/>
    <x v="2"/>
    <s v="O2"/>
    <s v="0.175"/>
    <s v="0.164"/>
    <s v="0.175"/>
    <s v="0.164"/>
    <s v="0.16"/>
    <s v="0.20"/>
    <s v="NULL"/>
    <s v="NULL"/>
    <s v=" "/>
    <s v="NULL"/>
    <x v="0"/>
    <m/>
    <m/>
    <m/>
    <s v="Plat 650x305 pour Pamiers"/>
    <x v="0"/>
    <m/>
    <m/>
    <m/>
    <m/>
    <s v=" "/>
    <s v="160231K05S"/>
    <s v="                    "/>
    <s v="2X"/>
    <s v="MR1"/>
    <s v="NULL"/>
    <s v="NULL"/>
    <s v="MSOL-TA6VK05S"/>
    <s v="        15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709"/>
    <s v="2019-02-26"/>
  </r>
  <r>
    <s v="ACNU*"/>
    <s v="INC-2017-016754"/>
    <s v="   1530960"/>
    <s v="17-06191"/>
    <s v="ACNU"/>
    <m/>
    <m/>
    <s v="NULL"/>
    <m/>
    <s v="A"/>
    <s v="Approuvé"/>
    <s v="C35"/>
    <s v="UKAD"/>
    <s v="B"/>
    <x v="2"/>
    <s v="O2"/>
    <s v="0.180"/>
    <s v="0.170"/>
    <s v="0.180"/>
    <s v="0.170"/>
    <s v="0.16"/>
    <s v="0.20"/>
    <s v="NULL"/>
    <s v="NULL"/>
    <s v=" "/>
    <s v="NULL"/>
    <x v="0"/>
    <m/>
    <m/>
    <m/>
    <s v="Rond Ø240 x 510 Kg"/>
    <x v="3"/>
    <m/>
    <m/>
    <m/>
    <m/>
    <s v=" "/>
    <s v="160143K05S"/>
    <s v="                    "/>
    <s v="22X"/>
    <s v="MR1"/>
    <s v="NULL"/>
    <s v="NULL"/>
    <s v="MSOL-TA6VK05S"/>
    <s v="        15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35"/>
    <s v="2019-02-26"/>
  </r>
  <r>
    <s v="ACMI*"/>
    <s v="INC-2017-016766"/>
    <s v="   1532331"/>
    <s v="17-06282"/>
    <s v="ACMI"/>
    <m/>
    <m/>
    <s v="NULL"/>
    <m/>
    <s v="A"/>
    <s v="Approuvé"/>
    <s v="C35"/>
    <s v="UKAD"/>
    <s v="B"/>
    <x v="2"/>
    <s v="O2+N2"/>
    <s v="0.206"/>
    <s v="0.206"/>
    <m/>
    <m/>
    <s v="&gt;=0.25"/>
    <s v="          "/>
    <s v="NULL"/>
    <s v="NULL"/>
    <s v=" "/>
    <s v="NULL"/>
    <x v="1"/>
    <m/>
    <m/>
    <m/>
    <s v="Rond Ø150 Otto Fuchs Beta"/>
    <x v="10"/>
    <m/>
    <m/>
    <m/>
    <m/>
    <s v=" "/>
    <s v="160003K25B"/>
    <s v="                    "/>
    <s v="122"/>
    <s v="MR1"/>
    <s v="NULL"/>
    <s v="NULL"/>
    <s v="MSOL-TA6VK25B"/>
    <s v="         1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0966"/>
    <s v="2019-02-26"/>
  </r>
  <r>
    <s v="ACMI*"/>
    <s v="INC-2017-016767"/>
    <s v="   1532367"/>
    <s v="17-06282"/>
    <s v="ACMI"/>
    <m/>
    <m/>
    <s v="NULL"/>
    <m/>
    <s v="A"/>
    <s v="Approuvé"/>
    <s v="C35"/>
    <s v="UKAD"/>
    <s v="B"/>
    <x v="2"/>
    <s v="O2+N2"/>
    <s v="0.195"/>
    <s v="0.195"/>
    <m/>
    <m/>
    <s v="&gt;=0.25"/>
    <s v="          "/>
    <s v="NULL"/>
    <s v="NULL"/>
    <s v=" "/>
    <s v="NULL"/>
    <x v="1"/>
    <m/>
    <m/>
    <m/>
    <s v="Rond Ø150 Otto Fuchs Beta"/>
    <x v="10"/>
    <m/>
    <m/>
    <m/>
    <m/>
    <s v=" "/>
    <s v="160003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213"/>
    <s v="2019-02-26"/>
  </r>
  <r>
    <s v="ACSY*"/>
    <s v="INC-2017-016860"/>
    <s v="   1534955"/>
    <s v="17-06447"/>
    <s v="ACS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167K05S"/>
    <s v="                    "/>
    <s v="23"/>
    <s v="XPL1"/>
    <s v="NULL"/>
    <s v="NULL"/>
    <s v="U-K05SPA-PF01"/>
    <s v="        16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448"/>
    <s v="2019-02-26"/>
  </r>
  <r>
    <s v="ACSY*"/>
    <s v="INC-2017-016861"/>
    <s v="   1534966"/>
    <s v="17-06447"/>
    <s v="ACS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60167K05S"/>
    <s v="                    "/>
    <s v="33X"/>
    <s v="PPT1"/>
    <s v="NULL"/>
    <s v="NULL"/>
    <s v="U-K05SPA-PF01"/>
    <s v="        16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7263"/>
    <s v="2019-02-26"/>
  </r>
  <r>
    <s v="ACUQ*"/>
    <s v="INC-2017-016919"/>
    <s v="   1534424"/>
    <s v="17-06412"/>
    <s v="ACUQ"/>
    <m/>
    <m/>
    <s v="NULL"/>
    <m/>
    <s v="A"/>
    <s v="Approuvé"/>
    <s v="C35"/>
    <s v="UKAD"/>
    <s v="B"/>
    <x v="2"/>
    <s v="O2"/>
    <s v="0.170"/>
    <s v="0.169"/>
    <s v="0.170"/>
    <s v="0.169"/>
    <s v="0.17"/>
    <s v="0.20"/>
    <s v="NULL"/>
    <s v="NULL"/>
    <s v=" "/>
    <s v="NULL"/>
    <x v="0"/>
    <m/>
    <m/>
    <m/>
    <s v="Rond Ø210  METTIS - 41,42 Kg"/>
    <x v="13"/>
    <m/>
    <m/>
    <m/>
    <m/>
    <s v=" "/>
    <s v="160233K05S"/>
    <s v="                    "/>
    <s v="23X"/>
    <s v="MR1"/>
    <s v="NULL"/>
    <s v="NULL"/>
    <s v="U-K05S-SMX-01"/>
    <s v="         5"/>
    <m/>
    <s v="NULL"/>
    <s v="0"/>
    <m/>
    <m/>
    <m/>
    <m/>
    <m/>
    <m/>
    <m/>
    <s v="1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597"/>
    <s v="2019-02-26"/>
  </r>
  <r>
    <s v="ACUZ*"/>
    <s v="INC-2017-016960"/>
    <s v="   1534440"/>
    <s v="17-06413"/>
    <s v="ACU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2K05S"/>
    <s v="                    "/>
    <s v="1"/>
    <s v="TPL1"/>
    <s v="NULL"/>
    <s v="NULL"/>
    <s v="U-K05SPA-PF02"/>
    <s v="         5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959"/>
    <s v="2019-02-26"/>
  </r>
  <r>
    <s v="ACUZ*"/>
    <s v="INC-2017-016961"/>
    <s v="   1534443"/>
    <s v="17-06413"/>
    <s v="ACU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2K05S"/>
    <s v="                    "/>
    <s v="1"/>
    <s v="TPT1"/>
    <s v="NULL"/>
    <s v="NULL"/>
    <s v="U-K05SPA-PF02"/>
    <s v="         5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375"/>
    <s v="2019-02-26"/>
  </r>
  <r>
    <s v="ACUZ*"/>
    <s v="INC-2017-016962"/>
    <s v="   1534449"/>
    <s v="17-06413"/>
    <s v="ACU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2K05S"/>
    <s v="                    "/>
    <s v="2"/>
    <s v="XPL1"/>
    <s v="NULL"/>
    <s v="NULL"/>
    <s v="U-K05SPA-PF02"/>
    <s v="         5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429"/>
    <s v="2019-02-26"/>
  </r>
  <r>
    <s v="ACUZ*"/>
    <s v="INC-2017-016963"/>
    <s v="   1534452"/>
    <s v="17-06413"/>
    <s v="ACU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2K05S"/>
    <s v="                    "/>
    <s v="2"/>
    <s v="XPT1"/>
    <s v="NULL"/>
    <s v="NULL"/>
    <s v="U-K05SPA-PF02"/>
    <s v="         5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7"/>
    <s v="2019-02-26"/>
  </r>
  <r>
    <s v="ACSU*"/>
    <s v="INC-2017-017035"/>
    <s v="   1530934"/>
    <s v="17-06190"/>
    <s v="ACSU"/>
    <m/>
    <m/>
    <s v="NULL"/>
    <m/>
    <s v="A"/>
    <s v="Approuvé"/>
    <s v="C35"/>
    <s v="UKAD"/>
    <s v="B"/>
    <x v="2"/>
    <s v="O2"/>
    <s v="0.176"/>
    <s v="0.172"/>
    <s v="0.175"/>
    <s v="0.172"/>
    <s v="0.16"/>
    <s v="0.20"/>
    <s v="NULL"/>
    <s v="NULL"/>
    <s v=" "/>
    <s v="NULL"/>
    <x v="0"/>
    <m/>
    <m/>
    <m/>
    <s v="Rond Ø240 x 510 Kg"/>
    <x v="3"/>
    <m/>
    <m/>
    <m/>
    <m/>
    <s v=" "/>
    <s v="160165K05S"/>
    <s v="                    "/>
    <s v="22X"/>
    <s v="MR1"/>
    <s v="NULL"/>
    <s v="NULL"/>
    <s v="MSOL-TA6VK05S"/>
    <s v="        15"/>
    <m/>
    <s v="NULL"/>
    <s v="1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54"/>
    <s v="2019-02-26"/>
  </r>
  <r>
    <s v="ACSU*"/>
    <s v="INC-2017-017036"/>
    <s v="   1530920"/>
    <s v="17-06190"/>
    <s v="ACS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65K05S"/>
    <s v="                    "/>
    <s v="11"/>
    <s v="TPL1"/>
    <s v="NULL"/>
    <s v="NULL"/>
    <s v="U-K05SPA-PF01"/>
    <s v="        16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961"/>
    <s v="2019-02-26"/>
  </r>
  <r>
    <s v="ACSU*"/>
    <s v="INC-2017-017037"/>
    <s v="   1530923"/>
    <s v="17-06190"/>
    <s v="ACS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65K05S"/>
    <s v="                    "/>
    <s v="11"/>
    <s v="TPT1"/>
    <s v="NULL"/>
    <s v="NULL"/>
    <s v="U-K05SPA-PF01"/>
    <s v="        16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196"/>
    <s v="2019-02-26"/>
  </r>
  <r>
    <s v="ACSU*"/>
    <s v="INC-2017-017038"/>
    <s v="   1530935"/>
    <s v="17-06190"/>
    <s v="ACS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65K05S"/>
    <s v="                    "/>
    <s v="22X"/>
    <s v="PPL1"/>
    <s v="NULL"/>
    <s v="NULL"/>
    <s v="U-K05SPA-PF01"/>
    <s v="        16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16"/>
    <s v="2019-02-26"/>
  </r>
  <r>
    <s v="ACSU*"/>
    <s v="INC-2017-017039"/>
    <s v="   1530938"/>
    <s v="17-06190"/>
    <s v="ACS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65K05S"/>
    <s v="                    "/>
    <s v="22X"/>
    <s v="PPT1"/>
    <s v="NULL"/>
    <s v="NULL"/>
    <s v="U-K05SPA-PF01"/>
    <s v="        16"/>
    <m/>
    <s v="NULL"/>
    <s v="0"/>
    <m/>
    <m/>
    <m/>
    <m/>
    <m/>
    <m/>
    <m/>
    <s v="22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963"/>
    <s v="2019-02-26"/>
  </r>
  <r>
    <s v="ACMN*"/>
    <s v="INC-2017-017097"/>
    <s v="   1531080"/>
    <s v="17-06197"/>
    <s v="ACM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84K05S"/>
    <s v="                    "/>
    <s v="3X"/>
    <s v="PCL1"/>
    <s v="NULL"/>
    <s v="NULL"/>
    <s v="U-K05SPA-PF02"/>
    <s v="         5"/>
    <m/>
    <s v="NULL"/>
    <s v="0"/>
    <m/>
    <m/>
    <m/>
    <m/>
    <m/>
    <m/>
    <m/>
    <s v="2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943"/>
    <s v="2019-02-26"/>
  </r>
  <r>
    <s v="ACMN*"/>
    <s v="INC-2017-017098"/>
    <s v="   1531062"/>
    <s v="17-06197"/>
    <s v="ACM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84K05S"/>
    <s v="                    "/>
    <s v="1"/>
    <s v="TPT1"/>
    <s v="NULL"/>
    <s v="NULL"/>
    <s v="U-K05SPA-PF02"/>
    <s v="         5"/>
    <m/>
    <s v="NULL"/>
    <s v="0"/>
    <m/>
    <m/>
    <m/>
    <m/>
    <m/>
    <m/>
    <m/>
    <s v="23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983"/>
    <s v="2019-02-26"/>
  </r>
  <r>
    <s v="ACUD*"/>
    <s v="INC-2017-017181"/>
    <s v="   1534489"/>
    <s v="17-06416"/>
    <s v="ACUD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s v="Rond Ø330 Mis à Longueur pour Pamiers"/>
    <x v="0"/>
    <m/>
    <m/>
    <m/>
    <m/>
    <s v="NULL"/>
    <s v="160223K05S"/>
    <s v="                    "/>
    <s v="1"/>
    <s v="TPL1"/>
    <s v="NULL"/>
    <s v="NULL"/>
    <s v="U-K05SPA-PF02"/>
    <s v="         5"/>
    <m/>
    <s v="NULL"/>
    <s v="0"/>
    <m/>
    <m/>
    <m/>
    <m/>
    <m/>
    <m/>
    <m/>
    <s v="2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990"/>
    <s v="2019-02-26"/>
  </r>
  <r>
    <s v="ACUD*"/>
    <s v="INC-2017-017182"/>
    <s v="   1534491"/>
    <s v="17-06416"/>
    <s v="ACU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Mis à Longueur pour Pamiers"/>
    <x v="0"/>
    <m/>
    <m/>
    <m/>
    <m/>
    <s v="NULL"/>
    <s v="160223K05S"/>
    <s v="                    "/>
    <s v="1"/>
    <s v="TCL1"/>
    <s v="NULL"/>
    <s v="NULL"/>
    <s v="U-K05SPA-PF02"/>
    <s v="         5"/>
    <m/>
    <s v="NULL"/>
    <s v="0"/>
    <m/>
    <m/>
    <m/>
    <m/>
    <m/>
    <m/>
    <m/>
    <s v="2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628"/>
    <s v="2019-02-26"/>
  </r>
  <r>
    <s v="ACRW*"/>
    <s v="INC-2017-017239"/>
    <s v="   1532232"/>
    <s v="17-06275"/>
    <s v="ACRW"/>
    <m/>
    <m/>
    <s v="NULL"/>
    <m/>
    <s v="A"/>
    <s v="Approuvé"/>
    <s v="BLOC"/>
    <s v="UKAD"/>
    <s v="B"/>
    <x v="4"/>
    <s v="Taille de Grain"/>
    <s v="0.5 à 2.5 mm + isolés 3 mm"/>
    <s v="0.5 à 2.5 mm + isolés 3 mm"/>
    <s v="0.5 à 2.5 mm + isolés 3 mm"/>
    <s v="0.5 à 2.5 mm + isolés 4 mm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60014K25B"/>
    <s v="                    "/>
    <s v="11"/>
    <s v="1"/>
    <s v="NULL"/>
    <s v="NULL"/>
    <s v="U-K05SOFQ_BETA-PF01"/>
    <s v="        10"/>
    <m/>
    <s v="NULL"/>
    <s v="0"/>
    <m/>
    <m/>
    <m/>
    <m/>
    <m/>
    <m/>
    <m/>
    <s v="2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103"/>
    <s v="2019-02-26"/>
  </r>
  <r>
    <s v="ACRW*"/>
    <s v="INC-2017-017240"/>
    <s v="   1532232"/>
    <s v="17-06275"/>
    <s v="ACRW"/>
    <m/>
    <m/>
    <s v="NULL"/>
    <m/>
    <s v="A"/>
    <s v="Approuvé"/>
    <s v="BLOC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"/>
    <x v="10"/>
    <m/>
    <m/>
    <m/>
    <m/>
    <s v="NULL"/>
    <s v="160014K25B"/>
    <s v="                    "/>
    <s v="11"/>
    <s v="1"/>
    <s v="NULL"/>
    <s v="NULL"/>
    <s v="U-K05SOFQ_BETA-PF01"/>
    <s v="        10"/>
    <m/>
    <s v="NULL"/>
    <s v="0"/>
    <m/>
    <m/>
    <m/>
    <m/>
    <m/>
    <m/>
    <m/>
    <s v="2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689"/>
    <s v="2019-02-26"/>
  </r>
  <r>
    <s v="ACSN*"/>
    <s v="INC-2017-017316"/>
    <s v="   1536349"/>
    <s v="17-06528"/>
    <s v="ACSN"/>
    <m/>
    <m/>
    <s v="NULL"/>
    <m/>
    <s v="A"/>
    <s v="Approuvé"/>
    <s v="C35"/>
    <s v="UKAD"/>
    <s v="B"/>
    <x v="2"/>
    <s v="O2"/>
    <s v="0.200"/>
    <s v="0.204"/>
    <s v="0.200"/>
    <s v="0.204"/>
    <s v="0.16"/>
    <s v="0.20"/>
    <s v="NULL"/>
    <s v="NULL"/>
    <s v=" "/>
    <s v="NULL"/>
    <x v="0"/>
    <m/>
    <m/>
    <m/>
    <s v="Rond Ø220 pour Pamiers"/>
    <x v="0"/>
    <m/>
    <m/>
    <m/>
    <m/>
    <s v="NULL"/>
    <s v="160153K05S"/>
    <s v="                    "/>
    <s v="11"/>
    <s v="MR1"/>
    <s v="NULL"/>
    <s v="NULL"/>
    <s v="MSOL-TA6VK05S"/>
    <s v="        15"/>
    <m/>
    <s v="NULL"/>
    <s v="0"/>
    <m/>
    <m/>
    <m/>
    <m/>
    <m/>
    <m/>
    <m/>
    <s v="24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634"/>
    <s v="2019-02-26"/>
  </r>
  <r>
    <s v="ACTW*"/>
    <s v="INC-2017-017444"/>
    <s v="   1536284"/>
    <s v="17-06527"/>
    <s v="ACTW"/>
    <m/>
    <m/>
    <s v="NULL"/>
    <m/>
    <s v="A"/>
    <s v="Approuvé"/>
    <s v="BLOC_A"/>
    <s v="UKAD"/>
    <s v="B"/>
    <x v="4"/>
    <s v="Taille de Grain"/>
    <s v="0.5 à 2 mm + rare 2.5 mm au centre"/>
    <s v="0.5 à 2 mm + rare 2.5 mm au centre"/>
    <m/>
    <m/>
    <s v="          "/>
    <s v="          "/>
    <s v="NULL"/>
    <s v="NULL"/>
    <s v=" "/>
    <s v="NULL"/>
    <x v="1"/>
    <m/>
    <m/>
    <m/>
    <s v="Rond Ø180 SMX Beta Pamiers"/>
    <x v="0"/>
    <m/>
    <m/>
    <m/>
    <m/>
    <s v="NULL"/>
    <s v="160076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715"/>
    <s v="2019-02-26"/>
  </r>
  <r>
    <s v="ACTW*"/>
    <s v="INC-2017-017445"/>
    <s v="   1536284"/>
    <s v="17-06527"/>
    <s v="ACTW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76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9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052"/>
    <s v="2019-02-26"/>
  </r>
  <r>
    <s v="ACRX*"/>
    <s v="INC-2017-017506"/>
    <s v="   1540488"/>
    <s v="17-06796"/>
    <s v="ACRX/2"/>
    <m/>
    <m/>
    <s v="NULL"/>
    <m/>
    <s v="A"/>
    <s v="Approuvé"/>
    <s v="T6F"/>
    <s v="UKAD"/>
    <s v="B"/>
    <x v="0"/>
    <s v="Rp0.2"/>
    <s v="832"/>
    <s v="832"/>
    <s v="832"/>
    <s v="828"/>
    <s v="&gt;=830"/>
    <s v="          "/>
    <s v="NULL"/>
    <s v="NULL"/>
    <s v=" "/>
    <s v="NULL"/>
    <x v="0"/>
    <m/>
    <m/>
    <m/>
    <e v="#N/A"/>
    <x v="2"/>
    <m/>
    <m/>
    <m/>
    <m/>
    <s v="NULL"/>
    <s v="160015K25B"/>
    <s v="                    "/>
    <s v="11"/>
    <s v="Z1"/>
    <s v="NULL"/>
    <s v="NULL"/>
    <s v="U-K05SOFQ_BETA-PF01"/>
    <s v="        10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331"/>
    <s v="2019-02-26"/>
  </r>
  <r>
    <s v="ACNB*"/>
    <s v="INC-2017-017507"/>
    <s v="   1540477"/>
    <s v="17-06794"/>
    <s v="ACNB/2"/>
    <m/>
    <m/>
    <s v="NULL"/>
    <m/>
    <s v="A"/>
    <s v="Approuvé"/>
    <s v="T6F"/>
    <s v="UKAD"/>
    <s v="B"/>
    <x v="0"/>
    <s v="Rp0.2"/>
    <s v="831"/>
    <s v="831"/>
    <s v="831"/>
    <s v="829"/>
    <s v="&gt;=830"/>
    <s v="          "/>
    <s v="NULL"/>
    <s v="NULL"/>
    <s v=" "/>
    <s v="NULL"/>
    <x v="0"/>
    <m/>
    <m/>
    <m/>
    <e v="#N/A"/>
    <x v="2"/>
    <m/>
    <m/>
    <m/>
    <m/>
    <s v="NULL"/>
    <s v="160007K25B"/>
    <s v="                    "/>
    <s v="11"/>
    <s v="Z2"/>
    <s v="NULL"/>
    <s v="NULL"/>
    <s v="U-K05SOFQ_BETA-PF01"/>
    <s v="        10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659"/>
    <s v="2019-02-26"/>
  </r>
  <r>
    <s v="ACNB*"/>
    <s v="INC-2017-017512"/>
    <s v="   1540477"/>
    <s v="17-06794"/>
    <s v="ACNB/2"/>
    <m/>
    <m/>
    <s v="NULL"/>
    <m/>
    <s v="A"/>
    <s v="Approuvé"/>
    <s v="T6F"/>
    <s v="UKAD"/>
    <s v="B"/>
    <x v="0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60007K25B"/>
    <s v="                    "/>
    <s v="11"/>
    <s v="Z2"/>
    <s v="NULL"/>
    <s v="NULL"/>
    <s v="U-K05SOFQ_BETA-PF01"/>
    <s v="        10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36"/>
    <s v="2019-02-26"/>
  </r>
  <r>
    <s v="ACRX*"/>
    <s v="INC-2017-017513"/>
    <s v="   1540488"/>
    <s v="17-06796"/>
    <s v="ACRX/2"/>
    <m/>
    <m/>
    <s v="NULL"/>
    <m/>
    <s v="A"/>
    <s v="Approuvé"/>
    <s v="T6F"/>
    <s v="UKAD"/>
    <s v="B"/>
    <x v="0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NULL"/>
    <s v="160015K25B"/>
    <s v="                    "/>
    <s v="11"/>
    <s v="Z1"/>
    <s v="NULL"/>
    <s v="NULL"/>
    <s v="U-K05SOFQ_BETA-PF01"/>
    <s v="        10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3864"/>
    <s v="2019-02-26"/>
  </r>
  <r>
    <s v="ACNV*"/>
    <s v="INC-2017-017602"/>
    <s v="   1539203"/>
    <s v="17-06708"/>
    <s v="ACN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08K25B"/>
    <s v="                    "/>
    <s v="211"/>
    <s v="TP1"/>
    <s v="NULL"/>
    <s v="NULL"/>
    <s v="U-K05SOFQ_BETA_BIS-PF01"/>
    <s v="         3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240"/>
    <s v="2019-02-26"/>
  </r>
  <r>
    <s v="ACNV*"/>
    <s v="INC-2017-017603"/>
    <s v="   1539204"/>
    <s v="17-06708"/>
    <s v="ACN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08K25B"/>
    <s v="                    "/>
    <s v="211"/>
    <s v="TP2"/>
    <s v="NULL"/>
    <s v="NULL"/>
    <s v="U-K05SOFQ_BETA_BIS-PF01"/>
    <s v="         3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99"/>
    <s v="2019-02-26"/>
  </r>
  <r>
    <s v="ACNV*"/>
    <s v="INC-2017-017604"/>
    <s v="   1539205"/>
    <s v="17-06708"/>
    <s v="ACN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08K25B"/>
    <s v="                    "/>
    <s v="211"/>
    <s v="TP3"/>
    <s v="NULL"/>
    <s v="NULL"/>
    <s v="U-K05SOFQ_BETA_BIS-PF01"/>
    <s v="         3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027"/>
    <s v="2019-02-26"/>
  </r>
  <r>
    <s v="ACNV*"/>
    <s v="INC-2017-017605"/>
    <s v="   1539206"/>
    <s v="17-06708"/>
    <s v="ACN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08K25B"/>
    <s v="                    "/>
    <s v="211"/>
    <s v="TP4"/>
    <s v="NULL"/>
    <s v="NULL"/>
    <s v="U-K05SOFQ_BETA_BIS-PF01"/>
    <s v="         3"/>
    <m/>
    <s v="NULL"/>
    <s v="0"/>
    <m/>
    <m/>
    <m/>
    <m/>
    <m/>
    <m/>
    <m/>
    <s v="30/05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386"/>
    <s v="2019-02-26"/>
  </r>
  <r>
    <s v="ACNT*"/>
    <s v="INC-2017-017853"/>
    <s v="   1543899"/>
    <s v="17-06995"/>
    <s v="ACN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42K05S"/>
    <s v="                    "/>
    <s v="21"/>
    <s v="XPL1"/>
    <s v="NULL"/>
    <s v="NULL"/>
    <s v="U-K05SPA-PF01"/>
    <s v="        16"/>
    <m/>
    <s v="NULL"/>
    <s v="0"/>
    <m/>
    <m/>
    <m/>
    <m/>
    <m/>
    <m/>
    <m/>
    <s v="0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396"/>
    <s v="2019-02-26"/>
  </r>
  <r>
    <s v="ACNT*"/>
    <s v="INC-2017-017854"/>
    <s v="   1543907"/>
    <s v="17-06995"/>
    <s v="ACN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42K05S"/>
    <s v="                    "/>
    <s v="22X"/>
    <s v="PPL1"/>
    <s v="NULL"/>
    <s v="NULL"/>
    <s v="U-K05SPA-PF01"/>
    <s v="        16"/>
    <m/>
    <s v="NULL"/>
    <s v="0"/>
    <m/>
    <m/>
    <m/>
    <m/>
    <m/>
    <m/>
    <m/>
    <s v="0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156"/>
    <s v="2019-02-26"/>
  </r>
  <r>
    <s v="ACNT*"/>
    <s v="INC-2017-017855"/>
    <s v="   1543908"/>
    <s v="17-06995"/>
    <s v="ACN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142K05S"/>
    <s v="                    "/>
    <s v="22X"/>
    <s v="PML1"/>
    <s v="NULL"/>
    <s v="NULL"/>
    <s v="U-K05SPA-PF01"/>
    <s v="        16"/>
    <m/>
    <s v="NULL"/>
    <s v="0"/>
    <m/>
    <m/>
    <m/>
    <m/>
    <m/>
    <m/>
    <m/>
    <s v="0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277"/>
    <s v="2019-02-26"/>
  </r>
  <r>
    <s v="ACRR*"/>
    <s v="INC-2017-017989"/>
    <s v="   1542394"/>
    <s v="17-06891"/>
    <s v="ACRR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250 pour FdB"/>
    <x v="11"/>
    <m/>
    <m/>
    <m/>
    <m/>
    <s v=" "/>
    <s v="160182K05S"/>
    <s v="                    "/>
    <s v="23X"/>
    <s v="MR1"/>
    <s v="NULL"/>
    <s v="NULL"/>
    <s v="MSOL-TA6VK05S"/>
    <s v="        15"/>
    <m/>
    <s v="NULL"/>
    <s v="0"/>
    <m/>
    <m/>
    <m/>
    <m/>
    <m/>
    <m/>
    <m/>
    <s v="0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3631"/>
    <s v="2019-02-26"/>
  </r>
  <r>
    <s v="ACUW*"/>
    <s v="INC-2017-017996"/>
    <s v="   1542407"/>
    <s v="17-06892"/>
    <s v="ACU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39K05S"/>
    <s v="                    "/>
    <s v="1"/>
    <s v="TPL1"/>
    <s v="NULL"/>
    <s v="NULL"/>
    <s v="U-K05SPA-PF02"/>
    <s v="         6"/>
    <m/>
    <s v="NULL"/>
    <s v="0"/>
    <m/>
    <m/>
    <m/>
    <m/>
    <m/>
    <m/>
    <m/>
    <s v="0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077"/>
    <s v="2019-02-26"/>
  </r>
  <r>
    <s v="ACUW*"/>
    <s v="INC-2017-018004"/>
    <s v="   1542429"/>
    <s v="17-06892"/>
    <s v="ACU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39K05S"/>
    <s v="                    "/>
    <s v="3X"/>
    <s v="PPT1"/>
    <s v="NULL"/>
    <s v="NULL"/>
    <s v="U-K05SPA-PF02"/>
    <s v="         6"/>
    <m/>
    <s v="NULL"/>
    <s v="0"/>
    <m/>
    <m/>
    <m/>
    <m/>
    <m/>
    <m/>
    <m/>
    <s v="0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"/>
    <s v="2019-02-26"/>
  </r>
  <r>
    <s v="ACVO*"/>
    <s v="INC-2017-018093"/>
    <s v="   1543679"/>
    <s v="17-06984"/>
    <s v="ACVO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330 pour Pamiers"/>
    <x v="0"/>
    <m/>
    <m/>
    <m/>
    <m/>
    <s v="NULL"/>
    <s v="160249K05S"/>
    <s v="                    "/>
    <s v="3X"/>
    <s v="MR1"/>
    <s v="NULL"/>
    <s v="NULL"/>
    <s v="MSOL-TA6VK05S"/>
    <s v="        15"/>
    <m/>
    <s v="NULL"/>
    <s v="0"/>
    <m/>
    <m/>
    <m/>
    <m/>
    <m/>
    <m/>
    <m/>
    <s v="0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884"/>
    <s v="2019-02-26"/>
  </r>
  <r>
    <s v="ACRL*"/>
    <s v="INC-2017-018095"/>
    <s v="   1543828"/>
    <s v="17-06993"/>
    <s v="ACR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48K05S"/>
    <s v="                    "/>
    <s v="11"/>
    <s v="TPL1"/>
    <s v="NULL"/>
    <s v="NULL"/>
    <s v="U-K05SPA-PF01"/>
    <s v="        16"/>
    <m/>
    <s v="NULL"/>
    <s v="0"/>
    <m/>
    <m/>
    <m/>
    <m/>
    <m/>
    <m/>
    <m/>
    <s v="0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47"/>
    <s v="2019-02-26"/>
  </r>
  <r>
    <s v="ACVN*"/>
    <s v="INC-2017-018096"/>
    <s v="   1543625"/>
    <s v="17-06981"/>
    <s v="ACVN"/>
    <m/>
    <m/>
    <s v="NULL"/>
    <m/>
    <s v="A"/>
    <s v="Approuvé"/>
    <s v="C35"/>
    <s v="UKAD"/>
    <s v="B"/>
    <x v="2"/>
    <s v="O2"/>
    <s v="0.160"/>
    <s v="0.157"/>
    <s v="0.160"/>
    <s v="0.157"/>
    <s v="0.16"/>
    <s v="0.20"/>
    <s v="NULL"/>
    <s v="NULL"/>
    <s v=" "/>
    <s v="NULL"/>
    <x v="0"/>
    <m/>
    <m/>
    <m/>
    <s v="Rond Ø330 Mis à Longueur pour Pamiers"/>
    <x v="0"/>
    <m/>
    <m/>
    <m/>
    <m/>
    <s v="NULL"/>
    <s v="160248K05S"/>
    <s v="                    "/>
    <s v="3X"/>
    <s v="MR1"/>
    <s v="NULL"/>
    <s v="NULL"/>
    <s v="MSOL-TA6VK05S"/>
    <s v="        15"/>
    <m/>
    <s v="NULL"/>
    <s v="0"/>
    <m/>
    <m/>
    <m/>
    <m/>
    <m/>
    <m/>
    <m/>
    <s v="0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930"/>
    <s v="2019-02-26"/>
  </r>
  <r>
    <s v="ACRR*"/>
    <s v="INC-2017-018122"/>
    <s v="   1542370"/>
    <s v="17-06891"/>
    <s v="ACR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 "/>
    <s v="160182K05S"/>
    <s v="                    "/>
    <s v="11"/>
    <s v="TPL1"/>
    <s v="NULL"/>
    <s v="NULL"/>
    <s v="U-K05S_BOLOGNE-PF01"/>
    <s v="         7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360"/>
    <s v="2019-02-26"/>
  </r>
  <r>
    <s v="ACRR*"/>
    <s v="INC-2017-018127"/>
    <s v="   1542380"/>
    <s v="17-06891"/>
    <s v="ACR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 "/>
    <s v="160182K05S"/>
    <s v="                    "/>
    <s v="21"/>
    <s v="XPT1"/>
    <s v="NULL"/>
    <s v="NULL"/>
    <s v="U-K05S_BOLOGNE-PF01"/>
    <s v="         7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284"/>
    <s v="2019-02-26"/>
  </r>
  <r>
    <s v="ACRR*"/>
    <s v="INC-2017-018130"/>
    <s v="   1542395"/>
    <s v="17-06891"/>
    <s v="ACR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 "/>
    <s v="160182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004"/>
    <s v="2019-02-26"/>
  </r>
  <r>
    <s v="ACRR*"/>
    <s v="INC-2017-018137"/>
    <s v="   1542398"/>
    <s v="17-06891"/>
    <s v="ACR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 "/>
    <s v="160182K05S"/>
    <s v="                    "/>
    <s v="23X"/>
    <s v="PPT1"/>
    <s v="NULL"/>
    <s v="NULL"/>
    <s v="U-K05S_BOLOGNE-PF01"/>
    <s v="         7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471"/>
    <s v="2019-02-26"/>
  </r>
  <r>
    <s v="ACRR*"/>
    <s v="INC-2017-018144"/>
    <s v="   1542377"/>
    <s v="17-06891"/>
    <s v="ACR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 "/>
    <s v="160182K05S"/>
    <s v="                    "/>
    <s v="21"/>
    <s v="XPL1"/>
    <s v="NULL"/>
    <s v="NULL"/>
    <s v="U-K05S_BOLOGNE-PF01"/>
    <s v="         7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1341"/>
    <s v="2019-02-26"/>
  </r>
  <r>
    <s v="ACSL*"/>
    <s v="INC-2017-018151"/>
    <s v="   1543733"/>
    <s v="17-06988"/>
    <s v="AC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NULL"/>
    <s v="160151K05S"/>
    <s v="                    "/>
    <s v="11"/>
    <s v="TPL1"/>
    <s v="NULL"/>
    <s v="NULL"/>
    <s v="U-K05SPA-PF01"/>
    <s v="        16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434"/>
    <s v="2019-02-26"/>
  </r>
  <r>
    <s v="ACSL*"/>
    <s v="INC-2017-018152"/>
    <s v="   1543736"/>
    <s v="17-06988"/>
    <s v="AC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NULL"/>
    <s v="160151K05S"/>
    <s v="                    "/>
    <s v="11"/>
    <s v="TPT1"/>
    <s v="NULL"/>
    <s v="NULL"/>
    <s v="U-K05SPA-PF01"/>
    <s v="        16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022"/>
    <s v="2019-02-26"/>
  </r>
  <r>
    <s v="ACSL*"/>
    <s v="INC-2017-018153"/>
    <s v="   1543737"/>
    <s v="17-06988"/>
    <s v="AC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NULL"/>
    <s v="160151K05S"/>
    <s v="                    "/>
    <s v="11"/>
    <s v="TMT1"/>
    <s v="NULL"/>
    <s v="NULL"/>
    <s v="U-K05SPA-PF01"/>
    <s v="        16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270"/>
    <s v="2019-02-26"/>
  </r>
  <r>
    <s v="ACSL*"/>
    <s v="INC-2017-018154"/>
    <s v="   1543742"/>
    <s v="17-06988"/>
    <s v="AC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PAMIERS"/>
    <x v="0"/>
    <m/>
    <m/>
    <m/>
    <m/>
    <s v="NULL"/>
    <s v="160151K05S"/>
    <s v="                    "/>
    <s v="23"/>
    <s v="XCL1"/>
    <s v="NULL"/>
    <s v="NULL"/>
    <s v="U-K05SPA-PF01"/>
    <s v="        16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734"/>
    <s v="2019-02-26"/>
  </r>
  <r>
    <s v="ACVF*"/>
    <s v="INC-2017-018176"/>
    <s v="   1547661"/>
    <s v="17-07211"/>
    <s v="ACVF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194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0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900"/>
    <s v="2019-02-26"/>
  </r>
  <r>
    <s v="ACVO*"/>
    <s v="INC-2017-018349"/>
    <s v="   1543661"/>
    <s v="17-06984"/>
    <s v="AC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9K05S"/>
    <s v="                    "/>
    <s v="1"/>
    <s v="TPL1"/>
    <s v="NULL"/>
    <s v="NULL"/>
    <s v="U-K05SPA-PF02"/>
    <s v="         6"/>
    <m/>
    <s v="NULL"/>
    <s v="0"/>
    <m/>
    <m/>
    <m/>
    <m/>
    <m/>
    <m/>
    <m/>
    <s v="0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412"/>
    <s v="2019-02-26"/>
  </r>
  <r>
    <s v="ACVO*"/>
    <s v="INC-2017-018350"/>
    <s v="   1543663"/>
    <s v="17-06984"/>
    <s v="AC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9K05S"/>
    <s v="                    "/>
    <s v="1"/>
    <s v="TCL1"/>
    <s v="NULL"/>
    <s v="NULL"/>
    <s v="U-K05SPA-PF02"/>
    <s v="         6"/>
    <m/>
    <s v="NULL"/>
    <s v="0"/>
    <m/>
    <m/>
    <m/>
    <m/>
    <m/>
    <m/>
    <m/>
    <s v="0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260"/>
    <s v="2019-02-26"/>
  </r>
  <r>
    <s v="ACVO*"/>
    <s v="INC-2017-018351"/>
    <s v="   1543670"/>
    <s v="17-06984"/>
    <s v="AC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9K05S"/>
    <s v="                    "/>
    <s v="2"/>
    <s v="XPL1"/>
    <s v="NULL"/>
    <s v="NULL"/>
    <s v="U-K05SPA-PF02"/>
    <s v="         6"/>
    <m/>
    <s v="NULL"/>
    <s v="0"/>
    <m/>
    <m/>
    <m/>
    <m/>
    <m/>
    <m/>
    <m/>
    <s v="0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882"/>
    <s v="2019-02-26"/>
  </r>
  <r>
    <s v="ACVO*"/>
    <s v="INC-2017-018352"/>
    <s v="   1543673"/>
    <s v="17-06984"/>
    <s v="ACV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49K05S"/>
    <s v="                    "/>
    <s v="2"/>
    <s v="XPT1"/>
    <s v="NULL"/>
    <s v="NULL"/>
    <s v="U-K05SPA-PF02"/>
    <s v="         6"/>
    <m/>
    <s v="NULL"/>
    <s v="0"/>
    <m/>
    <m/>
    <m/>
    <m/>
    <m/>
    <m/>
    <m/>
    <s v="0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634"/>
    <s v="2019-02-26"/>
  </r>
  <r>
    <s v="ACUQ*"/>
    <s v="INC-2017-018502"/>
    <s v="   1548441"/>
    <s v="17-07279"/>
    <s v="ACUQ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210  METTIS - 41,42 Kg"/>
    <x v="13"/>
    <m/>
    <m/>
    <m/>
    <m/>
    <s v=" "/>
    <s v="160233K05S"/>
    <s v="                    "/>
    <s v="23X"/>
    <s v="MR1"/>
    <s v="NULL"/>
    <s v="NULL"/>
    <s v="MSOL-TA6VK05S"/>
    <s v="        15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283"/>
    <s v="2019-02-26"/>
  </r>
  <r>
    <s v="ACRZ*"/>
    <s v="INC-2017-018505"/>
    <s v="   1548468"/>
    <s v="17-07281"/>
    <s v="ACRZ"/>
    <m/>
    <m/>
    <s v="NULL"/>
    <m/>
    <s v="A"/>
    <s v="Approuvé"/>
    <s v="C35"/>
    <s v="UKAD"/>
    <s v="B"/>
    <x v="2"/>
    <s v="H2"/>
    <s v="0.0037"/>
    <s v="0.0037"/>
    <m/>
    <m/>
    <s v="0"/>
    <s v="0.0030"/>
    <s v="NULL"/>
    <s v="NULL"/>
    <s v=" "/>
    <s v="NULL"/>
    <x v="1"/>
    <m/>
    <m/>
    <m/>
    <s v="Rond Ø150 Otto Fuchs Beta"/>
    <x v="10"/>
    <m/>
    <m/>
    <m/>
    <m/>
    <s v="NULL"/>
    <s v="160017K25B"/>
    <s v="                    "/>
    <s v="111"/>
    <s v="MR1"/>
    <s v="NULL"/>
    <s v="NULL"/>
    <s v="MSOL-TA6VK25B"/>
    <s v="         1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676"/>
    <s v="2019-02-26"/>
  </r>
  <r>
    <s v="ACRZ*"/>
    <s v="INC-2017-018510"/>
    <s v="   1548504"/>
    <s v="17-07281"/>
    <s v="ACRZ"/>
    <m/>
    <m/>
    <s v="NULL"/>
    <m/>
    <s v="A"/>
    <s v="Approuvé"/>
    <s v="C35"/>
    <s v="UKAD"/>
    <s v="B"/>
    <x v="2"/>
    <s v="H2"/>
    <s v="0.0079"/>
    <s v="0.0079"/>
    <m/>
    <m/>
    <s v="0"/>
    <s v="0.0030"/>
    <s v="NULL"/>
    <s v="NULL"/>
    <s v=" "/>
    <s v="NULL"/>
    <x v="1"/>
    <m/>
    <m/>
    <m/>
    <s v="Rond Ø150 Otto Fuchs Beta"/>
    <x v="10"/>
    <m/>
    <m/>
    <m/>
    <m/>
    <s v="NULL"/>
    <s v="160017K25B"/>
    <s v="                    "/>
    <s v="222X"/>
    <s v="MR1"/>
    <s v="NULL"/>
    <s v="NULL"/>
    <s v="MSOL-TA6VK25B"/>
    <s v="         1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330"/>
    <s v="2019-02-26"/>
  </r>
  <r>
    <s v="ACVF*"/>
    <s v="INC-2017-018570"/>
    <s v="   1547672"/>
    <s v="17-07212"/>
    <s v="ACVF"/>
    <m/>
    <m/>
    <s v="NULL"/>
    <m/>
    <s v="A"/>
    <s v="Approuvé"/>
    <s v="T6F"/>
    <s v="UKAD"/>
    <s v="B"/>
    <x v="0"/>
    <s v="Rp0.2"/>
    <s v="830"/>
    <s v="830"/>
    <s v="830"/>
    <s v="825"/>
    <s v="&gt;=827"/>
    <s v="          "/>
    <s v="NULL"/>
    <s v="NULL"/>
    <s v=" "/>
    <s v="NULL"/>
    <x v="0"/>
    <m/>
    <m/>
    <m/>
    <s v="Plat 650x305 pour Pamiers"/>
    <x v="0"/>
    <m/>
    <m/>
    <m/>
    <m/>
    <s v="NULL"/>
    <s v="160194K05S"/>
    <s v="                    "/>
    <s v="1"/>
    <s v="1"/>
    <s v="NULL"/>
    <s v="NULL"/>
    <s v="U-K05SPA_PLAT-PHASE2"/>
    <s v="         1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365"/>
    <s v="2019-02-26"/>
  </r>
  <r>
    <s v="ACRZ*"/>
    <s v="INC-2017-018571"/>
    <s v="   1548478"/>
    <s v="17-07281"/>
    <s v="ACR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17K25B"/>
    <s v="                    "/>
    <s v="111"/>
    <s v="TC1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961"/>
    <s v="2019-02-26"/>
  </r>
  <r>
    <s v="ACRZ*"/>
    <s v="INC-2017-018572"/>
    <s v="   1548482"/>
    <s v="17-07281"/>
    <s v="ACR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0 Otto Fuchs Beta"/>
    <x v="10"/>
    <m/>
    <m/>
    <m/>
    <m/>
    <s v="NULL"/>
    <s v="160017K25B"/>
    <s v="                    "/>
    <s v="211"/>
    <s v="TP1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5833"/>
    <s v="2019-02-26"/>
  </r>
  <r>
    <s v="ACRZ*"/>
    <s v="INC-2017-018573"/>
    <s v="   1548483"/>
    <s v="17-07281"/>
    <s v="ACR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17K25B"/>
    <s v="                    "/>
    <s v="211"/>
    <s v="TP2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231"/>
    <s v="2019-02-26"/>
  </r>
  <r>
    <s v="ACRZ*"/>
    <s v="INC-2017-018574"/>
    <s v="   1548484"/>
    <s v="17-07281"/>
    <s v="ACR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17K25B"/>
    <s v="                    "/>
    <s v="211"/>
    <s v="TP3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313"/>
    <s v="2019-02-26"/>
  </r>
  <r>
    <s v="ACRZ*"/>
    <s v="INC-2017-018575"/>
    <s v="   1548485"/>
    <s v="17-07281"/>
    <s v="ACR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17K25B"/>
    <s v="                    "/>
    <s v="211"/>
    <s v="TP4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889"/>
    <s v="2019-02-26"/>
  </r>
  <r>
    <s v="ACRZ*"/>
    <s v="INC-2017-018576"/>
    <s v="   1548508"/>
    <s v="17-07281"/>
    <s v="ACR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17K25B"/>
    <s v="                    "/>
    <s v="222X"/>
    <s v="TP3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077"/>
    <s v="2019-02-26"/>
  </r>
  <r>
    <s v="ACRZ*"/>
    <s v="INC-2017-018577"/>
    <s v="   1548509"/>
    <s v="17-07281"/>
    <s v="ACR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17K25B"/>
    <s v="                    "/>
    <s v="222X"/>
    <s v="TP4"/>
    <s v="NULL"/>
    <s v="NULL"/>
    <s v="U-K05SOFQ_BETA-PF01"/>
    <s v="        10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383"/>
    <s v="2019-02-26"/>
  </r>
  <r>
    <s v="ACVF*"/>
    <s v="INC-2017-018578"/>
    <s v="   1547672"/>
    <s v="17-07212"/>
    <s v="ACVF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60194K05S"/>
    <s v="                    "/>
    <s v="1"/>
    <s v="1"/>
    <s v="NULL"/>
    <s v="NULL"/>
    <s v="U-K05SPA_PLAT-PHASE2"/>
    <s v="         1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0212"/>
    <s v="2019-02-26"/>
  </r>
  <r>
    <s v="ABZG*"/>
    <s v="INC-2017-018585"/>
    <s v="   1544626"/>
    <s v="17-07032"/>
    <s v="ABZ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60003K05B"/>
    <s v="                    "/>
    <s v="23X"/>
    <s v="TP2"/>
    <s v="NULL"/>
    <s v="NULL"/>
    <s v="U-K05SOFQ_BETA_BIS-PF01"/>
    <s v="         3"/>
    <m/>
    <s v="NULL"/>
    <s v="0"/>
    <m/>
    <m/>
    <m/>
    <m/>
    <m/>
    <m/>
    <m/>
    <s v="0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935"/>
    <s v="2019-02-26"/>
  </r>
  <r>
    <s v="ACTL*"/>
    <s v="INC-2017-018637"/>
    <s v="   1549851"/>
    <s v="17-07368"/>
    <s v="ACTL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s v="Rond Ø180 SMX Beta Pamiers"/>
    <x v="0"/>
    <m/>
    <m/>
    <m/>
    <m/>
    <s v=" "/>
    <s v="160074K05B"/>
    <s v="                    "/>
    <s v="33X"/>
    <s v="MR1"/>
    <s v="NULL"/>
    <s v="NULL"/>
    <s v="MSOL-TA6VK05B"/>
    <s v="         4"/>
    <m/>
    <s v="NULL"/>
    <s v="0"/>
    <m/>
    <m/>
    <m/>
    <m/>
    <m/>
    <m/>
    <m/>
    <s v="1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957"/>
    <s v="2019-02-26"/>
  </r>
  <r>
    <s v="ACVD*"/>
    <s v="INC-2017-018742"/>
    <s v="   1547623"/>
    <s v="17-07210"/>
    <s v="ACV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81K05S"/>
    <s v="                    "/>
    <s v="1"/>
    <s v="TPL1"/>
    <s v="NULL"/>
    <s v="NULL"/>
    <s v="U-K05SPA-PF02"/>
    <s v="         6"/>
    <m/>
    <s v="NULL"/>
    <s v="0"/>
    <m/>
    <m/>
    <m/>
    <m/>
    <m/>
    <m/>
    <m/>
    <s v="1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079"/>
    <s v="2019-02-26"/>
  </r>
  <r>
    <s v="ACTT*"/>
    <s v="INC-2017-018831"/>
    <s v="   1552967"/>
    <s v="17-07547"/>
    <s v="ACTT"/>
    <m/>
    <m/>
    <s v="NULL"/>
    <m/>
    <s v="A"/>
    <s v="Approuvé"/>
    <s v="PL"/>
    <s v="UKAD"/>
    <s v="B"/>
    <x v="4"/>
    <s v="Défauts/Criques/Porosités"/>
    <s v="fissure centrale L: 5 mm"/>
    <s v="fissure centrale L: 5 mm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218K05S"/>
    <s v="                    "/>
    <s v="22X"/>
    <s v="          "/>
    <s v="NULL"/>
    <s v="NULL"/>
    <s v="U-K05SPA-PF02"/>
    <s v="         6"/>
    <m/>
    <s v="NULL"/>
    <s v="0"/>
    <m/>
    <m/>
    <m/>
    <m/>
    <m/>
    <m/>
    <m/>
    <s v="13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254"/>
    <s v="2019-02-26"/>
  </r>
  <r>
    <s v="ACTT*"/>
    <s v="INC-2017-018832"/>
    <s v="   1552967"/>
    <s v="17-07547"/>
    <s v="ACTT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18K05S"/>
    <s v="                    "/>
    <s v="22X"/>
    <s v="          "/>
    <s v="NULL"/>
    <s v="NULL"/>
    <s v="U-K05SPA-PF02"/>
    <s v="         6"/>
    <m/>
    <s v="NULL"/>
    <s v="0"/>
    <m/>
    <m/>
    <m/>
    <m/>
    <m/>
    <m/>
    <m/>
    <s v="13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5174"/>
    <s v="2019-02-26"/>
  </r>
  <r>
    <s v="ACTL*"/>
    <s v="INC-2017-018929"/>
    <s v="   1549856"/>
    <s v="17-07368"/>
    <s v="ACT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4K05B"/>
    <s v="                    "/>
    <s v="33X"/>
    <s v="PML1"/>
    <s v="NULL"/>
    <s v="NULL"/>
    <s v="U-K05SPABETA-PF01"/>
    <s v="        10"/>
    <m/>
    <s v="NULL"/>
    <s v="0"/>
    <m/>
    <m/>
    <m/>
    <m/>
    <m/>
    <m/>
    <m/>
    <s v="13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16"/>
    <s v="2019-02-26"/>
  </r>
  <r>
    <s v="ACTV*"/>
    <s v="INC-2017-018977"/>
    <s v="   1549902"/>
    <s v="17-07369"/>
    <s v="ACT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5K05B"/>
    <s v="                    "/>
    <s v="22"/>
    <s v="XPT1"/>
    <s v="NULL"/>
    <s v="NULL"/>
    <s v="U-K05SPABETA-PF01"/>
    <s v="        10"/>
    <m/>
    <s v="NULL"/>
    <s v="0"/>
    <m/>
    <m/>
    <m/>
    <m/>
    <m/>
    <m/>
    <m/>
    <s v="14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7633"/>
    <s v="2019-02-26"/>
  </r>
  <r>
    <s v="ACVZ*"/>
    <s v="INC-2017-019016"/>
    <s v="   1550170"/>
    <s v="17-07387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2K25B"/>
    <s v="                    "/>
    <s v="11"/>
    <s v="TPL1"/>
    <s v="NULL"/>
    <s v="NULL"/>
    <s v="U-K05B_BOLOGNE-PF02"/>
    <s v="         3"/>
    <m/>
    <s v="NULL"/>
    <s v="0"/>
    <m/>
    <m/>
    <m/>
    <m/>
    <m/>
    <m/>
    <m/>
    <s v="14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1747"/>
    <s v="2019-02-26"/>
  </r>
  <r>
    <s v="ACVZ*"/>
    <s v="INC-2017-019017"/>
    <s v="   1550173"/>
    <s v="17-07387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2K25B"/>
    <s v="                    "/>
    <s v="11"/>
    <s v="TPT1"/>
    <s v="NULL"/>
    <s v="NULL"/>
    <s v="U-K05B_BOLOGNE-PF02"/>
    <s v="         3"/>
    <m/>
    <s v="NULL"/>
    <s v="0"/>
    <m/>
    <m/>
    <m/>
    <m/>
    <m/>
    <m/>
    <m/>
    <s v="14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77"/>
    <s v="2019-02-26"/>
  </r>
  <r>
    <s v="ACVZ*"/>
    <s v="INC-2017-019018"/>
    <s v="   1550183"/>
    <s v="17-07387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2K25B"/>
    <s v="                    "/>
    <s v="22"/>
    <s v="XPT1"/>
    <s v="NULL"/>
    <s v="NULL"/>
    <s v="U-K05B_BOLOGNE-PF02"/>
    <s v="         3"/>
    <m/>
    <s v="NULL"/>
    <s v="0"/>
    <m/>
    <m/>
    <m/>
    <m/>
    <m/>
    <m/>
    <m/>
    <s v="14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481"/>
    <s v="2019-02-26"/>
  </r>
  <r>
    <s v="ACVZ*"/>
    <s v="INC-2017-019019"/>
    <s v="   1550201"/>
    <s v="17-07387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2K25B"/>
    <s v="                    "/>
    <s v="33X"/>
    <s v="PPT1"/>
    <s v="NULL"/>
    <s v="NULL"/>
    <s v="U-K05B_BOLOGNE-PF02"/>
    <s v="         3"/>
    <m/>
    <s v="NULL"/>
    <s v="0"/>
    <m/>
    <m/>
    <m/>
    <m/>
    <m/>
    <m/>
    <m/>
    <s v="14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890"/>
    <s v="2019-02-26"/>
  </r>
  <r>
    <s v="ACRT*"/>
    <s v="INC-2017-019092"/>
    <s v="   1551102"/>
    <s v="17-07433"/>
    <s v="ACR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15K05L"/>
    <s v="                    "/>
    <s v="11"/>
    <s v="TPT1"/>
    <s v="NULL"/>
    <s v="NULL"/>
    <s v="U-ALCOA-PF01"/>
    <s v="         6"/>
    <m/>
    <s v="NULL"/>
    <s v="0"/>
    <m/>
    <m/>
    <m/>
    <m/>
    <m/>
    <m/>
    <m/>
    <s v="15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984"/>
    <s v="2019-02-26"/>
  </r>
  <r>
    <s v="ACRT*"/>
    <s v="INC-2017-019093"/>
    <s v="   1551123"/>
    <s v="17-07433"/>
    <s v="ACR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15K05L"/>
    <s v="                    "/>
    <s v="23X"/>
    <s v="PPL1"/>
    <s v="NULL"/>
    <s v="NULL"/>
    <s v="U-ALCOA-PF01"/>
    <s v="         6"/>
    <m/>
    <s v="NULL"/>
    <s v="0"/>
    <m/>
    <m/>
    <m/>
    <m/>
    <m/>
    <m/>
    <m/>
    <s v="15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303"/>
    <s v="2019-02-26"/>
  </r>
  <r>
    <s v="ACRT*"/>
    <s v="INC-2017-019094"/>
    <s v="   1551126"/>
    <s v="17-07433"/>
    <s v="ACR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15K05L"/>
    <s v="                    "/>
    <s v="23X"/>
    <s v="PPT1"/>
    <s v="NULL"/>
    <s v="NULL"/>
    <s v="U-ALCOA-PF01"/>
    <s v="         6"/>
    <m/>
    <s v="NULL"/>
    <s v="0"/>
    <m/>
    <m/>
    <m/>
    <m/>
    <m/>
    <m/>
    <m/>
    <s v="15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715"/>
    <s v="2019-02-26"/>
  </r>
  <r>
    <s v="ACVK*"/>
    <s v="INC-2017-019238"/>
    <s v="   1554624"/>
    <s v="17-07650"/>
    <s v="ACVK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6024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1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757"/>
    <s v="2019-02-26"/>
  </r>
  <r>
    <s v="ACVK*"/>
    <s v="INC-2017-019239"/>
    <s v="   1554624"/>
    <s v="17-07650"/>
    <s v="ACVK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6024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1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088"/>
    <s v="2019-02-26"/>
  </r>
  <r>
    <s v="ACUY*"/>
    <s v="INC-2017-019335"/>
    <s v="   1554550"/>
    <s v="17-07640"/>
    <s v="ACUY"/>
    <m/>
    <m/>
    <s v="NULL"/>
    <m/>
    <s v="A"/>
    <s v="Approuvé"/>
    <s v="C35"/>
    <s v="UKAD"/>
    <s v="B"/>
    <x v="2"/>
    <s v="O2"/>
    <s v="0.160"/>
    <s v="0.155"/>
    <s v="0.160"/>
    <s v="0.155"/>
    <s v="0.16"/>
    <s v="0.20"/>
    <s v="NULL"/>
    <s v="NULL"/>
    <s v=" "/>
    <s v="NULL"/>
    <x v="0"/>
    <m/>
    <m/>
    <m/>
    <s v="Rond Ø330 pour Pamiers - DZ = 1.5 mm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s v="1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186"/>
    <s v="2019-02-26"/>
  </r>
  <r>
    <s v="ACMJ*"/>
    <s v="INC-2017-019369"/>
    <s v="   1553817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122"/>
    <s v="TP1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451"/>
    <s v="2019-02-26"/>
  </r>
  <r>
    <s v="ACMJ*"/>
    <s v="INC-2017-019370"/>
    <s v="   1553818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122"/>
    <s v="TP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3882"/>
    <s v="2019-02-26"/>
  </r>
  <r>
    <s v="ACMJ*"/>
    <s v="INC-2017-019371"/>
    <s v="   1553819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122"/>
    <s v="TP3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685"/>
    <s v="2019-02-26"/>
  </r>
  <r>
    <s v="ACMJ*"/>
    <s v="INC-2017-019372"/>
    <s v="   1553820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122"/>
    <s v="TP4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724"/>
    <s v="2019-02-26"/>
  </r>
  <r>
    <s v="ACMJ*"/>
    <s v="INC-2017-019373"/>
    <s v="   1553826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122"/>
    <s v="TC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651"/>
    <s v="2019-02-26"/>
  </r>
  <r>
    <s v="ACMJ*"/>
    <s v="INC-2017-019374"/>
    <s v="   1553829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P1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635"/>
    <s v="2019-02-26"/>
  </r>
  <r>
    <s v="ACMJ*"/>
    <s v="INC-2017-019376"/>
    <s v="   1553830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P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260"/>
    <s v="2019-02-26"/>
  </r>
  <r>
    <s v="ACMJ*"/>
    <s v="INC-2017-019377"/>
    <s v="   1553831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P3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757"/>
    <s v="2019-02-26"/>
  </r>
  <r>
    <s v="ACMJ*"/>
    <s v="INC-2017-019378"/>
    <s v="   1553832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P4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941"/>
    <s v="2019-02-26"/>
  </r>
  <r>
    <s v="ACMJ*"/>
    <s v="INC-2017-019379"/>
    <s v="   1553833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M1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872"/>
    <s v="2019-02-26"/>
  </r>
  <r>
    <s v="ACMJ*"/>
    <s v="INC-2017-019380"/>
    <s v="   1553834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M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266"/>
    <s v="2019-02-26"/>
  </r>
  <r>
    <s v="ACMJ*"/>
    <s v="INC-2017-019381"/>
    <s v="   1553835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M3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880"/>
    <s v="2019-02-26"/>
  </r>
  <r>
    <s v="ACMJ*"/>
    <s v="INC-2017-019382"/>
    <s v="   1553836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13"/>
    <s v="TM4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551"/>
    <s v="2019-02-26"/>
  </r>
  <r>
    <s v="ACMJ*"/>
    <s v="INC-2017-019383"/>
    <s v="   1553853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22X"/>
    <s v="TP1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460"/>
    <s v="2019-02-26"/>
  </r>
  <r>
    <s v="ACMJ*"/>
    <s v="INC-2017-019384"/>
    <s v="   1553854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22X"/>
    <s v="TP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612"/>
    <s v="2019-02-26"/>
  </r>
  <r>
    <s v="ACMJ*"/>
    <s v="INC-2017-019385"/>
    <s v="   1553855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22X"/>
    <s v="TP3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39"/>
    <s v="2019-02-26"/>
  </r>
  <r>
    <s v="ACMJ*"/>
    <s v="INC-2017-019386"/>
    <s v="   1553856"/>
    <s v="17-07592"/>
    <s v="ACMJ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4K25B"/>
    <s v="                    "/>
    <s v="222X"/>
    <s v="TP4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935"/>
    <s v="2019-02-26"/>
  </r>
  <r>
    <s v="ACRY*"/>
    <s v="INC-2017-019398"/>
    <s v="   1553648"/>
    <s v="17-07588"/>
    <s v="ACR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16K25B"/>
    <s v="                    "/>
    <s v="111"/>
    <s v="TP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825"/>
    <s v="2019-02-26"/>
  </r>
  <r>
    <s v="ACRY*"/>
    <s v="INC-2017-019399"/>
    <s v="   1553659"/>
    <s v="17-07588"/>
    <s v="ACR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16K25B"/>
    <s v="                    "/>
    <s v="211"/>
    <s v="TP1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97"/>
    <s v="2019-02-26"/>
  </r>
  <r>
    <s v="ACRY*"/>
    <s v="INC-2017-019400"/>
    <s v="   1553660"/>
    <s v="17-07588"/>
    <s v="ACR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16K25B"/>
    <s v="                    "/>
    <s v="211"/>
    <s v="TP2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337"/>
    <s v="2019-02-26"/>
  </r>
  <r>
    <s v="ACRY*"/>
    <s v="INC-2017-019401"/>
    <s v="   1553662"/>
    <s v="17-07588"/>
    <s v="ACR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16K25B"/>
    <s v="                    "/>
    <s v="211"/>
    <s v="TP4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628"/>
    <s v="2019-02-26"/>
  </r>
  <r>
    <s v="ACRY*"/>
    <s v="INC-2017-019402"/>
    <s v="   1553661"/>
    <s v="17-07588"/>
    <s v="ACR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60016K25B"/>
    <s v="                    "/>
    <s v="211"/>
    <s v="TP3"/>
    <s v="NULL"/>
    <s v="NULL"/>
    <s v="U-K05SOFQ_BETA-PF01"/>
    <s v="        10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948"/>
    <s v="2019-02-26"/>
  </r>
  <r>
    <s v="ACVP*"/>
    <s v="INC-2017-019417"/>
    <s v="   1554468"/>
    <s v="17-07636"/>
    <s v="ACV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0K05S"/>
    <s v="                    "/>
    <s v="2"/>
    <s v="XCL1"/>
    <s v="NULL"/>
    <s v="NULL"/>
    <s v="U-K05SPA-PF02"/>
    <s v="         6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3"/>
    <s v="2019-02-26"/>
  </r>
  <r>
    <s v="ACVP*"/>
    <s v="INC-2017-019418"/>
    <s v="   1554471"/>
    <s v="17-07636"/>
    <s v="ACV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0K05S"/>
    <s v="                    "/>
    <s v="2"/>
    <s v="XCT1"/>
    <s v="NULL"/>
    <s v="NULL"/>
    <s v="U-K05SPA-PF02"/>
    <s v="         6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700"/>
    <s v="2019-02-26"/>
  </r>
  <r>
    <s v="ACMJ*"/>
    <s v="INC-2017-019422"/>
    <s v="   1553851"/>
    <s v="17-07592"/>
    <s v="ACMJ/2"/>
    <m/>
    <m/>
    <s v="NULL"/>
    <m/>
    <s v="A"/>
    <s v="Approuvé"/>
    <s v="C35"/>
    <s v="UKAD"/>
    <s v="B"/>
    <x v="2"/>
    <s v="H2"/>
    <s v="0.0055"/>
    <s v="0.0055"/>
    <m/>
    <m/>
    <s v="0"/>
    <s v="0.0030"/>
    <s v="NULL"/>
    <s v="NULL"/>
    <s v=" "/>
    <s v="NULL"/>
    <x v="1"/>
    <m/>
    <m/>
    <m/>
    <e v="#N/A"/>
    <x v="2"/>
    <m/>
    <m/>
    <m/>
    <m/>
    <s v=" "/>
    <s v="160004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009"/>
    <s v="2019-02-26"/>
  </r>
  <r>
    <s v="ACRY*"/>
    <s v="INC-2017-019428"/>
    <s v="   1553645"/>
    <s v="17-07588"/>
    <s v="ACRY"/>
    <m/>
    <m/>
    <s v="NULL"/>
    <m/>
    <s v="A"/>
    <s v="Approuvé"/>
    <s v="C35"/>
    <s v="UKAD"/>
    <s v="B"/>
    <x v="2"/>
    <s v="H2"/>
    <s v="0.0063"/>
    <s v="0.0063"/>
    <m/>
    <m/>
    <s v="0"/>
    <s v="0.0030"/>
    <s v="NULL"/>
    <s v="NULL"/>
    <s v=" "/>
    <s v="NULL"/>
    <x v="1"/>
    <m/>
    <m/>
    <m/>
    <s v="Rond Ø150 Otto Fuchs Beta"/>
    <x v="10"/>
    <m/>
    <m/>
    <m/>
    <m/>
    <s v=" "/>
    <s v="160016K25B"/>
    <s v="                    "/>
    <s v="111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250"/>
    <s v="2019-02-26"/>
  </r>
  <r>
    <s v="ACRY*"/>
    <s v="INC-2017-019431"/>
    <s v="   1553681"/>
    <s v="17-07588"/>
    <s v="ACRY"/>
    <m/>
    <m/>
    <s v="NULL"/>
    <m/>
    <s v="A"/>
    <s v="Approuvé"/>
    <s v="C35"/>
    <s v="UKAD"/>
    <s v="B"/>
    <x v="2"/>
    <s v="H2"/>
    <s v="0.0043"/>
    <s v="0.0043"/>
    <m/>
    <m/>
    <s v="0"/>
    <s v="0.0030"/>
    <s v="NULL"/>
    <s v="NULL"/>
    <s v=" "/>
    <s v="NULL"/>
    <x v="1"/>
    <m/>
    <m/>
    <m/>
    <s v="Rond Ø150 Otto Fuchs Beta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1006"/>
    <s v="2019-02-26"/>
  </r>
  <r>
    <s v="ACRY*"/>
    <s v="INC-2017-019432"/>
    <s v="   1553681"/>
    <s v="17-07588"/>
    <s v="ACRY"/>
    <m/>
    <m/>
    <s v="NULL"/>
    <m/>
    <s v="A"/>
    <s v="Approuvé"/>
    <s v="C35"/>
    <s v="UKAD"/>
    <s v="B"/>
    <x v="2"/>
    <s v="O2"/>
    <s v="0.190"/>
    <s v="0.190"/>
    <s v="0.190"/>
    <s v="0.185"/>
    <s v="0.19"/>
    <s v="0.22"/>
    <s v="NULL"/>
    <s v="NULL"/>
    <s v=" "/>
    <s v="NULL"/>
    <x v="0"/>
    <m/>
    <m/>
    <m/>
    <s v="Rond Ø150 Otto Fuchs Beta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985"/>
    <s v="2019-02-26"/>
  </r>
  <r>
    <s v="ACRY*"/>
    <s v="INC-2017-019438"/>
    <s v="   1553645"/>
    <s v="17-07588"/>
    <s v="ACRY"/>
    <m/>
    <m/>
    <s v="NULL"/>
    <m/>
    <s v="A"/>
    <s v="Approuvé"/>
    <s v="C35"/>
    <s v="UKAD"/>
    <s v="B"/>
    <x v="2"/>
    <s v="O2+N2"/>
    <s v="0.211"/>
    <s v="0.211"/>
    <m/>
    <m/>
    <s v="&gt;=0.25"/>
    <s v="          "/>
    <s v="NULL"/>
    <s v="NULL"/>
    <s v=" "/>
    <s v="NULL"/>
    <x v="1"/>
    <m/>
    <m/>
    <m/>
    <s v="Rond Ø150 Otto Fuchs Beta"/>
    <x v="10"/>
    <m/>
    <m/>
    <m/>
    <m/>
    <s v=" "/>
    <s v="160016K25B"/>
    <s v="                    "/>
    <s v="111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3655"/>
    <s v="2019-02-26"/>
  </r>
  <r>
    <s v="ACRY*"/>
    <s v="INC-2017-019439"/>
    <s v="   1553681"/>
    <s v="17-07588"/>
    <s v="ACRY"/>
    <m/>
    <m/>
    <s v="NULL"/>
    <m/>
    <s v="A"/>
    <s v="Approuvé"/>
    <s v="C35"/>
    <s v="UKAD"/>
    <s v="B"/>
    <x v="2"/>
    <s v="Al+10O2"/>
    <s v="8.36"/>
    <s v="8.36"/>
    <m/>
    <m/>
    <s v="&gt;=8.4"/>
    <s v="          "/>
    <s v="NULL"/>
    <s v="NULL"/>
    <s v=" "/>
    <s v="NULL"/>
    <x v="1"/>
    <m/>
    <m/>
    <m/>
    <s v="Rond Ø150 Otto Fuchs Beta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658"/>
    <s v="2019-02-26"/>
  </r>
  <r>
    <s v="ACRY*"/>
    <s v="INC-2017-019440"/>
    <s v="   1553681"/>
    <s v="17-07588"/>
    <s v="ACRY"/>
    <m/>
    <m/>
    <s v="NULL"/>
    <m/>
    <s v="A"/>
    <s v="Approuvé"/>
    <s v="C35"/>
    <s v="UKAD"/>
    <s v="B"/>
    <x v="2"/>
    <s v="O2+N2"/>
    <s v="0.188"/>
    <s v="0.188"/>
    <m/>
    <m/>
    <s v="&gt;=0.25"/>
    <s v="          "/>
    <s v="NULL"/>
    <s v="NULL"/>
    <s v=" "/>
    <s v="NULL"/>
    <x v="1"/>
    <m/>
    <m/>
    <m/>
    <s v="Rond Ø150 Otto Fuchs Beta"/>
    <x v="10"/>
    <m/>
    <m/>
    <m/>
    <m/>
    <s v=" "/>
    <s v="160016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591"/>
    <s v="2019-02-26"/>
  </r>
  <r>
    <s v="ACMJ*"/>
    <s v="INC-2017-019441"/>
    <s v="   1553851"/>
    <s v="17-07592"/>
    <s v="ACMJ/2"/>
    <m/>
    <m/>
    <s v="NULL"/>
    <m/>
    <s v="A"/>
    <s v="Approuvé"/>
    <s v="C35"/>
    <s v="UKAD"/>
    <s v="B"/>
    <x v="2"/>
    <s v="O2+N2"/>
    <s v="0.201"/>
    <s v="0.201"/>
    <m/>
    <m/>
    <s v="&gt;=0.25"/>
    <s v="          "/>
    <s v="NULL"/>
    <s v="NULL"/>
    <s v=" "/>
    <s v="NULL"/>
    <x v="1"/>
    <m/>
    <m/>
    <m/>
    <e v="#N/A"/>
    <x v="2"/>
    <m/>
    <m/>
    <m/>
    <m/>
    <s v=" "/>
    <s v="160004K25B"/>
    <s v="                    "/>
    <s v="222X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46"/>
    <s v="2019-02-26"/>
  </r>
  <r>
    <s v="ACMJ*"/>
    <s v="INC-2017-019444"/>
    <s v="   1553815"/>
    <s v="17-07592"/>
    <s v="ACMJ/2"/>
    <m/>
    <m/>
    <s v="NULL"/>
    <m/>
    <s v="A"/>
    <s v="Approuvé"/>
    <s v="C35"/>
    <s v="UKAD"/>
    <s v="B"/>
    <x v="2"/>
    <s v="H2"/>
    <s v="0.0054"/>
    <s v="0.0054"/>
    <m/>
    <m/>
    <s v="0"/>
    <s v="0.0030"/>
    <s v="NULL"/>
    <s v="NULL"/>
    <s v=" "/>
    <s v="NULL"/>
    <x v="1"/>
    <m/>
    <m/>
    <m/>
    <e v="#N/A"/>
    <x v="2"/>
    <m/>
    <m/>
    <m/>
    <m/>
    <s v=" "/>
    <s v="160004K25B"/>
    <s v="                    "/>
    <s v="122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145"/>
    <s v="2019-02-26"/>
  </r>
  <r>
    <s v="ACMJ*"/>
    <s v="INC-2017-019453"/>
    <s v="   1553815"/>
    <s v="17-07592"/>
    <s v="ACMJ/2"/>
    <m/>
    <m/>
    <s v="NULL"/>
    <m/>
    <s v="A"/>
    <s v="Approuvé"/>
    <s v="C35"/>
    <s v="UKAD"/>
    <s v="B"/>
    <x v="2"/>
    <s v="O2+N2"/>
    <s v="0.193"/>
    <s v="0.193"/>
    <m/>
    <m/>
    <s v="&gt;=0.25"/>
    <s v="          "/>
    <s v="NULL"/>
    <s v="NULL"/>
    <s v=" "/>
    <s v="NULL"/>
    <x v="1"/>
    <m/>
    <m/>
    <m/>
    <e v="#N/A"/>
    <x v="2"/>
    <m/>
    <m/>
    <m/>
    <m/>
    <s v=" "/>
    <s v="160004K25B"/>
    <s v="                    "/>
    <s v="122"/>
    <s v="MR1"/>
    <s v="NULL"/>
    <s v="NULL"/>
    <s v="MSOL-TA6VK25B"/>
    <s v="         1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056"/>
    <s v="2019-02-26"/>
  </r>
  <r>
    <s v="ACUY*"/>
    <s v="INC-2017-019454"/>
    <s v="   1554550"/>
    <s v="17-07640"/>
    <s v="ACUY"/>
    <m/>
    <m/>
    <s v="NULL"/>
    <m/>
    <s v="A"/>
    <s v="Approuvé"/>
    <s v="C35"/>
    <s v="UKAD"/>
    <s v="B"/>
    <x v="2"/>
    <s v="Betatransus_PA"/>
    <s v="985"/>
    <s v="982"/>
    <s v="985"/>
    <s v="982"/>
    <s v="985"/>
    <s v="1010"/>
    <s v="NULL"/>
    <s v="NULL"/>
    <s v=" "/>
    <s v="NULL"/>
    <x v="0"/>
    <m/>
    <m/>
    <m/>
    <s v="Rond Ø330 pour Pamiers - DZ = 1.5 mm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s v="1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016"/>
    <s v="2019-02-26"/>
  </r>
  <r>
    <s v="ACVL*"/>
    <s v="INC-2017-019465"/>
    <s v="   1555588"/>
    <s v="17-07719"/>
    <s v="ACVL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Plat 650x305 pour Pamiers"/>
    <x v="0"/>
    <m/>
    <m/>
    <m/>
    <m/>
    <s v=" "/>
    <s v="160246K05S"/>
    <s v="                    "/>
    <s v="2X"/>
    <s v="MR1"/>
    <s v="NULL"/>
    <s v="NULL"/>
    <s v="MSOL-TA6VK05S"/>
    <s v="        15"/>
    <m/>
    <s v="NULL"/>
    <s v="0"/>
    <m/>
    <m/>
    <m/>
    <m/>
    <m/>
    <m/>
    <m/>
    <s v="2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926"/>
    <s v="2019-02-26"/>
  </r>
  <r>
    <s v="ACSX*"/>
    <s v="INC-2017-019593"/>
    <s v="   1556724"/>
    <s v="17-07777"/>
    <s v="ACS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40 pour FdB"/>
    <x v="11"/>
    <m/>
    <m/>
    <m/>
    <m/>
    <s v=" "/>
    <s v="160166K05S"/>
    <s v="                    "/>
    <s v="332X"/>
    <s v="PPL1"/>
    <s v="NULL"/>
    <s v="NULL"/>
    <s v="U-K05S_BOLOGNE-1-PF01"/>
    <s v="         2"/>
    <m/>
    <s v="NULL"/>
    <s v="0"/>
    <m/>
    <m/>
    <m/>
    <m/>
    <m/>
    <m/>
    <m/>
    <s v="2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540"/>
    <s v="2019-02-26"/>
  </r>
  <r>
    <s v="ACUY*"/>
    <s v="INC-2017-019649"/>
    <s v="   1554550"/>
    <s v="17-07640"/>
    <s v="ACUY"/>
    <m/>
    <m/>
    <s v="NULL"/>
    <m/>
    <s v="A"/>
    <s v="Approuvé"/>
    <s v="C35"/>
    <s v="UKAD"/>
    <s v="B"/>
    <x v="2"/>
    <s v="Fe"/>
    <s v="0.200"/>
    <s v="0.218"/>
    <s v="0.200"/>
    <s v="0.218"/>
    <s v="0"/>
    <s v="0.25"/>
    <s v="NULL"/>
    <s v="NULL"/>
    <s v=" "/>
    <s v="NULL"/>
    <x v="0"/>
    <m/>
    <m/>
    <m/>
    <s v="Rond Ø330 pour Pamiers - DZ = 1.5 mm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s v="2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717"/>
    <s v="2019-02-26"/>
  </r>
  <r>
    <s v="ACUY*"/>
    <s v="INC-2017-019650"/>
    <s v="   1554550"/>
    <s v="17-07640"/>
    <s v="ACUY"/>
    <m/>
    <m/>
    <s v="NULL"/>
    <m/>
    <s v="A"/>
    <s v="Approuvé"/>
    <s v="C35"/>
    <s v="UKAD"/>
    <s v="B"/>
    <x v="2"/>
    <s v="Al"/>
    <s v=" 6.30"/>
    <s v=" 6.27"/>
    <s v=" 6.30"/>
    <s v=" 6.27"/>
    <s v="6.10"/>
    <s v="6.60"/>
    <s v="NULL"/>
    <s v="NULL"/>
    <s v=" "/>
    <s v="NULL"/>
    <x v="0"/>
    <m/>
    <m/>
    <m/>
    <s v="Rond Ø330 pour Pamiers - DZ = 1.5 mm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s v="2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111"/>
    <s v="2019-02-26"/>
  </r>
  <r>
    <s v="ACUY*"/>
    <s v="INC-2017-019651"/>
    <s v="   1554550"/>
    <s v="17-07640"/>
    <s v="ACUY"/>
    <m/>
    <m/>
    <s v="NULL"/>
    <m/>
    <s v="A"/>
    <s v="Approuvé"/>
    <s v="C35"/>
    <s v="UKAD"/>
    <s v="B"/>
    <x v="2"/>
    <s v="C"/>
    <s v="0.0050"/>
    <s v="0.0046"/>
    <s v="0.0050"/>
    <s v="0.0046"/>
    <s v="0"/>
    <s v="0.030"/>
    <s v="NULL"/>
    <s v="NULL"/>
    <s v=" "/>
    <s v="NULL"/>
    <x v="0"/>
    <m/>
    <m/>
    <m/>
    <s v="Rond Ø330 pour Pamiers - DZ = 1.5 mm"/>
    <x v="0"/>
    <m/>
    <m/>
    <m/>
    <m/>
    <s v=" "/>
    <s v="160241K05S"/>
    <s v="                    "/>
    <s v="3X"/>
    <s v="MR1"/>
    <s v="NULL"/>
    <s v="NULL"/>
    <s v="MSOL-TA6VK05S"/>
    <s v="        15"/>
    <m/>
    <s v="NULL"/>
    <s v="0"/>
    <m/>
    <m/>
    <m/>
    <m/>
    <m/>
    <m/>
    <m/>
    <s v="2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329"/>
    <s v="2019-02-26"/>
  </r>
  <r>
    <s v="ACNO*"/>
    <s v="INC-2017-019655"/>
    <s v="   1556275"/>
    <s v="17-07753"/>
    <s v="ACN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134K05S"/>
    <s v="                    "/>
    <s v="34X"/>
    <s v="XPT1"/>
    <s v="NULL"/>
    <s v="NULL"/>
    <s v="U-K05SPASMX-PF01"/>
    <s v="         4"/>
    <m/>
    <s v="NULL"/>
    <s v="0"/>
    <m/>
    <m/>
    <m/>
    <m/>
    <m/>
    <m/>
    <m/>
    <s v="2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948"/>
    <s v="2019-02-26"/>
  </r>
  <r>
    <s v="ACVR*"/>
    <s v="INC-2017-019741"/>
    <s v="   1554505"/>
    <s v="17-07637"/>
    <s v="ACV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2K05S"/>
    <s v="                    "/>
    <s v="2"/>
    <s v="XCL1"/>
    <s v="NULL"/>
    <s v="NULL"/>
    <s v="U-K05SPA-PF02"/>
    <s v="         6"/>
    <m/>
    <s v="NULL"/>
    <s v="0"/>
    <m/>
    <m/>
    <m/>
    <m/>
    <m/>
    <m/>
    <m/>
    <s v="2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1"/>
    <s v="2019-02-26"/>
  </r>
  <r>
    <s v="ACVR*"/>
    <s v="INC-2017-019750"/>
    <s v="   1554515"/>
    <s v="17-07637"/>
    <s v="ACV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2K05S"/>
    <s v="                    "/>
    <s v="3X"/>
    <s v="PCL1"/>
    <s v="NULL"/>
    <s v="NULL"/>
    <s v="U-K05SPA-PF02"/>
    <s v="         6"/>
    <m/>
    <s v="NULL"/>
    <s v="0"/>
    <m/>
    <m/>
    <m/>
    <m/>
    <m/>
    <m/>
    <m/>
    <s v="2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250"/>
    <s v="2019-02-26"/>
  </r>
  <r>
    <s v="ACVP*"/>
    <s v="INC-2017-019824"/>
    <s v="   1554465"/>
    <s v="17-07636"/>
    <s v="ACVP"/>
    <m/>
    <m/>
    <s v="NULL"/>
    <m/>
    <s v="A"/>
    <s v="Approuvé"/>
    <s v="MACRO"/>
    <s v="UKAD"/>
    <s v="B"/>
    <x v="4"/>
    <s v="Taille de Grain"/>
    <s v="0.5 à 2 mm + reste de structure grossière"/>
    <s v="0.5 à 2 mm + reste de structure grossièr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250K05S"/>
    <s v="                    "/>
    <s v="1"/>
    <s v="T2"/>
    <s v="NULL"/>
    <s v="NULL"/>
    <s v="U-K05SPA-PF02"/>
    <s v="         6"/>
    <m/>
    <s v="NULL"/>
    <s v="0"/>
    <m/>
    <m/>
    <m/>
    <m/>
    <m/>
    <m/>
    <m/>
    <s v="2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639"/>
    <s v="2019-02-26"/>
  </r>
  <r>
    <s v="ACVP*"/>
    <s v="INC-2017-019842"/>
    <s v="   1554465"/>
    <s v="17-07636"/>
    <s v="ACVP"/>
    <m/>
    <m/>
    <s v="NULL"/>
    <m/>
    <s v="A"/>
    <s v="Approuvé"/>
    <s v="MACRO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0K05S"/>
    <s v="                    "/>
    <s v="1"/>
    <s v="T2"/>
    <s v="NULL"/>
    <s v="NULL"/>
    <s v="U-K05SPA-PF02"/>
    <s v="         6"/>
    <m/>
    <s v="NULL"/>
    <s v="0"/>
    <m/>
    <m/>
    <m/>
    <m/>
    <m/>
    <m/>
    <m/>
    <s v="21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327"/>
    <s v="2019-02-26"/>
  </r>
  <r>
    <s v="ACRT*"/>
    <s v="INC-2017-019942"/>
    <s v="   1559902"/>
    <s v="17-07433"/>
    <s v="ACRT"/>
    <m/>
    <m/>
    <s v="NULL"/>
    <m/>
    <s v="A"/>
    <s v="Approuvé"/>
    <s v="T6F"/>
    <s v="UKAD"/>
    <s v="B"/>
    <x v="0"/>
    <s v="Rp0.2"/>
    <s v="831"/>
    <s v="831"/>
    <s v="831"/>
    <s v="825"/>
    <s v="&gt;=830"/>
    <s v="          "/>
    <s v="NULL"/>
    <s v="NULL"/>
    <s v=" "/>
    <s v="NULL"/>
    <x v="0"/>
    <m/>
    <m/>
    <m/>
    <s v="Rond Ø250 ALCOA x 120 Kg"/>
    <x v="15"/>
    <m/>
    <m/>
    <m/>
    <m/>
    <s v=" "/>
    <s v="160015K05L"/>
    <s v="                    "/>
    <s v="11"/>
    <s v="1"/>
    <s v="NULL"/>
    <s v="NULL"/>
    <s v="U-ALCOA-PF01"/>
    <s v="         6"/>
    <m/>
    <s v="NULL"/>
    <s v="0"/>
    <m/>
    <m/>
    <m/>
    <m/>
    <m/>
    <m/>
    <m/>
    <s v="2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749"/>
    <s v="2019-02-26"/>
  </r>
  <r>
    <s v="ACRT*"/>
    <s v="INC-2017-019943"/>
    <s v="   1559902"/>
    <s v="17-07433"/>
    <s v="ACRT"/>
    <m/>
    <m/>
    <s v="NULL"/>
    <m/>
    <s v="A"/>
    <s v="Approuvé"/>
    <s v="T6F"/>
    <s v="UKAD"/>
    <s v="B"/>
    <x v="0"/>
    <s v="Z"/>
    <s v="25"/>
    <s v="25"/>
    <s v="25"/>
    <s v="23"/>
    <s v="&gt;=25.0"/>
    <s v="          "/>
    <s v="NULL"/>
    <s v="NULL"/>
    <s v=" "/>
    <s v="NULL"/>
    <x v="0"/>
    <m/>
    <m/>
    <m/>
    <s v="Rond Ø250 ALCOA x 120 Kg"/>
    <x v="15"/>
    <m/>
    <m/>
    <m/>
    <m/>
    <s v=" "/>
    <s v="160015K05L"/>
    <s v="                    "/>
    <s v="11"/>
    <s v="1"/>
    <s v="NULL"/>
    <s v="NULL"/>
    <s v="U-ALCOA-PF01"/>
    <s v="         6"/>
    <m/>
    <s v="NULL"/>
    <s v="0"/>
    <m/>
    <m/>
    <m/>
    <m/>
    <m/>
    <m/>
    <m/>
    <s v="2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4312"/>
    <s v="2019-02-26"/>
  </r>
  <r>
    <s v="ACRT*"/>
    <s v="INC-2017-019957"/>
    <s v="   1559902"/>
    <s v="17-07433"/>
    <s v="ACRT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15K05L"/>
    <s v="                    "/>
    <s v="11"/>
    <s v="1"/>
    <s v="NULL"/>
    <s v="NULL"/>
    <s v="U-ALCOA-PF01"/>
    <s v="         6"/>
    <m/>
    <s v="NULL"/>
    <s v="0"/>
    <m/>
    <m/>
    <m/>
    <m/>
    <m/>
    <m/>
    <m/>
    <s v="22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299"/>
    <s v="2019-02-26"/>
  </r>
  <r>
    <s v="ACNF*"/>
    <s v="INC-2017-020307"/>
    <s v="   1556824"/>
    <s v="17-07780"/>
    <s v="ACN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126K05S"/>
    <s v="                    "/>
    <s v="21"/>
    <s v="PL1"/>
    <s v="NULL"/>
    <s v="NULL"/>
    <s v="U-K05SBOHLER-PF02"/>
    <s v="        11"/>
    <m/>
    <s v="NULL"/>
    <s v="0"/>
    <m/>
    <m/>
    <m/>
    <m/>
    <m/>
    <m/>
    <m/>
    <s v="26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568"/>
    <s v="2019-02-26"/>
  </r>
  <r>
    <s v="ACTN*"/>
    <s v="INC-2017-020349"/>
    <s v="   1560031"/>
    <s v="17-08030"/>
    <s v="ACTN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280 pour Pamiers"/>
    <x v="0"/>
    <m/>
    <m/>
    <m/>
    <m/>
    <s v=" "/>
    <s v="160212K05S"/>
    <s v="                    "/>
    <s v="22X"/>
    <s v="MR1"/>
    <s v="NULL"/>
    <s v="NULL"/>
    <s v="MSOL-TA6VK05S"/>
    <s v="        15"/>
    <m/>
    <s v="NULL"/>
    <s v="0"/>
    <m/>
    <m/>
    <m/>
    <m/>
    <m/>
    <m/>
    <m/>
    <s v="2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05"/>
    <s v="2019-02-26"/>
  </r>
  <r>
    <s v="ACVQ*"/>
    <s v="INC-2017-020368"/>
    <s v="   1558366"/>
    <s v="17-07903"/>
    <s v="AC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1K05S"/>
    <s v="                    "/>
    <s v="1"/>
    <s v="TPT1"/>
    <s v="NULL"/>
    <s v="NULL"/>
    <s v="U-K05SPA-PF02"/>
    <s v="         6"/>
    <m/>
    <s v="NULL"/>
    <s v="0"/>
    <m/>
    <m/>
    <m/>
    <m/>
    <m/>
    <m/>
    <m/>
    <s v="2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373"/>
    <s v="2019-02-26"/>
  </r>
  <r>
    <s v="ACVQ*"/>
    <s v="INC-2017-020369"/>
    <s v="   1558385"/>
    <s v="17-07903"/>
    <s v="AC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1K05S"/>
    <s v="                    "/>
    <s v="3X"/>
    <s v="PPT1"/>
    <s v="NULL"/>
    <s v="NULL"/>
    <s v="U-K05SPA-PF02"/>
    <s v="         6"/>
    <m/>
    <s v="NULL"/>
    <s v="0"/>
    <m/>
    <m/>
    <m/>
    <m/>
    <m/>
    <m/>
    <m/>
    <s v="2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717"/>
    <s v="2019-02-26"/>
  </r>
  <r>
    <s v="ACVQ*"/>
    <s v="INC-2017-020373"/>
    <s v="   1558372"/>
    <s v="17-07903"/>
    <s v="AC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1K05S"/>
    <s v="                    "/>
    <s v="2"/>
    <s v="XPL1"/>
    <s v="NULL"/>
    <s v="NULL"/>
    <s v="U-K05SPA-PF02"/>
    <s v="         6"/>
    <m/>
    <s v="NULL"/>
    <s v="0"/>
    <m/>
    <m/>
    <m/>
    <m/>
    <m/>
    <m/>
    <m/>
    <s v="2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38"/>
    <s v="2019-02-26"/>
  </r>
  <r>
    <s v="ACVQ*"/>
    <s v="INC-2017-020375"/>
    <s v="   1558382"/>
    <s v="17-07903"/>
    <s v="AC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251K05S"/>
    <s v="                    "/>
    <s v="3X"/>
    <s v="PPL1"/>
    <s v="NULL"/>
    <s v="NULL"/>
    <s v="U-K05SPA-PF02"/>
    <s v="         6"/>
    <m/>
    <s v="NULL"/>
    <s v="0"/>
    <m/>
    <m/>
    <m/>
    <m/>
    <m/>
    <m/>
    <m/>
    <s v="27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187"/>
    <s v="2019-02-26"/>
  </r>
  <r>
    <s v="ACVR*"/>
    <s v="INC-2017-020531"/>
    <s v="   1554509"/>
    <s v="17-07637"/>
    <s v="ACVR"/>
    <m/>
    <m/>
    <s v="NULL"/>
    <m/>
    <s v="A"/>
    <s v="Approuvé"/>
    <s v="MACRO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252K05S"/>
    <s v="                    "/>
    <s v="2"/>
    <s v="X1"/>
    <s v="NULL"/>
    <s v="NULL"/>
    <s v="U-K05SPA-PF02"/>
    <s v="         6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744"/>
    <s v="2019-02-26"/>
  </r>
  <r>
    <s v="ACVR*"/>
    <s v="INC-2017-020532"/>
    <s v="   1554519"/>
    <s v="17-07637"/>
    <s v="ACVR"/>
    <m/>
    <m/>
    <s v="NULL"/>
    <m/>
    <s v="A"/>
    <s v="Approuvé"/>
    <s v="MACRO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252K05S"/>
    <s v="                    "/>
    <s v="3X"/>
    <s v="P1"/>
    <s v="NULL"/>
    <s v="NULL"/>
    <s v="U-K05SPA-PF02"/>
    <s v="         6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417"/>
    <s v="2019-02-26"/>
  </r>
  <r>
    <s v="ACVR*"/>
    <s v="INC-2017-020533"/>
    <s v="   1554509"/>
    <s v="17-07637"/>
    <s v="ACVR"/>
    <m/>
    <m/>
    <s v="NULL"/>
    <m/>
    <s v="A"/>
    <s v="Approuvé"/>
    <s v="MACRO"/>
    <s v="UKAD"/>
    <s v="B"/>
    <x v="4"/>
    <s v="Taille de Grain"/>
    <s v="0.5 à 2 mm + reste de structure grossiére en périf"/>
    <s v="0.5 à 2 mm + reste de structure grossiére en périf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252K05S"/>
    <s v="                    "/>
    <s v="2"/>
    <s v="X1"/>
    <s v="NULL"/>
    <s v="NULL"/>
    <s v="U-K05SPA-PF02"/>
    <s v="         6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365"/>
    <s v="2019-02-26"/>
  </r>
  <r>
    <s v="ACVR*"/>
    <s v="INC-2017-020534"/>
    <s v="   1554519"/>
    <s v="17-07637"/>
    <s v="ACVR"/>
    <m/>
    <m/>
    <s v="NULL"/>
    <m/>
    <s v="A"/>
    <s v="Approuvé"/>
    <s v="MACRO"/>
    <s v="UKAD"/>
    <s v="B"/>
    <x v="4"/>
    <s v="Taille de Grain"/>
    <s v="0.5 à 2 mm + reste de structure grossiére en périf"/>
    <s v="0.5 à 2 mm + reste de structure grossiére en périf"/>
    <m/>
    <m/>
    <s v="          "/>
    <s v="          "/>
    <s v="NULL"/>
    <s v="NULL"/>
    <s v=" "/>
    <s v="NULL"/>
    <x v="1"/>
    <m/>
    <m/>
    <m/>
    <s v="Rond Ø330 pour Pamiers"/>
    <x v="0"/>
    <m/>
    <m/>
    <m/>
    <m/>
    <s v=" "/>
    <s v="160252K05S"/>
    <s v="                    "/>
    <s v="3X"/>
    <s v="P1"/>
    <s v="NULL"/>
    <s v="NULL"/>
    <s v="U-K05SPA-PF02"/>
    <s v="         6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500"/>
    <s v="2019-02-26"/>
  </r>
  <r>
    <s v="ACRF*"/>
    <s v="INC-2017-020605"/>
    <s v="   1558551"/>
    <s v="17-07912"/>
    <s v="ACR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 "/>
    <s v="160012K25B"/>
    <s v="                    "/>
    <s v="11"/>
    <s v="PL1"/>
    <s v="NULL"/>
    <s v="NULL"/>
    <s v="U-K05BBOHLER-PF01"/>
    <s v="         6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586"/>
    <s v="2019-02-26"/>
  </r>
  <r>
    <s v="ACRF*"/>
    <s v="INC-2017-020606"/>
    <s v="   1558558"/>
    <s v="17-07912"/>
    <s v="ACR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 "/>
    <s v="160012K25B"/>
    <s v="                    "/>
    <s v="21"/>
    <s v="PL1"/>
    <s v="NULL"/>
    <s v="NULL"/>
    <s v="U-K05BBOHLER-PF01"/>
    <s v="         6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40"/>
    <s v="2019-02-26"/>
  </r>
  <r>
    <s v="ACRF*"/>
    <s v="INC-2017-020695"/>
    <s v="   1558562"/>
    <s v="17-07912"/>
    <s v="ACRF"/>
    <m/>
    <m/>
    <s v="NULL"/>
    <m/>
    <s v="A"/>
    <s v="Approuvé"/>
    <s v="C35"/>
    <s v="UKAD"/>
    <s v="B"/>
    <x v="2"/>
    <s v="H2"/>
    <s v="0.0067"/>
    <s v="0.0067"/>
    <m/>
    <m/>
    <s v="0"/>
    <s v="0.0030"/>
    <s v="NULL"/>
    <s v="NULL"/>
    <s v=" "/>
    <s v="NULL"/>
    <x v="1"/>
    <m/>
    <m/>
    <m/>
    <s v="Rond Ø300 - Béta - BOHLER"/>
    <x v="8"/>
    <m/>
    <m/>
    <m/>
    <m/>
    <s v=" "/>
    <s v="160012K25B"/>
    <s v="                    "/>
    <s v="22X"/>
    <s v="MR1"/>
    <s v="NULL"/>
    <s v="NULL"/>
    <s v="MSOL-TA6VK25B"/>
    <s v="         1"/>
    <m/>
    <s v="NULL"/>
    <s v="0"/>
    <m/>
    <m/>
    <m/>
    <m/>
    <m/>
    <m/>
    <m/>
    <s v="28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1385"/>
    <s v="2019-02-26"/>
  </r>
  <r>
    <s v="ACRF*"/>
    <s v="INC-2017-020804"/>
    <s v="   1558563"/>
    <s v="17-07912"/>
    <s v="ACRF"/>
    <m/>
    <m/>
    <s v="NULL"/>
    <m/>
    <s v="A"/>
    <s v="Approuvé"/>
    <s v="C35"/>
    <s v="UKAD"/>
    <s v="B"/>
    <x v="2"/>
    <s v="H2"/>
    <s v="0.0080"/>
    <s v="0.0084"/>
    <s v="0.0080"/>
    <s v="0.0084"/>
    <s v="0.0000"/>
    <s v="0.0080"/>
    <s v="NULL"/>
    <s v="NULL"/>
    <s v=" "/>
    <s v="NULL"/>
    <x v="0"/>
    <m/>
    <m/>
    <m/>
    <s v="Rond Ø300 - Béta - BOHLER"/>
    <x v="8"/>
    <m/>
    <m/>
    <m/>
    <m/>
    <s v=" "/>
    <s v="160012K25B"/>
    <s v="                    "/>
    <s v="22X"/>
    <s v="10MMPEAU1"/>
    <s v="NULL"/>
    <s v="NULL"/>
    <s v="U-K05BBOHLER-PF01"/>
    <s v="         6"/>
    <m/>
    <s v="NULL"/>
    <s v="0"/>
    <m/>
    <m/>
    <m/>
    <m/>
    <m/>
    <m/>
    <m/>
    <s v="29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89"/>
    <s v="2019-02-26"/>
  </r>
  <r>
    <s v="ACRF*"/>
    <s v="INC-2017-020817"/>
    <s v="   1558547"/>
    <s v="17-07912"/>
    <s v="ACRF"/>
    <m/>
    <m/>
    <s v="NULL"/>
    <m/>
    <s v="A"/>
    <s v="Approuvé"/>
    <s v="C35"/>
    <s v="UKAD"/>
    <s v="B"/>
    <x v="2"/>
    <s v="O2+N2"/>
    <s v="0.223"/>
    <s v="0.223"/>
    <m/>
    <m/>
    <s v="&gt;=0.25"/>
    <s v="          "/>
    <s v="NULL"/>
    <s v="NULL"/>
    <s v=" "/>
    <s v="NULL"/>
    <x v="1"/>
    <m/>
    <m/>
    <m/>
    <s v="Rond Ø300 - Béta - BOHLER"/>
    <x v="8"/>
    <m/>
    <m/>
    <m/>
    <m/>
    <s v=" "/>
    <s v="160012K25B"/>
    <s v="                    "/>
    <s v="11"/>
    <s v="MR1"/>
    <s v="NULL"/>
    <s v="NULL"/>
    <s v="MSOL-TA6VK25B"/>
    <s v="         1"/>
    <m/>
    <s v="NULL"/>
    <s v="0"/>
    <m/>
    <m/>
    <m/>
    <m/>
    <m/>
    <m/>
    <m/>
    <s v="3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392"/>
    <s v="2019-02-26"/>
  </r>
  <r>
    <s v="ACVS*"/>
    <s v="INC-2017-020823"/>
    <s v="   1564394"/>
    <s v="17-08291"/>
    <s v="ACVS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330 pour Pamiers - DZ = 1.5 mm"/>
    <x v="0"/>
    <m/>
    <m/>
    <m/>
    <m/>
    <s v=" "/>
    <s v="160253K05S"/>
    <s v="                    "/>
    <s v="3X"/>
    <s v="MR1"/>
    <s v="NULL"/>
    <s v="NULL"/>
    <s v="MSOL-TA6VK05S"/>
    <s v="        15"/>
    <m/>
    <s v="NULL"/>
    <s v="0"/>
    <m/>
    <m/>
    <m/>
    <m/>
    <m/>
    <m/>
    <m/>
    <s v="30/06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21"/>
    <s v="2019-02-26"/>
  </r>
  <r>
    <s v="ACVE*"/>
    <s v="INC-2017-021136"/>
    <s v="   1565512"/>
    <s v="17-08371"/>
    <s v="ACVE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85K05S"/>
    <s v="                    "/>
    <s v="3X"/>
    <s v="PPT1"/>
    <s v="NULL"/>
    <s v="NULL"/>
    <s v="U-K05SPA-PF02"/>
    <s v="         6"/>
    <m/>
    <s v="NULL"/>
    <s v="0"/>
    <m/>
    <m/>
    <m/>
    <m/>
    <m/>
    <m/>
    <m/>
    <s v="03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397"/>
    <s v="2019-02-26"/>
  </r>
  <r>
    <s v="ACVT*"/>
    <s v="INC-2017-021169"/>
    <s v="   1568664"/>
    <s v="17-08558"/>
    <s v="ACVT"/>
    <m/>
    <m/>
    <s v="NULL"/>
    <m/>
    <s v="A"/>
    <s v="Approuvé"/>
    <s v="T6F"/>
    <s v="UKAD"/>
    <s v="B"/>
    <x v="0"/>
    <s v="Rp0.2"/>
    <s v="831"/>
    <s v="831"/>
    <s v="831"/>
    <s v="829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s v="0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691"/>
    <s v="2019-02-26"/>
  </r>
  <r>
    <s v="ACVT*"/>
    <s v="INC-2017-021200"/>
    <s v="   1568664"/>
    <s v="17-08558"/>
    <s v="ACVT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s v="0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077"/>
    <s v="2019-02-26"/>
  </r>
  <r>
    <s v="ACRF*"/>
    <s v="INC-2017-021217"/>
    <s v="   1558581"/>
    <s v="17-07912"/>
    <s v="ACRF"/>
    <m/>
    <m/>
    <s v="NULL"/>
    <m/>
    <s v="A"/>
    <s v="Approuvé"/>
    <s v="TYPE_B"/>
    <s v="UKAD"/>
    <s v="B"/>
    <x v="3"/>
    <s v="Rares"/>
    <s v="-6.0"/>
    <s v="-6.0"/>
    <m/>
    <m/>
    <s v="NULL"/>
    <s v="NULL"/>
    <s v="NULL"/>
    <s v="NULL"/>
    <s v="NULL"/>
    <s v="NULL"/>
    <x v="1"/>
    <m/>
    <m/>
    <m/>
    <s v="Rond Ø300 - Béta - BOHLER"/>
    <x v="8"/>
    <m/>
    <m/>
    <m/>
    <m/>
    <s v=" "/>
    <s v="160012K25B"/>
    <s v="                    "/>
    <s v="11"/>
    <s v="CL1"/>
    <s v="NULL"/>
    <s v="NULL"/>
    <s v="NULL"/>
    <s v="NULL"/>
    <m/>
    <s v="NULL"/>
    <s v="0"/>
    <m/>
    <m/>
    <m/>
    <m/>
    <m/>
    <m/>
    <m/>
    <s v="0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886"/>
    <s v="2019-02-26"/>
  </r>
  <r>
    <s v="ACOL*"/>
    <s v="INC-2017-021266"/>
    <s v="   1569921"/>
    <s v="17-08636"/>
    <s v="ACOL"/>
    <m/>
    <m/>
    <s v="NULL"/>
    <m/>
    <s v="A"/>
    <s v="Approuvé"/>
    <s v="PL"/>
    <s v="UKAD"/>
    <s v="B"/>
    <x v="4"/>
    <s v="Niveau"/>
    <s v="50"/>
    <s v="50"/>
    <m/>
    <m/>
    <s v="NULL"/>
    <s v="NULL"/>
    <s v="NULL"/>
    <s v="NULL"/>
    <s v="NULL"/>
    <s v="NULL"/>
    <x v="1"/>
    <m/>
    <m/>
    <m/>
    <s v="Rond Ø170 Bohler"/>
    <x v="8"/>
    <m/>
    <m/>
    <m/>
    <m/>
    <s v="NULL"/>
    <s v="160100K05S"/>
    <s v="                    "/>
    <s v="11"/>
    <s v="          "/>
    <s v="NULL"/>
    <s v="NULL"/>
    <s v="NULL"/>
    <s v="NULL"/>
    <m/>
    <s v="NULL"/>
    <s v="0"/>
    <m/>
    <m/>
    <m/>
    <m/>
    <m/>
    <m/>
    <m/>
    <s v="0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043"/>
    <s v="2019-02-26"/>
  </r>
  <r>
    <s v="ACOL*"/>
    <s v="INC-2017-021267"/>
    <s v="   1569921"/>
    <s v="17-08636"/>
    <s v="ACOL"/>
    <m/>
    <m/>
    <s v="NULL"/>
    <m/>
    <s v="A"/>
    <s v="Approuvé"/>
    <s v="PL"/>
    <s v="UKAD"/>
    <s v="B"/>
    <x v="4"/>
    <s v="Taille de Grain"/>
    <s v="1 à 6 mm"/>
    <s v="1 à 6 mm"/>
    <m/>
    <m/>
    <s v="NULL"/>
    <s v="NULL"/>
    <s v="NULL"/>
    <s v="NULL"/>
    <s v="NULL"/>
    <s v="NULL"/>
    <x v="1"/>
    <m/>
    <m/>
    <m/>
    <s v="Rond Ø170 Bohler"/>
    <x v="8"/>
    <m/>
    <m/>
    <m/>
    <m/>
    <s v="NULL"/>
    <s v="160100K05S"/>
    <s v="                    "/>
    <s v="11"/>
    <s v="          "/>
    <s v="NULL"/>
    <s v="NULL"/>
    <s v="NULL"/>
    <s v="NULL"/>
    <m/>
    <s v="NULL"/>
    <s v="0"/>
    <m/>
    <m/>
    <m/>
    <m/>
    <m/>
    <m/>
    <m/>
    <s v="0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244"/>
    <s v="2019-02-26"/>
  </r>
  <r>
    <s v="ACOL*"/>
    <s v="INC-2017-021268"/>
    <s v="   1569921"/>
    <s v="17-08636"/>
    <s v="ACOL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NULL"/>
    <s v="160100K05S"/>
    <s v="                    "/>
    <s v="11"/>
    <s v="          "/>
    <s v="NULL"/>
    <s v="NULL"/>
    <s v="U-K05S-BO-01"/>
    <s v="         2"/>
    <m/>
    <s v="NULL"/>
    <s v="0"/>
    <m/>
    <m/>
    <m/>
    <m/>
    <m/>
    <m/>
    <m/>
    <s v="0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398"/>
    <s v="2019-02-26"/>
  </r>
  <r>
    <s v="ACOT*"/>
    <s v="INC-2017-021440"/>
    <s v="   1567880"/>
    <s v="17-08504"/>
    <s v="ACOT"/>
    <m/>
    <m/>
    <s v="NULL"/>
    <m/>
    <s v="A"/>
    <s v="Approuvé"/>
    <s v="C35"/>
    <s v="UKAD"/>
    <s v="B"/>
    <x v="2"/>
    <s v="H2"/>
    <s v="0.0080"/>
    <s v="0.0081"/>
    <s v="0.0080"/>
    <s v="0.0081"/>
    <s v="0"/>
    <s v="0.0080"/>
    <s v="NULL"/>
    <s v="NULL"/>
    <s v=" "/>
    <s v="NULL"/>
    <x v="0"/>
    <m/>
    <m/>
    <m/>
    <s v="Rond Ø210  METTIS - 41,42 Kg"/>
    <x v="13"/>
    <m/>
    <m/>
    <m/>
    <m/>
    <s v="NULL"/>
    <s v="160117K05S"/>
    <s v="                    "/>
    <s v="11"/>
    <s v="10MMPEAU1"/>
    <s v="NULL"/>
    <s v="NULL"/>
    <s v="U-K05S-SMX-01"/>
    <s v="         5"/>
    <m/>
    <s v="NULL"/>
    <s v="0"/>
    <m/>
    <m/>
    <m/>
    <m/>
    <m/>
    <m/>
    <m/>
    <s v="05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747"/>
    <s v="2019-02-26"/>
  </r>
  <r>
    <s v="ACVT*"/>
    <s v="INC-2017-021620"/>
    <s v="   1568636"/>
    <s v="17-08558"/>
    <s v="ACV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21"/>
    <s v="XPL1"/>
    <s v="NULL"/>
    <s v="NULL"/>
    <s v="U-ALCOA-PF01"/>
    <s v="         6"/>
    <m/>
    <s v="NULL"/>
    <s v="0"/>
    <m/>
    <m/>
    <m/>
    <m/>
    <m/>
    <m/>
    <m/>
    <s v="06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144"/>
    <s v="2019-02-26"/>
  </r>
  <r>
    <s v="ACVT*"/>
    <s v="INC-2017-021621"/>
    <s v="   1568639"/>
    <s v="17-08558"/>
    <s v="ACV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21"/>
    <s v="XPT1"/>
    <s v="NULL"/>
    <s v="NULL"/>
    <s v="U-ALCOA-PF01"/>
    <s v="         6"/>
    <m/>
    <s v="NULL"/>
    <s v="0"/>
    <m/>
    <m/>
    <m/>
    <m/>
    <m/>
    <m/>
    <m/>
    <s v="06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656"/>
    <s v="2019-02-26"/>
  </r>
  <r>
    <s v="ACVT*"/>
    <s v="INC-2017-021622"/>
    <s v="   1568654"/>
    <s v="17-08558"/>
    <s v="ACV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23X"/>
    <s v="PPL1"/>
    <s v="NULL"/>
    <s v="NULL"/>
    <s v="U-ALCOA-PF01"/>
    <s v="         6"/>
    <m/>
    <s v="NULL"/>
    <s v="0"/>
    <m/>
    <m/>
    <m/>
    <m/>
    <m/>
    <m/>
    <m/>
    <s v="06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324"/>
    <s v="2019-02-26"/>
  </r>
  <r>
    <s v="ACVT*"/>
    <s v="INC-2017-021623"/>
    <s v="   1568657"/>
    <s v="17-08558"/>
    <s v="ACV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23X"/>
    <s v="PPT1"/>
    <s v="NULL"/>
    <s v="NULL"/>
    <s v="U-ALCOA-PF01"/>
    <s v="         6"/>
    <m/>
    <s v="NULL"/>
    <s v="0"/>
    <m/>
    <m/>
    <m/>
    <m/>
    <m/>
    <m/>
    <m/>
    <s v="06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244"/>
    <s v="2019-02-26"/>
  </r>
  <r>
    <s v="ACSK*"/>
    <s v="INC-2017-021627"/>
    <s v="   1573396"/>
    <s v="17-08234"/>
    <s v="ACSK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180 pour Pamiers"/>
    <x v="0"/>
    <m/>
    <m/>
    <m/>
    <m/>
    <s v=" "/>
    <s v="160150K05S"/>
    <s v="                    "/>
    <s v="33x"/>
    <s v="MR1"/>
    <s v="NULL"/>
    <s v="NULL"/>
    <s v="MSOL-TA6VK05S"/>
    <s v="        15"/>
    <m/>
    <s v="NULL"/>
    <s v="0"/>
    <m/>
    <m/>
    <m/>
    <m/>
    <m/>
    <m/>
    <m/>
    <s v="06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074"/>
    <s v="2019-02-26"/>
  </r>
  <r>
    <s v="ACVC*"/>
    <s v="INC-2017-021734"/>
    <s v="   1571313"/>
    <s v="17-08724"/>
    <s v="ACVC"/>
    <m/>
    <m/>
    <s v="NULL"/>
    <m/>
    <s v="A"/>
    <s v="Approuvé"/>
    <s v="C35"/>
    <s v="UKAD"/>
    <s v="B"/>
    <x v="2"/>
    <s v="O2"/>
    <s v="0.170"/>
    <s v="0.168"/>
    <s v="0.170"/>
    <s v="0.168"/>
    <s v="&gt;=0.17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2X"/>
    <s v="10MMPEAU1"/>
    <s v="NULL"/>
    <s v="NULL"/>
    <s v="U-K05SBOHLER-PF02"/>
    <s v="        11"/>
    <m/>
    <s v="NULL"/>
    <s v="0"/>
    <m/>
    <m/>
    <m/>
    <m/>
    <m/>
    <m/>
    <m/>
    <s v="08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474"/>
    <s v="2019-02-26"/>
  </r>
  <r>
    <s v="ACVC*"/>
    <s v="INC-2017-021735"/>
    <s v="   1571312"/>
    <s v="17-08724"/>
    <s v="ACVC"/>
    <m/>
    <m/>
    <s v="NULL"/>
    <m/>
    <s v="A"/>
    <s v="Approuvé"/>
    <s v="C35"/>
    <s v="UKAD"/>
    <s v="B"/>
    <x v="2"/>
    <s v="O2"/>
    <s v="0.170"/>
    <s v="0.168"/>
    <s v="0.170"/>
    <s v="0.168"/>
    <s v="&gt;=0.17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2X"/>
    <s v="MR1"/>
    <s v="NULL"/>
    <s v="NULL"/>
    <s v="U-K05SBOHLER-PF02"/>
    <s v="        11"/>
    <m/>
    <s v="NULL"/>
    <s v="0"/>
    <m/>
    <m/>
    <m/>
    <m/>
    <m/>
    <m/>
    <m/>
    <s v="08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964"/>
    <s v="2019-02-26"/>
  </r>
  <r>
    <s v="ACSM*"/>
    <s v="INC-2017-021841"/>
    <s v="   1571393"/>
    <s v="17-08726"/>
    <s v="ACSM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200 pour Pamiers"/>
    <x v="0"/>
    <m/>
    <m/>
    <m/>
    <m/>
    <s v="NULL"/>
    <s v="160152K05S"/>
    <s v="                    "/>
    <s v="33X"/>
    <s v="MR1"/>
    <s v="NULL"/>
    <s v="NULL"/>
    <s v="MSOL-TA6VK05S"/>
    <s v="        15"/>
    <m/>
    <s v="NULL"/>
    <s v="0"/>
    <m/>
    <m/>
    <m/>
    <m/>
    <m/>
    <m/>
    <m/>
    <s v="10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837"/>
    <s v="2019-02-26"/>
  </r>
  <r>
    <s v="ACVQ*"/>
    <s v="INC-2017-021892"/>
    <s v="   1573438"/>
    <s v="17-07903"/>
    <s v="ACVQ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s v="Rond Ø330 pour Pamiers"/>
    <x v="0"/>
    <m/>
    <m/>
    <m/>
    <m/>
    <s v=" "/>
    <s v="160251K05S"/>
    <s v="                    "/>
    <s v="3X"/>
    <s v="MR1"/>
    <s v="NULL"/>
    <s v="NULL"/>
    <s v="MSOL-TA6VK05S"/>
    <s v="        15"/>
    <m/>
    <s v="NULL"/>
    <s v="0"/>
    <m/>
    <m/>
    <m/>
    <m/>
    <m/>
    <m/>
    <m/>
    <s v="1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104"/>
    <s v="2019-02-26"/>
  </r>
  <r>
    <s v="ACVT*"/>
    <s v="INC-2017-021906"/>
    <s v="   1573827"/>
    <s v="17-08558"/>
    <s v="ACVT"/>
    <m/>
    <m/>
    <s v="NULL"/>
    <m/>
    <s v="A"/>
    <s v="Approuvé"/>
    <s v="T6F"/>
    <s v="UKAD"/>
    <s v="B"/>
    <x v="0"/>
    <s v="Rm"/>
    <s v="901"/>
    <s v="898"/>
    <s v="901"/>
    <s v="898"/>
    <s v="900"/>
    <s v="1160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s v="1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9301"/>
    <s v="2019-02-26"/>
  </r>
  <r>
    <s v="ACVT*"/>
    <s v="INC-2017-021907"/>
    <s v="   1573827"/>
    <s v="17-08558"/>
    <s v="ACVT"/>
    <m/>
    <m/>
    <s v="NULL"/>
    <m/>
    <s v="A"/>
    <s v="Approuvé"/>
    <s v="T6F"/>
    <s v="UKAD"/>
    <s v="B"/>
    <x v="0"/>
    <s v="Rp0.2"/>
    <s v="833"/>
    <s v="823"/>
    <s v="833"/>
    <s v="823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40K05L"/>
    <s v="                    "/>
    <s v="11"/>
    <s v="1"/>
    <s v="NULL"/>
    <s v="NULL"/>
    <s v="U-ALCOA-PF01"/>
    <s v="         6"/>
    <m/>
    <s v="NULL"/>
    <s v="0"/>
    <m/>
    <m/>
    <m/>
    <m/>
    <m/>
    <m/>
    <m/>
    <s v="1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1130"/>
    <s v="2019-02-26"/>
  </r>
  <r>
    <s v="ACWG*"/>
    <s v="INC-2017-022410"/>
    <s v="   1574619"/>
    <s v="17-08931"/>
    <s v="ACWG"/>
    <m/>
    <m/>
    <s v="NULL"/>
    <m/>
    <s v="A"/>
    <s v="Approuvé"/>
    <s v="C35"/>
    <s v="UKAD"/>
    <s v="B"/>
    <x v="2"/>
    <s v="O2"/>
    <s v="0.160"/>
    <s v="0.157"/>
    <s v="0.160"/>
    <s v="0.157"/>
    <s v="0.17"/>
    <s v="0.20"/>
    <s v="NULL"/>
    <s v="NULL"/>
    <s v=" "/>
    <s v="NULL"/>
    <x v="0"/>
    <m/>
    <m/>
    <m/>
    <s v="Rond Ø130 pour FdB"/>
    <x v="11"/>
    <m/>
    <m/>
    <m/>
    <m/>
    <s v=" "/>
    <s v="160254K05S"/>
    <s v="                    "/>
    <s v="33X"/>
    <s v="MR1"/>
    <s v="NULL"/>
    <s v="NULL"/>
    <s v="U-K05S-SMX-01"/>
    <s v="         5"/>
    <m/>
    <s v="NULL"/>
    <s v="0"/>
    <m/>
    <m/>
    <m/>
    <m/>
    <m/>
    <m/>
    <m/>
    <s v="1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929"/>
    <s v="2019-02-26"/>
  </r>
  <r>
    <s v="ACVB*"/>
    <s v="INC-2017-022431"/>
    <s v="   1576685"/>
    <s v="17-09053"/>
    <s v="ACVB"/>
    <m/>
    <m/>
    <s v="NULL"/>
    <m/>
    <s v="A"/>
    <s v="Approuvé"/>
    <s v="T6F"/>
    <s v="UKAD"/>
    <s v="B"/>
    <x v="0"/>
    <s v="Z"/>
    <s v="25.5"/>
    <s v="25.5"/>
    <s v="25.5"/>
    <s v="20.2"/>
    <s v="&gt;=25.0"/>
    <s v="          "/>
    <s v="NULL"/>
    <s v="NULL"/>
    <s v=" "/>
    <s v="NULL"/>
    <x v="0"/>
    <m/>
    <m/>
    <m/>
    <s v="Rond Ø250 ALCOA x 120 Kg"/>
    <x v="15"/>
    <m/>
    <m/>
    <m/>
    <m/>
    <s v=" "/>
    <s v="160037K05L"/>
    <s v="                    "/>
    <s v="11"/>
    <s v="1"/>
    <s v="NULL"/>
    <s v="NULL"/>
    <s v="U-ALCOA-PF01"/>
    <s v="         7"/>
    <m/>
    <s v="NULL"/>
    <s v="0"/>
    <m/>
    <m/>
    <m/>
    <m/>
    <m/>
    <m/>
    <m/>
    <s v="1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486"/>
    <s v="2019-02-26"/>
  </r>
  <r>
    <s v="ACVB*"/>
    <s v="INC-2017-022432"/>
    <s v="   1576685"/>
    <s v="17-09053"/>
    <s v="ACVB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37K05L"/>
    <s v="                    "/>
    <s v="11"/>
    <s v="1"/>
    <s v="NULL"/>
    <s v="NULL"/>
    <s v="U-ALCOA-PF01"/>
    <s v="         7"/>
    <m/>
    <s v="NULL"/>
    <s v="0"/>
    <m/>
    <m/>
    <m/>
    <m/>
    <m/>
    <m/>
    <m/>
    <s v="1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315"/>
    <s v="2019-02-26"/>
  </r>
  <r>
    <s v="ACOE*"/>
    <s v="INC-2017-022563"/>
    <s v="   1576609"/>
    <s v="17-09052"/>
    <s v="AC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14K05S"/>
    <s v="                    "/>
    <s v="1"/>
    <s v="TPL1"/>
    <s v="NULL"/>
    <s v="NULL"/>
    <s v="U-K05SPA-PF02"/>
    <s v="         6"/>
    <m/>
    <s v="NULL"/>
    <s v="0"/>
    <m/>
    <m/>
    <m/>
    <m/>
    <m/>
    <m/>
    <m/>
    <s v="18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209"/>
    <s v="2019-02-26"/>
  </r>
  <r>
    <s v="ACOE*"/>
    <s v="INC-2017-022564"/>
    <s v="   1576618"/>
    <s v="17-09052"/>
    <s v="AC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14K05S"/>
    <s v="                    "/>
    <s v="2"/>
    <s v="XPL1"/>
    <s v="NULL"/>
    <s v="NULL"/>
    <s v="U-K05SPA-PF02"/>
    <s v="         6"/>
    <m/>
    <s v="NULL"/>
    <s v="0"/>
    <m/>
    <m/>
    <m/>
    <m/>
    <m/>
    <m/>
    <m/>
    <s v="18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573"/>
    <s v="2019-02-26"/>
  </r>
  <r>
    <s v="ACOE*"/>
    <s v="INC-2017-022565"/>
    <s v="   1576628"/>
    <s v="17-09052"/>
    <s v="AC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114K05S"/>
    <s v="                    "/>
    <s v="3X"/>
    <s v="PPL1"/>
    <s v="NULL"/>
    <s v="NULL"/>
    <s v="U-K05SPA-PF02"/>
    <s v="         6"/>
    <m/>
    <s v="NULL"/>
    <s v="0"/>
    <m/>
    <m/>
    <m/>
    <m/>
    <m/>
    <m/>
    <m/>
    <s v="18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5456"/>
    <s v="2019-02-26"/>
  </r>
  <r>
    <s v="ACVC*"/>
    <s v="INC-2017-022811"/>
    <s v="   1579641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28 Bohler"/>
    <x v="8"/>
    <m/>
    <m/>
    <m/>
    <m/>
    <s v="NULL"/>
    <s v="160160K05S"/>
    <s v="                    "/>
    <s v="11"/>
    <s v="MT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072"/>
    <s v="2019-02-26"/>
  </r>
  <r>
    <s v="ACVC*"/>
    <s v="INC-2017-022812"/>
    <s v="   1579642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28 Bohler"/>
    <x v="8"/>
    <m/>
    <m/>
    <m/>
    <m/>
    <s v="NULL"/>
    <s v="160160K05S"/>
    <s v="                    "/>
    <s v="11"/>
    <s v="PT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49"/>
    <s v="2019-02-26"/>
  </r>
  <r>
    <s v="ACVC*"/>
    <s v="INC-2017-022813"/>
    <s v="   1579637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1"/>
    <s v="C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196"/>
    <s v="2019-02-26"/>
  </r>
  <r>
    <s v="ACVC*"/>
    <s v="INC-2017-022814"/>
    <s v="   1579639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1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154"/>
    <s v="2019-02-26"/>
  </r>
  <r>
    <s v="ACVC*"/>
    <s v="INC-2017-022815"/>
    <s v="   1579641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1"/>
    <s v="MT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3020"/>
    <s v="2019-02-26"/>
  </r>
  <r>
    <s v="ACVC*"/>
    <s v="INC-2017-022816"/>
    <s v="   1579642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1"/>
    <s v="PT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03"/>
    <s v="2019-02-26"/>
  </r>
  <r>
    <s v="ACVC*"/>
    <s v="INC-2017-022817"/>
    <s v="   1579643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21"/>
    <s v="C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0173"/>
    <s v="2019-02-26"/>
  </r>
  <r>
    <s v="ACVC*"/>
    <s v="INC-2017-022818"/>
    <s v="   1579644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21"/>
    <s v="M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200"/>
    <s v="2019-02-26"/>
  </r>
  <r>
    <s v="ACVC*"/>
    <s v="INC-2017-022819"/>
    <s v="   1579645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121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770"/>
    <s v="2019-02-26"/>
  </r>
  <r>
    <s v="ACVC*"/>
    <s v="INC-2017-022820"/>
    <s v="   1579648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21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3401"/>
    <s v="2019-02-26"/>
  </r>
  <r>
    <s v="ACVC*"/>
    <s v="INC-2017-022821"/>
    <s v="   1579649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22"/>
    <s v="C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287"/>
    <s v="2019-02-26"/>
  </r>
  <r>
    <s v="ACVC*"/>
    <s v="INC-2017-022822"/>
    <s v="   1579651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22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377"/>
    <s v="2019-02-26"/>
  </r>
  <r>
    <s v="ACVC*"/>
    <s v="INC-2017-022823"/>
    <s v="   1579654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1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082"/>
    <s v="2019-02-26"/>
  </r>
  <r>
    <s v="ACVC*"/>
    <s v="INC-2017-022824"/>
    <s v="   1579655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2"/>
    <s v="C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828"/>
    <s v="2019-02-26"/>
  </r>
  <r>
    <s v="ACVC*"/>
    <s v="INC-2017-022825"/>
    <s v="   1579657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2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921"/>
    <s v="2019-02-26"/>
  </r>
  <r>
    <s v="ACVC*"/>
    <s v="INC-2017-022826"/>
    <s v="   1579658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2X"/>
    <s v="C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907"/>
    <s v="2019-02-26"/>
  </r>
  <r>
    <s v="ACVC*"/>
    <s v="INC-2017-022827"/>
    <s v="   1579660"/>
    <s v="17-08724"/>
    <s v="ACV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160K05S"/>
    <s v="                    "/>
    <s v="32X"/>
    <s v="PL1"/>
    <s v="NULL"/>
    <s v="NULL"/>
    <s v="U-K05SBOHLER-PF02"/>
    <s v="        11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100"/>
    <s v="2019-02-26"/>
  </r>
  <r>
    <s v="ACOV*"/>
    <s v="INC-2017-022828"/>
    <s v="   1578877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11"/>
    <s v="P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37"/>
    <s v="2019-02-26"/>
  </r>
  <r>
    <s v="ACOV*"/>
    <s v="INC-2017-022829"/>
    <s v="   1578878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581"/>
    <s v="2019-02-26"/>
  </r>
  <r>
    <s v="ACOV*"/>
    <s v="INC-2017-022830"/>
    <s v="   1578879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758"/>
    <s v="2019-02-26"/>
  </r>
  <r>
    <s v="ACOV*"/>
    <s v="INC-2017-022831"/>
    <s v="   1578884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23"/>
    <s v="P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17"/>
    <s v="2019-02-26"/>
  </r>
  <r>
    <s v="ACOV*"/>
    <s v="INC-2017-022832"/>
    <s v="   1578885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84"/>
    <s v="2019-02-26"/>
  </r>
  <r>
    <s v="ACOV*"/>
    <s v="INC-2017-022833"/>
    <s v="   1578886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114"/>
    <s v="2019-02-26"/>
  </r>
  <r>
    <s v="ACOV*"/>
    <s v="INC-2017-022834"/>
    <s v="   1578888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33X"/>
    <s v="ML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532"/>
    <s v="2019-02-26"/>
  </r>
  <r>
    <s v="ACOV*"/>
    <s v="INC-2017-022835"/>
    <s v="   1578890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33X"/>
    <s v="P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608"/>
    <s v="2019-02-26"/>
  </r>
  <r>
    <s v="ACOV*"/>
    <s v="INC-2017-022836"/>
    <s v="   1578891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33X"/>
    <s v="M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1252"/>
    <s v="2019-02-26"/>
  </r>
  <r>
    <s v="ACOV*"/>
    <s v="INC-2017-022837"/>
    <s v="   1578892"/>
    <s v="17-09191"/>
    <s v="ACO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 "/>
    <s v="160095K05S"/>
    <s v="                    "/>
    <s v="33X"/>
    <s v="CT1"/>
    <s v="NULL"/>
    <s v="NULL"/>
    <s v="U-K05SBOHLER-PF01"/>
    <s v="        14"/>
    <m/>
    <s v="NULL"/>
    <s v="0"/>
    <m/>
    <m/>
    <m/>
    <m/>
    <m/>
    <m/>
    <m/>
    <s v="19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056"/>
    <s v="2019-02-26"/>
  </r>
  <r>
    <s v="ACSG*"/>
    <s v="INC-2017-023233"/>
    <s v="   1579401"/>
    <s v="17-09221"/>
    <s v="ACS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 "/>
    <s v="160157K05S"/>
    <s v="                    "/>
    <s v="22X"/>
    <s v="PPT1"/>
    <s v="NULL"/>
    <s v="NULL"/>
    <s v="U-K05SPA-PF01"/>
    <s v="        16"/>
    <m/>
    <s v="NULL"/>
    <s v="0"/>
    <m/>
    <m/>
    <m/>
    <m/>
    <m/>
    <m/>
    <m/>
    <s v="24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3167"/>
    <s v="2019-02-26"/>
  </r>
  <r>
    <s v="ACVY*"/>
    <s v="INC-2017-023281"/>
    <s v="   1584565"/>
    <s v="17-09565"/>
    <s v="ACV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15"/>
    <m/>
    <m/>
    <m/>
    <m/>
    <s v="NULL"/>
    <s v="170001K25B"/>
    <s v="                    "/>
    <s v="23X"/>
    <s v="P1"/>
    <s v="NULL"/>
    <s v="NULL"/>
    <s v="U-ALCOA_BETA-PF01"/>
    <s v="         9"/>
    <m/>
    <s v="NULL"/>
    <s v="0"/>
    <m/>
    <m/>
    <m/>
    <m/>
    <m/>
    <m/>
    <m/>
    <s v="25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123"/>
    <s v="2019-02-26"/>
  </r>
  <r>
    <s v="ACWC*"/>
    <s v="INC-2017-023651"/>
    <s v="   1584685"/>
    <s v="17-09574"/>
    <s v="AC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70005K25B"/>
    <s v="                    "/>
    <s v="11"/>
    <s v="TM4"/>
    <s v="NULL"/>
    <s v="NULL"/>
    <s v="U-K05SOFQ_BETA-PF01"/>
    <s v="        11"/>
    <m/>
    <s v="NULL"/>
    <s v="0"/>
    <m/>
    <m/>
    <m/>
    <m/>
    <m/>
    <m/>
    <m/>
    <s v="2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230"/>
    <s v="2019-02-26"/>
  </r>
  <r>
    <s v="ACWC*"/>
    <s v="INC-2017-023652"/>
    <s v="   1584691"/>
    <s v="17-09574"/>
    <s v="AC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70005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2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977"/>
    <s v="2019-02-26"/>
  </r>
  <r>
    <s v="ACWC*"/>
    <s v="INC-2017-023653"/>
    <s v="   1584692"/>
    <s v="17-09574"/>
    <s v="AC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70005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2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168"/>
    <s v="2019-02-26"/>
  </r>
  <r>
    <s v="ACWC*"/>
    <s v="INC-2017-023654"/>
    <s v="   1584693"/>
    <s v="17-09574"/>
    <s v="AC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70005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2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432"/>
    <s v="2019-02-26"/>
  </r>
  <r>
    <s v="ACWC*"/>
    <s v="INC-2017-023655"/>
    <s v="   1584715"/>
    <s v="17-09574"/>
    <s v="AC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70005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2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4"/>
    <s v="2019-02-26"/>
  </r>
  <r>
    <s v="ACWC*"/>
    <s v="INC-2017-023656"/>
    <s v="   1584716"/>
    <s v="17-09574"/>
    <s v="AC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"/>
    <x v="10"/>
    <m/>
    <m/>
    <m/>
    <m/>
    <s v="NULL"/>
    <s v="170005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27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730"/>
    <s v="2019-02-26"/>
  </r>
  <r>
    <s v="ACWF*"/>
    <s v="INC-2017-023858"/>
    <s v="   1589115"/>
    <s v="17-09832"/>
    <s v="ACWF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s v="Rond Ø133 Otto Fuchs Beta"/>
    <x v="10"/>
    <m/>
    <m/>
    <m/>
    <m/>
    <s v="NULL"/>
    <s v="170008K25B"/>
    <s v="                    "/>
    <s v="242X"/>
    <s v="MR1"/>
    <s v="NULL"/>
    <s v="NULL"/>
    <s v="MSOL-TA6VK25B"/>
    <s v="         2"/>
    <m/>
    <s v="NULL"/>
    <s v="0"/>
    <m/>
    <m/>
    <m/>
    <m/>
    <m/>
    <m/>
    <m/>
    <s v="28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7232"/>
    <s v="2019-02-26"/>
  </r>
  <r>
    <s v="ACNY*"/>
    <s v="INC-2017-023902"/>
    <s v="   1587913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11"/>
    <s v="TP1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0562"/>
    <s v="2019-02-26"/>
  </r>
  <r>
    <s v="ACNY*"/>
    <s v="INC-2017-023907"/>
    <s v="   1587914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11"/>
    <s v="TP2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07"/>
    <s v="2019-02-26"/>
  </r>
  <r>
    <s v="ACNY*"/>
    <s v="INC-2017-023908"/>
    <s v="   1587915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11"/>
    <s v="TP3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867"/>
    <s v="2019-02-26"/>
  </r>
  <r>
    <s v="ACNY*"/>
    <s v="INC-2017-023909"/>
    <s v="   1587916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11"/>
    <s v="TP4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082"/>
    <s v="2019-02-26"/>
  </r>
  <r>
    <s v="ACNY*"/>
    <s v="INC-2017-023922"/>
    <s v="   1587925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23"/>
    <s v="TP1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641"/>
    <s v="2019-02-26"/>
  </r>
  <r>
    <s v="ACNY*"/>
    <s v="INC-2017-023923"/>
    <s v="   1587934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22"/>
    <s v="TP2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483"/>
    <s v="2019-02-26"/>
  </r>
  <r>
    <s v="ACNY*"/>
    <s v="INC-2017-023924"/>
    <s v="   1587938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21"/>
    <s v="TP3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564"/>
    <s v="2019-02-26"/>
  </r>
  <r>
    <s v="ACNY*"/>
    <s v="INC-2017-023933"/>
    <s v="   1587944"/>
    <s v="17-09750"/>
    <s v="ACN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097K05S"/>
    <s v="                    "/>
    <s v="22"/>
    <s v="TP4"/>
    <s v="NULL"/>
    <s v="NULL"/>
    <s v="U-K05SOFQ-ALPHA-BETA_BIS-PF02"/>
    <s v="         3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203"/>
    <s v="2019-02-26"/>
  </r>
  <r>
    <s v="ACOQ*"/>
    <s v="INC-2017-023934"/>
    <s v="   1588028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11"/>
    <s v="P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763"/>
    <s v="2019-02-26"/>
  </r>
  <r>
    <s v="ACOQ*"/>
    <s v="INC-2017-023935"/>
    <s v="   1588029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344"/>
    <s v="2019-02-26"/>
  </r>
  <r>
    <s v="ACOQ*"/>
    <s v="INC-2017-023936"/>
    <s v="   1588030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057"/>
    <s v="2019-02-26"/>
  </r>
  <r>
    <s v="ACOQ*"/>
    <s v="INC-2017-023937"/>
    <s v="   1588035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23"/>
    <s v="P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948"/>
    <s v="2019-02-26"/>
  </r>
  <r>
    <s v="ACOQ*"/>
    <s v="INC-2017-023938"/>
    <s v="   1588036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943"/>
    <s v="2019-02-26"/>
  </r>
  <r>
    <s v="ACOQ*"/>
    <s v="INC-2017-023939"/>
    <s v="   1588037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690"/>
    <s v="2019-02-26"/>
  </r>
  <r>
    <s v="ACOQ*"/>
    <s v="INC-2017-023940"/>
    <s v="   1588041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33X"/>
    <s v="P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989"/>
    <s v="2019-02-26"/>
  </r>
  <r>
    <s v="ACOQ*"/>
    <s v="INC-2017-023941"/>
    <s v="   1588042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33X"/>
    <s v="M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726"/>
    <s v="2019-02-26"/>
  </r>
  <r>
    <s v="ACOQ*"/>
    <s v="INC-2017-023942"/>
    <s v="   1588043"/>
    <s v="17-09751"/>
    <s v="ACO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094K05S"/>
    <s v="                    "/>
    <s v="33X"/>
    <s v="CT1"/>
    <s v="NULL"/>
    <s v="NULL"/>
    <s v="U-K05SBOHLER-PF01"/>
    <s v="        14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801"/>
    <s v="2019-02-26"/>
  </r>
  <r>
    <s v="ACVL*"/>
    <s v="INC-2017-023969"/>
    <s v="   1581508"/>
    <s v="17-07716"/>
    <s v="ACVL"/>
    <m/>
    <m/>
    <s v="NULL"/>
    <m/>
    <s v="A"/>
    <s v="Approuvé"/>
    <s v="PL"/>
    <s v="UKAD"/>
    <s v="B"/>
    <x v="4"/>
    <s v="Taille de Grain"/>
    <s v="0.5 à 2 mm + reste de stucture grossiére"/>
    <s v="0.5 à 2 mm + reste de stucture grossiér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60246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274"/>
    <s v="2019-02-26"/>
  </r>
  <r>
    <s v="ACVL*"/>
    <s v="INC-2017-023970"/>
    <s v="   1581508"/>
    <s v="17-07716"/>
    <s v="ACVL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60246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5"/>
    <s v="2019-02-26"/>
  </r>
  <r>
    <s v="ACOR*"/>
    <s v="INC-2017-023971"/>
    <s v="   1589242"/>
    <s v="17-09837"/>
    <s v="ACOR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170 Bohler"/>
    <x v="8"/>
    <m/>
    <m/>
    <m/>
    <m/>
    <s v="NULL"/>
    <s v="160101K05S"/>
    <s v="                    "/>
    <s v="33X"/>
    <s v="MR1"/>
    <s v="NULL"/>
    <s v="NULL"/>
    <s v="MSOL-TA6VK05S"/>
    <s v="        15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631"/>
    <s v="2019-02-26"/>
  </r>
  <r>
    <s v="ACVI*"/>
    <s v="INC-2017-023972"/>
    <s v="   1589479"/>
    <s v="17-09843"/>
    <s v="ACVI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2X"/>
    <s v="MR1"/>
    <s v="NULL"/>
    <s v="NULL"/>
    <s v="MSOL-TA6VK05S"/>
    <s v="        15"/>
    <m/>
    <s v="NULL"/>
    <s v="0"/>
    <m/>
    <m/>
    <m/>
    <m/>
    <m/>
    <m/>
    <m/>
    <s v="31/07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478"/>
    <s v="2019-02-26"/>
  </r>
  <r>
    <s v="ACVI*"/>
    <s v="INC-2017-024122"/>
    <s v="   1589465"/>
    <s v="17-09843"/>
    <s v="ACV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11"/>
    <s v="TPL1"/>
    <s v="NULL"/>
    <s v="NULL"/>
    <s v="U-K05SPA-PF01"/>
    <s v="        16"/>
    <m/>
    <s v="NULL"/>
    <s v="0"/>
    <m/>
    <m/>
    <m/>
    <m/>
    <m/>
    <m/>
    <m/>
    <s v="0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57"/>
    <s v="2019-02-26"/>
  </r>
  <r>
    <s v="ACVI*"/>
    <s v="INC-2017-024123"/>
    <s v="   1589472"/>
    <s v="17-09843"/>
    <s v="ACV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1"/>
    <s v="XPL1"/>
    <s v="NULL"/>
    <s v="NULL"/>
    <s v="U-K05SPA-PF01"/>
    <s v="        16"/>
    <m/>
    <s v="NULL"/>
    <s v="0"/>
    <m/>
    <m/>
    <m/>
    <m/>
    <m/>
    <m/>
    <m/>
    <s v="0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823"/>
    <s v="2019-02-26"/>
  </r>
  <r>
    <s v="ACVI*"/>
    <s v="INC-2017-024124"/>
    <s v="   1589475"/>
    <s v="17-09843"/>
    <s v="ACV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1"/>
    <s v="XPT1"/>
    <s v="NULL"/>
    <s v="NULL"/>
    <s v="U-K05SPA-PF01"/>
    <s v="        16"/>
    <m/>
    <s v="NULL"/>
    <s v="0"/>
    <m/>
    <m/>
    <m/>
    <m/>
    <m/>
    <m/>
    <m/>
    <s v="0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090"/>
    <s v="2019-02-26"/>
  </r>
  <r>
    <s v="ACVI*"/>
    <s v="INC-2017-024125"/>
    <s v="   1589480"/>
    <s v="17-09843"/>
    <s v="ACV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2X"/>
    <s v="PPL1"/>
    <s v="NULL"/>
    <s v="NULL"/>
    <s v="U-K05SPA-PF01"/>
    <s v="        16"/>
    <m/>
    <s v="NULL"/>
    <s v="0"/>
    <m/>
    <m/>
    <m/>
    <m/>
    <m/>
    <m/>
    <m/>
    <s v="0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9"/>
    <s v="2019-02-26"/>
  </r>
  <r>
    <s v="ACVI*"/>
    <s v="INC-2017-024126"/>
    <s v="   1589482"/>
    <s v="17-09843"/>
    <s v="ACV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2X"/>
    <s v="PCL1"/>
    <s v="NULL"/>
    <s v="NULL"/>
    <s v="U-K05SPA-PF01"/>
    <s v="        16"/>
    <m/>
    <s v="NULL"/>
    <s v="0"/>
    <m/>
    <m/>
    <m/>
    <m/>
    <m/>
    <m/>
    <m/>
    <s v="0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780"/>
    <s v="2019-02-26"/>
  </r>
  <r>
    <s v="ACVI*"/>
    <s v="INC-2017-024127"/>
    <s v="   1589483"/>
    <s v="17-09843"/>
    <s v="ACV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2X"/>
    <s v="PPT1"/>
    <s v="NULL"/>
    <s v="NULL"/>
    <s v="U-K05SPA-PF01"/>
    <s v="        16"/>
    <m/>
    <s v="NULL"/>
    <s v="0"/>
    <m/>
    <m/>
    <m/>
    <m/>
    <m/>
    <m/>
    <m/>
    <s v="0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592"/>
    <s v="2019-02-26"/>
  </r>
  <r>
    <s v="ACWH*"/>
    <s v="INC-2017-024284"/>
    <s v="   1589407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02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387"/>
    <s v="2019-02-26"/>
  </r>
  <r>
    <s v="ACWH*"/>
    <s v="INC-2017-024285"/>
    <s v="   1589410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02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752"/>
    <s v="2019-02-26"/>
  </r>
  <r>
    <s v="ACWH*"/>
    <s v="INC-2017-024286"/>
    <s v="   1589431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02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583"/>
    <s v="2019-02-26"/>
  </r>
  <r>
    <s v="ACWH*"/>
    <s v="INC-2017-024287"/>
    <s v="   1589432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02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220"/>
    <s v="2019-02-26"/>
  </r>
  <r>
    <s v="ACWH*"/>
    <s v="INC-2017-024288"/>
    <s v="   1589433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02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6597"/>
    <s v="2019-02-26"/>
  </r>
  <r>
    <s v="ACWH*"/>
    <s v="INC-2017-024289"/>
    <s v="   1589434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02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780"/>
    <s v="2019-02-26"/>
  </r>
  <r>
    <s v="ACTZ*"/>
    <s v="INC-2017-024450"/>
    <s v="   1590901"/>
    <s v="17-09924"/>
    <s v="ACTZ"/>
    <m/>
    <m/>
    <s v="NULL"/>
    <m/>
    <s v="A"/>
    <s v="Approuvé"/>
    <s v="C35"/>
    <s v="UKAD"/>
    <s v="B"/>
    <x v="2"/>
    <s v="O2"/>
    <s v="0.200"/>
    <s v="0.202"/>
    <s v="0.200"/>
    <s v="0.202"/>
    <s v="0.18"/>
    <s v="0.20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11"/>
    <s v="MR1"/>
    <s v="NULL"/>
    <s v="NULL"/>
    <s v="MSOL-TA6VK05L"/>
    <s v="         1"/>
    <m/>
    <s v="NULL"/>
    <s v="0"/>
    <m/>
    <m/>
    <m/>
    <m/>
    <m/>
    <m/>
    <m/>
    <s v="04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549"/>
    <s v="2019-02-26"/>
  </r>
  <r>
    <s v="ACTZ*"/>
    <s v="INC-2017-024462"/>
    <s v="   1590901"/>
    <s v="17-09924"/>
    <s v="ACTZ"/>
    <m/>
    <m/>
    <s v="NULL"/>
    <m/>
    <s v="A"/>
    <s v="Approuvé"/>
    <s v="C35"/>
    <s v="UKAD"/>
    <s v="B"/>
    <x v="2"/>
    <s v="Al"/>
    <s v=" 6.50"/>
    <s v=" 6.46"/>
    <s v=" 6.50"/>
    <s v=" 6.46"/>
    <s v="6.5"/>
    <s v="6.75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11"/>
    <s v="MR1"/>
    <s v="NULL"/>
    <s v="NULL"/>
    <s v="MSOL-TA6VK05L"/>
    <s v="         1"/>
    <m/>
    <s v="NULL"/>
    <s v="0"/>
    <m/>
    <m/>
    <m/>
    <m/>
    <m/>
    <m/>
    <m/>
    <s v="04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28"/>
    <s v="2019-02-26"/>
  </r>
  <r>
    <s v="ACTZ*"/>
    <s v="INC-2017-024463"/>
    <s v="   1590916"/>
    <s v="17-09924"/>
    <s v="ACTZ"/>
    <m/>
    <m/>
    <s v="NULL"/>
    <m/>
    <s v="A"/>
    <s v="Approuvé"/>
    <s v="C35"/>
    <s v="UKAD"/>
    <s v="B"/>
    <x v="2"/>
    <s v="Al"/>
    <s v=" 6.50"/>
    <s v=" 6.47"/>
    <s v=" 6.50"/>
    <s v=" 6.47"/>
    <s v="6.5"/>
    <s v="6.75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23X"/>
    <s v="MR1"/>
    <s v="NULL"/>
    <s v="NULL"/>
    <s v="MSOL-TA6VK05L"/>
    <s v="         1"/>
    <m/>
    <s v="NULL"/>
    <s v="0"/>
    <m/>
    <m/>
    <m/>
    <m/>
    <m/>
    <m/>
    <m/>
    <s v="04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717"/>
    <s v="2019-02-26"/>
  </r>
  <r>
    <s v="ACTZ*"/>
    <s v="INC-2017-024611"/>
    <s v="   1590903"/>
    <s v="17-09924"/>
    <s v="ACT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11"/>
    <s v="TPL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320"/>
    <s v="2019-02-26"/>
  </r>
  <r>
    <s v="ACTZ*"/>
    <s v="INC-2017-024612"/>
    <s v="   1590906"/>
    <s v="17-09924"/>
    <s v="ACT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11"/>
    <s v="TPT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75"/>
    <s v="2019-02-26"/>
  </r>
  <r>
    <s v="ACTZ*"/>
    <s v="INC-2017-024613"/>
    <s v="   1590909"/>
    <s v="17-09924"/>
    <s v="ACT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21"/>
    <s v="XPL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206"/>
    <s v="2019-02-26"/>
  </r>
  <r>
    <s v="ACTZ*"/>
    <s v="INC-2017-024614"/>
    <s v="   1590927"/>
    <s v="17-09924"/>
    <s v="ACT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23X"/>
    <s v="PPL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770"/>
    <s v="2019-02-26"/>
  </r>
  <r>
    <s v="ACRV*"/>
    <s v="INC-2017-024640"/>
    <s v="   1592983"/>
    <s v="17-10039"/>
    <s v="ACR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7K05L"/>
    <s v="                    "/>
    <s v="11"/>
    <s v="TPL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775"/>
    <s v="2019-02-26"/>
  </r>
  <r>
    <s v="ACRV*"/>
    <s v="INC-2017-024641"/>
    <s v="   1592986"/>
    <s v="17-10039"/>
    <s v="ACR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7K05L"/>
    <s v="                    "/>
    <s v="11"/>
    <s v="TPT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41"/>
    <s v="2019-02-26"/>
  </r>
  <r>
    <s v="ACRV*"/>
    <s v="INC-2017-024642"/>
    <s v="   1592992"/>
    <s v="17-10039"/>
    <s v="ACR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7K05L"/>
    <s v="                    "/>
    <s v="21"/>
    <s v="XPT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310"/>
    <s v="2019-02-26"/>
  </r>
  <r>
    <s v="ACRV*"/>
    <s v="INC-2017-024643"/>
    <s v="   1593010"/>
    <s v="17-10039"/>
    <s v="ACR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7K05L"/>
    <s v="                    "/>
    <s v="23X"/>
    <s v="PPT1"/>
    <s v="NULL"/>
    <s v="NULL"/>
    <s v="U-ALCOA-PF01"/>
    <s v="         8"/>
    <m/>
    <s v="NULL"/>
    <s v="0"/>
    <m/>
    <m/>
    <m/>
    <m/>
    <m/>
    <m/>
    <m/>
    <s v="0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930"/>
    <s v="2019-02-26"/>
  </r>
  <r>
    <s v="ACWH*"/>
    <s v="INC-2017-024732"/>
    <s v="   1589443"/>
    <s v="17-09842"/>
    <s v="ACWH"/>
    <m/>
    <m/>
    <s v="NULL"/>
    <m/>
    <s v="A"/>
    <s v="Approuvé"/>
    <s v="BLOC"/>
    <s v="UKAD"/>
    <s v="B"/>
    <x v="4"/>
    <s v="Taille de Grain"/>
    <s v="0.5 à 2 mm + qlq 3 mm"/>
    <s v="0.5 à 2 mm + qlq 3 mm"/>
    <m/>
    <m/>
    <s v="          "/>
    <s v="          "/>
    <s v="NULL"/>
    <s v="NULL"/>
    <s v=" "/>
    <s v="NULL"/>
    <x v="1"/>
    <m/>
    <m/>
    <m/>
    <s v="Rond Ø250 OTTOFUCHS BETA x 107,23 Kg"/>
    <x v="10"/>
    <m/>
    <m/>
    <m/>
    <m/>
    <s v="NULL"/>
    <s v="170009K25B"/>
    <s v="                    "/>
    <s v="11"/>
    <s v="1"/>
    <s v="NULL"/>
    <s v="NULL"/>
    <s v="U-K05SOFQ_BETA-PF01"/>
    <s v="        11"/>
    <m/>
    <s v="NULL"/>
    <s v="0"/>
    <m/>
    <m/>
    <m/>
    <m/>
    <m/>
    <m/>
    <m/>
    <s v="09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099"/>
    <s v="2019-02-26"/>
  </r>
  <r>
    <s v="ACWH*"/>
    <s v="INC-2017-024733"/>
    <s v="   1589443"/>
    <s v="17-09842"/>
    <s v="ACWH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1"/>
    <s v="NULL"/>
    <s v="NULL"/>
    <s v="U-K05SOFQ_BETA-PF01"/>
    <s v="        11"/>
    <m/>
    <s v="NULL"/>
    <s v="0"/>
    <m/>
    <m/>
    <m/>
    <m/>
    <m/>
    <m/>
    <m/>
    <s v="09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202"/>
    <s v="2019-02-26"/>
  </r>
  <r>
    <s v="ACOF*"/>
    <s v="INC-2017-024738"/>
    <s v="   1595816"/>
    <s v="17-10196"/>
    <s v="ACOF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120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09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387"/>
    <s v="2019-02-26"/>
  </r>
  <r>
    <s v="ACOF*"/>
    <s v="INC-2017-024739"/>
    <s v="   1595816"/>
    <s v="17-10196"/>
    <s v="ACOF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60120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09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567"/>
    <s v="2019-02-26"/>
  </r>
  <r>
    <s v="ACVI*"/>
    <s v="INC-2017-024788"/>
    <s v="   1595114"/>
    <s v="17-09843"/>
    <s v="ACVI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Rond Ø280 pour Pamiers"/>
    <x v="0"/>
    <m/>
    <m/>
    <m/>
    <m/>
    <s v="NULL"/>
    <s v="160259K05S"/>
    <s v="                    "/>
    <s v="22X"/>
    <s v="MR1"/>
    <s v="NULL"/>
    <s v="NULL"/>
    <s v="MSOL-TA6VK05S"/>
    <s v="        15"/>
    <m/>
    <s v="NULL"/>
    <s v="0"/>
    <m/>
    <m/>
    <m/>
    <m/>
    <m/>
    <m/>
    <m/>
    <s v="10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506"/>
    <s v="2019-02-26"/>
  </r>
  <r>
    <s v="ACPN*"/>
    <s v="INC-2017-024826"/>
    <s v="   1596471"/>
    <s v="17-10227"/>
    <s v="ACP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4K05L"/>
    <s v="                    "/>
    <s v="11"/>
    <s v="TPL1"/>
    <s v="NULL"/>
    <s v="NULL"/>
    <s v="U-ALCOA-PF01"/>
    <s v="         8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567"/>
    <s v="2019-02-26"/>
  </r>
  <r>
    <s v="ACPN*"/>
    <s v="INC-2017-024827"/>
    <s v="   1596477"/>
    <s v="17-10227"/>
    <s v="ACP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4K05L"/>
    <s v="                    "/>
    <s v="21"/>
    <s v="XPL1"/>
    <s v="NULL"/>
    <s v="NULL"/>
    <s v="U-ALCOA-PF01"/>
    <s v="         8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473"/>
    <s v="2019-02-26"/>
  </r>
  <r>
    <s v="ACPN*"/>
    <s v="INC-2017-024828"/>
    <s v="   1596479"/>
    <s v="17-10227"/>
    <s v="ACP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4K05L"/>
    <s v="                    "/>
    <s v="21"/>
    <s v="XCL1"/>
    <s v="NULL"/>
    <s v="NULL"/>
    <s v="U-ALCOA-PF01"/>
    <s v="         8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066"/>
    <s v="2019-02-26"/>
  </r>
  <r>
    <s v="ACWU*"/>
    <s v="INC-2017-024829"/>
    <s v="   1596405"/>
    <s v="17-10226"/>
    <s v="ACW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4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147"/>
    <s v="2019-02-26"/>
  </r>
  <r>
    <s v="ACWU*"/>
    <s v="INC-2017-024830"/>
    <s v="   1596406"/>
    <s v="17-10226"/>
    <s v="ACW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4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772"/>
    <s v="2019-02-26"/>
  </r>
  <r>
    <s v="ACWU*"/>
    <s v="INC-2017-024831"/>
    <s v="   1596407"/>
    <s v="17-10226"/>
    <s v="ACW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4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164"/>
    <s v="2019-02-26"/>
  </r>
  <r>
    <s v="ACWU*"/>
    <s v="INC-2017-024832"/>
    <s v="   1596408"/>
    <s v="17-10226"/>
    <s v="ACW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4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941"/>
    <s v="2019-02-26"/>
  </r>
  <r>
    <s v="ACWU*"/>
    <s v="INC-2017-024833"/>
    <s v="   1596429"/>
    <s v="17-10226"/>
    <s v="ACW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4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3791"/>
    <s v="2019-02-26"/>
  </r>
  <r>
    <s v="ACWU*"/>
    <s v="INC-2017-024834"/>
    <s v="   1596432"/>
    <s v="17-10226"/>
    <s v="ACW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4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00"/>
    <s v="2019-02-26"/>
  </r>
  <r>
    <s v="ACWB*"/>
    <s v="INC-2017-024835"/>
    <s v="   1595736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11"/>
    <s v="TP1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566"/>
    <s v="2019-02-26"/>
  </r>
  <r>
    <s v="ACWB*"/>
    <s v="INC-2017-024836"/>
    <s v="   1595737"/>
    <s v="17-10194"/>
    <s v="ACW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132,26KG"/>
    <x v="10"/>
    <m/>
    <m/>
    <m/>
    <m/>
    <s v="NULL"/>
    <s v="170004K25B"/>
    <s v="                    "/>
    <s v="11"/>
    <s v="TP2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"/>
    <s v="2019-02-26"/>
  </r>
  <r>
    <s v="ACWB*"/>
    <s v="INC-2017-024837"/>
    <s v="   1595738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11"/>
    <s v="TP3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908"/>
    <s v="2019-02-26"/>
  </r>
  <r>
    <s v="ACWB*"/>
    <s v="INC-2017-024838"/>
    <s v="   1595739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11"/>
    <s v="TP4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825"/>
    <s v="2019-02-26"/>
  </r>
  <r>
    <s v="ACWB*"/>
    <s v="INC-2017-024839"/>
    <s v="   1595748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582"/>
    <s v="2019-02-26"/>
  </r>
  <r>
    <s v="ACWB*"/>
    <s v="INC-2017-024840"/>
    <s v="   1595749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698"/>
    <s v="2019-02-26"/>
  </r>
  <r>
    <s v="ACWB*"/>
    <s v="INC-2017-024841"/>
    <s v="   1595750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798"/>
    <s v="2019-02-26"/>
  </r>
  <r>
    <s v="ACWB*"/>
    <s v="INC-2017-024842"/>
    <s v="   1595751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1"/>
    <s v="2019-02-26"/>
  </r>
  <r>
    <s v="ACWB*"/>
    <s v="INC-2017-024843"/>
    <s v="   1595772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581"/>
    <s v="2019-02-26"/>
  </r>
  <r>
    <s v="ACWB*"/>
    <s v="INC-2017-024844"/>
    <s v="   1595773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142"/>
    <s v="2019-02-26"/>
  </r>
  <r>
    <s v="ACWB*"/>
    <s v="INC-2017-024845"/>
    <s v="   1595774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415"/>
    <s v="2019-02-26"/>
  </r>
  <r>
    <s v="ACWB*"/>
    <s v="INC-2017-024846"/>
    <s v="   1595775"/>
    <s v="17-10194"/>
    <s v="ACW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1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460"/>
    <s v="2019-02-26"/>
  </r>
  <r>
    <s v="ACWD*"/>
    <s v="INC-2017-024871"/>
    <s v="   1597821"/>
    <s v="17-10287"/>
    <s v="ACWD"/>
    <m/>
    <m/>
    <s v="NULL"/>
    <m/>
    <s v="A"/>
    <s v="Approuvé"/>
    <s v="C35"/>
    <s v="UKAD"/>
    <s v="B"/>
    <x v="2"/>
    <s v="O2"/>
    <s v="0.190"/>
    <s v="0.185"/>
    <s v="0.190"/>
    <s v="0.185"/>
    <s v="0.19"/>
    <s v="0.22"/>
    <s v="NULL"/>
    <s v="NULL"/>
    <s v=" "/>
    <s v="NULL"/>
    <x v="0"/>
    <m/>
    <m/>
    <m/>
    <s v="Rond Ø150 Otto Fuchs Beta"/>
    <x v="10"/>
    <m/>
    <m/>
    <m/>
    <m/>
    <s v=" "/>
    <s v="170006K25B"/>
    <s v="                    "/>
    <s v="222X"/>
    <s v="MR1"/>
    <s v="NULL"/>
    <s v="NULL"/>
    <s v="MSOL-TA6VK25B"/>
    <s v="         2"/>
    <m/>
    <s v="NULL"/>
    <s v="0"/>
    <m/>
    <m/>
    <m/>
    <m/>
    <m/>
    <m/>
    <m/>
    <s v="18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589"/>
    <s v="2019-02-26"/>
  </r>
  <r>
    <s v="ACWG*"/>
    <s v="INC-2017-024981"/>
    <s v="   1599586"/>
    <s v="17-10364"/>
    <s v="ACWG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30 pour FdB"/>
    <x v="11"/>
    <m/>
    <m/>
    <m/>
    <m/>
    <s v=" "/>
    <s v="160254K05S"/>
    <s v="                    "/>
    <s v="111"/>
    <s v="          "/>
    <s v="NULL"/>
    <s v="NULL"/>
    <s v="U-K05S_BOLOGNE-1-PF01"/>
    <s v="         2"/>
    <m/>
    <s v="NULL"/>
    <s v="0"/>
    <m/>
    <m/>
    <m/>
    <m/>
    <m/>
    <m/>
    <m/>
    <s v="25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148"/>
    <s v="2019-02-26"/>
  </r>
  <r>
    <s v="ACWG*"/>
    <s v="INC-2017-024982"/>
    <s v="   1599586"/>
    <s v="17-10364"/>
    <s v="ACWG"/>
    <m/>
    <m/>
    <s v="NULL"/>
    <m/>
    <s v="A"/>
    <s v="Approuvé"/>
    <s v="PL"/>
    <s v="UKAD"/>
    <s v="B"/>
    <x v="4"/>
    <s v="Commentaire"/>
    <s v="criques 15 mm de prof. maxi"/>
    <s v="criques 15 mm de prof. maxi"/>
    <m/>
    <m/>
    <s v="          "/>
    <s v="          "/>
    <s v="NULL"/>
    <s v="NULL"/>
    <s v=" "/>
    <s v="NULL"/>
    <x v="1"/>
    <m/>
    <m/>
    <m/>
    <s v="Rond Ø130 pour FdB"/>
    <x v="11"/>
    <m/>
    <m/>
    <m/>
    <m/>
    <s v=" "/>
    <s v="160254K05S"/>
    <s v="                    "/>
    <s v="111"/>
    <s v="          "/>
    <s v="NULL"/>
    <s v="NULL"/>
    <s v="U-K05S_BOLOGNE-1-PF01"/>
    <s v="         2"/>
    <m/>
    <s v="NULL"/>
    <s v="0"/>
    <m/>
    <m/>
    <m/>
    <m/>
    <m/>
    <m/>
    <m/>
    <s v="25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784"/>
    <s v="2019-02-26"/>
  </r>
  <r>
    <s v="ACVY*"/>
    <s v="INC-2017-025271"/>
    <s v="   1598865"/>
    <s v="17-09565"/>
    <s v="ACVY"/>
    <m/>
    <m/>
    <s v="NULL"/>
    <m/>
    <s v="A"/>
    <s v="Approuvé"/>
    <s v="T10F"/>
    <s v="UKAD"/>
    <s v="B"/>
    <x v="0"/>
    <s v="A5d"/>
    <s v="6"/>
    <s v="6"/>
    <s v="6"/>
    <s v="5.5"/>
    <s v="&gt;=6.0"/>
    <s v="          "/>
    <s v="NULL"/>
    <s v="NULL"/>
    <s v=" "/>
    <s v="NULL"/>
    <x v="0"/>
    <m/>
    <m/>
    <m/>
    <s v="Rond Ø203 ALCOA BETA - 6 Barres - 188 Kg"/>
    <x v="15"/>
    <m/>
    <m/>
    <m/>
    <m/>
    <s v="NULL"/>
    <s v="170001K25B"/>
    <s v="                    "/>
    <s v="11"/>
    <s v="1"/>
    <s v="NULL"/>
    <s v="NULL"/>
    <s v="U-ALCOA_BETA-PF01"/>
    <s v="         9"/>
    <m/>
    <s v="NULL"/>
    <s v="0"/>
    <m/>
    <m/>
    <m/>
    <m/>
    <m/>
    <m/>
    <m/>
    <s v="29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630"/>
    <s v="2019-02-26"/>
  </r>
  <r>
    <s v="ACVY*"/>
    <s v="INC-2017-025315"/>
    <s v="   1598865"/>
    <s v="17-09565"/>
    <s v="ACVY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LCOA BETA - 6 Barres - 188 Kg"/>
    <x v="15"/>
    <m/>
    <m/>
    <m/>
    <m/>
    <s v="NULL"/>
    <s v="170001K25B"/>
    <s v="                    "/>
    <s v="11"/>
    <s v="1"/>
    <s v="NULL"/>
    <s v="NULL"/>
    <s v="U-ALCOA_BETA-PF01"/>
    <s v="         9"/>
    <m/>
    <s v="NULL"/>
    <s v="0"/>
    <m/>
    <m/>
    <m/>
    <m/>
    <m/>
    <m/>
    <m/>
    <s v="29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0474"/>
    <s v="2019-02-26"/>
  </r>
  <r>
    <s v="ACWB*"/>
    <s v="INC-2017-025492"/>
    <s v="   1601705"/>
    <s v="17-10194"/>
    <s v="ACWB"/>
    <m/>
    <m/>
    <s v="NULL"/>
    <m/>
    <s v="A"/>
    <s v="Approuvé"/>
    <s v="C35"/>
    <s v="UKAD"/>
    <s v="B"/>
    <x v="2"/>
    <s v="O2"/>
    <s v="0.190"/>
    <s v="0.189"/>
    <s v="0.190"/>
    <s v="0.189"/>
    <s v="0.19"/>
    <s v="0.22"/>
    <s v="NULL"/>
    <s v="NULL"/>
    <s v=" "/>
    <s v="NULL"/>
    <x v="0"/>
    <m/>
    <m/>
    <m/>
    <s v="Rond Ø250 OTTOFUCHS BETA 132,26KG"/>
    <x v="10"/>
    <m/>
    <m/>
    <m/>
    <m/>
    <s v="NULL"/>
    <s v="170004K25B"/>
    <s v="                    "/>
    <s v="23X"/>
    <s v="MR1"/>
    <s v="NULL"/>
    <s v="NULL"/>
    <s v="MSOL-TA6VK25B"/>
    <s v="         2"/>
    <m/>
    <s v="NULL"/>
    <s v="0"/>
    <m/>
    <m/>
    <m/>
    <m/>
    <m/>
    <m/>
    <m/>
    <s v="31/08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9381"/>
    <s v="2019-02-26"/>
  </r>
  <r>
    <s v="ACSE*"/>
    <s v="INC-2017-025760"/>
    <s v="   1599642"/>
    <s v="17-10365"/>
    <s v="ACS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18K05L"/>
    <s v="                    "/>
    <s v="21"/>
    <s v="XPL1"/>
    <s v="NULL"/>
    <s v="NULL"/>
    <s v="U-ALCOA-PF01"/>
    <s v="         8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196"/>
    <s v="2019-02-26"/>
  </r>
  <r>
    <s v="ACSE*"/>
    <s v="INC-2017-025764"/>
    <s v="   1599645"/>
    <s v="17-10365"/>
    <s v="ACS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18K05L"/>
    <s v="                    "/>
    <s v="21"/>
    <s v="XPT1"/>
    <s v="NULL"/>
    <s v="NULL"/>
    <s v="U-ALCOA-PF01"/>
    <s v="         8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689"/>
    <s v="2019-02-26"/>
  </r>
  <r>
    <s v="ACPP*"/>
    <s v="INC-2017-025765"/>
    <s v="   1599573"/>
    <s v="17-10363"/>
    <s v="ACP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20K05L"/>
    <s v="                    "/>
    <s v="23X"/>
    <s v="PPT1"/>
    <s v="NULL"/>
    <s v="NULL"/>
    <s v="U-ALCOA-PF01"/>
    <s v="         8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852"/>
    <s v="2019-02-26"/>
  </r>
  <r>
    <s v="ACOD*"/>
    <s v="INC-2017-025766"/>
    <s v="   1599492"/>
    <s v="17-10362"/>
    <s v="ACO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60098K05S"/>
    <s v="                    "/>
    <s v="21"/>
    <s v="TP1"/>
    <s v="NULL"/>
    <s v="NULL"/>
    <s v="U-K05SOFQ-ALPHA-BETA-PF02"/>
    <s v="         7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128"/>
    <s v="2019-02-26"/>
  </r>
  <r>
    <s v="ACOD*"/>
    <s v="INC-2017-025767"/>
    <s v="   1599494"/>
    <s v="17-10362"/>
    <s v="ACOD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60098K05S"/>
    <s v="                    "/>
    <s v="21"/>
    <s v="TP3"/>
    <s v="NULL"/>
    <s v="NULL"/>
    <s v="U-K05SOFQ-ALPHA-BETA-PF02"/>
    <s v="         7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348"/>
    <s v="2019-02-26"/>
  </r>
  <r>
    <s v="ACOD*"/>
    <s v="INC-2017-025768"/>
    <s v="   1599495"/>
    <s v="17-10362"/>
    <s v="ACO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60098K05S"/>
    <s v="                    "/>
    <s v="21"/>
    <s v="TP4"/>
    <s v="NULL"/>
    <s v="NULL"/>
    <s v="U-K05SOFQ-ALPHA-BETA-PF02"/>
    <s v="         7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923"/>
    <s v="2019-02-26"/>
  </r>
  <r>
    <s v="ACOD*"/>
    <s v="INC-2017-025769"/>
    <s v="   1599517"/>
    <s v="17-10362"/>
    <s v="ACO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60098K05S"/>
    <s v="                    "/>
    <s v="23X"/>
    <s v="TP1"/>
    <s v="NULL"/>
    <s v="NULL"/>
    <s v="U-K05SOFQ-ALPHA-BETA-PF02"/>
    <s v="         7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5897"/>
    <s v="2019-02-26"/>
  </r>
  <r>
    <s v="ACOD*"/>
    <s v="INC-2017-025770"/>
    <s v="   1599519"/>
    <s v="17-10362"/>
    <s v="ACO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60098K05S"/>
    <s v="                    "/>
    <s v="23X"/>
    <s v="TP3"/>
    <s v="NULL"/>
    <s v="NULL"/>
    <s v="U-K05SOFQ-ALPHA-BETA-PF02"/>
    <s v="         7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743"/>
    <s v="2019-02-26"/>
  </r>
  <r>
    <s v="ACOD*"/>
    <s v="INC-2017-025771"/>
    <s v="   1599520"/>
    <s v="17-10362"/>
    <s v="ACO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60098K05S"/>
    <s v="                    "/>
    <s v="23X"/>
    <s v="TP4"/>
    <s v="NULL"/>
    <s v="NULL"/>
    <s v="U-K05SOFQ-ALPHA-BETA-PF02"/>
    <s v="         7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130"/>
    <s v="2019-02-26"/>
  </r>
  <r>
    <s v="ACOF*"/>
    <s v="INC-2017-025774"/>
    <s v="   1595815"/>
    <s v="17-10196"/>
    <s v="ACOF"/>
    <m/>
    <m/>
    <s v="NULL"/>
    <m/>
    <s v="A"/>
    <s v="Approuvé"/>
    <s v="PL"/>
    <s v="UKAD"/>
    <s v="B"/>
    <x v="4"/>
    <s v="Taille de Grain"/>
    <s v="1 à 2 mm + nbr 3 mm"/>
    <s v="1 à 2 mm + nbr 3 mm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120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926"/>
    <s v="2019-02-26"/>
  </r>
  <r>
    <s v="ACOF*"/>
    <s v="INC-2017-025775"/>
    <s v="   1595815"/>
    <s v="17-10196"/>
    <s v="ACOF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60120K05S"/>
    <s v="                    "/>
    <s v="1"/>
    <s v="          "/>
    <s v="NULL"/>
    <s v="NULL"/>
    <s v="U-K05SPA_PLAT-PHASE1"/>
    <s v="         1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400"/>
    <s v="2019-02-26"/>
  </r>
  <r>
    <s v="ACXY*"/>
    <s v="INC-2017-025815"/>
    <s v="   1604313"/>
    <s v="17-10104"/>
    <s v="ACXY"/>
    <m/>
    <m/>
    <s v="NULL"/>
    <m/>
    <s v="A"/>
    <s v="Approuvé"/>
    <s v="C35"/>
    <s v="UKAD"/>
    <s v="B"/>
    <x v="2"/>
    <s v="H2"/>
    <s v="0.0099"/>
    <s v="0.011"/>
    <s v="0.0099"/>
    <s v="0.011"/>
    <s v="0"/>
    <s v="0.0080"/>
    <s v="NULL"/>
    <s v="NULL"/>
    <s v=" "/>
    <s v="NULL"/>
    <x v="0"/>
    <m/>
    <m/>
    <m/>
    <s v="Rond Ø210  METTIS - 41,42 Kg"/>
    <x v="13"/>
    <m/>
    <m/>
    <m/>
    <m/>
    <s v=" "/>
    <s v="170005K05S"/>
    <s v="                    "/>
    <s v="23X"/>
    <s v="10MMPEAU1"/>
    <s v="NULL"/>
    <s v="NULL"/>
    <s v="MSOL-TA6VK05S"/>
    <s v="        15"/>
    <m/>
    <s v="NULL"/>
    <s v="0"/>
    <m/>
    <m/>
    <m/>
    <m/>
    <m/>
    <m/>
    <m/>
    <s v="0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621"/>
    <s v="2019-02-26"/>
  </r>
  <r>
    <s v="ADCA*"/>
    <s v="INC-2017-025867"/>
    <s v="   1603305"/>
    <s v="17-10608"/>
    <s v="ADCA"/>
    <m/>
    <m/>
    <s v="NULL"/>
    <m/>
    <s v="A"/>
    <s v="Approuvé"/>
    <s v="PL"/>
    <s v="UKAD"/>
    <s v="B"/>
    <x v="4"/>
    <s v="Défauts/Criques/Porosités"/>
    <s v="défaut centrale ouvert Ø 90 mm"/>
    <s v="défaut centrale ouvert Ø 90 mm"/>
    <m/>
    <m/>
    <s v="          "/>
    <s v="          "/>
    <s v="NULL"/>
    <s v="NULL"/>
    <s v=" "/>
    <s v="NULL"/>
    <x v="1"/>
    <m/>
    <m/>
    <m/>
    <s v="RCS 9&quot; X 9&quot;  PERRYMAN"/>
    <x v="16"/>
    <m/>
    <m/>
    <m/>
    <m/>
    <s v="NULL"/>
    <s v="150142K05F"/>
    <s v="                    "/>
    <s v="23X"/>
    <s v="          "/>
    <s v="NULL"/>
    <s v="NULL"/>
    <s v="U-K05FDYQ-PF01"/>
    <s v="         6"/>
    <m/>
    <s v="NULL"/>
    <s v="0"/>
    <m/>
    <m/>
    <m/>
    <m/>
    <m/>
    <m/>
    <m/>
    <s v="05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4274"/>
    <s v="2019-02-26"/>
  </r>
  <r>
    <s v="ADCA*"/>
    <s v="INC-2017-025868"/>
    <s v="   1603304"/>
    <s v="17-10608"/>
    <s v="ADCA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CS 9&quot; X 9&quot;  PERRYMAN"/>
    <x v="16"/>
    <m/>
    <m/>
    <m/>
    <m/>
    <s v="NULL"/>
    <s v="150142K05F"/>
    <s v="                    "/>
    <s v="11"/>
    <s v="          "/>
    <s v="NULL"/>
    <s v="NULL"/>
    <s v="U-K05FDYQ-PF01"/>
    <s v="         6"/>
    <m/>
    <s v="NULL"/>
    <s v="0"/>
    <m/>
    <m/>
    <m/>
    <m/>
    <m/>
    <m/>
    <m/>
    <s v="05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706"/>
    <s v="2019-02-26"/>
  </r>
  <r>
    <s v="ADCA*"/>
    <s v="INC-2017-025869"/>
    <s v="   1603305"/>
    <s v="17-10608"/>
    <s v="ADCA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CS 9&quot; X 9&quot;  PERRYMAN"/>
    <x v="16"/>
    <m/>
    <m/>
    <m/>
    <m/>
    <s v="NULL"/>
    <s v="150142K05F"/>
    <s v="                    "/>
    <s v="23X"/>
    <s v="          "/>
    <s v="NULL"/>
    <s v="NULL"/>
    <s v="U-K05FDYQ-PF01"/>
    <s v="         6"/>
    <m/>
    <s v="NULL"/>
    <s v="0"/>
    <m/>
    <m/>
    <m/>
    <m/>
    <m/>
    <m/>
    <m/>
    <s v="05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881"/>
    <s v="2019-02-26"/>
  </r>
  <r>
    <s v="ACOL*"/>
    <s v="INC-2017-025922"/>
    <s v="   1601898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284"/>
    <s v="2019-02-26"/>
  </r>
  <r>
    <s v="ACOL*"/>
    <s v="INC-2017-025923"/>
    <s v="   1601900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22"/>
    <s v="PL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0824"/>
    <s v="2019-02-26"/>
  </r>
  <r>
    <s v="ACOL*"/>
    <s v="INC-2017-025924"/>
    <s v="   1601902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22"/>
    <s v="CL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288"/>
    <s v="2019-02-26"/>
  </r>
  <r>
    <s v="ACOL*"/>
    <s v="INC-2017-025925"/>
    <s v="   1601903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22"/>
    <s v="PT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5935"/>
    <s v="2019-02-26"/>
  </r>
  <r>
    <s v="ACOL*"/>
    <s v="INC-2017-025926"/>
    <s v="   1601904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22"/>
    <s v="MT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412"/>
    <s v="2019-02-26"/>
  </r>
  <r>
    <s v="ACOL*"/>
    <s v="INC-2017-025927"/>
    <s v="   1601905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22"/>
    <s v="CT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447"/>
    <s v="2019-02-26"/>
  </r>
  <r>
    <s v="ACOL*"/>
    <s v="INC-2017-025928"/>
    <s v="   1601906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33X"/>
    <s v="PL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361"/>
    <s v="2019-02-26"/>
  </r>
  <r>
    <s v="ACOL*"/>
    <s v="INC-2017-025929"/>
    <s v="   1601911"/>
    <s v="17-10526"/>
    <s v="ACO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0K05S"/>
    <s v="                    "/>
    <s v="33X"/>
    <s v="CT1"/>
    <s v="NULL"/>
    <s v="NULL"/>
    <s v="U-K05SBOHLER-PF01"/>
    <s v="        14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427"/>
    <s v="2019-02-26"/>
  </r>
  <r>
    <s v="ACTZ*"/>
    <s v="INC-2017-026019"/>
    <s v="   1599889"/>
    <s v="17-09924"/>
    <s v="ACTZ"/>
    <m/>
    <m/>
    <s v="NULL"/>
    <m/>
    <s v="A"/>
    <s v="Approuvé"/>
    <s v="T10F"/>
    <s v="UKAD"/>
    <s v="B"/>
    <x v="0"/>
    <s v="Z"/>
    <s v="25"/>
    <s v="25"/>
    <s v="25"/>
    <s v="24"/>
    <s v="&gt;=25.0"/>
    <s v="          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11"/>
    <s v="1"/>
    <s v="NULL"/>
    <s v="NULL"/>
    <s v="U-ALCOA-PF01"/>
    <s v="         8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803"/>
    <s v="2019-02-26"/>
  </r>
  <r>
    <s v="ACTZ*"/>
    <s v="INC-2017-026020"/>
    <s v="   1599889"/>
    <s v="17-09924"/>
    <s v="ACTZ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4K05L"/>
    <s v="                    "/>
    <s v="11"/>
    <s v="1"/>
    <s v="NULL"/>
    <s v="NULL"/>
    <s v="U-ALCOA-PF01"/>
    <s v="         8"/>
    <m/>
    <s v="NULL"/>
    <s v="0"/>
    <m/>
    <m/>
    <m/>
    <m/>
    <m/>
    <m/>
    <m/>
    <s v="0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361"/>
    <s v="2019-02-26"/>
  </r>
  <r>
    <s v="ACTY*"/>
    <s v="INC-2017-026132"/>
    <s v="   1603913"/>
    <s v="17-10646"/>
    <s v="ACT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3K05L"/>
    <s v="                    "/>
    <s v="11"/>
    <s v="TPL1"/>
    <s v="NULL"/>
    <s v="NULL"/>
    <s v="U-ALCOA-PF01"/>
    <s v="         8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668"/>
    <s v="2019-02-26"/>
  </r>
  <r>
    <s v="ACTY*"/>
    <s v="INC-2017-026133"/>
    <s v="   1603916"/>
    <s v="17-10646"/>
    <s v="ACT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3K05L"/>
    <s v="                    "/>
    <s v="11"/>
    <s v="TPT1"/>
    <s v="NULL"/>
    <s v="NULL"/>
    <s v="U-ALCOA-PF01"/>
    <s v="         8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975"/>
    <s v="2019-02-26"/>
  </r>
  <r>
    <s v="ACTY*"/>
    <s v="INC-2017-026134"/>
    <s v="   1603919"/>
    <s v="17-10646"/>
    <s v="ACT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3K05L"/>
    <s v="                    "/>
    <s v="21"/>
    <s v="XPL1"/>
    <s v="NULL"/>
    <s v="NULL"/>
    <s v="U-ALCOA-PF01"/>
    <s v="         8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121"/>
    <s v="2019-02-26"/>
  </r>
  <r>
    <s v="ACTY*"/>
    <s v="INC-2017-026135"/>
    <s v="   1603922"/>
    <s v="17-10646"/>
    <s v="ACT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3K05L"/>
    <s v="                    "/>
    <s v="21"/>
    <s v="XPT1"/>
    <s v="NULL"/>
    <s v="NULL"/>
    <s v="U-ALCOA-PF01"/>
    <s v="         8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669"/>
    <s v="2019-02-26"/>
  </r>
  <r>
    <s v="ACTY*"/>
    <s v="INC-2017-026136"/>
    <s v="   1603937"/>
    <s v="17-10646"/>
    <s v="ACT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3K05L"/>
    <s v="                    "/>
    <s v="23X"/>
    <s v="PPL1"/>
    <s v="NULL"/>
    <s v="NULL"/>
    <s v="U-ALCOA-PF01"/>
    <s v="         8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388"/>
    <s v="2019-02-26"/>
  </r>
  <r>
    <s v="ACTY*"/>
    <s v="INC-2017-026137"/>
    <s v="   1603940"/>
    <s v="17-10646"/>
    <s v="ACT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3K05L"/>
    <s v="                    "/>
    <s v="23X"/>
    <s v="PPT1"/>
    <s v="NULL"/>
    <s v="NULL"/>
    <s v="U-ALCOA-PF01"/>
    <s v="         8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246"/>
    <s v="2019-02-26"/>
  </r>
  <r>
    <s v="ACTD*"/>
    <s v="INC-2017-026138"/>
    <s v="   1603887"/>
    <s v="17-10645"/>
    <s v="AC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 "/>
    <s v="160172K05S"/>
    <s v="                    "/>
    <s v="222"/>
    <s v="MT1"/>
    <s v="NULL"/>
    <s v="NULL"/>
    <s v="U-SETFORGE-PF01"/>
    <s v="         1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639"/>
    <s v="2019-02-26"/>
  </r>
  <r>
    <s v="ACTD*"/>
    <s v="INC-2017-026139"/>
    <s v="   1603888"/>
    <s v="17-10645"/>
    <s v="AC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 "/>
    <s v="160172K05S"/>
    <s v="                    "/>
    <s v="112"/>
    <s v="MT1"/>
    <s v="NULL"/>
    <s v="NULL"/>
    <s v="U-SETFORGE-PF01"/>
    <s v="         1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668"/>
    <s v="2019-02-26"/>
  </r>
  <r>
    <s v="ACTD*"/>
    <s v="INC-2017-026140"/>
    <s v="   1603889"/>
    <s v="17-10645"/>
    <s v="AC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 "/>
    <s v="160172K05S"/>
    <s v="                    "/>
    <s v="221"/>
    <s v="MT1"/>
    <s v="NULL"/>
    <s v="NULL"/>
    <s v="U-SETFORGE-PF01"/>
    <s v="         1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837"/>
    <s v="2019-02-26"/>
  </r>
  <r>
    <s v="ACTD*"/>
    <s v="INC-2017-026141"/>
    <s v="   1603890"/>
    <s v="17-10645"/>
    <s v="AC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 "/>
    <s v="160172K05S"/>
    <s v="                    "/>
    <s v="222"/>
    <s v="CT1"/>
    <s v="NULL"/>
    <s v="NULL"/>
    <s v="U-SETFORGE-PF01"/>
    <s v="         1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44"/>
    <s v="2019-02-26"/>
  </r>
  <r>
    <s v="ACTD*"/>
    <s v="INC-2017-026142"/>
    <s v="   1603891"/>
    <s v="17-10645"/>
    <s v="AC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 "/>
    <s v="160172K05S"/>
    <s v="                    "/>
    <s v="112"/>
    <s v="CT1"/>
    <s v="NULL"/>
    <s v="NULL"/>
    <s v="U-SETFORGE-PF01"/>
    <s v="         1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958"/>
    <s v="2019-02-26"/>
  </r>
  <r>
    <s v="ACOC*"/>
    <s v="INC-2017-026188"/>
    <s v="   1604011"/>
    <s v="17-10651"/>
    <s v="ACOC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119K05S"/>
    <s v="                    "/>
    <s v="11"/>
    <s v="          "/>
    <s v="NULL"/>
    <s v="NULL"/>
    <s v="U-K05S-BO-01"/>
    <s v="         2"/>
    <m/>
    <s v="NULL"/>
    <s v="0"/>
    <m/>
    <m/>
    <m/>
    <m/>
    <m/>
    <m/>
    <m/>
    <s v="0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891"/>
    <s v="2019-02-26"/>
  </r>
  <r>
    <s v="ACWH*"/>
    <s v="INC-2017-026446"/>
    <s v="   1604311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TC3"/>
    <s v="NULL"/>
    <s v="NULL"/>
    <s v="U-K05SOFQ_BETA-PF01"/>
    <s v="        11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214"/>
    <s v="2019-02-26"/>
  </r>
  <r>
    <s v="ACWH*"/>
    <s v="INC-2017-026447"/>
    <s v="   1604312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TC4"/>
    <s v="NULL"/>
    <s v="NULL"/>
    <s v="U-K05SOFQ_BETA-PF01"/>
    <s v="        11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913"/>
    <s v="2019-02-26"/>
  </r>
  <r>
    <s v="ACWH*"/>
    <s v="INC-2017-026448"/>
    <s v="   1604301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TP1"/>
    <s v="NULL"/>
    <s v="NULL"/>
    <s v="U-K05SOFQ_BETA-PF01"/>
    <s v="        11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309"/>
    <s v="2019-02-26"/>
  </r>
  <r>
    <s v="ACWH*"/>
    <s v="INC-2017-026449"/>
    <s v="   1604302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TP2"/>
    <s v="NULL"/>
    <s v="NULL"/>
    <s v="U-K05SOFQ_BETA-PF01"/>
    <s v="        11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479"/>
    <s v="2019-02-26"/>
  </r>
  <r>
    <s v="ACWH*"/>
    <s v="INC-2017-026450"/>
    <s v="   1604304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TP4"/>
    <s v="NULL"/>
    <s v="NULL"/>
    <s v="U-K05SOFQ_BETA-PF01"/>
    <s v="        11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442"/>
    <s v="2019-02-26"/>
  </r>
  <r>
    <s v="ACWH*"/>
    <s v="INC-2017-026451"/>
    <s v="   1604303"/>
    <s v="17-09842"/>
    <s v="ACW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09K25B"/>
    <s v="                    "/>
    <s v="11"/>
    <s v="TP3"/>
    <s v="NULL"/>
    <s v="NULL"/>
    <s v="U-K05SOFQ_BETA-PF01"/>
    <s v="        11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850"/>
    <s v="2019-02-26"/>
  </r>
  <r>
    <s v="ACTX*"/>
    <s v="INC-2017-026473"/>
    <s v="   1604942"/>
    <s v="17-10368"/>
    <s v="ACT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 "/>
    <s v="160208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193"/>
    <s v="2019-02-26"/>
  </r>
  <r>
    <s v="ACON*"/>
    <s v="INC-2017-026527"/>
    <s v="   1603135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1"/>
    <s v="NULL"/>
    <s v="NULL"/>
    <s v="U-K05SOFQ-ALPHA-BETA-PF02"/>
    <s v="         7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815"/>
    <s v="2019-02-26"/>
  </r>
  <r>
    <s v="ACON*"/>
    <s v="INC-2017-026528"/>
    <s v="   1603136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2"/>
    <s v="NULL"/>
    <s v="NULL"/>
    <s v="U-K05SOFQ-ALPHA-BETA-PF02"/>
    <s v="         7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887"/>
    <s v="2019-02-26"/>
  </r>
  <r>
    <s v="ACON*"/>
    <s v="INC-2017-026529"/>
    <s v="   1603137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3"/>
    <s v="NULL"/>
    <s v="NULL"/>
    <s v="U-K05SOFQ-ALPHA-BETA-PF02"/>
    <s v="         7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573"/>
    <s v="2019-02-26"/>
  </r>
  <r>
    <s v="ACON*"/>
    <s v="INC-2017-026530"/>
    <s v="   1603138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4"/>
    <s v="NULL"/>
    <s v="NULL"/>
    <s v="U-K05SOFQ-ALPHA-BETA-PF02"/>
    <s v="         7"/>
    <m/>
    <s v="NULL"/>
    <s v="0"/>
    <m/>
    <m/>
    <m/>
    <m/>
    <m/>
    <m/>
    <m/>
    <s v="1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076"/>
    <s v="2019-02-26"/>
  </r>
  <r>
    <s v="ACOX*"/>
    <s v="INC-2017-026537"/>
    <s v="   1605590"/>
    <s v="17-10759"/>
    <s v="ACOX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s v="Plat 650x305 pour Pamiers"/>
    <x v="0"/>
    <m/>
    <m/>
    <m/>
    <m/>
    <s v="NULL"/>
    <s v="160111K05S"/>
    <s v="                    "/>
    <s v="1"/>
    <s v="MR1"/>
    <s v="NULL"/>
    <s v="NULL"/>
    <s v="MSOL-TA6VK05S"/>
    <s v="        15"/>
    <m/>
    <s v="NULL"/>
    <s v="0"/>
    <m/>
    <m/>
    <m/>
    <m/>
    <m/>
    <m/>
    <m/>
    <s v="12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4"/>
    <s v="2019-02-26"/>
  </r>
  <r>
    <s v="AAZP*"/>
    <s v="INC-2017-026599"/>
    <s v="   1604990"/>
    <s v="17-10732"/>
    <s v="AAZP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202 - FAPMO"/>
    <x v="3"/>
    <m/>
    <m/>
    <m/>
    <m/>
    <s v="NULL"/>
    <s v="140160K05S"/>
    <s v="                    "/>
    <s v="22"/>
    <s v="PCL1"/>
    <s v="NULL"/>
    <s v="NULL"/>
    <s v="U-K05SCOMAC-PF01"/>
    <s v="         1"/>
    <m/>
    <s v="NULL"/>
    <s v="0"/>
    <m/>
    <m/>
    <m/>
    <m/>
    <m/>
    <m/>
    <m/>
    <s v="12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896"/>
    <s v="2019-02-26"/>
  </r>
  <r>
    <s v="ACSZ*"/>
    <s v="INC-2017-026692"/>
    <s v="   1604997"/>
    <s v="17-10733"/>
    <s v="ACSZ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60 Pamiers - COMAC"/>
    <x v="0"/>
    <m/>
    <m/>
    <m/>
    <m/>
    <s v="NULL"/>
    <s v="160168K05S"/>
    <s v="                    "/>
    <s v="11"/>
    <s v="TPL1"/>
    <s v="NULL"/>
    <s v="NULL"/>
    <s v="U-K05SCOMAC-PF01"/>
    <s v="         1"/>
    <m/>
    <s v="NULL"/>
    <s v="0"/>
    <m/>
    <m/>
    <m/>
    <m/>
    <m/>
    <m/>
    <m/>
    <s v="12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721"/>
    <s v="2019-02-26"/>
  </r>
  <r>
    <s v="ACSZ*"/>
    <s v="INC-2017-026693"/>
    <s v="   1604998"/>
    <s v="17-10733"/>
    <s v="ACSZ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60 Pamiers - COMAC"/>
    <x v="0"/>
    <m/>
    <m/>
    <m/>
    <m/>
    <s v="NULL"/>
    <s v="160168K05S"/>
    <s v="                    "/>
    <s v="11"/>
    <s v="TML1"/>
    <s v="NULL"/>
    <s v="NULL"/>
    <s v="U-K05SCOMAC-PF01"/>
    <s v="         1"/>
    <m/>
    <s v="NULL"/>
    <s v="0"/>
    <m/>
    <m/>
    <m/>
    <m/>
    <m/>
    <m/>
    <m/>
    <s v="12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5807"/>
    <s v="2019-02-26"/>
  </r>
  <r>
    <s v="ACSZ*"/>
    <s v="INC-2017-026694"/>
    <s v="   1604999"/>
    <s v="17-10733"/>
    <s v="ACSZ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60 Pamiers - COMAC"/>
    <x v="0"/>
    <m/>
    <m/>
    <m/>
    <m/>
    <s v="NULL"/>
    <s v="160168K05S"/>
    <s v="                    "/>
    <s v="11"/>
    <s v="TCL1"/>
    <s v="NULL"/>
    <s v="NULL"/>
    <s v="U-K05SCOMAC-PF01"/>
    <s v="         1"/>
    <m/>
    <s v="NULL"/>
    <s v="0"/>
    <m/>
    <m/>
    <m/>
    <m/>
    <m/>
    <m/>
    <m/>
    <s v="12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866"/>
    <s v="2019-02-26"/>
  </r>
  <r>
    <s v="ACSZ*"/>
    <s v="INC-2017-026695"/>
    <s v="   1605000"/>
    <s v="17-10733"/>
    <s v="ACSZ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60 Pamiers - COMAC"/>
    <x v="0"/>
    <m/>
    <m/>
    <m/>
    <m/>
    <s v="NULL"/>
    <s v="160168K05S"/>
    <s v="                    "/>
    <s v="11"/>
    <s v="TPT1"/>
    <s v="NULL"/>
    <s v="NULL"/>
    <s v="U-K05SCOMAC-PF01"/>
    <s v="         1"/>
    <m/>
    <s v="NULL"/>
    <s v="0"/>
    <m/>
    <m/>
    <m/>
    <m/>
    <m/>
    <m/>
    <m/>
    <s v="12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805"/>
    <s v="2019-02-26"/>
  </r>
  <r>
    <s v="ACOD*"/>
    <s v="INC-2017-026866"/>
    <s v="   1607143"/>
    <s v="17-10864"/>
    <s v="ACOD/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 "/>
    <s v="160098K05S"/>
    <s v="                    "/>
    <s v="11"/>
    <s v="TP1"/>
    <s v="NULL"/>
    <s v="NULL"/>
    <s v="U-K05SOFQ-ALPHA-BETA-PF02"/>
    <s v="         7"/>
    <m/>
    <s v="NULL"/>
    <s v="0"/>
    <m/>
    <m/>
    <m/>
    <m/>
    <m/>
    <m/>
    <m/>
    <s v="13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942"/>
    <s v="2019-02-26"/>
  </r>
  <r>
    <s v="ACOD*"/>
    <s v="INC-2017-026869"/>
    <s v="   1607149"/>
    <s v="17-10864"/>
    <s v="ACOD/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 "/>
    <s v="160098K05S"/>
    <s v="                    "/>
    <s v="11"/>
    <s v="TM3"/>
    <s v="NULL"/>
    <s v="NULL"/>
    <s v="U-K05SOFQ-ALPHA-BETA-PF02"/>
    <s v="         7"/>
    <m/>
    <s v="NULL"/>
    <s v="0"/>
    <m/>
    <m/>
    <m/>
    <m/>
    <m/>
    <m/>
    <m/>
    <s v="13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868"/>
    <s v="2019-02-26"/>
  </r>
  <r>
    <s v="ACOD*"/>
    <s v="INC-2017-026870"/>
    <s v="   1607154"/>
    <s v="17-10864"/>
    <s v="ACOD/3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e v="#N/A"/>
    <x v="2"/>
    <m/>
    <m/>
    <m/>
    <m/>
    <s v=" "/>
    <s v="160098K05S"/>
    <s v="                    "/>
    <s v="11"/>
    <s v="TC4"/>
    <s v="NULL"/>
    <s v="NULL"/>
    <s v="U-K05SOFQ-ALPHA-BETA-PF02"/>
    <s v="         7"/>
    <m/>
    <s v="NULL"/>
    <s v="0"/>
    <m/>
    <m/>
    <m/>
    <m/>
    <m/>
    <m/>
    <m/>
    <s v="13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751"/>
    <s v="2019-02-26"/>
  </r>
  <r>
    <s v="ACPO*"/>
    <s v="INC-2017-026901"/>
    <s v="   1607567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11"/>
    <s v="TML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088"/>
    <s v="2019-02-26"/>
  </r>
  <r>
    <s v="ACPO*"/>
    <s v="INC-2017-026902"/>
    <s v="   1607568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11"/>
    <s v="TCL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6268"/>
    <s v="2019-02-26"/>
  </r>
  <r>
    <s v="ACPO*"/>
    <s v="INC-2017-026903"/>
    <s v="   1607569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11"/>
    <s v="TPT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265"/>
    <s v="2019-02-26"/>
  </r>
  <r>
    <s v="ACPO*"/>
    <s v="INC-2017-026904"/>
    <s v="   1607572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21"/>
    <s v="XPL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751"/>
    <s v="2019-02-26"/>
  </r>
  <r>
    <s v="ACPO*"/>
    <s v="INC-2017-026905"/>
    <s v="   1607573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21"/>
    <s v="XML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284"/>
    <s v="2019-02-26"/>
  </r>
  <r>
    <s v="ACPO*"/>
    <s v="INC-2017-026906"/>
    <s v="   1607575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21"/>
    <s v="XPT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533"/>
    <s v="2019-02-26"/>
  </r>
  <r>
    <s v="ACPO*"/>
    <s v="INC-2017-026907"/>
    <s v="   1607590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23X"/>
    <s v="PPL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462"/>
    <s v="2019-02-26"/>
  </r>
  <r>
    <s v="ACPO*"/>
    <s v="INC-2017-026908"/>
    <s v="   1607591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23X"/>
    <s v="PML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409"/>
    <s v="2019-02-26"/>
  </r>
  <r>
    <s v="ACPO*"/>
    <s v="INC-2017-026909"/>
    <s v="   1607593"/>
    <s v="17-10879"/>
    <s v="ACP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19K05L"/>
    <s v="                    "/>
    <s v="23X"/>
    <s v="PPT1"/>
    <s v="NULL"/>
    <s v="NULL"/>
    <s v="U-ALCOA-PF01"/>
    <s v="         8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709"/>
    <s v="2019-02-26"/>
  </r>
  <r>
    <s v="ACOK*"/>
    <s v="INC-2017-027018"/>
    <s v="   1605318"/>
    <s v="17-10738"/>
    <s v="ACO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93K05S"/>
    <s v="                    "/>
    <s v="12"/>
    <s v="TP3"/>
    <s v="NULL"/>
    <s v="NULL"/>
    <s v="U-K05SOFQ-ALPHA-BETA-PF02"/>
    <s v="         7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929"/>
    <s v="2019-02-26"/>
  </r>
  <r>
    <s v="ACOK*"/>
    <s v="INC-2017-027019"/>
    <s v="   1605316"/>
    <s v="17-10738"/>
    <s v="ACO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93K05S"/>
    <s v="                    "/>
    <s v="21X"/>
    <s v="TP2"/>
    <s v="NULL"/>
    <s v="NULL"/>
    <s v="U-K05SOFQ-ALPHA-BETA-PF02"/>
    <s v="         7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069"/>
    <s v="2019-02-26"/>
  </r>
  <r>
    <s v="ACOK*"/>
    <s v="INC-2017-027026"/>
    <s v="   1605321"/>
    <s v="17-10738"/>
    <s v="ACO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60093K05S"/>
    <s v="                    "/>
    <s v="21X"/>
    <s v="TP3"/>
    <s v="NULL"/>
    <s v="NULL"/>
    <s v="U-K05SOFQ-ALPHA-BETA-PF02"/>
    <s v="         7"/>
    <m/>
    <s v="NULL"/>
    <s v="0"/>
    <m/>
    <m/>
    <m/>
    <m/>
    <m/>
    <m/>
    <m/>
    <s v="14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125"/>
    <s v="2019-02-26"/>
  </r>
  <r>
    <s v="ACON*"/>
    <s v="INC-2017-027098"/>
    <s v="   1610497"/>
    <s v="17-10602"/>
    <s v="ACON"/>
    <m/>
    <m/>
    <s v="NULL"/>
    <m/>
    <s v="A"/>
    <s v="Approuvé"/>
    <s v="T6F"/>
    <s v="UKAD*"/>
    <s v="B"/>
    <x v="0"/>
    <s v="Z"/>
    <s v="25"/>
    <s v="25"/>
    <s v="25"/>
    <s v="23"/>
    <s v="&gt;=25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1"/>
    <s v="NULL"/>
    <s v="NULL"/>
    <s v="U-K05SOFQ-ALPHA-BETA-PF02"/>
    <s v="         7"/>
    <m/>
    <s v="NULL"/>
    <s v="0"/>
    <m/>
    <m/>
    <m/>
    <m/>
    <m/>
    <m/>
    <m/>
    <s v="15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229"/>
    <s v="2019-02-26"/>
  </r>
  <r>
    <s v="ACON*"/>
    <s v="INC-2017-027102"/>
    <s v="   1610497"/>
    <s v="17-10602"/>
    <s v="ACON"/>
    <m/>
    <m/>
    <s v="NULL"/>
    <m/>
    <s v="A"/>
    <s v="Approuvé"/>
    <s v="T6F"/>
    <s v="UKAD*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1"/>
    <s v="NULL"/>
    <s v="NULL"/>
    <s v="U-K05SOFQ-ALPHA-BETA-PF02"/>
    <s v="         7"/>
    <m/>
    <s v="NULL"/>
    <s v="0"/>
    <m/>
    <m/>
    <m/>
    <m/>
    <m/>
    <m/>
    <m/>
    <s v="15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196"/>
    <s v="2019-02-26"/>
  </r>
  <r>
    <s v="ACXB*"/>
    <s v="INC-2017-027300"/>
    <s v="   1608760"/>
    <s v="17-10944"/>
    <s v="ACX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11K25B"/>
    <s v="                    "/>
    <s v="11"/>
    <s v="TP1"/>
    <s v="NULL"/>
    <s v="NULL"/>
    <s v="U-K05SOFQ_BETA-PF01"/>
    <s v="        11"/>
    <m/>
    <s v="NULL"/>
    <s v="0"/>
    <m/>
    <m/>
    <m/>
    <m/>
    <m/>
    <m/>
    <m/>
    <s v="1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2429"/>
    <s v="2019-02-26"/>
  </r>
  <r>
    <s v="ACXB*"/>
    <s v="INC-2017-027302"/>
    <s v="   1608763"/>
    <s v="17-10944"/>
    <s v="ACX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11K25B"/>
    <s v="                    "/>
    <s v="11"/>
    <s v="TP4"/>
    <s v="NULL"/>
    <s v="NULL"/>
    <s v="U-K05SOFQ_BETA-PF01"/>
    <s v="        11"/>
    <m/>
    <s v="NULL"/>
    <s v="0"/>
    <m/>
    <m/>
    <m/>
    <m/>
    <m/>
    <m/>
    <m/>
    <s v="1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815"/>
    <s v="2019-02-26"/>
  </r>
  <r>
    <s v="ACLB*"/>
    <s v="INC-2017-027317"/>
    <s v="   1607493"/>
    <s v="17-10877"/>
    <s v="AC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56K05S"/>
    <s v="                    "/>
    <s v="1"/>
    <s v="TPL1"/>
    <s v="NULL"/>
    <s v="NULL"/>
    <s v="U-K05SPA-PF02"/>
    <s v="         6"/>
    <m/>
    <s v="NULL"/>
    <s v="0"/>
    <m/>
    <m/>
    <m/>
    <m/>
    <m/>
    <m/>
    <m/>
    <s v="1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4091"/>
    <s v="2019-02-26"/>
  </r>
  <r>
    <s v="ACLB*"/>
    <s v="INC-2017-027319"/>
    <s v="   1607502"/>
    <s v="17-10877"/>
    <s v="AC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56K05S"/>
    <s v="                    "/>
    <s v="2"/>
    <s v="XPL1"/>
    <s v="NULL"/>
    <s v="NULL"/>
    <s v="U-K05SPA-PF02"/>
    <s v="         6"/>
    <m/>
    <s v="NULL"/>
    <s v="0"/>
    <m/>
    <m/>
    <m/>
    <m/>
    <m/>
    <m/>
    <m/>
    <s v="1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120"/>
    <s v="2019-02-26"/>
  </r>
  <r>
    <s v="ACXC*"/>
    <s v="INC-2017-027465"/>
    <s v="   1611948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155"/>
    <s v="2019-02-26"/>
  </r>
  <r>
    <s v="ACXC*"/>
    <s v="INC-2017-027466"/>
    <s v="   1611949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548"/>
    <s v="2019-02-26"/>
  </r>
  <r>
    <s v="ACXC*"/>
    <s v="INC-2017-027467"/>
    <s v="   1611950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594"/>
    <s v="2019-02-26"/>
  </r>
  <r>
    <s v="ACXC*"/>
    <s v="INC-2017-027468"/>
    <s v="   1611951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178"/>
    <s v="2019-02-26"/>
  </r>
  <r>
    <s v="ACXC*"/>
    <s v="INC-2017-027469"/>
    <s v="   1611972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644"/>
    <s v="2019-02-26"/>
  </r>
  <r>
    <s v="ACXC*"/>
    <s v="INC-2017-027470"/>
    <s v="   1611973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545"/>
    <s v="2019-02-26"/>
  </r>
  <r>
    <s v="ACXC*"/>
    <s v="INC-2017-027471"/>
    <s v="   1611974"/>
    <s v="17-11179"/>
    <s v="AC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13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994"/>
    <s v="2019-02-26"/>
  </r>
  <r>
    <s v="ACOH*"/>
    <s v="INC-2017-027474"/>
    <s v="   1605125"/>
    <s v="17-10736"/>
    <s v="ACO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7K05S"/>
    <s v="                    "/>
    <s v="11"/>
    <s v="TC4"/>
    <s v="NULL"/>
    <s v="NULL"/>
    <s v="U-K05SOFQ-ALPHA-BETA-PF02"/>
    <s v="         7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036"/>
    <s v="2019-02-26"/>
  </r>
  <r>
    <s v="ACON*"/>
    <s v="INC-2017-027476"/>
    <s v="   1603135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1"/>
    <s v="NULL"/>
    <s v="NULL"/>
    <s v="U-K05SOFQ-ALPHA-BETA-PF02"/>
    <s v="         7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70"/>
    <s v="2019-02-26"/>
  </r>
  <r>
    <s v="ACON*"/>
    <s v="INC-2017-027477"/>
    <s v="   1603136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2"/>
    <s v="NULL"/>
    <s v="NULL"/>
    <s v="U-K05SOFQ-ALPHA-BETA-PF02"/>
    <s v="         7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127"/>
    <s v="2019-02-26"/>
  </r>
  <r>
    <s v="ACON*"/>
    <s v="INC-2017-027478"/>
    <s v="   1603137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3"/>
    <s v="NULL"/>
    <s v="NULL"/>
    <s v="U-K05SOFQ-ALPHA-BETA-PF02"/>
    <s v="         7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385"/>
    <s v="2019-02-26"/>
  </r>
  <r>
    <s v="ACON*"/>
    <s v="INC-2017-027479"/>
    <s v="   1603138"/>
    <s v="17-10602"/>
    <s v="ACO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09K05S"/>
    <s v="                    "/>
    <s v="11"/>
    <s v="TP4"/>
    <s v="NULL"/>
    <s v="NULL"/>
    <s v="U-K05SOFQ-ALPHA-BETA-PF02"/>
    <s v="         7"/>
    <m/>
    <s v="NULL"/>
    <s v="0"/>
    <m/>
    <m/>
    <m/>
    <m/>
    <m/>
    <m/>
    <m/>
    <s v="1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65"/>
    <s v="2019-02-26"/>
  </r>
  <r>
    <s v="AC00*"/>
    <s v="INC-2017-027582"/>
    <s v="   1607526"/>
    <s v="17-10878"/>
    <s v="AC00"/>
    <m/>
    <m/>
    <s v="NULL"/>
    <m/>
    <s v="A"/>
    <s v="Approuvé"/>
    <s v="C35"/>
    <s v="UKAD"/>
    <s v="B"/>
    <x v="2"/>
    <s v="H2"/>
    <s v="0.0080"/>
    <s v="0.0082"/>
    <s v="0.0080"/>
    <s v="0.0082"/>
    <s v="0"/>
    <s v="0.0080"/>
    <s v="NULL"/>
    <s v="NULL"/>
    <s v=" "/>
    <s v="NULL"/>
    <x v="0"/>
    <m/>
    <m/>
    <m/>
    <e v="#N/A"/>
    <x v="2"/>
    <m/>
    <m/>
    <m/>
    <m/>
    <s v="NULL"/>
    <s v="160116K05S"/>
    <s v="                    "/>
    <s v="1"/>
    <s v="10MMPEAU1"/>
    <s v="NULL"/>
    <s v="NULL"/>
    <s v="U-K05S-BO-01"/>
    <s v="         2"/>
    <m/>
    <s v="NULL"/>
    <s v="0"/>
    <m/>
    <m/>
    <m/>
    <m/>
    <m/>
    <m/>
    <m/>
    <s v="20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972"/>
    <s v="2019-02-26"/>
  </r>
  <r>
    <s v="ACPQ*"/>
    <s v="INC-2017-027662"/>
    <s v="   1615318"/>
    <s v="17-11391"/>
    <s v="ACP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1K05L"/>
    <s v="                    "/>
    <s v="23X"/>
    <s v="PPL1"/>
    <s v="NULL"/>
    <s v="NULL"/>
    <s v="U-ALCOA-PF01"/>
    <s v="         8"/>
    <m/>
    <s v="NULL"/>
    <s v="0"/>
    <m/>
    <m/>
    <m/>
    <m/>
    <m/>
    <m/>
    <m/>
    <s v="20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560"/>
    <s v="2019-02-26"/>
  </r>
  <r>
    <s v="ACWG*"/>
    <s v="INC-2017-027691"/>
    <s v="   1611041"/>
    <s v="17-10364"/>
    <s v="ACW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30 pour FdB"/>
    <x v="11"/>
    <m/>
    <m/>
    <m/>
    <m/>
    <s v=" "/>
    <s v="160254K05S"/>
    <s v="                    "/>
    <s v="111"/>
    <s v="TPL1"/>
    <s v="NULL"/>
    <s v="NULL"/>
    <s v="U-K05S_BOLOGNE-1-PF01"/>
    <s v="         2"/>
    <m/>
    <s v="NULL"/>
    <s v="0"/>
    <m/>
    <m/>
    <m/>
    <m/>
    <m/>
    <m/>
    <m/>
    <s v="2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6928"/>
    <s v="2019-02-26"/>
  </r>
  <r>
    <s v="ACPK*"/>
    <s v="INC-2017-027693"/>
    <s v="   1612966"/>
    <s v="17-11255"/>
    <s v="ACPK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Rond Ø330 Mis à Longueur pour Pamiers"/>
    <x v="0"/>
    <m/>
    <m/>
    <m/>
    <m/>
    <s v=" "/>
    <s v="160199K05S"/>
    <s v="                    "/>
    <s v="3X"/>
    <s v="MR1"/>
    <s v="NULL"/>
    <s v="NULL"/>
    <s v="MSOL-TA6VK05S"/>
    <s v="        15"/>
    <m/>
    <s v="NULL"/>
    <s v="0"/>
    <m/>
    <m/>
    <m/>
    <m/>
    <m/>
    <m/>
    <m/>
    <s v="2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540"/>
    <s v="2019-02-26"/>
  </r>
  <r>
    <s v="ACXC*"/>
    <s v="INC-2017-027696"/>
    <s v="   1611993"/>
    <s v="17-11179"/>
    <s v="ACXC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s v="Rond Ø250 OTTOFUCHS BETA x 107,16 Kg"/>
    <x v="10"/>
    <m/>
    <m/>
    <m/>
    <m/>
    <s v="NULL"/>
    <s v="170013K25B"/>
    <s v="                    "/>
    <s v="11"/>
    <s v="T14"/>
    <s v="NULL"/>
    <s v="NULL"/>
    <s v="U-K05SOFQ_BETA-PF01"/>
    <s v="        11"/>
    <m/>
    <s v="NULL"/>
    <s v="0"/>
    <m/>
    <m/>
    <m/>
    <m/>
    <m/>
    <m/>
    <m/>
    <s v="2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3982"/>
    <s v="2019-02-26"/>
  </r>
  <r>
    <s v="ACPK*"/>
    <s v="INC-2017-027814"/>
    <s v="   1612966"/>
    <s v="17-11255"/>
    <s v="ACPK"/>
    <m/>
    <m/>
    <s v="NULL"/>
    <m/>
    <s v="A"/>
    <s v="Approuvé"/>
    <s v="C35"/>
    <s v="UKAD"/>
    <s v="B"/>
    <x v="2"/>
    <s v="Betatransus_PA"/>
    <s v=" 985"/>
    <s v=" 983"/>
    <m/>
    <m/>
    <s v="985"/>
    <s v="1010"/>
    <s v="NULL"/>
    <s v="NULL"/>
    <s v=" "/>
    <s v="NULL"/>
    <x v="1"/>
    <m/>
    <m/>
    <m/>
    <s v="Rond Ø330 Mis à Longueur pour Pamiers"/>
    <x v="0"/>
    <m/>
    <m/>
    <m/>
    <m/>
    <s v=" "/>
    <s v="160199K05S"/>
    <s v="                    "/>
    <s v="3X"/>
    <s v="MR1"/>
    <s v="NULL"/>
    <s v="NULL"/>
    <s v="MSOL-TA6VK05S"/>
    <s v="        15"/>
    <m/>
    <s v="NULL"/>
    <s v="0"/>
    <m/>
    <m/>
    <m/>
    <m/>
    <m/>
    <m/>
    <m/>
    <s v="2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8838"/>
    <s v="2019-02-26"/>
  </r>
  <r>
    <s v="ACXS*"/>
    <s v="INC-2017-027815"/>
    <s v="   1615787"/>
    <s v="17-11054"/>
    <s v="ACXS"/>
    <m/>
    <m/>
    <s v="NULL"/>
    <m/>
    <s v="A"/>
    <s v="Approuvé"/>
    <s v="T6F"/>
    <s v="UKAD"/>
    <s v="B"/>
    <x v="0"/>
    <s v="Rp0.2"/>
    <s v="830"/>
    <s v="830"/>
    <s v="830"/>
    <s v="829"/>
    <s v="&gt;=830"/>
    <s v="          "/>
    <s v="NULL"/>
    <s v="NULL"/>
    <s v=" "/>
    <s v="NULL"/>
    <x v="0"/>
    <m/>
    <m/>
    <m/>
    <s v="Rond Ø250 OTTO FUCHS X 114,32Kg"/>
    <x v="10"/>
    <m/>
    <m/>
    <m/>
    <m/>
    <s v="NULL"/>
    <s v="170003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s v="2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400"/>
    <s v="2019-02-26"/>
  </r>
  <r>
    <s v="ACXS*"/>
    <s v="INC-2017-027818"/>
    <s v="   1615787"/>
    <s v="17-11054"/>
    <s v="ACXS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003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s v="21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4145"/>
    <s v="2019-02-26"/>
  </r>
  <r>
    <s v="ACXL*"/>
    <s v="INC-2017-028276"/>
    <s v="   1616362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521"/>
    <s v="2019-02-26"/>
  </r>
  <r>
    <s v="ACXL*"/>
    <s v="INC-2017-028277"/>
    <s v="   1616363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003"/>
    <s v="2019-02-26"/>
  </r>
  <r>
    <s v="ACXL*"/>
    <s v="INC-2017-028280"/>
    <s v="   1616364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9257"/>
    <s v="2019-02-26"/>
  </r>
  <r>
    <s v="ACXL*"/>
    <s v="INC-2017-028296"/>
    <s v="   1616385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049"/>
    <s v="2019-02-26"/>
  </r>
  <r>
    <s v="ACXL*"/>
    <s v="INC-2017-028297"/>
    <s v="   1616386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097"/>
    <s v="2019-02-26"/>
  </r>
  <r>
    <s v="ACXL*"/>
    <s v="INC-2017-028298"/>
    <s v="   1616387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983"/>
    <s v="2019-02-26"/>
  </r>
  <r>
    <s v="ACXL*"/>
    <s v="INC-2017-028299"/>
    <s v="   1616388"/>
    <s v="17-11444"/>
    <s v="ACX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23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26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283"/>
    <s v="2019-02-26"/>
  </r>
  <r>
    <s v="ACWN*"/>
    <s v="INC-2017-028467"/>
    <s v="   1620581"/>
    <s v="17-10652"/>
    <s v="ACWN"/>
    <m/>
    <m/>
    <s v="NULL"/>
    <m/>
    <s v="A"/>
    <s v="Approuvé"/>
    <s v="C35"/>
    <s v="UKAD*"/>
    <s v="B"/>
    <x v="2"/>
    <s v="Al"/>
    <s v=" 6.10"/>
    <s v=" 6.08"/>
    <s v=" 6.10"/>
    <s v=" 6.08"/>
    <s v="6.10"/>
    <s v="6.60"/>
    <s v="NULL"/>
    <s v="NULL"/>
    <s v=" "/>
    <s v="NULL"/>
    <x v="0"/>
    <m/>
    <m/>
    <m/>
    <s v="Rond Ø200 Otto Fuchs x 35,49 Kg"/>
    <x v="10"/>
    <m/>
    <m/>
    <m/>
    <m/>
    <s v="NULL"/>
    <s v="170001K05S"/>
    <s v="                    "/>
    <s v="33X"/>
    <s v="1"/>
    <s v="NULL"/>
    <s v="NULL"/>
    <s v="MSOL-TA6VK05S"/>
    <s v="        15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193"/>
    <s v="2019-02-26"/>
  </r>
  <r>
    <s v="ACOG*"/>
    <s v="INC-2017-028493"/>
    <s v="   1614075"/>
    <s v="17-11328"/>
    <s v="AC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96K05S"/>
    <s v="                    "/>
    <s v="21"/>
    <s v="TP3"/>
    <s v="NULL"/>
    <s v="NULL"/>
    <s v="U-K05SOFQ-ALPHA-BETA-PF02"/>
    <s v="         8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345"/>
    <s v="2019-02-26"/>
  </r>
  <r>
    <s v="ACOG*"/>
    <s v="INC-2017-028495"/>
    <s v="   1614098"/>
    <s v="17-11328"/>
    <s v="AC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96K05S"/>
    <s v="                    "/>
    <s v="23X"/>
    <s v="TP1"/>
    <s v="NULL"/>
    <s v="NULL"/>
    <s v="U-K05SOFQ-ALPHA-BETA-PF02"/>
    <s v="         8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848"/>
    <s v="2019-02-26"/>
  </r>
  <r>
    <s v="ACOG*"/>
    <s v="INC-2017-028496"/>
    <s v="   1614099"/>
    <s v="17-11328"/>
    <s v="AC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96K05S"/>
    <s v="                    "/>
    <s v="23X"/>
    <s v="TP2"/>
    <s v="NULL"/>
    <s v="NULL"/>
    <s v="U-K05SOFQ-ALPHA-BETA-PF02"/>
    <s v="         8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475"/>
    <s v="2019-02-26"/>
  </r>
  <r>
    <s v="ACOG*"/>
    <s v="INC-2017-028499"/>
    <s v="   1614100"/>
    <s v="17-11328"/>
    <s v="ACO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s v="Rond Ø250 OTTO FUCHS X 114,32Kg"/>
    <x v="10"/>
    <m/>
    <m/>
    <m/>
    <m/>
    <s v=" "/>
    <s v="170096K05S"/>
    <s v="                    "/>
    <s v="23X"/>
    <s v="TP3"/>
    <s v="NULL"/>
    <s v="NULL"/>
    <s v="U-K05SOFQ-ALPHA-BETA-PF02"/>
    <s v="         8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797"/>
    <s v="2019-02-26"/>
  </r>
  <r>
    <s v="ACOG*"/>
    <s v="INC-2017-028503"/>
    <s v="   1614101"/>
    <s v="17-11328"/>
    <s v="AC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96K05S"/>
    <s v="                    "/>
    <s v="23X"/>
    <s v="TP4"/>
    <s v="NULL"/>
    <s v="NULL"/>
    <s v="U-K05SOFQ-ALPHA-BETA-PF02"/>
    <s v="         8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234"/>
    <s v="2019-02-26"/>
  </r>
  <r>
    <s v="ACWN*"/>
    <s v="INC-2017-028532"/>
    <s v="   1620574"/>
    <s v="17-10652"/>
    <s v="ACW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NULL"/>
    <s v="170001K05S"/>
    <s v="                    "/>
    <s v="11"/>
    <s v="TP2"/>
    <s v="NULL"/>
    <s v="NULL"/>
    <s v="U-K05SOFQ-ALPHA-BETA-PF01"/>
    <s v="         7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088"/>
    <s v="2019-02-26"/>
  </r>
  <r>
    <s v="ACWN*"/>
    <s v="INC-2017-028533"/>
    <s v="   1620576"/>
    <s v="17-10652"/>
    <s v="ACW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NULL"/>
    <s v="170001K05S"/>
    <s v="                    "/>
    <s v="11"/>
    <s v="TP4"/>
    <s v="NULL"/>
    <s v="NULL"/>
    <s v="U-K05SOFQ-ALPHA-BETA-PF01"/>
    <s v="         7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241"/>
    <s v="2019-02-26"/>
  </r>
  <r>
    <s v="ACWN*"/>
    <s v="INC-2017-028534"/>
    <s v="   1620580"/>
    <s v="17-10652"/>
    <s v="ACWN"/>
    <m/>
    <m/>
    <s v="NULL"/>
    <m/>
    <s v="A"/>
    <s v="Approuvé"/>
    <s v="TYPE_B"/>
    <s v="UKAD*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NULL"/>
    <s v="170001K05S"/>
    <s v="                    "/>
    <s v="23"/>
    <s v="TP4"/>
    <s v="NULL"/>
    <s v="NULL"/>
    <s v="U-K05SOFQ-ALPHA-BETA-PF01"/>
    <s v="         7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775"/>
    <s v="2019-02-26"/>
  </r>
  <r>
    <s v="ACYQ*"/>
    <s v="INC-2017-028555"/>
    <s v="   1617602"/>
    <s v="17-11530"/>
    <s v="ACY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007K05S"/>
    <s v="                    "/>
    <s v="1"/>
    <s v="TPL1"/>
    <s v="NULL"/>
    <s v="NULL"/>
    <s v="U-K05SPA-PF02"/>
    <s v="         6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288"/>
    <s v="2019-02-26"/>
  </r>
  <r>
    <s v="ACYQ*"/>
    <s v="INC-2017-028560"/>
    <s v="   1617603"/>
    <s v="17-11530"/>
    <s v="ACY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007K05S"/>
    <s v="                    "/>
    <s v="1"/>
    <s v="TML1"/>
    <s v="NULL"/>
    <s v="NULL"/>
    <s v="U-K05SPA-PF02"/>
    <s v="         6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15"/>
    <s v="2019-02-26"/>
  </r>
  <r>
    <s v="ACYQ*"/>
    <s v="INC-2017-028575"/>
    <s v="   1617621"/>
    <s v="17-11530"/>
    <s v="ACY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007K05S"/>
    <s v="                    "/>
    <s v="3X"/>
    <s v="PPL1"/>
    <s v="NULL"/>
    <s v="NULL"/>
    <s v="U-K05SPA-PF02"/>
    <s v="         6"/>
    <m/>
    <s v="NULL"/>
    <s v="0"/>
    <m/>
    <m/>
    <m/>
    <m/>
    <m/>
    <m/>
    <m/>
    <s v="28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551"/>
    <s v="2019-02-26"/>
  </r>
  <r>
    <s v="ACWN*"/>
    <s v="INC-2017-028587"/>
    <s v="   1620581"/>
    <s v="17-10652"/>
    <s v="ACWN"/>
    <m/>
    <m/>
    <s v="NULL"/>
    <m/>
    <s v="A"/>
    <s v="Approuvé"/>
    <s v="C35"/>
    <s v="UKAD*"/>
    <s v="B"/>
    <x v="2"/>
    <s v="O2"/>
    <s v="0.160"/>
    <s v="0.153"/>
    <s v="0.160"/>
    <s v="0.153"/>
    <s v="0.16"/>
    <s v="0.20"/>
    <s v="NULL"/>
    <s v="NULL"/>
    <s v=" "/>
    <s v="NULL"/>
    <x v="0"/>
    <m/>
    <m/>
    <m/>
    <s v="Rond Ø200 Otto Fuchs x 35,49 Kg"/>
    <x v="10"/>
    <m/>
    <m/>
    <m/>
    <m/>
    <s v="NULL"/>
    <s v="170001K05S"/>
    <s v="                    "/>
    <s v="33X"/>
    <s v="1"/>
    <s v="NULL"/>
    <s v="NULL"/>
    <s v="MSOL-TA6VK05S"/>
    <s v="        15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937"/>
    <s v="2019-02-26"/>
  </r>
  <r>
    <s v="ACLB*"/>
    <s v="INC-2017-028614"/>
    <s v="   1618998"/>
    <s v="17-10877"/>
    <s v="AC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56K05S"/>
    <s v="                    "/>
    <s v="3X"/>
    <s v="PPL1"/>
    <s v="NULL"/>
    <s v="NULL"/>
    <s v="U-K05SPA-PF02"/>
    <s v="         6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885"/>
    <s v="2019-02-26"/>
  </r>
  <r>
    <s v="ACXR*"/>
    <s v="INC-2017-028615"/>
    <s v="   1615817"/>
    <s v="17-11411"/>
    <s v="ACX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18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014"/>
    <s v="2019-02-26"/>
  </r>
  <r>
    <s v="ACXR*"/>
    <s v="INC-2017-028616"/>
    <s v="   1615818"/>
    <s v="17-11411"/>
    <s v="ACX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18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213"/>
    <s v="2019-02-26"/>
  </r>
  <r>
    <s v="ACXR*"/>
    <s v="INC-2017-028617"/>
    <s v="   1615819"/>
    <s v="17-11411"/>
    <s v="ACX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18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102"/>
    <s v="2019-02-26"/>
  </r>
  <r>
    <s v="ACXR*"/>
    <s v="INC-2017-028618"/>
    <s v="   1615820"/>
    <s v="17-11411"/>
    <s v="ACX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18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550"/>
    <s v="2019-02-26"/>
  </r>
  <r>
    <s v="ACLB*"/>
    <s v="INC-2017-028622"/>
    <s v="   1618999"/>
    <s v="17-10877"/>
    <s v="AC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56K05S"/>
    <s v="                    "/>
    <s v="3X"/>
    <s v="PML1"/>
    <s v="NULL"/>
    <s v="NULL"/>
    <s v="U-K05SPA-PF02"/>
    <s v="         6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340"/>
    <s v="2019-02-26"/>
  </r>
  <r>
    <s v="ACLB*"/>
    <s v="INC-2017-028623"/>
    <s v="   1619000"/>
    <s v="17-10877"/>
    <s v="AC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60056K05S"/>
    <s v="                    "/>
    <s v="3X"/>
    <s v="PCL1"/>
    <s v="NULL"/>
    <s v="NULL"/>
    <s v="U-K05SPA-PF02"/>
    <s v="         6"/>
    <m/>
    <s v="NULL"/>
    <s v="0"/>
    <m/>
    <m/>
    <m/>
    <m/>
    <m/>
    <m/>
    <m/>
    <s v="29/09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265"/>
    <s v="2019-02-26"/>
  </r>
  <r>
    <s v="ACOG*"/>
    <s v="INC-2017-028906"/>
    <s v="   1624197"/>
    <s v="17-11328"/>
    <s v="ACOG"/>
    <m/>
    <m/>
    <s v="NULL"/>
    <m/>
    <s v="A"/>
    <s v="Approuvé"/>
    <s v="T6F"/>
    <s v="UKAD"/>
    <s v="B"/>
    <x v="0"/>
    <s v="Z"/>
    <s v="25"/>
    <s v="25"/>
    <s v="25"/>
    <s v="21"/>
    <s v="&gt;=25"/>
    <s v="          "/>
    <s v="NULL"/>
    <s v="NULL"/>
    <s v=" "/>
    <s v="NULL"/>
    <x v="0"/>
    <m/>
    <m/>
    <m/>
    <s v="Rond Ø250 OTTO FUCHS X 114,32Kg"/>
    <x v="10"/>
    <m/>
    <m/>
    <m/>
    <m/>
    <s v=" "/>
    <s v="170096K05S"/>
    <s v="                    "/>
    <s v="11"/>
    <s v="1"/>
    <s v="NULL"/>
    <s v="NULL"/>
    <s v="U-K05SOFQ-ALPHA-BETA-PF02"/>
    <s v="         8"/>
    <m/>
    <s v="NULL"/>
    <s v="0"/>
    <m/>
    <m/>
    <m/>
    <m/>
    <m/>
    <m/>
    <m/>
    <s v="0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9569"/>
    <s v="2019-02-26"/>
  </r>
  <r>
    <s v="ACOG*"/>
    <s v="INC-2017-028912"/>
    <s v="   1624197"/>
    <s v="17-11328"/>
    <s v="ACOG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96K05S"/>
    <s v="                    "/>
    <s v="11"/>
    <s v="1"/>
    <s v="NULL"/>
    <s v="NULL"/>
    <s v="U-K05SOFQ-ALPHA-BETA-PF02"/>
    <s v="         8"/>
    <m/>
    <s v="NULL"/>
    <s v="0"/>
    <m/>
    <m/>
    <m/>
    <m/>
    <m/>
    <m/>
    <m/>
    <s v="0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1818"/>
    <s v="2019-02-26"/>
  </r>
  <r>
    <s v="ACWE*"/>
    <s v="INC-2017-028937"/>
    <s v="   1623081"/>
    <s v="17-11845"/>
    <s v="ACWE"/>
    <m/>
    <m/>
    <s v="NULL"/>
    <m/>
    <s v="A"/>
    <s v="Approuvé"/>
    <s v="C35"/>
    <s v="UKAD"/>
    <s v="B"/>
    <x v="2"/>
    <s v="H2"/>
    <s v="0.0079"/>
    <s v="0.0081"/>
    <s v="0.0079"/>
    <s v="0.0081"/>
    <s v="0.0000"/>
    <s v="0.0080"/>
    <s v="NULL"/>
    <s v="NULL"/>
    <s v=" "/>
    <s v="NULL"/>
    <x v="0"/>
    <m/>
    <m/>
    <m/>
    <s v="Rond Ø200 FdB"/>
    <x v="11"/>
    <m/>
    <m/>
    <m/>
    <m/>
    <s v=" "/>
    <s v="170007K25B"/>
    <s v="                    "/>
    <s v="33X"/>
    <s v="10MMPEAU1"/>
    <s v="NULL"/>
    <s v="NULL"/>
    <s v="U-K05B_BOLOGNE-PF01"/>
    <s v="         5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942"/>
    <s v="2019-02-26"/>
  </r>
  <r>
    <s v="ACXM*"/>
    <s v="INC-2017-029007"/>
    <s v="   1620626"/>
    <s v="17-11706"/>
    <s v="ACXM"/>
    <m/>
    <m/>
    <s v="NULL"/>
    <m/>
    <s v="A"/>
    <s v="Approuvé"/>
    <s v="C35"/>
    <s v="UKAD"/>
    <s v="B"/>
    <x v="2"/>
    <s v="O2+N2"/>
    <s v="0.211"/>
    <s v="0.211"/>
    <m/>
    <m/>
    <s v="&gt;=0.25"/>
    <s v="          "/>
    <s v="NULL"/>
    <s v="NULL"/>
    <s v=" "/>
    <s v="NULL"/>
    <x v="1"/>
    <m/>
    <m/>
    <m/>
    <s v="Rond Ø250 OTTOFUCHS BETA x 104,38 Kg"/>
    <x v="10"/>
    <m/>
    <m/>
    <m/>
    <m/>
    <s v="NULL"/>
    <s v="170025K25B"/>
    <s v="                    "/>
    <s v="11"/>
    <s v="MR1"/>
    <s v="NULL"/>
    <s v="NULL"/>
    <s v="MSOL-TA6VK25B"/>
    <s v="         2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40"/>
    <s v="2019-02-26"/>
  </r>
  <r>
    <s v="ACUT*"/>
    <s v="INC-2017-029009"/>
    <s v="   1623014"/>
    <s v="17-11844"/>
    <s v="ACU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 "/>
    <s v="160236K05S"/>
    <s v="                    "/>
    <s v="11"/>
    <s v="TPL1"/>
    <s v="NULL"/>
    <s v="NULL"/>
    <s v="U-K05SPA-PF01"/>
    <s v="        16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764"/>
    <s v="2019-02-26"/>
  </r>
  <r>
    <s v="ACUT*"/>
    <s v="INC-2017-029010"/>
    <s v="   1623017"/>
    <s v="17-11844"/>
    <s v="ACU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 "/>
    <s v="160236K05S"/>
    <s v="                    "/>
    <s v="11"/>
    <s v="TPT1"/>
    <s v="NULL"/>
    <s v="NULL"/>
    <s v="U-K05SPA-PF01"/>
    <s v="        16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206"/>
    <s v="2019-02-26"/>
  </r>
  <r>
    <s v="ACUT*"/>
    <s v="INC-2017-029012"/>
    <s v="   1623032"/>
    <s v="17-11844"/>
    <s v="ACU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 "/>
    <s v="160236K05S"/>
    <s v="                    "/>
    <s v="33X"/>
    <s v="PPT1"/>
    <s v="NULL"/>
    <s v="NULL"/>
    <s v="U-K05SPA-PF01"/>
    <s v="        16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699"/>
    <s v="2019-02-26"/>
  </r>
  <r>
    <s v="ACVZ*"/>
    <s v="INC-2017-029021"/>
    <s v="   1621318"/>
    <s v="17-11753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NULL"/>
    <s v="170002K25B"/>
    <s v="                    "/>
    <s v="122"/>
    <s v="TPL1"/>
    <s v="NULL"/>
    <s v="NULL"/>
    <s v="U-ALCOA-PF01"/>
    <s v="         8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909"/>
    <s v="2019-02-26"/>
  </r>
  <r>
    <s v="ACVZ*"/>
    <s v="INC-2017-029022"/>
    <s v="   1621320"/>
    <s v="17-11753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NULL"/>
    <s v="170002K25B"/>
    <s v="                    "/>
    <s v="122"/>
    <s v="TCL1"/>
    <s v="NULL"/>
    <s v="NULL"/>
    <s v="U-ALCOA-PF01"/>
    <s v="         8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666"/>
    <s v="2019-02-26"/>
  </r>
  <r>
    <s v="ACVZ*"/>
    <s v="INC-2017-029023"/>
    <s v="   1621324"/>
    <s v="17-11753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NULL"/>
    <s v="170002K25B"/>
    <s v="                    "/>
    <s v="22"/>
    <s v="XPL1"/>
    <s v="NULL"/>
    <s v="NULL"/>
    <s v="U-ALCOA-PF01"/>
    <s v="         8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350"/>
    <s v="2019-02-26"/>
  </r>
  <r>
    <s v="ACVZ*"/>
    <s v="INC-2017-029027"/>
    <s v="   1621342"/>
    <s v="17-11753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NULL"/>
    <s v="170002K25B"/>
    <s v="                    "/>
    <s v="31X"/>
    <s v="PPL1"/>
    <s v="NULL"/>
    <s v="NULL"/>
    <s v="U-ALCOA-PF01"/>
    <s v="         8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248"/>
    <s v="2019-02-26"/>
  </r>
  <r>
    <s v="ACVZ*"/>
    <s v="INC-2017-029028"/>
    <s v="   1621343"/>
    <s v="17-11753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NULL"/>
    <s v="170002K25B"/>
    <s v="                    "/>
    <s v="31X"/>
    <s v="PML1"/>
    <s v="NULL"/>
    <s v="NULL"/>
    <s v="U-ALCOA-PF01"/>
    <s v="         8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072"/>
    <s v="2019-02-26"/>
  </r>
  <r>
    <s v="ACVZ*"/>
    <s v="INC-2017-029029"/>
    <s v="   1621344"/>
    <s v="17-11753"/>
    <s v="ACV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NULL"/>
    <s v="170002K25B"/>
    <s v="                    "/>
    <s v="31X"/>
    <s v="PCL1"/>
    <s v="NULL"/>
    <s v="NULL"/>
    <s v="U-ALCOA-PF01"/>
    <s v="         8"/>
    <m/>
    <s v="NULL"/>
    <s v="0"/>
    <m/>
    <m/>
    <m/>
    <m/>
    <m/>
    <m/>
    <m/>
    <s v="0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271"/>
    <s v="2019-02-26"/>
  </r>
  <r>
    <s v="ACLJ*"/>
    <s v="INC-2017-029103"/>
    <s v="   1623765"/>
    <s v="17-11894"/>
    <s v="ACL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4K05S"/>
    <s v="                    "/>
    <s v="3X"/>
    <s v="PPL1"/>
    <s v="NULL"/>
    <s v="NULL"/>
    <s v="U-K05SPA-PF02"/>
    <s v="         6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271"/>
    <s v="2019-02-26"/>
  </r>
  <r>
    <s v="ACLJ*"/>
    <s v="INC-2017-029104"/>
    <s v="   1623768"/>
    <s v="17-11894"/>
    <s v="ACL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4K05S"/>
    <s v="                    "/>
    <s v="3X"/>
    <s v="PPT1"/>
    <s v="NULL"/>
    <s v="NULL"/>
    <s v="U-K05SPA-PF02"/>
    <s v="         6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802"/>
    <s v="2019-02-26"/>
  </r>
  <r>
    <s v="ACXJ*"/>
    <s v="INC-2017-029124"/>
    <s v="   1624548"/>
    <s v="17-11943"/>
    <s v="ACXJ"/>
    <m/>
    <m/>
    <s v="NULL"/>
    <m/>
    <s v="A"/>
    <s v="Approuvé"/>
    <s v="BLOC"/>
    <s v="UKAD"/>
    <s v="B"/>
    <x v="4"/>
    <s v="Taille de Grain"/>
    <s v="N 20 + rare N 50"/>
    <s v="N 20 + rare N 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02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860"/>
    <s v="2019-02-26"/>
  </r>
  <r>
    <s v="ACXJ*"/>
    <s v="INC-2017-029125"/>
    <s v="   1624548"/>
    <s v="17-11943"/>
    <s v="ACXJ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025K05S"/>
    <s v="                    "/>
    <s v="1"/>
    <s v="ABCDEF1"/>
    <s v="NULL"/>
    <s v="NULL"/>
    <s v="U-K05SPA_PLAT-PHASE1"/>
    <s v="         1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56"/>
    <s v="2019-02-26"/>
  </r>
  <r>
    <s v="ACWE*"/>
    <s v="INC-2017-029202"/>
    <s v="   1623243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11"/>
    <s v="TPL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705"/>
    <s v="2019-02-26"/>
  </r>
  <r>
    <s v="ACWE*"/>
    <s v="INC-2017-029209"/>
    <s v="   1623244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11"/>
    <s v="TML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073"/>
    <s v="2019-02-26"/>
  </r>
  <r>
    <s v="ACWE*"/>
    <s v="INC-2017-029213"/>
    <s v="   1623249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23"/>
    <s v="XPL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064"/>
    <s v="2019-02-26"/>
  </r>
  <r>
    <s v="ACWE*"/>
    <s v="INC-2017-029214"/>
    <s v="   1623250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23"/>
    <s v="XML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489"/>
    <s v="2019-02-26"/>
  </r>
  <r>
    <s v="ACWE*"/>
    <s v="INC-2017-029215"/>
    <s v="   1623251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23"/>
    <s v="XCL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042"/>
    <s v="2019-02-26"/>
  </r>
  <r>
    <s v="ACWE*"/>
    <s v="INC-2017-029216"/>
    <s v="   1623252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23"/>
    <s v="XPT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2904"/>
    <s v="2019-02-26"/>
  </r>
  <r>
    <s v="ACWE*"/>
    <s v="INC-2017-029217"/>
    <s v="   1623267"/>
    <s v="17-11850"/>
    <s v="ACWE ALC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33X"/>
    <s v="PPL1"/>
    <s v="NULL"/>
    <s v="NULL"/>
    <s v="U-ALCOA_BETA-PF01"/>
    <s v="        10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330"/>
    <s v="2019-02-26"/>
  </r>
  <r>
    <s v="ACWE*"/>
    <s v="INC-2017-029218"/>
    <s v="   1623177"/>
    <s v="17-11849"/>
    <s v="ACWE OF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23"/>
    <s v="TC3"/>
    <s v="NULL"/>
    <s v="NULL"/>
    <s v="U-K05SOFQ_BETA_BIS-PF01"/>
    <s v="         3"/>
    <m/>
    <s v="NULL"/>
    <s v="0"/>
    <m/>
    <m/>
    <m/>
    <m/>
    <m/>
    <m/>
    <m/>
    <s v="04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1624"/>
    <s v="2019-02-26"/>
  </r>
  <r>
    <s v="ACPC*"/>
    <s v="INC-2017-029348"/>
    <s v="   1624751"/>
    <s v="17-11951"/>
    <s v="ACP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60 BOMBARDIER"/>
    <x v="0"/>
    <m/>
    <m/>
    <m/>
    <m/>
    <s v=" "/>
    <s v="160186K05S"/>
    <s v="                    "/>
    <s v="11"/>
    <s v="TPL1"/>
    <s v="NULL"/>
    <s v="NULL"/>
    <s v="U-K05SPA-PF01"/>
    <s v="        16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330"/>
    <s v="2019-02-26"/>
  </r>
  <r>
    <s v="ACPC*"/>
    <s v="INC-2017-029349"/>
    <s v="   1624758"/>
    <s v="17-11951"/>
    <s v="ACP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60 BOMBARDIER"/>
    <x v="0"/>
    <m/>
    <m/>
    <m/>
    <m/>
    <s v=" "/>
    <s v="160186K05S"/>
    <s v="                    "/>
    <s v="21"/>
    <s v="XPL1"/>
    <s v="NULL"/>
    <s v="NULL"/>
    <s v="U-K05SPA-PF01"/>
    <s v="        16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193"/>
    <s v="2019-02-26"/>
  </r>
  <r>
    <s v="ACWE*"/>
    <s v="INC-2017-029403"/>
    <s v="   1623055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11"/>
    <s v="TPL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3897"/>
    <s v="2019-02-26"/>
  </r>
  <r>
    <s v="ACWE*"/>
    <s v="INC-2017-029404"/>
    <s v="   1623056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11"/>
    <s v="TML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311"/>
    <s v="2019-02-26"/>
  </r>
  <r>
    <s v="ACWE*"/>
    <s v="INC-2017-029405"/>
    <s v="   1623057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11"/>
    <s v="TCL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502"/>
    <s v="2019-02-26"/>
  </r>
  <r>
    <s v="ACWE*"/>
    <s v="INC-2017-029406"/>
    <s v="   1623058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11"/>
    <s v="TPT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247"/>
    <s v="2019-02-26"/>
  </r>
  <r>
    <s v="ACWE*"/>
    <s v="INC-2017-029415"/>
    <s v="   1623067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23"/>
    <s v="XCL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376"/>
    <s v="2019-02-26"/>
  </r>
  <r>
    <s v="ACWE*"/>
    <s v="INC-2017-029416"/>
    <s v="   1623083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33X"/>
    <s v="PPL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107"/>
    <s v="2019-02-26"/>
  </r>
  <r>
    <s v="ACWE*"/>
    <s v="INC-2017-029417"/>
    <s v="   1623086"/>
    <s v="17-11845"/>
    <s v="ACW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FdB"/>
    <x v="11"/>
    <m/>
    <m/>
    <m/>
    <m/>
    <s v=" "/>
    <s v="170007K25B"/>
    <s v="                    "/>
    <s v="33X"/>
    <s v="PPT1"/>
    <s v="NULL"/>
    <s v="NULL"/>
    <s v="U-K05B_BOLOGNE-PF01"/>
    <s v="         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659"/>
    <s v="2019-02-26"/>
  </r>
  <r>
    <s v="ACOR*"/>
    <s v="INC-2017-029461"/>
    <s v="   1621817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11"/>
    <s v="PL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220"/>
    <s v="2019-02-26"/>
  </r>
  <r>
    <s v="ACOR*"/>
    <s v="INC-2017-029464"/>
    <s v="   1621821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933"/>
    <s v="2019-02-26"/>
  </r>
  <r>
    <s v="ACOR*"/>
    <s v="INC-2017-029465"/>
    <s v="   1621822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510"/>
    <s v="2019-02-26"/>
  </r>
  <r>
    <s v="ACOR*"/>
    <s v="INC-2017-029466"/>
    <s v="   1621824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22"/>
    <s v="PL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7748"/>
    <s v="2019-02-26"/>
  </r>
  <r>
    <s v="ACOR*"/>
    <s v="INC-2017-029470"/>
    <s v="   1621825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22"/>
    <s v="ML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565"/>
    <s v="2019-02-26"/>
  </r>
  <r>
    <s v="ACOR*"/>
    <s v="INC-2017-029471"/>
    <s v="   1621826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22"/>
    <s v="CL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96"/>
    <s v="2019-02-26"/>
  </r>
  <r>
    <s v="ACOR*"/>
    <s v="INC-2017-029472"/>
    <s v="   1621827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22"/>
    <s v="P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2886"/>
    <s v="2019-02-26"/>
  </r>
  <r>
    <s v="ACOR*"/>
    <s v="INC-2017-029473"/>
    <s v="   1621828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22"/>
    <s v="M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437"/>
    <s v="2019-02-26"/>
  </r>
  <r>
    <s v="ACOR*"/>
    <s v="INC-2017-029474"/>
    <s v="   1621829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22"/>
    <s v="C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830"/>
    <s v="2019-02-26"/>
  </r>
  <r>
    <s v="ACOR*"/>
    <s v="INC-2017-029476"/>
    <s v="   1621833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33X"/>
    <s v="P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441"/>
    <s v="2019-02-26"/>
  </r>
  <r>
    <s v="ACOR*"/>
    <s v="INC-2017-029477"/>
    <s v="   1621834"/>
    <s v="17-11777"/>
    <s v="ACO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01K05S"/>
    <s v="                    "/>
    <s v="33X"/>
    <s v="MT1"/>
    <s v="NULL"/>
    <s v="NULL"/>
    <s v="U-K05SBOHLER-PF01"/>
    <s v="        14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200"/>
    <s v="2019-02-26"/>
  </r>
  <r>
    <s v="ACYB*"/>
    <s v="INC-2017-029498"/>
    <s v="   1621391"/>
    <s v="17-11754"/>
    <s v="ACYB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330 Mis à Longueur pour Pamiers"/>
    <x v="0"/>
    <m/>
    <m/>
    <m/>
    <m/>
    <s v="NULL"/>
    <s v="170006K05S"/>
    <s v="                    "/>
    <s v="3X"/>
    <s v="MR1"/>
    <s v="NULL"/>
    <s v="NULL"/>
    <s v="MSOL-TA6VK05S"/>
    <s v="        15"/>
    <m/>
    <s v="NULL"/>
    <s v="0"/>
    <m/>
    <m/>
    <m/>
    <m/>
    <m/>
    <m/>
    <m/>
    <s v="0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281"/>
    <s v="2019-02-26"/>
  </r>
  <r>
    <s v="ACZL*"/>
    <s v="INC-2017-029694"/>
    <s v="   1623000"/>
    <s v="17-11843"/>
    <s v="ACZL"/>
    <m/>
    <m/>
    <s v="NULL"/>
    <m/>
    <s v="A"/>
    <s v="Approuvé"/>
    <s v="C35"/>
    <s v="UKAD"/>
    <s v="B"/>
    <x v="2"/>
    <s v="H2"/>
    <s v="0.0082"/>
    <s v="0.0082"/>
    <m/>
    <m/>
    <s v="0"/>
    <s v="0.0080"/>
    <s v="NULL"/>
    <s v="NULL"/>
    <s v=" "/>
    <s v="NULL"/>
    <x v="1"/>
    <m/>
    <m/>
    <m/>
    <s v="Plat 650x305 pour Pamiers"/>
    <x v="0"/>
    <m/>
    <m/>
    <m/>
    <m/>
    <s v=" "/>
    <s v="160255K05S"/>
    <s v="                    "/>
    <s v="1"/>
    <s v="MR1"/>
    <s v="NULL"/>
    <s v="NULL"/>
    <s v="MSOL-TA6VK05S"/>
    <s v="        15"/>
    <m/>
    <s v="NULL"/>
    <s v="0"/>
    <m/>
    <m/>
    <m/>
    <m/>
    <m/>
    <m/>
    <m/>
    <s v="09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420"/>
    <s v="2019-02-26"/>
  </r>
  <r>
    <s v="ACVJ*"/>
    <s v="INC-2017-029715"/>
    <s v="   1625869"/>
    <s v="17-12028"/>
    <s v="ACV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 "/>
    <s v="160244K05S"/>
    <s v="                    "/>
    <s v="11"/>
    <s v="TPL1"/>
    <s v="NULL"/>
    <s v="NULL"/>
    <s v="U-K05SPA-PF01"/>
    <s v="        16"/>
    <m/>
    <s v="NULL"/>
    <s v="0"/>
    <m/>
    <m/>
    <m/>
    <m/>
    <m/>
    <m/>
    <m/>
    <s v="09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874"/>
    <s v="2019-02-26"/>
  </r>
  <r>
    <s v="ACVJ*"/>
    <s v="INC-2017-029717"/>
    <s v="   1625876"/>
    <s v="17-12028"/>
    <s v="ACV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 "/>
    <s v="160244K05S"/>
    <s v="                    "/>
    <s v="21"/>
    <s v="XPL1"/>
    <s v="NULL"/>
    <s v="NULL"/>
    <s v="U-K05SPA-PF01"/>
    <s v="        16"/>
    <m/>
    <s v="NULL"/>
    <s v="0"/>
    <m/>
    <m/>
    <m/>
    <m/>
    <m/>
    <m/>
    <m/>
    <s v="09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389"/>
    <s v="2019-02-26"/>
  </r>
  <r>
    <s v="ACZL*"/>
    <s v="INC-2017-029727"/>
    <s v="   1623004"/>
    <s v="17-11843"/>
    <s v="ACZL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s v="Plat 650x305 pour Pamiers"/>
    <x v="0"/>
    <m/>
    <m/>
    <m/>
    <m/>
    <s v=" "/>
    <s v="160255K05S"/>
    <s v="                    "/>
    <s v="2X"/>
    <s v="MR1"/>
    <s v="NULL"/>
    <s v="NULL"/>
    <s v="MSOL-TA6VK05S"/>
    <s v="        15"/>
    <m/>
    <s v="NULL"/>
    <s v="0"/>
    <m/>
    <m/>
    <m/>
    <m/>
    <m/>
    <m/>
    <m/>
    <s v="09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548"/>
    <s v="2019-02-26"/>
  </r>
  <r>
    <s v="ACYF*"/>
    <s v="INC-2017-029924"/>
    <s v="   1625169"/>
    <s v="17-11984"/>
    <s v="ACY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 "/>
    <s v="170022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895"/>
    <s v="2019-02-26"/>
  </r>
  <r>
    <s v="ACYF*"/>
    <s v="INC-2017-029925"/>
    <s v="   1625170"/>
    <s v="17-11984"/>
    <s v="ACY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 "/>
    <s v="170022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945"/>
    <s v="2019-02-26"/>
  </r>
  <r>
    <s v="ACZM*"/>
    <s v="INC-2017-029977"/>
    <s v="   1629395"/>
    <s v="17-12247"/>
    <s v="ACZM"/>
    <m/>
    <m/>
    <s v="NULL"/>
    <m/>
    <s v="A"/>
    <s v="Approuvé"/>
    <s v="BLOC"/>
    <s v="UKAD"/>
    <s v="B"/>
    <x v="4"/>
    <s v="Taille de Grain"/>
    <s v="N 20 + qlq N 50"/>
    <s v="N 20 + qlq N 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256K05S"/>
    <s v="                    "/>
    <s v="2X"/>
    <s v="ABCDEF1"/>
    <s v="NULL"/>
    <s v="NULL"/>
    <s v="U-K05SPA_PLAT-PHASE1"/>
    <s v="         1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665"/>
    <s v="2019-02-26"/>
  </r>
  <r>
    <s v="ACZM*"/>
    <s v="INC-2017-029978"/>
    <s v="   1629395"/>
    <s v="17-12247"/>
    <s v="ACZM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60256K05S"/>
    <s v="                    "/>
    <s v="2X"/>
    <s v="ABCDEF1"/>
    <s v="NULL"/>
    <s v="NULL"/>
    <s v="U-K05SPA_PLAT-PHASE1"/>
    <s v="         1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25"/>
    <s v="2019-02-26"/>
  </r>
  <r>
    <s v="ACOJ*"/>
    <s v="INC-2017-030028"/>
    <s v="   1625830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723"/>
    <s v="2019-02-26"/>
  </r>
  <r>
    <s v="ACOJ*"/>
    <s v="INC-2017-030029"/>
    <s v="   1625831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3905"/>
    <s v="2019-02-26"/>
  </r>
  <r>
    <s v="ACOJ*"/>
    <s v="INC-2017-030030"/>
    <s v="   1625834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22"/>
    <s v="ML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7113"/>
    <s v="2019-02-26"/>
  </r>
  <r>
    <s v="ACOJ*"/>
    <s v="INC-2017-030031"/>
    <s v="   1625836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22"/>
    <s v="P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519"/>
    <s v="2019-02-26"/>
  </r>
  <r>
    <s v="ACOJ*"/>
    <s v="INC-2017-030032"/>
    <s v="   1625837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22"/>
    <s v="M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5742"/>
    <s v="2019-02-26"/>
  </r>
  <r>
    <s v="ACOJ*"/>
    <s v="INC-2017-030033"/>
    <s v="   1625838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22"/>
    <s v="C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176"/>
    <s v="2019-02-26"/>
  </r>
  <r>
    <s v="ACOJ*"/>
    <s v="INC-2017-030034"/>
    <s v="   1625842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33X"/>
    <s v="P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420"/>
    <s v="2019-02-26"/>
  </r>
  <r>
    <s v="ACOJ*"/>
    <s v="INC-2017-030035"/>
    <s v="   1625843"/>
    <s v="17-12027"/>
    <s v="ACO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"/>
    <x v="8"/>
    <m/>
    <m/>
    <m/>
    <m/>
    <s v=" "/>
    <s v="160137K05S"/>
    <s v="                    "/>
    <s v="33X"/>
    <s v="M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730"/>
    <s v="2019-02-26"/>
  </r>
  <r>
    <s v="ACUS*"/>
    <s v="INC-2017-030051"/>
    <s v="   1626727"/>
    <s v="17-12084"/>
    <s v="ACU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35K05S"/>
    <s v="                    "/>
    <s v="21"/>
    <s v="XPL1"/>
    <s v="NULL"/>
    <s v="NULL"/>
    <s v="U-K05SPA-PF01"/>
    <s v="        16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618"/>
    <s v="2019-02-26"/>
  </r>
  <r>
    <s v="ACYF*"/>
    <s v="INC-2017-030052"/>
    <s v="   1625214"/>
    <s v="17-11984"/>
    <s v="ACYF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990"/>
    <s v="1010"/>
    <s v=" "/>
    <s v=" "/>
    <x v="1"/>
    <m/>
    <m/>
    <m/>
    <s v="Rond Ø250 OTTOFUCHS BETA  x 132,26 Kg"/>
    <x v="10"/>
    <m/>
    <m/>
    <m/>
    <m/>
    <s v=" "/>
    <s v="170022K25B"/>
    <s v="                    "/>
    <s v="11"/>
    <s v="T14"/>
    <s v="NULL"/>
    <s v="NULL"/>
    <s v="U-K05SOFQ_BETA-PF01"/>
    <s v="        11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230"/>
    <s v="2019-02-26"/>
  </r>
  <r>
    <s v="ACYF*"/>
    <s v="INC-2017-030053"/>
    <s v="   1625214"/>
    <s v="17-11984"/>
    <s v="ACYF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s v="Rond Ø250 OTTOFUCHS BETA  x 132,26 Kg"/>
    <x v="10"/>
    <m/>
    <m/>
    <m/>
    <m/>
    <s v=" "/>
    <s v="170022K25B"/>
    <s v="                    "/>
    <s v="11"/>
    <s v="T14"/>
    <s v="NULL"/>
    <s v="NULL"/>
    <s v="U-K05SOFQ_BETA-PF01"/>
    <s v="        11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653"/>
    <s v="2019-02-26"/>
  </r>
  <r>
    <s v="ACOC*"/>
    <s v="INC-2017-030055"/>
    <s v="   1626238"/>
    <s v="17-12054"/>
    <s v="ACO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 "/>
    <s v="160119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3249"/>
    <s v="2019-02-26"/>
  </r>
  <r>
    <s v="ACOC*"/>
    <s v="INC-2017-030056"/>
    <s v="   1626239"/>
    <s v="17-12054"/>
    <s v="ACO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 "/>
    <s v="160119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429"/>
    <s v="2019-02-26"/>
  </r>
  <r>
    <s v="ACOC*"/>
    <s v="INC-2017-030057"/>
    <s v="   1626245"/>
    <s v="17-12054"/>
    <s v="ACO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 "/>
    <s v="160119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834"/>
    <s v="2019-02-26"/>
  </r>
  <r>
    <s v="ACOC*"/>
    <s v="INC-2017-030058"/>
    <s v="   1626246"/>
    <s v="17-12054"/>
    <s v="ACO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 "/>
    <s v="160119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1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653"/>
    <s v="2019-02-26"/>
  </r>
  <r>
    <s v="ACUS*"/>
    <s v="INC-2017-030120"/>
    <s v="   1626734"/>
    <s v="17-12084"/>
    <s v="ACUS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280 pour Pamiers"/>
    <x v="0"/>
    <m/>
    <m/>
    <m/>
    <m/>
    <s v="NULL"/>
    <s v="160235K05S"/>
    <s v="                    "/>
    <s v="22X"/>
    <s v="MR1"/>
    <s v="NULL"/>
    <s v="NULL"/>
    <s v="MSOL-TA6VK05S"/>
    <s v="        15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693"/>
    <s v="2019-02-26"/>
  </r>
  <r>
    <s v="ACUS*"/>
    <s v="INC-2017-030124"/>
    <s v="   1626734"/>
    <s v="17-12084"/>
    <s v="ACUS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s v="Rond Ø280 pour Pamiers"/>
    <x v="0"/>
    <m/>
    <m/>
    <m/>
    <m/>
    <s v="NULL"/>
    <s v="160235K05S"/>
    <s v="                    "/>
    <s v="22X"/>
    <s v="MR1"/>
    <s v="NULL"/>
    <s v="NULL"/>
    <s v="MSOL-TA6VK05S"/>
    <s v="        15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598"/>
    <s v="2019-02-26"/>
  </r>
  <r>
    <s v="ACPI*"/>
    <s v="INC-2017-030279"/>
    <s v="   1629327"/>
    <s v="17-12245"/>
    <s v="ACP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11"/>
    <s v="TP2"/>
    <s v="NULL"/>
    <s v="NULL"/>
    <s v="U-K05SOFQ-ALPHA-BETA-PF02"/>
    <s v="         8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806"/>
    <s v="2019-02-26"/>
  </r>
  <r>
    <s v="ACPI*"/>
    <s v="INC-2017-030280"/>
    <s v="   1629328"/>
    <s v="17-12245"/>
    <s v="ACP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11"/>
    <s v="TP3"/>
    <s v="NULL"/>
    <s v="NULL"/>
    <s v="U-K05SOFQ-ALPHA-BETA-PF02"/>
    <s v="         8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561"/>
    <s v="2019-02-26"/>
  </r>
  <r>
    <s v="ACPI*"/>
    <s v="INC-2017-030285"/>
    <s v="   1629338"/>
    <s v="17-12245"/>
    <s v="ACP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21"/>
    <s v="TP1"/>
    <s v="NULL"/>
    <s v="NULL"/>
    <s v="U-K05SOFQ-ALPHA-BETA-PF02"/>
    <s v="         8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904"/>
    <s v="2019-02-26"/>
  </r>
  <r>
    <s v="ACPI*"/>
    <s v="INC-2017-030286"/>
    <s v="   1629340"/>
    <s v="17-12245"/>
    <s v="ACP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21"/>
    <s v="TP3"/>
    <s v="NULL"/>
    <s v="NULL"/>
    <s v="U-K05SOFQ-ALPHA-BETA-PF02"/>
    <s v="         8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197"/>
    <s v="2019-02-26"/>
  </r>
  <r>
    <s v="ACPI*"/>
    <s v="INC-2017-030288"/>
    <s v="   1629365"/>
    <s v="17-12245"/>
    <s v="ACP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23X"/>
    <s v="TP3"/>
    <s v="NULL"/>
    <s v="NULL"/>
    <s v="U-K05SOFQ-ALPHA-BETA-PF02"/>
    <s v="         8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43"/>
    <s v="2019-02-26"/>
  </r>
  <r>
    <s v="ACPI*"/>
    <s v="INC-2017-030289"/>
    <s v="   1629366"/>
    <s v="17-12245"/>
    <s v="ACP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23X"/>
    <s v="TP4"/>
    <s v="NULL"/>
    <s v="NULL"/>
    <s v="U-K05SOFQ-ALPHA-BETA-PF02"/>
    <s v="         8"/>
    <m/>
    <s v="NULL"/>
    <s v="0"/>
    <m/>
    <m/>
    <m/>
    <m/>
    <m/>
    <m/>
    <m/>
    <s v="12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204"/>
    <s v="2019-02-26"/>
  </r>
  <r>
    <s v="ACWE*"/>
    <s v="INC-2017-030420"/>
    <s v="   1623293"/>
    <s v="17-11850"/>
    <s v="ACWE ALCOA"/>
    <m/>
    <m/>
    <s v="NULL"/>
    <m/>
    <s v="A"/>
    <s v="Approuvé"/>
    <s v="T10F"/>
    <s v="UKAD"/>
    <s v="B"/>
    <x v="0"/>
    <s v="A5d"/>
    <s v="6"/>
    <s v="6"/>
    <s v="6"/>
    <s v="5.5"/>
    <s v="&gt;=6.0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11"/>
    <s v="1"/>
    <s v="NULL"/>
    <s v="NULL"/>
    <s v="U-ALCOA_BETA-PF01"/>
    <s v="        10"/>
    <m/>
    <s v="NULL"/>
    <s v="0"/>
    <m/>
    <m/>
    <m/>
    <m/>
    <m/>
    <m/>
    <m/>
    <s v="1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515"/>
    <s v="2019-02-26"/>
  </r>
  <r>
    <s v="ACWE*"/>
    <s v="INC-2017-030421"/>
    <s v="   1623293"/>
    <s v="17-11850"/>
    <s v="ACWE ALCOA"/>
    <m/>
    <m/>
    <s v="NULL"/>
    <m/>
    <s v="A"/>
    <s v="Approuvé"/>
    <s v="T10F"/>
    <s v="UKAD"/>
    <s v="B"/>
    <x v="0"/>
    <s v="Z"/>
    <s v="10"/>
    <s v="10"/>
    <s v="10"/>
    <s v="9"/>
    <s v="&gt;=10.0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11"/>
    <s v="1"/>
    <s v="NULL"/>
    <s v="NULL"/>
    <s v="U-ALCOA_BETA-PF01"/>
    <s v="        10"/>
    <m/>
    <s v="NULL"/>
    <s v="0"/>
    <m/>
    <m/>
    <m/>
    <m/>
    <m/>
    <m/>
    <m/>
    <s v="1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263"/>
    <s v="2019-02-26"/>
  </r>
  <r>
    <s v="ACWE*"/>
    <s v="INC-2017-030445"/>
    <s v="   1623293"/>
    <s v="17-11850"/>
    <s v="ACWE ALCOA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7K25B"/>
    <s v="                    "/>
    <s v="11"/>
    <s v="1"/>
    <s v="NULL"/>
    <s v="NULL"/>
    <s v="U-ALCOA_BETA-PF01"/>
    <s v="        10"/>
    <m/>
    <s v="NULL"/>
    <s v="0"/>
    <m/>
    <m/>
    <m/>
    <m/>
    <m/>
    <m/>
    <m/>
    <s v="13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7717"/>
    <s v="2019-02-26"/>
  </r>
  <r>
    <s v="ACZN*"/>
    <s v="INC-2017-030472"/>
    <s v="   1630364"/>
    <s v="17-12312"/>
    <s v="ACZN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e v="#N/A"/>
    <x v="2"/>
    <m/>
    <m/>
    <m/>
    <m/>
    <s v=" "/>
    <s v="160260K05S"/>
    <s v="                    "/>
    <s v="2X"/>
    <s v="MR1"/>
    <s v="NULL"/>
    <s v="NULL"/>
    <s v="MSOL-TA6VK05S"/>
    <s v="        15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666"/>
    <s v="2019-02-26"/>
  </r>
  <r>
    <s v="ACZM*"/>
    <s v="INC-2017-030474"/>
    <s v="   1629425"/>
    <s v="17-12249"/>
    <s v="ACZM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s v="Plat 650x305 pour Pamiers"/>
    <x v="0"/>
    <m/>
    <m/>
    <m/>
    <m/>
    <s v="NULL"/>
    <s v="160256K05S"/>
    <s v="                    "/>
    <s v="2X"/>
    <s v="MR1"/>
    <s v="NULL"/>
    <s v="NULL"/>
    <s v="MSOL-TA6VK05S"/>
    <s v="        15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156"/>
    <s v="2019-02-26"/>
  </r>
  <r>
    <s v="ACZN*"/>
    <s v="INC-2017-030475"/>
    <s v="   1630364"/>
    <s v="17-12312"/>
    <s v="ACZN"/>
    <m/>
    <m/>
    <s v="NULL"/>
    <m/>
    <s v="A"/>
    <s v="Approuvé"/>
    <s v="C35"/>
    <s v="UKAD"/>
    <s v="B"/>
    <x v="2"/>
    <s v="Betatransus_PA"/>
    <s v=" 985"/>
    <s v="982"/>
    <s v="983"/>
    <s v="982"/>
    <s v="985"/>
    <s v="1010"/>
    <s v="NULL"/>
    <s v="NULL"/>
    <s v=" "/>
    <s v="NULL"/>
    <x v="0"/>
    <m/>
    <m/>
    <m/>
    <e v="#N/A"/>
    <x v="2"/>
    <m/>
    <m/>
    <m/>
    <m/>
    <s v=" "/>
    <s v="160260K05S"/>
    <s v="                    "/>
    <s v="2X"/>
    <s v="MR1"/>
    <s v="NULL"/>
    <s v="NULL"/>
    <s v="MSOL-TA6VK05S"/>
    <s v="        15"/>
    <m/>
    <s v="NULL"/>
    <s v="1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108"/>
    <s v="2019-02-26"/>
  </r>
  <r>
    <s v="ACXD*"/>
    <s v="INC-2017-030482"/>
    <s v="   1630880"/>
    <s v="17-12335"/>
    <s v="ACXD"/>
    <m/>
    <m/>
    <s v="NULL"/>
    <m/>
    <s v="A"/>
    <s v="Approuvé"/>
    <s v="C35"/>
    <s v="UKAD"/>
    <s v="B"/>
    <x v="2"/>
    <s v="O2+N2"/>
    <s v="0.204"/>
    <s v="0.204"/>
    <m/>
    <m/>
    <s v="&gt;=0.25"/>
    <s v="          "/>
    <s v="NULL"/>
    <s v="NULL"/>
    <s v=" "/>
    <s v="NULL"/>
    <x v="1"/>
    <m/>
    <m/>
    <m/>
    <s v="Rond Ø200 OTTOFUCHS BETA x 61,76Kg"/>
    <x v="10"/>
    <m/>
    <m/>
    <m/>
    <m/>
    <s v=" "/>
    <s v="170015K25B"/>
    <s v="                    "/>
    <s v="33X"/>
    <s v="MR1"/>
    <s v="NULL"/>
    <s v="NULL"/>
    <s v="MSOL-TA6VK25B"/>
    <s v="         2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679"/>
    <s v="2019-02-26"/>
  </r>
  <r>
    <s v="ACLQ*"/>
    <s v="INC-2017-030483"/>
    <s v="   1632540"/>
    <s v="17-12462"/>
    <s v="ACLQ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s v="Rond Ø330 pour Pamiers"/>
    <x v="0"/>
    <m/>
    <m/>
    <m/>
    <m/>
    <s v="NULL"/>
    <s v="160071K05S"/>
    <s v="                    "/>
    <s v="3X"/>
    <s v="MR1"/>
    <s v="NULL"/>
    <s v="NULL"/>
    <s v="MSOL-TA6VK05S"/>
    <s v="        15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6764"/>
    <s v="2019-02-26"/>
  </r>
  <r>
    <s v="ACXK*"/>
    <s v="INC-2017-030488"/>
    <s v="   1623868"/>
    <s v="17-11898"/>
    <s v="ACX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4,38 Kg"/>
    <x v="10"/>
    <m/>
    <m/>
    <m/>
    <m/>
    <s v="NULL"/>
    <s v="170017K25B"/>
    <s v="                    "/>
    <s v="11"/>
    <s v="TP1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907"/>
    <s v="2019-02-26"/>
  </r>
  <r>
    <s v="ACXK*"/>
    <s v="INC-2017-030489"/>
    <s v="   1623869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11"/>
    <s v="TP2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862"/>
    <s v="2019-02-26"/>
  </r>
  <r>
    <s v="ACXK*"/>
    <s v="INC-2017-030490"/>
    <s v="   1623870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11"/>
    <s v="TP3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222"/>
    <s v="2019-02-26"/>
  </r>
  <r>
    <s v="ACXK*"/>
    <s v="INC-2017-030491"/>
    <s v="   1623871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11"/>
    <s v="TP4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623"/>
    <s v="2019-02-26"/>
  </r>
  <r>
    <s v="ACXK*"/>
    <s v="INC-2017-030492"/>
    <s v="   1623879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11"/>
    <s v="TC4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648"/>
    <s v="2019-02-26"/>
  </r>
  <r>
    <s v="ACXK*"/>
    <s v="INC-2017-030493"/>
    <s v="   1623880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003"/>
    <s v="2019-02-26"/>
  </r>
  <r>
    <s v="ACXK*"/>
    <s v="INC-2017-030494"/>
    <s v="   1623881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592"/>
    <s v="2019-02-26"/>
  </r>
  <r>
    <s v="ACXK*"/>
    <s v="INC-2017-030495"/>
    <s v="   1623882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88"/>
    <s v="2019-02-26"/>
  </r>
  <r>
    <s v="ACXK*"/>
    <s v="INC-2017-030496"/>
    <s v="   1623883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178"/>
    <s v="2019-02-26"/>
  </r>
  <r>
    <s v="ACXK*"/>
    <s v="INC-2017-030497"/>
    <s v="   1623904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121"/>
    <s v="2019-02-26"/>
  </r>
  <r>
    <s v="ACXK*"/>
    <s v="INC-2017-030498"/>
    <s v="   1623905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071"/>
    <s v="2019-02-26"/>
  </r>
  <r>
    <s v="ACXK*"/>
    <s v="INC-2017-030499"/>
    <s v="   1623906"/>
    <s v="17-11898"/>
    <s v="ACX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17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1845"/>
    <s v="2019-02-26"/>
  </r>
  <r>
    <s v="ACXK*"/>
    <s v="INC-2017-030500"/>
    <s v="   1623907"/>
    <s v="17-11898"/>
    <s v="ACX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4,38 Kg"/>
    <x v="10"/>
    <m/>
    <m/>
    <m/>
    <m/>
    <s v="NULL"/>
    <s v="170017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368"/>
    <s v="2019-02-26"/>
  </r>
  <r>
    <s v="ACLH*"/>
    <s v="INC-2017-030568"/>
    <s v="   1634263"/>
    <s v="17-12575"/>
    <s v="AC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062K05S"/>
    <s v="                    "/>
    <s v="22"/>
    <s v="CL1"/>
    <s v="NULL"/>
    <s v="NULL"/>
    <s v="U-K05SBOHLER-PF02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6175"/>
    <s v="2019-02-26"/>
  </r>
  <r>
    <s v="ACLH*"/>
    <s v="INC-2017-030569"/>
    <s v="   1634265"/>
    <s v="17-12575"/>
    <s v="AC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062K05S"/>
    <s v="                    "/>
    <s v="22"/>
    <s v="PL1"/>
    <s v="NULL"/>
    <s v="NULL"/>
    <s v="U-K05SBOHLER-PF02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26"/>
    <s v="2019-02-26"/>
  </r>
  <r>
    <s v="ACLH*"/>
    <s v="INC-2017-030570"/>
    <s v="   1634281"/>
    <s v="17-12575"/>
    <s v="AC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062K05S"/>
    <s v="                    "/>
    <s v="11"/>
    <s v="CL1"/>
    <s v="NULL"/>
    <s v="NULL"/>
    <s v="U-K05SBOHLER-PF02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"/>
    <s v="2019-02-26"/>
  </r>
  <r>
    <s v="ACLH*"/>
    <s v="INC-2017-030571"/>
    <s v="   1634283"/>
    <s v="17-12575"/>
    <s v="AC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60062K05S"/>
    <s v="                    "/>
    <s v="11"/>
    <s v="PL1"/>
    <s v="NULL"/>
    <s v="NULL"/>
    <s v="U-K05SBOHLER-PF02"/>
    <s v="        11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611"/>
    <s v="2019-02-26"/>
  </r>
  <r>
    <s v="ACPI*"/>
    <s v="INC-2017-030627"/>
    <s v="   1635155"/>
    <s v="17-12245"/>
    <s v="ACPI"/>
    <m/>
    <m/>
    <s v="NULL"/>
    <m/>
    <s v="A"/>
    <s v="Approuvé"/>
    <s v="T6F"/>
    <s v="UKAD"/>
    <s v="B"/>
    <x v="0"/>
    <s v="Rp0.2"/>
    <s v="831"/>
    <s v="831"/>
    <s v="831"/>
    <s v="827"/>
    <s v="&gt;=830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435"/>
    <s v="2019-02-26"/>
  </r>
  <r>
    <s v="ACPI*"/>
    <s v="INC-2017-030639"/>
    <s v="   1635155"/>
    <s v="17-12245"/>
    <s v="ACPI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60188K05S"/>
    <s v="                    "/>
    <s v="23X"/>
    <s v="1"/>
    <s v="NULL"/>
    <s v="NULL"/>
    <s v="U-K05SOFQ-ALPHA-BETA-PF02"/>
    <s v="         8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582"/>
    <s v="2019-02-26"/>
  </r>
  <r>
    <s v="ADCD*"/>
    <s v="INC-2017-030654"/>
    <s v="   1632617"/>
    <s v="17-12465"/>
    <s v="ADCD"/>
    <m/>
    <m/>
    <s v="NULL"/>
    <m/>
    <s v="A"/>
    <s v="Approuvé"/>
    <s v="C35"/>
    <s v="UKAD"/>
    <s v="B"/>
    <x v="2"/>
    <s v="H2"/>
    <s v="0.0076"/>
    <s v="0.0086"/>
    <s v="0.0076"/>
    <s v="0.0086"/>
    <s v="0"/>
    <s v="0.0080"/>
    <s v="NULL"/>
    <s v="NULL"/>
    <s v=" "/>
    <s v="NULL"/>
    <x v="0"/>
    <m/>
    <m/>
    <m/>
    <s v="Rond Ø127 Bohler"/>
    <x v="8"/>
    <m/>
    <m/>
    <m/>
    <m/>
    <s v="NULL"/>
    <s v="170009K05S"/>
    <s v="                    "/>
    <s v="11"/>
    <s v="10MMPEAU1"/>
    <s v="NULL"/>
    <s v="NULL"/>
    <s v="U-K05S-BO-01"/>
    <s v="         2"/>
    <m/>
    <s v="NULL"/>
    <s v="0"/>
    <m/>
    <m/>
    <m/>
    <m/>
    <m/>
    <m/>
    <m/>
    <s v="16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079"/>
    <s v="2019-02-26"/>
  </r>
  <r>
    <s v="ADBR*"/>
    <s v="INC-2017-030709"/>
    <s v="   1632797"/>
    <s v="17-12472"/>
    <s v="ADB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62K05S"/>
    <s v="                    "/>
    <s v="1"/>
    <s v="TPT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773"/>
    <s v="2019-02-26"/>
  </r>
  <r>
    <s v="ADBR*"/>
    <s v="INC-2017-030710"/>
    <s v="   1632813"/>
    <s v="17-12472"/>
    <s v="ADB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62K05S"/>
    <s v="                    "/>
    <s v="3X"/>
    <s v="PPL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036"/>
    <s v="2019-02-26"/>
  </r>
  <r>
    <s v="ADBR*"/>
    <s v="INC-2017-030713"/>
    <s v="   1632816"/>
    <s v="17-12472"/>
    <s v="ADB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262K05S"/>
    <s v="                    "/>
    <s v="3X"/>
    <s v="PPT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6761"/>
    <s v="2019-02-26"/>
  </r>
  <r>
    <s v="ACLQ*"/>
    <s v="INC-2017-030796"/>
    <s v="   1632522"/>
    <s v="17-12462"/>
    <s v="ACL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71K05S"/>
    <s v="                    "/>
    <s v="1"/>
    <s v="TPL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191"/>
    <s v="2019-02-26"/>
  </r>
  <r>
    <s v="ACLQ*"/>
    <s v="INC-2017-030799"/>
    <s v="   1632523"/>
    <s v="17-12462"/>
    <s v="ACL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71K05S"/>
    <s v="                    "/>
    <s v="1"/>
    <s v="TML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930"/>
    <s v="2019-02-26"/>
  </r>
  <r>
    <s v="ACLQ*"/>
    <s v="INC-2017-030803"/>
    <s v="   1632531"/>
    <s v="17-12462"/>
    <s v="ACL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71K05S"/>
    <s v="                    "/>
    <s v="3"/>
    <s v="XPL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345"/>
    <s v="2019-02-26"/>
  </r>
  <r>
    <s v="ACLQ*"/>
    <s v="INC-2017-030805"/>
    <s v="   1632541"/>
    <s v="17-12462"/>
    <s v="ACL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71K05S"/>
    <s v="                    "/>
    <s v="3X"/>
    <s v="PPL1"/>
    <s v="NULL"/>
    <s v="NULL"/>
    <s v="U-K05SPA-PF02"/>
    <s v="         6"/>
    <m/>
    <s v="NULL"/>
    <s v="0"/>
    <m/>
    <m/>
    <m/>
    <m/>
    <m/>
    <m/>
    <m/>
    <s v="1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713"/>
    <s v="2019-02-26"/>
  </r>
  <r>
    <s v="ACUR*"/>
    <s v="INC-2017-030881"/>
    <s v="   1634219"/>
    <s v="17-12574"/>
    <s v="ACU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60234K05S"/>
    <s v="                    "/>
    <s v="111"/>
    <s v="TML1"/>
    <s v="NULL"/>
    <s v="NULL"/>
    <s v="U-K05SPA-PF01"/>
    <s v="        16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385"/>
    <s v="2019-02-26"/>
  </r>
  <r>
    <s v="ACLM*"/>
    <s v="INC-2017-030927"/>
    <s v="   1634112"/>
    <s v="17-12565"/>
    <s v="ACL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7K05S"/>
    <s v="                    "/>
    <s v="1"/>
    <s v="TPT1"/>
    <s v="NULL"/>
    <s v="NULL"/>
    <s v="U-K05SPA-PF02"/>
    <s v="         6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830"/>
    <s v="2019-02-26"/>
  </r>
  <r>
    <s v="ACLM*"/>
    <s v="INC-2017-030931"/>
    <s v="   1634118"/>
    <s v="17-12565"/>
    <s v="ACL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7K05S"/>
    <s v="                    "/>
    <s v="2"/>
    <s v="XPL1"/>
    <s v="NULL"/>
    <s v="NULL"/>
    <s v="U-K05SPA-PF02"/>
    <s v="         6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80"/>
    <s v="2019-02-26"/>
  </r>
  <r>
    <s v="ACLM*"/>
    <s v="INC-2017-030933"/>
    <s v="   1634121"/>
    <s v="17-12565"/>
    <s v="ACL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7K05S"/>
    <s v="                    "/>
    <s v="2"/>
    <s v="XPT1"/>
    <s v="NULL"/>
    <s v="NULL"/>
    <s v="U-K05SPA-PF02"/>
    <s v="         6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387"/>
    <s v="2019-02-26"/>
  </r>
  <r>
    <s v="ACLM*"/>
    <s v="INC-2017-030934"/>
    <s v="   1634128"/>
    <s v="17-12565"/>
    <s v="ACL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7K05S"/>
    <s v="                    "/>
    <s v="3X"/>
    <s v="PPL1"/>
    <s v="NULL"/>
    <s v="NULL"/>
    <s v="U-K05SPA-PF02"/>
    <s v="         6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399"/>
    <s v="2019-02-26"/>
  </r>
  <r>
    <s v="ACLM*"/>
    <s v="INC-2017-030935"/>
    <s v="   1634131"/>
    <s v="17-12565"/>
    <s v="ACL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7K05S"/>
    <s v="                    "/>
    <s v="3X"/>
    <s v="PPT1"/>
    <s v="NULL"/>
    <s v="NULL"/>
    <s v="U-K05SPA-PF02"/>
    <s v="         6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450"/>
    <s v="2019-02-26"/>
  </r>
  <r>
    <s v="ACOO*"/>
    <s v="INC-2017-030943"/>
    <s v="   1632471"/>
    <s v="17-12461"/>
    <s v="ACO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116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47"/>
    <s v="2019-02-26"/>
  </r>
  <r>
    <s v="ACOO*"/>
    <s v="INC-2017-030944"/>
    <s v="   1632472"/>
    <s v="17-12461"/>
    <s v="ACO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116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607"/>
    <s v="2019-02-26"/>
  </r>
  <r>
    <s v="ACOO*"/>
    <s v="INC-2017-030945"/>
    <s v="   1632477"/>
    <s v="17-12461"/>
    <s v="ACOO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116K05S"/>
    <s v="                    "/>
    <s v="23"/>
    <s v="PT1"/>
    <s v="NULL"/>
    <s v="NULL"/>
    <s v="U-K05SBOHLER-PF01"/>
    <s v="        14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036"/>
    <s v="2019-02-26"/>
  </r>
  <r>
    <s v="ACOO*"/>
    <s v="INC-2017-030946"/>
    <s v="   1632478"/>
    <s v="17-12461"/>
    <s v="ACO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116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320"/>
    <s v="2019-02-26"/>
  </r>
  <r>
    <s v="ACOO*"/>
    <s v="INC-2017-030947"/>
    <s v="   1632479"/>
    <s v="17-12461"/>
    <s v="ACO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116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068"/>
    <s v="2019-02-26"/>
  </r>
  <r>
    <s v="ACOO*"/>
    <s v="INC-2017-030948"/>
    <s v="   1632485"/>
    <s v="17-12461"/>
    <s v="ACO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116K05S"/>
    <s v="                    "/>
    <s v="34X"/>
    <s v="CT1"/>
    <s v="NULL"/>
    <s v="NULL"/>
    <s v="U-K05SBOHLER-PF01"/>
    <s v="        14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809"/>
    <s v="2019-02-26"/>
  </r>
  <r>
    <s v="ACOS*"/>
    <s v="INC-2017-030983"/>
    <s v="   1637714"/>
    <s v="17-12467"/>
    <s v="ACOS"/>
    <m/>
    <m/>
    <s v="NULL"/>
    <m/>
    <s v="A"/>
    <s v="Approuvé"/>
    <s v="PL"/>
    <s v="UKAD"/>
    <s v="B"/>
    <x v="4"/>
    <s v="Ségrégations"/>
    <s v="2MA3"/>
    <s v="2MA3"/>
    <s v="2MA3"/>
    <s v="2MA40"/>
    <s v="NULL"/>
    <s v="NULL"/>
    <s v="NULL"/>
    <s v="NULL"/>
    <s v="NULL"/>
    <s v="NULL"/>
    <x v="0"/>
    <m/>
    <m/>
    <m/>
    <s v="Rond Ø125  METTIS"/>
    <x v="13"/>
    <m/>
    <m/>
    <m/>
    <m/>
    <s v="NULL"/>
    <s v="160110K05S"/>
    <s v="                    "/>
    <s v="332X"/>
    <s v="          "/>
    <s v="NULL"/>
    <s v="NULL"/>
    <s v="NULL"/>
    <s v="NULL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09"/>
    <s v="2019-02-26"/>
  </r>
  <r>
    <s v="ACOS*"/>
    <s v="INC-2017-030984"/>
    <s v="   1637714"/>
    <s v="17-12467"/>
    <s v="ACOS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5  METTIS"/>
    <x v="13"/>
    <m/>
    <m/>
    <m/>
    <m/>
    <s v="NULL"/>
    <s v="160110K05S"/>
    <s v="                    "/>
    <s v="332X"/>
    <s v="          "/>
    <s v="NULL"/>
    <s v="NULL"/>
    <s v="U-K05SMETIS-PF01"/>
    <s v="         2"/>
    <m/>
    <s v="NULL"/>
    <s v="0"/>
    <m/>
    <m/>
    <m/>
    <m/>
    <m/>
    <m/>
    <m/>
    <s v="18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9014"/>
    <s v="2019-02-26"/>
  </r>
  <r>
    <s v="ACUS*"/>
    <s v="INC-2017-031053"/>
    <s v="   1636183"/>
    <s v="17-12084"/>
    <s v="ACU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35K05S"/>
    <s v="                    "/>
    <s v="11"/>
    <s v="TPL1"/>
    <s v="NULL"/>
    <s v="NULL"/>
    <s v="U-K05SPA-PF01"/>
    <s v="        16"/>
    <m/>
    <s v="NULL"/>
    <s v="0"/>
    <m/>
    <m/>
    <m/>
    <m/>
    <m/>
    <m/>
    <m/>
    <s v="19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923"/>
    <s v="2019-02-26"/>
  </r>
  <r>
    <s v="ACUS*"/>
    <s v="INC-2017-031054"/>
    <s v="   1636184"/>
    <s v="17-12084"/>
    <s v="ACU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60235K05S"/>
    <s v="                    "/>
    <s v="11"/>
    <s v="TML1"/>
    <s v="NULL"/>
    <s v="NULL"/>
    <s v="U-K05SPA-PF01"/>
    <s v="        16"/>
    <m/>
    <s v="NULL"/>
    <s v="0"/>
    <m/>
    <m/>
    <m/>
    <m/>
    <m/>
    <m/>
    <m/>
    <s v="19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809"/>
    <s v="2019-02-26"/>
  </r>
  <r>
    <s v="ACYH*"/>
    <s v="INC-2017-031205"/>
    <s v="   1636725"/>
    <s v="17-12725"/>
    <s v="ACY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26,5 Kg"/>
    <x v="10"/>
    <m/>
    <m/>
    <m/>
    <m/>
    <s v="NULL"/>
    <s v="170021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727"/>
    <s v="2019-02-26"/>
  </r>
  <r>
    <s v="ACYI*"/>
    <s v="INC-2017-031207"/>
    <s v="   1636807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125"/>
    <s v="2019-02-26"/>
  </r>
  <r>
    <s v="ACYI*"/>
    <s v="INC-2017-031208"/>
    <s v="   1636808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073"/>
    <s v="2019-02-26"/>
  </r>
  <r>
    <s v="ACYI*"/>
    <s v="INC-2017-031209"/>
    <s v="   1636809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646"/>
    <s v="2019-02-26"/>
  </r>
  <r>
    <s v="ACYI*"/>
    <s v="INC-2017-031210"/>
    <s v="   1636810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032"/>
    <s v="2019-02-26"/>
  </r>
  <r>
    <s v="ACZA*"/>
    <s v="INC-2017-031221"/>
    <s v="   1636887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21"/>
    <s v="2019-02-26"/>
  </r>
  <r>
    <s v="ACZA*"/>
    <s v="INC-2017-031222"/>
    <s v="   1636888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834"/>
    <s v="2019-02-26"/>
  </r>
  <r>
    <s v="ACZA*"/>
    <s v="INC-2017-031223"/>
    <s v="   1636889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5086"/>
    <s v="2019-02-26"/>
  </r>
  <r>
    <s v="ACZA*"/>
    <s v="INC-2017-031224"/>
    <s v="   1636890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831"/>
    <s v="2019-02-26"/>
  </r>
  <r>
    <s v="ACZA*"/>
    <s v="INC-2017-031225"/>
    <s v="   1636911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076"/>
    <s v="2019-02-26"/>
  </r>
  <r>
    <s v="ACZA*"/>
    <s v="INC-2017-031226"/>
    <s v="   1636912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2836"/>
    <s v="2019-02-26"/>
  </r>
  <r>
    <s v="ACZA*"/>
    <s v="INC-2017-031227"/>
    <s v="   1636913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760"/>
    <s v="2019-02-26"/>
  </r>
  <r>
    <s v="ACZA*"/>
    <s v="INC-2017-031228"/>
    <s v="   1636914"/>
    <s v="17-12727"/>
    <s v="ACZ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30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0074"/>
    <s v="2019-02-26"/>
  </r>
  <r>
    <s v="ACXK*"/>
    <s v="INC-2017-031247"/>
    <s v="   1636296"/>
    <s v="17-12701"/>
    <s v="ACXK11"/>
    <m/>
    <m/>
    <s v="NULL"/>
    <m/>
    <s v="A"/>
    <s v="Approuvé"/>
    <s v="T6F"/>
    <s v="UKAD"/>
    <s v="B"/>
    <x v="0"/>
    <s v="Rp0.2"/>
    <s v="831"/>
    <s v="826"/>
    <s v="831"/>
    <s v="826"/>
    <s v="&gt;=830"/>
    <s v="          "/>
    <s v="NULL"/>
    <s v="NULL"/>
    <s v=" "/>
    <s v="NULL"/>
    <x v="0"/>
    <m/>
    <m/>
    <m/>
    <e v="#N/A"/>
    <x v="2"/>
    <m/>
    <m/>
    <m/>
    <m/>
    <s v=" "/>
    <s v="170017K25B"/>
    <s v="                    "/>
    <s v="11"/>
    <s v="Z1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108"/>
    <s v="2019-02-26"/>
  </r>
  <r>
    <s v="ACXK*"/>
    <s v="INC-2017-031248"/>
    <s v="   1636296"/>
    <s v="17-12701"/>
    <s v="ACXK11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17K25B"/>
    <s v="                    "/>
    <s v="11"/>
    <s v="Z1"/>
    <s v="NULL"/>
    <s v="NULL"/>
    <s v="U-K05SOFQ_BETA-PF01"/>
    <s v="        11"/>
    <m/>
    <s v="NULL"/>
    <s v="0"/>
    <m/>
    <m/>
    <m/>
    <m/>
    <m/>
    <m/>
    <m/>
    <s v="2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1730"/>
    <s v="2019-02-26"/>
  </r>
  <r>
    <s v="ACLP*"/>
    <s v="INC-2017-031645"/>
    <s v="   1638927"/>
    <s v="17-12840"/>
    <s v="ACLP"/>
    <m/>
    <m/>
    <s v="NULL"/>
    <m/>
    <s v="A"/>
    <s v="Approuvé"/>
    <s v="C35"/>
    <s v="UKAD"/>
    <s v="B"/>
    <x v="2"/>
    <s v="H2"/>
    <s v="0.0098"/>
    <s v="0.0098"/>
    <m/>
    <m/>
    <s v="0.0000"/>
    <s v="0.0080"/>
    <s v="NULL"/>
    <s v="NULL"/>
    <s v=" "/>
    <s v="NULL"/>
    <x v="1"/>
    <m/>
    <m/>
    <m/>
    <s v="Rond Ø330 pour Pamiers"/>
    <x v="0"/>
    <m/>
    <m/>
    <m/>
    <m/>
    <s v="NULL"/>
    <s v="160070K05S"/>
    <s v="                    "/>
    <s v="1"/>
    <s v="10MM1"/>
    <s v="NULL"/>
    <s v="NULL"/>
    <s v="U-K05SPA-PF02"/>
    <s v="         6"/>
    <m/>
    <s v="NULL"/>
    <s v="0"/>
    <m/>
    <m/>
    <m/>
    <m/>
    <m/>
    <m/>
    <m/>
    <s v="2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769"/>
    <s v="2019-02-26"/>
  </r>
  <r>
    <s v="ACLP*"/>
    <s v="INC-2017-031646"/>
    <s v="   1638945"/>
    <s v="17-12840"/>
    <s v="ACLP"/>
    <m/>
    <m/>
    <s v="NULL"/>
    <m/>
    <s v="A"/>
    <s v="Approuvé"/>
    <s v="C35"/>
    <s v="UKAD"/>
    <s v="B"/>
    <x v="2"/>
    <s v="H2"/>
    <s v="0.011"/>
    <s v="0.011"/>
    <m/>
    <m/>
    <s v="0.0000"/>
    <s v="0.0080"/>
    <s v="NULL"/>
    <s v="NULL"/>
    <s v=" "/>
    <s v="NULL"/>
    <x v="1"/>
    <m/>
    <m/>
    <m/>
    <s v="Rond Ø330 pour Pamiers"/>
    <x v="0"/>
    <m/>
    <m/>
    <m/>
    <m/>
    <s v="NULL"/>
    <s v="160070K05S"/>
    <s v="                    "/>
    <s v="3X"/>
    <s v="10MM1"/>
    <s v="NULL"/>
    <s v="NULL"/>
    <s v="U-K05SPA-PF02"/>
    <s v="         6"/>
    <m/>
    <s v="NULL"/>
    <s v="0"/>
    <m/>
    <m/>
    <m/>
    <m/>
    <m/>
    <m/>
    <m/>
    <s v="25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896"/>
    <s v="2019-02-26"/>
  </r>
  <r>
    <s v="ACYJ*"/>
    <s v="INC-2017-031898"/>
    <s v="   1638036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11"/>
    <s v="TP1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579"/>
    <s v="2019-02-26"/>
  </r>
  <r>
    <s v="ACYJ*"/>
    <s v="INC-2017-031899"/>
    <s v="   1638037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11"/>
    <s v="TP2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135"/>
    <s v="2019-02-26"/>
  </r>
  <r>
    <s v="ACYJ*"/>
    <s v="INC-2017-031900"/>
    <s v="   1638038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11"/>
    <s v="TP3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847"/>
    <s v="2019-02-26"/>
  </r>
  <r>
    <s v="ACYJ*"/>
    <s v="INC-2017-031901"/>
    <s v="   1638039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11"/>
    <s v="TP4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1245"/>
    <s v="2019-02-26"/>
  </r>
  <r>
    <s v="ACYJ*"/>
    <s v="INC-2017-031902"/>
    <s v="   1638048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817"/>
    <s v="2019-02-26"/>
  </r>
  <r>
    <s v="ACYJ*"/>
    <s v="INC-2017-031903"/>
    <s v="   1638049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509"/>
    <s v="2019-02-26"/>
  </r>
  <r>
    <s v="ACYJ*"/>
    <s v="INC-2017-031904"/>
    <s v="   1638050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9012"/>
    <s v="2019-02-26"/>
  </r>
  <r>
    <s v="ACYJ*"/>
    <s v="INC-2017-031905"/>
    <s v="   1638051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984"/>
    <s v="2019-02-26"/>
  </r>
  <r>
    <s v="ACYJ*"/>
    <s v="INC-2017-031906"/>
    <s v="   1638072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992"/>
    <s v="2019-02-26"/>
  </r>
  <r>
    <s v="ACYJ*"/>
    <s v="INC-2017-031907"/>
    <s v="   1638073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527"/>
    <s v="2019-02-26"/>
  </r>
  <r>
    <s v="ACYJ*"/>
    <s v="INC-2017-031908"/>
    <s v="   1638074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3128"/>
    <s v="2019-02-26"/>
  </r>
  <r>
    <s v="ACYJ*"/>
    <s v="INC-2017-031909"/>
    <s v="   1638075"/>
    <s v="17-12798"/>
    <s v="ACY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6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27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871"/>
    <s v="2019-02-26"/>
  </r>
  <r>
    <s v="ACYH*"/>
    <s v="INC-2017-032041"/>
    <s v="   1636770"/>
    <s v="17-12725"/>
    <s v="ACYH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990"/>
    <s v="1010"/>
    <s v=" "/>
    <s v=" "/>
    <x v="1"/>
    <m/>
    <m/>
    <m/>
    <s v="Rond Ø250 OTTOFUCHS BETA x 126,5 Kg"/>
    <x v="10"/>
    <m/>
    <m/>
    <m/>
    <m/>
    <s v="NULL"/>
    <s v="170021K25B"/>
    <s v="                    "/>
    <s v="11"/>
    <s v="T14"/>
    <s v="NULL"/>
    <s v="NULL"/>
    <s v="U-K05SOFQ_BETA-PF01"/>
    <s v="        11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6221"/>
    <s v="2019-02-26"/>
  </r>
  <r>
    <s v="ACLO*"/>
    <s v="INC-2017-032044"/>
    <s v="   1637953"/>
    <s v="17-12792"/>
    <s v="ACL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9K05S"/>
    <s v="                    "/>
    <s v="3"/>
    <s v="XPT1"/>
    <s v="NULL"/>
    <s v="NULL"/>
    <s v="U-K05SPA-PF02"/>
    <s v="         6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9881"/>
    <s v="2019-02-26"/>
  </r>
  <r>
    <s v="ACLO*"/>
    <s v="INC-2017-032045"/>
    <s v="   1637963"/>
    <s v="17-12792"/>
    <s v="ACL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60069K05S"/>
    <s v="                    "/>
    <s v="3X"/>
    <s v="PPT1"/>
    <s v="NULL"/>
    <s v="NULL"/>
    <s v="U-K05SPA-PF02"/>
    <s v="         6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557"/>
    <s v="2019-02-26"/>
  </r>
  <r>
    <s v="ACLQ*"/>
    <s v="INC-2017-032075"/>
    <s v="   1641188"/>
    <s v="17-12963"/>
    <s v="ACLQ/2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e v="#N/A"/>
    <x v="2"/>
    <m/>
    <m/>
    <m/>
    <m/>
    <s v="NULL"/>
    <s v="160071K05S"/>
    <s v="                    "/>
    <s v="2X"/>
    <s v="MR1"/>
    <s v="NULL"/>
    <s v="NULL"/>
    <s v="MSOL-TA6VK05S"/>
    <s v="        15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730"/>
    <s v="2019-02-26"/>
  </r>
  <r>
    <s v="ACYJ*"/>
    <s v="INC-2017-032109"/>
    <s v="   1638070"/>
    <s v="17-12798"/>
    <s v="ACYJ"/>
    <m/>
    <m/>
    <s v="NULL"/>
    <m/>
    <s v="A"/>
    <s v="Approuvé"/>
    <s v="C35"/>
    <s v="UKAD"/>
    <s v="B"/>
    <x v="2"/>
    <s v="O2+N2"/>
    <s v="0.201"/>
    <s v="0.201"/>
    <m/>
    <m/>
    <s v="&gt;=0.25"/>
    <s v="          "/>
    <s v="NULL"/>
    <s v="NULL"/>
    <s v=" "/>
    <s v="NULL"/>
    <x v="1"/>
    <m/>
    <m/>
    <m/>
    <s v="Rond Ø250 OTTOFUCHS BETA  x 132,26 Kg"/>
    <x v="10"/>
    <m/>
    <m/>
    <m/>
    <m/>
    <s v="NULL"/>
    <s v="170026K25B"/>
    <s v="                    "/>
    <s v="23X"/>
    <s v="MR1"/>
    <s v="NULL"/>
    <s v="NULL"/>
    <s v="MSOL-TA6VK25B"/>
    <s v="         2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200"/>
    <s v="2019-02-26"/>
  </r>
  <r>
    <s v="ACYZ*"/>
    <s v="INC-2017-032115"/>
    <s v="   1643238"/>
    <s v="17-13099"/>
    <s v="ACYZ"/>
    <m/>
    <m/>
    <s v="NULL"/>
    <m/>
    <s v="A"/>
    <s v="Approuvé"/>
    <s v="C35"/>
    <s v="UKAD"/>
    <s v="B"/>
    <x v="2"/>
    <s v="O2"/>
    <s v="0.184"/>
    <s v="0.184"/>
    <m/>
    <m/>
    <s v="0.19"/>
    <s v="0.22"/>
    <s v="NULL"/>
    <s v="NULL"/>
    <s v=" "/>
    <s v="NULL"/>
    <x v="1"/>
    <m/>
    <m/>
    <m/>
    <s v="Rond Ø250 OTTOFUCHS BETA x 107,16 Kg"/>
    <x v="10"/>
    <m/>
    <m/>
    <m/>
    <m/>
    <s v="NULL"/>
    <s v="170029K25B"/>
    <s v="                    "/>
    <s v="23X"/>
    <s v="MR1"/>
    <s v="NULL"/>
    <s v="NULL"/>
    <s v="MSOL-TA6VK25B"/>
    <s v="         2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739"/>
    <s v="2019-02-26"/>
  </r>
  <r>
    <s v="ACYZ*"/>
    <s v="INC-2017-032131"/>
    <s v="   1643203"/>
    <s v="17-13099"/>
    <s v="ACYZ"/>
    <m/>
    <m/>
    <s v="NULL"/>
    <m/>
    <s v="A"/>
    <s v="Approuvé"/>
    <s v="C35"/>
    <s v="UKAD"/>
    <s v="B"/>
    <x v="2"/>
    <s v="H2"/>
    <s v="&gt;0.02000"/>
    <s v="&gt;0.02000"/>
    <s v="&gt;0.02000"/>
    <s v="0.011"/>
    <s v="&lt;=0.010"/>
    <s v="          "/>
    <s v="NULL"/>
    <s v="NULL"/>
    <s v=" "/>
    <s v="NULL"/>
    <x v="0"/>
    <m/>
    <m/>
    <m/>
    <s v="Rond Ø250 OTTOFUCHS BETA x 107,16 Kg"/>
    <x v="10"/>
    <m/>
    <m/>
    <m/>
    <m/>
    <s v="NULL"/>
    <s v="170029K25B"/>
    <s v="                    "/>
    <s v="11"/>
    <s v="10MMPEAU1"/>
    <s v="NULL"/>
    <s v="NULL"/>
    <s v="U-K05SOFQ_BETA-PF01"/>
    <s v="        11"/>
    <m/>
    <s v="NULL"/>
    <s v="0"/>
    <m/>
    <m/>
    <m/>
    <m/>
    <m/>
    <m/>
    <m/>
    <s v="30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550"/>
    <s v="2019-02-26"/>
  </r>
  <r>
    <s v="ACZB*"/>
    <s v="INC-2017-032144"/>
    <s v="   1643621"/>
    <s v="17-13120"/>
    <s v="ACZB"/>
    <m/>
    <m/>
    <s v="NULL"/>
    <m/>
    <s v="A"/>
    <s v="Approuvé"/>
    <s v="C35"/>
    <s v="UKAD"/>
    <s v="B"/>
    <x v="2"/>
    <s v="O2"/>
    <s v="0.190"/>
    <s v="0.188"/>
    <s v="0.190"/>
    <s v="0.188"/>
    <s v="0.19"/>
    <s v="0.22"/>
    <s v="NULL"/>
    <s v="NULL"/>
    <s v=" "/>
    <s v="NULL"/>
    <x v="0"/>
    <m/>
    <m/>
    <m/>
    <s v="Rond Ø300 - Béta - BOHLER"/>
    <x v="8"/>
    <m/>
    <m/>
    <m/>
    <m/>
    <s v="NULL"/>
    <s v="170031K25B"/>
    <s v="                    "/>
    <s v="22X"/>
    <s v="MR1"/>
    <s v="NULL"/>
    <s v="NULL"/>
    <s v="MSOL-TA6VK25B"/>
    <s v="         2"/>
    <m/>
    <s v="NULL"/>
    <s v="0"/>
    <m/>
    <m/>
    <m/>
    <m/>
    <m/>
    <m/>
    <m/>
    <s v="31/10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034"/>
    <s v="2019-02-26"/>
  </r>
  <r>
    <s v="ACYI*"/>
    <s v="INC-2017-032344"/>
    <s v="   1645925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0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848"/>
    <s v="2019-02-26"/>
  </r>
  <r>
    <s v="ACYI*"/>
    <s v="INC-2017-032345"/>
    <s v="   1645926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0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670"/>
    <s v="2019-02-26"/>
  </r>
  <r>
    <s v="ACYI*"/>
    <s v="INC-2017-032346"/>
    <s v="   1645927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0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560"/>
    <s v="2019-02-26"/>
  </r>
  <r>
    <s v="ACYI*"/>
    <s v="INC-2017-032347"/>
    <s v="   1645928"/>
    <s v="17-12726"/>
    <s v="ACY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 x 132,26 Kg"/>
    <x v="10"/>
    <m/>
    <m/>
    <m/>
    <m/>
    <s v="NULL"/>
    <s v="170027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0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774"/>
    <s v="2019-02-26"/>
  </r>
  <r>
    <s v="ADCK*"/>
    <s v="INC-2017-032376"/>
    <s v="   1642981"/>
    <s v="17-13089"/>
    <s v="ADC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3K05S"/>
    <s v="                    "/>
    <s v="1"/>
    <s v="TPT1"/>
    <s v="NULL"/>
    <s v="NULL"/>
    <s v="U-K05SPA-PF02"/>
    <s v="         6"/>
    <m/>
    <s v="NULL"/>
    <s v="0"/>
    <m/>
    <m/>
    <m/>
    <m/>
    <m/>
    <m/>
    <m/>
    <s v="0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158"/>
    <s v="2019-02-26"/>
  </r>
  <r>
    <s v="ACYJ*"/>
    <s v="INC-2017-032545"/>
    <s v="   1648883"/>
    <s v="17-13442"/>
    <s v="ACYJ11 TRACTIONS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e v="#N/A"/>
    <x v="2"/>
    <m/>
    <m/>
    <m/>
    <m/>
    <s v=" "/>
    <s v="170026K25B"/>
    <s v="                    "/>
    <s v="11"/>
    <s v="Z2"/>
    <s v="NULL"/>
    <s v="NULL"/>
    <s v="U-K05SOFQ_BETA-PF01"/>
    <s v="        11"/>
    <m/>
    <s v="NULL"/>
    <s v="0"/>
    <m/>
    <m/>
    <m/>
    <m/>
    <m/>
    <m/>
    <m/>
    <s v="0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2026"/>
    <s v="2019-02-26"/>
  </r>
  <r>
    <s v="ACYJ*"/>
    <s v="INC-2017-032554"/>
    <s v="   1648883"/>
    <s v="17-13442"/>
    <s v="ACYJ11 TRACTIONS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26K25B"/>
    <s v="                    "/>
    <s v="11"/>
    <s v="Z2"/>
    <s v="NULL"/>
    <s v="NULL"/>
    <s v="U-K05SOFQ_BETA-PF01"/>
    <s v="        11"/>
    <m/>
    <s v="NULL"/>
    <s v="0"/>
    <m/>
    <m/>
    <m/>
    <m/>
    <m/>
    <m/>
    <m/>
    <s v="0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3467"/>
    <s v="2019-02-26"/>
  </r>
  <r>
    <s v="ACYI*"/>
    <s v="INC-2017-032583"/>
    <s v="   1648876"/>
    <s v="17-13440"/>
    <s v="ACYI11 TRACTIONS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e v="#N/A"/>
    <x v="2"/>
    <m/>
    <m/>
    <m/>
    <m/>
    <s v=" "/>
    <s v="170027K25B"/>
    <s v="                    "/>
    <s v="11"/>
    <s v="Z1"/>
    <s v="NULL"/>
    <s v="NULL"/>
    <s v="U-K05SOFQ_BETA-PF01"/>
    <s v="        11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683"/>
    <s v="2019-02-26"/>
  </r>
  <r>
    <s v="ACYI*"/>
    <s v="INC-2017-032612"/>
    <s v="   1648876"/>
    <s v="17-13440"/>
    <s v="ACYI11 TRACTIONS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27K25B"/>
    <s v="                    "/>
    <s v="11"/>
    <s v="Z1"/>
    <s v="NULL"/>
    <s v="NULL"/>
    <s v="U-K05SOFQ_BETA-PF01"/>
    <s v="        11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1843"/>
    <s v="2019-02-26"/>
  </r>
  <r>
    <s v="ADCJ*"/>
    <s v="INC-2017-032657"/>
    <s v="   1644460"/>
    <s v="17-13183"/>
    <s v="ADC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2K05S"/>
    <s v="                    "/>
    <s v="1"/>
    <s v="TPL1"/>
    <s v="NULL"/>
    <s v="NULL"/>
    <s v="U-K05SPA-PF02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547"/>
    <s v="2019-02-26"/>
  </r>
  <r>
    <s v="ADCJ*"/>
    <s v="INC-2017-032659"/>
    <s v="   1644480"/>
    <s v="17-13183"/>
    <s v="ADC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2K05S"/>
    <s v="                    "/>
    <s v="3X"/>
    <s v="PML1"/>
    <s v="NULL"/>
    <s v="NULL"/>
    <s v="U-K05SPA-PF02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0652"/>
    <s v="2019-02-26"/>
  </r>
  <r>
    <s v="ADCJ*"/>
    <s v="INC-2017-032660"/>
    <s v="   1644481"/>
    <s v="17-13183"/>
    <s v="ADC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2K05S"/>
    <s v="                    "/>
    <s v="3X"/>
    <s v="PCL1"/>
    <s v="NULL"/>
    <s v="NULL"/>
    <s v="U-K05SPA-PF02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61"/>
    <s v="2019-02-26"/>
  </r>
  <r>
    <s v="ADCJ*"/>
    <s v="INC-2017-032662"/>
    <s v="   1644463"/>
    <s v="17-13183"/>
    <s v="ADCJ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330 pour Pamiers"/>
    <x v="0"/>
    <m/>
    <m/>
    <m/>
    <m/>
    <s v="NULL"/>
    <s v="170012K05S"/>
    <s v="                    "/>
    <s v="1"/>
    <s v="TPT1"/>
    <s v="NULL"/>
    <s v="NULL"/>
    <s v="U-K05SPA-PF02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170"/>
    <s v="2019-02-26"/>
  </r>
  <r>
    <s v="ACZB*"/>
    <s v="INC-2017-032727"/>
    <s v="   1643610"/>
    <s v="17-13120"/>
    <s v="ACZ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NULL"/>
    <s v="170031K25B"/>
    <s v="                    "/>
    <s v="11"/>
    <s v="PL1"/>
    <s v="NULL"/>
    <s v="NULL"/>
    <s v="U-K05BBOHLER-PF01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399"/>
    <s v="2019-02-26"/>
  </r>
  <r>
    <s v="ACZB*"/>
    <s v="INC-2017-032728"/>
    <s v="   1643613"/>
    <s v="17-13120"/>
    <s v="ACZ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NULL"/>
    <s v="170031K25B"/>
    <s v="                    "/>
    <s v="11"/>
    <s v="PT1"/>
    <s v="NULL"/>
    <s v="NULL"/>
    <s v="U-K05BBOHLER-PF01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561"/>
    <s v="2019-02-26"/>
  </r>
  <r>
    <s v="ACZB*"/>
    <s v="INC-2017-032729"/>
    <s v="   1643617"/>
    <s v="17-13120"/>
    <s v="ACZ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NULL"/>
    <s v="170031K25B"/>
    <s v="                    "/>
    <s v="21"/>
    <s v="PL1"/>
    <s v="NULL"/>
    <s v="NULL"/>
    <s v="U-K05BBOHLER-PF01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6416"/>
    <s v="2019-02-26"/>
  </r>
  <r>
    <s v="ACZB*"/>
    <s v="INC-2017-032730"/>
    <s v="   1643633"/>
    <s v="17-13120"/>
    <s v="ACZ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NULL"/>
    <s v="170031K25B"/>
    <s v="                    "/>
    <s v="22X"/>
    <s v="CL1"/>
    <s v="NULL"/>
    <s v="NULL"/>
    <s v="U-K05BBOHLER-PF01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954"/>
    <s v="2019-02-26"/>
  </r>
  <r>
    <s v="ACZB*"/>
    <s v="INC-2017-032731"/>
    <s v="   1643635"/>
    <s v="17-13120"/>
    <s v="ACZ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BOHLER"/>
    <x v="8"/>
    <m/>
    <m/>
    <m/>
    <m/>
    <s v="NULL"/>
    <s v="170031K25B"/>
    <s v="                    "/>
    <s v="22X"/>
    <s v="PL1"/>
    <s v="NULL"/>
    <s v="NULL"/>
    <s v="U-K05BBOHLER-PF01"/>
    <s v="         6"/>
    <m/>
    <s v="NULL"/>
    <s v="0"/>
    <m/>
    <m/>
    <m/>
    <m/>
    <m/>
    <m/>
    <m/>
    <s v="0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227"/>
    <s v="2019-02-26"/>
  </r>
  <r>
    <s v="ACYG*"/>
    <s v="INC-2017-032783"/>
    <s v="   1646794"/>
    <s v="17-13317"/>
    <s v="ACYG"/>
    <m/>
    <m/>
    <s v="NULL"/>
    <m/>
    <s v="A"/>
    <s v="Approuvé"/>
    <s v="C35"/>
    <s v="UKAD"/>
    <s v="B"/>
    <x v="2"/>
    <s v="H2"/>
    <s v="0.0089"/>
    <s v="0.0089"/>
    <m/>
    <m/>
    <s v="0"/>
    <s v="0.0080"/>
    <s v="NULL"/>
    <s v="NULL"/>
    <s v=" "/>
    <s v="NULL"/>
    <x v="1"/>
    <m/>
    <m/>
    <m/>
    <s v="Rond Ø250 OTTOFUCHS BETA x 108,95 Kg"/>
    <x v="10"/>
    <m/>
    <m/>
    <m/>
    <m/>
    <s v="NULL"/>
    <s v="170019K25B"/>
    <s v="                    "/>
    <s v="23X"/>
    <s v="MR1"/>
    <s v="NULL"/>
    <s v="NULL"/>
    <s v="MSOL-TA6VK25B"/>
    <s v="         2"/>
    <m/>
    <s v="NULL"/>
    <s v="0"/>
    <m/>
    <m/>
    <m/>
    <m/>
    <m/>
    <m/>
    <m/>
    <s v="07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732"/>
    <s v="2019-02-26"/>
  </r>
  <r>
    <s v="ACPH*"/>
    <s v="INC-2017-032938"/>
    <s v="   1648092"/>
    <s v="17-13397"/>
    <s v="ACP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pour Pamiers"/>
    <x v="0"/>
    <m/>
    <m/>
    <m/>
    <m/>
    <s v="NULL"/>
    <s v="160197K05S"/>
    <s v="                    "/>
    <s v="11"/>
    <s v="TPL1"/>
    <s v="NULL"/>
    <s v="NULL"/>
    <s v="U-K05SPA-PF01"/>
    <s v="        16"/>
    <m/>
    <s v="NULL"/>
    <s v="0"/>
    <m/>
    <m/>
    <m/>
    <m/>
    <m/>
    <m/>
    <m/>
    <s v="0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100"/>
    <s v="2019-02-26"/>
  </r>
  <r>
    <s v="ACPH*"/>
    <s v="INC-2017-032939"/>
    <s v="   1648099"/>
    <s v="17-13397"/>
    <s v="ACP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pour Pamiers"/>
    <x v="0"/>
    <m/>
    <m/>
    <m/>
    <m/>
    <s v="NULL"/>
    <s v="160197K05S"/>
    <s v="                    "/>
    <s v="23"/>
    <s v="XPL1"/>
    <s v="NULL"/>
    <s v="NULL"/>
    <s v="U-K05SPA-PF01"/>
    <s v="        16"/>
    <m/>
    <s v="NULL"/>
    <s v="0"/>
    <m/>
    <m/>
    <m/>
    <m/>
    <m/>
    <m/>
    <m/>
    <s v="0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234"/>
    <s v="2019-02-26"/>
  </r>
  <r>
    <s v="ACPH*"/>
    <s v="INC-2017-032940"/>
    <s v="   1648107"/>
    <s v="17-13397"/>
    <s v="ACP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pour Pamiers"/>
    <x v="0"/>
    <m/>
    <m/>
    <m/>
    <m/>
    <s v="NULL"/>
    <s v="160197K05S"/>
    <s v="                    "/>
    <s v="33X"/>
    <s v="PPL1"/>
    <s v="NULL"/>
    <s v="NULL"/>
    <s v="U-K05SPA-PF01"/>
    <s v="        16"/>
    <m/>
    <s v="NULL"/>
    <s v="0"/>
    <m/>
    <m/>
    <m/>
    <m/>
    <m/>
    <m/>
    <m/>
    <s v="0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668"/>
    <s v="2019-02-26"/>
  </r>
  <r>
    <s v="ACPH*"/>
    <s v="INC-2017-032941"/>
    <s v="   1648109"/>
    <s v="17-13397"/>
    <s v="ACP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pour Pamiers"/>
    <x v="0"/>
    <m/>
    <m/>
    <m/>
    <m/>
    <s v="NULL"/>
    <s v="160197K05S"/>
    <s v="                    "/>
    <s v="33X"/>
    <s v="PCL1"/>
    <s v="NULL"/>
    <s v="NULL"/>
    <s v="U-K05SPA-PF01"/>
    <s v="        16"/>
    <m/>
    <s v="NULL"/>
    <s v="0"/>
    <m/>
    <m/>
    <m/>
    <m/>
    <m/>
    <m/>
    <m/>
    <s v="0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6393"/>
    <s v="2019-02-26"/>
  </r>
  <r>
    <s v="ACYG*"/>
    <s v="INC-2017-033300"/>
    <s v="   1646761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11"/>
    <s v="TP2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457"/>
    <s v="2019-02-26"/>
  </r>
  <r>
    <s v="ACYG*"/>
    <s v="INC-2017-033301"/>
    <s v="   1646772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954"/>
    <s v="2019-02-26"/>
  </r>
  <r>
    <s v="ACYG*"/>
    <s v="INC-2017-033302"/>
    <s v="   1646773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382"/>
    <s v="2019-02-26"/>
  </r>
  <r>
    <s v="ACYG*"/>
    <s v="INC-2017-033303"/>
    <s v="   1646775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023"/>
    <s v="2019-02-26"/>
  </r>
  <r>
    <s v="ACYG*"/>
    <s v="INC-2017-033305"/>
    <s v="   1646796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6"/>
    <s v="2019-02-26"/>
  </r>
  <r>
    <s v="ACYG*"/>
    <s v="INC-2017-033306"/>
    <s v="   1646797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7"/>
    <s v="2019-02-26"/>
  </r>
  <r>
    <s v="ACYG*"/>
    <s v="INC-2017-033307"/>
    <s v="   1646798"/>
    <s v="17-13317"/>
    <s v="ACY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19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137"/>
    <s v="2019-02-26"/>
  </r>
  <r>
    <s v="ACYG*"/>
    <s v="INC-2017-033308"/>
    <s v="   1646799"/>
    <s v="17-13317"/>
    <s v="ACYG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8,95 Kg"/>
    <x v="10"/>
    <m/>
    <m/>
    <m/>
    <m/>
    <s v="NULL"/>
    <s v="170019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1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9655"/>
    <s v="2019-02-26"/>
  </r>
  <r>
    <s v="ACLN*"/>
    <s v="INC-2017-033476"/>
    <s v="   1648859"/>
    <s v="17-13436"/>
    <s v="ACLN"/>
    <m/>
    <m/>
    <s v="NULL"/>
    <m/>
    <s v="A"/>
    <s v="Approuvé"/>
    <s v="C35"/>
    <s v="UKAD"/>
    <s v="B"/>
    <x v="2"/>
    <s v="H2"/>
    <s v="0.0084"/>
    <s v="0.0084"/>
    <m/>
    <m/>
    <s v="0.0000"/>
    <s v="0.0080"/>
    <s v="NULL"/>
    <s v="NULL"/>
    <s v=" "/>
    <s v="NULL"/>
    <x v="1"/>
    <m/>
    <m/>
    <m/>
    <s v="Rond Ø330 pour Pamiers"/>
    <x v="0"/>
    <m/>
    <m/>
    <m/>
    <m/>
    <s v=" "/>
    <s v="160068K05S"/>
    <s v="                    "/>
    <s v="3X"/>
    <s v="10MM1"/>
    <s v="NULL"/>
    <s v="NULL"/>
    <s v="U-K05SPA-PF02"/>
    <s v="         6"/>
    <m/>
    <s v="NULL"/>
    <s v="0"/>
    <m/>
    <m/>
    <m/>
    <m/>
    <m/>
    <m/>
    <m/>
    <s v="1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9179"/>
    <s v="2019-02-26"/>
  </r>
  <r>
    <s v="ACYA*"/>
    <s v="INC-2017-033485"/>
    <s v="   1648035"/>
    <s v="17-13396"/>
    <s v="ACY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20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9612"/>
    <s v="2019-02-26"/>
  </r>
  <r>
    <s v="ACYA*"/>
    <s v="INC-2017-033486"/>
    <s v="   1648036"/>
    <s v="17-13396"/>
    <s v="ACY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20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1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379"/>
    <s v="2019-02-26"/>
  </r>
  <r>
    <s v="ACYA*"/>
    <s v="INC-2017-033487"/>
    <s v="   1648037"/>
    <s v="17-13396"/>
    <s v="ACY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20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657"/>
    <s v="2019-02-26"/>
  </r>
  <r>
    <s v="ACYA*"/>
    <s v="INC-2017-033491"/>
    <s v="   1648061"/>
    <s v="17-13396"/>
    <s v="ACYA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23 Kg"/>
    <x v="10"/>
    <m/>
    <m/>
    <m/>
    <m/>
    <s v="NULL"/>
    <s v="170020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13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323"/>
    <s v="2019-02-26"/>
  </r>
  <r>
    <s v="ADCW*"/>
    <s v="INC-2017-033693"/>
    <s v="   1651797"/>
    <s v="17-13619"/>
    <s v="ADC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9K05S"/>
    <s v="                    "/>
    <s v="2"/>
    <s v="XCL1"/>
    <s v="NULL"/>
    <s v="NULL"/>
    <s v="U-K05SPA-PF02"/>
    <s v="         6"/>
    <m/>
    <s v="NULL"/>
    <s v="0"/>
    <m/>
    <m/>
    <m/>
    <m/>
    <m/>
    <m/>
    <m/>
    <s v="1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956"/>
    <s v="2019-02-26"/>
  </r>
  <r>
    <s v="ADCW*"/>
    <s v="INC-2017-033696"/>
    <s v="   1651798"/>
    <s v="17-13619"/>
    <s v="ADC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9K05S"/>
    <s v="                    "/>
    <s v="2"/>
    <s v="XPT1"/>
    <s v="NULL"/>
    <s v="NULL"/>
    <s v="U-K05SPA-PF02"/>
    <s v="         6"/>
    <m/>
    <s v="NULL"/>
    <s v="0"/>
    <m/>
    <m/>
    <m/>
    <m/>
    <m/>
    <m/>
    <m/>
    <s v="1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707"/>
    <s v="2019-02-26"/>
  </r>
  <r>
    <s v="ADCW*"/>
    <s v="INC-2017-033697"/>
    <s v="   1651808"/>
    <s v="17-13619"/>
    <s v="ADC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9K05S"/>
    <s v="                    "/>
    <s v="3X"/>
    <s v="PPT1"/>
    <s v="NULL"/>
    <s v="NULL"/>
    <s v="U-K05SPA-PF02"/>
    <s v="         6"/>
    <m/>
    <s v="NULL"/>
    <s v="0"/>
    <m/>
    <m/>
    <m/>
    <m/>
    <m/>
    <m/>
    <m/>
    <s v="1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5537"/>
    <s v="2019-02-26"/>
  </r>
  <r>
    <s v="ACLU*"/>
    <s v="INC-2017-033722"/>
    <s v="   1650955"/>
    <s v="17-13569"/>
    <s v="ACLU"/>
    <m/>
    <m/>
    <s v="NULL"/>
    <m/>
    <s v="A"/>
    <s v="Approuvé"/>
    <s v="C35"/>
    <s v="UKAD"/>
    <s v="B"/>
    <x v="2"/>
    <s v="O2"/>
    <s v="0.168"/>
    <s v="0.168"/>
    <m/>
    <m/>
    <s v="0.17"/>
    <s v="0.20"/>
    <s v="NULL"/>
    <s v="NULL"/>
    <s v=" "/>
    <s v="NULL"/>
    <x v="1"/>
    <m/>
    <m/>
    <m/>
    <s v="Rond Ø210  METTIS - 41,42 Kg"/>
    <x v="13"/>
    <m/>
    <m/>
    <m/>
    <m/>
    <s v="NULL"/>
    <s v="160075K05S"/>
    <s v="                    "/>
    <s v="23X"/>
    <s v="MR1"/>
    <s v="NULL"/>
    <s v="NULL"/>
    <s v="U-K05S-SMX-01"/>
    <s v="         5"/>
    <m/>
    <s v="NULL"/>
    <s v="0"/>
    <m/>
    <m/>
    <m/>
    <m/>
    <m/>
    <m/>
    <m/>
    <s v="1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1675"/>
    <s v="2019-02-26"/>
  </r>
  <r>
    <s v="ACOP*"/>
    <s v="INC-2017-033729"/>
    <s v="   1649570"/>
    <s v="17-13486"/>
    <s v="ACOP"/>
    <m/>
    <m/>
    <s v="NULL"/>
    <m/>
    <s v="A"/>
    <s v="Approuvé"/>
    <s v="T6F"/>
    <s v="UKAD"/>
    <s v="B"/>
    <x v="0"/>
    <s v="Z"/>
    <s v="21"/>
    <s v="21"/>
    <s v="21"/>
    <s v="19.00"/>
    <s v="&gt;=20.0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11"/>
    <s v="1"/>
    <s v="NULL"/>
    <s v="NULL"/>
    <s v="U-K05S_BOLOGNE-PF01"/>
    <s v="         7"/>
    <m/>
    <s v="NULL"/>
    <s v="0"/>
    <m/>
    <m/>
    <m/>
    <m/>
    <m/>
    <m/>
    <m/>
    <s v="15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365"/>
    <s v="2019-02-26"/>
  </r>
  <r>
    <s v="ACOP*"/>
    <s v="INC-2017-033744"/>
    <s v="   1649570"/>
    <s v="17-13486"/>
    <s v="ACOP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11"/>
    <s v="1"/>
    <s v="NULL"/>
    <s v="NULL"/>
    <s v="U-K05S_BOLOGNE-PF01"/>
    <s v="         7"/>
    <m/>
    <s v="NULL"/>
    <s v="0"/>
    <m/>
    <m/>
    <m/>
    <m/>
    <m/>
    <m/>
    <m/>
    <s v="15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7764"/>
    <s v="2019-02-26"/>
  </r>
  <r>
    <s v="ADDZ*"/>
    <s v="INC-2017-033909"/>
    <s v="   1651098"/>
    <s v="17-13573"/>
    <s v="ADD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34K05S"/>
    <s v="                    "/>
    <s v="2"/>
    <s v="XPL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093"/>
    <s v="2019-02-26"/>
  </r>
  <r>
    <s v="ADDZ*"/>
    <s v="INC-2017-033910"/>
    <s v="   1651101"/>
    <s v="17-13573"/>
    <s v="ADD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34K05S"/>
    <s v="                    "/>
    <s v="2"/>
    <s v="XPT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224"/>
    <s v="2019-02-26"/>
  </r>
  <r>
    <s v="ADDZ*"/>
    <s v="INC-2017-033912"/>
    <s v="   1651108"/>
    <s v="17-13573"/>
    <s v="ADD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34K05S"/>
    <s v="                    "/>
    <s v="3X"/>
    <s v="PPL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7336"/>
    <s v="2019-02-26"/>
  </r>
  <r>
    <s v="ACYK*"/>
    <s v="INC-2017-033913"/>
    <s v="   1650866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11"/>
    <s v="TP2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7771"/>
    <s v="2019-02-26"/>
  </r>
  <r>
    <s v="ACYK*"/>
    <s v="INC-2017-033914"/>
    <s v="   1650867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11"/>
    <s v="TP3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3298"/>
    <s v="2019-02-26"/>
  </r>
  <r>
    <s v="ACYK*"/>
    <s v="INC-2017-033915"/>
    <s v="   1650868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11"/>
    <s v="TP4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690"/>
    <s v="2019-02-26"/>
  </r>
  <r>
    <s v="ACYK*"/>
    <s v="INC-2017-033916"/>
    <s v="   1650877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1"/>
    <s v="TP1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8591"/>
    <s v="2019-02-26"/>
  </r>
  <r>
    <s v="ACYK*"/>
    <s v="INC-2017-033917"/>
    <s v="   1650878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1"/>
    <s v="TP2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016"/>
    <s v="2019-02-26"/>
  </r>
  <r>
    <s v="ACYK*"/>
    <s v="INC-2017-033918"/>
    <s v="   1650879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1"/>
    <s v="TP3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107"/>
    <s v="2019-02-26"/>
  </r>
  <r>
    <s v="ACYK*"/>
    <s v="INC-2017-033919"/>
    <s v="   1650880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1"/>
    <s v="TP4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787"/>
    <s v="2019-02-26"/>
  </r>
  <r>
    <s v="ACYK*"/>
    <s v="INC-2017-033920"/>
    <s v="   1650881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1"/>
    <s v="TM1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749"/>
    <s v="2019-02-26"/>
  </r>
  <r>
    <s v="ACYK*"/>
    <s v="INC-2017-033921"/>
    <s v="   1650884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1"/>
    <s v="TM4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20"/>
    <s v="2019-02-26"/>
  </r>
  <r>
    <s v="ACYK*"/>
    <s v="INC-2017-033922"/>
    <s v="   1650901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3X"/>
    <s v="TP1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8402"/>
    <s v="2019-02-26"/>
  </r>
  <r>
    <s v="ACYK*"/>
    <s v="INC-2017-033923"/>
    <s v="   1650902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3X"/>
    <s v="TP2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8716"/>
    <s v="2019-02-26"/>
  </r>
  <r>
    <s v="ACYK*"/>
    <s v="INC-2017-033924"/>
    <s v="   1650903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3X"/>
    <s v="TP3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760"/>
    <s v="2019-02-26"/>
  </r>
  <r>
    <s v="ACYK*"/>
    <s v="INC-2017-033925"/>
    <s v="   1650904"/>
    <s v="17-13566"/>
    <s v="ACYK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170028K25B"/>
    <s v="                    "/>
    <s v="23X"/>
    <s v="TP4"/>
    <s v="NULL"/>
    <s v="NULL"/>
    <s v="U-K05SOFQ_BETA-PF01"/>
    <s v="        11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81"/>
    <s v="2019-02-26"/>
  </r>
  <r>
    <s v="ADCV*"/>
    <s v="INC-2017-033985"/>
    <s v="   1651138"/>
    <s v="17-13574"/>
    <s v="ADC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6K05S"/>
    <s v="                    "/>
    <s v="2"/>
    <s v="XCL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9759"/>
    <s v="2019-02-26"/>
  </r>
  <r>
    <s v="ADCV*"/>
    <s v="INC-2017-033986"/>
    <s v="   1651130"/>
    <s v="17-13574"/>
    <s v="ADC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6K05S"/>
    <s v="                    "/>
    <s v="1"/>
    <s v="TPT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1507"/>
    <s v="2019-02-26"/>
  </r>
  <r>
    <s v="ADCV*"/>
    <s v="INC-2017-033987"/>
    <s v="   1651139"/>
    <s v="17-13574"/>
    <s v="ADC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6K05S"/>
    <s v="                    "/>
    <s v="2"/>
    <s v="XPT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4105"/>
    <s v="2019-02-26"/>
  </r>
  <r>
    <s v="ADCV*"/>
    <s v="INC-2017-033988"/>
    <s v="   1651141"/>
    <s v="17-13574"/>
    <s v="ADC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6K05S"/>
    <s v="                    "/>
    <s v="2"/>
    <s v="XCT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397"/>
    <s v="2019-02-26"/>
  </r>
  <r>
    <s v="ADCV*"/>
    <s v="INC-2017-033989"/>
    <s v="   1651149"/>
    <s v="17-13574"/>
    <s v="ADC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16K05S"/>
    <s v="                    "/>
    <s v="3X"/>
    <s v="PPT1"/>
    <s v="NULL"/>
    <s v="NULL"/>
    <s v="U-K05SPA-PF02"/>
    <s v="         6"/>
    <m/>
    <s v="NULL"/>
    <s v="0"/>
    <m/>
    <m/>
    <m/>
    <m/>
    <m/>
    <m/>
    <m/>
    <s v="16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984"/>
    <s v="2019-02-26"/>
  </r>
  <r>
    <s v="ACOP*"/>
    <s v="INC-2017-034302"/>
    <s v="   1649564"/>
    <s v="17-13486"/>
    <s v="ACO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11"/>
    <s v="TPL1"/>
    <s v="NULL"/>
    <s v="NULL"/>
    <s v="U-K05S_BOLOGNE-PF01"/>
    <s v="         7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454"/>
    <s v="2019-02-26"/>
  </r>
  <r>
    <s v="ACOP*"/>
    <s v="INC-2017-034303"/>
    <s v="   1649567"/>
    <s v="17-13486"/>
    <s v="ACO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11"/>
    <s v="TPT1"/>
    <s v="NULL"/>
    <s v="NULL"/>
    <s v="U-K05S_BOLOGNE-PF01"/>
    <s v="         7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0905"/>
    <s v="2019-02-26"/>
  </r>
  <r>
    <s v="ACOP*"/>
    <s v="INC-2017-034304"/>
    <s v="   1649571"/>
    <s v="17-13486"/>
    <s v="ACO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21"/>
    <s v="XPL1"/>
    <s v="NULL"/>
    <s v="NULL"/>
    <s v="U-K05S_BOLOGNE-PF01"/>
    <s v="         7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749"/>
    <s v="2019-02-26"/>
  </r>
  <r>
    <s v="ACOP*"/>
    <s v="INC-2017-034306"/>
    <s v="   1649574"/>
    <s v="17-13486"/>
    <s v="ACO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21"/>
    <s v="XPT1"/>
    <s v="NULL"/>
    <s v="NULL"/>
    <s v="U-K05S_BOLOGNE-PF01"/>
    <s v="         7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3840"/>
    <s v="2019-02-26"/>
  </r>
  <r>
    <s v="ACOP*"/>
    <s v="INC-2017-034308"/>
    <s v="   1649589"/>
    <s v="17-13486"/>
    <s v="ACO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23X"/>
    <s v="PPL1"/>
    <s v="NULL"/>
    <s v="NULL"/>
    <s v="U-K05S_BOLOGNE-PF01"/>
    <s v="         7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3373"/>
    <s v="2019-02-26"/>
  </r>
  <r>
    <s v="ACOP*"/>
    <s v="INC-2017-034310"/>
    <s v="   1649592"/>
    <s v="17-13486"/>
    <s v="ACO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60138K05S"/>
    <s v="                    "/>
    <s v="23X"/>
    <s v="PPT1"/>
    <s v="NULL"/>
    <s v="NULL"/>
    <s v="U-K05S_BOLOGNE-PF01"/>
    <s v="         7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9148"/>
    <s v="2019-02-26"/>
  </r>
  <r>
    <s v="ADDB*"/>
    <s v="INC-2017-034378"/>
    <s v="   1659382"/>
    <s v="17-14105"/>
    <s v="ADDB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02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6350"/>
    <s v="2019-02-26"/>
  </r>
  <r>
    <s v="ADDB*"/>
    <s v="INC-2017-034379"/>
    <s v="   1659382"/>
    <s v="17-14105"/>
    <s v="ADDB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02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2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169"/>
    <s v="2019-02-26"/>
  </r>
  <r>
    <s v="ACRB*"/>
    <s v="INC-2017-034574"/>
    <s v="   1655898"/>
    <s v="17-13875"/>
    <s v="ACR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209K05S"/>
    <s v="                    "/>
    <s v="11"/>
    <s v="PT1"/>
    <s v="NULL"/>
    <s v="NULL"/>
    <s v="U-K05SBOHLER-PF01"/>
    <s v="        14"/>
    <m/>
    <s v="NULL"/>
    <s v="0"/>
    <m/>
    <m/>
    <m/>
    <m/>
    <m/>
    <m/>
    <m/>
    <s v="21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136"/>
    <s v="2019-02-26"/>
  </r>
  <r>
    <s v="ACRB*"/>
    <s v="INC-2017-034575"/>
    <s v="   1655900"/>
    <s v="17-13875"/>
    <s v="ACR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209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21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746"/>
    <s v="2019-02-26"/>
  </r>
  <r>
    <s v="ACRB*"/>
    <s v="INC-2017-034576"/>
    <s v="   1655906"/>
    <s v="17-13875"/>
    <s v="ACR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60209K05S"/>
    <s v="                    "/>
    <s v="23"/>
    <s v="MT1"/>
    <s v="NULL"/>
    <s v="NULL"/>
    <s v="U-K05SBOHLER-PF01"/>
    <s v="        14"/>
    <m/>
    <s v="NULL"/>
    <s v="0"/>
    <m/>
    <m/>
    <m/>
    <m/>
    <m/>
    <m/>
    <m/>
    <s v="21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819"/>
    <s v="2019-02-26"/>
  </r>
  <r>
    <s v="ACRB*"/>
    <s v="INC-2017-034577"/>
    <s v="   1655907"/>
    <s v="17-13875"/>
    <s v="ACRB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52 Bohler - Multiple 88.5 Kg"/>
    <x v="8"/>
    <m/>
    <m/>
    <m/>
    <m/>
    <s v="NULL"/>
    <s v="160209K05S"/>
    <s v="                    "/>
    <s v="23"/>
    <s v="CT1"/>
    <s v="NULL"/>
    <s v="NULL"/>
    <s v="U-K05SBOHLER-PF01"/>
    <s v="        14"/>
    <m/>
    <s v="NULL"/>
    <s v="0"/>
    <m/>
    <m/>
    <m/>
    <m/>
    <m/>
    <m/>
    <m/>
    <s v="21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1091"/>
    <s v="2019-02-26"/>
  </r>
  <r>
    <s v="ADDB*"/>
    <s v="INC-2017-034672"/>
    <s v="   1659381"/>
    <s v="17-14105"/>
    <s v="ADDB"/>
    <m/>
    <m/>
    <s v="NULL"/>
    <m/>
    <s v="A"/>
    <s v="Approuvé"/>
    <s v="PL"/>
    <s v="UKAD"/>
    <s v="B"/>
    <x v="4"/>
    <s v="Commentaire"/>
    <s v="présence de structure grossiére"/>
    <s v="présence de structure grossiér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021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s v="2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4373"/>
    <s v="2019-02-26"/>
  </r>
  <r>
    <s v="ADDB*"/>
    <s v="INC-2017-034673"/>
    <s v="   1659381"/>
    <s v="17-14105"/>
    <s v="ADDB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021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s v="22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646"/>
    <s v="2019-02-26"/>
  </r>
  <r>
    <s v="ADCD*"/>
    <s v="INC-2017-035167"/>
    <s v="   1658144"/>
    <s v="17-14030"/>
    <s v="ADCD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9K05S"/>
    <s v="                    "/>
    <s v="332X"/>
    <s v="ML1"/>
    <s v="NULL"/>
    <s v="NULL"/>
    <s v="U-K05SBOHLER-PF02"/>
    <s v="        11"/>
    <m/>
    <s v="NULL"/>
    <s v="0"/>
    <m/>
    <m/>
    <m/>
    <m/>
    <m/>
    <m/>
    <m/>
    <s v="2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783"/>
    <s v="2019-02-26"/>
  </r>
  <r>
    <s v="ADCD*"/>
    <s v="INC-2017-035168"/>
    <s v="   1658170"/>
    <s v="17-14030"/>
    <s v="ADCD/2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09K05S"/>
    <s v="                    "/>
    <s v="111"/>
    <s v="PL1"/>
    <s v="NULL"/>
    <s v="NULL"/>
    <s v="U-K05SBOHLER-PF02"/>
    <s v="        11"/>
    <m/>
    <s v="NULL"/>
    <s v="0"/>
    <m/>
    <m/>
    <m/>
    <m/>
    <m/>
    <m/>
    <m/>
    <s v="2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0144"/>
    <s v="2019-02-26"/>
  </r>
  <r>
    <s v="ADDB*"/>
    <s v="INC-2017-035285"/>
    <s v="   1659392"/>
    <s v="17-14107"/>
    <s v="ADDB"/>
    <m/>
    <m/>
    <s v="NULL"/>
    <m/>
    <s v="A"/>
    <s v="Approuvé"/>
    <s v="C35"/>
    <s v="UKAD"/>
    <s v="B"/>
    <x v="2"/>
    <s v="H2"/>
    <s v="0.0091"/>
    <s v="0.0091"/>
    <m/>
    <m/>
    <s v="0.0000"/>
    <s v="0.0080"/>
    <s v="NULL"/>
    <s v="NULL"/>
    <s v=" "/>
    <s v="NULL"/>
    <x v="1"/>
    <m/>
    <m/>
    <m/>
    <s v="Plat 650x305 pour Pamiers"/>
    <x v="0"/>
    <m/>
    <m/>
    <m/>
    <m/>
    <s v=" "/>
    <s v="170021K05S"/>
    <s v="                    "/>
    <s v="2X"/>
    <s v="10MM1"/>
    <s v="NULL"/>
    <s v="NULL"/>
    <s v="U-K05SPA_PLAT-PHASE2"/>
    <s v="         1"/>
    <m/>
    <s v="NULL"/>
    <s v="0"/>
    <m/>
    <m/>
    <m/>
    <m/>
    <m/>
    <m/>
    <m/>
    <s v="2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4253"/>
    <s v="2019-02-26"/>
  </r>
  <r>
    <s v="ACPJ*"/>
    <s v="INC-2017-035286"/>
    <s v="   1661575"/>
    <s v="17-14249"/>
    <s v="ACPJ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220 pour Pamiers"/>
    <x v="0"/>
    <m/>
    <m/>
    <m/>
    <m/>
    <s v="NULL"/>
    <s v="160198K05S"/>
    <s v="                    "/>
    <s v="24X"/>
    <s v="MR1"/>
    <s v="NULL"/>
    <s v="NULL"/>
    <s v="MSOL-TA6VK05S"/>
    <s v="        15"/>
    <m/>
    <s v="NULL"/>
    <s v="0"/>
    <m/>
    <m/>
    <m/>
    <m/>
    <m/>
    <m/>
    <m/>
    <s v="24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516"/>
    <s v="2019-02-26"/>
  </r>
  <r>
    <s v="ACYA*"/>
    <s v="INC-2017-035373"/>
    <s v="   1663806"/>
    <s v="17-13396"/>
    <s v="ACY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20K25B"/>
    <s v="                    "/>
    <s v="11"/>
    <s v="TP1"/>
    <s v="NULL"/>
    <s v="NULL"/>
    <s v="U-K05SOFQ_BETA-PF01"/>
    <s v="        11"/>
    <m/>
    <s v="NULL"/>
    <s v="0"/>
    <m/>
    <m/>
    <m/>
    <m/>
    <m/>
    <m/>
    <m/>
    <s v="27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212"/>
    <s v="2019-02-26"/>
  </r>
  <r>
    <s v="ADBY*"/>
    <s v="INC-2017-035412"/>
    <s v="   1665065"/>
    <s v="17-14480"/>
    <s v="ADB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8K25B"/>
    <s v="                    "/>
    <s v="222X"/>
    <s v="TP2"/>
    <s v="NULL"/>
    <s v="NULL"/>
    <s v="U-K05SOFQ_BETA-PF01"/>
    <s v="        13"/>
    <m/>
    <s v="NULL"/>
    <s v="0"/>
    <m/>
    <m/>
    <m/>
    <m/>
    <m/>
    <m/>
    <m/>
    <s v="27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502"/>
    <s v="2019-02-26"/>
  </r>
  <r>
    <s v="ADBY*"/>
    <s v="INC-2017-035413"/>
    <s v="   1665066"/>
    <s v="17-14480"/>
    <s v="ADB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8K25B"/>
    <s v="                    "/>
    <s v="222X"/>
    <s v="TP3"/>
    <s v="NULL"/>
    <s v="NULL"/>
    <s v="U-K05SOFQ_BETA-PF01"/>
    <s v="        13"/>
    <m/>
    <s v="NULL"/>
    <s v="0"/>
    <m/>
    <m/>
    <m/>
    <m/>
    <m/>
    <m/>
    <m/>
    <s v="27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625"/>
    <s v="2019-02-26"/>
  </r>
  <r>
    <s v="ADBY*"/>
    <s v="INC-2017-035414"/>
    <s v="   1665067"/>
    <s v="17-14480"/>
    <s v="ADB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8K25B"/>
    <s v="                    "/>
    <s v="222X"/>
    <s v="TP4"/>
    <s v="NULL"/>
    <s v="NULL"/>
    <s v="U-K05SOFQ_BETA-PF01"/>
    <s v="        13"/>
    <m/>
    <s v="NULL"/>
    <s v="0"/>
    <m/>
    <m/>
    <m/>
    <m/>
    <m/>
    <m/>
    <m/>
    <s v="27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93"/>
    <s v="2019-02-26"/>
  </r>
  <r>
    <s v="ACPR*"/>
    <s v="INC-2017-035597"/>
    <s v="   1661529"/>
    <s v="17-14248"/>
    <s v="ACPR"/>
    <m/>
    <m/>
    <s v="NULL"/>
    <m/>
    <s v="A"/>
    <s v="Approuvé"/>
    <s v="C35"/>
    <s v="UKAD"/>
    <s v="B"/>
    <x v="2"/>
    <s v="O2"/>
    <s v="0.175"/>
    <s v="0.175"/>
    <m/>
    <m/>
    <s v="0.18"/>
    <s v="0.20"/>
    <s v="NULL"/>
    <s v="NULL"/>
    <s v=" "/>
    <s v="NULL"/>
    <x v="1"/>
    <m/>
    <m/>
    <m/>
    <s v="Rond Ø250 ALCOA x 120 Kg"/>
    <x v="15"/>
    <m/>
    <m/>
    <m/>
    <m/>
    <s v="NULL"/>
    <s v="160023K05L"/>
    <s v="                    "/>
    <s v="23X"/>
    <s v="MR1"/>
    <s v="NULL"/>
    <s v="NULL"/>
    <s v="MSOL-TA6VK05L"/>
    <s v="         1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170"/>
    <s v="2019-02-26"/>
  </r>
  <r>
    <s v="ACPR*"/>
    <s v="INC-2017-035602"/>
    <s v="   1661529"/>
    <s v="17-14248"/>
    <s v="ACPR"/>
    <m/>
    <m/>
    <s v="NULL"/>
    <m/>
    <s v="A"/>
    <s v="Approuvé"/>
    <s v="C35"/>
    <s v="UKAD"/>
    <s v="B"/>
    <x v="2"/>
    <s v="Al"/>
    <s v=" 6.49"/>
    <s v=" 6.49"/>
    <m/>
    <m/>
    <s v="6.5"/>
    <s v="6.75"/>
    <s v="NULL"/>
    <s v="NULL"/>
    <s v=" "/>
    <s v="NULL"/>
    <x v="1"/>
    <m/>
    <m/>
    <m/>
    <s v="Rond Ø250 ALCOA x 120 Kg"/>
    <x v="15"/>
    <m/>
    <m/>
    <m/>
    <m/>
    <s v="NULL"/>
    <s v="160023K05L"/>
    <s v="                    "/>
    <s v="23X"/>
    <s v="MR1"/>
    <s v="NULL"/>
    <s v="NULL"/>
    <s v="MSOL-TA6VK05L"/>
    <s v="         1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377"/>
    <s v="2019-02-26"/>
  </r>
  <r>
    <s v="ADDD*"/>
    <s v="INC-2017-035775"/>
    <s v="   1667335"/>
    <s v="17-14638"/>
    <s v="ADDD"/>
    <m/>
    <m/>
    <s v="NULL"/>
    <m/>
    <s v="A"/>
    <s v="Approuvé"/>
    <s v="BLOC"/>
    <s v="UKAD"/>
    <s v="B"/>
    <x v="4"/>
    <s v="Taille de Grain"/>
    <s v="N 20 + rare N 50"/>
    <s v="N 20 + rare N 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026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202"/>
    <s v="2019-02-26"/>
  </r>
  <r>
    <s v="ADDD*"/>
    <s v="INC-2017-035776"/>
    <s v="   1667335"/>
    <s v="17-14638"/>
    <s v="ADDD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026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400"/>
    <s v="2019-02-26"/>
  </r>
  <r>
    <s v="ADBT*"/>
    <s v="INC-2017-035793"/>
    <s v="   1665188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11"/>
    <s v="TP1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8129"/>
    <s v="2019-02-26"/>
  </r>
  <r>
    <s v="ADBT*"/>
    <s v="INC-2017-035794"/>
    <s v="   1665189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11"/>
    <s v="TP2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7940"/>
    <s v="2019-02-26"/>
  </r>
  <r>
    <s v="ADBT*"/>
    <s v="INC-2017-035795"/>
    <s v="   1665190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11"/>
    <s v="TP3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470"/>
    <s v="2019-02-26"/>
  </r>
  <r>
    <s v="ADBT*"/>
    <s v="INC-2017-035796"/>
    <s v="   1665191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11"/>
    <s v="TP4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85"/>
    <s v="2019-02-26"/>
  </r>
  <r>
    <s v="ADBT*"/>
    <s v="INC-2017-035797"/>
    <s v="   1665192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11"/>
    <s v="TM1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110"/>
    <s v="2019-02-26"/>
  </r>
  <r>
    <s v="ADBT*"/>
    <s v="INC-2017-035798"/>
    <s v="   1665212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22X"/>
    <s v="TP1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075"/>
    <s v="2019-02-26"/>
  </r>
  <r>
    <s v="ADBT*"/>
    <s v="INC-2017-035799"/>
    <s v="   1665213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22X"/>
    <s v="TP2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2589"/>
    <s v="2019-02-26"/>
  </r>
  <r>
    <s v="ADBT*"/>
    <s v="INC-2017-035800"/>
    <s v="   1665214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22X"/>
    <s v="TP3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998"/>
    <s v="2019-02-26"/>
  </r>
  <r>
    <s v="ADBT*"/>
    <s v="INC-2017-035801"/>
    <s v="   1665215"/>
    <s v="17-14490"/>
    <s v="ADB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33K25B"/>
    <s v="                    "/>
    <s v="222X"/>
    <s v="TP4"/>
    <s v="NULL"/>
    <s v="NULL"/>
    <s v="U-K05SOFQ_BETA-PF01"/>
    <s v="        13"/>
    <m/>
    <s v="NULL"/>
    <s v="0"/>
    <m/>
    <m/>
    <m/>
    <m/>
    <m/>
    <m/>
    <m/>
    <s v="28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748"/>
    <s v="2019-02-26"/>
  </r>
  <r>
    <s v="ADCI*"/>
    <s v="INC-2017-035873"/>
    <s v="   1668102"/>
    <s v="17-14684"/>
    <s v="ADCI"/>
    <m/>
    <m/>
    <s v="NULL"/>
    <m/>
    <s v="A"/>
    <s v="Approuvé"/>
    <s v="BLOC"/>
    <s v="UKAD"/>
    <s v="B"/>
    <x v="4"/>
    <s v="Taille de Grain"/>
    <s v="N 30 + rare N50"/>
    <s v="N 3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01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29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4675"/>
    <s v="2019-02-26"/>
  </r>
  <r>
    <s v="ADCI*"/>
    <s v="INC-2017-035874"/>
    <s v="   1668102"/>
    <s v="17-14684"/>
    <s v="ADCI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011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29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3740"/>
    <s v="2019-02-26"/>
  </r>
  <r>
    <s v="ADEA*"/>
    <s v="INC-2017-036028"/>
    <s v="   1662596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11"/>
    <s v="TP2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4693"/>
    <s v="2019-02-26"/>
  </r>
  <r>
    <s v="ADEA*"/>
    <s v="INC-2017-036029"/>
    <s v="   1662597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11"/>
    <s v="TP3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1819"/>
    <s v="2019-02-26"/>
  </r>
  <r>
    <s v="ADEA*"/>
    <s v="INC-2017-036030"/>
    <s v="   1662601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11"/>
    <s v="TC1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6905"/>
    <s v="2019-02-26"/>
  </r>
  <r>
    <s v="ADEA*"/>
    <s v="INC-2017-036031"/>
    <s v="   1662603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21"/>
    <s v="TP1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7040"/>
    <s v="2019-02-26"/>
  </r>
  <r>
    <s v="ADEA*"/>
    <s v="INC-2017-036032"/>
    <s v="   1662604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21"/>
    <s v="TP2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3606"/>
    <s v="2019-02-26"/>
  </r>
  <r>
    <s v="ADEA*"/>
    <s v="INC-2017-036033"/>
    <s v="   1662605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21"/>
    <s v="TP3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331"/>
    <s v="2019-02-26"/>
  </r>
  <r>
    <s v="ADDA*"/>
    <s v="INC-2017-036034"/>
    <s v="   1663419"/>
    <s v="17-14367"/>
    <s v="ADD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20K05S"/>
    <s v="                    "/>
    <s v="11"/>
    <s v="TPL1"/>
    <s v="NULL"/>
    <s v="NULL"/>
    <s v="U-K05SPA-PF01"/>
    <s v="        16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2247"/>
    <s v="2019-02-26"/>
  </r>
  <r>
    <s v="ADEA*"/>
    <s v="INC-2017-036035"/>
    <s v="   1662606"/>
    <s v="17-14315"/>
    <s v="ADE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035K05S"/>
    <s v="                    "/>
    <s v="21"/>
    <s v="TP4"/>
    <s v="NULL"/>
    <s v="NULL"/>
    <s v="U-K05SOFQ-ALPHA-BETA-PF02"/>
    <s v="        10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0173"/>
    <s v="2019-02-26"/>
  </r>
  <r>
    <s v="ADDA*"/>
    <s v="INC-2017-036036"/>
    <s v="   1663426"/>
    <s v="17-14367"/>
    <s v="ADD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20K05S"/>
    <s v="                    "/>
    <s v="21"/>
    <s v="XPL1"/>
    <s v="NULL"/>
    <s v="NULL"/>
    <s v="U-K05SPA-PF01"/>
    <s v="        16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0675"/>
    <s v="2019-02-26"/>
  </r>
  <r>
    <s v="ADDA*"/>
    <s v="INC-2017-036037"/>
    <s v="   1663427"/>
    <s v="17-14367"/>
    <s v="ADD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20K05S"/>
    <s v="                    "/>
    <s v="21"/>
    <s v="XML1"/>
    <s v="NULL"/>
    <s v="NULL"/>
    <s v="U-K05SPA-PF01"/>
    <s v="        16"/>
    <m/>
    <s v="NULL"/>
    <s v="0"/>
    <m/>
    <m/>
    <m/>
    <m/>
    <m/>
    <m/>
    <m/>
    <s v="30/11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0373"/>
    <s v="2019-02-26"/>
  </r>
  <r>
    <s v="ADDR*"/>
    <s v="INC-2017-036122"/>
    <s v="   1669794"/>
    <s v="17-14761"/>
    <s v="ADD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44K25B"/>
    <s v="                    "/>
    <s v="11"/>
    <s v="TP1"/>
    <s v="NULL"/>
    <s v="NULL"/>
    <s v="U-K05SOFQ_BETA-PF01"/>
    <s v="        13"/>
    <m/>
    <s v="NULL"/>
    <s v="0"/>
    <m/>
    <m/>
    <m/>
    <m/>
    <m/>
    <m/>
    <m/>
    <s v="0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771"/>
    <s v="2019-02-26"/>
  </r>
  <r>
    <s v="ADDR*"/>
    <s v="INC-2017-036123"/>
    <s v="   1669806"/>
    <s v="17-14761"/>
    <s v="ADD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44K25B"/>
    <s v="                    "/>
    <s v="21"/>
    <s v="TP1"/>
    <s v="NULL"/>
    <s v="NULL"/>
    <s v="U-K05SOFQ_BETA-PF01"/>
    <s v="        13"/>
    <m/>
    <s v="NULL"/>
    <s v="0"/>
    <m/>
    <m/>
    <m/>
    <m/>
    <m/>
    <m/>
    <m/>
    <s v="0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822"/>
    <s v="2019-02-26"/>
  </r>
  <r>
    <s v="ADDR*"/>
    <s v="INC-2017-036124"/>
    <s v="   1669807"/>
    <s v="17-14761"/>
    <s v="ADD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44K25B"/>
    <s v="                    "/>
    <s v="21"/>
    <s v="TP2"/>
    <s v="NULL"/>
    <s v="NULL"/>
    <s v="U-K05SOFQ_BETA-PF01"/>
    <s v="        13"/>
    <m/>
    <s v="NULL"/>
    <s v="0"/>
    <m/>
    <m/>
    <m/>
    <m/>
    <m/>
    <m/>
    <m/>
    <s v="0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546"/>
    <s v="2019-02-26"/>
  </r>
  <r>
    <s v="ACYK*"/>
    <s v="INC-2017-036191"/>
    <s v="   1669723"/>
    <s v="17-14758"/>
    <s v="ACYK/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028K25B"/>
    <s v="                    "/>
    <s v="21"/>
    <s v="TP3"/>
    <s v="NULL"/>
    <s v="NULL"/>
    <s v="U-K05SOFQ_BETA-PF01"/>
    <s v="        13"/>
    <m/>
    <s v="NULL"/>
    <s v="0"/>
    <m/>
    <m/>
    <m/>
    <m/>
    <m/>
    <m/>
    <m/>
    <s v="0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0730"/>
    <s v="2019-02-26"/>
  </r>
  <r>
    <s v="ACYK*"/>
    <s v="INC-2017-036192"/>
    <s v="   1669746"/>
    <s v="17-14758"/>
    <s v="ACYK/3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028K25B"/>
    <s v="                    "/>
    <s v="23X"/>
    <s v="TP2"/>
    <s v="NULL"/>
    <s v="NULL"/>
    <s v="U-K05SOFQ_BETA-PF01"/>
    <s v="        13"/>
    <m/>
    <s v="NULL"/>
    <s v="0"/>
    <m/>
    <m/>
    <m/>
    <m/>
    <m/>
    <m/>
    <m/>
    <s v="0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550"/>
    <s v="2019-02-26"/>
  </r>
  <r>
    <s v="ACPT*"/>
    <s v="INC-2017-036231"/>
    <s v="   1669428"/>
    <s v="17-14753"/>
    <s v="ACPT"/>
    <m/>
    <m/>
    <s v="NULL"/>
    <m/>
    <s v="A"/>
    <s v="Approuvé"/>
    <s v="C35"/>
    <s v="UKAD"/>
    <s v="B"/>
    <x v="2"/>
    <s v="O2"/>
    <s v="0.200"/>
    <s v="0.205"/>
    <s v="0.200"/>
    <s v="0.205"/>
    <s v="0.18"/>
    <s v="0.20"/>
    <s v="NULL"/>
    <s v="NULL"/>
    <s v=" "/>
    <s v="NULL"/>
    <x v="0"/>
    <m/>
    <m/>
    <m/>
    <s v="Rond Ø250 ALCOA x 120 Kg"/>
    <x v="15"/>
    <m/>
    <m/>
    <m/>
    <m/>
    <s v="NULL"/>
    <s v="160025K05L"/>
    <s v="                    "/>
    <s v="11"/>
    <s v="MR1"/>
    <s v="NULL"/>
    <s v="NULL"/>
    <s v="MSOL-TA6VK05L"/>
    <s v="         1"/>
    <m/>
    <s v="NULL"/>
    <s v="0"/>
    <m/>
    <m/>
    <m/>
    <m/>
    <m/>
    <m/>
    <m/>
    <s v="0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2914"/>
    <s v="2019-02-26"/>
  </r>
  <r>
    <s v="ADDS*"/>
    <s v="INC-2017-036302"/>
    <s v="   1669648"/>
    <s v="17-14757"/>
    <s v="ADD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46K25B"/>
    <s v="                    "/>
    <s v="21"/>
    <s v="TP2"/>
    <s v="NULL"/>
    <s v="NULL"/>
    <s v="U-K05SOFQ_BETA-PF01"/>
    <s v="        13"/>
    <m/>
    <s v="NULL"/>
    <s v="0"/>
    <m/>
    <m/>
    <m/>
    <m/>
    <m/>
    <m/>
    <m/>
    <s v="0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7061"/>
    <s v="2019-02-26"/>
  </r>
  <r>
    <s v="ADDS*"/>
    <s v="INC-2017-036303"/>
    <s v="   1669649"/>
    <s v="17-14757"/>
    <s v="ADD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46K25B"/>
    <s v="                    "/>
    <s v="21"/>
    <s v="TP3"/>
    <s v="NULL"/>
    <s v="NULL"/>
    <s v="U-K05SOFQ_BETA-PF01"/>
    <s v="        13"/>
    <m/>
    <s v="NULL"/>
    <s v="0"/>
    <m/>
    <m/>
    <m/>
    <m/>
    <m/>
    <m/>
    <m/>
    <s v="0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5052"/>
    <s v="2019-02-26"/>
  </r>
  <r>
    <s v="ADDS*"/>
    <s v="INC-2017-036304"/>
    <s v="   1669672"/>
    <s v="17-14757"/>
    <s v="ADD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46K25B"/>
    <s v="                    "/>
    <s v="23X"/>
    <s v="TP2"/>
    <s v="NULL"/>
    <s v="NULL"/>
    <s v="U-K05SOFQ_BETA-PF01"/>
    <s v="        13"/>
    <m/>
    <s v="NULL"/>
    <s v="0"/>
    <m/>
    <m/>
    <m/>
    <m/>
    <m/>
    <m/>
    <m/>
    <s v="0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7451"/>
    <s v="2019-02-26"/>
  </r>
  <r>
    <s v="ACPS*"/>
    <s v="INC-2017-036305"/>
    <s v="   1668238"/>
    <s v="17-14690"/>
    <s v="ACP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4K05L"/>
    <s v="                    "/>
    <s v="21"/>
    <s v="XCL1"/>
    <s v="NULL"/>
    <s v="NULL"/>
    <s v="U-ALCOA-PF01"/>
    <s v="         9"/>
    <m/>
    <s v="NULL"/>
    <s v="0"/>
    <m/>
    <m/>
    <m/>
    <m/>
    <m/>
    <m/>
    <m/>
    <s v="0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702"/>
    <s v="2019-02-26"/>
  </r>
  <r>
    <s v="ADDX*"/>
    <s v="INC-2017-036306"/>
    <s v="   1664021"/>
    <s v="17-14402"/>
    <s v="ADD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31K05S"/>
    <s v="                    "/>
    <s v="3X"/>
    <s v="PPL1"/>
    <s v="NULL"/>
    <s v="NULL"/>
    <s v="U-K05SPA-PF02"/>
    <s v="         6"/>
    <m/>
    <s v="NULL"/>
    <s v="0"/>
    <m/>
    <m/>
    <m/>
    <m/>
    <m/>
    <m/>
    <m/>
    <s v="0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328"/>
    <s v="2019-02-26"/>
  </r>
  <r>
    <s v="ADBV*"/>
    <s v="INC-2017-036417"/>
    <s v="   1658979"/>
    <s v="17-14079"/>
    <s v="ADBV"/>
    <m/>
    <m/>
    <s v="NULL"/>
    <m/>
    <s v="A"/>
    <s v="Approuvé"/>
    <s v="BLOC"/>
    <s v="UKAD"/>
    <s v="B"/>
    <x v="4"/>
    <s v="Défauts/Criques/Porosités"/>
    <s v="replis prof 5 mm"/>
    <s v="replis prof 5 mm"/>
    <m/>
    <m/>
    <s v="NULL"/>
    <s v="NULL"/>
    <s v="NULL"/>
    <s v="NULL"/>
    <s v="NULL"/>
    <s v="NULL"/>
    <x v="1"/>
    <m/>
    <m/>
    <m/>
    <s v="Rond Ø133 Otto Fuchs Beta"/>
    <x v="10"/>
    <m/>
    <m/>
    <m/>
    <m/>
    <s v=" "/>
    <s v="170035K25B"/>
    <s v="                    "/>
    <s v="111"/>
    <s v="1"/>
    <s v="NULL"/>
    <s v="NULL"/>
    <s v="NULL"/>
    <s v="NULL"/>
    <m/>
    <s v="NULL"/>
    <s v="0"/>
    <m/>
    <m/>
    <m/>
    <m/>
    <m/>
    <m/>
    <m/>
    <s v="05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019"/>
    <s v="2019-02-26"/>
  </r>
  <r>
    <s v="ACPT*"/>
    <s v="INC-2017-036432"/>
    <s v="   1669436"/>
    <s v="17-14753"/>
    <s v="ACP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25K05L"/>
    <s v="                    "/>
    <s v="21"/>
    <s v="XPL1"/>
    <s v="NULL"/>
    <s v="NULL"/>
    <s v="U-ALCOA-PF01"/>
    <s v="         9"/>
    <m/>
    <s v="NULL"/>
    <s v="0"/>
    <m/>
    <m/>
    <m/>
    <m/>
    <m/>
    <m/>
    <m/>
    <s v="05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681"/>
    <s v="2019-02-26"/>
  </r>
  <r>
    <s v="ADCG*"/>
    <s v="INC-2017-036488"/>
    <s v="   1670469"/>
    <s v="17-14801"/>
    <s v="ADCG"/>
    <m/>
    <m/>
    <s v="NULL"/>
    <m/>
    <s v="A"/>
    <s v="Approuvé"/>
    <s v="BLOC"/>
    <s v="UKAD"/>
    <s v="B"/>
    <x v="4"/>
    <s v="Taille de Grain"/>
    <s v="N20 + rare N50"/>
    <s v="N2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017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05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2308"/>
    <s v="2019-02-26"/>
  </r>
  <r>
    <s v="ADFN*"/>
    <s v="INC-2017-037007"/>
    <s v="   1672766"/>
    <s v="17-14923"/>
    <s v="ADFN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330 Mis à Longueur pour Pamiers"/>
    <x v="0"/>
    <m/>
    <m/>
    <m/>
    <m/>
    <s v="NULL"/>
    <s v="170117K05S"/>
    <s v="                    "/>
    <s v="3X"/>
    <s v="MR1"/>
    <s v="NULL"/>
    <s v="NULL"/>
    <s v="MSOL-TA6VK05S"/>
    <s v="        15"/>
    <m/>
    <s v="NULL"/>
    <s v="0"/>
    <m/>
    <m/>
    <m/>
    <m/>
    <m/>
    <m/>
    <m/>
    <s v="1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816"/>
    <s v="2019-02-26"/>
  </r>
  <r>
    <s v="ADDW*"/>
    <s v="INC-2017-037073"/>
    <s v="   1673486"/>
    <s v="17-14961"/>
    <s v="ADDW"/>
    <m/>
    <m/>
    <s v="NULL"/>
    <m/>
    <s v="A"/>
    <s v="Approuvé"/>
    <s v="C35"/>
    <s v="UKAD"/>
    <s v="B"/>
    <x v="2"/>
    <s v="O2+N2"/>
    <s v="0.202"/>
    <s v="0.202"/>
    <m/>
    <m/>
    <s v="&gt;=0.25"/>
    <s v="          "/>
    <s v="NULL"/>
    <s v="NULL"/>
    <s v=" "/>
    <s v="NULL"/>
    <x v="1"/>
    <m/>
    <m/>
    <m/>
    <s v="Rond Ø250 OTTOFUCHS BETA x 104,38 Kg"/>
    <x v="10"/>
    <m/>
    <m/>
    <m/>
    <m/>
    <s v="NULL"/>
    <s v="170050K25B"/>
    <s v="                    "/>
    <s v="23X"/>
    <s v="MR1"/>
    <s v="NULL"/>
    <s v="NULL"/>
    <s v="MSOL-TA6VK25B"/>
    <s v="         2"/>
    <m/>
    <s v="NULL"/>
    <s v="0"/>
    <m/>
    <m/>
    <m/>
    <m/>
    <m/>
    <m/>
    <m/>
    <s v="1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456"/>
    <s v="2019-02-26"/>
  </r>
  <r>
    <s v="ADDW*"/>
    <s v="INC-2017-037074"/>
    <s v="   1673450"/>
    <s v="17-14961"/>
    <s v="ADDW"/>
    <m/>
    <m/>
    <s v="NULL"/>
    <m/>
    <s v="A"/>
    <s v="Approuvé"/>
    <s v="C35"/>
    <s v="UKAD"/>
    <s v="B"/>
    <x v="2"/>
    <s v="O2+N2"/>
    <s v="0.214"/>
    <s v="0.214"/>
    <m/>
    <m/>
    <s v="&gt;=0.25"/>
    <s v="          "/>
    <s v="NULL"/>
    <s v="NULL"/>
    <s v=" "/>
    <s v="NULL"/>
    <x v="1"/>
    <m/>
    <m/>
    <m/>
    <s v="Rond Ø250 OTTOFUCHS BETA x 104,38 Kg"/>
    <x v="10"/>
    <m/>
    <m/>
    <m/>
    <m/>
    <s v="NULL"/>
    <s v="170050K25B"/>
    <s v="                    "/>
    <s v="11"/>
    <s v="MR1"/>
    <s v="NULL"/>
    <s v="NULL"/>
    <s v="MSOL-TA6VK25B"/>
    <s v="         2"/>
    <m/>
    <s v="NULL"/>
    <s v="0"/>
    <m/>
    <m/>
    <m/>
    <m/>
    <m/>
    <m/>
    <m/>
    <s v="1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7558"/>
    <s v="2019-02-26"/>
  </r>
  <r>
    <s v="ACYP*"/>
    <s v="INC-2017-037271"/>
    <s v="   1666224"/>
    <s v="17-14567"/>
    <s v="ACYP/2"/>
    <m/>
    <m/>
    <s v="NULL"/>
    <m/>
    <s v="A"/>
    <s v="Approuvé"/>
    <s v="T6F"/>
    <s v="UKAD"/>
    <s v="B"/>
    <x v="0"/>
    <s v="Rp0.2"/>
    <s v="831"/>
    <s v="831"/>
    <s v="831"/>
    <s v="825"/>
    <s v="&gt;=830"/>
    <s v="          "/>
    <s v="NULL"/>
    <s v="NULL"/>
    <s v=" "/>
    <s v="NULL"/>
    <x v="0"/>
    <m/>
    <m/>
    <m/>
    <e v="#N/A"/>
    <x v="2"/>
    <m/>
    <m/>
    <m/>
    <m/>
    <s v="NULL"/>
    <s v="170024K25B"/>
    <s v="                    "/>
    <s v="11"/>
    <s v="Z2"/>
    <s v="NULL"/>
    <s v="NULL"/>
    <s v="U-K05SOFQ_BETA-PF01"/>
    <s v="        13"/>
    <m/>
    <s v="NULL"/>
    <s v="0"/>
    <m/>
    <m/>
    <m/>
    <m/>
    <m/>
    <m/>
    <m/>
    <s v="1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801"/>
    <s v="2019-02-26"/>
  </r>
  <r>
    <s v="ACYP*"/>
    <s v="INC-2017-037272"/>
    <s v="   1666224"/>
    <s v="17-14567"/>
    <s v="ACYP/2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024K25B"/>
    <s v="                    "/>
    <s v="11"/>
    <s v="Z2"/>
    <s v="NULL"/>
    <s v="NULL"/>
    <s v="U-K05SOFQ_BETA-PF01"/>
    <s v="        13"/>
    <m/>
    <s v="NULL"/>
    <s v="0"/>
    <m/>
    <m/>
    <m/>
    <m/>
    <m/>
    <m/>
    <m/>
    <s v="1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946"/>
    <s v="2019-02-26"/>
  </r>
  <r>
    <s v="ADFB*"/>
    <s v="INC-2017-037285"/>
    <s v="   1676495"/>
    <s v="17-15150"/>
    <s v="ADFB"/>
    <m/>
    <m/>
    <s v="NULL"/>
    <m/>
    <s v="A"/>
    <s v="Approuvé"/>
    <s v="C35"/>
    <s v="UKAD"/>
    <s v="B"/>
    <x v="2"/>
    <s v="H2"/>
    <s v="0.0095"/>
    <s v="0.0095"/>
    <m/>
    <m/>
    <s v="0"/>
    <s v="0.0080"/>
    <s v="NULL"/>
    <s v="NULL"/>
    <s v=" "/>
    <s v="NULL"/>
    <x v="1"/>
    <m/>
    <m/>
    <m/>
    <s v="Rond Ø210  METTIS - 41,42 Kg"/>
    <x v="13"/>
    <m/>
    <m/>
    <m/>
    <m/>
    <s v="NULL"/>
    <s v="170056K05S"/>
    <s v="                    "/>
    <s v="23X"/>
    <s v="10MMPEAU1"/>
    <s v="NULL"/>
    <s v="NULL"/>
    <s v="U-K05S-SMX-01"/>
    <s v="         5"/>
    <m/>
    <s v="NULL"/>
    <s v="0"/>
    <m/>
    <m/>
    <m/>
    <m/>
    <m/>
    <m/>
    <m/>
    <s v="1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38"/>
    <s v="2019-02-26"/>
  </r>
  <r>
    <s v="ACUP*"/>
    <s v="INC-2017-037330"/>
    <s v="   1675151"/>
    <s v="17-15072"/>
    <s v="ACU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11"/>
    <s v="TPL1"/>
    <s v="NULL"/>
    <s v="NULL"/>
    <s v="U-K05SPABETA-PF01"/>
    <s v="        10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7125"/>
    <s v="2019-02-26"/>
  </r>
  <r>
    <s v="ACUP*"/>
    <s v="INC-2017-037331"/>
    <s v="   1675152"/>
    <s v="17-15072"/>
    <s v="ACU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11"/>
    <s v="TML1"/>
    <s v="NULL"/>
    <s v="NULL"/>
    <s v="U-K05SPABETA-PF01"/>
    <s v="        10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856"/>
    <s v="2019-02-26"/>
  </r>
  <r>
    <s v="ACUP*"/>
    <s v="INC-2017-037332"/>
    <s v="   1675160"/>
    <s v="17-15072"/>
    <s v="ACU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22"/>
    <s v="XPL1"/>
    <s v="NULL"/>
    <s v="NULL"/>
    <s v="U-K05SPABETA-PF01"/>
    <s v="        10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95078"/>
    <s v="2019-02-26"/>
  </r>
  <r>
    <s v="ACUP*"/>
    <s v="INC-2017-037333"/>
    <s v="   1675161"/>
    <s v="17-15072"/>
    <s v="ACU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22"/>
    <s v="XML1"/>
    <s v="NULL"/>
    <s v="NULL"/>
    <s v="U-K05SPABETA-PF01"/>
    <s v="        10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0208"/>
    <s v="2019-02-26"/>
  </r>
  <r>
    <s v="ACUP*"/>
    <s v="INC-2017-037336"/>
    <s v="   1675181"/>
    <s v="17-15072"/>
    <s v="ACU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33X"/>
    <s v="PPL1"/>
    <s v="NULL"/>
    <s v="NULL"/>
    <s v="U-K05SPABETA-PF01"/>
    <s v="        10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289"/>
    <s v="2019-02-26"/>
  </r>
  <r>
    <s v="ADDK*"/>
    <s v="INC-2017-037433"/>
    <s v="   1676296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48"/>
    <s v="2019-02-26"/>
  </r>
  <r>
    <s v="ADDK*"/>
    <s v="INC-2017-037434"/>
    <s v="   1676297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777"/>
    <s v="2019-02-26"/>
  </r>
  <r>
    <s v="ADDK*"/>
    <s v="INC-2017-037435"/>
    <s v="   1676299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22"/>
    <s v="PL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7733"/>
    <s v="2019-02-26"/>
  </r>
  <r>
    <s v="ADDK*"/>
    <s v="INC-2017-037436"/>
    <s v="   1676302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22"/>
    <s v="P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0741"/>
    <s v="2019-02-26"/>
  </r>
  <r>
    <s v="ADDK*"/>
    <s v="INC-2017-037437"/>
    <s v="   1676303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22"/>
    <s v="M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1586"/>
    <s v="2019-02-26"/>
  </r>
  <r>
    <s v="ADDK*"/>
    <s v="INC-2017-037438"/>
    <s v="   1676304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22"/>
    <s v="C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8105"/>
    <s v="2019-02-26"/>
  </r>
  <r>
    <s v="ADDK*"/>
    <s v="INC-2017-037439"/>
    <s v="   1676305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33X"/>
    <s v="PL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2826"/>
    <s v="2019-02-26"/>
  </r>
  <r>
    <s v="ADDK*"/>
    <s v="INC-2017-037440"/>
    <s v="   1676308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33X"/>
    <s v="P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453"/>
    <s v="2019-02-26"/>
  </r>
  <r>
    <s v="ADDK*"/>
    <s v="INC-2017-037441"/>
    <s v="   1676309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33X"/>
    <s v="M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2952"/>
    <s v="2019-02-26"/>
  </r>
  <r>
    <s v="ADDK*"/>
    <s v="INC-2017-037442"/>
    <s v="   1676310"/>
    <s v="17-15136"/>
    <s v="ADD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032K05S"/>
    <s v="                    "/>
    <s v="33X"/>
    <s v="CT1"/>
    <s v="NULL"/>
    <s v="NULL"/>
    <s v="U-K05SBOHLER-PF01"/>
    <s v="        1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249"/>
    <s v="2019-02-26"/>
  </r>
  <r>
    <s v="ACUP*"/>
    <s v="INC-2017-037458"/>
    <s v="   1675177"/>
    <s v="17-15072"/>
    <s v="ACUP"/>
    <m/>
    <m/>
    <s v="NULL"/>
    <m/>
    <s v="A"/>
    <s v="Approuvé"/>
    <s v="C35"/>
    <s v="UKAD"/>
    <s v="B"/>
    <x v="2"/>
    <s v="O2"/>
    <s v="0.190"/>
    <s v="0.185"/>
    <s v="0.190"/>
    <s v="0.185"/>
    <s v="0.19"/>
    <s v="0.22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33X"/>
    <s v="MR1"/>
    <s v="NULL"/>
    <s v="NULL"/>
    <s v="MSOL-TA6VK05B"/>
    <s v="         4"/>
    <m/>
    <s v="NULL"/>
    <s v="0"/>
    <m/>
    <m/>
    <m/>
    <m/>
    <m/>
    <m/>
    <m/>
    <s v="13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917"/>
    <s v="2019-02-26"/>
  </r>
  <r>
    <s v="ACXA*"/>
    <s v="INC-2017-037471"/>
    <s v="   1678191"/>
    <s v="17-15250"/>
    <s v="ACXA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125 pour Pamiers"/>
    <x v="0"/>
    <m/>
    <m/>
    <m/>
    <m/>
    <s v="NULL"/>
    <s v="170023K05S"/>
    <s v="                    "/>
    <s v="111"/>
    <s v="MR1"/>
    <s v="NULL"/>
    <s v="NULL"/>
    <s v="MSOL-TA6VK05S"/>
    <s v="        15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3381"/>
    <s v="2019-02-26"/>
  </r>
  <r>
    <s v="ACXA*"/>
    <s v="INC-2017-037472"/>
    <s v="   1678207"/>
    <s v="17-15250"/>
    <s v="ACXA"/>
    <m/>
    <m/>
    <s v="NULL"/>
    <m/>
    <s v="A"/>
    <s v="Approuvé"/>
    <s v="C35"/>
    <s v="UKAD"/>
    <s v="B"/>
    <x v="2"/>
    <s v="Betatransus_PA"/>
    <s v=" 986"/>
    <s v="980"/>
    <s v=" 986"/>
    <s v="980"/>
    <s v="985"/>
    <s v="1010"/>
    <s v="NULL"/>
    <s v="NULL"/>
    <s v=" "/>
    <s v="NULL"/>
    <x v="0"/>
    <m/>
    <m/>
    <m/>
    <s v="Rond Ø125 pour Pamiers"/>
    <x v="0"/>
    <m/>
    <m/>
    <m/>
    <m/>
    <s v="NULL"/>
    <s v="170023K05S"/>
    <s v="                    "/>
    <s v="332X"/>
    <s v="MR1"/>
    <s v="NULL"/>
    <s v="NULL"/>
    <s v="MSOL-TA6VK05S"/>
    <s v="        15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9234"/>
    <s v="2019-02-26"/>
  </r>
  <r>
    <s v="ACPV*"/>
    <s v="INC-2017-037622"/>
    <s v="   1679480"/>
    <s v="17-15310"/>
    <s v="ACPV"/>
    <m/>
    <m/>
    <s v="NULL"/>
    <m/>
    <s v="A"/>
    <s v="Approuvé"/>
    <s v="T10F"/>
    <s v="UKAD"/>
    <s v="B"/>
    <x v="0"/>
    <s v="Rm"/>
    <s v="901"/>
    <s v="901"/>
    <s v="901"/>
    <s v="899"/>
    <s v="900"/>
    <s v="1160"/>
    <s v="NULL"/>
    <s v="NULL"/>
    <s v=" "/>
    <s v="NULL"/>
    <x v="0"/>
    <m/>
    <m/>
    <m/>
    <s v="Rond Ø250 ALCOA x 120 Kg"/>
    <x v="15"/>
    <m/>
    <m/>
    <m/>
    <m/>
    <s v=" "/>
    <s v="160027K05L"/>
    <s v="                    "/>
    <s v="23X"/>
    <s v="1"/>
    <s v="NULL"/>
    <s v="NULL"/>
    <s v="U-ALCOA-PF01"/>
    <s v="         9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751"/>
    <s v="2019-02-26"/>
  </r>
  <r>
    <s v="ACYV*"/>
    <s v="INC-2017-037624"/>
    <s v="   1679096"/>
    <s v="17-15294"/>
    <s v="ACYV"/>
    <m/>
    <m/>
    <s v="NULL"/>
    <m/>
    <s v="A"/>
    <s v="Approuvé"/>
    <s v="T10F"/>
    <s v="UKAD"/>
    <s v="B"/>
    <x v="0"/>
    <s v="Z"/>
    <s v="25"/>
    <s v="25"/>
    <s v="25"/>
    <s v="22"/>
    <s v="&gt;=25.0"/>
    <s v="          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9257"/>
    <s v="2019-02-26"/>
  </r>
  <r>
    <s v="ACYV*"/>
    <s v="INC-2017-037625"/>
    <s v="   1679100"/>
    <s v="17-15294"/>
    <s v="ACYV"/>
    <m/>
    <m/>
    <s v="NULL"/>
    <m/>
    <s v="A"/>
    <s v="Approuvé"/>
    <s v="T10F"/>
    <s v="UKAD"/>
    <s v="B"/>
    <x v="0"/>
    <s v="Rm"/>
    <s v="901"/>
    <s v="901"/>
    <s v="901"/>
    <s v="897"/>
    <s v="900"/>
    <s v="1160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663"/>
    <s v="2019-02-26"/>
  </r>
  <r>
    <s v="ACYV*"/>
    <s v="INC-2017-037630"/>
    <s v="   1679096"/>
    <s v="17-15294"/>
    <s v="ACYV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75155"/>
    <s v="2019-02-26"/>
  </r>
  <r>
    <s v="ACYV*"/>
    <s v="INC-2017-037631"/>
    <s v="   1679100"/>
    <s v="17-15294"/>
    <s v="ACYV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11"/>
    <s v="1"/>
    <s v="NULL"/>
    <s v="NULL"/>
    <s v="U-ALCOA-PF01"/>
    <s v="         9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4372"/>
    <s v="2019-02-26"/>
  </r>
  <r>
    <s v="ACPV*"/>
    <s v="INC-2017-037633"/>
    <s v="   1679480"/>
    <s v="17-15310"/>
    <s v="ACPV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 "/>
    <s v="160027K05L"/>
    <s v="                    "/>
    <s v="23X"/>
    <s v="1"/>
    <s v="NULL"/>
    <s v="NULL"/>
    <s v="U-ALCOA-PF01"/>
    <s v="         9"/>
    <m/>
    <s v="NULL"/>
    <s v="0"/>
    <m/>
    <m/>
    <m/>
    <m/>
    <m/>
    <m/>
    <m/>
    <s v="14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0478"/>
    <s v="2019-02-26"/>
  </r>
  <r>
    <s v="ACUP*"/>
    <s v="INC-2017-037667"/>
    <s v="   1675185"/>
    <s v="17-15072"/>
    <s v="ACU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9K05B"/>
    <s v="                    "/>
    <s v="11"/>
    <s v="MT1"/>
    <s v="NULL"/>
    <s v="NULL"/>
    <s v="U-K05SPABETA-PF01"/>
    <s v="        10"/>
    <m/>
    <s v="NULL"/>
    <s v="0"/>
    <m/>
    <m/>
    <m/>
    <m/>
    <m/>
    <m/>
    <m/>
    <s v="15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8147"/>
    <s v="2019-02-26"/>
  </r>
  <r>
    <s v="ADEM*"/>
    <s v="INC-2017-037719"/>
    <s v="   1682497"/>
    <s v="17-15523"/>
    <s v="ADEM"/>
    <m/>
    <m/>
    <s v="NULL"/>
    <m/>
    <s v="A"/>
    <s v="Approuvé"/>
    <s v="T6F"/>
    <s v="UKAD"/>
    <s v="B"/>
    <x v="0"/>
    <s v="Rp0.2"/>
    <s v="832"/>
    <s v="832"/>
    <s v="832"/>
    <s v="827"/>
    <s v="          "/>
    <s v="          "/>
    <s v="&gt;=830"/>
    <s v="          "/>
    <s v=" "/>
    <s v=" "/>
    <x v="0"/>
    <m/>
    <m/>
    <m/>
    <s v="Rond Ø228 Bohler"/>
    <x v="8"/>
    <m/>
    <m/>
    <m/>
    <m/>
    <s v=" "/>
    <s v="170077K05S"/>
    <s v="                    "/>
    <s v="NULL"/>
    <s v="1"/>
    <s v="NULL"/>
    <s v="NULL"/>
    <s v="U-K05SBOHLER-PF02"/>
    <s v="        11"/>
    <m/>
    <s v="NULL"/>
    <s v="0"/>
    <m/>
    <m/>
    <m/>
    <m/>
    <m/>
    <m/>
    <m/>
    <s v="15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857"/>
    <s v="2019-02-26"/>
  </r>
  <r>
    <s v="ADEM*"/>
    <s v="INC-2017-037724"/>
    <s v="   1682497"/>
    <s v="17-15523"/>
    <s v="ADEM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28 Bohler"/>
    <x v="8"/>
    <m/>
    <m/>
    <m/>
    <m/>
    <s v=" "/>
    <s v="170077K05S"/>
    <s v="                    "/>
    <s v="NULL"/>
    <s v="1"/>
    <s v="NULL"/>
    <s v="NULL"/>
    <s v="U-K05SBOHLER-PF02"/>
    <s v="        11"/>
    <m/>
    <s v="NULL"/>
    <s v="0"/>
    <m/>
    <m/>
    <m/>
    <m/>
    <m/>
    <m/>
    <m/>
    <s v="15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4518"/>
    <s v="2019-02-26"/>
  </r>
  <r>
    <s v="ACPV*"/>
    <s v="INC-2017-038143"/>
    <s v="   1679439"/>
    <s v="17-15310"/>
    <s v="ACPV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NULL"/>
    <s v="NULL"/>
    <s v="NULL"/>
    <s v="NULL"/>
    <s v="NULL"/>
    <s v="NULL"/>
    <x v="0"/>
    <m/>
    <m/>
    <m/>
    <s v="Rond Ø250 ALCOA x 120 Kg"/>
    <x v="15"/>
    <m/>
    <m/>
    <m/>
    <m/>
    <s v=" "/>
    <s v="160027K05L"/>
    <s v="                    "/>
    <s v="11"/>
    <s v="T8"/>
    <s v="NULL"/>
    <s v="NULL"/>
    <s v="NULL"/>
    <s v="NULL"/>
    <m/>
    <s v="NULL"/>
    <s v="0"/>
    <m/>
    <m/>
    <m/>
    <m/>
    <m/>
    <m/>
    <m/>
    <s v="20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86"/>
    <s v="2019-02-26"/>
  </r>
  <r>
    <s v="ACPV*"/>
    <s v="INC-2017-038144"/>
    <s v="   1679439"/>
    <s v="17-15310"/>
    <s v="ACPV"/>
    <m/>
    <m/>
    <s v="NULL"/>
    <m/>
    <s v="A"/>
    <s v="Approuvé"/>
    <s v="BETA_TRANS"/>
    <s v="UKAD"/>
    <s v="B"/>
    <x v="3"/>
    <s v="Pourcentage de phase"/>
    <s v="Présence de quelques nodules alpha"/>
    <s v="Présence de quelques nodules alpha"/>
    <m/>
    <m/>
    <s v="NULL"/>
    <s v="NULL"/>
    <s v="NULL"/>
    <s v="NULL"/>
    <s v="NULL"/>
    <s v="NULL"/>
    <x v="1"/>
    <m/>
    <m/>
    <m/>
    <s v="Rond Ø250 ALCOA x 120 Kg"/>
    <x v="15"/>
    <m/>
    <m/>
    <m/>
    <m/>
    <s v=" "/>
    <s v="160027K05L"/>
    <s v="                    "/>
    <s v="11"/>
    <s v="T8"/>
    <s v="NULL"/>
    <s v="NULL"/>
    <s v="NULL"/>
    <s v="NULL"/>
    <m/>
    <s v="NULL"/>
    <s v="0"/>
    <m/>
    <m/>
    <m/>
    <m/>
    <m/>
    <m/>
    <m/>
    <s v="20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422"/>
    <s v="2019-02-26"/>
  </r>
  <r>
    <s v="ADET*"/>
    <s v="INC-2017-038153"/>
    <s v="   1681362"/>
    <s v="17-15451"/>
    <s v="ADET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Plat 650x305 pour Pamiers"/>
    <x v="0"/>
    <m/>
    <m/>
    <m/>
    <m/>
    <s v=" "/>
    <s v="170047K05S"/>
    <s v="                    "/>
    <s v="2X"/>
    <s v="MR1"/>
    <s v="NULL"/>
    <s v="NULL"/>
    <s v="MSOL-TA6VK05S"/>
    <s v="        15"/>
    <m/>
    <s v="NULL"/>
    <s v="0"/>
    <m/>
    <m/>
    <m/>
    <m/>
    <m/>
    <m/>
    <m/>
    <s v="20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2823"/>
    <s v="2019-02-26"/>
  </r>
  <r>
    <s v="ACLU*"/>
    <s v="INC-2017-038162"/>
    <s v="   1685928"/>
    <s v="17-15796"/>
    <s v="ACLU"/>
    <m/>
    <m/>
    <s v="NULL"/>
    <m/>
    <s v="A"/>
    <s v="Approuvé"/>
    <s v="T6F"/>
    <s v="UKAD"/>
    <s v="B"/>
    <x v="0"/>
    <s v="A5d"/>
    <s v="11"/>
    <s v="11"/>
    <s v="11"/>
    <s v="9.0"/>
    <s v="&gt;=10"/>
    <s v="          "/>
    <s v="NULL"/>
    <s v="NULL"/>
    <s v=" "/>
    <s v="NULL"/>
    <x v="0"/>
    <m/>
    <m/>
    <m/>
    <s v="Rond Ø210  METTIS - 41,42 Kg"/>
    <x v="13"/>
    <m/>
    <m/>
    <m/>
    <m/>
    <s v=" "/>
    <s v="160075K05S"/>
    <s v="                    "/>
    <s v="23X"/>
    <s v="1"/>
    <s v="NULL"/>
    <s v="NULL"/>
    <s v="U-K05SMETIS-PF01"/>
    <s v="         2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6289"/>
    <s v="2019-02-26"/>
  </r>
  <r>
    <s v="ACLU*"/>
    <s v="INC-2017-038163"/>
    <s v="   1685928"/>
    <s v="17-15796"/>
    <s v="ACLU"/>
    <m/>
    <m/>
    <s v="NULL"/>
    <m/>
    <s v="A"/>
    <s v="Approuvé"/>
    <s v="T6F"/>
    <s v="UKAD"/>
    <s v="B"/>
    <x v="0"/>
    <s v="Z"/>
    <s v="25"/>
    <s v="25"/>
    <s v="25"/>
    <s v="23"/>
    <s v="&gt;=25"/>
    <s v="          "/>
    <s v="NULL"/>
    <s v="NULL"/>
    <s v=" "/>
    <s v="NULL"/>
    <x v="0"/>
    <m/>
    <m/>
    <m/>
    <s v="Rond Ø210  METTIS - 41,42 Kg"/>
    <x v="13"/>
    <m/>
    <m/>
    <m/>
    <m/>
    <s v=" "/>
    <s v="160075K05S"/>
    <s v="                    "/>
    <s v="23X"/>
    <s v="1"/>
    <s v="NULL"/>
    <s v="NULL"/>
    <s v="U-K05SMETIS-PF01"/>
    <s v="         2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6426"/>
    <s v="2019-02-26"/>
  </r>
  <r>
    <s v="ACYV*"/>
    <s v="INC-2017-038169"/>
    <s v="   1685827"/>
    <s v="17-15294"/>
    <s v="ACYV"/>
    <m/>
    <m/>
    <s v="NULL"/>
    <m/>
    <s v="A"/>
    <s v="Approuvé"/>
    <s v="T10F"/>
    <s v="UKAD"/>
    <s v="B"/>
    <x v="0"/>
    <s v="Rm"/>
    <s v="901"/>
    <s v="901"/>
    <s v="901"/>
    <s v="895"/>
    <s v="900"/>
    <s v="1160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23X"/>
    <s v="1"/>
    <s v="NULL"/>
    <s v="NULL"/>
    <s v="U-ALCOA-PF01"/>
    <s v="         9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3635"/>
    <s v="2019-02-26"/>
  </r>
  <r>
    <s v="ACYV*"/>
    <s v="INC-2017-038170"/>
    <s v="   1685827"/>
    <s v="17-15294"/>
    <s v="ACYV"/>
    <m/>
    <m/>
    <s v="NULL"/>
    <m/>
    <s v="A"/>
    <s v="Approuvé"/>
    <s v="T10F"/>
    <s v="UKAD"/>
    <s v="B"/>
    <x v="0"/>
    <s v="Rp0.2"/>
    <s v="832"/>
    <s v="832"/>
    <s v="832"/>
    <s v="828"/>
    <s v="&gt;=830"/>
    <s v="          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23X"/>
    <s v="1"/>
    <s v="NULL"/>
    <s v="NULL"/>
    <s v="U-ALCOA-PF01"/>
    <s v="         9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1753"/>
    <s v="2019-02-26"/>
  </r>
  <r>
    <s v="ACLU*"/>
    <s v="INC-2017-038173"/>
    <s v="   1685928"/>
    <s v="17-15796"/>
    <s v="ACLU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10  METTIS - 41,42 Kg"/>
    <x v="13"/>
    <m/>
    <m/>
    <m/>
    <m/>
    <s v=" "/>
    <s v="160075K05S"/>
    <s v="                    "/>
    <s v="23X"/>
    <s v="1"/>
    <s v="NULL"/>
    <s v="NULL"/>
    <s v="U-K05SMETIS-PF01"/>
    <s v="         2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4186"/>
    <s v="2019-02-26"/>
  </r>
  <r>
    <s v="ACYV*"/>
    <s v="INC-2017-038178"/>
    <s v="   1685827"/>
    <s v="17-15294"/>
    <s v="ACYV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8K05L"/>
    <s v="                    "/>
    <s v="23X"/>
    <s v="1"/>
    <s v="NULL"/>
    <s v="NULL"/>
    <s v="U-ALCOA-PF01"/>
    <s v="         9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9468"/>
    <s v="2019-02-26"/>
  </r>
  <r>
    <s v="ADET*"/>
    <s v="INC-2017-038193"/>
    <s v="   1681362"/>
    <s v="17-15451"/>
    <s v="ADET"/>
    <m/>
    <m/>
    <s v="NULL"/>
    <m/>
    <s v="A"/>
    <s v="Approuvé"/>
    <s v="C35"/>
    <s v="UKAD"/>
    <s v="B"/>
    <x v="2"/>
    <s v="Betatransus_PA"/>
    <s v=" 985"/>
    <s v="983"/>
    <s v=" 985"/>
    <s v="983"/>
    <s v="985"/>
    <s v="1010"/>
    <s v="NULL"/>
    <s v="NULL"/>
    <s v=" "/>
    <s v="NULL"/>
    <x v="0"/>
    <m/>
    <m/>
    <m/>
    <s v="Plat 650x305 pour Pamiers"/>
    <x v="0"/>
    <m/>
    <m/>
    <m/>
    <m/>
    <s v=" "/>
    <s v="170047K05S"/>
    <s v="                    "/>
    <s v="2X"/>
    <s v="MR1"/>
    <s v="NULL"/>
    <s v="NULL"/>
    <s v="MSOL-TA6VK05S"/>
    <s v="        15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9949"/>
    <s v="2019-02-26"/>
  </r>
  <r>
    <s v="ADET*"/>
    <s v="INC-2017-038214"/>
    <s v="   1681360"/>
    <s v="17-15451"/>
    <s v="ADET"/>
    <m/>
    <m/>
    <s v="NULL"/>
    <m/>
    <s v="A"/>
    <s v="Approuvé"/>
    <s v="T6F"/>
    <s v="UKAD"/>
    <s v="B"/>
    <x v="0"/>
    <s v="A4d"/>
    <s v="4.70"/>
    <s v="4.70"/>
    <m/>
    <m/>
    <s v="&gt;=8.0"/>
    <s v="          "/>
    <s v="NULL"/>
    <s v="NULL"/>
    <s v=" "/>
    <s v="NULL"/>
    <x v="1"/>
    <m/>
    <m/>
    <m/>
    <s v="Plat 650x305 pour Pamiers"/>
    <x v="0"/>
    <m/>
    <m/>
    <m/>
    <m/>
    <s v=" "/>
    <s v="170047K05S"/>
    <s v="                    "/>
    <s v="1"/>
    <s v="1"/>
    <s v="NULL"/>
    <s v="NULL"/>
    <s v="U-K05SPA_PLAT-PHASE2"/>
    <s v="         1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216"/>
    <s v="2019-02-26"/>
  </r>
  <r>
    <s v="ADCF*"/>
    <s v="INC-2017-038302"/>
    <s v="   1683583"/>
    <s v="17-15612"/>
    <s v="ADCF"/>
    <m/>
    <m/>
    <s v="NULL"/>
    <m/>
    <s v="A"/>
    <s v="Approuvé"/>
    <s v="T6F"/>
    <s v="UKAD"/>
    <s v="B"/>
    <x v="0"/>
    <s v="A5d"/>
    <s v="6"/>
    <s v="5.5"/>
    <s v="6"/>
    <s v="5.5"/>
    <s v="&gt;=6"/>
    <s v="          "/>
    <s v="NULL"/>
    <s v="NULL"/>
    <s v=" "/>
    <s v="NULL"/>
    <x v="0"/>
    <m/>
    <m/>
    <m/>
    <s v="Rond Ø150 Otto Fuchs Beta"/>
    <x v="10"/>
    <m/>
    <m/>
    <m/>
    <m/>
    <s v=" "/>
    <s v="170039K25B"/>
    <s v="                    "/>
    <s v="221"/>
    <s v="Z1"/>
    <s v="NULL"/>
    <s v="NULL"/>
    <s v="U-K05SOFQ_BETA-PF01"/>
    <s v="        14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245"/>
    <s v="2019-02-26"/>
  </r>
  <r>
    <s v="ACLY*"/>
    <s v="INC-2017-038315"/>
    <s v="   1686008"/>
    <s v="17-15804"/>
    <s v="ACLY"/>
    <m/>
    <m/>
    <s v="NULL"/>
    <m/>
    <s v="A"/>
    <s v="Approuvé"/>
    <s v="C35"/>
    <s v="UKAD"/>
    <s v="B"/>
    <x v="2"/>
    <s v="H2"/>
    <s v="0.0088"/>
    <s v="0.0088"/>
    <m/>
    <m/>
    <s v="0"/>
    <s v="0.0080"/>
    <s v="NULL"/>
    <s v="NULL"/>
    <s v=" "/>
    <s v="NULL"/>
    <x v="1"/>
    <m/>
    <m/>
    <m/>
    <s v="Rond Ø180 BOMBARDIER - Multiple"/>
    <x v="0"/>
    <m/>
    <m/>
    <m/>
    <m/>
    <s v=" "/>
    <s v="160079K05S"/>
    <s v="                    "/>
    <s v="11"/>
    <s v="MR1"/>
    <s v="NULL"/>
    <s v="NULL"/>
    <s v="MSOL-TA6VK05S"/>
    <s v="        16"/>
    <m/>
    <s v="NULL"/>
    <s v="0"/>
    <m/>
    <m/>
    <m/>
    <m/>
    <m/>
    <m/>
    <m/>
    <s v="21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4126"/>
    <s v="2019-02-26"/>
  </r>
  <r>
    <s v="ADFP*"/>
    <s v="INC-2017-038319"/>
    <s v="   1682590"/>
    <s v="17-15529"/>
    <s v="ADFP"/>
    <m/>
    <m/>
    <s v="NULL"/>
    <m/>
    <s v="A"/>
    <s v="Approuvé"/>
    <s v="C35"/>
    <s v="UKAD"/>
    <s v="B"/>
    <x v="2"/>
    <s v="Betatransus_PA"/>
    <s v=" 985"/>
    <s v=" 985"/>
    <s v=" 985"/>
    <s v="984"/>
    <s v="985"/>
    <s v="1010"/>
    <s v="NULL"/>
    <s v="NULL"/>
    <s v=" "/>
    <s v="NULL"/>
    <x v="0"/>
    <m/>
    <m/>
    <m/>
    <s v="Rond Ø330 Mis à Longueur pour Pamiers"/>
    <x v="0"/>
    <m/>
    <m/>
    <m/>
    <m/>
    <s v=" "/>
    <s v="170061K05S"/>
    <s v="                    "/>
    <s v="3X"/>
    <s v="MR1"/>
    <s v="NULL"/>
    <s v="NULL"/>
    <s v="MSOL-TA6VK05S"/>
    <s v="        15"/>
    <m/>
    <s v="NULL"/>
    <s v="0"/>
    <m/>
    <m/>
    <m/>
    <m/>
    <m/>
    <m/>
    <m/>
    <s v="2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42482"/>
    <s v="2019-02-26"/>
  </r>
  <r>
    <s v="ADEX*"/>
    <s v="INC-2017-038421"/>
    <s v="   1681190"/>
    <s v="17-15440"/>
    <s v="ADE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52K05S"/>
    <s v="                    "/>
    <s v="2"/>
    <s v="XPT1"/>
    <s v="NULL"/>
    <s v="NULL"/>
    <s v="U-K05SPA-PF01"/>
    <s v="        16"/>
    <m/>
    <s v="NULL"/>
    <s v="0"/>
    <m/>
    <m/>
    <m/>
    <m/>
    <m/>
    <m/>
    <m/>
    <s v="22/12/2017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4000"/>
    <s v="2019-02-26"/>
  </r>
  <r>
    <s v="ADEP*"/>
    <s v="INC-2018-000166"/>
    <s v="   1687975"/>
    <s v="17-15929"/>
    <s v="ADEP"/>
    <m/>
    <m/>
    <s v="NULL"/>
    <m/>
    <s v="A"/>
    <s v="Approuvé"/>
    <s v="C35"/>
    <s v="UKAD"/>
    <s v="B"/>
    <x v="2"/>
    <s v="O2"/>
    <s v="0.190"/>
    <s v="0.186"/>
    <s v="0.190"/>
    <s v="0.186"/>
    <s v="0.19"/>
    <s v="0.22"/>
    <s v="NULL"/>
    <s v="NULL"/>
    <s v=" "/>
    <s v="NULL"/>
    <x v="0"/>
    <m/>
    <m/>
    <m/>
    <s v="Rond Ø203 ARCONIC BETA - 168,74 Kg"/>
    <x v="15"/>
    <m/>
    <m/>
    <m/>
    <m/>
    <s v=" "/>
    <s v="170045K25B"/>
    <s v="                    "/>
    <s v="23X"/>
    <s v="MR1"/>
    <s v="NULL"/>
    <s v="NULL"/>
    <s v="MSOL-TA6VK25B"/>
    <s v="         3"/>
    <m/>
    <s v="NULL"/>
    <s v="0"/>
    <m/>
    <m/>
    <m/>
    <m/>
    <m/>
    <m/>
    <m/>
    <s v="04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3689"/>
    <s v="2019-02-26"/>
  </r>
  <r>
    <s v="ADEP*"/>
    <s v="INC-2018-000282"/>
    <s v="   1687975"/>
    <s v="17-15929"/>
    <s v="ADEP"/>
    <m/>
    <m/>
    <s v="NULL"/>
    <m/>
    <s v="A"/>
    <s v="Approuvé"/>
    <s v="C35"/>
    <s v="UKAD"/>
    <s v="B"/>
    <x v="2"/>
    <s v="O2+N2"/>
    <s v="0.192"/>
    <s v="0.192"/>
    <m/>
    <m/>
    <s v="&gt;=0.25"/>
    <s v="          "/>
    <s v="NULL"/>
    <s v="NULL"/>
    <s v=" "/>
    <s v="NULL"/>
    <x v="1"/>
    <m/>
    <m/>
    <m/>
    <s v="Rond Ø203 ARCONIC BETA - 168,74 Kg"/>
    <x v="15"/>
    <m/>
    <m/>
    <m/>
    <m/>
    <s v=" "/>
    <s v="170045K25B"/>
    <s v="                    "/>
    <s v="23X"/>
    <s v="MR1"/>
    <s v="NULL"/>
    <s v="NULL"/>
    <s v="MSOL-TA6VK25B"/>
    <s v="         3"/>
    <m/>
    <s v="NULL"/>
    <s v="0"/>
    <m/>
    <m/>
    <m/>
    <m/>
    <m/>
    <m/>
    <m/>
    <s v="08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6303"/>
    <s v="2019-02-26"/>
  </r>
  <r>
    <s v="ADEO*"/>
    <s v="INC-2018-000305"/>
    <s v="   1686106"/>
    <s v="17-15805"/>
    <s v="ADEO"/>
    <m/>
    <m/>
    <s v="NULL"/>
    <m/>
    <s v="A"/>
    <s v="Approuvé"/>
    <s v="BLOC_B"/>
    <s v="UKAD"/>
    <s v="B"/>
    <x v="4"/>
    <s v="Taille de Grain"/>
    <s v="0.5 à 2 mm"/>
    <s v="0.5 à 2 mm"/>
    <s v="0.5 à 2 mm"/>
    <s v="0.5 à 2 mm + rare  3 mm (2)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52K25B"/>
    <s v="                    "/>
    <s v="11"/>
    <s v="1"/>
    <s v="NULL"/>
    <s v="NULL"/>
    <s v="U-ALCOA_BETA-PF01"/>
    <s v="        11"/>
    <m/>
    <s v="NULL"/>
    <s v="0"/>
    <m/>
    <m/>
    <m/>
    <m/>
    <m/>
    <m/>
    <m/>
    <s v="08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8848"/>
    <s v="2019-02-26"/>
  </r>
  <r>
    <s v="ADEO*"/>
    <s v="INC-2018-000306"/>
    <s v="   1686106"/>
    <s v="17-15805"/>
    <s v="ADEO"/>
    <m/>
    <m/>
    <s v="NULL"/>
    <m/>
    <s v="A"/>
    <s v="Approuvé"/>
    <s v="BLOC_B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52K25B"/>
    <s v="                    "/>
    <s v="11"/>
    <s v="1"/>
    <s v="NULL"/>
    <s v="NULL"/>
    <s v="U-ALCOA_BETA-PF01"/>
    <s v="        11"/>
    <m/>
    <s v="NULL"/>
    <s v="0"/>
    <m/>
    <m/>
    <m/>
    <m/>
    <m/>
    <m/>
    <m/>
    <s v="08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5583"/>
    <s v="2019-02-26"/>
  </r>
  <r>
    <s v="ADCY*"/>
    <s v="INC-2018-000312"/>
    <s v="   1689220"/>
    <s v="17-16023"/>
    <s v="ADCY"/>
    <m/>
    <m/>
    <s v="NULL"/>
    <m/>
    <s v="A"/>
    <s v="Approuvé"/>
    <s v="T6F"/>
    <s v="UKAD"/>
    <s v="B"/>
    <x v="0"/>
    <s v="Z"/>
    <s v="10"/>
    <s v="10"/>
    <s v="10"/>
    <s v="9"/>
    <s v="&gt;=10"/>
    <s v="          "/>
    <s v="&gt;=10"/>
    <s v="          "/>
    <s v=" "/>
    <s v=" "/>
    <x v="6"/>
    <m/>
    <m/>
    <m/>
    <s v="Rond Ø133 Otto Fuchs Beta"/>
    <x v="10"/>
    <m/>
    <m/>
    <m/>
    <m/>
    <s v=" "/>
    <s v="170041K25B"/>
    <s v="                    "/>
    <s v="111"/>
    <s v="Z2"/>
    <s v="NULL"/>
    <s v="NULL"/>
    <s v="U-K05SOFQ_BETA-PF01"/>
    <s v="        15"/>
    <m/>
    <s v="NULL"/>
    <s v="0"/>
    <m/>
    <m/>
    <m/>
    <m/>
    <m/>
    <m/>
    <m/>
    <s v="08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575"/>
    <s v="2019-02-26"/>
  </r>
  <r>
    <s v="ACQC*"/>
    <s v="INC-2018-000351"/>
    <s v="   1689191"/>
    <s v="17-16022"/>
    <s v="ACQ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68K05B"/>
    <s v="                    "/>
    <s v="21"/>
    <s v="XPT1"/>
    <s v="NULL"/>
    <s v="NULL"/>
    <s v="U-K05SPABETA-PF01"/>
    <s v="        10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8056"/>
    <s v="2019-02-26"/>
  </r>
  <r>
    <s v="ACQB*"/>
    <s v="INC-2018-000352"/>
    <s v="   1689963"/>
    <s v="17-16071"/>
    <s v="ACQ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67K05B"/>
    <s v="                    "/>
    <s v="21"/>
    <s v="XPL1"/>
    <s v="NULL"/>
    <s v="NULL"/>
    <s v="U-K05SPABETA-PF01"/>
    <s v="        10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1453"/>
    <s v="2019-02-26"/>
  </r>
  <r>
    <s v="ACQB*"/>
    <s v="INC-2018-000353"/>
    <s v="   1689966"/>
    <s v="17-16071"/>
    <s v="ACQ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67K05B"/>
    <s v="                    "/>
    <s v="21"/>
    <s v="XPT1"/>
    <s v="NULL"/>
    <s v="NULL"/>
    <s v="U-K05SPABETA-PF01"/>
    <s v="        10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241"/>
    <s v="2019-02-26"/>
  </r>
  <r>
    <s v="ADEN*"/>
    <s v="INC-2018-000400"/>
    <s v="   1681496"/>
    <s v="17-15454"/>
    <s v="ADEN"/>
    <m/>
    <m/>
    <s v="NULL"/>
    <m/>
    <s v="A"/>
    <s v="Approuvé"/>
    <s v="TYPE_B"/>
    <s v="UKAD"/>
    <s v="B"/>
    <x v="3"/>
    <s v="Indice de grain moyen"/>
    <s v="-5.0"/>
    <s v="-5.0"/>
    <m/>
    <m/>
    <s v="          "/>
    <s v="          "/>
    <s v="&gt;-5.0"/>
    <s v="          "/>
    <s v=" "/>
    <s v=" "/>
    <x v="1"/>
    <m/>
    <m/>
    <m/>
    <s v="Rond Ø203 ALCOA BETA - 6 Barres - 188 Kg"/>
    <x v="15"/>
    <m/>
    <m/>
    <m/>
    <m/>
    <s v="NULL"/>
    <s v="170051K25B"/>
    <s v="                    "/>
    <s v="11"/>
    <s v="C1"/>
    <s v="NULL"/>
    <s v="NULL"/>
    <s v="U-ALCOA_BETA-PF01"/>
    <s v="        11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29480"/>
    <s v="2019-02-26"/>
  </r>
  <r>
    <s v="ADEN*"/>
    <s v="INC-2018-000401"/>
    <s v="   1681496"/>
    <s v="17-15454"/>
    <s v="ADEN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203 ALCOA BETA - 6 Barres - 188 Kg"/>
    <x v="15"/>
    <m/>
    <m/>
    <m/>
    <m/>
    <s v="NULL"/>
    <s v="170051K25B"/>
    <s v="                    "/>
    <s v="11"/>
    <s v="C1"/>
    <s v="NULL"/>
    <s v="NULL"/>
    <s v="U-ALCOA_BETA-PF01"/>
    <s v="        11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6227"/>
    <s v="2019-02-26"/>
  </r>
  <r>
    <s v="ADFS*"/>
    <s v="INC-2018-000426"/>
    <s v="   1689996"/>
    <s v="17-16072"/>
    <s v="AD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063K05S"/>
    <s v="                    "/>
    <s v="1"/>
    <s v="TPL1"/>
    <s v="NULL"/>
    <s v="NULL"/>
    <s v="U-K05SPA-PF02"/>
    <s v="         6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9168"/>
    <s v="2019-02-26"/>
  </r>
  <r>
    <s v="ADFS*"/>
    <s v="INC-2018-000427"/>
    <s v="   1690015"/>
    <s v="17-16072"/>
    <s v="ADF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063K05S"/>
    <s v="                    "/>
    <s v="3X"/>
    <s v="PPL1"/>
    <s v="NULL"/>
    <s v="NULL"/>
    <s v="U-K05SPA-PF02"/>
    <s v="         6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84896"/>
    <s v="2019-02-26"/>
  </r>
  <r>
    <s v="ADEO*"/>
    <s v="INC-2018-000448"/>
    <s v="   1686124"/>
    <s v="17-15805"/>
    <s v="ADEO"/>
    <m/>
    <m/>
    <s v="NULL"/>
    <m/>
    <s v="A"/>
    <s v="Approuvé"/>
    <s v="T10F"/>
    <s v="UKAD"/>
    <s v="B"/>
    <x v="0"/>
    <s v="Z"/>
    <s v="10"/>
    <s v="10"/>
    <s v="10"/>
    <s v="9"/>
    <s v="&gt;=10.0"/>
    <s v="          "/>
    <s v="NULL"/>
    <s v="NULL"/>
    <s v=" "/>
    <s v="NULL"/>
    <x v="0"/>
    <m/>
    <m/>
    <m/>
    <s v="Rond Ø203 ARCONIC BETA - 168,74 Kg"/>
    <x v="15"/>
    <m/>
    <m/>
    <m/>
    <m/>
    <s v=" "/>
    <s v="170052K25B"/>
    <s v="                    "/>
    <s v="23X"/>
    <s v="1"/>
    <s v="NULL"/>
    <s v="NULL"/>
    <s v="U-ALCOA_BETA-PF01"/>
    <s v="        11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5863"/>
    <s v="2019-02-26"/>
  </r>
  <r>
    <s v="ADEO*"/>
    <s v="INC-2018-000453"/>
    <s v="   1686124"/>
    <s v="17-15805"/>
    <s v="ADEO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52K25B"/>
    <s v="                    "/>
    <s v="23X"/>
    <s v="1"/>
    <s v="NULL"/>
    <s v="NULL"/>
    <s v="U-ALCOA_BETA-PF01"/>
    <s v="        11"/>
    <m/>
    <s v="NULL"/>
    <s v="0"/>
    <m/>
    <m/>
    <m/>
    <m/>
    <m/>
    <m/>
    <m/>
    <s v="09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7226"/>
    <s v="2019-02-26"/>
  </r>
  <r>
    <s v="ACLT*"/>
    <s v="INC-2018-000508"/>
    <s v="   1692587"/>
    <s v="18-00156"/>
    <s v="ACLT"/>
    <m/>
    <m/>
    <s v="NULL"/>
    <m/>
    <s v="A"/>
    <s v="Approuvé"/>
    <s v="BLOC"/>
    <s v="UKAD"/>
    <s v="B"/>
    <x v="4"/>
    <s v="Taille de Grain"/>
    <s v="N30 + rare N50"/>
    <s v="N30 + rare N5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074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1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882"/>
    <s v="2019-02-26"/>
  </r>
  <r>
    <s v="ACLT*"/>
    <s v="INC-2018-000509"/>
    <s v="   1692587"/>
    <s v="18-00156"/>
    <s v="ACLT"/>
    <m/>
    <m/>
    <s v="NULL"/>
    <m/>
    <s v="A"/>
    <s v="Approuvé"/>
    <s v="BLOC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074K05S"/>
    <s v="                    "/>
    <s v="1"/>
    <s v="ABCDEF1"/>
    <s v="NULL"/>
    <s v="NULL"/>
    <s v="U-K05SPA_PLAT-PHASE1"/>
    <s v="         2"/>
    <m/>
    <s v="NULL"/>
    <s v="0"/>
    <m/>
    <m/>
    <m/>
    <m/>
    <m/>
    <m/>
    <m/>
    <s v="1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919"/>
    <s v="2019-02-26"/>
  </r>
  <r>
    <s v="ACGS*"/>
    <s v="INC-2018-000558"/>
    <s v="   1478866"/>
    <s v="17-03071"/>
    <s v="ACGS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200 pour Pamiers"/>
    <x v="0"/>
    <m/>
    <m/>
    <m/>
    <m/>
    <s v="NULL"/>
    <s v="150246K05S"/>
    <s v="                    "/>
    <s v="11"/>
    <s v="MR1"/>
    <s v="NULL"/>
    <s v="NULL"/>
    <s v="MSOL-TA6VK05S"/>
    <s v="        15"/>
    <m/>
    <s v="NULL"/>
    <s v="0"/>
    <m/>
    <m/>
    <m/>
    <m/>
    <m/>
    <m/>
    <m/>
    <s v="10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13210"/>
    <s v="2019-02-26"/>
  </r>
  <r>
    <s v="ADEK*"/>
    <s v="INC-2018-000714"/>
    <s v="   1693158"/>
    <s v="18-00199"/>
    <s v="ADE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NULL"/>
    <s v="170049K05S"/>
    <s v="                    "/>
    <s v="11"/>
    <s v="TPL1"/>
    <s v="NULL"/>
    <s v="NULL"/>
    <s v="U-K05SPA-PF01"/>
    <s v="        16"/>
    <m/>
    <s v="NULL"/>
    <s v="0"/>
    <m/>
    <m/>
    <m/>
    <m/>
    <m/>
    <m/>
    <m/>
    <s v="12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162"/>
    <s v="2019-02-26"/>
  </r>
  <r>
    <s v="ADEK*"/>
    <s v="INC-2018-000715"/>
    <s v="   1693173"/>
    <s v="18-00199"/>
    <s v="ADE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NULL"/>
    <s v="170049K05S"/>
    <s v="                    "/>
    <s v="33X"/>
    <s v="PPL1"/>
    <s v="NULL"/>
    <s v="NULL"/>
    <s v="U-K05SPA-PF01"/>
    <s v="        16"/>
    <m/>
    <s v="NULL"/>
    <s v="0"/>
    <m/>
    <m/>
    <m/>
    <m/>
    <m/>
    <m/>
    <m/>
    <s v="12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5396"/>
    <s v="2019-02-26"/>
  </r>
  <r>
    <s v="ACLT*"/>
    <s v="INC-2018-000738"/>
    <s v="   1692586"/>
    <s v="18-00156"/>
    <s v="ACLT"/>
    <m/>
    <m/>
    <s v="NULL"/>
    <m/>
    <s v="A"/>
    <s v="Approuvé"/>
    <s v="PL"/>
    <s v="UKAD"/>
    <s v="B"/>
    <x v="4"/>
    <s v="Taille de Grain"/>
    <s v="présence de structure grossière"/>
    <s v="présence de structure grossièr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074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s v="12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80"/>
    <s v="2019-02-26"/>
  </r>
  <r>
    <s v="ACLT*"/>
    <s v="INC-2018-000739"/>
    <s v="   1692586"/>
    <s v="18-00156"/>
    <s v="ACLT"/>
    <m/>
    <m/>
    <s v="NULL"/>
    <m/>
    <s v="A"/>
    <s v="Approuvé"/>
    <s v="PL"/>
    <s v="UKAD"/>
    <s v="B"/>
    <x v="4"/>
    <s v="Conformité"/>
    <s v="non conforme"/>
    <s v="non conform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60074K05S"/>
    <s v="                    "/>
    <s v="1"/>
    <s v="          "/>
    <s v="NULL"/>
    <s v="NULL"/>
    <s v="U-K05SPA_PLAT-PHASE1"/>
    <s v="         2"/>
    <m/>
    <s v="NULL"/>
    <s v="0"/>
    <m/>
    <m/>
    <m/>
    <m/>
    <m/>
    <m/>
    <m/>
    <s v="12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2224"/>
    <s v="2019-02-26"/>
  </r>
  <r>
    <s v="ACQC*"/>
    <s v="INC-2018-000839"/>
    <s v="   1689215"/>
    <s v="17-16022"/>
    <s v="ACQC"/>
    <m/>
    <m/>
    <s v="NULL"/>
    <m/>
    <s v="A"/>
    <s v="Approuvé"/>
    <s v="T6F"/>
    <s v="UKAD"/>
    <s v="B"/>
    <x v="0"/>
    <s v="A5d"/>
    <s v="6"/>
    <s v="6"/>
    <s v="6"/>
    <s v="5.0"/>
    <s v="          "/>
    <s v="          "/>
    <s v="&gt;=6"/>
    <s v="          "/>
    <s v=" "/>
    <s v=" "/>
    <x v="0"/>
    <m/>
    <m/>
    <m/>
    <s v="Rond Ø180 SMX Beta Pamiers"/>
    <x v="0"/>
    <m/>
    <m/>
    <m/>
    <m/>
    <s v=" "/>
    <s v="160068K05B"/>
    <s v="                    "/>
    <s v="11"/>
    <s v="TT1"/>
    <s v="NULL"/>
    <s v="NULL"/>
    <s v="U-K05SPABETA-PF01"/>
    <s v="        10"/>
    <m/>
    <s v="NULL"/>
    <s v="0"/>
    <m/>
    <m/>
    <m/>
    <m/>
    <m/>
    <m/>
    <m/>
    <s v="12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584"/>
    <s v="2019-02-26"/>
  </r>
  <r>
    <s v="ACQC*"/>
    <s v="INC-2018-000844"/>
    <s v="   1689215"/>
    <s v="17-16022"/>
    <s v="ACQC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 "/>
    <s v="160068K05B"/>
    <s v="                    "/>
    <s v="11"/>
    <s v="TT1"/>
    <s v="NULL"/>
    <s v="NULL"/>
    <s v="U-K05SPABETA-PF01"/>
    <s v="        10"/>
    <m/>
    <s v="NULL"/>
    <s v="0"/>
    <m/>
    <m/>
    <m/>
    <m/>
    <m/>
    <m/>
    <m/>
    <s v="12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34424"/>
    <s v="2019-02-26"/>
  </r>
  <r>
    <s v="ACUY*"/>
    <s v="INC-2018-000932"/>
    <s v="   1692292"/>
    <s v="18-00135"/>
    <s v="ACUY"/>
    <m/>
    <m/>
    <s v="NULL"/>
    <m/>
    <s v="A"/>
    <s v="Approuvé"/>
    <s v="TYPE_D"/>
    <s v="UKAD"/>
    <s v="B"/>
    <x v="3"/>
    <s v="Profondeur maxi"/>
    <s v="100"/>
    <s v="100"/>
    <m/>
    <m/>
    <s v="0"/>
    <s v="25"/>
    <s v="NULL"/>
    <s v="NULL"/>
    <s v=" "/>
    <s v="NULL"/>
    <x v="1"/>
    <m/>
    <m/>
    <m/>
    <s v="Rond Ø330 pour Pamiers - DZ = 1.5 mm"/>
    <x v="0"/>
    <m/>
    <m/>
    <m/>
    <m/>
    <s v=" "/>
    <s v="160241K05S"/>
    <s v="                    "/>
    <s v="121"/>
    <s v="1"/>
    <s v="NULL"/>
    <s v="NULL"/>
    <s v="U-K05STRANSPART-PF02"/>
    <s v="         1"/>
    <m/>
    <s v="NULL"/>
    <s v="0"/>
    <m/>
    <m/>
    <m/>
    <m/>
    <m/>
    <m/>
    <m/>
    <s v="15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572"/>
    <s v="2019-02-26"/>
  </r>
  <r>
    <s v="ADCM*"/>
    <s v="INC-2018-001053"/>
    <s v="   1693217"/>
    <s v="18-00201"/>
    <s v="ADC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70015K05S"/>
    <s v="                    "/>
    <s v="21"/>
    <s v="XPL1"/>
    <s v="NULL"/>
    <s v="NULL"/>
    <s v="U-K05SPA-PF01"/>
    <s v="        16"/>
    <m/>
    <s v="NULL"/>
    <s v="0"/>
    <m/>
    <m/>
    <m/>
    <m/>
    <m/>
    <m/>
    <m/>
    <s v="16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176"/>
    <s v="2019-02-26"/>
  </r>
  <r>
    <s v="ADCM*"/>
    <s v="INC-2018-001054"/>
    <s v="   1693225"/>
    <s v="18-00201"/>
    <s v="ADC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80 pour Pamiers"/>
    <x v="0"/>
    <m/>
    <m/>
    <m/>
    <m/>
    <s v="NULL"/>
    <s v="170015K05S"/>
    <s v="                    "/>
    <s v="22X"/>
    <s v="PPL1"/>
    <s v="NULL"/>
    <s v="NULL"/>
    <s v="U-K05SPA-PF01"/>
    <s v="        16"/>
    <m/>
    <s v="NULL"/>
    <s v="0"/>
    <m/>
    <m/>
    <m/>
    <m/>
    <m/>
    <m/>
    <m/>
    <s v="16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103"/>
    <s v="2019-02-26"/>
  </r>
  <r>
    <s v="ADEG*"/>
    <s v="INC-2018-001055"/>
    <s v="   1694432"/>
    <s v="18-00254"/>
    <s v="ADE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70043K05S"/>
    <s v="                    "/>
    <s v="23X"/>
    <s v="PPL1"/>
    <s v="NULL"/>
    <s v="NULL"/>
    <s v="U-K05SPA-PF01"/>
    <s v="        16"/>
    <m/>
    <s v="NULL"/>
    <s v="0"/>
    <m/>
    <m/>
    <m/>
    <m/>
    <m/>
    <m/>
    <m/>
    <s v="16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549"/>
    <s v="2019-02-26"/>
  </r>
  <r>
    <s v="ADEG*"/>
    <s v="INC-2018-001056"/>
    <s v="   1694435"/>
    <s v="18-00254"/>
    <s v="ADE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70043K05S"/>
    <s v="                    "/>
    <s v="23X"/>
    <s v="PPT1"/>
    <s v="NULL"/>
    <s v="NULL"/>
    <s v="U-K05SPA-PF01"/>
    <s v="        16"/>
    <m/>
    <s v="NULL"/>
    <s v="0"/>
    <m/>
    <m/>
    <m/>
    <m/>
    <m/>
    <m/>
    <m/>
    <s v="16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795"/>
    <s v="2019-02-26"/>
  </r>
  <r>
    <s v="ADEN*"/>
    <s v="INC-2018-001105"/>
    <s v="   1695478"/>
    <s v="17-15454"/>
    <s v="ADEN"/>
    <m/>
    <m/>
    <s v="NULL"/>
    <m/>
    <s v="A"/>
    <s v="Approuvé"/>
    <s v="T10F"/>
    <s v="UKAD"/>
    <s v="B"/>
    <x v="0"/>
    <s v="A5d"/>
    <s v="6"/>
    <s v="6"/>
    <s v="6"/>
    <s v="5.5"/>
    <s v="&gt;=6.0"/>
    <s v="          "/>
    <s v="&gt;=6.0"/>
    <s v="          "/>
    <s v=" "/>
    <s v=" "/>
    <x v="0"/>
    <m/>
    <m/>
    <m/>
    <s v="Rond Ø203 ALCOA BETA - 6 Barres - 188 Kg"/>
    <x v="15"/>
    <m/>
    <m/>
    <m/>
    <m/>
    <s v="NULL"/>
    <s v="170051K25B"/>
    <s v="                    "/>
    <s v="11"/>
    <s v="1"/>
    <s v="NULL"/>
    <s v="NULL"/>
    <s v="U-ALCOA_BETA-PF01"/>
    <s v="        11"/>
    <m/>
    <s v="NULL"/>
    <s v="0"/>
    <m/>
    <m/>
    <m/>
    <m/>
    <m/>
    <m/>
    <m/>
    <s v="17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36577"/>
    <s v="2019-02-26"/>
  </r>
  <r>
    <s v="ADEN*"/>
    <s v="INC-2018-001107"/>
    <s v="   1695478"/>
    <s v="17-15454"/>
    <s v="ADEN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          "/>
    <s v="          "/>
    <s v=" "/>
    <s v=" "/>
    <x v="0"/>
    <m/>
    <m/>
    <m/>
    <s v="Rond Ø203 ALCOA BETA - 6 Barres - 188 Kg"/>
    <x v="15"/>
    <m/>
    <m/>
    <m/>
    <m/>
    <s v="NULL"/>
    <s v="170051K25B"/>
    <s v="                    "/>
    <s v="11"/>
    <s v="1"/>
    <s v="NULL"/>
    <s v="NULL"/>
    <s v="U-ALCOA_BETA-PF01"/>
    <s v="        11"/>
    <m/>
    <s v="NULL"/>
    <s v="0"/>
    <m/>
    <m/>
    <m/>
    <m/>
    <m/>
    <m/>
    <m/>
    <s v="17/01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822"/>
    <s v="2019-02-26"/>
  </r>
  <r>
    <s v="ADEE*"/>
    <s v="INC-2018-001222"/>
    <s v="   1695696"/>
    <s v="18-00332"/>
    <s v="ADE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NULL"/>
    <s v="170041K05S"/>
    <s v="                    "/>
    <s v="11"/>
    <s v="TPL1"/>
    <s v="NULL"/>
    <s v="NULL"/>
    <s v="U-K05SPA-PF01"/>
    <s v="        16"/>
    <m/>
    <s v="NULL"/>
    <s v="0"/>
    <m/>
    <m/>
    <m/>
    <m/>
    <m/>
    <m/>
    <m/>
    <s v="18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2710"/>
    <s v="2019-02-26"/>
  </r>
  <r>
    <s v="ADEK*"/>
    <s v="INC-2018-001351"/>
    <s v="   1693156"/>
    <s v="18-00199"/>
    <s v="ADEK"/>
    <m/>
    <m/>
    <s v="NULL"/>
    <m/>
    <s v="A"/>
    <s v="Approuvé"/>
    <s v="C35"/>
    <s v="UKAD"/>
    <s v="B"/>
    <x v="2"/>
    <s v="Betatransus_PA"/>
    <s v=" 985"/>
    <s v="984"/>
    <s v=" 985"/>
    <s v="984"/>
    <s v="985"/>
    <s v="1010"/>
    <s v="NULL"/>
    <s v="NULL"/>
    <s v=" "/>
    <s v="NULL"/>
    <x v="0"/>
    <m/>
    <m/>
    <m/>
    <s v="Rond Ø180 BOMBARDIER - Multiple"/>
    <x v="0"/>
    <m/>
    <m/>
    <m/>
    <m/>
    <s v="NULL"/>
    <s v="170049K05S"/>
    <s v="                    "/>
    <s v="11"/>
    <s v="MR1"/>
    <s v="NULL"/>
    <s v="NULL"/>
    <s v="MSOL-TA6VK05S"/>
    <s v="        16"/>
    <m/>
    <s v="NULL"/>
    <s v="0"/>
    <m/>
    <m/>
    <m/>
    <m/>
    <m/>
    <m/>
    <m/>
    <s v="18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366"/>
    <s v="2019-02-26"/>
  </r>
  <r>
    <s v="ADGC*"/>
    <s v="INC-2018-001455"/>
    <s v="   1700719"/>
    <s v="18-00673"/>
    <s v="ADGC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Rond Ø330 pour Pamiers"/>
    <x v="0"/>
    <m/>
    <m/>
    <m/>
    <m/>
    <s v="NULL"/>
    <s v="170072K05S"/>
    <s v="                    "/>
    <s v="3X"/>
    <s v="MR1"/>
    <s v="NULL"/>
    <s v="NULL"/>
    <s v="MSOL-TA6VK05S"/>
    <s v="        16"/>
    <m/>
    <s v="NULL"/>
    <s v="0"/>
    <m/>
    <m/>
    <m/>
    <m/>
    <m/>
    <m/>
    <m/>
    <s v="21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757"/>
    <s v="2019-02-26"/>
  </r>
  <r>
    <s v="ADEL*"/>
    <s v="INC-2018-001618"/>
    <s v="   1699397"/>
    <s v="18-00583"/>
    <s v="ADE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050K05S"/>
    <s v="                    "/>
    <s v="11"/>
    <s v="TPL1"/>
    <s v="NULL"/>
    <s v="NULL"/>
    <s v="U-K05SPA-PF01"/>
    <s v="        16"/>
    <m/>
    <s v="NULL"/>
    <s v="0"/>
    <m/>
    <m/>
    <m/>
    <m/>
    <m/>
    <m/>
    <m/>
    <s v="23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206"/>
    <s v="2019-02-26"/>
  </r>
  <r>
    <s v="ADEL*"/>
    <s v="INC-2018-001619"/>
    <s v="   1699400"/>
    <s v="18-00583"/>
    <s v="ADE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050K05S"/>
    <s v="                    "/>
    <s v="11"/>
    <s v="TPT1"/>
    <s v="NULL"/>
    <s v="NULL"/>
    <s v="U-K05SPA-PF01"/>
    <s v="        16"/>
    <m/>
    <s v="NULL"/>
    <s v="0"/>
    <m/>
    <m/>
    <m/>
    <m/>
    <m/>
    <m/>
    <m/>
    <s v="23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5831"/>
    <s v="2019-02-26"/>
  </r>
  <r>
    <s v="ADEL*"/>
    <s v="INC-2018-001620"/>
    <s v="   1699404"/>
    <s v="18-00583"/>
    <s v="ADE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050K05S"/>
    <s v="                    "/>
    <s v="23"/>
    <s v="XPL1"/>
    <s v="NULL"/>
    <s v="NULL"/>
    <s v="U-K05SPA-PF01"/>
    <s v="        16"/>
    <m/>
    <s v="NULL"/>
    <s v="0"/>
    <m/>
    <m/>
    <m/>
    <m/>
    <m/>
    <m/>
    <m/>
    <s v="23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7330"/>
    <s v="2019-02-26"/>
  </r>
  <r>
    <s v="ADGD*"/>
    <s v="INC-2018-001699"/>
    <s v="   1701229"/>
    <s v="18-00702"/>
    <s v="ADGD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330 pour Pamiers"/>
    <x v="0"/>
    <m/>
    <m/>
    <m/>
    <m/>
    <s v="NULL"/>
    <s v="170070K05S"/>
    <s v="                    "/>
    <s v="3X"/>
    <s v="MR1"/>
    <s v="NULL"/>
    <s v="NULL"/>
    <s v="MSOL-TA6VK05S"/>
    <s v="        16"/>
    <m/>
    <s v="NULL"/>
    <s v="0"/>
    <m/>
    <m/>
    <m/>
    <m/>
    <m/>
    <m/>
    <m/>
    <s v="23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8422"/>
    <s v="2019-02-26"/>
  </r>
  <r>
    <s v="ADGD*"/>
    <s v="INC-2018-001709"/>
    <s v="   1701229"/>
    <s v="18-00702"/>
    <s v="ADGD"/>
    <m/>
    <m/>
    <s v="NULL"/>
    <m/>
    <s v="A"/>
    <s v="Approuvé"/>
    <s v="C35"/>
    <s v="UKAD"/>
    <s v="B"/>
    <x v="2"/>
    <s v="Betatransus_PA"/>
    <s v="985"/>
    <s v="984"/>
    <s v="985"/>
    <s v="984"/>
    <s v="985"/>
    <s v="1010"/>
    <s v="NULL"/>
    <s v="NULL"/>
    <s v=" "/>
    <s v="NULL"/>
    <x v="0"/>
    <m/>
    <m/>
    <m/>
    <s v="Rond Ø330 pour Pamiers"/>
    <x v="0"/>
    <m/>
    <m/>
    <m/>
    <m/>
    <s v="NULL"/>
    <s v="170070K05S"/>
    <s v="                    "/>
    <s v="3X"/>
    <s v="MR1"/>
    <s v="NULL"/>
    <s v="NULL"/>
    <s v="MSOL-TA6VK05S"/>
    <s v="        16"/>
    <m/>
    <s v="NULL"/>
    <s v="0"/>
    <m/>
    <m/>
    <m/>
    <m/>
    <m/>
    <m/>
    <m/>
    <s v="23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4845"/>
    <s v="2019-02-26"/>
  </r>
  <r>
    <s v="ADGD*"/>
    <s v="INC-2018-001739"/>
    <s v="   1701214"/>
    <s v="18-00702"/>
    <s v="ADG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70K05S"/>
    <s v="                    "/>
    <s v="1"/>
    <s v="TPT1"/>
    <s v="NULL"/>
    <s v="NULL"/>
    <s v="U-K05SPA-PF02"/>
    <s v="         6"/>
    <m/>
    <s v="NULL"/>
    <s v="0"/>
    <m/>
    <m/>
    <m/>
    <m/>
    <m/>
    <m/>
    <m/>
    <s v="24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162"/>
    <s v="2019-02-26"/>
  </r>
  <r>
    <s v="ADFH*"/>
    <s v="INC-2018-001836"/>
    <s v="   1699852"/>
    <s v="18-00008"/>
    <s v="ADFH"/>
    <m/>
    <m/>
    <s v="NULL"/>
    <m/>
    <s v="A"/>
    <s v="Approuvé"/>
    <s v="T6F"/>
    <s v="UKAD"/>
    <s v="B"/>
    <x v="0"/>
    <s v="A5d"/>
    <s v="6"/>
    <s v="6"/>
    <s v="6"/>
    <s v="5.0"/>
    <s v="&gt;=6"/>
    <s v="          "/>
    <s v="NULL"/>
    <s v="NULL"/>
    <s v=" "/>
    <s v="NULL"/>
    <x v="0"/>
    <m/>
    <m/>
    <m/>
    <s v="Rond Ø250 OTTOFUCHS BETA x 108,95 Kg"/>
    <x v="10"/>
    <m/>
    <m/>
    <m/>
    <m/>
    <s v="NULL"/>
    <s v="170055K25B"/>
    <s v="                    "/>
    <s v="11"/>
    <s v="T2"/>
    <s v="NULL"/>
    <s v="NULL"/>
    <s v="U-K05SOFQ_BETA-PF01"/>
    <s v="        15"/>
    <m/>
    <s v="NULL"/>
    <s v="0"/>
    <m/>
    <m/>
    <m/>
    <m/>
    <m/>
    <m/>
    <m/>
    <s v="24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456"/>
    <s v="2019-02-26"/>
  </r>
  <r>
    <s v="ADFH*"/>
    <s v="INC-2018-001839"/>
    <s v="   1699852"/>
    <s v="18-00008"/>
    <s v="ADFH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NULL"/>
    <s v="170055K25B"/>
    <s v="                    "/>
    <s v="11"/>
    <s v="T2"/>
    <s v="NULL"/>
    <s v="NULL"/>
    <s v="U-K05SOFQ_BETA-PF01"/>
    <s v="        15"/>
    <m/>
    <s v="NULL"/>
    <s v="0"/>
    <m/>
    <m/>
    <m/>
    <m/>
    <m/>
    <m/>
    <m/>
    <s v="24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227"/>
    <s v="2019-02-26"/>
  </r>
  <r>
    <s v="ADGE*"/>
    <s v="INC-2018-002230"/>
    <s v="   1708544"/>
    <s v="18-01147"/>
    <s v="ADGE"/>
    <m/>
    <m/>
    <s v="NULL"/>
    <m/>
    <s v="A"/>
    <s v="Approuvé"/>
    <s v="C35"/>
    <s v="UKAD"/>
    <s v="B"/>
    <x v="2"/>
    <s v="O2"/>
    <s v="0.170"/>
    <s v="0.169"/>
    <s v="0.170"/>
    <s v="0.169"/>
    <s v="&gt;=0.17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32X"/>
    <s v="MR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2067"/>
    <s v="2019-02-26"/>
  </r>
  <r>
    <s v="ADFG*"/>
    <s v="INC-2018-002240"/>
    <s v="   1704126"/>
    <s v="18-00843"/>
    <s v="ADF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 "/>
    <s v="170054K25B"/>
    <s v="                    "/>
    <s v="21"/>
    <s v="TP1"/>
    <s v="NULL"/>
    <s v="NULL"/>
    <s v="U-K05SOFQ_BETA-PF01"/>
    <s v="        16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2860"/>
    <s v="2019-02-26"/>
  </r>
  <r>
    <s v="ADGB*"/>
    <s v="INC-2018-002326"/>
    <s v="   1704576"/>
    <s v="18-00875"/>
    <s v="ADG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65 METTIS"/>
    <x v="13"/>
    <m/>
    <m/>
    <m/>
    <m/>
    <s v="NULL"/>
    <s v="170069K05S"/>
    <s v="                    "/>
    <s v="33X"/>
    <s v="P1"/>
    <s v="NULL"/>
    <s v="NULL"/>
    <s v="U-K05SMETIS-PF01"/>
    <s v="         2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8485"/>
    <s v="2019-02-26"/>
  </r>
  <r>
    <s v="ADGE*"/>
    <s v="INC-2018-002327"/>
    <s v="   1708548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32X"/>
    <s v="PL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24"/>
    <s v="2019-02-26"/>
  </r>
  <r>
    <s v="ADGE*"/>
    <s v="INC-2018-002328"/>
    <s v="   1708549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32X"/>
    <s v="CT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920"/>
    <s v="2019-02-26"/>
  </r>
  <r>
    <s v="ADGE*"/>
    <s v="INC-2018-002329"/>
    <s v="   1708550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32X"/>
    <s v="MT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196"/>
    <s v="2019-02-26"/>
  </r>
  <r>
    <s v="ADGE*"/>
    <s v="INC-2018-002330"/>
    <s v="   1708551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32X"/>
    <s v="PT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7832"/>
    <s v="2019-02-26"/>
  </r>
  <r>
    <s v="ADGE*"/>
    <s v="INC-2018-002331"/>
    <s v="   1708573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11"/>
    <s v="PL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92"/>
    <s v="2019-02-26"/>
  </r>
  <r>
    <s v="ADGE*"/>
    <s v="INC-2018-002332"/>
    <s v="   1708575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11"/>
    <s v="MT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062"/>
    <s v="2019-02-26"/>
  </r>
  <r>
    <s v="ADGE*"/>
    <s v="INC-2018-002333"/>
    <s v="   1708576"/>
    <s v="18-01147"/>
    <s v="ADG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8 Bohler"/>
    <x v="8"/>
    <m/>
    <m/>
    <m/>
    <m/>
    <s v="NULL"/>
    <s v="170071K05S"/>
    <s v="                    "/>
    <s v="11"/>
    <s v="PT1"/>
    <s v="NULL"/>
    <s v="NULL"/>
    <s v="U-K05SBOHLER-PF02"/>
    <s v="        11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3700"/>
    <s v="2019-02-26"/>
  </r>
  <r>
    <s v="ACPE*"/>
    <s v="INC-2018-002344"/>
    <s v="   1705112"/>
    <s v="18-00920"/>
    <s v="ACP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60189K05S"/>
    <s v="                    "/>
    <s v="23X"/>
    <s v="PPT1"/>
    <s v="NULL"/>
    <s v="NULL"/>
    <s v="U-K05SPA-PF01"/>
    <s v="        16"/>
    <m/>
    <s v="NULL"/>
    <s v="0"/>
    <m/>
    <m/>
    <m/>
    <m/>
    <m/>
    <m/>
    <m/>
    <s v="30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174"/>
    <s v="2019-02-26"/>
  </r>
  <r>
    <s v="ADGL*"/>
    <s v="INC-2018-002517"/>
    <s v="   1699912"/>
    <s v="18-00618"/>
    <s v="ADGL"/>
    <m/>
    <m/>
    <s v="NULL"/>
    <m/>
    <s v="A"/>
    <s v="Approuvé"/>
    <s v="PL"/>
    <s v="UKAD"/>
    <s v="B"/>
    <x v="4"/>
    <s v="Taille de Grain"/>
    <s v="0.5 à 2 mm"/>
    <s v="0.5 à 2 mm"/>
    <s v="0.5 à 2 mm"/>
    <s v="0.5 à 2 mm + rare 3 mm (2)"/>
    <s v="NULL"/>
    <s v="NULL"/>
    <s v="NULL"/>
    <s v="NULL"/>
    <s v="NULL"/>
    <s v="NULL"/>
    <x v="0"/>
    <m/>
    <m/>
    <m/>
    <s v="Plat WYMAN 508 x 254"/>
    <x v="12"/>
    <m/>
    <m/>
    <m/>
    <m/>
    <s v=" "/>
    <s v="170075K05S"/>
    <s v="                    "/>
    <s v="1"/>
    <s v="          "/>
    <s v="NULL"/>
    <s v="NULL"/>
    <s v="NULL"/>
    <s v="NULL"/>
    <m/>
    <s v="NULL"/>
    <s v="0"/>
    <m/>
    <m/>
    <m/>
    <m/>
    <m/>
    <m/>
    <m/>
    <s v="31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3262"/>
    <s v="2019-02-26"/>
  </r>
  <r>
    <s v="ADGL*"/>
    <s v="INC-2018-002518"/>
    <s v="   1699912"/>
    <s v="18-00618"/>
    <s v="ADGL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70075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s v="31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089"/>
    <s v="2019-02-26"/>
  </r>
  <r>
    <s v="ADGJ*"/>
    <s v="INC-2018-002521"/>
    <s v="   1699948"/>
    <s v="18-00620"/>
    <s v="ADGJ"/>
    <m/>
    <m/>
    <s v="NULL"/>
    <m/>
    <s v="A"/>
    <s v="Approuvé"/>
    <s v="PL"/>
    <s v="UKAD"/>
    <s v="B"/>
    <x v="4"/>
    <s v="Taille de Grain"/>
    <s v="0.5 à 2mm"/>
    <s v="0.5 à 2mm"/>
    <s v="0.5 à 2mm"/>
    <s v="0.5 à 2.5 mm"/>
    <s v="NULL"/>
    <s v="NULL"/>
    <s v="NULL"/>
    <s v="NULL"/>
    <s v="NULL"/>
    <s v="NULL"/>
    <x v="0"/>
    <m/>
    <m/>
    <m/>
    <s v="Plat WYMAN 508 x 254"/>
    <x v="12"/>
    <m/>
    <m/>
    <m/>
    <m/>
    <s v=" "/>
    <s v="170073K05S"/>
    <s v="                    "/>
    <s v="1"/>
    <s v="          "/>
    <s v="NULL"/>
    <s v="NULL"/>
    <s v="NULL"/>
    <s v="NULL"/>
    <m/>
    <s v="NULL"/>
    <s v="0"/>
    <m/>
    <m/>
    <m/>
    <m/>
    <m/>
    <m/>
    <m/>
    <s v="31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926"/>
    <s v="2019-02-26"/>
  </r>
  <r>
    <s v="ADGJ*"/>
    <s v="INC-2018-002522"/>
    <s v="   1699948"/>
    <s v="18-00620"/>
    <s v="ADGJ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70073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s v="31/0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245"/>
    <s v="2019-02-26"/>
  </r>
  <r>
    <s v="ADGM*"/>
    <s v="INC-2018-002538"/>
    <s v="   1708610"/>
    <s v="18-01150"/>
    <s v="ADGM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Rond Ø330 pour Pamiers"/>
    <x v="0"/>
    <m/>
    <m/>
    <m/>
    <m/>
    <s v="NULL"/>
    <s v="170076K05S"/>
    <s v="                    "/>
    <s v="3X"/>
    <s v="MR1"/>
    <s v="NULL"/>
    <s v="NULL"/>
    <s v="MSOL-TA6VK05S"/>
    <s v="        16"/>
    <m/>
    <s v="NULL"/>
    <s v="0"/>
    <m/>
    <m/>
    <m/>
    <m/>
    <m/>
    <m/>
    <m/>
    <s v="0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7086"/>
    <s v="2019-02-26"/>
  </r>
  <r>
    <s v="ADFC*"/>
    <s v="INC-2018-002666"/>
    <s v="   1705170"/>
    <s v="18-00921"/>
    <s v="ADFC"/>
    <m/>
    <m/>
    <s v="NULL"/>
    <m/>
    <s v="A"/>
    <s v="Approuvé"/>
    <s v="T6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s v="Rond Ø250 OTTO FUCHS X 114,32Kg"/>
    <x v="10"/>
    <m/>
    <m/>
    <m/>
    <m/>
    <s v="NULL"/>
    <s v="170057K05S"/>
    <s v="                    "/>
    <s v="23X"/>
    <s v="1"/>
    <s v="NULL"/>
    <s v="NULL"/>
    <s v="U-K05SOFQ-ALPHA-BETA-PF02"/>
    <s v="        11"/>
    <m/>
    <s v="NULL"/>
    <s v="0"/>
    <m/>
    <m/>
    <m/>
    <m/>
    <m/>
    <m/>
    <m/>
    <s v="0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947"/>
    <s v="2019-02-26"/>
  </r>
  <r>
    <s v="ADFC*"/>
    <s v="INC-2018-002676"/>
    <s v="   1705170"/>
    <s v="18-00921"/>
    <s v="ADFC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057K05S"/>
    <s v="                    "/>
    <s v="23X"/>
    <s v="1"/>
    <s v="NULL"/>
    <s v="NULL"/>
    <s v="U-K05SOFQ-ALPHA-BETA-PF02"/>
    <s v="        11"/>
    <m/>
    <s v="NULL"/>
    <s v="0"/>
    <m/>
    <m/>
    <m/>
    <m/>
    <m/>
    <m/>
    <m/>
    <s v="0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9114"/>
    <s v="2019-02-26"/>
  </r>
  <r>
    <s v="ADFY*"/>
    <s v="INC-2018-002691"/>
    <s v="   1711029"/>
    <s v="18-01310"/>
    <s v="ADFY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Rond Ø220 pour Pamiers"/>
    <x v="0"/>
    <m/>
    <m/>
    <m/>
    <m/>
    <s v="NULL"/>
    <s v="170066K05S"/>
    <s v="                    "/>
    <s v="24X"/>
    <s v="MR1"/>
    <s v="NULL"/>
    <s v="NULL"/>
    <s v="MSOL-TA6VK05S"/>
    <s v="        16"/>
    <m/>
    <s v="NULL"/>
    <s v="0"/>
    <m/>
    <m/>
    <m/>
    <m/>
    <m/>
    <m/>
    <m/>
    <s v="0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841"/>
    <s v="2019-02-26"/>
  </r>
  <r>
    <s v="ADGH*"/>
    <s v="INC-2018-003108"/>
    <s v="   1716771"/>
    <s v="18-01681"/>
    <s v="ADGH"/>
    <m/>
    <m/>
    <s v="NULL"/>
    <m/>
    <s v="A"/>
    <s v="Approuvé"/>
    <s v="PL"/>
    <s v="UKAD"/>
    <s v="B"/>
    <x v="4"/>
    <s v="Défauts/Criques/Porosités"/>
    <s v="criques prof 30 mm"/>
    <s v="criques prof 30 mm"/>
    <m/>
    <m/>
    <s v="NULL"/>
    <s v="NULL"/>
    <s v="NULL"/>
    <s v="NULL"/>
    <s v="NULL"/>
    <s v="NULL"/>
    <x v="1"/>
    <m/>
    <m/>
    <m/>
    <s v="Rond Ø152 Bohler - Multiple 88.5 Kg"/>
    <x v="8"/>
    <m/>
    <m/>
    <m/>
    <m/>
    <s v=" "/>
    <s v="170131K05S"/>
    <s v="                    "/>
    <s v="21"/>
    <s v="          "/>
    <s v="NULL"/>
    <s v="NULL"/>
    <s v="NULL"/>
    <s v="NULL"/>
    <m/>
    <s v="NULL"/>
    <s v="0"/>
    <m/>
    <m/>
    <m/>
    <m/>
    <m/>
    <m/>
    <m/>
    <s v="06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9542"/>
    <s v="2019-02-26"/>
  </r>
  <r>
    <s v="ADGH*"/>
    <s v="INC-2018-003110"/>
    <s v="   1716771"/>
    <s v="18-01681"/>
    <s v="ADGH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 "/>
    <s v="170131K05S"/>
    <s v="                    "/>
    <s v="21"/>
    <s v="          "/>
    <s v="NULL"/>
    <s v="NULL"/>
    <s v="U-K05SBOHLER-PF02"/>
    <s v="        11"/>
    <m/>
    <s v="NULL"/>
    <s v="0"/>
    <m/>
    <m/>
    <m/>
    <m/>
    <m/>
    <m/>
    <m/>
    <s v="06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06"/>
    <s v="2019-02-26"/>
  </r>
  <r>
    <s v="ADGU*"/>
    <s v="INC-2018-003612"/>
    <s v="   1714693"/>
    <s v="18-01551"/>
    <s v="ADGU"/>
    <m/>
    <m/>
    <s v="NULL"/>
    <m/>
    <s v="A"/>
    <s v="Approuvé"/>
    <s v="C35"/>
    <s v="UKAD"/>
    <s v="B"/>
    <x v="2"/>
    <s v="O2"/>
    <s v="0.200"/>
    <s v="0.202"/>
    <s v="0.200"/>
    <s v="0.202"/>
    <s v="0.16"/>
    <s v="0.20"/>
    <s v="NULL"/>
    <s v="NULL"/>
    <s v=" "/>
    <s v="NULL"/>
    <x v="0"/>
    <m/>
    <m/>
    <m/>
    <s v="Rond Ø250 OTTO FUCHS X 114,32Kg"/>
    <x v="10"/>
    <m/>
    <m/>
    <m/>
    <m/>
    <s v=" "/>
    <s v="170138K05S"/>
    <s v="                    "/>
    <s v="23X"/>
    <s v="MR1"/>
    <s v="NULL"/>
    <s v="NULL"/>
    <s v="MSOL-TA6VK05S"/>
    <s v="        16"/>
    <m/>
    <s v="NULL"/>
    <s v="0"/>
    <m/>
    <m/>
    <m/>
    <m/>
    <m/>
    <m/>
    <m/>
    <s v="12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7960"/>
    <s v="2019-02-26"/>
  </r>
  <r>
    <s v="ADFY*"/>
    <s v="INC-2018-004137"/>
    <s v="   1718951"/>
    <s v="18-01794"/>
    <s v="ADFY"/>
    <m/>
    <m/>
    <s v="NULL"/>
    <m/>
    <s v="A"/>
    <s v="Approuvé"/>
    <s v="BETA_TRANS"/>
    <s v="UKAD"/>
    <s v="B"/>
    <x v="3"/>
    <s v="Ecart Temp. Béta Transus (T-P)"/>
    <s v="10"/>
    <s v="15"/>
    <s v="10"/>
    <s v="15"/>
    <s v="&lt;=10"/>
    <s v="          "/>
    <s v="NULL"/>
    <s v="NULL"/>
    <s v=" "/>
    <s v="NULL"/>
    <x v="7"/>
    <m/>
    <m/>
    <m/>
    <s v="Rond Ø220 pour Pamiers"/>
    <x v="0"/>
    <m/>
    <m/>
    <m/>
    <m/>
    <s v="NULL"/>
    <s v="170066K05S"/>
    <s v="                    "/>
    <s v="11"/>
    <s v="T7"/>
    <s v="NULL"/>
    <s v="NULL"/>
    <s v="U-K05S-BETATRANSUS-PAMIERS"/>
    <s v="         1"/>
    <m/>
    <s v="NULL"/>
    <s v="0"/>
    <m/>
    <m/>
    <m/>
    <m/>
    <m/>
    <m/>
    <m/>
    <s v="15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07"/>
    <s v="2019-02-26"/>
  </r>
  <r>
    <s v="ADFY*"/>
    <s v="INC-2018-004138"/>
    <s v="   1718951"/>
    <s v="18-01794"/>
    <s v="ADFY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066K05S"/>
    <s v="                    "/>
    <s v="11"/>
    <s v="T7"/>
    <s v="NULL"/>
    <s v="NULL"/>
    <s v="U-K05S-BETATRANSUS-PAMIERS"/>
    <s v="         1"/>
    <m/>
    <s v="NULL"/>
    <s v="0"/>
    <m/>
    <m/>
    <m/>
    <m/>
    <m/>
    <m/>
    <m/>
    <s v="15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50"/>
    <s v="2019-02-26"/>
  </r>
  <r>
    <s v="ADHM*"/>
    <s v="INC-2018-004377"/>
    <s v="   1718794"/>
    <s v="18-01785"/>
    <s v="ADH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36K05S"/>
    <s v="                    "/>
    <s v="1"/>
    <s v="TPL1"/>
    <s v="NULL"/>
    <s v="NULL"/>
    <s v="U-K05SPA-PF02"/>
    <s v="         7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228"/>
    <s v="2019-02-26"/>
  </r>
  <r>
    <s v="ADGZ*"/>
    <s v="INC-2018-004378"/>
    <s v="   1721864"/>
    <s v="18-01975"/>
    <s v="ADG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139K05S"/>
    <s v="                    "/>
    <s v="11"/>
    <s v="PT1"/>
    <s v="NULL"/>
    <s v="NULL"/>
    <s v="U-K05SBOHLER-PF01"/>
    <s v="        14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7084"/>
    <s v="2019-02-26"/>
  </r>
  <r>
    <s v="ADGZ*"/>
    <s v="INC-2018-004379"/>
    <s v="   1721865"/>
    <s v="18-01975"/>
    <s v="ADG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139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6709"/>
    <s v="2019-02-26"/>
  </r>
  <r>
    <s v="ADGZ*"/>
    <s v="INC-2018-004380"/>
    <s v="   1721871"/>
    <s v="18-01975"/>
    <s v="ADG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139K05S"/>
    <s v="                    "/>
    <s v="22"/>
    <s v="PT1"/>
    <s v="NULL"/>
    <s v="NULL"/>
    <s v="U-K05SBOHLER-PF01"/>
    <s v="        14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589"/>
    <s v="2019-02-26"/>
  </r>
  <r>
    <s v="ADGZ*"/>
    <s v="INC-2018-004381"/>
    <s v="   1721872"/>
    <s v="18-01975"/>
    <s v="ADG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139K05S"/>
    <s v="                    "/>
    <s v="22"/>
    <s v="MT1"/>
    <s v="NULL"/>
    <s v="NULL"/>
    <s v="U-K05SBOHLER-PF01"/>
    <s v="        14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2186"/>
    <s v="2019-02-26"/>
  </r>
  <r>
    <s v="ADGZ*"/>
    <s v="INC-2018-004382"/>
    <s v="   1721873"/>
    <s v="18-01975"/>
    <s v="ADGZ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170 Bohler - SMX"/>
    <x v="8"/>
    <m/>
    <m/>
    <m/>
    <m/>
    <s v="NULL"/>
    <s v="170139K05S"/>
    <s v="                    "/>
    <s v="22"/>
    <s v="CT1"/>
    <s v="NULL"/>
    <s v="NULL"/>
    <s v="U-K05SBOHLER-PF01"/>
    <s v="        14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6629"/>
    <s v="2019-02-26"/>
  </r>
  <r>
    <s v="ADGZ*"/>
    <s v="INC-2018-004383"/>
    <s v="   1721877"/>
    <s v="18-01975"/>
    <s v="ADG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139K05S"/>
    <s v="                    "/>
    <s v="33X"/>
    <s v="PT1"/>
    <s v="NULL"/>
    <s v="NULL"/>
    <s v="U-K05SBOHLER-PF01"/>
    <s v="        14"/>
    <m/>
    <s v="NULL"/>
    <s v="0"/>
    <m/>
    <m/>
    <m/>
    <m/>
    <m/>
    <m/>
    <m/>
    <s v="19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8093"/>
    <s v="2019-02-26"/>
  </r>
  <r>
    <s v="ACQG*"/>
    <s v="INC-2018-004803"/>
    <s v="   1725171"/>
    <s v="18-02166"/>
    <s v="ACQG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36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9791"/>
    <s v="2019-02-26"/>
  </r>
  <r>
    <s v="ACQG*"/>
    <s v="INC-2018-004804"/>
    <s v="   1725171"/>
    <s v="18-02166"/>
    <s v="ACQG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36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4084"/>
    <s v="2019-02-26"/>
  </r>
  <r>
    <s v="ACQF*"/>
    <s v="INC-2018-004805"/>
    <s v="   1725115"/>
    <s v="18-02165"/>
    <s v="ACQF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72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66"/>
    <s v="2019-02-26"/>
  </r>
  <r>
    <s v="ACQF*"/>
    <s v="INC-2018-004806"/>
    <s v="   1725115"/>
    <s v="18-02165"/>
    <s v="ACQF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72K05B"/>
    <s v="                    "/>
    <s v="11"/>
    <s v="1"/>
    <s v="NULL"/>
    <s v="NULL"/>
    <s v="U-K05SPABETA-PF01"/>
    <s v="        10"/>
    <m/>
    <s v="NULL"/>
    <s v="0"/>
    <m/>
    <m/>
    <m/>
    <m/>
    <m/>
    <m/>
    <m/>
    <s v="21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90"/>
    <s v="2019-02-26"/>
  </r>
  <r>
    <s v="ACQF*"/>
    <s v="INC-2018-004897"/>
    <s v="   1725119"/>
    <s v="18-02165"/>
    <s v="ACQ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72K05B"/>
    <s v="                    "/>
    <s v="22"/>
    <s v="XCL1"/>
    <s v="NULL"/>
    <s v="NULL"/>
    <s v="U-K05SPABETA-PF01"/>
    <s v="        10"/>
    <m/>
    <s v="NULL"/>
    <s v="0"/>
    <m/>
    <m/>
    <m/>
    <m/>
    <m/>
    <m/>
    <m/>
    <s v="22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920"/>
    <s v="2019-02-26"/>
  </r>
  <r>
    <s v="ACQG*"/>
    <s v="INC-2018-004898"/>
    <s v="   1725173"/>
    <s v="18-02166"/>
    <s v="ACQ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36K05B"/>
    <s v="                    "/>
    <s v="21"/>
    <s v="XPL1"/>
    <s v="NULL"/>
    <s v="NULL"/>
    <s v="U-K05SPABETA-PF01"/>
    <s v="        10"/>
    <m/>
    <s v="NULL"/>
    <s v="0"/>
    <m/>
    <m/>
    <m/>
    <m/>
    <m/>
    <m/>
    <m/>
    <s v="22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401"/>
    <s v="2019-02-26"/>
  </r>
  <r>
    <s v="ACQG*"/>
    <s v="INC-2018-004899"/>
    <s v="   1725175"/>
    <s v="18-02166"/>
    <s v="ACQ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36K05B"/>
    <s v="                    "/>
    <s v="21"/>
    <s v="XCL1"/>
    <s v="NULL"/>
    <s v="NULL"/>
    <s v="U-K05SPABETA-PF01"/>
    <s v="        10"/>
    <m/>
    <s v="NULL"/>
    <s v="0"/>
    <m/>
    <m/>
    <m/>
    <m/>
    <m/>
    <m/>
    <m/>
    <s v="22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471"/>
    <s v="2019-02-26"/>
  </r>
  <r>
    <s v="ACQG*"/>
    <s v="INC-2018-004900"/>
    <s v="   1725176"/>
    <s v="18-02166"/>
    <s v="ACQ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36K05B"/>
    <s v="                    "/>
    <s v="21"/>
    <s v="XPT1"/>
    <s v="NULL"/>
    <s v="NULL"/>
    <s v="U-K05SPABETA-PF01"/>
    <s v="        10"/>
    <m/>
    <s v="NULL"/>
    <s v="0"/>
    <m/>
    <m/>
    <m/>
    <m/>
    <m/>
    <m/>
    <m/>
    <s v="22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769"/>
    <s v="2019-02-26"/>
  </r>
  <r>
    <s v="ACQG*"/>
    <s v="INC-2018-004901"/>
    <s v="   1725196"/>
    <s v="18-02166"/>
    <s v="ACQG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36K05B"/>
    <s v="                    "/>
    <s v="33X"/>
    <s v="PCL1"/>
    <s v="NULL"/>
    <s v="NULL"/>
    <s v="U-K05SPABETA-PF01"/>
    <s v="        10"/>
    <m/>
    <s v="NULL"/>
    <s v="0"/>
    <m/>
    <m/>
    <m/>
    <m/>
    <m/>
    <m/>
    <m/>
    <s v="22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422"/>
    <s v="2019-02-26"/>
  </r>
  <r>
    <s v="ADHO*"/>
    <s v="INC-2018-005103"/>
    <s v="   1729179"/>
    <s v="18-02389"/>
    <s v="ADH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70143K05S"/>
    <s v="                    "/>
    <s v="34X"/>
    <s v="PL1"/>
    <s v="NULL"/>
    <s v="NULL"/>
    <s v="U-K05SBOHLER-PF01"/>
    <s v="        14"/>
    <m/>
    <s v="NULL"/>
    <s v="0"/>
    <m/>
    <m/>
    <m/>
    <m/>
    <m/>
    <m/>
    <m/>
    <s v="23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4136"/>
    <s v="2019-02-26"/>
  </r>
  <r>
    <s v="ADGU*"/>
    <s v="INC-2018-005515"/>
    <s v="   1732229"/>
    <s v="18-01551"/>
    <s v="ADGU"/>
    <m/>
    <m/>
    <s v="NULL"/>
    <m/>
    <s v="A"/>
    <s v="Approuvé"/>
    <s v="T6F"/>
    <s v="UKAD"/>
    <s v="B"/>
    <x v="0"/>
    <s v="Rp0.2"/>
    <s v="835"/>
    <s v="835"/>
    <s v="835"/>
    <s v="825"/>
    <s v="&gt;=830"/>
    <s v="          "/>
    <s v="NULL"/>
    <s v="NULL"/>
    <s v=" "/>
    <s v="NULL"/>
    <x v="0"/>
    <m/>
    <m/>
    <m/>
    <s v="Rond Ø250 OTTO FUCHS X 114,32Kg"/>
    <x v="10"/>
    <m/>
    <m/>
    <m/>
    <m/>
    <s v=" "/>
    <s v="170138K05S"/>
    <s v="                    "/>
    <s v="232X"/>
    <s v="232X2"/>
    <s v="NULL"/>
    <s v="NULL"/>
    <s v="U-K05SOFQ-ALPHA-BETA-PF02"/>
    <s v="        12"/>
    <m/>
    <s v="NULL"/>
    <s v="0"/>
    <m/>
    <m/>
    <m/>
    <m/>
    <m/>
    <m/>
    <m/>
    <s v="28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1974"/>
    <s v="2019-02-26"/>
  </r>
  <r>
    <s v="ADGU*"/>
    <s v="INC-2018-005517"/>
    <s v="   1732229"/>
    <s v="18-01551"/>
    <s v="ADGU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138K05S"/>
    <s v="                    "/>
    <s v="232X"/>
    <s v="232X2"/>
    <s v="NULL"/>
    <s v="NULL"/>
    <s v="U-K05SOFQ-ALPHA-BETA-PF02"/>
    <s v="        12"/>
    <m/>
    <s v="NULL"/>
    <s v="0"/>
    <m/>
    <m/>
    <m/>
    <m/>
    <m/>
    <m/>
    <m/>
    <s v="28/0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2078"/>
    <s v="2019-02-26"/>
  </r>
  <r>
    <s v="ADJO*"/>
    <s v="INC-2018-005628"/>
    <s v="   1727858"/>
    <s v="18-02328"/>
    <s v="ADJ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48K05S"/>
    <s v="                    "/>
    <s v="1"/>
    <s v="TPL1"/>
    <s v="NULL"/>
    <s v="NULL"/>
    <s v="U-K05SPA_BIS-PF02"/>
    <s v="         1"/>
    <m/>
    <s v="NULL"/>
    <s v="0"/>
    <m/>
    <m/>
    <m/>
    <m/>
    <m/>
    <m/>
    <m/>
    <s v="01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856"/>
    <s v="2019-02-26"/>
  </r>
  <r>
    <s v="ADHS*"/>
    <s v="INC-2018-005809"/>
    <s v="   1730795"/>
    <s v="18-02101"/>
    <s v="ADH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58K25B"/>
    <s v="                    "/>
    <s v="21"/>
    <s v="TP1"/>
    <s v="NULL"/>
    <s v="NULL"/>
    <s v="U-K05SOFQ_BETA_BIS-PF01"/>
    <s v="         5"/>
    <m/>
    <s v="NULL"/>
    <s v="0"/>
    <m/>
    <m/>
    <m/>
    <m/>
    <m/>
    <m/>
    <m/>
    <s v="0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8436"/>
    <s v="2019-02-26"/>
  </r>
  <r>
    <s v="ADHS*"/>
    <s v="INC-2018-005810"/>
    <s v="   1730796"/>
    <s v="18-02101"/>
    <s v="ADH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58K25B"/>
    <s v="                    "/>
    <s v="21"/>
    <s v="TP2"/>
    <s v="NULL"/>
    <s v="NULL"/>
    <s v="U-K05SOFQ_BETA_BIS-PF01"/>
    <s v="         5"/>
    <m/>
    <s v="NULL"/>
    <s v="0"/>
    <m/>
    <m/>
    <m/>
    <m/>
    <m/>
    <m/>
    <m/>
    <s v="0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9220"/>
    <s v="2019-02-26"/>
  </r>
  <r>
    <s v="ADHS*"/>
    <s v="INC-2018-005811"/>
    <s v="   1730797"/>
    <s v="18-02101"/>
    <s v="ADH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58K25B"/>
    <s v="                    "/>
    <s v="21"/>
    <s v="TP3"/>
    <s v="NULL"/>
    <s v="NULL"/>
    <s v="U-K05SOFQ_BETA_BIS-PF01"/>
    <s v="         5"/>
    <m/>
    <s v="NULL"/>
    <s v="0"/>
    <m/>
    <m/>
    <m/>
    <m/>
    <m/>
    <m/>
    <m/>
    <s v="0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2372"/>
    <s v="2019-02-26"/>
  </r>
  <r>
    <s v="ADHS*"/>
    <s v="INC-2018-005812"/>
    <s v="   1730798"/>
    <s v="18-02101"/>
    <s v="ADH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NULL"/>
    <s v="170058K25B"/>
    <s v="                    "/>
    <s v="21"/>
    <s v="TP4"/>
    <s v="NULL"/>
    <s v="NULL"/>
    <s v="U-K05SOFQ_BETA_BIS-PF01"/>
    <s v="         5"/>
    <m/>
    <s v="NULL"/>
    <s v="0"/>
    <m/>
    <m/>
    <m/>
    <m/>
    <m/>
    <m/>
    <m/>
    <s v="0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6226"/>
    <s v="2019-02-26"/>
  </r>
  <r>
    <s v="ADLL*"/>
    <s v="INC-2018-005843"/>
    <s v="   1733548"/>
    <s v="18-02661"/>
    <s v="ADL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72K05S"/>
    <s v="                    "/>
    <s v="1"/>
    <s v="TPL1"/>
    <s v="NULL"/>
    <s v="NULL"/>
    <s v="U-K05SPA_BIS-PF02"/>
    <s v="         1"/>
    <m/>
    <s v="NULL"/>
    <s v="0"/>
    <m/>
    <m/>
    <m/>
    <m/>
    <m/>
    <m/>
    <m/>
    <s v="0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651"/>
    <s v="2019-02-26"/>
  </r>
  <r>
    <s v="ADLL*"/>
    <s v="INC-2018-005844"/>
    <s v="   1733569"/>
    <s v="18-02661"/>
    <s v="ADL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72K05S"/>
    <s v="                    "/>
    <s v="3X"/>
    <s v="PPL1"/>
    <s v="NULL"/>
    <s v="NULL"/>
    <s v="U-K05SPA_BIS-PF02"/>
    <s v="         1"/>
    <m/>
    <s v="NULL"/>
    <s v="0"/>
    <m/>
    <m/>
    <m/>
    <m/>
    <m/>
    <m/>
    <m/>
    <s v="0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1477"/>
    <s v="2019-02-26"/>
  </r>
  <r>
    <s v="ACQE*"/>
    <s v="INC-2018-005928"/>
    <s v="   1733429"/>
    <s v="18-02654"/>
    <s v="ACQ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70K05B"/>
    <s v="                    "/>
    <s v="33X"/>
    <s v="PML1"/>
    <s v="NULL"/>
    <s v="NULL"/>
    <s v="U-K05SPABETA_BIS-PF01"/>
    <s v="         1"/>
    <m/>
    <s v="NULL"/>
    <s v="0"/>
    <m/>
    <m/>
    <m/>
    <m/>
    <m/>
    <m/>
    <m/>
    <s v="05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8284"/>
    <s v="2019-02-26"/>
  </r>
  <r>
    <s v="ACQM*"/>
    <s v="INC-2018-005977"/>
    <s v="   1735743"/>
    <s v="18-02789"/>
    <s v="ACQM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qlq 3 mm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11"/>
    <s v="1"/>
    <s v="NULL"/>
    <s v="NULL"/>
    <s v="U-K05SPABETA_BIS-PF01"/>
    <s v="         1"/>
    <m/>
    <s v="NULL"/>
    <s v="0"/>
    <m/>
    <m/>
    <m/>
    <m/>
    <m/>
    <m/>
    <m/>
    <s v="05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46"/>
    <s v="2019-02-26"/>
  </r>
  <r>
    <s v="ACQM*"/>
    <s v="INC-2018-005978"/>
    <s v="   1735743"/>
    <s v="18-02789"/>
    <s v="ACQM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11"/>
    <s v="1"/>
    <s v="NULL"/>
    <s v="NULL"/>
    <s v="U-K05SPABETA_BIS-PF01"/>
    <s v="         1"/>
    <m/>
    <s v="NULL"/>
    <s v="0"/>
    <m/>
    <m/>
    <m/>
    <m/>
    <m/>
    <m/>
    <m/>
    <s v="05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811"/>
    <s v="2019-02-26"/>
  </r>
  <r>
    <s v="ACQL*"/>
    <s v="INC-2018-005979"/>
    <s v="   1735843"/>
    <s v="18-02797"/>
    <s v="ACQL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4 mm (2)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3K05B"/>
    <s v="                    "/>
    <s v="11"/>
    <s v="1"/>
    <s v="NULL"/>
    <s v="NULL"/>
    <s v="U-K05SPABETA_BIS-PF01"/>
    <s v="         1"/>
    <m/>
    <s v="NULL"/>
    <s v="0"/>
    <m/>
    <m/>
    <m/>
    <m/>
    <m/>
    <m/>
    <m/>
    <s v="05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7406"/>
    <s v="2019-02-26"/>
  </r>
  <r>
    <s v="ACQL*"/>
    <s v="INC-2018-005980"/>
    <s v="   1735843"/>
    <s v="18-02797"/>
    <s v="ACQL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3K05B"/>
    <s v="                    "/>
    <s v="11"/>
    <s v="1"/>
    <s v="NULL"/>
    <s v="NULL"/>
    <s v="U-K05SPABETA_BIS-PF01"/>
    <s v="         1"/>
    <m/>
    <s v="NULL"/>
    <s v="0"/>
    <m/>
    <m/>
    <m/>
    <m/>
    <m/>
    <m/>
    <m/>
    <s v="05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47"/>
    <s v="2019-02-26"/>
  </r>
  <r>
    <s v="ACQL*"/>
    <s v="INC-2018-006110"/>
    <s v="   1735854"/>
    <s v="18-02797"/>
    <s v="ACQ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3K05B"/>
    <s v="                    "/>
    <s v="22"/>
    <s v="XML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7616"/>
    <s v="2019-02-26"/>
  </r>
  <r>
    <s v="ACQM*"/>
    <s v="INC-2018-006141"/>
    <s v="   1735766"/>
    <s v="18-02789"/>
    <s v="ACQ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33X"/>
    <s v="PPT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4211"/>
    <s v="2019-02-26"/>
  </r>
  <r>
    <s v="ACQM*"/>
    <s v="INC-2018-006142"/>
    <s v="   1735769"/>
    <s v="18-02789"/>
    <s v="ACQ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33X"/>
    <s v="PPL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2783"/>
    <s v="2019-02-26"/>
  </r>
  <r>
    <s v="ACQL*"/>
    <s v="INC-2018-006167"/>
    <s v="   1735850"/>
    <s v="18-02797"/>
    <s v="ACQ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3K05B"/>
    <s v="                    "/>
    <s v="11"/>
    <s v="MT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7586"/>
    <s v="2019-02-26"/>
  </r>
  <r>
    <s v="ACQM*"/>
    <s v="INC-2018-006179"/>
    <s v="   1735745"/>
    <s v="18-02789"/>
    <s v="ACQ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11"/>
    <s v="PT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1934"/>
    <s v="2019-02-26"/>
  </r>
  <r>
    <s v="ACQM*"/>
    <s v="INC-2018-006180"/>
    <s v="   1735746"/>
    <s v="18-02789"/>
    <s v="ACQ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11"/>
    <s v="MT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8734"/>
    <s v="2019-02-26"/>
  </r>
  <r>
    <s v="ACQM*"/>
    <s v="INC-2018-006181"/>
    <s v="   1735747"/>
    <s v="18-02789"/>
    <s v="ACQ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4K05B"/>
    <s v="                    "/>
    <s v="11"/>
    <s v="CT1"/>
    <s v="NULL"/>
    <s v="NULL"/>
    <s v="U-K05SPABETA_BIS-PF01"/>
    <s v="         1"/>
    <m/>
    <s v="NULL"/>
    <s v="0"/>
    <m/>
    <m/>
    <m/>
    <m/>
    <m/>
    <m/>
    <m/>
    <s v="0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3090"/>
    <s v="2019-02-26"/>
  </r>
  <r>
    <s v="ADJT*"/>
    <s v="INC-2018-006654"/>
    <s v="   1738781"/>
    <s v="18-02948"/>
    <s v="ADJ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39,39Kg"/>
    <x v="10"/>
    <m/>
    <m/>
    <m/>
    <m/>
    <s v="NULL"/>
    <s v="170066K25B"/>
    <s v="                    "/>
    <s v="11"/>
    <s v="TP3"/>
    <s v="NULL"/>
    <s v="NULL"/>
    <s v="U-K05SOFQ_BETA_BIS-PF01"/>
    <s v="         6"/>
    <m/>
    <s v="NULL"/>
    <s v="0"/>
    <m/>
    <m/>
    <m/>
    <m/>
    <m/>
    <m/>
    <m/>
    <s v="0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8683"/>
    <s v="2019-02-26"/>
  </r>
  <r>
    <s v="ADJT*"/>
    <s v="INC-2018-006655"/>
    <s v="   1738786"/>
    <s v="18-02948"/>
    <s v="ADJ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39,39Kg"/>
    <x v="10"/>
    <m/>
    <m/>
    <m/>
    <m/>
    <s v="NULL"/>
    <s v="170066K25B"/>
    <s v="                    "/>
    <s v="21"/>
    <s v="TP2"/>
    <s v="NULL"/>
    <s v="NULL"/>
    <s v="U-K05SOFQ_BETA_BIS-PF01"/>
    <s v="         6"/>
    <m/>
    <s v="NULL"/>
    <s v="0"/>
    <m/>
    <m/>
    <m/>
    <m/>
    <m/>
    <m/>
    <m/>
    <s v="0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8949"/>
    <s v="2019-02-26"/>
  </r>
  <r>
    <s v="ACZX*"/>
    <s v="INC-2018-006819"/>
    <s v="   1742677"/>
    <s v="18-03160"/>
    <s v="ACZX"/>
    <m/>
    <m/>
    <s v="NULL"/>
    <m/>
    <s v="A"/>
    <s v="Approuvé"/>
    <s v="BLOC_A"/>
    <s v="UKAD"/>
    <s v="B"/>
    <x v="4"/>
    <s v="Taille de Grain"/>
    <s v="0.5 à 2 mm"/>
    <s v="0.5 à 2 mm + qlq 2.5 mm"/>
    <s v="0.5 à 2 mm"/>
    <s v="0.5 à 2 mm + qlq 2.5 mm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87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1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435"/>
    <s v="2019-02-26"/>
  </r>
  <r>
    <s v="ACZX*"/>
    <s v="INC-2018-006820"/>
    <s v="   1742677"/>
    <s v="18-03160"/>
    <s v="ACZX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87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1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3739"/>
    <s v="2019-02-26"/>
  </r>
  <r>
    <s v="ACZX*"/>
    <s v="INC-2018-006844"/>
    <s v="   1742670"/>
    <s v="18-03160"/>
    <s v="ACZ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87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s v="1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8690"/>
    <s v="2019-02-26"/>
  </r>
  <r>
    <s v="ACZX*"/>
    <s v="INC-2018-006845"/>
    <s v="   1742671"/>
    <s v="18-03160"/>
    <s v="ACZ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87K05B"/>
    <s v="                    "/>
    <s v="11"/>
    <s v="TML1"/>
    <s v="NULL"/>
    <s v="NULL"/>
    <s v="U-K05SPABETA_BIS-PF01"/>
    <s v="         2"/>
    <m/>
    <s v="NULL"/>
    <s v="0"/>
    <m/>
    <m/>
    <m/>
    <m/>
    <m/>
    <m/>
    <m/>
    <s v="1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9727"/>
    <s v="2019-02-26"/>
  </r>
  <r>
    <s v="ACZX*"/>
    <s v="INC-2018-006848"/>
    <s v="   1742700"/>
    <s v="18-03160"/>
    <s v="ACZ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87K05B"/>
    <s v="                    "/>
    <s v="33X"/>
    <s v="PPT1"/>
    <s v="NULL"/>
    <s v="NULL"/>
    <s v="U-K05SPABETA_BIS-PF01"/>
    <s v="         2"/>
    <m/>
    <s v="NULL"/>
    <s v="0"/>
    <m/>
    <m/>
    <m/>
    <m/>
    <m/>
    <m/>
    <m/>
    <s v="1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581"/>
    <s v="2019-02-26"/>
  </r>
  <r>
    <s v="ACZX*"/>
    <s v="INC-2018-006849"/>
    <s v="   1742703"/>
    <s v="18-03160"/>
    <s v="ACZ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87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s v="1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706"/>
    <s v="2019-02-26"/>
  </r>
  <r>
    <s v="ADHH*"/>
    <s v="INC-2018-006896"/>
    <s v="   1740845"/>
    <s v="18-03065"/>
    <s v="ADHH"/>
    <m/>
    <m/>
    <s v="NULL"/>
    <m/>
    <s v="A"/>
    <s v="Approuvé"/>
    <s v="C35"/>
    <s v="UKAD"/>
    <s v="B"/>
    <x v="2"/>
    <s v="O2"/>
    <s v="0.160"/>
    <s v="0.156"/>
    <s v="0.160"/>
    <s v="0.156"/>
    <s v="0.16"/>
    <s v="0.20"/>
    <s v="NULL"/>
    <s v="NULL"/>
    <s v=" "/>
    <s v="NULL"/>
    <x v="0"/>
    <m/>
    <m/>
    <m/>
    <s v="Rond Ø210  METTIS - 41,42 Kg"/>
    <x v="13"/>
    <m/>
    <m/>
    <m/>
    <m/>
    <s v="NULL"/>
    <s v="170127K05S"/>
    <s v="                    "/>
    <s v="23X"/>
    <s v="MR1"/>
    <s v="NULL"/>
    <s v="NULL"/>
    <s v="MSOL-TA6VK05S"/>
    <s v="        16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2999"/>
    <s v="2019-02-26"/>
  </r>
  <r>
    <s v="ACQK*"/>
    <s v="INC-2018-006916"/>
    <s v="   1738635"/>
    <s v="18-02943"/>
    <s v="ACQ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2K05B"/>
    <s v="                    "/>
    <s v="22"/>
    <s v="XCL1"/>
    <s v="NULL"/>
    <s v="NULL"/>
    <s v="U-K05SPABETA_BIS-PF01"/>
    <s v="         1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9518"/>
    <s v="2019-02-26"/>
  </r>
  <r>
    <s v="ACQK*"/>
    <s v="INC-2018-006917"/>
    <s v="   1738654"/>
    <s v="18-02943"/>
    <s v="ACQ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2K05B"/>
    <s v="                    "/>
    <s v="33X"/>
    <s v="PML1"/>
    <s v="NULL"/>
    <s v="NULL"/>
    <s v="U-K05SPABETA_BIS-PF01"/>
    <s v="         1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4348"/>
    <s v="2019-02-26"/>
  </r>
  <r>
    <s v="ACQK*"/>
    <s v="INC-2018-006918"/>
    <s v="   1738655"/>
    <s v="18-02943"/>
    <s v="ACQ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2K05B"/>
    <s v="                    "/>
    <s v="33X"/>
    <s v="PCL1"/>
    <s v="NULL"/>
    <s v="NULL"/>
    <s v="U-K05SPABETA_BIS-PF01"/>
    <s v="         1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2683"/>
    <s v="2019-02-26"/>
  </r>
  <r>
    <s v="ACZK*"/>
    <s v="INC-2018-006946"/>
    <s v="   1743641"/>
    <s v="18-03224"/>
    <s v="ACZ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10 Kg"/>
    <x v="3"/>
    <m/>
    <m/>
    <m/>
    <m/>
    <s v="NULL"/>
    <s v="170087K05S"/>
    <s v="                    "/>
    <s v="21"/>
    <s v="XPL1"/>
    <s v="NULL"/>
    <s v="NULL"/>
    <s v="U-K05SPA_BIS-PF02"/>
    <s v="         1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952"/>
    <s v="2019-02-26"/>
  </r>
  <r>
    <s v="ADJT*"/>
    <s v="INC-2018-006957"/>
    <s v="   1738776"/>
    <s v="18-02948"/>
    <s v="ADJT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250 OTTOFUCHS BETA x 139,39Kg"/>
    <x v="10"/>
    <m/>
    <m/>
    <m/>
    <m/>
    <s v="NULL"/>
    <s v="170066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720"/>
    <s v="2019-02-26"/>
  </r>
  <r>
    <s v="ADJT*"/>
    <s v="INC-2018-006958"/>
    <s v="   1738776"/>
    <s v="18-02948"/>
    <s v="ADJT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39,39Kg"/>
    <x v="10"/>
    <m/>
    <m/>
    <m/>
    <m/>
    <s v="NULL"/>
    <s v="170066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545"/>
    <s v="2019-02-26"/>
  </r>
  <r>
    <s v="ADJS*"/>
    <s v="INC-2018-006965"/>
    <s v="   1738684"/>
    <s v="18-02945"/>
    <s v="ADJS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250 OTTOFUCHS BETA x 111,56 Kg"/>
    <x v="10"/>
    <m/>
    <m/>
    <m/>
    <m/>
    <s v="NULL"/>
    <s v="170065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402"/>
    <s v="2019-02-26"/>
  </r>
  <r>
    <s v="ADJS*"/>
    <s v="INC-2018-006966"/>
    <s v="   1738684"/>
    <s v="18-02945"/>
    <s v="ADJS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70065K25B"/>
    <s v="                    "/>
    <s v="11"/>
    <s v="T10"/>
    <s v="NULL"/>
    <s v="NULL"/>
    <s v="U-K05SOFQ_BETA_BIS-PF01"/>
    <s v="         6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3852"/>
    <s v="2019-02-26"/>
  </r>
  <r>
    <s v="ACQN*"/>
    <s v="INC-2018-006985"/>
    <s v="   1737325"/>
    <s v="18-02869"/>
    <s v="ACQ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5K05B"/>
    <s v="                    "/>
    <s v="22"/>
    <s v="XCL1"/>
    <s v="NULL"/>
    <s v="NULL"/>
    <s v="U-K05SPABETA_BIS-PF01"/>
    <s v="         1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3885"/>
    <s v="2019-02-26"/>
  </r>
  <r>
    <s v="ADGW*"/>
    <s v="INC-2018-006986"/>
    <s v="   1742217"/>
    <s v="18-03139"/>
    <s v="ADG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 "/>
    <s v="170121K05S"/>
    <s v="                    "/>
    <s v="33X"/>
    <s v="PPL1"/>
    <s v="NULL"/>
    <s v="NULL"/>
    <s v="U-K05SPA_BIS-PF01"/>
    <s v="         1"/>
    <m/>
    <s v="NULL"/>
    <s v="0"/>
    <m/>
    <m/>
    <m/>
    <m/>
    <m/>
    <m/>
    <m/>
    <s v="1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1438"/>
    <s v="2019-02-26"/>
  </r>
  <r>
    <s v="ADGY*"/>
    <s v="INC-2018-007157"/>
    <s v="   1742355"/>
    <s v="18-03146"/>
    <s v="ADG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23K05S"/>
    <s v="                    "/>
    <s v="11"/>
    <s v="TPT1"/>
    <s v="NULL"/>
    <s v="NULL"/>
    <s v="U-K05SPA_BIS-PF02"/>
    <s v="         1"/>
    <m/>
    <s v="NULL"/>
    <s v="0"/>
    <m/>
    <m/>
    <m/>
    <m/>
    <m/>
    <m/>
    <m/>
    <s v="14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8748"/>
    <s v="2019-02-26"/>
  </r>
  <r>
    <s v="ADGY*"/>
    <s v="INC-2018-007158"/>
    <s v="   1742352"/>
    <s v="18-03146"/>
    <s v="ADG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23K05S"/>
    <s v="                    "/>
    <s v="11"/>
    <s v="TPL1"/>
    <s v="NULL"/>
    <s v="NULL"/>
    <s v="U-K05SPA_BIS-PF02"/>
    <s v="         1"/>
    <m/>
    <s v="NULL"/>
    <s v="0"/>
    <m/>
    <m/>
    <m/>
    <m/>
    <m/>
    <m/>
    <m/>
    <s v="14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6461"/>
    <s v="2019-02-26"/>
  </r>
  <r>
    <s v="ADJY*"/>
    <s v="INC-2018-007390"/>
    <s v="   1745121"/>
    <s v="18-03296"/>
    <s v="ADJ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9K05L"/>
    <s v="                    "/>
    <s v="21"/>
    <s v="XPL1"/>
    <s v="NULL"/>
    <s v="NULL"/>
    <s v="U-ALCOA-PF01"/>
    <s v="         9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3505"/>
    <s v="2019-02-26"/>
  </r>
  <r>
    <s v="ADJY*"/>
    <s v="INC-2018-007392"/>
    <s v="   1745139"/>
    <s v="18-03296"/>
    <s v="ADJY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9K05L"/>
    <s v="                    "/>
    <s v="23X"/>
    <s v="PPL1"/>
    <s v="NULL"/>
    <s v="NULL"/>
    <s v="U-ALCOA-PF01"/>
    <s v="         9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3431"/>
    <s v="2019-02-26"/>
  </r>
  <r>
    <s v="ADJJ*"/>
    <s v="INC-2018-007402"/>
    <s v="   1733603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111"/>
    <s v="TP1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0610"/>
    <s v="2019-02-26"/>
  </r>
  <r>
    <s v="ADJJ*"/>
    <s v="INC-2018-007403"/>
    <s v="   1733604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111"/>
    <s v="TP2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85"/>
    <s v="2019-02-26"/>
  </r>
  <r>
    <s v="ADJJ*"/>
    <s v="INC-2018-007404"/>
    <s v="   1733605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111"/>
    <s v="TP3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5554"/>
    <s v="2019-02-26"/>
  </r>
  <r>
    <s v="ADJJ*"/>
    <s v="INC-2018-007405"/>
    <s v="   1733606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111"/>
    <s v="TP4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522"/>
    <s v="2019-02-26"/>
  </r>
  <r>
    <s v="ADJJ*"/>
    <s v="INC-2018-007407"/>
    <s v="   1733626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222X"/>
    <s v="TP1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875"/>
    <s v="2019-02-26"/>
  </r>
  <r>
    <s v="ADJJ*"/>
    <s v="INC-2018-007408"/>
    <s v="   1733627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222X"/>
    <s v="TP2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394"/>
    <s v="2019-02-26"/>
  </r>
  <r>
    <s v="ADJJ*"/>
    <s v="INC-2018-007409"/>
    <s v="   1733628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222X"/>
    <s v="TP3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4159"/>
    <s v="2019-02-26"/>
  </r>
  <r>
    <s v="ADJJ*"/>
    <s v="INC-2018-007410"/>
    <s v="   1733629"/>
    <s v="18-02663"/>
    <s v="ADJ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60K25B"/>
    <s v="                    "/>
    <s v="222X"/>
    <s v="TP4"/>
    <s v="NULL"/>
    <s v="NULL"/>
    <s v="U-K05SOFQ_BETA_BIS-PF01"/>
    <s v="         6"/>
    <m/>
    <s v="NULL"/>
    <s v="0"/>
    <m/>
    <m/>
    <m/>
    <m/>
    <m/>
    <m/>
    <m/>
    <s v="16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4891"/>
    <s v="2019-02-26"/>
  </r>
  <r>
    <s v="ADHQ*"/>
    <s v="INC-2018-007507"/>
    <s v="   1745282"/>
    <s v="18-01976"/>
    <s v="ADHQ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0 OTTOFUCHS BETA x 107,16 Kg"/>
    <x v="10"/>
    <m/>
    <m/>
    <m/>
    <m/>
    <s v="NULL"/>
    <s v="70056K25B"/>
    <s v="                    "/>
    <s v="23X"/>
    <s v="TP2"/>
    <s v="NULL"/>
    <s v="NULL"/>
    <s v="U-K05SOFQ_BETA_BIS-PF01"/>
    <s v="         5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1049"/>
    <s v="2019-02-26"/>
  </r>
  <r>
    <s v="ADJX*"/>
    <s v="INC-2018-007547"/>
    <s v="   1744449"/>
    <s v="18-03259"/>
    <s v="ADJ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5K05L"/>
    <s v="                    "/>
    <s v="21"/>
    <s v="XPL1"/>
    <s v="NULL"/>
    <s v="NULL"/>
    <s v="U-ALCOA-PF01"/>
    <s v="         9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6391"/>
    <s v="2019-02-26"/>
  </r>
  <r>
    <s v="ADHP*"/>
    <s v="INC-2018-007597"/>
    <s v="   1743344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11"/>
    <s v="PL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2676"/>
    <s v="2019-02-26"/>
  </r>
  <r>
    <s v="ADHP*"/>
    <s v="INC-2018-007598"/>
    <s v="   1743348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11"/>
    <s v="M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8218"/>
    <s v="2019-02-26"/>
  </r>
  <r>
    <s v="ADHP*"/>
    <s v="INC-2018-007599"/>
    <s v="   1743349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11"/>
    <s v="C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2788"/>
    <s v="2019-02-26"/>
  </r>
  <r>
    <s v="ADHP*"/>
    <s v="INC-2018-007600"/>
    <s v="   1743354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222"/>
    <s v="P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9593"/>
    <s v="2019-02-26"/>
  </r>
  <r>
    <s v="ADHP*"/>
    <s v="INC-2018-007601"/>
    <s v="   1743355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222"/>
    <s v="M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763"/>
    <s v="2019-02-26"/>
  </r>
  <r>
    <s v="ADHP*"/>
    <s v="INC-2018-007602"/>
    <s v="   1743356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222"/>
    <s v="C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6965"/>
    <s v="2019-02-26"/>
  </r>
  <r>
    <s v="ADHP*"/>
    <s v="INC-2018-007603"/>
    <s v="   1743360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332X"/>
    <s v="P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0142"/>
    <s v="2019-02-26"/>
  </r>
  <r>
    <s v="ADHP*"/>
    <s v="INC-2018-007604"/>
    <s v="   1743361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332X"/>
    <s v="M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293"/>
    <s v="2019-02-26"/>
  </r>
  <r>
    <s v="ADHP*"/>
    <s v="INC-2018-007605"/>
    <s v="   1743362"/>
    <s v="18-03200"/>
    <s v="ADH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 - Multiple 88.5 Kg"/>
    <x v="8"/>
    <m/>
    <m/>
    <m/>
    <m/>
    <s v="NULL"/>
    <s v="170145K05S"/>
    <s v="                    "/>
    <s v="332X"/>
    <s v="CT1"/>
    <s v="NULL"/>
    <s v="NULL"/>
    <s v="U-K05SBOHLER-PF01"/>
    <s v="        14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887"/>
    <s v="2019-02-26"/>
  </r>
  <r>
    <s v="ADJX*"/>
    <s v="INC-2018-007607"/>
    <s v="   1744477"/>
    <s v="18-03259"/>
    <s v="ADJX"/>
    <m/>
    <m/>
    <s v="NULL"/>
    <m/>
    <s v="A"/>
    <s v="Approuvé"/>
    <s v="T10F"/>
    <s v="UKAD"/>
    <s v="B"/>
    <x v="0"/>
    <s v="Rm"/>
    <s v="881"/>
    <s v="881"/>
    <m/>
    <m/>
    <s v="900"/>
    <s v="1160"/>
    <s v="NULL"/>
    <s v="NULL"/>
    <s v=" "/>
    <s v="NULL"/>
    <x v="1"/>
    <m/>
    <m/>
    <m/>
    <s v="Rond Ø250 ALCOA x 120 Kg"/>
    <x v="15"/>
    <m/>
    <m/>
    <m/>
    <m/>
    <s v="NULL"/>
    <s v="160035K05L"/>
    <s v="                    "/>
    <s v="11"/>
    <s v="1"/>
    <s v="NULL"/>
    <s v="NULL"/>
    <s v="U-ALCOA-PF01"/>
    <s v="         9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664"/>
    <s v="2019-02-26"/>
  </r>
  <r>
    <s v="ADHR*"/>
    <s v="INC-2018-007615"/>
    <s v="   1741745"/>
    <s v="18-03112"/>
    <s v="ADHR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s v="Rond Ø250 OTTOFUCHS BETA x 108,95 Kg"/>
    <x v="10"/>
    <m/>
    <m/>
    <m/>
    <m/>
    <s v=" "/>
    <s v="170057K25B"/>
    <s v="                    "/>
    <s v="11"/>
    <s v="Z2"/>
    <s v="NULL"/>
    <s v="NULL"/>
    <s v="U-K05SOFQ_BETA_BIS-PF01"/>
    <s v="         6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1306"/>
    <s v="2019-02-26"/>
  </r>
  <r>
    <s v="ADHR*"/>
    <s v="INC-2018-007621"/>
    <s v="   1741745"/>
    <s v="18-03112"/>
    <s v="ADHR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57K25B"/>
    <s v="                    "/>
    <s v="11"/>
    <s v="Z2"/>
    <s v="NULL"/>
    <s v="NULL"/>
    <s v="U-K05SOFQ_BETA_BIS-PF01"/>
    <s v="         6"/>
    <m/>
    <s v="NULL"/>
    <s v="0"/>
    <m/>
    <m/>
    <m/>
    <m/>
    <m/>
    <m/>
    <m/>
    <s v="1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802"/>
    <s v="2019-02-26"/>
  </r>
  <r>
    <s v="ACZJ*"/>
    <s v="INC-2018-007969"/>
    <s v="   1749012"/>
    <s v="18-03478"/>
    <s v="ACZ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70086K05S"/>
    <s v="                    "/>
    <s v="11"/>
    <s v="TPL1"/>
    <s v="NULL"/>
    <s v="NULL"/>
    <s v="U-K05SPA_BIS-PF02"/>
    <s v="         1"/>
    <m/>
    <s v="NULL"/>
    <s v="0"/>
    <m/>
    <m/>
    <m/>
    <m/>
    <m/>
    <m/>
    <m/>
    <s v="2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065"/>
    <s v="2019-02-26"/>
  </r>
  <r>
    <s v="ACZJ*"/>
    <s v="INC-2018-007970"/>
    <s v="   1749029"/>
    <s v="18-03478"/>
    <s v="ACZ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70086K05S"/>
    <s v="                    "/>
    <s v="21"/>
    <s v="XPL1"/>
    <s v="NULL"/>
    <s v="NULL"/>
    <s v="U-K05SPA_BIS-PF02"/>
    <s v="         1"/>
    <m/>
    <s v="NULL"/>
    <s v="0"/>
    <m/>
    <m/>
    <m/>
    <m/>
    <m/>
    <m/>
    <m/>
    <s v="22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7149"/>
    <s v="2019-02-26"/>
  </r>
  <r>
    <s v="ADJX*"/>
    <s v="INC-2018-008159"/>
    <s v="   1753147"/>
    <s v="18-03259"/>
    <s v="ADJX"/>
    <m/>
    <m/>
    <s v="NULL"/>
    <m/>
    <s v="A"/>
    <s v="Approuvé"/>
    <s v="T10F"/>
    <s v="UKAD"/>
    <s v="B"/>
    <x v="0"/>
    <s v="Rm"/>
    <s v="900"/>
    <s v="900"/>
    <s v="900"/>
    <s v="899"/>
    <s v="900"/>
    <s v="1160"/>
    <s v="NULL"/>
    <s v="NULL"/>
    <s v=" "/>
    <s v="NULL"/>
    <x v="0"/>
    <m/>
    <m/>
    <m/>
    <s v="Rond Ø250 ALCOA x 120 Kg"/>
    <x v="15"/>
    <m/>
    <m/>
    <m/>
    <m/>
    <s v="NULL"/>
    <s v="160035K05L"/>
    <s v="                    "/>
    <s v="11"/>
    <s v="1"/>
    <s v="NULL"/>
    <s v="NULL"/>
    <s v="U-ALCOA-PF01"/>
    <s v="         9"/>
    <m/>
    <s v="NULL"/>
    <s v="0"/>
    <m/>
    <m/>
    <m/>
    <m/>
    <m/>
    <m/>
    <m/>
    <s v="2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1581"/>
    <s v="2019-02-26"/>
  </r>
  <r>
    <s v="ADJX*"/>
    <s v="INC-2018-008161"/>
    <s v="   1753147"/>
    <s v="18-03259"/>
    <s v="ADJX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LCOA x 120 Kg"/>
    <x v="15"/>
    <m/>
    <m/>
    <m/>
    <m/>
    <s v="NULL"/>
    <s v="160035K05L"/>
    <s v="                    "/>
    <s v="11"/>
    <s v="1"/>
    <s v="NULL"/>
    <s v="NULL"/>
    <s v="U-ALCOA-PF01"/>
    <s v="         9"/>
    <m/>
    <s v="NULL"/>
    <s v="0"/>
    <m/>
    <m/>
    <m/>
    <m/>
    <m/>
    <m/>
    <m/>
    <s v="23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8445"/>
    <s v="2019-02-26"/>
  </r>
  <r>
    <s v="ADGS*"/>
    <s v="INC-2018-008511"/>
    <s v="   1754732"/>
    <s v="18-01974"/>
    <s v="ADGS"/>
    <m/>
    <m/>
    <s v="NULL"/>
    <m/>
    <s v="A"/>
    <s v="Approuvé"/>
    <s v="T6F"/>
    <s v="UKAD"/>
    <s v="B"/>
    <x v="0"/>
    <s v="Z"/>
    <s v="25"/>
    <s v="24"/>
    <s v="25"/>
    <s v="24"/>
    <s v="&gt;=25"/>
    <s v="          "/>
    <s v="&gt;=25"/>
    <s v="          "/>
    <s v=" "/>
    <s v=" "/>
    <x v="0"/>
    <m/>
    <m/>
    <m/>
    <s v="Rond Ø250 OTTO FUCHS X 114,32Kg"/>
    <x v="10"/>
    <m/>
    <m/>
    <m/>
    <m/>
    <s v="NULL"/>
    <s v="170132K05S"/>
    <s v="                    "/>
    <s v="23X"/>
    <s v="1"/>
    <s v="NULL"/>
    <s v="NULL"/>
    <s v="U-K05SOFQ-ALPHA-BETA_BIS-PF02"/>
    <s v="         7"/>
    <m/>
    <s v="NULL"/>
    <s v="0"/>
    <m/>
    <m/>
    <m/>
    <m/>
    <m/>
    <m/>
    <m/>
    <s v="28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721"/>
    <s v="2019-02-26"/>
  </r>
  <r>
    <s v="ADMU*"/>
    <s v="INC-2018-008729"/>
    <s v="   1754264"/>
    <s v="18-03790"/>
    <s v="ADMU"/>
    <m/>
    <m/>
    <s v="NULL"/>
    <m/>
    <s v="A"/>
    <s v="Approuvé"/>
    <s v="C35"/>
    <s v="UKAD"/>
    <s v="B"/>
    <x v="2"/>
    <s v="Al"/>
    <s v=" 6.75"/>
    <s v=" 6.75"/>
    <s v=" 6.75"/>
    <s v=" 6.76"/>
    <s v="6.3"/>
    <s v="6.7"/>
    <s v="NULL"/>
    <s v="NULL"/>
    <s v=" "/>
    <s v="NULL"/>
    <x v="0"/>
    <m/>
    <m/>
    <m/>
    <s v="Rond Ø250 OTTOFUCHS BETA x 107,16 Kg"/>
    <x v="10"/>
    <m/>
    <m/>
    <m/>
    <m/>
    <s v="NULL"/>
    <s v="170077K25B"/>
    <s v="                    "/>
    <s v="1X"/>
    <s v="MR1"/>
    <s v="NULL"/>
    <s v="NULL"/>
    <s v="MSOL-TA6VK05B"/>
    <s v="         5"/>
    <m/>
    <s v="NULL"/>
    <s v="0"/>
    <m/>
    <m/>
    <m/>
    <m/>
    <m/>
    <m/>
    <m/>
    <s v="2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832"/>
    <s v="2019-02-26"/>
  </r>
  <r>
    <s v="ADKB*"/>
    <s v="INC-2018-008731"/>
    <s v="   1747547"/>
    <s v="18-03385"/>
    <s v="ADKB"/>
    <m/>
    <m/>
    <s v="NULL"/>
    <m/>
    <s v="A"/>
    <s v="Approuvé"/>
    <s v="C35"/>
    <s v="UKAD"/>
    <s v="B"/>
    <x v="2"/>
    <s v="Al"/>
    <s v=" 6.69"/>
    <s v=" 6.69"/>
    <m/>
    <m/>
    <s v="6.10"/>
    <s v="6.60"/>
    <s v="NULL"/>
    <s v="NULL"/>
    <s v=" "/>
    <s v="NULL"/>
    <x v="1"/>
    <m/>
    <m/>
    <m/>
    <s v="Plat 650x305 pour Pamiers"/>
    <x v="0"/>
    <m/>
    <m/>
    <m/>
    <m/>
    <s v=" "/>
    <s v="170152K05S"/>
    <s v="                    "/>
    <s v="1"/>
    <s v="MR1"/>
    <s v="NULL"/>
    <s v="NULL"/>
    <s v="MSOL-TA6VK05S"/>
    <s v="        16"/>
    <m/>
    <s v="NULL"/>
    <s v="0"/>
    <m/>
    <m/>
    <m/>
    <m/>
    <m/>
    <m/>
    <m/>
    <s v="2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0620"/>
    <s v="2019-02-26"/>
  </r>
  <r>
    <s v="ADJS*"/>
    <s v="INC-2018-008815"/>
    <s v="   1754778"/>
    <s v="18-02945"/>
    <s v="ADJ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70065K25B"/>
    <s v="                    "/>
    <s v="232x"/>
    <s v="TP2"/>
    <s v="NULL"/>
    <s v="NULL"/>
    <s v="U-K05SOFQ_BETA_BIS-PF01"/>
    <s v="         6"/>
    <m/>
    <s v="NULL"/>
    <s v="0"/>
    <m/>
    <m/>
    <m/>
    <m/>
    <m/>
    <m/>
    <m/>
    <s v="2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3956"/>
    <s v="2019-02-26"/>
  </r>
  <r>
    <s v="ADJS*"/>
    <s v="INC-2018-008816"/>
    <s v="   1754781"/>
    <s v="18-02945"/>
    <s v="ADJ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70065K25B"/>
    <s v="                    "/>
    <s v="211"/>
    <s v="TP1"/>
    <s v="NULL"/>
    <s v="NULL"/>
    <s v="U-K05SOFQ_BETA_BIS-PF01"/>
    <s v="         6"/>
    <m/>
    <s v="NULL"/>
    <s v="0"/>
    <m/>
    <m/>
    <m/>
    <m/>
    <m/>
    <m/>
    <m/>
    <s v="2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80"/>
    <s v="2019-02-26"/>
  </r>
  <r>
    <s v="ADJS*"/>
    <s v="INC-2018-008817"/>
    <s v="   1754783"/>
    <s v="18-02945"/>
    <s v="ADJ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70065K25B"/>
    <s v="                    "/>
    <s v="211"/>
    <s v="TP3"/>
    <s v="NULL"/>
    <s v="NULL"/>
    <s v="U-K05SOFQ_BETA_BIS-PF01"/>
    <s v="         6"/>
    <m/>
    <s v="NULL"/>
    <s v="0"/>
    <m/>
    <m/>
    <m/>
    <m/>
    <m/>
    <m/>
    <m/>
    <s v="2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5141"/>
    <s v="2019-02-26"/>
  </r>
  <r>
    <s v="ADJS*"/>
    <s v="INC-2018-008818"/>
    <s v="   1754784"/>
    <s v="18-02945"/>
    <s v="ADJ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70065K25B"/>
    <s v="                    "/>
    <s v="211"/>
    <s v="TP4"/>
    <s v="NULL"/>
    <s v="NULL"/>
    <s v="U-K05SOFQ_BETA_BIS-PF01"/>
    <s v="         6"/>
    <m/>
    <s v="NULL"/>
    <s v="0"/>
    <m/>
    <m/>
    <m/>
    <m/>
    <m/>
    <m/>
    <m/>
    <s v="29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869"/>
    <s v="2019-02-26"/>
  </r>
  <r>
    <s v="ADKE*"/>
    <s v="INC-2018-008876"/>
    <s v="   1749216"/>
    <s v="18-03493"/>
    <s v="ADKE"/>
    <m/>
    <m/>
    <s v="NULL"/>
    <m/>
    <s v="A"/>
    <s v="Approuvé"/>
    <s v="C35"/>
    <s v="UKAD"/>
    <s v="B"/>
    <x v="2"/>
    <s v="Al"/>
    <s v=" 6.63"/>
    <s v=" 6.63"/>
    <m/>
    <m/>
    <s v="6.10"/>
    <s v="6.60"/>
    <s v="NULL"/>
    <s v="NULL"/>
    <s v=" "/>
    <s v="NULL"/>
    <x v="1"/>
    <m/>
    <m/>
    <m/>
    <s v="Plat WYMAN 508 x 254"/>
    <x v="12"/>
    <m/>
    <m/>
    <m/>
    <m/>
    <s v="NULL"/>
    <s v="170155K05S"/>
    <s v="                    "/>
    <s v="2"/>
    <s v="MR1"/>
    <s v="NULL"/>
    <s v="NULL"/>
    <s v="MSOL-TA6VK05S"/>
    <s v="        16"/>
    <m/>
    <s v="NULL"/>
    <s v="0"/>
    <m/>
    <m/>
    <m/>
    <m/>
    <m/>
    <m/>
    <m/>
    <s v="30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7505"/>
    <s v="2019-02-26"/>
  </r>
  <r>
    <s v="ADJK*"/>
    <s v="INC-2018-008896"/>
    <s v="   1758086"/>
    <s v="18-03981"/>
    <s v="ADJK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&gt;=6"/>
    <s v="          "/>
    <s v=" "/>
    <s v=" "/>
    <x v="0"/>
    <m/>
    <m/>
    <m/>
    <s v="Rond Ø150 Otto Fuchs Beta"/>
    <x v="10"/>
    <m/>
    <m/>
    <m/>
    <m/>
    <s v="NULL"/>
    <s v="170061K25B"/>
    <s v="                    "/>
    <s v="111"/>
    <s v="Z1"/>
    <s v="NULL"/>
    <s v="NULL"/>
    <s v="U-K05SOFQ_BETA-PF01"/>
    <s v="        16"/>
    <m/>
    <s v="NULL"/>
    <s v="0"/>
    <m/>
    <m/>
    <m/>
    <m/>
    <m/>
    <m/>
    <m/>
    <s v="30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159"/>
    <s v="2019-02-26"/>
  </r>
  <r>
    <s v="ADJK*"/>
    <s v="INC-2018-008897"/>
    <s v="   1758086"/>
    <s v="18-03981"/>
    <s v="ADJK"/>
    <m/>
    <m/>
    <s v="NULL"/>
    <m/>
    <s v="A"/>
    <s v="Approuvé"/>
    <s v="T6F"/>
    <s v="UKAD"/>
    <s v="B"/>
    <x v="0"/>
    <s v="Z"/>
    <s v="10"/>
    <s v="10"/>
    <s v="10"/>
    <s v="9"/>
    <s v="&gt;=10"/>
    <s v="          "/>
    <s v="&gt;=10"/>
    <s v="          "/>
    <s v=" "/>
    <s v=" "/>
    <x v="0"/>
    <m/>
    <m/>
    <m/>
    <s v="Rond Ø150 Otto Fuchs Beta"/>
    <x v="10"/>
    <m/>
    <m/>
    <m/>
    <m/>
    <s v="NULL"/>
    <s v="170061K25B"/>
    <s v="                    "/>
    <s v="111"/>
    <s v="Z1"/>
    <s v="NULL"/>
    <s v="NULL"/>
    <s v="U-K05SOFQ_BETA-PF01"/>
    <s v="        16"/>
    <m/>
    <s v="NULL"/>
    <s v="0"/>
    <m/>
    <m/>
    <m/>
    <m/>
    <m/>
    <m/>
    <m/>
    <s v="30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0755"/>
    <s v="2019-02-26"/>
  </r>
  <r>
    <s v="ADJK*"/>
    <s v="INC-2018-008920"/>
    <s v="   1758086"/>
    <s v="18-03981"/>
    <s v="ADJK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          "/>
    <s v="          "/>
    <s v=" "/>
    <s v=" "/>
    <x v="3"/>
    <m/>
    <m/>
    <m/>
    <s v="Rond Ø150 Otto Fuchs Beta"/>
    <x v="10"/>
    <m/>
    <m/>
    <m/>
    <m/>
    <s v="NULL"/>
    <s v="170061K25B"/>
    <s v="                    "/>
    <s v="111"/>
    <s v="Z1"/>
    <s v="NULL"/>
    <s v="NULL"/>
    <s v="U-K05SOFQ_BETA-PF01"/>
    <s v="        16"/>
    <m/>
    <s v="NULL"/>
    <s v="0"/>
    <m/>
    <m/>
    <m/>
    <m/>
    <m/>
    <m/>
    <m/>
    <s v="30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7953"/>
    <s v="2019-02-26"/>
  </r>
  <r>
    <s v="ADJY*"/>
    <s v="INC-2018-008926"/>
    <s v="   1758482"/>
    <s v="18-03296"/>
    <s v="ADJY"/>
    <m/>
    <m/>
    <s v="NULL"/>
    <m/>
    <s v="A"/>
    <s v="Approuvé"/>
    <s v="T10F"/>
    <s v="UKAD"/>
    <s v="B"/>
    <x v="0"/>
    <s v="Rp0.2"/>
    <s v="832"/>
    <s v="832"/>
    <s v="832"/>
    <s v="828"/>
    <s v="&gt;=830"/>
    <s v="          "/>
    <s v="&gt;=830"/>
    <s v="          "/>
    <s v=" "/>
    <s v=" "/>
    <x v="0"/>
    <m/>
    <m/>
    <m/>
    <s v="Rond Ø250 ALCOA x 120 Kg"/>
    <x v="15"/>
    <m/>
    <m/>
    <m/>
    <m/>
    <s v="NULL"/>
    <s v="160039K05L"/>
    <s v="                    "/>
    <s v="11"/>
    <s v="2"/>
    <s v="NULL"/>
    <s v="NULL"/>
    <s v="U-ALCOA-PF01"/>
    <s v="         9"/>
    <m/>
    <s v="NULL"/>
    <s v="0"/>
    <m/>
    <m/>
    <m/>
    <m/>
    <m/>
    <m/>
    <m/>
    <s v="30/03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672"/>
    <s v="2019-02-26"/>
  </r>
  <r>
    <s v="ACQP*"/>
    <s v="INC-2018-009124"/>
    <s v="   1760609"/>
    <s v="18-04157"/>
    <s v="ACQP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7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2759"/>
    <s v="2019-02-26"/>
  </r>
  <r>
    <s v="ACQP*"/>
    <s v="INC-2018-009125"/>
    <s v="   1760609"/>
    <s v="18-04157"/>
    <s v="ACQP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7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802"/>
    <s v="2019-02-26"/>
  </r>
  <r>
    <s v="ACQO*"/>
    <s v="INC-2018-009126"/>
    <s v="   1761444"/>
    <s v="18-04217"/>
    <s v="ACQO"/>
    <m/>
    <m/>
    <s v="NULL"/>
    <m/>
    <s v="A"/>
    <s v="Approuvé"/>
    <s v="BLOC_A"/>
    <s v="UKAD"/>
    <s v="B"/>
    <x v="4"/>
    <s v="Taille de Grain"/>
    <s v="0.5 à 2 mm"/>
    <s v="0.5 à 2 mm"/>
    <s v="0.5 à 2 mm"/>
    <s v="0.5 à 2 mm + rare 2.5 mm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6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5128"/>
    <s v="2019-02-26"/>
  </r>
  <r>
    <s v="ACQO*"/>
    <s v="INC-2018-009127"/>
    <s v="   1761444"/>
    <s v="18-04217"/>
    <s v="ACQO"/>
    <m/>
    <m/>
    <s v="NULL"/>
    <m/>
    <s v="A"/>
    <s v="Approuvé"/>
    <s v="BLOC_A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6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603"/>
    <s v="2019-02-26"/>
  </r>
  <r>
    <s v="ADKE*"/>
    <s v="INC-2018-009193"/>
    <s v="   1760945"/>
    <s v="18-03493"/>
    <s v="ADKE"/>
    <m/>
    <m/>
    <s v="NULL"/>
    <m/>
    <s v="A"/>
    <s v="Approuvé"/>
    <s v="BLOC"/>
    <s v="UKAD"/>
    <s v="B"/>
    <x v="4"/>
    <s v="Taille de Grain"/>
    <s v="0.5 à 2 mm + rare 2.5 mm"/>
    <s v="0.5 à 2 mm + rare 2.5 mm"/>
    <m/>
    <m/>
    <s v="NULL"/>
    <s v="NULL"/>
    <s v="NULL"/>
    <s v="NULL"/>
    <s v="NULL"/>
    <s v="NULL"/>
    <x v="1"/>
    <m/>
    <m/>
    <m/>
    <s v="Plat WYMAN 508 x 254"/>
    <x v="12"/>
    <m/>
    <m/>
    <m/>
    <m/>
    <s v="NULL"/>
    <s v="170155K05S"/>
    <s v="                    "/>
    <s v="1"/>
    <s v="C1"/>
    <s v="NULL"/>
    <s v="NULL"/>
    <s v="NULL"/>
    <s v="NULL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0458"/>
    <s v="2019-02-26"/>
  </r>
  <r>
    <s v="ADKE*"/>
    <s v="INC-2018-009194"/>
    <s v="   1760946"/>
    <s v="18-03493"/>
    <s v="ADKE"/>
    <m/>
    <m/>
    <s v="NULL"/>
    <m/>
    <s v="A"/>
    <s v="Approuvé"/>
    <s v="BLOC"/>
    <s v="UKAD"/>
    <s v="B"/>
    <x v="4"/>
    <s v="Taille de Grain"/>
    <s v="0.5 à 2 mm + rare 2.5 mm"/>
    <s v="0.5 à 2 mm + rare 2.5 mm"/>
    <m/>
    <m/>
    <s v="NULL"/>
    <s v="NULL"/>
    <s v="NULL"/>
    <s v="NULL"/>
    <s v="NULL"/>
    <s v="NULL"/>
    <x v="1"/>
    <m/>
    <m/>
    <m/>
    <s v="Plat WYMAN 508 x 254"/>
    <x v="12"/>
    <m/>
    <m/>
    <m/>
    <m/>
    <s v="NULL"/>
    <s v="170155K05S"/>
    <s v="                    "/>
    <s v="1"/>
    <s v="D1"/>
    <s v="NULL"/>
    <s v="NULL"/>
    <s v="NULL"/>
    <s v="NULL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3211"/>
    <s v="2019-02-26"/>
  </r>
  <r>
    <s v="ADKE*"/>
    <s v="INC-2018-009195"/>
    <s v="   1760945"/>
    <s v="18-03493"/>
    <s v="ADKE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          "/>
    <s v="          "/>
    <s v=" "/>
    <s v=" "/>
    <x v="0"/>
    <m/>
    <m/>
    <m/>
    <s v="Plat WYMAN 508 x 254"/>
    <x v="12"/>
    <m/>
    <m/>
    <m/>
    <m/>
    <s v="NULL"/>
    <s v="170155K05S"/>
    <s v="                    "/>
    <s v="1"/>
    <s v="C1"/>
    <s v="NULL"/>
    <s v="NULL"/>
    <s v="U-K05SWYMAN-PHASE2"/>
    <s v="         3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1210"/>
    <s v="2019-02-26"/>
  </r>
  <r>
    <s v="ADKE*"/>
    <s v="INC-2018-009196"/>
    <s v="   1760946"/>
    <s v="18-03493"/>
    <s v="ADKE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NULL"/>
    <s v="170155K05S"/>
    <s v="                    "/>
    <s v="1"/>
    <s v="D1"/>
    <s v="NULL"/>
    <s v="NULL"/>
    <s v="U-K05SWYMAN-PHASE2"/>
    <s v="         3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446"/>
    <s v="2019-02-26"/>
  </r>
  <r>
    <s v="ADLB*"/>
    <s v="INC-2018-009202"/>
    <s v="   1755119"/>
    <s v="18-03847"/>
    <s v="AD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26,50 Kg"/>
    <x v="10"/>
    <m/>
    <m/>
    <m/>
    <m/>
    <s v="NULL"/>
    <s v="170067K25B"/>
    <s v="                    "/>
    <s v="23X"/>
    <s v="TP2"/>
    <s v="NULL"/>
    <s v="NULL"/>
    <s v="U-K05SOFQ_BETA_BIS-PF01"/>
    <s v="         8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346"/>
    <s v="2019-02-26"/>
  </r>
  <r>
    <s v="ADLB*"/>
    <s v="INC-2018-009203"/>
    <s v="   1755121"/>
    <s v="18-03847"/>
    <s v="ADL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26,50 Kg"/>
    <x v="10"/>
    <m/>
    <m/>
    <m/>
    <m/>
    <s v="NULL"/>
    <s v="170067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s v="0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800"/>
    <s v="2019-02-26"/>
  </r>
  <r>
    <s v="ACZZ*"/>
    <s v="INC-2018-009338"/>
    <s v="   1761490"/>
    <s v="18-04219"/>
    <s v="ACZ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1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s v="05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066"/>
    <s v="2019-02-26"/>
  </r>
  <r>
    <s v="ACQO*"/>
    <s v="INC-2018-009507"/>
    <s v="   1761446"/>
    <s v="18-04217"/>
    <s v="ACQ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6K05B"/>
    <s v="                    "/>
    <s v="11"/>
    <s v="PT1"/>
    <s v="NULL"/>
    <s v="NULL"/>
    <s v="U-K05SPABETA_BIS-PF01"/>
    <s v="         2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5183"/>
    <s v="2019-02-26"/>
  </r>
  <r>
    <s v="ACQO*"/>
    <s v="INC-2018-009508"/>
    <s v="   1761448"/>
    <s v="18-04217"/>
    <s v="ACQ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6K05B"/>
    <s v="                    "/>
    <s v="11"/>
    <s v="CT1"/>
    <s v="NULL"/>
    <s v="NULL"/>
    <s v="U-K05SPABETA_BIS-PF01"/>
    <s v="         2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6377"/>
    <s v="2019-02-26"/>
  </r>
  <r>
    <s v="ACQO*"/>
    <s v="INC-2018-009510"/>
    <s v="   1761437"/>
    <s v="18-04217"/>
    <s v="ACQ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6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923"/>
    <s v="2019-02-26"/>
  </r>
  <r>
    <s v="ACQO*"/>
    <s v="INC-2018-009511"/>
    <s v="   1761470"/>
    <s v="18-04217"/>
    <s v="ACQ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6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4785"/>
    <s v="2019-02-26"/>
  </r>
  <r>
    <s v="ADKU*"/>
    <s v="INC-2018-009513"/>
    <s v="   1763120"/>
    <s v="18-04272"/>
    <s v="ADK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1K05L"/>
    <s v="                    "/>
    <s v="11"/>
    <s v="TPL1"/>
    <s v="NULL"/>
    <s v="NULL"/>
    <s v="U-ALCOA-PF01"/>
    <s v="        10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4600"/>
    <s v="2019-02-26"/>
  </r>
  <r>
    <s v="ADKU*"/>
    <s v="INC-2018-009516"/>
    <s v="   1763122"/>
    <s v="18-04272"/>
    <s v="ADK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1K05L"/>
    <s v="                    "/>
    <s v="11"/>
    <s v="TCL1"/>
    <s v="NULL"/>
    <s v="NULL"/>
    <s v="U-ALCOA-PF01"/>
    <s v="        10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463"/>
    <s v="2019-02-26"/>
  </r>
  <r>
    <s v="ADKU*"/>
    <s v="INC-2018-009542"/>
    <s v="   1763143"/>
    <s v="18-04272"/>
    <s v="ADK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1K05L"/>
    <s v="                    "/>
    <s v="23X"/>
    <s v="PPL1"/>
    <s v="NULL"/>
    <s v="NULL"/>
    <s v="U-ALCOA-PF01"/>
    <s v="        10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9724"/>
    <s v="2019-02-26"/>
  </r>
  <r>
    <s v="ADKF*"/>
    <s v="INC-2018-009554"/>
    <s v="   1760741"/>
    <s v="18-03489"/>
    <s v="ADKF"/>
    <m/>
    <m/>
    <s v="NULL"/>
    <m/>
    <s v="A"/>
    <s v="Approuvé"/>
    <s v="BLOC"/>
    <s v="UKAD"/>
    <s v="B"/>
    <x v="4"/>
    <s v="Taille de Grain"/>
    <s v="0.5 à 2 mm"/>
    <s v="0.5 à 2 mm + rare 3 mm"/>
    <s v="0.5 à 2 mm"/>
    <s v="0.5 à 2 mm + rare 3 mm"/>
    <s v="NULL"/>
    <s v="NULL"/>
    <s v="NULL"/>
    <s v="NULL"/>
    <s v="NULL"/>
    <s v="NULL"/>
    <x v="0"/>
    <m/>
    <m/>
    <m/>
    <s v="Plat WYMAN 508 x 254"/>
    <x v="12"/>
    <m/>
    <m/>
    <m/>
    <m/>
    <s v=" "/>
    <s v="170156K05S"/>
    <s v="                    "/>
    <s v="1"/>
    <s v="C1"/>
    <s v="NULL"/>
    <s v="NULL"/>
    <s v="NULL"/>
    <s v="NULL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403"/>
    <s v="2019-02-26"/>
  </r>
  <r>
    <s v="ADKF*"/>
    <s v="INC-2018-009555"/>
    <s v="   1760742"/>
    <s v="18-03489"/>
    <s v="ADKF"/>
    <m/>
    <m/>
    <s v="NULL"/>
    <m/>
    <s v="A"/>
    <s v="Approuvé"/>
    <s v="BLOC"/>
    <s v="UKAD"/>
    <s v="B"/>
    <x v="4"/>
    <s v="Taille de Grain"/>
    <s v="0.5 à 2 mm"/>
    <s v="0.5 à 2 mm + rare 3 mm"/>
    <s v="0.5 à 2 mm"/>
    <s v="0.5 à 2 mm + rare 3 mm"/>
    <s v="NULL"/>
    <s v="NULL"/>
    <s v="NULL"/>
    <s v="NULL"/>
    <s v="NULL"/>
    <s v="NULL"/>
    <x v="0"/>
    <m/>
    <m/>
    <m/>
    <s v="Plat WYMAN 508 x 254"/>
    <x v="12"/>
    <m/>
    <m/>
    <m/>
    <m/>
    <s v=" "/>
    <s v="170156K05S"/>
    <s v="                    "/>
    <s v="1"/>
    <s v="D1"/>
    <s v="NULL"/>
    <s v="NULL"/>
    <s v="NULL"/>
    <s v="NULL"/>
    <m/>
    <s v="NULL"/>
    <s v="0"/>
    <m/>
    <m/>
    <m/>
    <m/>
    <m/>
    <m/>
    <m/>
    <s v="0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919"/>
    <s v="2019-02-26"/>
  </r>
  <r>
    <s v="ADMH*"/>
    <s v="INC-2018-009621"/>
    <s v="   1760643"/>
    <s v="18-04158"/>
    <s v="AD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95K05S"/>
    <s v="                    "/>
    <s v="1"/>
    <s v="TML1"/>
    <s v="NULL"/>
    <s v="NULL"/>
    <s v="U-K05SPA_BIS-PF02"/>
    <s v="         1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3951"/>
    <s v="2019-02-26"/>
  </r>
  <r>
    <s v="ADMH*"/>
    <s v="INC-2018-009626"/>
    <s v="   1760644"/>
    <s v="18-04158"/>
    <s v="AD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95K05S"/>
    <s v="                    "/>
    <s v="1"/>
    <s v="TCL1"/>
    <s v="NULL"/>
    <s v="NULL"/>
    <s v="U-K05SPA_BIS-PF02"/>
    <s v="         1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1245"/>
    <s v="2019-02-26"/>
  </r>
  <r>
    <s v="ADMH*"/>
    <s v="INC-2018-009627"/>
    <s v="   1760663"/>
    <s v="18-04158"/>
    <s v="ADM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95K05S"/>
    <s v="                    "/>
    <s v="3X"/>
    <s v="PPL1"/>
    <s v="NULL"/>
    <s v="NULL"/>
    <s v="U-K05SPA_BIS-PF02"/>
    <s v="         1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195"/>
    <s v="2019-02-26"/>
  </r>
  <r>
    <s v="ADLI*"/>
    <s v="INC-2018-009695"/>
    <s v="   1761592"/>
    <s v="18-04222"/>
    <s v="ADLI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250 OTTOFUCHS BETA x 104,38 Kg"/>
    <x v="10"/>
    <m/>
    <m/>
    <m/>
    <m/>
    <s v="NULL"/>
    <s v="170074K25B"/>
    <s v="                    "/>
    <s v="11"/>
    <s v="T8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075"/>
    <s v="2019-02-26"/>
  </r>
  <r>
    <s v="ADLI*"/>
    <s v="INC-2018-009696"/>
    <s v="   1761592"/>
    <s v="18-04222"/>
    <s v="ADLI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4K25B"/>
    <s v="                    "/>
    <s v="11"/>
    <s v="T8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691"/>
    <s v="2019-02-26"/>
  </r>
  <r>
    <s v="ADLI*"/>
    <s v="INC-2018-009697"/>
    <s v="   1761620"/>
    <s v="18-04222"/>
    <s v="ADL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4K25B"/>
    <s v="                    "/>
    <s v="23X"/>
    <s v="TP1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546"/>
    <s v="2019-02-26"/>
  </r>
  <r>
    <s v="ADLI*"/>
    <s v="INC-2018-009698"/>
    <s v="   1761622"/>
    <s v="18-04222"/>
    <s v="ADL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4K25B"/>
    <s v="                    "/>
    <s v="23X"/>
    <s v="TP3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682"/>
    <s v="2019-02-26"/>
  </r>
  <r>
    <s v="ADLI*"/>
    <s v="INC-2018-009699"/>
    <s v="   1761623"/>
    <s v="18-04222"/>
    <s v="ADL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4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568"/>
    <s v="2019-02-26"/>
  </r>
  <r>
    <s v="ADJI*"/>
    <s v="INC-2018-009700"/>
    <s v="   1762588"/>
    <s v="18-04250"/>
    <s v="ADJI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133 Otto Fuchs Beta"/>
    <x v="10"/>
    <m/>
    <m/>
    <m/>
    <m/>
    <s v=" "/>
    <s v="170059K25B"/>
    <s v="                    "/>
    <s v="111"/>
    <s v="T8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600"/>
    <s v="2019-02-26"/>
  </r>
  <r>
    <s v="ADJI*"/>
    <s v="INC-2018-009701"/>
    <s v="   1762611"/>
    <s v="18-04250"/>
    <s v="ADJI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133 Otto Fuchs Beta"/>
    <x v="10"/>
    <m/>
    <m/>
    <m/>
    <m/>
    <s v=" "/>
    <s v="170059K25B"/>
    <s v="                    "/>
    <s v="232X"/>
    <s v="P8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8378"/>
    <s v="2019-02-26"/>
  </r>
  <r>
    <s v="ADJI*"/>
    <s v="INC-2018-009702"/>
    <s v="   1762588"/>
    <s v="18-04250"/>
    <s v="ADJI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33 Otto Fuchs Beta"/>
    <x v="10"/>
    <m/>
    <m/>
    <m/>
    <m/>
    <s v=" "/>
    <s v="170059K25B"/>
    <s v="                    "/>
    <s v="111"/>
    <s v="T8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8956"/>
    <s v="2019-02-26"/>
  </r>
  <r>
    <s v="ADJI*"/>
    <s v="INC-2018-009703"/>
    <s v="   1762611"/>
    <s v="18-04250"/>
    <s v="ADJI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33 Otto Fuchs Beta"/>
    <x v="10"/>
    <m/>
    <m/>
    <m/>
    <m/>
    <s v=" "/>
    <s v="170059K25B"/>
    <s v="                    "/>
    <s v="232X"/>
    <s v="P8"/>
    <s v="NULL"/>
    <s v="NULL"/>
    <s v="U-K05SOFQ_BETA_BIS-PF01"/>
    <s v="         8"/>
    <m/>
    <s v="NULL"/>
    <s v="0"/>
    <m/>
    <m/>
    <m/>
    <m/>
    <m/>
    <m/>
    <m/>
    <s v="0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9283"/>
    <s v="2019-02-26"/>
  </r>
  <r>
    <s v="ACQQ*"/>
    <s v="INC-2018-009737"/>
    <s v="   1763455"/>
    <s v="18-04294"/>
    <s v="ACQ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8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s v="1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132"/>
    <s v="2019-02-26"/>
  </r>
  <r>
    <s v="ACQQ*"/>
    <s v="INC-2018-009740"/>
    <s v="   1763458"/>
    <s v="18-04294"/>
    <s v="ACQ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8K05B"/>
    <s v="                    "/>
    <s v="11"/>
    <s v="TPT1"/>
    <s v="NULL"/>
    <s v="NULL"/>
    <s v="U-K05SPABETA_BIS-PF01"/>
    <s v="         2"/>
    <m/>
    <s v="NULL"/>
    <s v="0"/>
    <m/>
    <m/>
    <m/>
    <m/>
    <m/>
    <m/>
    <m/>
    <s v="1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8158"/>
    <s v="2019-02-26"/>
  </r>
  <r>
    <s v="ACQQ*"/>
    <s v="INC-2018-009743"/>
    <s v="   1763466"/>
    <s v="18-04294"/>
    <s v="ACQ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8K05B"/>
    <s v="                    "/>
    <s v="22"/>
    <s v="XCL1"/>
    <s v="NULL"/>
    <s v="NULL"/>
    <s v="U-K05SPABETA_BIS-PF01"/>
    <s v="         2"/>
    <m/>
    <s v="NULL"/>
    <s v="0"/>
    <m/>
    <m/>
    <m/>
    <m/>
    <m/>
    <m/>
    <m/>
    <s v="1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873"/>
    <s v="2019-02-26"/>
  </r>
  <r>
    <s v="ACQQ*"/>
    <s v="INC-2018-009747"/>
    <s v="   1763484"/>
    <s v="18-04294"/>
    <s v="ACQ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8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s v="1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088"/>
    <s v="2019-02-26"/>
  </r>
  <r>
    <s v="ACQQ*"/>
    <s v="INC-2018-009749"/>
    <s v="   1763486"/>
    <s v="18-04294"/>
    <s v="ACQ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98K05B"/>
    <s v="                    "/>
    <s v="33X"/>
    <s v="PCL1"/>
    <s v="NULL"/>
    <s v="NULL"/>
    <s v="U-K05SPABETA_BIS-PF01"/>
    <s v="         2"/>
    <m/>
    <s v="NULL"/>
    <s v="0"/>
    <m/>
    <m/>
    <m/>
    <m/>
    <m/>
    <m/>
    <m/>
    <s v="1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411"/>
    <s v="2019-02-26"/>
  </r>
  <r>
    <s v="ACHT*"/>
    <s v="INC-2018-010140"/>
    <s v="   1496027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1"/>
    <s v="TP2"/>
    <s v="NULL"/>
    <s v="NULL"/>
    <s v="U-K05SOFQ-ALPHA-BETA-PF02"/>
    <s v="         5"/>
    <m/>
    <s v="NULL"/>
    <s v="0"/>
    <m/>
    <m/>
    <m/>
    <m/>
    <m/>
    <m/>
    <m/>
    <s v="12/04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0498"/>
    <s v="2019-02-26"/>
  </r>
  <r>
    <s v="ACHT*"/>
    <s v="INC-2018-010141"/>
    <s v="   1496028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1"/>
    <s v="TP3"/>
    <s v="NULL"/>
    <s v="NULL"/>
    <s v="U-K05SOFQ-ALPHA-BETA-PF02"/>
    <s v="         5"/>
    <m/>
    <s v="NULL"/>
    <s v="0"/>
    <m/>
    <m/>
    <m/>
    <m/>
    <m/>
    <m/>
    <m/>
    <s v="12/04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25877"/>
    <s v="2019-02-26"/>
  </r>
  <r>
    <s v="ACHT*"/>
    <s v="INC-2018-010142"/>
    <s v="   1496029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1"/>
    <s v="TP4"/>
    <s v="NULL"/>
    <s v="NULL"/>
    <s v="U-K05SOFQ-ALPHA-BETA-PF02"/>
    <s v="         5"/>
    <m/>
    <s v="NULL"/>
    <s v="0"/>
    <m/>
    <m/>
    <m/>
    <m/>
    <m/>
    <m/>
    <m/>
    <s v="12/04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105033"/>
    <s v="2019-02-26"/>
  </r>
  <r>
    <s v="ACHT*"/>
    <s v="INC-2018-010143"/>
    <s v="   1496052"/>
    <s v="17-04075"/>
    <s v="ACH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50270K05S"/>
    <s v="                    "/>
    <s v="23X"/>
    <s v="TP2"/>
    <s v="NULL"/>
    <s v="NULL"/>
    <s v="U-K05SOFQ-ALPHA-BETA-PF02"/>
    <s v="         5"/>
    <m/>
    <s v="NULL"/>
    <s v="0"/>
    <m/>
    <m/>
    <m/>
    <m/>
    <m/>
    <m/>
    <m/>
    <s v="12/04/2018"/>
    <s v="Aucun  article"/>
    <m/>
    <s v="aucun client"/>
    <n v="2017"/>
    <s v="aucune description"/>
    <s v="aucune spec"/>
    <s v="aucune spec"/>
    <s v="aucun client"/>
    <m/>
    <m/>
    <m/>
    <m/>
    <m/>
    <m/>
    <m/>
    <m/>
    <m/>
    <m/>
    <m/>
    <m/>
    <n v="61706"/>
    <s v="2019-02-26"/>
  </r>
  <r>
    <s v="ADKP*"/>
    <s v="INC-2018-010178"/>
    <s v="   1765543"/>
    <s v="18-04417"/>
    <s v="ADK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NULL"/>
    <s v="170166K05S"/>
    <s v="                    "/>
    <s v="23X"/>
    <s v="TP2"/>
    <s v="NULL"/>
    <s v="NULL"/>
    <s v="U-K05SOFQ-ALPHA-BETA_BIS-PF02"/>
    <s v="         8"/>
    <m/>
    <s v="NULL"/>
    <s v="0"/>
    <m/>
    <m/>
    <m/>
    <m/>
    <m/>
    <m/>
    <m/>
    <s v="1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4505"/>
    <s v="2019-02-26"/>
  </r>
  <r>
    <s v="ADKP*"/>
    <s v="INC-2018-010179"/>
    <s v="   1765544"/>
    <s v="18-04417"/>
    <s v="ADK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NULL"/>
    <s v="170166K05S"/>
    <s v="                    "/>
    <s v="23X"/>
    <s v="TP3"/>
    <s v="NULL"/>
    <s v="NULL"/>
    <s v="U-K05SOFQ-ALPHA-BETA_BIS-PF02"/>
    <s v="         8"/>
    <m/>
    <s v="NULL"/>
    <s v="0"/>
    <m/>
    <m/>
    <m/>
    <m/>
    <m/>
    <m/>
    <m/>
    <s v="1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850"/>
    <s v="2019-02-26"/>
  </r>
  <r>
    <s v="ADKP*"/>
    <s v="INC-2018-010180"/>
    <s v="   1765545"/>
    <s v="18-04417"/>
    <s v="ADK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NULL"/>
    <s v="170166K05S"/>
    <s v="                    "/>
    <s v="23X"/>
    <s v="TP4"/>
    <s v="NULL"/>
    <s v="NULL"/>
    <s v="U-K05SOFQ-ALPHA-BETA_BIS-PF02"/>
    <s v="         8"/>
    <m/>
    <s v="NULL"/>
    <s v="0"/>
    <m/>
    <m/>
    <m/>
    <m/>
    <m/>
    <m/>
    <m/>
    <s v="1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323"/>
    <s v="2019-02-26"/>
  </r>
  <r>
    <s v="ADKP*"/>
    <s v="INC-2018-010187"/>
    <s v="   1765542"/>
    <s v="18-04417"/>
    <s v="ADK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NULL"/>
    <s v="170166K05S"/>
    <s v="                    "/>
    <s v="23X"/>
    <s v="TP1"/>
    <s v="NULL"/>
    <s v="NULL"/>
    <s v="U-K05SOFQ-ALPHA-BETA_BIS-PF02"/>
    <s v="         8"/>
    <m/>
    <s v="NULL"/>
    <s v="0"/>
    <m/>
    <m/>
    <m/>
    <m/>
    <m/>
    <m/>
    <m/>
    <s v="1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05"/>
    <s v="2019-02-26"/>
  </r>
  <r>
    <s v="ADMB*"/>
    <s v="INC-2018-010357"/>
    <s v="   1767553"/>
    <s v="18-04570"/>
    <s v="ADM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70193K05S"/>
    <s v="                    "/>
    <s v="11"/>
    <s v="TP1"/>
    <s v="NULL"/>
    <s v="NULL"/>
    <s v="U-K05SOFQ-ALPHA-BETA_BIS-PF02"/>
    <s v="         8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758"/>
    <s v="2019-02-26"/>
  </r>
  <r>
    <s v="ADJI*"/>
    <s v="INC-2018-010386"/>
    <s v="   1762624"/>
    <s v="18-04250"/>
    <s v="ADJI"/>
    <m/>
    <m/>
    <s v="NULL"/>
    <m/>
    <s v="A"/>
    <s v="Approuvé"/>
    <s v="T6F"/>
    <s v="UKAD"/>
    <s v="B"/>
    <x v="0"/>
    <s v="A5d"/>
    <s v="6"/>
    <s v="6"/>
    <s v="6"/>
    <s v="5.0"/>
    <s v="&gt;=6"/>
    <s v="          "/>
    <s v="NULL"/>
    <s v="NULL"/>
    <s v=" "/>
    <s v="NULL"/>
    <x v="0"/>
    <m/>
    <m/>
    <m/>
    <s v="Rond Ø133 Otto Fuchs Beta"/>
    <x v="10"/>
    <m/>
    <m/>
    <m/>
    <m/>
    <s v=" "/>
    <s v="170059K25B"/>
    <s v="                    "/>
    <s v="111"/>
    <s v="1"/>
    <s v="NULL"/>
    <s v="NULL"/>
    <s v="U-K05SOFQ_BETA_BIS-PF01"/>
    <s v="         8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94"/>
    <s v="2019-02-26"/>
  </r>
  <r>
    <s v="ADJI*"/>
    <s v="INC-2018-010387"/>
    <s v="   1762624"/>
    <s v="18-04250"/>
    <s v="ADJI"/>
    <m/>
    <m/>
    <s v="NULL"/>
    <m/>
    <s v="A"/>
    <s v="Approuvé"/>
    <s v="T6F"/>
    <s v="UKAD"/>
    <s v="B"/>
    <x v="0"/>
    <s v="Z"/>
    <s v="11"/>
    <s v="11"/>
    <s v="11"/>
    <s v="9"/>
    <s v="&gt;=10"/>
    <s v="          "/>
    <s v="NULL"/>
    <s v="NULL"/>
    <s v=" "/>
    <s v="NULL"/>
    <x v="0"/>
    <m/>
    <m/>
    <m/>
    <s v="Rond Ø133 Otto Fuchs Beta"/>
    <x v="10"/>
    <m/>
    <m/>
    <m/>
    <m/>
    <s v=" "/>
    <s v="170059K25B"/>
    <s v="                    "/>
    <s v="111"/>
    <s v="1"/>
    <s v="NULL"/>
    <s v="NULL"/>
    <s v="U-K05SOFQ_BETA_BIS-PF01"/>
    <s v="         8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39"/>
    <s v="2019-02-26"/>
  </r>
  <r>
    <s v="ACQQ*"/>
    <s v="INC-2018-010407"/>
    <s v="   1763492"/>
    <s v="18-04294"/>
    <s v="ACQQ"/>
    <m/>
    <m/>
    <s v="NULL"/>
    <m/>
    <s v="A"/>
    <s v="Approuvé"/>
    <s v="T6F"/>
    <s v="UKAD"/>
    <s v="B"/>
    <x v="0"/>
    <s v="A5d"/>
    <s v="6.4"/>
    <s v="6.4"/>
    <s v="6.4"/>
    <s v="4.4"/>
    <s v="          "/>
    <s v="          "/>
    <s v="&gt;=6"/>
    <s v="          "/>
    <s v=" "/>
    <s v=" "/>
    <x v="0"/>
    <m/>
    <m/>
    <m/>
    <s v="Rond Ø180 SMX Beta Pamiers"/>
    <x v="0"/>
    <m/>
    <m/>
    <m/>
    <m/>
    <s v="NULL"/>
    <s v="160098K05B"/>
    <s v="                    "/>
    <s v="11"/>
    <s v="TT1"/>
    <s v="NULL"/>
    <s v="NULL"/>
    <s v="U-K05SPABETA_BIS-PF01"/>
    <s v="         2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8352"/>
    <s v="2019-02-26"/>
  </r>
  <r>
    <s v="ADJI*"/>
    <s v="INC-2018-010416"/>
    <s v="   1762624"/>
    <s v="18-04250"/>
    <s v="ADJI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33 Otto Fuchs Beta"/>
    <x v="10"/>
    <m/>
    <m/>
    <m/>
    <m/>
    <s v=" "/>
    <s v="170059K25B"/>
    <s v="                    "/>
    <s v="111"/>
    <s v="1"/>
    <s v="NULL"/>
    <s v="NULL"/>
    <s v="U-K05SOFQ_BETA_BIS-PF01"/>
    <s v="         8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718"/>
    <s v="2019-02-26"/>
  </r>
  <r>
    <s v="ADKU*"/>
    <s v="INC-2018-010422"/>
    <s v="   1770323"/>
    <s v="18-04272"/>
    <s v="ADKU"/>
    <m/>
    <m/>
    <s v="NULL"/>
    <m/>
    <s v="A"/>
    <s v="Approuvé"/>
    <s v="T10F"/>
    <s v="UKAD"/>
    <s v="B"/>
    <x v="0"/>
    <s v="Rm"/>
    <s v="903"/>
    <s v="903"/>
    <s v="903"/>
    <s v="893"/>
    <s v="900"/>
    <s v="1160"/>
    <s v="NULL"/>
    <s v="NULL"/>
    <s v=" "/>
    <s v="NULL"/>
    <x v="0"/>
    <m/>
    <m/>
    <m/>
    <s v="Rond Ø250 ARCONIC  x 120 Kg"/>
    <x v="15"/>
    <m/>
    <m/>
    <m/>
    <m/>
    <s v="NULL"/>
    <s v="170001K05L"/>
    <s v="                    "/>
    <s v="23X"/>
    <s v="1"/>
    <s v="NULL"/>
    <s v="NULL"/>
    <s v="U-ALCOA-PF01"/>
    <s v="        10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383"/>
    <s v="2019-02-26"/>
  </r>
  <r>
    <s v="ADKU*"/>
    <s v="INC-2018-010423"/>
    <s v="   1770323"/>
    <s v="18-04272"/>
    <s v="ADKU"/>
    <m/>
    <m/>
    <s v="NULL"/>
    <m/>
    <s v="A"/>
    <s v="Approuvé"/>
    <s v="T10F"/>
    <s v="UKAD"/>
    <s v="B"/>
    <x v="0"/>
    <s v="Rp0.2"/>
    <s v="831"/>
    <s v="831"/>
    <s v="831"/>
    <s v="821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70001K05L"/>
    <s v="                    "/>
    <s v="23X"/>
    <s v="1"/>
    <s v="NULL"/>
    <s v="NULL"/>
    <s v="U-ALCOA-PF01"/>
    <s v="        10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319"/>
    <s v="2019-02-26"/>
  </r>
  <r>
    <s v="ADKU*"/>
    <s v="INC-2018-010424"/>
    <s v="   1770323"/>
    <s v="18-04272"/>
    <s v="ADKU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1K05L"/>
    <s v="                    "/>
    <s v="23X"/>
    <s v="1"/>
    <s v="NULL"/>
    <s v="NULL"/>
    <s v="U-ALCOA-PF01"/>
    <s v="        10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281"/>
    <s v="2019-02-26"/>
  </r>
  <r>
    <s v="ACQQ*"/>
    <s v="INC-2018-010427"/>
    <s v="   1763492"/>
    <s v="18-04294"/>
    <s v="ACQQ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180 SMX Beta Pamiers"/>
    <x v="0"/>
    <m/>
    <m/>
    <m/>
    <m/>
    <s v="NULL"/>
    <s v="160098K05B"/>
    <s v="                    "/>
    <s v="11"/>
    <s v="TT1"/>
    <s v="NULL"/>
    <s v="NULL"/>
    <s v="U-K05SPABETA_BIS-PF01"/>
    <s v="         2"/>
    <m/>
    <s v="NULL"/>
    <s v="0"/>
    <m/>
    <m/>
    <m/>
    <m/>
    <m/>
    <m/>
    <m/>
    <s v="1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2805"/>
    <s v="2019-02-26"/>
  </r>
  <r>
    <s v="ADJM*"/>
    <s v="INC-2018-010436"/>
    <s v="   1771143"/>
    <s v="18-04175"/>
    <s v="ADJM"/>
    <m/>
    <m/>
    <s v="NULL"/>
    <m/>
    <s v="A"/>
    <s v="Approuvé"/>
    <s v="T6F"/>
    <s v="UKAD"/>
    <s v="B"/>
    <x v="0"/>
    <s v="Z"/>
    <s v="26"/>
    <s v="26"/>
    <s v="26"/>
    <s v="24"/>
    <s v="&gt;=25"/>
    <s v="          "/>
    <s v="NULL"/>
    <s v="NULL"/>
    <s v=" "/>
    <s v="NULL"/>
    <x v="0"/>
    <m/>
    <m/>
    <m/>
    <s v="Rond Ø250 OTTO FUCHS X 114,32Kg"/>
    <x v="10"/>
    <m/>
    <m/>
    <m/>
    <m/>
    <s v="NULL"/>
    <s v="170146KD05S"/>
    <s v="                    "/>
    <s v="11"/>
    <s v="1"/>
    <s v="NULL"/>
    <s v="NULL"/>
    <s v="U-K05SOFQ-ALPHA-BETA_BIS-PF02"/>
    <s v="         8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6131"/>
    <s v="2019-02-26"/>
  </r>
  <r>
    <s v="ADJM*"/>
    <s v="INC-2018-010437"/>
    <s v="   1771144"/>
    <s v="18-04175"/>
    <s v="ADJM"/>
    <m/>
    <m/>
    <s v="NULL"/>
    <m/>
    <s v="A"/>
    <s v="Approuvé"/>
    <s v="T6F"/>
    <s v="UKAD"/>
    <s v="B"/>
    <x v="0"/>
    <s v="Rm"/>
    <s v="902"/>
    <s v="902"/>
    <s v="902"/>
    <s v="898"/>
    <s v="900"/>
    <s v="1160"/>
    <s v="NULL"/>
    <s v="NULL"/>
    <s v=" "/>
    <s v="NULL"/>
    <x v="0"/>
    <m/>
    <m/>
    <m/>
    <s v="Rond Ø250 OTTO FUCHS X 114,32Kg"/>
    <x v="10"/>
    <m/>
    <m/>
    <m/>
    <m/>
    <s v="NULL"/>
    <s v="170146KD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721"/>
    <s v="2019-02-26"/>
  </r>
  <r>
    <s v="ADJM*"/>
    <s v="INC-2018-010438"/>
    <s v="   1771144"/>
    <s v="18-04175"/>
    <s v="ADJM"/>
    <m/>
    <m/>
    <s v="NULL"/>
    <m/>
    <s v="A"/>
    <s v="Approuvé"/>
    <s v="T6F"/>
    <s v="UKAD"/>
    <s v="B"/>
    <x v="0"/>
    <s v="Rp0.2"/>
    <s v="835"/>
    <s v="835"/>
    <s v="835"/>
    <s v="825"/>
    <s v="&gt;=830"/>
    <s v="          "/>
    <s v="NULL"/>
    <s v="NULL"/>
    <s v=" "/>
    <s v="NULL"/>
    <x v="0"/>
    <m/>
    <m/>
    <m/>
    <s v="Rond Ø250 OTTO FUCHS X 114,32Kg"/>
    <x v="10"/>
    <m/>
    <m/>
    <m/>
    <m/>
    <s v="NULL"/>
    <s v="170146KD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613"/>
    <s v="2019-02-26"/>
  </r>
  <r>
    <s v="ADJM*"/>
    <s v="INC-2018-010444"/>
    <s v="   1771143"/>
    <s v="18-04175"/>
    <s v="ADJM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146KD05S"/>
    <s v="                    "/>
    <s v="11"/>
    <s v="1"/>
    <s v="NULL"/>
    <s v="NULL"/>
    <s v="U-K05SOFQ-ALPHA-BETA_BIS-PF02"/>
    <s v="         8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536"/>
    <s v="2019-02-26"/>
  </r>
  <r>
    <s v="ADJM*"/>
    <s v="INC-2018-010445"/>
    <s v="   1771144"/>
    <s v="18-04175"/>
    <s v="ADJM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146KD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146"/>
    <s v="2019-02-26"/>
  </r>
  <r>
    <s v="ADLA*"/>
    <s v="INC-2018-010452"/>
    <s v="   1769426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TPL1"/>
    <s v="NULL"/>
    <s v="NULL"/>
    <s v="U-K05B_BOLOGNE-PF02"/>
    <s v="         4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6579"/>
    <s v="2019-02-26"/>
  </r>
  <r>
    <s v="ADLA*"/>
    <s v="INC-2018-010453"/>
    <s v="   1769427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TML1"/>
    <s v="NULL"/>
    <s v="NULL"/>
    <s v="U-K05B_BOLOGNE-PF02"/>
    <s v="         4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270"/>
    <s v="2019-02-26"/>
  </r>
  <r>
    <s v="ADLA*"/>
    <s v="INC-2018-010454"/>
    <s v="   1769429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TPT1"/>
    <s v="NULL"/>
    <s v="NULL"/>
    <s v="U-K05B_BOLOGNE-PF02"/>
    <s v="         4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5114"/>
    <s v="2019-02-26"/>
  </r>
  <r>
    <s v="ADLA*"/>
    <s v="INC-2018-010455"/>
    <s v="   1769436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23"/>
    <s v="XPL1"/>
    <s v="NULL"/>
    <s v="NULL"/>
    <s v="U-K05B_BOLOGNE-PF02"/>
    <s v="         4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352"/>
    <s v="2019-02-26"/>
  </r>
  <r>
    <s v="ADLA*"/>
    <s v="INC-2018-010456"/>
    <s v="   1769454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33X"/>
    <s v="PPL1"/>
    <s v="NULL"/>
    <s v="NULL"/>
    <s v="U-K05B_BOLOGNE-PF02"/>
    <s v="         4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5139"/>
    <s v="2019-02-26"/>
  </r>
  <r>
    <s v="ADMJ*"/>
    <s v="INC-2018-010465"/>
    <s v="   1769078"/>
    <s v="18-04673"/>
    <s v="ADM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97K05S"/>
    <s v="                    "/>
    <s v="1"/>
    <s v="TCL1"/>
    <s v="NULL"/>
    <s v="NULL"/>
    <s v="U-K05SPA_BIS-PF02"/>
    <s v="         1"/>
    <m/>
    <s v="NULL"/>
    <s v="0"/>
    <m/>
    <m/>
    <m/>
    <m/>
    <m/>
    <m/>
    <m/>
    <s v="1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656"/>
    <s v="2019-02-26"/>
  </r>
  <r>
    <s v="ADLD*"/>
    <s v="INC-2018-010702"/>
    <s v="   1769281"/>
    <s v="18-04677"/>
    <s v="ADL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69K25B"/>
    <s v="                    "/>
    <s v="11"/>
    <s v="TP4"/>
    <s v="NULL"/>
    <s v="NULL"/>
    <s v="U-K05SOFQ_BETA_BIS-PF01"/>
    <s v="         8"/>
    <m/>
    <s v="NULL"/>
    <s v="0"/>
    <m/>
    <m/>
    <m/>
    <m/>
    <m/>
    <m/>
    <m/>
    <s v="18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1599"/>
    <s v="2019-02-26"/>
  </r>
  <r>
    <s v="ADLD*"/>
    <s v="INC-2018-010703"/>
    <s v="   1769286"/>
    <s v="18-04677"/>
    <s v="ADL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69K25B"/>
    <s v="                    "/>
    <s v="21"/>
    <s v="TP3"/>
    <s v="NULL"/>
    <s v="NULL"/>
    <s v="U-K05SOFQ_BETA_BIS-PF01"/>
    <s v="         8"/>
    <m/>
    <s v="NULL"/>
    <s v="0"/>
    <m/>
    <m/>
    <m/>
    <m/>
    <m/>
    <m/>
    <m/>
    <s v="18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118"/>
    <s v="2019-02-26"/>
  </r>
  <r>
    <s v="ADLD*"/>
    <s v="INC-2018-010704"/>
    <s v="   1769304"/>
    <s v="18-04677"/>
    <s v="ADL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69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s v="18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9452"/>
    <s v="2019-02-26"/>
  </r>
  <r>
    <s v="ADKV*"/>
    <s v="INC-2018-010709"/>
    <s v="   1768919"/>
    <s v="18-04669"/>
    <s v="ADK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2K05L"/>
    <s v="                    "/>
    <s v="21"/>
    <s v="XPL1"/>
    <s v="NULL"/>
    <s v="NULL"/>
    <s v="U-ALCOA-PF01"/>
    <s v="        10"/>
    <m/>
    <s v="NULL"/>
    <s v="0"/>
    <m/>
    <m/>
    <m/>
    <m/>
    <m/>
    <m/>
    <m/>
    <s v="18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1914"/>
    <s v="2019-02-26"/>
  </r>
  <r>
    <s v="ADKV*"/>
    <s v="INC-2018-010717"/>
    <s v="   1768936"/>
    <s v="18-04669"/>
    <s v="ADK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2K05L"/>
    <s v="                    "/>
    <s v="23X"/>
    <s v="PPL1"/>
    <s v="NULL"/>
    <s v="NULL"/>
    <s v="U-ALCOA-PF01"/>
    <s v="        10"/>
    <m/>
    <s v="NULL"/>
    <s v="0"/>
    <m/>
    <m/>
    <m/>
    <m/>
    <m/>
    <m/>
    <m/>
    <s v="18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181"/>
    <s v="2019-02-26"/>
  </r>
  <r>
    <s v="ADKV*"/>
    <s v="INC-2018-010718"/>
    <s v="   1768922"/>
    <s v="18-04669"/>
    <s v="ADKV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2K05L"/>
    <s v="                    "/>
    <s v="21"/>
    <s v="XPT1"/>
    <s v="NULL"/>
    <s v="NULL"/>
    <s v="U-ALCOA-PF01"/>
    <s v="        10"/>
    <m/>
    <s v="NULL"/>
    <s v="0"/>
    <m/>
    <m/>
    <m/>
    <m/>
    <m/>
    <m/>
    <m/>
    <s v="18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7426"/>
    <s v="2019-02-26"/>
  </r>
  <r>
    <s v="ADAV*"/>
    <s v="INC-2018-010757"/>
    <s v="   1770353"/>
    <s v="18-04725"/>
    <s v="AD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94K05S"/>
    <s v="                    "/>
    <s v="2"/>
    <s v="XML1"/>
    <s v="NULL"/>
    <s v="NULL"/>
    <s v="U-K05SPA_BIS-PF02"/>
    <s v="         1"/>
    <m/>
    <s v="NULL"/>
    <s v="0"/>
    <m/>
    <m/>
    <m/>
    <m/>
    <m/>
    <m/>
    <m/>
    <s v="1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0773"/>
    <s v="2019-02-26"/>
  </r>
  <r>
    <s v="ADAV*"/>
    <s v="INC-2018-010758"/>
    <s v="   1770354"/>
    <s v="18-04725"/>
    <s v="ADA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094K05S"/>
    <s v="                    "/>
    <s v="2"/>
    <s v="XCL1"/>
    <s v="NULL"/>
    <s v="NULL"/>
    <s v="U-K05SPA_BIS-PF02"/>
    <s v="         1"/>
    <m/>
    <s v="NULL"/>
    <s v="0"/>
    <m/>
    <m/>
    <m/>
    <m/>
    <m/>
    <m/>
    <m/>
    <s v="1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6312"/>
    <s v="2019-02-26"/>
  </r>
  <r>
    <s v="ADKV*"/>
    <s v="INC-2018-010843"/>
    <s v="   1778463"/>
    <s v="18-04669"/>
    <s v="ADKV"/>
    <m/>
    <m/>
    <s v="NULL"/>
    <m/>
    <s v="A"/>
    <s v="Approuvé"/>
    <s v="T10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s v="Rond Ø250 ARCONIC  x 120 Kg"/>
    <x v="15"/>
    <m/>
    <m/>
    <m/>
    <m/>
    <s v="NULL"/>
    <s v="170002K05L"/>
    <s v="                    "/>
    <s v="23X"/>
    <s v="1"/>
    <s v="NULL"/>
    <s v="NULL"/>
    <s v="U-ALCOA-PF01"/>
    <s v="        10"/>
    <m/>
    <s v="NULL"/>
    <s v="0"/>
    <m/>
    <m/>
    <m/>
    <m/>
    <m/>
    <m/>
    <m/>
    <s v="1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819"/>
    <s v="2019-02-26"/>
  </r>
  <r>
    <s v="ADKV*"/>
    <s v="INC-2018-010845"/>
    <s v="   1778463"/>
    <s v="18-04669"/>
    <s v="ADKV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2K05L"/>
    <s v="                    "/>
    <s v="23X"/>
    <s v="1"/>
    <s v="NULL"/>
    <s v="NULL"/>
    <s v="U-ALCOA-PF01"/>
    <s v="        10"/>
    <m/>
    <s v="NULL"/>
    <s v="0"/>
    <m/>
    <m/>
    <m/>
    <m/>
    <m/>
    <m/>
    <m/>
    <s v="19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66"/>
    <s v="2019-02-26"/>
  </r>
  <r>
    <s v="ACPX*"/>
    <s v="INC-2018-010858"/>
    <s v="   1776378"/>
    <s v="18-04925"/>
    <s v="AC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29K05L"/>
    <s v="                    "/>
    <s v="23X"/>
    <s v="PPL1"/>
    <s v="NULL"/>
    <s v="NULL"/>
    <s v="U-ALCOA-PF01"/>
    <s v="        10"/>
    <m/>
    <s v="NULL"/>
    <s v="0"/>
    <m/>
    <m/>
    <m/>
    <m/>
    <m/>
    <m/>
    <m/>
    <s v="2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82"/>
    <s v="2019-02-26"/>
  </r>
  <r>
    <s v="ADBD*"/>
    <s v="INC-2018-010914"/>
    <s v="   1774772"/>
    <s v="18-04866"/>
    <s v="ADB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102K05S"/>
    <s v="                    "/>
    <s v="3X"/>
    <s v="PPL1"/>
    <s v="NULL"/>
    <s v="NULL"/>
    <s v="U-K05SPA_BIS-PF02"/>
    <s v="         1"/>
    <m/>
    <s v="NULL"/>
    <s v="0"/>
    <m/>
    <m/>
    <m/>
    <m/>
    <m/>
    <m/>
    <m/>
    <s v="2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835"/>
    <s v="2019-02-26"/>
  </r>
  <r>
    <s v="ADMC*"/>
    <s v="INC-2018-010960"/>
    <s v="   1778469"/>
    <s v="18-04671"/>
    <s v="ADMC"/>
    <m/>
    <m/>
    <s v="NULL"/>
    <m/>
    <s v="A"/>
    <s v="Approuvé"/>
    <s v="T6F"/>
    <s v="UKAD"/>
    <s v="B"/>
    <x v="0"/>
    <s v="Rp0.2"/>
    <s v="835"/>
    <s v="835"/>
    <s v="835"/>
    <s v="825"/>
    <s v="&gt;=830"/>
    <s v="          "/>
    <s v="NULL"/>
    <s v="NULL"/>
    <s v=" "/>
    <s v="NULL"/>
    <x v="0"/>
    <m/>
    <m/>
    <m/>
    <s v="Rond Ø250 OTTO FUCHS X 114,32Kg"/>
    <x v="10"/>
    <m/>
    <m/>
    <m/>
    <m/>
    <s v="NULL"/>
    <s v="170194K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s v="2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691"/>
    <s v="2019-02-26"/>
  </r>
  <r>
    <s v="ADMC*"/>
    <s v="INC-2018-010961"/>
    <s v="   1778469"/>
    <s v="18-04671"/>
    <s v="ADMC"/>
    <m/>
    <m/>
    <s v="NULL"/>
    <m/>
    <s v="A"/>
    <s v="Approuvé"/>
    <s v="T6F"/>
    <s v="UKAD"/>
    <s v="B"/>
    <x v="0"/>
    <s v="Z"/>
    <s v="26"/>
    <s v="26"/>
    <s v="26"/>
    <s v="24"/>
    <s v="&gt;=25"/>
    <s v="          "/>
    <s v="NULL"/>
    <s v="NULL"/>
    <s v=" "/>
    <s v="NULL"/>
    <x v="0"/>
    <m/>
    <m/>
    <m/>
    <s v="Rond Ø250 OTTO FUCHS X 114,32Kg"/>
    <x v="10"/>
    <m/>
    <m/>
    <m/>
    <m/>
    <s v="NULL"/>
    <s v="170194K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s v="2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2725"/>
    <s v="2019-02-26"/>
  </r>
  <r>
    <s v="ADMC*"/>
    <s v="INC-2018-010967"/>
    <s v="   1778469"/>
    <s v="18-04671"/>
    <s v="ADMC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194K05S"/>
    <s v="                    "/>
    <s v="23X"/>
    <s v="1"/>
    <s v="NULL"/>
    <s v="NULL"/>
    <s v="U-K05SOFQ-ALPHA-BETA_BIS-PF02"/>
    <s v="         8"/>
    <m/>
    <s v="NULL"/>
    <s v="0"/>
    <m/>
    <m/>
    <m/>
    <m/>
    <m/>
    <m/>
    <m/>
    <s v="2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0512"/>
    <s v="2019-02-26"/>
  </r>
  <r>
    <s v="ADLN*"/>
    <s v="INC-2018-011087"/>
    <s v="   1774689"/>
    <s v="18-04862"/>
    <s v="ADL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70174K05S"/>
    <s v="                    "/>
    <s v="21"/>
    <s v="XPL1"/>
    <s v="NULL"/>
    <s v="NULL"/>
    <s v="U-K05SPA_BIS-PF02"/>
    <s v="         1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3516"/>
    <s v="2019-02-26"/>
  </r>
  <r>
    <s v="ADLN*"/>
    <s v="INC-2018-011105"/>
    <s v="   1774693"/>
    <s v="18-04862"/>
    <s v="ADL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70174K05S"/>
    <s v="                    "/>
    <s v="23X"/>
    <s v="PPL1"/>
    <s v="NULL"/>
    <s v="NULL"/>
    <s v="U-K05SPA_BIS-PF02"/>
    <s v="         1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2814"/>
    <s v="2019-02-26"/>
  </r>
  <r>
    <s v="ADLN*"/>
    <s v="INC-2018-011112"/>
    <s v="   1774672"/>
    <s v="18-04862"/>
    <s v="ADL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x 541 Kg"/>
    <x v="3"/>
    <m/>
    <m/>
    <m/>
    <m/>
    <s v="NULL"/>
    <s v="170174K05S"/>
    <s v="                    "/>
    <s v="11"/>
    <s v="TPL1"/>
    <s v="NULL"/>
    <s v="NULL"/>
    <s v="U-K05SPA_BIS-PF02"/>
    <s v="         1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707"/>
    <s v="2019-02-26"/>
  </r>
  <r>
    <s v="ADKL*"/>
    <s v="INC-2018-011129"/>
    <s v="   1770389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111"/>
    <s v="P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416"/>
    <s v="2019-02-26"/>
  </r>
  <r>
    <s v="ADKL*"/>
    <s v="INC-2018-011130"/>
    <s v="   1770390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111"/>
    <s v="M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3819"/>
    <s v="2019-02-26"/>
  </r>
  <r>
    <s v="ADKL*"/>
    <s v="INC-2018-011131"/>
    <s v="   1770391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111"/>
    <s v="C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3961"/>
    <s v="2019-02-26"/>
  </r>
  <r>
    <s v="ADKL*"/>
    <s v="INC-2018-011132"/>
    <s v="   1770396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222"/>
    <s v="P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609"/>
    <s v="2019-02-26"/>
  </r>
  <r>
    <s v="ADKL*"/>
    <s v="INC-2018-011133"/>
    <s v="   1770397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222"/>
    <s v="M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9582"/>
    <s v="2019-02-26"/>
  </r>
  <r>
    <s v="ADKL*"/>
    <s v="INC-2018-011134"/>
    <s v="   1770398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222"/>
    <s v="C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893"/>
    <s v="2019-02-26"/>
  </r>
  <r>
    <s v="ADKL*"/>
    <s v="INC-2018-011135"/>
    <s v="   1770402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332X"/>
    <s v="P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949"/>
    <s v="2019-02-26"/>
  </r>
  <r>
    <s v="ADKL*"/>
    <s v="INC-2018-011136"/>
    <s v="   1770403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332X"/>
    <s v="M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036"/>
    <s v="2019-02-26"/>
  </r>
  <r>
    <s v="ADKL*"/>
    <s v="INC-2018-011137"/>
    <s v="   1770404"/>
    <s v="18-04726"/>
    <s v="ADK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27 Bohler"/>
    <x v="8"/>
    <m/>
    <m/>
    <m/>
    <m/>
    <s v="NULL"/>
    <s v="170162K05S"/>
    <s v="                    "/>
    <s v="332X"/>
    <s v="CL1"/>
    <s v="NULL"/>
    <s v="NULL"/>
    <s v="U-K05SBOHLER-PF01"/>
    <s v="        15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793"/>
    <s v="2019-02-26"/>
  </r>
  <r>
    <s v="ADLJ*"/>
    <s v="INC-2018-011169"/>
    <s v="   1779364"/>
    <s v="18-04376"/>
    <s v="ADL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70075K25B"/>
    <s v="                    "/>
    <s v="21"/>
    <s v="TP1"/>
    <s v="NULL"/>
    <s v="NULL"/>
    <s v="U-K05SOFQ_BETA_BIS-PF01"/>
    <s v="         8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722"/>
    <s v="2019-02-26"/>
  </r>
  <r>
    <s v="ADLJ*"/>
    <s v="INC-2018-011170"/>
    <s v="   1779369"/>
    <s v="18-04376"/>
    <s v="ADL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70075K25B"/>
    <s v="                    "/>
    <s v="23X"/>
    <s v="TP1"/>
    <s v="NULL"/>
    <s v="NULL"/>
    <s v="U-K05SOFQ_BETA_BIS-PF01"/>
    <s v="         8"/>
    <m/>
    <s v="NULL"/>
    <s v="0"/>
    <m/>
    <m/>
    <m/>
    <m/>
    <m/>
    <m/>
    <m/>
    <s v="23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7097"/>
    <s v="2019-02-26"/>
  </r>
  <r>
    <s v="ADLJ*"/>
    <s v="INC-2018-011189"/>
    <s v="   1764779"/>
    <s v="18-04376"/>
    <s v="ADLJ"/>
    <m/>
    <m/>
    <s v="NULL"/>
    <m/>
    <s v="A"/>
    <s v="Approuvé"/>
    <s v="T6F"/>
    <s v="UKAD"/>
    <s v="B"/>
    <x v="0"/>
    <s v="A5d"/>
    <s v="6.5"/>
    <s v="6.5"/>
    <s v="65"/>
    <s v="5.0"/>
    <s v="&gt;=6"/>
    <s v="          "/>
    <s v="NULL"/>
    <s v="NULL"/>
    <s v=" "/>
    <s v="NULL"/>
    <x v="0"/>
    <m/>
    <m/>
    <m/>
    <s v="Rond Ø250 OTTOFUCHS BETA x 104,38 Kg"/>
    <x v="10"/>
    <m/>
    <m/>
    <m/>
    <m/>
    <s v=" "/>
    <s v="170075K25B"/>
    <s v="                    "/>
    <s v="11"/>
    <s v="2"/>
    <s v="NULL"/>
    <s v="NULL"/>
    <s v="U-K05SOFQ_BETA_BIS-PF01"/>
    <s v="         8"/>
    <m/>
    <s v="NULL"/>
    <s v="1"/>
    <m/>
    <m/>
    <m/>
    <m/>
    <m/>
    <m/>
    <m/>
    <s v="2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556"/>
    <s v="2019-02-26"/>
  </r>
  <r>
    <s v="ADLJ*"/>
    <s v="INC-2018-011193"/>
    <s v="   1764779"/>
    <s v="18-04376"/>
    <s v="ADLJ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70075K25B"/>
    <s v="                    "/>
    <s v="11"/>
    <s v="2"/>
    <s v="NULL"/>
    <s v="NULL"/>
    <s v="U-K05SOFQ_BETA_BIS-PF01"/>
    <s v="         8"/>
    <m/>
    <s v="NULL"/>
    <s v="0"/>
    <m/>
    <m/>
    <m/>
    <m/>
    <m/>
    <m/>
    <m/>
    <s v="24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0195"/>
    <s v="2019-02-26"/>
  </r>
  <r>
    <s v="ADKD*"/>
    <s v="INC-2018-011400"/>
    <s v="   1779340"/>
    <s v="18-05142"/>
    <s v="ADK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NULL"/>
    <s v="170154K05S"/>
    <s v="                    "/>
    <s v="33X"/>
    <s v="PPL1"/>
    <s v="NULL"/>
    <s v="NULL"/>
    <s v="U-K05SPA_BIS-PF01"/>
    <s v="         1"/>
    <m/>
    <s v="NULL"/>
    <s v="0"/>
    <m/>
    <m/>
    <m/>
    <m/>
    <m/>
    <m/>
    <m/>
    <s v="25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131"/>
    <s v="2019-02-26"/>
  </r>
  <r>
    <s v="ADKD*"/>
    <s v="INC-2018-011401"/>
    <s v="   1779341"/>
    <s v="18-05142"/>
    <s v="ADK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NULL"/>
    <s v="170154K05S"/>
    <s v="                    "/>
    <s v="33X"/>
    <s v="PML1"/>
    <s v="NULL"/>
    <s v="NULL"/>
    <s v="U-K05SPA_BIS-PF01"/>
    <s v="         1"/>
    <m/>
    <s v="NULL"/>
    <s v="0"/>
    <m/>
    <m/>
    <m/>
    <m/>
    <m/>
    <m/>
    <m/>
    <s v="25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254"/>
    <s v="2019-02-26"/>
  </r>
  <r>
    <s v="ADMK*"/>
    <s v="INC-2018-011629"/>
    <s v="   1776411"/>
    <s v="18-04927"/>
    <s v="ADMK"/>
    <m/>
    <m/>
    <s v="NULL"/>
    <m/>
    <s v="A"/>
    <s v="Approuvé"/>
    <s v="C35"/>
    <s v="UKAD"/>
    <s v="B"/>
    <x v="2"/>
    <s v="Al"/>
    <s v=" 6.75"/>
    <s v=" 6.77"/>
    <s v=" 6.75"/>
    <s v=" 6.77"/>
    <s v="6.10"/>
    <s v="6.60"/>
    <s v="NULL"/>
    <s v="NULL"/>
    <s v=" "/>
    <s v="NULL"/>
    <x v="0"/>
    <m/>
    <m/>
    <m/>
    <s v="Plat WYMAN 508 x 254"/>
    <x v="12"/>
    <m/>
    <m/>
    <m/>
    <m/>
    <s v=" "/>
    <s v="170198K05S"/>
    <s v="                    "/>
    <s v="1"/>
    <s v="MR1"/>
    <s v="NULL"/>
    <s v="NULL"/>
    <s v="MSOL-TA6VK05S"/>
    <s v="        16"/>
    <m/>
    <s v="NULL"/>
    <s v="0"/>
    <m/>
    <m/>
    <m/>
    <m/>
    <m/>
    <m/>
    <m/>
    <s v="26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9283"/>
    <s v="2019-02-26"/>
  </r>
  <r>
    <s v="ADMM*"/>
    <s v="INC-2018-011711"/>
    <s v="   1775515"/>
    <s v="18-04882"/>
    <s v="ADMM"/>
    <m/>
    <m/>
    <s v="NULL"/>
    <m/>
    <s v="A"/>
    <s v="Approuvé"/>
    <s v="C35"/>
    <s v="UKAD"/>
    <s v="B"/>
    <x v="2"/>
    <s v="O2"/>
    <s v="0.160"/>
    <s v="0.158"/>
    <s v="0.160"/>
    <s v="0.158"/>
    <s v="0.16"/>
    <s v="0.20"/>
    <s v="NULL"/>
    <s v="NULL"/>
    <s v=" "/>
    <s v="NULL"/>
    <x v="0"/>
    <m/>
    <m/>
    <m/>
    <s v="Plat WYMAN 508 x 254"/>
    <x v="12"/>
    <m/>
    <m/>
    <m/>
    <m/>
    <s v=" "/>
    <s v="170201K05S"/>
    <s v="                    "/>
    <s v="2X"/>
    <s v="MR1"/>
    <s v="NULL"/>
    <s v="NULL"/>
    <s v="MSOL-TA6VK05S"/>
    <s v="        16"/>
    <m/>
    <s v="NULL"/>
    <s v="0"/>
    <m/>
    <m/>
    <m/>
    <m/>
    <m/>
    <m/>
    <m/>
    <s v="27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400"/>
    <s v="2019-02-26"/>
  </r>
  <r>
    <s v="ADLP*"/>
    <s v="INC-2018-011869"/>
    <s v="   1777600"/>
    <s v="18-05008"/>
    <s v="ADLP"/>
    <m/>
    <m/>
    <s v="NULL"/>
    <m/>
    <s v="A"/>
    <s v="Approuvé"/>
    <s v="T6F"/>
    <s v="UKAD"/>
    <s v="B"/>
    <x v="0"/>
    <s v="Z"/>
    <s v="15"/>
    <s v="15"/>
    <s v="15"/>
    <s v="13.00"/>
    <s v="&gt;=15.0"/>
    <s v="          "/>
    <s v="NULL"/>
    <s v="NULL"/>
    <s v=" "/>
    <s v="NULL"/>
    <x v="0"/>
    <m/>
    <m/>
    <m/>
    <s v="Plat 650x305 Usiné pour Pamiers"/>
    <x v="0"/>
    <m/>
    <m/>
    <m/>
    <m/>
    <s v=" "/>
    <s v="170183K05S"/>
    <s v="                    "/>
    <s v="1"/>
    <s v="1"/>
    <s v="NULL"/>
    <s v="NULL"/>
    <s v="U-K05SPA_PLAT-PHASE2"/>
    <s v="         2"/>
    <m/>
    <s v="NULL"/>
    <s v="0"/>
    <m/>
    <m/>
    <m/>
    <m/>
    <m/>
    <m/>
    <m/>
    <s v="3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8286"/>
    <s v="2019-02-26"/>
  </r>
  <r>
    <s v="ADLP*"/>
    <s v="INC-2018-011871"/>
    <s v="   1777600"/>
    <s v="18-05008"/>
    <s v="ADLP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Usiné pour Pamiers"/>
    <x v="0"/>
    <m/>
    <m/>
    <m/>
    <m/>
    <s v=" "/>
    <s v="170183K05S"/>
    <s v="                    "/>
    <s v="1"/>
    <s v="1"/>
    <s v="NULL"/>
    <s v="NULL"/>
    <s v="U-K05SPA_PLAT-PHASE2"/>
    <s v="         2"/>
    <m/>
    <s v="NULL"/>
    <s v="0"/>
    <m/>
    <m/>
    <m/>
    <m/>
    <m/>
    <m/>
    <m/>
    <s v="3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6397"/>
    <s v="2019-02-26"/>
  </r>
  <r>
    <s v="ADMF*"/>
    <s v="INC-2018-011997"/>
    <s v="   1776451"/>
    <s v="18-04928"/>
    <s v="ADMF"/>
    <m/>
    <m/>
    <s v="NULL"/>
    <m/>
    <s v="A"/>
    <s v="Approuvé"/>
    <s v="C35"/>
    <s v="UKAD"/>
    <s v="B"/>
    <x v="2"/>
    <s v="Betatransus_PA"/>
    <s v="&lt; 985"/>
    <s v="&lt; 985"/>
    <s v="&lt; 985"/>
    <s v="&lt; 986"/>
    <s v="985"/>
    <s v="1010"/>
    <s v="NULL"/>
    <s v="NULL"/>
    <s v=" "/>
    <s v="NULL"/>
    <x v="3"/>
    <m/>
    <m/>
    <m/>
    <s v="Rond Ø152 Bohler - Multiple 88.5 Kg"/>
    <x v="8"/>
    <m/>
    <m/>
    <m/>
    <m/>
    <s v="NULL"/>
    <s v="170191K05S"/>
    <s v="                    "/>
    <s v="34X"/>
    <s v="MR1"/>
    <s v="NULL"/>
    <s v="NULL"/>
    <s v="MSOL-TA6VK05S"/>
    <s v="        16"/>
    <m/>
    <s v="NULL"/>
    <s v="0"/>
    <m/>
    <m/>
    <m/>
    <m/>
    <m/>
    <m/>
    <m/>
    <s v="30/04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105"/>
    <s v="2019-02-26"/>
  </r>
  <r>
    <s v="ADLA*"/>
    <s v="INC-2018-012021"/>
    <s v="   1781140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TPL1"/>
    <s v="NULL"/>
    <s v="NULL"/>
    <s v="U-K05B_BOLOGNE-PF02"/>
    <s v="         4"/>
    <m/>
    <s v="NULL"/>
    <s v="0"/>
    <m/>
    <m/>
    <m/>
    <m/>
    <m/>
    <m/>
    <m/>
    <s v="02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778"/>
    <s v="2019-02-26"/>
  </r>
  <r>
    <s v="ADLA*"/>
    <s v="INC-2018-012022"/>
    <s v="   1781143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TPT1"/>
    <s v="NULL"/>
    <s v="NULL"/>
    <s v="U-K05B_BOLOGNE-PF02"/>
    <s v="         4"/>
    <m/>
    <s v="NULL"/>
    <s v="0"/>
    <m/>
    <m/>
    <m/>
    <m/>
    <m/>
    <m/>
    <m/>
    <s v="02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096"/>
    <s v="2019-02-26"/>
  </r>
  <r>
    <s v="ADLA*"/>
    <s v="INC-2018-012023"/>
    <s v="   1781146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23"/>
    <s v="XPL1"/>
    <s v="NULL"/>
    <s v="NULL"/>
    <s v="U-K05B_BOLOGNE-PF02"/>
    <s v="         4"/>
    <m/>
    <s v="NULL"/>
    <s v="0"/>
    <m/>
    <m/>
    <m/>
    <m/>
    <m/>
    <m/>
    <m/>
    <s v="02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6999"/>
    <s v="2019-02-26"/>
  </r>
  <r>
    <s v="ADLA*"/>
    <s v="INC-2018-012024"/>
    <s v="   1781149"/>
    <s v="18-04680"/>
    <s v="ADL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33X"/>
    <s v="PPL1"/>
    <s v="NULL"/>
    <s v="NULL"/>
    <s v="U-K05B_BOLOGNE-PF02"/>
    <s v="         4"/>
    <m/>
    <s v="NULL"/>
    <s v="0"/>
    <m/>
    <m/>
    <m/>
    <m/>
    <m/>
    <m/>
    <m/>
    <s v="02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3296"/>
    <s v="2019-02-26"/>
  </r>
  <r>
    <s v="ACPY*"/>
    <s v="INC-2018-012164"/>
    <s v="   1784361"/>
    <s v="18-05477"/>
    <s v="ACPY"/>
    <m/>
    <m/>
    <s v="NULL"/>
    <m/>
    <s v="A"/>
    <s v="Approuvé"/>
    <s v="T10F"/>
    <s v="UKAD"/>
    <s v="B"/>
    <x v="0"/>
    <s v="Z"/>
    <s v="26"/>
    <s v="26"/>
    <s v="26"/>
    <s v="22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60030K05L"/>
    <s v="                    "/>
    <s v="11"/>
    <s v="1"/>
    <s v="NULL"/>
    <s v="NULL"/>
    <s v="U-ALCOA-PF01"/>
    <s v="        11"/>
    <m/>
    <s v="NULL"/>
    <s v="0"/>
    <m/>
    <m/>
    <m/>
    <m/>
    <m/>
    <m/>
    <m/>
    <s v="03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0297"/>
    <s v="2019-02-26"/>
  </r>
  <r>
    <s v="ACPY*"/>
    <s v="INC-2018-012165"/>
    <s v="   1784361"/>
    <s v="18-05477"/>
    <s v="ACPY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30K05L"/>
    <s v="                    "/>
    <s v="11"/>
    <s v="1"/>
    <s v="NULL"/>
    <s v="NULL"/>
    <s v="U-ALCOA-PF01"/>
    <s v="        11"/>
    <m/>
    <s v="NULL"/>
    <s v="0"/>
    <m/>
    <m/>
    <m/>
    <m/>
    <m/>
    <m/>
    <m/>
    <s v="03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839"/>
    <s v="2019-02-26"/>
  </r>
  <r>
    <s v="ADMK*"/>
    <s v="INC-2018-012223"/>
    <s v="   1776409"/>
    <s v="18-04927"/>
    <s v="ADMK"/>
    <m/>
    <m/>
    <s v="NULL"/>
    <m/>
    <s v="A"/>
    <s v="Approuvé"/>
    <s v="PL"/>
    <s v="UKAD"/>
    <s v="B"/>
    <x v="4"/>
    <s v="Taille de Grain"/>
    <s v="0.5 à 2 mm"/>
    <s v="0.5 à 2 mm"/>
    <s v="0.5 à 2 mm"/>
    <s v="0.5 à 2 mm + rare 2.5 mm"/>
    <s v="NULL"/>
    <s v="NULL"/>
    <s v="NULL"/>
    <s v="NULL"/>
    <s v="NULL"/>
    <s v="NULL"/>
    <x v="0"/>
    <m/>
    <m/>
    <m/>
    <s v="Plat WYMAN 508 x 254"/>
    <x v="12"/>
    <m/>
    <m/>
    <m/>
    <m/>
    <s v=" "/>
    <s v="170198K05S"/>
    <s v="                    "/>
    <s v="1"/>
    <s v="          "/>
    <s v="NULL"/>
    <s v="NULL"/>
    <s v="NULL"/>
    <s v="NULL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1737"/>
    <s v="2019-02-26"/>
  </r>
  <r>
    <s v="ADMK*"/>
    <s v="INC-2018-012224"/>
    <s v="   1776409"/>
    <s v="18-04927"/>
    <s v="ADMK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70198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673"/>
    <s v="2019-02-26"/>
  </r>
  <r>
    <s v="ADLQ*"/>
    <s v="INC-2018-012225"/>
    <s v="   1777800"/>
    <s v="18-05019"/>
    <s v="ADLQ"/>
    <m/>
    <m/>
    <s v="NULL"/>
    <m/>
    <s v="A"/>
    <s v="Approuvé"/>
    <s v="PL"/>
    <s v="UKAD"/>
    <s v="B"/>
    <x v="4"/>
    <s v="Taille de Grain"/>
    <s v="0.5 à 2 mm + rare 2.5 mm"/>
    <s v="0.5 à 2 mm + rare 2.5 mm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NULL"/>
    <s v="170184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3726"/>
    <s v="2019-02-26"/>
  </r>
  <r>
    <s v="ADLQ*"/>
    <s v="INC-2018-012226"/>
    <s v="   1777800"/>
    <s v="18-05019"/>
    <s v="ADLQ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184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480"/>
    <s v="2019-02-26"/>
  </r>
  <r>
    <s v="ADLE*"/>
    <s v="INC-2018-012233"/>
    <s v="   1784406"/>
    <s v="18-04675"/>
    <s v="ADL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70K25B"/>
    <s v="                    "/>
    <s v="11"/>
    <s v="TP4"/>
    <s v="NULL"/>
    <s v="NULL"/>
    <s v="U-K05SOFQ_BETA_BIS-PF01"/>
    <s v="         8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03"/>
    <s v="2019-02-26"/>
  </r>
  <r>
    <s v="ADLE*"/>
    <s v="INC-2018-012250"/>
    <s v="   1784408"/>
    <s v="18-04675"/>
    <s v="ADL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70K25B"/>
    <s v="                    "/>
    <s v="12"/>
    <s v="TP2"/>
    <s v="NULL"/>
    <s v="NULL"/>
    <s v="U-K05SOFQ_BETA_BIS-PF01"/>
    <s v="         8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847"/>
    <s v="2019-02-26"/>
  </r>
  <r>
    <s v="ADLE*"/>
    <s v="INC-2018-012251"/>
    <s v="   1784422"/>
    <s v="18-04675"/>
    <s v="ADL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70K25B"/>
    <s v="                    "/>
    <s v="22"/>
    <s v="TP4"/>
    <s v="NULL"/>
    <s v="NULL"/>
    <s v="U-K05SOFQ_BETA_BIS-PF01"/>
    <s v="         8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1375"/>
    <s v="2019-02-26"/>
  </r>
  <r>
    <s v="ADLE*"/>
    <s v="INC-2018-012252"/>
    <s v="   1784430"/>
    <s v="18-04675"/>
    <s v="ADL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70K25B"/>
    <s v="                    "/>
    <s v="23X"/>
    <s v="TP1"/>
    <s v="NULL"/>
    <s v="NULL"/>
    <s v="U-K05SOFQ_BETA_BIS-PF01"/>
    <s v="         8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639"/>
    <s v="2019-02-26"/>
  </r>
  <r>
    <s v="ADLE*"/>
    <s v="INC-2018-012253"/>
    <s v="   1784433"/>
    <s v="18-04675"/>
    <s v="ADL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NULL"/>
    <s v="170070K25B"/>
    <s v="                    "/>
    <s v="23X"/>
    <s v="TP4"/>
    <s v="NULL"/>
    <s v="NULL"/>
    <s v="U-K05SOFQ_BETA_BIS-PF01"/>
    <s v="         8"/>
    <m/>
    <s v="NULL"/>
    <s v="0"/>
    <m/>
    <m/>
    <m/>
    <m/>
    <m/>
    <m/>
    <m/>
    <s v="0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6173"/>
    <s v="2019-02-26"/>
  </r>
  <r>
    <s v="ACPZ*"/>
    <s v="INC-2018-012632"/>
    <s v="   1785125"/>
    <s v="18-05531"/>
    <s v="ACP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31K05L"/>
    <s v="                    "/>
    <s v="11"/>
    <s v="TPL1"/>
    <s v="NULL"/>
    <s v="NULL"/>
    <s v="U-ALCOA-PF01"/>
    <s v="        11"/>
    <m/>
    <s v="NULL"/>
    <s v="0"/>
    <m/>
    <m/>
    <m/>
    <m/>
    <m/>
    <m/>
    <m/>
    <s v="0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836"/>
    <s v="2019-02-26"/>
  </r>
  <r>
    <s v="ADLH*"/>
    <s v="INC-2018-012830"/>
    <s v="   1783203"/>
    <s v="18-05387"/>
    <s v="AD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73K25B"/>
    <s v="                    "/>
    <s v="111"/>
    <s v="TP1"/>
    <s v="NULL"/>
    <s v="NULL"/>
    <s v="U-K05SOFQ_BETA_BIS-PF01"/>
    <s v="         9"/>
    <m/>
    <s v="NULL"/>
    <s v="0"/>
    <m/>
    <m/>
    <m/>
    <m/>
    <m/>
    <m/>
    <m/>
    <s v="1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372"/>
    <s v="2019-02-26"/>
  </r>
  <r>
    <s v="ADLH*"/>
    <s v="INC-2018-012831"/>
    <s v="   1783205"/>
    <s v="18-05387"/>
    <s v="AD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73K25B"/>
    <s v="                    "/>
    <s v="111"/>
    <s v="TP3"/>
    <s v="NULL"/>
    <s v="NULL"/>
    <s v="U-K05SOFQ_BETA_BIS-PF01"/>
    <s v="         9"/>
    <m/>
    <s v="NULL"/>
    <s v="0"/>
    <m/>
    <m/>
    <m/>
    <m/>
    <m/>
    <m/>
    <m/>
    <s v="1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215"/>
    <s v="2019-02-26"/>
  </r>
  <r>
    <s v="ADLH*"/>
    <s v="INC-2018-012832"/>
    <s v="   1783226"/>
    <s v="18-05387"/>
    <s v="AD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73K25B"/>
    <s v="                    "/>
    <s v="222X"/>
    <s v="TP1"/>
    <s v="NULL"/>
    <s v="NULL"/>
    <s v="U-K05SOFQ_BETA_BIS-PF01"/>
    <s v="         9"/>
    <m/>
    <s v="NULL"/>
    <s v="0"/>
    <m/>
    <m/>
    <m/>
    <m/>
    <m/>
    <m/>
    <m/>
    <s v="1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4035"/>
    <s v="2019-02-26"/>
  </r>
  <r>
    <s v="ADLH*"/>
    <s v="INC-2018-012833"/>
    <s v="   1783227"/>
    <s v="18-05387"/>
    <s v="AD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73K25B"/>
    <s v="                    "/>
    <s v="222X"/>
    <s v="TP2"/>
    <s v="NULL"/>
    <s v="NULL"/>
    <s v="U-K05SOFQ_BETA_BIS-PF01"/>
    <s v="         9"/>
    <m/>
    <s v="NULL"/>
    <s v="0"/>
    <m/>
    <m/>
    <m/>
    <m/>
    <m/>
    <m/>
    <m/>
    <s v="1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030"/>
    <s v="2019-02-26"/>
  </r>
  <r>
    <s v="ADLH*"/>
    <s v="INC-2018-012834"/>
    <s v="   1783228"/>
    <s v="18-05387"/>
    <s v="AD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73K25B"/>
    <s v="                    "/>
    <s v="222X"/>
    <s v="TP3"/>
    <s v="NULL"/>
    <s v="NULL"/>
    <s v="U-K05SOFQ_BETA_BIS-PF01"/>
    <s v="         9"/>
    <m/>
    <s v="NULL"/>
    <s v="0"/>
    <m/>
    <m/>
    <m/>
    <m/>
    <m/>
    <m/>
    <m/>
    <s v="1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2869"/>
    <s v="2019-02-26"/>
  </r>
  <r>
    <s v="ADLH*"/>
    <s v="INC-2018-012835"/>
    <s v="   1783229"/>
    <s v="18-05387"/>
    <s v="ADL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70073K25B"/>
    <s v="                    "/>
    <s v="222X"/>
    <s v="TP4"/>
    <s v="NULL"/>
    <s v="NULL"/>
    <s v="U-K05SOFQ_BETA_BIS-PF01"/>
    <s v="         9"/>
    <m/>
    <s v="NULL"/>
    <s v="0"/>
    <m/>
    <m/>
    <m/>
    <m/>
    <m/>
    <m/>
    <m/>
    <s v="1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921"/>
    <s v="2019-02-26"/>
  </r>
  <r>
    <s v="ADMS*"/>
    <s v="INC-2018-012960"/>
    <s v="   1787348"/>
    <s v="18-05643"/>
    <s v="ADM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3K05L"/>
    <s v="                    "/>
    <s v="21"/>
    <s v="XPL1"/>
    <s v="NULL"/>
    <s v="NULL"/>
    <s v="U-ALCOA-PF01"/>
    <s v="        12"/>
    <m/>
    <s v="NULL"/>
    <s v="0"/>
    <m/>
    <m/>
    <m/>
    <m/>
    <m/>
    <m/>
    <m/>
    <s v="1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5471"/>
    <s v="2019-02-26"/>
  </r>
  <r>
    <s v="ADMZ*"/>
    <s v="INC-2018-013019"/>
    <s v="   1789906"/>
    <s v="18-05788"/>
    <s v="ADMZ"/>
    <m/>
    <m/>
    <s v="NULL"/>
    <m/>
    <s v="A"/>
    <s v="Approuvé"/>
    <s v="C35"/>
    <s v="UKAD"/>
    <s v="B"/>
    <x v="2"/>
    <s v="Al"/>
    <s v=" 6.70"/>
    <s v=" 6.70"/>
    <m/>
    <m/>
    <s v="6.10"/>
    <s v="6.60"/>
    <s v="NULL"/>
    <s v="NULL"/>
    <s v=" "/>
    <s v="NULL"/>
    <x v="1"/>
    <m/>
    <m/>
    <m/>
    <s v="Rond Ø250 pour FdB"/>
    <x v="11"/>
    <m/>
    <m/>
    <m/>
    <m/>
    <s v=" "/>
    <s v="170214K05S"/>
    <s v="                    "/>
    <s v="11"/>
    <s v="MR1"/>
    <s v="NULL"/>
    <s v="NULL"/>
    <s v="MSOL-TA6VK05S"/>
    <s v="        16"/>
    <m/>
    <s v="NULL"/>
    <s v="0"/>
    <m/>
    <m/>
    <m/>
    <m/>
    <m/>
    <m/>
    <m/>
    <s v="15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7127"/>
    <s v="2019-02-26"/>
  </r>
  <r>
    <s v="ADMZ*"/>
    <s v="INC-2018-013057"/>
    <s v="   1789931"/>
    <s v="18-05788"/>
    <s v="ADMZ"/>
    <m/>
    <m/>
    <s v="NULL"/>
    <m/>
    <s v="A"/>
    <s v="Approuvé"/>
    <s v="C35"/>
    <s v="UKAD"/>
    <s v="B"/>
    <x v="2"/>
    <s v="H2"/>
    <s v="0.0078"/>
    <s v="0.0082"/>
    <s v="0.0078"/>
    <s v="0.0082"/>
    <s v="0.0000"/>
    <s v="0.0080"/>
    <s v="NULL"/>
    <s v="NULL"/>
    <s v=" "/>
    <s v="NULL"/>
    <x v="0"/>
    <m/>
    <m/>
    <m/>
    <s v="Rond Ø250 pour FdB"/>
    <x v="11"/>
    <m/>
    <m/>
    <m/>
    <m/>
    <s v=" "/>
    <s v="170214K05S"/>
    <s v="                    "/>
    <s v="23X"/>
    <s v="10MMPEAU1"/>
    <s v="NULL"/>
    <s v="NULL"/>
    <s v="U-K05S_BOLOGNE-PF01"/>
    <s v="         7"/>
    <m/>
    <s v="NULL"/>
    <s v="0"/>
    <m/>
    <m/>
    <m/>
    <m/>
    <m/>
    <m/>
    <m/>
    <s v="15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4582"/>
    <s v="2019-02-26"/>
  </r>
  <r>
    <s v="ADME*"/>
    <s v="INC-2018-013213"/>
    <s v="   1787314"/>
    <s v="18-05642"/>
    <s v="ADM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190K05S"/>
    <s v="                    "/>
    <s v="23"/>
    <s v="XCL1"/>
    <s v="NULL"/>
    <s v="NULL"/>
    <s v="U-K05SPA-PF01"/>
    <s v="        18"/>
    <m/>
    <s v="NULL"/>
    <s v="0"/>
    <m/>
    <m/>
    <m/>
    <m/>
    <m/>
    <m/>
    <m/>
    <s v="16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6244"/>
    <s v="2019-02-26"/>
  </r>
  <r>
    <s v="ADME*"/>
    <s v="INC-2018-013226"/>
    <s v="   1787307"/>
    <s v="18-05642"/>
    <s v="ADM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190K05S"/>
    <s v="                    "/>
    <s v="11"/>
    <s v="TCL1"/>
    <s v="NULL"/>
    <s v="NULL"/>
    <s v="U-K05SPA-PF01"/>
    <s v="        18"/>
    <m/>
    <s v="NULL"/>
    <s v="0"/>
    <m/>
    <m/>
    <m/>
    <m/>
    <m/>
    <m/>
    <m/>
    <s v="16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8496"/>
    <s v="2019-02-26"/>
  </r>
  <r>
    <s v="ADLF*"/>
    <s v="INC-2018-013402"/>
    <s v="   1786490"/>
    <s v="18-05606"/>
    <s v="ADLF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150 Otto Fuchs Beta"/>
    <x v="10"/>
    <m/>
    <m/>
    <m/>
    <m/>
    <s v=" "/>
    <s v="170071K25B"/>
    <s v="                    "/>
    <s v="111"/>
    <s v="T8"/>
    <s v="NULL"/>
    <s v="NULL"/>
    <s v="U-K05SOFQ_BETA_BIS-PF01"/>
    <s v="        10"/>
    <m/>
    <s v="NULL"/>
    <s v="0"/>
    <m/>
    <m/>
    <m/>
    <m/>
    <m/>
    <m/>
    <m/>
    <s v="17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429"/>
    <s v="2019-02-26"/>
  </r>
  <r>
    <s v="ADLF*"/>
    <s v="INC-2018-013403"/>
    <s v="   1786490"/>
    <s v="18-05606"/>
    <s v="ADLF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70071K25B"/>
    <s v="                    "/>
    <s v="111"/>
    <s v="T8"/>
    <s v="NULL"/>
    <s v="NULL"/>
    <s v="U-K05SOFQ_BETA_BIS-PF01"/>
    <s v="        10"/>
    <m/>
    <s v="NULL"/>
    <s v="0"/>
    <m/>
    <m/>
    <m/>
    <m/>
    <m/>
    <m/>
    <m/>
    <s v="17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230"/>
    <s v="2019-02-26"/>
  </r>
  <r>
    <s v="ADMM*"/>
    <s v="INC-2018-014202"/>
    <s v="   1775500"/>
    <s v="18-04882"/>
    <s v="ADMM"/>
    <m/>
    <m/>
    <s v="NULL"/>
    <m/>
    <s v="A"/>
    <s v="Approuvé"/>
    <s v="PL"/>
    <s v="UKAD"/>
    <s v="B"/>
    <x v="4"/>
    <s v="Taille de Grain"/>
    <s v="0.5 à 2 mm"/>
    <s v="0.5 à 2 mm"/>
    <s v="0.5 à 2 mm"/>
    <s v="0.5 à 2 mm + qlq Ø 3 mm"/>
    <s v="NULL"/>
    <s v="NULL"/>
    <s v="NULL"/>
    <s v="NULL"/>
    <s v="NULL"/>
    <s v="NULL"/>
    <x v="0"/>
    <m/>
    <m/>
    <m/>
    <s v="Plat WYMAN 508 x 254"/>
    <x v="12"/>
    <m/>
    <m/>
    <m/>
    <m/>
    <s v=" "/>
    <s v="170201K05S"/>
    <s v="                    "/>
    <s v="1"/>
    <s v="          "/>
    <s v="NULL"/>
    <s v="NULL"/>
    <s v="NULL"/>
    <s v="NULL"/>
    <m/>
    <s v="NULL"/>
    <s v="0"/>
    <m/>
    <m/>
    <m/>
    <m/>
    <m/>
    <m/>
    <m/>
    <s v="2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9064"/>
    <s v="2019-02-26"/>
  </r>
  <r>
    <s v="ADMM*"/>
    <s v="INC-2018-014203"/>
    <s v="   1775500"/>
    <s v="18-04882"/>
    <s v="ADMM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70201K05S"/>
    <s v="                    "/>
    <s v="1"/>
    <s v="          "/>
    <s v="NULL"/>
    <s v="NULL"/>
    <s v="U-K05SWYMAN-PHASE2"/>
    <s v="         3"/>
    <m/>
    <s v="NULL"/>
    <s v="0"/>
    <m/>
    <m/>
    <m/>
    <m/>
    <m/>
    <m/>
    <m/>
    <s v="24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543"/>
    <s v="2019-02-26"/>
  </r>
  <r>
    <s v="ADMZ*"/>
    <s v="INC-2018-014316"/>
    <s v="   1789932"/>
    <s v="18-05788"/>
    <s v="ADMZ"/>
    <m/>
    <m/>
    <s v="NULL"/>
    <m/>
    <s v="A"/>
    <s v="Approuvé"/>
    <s v="C35"/>
    <s v="UKAD"/>
    <s v="B"/>
    <x v="2"/>
    <s v="Betatransus_PA"/>
    <s v="&lt; 984"/>
    <s v="&lt; 984"/>
    <m/>
    <m/>
    <s v="985"/>
    <s v="1010"/>
    <s v="NULL"/>
    <s v="NULL"/>
    <s v=" "/>
    <s v="NULL"/>
    <x v="1"/>
    <m/>
    <m/>
    <m/>
    <s v="Rond Ø250 pour FdB"/>
    <x v="11"/>
    <m/>
    <m/>
    <m/>
    <m/>
    <s v=" "/>
    <s v="170214K05S"/>
    <s v="                    "/>
    <s v="23X"/>
    <s v="MR1"/>
    <s v="NULL"/>
    <s v="NULL"/>
    <s v="MSOL-TA6VK05S"/>
    <s v="        16"/>
    <m/>
    <s v="NULL"/>
    <s v="0"/>
    <m/>
    <m/>
    <m/>
    <m/>
    <m/>
    <m/>
    <m/>
    <s v="25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1077"/>
    <s v="2019-02-26"/>
  </r>
  <r>
    <s v="ADLA*"/>
    <s v="INC-2018-014371"/>
    <s v="   1802266"/>
    <s v="18-04680"/>
    <s v="ADLA"/>
    <m/>
    <m/>
    <s v="NULL"/>
    <m/>
    <s v="A"/>
    <s v="Approuvé"/>
    <s v="T6F"/>
    <s v="UKAD"/>
    <s v="B"/>
    <x v="0"/>
    <s v="Z"/>
    <s v="11"/>
    <s v="9"/>
    <s v="11"/>
    <s v="9"/>
    <s v="&gt;=10.0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1"/>
    <s v="NULL"/>
    <s v="NULL"/>
    <s v="U-K05B_BOLOGNE-PF02"/>
    <s v="         4"/>
    <m/>
    <s v="NULL"/>
    <s v="0"/>
    <m/>
    <m/>
    <m/>
    <m/>
    <m/>
    <m/>
    <m/>
    <s v="25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2257"/>
    <s v="2019-02-26"/>
  </r>
  <r>
    <s v="ADLA*"/>
    <s v="INC-2018-014404"/>
    <s v="   1802266"/>
    <s v="18-04680"/>
    <s v="ADLA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Béta FdB"/>
    <x v="11"/>
    <m/>
    <m/>
    <m/>
    <m/>
    <s v=" "/>
    <s v="170062K25B"/>
    <s v="                    "/>
    <s v="11"/>
    <s v="1"/>
    <s v="NULL"/>
    <s v="NULL"/>
    <s v="U-K05B_BOLOGNE-PF02"/>
    <s v="         4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5632"/>
    <s v="2019-02-26"/>
  </r>
  <r>
    <s v="ADNC*"/>
    <s v="INC-2018-014447"/>
    <s v="   1795873"/>
    <s v="18-06220"/>
    <s v="ADN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18K05S"/>
    <s v="                    "/>
    <s v="11"/>
    <s v="TP1"/>
    <s v="NULL"/>
    <s v="NULL"/>
    <s v="U-K05SOFQ-ALPHA-BETA_BIS-PF02"/>
    <s v="         8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9839"/>
    <s v="2019-02-26"/>
  </r>
  <r>
    <s v="ADNC*"/>
    <s v="INC-2018-014459"/>
    <s v="   1795879"/>
    <s v="18-06220"/>
    <s v="ADN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18K05S"/>
    <s v="                    "/>
    <s v="21"/>
    <s v="TP1"/>
    <s v="NULL"/>
    <s v="NULL"/>
    <s v="U-K05SOFQ-ALPHA-BETA_BIS-PF02"/>
    <s v="         8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209"/>
    <s v="2019-02-26"/>
  </r>
  <r>
    <s v="ADNC*"/>
    <s v="INC-2018-014462"/>
    <s v="   1795882"/>
    <s v="18-06220"/>
    <s v="ADN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18K05S"/>
    <s v="                    "/>
    <s v="21"/>
    <s v="TP4"/>
    <s v="NULL"/>
    <s v="NULL"/>
    <s v="U-K05SOFQ-ALPHA-BETA_BIS-PF02"/>
    <s v="         8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708"/>
    <s v="2019-02-26"/>
  </r>
  <r>
    <s v="ADMT*"/>
    <s v="INC-2018-014471"/>
    <s v="   1799048"/>
    <s v="18-06354"/>
    <s v="ADM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6K25B"/>
    <s v="                    "/>
    <s v="21"/>
    <s v="TP1"/>
    <s v="NULL"/>
    <s v="NULL"/>
    <s v="U-K05SOFQ_BETA_BIS-PF01"/>
    <s v="        10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7826"/>
    <s v="2019-02-26"/>
  </r>
  <r>
    <s v="ADMT*"/>
    <s v="INC-2018-014476"/>
    <s v="   1799049"/>
    <s v="18-06354"/>
    <s v="ADM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6K25B"/>
    <s v="                    "/>
    <s v="21"/>
    <s v="TP2"/>
    <s v="NULL"/>
    <s v="NULL"/>
    <s v="U-K05SOFQ_BETA_BIS-PF01"/>
    <s v="        10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626"/>
    <s v="2019-02-26"/>
  </r>
  <r>
    <s v="ADMT*"/>
    <s v="INC-2018-014477"/>
    <s v="   1799051"/>
    <s v="18-06354"/>
    <s v="ADM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70076K25B"/>
    <s v="                    "/>
    <s v="21"/>
    <s v="TP4"/>
    <s v="NULL"/>
    <s v="NULL"/>
    <s v="U-K05SOFQ_BETA_BIS-PF01"/>
    <s v="        10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1540"/>
    <s v="2019-02-26"/>
  </r>
  <r>
    <s v="ADNP*"/>
    <s v="INC-2018-014498"/>
    <s v="   1802515"/>
    <s v="18-06513"/>
    <s v="ADN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21"/>
    <s v="XPL1"/>
    <s v="NULL"/>
    <s v="NULL"/>
    <s v="U-ALCOA-PF01"/>
    <s v="        1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7843"/>
    <s v="2019-02-26"/>
  </r>
  <r>
    <s v="ADNP*"/>
    <s v="INC-2018-014499"/>
    <s v="   1802520"/>
    <s v="18-06513"/>
    <s v="ADNP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s v="Rond Ø250 ARCONIC  x 120 Kg"/>
    <x v="15"/>
    <m/>
    <m/>
    <m/>
    <m/>
    <s v="NULL"/>
    <s v="170004K05L"/>
    <s v="                    "/>
    <s v="21"/>
    <s v="XCT1"/>
    <s v="NULL"/>
    <s v="NULL"/>
    <s v="U-ALCOA-PF01"/>
    <s v="        1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2599"/>
    <s v="2019-02-26"/>
  </r>
  <r>
    <s v="ADBK*"/>
    <s v="INC-2018-014544"/>
    <s v="   1800648"/>
    <s v="18-06405"/>
    <s v="ADBK"/>
    <m/>
    <m/>
    <s v="NULL"/>
    <m/>
    <s v="A"/>
    <s v="Approuvé"/>
    <s v="BLOC"/>
    <s v="UKAD"/>
    <s v="B"/>
    <x v="4"/>
    <s v="Taille de Grain"/>
    <s v="N20 + rare N60"/>
    <s v="N20 + rare N60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70110KK05S"/>
    <s v="                    "/>
    <s v="1"/>
    <s v="ABCDEF1"/>
    <s v="NULL"/>
    <s v="NULL"/>
    <s v="U-K05SPA_PLAT-PHASE1"/>
    <s v="         3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716"/>
    <s v="2019-02-26"/>
  </r>
  <r>
    <s v="ADBK*"/>
    <s v="INC-2018-014545"/>
    <s v="   1800648"/>
    <s v="18-06405"/>
    <s v="ADBK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70110KK05S"/>
    <s v="                    "/>
    <s v="1"/>
    <s v="ABCDEF1"/>
    <s v="NULL"/>
    <s v="NULL"/>
    <s v="U-K05SPA_PLAT-PHASE1"/>
    <s v="         3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927"/>
    <s v="2019-02-26"/>
  </r>
  <r>
    <s v="ADMD*"/>
    <s v="INC-2018-014548"/>
    <s v="   1793982"/>
    <s v="18-06114"/>
    <s v="ADM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 "/>
    <s v="170189K05S"/>
    <s v="                    "/>
    <s v="11"/>
    <s v="TPL1"/>
    <s v="NULL"/>
    <s v="NULL"/>
    <s v="U-K05SPA_BIS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727"/>
    <s v="2019-02-26"/>
  </r>
  <r>
    <s v="ADMD*"/>
    <s v="INC-2018-014550"/>
    <s v="   1794003"/>
    <s v="18-06114"/>
    <s v="ADM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BOMBARDIER - Multiple"/>
    <x v="0"/>
    <m/>
    <m/>
    <m/>
    <m/>
    <s v=" "/>
    <s v="170189K05S"/>
    <s v="                    "/>
    <s v="33X"/>
    <s v="PPL1"/>
    <s v="NULL"/>
    <s v="NULL"/>
    <s v="U-K05SPA_BIS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840"/>
    <s v="2019-02-26"/>
  </r>
  <r>
    <s v="ACUB*"/>
    <s v="INC-2018-014552"/>
    <s v="   1795587"/>
    <s v="18-06205"/>
    <s v="ACUB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1"/>
    <s v="CL1"/>
    <s v="NULL"/>
    <s v="NULL"/>
    <s v="U-K05STRANSPART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9198"/>
    <s v="2019-02-26"/>
  </r>
  <r>
    <s v="ACUB*"/>
    <s v="INC-2018-014554"/>
    <s v="   1795591"/>
    <s v="18-06205"/>
    <s v="ACUB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2"/>
    <s v="PL1"/>
    <s v="NULL"/>
    <s v="NULL"/>
    <s v="U-K05STRANSPART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7499"/>
    <s v="2019-02-26"/>
  </r>
  <r>
    <s v="ACUB*"/>
    <s v="INC-2018-014555"/>
    <s v="   1795592"/>
    <s v="18-06205"/>
    <s v="ACUB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2"/>
    <s v="ML1"/>
    <s v="NULL"/>
    <s v="NULL"/>
    <s v="U-K05STRANSPART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798"/>
    <s v="2019-02-26"/>
  </r>
  <r>
    <s v="ACUB*"/>
    <s v="INC-2018-014556"/>
    <s v="   1795593"/>
    <s v="18-06205"/>
    <s v="ACUB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2"/>
    <s v="CL1"/>
    <s v="NULL"/>
    <s v="NULL"/>
    <s v="U-K05STRANSPART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088"/>
    <s v="2019-02-26"/>
  </r>
  <r>
    <s v="ACUB*"/>
    <s v="INC-2018-014559"/>
    <s v="   1795598"/>
    <s v="18-06205"/>
    <s v="ACUB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3X"/>
    <s v="ML1"/>
    <s v="NULL"/>
    <s v="NULL"/>
    <s v="U-K05STRANSPART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5585"/>
    <s v="2019-02-26"/>
  </r>
  <r>
    <s v="ACUB*"/>
    <s v="INC-2018-014560"/>
    <s v="   1795599"/>
    <s v="18-06205"/>
    <s v="ACUB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3X"/>
    <s v="CL1"/>
    <s v="NULL"/>
    <s v="NULL"/>
    <s v="U-K05STRANSPART-PF01"/>
    <s v="         2"/>
    <m/>
    <s v="NULL"/>
    <s v="0"/>
    <m/>
    <m/>
    <m/>
    <m/>
    <m/>
    <m/>
    <m/>
    <s v="28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913"/>
    <s v="2019-02-26"/>
  </r>
  <r>
    <s v="ACUB*"/>
    <s v="INC-2018-014618"/>
    <s v="   1795607"/>
    <s v="18-06205"/>
    <s v="ACUB"/>
    <m/>
    <m/>
    <s v="NULL"/>
    <m/>
    <s v="A"/>
    <s v="Approuvé"/>
    <s v="TYPE_D"/>
    <s v="UKAD"/>
    <s v="B"/>
    <x v="3"/>
    <s v="Profondeur maxi"/>
    <s v="170"/>
    <s v="170"/>
    <s v="170"/>
    <s v="20"/>
    <s v="0"/>
    <s v="25"/>
    <s v="NULL"/>
    <s v="NULL"/>
    <s v=" "/>
    <s v="NULL"/>
    <x v="3"/>
    <m/>
    <m/>
    <m/>
    <s v="Rond Ø330 pour Pamiers - DZ = 1.5 mm"/>
    <x v="0"/>
    <m/>
    <m/>
    <m/>
    <m/>
    <s v="NULL"/>
    <s v="160221K05S"/>
    <s v="                    "/>
    <s v="311"/>
    <s v="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76"/>
    <s v="2019-02-26"/>
  </r>
  <r>
    <s v="ACUB*"/>
    <s v="INC-2018-014621"/>
    <s v="   1795607"/>
    <s v="18-06205"/>
    <s v="ACUB"/>
    <m/>
    <m/>
    <s v="NULL"/>
    <m/>
    <s v="A"/>
    <s v="Approuvé"/>
    <s v="TYPE_D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 - DZ = 1.5 mm"/>
    <x v="0"/>
    <m/>
    <m/>
    <m/>
    <m/>
    <s v="NULL"/>
    <s v="160221K05S"/>
    <s v="                    "/>
    <s v="311"/>
    <s v="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0519"/>
    <s v="2019-02-26"/>
  </r>
  <r>
    <s v="ACUC*"/>
    <s v="INC-2018-014654"/>
    <s v="   1795540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1"/>
    <s v="P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925"/>
    <s v="2019-02-26"/>
  </r>
  <r>
    <s v="ACUC*"/>
    <s v="INC-2018-014655"/>
    <s v="   1795542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1"/>
    <s v="C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9063"/>
    <s v="2019-02-26"/>
  </r>
  <r>
    <s v="ACUC*"/>
    <s v="INC-2018-014656"/>
    <s v="   1795547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2"/>
    <s v="M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0613"/>
    <s v="2019-02-26"/>
  </r>
  <r>
    <s v="ACUC*"/>
    <s v="INC-2018-014657"/>
    <s v="   1795548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2"/>
    <s v="C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6765"/>
    <s v="2019-02-26"/>
  </r>
  <r>
    <s v="ACUC*"/>
    <s v="INC-2018-014658"/>
    <s v="   1795552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3X"/>
    <s v="P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395"/>
    <s v="2019-02-26"/>
  </r>
  <r>
    <s v="ACUC*"/>
    <s v="INC-2018-014659"/>
    <s v="   1795553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3X"/>
    <s v="M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9563"/>
    <s v="2019-02-26"/>
  </r>
  <r>
    <s v="ACUC*"/>
    <s v="INC-2018-014660"/>
    <s v="   1795554"/>
    <s v="18-05735"/>
    <s v="ACUC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222K05S"/>
    <s v="                    "/>
    <s v="323X"/>
    <s v="CL1"/>
    <s v="NULL"/>
    <s v="NULL"/>
    <s v="U-K05STRANSPART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5692"/>
    <s v="2019-02-26"/>
  </r>
  <r>
    <s v="ADLS*"/>
    <s v="INC-2018-014663"/>
    <s v="   1800702"/>
    <s v="18-06408"/>
    <s v="ADL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40 pour FdB"/>
    <x v="11"/>
    <m/>
    <m/>
    <m/>
    <m/>
    <s v="NULL"/>
    <s v="170177K05S"/>
    <s v="                    "/>
    <s v="222"/>
    <s v="XML1"/>
    <s v="NULL"/>
    <s v="NULL"/>
    <s v="U-K05S_BOLOGNE-PF01"/>
    <s v="         7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482"/>
    <s v="2019-02-26"/>
  </r>
  <r>
    <s v="ADLS*"/>
    <s v="INC-2018-014666"/>
    <s v="   1800719"/>
    <s v="18-06408"/>
    <s v="ADL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40 pour FdB"/>
    <x v="11"/>
    <m/>
    <m/>
    <m/>
    <m/>
    <s v="NULL"/>
    <s v="170177K05S"/>
    <s v="                    "/>
    <s v="332X"/>
    <s v="PPL1"/>
    <s v="NULL"/>
    <s v="NULL"/>
    <s v="U-K05S_BOLOGNE-PF01"/>
    <s v="         7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147"/>
    <s v="2019-02-26"/>
  </r>
  <r>
    <s v="ADLS*"/>
    <s v="INC-2018-014667"/>
    <s v="   1800720"/>
    <s v="18-06408"/>
    <s v="ADL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40 pour FdB"/>
    <x v="11"/>
    <m/>
    <m/>
    <m/>
    <m/>
    <s v="NULL"/>
    <s v="170177K05S"/>
    <s v="                    "/>
    <s v="332X"/>
    <s v="PML1"/>
    <s v="NULL"/>
    <s v="NULL"/>
    <s v="U-K05S_BOLOGNE-PF01"/>
    <s v="         7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675"/>
    <s v="2019-02-26"/>
  </r>
  <r>
    <s v="ACPM*"/>
    <s v="INC-2018-014729"/>
    <s v="   1802482"/>
    <s v="18-06512"/>
    <s v="ACPM"/>
    <m/>
    <m/>
    <s v="NULL"/>
    <m/>
    <s v="A"/>
    <s v="Approuvé"/>
    <s v="T10F"/>
    <s v="UKAD"/>
    <s v="B"/>
    <x v="0"/>
    <s v="Rp0.2"/>
    <s v="831"/>
    <s v="831"/>
    <s v="831"/>
    <s v="829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1183"/>
    <s v="2019-02-26"/>
  </r>
  <r>
    <s v="ACPM*"/>
    <s v="INC-2018-014730"/>
    <s v="   1802482"/>
    <s v="18-06512"/>
    <s v="ACPM"/>
    <m/>
    <m/>
    <s v="NULL"/>
    <m/>
    <s v="A"/>
    <s v="Approuvé"/>
    <s v="T10F"/>
    <s v="UKAD"/>
    <s v="B"/>
    <x v="0"/>
    <s v="Z"/>
    <s v="26"/>
    <s v="26"/>
    <s v="26"/>
    <s v="24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01"/>
    <s v="2019-02-26"/>
  </r>
  <r>
    <s v="ACPM*"/>
    <s v="INC-2018-014738"/>
    <s v="   1802486"/>
    <s v="18-06512"/>
    <s v="ACPM"/>
    <m/>
    <m/>
    <s v="NULL"/>
    <m/>
    <s v="A"/>
    <s v="Approuvé"/>
    <s v="T10F"/>
    <s v="UKAD"/>
    <s v="B"/>
    <x v="0"/>
    <s v="Rm"/>
    <s v="902"/>
    <s v="902"/>
    <s v="902"/>
    <s v="899"/>
    <s v="900"/>
    <s v="1160"/>
    <s v="NULL"/>
    <s v="NULL"/>
    <s v=" "/>
    <s v="NULL"/>
    <x v="0"/>
    <m/>
    <m/>
    <m/>
    <s v="Rond Ø250 ARCONIC  x 120 Kg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962"/>
    <s v="2019-02-26"/>
  </r>
  <r>
    <s v="ACPM*"/>
    <s v="INC-2018-014739"/>
    <s v="   1802482"/>
    <s v="18-06512"/>
    <s v="ACPM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7664"/>
    <s v="2019-02-26"/>
  </r>
  <r>
    <s v="ACPM*"/>
    <s v="INC-2018-014740"/>
    <s v="   1802486"/>
    <s v="18-06512"/>
    <s v="ACPM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12K05L"/>
    <s v="                    "/>
    <s v="11"/>
    <s v="1"/>
    <s v="NULL"/>
    <s v="NULL"/>
    <s v="U-ALCOA-PF01"/>
    <s v="        1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9"/>
    <s v="2019-02-26"/>
  </r>
  <r>
    <s v="ADBH*"/>
    <s v="INC-2018-014742"/>
    <s v="   1803016"/>
    <s v="18-06543"/>
    <s v="ADB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06K05S"/>
    <s v="                    "/>
    <s v="21"/>
    <s v="XPL1"/>
    <s v="NULL"/>
    <s v="NULL"/>
    <s v="U-K05SPA_BIS-PF02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2972"/>
    <s v="2019-02-26"/>
  </r>
  <r>
    <s v="ADBH*"/>
    <s v="INC-2018-014743"/>
    <s v="   1803023"/>
    <s v="18-06543"/>
    <s v="ADB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06K05S"/>
    <s v="                    "/>
    <s v="23X"/>
    <s v="PPT1"/>
    <s v="NULL"/>
    <s v="NULL"/>
    <s v="U-K05SPA_BIS-PF02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252"/>
    <s v="2019-02-26"/>
  </r>
  <r>
    <s v="ADBH*"/>
    <s v="INC-2018-014744"/>
    <s v="   1802999"/>
    <s v="18-06543"/>
    <s v="ADB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06K05S"/>
    <s v="                    "/>
    <s v="11"/>
    <s v="TPL1"/>
    <s v="NULL"/>
    <s v="NULL"/>
    <s v="U-K05SPA_BIS-PF02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600"/>
    <s v="2019-02-26"/>
  </r>
  <r>
    <s v="ADBH*"/>
    <s v="INC-2018-014745"/>
    <s v="   1803001"/>
    <s v="18-06543"/>
    <s v="ADB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06K05S"/>
    <s v="                    "/>
    <s v="11"/>
    <s v="TCL1"/>
    <s v="NULL"/>
    <s v="NULL"/>
    <s v="U-K05SPA_BIS-PF02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915"/>
    <s v="2019-02-26"/>
  </r>
  <r>
    <s v="ADBH*"/>
    <s v="INC-2018-014746"/>
    <s v="   1803020"/>
    <s v="18-06543"/>
    <s v="ADB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06K05S"/>
    <s v="                    "/>
    <s v="23X"/>
    <s v="PPL1"/>
    <s v="NULL"/>
    <s v="NULL"/>
    <s v="U-K05SPA_BIS-PF02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3886"/>
    <s v="2019-02-26"/>
  </r>
  <r>
    <s v="ADLX*"/>
    <s v="INC-2018-014747"/>
    <s v="   1803055"/>
    <s v="18-06544"/>
    <s v="ADL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10  METTIS - 41,42 Kg"/>
    <x v="13"/>
    <m/>
    <m/>
    <m/>
    <m/>
    <s v="NULL"/>
    <s v="170185K05S"/>
    <s v="                    "/>
    <s v="21"/>
    <s v="P1"/>
    <s v="NULL"/>
    <s v="NULL"/>
    <s v="U-K05SMETIS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5915"/>
    <s v="2019-02-26"/>
  </r>
  <r>
    <s v="ADLX*"/>
    <s v="INC-2018-014748"/>
    <s v="   1803070"/>
    <s v="18-06544"/>
    <s v="ADL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10  METTIS - 41,42 Kg"/>
    <x v="13"/>
    <m/>
    <m/>
    <m/>
    <m/>
    <s v="NULL"/>
    <s v="170185K05S"/>
    <s v="                    "/>
    <s v="11"/>
    <s v="P1"/>
    <s v="NULL"/>
    <s v="NULL"/>
    <s v="U-K05SMETIS-PF01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7397"/>
    <s v="2019-02-26"/>
  </r>
  <r>
    <s v="ADBH*"/>
    <s v="INC-2018-014749"/>
    <s v="   1803021"/>
    <s v="18-06543"/>
    <s v="ADBH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106K05S"/>
    <s v="                    "/>
    <s v="23X"/>
    <s v="PML1"/>
    <s v="NULL"/>
    <s v="NULL"/>
    <s v="U-K05SPA_BIS-PF02"/>
    <s v="         2"/>
    <m/>
    <s v="NULL"/>
    <s v="0"/>
    <m/>
    <m/>
    <m/>
    <m/>
    <m/>
    <m/>
    <m/>
    <s v="29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051"/>
    <s v="2019-02-26"/>
  </r>
  <r>
    <s v="ADBB*"/>
    <s v="INC-2018-014826"/>
    <s v="   1803115"/>
    <s v="18-06545"/>
    <s v="ADB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NULL"/>
    <s v="170100K05S"/>
    <s v="                    "/>
    <s v="33X"/>
    <s v="TP1"/>
    <s v="NULL"/>
    <s v="NULL"/>
    <s v="U-K05SOFQ-ALPHA-BETA_BIS-PF01"/>
    <s v="         5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37"/>
    <s v="2019-02-26"/>
  </r>
  <r>
    <s v="ADBB*"/>
    <s v="INC-2018-014827"/>
    <s v="   1803116"/>
    <s v="18-06545"/>
    <s v="ADB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NULL"/>
    <s v="170100K05S"/>
    <s v="                    "/>
    <s v="33X"/>
    <s v="TP2"/>
    <s v="NULL"/>
    <s v="NULL"/>
    <s v="U-K05SOFQ-ALPHA-BETA_BIS-PF01"/>
    <s v="         5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2913"/>
    <s v="2019-02-26"/>
  </r>
  <r>
    <s v="ACPM*"/>
    <s v="INC-2018-014828"/>
    <s v="   1802459"/>
    <s v="18-06512"/>
    <s v="ACP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12K05L"/>
    <s v="                    "/>
    <s v="21"/>
    <s v="XPL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926"/>
    <s v="2019-02-26"/>
  </r>
  <r>
    <s v="ADBF*"/>
    <s v="INC-2018-014829"/>
    <s v="   1803303"/>
    <s v="18-06554"/>
    <s v="ADB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104K05S"/>
    <s v="                    "/>
    <s v="11"/>
    <s v="TPT1"/>
    <s v="NULL"/>
    <s v="NULL"/>
    <s v="U-K05SPA-PF01"/>
    <s v="        18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337"/>
    <s v="2019-02-26"/>
  </r>
  <r>
    <s v="ADBF*"/>
    <s v="INC-2018-014830"/>
    <s v="   1803315"/>
    <s v="18-06554"/>
    <s v="ADB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104K05S"/>
    <s v="                    "/>
    <s v="24X"/>
    <s v="PPT1"/>
    <s v="NULL"/>
    <s v="NULL"/>
    <s v="U-K05SPA-PF01"/>
    <s v="        18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118"/>
    <s v="2019-02-26"/>
  </r>
  <r>
    <s v="ADMZ*"/>
    <s v="INC-2018-014840"/>
    <s v="   1805160"/>
    <s v="18-05788"/>
    <s v="ADM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 "/>
    <s v="170214K05S"/>
    <s v="                    "/>
    <s v="11"/>
    <s v="TPL1"/>
    <s v="NULL"/>
    <s v="NULL"/>
    <s v="U-K05S_BOLOGNE-PF01"/>
    <s v="         7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797"/>
    <s v="2019-02-26"/>
  </r>
  <r>
    <s v="ACQA*"/>
    <s v="INC-2018-014856"/>
    <s v="   1802418"/>
    <s v="18-06510"/>
    <s v="ACQA"/>
    <m/>
    <m/>
    <s v="NULL"/>
    <m/>
    <s v="A"/>
    <s v="Approuvé"/>
    <s v="T10F"/>
    <s v="UKAD"/>
    <s v="B"/>
    <x v="0"/>
    <s v="Z"/>
    <s v="25"/>
    <s v="24"/>
    <s v="25"/>
    <s v="24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60032K05L"/>
    <s v="                    "/>
    <s v="23X"/>
    <s v="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502"/>
    <s v="2019-02-26"/>
  </r>
  <r>
    <s v="ACQA*"/>
    <s v="INC-2018-014862"/>
    <s v="   1802390"/>
    <s v="18-06510"/>
    <s v="ACQ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32K05L"/>
    <s v="                    "/>
    <s v="21"/>
    <s v="XPL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8602"/>
    <s v="2019-02-26"/>
  </r>
  <r>
    <s v="ACQA*"/>
    <s v="INC-2018-014863"/>
    <s v="   1802407"/>
    <s v="18-06510"/>
    <s v="ACQ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32K05L"/>
    <s v="                    "/>
    <s v="23X"/>
    <s v="PPL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6931"/>
    <s v="2019-02-26"/>
  </r>
  <r>
    <s v="ACQA*"/>
    <s v="INC-2018-014864"/>
    <s v="   1802409"/>
    <s v="18-06510"/>
    <s v="ACQ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32K05L"/>
    <s v="                    "/>
    <s v="23X"/>
    <s v="PCL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5143"/>
    <s v="2019-02-26"/>
  </r>
  <r>
    <s v="ADNP*"/>
    <s v="INC-2018-014905"/>
    <s v="   1802547"/>
    <s v="18-06513"/>
    <s v="ADNP"/>
    <m/>
    <m/>
    <s v="NULL"/>
    <m/>
    <s v="A"/>
    <s v="Approuvé"/>
    <s v="T10F"/>
    <s v="UKAD"/>
    <s v="B"/>
    <x v="0"/>
    <s v="Rm"/>
    <s v="901"/>
    <s v="901"/>
    <s v="901"/>
    <s v="895"/>
    <s v="900"/>
    <s v="1160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23X"/>
    <s v="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54"/>
    <s v="2019-02-26"/>
  </r>
  <r>
    <s v="ADNP*"/>
    <s v="INC-2018-014906"/>
    <s v="   1802547"/>
    <s v="18-06513"/>
    <s v="ADNP"/>
    <m/>
    <m/>
    <s v="NULL"/>
    <m/>
    <s v="A"/>
    <s v="Approuvé"/>
    <s v="T10F"/>
    <s v="UKAD"/>
    <s v="B"/>
    <x v="0"/>
    <s v="Rp0.2"/>
    <s v="832"/>
    <s v="832"/>
    <s v="832"/>
    <s v="825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23X"/>
    <s v="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15"/>
    <s v="2019-02-26"/>
  </r>
  <r>
    <s v="ADNP*"/>
    <s v="INC-2018-014908"/>
    <s v="   1802547"/>
    <s v="18-06513"/>
    <s v="ADNP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23X"/>
    <s v="1"/>
    <s v="NULL"/>
    <s v="NULL"/>
    <s v="U-ALCOA-PF01"/>
    <s v="        12"/>
    <m/>
    <s v="NULL"/>
    <s v="0"/>
    <m/>
    <m/>
    <m/>
    <m/>
    <m/>
    <m/>
    <m/>
    <s v="30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808"/>
    <s v="2019-02-26"/>
  </r>
  <r>
    <s v="ADBK*"/>
    <s v="INC-2018-014999"/>
    <s v="   1800647"/>
    <s v="18-06405"/>
    <s v="ADBK"/>
    <m/>
    <m/>
    <s v="NULL"/>
    <m/>
    <s v="A"/>
    <s v="Approuvé"/>
    <s v="PL"/>
    <s v="UKAD"/>
    <s v="B"/>
    <x v="4"/>
    <s v="Commentaire"/>
    <s v="présence de structure grossière"/>
    <s v="présence de structure grossière"/>
    <m/>
    <m/>
    <s v="          "/>
    <s v="          "/>
    <s v="NULL"/>
    <s v="NULL"/>
    <s v=" "/>
    <s v="NULL"/>
    <x v="1"/>
    <m/>
    <m/>
    <m/>
    <s v="Plat 650x305 pour Pamiers"/>
    <x v="0"/>
    <m/>
    <m/>
    <m/>
    <m/>
    <s v=" "/>
    <s v="170110K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s v="3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5876"/>
    <s v="2019-02-26"/>
  </r>
  <r>
    <s v="ADBK*"/>
    <s v="INC-2018-015000"/>
    <s v="   1800647"/>
    <s v="18-06405"/>
    <s v="ADBK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70110KK05S"/>
    <s v="                    "/>
    <s v="1"/>
    <s v="          "/>
    <s v="NULL"/>
    <s v="NULL"/>
    <s v="U-K05SPA_PLAT-PHASE1"/>
    <s v="         3"/>
    <m/>
    <s v="NULL"/>
    <s v="0"/>
    <m/>
    <m/>
    <m/>
    <m/>
    <m/>
    <m/>
    <m/>
    <s v="31/05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441"/>
    <s v="2019-02-26"/>
  </r>
  <r>
    <s v="ACPL*"/>
    <s v="INC-2018-015197"/>
    <s v="   1800367"/>
    <s v="18-06400"/>
    <s v="ACPL"/>
    <m/>
    <m/>
    <s v="NULL"/>
    <m/>
    <s v="A"/>
    <s v="Approuvé"/>
    <s v="T10F"/>
    <s v="UKAD"/>
    <s v="B"/>
    <x v="0"/>
    <s v="Rm"/>
    <s v="900"/>
    <s v="900"/>
    <s v="900"/>
    <s v="899"/>
    <s v="900"/>
    <s v="1160"/>
    <s v="NULL"/>
    <s v="NULL"/>
    <s v=" "/>
    <s v="NULL"/>
    <x v="0"/>
    <m/>
    <m/>
    <m/>
    <s v="Rond Ø250 ARCONIC  x 120 Kg"/>
    <x v="15"/>
    <m/>
    <m/>
    <m/>
    <m/>
    <s v="NULL"/>
    <s v="160011K05L"/>
    <s v="                    "/>
    <s v="23X"/>
    <s v="1"/>
    <s v="NULL"/>
    <s v="NULL"/>
    <s v="U-ALCOA-PF01"/>
    <s v="        12"/>
    <m/>
    <s v="NULL"/>
    <s v="0"/>
    <m/>
    <m/>
    <m/>
    <m/>
    <m/>
    <m/>
    <m/>
    <s v="0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383"/>
    <s v="2019-02-26"/>
  </r>
  <r>
    <s v="ACPL*"/>
    <s v="INC-2018-015201"/>
    <s v="   1800367"/>
    <s v="18-06400"/>
    <s v="ACPL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60011K05L"/>
    <s v="                    "/>
    <s v="23X"/>
    <s v="1"/>
    <s v="NULL"/>
    <s v="NULL"/>
    <s v="U-ALCOA-PF01"/>
    <s v="        12"/>
    <m/>
    <s v="NULL"/>
    <s v="0"/>
    <m/>
    <m/>
    <m/>
    <m/>
    <m/>
    <m/>
    <m/>
    <s v="0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147"/>
    <s v="2019-02-26"/>
  </r>
  <r>
    <s v="ADOE*"/>
    <s v="INC-2018-015445"/>
    <s v="   1806242"/>
    <s v="18-06742"/>
    <s v="ADOE"/>
    <m/>
    <m/>
    <s v="NULL"/>
    <m/>
    <s v="A"/>
    <s v="Approuvé"/>
    <s v="C35"/>
    <s v="UKAD"/>
    <s v="B"/>
    <x v="2"/>
    <s v="O2"/>
    <s v="0.160"/>
    <s v="0.159"/>
    <s v="0.160"/>
    <s v="0.159"/>
    <s v="0.16"/>
    <s v="0.20"/>
    <s v="NULL"/>
    <s v="NULL"/>
    <s v=" "/>
    <s v="NULL"/>
    <x v="0"/>
    <m/>
    <m/>
    <m/>
    <s v="Rond Ø250 OTTO FUCHS X 114,32Kg"/>
    <x v="10"/>
    <m/>
    <m/>
    <m/>
    <m/>
    <s v=" "/>
    <s v="170231K05S"/>
    <s v="                    "/>
    <s v="23X"/>
    <s v="MR1"/>
    <s v="NULL"/>
    <s v="NULL"/>
    <s v="MSOL-TA6VK05S"/>
    <s v="        17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430"/>
    <s v="2019-02-26"/>
  </r>
  <r>
    <s v="ADOE*"/>
    <s v="INC-2018-015471"/>
    <s v="   1806209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11"/>
    <s v="TP2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3681"/>
    <s v="2019-02-26"/>
  </r>
  <r>
    <s v="ADOE*"/>
    <s v="INC-2018-015472"/>
    <s v="   1806210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11"/>
    <s v="TP3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5885"/>
    <s v="2019-02-26"/>
  </r>
  <r>
    <s v="ADOE*"/>
    <s v="INC-2018-015473"/>
    <s v="   1806211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11"/>
    <s v="TP4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276"/>
    <s v="2019-02-26"/>
  </r>
  <r>
    <s v="ADOE*"/>
    <s v="INC-2018-015474"/>
    <s v="   1806215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1"/>
    <s v="TP2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785"/>
    <s v="2019-02-26"/>
  </r>
  <r>
    <s v="ADOE*"/>
    <s v="INC-2018-015475"/>
    <s v="   1806216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1"/>
    <s v="TP3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0993"/>
    <s v="2019-02-26"/>
  </r>
  <r>
    <s v="ADOE*"/>
    <s v="INC-2018-015476"/>
    <s v="   1806217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1"/>
    <s v="TP4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114"/>
    <s v="2019-02-26"/>
  </r>
  <r>
    <s v="ADOE*"/>
    <s v="INC-2018-015477"/>
    <s v="   1806233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3X"/>
    <s v="TP2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5595"/>
    <s v="2019-02-26"/>
  </r>
  <r>
    <s v="ADOE*"/>
    <s v="INC-2018-015478"/>
    <s v="   1806234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3X"/>
    <s v="TP3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4814"/>
    <s v="2019-02-26"/>
  </r>
  <r>
    <s v="ADOE*"/>
    <s v="INC-2018-015479"/>
    <s v="   1806235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3X"/>
    <s v="TP4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562"/>
    <s v="2019-02-26"/>
  </r>
  <r>
    <s v="ADOE*"/>
    <s v="INC-2018-015480"/>
    <s v="   1806208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11"/>
    <s v="TP1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604"/>
    <s v="2019-02-26"/>
  </r>
  <r>
    <s v="ADOE*"/>
    <s v="INC-2018-015481"/>
    <s v="   1806212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11"/>
    <s v="TM1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983"/>
    <s v="2019-02-26"/>
  </r>
  <r>
    <s v="ADOE*"/>
    <s v="INC-2018-015482"/>
    <s v="   1806214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1"/>
    <s v="TP1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5797"/>
    <s v="2019-02-26"/>
  </r>
  <r>
    <s v="ADOE*"/>
    <s v="INC-2018-015483"/>
    <s v="   1806232"/>
    <s v="18-06741"/>
    <s v="ADO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70231K05S"/>
    <s v="                    "/>
    <s v="23X"/>
    <s v="TP1"/>
    <s v="NULL"/>
    <s v="NULL"/>
    <s v="U-K05SOFQ-ALPHA-BETA_BIS-PF02"/>
    <s v="         8"/>
    <m/>
    <s v="NULL"/>
    <s v="0"/>
    <m/>
    <m/>
    <m/>
    <m/>
    <m/>
    <m/>
    <m/>
    <s v="0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778"/>
    <s v="2019-02-26"/>
  </r>
  <r>
    <s v="ACPZ*"/>
    <s v="INC-2018-015491"/>
    <s v="   1810499"/>
    <s v="18-07033"/>
    <s v="ACPZ"/>
    <m/>
    <m/>
    <s v="NULL"/>
    <m/>
    <s v="A"/>
    <s v="Approuvé"/>
    <s v="C35"/>
    <s v="UKAD"/>
    <s v="B"/>
    <x v="2"/>
    <s v="Al"/>
    <s v=" 6.64"/>
    <s v=" 6.64"/>
    <s v=" 6.64"/>
    <s v=" 6.83"/>
    <s v="6.5"/>
    <s v="6.75"/>
    <s v="NULL"/>
    <s v="NULL"/>
    <s v=" "/>
    <s v="NULL"/>
    <x v="0"/>
    <m/>
    <m/>
    <m/>
    <s v="Rond Ø250 ARCONIC  x 120 Kg"/>
    <x v="15"/>
    <m/>
    <m/>
    <m/>
    <m/>
    <s v=" "/>
    <s v="160031K05L"/>
    <s v="                    "/>
    <s v="11"/>
    <s v="MR1"/>
    <s v="NULL"/>
    <s v="NULL"/>
    <s v="MSOL-TA6VK05L"/>
    <s v="         3"/>
    <m/>
    <s v="NULL"/>
    <s v="0"/>
    <m/>
    <m/>
    <m/>
    <m/>
    <m/>
    <m/>
    <m/>
    <s v="05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737"/>
    <s v="2019-02-26"/>
  </r>
  <r>
    <s v="ADNP*"/>
    <s v="INC-2018-015766"/>
    <s v="   1809623"/>
    <s v="18-06513"/>
    <s v="ADNP"/>
    <m/>
    <m/>
    <s v="NULL"/>
    <m/>
    <s v="A"/>
    <s v="Approuvé"/>
    <s v="T10F"/>
    <s v="UKAD"/>
    <s v="B"/>
    <x v="0"/>
    <s v="Rm"/>
    <s v="901"/>
    <s v="901"/>
    <s v="901"/>
    <s v="898"/>
    <s v="900"/>
    <s v="1160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11"/>
    <s v="1"/>
    <s v="NULL"/>
    <s v="NULL"/>
    <s v="U-ALCOA-PF01"/>
    <s v="        12"/>
    <m/>
    <s v="NULL"/>
    <s v="0"/>
    <m/>
    <m/>
    <m/>
    <m/>
    <m/>
    <m/>
    <m/>
    <s v="0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72"/>
    <s v="2019-02-26"/>
  </r>
  <r>
    <s v="ADNP*"/>
    <s v="INC-2018-015767"/>
    <s v="   1809623"/>
    <s v="18-06513"/>
    <s v="ADNP"/>
    <m/>
    <m/>
    <s v="NULL"/>
    <m/>
    <s v="A"/>
    <s v="Approuvé"/>
    <s v="T10F"/>
    <s v="UKAD"/>
    <s v="B"/>
    <x v="0"/>
    <s v="Rp0.2"/>
    <s v="830"/>
    <s v="830"/>
    <s v="830"/>
    <s v="828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11"/>
    <s v="1"/>
    <s v="NULL"/>
    <s v="NULL"/>
    <s v="U-ALCOA-PF01"/>
    <s v="        12"/>
    <m/>
    <s v="NULL"/>
    <s v="0"/>
    <m/>
    <m/>
    <m/>
    <m/>
    <m/>
    <m/>
    <m/>
    <s v="0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4494"/>
    <s v="2019-02-26"/>
  </r>
  <r>
    <s v="ADNP*"/>
    <s v="INC-2018-015797"/>
    <s v="   1809623"/>
    <s v="18-06513"/>
    <s v="ADNP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4K05L"/>
    <s v="                    "/>
    <s v="11"/>
    <s v="1"/>
    <s v="NULL"/>
    <s v="NULL"/>
    <s v="U-ALCOA-PF01"/>
    <s v="        12"/>
    <m/>
    <s v="NULL"/>
    <s v="0"/>
    <m/>
    <m/>
    <m/>
    <m/>
    <m/>
    <m/>
    <m/>
    <s v="0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928"/>
    <s v="2019-02-26"/>
  </r>
  <r>
    <s v="ADNG*"/>
    <s v="INC-2018-015984"/>
    <s v="   1811512"/>
    <s v="18-06111"/>
    <s v="ADN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9K05S"/>
    <s v="                    "/>
    <s v="23X"/>
    <s v="TP1"/>
    <s v="NULL"/>
    <s v="NULL"/>
    <s v="U-K05SOFQ-ALPHA-BETA_BIS-PF02"/>
    <s v="         8"/>
    <m/>
    <s v="NULL"/>
    <s v="0"/>
    <m/>
    <m/>
    <m/>
    <m/>
    <m/>
    <m/>
    <m/>
    <s v="0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7912"/>
    <s v="2019-02-26"/>
  </r>
  <r>
    <s v="ADNG*"/>
    <s v="INC-2018-015988"/>
    <s v="   1811509"/>
    <s v="18-06111"/>
    <s v="ADN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9K05S"/>
    <s v="                    "/>
    <s v="21"/>
    <s v="TP2"/>
    <s v="NULL"/>
    <s v="NULL"/>
    <s v="U-K05SOFQ-ALPHA-BETA_BIS-PF02"/>
    <s v="         8"/>
    <m/>
    <s v="NULL"/>
    <s v="0"/>
    <m/>
    <m/>
    <m/>
    <m/>
    <m/>
    <m/>
    <m/>
    <s v="0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150"/>
    <s v="2019-02-26"/>
  </r>
  <r>
    <s v="ADBG*"/>
    <s v="INC-2018-015994"/>
    <s v="   1809309"/>
    <s v="18-06514"/>
    <s v="ADB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70105K05S"/>
    <s v="                    "/>
    <s v="23X"/>
    <s v="PPL1"/>
    <s v="NULL"/>
    <s v="NULL"/>
    <s v="U-K05SPA_BIS-PF02"/>
    <s v="         2"/>
    <m/>
    <s v="NULL"/>
    <s v="0"/>
    <m/>
    <m/>
    <m/>
    <m/>
    <m/>
    <m/>
    <m/>
    <s v="0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773"/>
    <s v="2019-02-26"/>
  </r>
  <r>
    <s v="ADNR*"/>
    <s v="INC-2018-016005"/>
    <s v="   1812434"/>
    <s v="18-07173"/>
    <s v="ADNR"/>
    <m/>
    <m/>
    <s v="NULL"/>
    <m/>
    <s v="A"/>
    <s v="Approuvé"/>
    <s v="C35"/>
    <s v="UKAD"/>
    <s v="B"/>
    <x v="2"/>
    <s v="Al"/>
    <s v=" 6.63"/>
    <s v=" 6.63"/>
    <s v=" 6.63"/>
    <s v=" 6.77"/>
    <s v="6.5"/>
    <s v="6.75"/>
    <s v="NULL"/>
    <s v="NULL"/>
    <s v=" "/>
    <s v="NULL"/>
    <x v="0"/>
    <m/>
    <m/>
    <m/>
    <s v="Rond Ø250 ARCONIC  x 120 Kg"/>
    <x v="15"/>
    <m/>
    <m/>
    <m/>
    <m/>
    <s v=" "/>
    <s v="170006K05L"/>
    <s v="                    "/>
    <s v="23X"/>
    <s v="MR1"/>
    <s v="NULL"/>
    <s v="NULL"/>
    <s v="MSOL-TA6VK05L"/>
    <s v="         3"/>
    <m/>
    <s v="NULL"/>
    <s v="0"/>
    <m/>
    <m/>
    <m/>
    <m/>
    <m/>
    <m/>
    <m/>
    <s v="0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415"/>
    <s v="2019-02-26"/>
  </r>
  <r>
    <s v="ADNR*"/>
    <s v="INC-2018-016093"/>
    <s v="   1812400"/>
    <s v="18-07172"/>
    <s v="AD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6K05L"/>
    <s v="                    "/>
    <s v="21"/>
    <s v="XPT1"/>
    <s v="NULL"/>
    <s v="NULL"/>
    <s v="U-ALCOA"/>
    <s v="         1"/>
    <m/>
    <s v="NULL"/>
    <s v="0"/>
    <m/>
    <m/>
    <m/>
    <m/>
    <m/>
    <m/>
    <m/>
    <s v="0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068"/>
    <s v="2019-02-26"/>
  </r>
  <r>
    <s v="ADNR*"/>
    <s v="INC-2018-016094"/>
    <s v="   1812397"/>
    <s v="18-07172"/>
    <s v="ADN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6K05L"/>
    <s v="                    "/>
    <s v="21"/>
    <s v="XPL1"/>
    <s v="NULL"/>
    <s v="NULL"/>
    <s v="U-ALCOA"/>
    <s v="         1"/>
    <m/>
    <s v="NULL"/>
    <s v="0"/>
    <m/>
    <m/>
    <m/>
    <m/>
    <m/>
    <m/>
    <m/>
    <s v="0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907"/>
    <s v="2019-02-26"/>
  </r>
  <r>
    <s v="ADPE*"/>
    <s v="INC-2018-016148"/>
    <s v="   1813621"/>
    <s v="18-07263"/>
    <s v="ADPE"/>
    <m/>
    <m/>
    <s v="NULL"/>
    <m/>
    <s v="A"/>
    <s v="Approuvé"/>
    <s v="C35"/>
    <s v="UKAD"/>
    <s v="B"/>
    <x v="2"/>
    <s v="Al"/>
    <s v=" 6.62"/>
    <s v=" 6.62"/>
    <m/>
    <m/>
    <s v="6.10"/>
    <s v="6.60"/>
    <s v="NULL"/>
    <s v="NULL"/>
    <s v=" "/>
    <s v="NULL"/>
    <x v="1"/>
    <m/>
    <m/>
    <m/>
    <s v="Rond Ø250 OTTO FUCHS X 32,84Kg"/>
    <x v="10"/>
    <m/>
    <m/>
    <m/>
    <m/>
    <s v=" "/>
    <s v="180001K15S"/>
    <s v="                    "/>
    <s v="21"/>
    <s v="MR1"/>
    <s v="NULL"/>
    <s v="NULL"/>
    <s v="MSOL-TA6VK15S"/>
    <s v="         1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0169"/>
    <s v="2019-02-26"/>
  </r>
  <r>
    <s v="ADPE*"/>
    <s v="INC-2018-016149"/>
    <s v="   1813623"/>
    <s v="18-07263"/>
    <s v="ADPE"/>
    <m/>
    <m/>
    <s v="NULL"/>
    <m/>
    <s v="A"/>
    <s v="Approuvé"/>
    <s v="C35"/>
    <s v="UKAD"/>
    <s v="B"/>
    <x v="2"/>
    <s v="Al"/>
    <s v=" 6.61"/>
    <s v=" 6.61"/>
    <m/>
    <m/>
    <s v="6.10"/>
    <s v="6.60"/>
    <s v="NULL"/>
    <s v="NULL"/>
    <s v=" "/>
    <s v="NULL"/>
    <x v="1"/>
    <m/>
    <m/>
    <m/>
    <s v="Rond Ø250 OTTO FUCHS X 32,84Kg"/>
    <x v="10"/>
    <m/>
    <m/>
    <m/>
    <m/>
    <s v=" "/>
    <s v="180001K15S"/>
    <s v="                    "/>
    <s v="31"/>
    <s v="MR1"/>
    <s v="NULL"/>
    <s v="NULL"/>
    <s v="MSOL-TA6VK15S"/>
    <s v="         1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8186"/>
    <s v="2019-02-26"/>
  </r>
  <r>
    <s v="ADNQ*"/>
    <s v="INC-2018-016237"/>
    <s v="   1811628"/>
    <s v="18-07114"/>
    <s v="ADN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5K05L"/>
    <s v="                    "/>
    <s v="21"/>
    <s v="XPL1"/>
    <s v="NULL"/>
    <s v="NULL"/>
    <s v="U-ALCOA"/>
    <s v="         1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924"/>
    <s v="2019-02-26"/>
  </r>
  <r>
    <s v="ADPE*"/>
    <s v="INC-2018-016258"/>
    <s v="   1813571"/>
    <s v="18-07260"/>
    <s v="ADP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32,84Kg"/>
    <x v="10"/>
    <m/>
    <m/>
    <m/>
    <m/>
    <s v=" "/>
    <s v="180001K15S"/>
    <s v="                    "/>
    <s v="22"/>
    <s v="TP4"/>
    <s v="NULL"/>
    <s v="NULL"/>
    <s v="U-K05SOFQ-ALPHA-BETA_BIS-PF02"/>
    <s v="         8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9701"/>
    <s v="2019-02-26"/>
  </r>
  <r>
    <s v="ADPE*"/>
    <s v="INC-2018-016259"/>
    <s v="   1813594"/>
    <s v="18-07260"/>
    <s v="ADP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32,84Kg"/>
    <x v="10"/>
    <m/>
    <m/>
    <m/>
    <m/>
    <s v=" "/>
    <s v="180001K15S"/>
    <s v="                    "/>
    <s v="32X"/>
    <s v="TP3"/>
    <s v="NULL"/>
    <s v="NULL"/>
    <s v="U-K05SOFQ-ALPHA-BETA_BIS-PF02"/>
    <s v="         8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5744"/>
    <s v="2019-02-26"/>
  </r>
  <r>
    <s v="ADPE*"/>
    <s v="INC-2018-016260"/>
    <s v="   1813595"/>
    <s v="18-07260"/>
    <s v="ADP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32,84Kg"/>
    <x v="10"/>
    <m/>
    <m/>
    <m/>
    <m/>
    <s v=" "/>
    <s v="180001K15S"/>
    <s v="                    "/>
    <s v="32X"/>
    <s v="TP4"/>
    <s v="NULL"/>
    <s v="NULL"/>
    <s v="U-K05SOFQ-ALPHA-BETA_BIS-PF02"/>
    <s v="         8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658"/>
    <s v="2019-02-26"/>
  </r>
  <r>
    <s v="ADPE*"/>
    <s v="INC-2018-016272"/>
    <s v="   1813592"/>
    <s v="18-07260"/>
    <s v="ADP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32,84Kg"/>
    <x v="10"/>
    <m/>
    <m/>
    <m/>
    <m/>
    <s v=" "/>
    <s v="180001K15S"/>
    <s v="                    "/>
    <s v="32X"/>
    <s v="TP1"/>
    <s v="NULL"/>
    <s v="NULL"/>
    <s v="U-K05SOFQ-ALPHA-BETA_BIS-PF02"/>
    <s v="         8"/>
    <m/>
    <s v="NULL"/>
    <s v="0"/>
    <m/>
    <m/>
    <m/>
    <m/>
    <m/>
    <m/>
    <m/>
    <s v="11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9118"/>
    <s v="2019-02-26"/>
  </r>
  <r>
    <s v="ADNR*"/>
    <s v="INC-2018-016715"/>
    <s v="   1812429"/>
    <s v="18-07172"/>
    <s v="ADNR"/>
    <m/>
    <m/>
    <s v="NULL"/>
    <m/>
    <s v="A"/>
    <s v="Approuvé"/>
    <s v="T10F"/>
    <s v="UKAD"/>
    <s v="B"/>
    <x v="0"/>
    <s v="Rp0.2"/>
    <s v="830"/>
    <s v="830"/>
    <s v="830"/>
    <s v="829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70006K05L"/>
    <s v="                    "/>
    <s v="23X"/>
    <s v="1"/>
    <s v="NULL"/>
    <s v="NULL"/>
    <s v="U-ALCOA"/>
    <s v="         1"/>
    <m/>
    <s v="NULL"/>
    <s v="0"/>
    <m/>
    <m/>
    <m/>
    <m/>
    <m/>
    <m/>
    <m/>
    <s v="1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647"/>
    <s v="2019-02-26"/>
  </r>
  <r>
    <s v="ACNH*"/>
    <s v="INC-2018-016737"/>
    <s v="   1816798"/>
    <s v="18-07491"/>
    <s v="ACNH"/>
    <m/>
    <m/>
    <s v="NULL"/>
    <m/>
    <s v="A"/>
    <s v="Approuvé"/>
    <s v="PL"/>
    <s v="UKAD"/>
    <s v="B"/>
    <x v="4"/>
    <s v="Ségrégations"/>
    <s v=" "/>
    <s v=" "/>
    <s v=" "/>
    <s v="2MA40"/>
    <s v="NULL"/>
    <s v="NULL"/>
    <s v="NULL"/>
    <s v="NULL"/>
    <s v="NULL"/>
    <s v="NULL"/>
    <x v="0"/>
    <m/>
    <m/>
    <m/>
    <e v="#N/A"/>
    <x v="2"/>
    <m/>
    <m/>
    <m/>
    <m/>
    <s v=" "/>
    <s v="160013K23A"/>
    <s v="                    "/>
    <s v="22"/>
    <s v="          "/>
    <s v="NULL"/>
    <s v="NULL"/>
    <s v="NULL"/>
    <s v="NULL"/>
    <m/>
    <s v="NULL"/>
    <s v="0"/>
    <m/>
    <m/>
    <m/>
    <m/>
    <m/>
    <m/>
    <m/>
    <s v="1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7221"/>
    <s v="2019-02-26"/>
  </r>
  <r>
    <s v="ACNH*"/>
    <s v="INC-2018-016738"/>
    <s v="   1816799"/>
    <s v="18-07491"/>
    <s v="ACNH"/>
    <m/>
    <m/>
    <s v="NULL"/>
    <m/>
    <s v="A"/>
    <s v="Approuvé"/>
    <s v="PL"/>
    <s v="UKAD"/>
    <s v="B"/>
    <x v="4"/>
    <s v="Ségrégations"/>
    <s v=" "/>
    <s v=" "/>
    <s v=" "/>
    <s v="2MA41"/>
    <s v="NULL"/>
    <s v="NULL"/>
    <s v="NULL"/>
    <s v="NULL"/>
    <s v="NULL"/>
    <s v="NULL"/>
    <x v="0"/>
    <m/>
    <m/>
    <m/>
    <e v="#N/A"/>
    <x v="2"/>
    <m/>
    <m/>
    <m/>
    <m/>
    <s v=" "/>
    <s v="160013K23A"/>
    <s v="                    "/>
    <s v="33X"/>
    <s v="          "/>
    <s v="NULL"/>
    <s v="NULL"/>
    <s v="NULL"/>
    <s v="NULL"/>
    <m/>
    <s v="NULL"/>
    <s v="0"/>
    <m/>
    <m/>
    <m/>
    <m/>
    <m/>
    <m/>
    <m/>
    <s v="1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591"/>
    <s v="2019-02-26"/>
  </r>
  <r>
    <s v="ACNH*"/>
    <s v="INC-2018-016739"/>
    <s v="   1816798"/>
    <s v="18-07491"/>
    <s v="ACNH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13K23A"/>
    <s v="                    "/>
    <s v="22"/>
    <s v="          "/>
    <s v="NULL"/>
    <s v="NULL"/>
    <s v="U-K23AMETIS-PF01"/>
    <s v="         5"/>
    <m/>
    <s v="NULL"/>
    <s v="0"/>
    <m/>
    <m/>
    <m/>
    <m/>
    <m/>
    <m/>
    <m/>
    <s v="1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269"/>
    <s v="2019-02-26"/>
  </r>
  <r>
    <s v="ACNH*"/>
    <s v="INC-2018-016740"/>
    <s v="   1816799"/>
    <s v="18-07491"/>
    <s v="ACNH"/>
    <m/>
    <m/>
    <s v="NULL"/>
    <m/>
    <s v="A"/>
    <s v="Approuvé"/>
    <s v="PL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13K23A"/>
    <s v="                    "/>
    <s v="33X"/>
    <s v="          "/>
    <s v="NULL"/>
    <s v="NULL"/>
    <s v="U-K23AMETIS-PF01"/>
    <s v="         5"/>
    <m/>
    <s v="NULL"/>
    <s v="0"/>
    <m/>
    <m/>
    <m/>
    <m/>
    <m/>
    <m/>
    <m/>
    <s v="1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257"/>
    <s v="2019-02-26"/>
  </r>
  <r>
    <s v="ADNR*"/>
    <s v="INC-2018-016795"/>
    <s v="   1812429"/>
    <s v="18-07172"/>
    <s v="ADNR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6K05L"/>
    <s v="                    "/>
    <s v="23X"/>
    <s v="1"/>
    <s v="NULL"/>
    <s v="NULL"/>
    <s v="U-ALCOA"/>
    <s v="         1"/>
    <m/>
    <s v="NULL"/>
    <s v="0"/>
    <m/>
    <m/>
    <m/>
    <m/>
    <m/>
    <m/>
    <m/>
    <s v="14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523"/>
    <s v="2019-02-26"/>
  </r>
  <r>
    <s v="ADNR*"/>
    <s v="INC-2018-017134"/>
    <s v="   1812433"/>
    <s v="18-07173"/>
    <s v="ADNR"/>
    <m/>
    <m/>
    <s v="NULL"/>
    <m/>
    <s v="A"/>
    <s v="Approuvé"/>
    <s v="C35"/>
    <s v="UKAD"/>
    <s v="B"/>
    <x v="2"/>
    <s v="Al"/>
    <s v=" 6.67"/>
    <s v=" 6.67"/>
    <s v=" 6.67"/>
    <s v=" 6.87"/>
    <s v="6.5"/>
    <s v="6.75"/>
    <s v="NULL"/>
    <s v="NULL"/>
    <s v=" "/>
    <s v="NULL"/>
    <x v="0"/>
    <m/>
    <m/>
    <m/>
    <s v="Rond Ø250 ARCONIC  x 120 Kg"/>
    <x v="15"/>
    <m/>
    <m/>
    <m/>
    <m/>
    <s v=" "/>
    <s v="170006K05L"/>
    <s v="                    "/>
    <s v="11"/>
    <s v="MR1"/>
    <s v="NULL"/>
    <s v="NULL"/>
    <s v="MSOL-TA6VK05L"/>
    <s v="         3"/>
    <m/>
    <s v="NULL"/>
    <s v="0"/>
    <m/>
    <m/>
    <m/>
    <m/>
    <m/>
    <m/>
    <m/>
    <s v="1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3654"/>
    <s v="2019-02-26"/>
  </r>
  <r>
    <s v="ADNR*"/>
    <s v="INC-2018-017138"/>
    <s v="   1812434"/>
    <s v="18-07173"/>
    <s v="ADNR"/>
    <m/>
    <m/>
    <s v="NULL"/>
    <m/>
    <s v="A"/>
    <s v="Approuvé"/>
    <s v="C35"/>
    <s v="UKAD"/>
    <s v="B"/>
    <x v="2"/>
    <s v="Al"/>
    <s v=" 6.63"/>
    <s v=" 6.63"/>
    <s v=" 6.63"/>
    <s v=" 6.79"/>
    <s v="6.5"/>
    <s v="6.75"/>
    <s v="NULL"/>
    <s v="NULL"/>
    <s v=" "/>
    <s v="NULL"/>
    <x v="0"/>
    <m/>
    <m/>
    <m/>
    <s v="Rond Ø250 ARCONIC  x 120 Kg"/>
    <x v="15"/>
    <m/>
    <m/>
    <m/>
    <m/>
    <s v=" "/>
    <s v="170006K05L"/>
    <s v="                    "/>
    <s v="23X"/>
    <s v="MR1"/>
    <s v="NULL"/>
    <s v="NULL"/>
    <s v="MSOL-TA6VK05L"/>
    <s v="         3"/>
    <m/>
    <s v="NULL"/>
    <s v="0"/>
    <m/>
    <m/>
    <m/>
    <m/>
    <m/>
    <m/>
    <m/>
    <s v="1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292"/>
    <s v="2019-02-26"/>
  </r>
  <r>
    <s v="ADBJ*"/>
    <s v="INC-2018-017154"/>
    <s v="   1816956"/>
    <s v="18-07498"/>
    <s v="ADB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 "/>
    <s v="170108K05S"/>
    <s v="                    "/>
    <s v="21"/>
    <s v="XPL1"/>
    <s v="NULL"/>
    <s v="NULL"/>
    <s v="U-PAMIERS"/>
    <s v="         1"/>
    <m/>
    <s v="NULL"/>
    <s v="0"/>
    <m/>
    <m/>
    <m/>
    <m/>
    <m/>
    <m/>
    <m/>
    <s v="1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6310"/>
    <s v="2019-02-26"/>
  </r>
  <r>
    <s v="ADBJ*"/>
    <s v="INC-2018-017155"/>
    <s v="   1816960"/>
    <s v="18-07498"/>
    <s v="ADB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 "/>
    <s v="170108K05S"/>
    <s v="                    "/>
    <s v="23X"/>
    <s v="PPL1"/>
    <s v="NULL"/>
    <s v="NULL"/>
    <s v="U-PAMIERS"/>
    <s v="         1"/>
    <m/>
    <s v="NULL"/>
    <s v="0"/>
    <m/>
    <m/>
    <m/>
    <m/>
    <m/>
    <m/>
    <m/>
    <s v="1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982"/>
    <s v="2019-02-26"/>
  </r>
  <r>
    <s v="ADBL*"/>
    <s v="INC-2018-017189"/>
    <s v="   1814861"/>
    <s v="18-07342"/>
    <s v="ADBL"/>
    <m/>
    <m/>
    <s v="NULL"/>
    <m/>
    <s v="A"/>
    <s v="Approuvé"/>
    <s v="T6F"/>
    <s v="UKAD"/>
    <s v="B"/>
    <x v="0"/>
    <s v="A4d"/>
    <s v="8"/>
    <s v="7.00"/>
    <s v="8"/>
    <s v="7.00"/>
    <s v="&gt;=8.0"/>
    <s v="          "/>
    <s v="NULL"/>
    <s v="NULL"/>
    <s v=" "/>
    <s v="NULL"/>
    <x v="0"/>
    <m/>
    <m/>
    <m/>
    <s v="Plat 650x305 pour Pamiers"/>
    <x v="0"/>
    <m/>
    <m/>
    <m/>
    <m/>
    <s v=" "/>
    <s v="170111K05S"/>
    <s v="                    "/>
    <s v="1"/>
    <s v="1"/>
    <s v="NULL"/>
    <s v="NULL"/>
    <s v="U-PLAT_PAMIERS_PHASE2"/>
    <s v="         1"/>
    <m/>
    <s v="NULL"/>
    <s v="0"/>
    <m/>
    <m/>
    <m/>
    <m/>
    <m/>
    <m/>
    <m/>
    <s v="1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882"/>
    <s v="2019-02-26"/>
  </r>
  <r>
    <s v="ADBP*"/>
    <s v="INC-2018-017201"/>
    <s v="   1817356"/>
    <s v="18-07515"/>
    <s v="ADB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115K05S"/>
    <s v="                    "/>
    <s v="21"/>
    <s v="XPL1"/>
    <s v="NULL"/>
    <s v="NULL"/>
    <s v="U-PAMIERS"/>
    <s v="         1"/>
    <m/>
    <s v="NULL"/>
    <s v="0"/>
    <m/>
    <m/>
    <m/>
    <m/>
    <m/>
    <m/>
    <m/>
    <s v="1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110"/>
    <s v="2019-02-26"/>
  </r>
  <r>
    <s v="ADBP*"/>
    <s v="INC-2018-017202"/>
    <s v="   1817339"/>
    <s v="18-07515"/>
    <s v="ADB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115K05S"/>
    <s v="                    "/>
    <s v="11"/>
    <s v="TPL1"/>
    <s v="NULL"/>
    <s v="NULL"/>
    <s v="U-PAMIERS"/>
    <s v="         1"/>
    <m/>
    <s v="NULL"/>
    <s v="0"/>
    <m/>
    <m/>
    <m/>
    <m/>
    <m/>
    <m/>
    <m/>
    <s v="1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81"/>
    <s v="2019-02-26"/>
  </r>
  <r>
    <s v="ADBL*"/>
    <s v="INC-2018-017204"/>
    <s v="   1814861"/>
    <s v="18-07342"/>
    <s v="ADBL"/>
    <m/>
    <m/>
    <s v="NULL"/>
    <m/>
    <s v="A"/>
    <s v="Approuvé"/>
    <s v="T6F"/>
    <s v="UKAD"/>
    <s v="B"/>
    <x v="0"/>
    <s v="Conformité"/>
    <s v="non conforme"/>
    <s v="non conforme"/>
    <s v="non conforme"/>
    <s v="conforme"/>
    <s v="          "/>
    <s v="          "/>
    <s v="NULL"/>
    <s v="NULL"/>
    <s v=" "/>
    <s v="NULL"/>
    <x v="3"/>
    <m/>
    <m/>
    <m/>
    <s v="Plat 650x305 pour Pamiers"/>
    <x v="0"/>
    <m/>
    <m/>
    <m/>
    <m/>
    <s v=" "/>
    <s v="170111K05S"/>
    <s v="                    "/>
    <s v="1"/>
    <s v="1"/>
    <s v="NULL"/>
    <s v="NULL"/>
    <s v="U-PLAT_PAMIERS_PHASE2"/>
    <s v="         1"/>
    <m/>
    <s v="NULL"/>
    <s v="0"/>
    <m/>
    <m/>
    <m/>
    <m/>
    <m/>
    <m/>
    <m/>
    <s v="1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837"/>
    <s v="2019-02-26"/>
  </r>
  <r>
    <s v="ADBB*"/>
    <s v="INC-2018-017370"/>
    <s v="   1822549"/>
    <s v="18-07848"/>
    <s v="ADB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70100K05S"/>
    <s v="                    "/>
    <s v="33X"/>
    <s v="PPL1"/>
    <s v="NULL"/>
    <s v="NULL"/>
    <s v="U-PAMIERS"/>
    <s v="         1"/>
    <m/>
    <s v="NULL"/>
    <s v="0"/>
    <m/>
    <m/>
    <m/>
    <m/>
    <m/>
    <m/>
    <m/>
    <s v="20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30"/>
    <s v="2019-02-26"/>
  </r>
  <r>
    <s v="ADOZ*"/>
    <s v="INC-2018-017666"/>
    <s v="   1822569"/>
    <s v="18-07849"/>
    <s v="ADO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238K05S"/>
    <s v="                    "/>
    <s v="11"/>
    <s v="TPL1"/>
    <s v="NULL"/>
    <s v="NULL"/>
    <s v="U-PAMIERS"/>
    <s v="         1"/>
    <m/>
    <s v="NULL"/>
    <s v="0"/>
    <m/>
    <m/>
    <m/>
    <m/>
    <m/>
    <m/>
    <m/>
    <s v="25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591"/>
    <s v="2019-02-26"/>
  </r>
  <r>
    <s v="ADOZ*"/>
    <s v="INC-2018-017667"/>
    <s v="   1822590"/>
    <s v="18-07849"/>
    <s v="ADO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238K05S"/>
    <s v="                    "/>
    <s v="22X"/>
    <s v="PPL1"/>
    <s v="NULL"/>
    <s v="NULL"/>
    <s v="U-PAMIERS"/>
    <s v="         1"/>
    <m/>
    <s v="NULL"/>
    <s v="0"/>
    <m/>
    <m/>
    <m/>
    <m/>
    <m/>
    <m/>
    <m/>
    <s v="25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5924"/>
    <s v="2019-02-26"/>
  </r>
  <r>
    <s v="ADOZ*"/>
    <s v="INC-2018-017668"/>
    <s v="   1822586"/>
    <s v="18-07849"/>
    <s v="ADO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238K05S"/>
    <s v="                    "/>
    <s v="21"/>
    <s v="XPL1"/>
    <s v="NULL"/>
    <s v="NULL"/>
    <s v="U-PAMIERS"/>
    <s v="         1"/>
    <m/>
    <s v="NULL"/>
    <s v="0"/>
    <m/>
    <m/>
    <m/>
    <m/>
    <m/>
    <m/>
    <m/>
    <s v="25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9581"/>
    <s v="2019-02-26"/>
  </r>
  <r>
    <s v="ACQT*"/>
    <s v="INC-2018-017768"/>
    <s v="   1822395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11"/>
    <s v="TP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"/>
    <s v="2019-02-26"/>
  </r>
  <r>
    <s v="ACQT*"/>
    <s v="INC-2018-017769"/>
    <s v="   1822396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11"/>
    <s v="TM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104"/>
    <s v="2019-02-26"/>
  </r>
  <r>
    <s v="ACQT*"/>
    <s v="INC-2018-017770"/>
    <s v="   1822397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11"/>
    <s v="TC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02"/>
    <s v="2019-02-26"/>
  </r>
  <r>
    <s v="ACQT*"/>
    <s v="INC-2018-017771"/>
    <s v="   1822408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22"/>
    <s v="XP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0"/>
    <s v="2019-02-26"/>
  </r>
  <r>
    <s v="ACQT*"/>
    <s v="INC-2018-017772"/>
    <s v="   1822410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22"/>
    <s v="XC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743"/>
    <s v="2019-02-26"/>
  </r>
  <r>
    <s v="ACQT*"/>
    <s v="INC-2018-017773"/>
    <s v="   1822413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22"/>
    <s v="XCT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249"/>
    <s v="2019-02-26"/>
  </r>
  <r>
    <s v="ACQT*"/>
    <s v="INC-2018-017774"/>
    <s v="   1822428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33X"/>
    <s v="PP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2332"/>
    <s v="2019-02-26"/>
  </r>
  <r>
    <s v="ACQT*"/>
    <s v="INC-2018-017775"/>
    <s v="   1822430"/>
    <s v="18-07844"/>
    <s v="ACQ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1K05B"/>
    <s v="                    "/>
    <s v="33X"/>
    <s v="PCL1"/>
    <s v="NULL"/>
    <s v="NULL"/>
    <s v="U-K05SPABETA_BIS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8788"/>
    <s v="2019-02-26"/>
  </r>
  <r>
    <s v="ADPF*"/>
    <s v="INC-2018-017780"/>
    <s v="   1820052"/>
    <s v="18-07700"/>
    <s v="ADP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205K05S"/>
    <s v="                    "/>
    <s v="3X"/>
    <s v="PCL1"/>
    <s v="NULL"/>
    <s v="NULL"/>
    <s v="U-PAMIERS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788"/>
    <s v="2019-02-26"/>
  </r>
  <r>
    <s v="ADMN*"/>
    <s v="INC-2018-017785"/>
    <s v="   1824211"/>
    <s v="18-07351"/>
    <s v="ADM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 "/>
    <s v="170202K05S"/>
    <s v="                    "/>
    <s v="33X"/>
    <s v="PCL1"/>
    <s v="NULL"/>
    <s v="NULL"/>
    <s v="U-PAMIERS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365"/>
    <s v="2019-02-26"/>
  </r>
  <r>
    <s v="ADNS*"/>
    <s v="INC-2018-017797"/>
    <s v="   1824218"/>
    <s v="18-07116"/>
    <s v="ADN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70007K05L"/>
    <s v="                    "/>
    <s v="21"/>
    <s v="XPL1"/>
    <s v="NULL"/>
    <s v="NULL"/>
    <s v="U-ALCOA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022"/>
    <s v="2019-02-26"/>
  </r>
  <r>
    <s v="ADNA*"/>
    <s v="INC-2018-017800"/>
    <s v="   1822815"/>
    <s v="18-07857"/>
    <s v="ADN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70215K05S"/>
    <s v="                    "/>
    <s v="11"/>
    <s v="TPL1"/>
    <s v="NULL"/>
    <s v="NULL"/>
    <s v="U-PAMIERS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6969"/>
    <s v="2019-02-26"/>
  </r>
  <r>
    <s v="ADNA*"/>
    <s v="INC-2018-017811"/>
    <s v="   1822836"/>
    <s v="18-07857"/>
    <s v="ADN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70215K05S"/>
    <s v="                    "/>
    <s v="23X"/>
    <s v="PPL1"/>
    <s v="NULL"/>
    <s v="NULL"/>
    <s v="U-PAMIERS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591"/>
    <s v="2019-02-26"/>
  </r>
  <r>
    <s v="ADOK*"/>
    <s v="INC-2018-017859"/>
    <s v="   1822353"/>
    <s v="18-07346"/>
    <s v="ADO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 "/>
    <s v="170082K25B"/>
    <s v="                    "/>
    <s v="23X"/>
    <s v="TP1"/>
    <s v="NULL"/>
    <s v="NULL"/>
    <s v="U-OF_BETA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452"/>
    <s v="2019-02-26"/>
  </r>
  <r>
    <s v="ADOK*"/>
    <s v="INC-2018-017860"/>
    <s v="   1822372"/>
    <s v="18-07346"/>
    <s v="ADO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 "/>
    <s v="170082K25B"/>
    <s v="                    "/>
    <s v="21"/>
    <s v="TP3"/>
    <s v="NULL"/>
    <s v="NULL"/>
    <s v="U-OF_BETA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417"/>
    <s v="2019-02-26"/>
  </r>
  <r>
    <s v="ADOK*"/>
    <s v="INC-2018-017861"/>
    <s v="   1822373"/>
    <s v="18-07346"/>
    <s v="ADO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16 Kg"/>
    <x v="10"/>
    <m/>
    <m/>
    <m/>
    <m/>
    <s v=" "/>
    <s v="170082K25B"/>
    <s v="                    "/>
    <s v="21"/>
    <s v="TP4"/>
    <s v="NULL"/>
    <s v="NULL"/>
    <s v="U-OF_BETA"/>
    <s v="         1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830"/>
    <s v="2019-02-26"/>
  </r>
  <r>
    <s v="ADOS*"/>
    <s v="INC-2018-017888"/>
    <s v="   1821118"/>
    <s v="18-07762"/>
    <s v="ADOS"/>
    <m/>
    <m/>
    <s v="NULL"/>
    <m/>
    <s v="A"/>
    <s v="Approuvé"/>
    <s v="T6F"/>
    <s v="UKAD"/>
    <s v="B"/>
    <x v="0"/>
    <s v="Z"/>
    <s v="26"/>
    <s v="26"/>
    <s v="26"/>
    <s v="22"/>
    <s v="&gt;=25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11"/>
    <s v="1"/>
    <s v="NULL"/>
    <s v="NULL"/>
    <s v="U-OF-ALPHA-BETA-PF02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2203"/>
    <s v="2019-02-26"/>
  </r>
  <r>
    <s v="ADOS*"/>
    <s v="INC-2018-017906"/>
    <s v="   1821118"/>
    <s v="18-07762"/>
    <s v="ADOS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11"/>
    <s v="1"/>
    <s v="NULL"/>
    <s v="NULL"/>
    <s v="U-OF-ALPHA-BETA-PF02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734"/>
    <s v="2019-02-26"/>
  </r>
  <r>
    <s v="ADOG*"/>
    <s v="INC-2018-017907"/>
    <s v="   1821176"/>
    <s v="18-07763"/>
    <s v="ADOG"/>
    <m/>
    <m/>
    <s v="NULL"/>
    <m/>
    <s v="A"/>
    <s v="Approuvé"/>
    <s v="T6F"/>
    <s v="UKAD"/>
    <s v="B"/>
    <x v="0"/>
    <s v="Z"/>
    <s v="25"/>
    <s v="25"/>
    <s v="25"/>
    <s v="22"/>
    <s v="&gt;=25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11"/>
    <s v="1"/>
    <s v="NULL"/>
    <s v="NULL"/>
    <s v="U-OF-ALPHA-BETA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7803"/>
    <s v="2019-02-26"/>
  </r>
  <r>
    <s v="ADOG*"/>
    <s v="INC-2018-017908"/>
    <s v="   1821176"/>
    <s v="18-07763"/>
    <s v="ADOG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11"/>
    <s v="1"/>
    <s v="NULL"/>
    <s v="NULL"/>
    <s v="U-OF-ALPHA-BETA-PF01"/>
    <s v="         2"/>
    <m/>
    <s v="NULL"/>
    <s v="0"/>
    <m/>
    <m/>
    <m/>
    <m/>
    <m/>
    <m/>
    <m/>
    <s v="26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1911"/>
    <s v="2019-02-26"/>
  </r>
  <r>
    <s v="ADOI*"/>
    <s v="INC-2018-017920"/>
    <s v="   1825405"/>
    <s v="18-07497"/>
    <s v="ADO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230K05S"/>
    <s v="                    "/>
    <s v="3X"/>
    <s v="PCL1"/>
    <s v="NULL"/>
    <s v="NULL"/>
    <s v="U-PAMIERS"/>
    <s v="         1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1981"/>
    <s v="2019-02-26"/>
  </r>
  <r>
    <s v="ADOS*"/>
    <s v="INC-2018-017962"/>
    <s v="   1821120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11"/>
    <s v="TP2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341"/>
    <s v="2019-02-26"/>
  </r>
  <r>
    <s v="ADOS*"/>
    <s v="INC-2018-017963"/>
    <s v="   1821121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11"/>
    <s v="TP3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321"/>
    <s v="2019-02-26"/>
  </r>
  <r>
    <s v="ADOS*"/>
    <s v="INC-2018-017964"/>
    <s v="   1821126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1"/>
    <s v="TP2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166"/>
    <s v="2019-02-26"/>
  </r>
  <r>
    <s v="ADOS*"/>
    <s v="INC-2018-017965"/>
    <s v="   1821127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1"/>
    <s v="TP3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323"/>
    <s v="2019-02-26"/>
  </r>
  <r>
    <s v="ADOS*"/>
    <s v="INC-2018-017966"/>
    <s v="   1821128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1"/>
    <s v="TP4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2810"/>
    <s v="2019-02-26"/>
  </r>
  <r>
    <s v="ADOS*"/>
    <s v="INC-2018-017967"/>
    <s v="   1821144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3X"/>
    <s v="TP2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517"/>
    <s v="2019-02-26"/>
  </r>
  <r>
    <s v="ADOS*"/>
    <s v="INC-2018-017968"/>
    <s v="   1821145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3X"/>
    <s v="TP3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9526"/>
    <s v="2019-02-26"/>
  </r>
  <r>
    <s v="ADOS*"/>
    <s v="INC-2018-017969"/>
    <s v="   1821146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3X"/>
    <s v="TP4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0229"/>
    <s v="2019-02-26"/>
  </r>
  <r>
    <s v="ADOS*"/>
    <s v="INC-2018-017970"/>
    <s v="   1821125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1"/>
    <s v="TP1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674"/>
    <s v="2019-02-26"/>
  </r>
  <r>
    <s v="ADOS*"/>
    <s v="INC-2018-017971"/>
    <s v="   1821143"/>
    <s v="18-07762"/>
    <s v="ADO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 "/>
    <s v="170210K05S"/>
    <s v="                    "/>
    <s v="23X"/>
    <s v="TP1"/>
    <s v="NULL"/>
    <s v="NULL"/>
    <s v="U-OF-ALPHA-BETA-PF02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4966"/>
    <s v="2019-02-26"/>
  </r>
  <r>
    <s v="ACQR*"/>
    <s v="INC-2018-017983"/>
    <s v="   1827408"/>
    <s v="18-08093"/>
    <s v="ACQR"/>
    <m/>
    <m/>
    <s v="NULL"/>
    <m/>
    <s v="A"/>
    <s v="Approuvé"/>
    <s v="BLOC_A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 "/>
    <s v="160099K05B"/>
    <s v="                    "/>
    <s v="11"/>
    <s v="1"/>
    <s v="NULL"/>
    <s v="NULL"/>
    <s v="U-K05SPABETA_BIS-PF01"/>
    <s v="         2"/>
    <m/>
    <s v="NULL"/>
    <s v="0"/>
    <m/>
    <m/>
    <m/>
    <m/>
    <m/>
    <m/>
    <m/>
    <s v="27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8220"/>
    <s v="2019-02-26"/>
  </r>
  <r>
    <s v="ADOG*"/>
    <s v="INC-2018-018096"/>
    <s v="   1821194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21"/>
    <s v="TP2"/>
    <s v="NULL"/>
    <s v="NULL"/>
    <s v="U-OF-ALPHA-BETA-PF01"/>
    <s v="         2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094"/>
    <s v="2019-02-26"/>
  </r>
  <r>
    <s v="ADOG*"/>
    <s v="INC-2018-018097"/>
    <s v="   1821197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31"/>
    <s v="TP2"/>
    <s v="NULL"/>
    <s v="NULL"/>
    <s v="U-OF-ALPHA-BETA-PF01"/>
    <s v="         2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8252"/>
    <s v="2019-02-26"/>
  </r>
  <r>
    <s v="ADOG*"/>
    <s v="INC-2018-018098"/>
    <s v="   1821202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21"/>
    <s v="TP3"/>
    <s v="NULL"/>
    <s v="NULL"/>
    <s v="U-OF-ALPHA-BETA-PF01"/>
    <s v="         2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464"/>
    <s v="2019-02-26"/>
  </r>
  <r>
    <s v="ADOG*"/>
    <s v="INC-2018-018099"/>
    <s v="   1821205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31"/>
    <s v="TP3"/>
    <s v="NULL"/>
    <s v="NULL"/>
    <s v="U-OF-ALPHA-BETA-PF01"/>
    <s v="         2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333"/>
    <s v="2019-02-26"/>
  </r>
  <r>
    <s v="ADOG*"/>
    <s v="INC-2018-018100"/>
    <s v="   1821213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31"/>
    <s v="TP4"/>
    <s v="NULL"/>
    <s v="NULL"/>
    <s v="U-OF-ALPHA-BETA-PF01"/>
    <s v="         2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618"/>
    <s v="2019-02-26"/>
  </r>
  <r>
    <s v="ACNG*"/>
    <s v="INC-2018-018121"/>
    <s v="   1816860"/>
    <s v="18-07494"/>
    <s v="ACNG"/>
    <m/>
    <m/>
    <s v="NULL"/>
    <m/>
    <s v="A"/>
    <s v="Approuvé"/>
    <s v="T10F"/>
    <s v="UKAD"/>
    <s v="B"/>
    <x v="0"/>
    <s v="Rp0.2"/>
    <s v="761"/>
    <s v="761"/>
    <s v="761"/>
    <s v="759"/>
    <s v="&gt;=760"/>
    <s v="          "/>
    <s v="NULL"/>
    <s v="NULL"/>
    <s v=" "/>
    <s v="NULL"/>
    <x v="0"/>
    <m/>
    <m/>
    <m/>
    <e v="#N/A"/>
    <x v="2"/>
    <m/>
    <m/>
    <m/>
    <m/>
    <s v=" "/>
    <s v="160009K23A"/>
    <s v="                    "/>
    <s v="11"/>
    <s v="1"/>
    <s v="NULL"/>
    <s v="NULL"/>
    <s v="U-K23AMETIS-PF01"/>
    <s v="         5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2845"/>
    <s v="2019-02-26"/>
  </r>
  <r>
    <s v="ACNG*"/>
    <s v="INC-2018-018122"/>
    <s v="   1816860"/>
    <s v="18-07494"/>
    <s v="ACNG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60009K23A"/>
    <s v="                    "/>
    <s v="11"/>
    <s v="1"/>
    <s v="NULL"/>
    <s v="NULL"/>
    <s v="U-K23AMETIS-PF01"/>
    <s v="         5"/>
    <m/>
    <s v="NULL"/>
    <s v="0"/>
    <m/>
    <m/>
    <m/>
    <m/>
    <m/>
    <m/>
    <m/>
    <s v="28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034"/>
    <s v="2019-02-26"/>
  </r>
  <r>
    <s v="ADOG*"/>
    <s v="INC-2018-018154"/>
    <s v="   1821186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21"/>
    <s v="TP1"/>
    <s v="NULL"/>
    <s v="NULL"/>
    <s v="U-OF-ALPHA-BETA-PF01"/>
    <s v="         2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057"/>
    <s v="2019-02-26"/>
  </r>
  <r>
    <s v="ADOG*"/>
    <s v="INC-2018-018155"/>
    <s v="   1821189"/>
    <s v="18-07763"/>
    <s v="ADO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 Fuchs x 35,49 Kg"/>
    <x v="10"/>
    <m/>
    <m/>
    <m/>
    <m/>
    <s v=" "/>
    <s v="180002K15S"/>
    <s v="                    "/>
    <s v="31"/>
    <s v="TP1"/>
    <s v="NULL"/>
    <s v="NULL"/>
    <s v="U-OF-ALPHA-BETA-PF01"/>
    <s v="         2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6416"/>
    <s v="2019-02-26"/>
  </r>
  <r>
    <s v="ADPY*"/>
    <s v="INC-2018-018213"/>
    <s v="   1825785"/>
    <s v="18-07970"/>
    <s v="ADP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80003K25B"/>
    <s v="                    "/>
    <s v="11"/>
    <s v="TP1"/>
    <s v="NULL"/>
    <s v="NULL"/>
    <s v="U-OF_BETA"/>
    <s v="         1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236"/>
    <s v="2019-02-26"/>
  </r>
  <r>
    <s v="ADPY*"/>
    <s v="INC-2018-018216"/>
    <s v="   1825792"/>
    <s v="18-07970"/>
    <s v="ADP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80003K25B"/>
    <s v="                    "/>
    <s v="21"/>
    <s v="TP2"/>
    <s v="NULL"/>
    <s v="NULL"/>
    <s v="U-OF_BETA"/>
    <s v="         1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8212"/>
    <s v="2019-02-26"/>
  </r>
  <r>
    <s v="ADPY*"/>
    <s v="INC-2018-018219"/>
    <s v="   1825793"/>
    <s v="18-07970"/>
    <s v="ADP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80003K25B"/>
    <s v="                    "/>
    <s v="21"/>
    <s v="TP3"/>
    <s v="NULL"/>
    <s v="NULL"/>
    <s v="U-OF_BETA"/>
    <s v="         1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340"/>
    <s v="2019-02-26"/>
  </r>
  <r>
    <s v="ADPY*"/>
    <s v="INC-2018-018220"/>
    <s v="   1825794"/>
    <s v="18-07970"/>
    <s v="ADP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80003K25B"/>
    <s v="                    "/>
    <s v="21"/>
    <s v="TP4"/>
    <s v="NULL"/>
    <s v="NULL"/>
    <s v="U-OF_BETA"/>
    <s v="         1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6454"/>
    <s v="2019-02-26"/>
  </r>
  <r>
    <s v="ADPY*"/>
    <s v="INC-2018-018221"/>
    <s v="   1825809"/>
    <s v="18-07970"/>
    <s v="ADP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7"/>
    <m/>
    <m/>
    <m/>
    <s v="Rond Ø250 OTTOFUCHS BETA x 111,56 Kg"/>
    <x v="10"/>
    <m/>
    <m/>
    <m/>
    <m/>
    <s v="NULL"/>
    <s v="180003K25B"/>
    <s v="                    "/>
    <s v="23X"/>
    <s v="TP2"/>
    <s v="NULL"/>
    <s v="NULL"/>
    <s v="U-OF_BETA"/>
    <s v="         1"/>
    <m/>
    <s v="NULL"/>
    <s v="0"/>
    <m/>
    <m/>
    <m/>
    <m/>
    <m/>
    <m/>
    <m/>
    <s v="29/06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8238"/>
    <s v="2019-02-26"/>
  </r>
  <r>
    <s v="ADOA*"/>
    <s v="INC-2018-018512"/>
    <s v="   1828179"/>
    <s v="18-08134"/>
    <s v="AD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78K25B"/>
    <s v="                    "/>
    <s v="11"/>
    <s v="TPL1"/>
    <s v="NULL"/>
    <s v="NULL"/>
    <s v="U-ALCOA_BETA"/>
    <s v="         1"/>
    <m/>
    <s v="NULL"/>
    <s v="0"/>
    <m/>
    <m/>
    <m/>
    <m/>
    <m/>
    <m/>
    <m/>
    <s v="03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6850"/>
    <s v="2019-02-26"/>
  </r>
  <r>
    <s v="ADPQ*"/>
    <s v="INC-2018-018595"/>
    <s v="   1829783"/>
    <s v="18-08234"/>
    <s v="ADP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3K05L"/>
    <s v="                    "/>
    <s v="11"/>
    <s v="TCL1"/>
    <s v="NULL"/>
    <s v="NULL"/>
    <s v="U-ALCOA"/>
    <s v="         2"/>
    <m/>
    <s v="NULL"/>
    <s v="0"/>
    <m/>
    <m/>
    <m/>
    <m/>
    <m/>
    <m/>
    <m/>
    <s v="0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0478"/>
    <s v="2019-02-26"/>
  </r>
  <r>
    <s v="ADPQ*"/>
    <s v="INC-2018-018597"/>
    <s v="   1829806"/>
    <s v="18-08234"/>
    <s v="ADP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3K05L"/>
    <s v="                    "/>
    <s v="23X"/>
    <s v="PCL1"/>
    <s v="NULL"/>
    <s v="NULL"/>
    <s v="U-ALCOA"/>
    <s v="         2"/>
    <m/>
    <s v="NULL"/>
    <s v="0"/>
    <m/>
    <m/>
    <m/>
    <m/>
    <m/>
    <m/>
    <m/>
    <s v="0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848"/>
    <s v="2019-02-26"/>
  </r>
  <r>
    <s v="ADPQ*"/>
    <s v="INC-2018-018606"/>
    <s v="   1829804"/>
    <s v="18-08234"/>
    <s v="ADP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3K05L"/>
    <s v="                    "/>
    <s v="23X"/>
    <s v="PPL1"/>
    <s v="NULL"/>
    <s v="NULL"/>
    <s v="U-ALCOA"/>
    <s v="         2"/>
    <m/>
    <s v="NULL"/>
    <s v="0"/>
    <m/>
    <m/>
    <m/>
    <m/>
    <m/>
    <m/>
    <m/>
    <s v="0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683"/>
    <s v="2019-02-26"/>
  </r>
  <r>
    <s v="ADPV*"/>
    <s v="INC-2018-018631"/>
    <s v="   1826617"/>
    <s v="18-08036"/>
    <s v="ADPV"/>
    <m/>
    <m/>
    <s v="NULL"/>
    <m/>
    <s v="A"/>
    <s v="Approuvé"/>
    <s v="BETA_TRANS"/>
    <s v="UKAD"/>
    <s v="B"/>
    <x v="3"/>
    <s v="Température du Béta Transus"/>
    <s v="1015"/>
    <s v="1015"/>
    <m/>
    <m/>
    <s v="990"/>
    <s v="1010"/>
    <s v="NULL"/>
    <s v="NULL"/>
    <s v=" "/>
    <s v="NULL"/>
    <x v="1"/>
    <m/>
    <m/>
    <m/>
    <s v="Rond Ø250 OTTOFUCHS BETA x 108,95 Kg"/>
    <x v="10"/>
    <m/>
    <m/>
    <m/>
    <m/>
    <s v=" "/>
    <s v="170085K25B"/>
    <s v="                    "/>
    <s v="11"/>
    <s v="T7"/>
    <s v="NULL"/>
    <s v="NULL"/>
    <s v="U-OF_BETA"/>
    <s v="         1"/>
    <m/>
    <s v="NULL"/>
    <s v="0"/>
    <m/>
    <m/>
    <m/>
    <m/>
    <m/>
    <m/>
    <m/>
    <s v="0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1952"/>
    <s v="2019-02-26"/>
  </r>
  <r>
    <s v="ADPV*"/>
    <s v="INC-2018-018632"/>
    <s v="   1826617"/>
    <s v="18-08036"/>
    <s v="ADPV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85K25B"/>
    <s v="                    "/>
    <s v="11"/>
    <s v="T7"/>
    <s v="NULL"/>
    <s v="NULL"/>
    <s v="U-OF_BETA"/>
    <s v="         1"/>
    <m/>
    <s v="NULL"/>
    <s v="0"/>
    <m/>
    <m/>
    <m/>
    <m/>
    <m/>
    <m/>
    <m/>
    <s v="0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934"/>
    <s v="2019-02-26"/>
  </r>
  <r>
    <s v="ADPP*"/>
    <s v="INC-2018-018633"/>
    <s v="   1829842"/>
    <s v="18-08235"/>
    <s v="ADP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2K05L"/>
    <s v="                    "/>
    <s v="21"/>
    <s v="XPL1"/>
    <s v="NULL"/>
    <s v="NULL"/>
    <s v="U-ALCOA"/>
    <s v="         2"/>
    <m/>
    <s v="NULL"/>
    <s v="0"/>
    <m/>
    <m/>
    <m/>
    <m/>
    <m/>
    <m/>
    <m/>
    <s v="0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901"/>
    <s v="2019-02-26"/>
  </r>
  <r>
    <s v="ADOP*"/>
    <s v="INC-2018-018659"/>
    <s v="   1829006"/>
    <s v="18-08196"/>
    <s v="ADOP"/>
    <m/>
    <m/>
    <s v="NULL"/>
    <m/>
    <s v="A"/>
    <s v="Approuvé"/>
    <s v="T6F"/>
    <s v="UKAD"/>
    <s v="B"/>
    <x v="0"/>
    <s v="Rp0.2"/>
    <s v="832"/>
    <s v="828"/>
    <s v="832"/>
    <s v="828"/>
    <s v="&gt;=830"/>
    <s v="          "/>
    <s v="NULL"/>
    <s v="NULL"/>
    <s v=" "/>
    <s v="NULL"/>
    <x v="0"/>
    <m/>
    <m/>
    <m/>
    <s v="Rond Ø200 Otto Fuchs x 58,73 Kg"/>
    <x v="10"/>
    <m/>
    <m/>
    <m/>
    <m/>
    <s v="NULL"/>
    <s v="170207K05S"/>
    <s v="                    "/>
    <s v="33X"/>
    <s v="1"/>
    <s v="NULL"/>
    <s v="NULL"/>
    <s v="U-OF-ALPHA-BETA-PF01"/>
    <s v="         2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860"/>
    <s v="2019-02-26"/>
  </r>
  <r>
    <s v="ADPO*"/>
    <s v="INC-2018-018669"/>
    <s v="   1829933"/>
    <s v="18-08237"/>
    <s v="ADPO"/>
    <m/>
    <m/>
    <s v="NULL"/>
    <m/>
    <s v="A"/>
    <s v="Approuvé"/>
    <s v="T10F"/>
    <s v="UKAD"/>
    <s v="B"/>
    <x v="0"/>
    <s v="Rp0.2"/>
    <s v="831"/>
    <s v="831"/>
    <s v="831"/>
    <s v="827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11"/>
    <s v="1"/>
    <s v="NULL"/>
    <s v="NULL"/>
    <s v="U-ALCOA"/>
    <s v="         2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5478"/>
    <s v="2019-02-26"/>
  </r>
  <r>
    <s v="ADPP*"/>
    <s v="INC-2018-018702"/>
    <s v="   1829865"/>
    <s v="18-08235"/>
    <s v="ADPP"/>
    <m/>
    <m/>
    <s v="NULL"/>
    <m/>
    <s v="A"/>
    <s v="Approuvé"/>
    <s v="T10F"/>
    <s v="UKAD"/>
    <s v="B"/>
    <x v="0"/>
    <s v="Z"/>
    <s v="26"/>
    <s v="26"/>
    <s v="26"/>
    <s v="24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80002K05L"/>
    <s v="                    "/>
    <s v="11"/>
    <s v="1"/>
    <s v="NULL"/>
    <s v="NULL"/>
    <s v="U-ALCOA"/>
    <s v="         2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7209"/>
    <s v="2019-02-26"/>
  </r>
  <r>
    <s v="ADPO*"/>
    <s v="INC-2018-018724"/>
    <s v="   1829933"/>
    <s v="18-08237"/>
    <s v="ADPO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11"/>
    <s v="1"/>
    <s v="NULL"/>
    <s v="NULL"/>
    <s v="U-ALCOA"/>
    <s v="         2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4881"/>
    <s v="2019-02-26"/>
  </r>
  <r>
    <s v="ADPP*"/>
    <s v="INC-2018-018728"/>
    <s v="   1829865"/>
    <s v="18-08235"/>
    <s v="ADPP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2K05L"/>
    <s v="                    "/>
    <s v="11"/>
    <s v="1"/>
    <s v="NULL"/>
    <s v="NULL"/>
    <s v="U-ALCOA"/>
    <s v="         2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069"/>
    <s v="2019-02-26"/>
  </r>
  <r>
    <s v="ADOM*"/>
    <s v="INC-2018-018744"/>
    <s v="   1827594"/>
    <s v="18-08101"/>
    <s v="ADO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FUCHS BETA x 61,76Kg"/>
    <x v="10"/>
    <m/>
    <m/>
    <m/>
    <m/>
    <s v="NULL"/>
    <s v="170084K25B"/>
    <s v="                    "/>
    <s v="211"/>
    <s v="TP1"/>
    <s v="NULL"/>
    <s v="NULL"/>
    <s v="U-OF_BETA"/>
    <s v="         1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545"/>
    <s v="2019-02-26"/>
  </r>
  <r>
    <s v="ADOM*"/>
    <s v="INC-2018-018745"/>
    <s v="   1827595"/>
    <s v="18-08101"/>
    <s v="ADO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FUCHS BETA x 61,76Kg"/>
    <x v="10"/>
    <m/>
    <m/>
    <m/>
    <m/>
    <s v="NULL"/>
    <s v="170084K25B"/>
    <s v="                    "/>
    <s v="211"/>
    <s v="TP2"/>
    <s v="NULL"/>
    <s v="NULL"/>
    <s v="U-OF_BETA"/>
    <s v="         1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816"/>
    <s v="2019-02-26"/>
  </r>
  <r>
    <s v="ADOM*"/>
    <s v="INC-2018-018746"/>
    <s v="   1827596"/>
    <s v="18-08101"/>
    <s v="ADO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FUCHS BETA x 61,76Kg"/>
    <x v="10"/>
    <m/>
    <m/>
    <m/>
    <m/>
    <s v="NULL"/>
    <s v="170084K25B"/>
    <s v="                    "/>
    <s v="211"/>
    <s v="TP3"/>
    <s v="NULL"/>
    <s v="NULL"/>
    <s v="U-OF_BETA"/>
    <s v="         1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6094"/>
    <s v="2019-02-26"/>
  </r>
  <r>
    <s v="ADOM*"/>
    <s v="INC-2018-018747"/>
    <s v="   1827597"/>
    <s v="18-08101"/>
    <s v="ADOM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OTTOFUCHS BETA x 61,76Kg"/>
    <x v="10"/>
    <m/>
    <m/>
    <m/>
    <m/>
    <s v="NULL"/>
    <s v="170084K25B"/>
    <s v="                    "/>
    <s v="211"/>
    <s v="TP4"/>
    <s v="NULL"/>
    <s v="NULL"/>
    <s v="U-OF_BETA"/>
    <s v="         1"/>
    <m/>
    <s v="NULL"/>
    <s v="0"/>
    <m/>
    <m/>
    <m/>
    <m/>
    <m/>
    <m/>
    <m/>
    <s v="05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8242"/>
    <s v="2019-02-26"/>
  </r>
  <r>
    <s v="ADPY*"/>
    <s v="INC-2018-018764"/>
    <s v="   1825816"/>
    <s v="18-07970"/>
    <s v="ADPY"/>
    <m/>
    <m/>
    <s v="NULL"/>
    <m/>
    <s v="A"/>
    <s v="Approuvé"/>
    <s v="T6F"/>
    <s v="UKAD"/>
    <s v="B"/>
    <x v="0"/>
    <s v="A5d"/>
    <s v="6.5"/>
    <s v="6.5"/>
    <s v="6.5"/>
    <s v="5.0"/>
    <s v="&gt;=6"/>
    <s v="          "/>
    <s v="NULL"/>
    <s v="NULL"/>
    <s v=" "/>
    <s v="NULL"/>
    <x v="0"/>
    <m/>
    <m/>
    <m/>
    <s v="Rond Ø250 OTTOFUCHS BETA x 111,56 Kg"/>
    <x v="10"/>
    <m/>
    <m/>
    <m/>
    <m/>
    <s v="NULL"/>
    <s v="180003K25B"/>
    <s v="                    "/>
    <s v="11"/>
    <s v="1"/>
    <s v="NULL"/>
    <s v="NULL"/>
    <s v="U-OF_BETA"/>
    <s v="         1"/>
    <m/>
    <s v="NULL"/>
    <s v="0"/>
    <m/>
    <m/>
    <m/>
    <m/>
    <m/>
    <m/>
    <m/>
    <s v="06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640"/>
    <s v="2019-02-26"/>
  </r>
  <r>
    <s v="ADPY*"/>
    <s v="INC-2018-018785"/>
    <s v="   1825816"/>
    <s v="18-07970"/>
    <s v="ADPY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OTTOFUCHS BETA x 111,56 Kg"/>
    <x v="10"/>
    <m/>
    <m/>
    <m/>
    <m/>
    <s v="NULL"/>
    <s v="180003K25B"/>
    <s v="                    "/>
    <s v="11"/>
    <s v="1"/>
    <s v="NULL"/>
    <s v="NULL"/>
    <s v="U-OF_BETA"/>
    <s v="         1"/>
    <m/>
    <s v="NULL"/>
    <s v="0"/>
    <m/>
    <m/>
    <m/>
    <m/>
    <m/>
    <m/>
    <m/>
    <s v="06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909"/>
    <s v="2019-02-26"/>
  </r>
  <r>
    <s v="ADOA*"/>
    <s v="INC-2018-018801"/>
    <s v="   1828209"/>
    <s v="18-08134"/>
    <s v="ADOA"/>
    <m/>
    <m/>
    <s v="NULL"/>
    <m/>
    <s v="A"/>
    <s v="Approuvé"/>
    <s v="BLOC_B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78K25B"/>
    <s v="                    "/>
    <s v="11"/>
    <s v="1"/>
    <s v="NULL"/>
    <s v="NULL"/>
    <s v="U-ALCOA_BETA"/>
    <s v="         1"/>
    <m/>
    <s v="NULL"/>
    <s v="0"/>
    <m/>
    <m/>
    <m/>
    <m/>
    <m/>
    <m/>
    <m/>
    <s v="06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6650"/>
    <s v="2019-02-26"/>
  </r>
  <r>
    <s v="ADOA*"/>
    <s v="INC-2018-018802"/>
    <s v="   1828211"/>
    <s v="18-08134"/>
    <s v="ADOA"/>
    <m/>
    <m/>
    <s v="NULL"/>
    <m/>
    <s v="A"/>
    <s v="Approuvé"/>
    <s v="BLOC_B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78K25B"/>
    <s v="                    "/>
    <s v="23X"/>
    <s v="1"/>
    <s v="NULL"/>
    <s v="NULL"/>
    <s v="U-ALCOA_BETA"/>
    <s v="         1"/>
    <m/>
    <s v="NULL"/>
    <s v="0"/>
    <m/>
    <m/>
    <m/>
    <m/>
    <m/>
    <m/>
    <m/>
    <s v="06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551"/>
    <s v="2019-02-26"/>
  </r>
  <r>
    <s v="ADPL*"/>
    <s v="INC-2018-019070"/>
    <s v="   1825761"/>
    <s v="18-07969"/>
    <s v="ADPL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70246K05S"/>
    <s v="                    "/>
    <s v="2X"/>
    <s v="P5"/>
    <s v="NULL"/>
    <s v="NULL"/>
    <s v="U-PLAT_WYMAN_PHASE2"/>
    <s v="         2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581"/>
    <s v="2019-02-26"/>
  </r>
  <r>
    <s v="ADPX*"/>
    <s v="INC-2018-019071"/>
    <s v="   1834381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11"/>
    <s v="TP2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55"/>
    <s v="2019-02-26"/>
  </r>
  <r>
    <s v="ADPX*"/>
    <s v="INC-2018-019087"/>
    <s v="   1834386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1"/>
    <s v="TP1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850"/>
    <s v="2019-02-26"/>
  </r>
  <r>
    <s v="ADPX*"/>
    <s v="INC-2018-019096"/>
    <s v="   1834387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1"/>
    <s v="TP2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691"/>
    <s v="2019-02-26"/>
  </r>
  <r>
    <s v="ADPX*"/>
    <s v="INC-2018-019099"/>
    <s v="   1834388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1"/>
    <s v="TP3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3"/>
    <s v="2019-02-26"/>
  </r>
  <r>
    <s v="ADPX*"/>
    <s v="INC-2018-019109"/>
    <s v="   1834389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1"/>
    <s v="TP4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9211"/>
    <s v="2019-02-26"/>
  </r>
  <r>
    <s v="ADPX*"/>
    <s v="INC-2018-019113"/>
    <s v="   1834403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3X"/>
    <s v="TP1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245"/>
    <s v="2019-02-26"/>
  </r>
  <r>
    <s v="ADPX*"/>
    <s v="INC-2018-019114"/>
    <s v="   1834404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3X"/>
    <s v="TP2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5804"/>
    <s v="2019-02-26"/>
  </r>
  <r>
    <s v="ADPX*"/>
    <s v="INC-2018-019115"/>
    <s v="   1834406"/>
    <s v="18-08519"/>
    <s v="ADP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23X"/>
    <s v="TP4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302"/>
    <s v="2019-02-26"/>
  </r>
  <r>
    <s v="ADPW*"/>
    <s v="INC-2018-019149"/>
    <s v="   1834325"/>
    <s v="18-08518"/>
    <s v="ADP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80001K25B"/>
    <s v="                    "/>
    <s v="11"/>
    <s v="TP2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47"/>
    <s v="2019-02-26"/>
  </r>
  <r>
    <s v="ADPW*"/>
    <s v="INC-2018-019150"/>
    <s v="   1834330"/>
    <s v="18-08518"/>
    <s v="ADP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80001K25B"/>
    <s v="                    "/>
    <s v="21"/>
    <s v="TP1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4353"/>
    <s v="2019-02-26"/>
  </r>
  <r>
    <s v="ADPW*"/>
    <s v="INC-2018-019151"/>
    <s v="   1834333"/>
    <s v="18-08518"/>
    <s v="ADP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80001K25B"/>
    <s v="                    "/>
    <s v="21"/>
    <s v="TP4"/>
    <s v="NULL"/>
    <s v="NULL"/>
    <s v="U-OF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5911"/>
    <s v="2019-02-26"/>
  </r>
  <r>
    <s v="ADOA*"/>
    <s v="INC-2018-019207"/>
    <s v="   1828226"/>
    <s v="18-08134"/>
    <s v="ADOA"/>
    <m/>
    <m/>
    <s v="NULL"/>
    <m/>
    <s v="A"/>
    <s v="Approuvé"/>
    <s v="T10F"/>
    <s v="UKAD"/>
    <s v="B"/>
    <x v="0"/>
    <s v="A5d"/>
    <s v="6.5"/>
    <s v="5.0"/>
    <s v="6.5"/>
    <s v="5.0"/>
    <s v="&gt;=6.0"/>
    <s v="          "/>
    <s v="NULL"/>
    <s v="NULL"/>
    <s v=" "/>
    <s v="NULL"/>
    <x v="0"/>
    <m/>
    <m/>
    <m/>
    <s v="Rond Ø203 ARCONIC BETA - 168,74 Kg"/>
    <x v="15"/>
    <m/>
    <m/>
    <m/>
    <m/>
    <s v=" "/>
    <s v="170078K25B"/>
    <s v="                    "/>
    <s v="11"/>
    <s v="1"/>
    <s v="NULL"/>
    <s v="NULL"/>
    <s v="U-ALCOA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0654"/>
    <s v="2019-02-26"/>
  </r>
  <r>
    <s v="ADPQ*"/>
    <s v="INC-2018-019209"/>
    <s v="   1837030"/>
    <s v="18-08234"/>
    <s v="ADPQ"/>
    <m/>
    <m/>
    <s v="NULL"/>
    <m/>
    <s v="A"/>
    <s v="Approuvé"/>
    <s v="T10F"/>
    <s v="UKAD"/>
    <s v="B"/>
    <x v="0"/>
    <s v="Z"/>
    <s v="26"/>
    <s v="26"/>
    <s v="26"/>
    <s v="24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80003K05L"/>
    <s v="                    "/>
    <s v="23X"/>
    <s v="1"/>
    <s v="NULL"/>
    <s v="NULL"/>
    <s v="U-ALCOA"/>
    <s v="         2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747"/>
    <s v="2019-02-26"/>
  </r>
  <r>
    <s v="ADOA*"/>
    <s v="INC-2018-019210"/>
    <s v="   1828226"/>
    <s v="18-08134"/>
    <s v="ADOA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 "/>
    <s v="170078K25B"/>
    <s v="                    "/>
    <s v="11"/>
    <s v="1"/>
    <s v="NULL"/>
    <s v="NULL"/>
    <s v="U-ALCOA_BETA"/>
    <s v="         1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2510"/>
    <s v="2019-02-26"/>
  </r>
  <r>
    <s v="ADPQ*"/>
    <s v="INC-2018-019211"/>
    <s v="   1837030"/>
    <s v="18-08234"/>
    <s v="ADPQ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3K05L"/>
    <s v="                    "/>
    <s v="23X"/>
    <s v="1"/>
    <s v="NULL"/>
    <s v="NULL"/>
    <s v="U-ALCOA"/>
    <s v="         2"/>
    <m/>
    <s v="NULL"/>
    <s v="0"/>
    <m/>
    <m/>
    <m/>
    <m/>
    <m/>
    <m/>
    <m/>
    <s v="0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7668"/>
    <s v="2019-02-26"/>
  </r>
  <r>
    <s v="ADJV*"/>
    <s v="INC-2018-019290"/>
    <s v="   1836418"/>
    <s v="18-08424"/>
    <s v="ADJV"/>
    <m/>
    <m/>
    <s v="NULL"/>
    <m/>
    <s v="A"/>
    <s v="Approuvé"/>
    <s v="C35"/>
    <s v="UKAD"/>
    <s v="B"/>
    <x v="2"/>
    <s v="O2"/>
    <s v="0.170"/>
    <s v="0.170"/>
    <s v="0.170"/>
    <s v="0.168"/>
    <s v="0.17"/>
    <s v="0.20"/>
    <s v="NULL"/>
    <s v="NULL"/>
    <s v=" "/>
    <s v="NULL"/>
    <x v="7"/>
    <m/>
    <m/>
    <m/>
    <s v="Rond Ø200 PLYMOUTH"/>
    <x v="17"/>
    <m/>
    <m/>
    <m/>
    <m/>
    <s v="NULL"/>
    <s v="150003K05H"/>
    <s v="                    "/>
    <s v="222X"/>
    <s v="MR1"/>
    <s v="NULL"/>
    <s v="NULL"/>
    <s v="MSOL-TA6VK05H"/>
    <s v="         1"/>
    <m/>
    <s v="NULL"/>
    <s v="0"/>
    <m/>
    <m/>
    <m/>
    <m/>
    <m/>
    <m/>
    <m/>
    <s v="1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121"/>
    <s v="2019-02-26"/>
  </r>
  <r>
    <s v="ADJV*"/>
    <s v="INC-2018-019291"/>
    <s v="   1836418"/>
    <s v="18-08424"/>
    <s v="ADJV"/>
    <m/>
    <m/>
    <s v="NULL"/>
    <m/>
    <s v="A"/>
    <s v="Approuvé"/>
    <s v="C35"/>
    <s v="UKAD"/>
    <s v="B"/>
    <x v="2"/>
    <s v="N2"/>
    <s v="0.015"/>
    <s v="0.013"/>
    <s v="0.015"/>
    <s v="0.013"/>
    <s v="0.015"/>
    <s v="0.025"/>
    <s v="NULL"/>
    <s v="NULL"/>
    <s v=" "/>
    <s v="NULL"/>
    <x v="0"/>
    <m/>
    <m/>
    <m/>
    <s v="Rond Ø200 PLYMOUTH"/>
    <x v="17"/>
    <m/>
    <m/>
    <m/>
    <m/>
    <s v="NULL"/>
    <s v="150003K05H"/>
    <s v="                    "/>
    <s v="222X"/>
    <s v="MR1"/>
    <s v="NULL"/>
    <s v="NULL"/>
    <s v="MSOL-TA6VK05H"/>
    <s v="         1"/>
    <m/>
    <s v="NULL"/>
    <s v="0"/>
    <m/>
    <m/>
    <m/>
    <m/>
    <m/>
    <m/>
    <m/>
    <s v="1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8774"/>
    <s v="2019-02-26"/>
  </r>
  <r>
    <s v="ADOA*"/>
    <s v="INC-2018-019346"/>
    <s v="   1828219"/>
    <s v="18-08134"/>
    <s v="AD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03 ARCONIC BETA - 168,74 Kg"/>
    <x v="15"/>
    <m/>
    <m/>
    <m/>
    <m/>
    <s v=" "/>
    <s v="170078K25B"/>
    <s v="                    "/>
    <s v="11"/>
    <s v="MR1"/>
    <s v="NULL"/>
    <s v="NULL"/>
    <s v="U-ALCOA_BETA"/>
    <s v="         1"/>
    <m/>
    <s v="NULL"/>
    <s v="0"/>
    <m/>
    <m/>
    <m/>
    <m/>
    <m/>
    <m/>
    <m/>
    <s v="1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5911"/>
    <s v="2019-02-26"/>
  </r>
  <r>
    <s v="ADOA*"/>
    <s v="INC-2018-019347"/>
    <s v="   1828220"/>
    <s v="18-08134"/>
    <s v="ADO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AD_CONFORM"/>
    <s v="          "/>
    <s v=" "/>
    <s v=" "/>
    <x v="0"/>
    <m/>
    <m/>
    <m/>
    <s v="Rond Ø203 ARCONIC BETA - 168,74 Kg"/>
    <x v="15"/>
    <m/>
    <m/>
    <m/>
    <m/>
    <s v=" "/>
    <s v="170078K25B"/>
    <s v="                    "/>
    <s v="11"/>
    <s v="C1"/>
    <s v="NULL"/>
    <s v="NULL"/>
    <s v="U-ALCOA_BETA"/>
    <s v="         1"/>
    <m/>
    <s v="NULL"/>
    <s v="0"/>
    <m/>
    <m/>
    <m/>
    <m/>
    <m/>
    <m/>
    <m/>
    <s v="1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538"/>
    <s v="2019-02-26"/>
  </r>
  <r>
    <s v="ADQI*"/>
    <s v="INC-2018-019348"/>
    <s v="   1837205"/>
    <s v="18-08702"/>
    <s v="ADQ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 "/>
    <s v="170254K05S"/>
    <s v="                    "/>
    <s v="2"/>
    <s v="XPL1"/>
    <s v="NULL"/>
    <s v="NULL"/>
    <s v="U-PAMIERS"/>
    <s v="         2"/>
    <m/>
    <s v="NULL"/>
    <s v="0"/>
    <m/>
    <m/>
    <m/>
    <m/>
    <m/>
    <m/>
    <m/>
    <s v="1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740"/>
    <s v="2019-02-26"/>
  </r>
  <r>
    <s v="ADPO*"/>
    <s v="INC-2018-019518"/>
    <s v="   1837366"/>
    <s v="18-08237"/>
    <s v="ADPO"/>
    <m/>
    <m/>
    <s v="NULL"/>
    <m/>
    <s v="A"/>
    <s v="Approuvé"/>
    <s v="T10F"/>
    <s v="UKAD"/>
    <s v="B"/>
    <x v="0"/>
    <s v="Rm"/>
    <s v="903"/>
    <s v="903"/>
    <s v="903"/>
    <s v="897"/>
    <s v="900"/>
    <s v="1160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s v="11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0530"/>
    <s v="2019-02-26"/>
  </r>
  <r>
    <s v="ADPO*"/>
    <s v="INC-2018-019519"/>
    <s v="   1837366"/>
    <s v="18-08237"/>
    <s v="ADPO"/>
    <m/>
    <m/>
    <s v="NULL"/>
    <m/>
    <s v="A"/>
    <s v="Approuvé"/>
    <s v="T10F"/>
    <s v="UKAD"/>
    <s v="B"/>
    <x v="0"/>
    <s v="Rp0.2"/>
    <s v="831"/>
    <s v="831"/>
    <s v="831"/>
    <s v="828"/>
    <s v="&gt;=830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s v="11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5752"/>
    <s v="2019-02-26"/>
  </r>
  <r>
    <s v="ADPO*"/>
    <s v="INC-2018-019520"/>
    <s v="   1837365"/>
    <s v="18-08237"/>
    <s v="ADPO"/>
    <m/>
    <m/>
    <s v="NULL"/>
    <m/>
    <s v="A"/>
    <s v="Approuvé"/>
    <s v="T10F"/>
    <s v="UKAD"/>
    <s v="B"/>
    <x v="0"/>
    <s v="Z"/>
    <s v="26"/>
    <s v="26"/>
    <s v="26"/>
    <s v="22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s v="11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6653"/>
    <s v="2019-02-26"/>
  </r>
  <r>
    <s v="ADPO*"/>
    <s v="INC-2018-019524"/>
    <s v="   1837365"/>
    <s v="18-08237"/>
    <s v="ADPO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s v="11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1540"/>
    <s v="2019-02-26"/>
  </r>
  <r>
    <s v="ADPO*"/>
    <s v="INC-2018-019525"/>
    <s v="   1837366"/>
    <s v="18-08237"/>
    <s v="ADPO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23X"/>
    <s v="1"/>
    <s v="NULL"/>
    <s v="NULL"/>
    <s v="U-ALCOA"/>
    <s v="         2"/>
    <m/>
    <s v="NULL"/>
    <s v="0"/>
    <m/>
    <m/>
    <m/>
    <m/>
    <m/>
    <m/>
    <m/>
    <s v="11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3737"/>
    <s v="2019-02-26"/>
  </r>
  <r>
    <s v="ADPZ*"/>
    <s v="INC-2018-019860"/>
    <s v="   1837244"/>
    <s v="18-08703"/>
    <s v="ADP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04K25B"/>
    <s v="                    "/>
    <s v="11"/>
    <s v="TP3"/>
    <s v="NULL"/>
    <s v="NULL"/>
    <s v="U-OF_BETA"/>
    <s v="         2"/>
    <m/>
    <s v="NULL"/>
    <s v="0"/>
    <m/>
    <m/>
    <m/>
    <m/>
    <m/>
    <m/>
    <m/>
    <s v="17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837"/>
    <s v="2019-02-26"/>
  </r>
  <r>
    <s v="ADPZ*"/>
    <s v="INC-2018-019861"/>
    <s v="   1837248"/>
    <s v="18-08703"/>
    <s v="ADP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04K25B"/>
    <s v="                    "/>
    <s v="21"/>
    <s v="TP1"/>
    <s v="NULL"/>
    <s v="NULL"/>
    <s v="U-OF_BETA"/>
    <s v="         2"/>
    <m/>
    <s v="NULL"/>
    <s v="0"/>
    <m/>
    <m/>
    <m/>
    <m/>
    <m/>
    <m/>
    <m/>
    <s v="17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044"/>
    <s v="2019-02-26"/>
  </r>
  <r>
    <s v="ADPZ*"/>
    <s v="INC-2018-019862"/>
    <s v="   1837249"/>
    <s v="18-08703"/>
    <s v="ADP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04K25B"/>
    <s v="                    "/>
    <s v="21"/>
    <s v="TP2"/>
    <s v="NULL"/>
    <s v="NULL"/>
    <s v="U-OF_BETA"/>
    <s v="         2"/>
    <m/>
    <s v="NULL"/>
    <s v="0"/>
    <m/>
    <m/>
    <m/>
    <m/>
    <m/>
    <m/>
    <m/>
    <s v="17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1184"/>
    <s v="2019-02-26"/>
  </r>
  <r>
    <s v="ADPJ*"/>
    <s v="INC-2018-019943"/>
    <s v="   1841049"/>
    <s v="18-08890"/>
    <s v="ADPJ"/>
    <m/>
    <m/>
    <s v="NULL"/>
    <m/>
    <s v="A"/>
    <s v="Approuvé"/>
    <s v="BLOC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NULL"/>
    <s v="170244K05S"/>
    <s v="                    "/>
    <s v="1"/>
    <s v="ABCDEF1"/>
    <s v="NULL"/>
    <s v="NULL"/>
    <s v="U-PLAT_PAMIERS_PHASE1"/>
    <s v="         1"/>
    <m/>
    <s v="NULL"/>
    <s v="0"/>
    <m/>
    <m/>
    <m/>
    <m/>
    <m/>
    <m/>
    <m/>
    <s v="18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137"/>
    <s v="2019-02-26"/>
  </r>
  <r>
    <s v="ADRG*"/>
    <s v="INC-2018-020026"/>
    <s v="   1839793"/>
    <s v="18-08820"/>
    <s v="ADR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271K05S"/>
    <s v="                    "/>
    <s v="1"/>
    <s v="TPL1"/>
    <s v="NULL"/>
    <s v="NULL"/>
    <s v="U-PAMIERS"/>
    <s v="         2"/>
    <m/>
    <s v="NULL"/>
    <s v="0"/>
    <m/>
    <m/>
    <m/>
    <m/>
    <m/>
    <m/>
    <m/>
    <s v="18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838"/>
    <s v="2019-02-26"/>
  </r>
  <r>
    <s v="ADRG*"/>
    <s v="INC-2018-020069"/>
    <s v="   1839814"/>
    <s v="18-08820"/>
    <s v="ADR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271K05S"/>
    <s v="                    "/>
    <s v="3X"/>
    <s v="PPL1"/>
    <s v="NULL"/>
    <s v="NULL"/>
    <s v="U-PAMIERS"/>
    <s v="         2"/>
    <m/>
    <s v="NULL"/>
    <s v="0"/>
    <m/>
    <m/>
    <m/>
    <m/>
    <m/>
    <m/>
    <m/>
    <s v="18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3977"/>
    <s v="2019-02-26"/>
  </r>
  <r>
    <s v="ADRN*"/>
    <s v="INC-2018-020100"/>
    <s v="   1839641"/>
    <s v="18-08813"/>
    <s v="ADR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pour Pamiers"/>
    <x v="0"/>
    <m/>
    <m/>
    <m/>
    <m/>
    <s v="NULL"/>
    <s v="170282K05S"/>
    <s v="                    "/>
    <s v="3X"/>
    <s v="PPL1"/>
    <s v="NULL"/>
    <s v="NULL"/>
    <s v="U-PAMIERS"/>
    <s v="         2"/>
    <m/>
    <s v="NULL"/>
    <s v="0"/>
    <m/>
    <m/>
    <m/>
    <m/>
    <m/>
    <m/>
    <m/>
    <s v="18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3913"/>
    <s v="2019-02-26"/>
  </r>
  <r>
    <s v="ADQK*"/>
    <s v="INC-2018-020127"/>
    <s v="   1832187"/>
    <s v="18-08376"/>
    <s v="ADQK"/>
    <m/>
    <m/>
    <s v="NULL"/>
    <m/>
    <s v="A"/>
    <s v="Approuvé"/>
    <s v="T6F"/>
    <s v="UKAD"/>
    <s v="B"/>
    <x v="0"/>
    <s v="A5d"/>
    <s v="6.5"/>
    <s v="5.5"/>
    <s v="6.5"/>
    <s v="5.5"/>
    <s v="&gt;=6"/>
    <s v="          "/>
    <s v="NULL"/>
    <s v="NULL"/>
    <s v=" "/>
    <s v="NULL"/>
    <x v="0"/>
    <m/>
    <m/>
    <m/>
    <s v="Plat WYMAN 508 x 254"/>
    <x v="12"/>
    <m/>
    <m/>
    <m/>
    <m/>
    <s v=" "/>
    <s v="170257K05S"/>
    <s v="                    "/>
    <s v="1"/>
    <s v="1"/>
    <s v="NULL"/>
    <s v="NULL"/>
    <s v="U-PLAT_WYMAN_PHASE2"/>
    <s v="         2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99"/>
    <s v="2019-02-26"/>
  </r>
  <r>
    <s v="ADPX*"/>
    <s v="INC-2018-020131"/>
    <s v="   1834411"/>
    <s v="18-08519"/>
    <s v="ADPX"/>
    <m/>
    <m/>
    <s v="NULL"/>
    <m/>
    <s v="A"/>
    <s v="Approuvé"/>
    <s v="T6F"/>
    <s v="UKAD"/>
    <s v="B"/>
    <x v="0"/>
    <s v="Z"/>
    <s v="11"/>
    <s v="9"/>
    <s v="11"/>
    <s v="9"/>
    <s v="&gt;=10"/>
    <s v="          "/>
    <s v="NULL"/>
    <s v="NULL"/>
    <s v=" "/>
    <s v="NULL"/>
    <x v="0"/>
    <m/>
    <m/>
    <m/>
    <s v="Rond Ø250 OTTOFUCHS BETA x 104,38 Kg"/>
    <x v="10"/>
    <m/>
    <m/>
    <m/>
    <m/>
    <s v="NULL"/>
    <s v="180002K25B"/>
    <s v="                    "/>
    <s v="11"/>
    <s v="1"/>
    <s v="NULL"/>
    <s v="NULL"/>
    <s v="U-OF_BETA"/>
    <s v="         1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251"/>
    <s v="2019-02-26"/>
  </r>
  <r>
    <s v="ADQF*"/>
    <s v="INC-2018-020153"/>
    <s v="   1840193"/>
    <s v="18-08843"/>
    <s v="ADQ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70256K05S"/>
    <s v="                    "/>
    <s v="23"/>
    <s v="CL1"/>
    <s v="NULL"/>
    <s v="NULL"/>
    <s v="U-K05SBOHLER-PF01"/>
    <s v="        15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7854"/>
    <s v="2019-02-26"/>
  </r>
  <r>
    <s v="ADQF*"/>
    <s v="INC-2018-020156"/>
    <s v="   1840197"/>
    <s v="18-08843"/>
    <s v="ADQ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2 Bohler"/>
    <x v="8"/>
    <m/>
    <m/>
    <m/>
    <m/>
    <s v="NULL"/>
    <s v="170256K05S"/>
    <s v="                    "/>
    <s v="34X"/>
    <s v="PL1"/>
    <s v="NULL"/>
    <s v="NULL"/>
    <s v="U-K05SBOHLER-PF01"/>
    <s v="        15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655"/>
    <s v="2019-02-26"/>
  </r>
  <r>
    <s v="ADQA*"/>
    <s v="INC-2018-020237"/>
    <s v="   1844922"/>
    <s v="18-08626"/>
    <s v="ADQ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 "/>
    <s v="180005K25B"/>
    <s v="                    "/>
    <s v="21"/>
    <s v="TP1"/>
    <s v="NULL"/>
    <s v="NULL"/>
    <s v="U-OF_BETA"/>
    <s v="         2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2146"/>
    <s v="2019-02-26"/>
  </r>
  <r>
    <s v="ADQA*"/>
    <s v="INC-2018-020239"/>
    <s v="   1844925"/>
    <s v="18-08626"/>
    <s v="ADQ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 "/>
    <s v="180005K25B"/>
    <s v="                    "/>
    <s v="21"/>
    <s v="TP4"/>
    <s v="NULL"/>
    <s v="NULL"/>
    <s v="U-OF_BETA"/>
    <s v="         2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000"/>
    <s v="2019-02-26"/>
  </r>
  <r>
    <s v="ADQA*"/>
    <s v="INC-2018-020240"/>
    <s v="   1844923"/>
    <s v="18-08626"/>
    <s v="ADQA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7,23 Kg"/>
    <x v="10"/>
    <m/>
    <m/>
    <m/>
    <m/>
    <s v=" "/>
    <s v="180005K25B"/>
    <s v="                    "/>
    <s v="21"/>
    <s v="TP2"/>
    <s v="NULL"/>
    <s v="NULL"/>
    <s v="U-OF_BETA"/>
    <s v="         2"/>
    <m/>
    <s v="NULL"/>
    <s v="0"/>
    <m/>
    <m/>
    <m/>
    <m/>
    <m/>
    <m/>
    <m/>
    <s v="19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2128"/>
    <s v="2019-02-26"/>
  </r>
  <r>
    <s v="ADRL*"/>
    <s v="INC-2018-020320"/>
    <s v="   1841384"/>
    <s v="18-08901"/>
    <s v="ADR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276K05S"/>
    <s v="                    "/>
    <s v="2"/>
    <s v="XPL1"/>
    <s v="NULL"/>
    <s v="NULL"/>
    <s v="U-PAMIERS"/>
    <s v="         2"/>
    <m/>
    <s v="NULL"/>
    <s v="0"/>
    <m/>
    <m/>
    <m/>
    <m/>
    <m/>
    <m/>
    <m/>
    <s v="2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333"/>
    <s v="2019-02-26"/>
  </r>
  <r>
    <s v="ADQD*"/>
    <s v="INC-2018-020328"/>
    <s v="   1841081"/>
    <s v="18-08892"/>
    <s v="ADQ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251K05S"/>
    <s v="                    "/>
    <s v="11"/>
    <s v="TPL1"/>
    <s v="NULL"/>
    <s v="NULL"/>
    <s v="U-PAMIERS"/>
    <s v="         2"/>
    <m/>
    <s v="NULL"/>
    <s v="0"/>
    <m/>
    <m/>
    <m/>
    <m/>
    <m/>
    <m/>
    <m/>
    <s v="2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7339"/>
    <s v="2019-02-26"/>
  </r>
  <r>
    <s v="ADQD*"/>
    <s v="INC-2018-020329"/>
    <s v="   1841098"/>
    <s v="18-08892"/>
    <s v="ADQ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251K05S"/>
    <s v="                    "/>
    <s v="21"/>
    <s v="XPL1"/>
    <s v="NULL"/>
    <s v="NULL"/>
    <s v="U-PAMIERS"/>
    <s v="         2"/>
    <m/>
    <s v="NULL"/>
    <s v="0"/>
    <m/>
    <m/>
    <m/>
    <m/>
    <m/>
    <m/>
    <m/>
    <s v="2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3926"/>
    <s v="2019-02-26"/>
  </r>
  <r>
    <s v="ADQS*"/>
    <s v="INC-2018-020523"/>
    <s v="   1840178"/>
    <s v="18-08842"/>
    <s v="ADQ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80005K15S"/>
    <s v="                    "/>
    <s v="32X"/>
    <s v="TP3"/>
    <s v="NULL"/>
    <s v="NULL"/>
    <s v="U-OF-ALPHA-BETA-PF02"/>
    <s v="         2"/>
    <m/>
    <s v="NULL"/>
    <s v="0"/>
    <m/>
    <m/>
    <m/>
    <m/>
    <m/>
    <m/>
    <m/>
    <s v="2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933"/>
    <s v="2019-02-26"/>
  </r>
  <r>
    <s v="ADQS*"/>
    <s v="INC-2018-020524"/>
    <s v="   1840179"/>
    <s v="18-08842"/>
    <s v="ADQ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80005K15S"/>
    <s v="                    "/>
    <s v="32X"/>
    <s v="TP4"/>
    <s v="NULL"/>
    <s v="NULL"/>
    <s v="U-OF-ALPHA-BETA-PF02"/>
    <s v="         2"/>
    <m/>
    <s v="NULL"/>
    <s v="0"/>
    <m/>
    <m/>
    <m/>
    <m/>
    <m/>
    <m/>
    <m/>
    <s v="2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1718"/>
    <s v="2019-02-26"/>
  </r>
  <r>
    <s v="ADQS*"/>
    <s v="INC-2018-020525"/>
    <s v="   1840122"/>
    <s v="18-08842"/>
    <s v="ADQ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80005K15S"/>
    <s v="                    "/>
    <s v="21"/>
    <s v="TP1"/>
    <s v="NULL"/>
    <s v="NULL"/>
    <s v="U-OF-ALPHA-BETA-PF02"/>
    <s v="         2"/>
    <m/>
    <s v="NULL"/>
    <s v="0"/>
    <m/>
    <m/>
    <m/>
    <m/>
    <m/>
    <m/>
    <m/>
    <s v="2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2786"/>
    <s v="2019-02-26"/>
  </r>
  <r>
    <s v="ADQS*"/>
    <s v="INC-2018-020526"/>
    <s v="   1840124"/>
    <s v="18-08842"/>
    <s v="ADQ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NULL"/>
    <s v="180005K15S"/>
    <s v="                    "/>
    <s v="31"/>
    <s v="TP1"/>
    <s v="NULL"/>
    <s v="NULL"/>
    <s v="U-OF-ALPHA-BETA-PF02"/>
    <s v="         2"/>
    <m/>
    <s v="NULL"/>
    <s v="0"/>
    <m/>
    <m/>
    <m/>
    <m/>
    <m/>
    <m/>
    <m/>
    <s v="2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7304"/>
    <s v="2019-02-26"/>
  </r>
  <r>
    <s v="ACQS*"/>
    <s v="INC-2018-020538"/>
    <s v="   1822463"/>
    <s v="18-07845"/>
    <s v="ACQ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0K05B"/>
    <s v="                    "/>
    <s v="22"/>
    <s v="XCL1"/>
    <s v="NULL"/>
    <s v="NULL"/>
    <s v="U-K05SPABETA_BIS-PF01"/>
    <s v="         2"/>
    <m/>
    <s v="NULL"/>
    <s v="0"/>
    <m/>
    <m/>
    <m/>
    <m/>
    <m/>
    <m/>
    <m/>
    <s v="24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264"/>
    <s v="2019-02-26"/>
  </r>
  <r>
    <s v="ADOM*"/>
    <s v="INC-2018-020985"/>
    <s v="   1854467"/>
    <s v="18-09576"/>
    <s v="ADOM11"/>
    <m/>
    <m/>
    <s v="NULL"/>
    <m/>
    <s v="A"/>
    <s v="Approuvé"/>
    <s v="T6F"/>
    <s v="UKAD"/>
    <s v="B"/>
    <x v="0"/>
    <s v="Z"/>
    <s v="10"/>
    <s v="9"/>
    <s v="10"/>
    <s v="9"/>
    <s v="&gt;=10"/>
    <s v="          "/>
    <s v="&gt;=10"/>
    <s v="          "/>
    <s v=" "/>
    <s v=" "/>
    <x v="0"/>
    <m/>
    <m/>
    <m/>
    <e v="#N/A"/>
    <x v="2"/>
    <m/>
    <m/>
    <m/>
    <m/>
    <s v=" "/>
    <s v="170084K25B"/>
    <s v="                    "/>
    <s v="111"/>
    <s v="Z1"/>
    <s v="NULL"/>
    <s v="NULL"/>
    <s v="U-OF_BETA"/>
    <s v="         4"/>
    <m/>
    <s v="NULL"/>
    <s v="0"/>
    <m/>
    <m/>
    <m/>
    <m/>
    <m/>
    <m/>
    <m/>
    <s v="27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159"/>
    <s v="2019-02-26"/>
  </r>
  <r>
    <s v="ADOM*"/>
    <s v="INC-2018-020986"/>
    <s v="   1852960"/>
    <s v="18-09576"/>
    <s v="ADOM11"/>
    <m/>
    <m/>
    <s v="NULL"/>
    <m/>
    <s v="A"/>
    <s v="Approuvé"/>
    <s v="T6F"/>
    <s v="UKAD"/>
    <s v="B"/>
    <x v="0"/>
    <s v="A5d"/>
    <s v="6.5"/>
    <s v="6.5"/>
    <s v="6.5"/>
    <s v="5.5"/>
    <s v="&gt;=6"/>
    <s v="          "/>
    <s v="NULL"/>
    <s v="NULL"/>
    <s v=" "/>
    <s v="NULL"/>
    <x v="0"/>
    <m/>
    <m/>
    <m/>
    <e v="#N/A"/>
    <x v="2"/>
    <m/>
    <m/>
    <m/>
    <m/>
    <s v=" "/>
    <s v="170084K25B"/>
    <s v="                    "/>
    <s v="111"/>
    <s v="Z1"/>
    <s v="NULL"/>
    <s v="NULL"/>
    <s v="U-OF_BETA"/>
    <s v="         4"/>
    <m/>
    <s v="NULL"/>
    <s v="0"/>
    <m/>
    <m/>
    <m/>
    <m/>
    <m/>
    <m/>
    <m/>
    <s v="27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24"/>
    <s v="2019-02-26"/>
  </r>
  <r>
    <s v="ADOM*"/>
    <s v="INC-2018-021004"/>
    <s v="   1852960"/>
    <s v="18-09576"/>
    <s v="ADOM11"/>
    <m/>
    <m/>
    <s v="NULL"/>
    <m/>
    <s v="A"/>
    <s v="Approuvé"/>
    <s v="T6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70084K25B"/>
    <s v="                    "/>
    <s v="111"/>
    <s v="Z1"/>
    <s v="NULL"/>
    <s v="NULL"/>
    <s v="U-OF_BETA"/>
    <s v="         4"/>
    <m/>
    <s v="NULL"/>
    <s v="0"/>
    <m/>
    <m/>
    <m/>
    <m/>
    <m/>
    <m/>
    <m/>
    <s v="27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0840"/>
    <s v="2019-02-26"/>
  </r>
  <r>
    <s v="ADRQ*"/>
    <s v="INC-2018-021211"/>
    <s v="   1841662"/>
    <s v="18-08908"/>
    <s v="ADR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BOMBARDIER - Multiple"/>
    <x v="0"/>
    <m/>
    <m/>
    <m/>
    <m/>
    <s v="NULL"/>
    <s v="170285K05S"/>
    <s v="                    "/>
    <s v="23X"/>
    <s v="PPL1"/>
    <s v="NULL"/>
    <s v="NULL"/>
    <s v="U-PAMIERS"/>
    <s v="         2"/>
    <m/>
    <s v="NULL"/>
    <s v="0"/>
    <m/>
    <m/>
    <m/>
    <m/>
    <m/>
    <m/>
    <m/>
    <s v="30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979"/>
    <s v="2019-02-26"/>
  </r>
  <r>
    <s v="ADRB*"/>
    <s v="INC-2018-021213"/>
    <s v="   1856770"/>
    <s v="18-08896"/>
    <s v="ADR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pour FdB"/>
    <x v="11"/>
    <m/>
    <m/>
    <m/>
    <m/>
    <s v="NULL"/>
    <s v="170265K05S"/>
    <s v="                    "/>
    <s v="11"/>
    <s v="TPL1"/>
    <s v="NULL"/>
    <s v="NULL"/>
    <s v="U-BOLOGNE"/>
    <s v="         2"/>
    <m/>
    <s v="NULL"/>
    <s v="0"/>
    <m/>
    <m/>
    <m/>
    <m/>
    <m/>
    <m/>
    <m/>
    <s v="31/07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8522"/>
    <s v="2019-02-26"/>
  </r>
  <r>
    <s v="ADPN*"/>
    <s v="INC-2018-021685"/>
    <s v="   1849584"/>
    <s v="18-09402"/>
    <s v="ADPN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40 pour FdB"/>
    <x v="11"/>
    <m/>
    <m/>
    <m/>
    <m/>
    <s v="NULL"/>
    <s v="170248K05S"/>
    <s v="                    "/>
    <s v="222"/>
    <s v="XML1"/>
    <s v="NULL"/>
    <s v="NULL"/>
    <s v="U-BOLOGNE"/>
    <s v="         4"/>
    <m/>
    <s v="NULL"/>
    <s v="0"/>
    <m/>
    <m/>
    <m/>
    <m/>
    <m/>
    <m/>
    <m/>
    <s v="02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4536"/>
    <s v="2019-02-26"/>
  </r>
  <r>
    <s v="ADPV*"/>
    <s v="INC-2018-022569"/>
    <s v="   1864111"/>
    <s v="18-08036"/>
    <s v="ADP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85K25B"/>
    <s v="                    "/>
    <s v="21"/>
    <s v="TP2"/>
    <s v="NULL"/>
    <s v="NULL"/>
    <s v="U-OF_BETA"/>
    <s v="         1"/>
    <m/>
    <s v="NULL"/>
    <s v="0"/>
    <m/>
    <m/>
    <m/>
    <m/>
    <m/>
    <m/>
    <m/>
    <s v="0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391"/>
    <s v="2019-02-26"/>
  </r>
  <r>
    <s v="ADPV*"/>
    <s v="INC-2018-022570"/>
    <s v="   1864112"/>
    <s v="18-08036"/>
    <s v="ADP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85K25B"/>
    <s v="                    "/>
    <s v="21"/>
    <s v="TP3"/>
    <s v="NULL"/>
    <s v="NULL"/>
    <s v="U-OF_BETA"/>
    <s v="         1"/>
    <m/>
    <s v="NULL"/>
    <s v="0"/>
    <m/>
    <m/>
    <m/>
    <m/>
    <m/>
    <m/>
    <m/>
    <s v="0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738"/>
    <s v="2019-02-26"/>
  </r>
  <r>
    <s v="ADPV*"/>
    <s v="INC-2018-022571"/>
    <s v="   1864113"/>
    <s v="18-08036"/>
    <s v="ADP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8,95 Kg"/>
    <x v="10"/>
    <m/>
    <m/>
    <m/>
    <m/>
    <s v=" "/>
    <s v="170085K25B"/>
    <s v="                    "/>
    <s v="21"/>
    <s v="TP4"/>
    <s v="NULL"/>
    <s v="NULL"/>
    <s v="U-OF_BETA"/>
    <s v="         1"/>
    <m/>
    <s v="NULL"/>
    <s v="0"/>
    <m/>
    <m/>
    <m/>
    <m/>
    <m/>
    <m/>
    <m/>
    <s v="0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268"/>
    <s v="2019-02-26"/>
  </r>
  <r>
    <s v="ADSI*"/>
    <s v="INC-2018-022802"/>
    <s v="   1852715"/>
    <s v="18-09566"/>
    <s v="ADS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11"/>
    <s v="TP1"/>
    <s v="NULL"/>
    <s v="NULL"/>
    <s v="U-OF_BETA"/>
    <s v="         4"/>
    <m/>
    <s v="NULL"/>
    <s v="0"/>
    <m/>
    <m/>
    <m/>
    <m/>
    <m/>
    <m/>
    <m/>
    <s v="1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289"/>
    <s v="2019-02-26"/>
  </r>
  <r>
    <s v="ADSI*"/>
    <s v="INC-2018-022803"/>
    <s v="   1852721"/>
    <s v="18-09566"/>
    <s v="ADSI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21"/>
    <s v="TP1"/>
    <s v="NULL"/>
    <s v="NULL"/>
    <s v="U-OF_BETA"/>
    <s v="         4"/>
    <m/>
    <s v="NULL"/>
    <s v="1"/>
    <m/>
    <m/>
    <m/>
    <m/>
    <m/>
    <m/>
    <m/>
    <s v="1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301"/>
    <s v="2019-02-26"/>
  </r>
  <r>
    <s v="ADSI*"/>
    <s v="INC-2018-022804"/>
    <s v="   1852722"/>
    <s v="18-09566"/>
    <s v="ADSI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21"/>
    <s v="TP2"/>
    <s v="NULL"/>
    <s v="NULL"/>
    <s v="U-OF_BETA"/>
    <s v="         4"/>
    <m/>
    <s v="NULL"/>
    <s v="1"/>
    <m/>
    <m/>
    <m/>
    <m/>
    <m/>
    <m/>
    <m/>
    <s v="1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5422"/>
    <s v="2019-02-26"/>
  </r>
  <r>
    <s v="ADSI*"/>
    <s v="INC-2018-022805"/>
    <s v="   1852723"/>
    <s v="18-09566"/>
    <s v="ADSI"/>
    <m/>
    <m/>
    <s v="NULL"/>
    <m/>
    <s v="A"/>
    <s v="Approuvé"/>
    <s v="TYPE_B"/>
    <s v="UKAD"/>
    <s v="B"/>
    <x v="3"/>
    <s v="Conformité"/>
    <s v="non 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21"/>
    <s v="TP3"/>
    <s v="NULL"/>
    <s v="NULL"/>
    <s v="U-OF_BETA"/>
    <s v="         4"/>
    <m/>
    <s v="NULL"/>
    <s v="1"/>
    <m/>
    <m/>
    <m/>
    <m/>
    <m/>
    <m/>
    <m/>
    <s v="1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989"/>
    <s v="2019-02-26"/>
  </r>
  <r>
    <s v="ADRV*"/>
    <s v="INC-2018-023114"/>
    <s v="   1853839"/>
    <s v="18-09625"/>
    <s v="ADR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1K05L"/>
    <s v="                    "/>
    <s v="11"/>
    <s v="TCL1"/>
    <s v="NULL"/>
    <s v="NULL"/>
    <s v="U-ALCOA"/>
    <s v="         2"/>
    <m/>
    <s v="NULL"/>
    <s v="0"/>
    <m/>
    <m/>
    <m/>
    <m/>
    <m/>
    <m/>
    <m/>
    <s v="2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5160"/>
    <s v="2019-02-26"/>
  </r>
  <r>
    <s v="ADRV*"/>
    <s v="INC-2018-023117"/>
    <s v="   1853843"/>
    <s v="18-09625"/>
    <s v="ADR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1K05L"/>
    <s v="                    "/>
    <s v="21"/>
    <s v="XPL1"/>
    <s v="NULL"/>
    <s v="NULL"/>
    <s v="U-ALCOA"/>
    <s v="         2"/>
    <m/>
    <s v="NULL"/>
    <s v="0"/>
    <m/>
    <m/>
    <m/>
    <m/>
    <m/>
    <m/>
    <m/>
    <s v="2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0694"/>
    <s v="2019-02-26"/>
  </r>
  <r>
    <s v="ADSK*"/>
    <s v="INC-2018-023123"/>
    <s v="   1861371"/>
    <s v="18-09995"/>
    <s v="ADS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NULL"/>
    <s v="180008K15S"/>
    <s v="                    "/>
    <s v="31"/>
    <s v="TP1"/>
    <s v="NULL"/>
    <s v="NULL"/>
    <s v="U-OF-ALPHA-BETA-PF02"/>
    <s v="         1"/>
    <m/>
    <s v="NULL"/>
    <s v="0"/>
    <m/>
    <m/>
    <m/>
    <m/>
    <m/>
    <m/>
    <m/>
    <s v="2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942"/>
    <s v="2019-02-26"/>
  </r>
  <r>
    <s v="ADSK*"/>
    <s v="INC-2018-023124"/>
    <s v="   1861391"/>
    <s v="18-09995"/>
    <s v="ADS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7,37Kg"/>
    <x v="10"/>
    <m/>
    <m/>
    <m/>
    <m/>
    <s v="NULL"/>
    <s v="180008K15S"/>
    <s v="                    "/>
    <s v="31"/>
    <s v="TM1"/>
    <s v="NULL"/>
    <s v="NULL"/>
    <s v="U-OF-ALPHA-BETA-PF02"/>
    <s v="         1"/>
    <m/>
    <s v="NULL"/>
    <s v="0"/>
    <m/>
    <m/>
    <m/>
    <m/>
    <m/>
    <m/>
    <m/>
    <s v="28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462"/>
    <s v="2019-02-26"/>
  </r>
  <r>
    <s v="ADSL*"/>
    <s v="INC-2018-023201"/>
    <s v="   1858351"/>
    <s v="18-09869"/>
    <s v="AD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80007K15S"/>
    <s v="                    "/>
    <s v="21"/>
    <s v="TP2"/>
    <s v="NULL"/>
    <s v="NULL"/>
    <s v="U-OF-ALPHA-BETA-PF02"/>
    <s v="         3"/>
    <m/>
    <s v="NULL"/>
    <s v="0"/>
    <m/>
    <m/>
    <m/>
    <m/>
    <m/>
    <m/>
    <m/>
    <s v="29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7187"/>
    <s v="2019-02-26"/>
  </r>
  <r>
    <s v="ADSL*"/>
    <s v="INC-2018-023214"/>
    <s v="   1858355"/>
    <s v="18-09869"/>
    <s v="AD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80007K15S"/>
    <s v="                    "/>
    <s v="21"/>
    <s v="TP3"/>
    <s v="NULL"/>
    <s v="NULL"/>
    <s v="U-OF-ALPHA-BETA-PF02"/>
    <s v="         3"/>
    <m/>
    <s v="NULL"/>
    <s v="0"/>
    <m/>
    <m/>
    <m/>
    <m/>
    <m/>
    <m/>
    <m/>
    <s v="29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3247"/>
    <s v="2019-02-26"/>
  </r>
  <r>
    <s v="ADSL*"/>
    <s v="INC-2018-023299"/>
    <s v="   1858344"/>
    <s v="18-09869"/>
    <s v="AD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2"/>
    <m/>
    <m/>
    <m/>
    <s v="Rond Ø250 OTTO FUCHS X 114,32Kg"/>
    <x v="10"/>
    <m/>
    <m/>
    <m/>
    <m/>
    <s v=" "/>
    <s v="180007K15S"/>
    <s v="                    "/>
    <s v="11"/>
    <s v="TC1"/>
    <s v="NULL"/>
    <s v="NULL"/>
    <s v="U-OF-ALPHA-BETA-PF02"/>
    <s v="         3"/>
    <m/>
    <s v="NULL"/>
    <s v="0"/>
    <m/>
    <m/>
    <m/>
    <m/>
    <m/>
    <m/>
    <m/>
    <s v="3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3189"/>
    <s v="2019-02-26"/>
  </r>
  <r>
    <s v="ADSL*"/>
    <s v="INC-2018-023300"/>
    <s v="   1858345"/>
    <s v="18-09869"/>
    <s v="AD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80007K15S"/>
    <s v="                    "/>
    <s v="31"/>
    <s v="TP1"/>
    <s v="NULL"/>
    <s v="NULL"/>
    <s v="U-OF-ALPHA-BETA-PF02"/>
    <s v="         3"/>
    <m/>
    <s v="NULL"/>
    <s v="0"/>
    <m/>
    <m/>
    <m/>
    <m/>
    <m/>
    <m/>
    <m/>
    <s v="3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749"/>
    <s v="2019-02-26"/>
  </r>
  <r>
    <s v="ADSL*"/>
    <s v="INC-2018-023301"/>
    <s v="   1858347"/>
    <s v="18-09869"/>
    <s v="ADSL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 FUCHS X 114,32Kg"/>
    <x v="10"/>
    <m/>
    <m/>
    <m/>
    <m/>
    <s v=" "/>
    <s v="180007K15S"/>
    <s v="                    "/>
    <s v="21"/>
    <s v="TP1"/>
    <s v="NULL"/>
    <s v="NULL"/>
    <s v="U-OF-ALPHA-BETA-PF02"/>
    <s v="         3"/>
    <m/>
    <s v="NULL"/>
    <s v="0"/>
    <m/>
    <m/>
    <m/>
    <m/>
    <m/>
    <m/>
    <m/>
    <s v="30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9683"/>
    <s v="2019-02-26"/>
  </r>
  <r>
    <s v="ADRW*"/>
    <s v="INC-2018-023397"/>
    <s v="   1853970"/>
    <s v="18-09632"/>
    <s v="ADR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4K05L"/>
    <s v="                    "/>
    <s v="11"/>
    <s v="TPL1"/>
    <s v="NULL"/>
    <s v="NULL"/>
    <s v="U-ALCOA"/>
    <s v="         2"/>
    <m/>
    <s v="NULL"/>
    <s v="0"/>
    <m/>
    <m/>
    <m/>
    <m/>
    <m/>
    <m/>
    <m/>
    <s v="31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9703"/>
    <s v="2019-02-26"/>
  </r>
  <r>
    <s v="ADRW*"/>
    <s v="INC-2018-023399"/>
    <s v="   1853976"/>
    <s v="18-09632"/>
    <s v="ADR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4K05L"/>
    <s v="                    "/>
    <s v="21"/>
    <s v="XPL1"/>
    <s v="NULL"/>
    <s v="NULL"/>
    <s v="U-ALCOA"/>
    <s v="         2"/>
    <m/>
    <s v="NULL"/>
    <s v="0"/>
    <m/>
    <m/>
    <m/>
    <m/>
    <m/>
    <m/>
    <m/>
    <s v="31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2342"/>
    <s v="2019-02-26"/>
  </r>
  <r>
    <s v="ADRW*"/>
    <s v="INC-2018-023400"/>
    <s v="   1853977"/>
    <s v="18-09632"/>
    <s v="ADR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4K05L"/>
    <s v="                    "/>
    <s v="21"/>
    <s v="XML1"/>
    <s v="NULL"/>
    <s v="NULL"/>
    <s v="U-ALCOA"/>
    <s v="         2"/>
    <m/>
    <s v="NULL"/>
    <s v="0"/>
    <m/>
    <m/>
    <m/>
    <m/>
    <m/>
    <m/>
    <m/>
    <s v="31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647"/>
    <s v="2019-02-26"/>
  </r>
  <r>
    <s v="ADRW*"/>
    <s v="INC-2018-023401"/>
    <s v="   1853979"/>
    <s v="18-09632"/>
    <s v="ADR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4K05L"/>
    <s v="                    "/>
    <s v="21"/>
    <s v="XPT1"/>
    <s v="NULL"/>
    <s v="NULL"/>
    <s v="U-ALCOA"/>
    <s v="         2"/>
    <m/>
    <s v="NULL"/>
    <s v="0"/>
    <m/>
    <m/>
    <m/>
    <m/>
    <m/>
    <m/>
    <m/>
    <s v="31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943"/>
    <s v="2019-02-26"/>
  </r>
  <r>
    <s v="ADRW*"/>
    <s v="INC-2018-023402"/>
    <s v="   1853993"/>
    <s v="18-09632"/>
    <s v="ADRW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4K05L"/>
    <s v="                    "/>
    <s v="23X"/>
    <s v="PPL1"/>
    <s v="NULL"/>
    <s v="NULL"/>
    <s v="U-ALCOA"/>
    <s v="         2"/>
    <m/>
    <s v="NULL"/>
    <s v="0"/>
    <m/>
    <m/>
    <m/>
    <m/>
    <m/>
    <m/>
    <m/>
    <s v="31/08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813"/>
    <s v="2019-02-26"/>
  </r>
  <r>
    <s v="ADPP*"/>
    <s v="INC-2018-023504"/>
    <s v="   1866375"/>
    <s v="18-08235"/>
    <s v="ADPP"/>
    <m/>
    <m/>
    <s v="NULL"/>
    <m/>
    <s v="A"/>
    <s v="Approuvé"/>
    <s v="T10F"/>
    <s v="UKAD"/>
    <s v="B"/>
    <x v="0"/>
    <s v="Z"/>
    <s v="25"/>
    <s v="25"/>
    <s v="25"/>
    <s v="23"/>
    <s v="&gt;=25.0"/>
    <s v="          "/>
    <s v="&gt;=25.0"/>
    <s v="          "/>
    <s v=" "/>
    <s v=" "/>
    <x v="0"/>
    <m/>
    <m/>
    <m/>
    <s v="Rond Ø250 ARCONIC  x 120 Kg"/>
    <x v="15"/>
    <m/>
    <m/>
    <m/>
    <m/>
    <s v="NULL"/>
    <s v="180002K05L"/>
    <s v="                    "/>
    <s v="232X"/>
    <s v="1"/>
    <s v="NULL"/>
    <s v="NULL"/>
    <s v="U-ALCOA"/>
    <s v="         2"/>
    <m/>
    <s v="NULL"/>
    <s v="0"/>
    <m/>
    <m/>
    <m/>
    <m/>
    <m/>
    <m/>
    <m/>
    <s v="0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432"/>
    <s v="2019-02-26"/>
  </r>
  <r>
    <s v="ADPP*"/>
    <s v="INC-2018-023533"/>
    <s v="   1866375"/>
    <s v="18-08235"/>
    <s v="ADPP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s v="Rond Ø250 ARCONIC  x 120 Kg"/>
    <x v="15"/>
    <m/>
    <m/>
    <m/>
    <m/>
    <s v="NULL"/>
    <s v="180002K05L"/>
    <s v="                    "/>
    <s v="232X"/>
    <s v="1"/>
    <s v="NULL"/>
    <s v="NULL"/>
    <s v="U-ALCOA"/>
    <s v="         2"/>
    <m/>
    <s v="NULL"/>
    <s v="0"/>
    <m/>
    <m/>
    <m/>
    <m/>
    <m/>
    <m/>
    <m/>
    <s v="0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7814"/>
    <s v="2019-02-26"/>
  </r>
  <r>
    <s v="ADQP*"/>
    <s v="INC-2018-023566"/>
    <s v="   1861200"/>
    <s v="18-09991"/>
    <s v="ADQ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259K05S"/>
    <s v="                    "/>
    <s v="22"/>
    <s v="MT1"/>
    <s v="NULL"/>
    <s v="NULL"/>
    <s v="U-BOHLER"/>
    <s v="         1"/>
    <m/>
    <s v="NULL"/>
    <s v="0"/>
    <m/>
    <m/>
    <m/>
    <m/>
    <m/>
    <m/>
    <m/>
    <s v="0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8939"/>
    <s v="2019-02-26"/>
  </r>
  <r>
    <s v="ADQP*"/>
    <s v="INC-2018-023567"/>
    <s v="   1861201"/>
    <s v="18-09991"/>
    <s v="ADQ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259K05S"/>
    <s v="                    "/>
    <s v="22"/>
    <s v="CT1"/>
    <s v="NULL"/>
    <s v="NULL"/>
    <s v="U-BOHLER"/>
    <s v="         1"/>
    <m/>
    <s v="NULL"/>
    <s v="0"/>
    <m/>
    <m/>
    <m/>
    <m/>
    <m/>
    <m/>
    <m/>
    <s v="0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952"/>
    <s v="2019-02-26"/>
  </r>
  <r>
    <s v="ADRX*"/>
    <s v="INC-2018-023571"/>
    <s v="   1854090"/>
    <s v="18-09635"/>
    <s v="ADRX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5K05L"/>
    <s v="                    "/>
    <s v="11"/>
    <s v="TPL1"/>
    <s v="NULL"/>
    <s v="NULL"/>
    <s v="U-ALCOA"/>
    <s v="         2"/>
    <m/>
    <s v="NULL"/>
    <s v="0"/>
    <m/>
    <m/>
    <m/>
    <m/>
    <m/>
    <m/>
    <m/>
    <s v="0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844"/>
    <s v="2019-02-26"/>
  </r>
  <r>
    <s v="ADTP*"/>
    <s v="INC-2018-023577"/>
    <s v="   1861760"/>
    <s v="18-10004"/>
    <s v="ADT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7K05L"/>
    <s v="                    "/>
    <s v="11"/>
    <s v="TML1"/>
    <s v="NULL"/>
    <s v="NULL"/>
    <s v="U-ALCOA"/>
    <s v="         2"/>
    <m/>
    <s v="NULL"/>
    <s v="0"/>
    <m/>
    <m/>
    <m/>
    <m/>
    <m/>
    <m/>
    <m/>
    <s v="0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242"/>
    <s v="2019-02-26"/>
  </r>
  <r>
    <s v="ADRX*"/>
    <s v="INC-2018-023768"/>
    <s v="   1869701"/>
    <s v="18-09635"/>
    <s v="ADRX"/>
    <m/>
    <m/>
    <s v="NULL"/>
    <m/>
    <s v="A"/>
    <s v="Approuvé"/>
    <s v="T10F"/>
    <s v="UKAD"/>
    <s v="B"/>
    <x v="0"/>
    <s v="Z"/>
    <s v="25"/>
    <s v="24"/>
    <s v="25"/>
    <s v="24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80005K05L"/>
    <s v="                    "/>
    <s v="23X"/>
    <s v="1"/>
    <s v="NULL"/>
    <s v="NULL"/>
    <s v="U-ALCOA"/>
    <s v="         2"/>
    <m/>
    <s v="NULL"/>
    <s v="0"/>
    <m/>
    <m/>
    <m/>
    <m/>
    <m/>
    <m/>
    <m/>
    <s v="06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798"/>
    <s v="2019-02-26"/>
  </r>
  <r>
    <s v="ADRX*"/>
    <s v="INC-2018-023790"/>
    <s v="   1869701"/>
    <s v="18-09635"/>
    <s v="ADRX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5K05L"/>
    <s v="                    "/>
    <s v="23X"/>
    <s v="1"/>
    <s v="NULL"/>
    <s v="NULL"/>
    <s v="U-ALCOA"/>
    <s v="         2"/>
    <m/>
    <s v="NULL"/>
    <s v="0"/>
    <m/>
    <m/>
    <m/>
    <m/>
    <m/>
    <m/>
    <m/>
    <s v="06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469"/>
    <s v="2019-02-26"/>
  </r>
  <r>
    <s v="ADRV*"/>
    <s v="INC-2018-023849"/>
    <s v="   1870404"/>
    <s v="18-09625"/>
    <s v="ADRV"/>
    <m/>
    <m/>
    <s v="NULL"/>
    <m/>
    <s v="A"/>
    <s v="Approuvé"/>
    <s v="T10F"/>
    <s v="UKAD"/>
    <s v="B"/>
    <x v="0"/>
    <s v="Z"/>
    <s v="25"/>
    <s v="25"/>
    <s v="25"/>
    <s v="22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80001K05L"/>
    <s v="                    "/>
    <s v="23X"/>
    <s v="1"/>
    <s v="NULL"/>
    <s v="NULL"/>
    <s v="U-ALCOA"/>
    <s v="         2"/>
    <m/>
    <s v="NULL"/>
    <s v="0"/>
    <m/>
    <m/>
    <m/>
    <m/>
    <m/>
    <m/>
    <m/>
    <s v="07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704"/>
    <s v="2019-02-26"/>
  </r>
  <r>
    <s v="ADRV*"/>
    <s v="INC-2018-023850"/>
    <s v="   1870404"/>
    <s v="18-09625"/>
    <s v="ADRV"/>
    <m/>
    <m/>
    <s v="NULL"/>
    <m/>
    <s v="A"/>
    <s v="Approuvé"/>
    <s v="T10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1K05L"/>
    <s v="                    "/>
    <s v="23X"/>
    <s v="1"/>
    <s v="NULL"/>
    <s v="NULL"/>
    <s v="U-ALCOA"/>
    <s v="         2"/>
    <m/>
    <s v="NULL"/>
    <s v="0"/>
    <m/>
    <m/>
    <m/>
    <m/>
    <m/>
    <m/>
    <m/>
    <s v="07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8076"/>
    <s v="2019-02-26"/>
  </r>
  <r>
    <s v="ADRP*"/>
    <s v="INC-2018-024071"/>
    <s v="   1854333"/>
    <s v="18-09648"/>
    <s v="ADRP"/>
    <m/>
    <m/>
    <s v="NULL"/>
    <m/>
    <s v="A"/>
    <s v="Approuvé"/>
    <s v="BETA_TRANS"/>
    <s v="UKAD"/>
    <s v="B"/>
    <x v="3"/>
    <s v="Température du Béta Transus"/>
    <s v="985"/>
    <s v="985"/>
    <m/>
    <m/>
    <s v="990"/>
    <s v="1010"/>
    <s v="NULL"/>
    <s v="NULL"/>
    <s v=" "/>
    <s v="NULL"/>
    <x v="1"/>
    <m/>
    <m/>
    <m/>
    <s v="Plat WYMAN 508 x 254"/>
    <x v="12"/>
    <m/>
    <m/>
    <m/>
    <m/>
    <s v=" "/>
    <s v="170284K05S"/>
    <s v="                    "/>
    <s v="1"/>
    <s v="T5"/>
    <s v="NULL"/>
    <s v="NULL"/>
    <s v="U-PLAT_WYMAN_PHASE2"/>
    <s v="         2"/>
    <m/>
    <s v="NULL"/>
    <s v="0"/>
    <m/>
    <m/>
    <m/>
    <m/>
    <m/>
    <m/>
    <m/>
    <s v="10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4515"/>
    <s v="2019-02-26"/>
  </r>
  <r>
    <s v="ADRP*"/>
    <s v="INC-2018-024072"/>
    <s v="   1854333"/>
    <s v="18-09648"/>
    <s v="ADRP"/>
    <m/>
    <m/>
    <s v="NULL"/>
    <m/>
    <s v="A"/>
    <s v="Approuvé"/>
    <s v="BETA_TRANS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WYMAN 508 x 254"/>
    <x v="12"/>
    <m/>
    <m/>
    <m/>
    <m/>
    <s v=" "/>
    <s v="170284K05S"/>
    <s v="                    "/>
    <s v="1"/>
    <s v="T5"/>
    <s v="NULL"/>
    <s v="NULL"/>
    <s v="U-PLAT_WYMAN_PHASE2"/>
    <s v="         2"/>
    <m/>
    <s v="NULL"/>
    <s v="0"/>
    <m/>
    <m/>
    <m/>
    <m/>
    <m/>
    <m/>
    <m/>
    <s v="10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1803"/>
    <s v="2019-02-26"/>
  </r>
  <r>
    <s v="ADTQ*"/>
    <s v="INC-2018-024184"/>
    <s v="   1861839"/>
    <s v="18-10005"/>
    <s v="ADT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08K05L"/>
    <s v="                    "/>
    <s v="32X"/>
    <s v="PCL1"/>
    <s v="NULL"/>
    <s v="NULL"/>
    <s v="U-ALCOA"/>
    <s v="         2"/>
    <m/>
    <s v="NULL"/>
    <s v="0"/>
    <m/>
    <m/>
    <m/>
    <m/>
    <m/>
    <m/>
    <m/>
    <s v="11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1478"/>
    <s v="2019-02-26"/>
  </r>
  <r>
    <s v="ADRC*"/>
    <s v="INC-2018-024231"/>
    <s v="   1867106"/>
    <s v="18-10295"/>
    <s v="ADR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30 pour FdB"/>
    <x v="11"/>
    <m/>
    <m/>
    <m/>
    <m/>
    <s v="NULL"/>
    <s v="170266K05S"/>
    <s v="                    "/>
    <s v="332X"/>
    <s v="PCL1"/>
    <s v="NULL"/>
    <s v="NULL"/>
    <s v="U-BOLOGNE"/>
    <s v="         5"/>
    <m/>
    <s v="NULL"/>
    <s v="0"/>
    <m/>
    <m/>
    <m/>
    <m/>
    <m/>
    <m/>
    <m/>
    <s v="11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75"/>
    <s v="2019-02-26"/>
  </r>
  <r>
    <s v="ADQZ*"/>
    <s v="INC-2018-024232"/>
    <s v="   1861276"/>
    <s v="18-09992"/>
    <s v="ADQZ"/>
    <m/>
    <m/>
    <s v="NULL"/>
    <m/>
    <s v="A"/>
    <s v="Approuvé"/>
    <s v="TYPE_B"/>
    <s v="UKAD"/>
    <s v="B"/>
    <x v="3"/>
    <s v="Rares"/>
    <s v="-5.0"/>
    <s v="-5.0"/>
    <m/>
    <m/>
    <s v="NULL"/>
    <s v="NULL"/>
    <s v="NULL"/>
    <s v="NULL"/>
    <s v="NULL"/>
    <s v="NULL"/>
    <x v="1"/>
    <m/>
    <m/>
    <m/>
    <s v="Rond Ø152 Bohler - Multiple 88.5 Kg"/>
    <x v="8"/>
    <m/>
    <m/>
    <m/>
    <m/>
    <s v="NULL"/>
    <s v="170263K05S"/>
    <s v="                    "/>
    <s v="11"/>
    <s v="ML1"/>
    <s v="NULL"/>
    <s v="NULL"/>
    <s v="NULL"/>
    <s v="NULL"/>
    <m/>
    <s v="NULL"/>
    <s v="0"/>
    <m/>
    <m/>
    <m/>
    <m/>
    <m/>
    <m/>
    <m/>
    <s v="11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952"/>
    <s v="2019-02-26"/>
  </r>
  <r>
    <s v="ADQZ*"/>
    <s v="INC-2018-024233"/>
    <s v="   1861276"/>
    <s v="18-09992"/>
    <s v="ADQZ"/>
    <m/>
    <m/>
    <s v="NULL"/>
    <m/>
    <s v="A"/>
    <s v="Approuvé"/>
    <s v="TYPE_B"/>
    <s v="UKAD"/>
    <s v="B"/>
    <x v="3"/>
    <s v="Conformité"/>
    <s v="conforme"/>
    <s v="conforme"/>
    <s v="conforme"/>
    <s v="non conforme"/>
    <s v="          "/>
    <s v="          "/>
    <s v="AD_CONFORM"/>
    <s v="          "/>
    <s v=" "/>
    <s v=" "/>
    <x v="0"/>
    <m/>
    <m/>
    <m/>
    <s v="Rond Ø152 Bohler - Multiple 88.5 Kg"/>
    <x v="8"/>
    <m/>
    <m/>
    <m/>
    <m/>
    <s v="NULL"/>
    <s v="170263K05S"/>
    <s v="                    "/>
    <s v="11"/>
    <s v="ML1"/>
    <s v="NULL"/>
    <s v="NULL"/>
    <s v="U-BOHLER"/>
    <s v="         1"/>
    <m/>
    <s v="NULL"/>
    <s v="0"/>
    <m/>
    <m/>
    <m/>
    <m/>
    <m/>
    <m/>
    <m/>
    <s v="11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535"/>
    <s v="2019-02-26"/>
  </r>
  <r>
    <s v="ADRS*"/>
    <s v="INC-2018-024431"/>
    <s v="   1875984"/>
    <s v="18-10849"/>
    <s v="ADRS"/>
    <m/>
    <m/>
    <s v="NULL"/>
    <m/>
    <s v="A"/>
    <s v="Approuvé"/>
    <s v="PL"/>
    <s v="UKAD"/>
    <s v="B"/>
    <x v="4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11"/>
    <s v="          "/>
    <s v="NULL"/>
    <s v="NULL"/>
    <s v="U-OF_BETA"/>
    <s v="         5"/>
    <m/>
    <s v="NULL"/>
    <s v="0"/>
    <m/>
    <m/>
    <m/>
    <m/>
    <m/>
    <m/>
    <m/>
    <s v="13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1512"/>
    <s v="2019-02-26"/>
  </r>
  <r>
    <s v="ADRS*"/>
    <s v="INC-2018-025158"/>
    <s v="   1876010"/>
    <s v="18-10849"/>
    <s v="ADR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11"/>
    <s v="TM1"/>
    <s v="NULL"/>
    <s v="NULL"/>
    <s v="U-OF_BETA"/>
    <s v="         5"/>
    <m/>
    <s v="NULL"/>
    <s v="0"/>
    <m/>
    <m/>
    <m/>
    <m/>
    <m/>
    <m/>
    <m/>
    <s v="1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11"/>
    <s v="2019-02-26"/>
  </r>
  <r>
    <s v="ADRS*"/>
    <s v="INC-2018-025159"/>
    <s v="   1876006"/>
    <s v="18-10849"/>
    <s v="ADR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11"/>
    <s v="TP1"/>
    <s v="NULL"/>
    <s v="NULL"/>
    <s v="U-OF_BETA"/>
    <s v="         5"/>
    <m/>
    <s v="NULL"/>
    <s v="0"/>
    <m/>
    <m/>
    <m/>
    <m/>
    <m/>
    <m/>
    <m/>
    <s v="1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154"/>
    <s v="2019-02-26"/>
  </r>
  <r>
    <s v="ADRS*"/>
    <s v="INC-2018-025160"/>
    <s v="   1876007"/>
    <s v="18-10849"/>
    <s v="ADR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11"/>
    <s v="TP2"/>
    <s v="NULL"/>
    <s v="NULL"/>
    <s v="U-OF_BETA"/>
    <s v="         5"/>
    <m/>
    <s v="NULL"/>
    <s v="0"/>
    <m/>
    <m/>
    <m/>
    <m/>
    <m/>
    <m/>
    <m/>
    <s v="1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1344"/>
    <s v="2019-02-26"/>
  </r>
  <r>
    <s v="ADRS*"/>
    <s v="INC-2018-025161"/>
    <s v="   1876008"/>
    <s v="18-10849"/>
    <s v="ADR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11"/>
    <s v="TP3"/>
    <s v="NULL"/>
    <s v="NULL"/>
    <s v="U-OF_BETA"/>
    <s v="         5"/>
    <m/>
    <s v="NULL"/>
    <s v="0"/>
    <m/>
    <m/>
    <m/>
    <m/>
    <m/>
    <m/>
    <m/>
    <s v="1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326"/>
    <s v="2019-02-26"/>
  </r>
  <r>
    <s v="ADRS*"/>
    <s v="INC-2018-025162"/>
    <s v="   1876009"/>
    <s v="18-10849"/>
    <s v="ADR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11"/>
    <s v="TP4"/>
    <s v="NULL"/>
    <s v="NULL"/>
    <s v="U-OF_BETA"/>
    <s v="         5"/>
    <m/>
    <s v="NULL"/>
    <s v="0"/>
    <m/>
    <m/>
    <m/>
    <m/>
    <m/>
    <m/>
    <m/>
    <s v="1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0764"/>
    <s v="2019-02-26"/>
  </r>
  <r>
    <s v="ACQV*"/>
    <s v="INC-2018-025358"/>
    <s v="   1878239"/>
    <s v="18-10972"/>
    <s v="ACQV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2K05B"/>
    <s v="                    "/>
    <s v="22"/>
    <s v="XML1"/>
    <s v="NULL"/>
    <s v="NULL"/>
    <s v="U-PAMIERS_BETA"/>
    <s v="         1"/>
    <m/>
    <s v="NULL"/>
    <s v="0"/>
    <m/>
    <m/>
    <m/>
    <m/>
    <m/>
    <m/>
    <m/>
    <s v="19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6286"/>
    <s v="2019-02-26"/>
  </r>
  <r>
    <s v="ACQU*"/>
    <s v="INC-2018-025452"/>
    <s v="   1880140"/>
    <s v="18-11070"/>
    <s v="ACQ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3K05B"/>
    <s v="                    "/>
    <s v="22"/>
    <s v="XML1"/>
    <s v="NULL"/>
    <s v="NULL"/>
    <s v="U-PAMIERS_BETA"/>
    <s v="         1"/>
    <m/>
    <s v="NULL"/>
    <s v="0"/>
    <m/>
    <m/>
    <m/>
    <m/>
    <m/>
    <m/>
    <m/>
    <s v="19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193"/>
    <s v="2019-02-26"/>
  </r>
  <r>
    <s v="ACQU*"/>
    <s v="INC-2018-025453"/>
    <s v="   1880141"/>
    <s v="18-11070"/>
    <s v="ACQ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103K05B"/>
    <s v="                    "/>
    <s v="22"/>
    <s v="XCL1"/>
    <s v="NULL"/>
    <s v="NULL"/>
    <s v="U-PAMIERS_BETA"/>
    <s v="         1"/>
    <m/>
    <s v="NULL"/>
    <s v="0"/>
    <m/>
    <m/>
    <m/>
    <m/>
    <m/>
    <m/>
    <m/>
    <s v="19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6182"/>
    <s v="2019-02-26"/>
  </r>
  <r>
    <s v="ADRS*"/>
    <s v="INC-2018-025639"/>
    <s v="   1876015"/>
    <s v="18-10849"/>
    <s v="ADRS"/>
    <m/>
    <m/>
    <s v="NULL"/>
    <m/>
    <s v="A"/>
    <s v="Approuvé"/>
    <s v="BETA_TRANS"/>
    <s v="UKAD"/>
    <s v="B"/>
    <x v="3"/>
    <s v="Température du Béta Transus"/>
    <s v="1005"/>
    <s v="1005"/>
    <m/>
    <m/>
    <s v="1010"/>
    <s v="1020"/>
    <s v="NULL"/>
    <s v="NULL"/>
    <s v=" "/>
    <s v="NULL"/>
    <x v="1"/>
    <m/>
    <m/>
    <m/>
    <s v="Rond Ø150 Otto Fuchs Beta"/>
    <x v="10"/>
    <m/>
    <m/>
    <m/>
    <m/>
    <s v="NULL"/>
    <s v="180008K25B"/>
    <s v="                    "/>
    <s v="222X"/>
    <s v="P5"/>
    <s v="NULL"/>
    <s v="NULL"/>
    <s v="U-OF_BETA"/>
    <s v="         5"/>
    <m/>
    <s v="NULL"/>
    <s v="0"/>
    <m/>
    <m/>
    <m/>
    <m/>
    <m/>
    <m/>
    <m/>
    <s v="20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9644"/>
    <s v="2019-02-26"/>
  </r>
  <r>
    <s v="ADUK*"/>
    <s v="INC-2018-025786"/>
    <s v="   1881959"/>
    <s v="18-10935"/>
    <s v="ADUK"/>
    <m/>
    <m/>
    <s v="NULL"/>
    <m/>
    <s v="A"/>
    <s v="Approuvé"/>
    <s v="T10F"/>
    <s v="UKAD"/>
    <s v="B"/>
    <x v="0"/>
    <s v="Z"/>
    <s v="25"/>
    <s v="25"/>
    <s v="25"/>
    <s v="21"/>
    <s v="&gt;=25.0"/>
    <s v="          "/>
    <s v="NULL"/>
    <s v="NULL"/>
    <s v=" "/>
    <s v="NULL"/>
    <x v="0"/>
    <m/>
    <m/>
    <m/>
    <s v="Rond Ø250 ARCONIC  x 120 Kg"/>
    <x v="15"/>
    <m/>
    <m/>
    <m/>
    <m/>
    <s v="NULL"/>
    <s v="180012K05L"/>
    <s v="                    "/>
    <s v="11"/>
    <s v="1"/>
    <s v="NULL"/>
    <s v="NULL"/>
    <s v="U-ALCOA"/>
    <s v="         3"/>
    <m/>
    <s v="NULL"/>
    <s v="0"/>
    <m/>
    <m/>
    <m/>
    <m/>
    <m/>
    <m/>
    <m/>
    <s v="20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3143"/>
    <s v="2019-02-26"/>
  </r>
  <r>
    <s v="ADUK*"/>
    <s v="INC-2018-025794"/>
    <s v="   1881959"/>
    <s v="18-10935"/>
    <s v="ADUK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2K05L"/>
    <s v="                    "/>
    <s v="11"/>
    <s v="1"/>
    <s v="NULL"/>
    <s v="NULL"/>
    <s v="U-ALCOA"/>
    <s v="         3"/>
    <m/>
    <s v="NULL"/>
    <s v="0"/>
    <m/>
    <m/>
    <m/>
    <m/>
    <m/>
    <m/>
    <m/>
    <s v="20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244"/>
    <s v="2019-02-26"/>
  </r>
  <r>
    <s v="ADSJ*"/>
    <s v="INC-2018-026034"/>
    <s v="   1880032"/>
    <s v="18-11067"/>
    <s v="ADS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15K25B"/>
    <s v="                    "/>
    <s v="11"/>
    <s v="TPL1"/>
    <s v="NULL"/>
    <s v="NULL"/>
    <s v="U-ALCOA_BETA"/>
    <s v="         2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1772"/>
    <s v="2019-02-26"/>
  </r>
  <r>
    <s v="ADSJ*"/>
    <s v="INC-2018-026035"/>
    <s v="   1880038"/>
    <s v="18-11067"/>
    <s v="ADS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15K25B"/>
    <s v="                    "/>
    <s v="21"/>
    <s v="XPL1"/>
    <s v="NULL"/>
    <s v="NULL"/>
    <s v="U-ALCOA_BETA"/>
    <s v="         2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598"/>
    <s v="2019-02-26"/>
  </r>
  <r>
    <s v="ADSJ*"/>
    <s v="INC-2018-026036"/>
    <s v="   1880039"/>
    <s v="18-11067"/>
    <s v="ADS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15K25B"/>
    <s v="                    "/>
    <s v="21"/>
    <s v="XML1"/>
    <s v="NULL"/>
    <s v="NULL"/>
    <s v="U-ALCOA_BETA"/>
    <s v="         2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4035"/>
    <s v="2019-02-26"/>
  </r>
  <r>
    <s v="ADSJ*"/>
    <s v="INC-2018-026037"/>
    <s v="   1880040"/>
    <s v="18-11067"/>
    <s v="ADS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15K25B"/>
    <s v="                    "/>
    <s v="21"/>
    <s v="XCL1"/>
    <s v="NULL"/>
    <s v="NULL"/>
    <s v="U-ALCOA_BETA"/>
    <s v="         2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77"/>
    <s v="2019-02-26"/>
  </r>
  <r>
    <s v="ADUK*"/>
    <s v="INC-2018-026046"/>
    <s v="   1877639"/>
    <s v="18-10935"/>
    <s v="ADUK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2K05L"/>
    <s v="                    "/>
    <s v="22"/>
    <s v="XCL1"/>
    <s v="NULL"/>
    <s v="NULL"/>
    <s v="U-ALCOA"/>
    <s v="         3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3418"/>
    <s v="2019-02-26"/>
  </r>
  <r>
    <s v="ADTS*"/>
    <s v="INC-2018-026130"/>
    <s v="   1880369"/>
    <s v="18-11082"/>
    <s v="ADT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0K05L"/>
    <s v="                    "/>
    <s v="11"/>
    <s v="TPL1"/>
    <s v="NULL"/>
    <s v="NULL"/>
    <s v="U-ALCOA"/>
    <s v="         3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86"/>
    <s v="2019-02-26"/>
  </r>
  <r>
    <s v="ADTS*"/>
    <s v="INC-2018-026131"/>
    <s v="   1880376"/>
    <s v="18-11082"/>
    <s v="ADT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0K05L"/>
    <s v="                    "/>
    <s v="22"/>
    <s v="XML1"/>
    <s v="NULL"/>
    <s v="NULL"/>
    <s v="U-ALCOA"/>
    <s v="         3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0180"/>
    <s v="2019-02-26"/>
  </r>
  <r>
    <s v="ADTS*"/>
    <s v="INC-2018-026132"/>
    <s v="   1880394"/>
    <s v="18-11082"/>
    <s v="ADT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0K05L"/>
    <s v="                    "/>
    <s v="32X"/>
    <s v="PCL1"/>
    <s v="NULL"/>
    <s v="NULL"/>
    <s v="U-ALCOA"/>
    <s v="         3"/>
    <m/>
    <s v="NULL"/>
    <s v="0"/>
    <m/>
    <m/>
    <m/>
    <m/>
    <m/>
    <m/>
    <m/>
    <s v="24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3099"/>
    <s v="2019-02-26"/>
  </r>
  <r>
    <s v="ADTE*"/>
    <s v="INC-2018-026342"/>
    <s v="   1886989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"/>
    <s v="PL1"/>
    <s v="NULL"/>
    <s v="NULL"/>
    <s v="U-BOHLER_B"/>
    <s v="         1"/>
    <m/>
    <s v="NULL"/>
    <s v="0"/>
    <m/>
    <m/>
    <m/>
    <m/>
    <m/>
    <m/>
    <m/>
    <s v="25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9868"/>
    <s v="2019-02-26"/>
  </r>
  <r>
    <s v="ADTE*"/>
    <s v="INC-2018-026343"/>
    <s v="   1887005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X"/>
    <s v="PL1"/>
    <s v="NULL"/>
    <s v="NULL"/>
    <s v="U-BOHLER_B"/>
    <s v="         1"/>
    <m/>
    <s v="NULL"/>
    <s v="0"/>
    <m/>
    <m/>
    <m/>
    <m/>
    <m/>
    <m/>
    <m/>
    <s v="25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764"/>
    <s v="2019-02-26"/>
  </r>
  <r>
    <s v="ADTE*"/>
    <s v="INC-2018-026346"/>
    <s v="   1887017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2X"/>
    <s v="PL1"/>
    <s v="NULL"/>
    <s v="NULL"/>
    <s v="U-BOHLER_B"/>
    <s v="         1"/>
    <m/>
    <s v="NULL"/>
    <s v="0"/>
    <m/>
    <m/>
    <m/>
    <m/>
    <m/>
    <m/>
    <m/>
    <s v="25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8405"/>
    <s v="2019-02-26"/>
  </r>
  <r>
    <s v="ADTE*"/>
    <s v="INC-2018-026347"/>
    <s v="   1887029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3X"/>
    <s v="PL1"/>
    <s v="NULL"/>
    <s v="NULL"/>
    <s v="U-BOHLER_B"/>
    <s v="         1"/>
    <m/>
    <s v="NULL"/>
    <s v="0"/>
    <m/>
    <m/>
    <m/>
    <m/>
    <m/>
    <m/>
    <m/>
    <s v="25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2994"/>
    <s v="2019-02-26"/>
  </r>
  <r>
    <s v="ADSI*"/>
    <s v="INC-2018-026422"/>
    <s v="   1887128"/>
    <s v="18-09566"/>
    <s v="ADS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21"/>
    <s v="TP1"/>
    <s v="NULL"/>
    <s v="NULL"/>
    <s v="U-OF_BETA"/>
    <s v="         4"/>
    <m/>
    <s v="NULL"/>
    <s v="0"/>
    <m/>
    <m/>
    <m/>
    <m/>
    <m/>
    <m/>
    <m/>
    <s v="26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25"/>
    <s v="2019-02-26"/>
  </r>
  <r>
    <s v="ADSI*"/>
    <s v="INC-2018-026423"/>
    <s v="   1887129"/>
    <s v="18-09566"/>
    <s v="ADS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21"/>
    <s v="TP2"/>
    <s v="NULL"/>
    <s v="NULL"/>
    <s v="U-OF_BETA"/>
    <s v="         4"/>
    <m/>
    <s v="NULL"/>
    <s v="0"/>
    <m/>
    <m/>
    <m/>
    <m/>
    <m/>
    <m/>
    <m/>
    <s v="26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1259"/>
    <s v="2019-02-26"/>
  </r>
  <r>
    <s v="ADSI*"/>
    <s v="INC-2018-026424"/>
    <s v="   1887130"/>
    <s v="18-09566"/>
    <s v="ADS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OTTOFUCHS BETA x 104,38 Kg"/>
    <x v="10"/>
    <m/>
    <m/>
    <m/>
    <m/>
    <s v=" "/>
    <s v="180014K25B"/>
    <s v="                    "/>
    <s v="21"/>
    <s v="TP3"/>
    <s v="NULL"/>
    <s v="NULL"/>
    <s v="U-OF_BETA"/>
    <s v="         4"/>
    <m/>
    <s v="NULL"/>
    <s v="0"/>
    <m/>
    <m/>
    <m/>
    <m/>
    <m/>
    <m/>
    <m/>
    <s v="26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835"/>
    <s v="2019-02-26"/>
  </r>
  <r>
    <s v="ADSI*"/>
    <s v="INC-2018-026425"/>
    <s v="   1887200"/>
    <s v="18-09566"/>
    <s v="ADSI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          "/>
    <s v="          "/>
    <s v=" "/>
    <s v=" "/>
    <x v="0"/>
    <m/>
    <m/>
    <m/>
    <s v="Rond Ø250 OTTOFUCHS BETA x 104,38 Kg"/>
    <x v="10"/>
    <m/>
    <m/>
    <m/>
    <m/>
    <s v=" "/>
    <s v="180014K25B"/>
    <s v="                    "/>
    <s v="21"/>
    <s v="TP4"/>
    <s v="NULL"/>
    <s v="NULL"/>
    <s v="U-OF_BETA"/>
    <s v="         4"/>
    <m/>
    <s v="NULL"/>
    <s v="0"/>
    <m/>
    <m/>
    <m/>
    <m/>
    <m/>
    <m/>
    <m/>
    <s v="26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0417"/>
    <s v="2019-02-26"/>
  </r>
  <r>
    <s v="ADRF*"/>
    <s v="INC-2018-026548"/>
    <s v="   1887175"/>
    <s v="18-11380"/>
    <s v="ADR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269K05S"/>
    <s v="                    "/>
    <s v="332X"/>
    <s v="PL1"/>
    <s v="NULL"/>
    <s v="NULL"/>
    <s v="U-BOHLER"/>
    <s v="         1"/>
    <m/>
    <s v="NULL"/>
    <s v="0"/>
    <m/>
    <m/>
    <m/>
    <m/>
    <m/>
    <m/>
    <m/>
    <s v="27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1712"/>
    <s v="2019-02-26"/>
  </r>
  <r>
    <s v="ADRF*"/>
    <s v="INC-2018-026549"/>
    <s v="   1887176"/>
    <s v="18-11380"/>
    <s v="ADRF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269K05S"/>
    <s v="                    "/>
    <s v="332X"/>
    <s v="ML1"/>
    <s v="NULL"/>
    <s v="NULL"/>
    <s v="U-BOHLER"/>
    <s v="         1"/>
    <m/>
    <s v="NULL"/>
    <s v="0"/>
    <m/>
    <m/>
    <m/>
    <m/>
    <m/>
    <m/>
    <m/>
    <s v="27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4868"/>
    <s v="2019-02-26"/>
  </r>
  <r>
    <s v="ADTC*"/>
    <s v="INC-2018-027060"/>
    <s v="   1889812"/>
    <s v="18-11532"/>
    <s v="ADTC"/>
    <m/>
    <m/>
    <s v="NULL"/>
    <m/>
    <s v="A"/>
    <s v="Approuvé"/>
    <s v="BLOC"/>
    <s v="UKAD"/>
    <s v="B"/>
    <x v="4"/>
    <s v="Taille de Grain"/>
    <s v="N20 + qlq N50"/>
    <s v="N20 + qlq N50"/>
    <s v="N20 + qlq N50"/>
    <s v="N20 + qlq N60"/>
    <s v="          "/>
    <s v="          "/>
    <s v="NULL"/>
    <s v="NULL"/>
    <s v=" "/>
    <s v="NULL"/>
    <x v="0"/>
    <m/>
    <m/>
    <m/>
    <s v="Plat 650x305 pour Pamiers"/>
    <x v="0"/>
    <m/>
    <m/>
    <m/>
    <m/>
    <s v=" "/>
    <s v="170319K05S"/>
    <s v="                    "/>
    <s v="1X"/>
    <s v="ABCDEF1"/>
    <s v="NULL"/>
    <s v="NULL"/>
    <s v="U-PLAT_PAMIERS_PHASE1"/>
    <s v="         1"/>
    <m/>
    <s v="NULL"/>
    <s v="0"/>
    <m/>
    <m/>
    <m/>
    <m/>
    <m/>
    <m/>
    <m/>
    <s v="2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460"/>
    <s v="2019-02-26"/>
  </r>
  <r>
    <s v="ADTC*"/>
    <s v="INC-2018-027061"/>
    <s v="   1889812"/>
    <s v="18-11532"/>
    <s v="ADTC"/>
    <m/>
    <m/>
    <s v="NULL"/>
    <m/>
    <s v="A"/>
    <s v="Approuvé"/>
    <s v="BLOC"/>
    <s v="UKAD"/>
    <s v="B"/>
    <x v="4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Plat 650x305 pour Pamiers"/>
    <x v="0"/>
    <m/>
    <m/>
    <m/>
    <m/>
    <s v=" "/>
    <s v="170319K05S"/>
    <s v="                    "/>
    <s v="1X"/>
    <s v="ABCDEF1"/>
    <s v="NULL"/>
    <s v="NULL"/>
    <s v="U-PLAT_PAMIERS_PHASE1"/>
    <s v="         1"/>
    <m/>
    <s v="NULL"/>
    <s v="0"/>
    <m/>
    <m/>
    <m/>
    <m/>
    <m/>
    <m/>
    <m/>
    <s v="28/09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3757"/>
    <s v="2019-02-26"/>
  </r>
  <r>
    <s v="ADUJ*"/>
    <s v="INC-2018-027336"/>
    <s v="   1889539"/>
    <s v="18-11511"/>
    <s v="ADUJ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1K05L"/>
    <s v="                    "/>
    <s v="22"/>
    <s v="XML1"/>
    <s v="NULL"/>
    <s v="NULL"/>
    <s v="U-ALCOA"/>
    <s v="         3"/>
    <m/>
    <s v="NULL"/>
    <s v="0"/>
    <m/>
    <m/>
    <m/>
    <m/>
    <m/>
    <m/>
    <m/>
    <s v="02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066"/>
    <s v="2019-02-26"/>
  </r>
  <r>
    <s v="ADRS*"/>
    <s v="INC-2018-027378"/>
    <s v="   1892013"/>
    <s v="18-11666"/>
    <s v="ADRS"/>
    <m/>
    <m/>
    <s v="NULL"/>
    <m/>
    <s v="A"/>
    <s v="Approuvé"/>
    <s v="T6F"/>
    <s v="UKAD"/>
    <s v="B"/>
    <x v="0"/>
    <s v="A5d"/>
    <s v="6"/>
    <s v="6"/>
    <s v="6"/>
    <s v="5.5"/>
    <s v="&gt;=6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22"/>
    <s v="Z2"/>
    <s v="NULL"/>
    <s v="NULL"/>
    <s v="U-OF_BETA_BANDE_DIAMETRALE"/>
    <s v="         1"/>
    <m/>
    <s v="NULL"/>
    <s v="0"/>
    <m/>
    <m/>
    <m/>
    <m/>
    <m/>
    <m/>
    <m/>
    <s v="02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0685"/>
    <s v="2019-02-26"/>
  </r>
  <r>
    <s v="ADRS*"/>
    <s v="INC-2018-027391"/>
    <s v="   1892013"/>
    <s v="18-11666"/>
    <s v="ADRS"/>
    <m/>
    <m/>
    <s v="NULL"/>
    <m/>
    <s v="A"/>
    <s v="Approuvé"/>
    <s v="T6F"/>
    <s v="UKAD"/>
    <s v="B"/>
    <x v="0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08K25B"/>
    <s v="                    "/>
    <s v="222"/>
    <s v="Z2"/>
    <s v="NULL"/>
    <s v="NULL"/>
    <s v="U-OF_BETA_BANDE_DIAMETRALE"/>
    <s v="         1"/>
    <m/>
    <s v="NULL"/>
    <s v="0"/>
    <m/>
    <m/>
    <m/>
    <m/>
    <m/>
    <m/>
    <m/>
    <s v="02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0593"/>
    <s v="2019-02-26"/>
  </r>
  <r>
    <s v="ADTD*"/>
    <s v="INC-2018-027537"/>
    <s v="   1890649"/>
    <s v="18-11579"/>
    <s v="AD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21"/>
    <s v="PL1"/>
    <s v="NULL"/>
    <s v="NULL"/>
    <s v="U-BOHLER_B"/>
    <s v="         2"/>
    <m/>
    <s v="NULL"/>
    <s v="0"/>
    <m/>
    <m/>
    <m/>
    <m/>
    <m/>
    <m/>
    <m/>
    <s v="03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008"/>
    <s v="2019-02-26"/>
  </r>
  <r>
    <s v="ADTD*"/>
    <s v="INC-2018-027538"/>
    <s v="   1890652"/>
    <s v="18-11579"/>
    <s v="AD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21"/>
    <s v="PT1"/>
    <s v="NULL"/>
    <s v="NULL"/>
    <s v="U-BOHLER_B"/>
    <s v="         2"/>
    <m/>
    <s v="NULL"/>
    <s v="0"/>
    <m/>
    <m/>
    <m/>
    <m/>
    <m/>
    <m/>
    <m/>
    <s v="03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694"/>
    <s v="2019-02-26"/>
  </r>
  <r>
    <s v="ADTD*"/>
    <s v="INC-2018-027784"/>
    <s v="   1890631"/>
    <s v="18-11579"/>
    <s v="ADTD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s v="Rond Ø254 - Béta - BOHLER MULT 208 KG"/>
    <x v="8"/>
    <m/>
    <m/>
    <m/>
    <m/>
    <s v="NULL"/>
    <s v="180013K25B"/>
    <s v="                    "/>
    <s v="11"/>
    <s v="T7"/>
    <s v="NULL"/>
    <s v="NULL"/>
    <s v="U-BOHLER_B"/>
    <s v="         2"/>
    <m/>
    <s v="NULL"/>
    <s v="0"/>
    <m/>
    <m/>
    <m/>
    <m/>
    <m/>
    <m/>
    <m/>
    <s v="04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9848"/>
    <s v="2019-02-26"/>
  </r>
  <r>
    <s v="ADTD*"/>
    <s v="INC-2018-027785"/>
    <s v="   1890660"/>
    <s v="18-11579"/>
    <s v="ADTD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s v="Rond Ø254 - Béta - BOHLER MULT 208 KG"/>
    <x v="8"/>
    <m/>
    <m/>
    <m/>
    <m/>
    <s v="NULL"/>
    <s v="180013K25B"/>
    <s v="                    "/>
    <s v="23X"/>
    <s v="P7"/>
    <s v="NULL"/>
    <s v="NULL"/>
    <s v="U-BOHLER_B"/>
    <s v="         2"/>
    <m/>
    <s v="NULL"/>
    <s v="0"/>
    <m/>
    <m/>
    <m/>
    <m/>
    <m/>
    <m/>
    <m/>
    <s v="04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4923"/>
    <s v="2019-02-26"/>
  </r>
  <r>
    <s v="ADTD*"/>
    <s v="INC-2018-027786"/>
    <s v="   1890631"/>
    <s v="18-11579"/>
    <s v="ADTD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11"/>
    <s v="T7"/>
    <s v="NULL"/>
    <s v="NULL"/>
    <s v="U-BOHLER_B"/>
    <s v="         2"/>
    <m/>
    <s v="NULL"/>
    <s v="0"/>
    <m/>
    <m/>
    <m/>
    <m/>
    <m/>
    <m/>
    <m/>
    <s v="04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2228"/>
    <s v="2019-02-26"/>
  </r>
  <r>
    <s v="ADTD*"/>
    <s v="INC-2018-027787"/>
    <s v="   1890660"/>
    <s v="18-11579"/>
    <s v="ADTD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23X"/>
    <s v="P7"/>
    <s v="NULL"/>
    <s v="NULL"/>
    <s v="U-BOHLER_B"/>
    <s v="         2"/>
    <m/>
    <s v="NULL"/>
    <s v="0"/>
    <m/>
    <m/>
    <m/>
    <m/>
    <m/>
    <m/>
    <m/>
    <s v="04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8865"/>
    <s v="2019-02-26"/>
  </r>
  <r>
    <s v="ADTE*"/>
    <s v="INC-2018-027893"/>
    <s v="   1886997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"/>
    <s v="CL1"/>
    <s v="NULL"/>
    <s v="NULL"/>
    <s v="U-BOHLER_B"/>
    <s v="         1"/>
    <m/>
    <s v="NULL"/>
    <s v="0"/>
    <m/>
    <m/>
    <m/>
    <m/>
    <m/>
    <m/>
    <m/>
    <s v="05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1378"/>
    <s v="2019-02-26"/>
  </r>
  <r>
    <s v="ADTE*"/>
    <s v="INC-2018-027894"/>
    <s v="   1886998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"/>
    <s v="ML1"/>
    <s v="NULL"/>
    <s v="NULL"/>
    <s v="U-BOHLER_B"/>
    <s v="         1"/>
    <m/>
    <s v="NULL"/>
    <s v="0"/>
    <m/>
    <m/>
    <m/>
    <m/>
    <m/>
    <m/>
    <m/>
    <s v="05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814"/>
    <s v="2019-02-26"/>
  </r>
  <r>
    <s v="ADTE*"/>
    <s v="INC-2018-027895"/>
    <s v="   1886999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"/>
    <s v="PL1"/>
    <s v="NULL"/>
    <s v="NULL"/>
    <s v="U-BOHLER_B"/>
    <s v="         1"/>
    <m/>
    <s v="NULL"/>
    <s v="0"/>
    <m/>
    <m/>
    <m/>
    <m/>
    <m/>
    <m/>
    <m/>
    <s v="05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261"/>
    <s v="2019-02-26"/>
  </r>
  <r>
    <s v="ADTE*"/>
    <s v="INC-2018-027896"/>
    <s v="   1887001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"/>
    <s v="MT1"/>
    <s v="NULL"/>
    <s v="NULL"/>
    <s v="U-BOHLER_B"/>
    <s v="         1"/>
    <m/>
    <s v="NULL"/>
    <s v="0"/>
    <m/>
    <m/>
    <m/>
    <m/>
    <m/>
    <m/>
    <m/>
    <s v="05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412"/>
    <s v="2019-02-26"/>
  </r>
  <r>
    <s v="ADTE*"/>
    <s v="INC-2018-027897"/>
    <s v="   1887002"/>
    <s v="18-10777"/>
    <s v="ADTE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16K25B"/>
    <s v="                    "/>
    <s v="1"/>
    <s v="PT1"/>
    <s v="NULL"/>
    <s v="NULL"/>
    <s v="U-BOHLER_B"/>
    <s v="         1"/>
    <m/>
    <s v="NULL"/>
    <s v="0"/>
    <m/>
    <m/>
    <m/>
    <m/>
    <m/>
    <m/>
    <m/>
    <s v="05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462"/>
    <s v="2019-02-26"/>
  </r>
  <r>
    <s v="ADTD*"/>
    <s v="INC-2018-028299"/>
    <s v="   1890672"/>
    <s v="18-11579"/>
    <s v="AD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11"/>
    <s v="CL1"/>
    <s v="NULL"/>
    <s v="NULL"/>
    <s v="U-BOHLER_B"/>
    <s v="         2"/>
    <m/>
    <s v="NULL"/>
    <s v="0"/>
    <m/>
    <m/>
    <m/>
    <m/>
    <m/>
    <m/>
    <m/>
    <s v="0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0668"/>
    <s v="2019-02-26"/>
  </r>
  <r>
    <s v="ADTD*"/>
    <s v="INC-2018-028300"/>
    <s v="   1890675"/>
    <s v="18-11579"/>
    <s v="AD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11"/>
    <s v="CT1"/>
    <s v="NULL"/>
    <s v="NULL"/>
    <s v="U-BOHLER_B"/>
    <s v="         2"/>
    <m/>
    <s v="NULL"/>
    <s v="0"/>
    <m/>
    <m/>
    <m/>
    <m/>
    <m/>
    <m/>
    <m/>
    <s v="0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2532"/>
    <s v="2019-02-26"/>
  </r>
  <r>
    <s v="ADTD*"/>
    <s v="INC-2018-028301"/>
    <s v="   1890676"/>
    <s v="18-11579"/>
    <s v="ADTD"/>
    <m/>
    <m/>
    <s v="NULL"/>
    <m/>
    <s v="A"/>
    <s v="Approuvé"/>
    <s v="TYPE_B"/>
    <s v="UKAD"/>
    <s v="B"/>
    <x v="3"/>
    <s v="Conformité"/>
    <s v="non conforme"/>
    <s v="non conforme"/>
    <m/>
    <m/>
    <s v="          "/>
    <s v="          "/>
    <s v="NULL"/>
    <s v="NULL"/>
    <s v=" "/>
    <s v="NULL"/>
    <x v="1"/>
    <m/>
    <m/>
    <m/>
    <s v="Rond Ø254 - Béta - BOHLER MULT 208 KG"/>
    <x v="8"/>
    <m/>
    <m/>
    <m/>
    <m/>
    <s v="NULL"/>
    <s v="180013K25B"/>
    <s v="                    "/>
    <s v="11"/>
    <s v="MT1"/>
    <s v="NULL"/>
    <s v="NULL"/>
    <s v="U-BOHLER_B"/>
    <s v="         2"/>
    <m/>
    <s v="NULL"/>
    <s v="0"/>
    <m/>
    <m/>
    <m/>
    <m/>
    <m/>
    <m/>
    <m/>
    <s v="0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6490"/>
    <s v="2019-02-26"/>
  </r>
  <r>
    <s v="ADTD*"/>
    <s v="INC-2018-028302"/>
    <s v="   1890677"/>
    <s v="18-11579"/>
    <s v="ADT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13K25B"/>
    <s v="                    "/>
    <s v="11"/>
    <s v="PT1"/>
    <s v="NULL"/>
    <s v="NULL"/>
    <s v="U-BOHLER_B"/>
    <s v="         2"/>
    <m/>
    <s v="NULL"/>
    <s v="0"/>
    <m/>
    <m/>
    <m/>
    <m/>
    <m/>
    <m/>
    <m/>
    <s v="0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868"/>
    <s v="2019-02-26"/>
  </r>
  <r>
    <s v="ADSA*"/>
    <s v="INC-2018-030030"/>
    <s v="   1901847"/>
    <s v="18-12180"/>
    <s v="ADSA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s v="Rond Ø254 - Béta - BOHLER MULT 208 KG"/>
    <x v="8"/>
    <m/>
    <m/>
    <m/>
    <m/>
    <s v="NULL"/>
    <s v="170040K25B"/>
    <s v="                    "/>
    <s v="11"/>
    <s v="T7"/>
    <s v="NULL"/>
    <s v="NULL"/>
    <s v="U-BOHLER_B"/>
    <s v="         2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511"/>
    <s v="2019-02-26"/>
  </r>
  <r>
    <s v="ADSA*"/>
    <s v="INC-2018-030031"/>
    <s v="   1901874"/>
    <s v="18-12180"/>
    <s v="ADSA"/>
    <m/>
    <m/>
    <s v="NULL"/>
    <m/>
    <s v="A"/>
    <s v="Approuvé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s v="Rond Ø254 - Béta - BOHLER MULT 208 KG"/>
    <x v="8"/>
    <m/>
    <m/>
    <m/>
    <m/>
    <s v="NULL"/>
    <s v="170040K25B"/>
    <s v="                    "/>
    <s v="22X"/>
    <s v="P7"/>
    <s v="NULL"/>
    <s v="NULL"/>
    <s v="U-BOHLER_B"/>
    <s v="         2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5542"/>
    <s v="2019-02-26"/>
  </r>
  <r>
    <s v="ADSA*"/>
    <s v="INC-2018-030032"/>
    <s v="   1901847"/>
    <s v="18-12180"/>
    <s v="ADSA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70040K25B"/>
    <s v="                    "/>
    <s v="11"/>
    <s v="T7"/>
    <s v="NULL"/>
    <s v="NULL"/>
    <s v="U-BOHLER_B"/>
    <s v="         2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298"/>
    <s v="2019-02-26"/>
  </r>
  <r>
    <s v="ADSA*"/>
    <s v="INC-2018-030033"/>
    <s v="   1901874"/>
    <s v="18-12180"/>
    <s v="ADSA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70040K25B"/>
    <s v="                    "/>
    <s v="22X"/>
    <s v="P7"/>
    <s v="NULL"/>
    <s v="NULL"/>
    <s v="U-BOHLER_B"/>
    <s v="         2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159"/>
    <s v="2019-02-26"/>
  </r>
  <r>
    <s v="ADRU*"/>
    <s v="INC-2018-030113"/>
    <s v="   1908191"/>
    <s v="18-12519"/>
    <s v="AD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80010K25B"/>
    <s v="                    "/>
    <s v="111"/>
    <s v="TM1"/>
    <s v="NULL"/>
    <s v="NULL"/>
    <s v="U-OF_BETA"/>
    <s v="         5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539"/>
    <s v="2019-02-26"/>
  </r>
  <r>
    <s v="ADRU*"/>
    <s v="INC-2018-030114"/>
    <s v="   1908192"/>
    <s v="18-12519"/>
    <s v="AD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80010K25B"/>
    <s v="                    "/>
    <s v="111"/>
    <s v="TC1"/>
    <s v="NULL"/>
    <s v="NULL"/>
    <s v="U-OF_BETA"/>
    <s v="         5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4376"/>
    <s v="2019-02-26"/>
  </r>
  <r>
    <s v="ADRU*"/>
    <s v="INC-2018-030115"/>
    <s v="   1908197"/>
    <s v="18-12519"/>
    <s v="AD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80010K25B"/>
    <s v="                    "/>
    <s v="211"/>
    <s v="TM1"/>
    <s v="NULL"/>
    <s v="NULL"/>
    <s v="U-OF_BETA"/>
    <s v="         5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5229"/>
    <s v="2019-02-26"/>
  </r>
  <r>
    <s v="ADRU*"/>
    <s v="INC-2018-030116"/>
    <s v="   1908198"/>
    <s v="18-12519"/>
    <s v="ADRU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80010K25B"/>
    <s v="                    "/>
    <s v="211"/>
    <s v="TC1"/>
    <s v="NULL"/>
    <s v="NULL"/>
    <s v="U-OF_BETA"/>
    <s v="         5"/>
    <m/>
    <s v="NULL"/>
    <s v="0"/>
    <m/>
    <m/>
    <m/>
    <m/>
    <m/>
    <m/>
    <m/>
    <s v="1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605"/>
    <s v="2019-02-26"/>
  </r>
  <r>
    <s v="ADBM*"/>
    <s v="INC-2018-030953"/>
    <s v="   1910186"/>
    <s v="18-12611"/>
    <s v="ADBM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ADAMET"/>
    <x v="18"/>
    <m/>
    <m/>
    <m/>
    <m/>
    <s v="NULL"/>
    <s v="170112K05S"/>
    <s v="                    "/>
    <s v="111"/>
    <s v="PT1"/>
    <s v="NULL"/>
    <s v="NULL"/>
    <s v="U-K05STRANSPART-PF02"/>
    <s v="         1"/>
    <m/>
    <s v="NULL"/>
    <s v="0"/>
    <m/>
    <m/>
    <m/>
    <m/>
    <m/>
    <m/>
    <m/>
    <s v="26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4662"/>
    <s v="2019-02-26"/>
  </r>
  <r>
    <s v="ADBM*"/>
    <s v="INC-2018-030954"/>
    <s v="   1910187"/>
    <s v="18-12611"/>
    <s v="ADBM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ADAMET"/>
    <x v="18"/>
    <m/>
    <m/>
    <m/>
    <m/>
    <s v="NULL"/>
    <s v="170112K05S"/>
    <s v="                    "/>
    <s v="111"/>
    <s v="MT1"/>
    <s v="NULL"/>
    <s v="NULL"/>
    <s v="U-K05STRANSPART-PF02"/>
    <s v="         1"/>
    <m/>
    <s v="NULL"/>
    <s v="0"/>
    <m/>
    <m/>
    <m/>
    <m/>
    <m/>
    <m/>
    <m/>
    <s v="26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3991"/>
    <s v="2019-02-26"/>
  </r>
  <r>
    <s v="ADBM*"/>
    <s v="INC-2018-030955"/>
    <s v="   1910188"/>
    <s v="18-12611"/>
    <s v="ADBM"/>
    <m/>
    <m/>
    <s v="NULL"/>
    <m/>
    <s v="A"/>
    <s v="Approuvé"/>
    <s v="TYPE_A"/>
    <s v="UKAD"/>
    <s v="B"/>
    <x v="3"/>
    <s v="Conformité"/>
    <s v="conforme"/>
    <s v="conforme"/>
    <s v="conforme"/>
    <s v="non conforme"/>
    <s v="          "/>
    <s v="          "/>
    <s v="NULL"/>
    <s v="NULL"/>
    <s v=" "/>
    <s v="NULL"/>
    <x v="3"/>
    <m/>
    <m/>
    <m/>
    <s v="Rond Ø200 ADAMET"/>
    <x v="18"/>
    <m/>
    <m/>
    <m/>
    <m/>
    <s v="NULL"/>
    <s v="170112K05S"/>
    <s v="                    "/>
    <s v="111"/>
    <s v="CT1"/>
    <s v="NULL"/>
    <s v="NULL"/>
    <s v="U-K05STRANSPART-PF02"/>
    <s v="         1"/>
    <m/>
    <s v="NULL"/>
    <s v="0"/>
    <m/>
    <m/>
    <m/>
    <m/>
    <m/>
    <m/>
    <m/>
    <s v="26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996"/>
    <s v="2019-02-26"/>
  </r>
  <r>
    <s v="ADSB*"/>
    <s v="INC-2018-031153"/>
    <s v="   1909982"/>
    <s v="18-12283"/>
    <s v="ADSB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0 pour Pamiers"/>
    <x v="0"/>
    <m/>
    <m/>
    <m/>
    <m/>
    <s v="NULL"/>
    <s v="170286K05S"/>
    <s v="                    "/>
    <s v="33X"/>
    <s v="PPL1"/>
    <s v="NULL"/>
    <s v="NULL"/>
    <s v="U-PAMIERS"/>
    <s v="         2"/>
    <m/>
    <s v="NULL"/>
    <s v="0"/>
    <m/>
    <m/>
    <m/>
    <m/>
    <m/>
    <m/>
    <m/>
    <s v="2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553"/>
    <s v="2019-02-26"/>
  </r>
  <r>
    <s v="ADTG*"/>
    <s v="INC-2018-031154"/>
    <s v="   1912960"/>
    <s v="18-12800"/>
    <s v="ADTG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18K25B"/>
    <s v="                    "/>
    <s v="211"/>
    <s v="TP4"/>
    <s v="NULL"/>
    <s v="NULL"/>
    <s v="U-OF_BETA"/>
    <s v="         5"/>
    <m/>
    <s v="NULL"/>
    <s v="0"/>
    <m/>
    <m/>
    <m/>
    <m/>
    <m/>
    <m/>
    <m/>
    <s v="29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9148"/>
    <s v="2019-02-26"/>
  </r>
  <r>
    <s v="ADTG*"/>
    <s v="INC-2018-031435"/>
    <s v="   1912946"/>
    <s v="18-12800"/>
    <s v="ADTG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18K25B"/>
    <s v="                    "/>
    <s v="111"/>
    <s v="T8"/>
    <s v="NULL"/>
    <s v="NULL"/>
    <s v="U-OF_BETA"/>
    <s v="         5"/>
    <m/>
    <s v="NULL"/>
    <s v="0"/>
    <m/>
    <m/>
    <m/>
    <m/>
    <m/>
    <m/>
    <m/>
    <s v="31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1688"/>
    <s v="2019-02-26"/>
  </r>
  <r>
    <s v="ADTG*"/>
    <s v="INC-2018-031436"/>
    <s v="   1912969"/>
    <s v="18-12800"/>
    <s v="ADTG"/>
    <m/>
    <m/>
    <s v="NULL"/>
    <m/>
    <s v="A"/>
    <s v="Approuvé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NULL"/>
    <s v="180018K25B"/>
    <s v="                    "/>
    <s v="222X"/>
    <s v="P8"/>
    <s v="NULL"/>
    <s v="NULL"/>
    <s v="U-OF_BETA"/>
    <s v="         5"/>
    <m/>
    <s v="NULL"/>
    <s v="0"/>
    <m/>
    <m/>
    <m/>
    <m/>
    <m/>
    <m/>
    <m/>
    <s v="31/10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5157"/>
    <s v="2019-02-26"/>
  </r>
  <r>
    <s v="ACKR*"/>
    <s v="INC-2018-031553"/>
    <s v="   1913431"/>
    <s v="18-12819"/>
    <s v="ACKR"/>
    <m/>
    <m/>
    <s v="NULL"/>
    <m/>
    <s v="V"/>
    <s v="Disponible"/>
    <s v="C35"/>
    <s v="UKAD"/>
    <s v="B"/>
    <x v="2"/>
    <s v="O2"/>
    <s v="0.220"/>
    <s v="0.223"/>
    <s v="0.220"/>
    <s v="0.223"/>
    <s v="0.19"/>
    <s v="0.22"/>
    <s v="NULL"/>
    <s v="NULL"/>
    <s v=" "/>
    <s v="NULL"/>
    <x v="0"/>
    <m/>
    <m/>
    <m/>
    <s v="Rond Ø180 SMX Beta Pamiers"/>
    <x v="0"/>
    <m/>
    <m/>
    <m/>
    <m/>
    <s v=" "/>
    <s v="160056K05B"/>
    <s v="                    "/>
    <s v="33X"/>
    <s v="MR1"/>
    <s v="NULL"/>
    <s v="NULL"/>
    <s v="MSOL-TA6VK05B"/>
    <s v="         6"/>
    <m/>
    <s v="NULL"/>
    <s v="0"/>
    <m/>
    <m/>
    <m/>
    <m/>
    <m/>
    <m/>
    <m/>
    <s v="01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894"/>
    <s v="2019-02-26"/>
  </r>
  <r>
    <s v="ACKR*"/>
    <s v="INC-2018-031586"/>
    <s v="   1913389"/>
    <s v="18-12816"/>
    <s v="ACK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7"/>
    <m/>
    <m/>
    <m/>
    <s v="Rond Ø180 SMX Beta Pamiers"/>
    <x v="0"/>
    <m/>
    <m/>
    <m/>
    <m/>
    <s v="NULL"/>
    <s v="160056K05B"/>
    <s v="                    "/>
    <s v="11"/>
    <s v="CT1"/>
    <s v="NULL"/>
    <s v="NULL"/>
    <s v="U-PAMIERS_BETA"/>
    <s v="         1"/>
    <m/>
    <s v="NULL"/>
    <s v="0"/>
    <m/>
    <m/>
    <m/>
    <m/>
    <m/>
    <m/>
    <m/>
    <s v="05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707"/>
    <s v="2019-02-26"/>
  </r>
  <r>
    <s v="ACKR*"/>
    <s v="INC-2018-031838"/>
    <s v="   1913413"/>
    <s v="18-12816"/>
    <s v="ACKR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80 SMX Beta Pamiers"/>
    <x v="0"/>
    <m/>
    <m/>
    <m/>
    <m/>
    <s v="NULL"/>
    <s v="160056K05B"/>
    <s v="                    "/>
    <s v="33X"/>
    <s v="PCL1"/>
    <s v="NULL"/>
    <s v="NULL"/>
    <s v="U-PAMIERS_BETA"/>
    <s v="         1"/>
    <m/>
    <s v="NULL"/>
    <s v="0"/>
    <m/>
    <m/>
    <m/>
    <m/>
    <m/>
    <m/>
    <m/>
    <s v="06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665"/>
    <s v="2019-02-26"/>
  </r>
  <r>
    <s v="ADVQ*"/>
    <s v="INC-2018-032412"/>
    <s v="   1916866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11"/>
    <s v="M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4487"/>
    <s v="2019-02-26"/>
  </r>
  <r>
    <s v="ADVQ*"/>
    <s v="INC-2018-032413"/>
    <s v="   1916872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22"/>
    <s v="P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440"/>
    <s v="2019-02-26"/>
  </r>
  <r>
    <s v="ADVQ*"/>
    <s v="INC-2018-032414"/>
    <s v="   1916873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22"/>
    <s v="M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2170"/>
    <s v="2019-02-26"/>
  </r>
  <r>
    <s v="ADVQ*"/>
    <s v="INC-2018-032415"/>
    <s v="   1916874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22"/>
    <s v="C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2001"/>
    <s v="2019-02-26"/>
  </r>
  <r>
    <s v="ADVQ*"/>
    <s v="INC-2018-032416"/>
    <s v="   1916878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33X"/>
    <s v="P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1588"/>
    <s v="2019-02-26"/>
  </r>
  <r>
    <s v="ADVQ*"/>
    <s v="INC-2018-032417"/>
    <s v="   1916879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33X"/>
    <s v="M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044"/>
    <s v="2019-02-26"/>
  </r>
  <r>
    <s v="ADVQ*"/>
    <s v="INC-2018-032418"/>
    <s v="   1916880"/>
    <s v="18-13001"/>
    <s v="ADVQ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06K05S"/>
    <s v="                    "/>
    <s v="33X"/>
    <s v="CT1"/>
    <s v="NULL"/>
    <s v="NULL"/>
    <s v="U-BOHLER"/>
    <s v="         1"/>
    <m/>
    <s v="NULL"/>
    <s v="0"/>
    <m/>
    <m/>
    <m/>
    <m/>
    <m/>
    <m/>
    <m/>
    <s v="0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064"/>
    <s v="2019-02-26"/>
  </r>
  <r>
    <s v="ADVP*"/>
    <s v="INC-2018-032606"/>
    <s v="   1919708"/>
    <s v="18-13171"/>
    <s v="ADV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80016K15S"/>
    <s v="                    "/>
    <s v="33X"/>
    <s v="TP1"/>
    <s v="NULL"/>
    <s v="NULL"/>
    <s v="U-OF-ALPHA-BETA-PF01"/>
    <s v="         3"/>
    <m/>
    <s v="NULL"/>
    <s v="0"/>
    <m/>
    <m/>
    <m/>
    <m/>
    <m/>
    <m/>
    <m/>
    <s v="1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9654"/>
    <s v="2019-02-26"/>
  </r>
  <r>
    <s v="ADVP*"/>
    <s v="INC-2018-032607"/>
    <s v="   1919709"/>
    <s v="18-13171"/>
    <s v="ADVP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80016K15S"/>
    <s v="                    "/>
    <s v="33X"/>
    <s v="TP2"/>
    <s v="NULL"/>
    <s v="NULL"/>
    <s v="U-OF-ALPHA-BETA-PF01"/>
    <s v="         3"/>
    <m/>
    <s v="NULL"/>
    <s v="0"/>
    <m/>
    <m/>
    <m/>
    <m/>
    <m/>
    <m/>
    <m/>
    <s v="1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5255"/>
    <s v="2019-02-26"/>
  </r>
  <r>
    <s v="ADWA*"/>
    <s v="INC-2018-033495"/>
    <s v="   1923696"/>
    <s v="18-13451"/>
    <s v="ADWA"/>
    <m/>
    <m/>
    <s v="NULL"/>
    <m/>
    <s v="V"/>
    <s v="Disponible"/>
    <s v="BETA_TRANS"/>
    <s v="UKAD"/>
    <s v="B"/>
    <x v="3"/>
    <s v="Température du Béta Transus"/>
    <s v="1015"/>
    <s v="1015"/>
    <m/>
    <m/>
    <s v="985"/>
    <s v="1010"/>
    <s v="NULL"/>
    <s v="NULL"/>
    <s v=" "/>
    <s v="NULL"/>
    <x v="1"/>
    <m/>
    <m/>
    <m/>
    <s v="Rond Ø300 - Béta - 238kg-240kg - BOHLER"/>
    <x v="8"/>
    <m/>
    <m/>
    <m/>
    <m/>
    <s v=" "/>
    <s v="180040K25B"/>
    <s v="                    "/>
    <s v="1"/>
    <s v="T7"/>
    <s v="NULL"/>
    <s v="NULL"/>
    <s v="U-BOHLER_B"/>
    <s v="         2"/>
    <m/>
    <s v="NULL"/>
    <s v="0"/>
    <m/>
    <m/>
    <m/>
    <m/>
    <m/>
    <m/>
    <m/>
    <s v="21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185"/>
    <s v="2019-02-26"/>
  </r>
  <r>
    <s v="ADWC*"/>
    <s v="INC-2018-033671"/>
    <s v="   1927431"/>
    <s v="18-13657"/>
    <s v="AD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285 Kg"/>
    <x v="15"/>
    <m/>
    <m/>
    <m/>
    <m/>
    <s v="NULL"/>
    <s v="180015K05L"/>
    <s v="                    "/>
    <s v="11"/>
    <s v="TPL1"/>
    <s v="NULL"/>
    <s v="NULL"/>
    <s v="U-ALCOA"/>
    <s v="         3"/>
    <m/>
    <s v="NULL"/>
    <s v="0"/>
    <m/>
    <m/>
    <m/>
    <m/>
    <m/>
    <m/>
    <m/>
    <s v="21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9965"/>
    <s v="2019-02-26"/>
  </r>
  <r>
    <s v="ADWC*"/>
    <s v="INC-2018-033672"/>
    <s v="   1927437"/>
    <s v="18-13657"/>
    <s v="ADW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285 Kg"/>
    <x v="15"/>
    <m/>
    <m/>
    <m/>
    <m/>
    <s v="NULL"/>
    <s v="180015K05L"/>
    <s v="                    "/>
    <s v="22"/>
    <s v="XPL1"/>
    <s v="NULL"/>
    <s v="NULL"/>
    <s v="U-ALCOA"/>
    <s v="         3"/>
    <m/>
    <s v="NULL"/>
    <s v="0"/>
    <m/>
    <m/>
    <m/>
    <m/>
    <m/>
    <m/>
    <m/>
    <s v="21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611"/>
    <s v="2019-02-26"/>
  </r>
  <r>
    <s v="ADWC*"/>
    <s v="INC-2018-033680"/>
    <s v="   1927464"/>
    <s v="18-13657"/>
    <s v="ADWC"/>
    <m/>
    <m/>
    <s v="NULL"/>
    <m/>
    <s v="A"/>
    <s v="Approuvé"/>
    <s v="T10F"/>
    <s v="UKAD"/>
    <s v="B"/>
    <x v="0"/>
    <s v="Rm"/>
    <s v="900"/>
    <s v="900"/>
    <s v="900"/>
    <s v="899"/>
    <s v="900"/>
    <s v="1160"/>
    <s v="NULL"/>
    <s v="NULL"/>
    <s v=" "/>
    <s v="NULL"/>
    <x v="0"/>
    <m/>
    <m/>
    <m/>
    <s v="Rond Ø250 ARCONIC  x 285 Kg"/>
    <x v="15"/>
    <m/>
    <m/>
    <m/>
    <m/>
    <s v="NULL"/>
    <s v="180015K05L"/>
    <s v="                    "/>
    <s v="11"/>
    <s v="1"/>
    <s v="NULL"/>
    <s v="NULL"/>
    <s v="U-ALCOA"/>
    <s v="         3"/>
    <m/>
    <s v="NULL"/>
    <s v="0"/>
    <m/>
    <m/>
    <m/>
    <m/>
    <m/>
    <m/>
    <m/>
    <s v="2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3361"/>
    <s v="2019-02-26"/>
  </r>
  <r>
    <s v="ADWC*"/>
    <s v="INC-2018-033681"/>
    <s v="   1927464"/>
    <s v="18-13657"/>
    <s v="ADWC"/>
    <m/>
    <m/>
    <s v="NULL"/>
    <m/>
    <s v="A"/>
    <s v="Approuvé"/>
    <s v="T10F"/>
    <s v="UKAD"/>
    <s v="B"/>
    <x v="0"/>
    <s v="Rp0.2"/>
    <s v="830"/>
    <s v="830"/>
    <s v="830"/>
    <s v="829"/>
    <s v="&gt;=830"/>
    <s v="          "/>
    <s v="NULL"/>
    <s v="NULL"/>
    <s v=" "/>
    <s v="NULL"/>
    <x v="0"/>
    <m/>
    <m/>
    <m/>
    <s v="Rond Ø250 ARCONIC  x 285 Kg"/>
    <x v="15"/>
    <m/>
    <m/>
    <m/>
    <m/>
    <s v="NULL"/>
    <s v="180015K05L"/>
    <s v="                    "/>
    <s v="11"/>
    <s v="1"/>
    <s v="NULL"/>
    <s v="NULL"/>
    <s v="U-ALCOA"/>
    <s v="         3"/>
    <m/>
    <s v="NULL"/>
    <s v="0"/>
    <m/>
    <m/>
    <m/>
    <m/>
    <m/>
    <m/>
    <m/>
    <s v="2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7072"/>
    <s v="2019-02-26"/>
  </r>
  <r>
    <s v="ADWC*"/>
    <s v="INC-2018-033683"/>
    <s v="   1927464"/>
    <s v="18-13657"/>
    <s v="ADWC"/>
    <m/>
    <m/>
    <s v="NULL"/>
    <m/>
    <s v="A"/>
    <s v="Approuvé"/>
    <s v="T10F"/>
    <s v="UKAD"/>
    <s v="B"/>
    <x v="0"/>
    <s v="Conformité"/>
    <s v="conforme"/>
    <s v="conforme"/>
    <s v="conforme"/>
    <s v="non conforme"/>
    <s v="          "/>
    <s v="          "/>
    <s v="NULL"/>
    <s v="NULL"/>
    <s v=" "/>
    <s v="NULL"/>
    <x v="0"/>
    <m/>
    <m/>
    <m/>
    <s v="Rond Ø250 ARCONIC  x 285 Kg"/>
    <x v="15"/>
    <m/>
    <m/>
    <m/>
    <m/>
    <s v="NULL"/>
    <s v="180015K05L"/>
    <s v="                    "/>
    <s v="11"/>
    <s v="1"/>
    <s v="NULL"/>
    <s v="NULL"/>
    <s v="U-ALCOA"/>
    <s v="         3"/>
    <m/>
    <s v="NULL"/>
    <s v="0"/>
    <m/>
    <m/>
    <m/>
    <m/>
    <m/>
    <m/>
    <m/>
    <s v="2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9242"/>
    <s v="2019-02-26"/>
  </r>
  <r>
    <s v="ADWD*"/>
    <s v="INC-2018-033830"/>
    <s v="   1929454"/>
    <s v="18-13401"/>
    <s v="ADW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80016K05L"/>
    <s v="                    "/>
    <s v="11"/>
    <s v="TCL1"/>
    <s v="NULL"/>
    <s v="NULL"/>
    <s v="U-ALCOA"/>
    <s v="         3"/>
    <m/>
    <s v="NULL"/>
    <s v="0"/>
    <m/>
    <m/>
    <m/>
    <m/>
    <m/>
    <m/>
    <m/>
    <s v="2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1948"/>
    <s v="2019-02-26"/>
  </r>
  <r>
    <s v="ADWD*"/>
    <s v="INC-2018-033831"/>
    <s v="   1929456"/>
    <s v="18-13401"/>
    <s v="ADW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80016K05L"/>
    <s v="                    "/>
    <s v="21"/>
    <s v="XPL1"/>
    <s v="NULL"/>
    <s v="NULL"/>
    <s v="U-ALCOA"/>
    <s v="         3"/>
    <m/>
    <s v="NULL"/>
    <s v="0"/>
    <m/>
    <m/>
    <m/>
    <m/>
    <m/>
    <m/>
    <m/>
    <s v="2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623"/>
    <s v="2019-02-26"/>
  </r>
  <r>
    <s v="ADWD*"/>
    <s v="INC-2018-033832"/>
    <s v="   1929458"/>
    <s v="18-13401"/>
    <s v="ADWD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 "/>
    <s v="180016K05L"/>
    <s v="                    "/>
    <s v="23X"/>
    <s v="PPL1"/>
    <s v="NULL"/>
    <s v="NULL"/>
    <s v="U-ALCOA"/>
    <s v="         3"/>
    <m/>
    <s v="NULL"/>
    <s v="0"/>
    <m/>
    <m/>
    <m/>
    <m/>
    <m/>
    <m/>
    <m/>
    <s v="22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9205"/>
    <s v="2019-02-26"/>
  </r>
  <r>
    <s v="ADWA*"/>
    <s v="INC-2018-034118"/>
    <s v="   1923741"/>
    <s v="18-13451"/>
    <s v="ADWA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 "/>
    <s v="180040K25B"/>
    <s v="                    "/>
    <s v="1"/>
    <s v="CL1"/>
    <s v="NULL"/>
    <s v="NULL"/>
    <s v="U-BOHLER_B"/>
    <s v="         2"/>
    <m/>
    <s v="NULL"/>
    <s v="0"/>
    <m/>
    <m/>
    <m/>
    <m/>
    <m/>
    <m/>
    <m/>
    <s v="27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567"/>
    <s v="2019-02-26"/>
  </r>
  <r>
    <s v="ADWA*"/>
    <s v="INC-2018-034119"/>
    <s v="   1923746"/>
    <s v="18-13451"/>
    <s v="ADWA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 "/>
    <s v="180040K25B"/>
    <s v="                    "/>
    <s v="1"/>
    <s v="PT1"/>
    <s v="NULL"/>
    <s v="NULL"/>
    <s v="U-BOHLER_B"/>
    <s v="         2"/>
    <m/>
    <s v="NULL"/>
    <s v="0"/>
    <m/>
    <m/>
    <m/>
    <m/>
    <m/>
    <m/>
    <m/>
    <s v="27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6325"/>
    <s v="2019-02-26"/>
  </r>
  <r>
    <s v="ADVZ*"/>
    <s v="INC-2018-034122"/>
    <s v="   1929761"/>
    <s v="18-13791"/>
    <s v="ADVZ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39K25B"/>
    <s v="                    "/>
    <s v="2"/>
    <s v="CT1"/>
    <s v="NULL"/>
    <s v="NULL"/>
    <s v="U-BOHLER_B"/>
    <s v="         2"/>
    <m/>
    <s v="NULL"/>
    <s v="0"/>
    <m/>
    <m/>
    <m/>
    <m/>
    <m/>
    <m/>
    <m/>
    <s v="27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8925"/>
    <s v="2019-02-26"/>
  </r>
  <r>
    <s v="ADVZ*"/>
    <s v="INC-2018-034318"/>
    <s v="   1929738"/>
    <s v="18-13791"/>
    <s v="ADVZ"/>
    <m/>
    <m/>
    <s v="NULL"/>
    <m/>
    <s v="V"/>
    <s v="Disponible"/>
    <s v="BETA_TRANS"/>
    <s v="UKAD"/>
    <s v="B"/>
    <x v="3"/>
    <s v="Température du Béta Transus"/>
    <s v="1020"/>
    <s v="1020"/>
    <m/>
    <m/>
    <s v="985"/>
    <s v="1010"/>
    <s v="NULL"/>
    <s v="NULL"/>
    <s v=" "/>
    <s v="NULL"/>
    <x v="1"/>
    <m/>
    <m/>
    <m/>
    <s v="Rond Ø300 - Béta - 238kg-240kg - BOHLER"/>
    <x v="8"/>
    <m/>
    <m/>
    <m/>
    <m/>
    <s v="NULL"/>
    <s v="180039K25B"/>
    <s v="                    "/>
    <s v="1"/>
    <s v="T8"/>
    <s v="NULL"/>
    <s v="NULL"/>
    <s v="U-BOHLER_B"/>
    <s v="         2"/>
    <m/>
    <s v="NULL"/>
    <s v="0"/>
    <m/>
    <m/>
    <m/>
    <m/>
    <m/>
    <m/>
    <m/>
    <s v="2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0118"/>
    <s v="2019-02-26"/>
  </r>
  <r>
    <s v="ADVZ*"/>
    <s v="INC-2018-034321"/>
    <s v="   1929777"/>
    <s v="18-13791"/>
    <s v="ADVZ"/>
    <m/>
    <m/>
    <s v="NULL"/>
    <m/>
    <s v="V"/>
    <s v="Disponible"/>
    <s v="BETA_TRANS"/>
    <s v="UKAD"/>
    <s v="B"/>
    <x v="3"/>
    <s v="Température du Béta Transus"/>
    <s v="1020"/>
    <s v="1020"/>
    <m/>
    <m/>
    <s v="985"/>
    <s v="1010"/>
    <s v="NULL"/>
    <s v="NULL"/>
    <s v=" "/>
    <s v="NULL"/>
    <x v="1"/>
    <m/>
    <m/>
    <m/>
    <s v="Rond Ø300 - Béta - 238kg-240kg - BOHLER"/>
    <x v="8"/>
    <m/>
    <m/>
    <m/>
    <m/>
    <s v="NULL"/>
    <s v="180039K25B"/>
    <s v="                    "/>
    <s v="3X"/>
    <s v="P8"/>
    <s v="NULL"/>
    <s v="NULL"/>
    <s v="U-BOHLER_B"/>
    <s v="         2"/>
    <m/>
    <s v="NULL"/>
    <s v="0"/>
    <m/>
    <m/>
    <m/>
    <m/>
    <m/>
    <m/>
    <m/>
    <s v="2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5232"/>
    <s v="2019-02-26"/>
  </r>
  <r>
    <s v="ADVZ*"/>
    <s v="INC-2018-034322"/>
    <s v="   1929738"/>
    <s v="18-13791"/>
    <s v="ADVZ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39K25B"/>
    <s v="                    "/>
    <s v="1"/>
    <s v="T8"/>
    <s v="NULL"/>
    <s v="NULL"/>
    <s v="U-BOHLER_B"/>
    <s v="         2"/>
    <m/>
    <s v="NULL"/>
    <s v="0"/>
    <m/>
    <m/>
    <m/>
    <m/>
    <m/>
    <m/>
    <m/>
    <s v="2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1472"/>
    <s v="2019-02-26"/>
  </r>
  <r>
    <s v="ADVZ*"/>
    <s v="INC-2018-034323"/>
    <s v="   1929777"/>
    <s v="18-13791"/>
    <s v="ADVZ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00 - Béta - 238kg-240kg - BOHLER"/>
    <x v="8"/>
    <m/>
    <m/>
    <m/>
    <m/>
    <s v="NULL"/>
    <s v="180039K25B"/>
    <s v="                    "/>
    <s v="3X"/>
    <s v="P8"/>
    <s v="NULL"/>
    <s v="NULL"/>
    <s v="U-BOHLER_B"/>
    <s v="         2"/>
    <m/>
    <s v="NULL"/>
    <s v="0"/>
    <m/>
    <m/>
    <m/>
    <m/>
    <m/>
    <m/>
    <m/>
    <s v="28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5525"/>
    <s v="2019-02-26"/>
  </r>
  <r>
    <s v="ADXW*"/>
    <s v="INC-2018-034431"/>
    <s v="   1933614"/>
    <s v="18-14013"/>
    <s v="ADXW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285 Kg"/>
    <x v="15"/>
    <m/>
    <m/>
    <m/>
    <m/>
    <s v="NULL"/>
    <s v="180021K05L"/>
    <s v="                    "/>
    <s v="22"/>
    <s v="XPL1"/>
    <s v="NULL"/>
    <s v="NULL"/>
    <s v="U-ALCOA"/>
    <s v="         3"/>
    <m/>
    <s v="NULL"/>
    <s v="0"/>
    <m/>
    <m/>
    <m/>
    <m/>
    <m/>
    <m/>
    <m/>
    <s v="29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480"/>
    <s v="2019-02-26"/>
  </r>
  <r>
    <s v="ADXW*"/>
    <s v="INC-2018-034432"/>
    <s v="   1933631"/>
    <s v="18-14013"/>
    <s v="ADXW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285 Kg"/>
    <x v="15"/>
    <m/>
    <m/>
    <m/>
    <m/>
    <s v="NULL"/>
    <s v="180021K05L"/>
    <s v="                    "/>
    <s v="32X"/>
    <s v="PPL1"/>
    <s v="NULL"/>
    <s v="NULL"/>
    <s v="U-ALCOA"/>
    <s v="         3"/>
    <m/>
    <s v="NULL"/>
    <s v="0"/>
    <m/>
    <m/>
    <m/>
    <m/>
    <m/>
    <m/>
    <m/>
    <s v="29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3240"/>
    <s v="2019-02-26"/>
  </r>
  <r>
    <s v="ADXT*"/>
    <s v="INC-2018-034510"/>
    <s v="   1933551"/>
    <s v="18-14012"/>
    <s v="ADX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8K05L"/>
    <s v="                    "/>
    <s v="22"/>
    <s v="XPL1"/>
    <s v="NULL"/>
    <s v="NULL"/>
    <s v="U-ALCOA"/>
    <s v="         3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302"/>
    <s v="2019-02-26"/>
  </r>
  <r>
    <s v="ADXT*"/>
    <s v="INC-2018-034511"/>
    <s v="   1933568"/>
    <s v="18-14012"/>
    <s v="ADXT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0 ARCONIC  x 120 Kg"/>
    <x v="15"/>
    <m/>
    <m/>
    <m/>
    <m/>
    <s v="NULL"/>
    <s v="180018K05L"/>
    <s v="                    "/>
    <s v="32X"/>
    <s v="PPL1"/>
    <s v="NULL"/>
    <s v="NULL"/>
    <s v="U-ALCOA"/>
    <s v="         3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7247"/>
    <s v="2019-02-26"/>
  </r>
  <r>
    <s v="ACJY*"/>
    <s v="INC-2018-034547"/>
    <s v="   1935512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1"/>
    <s v="PL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8411"/>
    <s v="2019-02-26"/>
  </r>
  <r>
    <s v="ACJY*"/>
    <s v="INC-2018-034548"/>
    <s v="   1935513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1"/>
    <s v="ML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5548"/>
    <s v="2019-02-26"/>
  </r>
  <r>
    <s v="ACJY*"/>
    <s v="INC-2018-034549"/>
    <s v="   1935514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1"/>
    <s v="CL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4543"/>
    <s v="2019-02-26"/>
  </r>
  <r>
    <s v="ACJY*"/>
    <s v="INC-2018-034550"/>
    <s v="   1935516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1"/>
    <s v="MT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8194"/>
    <s v="2019-02-26"/>
  </r>
  <r>
    <s v="ACJY*"/>
    <s v="INC-2018-034551"/>
    <s v="   1935517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1"/>
    <s v="CT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1827"/>
    <s v="2019-02-26"/>
  </r>
  <r>
    <s v="ACJY*"/>
    <s v="INC-2018-034552"/>
    <s v="   1935518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2X"/>
    <s v="PL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4787"/>
    <s v="2019-02-26"/>
  </r>
  <r>
    <s v="ACJY*"/>
    <s v="INC-2018-034553"/>
    <s v="   1935519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2X"/>
    <s v="ML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486"/>
    <s v="2019-02-26"/>
  </r>
  <r>
    <s v="ACJY*"/>
    <s v="INC-2018-034554"/>
    <s v="   1935520"/>
    <s v="18-14123"/>
    <s v="ACJY"/>
    <m/>
    <m/>
    <s v="NULL"/>
    <m/>
    <s v="A"/>
    <s v="Approuvé"/>
    <s v="TYPE_A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330 Mis à Longueur pour Pamiers"/>
    <x v="0"/>
    <m/>
    <m/>
    <m/>
    <m/>
    <s v="NULL"/>
    <s v="160043K05S"/>
    <s v="                    "/>
    <s v="322X"/>
    <s v="CL1"/>
    <s v="NULL"/>
    <s v="NULL"/>
    <s v="U-K05STRANSPART-PF01"/>
    <s v="         2"/>
    <m/>
    <s v="NULL"/>
    <s v="0"/>
    <m/>
    <m/>
    <m/>
    <m/>
    <m/>
    <m/>
    <m/>
    <s v="30/11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3857"/>
    <s v="2019-02-26"/>
  </r>
  <r>
    <s v="ADWR*"/>
    <s v="INC-2018-034913"/>
    <s v="   1938021"/>
    <s v="18-14286"/>
    <s v="ADWR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42K25B"/>
    <s v="                    "/>
    <s v="11"/>
    <s v="TPL1"/>
    <s v="NULL"/>
    <s v="NULL"/>
    <s v="U-ALCOA_BETA"/>
    <s v="         2"/>
    <m/>
    <s v="NULL"/>
    <s v="0"/>
    <m/>
    <m/>
    <m/>
    <m/>
    <m/>
    <m/>
    <m/>
    <s v="04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0288"/>
    <s v="2019-02-26"/>
  </r>
  <r>
    <s v="ADWR*"/>
    <s v="INC-2018-034914"/>
    <s v="   1938044"/>
    <s v="18-14286"/>
    <s v="ADWR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42K25B"/>
    <s v="                    "/>
    <s v="23X"/>
    <s v="PPL1"/>
    <s v="NULL"/>
    <s v="NULL"/>
    <s v="U-ALCOA_BETA"/>
    <s v="         2"/>
    <m/>
    <s v="NULL"/>
    <s v="0"/>
    <m/>
    <m/>
    <m/>
    <m/>
    <m/>
    <m/>
    <m/>
    <s v="04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80765"/>
    <s v="2019-02-26"/>
  </r>
  <r>
    <s v="ADXO*"/>
    <s v="INC-2018-035173"/>
    <s v="   1941408"/>
    <s v="18-14378"/>
    <s v="ADXO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20 pour Pamiers"/>
    <x v="0"/>
    <m/>
    <m/>
    <m/>
    <m/>
    <s v="NULL"/>
    <s v="170334K05S"/>
    <s v="                    "/>
    <s v="211"/>
    <s v="XPL1"/>
    <s v="NULL"/>
    <s v="NULL"/>
    <s v="U-PAMIERS"/>
    <s v="         3"/>
    <m/>
    <s v="NULL"/>
    <s v="0"/>
    <m/>
    <m/>
    <m/>
    <m/>
    <m/>
    <m/>
    <m/>
    <s v="06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3373"/>
    <s v="2019-02-26"/>
  </r>
  <r>
    <s v="ADXC*"/>
    <s v="INC-2018-035382"/>
    <s v="   1943196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11"/>
    <s v="P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423"/>
    <s v="2019-02-26"/>
  </r>
  <r>
    <s v="ADXC*"/>
    <s v="INC-2018-035383"/>
    <s v="   1943197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11"/>
    <s v="M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2860"/>
    <s v="2019-02-26"/>
  </r>
  <r>
    <s v="ADXC*"/>
    <s v="INC-2018-035384"/>
    <s v="   1943198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11"/>
    <s v="C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6625"/>
    <s v="2019-02-26"/>
  </r>
  <r>
    <s v="ADXC*"/>
    <s v="INC-2018-035385"/>
    <s v="   1943202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22"/>
    <s v="CL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26350"/>
    <s v="2019-02-26"/>
  </r>
  <r>
    <s v="ADXC*"/>
    <s v="INC-2018-035386"/>
    <s v="   1943203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22"/>
    <s v="P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8172"/>
    <s v="2019-02-26"/>
  </r>
  <r>
    <s v="ADXC*"/>
    <s v="INC-2018-035387"/>
    <s v="   1943204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22"/>
    <s v="M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3654"/>
    <s v="2019-02-26"/>
  </r>
  <r>
    <s v="ADXC*"/>
    <s v="INC-2018-035388"/>
    <s v="   1943205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22"/>
    <s v="C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91200"/>
    <s v="2019-02-26"/>
  </r>
  <r>
    <s v="ADXC*"/>
    <s v="INC-2018-035389"/>
    <s v="   1943210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33X"/>
    <s v="M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0279"/>
    <s v="2019-02-26"/>
  </r>
  <r>
    <s v="ADXC*"/>
    <s v="INC-2018-035390"/>
    <s v="   1943211"/>
    <s v="18-14478"/>
    <s v="ADXC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70326K05S"/>
    <s v="                    "/>
    <s v="33X"/>
    <s v="C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44"/>
    <s v="2019-02-26"/>
  </r>
  <r>
    <s v="ADWZ*"/>
    <s v="INC-2018-035393"/>
    <s v="   1943060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11"/>
    <s v="P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23833"/>
    <s v="2019-02-26"/>
  </r>
  <r>
    <s v="ADWZ*"/>
    <s v="INC-2018-035394"/>
    <s v="   1943061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11"/>
    <s v="M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3698"/>
    <s v="2019-02-26"/>
  </r>
  <r>
    <s v="ADWZ*"/>
    <s v="INC-2018-035395"/>
    <s v="   1943062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11"/>
    <s v="C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4015"/>
    <s v="2019-02-26"/>
  </r>
  <r>
    <s v="ADWZ*"/>
    <s v="INC-2018-035396"/>
    <s v="   1943065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22"/>
    <s v="ML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5914"/>
    <s v="2019-02-26"/>
  </r>
  <r>
    <s v="ADWZ*"/>
    <s v="INC-2018-035397"/>
    <s v="   1943067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22"/>
    <s v="P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7898"/>
    <s v="2019-02-26"/>
  </r>
  <r>
    <s v="ADWZ*"/>
    <s v="INC-2018-035398"/>
    <s v="   1943068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22"/>
    <s v="M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0490"/>
    <s v="2019-02-26"/>
  </r>
  <r>
    <s v="ADWZ*"/>
    <s v="INC-2018-035399"/>
    <s v="   1943069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22"/>
    <s v="C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8680"/>
    <s v="2019-02-26"/>
  </r>
  <r>
    <s v="ADWZ*"/>
    <s v="INC-2018-035400"/>
    <s v="   1943073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33X"/>
    <s v="P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3358"/>
    <s v="2019-02-26"/>
  </r>
  <r>
    <s v="ADWZ*"/>
    <s v="INC-2018-035401"/>
    <s v="   1943074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33X"/>
    <s v="M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5247"/>
    <s v="2019-02-26"/>
  </r>
  <r>
    <s v="ADWZ*"/>
    <s v="INC-2018-035402"/>
    <s v="   1943075"/>
    <s v="18-14475"/>
    <s v="ADWZ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70 Bohler - SMX"/>
    <x v="8"/>
    <m/>
    <m/>
    <m/>
    <m/>
    <s v="NULL"/>
    <s v="170323K05S"/>
    <s v="                    "/>
    <s v="33X"/>
    <s v="CT1"/>
    <s v="NULL"/>
    <s v="NULL"/>
    <s v="U-BOHLER"/>
    <s v="         1"/>
    <m/>
    <s v="NULL"/>
    <s v="0"/>
    <m/>
    <m/>
    <m/>
    <m/>
    <m/>
    <m/>
    <m/>
    <s v="07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6093"/>
    <s v="2019-02-26"/>
  </r>
  <r>
    <s v="ADXS*"/>
    <s v="INC-2018-035430"/>
    <s v="   1943287"/>
    <s v="18-14481"/>
    <s v="ADXS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e v="#N/A"/>
    <x v="2"/>
    <m/>
    <m/>
    <m/>
    <m/>
    <s v="NULL"/>
    <s v="180017K05L"/>
    <s v="                    "/>
    <s v="32X"/>
    <s v="PPL1"/>
    <s v="NULL"/>
    <s v="NULL"/>
    <s v="U-ALCOA"/>
    <s v="         3"/>
    <m/>
    <s v="NULL"/>
    <s v="0"/>
    <m/>
    <m/>
    <m/>
    <m/>
    <m/>
    <m/>
    <m/>
    <s v="10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54075"/>
    <s v="2019-02-26"/>
  </r>
  <r>
    <s v="ADXY*"/>
    <s v="INC-2018-035453"/>
    <s v="   1943003"/>
    <s v="18-14474"/>
    <s v="ADXY"/>
    <m/>
    <m/>
    <s v="NULL"/>
    <m/>
    <s v="A"/>
    <s v="Approuvé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40 pour Pamiers"/>
    <x v="0"/>
    <m/>
    <m/>
    <m/>
    <m/>
    <s v="NULL"/>
    <s v="170336K05S"/>
    <s v="                    "/>
    <s v="11"/>
    <s v="TML1"/>
    <s v="NULL"/>
    <s v="NULL"/>
    <s v="U-PAMIERS"/>
    <s v="         3"/>
    <m/>
    <s v="NULL"/>
    <s v="0"/>
    <m/>
    <m/>
    <m/>
    <m/>
    <m/>
    <m/>
    <m/>
    <s v="10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6537"/>
    <s v="2019-02-26"/>
  </r>
  <r>
    <s v="ADVY*"/>
    <s v="INC-2018-035513"/>
    <s v="   1945085"/>
    <s v="18-14587"/>
    <s v="ADVY"/>
    <m/>
    <m/>
    <s v="NULL"/>
    <m/>
    <s v="V"/>
    <s v="Disponible"/>
    <s v="BETA_TRANS"/>
    <s v="UKAD"/>
    <s v="B"/>
    <x v="3"/>
    <s v="Température du Béta Transus"/>
    <s v="1015"/>
    <s v="1015"/>
    <s v="1015"/>
    <s v="1020"/>
    <s v="985"/>
    <s v="1010"/>
    <s v="NULL"/>
    <s v="NULL"/>
    <s v=" "/>
    <s v="NULL"/>
    <x v="3"/>
    <m/>
    <m/>
    <m/>
    <s v="Rond Ø254 - Béta - BOHLER MULT 208 KG"/>
    <x v="8"/>
    <m/>
    <m/>
    <m/>
    <m/>
    <s v="NULL"/>
    <s v="180029K25B"/>
    <s v="                    "/>
    <s v="11"/>
    <s v="T8"/>
    <s v="NULL"/>
    <s v="NULL"/>
    <s v="U-BOHLER_B"/>
    <s v="         2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9250"/>
    <s v="2019-02-26"/>
  </r>
  <r>
    <s v="ADVY*"/>
    <s v="INC-2018-035514"/>
    <s v="   1945085"/>
    <s v="18-14587"/>
    <s v="ADVY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29K25B"/>
    <s v="                    "/>
    <s v="11"/>
    <s v="T8"/>
    <s v="NULL"/>
    <s v="NULL"/>
    <s v="U-BOHLER_B"/>
    <s v="         2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03547"/>
    <s v="2019-02-26"/>
  </r>
  <r>
    <s v="ADVY*"/>
    <s v="INC-2018-035515"/>
    <s v="   1945124"/>
    <s v="18-14587"/>
    <s v="ADVY"/>
    <m/>
    <m/>
    <s v="NULL"/>
    <m/>
    <s v="V"/>
    <s v="Disponible"/>
    <s v="BETA_TRANS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54 - Béta - BOHLER MULT 208 KG"/>
    <x v="8"/>
    <m/>
    <m/>
    <m/>
    <m/>
    <s v="NULL"/>
    <s v="180029K25B"/>
    <s v="                    "/>
    <s v="32X"/>
    <s v="P7"/>
    <s v="NULL"/>
    <s v="NULL"/>
    <s v="U-BOHLER_B"/>
    <s v="         2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36099"/>
    <s v="2019-02-26"/>
  </r>
  <r>
    <s v="ADVJ*"/>
    <s v="INC-2018-035527"/>
    <s v="   1945906"/>
    <s v="18-14641"/>
    <s v="ADVJ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80024K25B"/>
    <s v="                    "/>
    <s v="211"/>
    <s v="TP1"/>
    <s v="NULL"/>
    <s v="NULL"/>
    <s v="U-OF_BETA"/>
    <s v="         5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44076"/>
    <s v="2019-02-26"/>
  </r>
  <r>
    <s v="ADVJ*"/>
    <s v="INC-2018-035528"/>
    <s v="   1945907"/>
    <s v="18-14641"/>
    <s v="ADVJ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80024K25B"/>
    <s v="                    "/>
    <s v="211"/>
    <s v="TP2"/>
    <s v="NULL"/>
    <s v="NULL"/>
    <s v="U-OF_BETA"/>
    <s v="         5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72293"/>
    <s v="2019-02-26"/>
  </r>
  <r>
    <s v="ADVJ*"/>
    <s v="INC-2018-035529"/>
    <s v="   1945908"/>
    <s v="18-14641"/>
    <s v="ADVJ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80024K25B"/>
    <s v="                    "/>
    <s v="211"/>
    <s v="TP3"/>
    <s v="NULL"/>
    <s v="NULL"/>
    <s v="U-OF_BETA"/>
    <s v="         5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11897"/>
    <s v="2019-02-26"/>
  </r>
  <r>
    <s v="ADVJ*"/>
    <s v="INC-2018-035530"/>
    <s v="   1945909"/>
    <s v="18-14641"/>
    <s v="ADVJ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150 Otto Fuchs Beta"/>
    <x v="10"/>
    <m/>
    <m/>
    <m/>
    <m/>
    <s v=" "/>
    <s v="180024K25B"/>
    <s v="                    "/>
    <s v="211"/>
    <s v="TP4"/>
    <s v="NULL"/>
    <s v="NULL"/>
    <s v="U-OF_BETA"/>
    <s v="         5"/>
    <m/>
    <s v="NULL"/>
    <s v="0"/>
    <m/>
    <m/>
    <m/>
    <m/>
    <m/>
    <m/>
    <m/>
    <s v="11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13201"/>
    <s v="2019-02-26"/>
  </r>
  <r>
    <s v="ADWR*"/>
    <s v="INC-2018-035598"/>
    <s v="   1938054"/>
    <s v="18-14286"/>
    <s v="ADWR"/>
    <m/>
    <m/>
    <s v="NULL"/>
    <m/>
    <s v="V"/>
    <s v="Disponible"/>
    <s v="TYPE_B"/>
    <s v="UKAD"/>
    <s v="B"/>
    <x v="3"/>
    <s v="Conformité"/>
    <s v="conforme"/>
    <s v="non conforme"/>
    <s v="conforme"/>
    <s v="non conforme"/>
    <s v="          "/>
    <s v="          "/>
    <s v="NULL"/>
    <s v="NULL"/>
    <s v=" "/>
    <s v="NULL"/>
    <x v="0"/>
    <m/>
    <m/>
    <m/>
    <s v="Rond Ø203 ARCONIC BETA - 168,74 Kg"/>
    <x v="15"/>
    <m/>
    <m/>
    <m/>
    <m/>
    <s v="NULL"/>
    <s v="180042K25B"/>
    <s v="                    "/>
    <s v="11"/>
    <s v="P1"/>
    <s v="NULL"/>
    <s v="NULL"/>
    <s v="U-ALCOA_BETA"/>
    <s v="         2"/>
    <m/>
    <s v="NULL"/>
    <s v="0"/>
    <m/>
    <m/>
    <m/>
    <m/>
    <m/>
    <m/>
    <m/>
    <s v="12/12/2018"/>
    <s v="Aucun  article"/>
    <m/>
    <s v="aucun client"/>
    <n v="2018"/>
    <s v="aucune description"/>
    <s v="aucune spec"/>
    <s v="aucune spec"/>
    <s v="aucun client"/>
    <m/>
    <m/>
    <m/>
    <m/>
    <m/>
    <m/>
    <m/>
    <m/>
    <m/>
    <m/>
    <m/>
    <m/>
    <n v="6770"/>
    <s v="2019-02-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A718" firstHeaderRow="1" firstDataRow="1" firstDataCol="1"/>
  <pivotFields count="1">
    <pivotField axis="axisRow" showAll="0">
      <items count="716">
        <item h="1" x="3"/>
        <item x="61"/>
        <item x="0"/>
        <item x="1"/>
        <item x="4"/>
        <item x="2"/>
        <item x="5"/>
        <item x="7"/>
        <item x="6"/>
        <item x="8"/>
        <item x="10"/>
        <item x="9"/>
        <item x="11"/>
        <item x="14"/>
        <item x="12"/>
        <item x="13"/>
        <item x="17"/>
        <item x="19"/>
        <item x="16"/>
        <item x="24"/>
        <item x="22"/>
        <item x="23"/>
        <item x="20"/>
        <item x="21"/>
        <item x="18"/>
        <item x="15"/>
        <item x="27"/>
        <item x="25"/>
        <item x="26"/>
        <item x="28"/>
        <item x="29"/>
        <item x="31"/>
        <item x="32"/>
        <item x="30"/>
        <item x="33"/>
        <item x="34"/>
        <item x="51"/>
        <item x="37"/>
        <item x="55"/>
        <item x="36"/>
        <item x="35"/>
        <item x="46"/>
        <item x="40"/>
        <item x="38"/>
        <item x="50"/>
        <item x="39"/>
        <item x="49"/>
        <item x="47"/>
        <item x="244"/>
        <item x="56"/>
        <item x="45"/>
        <item x="53"/>
        <item x="64"/>
        <item x="58"/>
        <item x="54"/>
        <item x="41"/>
        <item x="42"/>
        <item x="60"/>
        <item x="63"/>
        <item x="73"/>
        <item x="65"/>
        <item x="67"/>
        <item x="43"/>
        <item x="66"/>
        <item x="52"/>
        <item x="48"/>
        <item x="59"/>
        <item x="57"/>
        <item x="68"/>
        <item x="69"/>
        <item x="62"/>
        <item x="72"/>
        <item x="70"/>
        <item x="75"/>
        <item x="44"/>
        <item x="87"/>
        <item x="79"/>
        <item x="111"/>
        <item x="82"/>
        <item x="80"/>
        <item x="76"/>
        <item x="74"/>
        <item x="78"/>
        <item x="83"/>
        <item x="77"/>
        <item x="71"/>
        <item x="92"/>
        <item x="91"/>
        <item x="88"/>
        <item x="90"/>
        <item x="86"/>
        <item x="85"/>
        <item x="139"/>
        <item x="93"/>
        <item x="84"/>
        <item x="96"/>
        <item x="81"/>
        <item x="95"/>
        <item x="89"/>
        <item x="99"/>
        <item x="94"/>
        <item x="97"/>
        <item x="100"/>
        <item x="98"/>
        <item x="112"/>
        <item x="101"/>
        <item x="102"/>
        <item x="103"/>
        <item x="104"/>
        <item x="106"/>
        <item x="107"/>
        <item x="114"/>
        <item x="113"/>
        <item x="125"/>
        <item x="105"/>
        <item x="109"/>
        <item x="108"/>
        <item x="110"/>
        <item x="116"/>
        <item x="115"/>
        <item x="135"/>
        <item x="118"/>
        <item x="117"/>
        <item x="119"/>
        <item x="121"/>
        <item x="127"/>
        <item x="123"/>
        <item x="245"/>
        <item x="120"/>
        <item x="126"/>
        <item x="124"/>
        <item x="122"/>
        <item x="132"/>
        <item x="128"/>
        <item x="130"/>
        <item x="129"/>
        <item x="133"/>
        <item x="138"/>
        <item x="134"/>
        <item x="142"/>
        <item x="131"/>
        <item x="140"/>
        <item x="144"/>
        <item x="136"/>
        <item x="137"/>
        <item x="141"/>
        <item x="145"/>
        <item x="143"/>
        <item x="149"/>
        <item x="148"/>
        <item x="147"/>
        <item x="153"/>
        <item x="146"/>
        <item x="150"/>
        <item x="151"/>
        <item x="157"/>
        <item x="155"/>
        <item x="152"/>
        <item x="160"/>
        <item x="159"/>
        <item x="198"/>
        <item x="156"/>
        <item x="158"/>
        <item x="163"/>
        <item x="183"/>
        <item x="179"/>
        <item x="171"/>
        <item x="164"/>
        <item x="161"/>
        <item x="168"/>
        <item x="165"/>
        <item x="169"/>
        <item x="162"/>
        <item x="166"/>
        <item x="154"/>
        <item x="172"/>
        <item x="173"/>
        <item x="177"/>
        <item x="167"/>
        <item x="174"/>
        <item x="170"/>
        <item x="178"/>
        <item x="192"/>
        <item x="176"/>
        <item x="181"/>
        <item x="182"/>
        <item x="194"/>
        <item x="185"/>
        <item x="175"/>
        <item x="199"/>
        <item x="190"/>
        <item x="200"/>
        <item x="421"/>
        <item x="195"/>
        <item x="184"/>
        <item x="191"/>
        <item x="201"/>
        <item x="196"/>
        <item x="193"/>
        <item x="180"/>
        <item x="186"/>
        <item x="207"/>
        <item x="187"/>
        <item x="216"/>
        <item x="202"/>
        <item x="210"/>
        <item x="188"/>
        <item x="189"/>
        <item x="208"/>
        <item x="205"/>
        <item x="228"/>
        <item x="203"/>
        <item x="224"/>
        <item x="206"/>
        <item x="213"/>
        <item x="227"/>
        <item x="209"/>
        <item x="211"/>
        <item x="215"/>
        <item x="222"/>
        <item x="241"/>
        <item x="221"/>
        <item x="217"/>
        <item x="239"/>
        <item x="204"/>
        <item x="226"/>
        <item x="212"/>
        <item x="214"/>
        <item x="225"/>
        <item x="197"/>
        <item x="230"/>
        <item x="219"/>
        <item x="218"/>
        <item x="236"/>
        <item x="237"/>
        <item x="233"/>
        <item x="232"/>
        <item x="242"/>
        <item x="234"/>
        <item x="238"/>
        <item x="231"/>
        <item x="229"/>
        <item x="284"/>
        <item x="220"/>
        <item x="249"/>
        <item x="257"/>
        <item x="223"/>
        <item x="240"/>
        <item x="262"/>
        <item x="247"/>
        <item x="235"/>
        <item x="248"/>
        <item x="263"/>
        <item x="252"/>
        <item x="256"/>
        <item x="268"/>
        <item x="515"/>
        <item x="243"/>
        <item x="264"/>
        <item x="246"/>
        <item x="251"/>
        <item x="299"/>
        <item x="260"/>
        <item x="258"/>
        <item x="270"/>
        <item x="269"/>
        <item x="280"/>
        <item x="267"/>
        <item x="291"/>
        <item x="259"/>
        <item x="265"/>
        <item x="272"/>
        <item x="301"/>
        <item x="255"/>
        <item x="250"/>
        <item x="276"/>
        <item x="297"/>
        <item x="275"/>
        <item x="254"/>
        <item x="294"/>
        <item x="253"/>
        <item x="302"/>
        <item x="274"/>
        <item x="271"/>
        <item x="266"/>
        <item x="278"/>
        <item x="261"/>
        <item x="273"/>
        <item x="281"/>
        <item x="279"/>
        <item x="295"/>
        <item x="705"/>
        <item x="325"/>
        <item x="292"/>
        <item x="293"/>
        <item x="277"/>
        <item x="287"/>
        <item x="696"/>
        <item x="418"/>
        <item x="448"/>
        <item x="433"/>
        <item x="452"/>
        <item x="467"/>
        <item x="460"/>
        <item x="458"/>
        <item x="446"/>
        <item x="514"/>
        <item x="470"/>
        <item x="504"/>
        <item x="290"/>
        <item x="332"/>
        <item x="288"/>
        <item x="285"/>
        <item x="310"/>
        <item x="296"/>
        <item x="345"/>
        <item x="312"/>
        <item x="330"/>
        <item x="322"/>
        <item x="323"/>
        <item x="286"/>
        <item x="329"/>
        <item x="309"/>
        <item x="319"/>
        <item x="331"/>
        <item x="372"/>
        <item x="640"/>
        <item x="625"/>
        <item x="298"/>
        <item x="304"/>
        <item x="370"/>
        <item x="289"/>
        <item x="283"/>
        <item x="282"/>
        <item x="350"/>
        <item x="333"/>
        <item x="349"/>
        <item x="316"/>
        <item x="324"/>
        <item x="392"/>
        <item x="411"/>
        <item x="406"/>
        <item x="386"/>
        <item x="399"/>
        <item x="427"/>
        <item x="420"/>
        <item x="441"/>
        <item x="416"/>
        <item x="379"/>
        <item x="413"/>
        <item x="453"/>
        <item x="471"/>
        <item x="393"/>
        <item x="394"/>
        <item x="454"/>
        <item x="380"/>
        <item x="387"/>
        <item x="414"/>
        <item x="435"/>
        <item x="527"/>
        <item x="466"/>
        <item x="443"/>
        <item x="477"/>
        <item x="423"/>
        <item x="618"/>
        <item x="612"/>
        <item x="400"/>
        <item x="415"/>
        <item x="405"/>
        <item x="422"/>
        <item x="479"/>
        <item x="488"/>
        <item x="486"/>
        <item x="499"/>
        <item x="585"/>
        <item x="596"/>
        <item x="599"/>
        <item x="617"/>
        <item x="511"/>
        <item x="510"/>
        <item x="543"/>
        <item x="538"/>
        <item x="537"/>
        <item x="549"/>
        <item x="545"/>
        <item x="544"/>
        <item x="552"/>
        <item x="568"/>
        <item x="567"/>
        <item x="576"/>
        <item x="639"/>
        <item x="664"/>
        <item x="630"/>
        <item x="682"/>
        <item x="681"/>
        <item x="476"/>
        <item x="305"/>
        <item x="375"/>
        <item x="335"/>
        <item x="317"/>
        <item x="354"/>
        <item x="327"/>
        <item x="311"/>
        <item x="351"/>
        <item x="363"/>
        <item x="308"/>
        <item x="398"/>
        <item x="339"/>
        <item x="303"/>
        <item x="366"/>
        <item x="357"/>
        <item x="328"/>
        <item x="337"/>
        <item x="300"/>
        <item x="404"/>
        <item x="307"/>
        <item x="388"/>
        <item x="320"/>
        <item x="381"/>
        <item x="318"/>
        <item x="383"/>
        <item x="347"/>
        <item x="306"/>
        <item x="340"/>
        <item x="369"/>
        <item x="343"/>
        <item x="314"/>
        <item x="410"/>
        <item x="321"/>
        <item x="338"/>
        <item x="358"/>
        <item x="315"/>
        <item x="373"/>
        <item x="313"/>
        <item x="360"/>
        <item x="361"/>
        <item x="348"/>
        <item x="412"/>
        <item x="409"/>
        <item x="397"/>
        <item x="610"/>
        <item x="336"/>
        <item x="346"/>
        <item x="334"/>
        <item x="326"/>
        <item x="342"/>
        <item x="496"/>
        <item x="344"/>
        <item x="451"/>
        <item x="442"/>
        <item x="432"/>
        <item x="352"/>
        <item x="365"/>
        <item x="341"/>
        <item x="385"/>
        <item x="382"/>
        <item x="359"/>
        <item x="377"/>
        <item x="356"/>
        <item x="395"/>
        <item x="438"/>
        <item x="364"/>
        <item x="368"/>
        <item x="355"/>
        <item x="353"/>
        <item x="367"/>
        <item x="374"/>
        <item x="371"/>
        <item x="376"/>
        <item x="378"/>
        <item x="389"/>
        <item x="362"/>
        <item x="402"/>
        <item x="390"/>
        <item x="403"/>
        <item x="430"/>
        <item x="391"/>
        <item x="384"/>
        <item x="396"/>
        <item x="426"/>
        <item x="401"/>
        <item x="498"/>
        <item x="417"/>
        <item x="419"/>
        <item x="445"/>
        <item x="434"/>
        <item x="447"/>
        <item x="425"/>
        <item x="431"/>
        <item x="429"/>
        <item x="424"/>
        <item x="407"/>
        <item x="468"/>
        <item x="436"/>
        <item x="439"/>
        <item x="465"/>
        <item x="455"/>
        <item x="456"/>
        <item x="459"/>
        <item x="473"/>
        <item x="494"/>
        <item x="428"/>
        <item x="500"/>
        <item x="461"/>
        <item x="457"/>
        <item x="462"/>
        <item x="561"/>
        <item x="550"/>
        <item x="437"/>
        <item x="440"/>
        <item x="444"/>
        <item x="547"/>
        <item x="570"/>
        <item x="584"/>
        <item x="615"/>
        <item x="586"/>
        <item x="616"/>
        <item x="621"/>
        <item x="613"/>
        <item x="626"/>
        <item x="608"/>
        <item x="627"/>
        <item x="693"/>
        <item x="628"/>
        <item x="450"/>
        <item x="481"/>
        <item x="490"/>
        <item x="478"/>
        <item x="408"/>
        <item x="449"/>
        <item x="503"/>
        <item x="491"/>
        <item x="482"/>
        <item x="464"/>
        <item x="463"/>
        <item x="517"/>
        <item x="474"/>
        <item x="469"/>
        <item x="509"/>
        <item x="484"/>
        <item x="475"/>
        <item x="480"/>
        <item x="497"/>
        <item x="485"/>
        <item x="487"/>
        <item x="493"/>
        <item x="489"/>
        <item x="472"/>
        <item x="483"/>
        <item x="519"/>
        <item x="518"/>
        <item x="516"/>
        <item x="521"/>
        <item x="501"/>
        <item x="512"/>
        <item x="508"/>
        <item x="507"/>
        <item x="502"/>
        <item x="506"/>
        <item x="495"/>
        <item x="531"/>
        <item x="525"/>
        <item x="523"/>
        <item x="492"/>
        <item x="505"/>
        <item x="513"/>
        <item x="532"/>
        <item x="526"/>
        <item x="520"/>
        <item x="522"/>
        <item x="524"/>
        <item x="533"/>
        <item x="529"/>
        <item x="528"/>
        <item x="530"/>
        <item x="562"/>
        <item x="534"/>
        <item x="553"/>
        <item x="554"/>
        <item x="536"/>
        <item x="548"/>
        <item x="535"/>
        <item x="539"/>
        <item x="559"/>
        <item x="557"/>
        <item x="560"/>
        <item x="541"/>
        <item x="575"/>
        <item x="556"/>
        <item x="566"/>
        <item x="579"/>
        <item x="540"/>
        <item x="551"/>
        <item x="546"/>
        <item x="652"/>
        <item x="558"/>
        <item x="555"/>
        <item x="564"/>
        <item x="591"/>
        <item x="565"/>
        <item x="572"/>
        <item x="589"/>
        <item x="577"/>
        <item x="571"/>
        <item x="583"/>
        <item x="580"/>
        <item x="569"/>
        <item x="582"/>
        <item x="598"/>
        <item x="604"/>
        <item x="600"/>
        <item x="574"/>
        <item x="590"/>
        <item x="542"/>
        <item x="588"/>
        <item x="594"/>
        <item x="597"/>
        <item x="611"/>
        <item x="614"/>
        <item x="578"/>
        <item x="587"/>
        <item x="609"/>
        <item x="603"/>
        <item x="595"/>
        <item x="573"/>
        <item x="581"/>
        <item x="592"/>
        <item x="593"/>
        <item x="632"/>
        <item x="601"/>
        <item x="606"/>
        <item x="563"/>
        <item x="602"/>
        <item x="634"/>
        <item x="605"/>
        <item x="620"/>
        <item x="607"/>
        <item x="624"/>
        <item x="622"/>
        <item x="633"/>
        <item x="642"/>
        <item x="619"/>
        <item x="637"/>
        <item x="638"/>
        <item x="635"/>
        <item x="648"/>
        <item x="646"/>
        <item x="636"/>
        <item x="629"/>
        <item x="623"/>
        <item x="631"/>
        <item x="655"/>
        <item x="649"/>
        <item x="667"/>
        <item x="647"/>
        <item x="645"/>
        <item x="643"/>
        <item x="644"/>
        <item x="651"/>
        <item x="650"/>
        <item x="641"/>
        <item x="654"/>
        <item x="660"/>
        <item x="662"/>
        <item x="659"/>
        <item x="653"/>
        <item x="658"/>
        <item x="673"/>
        <item x="663"/>
        <item x="679"/>
        <item x="666"/>
        <item x="678"/>
        <item x="687"/>
        <item x="656"/>
        <item x="661"/>
        <item x="657"/>
        <item x="676"/>
        <item x="665"/>
        <item x="680"/>
        <item x="692"/>
        <item x="669"/>
        <item x="672"/>
        <item x="674"/>
        <item x="691"/>
        <item x="694"/>
        <item x="668"/>
        <item x="684"/>
        <item x="670"/>
        <item x="671"/>
        <item x="688"/>
        <item x="690"/>
        <item x="686"/>
        <item x="695"/>
        <item x="675"/>
        <item x="677"/>
        <item x="685"/>
        <item x="689"/>
        <item x="683"/>
        <item x="713"/>
        <item x="698"/>
        <item x="697"/>
        <item x="712"/>
        <item x="702"/>
        <item x="699"/>
        <item x="700"/>
        <item x="701"/>
        <item x="706"/>
        <item x="709"/>
        <item x="708"/>
        <item x="707"/>
        <item x="710"/>
        <item x="704"/>
        <item x="703"/>
        <item x="711"/>
        <item x="714"/>
        <item t="default"/>
      </items>
    </pivotField>
  </pivotFields>
  <rowFields count="1">
    <field x="0"/>
  </rowFields>
  <rowItems count="7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F52" firstHeaderRow="1" firstDataRow="2" firstDataCol="1" rowPageCount="1" colPageCount="1"/>
  <pivotFields count="55">
    <pivotField showAll="0"/>
    <pivotField dataField="1" showAll="0"/>
    <pivotField showAll="0"/>
    <pivotField axis="axisRow" showAll="0">
      <items count="733">
        <item x="125"/>
        <item x="64"/>
        <item x="0"/>
        <item x="1"/>
        <item x="5"/>
        <item x="2"/>
        <item x="6"/>
        <item x="8"/>
        <item x="7"/>
        <item x="9"/>
        <item x="11"/>
        <item x="10"/>
        <item x="12"/>
        <item x="15"/>
        <item x="13"/>
        <item x="14"/>
        <item x="18"/>
        <item x="20"/>
        <item x="17"/>
        <item x="25"/>
        <item x="23"/>
        <item x="24"/>
        <item x="21"/>
        <item x="22"/>
        <item x="19"/>
        <item x="16"/>
        <item x="29"/>
        <item x="27"/>
        <item x="28"/>
        <item x="30"/>
        <item x="31"/>
        <item x="34"/>
        <item x="35"/>
        <item x="33"/>
        <item x="36"/>
        <item x="37"/>
        <item x="54"/>
        <item x="40"/>
        <item x="58"/>
        <item x="39"/>
        <item x="38"/>
        <item x="49"/>
        <item x="43"/>
        <item x="41"/>
        <item x="53"/>
        <item x="42"/>
        <item x="52"/>
        <item x="50"/>
        <item x="249"/>
        <item x="59"/>
        <item x="48"/>
        <item x="56"/>
        <item x="67"/>
        <item x="61"/>
        <item x="57"/>
        <item x="44"/>
        <item x="45"/>
        <item x="63"/>
        <item x="66"/>
        <item x="76"/>
        <item x="68"/>
        <item x="70"/>
        <item x="46"/>
        <item x="69"/>
        <item x="55"/>
        <item x="51"/>
        <item x="62"/>
        <item x="60"/>
        <item x="71"/>
        <item x="72"/>
        <item x="65"/>
        <item x="75"/>
        <item x="73"/>
        <item x="78"/>
        <item x="47"/>
        <item x="90"/>
        <item x="82"/>
        <item x="115"/>
        <item x="85"/>
        <item x="83"/>
        <item x="79"/>
        <item x="77"/>
        <item x="81"/>
        <item x="86"/>
        <item x="80"/>
        <item x="74"/>
        <item x="95"/>
        <item x="94"/>
        <item x="91"/>
        <item x="93"/>
        <item x="89"/>
        <item x="88"/>
        <item x="144"/>
        <item x="96"/>
        <item x="87"/>
        <item x="100"/>
        <item x="84"/>
        <item x="99"/>
        <item x="92"/>
        <item x="103"/>
        <item x="97"/>
        <item x="101"/>
        <item x="104"/>
        <item x="102"/>
        <item x="116"/>
        <item x="105"/>
        <item x="106"/>
        <item x="107"/>
        <item x="108"/>
        <item x="110"/>
        <item x="111"/>
        <item x="118"/>
        <item x="117"/>
        <item x="130"/>
        <item x="109"/>
        <item x="113"/>
        <item x="112"/>
        <item x="114"/>
        <item x="120"/>
        <item x="119"/>
        <item x="140"/>
        <item x="122"/>
        <item x="121"/>
        <item x="123"/>
        <item x="126"/>
        <item x="132"/>
        <item x="128"/>
        <item x="250"/>
        <item x="124"/>
        <item x="131"/>
        <item x="129"/>
        <item x="127"/>
        <item x="137"/>
        <item x="133"/>
        <item x="135"/>
        <item x="134"/>
        <item x="138"/>
        <item x="143"/>
        <item x="139"/>
        <item x="147"/>
        <item x="136"/>
        <item x="145"/>
        <item x="149"/>
        <item x="141"/>
        <item x="142"/>
        <item x="146"/>
        <item x="150"/>
        <item x="148"/>
        <item x="154"/>
        <item x="153"/>
        <item x="152"/>
        <item x="158"/>
        <item x="151"/>
        <item x="155"/>
        <item x="156"/>
        <item x="162"/>
        <item x="160"/>
        <item x="157"/>
        <item x="165"/>
        <item x="164"/>
        <item x="203"/>
        <item x="161"/>
        <item x="163"/>
        <item x="168"/>
        <item x="188"/>
        <item x="184"/>
        <item x="176"/>
        <item x="169"/>
        <item x="166"/>
        <item x="173"/>
        <item x="170"/>
        <item x="174"/>
        <item x="167"/>
        <item x="171"/>
        <item x="159"/>
        <item x="177"/>
        <item x="178"/>
        <item x="182"/>
        <item x="172"/>
        <item x="179"/>
        <item x="175"/>
        <item x="183"/>
        <item x="197"/>
        <item x="181"/>
        <item x="186"/>
        <item x="187"/>
        <item x="199"/>
        <item x="190"/>
        <item x="180"/>
        <item x="204"/>
        <item x="195"/>
        <item x="205"/>
        <item x="430"/>
        <item x="200"/>
        <item x="189"/>
        <item x="196"/>
        <item x="206"/>
        <item x="201"/>
        <item x="198"/>
        <item x="185"/>
        <item x="191"/>
        <item x="212"/>
        <item x="192"/>
        <item x="221"/>
        <item x="207"/>
        <item x="215"/>
        <item x="193"/>
        <item x="194"/>
        <item x="213"/>
        <item x="210"/>
        <item x="233"/>
        <item x="208"/>
        <item x="229"/>
        <item x="211"/>
        <item x="218"/>
        <item x="232"/>
        <item x="214"/>
        <item x="216"/>
        <item x="220"/>
        <item x="227"/>
        <item x="246"/>
        <item x="226"/>
        <item x="222"/>
        <item x="244"/>
        <item x="209"/>
        <item x="231"/>
        <item x="217"/>
        <item x="219"/>
        <item x="230"/>
        <item x="202"/>
        <item x="235"/>
        <item x="224"/>
        <item x="223"/>
        <item x="241"/>
        <item x="242"/>
        <item x="238"/>
        <item x="237"/>
        <item x="247"/>
        <item x="239"/>
        <item x="243"/>
        <item x="236"/>
        <item x="234"/>
        <item x="289"/>
        <item x="225"/>
        <item x="254"/>
        <item x="262"/>
        <item x="228"/>
        <item x="245"/>
        <item x="267"/>
        <item x="252"/>
        <item x="240"/>
        <item x="253"/>
        <item x="268"/>
        <item x="257"/>
        <item x="261"/>
        <item x="273"/>
        <item x="532"/>
        <item x="248"/>
        <item x="269"/>
        <item x="251"/>
        <item x="256"/>
        <item x="304"/>
        <item x="265"/>
        <item x="263"/>
        <item x="275"/>
        <item x="274"/>
        <item x="285"/>
        <item x="272"/>
        <item x="296"/>
        <item x="264"/>
        <item x="270"/>
        <item x="277"/>
        <item x="306"/>
        <item x="260"/>
        <item x="255"/>
        <item x="281"/>
        <item x="302"/>
        <item x="280"/>
        <item x="259"/>
        <item x="299"/>
        <item x="258"/>
        <item x="307"/>
        <item x="279"/>
        <item x="276"/>
        <item x="271"/>
        <item x="283"/>
        <item x="266"/>
        <item x="278"/>
        <item x="286"/>
        <item x="284"/>
        <item x="300"/>
        <item x="723"/>
        <item x="330"/>
        <item x="297"/>
        <item x="298"/>
        <item x="282"/>
        <item x="292"/>
        <item x="714"/>
        <item x="427"/>
        <item x="459"/>
        <item x="442"/>
        <item x="463"/>
        <item x="482"/>
        <item x="472"/>
        <item x="470"/>
        <item x="457"/>
        <item x="473"/>
        <item x="531"/>
        <item x="485"/>
        <item x="521"/>
        <item x="295"/>
        <item x="337"/>
        <item x="293"/>
        <item x="373"/>
        <item x="290"/>
        <item x="315"/>
        <item x="301"/>
        <item x="350"/>
        <item x="317"/>
        <item x="335"/>
        <item x="327"/>
        <item x="328"/>
        <item x="291"/>
        <item x="334"/>
        <item x="314"/>
        <item x="355"/>
        <item x="324"/>
        <item x="336"/>
        <item x="380"/>
        <item x="657"/>
        <item x="642"/>
        <item x="303"/>
        <item x="309"/>
        <item x="378"/>
        <item x="294"/>
        <item x="288"/>
        <item x="287"/>
        <item x="357"/>
        <item x="338"/>
        <item x="356"/>
        <item x="321"/>
        <item x="329"/>
        <item x="400"/>
        <item x="419"/>
        <item x="414"/>
        <item x="423"/>
        <item x="394"/>
        <item x="407"/>
        <item x="436"/>
        <item x="429"/>
        <item x="452"/>
        <item x="425"/>
        <item x="387"/>
        <item x="421"/>
        <item x="464"/>
        <item x="486"/>
        <item x="401"/>
        <item x="402"/>
        <item x="465"/>
        <item x="388"/>
        <item x="395"/>
        <item x="422"/>
        <item x="446"/>
        <item x="544"/>
        <item x="481"/>
        <item x="454"/>
        <item x="493"/>
        <item x="432"/>
        <item x="635"/>
        <item x="629"/>
        <item x="408"/>
        <item x="424"/>
        <item x="413"/>
        <item x="431"/>
        <item x="495"/>
        <item x="505"/>
        <item x="503"/>
        <item x="516"/>
        <item x="602"/>
        <item x="613"/>
        <item x="616"/>
        <item x="634"/>
        <item x="528"/>
        <item x="527"/>
        <item x="560"/>
        <item x="555"/>
        <item x="554"/>
        <item x="566"/>
        <item x="562"/>
        <item x="561"/>
        <item x="569"/>
        <item x="585"/>
        <item x="584"/>
        <item x="593"/>
        <item x="656"/>
        <item x="681"/>
        <item x="647"/>
        <item x="700"/>
        <item x="699"/>
        <item x="491"/>
        <item x="310"/>
        <item x="383"/>
        <item x="340"/>
        <item x="322"/>
        <item x="361"/>
        <item x="332"/>
        <item x="316"/>
        <item x="358"/>
        <item x="370"/>
        <item x="313"/>
        <item x="406"/>
        <item x="344"/>
        <item x="308"/>
        <item x="354"/>
        <item x="374"/>
        <item x="364"/>
        <item x="333"/>
        <item x="342"/>
        <item x="305"/>
        <item x="412"/>
        <item x="312"/>
        <item x="396"/>
        <item x="325"/>
        <item x="389"/>
        <item x="323"/>
        <item x="391"/>
        <item x="352"/>
        <item x="311"/>
        <item x="345"/>
        <item x="377"/>
        <item x="348"/>
        <item x="319"/>
        <item x="418"/>
        <item x="326"/>
        <item x="343"/>
        <item x="365"/>
        <item x="320"/>
        <item x="381"/>
        <item x="318"/>
        <item x="367"/>
        <item x="368"/>
        <item x="353"/>
        <item x="420"/>
        <item x="417"/>
        <item x="405"/>
        <item x="627"/>
        <item x="341"/>
        <item x="351"/>
        <item x="339"/>
        <item x="331"/>
        <item x="347"/>
        <item x="513"/>
        <item x="349"/>
        <item x="462"/>
        <item x="453"/>
        <item x="441"/>
        <item x="359"/>
        <item x="372"/>
        <item x="346"/>
        <item x="393"/>
        <item x="390"/>
        <item x="366"/>
        <item x="385"/>
        <item x="363"/>
        <item x="403"/>
        <item x="449"/>
        <item x="371"/>
        <item x="376"/>
        <item x="362"/>
        <item x="360"/>
        <item x="375"/>
        <item x="382"/>
        <item x="379"/>
        <item x="384"/>
        <item x="386"/>
        <item x="397"/>
        <item x="369"/>
        <item x="410"/>
        <item x="398"/>
        <item x="411"/>
        <item x="439"/>
        <item x="444"/>
        <item x="445"/>
        <item x="399"/>
        <item x="392"/>
        <item x="404"/>
        <item x="435"/>
        <item x="409"/>
        <item x="515"/>
        <item x="426"/>
        <item x="428"/>
        <item x="456"/>
        <item x="443"/>
        <item x="458"/>
        <item x="469"/>
        <item x="434"/>
        <item x="440"/>
        <item x="438"/>
        <item x="433"/>
        <item x="415"/>
        <item x="483"/>
        <item x="447"/>
        <item x="450"/>
        <item x="480"/>
        <item x="466"/>
        <item x="467"/>
        <item x="478"/>
        <item x="471"/>
        <item x="477"/>
        <item x="488"/>
        <item x="502"/>
        <item x="511"/>
        <item x="437"/>
        <item x="517"/>
        <item x="474"/>
        <item x="468"/>
        <item x="475"/>
        <item x="578"/>
        <item x="567"/>
        <item x="448"/>
        <item x="451"/>
        <item x="455"/>
        <item x="564"/>
        <item x="587"/>
        <item x="601"/>
        <item x="632"/>
        <item x="603"/>
        <item x="633"/>
        <item x="638"/>
        <item x="630"/>
        <item x="643"/>
        <item x="625"/>
        <item x="644"/>
        <item x="711"/>
        <item x="645"/>
        <item x="461"/>
        <item x="497"/>
        <item x="507"/>
        <item x="494"/>
        <item x="416"/>
        <item x="460"/>
        <item x="492"/>
        <item x="520"/>
        <item x="508"/>
        <item x="498"/>
        <item x="479"/>
        <item x="476"/>
        <item x="534"/>
        <item x="489"/>
        <item x="484"/>
        <item x="526"/>
        <item x="500"/>
        <item x="490"/>
        <item x="496"/>
        <item x="514"/>
        <item x="501"/>
        <item x="504"/>
        <item x="510"/>
        <item x="506"/>
        <item x="487"/>
        <item x="499"/>
        <item x="536"/>
        <item x="535"/>
        <item x="533"/>
        <item x="538"/>
        <item x="518"/>
        <item x="529"/>
        <item x="525"/>
        <item x="524"/>
        <item x="519"/>
        <item x="523"/>
        <item x="512"/>
        <item x="548"/>
        <item x="542"/>
        <item x="540"/>
        <item x="509"/>
        <item x="522"/>
        <item x="530"/>
        <item x="549"/>
        <item x="543"/>
        <item x="537"/>
        <item x="539"/>
        <item x="541"/>
        <item x="550"/>
        <item x="546"/>
        <item x="545"/>
        <item x="547"/>
        <item x="579"/>
        <item x="551"/>
        <item x="570"/>
        <item x="571"/>
        <item x="553"/>
        <item x="565"/>
        <item x="552"/>
        <item x="556"/>
        <item x="576"/>
        <item x="574"/>
        <item x="577"/>
        <item x="558"/>
        <item x="592"/>
        <item x="573"/>
        <item x="583"/>
        <item x="596"/>
        <item x="557"/>
        <item x="568"/>
        <item x="563"/>
        <item x="669"/>
        <item x="575"/>
        <item x="572"/>
        <item x="581"/>
        <item x="608"/>
        <item x="582"/>
        <item x="589"/>
        <item x="606"/>
        <item x="594"/>
        <item x="588"/>
        <item x="600"/>
        <item x="597"/>
        <item x="586"/>
        <item x="599"/>
        <item x="615"/>
        <item x="621"/>
        <item x="617"/>
        <item x="591"/>
        <item x="607"/>
        <item x="559"/>
        <item x="605"/>
        <item x="611"/>
        <item x="614"/>
        <item x="628"/>
        <item x="631"/>
        <item x="595"/>
        <item x="604"/>
        <item x="626"/>
        <item x="620"/>
        <item x="612"/>
        <item x="590"/>
        <item x="598"/>
        <item x="609"/>
        <item x="610"/>
        <item x="649"/>
        <item x="618"/>
        <item x="623"/>
        <item x="580"/>
        <item x="619"/>
        <item x="651"/>
        <item x="622"/>
        <item x="637"/>
        <item x="624"/>
        <item x="641"/>
        <item x="639"/>
        <item x="650"/>
        <item x="659"/>
        <item x="636"/>
        <item x="654"/>
        <item x="655"/>
        <item x="652"/>
        <item x="665"/>
        <item x="682"/>
        <item x="663"/>
        <item x="653"/>
        <item x="646"/>
        <item x="640"/>
        <item x="648"/>
        <item x="672"/>
        <item x="666"/>
        <item x="685"/>
        <item x="664"/>
        <item x="662"/>
        <item x="660"/>
        <item x="661"/>
        <item x="668"/>
        <item x="667"/>
        <item x="658"/>
        <item x="671"/>
        <item x="677"/>
        <item x="679"/>
        <item x="676"/>
        <item x="670"/>
        <item x="675"/>
        <item x="691"/>
        <item x="680"/>
        <item x="697"/>
        <item x="684"/>
        <item x="696"/>
        <item x="705"/>
        <item x="673"/>
        <item x="678"/>
        <item x="674"/>
        <item x="694"/>
        <item x="683"/>
        <item x="698"/>
        <item x="710"/>
        <item x="687"/>
        <item x="690"/>
        <item x="692"/>
        <item x="709"/>
        <item x="712"/>
        <item x="686"/>
        <item x="702"/>
        <item x="688"/>
        <item x="689"/>
        <item x="706"/>
        <item x="708"/>
        <item x="704"/>
        <item x="713"/>
        <item x="693"/>
        <item x="695"/>
        <item x="703"/>
        <item x="707"/>
        <item x="701"/>
        <item x="731"/>
        <item x="716"/>
        <item x="715"/>
        <item x="730"/>
        <item x="720"/>
        <item x="717"/>
        <item x="718"/>
        <item x="719"/>
        <item x="724"/>
        <item x="727"/>
        <item x="726"/>
        <item x="725"/>
        <item x="728"/>
        <item x="722"/>
        <item x="721"/>
        <item x="729"/>
        <item x="3"/>
        <item x="4"/>
        <item x="26"/>
        <item x="32"/>
        <item x="9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x="1"/>
        <item x="5"/>
        <item x="2"/>
        <item x="4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h="1" x="2"/>
        <item h="1" x="7"/>
        <item h="1" x="3"/>
        <item h="1" x="1"/>
        <item h="1" x="5"/>
        <item x="0"/>
        <item h="1" x="4"/>
        <item h="1" x="6"/>
        <item t="default"/>
      </items>
    </pivotField>
    <pivotField showAll="0"/>
    <pivotField showAll="0"/>
    <pivotField showAll="0"/>
    <pivotField showAll="0">
      <items count="99">
        <item x="35"/>
        <item x="56"/>
        <item x="7"/>
        <item x="15"/>
        <item x="26"/>
        <item x="90"/>
        <item x="34"/>
        <item x="17"/>
        <item x="24"/>
        <item x="8"/>
        <item x="2"/>
        <item x="73"/>
        <item x="44"/>
        <item x="80"/>
        <item x="19"/>
        <item x="62"/>
        <item x="28"/>
        <item x="32"/>
        <item x="64"/>
        <item x="36"/>
        <item x="39"/>
        <item x="40"/>
        <item x="20"/>
        <item x="25"/>
        <item x="48"/>
        <item x="50"/>
        <item x="60"/>
        <item x="49"/>
        <item x="84"/>
        <item x="68"/>
        <item x="82"/>
        <item x="76"/>
        <item x="69"/>
        <item x="33"/>
        <item x="96"/>
        <item x="89"/>
        <item x="53"/>
        <item x="38"/>
        <item x="22"/>
        <item x="30"/>
        <item x="55"/>
        <item x="92"/>
        <item x="79"/>
        <item x="42"/>
        <item x="93"/>
        <item x="5"/>
        <item x="45"/>
        <item x="51"/>
        <item x="83"/>
        <item x="37"/>
        <item x="65"/>
        <item x="9"/>
        <item x="10"/>
        <item x="14"/>
        <item x="61"/>
        <item x="29"/>
        <item x="4"/>
        <item x="12"/>
        <item x="18"/>
        <item x="41"/>
        <item x="47"/>
        <item x="13"/>
        <item x="11"/>
        <item x="23"/>
        <item x="52"/>
        <item x="58"/>
        <item x="88"/>
        <item x="97"/>
        <item x="31"/>
        <item x="21"/>
        <item x="54"/>
        <item x="72"/>
        <item x="91"/>
        <item x="57"/>
        <item x="78"/>
        <item x="71"/>
        <item x="46"/>
        <item x="75"/>
        <item x="70"/>
        <item x="59"/>
        <item x="74"/>
        <item x="86"/>
        <item x="81"/>
        <item x="87"/>
        <item x="85"/>
        <item x="0"/>
        <item x="43"/>
        <item x="95"/>
        <item x="77"/>
        <item x="1"/>
        <item x="94"/>
        <item x="67"/>
        <item x="63"/>
        <item x="16"/>
        <item x="6"/>
        <item x="66"/>
        <item x="27"/>
        <item x="3"/>
        <item t="default"/>
      </items>
    </pivotField>
    <pivotField axis="axisRow" multipleItemSelectionAllowed="1" showAll="0" includeNewItemsInFilter="1">
      <items count="20">
        <item h="1" x="3"/>
        <item h="1" x="0"/>
        <item h="1" x="18"/>
        <item h="1" x="5"/>
        <item h="1" x="15"/>
        <item h="1" x="14"/>
        <item h="1" x="4"/>
        <item h="1" x="8"/>
        <item h="1" x="1"/>
        <item x="11"/>
        <item h="1" x="9"/>
        <item h="1" x="13"/>
        <item h="1" x="10"/>
        <item h="1" x="7"/>
        <item h="1" x="16"/>
        <item h="1" x="17"/>
        <item h="1" x="6"/>
        <item h="1" x="12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48">
        <item x="126"/>
        <item x="412"/>
        <item x="242"/>
        <item x="421"/>
        <item x="137"/>
        <item x="148"/>
        <item x="289"/>
        <item x="469"/>
        <item x="323"/>
        <item x="166"/>
        <item x="7"/>
        <item x="530"/>
        <item x="111"/>
        <item x="204"/>
        <item x="386"/>
        <item x="243"/>
        <item x="422"/>
        <item x="143"/>
        <item x="271"/>
        <item x="454"/>
        <item x="67"/>
        <item x="149"/>
        <item x="290"/>
        <item x="324"/>
        <item x="500"/>
        <item x="350"/>
        <item x="521"/>
        <item x="368"/>
        <item x="112"/>
        <item x="205"/>
        <item x="387"/>
        <item x="213"/>
        <item x="38"/>
        <item x="133"/>
        <item x="1"/>
        <item x="256"/>
        <item x="272"/>
        <item x="455"/>
        <item x="68"/>
        <item x="150"/>
        <item x="17"/>
        <item x="308"/>
        <item x="485"/>
        <item x="167"/>
        <item x="178"/>
        <item x="351"/>
        <item x="522"/>
        <item x="369"/>
        <item x="113"/>
        <item x="120"/>
        <item x="398"/>
        <item x="39"/>
        <item x="436"/>
        <item x="60"/>
        <item x="273"/>
        <item x="456"/>
        <item x="470"/>
        <item x="4"/>
        <item x="309"/>
        <item x="486"/>
        <item x="163"/>
        <item x="325"/>
        <item x="25"/>
        <item x="88"/>
        <item x="334"/>
        <item x="507"/>
        <item x="179"/>
        <item x="352"/>
        <item x="523"/>
        <item x="101"/>
        <item x="194"/>
        <item x="114"/>
        <item x="388"/>
        <item x="541"/>
        <item x="121"/>
        <item x="9"/>
        <item x="423"/>
        <item x="437"/>
        <item x="61"/>
        <item x="471"/>
        <item x="310"/>
        <item x="487"/>
        <item x="168"/>
        <item x="335"/>
        <item x="96"/>
        <item x="353"/>
        <item x="524"/>
        <item x="102"/>
        <item x="531"/>
        <item x="206"/>
        <item x="389"/>
        <item x="122"/>
        <item x="214"/>
        <item x="33"/>
        <item x="226"/>
        <item x="413"/>
        <item x="40"/>
        <item x="244"/>
        <item x="424"/>
        <item x="138"/>
        <item x="257"/>
        <item x="438"/>
        <item x="12"/>
        <item x="151"/>
        <item x="291"/>
        <item x="472"/>
        <item x="157"/>
        <item x="311"/>
        <item x="488"/>
        <item x="169"/>
        <item x="336"/>
        <item x="508"/>
        <item x="27"/>
        <item x="180"/>
        <item x="103"/>
        <item x="370"/>
        <item x="532"/>
        <item x="207"/>
        <item x="542"/>
        <item x="245"/>
        <item x="139"/>
        <item x="258"/>
        <item x="292"/>
        <item x="473"/>
        <item x="76"/>
        <item x="24"/>
        <item x="89"/>
        <item x="509"/>
        <item x="181"/>
        <item x="195"/>
        <item x="371"/>
        <item x="115"/>
        <item x="543"/>
        <item x="399"/>
        <item x="227"/>
        <item x="246"/>
        <item x="259"/>
        <item x="274"/>
        <item x="474"/>
        <item x="18"/>
        <item x="77"/>
        <item x="312"/>
        <item x="326"/>
        <item x="501"/>
        <item x="90"/>
        <item x="337"/>
        <item x="372"/>
        <item x="533"/>
        <item x="208"/>
        <item x="215"/>
        <item x="400"/>
        <item x="228"/>
        <item x="247"/>
        <item x="425"/>
        <item x="48"/>
        <item x="439"/>
        <item x="275"/>
        <item x="457"/>
        <item x="152"/>
        <item x="293"/>
        <item x="78"/>
        <item x="489"/>
        <item x="164"/>
        <item x="327"/>
        <item x="354"/>
        <item x="525"/>
        <item x="104"/>
        <item x="196"/>
        <item x="216"/>
        <item x="401"/>
        <item x="229"/>
        <item x="248"/>
        <item x="49"/>
        <item x="440"/>
        <item x="144"/>
        <item x="276"/>
        <item x="79"/>
        <item x="313"/>
        <item x="490"/>
        <item x="328"/>
        <item x="502"/>
        <item x="170"/>
        <item x="510"/>
        <item x="355"/>
        <item x="197"/>
        <item x="373"/>
        <item x="116"/>
        <item x="544"/>
        <item x="217"/>
        <item x="34"/>
        <item x="134"/>
        <item x="260"/>
        <item x="145"/>
        <item x="458"/>
        <item x="475"/>
        <item x="314"/>
        <item x="491"/>
        <item x="329"/>
        <item x="338"/>
        <item x="511"/>
        <item x="182"/>
        <item x="356"/>
        <item x="117"/>
        <item x="390"/>
        <item x="545"/>
        <item x="218"/>
        <item x="402"/>
        <item x="414"/>
        <item x="41"/>
        <item x="426"/>
        <item x="441"/>
        <item x="277"/>
        <item x="69"/>
        <item x="294"/>
        <item x="26"/>
        <item x="339"/>
        <item x="357"/>
        <item x="534"/>
        <item x="209"/>
        <item x="391"/>
        <item x="546"/>
        <item x="10"/>
        <item x="230"/>
        <item x="249"/>
        <item x="427"/>
        <item x="50"/>
        <item x="261"/>
        <item x="442"/>
        <item x="13"/>
        <item x="62"/>
        <item x="278"/>
        <item x="295"/>
        <item x="6"/>
        <item x="171"/>
        <item x="340"/>
        <item x="512"/>
        <item x="183"/>
        <item x="358"/>
        <item x="374"/>
        <item x="392"/>
        <item x="231"/>
        <item x="250"/>
        <item x="428"/>
        <item x="51"/>
        <item x="140"/>
        <item x="262"/>
        <item x="459"/>
        <item x="153"/>
        <item x="296"/>
        <item x="476"/>
        <item x="341"/>
        <item x="184"/>
        <item x="375"/>
        <item x="210"/>
        <item x="393"/>
        <item x="403"/>
        <item x="127"/>
        <item x="232"/>
        <item x="415"/>
        <item x="251"/>
        <item x="52"/>
        <item x="279"/>
        <item x="460"/>
        <item x="297"/>
        <item x="19"/>
        <item x="80"/>
        <item x="91"/>
        <item x="172"/>
        <item x="342"/>
        <item x="376"/>
        <item x="394"/>
        <item x="219"/>
        <item x="404"/>
        <item x="128"/>
        <item x="42"/>
        <item x="429"/>
        <item x="11"/>
        <item x="443"/>
        <item x="14"/>
        <item x="280"/>
        <item x="461"/>
        <item x="70"/>
        <item x="298"/>
        <item x="81"/>
        <item x="359"/>
        <item x="198"/>
        <item x="377"/>
        <item x="32"/>
        <item x="118"/>
        <item x="220"/>
        <item x="405"/>
        <item x="233"/>
        <item x="135"/>
        <item x="444"/>
        <item x="281"/>
        <item x="462"/>
        <item x="71"/>
        <item x="20"/>
        <item x="82"/>
        <item x="315"/>
        <item x="492"/>
        <item x="92"/>
        <item x="185"/>
        <item x="360"/>
        <item x="105"/>
        <item x="221"/>
        <item x="406"/>
        <item x="35"/>
        <item x="129"/>
        <item x="234"/>
        <item x="263"/>
        <item x="445"/>
        <item x="63"/>
        <item x="282"/>
        <item x="2"/>
        <item x="477"/>
        <item x="21"/>
        <item x="158"/>
        <item x="316"/>
        <item x="493"/>
        <item x="330"/>
        <item x="343"/>
        <item x="513"/>
        <item x="186"/>
        <item x="361"/>
        <item x="28"/>
        <item x="106"/>
        <item x="222"/>
        <item x="130"/>
        <item x="416"/>
        <item x="430"/>
        <item x="264"/>
        <item x="446"/>
        <item x="64"/>
        <item x="283"/>
        <item x="299"/>
        <item x="478"/>
        <item x="159"/>
        <item x="317"/>
        <item x="494"/>
        <item x="173"/>
        <item x="344"/>
        <item x="514"/>
        <item x="97"/>
        <item x="187"/>
        <item x="362"/>
        <item x="526"/>
        <item x="107"/>
        <item x="123"/>
        <item x="36"/>
        <item x="235"/>
        <item x="252"/>
        <item x="53"/>
        <item x="265"/>
        <item x="447"/>
        <item x="65"/>
        <item x="154"/>
        <item x="300"/>
        <item x="479"/>
        <item x="160"/>
        <item x="495"/>
        <item x="174"/>
        <item x="345"/>
        <item x="515"/>
        <item x="188"/>
        <item x="363"/>
        <item x="8"/>
        <item x="29"/>
        <item x="108"/>
        <item x="378"/>
        <item x="395"/>
        <item x="407"/>
        <item x="236"/>
        <item x="417"/>
        <item x="54"/>
        <item x="266"/>
        <item x="15"/>
        <item x="301"/>
        <item x="83"/>
        <item x="346"/>
        <item x="98"/>
        <item x="199"/>
        <item x="379"/>
        <item x="535"/>
        <item x="211"/>
        <item x="396"/>
        <item x="131"/>
        <item x="237"/>
        <item x="418"/>
        <item x="431"/>
        <item x="141"/>
        <item x="284"/>
        <item x="72"/>
        <item x="155"/>
        <item x="302"/>
        <item x="161"/>
        <item x="93"/>
        <item x="175"/>
        <item x="200"/>
        <item x="380"/>
        <item x="536"/>
        <item x="397"/>
        <item x="408"/>
        <item x="238"/>
        <item x="419"/>
        <item x="43"/>
        <item x="432"/>
        <item x="55"/>
        <item x="448"/>
        <item x="285"/>
        <item x="22"/>
        <item x="84"/>
        <item x="94"/>
        <item x="109"/>
        <item x="212"/>
        <item x="223"/>
        <item x="409"/>
        <item x="37"/>
        <item x="239"/>
        <item x="56"/>
        <item x="449"/>
        <item x="146"/>
        <item x="286"/>
        <item x="463"/>
        <item x="73"/>
        <item x="85"/>
        <item x="318"/>
        <item x="496"/>
        <item x="516"/>
        <item x="189"/>
        <item x="30"/>
        <item x="201"/>
        <item x="381"/>
        <item x="132"/>
        <item x="267"/>
        <item x="450"/>
        <item x="464"/>
        <item x="480"/>
        <item x="319"/>
        <item x="331"/>
        <item x="517"/>
        <item x="190"/>
        <item x="364"/>
        <item x="202"/>
        <item x="44"/>
        <item x="142"/>
        <item x="268"/>
        <item x="451"/>
        <item x="303"/>
        <item x="481"/>
        <item x="5"/>
        <item x="347"/>
        <item x="518"/>
        <item x="191"/>
        <item x="527"/>
        <item x="110"/>
        <item x="124"/>
        <item x="224"/>
        <item x="240"/>
        <item x="0"/>
        <item x="45"/>
        <item x="253"/>
        <item x="57"/>
        <item x="269"/>
        <item x="452"/>
        <item x="16"/>
        <item x="304"/>
        <item x="482"/>
        <item x="320"/>
        <item x="497"/>
        <item x="519"/>
        <item x="192"/>
        <item x="365"/>
        <item x="31"/>
        <item x="382"/>
        <item x="537"/>
        <item x="125"/>
        <item x="241"/>
        <item x="420"/>
        <item x="254"/>
        <item x="433"/>
        <item x="270"/>
        <item x="66"/>
        <item x="465"/>
        <item x="3"/>
        <item x="305"/>
        <item x="483"/>
        <item x="86"/>
        <item x="162"/>
        <item x="321"/>
        <item x="503"/>
        <item x="95"/>
        <item x="348"/>
        <item x="520"/>
        <item x="193"/>
        <item x="383"/>
        <item x="538"/>
        <item x="255"/>
        <item x="434"/>
        <item x="58"/>
        <item x="287"/>
        <item x="466"/>
        <item x="74"/>
        <item x="156"/>
        <item x="306"/>
        <item x="484"/>
        <item x="23"/>
        <item x="332"/>
        <item x="504"/>
        <item x="176"/>
        <item x="349"/>
        <item x="99"/>
        <item x="528"/>
        <item x="384"/>
        <item x="539"/>
        <item x="119"/>
        <item x="225"/>
        <item x="410"/>
        <item x="46"/>
        <item x="136"/>
        <item x="435"/>
        <item x="59"/>
        <item x="453"/>
        <item x="147"/>
        <item x="288"/>
        <item x="467"/>
        <item x="75"/>
        <item x="307"/>
        <item x="498"/>
        <item x="165"/>
        <item x="505"/>
        <item x="177"/>
        <item x="100"/>
        <item x="366"/>
        <item x="203"/>
        <item x="385"/>
        <item x="540"/>
        <item x="411"/>
        <item x="47"/>
        <item x="468"/>
        <item x="322"/>
        <item x="499"/>
        <item x="87"/>
        <item x="333"/>
        <item x="506"/>
        <item x="367"/>
        <item x="529"/>
        <item t="default"/>
      </items>
    </pivotField>
  </pivotFields>
  <rowFields count="3">
    <field x="30"/>
    <field x="3"/>
    <field x="54"/>
  </rowFields>
  <rowItems count="47">
    <i>
      <x v="9"/>
    </i>
    <i r="1">
      <x v="174"/>
    </i>
    <i r="2">
      <x v="390"/>
    </i>
    <i r="1">
      <x v="183"/>
    </i>
    <i r="2">
      <x v="395"/>
    </i>
    <i r="1">
      <x v="216"/>
    </i>
    <i r="2">
      <x v="251"/>
    </i>
    <i r="2">
      <x v="364"/>
    </i>
    <i r="1">
      <x v="259"/>
    </i>
    <i r="2">
      <x v="384"/>
    </i>
    <i r="1">
      <x v="314"/>
    </i>
    <i r="2">
      <x v="119"/>
    </i>
    <i r="1">
      <x v="355"/>
    </i>
    <i r="2">
      <x v="269"/>
    </i>
    <i r="2">
      <x v="369"/>
    </i>
    <i r="1">
      <x v="407"/>
    </i>
    <i r="2">
      <x v="22"/>
    </i>
    <i r="2">
      <x v="104"/>
    </i>
    <i r="1">
      <x v="429"/>
    </i>
    <i r="2">
      <x v="357"/>
    </i>
    <i r="1">
      <x v="476"/>
    </i>
    <i r="2">
      <x v="45"/>
    </i>
    <i r="2">
      <x v="248"/>
    </i>
    <i r="1">
      <x v="480"/>
    </i>
    <i r="2">
      <x v="45"/>
    </i>
    <i r="2">
      <x v="85"/>
    </i>
    <i r="1">
      <x v="484"/>
    </i>
    <i r="2">
      <x v="299"/>
    </i>
    <i r="2">
      <x v="379"/>
    </i>
    <i r="2">
      <x v="439"/>
    </i>
    <i r="1">
      <x v="617"/>
    </i>
    <i r="2">
      <x v="19"/>
    </i>
    <i r="2">
      <x v="293"/>
    </i>
    <i r="2">
      <x v="436"/>
    </i>
    <i r="2">
      <x v="483"/>
    </i>
    <i r="1">
      <x v="629"/>
    </i>
    <i r="2">
      <x v="501"/>
    </i>
    <i r="1">
      <x v="644"/>
    </i>
    <i r="2">
      <x v="262"/>
    </i>
    <i r="2">
      <x v="525"/>
    </i>
    <i r="1">
      <x v="666"/>
    </i>
    <i r="2">
      <x v="24"/>
    </i>
    <i r="1">
      <x v="683"/>
    </i>
    <i r="2">
      <x v="541"/>
    </i>
    <i r="1">
      <x v="684"/>
    </i>
    <i r="2">
      <x v="199"/>
    </i>
    <i t="grand">
      <x/>
    </i>
  </rowItems>
  <colFields count="1">
    <field x="13"/>
  </colFields>
  <colItems count="5">
    <i>
      <x v="2"/>
    </i>
    <i>
      <x v="3"/>
    </i>
    <i>
      <x v="4"/>
    </i>
    <i>
      <x v="5"/>
    </i>
    <i t="grand">
      <x/>
    </i>
  </colItems>
  <pageFields count="1">
    <pageField fld="25" hier="-1"/>
  </pageFields>
  <dataFields count="1">
    <dataField name="Nombre de ID_NUMERIC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D2463" firstHeaderRow="2" firstDataRow="2" firstDataCol="3"/>
  <pivotFields count="17">
    <pivotField axis="axisRow" compact="0" outline="0" showAll="0">
      <items count="699">
        <item x="7"/>
        <item x="0"/>
        <item x="1"/>
        <item x="3"/>
        <item x="2"/>
        <item x="5"/>
        <item x="6"/>
        <item x="4"/>
        <item x="8"/>
        <item x="10"/>
        <item x="11"/>
        <item x="9"/>
        <item x="14"/>
        <item x="12"/>
        <item x="13"/>
        <item x="16"/>
        <item x="24"/>
        <item x="15"/>
        <item x="23"/>
        <item x="20"/>
        <item x="19"/>
        <item x="18"/>
        <item x="21"/>
        <item x="26"/>
        <item x="17"/>
        <item x="28"/>
        <item x="22"/>
        <item x="25"/>
        <item x="27"/>
        <item x="29"/>
        <item x="31"/>
        <item x="30"/>
        <item x="32"/>
        <item x="33"/>
        <item x="34"/>
        <item x="47"/>
        <item x="37"/>
        <item x="48"/>
        <item x="35"/>
        <item x="36"/>
        <item x="263"/>
        <item x="227"/>
        <item x="39"/>
        <item x="45"/>
        <item x="38"/>
        <item x="50"/>
        <item x="42"/>
        <item x="65"/>
        <item x="57"/>
        <item x="76"/>
        <item x="56"/>
        <item x="230"/>
        <item x="54"/>
        <item x="46"/>
        <item x="44"/>
        <item x="43"/>
        <item x="51"/>
        <item x="59"/>
        <item x="67"/>
        <item x="127"/>
        <item x="128"/>
        <item x="40"/>
        <item x="60"/>
        <item x="53"/>
        <item x="49"/>
        <item x="55"/>
        <item x="52"/>
        <item x="135"/>
        <item x="58"/>
        <item x="61"/>
        <item x="64"/>
        <item x="62"/>
        <item x="63"/>
        <item x="41"/>
        <item x="82"/>
        <item x="75"/>
        <item x="92"/>
        <item x="69"/>
        <item x="72"/>
        <item x="71"/>
        <item x="68"/>
        <item x="73"/>
        <item x="74"/>
        <item x="66"/>
        <item x="86"/>
        <item x="78"/>
        <item x="110"/>
        <item x="84"/>
        <item x="70"/>
        <item x="226"/>
        <item x="103"/>
        <item x="120"/>
        <item x="229"/>
        <item x="340"/>
        <item x="203"/>
        <item x="77"/>
        <item x="81"/>
        <item x="79"/>
        <item x="510"/>
        <item x="80"/>
        <item x="83"/>
        <item x="87"/>
        <item x="93"/>
        <item x="108"/>
        <item x="85"/>
        <item x="88"/>
        <item x="89"/>
        <item x="90"/>
        <item x="91"/>
        <item x="101"/>
        <item x="111"/>
        <item x="100"/>
        <item x="118"/>
        <item x="131"/>
        <item x="113"/>
        <item x="109"/>
        <item x="125"/>
        <item x="112"/>
        <item x="123"/>
        <item x="105"/>
        <item x="95"/>
        <item x="94"/>
        <item x="96"/>
        <item x="102"/>
        <item x="98"/>
        <item x="107"/>
        <item x="97"/>
        <item x="99"/>
        <item x="121"/>
        <item x="114"/>
        <item x="106"/>
        <item x="116"/>
        <item x="126"/>
        <item x="130"/>
        <item x="117"/>
        <item x="115"/>
        <item x="122"/>
        <item x="124"/>
        <item x="104"/>
        <item x="132"/>
        <item x="151"/>
        <item x="133"/>
        <item x="119"/>
        <item x="147"/>
        <item x="137"/>
        <item x="129"/>
        <item x="136"/>
        <item x="139"/>
        <item x="140"/>
        <item x="155"/>
        <item x="134"/>
        <item x="150"/>
        <item x="138"/>
        <item x="145"/>
        <item x="143"/>
        <item x="142"/>
        <item x="149"/>
        <item x="148"/>
        <item x="153"/>
        <item x="141"/>
        <item x="146"/>
        <item x="158"/>
        <item x="170"/>
        <item x="166"/>
        <item x="265"/>
        <item x="157"/>
        <item x="144"/>
        <item x="169"/>
        <item x="152"/>
        <item x="156"/>
        <item x="154"/>
        <item x="161"/>
        <item x="159"/>
        <item x="162"/>
        <item x="163"/>
        <item x="168"/>
        <item x="160"/>
        <item x="176"/>
        <item x="165"/>
        <item x="167"/>
        <item x="206"/>
        <item x="164"/>
        <item x="179"/>
        <item x="184"/>
        <item x="185"/>
        <item x="171"/>
        <item x="178"/>
        <item x="174"/>
        <item x="202"/>
        <item x="389"/>
        <item x="173"/>
        <item x="187"/>
        <item x="197"/>
        <item x="177"/>
        <item x="186"/>
        <item x="175"/>
        <item x="172"/>
        <item x="188"/>
        <item x="183"/>
        <item x="198"/>
        <item x="180"/>
        <item x="190"/>
        <item x="209"/>
        <item x="199"/>
        <item x="182"/>
        <item x="181"/>
        <item x="316"/>
        <item x="193"/>
        <item x="207"/>
        <item x="196"/>
        <item x="317"/>
        <item x="374"/>
        <item x="191"/>
        <item x="189"/>
        <item x="195"/>
        <item x="336"/>
        <item x="390"/>
        <item x="214"/>
        <item x="213"/>
        <item x="217"/>
        <item x="225"/>
        <item x="220"/>
        <item x="194"/>
        <item x="200"/>
        <item x="228"/>
        <item x="192"/>
        <item x="208"/>
        <item x="204"/>
        <item x="216"/>
        <item x="343"/>
        <item x="218"/>
        <item x="211"/>
        <item x="212"/>
        <item x="215"/>
        <item x="359"/>
        <item x="360"/>
        <item x="306"/>
        <item x="210"/>
        <item x="235"/>
        <item x="201"/>
        <item x="205"/>
        <item x="251"/>
        <item x="351"/>
        <item x="371"/>
        <item x="337"/>
        <item x="475"/>
        <item x="361"/>
        <item x="219"/>
        <item x="412"/>
        <item x="223"/>
        <item x="224"/>
        <item x="501"/>
        <item x="482"/>
        <item x="232"/>
        <item x="238"/>
        <item x="409"/>
        <item x="221"/>
        <item x="275"/>
        <item x="239"/>
        <item x="241"/>
        <item x="243"/>
        <item x="242"/>
        <item x="252"/>
        <item x="240"/>
        <item x="260"/>
        <item x="417"/>
        <item x="234"/>
        <item x="254"/>
        <item x="280"/>
        <item x="237"/>
        <item x="222"/>
        <item x="236"/>
        <item x="513"/>
        <item x="248"/>
        <item x="244"/>
        <item x="255"/>
        <item x="231"/>
        <item x="266"/>
        <item x="267"/>
        <item x="509"/>
        <item x="233"/>
        <item x="247"/>
        <item x="245"/>
        <item x="272"/>
        <item x="273"/>
        <item x="274"/>
        <item x="258"/>
        <item x="257"/>
        <item x="290"/>
        <item x="261"/>
        <item x="259"/>
        <item x="262"/>
        <item x="688"/>
        <item x="386"/>
        <item x="420"/>
        <item x="392"/>
        <item x="410"/>
        <item x="430"/>
        <item x="418"/>
        <item x="416"/>
        <item x="413"/>
        <item x="504"/>
        <item x="503"/>
        <item x="481"/>
        <item x="269"/>
        <item x="279"/>
        <item x="256"/>
        <item x="250"/>
        <item x="277"/>
        <item x="264"/>
        <item x="296"/>
        <item x="271"/>
        <item x="301"/>
        <item x="288"/>
        <item x="385"/>
        <item x="302"/>
        <item x="278"/>
        <item x="285"/>
        <item x="289"/>
        <item x="354"/>
        <item x="363"/>
        <item x="287"/>
        <item x="286"/>
        <item x="253"/>
        <item x="246"/>
        <item x="249"/>
        <item x="364"/>
        <item x="300"/>
        <item x="319"/>
        <item x="307"/>
        <item x="298"/>
        <item x="357"/>
        <item x="414"/>
        <item x="381"/>
        <item x="339"/>
        <item x="362"/>
        <item x="435"/>
        <item x="391"/>
        <item x="404"/>
        <item x="508"/>
        <item x="372"/>
        <item x="382"/>
        <item x="425"/>
        <item x="442"/>
        <item x="365"/>
        <item x="398"/>
        <item x="532"/>
        <item x="369"/>
        <item x="350"/>
        <item x="375"/>
        <item x="396"/>
        <item x="464"/>
        <item x="438"/>
        <item x="427"/>
        <item x="441"/>
        <item x="402"/>
        <item x="590"/>
        <item x="602"/>
        <item x="457"/>
        <item x="458"/>
        <item x="460"/>
        <item x="448"/>
        <item x="479"/>
        <item x="473"/>
        <item x="472"/>
        <item x="474"/>
        <item x="564"/>
        <item x="578"/>
        <item x="579"/>
        <item x="605"/>
        <item x="485"/>
        <item x="487"/>
        <item x="526"/>
        <item x="523"/>
        <item x="519"/>
        <item x="530"/>
        <item x="527"/>
        <item x="525"/>
        <item x="531"/>
        <item x="596"/>
        <item x="551"/>
        <item x="628"/>
        <item x="640"/>
        <item x="634"/>
        <item x="643"/>
        <item x="685"/>
        <item x="653"/>
        <item x="471"/>
        <item x="308"/>
        <item x="352"/>
        <item x="309"/>
        <item x="342"/>
        <item x="370"/>
        <item x="422"/>
        <item x="270"/>
        <item x="314"/>
        <item x="324"/>
        <item x="281"/>
        <item x="461"/>
        <item x="313"/>
        <item x="283"/>
        <item x="332"/>
        <item x="334"/>
        <item x="294"/>
        <item x="399"/>
        <item x="383"/>
        <item x="450"/>
        <item x="318"/>
        <item x="358"/>
        <item x="348"/>
        <item x="331"/>
        <item x="321"/>
        <item x="330"/>
        <item x="311"/>
        <item x="268"/>
        <item x="355"/>
        <item x="542"/>
        <item x="378"/>
        <item x="276"/>
        <item x="284"/>
        <item x="297"/>
        <item x="295"/>
        <item x="432"/>
        <item x="291"/>
        <item x="322"/>
        <item x="282"/>
        <item x="345"/>
        <item x="353"/>
        <item x="312"/>
        <item x="380"/>
        <item x="459"/>
        <item x="449"/>
        <item x="338"/>
        <item x="305"/>
        <item x="303"/>
        <item x="304"/>
        <item x="292"/>
        <item x="293"/>
        <item x="463"/>
        <item x="325"/>
        <item x="517"/>
        <item x="426"/>
        <item x="400"/>
        <item x="310"/>
        <item x="323"/>
        <item x="299"/>
        <item x="349"/>
        <item x="347"/>
        <item x="326"/>
        <item x="329"/>
        <item x="328"/>
        <item x="489"/>
        <item x="447"/>
        <item x="335"/>
        <item x="368"/>
        <item x="320"/>
        <item x="315"/>
        <item x="327"/>
        <item x="344"/>
        <item x="356"/>
        <item x="341"/>
        <item x="346"/>
        <item x="397"/>
        <item x="333"/>
        <item x="373"/>
        <item x="367"/>
        <item x="384"/>
        <item x="483"/>
        <item x="366"/>
        <item x="379"/>
        <item x="376"/>
        <item x="406"/>
        <item x="377"/>
        <item x="571"/>
        <item x="393"/>
        <item x="394"/>
        <item x="500"/>
        <item x="421"/>
        <item x="415"/>
        <item x="405"/>
        <item x="428"/>
        <item x="408"/>
        <item x="395"/>
        <item x="439"/>
        <item x="451"/>
        <item x="407"/>
        <item x="431"/>
        <item x="444"/>
        <item x="424"/>
        <item x="434"/>
        <item x="429"/>
        <item x="468"/>
        <item x="466"/>
        <item x="387"/>
        <item x="494"/>
        <item x="437"/>
        <item x="436"/>
        <item x="443"/>
        <item x="574"/>
        <item x="546"/>
        <item x="401"/>
        <item x="411"/>
        <item x="534"/>
        <item x="572"/>
        <item x="557"/>
        <item x="611"/>
        <item x="563"/>
        <item x="594"/>
        <item x="608"/>
        <item x="599"/>
        <item x="618"/>
        <item x="583"/>
        <item x="595"/>
        <item x="664"/>
        <item x="658"/>
        <item x="403"/>
        <item x="467"/>
        <item x="456"/>
        <item x="480"/>
        <item x="388"/>
        <item x="462"/>
        <item x="465"/>
        <item x="453"/>
        <item x="454"/>
        <item x="423"/>
        <item x="419"/>
        <item x="646"/>
        <item x="433"/>
        <item x="446"/>
        <item x="541"/>
        <item x="440"/>
        <item x="455"/>
        <item x="470"/>
        <item x="477"/>
        <item x="492"/>
        <item x="491"/>
        <item x="452"/>
        <item x="445"/>
        <item x="478"/>
        <item x="630"/>
        <item x="518"/>
        <item x="499"/>
        <item x="505"/>
        <item x="484"/>
        <item x="490"/>
        <item x="495"/>
        <item x="496"/>
        <item x="488"/>
        <item x="469"/>
        <item x="553"/>
        <item x="507"/>
        <item x="528"/>
        <item x="498"/>
        <item x="476"/>
        <item x="497"/>
        <item x="486"/>
        <item x="570"/>
        <item x="512"/>
        <item x="493"/>
        <item x="502"/>
        <item x="521"/>
        <item x="539"/>
        <item x="515"/>
        <item x="514"/>
        <item x="506"/>
        <item x="535"/>
        <item x="516"/>
        <item x="533"/>
        <item x="556"/>
        <item x="520"/>
        <item x="689"/>
        <item x="511"/>
        <item x="537"/>
        <item x="616"/>
        <item x="529"/>
        <item x="549"/>
        <item x="547"/>
        <item x="575"/>
        <item x="536"/>
        <item x="538"/>
        <item x="567"/>
        <item x="522"/>
        <item x="548"/>
        <item x="560"/>
        <item x="627"/>
        <item x="540"/>
        <item x="544"/>
        <item x="543"/>
        <item x="581"/>
        <item x="555"/>
        <item x="554"/>
        <item x="582"/>
        <item x="566"/>
        <item x="558"/>
        <item x="559"/>
        <item x="580"/>
        <item x="552"/>
        <item x="586"/>
        <item x="587"/>
        <item x="576"/>
        <item x="577"/>
        <item x="562"/>
        <item x="561"/>
        <item x="524"/>
        <item x="573"/>
        <item x="641"/>
        <item x="569"/>
        <item x="585"/>
        <item x="695"/>
        <item x="568"/>
        <item x="588"/>
        <item x="636"/>
        <item x="584"/>
        <item x="684"/>
        <item x="545"/>
        <item x="550"/>
        <item x="565"/>
        <item x="606"/>
        <item x="665"/>
        <item x="589"/>
        <item x="621"/>
        <item x="613"/>
        <item x="593"/>
        <item x="637"/>
        <item x="591"/>
        <item x="592"/>
        <item x="604"/>
        <item x="601"/>
        <item x="600"/>
        <item x="607"/>
        <item x="610"/>
        <item x="609"/>
        <item x="597"/>
        <item x="603"/>
        <item x="619"/>
        <item x="614"/>
        <item x="617"/>
        <item x="633"/>
        <item x="652"/>
        <item x="598"/>
        <item x="635"/>
        <item x="631"/>
        <item x="615"/>
        <item x="629"/>
        <item x="649"/>
        <item x="651"/>
        <item x="650"/>
        <item x="663"/>
        <item x="639"/>
        <item x="638"/>
        <item x="623"/>
        <item x="624"/>
        <item x="620"/>
        <item x="626"/>
        <item x="681"/>
        <item x="679"/>
        <item x="632"/>
        <item x="642"/>
        <item x="622"/>
        <item x="683"/>
        <item x="625"/>
        <item x="678"/>
        <item x="612"/>
        <item x="666"/>
        <item x="645"/>
        <item x="647"/>
        <item x="648"/>
        <item x="661"/>
        <item x="662"/>
        <item x="660"/>
        <item x="669"/>
        <item x="686"/>
        <item x="692"/>
        <item x="644"/>
        <item x="655"/>
        <item x="654"/>
        <item x="659"/>
        <item x="656"/>
        <item x="657"/>
        <item x="668"/>
        <item x="672"/>
        <item x="671"/>
        <item x="670"/>
        <item x="676"/>
        <item x="673"/>
        <item x="696"/>
        <item x="667"/>
        <item x="691"/>
        <item x="693"/>
        <item x="682"/>
        <item x="675"/>
        <item x="687"/>
        <item x="690"/>
        <item x="674"/>
        <item x="677"/>
        <item x="694"/>
        <item x="680"/>
        <item x="69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7"/>
        <item x="0"/>
        <item x="21"/>
        <item x="5"/>
        <item x="16"/>
        <item x="18"/>
        <item x="4"/>
        <item x="8"/>
        <item x="1"/>
        <item x="3"/>
        <item x="14"/>
        <item x="9"/>
        <item x="12"/>
        <item x="13"/>
        <item x="6"/>
        <item x="17"/>
        <item x="20"/>
        <item x="15"/>
        <item x="10"/>
        <item x="2"/>
        <item x="19"/>
        <item x="11"/>
        <item x="22"/>
        <item t="default"/>
      </items>
    </pivotField>
    <pivotField compact="0" outline="0" showAll="0"/>
    <pivotField axis="axisRow" compact="0" outline="0" showAll="0">
      <items count="124">
        <item x="36"/>
        <item x="109"/>
        <item x="9"/>
        <item x="7"/>
        <item x="121"/>
        <item x="22"/>
        <item x="116"/>
        <item x="38"/>
        <item x="113"/>
        <item x="80"/>
        <item x="79"/>
        <item x="81"/>
        <item x="3"/>
        <item x="92"/>
        <item x="103"/>
        <item x="108"/>
        <item x="89"/>
        <item x="35"/>
        <item x="37"/>
        <item x="28"/>
        <item x="83"/>
        <item x="23"/>
        <item x="34"/>
        <item x="76"/>
        <item x="41"/>
        <item x="44"/>
        <item x="51"/>
        <item x="16"/>
        <item x="21"/>
        <item x="88"/>
        <item x="40"/>
        <item x="86"/>
        <item x="120"/>
        <item x="15"/>
        <item x="65"/>
        <item x="27"/>
        <item x="90"/>
        <item x="104"/>
        <item x="95"/>
        <item x="78"/>
        <item x="29"/>
        <item x="119"/>
        <item x="112"/>
        <item x="60"/>
        <item x="47"/>
        <item x="18"/>
        <item x="25"/>
        <item x="43"/>
        <item x="55"/>
        <item x="42"/>
        <item x="62"/>
        <item x="48"/>
        <item x="114"/>
        <item x="5"/>
        <item x="49"/>
        <item x="50"/>
        <item x="61"/>
        <item x="106"/>
        <item x="107"/>
        <item x="39"/>
        <item x="77"/>
        <item x="6"/>
        <item x="11"/>
        <item x="13"/>
        <item x="59"/>
        <item x="31"/>
        <item x="4"/>
        <item x="19"/>
        <item x="33"/>
        <item x="74"/>
        <item x="46"/>
        <item x="68"/>
        <item x="32"/>
        <item x="12"/>
        <item x="20"/>
        <item x="57"/>
        <item x="58"/>
        <item x="24"/>
        <item x="111"/>
        <item x="110"/>
        <item x="26"/>
        <item x="17"/>
        <item x="66"/>
        <item x="75"/>
        <item x="67"/>
        <item x="85"/>
        <item x="82"/>
        <item x="70"/>
        <item x="101"/>
        <item x="91"/>
        <item x="53"/>
        <item x="99"/>
        <item x="69"/>
        <item x="71"/>
        <item x="96"/>
        <item x="93"/>
        <item x="72"/>
        <item x="105"/>
        <item x="100"/>
        <item x="98"/>
        <item x="73"/>
        <item x="97"/>
        <item x="54"/>
        <item x="0"/>
        <item x="10"/>
        <item x="56"/>
        <item x="117"/>
        <item x="94"/>
        <item x="30"/>
        <item x="2"/>
        <item x="1"/>
        <item x="118"/>
        <item x="84"/>
        <item x="63"/>
        <item x="14"/>
        <item x="45"/>
        <item x="8"/>
        <item x="87"/>
        <item x="64"/>
        <item x="102"/>
        <item x="115"/>
        <item x="52"/>
        <item x="1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5"/>
    <field x="7"/>
  </rowFields>
  <rowItems count="2459">
    <i>
      <x/>
      <x v="19"/>
      <x v="3"/>
    </i>
    <i t="default" r="1">
      <x v="19"/>
    </i>
    <i t="default">
      <x/>
    </i>
    <i>
      <x v="1"/>
      <x v="1"/>
      <x v="103"/>
    </i>
    <i r="2">
      <x v="109"/>
    </i>
    <i r="2">
      <x v="110"/>
    </i>
    <i t="default" r="1">
      <x v="1"/>
    </i>
    <i t="default">
      <x v="1"/>
    </i>
    <i>
      <x v="2"/>
      <x v="1"/>
      <x v="110"/>
    </i>
    <i t="default" r="1">
      <x v="1"/>
    </i>
    <i t="default">
      <x v="2"/>
    </i>
    <i>
      <x v="3"/>
      <x v="8"/>
      <x v="12"/>
    </i>
    <i t="default" r="1">
      <x v="8"/>
    </i>
    <i t="default">
      <x v="3"/>
    </i>
    <i>
      <x v="4"/>
      <x v="8"/>
      <x v="12"/>
    </i>
    <i t="default" r="1">
      <x v="8"/>
    </i>
    <i t="default">
      <x v="4"/>
    </i>
    <i>
      <x v="5"/>
      <x v="1"/>
      <x v="66"/>
    </i>
    <i t="default" r="1">
      <x v="1"/>
    </i>
    <i t="default">
      <x v="5"/>
    </i>
    <i>
      <x v="6"/>
      <x v="1"/>
      <x v="53"/>
    </i>
    <i r="2">
      <x v="61"/>
    </i>
    <i t="default" r="1">
      <x v="1"/>
    </i>
    <i t="default">
      <x v="6"/>
    </i>
    <i>
      <x v="7"/>
      <x v="8"/>
      <x v="12"/>
    </i>
    <i t="default" r="1">
      <x v="8"/>
    </i>
    <i t="default">
      <x v="7"/>
    </i>
    <i>
      <x v="8"/>
      <x v="1"/>
      <x v="110"/>
    </i>
    <i t="default" r="1">
      <x v="1"/>
    </i>
    <i t="default">
      <x v="8"/>
    </i>
    <i>
      <x v="9"/>
      <x v="1"/>
      <x v="116"/>
    </i>
    <i t="default" r="1">
      <x v="1"/>
    </i>
    <i t="default">
      <x v="9"/>
    </i>
    <i>
      <x v="10"/>
      <x v="1"/>
      <x v="116"/>
    </i>
    <i t="default" r="1">
      <x v="1"/>
    </i>
    <i t="default">
      <x v="10"/>
    </i>
    <i>
      <x v="11"/>
      <x v="8"/>
      <x v="12"/>
    </i>
    <i t="default" r="1">
      <x v="8"/>
    </i>
    <i t="default">
      <x v="11"/>
    </i>
    <i>
      <x v="12"/>
      <x v="1"/>
      <x v="116"/>
    </i>
    <i t="default" r="1">
      <x v="1"/>
    </i>
    <i t="default">
      <x v="12"/>
    </i>
    <i>
      <x v="13"/>
      <x v="1"/>
      <x v="66"/>
    </i>
    <i t="default" r="1">
      <x v="1"/>
    </i>
    <i t="default">
      <x v="13"/>
    </i>
    <i>
      <x v="14"/>
      <x v="1"/>
      <x v="110"/>
    </i>
    <i t="default" r="1">
      <x v="1"/>
    </i>
    <i t="default">
      <x v="14"/>
    </i>
    <i>
      <x v="15"/>
      <x v="1"/>
      <x v="66"/>
    </i>
    <i t="default" r="1">
      <x v="1"/>
    </i>
    <i t="default">
      <x v="15"/>
    </i>
    <i>
      <x v="16"/>
      <x v="1"/>
      <x v="116"/>
    </i>
    <i t="default" r="1">
      <x v="1"/>
    </i>
    <i t="default">
      <x v="16"/>
    </i>
    <i>
      <x v="17"/>
      <x v="1"/>
      <x v="66"/>
    </i>
    <i t="default" r="1">
      <x v="1"/>
    </i>
    <i t="default">
      <x v="17"/>
    </i>
    <i>
      <x v="18"/>
      <x v="1"/>
      <x v="116"/>
    </i>
    <i t="default" r="1">
      <x v="1"/>
    </i>
    <i t="default">
      <x v="18"/>
    </i>
    <i>
      <x v="19"/>
      <x v="1"/>
      <x v="2"/>
    </i>
    <i t="default" r="1">
      <x v="1"/>
    </i>
    <i t="default">
      <x v="19"/>
    </i>
    <i>
      <x v="20"/>
      <x v="1"/>
      <x v="66"/>
    </i>
    <i t="default" r="1">
      <x v="1"/>
    </i>
    <i t="default">
      <x v="20"/>
    </i>
    <i>
      <x v="21"/>
      <x v="1"/>
      <x v="66"/>
    </i>
    <i t="default" r="1">
      <x v="1"/>
    </i>
    <i t="default">
      <x v="21"/>
    </i>
    <i>
      <x v="22"/>
      <x v="1"/>
      <x v="66"/>
    </i>
    <i t="default" r="1">
      <x v="1"/>
    </i>
    <i t="default">
      <x v="22"/>
    </i>
    <i>
      <x v="23"/>
      <x v="1"/>
      <x v="116"/>
    </i>
    <i t="default" r="1">
      <x v="1"/>
    </i>
    <i t="default">
      <x v="23"/>
    </i>
    <i>
      <x v="24"/>
      <x v="8"/>
      <x v="12"/>
    </i>
    <i t="default" r="1">
      <x v="8"/>
    </i>
    <i t="default">
      <x v="24"/>
    </i>
    <i>
      <x v="25"/>
      <x v="1"/>
      <x v="116"/>
    </i>
    <i t="default" r="1">
      <x v="1"/>
    </i>
    <i t="default">
      <x v="25"/>
    </i>
    <i>
      <x v="26"/>
      <x v="1"/>
      <x v="116"/>
    </i>
    <i t="default" r="1">
      <x v="1"/>
    </i>
    <i t="default">
      <x v="26"/>
    </i>
    <i>
      <x v="27"/>
      <x v="1"/>
      <x v="116"/>
    </i>
    <i t="default" r="1">
      <x v="1"/>
    </i>
    <i t="default">
      <x v="27"/>
    </i>
    <i>
      <x v="28"/>
      <x/>
      <x v="11"/>
    </i>
    <i t="default" r="1">
      <x/>
    </i>
    <i r="1">
      <x v="1"/>
      <x v="66"/>
    </i>
    <i t="default" r="1">
      <x v="1"/>
    </i>
    <i r="1">
      <x v="9"/>
      <x v="104"/>
    </i>
    <i t="default" r="1">
      <x v="9"/>
    </i>
    <i r="1">
      <x v="17"/>
      <x v="105"/>
    </i>
    <i t="default" r="1">
      <x v="17"/>
    </i>
    <i t="default">
      <x v="28"/>
    </i>
    <i>
      <x v="29"/>
      <x v="1"/>
      <x v="116"/>
    </i>
    <i t="default" r="1">
      <x v="1"/>
    </i>
    <i t="default">
      <x v="29"/>
    </i>
    <i>
      <x v="30"/>
      <x v="1"/>
      <x v="116"/>
    </i>
    <i t="default" r="1">
      <x v="1"/>
    </i>
    <i t="default">
      <x v="30"/>
    </i>
    <i>
      <x v="31"/>
      <x v="1"/>
      <x v="116"/>
    </i>
    <i t="default" r="1">
      <x v="1"/>
    </i>
    <i t="default">
      <x v="31"/>
    </i>
    <i>
      <x v="32"/>
      <x v="1"/>
      <x v="116"/>
    </i>
    <i t="default" r="1">
      <x v="1"/>
    </i>
    <i t="default">
      <x v="32"/>
    </i>
    <i>
      <x v="33"/>
      <x v="1"/>
      <x v="110"/>
    </i>
    <i t="default" r="1">
      <x v="1"/>
    </i>
    <i t="default">
      <x v="33"/>
    </i>
    <i>
      <x v="34"/>
      <x v="1"/>
      <x v="116"/>
    </i>
    <i t="default" r="1">
      <x v="1"/>
    </i>
    <i t="default">
      <x v="34"/>
    </i>
    <i>
      <x v="35"/>
      <x v="1"/>
      <x v="2"/>
    </i>
    <i t="default" r="1">
      <x v="1"/>
    </i>
    <i t="default">
      <x v="35"/>
    </i>
    <i>
      <x v="36"/>
      <x v="1"/>
      <x v="61"/>
    </i>
    <i t="default" r="1">
      <x v="1"/>
    </i>
    <i t="default">
      <x v="36"/>
    </i>
    <i>
      <x v="37"/>
      <x v="1"/>
      <x v="116"/>
    </i>
    <i t="default" r="1">
      <x v="1"/>
    </i>
    <i t="default">
      <x v="37"/>
    </i>
    <i>
      <x v="38"/>
      <x v="1"/>
      <x v="66"/>
    </i>
    <i t="default" r="1">
      <x v="1"/>
    </i>
    <i t="default">
      <x v="38"/>
    </i>
    <i>
      <x v="39"/>
      <x v="1"/>
      <x v="66"/>
    </i>
    <i t="default" r="1">
      <x v="1"/>
    </i>
    <i t="default">
      <x v="39"/>
    </i>
    <i>
      <x v="40"/>
      <x/>
      <x v="71"/>
    </i>
    <i t="default" r="1">
      <x/>
    </i>
    <i r="1">
      <x v="1"/>
      <x v="64"/>
    </i>
    <i t="default" r="1">
      <x v="1"/>
    </i>
    <i t="default">
      <x v="40"/>
    </i>
    <i>
      <x v="41"/>
      <x v="1"/>
      <x v="116"/>
    </i>
    <i t="default" r="1">
      <x v="1"/>
    </i>
    <i t="default">
      <x v="41"/>
    </i>
    <i>
      <x v="42"/>
      <x v="1"/>
      <x v="116"/>
    </i>
    <i t="default" r="1">
      <x v="1"/>
    </i>
    <i t="default">
      <x v="42"/>
    </i>
    <i>
      <x v="43"/>
      <x v="1"/>
      <x v="116"/>
    </i>
    <i t="default" r="1">
      <x v="1"/>
    </i>
    <i t="default">
      <x v="43"/>
    </i>
    <i>
      <x v="44"/>
      <x v="1"/>
      <x v="116"/>
    </i>
    <i t="default" r="1">
      <x v="1"/>
    </i>
    <i t="default">
      <x v="44"/>
    </i>
    <i>
      <x v="45"/>
      <x v="1"/>
      <x v="116"/>
    </i>
    <i t="default" r="1">
      <x v="1"/>
    </i>
    <i t="default">
      <x v="45"/>
    </i>
    <i>
      <x v="46"/>
      <x v="1"/>
      <x v="116"/>
    </i>
    <i t="default" r="1">
      <x v="1"/>
    </i>
    <i t="default">
      <x v="46"/>
    </i>
    <i>
      <x v="47"/>
      <x v="1"/>
      <x v="33"/>
    </i>
    <i t="default" r="1">
      <x v="1"/>
    </i>
    <i r="1">
      <x v="7"/>
      <x v="30"/>
    </i>
    <i t="default" r="1">
      <x v="7"/>
    </i>
    <i t="default">
      <x v="47"/>
    </i>
    <i>
      <x v="48"/>
      <x v="1"/>
      <x v="116"/>
    </i>
    <i t="default" r="1">
      <x v="1"/>
    </i>
    <i t="default">
      <x v="48"/>
    </i>
    <i>
      <x v="49"/>
      <x/>
      <x v="67"/>
    </i>
    <i r="2">
      <x v="69"/>
    </i>
    <i r="2">
      <x v="71"/>
    </i>
    <i t="default" r="1">
      <x/>
    </i>
    <i r="1">
      <x v="1"/>
      <x v="64"/>
    </i>
    <i r="2">
      <x v="65"/>
    </i>
    <i t="default" r="1">
      <x v="1"/>
    </i>
    <i t="default">
      <x v="49"/>
    </i>
    <i>
      <x v="50"/>
      <x v="1"/>
      <x v="2"/>
    </i>
    <i t="default" r="1">
      <x v="1"/>
    </i>
    <i t="default">
      <x v="50"/>
    </i>
    <i>
      <x v="51"/>
      <x/>
      <x v="9"/>
    </i>
    <i t="default" r="1">
      <x/>
    </i>
    <i r="1">
      <x v="1"/>
      <x v="61"/>
    </i>
    <i t="default" r="1">
      <x v="1"/>
    </i>
    <i r="1">
      <x v="12"/>
      <x v="34"/>
    </i>
    <i t="default" r="1">
      <x v="12"/>
    </i>
    <i t="default">
      <x v="51"/>
    </i>
    <i>
      <x v="52"/>
      <x v="1"/>
      <x v="53"/>
    </i>
    <i t="default" r="1">
      <x v="1"/>
    </i>
    <i t="default">
      <x v="52"/>
    </i>
    <i>
      <x v="53"/>
      <x v="1"/>
      <x v="116"/>
    </i>
    <i t="default" r="1">
      <x v="1"/>
    </i>
    <i t="default">
      <x v="53"/>
    </i>
    <i>
      <x v="54"/>
      <x v="1"/>
      <x v="66"/>
    </i>
    <i t="default" r="1">
      <x v="1"/>
    </i>
    <i t="default">
      <x v="54"/>
    </i>
    <i>
      <x v="55"/>
      <x v="1"/>
      <x v="66"/>
    </i>
    <i t="default" r="1">
      <x v="1"/>
    </i>
    <i t="default">
      <x v="55"/>
    </i>
    <i>
      <x v="56"/>
      <x v="1"/>
      <x v="116"/>
    </i>
    <i t="default" r="1">
      <x v="1"/>
    </i>
    <i t="default">
      <x v="56"/>
    </i>
    <i>
      <x v="57"/>
      <x v="1"/>
      <x v="116"/>
    </i>
    <i t="default" r="1">
      <x v="1"/>
    </i>
    <i t="default">
      <x v="57"/>
    </i>
    <i>
      <x v="58"/>
      <x v="1"/>
      <x v="27"/>
    </i>
    <i t="default" r="1">
      <x v="1"/>
    </i>
    <i t="default">
      <x v="58"/>
    </i>
    <i>
      <x v="59"/>
      <x/>
      <x v="68"/>
    </i>
    <i r="2">
      <x v="72"/>
    </i>
    <i t="default" r="1">
      <x/>
    </i>
    <i r="1">
      <x v="1"/>
      <x v="66"/>
    </i>
    <i t="default" r="1">
      <x v="1"/>
    </i>
    <i t="default">
      <x v="59"/>
    </i>
    <i>
      <x v="60"/>
      <x/>
      <x v="68"/>
    </i>
    <i r="2">
      <x v="71"/>
    </i>
    <i r="2">
      <x v="72"/>
    </i>
    <i t="default" r="1">
      <x/>
    </i>
    <i r="1">
      <x v="1"/>
      <x v="64"/>
    </i>
    <i r="2">
      <x v="66"/>
    </i>
    <i t="default" r="1">
      <x v="1"/>
    </i>
    <i t="default">
      <x v="60"/>
    </i>
    <i>
      <x v="61"/>
      <x v="6"/>
      <x v="62"/>
    </i>
    <i t="default" r="1">
      <x v="6"/>
    </i>
    <i t="default">
      <x v="61"/>
    </i>
    <i>
      <x v="62"/>
      <x v="1"/>
      <x v="114"/>
    </i>
    <i r="2">
      <x v="116"/>
    </i>
    <i t="default" r="1">
      <x v="1"/>
    </i>
    <i t="default">
      <x v="62"/>
    </i>
    <i>
      <x v="63"/>
      <x v="1"/>
      <x v="63"/>
    </i>
    <i t="default" r="1">
      <x v="1"/>
    </i>
    <i t="default">
      <x v="63"/>
    </i>
    <i>
      <x v="64"/>
      <x v="1"/>
      <x v="66"/>
    </i>
    <i t="default" r="1">
      <x v="1"/>
    </i>
    <i t="default">
      <x v="64"/>
    </i>
    <i>
      <x v="65"/>
      <x v="1"/>
      <x v="63"/>
    </i>
    <i t="default" r="1">
      <x v="1"/>
    </i>
    <i t="default">
      <x v="65"/>
    </i>
    <i>
      <x v="66"/>
      <x v="1"/>
      <x v="63"/>
    </i>
    <i t="default" r="1">
      <x v="1"/>
    </i>
    <i t="default">
      <x v="66"/>
    </i>
    <i>
      <x v="67"/>
      <x v="1"/>
      <x v="61"/>
    </i>
    <i t="default" r="1">
      <x v="1"/>
    </i>
    <i t="default">
      <x v="67"/>
    </i>
    <i>
      <x v="68"/>
      <x v="1"/>
      <x v="63"/>
    </i>
    <i t="default" r="1">
      <x v="1"/>
    </i>
    <i t="default">
      <x v="68"/>
    </i>
    <i>
      <x v="69"/>
      <x v="1"/>
      <x v="114"/>
    </i>
    <i r="2">
      <x v="116"/>
    </i>
    <i t="default" r="1">
      <x v="1"/>
    </i>
    <i t="default">
      <x v="69"/>
    </i>
    <i>
      <x v="70"/>
      <x v="1"/>
      <x v="63"/>
    </i>
    <i t="default" r="1">
      <x v="1"/>
    </i>
    <i t="default">
      <x v="70"/>
    </i>
    <i>
      <x v="71"/>
      <x v="1"/>
      <x v="63"/>
    </i>
    <i t="default" r="1">
      <x v="1"/>
    </i>
    <i t="default">
      <x v="71"/>
    </i>
    <i>
      <x v="72"/>
      <x v="1"/>
      <x v="63"/>
    </i>
    <i t="default" r="1">
      <x v="1"/>
    </i>
    <i t="default">
      <x v="72"/>
    </i>
    <i>
      <x v="73"/>
      <x v="3"/>
      <x v="73"/>
    </i>
    <i t="default" r="1">
      <x v="3"/>
    </i>
    <i t="default">
      <x v="73"/>
    </i>
    <i>
      <x v="74"/>
      <x v="1"/>
      <x v="110"/>
    </i>
    <i t="default" r="1">
      <x v="1"/>
    </i>
    <i t="default">
      <x v="74"/>
    </i>
    <i>
      <x v="75"/>
      <x v="14"/>
      <x v="45"/>
    </i>
    <i r="2">
      <x v="46"/>
    </i>
    <i t="default" r="1">
      <x v="14"/>
    </i>
    <i t="default">
      <x v="75"/>
    </i>
    <i>
      <x v="76"/>
      <x v="7"/>
      <x v="21"/>
    </i>
    <i t="default" r="1">
      <x v="7"/>
    </i>
    <i r="1">
      <x v="9"/>
      <x v="24"/>
    </i>
    <i t="default" r="1">
      <x v="9"/>
    </i>
    <i t="default">
      <x v="76"/>
    </i>
    <i>
      <x v="77"/>
      <x v="1"/>
      <x v="63"/>
    </i>
    <i t="default" r="1">
      <x v="1"/>
    </i>
    <i t="default">
      <x v="77"/>
    </i>
    <i>
      <x v="78"/>
      <x v="1"/>
      <x v="63"/>
    </i>
    <i t="default" r="1">
      <x v="1"/>
    </i>
    <i t="default">
      <x v="78"/>
    </i>
    <i>
      <x v="79"/>
      <x v="1"/>
      <x v="63"/>
    </i>
    <i t="default" r="1">
      <x v="1"/>
    </i>
    <i t="default">
      <x v="79"/>
    </i>
    <i>
      <x v="80"/>
      <x v="1"/>
      <x v="63"/>
    </i>
    <i t="default" r="1">
      <x v="1"/>
    </i>
    <i t="default">
      <x v="80"/>
    </i>
    <i>
      <x v="81"/>
      <x v="14"/>
      <x v="81"/>
    </i>
    <i t="default" r="1">
      <x v="14"/>
    </i>
    <i t="default">
      <x v="81"/>
    </i>
    <i>
      <x v="82"/>
      <x v="14"/>
      <x v="81"/>
    </i>
    <i t="default" r="1">
      <x v="14"/>
    </i>
    <i t="default">
      <x v="82"/>
    </i>
    <i>
      <x v="83"/>
      <x v="1"/>
      <x v="63"/>
    </i>
    <i t="default" r="1">
      <x v="1"/>
    </i>
    <i t="default">
      <x v="83"/>
    </i>
    <i>
      <x v="84"/>
      <x v="1"/>
      <x v="19"/>
    </i>
    <i r="2">
      <x v="27"/>
    </i>
    <i t="default" r="1">
      <x v="1"/>
    </i>
    <i r="1">
      <x v="11"/>
      <x v="18"/>
    </i>
    <i t="default" r="1">
      <x v="11"/>
    </i>
    <i r="1">
      <x v="18"/>
      <x v="17"/>
    </i>
    <i t="default" r="1">
      <x v="18"/>
    </i>
    <i t="default">
      <x v="84"/>
    </i>
    <i>
      <x v="85"/>
      <x v="6"/>
      <x v="28"/>
    </i>
    <i t="default" r="1">
      <x v="6"/>
    </i>
    <i r="1">
      <x v="7"/>
      <x v="28"/>
    </i>
    <i t="default" r="1">
      <x v="7"/>
    </i>
    <i t="default">
      <x v="85"/>
    </i>
    <i>
      <x v="86"/>
      <x v="1"/>
      <x v="116"/>
    </i>
    <i t="default" r="1">
      <x v="1"/>
    </i>
    <i t="default">
      <x v="86"/>
    </i>
    <i>
      <x v="87"/>
      <x v="1"/>
      <x v="63"/>
    </i>
    <i t="default" r="1">
      <x v="1"/>
    </i>
    <i t="default">
      <x v="87"/>
    </i>
    <i>
      <x v="88"/>
      <x v="1"/>
      <x v="66"/>
    </i>
    <i t="default" r="1">
      <x v="1"/>
    </i>
    <i t="default">
      <x v="88"/>
    </i>
    <i>
      <x v="89"/>
      <x v="1"/>
      <x v="116"/>
    </i>
    <i t="default" r="1">
      <x v="1"/>
    </i>
    <i t="default">
      <x v="89"/>
    </i>
    <i>
      <x v="90"/>
      <x v="1"/>
      <x v="110"/>
    </i>
    <i t="default" r="1">
      <x v="1"/>
    </i>
    <i t="default">
      <x v="90"/>
    </i>
    <i>
      <x v="91"/>
      <x v="1"/>
      <x v="110"/>
    </i>
    <i t="default" r="1">
      <x v="1"/>
    </i>
    <i r="1">
      <x v="11"/>
      <x v="108"/>
    </i>
    <i t="default" r="1">
      <x v="11"/>
    </i>
    <i t="default">
      <x v="91"/>
    </i>
    <i>
      <x v="92"/>
      <x v="1"/>
      <x v="116"/>
    </i>
    <i t="default" r="1">
      <x v="1"/>
    </i>
    <i t="default">
      <x v="92"/>
    </i>
    <i>
      <x v="93"/>
      <x/>
      <x v="10"/>
    </i>
    <i t="default" r="1">
      <x/>
    </i>
    <i r="1">
      <x v="9"/>
      <x v="104"/>
    </i>
    <i t="default" r="1">
      <x v="9"/>
    </i>
    <i t="default">
      <x v="93"/>
    </i>
    <i>
      <x v="94"/>
      <x v="7"/>
      <x v="28"/>
    </i>
    <i r="2">
      <x v="29"/>
    </i>
    <i t="default" r="1">
      <x v="7"/>
    </i>
    <i r="1">
      <x v="10"/>
      <x v="121"/>
    </i>
    <i t="default" r="1">
      <x v="10"/>
    </i>
    <i t="default">
      <x v="94"/>
    </i>
    <i>
      <x v="95"/>
      <x v="3"/>
      <x v="74"/>
    </i>
    <i t="default" r="1">
      <x v="3"/>
    </i>
    <i t="default">
      <x v="95"/>
    </i>
    <i>
      <x v="96"/>
      <x v="1"/>
      <x v="63"/>
    </i>
    <i t="default" r="1">
      <x v="1"/>
    </i>
    <i t="default">
      <x v="96"/>
    </i>
    <i>
      <x v="97"/>
      <x v="1"/>
      <x v="53"/>
    </i>
    <i t="default" r="1">
      <x v="1"/>
    </i>
    <i t="default">
      <x v="97"/>
    </i>
    <i>
      <x v="98"/>
      <x v="1"/>
      <x v="53"/>
    </i>
    <i t="default" r="1">
      <x v="1"/>
    </i>
    <i t="default">
      <x v="98"/>
    </i>
    <i>
      <x v="99"/>
      <x v="1"/>
      <x v="5"/>
    </i>
    <i t="default" r="1">
      <x v="1"/>
    </i>
    <i t="default">
      <x v="99"/>
    </i>
    <i>
      <x v="100"/>
      <x v="1"/>
      <x v="116"/>
    </i>
    <i t="default" r="1">
      <x v="1"/>
    </i>
    <i t="default">
      <x v="100"/>
    </i>
    <i>
      <x v="101"/>
      <x v="1"/>
      <x v="63"/>
    </i>
    <i t="default" r="1">
      <x v="1"/>
    </i>
    <i t="default">
      <x v="101"/>
    </i>
    <i>
      <x v="102"/>
      <x v="1"/>
      <x v="27"/>
    </i>
    <i t="default" r="1">
      <x v="1"/>
    </i>
    <i t="default">
      <x v="102"/>
    </i>
    <i>
      <x v="103"/>
      <x v="1"/>
      <x v="19"/>
    </i>
    <i t="default" r="1">
      <x v="1"/>
    </i>
    <i t="default">
      <x v="103"/>
    </i>
    <i>
      <x v="104"/>
      <x v="1"/>
      <x v="116"/>
    </i>
    <i t="default" r="1">
      <x v="1"/>
    </i>
    <i t="default">
      <x v="104"/>
    </i>
    <i>
      <x v="105"/>
      <x v="1"/>
      <x v="116"/>
    </i>
    <i t="default" r="1">
      <x v="1"/>
    </i>
    <i t="default">
      <x v="105"/>
    </i>
    <i>
      <x v="106"/>
      <x v="1"/>
      <x v="5"/>
    </i>
    <i t="default" r="1">
      <x v="1"/>
    </i>
    <i t="default">
      <x v="106"/>
    </i>
    <i>
      <x v="107"/>
      <x v="1"/>
      <x v="5"/>
    </i>
    <i t="default" r="1">
      <x v="1"/>
    </i>
    <i t="default">
      <x v="107"/>
    </i>
    <i>
      <x v="108"/>
      <x v="1"/>
      <x v="116"/>
    </i>
    <i t="default" r="1">
      <x v="1"/>
    </i>
    <i t="default">
      <x v="108"/>
    </i>
    <i>
      <x v="109"/>
      <x v="1"/>
      <x v="116"/>
    </i>
    <i t="default" r="1">
      <x v="1"/>
    </i>
    <i t="default">
      <x v="109"/>
    </i>
    <i>
      <x v="110"/>
      <x v="1"/>
      <x v="116"/>
    </i>
    <i t="default" r="1">
      <x v="1"/>
    </i>
    <i t="default">
      <x v="110"/>
    </i>
    <i>
      <x v="111"/>
      <x v="1"/>
      <x v="63"/>
    </i>
    <i t="default" r="1">
      <x v="1"/>
    </i>
    <i t="default">
      <x v="111"/>
    </i>
    <i>
      <x v="112"/>
      <x v="10"/>
      <x v="121"/>
    </i>
    <i t="default" r="1">
      <x v="10"/>
    </i>
    <i r="1">
      <x v="14"/>
      <x v="35"/>
    </i>
    <i t="default" r="1">
      <x v="14"/>
    </i>
    <i t="default">
      <x v="112"/>
    </i>
    <i>
      <x v="113"/>
      <x v="1"/>
      <x v="63"/>
    </i>
    <i t="default" r="1">
      <x v="1"/>
    </i>
    <i t="default">
      <x v="113"/>
    </i>
    <i>
      <x v="114"/>
      <x v="1"/>
      <x v="63"/>
    </i>
    <i t="default" r="1">
      <x v="1"/>
    </i>
    <i t="default">
      <x v="114"/>
    </i>
    <i>
      <x v="115"/>
      <x v="1"/>
      <x v="63"/>
    </i>
    <i t="default" r="1">
      <x v="1"/>
    </i>
    <i t="default">
      <x v="115"/>
    </i>
    <i>
      <x v="116"/>
      <x v="1"/>
      <x v="65"/>
    </i>
    <i t="default" r="1">
      <x v="1"/>
    </i>
    <i t="default">
      <x v="116"/>
    </i>
    <i>
      <x v="117"/>
      <x v="1"/>
      <x v="63"/>
    </i>
    <i t="default" r="1">
      <x v="1"/>
    </i>
    <i t="default">
      <x v="117"/>
    </i>
    <i>
      <x v="118"/>
      <x v="1"/>
      <x v="63"/>
    </i>
    <i t="default" r="1">
      <x v="1"/>
    </i>
    <i t="default">
      <x v="118"/>
    </i>
    <i>
      <x v="119"/>
      <x v="1"/>
      <x v="116"/>
    </i>
    <i t="default" r="1">
      <x v="1"/>
    </i>
    <i t="default">
      <x v="119"/>
    </i>
    <i>
      <x v="120"/>
      <x v="1"/>
      <x v="5"/>
    </i>
    <i t="default" r="1">
      <x v="1"/>
    </i>
    <i t="default">
      <x v="120"/>
    </i>
    <i>
      <x v="121"/>
      <x v="1"/>
      <x v="5"/>
    </i>
    <i t="default" r="1">
      <x v="1"/>
    </i>
    <i t="default">
      <x v="121"/>
    </i>
    <i>
      <x v="122"/>
      <x v="1"/>
      <x v="5"/>
    </i>
    <i t="default" r="1">
      <x v="1"/>
    </i>
    <i t="default">
      <x v="122"/>
    </i>
    <i>
      <x v="123"/>
      <x v="1"/>
      <x v="5"/>
    </i>
    <i t="default" r="1">
      <x v="1"/>
    </i>
    <i t="default">
      <x v="123"/>
    </i>
    <i>
      <x v="124"/>
      <x v="1"/>
      <x v="5"/>
    </i>
    <i t="default" r="1">
      <x v="1"/>
    </i>
    <i t="default">
      <x v="124"/>
    </i>
    <i>
      <x v="125"/>
      <x v="7"/>
      <x v="30"/>
    </i>
    <i t="default" r="1">
      <x v="7"/>
    </i>
    <i r="1">
      <x v="14"/>
      <x v="35"/>
    </i>
    <i t="default" r="1">
      <x v="14"/>
    </i>
    <i t="default">
      <x v="125"/>
    </i>
    <i>
      <x v="126"/>
      <x v="3"/>
      <x v="74"/>
    </i>
    <i r="2">
      <x v="77"/>
    </i>
    <i t="default" r="1">
      <x v="3"/>
    </i>
    <i t="default">
      <x v="126"/>
    </i>
    <i>
      <x v="127"/>
      <x v="1"/>
      <x v="5"/>
    </i>
    <i t="default" r="1">
      <x v="1"/>
    </i>
    <i t="default">
      <x v="127"/>
    </i>
    <i>
      <x v="128"/>
      <x v="1"/>
      <x v="116"/>
    </i>
    <i t="default" r="1">
      <x v="1"/>
    </i>
    <i t="default">
      <x v="128"/>
    </i>
    <i>
      <x v="129"/>
      <x v="1"/>
      <x v="116"/>
    </i>
    <i t="default" r="1">
      <x v="1"/>
    </i>
    <i t="default">
      <x v="129"/>
    </i>
    <i>
      <x v="130"/>
      <x v="1"/>
      <x v="5"/>
    </i>
    <i t="default" r="1">
      <x v="1"/>
    </i>
    <i t="default">
      <x v="130"/>
    </i>
    <i>
      <x v="131"/>
      <x v="13"/>
      <x v="46"/>
    </i>
    <i t="default" r="1">
      <x v="13"/>
    </i>
    <i r="1">
      <x v="14"/>
      <x v="46"/>
    </i>
    <i t="default" r="1">
      <x v="14"/>
    </i>
    <i t="default">
      <x v="131"/>
    </i>
    <i>
      <x v="132"/>
      <x v="14"/>
      <x v="80"/>
    </i>
    <i t="default" r="1">
      <x v="14"/>
    </i>
    <i t="default">
      <x v="132"/>
    </i>
    <i>
      <x v="133"/>
      <x v="14"/>
      <x v="80"/>
    </i>
    <i t="default" r="1">
      <x v="14"/>
    </i>
    <i t="default">
      <x v="133"/>
    </i>
    <i>
      <x v="134"/>
      <x v="1"/>
      <x v="5"/>
    </i>
    <i t="default" r="1">
      <x v="1"/>
    </i>
    <i t="default">
      <x v="134"/>
    </i>
    <i>
      <x v="135"/>
      <x v="1"/>
      <x v="40"/>
    </i>
    <i t="default" r="1">
      <x v="1"/>
    </i>
    <i t="default">
      <x v="135"/>
    </i>
    <i>
      <x v="136"/>
      <x v="3"/>
      <x v="74"/>
    </i>
    <i r="2">
      <x v="77"/>
    </i>
    <i t="default" r="1">
      <x v="3"/>
    </i>
    <i t="default">
      <x v="136"/>
    </i>
    <i>
      <x v="137"/>
      <x v="1"/>
      <x v="40"/>
    </i>
    <i t="default" r="1">
      <x v="1"/>
    </i>
    <i t="default">
      <x v="137"/>
    </i>
    <i>
      <x v="138"/>
      <x v="14"/>
      <x v="80"/>
    </i>
    <i t="default" r="1">
      <x v="14"/>
    </i>
    <i t="default">
      <x v="138"/>
    </i>
    <i>
      <x v="139"/>
      <x v="7"/>
      <x v="28"/>
    </i>
    <i t="default" r="1">
      <x v="7"/>
    </i>
    <i t="default">
      <x v="139"/>
    </i>
    <i>
      <x v="140"/>
      <x v="7"/>
      <x v="62"/>
    </i>
    <i t="default" r="1">
      <x v="7"/>
    </i>
    <i r="1">
      <x v="10"/>
      <x v="121"/>
    </i>
    <i t="default" r="1">
      <x v="10"/>
    </i>
    <i t="default">
      <x v="140"/>
    </i>
    <i>
      <x v="141"/>
      <x v="9"/>
      <x v="22"/>
    </i>
    <i t="default" r="1">
      <x v="9"/>
    </i>
    <i t="default">
      <x v="141"/>
    </i>
    <i>
      <x v="142"/>
      <x v="1"/>
      <x v="2"/>
    </i>
    <i t="default" r="1">
      <x v="1"/>
    </i>
    <i t="default">
      <x v="142"/>
    </i>
    <i>
      <x v="143"/>
      <x v="1"/>
      <x v="40"/>
    </i>
    <i t="default" r="1">
      <x v="1"/>
    </i>
    <i t="default">
      <x v="143"/>
    </i>
    <i>
      <x v="144"/>
      <x v="1"/>
      <x v="40"/>
    </i>
    <i t="default" r="1">
      <x v="1"/>
    </i>
    <i t="default">
      <x v="144"/>
    </i>
    <i>
      <x v="145"/>
      <x v="1"/>
      <x v="116"/>
    </i>
    <i t="default" r="1">
      <x v="1"/>
    </i>
    <i t="default">
      <x v="145"/>
    </i>
    <i>
      <x v="146"/>
      <x v="1"/>
      <x/>
    </i>
    <i t="default" r="1">
      <x v="1"/>
    </i>
    <i t="default">
      <x v="146"/>
    </i>
    <i>
      <x v="147"/>
      <x v="21"/>
      <x v="7"/>
    </i>
    <i t="default" r="1">
      <x v="21"/>
    </i>
    <i t="default">
      <x v="147"/>
    </i>
    <i>
      <x v="148"/>
      <x v="21"/>
      <x v="7"/>
    </i>
    <i t="default" r="1">
      <x v="21"/>
    </i>
    <i t="default">
      <x v="148"/>
    </i>
    <i>
      <x v="149"/>
      <x v="1"/>
      <x v="40"/>
    </i>
    <i t="default" r="1">
      <x v="1"/>
    </i>
    <i t="default">
      <x v="149"/>
    </i>
    <i>
      <x v="150"/>
      <x v="1"/>
      <x v="116"/>
    </i>
    <i t="default" r="1">
      <x v="1"/>
    </i>
    <i t="default">
      <x v="150"/>
    </i>
    <i>
      <x v="151"/>
      <x v="3"/>
      <x v="74"/>
    </i>
    <i r="2">
      <x v="77"/>
    </i>
    <i t="default" r="1">
      <x v="3"/>
    </i>
    <i t="default">
      <x v="151"/>
    </i>
    <i>
      <x v="152"/>
      <x v="1"/>
      <x/>
    </i>
    <i t="default" r="1">
      <x v="1"/>
    </i>
    <i t="default">
      <x v="152"/>
    </i>
    <i>
      <x v="153"/>
      <x v="1"/>
      <x v="5"/>
    </i>
    <i t="default" r="1">
      <x v="1"/>
    </i>
    <i t="default">
      <x v="153"/>
    </i>
    <i>
      <x v="154"/>
      <x v="3"/>
      <x v="74"/>
    </i>
    <i r="2">
      <x v="77"/>
    </i>
    <i t="default" r="1">
      <x v="3"/>
    </i>
    <i t="default">
      <x v="154"/>
    </i>
    <i>
      <x v="155"/>
      <x v="3"/>
      <x v="74"/>
    </i>
    <i r="2">
      <x v="77"/>
    </i>
    <i t="default" r="1">
      <x v="3"/>
    </i>
    <i t="default">
      <x v="155"/>
    </i>
    <i>
      <x v="156"/>
      <x v="3"/>
      <x v="73"/>
    </i>
    <i r="2">
      <x v="74"/>
    </i>
    <i r="2">
      <x v="77"/>
    </i>
    <i t="default" r="1">
      <x v="3"/>
    </i>
    <i t="default">
      <x v="156"/>
    </i>
    <i>
      <x v="157"/>
      <x v="3"/>
      <x v="74"/>
    </i>
    <i r="2">
      <x v="77"/>
    </i>
    <i t="default" r="1">
      <x v="3"/>
    </i>
    <i r="1">
      <x v="17"/>
      <x v="121"/>
    </i>
    <i t="default" r="1">
      <x v="17"/>
    </i>
    <i t="default">
      <x v="157"/>
    </i>
    <i>
      <x v="158"/>
      <x v="7"/>
      <x v="21"/>
    </i>
    <i r="2">
      <x v="30"/>
    </i>
    <i t="default" r="1">
      <x v="7"/>
    </i>
    <i t="default">
      <x v="158"/>
    </i>
    <i>
      <x v="159"/>
      <x v="12"/>
      <x v="59"/>
    </i>
    <i t="default" r="1">
      <x v="12"/>
    </i>
    <i t="default">
      <x v="159"/>
    </i>
    <i>
      <x v="160"/>
      <x v="1"/>
      <x v="5"/>
    </i>
    <i t="default" r="1">
      <x v="1"/>
    </i>
    <i t="default">
      <x v="160"/>
    </i>
    <i>
      <x v="161"/>
      <x v="1"/>
      <x v="40"/>
    </i>
    <i t="default" r="1">
      <x v="1"/>
    </i>
    <i t="default">
      <x v="161"/>
    </i>
    <i>
      <x v="162"/>
      <x v="3"/>
      <x v="74"/>
    </i>
    <i r="2">
      <x v="77"/>
    </i>
    <i t="default" r="1">
      <x v="3"/>
    </i>
    <i r="1">
      <x v="4"/>
      <x v="76"/>
    </i>
    <i t="default" r="1">
      <x v="4"/>
    </i>
    <i t="default">
      <x v="162"/>
    </i>
    <i>
      <x v="163"/>
      <x v="3"/>
      <x v="74"/>
    </i>
    <i r="2">
      <x v="75"/>
    </i>
    <i t="default" r="1">
      <x v="3"/>
    </i>
    <i r="1">
      <x v="4"/>
      <x v="76"/>
    </i>
    <i t="default" r="1">
      <x v="4"/>
    </i>
    <i t="default">
      <x v="163"/>
    </i>
    <i>
      <x v="164"/>
      <x v="1"/>
      <x v="5"/>
    </i>
    <i t="default" r="1">
      <x v="1"/>
    </i>
    <i t="default">
      <x v="164"/>
    </i>
    <i>
      <x v="165"/>
      <x v="1"/>
      <x v="116"/>
    </i>
    <i t="default" r="1">
      <x v="1"/>
    </i>
    <i t="default">
      <x v="165"/>
    </i>
    <i>
      <x v="166"/>
      <x v="1"/>
      <x v="116"/>
    </i>
    <i t="default" r="1">
      <x v="1"/>
    </i>
    <i t="default">
      <x v="166"/>
    </i>
    <i>
      <x v="167"/>
      <x v="1"/>
      <x v="5"/>
    </i>
    <i t="default" r="1">
      <x v="1"/>
    </i>
    <i t="default">
      <x v="167"/>
    </i>
    <i>
      <x v="168"/>
      <x v="1"/>
      <x v="116"/>
    </i>
    <i t="default" r="1">
      <x v="1"/>
    </i>
    <i t="default">
      <x v="168"/>
    </i>
    <i>
      <x v="169"/>
      <x v="1"/>
      <x v="116"/>
    </i>
    <i t="default" r="1">
      <x v="1"/>
    </i>
    <i t="default">
      <x v="169"/>
    </i>
    <i>
      <x v="170"/>
      <x v="1"/>
      <x v="5"/>
    </i>
    <i t="default" r="1">
      <x v="1"/>
    </i>
    <i t="default">
      <x v="170"/>
    </i>
    <i>
      <x v="171"/>
      <x v="1"/>
      <x v="5"/>
    </i>
    <i t="default" r="1">
      <x v="1"/>
    </i>
    <i t="default">
      <x v="171"/>
    </i>
    <i>
      <x v="172"/>
      <x v="9"/>
      <x v="24"/>
    </i>
    <i t="default" r="1">
      <x v="9"/>
    </i>
    <i t="default">
      <x v="172"/>
    </i>
    <i>
      <x v="173"/>
      <x v="12"/>
      <x v="59"/>
    </i>
    <i t="default" r="1">
      <x v="12"/>
    </i>
    <i t="default">
      <x v="173"/>
    </i>
    <i>
      <x v="174"/>
      <x v="1"/>
      <x v="40"/>
    </i>
    <i t="default" r="1">
      <x v="1"/>
    </i>
    <i t="default">
      <x v="174"/>
    </i>
    <i>
      <x v="175"/>
      <x v="1"/>
      <x v="40"/>
    </i>
    <i t="default" r="1">
      <x v="1"/>
    </i>
    <i t="default">
      <x v="175"/>
    </i>
    <i>
      <x v="176"/>
      <x v="1"/>
      <x v="5"/>
    </i>
    <i t="default" r="1">
      <x v="1"/>
    </i>
    <i t="default">
      <x v="176"/>
    </i>
    <i>
      <x v="177"/>
      <x v="7"/>
      <x v="28"/>
    </i>
    <i t="default" r="1">
      <x v="7"/>
    </i>
    <i t="default">
      <x v="177"/>
    </i>
    <i>
      <x v="178"/>
      <x v="13"/>
      <x v="46"/>
    </i>
    <i r="2">
      <x v="47"/>
    </i>
    <i r="2">
      <x v="48"/>
    </i>
    <i t="default" r="1">
      <x v="13"/>
    </i>
    <i t="default">
      <x v="178"/>
    </i>
    <i>
      <x v="179"/>
      <x v="1"/>
      <x v="40"/>
    </i>
    <i t="default" r="1">
      <x v="1"/>
    </i>
    <i t="default">
      <x v="179"/>
    </i>
    <i>
      <x v="180"/>
      <x/>
      <x v="69"/>
    </i>
    <i t="default" r="1">
      <x/>
    </i>
    <i r="1">
      <x v="1"/>
      <x v="64"/>
    </i>
    <i r="2">
      <x v="65"/>
    </i>
    <i r="2">
      <x v="66"/>
    </i>
    <i t="default" r="1">
      <x v="1"/>
    </i>
    <i t="default">
      <x v="180"/>
    </i>
    <i>
      <x v="181"/>
      <x v="9"/>
      <x v="44"/>
    </i>
    <i t="default" r="1">
      <x v="9"/>
    </i>
    <i r="1">
      <x v="13"/>
      <x v="49"/>
    </i>
    <i t="default" r="1">
      <x v="13"/>
    </i>
    <i t="default">
      <x v="181"/>
    </i>
    <i>
      <x v="182"/>
      <x v="13"/>
      <x v="25"/>
    </i>
    <i t="default" r="1">
      <x v="13"/>
    </i>
    <i t="default">
      <x v="182"/>
    </i>
    <i>
      <x v="183"/>
      <x v="21"/>
      <x v="7"/>
    </i>
    <i t="default" r="1">
      <x v="21"/>
    </i>
    <i t="default">
      <x v="183"/>
    </i>
    <i>
      <x v="184"/>
      <x v="21"/>
      <x v="7"/>
    </i>
    <i t="default" r="1">
      <x v="21"/>
    </i>
    <i t="default">
      <x v="184"/>
    </i>
    <i>
      <x v="185"/>
      <x v="1"/>
      <x v="40"/>
    </i>
    <i t="default" r="1">
      <x v="1"/>
    </i>
    <i t="default">
      <x v="185"/>
    </i>
    <i>
      <x v="186"/>
      <x v="1"/>
      <x v="40"/>
    </i>
    <i t="default" r="1">
      <x v="1"/>
    </i>
    <i t="default">
      <x v="186"/>
    </i>
    <i>
      <x v="187"/>
      <x v="1"/>
      <x v="40"/>
    </i>
    <i t="default" r="1">
      <x v="1"/>
    </i>
    <i t="default">
      <x v="187"/>
    </i>
    <i>
      <x v="188"/>
      <x v="7"/>
      <x v="21"/>
    </i>
    <i t="default" r="1">
      <x v="7"/>
    </i>
    <i t="default">
      <x v="188"/>
    </i>
    <i>
      <x v="189"/>
      <x v="1"/>
      <x v="66"/>
    </i>
    <i t="default" r="1">
      <x v="1"/>
    </i>
    <i t="default">
      <x v="189"/>
    </i>
    <i>
      <x v="190"/>
      <x v="1"/>
      <x v="40"/>
    </i>
    <i t="default" r="1">
      <x v="1"/>
    </i>
    <i t="default">
      <x v="190"/>
    </i>
    <i>
      <x v="191"/>
      <x v="1"/>
      <x v="40"/>
    </i>
    <i t="default" r="1">
      <x v="1"/>
    </i>
    <i t="default">
      <x v="191"/>
    </i>
    <i>
      <x v="192"/>
      <x/>
      <x v="68"/>
    </i>
    <i r="2">
      <x v="70"/>
    </i>
    <i t="default" r="1">
      <x/>
    </i>
    <i t="default">
      <x v="192"/>
    </i>
    <i>
      <x v="193"/>
      <x v="1"/>
      <x v="116"/>
    </i>
    <i t="default" r="1">
      <x v="1"/>
    </i>
    <i t="default">
      <x v="193"/>
    </i>
    <i>
      <x v="194"/>
      <x/>
      <x v="68"/>
    </i>
    <i r="2">
      <x v="70"/>
    </i>
    <i t="default" r="1">
      <x/>
    </i>
    <i r="1">
      <x v="1"/>
      <x v="64"/>
    </i>
    <i t="default" r="1">
      <x v="1"/>
    </i>
    <i t="default">
      <x v="194"/>
    </i>
    <i>
      <x v="195"/>
      <x v="1"/>
      <x v="5"/>
    </i>
    <i t="default" r="1">
      <x v="1"/>
    </i>
    <i t="default">
      <x v="195"/>
    </i>
    <i>
      <x v="196"/>
      <x v="1"/>
      <x v="116"/>
    </i>
    <i t="default" r="1">
      <x v="1"/>
    </i>
    <i t="default">
      <x v="196"/>
    </i>
    <i>
      <x v="197"/>
      <x v="1"/>
      <x v="116"/>
    </i>
    <i t="default" r="1">
      <x v="1"/>
    </i>
    <i t="default">
      <x v="197"/>
    </i>
    <i>
      <x v="198"/>
      <x v="1"/>
      <x v="116"/>
    </i>
    <i t="default" r="1">
      <x v="1"/>
    </i>
    <i t="default">
      <x v="198"/>
    </i>
    <i>
      <x v="199"/>
      <x v="3"/>
      <x v="54"/>
    </i>
    <i r="2">
      <x v="55"/>
    </i>
    <i t="default" r="1">
      <x v="3"/>
    </i>
    <i t="default">
      <x v="199"/>
    </i>
    <i>
      <x v="200"/>
      <x v="1"/>
      <x v="51"/>
    </i>
    <i r="2">
      <x v="115"/>
    </i>
    <i t="default" r="1">
      <x v="1"/>
    </i>
    <i t="default">
      <x v="200"/>
    </i>
    <i>
      <x v="201"/>
      <x v="1"/>
      <x v="40"/>
    </i>
    <i t="default" r="1">
      <x v="1"/>
    </i>
    <i t="default">
      <x v="201"/>
    </i>
    <i>
      <x v="202"/>
      <x v="1"/>
      <x v="19"/>
    </i>
    <i t="default" r="1">
      <x v="1"/>
    </i>
    <i t="default">
      <x v="202"/>
    </i>
    <i>
      <x v="203"/>
      <x v="1"/>
      <x v="26"/>
    </i>
    <i t="default" r="1">
      <x v="1"/>
    </i>
    <i t="default">
      <x v="203"/>
    </i>
    <i>
      <x v="204"/>
      <x v="1"/>
      <x v="116"/>
    </i>
    <i t="default" r="1">
      <x v="1"/>
    </i>
    <i t="default">
      <x v="204"/>
    </i>
    <i>
      <x v="205"/>
      <x v="1"/>
      <x v="40"/>
    </i>
    <i t="default" r="1">
      <x v="1"/>
    </i>
    <i t="default">
      <x v="205"/>
    </i>
    <i>
      <x v="206"/>
      <x v="1"/>
      <x v="40"/>
    </i>
    <i t="default" r="1">
      <x v="1"/>
    </i>
    <i t="default">
      <x v="206"/>
    </i>
    <i>
      <x v="207"/>
      <x/>
      <x v="68"/>
    </i>
    <i r="2">
      <x v="70"/>
    </i>
    <i t="default" r="1">
      <x/>
    </i>
    <i t="default">
      <x v="207"/>
    </i>
    <i>
      <x v="208"/>
      <x v="1"/>
      <x v="5"/>
    </i>
    <i t="default" r="1">
      <x v="1"/>
    </i>
    <i t="default">
      <x v="208"/>
    </i>
    <i>
      <x v="209"/>
      <x v="1"/>
      <x v="40"/>
    </i>
    <i t="default" r="1">
      <x v="1"/>
    </i>
    <i t="default">
      <x v="209"/>
    </i>
    <i>
      <x v="210"/>
      <x v="1"/>
      <x v="40"/>
    </i>
    <i t="default" r="1">
      <x v="1"/>
    </i>
    <i t="default">
      <x v="210"/>
    </i>
    <i>
      <x v="211"/>
      <x v="1"/>
      <x v="40"/>
    </i>
    <i t="default" r="1">
      <x v="1"/>
    </i>
    <i t="default">
      <x v="211"/>
    </i>
    <i>
      <x v="212"/>
      <x v="9"/>
      <x v="104"/>
    </i>
    <i t="default" r="1">
      <x v="9"/>
    </i>
    <i t="default">
      <x v="212"/>
    </i>
    <i>
      <x v="213"/>
      <x v="1"/>
      <x v="110"/>
    </i>
    <i t="default" r="1">
      <x v="1"/>
    </i>
    <i t="default">
      <x v="213"/>
    </i>
    <i>
      <x v="214"/>
      <x v="5"/>
      <x v="14"/>
    </i>
    <i t="default" r="1">
      <x v="5"/>
    </i>
    <i r="1">
      <x v="7"/>
      <x v="62"/>
    </i>
    <i t="default" r="1">
      <x v="7"/>
    </i>
    <i t="default">
      <x v="214"/>
    </i>
    <i>
      <x v="215"/>
      <x v="1"/>
      <x v="40"/>
    </i>
    <i t="default" r="1">
      <x v="1"/>
    </i>
    <i t="default">
      <x v="215"/>
    </i>
    <i>
      <x v="216"/>
      <x v="1"/>
      <x v="40"/>
    </i>
    <i t="default" r="1">
      <x v="1"/>
    </i>
    <i t="default">
      <x v="216"/>
    </i>
    <i>
      <x v="217"/>
      <x v="13"/>
      <x v="90"/>
    </i>
    <i t="default" r="1">
      <x v="13"/>
    </i>
    <i t="default">
      <x v="217"/>
    </i>
    <i>
      <x v="218"/>
      <x v="13"/>
      <x v="90"/>
    </i>
    <i t="default" r="1">
      <x v="13"/>
    </i>
    <i t="default">
      <x v="218"/>
    </i>
    <i>
      <x v="219"/>
      <x/>
      <x v="70"/>
    </i>
    <i t="default" r="1">
      <x/>
    </i>
    <i r="1">
      <x v="1"/>
      <x v="64"/>
    </i>
    <i r="2">
      <x v="65"/>
    </i>
    <i t="default" r="1">
      <x v="1"/>
    </i>
    <i t="default">
      <x v="219"/>
    </i>
    <i>
      <x v="220"/>
      <x v="1"/>
      <x v="26"/>
    </i>
    <i t="default" r="1">
      <x v="1"/>
    </i>
    <i t="default">
      <x v="220"/>
    </i>
    <i>
      <x v="221"/>
      <x v="1"/>
      <x v="26"/>
    </i>
    <i t="default" r="1">
      <x v="1"/>
    </i>
    <i t="default">
      <x v="221"/>
    </i>
    <i>
      <x v="222"/>
      <x v="1"/>
      <x v="66"/>
    </i>
    <i t="default" r="1">
      <x v="1"/>
    </i>
    <i t="default">
      <x v="222"/>
    </i>
    <i>
      <x v="223"/>
      <x v="1"/>
      <x v="40"/>
    </i>
    <i t="default" r="1">
      <x v="1"/>
    </i>
    <i t="default">
      <x v="223"/>
    </i>
    <i>
      <x v="224"/>
      <x v="1"/>
      <x v="5"/>
    </i>
    <i t="default" r="1">
      <x v="1"/>
    </i>
    <i t="default">
      <x v="224"/>
    </i>
    <i>
      <x v="225"/>
      <x v="1"/>
      <x v="116"/>
    </i>
    <i t="default" r="1">
      <x v="1"/>
    </i>
    <i t="default">
      <x v="225"/>
    </i>
    <i>
      <x v="226"/>
      <x v="1"/>
      <x v="116"/>
    </i>
    <i t="default" r="1">
      <x v="1"/>
    </i>
    <i t="default">
      <x v="226"/>
    </i>
    <i>
      <x v="227"/>
      <x v="1"/>
      <x v="66"/>
    </i>
    <i t="default" r="1">
      <x v="1"/>
    </i>
    <i t="default">
      <x v="227"/>
    </i>
    <i>
      <x v="228"/>
      <x v="1"/>
      <x v="116"/>
    </i>
    <i t="default" r="1">
      <x v="1"/>
    </i>
    <i r="1">
      <x v="18"/>
      <x v="16"/>
    </i>
    <i t="default" r="1">
      <x v="18"/>
    </i>
    <i t="default">
      <x v="228"/>
    </i>
    <i>
      <x v="229"/>
      <x v="1"/>
      <x v="5"/>
    </i>
    <i t="default" r="1">
      <x v="1"/>
    </i>
    <i t="default">
      <x v="229"/>
    </i>
    <i>
      <x v="230"/>
      <x v="1"/>
      <x v="5"/>
    </i>
    <i t="default" r="1">
      <x v="1"/>
    </i>
    <i t="default">
      <x v="230"/>
    </i>
    <i>
      <x v="231"/>
      <x v="1"/>
      <x v="116"/>
    </i>
    <i t="default" r="1">
      <x v="1"/>
    </i>
    <i t="default">
      <x v="231"/>
    </i>
    <i>
      <x v="232"/>
      <x v="1"/>
      <x v="116"/>
    </i>
    <i t="default" r="1">
      <x v="1"/>
    </i>
    <i t="default">
      <x v="232"/>
    </i>
    <i>
      <x v="233"/>
      <x v="1"/>
      <x v="116"/>
    </i>
    <i t="default" r="1">
      <x v="1"/>
    </i>
    <i t="default">
      <x v="233"/>
    </i>
    <i>
      <x v="234"/>
      <x v="1"/>
      <x v="40"/>
    </i>
    <i t="default" r="1">
      <x v="1"/>
    </i>
    <i t="default">
      <x v="234"/>
    </i>
    <i>
      <x v="235"/>
      <x v="1"/>
      <x v="40"/>
    </i>
    <i t="default" r="1">
      <x v="1"/>
    </i>
    <i t="default">
      <x v="235"/>
    </i>
    <i>
      <x v="236"/>
      <x v="1"/>
      <x v="40"/>
    </i>
    <i t="default" r="1">
      <x v="1"/>
    </i>
    <i t="default">
      <x v="236"/>
    </i>
    <i>
      <x v="237"/>
      <x v="1"/>
      <x v="5"/>
    </i>
    <i t="default" r="1">
      <x v="1"/>
    </i>
    <i t="default">
      <x v="237"/>
    </i>
    <i>
      <x v="238"/>
      <x v="1"/>
      <x v="19"/>
    </i>
    <i t="default" r="1">
      <x v="1"/>
    </i>
    <i t="default">
      <x v="238"/>
    </i>
    <i>
      <x v="239"/>
      <x v="1"/>
      <x v="66"/>
    </i>
    <i t="default" r="1">
      <x v="1"/>
    </i>
    <i t="default">
      <x v="239"/>
    </i>
    <i>
      <x v="240"/>
      <x v="1"/>
      <x v="66"/>
    </i>
    <i t="default" r="1">
      <x v="1"/>
    </i>
    <i r="1">
      <x v="13"/>
      <x v="80"/>
    </i>
    <i r="2">
      <x v="102"/>
    </i>
    <i t="default" r="1">
      <x v="13"/>
    </i>
    <i t="default">
      <x v="240"/>
    </i>
    <i>
      <x v="241"/>
      <x v="3"/>
      <x v="55"/>
    </i>
    <i r="2">
      <x v="56"/>
    </i>
    <i t="default" r="1">
      <x v="3"/>
    </i>
    <i r="1">
      <x v="4"/>
      <x v="55"/>
    </i>
    <i t="default" r="1">
      <x v="4"/>
    </i>
    <i t="default">
      <x v="241"/>
    </i>
    <i>
      <x v="242"/>
      <x v="7"/>
      <x v="28"/>
    </i>
    <i r="2">
      <x v="29"/>
    </i>
    <i t="default" r="1">
      <x v="7"/>
    </i>
    <i t="default">
      <x v="242"/>
    </i>
    <i>
      <x v="243"/>
      <x v="7"/>
      <x v="29"/>
    </i>
    <i t="default" r="1">
      <x v="7"/>
    </i>
    <i t="default">
      <x v="243"/>
    </i>
    <i>
      <x v="244"/>
      <x v="1"/>
      <x v="66"/>
    </i>
    <i t="default" r="1">
      <x v="1"/>
    </i>
    <i t="default">
      <x v="244"/>
    </i>
    <i>
      <x v="245"/>
      <x v="1"/>
      <x v="66"/>
    </i>
    <i t="default" r="1">
      <x v="1"/>
    </i>
    <i t="default">
      <x v="245"/>
    </i>
    <i>
      <x v="246"/>
      <x v="1"/>
      <x v="5"/>
    </i>
    <i t="default" r="1">
      <x v="1"/>
    </i>
    <i t="default">
      <x v="246"/>
    </i>
    <i>
      <x v="247"/>
      <x v="1"/>
      <x v="5"/>
    </i>
    <i t="default" r="1">
      <x v="1"/>
    </i>
    <i t="default">
      <x v="247"/>
    </i>
    <i>
      <x v="248"/>
      <x v="1"/>
      <x v="66"/>
    </i>
    <i t="default" r="1">
      <x v="1"/>
    </i>
    <i t="default">
      <x v="248"/>
    </i>
    <i>
      <x v="249"/>
      <x v="1"/>
      <x v="116"/>
    </i>
    <i t="default" r="1">
      <x v="1"/>
    </i>
    <i t="default">
      <x v="249"/>
    </i>
    <i>
      <x v="250"/>
      <x v="1"/>
      <x v="116"/>
    </i>
    <i t="default" r="1">
      <x v="1"/>
    </i>
    <i t="default">
      <x v="250"/>
    </i>
    <i>
      <x v="251"/>
      <x/>
      <x v="71"/>
    </i>
    <i t="default" r="1">
      <x/>
    </i>
    <i r="1">
      <x v="1"/>
      <x v="64"/>
    </i>
    <i r="2">
      <x v="66"/>
    </i>
    <i t="default" r="1">
      <x v="1"/>
    </i>
    <i t="default">
      <x v="251"/>
    </i>
    <i>
      <x v="252"/>
      <x v="1"/>
      <x v="53"/>
    </i>
    <i t="default" r="1">
      <x v="1"/>
    </i>
    <i t="default">
      <x v="252"/>
    </i>
    <i>
      <x v="253"/>
      <x v="1"/>
      <x v="116"/>
    </i>
    <i t="default" r="1">
      <x v="1"/>
    </i>
    <i t="default">
      <x v="253"/>
    </i>
    <i>
      <x v="254"/>
      <x v="9"/>
      <x v="22"/>
    </i>
    <i t="default" r="1">
      <x v="9"/>
    </i>
    <i t="default">
      <x v="254"/>
    </i>
    <i>
      <x v="255"/>
      <x v="9"/>
      <x v="104"/>
    </i>
    <i t="default" r="1">
      <x v="9"/>
    </i>
    <i t="default">
      <x v="255"/>
    </i>
    <i>
      <x v="256"/>
      <x v="1"/>
      <x v="40"/>
    </i>
    <i t="default" r="1">
      <x v="1"/>
    </i>
    <i t="default">
      <x v="256"/>
    </i>
    <i>
      <x v="257"/>
      <x/>
      <x v="69"/>
    </i>
    <i t="default" r="1">
      <x/>
    </i>
    <i r="1">
      <x v="3"/>
      <x v="75"/>
    </i>
    <i r="2">
      <x v="76"/>
    </i>
    <i t="default" r="1">
      <x v="3"/>
    </i>
    <i t="default">
      <x v="257"/>
    </i>
    <i>
      <x v="258"/>
      <x v="3"/>
      <x v="75"/>
    </i>
    <i r="2">
      <x v="76"/>
    </i>
    <i t="default" r="1">
      <x v="3"/>
    </i>
    <i t="default">
      <x v="258"/>
    </i>
    <i>
      <x v="259"/>
      <x v="3"/>
      <x v="75"/>
    </i>
    <i r="2">
      <x v="76"/>
    </i>
    <i t="default" r="1">
      <x v="3"/>
    </i>
    <i t="default">
      <x v="259"/>
    </i>
    <i>
      <x v="260"/>
      <x v="3"/>
      <x v="75"/>
    </i>
    <i r="2">
      <x v="77"/>
    </i>
    <i t="default" r="1">
      <x v="3"/>
    </i>
    <i t="default">
      <x v="260"/>
    </i>
    <i>
      <x v="261"/>
      <x v="3"/>
      <x v="75"/>
    </i>
    <i r="2">
      <x v="76"/>
    </i>
    <i t="default" r="1">
      <x v="3"/>
    </i>
    <i t="default">
      <x v="261"/>
    </i>
    <i>
      <x v="262"/>
      <x v="3"/>
      <x v="75"/>
    </i>
    <i r="2">
      <x v="76"/>
    </i>
    <i t="default" r="1">
      <x v="3"/>
    </i>
    <i t="default">
      <x v="262"/>
    </i>
    <i>
      <x v="263"/>
      <x v="3"/>
      <x v="75"/>
    </i>
    <i r="2">
      <x v="77"/>
    </i>
    <i t="default" r="1">
      <x v="3"/>
    </i>
    <i t="default">
      <x v="263"/>
    </i>
    <i>
      <x v="264"/>
      <x v="3"/>
      <x v="75"/>
    </i>
    <i r="2">
      <x v="76"/>
    </i>
    <i t="default" r="1">
      <x v="3"/>
    </i>
    <i t="default">
      <x v="264"/>
    </i>
    <i>
      <x v="265"/>
      <x v="1"/>
      <x v="40"/>
    </i>
    <i t="default" r="1">
      <x v="1"/>
    </i>
    <i t="default">
      <x v="265"/>
    </i>
    <i>
      <x v="266"/>
      <x v="1"/>
      <x v="40"/>
    </i>
    <i t="default" r="1">
      <x v="1"/>
    </i>
    <i t="default">
      <x v="266"/>
    </i>
    <i>
      <x v="267"/>
      <x v="1"/>
      <x v="40"/>
    </i>
    <i t="default" r="1">
      <x v="1"/>
    </i>
    <i t="default">
      <x v="267"/>
    </i>
    <i>
      <x v="268"/>
      <x v="13"/>
      <x v="82"/>
    </i>
    <i r="2">
      <x v="84"/>
    </i>
    <i t="default" r="1">
      <x v="13"/>
    </i>
    <i t="default">
      <x v="268"/>
    </i>
    <i>
      <x v="269"/>
      <x v="21"/>
      <x v="7"/>
    </i>
    <i t="default" r="1">
      <x v="21"/>
    </i>
    <i t="default">
      <x v="269"/>
    </i>
    <i>
      <x v="270"/>
      <x v="1"/>
      <x v="40"/>
    </i>
    <i t="default" r="1">
      <x v="1"/>
    </i>
    <i t="default">
      <x v="270"/>
    </i>
    <i>
      <x v="271"/>
      <x v="21"/>
      <x v="7"/>
    </i>
    <i t="default" r="1">
      <x v="21"/>
    </i>
    <i t="default">
      <x v="271"/>
    </i>
    <i>
      <x v="272"/>
      <x v="12"/>
      <x v="1"/>
    </i>
    <i t="default" r="1">
      <x v="12"/>
    </i>
    <i t="default">
      <x v="272"/>
    </i>
    <i>
      <x v="273"/>
      <x v="1"/>
      <x v="40"/>
    </i>
    <i t="default" r="1">
      <x v="1"/>
    </i>
    <i t="default">
      <x v="273"/>
    </i>
    <i>
      <x v="274"/>
      <x v="1"/>
      <x v="26"/>
    </i>
    <i t="default" r="1">
      <x v="1"/>
    </i>
    <i t="default">
      <x v="274"/>
    </i>
    <i>
      <x v="275"/>
      <x v="13"/>
      <x v="47"/>
    </i>
    <i r="2">
      <x v="48"/>
    </i>
    <i t="default" r="1">
      <x v="13"/>
    </i>
    <i t="default">
      <x v="275"/>
    </i>
    <i>
      <x v="276"/>
      <x v="12"/>
      <x v="59"/>
    </i>
    <i t="default" r="1">
      <x v="12"/>
    </i>
    <i t="default">
      <x v="276"/>
    </i>
    <i>
      <x v="277"/>
      <x v="3"/>
      <x v="75"/>
    </i>
    <i r="2">
      <x v="76"/>
    </i>
    <i t="default" r="1">
      <x v="3"/>
    </i>
    <i t="default">
      <x v="277"/>
    </i>
    <i>
      <x v="278"/>
      <x v="3"/>
      <x v="75"/>
    </i>
    <i r="2">
      <x v="76"/>
    </i>
    <i t="default" r="1">
      <x v="3"/>
    </i>
    <i t="default">
      <x v="278"/>
    </i>
    <i>
      <x v="279"/>
      <x/>
      <x v="71"/>
    </i>
    <i t="default" r="1">
      <x/>
    </i>
    <i r="1">
      <x v="1"/>
      <x v="64"/>
    </i>
    <i r="2">
      <x v="66"/>
    </i>
    <i t="default" r="1">
      <x v="1"/>
    </i>
    <i t="default">
      <x v="279"/>
    </i>
    <i>
      <x v="280"/>
      <x v="1"/>
      <x v="110"/>
    </i>
    <i t="default" r="1">
      <x v="1"/>
    </i>
    <i t="default">
      <x v="280"/>
    </i>
    <i>
      <x v="281"/>
      <x v="1"/>
      <x v="5"/>
    </i>
    <i t="default" r="1">
      <x v="1"/>
    </i>
    <i t="default">
      <x v="281"/>
    </i>
    <i>
      <x v="282"/>
      <x v="1"/>
      <x v="116"/>
    </i>
    <i t="default" r="1">
      <x v="1"/>
    </i>
    <i t="default">
      <x v="282"/>
    </i>
    <i>
      <x v="283"/>
      <x v="21"/>
      <x v="7"/>
    </i>
    <i t="default" r="1">
      <x v="21"/>
    </i>
    <i t="default">
      <x v="283"/>
    </i>
    <i>
      <x v="284"/>
      <x v="21"/>
      <x v="7"/>
    </i>
    <i t="default" r="1">
      <x v="21"/>
    </i>
    <i t="default">
      <x v="284"/>
    </i>
    <i>
      <x v="285"/>
      <x v="21"/>
      <x v="7"/>
    </i>
    <i t="default" r="1">
      <x v="21"/>
    </i>
    <i t="default">
      <x v="285"/>
    </i>
    <i>
      <x v="286"/>
      <x v="1"/>
      <x v="116"/>
    </i>
    <i t="default" r="1">
      <x v="1"/>
    </i>
    <i t="default">
      <x v="286"/>
    </i>
    <i>
      <x v="287"/>
      <x v="1"/>
      <x v="113"/>
    </i>
    <i r="2">
      <x v="118"/>
    </i>
    <i t="default" r="1">
      <x v="1"/>
    </i>
    <i r="1">
      <x v="18"/>
      <x v="16"/>
    </i>
    <i t="default" r="1">
      <x v="18"/>
    </i>
    <i r="1">
      <x v="20"/>
      <x v="4"/>
    </i>
    <i t="default" r="1">
      <x v="20"/>
    </i>
    <i t="default">
      <x v="287"/>
    </i>
    <i>
      <x v="288"/>
      <x v="1"/>
      <x v="53"/>
    </i>
    <i t="default" r="1">
      <x v="1"/>
    </i>
    <i t="default">
      <x v="288"/>
    </i>
    <i>
      <x v="289"/>
      <x v="7"/>
      <x v="28"/>
    </i>
    <i t="default" r="1">
      <x v="7"/>
    </i>
    <i t="default">
      <x v="289"/>
    </i>
    <i>
      <x v="290"/>
      <x v="7"/>
      <x v="28"/>
    </i>
    <i t="default" r="1">
      <x v="7"/>
    </i>
    <i t="default">
      <x v="290"/>
    </i>
    <i>
      <x v="291"/>
      <x v="13"/>
      <x v="82"/>
    </i>
    <i r="2">
      <x v="84"/>
    </i>
    <i t="default" r="1">
      <x v="13"/>
    </i>
    <i t="default">
      <x v="291"/>
    </i>
    <i>
      <x v="292"/>
      <x v="1"/>
      <x v="40"/>
    </i>
    <i t="default" r="1">
      <x v="1"/>
    </i>
    <i t="default">
      <x v="292"/>
    </i>
    <i>
      <x v="293"/>
      <x v="1"/>
      <x v="116"/>
    </i>
    <i t="default" r="1">
      <x v="1"/>
    </i>
    <i t="default">
      <x v="293"/>
    </i>
    <i>
      <x v="294"/>
      <x v="7"/>
      <x v="62"/>
    </i>
    <i t="default" r="1">
      <x v="7"/>
    </i>
    <i t="default">
      <x v="294"/>
    </i>
    <i>
      <x v="295"/>
      <x v="1"/>
      <x v="116"/>
    </i>
    <i t="default" r="1">
      <x v="1"/>
    </i>
    <i t="default">
      <x v="295"/>
    </i>
    <i>
      <x v="296"/>
      <x v="1"/>
      <x v="116"/>
    </i>
    <i t="default" r="1">
      <x v="1"/>
    </i>
    <i t="default">
      <x v="296"/>
    </i>
    <i>
      <x v="297"/>
      <x v="1"/>
      <x v="116"/>
    </i>
    <i t="default" r="1">
      <x v="1"/>
    </i>
    <i t="default">
      <x v="297"/>
    </i>
    <i>
      <x v="298"/>
      <x v="1"/>
      <x v="116"/>
    </i>
    <i r="2">
      <x v="119"/>
    </i>
    <i t="default" r="1">
      <x v="1"/>
    </i>
    <i t="default">
      <x v="298"/>
    </i>
    <i>
      <x v="299"/>
      <x v="1"/>
      <x v="116"/>
    </i>
    <i t="default" r="1">
      <x v="1"/>
    </i>
    <i t="default">
      <x v="299"/>
    </i>
    <i>
      <x v="300"/>
      <x v="1"/>
      <x v="116"/>
    </i>
    <i r="2">
      <x v="119"/>
    </i>
    <i t="default" r="1">
      <x v="1"/>
    </i>
    <i t="default">
      <x v="300"/>
    </i>
    <i>
      <x v="301"/>
      <x v="1"/>
      <x v="5"/>
    </i>
    <i r="2">
      <x v="6"/>
    </i>
    <i t="default" r="1">
      <x v="1"/>
    </i>
    <i t="default">
      <x v="301"/>
    </i>
    <i>
      <x v="302"/>
      <x v="12"/>
      <x v="60"/>
    </i>
    <i t="default" r="1">
      <x v="12"/>
    </i>
    <i t="default">
      <x v="302"/>
    </i>
    <i>
      <x v="303"/>
      <x v="1"/>
      <x v="38"/>
    </i>
    <i r="2">
      <x v="39"/>
    </i>
    <i t="default" r="1">
      <x v="1"/>
    </i>
    <i t="default">
      <x v="303"/>
    </i>
    <i>
      <x v="304"/>
      <x v="13"/>
      <x v="25"/>
    </i>
    <i t="default" r="1">
      <x v="13"/>
    </i>
    <i t="default">
      <x v="304"/>
    </i>
    <i>
      <x v="305"/>
      <x v="13"/>
      <x v="25"/>
    </i>
    <i t="default" r="1">
      <x v="13"/>
    </i>
    <i t="default">
      <x v="305"/>
    </i>
    <i>
      <x v="306"/>
      <x v="13"/>
      <x v="25"/>
    </i>
    <i t="default" r="1">
      <x v="13"/>
    </i>
    <i t="default">
      <x v="306"/>
    </i>
    <i>
      <x v="307"/>
      <x v="9"/>
      <x v="43"/>
    </i>
    <i r="2">
      <x v="44"/>
    </i>
    <i t="default" r="1">
      <x v="9"/>
    </i>
    <i r="1">
      <x v="13"/>
      <x v="50"/>
    </i>
    <i t="default" r="1">
      <x v="13"/>
    </i>
    <i t="default">
      <x v="307"/>
    </i>
    <i>
      <x v="308"/>
      <x v="13"/>
      <x v="87"/>
    </i>
    <i r="2">
      <x v="92"/>
    </i>
    <i t="default" r="1">
      <x v="13"/>
    </i>
    <i t="default">
      <x v="308"/>
    </i>
    <i>
      <x v="309"/>
      <x v="1"/>
      <x v="40"/>
    </i>
    <i t="default" r="1">
      <x v="1"/>
    </i>
    <i t="default">
      <x v="309"/>
    </i>
    <i>
      <x v="310"/>
      <x v="1"/>
      <x v="116"/>
    </i>
    <i t="default" r="1">
      <x v="1"/>
    </i>
    <i t="default">
      <x v="310"/>
    </i>
    <i>
      <x v="311"/>
      <x v="1"/>
      <x v="116"/>
    </i>
    <i t="default" r="1">
      <x v="1"/>
    </i>
    <i t="default">
      <x v="311"/>
    </i>
    <i>
      <x v="312"/>
      <x/>
      <x v="69"/>
    </i>
    <i r="2">
      <x v="71"/>
    </i>
    <i t="default" r="1">
      <x/>
    </i>
    <i t="default">
      <x v="312"/>
    </i>
    <i>
      <x v="313"/>
      <x/>
      <x v="69"/>
    </i>
    <i r="2">
      <x v="71"/>
    </i>
    <i t="default" r="1">
      <x/>
    </i>
    <i t="default">
      <x v="313"/>
    </i>
    <i>
      <x v="314"/>
      <x v="1"/>
      <x v="64"/>
    </i>
    <i t="default" r="1">
      <x v="1"/>
    </i>
    <i t="default">
      <x v="314"/>
    </i>
    <i>
      <x v="315"/>
      <x v="7"/>
      <x v="28"/>
    </i>
    <i t="default" r="1">
      <x v="7"/>
    </i>
    <i t="default">
      <x v="315"/>
    </i>
    <i>
      <x v="316"/>
      <x v="13"/>
      <x v="93"/>
    </i>
    <i r="2">
      <x v="96"/>
    </i>
    <i t="default" r="1">
      <x v="13"/>
    </i>
    <i t="default">
      <x v="316"/>
    </i>
    <i>
      <x v="317"/>
      <x v="13"/>
      <x v="93"/>
    </i>
    <i r="2">
      <x v="100"/>
    </i>
    <i t="default" r="1">
      <x v="13"/>
    </i>
    <i t="default">
      <x v="317"/>
    </i>
    <i>
      <x v="318"/>
      <x/>
      <x v="69"/>
    </i>
    <i r="2">
      <x v="71"/>
    </i>
    <i t="default" r="1">
      <x/>
    </i>
    <i r="1">
      <x v="1"/>
      <x v="64"/>
    </i>
    <i t="default" r="1">
      <x v="1"/>
    </i>
    <i t="default">
      <x v="318"/>
    </i>
    <i>
      <x v="319"/>
      <x/>
      <x v="69"/>
    </i>
    <i r="2">
      <x v="71"/>
    </i>
    <i t="default" r="1">
      <x/>
    </i>
    <i t="default">
      <x v="319"/>
    </i>
    <i>
      <x v="320"/>
      <x/>
      <x v="69"/>
    </i>
    <i r="2">
      <x v="71"/>
    </i>
    <i t="default" r="1">
      <x/>
    </i>
    <i r="1">
      <x v="1"/>
      <x v="66"/>
    </i>
    <i t="default" r="1">
      <x v="1"/>
    </i>
    <i t="default">
      <x v="320"/>
    </i>
    <i>
      <x v="321"/>
      <x v="21"/>
      <x v="7"/>
    </i>
    <i t="default" r="1">
      <x v="21"/>
    </i>
    <i t="default">
      <x v="321"/>
    </i>
    <i>
      <x v="322"/>
      <x v="21"/>
      <x v="7"/>
    </i>
    <i t="default" r="1">
      <x v="21"/>
    </i>
    <i t="default">
      <x v="322"/>
    </i>
    <i>
      <x v="323"/>
      <x v="1"/>
      <x v="116"/>
    </i>
    <i t="default" r="1">
      <x v="1"/>
    </i>
    <i t="default">
      <x v="323"/>
    </i>
    <i>
      <x v="324"/>
      <x v="1"/>
      <x v="116"/>
    </i>
    <i t="default" r="1">
      <x v="1"/>
    </i>
    <i t="default">
      <x v="324"/>
    </i>
    <i>
      <x v="325"/>
      <x v="1"/>
      <x v="116"/>
    </i>
    <i t="default" r="1">
      <x v="1"/>
    </i>
    <i t="default">
      <x v="325"/>
    </i>
    <i>
      <x v="326"/>
      <x/>
      <x v="69"/>
    </i>
    <i r="2">
      <x v="71"/>
    </i>
    <i t="default" r="1">
      <x/>
    </i>
    <i t="default">
      <x v="326"/>
    </i>
    <i>
      <x v="327"/>
      <x/>
      <x v="69"/>
    </i>
    <i r="2">
      <x v="71"/>
    </i>
    <i t="default" r="1">
      <x/>
    </i>
    <i r="1">
      <x v="1"/>
      <x v="64"/>
    </i>
    <i t="default" r="1">
      <x v="1"/>
    </i>
    <i t="default">
      <x v="327"/>
    </i>
    <i>
      <x v="328"/>
      <x v="13"/>
      <x v="25"/>
    </i>
    <i t="default" r="1">
      <x v="13"/>
    </i>
    <i t="default">
      <x v="328"/>
    </i>
    <i>
      <x v="329"/>
      <x v="4"/>
      <x v="55"/>
    </i>
    <i r="2">
      <x v="56"/>
    </i>
    <i t="default" r="1">
      <x v="4"/>
    </i>
    <i t="default">
      <x v="329"/>
    </i>
    <i>
      <x v="330"/>
      <x/>
      <x v="69"/>
    </i>
    <i t="default" r="1">
      <x/>
    </i>
    <i t="default">
      <x v="330"/>
    </i>
    <i>
      <x v="331"/>
      <x v="13"/>
      <x v="82"/>
    </i>
    <i r="2">
      <x v="85"/>
    </i>
    <i t="default" r="1">
      <x v="13"/>
    </i>
    <i t="default">
      <x v="331"/>
    </i>
    <i>
      <x v="332"/>
      <x v="7"/>
      <x v="29"/>
    </i>
    <i t="default" r="1">
      <x v="7"/>
    </i>
    <i t="default">
      <x v="332"/>
    </i>
    <i>
      <x v="333"/>
      <x v="13"/>
      <x v="83"/>
    </i>
    <i r="2">
      <x v="86"/>
    </i>
    <i t="default" r="1">
      <x v="13"/>
    </i>
    <i t="default">
      <x v="333"/>
    </i>
    <i>
      <x v="334"/>
      <x v="1"/>
      <x v="116"/>
    </i>
    <i t="default" r="1">
      <x v="1"/>
    </i>
    <i t="default">
      <x v="334"/>
    </i>
    <i>
      <x v="335"/>
      <x v="1"/>
      <x v="5"/>
    </i>
    <i t="default" r="1">
      <x v="1"/>
    </i>
    <i t="default">
      <x v="335"/>
    </i>
    <i>
      <x v="336"/>
      <x v="13"/>
      <x v="82"/>
    </i>
    <i r="2">
      <x v="85"/>
    </i>
    <i t="default" r="1">
      <x v="13"/>
    </i>
    <i t="default">
      <x v="336"/>
    </i>
    <i>
      <x v="337"/>
      <x v="13"/>
      <x v="82"/>
    </i>
    <i r="2">
      <x v="83"/>
    </i>
    <i t="default" r="1">
      <x v="13"/>
    </i>
    <i t="default">
      <x v="337"/>
    </i>
    <i>
      <x v="338"/>
      <x v="7"/>
      <x v="36"/>
    </i>
    <i t="default" r="1">
      <x v="7"/>
    </i>
    <i t="default">
      <x v="338"/>
    </i>
    <i>
      <x v="339"/>
      <x/>
      <x v="69"/>
    </i>
    <i t="default" r="1">
      <x/>
    </i>
    <i r="1">
      <x v="1"/>
      <x v="66"/>
    </i>
    <i t="default" r="1">
      <x v="1"/>
    </i>
    <i t="default">
      <x v="339"/>
    </i>
    <i>
      <x v="340"/>
      <x v="7"/>
      <x v="36"/>
    </i>
    <i t="default" r="1">
      <x v="7"/>
    </i>
    <i t="default">
      <x v="340"/>
    </i>
    <i>
      <x v="341"/>
      <x v="13"/>
      <x v="82"/>
    </i>
    <i r="2">
      <x v="83"/>
    </i>
    <i t="default" r="1">
      <x v="13"/>
    </i>
    <i t="default">
      <x v="341"/>
    </i>
    <i>
      <x v="342"/>
      <x v="7"/>
      <x v="29"/>
    </i>
    <i t="default" r="1">
      <x v="7"/>
    </i>
    <i t="default">
      <x v="342"/>
    </i>
    <i>
      <x v="343"/>
      <x v="9"/>
      <x v="104"/>
    </i>
    <i t="default" r="1">
      <x v="9"/>
    </i>
    <i t="default">
      <x v="343"/>
    </i>
    <i>
      <x v="344"/>
      <x v="7"/>
      <x v="29"/>
    </i>
    <i t="default" r="1">
      <x v="7"/>
    </i>
    <i t="default">
      <x v="344"/>
    </i>
    <i>
      <x v="345"/>
      <x v="7"/>
      <x v="36"/>
    </i>
    <i t="default" r="1">
      <x v="7"/>
    </i>
    <i t="default">
      <x v="345"/>
    </i>
    <i>
      <x v="346"/>
      <x v="12"/>
      <x v="18"/>
    </i>
    <i t="default" r="1">
      <x v="12"/>
    </i>
    <i t="default">
      <x v="346"/>
    </i>
    <i>
      <x v="347"/>
      <x v="12"/>
      <x v="60"/>
    </i>
    <i t="default" r="1">
      <x v="12"/>
    </i>
    <i t="default">
      <x v="347"/>
    </i>
    <i>
      <x v="348"/>
      <x v="7"/>
      <x v="28"/>
    </i>
    <i t="default" r="1">
      <x v="7"/>
    </i>
    <i t="default">
      <x v="348"/>
    </i>
    <i>
      <x v="349"/>
      <x v="1"/>
      <x v="5"/>
    </i>
    <i t="default" r="1">
      <x v="1"/>
    </i>
    <i t="default">
      <x v="349"/>
    </i>
    <i>
      <x v="350"/>
      <x v="1"/>
      <x v="107"/>
    </i>
    <i t="default" r="1">
      <x v="1"/>
    </i>
    <i t="default">
      <x v="350"/>
    </i>
    <i>
      <x v="351"/>
      <x v="1"/>
      <x v="64"/>
    </i>
    <i t="default" r="1">
      <x v="1"/>
    </i>
    <i r="1">
      <x v="13"/>
      <x v="82"/>
    </i>
    <i r="2">
      <x v="83"/>
    </i>
    <i t="default" r="1">
      <x v="13"/>
    </i>
    <i t="default">
      <x v="351"/>
    </i>
    <i>
      <x v="352"/>
      <x v="1"/>
      <x v="39"/>
    </i>
    <i t="default" r="1">
      <x v="1"/>
    </i>
    <i t="default">
      <x v="352"/>
    </i>
    <i>
      <x v="353"/>
      <x v="13"/>
      <x v="82"/>
    </i>
    <i r="2">
      <x v="84"/>
    </i>
    <i r="2">
      <x v="85"/>
    </i>
    <i t="default" r="1">
      <x v="13"/>
    </i>
    <i t="default">
      <x v="353"/>
    </i>
    <i>
      <x v="354"/>
      <x v="1"/>
      <x v="61"/>
    </i>
    <i t="default" r="1">
      <x v="1"/>
    </i>
    <i t="default">
      <x v="354"/>
    </i>
    <i>
      <x v="355"/>
      <x v="1"/>
      <x v="113"/>
    </i>
    <i r="2">
      <x v="118"/>
    </i>
    <i t="default" r="1">
      <x v="1"/>
    </i>
    <i t="default">
      <x v="355"/>
    </i>
    <i>
      <x v="356"/>
      <x v="4"/>
      <x v="78"/>
    </i>
    <i r="2">
      <x v="79"/>
    </i>
    <i t="default" r="1">
      <x v="4"/>
    </i>
    <i t="default">
      <x v="356"/>
    </i>
    <i>
      <x v="357"/>
      <x v="4"/>
      <x v="78"/>
    </i>
    <i r="2">
      <x v="79"/>
    </i>
    <i t="default" r="1">
      <x v="4"/>
    </i>
    <i t="default">
      <x v="357"/>
    </i>
    <i>
      <x v="358"/>
      <x v="4"/>
      <x v="75"/>
    </i>
    <i r="2">
      <x v="76"/>
    </i>
    <i t="default" r="1">
      <x v="4"/>
    </i>
    <i t="default">
      <x v="358"/>
    </i>
    <i>
      <x v="359"/>
      <x v="4"/>
      <x v="75"/>
    </i>
    <i r="2">
      <x v="76"/>
    </i>
    <i t="default" r="1">
      <x v="4"/>
    </i>
    <i t="default">
      <x v="359"/>
    </i>
    <i>
      <x v="360"/>
      <x v="4"/>
      <x v="75"/>
    </i>
    <i r="2">
      <x v="76"/>
    </i>
    <i t="default" r="1">
      <x v="4"/>
    </i>
    <i t="default">
      <x v="360"/>
    </i>
    <i>
      <x v="361"/>
      <x v="4"/>
      <x v="75"/>
    </i>
    <i r="2">
      <x v="76"/>
    </i>
    <i t="default" r="1">
      <x v="4"/>
    </i>
    <i t="default">
      <x v="361"/>
    </i>
    <i>
      <x v="362"/>
      <x v="4"/>
      <x v="75"/>
    </i>
    <i r="2">
      <x v="76"/>
    </i>
    <i t="default" r="1">
      <x v="4"/>
    </i>
    <i t="default">
      <x v="362"/>
    </i>
    <i>
      <x v="363"/>
      <x v="4"/>
      <x v="75"/>
    </i>
    <i r="2">
      <x v="76"/>
    </i>
    <i t="default" r="1">
      <x v="4"/>
    </i>
    <i t="default">
      <x v="363"/>
    </i>
    <i>
      <x v="364"/>
      <x v="4"/>
      <x v="75"/>
    </i>
    <i r="2">
      <x v="76"/>
    </i>
    <i t="default" r="1">
      <x v="4"/>
    </i>
    <i t="default">
      <x v="364"/>
    </i>
    <i>
      <x v="365"/>
      <x v="4"/>
      <x v="75"/>
    </i>
    <i r="2">
      <x v="76"/>
    </i>
    <i t="default" r="1">
      <x v="4"/>
    </i>
    <i t="default">
      <x v="365"/>
    </i>
    <i>
      <x v="366"/>
      <x v="4"/>
      <x v="78"/>
    </i>
    <i r="2">
      <x v="79"/>
    </i>
    <i t="default" r="1">
      <x v="4"/>
    </i>
    <i t="default">
      <x v="366"/>
    </i>
    <i>
      <x v="367"/>
      <x v="4"/>
      <x v="78"/>
    </i>
    <i r="2">
      <x v="79"/>
    </i>
    <i t="default" r="1">
      <x v="4"/>
    </i>
    <i t="default">
      <x v="367"/>
    </i>
    <i>
      <x v="368"/>
      <x v="4"/>
      <x v="78"/>
    </i>
    <i r="2">
      <x v="79"/>
    </i>
    <i t="default" r="1">
      <x v="4"/>
    </i>
    <i t="default">
      <x v="368"/>
    </i>
    <i>
      <x v="369"/>
      <x v="4"/>
      <x v="78"/>
    </i>
    <i r="2">
      <x v="79"/>
    </i>
    <i t="default" r="1">
      <x v="4"/>
    </i>
    <i t="default">
      <x v="369"/>
    </i>
    <i>
      <x v="370"/>
      <x v="1"/>
      <x v="40"/>
    </i>
    <i t="default" r="1">
      <x v="1"/>
    </i>
    <i t="default">
      <x v="370"/>
    </i>
    <i>
      <x v="371"/>
      <x v="1"/>
      <x v="40"/>
    </i>
    <i t="default" r="1">
      <x v="1"/>
    </i>
    <i t="default">
      <x v="371"/>
    </i>
    <i>
      <x v="372"/>
      <x v="1"/>
      <x v="40"/>
    </i>
    <i t="default" r="1">
      <x v="1"/>
    </i>
    <i t="default">
      <x v="372"/>
    </i>
    <i>
      <x v="373"/>
      <x v="1"/>
      <x v="40"/>
    </i>
    <i t="default" r="1">
      <x v="1"/>
    </i>
    <i t="default">
      <x v="373"/>
    </i>
    <i>
      <x v="374"/>
      <x v="1"/>
      <x v="40"/>
    </i>
    <i t="default" r="1">
      <x v="1"/>
    </i>
    <i t="default">
      <x v="374"/>
    </i>
    <i>
      <x v="375"/>
      <x v="1"/>
      <x v="40"/>
    </i>
    <i t="default" r="1">
      <x v="1"/>
    </i>
    <i t="default">
      <x v="375"/>
    </i>
    <i>
      <x v="376"/>
      <x v="1"/>
      <x v="40"/>
    </i>
    <i t="default" r="1">
      <x v="1"/>
    </i>
    <i t="default">
      <x v="376"/>
    </i>
    <i>
      <x v="377"/>
      <x v="1"/>
      <x v="40"/>
    </i>
    <i t="default" r="1">
      <x v="1"/>
    </i>
    <i t="default">
      <x v="377"/>
    </i>
    <i>
      <x v="378"/>
      <x v="1"/>
      <x v="40"/>
    </i>
    <i t="default" r="1">
      <x v="1"/>
    </i>
    <i t="default">
      <x v="378"/>
    </i>
    <i>
      <x v="379"/>
      <x v="1"/>
      <x v="40"/>
    </i>
    <i t="default" r="1">
      <x v="1"/>
    </i>
    <i t="default">
      <x v="379"/>
    </i>
    <i>
      <x v="380"/>
      <x v="1"/>
      <x v="40"/>
    </i>
    <i t="default" r="1">
      <x v="1"/>
    </i>
    <i t="default">
      <x v="380"/>
    </i>
    <i>
      <x v="381"/>
      <x v="1"/>
      <x v="40"/>
    </i>
    <i t="default" r="1">
      <x v="1"/>
    </i>
    <i t="default">
      <x v="381"/>
    </i>
    <i>
      <x v="382"/>
      <x v="1"/>
      <x v="40"/>
    </i>
    <i t="default" r="1">
      <x v="1"/>
    </i>
    <i t="default">
      <x v="382"/>
    </i>
    <i>
      <x v="383"/>
      <x v="1"/>
      <x v="40"/>
    </i>
    <i t="default" r="1">
      <x v="1"/>
    </i>
    <i t="default">
      <x v="383"/>
    </i>
    <i>
      <x v="384"/>
      <x v="1"/>
      <x v="40"/>
    </i>
    <i t="default" r="1">
      <x v="1"/>
    </i>
    <i t="default">
      <x v="384"/>
    </i>
    <i>
      <x v="385"/>
      <x v="1"/>
      <x v="40"/>
    </i>
    <i t="default" r="1">
      <x v="1"/>
    </i>
    <i t="default">
      <x v="385"/>
    </i>
    <i>
      <x v="386"/>
      <x v="1"/>
      <x v="40"/>
    </i>
    <i t="default" r="1">
      <x v="1"/>
    </i>
    <i t="default">
      <x v="386"/>
    </i>
    <i>
      <x v="387"/>
      <x v="7"/>
      <x v="29"/>
    </i>
    <i t="default" r="1">
      <x v="7"/>
    </i>
    <i t="default">
      <x v="387"/>
    </i>
    <i>
      <x v="388"/>
      <x v="4"/>
      <x v="55"/>
    </i>
    <i r="2">
      <x v="56"/>
    </i>
    <i t="default" r="1">
      <x v="4"/>
    </i>
    <i t="default">
      <x v="388"/>
    </i>
    <i>
      <x v="389"/>
      <x v="7"/>
      <x v="112"/>
    </i>
    <i t="default" r="1">
      <x v="7"/>
    </i>
    <i t="default">
      <x v="389"/>
    </i>
    <i>
      <x v="390"/>
      <x v="13"/>
      <x v="23"/>
    </i>
    <i t="default" r="1">
      <x v="13"/>
    </i>
    <i t="default">
      <x v="390"/>
    </i>
    <i>
      <x v="391"/>
      <x v="13"/>
      <x v="82"/>
    </i>
    <i r="2">
      <x v="84"/>
    </i>
    <i r="2">
      <x v="86"/>
    </i>
    <i t="default" r="1">
      <x v="13"/>
    </i>
    <i t="default">
      <x v="391"/>
    </i>
    <i>
      <x v="392"/>
      <x/>
      <x v="69"/>
    </i>
    <i t="default" r="1">
      <x/>
    </i>
    <i r="1">
      <x v="1"/>
      <x v="64"/>
    </i>
    <i r="2">
      <x v="66"/>
    </i>
    <i t="default" r="1">
      <x v="1"/>
    </i>
    <i t="default">
      <x v="392"/>
    </i>
    <i>
      <x v="393"/>
      <x/>
      <x v="69"/>
    </i>
    <i t="default" r="1">
      <x/>
    </i>
    <i r="1">
      <x v="1"/>
      <x v="66"/>
    </i>
    <i t="default" r="1">
      <x v="1"/>
    </i>
    <i t="default">
      <x v="393"/>
    </i>
    <i>
      <x v="394"/>
      <x v="1"/>
      <x v="116"/>
    </i>
    <i t="default" r="1">
      <x v="1"/>
    </i>
    <i t="default">
      <x v="394"/>
    </i>
    <i>
      <x v="395"/>
      <x v="9"/>
      <x v="104"/>
    </i>
    <i t="default" r="1">
      <x v="9"/>
    </i>
    <i t="default">
      <x v="395"/>
    </i>
    <i>
      <x v="396"/>
      <x v="4"/>
      <x v="75"/>
    </i>
    <i r="2">
      <x v="76"/>
    </i>
    <i t="default" r="1">
      <x v="4"/>
    </i>
    <i t="default">
      <x v="396"/>
    </i>
    <i>
      <x v="397"/>
      <x v="3"/>
      <x v="76"/>
    </i>
    <i t="default" r="1">
      <x v="3"/>
    </i>
    <i r="1">
      <x v="4"/>
      <x v="75"/>
    </i>
    <i r="2">
      <x v="76"/>
    </i>
    <i t="default" r="1">
      <x v="4"/>
    </i>
    <i t="default">
      <x v="397"/>
    </i>
    <i>
      <x v="398"/>
      <x v="4"/>
      <x v="75"/>
    </i>
    <i r="2">
      <x v="76"/>
    </i>
    <i t="default" r="1">
      <x v="4"/>
    </i>
    <i t="default">
      <x v="398"/>
    </i>
    <i>
      <x v="399"/>
      <x v="13"/>
      <x v="87"/>
    </i>
    <i r="2">
      <x v="93"/>
    </i>
    <i t="default" r="1">
      <x v="13"/>
    </i>
    <i t="default">
      <x v="399"/>
    </i>
    <i>
      <x v="400"/>
      <x v="13"/>
      <x v="87"/>
    </i>
    <i r="2">
      <x v="92"/>
    </i>
    <i t="default" r="1">
      <x v="13"/>
    </i>
    <i t="default">
      <x v="400"/>
    </i>
    <i>
      <x v="401"/>
      <x v="13"/>
      <x v="25"/>
    </i>
    <i t="default" r="1">
      <x v="13"/>
    </i>
    <i t="default">
      <x v="401"/>
    </i>
    <i>
      <x v="402"/>
      <x v="13"/>
      <x v="25"/>
    </i>
    <i t="default" r="1">
      <x v="13"/>
    </i>
    <i t="default">
      <x v="402"/>
    </i>
    <i>
      <x v="403"/>
      <x v="1"/>
      <x v="113"/>
    </i>
    <i r="2">
      <x v="118"/>
    </i>
    <i t="default" r="1">
      <x v="1"/>
    </i>
    <i t="default">
      <x v="403"/>
    </i>
    <i>
      <x v="404"/>
      <x/>
      <x v="69"/>
    </i>
    <i r="2">
      <x v="71"/>
    </i>
    <i t="default" r="1">
      <x/>
    </i>
    <i r="1">
      <x v="1"/>
      <x v="64"/>
    </i>
    <i t="default" r="1">
      <x v="1"/>
    </i>
    <i t="default">
      <x v="404"/>
    </i>
    <i>
      <x v="405"/>
      <x v="13"/>
      <x v="82"/>
    </i>
    <i r="2">
      <x v="83"/>
    </i>
    <i t="default" r="1">
      <x v="13"/>
    </i>
    <i t="default">
      <x v="405"/>
    </i>
    <i>
      <x v="406"/>
      <x v="4"/>
      <x v="75"/>
    </i>
    <i r="2">
      <x v="76"/>
    </i>
    <i t="default" r="1">
      <x v="4"/>
    </i>
    <i t="default">
      <x v="406"/>
    </i>
    <i>
      <x v="407"/>
      <x v="4"/>
      <x v="75"/>
    </i>
    <i r="2">
      <x v="76"/>
    </i>
    <i t="default" r="1">
      <x v="4"/>
    </i>
    <i t="default">
      <x v="407"/>
    </i>
    <i>
      <x v="408"/>
      <x v="1"/>
      <x v="110"/>
    </i>
    <i t="default" r="1">
      <x v="1"/>
    </i>
    <i t="default">
      <x v="408"/>
    </i>
    <i>
      <x v="409"/>
      <x v="7"/>
      <x v="20"/>
    </i>
    <i t="default" r="1">
      <x v="7"/>
    </i>
    <i t="default">
      <x v="409"/>
    </i>
    <i>
      <x v="410"/>
      <x v="1"/>
      <x v="39"/>
    </i>
    <i t="default" r="1">
      <x v="1"/>
    </i>
    <i t="default">
      <x v="410"/>
    </i>
    <i>
      <x v="411"/>
      <x v="1"/>
      <x v="26"/>
    </i>
    <i t="default" r="1">
      <x v="1"/>
    </i>
    <i t="default">
      <x v="411"/>
    </i>
    <i>
      <x v="412"/>
      <x v="1"/>
      <x v="53"/>
    </i>
    <i t="default" r="1">
      <x v="1"/>
    </i>
    <i t="default">
      <x v="412"/>
    </i>
    <i>
      <x v="413"/>
      <x v="1"/>
      <x v="61"/>
    </i>
    <i t="default" r="1">
      <x v="1"/>
    </i>
    <i t="default">
      <x v="413"/>
    </i>
    <i>
      <x v="414"/>
      <x v="1"/>
      <x v="5"/>
    </i>
    <i t="default" r="1">
      <x v="1"/>
    </i>
    <i t="default">
      <x v="414"/>
    </i>
    <i>
      <x v="415"/>
      <x/>
      <x v="69"/>
    </i>
    <i r="2">
      <x v="71"/>
    </i>
    <i t="default" r="1">
      <x/>
    </i>
    <i r="1">
      <x v="1"/>
      <x v="64"/>
    </i>
    <i t="default" r="1">
      <x v="1"/>
    </i>
    <i t="default">
      <x v="415"/>
    </i>
    <i>
      <x v="416"/>
      <x v="9"/>
      <x v="24"/>
    </i>
    <i t="default" r="1">
      <x v="9"/>
    </i>
    <i t="default">
      <x v="416"/>
    </i>
    <i>
      <x v="417"/>
      <x v="1"/>
      <x v="53"/>
    </i>
    <i t="default" r="1">
      <x v="1"/>
    </i>
    <i t="default">
      <x v="417"/>
    </i>
    <i>
      <x v="418"/>
      <x v="1"/>
      <x v="31"/>
    </i>
    <i r="2">
      <x v="33"/>
    </i>
    <i t="default" r="1">
      <x v="1"/>
    </i>
    <i t="default">
      <x v="418"/>
    </i>
    <i>
      <x v="419"/>
      <x v="1"/>
      <x v="118"/>
    </i>
    <i t="default" r="1">
      <x v="1"/>
    </i>
    <i r="1">
      <x v="18"/>
      <x v="16"/>
    </i>
    <i t="default" r="1">
      <x v="18"/>
    </i>
    <i t="default">
      <x v="419"/>
    </i>
    <i>
      <x v="420"/>
      <x v="1"/>
      <x v="116"/>
    </i>
    <i t="default" r="1">
      <x v="1"/>
    </i>
    <i t="default">
      <x v="420"/>
    </i>
    <i>
      <x v="421"/>
      <x v="1"/>
      <x v="53"/>
    </i>
    <i t="default" r="1">
      <x v="1"/>
    </i>
    <i t="default">
      <x v="421"/>
    </i>
    <i>
      <x v="422"/>
      <x v="1"/>
      <x v="40"/>
    </i>
    <i t="default" r="1">
      <x v="1"/>
    </i>
    <i t="default">
      <x v="422"/>
    </i>
    <i>
      <x v="423"/>
      <x v="1"/>
      <x v="64"/>
    </i>
    <i t="default" r="1">
      <x v="1"/>
    </i>
    <i r="1">
      <x v="9"/>
      <x v="104"/>
    </i>
    <i t="default" r="1">
      <x v="9"/>
    </i>
    <i r="1">
      <x v="13"/>
      <x v="83"/>
    </i>
    <i r="2">
      <x v="84"/>
    </i>
    <i t="default" r="1">
      <x v="13"/>
    </i>
    <i t="default">
      <x v="423"/>
    </i>
    <i>
      <x v="424"/>
      <x v="1"/>
      <x v="110"/>
    </i>
    <i t="default" r="1">
      <x v="1"/>
    </i>
    <i t="default">
      <x v="424"/>
    </i>
    <i>
      <x v="425"/>
      <x v="1"/>
      <x v="116"/>
    </i>
    <i t="default" r="1">
      <x v="1"/>
    </i>
    <i t="default">
      <x v="425"/>
    </i>
    <i>
      <x v="426"/>
      <x v="1"/>
      <x v="116"/>
    </i>
    <i r="2">
      <x v="117"/>
    </i>
    <i t="default" r="1">
      <x v="1"/>
    </i>
    <i t="default">
      <x v="426"/>
    </i>
    <i>
      <x v="427"/>
      <x v="1"/>
      <x v="40"/>
    </i>
    <i t="default" r="1">
      <x v="1"/>
    </i>
    <i t="default">
      <x v="427"/>
    </i>
    <i>
      <x v="428"/>
      <x v="1"/>
      <x v="40"/>
    </i>
    <i t="default" r="1">
      <x v="1"/>
    </i>
    <i t="default">
      <x v="428"/>
    </i>
    <i>
      <x v="429"/>
      <x/>
      <x v="69"/>
    </i>
    <i t="default" r="1">
      <x/>
    </i>
    <i r="1">
      <x v="9"/>
      <x v="104"/>
    </i>
    <i t="default" r="1">
      <x v="9"/>
    </i>
    <i t="default">
      <x v="429"/>
    </i>
    <i>
      <x v="430"/>
      <x v="4"/>
      <x v="75"/>
    </i>
    <i r="2">
      <x v="76"/>
    </i>
    <i t="default" r="1">
      <x v="4"/>
    </i>
    <i t="default">
      <x v="430"/>
    </i>
    <i>
      <x v="431"/>
      <x v="4"/>
      <x v="75"/>
    </i>
    <i r="2">
      <x v="76"/>
    </i>
    <i t="default" r="1">
      <x v="4"/>
    </i>
    <i t="default">
      <x v="431"/>
    </i>
    <i>
      <x v="432"/>
      <x v="1"/>
      <x v="118"/>
    </i>
    <i t="default" r="1">
      <x v="1"/>
    </i>
    <i t="default">
      <x v="432"/>
    </i>
    <i>
      <x v="433"/>
      <x v="1"/>
      <x v="113"/>
    </i>
    <i r="2">
      <x v="118"/>
    </i>
    <i t="default" r="1">
      <x v="1"/>
    </i>
    <i r="1">
      <x v="20"/>
      <x v="8"/>
    </i>
    <i t="default" r="1">
      <x v="20"/>
    </i>
    <i t="default">
      <x v="433"/>
    </i>
    <i>
      <x v="434"/>
      <x v="1"/>
      <x v="113"/>
    </i>
    <i r="2">
      <x v="118"/>
    </i>
    <i t="default" r="1">
      <x v="1"/>
    </i>
    <i t="default">
      <x v="434"/>
    </i>
    <i>
      <x v="435"/>
      <x v="1"/>
      <x v="116"/>
    </i>
    <i t="default" r="1">
      <x v="1"/>
    </i>
    <i t="default">
      <x v="435"/>
    </i>
    <i>
      <x v="436"/>
      <x v="1"/>
      <x v="5"/>
    </i>
    <i t="default" r="1">
      <x v="1"/>
    </i>
    <i t="default">
      <x v="436"/>
    </i>
    <i>
      <x v="437"/>
      <x v="1"/>
      <x v="5"/>
    </i>
    <i t="default" r="1">
      <x v="1"/>
    </i>
    <i t="default">
      <x v="437"/>
    </i>
    <i>
      <x v="438"/>
      <x v="1"/>
      <x v="40"/>
    </i>
    <i t="default" r="1">
      <x v="1"/>
    </i>
    <i t="default">
      <x v="438"/>
    </i>
    <i>
      <x v="439"/>
      <x v="12"/>
      <x v="60"/>
    </i>
    <i t="default" r="1">
      <x v="12"/>
    </i>
    <i t="default">
      <x v="439"/>
    </i>
    <i>
      <x v="440"/>
      <x/>
      <x v="71"/>
    </i>
    <i t="default" r="1">
      <x/>
    </i>
    <i r="1">
      <x v="1"/>
      <x v="64"/>
    </i>
    <i r="2">
      <x v="66"/>
    </i>
    <i t="default" r="1">
      <x v="1"/>
    </i>
    <i t="default">
      <x v="440"/>
    </i>
    <i>
      <x v="441"/>
      <x v="1"/>
      <x v="110"/>
    </i>
    <i t="default" r="1">
      <x v="1"/>
    </i>
    <i t="default">
      <x v="441"/>
    </i>
    <i>
      <x v="442"/>
      <x v="1"/>
      <x v="38"/>
    </i>
    <i r="2">
      <x v="39"/>
    </i>
    <i t="default" r="1">
      <x v="1"/>
    </i>
    <i t="default">
      <x v="442"/>
    </i>
    <i>
      <x v="443"/>
      <x v="1"/>
      <x v="116"/>
    </i>
    <i t="default" r="1">
      <x v="1"/>
    </i>
    <i t="default">
      <x v="443"/>
    </i>
    <i>
      <x v="444"/>
      <x v="1"/>
      <x v="118"/>
    </i>
    <i t="default" r="1">
      <x v="1"/>
    </i>
    <i r="1">
      <x v="20"/>
      <x v="15"/>
    </i>
    <i r="2">
      <x v="120"/>
    </i>
    <i t="default" r="1">
      <x v="20"/>
    </i>
    <i t="default">
      <x v="444"/>
    </i>
    <i>
      <x v="445"/>
      <x v="1"/>
      <x v="116"/>
    </i>
    <i t="default" r="1">
      <x v="1"/>
    </i>
    <i t="default">
      <x v="445"/>
    </i>
    <i>
      <x v="446"/>
      <x v="4"/>
      <x v="75"/>
    </i>
    <i r="2">
      <x v="76"/>
    </i>
    <i t="default" r="1">
      <x v="4"/>
    </i>
    <i t="default">
      <x v="446"/>
    </i>
    <i>
      <x v="447"/>
      <x v="7"/>
      <x v="62"/>
    </i>
    <i t="default" r="1">
      <x v="7"/>
    </i>
    <i t="default">
      <x v="447"/>
    </i>
    <i>
      <x v="448"/>
      <x v="1"/>
      <x v="116"/>
    </i>
    <i t="default" r="1">
      <x v="1"/>
    </i>
    <i t="default">
      <x v="448"/>
    </i>
    <i>
      <x v="449"/>
      <x v="1"/>
      <x v="116"/>
    </i>
    <i t="default" r="1">
      <x v="1"/>
    </i>
    <i t="default">
      <x v="449"/>
    </i>
    <i>
      <x v="450"/>
      <x v="1"/>
      <x v="5"/>
    </i>
    <i t="default" r="1">
      <x v="1"/>
    </i>
    <i t="default">
      <x v="450"/>
    </i>
    <i>
      <x v="451"/>
      <x v="1"/>
      <x v="110"/>
    </i>
    <i t="default" r="1">
      <x v="1"/>
    </i>
    <i t="default">
      <x v="451"/>
    </i>
    <i>
      <x v="452"/>
      <x v="1"/>
      <x v="110"/>
    </i>
    <i t="default" r="1">
      <x v="1"/>
    </i>
    <i t="default">
      <x v="452"/>
    </i>
    <i>
      <x v="453"/>
      <x v="1"/>
      <x v="5"/>
    </i>
    <i t="default" r="1">
      <x v="1"/>
    </i>
    <i t="default">
      <x v="453"/>
    </i>
    <i>
      <x v="454"/>
      <x v="1"/>
      <x v="5"/>
    </i>
    <i t="default" r="1">
      <x v="1"/>
    </i>
    <i t="default">
      <x v="454"/>
    </i>
    <i>
      <x v="455"/>
      <x v="1"/>
      <x v="113"/>
    </i>
    <i r="2">
      <x v="118"/>
    </i>
    <i t="default" r="1">
      <x v="1"/>
    </i>
    <i t="default">
      <x v="455"/>
    </i>
    <i>
      <x v="456"/>
      <x v="1"/>
      <x v="116"/>
    </i>
    <i t="default" r="1">
      <x v="1"/>
    </i>
    <i t="default">
      <x v="456"/>
    </i>
    <i>
      <x v="457"/>
      <x v="1"/>
      <x v="116"/>
    </i>
    <i t="default" r="1">
      <x v="1"/>
    </i>
    <i t="default">
      <x v="457"/>
    </i>
    <i>
      <x v="458"/>
      <x v="1"/>
      <x v="116"/>
    </i>
    <i t="default" r="1">
      <x v="1"/>
    </i>
    <i t="default">
      <x v="458"/>
    </i>
    <i>
      <x v="459"/>
      <x v="1"/>
      <x v="116"/>
    </i>
    <i t="default" r="1">
      <x v="1"/>
    </i>
    <i t="default">
      <x v="459"/>
    </i>
    <i>
      <x v="460"/>
      <x v="1"/>
      <x v="118"/>
    </i>
    <i t="default" r="1">
      <x v="1"/>
    </i>
    <i r="1">
      <x v="20"/>
      <x v="4"/>
    </i>
    <i t="default" r="1">
      <x v="20"/>
    </i>
    <i t="default">
      <x v="460"/>
    </i>
    <i>
      <x v="461"/>
      <x v="4"/>
      <x v="75"/>
    </i>
    <i r="2">
      <x v="76"/>
    </i>
    <i t="default" r="1">
      <x v="4"/>
    </i>
    <i t="default">
      <x v="461"/>
    </i>
    <i>
      <x v="462"/>
      <x v="4"/>
      <x v="55"/>
    </i>
    <i r="2">
      <x v="56"/>
    </i>
    <i t="default" r="1">
      <x v="4"/>
    </i>
    <i t="default">
      <x v="462"/>
    </i>
    <i>
      <x v="463"/>
      <x v="9"/>
      <x v="43"/>
    </i>
    <i t="default" r="1">
      <x v="9"/>
    </i>
    <i r="1">
      <x v="13"/>
      <x v="50"/>
    </i>
    <i t="default" r="1">
      <x v="13"/>
    </i>
    <i t="default">
      <x v="463"/>
    </i>
    <i>
      <x v="464"/>
      <x v="13"/>
      <x v="89"/>
    </i>
    <i r="2">
      <x v="92"/>
    </i>
    <i t="default" r="1">
      <x v="13"/>
    </i>
    <i t="default">
      <x v="464"/>
    </i>
    <i>
      <x v="465"/>
      <x v="13"/>
      <x v="87"/>
    </i>
    <i r="2">
      <x v="92"/>
    </i>
    <i r="2">
      <x v="93"/>
    </i>
    <i t="default" r="1">
      <x v="13"/>
    </i>
    <i t="default">
      <x v="465"/>
    </i>
    <i>
      <x v="466"/>
      <x v="13"/>
      <x v="25"/>
    </i>
    <i t="default" r="1">
      <x v="13"/>
    </i>
    <i t="default">
      <x v="466"/>
    </i>
    <i>
      <x v="467"/>
      <x v="9"/>
      <x v="43"/>
    </i>
    <i t="default" r="1">
      <x v="9"/>
    </i>
    <i t="default">
      <x v="467"/>
    </i>
    <i>
      <x v="468"/>
      <x v="13"/>
      <x v="23"/>
    </i>
    <i t="default" r="1">
      <x v="13"/>
    </i>
    <i t="default">
      <x v="468"/>
    </i>
    <i>
      <x v="469"/>
      <x v="9"/>
      <x v="22"/>
    </i>
    <i t="default" r="1">
      <x v="9"/>
    </i>
    <i t="default">
      <x v="469"/>
    </i>
    <i>
      <x v="470"/>
      <x v="13"/>
      <x v="93"/>
    </i>
    <i r="2">
      <x v="100"/>
    </i>
    <i t="default" r="1">
      <x v="13"/>
    </i>
    <i t="default">
      <x v="470"/>
    </i>
    <i>
      <x v="471"/>
      <x v="13"/>
      <x v="47"/>
    </i>
    <i r="2">
      <x v="48"/>
    </i>
    <i t="default" r="1">
      <x v="13"/>
    </i>
    <i t="default">
      <x v="471"/>
    </i>
    <i>
      <x v="472"/>
      <x v="13"/>
      <x v="92"/>
    </i>
    <i r="2">
      <x v="96"/>
    </i>
    <i t="default" r="1">
      <x v="13"/>
    </i>
    <i t="default">
      <x v="472"/>
    </i>
    <i>
      <x v="473"/>
      <x v="1"/>
      <x v="19"/>
    </i>
    <i t="default" r="1">
      <x v="1"/>
    </i>
    <i t="default">
      <x v="473"/>
    </i>
    <i>
      <x v="474"/>
      <x v="13"/>
      <x v="93"/>
    </i>
    <i r="2">
      <x v="95"/>
    </i>
    <i t="default" r="1">
      <x v="13"/>
    </i>
    <i t="default">
      <x v="474"/>
    </i>
    <i>
      <x v="475"/>
      <x v="13"/>
      <x v="92"/>
    </i>
    <i r="2">
      <x v="93"/>
    </i>
    <i t="default" r="1">
      <x v="13"/>
    </i>
    <i t="default">
      <x v="475"/>
    </i>
    <i>
      <x v="476"/>
      <x v="13"/>
      <x v="50"/>
    </i>
    <i t="default" r="1">
      <x v="13"/>
    </i>
    <i t="default">
      <x v="476"/>
    </i>
    <i>
      <x v="477"/>
      <x v="1"/>
      <x v="5"/>
    </i>
    <i r="2">
      <x v="6"/>
    </i>
    <i t="default" r="1">
      <x v="1"/>
    </i>
    <i t="default">
      <x v="477"/>
    </i>
    <i>
      <x v="478"/>
      <x v="13"/>
      <x v="91"/>
    </i>
    <i r="2">
      <x v="99"/>
    </i>
    <i r="2">
      <x v="101"/>
    </i>
    <i t="default" r="1">
      <x v="13"/>
    </i>
    <i t="default">
      <x v="478"/>
    </i>
    <i>
      <x v="479"/>
      <x v="13"/>
      <x v="94"/>
    </i>
    <i r="2">
      <x v="95"/>
    </i>
    <i t="default" r="1">
      <x v="13"/>
    </i>
    <i t="default">
      <x v="479"/>
    </i>
    <i>
      <x v="480"/>
      <x v="13"/>
      <x v="91"/>
    </i>
    <i r="2">
      <x v="99"/>
    </i>
    <i t="default" r="1">
      <x v="13"/>
    </i>
    <i t="default">
      <x v="480"/>
    </i>
    <i>
      <x v="481"/>
      <x v="13"/>
      <x v="94"/>
    </i>
    <i r="2">
      <x v="101"/>
    </i>
    <i t="default" r="1">
      <x v="13"/>
    </i>
    <i t="default">
      <x v="481"/>
    </i>
    <i>
      <x v="482"/>
      <x v="13"/>
      <x v="82"/>
    </i>
    <i r="2">
      <x v="84"/>
    </i>
    <i t="default" r="1">
      <x v="13"/>
    </i>
    <i t="default">
      <x v="482"/>
    </i>
    <i>
      <x v="483"/>
      <x v="12"/>
      <x v="60"/>
    </i>
    <i t="default" r="1">
      <x v="12"/>
    </i>
    <i t="default">
      <x v="483"/>
    </i>
    <i>
      <x v="484"/>
      <x v="13"/>
      <x v="93"/>
    </i>
    <i r="2">
      <x v="101"/>
    </i>
    <i t="default" r="1">
      <x v="13"/>
    </i>
    <i t="default">
      <x v="484"/>
    </i>
    <i>
      <x v="485"/>
      <x v="1"/>
      <x v="113"/>
    </i>
    <i t="default" r="1">
      <x v="1"/>
    </i>
    <i t="default">
      <x v="485"/>
    </i>
    <i>
      <x v="486"/>
      <x v="13"/>
      <x v="88"/>
    </i>
    <i r="2">
      <x v="93"/>
    </i>
    <i t="default" r="1">
      <x v="13"/>
    </i>
    <i t="default">
      <x v="486"/>
    </i>
    <i>
      <x v="487"/>
      <x v="13"/>
      <x v="94"/>
    </i>
    <i r="2">
      <x v="101"/>
    </i>
    <i t="default" r="1">
      <x v="13"/>
    </i>
    <i t="default">
      <x v="487"/>
    </i>
    <i>
      <x v="488"/>
      <x v="13"/>
      <x v="96"/>
    </i>
    <i r="2">
      <x v="98"/>
    </i>
    <i r="2">
      <x v="100"/>
    </i>
    <i t="default" r="1">
      <x v="13"/>
    </i>
    <i t="default">
      <x v="488"/>
    </i>
    <i>
      <x v="489"/>
      <x v="13"/>
      <x v="88"/>
    </i>
    <i r="2">
      <x v="92"/>
    </i>
    <i t="default" r="1">
      <x v="13"/>
    </i>
    <i t="default">
      <x v="489"/>
    </i>
    <i>
      <x v="490"/>
      <x v="13"/>
      <x v="88"/>
    </i>
    <i r="2">
      <x v="93"/>
    </i>
    <i t="default" r="1">
      <x v="13"/>
    </i>
    <i t="default">
      <x v="490"/>
    </i>
    <i>
      <x v="491"/>
      <x v="13"/>
      <x v="92"/>
    </i>
    <i r="2">
      <x v="98"/>
    </i>
    <i t="default" r="1">
      <x v="13"/>
    </i>
    <i t="default">
      <x v="491"/>
    </i>
    <i>
      <x v="492"/>
      <x v="13"/>
      <x v="91"/>
    </i>
    <i r="2">
      <x v="94"/>
    </i>
    <i r="2">
      <x v="95"/>
    </i>
    <i t="default" r="1">
      <x v="13"/>
    </i>
    <i t="default">
      <x v="492"/>
    </i>
    <i>
      <x v="493"/>
      <x v="1"/>
      <x v="116"/>
    </i>
    <i t="default" r="1">
      <x v="1"/>
    </i>
    <i t="default">
      <x v="493"/>
    </i>
    <i>
      <x v="494"/>
      <x v="4"/>
      <x v="75"/>
    </i>
    <i r="2">
      <x v="76"/>
    </i>
    <i t="default" r="1">
      <x v="4"/>
    </i>
    <i t="default">
      <x v="494"/>
    </i>
    <i>
      <x v="495"/>
      <x v="13"/>
      <x v="92"/>
    </i>
    <i r="2">
      <x v="99"/>
    </i>
    <i t="default" r="1">
      <x v="13"/>
    </i>
    <i t="default">
      <x v="495"/>
    </i>
    <i>
      <x v="496"/>
      <x v="13"/>
      <x v="92"/>
    </i>
    <i r="2">
      <x v="96"/>
    </i>
    <i r="2">
      <x v="100"/>
    </i>
    <i t="default" r="1">
      <x v="13"/>
    </i>
    <i t="default">
      <x v="496"/>
    </i>
    <i>
      <x v="497"/>
      <x v="7"/>
      <x v="112"/>
    </i>
    <i t="default" r="1">
      <x v="7"/>
    </i>
    <i t="default">
      <x v="497"/>
    </i>
    <i>
      <x v="498"/>
      <x/>
      <x v="71"/>
    </i>
    <i t="default" r="1">
      <x/>
    </i>
    <i r="1">
      <x v="1"/>
      <x v="64"/>
    </i>
    <i t="default" r="1">
      <x v="1"/>
    </i>
    <i t="default">
      <x v="498"/>
    </i>
    <i>
      <x v="499"/>
      <x/>
      <x v="69"/>
    </i>
    <i r="2">
      <x v="71"/>
    </i>
    <i t="default" r="1">
      <x/>
    </i>
    <i r="1">
      <x v="1"/>
      <x v="64"/>
    </i>
    <i t="default" r="1">
      <x v="1"/>
    </i>
    <i t="default">
      <x v="499"/>
    </i>
    <i>
      <x v="500"/>
      <x v="1"/>
      <x v="5"/>
    </i>
    <i t="default" r="1">
      <x v="1"/>
    </i>
    <i t="default">
      <x v="500"/>
    </i>
    <i>
      <x v="501"/>
      <x v="1"/>
      <x v="5"/>
    </i>
    <i t="default" r="1">
      <x v="1"/>
    </i>
    <i t="default">
      <x v="501"/>
    </i>
    <i>
      <x v="502"/>
      <x v="1"/>
      <x v="40"/>
    </i>
    <i t="default" r="1">
      <x v="1"/>
    </i>
    <i t="default">
      <x v="502"/>
    </i>
    <i>
      <x v="503"/>
      <x v="1"/>
      <x v="40"/>
    </i>
    <i t="default" r="1">
      <x v="1"/>
    </i>
    <i t="default">
      <x v="503"/>
    </i>
    <i>
      <x v="504"/>
      <x v="1"/>
      <x v="116"/>
    </i>
    <i t="default" r="1">
      <x v="1"/>
    </i>
    <i t="default">
      <x v="504"/>
    </i>
    <i>
      <x v="505"/>
      <x v="1"/>
      <x v="53"/>
    </i>
    <i t="default" r="1">
      <x v="1"/>
    </i>
    <i t="default">
      <x v="505"/>
    </i>
    <i>
      <x v="506"/>
      <x v="1"/>
      <x v="116"/>
    </i>
    <i t="default" r="1">
      <x v="1"/>
    </i>
    <i t="default">
      <x v="506"/>
    </i>
    <i>
      <x v="507"/>
      <x v="1"/>
      <x v="61"/>
    </i>
    <i t="default" r="1">
      <x v="1"/>
    </i>
    <i t="default">
      <x v="507"/>
    </i>
    <i>
      <x v="508"/>
      <x v="1"/>
      <x v="64"/>
    </i>
    <i r="2">
      <x v="66"/>
    </i>
    <i t="default" r="1">
      <x v="1"/>
    </i>
    <i t="default">
      <x v="508"/>
    </i>
    <i>
      <x v="509"/>
      <x v="1"/>
      <x v="66"/>
    </i>
    <i t="default" r="1">
      <x v="1"/>
    </i>
    <i t="default">
      <x v="509"/>
    </i>
    <i>
      <x v="510"/>
      <x v="1"/>
      <x v="64"/>
    </i>
    <i t="default" r="1">
      <x v="1"/>
    </i>
    <i t="default">
      <x v="510"/>
    </i>
    <i>
      <x v="511"/>
      <x v="1"/>
      <x v="5"/>
    </i>
    <i t="default" r="1">
      <x v="1"/>
    </i>
    <i t="default">
      <x v="511"/>
    </i>
    <i>
      <x v="512"/>
      <x v="1"/>
      <x v="5"/>
    </i>
    <i t="default" r="1">
      <x v="1"/>
    </i>
    <i t="default">
      <x v="512"/>
    </i>
    <i>
      <x v="513"/>
      <x v="2"/>
      <x v="41"/>
    </i>
    <i t="default" r="1">
      <x v="2"/>
    </i>
    <i t="default">
      <x v="513"/>
    </i>
    <i>
      <x v="514"/>
      <x v="1"/>
      <x v="61"/>
    </i>
    <i t="default" r="1">
      <x v="1"/>
    </i>
    <i t="default">
      <x v="514"/>
    </i>
    <i>
      <x v="515"/>
      <x v="1"/>
      <x v="116"/>
    </i>
    <i t="default" r="1">
      <x v="1"/>
    </i>
    <i t="default">
      <x v="515"/>
    </i>
    <i>
      <x v="516"/>
      <x v="13"/>
      <x v="25"/>
    </i>
    <i t="default" r="1">
      <x v="13"/>
    </i>
    <i t="default">
      <x v="516"/>
    </i>
    <i>
      <x v="517"/>
      <x v="13"/>
      <x v="23"/>
    </i>
    <i t="default" r="1">
      <x v="13"/>
    </i>
    <i t="default">
      <x v="517"/>
    </i>
    <i>
      <x v="518"/>
      <x v="13"/>
      <x v="25"/>
    </i>
    <i t="default" r="1">
      <x v="13"/>
    </i>
    <i t="default">
      <x v="518"/>
    </i>
    <i>
      <x v="519"/>
      <x v="15"/>
      <x v="13"/>
    </i>
    <i t="default" r="1">
      <x v="15"/>
    </i>
    <i t="default">
      <x v="519"/>
    </i>
    <i>
      <x v="520"/>
      <x v="7"/>
      <x v="20"/>
    </i>
    <i t="default" r="1">
      <x v="7"/>
    </i>
    <i t="default">
      <x v="520"/>
    </i>
    <i>
      <x v="521"/>
      <x v="13"/>
      <x v="25"/>
    </i>
    <i t="default" r="1">
      <x v="13"/>
    </i>
    <i t="default">
      <x v="521"/>
    </i>
    <i>
      <x v="522"/>
      <x v="1"/>
      <x v="5"/>
    </i>
    <i t="default" r="1">
      <x v="1"/>
    </i>
    <i t="default">
      <x v="522"/>
    </i>
    <i>
      <x v="523"/>
      <x v="1"/>
      <x v="5"/>
    </i>
    <i t="default" r="1">
      <x v="1"/>
    </i>
    <i t="default">
      <x v="523"/>
    </i>
    <i>
      <x v="524"/>
      <x v="1"/>
      <x v="116"/>
    </i>
    <i t="default" r="1">
      <x v="1"/>
    </i>
    <i t="default">
      <x v="524"/>
    </i>
    <i>
      <x v="525"/>
      <x v="1"/>
      <x v="116"/>
    </i>
    <i t="default" r="1">
      <x v="1"/>
    </i>
    <i t="default">
      <x v="525"/>
    </i>
    <i>
      <x v="526"/>
      <x v="1"/>
      <x v="110"/>
    </i>
    <i t="default" r="1">
      <x v="1"/>
    </i>
    <i t="default">
      <x v="526"/>
    </i>
    <i>
      <x v="527"/>
      <x v="1"/>
      <x v="116"/>
    </i>
    <i t="default" r="1">
      <x v="1"/>
    </i>
    <i t="default">
      <x v="527"/>
    </i>
    <i>
      <x v="528"/>
      <x v="1"/>
      <x v="116"/>
    </i>
    <i t="default" r="1">
      <x v="1"/>
    </i>
    <i t="default">
      <x v="528"/>
    </i>
    <i>
      <x v="529"/>
      <x v="13"/>
      <x v="23"/>
    </i>
    <i t="default" r="1">
      <x v="13"/>
    </i>
    <i t="default">
      <x v="529"/>
    </i>
    <i>
      <x v="530"/>
      <x v="1"/>
      <x v="5"/>
    </i>
    <i t="default" r="1">
      <x v="1"/>
    </i>
    <i t="default">
      <x v="530"/>
    </i>
    <i>
      <x v="531"/>
      <x v="1"/>
      <x v="5"/>
    </i>
    <i t="default" r="1">
      <x v="1"/>
    </i>
    <i t="default">
      <x v="531"/>
    </i>
    <i>
      <x v="532"/>
      <x v="7"/>
      <x v="37"/>
    </i>
    <i t="default" r="1">
      <x v="7"/>
    </i>
    <i t="default">
      <x v="532"/>
    </i>
    <i>
      <x v="533"/>
      <x v="13"/>
      <x v="92"/>
    </i>
    <i r="2">
      <x v="98"/>
    </i>
    <i t="default" r="1">
      <x v="13"/>
    </i>
    <i t="default">
      <x v="533"/>
    </i>
    <i>
      <x v="534"/>
      <x v="13"/>
      <x v="93"/>
    </i>
    <i r="2">
      <x v="97"/>
    </i>
    <i t="default" r="1">
      <x v="13"/>
    </i>
    <i t="default">
      <x v="534"/>
    </i>
    <i>
      <x v="535"/>
      <x v="13"/>
      <x v="91"/>
    </i>
    <i r="2">
      <x v="93"/>
    </i>
    <i r="2">
      <x v="100"/>
    </i>
    <i t="default" r="1">
      <x v="13"/>
    </i>
    <i t="default">
      <x v="535"/>
    </i>
    <i>
      <x v="536"/>
      <x v="1"/>
      <x v="116"/>
    </i>
    <i t="default" r="1">
      <x v="1"/>
    </i>
    <i t="default">
      <x v="536"/>
    </i>
    <i>
      <x v="537"/>
      <x v="1"/>
      <x v="116"/>
    </i>
    <i t="default" r="1">
      <x v="1"/>
    </i>
    <i t="default">
      <x v="537"/>
    </i>
    <i>
      <x v="538"/>
      <x v="13"/>
      <x v="82"/>
    </i>
    <i r="2">
      <x v="83"/>
    </i>
    <i t="default" r="1">
      <x v="13"/>
    </i>
    <i t="default">
      <x v="538"/>
    </i>
    <i>
      <x v="539"/>
      <x v="1"/>
      <x v="53"/>
    </i>
    <i t="default" r="1">
      <x v="1"/>
    </i>
    <i t="default">
      <x v="539"/>
    </i>
    <i>
      <x v="540"/>
      <x/>
      <x v="69"/>
    </i>
    <i t="default" r="1">
      <x/>
    </i>
    <i r="1">
      <x v="1"/>
      <x v="64"/>
    </i>
    <i r="2">
      <x v="66"/>
    </i>
    <i t="default" r="1">
      <x v="1"/>
    </i>
    <i t="default">
      <x v="540"/>
    </i>
    <i>
      <x v="541"/>
      <x v="1"/>
      <x v="38"/>
    </i>
    <i t="default" r="1">
      <x v="1"/>
    </i>
    <i t="default">
      <x v="541"/>
    </i>
    <i>
      <x v="542"/>
      <x v="1"/>
      <x v="61"/>
    </i>
    <i t="default" r="1">
      <x v="1"/>
    </i>
    <i t="default">
      <x v="542"/>
    </i>
    <i>
      <x v="543"/>
      <x v="7"/>
      <x v="62"/>
    </i>
    <i t="default" r="1">
      <x v="7"/>
    </i>
    <i t="default">
      <x v="543"/>
    </i>
    <i>
      <x v="544"/>
      <x v="4"/>
      <x v="55"/>
    </i>
    <i r="2">
      <x v="56"/>
    </i>
    <i r="2">
      <x v="57"/>
    </i>
    <i r="2">
      <x v="58"/>
    </i>
    <i t="default" r="1">
      <x v="4"/>
    </i>
    <i t="default">
      <x v="544"/>
    </i>
    <i>
      <x v="545"/>
      <x v="4"/>
      <x v="57"/>
    </i>
    <i r="2">
      <x v="58"/>
    </i>
    <i t="default" r="1">
      <x v="4"/>
    </i>
    <i t="default">
      <x v="545"/>
    </i>
    <i>
      <x v="546"/>
      <x v="4"/>
      <x v="57"/>
    </i>
    <i r="2">
      <x v="58"/>
    </i>
    <i t="default" r="1">
      <x v="4"/>
    </i>
    <i t="default">
      <x v="546"/>
    </i>
    <i>
      <x v="547"/>
      <x v="1"/>
      <x v="5"/>
    </i>
    <i t="default" r="1">
      <x v="1"/>
    </i>
    <i t="default">
      <x v="547"/>
    </i>
    <i>
      <x v="548"/>
      <x v="1"/>
      <x v="116"/>
    </i>
    <i t="default" r="1">
      <x v="1"/>
    </i>
    <i t="default">
      <x v="548"/>
    </i>
    <i>
      <x v="549"/>
      <x v="12"/>
      <x v="60"/>
    </i>
    <i t="default" r="1">
      <x v="12"/>
    </i>
    <i t="default">
      <x v="549"/>
    </i>
    <i>
      <x v="550"/>
      <x v="13"/>
      <x v="82"/>
    </i>
    <i r="2">
      <x v="84"/>
    </i>
    <i t="default" r="1">
      <x v="13"/>
    </i>
    <i t="default">
      <x v="550"/>
    </i>
    <i>
      <x v="551"/>
      <x v="13"/>
      <x v="92"/>
    </i>
    <i r="2">
      <x v="93"/>
    </i>
    <i r="2">
      <x v="98"/>
    </i>
    <i t="default" r="1">
      <x v="13"/>
    </i>
    <i t="default">
      <x v="551"/>
    </i>
    <i>
      <x v="552"/>
      <x v="13"/>
      <x v="94"/>
    </i>
    <i r="2">
      <x v="99"/>
    </i>
    <i r="2">
      <x v="101"/>
    </i>
    <i t="default" r="1">
      <x v="13"/>
    </i>
    <i t="default">
      <x v="552"/>
    </i>
    <i>
      <x v="553"/>
      <x v="1"/>
      <x v="113"/>
    </i>
    <i r="2">
      <x v="118"/>
    </i>
    <i t="default" r="1">
      <x v="1"/>
    </i>
    <i t="default">
      <x v="553"/>
    </i>
    <i>
      <x v="554"/>
      <x v="1"/>
      <x v="113"/>
    </i>
    <i t="default" r="1">
      <x v="1"/>
    </i>
    <i t="default">
      <x v="554"/>
    </i>
    <i>
      <x v="555"/>
      <x v="1"/>
      <x v="116"/>
    </i>
    <i t="default" r="1">
      <x v="1"/>
    </i>
    <i t="default">
      <x v="555"/>
    </i>
    <i>
      <x v="556"/>
      <x v="1"/>
      <x v="61"/>
    </i>
    <i t="default" r="1">
      <x v="1"/>
    </i>
    <i t="default">
      <x v="556"/>
    </i>
    <i>
      <x v="557"/>
      <x v="12"/>
      <x v="34"/>
    </i>
    <i t="default" r="1">
      <x v="12"/>
    </i>
    <i t="default">
      <x v="557"/>
    </i>
    <i>
      <x v="558"/>
      <x v="1"/>
      <x v="116"/>
    </i>
    <i t="default" r="1">
      <x v="1"/>
    </i>
    <i t="default">
      <x v="558"/>
    </i>
    <i>
      <x v="559"/>
      <x v="1"/>
      <x v="116"/>
    </i>
    <i t="default" r="1">
      <x v="1"/>
    </i>
    <i t="default">
      <x v="559"/>
    </i>
    <i>
      <x v="560"/>
      <x v="7"/>
      <x v="62"/>
    </i>
    <i t="default" r="1">
      <x v="7"/>
    </i>
    <i t="default">
      <x v="560"/>
    </i>
    <i>
      <x v="561"/>
      <x v="7"/>
      <x v="29"/>
    </i>
    <i t="default" r="1">
      <x v="7"/>
    </i>
    <i t="default">
      <x v="561"/>
    </i>
    <i>
      <x v="562"/>
      <x v="21"/>
      <x v="7"/>
    </i>
    <i t="default" r="1">
      <x v="21"/>
    </i>
    <i t="default">
      <x v="562"/>
    </i>
    <i>
      <x v="563"/>
      <x v="21"/>
      <x v="7"/>
    </i>
    <i t="default" r="1">
      <x v="21"/>
    </i>
    <i t="default">
      <x v="563"/>
    </i>
    <i>
      <x v="564"/>
      <x v="1"/>
      <x v="116"/>
    </i>
    <i t="default" r="1">
      <x v="1"/>
    </i>
    <i t="default">
      <x v="564"/>
    </i>
    <i>
      <x v="565"/>
      <x v="13"/>
      <x v="82"/>
    </i>
    <i r="2">
      <x v="84"/>
    </i>
    <i t="default" r="1">
      <x v="13"/>
    </i>
    <i t="default">
      <x v="565"/>
    </i>
    <i>
      <x v="566"/>
      <x v="13"/>
      <x v="82"/>
    </i>
    <i r="2">
      <x v="84"/>
    </i>
    <i t="default" r="1">
      <x v="13"/>
    </i>
    <i t="default">
      <x v="566"/>
    </i>
    <i>
      <x v="567"/>
      <x v="1"/>
      <x v="38"/>
    </i>
    <i r="2">
      <x v="39"/>
    </i>
    <i t="default" r="1">
      <x v="1"/>
    </i>
    <i t="default">
      <x v="567"/>
    </i>
    <i>
      <x v="568"/>
      <x v="1"/>
      <x v="66"/>
    </i>
    <i t="default" r="1">
      <x v="1"/>
    </i>
    <i t="default">
      <x v="568"/>
    </i>
    <i>
      <x v="569"/>
      <x v="7"/>
      <x v="37"/>
    </i>
    <i t="default" r="1">
      <x v="7"/>
    </i>
    <i t="default">
      <x v="569"/>
    </i>
    <i>
      <x v="570"/>
      <x v="12"/>
      <x v="60"/>
    </i>
    <i t="default" r="1">
      <x v="12"/>
    </i>
    <i t="default">
      <x v="570"/>
    </i>
    <i>
      <x v="571"/>
      <x v="1"/>
      <x v="116"/>
    </i>
    <i t="default" r="1">
      <x v="1"/>
    </i>
    <i t="default">
      <x v="571"/>
    </i>
    <i>
      <x v="572"/>
      <x v="7"/>
      <x v="28"/>
    </i>
    <i r="2">
      <x v="29"/>
    </i>
    <i t="default" r="1">
      <x v="7"/>
    </i>
    <i t="default">
      <x v="572"/>
    </i>
    <i>
      <x v="573"/>
      <x v="7"/>
      <x v="29"/>
    </i>
    <i t="default" r="1">
      <x v="7"/>
    </i>
    <i t="default">
      <x v="573"/>
    </i>
    <i>
      <x v="574"/>
      <x v="13"/>
      <x v="92"/>
    </i>
    <i r="2">
      <x v="93"/>
    </i>
    <i r="2">
      <x v="98"/>
    </i>
    <i t="default" r="1">
      <x v="13"/>
    </i>
    <i t="default">
      <x v="574"/>
    </i>
    <i>
      <x v="575"/>
      <x v="13"/>
      <x v="94"/>
    </i>
    <i r="2">
      <x v="95"/>
    </i>
    <i t="default" r="1">
      <x v="13"/>
    </i>
    <i t="default">
      <x v="575"/>
    </i>
    <i>
      <x v="576"/>
      <x v="13"/>
      <x v="93"/>
    </i>
    <i r="2">
      <x v="97"/>
    </i>
    <i r="2">
      <x v="100"/>
    </i>
    <i t="default" r="1">
      <x v="13"/>
    </i>
    <i t="default">
      <x v="576"/>
    </i>
    <i>
      <x v="577"/>
      <x v="13"/>
      <x v="23"/>
    </i>
    <i t="default" r="1">
      <x v="13"/>
    </i>
    <i t="default">
      <x v="577"/>
    </i>
    <i>
      <x v="578"/>
      <x v="13"/>
      <x v="25"/>
    </i>
    <i t="default" r="1">
      <x v="13"/>
    </i>
    <i t="default">
      <x v="578"/>
    </i>
    <i>
      <x v="579"/>
      <x v="13"/>
      <x v="25"/>
    </i>
    <i t="default" r="1">
      <x v="13"/>
    </i>
    <i t="default">
      <x v="579"/>
    </i>
    <i>
      <x v="580"/>
      <x v="13"/>
      <x v="82"/>
    </i>
    <i t="default" r="1">
      <x v="13"/>
    </i>
    <i t="default">
      <x v="580"/>
    </i>
    <i>
      <x v="581"/>
      <x v="1"/>
      <x v="116"/>
    </i>
    <i t="default" r="1">
      <x v="1"/>
    </i>
    <i t="default">
      <x v="581"/>
    </i>
    <i>
      <x v="582"/>
      <x v="13"/>
      <x v="95"/>
    </i>
    <i r="2">
      <x v="100"/>
    </i>
    <i t="default" r="1">
      <x v="13"/>
    </i>
    <i t="default">
      <x v="582"/>
    </i>
    <i>
      <x v="583"/>
      <x v="13"/>
      <x v="101"/>
    </i>
    <i t="default" r="1">
      <x v="13"/>
    </i>
    <i t="default">
      <x v="583"/>
    </i>
    <i>
      <x v="584"/>
      <x v="16"/>
      <x v="52"/>
    </i>
    <i t="default" r="1">
      <x v="16"/>
    </i>
    <i t="default">
      <x v="584"/>
    </i>
    <i>
      <x v="585"/>
      <x v="4"/>
      <x v="75"/>
    </i>
    <i r="2">
      <x v="76"/>
    </i>
    <i r="2">
      <x v="79"/>
    </i>
    <i t="default" r="1">
      <x v="4"/>
    </i>
    <i t="default">
      <x v="585"/>
    </i>
    <i>
      <x v="586"/>
      <x v="4"/>
      <x v="75"/>
    </i>
    <i r="2">
      <x v="79"/>
    </i>
    <i t="default" r="1">
      <x v="4"/>
    </i>
    <i t="default">
      <x v="586"/>
    </i>
    <i>
      <x v="587"/>
      <x v="1"/>
      <x v="5"/>
    </i>
    <i t="default" r="1">
      <x v="1"/>
    </i>
    <i t="default">
      <x v="587"/>
    </i>
    <i>
      <x v="588"/>
      <x v="1"/>
      <x v="38"/>
    </i>
    <i r="2">
      <x v="39"/>
    </i>
    <i t="default" r="1">
      <x v="1"/>
    </i>
    <i t="default">
      <x v="588"/>
    </i>
    <i>
      <x v="589"/>
      <x v="21"/>
      <x v="7"/>
    </i>
    <i t="default" r="1">
      <x v="21"/>
    </i>
    <i t="default">
      <x v="589"/>
    </i>
    <i>
      <x v="590"/>
      <x v="21"/>
      <x v="7"/>
    </i>
    <i t="default" r="1">
      <x v="21"/>
    </i>
    <i t="default">
      <x v="590"/>
    </i>
    <i>
      <x v="591"/>
      <x v="7"/>
      <x v="20"/>
    </i>
    <i t="default" r="1">
      <x v="7"/>
    </i>
    <i t="default">
      <x v="591"/>
    </i>
    <i>
      <x v="592"/>
      <x v="13"/>
      <x v="83"/>
    </i>
    <i r="2">
      <x v="86"/>
    </i>
    <i t="default" r="1">
      <x v="13"/>
    </i>
    <i t="default">
      <x v="592"/>
    </i>
    <i>
      <x v="593"/>
      <x v="4"/>
      <x v="78"/>
    </i>
    <i r="2">
      <x v="79"/>
    </i>
    <i t="default" r="1">
      <x v="4"/>
    </i>
    <i t="default">
      <x v="593"/>
    </i>
    <i>
      <x v="594"/>
      <x v="4"/>
      <x v="78"/>
    </i>
    <i r="2">
      <x v="79"/>
    </i>
    <i t="default" r="1">
      <x v="4"/>
    </i>
    <i t="default">
      <x v="594"/>
    </i>
    <i>
      <x v="595"/>
      <x v="9"/>
      <x v="42"/>
    </i>
    <i r="2">
      <x v="43"/>
    </i>
    <i t="default" r="1">
      <x v="9"/>
    </i>
    <i t="default">
      <x v="595"/>
    </i>
    <i>
      <x v="596"/>
      <x v="13"/>
      <x v="97"/>
    </i>
    <i r="2">
      <x v="99"/>
    </i>
    <i t="default" r="1">
      <x v="13"/>
    </i>
    <i t="default">
      <x v="596"/>
    </i>
    <i>
      <x v="597"/>
      <x v="13"/>
      <x v="92"/>
    </i>
    <i r="2">
      <x v="98"/>
    </i>
    <i t="default" r="1">
      <x v="13"/>
    </i>
    <i t="default">
      <x v="597"/>
    </i>
    <i>
      <x v="598"/>
      <x v="13"/>
      <x v="92"/>
    </i>
    <i r="2">
      <x v="93"/>
    </i>
    <i r="2">
      <x v="100"/>
    </i>
    <i t="default" r="1">
      <x v="13"/>
    </i>
    <i t="default">
      <x v="598"/>
    </i>
    <i>
      <x v="599"/>
      <x v="13"/>
      <x v="25"/>
    </i>
    <i t="default" r="1">
      <x v="13"/>
    </i>
    <i t="default">
      <x v="599"/>
    </i>
    <i>
      <x v="600"/>
      <x v="13"/>
      <x v="25"/>
    </i>
    <i t="default" r="1">
      <x v="13"/>
    </i>
    <i t="default">
      <x v="600"/>
    </i>
    <i>
      <x v="601"/>
      <x v="13"/>
      <x v="91"/>
    </i>
    <i r="2">
      <x v="98"/>
    </i>
    <i t="default" r="1">
      <x v="13"/>
    </i>
    <i t="default">
      <x v="601"/>
    </i>
    <i>
      <x v="602"/>
      <x v="13"/>
      <x v="91"/>
    </i>
    <i r="2">
      <x v="101"/>
    </i>
    <i t="default" r="1">
      <x v="13"/>
    </i>
    <i t="default">
      <x v="602"/>
    </i>
    <i>
      <x v="603"/>
      <x v="1"/>
      <x v="116"/>
    </i>
    <i t="default" r="1">
      <x v="1"/>
    </i>
    <i t="default">
      <x v="603"/>
    </i>
    <i>
      <x v="604"/>
      <x/>
      <x v="71"/>
    </i>
    <i t="default" r="1">
      <x/>
    </i>
    <i r="1">
      <x v="1"/>
      <x v="64"/>
    </i>
    <i t="default" r="1">
      <x v="1"/>
    </i>
    <i t="default">
      <x v="604"/>
    </i>
    <i>
      <x v="605"/>
      <x v="1"/>
      <x v="6"/>
    </i>
    <i t="default" r="1">
      <x v="1"/>
    </i>
    <i t="default">
      <x v="605"/>
    </i>
    <i>
      <x v="606"/>
      <x v="1"/>
      <x v="5"/>
    </i>
    <i t="default" r="1">
      <x v="1"/>
    </i>
    <i t="default">
      <x v="606"/>
    </i>
    <i>
      <x v="607"/>
      <x v="9"/>
      <x v="24"/>
    </i>
    <i t="default" r="1">
      <x v="9"/>
    </i>
    <i t="default">
      <x v="607"/>
    </i>
    <i>
      <x v="608"/>
      <x v="12"/>
      <x v="60"/>
    </i>
    <i t="default" r="1">
      <x v="12"/>
    </i>
    <i t="default">
      <x v="608"/>
    </i>
    <i>
      <x v="609"/>
      <x v="13"/>
      <x v="82"/>
    </i>
    <i r="2">
      <x v="83"/>
    </i>
    <i r="2">
      <x v="85"/>
    </i>
    <i t="default" r="1">
      <x v="13"/>
    </i>
    <i t="default">
      <x v="609"/>
    </i>
    <i>
      <x v="610"/>
      <x v="13"/>
      <x v="82"/>
    </i>
    <i r="2">
      <x v="85"/>
    </i>
    <i t="default" r="1">
      <x v="13"/>
    </i>
    <i t="default">
      <x v="610"/>
    </i>
    <i>
      <x v="611"/>
      <x v="1"/>
      <x v="38"/>
    </i>
    <i r="2">
      <x v="39"/>
    </i>
    <i t="default" r="1">
      <x v="1"/>
    </i>
    <i t="default">
      <x v="611"/>
    </i>
    <i>
      <x v="612"/>
      <x v="1"/>
      <x v="61"/>
    </i>
    <i t="default" r="1">
      <x v="1"/>
    </i>
    <i t="default">
      <x v="612"/>
    </i>
    <i>
      <x v="613"/>
      <x v="7"/>
      <x v="29"/>
    </i>
    <i t="default" r="1">
      <x v="7"/>
    </i>
    <i t="default">
      <x v="613"/>
    </i>
    <i>
      <x v="614"/>
      <x v="1"/>
      <x v="116"/>
    </i>
    <i t="default" r="1">
      <x v="1"/>
    </i>
    <i t="default">
      <x v="614"/>
    </i>
    <i>
      <x v="615"/>
      <x v="1"/>
      <x v="116"/>
    </i>
    <i t="default" r="1">
      <x v="1"/>
    </i>
    <i t="default">
      <x v="615"/>
    </i>
    <i>
      <x v="616"/>
      <x v="21"/>
      <x v="7"/>
    </i>
    <i t="default" r="1">
      <x v="21"/>
    </i>
    <i t="default">
      <x v="616"/>
    </i>
    <i>
      <x v="617"/>
      <x v="21"/>
      <x v="7"/>
    </i>
    <i t="default" r="1">
      <x v="21"/>
    </i>
    <i t="default">
      <x v="617"/>
    </i>
    <i>
      <x v="618"/>
      <x v="1"/>
      <x v="53"/>
    </i>
    <i t="default" r="1">
      <x v="1"/>
    </i>
    <i t="default">
      <x v="618"/>
    </i>
    <i>
      <x v="619"/>
      <x v="4"/>
      <x v="78"/>
    </i>
    <i r="2">
      <x v="79"/>
    </i>
    <i t="default" r="1">
      <x v="4"/>
    </i>
    <i t="default">
      <x v="619"/>
    </i>
    <i>
      <x v="620"/>
      <x v="13"/>
      <x v="91"/>
    </i>
    <i t="default" r="1">
      <x v="13"/>
    </i>
    <i t="default">
      <x v="620"/>
    </i>
    <i>
      <x v="621"/>
      <x v="13"/>
      <x v="92"/>
    </i>
    <i r="2">
      <x v="93"/>
    </i>
    <i r="2">
      <x v="100"/>
    </i>
    <i t="default" r="1">
      <x v="13"/>
    </i>
    <i t="default">
      <x v="621"/>
    </i>
    <i>
      <x v="622"/>
      <x v="9"/>
      <x v="104"/>
    </i>
    <i t="default" r="1">
      <x v="9"/>
    </i>
    <i t="default">
      <x v="622"/>
    </i>
    <i>
      <x v="623"/>
      <x v="1"/>
      <x v="64"/>
    </i>
    <i r="2">
      <x v="65"/>
    </i>
    <i t="default" r="1">
      <x v="1"/>
    </i>
    <i t="default">
      <x v="623"/>
    </i>
    <i>
      <x v="624"/>
      <x v="13"/>
      <x v="82"/>
    </i>
    <i r="2">
      <x v="83"/>
    </i>
    <i t="default" r="1">
      <x v="13"/>
    </i>
    <i t="default">
      <x v="624"/>
    </i>
    <i>
      <x v="625"/>
      <x v="13"/>
      <x v="83"/>
    </i>
    <i r="2">
      <x v="85"/>
    </i>
    <i t="default" r="1">
      <x v="13"/>
    </i>
    <i t="default">
      <x v="625"/>
    </i>
    <i>
      <x v="626"/>
      <x v="4"/>
      <x v="78"/>
    </i>
    <i r="2">
      <x v="79"/>
    </i>
    <i t="default" r="1">
      <x v="4"/>
    </i>
    <i t="default">
      <x v="626"/>
    </i>
    <i>
      <x v="627"/>
      <x v="4"/>
      <x v="78"/>
    </i>
    <i r="2">
      <x v="79"/>
    </i>
    <i t="default" r="1">
      <x v="4"/>
    </i>
    <i t="default">
      <x v="627"/>
    </i>
    <i>
      <x v="628"/>
      <x v="4"/>
      <x v="78"/>
    </i>
    <i r="2">
      <x v="79"/>
    </i>
    <i t="default" r="1">
      <x v="4"/>
    </i>
    <i t="default">
      <x v="628"/>
    </i>
    <i>
      <x v="629"/>
      <x v="4"/>
      <x v="78"/>
    </i>
    <i r="2">
      <x v="79"/>
    </i>
    <i t="default" r="1">
      <x v="4"/>
    </i>
    <i t="default">
      <x v="629"/>
    </i>
    <i>
      <x v="630"/>
      <x v="4"/>
      <x v="57"/>
    </i>
    <i r="2">
      <x v="58"/>
    </i>
    <i t="default" r="1">
      <x v="4"/>
    </i>
    <i t="default">
      <x v="630"/>
    </i>
    <i>
      <x v="631"/>
      <x v="13"/>
      <x v="82"/>
    </i>
    <i t="default" r="1">
      <x v="13"/>
    </i>
    <i t="default">
      <x v="631"/>
    </i>
    <i>
      <x v="632"/>
      <x v="13"/>
      <x v="47"/>
    </i>
    <i t="default" r="1">
      <x v="13"/>
    </i>
    <i t="default">
      <x v="632"/>
    </i>
    <i>
      <x v="633"/>
      <x v="1"/>
      <x v="116"/>
    </i>
    <i t="default" r="1">
      <x v="1"/>
    </i>
    <i t="default">
      <x v="633"/>
    </i>
    <i>
      <x v="634"/>
      <x v="13"/>
      <x v="92"/>
    </i>
    <i r="2">
      <x v="94"/>
    </i>
    <i t="default" r="1">
      <x v="13"/>
    </i>
    <i t="default">
      <x v="634"/>
    </i>
    <i>
      <x v="635"/>
      <x v="13"/>
      <x v="50"/>
    </i>
    <i t="default" r="1">
      <x v="13"/>
    </i>
    <i t="default">
      <x v="635"/>
    </i>
    <i>
      <x v="636"/>
      <x v="13"/>
      <x v="48"/>
    </i>
    <i t="default" r="1">
      <x v="13"/>
    </i>
    <i t="default">
      <x v="636"/>
    </i>
    <i>
      <x v="637"/>
      <x v="13"/>
      <x v="83"/>
    </i>
    <i t="default" r="1">
      <x v="13"/>
    </i>
    <i t="default">
      <x v="637"/>
    </i>
    <i>
      <x v="638"/>
      <x v="1"/>
      <x v="66"/>
    </i>
    <i t="default" r="1">
      <x v="1"/>
    </i>
    <i t="default">
      <x v="638"/>
    </i>
    <i>
      <x v="639"/>
      <x v="13"/>
      <x v="84"/>
    </i>
    <i r="2">
      <x v="86"/>
    </i>
    <i t="default" r="1">
      <x v="13"/>
    </i>
    <i t="default">
      <x v="639"/>
    </i>
    <i>
      <x v="640"/>
      <x v="1"/>
      <x v="116"/>
    </i>
    <i t="default" r="1">
      <x v="1"/>
    </i>
    <i t="default">
      <x v="640"/>
    </i>
    <i>
      <x v="641"/>
      <x v="1"/>
      <x v="5"/>
    </i>
    <i t="default" r="1">
      <x v="1"/>
    </i>
    <i t="default">
      <x v="641"/>
    </i>
    <i>
      <x v="642"/>
      <x v="21"/>
      <x v="7"/>
    </i>
    <i t="default" r="1">
      <x v="21"/>
    </i>
    <i t="default">
      <x v="642"/>
    </i>
    <i>
      <x v="643"/>
      <x v="9"/>
      <x v="24"/>
    </i>
    <i t="default" r="1">
      <x v="9"/>
    </i>
    <i t="default">
      <x v="643"/>
    </i>
    <i>
      <x v="644"/>
      <x v="4"/>
      <x v="78"/>
    </i>
    <i r="2">
      <x v="79"/>
    </i>
    <i t="default" r="1">
      <x v="4"/>
    </i>
    <i t="default">
      <x v="644"/>
    </i>
    <i>
      <x v="645"/>
      <x v="4"/>
      <x v="78"/>
    </i>
    <i r="2">
      <x v="79"/>
    </i>
    <i t="default" r="1">
      <x v="4"/>
    </i>
    <i t="default">
      <x v="645"/>
    </i>
    <i>
      <x v="646"/>
      <x v="4"/>
      <x v="78"/>
    </i>
    <i r="2">
      <x v="79"/>
    </i>
    <i t="default" r="1">
      <x v="4"/>
    </i>
    <i t="default">
      <x v="646"/>
    </i>
    <i>
      <x v="647"/>
      <x v="13"/>
      <x v="94"/>
    </i>
    <i r="2">
      <x v="99"/>
    </i>
    <i t="default" r="1">
      <x v="13"/>
    </i>
    <i t="default">
      <x v="647"/>
    </i>
    <i>
      <x v="648"/>
      <x v="13"/>
      <x v="94"/>
    </i>
    <i r="2">
      <x v="100"/>
    </i>
    <i t="default" r="1">
      <x v="13"/>
    </i>
    <i t="default">
      <x v="648"/>
    </i>
    <i>
      <x v="649"/>
      <x v="13"/>
      <x v="91"/>
    </i>
    <i r="2">
      <x v="97"/>
    </i>
    <i t="default" r="1">
      <x v="13"/>
    </i>
    <i t="default">
      <x v="649"/>
    </i>
    <i>
      <x v="650"/>
      <x v="13"/>
      <x v="95"/>
    </i>
    <i r="2">
      <x v="98"/>
    </i>
    <i t="default" r="1">
      <x v="13"/>
    </i>
    <i t="default">
      <x v="650"/>
    </i>
    <i>
      <x v="651"/>
      <x v="13"/>
      <x v="91"/>
    </i>
    <i r="2">
      <x v="101"/>
    </i>
    <i t="default" r="1">
      <x v="13"/>
    </i>
    <i t="default">
      <x v="651"/>
    </i>
    <i>
      <x v="652"/>
      <x v="13"/>
      <x v="93"/>
    </i>
    <i r="2">
      <x v="101"/>
    </i>
    <i t="default" r="1">
      <x v="13"/>
    </i>
    <i t="default">
      <x v="652"/>
    </i>
    <i>
      <x v="653"/>
      <x v="1"/>
      <x v="66"/>
    </i>
    <i t="default" r="1">
      <x v="1"/>
    </i>
    <i t="default">
      <x v="653"/>
    </i>
    <i>
      <x v="654"/>
      <x v="7"/>
      <x v="28"/>
    </i>
    <i r="2">
      <x v="29"/>
    </i>
    <i t="default" r="1">
      <x v="7"/>
    </i>
    <i t="default">
      <x v="654"/>
    </i>
    <i>
      <x v="655"/>
      <x v="1"/>
      <x v="116"/>
    </i>
    <i t="default" r="1">
      <x v="1"/>
    </i>
    <i t="default">
      <x v="655"/>
    </i>
    <i>
      <x v="656"/>
      <x v="21"/>
      <x v="7"/>
    </i>
    <i t="default" r="1">
      <x v="21"/>
    </i>
    <i t="default">
      <x v="656"/>
    </i>
    <i>
      <x v="657"/>
      <x v="7"/>
      <x v="37"/>
    </i>
    <i t="default" r="1">
      <x v="7"/>
    </i>
    <i t="default">
      <x v="657"/>
    </i>
    <i>
      <x v="658"/>
      <x v="13"/>
      <x v="82"/>
    </i>
    <i r="2">
      <x v="84"/>
    </i>
    <i r="2">
      <x v="86"/>
    </i>
    <i t="default" r="1">
      <x v="13"/>
    </i>
    <i t="default">
      <x v="658"/>
    </i>
    <i>
      <x v="659"/>
      <x v="7"/>
      <x v="29"/>
    </i>
    <i t="default" r="1">
      <x v="7"/>
    </i>
    <i t="default">
      <x v="659"/>
    </i>
    <i>
      <x v="660"/>
      <x v="9"/>
      <x v="104"/>
    </i>
    <i t="default" r="1">
      <x v="9"/>
    </i>
    <i t="default">
      <x v="660"/>
    </i>
    <i>
      <x v="661"/>
      <x v="9"/>
      <x v="22"/>
    </i>
    <i t="default" r="1">
      <x v="9"/>
    </i>
    <i t="default">
      <x v="661"/>
    </i>
    <i>
      <x v="662"/>
      <x v="1"/>
      <x v="116"/>
    </i>
    <i t="default" r="1">
      <x v="1"/>
    </i>
    <i t="default">
      <x v="662"/>
    </i>
    <i>
      <x v="663"/>
      <x v="1"/>
      <x v="116"/>
    </i>
    <i t="default" r="1">
      <x v="1"/>
    </i>
    <i t="default">
      <x v="663"/>
    </i>
    <i>
      <x v="664"/>
      <x v="21"/>
      <x v="7"/>
    </i>
    <i t="default" r="1">
      <x v="21"/>
    </i>
    <i t="default">
      <x v="664"/>
    </i>
    <i>
      <x v="665"/>
      <x v="1"/>
      <x v="64"/>
    </i>
    <i r="2">
      <x v="65"/>
    </i>
    <i t="default" r="1">
      <x v="1"/>
    </i>
    <i t="default">
      <x v="665"/>
    </i>
    <i>
      <x v="666"/>
      <x v="13"/>
      <x v="25"/>
    </i>
    <i t="default" r="1">
      <x v="13"/>
    </i>
    <i t="default">
      <x v="666"/>
    </i>
    <i>
      <x v="667"/>
      <x v="4"/>
      <x v="78"/>
    </i>
    <i r="2">
      <x v="79"/>
    </i>
    <i t="default" r="1">
      <x v="4"/>
    </i>
    <i t="default">
      <x v="667"/>
    </i>
    <i>
      <x v="668"/>
      <x v="4"/>
      <x v="78"/>
    </i>
    <i r="2">
      <x v="79"/>
    </i>
    <i t="default" r="1">
      <x v="4"/>
    </i>
    <i t="default">
      <x v="668"/>
    </i>
    <i>
      <x v="669"/>
      <x v="4"/>
      <x v="78"/>
    </i>
    <i r="2">
      <x v="79"/>
    </i>
    <i t="default" r="1">
      <x v="4"/>
    </i>
    <i t="default">
      <x v="669"/>
    </i>
    <i>
      <x v="670"/>
      <x v="7"/>
      <x v="106"/>
    </i>
    <i t="default" r="1">
      <x v="7"/>
    </i>
    <i t="default">
      <x v="670"/>
    </i>
    <i>
      <x v="671"/>
      <x v="1"/>
      <x v="53"/>
    </i>
    <i t="default" r="1">
      <x v="1"/>
    </i>
    <i t="default">
      <x v="671"/>
    </i>
    <i>
      <x v="672"/>
      <x v="13"/>
      <x v="91"/>
    </i>
    <i r="2">
      <x v="98"/>
    </i>
    <i t="default" r="1">
      <x v="13"/>
    </i>
    <i t="default">
      <x v="672"/>
    </i>
    <i>
      <x v="673"/>
      <x v="4"/>
      <x v="57"/>
    </i>
    <i r="2">
      <x v="58"/>
    </i>
    <i t="default" r="1">
      <x v="4"/>
    </i>
    <i t="default">
      <x v="673"/>
    </i>
    <i>
      <x v="674"/>
      <x v="13"/>
      <x v="83"/>
    </i>
    <i r="2">
      <x v="86"/>
    </i>
    <i t="default" r="1">
      <x v="13"/>
    </i>
    <i t="default">
      <x v="674"/>
    </i>
    <i>
      <x v="675"/>
      <x v="13"/>
      <x v="82"/>
    </i>
    <i r="2">
      <x v="83"/>
    </i>
    <i t="default" r="1">
      <x v="13"/>
    </i>
    <i t="default">
      <x v="675"/>
    </i>
    <i>
      <x v="676"/>
      <x v="1"/>
      <x v="5"/>
    </i>
    <i t="default" r="1">
      <x v="1"/>
    </i>
    <i t="default">
      <x v="676"/>
    </i>
    <i>
      <x v="677"/>
      <x v="7"/>
      <x v="106"/>
    </i>
    <i t="default" r="1">
      <x v="7"/>
    </i>
    <i t="default">
      <x v="677"/>
    </i>
    <i>
      <x v="678"/>
      <x v="7"/>
      <x v="111"/>
    </i>
    <i t="default" r="1">
      <x v="7"/>
    </i>
    <i t="default">
      <x v="678"/>
    </i>
    <i>
      <x v="679"/>
      <x v="13"/>
      <x v="25"/>
    </i>
    <i t="default" r="1">
      <x v="13"/>
    </i>
    <i t="default">
      <x v="679"/>
    </i>
    <i>
      <x v="680"/>
      <x v="4"/>
      <x v="78"/>
    </i>
    <i r="2">
      <x v="79"/>
    </i>
    <i t="default" r="1">
      <x v="4"/>
    </i>
    <i t="default">
      <x v="680"/>
    </i>
    <i>
      <x v="681"/>
      <x v="4"/>
      <x v="78"/>
    </i>
    <i r="2">
      <x v="79"/>
    </i>
    <i t="default" r="1">
      <x v="4"/>
    </i>
    <i t="default">
      <x v="681"/>
    </i>
    <i>
      <x v="682"/>
      <x v="4"/>
      <x v="78"/>
    </i>
    <i r="2">
      <x v="79"/>
    </i>
    <i t="default" r="1">
      <x v="4"/>
    </i>
    <i t="default">
      <x v="682"/>
    </i>
    <i>
      <x v="683"/>
      <x v="4"/>
      <x v="78"/>
    </i>
    <i r="2">
      <x v="79"/>
    </i>
    <i t="default" r="1">
      <x v="4"/>
    </i>
    <i t="default">
      <x v="683"/>
    </i>
    <i>
      <x v="684"/>
      <x v="4"/>
      <x v="78"/>
    </i>
    <i r="2">
      <x v="79"/>
    </i>
    <i t="default" r="1">
      <x v="4"/>
    </i>
    <i t="default">
      <x v="684"/>
    </i>
    <i>
      <x v="685"/>
      <x v="13"/>
      <x v="25"/>
    </i>
    <i t="default" r="1">
      <x v="13"/>
    </i>
    <i t="default">
      <x v="685"/>
    </i>
    <i>
      <x v="686"/>
      <x v="7"/>
      <x v="37"/>
    </i>
    <i t="default" r="1">
      <x v="7"/>
    </i>
    <i r="1">
      <x v="9"/>
      <x v="32"/>
    </i>
    <i t="default" r="1">
      <x v="9"/>
    </i>
    <i t="default">
      <x v="686"/>
    </i>
    <i>
      <x v="687"/>
      <x v="7"/>
      <x v="106"/>
    </i>
    <i t="default" r="1">
      <x v="7"/>
    </i>
    <i t="default">
      <x v="687"/>
    </i>
    <i>
      <x v="688"/>
      <x v="7"/>
      <x v="111"/>
    </i>
    <i t="default" r="1">
      <x v="7"/>
    </i>
    <i t="default">
      <x v="688"/>
    </i>
    <i>
      <x v="689"/>
      <x v="7"/>
      <x v="111"/>
    </i>
    <i r="2">
      <x v="112"/>
    </i>
    <i t="default" r="1">
      <x v="7"/>
    </i>
    <i t="default">
      <x v="689"/>
    </i>
    <i>
      <x v="690"/>
      <x v="4"/>
      <x v="79"/>
    </i>
    <i t="default" r="1">
      <x v="4"/>
    </i>
    <i t="default">
      <x v="690"/>
    </i>
    <i>
      <x v="691"/>
      <x v="4"/>
      <x v="57"/>
    </i>
    <i r="2">
      <x v="58"/>
    </i>
    <i t="default" r="1">
      <x v="4"/>
    </i>
    <i t="default">
      <x v="691"/>
    </i>
    <i>
      <x v="692"/>
      <x v="7"/>
      <x v="37"/>
    </i>
    <i t="default" r="1">
      <x v="7"/>
    </i>
    <i t="default">
      <x v="692"/>
    </i>
    <i>
      <x v="693"/>
      <x v="1"/>
      <x v="61"/>
    </i>
    <i t="default" r="1">
      <x v="1"/>
    </i>
    <i t="default">
      <x v="693"/>
    </i>
    <i>
      <x v="694"/>
      <x v="4"/>
      <x v="78"/>
    </i>
    <i r="2">
      <x v="79"/>
    </i>
    <i t="default" r="1">
      <x v="4"/>
    </i>
    <i t="default">
      <x v="694"/>
    </i>
    <i>
      <x v="695"/>
      <x v="4"/>
      <x v="79"/>
    </i>
    <i t="default" r="1">
      <x v="4"/>
    </i>
    <i t="default">
      <x v="695"/>
    </i>
    <i>
      <x v="696"/>
      <x v="1"/>
      <x v="66"/>
    </i>
    <i t="default" r="1">
      <x v="1"/>
    </i>
    <i t="default">
      <x v="696"/>
    </i>
    <i>
      <x v="697"/>
      <x v="22"/>
      <x v="122"/>
    </i>
    <i t="default" r="1">
      <x v="22"/>
    </i>
    <i t="default">
      <x v="697"/>
    </i>
    <i t="grand">
      <x/>
    </i>
  </rowItems>
  <colItems count="1">
    <i/>
  </colItems>
  <dataFields count="1">
    <dataField name="Somme de Quantité livraison" fld="9" baseField="0" baseItem="0"/>
  </dataFields>
  <formats count="1">
    <format dxfId="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15" firstHeaderRow="1" firstDataRow="1" firstDataCol="1"/>
  <pivotFields count="25">
    <pivotField axis="axisRow" showAll="0">
      <items count="14">
        <item h="1" x="11"/>
        <item x="8"/>
        <item x="9"/>
        <item x="10"/>
        <item x="2"/>
        <item x="4"/>
        <item x="1"/>
        <item x="0"/>
        <item x="3"/>
        <item x="6"/>
        <item x="5"/>
        <item x="7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omme de Valeur stock" fld="10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G23" firstHeaderRow="1" firstDataRow="2" firstDataCol="1" rowPageCount="1" colPageCount="1"/>
  <pivotFields count="78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x="1"/>
        <item x="5"/>
        <item x="2"/>
        <item x="4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h="1" x="2"/>
        <item h="1" x="7"/>
        <item h="1" x="3"/>
        <item h="1" x="1"/>
        <item h="1" x="5"/>
        <item x="0"/>
        <item h="1" x="4"/>
        <item h="1" x="6"/>
        <item t="default"/>
      </items>
    </pivotField>
    <pivotField showAll="0"/>
    <pivotField showAll="0"/>
    <pivotField showAll="0"/>
    <pivotField showAll="0"/>
    <pivotField axis="axisRow" showAll="0">
      <items count="20">
        <item x="3"/>
        <item x="0"/>
        <item x="18"/>
        <item x="5"/>
        <item x="15"/>
        <item x="14"/>
        <item x="4"/>
        <item x="8"/>
        <item x="1"/>
        <item x="11"/>
        <item x="9"/>
        <item x="13"/>
        <item x="10"/>
        <item x="7"/>
        <item x="16"/>
        <item x="17"/>
        <item x="6"/>
        <item x="12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1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14"/>
  </colFields>
  <colItems count="6">
    <i>
      <x/>
    </i>
    <i>
      <x v="2"/>
    </i>
    <i>
      <x v="3"/>
    </i>
    <i>
      <x v="4"/>
    </i>
    <i>
      <x v="5"/>
    </i>
    <i t="grand">
      <x/>
    </i>
  </colItems>
  <pageFields count="1">
    <pageField fld="26" hier="-1"/>
  </pageFields>
  <dataFields count="1">
    <dataField name="Nombre de JOB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D718"/>
  <sheetViews>
    <sheetView workbookViewId="0">
      <selection activeCell="A726" sqref="A726"/>
    </sheetView>
  </sheetViews>
  <sheetFormatPr baseColWidth="10" defaultRowHeight="15" x14ac:dyDescent="0.25"/>
  <cols>
    <col min="1" max="1" width="21" bestFit="1" customWidth="1"/>
    <col min="2" max="2" width="11.42578125" style="7"/>
    <col min="3" max="3" width="20.85546875" customWidth="1"/>
    <col min="4" max="4" width="14.5703125" customWidth="1"/>
  </cols>
  <sheetData>
    <row r="3" spans="1:3" x14ac:dyDescent="0.25">
      <c r="A3" s="10" t="s">
        <v>8510</v>
      </c>
      <c r="B3" s="7" t="s">
        <v>9226</v>
      </c>
      <c r="C3" t="s">
        <v>9375</v>
      </c>
    </row>
    <row r="4" spans="1:3" hidden="1" x14ac:dyDescent="0.25">
      <c r="A4" s="11" t="s">
        <v>8511</v>
      </c>
      <c r="B4" s="7" t="str">
        <f>VLOOKUP(LEFT(A4,4),'[1]Synthèse ventes'!$A:$A,1,0)</f>
        <v>AABY</v>
      </c>
    </row>
    <row r="5" spans="1:3" hidden="1" x14ac:dyDescent="0.25">
      <c r="A5" s="11" t="s">
        <v>8512</v>
      </c>
      <c r="B5" s="7" t="str">
        <f>VLOOKUP(LEFT(A5,4),'[1]Synthèse ventes'!$A:$A,1,0)</f>
        <v>AACR</v>
      </c>
    </row>
    <row r="6" spans="1:3" hidden="1" x14ac:dyDescent="0.25">
      <c r="A6" s="11" t="s">
        <v>8513</v>
      </c>
      <c r="B6" s="7" t="str">
        <f>VLOOKUP(LEFT(A6,4),'[1]Synthèse ventes'!$A:$A,1,0)</f>
        <v>AACZ</v>
      </c>
    </row>
    <row r="7" spans="1:3" hidden="1" x14ac:dyDescent="0.25">
      <c r="A7" s="11" t="s">
        <v>8514</v>
      </c>
      <c r="B7" s="7" t="str">
        <f>VLOOKUP(LEFT(A7,4),'[1]Synthèse ventes'!$A:$A,1,0)</f>
        <v>AADB</v>
      </c>
    </row>
    <row r="8" spans="1:3" hidden="1" x14ac:dyDescent="0.25">
      <c r="A8" s="11" t="s">
        <v>8515</v>
      </c>
      <c r="B8" s="7" t="str">
        <f>VLOOKUP(LEFT(A8,4),'[1]Synthèse ventes'!$A:$A,1,0)</f>
        <v>AAEH</v>
      </c>
    </row>
    <row r="9" spans="1:3" hidden="1" x14ac:dyDescent="0.25">
      <c r="A9" s="11" t="s">
        <v>8516</v>
      </c>
      <c r="B9" s="7" t="str">
        <f>VLOOKUP(LEFT(A9,4),'[1]Synthèse ventes'!$A:$A,1,0)</f>
        <v>AAEV</v>
      </c>
    </row>
    <row r="10" spans="1:3" hidden="1" x14ac:dyDescent="0.25">
      <c r="A10" s="11" t="s">
        <v>8517</v>
      </c>
      <c r="B10" s="7" t="str">
        <f>VLOOKUP(LEFT(A10,4),'[1]Synthèse ventes'!$A:$A,1,0)</f>
        <v>AAFK</v>
      </c>
    </row>
    <row r="11" spans="1:3" hidden="1" x14ac:dyDescent="0.25">
      <c r="A11" s="11" t="s">
        <v>8518</v>
      </c>
      <c r="B11" s="7" t="str">
        <f>VLOOKUP(LEFT(A11,4),'[1]Synthèse ventes'!$A:$A,1,0)</f>
        <v>AAFP</v>
      </c>
    </row>
    <row r="12" spans="1:3" hidden="1" x14ac:dyDescent="0.25">
      <c r="A12" s="11" t="s">
        <v>8519</v>
      </c>
      <c r="B12" s="7" t="str">
        <f>VLOOKUP(LEFT(A12,4),'[1]Synthèse ventes'!$A:$A,1,0)</f>
        <v>AAHC</v>
      </c>
    </row>
    <row r="13" spans="1:3" hidden="1" x14ac:dyDescent="0.25">
      <c r="A13" s="11" t="s">
        <v>8520</v>
      </c>
      <c r="B13" s="7" t="str">
        <f>VLOOKUP(LEFT(A13,4),'[1]Synthèse ventes'!$A:$A,1,0)</f>
        <v>AAHV</v>
      </c>
    </row>
    <row r="14" spans="1:3" hidden="1" x14ac:dyDescent="0.25">
      <c r="A14" s="11" t="s">
        <v>8521</v>
      </c>
      <c r="B14" s="7" t="str">
        <f>VLOOKUP(LEFT(A14,4),'[1]Synthèse ventes'!$A:$A,1,0)</f>
        <v>AAJD</v>
      </c>
    </row>
    <row r="15" spans="1:3" hidden="1" x14ac:dyDescent="0.25">
      <c r="A15" s="11" t="s">
        <v>8522</v>
      </c>
      <c r="B15" s="7" t="str">
        <f>VLOOKUP(LEFT(A15,4),'[1]Synthèse ventes'!$A:$A,1,0)</f>
        <v>AAKH</v>
      </c>
    </row>
    <row r="16" spans="1:3" hidden="1" x14ac:dyDescent="0.25">
      <c r="A16" s="11" t="s">
        <v>8523</v>
      </c>
      <c r="B16" s="7" t="str">
        <f>VLOOKUP(LEFT(A16,4),'[1]Synthèse ventes'!$A:$A,1,0)</f>
        <v>AAKO</v>
      </c>
    </row>
    <row r="17" spans="1:2" hidden="1" x14ac:dyDescent="0.25">
      <c r="A17" s="11" t="s">
        <v>8524</v>
      </c>
      <c r="B17" s="7" t="str">
        <f>VLOOKUP(LEFT(A17,4),'[1]Synthèse ventes'!$A:$A,1,0)</f>
        <v>AALF</v>
      </c>
    </row>
    <row r="18" spans="1:2" hidden="1" x14ac:dyDescent="0.25">
      <c r="A18" s="11" t="s">
        <v>8525</v>
      </c>
      <c r="B18" s="7" t="str">
        <f>VLOOKUP(LEFT(A18,4),'[1]Synthèse ventes'!$A:$A,1,0)</f>
        <v>AALL</v>
      </c>
    </row>
    <row r="19" spans="1:2" hidden="1" x14ac:dyDescent="0.25">
      <c r="A19" s="11" t="s">
        <v>8526</v>
      </c>
      <c r="B19" s="7" t="str">
        <f>VLOOKUP(LEFT(A19,4),'[1]Synthèse ventes'!$A:$A,1,0)</f>
        <v>AALT</v>
      </c>
    </row>
    <row r="20" spans="1:2" hidden="1" x14ac:dyDescent="0.25">
      <c r="A20" s="11" t="s">
        <v>8527</v>
      </c>
      <c r="B20" s="7" t="str">
        <f>VLOOKUP(LEFT(A20,4),'[1]Synthèse ventes'!$A:$A,1,0)</f>
        <v>AALV</v>
      </c>
    </row>
    <row r="21" spans="1:2" hidden="1" x14ac:dyDescent="0.25">
      <c r="A21" s="11" t="s">
        <v>8528</v>
      </c>
      <c r="B21" s="7" t="str">
        <f>VLOOKUP(LEFT(A21,4),'[1]Synthèse ventes'!$A:$A,1,0)</f>
        <v>AALW</v>
      </c>
    </row>
    <row r="22" spans="1:2" hidden="1" x14ac:dyDescent="0.25">
      <c r="A22" s="11" t="s">
        <v>8529</v>
      </c>
      <c r="B22" s="7" t="str">
        <f>VLOOKUP(LEFT(A22,4),'[1]Synthèse ventes'!$A:$A,1,0)</f>
        <v>AAMI</v>
      </c>
    </row>
    <row r="23" spans="1:2" hidden="1" x14ac:dyDescent="0.25">
      <c r="A23" s="11" t="s">
        <v>8530</v>
      </c>
      <c r="B23" s="7" t="str">
        <f>VLOOKUP(LEFT(A23,4),'[1]Synthèse ventes'!$A:$A,1,0)</f>
        <v>AANA</v>
      </c>
    </row>
    <row r="24" spans="1:2" hidden="1" x14ac:dyDescent="0.25">
      <c r="A24" s="11" t="s">
        <v>8531</v>
      </c>
      <c r="B24" s="7" t="str">
        <f>VLOOKUP(LEFT(A24,4),'[1]Synthèse ventes'!$A:$A,1,0)</f>
        <v>AANF</v>
      </c>
    </row>
    <row r="25" spans="1:2" hidden="1" x14ac:dyDescent="0.25">
      <c r="A25" s="11" t="s">
        <v>8532</v>
      </c>
      <c r="B25" s="7" t="str">
        <f>VLOOKUP(LEFT(A25,4),'[1]Synthèse ventes'!$A:$A,1,0)</f>
        <v>AANG</v>
      </c>
    </row>
    <row r="26" spans="1:2" hidden="1" x14ac:dyDescent="0.25">
      <c r="A26" s="11" t="s">
        <v>8533</v>
      </c>
      <c r="B26" s="7" t="str">
        <f>VLOOKUP(LEFT(A26,4),'[1]Synthèse ventes'!$A:$A,1,0)</f>
        <v>AANH</v>
      </c>
    </row>
    <row r="27" spans="1:2" hidden="1" x14ac:dyDescent="0.25">
      <c r="A27" s="11" t="s">
        <v>8534</v>
      </c>
      <c r="B27" s="7" t="str">
        <f>VLOOKUP(LEFT(A27,4),'[1]Synthèse ventes'!$A:$A,1,0)</f>
        <v>AANI</v>
      </c>
    </row>
    <row r="28" spans="1:2" hidden="1" x14ac:dyDescent="0.25">
      <c r="A28" s="11" t="s">
        <v>8535</v>
      </c>
      <c r="B28" s="7" t="str">
        <f>VLOOKUP(LEFT(A28,4),'[1]Synthèse ventes'!$A:$A,1,0)</f>
        <v>AANT</v>
      </c>
    </row>
    <row r="29" spans="1:2" hidden="1" x14ac:dyDescent="0.25">
      <c r="A29" s="11" t="s">
        <v>8536</v>
      </c>
      <c r="B29" s="7" t="str">
        <f>VLOOKUP(LEFT(A29,4),'[1]Synthèse ventes'!$A:$A,1,0)</f>
        <v>AAOG</v>
      </c>
    </row>
    <row r="30" spans="1:2" hidden="1" x14ac:dyDescent="0.25">
      <c r="A30" s="11" t="s">
        <v>8537</v>
      </c>
      <c r="B30" s="7" t="str">
        <f>VLOOKUP(LEFT(A30,4),'[1]Synthèse ventes'!$A:$A,1,0)</f>
        <v>AAPA</v>
      </c>
    </row>
    <row r="31" spans="1:2" hidden="1" x14ac:dyDescent="0.25">
      <c r="A31" s="11" t="s">
        <v>8538</v>
      </c>
      <c r="B31" s="7" t="str">
        <f>VLOOKUP(LEFT(A31,4),'[1]Synthèse ventes'!$A:$A,1,0)</f>
        <v>AAPB</v>
      </c>
    </row>
    <row r="32" spans="1:2" hidden="1" x14ac:dyDescent="0.25">
      <c r="A32" s="11" t="s">
        <v>8539</v>
      </c>
      <c r="B32" s="7" t="str">
        <f>VLOOKUP(LEFT(A32,4),'[1]Synthèse ventes'!$A:$A,1,0)</f>
        <v>AAPI</v>
      </c>
    </row>
    <row r="33" spans="1:2" hidden="1" x14ac:dyDescent="0.25">
      <c r="A33" s="11" t="s">
        <v>8540</v>
      </c>
      <c r="B33" s="7" t="str">
        <f>VLOOKUP(LEFT(A33,4),'[1]Synthèse ventes'!$A:$A,1,0)</f>
        <v>AAPS</v>
      </c>
    </row>
    <row r="34" spans="1:2" hidden="1" x14ac:dyDescent="0.25">
      <c r="A34" s="11" t="s">
        <v>8541</v>
      </c>
      <c r="B34" s="7" t="str">
        <f>VLOOKUP(LEFT(A34,4),'[1]Synthèse ventes'!$A:$A,1,0)</f>
        <v>AAQT</v>
      </c>
    </row>
    <row r="35" spans="1:2" hidden="1" x14ac:dyDescent="0.25">
      <c r="A35" s="11" t="s">
        <v>8542</v>
      </c>
      <c r="B35" s="7" t="str">
        <f>VLOOKUP(LEFT(A35,4),'[1]Synthèse ventes'!$A:$A,1,0)</f>
        <v>AARB</v>
      </c>
    </row>
    <row r="36" spans="1:2" hidden="1" x14ac:dyDescent="0.25">
      <c r="A36" s="11" t="s">
        <v>8543</v>
      </c>
      <c r="B36" s="7" t="str">
        <f>VLOOKUP(LEFT(A36,4),'[1]Synthèse ventes'!$A:$A,1,0)</f>
        <v>AARF</v>
      </c>
    </row>
    <row r="37" spans="1:2" hidden="1" x14ac:dyDescent="0.25">
      <c r="A37" s="11" t="s">
        <v>8544</v>
      </c>
      <c r="B37" s="7" t="str">
        <f>VLOOKUP(LEFT(A37,4),'[1]Synthèse ventes'!$A:$A,1,0)</f>
        <v>AARN</v>
      </c>
    </row>
    <row r="38" spans="1:2" hidden="1" x14ac:dyDescent="0.25">
      <c r="A38" s="11" t="s">
        <v>8545</v>
      </c>
      <c r="B38" s="7" t="str">
        <f>VLOOKUP(LEFT(A38,4),'[1]Synthèse ventes'!$A:$A,1,0)</f>
        <v>AASV</v>
      </c>
    </row>
    <row r="39" spans="1:2" hidden="1" x14ac:dyDescent="0.25">
      <c r="A39" s="11" t="s">
        <v>8546</v>
      </c>
      <c r="B39" s="7" t="str">
        <f>VLOOKUP(LEFT(A39,4),'[1]Synthèse ventes'!$A:$A,1,0)</f>
        <v>AAUD</v>
      </c>
    </row>
    <row r="40" spans="1:2" hidden="1" x14ac:dyDescent="0.25">
      <c r="A40" s="11" t="s">
        <v>8547</v>
      </c>
      <c r="B40" s="7" t="str">
        <f>VLOOKUP(LEFT(A40,4),'[1]Synthèse ventes'!$A:$A,1,0)</f>
        <v>AAUS</v>
      </c>
    </row>
    <row r="41" spans="1:2" hidden="1" x14ac:dyDescent="0.25">
      <c r="A41" s="11" t="s">
        <v>8548</v>
      </c>
      <c r="B41" s="7" t="str">
        <f>VLOOKUP(LEFT(A41,4),'[1]Synthèse ventes'!$A:$A,1,0)</f>
        <v>AAUZ</v>
      </c>
    </row>
    <row r="42" spans="1:2" hidden="1" x14ac:dyDescent="0.25">
      <c r="A42" s="11" t="s">
        <v>8549</v>
      </c>
      <c r="B42" s="7" t="str">
        <f>VLOOKUP(LEFT(A42,4),'[1]Synthèse ventes'!$A:$A,1,0)</f>
        <v>AAVL</v>
      </c>
    </row>
    <row r="43" spans="1:2" hidden="1" x14ac:dyDescent="0.25">
      <c r="A43" s="11" t="s">
        <v>8550</v>
      </c>
      <c r="B43" s="7" t="str">
        <f>VLOOKUP(LEFT(A43,4),'[1]Synthèse ventes'!$A:$A,1,0)</f>
        <v>AAVN</v>
      </c>
    </row>
    <row r="44" spans="1:2" hidden="1" x14ac:dyDescent="0.25">
      <c r="A44" s="11" t="s">
        <v>8551</v>
      </c>
      <c r="B44" s="7" t="str">
        <f>VLOOKUP(LEFT(A44,4),'[1]Synthèse ventes'!$A:$A,1,0)</f>
        <v>AAVO</v>
      </c>
    </row>
    <row r="45" spans="1:2" hidden="1" x14ac:dyDescent="0.25">
      <c r="A45" s="11" t="s">
        <v>8552</v>
      </c>
      <c r="B45" s="7" t="str">
        <f>VLOOKUP(LEFT(A45,4),'[1]Synthèse ventes'!$A:$A,1,0)</f>
        <v>AAVR</v>
      </c>
    </row>
    <row r="46" spans="1:2" hidden="1" x14ac:dyDescent="0.25">
      <c r="A46" s="11" t="s">
        <v>8553</v>
      </c>
      <c r="B46" s="7" t="str">
        <f>VLOOKUP(LEFT(A46,4),'[1]Synthèse ventes'!$A:$A,1,0)</f>
        <v>AAVW</v>
      </c>
    </row>
    <row r="47" spans="1:2" hidden="1" x14ac:dyDescent="0.25">
      <c r="A47" s="11" t="s">
        <v>8554</v>
      </c>
      <c r="B47" s="7" t="str">
        <f>VLOOKUP(LEFT(A47,4),'[1]Synthèse ventes'!$A:$A,1,0)</f>
        <v>AAWI</v>
      </c>
    </row>
    <row r="48" spans="1:2" hidden="1" x14ac:dyDescent="0.25">
      <c r="A48" s="11" t="s">
        <v>8555</v>
      </c>
      <c r="B48" s="7" t="str">
        <f>VLOOKUP(LEFT(A48,4),'[1]Synthèse ventes'!$A:$A,1,0)</f>
        <v>AAWP</v>
      </c>
    </row>
    <row r="49" spans="1:2" hidden="1" x14ac:dyDescent="0.25">
      <c r="A49" s="11" t="s">
        <v>8556</v>
      </c>
      <c r="B49" s="7" t="str">
        <f>VLOOKUP(LEFT(A49,4),'[1]Synthèse ventes'!$A:$A,1,0)</f>
        <v>AAWQ</v>
      </c>
    </row>
    <row r="50" spans="1:2" hidden="1" x14ac:dyDescent="0.25">
      <c r="A50" s="11" t="s">
        <v>8557</v>
      </c>
      <c r="B50" s="7" t="str">
        <f>VLOOKUP(LEFT(A50,4),'[1]Synthèse ventes'!$A:$A,1,0)</f>
        <v>AAWR</v>
      </c>
    </row>
    <row r="51" spans="1:2" hidden="1" x14ac:dyDescent="0.25">
      <c r="A51" s="11" t="s">
        <v>8558</v>
      </c>
      <c r="B51" s="7" t="str">
        <f>VLOOKUP(LEFT(A51,4),'[1]Synthèse ventes'!$A:$A,1,0)</f>
        <v>AAWU</v>
      </c>
    </row>
    <row r="52" spans="1:2" hidden="1" x14ac:dyDescent="0.25">
      <c r="A52" s="11" t="s">
        <v>8559</v>
      </c>
      <c r="B52" s="7" t="str">
        <f>VLOOKUP(LEFT(A52,4),'[1]Synthèse ventes'!$A:$A,1,0)</f>
        <v>AAZG</v>
      </c>
    </row>
    <row r="53" spans="1:2" hidden="1" x14ac:dyDescent="0.25">
      <c r="A53" s="11" t="s">
        <v>8560</v>
      </c>
      <c r="B53" s="7" t="str">
        <f>VLOOKUP(LEFT(A53,4),'[1]Synthèse ventes'!$A:$A,1,0)</f>
        <v>AAZJ</v>
      </c>
    </row>
    <row r="54" spans="1:2" hidden="1" x14ac:dyDescent="0.25">
      <c r="A54" s="11" t="s">
        <v>8561</v>
      </c>
      <c r="B54" s="7" t="str">
        <f>VLOOKUP(LEFT(A54,4),'[1]Synthèse ventes'!$A:$A,1,0)</f>
        <v>AAZO</v>
      </c>
    </row>
    <row r="55" spans="1:2" hidden="1" x14ac:dyDescent="0.25">
      <c r="A55" s="11" t="s">
        <v>8562</v>
      </c>
      <c r="B55" s="7" t="str">
        <f>VLOOKUP(LEFT(A55,4),'[1]Synthèse ventes'!$A:$A,1,0)</f>
        <v>AAZP</v>
      </c>
    </row>
    <row r="56" spans="1:2" hidden="1" x14ac:dyDescent="0.25">
      <c r="A56" s="11" t="s">
        <v>8563</v>
      </c>
      <c r="B56" s="7" t="str">
        <f>VLOOKUP(LEFT(A56,4),'[1]Synthèse ventes'!$A:$A,1,0)</f>
        <v>AAZS</v>
      </c>
    </row>
    <row r="57" spans="1:2" hidden="1" x14ac:dyDescent="0.25">
      <c r="A57" s="11" t="s">
        <v>8564</v>
      </c>
      <c r="B57" s="7" t="str">
        <f>VLOOKUP(LEFT(A57,4),'[1]Synthèse ventes'!$A:$A,1,0)</f>
        <v>AAZT</v>
      </c>
    </row>
    <row r="58" spans="1:2" hidden="1" x14ac:dyDescent="0.25">
      <c r="A58" s="11" t="s">
        <v>8565</v>
      </c>
      <c r="B58" s="7" t="str">
        <f>VLOOKUP(LEFT(A58,4),'[1]Synthèse ventes'!$A:$A,1,0)</f>
        <v>ABAH</v>
      </c>
    </row>
    <row r="59" spans="1:2" hidden="1" x14ac:dyDescent="0.25">
      <c r="A59" s="11" t="s">
        <v>8566</v>
      </c>
      <c r="B59" s="7" t="str">
        <f>VLOOKUP(LEFT(A59,4),'[1]Synthèse ventes'!$A:$A,1,0)</f>
        <v>ABAI</v>
      </c>
    </row>
    <row r="60" spans="1:2" hidden="1" x14ac:dyDescent="0.25">
      <c r="A60" s="11" t="s">
        <v>8567</v>
      </c>
      <c r="B60" s="7" t="str">
        <f>VLOOKUP(LEFT(A60,4),'[1]Synthèse ventes'!$A:$A,1,0)</f>
        <v>ABAJ</v>
      </c>
    </row>
    <row r="61" spans="1:2" hidden="1" x14ac:dyDescent="0.25">
      <c r="A61" s="11" t="s">
        <v>8568</v>
      </c>
      <c r="B61" s="7" t="str">
        <f>VLOOKUP(LEFT(A61,4),'[1]Synthèse ventes'!$A:$A,1,0)</f>
        <v>ABAN</v>
      </c>
    </row>
    <row r="62" spans="1:2" hidden="1" x14ac:dyDescent="0.25">
      <c r="A62" s="11" t="s">
        <v>8569</v>
      </c>
      <c r="B62" s="7" t="str">
        <f>VLOOKUP(LEFT(A62,4),'[1]Synthèse ventes'!$A:$A,1,0)</f>
        <v>ABAP</v>
      </c>
    </row>
    <row r="63" spans="1:2" hidden="1" x14ac:dyDescent="0.25">
      <c r="A63" s="11" t="s">
        <v>8570</v>
      </c>
      <c r="B63" s="7" t="str">
        <f>VLOOKUP(LEFT(A63,4),'[1]Synthèse ventes'!$A:$A,1,0)</f>
        <v>ABAX</v>
      </c>
    </row>
    <row r="64" spans="1:2" hidden="1" x14ac:dyDescent="0.25">
      <c r="A64" s="11" t="s">
        <v>8571</v>
      </c>
      <c r="B64" s="7" t="str">
        <f>VLOOKUP(LEFT(A64,4),'[1]Synthèse ventes'!$A:$A,1,0)</f>
        <v>ABAY</v>
      </c>
    </row>
    <row r="65" spans="1:2" hidden="1" x14ac:dyDescent="0.25">
      <c r="A65" s="11" t="s">
        <v>8572</v>
      </c>
      <c r="B65" s="7" t="str">
        <f>VLOOKUP(LEFT(A65,4),'[1]Synthèse ventes'!$A:$A,1,0)</f>
        <v>ABBA</v>
      </c>
    </row>
    <row r="66" spans="1:2" hidden="1" x14ac:dyDescent="0.25">
      <c r="A66" s="11" t="s">
        <v>8573</v>
      </c>
      <c r="B66" s="7" t="str">
        <f>VLOOKUP(LEFT(A66,4),'[1]Synthèse ventes'!$A:$A,1,0)</f>
        <v>ABBD</v>
      </c>
    </row>
    <row r="67" spans="1:2" hidden="1" x14ac:dyDescent="0.25">
      <c r="A67" s="11" t="s">
        <v>8574</v>
      </c>
      <c r="B67" s="7" t="str">
        <f>VLOOKUP(LEFT(A67,4),'[1]Synthèse ventes'!$A:$A,1,0)</f>
        <v>ABBX</v>
      </c>
    </row>
    <row r="68" spans="1:2" hidden="1" x14ac:dyDescent="0.25">
      <c r="A68" s="11" t="s">
        <v>8575</v>
      </c>
      <c r="B68" s="7" t="str">
        <f>VLOOKUP(LEFT(A68,4),'[1]Synthèse ventes'!$A:$A,1,0)</f>
        <v>ABBZ</v>
      </c>
    </row>
    <row r="69" spans="1:2" hidden="1" x14ac:dyDescent="0.25">
      <c r="A69" s="11" t="s">
        <v>8576</v>
      </c>
      <c r="B69" s="7" t="str">
        <f>VLOOKUP(LEFT(A69,4),'[1]Synthèse ventes'!$A:$A,1,0)</f>
        <v>ABCA</v>
      </c>
    </row>
    <row r="70" spans="1:2" hidden="1" x14ac:dyDescent="0.25">
      <c r="A70" s="11" t="s">
        <v>8577</v>
      </c>
      <c r="B70" s="7" t="str">
        <f>VLOOKUP(LEFT(A70,4),'[1]Synthèse ventes'!$A:$A,1,0)</f>
        <v>ABCB</v>
      </c>
    </row>
    <row r="71" spans="1:2" hidden="1" x14ac:dyDescent="0.25">
      <c r="A71" s="11" t="s">
        <v>8578</v>
      </c>
      <c r="B71" s="7" t="str">
        <f>VLOOKUP(LEFT(A71,4),'[1]Synthèse ventes'!$A:$A,1,0)</f>
        <v>ABCM</v>
      </c>
    </row>
    <row r="72" spans="1:2" hidden="1" x14ac:dyDescent="0.25">
      <c r="A72" s="11" t="s">
        <v>8579</v>
      </c>
      <c r="B72" s="7" t="str">
        <f>VLOOKUP(LEFT(A72,4),'[1]Synthèse ventes'!$A:$A,1,0)</f>
        <v>ABCO</v>
      </c>
    </row>
    <row r="73" spans="1:2" hidden="1" x14ac:dyDescent="0.25">
      <c r="A73" s="11" t="s">
        <v>8580</v>
      </c>
      <c r="B73" s="7" t="str">
        <f>VLOOKUP(LEFT(A73,4),'[1]Synthèse ventes'!$A:$A,1,0)</f>
        <v>ABEC</v>
      </c>
    </row>
    <row r="74" spans="1:2" hidden="1" x14ac:dyDescent="0.25">
      <c r="A74" s="11" t="s">
        <v>8581</v>
      </c>
      <c r="B74" s="7" t="str">
        <f>VLOOKUP(LEFT(A74,4),'[1]Synthèse ventes'!$A:$A,1,0)</f>
        <v>ABEM</v>
      </c>
    </row>
    <row r="75" spans="1:2" hidden="1" x14ac:dyDescent="0.25">
      <c r="A75" s="11" t="s">
        <v>8582</v>
      </c>
      <c r="B75" s="7" t="str">
        <f>VLOOKUP(LEFT(A75,4),'[1]Synthèse ventes'!$A:$A,1,0)</f>
        <v>ABEN</v>
      </c>
    </row>
    <row r="76" spans="1:2" hidden="1" x14ac:dyDescent="0.25">
      <c r="A76" s="11" t="s">
        <v>8583</v>
      </c>
      <c r="B76" s="7" t="str">
        <f>VLOOKUP(LEFT(A76,4),'[1]Synthèse ventes'!$A:$A,1,0)</f>
        <v>ABEP</v>
      </c>
    </row>
    <row r="77" spans="1:2" hidden="1" x14ac:dyDescent="0.25">
      <c r="A77" s="11" t="s">
        <v>8584</v>
      </c>
      <c r="B77" s="7" t="str">
        <f>VLOOKUP(LEFT(A77,4),'[1]Synthèse ventes'!$A:$A,1,0)</f>
        <v>ABER</v>
      </c>
    </row>
    <row r="78" spans="1:2" hidden="1" x14ac:dyDescent="0.25">
      <c r="A78" s="11" t="s">
        <v>8585</v>
      </c>
      <c r="B78" s="7" t="str">
        <f>VLOOKUP(LEFT(A78,4),'[1]Synthèse ventes'!$A:$A,1,0)</f>
        <v>ABFJ</v>
      </c>
    </row>
    <row r="79" spans="1:2" hidden="1" x14ac:dyDescent="0.25">
      <c r="A79" s="11" t="s">
        <v>8586</v>
      </c>
      <c r="B79" s="7" t="str">
        <f>VLOOKUP(LEFT(A79,4),'[1]Synthèse ventes'!$A:$A,1,0)</f>
        <v>ABFQ</v>
      </c>
    </row>
    <row r="80" spans="1:2" hidden="1" x14ac:dyDescent="0.25">
      <c r="A80" s="11" t="s">
        <v>8587</v>
      </c>
      <c r="B80" s="7" t="str">
        <f>VLOOKUP(LEFT(A80,4),'[1]Synthèse ventes'!$A:$A,1,0)</f>
        <v>ABFR</v>
      </c>
    </row>
    <row r="81" spans="1:2" hidden="1" x14ac:dyDescent="0.25">
      <c r="A81" s="11" t="s">
        <v>8588</v>
      </c>
      <c r="B81" s="7" t="str">
        <f>VLOOKUP(LEFT(A81,4),'[1]Synthèse ventes'!$A:$A,1,0)</f>
        <v>ABFW</v>
      </c>
    </row>
    <row r="82" spans="1:2" hidden="1" x14ac:dyDescent="0.25">
      <c r="A82" s="11" t="s">
        <v>8589</v>
      </c>
      <c r="B82" s="7" t="str">
        <f>VLOOKUP(LEFT(A82,4),'[1]Synthèse ventes'!$A:$A,1,0)</f>
        <v>ABGE</v>
      </c>
    </row>
    <row r="83" spans="1:2" hidden="1" x14ac:dyDescent="0.25">
      <c r="A83" s="11" t="s">
        <v>8590</v>
      </c>
      <c r="B83" s="7" t="str">
        <f>VLOOKUP(LEFT(A83,4),'[1]Synthèse ventes'!$A:$A,1,0)</f>
        <v>ABGL</v>
      </c>
    </row>
    <row r="84" spans="1:2" hidden="1" x14ac:dyDescent="0.25">
      <c r="A84" s="11" t="s">
        <v>8591</v>
      </c>
      <c r="B84" s="7" t="str">
        <f>VLOOKUP(LEFT(A84,4),'[1]Synthèse ventes'!$A:$A,1,0)</f>
        <v>ABGM</v>
      </c>
    </row>
    <row r="85" spans="1:2" hidden="1" x14ac:dyDescent="0.25">
      <c r="A85" s="11" t="s">
        <v>8592</v>
      </c>
      <c r="B85" s="7" t="str">
        <f>VLOOKUP(LEFT(A85,4),'[1]Synthèse ventes'!$A:$A,1,0)</f>
        <v>ABGO</v>
      </c>
    </row>
    <row r="86" spans="1:2" hidden="1" x14ac:dyDescent="0.25">
      <c r="A86" s="11" t="s">
        <v>8593</v>
      </c>
      <c r="B86" s="7" t="str">
        <f>VLOOKUP(LEFT(A86,4),'[1]Synthèse ventes'!$A:$A,1,0)</f>
        <v>ABGP</v>
      </c>
    </row>
    <row r="87" spans="1:2" hidden="1" x14ac:dyDescent="0.25">
      <c r="A87" s="11" t="s">
        <v>8594</v>
      </c>
      <c r="B87" s="7" t="str">
        <f>VLOOKUP(LEFT(A87,4),'[1]Synthèse ventes'!$A:$A,1,0)</f>
        <v>ABGS</v>
      </c>
    </row>
    <row r="88" spans="1:2" hidden="1" x14ac:dyDescent="0.25">
      <c r="A88" s="11" t="s">
        <v>8595</v>
      </c>
      <c r="B88" s="7" t="str">
        <f>VLOOKUP(LEFT(A88,4),'[1]Synthèse ventes'!$A:$A,1,0)</f>
        <v>ABHE</v>
      </c>
    </row>
    <row r="89" spans="1:2" hidden="1" x14ac:dyDescent="0.25">
      <c r="A89" s="11" t="s">
        <v>8596</v>
      </c>
      <c r="B89" s="7" t="str">
        <f>VLOOKUP(LEFT(A89,4),'[1]Synthèse ventes'!$A:$A,1,0)</f>
        <v>ABHJ</v>
      </c>
    </row>
    <row r="90" spans="1:2" hidden="1" x14ac:dyDescent="0.25">
      <c r="A90" s="11" t="s">
        <v>8597</v>
      </c>
      <c r="B90" s="7" t="str">
        <f>VLOOKUP(LEFT(A90,4),'[1]Synthèse ventes'!$A:$A,1,0)</f>
        <v>ABHL</v>
      </c>
    </row>
    <row r="91" spans="1:2" hidden="1" x14ac:dyDescent="0.25">
      <c r="A91" s="11" t="s">
        <v>8598</v>
      </c>
      <c r="B91" s="7" t="str">
        <f>VLOOKUP(LEFT(A91,4),'[1]Synthèse ventes'!$A:$A,1,0)</f>
        <v>ABHQ</v>
      </c>
    </row>
    <row r="92" spans="1:2" hidden="1" x14ac:dyDescent="0.25">
      <c r="A92" s="11" t="s">
        <v>8599</v>
      </c>
      <c r="B92" s="7" t="str">
        <f>VLOOKUP(LEFT(A92,4),'[1]Synthèse ventes'!$A:$A,1,0)</f>
        <v>ABHT</v>
      </c>
    </row>
    <row r="93" spans="1:2" hidden="1" x14ac:dyDescent="0.25">
      <c r="A93" s="11" t="s">
        <v>8600</v>
      </c>
      <c r="B93" s="7" t="str">
        <f>VLOOKUP(LEFT(A93,4),'[1]Synthèse ventes'!$A:$A,1,0)</f>
        <v>ABHW</v>
      </c>
    </row>
    <row r="94" spans="1:2" hidden="1" x14ac:dyDescent="0.25">
      <c r="A94" s="11" t="s">
        <v>8601</v>
      </c>
      <c r="B94" s="7" t="str">
        <f>VLOOKUP(LEFT(A94,4),'[1]Synthèse ventes'!$A:$A,1,0)</f>
        <v>ABHY</v>
      </c>
    </row>
    <row r="95" spans="1:2" hidden="1" x14ac:dyDescent="0.25">
      <c r="A95" s="11" t="s">
        <v>8602</v>
      </c>
      <c r="B95" s="7" t="str">
        <f>VLOOKUP(LEFT(A95,4),'[1]Synthèse ventes'!$A:$A,1,0)</f>
        <v>ABIA</v>
      </c>
    </row>
    <row r="96" spans="1:2" hidden="1" x14ac:dyDescent="0.25">
      <c r="A96" s="11" t="s">
        <v>8603</v>
      </c>
      <c r="B96" s="7" t="str">
        <f>VLOOKUP(LEFT(A96,4),'[1]Synthèse ventes'!$A:$A,1,0)</f>
        <v>ABIB</v>
      </c>
    </row>
    <row r="97" spans="1:4" hidden="1" x14ac:dyDescent="0.25">
      <c r="A97" s="11" t="s">
        <v>8604</v>
      </c>
      <c r="B97" s="7" t="str">
        <f>VLOOKUP(LEFT(A97,4),'[1]Synthèse ventes'!$A:$A,1,0)</f>
        <v>ABII</v>
      </c>
    </row>
    <row r="98" spans="1:4" hidden="1" x14ac:dyDescent="0.25">
      <c r="A98" s="11" t="s">
        <v>8605</v>
      </c>
      <c r="B98" s="7" t="str">
        <f>VLOOKUP(LEFT(A98,4),'[1]Synthèse ventes'!$A:$A,1,0)</f>
        <v>ABIJ</v>
      </c>
    </row>
    <row r="99" spans="1:4" hidden="1" x14ac:dyDescent="0.25">
      <c r="A99" s="11" t="s">
        <v>8606</v>
      </c>
      <c r="B99" s="7" t="str">
        <f>VLOOKUP(LEFT(A99,4),'[1]Synthèse ventes'!$A:$A,1,0)</f>
        <v>ABIK</v>
      </c>
    </row>
    <row r="100" spans="1:4" hidden="1" x14ac:dyDescent="0.25">
      <c r="A100" s="11" t="s">
        <v>8607</v>
      </c>
      <c r="B100" s="7" t="str">
        <f>VLOOKUP(LEFT(A100,4),'[1]Synthèse ventes'!$A:$A,1,0)</f>
        <v>ABIP</v>
      </c>
    </row>
    <row r="101" spans="1:4" x14ac:dyDescent="0.25">
      <c r="A101" s="11" t="s">
        <v>8608</v>
      </c>
      <c r="B101" s="7" t="e">
        <f>VLOOKUP(LEFT(A101,4),'[1]Synthèse ventes'!$A:$A,1,0)</f>
        <v>#N/A</v>
      </c>
      <c r="C101" s="7" t="e">
        <f>VLOOKUP(LEFT(A101,4),'Synthèse Stock'!A:B,2,0)</f>
        <v>#N/A</v>
      </c>
      <c r="D101" t="s">
        <v>9376</v>
      </c>
    </row>
    <row r="102" spans="1:4" hidden="1" x14ac:dyDescent="0.25">
      <c r="A102" s="11" t="s">
        <v>8609</v>
      </c>
      <c r="B102" s="7" t="str">
        <f>VLOOKUP(LEFT(A102,4),'[1]Synthèse ventes'!$A:$A,1,0)</f>
        <v>ABJT</v>
      </c>
    </row>
    <row r="103" spans="1:4" hidden="1" x14ac:dyDescent="0.25">
      <c r="A103" s="11" t="s">
        <v>8610</v>
      </c>
      <c r="B103" s="7" t="str">
        <f>VLOOKUP(LEFT(A103,4),'[1]Synthèse ventes'!$A:$A,1,0)</f>
        <v>ABKL</v>
      </c>
    </row>
    <row r="104" spans="1:4" hidden="1" x14ac:dyDescent="0.25">
      <c r="A104" s="11" t="s">
        <v>8611</v>
      </c>
      <c r="B104" s="7" t="str">
        <f>VLOOKUP(LEFT(A104,4),'[1]Synthèse ventes'!$A:$A,1,0)</f>
        <v>ABKQ</v>
      </c>
    </row>
    <row r="105" spans="1:4" hidden="1" x14ac:dyDescent="0.25">
      <c r="A105" s="11" t="s">
        <v>8612</v>
      </c>
      <c r="B105" s="7" t="str">
        <f>VLOOKUP(LEFT(A105,4),'[1]Synthèse ventes'!$A:$A,1,0)</f>
        <v>ABLB</v>
      </c>
    </row>
    <row r="106" spans="1:4" hidden="1" x14ac:dyDescent="0.25">
      <c r="A106" s="11" t="s">
        <v>8613</v>
      </c>
      <c r="B106" s="7" t="str">
        <f>VLOOKUP(LEFT(A106,4),'[1]Synthèse ventes'!$A:$A,1,0)</f>
        <v>ABLO</v>
      </c>
    </row>
    <row r="107" spans="1:4" hidden="1" x14ac:dyDescent="0.25">
      <c r="A107" s="11" t="s">
        <v>8614</v>
      </c>
      <c r="B107" s="7" t="str">
        <f>VLOOKUP(LEFT(A107,4),'[1]Synthèse ventes'!$A:$A,1,0)</f>
        <v>ABLX</v>
      </c>
    </row>
    <row r="108" spans="1:4" hidden="1" x14ac:dyDescent="0.25">
      <c r="A108" s="11" t="s">
        <v>8615</v>
      </c>
      <c r="B108" s="7" t="str">
        <f>VLOOKUP(LEFT(A108,4),'[1]Synthèse ventes'!$A:$A,1,0)</f>
        <v>ABLY</v>
      </c>
    </row>
    <row r="109" spans="1:4" hidden="1" x14ac:dyDescent="0.25">
      <c r="A109" s="11" t="s">
        <v>8616</v>
      </c>
      <c r="B109" s="7" t="str">
        <f>VLOOKUP(LEFT(A109,4),'[1]Synthèse ventes'!$A:$A,1,0)</f>
        <v>ABMH</v>
      </c>
    </row>
    <row r="110" spans="1:4" hidden="1" x14ac:dyDescent="0.25">
      <c r="A110" s="11" t="s">
        <v>8617</v>
      </c>
      <c r="B110" s="7" t="str">
        <f>VLOOKUP(LEFT(A110,4),'[1]Synthèse ventes'!$A:$A,1,0)</f>
        <v>ABMI</v>
      </c>
    </row>
    <row r="111" spans="1:4" hidden="1" x14ac:dyDescent="0.25">
      <c r="A111" s="11" t="s">
        <v>8618</v>
      </c>
      <c r="B111" s="7" t="str">
        <f>VLOOKUP(LEFT(A111,4),'[1]Synthèse ventes'!$A:$A,1,0)</f>
        <v>ABMK</v>
      </c>
    </row>
    <row r="112" spans="1:4" hidden="1" x14ac:dyDescent="0.25">
      <c r="A112" s="11" t="s">
        <v>8619</v>
      </c>
      <c r="B112" s="7" t="str">
        <f>VLOOKUP(LEFT(A112,4),'[1]Synthèse ventes'!$A:$A,1,0)</f>
        <v>ABML</v>
      </c>
    </row>
    <row r="113" spans="1:2" hidden="1" x14ac:dyDescent="0.25">
      <c r="A113" s="11" t="s">
        <v>8620</v>
      </c>
      <c r="B113" s="7" t="str">
        <f>VLOOKUP(LEFT(A113,4),'[1]Synthèse ventes'!$A:$A,1,0)</f>
        <v>ABMW</v>
      </c>
    </row>
    <row r="114" spans="1:2" hidden="1" x14ac:dyDescent="0.25">
      <c r="A114" s="11" t="s">
        <v>8621</v>
      </c>
      <c r="B114" s="7" t="str">
        <f>VLOOKUP(LEFT(A114,4),'[1]Synthèse ventes'!$A:$A,1,0)</f>
        <v>ABMY</v>
      </c>
    </row>
    <row r="115" spans="1:2" hidden="1" x14ac:dyDescent="0.25">
      <c r="A115" s="11" t="s">
        <v>8622</v>
      </c>
      <c r="B115" s="7" t="str">
        <f>VLOOKUP(LEFT(A115,4),'[1]Synthèse ventes'!$A:$A,1,0)</f>
        <v>ABNA</v>
      </c>
    </row>
    <row r="116" spans="1:2" hidden="1" x14ac:dyDescent="0.25">
      <c r="A116" s="11" t="s">
        <v>8623</v>
      </c>
      <c r="B116" s="7" t="str">
        <f>VLOOKUP(LEFT(A116,4),'[1]Synthèse ventes'!$A:$A,1,0)</f>
        <v>ABNL</v>
      </c>
    </row>
    <row r="117" spans="1:2" hidden="1" x14ac:dyDescent="0.25">
      <c r="A117" s="11" t="s">
        <v>8624</v>
      </c>
      <c r="B117" s="7" t="str">
        <f>VLOOKUP(LEFT(A117,4),'[1]Synthèse ventes'!$A:$A,1,0)</f>
        <v>ABNO</v>
      </c>
    </row>
    <row r="118" spans="1:2" hidden="1" x14ac:dyDescent="0.25">
      <c r="A118" s="11" t="s">
        <v>8625</v>
      </c>
      <c r="B118" s="7" t="str">
        <f>VLOOKUP(LEFT(A118,4),'[1]Synthèse ventes'!$A:$A,1,0)</f>
        <v>ABNQ</v>
      </c>
    </row>
    <row r="119" spans="1:2" hidden="1" x14ac:dyDescent="0.25">
      <c r="A119" s="11" t="s">
        <v>8626</v>
      </c>
      <c r="B119" s="7" t="str">
        <f>VLOOKUP(LEFT(A119,4),'[1]Synthèse ventes'!$A:$A,1,0)</f>
        <v>ABNS</v>
      </c>
    </row>
    <row r="120" spans="1:2" hidden="1" x14ac:dyDescent="0.25">
      <c r="A120" s="11" t="s">
        <v>8627</v>
      </c>
      <c r="B120" s="7" t="str">
        <f>VLOOKUP(LEFT(A120,4),'[1]Synthèse ventes'!$A:$A,1,0)</f>
        <v>ABNT</v>
      </c>
    </row>
    <row r="121" spans="1:2" hidden="1" x14ac:dyDescent="0.25">
      <c r="A121" s="11" t="s">
        <v>8628</v>
      </c>
      <c r="B121" s="7" t="str">
        <f>VLOOKUP(LEFT(A121,4),'[1]Synthèse ventes'!$A:$A,1,0)</f>
        <v>ABNX</v>
      </c>
    </row>
    <row r="122" spans="1:2" hidden="1" x14ac:dyDescent="0.25">
      <c r="A122" s="11" t="s">
        <v>8629</v>
      </c>
      <c r="B122" s="7" t="str">
        <f>VLOOKUP(LEFT(A122,4),'[1]Synthèse ventes'!$A:$A,1,0)</f>
        <v>ABNY</v>
      </c>
    </row>
    <row r="123" spans="1:2" hidden="1" x14ac:dyDescent="0.25">
      <c r="A123" s="11" t="s">
        <v>8630</v>
      </c>
      <c r="B123" s="7" t="str">
        <f>VLOOKUP(LEFT(A123,4),'[1]Synthèse ventes'!$A:$A,1,0)</f>
        <v>ABNZ</v>
      </c>
    </row>
    <row r="124" spans="1:2" hidden="1" x14ac:dyDescent="0.25">
      <c r="A124" s="11" t="s">
        <v>8631</v>
      </c>
      <c r="B124" s="7" t="str">
        <f>VLOOKUP(LEFT(A124,4),'[1]Synthèse ventes'!$A:$A,1,0)</f>
        <v>ABOB</v>
      </c>
    </row>
    <row r="125" spans="1:2" hidden="1" x14ac:dyDescent="0.25">
      <c r="A125" s="11" t="s">
        <v>8632</v>
      </c>
      <c r="B125" s="7" t="str">
        <f>VLOOKUP(LEFT(A125,4),'[1]Synthèse ventes'!$A:$A,1,0)</f>
        <v>ABOF</v>
      </c>
    </row>
    <row r="126" spans="1:2" hidden="1" x14ac:dyDescent="0.25">
      <c r="A126" s="11" t="s">
        <v>8633</v>
      </c>
      <c r="B126" s="7" t="str">
        <f>VLOOKUP(LEFT(A126,4),'[1]Synthèse ventes'!$A:$A,1,0)</f>
        <v>ABOG</v>
      </c>
    </row>
    <row r="127" spans="1:2" hidden="1" x14ac:dyDescent="0.25">
      <c r="A127" s="11" t="s">
        <v>8634</v>
      </c>
      <c r="B127" s="7" t="str">
        <f>VLOOKUP(LEFT(A127,4),'[1]Synthèse ventes'!$A:$A,1,0)</f>
        <v>ABOH</v>
      </c>
    </row>
    <row r="128" spans="1:2" hidden="1" x14ac:dyDescent="0.25">
      <c r="A128" s="11" t="s">
        <v>8635</v>
      </c>
      <c r="B128" s="7" t="str">
        <f>VLOOKUP(LEFT(A128,4),'[1]Synthèse ventes'!$A:$A,1,0)</f>
        <v>ABOI</v>
      </c>
    </row>
    <row r="129" spans="1:2" hidden="1" x14ac:dyDescent="0.25">
      <c r="A129" s="11" t="s">
        <v>8636</v>
      </c>
      <c r="B129" s="7" t="str">
        <f>VLOOKUP(LEFT(A129,4),'[1]Synthèse ventes'!$A:$A,1,0)</f>
        <v>ABOJ</v>
      </c>
    </row>
    <row r="130" spans="1:2" hidden="1" x14ac:dyDescent="0.25">
      <c r="A130" s="11" t="s">
        <v>8637</v>
      </c>
      <c r="B130" s="7" t="str">
        <f>VLOOKUP(LEFT(A130,4),'[1]Synthèse ventes'!$A:$A,1,0)</f>
        <v>ABOO</v>
      </c>
    </row>
    <row r="131" spans="1:2" hidden="1" x14ac:dyDescent="0.25">
      <c r="A131" s="11" t="s">
        <v>8638</v>
      </c>
      <c r="B131" s="7" t="str">
        <f>VLOOKUP(LEFT(A131,4),'[1]Synthèse ventes'!$A:$A,1,0)</f>
        <v>ABOT</v>
      </c>
    </row>
    <row r="132" spans="1:2" hidden="1" x14ac:dyDescent="0.25">
      <c r="A132" s="11" t="s">
        <v>8639</v>
      </c>
      <c r="B132" s="7" t="str">
        <f>VLOOKUP(LEFT(A132,4),'[1]Synthèse ventes'!$A:$A,1,0)</f>
        <v>ABOV</v>
      </c>
    </row>
    <row r="133" spans="1:2" hidden="1" x14ac:dyDescent="0.25">
      <c r="A133" s="11" t="s">
        <v>8640</v>
      </c>
      <c r="B133" s="7" t="str">
        <f>VLOOKUP(LEFT(A133,4),'[1]Synthèse ventes'!$A:$A,1,0)</f>
        <v>ABPC</v>
      </c>
    </row>
    <row r="134" spans="1:2" hidden="1" x14ac:dyDescent="0.25">
      <c r="A134" s="11" t="s">
        <v>8641</v>
      </c>
      <c r="B134" s="7" t="str">
        <f>VLOOKUP(LEFT(A134,4),'[1]Synthèse ventes'!$A:$A,1,0)</f>
        <v>ABPD</v>
      </c>
    </row>
    <row r="135" spans="1:2" hidden="1" x14ac:dyDescent="0.25">
      <c r="A135" s="11" t="s">
        <v>8642</v>
      </c>
      <c r="B135" s="7" t="str">
        <f>VLOOKUP(LEFT(A135,4),'[1]Synthèse ventes'!$A:$A,1,0)</f>
        <v>ABPE</v>
      </c>
    </row>
    <row r="136" spans="1:2" hidden="1" x14ac:dyDescent="0.25">
      <c r="A136" s="11" t="s">
        <v>8643</v>
      </c>
      <c r="B136" s="7" t="str">
        <f>VLOOKUP(LEFT(A136,4),'[1]Synthèse ventes'!$A:$A,1,0)</f>
        <v>ABPV</v>
      </c>
    </row>
    <row r="137" spans="1:2" hidden="1" x14ac:dyDescent="0.25">
      <c r="A137" s="11" t="s">
        <v>8644</v>
      </c>
      <c r="B137" s="7" t="str">
        <f>VLOOKUP(LEFT(A137,4),'[1]Synthèse ventes'!$A:$A,1,0)</f>
        <v>ABQB</v>
      </c>
    </row>
    <row r="138" spans="1:2" hidden="1" x14ac:dyDescent="0.25">
      <c r="A138" s="11" t="s">
        <v>8645</v>
      </c>
      <c r="B138" s="7" t="str">
        <f>VLOOKUP(LEFT(A138,4),'[1]Synthèse ventes'!$A:$A,1,0)</f>
        <v>ABQC</v>
      </c>
    </row>
    <row r="139" spans="1:2" hidden="1" x14ac:dyDescent="0.25">
      <c r="A139" s="11" t="s">
        <v>8646</v>
      </c>
      <c r="B139" s="7" t="str">
        <f>VLOOKUP(LEFT(A139,4),'[1]Synthèse ventes'!$A:$A,1,0)</f>
        <v>ABQQ</v>
      </c>
    </row>
    <row r="140" spans="1:2" hidden="1" x14ac:dyDescent="0.25">
      <c r="A140" s="11" t="s">
        <v>8647</v>
      </c>
      <c r="B140" s="7" t="str">
        <f>VLOOKUP(LEFT(A140,4),'[1]Synthèse ventes'!$A:$A,1,0)</f>
        <v>ABQR</v>
      </c>
    </row>
    <row r="141" spans="1:2" hidden="1" x14ac:dyDescent="0.25">
      <c r="A141" s="11" t="s">
        <v>8648</v>
      </c>
      <c r="B141" s="7" t="str">
        <f>VLOOKUP(LEFT(A141,4),'[1]Synthèse ventes'!$A:$A,1,0)</f>
        <v>ABQU</v>
      </c>
    </row>
    <row r="142" spans="1:2" hidden="1" x14ac:dyDescent="0.25">
      <c r="A142" s="11" t="s">
        <v>8649</v>
      </c>
      <c r="B142" s="7" t="str">
        <f>VLOOKUP(LEFT(A142,4),'[1]Synthèse ventes'!$A:$A,1,0)</f>
        <v>ABQW</v>
      </c>
    </row>
    <row r="143" spans="1:2" hidden="1" x14ac:dyDescent="0.25">
      <c r="A143" s="11" t="s">
        <v>8650</v>
      </c>
      <c r="B143" s="7" t="str">
        <f>VLOOKUP(LEFT(A143,4),'[1]Synthèse ventes'!$A:$A,1,0)</f>
        <v>ABQY</v>
      </c>
    </row>
    <row r="144" spans="1:2" hidden="1" x14ac:dyDescent="0.25">
      <c r="A144" s="11" t="s">
        <v>8651</v>
      </c>
      <c r="B144" s="7" t="str">
        <f>VLOOKUP(LEFT(A144,4),'[1]Synthèse ventes'!$A:$A,1,0)</f>
        <v>ABRB</v>
      </c>
    </row>
    <row r="145" spans="1:2" hidden="1" x14ac:dyDescent="0.25">
      <c r="A145" s="11" t="s">
        <v>8652</v>
      </c>
      <c r="B145" s="7" t="str">
        <f>VLOOKUP(LEFT(A145,4),'[1]Synthèse ventes'!$A:$A,1,0)</f>
        <v>ABRZ</v>
      </c>
    </row>
    <row r="146" spans="1:2" hidden="1" x14ac:dyDescent="0.25">
      <c r="A146" s="11" t="s">
        <v>8653</v>
      </c>
      <c r="B146" s="7" t="str">
        <f>VLOOKUP(LEFT(A146,4),'[1]Synthèse ventes'!$A:$A,1,0)</f>
        <v>ABSA</v>
      </c>
    </row>
    <row r="147" spans="1:2" hidden="1" x14ac:dyDescent="0.25">
      <c r="A147" s="11" t="s">
        <v>8654</v>
      </c>
      <c r="B147" s="7" t="str">
        <f>VLOOKUP(LEFT(A147,4),'[1]Synthèse ventes'!$A:$A,1,0)</f>
        <v>ABSH</v>
      </c>
    </row>
    <row r="148" spans="1:2" hidden="1" x14ac:dyDescent="0.25">
      <c r="A148" s="11" t="s">
        <v>8655</v>
      </c>
      <c r="B148" s="7" t="str">
        <f>VLOOKUP(LEFT(A148,4),'[1]Synthèse ventes'!$A:$A,1,0)</f>
        <v>ABSR</v>
      </c>
    </row>
    <row r="149" spans="1:2" hidden="1" x14ac:dyDescent="0.25">
      <c r="A149" s="11" t="s">
        <v>8656</v>
      </c>
      <c r="B149" s="7" t="str">
        <f>VLOOKUP(LEFT(A149,4),'[1]Synthèse ventes'!$A:$A,1,0)</f>
        <v>ABST</v>
      </c>
    </row>
    <row r="150" spans="1:2" hidden="1" x14ac:dyDescent="0.25">
      <c r="A150" s="11" t="s">
        <v>8657</v>
      </c>
      <c r="B150" s="7" t="str">
        <f>VLOOKUP(LEFT(A150,4),'[1]Synthèse ventes'!$A:$A,1,0)</f>
        <v>ABTZ</v>
      </c>
    </row>
    <row r="151" spans="1:2" hidden="1" x14ac:dyDescent="0.25">
      <c r="A151" s="11" t="s">
        <v>8658</v>
      </c>
      <c r="B151" s="7" t="str">
        <f>VLOOKUP(LEFT(A151,4),'[1]Synthèse ventes'!$A:$A,1,0)</f>
        <v>ABUE</v>
      </c>
    </row>
    <row r="152" spans="1:2" hidden="1" x14ac:dyDescent="0.25">
      <c r="A152" s="11" t="s">
        <v>8659</v>
      </c>
      <c r="B152" s="7" t="str">
        <f>VLOOKUP(LEFT(A152,4),'[1]Synthèse ventes'!$A:$A,1,0)</f>
        <v>ABUI</v>
      </c>
    </row>
    <row r="153" spans="1:2" hidden="1" x14ac:dyDescent="0.25">
      <c r="A153" s="11" t="s">
        <v>8660</v>
      </c>
      <c r="B153" s="7" t="str">
        <f>VLOOKUP(LEFT(A153,4),'[1]Synthèse ventes'!$A:$A,1,0)</f>
        <v>ABUL</v>
      </c>
    </row>
    <row r="154" spans="1:2" hidden="1" x14ac:dyDescent="0.25">
      <c r="A154" s="11" t="s">
        <v>8661</v>
      </c>
      <c r="B154" s="7" t="str">
        <f>VLOOKUP(LEFT(A154,4),'[1]Synthèse ventes'!$A:$A,1,0)</f>
        <v>ABUS</v>
      </c>
    </row>
    <row r="155" spans="1:2" hidden="1" x14ac:dyDescent="0.25">
      <c r="A155" s="11" t="s">
        <v>8662</v>
      </c>
      <c r="B155" s="7" t="str">
        <f>VLOOKUP(LEFT(A155,4),'[1]Synthèse ventes'!$A:$A,1,0)</f>
        <v>ABVD</v>
      </c>
    </row>
    <row r="156" spans="1:2" hidden="1" x14ac:dyDescent="0.25">
      <c r="A156" s="11" t="s">
        <v>8663</v>
      </c>
      <c r="B156" s="7" t="str">
        <f>VLOOKUP(LEFT(A156,4),'[1]Synthèse ventes'!$A:$A,1,0)</f>
        <v>ABVK</v>
      </c>
    </row>
    <row r="157" spans="1:2" hidden="1" x14ac:dyDescent="0.25">
      <c r="A157" s="11" t="s">
        <v>8664</v>
      </c>
      <c r="B157" s="7" t="str">
        <f>VLOOKUP(LEFT(A157,4),'[1]Synthèse ventes'!$A:$A,1,0)</f>
        <v>ABVQ</v>
      </c>
    </row>
    <row r="158" spans="1:2" hidden="1" x14ac:dyDescent="0.25">
      <c r="A158" s="11" t="s">
        <v>8665</v>
      </c>
      <c r="B158" s="7" t="str">
        <f>VLOOKUP(LEFT(A158,4),'[1]Synthèse ventes'!$A:$A,1,0)</f>
        <v>ABVT</v>
      </c>
    </row>
    <row r="159" spans="1:2" hidden="1" x14ac:dyDescent="0.25">
      <c r="A159" s="11" t="s">
        <v>8666</v>
      </c>
      <c r="B159" s="7" t="str">
        <f>VLOOKUP(LEFT(A159,4),'[1]Synthèse ventes'!$A:$A,1,0)</f>
        <v>ABVU</v>
      </c>
    </row>
    <row r="160" spans="1:2" hidden="1" x14ac:dyDescent="0.25">
      <c r="A160" s="11" t="s">
        <v>8667</v>
      </c>
      <c r="B160" s="7" t="str">
        <f>VLOOKUP(LEFT(A160,4),'[1]Synthèse ventes'!$A:$A,1,0)</f>
        <v>ABVV</v>
      </c>
    </row>
    <row r="161" spans="1:2" hidden="1" x14ac:dyDescent="0.25">
      <c r="A161" s="11" t="s">
        <v>8668</v>
      </c>
      <c r="B161" s="7" t="str">
        <f>VLOOKUP(LEFT(A161,4),'[1]Synthèse ventes'!$A:$A,1,0)</f>
        <v>ABVW</v>
      </c>
    </row>
    <row r="162" spans="1:2" hidden="1" x14ac:dyDescent="0.25">
      <c r="A162" s="11" t="s">
        <v>8669</v>
      </c>
      <c r="B162" s="7" t="str">
        <f>VLOOKUP(LEFT(A162,4),'[1]Synthèse ventes'!$A:$A,1,0)</f>
        <v>ABVY</v>
      </c>
    </row>
    <row r="163" spans="1:2" hidden="1" x14ac:dyDescent="0.25">
      <c r="A163" s="11" t="s">
        <v>8670</v>
      </c>
      <c r="B163" s="7" t="str">
        <f>VLOOKUP(LEFT(A163,4),'[1]Synthèse ventes'!$A:$A,1,0)</f>
        <v>ABVZ</v>
      </c>
    </row>
    <row r="164" spans="1:2" hidden="1" x14ac:dyDescent="0.25">
      <c r="A164" s="11" t="s">
        <v>8671</v>
      </c>
      <c r="B164" s="7" t="str">
        <f>VLOOKUP(LEFT(A164,4),'[1]Synthèse ventes'!$A:$A,1,0)</f>
        <v>ABWA</v>
      </c>
    </row>
    <row r="165" spans="1:2" hidden="1" x14ac:dyDescent="0.25">
      <c r="A165" s="11" t="s">
        <v>8672</v>
      </c>
      <c r="B165" s="7" t="str">
        <f>VLOOKUP(LEFT(A165,4),'[1]Synthèse ventes'!$A:$A,1,0)</f>
        <v>ABWG</v>
      </c>
    </row>
    <row r="166" spans="1:2" hidden="1" x14ac:dyDescent="0.25">
      <c r="A166" s="11" t="s">
        <v>8673</v>
      </c>
      <c r="B166" s="7" t="str">
        <f>VLOOKUP(LEFT(A166,4),'[1]Synthèse ventes'!$A:$A,1,0)</f>
        <v>ABWH</v>
      </c>
    </row>
    <row r="167" spans="1:2" hidden="1" x14ac:dyDescent="0.25">
      <c r="A167" s="11" t="s">
        <v>8674</v>
      </c>
      <c r="B167" s="7" t="str">
        <f>VLOOKUP(LEFT(A167,4),'[1]Synthèse ventes'!$A:$A,1,0)</f>
        <v>ABWJ</v>
      </c>
    </row>
    <row r="168" spans="1:2" hidden="1" x14ac:dyDescent="0.25">
      <c r="A168" s="11" t="s">
        <v>8675</v>
      </c>
      <c r="B168" s="7" t="str">
        <f>VLOOKUP(LEFT(A168,4),'[1]Synthèse ventes'!$A:$A,1,0)</f>
        <v>ABWL</v>
      </c>
    </row>
    <row r="169" spans="1:2" hidden="1" x14ac:dyDescent="0.25">
      <c r="A169" s="11" t="s">
        <v>8676</v>
      </c>
      <c r="B169" s="7" t="str">
        <f>VLOOKUP(LEFT(A169,4),'[1]Synthèse ventes'!$A:$A,1,0)</f>
        <v>ABWP</v>
      </c>
    </row>
    <row r="170" spans="1:2" hidden="1" x14ac:dyDescent="0.25">
      <c r="A170" s="11" t="s">
        <v>8677</v>
      </c>
      <c r="B170" s="7" t="str">
        <f>VLOOKUP(LEFT(A170,4),'[1]Synthèse ventes'!$A:$A,1,0)</f>
        <v>ABWS</v>
      </c>
    </row>
    <row r="171" spans="1:2" hidden="1" x14ac:dyDescent="0.25">
      <c r="A171" s="11" t="s">
        <v>8678</v>
      </c>
      <c r="B171" s="7" t="str">
        <f>VLOOKUP(LEFT(A171,4),'[1]Synthèse ventes'!$A:$A,1,0)</f>
        <v>ABWT</v>
      </c>
    </row>
    <row r="172" spans="1:2" hidden="1" x14ac:dyDescent="0.25">
      <c r="A172" s="11" t="s">
        <v>8679</v>
      </c>
      <c r="B172" s="7" t="str">
        <f>VLOOKUP(LEFT(A172,4),'[1]Synthèse ventes'!$A:$A,1,0)</f>
        <v>ABWX</v>
      </c>
    </row>
    <row r="173" spans="1:2" hidden="1" x14ac:dyDescent="0.25">
      <c r="A173" s="11" t="s">
        <v>8680</v>
      </c>
      <c r="B173" s="7" t="str">
        <f>VLOOKUP(LEFT(A173,4),'[1]Synthèse ventes'!$A:$A,1,0)</f>
        <v>ABXC</v>
      </c>
    </row>
    <row r="174" spans="1:2" hidden="1" x14ac:dyDescent="0.25">
      <c r="A174" s="11" t="s">
        <v>8681</v>
      </c>
      <c r="B174" s="7" t="str">
        <f>VLOOKUP(LEFT(A174,4),'[1]Synthèse ventes'!$A:$A,1,0)</f>
        <v>ABXE</v>
      </c>
    </row>
    <row r="175" spans="1:2" hidden="1" x14ac:dyDescent="0.25">
      <c r="A175" s="11" t="s">
        <v>8682</v>
      </c>
      <c r="B175" s="7" t="str">
        <f>VLOOKUP(LEFT(A175,4),'[1]Synthèse ventes'!$A:$A,1,0)</f>
        <v>ABXI</v>
      </c>
    </row>
    <row r="176" spans="1:2" hidden="1" x14ac:dyDescent="0.25">
      <c r="A176" s="11" t="s">
        <v>8683</v>
      </c>
      <c r="B176" s="7" t="str">
        <f>VLOOKUP(LEFT(A176,4),'[1]Synthèse ventes'!$A:$A,1,0)</f>
        <v>ABXJ</v>
      </c>
    </row>
    <row r="177" spans="1:4" hidden="1" x14ac:dyDescent="0.25">
      <c r="A177" s="11" t="s">
        <v>8684</v>
      </c>
      <c r="B177" s="7" t="str">
        <f>VLOOKUP(LEFT(A177,4),'[1]Synthèse ventes'!$A:$A,1,0)</f>
        <v>ABXL</v>
      </c>
    </row>
    <row r="178" spans="1:4" hidden="1" x14ac:dyDescent="0.25">
      <c r="A178" s="11" t="s">
        <v>8685</v>
      </c>
      <c r="B178" s="7" t="str">
        <f>VLOOKUP(LEFT(A178,4),'[1]Synthèse ventes'!$A:$A,1,0)</f>
        <v>ABXP</v>
      </c>
    </row>
    <row r="179" spans="1:4" hidden="1" x14ac:dyDescent="0.25">
      <c r="A179" s="11" t="s">
        <v>8686</v>
      </c>
      <c r="B179" s="7" t="str">
        <f>VLOOKUP(LEFT(A179,4),'[1]Synthèse ventes'!$A:$A,1,0)</f>
        <v>ABXT</v>
      </c>
    </row>
    <row r="180" spans="1:4" hidden="1" x14ac:dyDescent="0.25">
      <c r="A180" s="11" t="s">
        <v>8687</v>
      </c>
      <c r="B180" s="7" t="str">
        <f>VLOOKUP(LEFT(A180,4),'[1]Synthèse ventes'!$A:$A,1,0)</f>
        <v>ABXW</v>
      </c>
    </row>
    <row r="181" spans="1:4" hidden="1" x14ac:dyDescent="0.25">
      <c r="A181" s="11" t="s">
        <v>8688</v>
      </c>
      <c r="B181" s="7" t="str">
        <f>VLOOKUP(LEFT(A181,4),'[1]Synthèse ventes'!$A:$A,1,0)</f>
        <v>ABYA</v>
      </c>
    </row>
    <row r="182" spans="1:4" hidden="1" x14ac:dyDescent="0.25">
      <c r="A182" s="11" t="s">
        <v>8689</v>
      </c>
      <c r="B182" s="7" t="str">
        <f>VLOOKUP(LEFT(A182,4),'[1]Synthèse ventes'!$A:$A,1,0)</f>
        <v>ABYC</v>
      </c>
    </row>
    <row r="183" spans="1:4" hidden="1" x14ac:dyDescent="0.25">
      <c r="A183" s="11" t="s">
        <v>8690</v>
      </c>
      <c r="B183" s="7" t="str">
        <f>VLOOKUP(LEFT(A183,4),'[1]Synthèse ventes'!$A:$A,1,0)</f>
        <v>ABYQ</v>
      </c>
    </row>
    <row r="184" spans="1:4" hidden="1" x14ac:dyDescent="0.25">
      <c r="A184" s="11" t="s">
        <v>8691</v>
      </c>
      <c r="B184" s="7" t="str">
        <f>VLOOKUP(LEFT(A184,4),'[1]Synthèse ventes'!$A:$A,1,0)</f>
        <v>ABYT</v>
      </c>
    </row>
    <row r="185" spans="1:4" hidden="1" x14ac:dyDescent="0.25">
      <c r="A185" s="11" t="s">
        <v>8692</v>
      </c>
      <c r="B185" s="7" t="str">
        <f>VLOOKUP(LEFT(A185,4),'[1]Synthèse ventes'!$A:$A,1,0)</f>
        <v>ABYV</v>
      </c>
    </row>
    <row r="186" spans="1:4" hidden="1" x14ac:dyDescent="0.25">
      <c r="A186" s="11" t="s">
        <v>8693</v>
      </c>
      <c r="B186" s="7" t="str">
        <f>VLOOKUP(LEFT(A186,4),'[1]Synthèse ventes'!$A:$A,1,0)</f>
        <v>ABYY</v>
      </c>
    </row>
    <row r="187" spans="1:4" x14ac:dyDescent="0.25">
      <c r="A187" s="11" t="s">
        <v>8694</v>
      </c>
      <c r="B187" s="7" t="e">
        <f>VLOOKUP(LEFT(A187,4),'[1]Synthèse ventes'!$A:$A,1,0)</f>
        <v>#N/A</v>
      </c>
      <c r="C187" s="7" t="e">
        <f>VLOOKUP(LEFT(A187,4),'Synthèse Stock'!A:B,2,0)</f>
        <v>#N/A</v>
      </c>
      <c r="D187" t="s">
        <v>9376</v>
      </c>
    </row>
    <row r="188" spans="1:4" hidden="1" x14ac:dyDescent="0.25">
      <c r="A188" s="11" t="s">
        <v>8695</v>
      </c>
      <c r="B188" s="7" t="str">
        <f>VLOOKUP(LEFT(A188,4),'[1]Synthèse ventes'!$A:$A,1,0)</f>
        <v>ABZG</v>
      </c>
    </row>
    <row r="189" spans="1:4" hidden="1" x14ac:dyDescent="0.25">
      <c r="A189" s="11" t="s">
        <v>8696</v>
      </c>
      <c r="B189" s="7" t="str">
        <f>VLOOKUP(LEFT(A189,4),'[1]Synthèse ventes'!$A:$A,1,0)</f>
        <v>ABZM</v>
      </c>
    </row>
    <row r="190" spans="1:4" hidden="1" x14ac:dyDescent="0.25">
      <c r="A190" s="11" t="s">
        <v>8697</v>
      </c>
      <c r="B190" s="7" t="str">
        <f>VLOOKUP(LEFT(A190,4),'[1]Synthèse ventes'!$A:$A,1,0)</f>
        <v>ABZN</v>
      </c>
    </row>
    <row r="191" spans="1:4" hidden="1" x14ac:dyDescent="0.25">
      <c r="A191" s="11" t="s">
        <v>8698</v>
      </c>
      <c r="B191" s="7" t="str">
        <f>VLOOKUP(LEFT(A191,4),'[1]Synthèse ventes'!$A:$A,1,0)</f>
        <v>ABZQ</v>
      </c>
    </row>
    <row r="192" spans="1:4" hidden="1" x14ac:dyDescent="0.25">
      <c r="A192" s="11" t="s">
        <v>8699</v>
      </c>
      <c r="B192" s="7" t="str">
        <f>VLOOKUP(LEFT(A192,4),'[1]Synthèse ventes'!$A:$A,1,0)</f>
        <v>ABZT</v>
      </c>
    </row>
    <row r="193" spans="1:4" hidden="1" x14ac:dyDescent="0.25">
      <c r="A193" s="11" t="s">
        <v>8700</v>
      </c>
      <c r="B193" s="7" t="str">
        <f>VLOOKUP(LEFT(A193,4),'[1]Synthèse ventes'!$A:$A,1,0)</f>
        <v>ABZU</v>
      </c>
    </row>
    <row r="194" spans="1:4" hidden="1" x14ac:dyDescent="0.25">
      <c r="A194" s="11" t="s">
        <v>8701</v>
      </c>
      <c r="B194" s="7" t="str">
        <f>VLOOKUP(LEFT(A194,4),'[1]Synthèse ventes'!$A:$A,1,0)</f>
        <v>ABZW</v>
      </c>
    </row>
    <row r="195" spans="1:4" x14ac:dyDescent="0.25">
      <c r="A195" s="11" t="s">
        <v>8702</v>
      </c>
      <c r="B195" s="7" t="e">
        <f>VLOOKUP(LEFT(A195,4),'[1]Synthèse ventes'!$A:$A,1,0)</f>
        <v>#N/A</v>
      </c>
      <c r="C195" s="7" t="e">
        <f>VLOOKUP(LEFT(A195,4),'Synthèse Stock'!A:B,2,0)</f>
        <v>#N/A</v>
      </c>
      <c r="D195" t="s">
        <v>17675</v>
      </c>
    </row>
    <row r="196" spans="1:4" hidden="1" x14ac:dyDescent="0.25">
      <c r="A196" s="11" t="s">
        <v>8703</v>
      </c>
      <c r="B196" s="7" t="str">
        <f>VLOOKUP(LEFT(A196,4),'[1]Synthèse ventes'!$A:$A,1,0)</f>
        <v>ACAF</v>
      </c>
    </row>
    <row r="197" spans="1:4" hidden="1" x14ac:dyDescent="0.25">
      <c r="A197" s="11" t="s">
        <v>8704</v>
      </c>
      <c r="B197" s="7" t="str">
        <f>VLOOKUP(LEFT(A197,4),'[1]Synthèse ventes'!$A:$A,1,0)</f>
        <v>ACAG</v>
      </c>
    </row>
    <row r="198" spans="1:4" hidden="1" x14ac:dyDescent="0.25">
      <c r="A198" s="11" t="s">
        <v>8705</v>
      </c>
      <c r="B198" s="7" t="str">
        <f>VLOOKUP(LEFT(A198,4),'[1]Synthèse ventes'!$A:$A,1,0)</f>
        <v>ACAH</v>
      </c>
    </row>
    <row r="199" spans="1:4" hidden="1" x14ac:dyDescent="0.25">
      <c r="A199" s="11" t="s">
        <v>8706</v>
      </c>
      <c r="B199" s="7" t="str">
        <f>VLOOKUP(LEFT(A199,4),'[1]Synthèse ventes'!$A:$A,1,0)</f>
        <v>ACAL</v>
      </c>
    </row>
    <row r="200" spans="1:4" hidden="1" x14ac:dyDescent="0.25">
      <c r="A200" s="11" t="s">
        <v>8707</v>
      </c>
      <c r="B200" s="7" t="str">
        <f>VLOOKUP(LEFT(A200,4),'[1]Synthèse ventes'!$A:$A,1,0)</f>
        <v>ACAO</v>
      </c>
    </row>
    <row r="201" spans="1:4" hidden="1" x14ac:dyDescent="0.25">
      <c r="A201" s="11" t="s">
        <v>8708</v>
      </c>
      <c r="B201" s="7" t="str">
        <f>VLOOKUP(LEFT(A201,4),'[1]Synthèse ventes'!$A:$A,1,0)</f>
        <v>ACAQ</v>
      </c>
    </row>
    <row r="202" spans="1:4" hidden="1" x14ac:dyDescent="0.25">
      <c r="A202" s="11" t="s">
        <v>8709</v>
      </c>
      <c r="B202" s="7" t="str">
        <f>VLOOKUP(LEFT(A202,4),'[1]Synthèse ventes'!$A:$A,1,0)</f>
        <v>ACAS</v>
      </c>
    </row>
    <row r="203" spans="1:4" hidden="1" x14ac:dyDescent="0.25">
      <c r="A203" s="11" t="s">
        <v>8710</v>
      </c>
      <c r="B203" s="7" t="str">
        <f>VLOOKUP(LEFT(A203,4),'[1]Synthèse ventes'!$A:$A,1,0)</f>
        <v>ACAU</v>
      </c>
    </row>
    <row r="204" spans="1:4" hidden="1" x14ac:dyDescent="0.25">
      <c r="A204" s="11" t="s">
        <v>8711</v>
      </c>
      <c r="B204" s="7" t="str">
        <f>VLOOKUP(LEFT(A204,4),'[1]Synthèse ventes'!$A:$A,1,0)</f>
        <v>ACAV</v>
      </c>
    </row>
    <row r="205" spans="1:4" hidden="1" x14ac:dyDescent="0.25">
      <c r="A205" s="11" t="s">
        <v>8712</v>
      </c>
      <c r="B205" s="7" t="str">
        <f>VLOOKUP(LEFT(A205,4),'[1]Synthèse ventes'!$A:$A,1,0)</f>
        <v>ACAX</v>
      </c>
    </row>
    <row r="206" spans="1:4" hidden="1" x14ac:dyDescent="0.25">
      <c r="A206" s="11" t="s">
        <v>8713</v>
      </c>
      <c r="B206" s="7" t="str">
        <f>VLOOKUP(LEFT(A206,4),'[1]Synthèse ventes'!$A:$A,1,0)</f>
        <v>ACBD</v>
      </c>
    </row>
    <row r="207" spans="1:4" hidden="1" x14ac:dyDescent="0.25">
      <c r="A207" s="11" t="s">
        <v>8714</v>
      </c>
      <c r="B207" s="7" t="str">
        <f>VLOOKUP(LEFT(A207,4),'[1]Synthèse ventes'!$A:$A,1,0)</f>
        <v>ACBE</v>
      </c>
    </row>
    <row r="208" spans="1:4" hidden="1" x14ac:dyDescent="0.25">
      <c r="A208" s="11" t="s">
        <v>8715</v>
      </c>
      <c r="B208" s="7" t="str">
        <f>VLOOKUP(LEFT(A208,4),'[1]Synthèse ventes'!$A:$A,1,0)</f>
        <v>ACBK</v>
      </c>
    </row>
    <row r="209" spans="1:2" hidden="1" x14ac:dyDescent="0.25">
      <c r="A209" s="11" t="s">
        <v>8716</v>
      </c>
      <c r="B209" s="7" t="str">
        <f>VLOOKUP(LEFT(A209,4),'[1]Synthèse ventes'!$A:$A,1,0)</f>
        <v>ACBM</v>
      </c>
    </row>
    <row r="210" spans="1:2" hidden="1" x14ac:dyDescent="0.25">
      <c r="A210" s="11" t="s">
        <v>8717</v>
      </c>
      <c r="B210" s="7" t="str">
        <f>VLOOKUP(LEFT(A210,4),'[1]Synthèse ventes'!$A:$A,1,0)</f>
        <v>ACBN</v>
      </c>
    </row>
    <row r="211" spans="1:2" hidden="1" x14ac:dyDescent="0.25">
      <c r="A211" s="11" t="s">
        <v>8718</v>
      </c>
      <c r="B211" s="7" t="str">
        <f>VLOOKUP(LEFT(A211,4),'[1]Synthèse ventes'!$A:$A,1,0)</f>
        <v>ACBP</v>
      </c>
    </row>
    <row r="212" spans="1:2" hidden="1" x14ac:dyDescent="0.25">
      <c r="A212" s="11" t="s">
        <v>8719</v>
      </c>
      <c r="B212" s="7" t="str">
        <f>VLOOKUP(LEFT(A212,4),'[1]Synthèse ventes'!$A:$A,1,0)</f>
        <v>ACBU</v>
      </c>
    </row>
    <row r="213" spans="1:2" hidden="1" x14ac:dyDescent="0.25">
      <c r="A213" s="11" t="s">
        <v>8720</v>
      </c>
      <c r="B213" s="7" t="str">
        <f>VLOOKUP(LEFT(A213,4),'[1]Synthèse ventes'!$A:$A,1,0)</f>
        <v>ACBV</v>
      </c>
    </row>
    <row r="214" spans="1:2" hidden="1" x14ac:dyDescent="0.25">
      <c r="A214" s="11" t="s">
        <v>8721</v>
      </c>
      <c r="B214" s="7" t="str">
        <f>VLOOKUP(LEFT(A214,4),'[1]Synthèse ventes'!$A:$A,1,0)</f>
        <v>ACCA</v>
      </c>
    </row>
    <row r="215" spans="1:2" hidden="1" x14ac:dyDescent="0.25">
      <c r="A215" s="11" t="s">
        <v>8722</v>
      </c>
      <c r="B215" s="7" t="str">
        <f>VLOOKUP(LEFT(A215,4),'[1]Synthèse ventes'!$A:$A,1,0)</f>
        <v>ACCE</v>
      </c>
    </row>
    <row r="216" spans="1:2" hidden="1" x14ac:dyDescent="0.25">
      <c r="A216" s="11" t="s">
        <v>8723</v>
      </c>
      <c r="B216" s="7" t="str">
        <f>VLOOKUP(LEFT(A216,4),'[1]Synthèse ventes'!$A:$A,1,0)</f>
        <v>ACCG</v>
      </c>
    </row>
    <row r="217" spans="1:2" hidden="1" x14ac:dyDescent="0.25">
      <c r="A217" s="11" t="s">
        <v>8724</v>
      </c>
      <c r="B217" s="7" t="str">
        <f>VLOOKUP(LEFT(A217,4),'[1]Synthèse ventes'!$A:$A,1,0)</f>
        <v>ACCH</v>
      </c>
    </row>
    <row r="218" spans="1:2" hidden="1" x14ac:dyDescent="0.25">
      <c r="A218" s="11" t="s">
        <v>8725</v>
      </c>
      <c r="B218" s="7" t="str">
        <f>VLOOKUP(LEFT(A218,4),'[1]Synthèse ventes'!$A:$A,1,0)</f>
        <v>ACCI</v>
      </c>
    </row>
    <row r="219" spans="1:2" hidden="1" x14ac:dyDescent="0.25">
      <c r="A219" s="11" t="s">
        <v>8726</v>
      </c>
      <c r="B219" s="7" t="str">
        <f>VLOOKUP(LEFT(A219,4),'[1]Synthèse ventes'!$A:$A,1,0)</f>
        <v>ACCJ</v>
      </c>
    </row>
    <row r="220" spans="1:2" hidden="1" x14ac:dyDescent="0.25">
      <c r="A220" s="11" t="s">
        <v>8727</v>
      </c>
      <c r="B220" s="7" t="str">
        <f>VLOOKUP(LEFT(A220,4),'[1]Synthèse ventes'!$A:$A,1,0)</f>
        <v>ACCM</v>
      </c>
    </row>
    <row r="221" spans="1:2" hidden="1" x14ac:dyDescent="0.25">
      <c r="A221" s="11" t="s">
        <v>8728</v>
      </c>
      <c r="B221" s="7" t="str">
        <f>VLOOKUP(LEFT(A221,4),'[1]Synthèse ventes'!$A:$A,1,0)</f>
        <v>ACCO</v>
      </c>
    </row>
    <row r="222" spans="1:2" hidden="1" x14ac:dyDescent="0.25">
      <c r="A222" s="11" t="s">
        <v>8729</v>
      </c>
      <c r="B222" s="7" t="str">
        <f>VLOOKUP(LEFT(A222,4),'[1]Synthèse ventes'!$A:$A,1,0)</f>
        <v>ACCQ</v>
      </c>
    </row>
    <row r="223" spans="1:2" hidden="1" x14ac:dyDescent="0.25">
      <c r="A223" s="11" t="s">
        <v>8730</v>
      </c>
      <c r="B223" s="7" t="str">
        <f>VLOOKUP(LEFT(A223,4),'[1]Synthèse ventes'!$A:$A,1,0)</f>
        <v>ACCR</v>
      </c>
    </row>
    <row r="224" spans="1:2" hidden="1" x14ac:dyDescent="0.25">
      <c r="A224" s="11" t="s">
        <v>8731</v>
      </c>
      <c r="B224" s="7" t="str">
        <f>VLOOKUP(LEFT(A224,4),'[1]Synthèse ventes'!$A:$A,1,0)</f>
        <v>ACCS</v>
      </c>
    </row>
    <row r="225" spans="1:2" hidden="1" x14ac:dyDescent="0.25">
      <c r="A225" s="11" t="s">
        <v>8732</v>
      </c>
      <c r="B225" s="7" t="str">
        <f>VLOOKUP(LEFT(A225,4),'[1]Synthèse ventes'!$A:$A,1,0)</f>
        <v>ACCT</v>
      </c>
    </row>
    <row r="226" spans="1:2" hidden="1" x14ac:dyDescent="0.25">
      <c r="A226" s="11" t="s">
        <v>8733</v>
      </c>
      <c r="B226" s="7" t="str">
        <f>VLOOKUP(LEFT(A226,4),'[1]Synthèse ventes'!$A:$A,1,0)</f>
        <v>ACCW</v>
      </c>
    </row>
    <row r="227" spans="1:2" hidden="1" x14ac:dyDescent="0.25">
      <c r="A227" s="11" t="s">
        <v>8734</v>
      </c>
      <c r="B227" s="7" t="str">
        <f>VLOOKUP(LEFT(A227,4),'[1]Synthèse ventes'!$A:$A,1,0)</f>
        <v>ACDA</v>
      </c>
    </row>
    <row r="228" spans="1:2" hidden="1" x14ac:dyDescent="0.25">
      <c r="A228" s="11" t="s">
        <v>8735</v>
      </c>
      <c r="B228" s="7" t="str">
        <f>VLOOKUP(LEFT(A228,4),'[1]Synthèse ventes'!$A:$A,1,0)</f>
        <v>ACDB</v>
      </c>
    </row>
    <row r="229" spans="1:2" hidden="1" x14ac:dyDescent="0.25">
      <c r="A229" s="11" t="s">
        <v>8736</v>
      </c>
      <c r="B229" s="7" t="str">
        <f>VLOOKUP(LEFT(A229,4),'[1]Synthèse ventes'!$A:$A,1,0)</f>
        <v>ACDC</v>
      </c>
    </row>
    <row r="230" spans="1:2" hidden="1" x14ac:dyDescent="0.25">
      <c r="A230" s="11" t="s">
        <v>8737</v>
      </c>
      <c r="B230" s="7" t="str">
        <f>VLOOKUP(LEFT(A230,4),'[1]Synthèse ventes'!$A:$A,1,0)</f>
        <v>ACDG</v>
      </c>
    </row>
    <row r="231" spans="1:2" hidden="1" x14ac:dyDescent="0.25">
      <c r="A231" s="11" t="s">
        <v>8738</v>
      </c>
      <c r="B231" s="7" t="str">
        <f>VLOOKUP(LEFT(A231,4),'[1]Synthèse ventes'!$A:$A,1,0)</f>
        <v>ACDH</v>
      </c>
    </row>
    <row r="232" spans="1:2" hidden="1" x14ac:dyDescent="0.25">
      <c r="A232" s="11" t="s">
        <v>8739</v>
      </c>
      <c r="B232" s="7" t="str">
        <f>VLOOKUP(LEFT(A232,4),'[1]Synthèse ventes'!$A:$A,1,0)</f>
        <v>ACDL</v>
      </c>
    </row>
    <row r="233" spans="1:2" hidden="1" x14ac:dyDescent="0.25">
      <c r="A233" s="11" t="s">
        <v>8740</v>
      </c>
      <c r="B233" s="7" t="str">
        <f>VLOOKUP(LEFT(A233,4),'[1]Synthèse ventes'!$A:$A,1,0)</f>
        <v>ACDM</v>
      </c>
    </row>
    <row r="234" spans="1:2" hidden="1" x14ac:dyDescent="0.25">
      <c r="A234" s="11" t="s">
        <v>8741</v>
      </c>
      <c r="B234" s="7" t="str">
        <f>VLOOKUP(LEFT(A234,4),'[1]Synthèse ventes'!$A:$A,1,0)</f>
        <v>ACDO</v>
      </c>
    </row>
    <row r="235" spans="1:2" hidden="1" x14ac:dyDescent="0.25">
      <c r="A235" s="11" t="s">
        <v>8742</v>
      </c>
      <c r="B235" s="7" t="str">
        <f>VLOOKUP(LEFT(A235,4),'[1]Synthèse ventes'!$A:$A,1,0)</f>
        <v>ACDV</v>
      </c>
    </row>
    <row r="236" spans="1:2" hidden="1" x14ac:dyDescent="0.25">
      <c r="A236" s="11" t="s">
        <v>8743</v>
      </c>
      <c r="B236" s="7" t="str">
        <f>VLOOKUP(LEFT(A236,4),'[1]Synthèse ventes'!$A:$A,1,0)</f>
        <v>ACDX</v>
      </c>
    </row>
    <row r="237" spans="1:2" hidden="1" x14ac:dyDescent="0.25">
      <c r="A237" s="11" t="s">
        <v>8744</v>
      </c>
      <c r="B237" s="7" t="str">
        <f>VLOOKUP(LEFT(A237,4),'[1]Synthèse ventes'!$A:$A,1,0)</f>
        <v>ACDZ</v>
      </c>
    </row>
    <row r="238" spans="1:2" hidden="1" x14ac:dyDescent="0.25">
      <c r="A238" s="11" t="s">
        <v>8745</v>
      </c>
      <c r="B238" s="7" t="str">
        <f>VLOOKUP(LEFT(A238,4),'[1]Synthèse ventes'!$A:$A,1,0)</f>
        <v>ACEB</v>
      </c>
    </row>
    <row r="239" spans="1:2" hidden="1" x14ac:dyDescent="0.25">
      <c r="A239" s="11" t="s">
        <v>8746</v>
      </c>
      <c r="B239" s="7" t="str">
        <f>VLOOKUP(LEFT(A239,4),'[1]Synthèse ventes'!$A:$A,1,0)</f>
        <v>ACED</v>
      </c>
    </row>
    <row r="240" spans="1:2" hidden="1" x14ac:dyDescent="0.25">
      <c r="A240" s="11" t="s">
        <v>8747</v>
      </c>
      <c r="B240" s="7" t="str">
        <f>VLOOKUP(LEFT(A240,4),'[1]Synthèse ventes'!$A:$A,1,0)</f>
        <v>ACEH</v>
      </c>
    </row>
    <row r="241" spans="1:2" hidden="1" x14ac:dyDescent="0.25">
      <c r="A241" s="11" t="s">
        <v>8748</v>
      </c>
      <c r="B241" s="7" t="str">
        <f>VLOOKUP(LEFT(A241,4),'[1]Synthèse ventes'!$A:$A,1,0)</f>
        <v>ACEI</v>
      </c>
    </row>
    <row r="242" spans="1:2" hidden="1" x14ac:dyDescent="0.25">
      <c r="A242" s="11" t="s">
        <v>8749</v>
      </c>
      <c r="B242" s="7" t="str">
        <f>VLOOKUP(LEFT(A242,4),'[1]Synthèse ventes'!$A:$A,1,0)</f>
        <v>ACEJ</v>
      </c>
    </row>
    <row r="243" spans="1:2" hidden="1" x14ac:dyDescent="0.25">
      <c r="A243" s="11" t="s">
        <v>8750</v>
      </c>
      <c r="B243" s="7" t="str">
        <f>VLOOKUP(LEFT(A243,4),'[1]Synthèse ventes'!$A:$A,1,0)</f>
        <v>ACEK</v>
      </c>
    </row>
    <row r="244" spans="1:2" hidden="1" x14ac:dyDescent="0.25">
      <c r="A244" s="11" t="s">
        <v>8751</v>
      </c>
      <c r="B244" s="7" t="str">
        <f>VLOOKUP(LEFT(A244,4),'[1]Synthèse ventes'!$A:$A,1,0)</f>
        <v>ACES</v>
      </c>
    </row>
    <row r="245" spans="1:2" hidden="1" x14ac:dyDescent="0.25">
      <c r="A245" s="11" t="s">
        <v>8752</v>
      </c>
      <c r="B245" s="7" t="str">
        <f>VLOOKUP(LEFT(A245,4),'[1]Synthèse ventes'!$A:$A,1,0)</f>
        <v>ACEW</v>
      </c>
    </row>
    <row r="246" spans="1:2" hidden="1" x14ac:dyDescent="0.25">
      <c r="A246" s="11" t="s">
        <v>8753</v>
      </c>
      <c r="B246" s="7" t="str">
        <f>VLOOKUP(LEFT(A246,4),'[1]Synthèse ventes'!$A:$A,1,0)</f>
        <v>ACEX</v>
      </c>
    </row>
    <row r="247" spans="1:2" hidden="1" x14ac:dyDescent="0.25">
      <c r="A247" s="11" t="s">
        <v>8754</v>
      </c>
      <c r="B247" s="7" t="str">
        <f>VLOOKUP(LEFT(A247,4),'[1]Synthèse ventes'!$A:$A,1,0)</f>
        <v>ACEY</v>
      </c>
    </row>
    <row r="248" spans="1:2" hidden="1" x14ac:dyDescent="0.25">
      <c r="A248" s="11" t="s">
        <v>8755</v>
      </c>
      <c r="B248" s="7" t="str">
        <f>VLOOKUP(LEFT(A248,4),'[1]Synthèse ventes'!$A:$A,1,0)</f>
        <v>ACFC</v>
      </c>
    </row>
    <row r="249" spans="1:2" hidden="1" x14ac:dyDescent="0.25">
      <c r="A249" s="11" t="s">
        <v>8756</v>
      </c>
      <c r="B249" s="7" t="str">
        <f>VLOOKUP(LEFT(A249,4),'[1]Synthèse ventes'!$A:$A,1,0)</f>
        <v>ACFE</v>
      </c>
    </row>
    <row r="250" spans="1:2" hidden="1" x14ac:dyDescent="0.25">
      <c r="A250" s="11" t="s">
        <v>8757</v>
      </c>
      <c r="B250" s="7" t="str">
        <f>VLOOKUP(LEFT(A250,4),'[1]Synthèse ventes'!$A:$A,1,0)</f>
        <v>ACFJ</v>
      </c>
    </row>
    <row r="251" spans="1:2" hidden="1" x14ac:dyDescent="0.25">
      <c r="A251" s="11" t="s">
        <v>8758</v>
      </c>
      <c r="B251" s="7" t="str">
        <f>VLOOKUP(LEFT(A251,4),'[1]Synthèse ventes'!$A:$A,1,0)</f>
        <v>ACFR</v>
      </c>
    </row>
    <row r="252" spans="1:2" hidden="1" x14ac:dyDescent="0.25">
      <c r="A252" s="11" t="s">
        <v>8759</v>
      </c>
      <c r="B252" s="7" t="str">
        <f>VLOOKUP(LEFT(A252,4),'[1]Synthèse ventes'!$A:$A,1,0)</f>
        <v>ACFS</v>
      </c>
    </row>
    <row r="253" spans="1:2" hidden="1" x14ac:dyDescent="0.25">
      <c r="A253" s="11" t="s">
        <v>8760</v>
      </c>
      <c r="B253" s="7" t="str">
        <f>VLOOKUP(LEFT(A253,4),'[1]Synthèse ventes'!$A:$A,1,0)</f>
        <v>ACGE</v>
      </c>
    </row>
    <row r="254" spans="1:2" hidden="1" x14ac:dyDescent="0.25">
      <c r="A254" s="11" t="s">
        <v>8761</v>
      </c>
      <c r="B254" s="7" t="str">
        <f>VLOOKUP(LEFT(A254,4),'[1]Synthèse ventes'!$A:$A,1,0)</f>
        <v>ACGF</v>
      </c>
    </row>
    <row r="255" spans="1:2" hidden="1" x14ac:dyDescent="0.25">
      <c r="A255" s="11" t="s">
        <v>8762</v>
      </c>
      <c r="B255" s="7" t="str">
        <f>VLOOKUP(LEFT(A255,4),'[1]Synthèse ventes'!$A:$A,1,0)</f>
        <v>ACGJ</v>
      </c>
    </row>
    <row r="256" spans="1:2" hidden="1" x14ac:dyDescent="0.25">
      <c r="A256" s="11" t="s">
        <v>8763</v>
      </c>
      <c r="B256" s="7" t="str">
        <f>VLOOKUP(LEFT(A256,4),'[1]Synthèse ventes'!$A:$A,1,0)</f>
        <v>ACGK</v>
      </c>
    </row>
    <row r="257" spans="1:2" hidden="1" x14ac:dyDescent="0.25">
      <c r="A257" s="11" t="s">
        <v>8764</v>
      </c>
      <c r="B257" s="7" t="str">
        <f>VLOOKUP(LEFT(A257,4),'[1]Synthèse ventes'!$A:$A,1,0)</f>
        <v>ACGN</v>
      </c>
    </row>
    <row r="258" spans="1:2" hidden="1" x14ac:dyDescent="0.25">
      <c r="A258" s="11" t="s">
        <v>8765</v>
      </c>
      <c r="B258" s="7" t="str">
        <f>VLOOKUP(LEFT(A258,4),'[1]Synthèse ventes'!$A:$A,1,0)</f>
        <v>ACGP</v>
      </c>
    </row>
    <row r="259" spans="1:2" hidden="1" x14ac:dyDescent="0.25">
      <c r="A259" s="11" t="s">
        <v>8766</v>
      </c>
      <c r="B259" s="7" t="str">
        <f>VLOOKUP(LEFT(A259,4),'[1]Synthèse ventes'!$A:$A,1,0)</f>
        <v>ACGS</v>
      </c>
    </row>
    <row r="260" spans="1:2" hidden="1" x14ac:dyDescent="0.25">
      <c r="A260" s="11" t="s">
        <v>8767</v>
      </c>
      <c r="B260" s="7" t="str">
        <f>VLOOKUP(LEFT(A260,4),'[1]Synthèse ventes'!$A:$A,1,0)</f>
        <v>ACGT</v>
      </c>
    </row>
    <row r="261" spans="1:2" hidden="1" x14ac:dyDescent="0.25">
      <c r="A261" s="11" t="s">
        <v>8768</v>
      </c>
      <c r="B261" s="7" t="str">
        <f>VLOOKUP(LEFT(A261,4),'[1]Synthèse ventes'!$A:$A,1,0)</f>
        <v>ACGZ</v>
      </c>
    </row>
    <row r="262" spans="1:2" hidden="1" x14ac:dyDescent="0.25">
      <c r="A262" s="11" t="s">
        <v>8769</v>
      </c>
      <c r="B262" s="7" t="str">
        <f>VLOOKUP(LEFT(A262,4),'[1]Synthèse ventes'!$A:$A,1,0)</f>
        <v>ACHB</v>
      </c>
    </row>
    <row r="263" spans="1:2" hidden="1" x14ac:dyDescent="0.25">
      <c r="A263" s="11" t="s">
        <v>8770</v>
      </c>
      <c r="B263" s="7" t="str">
        <f>VLOOKUP(LEFT(A263,4),'[1]Synthèse ventes'!$A:$A,1,0)</f>
        <v>ACHD</v>
      </c>
    </row>
    <row r="264" spans="1:2" hidden="1" x14ac:dyDescent="0.25">
      <c r="A264" s="11" t="s">
        <v>8771</v>
      </c>
      <c r="B264" s="7" t="str">
        <f>VLOOKUP(LEFT(A264,4),'[1]Synthèse ventes'!$A:$A,1,0)</f>
        <v>ACHF</v>
      </c>
    </row>
    <row r="265" spans="1:2" hidden="1" x14ac:dyDescent="0.25">
      <c r="A265" s="11" t="s">
        <v>8772</v>
      </c>
      <c r="B265" s="7" t="str">
        <f>VLOOKUP(LEFT(A265,4),'[1]Synthèse ventes'!$A:$A,1,0)</f>
        <v>ACHG</v>
      </c>
    </row>
    <row r="266" spans="1:2" hidden="1" x14ac:dyDescent="0.25">
      <c r="A266" s="11" t="s">
        <v>8773</v>
      </c>
      <c r="B266" s="7" t="str">
        <f>VLOOKUP(LEFT(A266,4),'[1]Synthèse ventes'!$A:$A,1,0)</f>
        <v>ACHH</v>
      </c>
    </row>
    <row r="267" spans="1:2" hidden="1" x14ac:dyDescent="0.25">
      <c r="A267" s="11" t="s">
        <v>8774</v>
      </c>
      <c r="B267" s="7" t="str">
        <f>VLOOKUP(LEFT(A267,4),'[1]Synthèse ventes'!$A:$A,1,0)</f>
        <v>ACHI</v>
      </c>
    </row>
    <row r="268" spans="1:2" hidden="1" x14ac:dyDescent="0.25">
      <c r="A268" s="11" t="s">
        <v>8775</v>
      </c>
      <c r="B268" s="7" t="str">
        <f>VLOOKUP(LEFT(A268,4),'[1]Synthèse ventes'!$A:$A,1,0)</f>
        <v>ACHJ</v>
      </c>
    </row>
    <row r="269" spans="1:2" hidden="1" x14ac:dyDescent="0.25">
      <c r="A269" s="11" t="s">
        <v>8776</v>
      </c>
      <c r="B269" s="7" t="str">
        <f>VLOOKUP(LEFT(A269,4),'[1]Synthèse ventes'!$A:$A,1,0)</f>
        <v>ACHK</v>
      </c>
    </row>
    <row r="270" spans="1:2" hidden="1" x14ac:dyDescent="0.25">
      <c r="A270" s="11" t="s">
        <v>8777</v>
      </c>
      <c r="B270" s="7" t="str">
        <f>VLOOKUP(LEFT(A270,4),'[1]Synthèse ventes'!$A:$A,1,0)</f>
        <v>ACHL</v>
      </c>
    </row>
    <row r="271" spans="1:2" hidden="1" x14ac:dyDescent="0.25">
      <c r="A271" s="11" t="s">
        <v>8778</v>
      </c>
      <c r="B271" s="7" t="str">
        <f>VLOOKUP(LEFT(A271,4),'[1]Synthèse ventes'!$A:$A,1,0)</f>
        <v>ACHM</v>
      </c>
    </row>
    <row r="272" spans="1:2" hidden="1" x14ac:dyDescent="0.25">
      <c r="A272" s="11" t="s">
        <v>8779</v>
      </c>
      <c r="B272" s="7" t="str">
        <f>VLOOKUP(LEFT(A272,4),'[1]Synthèse ventes'!$A:$A,1,0)</f>
        <v>ACHN</v>
      </c>
    </row>
    <row r="273" spans="1:2" hidden="1" x14ac:dyDescent="0.25">
      <c r="A273" s="11" t="s">
        <v>8780</v>
      </c>
      <c r="B273" s="7" t="str">
        <f>VLOOKUP(LEFT(A273,4),'[1]Synthèse ventes'!$A:$A,1,0)</f>
        <v>ACHO</v>
      </c>
    </row>
    <row r="274" spans="1:2" hidden="1" x14ac:dyDescent="0.25">
      <c r="A274" s="11" t="s">
        <v>8781</v>
      </c>
      <c r="B274" s="7" t="str">
        <f>VLOOKUP(LEFT(A274,4),'[1]Synthèse ventes'!$A:$A,1,0)</f>
        <v>ACHP</v>
      </c>
    </row>
    <row r="275" spans="1:2" hidden="1" x14ac:dyDescent="0.25">
      <c r="A275" s="11" t="s">
        <v>8782</v>
      </c>
      <c r="B275" s="7" t="str">
        <f>VLOOKUP(LEFT(A275,4),'[1]Synthèse ventes'!$A:$A,1,0)</f>
        <v>ACHT</v>
      </c>
    </row>
    <row r="276" spans="1:2" hidden="1" x14ac:dyDescent="0.25">
      <c r="A276" s="11" t="s">
        <v>8783</v>
      </c>
      <c r="B276" s="7" t="str">
        <f>VLOOKUP(LEFT(A276,4),'[1]Synthèse ventes'!$A:$A,1,0)</f>
        <v>ACHV</v>
      </c>
    </row>
    <row r="277" spans="1:2" hidden="1" x14ac:dyDescent="0.25">
      <c r="A277" s="11" t="s">
        <v>8784</v>
      </c>
      <c r="B277" s="7" t="str">
        <f>VLOOKUP(LEFT(A277,4),'[1]Synthèse ventes'!$A:$A,1,0)</f>
        <v>ACID</v>
      </c>
    </row>
    <row r="278" spans="1:2" hidden="1" x14ac:dyDescent="0.25">
      <c r="A278" s="11" t="s">
        <v>8785</v>
      </c>
      <c r="B278" s="7" t="str">
        <f>VLOOKUP(LEFT(A278,4),'[1]Synthèse ventes'!$A:$A,1,0)</f>
        <v>ACIG</v>
      </c>
    </row>
    <row r="279" spans="1:2" hidden="1" x14ac:dyDescent="0.25">
      <c r="A279" s="11" t="s">
        <v>8786</v>
      </c>
      <c r="B279" s="7" t="str">
        <f>VLOOKUP(LEFT(A279,4),'[1]Synthèse ventes'!$A:$A,1,0)</f>
        <v>ACIN</v>
      </c>
    </row>
    <row r="280" spans="1:2" hidden="1" x14ac:dyDescent="0.25">
      <c r="A280" s="11" t="s">
        <v>8787</v>
      </c>
      <c r="B280" s="7" t="str">
        <f>VLOOKUP(LEFT(A280,4),'[1]Synthèse ventes'!$A:$A,1,0)</f>
        <v>ACIP</v>
      </c>
    </row>
    <row r="281" spans="1:2" hidden="1" x14ac:dyDescent="0.25">
      <c r="A281" s="11" t="s">
        <v>8788</v>
      </c>
      <c r="B281" s="7" t="str">
        <f>VLOOKUP(LEFT(A281,4),'[1]Synthèse ventes'!$A:$A,1,0)</f>
        <v>ACIS</v>
      </c>
    </row>
    <row r="282" spans="1:2" hidden="1" x14ac:dyDescent="0.25">
      <c r="A282" s="11" t="s">
        <v>8789</v>
      </c>
      <c r="B282" s="7" t="str">
        <f>VLOOKUP(LEFT(A282,4),'[1]Synthèse ventes'!$A:$A,1,0)</f>
        <v>ACIT</v>
      </c>
    </row>
    <row r="283" spans="1:2" hidden="1" x14ac:dyDescent="0.25">
      <c r="A283" s="11" t="s">
        <v>8790</v>
      </c>
      <c r="B283" s="7" t="str">
        <f>VLOOKUP(LEFT(A283,4),'[1]Synthèse ventes'!$A:$A,1,0)</f>
        <v>ACIU</v>
      </c>
    </row>
    <row r="284" spans="1:2" hidden="1" x14ac:dyDescent="0.25">
      <c r="A284" s="11" t="s">
        <v>8791</v>
      </c>
      <c r="B284" s="7" t="str">
        <f>VLOOKUP(LEFT(A284,4),'[1]Synthèse ventes'!$A:$A,1,0)</f>
        <v>ACIV</v>
      </c>
    </row>
    <row r="285" spans="1:2" hidden="1" x14ac:dyDescent="0.25">
      <c r="A285" s="11" t="s">
        <v>8792</v>
      </c>
      <c r="B285" s="7" t="str">
        <f>VLOOKUP(LEFT(A285,4),'[1]Synthèse ventes'!$A:$A,1,0)</f>
        <v>ACIW</v>
      </c>
    </row>
    <row r="286" spans="1:2" hidden="1" x14ac:dyDescent="0.25">
      <c r="A286" s="11" t="s">
        <v>8793</v>
      </c>
      <c r="B286" s="7" t="str">
        <f>VLOOKUP(LEFT(A286,4),'[1]Synthèse ventes'!$A:$A,1,0)</f>
        <v>ACJG</v>
      </c>
    </row>
    <row r="287" spans="1:2" hidden="1" x14ac:dyDescent="0.25">
      <c r="A287" s="11" t="s">
        <v>8794</v>
      </c>
      <c r="B287" s="7" t="str">
        <f>VLOOKUP(LEFT(A287,4),'[1]Synthèse ventes'!$A:$A,1,0)</f>
        <v>ACJH</v>
      </c>
    </row>
    <row r="288" spans="1:2" hidden="1" x14ac:dyDescent="0.25">
      <c r="A288" s="11" t="s">
        <v>8795</v>
      </c>
      <c r="B288" s="7" t="str">
        <f>VLOOKUP(LEFT(A288,4),'[1]Synthèse ventes'!$A:$A,1,0)</f>
        <v>ACJJ</v>
      </c>
    </row>
    <row r="289" spans="1:3" hidden="1" x14ac:dyDescent="0.25">
      <c r="A289" s="11" t="s">
        <v>8796</v>
      </c>
      <c r="B289" s="7" t="str">
        <f>VLOOKUP(LEFT(A289,4),'[1]Synthèse ventes'!$A:$A,1,0)</f>
        <v>ACJL</v>
      </c>
    </row>
    <row r="290" spans="1:3" hidden="1" x14ac:dyDescent="0.25">
      <c r="A290" s="11" t="s">
        <v>8797</v>
      </c>
      <c r="B290" s="7" t="str">
        <f>VLOOKUP(LEFT(A290,4),'[1]Synthèse ventes'!$A:$A,1,0)</f>
        <v>ACJS</v>
      </c>
    </row>
    <row r="291" spans="1:3" hidden="1" x14ac:dyDescent="0.25">
      <c r="A291" s="11" t="s">
        <v>8798</v>
      </c>
      <c r="B291" s="7" t="str">
        <f>VLOOKUP(LEFT(A291,4),'[1]Synthèse ventes'!$A:$A,1,0)</f>
        <v>ACJT</v>
      </c>
    </row>
    <row r="292" spans="1:3" hidden="1" x14ac:dyDescent="0.25">
      <c r="A292" s="11" t="s">
        <v>8799</v>
      </c>
      <c r="B292" s="7" t="str">
        <f>VLOOKUP(LEFT(A292,4),'[1]Synthèse ventes'!$A:$A,1,0)</f>
        <v>ACJU</v>
      </c>
    </row>
    <row r="293" spans="1:3" hidden="1" x14ac:dyDescent="0.25">
      <c r="A293" s="11" t="s">
        <v>8800</v>
      </c>
      <c r="B293" s="7" t="str">
        <f>VLOOKUP(LEFT(A293,4),'[1]Synthèse ventes'!$A:$A,1,0)</f>
        <v>ACJX</v>
      </c>
    </row>
    <row r="294" spans="1:3" hidden="1" x14ac:dyDescent="0.25">
      <c r="A294" s="11" t="s">
        <v>8801</v>
      </c>
      <c r="B294" s="7" t="str">
        <f>VLOOKUP(LEFT(A294,4),'[1]Synthèse ventes'!$A:$A,1,0)</f>
        <v>ACJY</v>
      </c>
    </row>
    <row r="295" spans="1:3" hidden="1" x14ac:dyDescent="0.25">
      <c r="A295" s="11" t="s">
        <v>8802</v>
      </c>
      <c r="B295" s="7" t="str">
        <f>VLOOKUP(LEFT(A295,4),'[1]Synthèse ventes'!$A:$A,1,0)</f>
        <v>ACKA</v>
      </c>
    </row>
    <row r="296" spans="1:3" x14ac:dyDescent="0.25">
      <c r="A296" s="11" t="s">
        <v>8803</v>
      </c>
      <c r="B296" s="7" t="e">
        <f>VLOOKUP(LEFT(A296,4),'[1]Synthèse ventes'!$A:$A,1,0)</f>
        <v>#N/A</v>
      </c>
      <c r="C296" s="7">
        <f>VLOOKUP(LEFT(A296,4),'Synthèse Stock'!A:B,2,0)</f>
        <v>4484</v>
      </c>
    </row>
    <row r="297" spans="1:3" hidden="1" x14ac:dyDescent="0.25">
      <c r="A297" s="11" t="s">
        <v>8804</v>
      </c>
      <c r="B297" s="7" t="str">
        <f>VLOOKUP(LEFT(A297,4),'[1]Synthèse ventes'!$A:$A,1,0)</f>
        <v>ACKI</v>
      </c>
    </row>
    <row r="298" spans="1:3" hidden="1" x14ac:dyDescent="0.25">
      <c r="A298" s="11" t="s">
        <v>8805</v>
      </c>
      <c r="B298" s="7" t="str">
        <f>VLOOKUP(LEFT(A298,4),'[1]Synthèse ventes'!$A:$A,1,0)</f>
        <v>ACKM</v>
      </c>
    </row>
    <row r="299" spans="1:3" hidden="1" x14ac:dyDescent="0.25">
      <c r="A299" s="11" t="s">
        <v>8806</v>
      </c>
      <c r="B299" s="7" t="str">
        <f>VLOOKUP(LEFT(A299,4),'[1]Synthèse ventes'!$A:$A,1,0)</f>
        <v>ACKO</v>
      </c>
    </row>
    <row r="300" spans="1:3" hidden="1" x14ac:dyDescent="0.25">
      <c r="A300" s="11" t="s">
        <v>8807</v>
      </c>
      <c r="B300" s="7" t="str">
        <f>VLOOKUP(LEFT(A300,4),'[1]Synthèse ventes'!$A:$A,1,0)</f>
        <v>ACKR</v>
      </c>
    </row>
    <row r="301" spans="1:3" hidden="1" x14ac:dyDescent="0.25">
      <c r="A301" s="11" t="s">
        <v>8808</v>
      </c>
      <c r="B301" s="7" t="str">
        <f>VLOOKUP(LEFT(A301,4),'[1]Synthèse ventes'!$A:$A,1,0)</f>
        <v>ACLB</v>
      </c>
    </row>
    <row r="302" spans="1:3" hidden="1" x14ac:dyDescent="0.25">
      <c r="A302" s="11" t="s">
        <v>8809</v>
      </c>
      <c r="B302" s="7" t="str">
        <f>VLOOKUP(LEFT(A302,4),'[1]Synthèse ventes'!$A:$A,1,0)</f>
        <v>ACLH</v>
      </c>
    </row>
    <row r="303" spans="1:3" hidden="1" x14ac:dyDescent="0.25">
      <c r="A303" s="11" t="s">
        <v>8810</v>
      </c>
      <c r="B303" s="7" t="str">
        <f>VLOOKUP(LEFT(A303,4),'[1]Synthèse ventes'!$A:$A,1,0)</f>
        <v>ACLJ</v>
      </c>
    </row>
    <row r="304" spans="1:3" hidden="1" x14ac:dyDescent="0.25">
      <c r="A304" s="11" t="s">
        <v>8811</v>
      </c>
      <c r="B304" s="7" t="str">
        <f>VLOOKUP(LEFT(A304,4),'[1]Synthèse ventes'!$A:$A,1,0)</f>
        <v>ACLM</v>
      </c>
    </row>
    <row r="305" spans="1:2" hidden="1" x14ac:dyDescent="0.25">
      <c r="A305" s="11" t="s">
        <v>8812</v>
      </c>
      <c r="B305" s="7" t="str">
        <f>VLOOKUP(LEFT(A305,4),'[1]Synthèse ventes'!$A:$A,1,0)</f>
        <v>ACLN</v>
      </c>
    </row>
    <row r="306" spans="1:2" hidden="1" x14ac:dyDescent="0.25">
      <c r="A306" s="11" t="s">
        <v>8813</v>
      </c>
      <c r="B306" s="7" t="str">
        <f>VLOOKUP(LEFT(A306,4),'[1]Synthèse ventes'!$A:$A,1,0)</f>
        <v>ACLO</v>
      </c>
    </row>
    <row r="307" spans="1:2" hidden="1" x14ac:dyDescent="0.25">
      <c r="A307" s="11" t="s">
        <v>8814</v>
      </c>
      <c r="B307" s="7" t="str">
        <f>VLOOKUP(LEFT(A307,4),'[1]Synthèse ventes'!$A:$A,1,0)</f>
        <v>ACLP</v>
      </c>
    </row>
    <row r="308" spans="1:2" hidden="1" x14ac:dyDescent="0.25">
      <c r="A308" s="11" t="s">
        <v>8815</v>
      </c>
      <c r="B308" s="7" t="str">
        <f>VLOOKUP(LEFT(A308,4),'[1]Synthèse ventes'!$A:$A,1,0)</f>
        <v>ACLQ</v>
      </c>
    </row>
    <row r="309" spans="1:2" hidden="1" x14ac:dyDescent="0.25">
      <c r="A309" s="11" t="s">
        <v>8816</v>
      </c>
      <c r="B309" s="7" t="str">
        <f>VLOOKUP(LEFT(A309,4),'[1]Synthèse ventes'!$A:$A,1,0)</f>
        <v>ACLT</v>
      </c>
    </row>
    <row r="310" spans="1:2" hidden="1" x14ac:dyDescent="0.25">
      <c r="A310" s="11" t="s">
        <v>8817</v>
      </c>
      <c r="B310" s="7" t="str">
        <f>VLOOKUP(LEFT(A310,4),'[1]Synthèse ventes'!$A:$A,1,0)</f>
        <v>ACLU</v>
      </c>
    </row>
    <row r="311" spans="1:2" hidden="1" x14ac:dyDescent="0.25">
      <c r="A311" s="11" t="s">
        <v>8818</v>
      </c>
      <c r="B311" s="7" t="str">
        <f>VLOOKUP(LEFT(A311,4),'[1]Synthèse ventes'!$A:$A,1,0)</f>
        <v>ACLY</v>
      </c>
    </row>
    <row r="312" spans="1:2" hidden="1" x14ac:dyDescent="0.25">
      <c r="A312" s="11" t="s">
        <v>8819</v>
      </c>
      <c r="B312" s="7" t="str">
        <f>VLOOKUP(LEFT(A312,4),'[1]Synthèse ventes'!$A:$A,1,0)</f>
        <v>ACMH</v>
      </c>
    </row>
    <row r="313" spans="1:2" hidden="1" x14ac:dyDescent="0.25">
      <c r="A313" s="11" t="s">
        <v>8820</v>
      </c>
      <c r="B313" s="7" t="str">
        <f>VLOOKUP(LEFT(A313,4),'[1]Synthèse ventes'!$A:$A,1,0)</f>
        <v>ACMI</v>
      </c>
    </row>
    <row r="314" spans="1:2" hidden="1" x14ac:dyDescent="0.25">
      <c r="A314" s="11" t="s">
        <v>8821</v>
      </c>
      <c r="B314" s="7" t="str">
        <f>VLOOKUP(LEFT(A314,4),'[1]Synthèse ventes'!$A:$A,1,0)</f>
        <v>ACMJ</v>
      </c>
    </row>
    <row r="315" spans="1:2" hidden="1" x14ac:dyDescent="0.25">
      <c r="A315" s="11" t="s">
        <v>8822</v>
      </c>
      <c r="B315" s="7" t="str">
        <f>VLOOKUP(LEFT(A315,4),'[1]Synthèse ventes'!$A:$A,1,0)</f>
        <v>ACMK</v>
      </c>
    </row>
    <row r="316" spans="1:2" hidden="1" x14ac:dyDescent="0.25">
      <c r="A316" s="11" t="s">
        <v>8823</v>
      </c>
      <c r="B316" s="7" t="str">
        <f>VLOOKUP(LEFT(A316,4),'[1]Synthèse ventes'!$A:$A,1,0)</f>
        <v>ACML</v>
      </c>
    </row>
    <row r="317" spans="1:2" hidden="1" x14ac:dyDescent="0.25">
      <c r="A317" s="11" t="s">
        <v>8824</v>
      </c>
      <c r="B317" s="7" t="str">
        <f>VLOOKUP(LEFT(A317,4),'[1]Synthèse ventes'!$A:$A,1,0)</f>
        <v>ACMM</v>
      </c>
    </row>
    <row r="318" spans="1:2" hidden="1" x14ac:dyDescent="0.25">
      <c r="A318" s="11" t="s">
        <v>8825</v>
      </c>
      <c r="B318" s="7" t="str">
        <f>VLOOKUP(LEFT(A318,4),'[1]Synthèse ventes'!$A:$A,1,0)</f>
        <v>ACMN</v>
      </c>
    </row>
    <row r="319" spans="1:2" hidden="1" x14ac:dyDescent="0.25">
      <c r="A319" s="11" t="s">
        <v>8826</v>
      </c>
      <c r="B319" s="7" t="str">
        <f>VLOOKUP(LEFT(A319,4),'[1]Synthèse ventes'!$A:$A,1,0)</f>
        <v>ACMO</v>
      </c>
    </row>
    <row r="320" spans="1:2" hidden="1" x14ac:dyDescent="0.25">
      <c r="A320" s="11" t="s">
        <v>8827</v>
      </c>
      <c r="B320" s="7" t="str">
        <f>VLOOKUP(LEFT(A320,4),'[1]Synthèse ventes'!$A:$A,1,0)</f>
        <v>ACMP</v>
      </c>
    </row>
    <row r="321" spans="1:3" hidden="1" x14ac:dyDescent="0.25">
      <c r="A321" s="11" t="s">
        <v>8828</v>
      </c>
      <c r="B321" s="7" t="str">
        <f>VLOOKUP(LEFT(A321,4),'[1]Synthèse ventes'!$A:$A,1,0)</f>
        <v>ACMQ</v>
      </c>
    </row>
    <row r="322" spans="1:3" hidden="1" x14ac:dyDescent="0.25">
      <c r="A322" s="11" t="s">
        <v>8829</v>
      </c>
      <c r="B322" s="7" t="str">
        <f>VLOOKUP(LEFT(A322,4),'[1]Synthèse ventes'!$A:$A,1,0)</f>
        <v>ACMS</v>
      </c>
    </row>
    <row r="323" spans="1:3" hidden="1" x14ac:dyDescent="0.25">
      <c r="A323" s="11" t="s">
        <v>8830</v>
      </c>
      <c r="B323" s="7" t="str">
        <f>VLOOKUP(LEFT(A323,4),'[1]Synthèse ventes'!$A:$A,1,0)</f>
        <v>ACMW</v>
      </c>
    </row>
    <row r="324" spans="1:3" hidden="1" x14ac:dyDescent="0.25">
      <c r="A324" s="11" t="s">
        <v>8831</v>
      </c>
      <c r="B324" s="7" t="str">
        <f>VLOOKUP(LEFT(A324,4),'[1]Synthèse ventes'!$A:$A,1,0)</f>
        <v>ACNA</v>
      </c>
    </row>
    <row r="325" spans="1:3" hidden="1" x14ac:dyDescent="0.25">
      <c r="A325" s="11" t="s">
        <v>8832</v>
      </c>
      <c r="B325" s="7" t="str">
        <f>VLOOKUP(LEFT(A325,4),'[1]Synthèse ventes'!$A:$A,1,0)</f>
        <v>ACNB</v>
      </c>
    </row>
    <row r="326" spans="1:3" hidden="1" x14ac:dyDescent="0.25">
      <c r="A326" s="11" t="s">
        <v>8833</v>
      </c>
      <c r="B326" s="7" t="str">
        <f>VLOOKUP(LEFT(A326,4),'[1]Synthèse ventes'!$A:$A,1,0)</f>
        <v>ACND</v>
      </c>
    </row>
    <row r="327" spans="1:3" hidden="1" x14ac:dyDescent="0.25">
      <c r="A327" s="11" t="s">
        <v>8834</v>
      </c>
      <c r="B327" s="7" t="str">
        <f>VLOOKUP(LEFT(A327,4),'[1]Synthèse ventes'!$A:$A,1,0)</f>
        <v>ACNE</v>
      </c>
    </row>
    <row r="328" spans="1:3" hidden="1" x14ac:dyDescent="0.25">
      <c r="A328" s="11" t="s">
        <v>8835</v>
      </c>
      <c r="B328" s="7" t="str">
        <f>VLOOKUP(LEFT(A328,4),'[1]Synthèse ventes'!$A:$A,1,0)</f>
        <v>ACNF</v>
      </c>
    </row>
    <row r="329" spans="1:3" x14ac:dyDescent="0.25">
      <c r="A329" s="11" t="s">
        <v>8836</v>
      </c>
      <c r="B329" s="7" t="e">
        <f>VLOOKUP(LEFT(A329,4),'[1]Synthèse ventes'!$A:$A,1,0)</f>
        <v>#N/A</v>
      </c>
      <c r="C329" s="7">
        <f>VLOOKUP(LEFT(A329,4),'Synthèse Stock'!A:B,2,0)</f>
        <v>5686</v>
      </c>
    </row>
    <row r="330" spans="1:3" x14ac:dyDescent="0.25">
      <c r="A330" s="11" t="s">
        <v>8837</v>
      </c>
      <c r="B330" s="7" t="e">
        <f>VLOOKUP(LEFT(A330,4),'[1]Synthèse ventes'!$A:$A,1,0)</f>
        <v>#N/A</v>
      </c>
      <c r="C330" s="7">
        <f>VLOOKUP(LEFT(A330,4),'Synthèse Stock'!A:B,2,0)</f>
        <v>5388</v>
      </c>
    </row>
    <row r="331" spans="1:3" hidden="1" x14ac:dyDescent="0.25">
      <c r="A331" s="11" t="s">
        <v>8838</v>
      </c>
      <c r="B331" s="7" t="str">
        <f>VLOOKUP(LEFT(A331,4),'[1]Synthèse ventes'!$A:$A,1,0)</f>
        <v>ACNJ</v>
      </c>
    </row>
    <row r="332" spans="1:3" hidden="1" x14ac:dyDescent="0.25">
      <c r="A332" s="11" t="s">
        <v>8839</v>
      </c>
      <c r="B332" s="7" t="str">
        <f>VLOOKUP(LEFT(A332,4),'[1]Synthèse ventes'!$A:$A,1,0)</f>
        <v>ACNL</v>
      </c>
    </row>
    <row r="333" spans="1:3" x14ac:dyDescent="0.25">
      <c r="A333" s="11" t="s">
        <v>8840</v>
      </c>
      <c r="B333" s="7" t="e">
        <f>VLOOKUP(LEFT(A333,4),'[1]Synthèse ventes'!$A:$A,1,0)</f>
        <v>#N/A</v>
      </c>
      <c r="C333" s="7">
        <f>VLOOKUP(LEFT(A333,4),'Synthèse Stock'!A:B,2,0)</f>
        <v>5148</v>
      </c>
    </row>
    <row r="334" spans="1:3" hidden="1" x14ac:dyDescent="0.25">
      <c r="A334" s="11" t="s">
        <v>8841</v>
      </c>
      <c r="B334" s="7" t="str">
        <f>VLOOKUP(LEFT(A334,4),'[1]Synthèse ventes'!$A:$A,1,0)</f>
        <v>ACNQ</v>
      </c>
    </row>
    <row r="335" spans="1:3" hidden="1" x14ac:dyDescent="0.25">
      <c r="A335" s="11" t="s">
        <v>8842</v>
      </c>
      <c r="B335" s="7" t="str">
        <f>VLOOKUP(LEFT(A335,4),'[1]Synthèse ventes'!$A:$A,1,0)</f>
        <v>ACNR</v>
      </c>
    </row>
    <row r="336" spans="1:3" hidden="1" x14ac:dyDescent="0.25">
      <c r="A336" s="11" t="s">
        <v>8843</v>
      </c>
      <c r="B336" s="7" t="str">
        <f>VLOOKUP(LEFT(A336,4),'[1]Synthèse ventes'!$A:$A,1,0)</f>
        <v>ACNS</v>
      </c>
    </row>
    <row r="337" spans="1:2" hidden="1" x14ac:dyDescent="0.25">
      <c r="A337" s="11" t="s">
        <v>8844</v>
      </c>
      <c r="B337" s="7" t="str">
        <f>VLOOKUP(LEFT(A337,4),'[1]Synthèse ventes'!$A:$A,1,0)</f>
        <v>ACNT</v>
      </c>
    </row>
    <row r="338" spans="1:2" hidden="1" x14ac:dyDescent="0.25">
      <c r="A338" s="11" t="s">
        <v>8845</v>
      </c>
      <c r="B338" s="7" t="str">
        <f>VLOOKUP(LEFT(A338,4),'[1]Synthèse ventes'!$A:$A,1,0)</f>
        <v>ACNU</v>
      </c>
    </row>
    <row r="339" spans="1:2" hidden="1" x14ac:dyDescent="0.25">
      <c r="A339" s="11" t="s">
        <v>8846</v>
      </c>
      <c r="B339" s="7" t="str">
        <f>VLOOKUP(LEFT(A339,4),'[1]Synthèse ventes'!$A:$A,1,0)</f>
        <v>ACNV</v>
      </c>
    </row>
    <row r="340" spans="1:2" hidden="1" x14ac:dyDescent="0.25">
      <c r="A340" s="11" t="s">
        <v>8847</v>
      </c>
      <c r="B340" s="7" t="str">
        <f>VLOOKUP(LEFT(A340,4),'[1]Synthèse ventes'!$A:$A,1,0)</f>
        <v>ACNW</v>
      </c>
    </row>
    <row r="341" spans="1:2" hidden="1" x14ac:dyDescent="0.25">
      <c r="A341" s="11" t="s">
        <v>8848</v>
      </c>
      <c r="B341" s="7" t="str">
        <f>VLOOKUP(LEFT(A341,4),'[1]Synthèse ventes'!$A:$A,1,0)</f>
        <v>ACNX</v>
      </c>
    </row>
    <row r="342" spans="1:2" hidden="1" x14ac:dyDescent="0.25">
      <c r="A342" s="11" t="s">
        <v>8849</v>
      </c>
      <c r="B342" s="7" t="str">
        <f>VLOOKUP(LEFT(A342,4),'[1]Synthèse ventes'!$A:$A,1,0)</f>
        <v>ACNY</v>
      </c>
    </row>
    <row r="343" spans="1:2" hidden="1" x14ac:dyDescent="0.25">
      <c r="A343" s="11" t="s">
        <v>8850</v>
      </c>
      <c r="B343" s="7" t="str">
        <f>VLOOKUP(LEFT(A343,4),'[1]Synthèse ventes'!$A:$A,1,0)</f>
        <v>ACOC</v>
      </c>
    </row>
    <row r="344" spans="1:2" hidden="1" x14ac:dyDescent="0.25">
      <c r="A344" s="11" t="s">
        <v>8851</v>
      </c>
      <c r="B344" s="7" t="str">
        <f>VLOOKUP(LEFT(A344,4),'[1]Synthèse ventes'!$A:$A,1,0)</f>
        <v>ACOD</v>
      </c>
    </row>
    <row r="345" spans="1:2" hidden="1" x14ac:dyDescent="0.25">
      <c r="A345" s="11" t="s">
        <v>8852</v>
      </c>
      <c r="B345" s="7" t="str">
        <f>VLOOKUP(LEFT(A345,4),'[1]Synthèse ventes'!$A:$A,1,0)</f>
        <v>ACOE</v>
      </c>
    </row>
    <row r="346" spans="1:2" hidden="1" x14ac:dyDescent="0.25">
      <c r="A346" s="11" t="s">
        <v>8853</v>
      </c>
      <c r="B346" s="7" t="str">
        <f>VLOOKUP(LEFT(A346,4),'[1]Synthèse ventes'!$A:$A,1,0)</f>
        <v>ACOF</v>
      </c>
    </row>
    <row r="347" spans="1:2" hidden="1" x14ac:dyDescent="0.25">
      <c r="A347" s="11" t="s">
        <v>8854</v>
      </c>
      <c r="B347" s="7" t="str">
        <f>VLOOKUP(LEFT(A347,4),'[1]Synthèse ventes'!$A:$A,1,0)</f>
        <v>ACOG</v>
      </c>
    </row>
    <row r="348" spans="1:2" hidden="1" x14ac:dyDescent="0.25">
      <c r="A348" s="11" t="s">
        <v>8855</v>
      </c>
      <c r="B348" s="7" t="str">
        <f>VLOOKUP(LEFT(A348,4),'[1]Synthèse ventes'!$A:$A,1,0)</f>
        <v>ACOH</v>
      </c>
    </row>
    <row r="349" spans="1:2" hidden="1" x14ac:dyDescent="0.25">
      <c r="A349" s="11" t="s">
        <v>8856</v>
      </c>
      <c r="B349" s="7" t="str">
        <f>VLOOKUP(LEFT(A349,4),'[1]Synthèse ventes'!$A:$A,1,0)</f>
        <v>ACOJ</v>
      </c>
    </row>
    <row r="350" spans="1:2" hidden="1" x14ac:dyDescent="0.25">
      <c r="A350" s="11" t="s">
        <v>8857</v>
      </c>
      <c r="B350" s="7" t="str">
        <f>VLOOKUP(LEFT(A350,4),'[1]Synthèse ventes'!$A:$A,1,0)</f>
        <v>ACOK</v>
      </c>
    </row>
    <row r="351" spans="1:2" hidden="1" x14ac:dyDescent="0.25">
      <c r="A351" s="11" t="s">
        <v>8858</v>
      </c>
      <c r="B351" s="7" t="str">
        <f>VLOOKUP(LEFT(A351,4),'[1]Synthèse ventes'!$A:$A,1,0)</f>
        <v>ACOL</v>
      </c>
    </row>
    <row r="352" spans="1:2" hidden="1" x14ac:dyDescent="0.25">
      <c r="A352" s="11" t="s">
        <v>8859</v>
      </c>
      <c r="B352" s="7" t="str">
        <f>VLOOKUP(LEFT(A352,4),'[1]Synthèse ventes'!$A:$A,1,0)</f>
        <v>ACON</v>
      </c>
    </row>
    <row r="353" spans="1:2" hidden="1" x14ac:dyDescent="0.25">
      <c r="A353" s="11" t="s">
        <v>8860</v>
      </c>
      <c r="B353" s="7" t="str">
        <f>VLOOKUP(LEFT(A353,4),'[1]Synthèse ventes'!$A:$A,1,0)</f>
        <v>ACOO</v>
      </c>
    </row>
    <row r="354" spans="1:2" hidden="1" x14ac:dyDescent="0.25">
      <c r="A354" s="11" t="s">
        <v>8861</v>
      </c>
      <c r="B354" s="7" t="str">
        <f>VLOOKUP(LEFT(A354,4),'[1]Synthèse ventes'!$A:$A,1,0)</f>
        <v>ACOP</v>
      </c>
    </row>
    <row r="355" spans="1:2" hidden="1" x14ac:dyDescent="0.25">
      <c r="A355" s="11" t="s">
        <v>8862</v>
      </c>
      <c r="B355" s="7" t="str">
        <f>VLOOKUP(LEFT(A355,4),'[1]Synthèse ventes'!$A:$A,1,0)</f>
        <v>ACOQ</v>
      </c>
    </row>
    <row r="356" spans="1:2" hidden="1" x14ac:dyDescent="0.25">
      <c r="A356" s="11" t="s">
        <v>8863</v>
      </c>
      <c r="B356" s="7" t="str">
        <f>VLOOKUP(LEFT(A356,4),'[1]Synthèse ventes'!$A:$A,1,0)</f>
        <v>ACOR</v>
      </c>
    </row>
    <row r="357" spans="1:2" hidden="1" x14ac:dyDescent="0.25">
      <c r="A357" s="11" t="s">
        <v>8864</v>
      </c>
      <c r="B357" s="7" t="str">
        <f>VLOOKUP(LEFT(A357,4),'[1]Synthèse ventes'!$A:$A,1,0)</f>
        <v>ACOS</v>
      </c>
    </row>
    <row r="358" spans="1:2" hidden="1" x14ac:dyDescent="0.25">
      <c r="A358" s="11" t="s">
        <v>8865</v>
      </c>
      <c r="B358" s="7" t="str">
        <f>VLOOKUP(LEFT(A358,4),'[1]Synthèse ventes'!$A:$A,1,0)</f>
        <v>ACOT</v>
      </c>
    </row>
    <row r="359" spans="1:2" hidden="1" x14ac:dyDescent="0.25">
      <c r="A359" s="11" t="s">
        <v>8866</v>
      </c>
      <c r="B359" s="7" t="str">
        <f>VLOOKUP(LEFT(A359,4),'[1]Synthèse ventes'!$A:$A,1,0)</f>
        <v>ACOV</v>
      </c>
    </row>
    <row r="360" spans="1:2" hidden="1" x14ac:dyDescent="0.25">
      <c r="A360" s="11" t="s">
        <v>8867</v>
      </c>
      <c r="B360" s="7" t="str">
        <f>VLOOKUP(LEFT(A360,4),'[1]Synthèse ventes'!$A:$A,1,0)</f>
        <v>ACOX</v>
      </c>
    </row>
    <row r="361" spans="1:2" hidden="1" x14ac:dyDescent="0.25">
      <c r="A361" s="11" t="s">
        <v>8868</v>
      </c>
      <c r="B361" s="7" t="str">
        <f>VLOOKUP(LEFT(A361,4),'[1]Synthèse ventes'!$A:$A,1,0)</f>
        <v>ACPC</v>
      </c>
    </row>
    <row r="362" spans="1:2" hidden="1" x14ac:dyDescent="0.25">
      <c r="A362" s="11" t="s">
        <v>8869</v>
      </c>
      <c r="B362" s="7" t="str">
        <f>VLOOKUP(LEFT(A362,4),'[1]Synthèse ventes'!$A:$A,1,0)</f>
        <v>ACPE</v>
      </c>
    </row>
    <row r="363" spans="1:2" hidden="1" x14ac:dyDescent="0.25">
      <c r="A363" s="11" t="s">
        <v>8870</v>
      </c>
      <c r="B363" s="7" t="str">
        <f>VLOOKUP(LEFT(A363,4),'[1]Synthèse ventes'!$A:$A,1,0)</f>
        <v>ACPH</v>
      </c>
    </row>
    <row r="364" spans="1:2" hidden="1" x14ac:dyDescent="0.25">
      <c r="A364" s="11" t="s">
        <v>8871</v>
      </c>
      <c r="B364" s="7" t="str">
        <f>VLOOKUP(LEFT(A364,4),'[1]Synthèse ventes'!$A:$A,1,0)</f>
        <v>ACPI</v>
      </c>
    </row>
    <row r="365" spans="1:2" hidden="1" x14ac:dyDescent="0.25">
      <c r="A365" s="11" t="s">
        <v>8872</v>
      </c>
      <c r="B365" s="7" t="str">
        <f>VLOOKUP(LEFT(A365,4),'[1]Synthèse ventes'!$A:$A,1,0)</f>
        <v>ACPJ</v>
      </c>
    </row>
    <row r="366" spans="1:2" hidden="1" x14ac:dyDescent="0.25">
      <c r="A366" s="11" t="s">
        <v>8873</v>
      </c>
      <c r="B366" s="7" t="str">
        <f>VLOOKUP(LEFT(A366,4),'[1]Synthèse ventes'!$A:$A,1,0)</f>
        <v>ACPK</v>
      </c>
    </row>
    <row r="367" spans="1:2" hidden="1" x14ac:dyDescent="0.25">
      <c r="A367" s="11" t="s">
        <v>8874</v>
      </c>
      <c r="B367" s="7" t="str">
        <f>VLOOKUP(LEFT(A367,4),'[1]Synthèse ventes'!$A:$A,1,0)</f>
        <v>ACPL</v>
      </c>
    </row>
    <row r="368" spans="1:2" hidden="1" x14ac:dyDescent="0.25">
      <c r="A368" s="11" t="s">
        <v>8875</v>
      </c>
      <c r="B368" s="7" t="str">
        <f>VLOOKUP(LEFT(A368,4),'[1]Synthèse ventes'!$A:$A,1,0)</f>
        <v>ACPM</v>
      </c>
    </row>
    <row r="369" spans="1:2" hidden="1" x14ac:dyDescent="0.25">
      <c r="A369" s="11" t="s">
        <v>8876</v>
      </c>
      <c r="B369" s="7" t="str">
        <f>VLOOKUP(LEFT(A369,4),'[1]Synthèse ventes'!$A:$A,1,0)</f>
        <v>ACPN</v>
      </c>
    </row>
    <row r="370" spans="1:2" hidden="1" x14ac:dyDescent="0.25">
      <c r="A370" s="11" t="s">
        <v>8877</v>
      </c>
      <c r="B370" s="7" t="str">
        <f>VLOOKUP(LEFT(A370,4),'[1]Synthèse ventes'!$A:$A,1,0)</f>
        <v>ACPO</v>
      </c>
    </row>
    <row r="371" spans="1:2" hidden="1" x14ac:dyDescent="0.25">
      <c r="A371" s="11" t="s">
        <v>8878</v>
      </c>
      <c r="B371" s="7" t="str">
        <f>VLOOKUP(LEFT(A371,4),'[1]Synthèse ventes'!$A:$A,1,0)</f>
        <v>ACPP</v>
      </c>
    </row>
    <row r="372" spans="1:2" hidden="1" x14ac:dyDescent="0.25">
      <c r="A372" s="11" t="s">
        <v>8879</v>
      </c>
      <c r="B372" s="7" t="str">
        <f>VLOOKUP(LEFT(A372,4),'[1]Synthèse ventes'!$A:$A,1,0)</f>
        <v>ACPQ</v>
      </c>
    </row>
    <row r="373" spans="1:2" hidden="1" x14ac:dyDescent="0.25">
      <c r="A373" s="11" t="s">
        <v>8880</v>
      </c>
      <c r="B373" s="7" t="str">
        <f>VLOOKUP(LEFT(A373,4),'[1]Synthèse ventes'!$A:$A,1,0)</f>
        <v>ACPR</v>
      </c>
    </row>
    <row r="374" spans="1:2" hidden="1" x14ac:dyDescent="0.25">
      <c r="A374" s="11" t="s">
        <v>8881</v>
      </c>
      <c r="B374" s="7" t="str">
        <f>VLOOKUP(LEFT(A374,4),'[1]Synthèse ventes'!$A:$A,1,0)</f>
        <v>ACPS</v>
      </c>
    </row>
    <row r="375" spans="1:2" hidden="1" x14ac:dyDescent="0.25">
      <c r="A375" s="11" t="s">
        <v>8882</v>
      </c>
      <c r="B375" s="7" t="str">
        <f>VLOOKUP(LEFT(A375,4),'[1]Synthèse ventes'!$A:$A,1,0)</f>
        <v>ACPT</v>
      </c>
    </row>
    <row r="376" spans="1:2" hidden="1" x14ac:dyDescent="0.25">
      <c r="A376" s="11" t="s">
        <v>8883</v>
      </c>
      <c r="B376" s="7" t="str">
        <f>VLOOKUP(LEFT(A376,4),'[1]Synthèse ventes'!$A:$A,1,0)</f>
        <v>ACPV</v>
      </c>
    </row>
    <row r="377" spans="1:2" hidden="1" x14ac:dyDescent="0.25">
      <c r="A377" s="11" t="s">
        <v>8884</v>
      </c>
      <c r="B377" s="7" t="str">
        <f>VLOOKUP(LEFT(A377,4),'[1]Synthèse ventes'!$A:$A,1,0)</f>
        <v>ACPX</v>
      </c>
    </row>
    <row r="378" spans="1:2" hidden="1" x14ac:dyDescent="0.25">
      <c r="A378" s="11" t="s">
        <v>8885</v>
      </c>
      <c r="B378" s="7" t="str">
        <f>VLOOKUP(LEFT(A378,4),'[1]Synthèse ventes'!$A:$A,1,0)</f>
        <v>ACPY</v>
      </c>
    </row>
    <row r="379" spans="1:2" hidden="1" x14ac:dyDescent="0.25">
      <c r="A379" s="11" t="s">
        <v>8886</v>
      </c>
      <c r="B379" s="7" t="str">
        <f>VLOOKUP(LEFT(A379,4),'[1]Synthèse ventes'!$A:$A,1,0)</f>
        <v>ACPZ</v>
      </c>
    </row>
    <row r="380" spans="1:2" hidden="1" x14ac:dyDescent="0.25">
      <c r="A380" s="11" t="s">
        <v>8887</v>
      </c>
      <c r="B380" s="7" t="str">
        <f>VLOOKUP(LEFT(A380,4),'[1]Synthèse ventes'!$A:$A,1,0)</f>
        <v>ACQA</v>
      </c>
    </row>
    <row r="381" spans="1:2" hidden="1" x14ac:dyDescent="0.25">
      <c r="A381" s="11" t="s">
        <v>8888</v>
      </c>
      <c r="B381" s="7" t="str">
        <f>VLOOKUP(LEFT(A381,4),'[1]Synthèse ventes'!$A:$A,1,0)</f>
        <v>ACQB</v>
      </c>
    </row>
    <row r="382" spans="1:2" hidden="1" x14ac:dyDescent="0.25">
      <c r="A382" s="11" t="s">
        <v>8889</v>
      </c>
      <c r="B382" s="7" t="str">
        <f>VLOOKUP(LEFT(A382,4),'[1]Synthèse ventes'!$A:$A,1,0)</f>
        <v>ACQC</v>
      </c>
    </row>
    <row r="383" spans="1:2" hidden="1" x14ac:dyDescent="0.25">
      <c r="A383" s="11" t="s">
        <v>8890</v>
      </c>
      <c r="B383" s="7" t="str">
        <f>VLOOKUP(LEFT(A383,4),'[1]Synthèse ventes'!$A:$A,1,0)</f>
        <v>ACQE</v>
      </c>
    </row>
    <row r="384" spans="1:2" hidden="1" x14ac:dyDescent="0.25">
      <c r="A384" s="11" t="s">
        <v>8891</v>
      </c>
      <c r="B384" s="7" t="str">
        <f>VLOOKUP(LEFT(A384,4),'[1]Synthèse ventes'!$A:$A,1,0)</f>
        <v>ACQF</v>
      </c>
    </row>
    <row r="385" spans="1:2" hidden="1" x14ac:dyDescent="0.25">
      <c r="A385" s="11" t="s">
        <v>8892</v>
      </c>
      <c r="B385" s="7" t="str">
        <f>VLOOKUP(LEFT(A385,4),'[1]Synthèse ventes'!$A:$A,1,0)</f>
        <v>ACQG</v>
      </c>
    </row>
    <row r="386" spans="1:2" hidden="1" x14ac:dyDescent="0.25">
      <c r="A386" s="11" t="s">
        <v>8893</v>
      </c>
      <c r="B386" s="7" t="str">
        <f>VLOOKUP(LEFT(A386,4),'[1]Synthèse ventes'!$A:$A,1,0)</f>
        <v>ACQK</v>
      </c>
    </row>
    <row r="387" spans="1:2" hidden="1" x14ac:dyDescent="0.25">
      <c r="A387" s="11" t="s">
        <v>8894</v>
      </c>
      <c r="B387" s="7" t="str">
        <f>VLOOKUP(LEFT(A387,4),'[1]Synthèse ventes'!$A:$A,1,0)</f>
        <v>ACQL</v>
      </c>
    </row>
    <row r="388" spans="1:2" hidden="1" x14ac:dyDescent="0.25">
      <c r="A388" s="11" t="s">
        <v>8895</v>
      </c>
      <c r="B388" s="7" t="str">
        <f>VLOOKUP(LEFT(A388,4),'[1]Synthèse ventes'!$A:$A,1,0)</f>
        <v>ACQM</v>
      </c>
    </row>
    <row r="389" spans="1:2" hidden="1" x14ac:dyDescent="0.25">
      <c r="A389" s="11" t="s">
        <v>8896</v>
      </c>
      <c r="B389" s="7" t="str">
        <f>VLOOKUP(LEFT(A389,4),'[1]Synthèse ventes'!$A:$A,1,0)</f>
        <v>ACQN</v>
      </c>
    </row>
    <row r="390" spans="1:2" hidden="1" x14ac:dyDescent="0.25">
      <c r="A390" s="11" t="s">
        <v>8897</v>
      </c>
      <c r="B390" s="7" t="str">
        <f>VLOOKUP(LEFT(A390,4),'[1]Synthèse ventes'!$A:$A,1,0)</f>
        <v>ACQO</v>
      </c>
    </row>
    <row r="391" spans="1:2" hidden="1" x14ac:dyDescent="0.25">
      <c r="A391" s="11" t="s">
        <v>8898</v>
      </c>
      <c r="B391" s="7" t="str">
        <f>VLOOKUP(LEFT(A391,4),'[1]Synthèse ventes'!$A:$A,1,0)</f>
        <v>ACQP</v>
      </c>
    </row>
    <row r="392" spans="1:2" hidden="1" x14ac:dyDescent="0.25">
      <c r="A392" s="11" t="s">
        <v>8899</v>
      </c>
      <c r="B392" s="7" t="str">
        <f>VLOOKUP(LEFT(A392,4),'[1]Synthèse ventes'!$A:$A,1,0)</f>
        <v>ACQQ</v>
      </c>
    </row>
    <row r="393" spans="1:2" hidden="1" x14ac:dyDescent="0.25">
      <c r="A393" s="11" t="s">
        <v>8900</v>
      </c>
      <c r="B393" s="7" t="str">
        <f>VLOOKUP(LEFT(A393,4),'[1]Synthèse ventes'!$A:$A,1,0)</f>
        <v>ACQR</v>
      </c>
    </row>
    <row r="394" spans="1:2" hidden="1" x14ac:dyDescent="0.25">
      <c r="A394" s="11" t="s">
        <v>8901</v>
      </c>
      <c r="B394" s="7" t="str">
        <f>VLOOKUP(LEFT(A394,4),'[1]Synthèse ventes'!$A:$A,1,0)</f>
        <v>ACQS</v>
      </c>
    </row>
    <row r="395" spans="1:2" hidden="1" x14ac:dyDescent="0.25">
      <c r="A395" s="11" t="s">
        <v>8902</v>
      </c>
      <c r="B395" s="7" t="str">
        <f>VLOOKUP(LEFT(A395,4),'[1]Synthèse ventes'!$A:$A,1,0)</f>
        <v>ACQT</v>
      </c>
    </row>
    <row r="396" spans="1:2" hidden="1" x14ac:dyDescent="0.25">
      <c r="A396" s="11" t="s">
        <v>8903</v>
      </c>
      <c r="B396" s="7" t="str">
        <f>VLOOKUP(LEFT(A396,4),'[1]Synthèse ventes'!$A:$A,1,0)</f>
        <v>ACQU</v>
      </c>
    </row>
    <row r="397" spans="1:2" hidden="1" x14ac:dyDescent="0.25">
      <c r="A397" s="11" t="s">
        <v>8904</v>
      </c>
      <c r="B397" s="7" t="str">
        <f>VLOOKUP(LEFT(A397,4),'[1]Synthèse ventes'!$A:$A,1,0)</f>
        <v>ACQV</v>
      </c>
    </row>
    <row r="398" spans="1:2" hidden="1" x14ac:dyDescent="0.25">
      <c r="A398" s="11" t="s">
        <v>8905</v>
      </c>
      <c r="B398" s="7" t="str">
        <f>VLOOKUP(LEFT(A398,4),'[1]Synthèse ventes'!$A:$A,1,0)</f>
        <v>ACRB</v>
      </c>
    </row>
    <row r="399" spans="1:2" hidden="1" x14ac:dyDescent="0.25">
      <c r="A399" s="11" t="s">
        <v>8906</v>
      </c>
      <c r="B399" s="7" t="str">
        <f>VLOOKUP(LEFT(A399,4),'[1]Synthèse ventes'!$A:$A,1,0)</f>
        <v>ACRD</v>
      </c>
    </row>
    <row r="400" spans="1:2" hidden="1" x14ac:dyDescent="0.25">
      <c r="A400" s="11" t="s">
        <v>8907</v>
      </c>
      <c r="B400" s="7" t="str">
        <f>VLOOKUP(LEFT(A400,4),'[1]Synthèse ventes'!$A:$A,1,0)</f>
        <v>ACRF</v>
      </c>
    </row>
    <row r="401" spans="1:2" hidden="1" x14ac:dyDescent="0.25">
      <c r="A401" s="11" t="s">
        <v>8908</v>
      </c>
      <c r="B401" s="7" t="str">
        <f>VLOOKUP(LEFT(A401,4),'[1]Synthèse ventes'!$A:$A,1,0)</f>
        <v>ACRG</v>
      </c>
    </row>
    <row r="402" spans="1:2" hidden="1" x14ac:dyDescent="0.25">
      <c r="A402" s="11" t="s">
        <v>8909</v>
      </c>
      <c r="B402" s="7" t="str">
        <f>VLOOKUP(LEFT(A402,4),'[1]Synthèse ventes'!$A:$A,1,0)</f>
        <v>ACRI</v>
      </c>
    </row>
    <row r="403" spans="1:2" hidden="1" x14ac:dyDescent="0.25">
      <c r="A403" s="11" t="s">
        <v>8910</v>
      </c>
      <c r="B403" s="7" t="str">
        <f>VLOOKUP(LEFT(A403,4),'[1]Synthèse ventes'!$A:$A,1,0)</f>
        <v>ACRL</v>
      </c>
    </row>
    <row r="404" spans="1:2" hidden="1" x14ac:dyDescent="0.25">
      <c r="A404" s="11" t="s">
        <v>8911</v>
      </c>
      <c r="B404" s="7" t="str">
        <f>VLOOKUP(LEFT(A404,4),'[1]Synthèse ventes'!$A:$A,1,0)</f>
        <v>ACRM</v>
      </c>
    </row>
    <row r="405" spans="1:2" hidden="1" x14ac:dyDescent="0.25">
      <c r="A405" s="11" t="s">
        <v>8912</v>
      </c>
      <c r="B405" s="7" t="str">
        <f>VLOOKUP(LEFT(A405,4),'[1]Synthèse ventes'!$A:$A,1,0)</f>
        <v>ACRN</v>
      </c>
    </row>
    <row r="406" spans="1:2" hidden="1" x14ac:dyDescent="0.25">
      <c r="A406" s="11" t="s">
        <v>8913</v>
      </c>
      <c r="B406" s="7" t="str">
        <f>VLOOKUP(LEFT(A406,4),'[1]Synthèse ventes'!$A:$A,1,0)</f>
        <v>ACRR</v>
      </c>
    </row>
    <row r="407" spans="1:2" hidden="1" x14ac:dyDescent="0.25">
      <c r="A407" s="11" t="s">
        <v>8914</v>
      </c>
      <c r="B407" s="7" t="str">
        <f>VLOOKUP(LEFT(A407,4),'[1]Synthèse ventes'!$A:$A,1,0)</f>
        <v>ACRT</v>
      </c>
    </row>
    <row r="408" spans="1:2" hidden="1" x14ac:dyDescent="0.25">
      <c r="A408" s="11" t="s">
        <v>8915</v>
      </c>
      <c r="B408" s="7" t="str">
        <f>VLOOKUP(LEFT(A408,4),'[1]Synthèse ventes'!$A:$A,1,0)</f>
        <v>ACRU</v>
      </c>
    </row>
    <row r="409" spans="1:2" hidden="1" x14ac:dyDescent="0.25">
      <c r="A409" s="11" t="s">
        <v>8916</v>
      </c>
      <c r="B409" s="7" t="str">
        <f>VLOOKUP(LEFT(A409,4),'[1]Synthèse ventes'!$A:$A,1,0)</f>
        <v>ACRV</v>
      </c>
    </row>
    <row r="410" spans="1:2" hidden="1" x14ac:dyDescent="0.25">
      <c r="A410" s="11" t="s">
        <v>8917</v>
      </c>
      <c r="B410" s="7" t="str">
        <f>VLOOKUP(LEFT(A410,4),'[1]Synthèse ventes'!$A:$A,1,0)</f>
        <v>ACRW</v>
      </c>
    </row>
    <row r="411" spans="1:2" hidden="1" x14ac:dyDescent="0.25">
      <c r="A411" s="11" t="s">
        <v>8918</v>
      </c>
      <c r="B411" s="7" t="str">
        <f>VLOOKUP(LEFT(A411,4),'[1]Synthèse ventes'!$A:$A,1,0)</f>
        <v>ACRX</v>
      </c>
    </row>
    <row r="412" spans="1:2" hidden="1" x14ac:dyDescent="0.25">
      <c r="A412" s="11" t="s">
        <v>8919</v>
      </c>
      <c r="B412" s="7" t="str">
        <f>VLOOKUP(LEFT(A412,4),'[1]Synthèse ventes'!$A:$A,1,0)</f>
        <v>ACRY</v>
      </c>
    </row>
    <row r="413" spans="1:2" hidden="1" x14ac:dyDescent="0.25">
      <c r="A413" s="11" t="s">
        <v>8920</v>
      </c>
      <c r="B413" s="7" t="str">
        <f>VLOOKUP(LEFT(A413,4),'[1]Synthèse ventes'!$A:$A,1,0)</f>
        <v>ACRZ</v>
      </c>
    </row>
    <row r="414" spans="1:2" hidden="1" x14ac:dyDescent="0.25">
      <c r="A414" s="11" t="s">
        <v>8921</v>
      </c>
      <c r="B414" s="7" t="str">
        <f>VLOOKUP(LEFT(A414,4),'[1]Synthèse ventes'!$A:$A,1,0)</f>
        <v>ACSA</v>
      </c>
    </row>
    <row r="415" spans="1:2" hidden="1" x14ac:dyDescent="0.25">
      <c r="A415" s="11" t="s">
        <v>8922</v>
      </c>
      <c r="B415" s="7" t="str">
        <f>VLOOKUP(LEFT(A415,4),'[1]Synthèse ventes'!$A:$A,1,0)</f>
        <v>ACSC</v>
      </c>
    </row>
    <row r="416" spans="1:2" hidden="1" x14ac:dyDescent="0.25">
      <c r="A416" s="11" t="s">
        <v>8923</v>
      </c>
      <c r="B416" s="7" t="str">
        <f>VLOOKUP(LEFT(A416,4),'[1]Synthèse ventes'!$A:$A,1,0)</f>
        <v>ACSD</v>
      </c>
    </row>
    <row r="417" spans="1:2" hidden="1" x14ac:dyDescent="0.25">
      <c r="A417" s="11" t="s">
        <v>8924</v>
      </c>
      <c r="B417" s="7" t="str">
        <f>VLOOKUP(LEFT(A417,4),'[1]Synthèse ventes'!$A:$A,1,0)</f>
        <v>ACSE</v>
      </c>
    </row>
    <row r="418" spans="1:2" hidden="1" x14ac:dyDescent="0.25">
      <c r="A418" s="11" t="s">
        <v>8925</v>
      </c>
      <c r="B418" s="7" t="str">
        <f>VLOOKUP(LEFT(A418,4),'[1]Synthèse ventes'!$A:$A,1,0)</f>
        <v>ACSF</v>
      </c>
    </row>
    <row r="419" spans="1:2" hidden="1" x14ac:dyDescent="0.25">
      <c r="A419" s="11" t="s">
        <v>8926</v>
      </c>
      <c r="B419" s="7" t="str">
        <f>VLOOKUP(LEFT(A419,4),'[1]Synthèse ventes'!$A:$A,1,0)</f>
        <v>ACSG</v>
      </c>
    </row>
    <row r="420" spans="1:2" hidden="1" x14ac:dyDescent="0.25">
      <c r="A420" s="11" t="s">
        <v>8927</v>
      </c>
      <c r="B420" s="7" t="str">
        <f>VLOOKUP(LEFT(A420,4),'[1]Synthèse ventes'!$A:$A,1,0)</f>
        <v>ACSH</v>
      </c>
    </row>
    <row r="421" spans="1:2" hidden="1" x14ac:dyDescent="0.25">
      <c r="A421" s="11" t="s">
        <v>8928</v>
      </c>
      <c r="B421" s="7" t="str">
        <f>VLOOKUP(LEFT(A421,4),'[1]Synthèse ventes'!$A:$A,1,0)</f>
        <v>ACSK</v>
      </c>
    </row>
    <row r="422" spans="1:2" hidden="1" x14ac:dyDescent="0.25">
      <c r="A422" s="11" t="s">
        <v>8929</v>
      </c>
      <c r="B422" s="7" t="str">
        <f>VLOOKUP(LEFT(A422,4),'[1]Synthèse ventes'!$A:$A,1,0)</f>
        <v>ACSL</v>
      </c>
    </row>
    <row r="423" spans="1:2" hidden="1" x14ac:dyDescent="0.25">
      <c r="A423" s="11" t="s">
        <v>8930</v>
      </c>
      <c r="B423" s="7" t="str">
        <f>VLOOKUP(LEFT(A423,4),'[1]Synthèse ventes'!$A:$A,1,0)</f>
        <v>ACSM</v>
      </c>
    </row>
    <row r="424" spans="1:2" hidden="1" x14ac:dyDescent="0.25">
      <c r="A424" s="11" t="s">
        <v>8931</v>
      </c>
      <c r="B424" s="7" t="str">
        <f>VLOOKUP(LEFT(A424,4),'[1]Synthèse ventes'!$A:$A,1,0)</f>
        <v>ACSN</v>
      </c>
    </row>
    <row r="425" spans="1:2" hidden="1" x14ac:dyDescent="0.25">
      <c r="A425" s="11" t="s">
        <v>8932</v>
      </c>
      <c r="B425" s="7" t="str">
        <f>VLOOKUP(LEFT(A425,4),'[1]Synthèse ventes'!$A:$A,1,0)</f>
        <v>ACSP</v>
      </c>
    </row>
    <row r="426" spans="1:2" hidden="1" x14ac:dyDescent="0.25">
      <c r="A426" s="11" t="s">
        <v>8933</v>
      </c>
      <c r="B426" s="7" t="str">
        <f>VLOOKUP(LEFT(A426,4),'[1]Synthèse ventes'!$A:$A,1,0)</f>
        <v>ACSU</v>
      </c>
    </row>
    <row r="427" spans="1:2" hidden="1" x14ac:dyDescent="0.25">
      <c r="A427" s="11" t="s">
        <v>8934</v>
      </c>
      <c r="B427" s="7" t="str">
        <f>VLOOKUP(LEFT(A427,4),'[1]Synthèse ventes'!$A:$A,1,0)</f>
        <v>ACSX</v>
      </c>
    </row>
    <row r="428" spans="1:2" hidden="1" x14ac:dyDescent="0.25">
      <c r="A428" s="11" t="s">
        <v>8935</v>
      </c>
      <c r="B428" s="7" t="str">
        <f>VLOOKUP(LEFT(A428,4),'[1]Synthèse ventes'!$A:$A,1,0)</f>
        <v>ACSY</v>
      </c>
    </row>
    <row r="429" spans="1:2" hidden="1" x14ac:dyDescent="0.25">
      <c r="A429" s="11" t="s">
        <v>8936</v>
      </c>
      <c r="B429" s="7" t="str">
        <f>VLOOKUP(LEFT(A429,4),'[1]Synthèse ventes'!$A:$A,1,0)</f>
        <v>ACSZ</v>
      </c>
    </row>
    <row r="430" spans="1:2" hidden="1" x14ac:dyDescent="0.25">
      <c r="A430" s="11" t="s">
        <v>8937</v>
      </c>
      <c r="B430" s="7" t="str">
        <f>VLOOKUP(LEFT(A430,4),'[1]Synthèse ventes'!$A:$A,1,0)</f>
        <v>ACTD</v>
      </c>
    </row>
    <row r="431" spans="1:2" hidden="1" x14ac:dyDescent="0.25">
      <c r="A431" s="11" t="s">
        <v>8938</v>
      </c>
      <c r="B431" s="7" t="str">
        <f>VLOOKUP(LEFT(A431,4),'[1]Synthèse ventes'!$A:$A,1,0)</f>
        <v>ACTE</v>
      </c>
    </row>
    <row r="432" spans="1:2" hidden="1" x14ac:dyDescent="0.25">
      <c r="A432" s="11" t="s">
        <v>8939</v>
      </c>
      <c r="B432" s="7" t="str">
        <f>VLOOKUP(LEFT(A432,4),'[1]Synthèse ventes'!$A:$A,1,0)</f>
        <v>ACTJ</v>
      </c>
    </row>
    <row r="433" spans="1:2" hidden="1" x14ac:dyDescent="0.25">
      <c r="A433" s="11" t="s">
        <v>8940</v>
      </c>
      <c r="B433" s="7" t="str">
        <f>VLOOKUP(LEFT(A433,4),'[1]Synthèse ventes'!$A:$A,1,0)</f>
        <v>ACTL</v>
      </c>
    </row>
    <row r="434" spans="1:2" hidden="1" x14ac:dyDescent="0.25">
      <c r="A434" s="11" t="s">
        <v>8941</v>
      </c>
      <c r="B434" s="7" t="str">
        <f>VLOOKUP(LEFT(A434,4),'[1]Synthèse ventes'!$A:$A,1,0)</f>
        <v>ACTM</v>
      </c>
    </row>
    <row r="435" spans="1:2" hidden="1" x14ac:dyDescent="0.25">
      <c r="A435" s="11" t="s">
        <v>8942</v>
      </c>
      <c r="B435" s="7" t="str">
        <f>VLOOKUP(LEFT(A435,4),'[1]Synthèse ventes'!$A:$A,1,0)</f>
        <v>ACTN</v>
      </c>
    </row>
    <row r="436" spans="1:2" hidden="1" x14ac:dyDescent="0.25">
      <c r="A436" s="11" t="s">
        <v>8943</v>
      </c>
      <c r="B436" s="7" t="str">
        <f>VLOOKUP(LEFT(A436,4),'[1]Synthèse ventes'!$A:$A,1,0)</f>
        <v>ACTS</v>
      </c>
    </row>
    <row r="437" spans="1:2" hidden="1" x14ac:dyDescent="0.25">
      <c r="A437" s="11" t="s">
        <v>8944</v>
      </c>
      <c r="B437" s="7" t="str">
        <f>VLOOKUP(LEFT(A437,4),'[1]Synthèse ventes'!$A:$A,1,0)</f>
        <v>ACTT</v>
      </c>
    </row>
    <row r="438" spans="1:2" hidden="1" x14ac:dyDescent="0.25">
      <c r="A438" s="11" t="s">
        <v>8945</v>
      </c>
      <c r="B438" s="7" t="str">
        <f>VLOOKUP(LEFT(A438,4),'[1]Synthèse ventes'!$A:$A,1,0)</f>
        <v>ACTV</v>
      </c>
    </row>
    <row r="439" spans="1:2" hidden="1" x14ac:dyDescent="0.25">
      <c r="A439" s="11" t="s">
        <v>8946</v>
      </c>
      <c r="B439" s="7" t="str">
        <f>VLOOKUP(LEFT(A439,4),'[1]Synthèse ventes'!$A:$A,1,0)</f>
        <v>ACTW</v>
      </c>
    </row>
    <row r="440" spans="1:2" hidden="1" x14ac:dyDescent="0.25">
      <c r="A440" s="11" t="s">
        <v>8947</v>
      </c>
      <c r="B440" s="7" t="str">
        <f>VLOOKUP(LEFT(A440,4),'[1]Synthèse ventes'!$A:$A,1,0)</f>
        <v>ACTX</v>
      </c>
    </row>
    <row r="441" spans="1:2" hidden="1" x14ac:dyDescent="0.25">
      <c r="A441" s="11" t="s">
        <v>8948</v>
      </c>
      <c r="B441" s="7" t="str">
        <f>VLOOKUP(LEFT(A441,4),'[1]Synthèse ventes'!$A:$A,1,0)</f>
        <v>ACTY</v>
      </c>
    </row>
    <row r="442" spans="1:2" hidden="1" x14ac:dyDescent="0.25">
      <c r="A442" s="11" t="s">
        <v>8949</v>
      </c>
      <c r="B442" s="7" t="str">
        <f>VLOOKUP(LEFT(A442,4),'[1]Synthèse ventes'!$A:$A,1,0)</f>
        <v>ACTZ</v>
      </c>
    </row>
    <row r="443" spans="1:2" hidden="1" x14ac:dyDescent="0.25">
      <c r="A443" s="11" t="s">
        <v>8950</v>
      </c>
      <c r="B443" s="7" t="str">
        <f>VLOOKUP(LEFT(A443,4),'[1]Synthèse ventes'!$A:$A,1,0)</f>
        <v>ACUB</v>
      </c>
    </row>
    <row r="444" spans="1:2" hidden="1" x14ac:dyDescent="0.25">
      <c r="A444" s="11" t="s">
        <v>8951</v>
      </c>
      <c r="B444" s="7" t="str">
        <f>VLOOKUP(LEFT(A444,4),'[1]Synthèse ventes'!$A:$A,1,0)</f>
        <v>ACUC</v>
      </c>
    </row>
    <row r="445" spans="1:2" hidden="1" x14ac:dyDescent="0.25">
      <c r="A445" s="11" t="s">
        <v>8952</v>
      </c>
      <c r="B445" s="7" t="str">
        <f>VLOOKUP(LEFT(A445,4),'[1]Synthèse ventes'!$A:$A,1,0)</f>
        <v>ACUD</v>
      </c>
    </row>
    <row r="446" spans="1:2" hidden="1" x14ac:dyDescent="0.25">
      <c r="A446" s="11" t="s">
        <v>8953</v>
      </c>
      <c r="B446" s="7" t="str">
        <f>VLOOKUP(LEFT(A446,4),'[1]Synthèse ventes'!$A:$A,1,0)</f>
        <v>ACUE</v>
      </c>
    </row>
    <row r="447" spans="1:2" hidden="1" x14ac:dyDescent="0.25">
      <c r="A447" s="11" t="s">
        <v>8954</v>
      </c>
      <c r="B447" s="7" t="str">
        <f>VLOOKUP(LEFT(A447,4),'[1]Synthèse ventes'!$A:$A,1,0)</f>
        <v>ACUK</v>
      </c>
    </row>
    <row r="448" spans="1:2" hidden="1" x14ac:dyDescent="0.25">
      <c r="A448" s="11" t="s">
        <v>8955</v>
      </c>
      <c r="B448" s="7" t="str">
        <f>VLOOKUP(LEFT(A448,4),'[1]Synthèse ventes'!$A:$A,1,0)</f>
        <v>ACUL</v>
      </c>
    </row>
    <row r="449" spans="1:2" hidden="1" x14ac:dyDescent="0.25">
      <c r="A449" s="11" t="s">
        <v>8956</v>
      </c>
      <c r="B449" s="7" t="str">
        <f>VLOOKUP(LEFT(A449,4),'[1]Synthèse ventes'!$A:$A,1,0)</f>
        <v>ACUP</v>
      </c>
    </row>
    <row r="450" spans="1:2" hidden="1" x14ac:dyDescent="0.25">
      <c r="A450" s="11" t="s">
        <v>8957</v>
      </c>
      <c r="B450" s="7" t="str">
        <f>VLOOKUP(LEFT(A450,4),'[1]Synthèse ventes'!$A:$A,1,0)</f>
        <v>ACUQ</v>
      </c>
    </row>
    <row r="451" spans="1:2" hidden="1" x14ac:dyDescent="0.25">
      <c r="A451" s="11" t="s">
        <v>8958</v>
      </c>
      <c r="B451" s="7" t="str">
        <f>VLOOKUP(LEFT(A451,4),'[1]Synthèse ventes'!$A:$A,1,0)</f>
        <v>ACUR</v>
      </c>
    </row>
    <row r="452" spans="1:2" hidden="1" x14ac:dyDescent="0.25">
      <c r="A452" s="11" t="s">
        <v>8959</v>
      </c>
      <c r="B452" s="7" t="str">
        <f>VLOOKUP(LEFT(A452,4),'[1]Synthèse ventes'!$A:$A,1,0)</f>
        <v>ACUS</v>
      </c>
    </row>
    <row r="453" spans="1:2" hidden="1" x14ac:dyDescent="0.25">
      <c r="A453" s="11" t="s">
        <v>8960</v>
      </c>
      <c r="B453" s="7" t="str">
        <f>VLOOKUP(LEFT(A453,4),'[1]Synthèse ventes'!$A:$A,1,0)</f>
        <v>ACUT</v>
      </c>
    </row>
    <row r="454" spans="1:2" hidden="1" x14ac:dyDescent="0.25">
      <c r="A454" s="11" t="s">
        <v>8961</v>
      </c>
      <c r="B454" s="7" t="str">
        <f>VLOOKUP(LEFT(A454,4),'[1]Synthèse ventes'!$A:$A,1,0)</f>
        <v>ACUW</v>
      </c>
    </row>
    <row r="455" spans="1:2" hidden="1" x14ac:dyDescent="0.25">
      <c r="A455" s="11" t="s">
        <v>8962</v>
      </c>
      <c r="B455" s="7" t="str">
        <f>VLOOKUP(LEFT(A455,4),'[1]Synthèse ventes'!$A:$A,1,0)</f>
        <v>ACUY</v>
      </c>
    </row>
    <row r="456" spans="1:2" hidden="1" x14ac:dyDescent="0.25">
      <c r="A456" s="11" t="s">
        <v>8963</v>
      </c>
      <c r="B456" s="7" t="str">
        <f>VLOOKUP(LEFT(A456,4),'[1]Synthèse ventes'!$A:$A,1,0)</f>
        <v>ACUZ</v>
      </c>
    </row>
    <row r="457" spans="1:2" hidden="1" x14ac:dyDescent="0.25">
      <c r="A457" s="11" t="s">
        <v>8964</v>
      </c>
      <c r="B457" s="7" t="str">
        <f>VLOOKUP(LEFT(A457,4),'[1]Synthèse ventes'!$A:$A,1,0)</f>
        <v>ACVB</v>
      </c>
    </row>
    <row r="458" spans="1:2" hidden="1" x14ac:dyDescent="0.25">
      <c r="A458" s="11" t="s">
        <v>8965</v>
      </c>
      <c r="B458" s="7" t="str">
        <f>VLOOKUP(LEFT(A458,4),'[1]Synthèse ventes'!$A:$A,1,0)</f>
        <v>ACVC</v>
      </c>
    </row>
    <row r="459" spans="1:2" hidden="1" x14ac:dyDescent="0.25">
      <c r="A459" s="11" t="s">
        <v>8966</v>
      </c>
      <c r="B459" s="7" t="str">
        <f>VLOOKUP(LEFT(A459,4),'[1]Synthèse ventes'!$A:$A,1,0)</f>
        <v>ACVD</v>
      </c>
    </row>
    <row r="460" spans="1:2" hidden="1" x14ac:dyDescent="0.25">
      <c r="A460" s="11" t="s">
        <v>8967</v>
      </c>
      <c r="B460" s="7" t="str">
        <f>VLOOKUP(LEFT(A460,4),'[1]Synthèse ventes'!$A:$A,1,0)</f>
        <v>ACVE</v>
      </c>
    </row>
    <row r="461" spans="1:2" hidden="1" x14ac:dyDescent="0.25">
      <c r="A461" s="11" t="s">
        <v>8968</v>
      </c>
      <c r="B461" s="7" t="str">
        <f>VLOOKUP(LEFT(A461,4),'[1]Synthèse ventes'!$A:$A,1,0)</f>
        <v>ACVF</v>
      </c>
    </row>
    <row r="462" spans="1:2" hidden="1" x14ac:dyDescent="0.25">
      <c r="A462" s="11" t="s">
        <v>8969</v>
      </c>
      <c r="B462" s="7" t="str">
        <f>VLOOKUP(LEFT(A462,4),'[1]Synthèse ventes'!$A:$A,1,0)</f>
        <v>ACVI</v>
      </c>
    </row>
    <row r="463" spans="1:2" hidden="1" x14ac:dyDescent="0.25">
      <c r="A463" s="11" t="s">
        <v>8970</v>
      </c>
      <c r="B463" s="7" t="str">
        <f>VLOOKUP(LEFT(A463,4),'[1]Synthèse ventes'!$A:$A,1,0)</f>
        <v>ACVJ</v>
      </c>
    </row>
    <row r="464" spans="1:2" hidden="1" x14ac:dyDescent="0.25">
      <c r="A464" s="11" t="s">
        <v>8971</v>
      </c>
      <c r="B464" s="7" t="str">
        <f>VLOOKUP(LEFT(A464,4),'[1]Synthèse ventes'!$A:$A,1,0)</f>
        <v>ACVK</v>
      </c>
    </row>
    <row r="465" spans="1:2" hidden="1" x14ac:dyDescent="0.25">
      <c r="A465" s="11" t="s">
        <v>8972</v>
      </c>
      <c r="B465" s="7" t="str">
        <f>VLOOKUP(LEFT(A465,4),'[1]Synthèse ventes'!$A:$A,1,0)</f>
        <v>ACVL</v>
      </c>
    </row>
    <row r="466" spans="1:2" hidden="1" x14ac:dyDescent="0.25">
      <c r="A466" s="11" t="s">
        <v>8973</v>
      </c>
      <c r="B466" s="7" t="str">
        <f>VLOOKUP(LEFT(A466,4),'[1]Synthèse ventes'!$A:$A,1,0)</f>
        <v>ACVN</v>
      </c>
    </row>
    <row r="467" spans="1:2" hidden="1" x14ac:dyDescent="0.25">
      <c r="A467" s="11" t="s">
        <v>8974</v>
      </c>
      <c r="B467" s="7" t="str">
        <f>VLOOKUP(LEFT(A467,4),'[1]Synthèse ventes'!$A:$A,1,0)</f>
        <v>ACVO</v>
      </c>
    </row>
    <row r="468" spans="1:2" hidden="1" x14ac:dyDescent="0.25">
      <c r="A468" s="11" t="s">
        <v>8975</v>
      </c>
      <c r="B468" s="7" t="str">
        <f>VLOOKUP(LEFT(A468,4),'[1]Synthèse ventes'!$A:$A,1,0)</f>
        <v>ACVP</v>
      </c>
    </row>
    <row r="469" spans="1:2" hidden="1" x14ac:dyDescent="0.25">
      <c r="A469" s="11" t="s">
        <v>8976</v>
      </c>
      <c r="B469" s="7" t="str">
        <f>VLOOKUP(LEFT(A469,4),'[1]Synthèse ventes'!$A:$A,1,0)</f>
        <v>ACVQ</v>
      </c>
    </row>
    <row r="470" spans="1:2" hidden="1" x14ac:dyDescent="0.25">
      <c r="A470" s="11" t="s">
        <v>8977</v>
      </c>
      <c r="B470" s="7" t="str">
        <f>VLOOKUP(LEFT(A470,4),'[1]Synthèse ventes'!$A:$A,1,0)</f>
        <v>ACVR</v>
      </c>
    </row>
    <row r="471" spans="1:2" hidden="1" x14ac:dyDescent="0.25">
      <c r="A471" s="11" t="s">
        <v>8978</v>
      </c>
      <c r="B471" s="7" t="str">
        <f>VLOOKUP(LEFT(A471,4),'[1]Synthèse ventes'!$A:$A,1,0)</f>
        <v>ACVS</v>
      </c>
    </row>
    <row r="472" spans="1:2" hidden="1" x14ac:dyDescent="0.25">
      <c r="A472" s="11" t="s">
        <v>8979</v>
      </c>
      <c r="B472" s="7" t="str">
        <f>VLOOKUP(LEFT(A472,4),'[1]Synthèse ventes'!$A:$A,1,0)</f>
        <v>ACVT</v>
      </c>
    </row>
    <row r="473" spans="1:2" hidden="1" x14ac:dyDescent="0.25">
      <c r="A473" s="11" t="s">
        <v>8980</v>
      </c>
      <c r="B473" s="7" t="str">
        <f>VLOOKUP(LEFT(A473,4),'[1]Synthèse ventes'!$A:$A,1,0)</f>
        <v>ACVY</v>
      </c>
    </row>
    <row r="474" spans="1:2" hidden="1" x14ac:dyDescent="0.25">
      <c r="A474" s="11" t="s">
        <v>8981</v>
      </c>
      <c r="B474" s="7" t="str">
        <f>VLOOKUP(LEFT(A474,4),'[1]Synthèse ventes'!$A:$A,1,0)</f>
        <v>ACVZ</v>
      </c>
    </row>
    <row r="475" spans="1:2" hidden="1" x14ac:dyDescent="0.25">
      <c r="A475" s="11" t="s">
        <v>8982</v>
      </c>
      <c r="B475" s="7" t="str">
        <f>VLOOKUP(LEFT(A475,4),'[1]Synthèse ventes'!$A:$A,1,0)</f>
        <v>ACWB</v>
      </c>
    </row>
    <row r="476" spans="1:2" hidden="1" x14ac:dyDescent="0.25">
      <c r="A476" s="11" t="s">
        <v>8983</v>
      </c>
      <c r="B476" s="7" t="str">
        <f>VLOOKUP(LEFT(A476,4),'[1]Synthèse ventes'!$A:$A,1,0)</f>
        <v>ACWC</v>
      </c>
    </row>
    <row r="477" spans="1:2" hidden="1" x14ac:dyDescent="0.25">
      <c r="A477" s="11" t="s">
        <v>8984</v>
      </c>
      <c r="B477" s="7" t="str">
        <f>VLOOKUP(LEFT(A477,4),'[1]Synthèse ventes'!$A:$A,1,0)</f>
        <v>ACWD</v>
      </c>
    </row>
    <row r="478" spans="1:2" hidden="1" x14ac:dyDescent="0.25">
      <c r="A478" s="11" t="s">
        <v>8985</v>
      </c>
      <c r="B478" s="7" t="str">
        <f>VLOOKUP(LEFT(A478,4),'[1]Synthèse ventes'!$A:$A,1,0)</f>
        <v>ACWE</v>
      </c>
    </row>
    <row r="479" spans="1:2" hidden="1" x14ac:dyDescent="0.25">
      <c r="A479" s="11" t="s">
        <v>8986</v>
      </c>
      <c r="B479" s="7" t="str">
        <f>VLOOKUP(LEFT(A479,4),'[1]Synthèse ventes'!$A:$A,1,0)</f>
        <v>ACWF</v>
      </c>
    </row>
    <row r="480" spans="1:2" hidden="1" x14ac:dyDescent="0.25">
      <c r="A480" s="11" t="s">
        <v>8987</v>
      </c>
      <c r="B480" s="7" t="str">
        <f>VLOOKUP(LEFT(A480,4),'[1]Synthèse ventes'!$A:$A,1,0)</f>
        <v>ACWG</v>
      </c>
    </row>
    <row r="481" spans="1:2" hidden="1" x14ac:dyDescent="0.25">
      <c r="A481" s="11" t="s">
        <v>8988</v>
      </c>
      <c r="B481" s="7" t="str">
        <f>VLOOKUP(LEFT(A481,4),'[1]Synthèse ventes'!$A:$A,1,0)</f>
        <v>ACWH</v>
      </c>
    </row>
    <row r="482" spans="1:2" hidden="1" x14ac:dyDescent="0.25">
      <c r="A482" s="11" t="s">
        <v>8989</v>
      </c>
      <c r="B482" s="7" t="str">
        <f>VLOOKUP(LEFT(A482,4),'[1]Synthèse ventes'!$A:$A,1,0)</f>
        <v>ACWN</v>
      </c>
    </row>
    <row r="483" spans="1:2" hidden="1" x14ac:dyDescent="0.25">
      <c r="A483" s="11" t="s">
        <v>8990</v>
      </c>
      <c r="B483" s="7" t="str">
        <f>VLOOKUP(LEFT(A483,4),'[1]Synthèse ventes'!$A:$A,1,0)</f>
        <v>ACWU</v>
      </c>
    </row>
    <row r="484" spans="1:2" hidden="1" x14ac:dyDescent="0.25">
      <c r="A484" s="11" t="s">
        <v>8991</v>
      </c>
      <c r="B484" s="7" t="str">
        <f>VLOOKUP(LEFT(A484,4),'[1]Synthèse ventes'!$A:$A,1,0)</f>
        <v>ACXA</v>
      </c>
    </row>
    <row r="485" spans="1:2" hidden="1" x14ac:dyDescent="0.25">
      <c r="A485" s="11" t="s">
        <v>8992</v>
      </c>
      <c r="B485" s="7" t="str">
        <f>VLOOKUP(LEFT(A485,4),'[1]Synthèse ventes'!$A:$A,1,0)</f>
        <v>ACXB</v>
      </c>
    </row>
    <row r="486" spans="1:2" hidden="1" x14ac:dyDescent="0.25">
      <c r="A486" s="11" t="s">
        <v>8993</v>
      </c>
      <c r="B486" s="7" t="str">
        <f>VLOOKUP(LEFT(A486,4),'[1]Synthèse ventes'!$A:$A,1,0)</f>
        <v>ACXC</v>
      </c>
    </row>
    <row r="487" spans="1:2" hidden="1" x14ac:dyDescent="0.25">
      <c r="A487" s="11" t="s">
        <v>8994</v>
      </c>
      <c r="B487" s="7" t="str">
        <f>VLOOKUP(LEFT(A487,4),'[1]Synthèse ventes'!$A:$A,1,0)</f>
        <v>ACXD</v>
      </c>
    </row>
    <row r="488" spans="1:2" hidden="1" x14ac:dyDescent="0.25">
      <c r="A488" s="11" t="s">
        <v>8995</v>
      </c>
      <c r="B488" s="7" t="str">
        <f>VLOOKUP(LEFT(A488,4),'[1]Synthèse ventes'!$A:$A,1,0)</f>
        <v>ACXJ</v>
      </c>
    </row>
    <row r="489" spans="1:2" hidden="1" x14ac:dyDescent="0.25">
      <c r="A489" s="11" t="s">
        <v>8996</v>
      </c>
      <c r="B489" s="7" t="str">
        <f>VLOOKUP(LEFT(A489,4),'[1]Synthèse ventes'!$A:$A,1,0)</f>
        <v>ACXK</v>
      </c>
    </row>
    <row r="490" spans="1:2" hidden="1" x14ac:dyDescent="0.25">
      <c r="A490" s="11" t="s">
        <v>8997</v>
      </c>
      <c r="B490" s="7" t="str">
        <f>VLOOKUP(LEFT(A490,4),'[1]Synthèse ventes'!$A:$A,1,0)</f>
        <v>ACXL</v>
      </c>
    </row>
    <row r="491" spans="1:2" hidden="1" x14ac:dyDescent="0.25">
      <c r="A491" s="11" t="s">
        <v>8998</v>
      </c>
      <c r="B491" s="7" t="str">
        <f>VLOOKUP(LEFT(A491,4),'[1]Synthèse ventes'!$A:$A,1,0)</f>
        <v>ACXM</v>
      </c>
    </row>
    <row r="492" spans="1:2" hidden="1" x14ac:dyDescent="0.25">
      <c r="A492" s="11" t="s">
        <v>8999</v>
      </c>
      <c r="B492" s="7" t="str">
        <f>VLOOKUP(LEFT(A492,4),'[1]Synthèse ventes'!$A:$A,1,0)</f>
        <v>ACXR</v>
      </c>
    </row>
    <row r="493" spans="1:2" hidden="1" x14ac:dyDescent="0.25">
      <c r="A493" s="11" t="s">
        <v>9000</v>
      </c>
      <c r="B493" s="7" t="str">
        <f>VLOOKUP(LEFT(A493,4),'[1]Synthèse ventes'!$A:$A,1,0)</f>
        <v>ACXS</v>
      </c>
    </row>
    <row r="494" spans="1:2" hidden="1" x14ac:dyDescent="0.25">
      <c r="A494" s="11" t="s">
        <v>9001</v>
      </c>
      <c r="B494" s="7" t="str">
        <f>VLOOKUP(LEFT(A494,4),'[1]Synthèse ventes'!$A:$A,1,0)</f>
        <v>ACXY</v>
      </c>
    </row>
    <row r="495" spans="1:2" hidden="1" x14ac:dyDescent="0.25">
      <c r="A495" s="11" t="s">
        <v>9002</v>
      </c>
      <c r="B495" s="7" t="str">
        <f>VLOOKUP(LEFT(A495,4),'[1]Synthèse ventes'!$A:$A,1,0)</f>
        <v>ACYA</v>
      </c>
    </row>
    <row r="496" spans="1:2" hidden="1" x14ac:dyDescent="0.25">
      <c r="A496" s="11" t="s">
        <v>9003</v>
      </c>
      <c r="B496" s="7" t="str">
        <f>VLOOKUP(LEFT(A496,4),'[1]Synthèse ventes'!$A:$A,1,0)</f>
        <v>ACYB</v>
      </c>
    </row>
    <row r="497" spans="1:2" hidden="1" x14ac:dyDescent="0.25">
      <c r="A497" s="11" t="s">
        <v>9004</v>
      </c>
      <c r="B497" s="7" t="str">
        <f>VLOOKUP(LEFT(A497,4),'[1]Synthèse ventes'!$A:$A,1,0)</f>
        <v>ACYF</v>
      </c>
    </row>
    <row r="498" spans="1:2" hidden="1" x14ac:dyDescent="0.25">
      <c r="A498" s="11" t="s">
        <v>9005</v>
      </c>
      <c r="B498" s="7" t="str">
        <f>VLOOKUP(LEFT(A498,4),'[1]Synthèse ventes'!$A:$A,1,0)</f>
        <v>ACYG</v>
      </c>
    </row>
    <row r="499" spans="1:2" hidden="1" x14ac:dyDescent="0.25">
      <c r="A499" s="11" t="s">
        <v>9006</v>
      </c>
      <c r="B499" s="7" t="str">
        <f>VLOOKUP(LEFT(A499,4),'[1]Synthèse ventes'!$A:$A,1,0)</f>
        <v>ACYH</v>
      </c>
    </row>
    <row r="500" spans="1:2" hidden="1" x14ac:dyDescent="0.25">
      <c r="A500" s="11" t="s">
        <v>9007</v>
      </c>
      <c r="B500" s="7" t="str">
        <f>VLOOKUP(LEFT(A500,4),'[1]Synthèse ventes'!$A:$A,1,0)</f>
        <v>ACYI</v>
      </c>
    </row>
    <row r="501" spans="1:2" hidden="1" x14ac:dyDescent="0.25">
      <c r="A501" s="11" t="s">
        <v>9008</v>
      </c>
      <c r="B501" s="7" t="str">
        <f>VLOOKUP(LEFT(A501,4),'[1]Synthèse ventes'!$A:$A,1,0)</f>
        <v>ACYJ</v>
      </c>
    </row>
    <row r="502" spans="1:2" hidden="1" x14ac:dyDescent="0.25">
      <c r="A502" s="11" t="s">
        <v>9009</v>
      </c>
      <c r="B502" s="7" t="str">
        <f>VLOOKUP(LEFT(A502,4),'[1]Synthèse ventes'!$A:$A,1,0)</f>
        <v>ACYK</v>
      </c>
    </row>
    <row r="503" spans="1:2" hidden="1" x14ac:dyDescent="0.25">
      <c r="A503" s="11" t="s">
        <v>9010</v>
      </c>
      <c r="B503" s="7" t="str">
        <f>VLOOKUP(LEFT(A503,4),'[1]Synthèse ventes'!$A:$A,1,0)</f>
        <v>ACYP</v>
      </c>
    </row>
    <row r="504" spans="1:2" hidden="1" x14ac:dyDescent="0.25">
      <c r="A504" s="11" t="s">
        <v>9011</v>
      </c>
      <c r="B504" s="7" t="str">
        <f>VLOOKUP(LEFT(A504,4),'[1]Synthèse ventes'!$A:$A,1,0)</f>
        <v>ACYQ</v>
      </c>
    </row>
    <row r="505" spans="1:2" hidden="1" x14ac:dyDescent="0.25">
      <c r="A505" s="11" t="s">
        <v>9012</v>
      </c>
      <c r="B505" s="7" t="str">
        <f>VLOOKUP(LEFT(A505,4),'[1]Synthèse ventes'!$A:$A,1,0)</f>
        <v>ACYV</v>
      </c>
    </row>
    <row r="506" spans="1:2" hidden="1" x14ac:dyDescent="0.25">
      <c r="A506" s="11" t="s">
        <v>9013</v>
      </c>
      <c r="B506" s="7" t="str">
        <f>VLOOKUP(LEFT(A506,4),'[1]Synthèse ventes'!$A:$A,1,0)</f>
        <v>ACYZ</v>
      </c>
    </row>
    <row r="507" spans="1:2" hidden="1" x14ac:dyDescent="0.25">
      <c r="A507" s="11" t="s">
        <v>9014</v>
      </c>
      <c r="B507" s="7" t="str">
        <f>VLOOKUP(LEFT(A507,4),'[1]Synthèse ventes'!$A:$A,1,0)</f>
        <v>ACZA</v>
      </c>
    </row>
    <row r="508" spans="1:2" hidden="1" x14ac:dyDescent="0.25">
      <c r="A508" s="11" t="s">
        <v>9015</v>
      </c>
      <c r="B508" s="7" t="str">
        <f>VLOOKUP(LEFT(A508,4),'[1]Synthèse ventes'!$A:$A,1,0)</f>
        <v>ACZB</v>
      </c>
    </row>
    <row r="509" spans="1:2" hidden="1" x14ac:dyDescent="0.25">
      <c r="A509" s="11" t="s">
        <v>9016</v>
      </c>
      <c r="B509" s="7" t="str">
        <f>VLOOKUP(LEFT(A509,4),'[1]Synthèse ventes'!$A:$A,1,0)</f>
        <v>ACZJ</v>
      </c>
    </row>
    <row r="510" spans="1:2" hidden="1" x14ac:dyDescent="0.25">
      <c r="A510" s="11" t="s">
        <v>9017</v>
      </c>
      <c r="B510" s="7" t="str">
        <f>VLOOKUP(LEFT(A510,4),'[1]Synthèse ventes'!$A:$A,1,0)</f>
        <v>ACZK</v>
      </c>
    </row>
    <row r="511" spans="1:2" hidden="1" x14ac:dyDescent="0.25">
      <c r="A511" s="11" t="s">
        <v>9018</v>
      </c>
      <c r="B511" s="7" t="str">
        <f>VLOOKUP(LEFT(A511,4),'[1]Synthèse ventes'!$A:$A,1,0)</f>
        <v>ACZL</v>
      </c>
    </row>
    <row r="512" spans="1:2" hidden="1" x14ac:dyDescent="0.25">
      <c r="A512" s="11" t="s">
        <v>9019</v>
      </c>
      <c r="B512" s="7" t="str">
        <f>VLOOKUP(LEFT(A512,4),'[1]Synthèse ventes'!$A:$A,1,0)</f>
        <v>ACZM</v>
      </c>
    </row>
    <row r="513" spans="1:4" x14ac:dyDescent="0.25">
      <c r="A513" s="11" t="s">
        <v>9020</v>
      </c>
      <c r="B513" s="7" t="e">
        <f>VLOOKUP(LEFT(A513,4),'[1]Synthèse ventes'!$A:$A,1,0)</f>
        <v>#N/A</v>
      </c>
      <c r="C513" s="7" t="e">
        <f>VLOOKUP(LEFT(A513,4),'Synthèse Stock'!A:B,2,0)</f>
        <v>#N/A</v>
      </c>
      <c r="D513" t="s">
        <v>9376</v>
      </c>
    </row>
    <row r="514" spans="1:4" hidden="1" x14ac:dyDescent="0.25">
      <c r="A514" s="11" t="s">
        <v>9021</v>
      </c>
      <c r="B514" s="7" t="str">
        <f>VLOOKUP(LEFT(A514,4),'[1]Synthèse ventes'!$A:$A,1,0)</f>
        <v>ACZX</v>
      </c>
    </row>
    <row r="515" spans="1:4" hidden="1" x14ac:dyDescent="0.25">
      <c r="A515" s="11" t="s">
        <v>9022</v>
      </c>
      <c r="B515" s="7" t="str">
        <f>VLOOKUP(LEFT(A515,4),'[1]Synthèse ventes'!$A:$A,1,0)</f>
        <v>ACZZ</v>
      </c>
    </row>
    <row r="516" spans="1:4" hidden="1" x14ac:dyDescent="0.25">
      <c r="A516" s="11" t="s">
        <v>9023</v>
      </c>
      <c r="B516" s="7" t="str">
        <f>VLOOKUP(LEFT(A516,4),'[1]Synthèse ventes'!$A:$A,1,0)</f>
        <v>ADAV</v>
      </c>
    </row>
    <row r="517" spans="1:4" hidden="1" x14ac:dyDescent="0.25">
      <c r="A517" s="11" t="s">
        <v>9024</v>
      </c>
      <c r="B517" s="7" t="str">
        <f>VLOOKUP(LEFT(A517,4),'[1]Synthèse ventes'!$A:$A,1,0)</f>
        <v>ADBB</v>
      </c>
    </row>
    <row r="518" spans="1:4" hidden="1" x14ac:dyDescent="0.25">
      <c r="A518" s="11" t="s">
        <v>9025</v>
      </c>
      <c r="B518" s="7" t="str">
        <f>VLOOKUP(LEFT(A518,4),'[1]Synthèse ventes'!$A:$A,1,0)</f>
        <v>ADBD</v>
      </c>
    </row>
    <row r="519" spans="1:4" hidden="1" x14ac:dyDescent="0.25">
      <c r="A519" s="11" t="s">
        <v>9026</v>
      </c>
      <c r="B519" s="7" t="str">
        <f>VLOOKUP(LEFT(A519,4),'[1]Synthèse ventes'!$A:$A,1,0)</f>
        <v>ADBF</v>
      </c>
    </row>
    <row r="520" spans="1:4" hidden="1" x14ac:dyDescent="0.25">
      <c r="A520" s="11" t="s">
        <v>9027</v>
      </c>
      <c r="B520" s="7" t="str">
        <f>VLOOKUP(LEFT(A520,4),'[1]Synthèse ventes'!$A:$A,1,0)</f>
        <v>ADBG</v>
      </c>
    </row>
    <row r="521" spans="1:4" hidden="1" x14ac:dyDescent="0.25">
      <c r="A521" s="11" t="s">
        <v>9028</v>
      </c>
      <c r="B521" s="7" t="str">
        <f>VLOOKUP(LEFT(A521,4),'[1]Synthèse ventes'!$A:$A,1,0)</f>
        <v>ADBH</v>
      </c>
    </row>
    <row r="522" spans="1:4" hidden="1" x14ac:dyDescent="0.25">
      <c r="A522" s="11" t="s">
        <v>9029</v>
      </c>
      <c r="B522" s="7" t="str">
        <f>VLOOKUP(LEFT(A522,4),'[1]Synthèse ventes'!$A:$A,1,0)</f>
        <v>ADBJ</v>
      </c>
    </row>
    <row r="523" spans="1:4" hidden="1" x14ac:dyDescent="0.25">
      <c r="A523" s="11" t="s">
        <v>9030</v>
      </c>
      <c r="B523" s="7" t="str">
        <f>VLOOKUP(LEFT(A523,4),'[1]Synthèse ventes'!$A:$A,1,0)</f>
        <v>ADBK</v>
      </c>
    </row>
    <row r="524" spans="1:4" hidden="1" x14ac:dyDescent="0.25">
      <c r="A524" s="11" t="s">
        <v>9031</v>
      </c>
      <c r="B524" s="7" t="str">
        <f>VLOOKUP(LEFT(A524,4),'[1]Synthèse ventes'!$A:$A,1,0)</f>
        <v>ADBL</v>
      </c>
    </row>
    <row r="525" spans="1:4" hidden="1" x14ac:dyDescent="0.25">
      <c r="A525" s="11" t="s">
        <v>9032</v>
      </c>
      <c r="B525" s="7" t="str">
        <f>VLOOKUP(LEFT(A525,4),'[1]Synthèse ventes'!$A:$A,1,0)</f>
        <v>ADBM</v>
      </c>
    </row>
    <row r="526" spans="1:4" hidden="1" x14ac:dyDescent="0.25">
      <c r="A526" s="11" t="s">
        <v>9033</v>
      </c>
      <c r="B526" s="7" t="str">
        <f>VLOOKUP(LEFT(A526,4),'[1]Synthèse ventes'!$A:$A,1,0)</f>
        <v>ADBP</v>
      </c>
    </row>
    <row r="527" spans="1:4" hidden="1" x14ac:dyDescent="0.25">
      <c r="A527" s="11" t="s">
        <v>9034</v>
      </c>
      <c r="B527" s="7" t="str">
        <f>VLOOKUP(LEFT(A527,4),'[1]Synthèse ventes'!$A:$A,1,0)</f>
        <v>ADBR</v>
      </c>
    </row>
    <row r="528" spans="1:4" hidden="1" x14ac:dyDescent="0.25">
      <c r="A528" s="11" t="s">
        <v>9035</v>
      </c>
      <c r="B528" s="7" t="str">
        <f>VLOOKUP(LEFT(A528,4),'[1]Synthèse ventes'!$A:$A,1,0)</f>
        <v>ADBT</v>
      </c>
    </row>
    <row r="529" spans="1:4" hidden="1" x14ac:dyDescent="0.25">
      <c r="A529" s="11" t="s">
        <v>9036</v>
      </c>
      <c r="B529" s="7" t="str">
        <f>VLOOKUP(LEFT(A529,4),'[1]Synthèse ventes'!$A:$A,1,0)</f>
        <v>ADBV</v>
      </c>
    </row>
    <row r="530" spans="1:4" hidden="1" x14ac:dyDescent="0.25">
      <c r="A530" s="11" t="s">
        <v>9037</v>
      </c>
      <c r="B530" s="7" t="str">
        <f>VLOOKUP(LEFT(A530,4),'[1]Synthèse ventes'!$A:$A,1,0)</f>
        <v>ADBY</v>
      </c>
    </row>
    <row r="531" spans="1:4" hidden="1" x14ac:dyDescent="0.25">
      <c r="A531" s="11" t="s">
        <v>9038</v>
      </c>
      <c r="B531" s="7" t="str">
        <f>VLOOKUP(LEFT(A531,4),'[1]Synthèse ventes'!$A:$A,1,0)</f>
        <v>ADCA</v>
      </c>
    </row>
    <row r="532" spans="1:4" hidden="1" x14ac:dyDescent="0.25">
      <c r="A532" s="11" t="s">
        <v>9039</v>
      </c>
      <c r="B532" s="7" t="str">
        <f>VLOOKUP(LEFT(A532,4),'[1]Synthèse ventes'!$A:$A,1,0)</f>
        <v>ADCD</v>
      </c>
    </row>
    <row r="533" spans="1:4" hidden="1" x14ac:dyDescent="0.25">
      <c r="A533" s="11" t="s">
        <v>9040</v>
      </c>
      <c r="B533" s="7" t="str">
        <f>VLOOKUP(LEFT(A533,4),'[1]Synthèse ventes'!$A:$A,1,0)</f>
        <v>ADCF</v>
      </c>
    </row>
    <row r="534" spans="1:4" hidden="1" x14ac:dyDescent="0.25">
      <c r="A534" s="11" t="s">
        <v>9041</v>
      </c>
      <c r="B534" s="7" t="str">
        <f>VLOOKUP(LEFT(A534,4),'[1]Synthèse ventes'!$A:$A,1,0)</f>
        <v>ADCG</v>
      </c>
    </row>
    <row r="535" spans="1:4" hidden="1" x14ac:dyDescent="0.25">
      <c r="A535" s="11" t="s">
        <v>9042</v>
      </c>
      <c r="B535" s="7" t="str">
        <f>VLOOKUP(LEFT(A535,4),'[1]Synthèse ventes'!$A:$A,1,0)</f>
        <v>ADCI</v>
      </c>
    </row>
    <row r="536" spans="1:4" hidden="1" x14ac:dyDescent="0.25">
      <c r="A536" s="11" t="s">
        <v>9043</v>
      </c>
      <c r="B536" s="7" t="str">
        <f>VLOOKUP(LEFT(A536,4),'[1]Synthèse ventes'!$A:$A,1,0)</f>
        <v>ADCJ</v>
      </c>
    </row>
    <row r="537" spans="1:4" hidden="1" x14ac:dyDescent="0.25">
      <c r="A537" s="11" t="s">
        <v>9044</v>
      </c>
      <c r="B537" s="7" t="str">
        <f>VLOOKUP(LEFT(A537,4),'[1]Synthèse ventes'!$A:$A,1,0)</f>
        <v>ADCK</v>
      </c>
    </row>
    <row r="538" spans="1:4" hidden="1" x14ac:dyDescent="0.25">
      <c r="A538" s="11" t="s">
        <v>9045</v>
      </c>
      <c r="B538" s="7" t="str">
        <f>VLOOKUP(LEFT(A538,4),'[1]Synthèse ventes'!$A:$A,1,0)</f>
        <v>ADCM</v>
      </c>
    </row>
    <row r="539" spans="1:4" hidden="1" x14ac:dyDescent="0.25">
      <c r="A539" s="11" t="s">
        <v>9046</v>
      </c>
      <c r="B539" s="7" t="str">
        <f>VLOOKUP(LEFT(A539,4),'[1]Synthèse ventes'!$A:$A,1,0)</f>
        <v>ADCV</v>
      </c>
    </row>
    <row r="540" spans="1:4" hidden="1" x14ac:dyDescent="0.25">
      <c r="A540" s="11" t="s">
        <v>9047</v>
      </c>
      <c r="B540" s="7" t="str">
        <f>VLOOKUP(LEFT(A540,4),'[1]Synthèse ventes'!$A:$A,1,0)</f>
        <v>ADCW</v>
      </c>
    </row>
    <row r="541" spans="1:4" hidden="1" x14ac:dyDescent="0.25">
      <c r="A541" s="11" t="s">
        <v>9048</v>
      </c>
      <c r="B541" s="7" t="str">
        <f>VLOOKUP(LEFT(A541,4),'[1]Synthèse ventes'!$A:$A,1,0)</f>
        <v>ADCY</v>
      </c>
    </row>
    <row r="542" spans="1:4" x14ac:dyDescent="0.25">
      <c r="A542" s="11" t="s">
        <v>9049</v>
      </c>
      <c r="B542" s="7" t="e">
        <f>VLOOKUP(LEFT(A542,4),'[1]Synthèse ventes'!$A:$A,1,0)</f>
        <v>#N/A</v>
      </c>
      <c r="C542" s="7" t="e">
        <f>VLOOKUP(LEFT(A542,4),'Synthèse Stock'!A:B,2,0)</f>
        <v>#N/A</v>
      </c>
      <c r="D542" t="s">
        <v>9376</v>
      </c>
    </row>
    <row r="543" spans="1:4" hidden="1" x14ac:dyDescent="0.25">
      <c r="A543" s="11" t="s">
        <v>9050</v>
      </c>
      <c r="B543" s="7" t="str">
        <f>VLOOKUP(LEFT(A543,4),'[1]Synthèse ventes'!$A:$A,1,0)</f>
        <v>ADDB</v>
      </c>
    </row>
    <row r="544" spans="1:4" hidden="1" x14ac:dyDescent="0.25">
      <c r="A544" s="11" t="s">
        <v>9051</v>
      </c>
      <c r="B544" s="7" t="str">
        <f>VLOOKUP(LEFT(A544,4),'[1]Synthèse ventes'!$A:$A,1,0)</f>
        <v>ADDD</v>
      </c>
    </row>
    <row r="545" spans="1:2" hidden="1" x14ac:dyDescent="0.25">
      <c r="A545" s="11" t="s">
        <v>9052</v>
      </c>
      <c r="B545" s="7" t="str">
        <f>VLOOKUP(LEFT(A545,4),'[1]Synthèse ventes'!$A:$A,1,0)</f>
        <v>ADDK</v>
      </c>
    </row>
    <row r="546" spans="1:2" hidden="1" x14ac:dyDescent="0.25">
      <c r="A546" s="11" t="s">
        <v>9053</v>
      </c>
      <c r="B546" s="7" t="str">
        <f>VLOOKUP(LEFT(A546,4),'[1]Synthèse ventes'!$A:$A,1,0)</f>
        <v>ADDR</v>
      </c>
    </row>
    <row r="547" spans="1:2" hidden="1" x14ac:dyDescent="0.25">
      <c r="A547" s="11" t="s">
        <v>9054</v>
      </c>
      <c r="B547" s="7" t="str">
        <f>VLOOKUP(LEFT(A547,4),'[1]Synthèse ventes'!$A:$A,1,0)</f>
        <v>ADDS</v>
      </c>
    </row>
    <row r="548" spans="1:2" hidden="1" x14ac:dyDescent="0.25">
      <c r="A548" s="11" t="s">
        <v>9055</v>
      </c>
      <c r="B548" s="7" t="str">
        <f>VLOOKUP(LEFT(A548,4),'[1]Synthèse ventes'!$A:$A,1,0)</f>
        <v>ADDW</v>
      </c>
    </row>
    <row r="549" spans="1:2" hidden="1" x14ac:dyDescent="0.25">
      <c r="A549" s="11" t="s">
        <v>9056</v>
      </c>
      <c r="B549" s="7" t="str">
        <f>VLOOKUP(LEFT(A549,4),'[1]Synthèse ventes'!$A:$A,1,0)</f>
        <v>ADDX</v>
      </c>
    </row>
    <row r="550" spans="1:2" hidden="1" x14ac:dyDescent="0.25">
      <c r="A550" s="11" t="s">
        <v>9057</v>
      </c>
      <c r="B550" s="7" t="str">
        <f>VLOOKUP(LEFT(A550,4),'[1]Synthèse ventes'!$A:$A,1,0)</f>
        <v>ADDZ</v>
      </c>
    </row>
    <row r="551" spans="1:2" hidden="1" x14ac:dyDescent="0.25">
      <c r="A551" s="11" t="s">
        <v>9058</v>
      </c>
      <c r="B551" s="7" t="str">
        <f>VLOOKUP(LEFT(A551,4),'[1]Synthèse ventes'!$A:$A,1,0)</f>
        <v>ADEA</v>
      </c>
    </row>
    <row r="552" spans="1:2" hidden="1" x14ac:dyDescent="0.25">
      <c r="A552" s="11" t="s">
        <v>9059</v>
      </c>
      <c r="B552" s="7" t="str">
        <f>VLOOKUP(LEFT(A552,4),'[1]Synthèse ventes'!$A:$A,1,0)</f>
        <v>ADEE</v>
      </c>
    </row>
    <row r="553" spans="1:2" hidden="1" x14ac:dyDescent="0.25">
      <c r="A553" s="11" t="s">
        <v>9060</v>
      </c>
      <c r="B553" s="7" t="str">
        <f>VLOOKUP(LEFT(A553,4),'[1]Synthèse ventes'!$A:$A,1,0)</f>
        <v>ADEG</v>
      </c>
    </row>
    <row r="554" spans="1:2" hidden="1" x14ac:dyDescent="0.25">
      <c r="A554" s="11" t="s">
        <v>9061</v>
      </c>
      <c r="B554" s="7" t="str">
        <f>VLOOKUP(LEFT(A554,4),'[1]Synthèse ventes'!$A:$A,1,0)</f>
        <v>ADEK</v>
      </c>
    </row>
    <row r="555" spans="1:2" hidden="1" x14ac:dyDescent="0.25">
      <c r="A555" s="11" t="s">
        <v>9062</v>
      </c>
      <c r="B555" s="7" t="str">
        <f>VLOOKUP(LEFT(A555,4),'[1]Synthèse ventes'!$A:$A,1,0)</f>
        <v>ADEL</v>
      </c>
    </row>
    <row r="556" spans="1:2" hidden="1" x14ac:dyDescent="0.25">
      <c r="A556" s="11" t="s">
        <v>9063</v>
      </c>
      <c r="B556" s="7" t="str">
        <f>VLOOKUP(LEFT(A556,4),'[1]Synthèse ventes'!$A:$A,1,0)</f>
        <v>ADEM</v>
      </c>
    </row>
    <row r="557" spans="1:2" hidden="1" x14ac:dyDescent="0.25">
      <c r="A557" s="11" t="s">
        <v>9064</v>
      </c>
      <c r="B557" s="7" t="str">
        <f>VLOOKUP(LEFT(A557,4),'[1]Synthèse ventes'!$A:$A,1,0)</f>
        <v>ADEN</v>
      </c>
    </row>
    <row r="558" spans="1:2" hidden="1" x14ac:dyDescent="0.25">
      <c r="A558" s="11" t="s">
        <v>9065</v>
      </c>
      <c r="B558" s="7" t="str">
        <f>VLOOKUP(LEFT(A558,4),'[1]Synthèse ventes'!$A:$A,1,0)</f>
        <v>ADEO</v>
      </c>
    </row>
    <row r="559" spans="1:2" hidden="1" x14ac:dyDescent="0.25">
      <c r="A559" s="11" t="s">
        <v>9066</v>
      </c>
      <c r="B559" s="7" t="str">
        <f>VLOOKUP(LEFT(A559,4),'[1]Synthèse ventes'!$A:$A,1,0)</f>
        <v>ADEP</v>
      </c>
    </row>
    <row r="560" spans="1:2" hidden="1" x14ac:dyDescent="0.25">
      <c r="A560" s="11" t="s">
        <v>9067</v>
      </c>
      <c r="B560" s="7" t="str">
        <f>VLOOKUP(LEFT(A560,4),'[1]Synthèse ventes'!$A:$A,1,0)</f>
        <v>ADET</v>
      </c>
    </row>
    <row r="561" spans="1:2" hidden="1" x14ac:dyDescent="0.25">
      <c r="A561" s="11" t="s">
        <v>9068</v>
      </c>
      <c r="B561" s="7" t="str">
        <f>VLOOKUP(LEFT(A561,4),'[1]Synthèse ventes'!$A:$A,1,0)</f>
        <v>ADEX</v>
      </c>
    </row>
    <row r="562" spans="1:2" hidden="1" x14ac:dyDescent="0.25">
      <c r="A562" s="11" t="s">
        <v>9069</v>
      </c>
      <c r="B562" s="7" t="str">
        <f>VLOOKUP(LEFT(A562,4),'[1]Synthèse ventes'!$A:$A,1,0)</f>
        <v>ADFB</v>
      </c>
    </row>
    <row r="563" spans="1:2" hidden="1" x14ac:dyDescent="0.25">
      <c r="A563" s="11" t="s">
        <v>9070</v>
      </c>
      <c r="B563" s="7" t="str">
        <f>VLOOKUP(LEFT(A563,4),'[1]Synthèse ventes'!$A:$A,1,0)</f>
        <v>ADFC</v>
      </c>
    </row>
    <row r="564" spans="1:2" hidden="1" x14ac:dyDescent="0.25">
      <c r="A564" s="11" t="s">
        <v>9071</v>
      </c>
      <c r="B564" s="7" t="str">
        <f>VLOOKUP(LEFT(A564,4),'[1]Synthèse ventes'!$A:$A,1,0)</f>
        <v>ADFG</v>
      </c>
    </row>
    <row r="565" spans="1:2" hidden="1" x14ac:dyDescent="0.25">
      <c r="A565" s="11" t="s">
        <v>9072</v>
      </c>
      <c r="B565" s="7" t="str">
        <f>VLOOKUP(LEFT(A565,4),'[1]Synthèse ventes'!$A:$A,1,0)</f>
        <v>ADFH</v>
      </c>
    </row>
    <row r="566" spans="1:2" hidden="1" x14ac:dyDescent="0.25">
      <c r="A566" s="11" t="s">
        <v>9073</v>
      </c>
      <c r="B566" s="7" t="str">
        <f>VLOOKUP(LEFT(A566,4),'[1]Synthèse ventes'!$A:$A,1,0)</f>
        <v>ADFN</v>
      </c>
    </row>
    <row r="567" spans="1:2" hidden="1" x14ac:dyDescent="0.25">
      <c r="A567" s="11" t="s">
        <v>9074</v>
      </c>
      <c r="B567" s="7" t="str">
        <f>VLOOKUP(LEFT(A567,4),'[1]Synthèse ventes'!$A:$A,1,0)</f>
        <v>ADFP</v>
      </c>
    </row>
    <row r="568" spans="1:2" hidden="1" x14ac:dyDescent="0.25">
      <c r="A568" s="11" t="s">
        <v>9075</v>
      </c>
      <c r="B568" s="7" t="str">
        <f>VLOOKUP(LEFT(A568,4),'[1]Synthèse ventes'!$A:$A,1,0)</f>
        <v>ADFS</v>
      </c>
    </row>
    <row r="569" spans="1:2" hidden="1" x14ac:dyDescent="0.25">
      <c r="A569" s="11" t="s">
        <v>9076</v>
      </c>
      <c r="B569" s="7" t="str">
        <f>VLOOKUP(LEFT(A569,4),'[1]Synthèse ventes'!$A:$A,1,0)</f>
        <v>ADFY</v>
      </c>
    </row>
    <row r="570" spans="1:2" hidden="1" x14ac:dyDescent="0.25">
      <c r="A570" s="11" t="s">
        <v>9077</v>
      </c>
      <c r="B570" s="7" t="str">
        <f>VLOOKUP(LEFT(A570,4),'[1]Synthèse ventes'!$A:$A,1,0)</f>
        <v>ADGB</v>
      </c>
    </row>
    <row r="571" spans="1:2" hidden="1" x14ac:dyDescent="0.25">
      <c r="A571" s="11" t="s">
        <v>9078</v>
      </c>
      <c r="B571" s="7" t="str">
        <f>VLOOKUP(LEFT(A571,4),'[1]Synthèse ventes'!$A:$A,1,0)</f>
        <v>ADGC</v>
      </c>
    </row>
    <row r="572" spans="1:2" hidden="1" x14ac:dyDescent="0.25">
      <c r="A572" s="11" t="s">
        <v>9079</v>
      </c>
      <c r="B572" s="7" t="str">
        <f>VLOOKUP(LEFT(A572,4),'[1]Synthèse ventes'!$A:$A,1,0)</f>
        <v>ADGD</v>
      </c>
    </row>
    <row r="573" spans="1:2" hidden="1" x14ac:dyDescent="0.25">
      <c r="A573" s="11" t="s">
        <v>9080</v>
      </c>
      <c r="B573" s="7" t="str">
        <f>VLOOKUP(LEFT(A573,4),'[1]Synthèse ventes'!$A:$A,1,0)</f>
        <v>ADGE</v>
      </c>
    </row>
    <row r="574" spans="1:2" hidden="1" x14ac:dyDescent="0.25">
      <c r="A574" s="11" t="s">
        <v>9081</v>
      </c>
      <c r="B574" s="7" t="str">
        <f>VLOOKUP(LEFT(A574,4),'[1]Synthèse ventes'!$A:$A,1,0)</f>
        <v>ADGH</v>
      </c>
    </row>
    <row r="575" spans="1:2" hidden="1" x14ac:dyDescent="0.25">
      <c r="A575" s="11" t="s">
        <v>9082</v>
      </c>
      <c r="B575" s="7" t="str">
        <f>VLOOKUP(LEFT(A575,4),'[1]Synthèse ventes'!$A:$A,1,0)</f>
        <v>ADGJ</v>
      </c>
    </row>
    <row r="576" spans="1:2" hidden="1" x14ac:dyDescent="0.25">
      <c r="A576" s="11" t="s">
        <v>9083</v>
      </c>
      <c r="B576" s="7" t="str">
        <f>VLOOKUP(LEFT(A576,4),'[1]Synthèse ventes'!$A:$A,1,0)</f>
        <v>ADGL</v>
      </c>
    </row>
    <row r="577" spans="1:2" hidden="1" x14ac:dyDescent="0.25">
      <c r="A577" s="11" t="s">
        <v>9084</v>
      </c>
      <c r="B577" s="7" t="str">
        <f>VLOOKUP(LEFT(A577,4),'[1]Synthèse ventes'!$A:$A,1,0)</f>
        <v>ADGM</v>
      </c>
    </row>
    <row r="578" spans="1:2" hidden="1" x14ac:dyDescent="0.25">
      <c r="A578" s="11" t="s">
        <v>9085</v>
      </c>
      <c r="B578" s="7" t="str">
        <f>VLOOKUP(LEFT(A578,4),'[1]Synthèse ventes'!$A:$A,1,0)</f>
        <v>ADGS</v>
      </c>
    </row>
    <row r="579" spans="1:2" hidden="1" x14ac:dyDescent="0.25">
      <c r="A579" s="11" t="s">
        <v>9086</v>
      </c>
      <c r="B579" s="7" t="str">
        <f>VLOOKUP(LEFT(A579,4),'[1]Synthèse ventes'!$A:$A,1,0)</f>
        <v>ADGU</v>
      </c>
    </row>
    <row r="580" spans="1:2" hidden="1" x14ac:dyDescent="0.25">
      <c r="A580" s="11" t="s">
        <v>9087</v>
      </c>
      <c r="B580" s="7" t="str">
        <f>VLOOKUP(LEFT(A580,4),'[1]Synthèse ventes'!$A:$A,1,0)</f>
        <v>ADGW</v>
      </c>
    </row>
    <row r="581" spans="1:2" hidden="1" x14ac:dyDescent="0.25">
      <c r="A581" s="11" t="s">
        <v>9088</v>
      </c>
      <c r="B581" s="7" t="str">
        <f>VLOOKUP(LEFT(A581,4),'[1]Synthèse ventes'!$A:$A,1,0)</f>
        <v>ADGY</v>
      </c>
    </row>
    <row r="582" spans="1:2" hidden="1" x14ac:dyDescent="0.25">
      <c r="A582" s="11" t="s">
        <v>9089</v>
      </c>
      <c r="B582" s="7" t="str">
        <f>VLOOKUP(LEFT(A582,4),'[1]Synthèse ventes'!$A:$A,1,0)</f>
        <v>ADGZ</v>
      </c>
    </row>
    <row r="583" spans="1:2" hidden="1" x14ac:dyDescent="0.25">
      <c r="A583" s="11" t="s">
        <v>9090</v>
      </c>
      <c r="B583" s="7" t="str">
        <f>VLOOKUP(LEFT(A583,4),'[1]Synthèse ventes'!$A:$A,1,0)</f>
        <v>ADHH</v>
      </c>
    </row>
    <row r="584" spans="1:2" hidden="1" x14ac:dyDescent="0.25">
      <c r="A584" s="11" t="s">
        <v>9091</v>
      </c>
      <c r="B584" s="7" t="str">
        <f>VLOOKUP(LEFT(A584,4),'[1]Synthèse ventes'!$A:$A,1,0)</f>
        <v>ADHM</v>
      </c>
    </row>
    <row r="585" spans="1:2" hidden="1" x14ac:dyDescent="0.25">
      <c r="A585" s="11" t="s">
        <v>9092</v>
      </c>
      <c r="B585" s="7" t="str">
        <f>VLOOKUP(LEFT(A585,4),'[1]Synthèse ventes'!$A:$A,1,0)</f>
        <v>ADHO</v>
      </c>
    </row>
    <row r="586" spans="1:2" hidden="1" x14ac:dyDescent="0.25">
      <c r="A586" s="11" t="s">
        <v>9093</v>
      </c>
      <c r="B586" s="7" t="str">
        <f>VLOOKUP(LEFT(A586,4),'[1]Synthèse ventes'!$A:$A,1,0)</f>
        <v>ADHP</v>
      </c>
    </row>
    <row r="587" spans="1:2" hidden="1" x14ac:dyDescent="0.25">
      <c r="A587" s="11" t="s">
        <v>9094</v>
      </c>
      <c r="B587" s="7" t="str">
        <f>VLOOKUP(LEFT(A587,4),'[1]Synthèse ventes'!$A:$A,1,0)</f>
        <v>ADHQ</v>
      </c>
    </row>
    <row r="588" spans="1:2" hidden="1" x14ac:dyDescent="0.25">
      <c r="A588" s="11" t="s">
        <v>9095</v>
      </c>
      <c r="B588" s="7" t="str">
        <f>VLOOKUP(LEFT(A588,4),'[1]Synthèse ventes'!$A:$A,1,0)</f>
        <v>ADHR</v>
      </c>
    </row>
    <row r="589" spans="1:2" hidden="1" x14ac:dyDescent="0.25">
      <c r="A589" s="11" t="s">
        <v>9096</v>
      </c>
      <c r="B589" s="7" t="str">
        <f>VLOOKUP(LEFT(A589,4),'[1]Synthèse ventes'!$A:$A,1,0)</f>
        <v>ADHS</v>
      </c>
    </row>
    <row r="590" spans="1:2" hidden="1" x14ac:dyDescent="0.25">
      <c r="A590" s="11" t="s">
        <v>9097</v>
      </c>
      <c r="B590" s="7" t="str">
        <f>VLOOKUP(LEFT(A590,4),'[1]Synthèse ventes'!$A:$A,1,0)</f>
        <v>ADJI</v>
      </c>
    </row>
    <row r="591" spans="1:2" hidden="1" x14ac:dyDescent="0.25">
      <c r="A591" s="11" t="s">
        <v>9098</v>
      </c>
      <c r="B591" s="7" t="str">
        <f>VLOOKUP(LEFT(A591,4),'[1]Synthèse ventes'!$A:$A,1,0)</f>
        <v>ADJJ</v>
      </c>
    </row>
    <row r="592" spans="1:2" hidden="1" x14ac:dyDescent="0.25">
      <c r="A592" s="11" t="s">
        <v>9099</v>
      </c>
      <c r="B592" s="7" t="str">
        <f>VLOOKUP(LEFT(A592,4),'[1]Synthèse ventes'!$A:$A,1,0)</f>
        <v>ADJK</v>
      </c>
    </row>
    <row r="593" spans="1:2" hidden="1" x14ac:dyDescent="0.25">
      <c r="A593" s="11" t="s">
        <v>9100</v>
      </c>
      <c r="B593" s="7" t="str">
        <f>VLOOKUP(LEFT(A593,4),'[1]Synthèse ventes'!$A:$A,1,0)</f>
        <v>ADJM</v>
      </c>
    </row>
    <row r="594" spans="1:2" hidden="1" x14ac:dyDescent="0.25">
      <c r="A594" s="11" t="s">
        <v>9101</v>
      </c>
      <c r="B594" s="7" t="str">
        <f>VLOOKUP(LEFT(A594,4),'[1]Synthèse ventes'!$A:$A,1,0)</f>
        <v>ADJO</v>
      </c>
    </row>
    <row r="595" spans="1:2" hidden="1" x14ac:dyDescent="0.25">
      <c r="A595" s="11" t="s">
        <v>9102</v>
      </c>
      <c r="B595" s="7" t="str">
        <f>VLOOKUP(LEFT(A595,4),'[1]Synthèse ventes'!$A:$A,1,0)</f>
        <v>ADJS</v>
      </c>
    </row>
    <row r="596" spans="1:2" hidden="1" x14ac:dyDescent="0.25">
      <c r="A596" s="11" t="s">
        <v>9103</v>
      </c>
      <c r="B596" s="7" t="str">
        <f>VLOOKUP(LEFT(A596,4),'[1]Synthèse ventes'!$A:$A,1,0)</f>
        <v>ADJT</v>
      </c>
    </row>
    <row r="597" spans="1:2" hidden="1" x14ac:dyDescent="0.25">
      <c r="A597" s="11" t="s">
        <v>9104</v>
      </c>
      <c r="B597" s="7" t="str">
        <f>VLOOKUP(LEFT(A597,4),'[1]Synthèse ventes'!$A:$A,1,0)</f>
        <v>ADJV</v>
      </c>
    </row>
    <row r="598" spans="1:2" hidden="1" x14ac:dyDescent="0.25">
      <c r="A598" s="11" t="s">
        <v>9105</v>
      </c>
      <c r="B598" s="7" t="str">
        <f>VLOOKUP(LEFT(A598,4),'[1]Synthèse ventes'!$A:$A,1,0)</f>
        <v>ADJX</v>
      </c>
    </row>
    <row r="599" spans="1:2" hidden="1" x14ac:dyDescent="0.25">
      <c r="A599" s="11" t="s">
        <v>9106</v>
      </c>
      <c r="B599" s="7" t="str">
        <f>VLOOKUP(LEFT(A599,4),'[1]Synthèse ventes'!$A:$A,1,0)</f>
        <v>ADJY</v>
      </c>
    </row>
    <row r="600" spans="1:2" hidden="1" x14ac:dyDescent="0.25">
      <c r="A600" s="11" t="s">
        <v>9107</v>
      </c>
      <c r="B600" s="7" t="str">
        <f>VLOOKUP(LEFT(A600,4),'[1]Synthèse ventes'!$A:$A,1,0)</f>
        <v>ADKB</v>
      </c>
    </row>
    <row r="601" spans="1:2" hidden="1" x14ac:dyDescent="0.25">
      <c r="A601" s="11" t="s">
        <v>9108</v>
      </c>
      <c r="B601" s="7" t="str">
        <f>VLOOKUP(LEFT(A601,4),'[1]Synthèse ventes'!$A:$A,1,0)</f>
        <v>ADKD</v>
      </c>
    </row>
    <row r="602" spans="1:2" hidden="1" x14ac:dyDescent="0.25">
      <c r="A602" s="11" t="s">
        <v>9109</v>
      </c>
      <c r="B602" s="7" t="str">
        <f>VLOOKUP(LEFT(A602,4),'[1]Synthèse ventes'!$A:$A,1,0)</f>
        <v>ADKE</v>
      </c>
    </row>
    <row r="603" spans="1:2" hidden="1" x14ac:dyDescent="0.25">
      <c r="A603" s="11" t="s">
        <v>9110</v>
      </c>
      <c r="B603" s="7" t="str">
        <f>VLOOKUP(LEFT(A603,4),'[1]Synthèse ventes'!$A:$A,1,0)</f>
        <v>ADKF</v>
      </c>
    </row>
    <row r="604" spans="1:2" hidden="1" x14ac:dyDescent="0.25">
      <c r="A604" s="11" t="s">
        <v>9111</v>
      </c>
      <c r="B604" s="7" t="str">
        <f>VLOOKUP(LEFT(A604,4),'[1]Synthèse ventes'!$A:$A,1,0)</f>
        <v>ADKL</v>
      </c>
    </row>
    <row r="605" spans="1:2" hidden="1" x14ac:dyDescent="0.25">
      <c r="A605" s="11" t="s">
        <v>9112</v>
      </c>
      <c r="B605" s="7" t="str">
        <f>VLOOKUP(LEFT(A605,4),'[1]Synthèse ventes'!$A:$A,1,0)</f>
        <v>ADKP</v>
      </c>
    </row>
    <row r="606" spans="1:2" hidden="1" x14ac:dyDescent="0.25">
      <c r="A606" s="11" t="s">
        <v>9113</v>
      </c>
      <c r="B606" s="7" t="str">
        <f>VLOOKUP(LEFT(A606,4),'[1]Synthèse ventes'!$A:$A,1,0)</f>
        <v>ADKU</v>
      </c>
    </row>
    <row r="607" spans="1:2" hidden="1" x14ac:dyDescent="0.25">
      <c r="A607" s="11" t="s">
        <v>9114</v>
      </c>
      <c r="B607" s="7" t="str">
        <f>VLOOKUP(LEFT(A607,4),'[1]Synthèse ventes'!$A:$A,1,0)</f>
        <v>ADKV</v>
      </c>
    </row>
    <row r="608" spans="1:2" hidden="1" x14ac:dyDescent="0.25">
      <c r="A608" s="11" t="s">
        <v>9115</v>
      </c>
      <c r="B608" s="7" t="str">
        <f>VLOOKUP(LEFT(A608,4),'[1]Synthèse ventes'!$A:$A,1,0)</f>
        <v>ADLA</v>
      </c>
    </row>
    <row r="609" spans="1:2" hidden="1" x14ac:dyDescent="0.25">
      <c r="A609" s="11" t="s">
        <v>9116</v>
      </c>
      <c r="B609" s="7" t="str">
        <f>VLOOKUP(LEFT(A609,4),'[1]Synthèse ventes'!$A:$A,1,0)</f>
        <v>ADLB</v>
      </c>
    </row>
    <row r="610" spans="1:2" hidden="1" x14ac:dyDescent="0.25">
      <c r="A610" s="11" t="s">
        <v>9117</v>
      </c>
      <c r="B610" s="7" t="str">
        <f>VLOOKUP(LEFT(A610,4),'[1]Synthèse ventes'!$A:$A,1,0)</f>
        <v>ADLD</v>
      </c>
    </row>
    <row r="611" spans="1:2" hidden="1" x14ac:dyDescent="0.25">
      <c r="A611" s="11" t="s">
        <v>9118</v>
      </c>
      <c r="B611" s="7" t="str">
        <f>VLOOKUP(LEFT(A611,4),'[1]Synthèse ventes'!$A:$A,1,0)</f>
        <v>ADLE</v>
      </c>
    </row>
    <row r="612" spans="1:2" hidden="1" x14ac:dyDescent="0.25">
      <c r="A612" s="11" t="s">
        <v>9119</v>
      </c>
      <c r="B612" s="7" t="str">
        <f>VLOOKUP(LEFT(A612,4),'[1]Synthèse ventes'!$A:$A,1,0)</f>
        <v>ADLF</v>
      </c>
    </row>
    <row r="613" spans="1:2" hidden="1" x14ac:dyDescent="0.25">
      <c r="A613" s="11" t="s">
        <v>9120</v>
      </c>
      <c r="B613" s="7" t="str">
        <f>VLOOKUP(LEFT(A613,4),'[1]Synthèse ventes'!$A:$A,1,0)</f>
        <v>ADLH</v>
      </c>
    </row>
    <row r="614" spans="1:2" hidden="1" x14ac:dyDescent="0.25">
      <c r="A614" s="11" t="s">
        <v>9121</v>
      </c>
      <c r="B614" s="7" t="str">
        <f>VLOOKUP(LEFT(A614,4),'[1]Synthèse ventes'!$A:$A,1,0)</f>
        <v>ADLI</v>
      </c>
    </row>
    <row r="615" spans="1:2" hidden="1" x14ac:dyDescent="0.25">
      <c r="A615" s="11" t="s">
        <v>9122</v>
      </c>
      <c r="B615" s="7" t="str">
        <f>VLOOKUP(LEFT(A615,4),'[1]Synthèse ventes'!$A:$A,1,0)</f>
        <v>ADLJ</v>
      </c>
    </row>
    <row r="616" spans="1:2" hidden="1" x14ac:dyDescent="0.25">
      <c r="A616" s="11" t="s">
        <v>9123</v>
      </c>
      <c r="B616" s="7" t="str">
        <f>VLOOKUP(LEFT(A616,4),'[1]Synthèse ventes'!$A:$A,1,0)</f>
        <v>ADLL</v>
      </c>
    </row>
    <row r="617" spans="1:2" hidden="1" x14ac:dyDescent="0.25">
      <c r="A617" s="11" t="s">
        <v>9124</v>
      </c>
      <c r="B617" s="7" t="str">
        <f>VLOOKUP(LEFT(A617,4),'[1]Synthèse ventes'!$A:$A,1,0)</f>
        <v>ADLN</v>
      </c>
    </row>
    <row r="618" spans="1:2" hidden="1" x14ac:dyDescent="0.25">
      <c r="A618" s="11" t="s">
        <v>9125</v>
      </c>
      <c r="B618" s="7" t="str">
        <f>VLOOKUP(LEFT(A618,4),'[1]Synthèse ventes'!$A:$A,1,0)</f>
        <v>ADLP</v>
      </c>
    </row>
    <row r="619" spans="1:2" hidden="1" x14ac:dyDescent="0.25">
      <c r="A619" s="11" t="s">
        <v>9126</v>
      </c>
      <c r="B619" s="7" t="str">
        <f>VLOOKUP(LEFT(A619,4),'[1]Synthèse ventes'!$A:$A,1,0)</f>
        <v>ADLQ</v>
      </c>
    </row>
    <row r="620" spans="1:2" hidden="1" x14ac:dyDescent="0.25">
      <c r="A620" s="11" t="s">
        <v>9127</v>
      </c>
      <c r="B620" s="7" t="str">
        <f>VLOOKUP(LEFT(A620,4),'[1]Synthèse ventes'!$A:$A,1,0)</f>
        <v>ADLS</v>
      </c>
    </row>
    <row r="621" spans="1:2" hidden="1" x14ac:dyDescent="0.25">
      <c r="A621" s="11" t="s">
        <v>9128</v>
      </c>
      <c r="B621" s="7" t="str">
        <f>VLOOKUP(LEFT(A621,4),'[1]Synthèse ventes'!$A:$A,1,0)</f>
        <v>ADLX</v>
      </c>
    </row>
    <row r="622" spans="1:2" hidden="1" x14ac:dyDescent="0.25">
      <c r="A622" s="11" t="s">
        <v>9129</v>
      </c>
      <c r="B622" s="7" t="str">
        <f>VLOOKUP(LEFT(A622,4),'[1]Synthèse ventes'!$A:$A,1,0)</f>
        <v>ADMB</v>
      </c>
    </row>
    <row r="623" spans="1:2" hidden="1" x14ac:dyDescent="0.25">
      <c r="A623" s="11" t="s">
        <v>9130</v>
      </c>
      <c r="B623" s="7" t="str">
        <f>VLOOKUP(LEFT(A623,4),'[1]Synthèse ventes'!$A:$A,1,0)</f>
        <v>ADMC</v>
      </c>
    </row>
    <row r="624" spans="1:2" hidden="1" x14ac:dyDescent="0.25">
      <c r="A624" s="11" t="s">
        <v>9131</v>
      </c>
      <c r="B624" s="7" t="str">
        <f>VLOOKUP(LEFT(A624,4),'[1]Synthèse ventes'!$A:$A,1,0)</f>
        <v>ADMD</v>
      </c>
    </row>
    <row r="625" spans="1:2" hidden="1" x14ac:dyDescent="0.25">
      <c r="A625" s="11" t="s">
        <v>9132</v>
      </c>
      <c r="B625" s="7" t="str">
        <f>VLOOKUP(LEFT(A625,4),'[1]Synthèse ventes'!$A:$A,1,0)</f>
        <v>ADME</v>
      </c>
    </row>
    <row r="626" spans="1:2" hidden="1" x14ac:dyDescent="0.25">
      <c r="A626" s="11" t="s">
        <v>9133</v>
      </c>
      <c r="B626" s="7" t="str">
        <f>VLOOKUP(LEFT(A626,4),'[1]Synthèse ventes'!$A:$A,1,0)</f>
        <v>ADMF</v>
      </c>
    </row>
    <row r="627" spans="1:2" hidden="1" x14ac:dyDescent="0.25">
      <c r="A627" s="11" t="s">
        <v>9134</v>
      </c>
      <c r="B627" s="7" t="str">
        <f>VLOOKUP(LEFT(A627,4),'[1]Synthèse ventes'!$A:$A,1,0)</f>
        <v>ADMH</v>
      </c>
    </row>
    <row r="628" spans="1:2" hidden="1" x14ac:dyDescent="0.25">
      <c r="A628" s="11" t="s">
        <v>9135</v>
      </c>
      <c r="B628" s="7" t="str">
        <f>VLOOKUP(LEFT(A628,4),'[1]Synthèse ventes'!$A:$A,1,0)</f>
        <v>ADMJ</v>
      </c>
    </row>
    <row r="629" spans="1:2" hidden="1" x14ac:dyDescent="0.25">
      <c r="A629" s="11" t="s">
        <v>9136</v>
      </c>
      <c r="B629" s="7" t="str">
        <f>VLOOKUP(LEFT(A629,4),'[1]Synthèse ventes'!$A:$A,1,0)</f>
        <v>ADMK</v>
      </c>
    </row>
    <row r="630" spans="1:2" hidden="1" x14ac:dyDescent="0.25">
      <c r="A630" s="11" t="s">
        <v>9137</v>
      </c>
      <c r="B630" s="7" t="str">
        <f>VLOOKUP(LEFT(A630,4),'[1]Synthèse ventes'!$A:$A,1,0)</f>
        <v>ADMM</v>
      </c>
    </row>
    <row r="631" spans="1:2" hidden="1" x14ac:dyDescent="0.25">
      <c r="A631" s="11" t="s">
        <v>9138</v>
      </c>
      <c r="B631" s="7" t="str">
        <f>VLOOKUP(LEFT(A631,4),'[1]Synthèse ventes'!$A:$A,1,0)</f>
        <v>ADMN</v>
      </c>
    </row>
    <row r="632" spans="1:2" hidden="1" x14ac:dyDescent="0.25">
      <c r="A632" s="11" t="s">
        <v>9139</v>
      </c>
      <c r="B632" s="7" t="str">
        <f>VLOOKUP(LEFT(A632,4),'[1]Synthèse ventes'!$A:$A,1,0)</f>
        <v>ADMS</v>
      </c>
    </row>
    <row r="633" spans="1:2" hidden="1" x14ac:dyDescent="0.25">
      <c r="A633" s="11" t="s">
        <v>9140</v>
      </c>
      <c r="B633" s="7" t="str">
        <f>VLOOKUP(LEFT(A633,4),'[1]Synthèse ventes'!$A:$A,1,0)</f>
        <v>ADMT</v>
      </c>
    </row>
    <row r="634" spans="1:2" hidden="1" x14ac:dyDescent="0.25">
      <c r="A634" s="11" t="s">
        <v>9141</v>
      </c>
      <c r="B634" s="7" t="str">
        <f>VLOOKUP(LEFT(A634,4),'[1]Synthèse ventes'!$A:$A,1,0)</f>
        <v>ADMU</v>
      </c>
    </row>
    <row r="635" spans="1:2" hidden="1" x14ac:dyDescent="0.25">
      <c r="A635" s="11" t="s">
        <v>9142</v>
      </c>
      <c r="B635" s="7" t="str">
        <f>VLOOKUP(LEFT(A635,4),'[1]Synthèse ventes'!$A:$A,1,0)</f>
        <v>ADMZ</v>
      </c>
    </row>
    <row r="636" spans="1:2" hidden="1" x14ac:dyDescent="0.25">
      <c r="A636" s="11" t="s">
        <v>9143</v>
      </c>
      <c r="B636" s="7" t="str">
        <f>VLOOKUP(LEFT(A636,4),'[1]Synthèse ventes'!$A:$A,1,0)</f>
        <v>ADNA</v>
      </c>
    </row>
    <row r="637" spans="1:2" hidden="1" x14ac:dyDescent="0.25">
      <c r="A637" s="11" t="s">
        <v>9144</v>
      </c>
      <c r="B637" s="7" t="str">
        <f>VLOOKUP(LEFT(A637,4),'[1]Synthèse ventes'!$A:$A,1,0)</f>
        <v>ADNC</v>
      </c>
    </row>
    <row r="638" spans="1:2" hidden="1" x14ac:dyDescent="0.25">
      <c r="A638" s="11" t="s">
        <v>9145</v>
      </c>
      <c r="B638" s="7" t="str">
        <f>VLOOKUP(LEFT(A638,4),'[1]Synthèse ventes'!$A:$A,1,0)</f>
        <v>ADNG</v>
      </c>
    </row>
    <row r="639" spans="1:2" hidden="1" x14ac:dyDescent="0.25">
      <c r="A639" s="11" t="s">
        <v>9146</v>
      </c>
      <c r="B639" s="7" t="str">
        <f>VLOOKUP(LEFT(A639,4),'[1]Synthèse ventes'!$A:$A,1,0)</f>
        <v>ADNP</v>
      </c>
    </row>
    <row r="640" spans="1:2" hidden="1" x14ac:dyDescent="0.25">
      <c r="A640" s="11" t="s">
        <v>9147</v>
      </c>
      <c r="B640" s="7" t="str">
        <f>VLOOKUP(LEFT(A640,4),'[1]Synthèse ventes'!$A:$A,1,0)</f>
        <v>ADNQ</v>
      </c>
    </row>
    <row r="641" spans="1:2" hidden="1" x14ac:dyDescent="0.25">
      <c r="A641" s="11" t="s">
        <v>9148</v>
      </c>
      <c r="B641" s="7" t="str">
        <f>VLOOKUP(LEFT(A641,4),'[1]Synthèse ventes'!$A:$A,1,0)</f>
        <v>ADNR</v>
      </c>
    </row>
    <row r="642" spans="1:2" hidden="1" x14ac:dyDescent="0.25">
      <c r="A642" s="11" t="s">
        <v>9149</v>
      </c>
      <c r="B642" s="7" t="str">
        <f>VLOOKUP(LEFT(A642,4),'[1]Synthèse ventes'!$A:$A,1,0)</f>
        <v>ADNS</v>
      </c>
    </row>
    <row r="643" spans="1:2" hidden="1" x14ac:dyDescent="0.25">
      <c r="A643" s="11" t="s">
        <v>9150</v>
      </c>
      <c r="B643" s="7" t="str">
        <f>VLOOKUP(LEFT(A643,4),'[1]Synthèse ventes'!$A:$A,1,0)</f>
        <v>ADOA</v>
      </c>
    </row>
    <row r="644" spans="1:2" hidden="1" x14ac:dyDescent="0.25">
      <c r="A644" s="11" t="s">
        <v>9151</v>
      </c>
      <c r="B644" s="7" t="str">
        <f>VLOOKUP(LEFT(A644,4),'[1]Synthèse ventes'!$A:$A,1,0)</f>
        <v>ADOE</v>
      </c>
    </row>
    <row r="645" spans="1:2" hidden="1" x14ac:dyDescent="0.25">
      <c r="A645" s="11" t="s">
        <v>9152</v>
      </c>
      <c r="B645" s="7" t="str">
        <f>VLOOKUP(LEFT(A645,4),'[1]Synthèse ventes'!$A:$A,1,0)</f>
        <v>ADOG</v>
      </c>
    </row>
    <row r="646" spans="1:2" hidden="1" x14ac:dyDescent="0.25">
      <c r="A646" s="11" t="s">
        <v>9153</v>
      </c>
      <c r="B646" s="7" t="str">
        <f>VLOOKUP(LEFT(A646,4),'[1]Synthèse ventes'!$A:$A,1,0)</f>
        <v>ADOI</v>
      </c>
    </row>
    <row r="647" spans="1:2" hidden="1" x14ac:dyDescent="0.25">
      <c r="A647" s="11" t="s">
        <v>9154</v>
      </c>
      <c r="B647" s="7" t="str">
        <f>VLOOKUP(LEFT(A647,4),'[1]Synthèse ventes'!$A:$A,1,0)</f>
        <v>ADOK</v>
      </c>
    </row>
    <row r="648" spans="1:2" hidden="1" x14ac:dyDescent="0.25">
      <c r="A648" s="11" t="s">
        <v>9155</v>
      </c>
      <c r="B648" s="7" t="str">
        <f>VLOOKUP(LEFT(A648,4),'[1]Synthèse ventes'!$A:$A,1,0)</f>
        <v>ADOM</v>
      </c>
    </row>
    <row r="649" spans="1:2" hidden="1" x14ac:dyDescent="0.25">
      <c r="A649" s="11" t="s">
        <v>9156</v>
      </c>
      <c r="B649" s="7" t="str">
        <f>VLOOKUP(LEFT(A649,4),'[1]Synthèse ventes'!$A:$A,1,0)</f>
        <v>ADOP</v>
      </c>
    </row>
    <row r="650" spans="1:2" hidden="1" x14ac:dyDescent="0.25">
      <c r="A650" s="11" t="s">
        <v>9157</v>
      </c>
      <c r="B650" s="7" t="str">
        <f>VLOOKUP(LEFT(A650,4),'[1]Synthèse ventes'!$A:$A,1,0)</f>
        <v>ADOS</v>
      </c>
    </row>
    <row r="651" spans="1:2" hidden="1" x14ac:dyDescent="0.25">
      <c r="A651" s="11" t="s">
        <v>9158</v>
      </c>
      <c r="B651" s="7" t="str">
        <f>VLOOKUP(LEFT(A651,4),'[1]Synthèse ventes'!$A:$A,1,0)</f>
        <v>ADOZ</v>
      </c>
    </row>
    <row r="652" spans="1:2" hidden="1" x14ac:dyDescent="0.25">
      <c r="A652" s="11" t="s">
        <v>9159</v>
      </c>
      <c r="B652" s="7" t="str">
        <f>VLOOKUP(LEFT(A652,4),'[1]Synthèse ventes'!$A:$A,1,0)</f>
        <v>ADPE</v>
      </c>
    </row>
    <row r="653" spans="1:2" hidden="1" x14ac:dyDescent="0.25">
      <c r="A653" s="11" t="s">
        <v>9160</v>
      </c>
      <c r="B653" s="7" t="str">
        <f>VLOOKUP(LEFT(A653,4),'[1]Synthèse ventes'!$A:$A,1,0)</f>
        <v>ADPF</v>
      </c>
    </row>
    <row r="654" spans="1:2" hidden="1" x14ac:dyDescent="0.25">
      <c r="A654" s="11" t="s">
        <v>9161</v>
      </c>
      <c r="B654" s="7" t="str">
        <f>VLOOKUP(LEFT(A654,4),'[1]Synthèse ventes'!$A:$A,1,0)</f>
        <v>ADPJ</v>
      </c>
    </row>
    <row r="655" spans="1:2" hidden="1" x14ac:dyDescent="0.25">
      <c r="A655" s="11" t="s">
        <v>9162</v>
      </c>
      <c r="B655" s="7" t="str">
        <f>VLOOKUP(LEFT(A655,4),'[1]Synthèse ventes'!$A:$A,1,0)</f>
        <v>ADPL</v>
      </c>
    </row>
    <row r="656" spans="1:2" hidden="1" x14ac:dyDescent="0.25">
      <c r="A656" s="11" t="s">
        <v>9163</v>
      </c>
      <c r="B656" s="7" t="str">
        <f>VLOOKUP(LEFT(A656,4),'[1]Synthèse ventes'!$A:$A,1,0)</f>
        <v>ADPN</v>
      </c>
    </row>
    <row r="657" spans="1:2" hidden="1" x14ac:dyDescent="0.25">
      <c r="A657" s="11" t="s">
        <v>9164</v>
      </c>
      <c r="B657" s="7" t="str">
        <f>VLOOKUP(LEFT(A657,4),'[1]Synthèse ventes'!$A:$A,1,0)</f>
        <v>ADPO</v>
      </c>
    </row>
    <row r="658" spans="1:2" hidden="1" x14ac:dyDescent="0.25">
      <c r="A658" s="11" t="s">
        <v>9165</v>
      </c>
      <c r="B658" s="7" t="str">
        <f>VLOOKUP(LEFT(A658,4),'[1]Synthèse ventes'!$A:$A,1,0)</f>
        <v>ADPP</v>
      </c>
    </row>
    <row r="659" spans="1:2" hidden="1" x14ac:dyDescent="0.25">
      <c r="A659" s="11" t="s">
        <v>9166</v>
      </c>
      <c r="B659" s="7" t="str">
        <f>VLOOKUP(LEFT(A659,4),'[1]Synthèse ventes'!$A:$A,1,0)</f>
        <v>ADPQ</v>
      </c>
    </row>
    <row r="660" spans="1:2" hidden="1" x14ac:dyDescent="0.25">
      <c r="A660" s="11" t="s">
        <v>9167</v>
      </c>
      <c r="B660" s="7" t="str">
        <f>VLOOKUP(LEFT(A660,4),'[1]Synthèse ventes'!$A:$A,1,0)</f>
        <v>ADPV</v>
      </c>
    </row>
    <row r="661" spans="1:2" hidden="1" x14ac:dyDescent="0.25">
      <c r="A661" s="11" t="s">
        <v>9168</v>
      </c>
      <c r="B661" s="7" t="str">
        <f>VLOOKUP(LEFT(A661,4),'[1]Synthèse ventes'!$A:$A,1,0)</f>
        <v>ADPW</v>
      </c>
    </row>
    <row r="662" spans="1:2" hidden="1" x14ac:dyDescent="0.25">
      <c r="A662" s="11" t="s">
        <v>9169</v>
      </c>
      <c r="B662" s="7" t="str">
        <f>VLOOKUP(LEFT(A662,4),'[1]Synthèse ventes'!$A:$A,1,0)</f>
        <v>ADPX</v>
      </c>
    </row>
    <row r="663" spans="1:2" hidden="1" x14ac:dyDescent="0.25">
      <c r="A663" s="11" t="s">
        <v>9170</v>
      </c>
      <c r="B663" s="7" t="str">
        <f>VLOOKUP(LEFT(A663,4),'[1]Synthèse ventes'!$A:$A,1,0)</f>
        <v>ADPY</v>
      </c>
    </row>
    <row r="664" spans="1:2" hidden="1" x14ac:dyDescent="0.25">
      <c r="A664" s="11" t="s">
        <v>9171</v>
      </c>
      <c r="B664" s="7" t="str">
        <f>VLOOKUP(LEFT(A664,4),'[1]Synthèse ventes'!$A:$A,1,0)</f>
        <v>ADPZ</v>
      </c>
    </row>
    <row r="665" spans="1:2" hidden="1" x14ac:dyDescent="0.25">
      <c r="A665" s="11" t="s">
        <v>9172</v>
      </c>
      <c r="B665" s="7" t="str">
        <f>VLOOKUP(LEFT(A665,4),'[1]Synthèse ventes'!$A:$A,1,0)</f>
        <v>ADQA</v>
      </c>
    </row>
    <row r="666" spans="1:2" hidden="1" x14ac:dyDescent="0.25">
      <c r="A666" s="11" t="s">
        <v>9173</v>
      </c>
      <c r="B666" s="7" t="str">
        <f>VLOOKUP(LEFT(A666,4),'[1]Synthèse ventes'!$A:$A,1,0)</f>
        <v>ADQD</v>
      </c>
    </row>
    <row r="667" spans="1:2" hidden="1" x14ac:dyDescent="0.25">
      <c r="A667" s="11" t="s">
        <v>9174</v>
      </c>
      <c r="B667" s="7" t="str">
        <f>VLOOKUP(LEFT(A667,4),'[1]Synthèse ventes'!$A:$A,1,0)</f>
        <v>ADQF</v>
      </c>
    </row>
    <row r="668" spans="1:2" hidden="1" x14ac:dyDescent="0.25">
      <c r="A668" s="11" t="s">
        <v>9175</v>
      </c>
      <c r="B668" s="7" t="str">
        <f>VLOOKUP(LEFT(A668,4),'[1]Synthèse ventes'!$A:$A,1,0)</f>
        <v>ADQI</v>
      </c>
    </row>
    <row r="669" spans="1:2" hidden="1" x14ac:dyDescent="0.25">
      <c r="A669" s="11" t="s">
        <v>9176</v>
      </c>
      <c r="B669" s="7" t="str">
        <f>VLOOKUP(LEFT(A669,4),'[1]Synthèse ventes'!$A:$A,1,0)</f>
        <v>ADQK</v>
      </c>
    </row>
    <row r="670" spans="1:2" hidden="1" x14ac:dyDescent="0.25">
      <c r="A670" s="11" t="s">
        <v>9177</v>
      </c>
      <c r="B670" s="7" t="str">
        <f>VLOOKUP(LEFT(A670,4),'[1]Synthèse ventes'!$A:$A,1,0)</f>
        <v>ADQP</v>
      </c>
    </row>
    <row r="671" spans="1:2" hidden="1" x14ac:dyDescent="0.25">
      <c r="A671" s="11" t="s">
        <v>9178</v>
      </c>
      <c r="B671" s="7" t="str">
        <f>VLOOKUP(LEFT(A671,4),'[1]Synthèse ventes'!$A:$A,1,0)</f>
        <v>ADQS</v>
      </c>
    </row>
    <row r="672" spans="1:2" hidden="1" x14ac:dyDescent="0.25">
      <c r="A672" s="11" t="s">
        <v>9179</v>
      </c>
      <c r="B672" s="7" t="str">
        <f>VLOOKUP(LEFT(A672,4),'[1]Synthèse ventes'!$A:$A,1,0)</f>
        <v>ADQZ</v>
      </c>
    </row>
    <row r="673" spans="1:3" hidden="1" x14ac:dyDescent="0.25">
      <c r="A673" s="11" t="s">
        <v>9180</v>
      </c>
      <c r="B673" s="7" t="str">
        <f>VLOOKUP(LEFT(A673,4),'[1]Synthèse ventes'!$A:$A,1,0)</f>
        <v>ADRB</v>
      </c>
    </row>
    <row r="674" spans="1:3" hidden="1" x14ac:dyDescent="0.25">
      <c r="A674" s="11" t="s">
        <v>9181</v>
      </c>
      <c r="B674" s="7" t="str">
        <f>VLOOKUP(LEFT(A674,4),'[1]Synthèse ventes'!$A:$A,1,0)</f>
        <v>ADRC</v>
      </c>
    </row>
    <row r="675" spans="1:3" x14ac:dyDescent="0.25">
      <c r="A675" s="11" t="s">
        <v>9182</v>
      </c>
      <c r="B675" s="7" t="e">
        <f>VLOOKUP(LEFT(A675,4),'[1]Synthèse ventes'!$A:$A,1,0)</f>
        <v>#N/A</v>
      </c>
      <c r="C675" s="7">
        <f>VLOOKUP(LEFT(A675,4),'Synthèse Stock'!A:B,2,0)</f>
        <v>5250</v>
      </c>
    </row>
    <row r="676" spans="1:3" hidden="1" x14ac:dyDescent="0.25">
      <c r="A676" s="11" t="s">
        <v>9183</v>
      </c>
      <c r="B676" s="7" t="str">
        <f>VLOOKUP(LEFT(A676,4),'[1]Synthèse ventes'!$A:$A,1,0)</f>
        <v>ADRG</v>
      </c>
    </row>
    <row r="677" spans="1:3" x14ac:dyDescent="0.25">
      <c r="A677" s="11" t="s">
        <v>9184</v>
      </c>
      <c r="B677" s="7" t="e">
        <f>VLOOKUP(LEFT(A677,4),'[1]Synthèse ventes'!$A:$A,1,0)</f>
        <v>#N/A</v>
      </c>
      <c r="C677" s="7">
        <f>VLOOKUP(LEFT(A677,4),'Synthèse Stock'!A:B,2,0)</f>
        <v>5436</v>
      </c>
    </row>
    <row r="678" spans="1:3" hidden="1" x14ac:dyDescent="0.25">
      <c r="A678" s="11" t="s">
        <v>9185</v>
      </c>
      <c r="B678" s="7" t="str">
        <f>VLOOKUP(LEFT(A678,4),'[1]Synthèse ventes'!$A:$A,1,0)</f>
        <v>ADRN</v>
      </c>
    </row>
    <row r="679" spans="1:3" hidden="1" x14ac:dyDescent="0.25">
      <c r="A679" s="11" t="s">
        <v>9186</v>
      </c>
      <c r="B679" s="7" t="str">
        <f>VLOOKUP(LEFT(A679,4),'[1]Synthèse ventes'!$A:$A,1,0)</f>
        <v>ADRP</v>
      </c>
    </row>
    <row r="680" spans="1:3" hidden="1" x14ac:dyDescent="0.25">
      <c r="A680" s="11" t="s">
        <v>9187</v>
      </c>
      <c r="B680" s="7" t="str">
        <f>VLOOKUP(LEFT(A680,4),'[1]Synthèse ventes'!$A:$A,1,0)</f>
        <v>ADRQ</v>
      </c>
    </row>
    <row r="681" spans="1:3" hidden="1" x14ac:dyDescent="0.25">
      <c r="A681" s="11" t="s">
        <v>9188</v>
      </c>
      <c r="B681" s="7" t="str">
        <f>VLOOKUP(LEFT(A681,4),'[1]Synthèse ventes'!$A:$A,1,0)</f>
        <v>ADRS</v>
      </c>
    </row>
    <row r="682" spans="1:3" x14ac:dyDescent="0.25">
      <c r="A682" s="11" t="s">
        <v>9189</v>
      </c>
      <c r="B682" s="7" t="e">
        <f>VLOOKUP(LEFT(A682,4),'[1]Synthèse ventes'!$A:$A,1,0)</f>
        <v>#N/A</v>
      </c>
      <c r="C682" s="7">
        <f>VLOOKUP(LEFT(A682,4),'Synthèse Stock'!A:B,2,0)</f>
        <v>3718</v>
      </c>
    </row>
    <row r="683" spans="1:3" hidden="1" x14ac:dyDescent="0.25">
      <c r="A683" s="11" t="s">
        <v>9190</v>
      </c>
      <c r="B683" s="7" t="str">
        <f>VLOOKUP(LEFT(A683,4),'[1]Synthèse ventes'!$A:$A,1,0)</f>
        <v>ADRV</v>
      </c>
    </row>
    <row r="684" spans="1:3" hidden="1" x14ac:dyDescent="0.25">
      <c r="A684" s="11" t="s">
        <v>9191</v>
      </c>
      <c r="B684" s="7" t="str">
        <f>VLOOKUP(LEFT(A684,4),'[1]Synthèse ventes'!$A:$A,1,0)</f>
        <v>ADRW</v>
      </c>
    </row>
    <row r="685" spans="1:3" hidden="1" x14ac:dyDescent="0.25">
      <c r="A685" s="11" t="s">
        <v>9192</v>
      </c>
      <c r="B685" s="7" t="str">
        <f>VLOOKUP(LEFT(A685,4),'[1]Synthèse ventes'!$A:$A,1,0)</f>
        <v>ADRX</v>
      </c>
    </row>
    <row r="686" spans="1:3" hidden="1" x14ac:dyDescent="0.25">
      <c r="A686" s="11" t="s">
        <v>9193</v>
      </c>
      <c r="B686" s="7" t="str">
        <f>VLOOKUP(LEFT(A686,4),'[1]Synthèse ventes'!$A:$A,1,0)</f>
        <v>ADSA</v>
      </c>
    </row>
    <row r="687" spans="1:3" hidden="1" x14ac:dyDescent="0.25">
      <c r="A687" s="11" t="s">
        <v>9194</v>
      </c>
      <c r="B687" s="7" t="str">
        <f>VLOOKUP(LEFT(A687,4),'[1]Synthèse ventes'!$A:$A,1,0)</f>
        <v>ADSB</v>
      </c>
    </row>
    <row r="688" spans="1:3" hidden="1" x14ac:dyDescent="0.25">
      <c r="A688" s="11" t="s">
        <v>9195</v>
      </c>
      <c r="B688" s="7" t="str">
        <f>VLOOKUP(LEFT(A688,4),'[1]Synthèse ventes'!$A:$A,1,0)</f>
        <v>ADSI</v>
      </c>
    </row>
    <row r="689" spans="1:3" hidden="1" x14ac:dyDescent="0.25">
      <c r="A689" s="11" t="s">
        <v>9196</v>
      </c>
      <c r="B689" s="7" t="str">
        <f>VLOOKUP(LEFT(A689,4),'[1]Synthèse ventes'!$A:$A,1,0)</f>
        <v>ADSJ</v>
      </c>
    </row>
    <row r="690" spans="1:3" hidden="1" x14ac:dyDescent="0.25">
      <c r="A690" s="11" t="s">
        <v>9197</v>
      </c>
      <c r="B690" s="7" t="str">
        <f>VLOOKUP(LEFT(A690,4),'[1]Synthèse ventes'!$A:$A,1,0)</f>
        <v>ADSK</v>
      </c>
    </row>
    <row r="691" spans="1:3" hidden="1" x14ac:dyDescent="0.25">
      <c r="A691" s="11" t="s">
        <v>9198</v>
      </c>
      <c r="B691" s="7" t="str">
        <f>VLOOKUP(LEFT(A691,4),'[1]Synthèse ventes'!$A:$A,1,0)</f>
        <v>ADSL</v>
      </c>
    </row>
    <row r="692" spans="1:3" hidden="1" x14ac:dyDescent="0.25">
      <c r="A692" s="11" t="s">
        <v>9199</v>
      </c>
      <c r="B692" s="7" t="str">
        <f>VLOOKUP(LEFT(A692,4),'[1]Synthèse ventes'!$A:$A,1,0)</f>
        <v>ADTC</v>
      </c>
    </row>
    <row r="693" spans="1:3" hidden="1" x14ac:dyDescent="0.25">
      <c r="A693" s="11" t="s">
        <v>9200</v>
      </c>
      <c r="B693" s="7" t="str">
        <f>VLOOKUP(LEFT(A693,4),'[1]Synthèse ventes'!$A:$A,1,0)</f>
        <v>ADTD</v>
      </c>
    </row>
    <row r="694" spans="1:3" hidden="1" x14ac:dyDescent="0.25">
      <c r="A694" s="11" t="s">
        <v>9201</v>
      </c>
      <c r="B694" s="7" t="str">
        <f>VLOOKUP(LEFT(A694,4),'[1]Synthèse ventes'!$A:$A,1,0)</f>
        <v>ADTE</v>
      </c>
    </row>
    <row r="695" spans="1:3" hidden="1" x14ac:dyDescent="0.25">
      <c r="A695" s="11" t="s">
        <v>9202</v>
      </c>
      <c r="B695" s="7" t="str">
        <f>VLOOKUP(LEFT(A695,4),'[1]Synthèse ventes'!$A:$A,1,0)</f>
        <v>ADTG</v>
      </c>
    </row>
    <row r="696" spans="1:3" hidden="1" x14ac:dyDescent="0.25">
      <c r="A696" s="11" t="s">
        <v>9203</v>
      </c>
      <c r="B696" s="7" t="str">
        <f>VLOOKUP(LEFT(A696,4),'[1]Synthèse ventes'!$A:$A,1,0)</f>
        <v>ADTP</v>
      </c>
    </row>
    <row r="697" spans="1:3" hidden="1" x14ac:dyDescent="0.25">
      <c r="A697" s="11" t="s">
        <v>9204</v>
      </c>
      <c r="B697" s="7" t="str">
        <f>VLOOKUP(LEFT(A697,4),'[1]Synthèse ventes'!$A:$A,1,0)</f>
        <v>ADTQ</v>
      </c>
    </row>
    <row r="698" spans="1:3" hidden="1" x14ac:dyDescent="0.25">
      <c r="A698" s="11" t="s">
        <v>9205</v>
      </c>
      <c r="B698" s="7" t="str">
        <f>VLOOKUP(LEFT(A698,4),'[1]Synthèse ventes'!$A:$A,1,0)</f>
        <v>ADTS</v>
      </c>
    </row>
    <row r="699" spans="1:3" hidden="1" x14ac:dyDescent="0.25">
      <c r="A699" s="11" t="s">
        <v>9206</v>
      </c>
      <c r="B699" s="7" t="str">
        <f>VLOOKUP(LEFT(A699,4),'[1]Synthèse ventes'!$A:$A,1,0)</f>
        <v>ADUJ</v>
      </c>
    </row>
    <row r="700" spans="1:3" hidden="1" x14ac:dyDescent="0.25">
      <c r="A700" s="11" t="s">
        <v>9207</v>
      </c>
      <c r="B700" s="7" t="str">
        <f>VLOOKUP(LEFT(A700,4),'[1]Synthèse ventes'!$A:$A,1,0)</f>
        <v>ADUK</v>
      </c>
    </row>
    <row r="701" spans="1:3" hidden="1" x14ac:dyDescent="0.25">
      <c r="A701" s="11" t="s">
        <v>9208</v>
      </c>
      <c r="B701" s="7" t="str">
        <f>VLOOKUP(LEFT(A701,4),'[1]Synthèse ventes'!$A:$A,1,0)</f>
        <v>ADVJ</v>
      </c>
    </row>
    <row r="702" spans="1:3" x14ac:dyDescent="0.25">
      <c r="A702" s="11" t="s">
        <v>9209</v>
      </c>
      <c r="B702" s="7" t="e">
        <f>VLOOKUP(LEFT(A702,4),'[1]Synthèse ventes'!$A:$A,1,0)</f>
        <v>#N/A</v>
      </c>
      <c r="C702" s="7">
        <f>VLOOKUP(LEFT(A702,4),'Synthèse Stock'!A:B,2,0)</f>
        <v>5456</v>
      </c>
    </row>
    <row r="703" spans="1:3" hidden="1" x14ac:dyDescent="0.25">
      <c r="A703" s="11" t="s">
        <v>9210</v>
      </c>
      <c r="B703" s="7" t="str">
        <f>VLOOKUP(LEFT(A703,4),'[1]Synthèse ventes'!$A:$A,1,0)</f>
        <v>ADVQ</v>
      </c>
    </row>
    <row r="704" spans="1:3" hidden="1" x14ac:dyDescent="0.25">
      <c r="A704" s="11" t="s">
        <v>9211</v>
      </c>
      <c r="B704" s="7" t="str">
        <f>VLOOKUP(LEFT(A704,4),'[1]Synthèse ventes'!$A:$A,1,0)</f>
        <v>ADVY</v>
      </c>
    </row>
    <row r="705" spans="1:3" hidden="1" x14ac:dyDescent="0.25">
      <c r="A705" s="11" t="s">
        <v>9212</v>
      </c>
      <c r="B705" s="7" t="str">
        <f>VLOOKUP(LEFT(A705,4),'[1]Synthèse ventes'!$A:$A,1,0)</f>
        <v>ADVZ</v>
      </c>
    </row>
    <row r="706" spans="1:3" hidden="1" x14ac:dyDescent="0.25">
      <c r="A706" s="11" t="s">
        <v>9213</v>
      </c>
      <c r="B706" s="7" t="str">
        <f>VLOOKUP(LEFT(A706,4),'[1]Synthèse ventes'!$A:$A,1,0)</f>
        <v>ADWA</v>
      </c>
    </row>
    <row r="707" spans="1:3" hidden="1" x14ac:dyDescent="0.25">
      <c r="A707" s="11" t="s">
        <v>9214</v>
      </c>
      <c r="B707" s="7" t="str">
        <f>VLOOKUP(LEFT(A707,4),'[1]Synthèse ventes'!$A:$A,1,0)</f>
        <v>ADWC</v>
      </c>
    </row>
    <row r="708" spans="1:3" x14ac:dyDescent="0.25">
      <c r="A708" s="11" t="s">
        <v>9215</v>
      </c>
      <c r="B708" s="7" t="e">
        <f>VLOOKUP(LEFT(A708,4),'[1]Synthèse ventes'!$A:$A,1,0)</f>
        <v>#N/A</v>
      </c>
      <c r="C708" s="7">
        <f>VLOOKUP(LEFT(A708,4),'Synthèse Stock'!A:B,2,0)</f>
        <v>4844</v>
      </c>
    </row>
    <row r="709" spans="1:3" hidden="1" x14ac:dyDescent="0.25">
      <c r="A709" s="11" t="s">
        <v>9216</v>
      </c>
      <c r="B709" s="7" t="str">
        <f>VLOOKUP(LEFT(A709,4),'[1]Synthèse ventes'!$A:$A,1,0)</f>
        <v>ADWR</v>
      </c>
    </row>
    <row r="710" spans="1:3" hidden="1" x14ac:dyDescent="0.25">
      <c r="A710" s="11" t="s">
        <v>9217</v>
      </c>
      <c r="B710" s="7" t="str">
        <f>VLOOKUP(LEFT(A710,4),'[1]Synthèse ventes'!$A:$A,1,0)</f>
        <v>ADWZ</v>
      </c>
    </row>
    <row r="711" spans="1:3" x14ac:dyDescent="0.25">
      <c r="A711" s="11" t="s">
        <v>9218</v>
      </c>
      <c r="B711" s="7" t="e">
        <f>VLOOKUP(LEFT(A711,4),'[1]Synthèse ventes'!$A:$A,1,0)</f>
        <v>#N/A</v>
      </c>
      <c r="C711" s="7">
        <f>VLOOKUP(LEFT(A711,4),'Synthèse Stock'!A:B,2,0)</f>
        <v>5548</v>
      </c>
    </row>
    <row r="712" spans="1:3" hidden="1" x14ac:dyDescent="0.25">
      <c r="A712" s="11" t="s">
        <v>9219</v>
      </c>
      <c r="B712" s="7" t="str">
        <f>VLOOKUP(LEFT(A712,4),'[1]Synthèse ventes'!$A:$A,1,0)</f>
        <v>ADXO</v>
      </c>
    </row>
    <row r="713" spans="1:3" x14ac:dyDescent="0.25">
      <c r="A713" s="11" t="s">
        <v>9220</v>
      </c>
      <c r="B713" s="7" t="e">
        <f>VLOOKUP(LEFT(A713,4),'[1]Synthèse ventes'!$A:$A,1,0)</f>
        <v>#N/A</v>
      </c>
      <c r="C713" s="7">
        <f>VLOOKUP(LEFT(A713,4),'Synthèse Stock'!A:B,2,0)</f>
        <v>5382</v>
      </c>
    </row>
    <row r="714" spans="1:3" hidden="1" x14ac:dyDescent="0.25">
      <c r="A714" s="11" t="s">
        <v>9221</v>
      </c>
      <c r="B714" s="7" t="str">
        <f>VLOOKUP(LEFT(A714,4),'[1]Synthèse ventes'!$A:$A,1,0)</f>
        <v>ADXT</v>
      </c>
    </row>
    <row r="715" spans="1:3" hidden="1" x14ac:dyDescent="0.25">
      <c r="A715" s="11" t="s">
        <v>9222</v>
      </c>
      <c r="B715" s="7" t="str">
        <f>VLOOKUP(LEFT(A715,4),'[1]Synthèse ventes'!$A:$A,1,0)</f>
        <v>ADXW</v>
      </c>
    </row>
    <row r="716" spans="1:3" hidden="1" x14ac:dyDescent="0.25">
      <c r="A716" s="11" t="s">
        <v>9223</v>
      </c>
      <c r="B716" s="7" t="str">
        <f>VLOOKUP(LEFT(A716,4),'[1]Synthèse ventes'!$A:$A,1,0)</f>
        <v>ADXY</v>
      </c>
    </row>
    <row r="717" spans="1:3" x14ac:dyDescent="0.25">
      <c r="A717" s="11" t="s">
        <v>9224</v>
      </c>
      <c r="B717" s="7" t="e">
        <f>VLOOKUP(LEFT(A717,4),'[1]Synthèse ventes'!$A:$A,1,0)</f>
        <v>#N/A</v>
      </c>
      <c r="C717" s="7" t="e">
        <f>VLOOKUP(LEFT(A717,4),'Synthèse Stock'!A:B,2,0)</f>
        <v>#N/A</v>
      </c>
    </row>
    <row r="718" spans="1:3" x14ac:dyDescent="0.25">
      <c r="A718" s="11" t="s">
        <v>9225</v>
      </c>
      <c r="B718" s="7" t="e">
        <f>VLOOKUP(LEFT(A718,4),'[1]Synthèse ventes'!$A:$A,1,0)</f>
        <v>#N/A</v>
      </c>
      <c r="C718" t="e">
        <f>VLOOKUP(B718,'Synthèse Stock'!A:B,2,0)</f>
        <v>#N/A</v>
      </c>
    </row>
  </sheetData>
  <autoFilter ref="A3:C718">
    <filterColumn colId="1">
      <filters>
        <filter val="#N/A"/>
      </filters>
    </filterColumn>
  </autoFilter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2"/>
  <sheetViews>
    <sheetView workbookViewId="0">
      <pane ySplit="4" topLeftCell="A5" activePane="bottomLeft" state="frozen"/>
      <selection pane="bottomLeft" activeCell="A6" sqref="A6"/>
    </sheetView>
  </sheetViews>
  <sheetFormatPr baseColWidth="10" defaultRowHeight="15" x14ac:dyDescent="0.25"/>
  <cols>
    <col min="1" max="1" width="24.28515625" customWidth="1"/>
    <col min="2" max="2" width="23.85546875" customWidth="1"/>
    <col min="3" max="3" width="7.85546875" customWidth="1"/>
    <col min="4" max="4" width="7.140625" customWidth="1"/>
    <col min="5" max="5" width="10" customWidth="1"/>
    <col min="6" max="6" width="12.5703125" customWidth="1"/>
    <col min="7" max="7" width="12.5703125" bestFit="1" customWidth="1"/>
    <col min="8" max="8" width="12.5703125" customWidth="1"/>
    <col min="9" max="9" width="18.28515625" bestFit="1" customWidth="1"/>
    <col min="10" max="10" width="23" bestFit="1" customWidth="1"/>
    <col min="11" max="11" width="18.28515625" bestFit="1" customWidth="1"/>
    <col min="12" max="12" width="23" bestFit="1" customWidth="1"/>
    <col min="13" max="13" width="18.28515625" bestFit="1" customWidth="1"/>
    <col min="14" max="14" width="28" bestFit="1" customWidth="1"/>
    <col min="15" max="15" width="23.28515625" bestFit="1" customWidth="1"/>
  </cols>
  <sheetData>
    <row r="2" spans="1:6" x14ac:dyDescent="0.25">
      <c r="A2" s="10" t="s">
        <v>25</v>
      </c>
      <c r="B2" t="s">
        <v>93</v>
      </c>
    </row>
    <row r="4" spans="1:6" x14ac:dyDescent="0.25">
      <c r="A4" s="10" t="s">
        <v>17677</v>
      </c>
      <c r="B4" s="10" t="s">
        <v>17676</v>
      </c>
    </row>
    <row r="5" spans="1:6" x14ac:dyDescent="0.25">
      <c r="A5" s="10" t="s">
        <v>8510</v>
      </c>
      <c r="B5" t="s">
        <v>138</v>
      </c>
      <c r="C5" t="s">
        <v>1348</v>
      </c>
      <c r="D5" t="s">
        <v>157</v>
      </c>
      <c r="E5" t="s">
        <v>86</v>
      </c>
      <c r="F5" t="s">
        <v>9225</v>
      </c>
    </row>
    <row r="6" spans="1:6" x14ac:dyDescent="0.25">
      <c r="A6" s="11" t="s">
        <v>9427</v>
      </c>
      <c r="B6" s="27">
        <v>5</v>
      </c>
      <c r="C6" s="27">
        <v>2</v>
      </c>
      <c r="D6" s="27">
        <v>54</v>
      </c>
      <c r="E6" s="27">
        <v>6</v>
      </c>
      <c r="F6" s="27">
        <v>67</v>
      </c>
    </row>
    <row r="7" spans="1:6" x14ac:dyDescent="0.25">
      <c r="A7" s="29" t="s">
        <v>1950</v>
      </c>
      <c r="B7" s="27"/>
      <c r="C7" s="27">
        <v>1</v>
      </c>
      <c r="D7" s="27"/>
      <c r="E7" s="27"/>
      <c r="F7" s="27">
        <v>1</v>
      </c>
    </row>
    <row r="8" spans="1:6" x14ac:dyDescent="0.25">
      <c r="A8" s="30" t="s">
        <v>1952</v>
      </c>
      <c r="B8" s="27"/>
      <c r="C8" s="27">
        <v>1</v>
      </c>
      <c r="D8" s="27"/>
      <c r="E8" s="27"/>
      <c r="F8" s="27">
        <v>1</v>
      </c>
    </row>
    <row r="9" spans="1:6" x14ac:dyDescent="0.25">
      <c r="A9" s="29" t="s">
        <v>2122</v>
      </c>
      <c r="B9" s="27">
        <v>1</v>
      </c>
      <c r="C9" s="27"/>
      <c r="D9" s="27"/>
      <c r="E9" s="27"/>
      <c r="F9" s="27">
        <v>1</v>
      </c>
    </row>
    <row r="10" spans="1:6" x14ac:dyDescent="0.25">
      <c r="A10" s="30" t="s">
        <v>2125</v>
      </c>
      <c r="B10" s="27">
        <v>1</v>
      </c>
      <c r="C10" s="27"/>
      <c r="D10" s="27"/>
      <c r="E10" s="27"/>
      <c r="F10" s="27">
        <v>1</v>
      </c>
    </row>
    <row r="11" spans="1:6" x14ac:dyDescent="0.25">
      <c r="A11" s="29" t="s">
        <v>2445</v>
      </c>
      <c r="B11" s="27"/>
      <c r="C11" s="27"/>
      <c r="D11" s="27">
        <v>1</v>
      </c>
      <c r="E11" s="27">
        <v>2</v>
      </c>
      <c r="F11" s="27">
        <v>3</v>
      </c>
    </row>
    <row r="12" spans="1:6" x14ac:dyDescent="0.25">
      <c r="A12" s="30" t="s">
        <v>2447</v>
      </c>
      <c r="B12" s="27"/>
      <c r="C12" s="27"/>
      <c r="D12" s="27">
        <v>1</v>
      </c>
      <c r="E12" s="27"/>
      <c r="F12" s="27">
        <v>1</v>
      </c>
    </row>
    <row r="13" spans="1:6" x14ac:dyDescent="0.25">
      <c r="A13" s="30" t="s">
        <v>2469</v>
      </c>
      <c r="B13" s="27"/>
      <c r="C13" s="27"/>
      <c r="D13" s="27"/>
      <c r="E13" s="27">
        <v>2</v>
      </c>
      <c r="F13" s="27">
        <v>2</v>
      </c>
    </row>
    <row r="14" spans="1:6" x14ac:dyDescent="0.25">
      <c r="A14" s="29" t="s">
        <v>2846</v>
      </c>
      <c r="B14" s="27"/>
      <c r="C14" s="27"/>
      <c r="D14" s="27">
        <v>6</v>
      </c>
      <c r="E14" s="27"/>
      <c r="F14" s="27">
        <v>6</v>
      </c>
    </row>
    <row r="15" spans="1:6" x14ac:dyDescent="0.25">
      <c r="A15" s="30" t="s">
        <v>2848</v>
      </c>
      <c r="B15" s="27"/>
      <c r="C15" s="27"/>
      <c r="D15" s="27">
        <v>6</v>
      </c>
      <c r="E15" s="27"/>
      <c r="F15" s="27">
        <v>6</v>
      </c>
    </row>
    <row r="16" spans="1:6" x14ac:dyDescent="0.25">
      <c r="A16" s="29" t="s">
        <v>3402</v>
      </c>
      <c r="B16" s="27"/>
      <c r="C16" s="27"/>
      <c r="D16" s="27">
        <v>1</v>
      </c>
      <c r="E16" s="27"/>
      <c r="F16" s="27">
        <v>1</v>
      </c>
    </row>
    <row r="17" spans="1:6" x14ac:dyDescent="0.25">
      <c r="A17" s="30" t="s">
        <v>3404</v>
      </c>
      <c r="B17" s="27"/>
      <c r="C17" s="27"/>
      <c r="D17" s="27">
        <v>1</v>
      </c>
      <c r="E17" s="27"/>
      <c r="F17" s="27">
        <v>1</v>
      </c>
    </row>
    <row r="18" spans="1:6" x14ac:dyDescent="0.25">
      <c r="A18" s="29" t="s">
        <v>5934</v>
      </c>
      <c r="B18" s="27"/>
      <c r="C18" s="27"/>
      <c r="D18" s="27">
        <v>6</v>
      </c>
      <c r="E18" s="27">
        <v>2</v>
      </c>
      <c r="F18" s="27">
        <v>8</v>
      </c>
    </row>
    <row r="19" spans="1:6" x14ac:dyDescent="0.25">
      <c r="A19" s="30" t="s">
        <v>5936</v>
      </c>
      <c r="B19" s="27"/>
      <c r="C19" s="27"/>
      <c r="D19" s="27"/>
      <c r="E19" s="27">
        <v>2</v>
      </c>
      <c r="F19" s="27">
        <v>2</v>
      </c>
    </row>
    <row r="20" spans="1:6" x14ac:dyDescent="0.25">
      <c r="A20" s="30" t="s">
        <v>5992</v>
      </c>
      <c r="B20" s="27"/>
      <c r="C20" s="27"/>
      <c r="D20" s="27">
        <v>6</v>
      </c>
      <c r="E20" s="27"/>
      <c r="F20" s="27">
        <v>6</v>
      </c>
    </row>
    <row r="21" spans="1:6" x14ac:dyDescent="0.25">
      <c r="A21" s="29" t="s">
        <v>4281</v>
      </c>
      <c r="B21" s="27">
        <v>1</v>
      </c>
      <c r="C21" s="27"/>
      <c r="D21" s="27">
        <v>5</v>
      </c>
      <c r="E21" s="27"/>
      <c r="F21" s="27">
        <v>6</v>
      </c>
    </row>
    <row r="22" spans="1:6" x14ac:dyDescent="0.25">
      <c r="A22" s="30" t="s">
        <v>4283</v>
      </c>
      <c r="B22" s="27">
        <v>1</v>
      </c>
      <c r="C22" s="27"/>
      <c r="D22" s="27"/>
      <c r="E22" s="27"/>
      <c r="F22" s="27">
        <v>1</v>
      </c>
    </row>
    <row r="23" spans="1:6" x14ac:dyDescent="0.25">
      <c r="A23" s="30" t="s">
        <v>4308</v>
      </c>
      <c r="B23" s="27"/>
      <c r="C23" s="27"/>
      <c r="D23" s="27">
        <v>5</v>
      </c>
      <c r="E23" s="27"/>
      <c r="F23" s="27">
        <v>5</v>
      </c>
    </row>
    <row r="24" spans="1:6" x14ac:dyDescent="0.25">
      <c r="A24" s="29" t="s">
        <v>4534</v>
      </c>
      <c r="B24" s="27"/>
      <c r="C24" s="27"/>
      <c r="D24" s="27">
        <v>1</v>
      </c>
      <c r="E24" s="27"/>
      <c r="F24" s="27">
        <v>1</v>
      </c>
    </row>
    <row r="25" spans="1:6" x14ac:dyDescent="0.25">
      <c r="A25" s="30" t="s">
        <v>4530</v>
      </c>
      <c r="B25" s="27"/>
      <c r="C25" s="27"/>
      <c r="D25" s="27">
        <v>1</v>
      </c>
      <c r="E25" s="27"/>
      <c r="F25" s="27">
        <v>1</v>
      </c>
    </row>
    <row r="26" spans="1:6" x14ac:dyDescent="0.25">
      <c r="A26" s="29" t="s">
        <v>4408</v>
      </c>
      <c r="B26" s="27"/>
      <c r="C26" s="27"/>
      <c r="D26" s="27">
        <v>10</v>
      </c>
      <c r="E26" s="27"/>
      <c r="F26" s="27">
        <v>10</v>
      </c>
    </row>
    <row r="27" spans="1:6" x14ac:dyDescent="0.25">
      <c r="A27" s="30" t="s">
        <v>5368</v>
      </c>
      <c r="B27" s="27"/>
      <c r="C27" s="27"/>
      <c r="D27" s="27">
        <v>6</v>
      </c>
      <c r="E27" s="27"/>
      <c r="F27" s="27">
        <v>6</v>
      </c>
    </row>
    <row r="28" spans="1:6" x14ac:dyDescent="0.25">
      <c r="A28" s="30" t="s">
        <v>4404</v>
      </c>
      <c r="B28" s="27"/>
      <c r="C28" s="27"/>
      <c r="D28" s="27">
        <v>4</v>
      </c>
      <c r="E28" s="27"/>
      <c r="F28" s="27">
        <v>4</v>
      </c>
    </row>
    <row r="29" spans="1:6" x14ac:dyDescent="0.25">
      <c r="A29" s="29" t="s">
        <v>5365</v>
      </c>
      <c r="B29" s="27">
        <v>1</v>
      </c>
      <c r="C29" s="27"/>
      <c r="D29" s="27">
        <v>7</v>
      </c>
      <c r="E29" s="27"/>
      <c r="F29" s="27">
        <v>8</v>
      </c>
    </row>
    <row r="30" spans="1:6" x14ac:dyDescent="0.25">
      <c r="A30" s="30" t="s">
        <v>5368</v>
      </c>
      <c r="B30" s="27">
        <v>1</v>
      </c>
      <c r="C30" s="27"/>
      <c r="D30" s="27"/>
      <c r="E30" s="27"/>
      <c r="F30" s="27">
        <v>1</v>
      </c>
    </row>
    <row r="31" spans="1:6" x14ac:dyDescent="0.25">
      <c r="A31" s="30" t="s">
        <v>5436</v>
      </c>
      <c r="B31" s="27"/>
      <c r="C31" s="27"/>
      <c r="D31" s="27">
        <v>7</v>
      </c>
      <c r="E31" s="27"/>
      <c r="F31" s="27">
        <v>7</v>
      </c>
    </row>
    <row r="32" spans="1:6" x14ac:dyDescent="0.25">
      <c r="A32" s="29" t="s">
        <v>4697</v>
      </c>
      <c r="B32" s="27">
        <v>1</v>
      </c>
      <c r="C32" s="27">
        <v>1</v>
      </c>
      <c r="D32" s="27">
        <v>1</v>
      </c>
      <c r="E32" s="27"/>
      <c r="F32" s="27">
        <v>3</v>
      </c>
    </row>
    <row r="33" spans="1:6" x14ac:dyDescent="0.25">
      <c r="A33" s="30" t="s">
        <v>4699</v>
      </c>
      <c r="B33" s="27">
        <v>1</v>
      </c>
      <c r="C33" s="27"/>
      <c r="D33" s="27"/>
      <c r="E33" s="27"/>
      <c r="F33" s="27">
        <v>1</v>
      </c>
    </row>
    <row r="34" spans="1:6" x14ac:dyDescent="0.25">
      <c r="A34" s="30" t="s">
        <v>5268</v>
      </c>
      <c r="B34" s="27"/>
      <c r="C34" s="27"/>
      <c r="D34" s="27">
        <v>1</v>
      </c>
      <c r="E34" s="27"/>
      <c r="F34" s="27">
        <v>1</v>
      </c>
    </row>
    <row r="35" spans="1:6" x14ac:dyDescent="0.25">
      <c r="A35" s="30" t="s">
        <v>5000</v>
      </c>
      <c r="B35" s="27"/>
      <c r="C35" s="27">
        <v>1</v>
      </c>
      <c r="D35" s="27"/>
      <c r="E35" s="27"/>
      <c r="F35" s="27">
        <v>1</v>
      </c>
    </row>
    <row r="36" spans="1:6" x14ac:dyDescent="0.25">
      <c r="A36" s="29" t="s">
        <v>7043</v>
      </c>
      <c r="B36" s="27"/>
      <c r="C36" s="27"/>
      <c r="D36" s="27">
        <v>9</v>
      </c>
      <c r="E36" s="27">
        <v>2</v>
      </c>
      <c r="F36" s="27">
        <v>11</v>
      </c>
    </row>
    <row r="37" spans="1:6" x14ac:dyDescent="0.25">
      <c r="A37" s="30" t="s">
        <v>7185</v>
      </c>
      <c r="B37" s="27"/>
      <c r="C37" s="27"/>
      <c r="D37" s="27">
        <v>4</v>
      </c>
      <c r="E37" s="27"/>
      <c r="F37" s="27">
        <v>4</v>
      </c>
    </row>
    <row r="38" spans="1:6" x14ac:dyDescent="0.25">
      <c r="A38" s="30" t="s">
        <v>7034</v>
      </c>
      <c r="B38" s="27"/>
      <c r="C38" s="27"/>
      <c r="D38" s="27">
        <v>5</v>
      </c>
      <c r="E38" s="27"/>
      <c r="F38" s="27">
        <v>5</v>
      </c>
    </row>
    <row r="39" spans="1:6" x14ac:dyDescent="0.25">
      <c r="A39" s="30" t="s">
        <v>7282</v>
      </c>
      <c r="B39" s="27"/>
      <c r="C39" s="27"/>
      <c r="D39" s="27"/>
      <c r="E39" s="27">
        <v>1</v>
      </c>
      <c r="F39" s="27">
        <v>1</v>
      </c>
    </row>
    <row r="40" spans="1:6" x14ac:dyDescent="0.25">
      <c r="A40" s="30" t="s">
        <v>7286</v>
      </c>
      <c r="B40" s="27"/>
      <c r="C40" s="27"/>
      <c r="D40" s="27"/>
      <c r="E40" s="27">
        <v>1</v>
      </c>
      <c r="F40" s="27">
        <v>1</v>
      </c>
    </row>
    <row r="41" spans="1:6" x14ac:dyDescent="0.25">
      <c r="A41" s="29" t="s">
        <v>7371</v>
      </c>
      <c r="B41" s="27"/>
      <c r="C41" s="27"/>
      <c r="D41" s="27">
        <v>3</v>
      </c>
      <c r="E41" s="27"/>
      <c r="F41" s="27">
        <v>3</v>
      </c>
    </row>
    <row r="42" spans="1:6" x14ac:dyDescent="0.25">
      <c r="A42" s="30" t="s">
        <v>7349</v>
      </c>
      <c r="B42" s="27"/>
      <c r="C42" s="27"/>
      <c r="D42" s="27">
        <v>3</v>
      </c>
      <c r="E42" s="27"/>
      <c r="F42" s="27">
        <v>3</v>
      </c>
    </row>
    <row r="43" spans="1:6" x14ac:dyDescent="0.25">
      <c r="A43" s="29" t="s">
        <v>7253</v>
      </c>
      <c r="B43" s="27">
        <v>1</v>
      </c>
      <c r="C43" s="27"/>
      <c r="D43" s="27">
        <v>1</v>
      </c>
      <c r="E43" s="27"/>
      <c r="F43" s="27">
        <v>2</v>
      </c>
    </row>
    <row r="44" spans="1:6" x14ac:dyDescent="0.25">
      <c r="A44" s="30" t="s">
        <v>7255</v>
      </c>
      <c r="B44" s="27">
        <v>1</v>
      </c>
      <c r="C44" s="27"/>
      <c r="D44" s="27"/>
      <c r="E44" s="27"/>
      <c r="F44" s="27">
        <v>1</v>
      </c>
    </row>
    <row r="45" spans="1:6" x14ac:dyDescent="0.25">
      <c r="A45" s="30" t="s">
        <v>7414</v>
      </c>
      <c r="B45" s="27"/>
      <c r="C45" s="27"/>
      <c r="D45" s="27">
        <v>1</v>
      </c>
      <c r="E45" s="27"/>
      <c r="F45" s="27">
        <v>1</v>
      </c>
    </row>
    <row r="46" spans="1:6" x14ac:dyDescent="0.25">
      <c r="A46" s="29" t="s">
        <v>7979</v>
      </c>
      <c r="B46" s="27"/>
      <c r="C46" s="27"/>
      <c r="D46" s="27">
        <v>1</v>
      </c>
      <c r="E46" s="27"/>
      <c r="F46" s="27">
        <v>1</v>
      </c>
    </row>
    <row r="47" spans="1:6" x14ac:dyDescent="0.25">
      <c r="A47" s="30" t="s">
        <v>7981</v>
      </c>
      <c r="B47" s="27"/>
      <c r="C47" s="27"/>
      <c r="D47" s="27">
        <v>1</v>
      </c>
      <c r="E47" s="27"/>
      <c r="F47" s="27">
        <v>1</v>
      </c>
    </row>
    <row r="48" spans="1:6" x14ac:dyDescent="0.25">
      <c r="A48" s="29" t="s">
        <v>7972</v>
      </c>
      <c r="B48" s="27"/>
      <c r="C48" s="27"/>
      <c r="D48" s="27">
        <v>1</v>
      </c>
      <c r="E48" s="27"/>
      <c r="F48" s="27">
        <v>1</v>
      </c>
    </row>
    <row r="49" spans="1:6" x14ac:dyDescent="0.25">
      <c r="A49" s="30" t="s">
        <v>7975</v>
      </c>
      <c r="B49" s="27"/>
      <c r="C49" s="27"/>
      <c r="D49" s="27">
        <v>1</v>
      </c>
      <c r="E49" s="27"/>
      <c r="F49" s="27">
        <v>1</v>
      </c>
    </row>
    <row r="50" spans="1:6" x14ac:dyDescent="0.25">
      <c r="A50" s="29" t="s">
        <v>8091</v>
      </c>
      <c r="B50" s="27"/>
      <c r="C50" s="27"/>
      <c r="D50" s="27">
        <v>1</v>
      </c>
      <c r="E50" s="27"/>
      <c r="F50" s="27">
        <v>1</v>
      </c>
    </row>
    <row r="51" spans="1:6" x14ac:dyDescent="0.25">
      <c r="A51" s="30" t="s">
        <v>8087</v>
      </c>
      <c r="B51" s="27"/>
      <c r="C51" s="27"/>
      <c r="D51" s="27">
        <v>1</v>
      </c>
      <c r="E51" s="27"/>
      <c r="F51" s="27">
        <v>1</v>
      </c>
    </row>
    <row r="52" spans="1:6" x14ac:dyDescent="0.25">
      <c r="A52" s="11" t="s">
        <v>9225</v>
      </c>
      <c r="B52" s="27">
        <v>5</v>
      </c>
      <c r="C52" s="27">
        <v>2</v>
      </c>
      <c r="D52" s="27">
        <v>54</v>
      </c>
      <c r="E52" s="27">
        <v>6</v>
      </c>
      <c r="F52" s="27">
        <v>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Z2642"/>
  <sheetViews>
    <sheetView zoomScale="110" zoomScaleNormal="110" workbookViewId="0">
      <pane ySplit="1" topLeftCell="A2158" activePane="bottomLeft" state="frozen"/>
      <selection pane="bottomLeft" activeCell="X1" sqref="X1"/>
    </sheetView>
  </sheetViews>
  <sheetFormatPr baseColWidth="10" defaultRowHeight="15" x14ac:dyDescent="0.25"/>
  <cols>
    <col min="2" max="2" width="20.5703125" customWidth="1"/>
    <col min="12" max="12" width="14.85546875" customWidth="1"/>
    <col min="15" max="15" width="15" customWidth="1"/>
    <col min="18" max="18" width="11.42578125" style="36"/>
    <col min="20" max="20" width="16.7109375" style="36" customWidth="1"/>
    <col min="21" max="22" width="11.42578125" style="33"/>
    <col min="27" max="27" width="17.7109375" customWidth="1"/>
    <col min="31" max="31" width="44.28515625" customWidth="1"/>
    <col min="32" max="32" width="16.42578125" customWidth="1"/>
  </cols>
  <sheetData>
    <row r="1" spans="1:78" s="5" customFormat="1" ht="55.5" customHeight="1" x14ac:dyDescent="0.25">
      <c r="A1" s="5" t="s">
        <v>8509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34" t="s">
        <v>16</v>
      </c>
      <c r="S1" s="2" t="s">
        <v>17</v>
      </c>
      <c r="T1" s="34" t="s">
        <v>18</v>
      </c>
      <c r="U1" s="31" t="s">
        <v>19</v>
      </c>
      <c r="V1" s="31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3" t="s">
        <v>55</v>
      </c>
      <c r="BF1" s="3" t="s">
        <v>56</v>
      </c>
      <c r="BG1" s="3" t="s">
        <v>57</v>
      </c>
      <c r="BH1" s="3" t="s">
        <v>2</v>
      </c>
      <c r="BI1" s="3" t="s">
        <v>58</v>
      </c>
      <c r="BJ1" s="3" t="s">
        <v>59</v>
      </c>
      <c r="BK1" s="3" t="s">
        <v>60</v>
      </c>
      <c r="BL1" s="3" t="s">
        <v>61</v>
      </c>
      <c r="BM1" s="3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2" t="s">
        <v>74</v>
      </c>
      <c r="BZ1" s="2" t="s">
        <v>75</v>
      </c>
    </row>
    <row r="2" spans="1:78" s="7" customFormat="1" hidden="1" x14ac:dyDescent="0.25">
      <c r="A2" s="7" t="str">
        <f>IF(LEFT(E2,1)="A",LEFT(E2,4)&amp;"*","")</f>
        <v>AACR*</v>
      </c>
      <c r="B2" s="6" t="s">
        <v>76</v>
      </c>
      <c r="C2" s="6" t="s">
        <v>77</v>
      </c>
      <c r="D2" s="6" t="s">
        <v>78</v>
      </c>
      <c r="E2" s="6" t="s">
        <v>79</v>
      </c>
      <c r="F2"/>
      <c r="G2"/>
      <c r="H2" s="6" t="s">
        <v>80</v>
      </c>
      <c r="I2"/>
      <c r="J2" s="6" t="s">
        <v>81</v>
      </c>
      <c r="K2" s="6" t="s">
        <v>82</v>
      </c>
      <c r="L2" s="6" t="s">
        <v>83</v>
      </c>
      <c r="M2" s="6" t="s">
        <v>84</v>
      </c>
      <c r="N2" s="6" t="s">
        <v>85</v>
      </c>
      <c r="O2" s="6" t="s">
        <v>86</v>
      </c>
      <c r="P2" s="6" t="s">
        <v>87</v>
      </c>
      <c r="Q2" s="6" t="s">
        <v>88</v>
      </c>
      <c r="R2" s="6" t="s">
        <v>89</v>
      </c>
      <c r="S2" s="6" t="s">
        <v>88</v>
      </c>
      <c r="T2" s="6" t="s">
        <v>89</v>
      </c>
      <c r="U2" s="6" t="s">
        <v>90</v>
      </c>
      <c r="V2" s="6" t="s">
        <v>91</v>
      </c>
      <c r="W2" s="6" t="s">
        <v>80</v>
      </c>
      <c r="X2" s="6" t="s">
        <v>80</v>
      </c>
      <c r="Y2" s="6" t="s">
        <v>92</v>
      </c>
      <c r="Z2" s="6" t="s">
        <v>80</v>
      </c>
      <c r="AA2" s="6" t="s">
        <v>93</v>
      </c>
      <c r="AB2"/>
      <c r="AC2"/>
      <c r="AD2"/>
      <c r="AE2" t="str">
        <f>VLOOKUP(E2,'Synthèse ventes'!$A$5:$C$2461,3,0)</f>
        <v>Rond Ø250 Pamiers B</v>
      </c>
      <c r="AF2" t="str">
        <f>VLOOKUP(E2,'Synthèse ventes'!$A$5:$C$2461,2,0)</f>
        <v>AD PAMIERS</v>
      </c>
      <c r="AG2"/>
      <c r="AH2"/>
      <c r="AI2"/>
      <c r="AJ2"/>
      <c r="AK2" s="6" t="s">
        <v>92</v>
      </c>
      <c r="AL2" s="6" t="s">
        <v>94</v>
      </c>
      <c r="AM2" s="6" t="s">
        <v>95</v>
      </c>
      <c r="AN2" s="6" t="s">
        <v>96</v>
      </c>
      <c r="AO2" s="6" t="s">
        <v>97</v>
      </c>
      <c r="AP2" s="6" t="s">
        <v>80</v>
      </c>
      <c r="AQ2" s="6" t="s">
        <v>80</v>
      </c>
      <c r="AR2" s="6" t="s">
        <v>98</v>
      </c>
      <c r="AS2" s="6" t="s">
        <v>99</v>
      </c>
      <c r="AT2"/>
      <c r="AU2" s="6" t="s">
        <v>80</v>
      </c>
      <c r="AV2" s="6" t="s">
        <v>100</v>
      </c>
      <c r="AW2"/>
      <c r="AX2"/>
      <c r="AY2"/>
      <c r="AZ2"/>
      <c r="BA2"/>
      <c r="BB2"/>
      <c r="BC2"/>
      <c r="BD2" s="6" t="s">
        <v>101</v>
      </c>
      <c r="BE2" s="7" t="s">
        <v>102</v>
      </c>
      <c r="BG2" s="7" t="s">
        <v>103</v>
      </c>
      <c r="BH2" s="7">
        <v>2013</v>
      </c>
      <c r="BI2" s="7" t="s">
        <v>104</v>
      </c>
      <c r="BJ2" s="7" t="s">
        <v>105</v>
      </c>
      <c r="BK2" s="7" t="s">
        <v>105</v>
      </c>
      <c r="BL2" s="7" t="s">
        <v>103</v>
      </c>
      <c r="BN2"/>
      <c r="BO2"/>
      <c r="BP2"/>
      <c r="BQ2"/>
      <c r="BR2"/>
      <c r="BS2"/>
      <c r="BT2"/>
      <c r="BU2"/>
      <c r="BV2"/>
      <c r="BW2"/>
      <c r="BX2"/>
      <c r="BY2" s="8">
        <v>102597</v>
      </c>
      <c r="BZ2" s="9" t="s">
        <v>106</v>
      </c>
    </row>
    <row r="3" spans="1:78" s="7" customFormat="1" hidden="1" x14ac:dyDescent="0.25">
      <c r="A3" s="7" t="str">
        <f t="shared" ref="A3:A66" si="0">IF(LEFT(E3,1)="A",LEFT(E3,4)&amp;"*","")</f>
        <v>AACR*</v>
      </c>
      <c r="B3" s="6" t="s">
        <v>107</v>
      </c>
      <c r="C3" s="6" t="s">
        <v>77</v>
      </c>
      <c r="D3" s="6" t="s">
        <v>78</v>
      </c>
      <c r="E3" s="6" t="s">
        <v>79</v>
      </c>
      <c r="F3"/>
      <c r="G3"/>
      <c r="H3" s="6" t="s">
        <v>80</v>
      </c>
      <c r="I3"/>
      <c r="J3" s="6" t="s">
        <v>81</v>
      </c>
      <c r="K3" s="6" t="s">
        <v>82</v>
      </c>
      <c r="L3" s="6" t="s">
        <v>83</v>
      </c>
      <c r="M3" s="6" t="s">
        <v>84</v>
      </c>
      <c r="N3" s="6" t="s">
        <v>85</v>
      </c>
      <c r="O3" s="6" t="s">
        <v>86</v>
      </c>
      <c r="P3" s="6" t="s">
        <v>108</v>
      </c>
      <c r="Q3" s="6" t="s">
        <v>109</v>
      </c>
      <c r="R3" s="6" t="s">
        <v>110</v>
      </c>
      <c r="S3" s="6" t="s">
        <v>109</v>
      </c>
      <c r="T3" s="6" t="s">
        <v>110</v>
      </c>
      <c r="U3" s="6" t="s">
        <v>91</v>
      </c>
      <c r="V3" s="6" t="s">
        <v>91</v>
      </c>
      <c r="W3" s="6" t="s">
        <v>80</v>
      </c>
      <c r="X3" s="6" t="s">
        <v>80</v>
      </c>
      <c r="Y3" s="6" t="s">
        <v>92</v>
      </c>
      <c r="Z3" s="6" t="s">
        <v>80</v>
      </c>
      <c r="AA3" s="6" t="s">
        <v>93</v>
      </c>
      <c r="AB3"/>
      <c r="AC3"/>
      <c r="AD3"/>
      <c r="AE3" t="str">
        <f>VLOOKUP(E3,'Synthèse ventes'!$A$5:$C$2461,3,0)</f>
        <v>Rond Ø250 Pamiers B</v>
      </c>
      <c r="AF3" t="str">
        <f>VLOOKUP(E3,'Synthèse ventes'!$A$5:$C$2461,2,0)</f>
        <v>AD PAMIERS</v>
      </c>
      <c r="AG3"/>
      <c r="AH3"/>
      <c r="AI3"/>
      <c r="AJ3"/>
      <c r="AK3" s="6" t="s">
        <v>92</v>
      </c>
      <c r="AL3" s="6" t="s">
        <v>94</v>
      </c>
      <c r="AM3" s="6" t="s">
        <v>95</v>
      </c>
      <c r="AN3" s="6" t="s">
        <v>96</v>
      </c>
      <c r="AO3" s="6" t="s">
        <v>97</v>
      </c>
      <c r="AP3" s="6" t="s">
        <v>80</v>
      </c>
      <c r="AQ3" s="6" t="s">
        <v>80</v>
      </c>
      <c r="AR3" s="6" t="s">
        <v>98</v>
      </c>
      <c r="AS3" s="6" t="s">
        <v>99</v>
      </c>
      <c r="AT3"/>
      <c r="AU3" s="6" t="s">
        <v>80</v>
      </c>
      <c r="AV3" s="6" t="s">
        <v>100</v>
      </c>
      <c r="AW3"/>
      <c r="AX3"/>
      <c r="AY3"/>
      <c r="AZ3"/>
      <c r="BA3"/>
      <c r="BB3"/>
      <c r="BC3"/>
      <c r="BD3" s="6" t="s">
        <v>101</v>
      </c>
      <c r="BE3" s="7" t="s">
        <v>102</v>
      </c>
      <c r="BG3" s="7" t="s">
        <v>103</v>
      </c>
      <c r="BH3" s="7">
        <v>2013</v>
      </c>
      <c r="BI3" s="7" t="s">
        <v>104</v>
      </c>
      <c r="BJ3" s="7" t="s">
        <v>105</v>
      </c>
      <c r="BK3" s="7" t="s">
        <v>105</v>
      </c>
      <c r="BL3" s="7" t="s">
        <v>103</v>
      </c>
      <c r="BN3"/>
      <c r="BO3"/>
      <c r="BP3"/>
      <c r="BQ3"/>
      <c r="BR3"/>
      <c r="BS3"/>
      <c r="BT3"/>
      <c r="BU3"/>
      <c r="BV3"/>
      <c r="BW3"/>
      <c r="BX3"/>
      <c r="BY3" s="8">
        <v>132458</v>
      </c>
      <c r="BZ3" s="9" t="s">
        <v>106</v>
      </c>
    </row>
    <row r="4" spans="1:78" s="7" customFormat="1" hidden="1" x14ac:dyDescent="0.25">
      <c r="A4" s="7" t="str">
        <f t="shared" si="0"/>
        <v>AACZ*</v>
      </c>
      <c r="B4" s="6" t="s">
        <v>111</v>
      </c>
      <c r="C4" s="6" t="s">
        <v>112</v>
      </c>
      <c r="D4" s="6" t="s">
        <v>113</v>
      </c>
      <c r="E4" s="6" t="s">
        <v>114</v>
      </c>
      <c r="F4"/>
      <c r="G4"/>
      <c r="H4" s="6" t="s">
        <v>80</v>
      </c>
      <c r="I4"/>
      <c r="J4" s="6" t="s">
        <v>81</v>
      </c>
      <c r="K4" s="6" t="s">
        <v>82</v>
      </c>
      <c r="L4" s="6" t="s">
        <v>115</v>
      </c>
      <c r="M4" s="6" t="s">
        <v>84</v>
      </c>
      <c r="N4" s="6" t="s">
        <v>85</v>
      </c>
      <c r="O4" s="6" t="s">
        <v>116</v>
      </c>
      <c r="P4" s="6" t="s">
        <v>108</v>
      </c>
      <c r="Q4" s="6" t="s">
        <v>109</v>
      </c>
      <c r="R4" s="6" t="s">
        <v>110</v>
      </c>
      <c r="S4" s="6" t="s">
        <v>109</v>
      </c>
      <c r="T4" s="6" t="s">
        <v>110</v>
      </c>
      <c r="U4" s="6" t="s">
        <v>91</v>
      </c>
      <c r="V4" s="6" t="s">
        <v>91</v>
      </c>
      <c r="W4" s="6" t="s">
        <v>117</v>
      </c>
      <c r="X4" s="6" t="s">
        <v>91</v>
      </c>
      <c r="Y4" s="6" t="s">
        <v>92</v>
      </c>
      <c r="Z4" s="6" t="s">
        <v>92</v>
      </c>
      <c r="AA4" s="6" t="s">
        <v>93</v>
      </c>
      <c r="AB4"/>
      <c r="AC4"/>
      <c r="AD4"/>
      <c r="AE4" t="str">
        <f>VLOOKUP(E4,'Synthèse ventes'!$A$5:$C$2461,3,0)</f>
        <v>Rond Ø280 pour Pamiers</v>
      </c>
      <c r="AF4" t="str">
        <f>VLOOKUP(E4,'Synthèse ventes'!$A$5:$C$2461,2,0)</f>
        <v>AD PAMIERS</v>
      </c>
      <c r="AG4"/>
      <c r="AH4"/>
      <c r="AI4"/>
      <c r="AJ4"/>
      <c r="AK4" s="6" t="s">
        <v>92</v>
      </c>
      <c r="AL4" s="6" t="s">
        <v>118</v>
      </c>
      <c r="AM4" s="6" t="s">
        <v>95</v>
      </c>
      <c r="AN4" s="6" t="s">
        <v>97</v>
      </c>
      <c r="AO4" s="6" t="s">
        <v>119</v>
      </c>
      <c r="AP4" s="6" t="s">
        <v>80</v>
      </c>
      <c r="AQ4" s="6" t="s">
        <v>80</v>
      </c>
      <c r="AR4" s="6" t="s">
        <v>98</v>
      </c>
      <c r="AS4" s="6" t="s">
        <v>99</v>
      </c>
      <c r="AT4"/>
      <c r="AU4" s="6" t="s">
        <v>80</v>
      </c>
      <c r="AV4" s="6" t="s">
        <v>100</v>
      </c>
      <c r="AW4"/>
      <c r="AX4"/>
      <c r="AY4"/>
      <c r="AZ4"/>
      <c r="BA4"/>
      <c r="BB4"/>
      <c r="BC4"/>
      <c r="BD4" s="6" t="s">
        <v>120</v>
      </c>
      <c r="BE4" s="7" t="s">
        <v>102</v>
      </c>
      <c r="BG4" s="7" t="s">
        <v>103</v>
      </c>
      <c r="BH4" s="7">
        <v>2013</v>
      </c>
      <c r="BI4" s="7" t="s">
        <v>104</v>
      </c>
      <c r="BJ4" s="7" t="s">
        <v>105</v>
      </c>
      <c r="BK4" s="7" t="s">
        <v>105</v>
      </c>
      <c r="BL4" s="7" t="s">
        <v>103</v>
      </c>
      <c r="BN4"/>
      <c r="BO4"/>
      <c r="BP4"/>
      <c r="BQ4"/>
      <c r="BR4"/>
      <c r="BS4"/>
      <c r="BT4"/>
      <c r="BU4"/>
      <c r="BV4"/>
      <c r="BW4"/>
      <c r="BX4"/>
      <c r="BY4" s="8">
        <v>5159</v>
      </c>
      <c r="BZ4" s="9" t="s">
        <v>106</v>
      </c>
    </row>
    <row r="5" spans="1:78" s="7" customFormat="1" hidden="1" x14ac:dyDescent="0.25">
      <c r="A5" s="7" t="str">
        <f t="shared" si="0"/>
        <v>AACZ*</v>
      </c>
      <c r="B5" s="6" t="s">
        <v>121</v>
      </c>
      <c r="C5" s="6" t="s">
        <v>122</v>
      </c>
      <c r="D5" s="6" t="s">
        <v>113</v>
      </c>
      <c r="E5" s="6" t="s">
        <v>114</v>
      </c>
      <c r="F5"/>
      <c r="G5"/>
      <c r="H5" s="6" t="s">
        <v>80</v>
      </c>
      <c r="I5"/>
      <c r="J5" s="6" t="s">
        <v>81</v>
      </c>
      <c r="K5" s="6" t="s">
        <v>82</v>
      </c>
      <c r="L5" s="6" t="s">
        <v>115</v>
      </c>
      <c r="M5" s="6" t="s">
        <v>84</v>
      </c>
      <c r="N5" s="6" t="s">
        <v>85</v>
      </c>
      <c r="O5" s="6" t="s">
        <v>116</v>
      </c>
      <c r="P5" s="6" t="s">
        <v>108</v>
      </c>
      <c r="Q5" s="6" t="s">
        <v>109</v>
      </c>
      <c r="R5" s="6" t="s">
        <v>110</v>
      </c>
      <c r="S5" s="6" t="s">
        <v>109</v>
      </c>
      <c r="T5" s="6" t="s">
        <v>110</v>
      </c>
      <c r="U5" s="6" t="s">
        <v>91</v>
      </c>
      <c r="V5" s="6" t="s">
        <v>91</v>
      </c>
      <c r="W5" s="6" t="s">
        <v>117</v>
      </c>
      <c r="X5" s="6" t="s">
        <v>91</v>
      </c>
      <c r="Y5" s="6" t="s">
        <v>92</v>
      </c>
      <c r="Z5" s="6" t="s">
        <v>92</v>
      </c>
      <c r="AA5" s="6" t="s">
        <v>93</v>
      </c>
      <c r="AB5"/>
      <c r="AC5"/>
      <c r="AD5"/>
      <c r="AE5" t="str">
        <f>VLOOKUP(E5,'Synthèse ventes'!$A$5:$C$2461,3,0)</f>
        <v>Rond Ø280 pour Pamiers</v>
      </c>
      <c r="AF5" t="str">
        <f>VLOOKUP(E5,'Synthèse ventes'!$A$5:$C$2461,2,0)</f>
        <v>AD PAMIERS</v>
      </c>
      <c r="AG5"/>
      <c r="AH5"/>
      <c r="AI5"/>
      <c r="AJ5"/>
      <c r="AK5" s="6" t="s">
        <v>92</v>
      </c>
      <c r="AL5" s="6" t="s">
        <v>118</v>
      </c>
      <c r="AM5" s="6" t="s">
        <v>95</v>
      </c>
      <c r="AN5" s="6" t="s">
        <v>97</v>
      </c>
      <c r="AO5" s="6" t="s">
        <v>123</v>
      </c>
      <c r="AP5" s="6" t="s">
        <v>80</v>
      </c>
      <c r="AQ5" s="6" t="s">
        <v>80</v>
      </c>
      <c r="AR5" s="6" t="s">
        <v>98</v>
      </c>
      <c r="AS5" s="6" t="s">
        <v>99</v>
      </c>
      <c r="AT5"/>
      <c r="AU5" s="6" t="s">
        <v>80</v>
      </c>
      <c r="AV5" s="6" t="s">
        <v>100</v>
      </c>
      <c r="AW5"/>
      <c r="AX5"/>
      <c r="AY5"/>
      <c r="AZ5"/>
      <c r="BA5"/>
      <c r="BB5"/>
      <c r="BC5"/>
      <c r="BD5" s="6" t="s">
        <v>120</v>
      </c>
      <c r="BE5" s="7" t="s">
        <v>102</v>
      </c>
      <c r="BG5" s="7" t="s">
        <v>103</v>
      </c>
      <c r="BH5" s="7">
        <v>2013</v>
      </c>
      <c r="BI5" s="7" t="s">
        <v>104</v>
      </c>
      <c r="BJ5" s="7" t="s">
        <v>105</v>
      </c>
      <c r="BK5" s="7" t="s">
        <v>105</v>
      </c>
      <c r="BL5" s="7" t="s">
        <v>103</v>
      </c>
      <c r="BN5"/>
      <c r="BO5"/>
      <c r="BP5"/>
      <c r="BQ5"/>
      <c r="BR5"/>
      <c r="BS5"/>
      <c r="BT5"/>
      <c r="BU5"/>
      <c r="BV5"/>
      <c r="BW5"/>
      <c r="BX5"/>
      <c r="BY5" s="8">
        <v>46695</v>
      </c>
      <c r="BZ5" s="9" t="s">
        <v>106</v>
      </c>
    </row>
    <row r="6" spans="1:78" s="7" customFormat="1" hidden="1" x14ac:dyDescent="0.25">
      <c r="A6" s="7" t="str">
        <f t="shared" si="0"/>
        <v>AACZ*</v>
      </c>
      <c r="B6" s="6" t="s">
        <v>124</v>
      </c>
      <c r="C6" s="6" t="s">
        <v>125</v>
      </c>
      <c r="D6" s="6" t="s">
        <v>113</v>
      </c>
      <c r="E6" s="6" t="s">
        <v>114</v>
      </c>
      <c r="F6"/>
      <c r="G6"/>
      <c r="H6" s="6" t="s">
        <v>80</v>
      </c>
      <c r="I6"/>
      <c r="J6" s="6" t="s">
        <v>81</v>
      </c>
      <c r="K6" s="6" t="s">
        <v>82</v>
      </c>
      <c r="L6" s="6" t="s">
        <v>115</v>
      </c>
      <c r="M6" s="6" t="s">
        <v>84</v>
      </c>
      <c r="N6" s="6" t="s">
        <v>85</v>
      </c>
      <c r="O6" s="6" t="s">
        <v>116</v>
      </c>
      <c r="P6" s="6" t="s">
        <v>108</v>
      </c>
      <c r="Q6" s="6" t="s">
        <v>109</v>
      </c>
      <c r="R6" s="6" t="s">
        <v>110</v>
      </c>
      <c r="S6" s="6" t="s">
        <v>109</v>
      </c>
      <c r="T6" s="6" t="s">
        <v>110</v>
      </c>
      <c r="U6" s="6" t="s">
        <v>91</v>
      </c>
      <c r="V6" s="6" t="s">
        <v>91</v>
      </c>
      <c r="W6" s="6" t="s">
        <v>117</v>
      </c>
      <c r="X6" s="6" t="s">
        <v>91</v>
      </c>
      <c r="Y6" s="6" t="s">
        <v>92</v>
      </c>
      <c r="Z6" s="6" t="s">
        <v>92</v>
      </c>
      <c r="AA6" s="6" t="s">
        <v>93</v>
      </c>
      <c r="AB6"/>
      <c r="AC6"/>
      <c r="AD6"/>
      <c r="AE6" t="str">
        <f>VLOOKUP(E6,'Synthèse ventes'!$A$5:$C$2461,3,0)</f>
        <v>Rond Ø280 pour Pamiers</v>
      </c>
      <c r="AF6" t="str">
        <f>VLOOKUP(E6,'Synthèse ventes'!$A$5:$C$2461,2,0)</f>
        <v>AD PAMIERS</v>
      </c>
      <c r="AG6"/>
      <c r="AH6"/>
      <c r="AI6"/>
      <c r="AJ6"/>
      <c r="AK6" s="6" t="s">
        <v>92</v>
      </c>
      <c r="AL6" s="6" t="s">
        <v>118</v>
      </c>
      <c r="AM6" s="6" t="s">
        <v>95</v>
      </c>
      <c r="AN6" s="6" t="s">
        <v>97</v>
      </c>
      <c r="AO6" s="6" t="s">
        <v>126</v>
      </c>
      <c r="AP6" s="6" t="s">
        <v>80</v>
      </c>
      <c r="AQ6" s="6" t="s">
        <v>80</v>
      </c>
      <c r="AR6" s="6" t="s">
        <v>98</v>
      </c>
      <c r="AS6" s="6" t="s">
        <v>99</v>
      </c>
      <c r="AT6"/>
      <c r="AU6" s="6" t="s">
        <v>80</v>
      </c>
      <c r="AV6" s="6" t="s">
        <v>100</v>
      </c>
      <c r="AW6"/>
      <c r="AX6"/>
      <c r="AY6"/>
      <c r="AZ6"/>
      <c r="BA6"/>
      <c r="BB6"/>
      <c r="BC6"/>
      <c r="BD6" s="6" t="s">
        <v>120</v>
      </c>
      <c r="BE6" s="7" t="s">
        <v>102</v>
      </c>
      <c r="BG6" s="7" t="s">
        <v>103</v>
      </c>
      <c r="BH6" s="7">
        <v>2013</v>
      </c>
      <c r="BI6" s="7" t="s">
        <v>104</v>
      </c>
      <c r="BJ6" s="7" t="s">
        <v>105</v>
      </c>
      <c r="BK6" s="7" t="s">
        <v>105</v>
      </c>
      <c r="BL6" s="7" t="s">
        <v>103</v>
      </c>
      <c r="BN6"/>
      <c r="BO6"/>
      <c r="BP6"/>
      <c r="BQ6"/>
      <c r="BR6"/>
      <c r="BS6"/>
      <c r="BT6"/>
      <c r="BU6"/>
      <c r="BV6"/>
      <c r="BW6"/>
      <c r="BX6"/>
      <c r="BY6" s="8">
        <v>133367</v>
      </c>
      <c r="BZ6" s="9" t="s">
        <v>106</v>
      </c>
    </row>
    <row r="7" spans="1:78" s="7" customFormat="1" hidden="1" x14ac:dyDescent="0.25">
      <c r="A7" s="7" t="str">
        <f t="shared" si="0"/>
        <v>AACR*</v>
      </c>
      <c r="B7" s="6" t="s">
        <v>127</v>
      </c>
      <c r="C7" s="6" t="s">
        <v>128</v>
      </c>
      <c r="D7" s="6" t="s">
        <v>78</v>
      </c>
      <c r="E7" s="6" t="s">
        <v>79</v>
      </c>
      <c r="F7"/>
      <c r="G7"/>
      <c r="H7" s="6" t="s">
        <v>80</v>
      </c>
      <c r="I7"/>
      <c r="J7" s="6" t="s">
        <v>81</v>
      </c>
      <c r="K7" s="6" t="s">
        <v>82</v>
      </c>
      <c r="L7" s="6" t="s">
        <v>115</v>
      </c>
      <c r="M7" s="6" t="s">
        <v>84</v>
      </c>
      <c r="N7" s="6" t="s">
        <v>85</v>
      </c>
      <c r="O7" s="6" t="s">
        <v>116</v>
      </c>
      <c r="P7" s="6" t="s">
        <v>108</v>
      </c>
      <c r="Q7" s="6" t="s">
        <v>109</v>
      </c>
      <c r="R7" s="6" t="s">
        <v>110</v>
      </c>
      <c r="S7" s="6" t="s">
        <v>109</v>
      </c>
      <c r="T7" s="6" t="s">
        <v>110</v>
      </c>
      <c r="U7" s="6" t="s">
        <v>91</v>
      </c>
      <c r="V7" s="6" t="s">
        <v>91</v>
      </c>
      <c r="W7" s="6" t="s">
        <v>117</v>
      </c>
      <c r="X7" s="6" t="s">
        <v>91</v>
      </c>
      <c r="Y7" s="6" t="s">
        <v>92</v>
      </c>
      <c r="Z7" s="6" t="s">
        <v>92</v>
      </c>
      <c r="AA7" s="6" t="s">
        <v>93</v>
      </c>
      <c r="AB7"/>
      <c r="AC7"/>
      <c r="AD7"/>
      <c r="AE7" t="str">
        <f>VLOOKUP(E7,'Synthèse ventes'!$A$5:$C$2461,3,0)</f>
        <v>Rond Ø250 Pamiers B</v>
      </c>
      <c r="AF7" t="str">
        <f>VLOOKUP(E7,'Synthèse ventes'!$A$5:$C$2461,2,0)</f>
        <v>AD PAMIERS</v>
      </c>
      <c r="AG7"/>
      <c r="AH7"/>
      <c r="AI7"/>
      <c r="AJ7"/>
      <c r="AK7" s="6" t="s">
        <v>92</v>
      </c>
      <c r="AL7" s="6" t="s">
        <v>94</v>
      </c>
      <c r="AM7" s="6" t="s">
        <v>95</v>
      </c>
      <c r="AN7" s="6" t="s">
        <v>96</v>
      </c>
      <c r="AO7" s="6" t="s">
        <v>119</v>
      </c>
      <c r="AP7" s="6" t="s">
        <v>80</v>
      </c>
      <c r="AQ7" s="6" t="s">
        <v>80</v>
      </c>
      <c r="AR7" s="6" t="s">
        <v>98</v>
      </c>
      <c r="AS7" s="6" t="s">
        <v>99</v>
      </c>
      <c r="AT7"/>
      <c r="AU7" s="6" t="s">
        <v>80</v>
      </c>
      <c r="AV7" s="6" t="s">
        <v>100</v>
      </c>
      <c r="AW7"/>
      <c r="AX7"/>
      <c r="AY7"/>
      <c r="AZ7"/>
      <c r="BA7"/>
      <c r="BB7"/>
      <c r="BC7"/>
      <c r="BD7" s="6" t="s">
        <v>120</v>
      </c>
      <c r="BE7" s="7" t="s">
        <v>102</v>
      </c>
      <c r="BG7" s="7" t="s">
        <v>103</v>
      </c>
      <c r="BH7" s="7">
        <v>2013</v>
      </c>
      <c r="BI7" s="7" t="s">
        <v>104</v>
      </c>
      <c r="BJ7" s="7" t="s">
        <v>105</v>
      </c>
      <c r="BK7" s="7" t="s">
        <v>105</v>
      </c>
      <c r="BL7" s="7" t="s">
        <v>103</v>
      </c>
      <c r="BN7"/>
      <c r="BO7"/>
      <c r="BP7"/>
      <c r="BQ7"/>
      <c r="BR7"/>
      <c r="BS7"/>
      <c r="BT7"/>
      <c r="BU7"/>
      <c r="BV7"/>
      <c r="BW7"/>
      <c r="BX7"/>
      <c r="BY7" s="8">
        <v>66548</v>
      </c>
      <c r="BZ7" s="9" t="s">
        <v>106</v>
      </c>
    </row>
    <row r="8" spans="1:78" s="7" customFormat="1" hidden="1" x14ac:dyDescent="0.25">
      <c r="A8" s="7" t="str">
        <f t="shared" si="0"/>
        <v>AACR*</v>
      </c>
      <c r="B8" s="6" t="s">
        <v>129</v>
      </c>
      <c r="C8" s="6" t="s">
        <v>130</v>
      </c>
      <c r="D8" s="6" t="s">
        <v>78</v>
      </c>
      <c r="E8" s="6" t="s">
        <v>79</v>
      </c>
      <c r="F8"/>
      <c r="G8"/>
      <c r="H8" s="6" t="s">
        <v>80</v>
      </c>
      <c r="I8"/>
      <c r="J8" s="6" t="s">
        <v>81</v>
      </c>
      <c r="K8" s="6" t="s">
        <v>82</v>
      </c>
      <c r="L8" s="6" t="s">
        <v>115</v>
      </c>
      <c r="M8" s="6" t="s">
        <v>84</v>
      </c>
      <c r="N8" s="6" t="s">
        <v>85</v>
      </c>
      <c r="O8" s="6" t="s">
        <v>116</v>
      </c>
      <c r="P8" s="6" t="s">
        <v>108</v>
      </c>
      <c r="Q8" s="6" t="s">
        <v>109</v>
      </c>
      <c r="R8" s="6" t="s">
        <v>110</v>
      </c>
      <c r="S8" s="6" t="s">
        <v>109</v>
      </c>
      <c r="T8" s="6" t="s">
        <v>110</v>
      </c>
      <c r="U8" s="6" t="s">
        <v>91</v>
      </c>
      <c r="V8" s="6" t="s">
        <v>91</v>
      </c>
      <c r="W8" s="6" t="s">
        <v>117</v>
      </c>
      <c r="X8" s="6" t="s">
        <v>91</v>
      </c>
      <c r="Y8" s="6" t="s">
        <v>92</v>
      </c>
      <c r="Z8" s="6" t="s">
        <v>92</v>
      </c>
      <c r="AA8" s="6" t="s">
        <v>93</v>
      </c>
      <c r="AB8"/>
      <c r="AC8"/>
      <c r="AD8"/>
      <c r="AE8" t="str">
        <f>VLOOKUP(E8,'Synthèse ventes'!$A$5:$C$2461,3,0)</f>
        <v>Rond Ø250 Pamiers B</v>
      </c>
      <c r="AF8" t="str">
        <f>VLOOKUP(E8,'Synthèse ventes'!$A$5:$C$2461,2,0)</f>
        <v>AD PAMIERS</v>
      </c>
      <c r="AG8"/>
      <c r="AH8"/>
      <c r="AI8"/>
      <c r="AJ8"/>
      <c r="AK8" s="6" t="s">
        <v>92</v>
      </c>
      <c r="AL8" s="6" t="s">
        <v>94</v>
      </c>
      <c r="AM8" s="6" t="s">
        <v>95</v>
      </c>
      <c r="AN8" s="6" t="s">
        <v>96</v>
      </c>
      <c r="AO8" s="6" t="s">
        <v>123</v>
      </c>
      <c r="AP8" s="6" t="s">
        <v>80</v>
      </c>
      <c r="AQ8" s="6" t="s">
        <v>80</v>
      </c>
      <c r="AR8" s="6" t="s">
        <v>98</v>
      </c>
      <c r="AS8" s="6" t="s">
        <v>99</v>
      </c>
      <c r="AT8"/>
      <c r="AU8" s="6" t="s">
        <v>80</v>
      </c>
      <c r="AV8" s="6" t="s">
        <v>100</v>
      </c>
      <c r="AW8"/>
      <c r="AX8"/>
      <c r="AY8"/>
      <c r="AZ8"/>
      <c r="BA8"/>
      <c r="BB8"/>
      <c r="BC8"/>
      <c r="BD8" s="6" t="s">
        <v>120</v>
      </c>
      <c r="BE8" s="7" t="s">
        <v>102</v>
      </c>
      <c r="BG8" s="7" t="s">
        <v>103</v>
      </c>
      <c r="BH8" s="7">
        <v>2013</v>
      </c>
      <c r="BI8" s="7" t="s">
        <v>104</v>
      </c>
      <c r="BJ8" s="7" t="s">
        <v>105</v>
      </c>
      <c r="BK8" s="7" t="s">
        <v>105</v>
      </c>
      <c r="BL8" s="7" t="s">
        <v>103</v>
      </c>
      <c r="BN8"/>
      <c r="BO8"/>
      <c r="BP8"/>
      <c r="BQ8"/>
      <c r="BR8"/>
      <c r="BS8"/>
      <c r="BT8"/>
      <c r="BU8"/>
      <c r="BV8"/>
      <c r="BW8"/>
      <c r="BX8"/>
      <c r="BY8" s="8">
        <v>18792</v>
      </c>
      <c r="BZ8" s="9" t="s">
        <v>106</v>
      </c>
    </row>
    <row r="9" spans="1:78" s="7" customFormat="1" hidden="1" x14ac:dyDescent="0.25">
      <c r="A9" s="7" t="str">
        <f t="shared" si="0"/>
        <v>AACR*</v>
      </c>
      <c r="B9" s="6" t="s">
        <v>131</v>
      </c>
      <c r="C9" s="6" t="s">
        <v>132</v>
      </c>
      <c r="D9" s="6" t="s">
        <v>78</v>
      </c>
      <c r="E9" s="6" t="s">
        <v>79</v>
      </c>
      <c r="F9"/>
      <c r="G9"/>
      <c r="H9" s="6" t="s">
        <v>80</v>
      </c>
      <c r="I9"/>
      <c r="J9" s="6" t="s">
        <v>81</v>
      </c>
      <c r="K9" s="6" t="s">
        <v>82</v>
      </c>
      <c r="L9" s="6" t="s">
        <v>115</v>
      </c>
      <c r="M9" s="6" t="s">
        <v>84</v>
      </c>
      <c r="N9" s="6" t="s">
        <v>85</v>
      </c>
      <c r="O9" s="6" t="s">
        <v>116</v>
      </c>
      <c r="P9" s="6" t="s">
        <v>108</v>
      </c>
      <c r="Q9" s="6" t="s">
        <v>109</v>
      </c>
      <c r="R9" s="6" t="s">
        <v>110</v>
      </c>
      <c r="S9" s="6" t="s">
        <v>109</v>
      </c>
      <c r="T9" s="6" t="s">
        <v>110</v>
      </c>
      <c r="U9" s="6" t="s">
        <v>91</v>
      </c>
      <c r="V9" s="6" t="s">
        <v>91</v>
      </c>
      <c r="W9" s="6" t="s">
        <v>117</v>
      </c>
      <c r="X9" s="6" t="s">
        <v>91</v>
      </c>
      <c r="Y9" s="6" t="s">
        <v>92</v>
      </c>
      <c r="Z9" s="6" t="s">
        <v>92</v>
      </c>
      <c r="AA9" s="6" t="s">
        <v>93</v>
      </c>
      <c r="AB9"/>
      <c r="AC9"/>
      <c r="AD9"/>
      <c r="AE9" t="str">
        <f>VLOOKUP(E9,'Synthèse ventes'!$A$5:$C$2461,3,0)</f>
        <v>Rond Ø250 Pamiers B</v>
      </c>
      <c r="AF9" t="str">
        <f>VLOOKUP(E9,'Synthèse ventes'!$A$5:$C$2461,2,0)</f>
        <v>AD PAMIERS</v>
      </c>
      <c r="AG9"/>
      <c r="AH9"/>
      <c r="AI9"/>
      <c r="AJ9"/>
      <c r="AK9" s="6" t="s">
        <v>92</v>
      </c>
      <c r="AL9" s="6" t="s">
        <v>94</v>
      </c>
      <c r="AM9" s="6" t="s">
        <v>95</v>
      </c>
      <c r="AN9" s="6" t="s">
        <v>96</v>
      </c>
      <c r="AO9" s="6" t="s">
        <v>126</v>
      </c>
      <c r="AP9" s="6" t="s">
        <v>80</v>
      </c>
      <c r="AQ9" s="6" t="s">
        <v>80</v>
      </c>
      <c r="AR9" s="6" t="s">
        <v>98</v>
      </c>
      <c r="AS9" s="6" t="s">
        <v>99</v>
      </c>
      <c r="AT9"/>
      <c r="AU9" s="6" t="s">
        <v>80</v>
      </c>
      <c r="AV9" s="6" t="s">
        <v>100</v>
      </c>
      <c r="AW9"/>
      <c r="AX9"/>
      <c r="AY9"/>
      <c r="AZ9"/>
      <c r="BA9"/>
      <c r="BB9"/>
      <c r="BC9"/>
      <c r="BD9" s="6" t="s">
        <v>120</v>
      </c>
      <c r="BE9" s="7" t="s">
        <v>102</v>
      </c>
      <c r="BG9" s="7" t="s">
        <v>103</v>
      </c>
      <c r="BH9" s="7">
        <v>2013</v>
      </c>
      <c r="BI9" s="7" t="s">
        <v>104</v>
      </c>
      <c r="BJ9" s="7" t="s">
        <v>105</v>
      </c>
      <c r="BK9" s="7" t="s">
        <v>105</v>
      </c>
      <c r="BL9" s="7" t="s">
        <v>103</v>
      </c>
      <c r="BN9"/>
      <c r="BO9"/>
      <c r="BP9"/>
      <c r="BQ9"/>
      <c r="BR9"/>
      <c r="BS9"/>
      <c r="BT9"/>
      <c r="BU9"/>
      <c r="BV9"/>
      <c r="BW9"/>
      <c r="BX9"/>
      <c r="BY9" s="8">
        <v>126278</v>
      </c>
      <c r="BZ9" s="9" t="s">
        <v>106</v>
      </c>
    </row>
    <row r="10" spans="1:78" s="7" customFormat="1" hidden="1" x14ac:dyDescent="0.25">
      <c r="A10" s="7" t="str">
        <f t="shared" si="0"/>
        <v>AAEH*</v>
      </c>
      <c r="B10" s="6" t="s">
        <v>133</v>
      </c>
      <c r="C10" s="6" t="s">
        <v>134</v>
      </c>
      <c r="D10" s="6" t="s">
        <v>135</v>
      </c>
      <c r="E10" s="6" t="s">
        <v>136</v>
      </c>
      <c r="F10"/>
      <c r="G10"/>
      <c r="H10" s="6" t="s">
        <v>80</v>
      </c>
      <c r="I10"/>
      <c r="J10" s="6" t="s">
        <v>81</v>
      </c>
      <c r="K10" s="6" t="s">
        <v>82</v>
      </c>
      <c r="L10" s="6" t="s">
        <v>137</v>
      </c>
      <c r="M10" s="6" t="s">
        <v>84</v>
      </c>
      <c r="N10" s="6" t="s">
        <v>85</v>
      </c>
      <c r="O10" s="6" t="s">
        <v>138</v>
      </c>
      <c r="P10" s="6" t="s">
        <v>139</v>
      </c>
      <c r="Q10" s="6" t="s">
        <v>140</v>
      </c>
      <c r="R10" s="35" t="s">
        <v>141</v>
      </c>
      <c r="S10" s="6" t="s">
        <v>140</v>
      </c>
      <c r="T10" s="35" t="s">
        <v>141</v>
      </c>
      <c r="U10" s="32" t="s">
        <v>142</v>
      </c>
      <c r="V10" s="32" t="s">
        <v>143</v>
      </c>
      <c r="W10" s="6" t="s">
        <v>80</v>
      </c>
      <c r="X10" s="6" t="s">
        <v>80</v>
      </c>
      <c r="Y10" s="6" t="s">
        <v>92</v>
      </c>
      <c r="Z10" s="6" t="s">
        <v>80</v>
      </c>
      <c r="AA10" s="6" t="s">
        <v>93</v>
      </c>
      <c r="AB10"/>
      <c r="AC10"/>
      <c r="AD10"/>
      <c r="AE10" t="str">
        <f>VLOOKUP(E10,'Synthèse ventes'!$A$5:$C$2461,3,0)</f>
        <v>RCS 9" DYNAMET</v>
      </c>
      <c r="AF10" t="str">
        <f>VLOOKUP(E10,'Synthèse ventes'!$A$5:$C$2461,2,0)</f>
        <v>DYNAMET</v>
      </c>
      <c r="AG10"/>
      <c r="AH10"/>
      <c r="AI10"/>
      <c r="AJ10"/>
      <c r="AK10" s="6" t="s">
        <v>92</v>
      </c>
      <c r="AL10" s="6" t="s">
        <v>144</v>
      </c>
      <c r="AM10" s="6" t="s">
        <v>95</v>
      </c>
      <c r="AN10" s="6" t="s">
        <v>145</v>
      </c>
      <c r="AO10" s="6" t="s">
        <v>97</v>
      </c>
      <c r="AP10" s="6" t="s">
        <v>80</v>
      </c>
      <c r="AQ10" s="6" t="s">
        <v>80</v>
      </c>
      <c r="AR10" s="6" t="s">
        <v>146</v>
      </c>
      <c r="AS10" s="6" t="s">
        <v>147</v>
      </c>
      <c r="AT10"/>
      <c r="AU10" s="6" t="s">
        <v>80</v>
      </c>
      <c r="AV10" s="6" t="s">
        <v>100</v>
      </c>
      <c r="AW10"/>
      <c r="AX10"/>
      <c r="AY10"/>
      <c r="AZ10"/>
      <c r="BA10"/>
      <c r="BB10"/>
      <c r="BC10"/>
      <c r="BD10" s="6" t="s">
        <v>148</v>
      </c>
      <c r="BE10" s="7" t="s">
        <v>102</v>
      </c>
      <c r="BG10" s="7" t="s">
        <v>103</v>
      </c>
      <c r="BH10" s="7">
        <v>2013</v>
      </c>
      <c r="BI10" s="7" t="s">
        <v>104</v>
      </c>
      <c r="BJ10" s="7" t="s">
        <v>105</v>
      </c>
      <c r="BK10" s="7" t="s">
        <v>105</v>
      </c>
      <c r="BL10" s="7" t="s">
        <v>103</v>
      </c>
      <c r="BN10"/>
      <c r="BO10"/>
      <c r="BP10"/>
      <c r="BQ10"/>
      <c r="BR10"/>
      <c r="BS10"/>
      <c r="BT10"/>
      <c r="BU10"/>
      <c r="BV10"/>
      <c r="BW10"/>
      <c r="BX10"/>
      <c r="BY10" s="8">
        <v>119582</v>
      </c>
      <c r="BZ10" s="9" t="s">
        <v>106</v>
      </c>
    </row>
    <row r="11" spans="1:78" s="7" customFormat="1" hidden="1" x14ac:dyDescent="0.25">
      <c r="A11" s="7" t="str">
        <f t="shared" si="0"/>
        <v/>
      </c>
      <c r="B11" s="6" t="s">
        <v>149</v>
      </c>
      <c r="C11" s="6" t="s">
        <v>150</v>
      </c>
      <c r="D11" s="6" t="s">
        <v>151</v>
      </c>
      <c r="E11" s="6" t="s">
        <v>152</v>
      </c>
      <c r="F11"/>
      <c r="G11" s="6" t="s">
        <v>153</v>
      </c>
      <c r="H11" s="6" t="s">
        <v>154</v>
      </c>
      <c r="I11" s="6" t="s">
        <v>155</v>
      </c>
      <c r="J11" s="6" t="s">
        <v>81</v>
      </c>
      <c r="K11" s="6" t="s">
        <v>82</v>
      </c>
      <c r="L11" s="6" t="s">
        <v>156</v>
      </c>
      <c r="M11" s="6" t="s">
        <v>84</v>
      </c>
      <c r="N11" s="6" t="s">
        <v>85</v>
      </c>
      <c r="O11" s="6" t="s">
        <v>157</v>
      </c>
      <c r="P11" s="6" t="s">
        <v>108</v>
      </c>
      <c r="Q11" s="6" t="s">
        <v>109</v>
      </c>
      <c r="R11" s="6" t="s">
        <v>110</v>
      </c>
      <c r="S11" s="6" t="s">
        <v>109</v>
      </c>
      <c r="T11" s="6" t="s">
        <v>110</v>
      </c>
      <c r="U11" s="6" t="s">
        <v>91</v>
      </c>
      <c r="V11" s="6" t="s">
        <v>91</v>
      </c>
      <c r="W11" s="6" t="s">
        <v>80</v>
      </c>
      <c r="X11" s="6" t="s">
        <v>80</v>
      </c>
      <c r="Y11" s="6" t="s">
        <v>92</v>
      </c>
      <c r="Z11" s="6" t="s">
        <v>80</v>
      </c>
      <c r="AA11" s="6" t="s">
        <v>93</v>
      </c>
      <c r="AB11" s="6" t="s">
        <v>158</v>
      </c>
      <c r="AC11" s="6" t="s">
        <v>159</v>
      </c>
      <c r="AD11"/>
      <c r="AE11" t="e">
        <f>VLOOKUP(E11,'Synthèse ventes'!$A$5:$C$2461,3,0)</f>
        <v>#N/A</v>
      </c>
      <c r="AF11" t="e">
        <f>VLOOKUP(E11,'Synthèse ventes'!$A$5:$C$2461,2,0)</f>
        <v>#N/A</v>
      </c>
      <c r="AG11" s="6" t="s">
        <v>161</v>
      </c>
      <c r="AH11" s="6" t="s">
        <v>162</v>
      </c>
      <c r="AI11" s="6" t="s">
        <v>163</v>
      </c>
      <c r="AJ11" s="6" t="s">
        <v>164</v>
      </c>
      <c r="AK11" s="6" t="s">
        <v>154</v>
      </c>
      <c r="AL11" s="6" t="s">
        <v>165</v>
      </c>
      <c r="AM11" s="6" t="s">
        <v>95</v>
      </c>
      <c r="AN11" s="6" t="s">
        <v>97</v>
      </c>
      <c r="AO11" s="6" t="s">
        <v>166</v>
      </c>
      <c r="AP11" s="6" t="s">
        <v>163</v>
      </c>
      <c r="AQ11" s="6" t="s">
        <v>167</v>
      </c>
      <c r="AR11" s="6" t="s">
        <v>168</v>
      </c>
      <c r="AS11" s="6" t="s">
        <v>169</v>
      </c>
      <c r="AT11"/>
      <c r="AU11" s="6" t="s">
        <v>170</v>
      </c>
      <c r="AV11" s="6" t="s">
        <v>100</v>
      </c>
      <c r="AW11"/>
      <c r="AX11" s="6" t="s">
        <v>158</v>
      </c>
      <c r="AY11" s="6" t="s">
        <v>160</v>
      </c>
      <c r="AZ11" s="6" t="s">
        <v>171</v>
      </c>
      <c r="BA11"/>
      <c r="BB11" s="6" t="s">
        <v>172</v>
      </c>
      <c r="BC11" s="6" t="s">
        <v>84</v>
      </c>
      <c r="BD11" s="6" t="s">
        <v>173</v>
      </c>
      <c r="BE11" s="7" t="s">
        <v>170</v>
      </c>
      <c r="BF11" s="7" t="s">
        <v>154</v>
      </c>
      <c r="BG11" s="7" t="s">
        <v>160</v>
      </c>
      <c r="BH11" s="7">
        <v>2013</v>
      </c>
      <c r="BI11" s="7" t="s">
        <v>174</v>
      </c>
      <c r="BJ11" s="7" t="s">
        <v>174</v>
      </c>
      <c r="BK11" s="7" t="s">
        <v>174</v>
      </c>
      <c r="BL11" s="7" t="s">
        <v>175</v>
      </c>
      <c r="BM11" s="7" t="s">
        <v>176</v>
      </c>
      <c r="BN11"/>
      <c r="BO11"/>
      <c r="BP11"/>
      <c r="BQ11"/>
      <c r="BR11"/>
      <c r="BS11"/>
      <c r="BT11"/>
      <c r="BU11"/>
      <c r="BV11"/>
      <c r="BW11"/>
      <c r="BX11"/>
      <c r="BY11" s="8">
        <v>88516</v>
      </c>
      <c r="BZ11" s="9" t="s">
        <v>106</v>
      </c>
    </row>
    <row r="12" spans="1:78" s="7" customFormat="1" hidden="1" x14ac:dyDescent="0.25">
      <c r="A12" s="7" t="str">
        <f t="shared" si="0"/>
        <v/>
      </c>
      <c r="B12" s="6" t="s">
        <v>177</v>
      </c>
      <c r="C12" s="6" t="s">
        <v>178</v>
      </c>
      <c r="D12" s="6" t="s">
        <v>151</v>
      </c>
      <c r="E12" s="6" t="s">
        <v>152</v>
      </c>
      <c r="F12"/>
      <c r="G12" s="6" t="s">
        <v>153</v>
      </c>
      <c r="H12" s="6" t="s">
        <v>154</v>
      </c>
      <c r="I12" s="6" t="s">
        <v>155</v>
      </c>
      <c r="J12" s="6" t="s">
        <v>81</v>
      </c>
      <c r="K12" s="6" t="s">
        <v>82</v>
      </c>
      <c r="L12" s="6" t="s">
        <v>156</v>
      </c>
      <c r="M12" s="6" t="s">
        <v>84</v>
      </c>
      <c r="N12" s="6" t="s">
        <v>85</v>
      </c>
      <c r="O12" s="6" t="s">
        <v>157</v>
      </c>
      <c r="P12" s="6" t="s">
        <v>108</v>
      </c>
      <c r="Q12" s="6" t="s">
        <v>109</v>
      </c>
      <c r="R12" s="6" t="s">
        <v>110</v>
      </c>
      <c r="S12" s="6" t="s">
        <v>109</v>
      </c>
      <c r="T12" s="6" t="s">
        <v>110</v>
      </c>
      <c r="U12" s="6" t="s">
        <v>91</v>
      </c>
      <c r="V12" s="6" t="s">
        <v>91</v>
      </c>
      <c r="W12" s="6" t="s">
        <v>80</v>
      </c>
      <c r="X12" s="6" t="s">
        <v>80</v>
      </c>
      <c r="Y12" s="6" t="s">
        <v>92</v>
      </c>
      <c r="Z12" s="6" t="s">
        <v>80</v>
      </c>
      <c r="AA12" s="6" t="s">
        <v>93</v>
      </c>
      <c r="AB12" s="6" t="s">
        <v>158</v>
      </c>
      <c r="AC12" s="6" t="s">
        <v>159</v>
      </c>
      <c r="AD12"/>
      <c r="AE12" t="e">
        <f>VLOOKUP(E12,'Synthèse ventes'!$A$5:$C$2461,3,0)</f>
        <v>#N/A</v>
      </c>
      <c r="AF12" t="e">
        <f>VLOOKUP(E12,'Synthèse ventes'!$A$5:$C$2461,2,0)</f>
        <v>#N/A</v>
      </c>
      <c r="AG12" s="6" t="s">
        <v>161</v>
      </c>
      <c r="AH12" s="6" t="s">
        <v>162</v>
      </c>
      <c r="AI12" s="6" t="s">
        <v>163</v>
      </c>
      <c r="AJ12" s="6" t="s">
        <v>164</v>
      </c>
      <c r="AK12" s="6" t="s">
        <v>154</v>
      </c>
      <c r="AL12" s="6" t="s">
        <v>165</v>
      </c>
      <c r="AM12" s="6" t="s">
        <v>95</v>
      </c>
      <c r="AN12" s="6" t="s">
        <v>97</v>
      </c>
      <c r="AO12" s="6" t="s">
        <v>179</v>
      </c>
      <c r="AP12" s="6" t="s">
        <v>163</v>
      </c>
      <c r="AQ12" s="6" t="s">
        <v>167</v>
      </c>
      <c r="AR12" s="6" t="s">
        <v>168</v>
      </c>
      <c r="AS12" s="6" t="s">
        <v>169</v>
      </c>
      <c r="AT12"/>
      <c r="AU12" s="6" t="s">
        <v>170</v>
      </c>
      <c r="AV12" s="6" t="s">
        <v>100</v>
      </c>
      <c r="AW12"/>
      <c r="AX12" s="6" t="s">
        <v>158</v>
      </c>
      <c r="AY12" s="6" t="s">
        <v>160</v>
      </c>
      <c r="AZ12" s="6" t="s">
        <v>171</v>
      </c>
      <c r="BA12"/>
      <c r="BB12" s="6" t="s">
        <v>172</v>
      </c>
      <c r="BC12" s="6" t="s">
        <v>84</v>
      </c>
      <c r="BD12" s="6" t="s">
        <v>173</v>
      </c>
      <c r="BE12" s="7" t="s">
        <v>170</v>
      </c>
      <c r="BF12" s="7" t="s">
        <v>154</v>
      </c>
      <c r="BG12" s="7" t="s">
        <v>160</v>
      </c>
      <c r="BH12" s="7">
        <v>2013</v>
      </c>
      <c r="BI12" s="7" t="s">
        <v>174</v>
      </c>
      <c r="BJ12" s="7" t="s">
        <v>174</v>
      </c>
      <c r="BK12" s="7" t="s">
        <v>174</v>
      </c>
      <c r="BL12" s="7" t="s">
        <v>175</v>
      </c>
      <c r="BM12" s="7" t="s">
        <v>176</v>
      </c>
      <c r="BN12"/>
      <c r="BO12"/>
      <c r="BP12"/>
      <c r="BQ12"/>
      <c r="BR12"/>
      <c r="BS12"/>
      <c r="BT12"/>
      <c r="BU12"/>
      <c r="BV12"/>
      <c r="BW12"/>
      <c r="BX12"/>
      <c r="BY12" s="8">
        <v>43051</v>
      </c>
      <c r="BZ12" s="9" t="s">
        <v>106</v>
      </c>
    </row>
    <row r="13" spans="1:78" s="7" customFormat="1" hidden="1" x14ac:dyDescent="0.25">
      <c r="A13" s="7" t="str">
        <f t="shared" si="0"/>
        <v/>
      </c>
      <c r="B13" s="6" t="s">
        <v>180</v>
      </c>
      <c r="C13" s="6" t="s">
        <v>181</v>
      </c>
      <c r="D13" s="6" t="s">
        <v>151</v>
      </c>
      <c r="E13" s="6" t="s">
        <v>152</v>
      </c>
      <c r="F13"/>
      <c r="G13" s="6" t="s">
        <v>153</v>
      </c>
      <c r="H13" s="6" t="s">
        <v>154</v>
      </c>
      <c r="I13" s="6" t="s">
        <v>155</v>
      </c>
      <c r="J13" s="6" t="s">
        <v>81</v>
      </c>
      <c r="K13" s="6" t="s">
        <v>82</v>
      </c>
      <c r="L13" s="6" t="s">
        <v>156</v>
      </c>
      <c r="M13" s="6" t="s">
        <v>84</v>
      </c>
      <c r="N13" s="6" t="s">
        <v>85</v>
      </c>
      <c r="O13" s="6" t="s">
        <v>157</v>
      </c>
      <c r="P13" s="6" t="s">
        <v>108</v>
      </c>
      <c r="Q13" s="6" t="s">
        <v>109</v>
      </c>
      <c r="R13" s="6" t="s">
        <v>110</v>
      </c>
      <c r="S13" s="6" t="s">
        <v>109</v>
      </c>
      <c r="T13" s="6" t="s">
        <v>110</v>
      </c>
      <c r="U13" s="6" t="s">
        <v>91</v>
      </c>
      <c r="V13" s="6" t="s">
        <v>91</v>
      </c>
      <c r="W13" s="6" t="s">
        <v>80</v>
      </c>
      <c r="X13" s="6" t="s">
        <v>80</v>
      </c>
      <c r="Y13" s="6" t="s">
        <v>92</v>
      </c>
      <c r="Z13" s="6" t="s">
        <v>80</v>
      </c>
      <c r="AA13" s="6" t="s">
        <v>93</v>
      </c>
      <c r="AB13" s="6" t="s">
        <v>158</v>
      </c>
      <c r="AC13" s="6" t="s">
        <v>159</v>
      </c>
      <c r="AD13"/>
      <c r="AE13" t="e">
        <f>VLOOKUP(E13,'Synthèse ventes'!$A$5:$C$2461,3,0)</f>
        <v>#N/A</v>
      </c>
      <c r="AF13" t="e">
        <f>VLOOKUP(E13,'Synthèse ventes'!$A$5:$C$2461,2,0)</f>
        <v>#N/A</v>
      </c>
      <c r="AG13" s="6" t="s">
        <v>161</v>
      </c>
      <c r="AH13" s="6" t="s">
        <v>162</v>
      </c>
      <c r="AI13" s="6" t="s">
        <v>163</v>
      </c>
      <c r="AJ13" s="6" t="s">
        <v>164</v>
      </c>
      <c r="AK13" s="6" t="s">
        <v>154</v>
      </c>
      <c r="AL13" s="6" t="s">
        <v>165</v>
      </c>
      <c r="AM13" s="6" t="s">
        <v>95</v>
      </c>
      <c r="AN13" s="6" t="s">
        <v>97</v>
      </c>
      <c r="AO13" s="6" t="s">
        <v>182</v>
      </c>
      <c r="AP13" s="6" t="s">
        <v>163</v>
      </c>
      <c r="AQ13" s="6" t="s">
        <v>167</v>
      </c>
      <c r="AR13" s="6" t="s">
        <v>168</v>
      </c>
      <c r="AS13" s="6" t="s">
        <v>169</v>
      </c>
      <c r="AT13"/>
      <c r="AU13" s="6" t="s">
        <v>170</v>
      </c>
      <c r="AV13" s="6" t="s">
        <v>100</v>
      </c>
      <c r="AW13"/>
      <c r="AX13" s="6" t="s">
        <v>158</v>
      </c>
      <c r="AY13" s="6" t="s">
        <v>160</v>
      </c>
      <c r="AZ13" s="6" t="s">
        <v>171</v>
      </c>
      <c r="BA13"/>
      <c r="BB13" s="6" t="s">
        <v>172</v>
      </c>
      <c r="BC13" s="6" t="s">
        <v>84</v>
      </c>
      <c r="BD13" s="6" t="s">
        <v>173</v>
      </c>
      <c r="BE13" s="7" t="s">
        <v>170</v>
      </c>
      <c r="BF13" s="7" t="s">
        <v>154</v>
      </c>
      <c r="BG13" s="7" t="s">
        <v>160</v>
      </c>
      <c r="BH13" s="7">
        <v>2013</v>
      </c>
      <c r="BI13" s="7" t="s">
        <v>174</v>
      </c>
      <c r="BJ13" s="7" t="s">
        <v>174</v>
      </c>
      <c r="BK13" s="7" t="s">
        <v>174</v>
      </c>
      <c r="BL13" s="7" t="s">
        <v>175</v>
      </c>
      <c r="BM13" s="7" t="s">
        <v>176</v>
      </c>
      <c r="BN13"/>
      <c r="BO13"/>
      <c r="BP13"/>
      <c r="BQ13"/>
      <c r="BR13"/>
      <c r="BS13"/>
      <c r="BT13"/>
      <c r="BU13"/>
      <c r="BV13"/>
      <c r="BW13"/>
      <c r="BX13"/>
      <c r="BY13" s="8">
        <v>110158</v>
      </c>
      <c r="BZ13" s="9" t="s">
        <v>106</v>
      </c>
    </row>
    <row r="14" spans="1:78" s="7" customFormat="1" hidden="1" x14ac:dyDescent="0.25">
      <c r="A14" s="7" t="str">
        <f t="shared" si="0"/>
        <v/>
      </c>
      <c r="B14" s="6" t="s">
        <v>183</v>
      </c>
      <c r="C14" s="6" t="s">
        <v>184</v>
      </c>
      <c r="D14" s="6" t="s">
        <v>151</v>
      </c>
      <c r="E14" s="6" t="s">
        <v>152</v>
      </c>
      <c r="F14"/>
      <c r="G14" s="6" t="s">
        <v>153</v>
      </c>
      <c r="H14" s="6" t="s">
        <v>154</v>
      </c>
      <c r="I14" s="6" t="s">
        <v>155</v>
      </c>
      <c r="J14" s="6" t="s">
        <v>81</v>
      </c>
      <c r="K14" s="6" t="s">
        <v>82</v>
      </c>
      <c r="L14" s="6" t="s">
        <v>156</v>
      </c>
      <c r="M14" s="6" t="s">
        <v>84</v>
      </c>
      <c r="N14" s="6" t="s">
        <v>85</v>
      </c>
      <c r="O14" s="6" t="s">
        <v>157</v>
      </c>
      <c r="P14" s="6" t="s">
        <v>108</v>
      </c>
      <c r="Q14" s="6" t="s">
        <v>109</v>
      </c>
      <c r="R14" s="6" t="s">
        <v>110</v>
      </c>
      <c r="S14" s="6" t="s">
        <v>109</v>
      </c>
      <c r="T14" s="6" t="s">
        <v>110</v>
      </c>
      <c r="U14" s="6" t="s">
        <v>91</v>
      </c>
      <c r="V14" s="6" t="s">
        <v>91</v>
      </c>
      <c r="W14" s="6" t="s">
        <v>80</v>
      </c>
      <c r="X14" s="6" t="s">
        <v>80</v>
      </c>
      <c r="Y14" s="6" t="s">
        <v>92</v>
      </c>
      <c r="Z14" s="6" t="s">
        <v>80</v>
      </c>
      <c r="AA14" s="6" t="s">
        <v>93</v>
      </c>
      <c r="AB14" s="6" t="s">
        <v>158</v>
      </c>
      <c r="AC14" s="6" t="s">
        <v>159</v>
      </c>
      <c r="AD14"/>
      <c r="AE14" t="e">
        <f>VLOOKUP(E14,'Synthèse ventes'!$A$5:$C$2461,3,0)</f>
        <v>#N/A</v>
      </c>
      <c r="AF14" t="e">
        <f>VLOOKUP(E14,'Synthèse ventes'!$A$5:$C$2461,2,0)</f>
        <v>#N/A</v>
      </c>
      <c r="AG14" s="6" t="s">
        <v>161</v>
      </c>
      <c r="AH14" s="6" t="s">
        <v>162</v>
      </c>
      <c r="AI14" s="6" t="s">
        <v>163</v>
      </c>
      <c r="AJ14" s="6" t="s">
        <v>164</v>
      </c>
      <c r="AK14" s="6" t="s">
        <v>154</v>
      </c>
      <c r="AL14" s="6" t="s">
        <v>165</v>
      </c>
      <c r="AM14" s="6" t="s">
        <v>95</v>
      </c>
      <c r="AN14" s="6" t="s">
        <v>97</v>
      </c>
      <c r="AO14" s="6" t="s">
        <v>182</v>
      </c>
      <c r="AP14" s="6" t="s">
        <v>163</v>
      </c>
      <c r="AQ14" s="6" t="s">
        <v>167</v>
      </c>
      <c r="AR14" s="6" t="s">
        <v>168</v>
      </c>
      <c r="AS14" s="6" t="s">
        <v>169</v>
      </c>
      <c r="AT14"/>
      <c r="AU14" s="6" t="s">
        <v>170</v>
      </c>
      <c r="AV14" s="6" t="s">
        <v>100</v>
      </c>
      <c r="AW14"/>
      <c r="AX14" s="6" t="s">
        <v>158</v>
      </c>
      <c r="AY14" s="6" t="s">
        <v>160</v>
      </c>
      <c r="AZ14" s="6" t="s">
        <v>171</v>
      </c>
      <c r="BA14"/>
      <c r="BB14" s="6" t="s">
        <v>172</v>
      </c>
      <c r="BC14" s="6" t="s">
        <v>84</v>
      </c>
      <c r="BD14" s="6" t="s">
        <v>173</v>
      </c>
      <c r="BE14" s="7" t="s">
        <v>170</v>
      </c>
      <c r="BF14" s="7" t="s">
        <v>154</v>
      </c>
      <c r="BG14" s="7" t="s">
        <v>160</v>
      </c>
      <c r="BH14" s="7">
        <v>2013</v>
      </c>
      <c r="BI14" s="7" t="s">
        <v>174</v>
      </c>
      <c r="BJ14" s="7" t="s">
        <v>174</v>
      </c>
      <c r="BK14" s="7" t="s">
        <v>174</v>
      </c>
      <c r="BL14" s="7" t="s">
        <v>175</v>
      </c>
      <c r="BM14" s="7" t="s">
        <v>176</v>
      </c>
      <c r="BN14"/>
      <c r="BO14"/>
      <c r="BP14"/>
      <c r="BQ14"/>
      <c r="BR14"/>
      <c r="BS14"/>
      <c r="BT14"/>
      <c r="BU14"/>
      <c r="BV14"/>
      <c r="BW14"/>
      <c r="BX14"/>
      <c r="BY14" s="8">
        <v>59026</v>
      </c>
      <c r="BZ14" s="9" t="s">
        <v>106</v>
      </c>
    </row>
    <row r="15" spans="1:78" s="7" customFormat="1" hidden="1" x14ac:dyDescent="0.25">
      <c r="A15" s="7" t="str">
        <f t="shared" si="0"/>
        <v/>
      </c>
      <c r="B15" s="6" t="s">
        <v>185</v>
      </c>
      <c r="C15" s="6" t="s">
        <v>186</v>
      </c>
      <c r="D15" s="6" t="s">
        <v>151</v>
      </c>
      <c r="E15" s="6" t="s">
        <v>152</v>
      </c>
      <c r="F15"/>
      <c r="G15" s="6" t="s">
        <v>153</v>
      </c>
      <c r="H15" s="6" t="s">
        <v>154</v>
      </c>
      <c r="I15" s="6" t="s">
        <v>155</v>
      </c>
      <c r="J15" s="6" t="s">
        <v>81</v>
      </c>
      <c r="K15" s="6" t="s">
        <v>82</v>
      </c>
      <c r="L15" s="6" t="s">
        <v>156</v>
      </c>
      <c r="M15" s="6" t="s">
        <v>84</v>
      </c>
      <c r="N15" s="6" t="s">
        <v>85</v>
      </c>
      <c r="O15" s="6" t="s">
        <v>157</v>
      </c>
      <c r="P15" s="6" t="s">
        <v>108</v>
      </c>
      <c r="Q15" s="6" t="s">
        <v>109</v>
      </c>
      <c r="R15" s="6" t="s">
        <v>110</v>
      </c>
      <c r="S15" s="6" t="s">
        <v>109</v>
      </c>
      <c r="T15" s="6" t="s">
        <v>110</v>
      </c>
      <c r="U15" s="6" t="s">
        <v>91</v>
      </c>
      <c r="V15" s="6" t="s">
        <v>91</v>
      </c>
      <c r="W15" s="6" t="s">
        <v>80</v>
      </c>
      <c r="X15" s="6" t="s">
        <v>80</v>
      </c>
      <c r="Y15" s="6" t="s">
        <v>92</v>
      </c>
      <c r="Z15" s="6" t="s">
        <v>80</v>
      </c>
      <c r="AA15" s="6" t="s">
        <v>93</v>
      </c>
      <c r="AB15" s="6" t="s">
        <v>158</v>
      </c>
      <c r="AC15" s="6" t="s">
        <v>159</v>
      </c>
      <c r="AD15"/>
      <c r="AE15" t="e">
        <f>VLOOKUP(E15,'Synthèse ventes'!$A$5:$C$2461,3,0)</f>
        <v>#N/A</v>
      </c>
      <c r="AF15" t="e">
        <f>VLOOKUP(E15,'Synthèse ventes'!$A$5:$C$2461,2,0)</f>
        <v>#N/A</v>
      </c>
      <c r="AG15" s="6" t="s">
        <v>161</v>
      </c>
      <c r="AH15" s="6" t="s">
        <v>162</v>
      </c>
      <c r="AI15" s="6" t="s">
        <v>163</v>
      </c>
      <c r="AJ15" s="6" t="s">
        <v>164</v>
      </c>
      <c r="AK15" s="6" t="s">
        <v>154</v>
      </c>
      <c r="AL15" s="6" t="s">
        <v>165</v>
      </c>
      <c r="AM15" s="6" t="s">
        <v>95</v>
      </c>
      <c r="AN15" s="6" t="s">
        <v>97</v>
      </c>
      <c r="AO15" s="6" t="s">
        <v>179</v>
      </c>
      <c r="AP15" s="6" t="s">
        <v>163</v>
      </c>
      <c r="AQ15" s="6" t="s">
        <v>167</v>
      </c>
      <c r="AR15" s="6" t="s">
        <v>168</v>
      </c>
      <c r="AS15" s="6" t="s">
        <v>169</v>
      </c>
      <c r="AT15"/>
      <c r="AU15" s="6" t="s">
        <v>170</v>
      </c>
      <c r="AV15" s="6" t="s">
        <v>100</v>
      </c>
      <c r="AW15"/>
      <c r="AX15" s="6" t="s">
        <v>158</v>
      </c>
      <c r="AY15" s="6" t="s">
        <v>160</v>
      </c>
      <c r="AZ15" s="6" t="s">
        <v>171</v>
      </c>
      <c r="BA15"/>
      <c r="BB15" s="6" t="s">
        <v>172</v>
      </c>
      <c r="BC15" s="6" t="s">
        <v>84</v>
      </c>
      <c r="BD15" s="6" t="s">
        <v>173</v>
      </c>
      <c r="BE15" s="7" t="s">
        <v>170</v>
      </c>
      <c r="BF15" s="7" t="s">
        <v>154</v>
      </c>
      <c r="BG15" s="7" t="s">
        <v>160</v>
      </c>
      <c r="BH15" s="7">
        <v>2013</v>
      </c>
      <c r="BI15" s="7" t="s">
        <v>174</v>
      </c>
      <c r="BJ15" s="7" t="s">
        <v>174</v>
      </c>
      <c r="BK15" s="7" t="s">
        <v>174</v>
      </c>
      <c r="BL15" s="7" t="s">
        <v>175</v>
      </c>
      <c r="BM15" s="7" t="s">
        <v>176</v>
      </c>
      <c r="BN15"/>
      <c r="BO15"/>
      <c r="BP15"/>
      <c r="BQ15"/>
      <c r="BR15"/>
      <c r="BS15"/>
      <c r="BT15"/>
      <c r="BU15"/>
      <c r="BV15"/>
      <c r="BW15"/>
      <c r="BX15"/>
      <c r="BY15" s="8">
        <v>36172</v>
      </c>
      <c r="BZ15" s="9" t="s">
        <v>106</v>
      </c>
    </row>
    <row r="16" spans="1:78" s="7" customFormat="1" hidden="1" x14ac:dyDescent="0.25">
      <c r="A16" s="7" t="str">
        <f t="shared" si="0"/>
        <v/>
      </c>
      <c r="B16" s="6" t="s">
        <v>187</v>
      </c>
      <c r="C16" s="6" t="s">
        <v>188</v>
      </c>
      <c r="D16" s="6" t="s">
        <v>151</v>
      </c>
      <c r="E16" s="6" t="s">
        <v>152</v>
      </c>
      <c r="F16"/>
      <c r="G16" s="6" t="s">
        <v>153</v>
      </c>
      <c r="H16" s="6" t="s">
        <v>154</v>
      </c>
      <c r="I16" s="6" t="s">
        <v>155</v>
      </c>
      <c r="J16" s="6" t="s">
        <v>81</v>
      </c>
      <c r="K16" s="6" t="s">
        <v>82</v>
      </c>
      <c r="L16" s="6" t="s">
        <v>156</v>
      </c>
      <c r="M16" s="6" t="s">
        <v>84</v>
      </c>
      <c r="N16" s="6" t="s">
        <v>85</v>
      </c>
      <c r="O16" s="6" t="s">
        <v>157</v>
      </c>
      <c r="P16" s="6" t="s">
        <v>108</v>
      </c>
      <c r="Q16" s="6" t="s">
        <v>109</v>
      </c>
      <c r="R16" s="6" t="s">
        <v>110</v>
      </c>
      <c r="S16" s="6" t="s">
        <v>109</v>
      </c>
      <c r="T16" s="6" t="s">
        <v>110</v>
      </c>
      <c r="U16" s="6" t="s">
        <v>91</v>
      </c>
      <c r="V16" s="6" t="s">
        <v>91</v>
      </c>
      <c r="W16" s="6" t="s">
        <v>80</v>
      </c>
      <c r="X16" s="6" t="s">
        <v>80</v>
      </c>
      <c r="Y16" s="6" t="s">
        <v>92</v>
      </c>
      <c r="Z16" s="6" t="s">
        <v>80</v>
      </c>
      <c r="AA16" s="6" t="s">
        <v>93</v>
      </c>
      <c r="AB16" s="6" t="s">
        <v>158</v>
      </c>
      <c r="AC16" s="6" t="s">
        <v>159</v>
      </c>
      <c r="AD16"/>
      <c r="AE16" t="e">
        <f>VLOOKUP(E16,'Synthèse ventes'!$A$5:$C$2461,3,0)</f>
        <v>#N/A</v>
      </c>
      <c r="AF16" t="e">
        <f>VLOOKUP(E16,'Synthèse ventes'!$A$5:$C$2461,2,0)</f>
        <v>#N/A</v>
      </c>
      <c r="AG16" s="6" t="s">
        <v>161</v>
      </c>
      <c r="AH16" s="6" t="s">
        <v>162</v>
      </c>
      <c r="AI16" s="6" t="s">
        <v>163</v>
      </c>
      <c r="AJ16" s="6" t="s">
        <v>164</v>
      </c>
      <c r="AK16" s="6" t="s">
        <v>154</v>
      </c>
      <c r="AL16" s="6" t="s">
        <v>165</v>
      </c>
      <c r="AM16" s="6" t="s">
        <v>95</v>
      </c>
      <c r="AN16" s="6" t="s">
        <v>97</v>
      </c>
      <c r="AO16" s="6" t="s">
        <v>166</v>
      </c>
      <c r="AP16" s="6" t="s">
        <v>163</v>
      </c>
      <c r="AQ16" s="6" t="s">
        <v>167</v>
      </c>
      <c r="AR16" s="6" t="s">
        <v>168</v>
      </c>
      <c r="AS16" s="6" t="s">
        <v>169</v>
      </c>
      <c r="AT16"/>
      <c r="AU16" s="6" t="s">
        <v>170</v>
      </c>
      <c r="AV16" s="6" t="s">
        <v>100</v>
      </c>
      <c r="AW16"/>
      <c r="AX16" s="6" t="s">
        <v>158</v>
      </c>
      <c r="AY16" s="6" t="s">
        <v>160</v>
      </c>
      <c r="AZ16" s="6" t="s">
        <v>171</v>
      </c>
      <c r="BA16"/>
      <c r="BB16" s="6" t="s">
        <v>172</v>
      </c>
      <c r="BC16" s="6" t="s">
        <v>84</v>
      </c>
      <c r="BD16" s="6" t="s">
        <v>173</v>
      </c>
      <c r="BE16" s="7" t="s">
        <v>170</v>
      </c>
      <c r="BF16" s="7" t="s">
        <v>154</v>
      </c>
      <c r="BG16" s="7" t="s">
        <v>160</v>
      </c>
      <c r="BH16" s="7">
        <v>2013</v>
      </c>
      <c r="BI16" s="7" t="s">
        <v>174</v>
      </c>
      <c r="BJ16" s="7" t="s">
        <v>174</v>
      </c>
      <c r="BK16" s="7" t="s">
        <v>174</v>
      </c>
      <c r="BL16" s="7" t="s">
        <v>175</v>
      </c>
      <c r="BM16" s="7" t="s">
        <v>176</v>
      </c>
      <c r="BN16"/>
      <c r="BO16"/>
      <c r="BP16"/>
      <c r="BQ16"/>
      <c r="BR16"/>
      <c r="BS16"/>
      <c r="BT16"/>
      <c r="BU16"/>
      <c r="BV16"/>
      <c r="BW16"/>
      <c r="BX16"/>
      <c r="BY16" s="8">
        <v>58756</v>
      </c>
      <c r="BZ16" s="9" t="s">
        <v>106</v>
      </c>
    </row>
    <row r="17" spans="1:78" s="7" customFormat="1" hidden="1" x14ac:dyDescent="0.25">
      <c r="A17" s="7" t="str">
        <f t="shared" si="0"/>
        <v/>
      </c>
      <c r="B17" s="6" t="s">
        <v>189</v>
      </c>
      <c r="C17" s="6" t="s">
        <v>190</v>
      </c>
      <c r="D17" s="6" t="s">
        <v>191</v>
      </c>
      <c r="E17" s="6" t="s">
        <v>192</v>
      </c>
      <c r="F17"/>
      <c r="G17" s="6" t="s">
        <v>193</v>
      </c>
      <c r="H17" s="6" t="s">
        <v>154</v>
      </c>
      <c r="I17" s="6" t="s">
        <v>155</v>
      </c>
      <c r="J17" s="6" t="s">
        <v>81</v>
      </c>
      <c r="K17" s="6" t="s">
        <v>82</v>
      </c>
      <c r="L17" s="6" t="s">
        <v>156</v>
      </c>
      <c r="M17" s="6" t="s">
        <v>84</v>
      </c>
      <c r="N17" s="6" t="s">
        <v>85</v>
      </c>
      <c r="O17" s="6" t="s">
        <v>157</v>
      </c>
      <c r="P17" s="6" t="s">
        <v>108</v>
      </c>
      <c r="Q17" s="6" t="s">
        <v>109</v>
      </c>
      <c r="R17" s="6" t="s">
        <v>110</v>
      </c>
      <c r="S17" s="6" t="s">
        <v>109</v>
      </c>
      <c r="T17" s="6" t="s">
        <v>110</v>
      </c>
      <c r="U17" s="6" t="s">
        <v>91</v>
      </c>
      <c r="V17" s="6" t="s">
        <v>91</v>
      </c>
      <c r="W17" s="6" t="s">
        <v>80</v>
      </c>
      <c r="X17" s="6" t="s">
        <v>80</v>
      </c>
      <c r="Y17" s="6" t="s">
        <v>92</v>
      </c>
      <c r="Z17" s="6" t="s">
        <v>80</v>
      </c>
      <c r="AA17" s="6" t="s">
        <v>93</v>
      </c>
      <c r="AB17" s="6" t="s">
        <v>158</v>
      </c>
      <c r="AC17" s="6" t="s">
        <v>159</v>
      </c>
      <c r="AD17"/>
      <c r="AE17" t="e">
        <f>VLOOKUP(E17,'Synthèse ventes'!$A$5:$C$2461,3,0)</f>
        <v>#N/A</v>
      </c>
      <c r="AF17" t="e">
        <f>VLOOKUP(E17,'Synthèse ventes'!$A$5:$C$2461,2,0)</f>
        <v>#N/A</v>
      </c>
      <c r="AG17" s="6" t="s">
        <v>194</v>
      </c>
      <c r="AH17" s="6" t="s">
        <v>195</v>
      </c>
      <c r="AI17" s="6" t="s">
        <v>163</v>
      </c>
      <c r="AJ17" s="6" t="s">
        <v>164</v>
      </c>
      <c r="AK17" s="6" t="s">
        <v>154</v>
      </c>
      <c r="AL17" s="6" t="s">
        <v>165</v>
      </c>
      <c r="AM17" s="6" t="s">
        <v>95</v>
      </c>
      <c r="AN17" s="6" t="s">
        <v>97</v>
      </c>
      <c r="AO17" s="6" t="s">
        <v>166</v>
      </c>
      <c r="AP17" s="6" t="s">
        <v>163</v>
      </c>
      <c r="AQ17" s="6" t="s">
        <v>167</v>
      </c>
      <c r="AR17" s="6" t="s">
        <v>168</v>
      </c>
      <c r="AS17" s="6" t="s">
        <v>169</v>
      </c>
      <c r="AT17"/>
      <c r="AU17" s="6" t="s">
        <v>170</v>
      </c>
      <c r="AV17" s="6" t="s">
        <v>100</v>
      </c>
      <c r="AW17"/>
      <c r="AX17" s="6" t="s">
        <v>158</v>
      </c>
      <c r="AY17" s="6" t="s">
        <v>160</v>
      </c>
      <c r="AZ17" s="6" t="s">
        <v>171</v>
      </c>
      <c r="BA17"/>
      <c r="BB17" s="6" t="s">
        <v>172</v>
      </c>
      <c r="BC17" s="6" t="s">
        <v>84</v>
      </c>
      <c r="BD17" s="6" t="s">
        <v>173</v>
      </c>
      <c r="BE17" s="7" t="s">
        <v>170</v>
      </c>
      <c r="BF17" s="7" t="s">
        <v>154</v>
      </c>
      <c r="BG17" s="7" t="s">
        <v>160</v>
      </c>
      <c r="BH17" s="7">
        <v>2013</v>
      </c>
      <c r="BI17" s="7" t="s">
        <v>174</v>
      </c>
      <c r="BJ17" s="7" t="s">
        <v>174</v>
      </c>
      <c r="BK17" s="7" t="s">
        <v>174</v>
      </c>
      <c r="BL17" s="7" t="s">
        <v>175</v>
      </c>
      <c r="BM17" s="7" t="s">
        <v>176</v>
      </c>
      <c r="BN17"/>
      <c r="BO17"/>
      <c r="BP17"/>
      <c r="BQ17"/>
      <c r="BR17"/>
      <c r="BS17"/>
      <c r="BT17"/>
      <c r="BU17"/>
      <c r="BV17"/>
      <c r="BW17"/>
      <c r="BX17"/>
      <c r="BY17" s="8">
        <v>40343</v>
      </c>
      <c r="BZ17" s="9" t="s">
        <v>106</v>
      </c>
    </row>
    <row r="18" spans="1:78" s="7" customFormat="1" hidden="1" x14ac:dyDescent="0.25">
      <c r="A18" s="7" t="str">
        <f t="shared" si="0"/>
        <v/>
      </c>
      <c r="B18" s="6" t="s">
        <v>196</v>
      </c>
      <c r="C18" s="6" t="s">
        <v>197</v>
      </c>
      <c r="D18" s="6" t="s">
        <v>191</v>
      </c>
      <c r="E18" s="6" t="s">
        <v>192</v>
      </c>
      <c r="F18"/>
      <c r="G18" s="6" t="s">
        <v>193</v>
      </c>
      <c r="H18" s="6" t="s">
        <v>154</v>
      </c>
      <c r="I18" s="6" t="s">
        <v>155</v>
      </c>
      <c r="J18" s="6" t="s">
        <v>81</v>
      </c>
      <c r="K18" s="6" t="s">
        <v>82</v>
      </c>
      <c r="L18" s="6" t="s">
        <v>156</v>
      </c>
      <c r="M18" s="6" t="s">
        <v>84</v>
      </c>
      <c r="N18" s="6" t="s">
        <v>85</v>
      </c>
      <c r="O18" s="6" t="s">
        <v>157</v>
      </c>
      <c r="P18" s="6" t="s">
        <v>108</v>
      </c>
      <c r="Q18" s="6" t="s">
        <v>109</v>
      </c>
      <c r="R18" s="6" t="s">
        <v>110</v>
      </c>
      <c r="S18" s="6" t="s">
        <v>109</v>
      </c>
      <c r="T18" s="6" t="s">
        <v>110</v>
      </c>
      <c r="U18" s="6" t="s">
        <v>91</v>
      </c>
      <c r="V18" s="6" t="s">
        <v>91</v>
      </c>
      <c r="W18" s="6" t="s">
        <v>80</v>
      </c>
      <c r="X18" s="6" t="s">
        <v>80</v>
      </c>
      <c r="Y18" s="6" t="s">
        <v>92</v>
      </c>
      <c r="Z18" s="6" t="s">
        <v>80</v>
      </c>
      <c r="AA18" s="6" t="s">
        <v>93</v>
      </c>
      <c r="AB18" s="6" t="s">
        <v>158</v>
      </c>
      <c r="AC18" s="6" t="s">
        <v>159</v>
      </c>
      <c r="AD18"/>
      <c r="AE18" t="e">
        <f>VLOOKUP(E18,'Synthèse ventes'!$A$5:$C$2461,3,0)</f>
        <v>#N/A</v>
      </c>
      <c r="AF18" t="e">
        <f>VLOOKUP(E18,'Synthèse ventes'!$A$5:$C$2461,2,0)</f>
        <v>#N/A</v>
      </c>
      <c r="AG18" s="6" t="s">
        <v>194</v>
      </c>
      <c r="AH18" s="6" t="s">
        <v>195</v>
      </c>
      <c r="AI18" s="6" t="s">
        <v>163</v>
      </c>
      <c r="AJ18" s="6" t="s">
        <v>164</v>
      </c>
      <c r="AK18" s="6" t="s">
        <v>154</v>
      </c>
      <c r="AL18" s="6" t="s">
        <v>165</v>
      </c>
      <c r="AM18" s="6" t="s">
        <v>95</v>
      </c>
      <c r="AN18" s="6" t="s">
        <v>97</v>
      </c>
      <c r="AO18" s="6" t="s">
        <v>179</v>
      </c>
      <c r="AP18" s="6" t="s">
        <v>163</v>
      </c>
      <c r="AQ18" s="6" t="s">
        <v>167</v>
      </c>
      <c r="AR18" s="6" t="s">
        <v>168</v>
      </c>
      <c r="AS18" s="6" t="s">
        <v>169</v>
      </c>
      <c r="AT18"/>
      <c r="AU18" s="6" t="s">
        <v>170</v>
      </c>
      <c r="AV18" s="6" t="s">
        <v>100</v>
      </c>
      <c r="AW18"/>
      <c r="AX18" s="6" t="s">
        <v>158</v>
      </c>
      <c r="AY18" s="6" t="s">
        <v>160</v>
      </c>
      <c r="AZ18" s="6" t="s">
        <v>171</v>
      </c>
      <c r="BA18"/>
      <c r="BB18" s="6" t="s">
        <v>172</v>
      </c>
      <c r="BC18" s="6" t="s">
        <v>84</v>
      </c>
      <c r="BD18" s="6" t="s">
        <v>173</v>
      </c>
      <c r="BE18" s="7" t="s">
        <v>170</v>
      </c>
      <c r="BF18" s="7" t="s">
        <v>154</v>
      </c>
      <c r="BG18" s="7" t="s">
        <v>160</v>
      </c>
      <c r="BH18" s="7">
        <v>2013</v>
      </c>
      <c r="BI18" s="7" t="s">
        <v>174</v>
      </c>
      <c r="BJ18" s="7" t="s">
        <v>174</v>
      </c>
      <c r="BK18" s="7" t="s">
        <v>174</v>
      </c>
      <c r="BL18" s="7" t="s">
        <v>175</v>
      </c>
      <c r="BM18" s="7" t="s">
        <v>176</v>
      </c>
      <c r="BN18"/>
      <c r="BO18"/>
      <c r="BP18"/>
      <c r="BQ18"/>
      <c r="BR18"/>
      <c r="BS18"/>
      <c r="BT18"/>
      <c r="BU18"/>
      <c r="BV18"/>
      <c r="BW18"/>
      <c r="BX18"/>
      <c r="BY18" s="8">
        <v>30340</v>
      </c>
      <c r="BZ18" s="9" t="s">
        <v>106</v>
      </c>
    </row>
    <row r="19" spans="1:78" s="7" customFormat="1" hidden="1" x14ac:dyDescent="0.25">
      <c r="A19" s="7" t="str">
        <f t="shared" si="0"/>
        <v/>
      </c>
      <c r="B19" s="6" t="s">
        <v>198</v>
      </c>
      <c r="C19" s="6" t="s">
        <v>199</v>
      </c>
      <c r="D19" s="6" t="s">
        <v>191</v>
      </c>
      <c r="E19" s="6" t="s">
        <v>192</v>
      </c>
      <c r="F19"/>
      <c r="G19" s="6" t="s">
        <v>193</v>
      </c>
      <c r="H19" s="6" t="s">
        <v>154</v>
      </c>
      <c r="I19" s="6" t="s">
        <v>155</v>
      </c>
      <c r="J19" s="6" t="s">
        <v>81</v>
      </c>
      <c r="K19" s="6" t="s">
        <v>82</v>
      </c>
      <c r="L19" s="6" t="s">
        <v>156</v>
      </c>
      <c r="M19" s="6" t="s">
        <v>84</v>
      </c>
      <c r="N19" s="6" t="s">
        <v>85</v>
      </c>
      <c r="O19" s="6" t="s">
        <v>157</v>
      </c>
      <c r="P19" s="6" t="s">
        <v>108</v>
      </c>
      <c r="Q19" s="6" t="s">
        <v>109</v>
      </c>
      <c r="R19" s="6" t="s">
        <v>110</v>
      </c>
      <c r="S19" s="6" t="s">
        <v>109</v>
      </c>
      <c r="T19" s="6" t="s">
        <v>110</v>
      </c>
      <c r="U19" s="6" t="s">
        <v>91</v>
      </c>
      <c r="V19" s="6" t="s">
        <v>91</v>
      </c>
      <c r="W19" s="6" t="s">
        <v>80</v>
      </c>
      <c r="X19" s="6" t="s">
        <v>80</v>
      </c>
      <c r="Y19" s="6" t="s">
        <v>92</v>
      </c>
      <c r="Z19" s="6" t="s">
        <v>80</v>
      </c>
      <c r="AA19" s="6" t="s">
        <v>93</v>
      </c>
      <c r="AB19" s="6" t="s">
        <v>158</v>
      </c>
      <c r="AC19" s="6" t="s">
        <v>159</v>
      </c>
      <c r="AD19"/>
      <c r="AE19" t="e">
        <f>VLOOKUP(E19,'Synthèse ventes'!$A$5:$C$2461,3,0)</f>
        <v>#N/A</v>
      </c>
      <c r="AF19" t="e">
        <f>VLOOKUP(E19,'Synthèse ventes'!$A$5:$C$2461,2,0)</f>
        <v>#N/A</v>
      </c>
      <c r="AG19" s="6" t="s">
        <v>194</v>
      </c>
      <c r="AH19" s="6" t="s">
        <v>195</v>
      </c>
      <c r="AI19" s="6" t="s">
        <v>163</v>
      </c>
      <c r="AJ19" s="6" t="s">
        <v>164</v>
      </c>
      <c r="AK19" s="6" t="s">
        <v>154</v>
      </c>
      <c r="AL19" s="6" t="s">
        <v>165</v>
      </c>
      <c r="AM19" s="6" t="s">
        <v>95</v>
      </c>
      <c r="AN19" s="6" t="s">
        <v>97</v>
      </c>
      <c r="AO19" s="6" t="s">
        <v>182</v>
      </c>
      <c r="AP19" s="6" t="s">
        <v>163</v>
      </c>
      <c r="AQ19" s="6" t="s">
        <v>167</v>
      </c>
      <c r="AR19" s="6" t="s">
        <v>168</v>
      </c>
      <c r="AS19" s="6" t="s">
        <v>169</v>
      </c>
      <c r="AT19"/>
      <c r="AU19" s="6" t="s">
        <v>170</v>
      </c>
      <c r="AV19" s="6" t="s">
        <v>100</v>
      </c>
      <c r="AW19"/>
      <c r="AX19" s="6" t="s">
        <v>158</v>
      </c>
      <c r="AY19" s="6" t="s">
        <v>160</v>
      </c>
      <c r="AZ19" s="6" t="s">
        <v>171</v>
      </c>
      <c r="BA19"/>
      <c r="BB19" s="6" t="s">
        <v>172</v>
      </c>
      <c r="BC19" s="6" t="s">
        <v>84</v>
      </c>
      <c r="BD19" s="6" t="s">
        <v>173</v>
      </c>
      <c r="BE19" s="7" t="s">
        <v>170</v>
      </c>
      <c r="BF19" s="7" t="s">
        <v>154</v>
      </c>
      <c r="BG19" s="7" t="s">
        <v>160</v>
      </c>
      <c r="BH19" s="7">
        <v>2013</v>
      </c>
      <c r="BI19" s="7" t="s">
        <v>174</v>
      </c>
      <c r="BJ19" s="7" t="s">
        <v>174</v>
      </c>
      <c r="BK19" s="7" t="s">
        <v>174</v>
      </c>
      <c r="BL19" s="7" t="s">
        <v>175</v>
      </c>
      <c r="BM19" s="7" t="s">
        <v>176</v>
      </c>
      <c r="BN19"/>
      <c r="BO19"/>
      <c r="BP19"/>
      <c r="BQ19"/>
      <c r="BR19"/>
      <c r="BS19"/>
      <c r="BT19"/>
      <c r="BU19"/>
      <c r="BV19"/>
      <c r="BW19"/>
      <c r="BX19"/>
      <c r="BY19" s="8">
        <v>43504</v>
      </c>
      <c r="BZ19" s="9" t="s">
        <v>106</v>
      </c>
    </row>
    <row r="20" spans="1:78" s="7" customFormat="1" hidden="1" x14ac:dyDescent="0.25">
      <c r="A20" s="7" t="str">
        <f t="shared" si="0"/>
        <v/>
      </c>
      <c r="B20" s="6" t="s">
        <v>200</v>
      </c>
      <c r="C20" s="6" t="s">
        <v>201</v>
      </c>
      <c r="D20" s="6" t="s">
        <v>191</v>
      </c>
      <c r="E20" s="6" t="s">
        <v>192</v>
      </c>
      <c r="F20"/>
      <c r="G20" s="6" t="s">
        <v>193</v>
      </c>
      <c r="H20" s="6" t="s">
        <v>154</v>
      </c>
      <c r="I20" s="6" t="s">
        <v>155</v>
      </c>
      <c r="J20" s="6" t="s">
        <v>81</v>
      </c>
      <c r="K20" s="6" t="s">
        <v>82</v>
      </c>
      <c r="L20" s="6" t="s">
        <v>156</v>
      </c>
      <c r="M20" s="6" t="s">
        <v>84</v>
      </c>
      <c r="N20" s="6" t="s">
        <v>85</v>
      </c>
      <c r="O20" s="6" t="s">
        <v>157</v>
      </c>
      <c r="P20" s="6" t="s">
        <v>108</v>
      </c>
      <c r="Q20" s="6" t="s">
        <v>109</v>
      </c>
      <c r="R20" s="6" t="s">
        <v>110</v>
      </c>
      <c r="S20" s="6" t="s">
        <v>109</v>
      </c>
      <c r="T20" s="6" t="s">
        <v>110</v>
      </c>
      <c r="U20" s="6" t="s">
        <v>91</v>
      </c>
      <c r="V20" s="6" t="s">
        <v>91</v>
      </c>
      <c r="W20" s="6" t="s">
        <v>80</v>
      </c>
      <c r="X20" s="6" t="s">
        <v>80</v>
      </c>
      <c r="Y20" s="6" t="s">
        <v>92</v>
      </c>
      <c r="Z20" s="6" t="s">
        <v>80</v>
      </c>
      <c r="AA20" s="6" t="s">
        <v>93</v>
      </c>
      <c r="AB20" s="6" t="s">
        <v>158</v>
      </c>
      <c r="AC20" s="6" t="s">
        <v>159</v>
      </c>
      <c r="AD20"/>
      <c r="AE20" t="e">
        <f>VLOOKUP(E20,'Synthèse ventes'!$A$5:$C$2461,3,0)</f>
        <v>#N/A</v>
      </c>
      <c r="AF20" t="e">
        <f>VLOOKUP(E20,'Synthèse ventes'!$A$5:$C$2461,2,0)</f>
        <v>#N/A</v>
      </c>
      <c r="AG20" s="6" t="s">
        <v>194</v>
      </c>
      <c r="AH20" s="6" t="s">
        <v>195</v>
      </c>
      <c r="AI20" s="6" t="s">
        <v>163</v>
      </c>
      <c r="AJ20" s="6" t="s">
        <v>164</v>
      </c>
      <c r="AK20" s="6" t="s">
        <v>154</v>
      </c>
      <c r="AL20" s="6" t="s">
        <v>165</v>
      </c>
      <c r="AM20" s="6" t="s">
        <v>95</v>
      </c>
      <c r="AN20" s="6" t="s">
        <v>97</v>
      </c>
      <c r="AO20" s="6" t="s">
        <v>182</v>
      </c>
      <c r="AP20" s="6" t="s">
        <v>163</v>
      </c>
      <c r="AQ20" s="6" t="s">
        <v>167</v>
      </c>
      <c r="AR20" s="6" t="s">
        <v>168</v>
      </c>
      <c r="AS20" s="6" t="s">
        <v>169</v>
      </c>
      <c r="AT20"/>
      <c r="AU20" s="6" t="s">
        <v>170</v>
      </c>
      <c r="AV20" s="6" t="s">
        <v>100</v>
      </c>
      <c r="AW20"/>
      <c r="AX20" s="6" t="s">
        <v>158</v>
      </c>
      <c r="AY20" s="6" t="s">
        <v>160</v>
      </c>
      <c r="AZ20" s="6" t="s">
        <v>171</v>
      </c>
      <c r="BA20"/>
      <c r="BB20" s="6" t="s">
        <v>172</v>
      </c>
      <c r="BC20" s="6" t="s">
        <v>84</v>
      </c>
      <c r="BD20" s="6" t="s">
        <v>173</v>
      </c>
      <c r="BE20" s="7" t="s">
        <v>170</v>
      </c>
      <c r="BF20" s="7" t="s">
        <v>154</v>
      </c>
      <c r="BG20" s="7" t="s">
        <v>160</v>
      </c>
      <c r="BH20" s="7">
        <v>2013</v>
      </c>
      <c r="BI20" s="7" t="s">
        <v>174</v>
      </c>
      <c r="BJ20" s="7" t="s">
        <v>174</v>
      </c>
      <c r="BK20" s="7" t="s">
        <v>174</v>
      </c>
      <c r="BL20" s="7" t="s">
        <v>175</v>
      </c>
      <c r="BM20" s="7" t="s">
        <v>176</v>
      </c>
      <c r="BN20"/>
      <c r="BO20"/>
      <c r="BP20"/>
      <c r="BQ20"/>
      <c r="BR20"/>
      <c r="BS20"/>
      <c r="BT20"/>
      <c r="BU20"/>
      <c r="BV20"/>
      <c r="BW20"/>
      <c r="BX20"/>
      <c r="BY20" s="8">
        <v>30235</v>
      </c>
      <c r="BZ20" s="9" t="s">
        <v>106</v>
      </c>
    </row>
    <row r="21" spans="1:78" s="7" customFormat="1" hidden="1" x14ac:dyDescent="0.25">
      <c r="A21" s="7" t="str">
        <f t="shared" si="0"/>
        <v/>
      </c>
      <c r="B21" s="6" t="s">
        <v>202</v>
      </c>
      <c r="C21" s="6" t="s">
        <v>203</v>
      </c>
      <c r="D21" s="6" t="s">
        <v>191</v>
      </c>
      <c r="E21" s="6" t="s">
        <v>192</v>
      </c>
      <c r="F21"/>
      <c r="G21" s="6" t="s">
        <v>193</v>
      </c>
      <c r="H21" s="6" t="s">
        <v>154</v>
      </c>
      <c r="I21" s="6" t="s">
        <v>155</v>
      </c>
      <c r="J21" s="6" t="s">
        <v>81</v>
      </c>
      <c r="K21" s="6" t="s">
        <v>82</v>
      </c>
      <c r="L21" s="6" t="s">
        <v>156</v>
      </c>
      <c r="M21" s="6" t="s">
        <v>84</v>
      </c>
      <c r="N21" s="6" t="s">
        <v>85</v>
      </c>
      <c r="O21" s="6" t="s">
        <v>157</v>
      </c>
      <c r="P21" s="6" t="s">
        <v>108</v>
      </c>
      <c r="Q21" s="6" t="s">
        <v>109</v>
      </c>
      <c r="R21" s="6" t="s">
        <v>110</v>
      </c>
      <c r="S21" s="6" t="s">
        <v>109</v>
      </c>
      <c r="T21" s="6" t="s">
        <v>110</v>
      </c>
      <c r="U21" s="6" t="s">
        <v>91</v>
      </c>
      <c r="V21" s="6" t="s">
        <v>91</v>
      </c>
      <c r="W21" s="6" t="s">
        <v>80</v>
      </c>
      <c r="X21" s="6" t="s">
        <v>80</v>
      </c>
      <c r="Y21" s="6" t="s">
        <v>92</v>
      </c>
      <c r="Z21" s="6" t="s">
        <v>80</v>
      </c>
      <c r="AA21" s="6" t="s">
        <v>93</v>
      </c>
      <c r="AB21" s="6" t="s">
        <v>158</v>
      </c>
      <c r="AC21" s="6" t="s">
        <v>159</v>
      </c>
      <c r="AD21"/>
      <c r="AE21" t="e">
        <f>VLOOKUP(E21,'Synthèse ventes'!$A$5:$C$2461,3,0)</f>
        <v>#N/A</v>
      </c>
      <c r="AF21" t="e">
        <f>VLOOKUP(E21,'Synthèse ventes'!$A$5:$C$2461,2,0)</f>
        <v>#N/A</v>
      </c>
      <c r="AG21" s="6" t="s">
        <v>194</v>
      </c>
      <c r="AH21" s="6" t="s">
        <v>195</v>
      </c>
      <c r="AI21" s="6" t="s">
        <v>163</v>
      </c>
      <c r="AJ21" s="6" t="s">
        <v>164</v>
      </c>
      <c r="AK21" s="6" t="s">
        <v>154</v>
      </c>
      <c r="AL21" s="6" t="s">
        <v>165</v>
      </c>
      <c r="AM21" s="6" t="s">
        <v>95</v>
      </c>
      <c r="AN21" s="6" t="s">
        <v>97</v>
      </c>
      <c r="AO21" s="6" t="s">
        <v>179</v>
      </c>
      <c r="AP21" s="6" t="s">
        <v>163</v>
      </c>
      <c r="AQ21" s="6" t="s">
        <v>167</v>
      </c>
      <c r="AR21" s="6" t="s">
        <v>168</v>
      </c>
      <c r="AS21" s="6" t="s">
        <v>169</v>
      </c>
      <c r="AT21"/>
      <c r="AU21" s="6" t="s">
        <v>170</v>
      </c>
      <c r="AV21" s="6" t="s">
        <v>100</v>
      </c>
      <c r="AW21"/>
      <c r="AX21" s="6" t="s">
        <v>158</v>
      </c>
      <c r="AY21" s="6" t="s">
        <v>160</v>
      </c>
      <c r="AZ21" s="6" t="s">
        <v>171</v>
      </c>
      <c r="BA21"/>
      <c r="BB21" s="6" t="s">
        <v>172</v>
      </c>
      <c r="BC21" s="6" t="s">
        <v>84</v>
      </c>
      <c r="BD21" s="6" t="s">
        <v>173</v>
      </c>
      <c r="BE21" s="7" t="s">
        <v>170</v>
      </c>
      <c r="BF21" s="7" t="s">
        <v>154</v>
      </c>
      <c r="BG21" s="7" t="s">
        <v>160</v>
      </c>
      <c r="BH21" s="7">
        <v>2013</v>
      </c>
      <c r="BI21" s="7" t="s">
        <v>174</v>
      </c>
      <c r="BJ21" s="7" t="s">
        <v>174</v>
      </c>
      <c r="BK21" s="7" t="s">
        <v>174</v>
      </c>
      <c r="BL21" s="7" t="s">
        <v>175</v>
      </c>
      <c r="BM21" s="7" t="s">
        <v>176</v>
      </c>
      <c r="BN21"/>
      <c r="BO21"/>
      <c r="BP21"/>
      <c r="BQ21"/>
      <c r="BR21"/>
      <c r="BS21"/>
      <c r="BT21"/>
      <c r="BU21"/>
      <c r="BV21"/>
      <c r="BW21"/>
      <c r="BX21"/>
      <c r="BY21" s="8">
        <v>64271</v>
      </c>
      <c r="BZ21" s="9" t="s">
        <v>106</v>
      </c>
    </row>
    <row r="22" spans="1:78" s="7" customFormat="1" hidden="1" x14ac:dyDescent="0.25">
      <c r="A22" s="7" t="str">
        <f t="shared" si="0"/>
        <v/>
      </c>
      <c r="B22" s="6" t="s">
        <v>204</v>
      </c>
      <c r="C22" s="6" t="s">
        <v>205</v>
      </c>
      <c r="D22" s="6" t="s">
        <v>191</v>
      </c>
      <c r="E22" s="6" t="s">
        <v>192</v>
      </c>
      <c r="F22"/>
      <c r="G22" s="6" t="s">
        <v>193</v>
      </c>
      <c r="H22" s="6" t="s">
        <v>154</v>
      </c>
      <c r="I22" s="6" t="s">
        <v>155</v>
      </c>
      <c r="J22" s="6" t="s">
        <v>81</v>
      </c>
      <c r="K22" s="6" t="s">
        <v>82</v>
      </c>
      <c r="L22" s="6" t="s">
        <v>156</v>
      </c>
      <c r="M22" s="6" t="s">
        <v>84</v>
      </c>
      <c r="N22" s="6" t="s">
        <v>85</v>
      </c>
      <c r="O22" s="6" t="s">
        <v>157</v>
      </c>
      <c r="P22" s="6" t="s">
        <v>108</v>
      </c>
      <c r="Q22" s="6" t="s">
        <v>109</v>
      </c>
      <c r="R22" s="6" t="s">
        <v>110</v>
      </c>
      <c r="S22" s="6" t="s">
        <v>109</v>
      </c>
      <c r="T22" s="6" t="s">
        <v>110</v>
      </c>
      <c r="U22" s="6" t="s">
        <v>91</v>
      </c>
      <c r="V22" s="6" t="s">
        <v>91</v>
      </c>
      <c r="W22" s="6" t="s">
        <v>80</v>
      </c>
      <c r="X22" s="6" t="s">
        <v>80</v>
      </c>
      <c r="Y22" s="6" t="s">
        <v>92</v>
      </c>
      <c r="Z22" s="6" t="s">
        <v>80</v>
      </c>
      <c r="AA22" s="6" t="s">
        <v>93</v>
      </c>
      <c r="AB22" s="6" t="s">
        <v>158</v>
      </c>
      <c r="AC22" s="6" t="s">
        <v>159</v>
      </c>
      <c r="AD22"/>
      <c r="AE22" t="e">
        <f>VLOOKUP(E22,'Synthèse ventes'!$A$5:$C$2461,3,0)</f>
        <v>#N/A</v>
      </c>
      <c r="AF22" t="e">
        <f>VLOOKUP(E22,'Synthèse ventes'!$A$5:$C$2461,2,0)</f>
        <v>#N/A</v>
      </c>
      <c r="AG22" s="6" t="s">
        <v>194</v>
      </c>
      <c r="AH22" s="6" t="s">
        <v>195</v>
      </c>
      <c r="AI22" s="6" t="s">
        <v>163</v>
      </c>
      <c r="AJ22" s="6" t="s">
        <v>164</v>
      </c>
      <c r="AK22" s="6" t="s">
        <v>154</v>
      </c>
      <c r="AL22" s="6" t="s">
        <v>165</v>
      </c>
      <c r="AM22" s="6" t="s">
        <v>95</v>
      </c>
      <c r="AN22" s="6" t="s">
        <v>97</v>
      </c>
      <c r="AO22" s="6" t="s">
        <v>166</v>
      </c>
      <c r="AP22" s="6" t="s">
        <v>163</v>
      </c>
      <c r="AQ22" s="6" t="s">
        <v>167</v>
      </c>
      <c r="AR22" s="6" t="s">
        <v>168</v>
      </c>
      <c r="AS22" s="6" t="s">
        <v>169</v>
      </c>
      <c r="AT22"/>
      <c r="AU22" s="6" t="s">
        <v>170</v>
      </c>
      <c r="AV22" s="6" t="s">
        <v>100</v>
      </c>
      <c r="AW22"/>
      <c r="AX22" s="6" t="s">
        <v>158</v>
      </c>
      <c r="AY22" s="6" t="s">
        <v>160</v>
      </c>
      <c r="AZ22" s="6" t="s">
        <v>171</v>
      </c>
      <c r="BA22"/>
      <c r="BB22" s="6" t="s">
        <v>172</v>
      </c>
      <c r="BC22" s="6" t="s">
        <v>84</v>
      </c>
      <c r="BD22" s="6" t="s">
        <v>173</v>
      </c>
      <c r="BE22" s="7" t="s">
        <v>170</v>
      </c>
      <c r="BF22" s="7" t="s">
        <v>154</v>
      </c>
      <c r="BG22" s="7" t="s">
        <v>160</v>
      </c>
      <c r="BH22" s="7">
        <v>2013</v>
      </c>
      <c r="BI22" s="7" t="s">
        <v>174</v>
      </c>
      <c r="BJ22" s="7" t="s">
        <v>174</v>
      </c>
      <c r="BK22" s="7" t="s">
        <v>174</v>
      </c>
      <c r="BL22" s="7" t="s">
        <v>175</v>
      </c>
      <c r="BM22" s="7" t="s">
        <v>176</v>
      </c>
      <c r="BN22"/>
      <c r="BO22"/>
      <c r="BP22"/>
      <c r="BQ22"/>
      <c r="BR22"/>
      <c r="BS22"/>
      <c r="BT22"/>
      <c r="BU22"/>
      <c r="BV22"/>
      <c r="BW22"/>
      <c r="BX22"/>
      <c r="BY22" s="8">
        <v>70514</v>
      </c>
      <c r="BZ22" s="9" t="s">
        <v>106</v>
      </c>
    </row>
    <row r="23" spans="1:78" s="7" customFormat="1" hidden="1" x14ac:dyDescent="0.25">
      <c r="A23" s="7" t="str">
        <f t="shared" si="0"/>
        <v>AADB*</v>
      </c>
      <c r="B23" s="6" t="s">
        <v>206</v>
      </c>
      <c r="C23" s="6" t="s">
        <v>207</v>
      </c>
      <c r="D23" s="6" t="s">
        <v>208</v>
      </c>
      <c r="E23" s="6" t="s">
        <v>209</v>
      </c>
      <c r="F23"/>
      <c r="G23"/>
      <c r="H23" s="6" t="s">
        <v>80</v>
      </c>
      <c r="I23"/>
      <c r="J23" s="6" t="s">
        <v>81</v>
      </c>
      <c r="K23" s="6" t="s">
        <v>82</v>
      </c>
      <c r="L23" s="6" t="s">
        <v>137</v>
      </c>
      <c r="M23" s="6" t="s">
        <v>84</v>
      </c>
      <c r="N23" s="6" t="s">
        <v>85</v>
      </c>
      <c r="O23" s="6" t="s">
        <v>138</v>
      </c>
      <c r="P23" s="6" t="s">
        <v>139</v>
      </c>
      <c r="Q23" s="6" t="s">
        <v>140</v>
      </c>
      <c r="R23" s="35" t="s">
        <v>210</v>
      </c>
      <c r="S23" s="6" t="s">
        <v>140</v>
      </c>
      <c r="T23" s="35" t="s">
        <v>210</v>
      </c>
      <c r="U23" s="32" t="s">
        <v>142</v>
      </c>
      <c r="V23" s="32" t="s">
        <v>143</v>
      </c>
      <c r="W23" s="6" t="s">
        <v>80</v>
      </c>
      <c r="X23" s="6" t="s">
        <v>80</v>
      </c>
      <c r="Y23" s="6" t="s">
        <v>92</v>
      </c>
      <c r="Z23" s="6" t="s">
        <v>80</v>
      </c>
      <c r="AA23" s="6" t="s">
        <v>93</v>
      </c>
      <c r="AB23"/>
      <c r="AC23"/>
      <c r="AD23"/>
      <c r="AE23" t="str">
        <f>VLOOKUP(E23,'Synthèse ventes'!$A$5:$C$2461,3,0)</f>
        <v>RCS 9" DYNAMET</v>
      </c>
      <c r="AF23" t="str">
        <f>VLOOKUP(E23,'Synthèse ventes'!$A$5:$C$2461,2,0)</f>
        <v>DYNAMET</v>
      </c>
      <c r="AG23"/>
      <c r="AH23"/>
      <c r="AI23"/>
      <c r="AJ23"/>
      <c r="AK23" s="6" t="s">
        <v>92</v>
      </c>
      <c r="AL23" s="6" t="s">
        <v>211</v>
      </c>
      <c r="AM23" s="6" t="s">
        <v>95</v>
      </c>
      <c r="AN23" s="6" t="s">
        <v>212</v>
      </c>
      <c r="AO23" s="6" t="s">
        <v>97</v>
      </c>
      <c r="AP23" s="6" t="s">
        <v>80</v>
      </c>
      <c r="AQ23" s="6" t="s">
        <v>80</v>
      </c>
      <c r="AR23" s="6" t="s">
        <v>146</v>
      </c>
      <c r="AS23" s="6" t="s">
        <v>213</v>
      </c>
      <c r="AT23"/>
      <c r="AU23" s="6" t="s">
        <v>80</v>
      </c>
      <c r="AV23" s="6" t="s">
        <v>100</v>
      </c>
      <c r="AW23"/>
      <c r="AX23"/>
      <c r="AY23"/>
      <c r="AZ23"/>
      <c r="BA23"/>
      <c r="BB23"/>
      <c r="BC23"/>
      <c r="BD23" s="6" t="s">
        <v>214</v>
      </c>
      <c r="BE23" s="7" t="s">
        <v>102</v>
      </c>
      <c r="BG23" s="7" t="s">
        <v>103</v>
      </c>
      <c r="BH23" s="7">
        <v>2013</v>
      </c>
      <c r="BI23" s="7" t="s">
        <v>104</v>
      </c>
      <c r="BJ23" s="7" t="s">
        <v>105</v>
      </c>
      <c r="BK23" s="7" t="s">
        <v>105</v>
      </c>
      <c r="BL23" s="7" t="s">
        <v>103</v>
      </c>
      <c r="BN23"/>
      <c r="BO23"/>
      <c r="BP23"/>
      <c r="BQ23"/>
      <c r="BR23"/>
      <c r="BS23"/>
      <c r="BT23"/>
      <c r="BU23"/>
      <c r="BV23"/>
      <c r="BW23"/>
      <c r="BX23"/>
      <c r="BY23" s="8">
        <v>122256</v>
      </c>
      <c r="BZ23" s="9" t="s">
        <v>106</v>
      </c>
    </row>
    <row r="24" spans="1:78" s="7" customFormat="1" hidden="1" x14ac:dyDescent="0.25">
      <c r="A24" s="7" t="str">
        <f t="shared" si="0"/>
        <v>AAEV*</v>
      </c>
      <c r="B24" s="6" t="s">
        <v>215</v>
      </c>
      <c r="C24" s="6" t="s">
        <v>216</v>
      </c>
      <c r="D24" s="6" t="s">
        <v>217</v>
      </c>
      <c r="E24" s="6" t="s">
        <v>218</v>
      </c>
      <c r="F24"/>
      <c r="G24"/>
      <c r="H24" s="6" t="s">
        <v>80</v>
      </c>
      <c r="I24"/>
      <c r="J24" s="6" t="s">
        <v>81</v>
      </c>
      <c r="K24" s="6" t="s">
        <v>82</v>
      </c>
      <c r="L24" s="6" t="s">
        <v>137</v>
      </c>
      <c r="M24" s="6" t="s">
        <v>84</v>
      </c>
      <c r="N24" s="6" t="s">
        <v>85</v>
      </c>
      <c r="O24" s="6" t="s">
        <v>138</v>
      </c>
      <c r="P24" s="6" t="s">
        <v>219</v>
      </c>
      <c r="Q24" s="6" t="s">
        <v>220</v>
      </c>
      <c r="R24" s="35" t="s">
        <v>221</v>
      </c>
      <c r="S24" s="6" t="s">
        <v>220</v>
      </c>
      <c r="T24" s="35" t="s">
        <v>221</v>
      </c>
      <c r="U24" s="32" t="s">
        <v>222</v>
      </c>
      <c r="V24" s="32" t="s">
        <v>223</v>
      </c>
      <c r="W24" s="6" t="s">
        <v>80</v>
      </c>
      <c r="X24" s="6" t="s">
        <v>80</v>
      </c>
      <c r="Y24" s="6" t="s">
        <v>92</v>
      </c>
      <c r="Z24" s="6" t="s">
        <v>80</v>
      </c>
      <c r="AA24" s="6" t="s">
        <v>93</v>
      </c>
      <c r="AB24"/>
      <c r="AC24"/>
      <c r="AD24"/>
      <c r="AE24" t="str">
        <f>VLOOKUP(E24,'Synthèse ventes'!$A$5:$C$2461,3,0)</f>
        <v>Rond Ø240 pour Pamiers</v>
      </c>
      <c r="AF24" t="str">
        <f>VLOOKUP(E24,'Synthèse ventes'!$A$5:$C$2461,2,0)</f>
        <v>AD PAMIERS</v>
      </c>
      <c r="AG24"/>
      <c r="AH24"/>
      <c r="AI24"/>
      <c r="AJ24"/>
      <c r="AK24" s="6" t="s">
        <v>92</v>
      </c>
      <c r="AL24" s="6" t="s">
        <v>224</v>
      </c>
      <c r="AM24" s="6" t="s">
        <v>95</v>
      </c>
      <c r="AN24" s="6" t="s">
        <v>145</v>
      </c>
      <c r="AO24" s="6" t="s">
        <v>225</v>
      </c>
      <c r="AP24" s="6" t="s">
        <v>80</v>
      </c>
      <c r="AQ24" s="6" t="s">
        <v>80</v>
      </c>
      <c r="AR24" s="6" t="s">
        <v>226</v>
      </c>
      <c r="AS24" s="6" t="s">
        <v>147</v>
      </c>
      <c r="AT24"/>
      <c r="AU24" s="6" t="s">
        <v>80</v>
      </c>
      <c r="AV24" s="6" t="s">
        <v>100</v>
      </c>
      <c r="AW24"/>
      <c r="AX24"/>
      <c r="AY24"/>
      <c r="AZ24"/>
      <c r="BA24"/>
      <c r="BB24"/>
      <c r="BC24"/>
      <c r="BD24" s="6" t="s">
        <v>227</v>
      </c>
      <c r="BE24" s="7" t="s">
        <v>102</v>
      </c>
      <c r="BG24" s="7" t="s">
        <v>103</v>
      </c>
      <c r="BH24" s="7">
        <v>2013</v>
      </c>
      <c r="BI24" s="7" t="s">
        <v>104</v>
      </c>
      <c r="BJ24" s="7" t="s">
        <v>105</v>
      </c>
      <c r="BK24" s="7" t="s">
        <v>105</v>
      </c>
      <c r="BL24" s="7" t="s">
        <v>103</v>
      </c>
      <c r="BN24"/>
      <c r="BO24"/>
      <c r="BP24"/>
      <c r="BQ24"/>
      <c r="BR24"/>
      <c r="BS24"/>
      <c r="BT24"/>
      <c r="BU24"/>
      <c r="BV24"/>
      <c r="BW24"/>
      <c r="BX24"/>
      <c r="BY24" s="8">
        <v>343</v>
      </c>
      <c r="BZ24" s="9" t="s">
        <v>106</v>
      </c>
    </row>
    <row r="25" spans="1:78" s="7" customFormat="1" hidden="1" x14ac:dyDescent="0.25">
      <c r="A25" s="7" t="str">
        <f t="shared" si="0"/>
        <v>AAFP*</v>
      </c>
      <c r="B25" s="6" t="s">
        <v>228</v>
      </c>
      <c r="C25" s="6" t="s">
        <v>229</v>
      </c>
      <c r="D25" s="6" t="s">
        <v>230</v>
      </c>
      <c r="E25" s="6" t="s">
        <v>231</v>
      </c>
      <c r="F25"/>
      <c r="G25"/>
      <c r="H25" s="6" t="s">
        <v>80</v>
      </c>
      <c r="I25"/>
      <c r="J25" s="6" t="s">
        <v>81</v>
      </c>
      <c r="K25" s="6" t="s">
        <v>82</v>
      </c>
      <c r="L25" s="6" t="s">
        <v>137</v>
      </c>
      <c r="M25" s="6" t="s">
        <v>84</v>
      </c>
      <c r="N25" s="6" t="s">
        <v>85</v>
      </c>
      <c r="O25" s="6" t="s">
        <v>138</v>
      </c>
      <c r="P25" s="6" t="s">
        <v>139</v>
      </c>
      <c r="Q25" s="6" t="s">
        <v>232</v>
      </c>
      <c r="R25" s="35" t="s">
        <v>232</v>
      </c>
      <c r="S25"/>
      <c r="T25" s="36"/>
      <c r="U25" s="32" t="s">
        <v>142</v>
      </c>
      <c r="V25" s="32" t="s">
        <v>143</v>
      </c>
      <c r="W25" s="6" t="s">
        <v>80</v>
      </c>
      <c r="X25" s="6" t="s">
        <v>80</v>
      </c>
      <c r="Y25" s="6" t="s">
        <v>92</v>
      </c>
      <c r="Z25" s="6" t="s">
        <v>80</v>
      </c>
      <c r="AA25" s="6" t="s">
        <v>80</v>
      </c>
      <c r="AB25"/>
      <c r="AC25"/>
      <c r="AD25"/>
      <c r="AE25" t="str">
        <f>VLOOKUP(E25,'Synthèse ventes'!$A$5:$C$2461,3,0)</f>
        <v>RCS 9" DYNAMET</v>
      </c>
      <c r="AF25" t="str">
        <f>VLOOKUP(E25,'Synthèse ventes'!$A$5:$C$2461,2,0)</f>
        <v>DYNAMET</v>
      </c>
      <c r="AG25"/>
      <c r="AH25"/>
      <c r="AI25"/>
      <c r="AJ25"/>
      <c r="AK25" s="6" t="s">
        <v>92</v>
      </c>
      <c r="AL25" s="6" t="s">
        <v>233</v>
      </c>
      <c r="AM25" s="6" t="s">
        <v>95</v>
      </c>
      <c r="AN25" s="6" t="s">
        <v>234</v>
      </c>
      <c r="AO25" s="6" t="s">
        <v>97</v>
      </c>
      <c r="AP25" s="6" t="s">
        <v>80</v>
      </c>
      <c r="AQ25" s="6" t="s">
        <v>80</v>
      </c>
      <c r="AR25" s="6" t="s">
        <v>146</v>
      </c>
      <c r="AS25" s="6" t="s">
        <v>235</v>
      </c>
      <c r="AT25"/>
      <c r="AU25" s="6" t="s">
        <v>80</v>
      </c>
      <c r="AV25" s="6" t="s">
        <v>100</v>
      </c>
      <c r="AW25"/>
      <c r="AX25"/>
      <c r="AY25"/>
      <c r="AZ25"/>
      <c r="BA25"/>
      <c r="BB25"/>
      <c r="BC25"/>
      <c r="BD25" s="6" t="s">
        <v>236</v>
      </c>
      <c r="BE25" s="7" t="s">
        <v>102</v>
      </c>
      <c r="BG25" s="7" t="s">
        <v>103</v>
      </c>
      <c r="BH25" s="7">
        <v>2013</v>
      </c>
      <c r="BI25" s="7" t="s">
        <v>104</v>
      </c>
      <c r="BJ25" s="7" t="s">
        <v>105</v>
      </c>
      <c r="BK25" s="7" t="s">
        <v>105</v>
      </c>
      <c r="BL25" s="7" t="s">
        <v>103</v>
      </c>
      <c r="BN25"/>
      <c r="BO25"/>
      <c r="BP25"/>
      <c r="BQ25"/>
      <c r="BR25"/>
      <c r="BS25"/>
      <c r="BT25"/>
      <c r="BU25"/>
      <c r="BV25"/>
      <c r="BW25"/>
      <c r="BX25"/>
      <c r="BY25" s="8">
        <v>70123</v>
      </c>
      <c r="BZ25" s="9" t="s">
        <v>106</v>
      </c>
    </row>
    <row r="26" spans="1:78" s="7" customFormat="1" hidden="1" x14ac:dyDescent="0.25">
      <c r="A26" s="7" t="str">
        <f t="shared" si="0"/>
        <v>AAFK*</v>
      </c>
      <c r="B26" s="6" t="s">
        <v>237</v>
      </c>
      <c r="C26" s="6" t="s">
        <v>238</v>
      </c>
      <c r="D26" s="6" t="s">
        <v>239</v>
      </c>
      <c r="E26" s="6" t="s">
        <v>240</v>
      </c>
      <c r="F26"/>
      <c r="G26" s="6" t="s">
        <v>241</v>
      </c>
      <c r="H26" s="6" t="s">
        <v>80</v>
      </c>
      <c r="I26"/>
      <c r="J26" s="6" t="s">
        <v>81</v>
      </c>
      <c r="K26" s="6" t="s">
        <v>82</v>
      </c>
      <c r="L26" s="6" t="s">
        <v>137</v>
      </c>
      <c r="M26" s="6" t="s">
        <v>84</v>
      </c>
      <c r="N26" s="6" t="s">
        <v>85</v>
      </c>
      <c r="O26" s="6" t="s">
        <v>138</v>
      </c>
      <c r="P26" s="6" t="s">
        <v>139</v>
      </c>
      <c r="Q26" s="6" t="s">
        <v>242</v>
      </c>
      <c r="R26" s="35" t="s">
        <v>243</v>
      </c>
      <c r="S26" s="6" t="s">
        <v>242</v>
      </c>
      <c r="T26" s="35" t="s">
        <v>243</v>
      </c>
      <c r="U26" s="32" t="s">
        <v>244</v>
      </c>
      <c r="V26" s="32" t="s">
        <v>245</v>
      </c>
      <c r="W26" s="6" t="s">
        <v>80</v>
      </c>
      <c r="X26" s="6" t="s">
        <v>80</v>
      </c>
      <c r="Y26" s="6" t="s">
        <v>92</v>
      </c>
      <c r="Z26" s="6" t="s">
        <v>80</v>
      </c>
      <c r="AA26" s="6" t="s">
        <v>93</v>
      </c>
      <c r="AB26"/>
      <c r="AC26"/>
      <c r="AD26"/>
      <c r="AE26" t="str">
        <f>VLOOKUP(E26,'Synthèse ventes'!$A$5:$C$2461,3,0)</f>
        <v>Rond Ø200 pour Pamiers</v>
      </c>
      <c r="AF26" t="str">
        <f>VLOOKUP(E26,'Synthèse ventes'!$A$5:$C$2461,2,0)</f>
        <v>AD PAMIERS</v>
      </c>
      <c r="AG26"/>
      <c r="AH26"/>
      <c r="AI26"/>
      <c r="AJ26"/>
      <c r="AK26" s="6" t="s">
        <v>241</v>
      </c>
      <c r="AL26" s="6" t="s">
        <v>246</v>
      </c>
      <c r="AM26" s="6" t="s">
        <v>95</v>
      </c>
      <c r="AN26" s="6" t="s">
        <v>145</v>
      </c>
      <c r="AO26" s="6" t="s">
        <v>119</v>
      </c>
      <c r="AP26" s="6" t="s">
        <v>80</v>
      </c>
      <c r="AQ26" s="6" t="s">
        <v>80</v>
      </c>
      <c r="AR26" s="6" t="s">
        <v>226</v>
      </c>
      <c r="AS26" s="6" t="s">
        <v>147</v>
      </c>
      <c r="AT26"/>
      <c r="AU26" s="6" t="s">
        <v>80</v>
      </c>
      <c r="AV26" s="6" t="s">
        <v>100</v>
      </c>
      <c r="AW26"/>
      <c r="AX26"/>
      <c r="AY26"/>
      <c r="AZ26"/>
      <c r="BA26"/>
      <c r="BB26"/>
      <c r="BC26"/>
      <c r="BD26" s="6" t="s">
        <v>247</v>
      </c>
      <c r="BE26" s="7" t="s">
        <v>102</v>
      </c>
      <c r="BF26" s="7" t="s">
        <v>241</v>
      </c>
      <c r="BG26" s="7" t="s">
        <v>103</v>
      </c>
      <c r="BH26" s="7">
        <v>2013</v>
      </c>
      <c r="BI26" s="7" t="s">
        <v>104</v>
      </c>
      <c r="BJ26" s="7" t="s">
        <v>105</v>
      </c>
      <c r="BK26" s="7" t="s">
        <v>105</v>
      </c>
      <c r="BL26" s="7" t="s">
        <v>103</v>
      </c>
      <c r="BN26"/>
      <c r="BO26"/>
      <c r="BP26"/>
      <c r="BQ26"/>
      <c r="BR26"/>
      <c r="BS26"/>
      <c r="BT26"/>
      <c r="BU26"/>
      <c r="BV26"/>
      <c r="BW26"/>
      <c r="BX26"/>
      <c r="BY26" s="8">
        <v>54085</v>
      </c>
      <c r="BZ26" s="9" t="s">
        <v>106</v>
      </c>
    </row>
    <row r="27" spans="1:78" s="7" customFormat="1" hidden="1" x14ac:dyDescent="0.25">
      <c r="A27" s="7" t="str">
        <f t="shared" si="0"/>
        <v>AAHC*</v>
      </c>
      <c r="B27" s="6" t="s">
        <v>248</v>
      </c>
      <c r="C27" s="6" t="s">
        <v>249</v>
      </c>
      <c r="D27" s="6" t="s">
        <v>250</v>
      </c>
      <c r="E27" s="6" t="s">
        <v>251</v>
      </c>
      <c r="F27"/>
      <c r="G27" s="6" t="s">
        <v>252</v>
      </c>
      <c r="H27" s="6" t="s">
        <v>80</v>
      </c>
      <c r="I27"/>
      <c r="J27" s="6" t="s">
        <v>81</v>
      </c>
      <c r="K27" s="6" t="s">
        <v>82</v>
      </c>
      <c r="L27" s="6" t="s">
        <v>137</v>
      </c>
      <c r="M27" s="6" t="s">
        <v>84</v>
      </c>
      <c r="N27" s="6" t="s">
        <v>85</v>
      </c>
      <c r="O27" s="6" t="s">
        <v>138</v>
      </c>
      <c r="P27" s="6" t="s">
        <v>139</v>
      </c>
      <c r="Q27" s="6" t="s">
        <v>253</v>
      </c>
      <c r="R27" s="35" t="s">
        <v>254</v>
      </c>
      <c r="S27" s="6" t="s">
        <v>253</v>
      </c>
      <c r="T27" s="35" t="s">
        <v>254</v>
      </c>
      <c r="U27" s="32" t="s">
        <v>244</v>
      </c>
      <c r="V27" s="32" t="s">
        <v>245</v>
      </c>
      <c r="W27" s="6" t="s">
        <v>80</v>
      </c>
      <c r="X27" s="6" t="s">
        <v>80</v>
      </c>
      <c r="Y27" s="6" t="s">
        <v>92</v>
      </c>
      <c r="Z27" s="6" t="s">
        <v>80</v>
      </c>
      <c r="AA27" s="6" t="s">
        <v>93</v>
      </c>
      <c r="AB27"/>
      <c r="AC27"/>
      <c r="AD27"/>
      <c r="AE27" t="str">
        <f>VLOOKUP(E27,'Synthèse ventes'!$A$5:$C$2461,3,0)</f>
        <v>Rond Ø280 pour Pamiers</v>
      </c>
      <c r="AF27" t="str">
        <f>VLOOKUP(E27,'Synthèse ventes'!$A$5:$C$2461,2,0)</f>
        <v>AD PAMIERS</v>
      </c>
      <c r="AG27"/>
      <c r="AH27"/>
      <c r="AI27"/>
      <c r="AJ27"/>
      <c r="AK27" s="6" t="s">
        <v>252</v>
      </c>
      <c r="AL27" s="6" t="s">
        <v>255</v>
      </c>
      <c r="AM27" s="6" t="s">
        <v>95</v>
      </c>
      <c r="AN27" s="6" t="s">
        <v>145</v>
      </c>
      <c r="AO27" s="6" t="s">
        <v>225</v>
      </c>
      <c r="AP27" s="6" t="s">
        <v>80</v>
      </c>
      <c r="AQ27" s="6" t="s">
        <v>80</v>
      </c>
      <c r="AR27" s="6" t="s">
        <v>226</v>
      </c>
      <c r="AS27" s="6" t="s">
        <v>147</v>
      </c>
      <c r="AT27"/>
      <c r="AU27" s="6" t="s">
        <v>80</v>
      </c>
      <c r="AV27" s="6" t="s">
        <v>100</v>
      </c>
      <c r="AW27"/>
      <c r="AX27"/>
      <c r="AY27"/>
      <c r="AZ27"/>
      <c r="BA27"/>
      <c r="BB27"/>
      <c r="BC27"/>
      <c r="BD27" s="6" t="s">
        <v>256</v>
      </c>
      <c r="BE27" s="7" t="s">
        <v>102</v>
      </c>
      <c r="BF27" s="7" t="s">
        <v>252</v>
      </c>
      <c r="BG27" s="7" t="s">
        <v>103</v>
      </c>
      <c r="BH27" s="7">
        <v>2013</v>
      </c>
      <c r="BI27" s="7" t="s">
        <v>104</v>
      </c>
      <c r="BJ27" s="7" t="s">
        <v>105</v>
      </c>
      <c r="BK27" s="7" t="s">
        <v>105</v>
      </c>
      <c r="BL27" s="7" t="s">
        <v>103</v>
      </c>
      <c r="BN27"/>
      <c r="BO27"/>
      <c r="BP27"/>
      <c r="BQ27"/>
      <c r="BR27"/>
      <c r="BS27"/>
      <c r="BT27"/>
      <c r="BU27"/>
      <c r="BV27"/>
      <c r="BW27"/>
      <c r="BX27"/>
      <c r="BY27" s="8">
        <v>25384</v>
      </c>
      <c r="BZ27" s="9" t="s">
        <v>106</v>
      </c>
    </row>
    <row r="28" spans="1:78" s="7" customFormat="1" hidden="1" x14ac:dyDescent="0.25">
      <c r="A28" s="7" t="str">
        <f t="shared" si="0"/>
        <v>AAJD*</v>
      </c>
      <c r="B28" s="6" t="s">
        <v>257</v>
      </c>
      <c r="C28" s="6" t="s">
        <v>258</v>
      </c>
      <c r="D28" s="6" t="s">
        <v>259</v>
      </c>
      <c r="E28" s="6" t="s">
        <v>260</v>
      </c>
      <c r="F28"/>
      <c r="G28" s="6" t="s">
        <v>261</v>
      </c>
      <c r="H28" s="6" t="s">
        <v>80</v>
      </c>
      <c r="I28"/>
      <c r="J28" s="6" t="s">
        <v>81</v>
      </c>
      <c r="K28" s="6" t="s">
        <v>82</v>
      </c>
      <c r="L28" s="6" t="s">
        <v>83</v>
      </c>
      <c r="M28" s="6" t="s">
        <v>84</v>
      </c>
      <c r="N28" s="6" t="s">
        <v>85</v>
      </c>
      <c r="O28" s="6" t="s">
        <v>86</v>
      </c>
      <c r="P28" s="6" t="s">
        <v>87</v>
      </c>
      <c r="Q28" s="6" t="s">
        <v>262</v>
      </c>
      <c r="R28" s="6" t="s">
        <v>263</v>
      </c>
      <c r="S28" s="6" t="s">
        <v>262</v>
      </c>
      <c r="T28" s="6" t="s">
        <v>263</v>
      </c>
      <c r="U28" s="6" t="s">
        <v>264</v>
      </c>
      <c r="V28" s="6" t="s">
        <v>91</v>
      </c>
      <c r="W28" s="6" t="s">
        <v>80</v>
      </c>
      <c r="X28" s="6" t="s">
        <v>80</v>
      </c>
      <c r="Y28" s="6" t="s">
        <v>92</v>
      </c>
      <c r="Z28" s="6" t="s">
        <v>80</v>
      </c>
      <c r="AA28" s="6" t="s">
        <v>93</v>
      </c>
      <c r="AB28"/>
      <c r="AC28"/>
      <c r="AD28"/>
      <c r="AE28" t="str">
        <f>VLOOKUP(E28,'Synthèse ventes'!$A$5:$C$2461,3,0)</f>
        <v>Rond Ø330 pour Pamiers</v>
      </c>
      <c r="AF28" t="str">
        <f>VLOOKUP(E28,'Synthèse ventes'!$A$5:$C$2461,2,0)</f>
        <v>AD PAMIERS</v>
      </c>
      <c r="AG28"/>
      <c r="AH28"/>
      <c r="AI28"/>
      <c r="AJ28"/>
      <c r="AK28" s="6" t="s">
        <v>261</v>
      </c>
      <c r="AL28" s="6" t="s">
        <v>265</v>
      </c>
      <c r="AM28" s="6" t="s">
        <v>95</v>
      </c>
      <c r="AN28" s="6" t="s">
        <v>145</v>
      </c>
      <c r="AO28" s="6" t="s">
        <v>97</v>
      </c>
      <c r="AP28" s="6" t="s">
        <v>80</v>
      </c>
      <c r="AQ28" s="6" t="s">
        <v>80</v>
      </c>
      <c r="AR28" s="6" t="s">
        <v>266</v>
      </c>
      <c r="AS28" s="6" t="s">
        <v>169</v>
      </c>
      <c r="AT28"/>
      <c r="AU28" s="6" t="s">
        <v>80</v>
      </c>
      <c r="AV28" s="6" t="s">
        <v>100</v>
      </c>
      <c r="AW28"/>
      <c r="AX28"/>
      <c r="AY28"/>
      <c r="AZ28"/>
      <c r="BA28"/>
      <c r="BB28"/>
      <c r="BC28"/>
      <c r="BD28" s="6" t="s">
        <v>267</v>
      </c>
      <c r="BE28" s="7" t="s">
        <v>102</v>
      </c>
      <c r="BF28" s="7" t="s">
        <v>261</v>
      </c>
      <c r="BG28" s="7" t="s">
        <v>103</v>
      </c>
      <c r="BH28" s="7">
        <v>2014</v>
      </c>
      <c r="BI28" s="7" t="s">
        <v>104</v>
      </c>
      <c r="BJ28" s="7" t="s">
        <v>105</v>
      </c>
      <c r="BK28" s="7" t="s">
        <v>105</v>
      </c>
      <c r="BL28" s="7" t="s">
        <v>103</v>
      </c>
      <c r="BN28"/>
      <c r="BO28"/>
      <c r="BP28"/>
      <c r="BQ28"/>
      <c r="BR28"/>
      <c r="BS28"/>
      <c r="BT28"/>
      <c r="BU28"/>
      <c r="BV28"/>
      <c r="BW28"/>
      <c r="BX28"/>
      <c r="BY28" s="8">
        <v>25227</v>
      </c>
      <c r="BZ28" s="9" t="s">
        <v>106</v>
      </c>
    </row>
    <row r="29" spans="1:78" s="7" customFormat="1" hidden="1" x14ac:dyDescent="0.25">
      <c r="A29" s="7" t="str">
        <f t="shared" si="0"/>
        <v>AAHV*</v>
      </c>
      <c r="B29" s="6" t="s">
        <v>268</v>
      </c>
      <c r="C29" s="6" t="s">
        <v>269</v>
      </c>
      <c r="D29" s="6" t="s">
        <v>270</v>
      </c>
      <c r="E29" s="6" t="s">
        <v>271</v>
      </c>
      <c r="F29"/>
      <c r="G29" s="6" t="s">
        <v>272</v>
      </c>
      <c r="H29" s="6" t="s">
        <v>80</v>
      </c>
      <c r="I29"/>
      <c r="J29" s="6" t="s">
        <v>81</v>
      </c>
      <c r="K29" s="6" t="s">
        <v>82</v>
      </c>
      <c r="L29" s="6" t="s">
        <v>83</v>
      </c>
      <c r="M29" s="6" t="s">
        <v>84</v>
      </c>
      <c r="N29" s="6" t="s">
        <v>85</v>
      </c>
      <c r="O29" s="6" t="s">
        <v>86</v>
      </c>
      <c r="P29" s="6" t="s">
        <v>108</v>
      </c>
      <c r="Q29" s="6" t="s">
        <v>109</v>
      </c>
      <c r="R29" s="6" t="s">
        <v>110</v>
      </c>
      <c r="S29" s="6" t="s">
        <v>109</v>
      </c>
      <c r="T29" s="6" t="s">
        <v>110</v>
      </c>
      <c r="U29" s="6" t="s">
        <v>91</v>
      </c>
      <c r="V29" s="6" t="s">
        <v>91</v>
      </c>
      <c r="W29" s="6" t="s">
        <v>80</v>
      </c>
      <c r="X29" s="6" t="s">
        <v>80</v>
      </c>
      <c r="Y29" s="6" t="s">
        <v>92</v>
      </c>
      <c r="Z29" s="6" t="s">
        <v>80</v>
      </c>
      <c r="AA29" s="6" t="s">
        <v>93</v>
      </c>
      <c r="AB29"/>
      <c r="AC29"/>
      <c r="AD29"/>
      <c r="AE29" t="str">
        <f>VLOOKUP(E29,'Synthèse ventes'!$A$5:$C$2461,3,0)</f>
        <v>Rond Ø330 pour Pamiers</v>
      </c>
      <c r="AF29" t="str">
        <f>VLOOKUP(E29,'Synthèse ventes'!$A$5:$C$2461,2,0)</f>
        <v>AD PAMIERS</v>
      </c>
      <c r="AG29"/>
      <c r="AH29"/>
      <c r="AI29"/>
      <c r="AJ29"/>
      <c r="AK29" s="6" t="s">
        <v>272</v>
      </c>
      <c r="AL29" s="6" t="s">
        <v>273</v>
      </c>
      <c r="AM29" s="6" t="s">
        <v>95</v>
      </c>
      <c r="AN29" s="6" t="s">
        <v>145</v>
      </c>
      <c r="AO29" s="6" t="s">
        <v>97</v>
      </c>
      <c r="AP29" s="6" t="s">
        <v>80</v>
      </c>
      <c r="AQ29" s="6" t="s">
        <v>80</v>
      </c>
      <c r="AR29" s="6" t="s">
        <v>266</v>
      </c>
      <c r="AS29" s="6" t="s">
        <v>169</v>
      </c>
      <c r="AT29"/>
      <c r="AU29" s="6" t="s">
        <v>80</v>
      </c>
      <c r="AV29" s="6" t="s">
        <v>100</v>
      </c>
      <c r="AW29"/>
      <c r="AX29"/>
      <c r="AY29"/>
      <c r="AZ29"/>
      <c r="BA29"/>
      <c r="BB29"/>
      <c r="BC29"/>
      <c r="BD29" s="6" t="s">
        <v>267</v>
      </c>
      <c r="BE29" s="7" t="s">
        <v>102</v>
      </c>
      <c r="BF29" s="7" t="s">
        <v>272</v>
      </c>
      <c r="BG29" s="7" t="s">
        <v>103</v>
      </c>
      <c r="BH29" s="7">
        <v>2014</v>
      </c>
      <c r="BI29" s="7" t="s">
        <v>104</v>
      </c>
      <c r="BJ29" s="7" t="s">
        <v>105</v>
      </c>
      <c r="BK29" s="7" t="s">
        <v>105</v>
      </c>
      <c r="BL29" s="7" t="s">
        <v>103</v>
      </c>
      <c r="BN29"/>
      <c r="BO29"/>
      <c r="BP29"/>
      <c r="BQ29"/>
      <c r="BR29"/>
      <c r="BS29"/>
      <c r="BT29"/>
      <c r="BU29"/>
      <c r="BV29"/>
      <c r="BW29"/>
      <c r="BX29"/>
      <c r="BY29" s="8">
        <v>67816</v>
      </c>
      <c r="BZ29" s="9" t="s">
        <v>106</v>
      </c>
    </row>
    <row r="30" spans="1:78" s="7" customFormat="1" hidden="1" x14ac:dyDescent="0.25">
      <c r="A30" s="7" t="str">
        <f t="shared" si="0"/>
        <v>AAJD*</v>
      </c>
      <c r="B30" s="6" t="s">
        <v>274</v>
      </c>
      <c r="C30" s="6" t="s">
        <v>258</v>
      </c>
      <c r="D30" s="6" t="s">
        <v>259</v>
      </c>
      <c r="E30" s="6" t="s">
        <v>260</v>
      </c>
      <c r="F30"/>
      <c r="G30" s="6" t="s">
        <v>261</v>
      </c>
      <c r="H30" s="6" t="s">
        <v>80</v>
      </c>
      <c r="I30"/>
      <c r="J30" s="6" t="s">
        <v>81</v>
      </c>
      <c r="K30" s="6" t="s">
        <v>82</v>
      </c>
      <c r="L30" s="6" t="s">
        <v>83</v>
      </c>
      <c r="M30" s="6" t="s">
        <v>84</v>
      </c>
      <c r="N30" s="6" t="s">
        <v>85</v>
      </c>
      <c r="O30" s="6" t="s">
        <v>86</v>
      </c>
      <c r="P30" s="6" t="s">
        <v>108</v>
      </c>
      <c r="Q30" s="6" t="s">
        <v>109</v>
      </c>
      <c r="R30" s="6" t="s">
        <v>110</v>
      </c>
      <c r="S30" s="6" t="s">
        <v>109</v>
      </c>
      <c r="T30" s="6" t="s">
        <v>110</v>
      </c>
      <c r="U30" s="6" t="s">
        <v>91</v>
      </c>
      <c r="V30" s="6" t="s">
        <v>91</v>
      </c>
      <c r="W30" s="6" t="s">
        <v>80</v>
      </c>
      <c r="X30" s="6" t="s">
        <v>80</v>
      </c>
      <c r="Y30" s="6" t="s">
        <v>92</v>
      </c>
      <c r="Z30" s="6" t="s">
        <v>80</v>
      </c>
      <c r="AA30" s="6" t="s">
        <v>93</v>
      </c>
      <c r="AB30"/>
      <c r="AC30"/>
      <c r="AD30"/>
      <c r="AE30" t="str">
        <f>VLOOKUP(E30,'Synthèse ventes'!$A$5:$C$2461,3,0)</f>
        <v>Rond Ø330 pour Pamiers</v>
      </c>
      <c r="AF30" t="str">
        <f>VLOOKUP(E30,'Synthèse ventes'!$A$5:$C$2461,2,0)</f>
        <v>AD PAMIERS</v>
      </c>
      <c r="AG30"/>
      <c r="AH30"/>
      <c r="AI30"/>
      <c r="AJ30"/>
      <c r="AK30" s="6" t="s">
        <v>261</v>
      </c>
      <c r="AL30" s="6" t="s">
        <v>265</v>
      </c>
      <c r="AM30" s="6" t="s">
        <v>95</v>
      </c>
      <c r="AN30" s="6" t="s">
        <v>145</v>
      </c>
      <c r="AO30" s="6" t="s">
        <v>97</v>
      </c>
      <c r="AP30" s="6" t="s">
        <v>80</v>
      </c>
      <c r="AQ30" s="6" t="s">
        <v>80</v>
      </c>
      <c r="AR30" s="6" t="s">
        <v>266</v>
      </c>
      <c r="AS30" s="6" t="s">
        <v>169</v>
      </c>
      <c r="AT30"/>
      <c r="AU30" s="6" t="s">
        <v>80</v>
      </c>
      <c r="AV30" s="6" t="s">
        <v>100</v>
      </c>
      <c r="AW30"/>
      <c r="AX30"/>
      <c r="AY30"/>
      <c r="AZ30"/>
      <c r="BA30"/>
      <c r="BB30"/>
      <c r="BC30"/>
      <c r="BD30" s="6" t="s">
        <v>267</v>
      </c>
      <c r="BE30" s="7" t="s">
        <v>102</v>
      </c>
      <c r="BF30" s="7" t="s">
        <v>261</v>
      </c>
      <c r="BG30" s="7" t="s">
        <v>103</v>
      </c>
      <c r="BH30" s="7">
        <v>2014</v>
      </c>
      <c r="BI30" s="7" t="s">
        <v>104</v>
      </c>
      <c r="BJ30" s="7" t="s">
        <v>105</v>
      </c>
      <c r="BK30" s="7" t="s">
        <v>105</v>
      </c>
      <c r="BL30" s="7" t="s">
        <v>103</v>
      </c>
      <c r="BN30"/>
      <c r="BO30"/>
      <c r="BP30"/>
      <c r="BQ30"/>
      <c r="BR30"/>
      <c r="BS30"/>
      <c r="BT30"/>
      <c r="BU30"/>
      <c r="BV30"/>
      <c r="BW30"/>
      <c r="BX30"/>
      <c r="BY30" s="8">
        <v>40121</v>
      </c>
      <c r="BZ30" s="9" t="s">
        <v>106</v>
      </c>
    </row>
    <row r="31" spans="1:78" s="7" customFormat="1" hidden="1" x14ac:dyDescent="0.25">
      <c r="A31" s="7" t="str">
        <f t="shared" si="0"/>
        <v>AAKH*</v>
      </c>
      <c r="B31" s="6" t="s">
        <v>275</v>
      </c>
      <c r="C31" s="6" t="s">
        <v>276</v>
      </c>
      <c r="D31" s="6" t="s">
        <v>277</v>
      </c>
      <c r="E31" s="6" t="s">
        <v>278</v>
      </c>
      <c r="F31"/>
      <c r="G31"/>
      <c r="H31" s="6" t="s">
        <v>80</v>
      </c>
      <c r="I31"/>
      <c r="J31" s="6" t="s">
        <v>81</v>
      </c>
      <c r="K31" s="6" t="s">
        <v>82</v>
      </c>
      <c r="L31" s="6" t="s">
        <v>137</v>
      </c>
      <c r="M31" s="6" t="s">
        <v>84</v>
      </c>
      <c r="N31" s="6" t="s">
        <v>85</v>
      </c>
      <c r="O31" s="6" t="s">
        <v>138</v>
      </c>
      <c r="P31" s="6" t="s">
        <v>219</v>
      </c>
      <c r="Q31" s="6" t="s">
        <v>279</v>
      </c>
      <c r="R31" s="35" t="s">
        <v>280</v>
      </c>
      <c r="S31" s="6" t="s">
        <v>279</v>
      </c>
      <c r="T31" s="35" t="s">
        <v>280</v>
      </c>
      <c r="U31" s="32" t="s">
        <v>281</v>
      </c>
      <c r="V31" s="32" t="s">
        <v>282</v>
      </c>
      <c r="W31" s="6" t="s">
        <v>80</v>
      </c>
      <c r="X31" s="6" t="s">
        <v>80</v>
      </c>
      <c r="Y31" s="6" t="s">
        <v>92</v>
      </c>
      <c r="Z31" s="6" t="s">
        <v>80</v>
      </c>
      <c r="AA31" s="6" t="s">
        <v>93</v>
      </c>
      <c r="AB31"/>
      <c r="AC31"/>
      <c r="AD31"/>
      <c r="AE31" t="str">
        <f>VLOOKUP(E31,'Synthèse ventes'!$A$5:$C$2461,3,0)</f>
        <v>RCS 9" DYNAMET</v>
      </c>
      <c r="AF31" t="str">
        <f>VLOOKUP(E31,'Synthèse ventes'!$A$5:$C$2461,2,0)</f>
        <v>DYNAMET</v>
      </c>
      <c r="AG31"/>
      <c r="AH31"/>
      <c r="AI31"/>
      <c r="AJ31"/>
      <c r="AK31" s="6" t="s">
        <v>92</v>
      </c>
      <c r="AL31" s="6" t="s">
        <v>283</v>
      </c>
      <c r="AM31" s="6" t="s">
        <v>95</v>
      </c>
      <c r="AN31" s="6" t="s">
        <v>145</v>
      </c>
      <c r="AO31" s="6" t="s">
        <v>284</v>
      </c>
      <c r="AP31" s="6" t="s">
        <v>80</v>
      </c>
      <c r="AQ31" s="6" t="s">
        <v>80</v>
      </c>
      <c r="AR31" s="6" t="s">
        <v>146</v>
      </c>
      <c r="AS31" s="6" t="s">
        <v>285</v>
      </c>
      <c r="AT31"/>
      <c r="AU31" s="6" t="s">
        <v>80</v>
      </c>
      <c r="AV31" s="6" t="s">
        <v>100</v>
      </c>
      <c r="AW31"/>
      <c r="AX31"/>
      <c r="AY31"/>
      <c r="AZ31"/>
      <c r="BA31"/>
      <c r="BB31"/>
      <c r="BC31"/>
      <c r="BD31" s="6" t="s">
        <v>286</v>
      </c>
      <c r="BE31" s="7" t="s">
        <v>102</v>
      </c>
      <c r="BG31" s="7" t="s">
        <v>103</v>
      </c>
      <c r="BH31" s="7">
        <v>2014</v>
      </c>
      <c r="BI31" s="7" t="s">
        <v>104</v>
      </c>
      <c r="BJ31" s="7" t="s">
        <v>105</v>
      </c>
      <c r="BK31" s="7" t="s">
        <v>105</v>
      </c>
      <c r="BL31" s="7" t="s">
        <v>103</v>
      </c>
      <c r="BN31"/>
      <c r="BO31"/>
      <c r="BP31"/>
      <c r="BQ31"/>
      <c r="BR31"/>
      <c r="BS31"/>
      <c r="BT31"/>
      <c r="BU31"/>
      <c r="BV31"/>
      <c r="BW31"/>
      <c r="BX31"/>
      <c r="BY31" s="8">
        <v>34708</v>
      </c>
      <c r="BZ31" s="9" t="s">
        <v>106</v>
      </c>
    </row>
    <row r="32" spans="1:78" s="7" customFormat="1" hidden="1" x14ac:dyDescent="0.25">
      <c r="A32" s="7" t="str">
        <f t="shared" si="0"/>
        <v>AALF*</v>
      </c>
      <c r="B32" s="6" t="s">
        <v>287</v>
      </c>
      <c r="C32" s="6" t="s">
        <v>288</v>
      </c>
      <c r="D32" s="6" t="s">
        <v>289</v>
      </c>
      <c r="E32" s="6" t="s">
        <v>290</v>
      </c>
      <c r="F32"/>
      <c r="G32"/>
      <c r="H32" s="6" t="s">
        <v>80</v>
      </c>
      <c r="I32"/>
      <c r="J32" s="6" t="s">
        <v>81</v>
      </c>
      <c r="K32" s="6" t="s">
        <v>82</v>
      </c>
      <c r="L32" s="6" t="s">
        <v>156</v>
      </c>
      <c r="M32" s="6" t="s">
        <v>84</v>
      </c>
      <c r="N32" s="6" t="s">
        <v>85</v>
      </c>
      <c r="O32" s="6" t="s">
        <v>157</v>
      </c>
      <c r="P32" s="6" t="s">
        <v>108</v>
      </c>
      <c r="Q32" s="6" t="s">
        <v>109</v>
      </c>
      <c r="R32" s="6" t="s">
        <v>110</v>
      </c>
      <c r="S32" s="6" t="s">
        <v>109</v>
      </c>
      <c r="T32" s="6" t="s">
        <v>110</v>
      </c>
      <c r="U32" s="6" t="s">
        <v>91</v>
      </c>
      <c r="V32" s="6" t="s">
        <v>91</v>
      </c>
      <c r="W32" s="6" t="s">
        <v>80</v>
      </c>
      <c r="X32" s="6" t="s">
        <v>80</v>
      </c>
      <c r="Y32" s="6" t="s">
        <v>92</v>
      </c>
      <c r="Z32" s="6" t="s">
        <v>80</v>
      </c>
      <c r="AA32" s="6" t="s">
        <v>93</v>
      </c>
      <c r="AB32"/>
      <c r="AC32"/>
      <c r="AD32"/>
      <c r="AE32" t="str">
        <f>VLOOKUP(E32,'Synthèse ventes'!$A$5:$C$2461,3,0)</f>
        <v>Rond Ø240 pour Pamiers</v>
      </c>
      <c r="AF32" t="str">
        <f>VLOOKUP(E32,'Synthèse ventes'!$A$5:$C$2461,2,0)</f>
        <v>AD PAMIERS</v>
      </c>
      <c r="AG32"/>
      <c r="AH32"/>
      <c r="AI32"/>
      <c r="AJ32"/>
      <c r="AK32" s="6" t="s">
        <v>92</v>
      </c>
      <c r="AL32" s="6" t="s">
        <v>291</v>
      </c>
      <c r="AM32" s="6" t="s">
        <v>95</v>
      </c>
      <c r="AN32" s="6" t="s">
        <v>145</v>
      </c>
      <c r="AO32" s="6" t="s">
        <v>292</v>
      </c>
      <c r="AP32" s="6" t="s">
        <v>80</v>
      </c>
      <c r="AQ32" s="6" t="s">
        <v>80</v>
      </c>
      <c r="AR32" s="6" t="s">
        <v>266</v>
      </c>
      <c r="AS32" s="6" t="s">
        <v>213</v>
      </c>
      <c r="AT32"/>
      <c r="AU32" s="6" t="s">
        <v>80</v>
      </c>
      <c r="AV32" s="6" t="s">
        <v>100</v>
      </c>
      <c r="AW32"/>
      <c r="AX32"/>
      <c r="AY32"/>
      <c r="AZ32"/>
      <c r="BA32"/>
      <c r="BB32"/>
      <c r="BC32"/>
      <c r="BD32" s="6" t="s">
        <v>293</v>
      </c>
      <c r="BE32" s="7" t="s">
        <v>102</v>
      </c>
      <c r="BG32" s="7" t="s">
        <v>103</v>
      </c>
      <c r="BH32" s="7">
        <v>2014</v>
      </c>
      <c r="BI32" s="7" t="s">
        <v>104</v>
      </c>
      <c r="BJ32" s="7" t="s">
        <v>105</v>
      </c>
      <c r="BK32" s="7" t="s">
        <v>105</v>
      </c>
      <c r="BL32" s="7" t="s">
        <v>103</v>
      </c>
      <c r="BN32"/>
      <c r="BO32"/>
      <c r="BP32"/>
      <c r="BQ32"/>
      <c r="BR32"/>
      <c r="BS32"/>
      <c r="BT32"/>
      <c r="BU32"/>
      <c r="BV32"/>
      <c r="BW32"/>
      <c r="BX32"/>
      <c r="BY32" s="8">
        <v>57663</v>
      </c>
      <c r="BZ32" s="9" t="s">
        <v>106</v>
      </c>
    </row>
    <row r="33" spans="1:78" s="7" customFormat="1" hidden="1" x14ac:dyDescent="0.25">
      <c r="A33" s="7" t="str">
        <f t="shared" si="0"/>
        <v>AALL*</v>
      </c>
      <c r="B33" s="6" t="s">
        <v>294</v>
      </c>
      <c r="C33" s="6" t="s">
        <v>295</v>
      </c>
      <c r="D33" s="6" t="s">
        <v>296</v>
      </c>
      <c r="E33" s="6" t="s">
        <v>297</v>
      </c>
      <c r="F33"/>
      <c r="G33"/>
      <c r="H33" s="6" t="s">
        <v>80</v>
      </c>
      <c r="I33"/>
      <c r="J33" s="6" t="s">
        <v>81</v>
      </c>
      <c r="K33" s="6" t="s">
        <v>82</v>
      </c>
      <c r="L33" s="6" t="s">
        <v>83</v>
      </c>
      <c r="M33" s="6" t="s">
        <v>84</v>
      </c>
      <c r="N33" s="6" t="s">
        <v>85</v>
      </c>
      <c r="O33" s="6" t="s">
        <v>86</v>
      </c>
      <c r="P33" s="6" t="s">
        <v>87</v>
      </c>
      <c r="Q33" s="6" t="s">
        <v>262</v>
      </c>
      <c r="R33" s="6" t="s">
        <v>298</v>
      </c>
      <c r="S33" s="6" t="s">
        <v>262</v>
      </c>
      <c r="T33" s="6" t="s">
        <v>298</v>
      </c>
      <c r="U33" s="6" t="s">
        <v>264</v>
      </c>
      <c r="V33" s="6" t="s">
        <v>91</v>
      </c>
      <c r="W33" s="6" t="s">
        <v>80</v>
      </c>
      <c r="X33" s="6" t="s">
        <v>80</v>
      </c>
      <c r="Y33" s="6" t="s">
        <v>92</v>
      </c>
      <c r="Z33" s="6" t="s">
        <v>80</v>
      </c>
      <c r="AA33" s="6" t="s">
        <v>93</v>
      </c>
      <c r="AB33"/>
      <c r="AC33"/>
      <c r="AD33"/>
      <c r="AE33" t="str">
        <f>VLOOKUP(E33,'Synthèse ventes'!$A$5:$C$2461,3,0)</f>
        <v>Rond Ø280 pour Pamiers</v>
      </c>
      <c r="AF33" t="str">
        <f>VLOOKUP(E33,'Synthèse ventes'!$A$5:$C$2461,2,0)</f>
        <v>AD PAMIERS</v>
      </c>
      <c r="AG33"/>
      <c r="AH33"/>
      <c r="AI33"/>
      <c r="AJ33"/>
      <c r="AK33" s="6" t="s">
        <v>92</v>
      </c>
      <c r="AL33" s="6" t="s">
        <v>299</v>
      </c>
      <c r="AM33" s="6" t="s">
        <v>95</v>
      </c>
      <c r="AN33" s="6" t="s">
        <v>145</v>
      </c>
      <c r="AO33" s="6" t="s">
        <v>97</v>
      </c>
      <c r="AP33" s="6" t="s">
        <v>80</v>
      </c>
      <c r="AQ33" s="6" t="s">
        <v>80</v>
      </c>
      <c r="AR33" s="6" t="s">
        <v>266</v>
      </c>
      <c r="AS33" s="6" t="s">
        <v>213</v>
      </c>
      <c r="AT33"/>
      <c r="AU33" s="6" t="s">
        <v>80</v>
      </c>
      <c r="AV33" s="6" t="s">
        <v>100</v>
      </c>
      <c r="AW33"/>
      <c r="AX33"/>
      <c r="AY33"/>
      <c r="AZ33"/>
      <c r="BA33"/>
      <c r="BB33"/>
      <c r="BC33"/>
      <c r="BD33" s="6" t="s">
        <v>300</v>
      </c>
      <c r="BE33" s="7" t="s">
        <v>102</v>
      </c>
      <c r="BG33" s="7" t="s">
        <v>103</v>
      </c>
      <c r="BH33" s="7">
        <v>2014</v>
      </c>
      <c r="BI33" s="7" t="s">
        <v>104</v>
      </c>
      <c r="BJ33" s="7" t="s">
        <v>105</v>
      </c>
      <c r="BK33" s="7" t="s">
        <v>105</v>
      </c>
      <c r="BL33" s="7" t="s">
        <v>103</v>
      </c>
      <c r="BN33"/>
      <c r="BO33"/>
      <c r="BP33"/>
      <c r="BQ33"/>
      <c r="BR33"/>
      <c r="BS33"/>
      <c r="BT33"/>
      <c r="BU33"/>
      <c r="BV33"/>
      <c r="BW33"/>
      <c r="BX33"/>
      <c r="BY33" s="8">
        <v>14594</v>
      </c>
      <c r="BZ33" s="9" t="s">
        <v>106</v>
      </c>
    </row>
    <row r="34" spans="1:78" s="7" customFormat="1" hidden="1" x14ac:dyDescent="0.25">
      <c r="A34" s="7" t="str">
        <f t="shared" si="0"/>
        <v>AALL*</v>
      </c>
      <c r="B34" s="6" t="s">
        <v>301</v>
      </c>
      <c r="C34" s="6" t="s">
        <v>295</v>
      </c>
      <c r="D34" s="6" t="s">
        <v>296</v>
      </c>
      <c r="E34" s="6" t="s">
        <v>297</v>
      </c>
      <c r="F34"/>
      <c r="G34"/>
      <c r="H34" s="6" t="s">
        <v>80</v>
      </c>
      <c r="I34"/>
      <c r="J34" s="6" t="s">
        <v>81</v>
      </c>
      <c r="K34" s="6" t="s">
        <v>82</v>
      </c>
      <c r="L34" s="6" t="s">
        <v>83</v>
      </c>
      <c r="M34" s="6" t="s">
        <v>84</v>
      </c>
      <c r="N34" s="6" t="s">
        <v>85</v>
      </c>
      <c r="O34" s="6" t="s">
        <v>86</v>
      </c>
      <c r="P34" s="6" t="s">
        <v>108</v>
      </c>
      <c r="Q34" s="6" t="s">
        <v>109</v>
      </c>
      <c r="R34" s="6" t="s">
        <v>110</v>
      </c>
      <c r="S34" s="6" t="s">
        <v>109</v>
      </c>
      <c r="T34" s="6" t="s">
        <v>110</v>
      </c>
      <c r="U34" s="6" t="s">
        <v>91</v>
      </c>
      <c r="V34" s="6" t="s">
        <v>91</v>
      </c>
      <c r="W34" s="6" t="s">
        <v>80</v>
      </c>
      <c r="X34" s="6" t="s">
        <v>80</v>
      </c>
      <c r="Y34" s="6" t="s">
        <v>92</v>
      </c>
      <c r="Z34" s="6" t="s">
        <v>80</v>
      </c>
      <c r="AA34" s="6" t="s">
        <v>93</v>
      </c>
      <c r="AB34"/>
      <c r="AC34"/>
      <c r="AD34"/>
      <c r="AE34" t="str">
        <f>VLOOKUP(E34,'Synthèse ventes'!$A$5:$C$2461,3,0)</f>
        <v>Rond Ø280 pour Pamiers</v>
      </c>
      <c r="AF34" t="str">
        <f>VLOOKUP(E34,'Synthèse ventes'!$A$5:$C$2461,2,0)</f>
        <v>AD PAMIERS</v>
      </c>
      <c r="AG34"/>
      <c r="AH34"/>
      <c r="AI34"/>
      <c r="AJ34"/>
      <c r="AK34" s="6" t="s">
        <v>92</v>
      </c>
      <c r="AL34" s="6" t="s">
        <v>299</v>
      </c>
      <c r="AM34" s="6" t="s">
        <v>95</v>
      </c>
      <c r="AN34" s="6" t="s">
        <v>145</v>
      </c>
      <c r="AO34" s="6" t="s">
        <v>97</v>
      </c>
      <c r="AP34" s="6" t="s">
        <v>80</v>
      </c>
      <c r="AQ34" s="6" t="s">
        <v>80</v>
      </c>
      <c r="AR34" s="6" t="s">
        <v>266</v>
      </c>
      <c r="AS34" s="6" t="s">
        <v>213</v>
      </c>
      <c r="AT34"/>
      <c r="AU34" s="6" t="s">
        <v>80</v>
      </c>
      <c r="AV34" s="6" t="s">
        <v>100</v>
      </c>
      <c r="AW34"/>
      <c r="AX34"/>
      <c r="AY34"/>
      <c r="AZ34"/>
      <c r="BA34"/>
      <c r="BB34"/>
      <c r="BC34"/>
      <c r="BD34" s="6" t="s">
        <v>300</v>
      </c>
      <c r="BE34" s="7" t="s">
        <v>102</v>
      </c>
      <c r="BG34" s="7" t="s">
        <v>103</v>
      </c>
      <c r="BH34" s="7">
        <v>2014</v>
      </c>
      <c r="BI34" s="7" t="s">
        <v>104</v>
      </c>
      <c r="BJ34" s="7" t="s">
        <v>105</v>
      </c>
      <c r="BK34" s="7" t="s">
        <v>105</v>
      </c>
      <c r="BL34" s="7" t="s">
        <v>103</v>
      </c>
      <c r="BN34"/>
      <c r="BO34"/>
      <c r="BP34"/>
      <c r="BQ34"/>
      <c r="BR34"/>
      <c r="BS34"/>
      <c r="BT34"/>
      <c r="BU34"/>
      <c r="BV34"/>
      <c r="BW34"/>
      <c r="BX34"/>
      <c r="BY34" s="8">
        <v>13026</v>
      </c>
      <c r="BZ34" s="9" t="s">
        <v>106</v>
      </c>
    </row>
    <row r="35" spans="1:78" s="7" customFormat="1" hidden="1" x14ac:dyDescent="0.25">
      <c r="A35" s="7" t="str">
        <f t="shared" si="0"/>
        <v>AAKO*</v>
      </c>
      <c r="B35" s="6" t="s">
        <v>302</v>
      </c>
      <c r="C35" s="6" t="s">
        <v>303</v>
      </c>
      <c r="D35" s="6" t="s">
        <v>304</v>
      </c>
      <c r="E35" s="6" t="s">
        <v>305</v>
      </c>
      <c r="F35"/>
      <c r="G35"/>
      <c r="H35" s="6" t="s">
        <v>80</v>
      </c>
      <c r="I35"/>
      <c r="J35" s="6" t="s">
        <v>81</v>
      </c>
      <c r="K35" s="6" t="s">
        <v>82</v>
      </c>
      <c r="L35" s="6" t="s">
        <v>83</v>
      </c>
      <c r="M35" s="6" t="s">
        <v>84</v>
      </c>
      <c r="N35" s="6" t="s">
        <v>85</v>
      </c>
      <c r="O35" s="6" t="s">
        <v>86</v>
      </c>
      <c r="P35" s="6" t="s">
        <v>108</v>
      </c>
      <c r="Q35" s="6" t="s">
        <v>109</v>
      </c>
      <c r="R35" s="6" t="s">
        <v>110</v>
      </c>
      <c r="S35" s="6" t="s">
        <v>109</v>
      </c>
      <c r="T35" s="6" t="s">
        <v>110</v>
      </c>
      <c r="U35" s="6" t="s">
        <v>91</v>
      </c>
      <c r="V35" s="6" t="s">
        <v>91</v>
      </c>
      <c r="W35" s="6" t="s">
        <v>80</v>
      </c>
      <c r="X35" s="6" t="s">
        <v>80</v>
      </c>
      <c r="Y35" s="6" t="s">
        <v>92</v>
      </c>
      <c r="Z35" s="6" t="s">
        <v>80</v>
      </c>
      <c r="AA35" s="6" t="s">
        <v>93</v>
      </c>
      <c r="AB35"/>
      <c r="AC35"/>
      <c r="AD35"/>
      <c r="AE35" t="str">
        <f>VLOOKUP(E35,'Synthèse ventes'!$A$5:$C$2461,3,0)</f>
        <v>Rond Ø330 pour Pamiers</v>
      </c>
      <c r="AF35" t="str">
        <f>VLOOKUP(E35,'Synthèse ventes'!$A$5:$C$2461,2,0)</f>
        <v>AD PAMIERS</v>
      </c>
      <c r="AG35"/>
      <c r="AH35"/>
      <c r="AI35"/>
      <c r="AJ35"/>
      <c r="AK35" s="6" t="s">
        <v>92</v>
      </c>
      <c r="AL35" s="6" t="s">
        <v>306</v>
      </c>
      <c r="AM35" s="6" t="s">
        <v>95</v>
      </c>
      <c r="AN35" s="6" t="s">
        <v>145</v>
      </c>
      <c r="AO35" s="6" t="s">
        <v>97</v>
      </c>
      <c r="AP35" s="6" t="s">
        <v>80</v>
      </c>
      <c r="AQ35" s="6" t="s">
        <v>80</v>
      </c>
      <c r="AR35" s="6" t="s">
        <v>266</v>
      </c>
      <c r="AS35" s="6" t="s">
        <v>213</v>
      </c>
      <c r="AT35"/>
      <c r="AU35" s="6" t="s">
        <v>80</v>
      </c>
      <c r="AV35" s="6" t="s">
        <v>100</v>
      </c>
      <c r="AW35"/>
      <c r="AX35"/>
      <c r="AY35"/>
      <c r="AZ35"/>
      <c r="BA35"/>
      <c r="BB35"/>
      <c r="BC35"/>
      <c r="BD35" s="6" t="s">
        <v>307</v>
      </c>
      <c r="BE35" s="7" t="s">
        <v>102</v>
      </c>
      <c r="BG35" s="7" t="s">
        <v>103</v>
      </c>
      <c r="BH35" s="7">
        <v>2014</v>
      </c>
      <c r="BI35" s="7" t="s">
        <v>104</v>
      </c>
      <c r="BJ35" s="7" t="s">
        <v>105</v>
      </c>
      <c r="BK35" s="7" t="s">
        <v>105</v>
      </c>
      <c r="BL35" s="7" t="s">
        <v>103</v>
      </c>
      <c r="BN35"/>
      <c r="BO35"/>
      <c r="BP35"/>
      <c r="BQ35"/>
      <c r="BR35"/>
      <c r="BS35"/>
      <c r="BT35"/>
      <c r="BU35"/>
      <c r="BV35"/>
      <c r="BW35"/>
      <c r="BX35"/>
      <c r="BY35" s="8">
        <v>77923</v>
      </c>
      <c r="BZ35" s="9" t="s">
        <v>106</v>
      </c>
    </row>
    <row r="36" spans="1:78" s="7" customFormat="1" hidden="1" x14ac:dyDescent="0.25">
      <c r="A36" s="7" t="str">
        <f t="shared" si="0"/>
        <v>AANT*</v>
      </c>
      <c r="B36" s="6" t="s">
        <v>308</v>
      </c>
      <c r="C36" s="6" t="s">
        <v>309</v>
      </c>
      <c r="D36" s="6" t="s">
        <v>310</v>
      </c>
      <c r="E36" s="6" t="s">
        <v>311</v>
      </c>
      <c r="F36"/>
      <c r="G36"/>
      <c r="H36" s="6" t="s">
        <v>80</v>
      </c>
      <c r="I36"/>
      <c r="J36" s="6" t="s">
        <v>81</v>
      </c>
      <c r="K36" s="6" t="s">
        <v>82</v>
      </c>
      <c r="L36" s="6" t="s">
        <v>137</v>
      </c>
      <c r="M36" s="6" t="s">
        <v>84</v>
      </c>
      <c r="N36" s="6" t="s">
        <v>85</v>
      </c>
      <c r="O36" s="6" t="s">
        <v>138</v>
      </c>
      <c r="P36" s="6" t="s">
        <v>312</v>
      </c>
      <c r="Q36" s="6" t="s">
        <v>313</v>
      </c>
      <c r="R36" s="35" t="s">
        <v>314</v>
      </c>
      <c r="S36" s="6" t="s">
        <v>313</v>
      </c>
      <c r="T36" s="35" t="s">
        <v>314</v>
      </c>
      <c r="U36" s="32" t="s">
        <v>315</v>
      </c>
      <c r="V36" s="32" t="s">
        <v>91</v>
      </c>
      <c r="W36" s="6" t="s">
        <v>80</v>
      </c>
      <c r="X36" s="6" t="s">
        <v>80</v>
      </c>
      <c r="Y36" s="6" t="s">
        <v>92</v>
      </c>
      <c r="Z36" s="6" t="s">
        <v>80</v>
      </c>
      <c r="AA36" s="6" t="s">
        <v>93</v>
      </c>
      <c r="AB36"/>
      <c r="AC36"/>
      <c r="AD36"/>
      <c r="AE36" t="str">
        <f>VLOOKUP(E36,'Synthèse ventes'!$A$5:$C$2461,3,0)</f>
        <v>RCS 9" DYNAMET</v>
      </c>
      <c r="AF36" t="str">
        <f>VLOOKUP(E36,'Synthèse ventes'!$A$5:$C$2461,2,0)</f>
        <v>DYNAMET</v>
      </c>
      <c r="AG36"/>
      <c r="AH36"/>
      <c r="AI36"/>
      <c r="AJ36"/>
      <c r="AK36" s="6" t="s">
        <v>92</v>
      </c>
      <c r="AL36" s="6" t="s">
        <v>316</v>
      </c>
      <c r="AM36" s="6" t="s">
        <v>95</v>
      </c>
      <c r="AN36" s="6" t="s">
        <v>317</v>
      </c>
      <c r="AO36" s="6" t="s">
        <v>225</v>
      </c>
      <c r="AP36" s="6" t="s">
        <v>80</v>
      </c>
      <c r="AQ36" s="6" t="s">
        <v>80</v>
      </c>
      <c r="AR36" s="6" t="s">
        <v>146</v>
      </c>
      <c r="AS36" s="6" t="s">
        <v>285</v>
      </c>
      <c r="AT36"/>
      <c r="AU36" s="6" t="s">
        <v>80</v>
      </c>
      <c r="AV36" s="6" t="s">
        <v>100</v>
      </c>
      <c r="AW36"/>
      <c r="AX36"/>
      <c r="AY36"/>
      <c r="AZ36"/>
      <c r="BA36"/>
      <c r="BB36"/>
      <c r="BC36"/>
      <c r="BD36" s="6" t="s">
        <v>318</v>
      </c>
      <c r="BE36" s="7" t="s">
        <v>102</v>
      </c>
      <c r="BG36" s="7" t="s">
        <v>103</v>
      </c>
      <c r="BH36" s="7">
        <v>2014</v>
      </c>
      <c r="BI36" s="7" t="s">
        <v>104</v>
      </c>
      <c r="BJ36" s="7" t="s">
        <v>105</v>
      </c>
      <c r="BK36" s="7" t="s">
        <v>105</v>
      </c>
      <c r="BL36" s="7" t="s">
        <v>103</v>
      </c>
      <c r="BN36"/>
      <c r="BO36"/>
      <c r="BP36"/>
      <c r="BQ36"/>
      <c r="BR36"/>
      <c r="BS36"/>
      <c r="BT36"/>
      <c r="BU36"/>
      <c r="BV36"/>
      <c r="BW36"/>
      <c r="BX36"/>
      <c r="BY36" s="8">
        <v>66427</v>
      </c>
      <c r="BZ36" s="9" t="s">
        <v>106</v>
      </c>
    </row>
    <row r="37" spans="1:78" s="7" customFormat="1" hidden="1" x14ac:dyDescent="0.25">
      <c r="A37" s="7" t="str">
        <f t="shared" si="0"/>
        <v>AALW*</v>
      </c>
      <c r="B37" s="6" t="s">
        <v>319</v>
      </c>
      <c r="C37" s="6" t="s">
        <v>320</v>
      </c>
      <c r="D37" s="6" t="s">
        <v>321</v>
      </c>
      <c r="E37" s="6" t="s">
        <v>322</v>
      </c>
      <c r="F37"/>
      <c r="G37" s="6" t="s">
        <v>323</v>
      </c>
      <c r="H37" s="6" t="s">
        <v>80</v>
      </c>
      <c r="I37"/>
      <c r="J37" s="6" t="s">
        <v>81</v>
      </c>
      <c r="K37" s="6" t="s">
        <v>82</v>
      </c>
      <c r="L37" s="6" t="s">
        <v>137</v>
      </c>
      <c r="M37" s="6" t="s">
        <v>84</v>
      </c>
      <c r="N37" s="6" t="s">
        <v>85</v>
      </c>
      <c r="O37" s="6" t="s">
        <v>138</v>
      </c>
      <c r="P37" s="6" t="s">
        <v>219</v>
      </c>
      <c r="Q37" s="6" t="s">
        <v>220</v>
      </c>
      <c r="R37" s="35" t="s">
        <v>324</v>
      </c>
      <c r="S37" s="6" t="s">
        <v>220</v>
      </c>
      <c r="T37" s="35" t="s">
        <v>324</v>
      </c>
      <c r="U37" s="32" t="s">
        <v>222</v>
      </c>
      <c r="V37" s="32" t="s">
        <v>223</v>
      </c>
      <c r="W37" s="6" t="s">
        <v>80</v>
      </c>
      <c r="X37" s="6" t="s">
        <v>80</v>
      </c>
      <c r="Y37" s="6" t="s">
        <v>92</v>
      </c>
      <c r="Z37" s="6" t="s">
        <v>80</v>
      </c>
      <c r="AA37" s="6" t="s">
        <v>93</v>
      </c>
      <c r="AB37"/>
      <c r="AC37"/>
      <c r="AD37"/>
      <c r="AE37" t="str">
        <f>VLOOKUP(E37,'Synthèse ventes'!$A$5:$C$2461,3,0)</f>
        <v>Rond Ø240 pour Pamiers</v>
      </c>
      <c r="AF37" t="str">
        <f>VLOOKUP(E37,'Synthèse ventes'!$A$5:$C$2461,2,0)</f>
        <v>AD PAMIERS</v>
      </c>
      <c r="AG37"/>
      <c r="AH37"/>
      <c r="AI37"/>
      <c r="AJ37"/>
      <c r="AK37" s="6" t="s">
        <v>323</v>
      </c>
      <c r="AL37" s="6" t="s">
        <v>325</v>
      </c>
      <c r="AM37" s="6" t="s">
        <v>95</v>
      </c>
      <c r="AN37" s="6" t="s">
        <v>326</v>
      </c>
      <c r="AO37" s="6" t="s">
        <v>225</v>
      </c>
      <c r="AP37" s="6" t="s">
        <v>80</v>
      </c>
      <c r="AQ37" s="6" t="s">
        <v>80</v>
      </c>
      <c r="AR37" s="6" t="s">
        <v>226</v>
      </c>
      <c r="AS37" s="6" t="s">
        <v>327</v>
      </c>
      <c r="AT37"/>
      <c r="AU37" s="6" t="s">
        <v>80</v>
      </c>
      <c r="AV37" s="6" t="s">
        <v>100</v>
      </c>
      <c r="AW37"/>
      <c r="AX37"/>
      <c r="AY37"/>
      <c r="AZ37"/>
      <c r="BA37"/>
      <c r="BB37"/>
      <c r="BC37"/>
      <c r="BD37" s="6" t="s">
        <v>328</v>
      </c>
      <c r="BE37" s="7" t="s">
        <v>102</v>
      </c>
      <c r="BF37" s="7" t="s">
        <v>323</v>
      </c>
      <c r="BG37" s="7" t="s">
        <v>103</v>
      </c>
      <c r="BH37" s="7">
        <v>2014</v>
      </c>
      <c r="BI37" s="7" t="s">
        <v>104</v>
      </c>
      <c r="BJ37" s="7" t="s">
        <v>105</v>
      </c>
      <c r="BK37" s="7" t="s">
        <v>105</v>
      </c>
      <c r="BL37" s="7" t="s">
        <v>103</v>
      </c>
      <c r="BN37"/>
      <c r="BO37"/>
      <c r="BP37"/>
      <c r="BQ37"/>
      <c r="BR37"/>
      <c r="BS37"/>
      <c r="BT37"/>
      <c r="BU37"/>
      <c r="BV37"/>
      <c r="BW37"/>
      <c r="BX37"/>
      <c r="BY37" s="8">
        <v>132583</v>
      </c>
      <c r="BZ37" s="9" t="s">
        <v>106</v>
      </c>
    </row>
    <row r="38" spans="1:78" s="7" customFormat="1" hidden="1" x14ac:dyDescent="0.25">
      <c r="A38" s="7" t="str">
        <f t="shared" si="0"/>
        <v>AALT*</v>
      </c>
      <c r="B38" s="6" t="s">
        <v>329</v>
      </c>
      <c r="C38" s="6" t="s">
        <v>330</v>
      </c>
      <c r="D38" s="6" t="s">
        <v>331</v>
      </c>
      <c r="E38" s="6" t="s">
        <v>332</v>
      </c>
      <c r="F38"/>
      <c r="G38" s="6" t="s">
        <v>333</v>
      </c>
      <c r="H38" s="6" t="s">
        <v>80</v>
      </c>
      <c r="I38"/>
      <c r="J38" s="6" t="s">
        <v>81</v>
      </c>
      <c r="K38" s="6" t="s">
        <v>82</v>
      </c>
      <c r="L38" s="6" t="s">
        <v>137</v>
      </c>
      <c r="M38" s="6" t="s">
        <v>84</v>
      </c>
      <c r="N38" s="6" t="s">
        <v>85</v>
      </c>
      <c r="O38" s="6" t="s">
        <v>138</v>
      </c>
      <c r="P38" s="6" t="s">
        <v>219</v>
      </c>
      <c r="Q38" s="6" t="s">
        <v>220</v>
      </c>
      <c r="R38" s="35" t="s">
        <v>334</v>
      </c>
      <c r="S38" s="6" t="s">
        <v>220</v>
      </c>
      <c r="T38" s="35" t="s">
        <v>334</v>
      </c>
      <c r="U38" s="32" t="s">
        <v>222</v>
      </c>
      <c r="V38" s="32" t="s">
        <v>223</v>
      </c>
      <c r="W38" s="6" t="s">
        <v>80</v>
      </c>
      <c r="X38" s="6" t="s">
        <v>80</v>
      </c>
      <c r="Y38" s="6" t="s">
        <v>92</v>
      </c>
      <c r="Z38" s="6" t="s">
        <v>80</v>
      </c>
      <c r="AA38" s="6" t="s">
        <v>93</v>
      </c>
      <c r="AB38"/>
      <c r="AC38"/>
      <c r="AD38"/>
      <c r="AE38" t="str">
        <f>VLOOKUP(E38,'Synthèse ventes'!$A$5:$C$2461,3,0)</f>
        <v>Rond Ø240 pour Pamiers</v>
      </c>
      <c r="AF38" t="str">
        <f>VLOOKUP(E38,'Synthèse ventes'!$A$5:$C$2461,2,0)</f>
        <v>AD PAMIERS</v>
      </c>
      <c r="AG38"/>
      <c r="AH38"/>
      <c r="AI38"/>
      <c r="AJ38"/>
      <c r="AK38" s="6" t="s">
        <v>333</v>
      </c>
      <c r="AL38" s="6" t="s">
        <v>335</v>
      </c>
      <c r="AM38" s="6" t="s">
        <v>95</v>
      </c>
      <c r="AN38" s="6" t="s">
        <v>145</v>
      </c>
      <c r="AO38" s="6" t="s">
        <v>123</v>
      </c>
      <c r="AP38" s="6" t="s">
        <v>80</v>
      </c>
      <c r="AQ38" s="6" t="s">
        <v>80</v>
      </c>
      <c r="AR38" s="6" t="s">
        <v>226</v>
      </c>
      <c r="AS38" s="6" t="s">
        <v>327</v>
      </c>
      <c r="AT38"/>
      <c r="AU38" s="6" t="s">
        <v>80</v>
      </c>
      <c r="AV38" s="6" t="s">
        <v>100</v>
      </c>
      <c r="AW38"/>
      <c r="AX38"/>
      <c r="AY38"/>
      <c r="AZ38"/>
      <c r="BA38"/>
      <c r="BB38"/>
      <c r="BC38"/>
      <c r="BD38" s="6" t="s">
        <v>336</v>
      </c>
      <c r="BE38" s="7" t="s">
        <v>102</v>
      </c>
      <c r="BF38" s="7" t="s">
        <v>333</v>
      </c>
      <c r="BG38" s="7" t="s">
        <v>103</v>
      </c>
      <c r="BH38" s="7">
        <v>2014</v>
      </c>
      <c r="BI38" s="7" t="s">
        <v>104</v>
      </c>
      <c r="BJ38" s="7" t="s">
        <v>105</v>
      </c>
      <c r="BK38" s="7" t="s">
        <v>105</v>
      </c>
      <c r="BL38" s="7" t="s">
        <v>103</v>
      </c>
      <c r="BN38"/>
      <c r="BO38"/>
      <c r="BP38"/>
      <c r="BQ38"/>
      <c r="BR38"/>
      <c r="BS38"/>
      <c r="BT38"/>
      <c r="BU38"/>
      <c r="BV38"/>
      <c r="BW38"/>
      <c r="BX38"/>
      <c r="BY38" s="8">
        <v>62139</v>
      </c>
      <c r="BZ38" s="9" t="s">
        <v>106</v>
      </c>
    </row>
    <row r="39" spans="1:78" s="7" customFormat="1" hidden="1" x14ac:dyDescent="0.25">
      <c r="A39" s="7" t="str">
        <f t="shared" si="0"/>
        <v>AANI*</v>
      </c>
      <c r="B39" s="6" t="s">
        <v>337</v>
      </c>
      <c r="C39" s="6" t="s">
        <v>338</v>
      </c>
      <c r="D39" s="6" t="s">
        <v>339</v>
      </c>
      <c r="E39" s="6" t="s">
        <v>340</v>
      </c>
      <c r="F39"/>
      <c r="G39"/>
      <c r="H39" s="6" t="s">
        <v>80</v>
      </c>
      <c r="I39"/>
      <c r="J39" s="6" t="s">
        <v>81</v>
      </c>
      <c r="K39" s="6" t="s">
        <v>82</v>
      </c>
      <c r="L39" s="6" t="s">
        <v>137</v>
      </c>
      <c r="M39" s="6" t="s">
        <v>84</v>
      </c>
      <c r="N39" s="6" t="s">
        <v>85</v>
      </c>
      <c r="O39" s="6" t="s">
        <v>138</v>
      </c>
      <c r="P39" s="6" t="s">
        <v>219</v>
      </c>
      <c r="Q39" s="6" t="s">
        <v>220</v>
      </c>
      <c r="R39" s="35" t="s">
        <v>341</v>
      </c>
      <c r="S39" s="6" t="s">
        <v>220</v>
      </c>
      <c r="T39" s="35" t="s">
        <v>341</v>
      </c>
      <c r="U39" s="32" t="s">
        <v>222</v>
      </c>
      <c r="V39" s="32" t="s">
        <v>223</v>
      </c>
      <c r="W39" s="6" t="s">
        <v>80</v>
      </c>
      <c r="X39" s="6" t="s">
        <v>80</v>
      </c>
      <c r="Y39" s="6" t="s">
        <v>92</v>
      </c>
      <c r="Z39" s="6" t="s">
        <v>80</v>
      </c>
      <c r="AA39" s="6" t="s">
        <v>93</v>
      </c>
      <c r="AB39"/>
      <c r="AC39"/>
      <c r="AD39"/>
      <c r="AE39" t="str">
        <f>VLOOKUP(E39,'Synthèse ventes'!$A$5:$C$2461,3,0)</f>
        <v>Rond Ø330 pour Pamiers</v>
      </c>
      <c r="AF39" t="str">
        <f>VLOOKUP(E39,'Synthèse ventes'!$A$5:$C$2461,2,0)</f>
        <v>AD PAMIERS</v>
      </c>
      <c r="AG39"/>
      <c r="AH39"/>
      <c r="AI39"/>
      <c r="AJ39"/>
      <c r="AK39" s="6" t="s">
        <v>92</v>
      </c>
      <c r="AL39" s="6" t="s">
        <v>342</v>
      </c>
      <c r="AM39" s="6" t="s">
        <v>95</v>
      </c>
      <c r="AN39" s="6" t="s">
        <v>145</v>
      </c>
      <c r="AO39" s="6" t="s">
        <v>225</v>
      </c>
      <c r="AP39" s="6" t="s">
        <v>80</v>
      </c>
      <c r="AQ39" s="6" t="s">
        <v>80</v>
      </c>
      <c r="AR39" s="6" t="s">
        <v>226</v>
      </c>
      <c r="AS39" s="6" t="s">
        <v>327</v>
      </c>
      <c r="AT39"/>
      <c r="AU39" s="6" t="s">
        <v>80</v>
      </c>
      <c r="AV39" s="6" t="s">
        <v>100</v>
      </c>
      <c r="AW39"/>
      <c r="AX39"/>
      <c r="AY39"/>
      <c r="AZ39"/>
      <c r="BA39"/>
      <c r="BB39"/>
      <c r="BC39"/>
      <c r="BD39" s="6" t="s">
        <v>343</v>
      </c>
      <c r="BE39" s="7" t="s">
        <v>102</v>
      </c>
      <c r="BG39" s="7" t="s">
        <v>103</v>
      </c>
      <c r="BH39" s="7">
        <v>2014</v>
      </c>
      <c r="BI39" s="7" t="s">
        <v>104</v>
      </c>
      <c r="BJ39" s="7" t="s">
        <v>105</v>
      </c>
      <c r="BK39" s="7" t="s">
        <v>105</v>
      </c>
      <c r="BL39" s="7" t="s">
        <v>103</v>
      </c>
      <c r="BN39"/>
      <c r="BO39"/>
      <c r="BP39"/>
      <c r="BQ39"/>
      <c r="BR39"/>
      <c r="BS39"/>
      <c r="BT39"/>
      <c r="BU39"/>
      <c r="BV39"/>
      <c r="BW39"/>
      <c r="BX39"/>
      <c r="BY39" s="8">
        <v>44404</v>
      </c>
      <c r="BZ39" s="9" t="s">
        <v>106</v>
      </c>
    </row>
    <row r="40" spans="1:78" s="7" customFormat="1" hidden="1" x14ac:dyDescent="0.25">
      <c r="A40" s="7" t="str">
        <f t="shared" si="0"/>
        <v>AALV*</v>
      </c>
      <c r="B40" s="6" t="s">
        <v>344</v>
      </c>
      <c r="C40" s="6" t="s">
        <v>345</v>
      </c>
      <c r="D40" s="6" t="s">
        <v>346</v>
      </c>
      <c r="E40" s="6" t="s">
        <v>347</v>
      </c>
      <c r="F40"/>
      <c r="G40" s="6" t="s">
        <v>348</v>
      </c>
      <c r="H40" s="6" t="s">
        <v>80</v>
      </c>
      <c r="I40"/>
      <c r="J40" s="6" t="s">
        <v>81</v>
      </c>
      <c r="K40" s="6" t="s">
        <v>82</v>
      </c>
      <c r="L40" s="6" t="s">
        <v>137</v>
      </c>
      <c r="M40" s="6" t="s">
        <v>84</v>
      </c>
      <c r="N40" s="6" t="s">
        <v>85</v>
      </c>
      <c r="O40" s="6" t="s">
        <v>138</v>
      </c>
      <c r="P40" s="6" t="s">
        <v>219</v>
      </c>
      <c r="Q40" s="6" t="s">
        <v>349</v>
      </c>
      <c r="R40" s="35" t="s">
        <v>334</v>
      </c>
      <c r="S40" s="6" t="s">
        <v>349</v>
      </c>
      <c r="T40" s="35" t="s">
        <v>334</v>
      </c>
      <c r="U40" s="32" t="s">
        <v>222</v>
      </c>
      <c r="V40" s="32" t="s">
        <v>223</v>
      </c>
      <c r="W40" s="6" t="s">
        <v>80</v>
      </c>
      <c r="X40" s="6" t="s">
        <v>80</v>
      </c>
      <c r="Y40" s="6" t="s">
        <v>92</v>
      </c>
      <c r="Z40" s="6" t="s">
        <v>80</v>
      </c>
      <c r="AA40" s="6" t="s">
        <v>350</v>
      </c>
      <c r="AB40"/>
      <c r="AC40"/>
      <c r="AD40"/>
      <c r="AE40" t="str">
        <f>VLOOKUP(E40,'Synthèse ventes'!$A$5:$C$2461,3,0)</f>
        <v>Rond Ø330 pour Pamiers</v>
      </c>
      <c r="AF40" t="str">
        <f>VLOOKUP(E40,'Synthèse ventes'!$A$5:$C$2461,2,0)</f>
        <v>AD PAMIERS</v>
      </c>
      <c r="AG40"/>
      <c r="AH40"/>
      <c r="AI40"/>
      <c r="AJ40"/>
      <c r="AK40" s="6" t="s">
        <v>348</v>
      </c>
      <c r="AL40" s="6" t="s">
        <v>351</v>
      </c>
      <c r="AM40" s="6" t="s">
        <v>95</v>
      </c>
      <c r="AN40" s="6" t="s">
        <v>145</v>
      </c>
      <c r="AO40" s="6" t="s">
        <v>123</v>
      </c>
      <c r="AP40" s="6" t="s">
        <v>80</v>
      </c>
      <c r="AQ40" s="6" t="s">
        <v>80</v>
      </c>
      <c r="AR40" s="6" t="s">
        <v>226</v>
      </c>
      <c r="AS40" s="6" t="s">
        <v>327</v>
      </c>
      <c r="AT40"/>
      <c r="AU40" s="6" t="s">
        <v>80</v>
      </c>
      <c r="AV40" s="6" t="s">
        <v>100</v>
      </c>
      <c r="AW40"/>
      <c r="AX40"/>
      <c r="AY40"/>
      <c r="AZ40"/>
      <c r="BA40"/>
      <c r="BB40"/>
      <c r="BC40"/>
      <c r="BD40" s="6" t="s">
        <v>352</v>
      </c>
      <c r="BE40" s="7" t="s">
        <v>102</v>
      </c>
      <c r="BF40" s="7" t="s">
        <v>348</v>
      </c>
      <c r="BG40" s="7" t="s">
        <v>103</v>
      </c>
      <c r="BH40" s="7">
        <v>2014</v>
      </c>
      <c r="BI40" s="7" t="s">
        <v>104</v>
      </c>
      <c r="BJ40" s="7" t="s">
        <v>105</v>
      </c>
      <c r="BK40" s="7" t="s">
        <v>105</v>
      </c>
      <c r="BL40" s="7" t="s">
        <v>103</v>
      </c>
      <c r="BN40"/>
      <c r="BO40"/>
      <c r="BP40"/>
      <c r="BQ40"/>
      <c r="BR40"/>
      <c r="BS40"/>
      <c r="BT40"/>
      <c r="BU40"/>
      <c r="BV40"/>
      <c r="BW40"/>
      <c r="BX40"/>
      <c r="BY40" s="8">
        <v>109996</v>
      </c>
      <c r="BZ40" s="9" t="s">
        <v>106</v>
      </c>
    </row>
    <row r="41" spans="1:78" s="7" customFormat="1" hidden="1" x14ac:dyDescent="0.25">
      <c r="A41" s="7" t="str">
        <f t="shared" si="0"/>
        <v>AANG*</v>
      </c>
      <c r="B41" s="6" t="s">
        <v>353</v>
      </c>
      <c r="C41" s="6" t="s">
        <v>354</v>
      </c>
      <c r="D41" s="6" t="s">
        <v>355</v>
      </c>
      <c r="E41" s="6" t="s">
        <v>356</v>
      </c>
      <c r="F41"/>
      <c r="G41"/>
      <c r="H41" s="6" t="s">
        <v>80</v>
      </c>
      <c r="I41"/>
      <c r="J41" s="6" t="s">
        <v>81</v>
      </c>
      <c r="K41" s="6" t="s">
        <v>82</v>
      </c>
      <c r="L41" s="6" t="s">
        <v>156</v>
      </c>
      <c r="M41" s="6" t="s">
        <v>84</v>
      </c>
      <c r="N41" s="6" t="s">
        <v>85</v>
      </c>
      <c r="O41" s="6" t="s">
        <v>157</v>
      </c>
      <c r="P41" s="6" t="s">
        <v>108</v>
      </c>
      <c r="Q41" s="6" t="s">
        <v>110</v>
      </c>
      <c r="R41" s="6" t="s">
        <v>110</v>
      </c>
      <c r="S41"/>
      <c r="T41"/>
      <c r="U41" s="6" t="s">
        <v>91</v>
      </c>
      <c r="V41" s="6" t="s">
        <v>91</v>
      </c>
      <c r="W41" s="6" t="s">
        <v>80</v>
      </c>
      <c r="X41" s="6" t="s">
        <v>80</v>
      </c>
      <c r="Y41" s="6" t="s">
        <v>92</v>
      </c>
      <c r="Z41" s="6" t="s">
        <v>80</v>
      </c>
      <c r="AA41" s="6" t="s">
        <v>80</v>
      </c>
      <c r="AB41"/>
      <c r="AC41"/>
      <c r="AD41"/>
      <c r="AE41" t="str">
        <f>VLOOKUP(E41,'Synthèse ventes'!$A$5:$C$2461,3,0)</f>
        <v>Rond Ø240 pour Pamiers</v>
      </c>
      <c r="AF41" t="str">
        <f>VLOOKUP(E41,'Synthèse ventes'!$A$5:$C$2461,2,0)</f>
        <v>AD PAMIERS</v>
      </c>
      <c r="AG41"/>
      <c r="AH41"/>
      <c r="AI41"/>
      <c r="AJ41"/>
      <c r="AK41" s="6" t="s">
        <v>92</v>
      </c>
      <c r="AL41" s="6" t="s">
        <v>357</v>
      </c>
      <c r="AM41" s="6" t="s">
        <v>95</v>
      </c>
      <c r="AN41" s="6" t="s">
        <v>145</v>
      </c>
      <c r="AO41" s="6" t="s">
        <v>358</v>
      </c>
      <c r="AP41" s="6" t="s">
        <v>80</v>
      </c>
      <c r="AQ41" s="6" t="s">
        <v>80</v>
      </c>
      <c r="AR41" s="6" t="s">
        <v>266</v>
      </c>
      <c r="AS41" s="6" t="s">
        <v>213</v>
      </c>
      <c r="AT41"/>
      <c r="AU41" s="6" t="s">
        <v>80</v>
      </c>
      <c r="AV41" s="6" t="s">
        <v>100</v>
      </c>
      <c r="AW41"/>
      <c r="AX41"/>
      <c r="AY41"/>
      <c r="AZ41"/>
      <c r="BA41"/>
      <c r="BB41"/>
      <c r="BC41"/>
      <c r="BD41" s="6" t="s">
        <v>359</v>
      </c>
      <c r="BE41" s="7" t="s">
        <v>102</v>
      </c>
      <c r="BG41" s="7" t="s">
        <v>103</v>
      </c>
      <c r="BH41" s="7">
        <v>2014</v>
      </c>
      <c r="BI41" s="7" t="s">
        <v>104</v>
      </c>
      <c r="BJ41" s="7" t="s">
        <v>105</v>
      </c>
      <c r="BK41" s="7" t="s">
        <v>105</v>
      </c>
      <c r="BL41" s="7" t="s">
        <v>103</v>
      </c>
      <c r="BN41"/>
      <c r="BO41"/>
      <c r="BP41"/>
      <c r="BQ41"/>
      <c r="BR41"/>
      <c r="BS41"/>
      <c r="BT41"/>
      <c r="BU41"/>
      <c r="BV41"/>
      <c r="BW41"/>
      <c r="BX41"/>
      <c r="BY41" s="8">
        <v>113226</v>
      </c>
      <c r="BZ41" s="9" t="s">
        <v>106</v>
      </c>
    </row>
    <row r="42" spans="1:78" s="7" customFormat="1" hidden="1" x14ac:dyDescent="0.25">
      <c r="A42" s="7" t="str">
        <f t="shared" si="0"/>
        <v>AANG*</v>
      </c>
      <c r="B42" s="6" t="s">
        <v>360</v>
      </c>
      <c r="C42" s="6" t="s">
        <v>361</v>
      </c>
      <c r="D42" s="6" t="s">
        <v>355</v>
      </c>
      <c r="E42" s="6" t="s">
        <v>356</v>
      </c>
      <c r="F42"/>
      <c r="G42"/>
      <c r="H42" s="6" t="s">
        <v>80</v>
      </c>
      <c r="I42"/>
      <c r="J42" s="6" t="s">
        <v>81</v>
      </c>
      <c r="K42" s="6" t="s">
        <v>82</v>
      </c>
      <c r="L42" s="6" t="s">
        <v>156</v>
      </c>
      <c r="M42" s="6" t="s">
        <v>84</v>
      </c>
      <c r="N42" s="6" t="s">
        <v>85</v>
      </c>
      <c r="O42" s="6" t="s">
        <v>157</v>
      </c>
      <c r="P42" s="6" t="s">
        <v>108</v>
      </c>
      <c r="Q42" s="6" t="s">
        <v>110</v>
      </c>
      <c r="R42" s="6" t="s">
        <v>110</v>
      </c>
      <c r="S42"/>
      <c r="T42"/>
      <c r="U42" s="6" t="s">
        <v>91</v>
      </c>
      <c r="V42" s="6" t="s">
        <v>91</v>
      </c>
      <c r="W42" s="6" t="s">
        <v>80</v>
      </c>
      <c r="X42" s="6" t="s">
        <v>80</v>
      </c>
      <c r="Y42" s="6" t="s">
        <v>92</v>
      </c>
      <c r="Z42" s="6" t="s">
        <v>80</v>
      </c>
      <c r="AA42" s="6" t="s">
        <v>80</v>
      </c>
      <c r="AB42"/>
      <c r="AC42"/>
      <c r="AD42"/>
      <c r="AE42" t="str">
        <f>VLOOKUP(E42,'Synthèse ventes'!$A$5:$C$2461,3,0)</f>
        <v>Rond Ø240 pour Pamiers</v>
      </c>
      <c r="AF42" t="str">
        <f>VLOOKUP(E42,'Synthèse ventes'!$A$5:$C$2461,2,0)</f>
        <v>AD PAMIERS</v>
      </c>
      <c r="AG42"/>
      <c r="AH42"/>
      <c r="AI42"/>
      <c r="AJ42"/>
      <c r="AK42" s="6" t="s">
        <v>92</v>
      </c>
      <c r="AL42" s="6" t="s">
        <v>357</v>
      </c>
      <c r="AM42" s="6" t="s">
        <v>95</v>
      </c>
      <c r="AN42" s="6" t="s">
        <v>145</v>
      </c>
      <c r="AO42" s="6" t="s">
        <v>362</v>
      </c>
      <c r="AP42" s="6" t="s">
        <v>80</v>
      </c>
      <c r="AQ42" s="6" t="s">
        <v>80</v>
      </c>
      <c r="AR42" s="6" t="s">
        <v>266</v>
      </c>
      <c r="AS42" s="6" t="s">
        <v>213</v>
      </c>
      <c r="AT42"/>
      <c r="AU42" s="6" t="s">
        <v>80</v>
      </c>
      <c r="AV42" s="6" t="s">
        <v>100</v>
      </c>
      <c r="AW42"/>
      <c r="AX42"/>
      <c r="AY42"/>
      <c r="AZ42"/>
      <c r="BA42"/>
      <c r="BB42"/>
      <c r="BC42"/>
      <c r="BD42" s="6" t="s">
        <v>359</v>
      </c>
      <c r="BE42" s="7" t="s">
        <v>102</v>
      </c>
      <c r="BG42" s="7" t="s">
        <v>103</v>
      </c>
      <c r="BH42" s="7">
        <v>2014</v>
      </c>
      <c r="BI42" s="7" t="s">
        <v>104</v>
      </c>
      <c r="BJ42" s="7" t="s">
        <v>105</v>
      </c>
      <c r="BK42" s="7" t="s">
        <v>105</v>
      </c>
      <c r="BL42" s="7" t="s">
        <v>103</v>
      </c>
      <c r="BN42"/>
      <c r="BO42"/>
      <c r="BP42"/>
      <c r="BQ42"/>
      <c r="BR42"/>
      <c r="BS42"/>
      <c r="BT42"/>
      <c r="BU42"/>
      <c r="BV42"/>
      <c r="BW42"/>
      <c r="BX42"/>
      <c r="BY42" s="8">
        <v>31672</v>
      </c>
      <c r="BZ42" s="9" t="s">
        <v>106</v>
      </c>
    </row>
    <row r="43" spans="1:78" s="7" customFormat="1" hidden="1" x14ac:dyDescent="0.25">
      <c r="A43" s="7" t="str">
        <f t="shared" si="0"/>
        <v>AANH*</v>
      </c>
      <c r="B43" s="6" t="s">
        <v>363</v>
      </c>
      <c r="C43" s="6" t="s">
        <v>364</v>
      </c>
      <c r="D43" s="6" t="s">
        <v>365</v>
      </c>
      <c r="E43" s="6" t="s">
        <v>366</v>
      </c>
      <c r="F43"/>
      <c r="G43"/>
      <c r="H43" s="6" t="s">
        <v>80</v>
      </c>
      <c r="I43"/>
      <c r="J43" s="6" t="s">
        <v>81</v>
      </c>
      <c r="K43" s="6" t="s">
        <v>82</v>
      </c>
      <c r="L43" s="6" t="s">
        <v>156</v>
      </c>
      <c r="M43" s="6" t="s">
        <v>84</v>
      </c>
      <c r="N43" s="6" t="s">
        <v>85</v>
      </c>
      <c r="O43" s="6" t="s">
        <v>157</v>
      </c>
      <c r="P43" s="6" t="s">
        <v>108</v>
      </c>
      <c r="Q43" s="6" t="s">
        <v>109</v>
      </c>
      <c r="R43" s="6" t="s">
        <v>110</v>
      </c>
      <c r="S43" s="6" t="s">
        <v>109</v>
      </c>
      <c r="T43" s="6" t="s">
        <v>110</v>
      </c>
      <c r="U43" s="6" t="s">
        <v>91</v>
      </c>
      <c r="V43" s="6" t="s">
        <v>91</v>
      </c>
      <c r="W43" s="6" t="s">
        <v>80</v>
      </c>
      <c r="X43" s="6" t="s">
        <v>80</v>
      </c>
      <c r="Y43" s="6" t="s">
        <v>92</v>
      </c>
      <c r="Z43" s="6" t="s">
        <v>80</v>
      </c>
      <c r="AA43" s="6" t="s">
        <v>93</v>
      </c>
      <c r="AB43"/>
      <c r="AC43"/>
      <c r="AD43"/>
      <c r="AE43" t="str">
        <f>VLOOKUP(E43,'Synthèse ventes'!$A$5:$C$2461,3,0)</f>
        <v>Rond Ø240 pour Pamiers</v>
      </c>
      <c r="AF43" t="str">
        <f>VLOOKUP(E43,'Synthèse ventes'!$A$5:$C$2461,2,0)</f>
        <v>AD PAMIERS</v>
      </c>
      <c r="AG43"/>
      <c r="AH43"/>
      <c r="AI43"/>
      <c r="AJ43"/>
      <c r="AK43" s="6" t="s">
        <v>92</v>
      </c>
      <c r="AL43" s="6" t="s">
        <v>367</v>
      </c>
      <c r="AM43" s="6" t="s">
        <v>95</v>
      </c>
      <c r="AN43" s="6" t="s">
        <v>326</v>
      </c>
      <c r="AO43" s="6" t="s">
        <v>368</v>
      </c>
      <c r="AP43" s="6" t="s">
        <v>80</v>
      </c>
      <c r="AQ43" s="6" t="s">
        <v>80</v>
      </c>
      <c r="AR43" s="6" t="s">
        <v>266</v>
      </c>
      <c r="AS43" s="6" t="s">
        <v>213</v>
      </c>
      <c r="AT43"/>
      <c r="AU43" s="6" t="s">
        <v>80</v>
      </c>
      <c r="AV43" s="6" t="s">
        <v>100</v>
      </c>
      <c r="AW43"/>
      <c r="AX43"/>
      <c r="AY43"/>
      <c r="AZ43"/>
      <c r="BA43"/>
      <c r="BB43"/>
      <c r="BC43"/>
      <c r="BD43" s="6" t="s">
        <v>369</v>
      </c>
      <c r="BE43" s="7" t="s">
        <v>102</v>
      </c>
      <c r="BG43" s="7" t="s">
        <v>103</v>
      </c>
      <c r="BH43" s="7">
        <v>2014</v>
      </c>
      <c r="BI43" s="7" t="s">
        <v>104</v>
      </c>
      <c r="BJ43" s="7" t="s">
        <v>105</v>
      </c>
      <c r="BK43" s="7" t="s">
        <v>105</v>
      </c>
      <c r="BL43" s="7" t="s">
        <v>103</v>
      </c>
      <c r="BN43"/>
      <c r="BO43"/>
      <c r="BP43"/>
      <c r="BQ43"/>
      <c r="BR43"/>
      <c r="BS43"/>
      <c r="BT43"/>
      <c r="BU43"/>
      <c r="BV43"/>
      <c r="BW43"/>
      <c r="BX43"/>
      <c r="BY43" s="8">
        <v>26880</v>
      </c>
      <c r="BZ43" s="9" t="s">
        <v>106</v>
      </c>
    </row>
    <row r="44" spans="1:78" s="7" customFormat="1" hidden="1" x14ac:dyDescent="0.25">
      <c r="A44" s="7" t="str">
        <f t="shared" si="0"/>
        <v>AANA*</v>
      </c>
      <c r="B44" s="6" t="s">
        <v>370</v>
      </c>
      <c r="C44" s="6" t="s">
        <v>371</v>
      </c>
      <c r="D44" s="6" t="s">
        <v>372</v>
      </c>
      <c r="E44" s="6" t="s">
        <v>373</v>
      </c>
      <c r="F44"/>
      <c r="G44"/>
      <c r="H44" s="6" t="s">
        <v>80</v>
      </c>
      <c r="I44"/>
      <c r="J44" s="6" t="s">
        <v>81</v>
      </c>
      <c r="K44" s="6" t="s">
        <v>82</v>
      </c>
      <c r="L44" s="6" t="s">
        <v>156</v>
      </c>
      <c r="M44" s="6" t="s">
        <v>84</v>
      </c>
      <c r="N44" s="6" t="s">
        <v>85</v>
      </c>
      <c r="O44" s="6" t="s">
        <v>157</v>
      </c>
      <c r="P44" s="6" t="s">
        <v>108</v>
      </c>
      <c r="Q44" s="6" t="s">
        <v>109</v>
      </c>
      <c r="R44" s="6" t="s">
        <v>110</v>
      </c>
      <c r="S44" s="6" t="s">
        <v>109</v>
      </c>
      <c r="T44" s="6" t="s">
        <v>110</v>
      </c>
      <c r="U44" s="6" t="s">
        <v>91</v>
      </c>
      <c r="V44" s="6" t="s">
        <v>91</v>
      </c>
      <c r="W44" s="6" t="s">
        <v>80</v>
      </c>
      <c r="X44" s="6" t="s">
        <v>80</v>
      </c>
      <c r="Y44" s="6" t="s">
        <v>92</v>
      </c>
      <c r="Z44" s="6" t="s">
        <v>80</v>
      </c>
      <c r="AA44" s="6" t="s">
        <v>93</v>
      </c>
      <c r="AB44"/>
      <c r="AC44"/>
      <c r="AD44"/>
      <c r="AE44" t="str">
        <f>VLOOKUP(E44,'Synthèse ventes'!$A$5:$C$2461,3,0)</f>
        <v>Ø200 ELI PAMIERS</v>
      </c>
      <c r="AF44" t="str">
        <f>VLOOKUP(E44,'Synthèse ventes'!$A$5:$C$2461,2,0)</f>
        <v>AD PAMIERS</v>
      </c>
      <c r="AG44"/>
      <c r="AH44"/>
      <c r="AI44"/>
      <c r="AJ44"/>
      <c r="AK44" s="6" t="s">
        <v>92</v>
      </c>
      <c r="AL44" s="6" t="s">
        <v>374</v>
      </c>
      <c r="AM44" s="6" t="s">
        <v>95</v>
      </c>
      <c r="AN44" s="6" t="s">
        <v>375</v>
      </c>
      <c r="AO44" s="6" t="s">
        <v>376</v>
      </c>
      <c r="AP44" s="6" t="s">
        <v>80</v>
      </c>
      <c r="AQ44" s="6" t="s">
        <v>80</v>
      </c>
      <c r="AR44" s="6" t="s">
        <v>377</v>
      </c>
      <c r="AS44" s="6" t="s">
        <v>147</v>
      </c>
      <c r="AT44"/>
      <c r="AU44" s="6" t="s">
        <v>80</v>
      </c>
      <c r="AV44" s="6" t="s">
        <v>100</v>
      </c>
      <c r="AW44"/>
      <c r="AX44"/>
      <c r="AY44"/>
      <c r="AZ44"/>
      <c r="BA44"/>
      <c r="BB44"/>
      <c r="BC44"/>
      <c r="BD44" s="6" t="s">
        <v>369</v>
      </c>
      <c r="BE44" s="7" t="s">
        <v>102</v>
      </c>
      <c r="BG44" s="7" t="s">
        <v>103</v>
      </c>
      <c r="BH44" s="7">
        <v>2014</v>
      </c>
      <c r="BI44" s="7" t="s">
        <v>104</v>
      </c>
      <c r="BJ44" s="7" t="s">
        <v>105</v>
      </c>
      <c r="BK44" s="7" t="s">
        <v>105</v>
      </c>
      <c r="BL44" s="7" t="s">
        <v>103</v>
      </c>
      <c r="BN44"/>
      <c r="BO44"/>
      <c r="BP44"/>
      <c r="BQ44"/>
      <c r="BR44"/>
      <c r="BS44"/>
      <c r="BT44"/>
      <c r="BU44"/>
      <c r="BV44"/>
      <c r="BW44"/>
      <c r="BX44"/>
      <c r="BY44" s="8">
        <v>108207</v>
      </c>
      <c r="BZ44" s="9" t="s">
        <v>106</v>
      </c>
    </row>
    <row r="45" spans="1:78" s="7" customFormat="1" hidden="1" x14ac:dyDescent="0.25">
      <c r="A45" s="7" t="str">
        <f t="shared" si="0"/>
        <v>AANA*</v>
      </c>
      <c r="B45" s="6" t="s">
        <v>378</v>
      </c>
      <c r="C45" s="6" t="s">
        <v>379</v>
      </c>
      <c r="D45" s="6" t="s">
        <v>372</v>
      </c>
      <c r="E45" s="6" t="s">
        <v>373</v>
      </c>
      <c r="F45"/>
      <c r="G45"/>
      <c r="H45" s="6" t="s">
        <v>80</v>
      </c>
      <c r="I45"/>
      <c r="J45" s="6" t="s">
        <v>81</v>
      </c>
      <c r="K45" s="6" t="s">
        <v>82</v>
      </c>
      <c r="L45" s="6" t="s">
        <v>156</v>
      </c>
      <c r="M45" s="6" t="s">
        <v>84</v>
      </c>
      <c r="N45" s="6" t="s">
        <v>85</v>
      </c>
      <c r="O45" s="6" t="s">
        <v>157</v>
      </c>
      <c r="P45" s="6" t="s">
        <v>108</v>
      </c>
      <c r="Q45" s="6" t="s">
        <v>109</v>
      </c>
      <c r="R45" s="6" t="s">
        <v>110</v>
      </c>
      <c r="S45" s="6" t="s">
        <v>109</v>
      </c>
      <c r="T45" s="6" t="s">
        <v>110</v>
      </c>
      <c r="U45" s="6" t="s">
        <v>91</v>
      </c>
      <c r="V45" s="6" t="s">
        <v>91</v>
      </c>
      <c r="W45" s="6" t="s">
        <v>80</v>
      </c>
      <c r="X45" s="6" t="s">
        <v>80</v>
      </c>
      <c r="Y45" s="6" t="s">
        <v>92</v>
      </c>
      <c r="Z45" s="6" t="s">
        <v>80</v>
      </c>
      <c r="AA45" s="6" t="s">
        <v>93</v>
      </c>
      <c r="AB45"/>
      <c r="AC45"/>
      <c r="AD45"/>
      <c r="AE45" t="str">
        <f>VLOOKUP(E45,'Synthèse ventes'!$A$5:$C$2461,3,0)</f>
        <v>Ø200 ELI PAMIERS</v>
      </c>
      <c r="AF45" t="str">
        <f>VLOOKUP(E45,'Synthèse ventes'!$A$5:$C$2461,2,0)</f>
        <v>AD PAMIERS</v>
      </c>
      <c r="AG45"/>
      <c r="AH45"/>
      <c r="AI45"/>
      <c r="AJ45"/>
      <c r="AK45" s="6" t="s">
        <v>92</v>
      </c>
      <c r="AL45" s="6" t="s">
        <v>374</v>
      </c>
      <c r="AM45" s="6" t="s">
        <v>95</v>
      </c>
      <c r="AN45" s="6" t="s">
        <v>375</v>
      </c>
      <c r="AO45" s="6" t="s">
        <v>380</v>
      </c>
      <c r="AP45" s="6" t="s">
        <v>80</v>
      </c>
      <c r="AQ45" s="6" t="s">
        <v>80</v>
      </c>
      <c r="AR45" s="6" t="s">
        <v>377</v>
      </c>
      <c r="AS45" s="6" t="s">
        <v>147</v>
      </c>
      <c r="AT45"/>
      <c r="AU45" s="6" t="s">
        <v>80</v>
      </c>
      <c r="AV45" s="6" t="s">
        <v>100</v>
      </c>
      <c r="AW45"/>
      <c r="AX45"/>
      <c r="AY45"/>
      <c r="AZ45"/>
      <c r="BA45"/>
      <c r="BB45"/>
      <c r="BC45"/>
      <c r="BD45" s="6" t="s">
        <v>369</v>
      </c>
      <c r="BE45" s="7" t="s">
        <v>102</v>
      </c>
      <c r="BG45" s="7" t="s">
        <v>103</v>
      </c>
      <c r="BH45" s="7">
        <v>2014</v>
      </c>
      <c r="BI45" s="7" t="s">
        <v>104</v>
      </c>
      <c r="BJ45" s="7" t="s">
        <v>105</v>
      </c>
      <c r="BK45" s="7" t="s">
        <v>105</v>
      </c>
      <c r="BL45" s="7" t="s">
        <v>103</v>
      </c>
      <c r="BN45"/>
      <c r="BO45"/>
      <c r="BP45"/>
      <c r="BQ45"/>
      <c r="BR45"/>
      <c r="BS45"/>
      <c r="BT45"/>
      <c r="BU45"/>
      <c r="BV45"/>
      <c r="BW45"/>
      <c r="BX45"/>
      <c r="BY45" s="8">
        <v>118052</v>
      </c>
      <c r="BZ45" s="9" t="s">
        <v>106</v>
      </c>
    </row>
    <row r="46" spans="1:78" s="7" customFormat="1" hidden="1" x14ac:dyDescent="0.25">
      <c r="A46" s="7" t="str">
        <f t="shared" si="0"/>
        <v>AANF*</v>
      </c>
      <c r="B46" s="6" t="s">
        <v>381</v>
      </c>
      <c r="C46" s="6" t="s">
        <v>382</v>
      </c>
      <c r="D46" s="6" t="s">
        <v>383</v>
      </c>
      <c r="E46" s="6" t="s">
        <v>384</v>
      </c>
      <c r="F46"/>
      <c r="G46"/>
      <c r="H46" s="6" t="s">
        <v>80</v>
      </c>
      <c r="I46"/>
      <c r="J46" s="6" t="s">
        <v>81</v>
      </c>
      <c r="K46" s="6" t="s">
        <v>82</v>
      </c>
      <c r="L46" s="6" t="s">
        <v>156</v>
      </c>
      <c r="M46" s="6" t="s">
        <v>84</v>
      </c>
      <c r="N46" s="6" t="s">
        <v>85</v>
      </c>
      <c r="O46" s="6" t="s">
        <v>157</v>
      </c>
      <c r="P46" s="6" t="s">
        <v>108</v>
      </c>
      <c r="Q46" s="6" t="s">
        <v>109</v>
      </c>
      <c r="R46" s="6" t="s">
        <v>110</v>
      </c>
      <c r="S46" s="6" t="s">
        <v>109</v>
      </c>
      <c r="T46" s="6" t="s">
        <v>110</v>
      </c>
      <c r="U46" s="6" t="s">
        <v>91</v>
      </c>
      <c r="V46" s="6" t="s">
        <v>91</v>
      </c>
      <c r="W46" s="6" t="s">
        <v>80</v>
      </c>
      <c r="X46" s="6" t="s">
        <v>80</v>
      </c>
      <c r="Y46" s="6" t="s">
        <v>92</v>
      </c>
      <c r="Z46" s="6" t="s">
        <v>80</v>
      </c>
      <c r="AA46" s="6" t="s">
        <v>93</v>
      </c>
      <c r="AB46"/>
      <c r="AC46"/>
      <c r="AD46"/>
      <c r="AE46" t="str">
        <f>VLOOKUP(E46,'Synthèse ventes'!$A$5:$C$2461,3,0)</f>
        <v>Rond Ø240 pour Pamiers</v>
      </c>
      <c r="AF46" t="str">
        <f>VLOOKUP(E46,'Synthèse ventes'!$A$5:$C$2461,2,0)</f>
        <v>AD PAMIERS</v>
      </c>
      <c r="AG46"/>
      <c r="AH46"/>
      <c r="AI46"/>
      <c r="AJ46"/>
      <c r="AK46" s="6" t="s">
        <v>92</v>
      </c>
      <c r="AL46" s="6" t="s">
        <v>385</v>
      </c>
      <c r="AM46" s="6" t="s">
        <v>95</v>
      </c>
      <c r="AN46" s="6" t="s">
        <v>145</v>
      </c>
      <c r="AO46" s="6" t="s">
        <v>292</v>
      </c>
      <c r="AP46" s="6" t="s">
        <v>80</v>
      </c>
      <c r="AQ46" s="6" t="s">
        <v>80</v>
      </c>
      <c r="AR46" s="6" t="s">
        <v>266</v>
      </c>
      <c r="AS46" s="6" t="s">
        <v>213</v>
      </c>
      <c r="AT46"/>
      <c r="AU46" s="6" t="s">
        <v>80</v>
      </c>
      <c r="AV46" s="6" t="s">
        <v>100</v>
      </c>
      <c r="AW46"/>
      <c r="AX46"/>
      <c r="AY46"/>
      <c r="AZ46"/>
      <c r="BA46"/>
      <c r="BB46"/>
      <c r="BC46"/>
      <c r="BD46" s="6" t="s">
        <v>386</v>
      </c>
      <c r="BE46" s="7" t="s">
        <v>102</v>
      </c>
      <c r="BG46" s="7" t="s">
        <v>103</v>
      </c>
      <c r="BH46" s="7">
        <v>2014</v>
      </c>
      <c r="BI46" s="7" t="s">
        <v>104</v>
      </c>
      <c r="BJ46" s="7" t="s">
        <v>105</v>
      </c>
      <c r="BK46" s="7" t="s">
        <v>105</v>
      </c>
      <c r="BL46" s="7" t="s">
        <v>103</v>
      </c>
      <c r="BN46"/>
      <c r="BO46"/>
      <c r="BP46"/>
      <c r="BQ46"/>
      <c r="BR46"/>
      <c r="BS46"/>
      <c r="BT46"/>
      <c r="BU46"/>
      <c r="BV46"/>
      <c r="BW46"/>
      <c r="BX46"/>
      <c r="BY46" s="8">
        <v>80670</v>
      </c>
      <c r="BZ46" s="9" t="s">
        <v>106</v>
      </c>
    </row>
    <row r="47" spans="1:78" s="7" customFormat="1" hidden="1" x14ac:dyDescent="0.25">
      <c r="A47" s="7" t="str">
        <f t="shared" si="0"/>
        <v>AANF*</v>
      </c>
      <c r="B47" s="6" t="s">
        <v>387</v>
      </c>
      <c r="C47" s="6" t="s">
        <v>388</v>
      </c>
      <c r="D47" s="6" t="s">
        <v>383</v>
      </c>
      <c r="E47" s="6" t="s">
        <v>384</v>
      </c>
      <c r="F47"/>
      <c r="G47"/>
      <c r="H47" s="6" t="s">
        <v>80</v>
      </c>
      <c r="I47"/>
      <c r="J47" s="6" t="s">
        <v>81</v>
      </c>
      <c r="K47" s="6" t="s">
        <v>82</v>
      </c>
      <c r="L47" s="6" t="s">
        <v>156</v>
      </c>
      <c r="M47" s="6" t="s">
        <v>84</v>
      </c>
      <c r="N47" s="6" t="s">
        <v>85</v>
      </c>
      <c r="O47" s="6" t="s">
        <v>157</v>
      </c>
      <c r="P47" s="6" t="s">
        <v>108</v>
      </c>
      <c r="Q47" s="6" t="s">
        <v>109</v>
      </c>
      <c r="R47" s="6" t="s">
        <v>110</v>
      </c>
      <c r="S47" s="6" t="s">
        <v>109</v>
      </c>
      <c r="T47" s="6" t="s">
        <v>110</v>
      </c>
      <c r="U47" s="6" t="s">
        <v>91</v>
      </c>
      <c r="V47" s="6" t="s">
        <v>91</v>
      </c>
      <c r="W47" s="6" t="s">
        <v>80</v>
      </c>
      <c r="X47" s="6" t="s">
        <v>80</v>
      </c>
      <c r="Y47" s="6" t="s">
        <v>92</v>
      </c>
      <c r="Z47" s="6" t="s">
        <v>80</v>
      </c>
      <c r="AA47" s="6" t="s">
        <v>93</v>
      </c>
      <c r="AB47"/>
      <c r="AC47"/>
      <c r="AD47"/>
      <c r="AE47" t="str">
        <f>VLOOKUP(E47,'Synthèse ventes'!$A$5:$C$2461,3,0)</f>
        <v>Rond Ø240 pour Pamiers</v>
      </c>
      <c r="AF47" t="str">
        <f>VLOOKUP(E47,'Synthèse ventes'!$A$5:$C$2461,2,0)</f>
        <v>AD PAMIERS</v>
      </c>
      <c r="AG47"/>
      <c r="AH47"/>
      <c r="AI47"/>
      <c r="AJ47"/>
      <c r="AK47" s="6" t="s">
        <v>92</v>
      </c>
      <c r="AL47" s="6" t="s">
        <v>385</v>
      </c>
      <c r="AM47" s="6" t="s">
        <v>95</v>
      </c>
      <c r="AN47" s="6" t="s">
        <v>145</v>
      </c>
      <c r="AO47" s="6" t="s">
        <v>358</v>
      </c>
      <c r="AP47" s="6" t="s">
        <v>80</v>
      </c>
      <c r="AQ47" s="6" t="s">
        <v>80</v>
      </c>
      <c r="AR47" s="6" t="s">
        <v>266</v>
      </c>
      <c r="AS47" s="6" t="s">
        <v>213</v>
      </c>
      <c r="AT47"/>
      <c r="AU47" s="6" t="s">
        <v>80</v>
      </c>
      <c r="AV47" s="6" t="s">
        <v>100</v>
      </c>
      <c r="AW47"/>
      <c r="AX47"/>
      <c r="AY47"/>
      <c r="AZ47"/>
      <c r="BA47"/>
      <c r="BB47"/>
      <c r="BC47"/>
      <c r="BD47" s="6" t="s">
        <v>386</v>
      </c>
      <c r="BE47" s="7" t="s">
        <v>102</v>
      </c>
      <c r="BG47" s="7" t="s">
        <v>103</v>
      </c>
      <c r="BH47" s="7">
        <v>2014</v>
      </c>
      <c r="BI47" s="7" t="s">
        <v>104</v>
      </c>
      <c r="BJ47" s="7" t="s">
        <v>105</v>
      </c>
      <c r="BK47" s="7" t="s">
        <v>105</v>
      </c>
      <c r="BL47" s="7" t="s">
        <v>103</v>
      </c>
      <c r="BN47"/>
      <c r="BO47"/>
      <c r="BP47"/>
      <c r="BQ47"/>
      <c r="BR47"/>
      <c r="BS47"/>
      <c r="BT47"/>
      <c r="BU47"/>
      <c r="BV47"/>
      <c r="BW47"/>
      <c r="BX47"/>
      <c r="BY47" s="8">
        <v>11358</v>
      </c>
      <c r="BZ47" s="9" t="s">
        <v>106</v>
      </c>
    </row>
    <row r="48" spans="1:78" s="7" customFormat="1" hidden="1" x14ac:dyDescent="0.25">
      <c r="A48" s="7" t="str">
        <f t="shared" si="0"/>
        <v>AAMI*</v>
      </c>
      <c r="B48" s="6" t="s">
        <v>389</v>
      </c>
      <c r="C48" s="6" t="s">
        <v>390</v>
      </c>
      <c r="D48" s="6" t="s">
        <v>391</v>
      </c>
      <c r="E48" s="6" t="s">
        <v>392</v>
      </c>
      <c r="F48"/>
      <c r="G48"/>
      <c r="H48" s="6" t="s">
        <v>80</v>
      </c>
      <c r="I48"/>
      <c r="J48" s="6" t="s">
        <v>81</v>
      </c>
      <c r="K48" s="6" t="s">
        <v>82</v>
      </c>
      <c r="L48" s="6" t="s">
        <v>156</v>
      </c>
      <c r="M48" s="6" t="s">
        <v>84</v>
      </c>
      <c r="N48" s="6" t="s">
        <v>85</v>
      </c>
      <c r="O48" s="6" t="s">
        <v>157</v>
      </c>
      <c r="P48" s="6" t="s">
        <v>108</v>
      </c>
      <c r="Q48" s="6" t="s">
        <v>109</v>
      </c>
      <c r="R48" s="6" t="s">
        <v>110</v>
      </c>
      <c r="S48" s="6" t="s">
        <v>109</v>
      </c>
      <c r="T48" s="6" t="s">
        <v>110</v>
      </c>
      <c r="U48" s="6" t="s">
        <v>91</v>
      </c>
      <c r="V48" s="6" t="s">
        <v>91</v>
      </c>
      <c r="W48" s="6" t="s">
        <v>80</v>
      </c>
      <c r="X48" s="6" t="s">
        <v>80</v>
      </c>
      <c r="Y48" s="6" t="s">
        <v>92</v>
      </c>
      <c r="Z48" s="6" t="s">
        <v>80</v>
      </c>
      <c r="AA48" s="6" t="s">
        <v>93</v>
      </c>
      <c r="AB48"/>
      <c r="AC48"/>
      <c r="AD48"/>
      <c r="AE48" t="str">
        <f>VLOOKUP(E48,'Synthèse ventes'!$A$5:$C$2461,3,0)</f>
        <v>Rond Ø330 pour Pamiers</v>
      </c>
      <c r="AF48" t="str">
        <f>VLOOKUP(E48,'Synthèse ventes'!$A$5:$C$2461,2,0)</f>
        <v>AD PAMIERS</v>
      </c>
      <c r="AG48"/>
      <c r="AH48"/>
      <c r="AI48"/>
      <c r="AJ48"/>
      <c r="AK48" s="6" t="s">
        <v>80</v>
      </c>
      <c r="AL48" s="6" t="s">
        <v>393</v>
      </c>
      <c r="AM48" s="6" t="s">
        <v>95</v>
      </c>
      <c r="AN48" s="6" t="s">
        <v>96</v>
      </c>
      <c r="AO48" s="6" t="s">
        <v>394</v>
      </c>
      <c r="AP48" s="6" t="s">
        <v>80</v>
      </c>
      <c r="AQ48" s="6" t="s">
        <v>80</v>
      </c>
      <c r="AR48" s="6" t="s">
        <v>266</v>
      </c>
      <c r="AS48" s="6" t="s">
        <v>213</v>
      </c>
      <c r="AT48"/>
      <c r="AU48" s="6" t="s">
        <v>80</v>
      </c>
      <c r="AV48" s="6" t="s">
        <v>100</v>
      </c>
      <c r="AW48"/>
      <c r="AX48"/>
      <c r="AY48"/>
      <c r="AZ48"/>
      <c r="BA48"/>
      <c r="BB48"/>
      <c r="BC48"/>
      <c r="BD48" s="6" t="s">
        <v>395</v>
      </c>
      <c r="BE48" s="7" t="s">
        <v>102</v>
      </c>
      <c r="BG48" s="7" t="s">
        <v>103</v>
      </c>
      <c r="BH48" s="7">
        <v>2014</v>
      </c>
      <c r="BI48" s="7" t="s">
        <v>104</v>
      </c>
      <c r="BJ48" s="7" t="s">
        <v>105</v>
      </c>
      <c r="BK48" s="7" t="s">
        <v>105</v>
      </c>
      <c r="BL48" s="7" t="s">
        <v>103</v>
      </c>
      <c r="BN48"/>
      <c r="BO48"/>
      <c r="BP48"/>
      <c r="BQ48"/>
      <c r="BR48"/>
      <c r="BS48"/>
      <c r="BT48"/>
      <c r="BU48"/>
      <c r="BV48"/>
      <c r="BW48"/>
      <c r="BX48"/>
      <c r="BY48" s="8">
        <v>23836</v>
      </c>
      <c r="BZ48" s="9" t="s">
        <v>106</v>
      </c>
    </row>
    <row r="49" spans="1:78" s="7" customFormat="1" hidden="1" x14ac:dyDescent="0.25">
      <c r="A49" s="7" t="str">
        <f t="shared" si="0"/>
        <v>AAMI*</v>
      </c>
      <c r="B49" s="6" t="s">
        <v>396</v>
      </c>
      <c r="C49" s="6" t="s">
        <v>397</v>
      </c>
      <c r="D49" s="6" t="s">
        <v>391</v>
      </c>
      <c r="E49" s="6" t="s">
        <v>392</v>
      </c>
      <c r="F49"/>
      <c r="G49"/>
      <c r="H49" s="6" t="s">
        <v>80</v>
      </c>
      <c r="I49"/>
      <c r="J49" s="6" t="s">
        <v>81</v>
      </c>
      <c r="K49" s="6" t="s">
        <v>82</v>
      </c>
      <c r="L49" s="6" t="s">
        <v>156</v>
      </c>
      <c r="M49" s="6" t="s">
        <v>84</v>
      </c>
      <c r="N49" s="6" t="s">
        <v>85</v>
      </c>
      <c r="O49" s="6" t="s">
        <v>157</v>
      </c>
      <c r="P49" s="6" t="s">
        <v>108</v>
      </c>
      <c r="Q49" s="6" t="s">
        <v>109</v>
      </c>
      <c r="R49" s="6" t="s">
        <v>110</v>
      </c>
      <c r="S49" s="6" t="s">
        <v>109</v>
      </c>
      <c r="T49" s="6" t="s">
        <v>110</v>
      </c>
      <c r="U49" s="6" t="s">
        <v>91</v>
      </c>
      <c r="V49" s="6" t="s">
        <v>91</v>
      </c>
      <c r="W49" s="6" t="s">
        <v>80</v>
      </c>
      <c r="X49" s="6" t="s">
        <v>80</v>
      </c>
      <c r="Y49" s="6" t="s">
        <v>92</v>
      </c>
      <c r="Z49" s="6" t="s">
        <v>80</v>
      </c>
      <c r="AA49" s="6" t="s">
        <v>93</v>
      </c>
      <c r="AB49"/>
      <c r="AC49"/>
      <c r="AD49"/>
      <c r="AE49" t="str">
        <f>VLOOKUP(E49,'Synthèse ventes'!$A$5:$C$2461,3,0)</f>
        <v>Rond Ø330 pour Pamiers</v>
      </c>
      <c r="AF49" t="str">
        <f>VLOOKUP(E49,'Synthèse ventes'!$A$5:$C$2461,2,0)</f>
        <v>AD PAMIERS</v>
      </c>
      <c r="AG49"/>
      <c r="AH49"/>
      <c r="AI49"/>
      <c r="AJ49"/>
      <c r="AK49" s="6" t="s">
        <v>80</v>
      </c>
      <c r="AL49" s="6" t="s">
        <v>393</v>
      </c>
      <c r="AM49" s="6" t="s">
        <v>95</v>
      </c>
      <c r="AN49" s="6" t="s">
        <v>145</v>
      </c>
      <c r="AO49" s="6" t="s">
        <v>292</v>
      </c>
      <c r="AP49" s="6" t="s">
        <v>80</v>
      </c>
      <c r="AQ49" s="6" t="s">
        <v>80</v>
      </c>
      <c r="AR49" s="6" t="s">
        <v>266</v>
      </c>
      <c r="AS49" s="6" t="s">
        <v>213</v>
      </c>
      <c r="AT49"/>
      <c r="AU49" s="6" t="s">
        <v>80</v>
      </c>
      <c r="AV49" s="6" t="s">
        <v>100</v>
      </c>
      <c r="AW49"/>
      <c r="AX49"/>
      <c r="AY49"/>
      <c r="AZ49"/>
      <c r="BA49"/>
      <c r="BB49"/>
      <c r="BC49"/>
      <c r="BD49" s="6" t="s">
        <v>395</v>
      </c>
      <c r="BE49" s="7" t="s">
        <v>102</v>
      </c>
      <c r="BG49" s="7" t="s">
        <v>103</v>
      </c>
      <c r="BH49" s="7">
        <v>2014</v>
      </c>
      <c r="BI49" s="7" t="s">
        <v>104</v>
      </c>
      <c r="BJ49" s="7" t="s">
        <v>105</v>
      </c>
      <c r="BK49" s="7" t="s">
        <v>105</v>
      </c>
      <c r="BL49" s="7" t="s">
        <v>103</v>
      </c>
      <c r="BN49"/>
      <c r="BO49"/>
      <c r="BP49"/>
      <c r="BQ49"/>
      <c r="BR49"/>
      <c r="BS49"/>
      <c r="BT49"/>
      <c r="BU49"/>
      <c r="BV49"/>
      <c r="BW49"/>
      <c r="BX49"/>
      <c r="BY49" s="8">
        <v>126484</v>
      </c>
      <c r="BZ49" s="9" t="s">
        <v>106</v>
      </c>
    </row>
    <row r="50" spans="1:78" s="7" customFormat="1" hidden="1" x14ac:dyDescent="0.25">
      <c r="A50" s="7" t="str">
        <f t="shared" si="0"/>
        <v>AAMI*</v>
      </c>
      <c r="B50" s="6" t="s">
        <v>398</v>
      </c>
      <c r="C50" s="6" t="s">
        <v>399</v>
      </c>
      <c r="D50" s="6" t="s">
        <v>391</v>
      </c>
      <c r="E50" s="6" t="s">
        <v>392</v>
      </c>
      <c r="F50"/>
      <c r="G50"/>
      <c r="H50" s="6" t="s">
        <v>80</v>
      </c>
      <c r="I50"/>
      <c r="J50" s="6" t="s">
        <v>81</v>
      </c>
      <c r="K50" s="6" t="s">
        <v>82</v>
      </c>
      <c r="L50" s="6" t="s">
        <v>156</v>
      </c>
      <c r="M50" s="6" t="s">
        <v>84</v>
      </c>
      <c r="N50" s="6" t="s">
        <v>85</v>
      </c>
      <c r="O50" s="6" t="s">
        <v>157</v>
      </c>
      <c r="P50" s="6" t="s">
        <v>108</v>
      </c>
      <c r="Q50" s="6" t="s">
        <v>109</v>
      </c>
      <c r="R50" s="6" t="s">
        <v>110</v>
      </c>
      <c r="S50" s="6" t="s">
        <v>109</v>
      </c>
      <c r="T50" s="6" t="s">
        <v>110</v>
      </c>
      <c r="U50" s="6" t="s">
        <v>91</v>
      </c>
      <c r="V50" s="6" t="s">
        <v>91</v>
      </c>
      <c r="W50" s="6" t="s">
        <v>80</v>
      </c>
      <c r="X50" s="6" t="s">
        <v>80</v>
      </c>
      <c r="Y50" s="6" t="s">
        <v>92</v>
      </c>
      <c r="Z50" s="6" t="s">
        <v>80</v>
      </c>
      <c r="AA50" s="6" t="s">
        <v>93</v>
      </c>
      <c r="AB50"/>
      <c r="AC50"/>
      <c r="AD50"/>
      <c r="AE50" t="str">
        <f>VLOOKUP(E50,'Synthèse ventes'!$A$5:$C$2461,3,0)</f>
        <v>Rond Ø330 pour Pamiers</v>
      </c>
      <c r="AF50" t="str">
        <f>VLOOKUP(E50,'Synthèse ventes'!$A$5:$C$2461,2,0)</f>
        <v>AD PAMIERS</v>
      </c>
      <c r="AG50"/>
      <c r="AH50"/>
      <c r="AI50"/>
      <c r="AJ50"/>
      <c r="AK50" s="6" t="s">
        <v>80</v>
      </c>
      <c r="AL50" s="6" t="s">
        <v>393</v>
      </c>
      <c r="AM50" s="6" t="s">
        <v>95</v>
      </c>
      <c r="AN50" s="6" t="s">
        <v>145</v>
      </c>
      <c r="AO50" s="6" t="s">
        <v>400</v>
      </c>
      <c r="AP50" s="6" t="s">
        <v>80</v>
      </c>
      <c r="AQ50" s="6" t="s">
        <v>80</v>
      </c>
      <c r="AR50" s="6" t="s">
        <v>266</v>
      </c>
      <c r="AS50" s="6" t="s">
        <v>213</v>
      </c>
      <c r="AT50"/>
      <c r="AU50" s="6" t="s">
        <v>80</v>
      </c>
      <c r="AV50" s="6" t="s">
        <v>100</v>
      </c>
      <c r="AW50"/>
      <c r="AX50"/>
      <c r="AY50"/>
      <c r="AZ50"/>
      <c r="BA50"/>
      <c r="BB50"/>
      <c r="BC50"/>
      <c r="BD50" s="6" t="s">
        <v>395</v>
      </c>
      <c r="BE50" s="7" t="s">
        <v>102</v>
      </c>
      <c r="BG50" s="7" t="s">
        <v>103</v>
      </c>
      <c r="BH50" s="7">
        <v>2014</v>
      </c>
      <c r="BI50" s="7" t="s">
        <v>104</v>
      </c>
      <c r="BJ50" s="7" t="s">
        <v>105</v>
      </c>
      <c r="BK50" s="7" t="s">
        <v>105</v>
      </c>
      <c r="BL50" s="7" t="s">
        <v>103</v>
      </c>
      <c r="BN50"/>
      <c r="BO50"/>
      <c r="BP50"/>
      <c r="BQ50"/>
      <c r="BR50"/>
      <c r="BS50"/>
      <c r="BT50"/>
      <c r="BU50"/>
      <c r="BV50"/>
      <c r="BW50"/>
      <c r="BX50"/>
      <c r="BY50" s="8">
        <v>7722</v>
      </c>
      <c r="BZ50" s="9" t="s">
        <v>106</v>
      </c>
    </row>
    <row r="51" spans="1:78" s="7" customFormat="1" hidden="1" x14ac:dyDescent="0.25">
      <c r="A51" s="7" t="str">
        <f t="shared" si="0"/>
        <v/>
      </c>
      <c r="B51" s="6" t="s">
        <v>401</v>
      </c>
      <c r="C51" s="6" t="s">
        <v>402</v>
      </c>
      <c r="D51" s="6" t="s">
        <v>403</v>
      </c>
      <c r="E51" s="6" t="s">
        <v>404</v>
      </c>
      <c r="F51"/>
      <c r="G51" s="6" t="s">
        <v>405</v>
      </c>
      <c r="H51" s="6" t="s">
        <v>406</v>
      </c>
      <c r="I51" s="6" t="s">
        <v>407</v>
      </c>
      <c r="J51" s="6" t="s">
        <v>81</v>
      </c>
      <c r="K51" s="6" t="s">
        <v>82</v>
      </c>
      <c r="L51" s="6" t="s">
        <v>156</v>
      </c>
      <c r="M51" s="6" t="s">
        <v>84</v>
      </c>
      <c r="N51" s="6" t="s">
        <v>85</v>
      </c>
      <c r="O51" s="6" t="s">
        <v>157</v>
      </c>
      <c r="P51" s="6" t="s">
        <v>108</v>
      </c>
      <c r="Q51" s="6" t="s">
        <v>109</v>
      </c>
      <c r="R51" s="6" t="s">
        <v>110</v>
      </c>
      <c r="S51" s="6" t="s">
        <v>109</v>
      </c>
      <c r="T51" s="6" t="s">
        <v>110</v>
      </c>
      <c r="U51" s="6" t="s">
        <v>91</v>
      </c>
      <c r="V51" s="6" t="s">
        <v>91</v>
      </c>
      <c r="W51" s="6" t="s">
        <v>80</v>
      </c>
      <c r="X51" s="6" t="s">
        <v>80</v>
      </c>
      <c r="Y51" s="6" t="s">
        <v>92</v>
      </c>
      <c r="Z51" s="6" t="s">
        <v>80</v>
      </c>
      <c r="AA51" s="6" t="s">
        <v>93</v>
      </c>
      <c r="AB51" s="6" t="s">
        <v>408</v>
      </c>
      <c r="AC51" s="6" t="s">
        <v>409</v>
      </c>
      <c r="AD51"/>
      <c r="AE51" t="e">
        <f>VLOOKUP(E51,'Synthèse ventes'!$A$5:$C$2461,3,0)</f>
        <v>#N/A</v>
      </c>
      <c r="AF51" t="e">
        <f>VLOOKUP(E51,'Synthèse ventes'!$A$5:$C$2461,2,0)</f>
        <v>#N/A</v>
      </c>
      <c r="AG51"/>
      <c r="AH51" s="6" t="s">
        <v>410</v>
      </c>
      <c r="AI51"/>
      <c r="AJ51" s="6" t="s">
        <v>411</v>
      </c>
      <c r="AK51" s="6" t="s">
        <v>412</v>
      </c>
      <c r="AL51" s="6" t="s">
        <v>413</v>
      </c>
      <c r="AM51" s="6" t="s">
        <v>95</v>
      </c>
      <c r="AN51" s="6" t="s">
        <v>414</v>
      </c>
      <c r="AO51" s="6" t="s">
        <v>182</v>
      </c>
      <c r="AP51" s="6" t="s">
        <v>415</v>
      </c>
      <c r="AQ51" s="6" t="s">
        <v>416</v>
      </c>
      <c r="AR51" s="6" t="s">
        <v>417</v>
      </c>
      <c r="AS51" s="6" t="s">
        <v>213</v>
      </c>
      <c r="AT51"/>
      <c r="AU51" s="6" t="s">
        <v>170</v>
      </c>
      <c r="AV51" s="6" t="s">
        <v>100</v>
      </c>
      <c r="AW51"/>
      <c r="AX51" s="6" t="s">
        <v>418</v>
      </c>
      <c r="AY51" s="6" t="s">
        <v>84</v>
      </c>
      <c r="AZ51" s="6" t="s">
        <v>419</v>
      </c>
      <c r="BA51"/>
      <c r="BB51"/>
      <c r="BC51"/>
      <c r="BD51" s="6" t="s">
        <v>420</v>
      </c>
      <c r="BE51" s="7" t="s">
        <v>170</v>
      </c>
      <c r="BF51" s="7" t="s">
        <v>406</v>
      </c>
      <c r="BG51" s="7" t="s">
        <v>84</v>
      </c>
      <c r="BH51" s="7">
        <v>2014</v>
      </c>
      <c r="BI51" s="7" t="s">
        <v>174</v>
      </c>
      <c r="BJ51" s="7" t="s">
        <v>174</v>
      </c>
      <c r="BK51" s="7" t="s">
        <v>174</v>
      </c>
      <c r="BL51" s="7" t="s">
        <v>175</v>
      </c>
      <c r="BM51" s="7" t="s">
        <v>176</v>
      </c>
      <c r="BN51"/>
      <c r="BO51"/>
      <c r="BP51"/>
      <c r="BQ51"/>
      <c r="BR51"/>
      <c r="BS51"/>
      <c r="BT51"/>
      <c r="BU51"/>
      <c r="BV51"/>
      <c r="BW51"/>
      <c r="BX51"/>
      <c r="BY51" s="8">
        <v>76128</v>
      </c>
      <c r="BZ51" s="9" t="s">
        <v>106</v>
      </c>
    </row>
    <row r="52" spans="1:78" s="7" customFormat="1" hidden="1" x14ac:dyDescent="0.25">
      <c r="A52" s="7" t="str">
        <f t="shared" si="0"/>
        <v>AAPA*</v>
      </c>
      <c r="B52" s="6" t="s">
        <v>421</v>
      </c>
      <c r="C52" s="6" t="s">
        <v>422</v>
      </c>
      <c r="D52" s="6" t="s">
        <v>423</v>
      </c>
      <c r="E52" s="6" t="s">
        <v>424</v>
      </c>
      <c r="F52"/>
      <c r="G52"/>
      <c r="H52" s="6" t="s">
        <v>80</v>
      </c>
      <c r="I52"/>
      <c r="J52" s="6" t="s">
        <v>81</v>
      </c>
      <c r="K52" s="6" t="s">
        <v>82</v>
      </c>
      <c r="L52" s="6" t="s">
        <v>83</v>
      </c>
      <c r="M52" s="6" t="s">
        <v>84</v>
      </c>
      <c r="N52" s="6" t="s">
        <v>85</v>
      </c>
      <c r="O52" s="6" t="s">
        <v>86</v>
      </c>
      <c r="P52" s="6" t="s">
        <v>87</v>
      </c>
      <c r="Q52" s="6" t="s">
        <v>262</v>
      </c>
      <c r="R52" s="6" t="s">
        <v>298</v>
      </c>
      <c r="S52" s="6" t="s">
        <v>262</v>
      </c>
      <c r="T52" s="6" t="s">
        <v>298</v>
      </c>
      <c r="U52" s="6" t="s">
        <v>264</v>
      </c>
      <c r="V52" s="6" t="s">
        <v>91</v>
      </c>
      <c r="W52" s="6" t="s">
        <v>80</v>
      </c>
      <c r="X52" s="6" t="s">
        <v>80</v>
      </c>
      <c r="Y52" s="6" t="s">
        <v>92</v>
      </c>
      <c r="Z52" s="6" t="s">
        <v>80</v>
      </c>
      <c r="AA52" s="6" t="s">
        <v>93</v>
      </c>
      <c r="AB52"/>
      <c r="AC52"/>
      <c r="AD52"/>
      <c r="AE52" t="str">
        <f>VLOOKUP(E52,'Synthèse ventes'!$A$5:$C$2461,3,0)</f>
        <v>Rond Ø330 pour Pamiers</v>
      </c>
      <c r="AF52" t="str">
        <f>VLOOKUP(E52,'Synthèse ventes'!$A$5:$C$2461,2,0)</f>
        <v>AD PAMIERS</v>
      </c>
      <c r="AG52"/>
      <c r="AH52"/>
      <c r="AI52"/>
      <c r="AJ52"/>
      <c r="AK52" s="6" t="s">
        <v>92</v>
      </c>
      <c r="AL52" s="6" t="s">
        <v>425</v>
      </c>
      <c r="AM52" s="6" t="s">
        <v>95</v>
      </c>
      <c r="AN52" s="6" t="s">
        <v>145</v>
      </c>
      <c r="AO52" s="6" t="s">
        <v>97</v>
      </c>
      <c r="AP52" s="6" t="s">
        <v>80</v>
      </c>
      <c r="AQ52" s="6" t="s">
        <v>80</v>
      </c>
      <c r="AR52" s="6" t="s">
        <v>266</v>
      </c>
      <c r="AS52" s="6" t="s">
        <v>213</v>
      </c>
      <c r="AT52"/>
      <c r="AU52" s="6" t="s">
        <v>80</v>
      </c>
      <c r="AV52" s="6" t="s">
        <v>100</v>
      </c>
      <c r="AW52"/>
      <c r="AX52"/>
      <c r="AY52"/>
      <c r="AZ52"/>
      <c r="BA52"/>
      <c r="BB52"/>
      <c r="BC52"/>
      <c r="BD52" s="6" t="s">
        <v>426</v>
      </c>
      <c r="BE52" s="7" t="s">
        <v>102</v>
      </c>
      <c r="BG52" s="7" t="s">
        <v>103</v>
      </c>
      <c r="BH52" s="7">
        <v>2014</v>
      </c>
      <c r="BI52" s="7" t="s">
        <v>104</v>
      </c>
      <c r="BJ52" s="7" t="s">
        <v>105</v>
      </c>
      <c r="BK52" s="7" t="s">
        <v>105</v>
      </c>
      <c r="BL52" s="7" t="s">
        <v>103</v>
      </c>
      <c r="BN52"/>
      <c r="BO52"/>
      <c r="BP52"/>
      <c r="BQ52"/>
      <c r="BR52"/>
      <c r="BS52"/>
      <c r="BT52"/>
      <c r="BU52"/>
      <c r="BV52"/>
      <c r="BW52"/>
      <c r="BX52"/>
      <c r="BY52" s="8">
        <v>45578</v>
      </c>
      <c r="BZ52" s="9" t="s">
        <v>106</v>
      </c>
    </row>
    <row r="53" spans="1:78" s="7" customFormat="1" hidden="1" x14ac:dyDescent="0.25">
      <c r="A53" s="7" t="str">
        <f t="shared" si="0"/>
        <v>AAPB*</v>
      </c>
      <c r="B53" s="6" t="s">
        <v>427</v>
      </c>
      <c r="C53" s="6" t="s">
        <v>428</v>
      </c>
      <c r="D53" s="6" t="s">
        <v>429</v>
      </c>
      <c r="E53" s="6" t="s">
        <v>430</v>
      </c>
      <c r="F53"/>
      <c r="G53"/>
      <c r="H53" s="6" t="s">
        <v>80</v>
      </c>
      <c r="I53"/>
      <c r="J53" s="6" t="s">
        <v>81</v>
      </c>
      <c r="K53" s="6" t="s">
        <v>82</v>
      </c>
      <c r="L53" s="6" t="s">
        <v>83</v>
      </c>
      <c r="M53" s="6" t="s">
        <v>84</v>
      </c>
      <c r="N53" s="6" t="s">
        <v>85</v>
      </c>
      <c r="O53" s="6" t="s">
        <v>86</v>
      </c>
      <c r="P53" s="6" t="s">
        <v>87</v>
      </c>
      <c r="Q53" s="6" t="s">
        <v>262</v>
      </c>
      <c r="R53" s="6" t="s">
        <v>298</v>
      </c>
      <c r="S53" s="6" t="s">
        <v>262</v>
      </c>
      <c r="T53" s="6" t="s">
        <v>298</v>
      </c>
      <c r="U53" s="6" t="s">
        <v>264</v>
      </c>
      <c r="V53" s="6" t="s">
        <v>91</v>
      </c>
      <c r="W53" s="6" t="s">
        <v>80</v>
      </c>
      <c r="X53" s="6" t="s">
        <v>80</v>
      </c>
      <c r="Y53" s="6" t="s">
        <v>92</v>
      </c>
      <c r="Z53" s="6" t="s">
        <v>80</v>
      </c>
      <c r="AA53" s="6" t="s">
        <v>93</v>
      </c>
      <c r="AB53"/>
      <c r="AC53"/>
      <c r="AD53"/>
      <c r="AE53" t="str">
        <f>VLOOKUP(E53,'Synthèse ventes'!$A$5:$C$2461,3,0)</f>
        <v>Rond Ø330 pour Pamiers</v>
      </c>
      <c r="AF53" t="str">
        <f>VLOOKUP(E53,'Synthèse ventes'!$A$5:$C$2461,2,0)</f>
        <v>AD PAMIERS</v>
      </c>
      <c r="AG53"/>
      <c r="AH53"/>
      <c r="AI53"/>
      <c r="AJ53"/>
      <c r="AK53" s="6" t="s">
        <v>92</v>
      </c>
      <c r="AL53" s="6" t="s">
        <v>431</v>
      </c>
      <c r="AM53" s="6" t="s">
        <v>95</v>
      </c>
      <c r="AN53" s="6" t="s">
        <v>145</v>
      </c>
      <c r="AO53" s="6" t="s">
        <v>97</v>
      </c>
      <c r="AP53" s="6" t="s">
        <v>80</v>
      </c>
      <c r="AQ53" s="6" t="s">
        <v>80</v>
      </c>
      <c r="AR53" s="6" t="s">
        <v>266</v>
      </c>
      <c r="AS53" s="6" t="s">
        <v>213</v>
      </c>
      <c r="AT53"/>
      <c r="AU53" s="6" t="s">
        <v>80</v>
      </c>
      <c r="AV53" s="6" t="s">
        <v>100</v>
      </c>
      <c r="AW53"/>
      <c r="AX53"/>
      <c r="AY53"/>
      <c r="AZ53"/>
      <c r="BA53"/>
      <c r="BB53"/>
      <c r="BC53"/>
      <c r="BD53" s="6" t="s">
        <v>426</v>
      </c>
      <c r="BE53" s="7" t="s">
        <v>102</v>
      </c>
      <c r="BG53" s="7" t="s">
        <v>103</v>
      </c>
      <c r="BH53" s="7">
        <v>2014</v>
      </c>
      <c r="BI53" s="7" t="s">
        <v>104</v>
      </c>
      <c r="BJ53" s="7" t="s">
        <v>105</v>
      </c>
      <c r="BK53" s="7" t="s">
        <v>105</v>
      </c>
      <c r="BL53" s="7" t="s">
        <v>103</v>
      </c>
      <c r="BN53"/>
      <c r="BO53"/>
      <c r="BP53"/>
      <c r="BQ53"/>
      <c r="BR53"/>
      <c r="BS53"/>
      <c r="BT53"/>
      <c r="BU53"/>
      <c r="BV53"/>
      <c r="BW53"/>
      <c r="BX53"/>
      <c r="BY53" s="8">
        <v>18976</v>
      </c>
      <c r="BZ53" s="9" t="s">
        <v>106</v>
      </c>
    </row>
    <row r="54" spans="1:78" s="7" customFormat="1" hidden="1" x14ac:dyDescent="0.25">
      <c r="A54" s="7" t="str">
        <f t="shared" si="0"/>
        <v>AAPA*</v>
      </c>
      <c r="B54" s="6" t="s">
        <v>432</v>
      </c>
      <c r="C54" s="6" t="s">
        <v>422</v>
      </c>
      <c r="D54" s="6" t="s">
        <v>423</v>
      </c>
      <c r="E54" s="6" t="s">
        <v>424</v>
      </c>
      <c r="F54"/>
      <c r="G54"/>
      <c r="H54" s="6" t="s">
        <v>80</v>
      </c>
      <c r="I54"/>
      <c r="J54" s="6" t="s">
        <v>81</v>
      </c>
      <c r="K54" s="6" t="s">
        <v>82</v>
      </c>
      <c r="L54" s="6" t="s">
        <v>83</v>
      </c>
      <c r="M54" s="6" t="s">
        <v>84</v>
      </c>
      <c r="N54" s="6" t="s">
        <v>85</v>
      </c>
      <c r="O54" s="6" t="s">
        <v>86</v>
      </c>
      <c r="P54" s="6" t="s">
        <v>108</v>
      </c>
      <c r="Q54" s="6" t="s">
        <v>109</v>
      </c>
      <c r="R54" s="6" t="s">
        <v>110</v>
      </c>
      <c r="S54" s="6" t="s">
        <v>109</v>
      </c>
      <c r="T54" s="6" t="s">
        <v>110</v>
      </c>
      <c r="U54" s="6" t="s">
        <v>91</v>
      </c>
      <c r="V54" s="6" t="s">
        <v>91</v>
      </c>
      <c r="W54" s="6" t="s">
        <v>80</v>
      </c>
      <c r="X54" s="6" t="s">
        <v>80</v>
      </c>
      <c r="Y54" s="6" t="s">
        <v>92</v>
      </c>
      <c r="Z54" s="6" t="s">
        <v>80</v>
      </c>
      <c r="AA54" s="6" t="s">
        <v>93</v>
      </c>
      <c r="AB54"/>
      <c r="AC54"/>
      <c r="AD54"/>
      <c r="AE54" t="str">
        <f>VLOOKUP(E54,'Synthèse ventes'!$A$5:$C$2461,3,0)</f>
        <v>Rond Ø330 pour Pamiers</v>
      </c>
      <c r="AF54" t="str">
        <f>VLOOKUP(E54,'Synthèse ventes'!$A$5:$C$2461,2,0)</f>
        <v>AD PAMIERS</v>
      </c>
      <c r="AG54"/>
      <c r="AH54"/>
      <c r="AI54"/>
      <c r="AJ54"/>
      <c r="AK54" s="6" t="s">
        <v>92</v>
      </c>
      <c r="AL54" s="6" t="s">
        <v>425</v>
      </c>
      <c r="AM54" s="6" t="s">
        <v>95</v>
      </c>
      <c r="AN54" s="6" t="s">
        <v>145</v>
      </c>
      <c r="AO54" s="6" t="s">
        <v>97</v>
      </c>
      <c r="AP54" s="6" t="s">
        <v>80</v>
      </c>
      <c r="AQ54" s="6" t="s">
        <v>80</v>
      </c>
      <c r="AR54" s="6" t="s">
        <v>266</v>
      </c>
      <c r="AS54" s="6" t="s">
        <v>213</v>
      </c>
      <c r="AT54"/>
      <c r="AU54" s="6" t="s">
        <v>80</v>
      </c>
      <c r="AV54" s="6" t="s">
        <v>100</v>
      </c>
      <c r="AW54"/>
      <c r="AX54"/>
      <c r="AY54"/>
      <c r="AZ54"/>
      <c r="BA54"/>
      <c r="BB54"/>
      <c r="BC54"/>
      <c r="BD54" s="6" t="s">
        <v>426</v>
      </c>
      <c r="BE54" s="7" t="s">
        <v>102</v>
      </c>
      <c r="BG54" s="7" t="s">
        <v>103</v>
      </c>
      <c r="BH54" s="7">
        <v>2014</v>
      </c>
      <c r="BI54" s="7" t="s">
        <v>104</v>
      </c>
      <c r="BJ54" s="7" t="s">
        <v>105</v>
      </c>
      <c r="BK54" s="7" t="s">
        <v>105</v>
      </c>
      <c r="BL54" s="7" t="s">
        <v>103</v>
      </c>
      <c r="BN54"/>
      <c r="BO54"/>
      <c r="BP54"/>
      <c r="BQ54"/>
      <c r="BR54"/>
      <c r="BS54"/>
      <c r="BT54"/>
      <c r="BU54"/>
      <c r="BV54"/>
      <c r="BW54"/>
      <c r="BX54"/>
      <c r="BY54" s="8">
        <v>4752</v>
      </c>
      <c r="BZ54" s="9" t="s">
        <v>106</v>
      </c>
    </row>
    <row r="55" spans="1:78" s="7" customFormat="1" hidden="1" x14ac:dyDescent="0.25">
      <c r="A55" s="7" t="str">
        <f t="shared" si="0"/>
        <v>AAPB*</v>
      </c>
      <c r="B55" s="6" t="s">
        <v>433</v>
      </c>
      <c r="C55" s="6" t="s">
        <v>428</v>
      </c>
      <c r="D55" s="6" t="s">
        <v>429</v>
      </c>
      <c r="E55" s="6" t="s">
        <v>430</v>
      </c>
      <c r="F55"/>
      <c r="G55"/>
      <c r="H55" s="6" t="s">
        <v>80</v>
      </c>
      <c r="I55"/>
      <c r="J55" s="6" t="s">
        <v>81</v>
      </c>
      <c r="K55" s="6" t="s">
        <v>82</v>
      </c>
      <c r="L55" s="6" t="s">
        <v>83</v>
      </c>
      <c r="M55" s="6" t="s">
        <v>84</v>
      </c>
      <c r="N55" s="6" t="s">
        <v>85</v>
      </c>
      <c r="O55" s="6" t="s">
        <v>86</v>
      </c>
      <c r="P55" s="6" t="s">
        <v>108</v>
      </c>
      <c r="Q55" s="6" t="s">
        <v>109</v>
      </c>
      <c r="R55" s="6" t="s">
        <v>110</v>
      </c>
      <c r="S55" s="6" t="s">
        <v>109</v>
      </c>
      <c r="T55" s="6" t="s">
        <v>110</v>
      </c>
      <c r="U55" s="6" t="s">
        <v>91</v>
      </c>
      <c r="V55" s="6" t="s">
        <v>91</v>
      </c>
      <c r="W55" s="6" t="s">
        <v>80</v>
      </c>
      <c r="X55" s="6" t="s">
        <v>80</v>
      </c>
      <c r="Y55" s="6" t="s">
        <v>92</v>
      </c>
      <c r="Z55" s="6" t="s">
        <v>80</v>
      </c>
      <c r="AA55" s="6" t="s">
        <v>93</v>
      </c>
      <c r="AB55"/>
      <c r="AC55"/>
      <c r="AD55"/>
      <c r="AE55" t="str">
        <f>VLOOKUP(E55,'Synthèse ventes'!$A$5:$C$2461,3,0)</f>
        <v>Rond Ø330 pour Pamiers</v>
      </c>
      <c r="AF55" t="str">
        <f>VLOOKUP(E55,'Synthèse ventes'!$A$5:$C$2461,2,0)</f>
        <v>AD PAMIERS</v>
      </c>
      <c r="AG55"/>
      <c r="AH55"/>
      <c r="AI55"/>
      <c r="AJ55"/>
      <c r="AK55" s="6" t="s">
        <v>92</v>
      </c>
      <c r="AL55" s="6" t="s">
        <v>431</v>
      </c>
      <c r="AM55" s="6" t="s">
        <v>95</v>
      </c>
      <c r="AN55" s="6" t="s">
        <v>145</v>
      </c>
      <c r="AO55" s="6" t="s">
        <v>97</v>
      </c>
      <c r="AP55" s="6" t="s">
        <v>80</v>
      </c>
      <c r="AQ55" s="6" t="s">
        <v>80</v>
      </c>
      <c r="AR55" s="6" t="s">
        <v>266</v>
      </c>
      <c r="AS55" s="6" t="s">
        <v>213</v>
      </c>
      <c r="AT55"/>
      <c r="AU55" s="6" t="s">
        <v>80</v>
      </c>
      <c r="AV55" s="6" t="s">
        <v>100</v>
      </c>
      <c r="AW55"/>
      <c r="AX55"/>
      <c r="AY55"/>
      <c r="AZ55"/>
      <c r="BA55"/>
      <c r="BB55"/>
      <c r="BC55"/>
      <c r="BD55" s="6" t="s">
        <v>426</v>
      </c>
      <c r="BE55" s="7" t="s">
        <v>102</v>
      </c>
      <c r="BG55" s="7" t="s">
        <v>103</v>
      </c>
      <c r="BH55" s="7">
        <v>2014</v>
      </c>
      <c r="BI55" s="7" t="s">
        <v>104</v>
      </c>
      <c r="BJ55" s="7" t="s">
        <v>105</v>
      </c>
      <c r="BK55" s="7" t="s">
        <v>105</v>
      </c>
      <c r="BL55" s="7" t="s">
        <v>103</v>
      </c>
      <c r="BN55"/>
      <c r="BO55"/>
      <c r="BP55"/>
      <c r="BQ55"/>
      <c r="BR55"/>
      <c r="BS55"/>
      <c r="BT55"/>
      <c r="BU55"/>
      <c r="BV55"/>
      <c r="BW55"/>
      <c r="BX55"/>
      <c r="BY55" s="8">
        <v>104863</v>
      </c>
      <c r="BZ55" s="9" t="s">
        <v>106</v>
      </c>
    </row>
    <row r="56" spans="1:78" s="7" customFormat="1" hidden="1" x14ac:dyDescent="0.25">
      <c r="A56" s="7" t="str">
        <f t="shared" si="0"/>
        <v>AAOG*</v>
      </c>
      <c r="B56" s="6" t="s">
        <v>434</v>
      </c>
      <c r="C56" s="6" t="s">
        <v>435</v>
      </c>
      <c r="D56" s="6" t="s">
        <v>436</v>
      </c>
      <c r="E56" s="6" t="s">
        <v>437</v>
      </c>
      <c r="F56"/>
      <c r="G56"/>
      <c r="H56" s="6" t="s">
        <v>80</v>
      </c>
      <c r="I56"/>
      <c r="J56" s="6" t="s">
        <v>81</v>
      </c>
      <c r="K56" s="6" t="s">
        <v>82</v>
      </c>
      <c r="L56" s="6" t="s">
        <v>156</v>
      </c>
      <c r="M56" s="6" t="s">
        <v>84</v>
      </c>
      <c r="N56" s="6" t="s">
        <v>85</v>
      </c>
      <c r="O56" s="6" t="s">
        <v>157</v>
      </c>
      <c r="P56" s="6" t="s">
        <v>108</v>
      </c>
      <c r="Q56" s="6" t="s">
        <v>110</v>
      </c>
      <c r="R56" s="6" t="s">
        <v>110</v>
      </c>
      <c r="S56"/>
      <c r="T56"/>
      <c r="U56" s="6" t="s">
        <v>91</v>
      </c>
      <c r="V56" s="6" t="s">
        <v>91</v>
      </c>
      <c r="W56" s="6" t="s">
        <v>80</v>
      </c>
      <c r="X56" s="6" t="s">
        <v>80</v>
      </c>
      <c r="Y56" s="6" t="s">
        <v>92</v>
      </c>
      <c r="Z56" s="6" t="s">
        <v>80</v>
      </c>
      <c r="AA56" s="6" t="s">
        <v>80</v>
      </c>
      <c r="AB56"/>
      <c r="AC56"/>
      <c r="AD56"/>
      <c r="AE56" t="str">
        <f>VLOOKUP(E56,'Synthèse ventes'!$A$5:$C$2461,3,0)</f>
        <v>Rond Ø330 pour Pamiers</v>
      </c>
      <c r="AF56" t="str">
        <f>VLOOKUP(E56,'Synthèse ventes'!$A$5:$C$2461,2,0)</f>
        <v>AD PAMIERS</v>
      </c>
      <c r="AG56"/>
      <c r="AH56"/>
      <c r="AI56"/>
      <c r="AJ56"/>
      <c r="AK56" s="6" t="s">
        <v>92</v>
      </c>
      <c r="AL56" s="6" t="s">
        <v>438</v>
      </c>
      <c r="AM56" s="6" t="s">
        <v>95</v>
      </c>
      <c r="AN56" s="6" t="s">
        <v>96</v>
      </c>
      <c r="AO56" s="6" t="s">
        <v>439</v>
      </c>
      <c r="AP56" s="6" t="s">
        <v>80</v>
      </c>
      <c r="AQ56" s="6" t="s">
        <v>80</v>
      </c>
      <c r="AR56" s="6" t="s">
        <v>266</v>
      </c>
      <c r="AS56" s="6" t="s">
        <v>213</v>
      </c>
      <c r="AT56"/>
      <c r="AU56" s="6" t="s">
        <v>80</v>
      </c>
      <c r="AV56" s="6" t="s">
        <v>100</v>
      </c>
      <c r="AW56"/>
      <c r="AX56"/>
      <c r="AY56"/>
      <c r="AZ56"/>
      <c r="BA56"/>
      <c r="BB56"/>
      <c r="BC56"/>
      <c r="BD56" s="6" t="s">
        <v>440</v>
      </c>
      <c r="BE56" s="7" t="s">
        <v>102</v>
      </c>
      <c r="BG56" s="7" t="s">
        <v>103</v>
      </c>
      <c r="BH56" s="7">
        <v>2014</v>
      </c>
      <c r="BI56" s="7" t="s">
        <v>104</v>
      </c>
      <c r="BJ56" s="7" t="s">
        <v>105</v>
      </c>
      <c r="BK56" s="7" t="s">
        <v>105</v>
      </c>
      <c r="BL56" s="7" t="s">
        <v>103</v>
      </c>
      <c r="BN56"/>
      <c r="BO56"/>
      <c r="BP56"/>
      <c r="BQ56"/>
      <c r="BR56"/>
      <c r="BS56"/>
      <c r="BT56"/>
      <c r="BU56"/>
      <c r="BV56"/>
      <c r="BW56"/>
      <c r="BX56"/>
      <c r="BY56" s="8">
        <v>52323</v>
      </c>
      <c r="BZ56" s="9" t="s">
        <v>106</v>
      </c>
    </row>
    <row r="57" spans="1:78" s="7" customFormat="1" hidden="1" x14ac:dyDescent="0.25">
      <c r="A57" s="7" t="str">
        <f t="shared" si="0"/>
        <v>AAOG*</v>
      </c>
      <c r="B57" s="6" t="s">
        <v>441</v>
      </c>
      <c r="C57" s="6" t="s">
        <v>442</v>
      </c>
      <c r="D57" s="6" t="s">
        <v>436</v>
      </c>
      <c r="E57" s="6" t="s">
        <v>437</v>
      </c>
      <c r="F57"/>
      <c r="G57"/>
      <c r="H57" s="6" t="s">
        <v>80</v>
      </c>
      <c r="I57"/>
      <c r="J57" s="6" t="s">
        <v>81</v>
      </c>
      <c r="K57" s="6" t="s">
        <v>82</v>
      </c>
      <c r="L57" s="6" t="s">
        <v>156</v>
      </c>
      <c r="M57" s="6" t="s">
        <v>84</v>
      </c>
      <c r="N57" s="6" t="s">
        <v>85</v>
      </c>
      <c r="O57" s="6" t="s">
        <v>157</v>
      </c>
      <c r="P57" s="6" t="s">
        <v>108</v>
      </c>
      <c r="Q57" s="6" t="s">
        <v>110</v>
      </c>
      <c r="R57" s="6" t="s">
        <v>110</v>
      </c>
      <c r="S57"/>
      <c r="T57"/>
      <c r="U57" s="6" t="s">
        <v>91</v>
      </c>
      <c r="V57" s="6" t="s">
        <v>91</v>
      </c>
      <c r="W57" s="6" t="s">
        <v>80</v>
      </c>
      <c r="X57" s="6" t="s">
        <v>80</v>
      </c>
      <c r="Y57" s="6" t="s">
        <v>92</v>
      </c>
      <c r="Z57" s="6" t="s">
        <v>80</v>
      </c>
      <c r="AA57" s="6" t="s">
        <v>80</v>
      </c>
      <c r="AB57"/>
      <c r="AC57"/>
      <c r="AD57"/>
      <c r="AE57" t="str">
        <f>VLOOKUP(E57,'Synthèse ventes'!$A$5:$C$2461,3,0)</f>
        <v>Rond Ø330 pour Pamiers</v>
      </c>
      <c r="AF57" t="str">
        <f>VLOOKUP(E57,'Synthèse ventes'!$A$5:$C$2461,2,0)</f>
        <v>AD PAMIERS</v>
      </c>
      <c r="AG57"/>
      <c r="AH57"/>
      <c r="AI57"/>
      <c r="AJ57"/>
      <c r="AK57" s="6" t="s">
        <v>92</v>
      </c>
      <c r="AL57" s="6" t="s">
        <v>438</v>
      </c>
      <c r="AM57" s="6" t="s">
        <v>95</v>
      </c>
      <c r="AN57" s="6" t="s">
        <v>96</v>
      </c>
      <c r="AO57" s="6" t="s">
        <v>443</v>
      </c>
      <c r="AP57" s="6" t="s">
        <v>80</v>
      </c>
      <c r="AQ57" s="6" t="s">
        <v>80</v>
      </c>
      <c r="AR57" s="6" t="s">
        <v>266</v>
      </c>
      <c r="AS57" s="6" t="s">
        <v>213</v>
      </c>
      <c r="AT57"/>
      <c r="AU57" s="6" t="s">
        <v>80</v>
      </c>
      <c r="AV57" s="6" t="s">
        <v>100</v>
      </c>
      <c r="AW57"/>
      <c r="AX57"/>
      <c r="AY57"/>
      <c r="AZ57"/>
      <c r="BA57"/>
      <c r="BB57"/>
      <c r="BC57"/>
      <c r="BD57" s="6" t="s">
        <v>440</v>
      </c>
      <c r="BE57" s="7" t="s">
        <v>102</v>
      </c>
      <c r="BG57" s="7" t="s">
        <v>103</v>
      </c>
      <c r="BH57" s="7">
        <v>2014</v>
      </c>
      <c r="BI57" s="7" t="s">
        <v>104</v>
      </c>
      <c r="BJ57" s="7" t="s">
        <v>105</v>
      </c>
      <c r="BK57" s="7" t="s">
        <v>105</v>
      </c>
      <c r="BL57" s="7" t="s">
        <v>103</v>
      </c>
      <c r="BN57"/>
      <c r="BO57"/>
      <c r="BP57"/>
      <c r="BQ57"/>
      <c r="BR57"/>
      <c r="BS57"/>
      <c r="BT57"/>
      <c r="BU57"/>
      <c r="BV57"/>
      <c r="BW57"/>
      <c r="BX57"/>
      <c r="BY57" s="8">
        <v>38766</v>
      </c>
      <c r="BZ57" s="9" t="s">
        <v>106</v>
      </c>
    </row>
    <row r="58" spans="1:78" s="7" customFormat="1" hidden="1" x14ac:dyDescent="0.25">
      <c r="A58" s="7" t="str">
        <f t="shared" si="0"/>
        <v>AAOG*</v>
      </c>
      <c r="B58" s="6" t="s">
        <v>444</v>
      </c>
      <c r="C58" s="6" t="s">
        <v>445</v>
      </c>
      <c r="D58" s="6" t="s">
        <v>436</v>
      </c>
      <c r="E58" s="6" t="s">
        <v>437</v>
      </c>
      <c r="F58"/>
      <c r="G58"/>
      <c r="H58" s="6" t="s">
        <v>80</v>
      </c>
      <c r="I58"/>
      <c r="J58" s="6" t="s">
        <v>81</v>
      </c>
      <c r="K58" s="6" t="s">
        <v>82</v>
      </c>
      <c r="L58" s="6" t="s">
        <v>156</v>
      </c>
      <c r="M58" s="6" t="s">
        <v>84</v>
      </c>
      <c r="N58" s="6" t="s">
        <v>85</v>
      </c>
      <c r="O58" s="6" t="s">
        <v>157</v>
      </c>
      <c r="P58" s="6" t="s">
        <v>108</v>
      </c>
      <c r="Q58" s="6" t="s">
        <v>110</v>
      </c>
      <c r="R58" s="6" t="s">
        <v>110</v>
      </c>
      <c r="S58"/>
      <c r="T58"/>
      <c r="U58" s="6" t="s">
        <v>91</v>
      </c>
      <c r="V58" s="6" t="s">
        <v>91</v>
      </c>
      <c r="W58" s="6" t="s">
        <v>80</v>
      </c>
      <c r="X58" s="6" t="s">
        <v>80</v>
      </c>
      <c r="Y58" s="6" t="s">
        <v>92</v>
      </c>
      <c r="Z58" s="6" t="s">
        <v>80</v>
      </c>
      <c r="AA58" s="6" t="s">
        <v>80</v>
      </c>
      <c r="AB58"/>
      <c r="AC58"/>
      <c r="AD58"/>
      <c r="AE58" t="str">
        <f>VLOOKUP(E58,'Synthèse ventes'!$A$5:$C$2461,3,0)</f>
        <v>Rond Ø330 pour Pamiers</v>
      </c>
      <c r="AF58" t="str">
        <f>VLOOKUP(E58,'Synthèse ventes'!$A$5:$C$2461,2,0)</f>
        <v>AD PAMIERS</v>
      </c>
      <c r="AG58"/>
      <c r="AH58"/>
      <c r="AI58"/>
      <c r="AJ58"/>
      <c r="AK58" s="6" t="s">
        <v>92</v>
      </c>
      <c r="AL58" s="6" t="s">
        <v>438</v>
      </c>
      <c r="AM58" s="6" t="s">
        <v>95</v>
      </c>
      <c r="AN58" s="6" t="s">
        <v>96</v>
      </c>
      <c r="AO58" s="6" t="s">
        <v>394</v>
      </c>
      <c r="AP58" s="6" t="s">
        <v>80</v>
      </c>
      <c r="AQ58" s="6" t="s">
        <v>80</v>
      </c>
      <c r="AR58" s="6" t="s">
        <v>266</v>
      </c>
      <c r="AS58" s="6" t="s">
        <v>213</v>
      </c>
      <c r="AT58"/>
      <c r="AU58" s="6" t="s">
        <v>80</v>
      </c>
      <c r="AV58" s="6" t="s">
        <v>100</v>
      </c>
      <c r="AW58"/>
      <c r="AX58"/>
      <c r="AY58"/>
      <c r="AZ58"/>
      <c r="BA58"/>
      <c r="BB58"/>
      <c r="BC58"/>
      <c r="BD58" s="6" t="s">
        <v>440</v>
      </c>
      <c r="BE58" s="7" t="s">
        <v>102</v>
      </c>
      <c r="BG58" s="7" t="s">
        <v>103</v>
      </c>
      <c r="BH58" s="7">
        <v>2014</v>
      </c>
      <c r="BI58" s="7" t="s">
        <v>104</v>
      </c>
      <c r="BJ58" s="7" t="s">
        <v>105</v>
      </c>
      <c r="BK58" s="7" t="s">
        <v>105</v>
      </c>
      <c r="BL58" s="7" t="s">
        <v>103</v>
      </c>
      <c r="BN58"/>
      <c r="BO58"/>
      <c r="BP58"/>
      <c r="BQ58"/>
      <c r="BR58"/>
      <c r="BS58"/>
      <c r="BT58"/>
      <c r="BU58"/>
      <c r="BV58"/>
      <c r="BW58"/>
      <c r="BX58"/>
      <c r="BY58" s="8">
        <v>48182</v>
      </c>
      <c r="BZ58" s="9" t="s">
        <v>106</v>
      </c>
    </row>
    <row r="59" spans="1:78" s="7" customFormat="1" hidden="1" x14ac:dyDescent="0.25">
      <c r="A59" s="7" t="str">
        <f t="shared" si="0"/>
        <v>AAOG*</v>
      </c>
      <c r="B59" s="6" t="s">
        <v>446</v>
      </c>
      <c r="C59" s="6" t="s">
        <v>447</v>
      </c>
      <c r="D59" s="6" t="s">
        <v>436</v>
      </c>
      <c r="E59" s="6" t="s">
        <v>437</v>
      </c>
      <c r="F59"/>
      <c r="G59"/>
      <c r="H59" s="6" t="s">
        <v>80</v>
      </c>
      <c r="I59"/>
      <c r="J59" s="6" t="s">
        <v>81</v>
      </c>
      <c r="K59" s="6" t="s">
        <v>82</v>
      </c>
      <c r="L59" s="6" t="s">
        <v>156</v>
      </c>
      <c r="M59" s="6" t="s">
        <v>84</v>
      </c>
      <c r="N59" s="6" t="s">
        <v>85</v>
      </c>
      <c r="O59" s="6" t="s">
        <v>157</v>
      </c>
      <c r="P59" s="6" t="s">
        <v>108</v>
      </c>
      <c r="Q59" s="6" t="s">
        <v>110</v>
      </c>
      <c r="R59" s="6" t="s">
        <v>110</v>
      </c>
      <c r="S59"/>
      <c r="T59"/>
      <c r="U59" s="6" t="s">
        <v>91</v>
      </c>
      <c r="V59" s="6" t="s">
        <v>91</v>
      </c>
      <c r="W59" s="6" t="s">
        <v>80</v>
      </c>
      <c r="X59" s="6" t="s">
        <v>80</v>
      </c>
      <c r="Y59" s="6" t="s">
        <v>92</v>
      </c>
      <c r="Z59" s="6" t="s">
        <v>80</v>
      </c>
      <c r="AA59" s="6" t="s">
        <v>80</v>
      </c>
      <c r="AB59"/>
      <c r="AC59"/>
      <c r="AD59"/>
      <c r="AE59" t="str">
        <f>VLOOKUP(E59,'Synthèse ventes'!$A$5:$C$2461,3,0)</f>
        <v>Rond Ø330 pour Pamiers</v>
      </c>
      <c r="AF59" t="str">
        <f>VLOOKUP(E59,'Synthèse ventes'!$A$5:$C$2461,2,0)</f>
        <v>AD PAMIERS</v>
      </c>
      <c r="AG59"/>
      <c r="AH59"/>
      <c r="AI59"/>
      <c r="AJ59"/>
      <c r="AK59" s="6" t="s">
        <v>92</v>
      </c>
      <c r="AL59" s="6" t="s">
        <v>438</v>
      </c>
      <c r="AM59" s="6" t="s">
        <v>95</v>
      </c>
      <c r="AN59" s="6" t="s">
        <v>96</v>
      </c>
      <c r="AO59" s="6" t="s">
        <v>448</v>
      </c>
      <c r="AP59" s="6" t="s">
        <v>80</v>
      </c>
      <c r="AQ59" s="6" t="s">
        <v>80</v>
      </c>
      <c r="AR59" s="6" t="s">
        <v>266</v>
      </c>
      <c r="AS59" s="6" t="s">
        <v>213</v>
      </c>
      <c r="AT59"/>
      <c r="AU59" s="6" t="s">
        <v>80</v>
      </c>
      <c r="AV59" s="6" t="s">
        <v>100</v>
      </c>
      <c r="AW59"/>
      <c r="AX59"/>
      <c r="AY59"/>
      <c r="AZ59"/>
      <c r="BA59"/>
      <c r="BB59"/>
      <c r="BC59"/>
      <c r="BD59" s="6" t="s">
        <v>440</v>
      </c>
      <c r="BE59" s="7" t="s">
        <v>102</v>
      </c>
      <c r="BG59" s="7" t="s">
        <v>103</v>
      </c>
      <c r="BH59" s="7">
        <v>2014</v>
      </c>
      <c r="BI59" s="7" t="s">
        <v>104</v>
      </c>
      <c r="BJ59" s="7" t="s">
        <v>105</v>
      </c>
      <c r="BK59" s="7" t="s">
        <v>105</v>
      </c>
      <c r="BL59" s="7" t="s">
        <v>103</v>
      </c>
      <c r="BN59"/>
      <c r="BO59"/>
      <c r="BP59"/>
      <c r="BQ59"/>
      <c r="BR59"/>
      <c r="BS59"/>
      <c r="BT59"/>
      <c r="BU59"/>
      <c r="BV59"/>
      <c r="BW59"/>
      <c r="BX59"/>
      <c r="BY59" s="8">
        <v>40528</v>
      </c>
      <c r="BZ59" s="9" t="s">
        <v>106</v>
      </c>
    </row>
    <row r="60" spans="1:78" s="7" customFormat="1" hidden="1" x14ac:dyDescent="0.25">
      <c r="A60" s="7" t="str">
        <f t="shared" si="0"/>
        <v>AAOG*</v>
      </c>
      <c r="B60" s="6" t="s">
        <v>449</v>
      </c>
      <c r="C60" s="6" t="s">
        <v>450</v>
      </c>
      <c r="D60" s="6" t="s">
        <v>436</v>
      </c>
      <c r="E60" s="6" t="s">
        <v>437</v>
      </c>
      <c r="F60"/>
      <c r="G60"/>
      <c r="H60" s="6" t="s">
        <v>80</v>
      </c>
      <c r="I60"/>
      <c r="J60" s="6" t="s">
        <v>81</v>
      </c>
      <c r="K60" s="6" t="s">
        <v>82</v>
      </c>
      <c r="L60" s="6" t="s">
        <v>156</v>
      </c>
      <c r="M60" s="6" t="s">
        <v>84</v>
      </c>
      <c r="N60" s="6" t="s">
        <v>85</v>
      </c>
      <c r="O60" s="6" t="s">
        <v>157</v>
      </c>
      <c r="P60" s="6" t="s">
        <v>108</v>
      </c>
      <c r="Q60" s="6" t="s">
        <v>110</v>
      </c>
      <c r="R60" s="6" t="s">
        <v>110</v>
      </c>
      <c r="S60"/>
      <c r="T60"/>
      <c r="U60" s="6" t="s">
        <v>91</v>
      </c>
      <c r="V60" s="6" t="s">
        <v>91</v>
      </c>
      <c r="W60" s="6" t="s">
        <v>80</v>
      </c>
      <c r="X60" s="6" t="s">
        <v>80</v>
      </c>
      <c r="Y60" s="6" t="s">
        <v>92</v>
      </c>
      <c r="Z60" s="6" t="s">
        <v>80</v>
      </c>
      <c r="AA60" s="6" t="s">
        <v>80</v>
      </c>
      <c r="AB60"/>
      <c r="AC60"/>
      <c r="AD60"/>
      <c r="AE60" t="str">
        <f>VLOOKUP(E60,'Synthèse ventes'!$A$5:$C$2461,3,0)</f>
        <v>Rond Ø330 pour Pamiers</v>
      </c>
      <c r="AF60" t="str">
        <f>VLOOKUP(E60,'Synthèse ventes'!$A$5:$C$2461,2,0)</f>
        <v>AD PAMIERS</v>
      </c>
      <c r="AG60"/>
      <c r="AH60"/>
      <c r="AI60"/>
      <c r="AJ60"/>
      <c r="AK60" s="6" t="s">
        <v>92</v>
      </c>
      <c r="AL60" s="6" t="s">
        <v>438</v>
      </c>
      <c r="AM60" s="6" t="s">
        <v>95</v>
      </c>
      <c r="AN60" s="6" t="s">
        <v>96</v>
      </c>
      <c r="AO60" s="6" t="s">
        <v>451</v>
      </c>
      <c r="AP60" s="6" t="s">
        <v>80</v>
      </c>
      <c r="AQ60" s="6" t="s">
        <v>80</v>
      </c>
      <c r="AR60" s="6" t="s">
        <v>266</v>
      </c>
      <c r="AS60" s="6" t="s">
        <v>213</v>
      </c>
      <c r="AT60"/>
      <c r="AU60" s="6" t="s">
        <v>80</v>
      </c>
      <c r="AV60" s="6" t="s">
        <v>100</v>
      </c>
      <c r="AW60"/>
      <c r="AX60"/>
      <c r="AY60"/>
      <c r="AZ60"/>
      <c r="BA60"/>
      <c r="BB60"/>
      <c r="BC60"/>
      <c r="BD60" s="6" t="s">
        <v>440</v>
      </c>
      <c r="BE60" s="7" t="s">
        <v>102</v>
      </c>
      <c r="BG60" s="7" t="s">
        <v>103</v>
      </c>
      <c r="BH60" s="7">
        <v>2014</v>
      </c>
      <c r="BI60" s="7" t="s">
        <v>104</v>
      </c>
      <c r="BJ60" s="7" t="s">
        <v>105</v>
      </c>
      <c r="BK60" s="7" t="s">
        <v>105</v>
      </c>
      <c r="BL60" s="7" t="s">
        <v>103</v>
      </c>
      <c r="BN60"/>
      <c r="BO60"/>
      <c r="BP60"/>
      <c r="BQ60"/>
      <c r="BR60"/>
      <c r="BS60"/>
      <c r="BT60"/>
      <c r="BU60"/>
      <c r="BV60"/>
      <c r="BW60"/>
      <c r="BX60"/>
      <c r="BY60" s="8">
        <v>59460</v>
      </c>
      <c r="BZ60" s="9" t="s">
        <v>106</v>
      </c>
    </row>
    <row r="61" spans="1:78" s="7" customFormat="1" hidden="1" x14ac:dyDescent="0.25">
      <c r="A61" s="7" t="str">
        <f t="shared" si="0"/>
        <v>AAOG*</v>
      </c>
      <c r="B61" s="6" t="s">
        <v>452</v>
      </c>
      <c r="C61" s="6" t="s">
        <v>453</v>
      </c>
      <c r="D61" s="6" t="s">
        <v>436</v>
      </c>
      <c r="E61" s="6" t="s">
        <v>437</v>
      </c>
      <c r="F61"/>
      <c r="G61"/>
      <c r="H61" s="6" t="s">
        <v>80</v>
      </c>
      <c r="I61"/>
      <c r="J61" s="6" t="s">
        <v>81</v>
      </c>
      <c r="K61" s="6" t="s">
        <v>82</v>
      </c>
      <c r="L61" s="6" t="s">
        <v>156</v>
      </c>
      <c r="M61" s="6" t="s">
        <v>84</v>
      </c>
      <c r="N61" s="6" t="s">
        <v>85</v>
      </c>
      <c r="O61" s="6" t="s">
        <v>157</v>
      </c>
      <c r="P61" s="6" t="s">
        <v>108</v>
      </c>
      <c r="Q61" s="6" t="s">
        <v>110</v>
      </c>
      <c r="R61" s="6" t="s">
        <v>110</v>
      </c>
      <c r="S61"/>
      <c r="T61"/>
      <c r="U61" s="6" t="s">
        <v>91</v>
      </c>
      <c r="V61" s="6" t="s">
        <v>91</v>
      </c>
      <c r="W61" s="6" t="s">
        <v>80</v>
      </c>
      <c r="X61" s="6" t="s">
        <v>80</v>
      </c>
      <c r="Y61" s="6" t="s">
        <v>92</v>
      </c>
      <c r="Z61" s="6" t="s">
        <v>80</v>
      </c>
      <c r="AA61" s="6" t="s">
        <v>80</v>
      </c>
      <c r="AB61"/>
      <c r="AC61"/>
      <c r="AD61"/>
      <c r="AE61" t="str">
        <f>VLOOKUP(E61,'Synthèse ventes'!$A$5:$C$2461,3,0)</f>
        <v>Rond Ø330 pour Pamiers</v>
      </c>
      <c r="AF61" t="str">
        <f>VLOOKUP(E61,'Synthèse ventes'!$A$5:$C$2461,2,0)</f>
        <v>AD PAMIERS</v>
      </c>
      <c r="AG61"/>
      <c r="AH61"/>
      <c r="AI61"/>
      <c r="AJ61"/>
      <c r="AK61" s="6" t="s">
        <v>92</v>
      </c>
      <c r="AL61" s="6" t="s">
        <v>438</v>
      </c>
      <c r="AM61" s="6" t="s">
        <v>95</v>
      </c>
      <c r="AN61" s="6" t="s">
        <v>96</v>
      </c>
      <c r="AO61" s="6" t="s">
        <v>454</v>
      </c>
      <c r="AP61" s="6" t="s">
        <v>80</v>
      </c>
      <c r="AQ61" s="6" t="s">
        <v>80</v>
      </c>
      <c r="AR61" s="6" t="s">
        <v>266</v>
      </c>
      <c r="AS61" s="6" t="s">
        <v>213</v>
      </c>
      <c r="AT61"/>
      <c r="AU61" s="6" t="s">
        <v>80</v>
      </c>
      <c r="AV61" s="6" t="s">
        <v>100</v>
      </c>
      <c r="AW61"/>
      <c r="AX61"/>
      <c r="AY61"/>
      <c r="AZ61"/>
      <c r="BA61"/>
      <c r="BB61"/>
      <c r="BC61"/>
      <c r="BD61" s="6" t="s">
        <v>440</v>
      </c>
      <c r="BE61" s="7" t="s">
        <v>102</v>
      </c>
      <c r="BG61" s="7" t="s">
        <v>103</v>
      </c>
      <c r="BH61" s="7">
        <v>2014</v>
      </c>
      <c r="BI61" s="7" t="s">
        <v>104</v>
      </c>
      <c r="BJ61" s="7" t="s">
        <v>105</v>
      </c>
      <c r="BK61" s="7" t="s">
        <v>105</v>
      </c>
      <c r="BL61" s="7" t="s">
        <v>103</v>
      </c>
      <c r="BN61"/>
      <c r="BO61"/>
      <c r="BP61"/>
      <c r="BQ61"/>
      <c r="BR61"/>
      <c r="BS61"/>
      <c r="BT61"/>
      <c r="BU61"/>
      <c r="BV61"/>
      <c r="BW61"/>
      <c r="BX61"/>
      <c r="BY61" s="8">
        <v>25512</v>
      </c>
      <c r="BZ61" s="9" t="s">
        <v>106</v>
      </c>
    </row>
    <row r="62" spans="1:78" s="7" customFormat="1" hidden="1" x14ac:dyDescent="0.25">
      <c r="A62" s="7" t="str">
        <f t="shared" si="0"/>
        <v>AAPI*</v>
      </c>
      <c r="B62" s="6" t="s">
        <v>455</v>
      </c>
      <c r="C62" s="6" t="s">
        <v>456</v>
      </c>
      <c r="D62" s="6" t="s">
        <v>457</v>
      </c>
      <c r="E62" s="6" t="s">
        <v>458</v>
      </c>
      <c r="F62"/>
      <c r="G62"/>
      <c r="H62" s="6" t="s">
        <v>80</v>
      </c>
      <c r="I62"/>
      <c r="J62" s="6" t="s">
        <v>81</v>
      </c>
      <c r="K62" s="6" t="s">
        <v>82</v>
      </c>
      <c r="L62" s="6" t="s">
        <v>137</v>
      </c>
      <c r="M62" s="6" t="s">
        <v>84</v>
      </c>
      <c r="N62" s="6" t="s">
        <v>85</v>
      </c>
      <c r="O62" s="6" t="s">
        <v>138</v>
      </c>
      <c r="P62" s="6" t="s">
        <v>219</v>
      </c>
      <c r="Q62" s="6" t="s">
        <v>220</v>
      </c>
      <c r="R62" s="35" t="s">
        <v>459</v>
      </c>
      <c r="S62" s="6" t="s">
        <v>220</v>
      </c>
      <c r="T62" s="35" t="s">
        <v>459</v>
      </c>
      <c r="U62" s="32" t="s">
        <v>222</v>
      </c>
      <c r="V62" s="32" t="s">
        <v>223</v>
      </c>
      <c r="W62" s="6" t="s">
        <v>80</v>
      </c>
      <c r="X62" s="6" t="s">
        <v>80</v>
      </c>
      <c r="Y62" s="6" t="s">
        <v>92</v>
      </c>
      <c r="Z62" s="6" t="s">
        <v>80</v>
      </c>
      <c r="AA62" s="6" t="s">
        <v>93</v>
      </c>
      <c r="AB62"/>
      <c r="AC62"/>
      <c r="AD62"/>
      <c r="AE62" t="str">
        <f>VLOOKUP(E62,'Synthèse ventes'!$A$5:$C$2461,3,0)</f>
        <v>R250.7 - FAPMO</v>
      </c>
      <c r="AF62" t="str">
        <f>VLOOKUP(E62,'Synthèse ventes'!$A$5:$C$2461,2,0)</f>
        <v>AD ANCIZES</v>
      </c>
      <c r="AG62"/>
      <c r="AH62"/>
      <c r="AI62"/>
      <c r="AJ62"/>
      <c r="AK62" s="6" t="s">
        <v>92</v>
      </c>
      <c r="AL62" s="6" t="s">
        <v>460</v>
      </c>
      <c r="AM62" s="6" t="s">
        <v>95</v>
      </c>
      <c r="AN62" s="6" t="s">
        <v>145</v>
      </c>
      <c r="AO62" s="6" t="s">
        <v>225</v>
      </c>
      <c r="AP62" s="6" t="s">
        <v>80</v>
      </c>
      <c r="AQ62" s="6" t="s">
        <v>80</v>
      </c>
      <c r="AR62" s="6" t="s">
        <v>226</v>
      </c>
      <c r="AS62" s="6" t="s">
        <v>327</v>
      </c>
      <c r="AT62"/>
      <c r="AU62" s="6" t="s">
        <v>80</v>
      </c>
      <c r="AV62" s="6" t="s">
        <v>100</v>
      </c>
      <c r="AW62"/>
      <c r="AX62"/>
      <c r="AY62"/>
      <c r="AZ62"/>
      <c r="BA62"/>
      <c r="BB62"/>
      <c r="BC62"/>
      <c r="BD62" s="6" t="s">
        <v>461</v>
      </c>
      <c r="BE62" s="7" t="s">
        <v>102</v>
      </c>
      <c r="BG62" s="7" t="s">
        <v>103</v>
      </c>
      <c r="BH62" s="7">
        <v>2014</v>
      </c>
      <c r="BI62" s="7" t="s">
        <v>104</v>
      </c>
      <c r="BJ62" s="7" t="s">
        <v>105</v>
      </c>
      <c r="BK62" s="7" t="s">
        <v>105</v>
      </c>
      <c r="BL62" s="7" t="s">
        <v>103</v>
      </c>
      <c r="BN62"/>
      <c r="BO62"/>
      <c r="BP62"/>
      <c r="BQ62"/>
      <c r="BR62"/>
      <c r="BS62"/>
      <c r="BT62"/>
      <c r="BU62"/>
      <c r="BV62"/>
      <c r="BW62"/>
      <c r="BX62"/>
      <c r="BY62" s="8">
        <v>74163</v>
      </c>
      <c r="BZ62" s="9" t="s">
        <v>106</v>
      </c>
    </row>
    <row r="63" spans="1:78" s="7" customFormat="1" hidden="1" x14ac:dyDescent="0.25">
      <c r="A63" s="7" t="str">
        <f t="shared" si="0"/>
        <v>AAPS*</v>
      </c>
      <c r="B63" s="6" t="s">
        <v>462</v>
      </c>
      <c r="C63" s="6" t="s">
        <v>463</v>
      </c>
      <c r="D63" s="6" t="s">
        <v>464</v>
      </c>
      <c r="E63" s="6" t="s">
        <v>465</v>
      </c>
      <c r="F63"/>
      <c r="G63"/>
      <c r="H63" s="6" t="s">
        <v>80</v>
      </c>
      <c r="I63"/>
      <c r="J63" s="6" t="s">
        <v>81</v>
      </c>
      <c r="K63" s="6" t="s">
        <v>82</v>
      </c>
      <c r="L63" s="6" t="s">
        <v>137</v>
      </c>
      <c r="M63" s="6" t="s">
        <v>84</v>
      </c>
      <c r="N63" s="6" t="s">
        <v>85</v>
      </c>
      <c r="O63" s="6" t="s">
        <v>138</v>
      </c>
      <c r="P63" s="6" t="s">
        <v>139</v>
      </c>
      <c r="Q63" s="6" t="s">
        <v>140</v>
      </c>
      <c r="R63" s="35" t="s">
        <v>466</v>
      </c>
      <c r="S63" s="6" t="s">
        <v>140</v>
      </c>
      <c r="T63" s="35" t="s">
        <v>466</v>
      </c>
      <c r="U63" s="32" t="s">
        <v>244</v>
      </c>
      <c r="V63" s="32" t="s">
        <v>245</v>
      </c>
      <c r="W63" s="6" t="s">
        <v>80</v>
      </c>
      <c r="X63" s="6" t="s">
        <v>80</v>
      </c>
      <c r="Y63" s="6" t="s">
        <v>92</v>
      </c>
      <c r="Z63" s="6" t="s">
        <v>80</v>
      </c>
      <c r="AA63" s="6" t="s">
        <v>93</v>
      </c>
      <c r="AB63"/>
      <c r="AC63"/>
      <c r="AD63"/>
      <c r="AE63" t="str">
        <f>VLOOKUP(E63,'Synthèse ventes'!$A$5:$C$2461,3,0)</f>
        <v>Rond Ø330 pour Pamiers</v>
      </c>
      <c r="AF63" t="str">
        <f>VLOOKUP(E63,'Synthèse ventes'!$A$5:$C$2461,2,0)</f>
        <v>AD PAMIERS</v>
      </c>
      <c r="AG63"/>
      <c r="AH63"/>
      <c r="AI63"/>
      <c r="AJ63"/>
      <c r="AK63" s="6" t="s">
        <v>92</v>
      </c>
      <c r="AL63" s="6" t="s">
        <v>467</v>
      </c>
      <c r="AM63" s="6" t="s">
        <v>95</v>
      </c>
      <c r="AN63" s="6" t="s">
        <v>212</v>
      </c>
      <c r="AO63" s="6" t="s">
        <v>225</v>
      </c>
      <c r="AP63" s="6" t="s">
        <v>80</v>
      </c>
      <c r="AQ63" s="6" t="s">
        <v>80</v>
      </c>
      <c r="AR63" s="6" t="s">
        <v>226</v>
      </c>
      <c r="AS63" s="6" t="s">
        <v>327</v>
      </c>
      <c r="AT63"/>
      <c r="AU63" s="6" t="s">
        <v>80</v>
      </c>
      <c r="AV63" s="6" t="s">
        <v>100</v>
      </c>
      <c r="AW63"/>
      <c r="AX63"/>
      <c r="AY63"/>
      <c r="AZ63"/>
      <c r="BA63"/>
      <c r="BB63"/>
      <c r="BC63"/>
      <c r="BD63" s="6" t="s">
        <v>468</v>
      </c>
      <c r="BE63" s="7" t="s">
        <v>102</v>
      </c>
      <c r="BG63" s="7" t="s">
        <v>103</v>
      </c>
      <c r="BH63" s="7">
        <v>2014</v>
      </c>
      <c r="BI63" s="7" t="s">
        <v>104</v>
      </c>
      <c r="BJ63" s="7" t="s">
        <v>105</v>
      </c>
      <c r="BK63" s="7" t="s">
        <v>105</v>
      </c>
      <c r="BL63" s="7" t="s">
        <v>103</v>
      </c>
      <c r="BN63"/>
      <c r="BO63"/>
      <c r="BP63"/>
      <c r="BQ63"/>
      <c r="BR63"/>
      <c r="BS63"/>
      <c r="BT63"/>
      <c r="BU63"/>
      <c r="BV63"/>
      <c r="BW63"/>
      <c r="BX63"/>
      <c r="BY63" s="8">
        <v>122371</v>
      </c>
      <c r="BZ63" s="9" t="s">
        <v>106</v>
      </c>
    </row>
    <row r="64" spans="1:78" s="7" customFormat="1" hidden="1" x14ac:dyDescent="0.25">
      <c r="A64" s="7" t="str">
        <f t="shared" si="0"/>
        <v/>
      </c>
      <c r="B64" s="6" t="s">
        <v>469</v>
      </c>
      <c r="C64" s="6" t="s">
        <v>470</v>
      </c>
      <c r="D64" s="6" t="s">
        <v>471</v>
      </c>
      <c r="E64" s="6" t="s">
        <v>472</v>
      </c>
      <c r="F64"/>
      <c r="G64" s="6" t="s">
        <v>473</v>
      </c>
      <c r="H64" s="6" t="s">
        <v>474</v>
      </c>
      <c r="I64" s="6" t="s">
        <v>475</v>
      </c>
      <c r="J64" s="6" t="s">
        <v>81</v>
      </c>
      <c r="K64" s="6" t="s">
        <v>82</v>
      </c>
      <c r="L64" s="6" t="s">
        <v>156</v>
      </c>
      <c r="M64" s="6" t="s">
        <v>84</v>
      </c>
      <c r="N64" s="6" t="s">
        <v>85</v>
      </c>
      <c r="O64" s="6" t="s">
        <v>157</v>
      </c>
      <c r="P64" s="6" t="s">
        <v>108</v>
      </c>
      <c r="Q64" s="6" t="s">
        <v>109</v>
      </c>
      <c r="R64" s="6" t="s">
        <v>109</v>
      </c>
      <c r="S64" s="6" t="s">
        <v>109</v>
      </c>
      <c r="T64" s="6" t="s">
        <v>110</v>
      </c>
      <c r="U64" s="6" t="s">
        <v>91</v>
      </c>
      <c r="V64" s="6" t="s">
        <v>91</v>
      </c>
      <c r="W64" s="6" t="s">
        <v>80</v>
      </c>
      <c r="X64" s="6" t="s">
        <v>80</v>
      </c>
      <c r="Y64" s="6" t="s">
        <v>92</v>
      </c>
      <c r="Z64" s="6" t="s">
        <v>80</v>
      </c>
      <c r="AA64" s="6" t="s">
        <v>93</v>
      </c>
      <c r="AB64" s="6" t="s">
        <v>476</v>
      </c>
      <c r="AC64" s="6" t="s">
        <v>477</v>
      </c>
      <c r="AD64"/>
      <c r="AE64" t="e">
        <f>VLOOKUP(E64,'Synthèse ventes'!$A$5:$C$2461,3,0)</f>
        <v>#N/A</v>
      </c>
      <c r="AF64" t="e">
        <f>VLOOKUP(E64,'Synthèse ventes'!$A$5:$C$2461,2,0)</f>
        <v>#N/A</v>
      </c>
      <c r="AG64"/>
      <c r="AH64" s="6" t="s">
        <v>478</v>
      </c>
      <c r="AI64"/>
      <c r="AJ64" s="6" t="s">
        <v>411</v>
      </c>
      <c r="AK64" s="6" t="s">
        <v>479</v>
      </c>
      <c r="AL64" s="6" t="s">
        <v>413</v>
      </c>
      <c r="AM64" s="6" t="s">
        <v>95</v>
      </c>
      <c r="AN64" s="6" t="s">
        <v>480</v>
      </c>
      <c r="AO64" s="6" t="s">
        <v>481</v>
      </c>
      <c r="AP64" s="6" t="s">
        <v>415</v>
      </c>
      <c r="AQ64" s="6" t="s">
        <v>416</v>
      </c>
      <c r="AR64" s="6" t="s">
        <v>417</v>
      </c>
      <c r="AS64" s="6" t="s">
        <v>235</v>
      </c>
      <c r="AT64"/>
      <c r="AU64" s="6" t="s">
        <v>170</v>
      </c>
      <c r="AV64" s="6" t="s">
        <v>100</v>
      </c>
      <c r="AW64"/>
      <c r="AX64" s="6" t="s">
        <v>482</v>
      </c>
      <c r="AY64" s="6" t="s">
        <v>84</v>
      </c>
      <c r="AZ64" s="6" t="s">
        <v>419</v>
      </c>
      <c r="BA64"/>
      <c r="BB64"/>
      <c r="BC64"/>
      <c r="BD64" s="6" t="s">
        <v>483</v>
      </c>
      <c r="BE64" s="7" t="s">
        <v>170</v>
      </c>
      <c r="BF64" s="7" t="s">
        <v>474</v>
      </c>
      <c r="BG64" s="7" t="s">
        <v>84</v>
      </c>
      <c r="BH64" s="7">
        <v>2014</v>
      </c>
      <c r="BI64" s="7" t="s">
        <v>174</v>
      </c>
      <c r="BJ64" s="7" t="s">
        <v>174</v>
      </c>
      <c r="BK64" s="7" t="s">
        <v>174</v>
      </c>
      <c r="BL64" s="7" t="s">
        <v>175</v>
      </c>
      <c r="BM64" s="7" t="s">
        <v>176</v>
      </c>
      <c r="BN64"/>
      <c r="BO64"/>
      <c r="BP64"/>
      <c r="BQ64"/>
      <c r="BR64"/>
      <c r="BS64"/>
      <c r="BT64"/>
      <c r="BU64"/>
      <c r="BV64"/>
      <c r="BW64"/>
      <c r="BX64"/>
      <c r="BY64" s="8">
        <v>27633</v>
      </c>
      <c r="BZ64" s="9" t="s">
        <v>106</v>
      </c>
    </row>
    <row r="65" spans="1:78" s="7" customFormat="1" hidden="1" x14ac:dyDescent="0.25">
      <c r="A65" s="7" t="str">
        <f t="shared" si="0"/>
        <v>AARF*</v>
      </c>
      <c r="B65" s="6" t="s">
        <v>484</v>
      </c>
      <c r="C65" s="6" t="s">
        <v>485</v>
      </c>
      <c r="D65" s="6" t="s">
        <v>486</v>
      </c>
      <c r="E65" s="6" t="s">
        <v>487</v>
      </c>
      <c r="F65"/>
      <c r="G65"/>
      <c r="H65" s="6" t="s">
        <v>80</v>
      </c>
      <c r="I65"/>
      <c r="J65" s="6" t="s">
        <v>81</v>
      </c>
      <c r="K65" s="6" t="s">
        <v>82</v>
      </c>
      <c r="L65" s="6" t="s">
        <v>137</v>
      </c>
      <c r="M65" s="6" t="s">
        <v>84</v>
      </c>
      <c r="N65" s="6" t="s">
        <v>85</v>
      </c>
      <c r="O65" s="6" t="s">
        <v>138</v>
      </c>
      <c r="P65" s="6" t="s">
        <v>219</v>
      </c>
      <c r="Q65" s="6" t="s">
        <v>488</v>
      </c>
      <c r="R65" s="35" t="s">
        <v>489</v>
      </c>
      <c r="S65" s="6" t="s">
        <v>488</v>
      </c>
      <c r="T65" s="35" t="s">
        <v>489</v>
      </c>
      <c r="U65" s="32" t="s">
        <v>282</v>
      </c>
      <c r="V65" s="32" t="s">
        <v>223</v>
      </c>
      <c r="W65" s="6" t="s">
        <v>80</v>
      </c>
      <c r="X65" s="6" t="s">
        <v>80</v>
      </c>
      <c r="Y65" s="6" t="s">
        <v>92</v>
      </c>
      <c r="Z65" s="6" t="s">
        <v>80</v>
      </c>
      <c r="AA65" s="6" t="s">
        <v>93</v>
      </c>
      <c r="AB65"/>
      <c r="AC65"/>
      <c r="AD65"/>
      <c r="AE65" t="str">
        <f>VLOOKUP(E65,'Synthèse ventes'!$A$5:$C$2461,3,0)</f>
        <v>Rond Ø330 pour Pamiers</v>
      </c>
      <c r="AF65" t="str">
        <f>VLOOKUP(E65,'Synthèse ventes'!$A$5:$C$2461,2,0)</f>
        <v>AD PAMIERS</v>
      </c>
      <c r="AG65"/>
      <c r="AH65"/>
      <c r="AI65"/>
      <c r="AJ65"/>
      <c r="AK65" s="6" t="s">
        <v>92</v>
      </c>
      <c r="AL65" s="6" t="s">
        <v>490</v>
      </c>
      <c r="AM65" s="6" t="s">
        <v>95</v>
      </c>
      <c r="AN65" s="6" t="s">
        <v>212</v>
      </c>
      <c r="AO65" s="6" t="s">
        <v>225</v>
      </c>
      <c r="AP65" s="6" t="s">
        <v>80</v>
      </c>
      <c r="AQ65" s="6" t="s">
        <v>80</v>
      </c>
      <c r="AR65" s="6" t="s">
        <v>226</v>
      </c>
      <c r="AS65" s="6" t="s">
        <v>99</v>
      </c>
      <c r="AT65"/>
      <c r="AU65" s="6" t="s">
        <v>80</v>
      </c>
      <c r="AV65" s="6" t="s">
        <v>100</v>
      </c>
      <c r="AW65"/>
      <c r="AX65"/>
      <c r="AY65"/>
      <c r="AZ65"/>
      <c r="BA65"/>
      <c r="BB65"/>
      <c r="BC65"/>
      <c r="BD65" s="6" t="s">
        <v>491</v>
      </c>
      <c r="BE65" s="7" t="s">
        <v>102</v>
      </c>
      <c r="BG65" s="7" t="s">
        <v>103</v>
      </c>
      <c r="BH65" s="7">
        <v>2014</v>
      </c>
      <c r="BI65" s="7" t="s">
        <v>104</v>
      </c>
      <c r="BJ65" s="7" t="s">
        <v>105</v>
      </c>
      <c r="BK65" s="7" t="s">
        <v>105</v>
      </c>
      <c r="BL65" s="7" t="s">
        <v>103</v>
      </c>
      <c r="BN65"/>
      <c r="BO65"/>
      <c r="BP65"/>
      <c r="BQ65"/>
      <c r="BR65"/>
      <c r="BS65"/>
      <c r="BT65"/>
      <c r="BU65"/>
      <c r="BV65"/>
      <c r="BW65"/>
      <c r="BX65"/>
      <c r="BY65" s="8">
        <v>69280</v>
      </c>
      <c r="BZ65" s="9" t="s">
        <v>106</v>
      </c>
    </row>
    <row r="66" spans="1:78" s="7" customFormat="1" hidden="1" x14ac:dyDescent="0.25">
      <c r="A66" s="7" t="str">
        <f t="shared" si="0"/>
        <v>AAQT*</v>
      </c>
      <c r="B66" s="6" t="s">
        <v>492</v>
      </c>
      <c r="C66" s="6" t="s">
        <v>493</v>
      </c>
      <c r="D66" s="6" t="s">
        <v>494</v>
      </c>
      <c r="E66" s="6" t="s">
        <v>495</v>
      </c>
      <c r="F66"/>
      <c r="G66"/>
      <c r="H66" s="6" t="s">
        <v>80</v>
      </c>
      <c r="I66"/>
      <c r="J66" s="6" t="s">
        <v>81</v>
      </c>
      <c r="K66" s="6" t="s">
        <v>82</v>
      </c>
      <c r="L66" s="6" t="s">
        <v>156</v>
      </c>
      <c r="M66" s="6" t="s">
        <v>84</v>
      </c>
      <c r="N66" s="6" t="s">
        <v>85</v>
      </c>
      <c r="O66" s="6" t="s">
        <v>157</v>
      </c>
      <c r="P66" s="6" t="s">
        <v>108</v>
      </c>
      <c r="Q66" s="6" t="s">
        <v>109</v>
      </c>
      <c r="R66" s="6" t="s">
        <v>110</v>
      </c>
      <c r="S66" s="6" t="s">
        <v>109</v>
      </c>
      <c r="T66" s="6" t="s">
        <v>110</v>
      </c>
      <c r="U66" s="6" t="s">
        <v>91</v>
      </c>
      <c r="V66" s="6" t="s">
        <v>91</v>
      </c>
      <c r="W66" s="6" t="s">
        <v>80</v>
      </c>
      <c r="X66" s="6" t="s">
        <v>80</v>
      </c>
      <c r="Y66" s="6" t="s">
        <v>92</v>
      </c>
      <c r="Z66" s="6" t="s">
        <v>80</v>
      </c>
      <c r="AA66" s="6" t="s">
        <v>93</v>
      </c>
      <c r="AB66"/>
      <c r="AC66"/>
      <c r="AD66"/>
      <c r="AE66" t="str">
        <f>VLOOKUP(E66,'Synthèse ventes'!$A$5:$C$2461,3,0)</f>
        <v>Rond Ø330 pour Pamiers</v>
      </c>
      <c r="AF66" t="str">
        <f>VLOOKUP(E66,'Synthèse ventes'!$A$5:$C$2461,2,0)</f>
        <v>AD PAMIERS</v>
      </c>
      <c r="AG66"/>
      <c r="AH66"/>
      <c r="AI66"/>
      <c r="AJ66"/>
      <c r="AK66" s="6" t="s">
        <v>92</v>
      </c>
      <c r="AL66" s="6" t="s">
        <v>496</v>
      </c>
      <c r="AM66" s="6" t="s">
        <v>95</v>
      </c>
      <c r="AN66" s="6" t="s">
        <v>145</v>
      </c>
      <c r="AO66" s="6" t="s">
        <v>292</v>
      </c>
      <c r="AP66" s="6" t="s">
        <v>80</v>
      </c>
      <c r="AQ66" s="6" t="s">
        <v>80</v>
      </c>
      <c r="AR66" s="6" t="s">
        <v>266</v>
      </c>
      <c r="AS66" s="6" t="s">
        <v>235</v>
      </c>
      <c r="AT66"/>
      <c r="AU66" s="6" t="s">
        <v>80</v>
      </c>
      <c r="AV66" s="6" t="s">
        <v>100</v>
      </c>
      <c r="AW66"/>
      <c r="AX66"/>
      <c r="AY66"/>
      <c r="AZ66"/>
      <c r="BA66"/>
      <c r="BB66"/>
      <c r="BC66"/>
      <c r="BD66" s="6" t="s">
        <v>497</v>
      </c>
      <c r="BE66" s="7" t="s">
        <v>102</v>
      </c>
      <c r="BG66" s="7" t="s">
        <v>103</v>
      </c>
      <c r="BH66" s="7">
        <v>2014</v>
      </c>
      <c r="BI66" s="7" t="s">
        <v>104</v>
      </c>
      <c r="BJ66" s="7" t="s">
        <v>105</v>
      </c>
      <c r="BK66" s="7" t="s">
        <v>105</v>
      </c>
      <c r="BL66" s="7" t="s">
        <v>103</v>
      </c>
      <c r="BN66"/>
      <c r="BO66"/>
      <c r="BP66"/>
      <c r="BQ66"/>
      <c r="BR66"/>
      <c r="BS66"/>
      <c r="BT66"/>
      <c r="BU66"/>
      <c r="BV66"/>
      <c r="BW66"/>
      <c r="BX66"/>
      <c r="BY66" s="8">
        <v>116730</v>
      </c>
      <c r="BZ66" s="9" t="s">
        <v>106</v>
      </c>
    </row>
    <row r="67" spans="1:78" s="7" customFormat="1" hidden="1" x14ac:dyDescent="0.25">
      <c r="A67" s="7" t="str">
        <f t="shared" ref="A67:A130" si="1">IF(LEFT(E67,1)="A",LEFT(E67,4)&amp;"*","")</f>
        <v>AAQT*</v>
      </c>
      <c r="B67" s="6" t="s">
        <v>498</v>
      </c>
      <c r="C67" s="6" t="s">
        <v>499</v>
      </c>
      <c r="D67" s="6" t="s">
        <v>494</v>
      </c>
      <c r="E67" s="6" t="s">
        <v>495</v>
      </c>
      <c r="F67"/>
      <c r="G67"/>
      <c r="H67" s="6" t="s">
        <v>80</v>
      </c>
      <c r="I67"/>
      <c r="J67" s="6" t="s">
        <v>81</v>
      </c>
      <c r="K67" s="6" t="s">
        <v>82</v>
      </c>
      <c r="L67" s="6" t="s">
        <v>156</v>
      </c>
      <c r="M67" s="6" t="s">
        <v>84</v>
      </c>
      <c r="N67" s="6" t="s">
        <v>85</v>
      </c>
      <c r="O67" s="6" t="s">
        <v>157</v>
      </c>
      <c r="P67" s="6" t="s">
        <v>108</v>
      </c>
      <c r="Q67" s="6" t="s">
        <v>109</v>
      </c>
      <c r="R67" s="6" t="s">
        <v>110</v>
      </c>
      <c r="S67" s="6" t="s">
        <v>109</v>
      </c>
      <c r="T67" s="6" t="s">
        <v>110</v>
      </c>
      <c r="U67" s="6" t="s">
        <v>91</v>
      </c>
      <c r="V67" s="6" t="s">
        <v>91</v>
      </c>
      <c r="W67" s="6" t="s">
        <v>80</v>
      </c>
      <c r="X67" s="6" t="s">
        <v>80</v>
      </c>
      <c r="Y67" s="6" t="s">
        <v>92</v>
      </c>
      <c r="Z67" s="6" t="s">
        <v>80</v>
      </c>
      <c r="AA67" s="6" t="s">
        <v>93</v>
      </c>
      <c r="AB67"/>
      <c r="AC67"/>
      <c r="AD67"/>
      <c r="AE67" t="str">
        <f>VLOOKUP(E67,'Synthèse ventes'!$A$5:$C$2461,3,0)</f>
        <v>Rond Ø330 pour Pamiers</v>
      </c>
      <c r="AF67" t="str">
        <f>VLOOKUP(E67,'Synthèse ventes'!$A$5:$C$2461,2,0)</f>
        <v>AD PAMIERS</v>
      </c>
      <c r="AG67"/>
      <c r="AH67"/>
      <c r="AI67"/>
      <c r="AJ67"/>
      <c r="AK67" s="6" t="s">
        <v>92</v>
      </c>
      <c r="AL67" s="6" t="s">
        <v>496</v>
      </c>
      <c r="AM67" s="6" t="s">
        <v>95</v>
      </c>
      <c r="AN67" s="6" t="s">
        <v>145</v>
      </c>
      <c r="AO67" s="6" t="s">
        <v>400</v>
      </c>
      <c r="AP67" s="6" t="s">
        <v>80</v>
      </c>
      <c r="AQ67" s="6" t="s">
        <v>80</v>
      </c>
      <c r="AR67" s="6" t="s">
        <v>266</v>
      </c>
      <c r="AS67" s="6" t="s">
        <v>235</v>
      </c>
      <c r="AT67"/>
      <c r="AU67" s="6" t="s">
        <v>80</v>
      </c>
      <c r="AV67" s="6" t="s">
        <v>100</v>
      </c>
      <c r="AW67"/>
      <c r="AX67"/>
      <c r="AY67"/>
      <c r="AZ67"/>
      <c r="BA67"/>
      <c r="BB67"/>
      <c r="BC67"/>
      <c r="BD67" s="6" t="s">
        <v>497</v>
      </c>
      <c r="BE67" s="7" t="s">
        <v>102</v>
      </c>
      <c r="BG67" s="7" t="s">
        <v>103</v>
      </c>
      <c r="BH67" s="7">
        <v>2014</v>
      </c>
      <c r="BI67" s="7" t="s">
        <v>104</v>
      </c>
      <c r="BJ67" s="7" t="s">
        <v>105</v>
      </c>
      <c r="BK67" s="7" t="s">
        <v>105</v>
      </c>
      <c r="BL67" s="7" t="s">
        <v>103</v>
      </c>
      <c r="BN67"/>
      <c r="BO67"/>
      <c r="BP67"/>
      <c r="BQ67"/>
      <c r="BR67"/>
      <c r="BS67"/>
      <c r="BT67"/>
      <c r="BU67"/>
      <c r="BV67"/>
      <c r="BW67"/>
      <c r="BX67"/>
      <c r="BY67" s="8">
        <v>93220</v>
      </c>
      <c r="BZ67" s="9" t="s">
        <v>106</v>
      </c>
    </row>
    <row r="68" spans="1:78" s="7" customFormat="1" hidden="1" x14ac:dyDescent="0.25">
      <c r="A68" s="7" t="str">
        <f t="shared" si="1"/>
        <v>AARB*</v>
      </c>
      <c r="B68" s="6" t="s">
        <v>500</v>
      </c>
      <c r="C68" s="6" t="s">
        <v>501</v>
      </c>
      <c r="D68" s="6" t="s">
        <v>502</v>
      </c>
      <c r="E68" s="6" t="s">
        <v>503</v>
      </c>
      <c r="F68"/>
      <c r="G68"/>
      <c r="H68" s="6" t="s">
        <v>80</v>
      </c>
      <c r="I68"/>
      <c r="J68" s="6" t="s">
        <v>81</v>
      </c>
      <c r="K68" s="6" t="s">
        <v>82</v>
      </c>
      <c r="L68" s="6" t="s">
        <v>156</v>
      </c>
      <c r="M68" s="6" t="s">
        <v>84</v>
      </c>
      <c r="N68" s="6" t="s">
        <v>85</v>
      </c>
      <c r="O68" s="6" t="s">
        <v>157</v>
      </c>
      <c r="P68" s="6" t="s">
        <v>108</v>
      </c>
      <c r="Q68" s="6" t="s">
        <v>110</v>
      </c>
      <c r="R68" s="6" t="s">
        <v>110</v>
      </c>
      <c r="S68"/>
      <c r="T68"/>
      <c r="U68" s="6" t="s">
        <v>91</v>
      </c>
      <c r="V68" s="6" t="s">
        <v>91</v>
      </c>
      <c r="W68" s="6" t="s">
        <v>80</v>
      </c>
      <c r="X68" s="6" t="s">
        <v>80</v>
      </c>
      <c r="Y68" s="6" t="s">
        <v>92</v>
      </c>
      <c r="Z68" s="6" t="s">
        <v>80</v>
      </c>
      <c r="AA68" s="6" t="s">
        <v>80</v>
      </c>
      <c r="AB68"/>
      <c r="AC68"/>
      <c r="AD68"/>
      <c r="AE68" t="str">
        <f>VLOOKUP(E68,'Synthèse ventes'!$A$5:$C$2461,3,0)</f>
        <v>Rond Ø330 pour Pamiers</v>
      </c>
      <c r="AF68" t="str">
        <f>VLOOKUP(E68,'Synthèse ventes'!$A$5:$C$2461,2,0)</f>
        <v>AD PAMIERS</v>
      </c>
      <c r="AG68"/>
      <c r="AH68"/>
      <c r="AI68"/>
      <c r="AJ68"/>
      <c r="AK68" s="6" t="s">
        <v>92</v>
      </c>
      <c r="AL68" s="6" t="s">
        <v>504</v>
      </c>
      <c r="AM68" s="6" t="s">
        <v>95</v>
      </c>
      <c r="AN68" s="6" t="s">
        <v>145</v>
      </c>
      <c r="AO68" s="6" t="s">
        <v>400</v>
      </c>
      <c r="AP68" s="6" t="s">
        <v>80</v>
      </c>
      <c r="AQ68" s="6" t="s">
        <v>80</v>
      </c>
      <c r="AR68" s="6" t="s">
        <v>266</v>
      </c>
      <c r="AS68" s="6" t="s">
        <v>235</v>
      </c>
      <c r="AT68"/>
      <c r="AU68" s="6" t="s">
        <v>80</v>
      </c>
      <c r="AV68" s="6" t="s">
        <v>100</v>
      </c>
      <c r="AW68"/>
      <c r="AX68"/>
      <c r="AY68"/>
      <c r="AZ68"/>
      <c r="BA68"/>
      <c r="BB68"/>
      <c r="BC68"/>
      <c r="BD68" s="6" t="s">
        <v>505</v>
      </c>
      <c r="BE68" s="7" t="s">
        <v>102</v>
      </c>
      <c r="BG68" s="7" t="s">
        <v>103</v>
      </c>
      <c r="BH68" s="7">
        <v>2014</v>
      </c>
      <c r="BI68" s="7" t="s">
        <v>104</v>
      </c>
      <c r="BJ68" s="7" t="s">
        <v>105</v>
      </c>
      <c r="BK68" s="7" t="s">
        <v>105</v>
      </c>
      <c r="BL68" s="7" t="s">
        <v>103</v>
      </c>
      <c r="BN68"/>
      <c r="BO68"/>
      <c r="BP68"/>
      <c r="BQ68"/>
      <c r="BR68"/>
      <c r="BS68"/>
      <c r="BT68"/>
      <c r="BU68"/>
      <c r="BV68"/>
      <c r="BW68"/>
      <c r="BX68"/>
      <c r="BY68" s="8">
        <v>28025</v>
      </c>
      <c r="BZ68" s="9" t="s">
        <v>106</v>
      </c>
    </row>
    <row r="69" spans="1:78" s="7" customFormat="1" hidden="1" x14ac:dyDescent="0.25">
      <c r="A69" s="7" t="str">
        <f t="shared" si="1"/>
        <v>AARB*</v>
      </c>
      <c r="B69" s="6" t="s">
        <v>506</v>
      </c>
      <c r="C69" s="6" t="s">
        <v>507</v>
      </c>
      <c r="D69" s="6" t="s">
        <v>502</v>
      </c>
      <c r="E69" s="6" t="s">
        <v>503</v>
      </c>
      <c r="F69"/>
      <c r="G69"/>
      <c r="H69" s="6" t="s">
        <v>80</v>
      </c>
      <c r="I69"/>
      <c r="J69" s="6" t="s">
        <v>81</v>
      </c>
      <c r="K69" s="6" t="s">
        <v>82</v>
      </c>
      <c r="L69" s="6" t="s">
        <v>156</v>
      </c>
      <c r="M69" s="6" t="s">
        <v>84</v>
      </c>
      <c r="N69" s="6" t="s">
        <v>85</v>
      </c>
      <c r="O69" s="6" t="s">
        <v>157</v>
      </c>
      <c r="P69" s="6" t="s">
        <v>108</v>
      </c>
      <c r="Q69" s="6" t="s">
        <v>110</v>
      </c>
      <c r="R69" s="6" t="s">
        <v>110</v>
      </c>
      <c r="S69"/>
      <c r="T69"/>
      <c r="U69" s="6" t="s">
        <v>91</v>
      </c>
      <c r="V69" s="6" t="s">
        <v>91</v>
      </c>
      <c r="W69" s="6" t="s">
        <v>80</v>
      </c>
      <c r="X69" s="6" t="s">
        <v>80</v>
      </c>
      <c r="Y69" s="6" t="s">
        <v>92</v>
      </c>
      <c r="Z69" s="6" t="s">
        <v>80</v>
      </c>
      <c r="AA69" s="6" t="s">
        <v>80</v>
      </c>
      <c r="AB69"/>
      <c r="AC69"/>
      <c r="AD69"/>
      <c r="AE69" t="str">
        <f>VLOOKUP(E69,'Synthèse ventes'!$A$5:$C$2461,3,0)</f>
        <v>Rond Ø330 pour Pamiers</v>
      </c>
      <c r="AF69" t="str">
        <f>VLOOKUP(E69,'Synthèse ventes'!$A$5:$C$2461,2,0)</f>
        <v>AD PAMIERS</v>
      </c>
      <c r="AG69"/>
      <c r="AH69"/>
      <c r="AI69"/>
      <c r="AJ69"/>
      <c r="AK69" s="6" t="s">
        <v>92</v>
      </c>
      <c r="AL69" s="6" t="s">
        <v>504</v>
      </c>
      <c r="AM69" s="6" t="s">
        <v>95</v>
      </c>
      <c r="AN69" s="6" t="s">
        <v>145</v>
      </c>
      <c r="AO69" s="6" t="s">
        <v>292</v>
      </c>
      <c r="AP69" s="6" t="s">
        <v>80</v>
      </c>
      <c r="AQ69" s="6" t="s">
        <v>80</v>
      </c>
      <c r="AR69" s="6" t="s">
        <v>266</v>
      </c>
      <c r="AS69" s="6" t="s">
        <v>235</v>
      </c>
      <c r="AT69"/>
      <c r="AU69" s="6" t="s">
        <v>80</v>
      </c>
      <c r="AV69" s="6" t="s">
        <v>100</v>
      </c>
      <c r="AW69"/>
      <c r="AX69"/>
      <c r="AY69"/>
      <c r="AZ69"/>
      <c r="BA69"/>
      <c r="BB69"/>
      <c r="BC69"/>
      <c r="BD69" s="6" t="s">
        <v>505</v>
      </c>
      <c r="BE69" s="7" t="s">
        <v>102</v>
      </c>
      <c r="BG69" s="7" t="s">
        <v>103</v>
      </c>
      <c r="BH69" s="7">
        <v>2014</v>
      </c>
      <c r="BI69" s="7" t="s">
        <v>104</v>
      </c>
      <c r="BJ69" s="7" t="s">
        <v>105</v>
      </c>
      <c r="BK69" s="7" t="s">
        <v>105</v>
      </c>
      <c r="BL69" s="7" t="s">
        <v>103</v>
      </c>
      <c r="BN69"/>
      <c r="BO69"/>
      <c r="BP69"/>
      <c r="BQ69"/>
      <c r="BR69"/>
      <c r="BS69"/>
      <c r="BT69"/>
      <c r="BU69"/>
      <c r="BV69"/>
      <c r="BW69"/>
      <c r="BX69"/>
      <c r="BY69" s="8">
        <v>38247</v>
      </c>
      <c r="BZ69" s="9" t="s">
        <v>106</v>
      </c>
    </row>
    <row r="70" spans="1:78" s="7" customFormat="1" hidden="1" x14ac:dyDescent="0.25">
      <c r="A70" s="7" t="str">
        <f t="shared" si="1"/>
        <v>AARB*</v>
      </c>
      <c r="B70" s="6" t="s">
        <v>508</v>
      </c>
      <c r="C70" s="6" t="s">
        <v>509</v>
      </c>
      <c r="D70" s="6" t="s">
        <v>502</v>
      </c>
      <c r="E70" s="6" t="s">
        <v>503</v>
      </c>
      <c r="F70"/>
      <c r="G70"/>
      <c r="H70" s="6" t="s">
        <v>80</v>
      </c>
      <c r="I70"/>
      <c r="J70" s="6" t="s">
        <v>81</v>
      </c>
      <c r="K70" s="6" t="s">
        <v>82</v>
      </c>
      <c r="L70" s="6" t="s">
        <v>156</v>
      </c>
      <c r="M70" s="6" t="s">
        <v>84</v>
      </c>
      <c r="N70" s="6" t="s">
        <v>85</v>
      </c>
      <c r="O70" s="6" t="s">
        <v>157</v>
      </c>
      <c r="P70" s="6" t="s">
        <v>108</v>
      </c>
      <c r="Q70" s="6" t="s">
        <v>110</v>
      </c>
      <c r="R70" s="6" t="s">
        <v>110</v>
      </c>
      <c r="S70"/>
      <c r="T70"/>
      <c r="U70" s="6" t="s">
        <v>91</v>
      </c>
      <c r="V70" s="6" t="s">
        <v>91</v>
      </c>
      <c r="W70" s="6" t="s">
        <v>80</v>
      </c>
      <c r="X70" s="6" t="s">
        <v>80</v>
      </c>
      <c r="Y70" s="6" t="s">
        <v>92</v>
      </c>
      <c r="Z70" s="6" t="s">
        <v>80</v>
      </c>
      <c r="AA70" s="6" t="s">
        <v>80</v>
      </c>
      <c r="AB70"/>
      <c r="AC70"/>
      <c r="AD70"/>
      <c r="AE70" t="str">
        <f>VLOOKUP(E70,'Synthèse ventes'!$A$5:$C$2461,3,0)</f>
        <v>Rond Ø330 pour Pamiers</v>
      </c>
      <c r="AF70" t="str">
        <f>VLOOKUP(E70,'Synthèse ventes'!$A$5:$C$2461,2,0)</f>
        <v>AD PAMIERS</v>
      </c>
      <c r="AG70"/>
      <c r="AH70"/>
      <c r="AI70"/>
      <c r="AJ70"/>
      <c r="AK70" s="6" t="s">
        <v>92</v>
      </c>
      <c r="AL70" s="6" t="s">
        <v>504</v>
      </c>
      <c r="AM70" s="6" t="s">
        <v>95</v>
      </c>
      <c r="AN70" s="6" t="s">
        <v>212</v>
      </c>
      <c r="AO70" s="6" t="s">
        <v>510</v>
      </c>
      <c r="AP70" s="6" t="s">
        <v>80</v>
      </c>
      <c r="AQ70" s="6" t="s">
        <v>80</v>
      </c>
      <c r="AR70" s="6" t="s">
        <v>266</v>
      </c>
      <c r="AS70" s="6" t="s">
        <v>235</v>
      </c>
      <c r="AT70"/>
      <c r="AU70" s="6" t="s">
        <v>80</v>
      </c>
      <c r="AV70" s="6" t="s">
        <v>100</v>
      </c>
      <c r="AW70"/>
      <c r="AX70"/>
      <c r="AY70"/>
      <c r="AZ70"/>
      <c r="BA70"/>
      <c r="BB70"/>
      <c r="BC70"/>
      <c r="BD70" s="6" t="s">
        <v>505</v>
      </c>
      <c r="BE70" s="7" t="s">
        <v>102</v>
      </c>
      <c r="BG70" s="7" t="s">
        <v>103</v>
      </c>
      <c r="BH70" s="7">
        <v>2014</v>
      </c>
      <c r="BI70" s="7" t="s">
        <v>104</v>
      </c>
      <c r="BJ70" s="7" t="s">
        <v>105</v>
      </c>
      <c r="BK70" s="7" t="s">
        <v>105</v>
      </c>
      <c r="BL70" s="7" t="s">
        <v>103</v>
      </c>
      <c r="BN70"/>
      <c r="BO70"/>
      <c r="BP70"/>
      <c r="BQ70"/>
      <c r="BR70"/>
      <c r="BS70"/>
      <c r="BT70"/>
      <c r="BU70"/>
      <c r="BV70"/>
      <c r="BW70"/>
      <c r="BX70"/>
      <c r="BY70" s="8">
        <v>29191</v>
      </c>
      <c r="BZ70" s="9" t="s">
        <v>106</v>
      </c>
    </row>
    <row r="71" spans="1:78" s="7" customFormat="1" hidden="1" x14ac:dyDescent="0.25">
      <c r="A71" s="7" t="str">
        <f t="shared" si="1"/>
        <v>AARB*</v>
      </c>
      <c r="B71" s="6" t="s">
        <v>511</v>
      </c>
      <c r="C71" s="6" t="s">
        <v>512</v>
      </c>
      <c r="D71" s="6" t="s">
        <v>502</v>
      </c>
      <c r="E71" s="6" t="s">
        <v>503</v>
      </c>
      <c r="F71"/>
      <c r="G71"/>
      <c r="H71" s="6" t="s">
        <v>80</v>
      </c>
      <c r="I71"/>
      <c r="J71" s="6" t="s">
        <v>81</v>
      </c>
      <c r="K71" s="6" t="s">
        <v>82</v>
      </c>
      <c r="L71" s="6" t="s">
        <v>156</v>
      </c>
      <c r="M71" s="6" t="s">
        <v>84</v>
      </c>
      <c r="N71" s="6" t="s">
        <v>85</v>
      </c>
      <c r="O71" s="6" t="s">
        <v>157</v>
      </c>
      <c r="P71" s="6" t="s">
        <v>108</v>
      </c>
      <c r="Q71" s="6" t="s">
        <v>110</v>
      </c>
      <c r="R71" s="6" t="s">
        <v>110</v>
      </c>
      <c r="S71"/>
      <c r="T71"/>
      <c r="U71" s="6" t="s">
        <v>91</v>
      </c>
      <c r="V71" s="6" t="s">
        <v>91</v>
      </c>
      <c r="W71" s="6" t="s">
        <v>80</v>
      </c>
      <c r="X71" s="6" t="s">
        <v>80</v>
      </c>
      <c r="Y71" s="6" t="s">
        <v>92</v>
      </c>
      <c r="Z71" s="6" t="s">
        <v>80</v>
      </c>
      <c r="AA71" s="6" t="s">
        <v>80</v>
      </c>
      <c r="AB71"/>
      <c r="AC71"/>
      <c r="AD71"/>
      <c r="AE71" t="str">
        <f>VLOOKUP(E71,'Synthèse ventes'!$A$5:$C$2461,3,0)</f>
        <v>Rond Ø330 pour Pamiers</v>
      </c>
      <c r="AF71" t="str">
        <f>VLOOKUP(E71,'Synthèse ventes'!$A$5:$C$2461,2,0)</f>
        <v>AD PAMIERS</v>
      </c>
      <c r="AG71"/>
      <c r="AH71"/>
      <c r="AI71"/>
      <c r="AJ71"/>
      <c r="AK71" s="6" t="s">
        <v>92</v>
      </c>
      <c r="AL71" s="6" t="s">
        <v>504</v>
      </c>
      <c r="AM71" s="6" t="s">
        <v>95</v>
      </c>
      <c r="AN71" s="6" t="s">
        <v>212</v>
      </c>
      <c r="AO71" s="6" t="s">
        <v>368</v>
      </c>
      <c r="AP71" s="6" t="s">
        <v>80</v>
      </c>
      <c r="AQ71" s="6" t="s">
        <v>80</v>
      </c>
      <c r="AR71" s="6" t="s">
        <v>266</v>
      </c>
      <c r="AS71" s="6" t="s">
        <v>235</v>
      </c>
      <c r="AT71"/>
      <c r="AU71" s="6" t="s">
        <v>80</v>
      </c>
      <c r="AV71" s="6" t="s">
        <v>100</v>
      </c>
      <c r="AW71"/>
      <c r="AX71"/>
      <c r="AY71"/>
      <c r="AZ71"/>
      <c r="BA71"/>
      <c r="BB71"/>
      <c r="BC71"/>
      <c r="BD71" s="6" t="s">
        <v>505</v>
      </c>
      <c r="BE71" s="7" t="s">
        <v>102</v>
      </c>
      <c r="BG71" s="7" t="s">
        <v>103</v>
      </c>
      <c r="BH71" s="7">
        <v>2014</v>
      </c>
      <c r="BI71" s="7" t="s">
        <v>104</v>
      </c>
      <c r="BJ71" s="7" t="s">
        <v>105</v>
      </c>
      <c r="BK71" s="7" t="s">
        <v>105</v>
      </c>
      <c r="BL71" s="7" t="s">
        <v>103</v>
      </c>
      <c r="BN71"/>
      <c r="BO71"/>
      <c r="BP71"/>
      <c r="BQ71"/>
      <c r="BR71"/>
      <c r="BS71"/>
      <c r="BT71"/>
      <c r="BU71"/>
      <c r="BV71"/>
      <c r="BW71"/>
      <c r="BX71"/>
      <c r="BY71" s="8">
        <v>18528</v>
      </c>
      <c r="BZ71" s="9" t="s">
        <v>106</v>
      </c>
    </row>
    <row r="72" spans="1:78" s="7" customFormat="1" hidden="1" x14ac:dyDescent="0.25">
      <c r="A72" s="7" t="str">
        <f t="shared" si="1"/>
        <v>AARN*</v>
      </c>
      <c r="B72" s="6" t="s">
        <v>513</v>
      </c>
      <c r="C72" s="6" t="s">
        <v>514</v>
      </c>
      <c r="D72" s="6" t="s">
        <v>515</v>
      </c>
      <c r="E72" s="6" t="s">
        <v>516</v>
      </c>
      <c r="F72"/>
      <c r="G72"/>
      <c r="H72" s="6" t="s">
        <v>80</v>
      </c>
      <c r="I72"/>
      <c r="J72" s="6" t="s">
        <v>81</v>
      </c>
      <c r="K72" s="6" t="s">
        <v>82</v>
      </c>
      <c r="L72" s="6" t="s">
        <v>156</v>
      </c>
      <c r="M72" s="6" t="s">
        <v>84</v>
      </c>
      <c r="N72" s="6" t="s">
        <v>85</v>
      </c>
      <c r="O72" s="6" t="s">
        <v>157</v>
      </c>
      <c r="P72" s="6" t="s">
        <v>108</v>
      </c>
      <c r="Q72" s="6" t="s">
        <v>109</v>
      </c>
      <c r="R72" s="6" t="s">
        <v>110</v>
      </c>
      <c r="S72" s="6" t="s">
        <v>109</v>
      </c>
      <c r="T72" s="6" t="s">
        <v>110</v>
      </c>
      <c r="U72" s="6" t="s">
        <v>91</v>
      </c>
      <c r="V72" s="6" t="s">
        <v>91</v>
      </c>
      <c r="W72" s="6" t="s">
        <v>80</v>
      </c>
      <c r="X72" s="6" t="s">
        <v>80</v>
      </c>
      <c r="Y72" s="6" t="s">
        <v>92</v>
      </c>
      <c r="Z72" s="6" t="s">
        <v>80</v>
      </c>
      <c r="AA72" s="6" t="s">
        <v>93</v>
      </c>
      <c r="AB72"/>
      <c r="AC72"/>
      <c r="AD72"/>
      <c r="AE72" t="str">
        <f>VLOOKUP(E72,'Synthèse ventes'!$A$5:$C$2461,3,0)</f>
        <v>Rond Ø280 pour Pamiers</v>
      </c>
      <c r="AF72" t="str">
        <f>VLOOKUP(E72,'Synthèse ventes'!$A$5:$C$2461,2,0)</f>
        <v>AD PAMIERS</v>
      </c>
      <c r="AG72"/>
      <c r="AH72"/>
      <c r="AI72"/>
      <c r="AJ72"/>
      <c r="AK72" s="6" t="s">
        <v>92</v>
      </c>
      <c r="AL72" s="6" t="s">
        <v>517</v>
      </c>
      <c r="AM72" s="6" t="s">
        <v>95</v>
      </c>
      <c r="AN72" s="6" t="s">
        <v>145</v>
      </c>
      <c r="AO72" s="6" t="s">
        <v>400</v>
      </c>
      <c r="AP72" s="6" t="s">
        <v>80</v>
      </c>
      <c r="AQ72" s="6" t="s">
        <v>80</v>
      </c>
      <c r="AR72" s="6" t="s">
        <v>266</v>
      </c>
      <c r="AS72" s="6" t="s">
        <v>235</v>
      </c>
      <c r="AT72"/>
      <c r="AU72" s="6" t="s">
        <v>80</v>
      </c>
      <c r="AV72" s="6" t="s">
        <v>100</v>
      </c>
      <c r="AW72"/>
      <c r="AX72"/>
      <c r="AY72"/>
      <c r="AZ72"/>
      <c r="BA72"/>
      <c r="BB72"/>
      <c r="BC72"/>
      <c r="BD72" s="6" t="s">
        <v>518</v>
      </c>
      <c r="BE72" s="7" t="s">
        <v>102</v>
      </c>
      <c r="BG72" s="7" t="s">
        <v>103</v>
      </c>
      <c r="BH72" s="7">
        <v>2014</v>
      </c>
      <c r="BI72" s="7" t="s">
        <v>104</v>
      </c>
      <c r="BJ72" s="7" t="s">
        <v>105</v>
      </c>
      <c r="BK72" s="7" t="s">
        <v>105</v>
      </c>
      <c r="BL72" s="7" t="s">
        <v>103</v>
      </c>
      <c r="BN72"/>
      <c r="BO72"/>
      <c r="BP72"/>
      <c r="BQ72"/>
      <c r="BR72"/>
      <c r="BS72"/>
      <c r="BT72"/>
      <c r="BU72"/>
      <c r="BV72"/>
      <c r="BW72"/>
      <c r="BX72"/>
      <c r="BY72" s="8">
        <v>45954</v>
      </c>
      <c r="BZ72" s="9" t="s">
        <v>106</v>
      </c>
    </row>
    <row r="73" spans="1:78" s="7" customFormat="1" hidden="1" x14ac:dyDescent="0.25">
      <c r="A73" s="7" t="str">
        <f t="shared" si="1"/>
        <v>AASV*</v>
      </c>
      <c r="B73" s="6" t="s">
        <v>519</v>
      </c>
      <c r="C73" s="6" t="s">
        <v>520</v>
      </c>
      <c r="D73" s="6" t="s">
        <v>521</v>
      </c>
      <c r="E73" s="6" t="s">
        <v>522</v>
      </c>
      <c r="F73"/>
      <c r="G73"/>
      <c r="H73" s="6" t="s">
        <v>80</v>
      </c>
      <c r="I73"/>
      <c r="J73" s="6" t="s">
        <v>81</v>
      </c>
      <c r="K73" s="6" t="s">
        <v>82</v>
      </c>
      <c r="L73" s="6" t="s">
        <v>156</v>
      </c>
      <c r="M73" s="6" t="s">
        <v>84</v>
      </c>
      <c r="N73" s="6" t="s">
        <v>85</v>
      </c>
      <c r="O73" s="6" t="s">
        <v>157</v>
      </c>
      <c r="P73" s="6" t="s">
        <v>108</v>
      </c>
      <c r="Q73" s="6" t="s">
        <v>109</v>
      </c>
      <c r="R73" s="6" t="s">
        <v>110</v>
      </c>
      <c r="S73" s="6" t="s">
        <v>109</v>
      </c>
      <c r="T73" s="6" t="s">
        <v>110</v>
      </c>
      <c r="U73" s="6" t="s">
        <v>91</v>
      </c>
      <c r="V73" s="6" t="s">
        <v>91</v>
      </c>
      <c r="W73" s="6" t="s">
        <v>80</v>
      </c>
      <c r="X73" s="6" t="s">
        <v>80</v>
      </c>
      <c r="Y73" s="6" t="s">
        <v>92</v>
      </c>
      <c r="Z73" s="6" t="s">
        <v>80</v>
      </c>
      <c r="AA73" s="6" t="s">
        <v>93</v>
      </c>
      <c r="AB73"/>
      <c r="AC73"/>
      <c r="AD73"/>
      <c r="AE73" t="str">
        <f>VLOOKUP(E73,'Synthèse ventes'!$A$5:$C$2461,3,0)</f>
        <v>Rond Ø330 pour Pamiers</v>
      </c>
      <c r="AF73" t="str">
        <f>VLOOKUP(E73,'Synthèse ventes'!$A$5:$C$2461,2,0)</f>
        <v>AD PAMIERS</v>
      </c>
      <c r="AG73"/>
      <c r="AH73"/>
      <c r="AI73"/>
      <c r="AJ73"/>
      <c r="AK73" s="6" t="s">
        <v>92</v>
      </c>
      <c r="AL73" s="6" t="s">
        <v>523</v>
      </c>
      <c r="AM73" s="6" t="s">
        <v>95</v>
      </c>
      <c r="AN73" s="6" t="s">
        <v>145</v>
      </c>
      <c r="AO73" s="6" t="s">
        <v>292</v>
      </c>
      <c r="AP73" s="6" t="s">
        <v>80</v>
      </c>
      <c r="AQ73" s="6" t="s">
        <v>80</v>
      </c>
      <c r="AR73" s="6" t="s">
        <v>266</v>
      </c>
      <c r="AS73" s="6" t="s">
        <v>235</v>
      </c>
      <c r="AT73"/>
      <c r="AU73" s="6" t="s">
        <v>80</v>
      </c>
      <c r="AV73" s="6" t="s">
        <v>100</v>
      </c>
      <c r="AW73"/>
      <c r="AX73"/>
      <c r="AY73"/>
      <c r="AZ73"/>
      <c r="BA73"/>
      <c r="BB73"/>
      <c r="BC73"/>
      <c r="BD73" s="6" t="s">
        <v>524</v>
      </c>
      <c r="BE73" s="7" t="s">
        <v>102</v>
      </c>
      <c r="BG73" s="7" t="s">
        <v>103</v>
      </c>
      <c r="BH73" s="7">
        <v>2015</v>
      </c>
      <c r="BI73" s="7" t="s">
        <v>104</v>
      </c>
      <c r="BJ73" s="7" t="s">
        <v>105</v>
      </c>
      <c r="BK73" s="7" t="s">
        <v>105</v>
      </c>
      <c r="BL73" s="7" t="s">
        <v>103</v>
      </c>
      <c r="BN73"/>
      <c r="BO73"/>
      <c r="BP73"/>
      <c r="BQ73"/>
      <c r="BR73"/>
      <c r="BS73"/>
      <c r="BT73"/>
      <c r="BU73"/>
      <c r="BV73"/>
      <c r="BW73"/>
      <c r="BX73"/>
      <c r="BY73" s="8">
        <v>32370</v>
      </c>
      <c r="BZ73" s="9" t="s">
        <v>106</v>
      </c>
    </row>
    <row r="74" spans="1:78" s="7" customFormat="1" hidden="1" x14ac:dyDescent="0.25">
      <c r="A74" s="7" t="str">
        <f t="shared" si="1"/>
        <v>AAVN*</v>
      </c>
      <c r="B74" s="6" t="s">
        <v>525</v>
      </c>
      <c r="C74" s="6" t="s">
        <v>526</v>
      </c>
      <c r="D74" s="6" t="s">
        <v>527</v>
      </c>
      <c r="E74" s="6" t="s">
        <v>528</v>
      </c>
      <c r="F74"/>
      <c r="G74"/>
      <c r="H74" s="6" t="s">
        <v>80</v>
      </c>
      <c r="I74"/>
      <c r="J74" s="6" t="s">
        <v>81</v>
      </c>
      <c r="K74" s="6" t="s">
        <v>82</v>
      </c>
      <c r="L74" s="6" t="s">
        <v>156</v>
      </c>
      <c r="M74" s="6" t="s">
        <v>84</v>
      </c>
      <c r="N74" s="6" t="s">
        <v>85</v>
      </c>
      <c r="O74" s="6" t="s">
        <v>157</v>
      </c>
      <c r="P74" s="6" t="s">
        <v>108</v>
      </c>
      <c r="Q74" s="6" t="s">
        <v>109</v>
      </c>
      <c r="R74" s="6" t="s">
        <v>110</v>
      </c>
      <c r="S74" s="6" t="s">
        <v>109</v>
      </c>
      <c r="T74" s="6" t="s">
        <v>110</v>
      </c>
      <c r="U74" s="6" t="s">
        <v>91</v>
      </c>
      <c r="V74" s="6" t="s">
        <v>91</v>
      </c>
      <c r="W74" s="6" t="s">
        <v>80</v>
      </c>
      <c r="X74" s="6" t="s">
        <v>80</v>
      </c>
      <c r="Y74" s="6" t="s">
        <v>92</v>
      </c>
      <c r="Z74" s="6" t="s">
        <v>80</v>
      </c>
      <c r="AA74" s="6" t="s">
        <v>93</v>
      </c>
      <c r="AB74"/>
      <c r="AC74"/>
      <c r="AD74"/>
      <c r="AE74" t="str">
        <f>VLOOKUP(E74,'Synthèse ventes'!$A$5:$C$2461,3,0)</f>
        <v>Rond Ø240 pour Pamiers</v>
      </c>
      <c r="AF74" t="str">
        <f>VLOOKUP(E74,'Synthèse ventes'!$A$5:$C$2461,2,0)</f>
        <v>AD PAMIERS</v>
      </c>
      <c r="AG74"/>
      <c r="AH74"/>
      <c r="AI74"/>
      <c r="AJ74"/>
      <c r="AK74" s="6" t="s">
        <v>80</v>
      </c>
      <c r="AL74" s="6" t="s">
        <v>529</v>
      </c>
      <c r="AM74" s="6" t="s">
        <v>95</v>
      </c>
      <c r="AN74" s="6" t="s">
        <v>326</v>
      </c>
      <c r="AO74" s="6" t="s">
        <v>368</v>
      </c>
      <c r="AP74" s="6" t="s">
        <v>80</v>
      </c>
      <c r="AQ74" s="6" t="s">
        <v>80</v>
      </c>
      <c r="AR74" s="6" t="s">
        <v>266</v>
      </c>
      <c r="AS74" s="6" t="s">
        <v>327</v>
      </c>
      <c r="AT74"/>
      <c r="AU74" s="6" t="s">
        <v>80</v>
      </c>
      <c r="AV74" s="6" t="s">
        <v>100</v>
      </c>
      <c r="AW74"/>
      <c r="AX74"/>
      <c r="AY74"/>
      <c r="AZ74"/>
      <c r="BA74"/>
      <c r="BB74"/>
      <c r="BC74"/>
      <c r="BD74" s="6" t="s">
        <v>524</v>
      </c>
      <c r="BE74" s="7" t="s">
        <v>102</v>
      </c>
      <c r="BG74" s="7" t="s">
        <v>103</v>
      </c>
      <c r="BH74" s="7">
        <v>2015</v>
      </c>
      <c r="BI74" s="7" t="s">
        <v>104</v>
      </c>
      <c r="BJ74" s="7" t="s">
        <v>105</v>
      </c>
      <c r="BK74" s="7" t="s">
        <v>105</v>
      </c>
      <c r="BL74" s="7" t="s">
        <v>103</v>
      </c>
      <c r="BN74"/>
      <c r="BO74"/>
      <c r="BP74"/>
      <c r="BQ74"/>
      <c r="BR74"/>
      <c r="BS74"/>
      <c r="BT74"/>
      <c r="BU74"/>
      <c r="BV74"/>
      <c r="BW74"/>
      <c r="BX74"/>
      <c r="BY74" s="8">
        <v>4478</v>
      </c>
      <c r="BZ74" s="9" t="s">
        <v>106</v>
      </c>
    </row>
    <row r="75" spans="1:78" s="7" customFormat="1" hidden="1" x14ac:dyDescent="0.25">
      <c r="A75" s="7" t="str">
        <f t="shared" si="1"/>
        <v>AAVL*</v>
      </c>
      <c r="B75" s="6" t="s">
        <v>530</v>
      </c>
      <c r="C75" s="6" t="s">
        <v>531</v>
      </c>
      <c r="D75" s="6" t="s">
        <v>532</v>
      </c>
      <c r="E75" s="6" t="s">
        <v>533</v>
      </c>
      <c r="F75"/>
      <c r="G75"/>
      <c r="H75" s="6" t="s">
        <v>80</v>
      </c>
      <c r="I75"/>
      <c r="J75" s="6" t="s">
        <v>81</v>
      </c>
      <c r="K75" s="6" t="s">
        <v>82</v>
      </c>
      <c r="L75" s="6" t="s">
        <v>156</v>
      </c>
      <c r="M75" s="6" t="s">
        <v>84</v>
      </c>
      <c r="N75" s="6" t="s">
        <v>85</v>
      </c>
      <c r="O75" s="6" t="s">
        <v>157</v>
      </c>
      <c r="P75" s="6" t="s">
        <v>108</v>
      </c>
      <c r="Q75" s="6" t="s">
        <v>109</v>
      </c>
      <c r="R75" s="6" t="s">
        <v>110</v>
      </c>
      <c r="S75" s="6" t="s">
        <v>109</v>
      </c>
      <c r="T75" s="6" t="s">
        <v>110</v>
      </c>
      <c r="U75" s="6" t="s">
        <v>91</v>
      </c>
      <c r="V75" s="6" t="s">
        <v>91</v>
      </c>
      <c r="W75" s="6" t="s">
        <v>80</v>
      </c>
      <c r="X75" s="6" t="s">
        <v>80</v>
      </c>
      <c r="Y75" s="6" t="s">
        <v>92</v>
      </c>
      <c r="Z75" s="6" t="s">
        <v>80</v>
      </c>
      <c r="AA75" s="6" t="s">
        <v>93</v>
      </c>
      <c r="AB75"/>
      <c r="AC75"/>
      <c r="AD75"/>
      <c r="AE75" t="str">
        <f>VLOOKUP(E75,'Synthèse ventes'!$A$5:$C$2461,3,0)</f>
        <v>Rond Ø240 pour Pamiers</v>
      </c>
      <c r="AF75" t="str">
        <f>VLOOKUP(E75,'Synthèse ventes'!$A$5:$C$2461,2,0)</f>
        <v>AD PAMIERS</v>
      </c>
      <c r="AG75"/>
      <c r="AH75"/>
      <c r="AI75"/>
      <c r="AJ75"/>
      <c r="AK75" s="6" t="s">
        <v>80</v>
      </c>
      <c r="AL75" s="6" t="s">
        <v>534</v>
      </c>
      <c r="AM75" s="6" t="s">
        <v>95</v>
      </c>
      <c r="AN75" s="6" t="s">
        <v>326</v>
      </c>
      <c r="AO75" s="6" t="s">
        <v>368</v>
      </c>
      <c r="AP75" s="6" t="s">
        <v>80</v>
      </c>
      <c r="AQ75" s="6" t="s">
        <v>80</v>
      </c>
      <c r="AR75" s="6" t="s">
        <v>266</v>
      </c>
      <c r="AS75" s="6" t="s">
        <v>327</v>
      </c>
      <c r="AT75"/>
      <c r="AU75" s="6" t="s">
        <v>80</v>
      </c>
      <c r="AV75" s="6" t="s">
        <v>100</v>
      </c>
      <c r="AW75"/>
      <c r="AX75"/>
      <c r="AY75"/>
      <c r="AZ75"/>
      <c r="BA75"/>
      <c r="BB75"/>
      <c r="BC75"/>
      <c r="BD75" s="6" t="s">
        <v>535</v>
      </c>
      <c r="BE75" s="7" t="s">
        <v>102</v>
      </c>
      <c r="BG75" s="7" t="s">
        <v>103</v>
      </c>
      <c r="BH75" s="7">
        <v>2015</v>
      </c>
      <c r="BI75" s="7" t="s">
        <v>104</v>
      </c>
      <c r="BJ75" s="7" t="s">
        <v>105</v>
      </c>
      <c r="BK75" s="7" t="s">
        <v>105</v>
      </c>
      <c r="BL75" s="7" t="s">
        <v>103</v>
      </c>
      <c r="BN75"/>
      <c r="BO75"/>
      <c r="BP75"/>
      <c r="BQ75"/>
      <c r="BR75"/>
      <c r="BS75"/>
      <c r="BT75"/>
      <c r="BU75"/>
      <c r="BV75"/>
      <c r="BW75"/>
      <c r="BX75"/>
      <c r="BY75" s="8">
        <v>62321</v>
      </c>
      <c r="BZ75" s="9" t="s">
        <v>106</v>
      </c>
    </row>
    <row r="76" spans="1:78" s="7" customFormat="1" hidden="1" x14ac:dyDescent="0.25">
      <c r="A76" s="7" t="str">
        <f t="shared" si="1"/>
        <v>AAUS*</v>
      </c>
      <c r="B76" s="6" t="s">
        <v>536</v>
      </c>
      <c r="C76" s="6" t="s">
        <v>537</v>
      </c>
      <c r="D76" s="6" t="s">
        <v>538</v>
      </c>
      <c r="E76" s="6" t="s">
        <v>539</v>
      </c>
      <c r="F76"/>
      <c r="G76"/>
      <c r="H76" s="6" t="s">
        <v>80</v>
      </c>
      <c r="I76"/>
      <c r="J76" s="6" t="s">
        <v>81</v>
      </c>
      <c r="K76" s="6" t="s">
        <v>82</v>
      </c>
      <c r="L76" s="6" t="s">
        <v>156</v>
      </c>
      <c r="M76" s="6" t="s">
        <v>84</v>
      </c>
      <c r="N76" s="6" t="s">
        <v>85</v>
      </c>
      <c r="O76" s="6" t="s">
        <v>157</v>
      </c>
      <c r="P76" s="6" t="s">
        <v>108</v>
      </c>
      <c r="Q76" s="6" t="s">
        <v>109</v>
      </c>
      <c r="R76" s="6" t="s">
        <v>110</v>
      </c>
      <c r="S76" s="6" t="s">
        <v>109</v>
      </c>
      <c r="T76" s="6" t="s">
        <v>110</v>
      </c>
      <c r="U76" s="6" t="s">
        <v>91</v>
      </c>
      <c r="V76" s="6" t="s">
        <v>91</v>
      </c>
      <c r="W76" s="6" t="s">
        <v>80</v>
      </c>
      <c r="X76" s="6" t="s">
        <v>80</v>
      </c>
      <c r="Y76" s="6" t="s">
        <v>92</v>
      </c>
      <c r="Z76" s="6" t="s">
        <v>80</v>
      </c>
      <c r="AA76" s="6" t="s">
        <v>93</v>
      </c>
      <c r="AB76"/>
      <c r="AC76"/>
      <c r="AD76"/>
      <c r="AE76" t="str">
        <f>VLOOKUP(E76,'Synthèse ventes'!$A$5:$C$2461,3,0)</f>
        <v>Rond Ø220 pour Pamiers</v>
      </c>
      <c r="AF76" t="str">
        <f>VLOOKUP(E76,'Synthèse ventes'!$A$5:$C$2461,2,0)</f>
        <v>AD PAMIERS</v>
      </c>
      <c r="AG76"/>
      <c r="AH76"/>
      <c r="AI76"/>
      <c r="AJ76"/>
      <c r="AK76" s="6" t="s">
        <v>80</v>
      </c>
      <c r="AL76" s="6" t="s">
        <v>540</v>
      </c>
      <c r="AM76" s="6" t="s">
        <v>95</v>
      </c>
      <c r="AN76" s="6" t="s">
        <v>145</v>
      </c>
      <c r="AO76" s="6" t="s">
        <v>400</v>
      </c>
      <c r="AP76" s="6" t="s">
        <v>80</v>
      </c>
      <c r="AQ76" s="6" t="s">
        <v>80</v>
      </c>
      <c r="AR76" s="6" t="s">
        <v>266</v>
      </c>
      <c r="AS76" s="6" t="s">
        <v>327</v>
      </c>
      <c r="AT76"/>
      <c r="AU76" s="6" t="s">
        <v>80</v>
      </c>
      <c r="AV76" s="6" t="s">
        <v>100</v>
      </c>
      <c r="AW76"/>
      <c r="AX76"/>
      <c r="AY76"/>
      <c r="AZ76"/>
      <c r="BA76"/>
      <c r="BB76"/>
      <c r="BC76"/>
      <c r="BD76" s="6" t="s">
        <v>541</v>
      </c>
      <c r="BE76" s="7" t="s">
        <v>102</v>
      </c>
      <c r="BG76" s="7" t="s">
        <v>103</v>
      </c>
      <c r="BH76" s="7">
        <v>2015</v>
      </c>
      <c r="BI76" s="7" t="s">
        <v>104</v>
      </c>
      <c r="BJ76" s="7" t="s">
        <v>105</v>
      </c>
      <c r="BK76" s="7" t="s">
        <v>105</v>
      </c>
      <c r="BL76" s="7" t="s">
        <v>103</v>
      </c>
      <c r="BN76"/>
      <c r="BO76"/>
      <c r="BP76"/>
      <c r="BQ76"/>
      <c r="BR76"/>
      <c r="BS76"/>
      <c r="BT76"/>
      <c r="BU76"/>
      <c r="BV76"/>
      <c r="BW76"/>
      <c r="BX76"/>
      <c r="BY76" s="8">
        <v>128021</v>
      </c>
      <c r="BZ76" s="9" t="s">
        <v>106</v>
      </c>
    </row>
    <row r="77" spans="1:78" s="7" customFormat="1" hidden="1" x14ac:dyDescent="0.25">
      <c r="A77" s="7" t="str">
        <f t="shared" si="1"/>
        <v>AAVW*</v>
      </c>
      <c r="B77" s="6" t="s">
        <v>542</v>
      </c>
      <c r="C77" s="6" t="s">
        <v>543</v>
      </c>
      <c r="D77" s="6" t="s">
        <v>544</v>
      </c>
      <c r="E77" s="6" t="s">
        <v>545</v>
      </c>
      <c r="F77"/>
      <c r="G77"/>
      <c r="H77" s="6" t="s">
        <v>80</v>
      </c>
      <c r="I77"/>
      <c r="J77" s="6" t="s">
        <v>81</v>
      </c>
      <c r="K77" s="6" t="s">
        <v>82</v>
      </c>
      <c r="L77" s="6" t="s">
        <v>156</v>
      </c>
      <c r="M77" s="6" t="s">
        <v>84</v>
      </c>
      <c r="N77" s="6" t="s">
        <v>85</v>
      </c>
      <c r="O77" s="6" t="s">
        <v>157</v>
      </c>
      <c r="P77" s="6" t="s">
        <v>108</v>
      </c>
      <c r="Q77" s="6" t="s">
        <v>109</v>
      </c>
      <c r="R77" s="6" t="s">
        <v>110</v>
      </c>
      <c r="S77" s="6" t="s">
        <v>109</v>
      </c>
      <c r="T77" s="6" t="s">
        <v>110</v>
      </c>
      <c r="U77" s="6" t="s">
        <v>91</v>
      </c>
      <c r="V77" s="6" t="s">
        <v>91</v>
      </c>
      <c r="W77" s="6" t="s">
        <v>80</v>
      </c>
      <c r="X77" s="6" t="s">
        <v>80</v>
      </c>
      <c r="Y77" s="6" t="s">
        <v>92</v>
      </c>
      <c r="Z77" s="6" t="s">
        <v>80</v>
      </c>
      <c r="AA77" s="6" t="s">
        <v>93</v>
      </c>
      <c r="AB77"/>
      <c r="AC77"/>
      <c r="AD77"/>
      <c r="AE77" t="str">
        <f>VLOOKUP(E77,'Synthèse ventes'!$A$5:$C$2461,3,0)</f>
        <v>Rond Ø330 pour Pamiers</v>
      </c>
      <c r="AF77" t="str">
        <f>VLOOKUP(E77,'Synthèse ventes'!$A$5:$C$2461,2,0)</f>
        <v>AD PAMIERS</v>
      </c>
      <c r="AG77"/>
      <c r="AH77"/>
      <c r="AI77"/>
      <c r="AJ77"/>
      <c r="AK77" s="6" t="s">
        <v>80</v>
      </c>
      <c r="AL77" s="6" t="s">
        <v>546</v>
      </c>
      <c r="AM77" s="6" t="s">
        <v>95</v>
      </c>
      <c r="AN77" s="6" t="s">
        <v>96</v>
      </c>
      <c r="AO77" s="6" t="s">
        <v>394</v>
      </c>
      <c r="AP77" s="6" t="s">
        <v>80</v>
      </c>
      <c r="AQ77" s="6" t="s">
        <v>80</v>
      </c>
      <c r="AR77" s="6" t="s">
        <v>266</v>
      </c>
      <c r="AS77" s="6" t="s">
        <v>327</v>
      </c>
      <c r="AT77"/>
      <c r="AU77" s="6" t="s">
        <v>80</v>
      </c>
      <c r="AV77" s="6" t="s">
        <v>100</v>
      </c>
      <c r="AW77"/>
      <c r="AX77"/>
      <c r="AY77"/>
      <c r="AZ77"/>
      <c r="BA77"/>
      <c r="BB77"/>
      <c r="BC77"/>
      <c r="BD77" s="6" t="s">
        <v>547</v>
      </c>
      <c r="BE77" s="7" t="s">
        <v>102</v>
      </c>
      <c r="BG77" s="7" t="s">
        <v>103</v>
      </c>
      <c r="BH77" s="7">
        <v>2015</v>
      </c>
      <c r="BI77" s="7" t="s">
        <v>104</v>
      </c>
      <c r="BJ77" s="7" t="s">
        <v>105</v>
      </c>
      <c r="BK77" s="7" t="s">
        <v>105</v>
      </c>
      <c r="BL77" s="7" t="s">
        <v>103</v>
      </c>
      <c r="BN77"/>
      <c r="BO77"/>
      <c r="BP77"/>
      <c r="BQ77"/>
      <c r="BR77"/>
      <c r="BS77"/>
      <c r="BT77"/>
      <c r="BU77"/>
      <c r="BV77"/>
      <c r="BW77"/>
      <c r="BX77"/>
      <c r="BY77" s="8">
        <v>81404</v>
      </c>
      <c r="BZ77" s="9" t="s">
        <v>106</v>
      </c>
    </row>
    <row r="78" spans="1:78" s="7" customFormat="1" hidden="1" x14ac:dyDescent="0.25">
      <c r="A78" s="7" t="str">
        <f t="shared" si="1"/>
        <v>AAWP*</v>
      </c>
      <c r="B78" s="6" t="s">
        <v>548</v>
      </c>
      <c r="C78" s="6" t="s">
        <v>549</v>
      </c>
      <c r="D78" s="6" t="s">
        <v>550</v>
      </c>
      <c r="E78" s="6" t="s">
        <v>551</v>
      </c>
      <c r="F78"/>
      <c r="G78"/>
      <c r="H78" s="6" t="s">
        <v>80</v>
      </c>
      <c r="I78"/>
      <c r="J78" s="6" t="s">
        <v>81</v>
      </c>
      <c r="K78" s="6" t="s">
        <v>82</v>
      </c>
      <c r="L78" s="6" t="s">
        <v>156</v>
      </c>
      <c r="M78" s="6" t="s">
        <v>84</v>
      </c>
      <c r="N78" s="6" t="s">
        <v>85</v>
      </c>
      <c r="O78" s="6" t="s">
        <v>157</v>
      </c>
      <c r="P78" s="6" t="s">
        <v>108</v>
      </c>
      <c r="Q78" s="6" t="s">
        <v>109</v>
      </c>
      <c r="R78" s="6" t="s">
        <v>110</v>
      </c>
      <c r="S78" s="6" t="s">
        <v>109</v>
      </c>
      <c r="T78" s="6" t="s">
        <v>110</v>
      </c>
      <c r="U78" s="6" t="s">
        <v>91</v>
      </c>
      <c r="V78" s="6" t="s">
        <v>91</v>
      </c>
      <c r="W78" s="6" t="s">
        <v>80</v>
      </c>
      <c r="X78" s="6" t="s">
        <v>80</v>
      </c>
      <c r="Y78" s="6" t="s">
        <v>92</v>
      </c>
      <c r="Z78" s="6" t="s">
        <v>80</v>
      </c>
      <c r="AA78" s="6" t="s">
        <v>93</v>
      </c>
      <c r="AB78"/>
      <c r="AC78"/>
      <c r="AD78"/>
      <c r="AE78" t="str">
        <f>VLOOKUP(E78,'Synthèse ventes'!$A$5:$C$2461,3,0)</f>
        <v>Rond Ø330 pour Pamiers</v>
      </c>
      <c r="AF78" t="str">
        <f>VLOOKUP(E78,'Synthèse ventes'!$A$5:$C$2461,2,0)</f>
        <v>AD PAMIERS</v>
      </c>
      <c r="AG78"/>
      <c r="AH78"/>
      <c r="AI78"/>
      <c r="AJ78"/>
      <c r="AK78" s="6" t="s">
        <v>92</v>
      </c>
      <c r="AL78" s="6" t="s">
        <v>552</v>
      </c>
      <c r="AM78" s="6" t="s">
        <v>95</v>
      </c>
      <c r="AN78" s="6" t="s">
        <v>96</v>
      </c>
      <c r="AO78" s="6" t="s">
        <v>448</v>
      </c>
      <c r="AP78" s="6" t="s">
        <v>80</v>
      </c>
      <c r="AQ78" s="6" t="s">
        <v>80</v>
      </c>
      <c r="AR78" s="6" t="s">
        <v>266</v>
      </c>
      <c r="AS78" s="6" t="s">
        <v>327</v>
      </c>
      <c r="AT78"/>
      <c r="AU78" s="6" t="s">
        <v>80</v>
      </c>
      <c r="AV78" s="6" t="s">
        <v>100</v>
      </c>
      <c r="AW78"/>
      <c r="AX78"/>
      <c r="AY78"/>
      <c r="AZ78"/>
      <c r="BA78"/>
      <c r="BB78"/>
      <c r="BC78"/>
      <c r="BD78" s="6" t="s">
        <v>547</v>
      </c>
      <c r="BE78" s="7" t="s">
        <v>102</v>
      </c>
      <c r="BG78" s="7" t="s">
        <v>103</v>
      </c>
      <c r="BH78" s="7">
        <v>2015</v>
      </c>
      <c r="BI78" s="7" t="s">
        <v>104</v>
      </c>
      <c r="BJ78" s="7" t="s">
        <v>105</v>
      </c>
      <c r="BK78" s="7" t="s">
        <v>105</v>
      </c>
      <c r="BL78" s="7" t="s">
        <v>103</v>
      </c>
      <c r="BN78"/>
      <c r="BO78"/>
      <c r="BP78"/>
      <c r="BQ78"/>
      <c r="BR78"/>
      <c r="BS78"/>
      <c r="BT78"/>
      <c r="BU78"/>
      <c r="BV78"/>
      <c r="BW78"/>
      <c r="BX78"/>
      <c r="BY78" s="8">
        <v>75850</v>
      </c>
      <c r="BZ78" s="9" t="s">
        <v>106</v>
      </c>
    </row>
    <row r="79" spans="1:78" s="7" customFormat="1" hidden="1" x14ac:dyDescent="0.25">
      <c r="A79" s="7" t="str">
        <f t="shared" si="1"/>
        <v>AAWP*</v>
      </c>
      <c r="B79" s="6" t="s">
        <v>553</v>
      </c>
      <c r="C79" s="6" t="s">
        <v>554</v>
      </c>
      <c r="D79" s="6" t="s">
        <v>550</v>
      </c>
      <c r="E79" s="6" t="s">
        <v>551</v>
      </c>
      <c r="F79"/>
      <c r="G79"/>
      <c r="H79" s="6" t="s">
        <v>80</v>
      </c>
      <c r="I79"/>
      <c r="J79" s="6" t="s">
        <v>81</v>
      </c>
      <c r="K79" s="6" t="s">
        <v>82</v>
      </c>
      <c r="L79" s="6" t="s">
        <v>156</v>
      </c>
      <c r="M79" s="6" t="s">
        <v>84</v>
      </c>
      <c r="N79" s="6" t="s">
        <v>85</v>
      </c>
      <c r="O79" s="6" t="s">
        <v>157</v>
      </c>
      <c r="P79" s="6" t="s">
        <v>108</v>
      </c>
      <c r="Q79" s="6" t="s">
        <v>109</v>
      </c>
      <c r="R79" s="6" t="s">
        <v>110</v>
      </c>
      <c r="S79" s="6" t="s">
        <v>109</v>
      </c>
      <c r="T79" s="6" t="s">
        <v>110</v>
      </c>
      <c r="U79" s="6" t="s">
        <v>91</v>
      </c>
      <c r="V79" s="6" t="s">
        <v>91</v>
      </c>
      <c r="W79" s="6" t="s">
        <v>80</v>
      </c>
      <c r="X79" s="6" t="s">
        <v>80</v>
      </c>
      <c r="Y79" s="6" t="s">
        <v>92</v>
      </c>
      <c r="Z79" s="6" t="s">
        <v>80</v>
      </c>
      <c r="AA79" s="6" t="s">
        <v>93</v>
      </c>
      <c r="AB79"/>
      <c r="AC79"/>
      <c r="AD79"/>
      <c r="AE79" t="str">
        <f>VLOOKUP(E79,'Synthèse ventes'!$A$5:$C$2461,3,0)</f>
        <v>Rond Ø330 pour Pamiers</v>
      </c>
      <c r="AF79" t="str">
        <f>VLOOKUP(E79,'Synthèse ventes'!$A$5:$C$2461,2,0)</f>
        <v>AD PAMIERS</v>
      </c>
      <c r="AG79"/>
      <c r="AH79"/>
      <c r="AI79"/>
      <c r="AJ79"/>
      <c r="AK79" s="6" t="s">
        <v>92</v>
      </c>
      <c r="AL79" s="6" t="s">
        <v>552</v>
      </c>
      <c r="AM79" s="6" t="s">
        <v>95</v>
      </c>
      <c r="AN79" s="6" t="s">
        <v>212</v>
      </c>
      <c r="AO79" s="6" t="s">
        <v>510</v>
      </c>
      <c r="AP79" s="6" t="s">
        <v>80</v>
      </c>
      <c r="AQ79" s="6" t="s">
        <v>80</v>
      </c>
      <c r="AR79" s="6" t="s">
        <v>266</v>
      </c>
      <c r="AS79" s="6" t="s">
        <v>327</v>
      </c>
      <c r="AT79"/>
      <c r="AU79" s="6" t="s">
        <v>80</v>
      </c>
      <c r="AV79" s="6" t="s">
        <v>100</v>
      </c>
      <c r="AW79"/>
      <c r="AX79"/>
      <c r="AY79"/>
      <c r="AZ79"/>
      <c r="BA79"/>
      <c r="BB79"/>
      <c r="BC79"/>
      <c r="BD79" s="6" t="s">
        <v>547</v>
      </c>
      <c r="BE79" s="7" t="s">
        <v>102</v>
      </c>
      <c r="BG79" s="7" t="s">
        <v>103</v>
      </c>
      <c r="BH79" s="7">
        <v>2015</v>
      </c>
      <c r="BI79" s="7" t="s">
        <v>104</v>
      </c>
      <c r="BJ79" s="7" t="s">
        <v>105</v>
      </c>
      <c r="BK79" s="7" t="s">
        <v>105</v>
      </c>
      <c r="BL79" s="7" t="s">
        <v>103</v>
      </c>
      <c r="BN79"/>
      <c r="BO79"/>
      <c r="BP79"/>
      <c r="BQ79"/>
      <c r="BR79"/>
      <c r="BS79"/>
      <c r="BT79"/>
      <c r="BU79"/>
      <c r="BV79"/>
      <c r="BW79"/>
      <c r="BX79"/>
      <c r="BY79" s="8">
        <v>82069</v>
      </c>
      <c r="BZ79" s="9" t="s">
        <v>106</v>
      </c>
    </row>
    <row r="80" spans="1:78" s="7" customFormat="1" hidden="1" x14ac:dyDescent="0.25">
      <c r="A80" s="7" t="str">
        <f t="shared" si="1"/>
        <v>AAVR*</v>
      </c>
      <c r="B80" s="6" t="s">
        <v>555</v>
      </c>
      <c r="C80" s="6" t="s">
        <v>556</v>
      </c>
      <c r="D80" s="6" t="s">
        <v>557</v>
      </c>
      <c r="E80" s="6" t="s">
        <v>558</v>
      </c>
      <c r="F80"/>
      <c r="G80"/>
      <c r="H80" s="6" t="s">
        <v>80</v>
      </c>
      <c r="I80"/>
      <c r="J80" s="6" t="s">
        <v>81</v>
      </c>
      <c r="K80" s="6" t="s">
        <v>82</v>
      </c>
      <c r="L80" s="6" t="s">
        <v>156</v>
      </c>
      <c r="M80" s="6" t="s">
        <v>84</v>
      </c>
      <c r="N80" s="6" t="s">
        <v>85</v>
      </c>
      <c r="O80" s="6" t="s">
        <v>157</v>
      </c>
      <c r="P80" s="6" t="s">
        <v>108</v>
      </c>
      <c r="Q80" s="6" t="s">
        <v>109</v>
      </c>
      <c r="R80" s="6" t="s">
        <v>110</v>
      </c>
      <c r="S80" s="6" t="s">
        <v>109</v>
      </c>
      <c r="T80" s="6" t="s">
        <v>110</v>
      </c>
      <c r="U80" s="6" t="s">
        <v>91</v>
      </c>
      <c r="V80" s="6" t="s">
        <v>91</v>
      </c>
      <c r="W80" s="6" t="s">
        <v>80</v>
      </c>
      <c r="X80" s="6" t="s">
        <v>80</v>
      </c>
      <c r="Y80" s="6" t="s">
        <v>92</v>
      </c>
      <c r="Z80" s="6" t="s">
        <v>80</v>
      </c>
      <c r="AA80" s="6" t="s">
        <v>93</v>
      </c>
      <c r="AB80"/>
      <c r="AC80"/>
      <c r="AD80"/>
      <c r="AE80" t="str">
        <f>VLOOKUP(E80,'Synthèse ventes'!$A$5:$C$2461,3,0)</f>
        <v>Rond Ø330 pour Pamiers</v>
      </c>
      <c r="AF80" t="str">
        <f>VLOOKUP(E80,'Synthèse ventes'!$A$5:$C$2461,2,0)</f>
        <v>AD PAMIERS</v>
      </c>
      <c r="AG80"/>
      <c r="AH80"/>
      <c r="AI80"/>
      <c r="AJ80"/>
      <c r="AK80" s="6" t="s">
        <v>80</v>
      </c>
      <c r="AL80" s="6" t="s">
        <v>559</v>
      </c>
      <c r="AM80" s="6" t="s">
        <v>95</v>
      </c>
      <c r="AN80" s="6" t="s">
        <v>145</v>
      </c>
      <c r="AO80" s="6" t="s">
        <v>400</v>
      </c>
      <c r="AP80" s="6" t="s">
        <v>80</v>
      </c>
      <c r="AQ80" s="6" t="s">
        <v>80</v>
      </c>
      <c r="AR80" s="6" t="s">
        <v>266</v>
      </c>
      <c r="AS80" s="6" t="s">
        <v>327</v>
      </c>
      <c r="AT80"/>
      <c r="AU80" s="6" t="s">
        <v>80</v>
      </c>
      <c r="AV80" s="6" t="s">
        <v>100</v>
      </c>
      <c r="AW80"/>
      <c r="AX80"/>
      <c r="AY80"/>
      <c r="AZ80"/>
      <c r="BA80"/>
      <c r="BB80"/>
      <c r="BC80"/>
      <c r="BD80" s="6" t="s">
        <v>560</v>
      </c>
      <c r="BE80" s="7" t="s">
        <v>102</v>
      </c>
      <c r="BG80" s="7" t="s">
        <v>103</v>
      </c>
      <c r="BH80" s="7">
        <v>2015</v>
      </c>
      <c r="BI80" s="7" t="s">
        <v>104</v>
      </c>
      <c r="BJ80" s="7" t="s">
        <v>105</v>
      </c>
      <c r="BK80" s="7" t="s">
        <v>105</v>
      </c>
      <c r="BL80" s="7" t="s">
        <v>103</v>
      </c>
      <c r="BN80"/>
      <c r="BO80"/>
      <c r="BP80"/>
      <c r="BQ80"/>
      <c r="BR80"/>
      <c r="BS80"/>
      <c r="BT80"/>
      <c r="BU80"/>
      <c r="BV80"/>
      <c r="BW80"/>
      <c r="BX80"/>
      <c r="BY80" s="8">
        <v>39868</v>
      </c>
      <c r="BZ80" s="9" t="s">
        <v>106</v>
      </c>
    </row>
    <row r="81" spans="1:78" s="7" customFormat="1" hidden="1" x14ac:dyDescent="0.25">
      <c r="A81" s="7" t="str">
        <f t="shared" si="1"/>
        <v>AAVR*</v>
      </c>
      <c r="B81" s="6" t="s">
        <v>561</v>
      </c>
      <c r="C81" s="6" t="s">
        <v>562</v>
      </c>
      <c r="D81" s="6" t="s">
        <v>557</v>
      </c>
      <c r="E81" s="6" t="s">
        <v>558</v>
      </c>
      <c r="F81"/>
      <c r="G81"/>
      <c r="H81" s="6" t="s">
        <v>80</v>
      </c>
      <c r="I81"/>
      <c r="J81" s="6" t="s">
        <v>81</v>
      </c>
      <c r="K81" s="6" t="s">
        <v>82</v>
      </c>
      <c r="L81" s="6" t="s">
        <v>156</v>
      </c>
      <c r="M81" s="6" t="s">
        <v>84</v>
      </c>
      <c r="N81" s="6" t="s">
        <v>85</v>
      </c>
      <c r="O81" s="6" t="s">
        <v>157</v>
      </c>
      <c r="P81" s="6" t="s">
        <v>108</v>
      </c>
      <c r="Q81" s="6" t="s">
        <v>109</v>
      </c>
      <c r="R81" s="6" t="s">
        <v>110</v>
      </c>
      <c r="S81" s="6" t="s">
        <v>109</v>
      </c>
      <c r="T81" s="6" t="s">
        <v>110</v>
      </c>
      <c r="U81" s="6" t="s">
        <v>91</v>
      </c>
      <c r="V81" s="6" t="s">
        <v>91</v>
      </c>
      <c r="W81" s="6" t="s">
        <v>80</v>
      </c>
      <c r="X81" s="6" t="s">
        <v>80</v>
      </c>
      <c r="Y81" s="6" t="s">
        <v>92</v>
      </c>
      <c r="Z81" s="6" t="s">
        <v>80</v>
      </c>
      <c r="AA81" s="6" t="s">
        <v>93</v>
      </c>
      <c r="AB81"/>
      <c r="AC81"/>
      <c r="AD81"/>
      <c r="AE81" t="str">
        <f>VLOOKUP(E81,'Synthèse ventes'!$A$5:$C$2461,3,0)</f>
        <v>Rond Ø330 pour Pamiers</v>
      </c>
      <c r="AF81" t="str">
        <f>VLOOKUP(E81,'Synthèse ventes'!$A$5:$C$2461,2,0)</f>
        <v>AD PAMIERS</v>
      </c>
      <c r="AG81"/>
      <c r="AH81"/>
      <c r="AI81"/>
      <c r="AJ81"/>
      <c r="AK81" s="6" t="s">
        <v>80</v>
      </c>
      <c r="AL81" s="6" t="s">
        <v>559</v>
      </c>
      <c r="AM81" s="6" t="s">
        <v>95</v>
      </c>
      <c r="AN81" s="6" t="s">
        <v>96</v>
      </c>
      <c r="AO81" s="6" t="s">
        <v>448</v>
      </c>
      <c r="AP81" s="6" t="s">
        <v>80</v>
      </c>
      <c r="AQ81" s="6" t="s">
        <v>80</v>
      </c>
      <c r="AR81" s="6" t="s">
        <v>266</v>
      </c>
      <c r="AS81" s="6" t="s">
        <v>327</v>
      </c>
      <c r="AT81"/>
      <c r="AU81" s="6" t="s">
        <v>80</v>
      </c>
      <c r="AV81" s="6" t="s">
        <v>100</v>
      </c>
      <c r="AW81"/>
      <c r="AX81"/>
      <c r="AY81"/>
      <c r="AZ81"/>
      <c r="BA81"/>
      <c r="BB81"/>
      <c r="BC81"/>
      <c r="BD81" s="6" t="s">
        <v>560</v>
      </c>
      <c r="BE81" s="7" t="s">
        <v>102</v>
      </c>
      <c r="BG81" s="7" t="s">
        <v>103</v>
      </c>
      <c r="BH81" s="7">
        <v>2015</v>
      </c>
      <c r="BI81" s="7" t="s">
        <v>104</v>
      </c>
      <c r="BJ81" s="7" t="s">
        <v>105</v>
      </c>
      <c r="BK81" s="7" t="s">
        <v>105</v>
      </c>
      <c r="BL81" s="7" t="s">
        <v>103</v>
      </c>
      <c r="BN81"/>
      <c r="BO81"/>
      <c r="BP81"/>
      <c r="BQ81"/>
      <c r="BR81"/>
      <c r="BS81"/>
      <c r="BT81"/>
      <c r="BU81"/>
      <c r="BV81"/>
      <c r="BW81"/>
      <c r="BX81"/>
      <c r="BY81" s="8">
        <v>1334</v>
      </c>
      <c r="BZ81" s="9" t="s">
        <v>106</v>
      </c>
    </row>
    <row r="82" spans="1:78" s="7" customFormat="1" hidden="1" x14ac:dyDescent="0.25">
      <c r="A82" s="7" t="str">
        <f t="shared" si="1"/>
        <v>AAVR*</v>
      </c>
      <c r="B82" s="6" t="s">
        <v>563</v>
      </c>
      <c r="C82" s="6" t="s">
        <v>564</v>
      </c>
      <c r="D82" s="6" t="s">
        <v>557</v>
      </c>
      <c r="E82" s="6" t="s">
        <v>558</v>
      </c>
      <c r="F82"/>
      <c r="G82"/>
      <c r="H82" s="6" t="s">
        <v>80</v>
      </c>
      <c r="I82"/>
      <c r="J82" s="6" t="s">
        <v>81</v>
      </c>
      <c r="K82" s="6" t="s">
        <v>82</v>
      </c>
      <c r="L82" s="6" t="s">
        <v>156</v>
      </c>
      <c r="M82" s="6" t="s">
        <v>84</v>
      </c>
      <c r="N82" s="6" t="s">
        <v>85</v>
      </c>
      <c r="O82" s="6" t="s">
        <v>157</v>
      </c>
      <c r="P82" s="6" t="s">
        <v>108</v>
      </c>
      <c r="Q82" s="6" t="s">
        <v>109</v>
      </c>
      <c r="R82" s="6" t="s">
        <v>110</v>
      </c>
      <c r="S82" s="6" t="s">
        <v>109</v>
      </c>
      <c r="T82" s="6" t="s">
        <v>110</v>
      </c>
      <c r="U82" s="6" t="s">
        <v>91</v>
      </c>
      <c r="V82" s="6" t="s">
        <v>91</v>
      </c>
      <c r="W82" s="6" t="s">
        <v>80</v>
      </c>
      <c r="X82" s="6" t="s">
        <v>80</v>
      </c>
      <c r="Y82" s="6" t="s">
        <v>92</v>
      </c>
      <c r="Z82" s="6" t="s">
        <v>80</v>
      </c>
      <c r="AA82" s="6" t="s">
        <v>93</v>
      </c>
      <c r="AB82"/>
      <c r="AC82"/>
      <c r="AD82"/>
      <c r="AE82" t="str">
        <f>VLOOKUP(E82,'Synthèse ventes'!$A$5:$C$2461,3,0)</f>
        <v>Rond Ø330 pour Pamiers</v>
      </c>
      <c r="AF82" t="str">
        <f>VLOOKUP(E82,'Synthèse ventes'!$A$5:$C$2461,2,0)</f>
        <v>AD PAMIERS</v>
      </c>
      <c r="AG82"/>
      <c r="AH82"/>
      <c r="AI82"/>
      <c r="AJ82"/>
      <c r="AK82" s="6" t="s">
        <v>80</v>
      </c>
      <c r="AL82" s="6" t="s">
        <v>559</v>
      </c>
      <c r="AM82" s="6" t="s">
        <v>95</v>
      </c>
      <c r="AN82" s="6" t="s">
        <v>212</v>
      </c>
      <c r="AO82" s="6" t="s">
        <v>368</v>
      </c>
      <c r="AP82" s="6" t="s">
        <v>80</v>
      </c>
      <c r="AQ82" s="6" t="s">
        <v>80</v>
      </c>
      <c r="AR82" s="6" t="s">
        <v>266</v>
      </c>
      <c r="AS82" s="6" t="s">
        <v>327</v>
      </c>
      <c r="AT82"/>
      <c r="AU82" s="6" t="s">
        <v>80</v>
      </c>
      <c r="AV82" s="6" t="s">
        <v>100</v>
      </c>
      <c r="AW82"/>
      <c r="AX82"/>
      <c r="AY82"/>
      <c r="AZ82"/>
      <c r="BA82"/>
      <c r="BB82"/>
      <c r="BC82"/>
      <c r="BD82" s="6" t="s">
        <v>560</v>
      </c>
      <c r="BE82" s="7" t="s">
        <v>102</v>
      </c>
      <c r="BG82" s="7" t="s">
        <v>103</v>
      </c>
      <c r="BH82" s="7">
        <v>2015</v>
      </c>
      <c r="BI82" s="7" t="s">
        <v>104</v>
      </c>
      <c r="BJ82" s="7" t="s">
        <v>105</v>
      </c>
      <c r="BK82" s="7" t="s">
        <v>105</v>
      </c>
      <c r="BL82" s="7" t="s">
        <v>103</v>
      </c>
      <c r="BN82"/>
      <c r="BO82"/>
      <c r="BP82"/>
      <c r="BQ82"/>
      <c r="BR82"/>
      <c r="BS82"/>
      <c r="BT82"/>
      <c r="BU82"/>
      <c r="BV82"/>
      <c r="BW82"/>
      <c r="BX82"/>
      <c r="BY82" s="8">
        <v>96156</v>
      </c>
      <c r="BZ82" s="9" t="s">
        <v>106</v>
      </c>
    </row>
    <row r="83" spans="1:78" s="7" customFormat="1" hidden="1" x14ac:dyDescent="0.25">
      <c r="A83" s="7" t="str">
        <f t="shared" si="1"/>
        <v>ABAH*</v>
      </c>
      <c r="B83" s="6" t="s">
        <v>565</v>
      </c>
      <c r="C83" s="6" t="s">
        <v>566</v>
      </c>
      <c r="D83" s="6" t="s">
        <v>567</v>
      </c>
      <c r="E83" s="6" t="s">
        <v>568</v>
      </c>
      <c r="F83"/>
      <c r="G83"/>
      <c r="H83" s="6" t="s">
        <v>80</v>
      </c>
      <c r="I83"/>
      <c r="J83" s="6" t="s">
        <v>81</v>
      </c>
      <c r="K83" s="6" t="s">
        <v>82</v>
      </c>
      <c r="L83" s="6" t="s">
        <v>137</v>
      </c>
      <c r="M83" s="6" t="s">
        <v>84</v>
      </c>
      <c r="N83" s="6" t="s">
        <v>85</v>
      </c>
      <c r="O83" s="6" t="s">
        <v>138</v>
      </c>
      <c r="P83" s="6" t="s">
        <v>139</v>
      </c>
      <c r="Q83" s="6" t="s">
        <v>140</v>
      </c>
      <c r="R83" s="35" t="s">
        <v>140</v>
      </c>
      <c r="S83" s="6" t="s">
        <v>140</v>
      </c>
      <c r="T83" s="35" t="s">
        <v>569</v>
      </c>
      <c r="U83" s="32" t="s">
        <v>143</v>
      </c>
      <c r="V83" s="32" t="s">
        <v>570</v>
      </c>
      <c r="W83" s="6" t="s">
        <v>80</v>
      </c>
      <c r="X83" s="6" t="s">
        <v>80</v>
      </c>
      <c r="Y83" s="6" t="s">
        <v>92</v>
      </c>
      <c r="Z83" s="6" t="s">
        <v>80</v>
      </c>
      <c r="AA83" s="6" t="s">
        <v>93</v>
      </c>
      <c r="AB83"/>
      <c r="AC83"/>
      <c r="AD83"/>
      <c r="AE83" t="str">
        <f>VLOOKUP(E83,'Synthèse ventes'!$A$5:$C$2461,3,0)</f>
        <v>Rond Ø240 pour Pamiers</v>
      </c>
      <c r="AF83" t="str">
        <f>VLOOKUP(E83,'Synthèse ventes'!$A$5:$C$2461,2,0)</f>
        <v>AD PAMIERS</v>
      </c>
      <c r="AG83"/>
      <c r="AH83"/>
      <c r="AI83"/>
      <c r="AJ83"/>
      <c r="AK83" s="6" t="s">
        <v>92</v>
      </c>
      <c r="AL83" s="6" t="s">
        <v>571</v>
      </c>
      <c r="AM83" s="6" t="s">
        <v>95</v>
      </c>
      <c r="AN83" s="6" t="s">
        <v>145</v>
      </c>
      <c r="AO83" s="6" t="s">
        <v>119</v>
      </c>
      <c r="AP83" s="6" t="s">
        <v>80</v>
      </c>
      <c r="AQ83" s="6" t="s">
        <v>80</v>
      </c>
      <c r="AR83" s="6" t="s">
        <v>572</v>
      </c>
      <c r="AS83" s="6" t="s">
        <v>573</v>
      </c>
      <c r="AT83"/>
      <c r="AU83" s="6" t="s">
        <v>80</v>
      </c>
      <c r="AV83" s="6" t="s">
        <v>100</v>
      </c>
      <c r="AW83"/>
      <c r="AX83"/>
      <c r="AY83"/>
      <c r="AZ83"/>
      <c r="BA83"/>
      <c r="BB83"/>
      <c r="BC83"/>
      <c r="BD83" s="6" t="s">
        <v>574</v>
      </c>
      <c r="BE83" s="7" t="s">
        <v>102</v>
      </c>
      <c r="BG83" s="7" t="s">
        <v>103</v>
      </c>
      <c r="BH83" s="7">
        <v>2015</v>
      </c>
      <c r="BI83" s="7" t="s">
        <v>104</v>
      </c>
      <c r="BJ83" s="7" t="s">
        <v>105</v>
      </c>
      <c r="BK83" s="7" t="s">
        <v>105</v>
      </c>
      <c r="BL83" s="7" t="s">
        <v>103</v>
      </c>
      <c r="BN83"/>
      <c r="BO83"/>
      <c r="BP83"/>
      <c r="BQ83"/>
      <c r="BR83"/>
      <c r="BS83"/>
      <c r="BT83"/>
      <c r="BU83"/>
      <c r="BV83"/>
      <c r="BW83"/>
      <c r="BX83"/>
      <c r="BY83" s="8">
        <v>17073</v>
      </c>
      <c r="BZ83" s="9" t="s">
        <v>106</v>
      </c>
    </row>
    <row r="84" spans="1:78" s="7" customFormat="1" hidden="1" x14ac:dyDescent="0.25">
      <c r="A84" s="7" t="str">
        <f t="shared" si="1"/>
        <v>ABAI*</v>
      </c>
      <c r="B84" s="6" t="s">
        <v>575</v>
      </c>
      <c r="C84" s="6" t="s">
        <v>576</v>
      </c>
      <c r="D84" s="6" t="s">
        <v>577</v>
      </c>
      <c r="E84" s="6" t="s">
        <v>578</v>
      </c>
      <c r="F84"/>
      <c r="G84"/>
      <c r="H84" s="6" t="s">
        <v>80</v>
      </c>
      <c r="I84"/>
      <c r="J84" s="6" t="s">
        <v>81</v>
      </c>
      <c r="K84" s="6" t="s">
        <v>82</v>
      </c>
      <c r="L84" s="6" t="s">
        <v>137</v>
      </c>
      <c r="M84" s="6" t="s">
        <v>84</v>
      </c>
      <c r="N84" s="6" t="s">
        <v>85</v>
      </c>
      <c r="O84" s="6" t="s">
        <v>138</v>
      </c>
      <c r="P84" s="6" t="s">
        <v>219</v>
      </c>
      <c r="Q84" s="6" t="s">
        <v>579</v>
      </c>
      <c r="R84" s="35" t="s">
        <v>580</v>
      </c>
      <c r="S84" s="6" t="s">
        <v>579</v>
      </c>
      <c r="T84" s="35" t="s">
        <v>580</v>
      </c>
      <c r="U84" s="32" t="s">
        <v>581</v>
      </c>
      <c r="V84" s="32" t="s">
        <v>582</v>
      </c>
      <c r="W84" s="6" t="s">
        <v>80</v>
      </c>
      <c r="X84" s="6" t="s">
        <v>80</v>
      </c>
      <c r="Y84" s="6" t="s">
        <v>92</v>
      </c>
      <c r="Z84" s="6" t="s">
        <v>80</v>
      </c>
      <c r="AA84" s="6" t="s">
        <v>93</v>
      </c>
      <c r="AB84"/>
      <c r="AC84"/>
      <c r="AD84"/>
      <c r="AE84" t="str">
        <f>VLOOKUP(E84,'Synthèse ventes'!$A$5:$C$2461,3,0)</f>
        <v>Rond Ø240 pour Pamiers</v>
      </c>
      <c r="AF84" t="str">
        <f>VLOOKUP(E84,'Synthèse ventes'!$A$5:$C$2461,2,0)</f>
        <v>AD PAMIERS</v>
      </c>
      <c r="AG84"/>
      <c r="AH84"/>
      <c r="AI84"/>
      <c r="AJ84"/>
      <c r="AK84" s="6" t="s">
        <v>80</v>
      </c>
      <c r="AL84" s="6" t="s">
        <v>583</v>
      </c>
      <c r="AM84" s="6" t="s">
        <v>95</v>
      </c>
      <c r="AN84" s="6" t="s">
        <v>326</v>
      </c>
      <c r="AO84" s="6" t="s">
        <v>225</v>
      </c>
      <c r="AP84" s="6" t="s">
        <v>80</v>
      </c>
      <c r="AQ84" s="6" t="s">
        <v>80</v>
      </c>
      <c r="AR84" s="6" t="s">
        <v>572</v>
      </c>
      <c r="AS84" s="6" t="s">
        <v>573</v>
      </c>
      <c r="AT84"/>
      <c r="AU84" s="6" t="s">
        <v>80</v>
      </c>
      <c r="AV84" s="6" t="s">
        <v>100</v>
      </c>
      <c r="AW84"/>
      <c r="AX84"/>
      <c r="AY84"/>
      <c r="AZ84"/>
      <c r="BA84"/>
      <c r="BB84"/>
      <c r="BC84"/>
      <c r="BD84" s="6" t="s">
        <v>574</v>
      </c>
      <c r="BE84" s="7" t="s">
        <v>102</v>
      </c>
      <c r="BG84" s="7" t="s">
        <v>103</v>
      </c>
      <c r="BH84" s="7">
        <v>2015</v>
      </c>
      <c r="BI84" s="7" t="s">
        <v>104</v>
      </c>
      <c r="BJ84" s="7" t="s">
        <v>105</v>
      </c>
      <c r="BK84" s="7" t="s">
        <v>105</v>
      </c>
      <c r="BL84" s="7" t="s">
        <v>103</v>
      </c>
      <c r="BN84"/>
      <c r="BO84"/>
      <c r="BP84"/>
      <c r="BQ84"/>
      <c r="BR84"/>
      <c r="BS84"/>
      <c r="BT84"/>
      <c r="BU84"/>
      <c r="BV84"/>
      <c r="BW84"/>
      <c r="BX84"/>
      <c r="BY84" s="8">
        <v>104143</v>
      </c>
      <c r="BZ84" s="9" t="s">
        <v>106</v>
      </c>
    </row>
    <row r="85" spans="1:78" s="7" customFormat="1" hidden="1" x14ac:dyDescent="0.25">
      <c r="A85" s="7" t="str">
        <f t="shared" si="1"/>
        <v>ABBA*</v>
      </c>
      <c r="B85" s="6" t="s">
        <v>584</v>
      </c>
      <c r="C85" s="6" t="s">
        <v>585</v>
      </c>
      <c r="D85" s="6" t="s">
        <v>586</v>
      </c>
      <c r="E85" s="6" t="s">
        <v>587</v>
      </c>
      <c r="F85"/>
      <c r="G85"/>
      <c r="H85" s="6" t="s">
        <v>80</v>
      </c>
      <c r="I85"/>
      <c r="J85" s="6" t="s">
        <v>81</v>
      </c>
      <c r="K85" s="6" t="s">
        <v>82</v>
      </c>
      <c r="L85" s="6" t="s">
        <v>137</v>
      </c>
      <c r="M85" s="6" t="s">
        <v>84</v>
      </c>
      <c r="N85" s="6" t="s">
        <v>85</v>
      </c>
      <c r="O85" s="6" t="s">
        <v>138</v>
      </c>
      <c r="P85" s="6" t="s">
        <v>219</v>
      </c>
      <c r="Q85" s="6" t="s">
        <v>588</v>
      </c>
      <c r="R85" s="35" t="s">
        <v>589</v>
      </c>
      <c r="S85" s="6" t="s">
        <v>588</v>
      </c>
      <c r="T85" s="35" t="s">
        <v>589</v>
      </c>
      <c r="U85" s="32" t="s">
        <v>590</v>
      </c>
      <c r="V85" s="32" t="s">
        <v>91</v>
      </c>
      <c r="W85" s="6" t="s">
        <v>80</v>
      </c>
      <c r="X85" s="6" t="s">
        <v>80</v>
      </c>
      <c r="Y85" s="6" t="s">
        <v>92</v>
      </c>
      <c r="Z85" s="6" t="s">
        <v>80</v>
      </c>
      <c r="AA85" s="6" t="s">
        <v>93</v>
      </c>
      <c r="AB85"/>
      <c r="AC85"/>
      <c r="AD85"/>
      <c r="AE85" t="str">
        <f>VLOOKUP(E85,'Synthèse ventes'!$A$5:$C$2461,3,0)</f>
        <v>Rond Ø228 Bohler</v>
      </c>
      <c r="AF85" t="str">
        <f>VLOOKUP(E85,'Synthèse ventes'!$A$5:$C$2461,2,0)</f>
        <v>BOHLER</v>
      </c>
      <c r="AG85"/>
      <c r="AH85"/>
      <c r="AI85"/>
      <c r="AJ85"/>
      <c r="AK85" s="6" t="s">
        <v>92</v>
      </c>
      <c r="AL85" s="6" t="s">
        <v>591</v>
      </c>
      <c r="AM85" s="6" t="s">
        <v>95</v>
      </c>
      <c r="AN85" s="6" t="s">
        <v>326</v>
      </c>
      <c r="AO85" s="6" t="s">
        <v>225</v>
      </c>
      <c r="AP85" s="6" t="s">
        <v>80</v>
      </c>
      <c r="AQ85" s="6" t="s">
        <v>80</v>
      </c>
      <c r="AR85" s="6" t="s">
        <v>592</v>
      </c>
      <c r="AS85" s="6" t="s">
        <v>147</v>
      </c>
      <c r="AT85"/>
      <c r="AU85" s="6" t="s">
        <v>80</v>
      </c>
      <c r="AV85" s="6" t="s">
        <v>100</v>
      </c>
      <c r="AW85"/>
      <c r="AX85"/>
      <c r="AY85"/>
      <c r="AZ85"/>
      <c r="BA85"/>
      <c r="BB85"/>
      <c r="BC85"/>
      <c r="BD85" s="6" t="s">
        <v>574</v>
      </c>
      <c r="BE85" s="7" t="s">
        <v>102</v>
      </c>
      <c r="BG85" s="7" t="s">
        <v>103</v>
      </c>
      <c r="BH85" s="7">
        <v>2015</v>
      </c>
      <c r="BI85" s="7" t="s">
        <v>104</v>
      </c>
      <c r="BJ85" s="7" t="s">
        <v>105</v>
      </c>
      <c r="BK85" s="7" t="s">
        <v>105</v>
      </c>
      <c r="BL85" s="7" t="s">
        <v>103</v>
      </c>
      <c r="BN85"/>
      <c r="BO85"/>
      <c r="BP85"/>
      <c r="BQ85"/>
      <c r="BR85"/>
      <c r="BS85"/>
      <c r="BT85"/>
      <c r="BU85"/>
      <c r="BV85"/>
      <c r="BW85"/>
      <c r="BX85"/>
      <c r="BY85" s="8">
        <v>65135</v>
      </c>
      <c r="BZ85" s="9" t="s">
        <v>106</v>
      </c>
    </row>
    <row r="86" spans="1:78" s="7" customFormat="1" hidden="1" x14ac:dyDescent="0.25">
      <c r="A86" s="7" t="str">
        <f t="shared" si="1"/>
        <v>ABBA*</v>
      </c>
      <c r="B86" s="6" t="s">
        <v>593</v>
      </c>
      <c r="C86" s="6" t="s">
        <v>594</v>
      </c>
      <c r="D86" s="6" t="s">
        <v>586</v>
      </c>
      <c r="E86" s="6" t="s">
        <v>587</v>
      </c>
      <c r="F86"/>
      <c r="G86"/>
      <c r="H86" s="6" t="s">
        <v>80</v>
      </c>
      <c r="I86"/>
      <c r="J86" s="6" t="s">
        <v>81</v>
      </c>
      <c r="K86" s="6" t="s">
        <v>82</v>
      </c>
      <c r="L86" s="6" t="s">
        <v>156</v>
      </c>
      <c r="M86" s="6" t="s">
        <v>84</v>
      </c>
      <c r="N86" s="6" t="s">
        <v>85</v>
      </c>
      <c r="O86" s="6" t="s">
        <v>157</v>
      </c>
      <c r="P86" s="6" t="s">
        <v>108</v>
      </c>
      <c r="Q86" s="6" t="s">
        <v>109</v>
      </c>
      <c r="R86" s="6" t="s">
        <v>110</v>
      </c>
      <c r="S86" s="6" t="s">
        <v>109</v>
      </c>
      <c r="T86" s="6" t="s">
        <v>110</v>
      </c>
      <c r="U86" s="6" t="s">
        <v>91</v>
      </c>
      <c r="V86" s="6" t="s">
        <v>91</v>
      </c>
      <c r="W86" s="6" t="s">
        <v>80</v>
      </c>
      <c r="X86" s="6" t="s">
        <v>80</v>
      </c>
      <c r="Y86" s="6" t="s">
        <v>92</v>
      </c>
      <c r="Z86" s="6" t="s">
        <v>80</v>
      </c>
      <c r="AA86" s="6" t="s">
        <v>93</v>
      </c>
      <c r="AB86"/>
      <c r="AC86"/>
      <c r="AD86"/>
      <c r="AE86" t="str">
        <f>VLOOKUP(E86,'Synthèse ventes'!$A$5:$C$2461,3,0)</f>
        <v>Rond Ø228 Bohler</v>
      </c>
      <c r="AF86" t="str">
        <f>VLOOKUP(E86,'Synthèse ventes'!$A$5:$C$2461,2,0)</f>
        <v>BOHLER</v>
      </c>
      <c r="AG86"/>
      <c r="AH86"/>
      <c r="AI86"/>
      <c r="AJ86"/>
      <c r="AK86" s="6" t="s">
        <v>92</v>
      </c>
      <c r="AL86" s="6" t="s">
        <v>591</v>
      </c>
      <c r="AM86" s="6" t="s">
        <v>95</v>
      </c>
      <c r="AN86" s="6" t="s">
        <v>326</v>
      </c>
      <c r="AO86" s="6" t="s">
        <v>595</v>
      </c>
      <c r="AP86" s="6" t="s">
        <v>80</v>
      </c>
      <c r="AQ86" s="6" t="s">
        <v>80</v>
      </c>
      <c r="AR86" s="6" t="s">
        <v>592</v>
      </c>
      <c r="AS86" s="6" t="s">
        <v>147</v>
      </c>
      <c r="AT86"/>
      <c r="AU86" s="6" t="s">
        <v>80</v>
      </c>
      <c r="AV86" s="6" t="s">
        <v>100</v>
      </c>
      <c r="AW86"/>
      <c r="AX86"/>
      <c r="AY86"/>
      <c r="AZ86"/>
      <c r="BA86"/>
      <c r="BB86"/>
      <c r="BC86"/>
      <c r="BD86" s="6" t="s">
        <v>596</v>
      </c>
      <c r="BE86" s="7" t="s">
        <v>102</v>
      </c>
      <c r="BG86" s="7" t="s">
        <v>103</v>
      </c>
      <c r="BH86" s="7">
        <v>2015</v>
      </c>
      <c r="BI86" s="7" t="s">
        <v>104</v>
      </c>
      <c r="BJ86" s="7" t="s">
        <v>105</v>
      </c>
      <c r="BK86" s="7" t="s">
        <v>105</v>
      </c>
      <c r="BL86" s="7" t="s">
        <v>103</v>
      </c>
      <c r="BN86"/>
      <c r="BO86"/>
      <c r="BP86"/>
      <c r="BQ86"/>
      <c r="BR86"/>
      <c r="BS86"/>
      <c r="BT86"/>
      <c r="BU86"/>
      <c r="BV86"/>
      <c r="BW86"/>
      <c r="BX86"/>
      <c r="BY86" s="8">
        <v>8555</v>
      </c>
      <c r="BZ86" s="9" t="s">
        <v>106</v>
      </c>
    </row>
    <row r="87" spans="1:78" s="7" customFormat="1" hidden="1" x14ac:dyDescent="0.25">
      <c r="A87" s="7" t="str">
        <f t="shared" si="1"/>
        <v>ABBA*</v>
      </c>
      <c r="B87" s="6" t="s">
        <v>597</v>
      </c>
      <c r="C87" s="6" t="s">
        <v>598</v>
      </c>
      <c r="D87" s="6" t="s">
        <v>586</v>
      </c>
      <c r="E87" s="6" t="s">
        <v>587</v>
      </c>
      <c r="F87"/>
      <c r="G87"/>
      <c r="H87" s="6" t="s">
        <v>80</v>
      </c>
      <c r="I87"/>
      <c r="J87" s="6" t="s">
        <v>81</v>
      </c>
      <c r="K87" s="6" t="s">
        <v>82</v>
      </c>
      <c r="L87" s="6" t="s">
        <v>156</v>
      </c>
      <c r="M87" s="6" t="s">
        <v>84</v>
      </c>
      <c r="N87" s="6" t="s">
        <v>85</v>
      </c>
      <c r="O87" s="6" t="s">
        <v>157</v>
      </c>
      <c r="P87" s="6" t="s">
        <v>108</v>
      </c>
      <c r="Q87" s="6" t="s">
        <v>110</v>
      </c>
      <c r="R87" s="6" t="s">
        <v>110</v>
      </c>
      <c r="S87"/>
      <c r="T87"/>
      <c r="U87" s="6" t="s">
        <v>91</v>
      </c>
      <c r="V87" s="6" t="s">
        <v>91</v>
      </c>
      <c r="W87" s="6" t="s">
        <v>80</v>
      </c>
      <c r="X87" s="6" t="s">
        <v>80</v>
      </c>
      <c r="Y87" s="6" t="s">
        <v>92</v>
      </c>
      <c r="Z87" s="6" t="s">
        <v>80</v>
      </c>
      <c r="AA87" s="6" t="s">
        <v>80</v>
      </c>
      <c r="AB87"/>
      <c r="AC87"/>
      <c r="AD87"/>
      <c r="AE87" t="str">
        <f>VLOOKUP(E87,'Synthèse ventes'!$A$5:$C$2461,3,0)</f>
        <v>Rond Ø228 Bohler</v>
      </c>
      <c r="AF87" t="str">
        <f>VLOOKUP(E87,'Synthèse ventes'!$A$5:$C$2461,2,0)</f>
        <v>BOHLER</v>
      </c>
      <c r="AG87"/>
      <c r="AH87"/>
      <c r="AI87"/>
      <c r="AJ87"/>
      <c r="AK87" s="6" t="s">
        <v>92</v>
      </c>
      <c r="AL87" s="6" t="s">
        <v>591</v>
      </c>
      <c r="AM87" s="6" t="s">
        <v>95</v>
      </c>
      <c r="AN87" s="6" t="s">
        <v>326</v>
      </c>
      <c r="AO87" s="6" t="s">
        <v>599</v>
      </c>
      <c r="AP87" s="6" t="s">
        <v>80</v>
      </c>
      <c r="AQ87" s="6" t="s">
        <v>80</v>
      </c>
      <c r="AR87" s="6" t="s">
        <v>592</v>
      </c>
      <c r="AS87" s="6" t="s">
        <v>147</v>
      </c>
      <c r="AT87"/>
      <c r="AU87" s="6" t="s">
        <v>80</v>
      </c>
      <c r="AV87" s="6" t="s">
        <v>100</v>
      </c>
      <c r="AW87"/>
      <c r="AX87"/>
      <c r="AY87"/>
      <c r="AZ87"/>
      <c r="BA87"/>
      <c r="BB87"/>
      <c r="BC87"/>
      <c r="BD87" s="6" t="s">
        <v>596</v>
      </c>
      <c r="BE87" s="7" t="s">
        <v>102</v>
      </c>
      <c r="BG87" s="7" t="s">
        <v>103</v>
      </c>
      <c r="BH87" s="7">
        <v>2015</v>
      </c>
      <c r="BI87" s="7" t="s">
        <v>104</v>
      </c>
      <c r="BJ87" s="7" t="s">
        <v>105</v>
      </c>
      <c r="BK87" s="7" t="s">
        <v>105</v>
      </c>
      <c r="BL87" s="7" t="s">
        <v>103</v>
      </c>
      <c r="BN87"/>
      <c r="BO87"/>
      <c r="BP87"/>
      <c r="BQ87"/>
      <c r="BR87"/>
      <c r="BS87"/>
      <c r="BT87"/>
      <c r="BU87"/>
      <c r="BV87"/>
      <c r="BW87"/>
      <c r="BX87"/>
      <c r="BY87" s="8">
        <v>41402</v>
      </c>
      <c r="BZ87" s="9" t="s">
        <v>106</v>
      </c>
    </row>
    <row r="88" spans="1:78" s="7" customFormat="1" hidden="1" x14ac:dyDescent="0.25">
      <c r="A88" s="7" t="str">
        <f t="shared" si="1"/>
        <v>ABBA*</v>
      </c>
      <c r="B88" s="6" t="s">
        <v>600</v>
      </c>
      <c r="C88" s="6" t="s">
        <v>601</v>
      </c>
      <c r="D88" s="6" t="s">
        <v>586</v>
      </c>
      <c r="E88" s="6" t="s">
        <v>587</v>
      </c>
      <c r="F88"/>
      <c r="G88"/>
      <c r="H88" s="6" t="s">
        <v>80</v>
      </c>
      <c r="I88"/>
      <c r="J88" s="6" t="s">
        <v>81</v>
      </c>
      <c r="K88" s="6" t="s">
        <v>82</v>
      </c>
      <c r="L88" s="6" t="s">
        <v>156</v>
      </c>
      <c r="M88" s="6" t="s">
        <v>84</v>
      </c>
      <c r="N88" s="6" t="s">
        <v>85</v>
      </c>
      <c r="O88" s="6" t="s">
        <v>157</v>
      </c>
      <c r="P88" s="6" t="s">
        <v>108</v>
      </c>
      <c r="Q88" s="6" t="s">
        <v>110</v>
      </c>
      <c r="R88" s="6" t="s">
        <v>110</v>
      </c>
      <c r="S88"/>
      <c r="T88"/>
      <c r="U88" s="6" t="s">
        <v>91</v>
      </c>
      <c r="V88" s="6" t="s">
        <v>91</v>
      </c>
      <c r="W88" s="6" t="s">
        <v>80</v>
      </c>
      <c r="X88" s="6" t="s">
        <v>80</v>
      </c>
      <c r="Y88" s="6" t="s">
        <v>92</v>
      </c>
      <c r="Z88" s="6" t="s">
        <v>80</v>
      </c>
      <c r="AA88" s="6" t="s">
        <v>80</v>
      </c>
      <c r="AB88"/>
      <c r="AC88"/>
      <c r="AD88"/>
      <c r="AE88" t="str">
        <f>VLOOKUP(E88,'Synthèse ventes'!$A$5:$C$2461,3,0)</f>
        <v>Rond Ø228 Bohler</v>
      </c>
      <c r="AF88" t="str">
        <f>VLOOKUP(E88,'Synthèse ventes'!$A$5:$C$2461,2,0)</f>
        <v>BOHLER</v>
      </c>
      <c r="AG88"/>
      <c r="AH88"/>
      <c r="AI88"/>
      <c r="AJ88"/>
      <c r="AK88" s="6" t="s">
        <v>92</v>
      </c>
      <c r="AL88" s="6" t="s">
        <v>591</v>
      </c>
      <c r="AM88" s="6" t="s">
        <v>95</v>
      </c>
      <c r="AN88" s="6" t="s">
        <v>326</v>
      </c>
      <c r="AO88" s="6" t="s">
        <v>602</v>
      </c>
      <c r="AP88" s="6" t="s">
        <v>80</v>
      </c>
      <c r="AQ88" s="6" t="s">
        <v>80</v>
      </c>
      <c r="AR88" s="6" t="s">
        <v>592</v>
      </c>
      <c r="AS88" s="6" t="s">
        <v>147</v>
      </c>
      <c r="AT88"/>
      <c r="AU88" s="6" t="s">
        <v>80</v>
      </c>
      <c r="AV88" s="6" t="s">
        <v>100</v>
      </c>
      <c r="AW88"/>
      <c r="AX88"/>
      <c r="AY88"/>
      <c r="AZ88"/>
      <c r="BA88"/>
      <c r="BB88"/>
      <c r="BC88"/>
      <c r="BD88" s="6" t="s">
        <v>596</v>
      </c>
      <c r="BE88" s="7" t="s">
        <v>102</v>
      </c>
      <c r="BG88" s="7" t="s">
        <v>103</v>
      </c>
      <c r="BH88" s="7">
        <v>2015</v>
      </c>
      <c r="BI88" s="7" t="s">
        <v>104</v>
      </c>
      <c r="BJ88" s="7" t="s">
        <v>105</v>
      </c>
      <c r="BK88" s="7" t="s">
        <v>105</v>
      </c>
      <c r="BL88" s="7" t="s">
        <v>103</v>
      </c>
      <c r="BN88"/>
      <c r="BO88"/>
      <c r="BP88"/>
      <c r="BQ88"/>
      <c r="BR88"/>
      <c r="BS88"/>
      <c r="BT88"/>
      <c r="BU88"/>
      <c r="BV88"/>
      <c r="BW88"/>
      <c r="BX88"/>
      <c r="BY88" s="8">
        <v>96446</v>
      </c>
      <c r="BZ88" s="9" t="s">
        <v>106</v>
      </c>
    </row>
    <row r="89" spans="1:78" s="7" customFormat="1" hidden="1" x14ac:dyDescent="0.25">
      <c r="A89" s="7" t="str">
        <f t="shared" si="1"/>
        <v>ABBA*</v>
      </c>
      <c r="B89" s="6" t="s">
        <v>603</v>
      </c>
      <c r="C89" s="6" t="s">
        <v>604</v>
      </c>
      <c r="D89" s="6" t="s">
        <v>586</v>
      </c>
      <c r="E89" s="6" t="s">
        <v>587</v>
      </c>
      <c r="F89"/>
      <c r="G89"/>
      <c r="H89" s="6" t="s">
        <v>80</v>
      </c>
      <c r="I89"/>
      <c r="J89" s="6" t="s">
        <v>81</v>
      </c>
      <c r="K89" s="6" t="s">
        <v>82</v>
      </c>
      <c r="L89" s="6" t="s">
        <v>156</v>
      </c>
      <c r="M89" s="6" t="s">
        <v>84</v>
      </c>
      <c r="N89" s="6" t="s">
        <v>85</v>
      </c>
      <c r="O89" s="6" t="s">
        <v>157</v>
      </c>
      <c r="P89" s="6" t="s">
        <v>108</v>
      </c>
      <c r="Q89" s="6" t="s">
        <v>110</v>
      </c>
      <c r="R89" s="6" t="s">
        <v>110</v>
      </c>
      <c r="S89"/>
      <c r="T89"/>
      <c r="U89" s="6" t="s">
        <v>91</v>
      </c>
      <c r="V89" s="6" t="s">
        <v>91</v>
      </c>
      <c r="W89" s="6" t="s">
        <v>80</v>
      </c>
      <c r="X89" s="6" t="s">
        <v>80</v>
      </c>
      <c r="Y89" s="6" t="s">
        <v>92</v>
      </c>
      <c r="Z89" s="6" t="s">
        <v>80</v>
      </c>
      <c r="AA89" s="6" t="s">
        <v>80</v>
      </c>
      <c r="AB89"/>
      <c r="AC89"/>
      <c r="AD89"/>
      <c r="AE89" t="str">
        <f>VLOOKUP(E89,'Synthèse ventes'!$A$5:$C$2461,3,0)</f>
        <v>Rond Ø228 Bohler</v>
      </c>
      <c r="AF89" t="str">
        <f>VLOOKUP(E89,'Synthèse ventes'!$A$5:$C$2461,2,0)</f>
        <v>BOHLER</v>
      </c>
      <c r="AG89"/>
      <c r="AH89"/>
      <c r="AI89"/>
      <c r="AJ89"/>
      <c r="AK89" s="6" t="s">
        <v>92</v>
      </c>
      <c r="AL89" s="6" t="s">
        <v>591</v>
      </c>
      <c r="AM89" s="6" t="s">
        <v>95</v>
      </c>
      <c r="AN89" s="6" t="s">
        <v>326</v>
      </c>
      <c r="AO89" s="6" t="s">
        <v>376</v>
      </c>
      <c r="AP89" s="6" t="s">
        <v>80</v>
      </c>
      <c r="AQ89" s="6" t="s">
        <v>80</v>
      </c>
      <c r="AR89" s="6" t="s">
        <v>592</v>
      </c>
      <c r="AS89" s="6" t="s">
        <v>147</v>
      </c>
      <c r="AT89"/>
      <c r="AU89" s="6" t="s">
        <v>80</v>
      </c>
      <c r="AV89" s="6" t="s">
        <v>100</v>
      </c>
      <c r="AW89"/>
      <c r="AX89"/>
      <c r="AY89"/>
      <c r="AZ89"/>
      <c r="BA89"/>
      <c r="BB89"/>
      <c r="BC89"/>
      <c r="BD89" s="6" t="s">
        <v>596</v>
      </c>
      <c r="BE89" s="7" t="s">
        <v>102</v>
      </c>
      <c r="BG89" s="7" t="s">
        <v>103</v>
      </c>
      <c r="BH89" s="7">
        <v>2015</v>
      </c>
      <c r="BI89" s="7" t="s">
        <v>104</v>
      </c>
      <c r="BJ89" s="7" t="s">
        <v>105</v>
      </c>
      <c r="BK89" s="7" t="s">
        <v>105</v>
      </c>
      <c r="BL89" s="7" t="s">
        <v>103</v>
      </c>
      <c r="BN89"/>
      <c r="BO89"/>
      <c r="BP89"/>
      <c r="BQ89"/>
      <c r="BR89"/>
      <c r="BS89"/>
      <c r="BT89"/>
      <c r="BU89"/>
      <c r="BV89"/>
      <c r="BW89"/>
      <c r="BX89"/>
      <c r="BY89" s="8">
        <v>112434</v>
      </c>
      <c r="BZ89" s="9" t="s">
        <v>106</v>
      </c>
    </row>
    <row r="90" spans="1:78" s="7" customFormat="1" hidden="1" x14ac:dyDescent="0.25">
      <c r="A90" s="7" t="str">
        <f t="shared" si="1"/>
        <v>ABBA*</v>
      </c>
      <c r="B90" s="6" t="s">
        <v>605</v>
      </c>
      <c r="C90" s="6" t="s">
        <v>606</v>
      </c>
      <c r="D90" s="6" t="s">
        <v>586</v>
      </c>
      <c r="E90" s="6" t="s">
        <v>587</v>
      </c>
      <c r="F90"/>
      <c r="G90"/>
      <c r="H90" s="6" t="s">
        <v>80</v>
      </c>
      <c r="I90"/>
      <c r="J90" s="6" t="s">
        <v>81</v>
      </c>
      <c r="K90" s="6" t="s">
        <v>82</v>
      </c>
      <c r="L90" s="6" t="s">
        <v>156</v>
      </c>
      <c r="M90" s="6" t="s">
        <v>84</v>
      </c>
      <c r="N90" s="6" t="s">
        <v>85</v>
      </c>
      <c r="O90" s="6" t="s">
        <v>157</v>
      </c>
      <c r="P90" s="6" t="s">
        <v>108</v>
      </c>
      <c r="Q90" s="6" t="s">
        <v>110</v>
      </c>
      <c r="R90" s="6" t="s">
        <v>110</v>
      </c>
      <c r="S90"/>
      <c r="T90"/>
      <c r="U90" s="6" t="s">
        <v>91</v>
      </c>
      <c r="V90" s="6" t="s">
        <v>91</v>
      </c>
      <c r="W90" s="6" t="s">
        <v>80</v>
      </c>
      <c r="X90" s="6" t="s">
        <v>80</v>
      </c>
      <c r="Y90" s="6" t="s">
        <v>92</v>
      </c>
      <c r="Z90" s="6" t="s">
        <v>80</v>
      </c>
      <c r="AA90" s="6" t="s">
        <v>80</v>
      </c>
      <c r="AB90"/>
      <c r="AC90"/>
      <c r="AD90"/>
      <c r="AE90" t="str">
        <f>VLOOKUP(E90,'Synthèse ventes'!$A$5:$C$2461,3,0)</f>
        <v>Rond Ø228 Bohler</v>
      </c>
      <c r="AF90" t="str">
        <f>VLOOKUP(E90,'Synthèse ventes'!$A$5:$C$2461,2,0)</f>
        <v>BOHLER</v>
      </c>
      <c r="AG90"/>
      <c r="AH90"/>
      <c r="AI90"/>
      <c r="AJ90"/>
      <c r="AK90" s="6" t="s">
        <v>92</v>
      </c>
      <c r="AL90" s="6" t="s">
        <v>591</v>
      </c>
      <c r="AM90" s="6" t="s">
        <v>95</v>
      </c>
      <c r="AN90" s="6" t="s">
        <v>607</v>
      </c>
      <c r="AO90" s="6" t="s">
        <v>595</v>
      </c>
      <c r="AP90" s="6" t="s">
        <v>80</v>
      </c>
      <c r="AQ90" s="6" t="s">
        <v>80</v>
      </c>
      <c r="AR90" s="6" t="s">
        <v>592</v>
      </c>
      <c r="AS90" s="6" t="s">
        <v>147</v>
      </c>
      <c r="AT90"/>
      <c r="AU90" s="6" t="s">
        <v>80</v>
      </c>
      <c r="AV90" s="6" t="s">
        <v>100</v>
      </c>
      <c r="AW90"/>
      <c r="AX90"/>
      <c r="AY90"/>
      <c r="AZ90"/>
      <c r="BA90"/>
      <c r="BB90"/>
      <c r="BC90"/>
      <c r="BD90" s="6" t="s">
        <v>596</v>
      </c>
      <c r="BE90" s="7" t="s">
        <v>102</v>
      </c>
      <c r="BG90" s="7" t="s">
        <v>103</v>
      </c>
      <c r="BH90" s="7">
        <v>2015</v>
      </c>
      <c r="BI90" s="7" t="s">
        <v>104</v>
      </c>
      <c r="BJ90" s="7" t="s">
        <v>105</v>
      </c>
      <c r="BK90" s="7" t="s">
        <v>105</v>
      </c>
      <c r="BL90" s="7" t="s">
        <v>103</v>
      </c>
      <c r="BN90"/>
      <c r="BO90"/>
      <c r="BP90"/>
      <c r="BQ90"/>
      <c r="BR90"/>
      <c r="BS90"/>
      <c r="BT90"/>
      <c r="BU90"/>
      <c r="BV90"/>
      <c r="BW90"/>
      <c r="BX90"/>
      <c r="BY90" s="8">
        <v>56641</v>
      </c>
      <c r="BZ90" s="9" t="s">
        <v>106</v>
      </c>
    </row>
    <row r="91" spans="1:78" s="7" customFormat="1" hidden="1" x14ac:dyDescent="0.25">
      <c r="A91" s="7" t="str">
        <f t="shared" si="1"/>
        <v>ABBA*</v>
      </c>
      <c r="B91" s="6" t="s">
        <v>608</v>
      </c>
      <c r="C91" s="6" t="s">
        <v>609</v>
      </c>
      <c r="D91" s="6" t="s">
        <v>586</v>
      </c>
      <c r="E91" s="6" t="s">
        <v>587</v>
      </c>
      <c r="F91"/>
      <c r="G91"/>
      <c r="H91" s="6" t="s">
        <v>80</v>
      </c>
      <c r="I91"/>
      <c r="J91" s="6" t="s">
        <v>81</v>
      </c>
      <c r="K91" s="6" t="s">
        <v>82</v>
      </c>
      <c r="L91" s="6" t="s">
        <v>156</v>
      </c>
      <c r="M91" s="6" t="s">
        <v>84</v>
      </c>
      <c r="N91" s="6" t="s">
        <v>85</v>
      </c>
      <c r="O91" s="6" t="s">
        <v>157</v>
      </c>
      <c r="P91" s="6" t="s">
        <v>108</v>
      </c>
      <c r="Q91" s="6" t="s">
        <v>110</v>
      </c>
      <c r="R91" s="6" t="s">
        <v>110</v>
      </c>
      <c r="S91"/>
      <c r="T91"/>
      <c r="U91" s="6" t="s">
        <v>91</v>
      </c>
      <c r="V91" s="6" t="s">
        <v>91</v>
      </c>
      <c r="W91" s="6" t="s">
        <v>80</v>
      </c>
      <c r="X91" s="6" t="s">
        <v>80</v>
      </c>
      <c r="Y91" s="6" t="s">
        <v>92</v>
      </c>
      <c r="Z91" s="6" t="s">
        <v>80</v>
      </c>
      <c r="AA91" s="6" t="s">
        <v>80</v>
      </c>
      <c r="AB91"/>
      <c r="AC91"/>
      <c r="AD91"/>
      <c r="AE91" t="str">
        <f>VLOOKUP(E91,'Synthèse ventes'!$A$5:$C$2461,3,0)</f>
        <v>Rond Ø228 Bohler</v>
      </c>
      <c r="AF91" t="str">
        <f>VLOOKUP(E91,'Synthèse ventes'!$A$5:$C$2461,2,0)</f>
        <v>BOHLER</v>
      </c>
      <c r="AG91"/>
      <c r="AH91"/>
      <c r="AI91"/>
      <c r="AJ91"/>
      <c r="AK91" s="6" t="s">
        <v>92</v>
      </c>
      <c r="AL91" s="6" t="s">
        <v>591</v>
      </c>
      <c r="AM91" s="6" t="s">
        <v>95</v>
      </c>
      <c r="AN91" s="6" t="s">
        <v>607</v>
      </c>
      <c r="AO91" s="6" t="s">
        <v>376</v>
      </c>
      <c r="AP91" s="6" t="s">
        <v>80</v>
      </c>
      <c r="AQ91" s="6" t="s">
        <v>80</v>
      </c>
      <c r="AR91" s="6" t="s">
        <v>592</v>
      </c>
      <c r="AS91" s="6" t="s">
        <v>147</v>
      </c>
      <c r="AT91"/>
      <c r="AU91" s="6" t="s">
        <v>80</v>
      </c>
      <c r="AV91" s="6" t="s">
        <v>100</v>
      </c>
      <c r="AW91"/>
      <c r="AX91"/>
      <c r="AY91"/>
      <c r="AZ91"/>
      <c r="BA91"/>
      <c r="BB91"/>
      <c r="BC91"/>
      <c r="BD91" s="6" t="s">
        <v>596</v>
      </c>
      <c r="BE91" s="7" t="s">
        <v>102</v>
      </c>
      <c r="BG91" s="7" t="s">
        <v>103</v>
      </c>
      <c r="BH91" s="7">
        <v>2015</v>
      </c>
      <c r="BI91" s="7" t="s">
        <v>104</v>
      </c>
      <c r="BJ91" s="7" t="s">
        <v>105</v>
      </c>
      <c r="BK91" s="7" t="s">
        <v>105</v>
      </c>
      <c r="BL91" s="7" t="s">
        <v>103</v>
      </c>
      <c r="BN91"/>
      <c r="BO91"/>
      <c r="BP91"/>
      <c r="BQ91"/>
      <c r="BR91"/>
      <c r="BS91"/>
      <c r="BT91"/>
      <c r="BU91"/>
      <c r="BV91"/>
      <c r="BW91"/>
      <c r="BX91"/>
      <c r="BY91" s="8">
        <v>43936</v>
      </c>
      <c r="BZ91" s="9" t="s">
        <v>106</v>
      </c>
    </row>
    <row r="92" spans="1:78" s="7" customFormat="1" hidden="1" x14ac:dyDescent="0.25">
      <c r="A92" s="7" t="str">
        <f t="shared" si="1"/>
        <v>ABAH*</v>
      </c>
      <c r="B92" s="6" t="s">
        <v>610</v>
      </c>
      <c r="C92" s="6" t="s">
        <v>611</v>
      </c>
      <c r="D92" s="6" t="s">
        <v>567</v>
      </c>
      <c r="E92" s="6" t="s">
        <v>568</v>
      </c>
      <c r="F92"/>
      <c r="G92"/>
      <c r="H92" s="6" t="s">
        <v>80</v>
      </c>
      <c r="I92"/>
      <c r="J92" s="6" t="s">
        <v>81</v>
      </c>
      <c r="K92" s="6" t="s">
        <v>82</v>
      </c>
      <c r="L92" s="6" t="s">
        <v>156</v>
      </c>
      <c r="M92" s="6" t="s">
        <v>84</v>
      </c>
      <c r="N92" s="6" t="s">
        <v>85</v>
      </c>
      <c r="O92" s="6" t="s">
        <v>157</v>
      </c>
      <c r="P92" s="6" t="s">
        <v>108</v>
      </c>
      <c r="Q92" s="6" t="s">
        <v>110</v>
      </c>
      <c r="R92" s="6" t="s">
        <v>110</v>
      </c>
      <c r="S92"/>
      <c r="T92"/>
      <c r="U92" s="6" t="s">
        <v>91</v>
      </c>
      <c r="V92" s="6" t="s">
        <v>91</v>
      </c>
      <c r="W92" s="6" t="s">
        <v>80</v>
      </c>
      <c r="X92" s="6" t="s">
        <v>80</v>
      </c>
      <c r="Y92" s="6" t="s">
        <v>92</v>
      </c>
      <c r="Z92" s="6" t="s">
        <v>80</v>
      </c>
      <c r="AA92" s="6" t="s">
        <v>80</v>
      </c>
      <c r="AB92"/>
      <c r="AC92"/>
      <c r="AD92"/>
      <c r="AE92" t="str">
        <f>VLOOKUP(E92,'Synthèse ventes'!$A$5:$C$2461,3,0)</f>
        <v>Rond Ø240 pour Pamiers</v>
      </c>
      <c r="AF92" t="str">
        <f>VLOOKUP(E92,'Synthèse ventes'!$A$5:$C$2461,2,0)</f>
        <v>AD PAMIERS</v>
      </c>
      <c r="AG92"/>
      <c r="AH92"/>
      <c r="AI92"/>
      <c r="AJ92"/>
      <c r="AK92" s="6" t="s">
        <v>92</v>
      </c>
      <c r="AL92" s="6" t="s">
        <v>571</v>
      </c>
      <c r="AM92" s="6" t="s">
        <v>95</v>
      </c>
      <c r="AN92" s="6" t="s">
        <v>612</v>
      </c>
      <c r="AO92" s="6" t="s">
        <v>448</v>
      </c>
      <c r="AP92" s="6" t="s">
        <v>80</v>
      </c>
      <c r="AQ92" s="6" t="s">
        <v>80</v>
      </c>
      <c r="AR92" s="6" t="s">
        <v>572</v>
      </c>
      <c r="AS92" s="6" t="s">
        <v>573</v>
      </c>
      <c r="AT92"/>
      <c r="AU92" s="6" t="s">
        <v>80</v>
      </c>
      <c r="AV92" s="6" t="s">
        <v>100</v>
      </c>
      <c r="AW92"/>
      <c r="AX92"/>
      <c r="AY92"/>
      <c r="AZ92"/>
      <c r="BA92"/>
      <c r="BB92"/>
      <c r="BC92"/>
      <c r="BD92" s="6" t="s">
        <v>613</v>
      </c>
      <c r="BE92" s="7" t="s">
        <v>102</v>
      </c>
      <c r="BG92" s="7" t="s">
        <v>103</v>
      </c>
      <c r="BH92" s="7">
        <v>2015</v>
      </c>
      <c r="BI92" s="7" t="s">
        <v>104</v>
      </c>
      <c r="BJ92" s="7" t="s">
        <v>105</v>
      </c>
      <c r="BK92" s="7" t="s">
        <v>105</v>
      </c>
      <c r="BL92" s="7" t="s">
        <v>103</v>
      </c>
      <c r="BN92"/>
      <c r="BO92"/>
      <c r="BP92"/>
      <c r="BQ92"/>
      <c r="BR92"/>
      <c r="BS92"/>
      <c r="BT92"/>
      <c r="BU92"/>
      <c r="BV92"/>
      <c r="BW92"/>
      <c r="BX92"/>
      <c r="BY92" s="8">
        <v>9466</v>
      </c>
      <c r="BZ92" s="9" t="s">
        <v>106</v>
      </c>
    </row>
    <row r="93" spans="1:78" s="7" customFormat="1" hidden="1" x14ac:dyDescent="0.25">
      <c r="A93" s="7" t="str">
        <f t="shared" si="1"/>
        <v>ABAH*</v>
      </c>
      <c r="B93" s="6" t="s">
        <v>614</v>
      </c>
      <c r="C93" s="6" t="s">
        <v>615</v>
      </c>
      <c r="D93" s="6" t="s">
        <v>567</v>
      </c>
      <c r="E93" s="6" t="s">
        <v>568</v>
      </c>
      <c r="F93"/>
      <c r="G93"/>
      <c r="H93" s="6" t="s">
        <v>80</v>
      </c>
      <c r="I93"/>
      <c r="J93" s="6" t="s">
        <v>81</v>
      </c>
      <c r="K93" s="6" t="s">
        <v>82</v>
      </c>
      <c r="L93" s="6" t="s">
        <v>156</v>
      </c>
      <c r="M93" s="6" t="s">
        <v>84</v>
      </c>
      <c r="N93" s="6" t="s">
        <v>85</v>
      </c>
      <c r="O93" s="6" t="s">
        <v>157</v>
      </c>
      <c r="P93" s="6" t="s">
        <v>108</v>
      </c>
      <c r="Q93" s="6" t="s">
        <v>110</v>
      </c>
      <c r="R93" s="6" t="s">
        <v>110</v>
      </c>
      <c r="S93" s="6" t="s">
        <v>110</v>
      </c>
      <c r="T93" s="6" t="s">
        <v>109</v>
      </c>
      <c r="U93" s="6" t="s">
        <v>91</v>
      </c>
      <c r="V93" s="6" t="s">
        <v>91</v>
      </c>
      <c r="W93" s="6" t="s">
        <v>80</v>
      </c>
      <c r="X93" s="6" t="s">
        <v>80</v>
      </c>
      <c r="Y93" s="6" t="s">
        <v>92</v>
      </c>
      <c r="Z93" s="6" t="s">
        <v>80</v>
      </c>
      <c r="AA93" s="6" t="s">
        <v>616</v>
      </c>
      <c r="AB93"/>
      <c r="AC93"/>
      <c r="AD93"/>
      <c r="AE93" t="str">
        <f>VLOOKUP(E93,'Synthèse ventes'!$A$5:$C$2461,3,0)</f>
        <v>Rond Ø240 pour Pamiers</v>
      </c>
      <c r="AF93" t="str">
        <f>VLOOKUP(E93,'Synthèse ventes'!$A$5:$C$2461,2,0)</f>
        <v>AD PAMIERS</v>
      </c>
      <c r="AG93"/>
      <c r="AH93"/>
      <c r="AI93"/>
      <c r="AJ93"/>
      <c r="AK93" s="6" t="s">
        <v>92</v>
      </c>
      <c r="AL93" s="6" t="s">
        <v>571</v>
      </c>
      <c r="AM93" s="6" t="s">
        <v>95</v>
      </c>
      <c r="AN93" s="6" t="s">
        <v>612</v>
      </c>
      <c r="AO93" s="6" t="s">
        <v>394</v>
      </c>
      <c r="AP93" s="6" t="s">
        <v>80</v>
      </c>
      <c r="AQ93" s="6" t="s">
        <v>80</v>
      </c>
      <c r="AR93" s="6" t="s">
        <v>572</v>
      </c>
      <c r="AS93" s="6" t="s">
        <v>573</v>
      </c>
      <c r="AT93"/>
      <c r="AU93" s="6" t="s">
        <v>80</v>
      </c>
      <c r="AV93" s="6" t="s">
        <v>100</v>
      </c>
      <c r="AW93"/>
      <c r="AX93"/>
      <c r="AY93"/>
      <c r="AZ93"/>
      <c r="BA93"/>
      <c r="BB93"/>
      <c r="BC93"/>
      <c r="BD93" s="6" t="s">
        <v>613</v>
      </c>
      <c r="BE93" s="7" t="s">
        <v>102</v>
      </c>
      <c r="BG93" s="7" t="s">
        <v>103</v>
      </c>
      <c r="BH93" s="7">
        <v>2015</v>
      </c>
      <c r="BI93" s="7" t="s">
        <v>104</v>
      </c>
      <c r="BJ93" s="7" t="s">
        <v>105</v>
      </c>
      <c r="BK93" s="7" t="s">
        <v>105</v>
      </c>
      <c r="BL93" s="7" t="s">
        <v>103</v>
      </c>
      <c r="BN93"/>
      <c r="BO93"/>
      <c r="BP93"/>
      <c r="BQ93"/>
      <c r="BR93"/>
      <c r="BS93"/>
      <c r="BT93"/>
      <c r="BU93"/>
      <c r="BV93"/>
      <c r="BW93"/>
      <c r="BX93"/>
      <c r="BY93" s="8">
        <v>109483</v>
      </c>
      <c r="BZ93" s="9" t="s">
        <v>106</v>
      </c>
    </row>
    <row r="94" spans="1:78" s="7" customFormat="1" hidden="1" x14ac:dyDescent="0.25">
      <c r="A94" s="7" t="str">
        <f t="shared" si="1"/>
        <v>ABAH*</v>
      </c>
      <c r="B94" s="6" t="s">
        <v>617</v>
      </c>
      <c r="C94" s="6" t="s">
        <v>618</v>
      </c>
      <c r="D94" s="6" t="s">
        <v>567</v>
      </c>
      <c r="E94" s="6" t="s">
        <v>568</v>
      </c>
      <c r="F94"/>
      <c r="G94"/>
      <c r="H94" s="6" t="s">
        <v>80</v>
      </c>
      <c r="I94"/>
      <c r="J94" s="6" t="s">
        <v>81</v>
      </c>
      <c r="K94" s="6" t="s">
        <v>82</v>
      </c>
      <c r="L94" s="6" t="s">
        <v>156</v>
      </c>
      <c r="M94" s="6" t="s">
        <v>84</v>
      </c>
      <c r="N94" s="6" t="s">
        <v>85</v>
      </c>
      <c r="O94" s="6" t="s">
        <v>157</v>
      </c>
      <c r="P94" s="6" t="s">
        <v>108</v>
      </c>
      <c r="Q94" s="6" t="s">
        <v>110</v>
      </c>
      <c r="R94" s="6" t="s">
        <v>110</v>
      </c>
      <c r="S94" s="6" t="s">
        <v>110</v>
      </c>
      <c r="T94" s="6" t="s">
        <v>109</v>
      </c>
      <c r="U94" s="6" t="s">
        <v>91</v>
      </c>
      <c r="V94" s="6" t="s">
        <v>91</v>
      </c>
      <c r="W94" s="6" t="s">
        <v>80</v>
      </c>
      <c r="X94" s="6" t="s">
        <v>80</v>
      </c>
      <c r="Y94" s="6" t="s">
        <v>92</v>
      </c>
      <c r="Z94" s="6" t="s">
        <v>80</v>
      </c>
      <c r="AA94" s="6" t="s">
        <v>616</v>
      </c>
      <c r="AB94"/>
      <c r="AC94"/>
      <c r="AD94"/>
      <c r="AE94" t="str">
        <f>VLOOKUP(E94,'Synthèse ventes'!$A$5:$C$2461,3,0)</f>
        <v>Rond Ø240 pour Pamiers</v>
      </c>
      <c r="AF94" t="str">
        <f>VLOOKUP(E94,'Synthèse ventes'!$A$5:$C$2461,2,0)</f>
        <v>AD PAMIERS</v>
      </c>
      <c r="AG94"/>
      <c r="AH94"/>
      <c r="AI94"/>
      <c r="AJ94"/>
      <c r="AK94" s="6" t="s">
        <v>92</v>
      </c>
      <c r="AL94" s="6" t="s">
        <v>571</v>
      </c>
      <c r="AM94" s="6" t="s">
        <v>95</v>
      </c>
      <c r="AN94" s="6" t="s">
        <v>145</v>
      </c>
      <c r="AO94" s="6" t="s">
        <v>400</v>
      </c>
      <c r="AP94" s="6" t="s">
        <v>80</v>
      </c>
      <c r="AQ94" s="6" t="s">
        <v>80</v>
      </c>
      <c r="AR94" s="6" t="s">
        <v>572</v>
      </c>
      <c r="AS94" s="6" t="s">
        <v>573</v>
      </c>
      <c r="AT94"/>
      <c r="AU94" s="6" t="s">
        <v>80</v>
      </c>
      <c r="AV94" s="6" t="s">
        <v>100</v>
      </c>
      <c r="AW94"/>
      <c r="AX94"/>
      <c r="AY94"/>
      <c r="AZ94"/>
      <c r="BA94"/>
      <c r="BB94"/>
      <c r="BC94"/>
      <c r="BD94" s="6" t="s">
        <v>613</v>
      </c>
      <c r="BE94" s="7" t="s">
        <v>102</v>
      </c>
      <c r="BG94" s="7" t="s">
        <v>103</v>
      </c>
      <c r="BH94" s="7">
        <v>2015</v>
      </c>
      <c r="BI94" s="7" t="s">
        <v>104</v>
      </c>
      <c r="BJ94" s="7" t="s">
        <v>105</v>
      </c>
      <c r="BK94" s="7" t="s">
        <v>105</v>
      </c>
      <c r="BL94" s="7" t="s">
        <v>103</v>
      </c>
      <c r="BN94"/>
      <c r="BO94"/>
      <c r="BP94"/>
      <c r="BQ94"/>
      <c r="BR94"/>
      <c r="BS94"/>
      <c r="BT94"/>
      <c r="BU94"/>
      <c r="BV94"/>
      <c r="BW94"/>
      <c r="BX94"/>
      <c r="BY94" s="8">
        <v>71881</v>
      </c>
      <c r="BZ94" s="9" t="s">
        <v>106</v>
      </c>
    </row>
    <row r="95" spans="1:78" s="7" customFormat="1" hidden="1" x14ac:dyDescent="0.25">
      <c r="A95" s="7" t="str">
        <f t="shared" si="1"/>
        <v>ABER*</v>
      </c>
      <c r="B95" s="6" t="s">
        <v>619</v>
      </c>
      <c r="C95" s="6" t="s">
        <v>620</v>
      </c>
      <c r="D95" s="6" t="s">
        <v>621</v>
      </c>
      <c r="E95" s="6" t="s">
        <v>622</v>
      </c>
      <c r="F95"/>
      <c r="G95"/>
      <c r="H95" s="6" t="s">
        <v>80</v>
      </c>
      <c r="I95"/>
      <c r="J95" s="6" t="s">
        <v>81</v>
      </c>
      <c r="K95" s="6" t="s">
        <v>82</v>
      </c>
      <c r="L95" s="6" t="s">
        <v>137</v>
      </c>
      <c r="M95" s="6" t="s">
        <v>84</v>
      </c>
      <c r="N95" s="6" t="s">
        <v>85</v>
      </c>
      <c r="O95" s="6" t="s">
        <v>138</v>
      </c>
      <c r="P95" s="6" t="s">
        <v>219</v>
      </c>
      <c r="Q95" s="6" t="s">
        <v>623</v>
      </c>
      <c r="R95" s="35" t="s">
        <v>624</v>
      </c>
      <c r="S95" s="6" t="s">
        <v>623</v>
      </c>
      <c r="T95" s="35" t="s">
        <v>624</v>
      </c>
      <c r="U95" s="32" t="s">
        <v>625</v>
      </c>
      <c r="V95" s="32" t="s">
        <v>223</v>
      </c>
      <c r="W95" s="6" t="s">
        <v>80</v>
      </c>
      <c r="X95" s="6" t="s">
        <v>80</v>
      </c>
      <c r="Y95" s="6" t="s">
        <v>92</v>
      </c>
      <c r="Z95" s="6" t="s">
        <v>80</v>
      </c>
      <c r="AA95" s="6" t="s">
        <v>93</v>
      </c>
      <c r="AB95"/>
      <c r="AC95"/>
      <c r="AD95"/>
      <c r="AE95" t="str">
        <f>VLOOKUP(E95,'Synthèse ventes'!$A$5:$C$2461,3,0)</f>
        <v>Rond Ø250 ALCOA</v>
      </c>
      <c r="AF95" t="str">
        <f>VLOOKUP(E95,'Synthèse ventes'!$A$5:$C$2461,2,0)</f>
        <v>ALCOA</v>
      </c>
      <c r="AG95"/>
      <c r="AH95"/>
      <c r="AI95"/>
      <c r="AJ95"/>
      <c r="AK95" s="6" t="s">
        <v>92</v>
      </c>
      <c r="AL95" s="6" t="s">
        <v>626</v>
      </c>
      <c r="AM95" s="6" t="s">
        <v>95</v>
      </c>
      <c r="AN95" s="6" t="s">
        <v>326</v>
      </c>
      <c r="AO95" s="6" t="s">
        <v>225</v>
      </c>
      <c r="AP95" s="6" t="s">
        <v>80</v>
      </c>
      <c r="AQ95" s="6" t="s">
        <v>80</v>
      </c>
      <c r="AR95" s="6" t="s">
        <v>627</v>
      </c>
      <c r="AS95" s="6" t="s">
        <v>628</v>
      </c>
      <c r="AT95"/>
      <c r="AU95" s="6" t="s">
        <v>80</v>
      </c>
      <c r="AV95" s="6" t="s">
        <v>100</v>
      </c>
      <c r="AW95"/>
      <c r="AX95"/>
      <c r="AY95"/>
      <c r="AZ95"/>
      <c r="BA95"/>
      <c r="BB95"/>
      <c r="BC95"/>
      <c r="BD95" s="6" t="s">
        <v>629</v>
      </c>
      <c r="BE95" s="7" t="s">
        <v>102</v>
      </c>
      <c r="BG95" s="7" t="s">
        <v>103</v>
      </c>
      <c r="BH95" s="7">
        <v>2015</v>
      </c>
      <c r="BI95" s="7" t="s">
        <v>104</v>
      </c>
      <c r="BJ95" s="7" t="s">
        <v>105</v>
      </c>
      <c r="BK95" s="7" t="s">
        <v>105</v>
      </c>
      <c r="BL95" s="7" t="s">
        <v>103</v>
      </c>
      <c r="BN95"/>
      <c r="BO95"/>
      <c r="BP95"/>
      <c r="BQ95"/>
      <c r="BR95"/>
      <c r="BS95"/>
      <c r="BT95"/>
      <c r="BU95"/>
      <c r="BV95"/>
      <c r="BW95"/>
      <c r="BX95"/>
      <c r="BY95" s="8">
        <v>48330</v>
      </c>
      <c r="BZ95" s="9" t="s">
        <v>106</v>
      </c>
    </row>
    <row r="96" spans="1:78" s="7" customFormat="1" hidden="1" x14ac:dyDescent="0.25">
      <c r="A96" s="7" t="str">
        <f t="shared" si="1"/>
        <v>ABBA*</v>
      </c>
      <c r="B96" s="6" t="s">
        <v>630</v>
      </c>
      <c r="C96" s="6" t="s">
        <v>631</v>
      </c>
      <c r="D96" s="6" t="s">
        <v>586</v>
      </c>
      <c r="E96" s="6" t="s">
        <v>587</v>
      </c>
      <c r="F96"/>
      <c r="G96"/>
      <c r="H96" s="6" t="s">
        <v>80</v>
      </c>
      <c r="I96"/>
      <c r="J96" s="6" t="s">
        <v>81</v>
      </c>
      <c r="K96" s="6" t="s">
        <v>82</v>
      </c>
      <c r="L96" s="6" t="s">
        <v>156</v>
      </c>
      <c r="M96" s="6" t="s">
        <v>84</v>
      </c>
      <c r="N96" s="6" t="s">
        <v>85</v>
      </c>
      <c r="O96" s="6" t="s">
        <v>157</v>
      </c>
      <c r="P96" s="6" t="s">
        <v>108</v>
      </c>
      <c r="Q96" s="6" t="s">
        <v>109</v>
      </c>
      <c r="R96" s="6" t="s">
        <v>109</v>
      </c>
      <c r="S96" s="6" t="s">
        <v>109</v>
      </c>
      <c r="T96" s="6" t="s">
        <v>110</v>
      </c>
      <c r="U96" s="6" t="s">
        <v>91</v>
      </c>
      <c r="V96" s="6" t="s">
        <v>91</v>
      </c>
      <c r="W96" s="6" t="s">
        <v>80</v>
      </c>
      <c r="X96" s="6" t="s">
        <v>80</v>
      </c>
      <c r="Y96" s="6" t="s">
        <v>92</v>
      </c>
      <c r="Z96" s="6" t="s">
        <v>80</v>
      </c>
      <c r="AA96" s="6" t="s">
        <v>93</v>
      </c>
      <c r="AB96"/>
      <c r="AC96"/>
      <c r="AD96"/>
      <c r="AE96" t="str">
        <f>VLOOKUP(E96,'Synthèse ventes'!$A$5:$C$2461,3,0)</f>
        <v>Rond Ø228 Bohler</v>
      </c>
      <c r="AF96" t="str">
        <f>VLOOKUP(E96,'Synthèse ventes'!$A$5:$C$2461,2,0)</f>
        <v>BOHLER</v>
      </c>
      <c r="AG96"/>
      <c r="AH96"/>
      <c r="AI96"/>
      <c r="AJ96"/>
      <c r="AK96" s="6" t="s">
        <v>92</v>
      </c>
      <c r="AL96" s="6" t="s">
        <v>591</v>
      </c>
      <c r="AM96" s="6" t="s">
        <v>95</v>
      </c>
      <c r="AN96" s="6" t="s">
        <v>145</v>
      </c>
      <c r="AO96" s="6" t="s">
        <v>595</v>
      </c>
      <c r="AP96" s="6" t="s">
        <v>80</v>
      </c>
      <c r="AQ96" s="6" t="s">
        <v>80</v>
      </c>
      <c r="AR96" s="6" t="s">
        <v>592</v>
      </c>
      <c r="AS96" s="6" t="s">
        <v>147</v>
      </c>
      <c r="AT96"/>
      <c r="AU96" s="6" t="s">
        <v>80</v>
      </c>
      <c r="AV96" s="6" t="s">
        <v>100</v>
      </c>
      <c r="AW96"/>
      <c r="AX96"/>
      <c r="AY96"/>
      <c r="AZ96"/>
      <c r="BA96"/>
      <c r="BB96"/>
      <c r="BC96"/>
      <c r="BD96" s="6" t="s">
        <v>629</v>
      </c>
      <c r="BE96" s="7" t="s">
        <v>102</v>
      </c>
      <c r="BG96" s="7" t="s">
        <v>103</v>
      </c>
      <c r="BH96" s="7">
        <v>2015</v>
      </c>
      <c r="BI96" s="7" t="s">
        <v>104</v>
      </c>
      <c r="BJ96" s="7" t="s">
        <v>105</v>
      </c>
      <c r="BK96" s="7" t="s">
        <v>105</v>
      </c>
      <c r="BL96" s="7" t="s">
        <v>103</v>
      </c>
      <c r="BN96"/>
      <c r="BO96"/>
      <c r="BP96"/>
      <c r="BQ96"/>
      <c r="BR96"/>
      <c r="BS96"/>
      <c r="BT96"/>
      <c r="BU96"/>
      <c r="BV96"/>
      <c r="BW96"/>
      <c r="BX96"/>
      <c r="BY96" s="8">
        <v>130965</v>
      </c>
      <c r="BZ96" s="9" t="s">
        <v>106</v>
      </c>
    </row>
    <row r="97" spans="1:78" s="7" customFormat="1" hidden="1" x14ac:dyDescent="0.25">
      <c r="A97" s="7" t="str">
        <f t="shared" si="1"/>
        <v>ABBA*</v>
      </c>
      <c r="B97" s="6" t="s">
        <v>632</v>
      </c>
      <c r="C97" s="6" t="s">
        <v>633</v>
      </c>
      <c r="D97" s="6" t="s">
        <v>586</v>
      </c>
      <c r="E97" s="6" t="s">
        <v>587</v>
      </c>
      <c r="F97"/>
      <c r="G97"/>
      <c r="H97" s="6" t="s">
        <v>80</v>
      </c>
      <c r="I97"/>
      <c r="J97" s="6" t="s">
        <v>81</v>
      </c>
      <c r="K97" s="6" t="s">
        <v>82</v>
      </c>
      <c r="L97" s="6" t="s">
        <v>156</v>
      </c>
      <c r="M97" s="6" t="s">
        <v>84</v>
      </c>
      <c r="N97" s="6" t="s">
        <v>85</v>
      </c>
      <c r="O97" s="6" t="s">
        <v>157</v>
      </c>
      <c r="P97" s="6" t="s">
        <v>108</v>
      </c>
      <c r="Q97" s="6" t="s">
        <v>109</v>
      </c>
      <c r="R97" s="6" t="s">
        <v>110</v>
      </c>
      <c r="S97" s="6" t="s">
        <v>109</v>
      </c>
      <c r="T97" s="6" t="s">
        <v>110</v>
      </c>
      <c r="U97" s="6" t="s">
        <v>91</v>
      </c>
      <c r="V97" s="6" t="s">
        <v>91</v>
      </c>
      <c r="W97" s="6" t="s">
        <v>80</v>
      </c>
      <c r="X97" s="6" t="s">
        <v>80</v>
      </c>
      <c r="Y97" s="6" t="s">
        <v>92</v>
      </c>
      <c r="Z97" s="6" t="s">
        <v>80</v>
      </c>
      <c r="AA97" s="6" t="s">
        <v>93</v>
      </c>
      <c r="AB97"/>
      <c r="AC97"/>
      <c r="AD97"/>
      <c r="AE97" t="str">
        <f>VLOOKUP(E97,'Synthèse ventes'!$A$5:$C$2461,3,0)</f>
        <v>Rond Ø228 Bohler</v>
      </c>
      <c r="AF97" t="str">
        <f>VLOOKUP(E97,'Synthèse ventes'!$A$5:$C$2461,2,0)</f>
        <v>BOHLER</v>
      </c>
      <c r="AG97"/>
      <c r="AH97"/>
      <c r="AI97"/>
      <c r="AJ97"/>
      <c r="AK97" s="6" t="s">
        <v>92</v>
      </c>
      <c r="AL97" s="6" t="s">
        <v>591</v>
      </c>
      <c r="AM97" s="6" t="s">
        <v>95</v>
      </c>
      <c r="AN97" s="6" t="s">
        <v>145</v>
      </c>
      <c r="AO97" s="6" t="s">
        <v>376</v>
      </c>
      <c r="AP97" s="6" t="s">
        <v>80</v>
      </c>
      <c r="AQ97" s="6" t="s">
        <v>80</v>
      </c>
      <c r="AR97" s="6" t="s">
        <v>592</v>
      </c>
      <c r="AS97" s="6" t="s">
        <v>147</v>
      </c>
      <c r="AT97"/>
      <c r="AU97" s="6" t="s">
        <v>80</v>
      </c>
      <c r="AV97" s="6" t="s">
        <v>100</v>
      </c>
      <c r="AW97"/>
      <c r="AX97"/>
      <c r="AY97"/>
      <c r="AZ97"/>
      <c r="BA97"/>
      <c r="BB97"/>
      <c r="BC97"/>
      <c r="BD97" s="6" t="s">
        <v>629</v>
      </c>
      <c r="BE97" s="7" t="s">
        <v>102</v>
      </c>
      <c r="BG97" s="7" t="s">
        <v>103</v>
      </c>
      <c r="BH97" s="7">
        <v>2015</v>
      </c>
      <c r="BI97" s="7" t="s">
        <v>104</v>
      </c>
      <c r="BJ97" s="7" t="s">
        <v>105</v>
      </c>
      <c r="BK97" s="7" t="s">
        <v>105</v>
      </c>
      <c r="BL97" s="7" t="s">
        <v>103</v>
      </c>
      <c r="BN97"/>
      <c r="BO97"/>
      <c r="BP97"/>
      <c r="BQ97"/>
      <c r="BR97"/>
      <c r="BS97"/>
      <c r="BT97"/>
      <c r="BU97"/>
      <c r="BV97"/>
      <c r="BW97"/>
      <c r="BX97"/>
      <c r="BY97" s="8">
        <v>17682</v>
      </c>
      <c r="BZ97" s="9" t="s">
        <v>106</v>
      </c>
    </row>
    <row r="98" spans="1:78" s="7" customFormat="1" hidden="1" x14ac:dyDescent="0.25">
      <c r="A98" s="7" t="str">
        <f t="shared" si="1"/>
        <v>ABER*</v>
      </c>
      <c r="B98" s="6" t="s">
        <v>634</v>
      </c>
      <c r="C98" s="6" t="s">
        <v>635</v>
      </c>
      <c r="D98" s="6" t="s">
        <v>621</v>
      </c>
      <c r="E98" s="6" t="s">
        <v>622</v>
      </c>
      <c r="F98"/>
      <c r="G98"/>
      <c r="H98" s="6" t="s">
        <v>80</v>
      </c>
      <c r="I98"/>
      <c r="J98" s="6" t="s">
        <v>81</v>
      </c>
      <c r="K98" s="6" t="s">
        <v>82</v>
      </c>
      <c r="L98" s="6" t="s">
        <v>156</v>
      </c>
      <c r="M98" s="6" t="s">
        <v>84</v>
      </c>
      <c r="N98" s="6" t="s">
        <v>85</v>
      </c>
      <c r="O98" s="6" t="s">
        <v>157</v>
      </c>
      <c r="P98" s="6" t="s">
        <v>108</v>
      </c>
      <c r="Q98" s="6" t="s">
        <v>110</v>
      </c>
      <c r="R98" s="6" t="s">
        <v>110</v>
      </c>
      <c r="S98"/>
      <c r="T98"/>
      <c r="U98" s="6" t="s">
        <v>91</v>
      </c>
      <c r="V98" s="6" t="s">
        <v>91</v>
      </c>
      <c r="W98" s="6" t="s">
        <v>80</v>
      </c>
      <c r="X98" s="6" t="s">
        <v>80</v>
      </c>
      <c r="Y98" s="6" t="s">
        <v>92</v>
      </c>
      <c r="Z98" s="6" t="s">
        <v>80</v>
      </c>
      <c r="AA98" s="6" t="s">
        <v>80</v>
      </c>
      <c r="AB98"/>
      <c r="AC98"/>
      <c r="AD98"/>
      <c r="AE98" t="str">
        <f>VLOOKUP(E98,'Synthèse ventes'!$A$5:$C$2461,3,0)</f>
        <v>Rond Ø250 ALCOA</v>
      </c>
      <c r="AF98" t="str">
        <f>VLOOKUP(E98,'Synthèse ventes'!$A$5:$C$2461,2,0)</f>
        <v>ALCOA</v>
      </c>
      <c r="AG98"/>
      <c r="AH98"/>
      <c r="AI98"/>
      <c r="AJ98"/>
      <c r="AK98" s="6" t="s">
        <v>92</v>
      </c>
      <c r="AL98" s="6" t="s">
        <v>626</v>
      </c>
      <c r="AM98" s="6" t="s">
        <v>95</v>
      </c>
      <c r="AN98" s="6" t="s">
        <v>145</v>
      </c>
      <c r="AO98" s="6" t="s">
        <v>400</v>
      </c>
      <c r="AP98" s="6" t="s">
        <v>80</v>
      </c>
      <c r="AQ98" s="6" t="s">
        <v>80</v>
      </c>
      <c r="AR98" s="6" t="s">
        <v>627</v>
      </c>
      <c r="AS98" s="6" t="s">
        <v>628</v>
      </c>
      <c r="AT98"/>
      <c r="AU98" s="6" t="s">
        <v>80</v>
      </c>
      <c r="AV98" s="6" t="s">
        <v>100</v>
      </c>
      <c r="AW98"/>
      <c r="AX98"/>
      <c r="AY98"/>
      <c r="AZ98"/>
      <c r="BA98"/>
      <c r="BB98"/>
      <c r="BC98"/>
      <c r="BD98" s="6" t="s">
        <v>636</v>
      </c>
      <c r="BE98" s="7" t="s">
        <v>102</v>
      </c>
      <c r="BG98" s="7" t="s">
        <v>103</v>
      </c>
      <c r="BH98" s="7">
        <v>2015</v>
      </c>
      <c r="BI98" s="7" t="s">
        <v>104</v>
      </c>
      <c r="BJ98" s="7" t="s">
        <v>105</v>
      </c>
      <c r="BK98" s="7" t="s">
        <v>105</v>
      </c>
      <c r="BL98" s="7" t="s">
        <v>103</v>
      </c>
      <c r="BN98"/>
      <c r="BO98"/>
      <c r="BP98"/>
      <c r="BQ98"/>
      <c r="BR98"/>
      <c r="BS98"/>
      <c r="BT98"/>
      <c r="BU98"/>
      <c r="BV98"/>
      <c r="BW98"/>
      <c r="BX98"/>
      <c r="BY98" s="8">
        <v>83088</v>
      </c>
      <c r="BZ98" s="9" t="s">
        <v>106</v>
      </c>
    </row>
    <row r="99" spans="1:78" s="7" customFormat="1" hidden="1" x14ac:dyDescent="0.25">
      <c r="A99" s="7" t="str">
        <f t="shared" si="1"/>
        <v>ABER*</v>
      </c>
      <c r="B99" s="6" t="s">
        <v>637</v>
      </c>
      <c r="C99" s="6" t="s">
        <v>638</v>
      </c>
      <c r="D99" s="6" t="s">
        <v>621</v>
      </c>
      <c r="E99" s="6" t="s">
        <v>622</v>
      </c>
      <c r="F99"/>
      <c r="G99"/>
      <c r="H99" s="6" t="s">
        <v>80</v>
      </c>
      <c r="I99"/>
      <c r="J99" s="6" t="s">
        <v>81</v>
      </c>
      <c r="K99" s="6" t="s">
        <v>82</v>
      </c>
      <c r="L99" s="6" t="s">
        <v>156</v>
      </c>
      <c r="M99" s="6" t="s">
        <v>84</v>
      </c>
      <c r="N99" s="6" t="s">
        <v>85</v>
      </c>
      <c r="O99" s="6" t="s">
        <v>157</v>
      </c>
      <c r="P99" s="6" t="s">
        <v>108</v>
      </c>
      <c r="Q99" s="6" t="s">
        <v>110</v>
      </c>
      <c r="R99" s="6" t="s">
        <v>110</v>
      </c>
      <c r="S99"/>
      <c r="T99"/>
      <c r="U99" s="6" t="s">
        <v>91</v>
      </c>
      <c r="V99" s="6" t="s">
        <v>91</v>
      </c>
      <c r="W99" s="6" t="s">
        <v>80</v>
      </c>
      <c r="X99" s="6" t="s">
        <v>80</v>
      </c>
      <c r="Y99" s="6" t="s">
        <v>92</v>
      </c>
      <c r="Z99" s="6" t="s">
        <v>80</v>
      </c>
      <c r="AA99" s="6" t="s">
        <v>80</v>
      </c>
      <c r="AB99"/>
      <c r="AC99"/>
      <c r="AD99"/>
      <c r="AE99" t="str">
        <f>VLOOKUP(E99,'Synthèse ventes'!$A$5:$C$2461,3,0)</f>
        <v>Rond Ø250 ALCOA</v>
      </c>
      <c r="AF99" t="str">
        <f>VLOOKUP(E99,'Synthèse ventes'!$A$5:$C$2461,2,0)</f>
        <v>ALCOA</v>
      </c>
      <c r="AG99"/>
      <c r="AH99"/>
      <c r="AI99"/>
      <c r="AJ99"/>
      <c r="AK99" s="6" t="s">
        <v>92</v>
      </c>
      <c r="AL99" s="6" t="s">
        <v>626</v>
      </c>
      <c r="AM99" s="6" t="s">
        <v>95</v>
      </c>
      <c r="AN99" s="6" t="s">
        <v>612</v>
      </c>
      <c r="AO99" s="6" t="s">
        <v>394</v>
      </c>
      <c r="AP99" s="6" t="s">
        <v>80</v>
      </c>
      <c r="AQ99" s="6" t="s">
        <v>80</v>
      </c>
      <c r="AR99" s="6" t="s">
        <v>627</v>
      </c>
      <c r="AS99" s="6" t="s">
        <v>628</v>
      </c>
      <c r="AT99"/>
      <c r="AU99" s="6" t="s">
        <v>80</v>
      </c>
      <c r="AV99" s="6" t="s">
        <v>100</v>
      </c>
      <c r="AW99"/>
      <c r="AX99"/>
      <c r="AY99"/>
      <c r="AZ99"/>
      <c r="BA99"/>
      <c r="BB99"/>
      <c r="BC99"/>
      <c r="BD99" s="6" t="s">
        <v>636</v>
      </c>
      <c r="BE99" s="7" t="s">
        <v>102</v>
      </c>
      <c r="BG99" s="7" t="s">
        <v>103</v>
      </c>
      <c r="BH99" s="7">
        <v>2015</v>
      </c>
      <c r="BI99" s="7" t="s">
        <v>104</v>
      </c>
      <c r="BJ99" s="7" t="s">
        <v>105</v>
      </c>
      <c r="BK99" s="7" t="s">
        <v>105</v>
      </c>
      <c r="BL99" s="7" t="s">
        <v>103</v>
      </c>
      <c r="BN99"/>
      <c r="BO99"/>
      <c r="BP99"/>
      <c r="BQ99"/>
      <c r="BR99"/>
      <c r="BS99"/>
      <c r="BT99"/>
      <c r="BU99"/>
      <c r="BV99"/>
      <c r="BW99"/>
      <c r="BX99"/>
      <c r="BY99" s="8">
        <v>25156</v>
      </c>
      <c r="BZ99" s="9" t="s">
        <v>106</v>
      </c>
    </row>
    <row r="100" spans="1:78" s="7" customFormat="1" hidden="1" x14ac:dyDescent="0.25">
      <c r="A100" s="7" t="str">
        <f t="shared" si="1"/>
        <v>ABER*</v>
      </c>
      <c r="B100" s="6" t="s">
        <v>639</v>
      </c>
      <c r="C100" s="6" t="s">
        <v>640</v>
      </c>
      <c r="D100" s="6" t="s">
        <v>621</v>
      </c>
      <c r="E100" s="6" t="s">
        <v>622</v>
      </c>
      <c r="F100"/>
      <c r="G100"/>
      <c r="H100" s="6" t="s">
        <v>80</v>
      </c>
      <c r="I100"/>
      <c r="J100" s="6" t="s">
        <v>81</v>
      </c>
      <c r="K100" s="6" t="s">
        <v>82</v>
      </c>
      <c r="L100" s="6" t="s">
        <v>156</v>
      </c>
      <c r="M100" s="6" t="s">
        <v>84</v>
      </c>
      <c r="N100" s="6" t="s">
        <v>85</v>
      </c>
      <c r="O100" s="6" t="s">
        <v>157</v>
      </c>
      <c r="P100" s="6" t="s">
        <v>108</v>
      </c>
      <c r="Q100" s="6" t="s">
        <v>110</v>
      </c>
      <c r="R100" s="6" t="s">
        <v>110</v>
      </c>
      <c r="S100"/>
      <c r="T100"/>
      <c r="U100" s="6" t="s">
        <v>91</v>
      </c>
      <c r="V100" s="6" t="s">
        <v>91</v>
      </c>
      <c r="W100" s="6" t="s">
        <v>80</v>
      </c>
      <c r="X100" s="6" t="s">
        <v>80</v>
      </c>
      <c r="Y100" s="6" t="s">
        <v>92</v>
      </c>
      <c r="Z100" s="6" t="s">
        <v>80</v>
      </c>
      <c r="AA100" s="6" t="s">
        <v>80</v>
      </c>
      <c r="AB100"/>
      <c r="AC100"/>
      <c r="AD100"/>
      <c r="AE100" t="str">
        <f>VLOOKUP(E100,'Synthèse ventes'!$A$5:$C$2461,3,0)</f>
        <v>Rond Ø250 ALCOA</v>
      </c>
      <c r="AF100" t="str">
        <f>VLOOKUP(E100,'Synthèse ventes'!$A$5:$C$2461,2,0)</f>
        <v>ALCOA</v>
      </c>
      <c r="AG100"/>
      <c r="AH100"/>
      <c r="AI100"/>
      <c r="AJ100"/>
      <c r="AK100" s="6" t="s">
        <v>92</v>
      </c>
      <c r="AL100" s="6" t="s">
        <v>626</v>
      </c>
      <c r="AM100" s="6" t="s">
        <v>95</v>
      </c>
      <c r="AN100" s="6" t="s">
        <v>326</v>
      </c>
      <c r="AO100" s="6" t="s">
        <v>510</v>
      </c>
      <c r="AP100" s="6" t="s">
        <v>80</v>
      </c>
      <c r="AQ100" s="6" t="s">
        <v>80</v>
      </c>
      <c r="AR100" s="6" t="s">
        <v>627</v>
      </c>
      <c r="AS100" s="6" t="s">
        <v>628</v>
      </c>
      <c r="AT100"/>
      <c r="AU100" s="6" t="s">
        <v>80</v>
      </c>
      <c r="AV100" s="6" t="s">
        <v>100</v>
      </c>
      <c r="AW100"/>
      <c r="AX100"/>
      <c r="AY100"/>
      <c r="AZ100"/>
      <c r="BA100"/>
      <c r="BB100"/>
      <c r="BC100"/>
      <c r="BD100" s="6" t="s">
        <v>636</v>
      </c>
      <c r="BE100" s="7" t="s">
        <v>102</v>
      </c>
      <c r="BG100" s="7" t="s">
        <v>103</v>
      </c>
      <c r="BH100" s="7">
        <v>2015</v>
      </c>
      <c r="BI100" s="7" t="s">
        <v>104</v>
      </c>
      <c r="BJ100" s="7" t="s">
        <v>105</v>
      </c>
      <c r="BK100" s="7" t="s">
        <v>105</v>
      </c>
      <c r="BL100" s="7" t="s">
        <v>103</v>
      </c>
      <c r="BN100"/>
      <c r="BO100"/>
      <c r="BP100"/>
      <c r="BQ100"/>
      <c r="BR100"/>
      <c r="BS100"/>
      <c r="BT100"/>
      <c r="BU100"/>
      <c r="BV100"/>
      <c r="BW100"/>
      <c r="BX100"/>
      <c r="BY100" s="8">
        <v>112925</v>
      </c>
      <c r="BZ100" s="9" t="s">
        <v>106</v>
      </c>
    </row>
    <row r="101" spans="1:78" s="7" customFormat="1" hidden="1" x14ac:dyDescent="0.25">
      <c r="A101" s="7" t="str">
        <f t="shared" si="1"/>
        <v>ABER*</v>
      </c>
      <c r="B101" s="6" t="s">
        <v>641</v>
      </c>
      <c r="C101" s="6" t="s">
        <v>642</v>
      </c>
      <c r="D101" s="6" t="s">
        <v>621</v>
      </c>
      <c r="E101" s="6" t="s">
        <v>622</v>
      </c>
      <c r="F101"/>
      <c r="G101"/>
      <c r="H101" s="6" t="s">
        <v>80</v>
      </c>
      <c r="I101"/>
      <c r="J101" s="6" t="s">
        <v>81</v>
      </c>
      <c r="K101" s="6" t="s">
        <v>82</v>
      </c>
      <c r="L101" s="6" t="s">
        <v>156</v>
      </c>
      <c r="M101" s="6" t="s">
        <v>84</v>
      </c>
      <c r="N101" s="6" t="s">
        <v>85</v>
      </c>
      <c r="O101" s="6" t="s">
        <v>157</v>
      </c>
      <c r="P101" s="6" t="s">
        <v>108</v>
      </c>
      <c r="Q101" s="6" t="s">
        <v>110</v>
      </c>
      <c r="R101" s="6" t="s">
        <v>110</v>
      </c>
      <c r="S101"/>
      <c r="T101"/>
      <c r="U101" s="6" t="s">
        <v>91</v>
      </c>
      <c r="V101" s="6" t="s">
        <v>91</v>
      </c>
      <c r="W101" s="6" t="s">
        <v>80</v>
      </c>
      <c r="X101" s="6" t="s">
        <v>80</v>
      </c>
      <c r="Y101" s="6" t="s">
        <v>92</v>
      </c>
      <c r="Z101" s="6" t="s">
        <v>80</v>
      </c>
      <c r="AA101" s="6" t="s">
        <v>80</v>
      </c>
      <c r="AB101"/>
      <c r="AC101"/>
      <c r="AD101"/>
      <c r="AE101" t="str">
        <f>VLOOKUP(E101,'Synthèse ventes'!$A$5:$C$2461,3,0)</f>
        <v>Rond Ø250 ALCOA</v>
      </c>
      <c r="AF101" t="str">
        <f>VLOOKUP(E101,'Synthèse ventes'!$A$5:$C$2461,2,0)</f>
        <v>ALCOA</v>
      </c>
      <c r="AG101"/>
      <c r="AH101"/>
      <c r="AI101"/>
      <c r="AJ101"/>
      <c r="AK101" s="6" t="s">
        <v>92</v>
      </c>
      <c r="AL101" s="6" t="s">
        <v>626</v>
      </c>
      <c r="AM101" s="6" t="s">
        <v>95</v>
      </c>
      <c r="AN101" s="6" t="s">
        <v>326</v>
      </c>
      <c r="AO101" s="6" t="s">
        <v>368</v>
      </c>
      <c r="AP101" s="6" t="s">
        <v>80</v>
      </c>
      <c r="AQ101" s="6" t="s">
        <v>80</v>
      </c>
      <c r="AR101" s="6" t="s">
        <v>627</v>
      </c>
      <c r="AS101" s="6" t="s">
        <v>628</v>
      </c>
      <c r="AT101"/>
      <c r="AU101" s="6" t="s">
        <v>80</v>
      </c>
      <c r="AV101" s="6" t="s">
        <v>100</v>
      </c>
      <c r="AW101"/>
      <c r="AX101"/>
      <c r="AY101"/>
      <c r="AZ101"/>
      <c r="BA101"/>
      <c r="BB101"/>
      <c r="BC101"/>
      <c r="BD101" s="6" t="s">
        <v>636</v>
      </c>
      <c r="BE101" s="7" t="s">
        <v>102</v>
      </c>
      <c r="BG101" s="7" t="s">
        <v>103</v>
      </c>
      <c r="BH101" s="7">
        <v>2015</v>
      </c>
      <c r="BI101" s="7" t="s">
        <v>104</v>
      </c>
      <c r="BJ101" s="7" t="s">
        <v>105</v>
      </c>
      <c r="BK101" s="7" t="s">
        <v>105</v>
      </c>
      <c r="BL101" s="7" t="s">
        <v>103</v>
      </c>
      <c r="BN101"/>
      <c r="BO101"/>
      <c r="BP101"/>
      <c r="BQ101"/>
      <c r="BR101"/>
      <c r="BS101"/>
      <c r="BT101"/>
      <c r="BU101"/>
      <c r="BV101"/>
      <c r="BW101"/>
      <c r="BX101"/>
      <c r="BY101" s="8">
        <v>15617</v>
      </c>
      <c r="BZ101" s="9" t="s">
        <v>106</v>
      </c>
    </row>
    <row r="102" spans="1:78" s="7" customFormat="1" hidden="1" x14ac:dyDescent="0.25">
      <c r="A102" s="7" t="str">
        <f t="shared" si="1"/>
        <v>ABER*</v>
      </c>
      <c r="B102" s="6" t="s">
        <v>643</v>
      </c>
      <c r="C102" s="6" t="s">
        <v>644</v>
      </c>
      <c r="D102" s="6" t="s">
        <v>621</v>
      </c>
      <c r="E102" s="6" t="s">
        <v>622</v>
      </c>
      <c r="F102"/>
      <c r="G102"/>
      <c r="H102" s="6" t="s">
        <v>80</v>
      </c>
      <c r="I102"/>
      <c r="J102" s="6" t="s">
        <v>81</v>
      </c>
      <c r="K102" s="6" t="s">
        <v>82</v>
      </c>
      <c r="L102" s="6" t="s">
        <v>156</v>
      </c>
      <c r="M102" s="6" t="s">
        <v>84</v>
      </c>
      <c r="N102" s="6" t="s">
        <v>85</v>
      </c>
      <c r="O102" s="6" t="s">
        <v>157</v>
      </c>
      <c r="P102" s="6" t="s">
        <v>108</v>
      </c>
      <c r="Q102" s="6" t="s">
        <v>110</v>
      </c>
      <c r="R102" s="6" t="s">
        <v>110</v>
      </c>
      <c r="S102"/>
      <c r="T102"/>
      <c r="U102" s="6" t="s">
        <v>91</v>
      </c>
      <c r="V102" s="6" t="s">
        <v>91</v>
      </c>
      <c r="W102" s="6" t="s">
        <v>80</v>
      </c>
      <c r="X102" s="6" t="s">
        <v>80</v>
      </c>
      <c r="Y102" s="6" t="s">
        <v>92</v>
      </c>
      <c r="Z102" s="6" t="s">
        <v>80</v>
      </c>
      <c r="AA102" s="6" t="s">
        <v>80</v>
      </c>
      <c r="AB102"/>
      <c r="AC102"/>
      <c r="AD102"/>
      <c r="AE102" t="str">
        <f>VLOOKUP(E102,'Synthèse ventes'!$A$5:$C$2461,3,0)</f>
        <v>Rond Ø250 ALCOA</v>
      </c>
      <c r="AF102" t="str">
        <f>VLOOKUP(E102,'Synthèse ventes'!$A$5:$C$2461,2,0)</f>
        <v>ALCOA</v>
      </c>
      <c r="AG102"/>
      <c r="AH102"/>
      <c r="AI102"/>
      <c r="AJ102"/>
      <c r="AK102" s="6" t="s">
        <v>92</v>
      </c>
      <c r="AL102" s="6" t="s">
        <v>626</v>
      </c>
      <c r="AM102" s="6" t="s">
        <v>95</v>
      </c>
      <c r="AN102" s="6" t="s">
        <v>612</v>
      </c>
      <c r="AO102" s="6" t="s">
        <v>448</v>
      </c>
      <c r="AP102" s="6" t="s">
        <v>80</v>
      </c>
      <c r="AQ102" s="6" t="s">
        <v>80</v>
      </c>
      <c r="AR102" s="6" t="s">
        <v>627</v>
      </c>
      <c r="AS102" s="6" t="s">
        <v>628</v>
      </c>
      <c r="AT102"/>
      <c r="AU102" s="6" t="s">
        <v>80</v>
      </c>
      <c r="AV102" s="6" t="s">
        <v>100</v>
      </c>
      <c r="AW102"/>
      <c r="AX102"/>
      <c r="AY102"/>
      <c r="AZ102"/>
      <c r="BA102"/>
      <c r="BB102"/>
      <c r="BC102"/>
      <c r="BD102" s="6" t="s">
        <v>636</v>
      </c>
      <c r="BE102" s="7" t="s">
        <v>102</v>
      </c>
      <c r="BG102" s="7" t="s">
        <v>103</v>
      </c>
      <c r="BH102" s="7">
        <v>2015</v>
      </c>
      <c r="BI102" s="7" t="s">
        <v>104</v>
      </c>
      <c r="BJ102" s="7" t="s">
        <v>105</v>
      </c>
      <c r="BK102" s="7" t="s">
        <v>105</v>
      </c>
      <c r="BL102" s="7" t="s">
        <v>103</v>
      </c>
      <c r="BN102"/>
      <c r="BO102"/>
      <c r="BP102"/>
      <c r="BQ102"/>
      <c r="BR102"/>
      <c r="BS102"/>
      <c r="BT102"/>
      <c r="BU102"/>
      <c r="BV102"/>
      <c r="BW102"/>
      <c r="BX102"/>
      <c r="BY102" s="8">
        <v>100772</v>
      </c>
      <c r="BZ102" s="9" t="s">
        <v>106</v>
      </c>
    </row>
    <row r="103" spans="1:78" s="7" customFormat="1" hidden="1" x14ac:dyDescent="0.25">
      <c r="A103" s="7" t="str">
        <f t="shared" si="1"/>
        <v>ABAI*</v>
      </c>
      <c r="B103" s="6" t="s">
        <v>645</v>
      </c>
      <c r="C103" s="6" t="s">
        <v>646</v>
      </c>
      <c r="D103" s="6" t="s">
        <v>577</v>
      </c>
      <c r="E103" s="6" t="s">
        <v>578</v>
      </c>
      <c r="F103"/>
      <c r="G103"/>
      <c r="H103" s="6" t="s">
        <v>80</v>
      </c>
      <c r="I103"/>
      <c r="J103" s="6" t="s">
        <v>81</v>
      </c>
      <c r="K103" s="6" t="s">
        <v>82</v>
      </c>
      <c r="L103" s="6" t="s">
        <v>156</v>
      </c>
      <c r="M103" s="6" t="s">
        <v>84</v>
      </c>
      <c r="N103" s="6" t="s">
        <v>85</v>
      </c>
      <c r="O103" s="6" t="s">
        <v>157</v>
      </c>
      <c r="P103" s="6" t="s">
        <v>108</v>
      </c>
      <c r="Q103" s="6" t="s">
        <v>109</v>
      </c>
      <c r="R103" s="6" t="s">
        <v>110</v>
      </c>
      <c r="S103" s="6" t="s">
        <v>109</v>
      </c>
      <c r="T103" s="6" t="s">
        <v>110</v>
      </c>
      <c r="U103" s="6" t="s">
        <v>91</v>
      </c>
      <c r="V103" s="6" t="s">
        <v>91</v>
      </c>
      <c r="W103" s="6" t="s">
        <v>80</v>
      </c>
      <c r="X103" s="6" t="s">
        <v>80</v>
      </c>
      <c r="Y103" s="6" t="s">
        <v>92</v>
      </c>
      <c r="Z103" s="6" t="s">
        <v>80</v>
      </c>
      <c r="AA103" s="6" t="s">
        <v>93</v>
      </c>
      <c r="AB103"/>
      <c r="AC103"/>
      <c r="AD103"/>
      <c r="AE103" t="str">
        <f>VLOOKUP(E103,'Synthèse ventes'!$A$5:$C$2461,3,0)</f>
        <v>Rond Ø240 pour Pamiers</v>
      </c>
      <c r="AF103" t="str">
        <f>VLOOKUP(E103,'Synthèse ventes'!$A$5:$C$2461,2,0)</f>
        <v>AD PAMIERS</v>
      </c>
      <c r="AG103"/>
      <c r="AH103"/>
      <c r="AI103"/>
      <c r="AJ103"/>
      <c r="AK103" s="6" t="s">
        <v>80</v>
      </c>
      <c r="AL103" s="6" t="s">
        <v>583</v>
      </c>
      <c r="AM103" s="6" t="s">
        <v>95</v>
      </c>
      <c r="AN103" s="6" t="s">
        <v>145</v>
      </c>
      <c r="AO103" s="6" t="s">
        <v>647</v>
      </c>
      <c r="AP103" s="6" t="s">
        <v>80</v>
      </c>
      <c r="AQ103" s="6" t="s">
        <v>80</v>
      </c>
      <c r="AR103" s="6" t="s">
        <v>572</v>
      </c>
      <c r="AS103" s="6" t="s">
        <v>573</v>
      </c>
      <c r="AT103"/>
      <c r="AU103" s="6" t="s">
        <v>80</v>
      </c>
      <c r="AV103" s="6" t="s">
        <v>100</v>
      </c>
      <c r="AW103"/>
      <c r="AX103"/>
      <c r="AY103"/>
      <c r="AZ103"/>
      <c r="BA103"/>
      <c r="BB103"/>
      <c r="BC103"/>
      <c r="BD103" s="6" t="s">
        <v>648</v>
      </c>
      <c r="BE103" s="7" t="s">
        <v>102</v>
      </c>
      <c r="BG103" s="7" t="s">
        <v>103</v>
      </c>
      <c r="BH103" s="7">
        <v>2015</v>
      </c>
      <c r="BI103" s="7" t="s">
        <v>104</v>
      </c>
      <c r="BJ103" s="7" t="s">
        <v>105</v>
      </c>
      <c r="BK103" s="7" t="s">
        <v>105</v>
      </c>
      <c r="BL103" s="7" t="s">
        <v>103</v>
      </c>
      <c r="BN103"/>
      <c r="BO103"/>
      <c r="BP103"/>
      <c r="BQ103"/>
      <c r="BR103"/>
      <c r="BS103"/>
      <c r="BT103"/>
      <c r="BU103"/>
      <c r="BV103"/>
      <c r="BW103"/>
      <c r="BX103"/>
      <c r="BY103" s="8">
        <v>119314</v>
      </c>
      <c r="BZ103" s="9" t="s">
        <v>106</v>
      </c>
    </row>
    <row r="104" spans="1:78" s="7" customFormat="1" hidden="1" x14ac:dyDescent="0.25">
      <c r="A104" s="7" t="str">
        <f t="shared" si="1"/>
        <v>ABAI*</v>
      </c>
      <c r="B104" s="6" t="s">
        <v>649</v>
      </c>
      <c r="C104" s="6" t="s">
        <v>650</v>
      </c>
      <c r="D104" s="6" t="s">
        <v>577</v>
      </c>
      <c r="E104" s="6" t="s">
        <v>578</v>
      </c>
      <c r="F104"/>
      <c r="G104"/>
      <c r="H104" s="6" t="s">
        <v>80</v>
      </c>
      <c r="I104"/>
      <c r="J104" s="6" t="s">
        <v>81</v>
      </c>
      <c r="K104" s="6" t="s">
        <v>82</v>
      </c>
      <c r="L104" s="6" t="s">
        <v>156</v>
      </c>
      <c r="M104" s="6" t="s">
        <v>84</v>
      </c>
      <c r="N104" s="6" t="s">
        <v>85</v>
      </c>
      <c r="O104" s="6" t="s">
        <v>157</v>
      </c>
      <c r="P104" s="6" t="s">
        <v>108</v>
      </c>
      <c r="Q104" s="6" t="s">
        <v>109</v>
      </c>
      <c r="R104" s="6" t="s">
        <v>110</v>
      </c>
      <c r="S104" s="6" t="s">
        <v>109</v>
      </c>
      <c r="T104" s="6" t="s">
        <v>110</v>
      </c>
      <c r="U104" s="6" t="s">
        <v>91</v>
      </c>
      <c r="V104" s="6" t="s">
        <v>91</v>
      </c>
      <c r="W104" s="6" t="s">
        <v>80</v>
      </c>
      <c r="X104" s="6" t="s">
        <v>80</v>
      </c>
      <c r="Y104" s="6" t="s">
        <v>92</v>
      </c>
      <c r="Z104" s="6" t="s">
        <v>80</v>
      </c>
      <c r="AA104" s="6" t="s">
        <v>93</v>
      </c>
      <c r="AB104"/>
      <c r="AC104"/>
      <c r="AD104"/>
      <c r="AE104" t="str">
        <f>VLOOKUP(E104,'Synthèse ventes'!$A$5:$C$2461,3,0)</f>
        <v>Rond Ø240 pour Pamiers</v>
      </c>
      <c r="AF104" t="str">
        <f>VLOOKUP(E104,'Synthèse ventes'!$A$5:$C$2461,2,0)</f>
        <v>AD PAMIERS</v>
      </c>
      <c r="AG104"/>
      <c r="AH104"/>
      <c r="AI104"/>
      <c r="AJ104"/>
      <c r="AK104" s="6" t="s">
        <v>80</v>
      </c>
      <c r="AL104" s="6" t="s">
        <v>583</v>
      </c>
      <c r="AM104" s="6" t="s">
        <v>95</v>
      </c>
      <c r="AN104" s="6" t="s">
        <v>145</v>
      </c>
      <c r="AO104" s="6" t="s">
        <v>651</v>
      </c>
      <c r="AP104" s="6" t="s">
        <v>80</v>
      </c>
      <c r="AQ104" s="6" t="s">
        <v>80</v>
      </c>
      <c r="AR104" s="6" t="s">
        <v>572</v>
      </c>
      <c r="AS104" s="6" t="s">
        <v>573</v>
      </c>
      <c r="AT104"/>
      <c r="AU104" s="6" t="s">
        <v>80</v>
      </c>
      <c r="AV104" s="6" t="s">
        <v>100</v>
      </c>
      <c r="AW104"/>
      <c r="AX104"/>
      <c r="AY104"/>
      <c r="AZ104"/>
      <c r="BA104"/>
      <c r="BB104"/>
      <c r="BC104"/>
      <c r="BD104" s="6" t="s">
        <v>648</v>
      </c>
      <c r="BE104" s="7" t="s">
        <v>102</v>
      </c>
      <c r="BG104" s="7" t="s">
        <v>103</v>
      </c>
      <c r="BH104" s="7">
        <v>2015</v>
      </c>
      <c r="BI104" s="7" t="s">
        <v>104</v>
      </c>
      <c r="BJ104" s="7" t="s">
        <v>105</v>
      </c>
      <c r="BK104" s="7" t="s">
        <v>105</v>
      </c>
      <c r="BL104" s="7" t="s">
        <v>103</v>
      </c>
      <c r="BN104"/>
      <c r="BO104"/>
      <c r="BP104"/>
      <c r="BQ104"/>
      <c r="BR104"/>
      <c r="BS104"/>
      <c r="BT104"/>
      <c r="BU104"/>
      <c r="BV104"/>
      <c r="BW104"/>
      <c r="BX104"/>
      <c r="BY104" s="8">
        <v>24117</v>
      </c>
      <c r="BZ104" s="9" t="s">
        <v>106</v>
      </c>
    </row>
    <row r="105" spans="1:78" s="7" customFormat="1" hidden="1" x14ac:dyDescent="0.25">
      <c r="A105" s="7" t="str">
        <f t="shared" si="1"/>
        <v>ABAI*</v>
      </c>
      <c r="B105" s="6" t="s">
        <v>652</v>
      </c>
      <c r="C105" s="6" t="s">
        <v>653</v>
      </c>
      <c r="D105" s="6" t="s">
        <v>577</v>
      </c>
      <c r="E105" s="6" t="s">
        <v>578</v>
      </c>
      <c r="F105"/>
      <c r="G105"/>
      <c r="H105" s="6" t="s">
        <v>80</v>
      </c>
      <c r="I105"/>
      <c r="J105" s="6" t="s">
        <v>81</v>
      </c>
      <c r="K105" s="6" t="s">
        <v>82</v>
      </c>
      <c r="L105" s="6" t="s">
        <v>137</v>
      </c>
      <c r="M105" s="6" t="s">
        <v>84</v>
      </c>
      <c r="N105" s="6" t="s">
        <v>85</v>
      </c>
      <c r="O105" s="6" t="s">
        <v>138</v>
      </c>
      <c r="P105" s="6" t="s">
        <v>219</v>
      </c>
      <c r="Q105" s="6" t="s">
        <v>654</v>
      </c>
      <c r="R105" s="35" t="s">
        <v>655</v>
      </c>
      <c r="S105" s="6" t="s">
        <v>654</v>
      </c>
      <c r="T105" s="35" t="s">
        <v>655</v>
      </c>
      <c r="U105" s="32" t="s">
        <v>581</v>
      </c>
      <c r="V105" s="32" t="s">
        <v>582</v>
      </c>
      <c r="W105" s="6" t="s">
        <v>80</v>
      </c>
      <c r="X105" s="6" t="s">
        <v>80</v>
      </c>
      <c r="Y105" s="6" t="s">
        <v>92</v>
      </c>
      <c r="Z105" s="6" t="s">
        <v>80</v>
      </c>
      <c r="AA105" s="6" t="s">
        <v>93</v>
      </c>
      <c r="AB105"/>
      <c r="AC105"/>
      <c r="AD105"/>
      <c r="AE105" t="str">
        <f>VLOOKUP(E105,'Synthèse ventes'!$A$5:$C$2461,3,0)</f>
        <v>Rond Ø240 pour Pamiers</v>
      </c>
      <c r="AF105" t="str">
        <f>VLOOKUP(E105,'Synthèse ventes'!$A$5:$C$2461,2,0)</f>
        <v>AD PAMIERS</v>
      </c>
      <c r="AG105"/>
      <c r="AH105"/>
      <c r="AI105"/>
      <c r="AJ105"/>
      <c r="AK105" s="6" t="s">
        <v>80</v>
      </c>
      <c r="AL105" s="6" t="s">
        <v>583</v>
      </c>
      <c r="AM105" s="6" t="s">
        <v>95</v>
      </c>
      <c r="AN105" s="6" t="s">
        <v>145</v>
      </c>
      <c r="AO105" s="6" t="s">
        <v>123</v>
      </c>
      <c r="AP105" s="6" t="s">
        <v>80</v>
      </c>
      <c r="AQ105" s="6" t="s">
        <v>80</v>
      </c>
      <c r="AR105" s="6" t="s">
        <v>572</v>
      </c>
      <c r="AS105" s="6" t="s">
        <v>573</v>
      </c>
      <c r="AT105"/>
      <c r="AU105" s="6" t="s">
        <v>80</v>
      </c>
      <c r="AV105" s="6" t="s">
        <v>100</v>
      </c>
      <c r="AW105"/>
      <c r="AX105"/>
      <c r="AY105"/>
      <c r="AZ105"/>
      <c r="BA105"/>
      <c r="BB105"/>
      <c r="BC105"/>
      <c r="BD105" s="6" t="s">
        <v>656</v>
      </c>
      <c r="BE105" s="7" t="s">
        <v>102</v>
      </c>
      <c r="BG105" s="7" t="s">
        <v>103</v>
      </c>
      <c r="BH105" s="7">
        <v>2015</v>
      </c>
      <c r="BI105" s="7" t="s">
        <v>104</v>
      </c>
      <c r="BJ105" s="7" t="s">
        <v>105</v>
      </c>
      <c r="BK105" s="7" t="s">
        <v>105</v>
      </c>
      <c r="BL105" s="7" t="s">
        <v>103</v>
      </c>
      <c r="BN105"/>
      <c r="BO105"/>
      <c r="BP105"/>
      <c r="BQ105"/>
      <c r="BR105"/>
      <c r="BS105"/>
      <c r="BT105"/>
      <c r="BU105"/>
      <c r="BV105"/>
      <c r="BW105"/>
      <c r="BX105"/>
      <c r="BY105" s="8">
        <v>119891</v>
      </c>
      <c r="BZ105" s="9" t="s">
        <v>106</v>
      </c>
    </row>
    <row r="106" spans="1:78" s="7" customFormat="1" hidden="1" x14ac:dyDescent="0.25">
      <c r="A106" s="7" t="str">
        <f t="shared" si="1"/>
        <v>AAZJ*</v>
      </c>
      <c r="B106" s="6" t="s">
        <v>657</v>
      </c>
      <c r="C106" s="6" t="s">
        <v>658</v>
      </c>
      <c r="D106" s="6" t="s">
        <v>659</v>
      </c>
      <c r="E106" s="6" t="s">
        <v>660</v>
      </c>
      <c r="F106"/>
      <c r="G106"/>
      <c r="H106" s="6" t="s">
        <v>80</v>
      </c>
      <c r="I106"/>
      <c r="J106" s="6" t="s">
        <v>81</v>
      </c>
      <c r="K106" s="6" t="s">
        <v>82</v>
      </c>
      <c r="L106" s="6" t="s">
        <v>156</v>
      </c>
      <c r="M106" s="6" t="s">
        <v>84</v>
      </c>
      <c r="N106" s="6" t="s">
        <v>85</v>
      </c>
      <c r="O106" s="6" t="s">
        <v>157</v>
      </c>
      <c r="P106" s="6" t="s">
        <v>108</v>
      </c>
      <c r="Q106" s="6" t="s">
        <v>110</v>
      </c>
      <c r="R106" s="6" t="s">
        <v>110</v>
      </c>
      <c r="S106"/>
      <c r="T106"/>
      <c r="U106" s="6" t="s">
        <v>91</v>
      </c>
      <c r="V106" s="6" t="s">
        <v>91</v>
      </c>
      <c r="W106" s="6" t="s">
        <v>80</v>
      </c>
      <c r="X106" s="6" t="s">
        <v>80</v>
      </c>
      <c r="Y106" s="6" t="s">
        <v>92</v>
      </c>
      <c r="Z106" s="6" t="s">
        <v>80</v>
      </c>
      <c r="AA106" s="6" t="s">
        <v>80</v>
      </c>
      <c r="AB106"/>
      <c r="AC106"/>
      <c r="AD106"/>
      <c r="AE106" t="str">
        <f>VLOOKUP(E106,'Synthèse ventes'!$A$5:$C$2461,3,0)</f>
        <v>Rond Ø240 SMX pour Pamiers</v>
      </c>
      <c r="AF106" t="str">
        <f>VLOOKUP(E106,'Synthèse ventes'!$A$5:$C$2461,2,0)</f>
        <v>AD ANCIZES</v>
      </c>
      <c r="AG106"/>
      <c r="AH106"/>
      <c r="AI106"/>
      <c r="AJ106"/>
      <c r="AK106" s="6" t="s">
        <v>80</v>
      </c>
      <c r="AL106" s="6" t="s">
        <v>661</v>
      </c>
      <c r="AM106" s="6" t="s">
        <v>95</v>
      </c>
      <c r="AN106" s="6" t="s">
        <v>96</v>
      </c>
      <c r="AO106" s="6" t="s">
        <v>448</v>
      </c>
      <c r="AP106" s="6" t="s">
        <v>80</v>
      </c>
      <c r="AQ106" s="6" t="s">
        <v>80</v>
      </c>
      <c r="AR106" s="6" t="s">
        <v>266</v>
      </c>
      <c r="AS106" s="6" t="s">
        <v>327</v>
      </c>
      <c r="AT106"/>
      <c r="AU106" s="6" t="s">
        <v>80</v>
      </c>
      <c r="AV106" s="6" t="s">
        <v>100</v>
      </c>
      <c r="AW106"/>
      <c r="AX106"/>
      <c r="AY106"/>
      <c r="AZ106"/>
      <c r="BA106"/>
      <c r="BB106"/>
      <c r="BC106"/>
      <c r="BD106" s="6" t="s">
        <v>656</v>
      </c>
      <c r="BE106" s="7" t="s">
        <v>102</v>
      </c>
      <c r="BG106" s="7" t="s">
        <v>103</v>
      </c>
      <c r="BH106" s="7">
        <v>2015</v>
      </c>
      <c r="BI106" s="7" t="s">
        <v>104</v>
      </c>
      <c r="BJ106" s="7" t="s">
        <v>105</v>
      </c>
      <c r="BK106" s="7" t="s">
        <v>105</v>
      </c>
      <c r="BL106" s="7" t="s">
        <v>103</v>
      </c>
      <c r="BN106"/>
      <c r="BO106"/>
      <c r="BP106"/>
      <c r="BQ106"/>
      <c r="BR106"/>
      <c r="BS106"/>
      <c r="BT106"/>
      <c r="BU106"/>
      <c r="BV106"/>
      <c r="BW106"/>
      <c r="BX106"/>
      <c r="BY106" s="8">
        <v>61349</v>
      </c>
      <c r="BZ106" s="9" t="s">
        <v>106</v>
      </c>
    </row>
    <row r="107" spans="1:78" s="7" customFormat="1" hidden="1" x14ac:dyDescent="0.25">
      <c r="A107" s="7" t="str">
        <f t="shared" si="1"/>
        <v>AAZJ*</v>
      </c>
      <c r="B107" s="6" t="s">
        <v>662</v>
      </c>
      <c r="C107" s="6" t="s">
        <v>663</v>
      </c>
      <c r="D107" s="6" t="s">
        <v>659</v>
      </c>
      <c r="E107" s="6" t="s">
        <v>660</v>
      </c>
      <c r="F107"/>
      <c r="G107"/>
      <c r="H107" s="6" t="s">
        <v>80</v>
      </c>
      <c r="I107"/>
      <c r="J107" s="6" t="s">
        <v>81</v>
      </c>
      <c r="K107" s="6" t="s">
        <v>82</v>
      </c>
      <c r="L107" s="6" t="s">
        <v>156</v>
      </c>
      <c r="M107" s="6" t="s">
        <v>84</v>
      </c>
      <c r="N107" s="6" t="s">
        <v>85</v>
      </c>
      <c r="O107" s="6" t="s">
        <v>157</v>
      </c>
      <c r="P107" s="6" t="s">
        <v>108</v>
      </c>
      <c r="Q107" s="6" t="s">
        <v>110</v>
      </c>
      <c r="R107" s="6" t="s">
        <v>110</v>
      </c>
      <c r="S107"/>
      <c r="T107"/>
      <c r="U107" s="6" t="s">
        <v>91</v>
      </c>
      <c r="V107" s="6" t="s">
        <v>91</v>
      </c>
      <c r="W107" s="6" t="s">
        <v>80</v>
      </c>
      <c r="X107" s="6" t="s">
        <v>80</v>
      </c>
      <c r="Y107" s="6" t="s">
        <v>92</v>
      </c>
      <c r="Z107" s="6" t="s">
        <v>80</v>
      </c>
      <c r="AA107" s="6" t="s">
        <v>80</v>
      </c>
      <c r="AB107"/>
      <c r="AC107"/>
      <c r="AD107"/>
      <c r="AE107" t="str">
        <f>VLOOKUP(E107,'Synthèse ventes'!$A$5:$C$2461,3,0)</f>
        <v>Rond Ø240 SMX pour Pamiers</v>
      </c>
      <c r="AF107" t="str">
        <f>VLOOKUP(E107,'Synthèse ventes'!$A$5:$C$2461,2,0)</f>
        <v>AD ANCIZES</v>
      </c>
      <c r="AG107"/>
      <c r="AH107"/>
      <c r="AI107"/>
      <c r="AJ107"/>
      <c r="AK107" s="6" t="s">
        <v>80</v>
      </c>
      <c r="AL107" s="6" t="s">
        <v>661</v>
      </c>
      <c r="AM107" s="6" t="s">
        <v>95</v>
      </c>
      <c r="AN107" s="6" t="s">
        <v>96</v>
      </c>
      <c r="AO107" s="6" t="s">
        <v>451</v>
      </c>
      <c r="AP107" s="6" t="s">
        <v>80</v>
      </c>
      <c r="AQ107" s="6" t="s">
        <v>80</v>
      </c>
      <c r="AR107" s="6" t="s">
        <v>266</v>
      </c>
      <c r="AS107" s="6" t="s">
        <v>327</v>
      </c>
      <c r="AT107"/>
      <c r="AU107" s="6" t="s">
        <v>80</v>
      </c>
      <c r="AV107" s="6" t="s">
        <v>100</v>
      </c>
      <c r="AW107"/>
      <c r="AX107"/>
      <c r="AY107"/>
      <c r="AZ107"/>
      <c r="BA107"/>
      <c r="BB107"/>
      <c r="BC107"/>
      <c r="BD107" s="6" t="s">
        <v>656</v>
      </c>
      <c r="BE107" s="7" t="s">
        <v>102</v>
      </c>
      <c r="BG107" s="7" t="s">
        <v>103</v>
      </c>
      <c r="BH107" s="7">
        <v>2015</v>
      </c>
      <c r="BI107" s="7" t="s">
        <v>104</v>
      </c>
      <c r="BJ107" s="7" t="s">
        <v>105</v>
      </c>
      <c r="BK107" s="7" t="s">
        <v>105</v>
      </c>
      <c r="BL107" s="7" t="s">
        <v>103</v>
      </c>
      <c r="BN107"/>
      <c r="BO107"/>
      <c r="BP107"/>
      <c r="BQ107"/>
      <c r="BR107"/>
      <c r="BS107"/>
      <c r="BT107"/>
      <c r="BU107"/>
      <c r="BV107"/>
      <c r="BW107"/>
      <c r="BX107"/>
      <c r="BY107" s="8">
        <v>90391</v>
      </c>
      <c r="BZ107" s="9" t="s">
        <v>106</v>
      </c>
    </row>
    <row r="108" spans="1:78" s="7" customFormat="1" hidden="1" x14ac:dyDescent="0.25">
      <c r="A108" s="7" t="str">
        <f t="shared" si="1"/>
        <v>AAZJ*</v>
      </c>
      <c r="B108" s="6" t="s">
        <v>664</v>
      </c>
      <c r="C108" s="6" t="s">
        <v>665</v>
      </c>
      <c r="D108" s="6" t="s">
        <v>659</v>
      </c>
      <c r="E108" s="6" t="s">
        <v>660</v>
      </c>
      <c r="F108"/>
      <c r="G108"/>
      <c r="H108" s="6" t="s">
        <v>80</v>
      </c>
      <c r="I108"/>
      <c r="J108" s="6" t="s">
        <v>81</v>
      </c>
      <c r="K108" s="6" t="s">
        <v>82</v>
      </c>
      <c r="L108" s="6" t="s">
        <v>156</v>
      </c>
      <c r="M108" s="6" t="s">
        <v>84</v>
      </c>
      <c r="N108" s="6" t="s">
        <v>85</v>
      </c>
      <c r="O108" s="6" t="s">
        <v>157</v>
      </c>
      <c r="P108" s="6" t="s">
        <v>108</v>
      </c>
      <c r="Q108" s="6" t="s">
        <v>110</v>
      </c>
      <c r="R108" s="6" t="s">
        <v>110</v>
      </c>
      <c r="S108"/>
      <c r="T108"/>
      <c r="U108" s="6" t="s">
        <v>91</v>
      </c>
      <c r="V108" s="6" t="s">
        <v>91</v>
      </c>
      <c r="W108" s="6" t="s">
        <v>80</v>
      </c>
      <c r="X108" s="6" t="s">
        <v>80</v>
      </c>
      <c r="Y108" s="6" t="s">
        <v>92</v>
      </c>
      <c r="Z108" s="6" t="s">
        <v>80</v>
      </c>
      <c r="AA108" s="6" t="s">
        <v>80</v>
      </c>
      <c r="AB108"/>
      <c r="AC108"/>
      <c r="AD108"/>
      <c r="AE108" t="str">
        <f>VLOOKUP(E108,'Synthèse ventes'!$A$5:$C$2461,3,0)</f>
        <v>Rond Ø240 SMX pour Pamiers</v>
      </c>
      <c r="AF108" t="str">
        <f>VLOOKUP(E108,'Synthèse ventes'!$A$5:$C$2461,2,0)</f>
        <v>AD ANCIZES</v>
      </c>
      <c r="AG108"/>
      <c r="AH108"/>
      <c r="AI108"/>
      <c r="AJ108"/>
      <c r="AK108" s="6" t="s">
        <v>80</v>
      </c>
      <c r="AL108" s="6" t="s">
        <v>661</v>
      </c>
      <c r="AM108" s="6" t="s">
        <v>95</v>
      </c>
      <c r="AN108" s="6" t="s">
        <v>96</v>
      </c>
      <c r="AO108" s="6" t="s">
        <v>454</v>
      </c>
      <c r="AP108" s="6" t="s">
        <v>80</v>
      </c>
      <c r="AQ108" s="6" t="s">
        <v>80</v>
      </c>
      <c r="AR108" s="6" t="s">
        <v>266</v>
      </c>
      <c r="AS108" s="6" t="s">
        <v>327</v>
      </c>
      <c r="AT108"/>
      <c r="AU108" s="6" t="s">
        <v>80</v>
      </c>
      <c r="AV108" s="6" t="s">
        <v>100</v>
      </c>
      <c r="AW108"/>
      <c r="AX108"/>
      <c r="AY108"/>
      <c r="AZ108"/>
      <c r="BA108"/>
      <c r="BB108"/>
      <c r="BC108"/>
      <c r="BD108" s="6" t="s">
        <v>656</v>
      </c>
      <c r="BE108" s="7" t="s">
        <v>102</v>
      </c>
      <c r="BG108" s="7" t="s">
        <v>103</v>
      </c>
      <c r="BH108" s="7">
        <v>2015</v>
      </c>
      <c r="BI108" s="7" t="s">
        <v>104</v>
      </c>
      <c r="BJ108" s="7" t="s">
        <v>105</v>
      </c>
      <c r="BK108" s="7" t="s">
        <v>105</v>
      </c>
      <c r="BL108" s="7" t="s">
        <v>103</v>
      </c>
      <c r="BN108"/>
      <c r="BO108"/>
      <c r="BP108"/>
      <c r="BQ108"/>
      <c r="BR108"/>
      <c r="BS108"/>
      <c r="BT108"/>
      <c r="BU108"/>
      <c r="BV108"/>
      <c r="BW108"/>
      <c r="BX108"/>
      <c r="BY108" s="8">
        <v>75907</v>
      </c>
      <c r="BZ108" s="9" t="s">
        <v>106</v>
      </c>
    </row>
    <row r="109" spans="1:78" s="7" customFormat="1" hidden="1" x14ac:dyDescent="0.25">
      <c r="A109" s="7" t="str">
        <f t="shared" si="1"/>
        <v>AAVO*</v>
      </c>
      <c r="B109" s="6" t="s">
        <v>666</v>
      </c>
      <c r="C109" s="6" t="s">
        <v>667</v>
      </c>
      <c r="D109" s="6" t="s">
        <v>668</v>
      </c>
      <c r="E109" s="6" t="s">
        <v>669</v>
      </c>
      <c r="F109"/>
      <c r="G109"/>
      <c r="H109" s="6" t="s">
        <v>80</v>
      </c>
      <c r="I109"/>
      <c r="J109" s="6" t="s">
        <v>81</v>
      </c>
      <c r="K109" s="6" t="s">
        <v>82</v>
      </c>
      <c r="L109" s="6" t="s">
        <v>156</v>
      </c>
      <c r="M109" s="6" t="s">
        <v>84</v>
      </c>
      <c r="N109" s="6" t="s">
        <v>85</v>
      </c>
      <c r="O109" s="6" t="s">
        <v>157</v>
      </c>
      <c r="P109" s="6" t="s">
        <v>108</v>
      </c>
      <c r="Q109" s="6" t="s">
        <v>109</v>
      </c>
      <c r="R109" s="6" t="s">
        <v>110</v>
      </c>
      <c r="S109" s="6" t="s">
        <v>109</v>
      </c>
      <c r="T109" s="6" t="s">
        <v>110</v>
      </c>
      <c r="U109" s="6" t="s">
        <v>91</v>
      </c>
      <c r="V109" s="6" t="s">
        <v>91</v>
      </c>
      <c r="W109" s="6" t="s">
        <v>80</v>
      </c>
      <c r="X109" s="6" t="s">
        <v>80</v>
      </c>
      <c r="Y109" s="6" t="s">
        <v>92</v>
      </c>
      <c r="Z109" s="6" t="s">
        <v>80</v>
      </c>
      <c r="AA109" s="6" t="s">
        <v>93</v>
      </c>
      <c r="AB109"/>
      <c r="AC109"/>
      <c r="AD109"/>
      <c r="AE109" t="str">
        <f>VLOOKUP(E109,'Synthèse ventes'!$A$5:$C$2461,3,0)</f>
        <v>Rond Ø240 x 541 Kg</v>
      </c>
      <c r="AF109" t="str">
        <f>VLOOKUP(E109,'Synthèse ventes'!$A$5:$C$2461,2,0)</f>
        <v>AD ANCIZES</v>
      </c>
      <c r="AG109"/>
      <c r="AH109"/>
      <c r="AI109"/>
      <c r="AJ109"/>
      <c r="AK109" s="6" t="s">
        <v>80</v>
      </c>
      <c r="AL109" s="6" t="s">
        <v>670</v>
      </c>
      <c r="AM109" s="6" t="s">
        <v>95</v>
      </c>
      <c r="AN109" s="6" t="s">
        <v>145</v>
      </c>
      <c r="AO109" s="6" t="s">
        <v>292</v>
      </c>
      <c r="AP109" s="6" t="s">
        <v>80</v>
      </c>
      <c r="AQ109" s="6" t="s">
        <v>80</v>
      </c>
      <c r="AR109" s="6" t="s">
        <v>266</v>
      </c>
      <c r="AS109" s="6" t="s">
        <v>327</v>
      </c>
      <c r="AT109"/>
      <c r="AU109" s="6" t="s">
        <v>80</v>
      </c>
      <c r="AV109" s="6" t="s">
        <v>100</v>
      </c>
      <c r="AW109"/>
      <c r="AX109"/>
      <c r="AY109"/>
      <c r="AZ109"/>
      <c r="BA109"/>
      <c r="BB109"/>
      <c r="BC109"/>
      <c r="BD109" s="6" t="s">
        <v>671</v>
      </c>
      <c r="BE109" s="7" t="s">
        <v>102</v>
      </c>
      <c r="BG109" s="7" t="s">
        <v>103</v>
      </c>
      <c r="BH109" s="7">
        <v>2015</v>
      </c>
      <c r="BI109" s="7" t="s">
        <v>104</v>
      </c>
      <c r="BJ109" s="7" t="s">
        <v>105</v>
      </c>
      <c r="BK109" s="7" t="s">
        <v>105</v>
      </c>
      <c r="BL109" s="7" t="s">
        <v>103</v>
      </c>
      <c r="BN109"/>
      <c r="BO109"/>
      <c r="BP109"/>
      <c r="BQ109"/>
      <c r="BR109"/>
      <c r="BS109"/>
      <c r="BT109"/>
      <c r="BU109"/>
      <c r="BV109"/>
      <c r="BW109"/>
      <c r="BX109"/>
      <c r="BY109" s="8">
        <v>54025</v>
      </c>
      <c r="BZ109" s="9" t="s">
        <v>106</v>
      </c>
    </row>
    <row r="110" spans="1:78" s="7" customFormat="1" hidden="1" x14ac:dyDescent="0.25">
      <c r="A110" s="7" t="str">
        <f t="shared" si="1"/>
        <v>AAVO*</v>
      </c>
      <c r="B110" s="6" t="s">
        <v>672</v>
      </c>
      <c r="C110" s="6" t="s">
        <v>673</v>
      </c>
      <c r="D110" s="6" t="s">
        <v>668</v>
      </c>
      <c r="E110" s="6" t="s">
        <v>669</v>
      </c>
      <c r="F110"/>
      <c r="G110"/>
      <c r="H110" s="6" t="s">
        <v>80</v>
      </c>
      <c r="I110"/>
      <c r="J110" s="6" t="s">
        <v>81</v>
      </c>
      <c r="K110" s="6" t="s">
        <v>82</v>
      </c>
      <c r="L110" s="6" t="s">
        <v>156</v>
      </c>
      <c r="M110" s="6" t="s">
        <v>84</v>
      </c>
      <c r="N110" s="6" t="s">
        <v>85</v>
      </c>
      <c r="O110" s="6" t="s">
        <v>157</v>
      </c>
      <c r="P110" s="6" t="s">
        <v>108</v>
      </c>
      <c r="Q110" s="6" t="s">
        <v>109</v>
      </c>
      <c r="R110" s="6" t="s">
        <v>110</v>
      </c>
      <c r="S110" s="6" t="s">
        <v>109</v>
      </c>
      <c r="T110" s="6" t="s">
        <v>110</v>
      </c>
      <c r="U110" s="6" t="s">
        <v>91</v>
      </c>
      <c r="V110" s="6" t="s">
        <v>91</v>
      </c>
      <c r="W110" s="6" t="s">
        <v>80</v>
      </c>
      <c r="X110" s="6" t="s">
        <v>80</v>
      </c>
      <c r="Y110" s="6" t="s">
        <v>92</v>
      </c>
      <c r="Z110" s="6" t="s">
        <v>80</v>
      </c>
      <c r="AA110" s="6" t="s">
        <v>93</v>
      </c>
      <c r="AB110"/>
      <c r="AC110"/>
      <c r="AD110"/>
      <c r="AE110" t="str">
        <f>VLOOKUP(E110,'Synthèse ventes'!$A$5:$C$2461,3,0)</f>
        <v>Rond Ø240 x 541 Kg</v>
      </c>
      <c r="AF110" t="str">
        <f>VLOOKUP(E110,'Synthèse ventes'!$A$5:$C$2461,2,0)</f>
        <v>AD ANCIZES</v>
      </c>
      <c r="AG110"/>
      <c r="AH110"/>
      <c r="AI110"/>
      <c r="AJ110"/>
      <c r="AK110" s="6" t="s">
        <v>80</v>
      </c>
      <c r="AL110" s="6" t="s">
        <v>670</v>
      </c>
      <c r="AM110" s="6" t="s">
        <v>95</v>
      </c>
      <c r="AN110" s="6" t="s">
        <v>612</v>
      </c>
      <c r="AO110" s="6" t="s">
        <v>439</v>
      </c>
      <c r="AP110" s="6" t="s">
        <v>80</v>
      </c>
      <c r="AQ110" s="6" t="s">
        <v>80</v>
      </c>
      <c r="AR110" s="6" t="s">
        <v>266</v>
      </c>
      <c r="AS110" s="6" t="s">
        <v>327</v>
      </c>
      <c r="AT110"/>
      <c r="AU110" s="6" t="s">
        <v>80</v>
      </c>
      <c r="AV110" s="6" t="s">
        <v>100</v>
      </c>
      <c r="AW110"/>
      <c r="AX110"/>
      <c r="AY110"/>
      <c r="AZ110"/>
      <c r="BA110"/>
      <c r="BB110"/>
      <c r="BC110"/>
      <c r="BD110" s="6" t="s">
        <v>671</v>
      </c>
      <c r="BE110" s="7" t="s">
        <v>102</v>
      </c>
      <c r="BG110" s="7" t="s">
        <v>103</v>
      </c>
      <c r="BH110" s="7">
        <v>2015</v>
      </c>
      <c r="BI110" s="7" t="s">
        <v>104</v>
      </c>
      <c r="BJ110" s="7" t="s">
        <v>105</v>
      </c>
      <c r="BK110" s="7" t="s">
        <v>105</v>
      </c>
      <c r="BL110" s="7" t="s">
        <v>103</v>
      </c>
      <c r="BN110"/>
      <c r="BO110"/>
      <c r="BP110"/>
      <c r="BQ110"/>
      <c r="BR110"/>
      <c r="BS110"/>
      <c r="BT110"/>
      <c r="BU110"/>
      <c r="BV110"/>
      <c r="BW110"/>
      <c r="BX110"/>
      <c r="BY110" s="8">
        <v>76932</v>
      </c>
      <c r="BZ110" s="9" t="s">
        <v>106</v>
      </c>
    </row>
    <row r="111" spans="1:78" s="7" customFormat="1" hidden="1" x14ac:dyDescent="0.25">
      <c r="A111" s="7" t="str">
        <f t="shared" si="1"/>
        <v>AAVO*</v>
      </c>
      <c r="B111" s="6" t="s">
        <v>674</v>
      </c>
      <c r="C111" s="6" t="s">
        <v>675</v>
      </c>
      <c r="D111" s="6" t="s">
        <v>668</v>
      </c>
      <c r="E111" s="6" t="s">
        <v>669</v>
      </c>
      <c r="F111"/>
      <c r="G111"/>
      <c r="H111" s="6" t="s">
        <v>80</v>
      </c>
      <c r="I111"/>
      <c r="J111" s="6" t="s">
        <v>81</v>
      </c>
      <c r="K111" s="6" t="s">
        <v>82</v>
      </c>
      <c r="L111" s="6" t="s">
        <v>156</v>
      </c>
      <c r="M111" s="6" t="s">
        <v>84</v>
      </c>
      <c r="N111" s="6" t="s">
        <v>85</v>
      </c>
      <c r="O111" s="6" t="s">
        <v>157</v>
      </c>
      <c r="P111" s="6" t="s">
        <v>108</v>
      </c>
      <c r="Q111" s="6" t="s">
        <v>109</v>
      </c>
      <c r="R111" s="6" t="s">
        <v>110</v>
      </c>
      <c r="S111" s="6" t="s">
        <v>109</v>
      </c>
      <c r="T111" s="6" t="s">
        <v>110</v>
      </c>
      <c r="U111" s="6" t="s">
        <v>91</v>
      </c>
      <c r="V111" s="6" t="s">
        <v>91</v>
      </c>
      <c r="W111" s="6" t="s">
        <v>80</v>
      </c>
      <c r="X111" s="6" t="s">
        <v>80</v>
      </c>
      <c r="Y111" s="6" t="s">
        <v>92</v>
      </c>
      <c r="Z111" s="6" t="s">
        <v>80</v>
      </c>
      <c r="AA111" s="6" t="s">
        <v>93</v>
      </c>
      <c r="AB111"/>
      <c r="AC111"/>
      <c r="AD111"/>
      <c r="AE111" t="str">
        <f>VLOOKUP(E111,'Synthèse ventes'!$A$5:$C$2461,3,0)</f>
        <v>Rond Ø240 x 541 Kg</v>
      </c>
      <c r="AF111" t="str">
        <f>VLOOKUP(E111,'Synthèse ventes'!$A$5:$C$2461,2,0)</f>
        <v>AD ANCIZES</v>
      </c>
      <c r="AG111"/>
      <c r="AH111"/>
      <c r="AI111"/>
      <c r="AJ111"/>
      <c r="AK111" s="6" t="s">
        <v>80</v>
      </c>
      <c r="AL111" s="6" t="s">
        <v>670</v>
      </c>
      <c r="AM111" s="6" t="s">
        <v>95</v>
      </c>
      <c r="AN111" s="6" t="s">
        <v>326</v>
      </c>
      <c r="AO111" s="6" t="s">
        <v>510</v>
      </c>
      <c r="AP111" s="6" t="s">
        <v>80</v>
      </c>
      <c r="AQ111" s="6" t="s">
        <v>80</v>
      </c>
      <c r="AR111" s="6" t="s">
        <v>266</v>
      </c>
      <c r="AS111" s="6" t="s">
        <v>327</v>
      </c>
      <c r="AT111"/>
      <c r="AU111" s="6" t="s">
        <v>80</v>
      </c>
      <c r="AV111" s="6" t="s">
        <v>100</v>
      </c>
      <c r="AW111"/>
      <c r="AX111"/>
      <c r="AY111"/>
      <c r="AZ111"/>
      <c r="BA111"/>
      <c r="BB111"/>
      <c r="BC111"/>
      <c r="BD111" s="6" t="s">
        <v>671</v>
      </c>
      <c r="BE111" s="7" t="s">
        <v>102</v>
      </c>
      <c r="BG111" s="7" t="s">
        <v>103</v>
      </c>
      <c r="BH111" s="7">
        <v>2015</v>
      </c>
      <c r="BI111" s="7" t="s">
        <v>104</v>
      </c>
      <c r="BJ111" s="7" t="s">
        <v>105</v>
      </c>
      <c r="BK111" s="7" t="s">
        <v>105</v>
      </c>
      <c r="BL111" s="7" t="s">
        <v>103</v>
      </c>
      <c r="BN111"/>
      <c r="BO111"/>
      <c r="BP111"/>
      <c r="BQ111"/>
      <c r="BR111"/>
      <c r="BS111"/>
      <c r="BT111"/>
      <c r="BU111"/>
      <c r="BV111"/>
      <c r="BW111"/>
      <c r="BX111"/>
      <c r="BY111" s="8">
        <v>109524</v>
      </c>
      <c r="BZ111" s="9" t="s">
        <v>106</v>
      </c>
    </row>
    <row r="112" spans="1:78" s="7" customFormat="1" hidden="1" x14ac:dyDescent="0.25">
      <c r="A112" s="7" t="str">
        <f t="shared" si="1"/>
        <v>AAVO*</v>
      </c>
      <c r="B112" s="6" t="s">
        <v>676</v>
      </c>
      <c r="C112" s="6" t="s">
        <v>677</v>
      </c>
      <c r="D112" s="6" t="s">
        <v>668</v>
      </c>
      <c r="E112" s="6" t="s">
        <v>669</v>
      </c>
      <c r="F112"/>
      <c r="G112"/>
      <c r="H112" s="6" t="s">
        <v>80</v>
      </c>
      <c r="I112"/>
      <c r="J112" s="6" t="s">
        <v>81</v>
      </c>
      <c r="K112" s="6" t="s">
        <v>82</v>
      </c>
      <c r="L112" s="6" t="s">
        <v>156</v>
      </c>
      <c r="M112" s="6" t="s">
        <v>84</v>
      </c>
      <c r="N112" s="6" t="s">
        <v>85</v>
      </c>
      <c r="O112" s="6" t="s">
        <v>157</v>
      </c>
      <c r="P112" s="6" t="s">
        <v>108</v>
      </c>
      <c r="Q112" s="6" t="s">
        <v>109</v>
      </c>
      <c r="R112" s="6" t="s">
        <v>110</v>
      </c>
      <c r="S112" s="6" t="s">
        <v>109</v>
      </c>
      <c r="T112" s="6" t="s">
        <v>110</v>
      </c>
      <c r="U112" s="6" t="s">
        <v>91</v>
      </c>
      <c r="V112" s="6" t="s">
        <v>91</v>
      </c>
      <c r="W112" s="6" t="s">
        <v>80</v>
      </c>
      <c r="X112" s="6" t="s">
        <v>80</v>
      </c>
      <c r="Y112" s="6" t="s">
        <v>92</v>
      </c>
      <c r="Z112" s="6" t="s">
        <v>80</v>
      </c>
      <c r="AA112" s="6" t="s">
        <v>93</v>
      </c>
      <c r="AB112"/>
      <c r="AC112"/>
      <c r="AD112"/>
      <c r="AE112" t="str">
        <f>VLOOKUP(E112,'Synthèse ventes'!$A$5:$C$2461,3,0)</f>
        <v>Rond Ø240 x 541 Kg</v>
      </c>
      <c r="AF112" t="str">
        <f>VLOOKUP(E112,'Synthèse ventes'!$A$5:$C$2461,2,0)</f>
        <v>AD ANCIZES</v>
      </c>
      <c r="AG112"/>
      <c r="AH112"/>
      <c r="AI112"/>
      <c r="AJ112"/>
      <c r="AK112" s="6" t="s">
        <v>80</v>
      </c>
      <c r="AL112" s="6" t="s">
        <v>670</v>
      </c>
      <c r="AM112" s="6" t="s">
        <v>95</v>
      </c>
      <c r="AN112" s="6" t="s">
        <v>326</v>
      </c>
      <c r="AO112" s="6" t="s">
        <v>678</v>
      </c>
      <c r="AP112" s="6" t="s">
        <v>80</v>
      </c>
      <c r="AQ112" s="6" t="s">
        <v>80</v>
      </c>
      <c r="AR112" s="6" t="s">
        <v>266</v>
      </c>
      <c r="AS112" s="6" t="s">
        <v>327</v>
      </c>
      <c r="AT112"/>
      <c r="AU112" s="6" t="s">
        <v>80</v>
      </c>
      <c r="AV112" s="6" t="s">
        <v>100</v>
      </c>
      <c r="AW112"/>
      <c r="AX112"/>
      <c r="AY112"/>
      <c r="AZ112"/>
      <c r="BA112"/>
      <c r="BB112"/>
      <c r="BC112"/>
      <c r="BD112" s="6" t="s">
        <v>671</v>
      </c>
      <c r="BE112" s="7" t="s">
        <v>102</v>
      </c>
      <c r="BG112" s="7" t="s">
        <v>103</v>
      </c>
      <c r="BH112" s="7">
        <v>2015</v>
      </c>
      <c r="BI112" s="7" t="s">
        <v>104</v>
      </c>
      <c r="BJ112" s="7" t="s">
        <v>105</v>
      </c>
      <c r="BK112" s="7" t="s">
        <v>105</v>
      </c>
      <c r="BL112" s="7" t="s">
        <v>103</v>
      </c>
      <c r="BN112"/>
      <c r="BO112"/>
      <c r="BP112"/>
      <c r="BQ112"/>
      <c r="BR112"/>
      <c r="BS112"/>
      <c r="BT112"/>
      <c r="BU112"/>
      <c r="BV112"/>
      <c r="BW112"/>
      <c r="BX112"/>
      <c r="BY112" s="8">
        <v>102620</v>
      </c>
      <c r="BZ112" s="9" t="s">
        <v>106</v>
      </c>
    </row>
    <row r="113" spans="1:78" s="7" customFormat="1" hidden="1" x14ac:dyDescent="0.25">
      <c r="A113" s="7" t="str">
        <f t="shared" si="1"/>
        <v>AAVO*</v>
      </c>
      <c r="B113" s="6" t="s">
        <v>679</v>
      </c>
      <c r="C113" s="6" t="s">
        <v>680</v>
      </c>
      <c r="D113" s="6" t="s">
        <v>668</v>
      </c>
      <c r="E113" s="6" t="s">
        <v>669</v>
      </c>
      <c r="F113"/>
      <c r="G113"/>
      <c r="H113" s="6" t="s">
        <v>80</v>
      </c>
      <c r="I113"/>
      <c r="J113" s="6" t="s">
        <v>81</v>
      </c>
      <c r="K113" s="6" t="s">
        <v>82</v>
      </c>
      <c r="L113" s="6" t="s">
        <v>156</v>
      </c>
      <c r="M113" s="6" t="s">
        <v>84</v>
      </c>
      <c r="N113" s="6" t="s">
        <v>85</v>
      </c>
      <c r="O113" s="6" t="s">
        <v>157</v>
      </c>
      <c r="P113" s="6" t="s">
        <v>108</v>
      </c>
      <c r="Q113" s="6" t="s">
        <v>109</v>
      </c>
      <c r="R113" s="6" t="s">
        <v>110</v>
      </c>
      <c r="S113" s="6" t="s">
        <v>109</v>
      </c>
      <c r="T113" s="6" t="s">
        <v>110</v>
      </c>
      <c r="U113" s="6" t="s">
        <v>91</v>
      </c>
      <c r="V113" s="6" t="s">
        <v>91</v>
      </c>
      <c r="W113" s="6" t="s">
        <v>80</v>
      </c>
      <c r="X113" s="6" t="s">
        <v>80</v>
      </c>
      <c r="Y113" s="6" t="s">
        <v>92</v>
      </c>
      <c r="Z113" s="6" t="s">
        <v>80</v>
      </c>
      <c r="AA113" s="6" t="s">
        <v>93</v>
      </c>
      <c r="AB113"/>
      <c r="AC113"/>
      <c r="AD113"/>
      <c r="AE113" t="str">
        <f>VLOOKUP(E113,'Synthèse ventes'!$A$5:$C$2461,3,0)</f>
        <v>Rond Ø240 x 541 Kg</v>
      </c>
      <c r="AF113" t="str">
        <f>VLOOKUP(E113,'Synthèse ventes'!$A$5:$C$2461,2,0)</f>
        <v>AD ANCIZES</v>
      </c>
      <c r="AG113"/>
      <c r="AH113"/>
      <c r="AI113"/>
      <c r="AJ113"/>
      <c r="AK113" s="6" t="s">
        <v>80</v>
      </c>
      <c r="AL113" s="6" t="s">
        <v>670</v>
      </c>
      <c r="AM113" s="6" t="s">
        <v>95</v>
      </c>
      <c r="AN113" s="6" t="s">
        <v>326</v>
      </c>
      <c r="AO113" s="6" t="s">
        <v>368</v>
      </c>
      <c r="AP113" s="6" t="s">
        <v>80</v>
      </c>
      <c r="AQ113" s="6" t="s">
        <v>80</v>
      </c>
      <c r="AR113" s="6" t="s">
        <v>266</v>
      </c>
      <c r="AS113" s="6" t="s">
        <v>327</v>
      </c>
      <c r="AT113"/>
      <c r="AU113" s="6" t="s">
        <v>80</v>
      </c>
      <c r="AV113" s="6" t="s">
        <v>100</v>
      </c>
      <c r="AW113"/>
      <c r="AX113"/>
      <c r="AY113"/>
      <c r="AZ113"/>
      <c r="BA113"/>
      <c r="BB113"/>
      <c r="BC113"/>
      <c r="BD113" s="6" t="s">
        <v>671</v>
      </c>
      <c r="BE113" s="7" t="s">
        <v>102</v>
      </c>
      <c r="BG113" s="7" t="s">
        <v>103</v>
      </c>
      <c r="BH113" s="7">
        <v>2015</v>
      </c>
      <c r="BI113" s="7" t="s">
        <v>104</v>
      </c>
      <c r="BJ113" s="7" t="s">
        <v>105</v>
      </c>
      <c r="BK113" s="7" t="s">
        <v>105</v>
      </c>
      <c r="BL113" s="7" t="s">
        <v>103</v>
      </c>
      <c r="BN113"/>
      <c r="BO113"/>
      <c r="BP113"/>
      <c r="BQ113"/>
      <c r="BR113"/>
      <c r="BS113"/>
      <c r="BT113"/>
      <c r="BU113"/>
      <c r="BV113"/>
      <c r="BW113"/>
      <c r="BX113"/>
      <c r="BY113" s="8">
        <v>41907</v>
      </c>
      <c r="BZ113" s="9" t="s">
        <v>106</v>
      </c>
    </row>
    <row r="114" spans="1:78" s="7" customFormat="1" hidden="1" x14ac:dyDescent="0.25">
      <c r="A114" s="7" t="str">
        <f t="shared" si="1"/>
        <v>AAVO*</v>
      </c>
      <c r="B114" s="6" t="s">
        <v>681</v>
      </c>
      <c r="C114" s="6" t="s">
        <v>682</v>
      </c>
      <c r="D114" s="6" t="s">
        <v>668</v>
      </c>
      <c r="E114" s="6" t="s">
        <v>669</v>
      </c>
      <c r="F114"/>
      <c r="G114"/>
      <c r="H114" s="6" t="s">
        <v>80</v>
      </c>
      <c r="I114"/>
      <c r="J114" s="6" t="s">
        <v>81</v>
      </c>
      <c r="K114" s="6" t="s">
        <v>82</v>
      </c>
      <c r="L114" s="6" t="s">
        <v>156</v>
      </c>
      <c r="M114" s="6" t="s">
        <v>84</v>
      </c>
      <c r="N114" s="6" t="s">
        <v>85</v>
      </c>
      <c r="O114" s="6" t="s">
        <v>157</v>
      </c>
      <c r="P114" s="6" t="s">
        <v>108</v>
      </c>
      <c r="Q114" s="6" t="s">
        <v>109</v>
      </c>
      <c r="R114" s="6" t="s">
        <v>110</v>
      </c>
      <c r="S114" s="6" t="s">
        <v>109</v>
      </c>
      <c r="T114" s="6" t="s">
        <v>110</v>
      </c>
      <c r="U114" s="6" t="s">
        <v>91</v>
      </c>
      <c r="V114" s="6" t="s">
        <v>91</v>
      </c>
      <c r="W114" s="6" t="s">
        <v>80</v>
      </c>
      <c r="X114" s="6" t="s">
        <v>80</v>
      </c>
      <c r="Y114" s="6" t="s">
        <v>92</v>
      </c>
      <c r="Z114" s="6" t="s">
        <v>80</v>
      </c>
      <c r="AA114" s="6" t="s">
        <v>93</v>
      </c>
      <c r="AB114"/>
      <c r="AC114"/>
      <c r="AD114"/>
      <c r="AE114" t="str">
        <f>VLOOKUP(E114,'Synthèse ventes'!$A$5:$C$2461,3,0)</f>
        <v>Rond Ø240 x 541 Kg</v>
      </c>
      <c r="AF114" t="str">
        <f>VLOOKUP(E114,'Synthèse ventes'!$A$5:$C$2461,2,0)</f>
        <v>AD ANCIZES</v>
      </c>
      <c r="AG114"/>
      <c r="AH114"/>
      <c r="AI114"/>
      <c r="AJ114"/>
      <c r="AK114" s="6" t="s">
        <v>80</v>
      </c>
      <c r="AL114" s="6" t="s">
        <v>670</v>
      </c>
      <c r="AM114" s="6" t="s">
        <v>95</v>
      </c>
      <c r="AN114" s="6" t="s">
        <v>326</v>
      </c>
      <c r="AO114" s="6" t="s">
        <v>683</v>
      </c>
      <c r="AP114" s="6" t="s">
        <v>80</v>
      </c>
      <c r="AQ114" s="6" t="s">
        <v>80</v>
      </c>
      <c r="AR114" s="6" t="s">
        <v>266</v>
      </c>
      <c r="AS114" s="6" t="s">
        <v>327</v>
      </c>
      <c r="AT114"/>
      <c r="AU114" s="6" t="s">
        <v>80</v>
      </c>
      <c r="AV114" s="6" t="s">
        <v>100</v>
      </c>
      <c r="AW114"/>
      <c r="AX114"/>
      <c r="AY114"/>
      <c r="AZ114"/>
      <c r="BA114"/>
      <c r="BB114"/>
      <c r="BC114"/>
      <c r="BD114" s="6" t="s">
        <v>671</v>
      </c>
      <c r="BE114" s="7" t="s">
        <v>102</v>
      </c>
      <c r="BG114" s="7" t="s">
        <v>103</v>
      </c>
      <c r="BH114" s="7">
        <v>2015</v>
      </c>
      <c r="BI114" s="7" t="s">
        <v>104</v>
      </c>
      <c r="BJ114" s="7" t="s">
        <v>105</v>
      </c>
      <c r="BK114" s="7" t="s">
        <v>105</v>
      </c>
      <c r="BL114" s="7" t="s">
        <v>103</v>
      </c>
      <c r="BN114"/>
      <c r="BO114"/>
      <c r="BP114"/>
      <c r="BQ114"/>
      <c r="BR114"/>
      <c r="BS114"/>
      <c r="BT114"/>
      <c r="BU114"/>
      <c r="BV114"/>
      <c r="BW114"/>
      <c r="BX114"/>
      <c r="BY114" s="8">
        <v>3095</v>
      </c>
      <c r="BZ114" s="9" t="s">
        <v>106</v>
      </c>
    </row>
    <row r="115" spans="1:78" s="7" customFormat="1" hidden="1" x14ac:dyDescent="0.25">
      <c r="A115" s="7" t="str">
        <f t="shared" si="1"/>
        <v>AAWR*</v>
      </c>
      <c r="B115" s="6" t="s">
        <v>684</v>
      </c>
      <c r="C115" s="6" t="s">
        <v>685</v>
      </c>
      <c r="D115" s="6" t="s">
        <v>686</v>
      </c>
      <c r="E115" s="6" t="s">
        <v>687</v>
      </c>
      <c r="F115"/>
      <c r="G115"/>
      <c r="H115" s="6" t="s">
        <v>80</v>
      </c>
      <c r="I115"/>
      <c r="J115" s="6" t="s">
        <v>81</v>
      </c>
      <c r="K115" s="6" t="s">
        <v>82</v>
      </c>
      <c r="L115" s="6" t="s">
        <v>156</v>
      </c>
      <c r="M115" s="6" t="s">
        <v>84</v>
      </c>
      <c r="N115" s="6" t="s">
        <v>85</v>
      </c>
      <c r="O115" s="6" t="s">
        <v>157</v>
      </c>
      <c r="P115" s="6" t="s">
        <v>108</v>
      </c>
      <c r="Q115" s="6" t="s">
        <v>109</v>
      </c>
      <c r="R115" s="6" t="s">
        <v>110</v>
      </c>
      <c r="S115" s="6" t="s">
        <v>109</v>
      </c>
      <c r="T115" s="6" t="s">
        <v>110</v>
      </c>
      <c r="U115" s="6" t="s">
        <v>91</v>
      </c>
      <c r="V115" s="6" t="s">
        <v>91</v>
      </c>
      <c r="W115" s="6" t="s">
        <v>80</v>
      </c>
      <c r="X115" s="6" t="s">
        <v>80</v>
      </c>
      <c r="Y115" s="6" t="s">
        <v>92</v>
      </c>
      <c r="Z115" s="6" t="s">
        <v>80</v>
      </c>
      <c r="AA115" s="6" t="s">
        <v>93</v>
      </c>
      <c r="AB115"/>
      <c r="AC115"/>
      <c r="AD115"/>
      <c r="AE115" t="str">
        <f>VLOOKUP(E115,'Synthèse ventes'!$A$5:$C$2461,3,0)</f>
        <v>Rond Ø330 pour Pamiers</v>
      </c>
      <c r="AF115" t="str">
        <f>VLOOKUP(E115,'Synthèse ventes'!$A$5:$C$2461,2,0)</f>
        <v>AD PAMIERS</v>
      </c>
      <c r="AG115"/>
      <c r="AH115"/>
      <c r="AI115"/>
      <c r="AJ115"/>
      <c r="AK115" s="6" t="s">
        <v>80</v>
      </c>
      <c r="AL115" s="6" t="s">
        <v>688</v>
      </c>
      <c r="AM115" s="6" t="s">
        <v>95</v>
      </c>
      <c r="AN115" s="6" t="s">
        <v>96</v>
      </c>
      <c r="AO115" s="6" t="s">
        <v>448</v>
      </c>
      <c r="AP115" s="6" t="s">
        <v>80</v>
      </c>
      <c r="AQ115" s="6" t="s">
        <v>80</v>
      </c>
      <c r="AR115" s="6" t="s">
        <v>266</v>
      </c>
      <c r="AS115" s="6" t="s">
        <v>327</v>
      </c>
      <c r="AT115"/>
      <c r="AU115" s="6" t="s">
        <v>80</v>
      </c>
      <c r="AV115" s="6" t="s">
        <v>100</v>
      </c>
      <c r="AW115"/>
      <c r="AX115"/>
      <c r="AY115"/>
      <c r="AZ115"/>
      <c r="BA115"/>
      <c r="BB115"/>
      <c r="BC115"/>
      <c r="BD115" s="6" t="s">
        <v>671</v>
      </c>
      <c r="BE115" s="7" t="s">
        <v>102</v>
      </c>
      <c r="BG115" s="7" t="s">
        <v>103</v>
      </c>
      <c r="BH115" s="7">
        <v>2015</v>
      </c>
      <c r="BI115" s="7" t="s">
        <v>104</v>
      </c>
      <c r="BJ115" s="7" t="s">
        <v>105</v>
      </c>
      <c r="BK115" s="7" t="s">
        <v>105</v>
      </c>
      <c r="BL115" s="7" t="s">
        <v>103</v>
      </c>
      <c r="BN115"/>
      <c r="BO115"/>
      <c r="BP115"/>
      <c r="BQ115"/>
      <c r="BR115"/>
      <c r="BS115"/>
      <c r="BT115"/>
      <c r="BU115"/>
      <c r="BV115"/>
      <c r="BW115"/>
      <c r="BX115"/>
      <c r="BY115" s="8">
        <v>5646</v>
      </c>
      <c r="BZ115" s="9" t="s">
        <v>106</v>
      </c>
    </row>
    <row r="116" spans="1:78" s="7" customFormat="1" hidden="1" x14ac:dyDescent="0.25">
      <c r="A116" s="7" t="str">
        <f t="shared" si="1"/>
        <v>AAWR*</v>
      </c>
      <c r="B116" s="6" t="s">
        <v>689</v>
      </c>
      <c r="C116" s="6" t="s">
        <v>690</v>
      </c>
      <c r="D116" s="6" t="s">
        <v>686</v>
      </c>
      <c r="E116" s="6" t="s">
        <v>687</v>
      </c>
      <c r="F116"/>
      <c r="G116"/>
      <c r="H116" s="6" t="s">
        <v>80</v>
      </c>
      <c r="I116"/>
      <c r="J116" s="6" t="s">
        <v>81</v>
      </c>
      <c r="K116" s="6" t="s">
        <v>82</v>
      </c>
      <c r="L116" s="6" t="s">
        <v>156</v>
      </c>
      <c r="M116" s="6" t="s">
        <v>84</v>
      </c>
      <c r="N116" s="6" t="s">
        <v>85</v>
      </c>
      <c r="O116" s="6" t="s">
        <v>157</v>
      </c>
      <c r="P116" s="6" t="s">
        <v>108</v>
      </c>
      <c r="Q116" s="6" t="s">
        <v>109</v>
      </c>
      <c r="R116" s="6" t="s">
        <v>110</v>
      </c>
      <c r="S116" s="6" t="s">
        <v>109</v>
      </c>
      <c r="T116" s="6" t="s">
        <v>110</v>
      </c>
      <c r="U116" s="6" t="s">
        <v>91</v>
      </c>
      <c r="V116" s="6" t="s">
        <v>91</v>
      </c>
      <c r="W116" s="6" t="s">
        <v>80</v>
      </c>
      <c r="X116" s="6" t="s">
        <v>80</v>
      </c>
      <c r="Y116" s="6" t="s">
        <v>92</v>
      </c>
      <c r="Z116" s="6" t="s">
        <v>80</v>
      </c>
      <c r="AA116" s="6" t="s">
        <v>93</v>
      </c>
      <c r="AB116"/>
      <c r="AC116"/>
      <c r="AD116"/>
      <c r="AE116" t="str">
        <f>VLOOKUP(E116,'Synthèse ventes'!$A$5:$C$2461,3,0)</f>
        <v>Rond Ø330 pour Pamiers</v>
      </c>
      <c r="AF116" t="str">
        <f>VLOOKUP(E116,'Synthèse ventes'!$A$5:$C$2461,2,0)</f>
        <v>AD PAMIERS</v>
      </c>
      <c r="AG116"/>
      <c r="AH116"/>
      <c r="AI116"/>
      <c r="AJ116"/>
      <c r="AK116" s="6" t="s">
        <v>80</v>
      </c>
      <c r="AL116" s="6" t="s">
        <v>688</v>
      </c>
      <c r="AM116" s="6" t="s">
        <v>95</v>
      </c>
      <c r="AN116" s="6" t="s">
        <v>145</v>
      </c>
      <c r="AO116" s="6" t="s">
        <v>400</v>
      </c>
      <c r="AP116" s="6" t="s">
        <v>80</v>
      </c>
      <c r="AQ116" s="6" t="s">
        <v>80</v>
      </c>
      <c r="AR116" s="6" t="s">
        <v>266</v>
      </c>
      <c r="AS116" s="6" t="s">
        <v>327</v>
      </c>
      <c r="AT116"/>
      <c r="AU116" s="6" t="s">
        <v>80</v>
      </c>
      <c r="AV116" s="6" t="s">
        <v>100</v>
      </c>
      <c r="AW116"/>
      <c r="AX116"/>
      <c r="AY116"/>
      <c r="AZ116"/>
      <c r="BA116"/>
      <c r="BB116"/>
      <c r="BC116"/>
      <c r="BD116" s="6" t="s">
        <v>671</v>
      </c>
      <c r="BE116" s="7" t="s">
        <v>102</v>
      </c>
      <c r="BG116" s="7" t="s">
        <v>103</v>
      </c>
      <c r="BH116" s="7">
        <v>2015</v>
      </c>
      <c r="BI116" s="7" t="s">
        <v>104</v>
      </c>
      <c r="BJ116" s="7" t="s">
        <v>105</v>
      </c>
      <c r="BK116" s="7" t="s">
        <v>105</v>
      </c>
      <c r="BL116" s="7" t="s">
        <v>103</v>
      </c>
      <c r="BN116"/>
      <c r="BO116"/>
      <c r="BP116"/>
      <c r="BQ116"/>
      <c r="BR116"/>
      <c r="BS116"/>
      <c r="BT116"/>
      <c r="BU116"/>
      <c r="BV116"/>
      <c r="BW116"/>
      <c r="BX116"/>
      <c r="BY116" s="8">
        <v>2101</v>
      </c>
      <c r="BZ116" s="9" t="s">
        <v>106</v>
      </c>
    </row>
    <row r="117" spans="1:78" s="7" customFormat="1" hidden="1" x14ac:dyDescent="0.25">
      <c r="A117" s="7" t="str">
        <f t="shared" si="1"/>
        <v>ABBZ*</v>
      </c>
      <c r="B117" s="6" t="s">
        <v>691</v>
      </c>
      <c r="C117" s="6" t="s">
        <v>692</v>
      </c>
      <c r="D117" s="6" t="s">
        <v>693</v>
      </c>
      <c r="E117" s="6" t="s">
        <v>694</v>
      </c>
      <c r="F117"/>
      <c r="G117"/>
      <c r="H117" s="6" t="s">
        <v>80</v>
      </c>
      <c r="I117"/>
      <c r="J117" s="6" t="s">
        <v>81</v>
      </c>
      <c r="K117" s="6" t="s">
        <v>82</v>
      </c>
      <c r="L117" s="6" t="s">
        <v>156</v>
      </c>
      <c r="M117" s="6" t="s">
        <v>84</v>
      </c>
      <c r="N117" s="6" t="s">
        <v>85</v>
      </c>
      <c r="O117" s="6" t="s">
        <v>157</v>
      </c>
      <c r="P117" s="6" t="s">
        <v>108</v>
      </c>
      <c r="Q117" s="6" t="s">
        <v>109</v>
      </c>
      <c r="R117" s="6" t="s">
        <v>110</v>
      </c>
      <c r="S117" s="6" t="s">
        <v>109</v>
      </c>
      <c r="T117" s="6" t="s">
        <v>110</v>
      </c>
      <c r="U117" s="6" t="s">
        <v>91</v>
      </c>
      <c r="V117" s="6" t="s">
        <v>91</v>
      </c>
      <c r="W117" s="6" t="s">
        <v>80</v>
      </c>
      <c r="X117" s="6" t="s">
        <v>80</v>
      </c>
      <c r="Y117" s="6" t="s">
        <v>92</v>
      </c>
      <c r="Z117" s="6" t="s">
        <v>80</v>
      </c>
      <c r="AA117" s="6" t="s">
        <v>93</v>
      </c>
      <c r="AB117"/>
      <c r="AC117"/>
      <c r="AD117"/>
      <c r="AE117" t="str">
        <f>VLOOKUP(E117,'Synthèse ventes'!$A$5:$C$2461,3,0)</f>
        <v>Rond Ø240 pour Pamiers</v>
      </c>
      <c r="AF117" t="str">
        <f>VLOOKUP(E117,'Synthèse ventes'!$A$5:$C$2461,2,0)</f>
        <v>AD PAMIERS</v>
      </c>
      <c r="AG117"/>
      <c r="AH117"/>
      <c r="AI117"/>
      <c r="AJ117"/>
      <c r="AK117" s="6" t="s">
        <v>80</v>
      </c>
      <c r="AL117" s="6" t="s">
        <v>695</v>
      </c>
      <c r="AM117" s="6" t="s">
        <v>95</v>
      </c>
      <c r="AN117" s="6" t="s">
        <v>145</v>
      </c>
      <c r="AO117" s="6" t="s">
        <v>696</v>
      </c>
      <c r="AP117" s="6" t="s">
        <v>80</v>
      </c>
      <c r="AQ117" s="6" t="s">
        <v>80</v>
      </c>
      <c r="AR117" s="6" t="s">
        <v>697</v>
      </c>
      <c r="AS117" s="6" t="s">
        <v>628</v>
      </c>
      <c r="AT117"/>
      <c r="AU117" s="6" t="s">
        <v>80</v>
      </c>
      <c r="AV117" s="6" t="s">
        <v>100</v>
      </c>
      <c r="AW117"/>
      <c r="AX117"/>
      <c r="AY117"/>
      <c r="AZ117"/>
      <c r="BA117"/>
      <c r="BB117"/>
      <c r="BC117"/>
      <c r="BD117" s="6" t="s">
        <v>698</v>
      </c>
      <c r="BE117" s="7" t="s">
        <v>102</v>
      </c>
      <c r="BG117" s="7" t="s">
        <v>103</v>
      </c>
      <c r="BH117" s="7">
        <v>2015</v>
      </c>
      <c r="BI117" s="7" t="s">
        <v>104</v>
      </c>
      <c r="BJ117" s="7" t="s">
        <v>105</v>
      </c>
      <c r="BK117" s="7" t="s">
        <v>105</v>
      </c>
      <c r="BL117" s="7" t="s">
        <v>103</v>
      </c>
      <c r="BN117"/>
      <c r="BO117"/>
      <c r="BP117"/>
      <c r="BQ117"/>
      <c r="BR117"/>
      <c r="BS117"/>
      <c r="BT117"/>
      <c r="BU117"/>
      <c r="BV117"/>
      <c r="BW117"/>
      <c r="BX117"/>
      <c r="BY117" s="8">
        <v>58289</v>
      </c>
      <c r="BZ117" s="9" t="s">
        <v>106</v>
      </c>
    </row>
    <row r="118" spans="1:78" s="7" customFormat="1" hidden="1" x14ac:dyDescent="0.25">
      <c r="A118" s="7" t="str">
        <f t="shared" si="1"/>
        <v>ABBZ*</v>
      </c>
      <c r="B118" s="6" t="s">
        <v>699</v>
      </c>
      <c r="C118" s="6" t="s">
        <v>700</v>
      </c>
      <c r="D118" s="6" t="s">
        <v>693</v>
      </c>
      <c r="E118" s="6" t="s">
        <v>694</v>
      </c>
      <c r="F118"/>
      <c r="G118"/>
      <c r="H118" s="6" t="s">
        <v>80</v>
      </c>
      <c r="I118"/>
      <c r="J118" s="6" t="s">
        <v>81</v>
      </c>
      <c r="K118" s="6" t="s">
        <v>82</v>
      </c>
      <c r="L118" s="6" t="s">
        <v>156</v>
      </c>
      <c r="M118" s="6" t="s">
        <v>84</v>
      </c>
      <c r="N118" s="6" t="s">
        <v>85</v>
      </c>
      <c r="O118" s="6" t="s">
        <v>157</v>
      </c>
      <c r="P118" s="6" t="s">
        <v>108</v>
      </c>
      <c r="Q118" s="6" t="s">
        <v>109</v>
      </c>
      <c r="R118" s="6" t="s">
        <v>110</v>
      </c>
      <c r="S118" s="6" t="s">
        <v>109</v>
      </c>
      <c r="T118" s="6" t="s">
        <v>110</v>
      </c>
      <c r="U118" s="6" t="s">
        <v>91</v>
      </c>
      <c r="V118" s="6" t="s">
        <v>91</v>
      </c>
      <c r="W118" s="6" t="s">
        <v>80</v>
      </c>
      <c r="X118" s="6" t="s">
        <v>80</v>
      </c>
      <c r="Y118" s="6" t="s">
        <v>92</v>
      </c>
      <c r="Z118" s="6" t="s">
        <v>80</v>
      </c>
      <c r="AA118" s="6" t="s">
        <v>93</v>
      </c>
      <c r="AB118"/>
      <c r="AC118"/>
      <c r="AD118"/>
      <c r="AE118" t="str">
        <f>VLOOKUP(E118,'Synthèse ventes'!$A$5:$C$2461,3,0)</f>
        <v>Rond Ø240 pour Pamiers</v>
      </c>
      <c r="AF118" t="str">
        <f>VLOOKUP(E118,'Synthèse ventes'!$A$5:$C$2461,2,0)</f>
        <v>AD PAMIERS</v>
      </c>
      <c r="AG118"/>
      <c r="AH118"/>
      <c r="AI118"/>
      <c r="AJ118"/>
      <c r="AK118" s="6" t="s">
        <v>80</v>
      </c>
      <c r="AL118" s="6" t="s">
        <v>695</v>
      </c>
      <c r="AM118" s="6" t="s">
        <v>95</v>
      </c>
      <c r="AN118" s="6" t="s">
        <v>145</v>
      </c>
      <c r="AO118" s="6" t="s">
        <v>292</v>
      </c>
      <c r="AP118" s="6" t="s">
        <v>80</v>
      </c>
      <c r="AQ118" s="6" t="s">
        <v>80</v>
      </c>
      <c r="AR118" s="6" t="s">
        <v>697</v>
      </c>
      <c r="AS118" s="6" t="s">
        <v>628</v>
      </c>
      <c r="AT118"/>
      <c r="AU118" s="6" t="s">
        <v>80</v>
      </c>
      <c r="AV118" s="6" t="s">
        <v>100</v>
      </c>
      <c r="AW118"/>
      <c r="AX118"/>
      <c r="AY118"/>
      <c r="AZ118"/>
      <c r="BA118"/>
      <c r="BB118"/>
      <c r="BC118"/>
      <c r="BD118" s="6" t="s">
        <v>698</v>
      </c>
      <c r="BE118" s="7" t="s">
        <v>102</v>
      </c>
      <c r="BG118" s="7" t="s">
        <v>103</v>
      </c>
      <c r="BH118" s="7">
        <v>2015</v>
      </c>
      <c r="BI118" s="7" t="s">
        <v>104</v>
      </c>
      <c r="BJ118" s="7" t="s">
        <v>105</v>
      </c>
      <c r="BK118" s="7" t="s">
        <v>105</v>
      </c>
      <c r="BL118" s="7" t="s">
        <v>103</v>
      </c>
      <c r="BN118"/>
      <c r="BO118"/>
      <c r="BP118"/>
      <c r="BQ118"/>
      <c r="BR118"/>
      <c r="BS118"/>
      <c r="BT118"/>
      <c r="BU118"/>
      <c r="BV118"/>
      <c r="BW118"/>
      <c r="BX118"/>
      <c r="BY118" s="8">
        <v>72124</v>
      </c>
      <c r="BZ118" s="9" t="s">
        <v>106</v>
      </c>
    </row>
    <row r="119" spans="1:78" s="7" customFormat="1" hidden="1" x14ac:dyDescent="0.25">
      <c r="A119" s="7" t="str">
        <f t="shared" si="1"/>
        <v>ABBZ*</v>
      </c>
      <c r="B119" s="6" t="s">
        <v>701</v>
      </c>
      <c r="C119" s="6" t="s">
        <v>702</v>
      </c>
      <c r="D119" s="6" t="s">
        <v>693</v>
      </c>
      <c r="E119" s="6" t="s">
        <v>694</v>
      </c>
      <c r="F119"/>
      <c r="G119"/>
      <c r="H119" s="6" t="s">
        <v>80</v>
      </c>
      <c r="I119"/>
      <c r="J119" s="6" t="s">
        <v>81</v>
      </c>
      <c r="K119" s="6" t="s">
        <v>82</v>
      </c>
      <c r="L119" s="6" t="s">
        <v>156</v>
      </c>
      <c r="M119" s="6" t="s">
        <v>84</v>
      </c>
      <c r="N119" s="6" t="s">
        <v>85</v>
      </c>
      <c r="O119" s="6" t="s">
        <v>157</v>
      </c>
      <c r="P119" s="6" t="s">
        <v>108</v>
      </c>
      <c r="Q119" s="6" t="s">
        <v>109</v>
      </c>
      <c r="R119" s="6" t="s">
        <v>110</v>
      </c>
      <c r="S119" s="6" t="s">
        <v>109</v>
      </c>
      <c r="T119" s="6" t="s">
        <v>110</v>
      </c>
      <c r="U119" s="6" t="s">
        <v>91</v>
      </c>
      <c r="V119" s="6" t="s">
        <v>91</v>
      </c>
      <c r="W119" s="6" t="s">
        <v>80</v>
      </c>
      <c r="X119" s="6" t="s">
        <v>80</v>
      </c>
      <c r="Y119" s="6" t="s">
        <v>92</v>
      </c>
      <c r="Z119" s="6" t="s">
        <v>80</v>
      </c>
      <c r="AA119" s="6" t="s">
        <v>93</v>
      </c>
      <c r="AB119"/>
      <c r="AC119"/>
      <c r="AD119"/>
      <c r="AE119" t="str">
        <f>VLOOKUP(E119,'Synthèse ventes'!$A$5:$C$2461,3,0)</f>
        <v>Rond Ø240 pour Pamiers</v>
      </c>
      <c r="AF119" t="str">
        <f>VLOOKUP(E119,'Synthèse ventes'!$A$5:$C$2461,2,0)</f>
        <v>AD PAMIERS</v>
      </c>
      <c r="AG119"/>
      <c r="AH119"/>
      <c r="AI119"/>
      <c r="AJ119"/>
      <c r="AK119" s="6" t="s">
        <v>80</v>
      </c>
      <c r="AL119" s="6" t="s">
        <v>695</v>
      </c>
      <c r="AM119" s="6" t="s">
        <v>95</v>
      </c>
      <c r="AN119" s="6" t="s">
        <v>703</v>
      </c>
      <c r="AO119" s="6" t="s">
        <v>448</v>
      </c>
      <c r="AP119" s="6" t="s">
        <v>80</v>
      </c>
      <c r="AQ119" s="6" t="s">
        <v>80</v>
      </c>
      <c r="AR119" s="6" t="s">
        <v>697</v>
      </c>
      <c r="AS119" s="6" t="s">
        <v>628</v>
      </c>
      <c r="AT119"/>
      <c r="AU119" s="6" t="s">
        <v>80</v>
      </c>
      <c r="AV119" s="6" t="s">
        <v>100</v>
      </c>
      <c r="AW119"/>
      <c r="AX119"/>
      <c r="AY119"/>
      <c r="AZ119"/>
      <c r="BA119"/>
      <c r="BB119"/>
      <c r="BC119"/>
      <c r="BD119" s="6" t="s">
        <v>698</v>
      </c>
      <c r="BE119" s="7" t="s">
        <v>102</v>
      </c>
      <c r="BG119" s="7" t="s">
        <v>103</v>
      </c>
      <c r="BH119" s="7">
        <v>2015</v>
      </c>
      <c r="BI119" s="7" t="s">
        <v>104</v>
      </c>
      <c r="BJ119" s="7" t="s">
        <v>105</v>
      </c>
      <c r="BK119" s="7" t="s">
        <v>105</v>
      </c>
      <c r="BL119" s="7" t="s">
        <v>103</v>
      </c>
      <c r="BN119"/>
      <c r="BO119"/>
      <c r="BP119"/>
      <c r="BQ119"/>
      <c r="BR119"/>
      <c r="BS119"/>
      <c r="BT119"/>
      <c r="BU119"/>
      <c r="BV119"/>
      <c r="BW119"/>
      <c r="BX119"/>
      <c r="BY119" s="8">
        <v>15512</v>
      </c>
      <c r="BZ119" s="9" t="s">
        <v>106</v>
      </c>
    </row>
    <row r="120" spans="1:78" s="7" customFormat="1" hidden="1" x14ac:dyDescent="0.25">
      <c r="A120" s="7" t="str">
        <f t="shared" si="1"/>
        <v>ABBZ*</v>
      </c>
      <c r="B120" s="6" t="s">
        <v>704</v>
      </c>
      <c r="C120" s="6" t="s">
        <v>705</v>
      </c>
      <c r="D120" s="6" t="s">
        <v>693</v>
      </c>
      <c r="E120" s="6" t="s">
        <v>694</v>
      </c>
      <c r="F120"/>
      <c r="G120"/>
      <c r="H120" s="6" t="s">
        <v>80</v>
      </c>
      <c r="I120"/>
      <c r="J120" s="6" t="s">
        <v>81</v>
      </c>
      <c r="K120" s="6" t="s">
        <v>82</v>
      </c>
      <c r="L120" s="6" t="s">
        <v>156</v>
      </c>
      <c r="M120" s="6" t="s">
        <v>84</v>
      </c>
      <c r="N120" s="6" t="s">
        <v>85</v>
      </c>
      <c r="O120" s="6" t="s">
        <v>157</v>
      </c>
      <c r="P120" s="6" t="s">
        <v>108</v>
      </c>
      <c r="Q120" s="6" t="s">
        <v>109</v>
      </c>
      <c r="R120" s="6" t="s">
        <v>110</v>
      </c>
      <c r="S120" s="6" t="s">
        <v>109</v>
      </c>
      <c r="T120" s="6" t="s">
        <v>110</v>
      </c>
      <c r="U120" s="6" t="s">
        <v>91</v>
      </c>
      <c r="V120" s="6" t="s">
        <v>91</v>
      </c>
      <c r="W120" s="6" t="s">
        <v>80</v>
      </c>
      <c r="X120" s="6" t="s">
        <v>80</v>
      </c>
      <c r="Y120" s="6" t="s">
        <v>92</v>
      </c>
      <c r="Z120" s="6" t="s">
        <v>80</v>
      </c>
      <c r="AA120" s="6" t="s">
        <v>93</v>
      </c>
      <c r="AB120"/>
      <c r="AC120"/>
      <c r="AD120"/>
      <c r="AE120" t="str">
        <f>VLOOKUP(E120,'Synthèse ventes'!$A$5:$C$2461,3,0)</f>
        <v>Rond Ø240 pour Pamiers</v>
      </c>
      <c r="AF120" t="str">
        <f>VLOOKUP(E120,'Synthèse ventes'!$A$5:$C$2461,2,0)</f>
        <v>AD PAMIERS</v>
      </c>
      <c r="AG120"/>
      <c r="AH120"/>
      <c r="AI120"/>
      <c r="AJ120"/>
      <c r="AK120" s="6" t="s">
        <v>80</v>
      </c>
      <c r="AL120" s="6" t="s">
        <v>695</v>
      </c>
      <c r="AM120" s="6" t="s">
        <v>95</v>
      </c>
      <c r="AN120" s="6" t="s">
        <v>703</v>
      </c>
      <c r="AO120" s="6" t="s">
        <v>451</v>
      </c>
      <c r="AP120" s="6" t="s">
        <v>80</v>
      </c>
      <c r="AQ120" s="6" t="s">
        <v>80</v>
      </c>
      <c r="AR120" s="6" t="s">
        <v>697</v>
      </c>
      <c r="AS120" s="6" t="s">
        <v>628</v>
      </c>
      <c r="AT120"/>
      <c r="AU120" s="6" t="s">
        <v>80</v>
      </c>
      <c r="AV120" s="6" t="s">
        <v>100</v>
      </c>
      <c r="AW120"/>
      <c r="AX120"/>
      <c r="AY120"/>
      <c r="AZ120"/>
      <c r="BA120"/>
      <c r="BB120"/>
      <c r="BC120"/>
      <c r="BD120" s="6" t="s">
        <v>698</v>
      </c>
      <c r="BE120" s="7" t="s">
        <v>102</v>
      </c>
      <c r="BG120" s="7" t="s">
        <v>103</v>
      </c>
      <c r="BH120" s="7">
        <v>2015</v>
      </c>
      <c r="BI120" s="7" t="s">
        <v>104</v>
      </c>
      <c r="BJ120" s="7" t="s">
        <v>105</v>
      </c>
      <c r="BK120" s="7" t="s">
        <v>105</v>
      </c>
      <c r="BL120" s="7" t="s">
        <v>103</v>
      </c>
      <c r="BN120"/>
      <c r="BO120"/>
      <c r="BP120"/>
      <c r="BQ120"/>
      <c r="BR120"/>
      <c r="BS120"/>
      <c r="BT120"/>
      <c r="BU120"/>
      <c r="BV120"/>
      <c r="BW120"/>
      <c r="BX120"/>
      <c r="BY120" s="8">
        <v>85149</v>
      </c>
      <c r="BZ120" s="9" t="s">
        <v>106</v>
      </c>
    </row>
    <row r="121" spans="1:78" s="7" customFormat="1" hidden="1" x14ac:dyDescent="0.25">
      <c r="A121" s="7" t="str">
        <f t="shared" si="1"/>
        <v>ABBZ*</v>
      </c>
      <c r="B121" s="6" t="s">
        <v>706</v>
      </c>
      <c r="C121" s="6" t="s">
        <v>707</v>
      </c>
      <c r="D121" s="6" t="s">
        <v>693</v>
      </c>
      <c r="E121" s="6" t="s">
        <v>694</v>
      </c>
      <c r="F121"/>
      <c r="G121"/>
      <c r="H121" s="6" t="s">
        <v>80</v>
      </c>
      <c r="I121"/>
      <c r="J121" s="6" t="s">
        <v>81</v>
      </c>
      <c r="K121" s="6" t="s">
        <v>82</v>
      </c>
      <c r="L121" s="6" t="s">
        <v>156</v>
      </c>
      <c r="M121" s="6" t="s">
        <v>84</v>
      </c>
      <c r="N121" s="6" t="s">
        <v>85</v>
      </c>
      <c r="O121" s="6" t="s">
        <v>157</v>
      </c>
      <c r="P121" s="6" t="s">
        <v>108</v>
      </c>
      <c r="Q121" s="6" t="s">
        <v>109</v>
      </c>
      <c r="R121" s="6" t="s">
        <v>110</v>
      </c>
      <c r="S121" s="6" t="s">
        <v>109</v>
      </c>
      <c r="T121" s="6" t="s">
        <v>110</v>
      </c>
      <c r="U121" s="6" t="s">
        <v>91</v>
      </c>
      <c r="V121" s="6" t="s">
        <v>91</v>
      </c>
      <c r="W121" s="6" t="s">
        <v>80</v>
      </c>
      <c r="X121" s="6" t="s">
        <v>80</v>
      </c>
      <c r="Y121" s="6" t="s">
        <v>92</v>
      </c>
      <c r="Z121" s="6" t="s">
        <v>80</v>
      </c>
      <c r="AA121" s="6" t="s">
        <v>93</v>
      </c>
      <c r="AB121"/>
      <c r="AC121"/>
      <c r="AD121"/>
      <c r="AE121" t="str">
        <f>VLOOKUP(E121,'Synthèse ventes'!$A$5:$C$2461,3,0)</f>
        <v>Rond Ø240 pour Pamiers</v>
      </c>
      <c r="AF121" t="str">
        <f>VLOOKUP(E121,'Synthèse ventes'!$A$5:$C$2461,2,0)</f>
        <v>AD PAMIERS</v>
      </c>
      <c r="AG121"/>
      <c r="AH121"/>
      <c r="AI121"/>
      <c r="AJ121"/>
      <c r="AK121" s="6" t="s">
        <v>80</v>
      </c>
      <c r="AL121" s="6" t="s">
        <v>695</v>
      </c>
      <c r="AM121" s="6" t="s">
        <v>95</v>
      </c>
      <c r="AN121" s="6" t="s">
        <v>703</v>
      </c>
      <c r="AO121" s="6" t="s">
        <v>454</v>
      </c>
      <c r="AP121" s="6" t="s">
        <v>80</v>
      </c>
      <c r="AQ121" s="6" t="s">
        <v>80</v>
      </c>
      <c r="AR121" s="6" t="s">
        <v>697</v>
      </c>
      <c r="AS121" s="6" t="s">
        <v>628</v>
      </c>
      <c r="AT121"/>
      <c r="AU121" s="6" t="s">
        <v>80</v>
      </c>
      <c r="AV121" s="6" t="s">
        <v>100</v>
      </c>
      <c r="AW121"/>
      <c r="AX121"/>
      <c r="AY121"/>
      <c r="AZ121"/>
      <c r="BA121"/>
      <c r="BB121"/>
      <c r="BC121"/>
      <c r="BD121" s="6" t="s">
        <v>698</v>
      </c>
      <c r="BE121" s="7" t="s">
        <v>102</v>
      </c>
      <c r="BG121" s="7" t="s">
        <v>103</v>
      </c>
      <c r="BH121" s="7">
        <v>2015</v>
      </c>
      <c r="BI121" s="7" t="s">
        <v>104</v>
      </c>
      <c r="BJ121" s="7" t="s">
        <v>105</v>
      </c>
      <c r="BK121" s="7" t="s">
        <v>105</v>
      </c>
      <c r="BL121" s="7" t="s">
        <v>103</v>
      </c>
      <c r="BN121"/>
      <c r="BO121"/>
      <c r="BP121"/>
      <c r="BQ121"/>
      <c r="BR121"/>
      <c r="BS121"/>
      <c r="BT121"/>
      <c r="BU121"/>
      <c r="BV121"/>
      <c r="BW121"/>
      <c r="BX121"/>
      <c r="BY121" s="8">
        <v>39504</v>
      </c>
      <c r="BZ121" s="9" t="s">
        <v>106</v>
      </c>
    </row>
    <row r="122" spans="1:78" s="7" customFormat="1" hidden="1" x14ac:dyDescent="0.25">
      <c r="A122" s="7" t="str">
        <f t="shared" si="1"/>
        <v>ABBZ*</v>
      </c>
      <c r="B122" s="6" t="s">
        <v>708</v>
      </c>
      <c r="C122" s="6" t="s">
        <v>709</v>
      </c>
      <c r="D122" s="6" t="s">
        <v>693</v>
      </c>
      <c r="E122" s="6" t="s">
        <v>694</v>
      </c>
      <c r="F122"/>
      <c r="G122"/>
      <c r="H122" s="6" t="s">
        <v>80</v>
      </c>
      <c r="I122"/>
      <c r="J122" s="6" t="s">
        <v>81</v>
      </c>
      <c r="K122" s="6" t="s">
        <v>82</v>
      </c>
      <c r="L122" s="6" t="s">
        <v>156</v>
      </c>
      <c r="M122" s="6" t="s">
        <v>84</v>
      </c>
      <c r="N122" s="6" t="s">
        <v>85</v>
      </c>
      <c r="O122" s="6" t="s">
        <v>157</v>
      </c>
      <c r="P122" s="6" t="s">
        <v>108</v>
      </c>
      <c r="Q122" s="6" t="s">
        <v>109</v>
      </c>
      <c r="R122" s="6" t="s">
        <v>110</v>
      </c>
      <c r="S122" s="6" t="s">
        <v>109</v>
      </c>
      <c r="T122" s="6" t="s">
        <v>110</v>
      </c>
      <c r="U122" s="6" t="s">
        <v>91</v>
      </c>
      <c r="V122" s="6" t="s">
        <v>91</v>
      </c>
      <c r="W122" s="6" t="s">
        <v>80</v>
      </c>
      <c r="X122" s="6" t="s">
        <v>80</v>
      </c>
      <c r="Y122" s="6" t="s">
        <v>92</v>
      </c>
      <c r="Z122" s="6" t="s">
        <v>80</v>
      </c>
      <c r="AA122" s="6" t="s">
        <v>93</v>
      </c>
      <c r="AB122"/>
      <c r="AC122"/>
      <c r="AD122"/>
      <c r="AE122" t="str">
        <f>VLOOKUP(E122,'Synthèse ventes'!$A$5:$C$2461,3,0)</f>
        <v>Rond Ø240 pour Pamiers</v>
      </c>
      <c r="AF122" t="str">
        <f>VLOOKUP(E122,'Synthèse ventes'!$A$5:$C$2461,2,0)</f>
        <v>AD PAMIERS</v>
      </c>
      <c r="AG122"/>
      <c r="AH122"/>
      <c r="AI122"/>
      <c r="AJ122"/>
      <c r="AK122" s="6" t="s">
        <v>80</v>
      </c>
      <c r="AL122" s="6" t="s">
        <v>695</v>
      </c>
      <c r="AM122" s="6" t="s">
        <v>95</v>
      </c>
      <c r="AN122" s="6" t="s">
        <v>703</v>
      </c>
      <c r="AO122" s="6" t="s">
        <v>439</v>
      </c>
      <c r="AP122" s="6" t="s">
        <v>80</v>
      </c>
      <c r="AQ122" s="6" t="s">
        <v>80</v>
      </c>
      <c r="AR122" s="6" t="s">
        <v>697</v>
      </c>
      <c r="AS122" s="6" t="s">
        <v>628</v>
      </c>
      <c r="AT122"/>
      <c r="AU122" s="6" t="s">
        <v>80</v>
      </c>
      <c r="AV122" s="6" t="s">
        <v>100</v>
      </c>
      <c r="AW122"/>
      <c r="AX122"/>
      <c r="AY122"/>
      <c r="AZ122"/>
      <c r="BA122"/>
      <c r="BB122"/>
      <c r="BC122"/>
      <c r="BD122" s="6" t="s">
        <v>698</v>
      </c>
      <c r="BE122" s="7" t="s">
        <v>102</v>
      </c>
      <c r="BG122" s="7" t="s">
        <v>103</v>
      </c>
      <c r="BH122" s="7">
        <v>2015</v>
      </c>
      <c r="BI122" s="7" t="s">
        <v>104</v>
      </c>
      <c r="BJ122" s="7" t="s">
        <v>105</v>
      </c>
      <c r="BK122" s="7" t="s">
        <v>105</v>
      </c>
      <c r="BL122" s="7" t="s">
        <v>103</v>
      </c>
      <c r="BN122"/>
      <c r="BO122"/>
      <c r="BP122"/>
      <c r="BQ122"/>
      <c r="BR122"/>
      <c r="BS122"/>
      <c r="BT122"/>
      <c r="BU122"/>
      <c r="BV122"/>
      <c r="BW122"/>
      <c r="BX122"/>
      <c r="BY122" s="8">
        <v>31820</v>
      </c>
      <c r="BZ122" s="9" t="s">
        <v>106</v>
      </c>
    </row>
    <row r="123" spans="1:78" s="7" customFormat="1" hidden="1" x14ac:dyDescent="0.25">
      <c r="A123" s="7" t="str">
        <f t="shared" si="1"/>
        <v>ABBZ*</v>
      </c>
      <c r="B123" s="6" t="s">
        <v>710</v>
      </c>
      <c r="C123" s="6" t="s">
        <v>711</v>
      </c>
      <c r="D123" s="6" t="s">
        <v>693</v>
      </c>
      <c r="E123" s="6" t="s">
        <v>694</v>
      </c>
      <c r="F123"/>
      <c r="G123"/>
      <c r="H123" s="6" t="s">
        <v>80</v>
      </c>
      <c r="I123"/>
      <c r="J123" s="6" t="s">
        <v>81</v>
      </c>
      <c r="K123" s="6" t="s">
        <v>82</v>
      </c>
      <c r="L123" s="6" t="s">
        <v>156</v>
      </c>
      <c r="M123" s="6" t="s">
        <v>84</v>
      </c>
      <c r="N123" s="6" t="s">
        <v>85</v>
      </c>
      <c r="O123" s="6" t="s">
        <v>157</v>
      </c>
      <c r="P123" s="6" t="s">
        <v>108</v>
      </c>
      <c r="Q123" s="6" t="s">
        <v>109</v>
      </c>
      <c r="R123" s="6" t="s">
        <v>110</v>
      </c>
      <c r="S123" s="6" t="s">
        <v>109</v>
      </c>
      <c r="T123" s="6" t="s">
        <v>110</v>
      </c>
      <c r="U123" s="6" t="s">
        <v>91</v>
      </c>
      <c r="V123" s="6" t="s">
        <v>91</v>
      </c>
      <c r="W123" s="6" t="s">
        <v>80</v>
      </c>
      <c r="X123" s="6" t="s">
        <v>80</v>
      </c>
      <c r="Y123" s="6" t="s">
        <v>92</v>
      </c>
      <c r="Z123" s="6" t="s">
        <v>80</v>
      </c>
      <c r="AA123" s="6" t="s">
        <v>93</v>
      </c>
      <c r="AB123"/>
      <c r="AC123"/>
      <c r="AD123"/>
      <c r="AE123" t="str">
        <f>VLOOKUP(E123,'Synthèse ventes'!$A$5:$C$2461,3,0)</f>
        <v>Rond Ø240 pour Pamiers</v>
      </c>
      <c r="AF123" t="str">
        <f>VLOOKUP(E123,'Synthèse ventes'!$A$5:$C$2461,2,0)</f>
        <v>AD PAMIERS</v>
      </c>
      <c r="AG123"/>
      <c r="AH123"/>
      <c r="AI123"/>
      <c r="AJ123"/>
      <c r="AK123" s="6" t="s">
        <v>80</v>
      </c>
      <c r="AL123" s="6" t="s">
        <v>695</v>
      </c>
      <c r="AM123" s="6" t="s">
        <v>95</v>
      </c>
      <c r="AN123" s="6" t="s">
        <v>703</v>
      </c>
      <c r="AO123" s="6" t="s">
        <v>443</v>
      </c>
      <c r="AP123" s="6" t="s">
        <v>80</v>
      </c>
      <c r="AQ123" s="6" t="s">
        <v>80</v>
      </c>
      <c r="AR123" s="6" t="s">
        <v>697</v>
      </c>
      <c r="AS123" s="6" t="s">
        <v>628</v>
      </c>
      <c r="AT123"/>
      <c r="AU123" s="6" t="s">
        <v>80</v>
      </c>
      <c r="AV123" s="6" t="s">
        <v>100</v>
      </c>
      <c r="AW123"/>
      <c r="AX123"/>
      <c r="AY123"/>
      <c r="AZ123"/>
      <c r="BA123"/>
      <c r="BB123"/>
      <c r="BC123"/>
      <c r="BD123" s="6" t="s">
        <v>698</v>
      </c>
      <c r="BE123" s="7" t="s">
        <v>102</v>
      </c>
      <c r="BG123" s="7" t="s">
        <v>103</v>
      </c>
      <c r="BH123" s="7">
        <v>2015</v>
      </c>
      <c r="BI123" s="7" t="s">
        <v>104</v>
      </c>
      <c r="BJ123" s="7" t="s">
        <v>105</v>
      </c>
      <c r="BK123" s="7" t="s">
        <v>105</v>
      </c>
      <c r="BL123" s="7" t="s">
        <v>103</v>
      </c>
      <c r="BN123"/>
      <c r="BO123"/>
      <c r="BP123"/>
      <c r="BQ123"/>
      <c r="BR123"/>
      <c r="BS123"/>
      <c r="BT123"/>
      <c r="BU123"/>
      <c r="BV123"/>
      <c r="BW123"/>
      <c r="BX123"/>
      <c r="BY123" s="8">
        <v>54859</v>
      </c>
      <c r="BZ123" s="9" t="s">
        <v>106</v>
      </c>
    </row>
    <row r="124" spans="1:78" s="7" customFormat="1" hidden="1" x14ac:dyDescent="0.25">
      <c r="A124" s="7" t="str">
        <f t="shared" si="1"/>
        <v>ABBZ*</v>
      </c>
      <c r="B124" s="6" t="s">
        <v>712</v>
      </c>
      <c r="C124" s="6" t="s">
        <v>713</v>
      </c>
      <c r="D124" s="6" t="s">
        <v>693</v>
      </c>
      <c r="E124" s="6" t="s">
        <v>694</v>
      </c>
      <c r="F124"/>
      <c r="G124"/>
      <c r="H124" s="6" t="s">
        <v>80</v>
      </c>
      <c r="I124"/>
      <c r="J124" s="6" t="s">
        <v>81</v>
      </c>
      <c r="K124" s="6" t="s">
        <v>82</v>
      </c>
      <c r="L124" s="6" t="s">
        <v>156</v>
      </c>
      <c r="M124" s="6" t="s">
        <v>84</v>
      </c>
      <c r="N124" s="6" t="s">
        <v>85</v>
      </c>
      <c r="O124" s="6" t="s">
        <v>157</v>
      </c>
      <c r="P124" s="6" t="s">
        <v>108</v>
      </c>
      <c r="Q124" s="6" t="s">
        <v>109</v>
      </c>
      <c r="R124" s="6" t="s">
        <v>110</v>
      </c>
      <c r="S124" s="6" t="s">
        <v>109</v>
      </c>
      <c r="T124" s="6" t="s">
        <v>110</v>
      </c>
      <c r="U124" s="6" t="s">
        <v>91</v>
      </c>
      <c r="V124" s="6" t="s">
        <v>91</v>
      </c>
      <c r="W124" s="6" t="s">
        <v>80</v>
      </c>
      <c r="X124" s="6" t="s">
        <v>80</v>
      </c>
      <c r="Y124" s="6" t="s">
        <v>92</v>
      </c>
      <c r="Z124" s="6" t="s">
        <v>80</v>
      </c>
      <c r="AA124" s="6" t="s">
        <v>93</v>
      </c>
      <c r="AB124"/>
      <c r="AC124"/>
      <c r="AD124"/>
      <c r="AE124" t="str">
        <f>VLOOKUP(E124,'Synthèse ventes'!$A$5:$C$2461,3,0)</f>
        <v>Rond Ø240 pour Pamiers</v>
      </c>
      <c r="AF124" t="str">
        <f>VLOOKUP(E124,'Synthèse ventes'!$A$5:$C$2461,2,0)</f>
        <v>AD PAMIERS</v>
      </c>
      <c r="AG124"/>
      <c r="AH124"/>
      <c r="AI124"/>
      <c r="AJ124"/>
      <c r="AK124" s="6" t="s">
        <v>80</v>
      </c>
      <c r="AL124" s="6" t="s">
        <v>695</v>
      </c>
      <c r="AM124" s="6" t="s">
        <v>95</v>
      </c>
      <c r="AN124" s="6" t="s">
        <v>703</v>
      </c>
      <c r="AO124" s="6" t="s">
        <v>394</v>
      </c>
      <c r="AP124" s="6" t="s">
        <v>80</v>
      </c>
      <c r="AQ124" s="6" t="s">
        <v>80</v>
      </c>
      <c r="AR124" s="6" t="s">
        <v>697</v>
      </c>
      <c r="AS124" s="6" t="s">
        <v>628</v>
      </c>
      <c r="AT124"/>
      <c r="AU124" s="6" t="s">
        <v>80</v>
      </c>
      <c r="AV124" s="6" t="s">
        <v>100</v>
      </c>
      <c r="AW124"/>
      <c r="AX124"/>
      <c r="AY124"/>
      <c r="AZ124"/>
      <c r="BA124"/>
      <c r="BB124"/>
      <c r="BC124"/>
      <c r="BD124" s="6" t="s">
        <v>698</v>
      </c>
      <c r="BE124" s="7" t="s">
        <v>102</v>
      </c>
      <c r="BG124" s="7" t="s">
        <v>103</v>
      </c>
      <c r="BH124" s="7">
        <v>2015</v>
      </c>
      <c r="BI124" s="7" t="s">
        <v>104</v>
      </c>
      <c r="BJ124" s="7" t="s">
        <v>105</v>
      </c>
      <c r="BK124" s="7" t="s">
        <v>105</v>
      </c>
      <c r="BL124" s="7" t="s">
        <v>103</v>
      </c>
      <c r="BN124"/>
      <c r="BO124"/>
      <c r="BP124"/>
      <c r="BQ124"/>
      <c r="BR124"/>
      <c r="BS124"/>
      <c r="BT124"/>
      <c r="BU124"/>
      <c r="BV124"/>
      <c r="BW124"/>
      <c r="BX124"/>
      <c r="BY124" s="8">
        <v>12279</v>
      </c>
      <c r="BZ124" s="9" t="s">
        <v>106</v>
      </c>
    </row>
    <row r="125" spans="1:78" s="7" customFormat="1" hidden="1" x14ac:dyDescent="0.25">
      <c r="A125" s="7" t="str">
        <f t="shared" si="1"/>
        <v>ABBZ*</v>
      </c>
      <c r="B125" s="6" t="s">
        <v>714</v>
      </c>
      <c r="C125" s="6" t="s">
        <v>715</v>
      </c>
      <c r="D125" s="6" t="s">
        <v>693</v>
      </c>
      <c r="E125" s="6" t="s">
        <v>694</v>
      </c>
      <c r="F125"/>
      <c r="G125"/>
      <c r="H125" s="6" t="s">
        <v>80</v>
      </c>
      <c r="I125"/>
      <c r="J125" s="6" t="s">
        <v>81</v>
      </c>
      <c r="K125" s="6" t="s">
        <v>82</v>
      </c>
      <c r="L125" s="6" t="s">
        <v>156</v>
      </c>
      <c r="M125" s="6" t="s">
        <v>84</v>
      </c>
      <c r="N125" s="6" t="s">
        <v>85</v>
      </c>
      <c r="O125" s="6" t="s">
        <v>157</v>
      </c>
      <c r="P125" s="6" t="s">
        <v>108</v>
      </c>
      <c r="Q125" s="6" t="s">
        <v>109</v>
      </c>
      <c r="R125" s="6" t="s">
        <v>110</v>
      </c>
      <c r="S125" s="6" t="s">
        <v>109</v>
      </c>
      <c r="T125" s="6" t="s">
        <v>110</v>
      </c>
      <c r="U125" s="6" t="s">
        <v>91</v>
      </c>
      <c r="V125" s="6" t="s">
        <v>91</v>
      </c>
      <c r="W125" s="6" t="s">
        <v>80</v>
      </c>
      <c r="X125" s="6" t="s">
        <v>80</v>
      </c>
      <c r="Y125" s="6" t="s">
        <v>92</v>
      </c>
      <c r="Z125" s="6" t="s">
        <v>80</v>
      </c>
      <c r="AA125" s="6" t="s">
        <v>93</v>
      </c>
      <c r="AB125"/>
      <c r="AC125"/>
      <c r="AD125"/>
      <c r="AE125" t="str">
        <f>VLOOKUP(E125,'Synthèse ventes'!$A$5:$C$2461,3,0)</f>
        <v>Rond Ø240 pour Pamiers</v>
      </c>
      <c r="AF125" t="str">
        <f>VLOOKUP(E125,'Synthèse ventes'!$A$5:$C$2461,2,0)</f>
        <v>AD PAMIERS</v>
      </c>
      <c r="AG125"/>
      <c r="AH125"/>
      <c r="AI125"/>
      <c r="AJ125"/>
      <c r="AK125" s="6" t="s">
        <v>80</v>
      </c>
      <c r="AL125" s="6" t="s">
        <v>695</v>
      </c>
      <c r="AM125" s="6" t="s">
        <v>95</v>
      </c>
      <c r="AN125" s="6" t="s">
        <v>716</v>
      </c>
      <c r="AO125" s="6" t="s">
        <v>448</v>
      </c>
      <c r="AP125" s="6" t="s">
        <v>80</v>
      </c>
      <c r="AQ125" s="6" t="s">
        <v>80</v>
      </c>
      <c r="AR125" s="6" t="s">
        <v>697</v>
      </c>
      <c r="AS125" s="6" t="s">
        <v>628</v>
      </c>
      <c r="AT125"/>
      <c r="AU125" s="6" t="s">
        <v>80</v>
      </c>
      <c r="AV125" s="6" t="s">
        <v>100</v>
      </c>
      <c r="AW125"/>
      <c r="AX125"/>
      <c r="AY125"/>
      <c r="AZ125"/>
      <c r="BA125"/>
      <c r="BB125"/>
      <c r="BC125"/>
      <c r="BD125" s="6" t="s">
        <v>698</v>
      </c>
      <c r="BE125" s="7" t="s">
        <v>102</v>
      </c>
      <c r="BG125" s="7" t="s">
        <v>103</v>
      </c>
      <c r="BH125" s="7">
        <v>2015</v>
      </c>
      <c r="BI125" s="7" t="s">
        <v>104</v>
      </c>
      <c r="BJ125" s="7" t="s">
        <v>105</v>
      </c>
      <c r="BK125" s="7" t="s">
        <v>105</v>
      </c>
      <c r="BL125" s="7" t="s">
        <v>103</v>
      </c>
      <c r="BN125"/>
      <c r="BO125"/>
      <c r="BP125"/>
      <c r="BQ125"/>
      <c r="BR125"/>
      <c r="BS125"/>
      <c r="BT125"/>
      <c r="BU125"/>
      <c r="BV125"/>
      <c r="BW125"/>
      <c r="BX125"/>
      <c r="BY125" s="8">
        <v>83902</v>
      </c>
      <c r="BZ125" s="9" t="s">
        <v>106</v>
      </c>
    </row>
    <row r="126" spans="1:78" s="7" customFormat="1" hidden="1" x14ac:dyDescent="0.25">
      <c r="A126" s="7" t="str">
        <f t="shared" si="1"/>
        <v>ABBZ*</v>
      </c>
      <c r="B126" s="6" t="s">
        <v>717</v>
      </c>
      <c r="C126" s="6" t="s">
        <v>718</v>
      </c>
      <c r="D126" s="6" t="s">
        <v>693</v>
      </c>
      <c r="E126" s="6" t="s">
        <v>694</v>
      </c>
      <c r="F126"/>
      <c r="G126"/>
      <c r="H126" s="6" t="s">
        <v>80</v>
      </c>
      <c r="I126"/>
      <c r="J126" s="6" t="s">
        <v>81</v>
      </c>
      <c r="K126" s="6" t="s">
        <v>82</v>
      </c>
      <c r="L126" s="6" t="s">
        <v>156</v>
      </c>
      <c r="M126" s="6" t="s">
        <v>84</v>
      </c>
      <c r="N126" s="6" t="s">
        <v>85</v>
      </c>
      <c r="O126" s="6" t="s">
        <v>157</v>
      </c>
      <c r="P126" s="6" t="s">
        <v>108</v>
      </c>
      <c r="Q126" s="6" t="s">
        <v>110</v>
      </c>
      <c r="R126" s="6" t="s">
        <v>110</v>
      </c>
      <c r="S126"/>
      <c r="T126"/>
      <c r="U126" s="6" t="s">
        <v>91</v>
      </c>
      <c r="V126" s="6" t="s">
        <v>91</v>
      </c>
      <c r="W126" s="6" t="s">
        <v>80</v>
      </c>
      <c r="X126" s="6" t="s">
        <v>80</v>
      </c>
      <c r="Y126" s="6" t="s">
        <v>92</v>
      </c>
      <c r="Z126" s="6" t="s">
        <v>80</v>
      </c>
      <c r="AA126" s="6" t="s">
        <v>80</v>
      </c>
      <c r="AB126"/>
      <c r="AC126"/>
      <c r="AD126"/>
      <c r="AE126" t="str">
        <f>VLOOKUP(E126,'Synthèse ventes'!$A$5:$C$2461,3,0)</f>
        <v>Rond Ø240 pour Pamiers</v>
      </c>
      <c r="AF126" t="str">
        <f>VLOOKUP(E126,'Synthèse ventes'!$A$5:$C$2461,2,0)</f>
        <v>AD PAMIERS</v>
      </c>
      <c r="AG126"/>
      <c r="AH126"/>
      <c r="AI126"/>
      <c r="AJ126"/>
      <c r="AK126" s="6" t="s">
        <v>80</v>
      </c>
      <c r="AL126" s="6" t="s">
        <v>695</v>
      </c>
      <c r="AM126" s="6" t="s">
        <v>95</v>
      </c>
      <c r="AN126" s="6" t="s">
        <v>716</v>
      </c>
      <c r="AO126" s="6" t="s">
        <v>451</v>
      </c>
      <c r="AP126" s="6" t="s">
        <v>80</v>
      </c>
      <c r="AQ126" s="6" t="s">
        <v>80</v>
      </c>
      <c r="AR126" s="6" t="s">
        <v>697</v>
      </c>
      <c r="AS126" s="6" t="s">
        <v>628</v>
      </c>
      <c r="AT126"/>
      <c r="AU126" s="6" t="s">
        <v>80</v>
      </c>
      <c r="AV126" s="6" t="s">
        <v>100</v>
      </c>
      <c r="AW126"/>
      <c r="AX126"/>
      <c r="AY126"/>
      <c r="AZ126"/>
      <c r="BA126"/>
      <c r="BB126"/>
      <c r="BC126"/>
      <c r="BD126" s="6" t="s">
        <v>698</v>
      </c>
      <c r="BE126" s="7" t="s">
        <v>102</v>
      </c>
      <c r="BG126" s="7" t="s">
        <v>103</v>
      </c>
      <c r="BH126" s="7">
        <v>2015</v>
      </c>
      <c r="BI126" s="7" t="s">
        <v>104</v>
      </c>
      <c r="BJ126" s="7" t="s">
        <v>105</v>
      </c>
      <c r="BK126" s="7" t="s">
        <v>105</v>
      </c>
      <c r="BL126" s="7" t="s">
        <v>103</v>
      </c>
      <c r="BN126"/>
      <c r="BO126"/>
      <c r="BP126"/>
      <c r="BQ126"/>
      <c r="BR126"/>
      <c r="BS126"/>
      <c r="BT126"/>
      <c r="BU126"/>
      <c r="BV126"/>
      <c r="BW126"/>
      <c r="BX126"/>
      <c r="BY126" s="8">
        <v>28189</v>
      </c>
      <c r="BZ126" s="9" t="s">
        <v>106</v>
      </c>
    </row>
    <row r="127" spans="1:78" s="7" customFormat="1" hidden="1" x14ac:dyDescent="0.25">
      <c r="A127" s="7" t="str">
        <f t="shared" si="1"/>
        <v>ABBZ*</v>
      </c>
      <c r="B127" s="6" t="s">
        <v>719</v>
      </c>
      <c r="C127" s="6" t="s">
        <v>720</v>
      </c>
      <c r="D127" s="6" t="s">
        <v>693</v>
      </c>
      <c r="E127" s="6" t="s">
        <v>694</v>
      </c>
      <c r="F127"/>
      <c r="G127"/>
      <c r="H127" s="6" t="s">
        <v>80</v>
      </c>
      <c r="I127"/>
      <c r="J127" s="6" t="s">
        <v>81</v>
      </c>
      <c r="K127" s="6" t="s">
        <v>82</v>
      </c>
      <c r="L127" s="6" t="s">
        <v>156</v>
      </c>
      <c r="M127" s="6" t="s">
        <v>84</v>
      </c>
      <c r="N127" s="6" t="s">
        <v>85</v>
      </c>
      <c r="O127" s="6" t="s">
        <v>157</v>
      </c>
      <c r="P127" s="6" t="s">
        <v>108</v>
      </c>
      <c r="Q127" s="6" t="s">
        <v>110</v>
      </c>
      <c r="R127" s="6" t="s">
        <v>110</v>
      </c>
      <c r="S127"/>
      <c r="T127"/>
      <c r="U127" s="6" t="s">
        <v>91</v>
      </c>
      <c r="V127" s="6" t="s">
        <v>91</v>
      </c>
      <c r="W127" s="6" t="s">
        <v>80</v>
      </c>
      <c r="X127" s="6" t="s">
        <v>80</v>
      </c>
      <c r="Y127" s="6" t="s">
        <v>92</v>
      </c>
      <c r="Z127" s="6" t="s">
        <v>80</v>
      </c>
      <c r="AA127" s="6" t="s">
        <v>80</v>
      </c>
      <c r="AB127"/>
      <c r="AC127"/>
      <c r="AD127"/>
      <c r="AE127" t="str">
        <f>VLOOKUP(E127,'Synthèse ventes'!$A$5:$C$2461,3,0)</f>
        <v>Rond Ø240 pour Pamiers</v>
      </c>
      <c r="AF127" t="str">
        <f>VLOOKUP(E127,'Synthèse ventes'!$A$5:$C$2461,2,0)</f>
        <v>AD PAMIERS</v>
      </c>
      <c r="AG127"/>
      <c r="AH127"/>
      <c r="AI127"/>
      <c r="AJ127"/>
      <c r="AK127" s="6" t="s">
        <v>80</v>
      </c>
      <c r="AL127" s="6" t="s">
        <v>695</v>
      </c>
      <c r="AM127" s="6" t="s">
        <v>95</v>
      </c>
      <c r="AN127" s="6" t="s">
        <v>716</v>
      </c>
      <c r="AO127" s="6" t="s">
        <v>454</v>
      </c>
      <c r="AP127" s="6" t="s">
        <v>80</v>
      </c>
      <c r="AQ127" s="6" t="s">
        <v>80</v>
      </c>
      <c r="AR127" s="6" t="s">
        <v>697</v>
      </c>
      <c r="AS127" s="6" t="s">
        <v>628</v>
      </c>
      <c r="AT127"/>
      <c r="AU127" s="6" t="s">
        <v>80</v>
      </c>
      <c r="AV127" s="6" t="s">
        <v>100</v>
      </c>
      <c r="AW127"/>
      <c r="AX127"/>
      <c r="AY127"/>
      <c r="AZ127"/>
      <c r="BA127"/>
      <c r="BB127"/>
      <c r="BC127"/>
      <c r="BD127" s="6" t="s">
        <v>698</v>
      </c>
      <c r="BE127" s="7" t="s">
        <v>102</v>
      </c>
      <c r="BG127" s="7" t="s">
        <v>103</v>
      </c>
      <c r="BH127" s="7">
        <v>2015</v>
      </c>
      <c r="BI127" s="7" t="s">
        <v>104</v>
      </c>
      <c r="BJ127" s="7" t="s">
        <v>105</v>
      </c>
      <c r="BK127" s="7" t="s">
        <v>105</v>
      </c>
      <c r="BL127" s="7" t="s">
        <v>103</v>
      </c>
      <c r="BN127"/>
      <c r="BO127"/>
      <c r="BP127"/>
      <c r="BQ127"/>
      <c r="BR127"/>
      <c r="BS127"/>
      <c r="BT127"/>
      <c r="BU127"/>
      <c r="BV127"/>
      <c r="BW127"/>
      <c r="BX127"/>
      <c r="BY127" s="8">
        <v>104539</v>
      </c>
      <c r="BZ127" s="9" t="s">
        <v>106</v>
      </c>
    </row>
    <row r="128" spans="1:78" s="7" customFormat="1" hidden="1" x14ac:dyDescent="0.25">
      <c r="A128" s="7" t="str">
        <f t="shared" si="1"/>
        <v>ABBZ*</v>
      </c>
      <c r="B128" s="6" t="s">
        <v>721</v>
      </c>
      <c r="C128" s="6" t="s">
        <v>722</v>
      </c>
      <c r="D128" s="6" t="s">
        <v>693</v>
      </c>
      <c r="E128" s="6" t="s">
        <v>694</v>
      </c>
      <c r="F128"/>
      <c r="G128"/>
      <c r="H128" s="6" t="s">
        <v>80</v>
      </c>
      <c r="I128"/>
      <c r="J128" s="6" t="s">
        <v>81</v>
      </c>
      <c r="K128" s="6" t="s">
        <v>82</v>
      </c>
      <c r="L128" s="6" t="s">
        <v>156</v>
      </c>
      <c r="M128" s="6" t="s">
        <v>84</v>
      </c>
      <c r="N128" s="6" t="s">
        <v>85</v>
      </c>
      <c r="O128" s="6" t="s">
        <v>157</v>
      </c>
      <c r="P128" s="6" t="s">
        <v>108</v>
      </c>
      <c r="Q128" s="6" t="s">
        <v>109</v>
      </c>
      <c r="R128" s="6" t="s">
        <v>110</v>
      </c>
      <c r="S128" s="6" t="s">
        <v>109</v>
      </c>
      <c r="T128" s="6" t="s">
        <v>110</v>
      </c>
      <c r="U128" s="6" t="s">
        <v>91</v>
      </c>
      <c r="V128" s="6" t="s">
        <v>91</v>
      </c>
      <c r="W128" s="6" t="s">
        <v>80</v>
      </c>
      <c r="X128" s="6" t="s">
        <v>80</v>
      </c>
      <c r="Y128" s="6" t="s">
        <v>92</v>
      </c>
      <c r="Z128" s="6" t="s">
        <v>80</v>
      </c>
      <c r="AA128" s="6" t="s">
        <v>93</v>
      </c>
      <c r="AB128"/>
      <c r="AC128"/>
      <c r="AD128"/>
      <c r="AE128" t="str">
        <f>VLOOKUP(E128,'Synthèse ventes'!$A$5:$C$2461,3,0)</f>
        <v>Rond Ø240 pour Pamiers</v>
      </c>
      <c r="AF128" t="str">
        <f>VLOOKUP(E128,'Synthèse ventes'!$A$5:$C$2461,2,0)</f>
        <v>AD PAMIERS</v>
      </c>
      <c r="AG128"/>
      <c r="AH128"/>
      <c r="AI128"/>
      <c r="AJ128"/>
      <c r="AK128" s="6" t="s">
        <v>80</v>
      </c>
      <c r="AL128" s="6" t="s">
        <v>695</v>
      </c>
      <c r="AM128" s="6" t="s">
        <v>95</v>
      </c>
      <c r="AN128" s="6" t="s">
        <v>716</v>
      </c>
      <c r="AO128" s="6" t="s">
        <v>439</v>
      </c>
      <c r="AP128" s="6" t="s">
        <v>80</v>
      </c>
      <c r="AQ128" s="6" t="s">
        <v>80</v>
      </c>
      <c r="AR128" s="6" t="s">
        <v>697</v>
      </c>
      <c r="AS128" s="6" t="s">
        <v>628</v>
      </c>
      <c r="AT128"/>
      <c r="AU128" s="6" t="s">
        <v>80</v>
      </c>
      <c r="AV128" s="6" t="s">
        <v>100</v>
      </c>
      <c r="AW128"/>
      <c r="AX128"/>
      <c r="AY128"/>
      <c r="AZ128"/>
      <c r="BA128"/>
      <c r="BB128"/>
      <c r="BC128"/>
      <c r="BD128" s="6" t="s">
        <v>698</v>
      </c>
      <c r="BE128" s="7" t="s">
        <v>102</v>
      </c>
      <c r="BG128" s="7" t="s">
        <v>103</v>
      </c>
      <c r="BH128" s="7">
        <v>2015</v>
      </c>
      <c r="BI128" s="7" t="s">
        <v>104</v>
      </c>
      <c r="BJ128" s="7" t="s">
        <v>105</v>
      </c>
      <c r="BK128" s="7" t="s">
        <v>105</v>
      </c>
      <c r="BL128" s="7" t="s">
        <v>103</v>
      </c>
      <c r="BN128"/>
      <c r="BO128"/>
      <c r="BP128"/>
      <c r="BQ128"/>
      <c r="BR128"/>
      <c r="BS128"/>
      <c r="BT128"/>
      <c r="BU128"/>
      <c r="BV128"/>
      <c r="BW128"/>
      <c r="BX128"/>
      <c r="BY128" s="8">
        <v>122203</v>
      </c>
      <c r="BZ128" s="9" t="s">
        <v>106</v>
      </c>
    </row>
    <row r="129" spans="1:78" s="7" customFormat="1" hidden="1" x14ac:dyDescent="0.25">
      <c r="A129" s="7" t="str">
        <f t="shared" si="1"/>
        <v>ABBZ*</v>
      </c>
      <c r="B129" s="6" t="s">
        <v>723</v>
      </c>
      <c r="C129" s="6" t="s">
        <v>724</v>
      </c>
      <c r="D129" s="6" t="s">
        <v>693</v>
      </c>
      <c r="E129" s="6" t="s">
        <v>694</v>
      </c>
      <c r="F129"/>
      <c r="G129"/>
      <c r="H129" s="6" t="s">
        <v>80</v>
      </c>
      <c r="I129"/>
      <c r="J129" s="6" t="s">
        <v>81</v>
      </c>
      <c r="K129" s="6" t="s">
        <v>82</v>
      </c>
      <c r="L129" s="6" t="s">
        <v>156</v>
      </c>
      <c r="M129" s="6" t="s">
        <v>84</v>
      </c>
      <c r="N129" s="6" t="s">
        <v>85</v>
      </c>
      <c r="O129" s="6" t="s">
        <v>157</v>
      </c>
      <c r="P129" s="6" t="s">
        <v>108</v>
      </c>
      <c r="Q129" s="6" t="s">
        <v>109</v>
      </c>
      <c r="R129" s="6" t="s">
        <v>110</v>
      </c>
      <c r="S129" s="6" t="s">
        <v>109</v>
      </c>
      <c r="T129" s="6" t="s">
        <v>110</v>
      </c>
      <c r="U129" s="6" t="s">
        <v>91</v>
      </c>
      <c r="V129" s="6" t="s">
        <v>91</v>
      </c>
      <c r="W129" s="6" t="s">
        <v>80</v>
      </c>
      <c r="X129" s="6" t="s">
        <v>80</v>
      </c>
      <c r="Y129" s="6" t="s">
        <v>92</v>
      </c>
      <c r="Z129" s="6" t="s">
        <v>80</v>
      </c>
      <c r="AA129" s="6" t="s">
        <v>93</v>
      </c>
      <c r="AB129"/>
      <c r="AC129"/>
      <c r="AD129"/>
      <c r="AE129" t="str">
        <f>VLOOKUP(E129,'Synthèse ventes'!$A$5:$C$2461,3,0)</f>
        <v>Rond Ø240 pour Pamiers</v>
      </c>
      <c r="AF129" t="str">
        <f>VLOOKUP(E129,'Synthèse ventes'!$A$5:$C$2461,2,0)</f>
        <v>AD PAMIERS</v>
      </c>
      <c r="AG129"/>
      <c r="AH129"/>
      <c r="AI129"/>
      <c r="AJ129"/>
      <c r="AK129" s="6" t="s">
        <v>80</v>
      </c>
      <c r="AL129" s="6" t="s">
        <v>695</v>
      </c>
      <c r="AM129" s="6" t="s">
        <v>95</v>
      </c>
      <c r="AN129" s="6" t="s">
        <v>716</v>
      </c>
      <c r="AO129" s="6" t="s">
        <v>443</v>
      </c>
      <c r="AP129" s="6" t="s">
        <v>80</v>
      </c>
      <c r="AQ129" s="6" t="s">
        <v>80</v>
      </c>
      <c r="AR129" s="6" t="s">
        <v>697</v>
      </c>
      <c r="AS129" s="6" t="s">
        <v>628</v>
      </c>
      <c r="AT129"/>
      <c r="AU129" s="6" t="s">
        <v>80</v>
      </c>
      <c r="AV129" s="6" t="s">
        <v>100</v>
      </c>
      <c r="AW129"/>
      <c r="AX129"/>
      <c r="AY129"/>
      <c r="AZ129"/>
      <c r="BA129"/>
      <c r="BB129"/>
      <c r="BC129"/>
      <c r="BD129" s="6" t="s">
        <v>698</v>
      </c>
      <c r="BE129" s="7" t="s">
        <v>102</v>
      </c>
      <c r="BG129" s="7" t="s">
        <v>103</v>
      </c>
      <c r="BH129" s="7">
        <v>2015</v>
      </c>
      <c r="BI129" s="7" t="s">
        <v>104</v>
      </c>
      <c r="BJ129" s="7" t="s">
        <v>105</v>
      </c>
      <c r="BK129" s="7" t="s">
        <v>105</v>
      </c>
      <c r="BL129" s="7" t="s">
        <v>103</v>
      </c>
      <c r="BN129"/>
      <c r="BO129"/>
      <c r="BP129"/>
      <c r="BQ129"/>
      <c r="BR129"/>
      <c r="BS129"/>
      <c r="BT129"/>
      <c r="BU129"/>
      <c r="BV129"/>
      <c r="BW129"/>
      <c r="BX129"/>
      <c r="BY129" s="8">
        <v>23424</v>
      </c>
      <c r="BZ129" s="9" t="s">
        <v>106</v>
      </c>
    </row>
    <row r="130" spans="1:78" s="7" customFormat="1" hidden="1" x14ac:dyDescent="0.25">
      <c r="A130" s="7" t="str">
        <f t="shared" si="1"/>
        <v>ABBZ*</v>
      </c>
      <c r="B130" s="6" t="s">
        <v>725</v>
      </c>
      <c r="C130" s="6" t="s">
        <v>726</v>
      </c>
      <c r="D130" s="6" t="s">
        <v>693</v>
      </c>
      <c r="E130" s="6" t="s">
        <v>694</v>
      </c>
      <c r="F130"/>
      <c r="G130"/>
      <c r="H130" s="6" t="s">
        <v>80</v>
      </c>
      <c r="I130"/>
      <c r="J130" s="6" t="s">
        <v>81</v>
      </c>
      <c r="K130" s="6" t="s">
        <v>82</v>
      </c>
      <c r="L130" s="6" t="s">
        <v>156</v>
      </c>
      <c r="M130" s="6" t="s">
        <v>84</v>
      </c>
      <c r="N130" s="6" t="s">
        <v>85</v>
      </c>
      <c r="O130" s="6" t="s">
        <v>157</v>
      </c>
      <c r="P130" s="6" t="s">
        <v>108</v>
      </c>
      <c r="Q130" s="6" t="s">
        <v>110</v>
      </c>
      <c r="R130" s="6" t="s">
        <v>110</v>
      </c>
      <c r="S130"/>
      <c r="T130"/>
      <c r="U130" s="6" t="s">
        <v>91</v>
      </c>
      <c r="V130" s="6" t="s">
        <v>91</v>
      </c>
      <c r="W130" s="6" t="s">
        <v>80</v>
      </c>
      <c r="X130" s="6" t="s">
        <v>80</v>
      </c>
      <c r="Y130" s="6" t="s">
        <v>92</v>
      </c>
      <c r="Z130" s="6" t="s">
        <v>80</v>
      </c>
      <c r="AA130" s="6" t="s">
        <v>80</v>
      </c>
      <c r="AB130"/>
      <c r="AC130"/>
      <c r="AD130"/>
      <c r="AE130" t="str">
        <f>VLOOKUP(E130,'Synthèse ventes'!$A$5:$C$2461,3,0)</f>
        <v>Rond Ø240 pour Pamiers</v>
      </c>
      <c r="AF130" t="str">
        <f>VLOOKUP(E130,'Synthèse ventes'!$A$5:$C$2461,2,0)</f>
        <v>AD PAMIERS</v>
      </c>
      <c r="AG130"/>
      <c r="AH130"/>
      <c r="AI130"/>
      <c r="AJ130"/>
      <c r="AK130" s="6" t="s">
        <v>80</v>
      </c>
      <c r="AL130" s="6" t="s">
        <v>695</v>
      </c>
      <c r="AM130" s="6" t="s">
        <v>95</v>
      </c>
      <c r="AN130" s="6" t="s">
        <v>716</v>
      </c>
      <c r="AO130" s="6" t="s">
        <v>394</v>
      </c>
      <c r="AP130" s="6" t="s">
        <v>80</v>
      </c>
      <c r="AQ130" s="6" t="s">
        <v>80</v>
      </c>
      <c r="AR130" s="6" t="s">
        <v>697</v>
      </c>
      <c r="AS130" s="6" t="s">
        <v>628</v>
      </c>
      <c r="AT130"/>
      <c r="AU130" s="6" t="s">
        <v>80</v>
      </c>
      <c r="AV130" s="6" t="s">
        <v>100</v>
      </c>
      <c r="AW130"/>
      <c r="AX130"/>
      <c r="AY130"/>
      <c r="AZ130"/>
      <c r="BA130"/>
      <c r="BB130"/>
      <c r="BC130"/>
      <c r="BD130" s="6" t="s">
        <v>698</v>
      </c>
      <c r="BE130" s="7" t="s">
        <v>102</v>
      </c>
      <c r="BG130" s="7" t="s">
        <v>103</v>
      </c>
      <c r="BH130" s="7">
        <v>2015</v>
      </c>
      <c r="BI130" s="7" t="s">
        <v>104</v>
      </c>
      <c r="BJ130" s="7" t="s">
        <v>105</v>
      </c>
      <c r="BK130" s="7" t="s">
        <v>105</v>
      </c>
      <c r="BL130" s="7" t="s">
        <v>103</v>
      </c>
      <c r="BN130"/>
      <c r="BO130"/>
      <c r="BP130"/>
      <c r="BQ130"/>
      <c r="BR130"/>
      <c r="BS130"/>
      <c r="BT130"/>
      <c r="BU130"/>
      <c r="BV130"/>
      <c r="BW130"/>
      <c r="BX130"/>
      <c r="BY130" s="8">
        <v>18601</v>
      </c>
      <c r="BZ130" s="9" t="s">
        <v>106</v>
      </c>
    </row>
    <row r="131" spans="1:78" s="7" customFormat="1" hidden="1" x14ac:dyDescent="0.25">
      <c r="A131" s="7" t="str">
        <f t="shared" ref="A131:A194" si="2">IF(LEFT(E131,1)="A",LEFT(E131,4)&amp;"*","")</f>
        <v>ABBZ*</v>
      </c>
      <c r="B131" s="6" t="s">
        <v>727</v>
      </c>
      <c r="C131" s="6" t="s">
        <v>728</v>
      </c>
      <c r="D131" s="6" t="s">
        <v>693</v>
      </c>
      <c r="E131" s="6" t="s">
        <v>694</v>
      </c>
      <c r="F131"/>
      <c r="G131"/>
      <c r="H131" s="6" t="s">
        <v>80</v>
      </c>
      <c r="I131"/>
      <c r="J131" s="6" t="s">
        <v>81</v>
      </c>
      <c r="K131" s="6" t="s">
        <v>82</v>
      </c>
      <c r="L131" s="6" t="s">
        <v>156</v>
      </c>
      <c r="M131" s="6" t="s">
        <v>84</v>
      </c>
      <c r="N131" s="6" t="s">
        <v>85</v>
      </c>
      <c r="O131" s="6" t="s">
        <v>157</v>
      </c>
      <c r="P131" s="6" t="s">
        <v>108</v>
      </c>
      <c r="Q131" s="6" t="s">
        <v>109</v>
      </c>
      <c r="R131" s="6" t="s">
        <v>110</v>
      </c>
      <c r="S131" s="6" t="s">
        <v>109</v>
      </c>
      <c r="T131" s="6" t="s">
        <v>110</v>
      </c>
      <c r="U131" s="6" t="s">
        <v>91</v>
      </c>
      <c r="V131" s="6" t="s">
        <v>91</v>
      </c>
      <c r="W131" s="6" t="s">
        <v>80</v>
      </c>
      <c r="X131" s="6" t="s">
        <v>80</v>
      </c>
      <c r="Y131" s="6" t="s">
        <v>92</v>
      </c>
      <c r="Z131" s="6" t="s">
        <v>80</v>
      </c>
      <c r="AA131" s="6" t="s">
        <v>93</v>
      </c>
      <c r="AB131"/>
      <c r="AC131"/>
      <c r="AD131"/>
      <c r="AE131" t="str">
        <f>VLOOKUP(E131,'Synthèse ventes'!$A$5:$C$2461,3,0)</f>
        <v>Rond Ø240 pour Pamiers</v>
      </c>
      <c r="AF131" t="str">
        <f>VLOOKUP(E131,'Synthèse ventes'!$A$5:$C$2461,2,0)</f>
        <v>AD PAMIERS</v>
      </c>
      <c r="AG131"/>
      <c r="AH131"/>
      <c r="AI131"/>
      <c r="AJ131"/>
      <c r="AK131" s="6" t="s">
        <v>80</v>
      </c>
      <c r="AL131" s="6" t="s">
        <v>695</v>
      </c>
      <c r="AM131" s="6" t="s">
        <v>95</v>
      </c>
      <c r="AN131" s="6" t="s">
        <v>212</v>
      </c>
      <c r="AO131" s="6" t="s">
        <v>448</v>
      </c>
      <c r="AP131" s="6" t="s">
        <v>80</v>
      </c>
      <c r="AQ131" s="6" t="s">
        <v>80</v>
      </c>
      <c r="AR131" s="6" t="s">
        <v>697</v>
      </c>
      <c r="AS131" s="6" t="s">
        <v>628</v>
      </c>
      <c r="AT131"/>
      <c r="AU131" s="6" t="s">
        <v>80</v>
      </c>
      <c r="AV131" s="6" t="s">
        <v>100</v>
      </c>
      <c r="AW131"/>
      <c r="AX131"/>
      <c r="AY131"/>
      <c r="AZ131"/>
      <c r="BA131"/>
      <c r="BB131"/>
      <c r="BC131"/>
      <c r="BD131" s="6" t="s">
        <v>698</v>
      </c>
      <c r="BE131" s="7" t="s">
        <v>102</v>
      </c>
      <c r="BG131" s="7" t="s">
        <v>103</v>
      </c>
      <c r="BH131" s="7">
        <v>2015</v>
      </c>
      <c r="BI131" s="7" t="s">
        <v>104</v>
      </c>
      <c r="BJ131" s="7" t="s">
        <v>105</v>
      </c>
      <c r="BK131" s="7" t="s">
        <v>105</v>
      </c>
      <c r="BL131" s="7" t="s">
        <v>103</v>
      </c>
      <c r="BN131"/>
      <c r="BO131"/>
      <c r="BP131"/>
      <c r="BQ131"/>
      <c r="BR131"/>
      <c r="BS131"/>
      <c r="BT131"/>
      <c r="BU131"/>
      <c r="BV131"/>
      <c r="BW131"/>
      <c r="BX131"/>
      <c r="BY131" s="8">
        <v>132155</v>
      </c>
      <c r="BZ131" s="9" t="s">
        <v>106</v>
      </c>
    </row>
    <row r="132" spans="1:78" s="7" customFormat="1" hidden="1" x14ac:dyDescent="0.25">
      <c r="A132" s="7" t="str">
        <f t="shared" si="2"/>
        <v>ABBZ*</v>
      </c>
      <c r="B132" s="6" t="s">
        <v>729</v>
      </c>
      <c r="C132" s="6" t="s">
        <v>730</v>
      </c>
      <c r="D132" s="6" t="s">
        <v>693</v>
      </c>
      <c r="E132" s="6" t="s">
        <v>694</v>
      </c>
      <c r="F132"/>
      <c r="G132"/>
      <c r="H132" s="6" t="s">
        <v>80</v>
      </c>
      <c r="I132"/>
      <c r="J132" s="6" t="s">
        <v>81</v>
      </c>
      <c r="K132" s="6" t="s">
        <v>82</v>
      </c>
      <c r="L132" s="6" t="s">
        <v>156</v>
      </c>
      <c r="M132" s="6" t="s">
        <v>84</v>
      </c>
      <c r="N132" s="6" t="s">
        <v>85</v>
      </c>
      <c r="O132" s="6" t="s">
        <v>157</v>
      </c>
      <c r="P132" s="6" t="s">
        <v>108</v>
      </c>
      <c r="Q132" s="6" t="s">
        <v>109</v>
      </c>
      <c r="R132" s="6" t="s">
        <v>110</v>
      </c>
      <c r="S132" s="6" t="s">
        <v>109</v>
      </c>
      <c r="T132" s="6" t="s">
        <v>110</v>
      </c>
      <c r="U132" s="6" t="s">
        <v>91</v>
      </c>
      <c r="V132" s="6" t="s">
        <v>91</v>
      </c>
      <c r="W132" s="6" t="s">
        <v>80</v>
      </c>
      <c r="X132" s="6" t="s">
        <v>80</v>
      </c>
      <c r="Y132" s="6" t="s">
        <v>92</v>
      </c>
      <c r="Z132" s="6" t="s">
        <v>80</v>
      </c>
      <c r="AA132" s="6" t="s">
        <v>93</v>
      </c>
      <c r="AB132"/>
      <c r="AC132"/>
      <c r="AD132"/>
      <c r="AE132" t="str">
        <f>VLOOKUP(E132,'Synthèse ventes'!$A$5:$C$2461,3,0)</f>
        <v>Rond Ø240 pour Pamiers</v>
      </c>
      <c r="AF132" t="str">
        <f>VLOOKUP(E132,'Synthèse ventes'!$A$5:$C$2461,2,0)</f>
        <v>AD PAMIERS</v>
      </c>
      <c r="AG132"/>
      <c r="AH132"/>
      <c r="AI132"/>
      <c r="AJ132"/>
      <c r="AK132" s="6" t="s">
        <v>80</v>
      </c>
      <c r="AL132" s="6" t="s">
        <v>695</v>
      </c>
      <c r="AM132" s="6" t="s">
        <v>95</v>
      </c>
      <c r="AN132" s="6" t="s">
        <v>212</v>
      </c>
      <c r="AO132" s="6" t="s">
        <v>451</v>
      </c>
      <c r="AP132" s="6" t="s">
        <v>80</v>
      </c>
      <c r="AQ132" s="6" t="s">
        <v>80</v>
      </c>
      <c r="AR132" s="6" t="s">
        <v>697</v>
      </c>
      <c r="AS132" s="6" t="s">
        <v>628</v>
      </c>
      <c r="AT132"/>
      <c r="AU132" s="6" t="s">
        <v>80</v>
      </c>
      <c r="AV132" s="6" t="s">
        <v>100</v>
      </c>
      <c r="AW132"/>
      <c r="AX132"/>
      <c r="AY132"/>
      <c r="AZ132"/>
      <c r="BA132"/>
      <c r="BB132"/>
      <c r="BC132"/>
      <c r="BD132" s="6" t="s">
        <v>698</v>
      </c>
      <c r="BE132" s="7" t="s">
        <v>102</v>
      </c>
      <c r="BG132" s="7" t="s">
        <v>103</v>
      </c>
      <c r="BH132" s="7">
        <v>2015</v>
      </c>
      <c r="BI132" s="7" t="s">
        <v>104</v>
      </c>
      <c r="BJ132" s="7" t="s">
        <v>105</v>
      </c>
      <c r="BK132" s="7" t="s">
        <v>105</v>
      </c>
      <c r="BL132" s="7" t="s">
        <v>103</v>
      </c>
      <c r="BN132"/>
      <c r="BO132"/>
      <c r="BP132"/>
      <c r="BQ132"/>
      <c r="BR132"/>
      <c r="BS132"/>
      <c r="BT132"/>
      <c r="BU132"/>
      <c r="BV132"/>
      <c r="BW132"/>
      <c r="BX132"/>
      <c r="BY132" s="8">
        <v>84393</v>
      </c>
      <c r="BZ132" s="9" t="s">
        <v>106</v>
      </c>
    </row>
    <row r="133" spans="1:78" s="7" customFormat="1" hidden="1" x14ac:dyDescent="0.25">
      <c r="A133" s="7" t="str">
        <f t="shared" si="2"/>
        <v>ABBZ*</v>
      </c>
      <c r="B133" s="6" t="s">
        <v>731</v>
      </c>
      <c r="C133" s="6" t="s">
        <v>732</v>
      </c>
      <c r="D133" s="6" t="s">
        <v>693</v>
      </c>
      <c r="E133" s="6" t="s">
        <v>694</v>
      </c>
      <c r="F133"/>
      <c r="G133"/>
      <c r="H133" s="6" t="s">
        <v>80</v>
      </c>
      <c r="I133"/>
      <c r="J133" s="6" t="s">
        <v>81</v>
      </c>
      <c r="K133" s="6" t="s">
        <v>82</v>
      </c>
      <c r="L133" s="6" t="s">
        <v>156</v>
      </c>
      <c r="M133" s="6" t="s">
        <v>84</v>
      </c>
      <c r="N133" s="6" t="s">
        <v>85</v>
      </c>
      <c r="O133" s="6" t="s">
        <v>157</v>
      </c>
      <c r="P133" s="6" t="s">
        <v>108</v>
      </c>
      <c r="Q133" s="6" t="s">
        <v>109</v>
      </c>
      <c r="R133" s="6" t="s">
        <v>110</v>
      </c>
      <c r="S133" s="6" t="s">
        <v>109</v>
      </c>
      <c r="T133" s="6" t="s">
        <v>110</v>
      </c>
      <c r="U133" s="6" t="s">
        <v>91</v>
      </c>
      <c r="V133" s="6" t="s">
        <v>91</v>
      </c>
      <c r="W133" s="6" t="s">
        <v>80</v>
      </c>
      <c r="X133" s="6" t="s">
        <v>80</v>
      </c>
      <c r="Y133" s="6" t="s">
        <v>92</v>
      </c>
      <c r="Z133" s="6" t="s">
        <v>80</v>
      </c>
      <c r="AA133" s="6" t="s">
        <v>93</v>
      </c>
      <c r="AB133"/>
      <c r="AC133"/>
      <c r="AD133"/>
      <c r="AE133" t="str">
        <f>VLOOKUP(E133,'Synthèse ventes'!$A$5:$C$2461,3,0)</f>
        <v>Rond Ø240 pour Pamiers</v>
      </c>
      <c r="AF133" t="str">
        <f>VLOOKUP(E133,'Synthèse ventes'!$A$5:$C$2461,2,0)</f>
        <v>AD PAMIERS</v>
      </c>
      <c r="AG133"/>
      <c r="AH133"/>
      <c r="AI133"/>
      <c r="AJ133"/>
      <c r="AK133" s="6" t="s">
        <v>80</v>
      </c>
      <c r="AL133" s="6" t="s">
        <v>695</v>
      </c>
      <c r="AM133" s="6" t="s">
        <v>95</v>
      </c>
      <c r="AN133" s="6" t="s">
        <v>212</v>
      </c>
      <c r="AO133" s="6" t="s">
        <v>454</v>
      </c>
      <c r="AP133" s="6" t="s">
        <v>80</v>
      </c>
      <c r="AQ133" s="6" t="s">
        <v>80</v>
      </c>
      <c r="AR133" s="6" t="s">
        <v>697</v>
      </c>
      <c r="AS133" s="6" t="s">
        <v>628</v>
      </c>
      <c r="AT133"/>
      <c r="AU133" s="6" t="s">
        <v>80</v>
      </c>
      <c r="AV133" s="6" t="s">
        <v>100</v>
      </c>
      <c r="AW133"/>
      <c r="AX133"/>
      <c r="AY133"/>
      <c r="AZ133"/>
      <c r="BA133"/>
      <c r="BB133"/>
      <c r="BC133"/>
      <c r="BD133" s="6" t="s">
        <v>698</v>
      </c>
      <c r="BE133" s="7" t="s">
        <v>102</v>
      </c>
      <c r="BG133" s="7" t="s">
        <v>103</v>
      </c>
      <c r="BH133" s="7">
        <v>2015</v>
      </c>
      <c r="BI133" s="7" t="s">
        <v>104</v>
      </c>
      <c r="BJ133" s="7" t="s">
        <v>105</v>
      </c>
      <c r="BK133" s="7" t="s">
        <v>105</v>
      </c>
      <c r="BL133" s="7" t="s">
        <v>103</v>
      </c>
      <c r="BN133"/>
      <c r="BO133"/>
      <c r="BP133"/>
      <c r="BQ133"/>
      <c r="BR133"/>
      <c r="BS133"/>
      <c r="BT133"/>
      <c r="BU133"/>
      <c r="BV133"/>
      <c r="BW133"/>
      <c r="BX133"/>
      <c r="BY133" s="8">
        <v>12387</v>
      </c>
      <c r="BZ133" s="9" t="s">
        <v>106</v>
      </c>
    </row>
    <row r="134" spans="1:78" s="7" customFormat="1" hidden="1" x14ac:dyDescent="0.25">
      <c r="A134" s="7" t="str">
        <f t="shared" si="2"/>
        <v>ABBZ*</v>
      </c>
      <c r="B134" s="6" t="s">
        <v>733</v>
      </c>
      <c r="C134" s="6" t="s">
        <v>734</v>
      </c>
      <c r="D134" s="6" t="s">
        <v>693</v>
      </c>
      <c r="E134" s="6" t="s">
        <v>694</v>
      </c>
      <c r="F134"/>
      <c r="G134"/>
      <c r="H134" s="6" t="s">
        <v>80</v>
      </c>
      <c r="I134"/>
      <c r="J134" s="6" t="s">
        <v>81</v>
      </c>
      <c r="K134" s="6" t="s">
        <v>82</v>
      </c>
      <c r="L134" s="6" t="s">
        <v>156</v>
      </c>
      <c r="M134" s="6" t="s">
        <v>84</v>
      </c>
      <c r="N134" s="6" t="s">
        <v>85</v>
      </c>
      <c r="O134" s="6" t="s">
        <v>157</v>
      </c>
      <c r="P134" s="6" t="s">
        <v>108</v>
      </c>
      <c r="Q134" s="6" t="s">
        <v>109</v>
      </c>
      <c r="R134" s="6" t="s">
        <v>110</v>
      </c>
      <c r="S134" s="6" t="s">
        <v>109</v>
      </c>
      <c r="T134" s="6" t="s">
        <v>110</v>
      </c>
      <c r="U134" s="6" t="s">
        <v>91</v>
      </c>
      <c r="V134" s="6" t="s">
        <v>91</v>
      </c>
      <c r="W134" s="6" t="s">
        <v>80</v>
      </c>
      <c r="X134" s="6" t="s">
        <v>80</v>
      </c>
      <c r="Y134" s="6" t="s">
        <v>92</v>
      </c>
      <c r="Z134" s="6" t="s">
        <v>80</v>
      </c>
      <c r="AA134" s="6" t="s">
        <v>93</v>
      </c>
      <c r="AB134"/>
      <c r="AC134"/>
      <c r="AD134"/>
      <c r="AE134" t="str">
        <f>VLOOKUP(E134,'Synthèse ventes'!$A$5:$C$2461,3,0)</f>
        <v>Rond Ø240 pour Pamiers</v>
      </c>
      <c r="AF134" t="str">
        <f>VLOOKUP(E134,'Synthèse ventes'!$A$5:$C$2461,2,0)</f>
        <v>AD PAMIERS</v>
      </c>
      <c r="AG134"/>
      <c r="AH134"/>
      <c r="AI134"/>
      <c r="AJ134"/>
      <c r="AK134" s="6" t="s">
        <v>80</v>
      </c>
      <c r="AL134" s="6" t="s">
        <v>695</v>
      </c>
      <c r="AM134" s="6" t="s">
        <v>95</v>
      </c>
      <c r="AN134" s="6" t="s">
        <v>212</v>
      </c>
      <c r="AO134" s="6" t="s">
        <v>439</v>
      </c>
      <c r="AP134" s="6" t="s">
        <v>80</v>
      </c>
      <c r="AQ134" s="6" t="s">
        <v>80</v>
      </c>
      <c r="AR134" s="6" t="s">
        <v>697</v>
      </c>
      <c r="AS134" s="6" t="s">
        <v>628</v>
      </c>
      <c r="AT134"/>
      <c r="AU134" s="6" t="s">
        <v>80</v>
      </c>
      <c r="AV134" s="6" t="s">
        <v>100</v>
      </c>
      <c r="AW134"/>
      <c r="AX134"/>
      <c r="AY134"/>
      <c r="AZ134"/>
      <c r="BA134"/>
      <c r="BB134"/>
      <c r="BC134"/>
      <c r="BD134" s="6" t="s">
        <v>698</v>
      </c>
      <c r="BE134" s="7" t="s">
        <v>102</v>
      </c>
      <c r="BG134" s="7" t="s">
        <v>103</v>
      </c>
      <c r="BH134" s="7">
        <v>2015</v>
      </c>
      <c r="BI134" s="7" t="s">
        <v>104</v>
      </c>
      <c r="BJ134" s="7" t="s">
        <v>105</v>
      </c>
      <c r="BK134" s="7" t="s">
        <v>105</v>
      </c>
      <c r="BL134" s="7" t="s">
        <v>103</v>
      </c>
      <c r="BN134"/>
      <c r="BO134"/>
      <c r="BP134"/>
      <c r="BQ134"/>
      <c r="BR134"/>
      <c r="BS134"/>
      <c r="BT134"/>
      <c r="BU134"/>
      <c r="BV134"/>
      <c r="BW134"/>
      <c r="BX134"/>
      <c r="BY134" s="8">
        <v>3905</v>
      </c>
      <c r="BZ134" s="9" t="s">
        <v>106</v>
      </c>
    </row>
    <row r="135" spans="1:78" s="7" customFormat="1" hidden="1" x14ac:dyDescent="0.25">
      <c r="A135" s="7" t="str">
        <f t="shared" si="2"/>
        <v>ABBZ*</v>
      </c>
      <c r="B135" s="6" t="s">
        <v>735</v>
      </c>
      <c r="C135" s="6" t="s">
        <v>736</v>
      </c>
      <c r="D135" s="6" t="s">
        <v>693</v>
      </c>
      <c r="E135" s="6" t="s">
        <v>694</v>
      </c>
      <c r="F135"/>
      <c r="G135"/>
      <c r="H135" s="6" t="s">
        <v>80</v>
      </c>
      <c r="I135"/>
      <c r="J135" s="6" t="s">
        <v>81</v>
      </c>
      <c r="K135" s="6" t="s">
        <v>82</v>
      </c>
      <c r="L135" s="6" t="s">
        <v>156</v>
      </c>
      <c r="M135" s="6" t="s">
        <v>84</v>
      </c>
      <c r="N135" s="6" t="s">
        <v>85</v>
      </c>
      <c r="O135" s="6" t="s">
        <v>157</v>
      </c>
      <c r="P135" s="6" t="s">
        <v>108</v>
      </c>
      <c r="Q135" s="6" t="s">
        <v>109</v>
      </c>
      <c r="R135" s="6" t="s">
        <v>110</v>
      </c>
      <c r="S135" s="6" t="s">
        <v>109</v>
      </c>
      <c r="T135" s="6" t="s">
        <v>110</v>
      </c>
      <c r="U135" s="6" t="s">
        <v>91</v>
      </c>
      <c r="V135" s="6" t="s">
        <v>91</v>
      </c>
      <c r="W135" s="6" t="s">
        <v>80</v>
      </c>
      <c r="X135" s="6" t="s">
        <v>80</v>
      </c>
      <c r="Y135" s="6" t="s">
        <v>92</v>
      </c>
      <c r="Z135" s="6" t="s">
        <v>80</v>
      </c>
      <c r="AA135" s="6" t="s">
        <v>93</v>
      </c>
      <c r="AB135"/>
      <c r="AC135"/>
      <c r="AD135"/>
      <c r="AE135" t="str">
        <f>VLOOKUP(E135,'Synthèse ventes'!$A$5:$C$2461,3,0)</f>
        <v>Rond Ø240 pour Pamiers</v>
      </c>
      <c r="AF135" t="str">
        <f>VLOOKUP(E135,'Synthèse ventes'!$A$5:$C$2461,2,0)</f>
        <v>AD PAMIERS</v>
      </c>
      <c r="AG135"/>
      <c r="AH135"/>
      <c r="AI135"/>
      <c r="AJ135"/>
      <c r="AK135" s="6" t="s">
        <v>80</v>
      </c>
      <c r="AL135" s="6" t="s">
        <v>695</v>
      </c>
      <c r="AM135" s="6" t="s">
        <v>95</v>
      </c>
      <c r="AN135" s="6" t="s">
        <v>212</v>
      </c>
      <c r="AO135" s="6" t="s">
        <v>443</v>
      </c>
      <c r="AP135" s="6" t="s">
        <v>80</v>
      </c>
      <c r="AQ135" s="6" t="s">
        <v>80</v>
      </c>
      <c r="AR135" s="6" t="s">
        <v>697</v>
      </c>
      <c r="AS135" s="6" t="s">
        <v>628</v>
      </c>
      <c r="AT135"/>
      <c r="AU135" s="6" t="s">
        <v>80</v>
      </c>
      <c r="AV135" s="6" t="s">
        <v>100</v>
      </c>
      <c r="AW135"/>
      <c r="AX135"/>
      <c r="AY135"/>
      <c r="AZ135"/>
      <c r="BA135"/>
      <c r="BB135"/>
      <c r="BC135"/>
      <c r="BD135" s="6" t="s">
        <v>698</v>
      </c>
      <c r="BE135" s="7" t="s">
        <v>102</v>
      </c>
      <c r="BG135" s="7" t="s">
        <v>103</v>
      </c>
      <c r="BH135" s="7">
        <v>2015</v>
      </c>
      <c r="BI135" s="7" t="s">
        <v>104</v>
      </c>
      <c r="BJ135" s="7" t="s">
        <v>105</v>
      </c>
      <c r="BK135" s="7" t="s">
        <v>105</v>
      </c>
      <c r="BL135" s="7" t="s">
        <v>103</v>
      </c>
      <c r="BN135"/>
      <c r="BO135"/>
      <c r="BP135"/>
      <c r="BQ135"/>
      <c r="BR135"/>
      <c r="BS135"/>
      <c r="BT135"/>
      <c r="BU135"/>
      <c r="BV135"/>
      <c r="BW135"/>
      <c r="BX135"/>
      <c r="BY135" s="8">
        <v>88394</v>
      </c>
      <c r="BZ135" s="9" t="s">
        <v>106</v>
      </c>
    </row>
    <row r="136" spans="1:78" s="7" customFormat="1" hidden="1" x14ac:dyDescent="0.25">
      <c r="A136" s="7" t="str">
        <f t="shared" si="2"/>
        <v>ABBZ*</v>
      </c>
      <c r="B136" s="6" t="s">
        <v>737</v>
      </c>
      <c r="C136" s="6" t="s">
        <v>738</v>
      </c>
      <c r="D136" s="6" t="s">
        <v>693</v>
      </c>
      <c r="E136" s="6" t="s">
        <v>694</v>
      </c>
      <c r="F136"/>
      <c r="G136"/>
      <c r="H136" s="6" t="s">
        <v>80</v>
      </c>
      <c r="I136"/>
      <c r="J136" s="6" t="s">
        <v>81</v>
      </c>
      <c r="K136" s="6" t="s">
        <v>82</v>
      </c>
      <c r="L136" s="6" t="s">
        <v>156</v>
      </c>
      <c r="M136" s="6" t="s">
        <v>84</v>
      </c>
      <c r="N136" s="6" t="s">
        <v>85</v>
      </c>
      <c r="O136" s="6" t="s">
        <v>157</v>
      </c>
      <c r="P136" s="6" t="s">
        <v>108</v>
      </c>
      <c r="Q136" s="6" t="s">
        <v>109</v>
      </c>
      <c r="R136" s="6" t="s">
        <v>110</v>
      </c>
      <c r="S136" s="6" t="s">
        <v>109</v>
      </c>
      <c r="T136" s="6" t="s">
        <v>110</v>
      </c>
      <c r="U136" s="6" t="s">
        <v>91</v>
      </c>
      <c r="V136" s="6" t="s">
        <v>91</v>
      </c>
      <c r="W136" s="6" t="s">
        <v>80</v>
      </c>
      <c r="X136" s="6" t="s">
        <v>80</v>
      </c>
      <c r="Y136" s="6" t="s">
        <v>92</v>
      </c>
      <c r="Z136" s="6" t="s">
        <v>80</v>
      </c>
      <c r="AA136" s="6" t="s">
        <v>93</v>
      </c>
      <c r="AB136"/>
      <c r="AC136"/>
      <c r="AD136"/>
      <c r="AE136" t="str">
        <f>VLOOKUP(E136,'Synthèse ventes'!$A$5:$C$2461,3,0)</f>
        <v>Rond Ø240 pour Pamiers</v>
      </c>
      <c r="AF136" t="str">
        <f>VLOOKUP(E136,'Synthèse ventes'!$A$5:$C$2461,2,0)</f>
        <v>AD PAMIERS</v>
      </c>
      <c r="AG136"/>
      <c r="AH136"/>
      <c r="AI136"/>
      <c r="AJ136"/>
      <c r="AK136" s="6" t="s">
        <v>80</v>
      </c>
      <c r="AL136" s="6" t="s">
        <v>695</v>
      </c>
      <c r="AM136" s="6" t="s">
        <v>95</v>
      </c>
      <c r="AN136" s="6" t="s">
        <v>212</v>
      </c>
      <c r="AO136" s="6" t="s">
        <v>394</v>
      </c>
      <c r="AP136" s="6" t="s">
        <v>80</v>
      </c>
      <c r="AQ136" s="6" t="s">
        <v>80</v>
      </c>
      <c r="AR136" s="6" t="s">
        <v>697</v>
      </c>
      <c r="AS136" s="6" t="s">
        <v>628</v>
      </c>
      <c r="AT136"/>
      <c r="AU136" s="6" t="s">
        <v>80</v>
      </c>
      <c r="AV136" s="6" t="s">
        <v>100</v>
      </c>
      <c r="AW136"/>
      <c r="AX136"/>
      <c r="AY136"/>
      <c r="AZ136"/>
      <c r="BA136"/>
      <c r="BB136"/>
      <c r="BC136"/>
      <c r="BD136" s="6" t="s">
        <v>698</v>
      </c>
      <c r="BE136" s="7" t="s">
        <v>102</v>
      </c>
      <c r="BG136" s="7" t="s">
        <v>103</v>
      </c>
      <c r="BH136" s="7">
        <v>2015</v>
      </c>
      <c r="BI136" s="7" t="s">
        <v>104</v>
      </c>
      <c r="BJ136" s="7" t="s">
        <v>105</v>
      </c>
      <c r="BK136" s="7" t="s">
        <v>105</v>
      </c>
      <c r="BL136" s="7" t="s">
        <v>103</v>
      </c>
      <c r="BN136"/>
      <c r="BO136"/>
      <c r="BP136"/>
      <c r="BQ136"/>
      <c r="BR136"/>
      <c r="BS136"/>
      <c r="BT136"/>
      <c r="BU136"/>
      <c r="BV136"/>
      <c r="BW136"/>
      <c r="BX136"/>
      <c r="BY136" s="8">
        <v>10528</v>
      </c>
      <c r="BZ136" s="9" t="s">
        <v>106</v>
      </c>
    </row>
    <row r="137" spans="1:78" s="7" customFormat="1" hidden="1" x14ac:dyDescent="0.25">
      <c r="A137" s="7" t="str">
        <f t="shared" si="2"/>
        <v>ABBZ*</v>
      </c>
      <c r="B137" s="6" t="s">
        <v>739</v>
      </c>
      <c r="C137" s="6" t="s">
        <v>740</v>
      </c>
      <c r="D137" s="6" t="s">
        <v>693</v>
      </c>
      <c r="E137" s="6" t="s">
        <v>694</v>
      </c>
      <c r="F137"/>
      <c r="G137"/>
      <c r="H137" s="6" t="s">
        <v>80</v>
      </c>
      <c r="I137"/>
      <c r="J137" s="6" t="s">
        <v>81</v>
      </c>
      <c r="K137" s="6" t="s">
        <v>82</v>
      </c>
      <c r="L137" s="6" t="s">
        <v>156</v>
      </c>
      <c r="M137" s="6" t="s">
        <v>84</v>
      </c>
      <c r="N137" s="6" t="s">
        <v>85</v>
      </c>
      <c r="O137" s="6" t="s">
        <v>157</v>
      </c>
      <c r="P137" s="6" t="s">
        <v>108</v>
      </c>
      <c r="Q137" s="6" t="s">
        <v>110</v>
      </c>
      <c r="R137" s="6" t="s">
        <v>110</v>
      </c>
      <c r="S137"/>
      <c r="T137"/>
      <c r="U137" s="6" t="s">
        <v>91</v>
      </c>
      <c r="V137" s="6" t="s">
        <v>91</v>
      </c>
      <c r="W137" s="6" t="s">
        <v>80</v>
      </c>
      <c r="X137" s="6" t="s">
        <v>80</v>
      </c>
      <c r="Y137" s="6" t="s">
        <v>92</v>
      </c>
      <c r="Z137" s="6" t="s">
        <v>80</v>
      </c>
      <c r="AA137" s="6" t="s">
        <v>80</v>
      </c>
      <c r="AB137"/>
      <c r="AC137"/>
      <c r="AD137"/>
      <c r="AE137" t="str">
        <f>VLOOKUP(E137,'Synthèse ventes'!$A$5:$C$2461,3,0)</f>
        <v>Rond Ø240 pour Pamiers</v>
      </c>
      <c r="AF137" t="str">
        <f>VLOOKUP(E137,'Synthèse ventes'!$A$5:$C$2461,2,0)</f>
        <v>AD PAMIERS</v>
      </c>
      <c r="AG137"/>
      <c r="AH137"/>
      <c r="AI137"/>
      <c r="AJ137"/>
      <c r="AK137" s="6" t="s">
        <v>80</v>
      </c>
      <c r="AL137" s="6" t="s">
        <v>695</v>
      </c>
      <c r="AM137" s="6" t="s">
        <v>95</v>
      </c>
      <c r="AN137" s="6" t="s">
        <v>741</v>
      </c>
      <c r="AO137" s="6" t="s">
        <v>448</v>
      </c>
      <c r="AP137" s="6" t="s">
        <v>80</v>
      </c>
      <c r="AQ137" s="6" t="s">
        <v>80</v>
      </c>
      <c r="AR137" s="6" t="s">
        <v>697</v>
      </c>
      <c r="AS137" s="6" t="s">
        <v>628</v>
      </c>
      <c r="AT137"/>
      <c r="AU137" s="6" t="s">
        <v>80</v>
      </c>
      <c r="AV137" s="6" t="s">
        <v>100</v>
      </c>
      <c r="AW137"/>
      <c r="AX137"/>
      <c r="AY137"/>
      <c r="AZ137"/>
      <c r="BA137"/>
      <c r="BB137"/>
      <c r="BC137"/>
      <c r="BD137" s="6" t="s">
        <v>698</v>
      </c>
      <c r="BE137" s="7" t="s">
        <v>102</v>
      </c>
      <c r="BG137" s="7" t="s">
        <v>103</v>
      </c>
      <c r="BH137" s="7">
        <v>2015</v>
      </c>
      <c r="BI137" s="7" t="s">
        <v>104</v>
      </c>
      <c r="BJ137" s="7" t="s">
        <v>105</v>
      </c>
      <c r="BK137" s="7" t="s">
        <v>105</v>
      </c>
      <c r="BL137" s="7" t="s">
        <v>103</v>
      </c>
      <c r="BN137"/>
      <c r="BO137"/>
      <c r="BP137"/>
      <c r="BQ137"/>
      <c r="BR137"/>
      <c r="BS137"/>
      <c r="BT137"/>
      <c r="BU137"/>
      <c r="BV137"/>
      <c r="BW137"/>
      <c r="BX137"/>
      <c r="BY137" s="8">
        <v>105409</v>
      </c>
      <c r="BZ137" s="9" t="s">
        <v>106</v>
      </c>
    </row>
    <row r="138" spans="1:78" s="7" customFormat="1" hidden="1" x14ac:dyDescent="0.25">
      <c r="A138" s="7" t="str">
        <f t="shared" si="2"/>
        <v>ABBZ*</v>
      </c>
      <c r="B138" s="6" t="s">
        <v>742</v>
      </c>
      <c r="C138" s="6" t="s">
        <v>743</v>
      </c>
      <c r="D138" s="6" t="s">
        <v>693</v>
      </c>
      <c r="E138" s="6" t="s">
        <v>694</v>
      </c>
      <c r="F138"/>
      <c r="G138"/>
      <c r="H138" s="6" t="s">
        <v>80</v>
      </c>
      <c r="I138"/>
      <c r="J138" s="6" t="s">
        <v>81</v>
      </c>
      <c r="K138" s="6" t="s">
        <v>82</v>
      </c>
      <c r="L138" s="6" t="s">
        <v>156</v>
      </c>
      <c r="M138" s="6" t="s">
        <v>84</v>
      </c>
      <c r="N138" s="6" t="s">
        <v>85</v>
      </c>
      <c r="O138" s="6" t="s">
        <v>157</v>
      </c>
      <c r="P138" s="6" t="s">
        <v>108</v>
      </c>
      <c r="Q138" s="6" t="s">
        <v>109</v>
      </c>
      <c r="R138" s="6" t="s">
        <v>110</v>
      </c>
      <c r="S138" s="6" t="s">
        <v>109</v>
      </c>
      <c r="T138" s="6" t="s">
        <v>110</v>
      </c>
      <c r="U138" s="6" t="s">
        <v>91</v>
      </c>
      <c r="V138" s="6" t="s">
        <v>91</v>
      </c>
      <c r="W138" s="6" t="s">
        <v>80</v>
      </c>
      <c r="X138" s="6" t="s">
        <v>80</v>
      </c>
      <c r="Y138" s="6" t="s">
        <v>92</v>
      </c>
      <c r="Z138" s="6" t="s">
        <v>80</v>
      </c>
      <c r="AA138" s="6" t="s">
        <v>93</v>
      </c>
      <c r="AB138"/>
      <c r="AC138"/>
      <c r="AD138"/>
      <c r="AE138" t="str">
        <f>VLOOKUP(E138,'Synthèse ventes'!$A$5:$C$2461,3,0)</f>
        <v>Rond Ø240 pour Pamiers</v>
      </c>
      <c r="AF138" t="str">
        <f>VLOOKUP(E138,'Synthèse ventes'!$A$5:$C$2461,2,0)</f>
        <v>AD PAMIERS</v>
      </c>
      <c r="AG138"/>
      <c r="AH138"/>
      <c r="AI138"/>
      <c r="AJ138"/>
      <c r="AK138" s="6" t="s">
        <v>80</v>
      </c>
      <c r="AL138" s="6" t="s">
        <v>695</v>
      </c>
      <c r="AM138" s="6" t="s">
        <v>95</v>
      </c>
      <c r="AN138" s="6" t="s">
        <v>741</v>
      </c>
      <c r="AO138" s="6" t="s">
        <v>451</v>
      </c>
      <c r="AP138" s="6" t="s">
        <v>80</v>
      </c>
      <c r="AQ138" s="6" t="s">
        <v>80</v>
      </c>
      <c r="AR138" s="6" t="s">
        <v>697</v>
      </c>
      <c r="AS138" s="6" t="s">
        <v>628</v>
      </c>
      <c r="AT138"/>
      <c r="AU138" s="6" t="s">
        <v>80</v>
      </c>
      <c r="AV138" s="6" t="s">
        <v>100</v>
      </c>
      <c r="AW138"/>
      <c r="AX138"/>
      <c r="AY138"/>
      <c r="AZ138"/>
      <c r="BA138"/>
      <c r="BB138"/>
      <c r="BC138"/>
      <c r="BD138" s="6" t="s">
        <v>698</v>
      </c>
      <c r="BE138" s="7" t="s">
        <v>102</v>
      </c>
      <c r="BG138" s="7" t="s">
        <v>103</v>
      </c>
      <c r="BH138" s="7">
        <v>2015</v>
      </c>
      <c r="BI138" s="7" t="s">
        <v>104</v>
      </c>
      <c r="BJ138" s="7" t="s">
        <v>105</v>
      </c>
      <c r="BK138" s="7" t="s">
        <v>105</v>
      </c>
      <c r="BL138" s="7" t="s">
        <v>103</v>
      </c>
      <c r="BN138"/>
      <c r="BO138"/>
      <c r="BP138"/>
      <c r="BQ138"/>
      <c r="BR138"/>
      <c r="BS138"/>
      <c r="BT138"/>
      <c r="BU138"/>
      <c r="BV138"/>
      <c r="BW138"/>
      <c r="BX138"/>
      <c r="BY138" s="8">
        <v>61221</v>
      </c>
      <c r="BZ138" s="9" t="s">
        <v>106</v>
      </c>
    </row>
    <row r="139" spans="1:78" s="7" customFormat="1" hidden="1" x14ac:dyDescent="0.25">
      <c r="A139" s="7" t="str">
        <f t="shared" si="2"/>
        <v>ABBZ*</v>
      </c>
      <c r="B139" s="6" t="s">
        <v>744</v>
      </c>
      <c r="C139" s="6" t="s">
        <v>745</v>
      </c>
      <c r="D139" s="6" t="s">
        <v>693</v>
      </c>
      <c r="E139" s="6" t="s">
        <v>694</v>
      </c>
      <c r="F139"/>
      <c r="G139"/>
      <c r="H139" s="6" t="s">
        <v>80</v>
      </c>
      <c r="I139"/>
      <c r="J139" s="6" t="s">
        <v>81</v>
      </c>
      <c r="K139" s="6" t="s">
        <v>82</v>
      </c>
      <c r="L139" s="6" t="s">
        <v>156</v>
      </c>
      <c r="M139" s="6" t="s">
        <v>84</v>
      </c>
      <c r="N139" s="6" t="s">
        <v>85</v>
      </c>
      <c r="O139" s="6" t="s">
        <v>157</v>
      </c>
      <c r="P139" s="6" t="s">
        <v>108</v>
      </c>
      <c r="Q139" s="6" t="s">
        <v>109</v>
      </c>
      <c r="R139" s="6" t="s">
        <v>110</v>
      </c>
      <c r="S139" s="6" t="s">
        <v>109</v>
      </c>
      <c r="T139" s="6" t="s">
        <v>110</v>
      </c>
      <c r="U139" s="6" t="s">
        <v>91</v>
      </c>
      <c r="V139" s="6" t="s">
        <v>91</v>
      </c>
      <c r="W139" s="6" t="s">
        <v>80</v>
      </c>
      <c r="X139" s="6" t="s">
        <v>80</v>
      </c>
      <c r="Y139" s="6" t="s">
        <v>92</v>
      </c>
      <c r="Z139" s="6" t="s">
        <v>80</v>
      </c>
      <c r="AA139" s="6" t="s">
        <v>93</v>
      </c>
      <c r="AB139"/>
      <c r="AC139"/>
      <c r="AD139"/>
      <c r="AE139" t="str">
        <f>VLOOKUP(E139,'Synthèse ventes'!$A$5:$C$2461,3,0)</f>
        <v>Rond Ø240 pour Pamiers</v>
      </c>
      <c r="AF139" t="str">
        <f>VLOOKUP(E139,'Synthèse ventes'!$A$5:$C$2461,2,0)</f>
        <v>AD PAMIERS</v>
      </c>
      <c r="AG139"/>
      <c r="AH139"/>
      <c r="AI139"/>
      <c r="AJ139"/>
      <c r="AK139" s="6" t="s">
        <v>80</v>
      </c>
      <c r="AL139" s="6" t="s">
        <v>695</v>
      </c>
      <c r="AM139" s="6" t="s">
        <v>95</v>
      </c>
      <c r="AN139" s="6" t="s">
        <v>741</v>
      </c>
      <c r="AO139" s="6" t="s">
        <v>454</v>
      </c>
      <c r="AP139" s="6" t="s">
        <v>80</v>
      </c>
      <c r="AQ139" s="6" t="s">
        <v>80</v>
      </c>
      <c r="AR139" s="6" t="s">
        <v>697</v>
      </c>
      <c r="AS139" s="6" t="s">
        <v>628</v>
      </c>
      <c r="AT139"/>
      <c r="AU139" s="6" t="s">
        <v>80</v>
      </c>
      <c r="AV139" s="6" t="s">
        <v>100</v>
      </c>
      <c r="AW139"/>
      <c r="AX139"/>
      <c r="AY139"/>
      <c r="AZ139"/>
      <c r="BA139"/>
      <c r="BB139"/>
      <c r="BC139"/>
      <c r="BD139" s="6" t="s">
        <v>698</v>
      </c>
      <c r="BE139" s="7" t="s">
        <v>102</v>
      </c>
      <c r="BG139" s="7" t="s">
        <v>103</v>
      </c>
      <c r="BH139" s="7">
        <v>2015</v>
      </c>
      <c r="BI139" s="7" t="s">
        <v>104</v>
      </c>
      <c r="BJ139" s="7" t="s">
        <v>105</v>
      </c>
      <c r="BK139" s="7" t="s">
        <v>105</v>
      </c>
      <c r="BL139" s="7" t="s">
        <v>103</v>
      </c>
      <c r="BN139"/>
      <c r="BO139"/>
      <c r="BP139"/>
      <c r="BQ139"/>
      <c r="BR139"/>
      <c r="BS139"/>
      <c r="BT139"/>
      <c r="BU139"/>
      <c r="BV139"/>
      <c r="BW139"/>
      <c r="BX139"/>
      <c r="BY139" s="8">
        <v>128997</v>
      </c>
      <c r="BZ139" s="9" t="s">
        <v>106</v>
      </c>
    </row>
    <row r="140" spans="1:78" s="7" customFormat="1" hidden="1" x14ac:dyDescent="0.25">
      <c r="A140" s="7" t="str">
        <f t="shared" si="2"/>
        <v>ABBZ*</v>
      </c>
      <c r="B140" s="6" t="s">
        <v>746</v>
      </c>
      <c r="C140" s="6" t="s">
        <v>747</v>
      </c>
      <c r="D140" s="6" t="s">
        <v>693</v>
      </c>
      <c r="E140" s="6" t="s">
        <v>694</v>
      </c>
      <c r="F140"/>
      <c r="G140"/>
      <c r="H140" s="6" t="s">
        <v>80</v>
      </c>
      <c r="I140"/>
      <c r="J140" s="6" t="s">
        <v>81</v>
      </c>
      <c r="K140" s="6" t="s">
        <v>82</v>
      </c>
      <c r="L140" s="6" t="s">
        <v>156</v>
      </c>
      <c r="M140" s="6" t="s">
        <v>84</v>
      </c>
      <c r="N140" s="6" t="s">
        <v>85</v>
      </c>
      <c r="O140" s="6" t="s">
        <v>157</v>
      </c>
      <c r="P140" s="6" t="s">
        <v>108</v>
      </c>
      <c r="Q140" s="6" t="s">
        <v>109</v>
      </c>
      <c r="R140" s="6" t="s">
        <v>110</v>
      </c>
      <c r="S140" s="6" t="s">
        <v>109</v>
      </c>
      <c r="T140" s="6" t="s">
        <v>110</v>
      </c>
      <c r="U140" s="6" t="s">
        <v>91</v>
      </c>
      <c r="V140" s="6" t="s">
        <v>91</v>
      </c>
      <c r="W140" s="6" t="s">
        <v>80</v>
      </c>
      <c r="X140" s="6" t="s">
        <v>80</v>
      </c>
      <c r="Y140" s="6" t="s">
        <v>92</v>
      </c>
      <c r="Z140" s="6" t="s">
        <v>80</v>
      </c>
      <c r="AA140" s="6" t="s">
        <v>93</v>
      </c>
      <c r="AB140"/>
      <c r="AC140"/>
      <c r="AD140"/>
      <c r="AE140" t="str">
        <f>VLOOKUP(E140,'Synthèse ventes'!$A$5:$C$2461,3,0)</f>
        <v>Rond Ø240 pour Pamiers</v>
      </c>
      <c r="AF140" t="str">
        <f>VLOOKUP(E140,'Synthèse ventes'!$A$5:$C$2461,2,0)</f>
        <v>AD PAMIERS</v>
      </c>
      <c r="AG140"/>
      <c r="AH140"/>
      <c r="AI140"/>
      <c r="AJ140"/>
      <c r="AK140" s="6" t="s">
        <v>80</v>
      </c>
      <c r="AL140" s="6" t="s">
        <v>695</v>
      </c>
      <c r="AM140" s="6" t="s">
        <v>95</v>
      </c>
      <c r="AN140" s="6" t="s">
        <v>741</v>
      </c>
      <c r="AO140" s="6" t="s">
        <v>439</v>
      </c>
      <c r="AP140" s="6" t="s">
        <v>80</v>
      </c>
      <c r="AQ140" s="6" t="s">
        <v>80</v>
      </c>
      <c r="AR140" s="6" t="s">
        <v>697</v>
      </c>
      <c r="AS140" s="6" t="s">
        <v>628</v>
      </c>
      <c r="AT140"/>
      <c r="AU140" s="6" t="s">
        <v>80</v>
      </c>
      <c r="AV140" s="6" t="s">
        <v>100</v>
      </c>
      <c r="AW140"/>
      <c r="AX140"/>
      <c r="AY140"/>
      <c r="AZ140"/>
      <c r="BA140"/>
      <c r="BB140"/>
      <c r="BC140"/>
      <c r="BD140" s="6" t="s">
        <v>698</v>
      </c>
      <c r="BE140" s="7" t="s">
        <v>102</v>
      </c>
      <c r="BG140" s="7" t="s">
        <v>103</v>
      </c>
      <c r="BH140" s="7">
        <v>2015</v>
      </c>
      <c r="BI140" s="7" t="s">
        <v>104</v>
      </c>
      <c r="BJ140" s="7" t="s">
        <v>105</v>
      </c>
      <c r="BK140" s="7" t="s">
        <v>105</v>
      </c>
      <c r="BL140" s="7" t="s">
        <v>103</v>
      </c>
      <c r="BN140"/>
      <c r="BO140"/>
      <c r="BP140"/>
      <c r="BQ140"/>
      <c r="BR140"/>
      <c r="BS140"/>
      <c r="BT140"/>
      <c r="BU140"/>
      <c r="BV140"/>
      <c r="BW140"/>
      <c r="BX140"/>
      <c r="BY140" s="8">
        <v>36930</v>
      </c>
      <c r="BZ140" s="9" t="s">
        <v>106</v>
      </c>
    </row>
    <row r="141" spans="1:78" s="7" customFormat="1" hidden="1" x14ac:dyDescent="0.25">
      <c r="A141" s="7" t="str">
        <f t="shared" si="2"/>
        <v>ABBZ*</v>
      </c>
      <c r="B141" s="6" t="s">
        <v>748</v>
      </c>
      <c r="C141" s="6" t="s">
        <v>749</v>
      </c>
      <c r="D141" s="6" t="s">
        <v>693</v>
      </c>
      <c r="E141" s="6" t="s">
        <v>694</v>
      </c>
      <c r="F141"/>
      <c r="G141"/>
      <c r="H141" s="6" t="s">
        <v>80</v>
      </c>
      <c r="I141"/>
      <c r="J141" s="6" t="s">
        <v>81</v>
      </c>
      <c r="K141" s="6" t="s">
        <v>82</v>
      </c>
      <c r="L141" s="6" t="s">
        <v>156</v>
      </c>
      <c r="M141" s="6" t="s">
        <v>84</v>
      </c>
      <c r="N141" s="6" t="s">
        <v>85</v>
      </c>
      <c r="O141" s="6" t="s">
        <v>157</v>
      </c>
      <c r="P141" s="6" t="s">
        <v>108</v>
      </c>
      <c r="Q141" s="6" t="s">
        <v>109</v>
      </c>
      <c r="R141" s="6" t="s">
        <v>110</v>
      </c>
      <c r="S141" s="6" t="s">
        <v>109</v>
      </c>
      <c r="T141" s="6" t="s">
        <v>110</v>
      </c>
      <c r="U141" s="6" t="s">
        <v>91</v>
      </c>
      <c r="V141" s="6" t="s">
        <v>91</v>
      </c>
      <c r="W141" s="6" t="s">
        <v>80</v>
      </c>
      <c r="X141" s="6" t="s">
        <v>80</v>
      </c>
      <c r="Y141" s="6" t="s">
        <v>92</v>
      </c>
      <c r="Z141" s="6" t="s">
        <v>80</v>
      </c>
      <c r="AA141" s="6" t="s">
        <v>93</v>
      </c>
      <c r="AB141"/>
      <c r="AC141"/>
      <c r="AD141"/>
      <c r="AE141" t="str">
        <f>VLOOKUP(E141,'Synthèse ventes'!$A$5:$C$2461,3,0)</f>
        <v>Rond Ø240 pour Pamiers</v>
      </c>
      <c r="AF141" t="str">
        <f>VLOOKUP(E141,'Synthèse ventes'!$A$5:$C$2461,2,0)</f>
        <v>AD PAMIERS</v>
      </c>
      <c r="AG141"/>
      <c r="AH141"/>
      <c r="AI141"/>
      <c r="AJ141"/>
      <c r="AK141" s="6" t="s">
        <v>80</v>
      </c>
      <c r="AL141" s="6" t="s">
        <v>695</v>
      </c>
      <c r="AM141" s="6" t="s">
        <v>95</v>
      </c>
      <c r="AN141" s="6" t="s">
        <v>741</v>
      </c>
      <c r="AO141" s="6" t="s">
        <v>443</v>
      </c>
      <c r="AP141" s="6" t="s">
        <v>80</v>
      </c>
      <c r="AQ141" s="6" t="s">
        <v>80</v>
      </c>
      <c r="AR141" s="6" t="s">
        <v>697</v>
      </c>
      <c r="AS141" s="6" t="s">
        <v>628</v>
      </c>
      <c r="AT141"/>
      <c r="AU141" s="6" t="s">
        <v>80</v>
      </c>
      <c r="AV141" s="6" t="s">
        <v>100</v>
      </c>
      <c r="AW141"/>
      <c r="AX141"/>
      <c r="AY141"/>
      <c r="AZ141"/>
      <c r="BA141"/>
      <c r="BB141"/>
      <c r="BC141"/>
      <c r="BD141" s="6" t="s">
        <v>698</v>
      </c>
      <c r="BE141" s="7" t="s">
        <v>102</v>
      </c>
      <c r="BG141" s="7" t="s">
        <v>103</v>
      </c>
      <c r="BH141" s="7">
        <v>2015</v>
      </c>
      <c r="BI141" s="7" t="s">
        <v>104</v>
      </c>
      <c r="BJ141" s="7" t="s">
        <v>105</v>
      </c>
      <c r="BK141" s="7" t="s">
        <v>105</v>
      </c>
      <c r="BL141" s="7" t="s">
        <v>103</v>
      </c>
      <c r="BN141"/>
      <c r="BO141"/>
      <c r="BP141"/>
      <c r="BQ141"/>
      <c r="BR141"/>
      <c r="BS141"/>
      <c r="BT141"/>
      <c r="BU141"/>
      <c r="BV141"/>
      <c r="BW141"/>
      <c r="BX141"/>
      <c r="BY141" s="8">
        <v>2792</v>
      </c>
      <c r="BZ141" s="9" t="s">
        <v>106</v>
      </c>
    </row>
    <row r="142" spans="1:78" s="7" customFormat="1" hidden="1" x14ac:dyDescent="0.25">
      <c r="A142" s="7" t="str">
        <f t="shared" si="2"/>
        <v>ABBZ*</v>
      </c>
      <c r="B142" s="6" t="s">
        <v>750</v>
      </c>
      <c r="C142" s="6" t="s">
        <v>751</v>
      </c>
      <c r="D142" s="6" t="s">
        <v>693</v>
      </c>
      <c r="E142" s="6" t="s">
        <v>694</v>
      </c>
      <c r="F142"/>
      <c r="G142"/>
      <c r="H142" s="6" t="s">
        <v>80</v>
      </c>
      <c r="I142"/>
      <c r="J142" s="6" t="s">
        <v>81</v>
      </c>
      <c r="K142" s="6" t="s">
        <v>82</v>
      </c>
      <c r="L142" s="6" t="s">
        <v>156</v>
      </c>
      <c r="M142" s="6" t="s">
        <v>84</v>
      </c>
      <c r="N142" s="6" t="s">
        <v>85</v>
      </c>
      <c r="O142" s="6" t="s">
        <v>157</v>
      </c>
      <c r="P142" s="6" t="s">
        <v>108</v>
      </c>
      <c r="Q142" s="6" t="s">
        <v>109</v>
      </c>
      <c r="R142" s="6" t="s">
        <v>110</v>
      </c>
      <c r="S142" s="6" t="s">
        <v>109</v>
      </c>
      <c r="T142" s="6" t="s">
        <v>110</v>
      </c>
      <c r="U142" s="6" t="s">
        <v>91</v>
      </c>
      <c r="V142" s="6" t="s">
        <v>91</v>
      </c>
      <c r="W142" s="6" t="s">
        <v>80</v>
      </c>
      <c r="X142" s="6" t="s">
        <v>80</v>
      </c>
      <c r="Y142" s="6" t="s">
        <v>92</v>
      </c>
      <c r="Z142" s="6" t="s">
        <v>80</v>
      </c>
      <c r="AA142" s="6" t="s">
        <v>93</v>
      </c>
      <c r="AB142"/>
      <c r="AC142"/>
      <c r="AD142"/>
      <c r="AE142" t="str">
        <f>VLOOKUP(E142,'Synthèse ventes'!$A$5:$C$2461,3,0)</f>
        <v>Rond Ø240 pour Pamiers</v>
      </c>
      <c r="AF142" t="str">
        <f>VLOOKUP(E142,'Synthèse ventes'!$A$5:$C$2461,2,0)</f>
        <v>AD PAMIERS</v>
      </c>
      <c r="AG142"/>
      <c r="AH142"/>
      <c r="AI142"/>
      <c r="AJ142"/>
      <c r="AK142" s="6" t="s">
        <v>80</v>
      </c>
      <c r="AL142" s="6" t="s">
        <v>695</v>
      </c>
      <c r="AM142" s="6" t="s">
        <v>95</v>
      </c>
      <c r="AN142" s="6" t="s">
        <v>741</v>
      </c>
      <c r="AO142" s="6" t="s">
        <v>394</v>
      </c>
      <c r="AP142" s="6" t="s">
        <v>80</v>
      </c>
      <c r="AQ142" s="6" t="s">
        <v>80</v>
      </c>
      <c r="AR142" s="6" t="s">
        <v>697</v>
      </c>
      <c r="AS142" s="6" t="s">
        <v>628</v>
      </c>
      <c r="AT142"/>
      <c r="AU142" s="6" t="s">
        <v>80</v>
      </c>
      <c r="AV142" s="6" t="s">
        <v>100</v>
      </c>
      <c r="AW142"/>
      <c r="AX142"/>
      <c r="AY142"/>
      <c r="AZ142"/>
      <c r="BA142"/>
      <c r="BB142"/>
      <c r="BC142"/>
      <c r="BD142" s="6" t="s">
        <v>698</v>
      </c>
      <c r="BE142" s="7" t="s">
        <v>102</v>
      </c>
      <c r="BG142" s="7" t="s">
        <v>103</v>
      </c>
      <c r="BH142" s="7">
        <v>2015</v>
      </c>
      <c r="BI142" s="7" t="s">
        <v>104</v>
      </c>
      <c r="BJ142" s="7" t="s">
        <v>105</v>
      </c>
      <c r="BK142" s="7" t="s">
        <v>105</v>
      </c>
      <c r="BL142" s="7" t="s">
        <v>103</v>
      </c>
      <c r="BN142"/>
      <c r="BO142"/>
      <c r="BP142"/>
      <c r="BQ142"/>
      <c r="BR142"/>
      <c r="BS142"/>
      <c r="BT142"/>
      <c r="BU142"/>
      <c r="BV142"/>
      <c r="BW142"/>
      <c r="BX142"/>
      <c r="BY142" s="8">
        <v>125838</v>
      </c>
      <c r="BZ142" s="9" t="s">
        <v>106</v>
      </c>
    </row>
    <row r="143" spans="1:78" s="7" customFormat="1" hidden="1" x14ac:dyDescent="0.25">
      <c r="A143" s="7" t="str">
        <f t="shared" si="2"/>
        <v>ABBZ*</v>
      </c>
      <c r="B143" s="6" t="s">
        <v>752</v>
      </c>
      <c r="C143" s="6" t="s">
        <v>753</v>
      </c>
      <c r="D143" s="6" t="s">
        <v>693</v>
      </c>
      <c r="E143" s="6" t="s">
        <v>694</v>
      </c>
      <c r="F143"/>
      <c r="G143"/>
      <c r="H143" s="6" t="s">
        <v>80</v>
      </c>
      <c r="I143"/>
      <c r="J143" s="6" t="s">
        <v>81</v>
      </c>
      <c r="K143" s="6" t="s">
        <v>82</v>
      </c>
      <c r="L143" s="6" t="s">
        <v>156</v>
      </c>
      <c r="M143" s="6" t="s">
        <v>84</v>
      </c>
      <c r="N143" s="6" t="s">
        <v>85</v>
      </c>
      <c r="O143" s="6" t="s">
        <v>157</v>
      </c>
      <c r="P143" s="6" t="s">
        <v>108</v>
      </c>
      <c r="Q143" s="6" t="s">
        <v>109</v>
      </c>
      <c r="R143" s="6" t="s">
        <v>110</v>
      </c>
      <c r="S143" s="6" t="s">
        <v>109</v>
      </c>
      <c r="T143" s="6" t="s">
        <v>110</v>
      </c>
      <c r="U143" s="6" t="s">
        <v>91</v>
      </c>
      <c r="V143" s="6" t="s">
        <v>91</v>
      </c>
      <c r="W143" s="6" t="s">
        <v>80</v>
      </c>
      <c r="X143" s="6" t="s">
        <v>80</v>
      </c>
      <c r="Y143" s="6" t="s">
        <v>92</v>
      </c>
      <c r="Z143" s="6" t="s">
        <v>80</v>
      </c>
      <c r="AA143" s="6" t="s">
        <v>93</v>
      </c>
      <c r="AB143"/>
      <c r="AC143"/>
      <c r="AD143"/>
      <c r="AE143" t="str">
        <f>VLOOKUP(E143,'Synthèse ventes'!$A$5:$C$2461,3,0)</f>
        <v>Rond Ø240 pour Pamiers</v>
      </c>
      <c r="AF143" t="str">
        <f>VLOOKUP(E143,'Synthèse ventes'!$A$5:$C$2461,2,0)</f>
        <v>AD PAMIERS</v>
      </c>
      <c r="AG143"/>
      <c r="AH143"/>
      <c r="AI143"/>
      <c r="AJ143"/>
      <c r="AK143" s="6" t="s">
        <v>80</v>
      </c>
      <c r="AL143" s="6" t="s">
        <v>695</v>
      </c>
      <c r="AM143" s="6" t="s">
        <v>95</v>
      </c>
      <c r="AN143" s="6" t="s">
        <v>326</v>
      </c>
      <c r="AO143" s="6" t="s">
        <v>510</v>
      </c>
      <c r="AP143" s="6" t="s">
        <v>80</v>
      </c>
      <c r="AQ143" s="6" t="s">
        <v>80</v>
      </c>
      <c r="AR143" s="6" t="s">
        <v>697</v>
      </c>
      <c r="AS143" s="6" t="s">
        <v>628</v>
      </c>
      <c r="AT143"/>
      <c r="AU143" s="6" t="s">
        <v>80</v>
      </c>
      <c r="AV143" s="6" t="s">
        <v>100</v>
      </c>
      <c r="AW143"/>
      <c r="AX143"/>
      <c r="AY143"/>
      <c r="AZ143"/>
      <c r="BA143"/>
      <c r="BB143"/>
      <c r="BC143"/>
      <c r="BD143" s="6" t="s">
        <v>698</v>
      </c>
      <c r="BE143" s="7" t="s">
        <v>102</v>
      </c>
      <c r="BG143" s="7" t="s">
        <v>103</v>
      </c>
      <c r="BH143" s="7">
        <v>2015</v>
      </c>
      <c r="BI143" s="7" t="s">
        <v>104</v>
      </c>
      <c r="BJ143" s="7" t="s">
        <v>105</v>
      </c>
      <c r="BK143" s="7" t="s">
        <v>105</v>
      </c>
      <c r="BL143" s="7" t="s">
        <v>103</v>
      </c>
      <c r="BN143"/>
      <c r="BO143"/>
      <c r="BP143"/>
      <c r="BQ143"/>
      <c r="BR143"/>
      <c r="BS143"/>
      <c r="BT143"/>
      <c r="BU143"/>
      <c r="BV143"/>
      <c r="BW143"/>
      <c r="BX143"/>
      <c r="BY143" s="8">
        <v>15118</v>
      </c>
      <c r="BZ143" s="9" t="s">
        <v>106</v>
      </c>
    </row>
    <row r="144" spans="1:78" s="7" customFormat="1" hidden="1" x14ac:dyDescent="0.25">
      <c r="A144" s="7" t="str">
        <f t="shared" si="2"/>
        <v>ABBZ*</v>
      </c>
      <c r="B144" s="6" t="s">
        <v>754</v>
      </c>
      <c r="C144" s="6" t="s">
        <v>755</v>
      </c>
      <c r="D144" s="6" t="s">
        <v>693</v>
      </c>
      <c r="E144" s="6" t="s">
        <v>694</v>
      </c>
      <c r="F144"/>
      <c r="G144"/>
      <c r="H144" s="6" t="s">
        <v>80</v>
      </c>
      <c r="I144"/>
      <c r="J144" s="6" t="s">
        <v>81</v>
      </c>
      <c r="K144" s="6" t="s">
        <v>82</v>
      </c>
      <c r="L144" s="6" t="s">
        <v>156</v>
      </c>
      <c r="M144" s="6" t="s">
        <v>84</v>
      </c>
      <c r="N144" s="6" t="s">
        <v>85</v>
      </c>
      <c r="O144" s="6" t="s">
        <v>157</v>
      </c>
      <c r="P144" s="6" t="s">
        <v>108</v>
      </c>
      <c r="Q144" s="6" t="s">
        <v>109</v>
      </c>
      <c r="R144" s="6" t="s">
        <v>110</v>
      </c>
      <c r="S144" s="6" t="s">
        <v>109</v>
      </c>
      <c r="T144" s="6" t="s">
        <v>110</v>
      </c>
      <c r="U144" s="6" t="s">
        <v>91</v>
      </c>
      <c r="V144" s="6" t="s">
        <v>91</v>
      </c>
      <c r="W144" s="6" t="s">
        <v>80</v>
      </c>
      <c r="X144" s="6" t="s">
        <v>80</v>
      </c>
      <c r="Y144" s="6" t="s">
        <v>92</v>
      </c>
      <c r="Z144" s="6" t="s">
        <v>80</v>
      </c>
      <c r="AA144" s="6" t="s">
        <v>93</v>
      </c>
      <c r="AB144"/>
      <c r="AC144"/>
      <c r="AD144"/>
      <c r="AE144" t="str">
        <f>VLOOKUP(E144,'Synthèse ventes'!$A$5:$C$2461,3,0)</f>
        <v>Rond Ø240 pour Pamiers</v>
      </c>
      <c r="AF144" t="str">
        <f>VLOOKUP(E144,'Synthèse ventes'!$A$5:$C$2461,2,0)</f>
        <v>AD PAMIERS</v>
      </c>
      <c r="AG144"/>
      <c r="AH144"/>
      <c r="AI144"/>
      <c r="AJ144"/>
      <c r="AK144" s="6" t="s">
        <v>80</v>
      </c>
      <c r="AL144" s="6" t="s">
        <v>695</v>
      </c>
      <c r="AM144" s="6" t="s">
        <v>95</v>
      </c>
      <c r="AN144" s="6" t="s">
        <v>326</v>
      </c>
      <c r="AO144" s="6" t="s">
        <v>756</v>
      </c>
      <c r="AP144" s="6" t="s">
        <v>80</v>
      </c>
      <c r="AQ144" s="6" t="s">
        <v>80</v>
      </c>
      <c r="AR144" s="6" t="s">
        <v>697</v>
      </c>
      <c r="AS144" s="6" t="s">
        <v>628</v>
      </c>
      <c r="AT144"/>
      <c r="AU144" s="6" t="s">
        <v>80</v>
      </c>
      <c r="AV144" s="6" t="s">
        <v>100</v>
      </c>
      <c r="AW144"/>
      <c r="AX144"/>
      <c r="AY144"/>
      <c r="AZ144"/>
      <c r="BA144"/>
      <c r="BB144"/>
      <c r="BC144"/>
      <c r="BD144" s="6" t="s">
        <v>698</v>
      </c>
      <c r="BE144" s="7" t="s">
        <v>102</v>
      </c>
      <c r="BG144" s="7" t="s">
        <v>103</v>
      </c>
      <c r="BH144" s="7">
        <v>2015</v>
      </c>
      <c r="BI144" s="7" t="s">
        <v>104</v>
      </c>
      <c r="BJ144" s="7" t="s">
        <v>105</v>
      </c>
      <c r="BK144" s="7" t="s">
        <v>105</v>
      </c>
      <c r="BL144" s="7" t="s">
        <v>103</v>
      </c>
      <c r="BN144"/>
      <c r="BO144"/>
      <c r="BP144"/>
      <c r="BQ144"/>
      <c r="BR144"/>
      <c r="BS144"/>
      <c r="BT144"/>
      <c r="BU144"/>
      <c r="BV144"/>
      <c r="BW144"/>
      <c r="BX144"/>
      <c r="BY144" s="8">
        <v>130747</v>
      </c>
      <c r="BZ144" s="9" t="s">
        <v>106</v>
      </c>
    </row>
    <row r="145" spans="1:78" s="7" customFormat="1" hidden="1" x14ac:dyDescent="0.25">
      <c r="A145" s="7" t="str">
        <f t="shared" si="2"/>
        <v>ABBZ*</v>
      </c>
      <c r="B145" s="6" t="s">
        <v>757</v>
      </c>
      <c r="C145" s="6" t="s">
        <v>758</v>
      </c>
      <c r="D145" s="6" t="s">
        <v>693</v>
      </c>
      <c r="E145" s="6" t="s">
        <v>694</v>
      </c>
      <c r="F145"/>
      <c r="G145"/>
      <c r="H145" s="6" t="s">
        <v>80</v>
      </c>
      <c r="I145"/>
      <c r="J145" s="6" t="s">
        <v>81</v>
      </c>
      <c r="K145" s="6" t="s">
        <v>82</v>
      </c>
      <c r="L145" s="6" t="s">
        <v>156</v>
      </c>
      <c r="M145" s="6" t="s">
        <v>84</v>
      </c>
      <c r="N145" s="6" t="s">
        <v>85</v>
      </c>
      <c r="O145" s="6" t="s">
        <v>157</v>
      </c>
      <c r="P145" s="6" t="s">
        <v>108</v>
      </c>
      <c r="Q145" s="6" t="s">
        <v>109</v>
      </c>
      <c r="R145" s="6" t="s">
        <v>110</v>
      </c>
      <c r="S145" s="6" t="s">
        <v>109</v>
      </c>
      <c r="T145" s="6" t="s">
        <v>110</v>
      </c>
      <c r="U145" s="6" t="s">
        <v>91</v>
      </c>
      <c r="V145" s="6" t="s">
        <v>91</v>
      </c>
      <c r="W145" s="6" t="s">
        <v>80</v>
      </c>
      <c r="X145" s="6" t="s">
        <v>80</v>
      </c>
      <c r="Y145" s="6" t="s">
        <v>92</v>
      </c>
      <c r="Z145" s="6" t="s">
        <v>80</v>
      </c>
      <c r="AA145" s="6" t="s">
        <v>93</v>
      </c>
      <c r="AB145"/>
      <c r="AC145"/>
      <c r="AD145"/>
      <c r="AE145" t="str">
        <f>VLOOKUP(E145,'Synthèse ventes'!$A$5:$C$2461,3,0)</f>
        <v>Rond Ø240 pour Pamiers</v>
      </c>
      <c r="AF145" t="str">
        <f>VLOOKUP(E145,'Synthèse ventes'!$A$5:$C$2461,2,0)</f>
        <v>AD PAMIERS</v>
      </c>
      <c r="AG145"/>
      <c r="AH145"/>
      <c r="AI145"/>
      <c r="AJ145"/>
      <c r="AK145" s="6" t="s">
        <v>80</v>
      </c>
      <c r="AL145" s="6" t="s">
        <v>695</v>
      </c>
      <c r="AM145" s="6" t="s">
        <v>95</v>
      </c>
      <c r="AN145" s="6" t="s">
        <v>326</v>
      </c>
      <c r="AO145" s="6" t="s">
        <v>759</v>
      </c>
      <c r="AP145" s="6" t="s">
        <v>80</v>
      </c>
      <c r="AQ145" s="6" t="s">
        <v>80</v>
      </c>
      <c r="AR145" s="6" t="s">
        <v>697</v>
      </c>
      <c r="AS145" s="6" t="s">
        <v>628</v>
      </c>
      <c r="AT145"/>
      <c r="AU145" s="6" t="s">
        <v>80</v>
      </c>
      <c r="AV145" s="6" t="s">
        <v>100</v>
      </c>
      <c r="AW145"/>
      <c r="AX145"/>
      <c r="AY145"/>
      <c r="AZ145"/>
      <c r="BA145"/>
      <c r="BB145"/>
      <c r="BC145"/>
      <c r="BD145" s="6" t="s">
        <v>698</v>
      </c>
      <c r="BE145" s="7" t="s">
        <v>102</v>
      </c>
      <c r="BG145" s="7" t="s">
        <v>103</v>
      </c>
      <c r="BH145" s="7">
        <v>2015</v>
      </c>
      <c r="BI145" s="7" t="s">
        <v>104</v>
      </c>
      <c r="BJ145" s="7" t="s">
        <v>105</v>
      </c>
      <c r="BK145" s="7" t="s">
        <v>105</v>
      </c>
      <c r="BL145" s="7" t="s">
        <v>103</v>
      </c>
      <c r="BN145"/>
      <c r="BO145"/>
      <c r="BP145"/>
      <c r="BQ145"/>
      <c r="BR145"/>
      <c r="BS145"/>
      <c r="BT145"/>
      <c r="BU145"/>
      <c r="BV145"/>
      <c r="BW145"/>
      <c r="BX145"/>
      <c r="BY145" s="8">
        <v>5458</v>
      </c>
      <c r="BZ145" s="9" t="s">
        <v>106</v>
      </c>
    </row>
    <row r="146" spans="1:78" s="7" customFormat="1" hidden="1" x14ac:dyDescent="0.25">
      <c r="A146" s="7" t="str">
        <f t="shared" si="2"/>
        <v>ABBZ*</v>
      </c>
      <c r="B146" s="6" t="s">
        <v>760</v>
      </c>
      <c r="C146" s="6" t="s">
        <v>761</v>
      </c>
      <c r="D146" s="6" t="s">
        <v>693</v>
      </c>
      <c r="E146" s="6" t="s">
        <v>694</v>
      </c>
      <c r="F146"/>
      <c r="G146"/>
      <c r="H146" s="6" t="s">
        <v>80</v>
      </c>
      <c r="I146"/>
      <c r="J146" s="6" t="s">
        <v>81</v>
      </c>
      <c r="K146" s="6" t="s">
        <v>82</v>
      </c>
      <c r="L146" s="6" t="s">
        <v>156</v>
      </c>
      <c r="M146" s="6" t="s">
        <v>84</v>
      </c>
      <c r="N146" s="6" t="s">
        <v>85</v>
      </c>
      <c r="O146" s="6" t="s">
        <v>157</v>
      </c>
      <c r="P146" s="6" t="s">
        <v>108</v>
      </c>
      <c r="Q146" s="6" t="s">
        <v>109</v>
      </c>
      <c r="R146" s="6" t="s">
        <v>110</v>
      </c>
      <c r="S146" s="6" t="s">
        <v>109</v>
      </c>
      <c r="T146" s="6" t="s">
        <v>110</v>
      </c>
      <c r="U146" s="6" t="s">
        <v>91</v>
      </c>
      <c r="V146" s="6" t="s">
        <v>91</v>
      </c>
      <c r="W146" s="6" t="s">
        <v>80</v>
      </c>
      <c r="X146" s="6" t="s">
        <v>80</v>
      </c>
      <c r="Y146" s="6" t="s">
        <v>92</v>
      </c>
      <c r="Z146" s="6" t="s">
        <v>80</v>
      </c>
      <c r="AA146" s="6" t="s">
        <v>93</v>
      </c>
      <c r="AB146"/>
      <c r="AC146"/>
      <c r="AD146"/>
      <c r="AE146" t="str">
        <f>VLOOKUP(E146,'Synthèse ventes'!$A$5:$C$2461,3,0)</f>
        <v>Rond Ø240 pour Pamiers</v>
      </c>
      <c r="AF146" t="str">
        <f>VLOOKUP(E146,'Synthèse ventes'!$A$5:$C$2461,2,0)</f>
        <v>AD PAMIERS</v>
      </c>
      <c r="AG146"/>
      <c r="AH146"/>
      <c r="AI146"/>
      <c r="AJ146"/>
      <c r="AK146" s="6" t="s">
        <v>80</v>
      </c>
      <c r="AL146" s="6" t="s">
        <v>695</v>
      </c>
      <c r="AM146" s="6" t="s">
        <v>95</v>
      </c>
      <c r="AN146" s="6" t="s">
        <v>326</v>
      </c>
      <c r="AO146" s="6" t="s">
        <v>683</v>
      </c>
      <c r="AP146" s="6" t="s">
        <v>80</v>
      </c>
      <c r="AQ146" s="6" t="s">
        <v>80</v>
      </c>
      <c r="AR146" s="6" t="s">
        <v>697</v>
      </c>
      <c r="AS146" s="6" t="s">
        <v>628</v>
      </c>
      <c r="AT146"/>
      <c r="AU146" s="6" t="s">
        <v>80</v>
      </c>
      <c r="AV146" s="6" t="s">
        <v>100</v>
      </c>
      <c r="AW146"/>
      <c r="AX146"/>
      <c r="AY146"/>
      <c r="AZ146"/>
      <c r="BA146"/>
      <c r="BB146"/>
      <c r="BC146"/>
      <c r="BD146" s="6" t="s">
        <v>698</v>
      </c>
      <c r="BE146" s="7" t="s">
        <v>102</v>
      </c>
      <c r="BG146" s="7" t="s">
        <v>103</v>
      </c>
      <c r="BH146" s="7">
        <v>2015</v>
      </c>
      <c r="BI146" s="7" t="s">
        <v>104</v>
      </c>
      <c r="BJ146" s="7" t="s">
        <v>105</v>
      </c>
      <c r="BK146" s="7" t="s">
        <v>105</v>
      </c>
      <c r="BL146" s="7" t="s">
        <v>103</v>
      </c>
      <c r="BN146"/>
      <c r="BO146"/>
      <c r="BP146"/>
      <c r="BQ146"/>
      <c r="BR146"/>
      <c r="BS146"/>
      <c r="BT146"/>
      <c r="BU146"/>
      <c r="BV146"/>
      <c r="BW146"/>
      <c r="BX146"/>
      <c r="BY146" s="8">
        <v>76490</v>
      </c>
      <c r="BZ146" s="9" t="s">
        <v>106</v>
      </c>
    </row>
    <row r="147" spans="1:78" s="7" customFormat="1" hidden="1" x14ac:dyDescent="0.25">
      <c r="A147" s="7" t="str">
        <f t="shared" si="2"/>
        <v>ABBZ*</v>
      </c>
      <c r="B147" s="6" t="s">
        <v>762</v>
      </c>
      <c r="C147" s="6" t="s">
        <v>763</v>
      </c>
      <c r="D147" s="6" t="s">
        <v>693</v>
      </c>
      <c r="E147" s="6" t="s">
        <v>694</v>
      </c>
      <c r="F147"/>
      <c r="G147"/>
      <c r="H147" s="6" t="s">
        <v>80</v>
      </c>
      <c r="I147"/>
      <c r="J147" s="6" t="s">
        <v>81</v>
      </c>
      <c r="K147" s="6" t="s">
        <v>82</v>
      </c>
      <c r="L147" s="6" t="s">
        <v>156</v>
      </c>
      <c r="M147" s="6" t="s">
        <v>84</v>
      </c>
      <c r="N147" s="6" t="s">
        <v>85</v>
      </c>
      <c r="O147" s="6" t="s">
        <v>157</v>
      </c>
      <c r="P147" s="6" t="s">
        <v>108</v>
      </c>
      <c r="Q147" s="6" t="s">
        <v>109</v>
      </c>
      <c r="R147" s="6" t="s">
        <v>110</v>
      </c>
      <c r="S147" s="6" t="s">
        <v>109</v>
      </c>
      <c r="T147" s="6" t="s">
        <v>110</v>
      </c>
      <c r="U147" s="6" t="s">
        <v>91</v>
      </c>
      <c r="V147" s="6" t="s">
        <v>91</v>
      </c>
      <c r="W147" s="6" t="s">
        <v>80</v>
      </c>
      <c r="X147" s="6" t="s">
        <v>80</v>
      </c>
      <c r="Y147" s="6" t="s">
        <v>92</v>
      </c>
      <c r="Z147" s="6" t="s">
        <v>80</v>
      </c>
      <c r="AA147" s="6" t="s">
        <v>93</v>
      </c>
      <c r="AB147"/>
      <c r="AC147"/>
      <c r="AD147"/>
      <c r="AE147" t="str">
        <f>VLOOKUP(E147,'Synthèse ventes'!$A$5:$C$2461,3,0)</f>
        <v>Rond Ø240 pour Pamiers</v>
      </c>
      <c r="AF147" t="str">
        <f>VLOOKUP(E147,'Synthèse ventes'!$A$5:$C$2461,2,0)</f>
        <v>AD PAMIERS</v>
      </c>
      <c r="AG147"/>
      <c r="AH147"/>
      <c r="AI147"/>
      <c r="AJ147"/>
      <c r="AK147" s="6" t="s">
        <v>80</v>
      </c>
      <c r="AL147" s="6" t="s">
        <v>695</v>
      </c>
      <c r="AM147" s="6" t="s">
        <v>95</v>
      </c>
      <c r="AN147" s="6" t="s">
        <v>326</v>
      </c>
      <c r="AO147" s="6" t="s">
        <v>764</v>
      </c>
      <c r="AP147" s="6" t="s">
        <v>80</v>
      </c>
      <c r="AQ147" s="6" t="s">
        <v>80</v>
      </c>
      <c r="AR147" s="6" t="s">
        <v>697</v>
      </c>
      <c r="AS147" s="6" t="s">
        <v>628</v>
      </c>
      <c r="AT147"/>
      <c r="AU147" s="6" t="s">
        <v>80</v>
      </c>
      <c r="AV147" s="6" t="s">
        <v>100</v>
      </c>
      <c r="AW147"/>
      <c r="AX147"/>
      <c r="AY147"/>
      <c r="AZ147"/>
      <c r="BA147"/>
      <c r="BB147"/>
      <c r="BC147"/>
      <c r="BD147" s="6" t="s">
        <v>698</v>
      </c>
      <c r="BE147" s="7" t="s">
        <v>102</v>
      </c>
      <c r="BG147" s="7" t="s">
        <v>103</v>
      </c>
      <c r="BH147" s="7">
        <v>2015</v>
      </c>
      <c r="BI147" s="7" t="s">
        <v>104</v>
      </c>
      <c r="BJ147" s="7" t="s">
        <v>105</v>
      </c>
      <c r="BK147" s="7" t="s">
        <v>105</v>
      </c>
      <c r="BL147" s="7" t="s">
        <v>103</v>
      </c>
      <c r="BN147"/>
      <c r="BO147"/>
      <c r="BP147"/>
      <c r="BQ147"/>
      <c r="BR147"/>
      <c r="BS147"/>
      <c r="BT147"/>
      <c r="BU147"/>
      <c r="BV147"/>
      <c r="BW147"/>
      <c r="BX147"/>
      <c r="BY147" s="8">
        <v>60005</v>
      </c>
      <c r="BZ147" s="9" t="s">
        <v>106</v>
      </c>
    </row>
    <row r="148" spans="1:78" s="7" customFormat="1" hidden="1" x14ac:dyDescent="0.25">
      <c r="A148" s="7" t="str">
        <f t="shared" si="2"/>
        <v>ABBZ*</v>
      </c>
      <c r="B148" s="6" t="s">
        <v>765</v>
      </c>
      <c r="C148" s="6" t="s">
        <v>766</v>
      </c>
      <c r="D148" s="6" t="s">
        <v>693</v>
      </c>
      <c r="E148" s="6" t="s">
        <v>694</v>
      </c>
      <c r="F148"/>
      <c r="G148"/>
      <c r="H148" s="6" t="s">
        <v>80</v>
      </c>
      <c r="I148"/>
      <c r="J148" s="6" t="s">
        <v>81</v>
      </c>
      <c r="K148" s="6" t="s">
        <v>82</v>
      </c>
      <c r="L148" s="6" t="s">
        <v>156</v>
      </c>
      <c r="M148" s="6" t="s">
        <v>84</v>
      </c>
      <c r="N148" s="6" t="s">
        <v>85</v>
      </c>
      <c r="O148" s="6" t="s">
        <v>157</v>
      </c>
      <c r="P148" s="6" t="s">
        <v>108</v>
      </c>
      <c r="Q148" s="6" t="s">
        <v>109</v>
      </c>
      <c r="R148" s="6" t="s">
        <v>110</v>
      </c>
      <c r="S148" s="6" t="s">
        <v>109</v>
      </c>
      <c r="T148" s="6" t="s">
        <v>110</v>
      </c>
      <c r="U148" s="6" t="s">
        <v>91</v>
      </c>
      <c r="V148" s="6" t="s">
        <v>91</v>
      </c>
      <c r="W148" s="6" t="s">
        <v>80</v>
      </c>
      <c r="X148" s="6" t="s">
        <v>80</v>
      </c>
      <c r="Y148" s="6" t="s">
        <v>92</v>
      </c>
      <c r="Z148" s="6" t="s">
        <v>80</v>
      </c>
      <c r="AA148" s="6" t="s">
        <v>93</v>
      </c>
      <c r="AB148"/>
      <c r="AC148"/>
      <c r="AD148"/>
      <c r="AE148" t="str">
        <f>VLOOKUP(E148,'Synthèse ventes'!$A$5:$C$2461,3,0)</f>
        <v>Rond Ø240 pour Pamiers</v>
      </c>
      <c r="AF148" t="str">
        <f>VLOOKUP(E148,'Synthèse ventes'!$A$5:$C$2461,2,0)</f>
        <v>AD PAMIERS</v>
      </c>
      <c r="AG148"/>
      <c r="AH148"/>
      <c r="AI148"/>
      <c r="AJ148"/>
      <c r="AK148" s="6" t="s">
        <v>80</v>
      </c>
      <c r="AL148" s="6" t="s">
        <v>695</v>
      </c>
      <c r="AM148" s="6" t="s">
        <v>95</v>
      </c>
      <c r="AN148" s="6" t="s">
        <v>326</v>
      </c>
      <c r="AO148" s="6" t="s">
        <v>368</v>
      </c>
      <c r="AP148" s="6" t="s">
        <v>80</v>
      </c>
      <c r="AQ148" s="6" t="s">
        <v>80</v>
      </c>
      <c r="AR148" s="6" t="s">
        <v>697</v>
      </c>
      <c r="AS148" s="6" t="s">
        <v>628</v>
      </c>
      <c r="AT148"/>
      <c r="AU148" s="6" t="s">
        <v>80</v>
      </c>
      <c r="AV148" s="6" t="s">
        <v>100</v>
      </c>
      <c r="AW148"/>
      <c r="AX148"/>
      <c r="AY148"/>
      <c r="AZ148"/>
      <c r="BA148"/>
      <c r="BB148"/>
      <c r="BC148"/>
      <c r="BD148" s="6" t="s">
        <v>698</v>
      </c>
      <c r="BE148" s="7" t="s">
        <v>102</v>
      </c>
      <c r="BG148" s="7" t="s">
        <v>103</v>
      </c>
      <c r="BH148" s="7">
        <v>2015</v>
      </c>
      <c r="BI148" s="7" t="s">
        <v>104</v>
      </c>
      <c r="BJ148" s="7" t="s">
        <v>105</v>
      </c>
      <c r="BK148" s="7" t="s">
        <v>105</v>
      </c>
      <c r="BL148" s="7" t="s">
        <v>103</v>
      </c>
      <c r="BN148"/>
      <c r="BO148"/>
      <c r="BP148"/>
      <c r="BQ148"/>
      <c r="BR148"/>
      <c r="BS148"/>
      <c r="BT148"/>
      <c r="BU148"/>
      <c r="BV148"/>
      <c r="BW148"/>
      <c r="BX148"/>
      <c r="BY148" s="8">
        <v>39830</v>
      </c>
      <c r="BZ148" s="9" t="s">
        <v>106</v>
      </c>
    </row>
    <row r="149" spans="1:78" s="7" customFormat="1" hidden="1" x14ac:dyDescent="0.25">
      <c r="A149" s="7" t="str">
        <f t="shared" si="2"/>
        <v>ABBZ*</v>
      </c>
      <c r="B149" s="6" t="s">
        <v>767</v>
      </c>
      <c r="C149" s="6" t="s">
        <v>768</v>
      </c>
      <c r="D149" s="6" t="s">
        <v>693</v>
      </c>
      <c r="E149" s="6" t="s">
        <v>694</v>
      </c>
      <c r="F149"/>
      <c r="G149"/>
      <c r="H149" s="6" t="s">
        <v>80</v>
      </c>
      <c r="I149"/>
      <c r="J149" s="6" t="s">
        <v>81</v>
      </c>
      <c r="K149" s="6" t="s">
        <v>82</v>
      </c>
      <c r="L149" s="6" t="s">
        <v>156</v>
      </c>
      <c r="M149" s="6" t="s">
        <v>84</v>
      </c>
      <c r="N149" s="6" t="s">
        <v>85</v>
      </c>
      <c r="O149" s="6" t="s">
        <v>157</v>
      </c>
      <c r="P149" s="6" t="s">
        <v>108</v>
      </c>
      <c r="Q149" s="6" t="s">
        <v>109</v>
      </c>
      <c r="R149" s="6" t="s">
        <v>110</v>
      </c>
      <c r="S149" s="6" t="s">
        <v>109</v>
      </c>
      <c r="T149" s="6" t="s">
        <v>110</v>
      </c>
      <c r="U149" s="6" t="s">
        <v>91</v>
      </c>
      <c r="V149" s="6" t="s">
        <v>91</v>
      </c>
      <c r="W149" s="6" t="s">
        <v>80</v>
      </c>
      <c r="X149" s="6" t="s">
        <v>80</v>
      </c>
      <c r="Y149" s="6" t="s">
        <v>92</v>
      </c>
      <c r="Z149" s="6" t="s">
        <v>80</v>
      </c>
      <c r="AA149" s="6" t="s">
        <v>93</v>
      </c>
      <c r="AB149"/>
      <c r="AC149"/>
      <c r="AD149"/>
      <c r="AE149" t="str">
        <f>VLOOKUP(E149,'Synthèse ventes'!$A$5:$C$2461,3,0)</f>
        <v>Rond Ø240 pour Pamiers</v>
      </c>
      <c r="AF149" t="str">
        <f>VLOOKUP(E149,'Synthèse ventes'!$A$5:$C$2461,2,0)</f>
        <v>AD PAMIERS</v>
      </c>
      <c r="AG149"/>
      <c r="AH149"/>
      <c r="AI149"/>
      <c r="AJ149"/>
      <c r="AK149" s="6" t="s">
        <v>80</v>
      </c>
      <c r="AL149" s="6" t="s">
        <v>695</v>
      </c>
      <c r="AM149" s="6" t="s">
        <v>95</v>
      </c>
      <c r="AN149" s="6" t="s">
        <v>145</v>
      </c>
      <c r="AO149" s="6" t="s">
        <v>400</v>
      </c>
      <c r="AP149" s="6" t="s">
        <v>80</v>
      </c>
      <c r="AQ149" s="6" t="s">
        <v>80</v>
      </c>
      <c r="AR149" s="6" t="s">
        <v>697</v>
      </c>
      <c r="AS149" s="6" t="s">
        <v>628</v>
      </c>
      <c r="AT149"/>
      <c r="AU149" s="6" t="s">
        <v>80</v>
      </c>
      <c r="AV149" s="6" t="s">
        <v>100</v>
      </c>
      <c r="AW149"/>
      <c r="AX149"/>
      <c r="AY149"/>
      <c r="AZ149"/>
      <c r="BA149"/>
      <c r="BB149"/>
      <c r="BC149"/>
      <c r="BD149" s="6" t="s">
        <v>698</v>
      </c>
      <c r="BE149" s="7" t="s">
        <v>102</v>
      </c>
      <c r="BG149" s="7" t="s">
        <v>103</v>
      </c>
      <c r="BH149" s="7">
        <v>2015</v>
      </c>
      <c r="BI149" s="7" t="s">
        <v>104</v>
      </c>
      <c r="BJ149" s="7" t="s">
        <v>105</v>
      </c>
      <c r="BK149" s="7" t="s">
        <v>105</v>
      </c>
      <c r="BL149" s="7" t="s">
        <v>103</v>
      </c>
      <c r="BN149"/>
      <c r="BO149"/>
      <c r="BP149"/>
      <c r="BQ149"/>
      <c r="BR149"/>
      <c r="BS149"/>
      <c r="BT149"/>
      <c r="BU149"/>
      <c r="BV149"/>
      <c r="BW149"/>
      <c r="BX149"/>
      <c r="BY149" s="8">
        <v>129567</v>
      </c>
      <c r="BZ149" s="9" t="s">
        <v>106</v>
      </c>
    </row>
    <row r="150" spans="1:78" s="7" customFormat="1" hidden="1" x14ac:dyDescent="0.25">
      <c r="A150" s="7" t="str">
        <f t="shared" si="2"/>
        <v>AAWQ*</v>
      </c>
      <c r="B150" s="6" t="s">
        <v>769</v>
      </c>
      <c r="C150" s="6" t="s">
        <v>770</v>
      </c>
      <c r="D150" s="6" t="s">
        <v>771</v>
      </c>
      <c r="E150" s="6" t="s">
        <v>772</v>
      </c>
      <c r="F150"/>
      <c r="G150"/>
      <c r="H150" s="6" t="s">
        <v>80</v>
      </c>
      <c r="I150"/>
      <c r="J150" s="6" t="s">
        <v>81</v>
      </c>
      <c r="K150" s="6" t="s">
        <v>82</v>
      </c>
      <c r="L150" s="6" t="s">
        <v>156</v>
      </c>
      <c r="M150" s="6" t="s">
        <v>84</v>
      </c>
      <c r="N150" s="6" t="s">
        <v>85</v>
      </c>
      <c r="O150" s="6" t="s">
        <v>157</v>
      </c>
      <c r="P150" s="6" t="s">
        <v>108</v>
      </c>
      <c r="Q150" s="6" t="s">
        <v>109</v>
      </c>
      <c r="R150" s="6" t="s">
        <v>110</v>
      </c>
      <c r="S150" s="6" t="s">
        <v>109</v>
      </c>
      <c r="T150" s="6" t="s">
        <v>110</v>
      </c>
      <c r="U150" s="6" t="s">
        <v>91</v>
      </c>
      <c r="V150" s="6" t="s">
        <v>91</v>
      </c>
      <c r="W150" s="6" t="s">
        <v>80</v>
      </c>
      <c r="X150" s="6" t="s">
        <v>80</v>
      </c>
      <c r="Y150" s="6" t="s">
        <v>92</v>
      </c>
      <c r="Z150" s="6" t="s">
        <v>80</v>
      </c>
      <c r="AA150" s="6" t="s">
        <v>93</v>
      </c>
      <c r="AB150"/>
      <c r="AC150"/>
      <c r="AD150"/>
      <c r="AE150" t="str">
        <f>VLOOKUP(E150,'Synthèse ventes'!$A$5:$C$2461,3,0)</f>
        <v>Rond Ø330 pour Pamiers</v>
      </c>
      <c r="AF150" t="str">
        <f>VLOOKUP(E150,'Synthèse ventes'!$A$5:$C$2461,2,0)</f>
        <v>AD PAMIERS</v>
      </c>
      <c r="AG150"/>
      <c r="AH150"/>
      <c r="AI150"/>
      <c r="AJ150"/>
      <c r="AK150" s="6" t="s">
        <v>80</v>
      </c>
      <c r="AL150" s="6" t="s">
        <v>773</v>
      </c>
      <c r="AM150" s="6" t="s">
        <v>95</v>
      </c>
      <c r="AN150" s="6" t="s">
        <v>145</v>
      </c>
      <c r="AO150" s="6" t="s">
        <v>400</v>
      </c>
      <c r="AP150" s="6" t="s">
        <v>80</v>
      </c>
      <c r="AQ150" s="6" t="s">
        <v>80</v>
      </c>
      <c r="AR150" s="6" t="s">
        <v>266</v>
      </c>
      <c r="AS150" s="6" t="s">
        <v>327</v>
      </c>
      <c r="AT150"/>
      <c r="AU150" s="6" t="s">
        <v>80</v>
      </c>
      <c r="AV150" s="6" t="s">
        <v>100</v>
      </c>
      <c r="AW150"/>
      <c r="AX150"/>
      <c r="AY150"/>
      <c r="AZ150"/>
      <c r="BA150"/>
      <c r="BB150"/>
      <c r="BC150"/>
      <c r="BD150" s="6" t="s">
        <v>774</v>
      </c>
      <c r="BE150" s="7" t="s">
        <v>102</v>
      </c>
      <c r="BG150" s="7" t="s">
        <v>103</v>
      </c>
      <c r="BH150" s="7">
        <v>2015</v>
      </c>
      <c r="BI150" s="7" t="s">
        <v>104</v>
      </c>
      <c r="BJ150" s="7" t="s">
        <v>105</v>
      </c>
      <c r="BK150" s="7" t="s">
        <v>105</v>
      </c>
      <c r="BL150" s="7" t="s">
        <v>103</v>
      </c>
      <c r="BN150"/>
      <c r="BO150"/>
      <c r="BP150"/>
      <c r="BQ150"/>
      <c r="BR150"/>
      <c r="BS150"/>
      <c r="BT150"/>
      <c r="BU150"/>
      <c r="BV150"/>
      <c r="BW150"/>
      <c r="BX150"/>
      <c r="BY150" s="8">
        <v>17126</v>
      </c>
      <c r="BZ150" s="9" t="s">
        <v>106</v>
      </c>
    </row>
    <row r="151" spans="1:78" s="7" customFormat="1" hidden="1" x14ac:dyDescent="0.25">
      <c r="A151" s="7" t="str">
        <f t="shared" si="2"/>
        <v>AAWQ*</v>
      </c>
      <c r="B151" s="6" t="s">
        <v>775</v>
      </c>
      <c r="C151" s="6" t="s">
        <v>776</v>
      </c>
      <c r="D151" s="6" t="s">
        <v>771</v>
      </c>
      <c r="E151" s="6" t="s">
        <v>772</v>
      </c>
      <c r="F151"/>
      <c r="G151"/>
      <c r="H151" s="6" t="s">
        <v>80</v>
      </c>
      <c r="I151"/>
      <c r="J151" s="6" t="s">
        <v>81</v>
      </c>
      <c r="K151" s="6" t="s">
        <v>82</v>
      </c>
      <c r="L151" s="6" t="s">
        <v>156</v>
      </c>
      <c r="M151" s="6" t="s">
        <v>84</v>
      </c>
      <c r="N151" s="6" t="s">
        <v>85</v>
      </c>
      <c r="O151" s="6" t="s">
        <v>157</v>
      </c>
      <c r="P151" s="6" t="s">
        <v>108</v>
      </c>
      <c r="Q151" s="6" t="s">
        <v>109</v>
      </c>
      <c r="R151" s="6" t="s">
        <v>110</v>
      </c>
      <c r="S151" s="6" t="s">
        <v>109</v>
      </c>
      <c r="T151" s="6" t="s">
        <v>110</v>
      </c>
      <c r="U151" s="6" t="s">
        <v>91</v>
      </c>
      <c r="V151" s="6" t="s">
        <v>91</v>
      </c>
      <c r="W151" s="6" t="s">
        <v>80</v>
      </c>
      <c r="X151" s="6" t="s">
        <v>80</v>
      </c>
      <c r="Y151" s="6" t="s">
        <v>92</v>
      </c>
      <c r="Z151" s="6" t="s">
        <v>80</v>
      </c>
      <c r="AA151" s="6" t="s">
        <v>93</v>
      </c>
      <c r="AB151"/>
      <c r="AC151"/>
      <c r="AD151"/>
      <c r="AE151" t="str">
        <f>VLOOKUP(E151,'Synthèse ventes'!$A$5:$C$2461,3,0)</f>
        <v>Rond Ø330 pour Pamiers</v>
      </c>
      <c r="AF151" t="str">
        <f>VLOOKUP(E151,'Synthèse ventes'!$A$5:$C$2461,2,0)</f>
        <v>AD PAMIERS</v>
      </c>
      <c r="AG151"/>
      <c r="AH151"/>
      <c r="AI151"/>
      <c r="AJ151"/>
      <c r="AK151" s="6" t="s">
        <v>80</v>
      </c>
      <c r="AL151" s="6" t="s">
        <v>773</v>
      </c>
      <c r="AM151" s="6" t="s">
        <v>95</v>
      </c>
      <c r="AN151" s="6" t="s">
        <v>145</v>
      </c>
      <c r="AO151" s="6" t="s">
        <v>292</v>
      </c>
      <c r="AP151" s="6" t="s">
        <v>80</v>
      </c>
      <c r="AQ151" s="6" t="s">
        <v>80</v>
      </c>
      <c r="AR151" s="6" t="s">
        <v>266</v>
      </c>
      <c r="AS151" s="6" t="s">
        <v>327</v>
      </c>
      <c r="AT151"/>
      <c r="AU151" s="6" t="s">
        <v>80</v>
      </c>
      <c r="AV151" s="6" t="s">
        <v>100</v>
      </c>
      <c r="AW151"/>
      <c r="AX151"/>
      <c r="AY151"/>
      <c r="AZ151"/>
      <c r="BA151"/>
      <c r="BB151"/>
      <c r="BC151"/>
      <c r="BD151" s="6" t="s">
        <v>774</v>
      </c>
      <c r="BE151" s="7" t="s">
        <v>102</v>
      </c>
      <c r="BG151" s="7" t="s">
        <v>103</v>
      </c>
      <c r="BH151" s="7">
        <v>2015</v>
      </c>
      <c r="BI151" s="7" t="s">
        <v>104</v>
      </c>
      <c r="BJ151" s="7" t="s">
        <v>105</v>
      </c>
      <c r="BK151" s="7" t="s">
        <v>105</v>
      </c>
      <c r="BL151" s="7" t="s">
        <v>103</v>
      </c>
      <c r="BN151"/>
      <c r="BO151"/>
      <c r="BP151"/>
      <c r="BQ151"/>
      <c r="BR151"/>
      <c r="BS151"/>
      <c r="BT151"/>
      <c r="BU151"/>
      <c r="BV151"/>
      <c r="BW151"/>
      <c r="BX151"/>
      <c r="BY151" s="8">
        <v>83138</v>
      </c>
      <c r="BZ151" s="9" t="s">
        <v>106</v>
      </c>
    </row>
    <row r="152" spans="1:78" s="7" customFormat="1" hidden="1" x14ac:dyDescent="0.25">
      <c r="A152" s="7" t="str">
        <f t="shared" si="2"/>
        <v>AAWI*</v>
      </c>
      <c r="B152" s="6" t="s">
        <v>777</v>
      </c>
      <c r="C152" s="6" t="s">
        <v>778</v>
      </c>
      <c r="D152" s="6" t="s">
        <v>779</v>
      </c>
      <c r="E152" s="6" t="s">
        <v>780</v>
      </c>
      <c r="F152"/>
      <c r="G152"/>
      <c r="H152" s="6" t="s">
        <v>80</v>
      </c>
      <c r="I152"/>
      <c r="J152" s="6" t="s">
        <v>81</v>
      </c>
      <c r="K152" s="6" t="s">
        <v>82</v>
      </c>
      <c r="L152" s="6" t="s">
        <v>156</v>
      </c>
      <c r="M152" s="6" t="s">
        <v>84</v>
      </c>
      <c r="N152" s="6" t="s">
        <v>85</v>
      </c>
      <c r="O152" s="6" t="s">
        <v>157</v>
      </c>
      <c r="P152" s="6" t="s">
        <v>108</v>
      </c>
      <c r="Q152" s="6" t="s">
        <v>109</v>
      </c>
      <c r="R152" s="6" t="s">
        <v>110</v>
      </c>
      <c r="S152" s="6" t="s">
        <v>109</v>
      </c>
      <c r="T152" s="6" t="s">
        <v>110</v>
      </c>
      <c r="U152" s="6" t="s">
        <v>91</v>
      </c>
      <c r="V152" s="6" t="s">
        <v>91</v>
      </c>
      <c r="W152" s="6" t="s">
        <v>80</v>
      </c>
      <c r="X152" s="6" t="s">
        <v>80</v>
      </c>
      <c r="Y152" s="6" t="s">
        <v>92</v>
      </c>
      <c r="Z152" s="6" t="s">
        <v>80</v>
      </c>
      <c r="AA152" s="6" t="s">
        <v>93</v>
      </c>
      <c r="AB152"/>
      <c r="AC152"/>
      <c r="AD152"/>
      <c r="AE152" t="str">
        <f>VLOOKUP(E152,'Synthèse ventes'!$A$5:$C$2461,3,0)</f>
        <v>Rond Ø330 pour Pamiers</v>
      </c>
      <c r="AF152" t="str">
        <f>VLOOKUP(E152,'Synthèse ventes'!$A$5:$C$2461,2,0)</f>
        <v>AD PAMIERS</v>
      </c>
      <c r="AG152"/>
      <c r="AH152"/>
      <c r="AI152"/>
      <c r="AJ152"/>
      <c r="AK152" s="6" t="s">
        <v>92</v>
      </c>
      <c r="AL152" s="6" t="s">
        <v>781</v>
      </c>
      <c r="AM152" s="6" t="s">
        <v>95</v>
      </c>
      <c r="AN152" s="6" t="s">
        <v>96</v>
      </c>
      <c r="AO152" s="6" t="s">
        <v>394</v>
      </c>
      <c r="AP152" s="6" t="s">
        <v>80</v>
      </c>
      <c r="AQ152" s="6" t="s">
        <v>80</v>
      </c>
      <c r="AR152" s="6" t="s">
        <v>266</v>
      </c>
      <c r="AS152" s="6" t="s">
        <v>327</v>
      </c>
      <c r="AT152"/>
      <c r="AU152" s="6" t="s">
        <v>80</v>
      </c>
      <c r="AV152" s="6" t="s">
        <v>100</v>
      </c>
      <c r="AW152"/>
      <c r="AX152"/>
      <c r="AY152"/>
      <c r="AZ152"/>
      <c r="BA152"/>
      <c r="BB152"/>
      <c r="BC152"/>
      <c r="BD152" s="6" t="s">
        <v>782</v>
      </c>
      <c r="BE152" s="7" t="s">
        <v>102</v>
      </c>
      <c r="BG152" s="7" t="s">
        <v>103</v>
      </c>
      <c r="BH152" s="7">
        <v>2015</v>
      </c>
      <c r="BI152" s="7" t="s">
        <v>104</v>
      </c>
      <c r="BJ152" s="7" t="s">
        <v>105</v>
      </c>
      <c r="BK152" s="7" t="s">
        <v>105</v>
      </c>
      <c r="BL152" s="7" t="s">
        <v>103</v>
      </c>
      <c r="BN152"/>
      <c r="BO152"/>
      <c r="BP152"/>
      <c r="BQ152"/>
      <c r="BR152"/>
      <c r="BS152"/>
      <c r="BT152"/>
      <c r="BU152"/>
      <c r="BV152"/>
      <c r="BW152"/>
      <c r="BX152"/>
      <c r="BY152" s="8">
        <v>46040</v>
      </c>
      <c r="BZ152" s="9" t="s">
        <v>106</v>
      </c>
    </row>
    <row r="153" spans="1:78" s="7" customFormat="1" hidden="1" x14ac:dyDescent="0.25">
      <c r="A153" s="7" t="str">
        <f t="shared" si="2"/>
        <v>AAUD*</v>
      </c>
      <c r="B153" s="6" t="s">
        <v>783</v>
      </c>
      <c r="C153" s="6" t="s">
        <v>784</v>
      </c>
      <c r="D153" s="6" t="s">
        <v>785</v>
      </c>
      <c r="E153" s="6" t="s">
        <v>786</v>
      </c>
      <c r="F153"/>
      <c r="G153"/>
      <c r="H153" s="6" t="s">
        <v>80</v>
      </c>
      <c r="I153"/>
      <c r="J153" s="6" t="s">
        <v>81</v>
      </c>
      <c r="K153" s="6" t="s">
        <v>82</v>
      </c>
      <c r="L153" s="6" t="s">
        <v>83</v>
      </c>
      <c r="M153" s="6" t="s">
        <v>84</v>
      </c>
      <c r="N153" s="6" t="s">
        <v>85</v>
      </c>
      <c r="O153" s="6" t="s">
        <v>86</v>
      </c>
      <c r="P153" s="6" t="s">
        <v>787</v>
      </c>
      <c r="Q153" s="6" t="s">
        <v>788</v>
      </c>
      <c r="R153" s="6" t="s">
        <v>788</v>
      </c>
      <c r="S153" s="6" t="s">
        <v>788</v>
      </c>
      <c r="T153" s="6" t="s">
        <v>789</v>
      </c>
      <c r="U153" s="6" t="s">
        <v>790</v>
      </c>
      <c r="V153" s="6" t="s">
        <v>91</v>
      </c>
      <c r="W153" s="6" t="s">
        <v>80</v>
      </c>
      <c r="X153" s="6" t="s">
        <v>80</v>
      </c>
      <c r="Y153" s="6" t="s">
        <v>92</v>
      </c>
      <c r="Z153" s="6" t="s">
        <v>80</v>
      </c>
      <c r="AA153" s="6" t="s">
        <v>93</v>
      </c>
      <c r="AB153"/>
      <c r="AC153"/>
      <c r="AD153"/>
      <c r="AE153" t="str">
        <f>VLOOKUP(E153,'Synthèse ventes'!$A$5:$C$2461,3,0)</f>
        <v>Ø200 ELI PAMIERS</v>
      </c>
      <c r="AF153" t="str">
        <f>VLOOKUP(E153,'Synthèse ventes'!$A$5:$C$2461,2,0)</f>
        <v>AD PAMIERS</v>
      </c>
      <c r="AG153"/>
      <c r="AH153"/>
      <c r="AI153"/>
      <c r="AJ153"/>
      <c r="AK153" s="6" t="s">
        <v>80</v>
      </c>
      <c r="AL153" s="6" t="s">
        <v>791</v>
      </c>
      <c r="AM153" s="6" t="s">
        <v>95</v>
      </c>
      <c r="AN153" s="6" t="s">
        <v>145</v>
      </c>
      <c r="AO153" s="6" t="s">
        <v>97</v>
      </c>
      <c r="AP153" s="6" t="s">
        <v>80</v>
      </c>
      <c r="AQ153" s="6" t="s">
        <v>80</v>
      </c>
      <c r="AR153" s="6" t="s">
        <v>377</v>
      </c>
      <c r="AS153" s="6" t="s">
        <v>213</v>
      </c>
      <c r="AT153"/>
      <c r="AU153" s="6" t="s">
        <v>80</v>
      </c>
      <c r="AV153" s="6" t="s">
        <v>100</v>
      </c>
      <c r="AW153"/>
      <c r="AX153"/>
      <c r="AY153"/>
      <c r="AZ153"/>
      <c r="BA153"/>
      <c r="BB153"/>
      <c r="BC153"/>
      <c r="BD153" s="6" t="s">
        <v>782</v>
      </c>
      <c r="BE153" s="7" t="s">
        <v>102</v>
      </c>
      <c r="BG153" s="7" t="s">
        <v>103</v>
      </c>
      <c r="BH153" s="7">
        <v>2015</v>
      </c>
      <c r="BI153" s="7" t="s">
        <v>104</v>
      </c>
      <c r="BJ153" s="7" t="s">
        <v>105</v>
      </c>
      <c r="BK153" s="7" t="s">
        <v>105</v>
      </c>
      <c r="BL153" s="7" t="s">
        <v>103</v>
      </c>
      <c r="BN153"/>
      <c r="BO153"/>
      <c r="BP153"/>
      <c r="BQ153"/>
      <c r="BR153"/>
      <c r="BS153"/>
      <c r="BT153"/>
      <c r="BU153"/>
      <c r="BV153"/>
      <c r="BW153"/>
      <c r="BX153"/>
      <c r="BY153" s="8">
        <v>116039</v>
      </c>
      <c r="BZ153" s="9" t="s">
        <v>106</v>
      </c>
    </row>
    <row r="154" spans="1:78" s="7" customFormat="1" hidden="1" x14ac:dyDescent="0.25">
      <c r="A154" s="7" t="str">
        <f t="shared" si="2"/>
        <v>AAUD*</v>
      </c>
      <c r="B154" s="6" t="s">
        <v>792</v>
      </c>
      <c r="C154" s="6" t="s">
        <v>784</v>
      </c>
      <c r="D154" s="6" t="s">
        <v>785</v>
      </c>
      <c r="E154" s="6" t="s">
        <v>786</v>
      </c>
      <c r="F154"/>
      <c r="G154"/>
      <c r="H154" s="6" t="s">
        <v>80</v>
      </c>
      <c r="I154"/>
      <c r="J154" s="6" t="s">
        <v>81</v>
      </c>
      <c r="K154" s="6" t="s">
        <v>82</v>
      </c>
      <c r="L154" s="6" t="s">
        <v>83</v>
      </c>
      <c r="M154" s="6" t="s">
        <v>84</v>
      </c>
      <c r="N154" s="6" t="s">
        <v>85</v>
      </c>
      <c r="O154" s="6" t="s">
        <v>86</v>
      </c>
      <c r="P154" s="6" t="s">
        <v>108</v>
      </c>
      <c r="Q154" s="6" t="s">
        <v>109</v>
      </c>
      <c r="R154" s="6" t="s">
        <v>110</v>
      </c>
      <c r="S154" s="6" t="s">
        <v>109</v>
      </c>
      <c r="T154" s="6" t="s">
        <v>110</v>
      </c>
      <c r="U154" s="6" t="s">
        <v>91</v>
      </c>
      <c r="V154" s="6" t="s">
        <v>91</v>
      </c>
      <c r="W154" s="6" t="s">
        <v>80</v>
      </c>
      <c r="X154" s="6" t="s">
        <v>80</v>
      </c>
      <c r="Y154" s="6" t="s">
        <v>92</v>
      </c>
      <c r="Z154" s="6" t="s">
        <v>80</v>
      </c>
      <c r="AA154" s="6" t="s">
        <v>93</v>
      </c>
      <c r="AB154"/>
      <c r="AC154"/>
      <c r="AD154"/>
      <c r="AE154" t="str">
        <f>VLOOKUP(E154,'Synthèse ventes'!$A$5:$C$2461,3,0)</f>
        <v>Ø200 ELI PAMIERS</v>
      </c>
      <c r="AF154" t="str">
        <f>VLOOKUP(E154,'Synthèse ventes'!$A$5:$C$2461,2,0)</f>
        <v>AD PAMIERS</v>
      </c>
      <c r="AG154"/>
      <c r="AH154"/>
      <c r="AI154"/>
      <c r="AJ154"/>
      <c r="AK154" s="6" t="s">
        <v>80</v>
      </c>
      <c r="AL154" s="6" t="s">
        <v>791</v>
      </c>
      <c r="AM154" s="6" t="s">
        <v>95</v>
      </c>
      <c r="AN154" s="6" t="s">
        <v>145</v>
      </c>
      <c r="AO154" s="6" t="s">
        <v>97</v>
      </c>
      <c r="AP154" s="6" t="s">
        <v>80</v>
      </c>
      <c r="AQ154" s="6" t="s">
        <v>80</v>
      </c>
      <c r="AR154" s="6" t="s">
        <v>377</v>
      </c>
      <c r="AS154" s="6" t="s">
        <v>213</v>
      </c>
      <c r="AT154"/>
      <c r="AU154" s="6" t="s">
        <v>80</v>
      </c>
      <c r="AV154" s="6" t="s">
        <v>100</v>
      </c>
      <c r="AW154"/>
      <c r="AX154"/>
      <c r="AY154"/>
      <c r="AZ154"/>
      <c r="BA154"/>
      <c r="BB154"/>
      <c r="BC154"/>
      <c r="BD154" s="6" t="s">
        <v>782</v>
      </c>
      <c r="BE154" s="7" t="s">
        <v>102</v>
      </c>
      <c r="BG154" s="7" t="s">
        <v>103</v>
      </c>
      <c r="BH154" s="7">
        <v>2015</v>
      </c>
      <c r="BI154" s="7" t="s">
        <v>104</v>
      </c>
      <c r="BJ154" s="7" t="s">
        <v>105</v>
      </c>
      <c r="BK154" s="7" t="s">
        <v>105</v>
      </c>
      <c r="BL154" s="7" t="s">
        <v>103</v>
      </c>
      <c r="BN154"/>
      <c r="BO154"/>
      <c r="BP154"/>
      <c r="BQ154"/>
      <c r="BR154"/>
      <c r="BS154"/>
      <c r="BT154"/>
      <c r="BU154"/>
      <c r="BV154"/>
      <c r="BW154"/>
      <c r="BX154"/>
      <c r="BY154" s="8">
        <v>25523</v>
      </c>
      <c r="BZ154" s="9" t="s">
        <v>106</v>
      </c>
    </row>
    <row r="155" spans="1:78" s="7" customFormat="1" hidden="1" x14ac:dyDescent="0.25">
      <c r="A155" s="7" t="str">
        <f t="shared" si="2"/>
        <v>ABBX*</v>
      </c>
      <c r="B155" s="6" t="s">
        <v>793</v>
      </c>
      <c r="C155" s="6" t="s">
        <v>794</v>
      </c>
      <c r="D155" s="6" t="s">
        <v>795</v>
      </c>
      <c r="E155" s="6" t="s">
        <v>796</v>
      </c>
      <c r="F155"/>
      <c r="G155"/>
      <c r="H155" s="6" t="s">
        <v>80</v>
      </c>
      <c r="I155"/>
      <c r="J155" s="6" t="s">
        <v>81</v>
      </c>
      <c r="K155" s="6" t="s">
        <v>82</v>
      </c>
      <c r="L155" s="6" t="s">
        <v>156</v>
      </c>
      <c r="M155" s="6" t="s">
        <v>84</v>
      </c>
      <c r="N155" s="6" t="s">
        <v>85</v>
      </c>
      <c r="O155" s="6" t="s">
        <v>157</v>
      </c>
      <c r="P155" s="6" t="s">
        <v>108</v>
      </c>
      <c r="Q155" s="6" t="s">
        <v>109</v>
      </c>
      <c r="R155" s="6" t="s">
        <v>109</v>
      </c>
      <c r="S155" s="6" t="s">
        <v>109</v>
      </c>
      <c r="T155" s="6" t="s">
        <v>110</v>
      </c>
      <c r="U155" s="6" t="s">
        <v>91</v>
      </c>
      <c r="V155" s="6" t="s">
        <v>91</v>
      </c>
      <c r="W155" s="6" t="s">
        <v>80</v>
      </c>
      <c r="X155" s="6" t="s">
        <v>80</v>
      </c>
      <c r="Y155" s="6" t="s">
        <v>92</v>
      </c>
      <c r="Z155" s="6" t="s">
        <v>80</v>
      </c>
      <c r="AA155" s="6" t="s">
        <v>93</v>
      </c>
      <c r="AB155"/>
      <c r="AC155"/>
      <c r="AD155"/>
      <c r="AE155" t="str">
        <f>VLOOKUP(E155,'Synthèse ventes'!$A$5:$C$2461,3,0)</f>
        <v>Rond Ø240 Béta Pamiers</v>
      </c>
      <c r="AF155" t="str">
        <f>VLOOKUP(E155,'Synthèse ventes'!$A$5:$C$2461,2,0)</f>
        <v>AD PAMIERS</v>
      </c>
      <c r="AG155"/>
      <c r="AH155"/>
      <c r="AI155"/>
      <c r="AJ155"/>
      <c r="AK155" s="6" t="s">
        <v>92</v>
      </c>
      <c r="AL155" s="6" t="s">
        <v>797</v>
      </c>
      <c r="AM155" s="6" t="s">
        <v>95</v>
      </c>
      <c r="AN155" s="6" t="s">
        <v>326</v>
      </c>
      <c r="AO155" s="6" t="s">
        <v>368</v>
      </c>
      <c r="AP155" s="6" t="s">
        <v>80</v>
      </c>
      <c r="AQ155" s="6" t="s">
        <v>80</v>
      </c>
      <c r="AR155" s="6" t="s">
        <v>697</v>
      </c>
      <c r="AS155" s="6" t="s">
        <v>628</v>
      </c>
      <c r="AT155"/>
      <c r="AU155" s="6" t="s">
        <v>80</v>
      </c>
      <c r="AV155" s="6" t="s">
        <v>100</v>
      </c>
      <c r="AW155"/>
      <c r="AX155"/>
      <c r="AY155"/>
      <c r="AZ155"/>
      <c r="BA155"/>
      <c r="BB155"/>
      <c r="BC155"/>
      <c r="BD155" s="6" t="s">
        <v>798</v>
      </c>
      <c r="BE155" s="7" t="s">
        <v>102</v>
      </c>
      <c r="BG155" s="7" t="s">
        <v>103</v>
      </c>
      <c r="BH155" s="7">
        <v>2015</v>
      </c>
      <c r="BI155" s="7" t="s">
        <v>104</v>
      </c>
      <c r="BJ155" s="7" t="s">
        <v>105</v>
      </c>
      <c r="BK155" s="7" t="s">
        <v>105</v>
      </c>
      <c r="BL155" s="7" t="s">
        <v>103</v>
      </c>
      <c r="BN155"/>
      <c r="BO155"/>
      <c r="BP155"/>
      <c r="BQ155"/>
      <c r="BR155"/>
      <c r="BS155"/>
      <c r="BT155"/>
      <c r="BU155"/>
      <c r="BV155"/>
      <c r="BW155"/>
      <c r="BX155"/>
      <c r="BY155" s="8">
        <v>107937</v>
      </c>
      <c r="BZ155" s="9" t="s">
        <v>106</v>
      </c>
    </row>
    <row r="156" spans="1:78" s="7" customFormat="1" hidden="1" x14ac:dyDescent="0.25">
      <c r="A156" s="7" t="str">
        <f t="shared" si="2"/>
        <v>ABBX*</v>
      </c>
      <c r="B156" s="6" t="s">
        <v>799</v>
      </c>
      <c r="C156" s="6" t="s">
        <v>800</v>
      </c>
      <c r="D156" s="6" t="s">
        <v>795</v>
      </c>
      <c r="E156" s="6" t="s">
        <v>796</v>
      </c>
      <c r="F156"/>
      <c r="G156"/>
      <c r="H156" s="6" t="s">
        <v>80</v>
      </c>
      <c r="I156"/>
      <c r="J156" s="6" t="s">
        <v>81</v>
      </c>
      <c r="K156" s="6" t="s">
        <v>82</v>
      </c>
      <c r="L156" s="6" t="s">
        <v>156</v>
      </c>
      <c r="M156" s="6" t="s">
        <v>84</v>
      </c>
      <c r="N156" s="6" t="s">
        <v>85</v>
      </c>
      <c r="O156" s="6" t="s">
        <v>157</v>
      </c>
      <c r="P156" s="6" t="s">
        <v>108</v>
      </c>
      <c r="Q156" s="6" t="s">
        <v>109</v>
      </c>
      <c r="R156" s="6" t="s">
        <v>110</v>
      </c>
      <c r="S156" s="6" t="s">
        <v>109</v>
      </c>
      <c r="T156" s="6" t="s">
        <v>110</v>
      </c>
      <c r="U156" s="6" t="s">
        <v>91</v>
      </c>
      <c r="V156" s="6" t="s">
        <v>91</v>
      </c>
      <c r="W156" s="6" t="s">
        <v>80</v>
      </c>
      <c r="X156" s="6" t="s">
        <v>80</v>
      </c>
      <c r="Y156" s="6" t="s">
        <v>92</v>
      </c>
      <c r="Z156" s="6" t="s">
        <v>80</v>
      </c>
      <c r="AA156" s="6" t="s">
        <v>93</v>
      </c>
      <c r="AB156"/>
      <c r="AC156"/>
      <c r="AD156"/>
      <c r="AE156" t="str">
        <f>VLOOKUP(E156,'Synthèse ventes'!$A$5:$C$2461,3,0)</f>
        <v>Rond Ø240 Béta Pamiers</v>
      </c>
      <c r="AF156" t="str">
        <f>VLOOKUP(E156,'Synthèse ventes'!$A$5:$C$2461,2,0)</f>
        <v>AD PAMIERS</v>
      </c>
      <c r="AG156"/>
      <c r="AH156"/>
      <c r="AI156"/>
      <c r="AJ156"/>
      <c r="AK156" s="6" t="s">
        <v>92</v>
      </c>
      <c r="AL156" s="6" t="s">
        <v>797</v>
      </c>
      <c r="AM156" s="6" t="s">
        <v>95</v>
      </c>
      <c r="AN156" s="6" t="s">
        <v>326</v>
      </c>
      <c r="AO156" s="6" t="s">
        <v>510</v>
      </c>
      <c r="AP156" s="6" t="s">
        <v>80</v>
      </c>
      <c r="AQ156" s="6" t="s">
        <v>80</v>
      </c>
      <c r="AR156" s="6" t="s">
        <v>697</v>
      </c>
      <c r="AS156" s="6" t="s">
        <v>628</v>
      </c>
      <c r="AT156"/>
      <c r="AU156" s="6" t="s">
        <v>80</v>
      </c>
      <c r="AV156" s="6" t="s">
        <v>100</v>
      </c>
      <c r="AW156"/>
      <c r="AX156"/>
      <c r="AY156"/>
      <c r="AZ156"/>
      <c r="BA156"/>
      <c r="BB156"/>
      <c r="BC156"/>
      <c r="BD156" s="6" t="s">
        <v>798</v>
      </c>
      <c r="BE156" s="7" t="s">
        <v>102</v>
      </c>
      <c r="BG156" s="7" t="s">
        <v>103</v>
      </c>
      <c r="BH156" s="7">
        <v>2015</v>
      </c>
      <c r="BI156" s="7" t="s">
        <v>104</v>
      </c>
      <c r="BJ156" s="7" t="s">
        <v>105</v>
      </c>
      <c r="BK156" s="7" t="s">
        <v>105</v>
      </c>
      <c r="BL156" s="7" t="s">
        <v>103</v>
      </c>
      <c r="BN156"/>
      <c r="BO156"/>
      <c r="BP156"/>
      <c r="BQ156"/>
      <c r="BR156"/>
      <c r="BS156"/>
      <c r="BT156"/>
      <c r="BU156"/>
      <c r="BV156"/>
      <c r="BW156"/>
      <c r="BX156"/>
      <c r="BY156" s="8">
        <v>52842</v>
      </c>
      <c r="BZ156" s="9" t="s">
        <v>106</v>
      </c>
    </row>
    <row r="157" spans="1:78" s="7" customFormat="1" hidden="1" x14ac:dyDescent="0.25">
      <c r="A157" s="7" t="str">
        <f t="shared" si="2"/>
        <v>ABBX*</v>
      </c>
      <c r="B157" s="6" t="s">
        <v>801</v>
      </c>
      <c r="C157" s="6" t="s">
        <v>802</v>
      </c>
      <c r="D157" s="6" t="s">
        <v>795</v>
      </c>
      <c r="E157" s="6" t="s">
        <v>796</v>
      </c>
      <c r="F157"/>
      <c r="G157"/>
      <c r="H157" s="6" t="s">
        <v>80</v>
      </c>
      <c r="I157"/>
      <c r="J157" s="6" t="s">
        <v>81</v>
      </c>
      <c r="K157" s="6" t="s">
        <v>82</v>
      </c>
      <c r="L157" s="6" t="s">
        <v>156</v>
      </c>
      <c r="M157" s="6" t="s">
        <v>84</v>
      </c>
      <c r="N157" s="6" t="s">
        <v>85</v>
      </c>
      <c r="O157" s="6" t="s">
        <v>157</v>
      </c>
      <c r="P157" s="6" t="s">
        <v>108</v>
      </c>
      <c r="Q157" s="6" t="s">
        <v>109</v>
      </c>
      <c r="R157" s="6" t="s">
        <v>110</v>
      </c>
      <c r="S157" s="6" t="s">
        <v>109</v>
      </c>
      <c r="T157" s="6" t="s">
        <v>110</v>
      </c>
      <c r="U157" s="6" t="s">
        <v>91</v>
      </c>
      <c r="V157" s="6" t="s">
        <v>91</v>
      </c>
      <c r="W157" s="6" t="s">
        <v>80</v>
      </c>
      <c r="X157" s="6" t="s">
        <v>80</v>
      </c>
      <c r="Y157" s="6" t="s">
        <v>92</v>
      </c>
      <c r="Z157" s="6" t="s">
        <v>80</v>
      </c>
      <c r="AA157" s="6" t="s">
        <v>93</v>
      </c>
      <c r="AB157"/>
      <c r="AC157"/>
      <c r="AD157"/>
      <c r="AE157" t="str">
        <f>VLOOKUP(E157,'Synthèse ventes'!$A$5:$C$2461,3,0)</f>
        <v>Rond Ø240 Béta Pamiers</v>
      </c>
      <c r="AF157" t="str">
        <f>VLOOKUP(E157,'Synthèse ventes'!$A$5:$C$2461,2,0)</f>
        <v>AD PAMIERS</v>
      </c>
      <c r="AG157"/>
      <c r="AH157"/>
      <c r="AI157"/>
      <c r="AJ157"/>
      <c r="AK157" s="6" t="s">
        <v>92</v>
      </c>
      <c r="AL157" s="6" t="s">
        <v>797</v>
      </c>
      <c r="AM157" s="6" t="s">
        <v>95</v>
      </c>
      <c r="AN157" s="6" t="s">
        <v>612</v>
      </c>
      <c r="AO157" s="6" t="s">
        <v>448</v>
      </c>
      <c r="AP157" s="6" t="s">
        <v>80</v>
      </c>
      <c r="AQ157" s="6" t="s">
        <v>80</v>
      </c>
      <c r="AR157" s="6" t="s">
        <v>697</v>
      </c>
      <c r="AS157" s="6" t="s">
        <v>628</v>
      </c>
      <c r="AT157"/>
      <c r="AU157" s="6" t="s">
        <v>80</v>
      </c>
      <c r="AV157" s="6" t="s">
        <v>100</v>
      </c>
      <c r="AW157"/>
      <c r="AX157"/>
      <c r="AY157"/>
      <c r="AZ157"/>
      <c r="BA157"/>
      <c r="BB157"/>
      <c r="BC157"/>
      <c r="BD157" s="6" t="s">
        <v>798</v>
      </c>
      <c r="BE157" s="7" t="s">
        <v>102</v>
      </c>
      <c r="BG157" s="7" t="s">
        <v>103</v>
      </c>
      <c r="BH157" s="7">
        <v>2015</v>
      </c>
      <c r="BI157" s="7" t="s">
        <v>104</v>
      </c>
      <c r="BJ157" s="7" t="s">
        <v>105</v>
      </c>
      <c r="BK157" s="7" t="s">
        <v>105</v>
      </c>
      <c r="BL157" s="7" t="s">
        <v>103</v>
      </c>
      <c r="BN157"/>
      <c r="BO157"/>
      <c r="BP157"/>
      <c r="BQ157"/>
      <c r="BR157"/>
      <c r="BS157"/>
      <c r="BT157"/>
      <c r="BU157"/>
      <c r="BV157"/>
      <c r="BW157"/>
      <c r="BX157"/>
      <c r="BY157" s="8">
        <v>116875</v>
      </c>
      <c r="BZ157" s="9" t="s">
        <v>106</v>
      </c>
    </row>
    <row r="158" spans="1:78" s="7" customFormat="1" hidden="1" x14ac:dyDescent="0.25">
      <c r="A158" s="7" t="str">
        <f t="shared" si="2"/>
        <v>AAZO*</v>
      </c>
      <c r="B158" s="6" t="s">
        <v>803</v>
      </c>
      <c r="C158" s="6" t="s">
        <v>804</v>
      </c>
      <c r="D158" s="6" t="s">
        <v>805</v>
      </c>
      <c r="E158" s="6" t="s">
        <v>806</v>
      </c>
      <c r="F158"/>
      <c r="G158"/>
      <c r="H158" s="6" t="s">
        <v>80</v>
      </c>
      <c r="I158"/>
      <c r="J158" s="6" t="s">
        <v>81</v>
      </c>
      <c r="K158" s="6" t="s">
        <v>82</v>
      </c>
      <c r="L158" s="6" t="s">
        <v>156</v>
      </c>
      <c r="M158" s="6" t="s">
        <v>84</v>
      </c>
      <c r="N158" s="6" t="s">
        <v>85</v>
      </c>
      <c r="O158" s="6" t="s">
        <v>157</v>
      </c>
      <c r="P158" s="6" t="s">
        <v>108</v>
      </c>
      <c r="Q158" s="6" t="s">
        <v>109</v>
      </c>
      <c r="R158" s="6" t="s">
        <v>110</v>
      </c>
      <c r="S158" s="6" t="s">
        <v>109</v>
      </c>
      <c r="T158" s="6" t="s">
        <v>110</v>
      </c>
      <c r="U158" s="6" t="s">
        <v>91</v>
      </c>
      <c r="V158" s="6" t="s">
        <v>91</v>
      </c>
      <c r="W158" s="6" t="s">
        <v>80</v>
      </c>
      <c r="X158" s="6" t="s">
        <v>80</v>
      </c>
      <c r="Y158" s="6" t="s">
        <v>92</v>
      </c>
      <c r="Z158" s="6" t="s">
        <v>80</v>
      </c>
      <c r="AA158" s="6" t="s">
        <v>93</v>
      </c>
      <c r="AB158"/>
      <c r="AC158"/>
      <c r="AD158"/>
      <c r="AE158" t="str">
        <f>VLOOKUP(E158,'Synthèse ventes'!$A$5:$C$2461,3,0)</f>
        <v>Ø200 ELI PAMIERS</v>
      </c>
      <c r="AF158" t="str">
        <f>VLOOKUP(E158,'Synthèse ventes'!$A$5:$C$2461,2,0)</f>
        <v>AD PAMIERS</v>
      </c>
      <c r="AG158"/>
      <c r="AH158"/>
      <c r="AI158"/>
      <c r="AJ158"/>
      <c r="AK158" s="6" t="s">
        <v>80</v>
      </c>
      <c r="AL158" s="6" t="s">
        <v>807</v>
      </c>
      <c r="AM158" s="6" t="s">
        <v>95</v>
      </c>
      <c r="AN158" s="6" t="s">
        <v>145</v>
      </c>
      <c r="AO158" s="6" t="s">
        <v>376</v>
      </c>
      <c r="AP158" s="6" t="s">
        <v>80</v>
      </c>
      <c r="AQ158" s="6" t="s">
        <v>80</v>
      </c>
      <c r="AR158" s="6" t="s">
        <v>377</v>
      </c>
      <c r="AS158" s="6" t="s">
        <v>213</v>
      </c>
      <c r="AT158"/>
      <c r="AU158" s="6" t="s">
        <v>80</v>
      </c>
      <c r="AV158" s="6" t="s">
        <v>100</v>
      </c>
      <c r="AW158"/>
      <c r="AX158"/>
      <c r="AY158"/>
      <c r="AZ158"/>
      <c r="BA158"/>
      <c r="BB158"/>
      <c r="BC158"/>
      <c r="BD158" s="6" t="s">
        <v>808</v>
      </c>
      <c r="BE158" s="7" t="s">
        <v>102</v>
      </c>
      <c r="BG158" s="7" t="s">
        <v>103</v>
      </c>
      <c r="BH158" s="7">
        <v>2015</v>
      </c>
      <c r="BI158" s="7" t="s">
        <v>104</v>
      </c>
      <c r="BJ158" s="7" t="s">
        <v>105</v>
      </c>
      <c r="BK158" s="7" t="s">
        <v>105</v>
      </c>
      <c r="BL158" s="7" t="s">
        <v>103</v>
      </c>
      <c r="BN158"/>
      <c r="BO158"/>
      <c r="BP158"/>
      <c r="BQ158"/>
      <c r="BR158"/>
      <c r="BS158"/>
      <c r="BT158"/>
      <c r="BU158"/>
      <c r="BV158"/>
      <c r="BW158"/>
      <c r="BX158"/>
      <c r="BY158" s="8">
        <v>104092</v>
      </c>
      <c r="BZ158" s="9" t="s">
        <v>106</v>
      </c>
    </row>
    <row r="159" spans="1:78" s="7" customFormat="1" hidden="1" x14ac:dyDescent="0.25">
      <c r="A159" s="7" t="str">
        <f t="shared" si="2"/>
        <v>AAZO*</v>
      </c>
      <c r="B159" s="6" t="s">
        <v>809</v>
      </c>
      <c r="C159" s="6" t="s">
        <v>810</v>
      </c>
      <c r="D159" s="6" t="s">
        <v>805</v>
      </c>
      <c r="E159" s="6" t="s">
        <v>806</v>
      </c>
      <c r="F159"/>
      <c r="G159"/>
      <c r="H159" s="6" t="s">
        <v>80</v>
      </c>
      <c r="I159"/>
      <c r="J159" s="6" t="s">
        <v>81</v>
      </c>
      <c r="K159" s="6" t="s">
        <v>82</v>
      </c>
      <c r="L159" s="6" t="s">
        <v>156</v>
      </c>
      <c r="M159" s="6" t="s">
        <v>84</v>
      </c>
      <c r="N159" s="6" t="s">
        <v>85</v>
      </c>
      <c r="O159" s="6" t="s">
        <v>157</v>
      </c>
      <c r="P159" s="6" t="s">
        <v>108</v>
      </c>
      <c r="Q159" s="6" t="s">
        <v>109</v>
      </c>
      <c r="R159" s="6" t="s">
        <v>110</v>
      </c>
      <c r="S159" s="6" t="s">
        <v>109</v>
      </c>
      <c r="T159" s="6" t="s">
        <v>110</v>
      </c>
      <c r="U159" s="6" t="s">
        <v>91</v>
      </c>
      <c r="V159" s="6" t="s">
        <v>91</v>
      </c>
      <c r="W159" s="6" t="s">
        <v>80</v>
      </c>
      <c r="X159" s="6" t="s">
        <v>80</v>
      </c>
      <c r="Y159" s="6" t="s">
        <v>92</v>
      </c>
      <c r="Z159" s="6" t="s">
        <v>80</v>
      </c>
      <c r="AA159" s="6" t="s">
        <v>93</v>
      </c>
      <c r="AB159"/>
      <c r="AC159"/>
      <c r="AD159"/>
      <c r="AE159" t="str">
        <f>VLOOKUP(E159,'Synthèse ventes'!$A$5:$C$2461,3,0)</f>
        <v>Ø200 ELI PAMIERS</v>
      </c>
      <c r="AF159" t="str">
        <f>VLOOKUP(E159,'Synthèse ventes'!$A$5:$C$2461,2,0)</f>
        <v>AD PAMIERS</v>
      </c>
      <c r="AG159"/>
      <c r="AH159"/>
      <c r="AI159"/>
      <c r="AJ159"/>
      <c r="AK159" s="6" t="s">
        <v>80</v>
      </c>
      <c r="AL159" s="6" t="s">
        <v>807</v>
      </c>
      <c r="AM159" s="6" t="s">
        <v>95</v>
      </c>
      <c r="AN159" s="6" t="s">
        <v>375</v>
      </c>
      <c r="AO159" s="6" t="s">
        <v>380</v>
      </c>
      <c r="AP159" s="6" t="s">
        <v>80</v>
      </c>
      <c r="AQ159" s="6" t="s">
        <v>80</v>
      </c>
      <c r="AR159" s="6" t="s">
        <v>377</v>
      </c>
      <c r="AS159" s="6" t="s">
        <v>213</v>
      </c>
      <c r="AT159"/>
      <c r="AU159" s="6" t="s">
        <v>80</v>
      </c>
      <c r="AV159" s="6" t="s">
        <v>100</v>
      </c>
      <c r="AW159"/>
      <c r="AX159"/>
      <c r="AY159"/>
      <c r="AZ159"/>
      <c r="BA159"/>
      <c r="BB159"/>
      <c r="BC159"/>
      <c r="BD159" s="6" t="s">
        <v>808</v>
      </c>
      <c r="BE159" s="7" t="s">
        <v>102</v>
      </c>
      <c r="BG159" s="7" t="s">
        <v>103</v>
      </c>
      <c r="BH159" s="7">
        <v>2015</v>
      </c>
      <c r="BI159" s="7" t="s">
        <v>104</v>
      </c>
      <c r="BJ159" s="7" t="s">
        <v>105</v>
      </c>
      <c r="BK159" s="7" t="s">
        <v>105</v>
      </c>
      <c r="BL159" s="7" t="s">
        <v>103</v>
      </c>
      <c r="BN159"/>
      <c r="BO159"/>
      <c r="BP159"/>
      <c r="BQ159"/>
      <c r="BR159"/>
      <c r="BS159"/>
      <c r="BT159"/>
      <c r="BU159"/>
      <c r="BV159"/>
      <c r="BW159"/>
      <c r="BX159"/>
      <c r="BY159" s="8">
        <v>12349</v>
      </c>
      <c r="BZ159" s="9" t="s">
        <v>106</v>
      </c>
    </row>
    <row r="160" spans="1:78" s="7" customFormat="1" hidden="1" x14ac:dyDescent="0.25">
      <c r="A160" s="7" t="str">
        <f t="shared" si="2"/>
        <v>AAZO*</v>
      </c>
      <c r="B160" s="6" t="s">
        <v>811</v>
      </c>
      <c r="C160" s="6" t="s">
        <v>812</v>
      </c>
      <c r="D160" s="6" t="s">
        <v>805</v>
      </c>
      <c r="E160" s="6" t="s">
        <v>806</v>
      </c>
      <c r="F160"/>
      <c r="G160"/>
      <c r="H160" s="6" t="s">
        <v>80</v>
      </c>
      <c r="I160"/>
      <c r="J160" s="6" t="s">
        <v>81</v>
      </c>
      <c r="K160" s="6" t="s">
        <v>82</v>
      </c>
      <c r="L160" s="6" t="s">
        <v>156</v>
      </c>
      <c r="M160" s="6" t="s">
        <v>84</v>
      </c>
      <c r="N160" s="6" t="s">
        <v>85</v>
      </c>
      <c r="O160" s="6" t="s">
        <v>157</v>
      </c>
      <c r="P160" s="6" t="s">
        <v>108</v>
      </c>
      <c r="Q160" s="6" t="s">
        <v>109</v>
      </c>
      <c r="R160" s="6" t="s">
        <v>110</v>
      </c>
      <c r="S160" s="6" t="s">
        <v>109</v>
      </c>
      <c r="T160" s="6" t="s">
        <v>110</v>
      </c>
      <c r="U160" s="6" t="s">
        <v>91</v>
      </c>
      <c r="V160" s="6" t="s">
        <v>91</v>
      </c>
      <c r="W160" s="6" t="s">
        <v>80</v>
      </c>
      <c r="X160" s="6" t="s">
        <v>80</v>
      </c>
      <c r="Y160" s="6" t="s">
        <v>92</v>
      </c>
      <c r="Z160" s="6" t="s">
        <v>80</v>
      </c>
      <c r="AA160" s="6" t="s">
        <v>93</v>
      </c>
      <c r="AB160"/>
      <c r="AC160"/>
      <c r="AD160"/>
      <c r="AE160" t="str">
        <f>VLOOKUP(E160,'Synthèse ventes'!$A$5:$C$2461,3,0)</f>
        <v>Ø200 ELI PAMIERS</v>
      </c>
      <c r="AF160" t="str">
        <f>VLOOKUP(E160,'Synthèse ventes'!$A$5:$C$2461,2,0)</f>
        <v>AD PAMIERS</v>
      </c>
      <c r="AG160"/>
      <c r="AH160"/>
      <c r="AI160"/>
      <c r="AJ160"/>
      <c r="AK160" s="6" t="s">
        <v>80</v>
      </c>
      <c r="AL160" s="6" t="s">
        <v>807</v>
      </c>
      <c r="AM160" s="6" t="s">
        <v>95</v>
      </c>
      <c r="AN160" s="6" t="s">
        <v>375</v>
      </c>
      <c r="AO160" s="6" t="s">
        <v>376</v>
      </c>
      <c r="AP160" s="6" t="s">
        <v>80</v>
      </c>
      <c r="AQ160" s="6" t="s">
        <v>80</v>
      </c>
      <c r="AR160" s="6" t="s">
        <v>377</v>
      </c>
      <c r="AS160" s="6" t="s">
        <v>213</v>
      </c>
      <c r="AT160"/>
      <c r="AU160" s="6" t="s">
        <v>80</v>
      </c>
      <c r="AV160" s="6" t="s">
        <v>100</v>
      </c>
      <c r="AW160"/>
      <c r="AX160"/>
      <c r="AY160"/>
      <c r="AZ160"/>
      <c r="BA160"/>
      <c r="BB160"/>
      <c r="BC160"/>
      <c r="BD160" s="6" t="s">
        <v>808</v>
      </c>
      <c r="BE160" s="7" t="s">
        <v>102</v>
      </c>
      <c r="BG160" s="7" t="s">
        <v>103</v>
      </c>
      <c r="BH160" s="7">
        <v>2015</v>
      </c>
      <c r="BI160" s="7" t="s">
        <v>104</v>
      </c>
      <c r="BJ160" s="7" t="s">
        <v>105</v>
      </c>
      <c r="BK160" s="7" t="s">
        <v>105</v>
      </c>
      <c r="BL160" s="7" t="s">
        <v>103</v>
      </c>
      <c r="BN160"/>
      <c r="BO160"/>
      <c r="BP160"/>
      <c r="BQ160"/>
      <c r="BR160"/>
      <c r="BS160"/>
      <c r="BT160"/>
      <c r="BU160"/>
      <c r="BV160"/>
      <c r="BW160"/>
      <c r="BX160"/>
      <c r="BY160" s="8">
        <v>78217</v>
      </c>
      <c r="BZ160" s="9" t="s">
        <v>106</v>
      </c>
    </row>
    <row r="161" spans="1:78" s="7" customFormat="1" hidden="1" x14ac:dyDescent="0.25">
      <c r="A161" s="7" t="str">
        <f t="shared" si="2"/>
        <v>AAZT*</v>
      </c>
      <c r="B161" s="6" t="s">
        <v>813</v>
      </c>
      <c r="C161" s="6" t="s">
        <v>814</v>
      </c>
      <c r="D161" s="6" t="s">
        <v>815</v>
      </c>
      <c r="E161" s="6" t="s">
        <v>816</v>
      </c>
      <c r="F161"/>
      <c r="G161"/>
      <c r="H161" s="6" t="s">
        <v>80</v>
      </c>
      <c r="I161"/>
      <c r="J161" s="6" t="s">
        <v>81</v>
      </c>
      <c r="K161" s="6" t="s">
        <v>82</v>
      </c>
      <c r="L161" s="6" t="s">
        <v>156</v>
      </c>
      <c r="M161" s="6" t="s">
        <v>84</v>
      </c>
      <c r="N161" s="6" t="s">
        <v>85</v>
      </c>
      <c r="O161" s="6" t="s">
        <v>157</v>
      </c>
      <c r="P161" s="6" t="s">
        <v>108</v>
      </c>
      <c r="Q161" s="6" t="s">
        <v>109</v>
      </c>
      <c r="R161" s="6" t="s">
        <v>110</v>
      </c>
      <c r="S161" s="6" t="s">
        <v>109</v>
      </c>
      <c r="T161" s="6" t="s">
        <v>110</v>
      </c>
      <c r="U161" s="6" t="s">
        <v>91</v>
      </c>
      <c r="V161" s="6" t="s">
        <v>91</v>
      </c>
      <c r="W161" s="6" t="s">
        <v>80</v>
      </c>
      <c r="X161" s="6" t="s">
        <v>80</v>
      </c>
      <c r="Y161" s="6" t="s">
        <v>92</v>
      </c>
      <c r="Z161" s="6" t="s">
        <v>80</v>
      </c>
      <c r="AA161" s="6" t="s">
        <v>93</v>
      </c>
      <c r="AB161"/>
      <c r="AC161"/>
      <c r="AD161"/>
      <c r="AE161" t="str">
        <f>VLOOKUP(E161,'Synthèse ventes'!$A$5:$C$2461,3,0)</f>
        <v>Rond Ø330 pour Pamiers</v>
      </c>
      <c r="AF161" t="str">
        <f>VLOOKUP(E161,'Synthèse ventes'!$A$5:$C$2461,2,0)</f>
        <v>AD PAMIERS</v>
      </c>
      <c r="AG161"/>
      <c r="AH161"/>
      <c r="AI161"/>
      <c r="AJ161"/>
      <c r="AK161" s="6" t="s">
        <v>80</v>
      </c>
      <c r="AL161" s="6" t="s">
        <v>817</v>
      </c>
      <c r="AM161" s="6" t="s">
        <v>95</v>
      </c>
      <c r="AN161" s="6" t="s">
        <v>145</v>
      </c>
      <c r="AO161" s="6" t="s">
        <v>400</v>
      </c>
      <c r="AP161" s="6" t="s">
        <v>80</v>
      </c>
      <c r="AQ161" s="6" t="s">
        <v>80</v>
      </c>
      <c r="AR161" s="6" t="s">
        <v>266</v>
      </c>
      <c r="AS161" s="6" t="s">
        <v>327</v>
      </c>
      <c r="AT161"/>
      <c r="AU161" s="6" t="s">
        <v>80</v>
      </c>
      <c r="AV161" s="6" t="s">
        <v>100</v>
      </c>
      <c r="AW161"/>
      <c r="AX161"/>
      <c r="AY161"/>
      <c r="AZ161"/>
      <c r="BA161"/>
      <c r="BB161"/>
      <c r="BC161"/>
      <c r="BD161" s="6" t="s">
        <v>808</v>
      </c>
      <c r="BE161" s="7" t="s">
        <v>102</v>
      </c>
      <c r="BG161" s="7" t="s">
        <v>103</v>
      </c>
      <c r="BH161" s="7">
        <v>2015</v>
      </c>
      <c r="BI161" s="7" t="s">
        <v>104</v>
      </c>
      <c r="BJ161" s="7" t="s">
        <v>105</v>
      </c>
      <c r="BK161" s="7" t="s">
        <v>105</v>
      </c>
      <c r="BL161" s="7" t="s">
        <v>103</v>
      </c>
      <c r="BN161"/>
      <c r="BO161"/>
      <c r="BP161"/>
      <c r="BQ161"/>
      <c r="BR161"/>
      <c r="BS161"/>
      <c r="BT161"/>
      <c r="BU161"/>
      <c r="BV161"/>
      <c r="BW161"/>
      <c r="BX161"/>
      <c r="BY161" s="8">
        <v>52629</v>
      </c>
      <c r="BZ161" s="9" t="s">
        <v>106</v>
      </c>
    </row>
    <row r="162" spans="1:78" s="7" customFormat="1" hidden="1" x14ac:dyDescent="0.25">
      <c r="A162" s="7" t="str">
        <f t="shared" si="2"/>
        <v>AAZT*</v>
      </c>
      <c r="B162" s="6" t="s">
        <v>818</v>
      </c>
      <c r="C162" s="6" t="s">
        <v>819</v>
      </c>
      <c r="D162" s="6" t="s">
        <v>815</v>
      </c>
      <c r="E162" s="6" t="s">
        <v>816</v>
      </c>
      <c r="F162"/>
      <c r="G162"/>
      <c r="H162" s="6" t="s">
        <v>80</v>
      </c>
      <c r="I162"/>
      <c r="J162" s="6" t="s">
        <v>81</v>
      </c>
      <c r="K162" s="6" t="s">
        <v>82</v>
      </c>
      <c r="L162" s="6" t="s">
        <v>156</v>
      </c>
      <c r="M162" s="6" t="s">
        <v>84</v>
      </c>
      <c r="N162" s="6" t="s">
        <v>85</v>
      </c>
      <c r="O162" s="6" t="s">
        <v>157</v>
      </c>
      <c r="P162" s="6" t="s">
        <v>108</v>
      </c>
      <c r="Q162" s="6" t="s">
        <v>109</v>
      </c>
      <c r="R162" s="6" t="s">
        <v>110</v>
      </c>
      <c r="S162" s="6" t="s">
        <v>109</v>
      </c>
      <c r="T162" s="6" t="s">
        <v>110</v>
      </c>
      <c r="U162" s="6" t="s">
        <v>91</v>
      </c>
      <c r="V162" s="6" t="s">
        <v>91</v>
      </c>
      <c r="W162" s="6" t="s">
        <v>80</v>
      </c>
      <c r="X162" s="6" t="s">
        <v>80</v>
      </c>
      <c r="Y162" s="6" t="s">
        <v>92</v>
      </c>
      <c r="Z162" s="6" t="s">
        <v>80</v>
      </c>
      <c r="AA162" s="6" t="s">
        <v>93</v>
      </c>
      <c r="AB162"/>
      <c r="AC162"/>
      <c r="AD162"/>
      <c r="AE162" t="str">
        <f>VLOOKUP(E162,'Synthèse ventes'!$A$5:$C$2461,3,0)</f>
        <v>Rond Ø330 pour Pamiers</v>
      </c>
      <c r="AF162" t="str">
        <f>VLOOKUP(E162,'Synthèse ventes'!$A$5:$C$2461,2,0)</f>
        <v>AD PAMIERS</v>
      </c>
      <c r="AG162"/>
      <c r="AH162"/>
      <c r="AI162"/>
      <c r="AJ162"/>
      <c r="AK162" s="6" t="s">
        <v>80</v>
      </c>
      <c r="AL162" s="6" t="s">
        <v>817</v>
      </c>
      <c r="AM162" s="6" t="s">
        <v>95</v>
      </c>
      <c r="AN162" s="6" t="s">
        <v>96</v>
      </c>
      <c r="AO162" s="6" t="s">
        <v>394</v>
      </c>
      <c r="AP162" s="6" t="s">
        <v>80</v>
      </c>
      <c r="AQ162" s="6" t="s">
        <v>80</v>
      </c>
      <c r="AR162" s="6" t="s">
        <v>266</v>
      </c>
      <c r="AS162" s="6" t="s">
        <v>327</v>
      </c>
      <c r="AT162"/>
      <c r="AU162" s="6" t="s">
        <v>80</v>
      </c>
      <c r="AV162" s="6" t="s">
        <v>100</v>
      </c>
      <c r="AW162"/>
      <c r="AX162"/>
      <c r="AY162"/>
      <c r="AZ162"/>
      <c r="BA162"/>
      <c r="BB162"/>
      <c r="BC162"/>
      <c r="BD162" s="6" t="s">
        <v>808</v>
      </c>
      <c r="BE162" s="7" t="s">
        <v>102</v>
      </c>
      <c r="BG162" s="7" t="s">
        <v>103</v>
      </c>
      <c r="BH162" s="7">
        <v>2015</v>
      </c>
      <c r="BI162" s="7" t="s">
        <v>104</v>
      </c>
      <c r="BJ162" s="7" t="s">
        <v>105</v>
      </c>
      <c r="BK162" s="7" t="s">
        <v>105</v>
      </c>
      <c r="BL162" s="7" t="s">
        <v>103</v>
      </c>
      <c r="BN162"/>
      <c r="BO162"/>
      <c r="BP162"/>
      <c r="BQ162"/>
      <c r="BR162"/>
      <c r="BS162"/>
      <c r="BT162"/>
      <c r="BU162"/>
      <c r="BV162"/>
      <c r="BW162"/>
      <c r="BX162"/>
      <c r="BY162" s="8">
        <v>121033</v>
      </c>
      <c r="BZ162" s="9" t="s">
        <v>106</v>
      </c>
    </row>
    <row r="163" spans="1:78" s="7" customFormat="1" hidden="1" x14ac:dyDescent="0.25">
      <c r="A163" s="7" t="str">
        <f t="shared" si="2"/>
        <v>AAZT*</v>
      </c>
      <c r="B163" s="6" t="s">
        <v>820</v>
      </c>
      <c r="C163" s="6" t="s">
        <v>821</v>
      </c>
      <c r="D163" s="6" t="s">
        <v>815</v>
      </c>
      <c r="E163" s="6" t="s">
        <v>816</v>
      </c>
      <c r="F163"/>
      <c r="G163"/>
      <c r="H163" s="6" t="s">
        <v>80</v>
      </c>
      <c r="I163"/>
      <c r="J163" s="6" t="s">
        <v>81</v>
      </c>
      <c r="K163" s="6" t="s">
        <v>82</v>
      </c>
      <c r="L163" s="6" t="s">
        <v>156</v>
      </c>
      <c r="M163" s="6" t="s">
        <v>84</v>
      </c>
      <c r="N163" s="6" t="s">
        <v>85</v>
      </c>
      <c r="O163" s="6" t="s">
        <v>157</v>
      </c>
      <c r="P163" s="6" t="s">
        <v>108</v>
      </c>
      <c r="Q163" s="6" t="s">
        <v>109</v>
      </c>
      <c r="R163" s="6" t="s">
        <v>110</v>
      </c>
      <c r="S163" s="6" t="s">
        <v>109</v>
      </c>
      <c r="T163" s="6" t="s">
        <v>110</v>
      </c>
      <c r="U163" s="6" t="s">
        <v>91</v>
      </c>
      <c r="V163" s="6" t="s">
        <v>91</v>
      </c>
      <c r="W163" s="6" t="s">
        <v>80</v>
      </c>
      <c r="X163" s="6" t="s">
        <v>80</v>
      </c>
      <c r="Y163" s="6" t="s">
        <v>92</v>
      </c>
      <c r="Z163" s="6" t="s">
        <v>80</v>
      </c>
      <c r="AA163" s="6" t="s">
        <v>93</v>
      </c>
      <c r="AB163"/>
      <c r="AC163"/>
      <c r="AD163"/>
      <c r="AE163" t="str">
        <f>VLOOKUP(E163,'Synthèse ventes'!$A$5:$C$2461,3,0)</f>
        <v>Rond Ø330 pour Pamiers</v>
      </c>
      <c r="AF163" t="str">
        <f>VLOOKUP(E163,'Synthèse ventes'!$A$5:$C$2461,2,0)</f>
        <v>AD PAMIERS</v>
      </c>
      <c r="AG163"/>
      <c r="AH163"/>
      <c r="AI163"/>
      <c r="AJ163"/>
      <c r="AK163" s="6" t="s">
        <v>80</v>
      </c>
      <c r="AL163" s="6" t="s">
        <v>817</v>
      </c>
      <c r="AM163" s="6" t="s">
        <v>95</v>
      </c>
      <c r="AN163" s="6" t="s">
        <v>96</v>
      </c>
      <c r="AO163" s="6" t="s">
        <v>443</v>
      </c>
      <c r="AP163" s="6" t="s">
        <v>80</v>
      </c>
      <c r="AQ163" s="6" t="s">
        <v>80</v>
      </c>
      <c r="AR163" s="6" t="s">
        <v>266</v>
      </c>
      <c r="AS163" s="6" t="s">
        <v>327</v>
      </c>
      <c r="AT163"/>
      <c r="AU163" s="6" t="s">
        <v>80</v>
      </c>
      <c r="AV163" s="6" t="s">
        <v>100</v>
      </c>
      <c r="AW163"/>
      <c r="AX163"/>
      <c r="AY163"/>
      <c r="AZ163"/>
      <c r="BA163"/>
      <c r="BB163"/>
      <c r="BC163"/>
      <c r="BD163" s="6" t="s">
        <v>808</v>
      </c>
      <c r="BE163" s="7" t="s">
        <v>102</v>
      </c>
      <c r="BG163" s="7" t="s">
        <v>103</v>
      </c>
      <c r="BH163" s="7">
        <v>2015</v>
      </c>
      <c r="BI163" s="7" t="s">
        <v>104</v>
      </c>
      <c r="BJ163" s="7" t="s">
        <v>105</v>
      </c>
      <c r="BK163" s="7" t="s">
        <v>105</v>
      </c>
      <c r="BL163" s="7" t="s">
        <v>103</v>
      </c>
      <c r="BN163"/>
      <c r="BO163"/>
      <c r="BP163"/>
      <c r="BQ163"/>
      <c r="BR163"/>
      <c r="BS163"/>
      <c r="BT163"/>
      <c r="BU163"/>
      <c r="BV163"/>
      <c r="BW163"/>
      <c r="BX163"/>
      <c r="BY163" s="8">
        <v>12247</v>
      </c>
      <c r="BZ163" s="9" t="s">
        <v>106</v>
      </c>
    </row>
    <row r="164" spans="1:78" s="7" customFormat="1" hidden="1" x14ac:dyDescent="0.25">
      <c r="A164" s="7" t="str">
        <f t="shared" si="2"/>
        <v>AAZT*</v>
      </c>
      <c r="B164" s="6" t="s">
        <v>822</v>
      </c>
      <c r="C164" s="6" t="s">
        <v>823</v>
      </c>
      <c r="D164" s="6" t="s">
        <v>815</v>
      </c>
      <c r="E164" s="6" t="s">
        <v>816</v>
      </c>
      <c r="F164"/>
      <c r="G164"/>
      <c r="H164" s="6" t="s">
        <v>80</v>
      </c>
      <c r="I164"/>
      <c r="J164" s="6" t="s">
        <v>81</v>
      </c>
      <c r="K164" s="6" t="s">
        <v>82</v>
      </c>
      <c r="L164" s="6" t="s">
        <v>156</v>
      </c>
      <c r="M164" s="6" t="s">
        <v>84</v>
      </c>
      <c r="N164" s="6" t="s">
        <v>85</v>
      </c>
      <c r="O164" s="6" t="s">
        <v>157</v>
      </c>
      <c r="P164" s="6" t="s">
        <v>108</v>
      </c>
      <c r="Q164" s="6" t="s">
        <v>109</v>
      </c>
      <c r="R164" s="6" t="s">
        <v>110</v>
      </c>
      <c r="S164" s="6" t="s">
        <v>109</v>
      </c>
      <c r="T164" s="6" t="s">
        <v>110</v>
      </c>
      <c r="U164" s="6" t="s">
        <v>91</v>
      </c>
      <c r="V164" s="6" t="s">
        <v>91</v>
      </c>
      <c r="W164" s="6" t="s">
        <v>80</v>
      </c>
      <c r="X164" s="6" t="s">
        <v>80</v>
      </c>
      <c r="Y164" s="6" t="s">
        <v>92</v>
      </c>
      <c r="Z164" s="6" t="s">
        <v>80</v>
      </c>
      <c r="AA164" s="6" t="s">
        <v>93</v>
      </c>
      <c r="AB164"/>
      <c r="AC164"/>
      <c r="AD164"/>
      <c r="AE164" t="str">
        <f>VLOOKUP(E164,'Synthèse ventes'!$A$5:$C$2461,3,0)</f>
        <v>Rond Ø330 pour Pamiers</v>
      </c>
      <c r="AF164" t="str">
        <f>VLOOKUP(E164,'Synthèse ventes'!$A$5:$C$2461,2,0)</f>
        <v>AD PAMIERS</v>
      </c>
      <c r="AG164"/>
      <c r="AH164"/>
      <c r="AI164"/>
      <c r="AJ164"/>
      <c r="AK164" s="6" t="s">
        <v>80</v>
      </c>
      <c r="AL164" s="6" t="s">
        <v>817</v>
      </c>
      <c r="AM164" s="6" t="s">
        <v>95</v>
      </c>
      <c r="AN164" s="6" t="s">
        <v>96</v>
      </c>
      <c r="AO164" s="6" t="s">
        <v>439</v>
      </c>
      <c r="AP164" s="6" t="s">
        <v>80</v>
      </c>
      <c r="AQ164" s="6" t="s">
        <v>80</v>
      </c>
      <c r="AR164" s="6" t="s">
        <v>266</v>
      </c>
      <c r="AS164" s="6" t="s">
        <v>327</v>
      </c>
      <c r="AT164"/>
      <c r="AU164" s="6" t="s">
        <v>80</v>
      </c>
      <c r="AV164" s="6" t="s">
        <v>100</v>
      </c>
      <c r="AW164"/>
      <c r="AX164"/>
      <c r="AY164"/>
      <c r="AZ164"/>
      <c r="BA164"/>
      <c r="BB164"/>
      <c r="BC164"/>
      <c r="BD164" s="6" t="s">
        <v>808</v>
      </c>
      <c r="BE164" s="7" t="s">
        <v>102</v>
      </c>
      <c r="BG164" s="7" t="s">
        <v>103</v>
      </c>
      <c r="BH164" s="7">
        <v>2015</v>
      </c>
      <c r="BI164" s="7" t="s">
        <v>104</v>
      </c>
      <c r="BJ164" s="7" t="s">
        <v>105</v>
      </c>
      <c r="BK164" s="7" t="s">
        <v>105</v>
      </c>
      <c r="BL164" s="7" t="s">
        <v>103</v>
      </c>
      <c r="BN164"/>
      <c r="BO164"/>
      <c r="BP164"/>
      <c r="BQ164"/>
      <c r="BR164"/>
      <c r="BS164"/>
      <c r="BT164"/>
      <c r="BU164"/>
      <c r="BV164"/>
      <c r="BW164"/>
      <c r="BX164"/>
      <c r="BY164" s="8">
        <v>18340</v>
      </c>
      <c r="BZ164" s="9" t="s">
        <v>106</v>
      </c>
    </row>
    <row r="165" spans="1:78" s="7" customFormat="1" hidden="1" x14ac:dyDescent="0.25">
      <c r="A165" s="7" t="str">
        <f t="shared" si="2"/>
        <v>AAZT*</v>
      </c>
      <c r="B165" s="6" t="s">
        <v>824</v>
      </c>
      <c r="C165" s="6" t="s">
        <v>825</v>
      </c>
      <c r="D165" s="6" t="s">
        <v>815</v>
      </c>
      <c r="E165" s="6" t="s">
        <v>816</v>
      </c>
      <c r="F165"/>
      <c r="G165"/>
      <c r="H165" s="6" t="s">
        <v>80</v>
      </c>
      <c r="I165"/>
      <c r="J165" s="6" t="s">
        <v>81</v>
      </c>
      <c r="K165" s="6" t="s">
        <v>82</v>
      </c>
      <c r="L165" s="6" t="s">
        <v>156</v>
      </c>
      <c r="M165" s="6" t="s">
        <v>84</v>
      </c>
      <c r="N165" s="6" t="s">
        <v>85</v>
      </c>
      <c r="O165" s="6" t="s">
        <v>157</v>
      </c>
      <c r="P165" s="6" t="s">
        <v>108</v>
      </c>
      <c r="Q165" s="6" t="s">
        <v>109</v>
      </c>
      <c r="R165" s="6" t="s">
        <v>110</v>
      </c>
      <c r="S165" s="6" t="s">
        <v>109</v>
      </c>
      <c r="T165" s="6" t="s">
        <v>110</v>
      </c>
      <c r="U165" s="6" t="s">
        <v>91</v>
      </c>
      <c r="V165" s="6" t="s">
        <v>91</v>
      </c>
      <c r="W165" s="6" t="s">
        <v>80</v>
      </c>
      <c r="X165" s="6" t="s">
        <v>80</v>
      </c>
      <c r="Y165" s="6" t="s">
        <v>92</v>
      </c>
      <c r="Z165" s="6" t="s">
        <v>80</v>
      </c>
      <c r="AA165" s="6" t="s">
        <v>93</v>
      </c>
      <c r="AB165"/>
      <c r="AC165"/>
      <c r="AD165"/>
      <c r="AE165" t="str">
        <f>VLOOKUP(E165,'Synthèse ventes'!$A$5:$C$2461,3,0)</f>
        <v>Rond Ø330 pour Pamiers</v>
      </c>
      <c r="AF165" t="str">
        <f>VLOOKUP(E165,'Synthèse ventes'!$A$5:$C$2461,2,0)</f>
        <v>AD PAMIERS</v>
      </c>
      <c r="AG165"/>
      <c r="AH165"/>
      <c r="AI165"/>
      <c r="AJ165"/>
      <c r="AK165" s="6" t="s">
        <v>80</v>
      </c>
      <c r="AL165" s="6" t="s">
        <v>817</v>
      </c>
      <c r="AM165" s="6" t="s">
        <v>95</v>
      </c>
      <c r="AN165" s="6" t="s">
        <v>212</v>
      </c>
      <c r="AO165" s="6" t="s">
        <v>510</v>
      </c>
      <c r="AP165" s="6" t="s">
        <v>80</v>
      </c>
      <c r="AQ165" s="6" t="s">
        <v>80</v>
      </c>
      <c r="AR165" s="6" t="s">
        <v>266</v>
      </c>
      <c r="AS165" s="6" t="s">
        <v>327</v>
      </c>
      <c r="AT165"/>
      <c r="AU165" s="6" t="s">
        <v>80</v>
      </c>
      <c r="AV165" s="6" t="s">
        <v>100</v>
      </c>
      <c r="AW165"/>
      <c r="AX165"/>
      <c r="AY165"/>
      <c r="AZ165"/>
      <c r="BA165"/>
      <c r="BB165"/>
      <c r="BC165"/>
      <c r="BD165" s="6" t="s">
        <v>808</v>
      </c>
      <c r="BE165" s="7" t="s">
        <v>102</v>
      </c>
      <c r="BG165" s="7" t="s">
        <v>103</v>
      </c>
      <c r="BH165" s="7">
        <v>2015</v>
      </c>
      <c r="BI165" s="7" t="s">
        <v>104</v>
      </c>
      <c r="BJ165" s="7" t="s">
        <v>105</v>
      </c>
      <c r="BK165" s="7" t="s">
        <v>105</v>
      </c>
      <c r="BL165" s="7" t="s">
        <v>103</v>
      </c>
      <c r="BN165"/>
      <c r="BO165"/>
      <c r="BP165"/>
      <c r="BQ165"/>
      <c r="BR165"/>
      <c r="BS165"/>
      <c r="BT165"/>
      <c r="BU165"/>
      <c r="BV165"/>
      <c r="BW165"/>
      <c r="BX165"/>
      <c r="BY165" s="8">
        <v>81527</v>
      </c>
      <c r="BZ165" s="9" t="s">
        <v>106</v>
      </c>
    </row>
    <row r="166" spans="1:78" s="7" customFormat="1" hidden="1" x14ac:dyDescent="0.25">
      <c r="A166" s="7" t="str">
        <f t="shared" si="2"/>
        <v>AAZT*</v>
      </c>
      <c r="B166" s="6" t="s">
        <v>826</v>
      </c>
      <c r="C166" s="6" t="s">
        <v>827</v>
      </c>
      <c r="D166" s="6" t="s">
        <v>815</v>
      </c>
      <c r="E166" s="6" t="s">
        <v>816</v>
      </c>
      <c r="F166"/>
      <c r="G166"/>
      <c r="H166" s="6" t="s">
        <v>80</v>
      </c>
      <c r="I166"/>
      <c r="J166" s="6" t="s">
        <v>81</v>
      </c>
      <c r="K166" s="6" t="s">
        <v>82</v>
      </c>
      <c r="L166" s="6" t="s">
        <v>156</v>
      </c>
      <c r="M166" s="6" t="s">
        <v>84</v>
      </c>
      <c r="N166" s="6" t="s">
        <v>85</v>
      </c>
      <c r="O166" s="6" t="s">
        <v>157</v>
      </c>
      <c r="P166" s="6" t="s">
        <v>108</v>
      </c>
      <c r="Q166" s="6" t="s">
        <v>109</v>
      </c>
      <c r="R166" s="6" t="s">
        <v>110</v>
      </c>
      <c r="S166" s="6" t="s">
        <v>109</v>
      </c>
      <c r="T166" s="6" t="s">
        <v>110</v>
      </c>
      <c r="U166" s="6" t="s">
        <v>91</v>
      </c>
      <c r="V166" s="6" t="s">
        <v>91</v>
      </c>
      <c r="W166" s="6" t="s">
        <v>80</v>
      </c>
      <c r="X166" s="6" t="s">
        <v>80</v>
      </c>
      <c r="Y166" s="6" t="s">
        <v>92</v>
      </c>
      <c r="Z166" s="6" t="s">
        <v>80</v>
      </c>
      <c r="AA166" s="6" t="s">
        <v>93</v>
      </c>
      <c r="AB166"/>
      <c r="AC166"/>
      <c r="AD166"/>
      <c r="AE166" t="str">
        <f>VLOOKUP(E166,'Synthèse ventes'!$A$5:$C$2461,3,0)</f>
        <v>Rond Ø330 pour Pamiers</v>
      </c>
      <c r="AF166" t="str">
        <f>VLOOKUP(E166,'Synthèse ventes'!$A$5:$C$2461,2,0)</f>
        <v>AD PAMIERS</v>
      </c>
      <c r="AG166"/>
      <c r="AH166"/>
      <c r="AI166"/>
      <c r="AJ166"/>
      <c r="AK166" s="6" t="s">
        <v>80</v>
      </c>
      <c r="AL166" s="6" t="s">
        <v>817</v>
      </c>
      <c r="AM166" s="6" t="s">
        <v>95</v>
      </c>
      <c r="AN166" s="6" t="s">
        <v>212</v>
      </c>
      <c r="AO166" s="6" t="s">
        <v>368</v>
      </c>
      <c r="AP166" s="6" t="s">
        <v>80</v>
      </c>
      <c r="AQ166" s="6" t="s">
        <v>80</v>
      </c>
      <c r="AR166" s="6" t="s">
        <v>266</v>
      </c>
      <c r="AS166" s="6" t="s">
        <v>327</v>
      </c>
      <c r="AT166"/>
      <c r="AU166" s="6" t="s">
        <v>80</v>
      </c>
      <c r="AV166" s="6" t="s">
        <v>100</v>
      </c>
      <c r="AW166"/>
      <c r="AX166"/>
      <c r="AY166"/>
      <c r="AZ166"/>
      <c r="BA166"/>
      <c r="BB166"/>
      <c r="BC166"/>
      <c r="BD166" s="6" t="s">
        <v>808</v>
      </c>
      <c r="BE166" s="7" t="s">
        <v>102</v>
      </c>
      <c r="BG166" s="7" t="s">
        <v>103</v>
      </c>
      <c r="BH166" s="7">
        <v>2015</v>
      </c>
      <c r="BI166" s="7" t="s">
        <v>104</v>
      </c>
      <c r="BJ166" s="7" t="s">
        <v>105</v>
      </c>
      <c r="BK166" s="7" t="s">
        <v>105</v>
      </c>
      <c r="BL166" s="7" t="s">
        <v>103</v>
      </c>
      <c r="BN166"/>
      <c r="BO166"/>
      <c r="BP166"/>
      <c r="BQ166"/>
      <c r="BR166"/>
      <c r="BS166"/>
      <c r="BT166"/>
      <c r="BU166"/>
      <c r="BV166"/>
      <c r="BW166"/>
      <c r="BX166"/>
      <c r="BY166" s="8">
        <v>94777</v>
      </c>
      <c r="BZ166" s="9" t="s">
        <v>106</v>
      </c>
    </row>
    <row r="167" spans="1:78" s="7" customFormat="1" hidden="1" x14ac:dyDescent="0.25">
      <c r="A167" s="7" t="str">
        <f t="shared" si="2"/>
        <v>AAUZ*</v>
      </c>
      <c r="B167" s="6" t="s">
        <v>828</v>
      </c>
      <c r="C167" s="6" t="s">
        <v>829</v>
      </c>
      <c r="D167" s="6" t="s">
        <v>830</v>
      </c>
      <c r="E167" s="6" t="s">
        <v>831</v>
      </c>
      <c r="F167"/>
      <c r="G167"/>
      <c r="H167" s="6" t="s">
        <v>80</v>
      </c>
      <c r="I167"/>
      <c r="J167" s="6" t="s">
        <v>81</v>
      </c>
      <c r="K167" s="6" t="s">
        <v>82</v>
      </c>
      <c r="L167" s="6" t="s">
        <v>156</v>
      </c>
      <c r="M167" s="6" t="s">
        <v>84</v>
      </c>
      <c r="N167" s="6" t="s">
        <v>85</v>
      </c>
      <c r="O167" s="6" t="s">
        <v>157</v>
      </c>
      <c r="P167" s="6" t="s">
        <v>108</v>
      </c>
      <c r="Q167" s="6" t="s">
        <v>109</v>
      </c>
      <c r="R167" s="6" t="s">
        <v>110</v>
      </c>
      <c r="S167" s="6" t="s">
        <v>109</v>
      </c>
      <c r="T167" s="6" t="s">
        <v>110</v>
      </c>
      <c r="U167" s="6" t="s">
        <v>91</v>
      </c>
      <c r="V167" s="6" t="s">
        <v>91</v>
      </c>
      <c r="W167" s="6" t="s">
        <v>80</v>
      </c>
      <c r="X167" s="6" t="s">
        <v>80</v>
      </c>
      <c r="Y167" s="6" t="s">
        <v>92</v>
      </c>
      <c r="Z167" s="6" t="s">
        <v>80</v>
      </c>
      <c r="AA167" s="6" t="s">
        <v>93</v>
      </c>
      <c r="AB167"/>
      <c r="AC167"/>
      <c r="AD167"/>
      <c r="AE167" t="str">
        <f>VLOOKUP(E167,'Synthèse ventes'!$A$5:$C$2461,3,0)</f>
        <v>Rond Ø330 pour Pamiers</v>
      </c>
      <c r="AF167" t="str">
        <f>VLOOKUP(E167,'Synthèse ventes'!$A$5:$C$2461,2,0)</f>
        <v>AD PAMIERS</v>
      </c>
      <c r="AG167"/>
      <c r="AH167"/>
      <c r="AI167"/>
      <c r="AJ167"/>
      <c r="AK167" s="6" t="s">
        <v>92</v>
      </c>
      <c r="AL167" s="6" t="s">
        <v>832</v>
      </c>
      <c r="AM167" s="6" t="s">
        <v>95</v>
      </c>
      <c r="AN167" s="6" t="s">
        <v>145</v>
      </c>
      <c r="AO167" s="6" t="s">
        <v>400</v>
      </c>
      <c r="AP167" s="6" t="s">
        <v>80</v>
      </c>
      <c r="AQ167" s="6" t="s">
        <v>80</v>
      </c>
      <c r="AR167" s="6" t="s">
        <v>266</v>
      </c>
      <c r="AS167" s="6" t="s">
        <v>327</v>
      </c>
      <c r="AT167"/>
      <c r="AU167" s="6" t="s">
        <v>80</v>
      </c>
      <c r="AV167" s="6" t="s">
        <v>100</v>
      </c>
      <c r="AW167"/>
      <c r="AX167"/>
      <c r="AY167"/>
      <c r="AZ167"/>
      <c r="BA167"/>
      <c r="BB167"/>
      <c r="BC167"/>
      <c r="BD167" s="6" t="s">
        <v>833</v>
      </c>
      <c r="BE167" s="7" t="s">
        <v>102</v>
      </c>
      <c r="BG167" s="7" t="s">
        <v>103</v>
      </c>
      <c r="BH167" s="7">
        <v>2015</v>
      </c>
      <c r="BI167" s="7" t="s">
        <v>104</v>
      </c>
      <c r="BJ167" s="7" t="s">
        <v>105</v>
      </c>
      <c r="BK167" s="7" t="s">
        <v>105</v>
      </c>
      <c r="BL167" s="7" t="s">
        <v>103</v>
      </c>
      <c r="BN167"/>
      <c r="BO167"/>
      <c r="BP167"/>
      <c r="BQ167"/>
      <c r="BR167"/>
      <c r="BS167"/>
      <c r="BT167"/>
      <c r="BU167"/>
      <c r="BV167"/>
      <c r="BW167"/>
      <c r="BX167"/>
      <c r="BY167" s="8">
        <v>45067</v>
      </c>
      <c r="BZ167" s="9" t="s">
        <v>106</v>
      </c>
    </row>
    <row r="168" spans="1:78" s="7" customFormat="1" hidden="1" x14ac:dyDescent="0.25">
      <c r="A168" s="7" t="str">
        <f t="shared" si="2"/>
        <v>AAZG*</v>
      </c>
      <c r="B168" s="6" t="s">
        <v>834</v>
      </c>
      <c r="C168" s="6" t="s">
        <v>835</v>
      </c>
      <c r="D168" s="6" t="s">
        <v>836</v>
      </c>
      <c r="E168" s="6" t="s">
        <v>837</v>
      </c>
      <c r="F168"/>
      <c r="G168"/>
      <c r="H168" s="6" t="s">
        <v>80</v>
      </c>
      <c r="I168"/>
      <c r="J168" s="6" t="s">
        <v>81</v>
      </c>
      <c r="K168" s="6" t="s">
        <v>82</v>
      </c>
      <c r="L168" s="6" t="s">
        <v>156</v>
      </c>
      <c r="M168" s="6" t="s">
        <v>84</v>
      </c>
      <c r="N168" s="6" t="s">
        <v>85</v>
      </c>
      <c r="O168" s="6" t="s">
        <v>157</v>
      </c>
      <c r="P168" s="6" t="s">
        <v>108</v>
      </c>
      <c r="Q168" s="6" t="s">
        <v>109</v>
      </c>
      <c r="R168" s="6" t="s">
        <v>109</v>
      </c>
      <c r="S168" s="6" t="s">
        <v>109</v>
      </c>
      <c r="T168" s="6" t="s">
        <v>110</v>
      </c>
      <c r="U168" s="6" t="s">
        <v>91</v>
      </c>
      <c r="V168" s="6" t="s">
        <v>91</v>
      </c>
      <c r="W168" s="6" t="s">
        <v>80</v>
      </c>
      <c r="X168" s="6" t="s">
        <v>80</v>
      </c>
      <c r="Y168" s="6" t="s">
        <v>92</v>
      </c>
      <c r="Z168" s="6" t="s">
        <v>80</v>
      </c>
      <c r="AA168" s="6" t="s">
        <v>93</v>
      </c>
      <c r="AB168"/>
      <c r="AC168"/>
      <c r="AD168"/>
      <c r="AE168" t="str">
        <f>VLOOKUP(E168,'Synthèse ventes'!$A$5:$C$2461,3,0)</f>
        <v>Rond Ø330 pour Pamiers</v>
      </c>
      <c r="AF168" t="str">
        <f>VLOOKUP(E168,'Synthèse ventes'!$A$5:$C$2461,2,0)</f>
        <v>AD PAMIERS</v>
      </c>
      <c r="AG168"/>
      <c r="AH168"/>
      <c r="AI168"/>
      <c r="AJ168"/>
      <c r="AK168" s="6" t="s">
        <v>80</v>
      </c>
      <c r="AL168" s="6" t="s">
        <v>838</v>
      </c>
      <c r="AM168" s="6" t="s">
        <v>95</v>
      </c>
      <c r="AN168" s="6" t="s">
        <v>212</v>
      </c>
      <c r="AO168" s="6" t="s">
        <v>510</v>
      </c>
      <c r="AP168" s="6" t="s">
        <v>80</v>
      </c>
      <c r="AQ168" s="6" t="s">
        <v>80</v>
      </c>
      <c r="AR168" s="6" t="s">
        <v>266</v>
      </c>
      <c r="AS168" s="6" t="s">
        <v>327</v>
      </c>
      <c r="AT168"/>
      <c r="AU168" s="6" t="s">
        <v>80</v>
      </c>
      <c r="AV168" s="6" t="s">
        <v>100</v>
      </c>
      <c r="AW168"/>
      <c r="AX168"/>
      <c r="AY168"/>
      <c r="AZ168"/>
      <c r="BA168"/>
      <c r="BB168"/>
      <c r="BC168"/>
      <c r="BD168" s="6" t="s">
        <v>833</v>
      </c>
      <c r="BE168" s="7" t="s">
        <v>102</v>
      </c>
      <c r="BG168" s="7" t="s">
        <v>103</v>
      </c>
      <c r="BH168" s="7">
        <v>2015</v>
      </c>
      <c r="BI168" s="7" t="s">
        <v>104</v>
      </c>
      <c r="BJ168" s="7" t="s">
        <v>105</v>
      </c>
      <c r="BK168" s="7" t="s">
        <v>105</v>
      </c>
      <c r="BL168" s="7" t="s">
        <v>103</v>
      </c>
      <c r="BN168"/>
      <c r="BO168"/>
      <c r="BP168"/>
      <c r="BQ168"/>
      <c r="BR168"/>
      <c r="BS168"/>
      <c r="BT168"/>
      <c r="BU168"/>
      <c r="BV168"/>
      <c r="BW168"/>
      <c r="BX168"/>
      <c r="BY168" s="8">
        <v>111036</v>
      </c>
      <c r="BZ168" s="9" t="s">
        <v>106</v>
      </c>
    </row>
    <row r="169" spans="1:78" s="7" customFormat="1" hidden="1" x14ac:dyDescent="0.25">
      <c r="A169" s="7" t="str">
        <f t="shared" si="2"/>
        <v>AAZG*</v>
      </c>
      <c r="B169" s="6" t="s">
        <v>839</v>
      </c>
      <c r="C169" s="6" t="s">
        <v>840</v>
      </c>
      <c r="D169" s="6" t="s">
        <v>836</v>
      </c>
      <c r="E169" s="6" t="s">
        <v>837</v>
      </c>
      <c r="F169"/>
      <c r="G169"/>
      <c r="H169" s="6" t="s">
        <v>80</v>
      </c>
      <c r="I169"/>
      <c r="J169" s="6" t="s">
        <v>81</v>
      </c>
      <c r="K169" s="6" t="s">
        <v>82</v>
      </c>
      <c r="L169" s="6" t="s">
        <v>156</v>
      </c>
      <c r="M169" s="6" t="s">
        <v>84</v>
      </c>
      <c r="N169" s="6" t="s">
        <v>85</v>
      </c>
      <c r="O169" s="6" t="s">
        <v>157</v>
      </c>
      <c r="P169" s="6" t="s">
        <v>108</v>
      </c>
      <c r="Q169" s="6" t="s">
        <v>109</v>
      </c>
      <c r="R169" s="6" t="s">
        <v>109</v>
      </c>
      <c r="S169" s="6" t="s">
        <v>109</v>
      </c>
      <c r="T169" s="6" t="s">
        <v>110</v>
      </c>
      <c r="U169" s="6" t="s">
        <v>91</v>
      </c>
      <c r="V169" s="6" t="s">
        <v>91</v>
      </c>
      <c r="W169" s="6" t="s">
        <v>80</v>
      </c>
      <c r="X169" s="6" t="s">
        <v>80</v>
      </c>
      <c r="Y169" s="6" t="s">
        <v>92</v>
      </c>
      <c r="Z169" s="6" t="s">
        <v>80</v>
      </c>
      <c r="AA169" s="6" t="s">
        <v>93</v>
      </c>
      <c r="AB169"/>
      <c r="AC169"/>
      <c r="AD169"/>
      <c r="AE169" t="str">
        <f>VLOOKUP(E169,'Synthèse ventes'!$A$5:$C$2461,3,0)</f>
        <v>Rond Ø330 pour Pamiers</v>
      </c>
      <c r="AF169" t="str">
        <f>VLOOKUP(E169,'Synthèse ventes'!$A$5:$C$2461,2,0)</f>
        <v>AD PAMIERS</v>
      </c>
      <c r="AG169"/>
      <c r="AH169"/>
      <c r="AI169"/>
      <c r="AJ169"/>
      <c r="AK169" s="6" t="s">
        <v>80</v>
      </c>
      <c r="AL169" s="6" t="s">
        <v>838</v>
      </c>
      <c r="AM169" s="6" t="s">
        <v>95</v>
      </c>
      <c r="AN169" s="6" t="s">
        <v>212</v>
      </c>
      <c r="AO169" s="6" t="s">
        <v>368</v>
      </c>
      <c r="AP169" s="6" t="s">
        <v>80</v>
      </c>
      <c r="AQ169" s="6" t="s">
        <v>80</v>
      </c>
      <c r="AR169" s="6" t="s">
        <v>266</v>
      </c>
      <c r="AS169" s="6" t="s">
        <v>327</v>
      </c>
      <c r="AT169"/>
      <c r="AU169" s="6" t="s">
        <v>80</v>
      </c>
      <c r="AV169" s="6" t="s">
        <v>100</v>
      </c>
      <c r="AW169"/>
      <c r="AX169"/>
      <c r="AY169"/>
      <c r="AZ169"/>
      <c r="BA169"/>
      <c r="BB169"/>
      <c r="BC169"/>
      <c r="BD169" s="6" t="s">
        <v>833</v>
      </c>
      <c r="BE169" s="7" t="s">
        <v>102</v>
      </c>
      <c r="BG169" s="7" t="s">
        <v>103</v>
      </c>
      <c r="BH169" s="7">
        <v>2015</v>
      </c>
      <c r="BI169" s="7" t="s">
        <v>104</v>
      </c>
      <c r="BJ169" s="7" t="s">
        <v>105</v>
      </c>
      <c r="BK169" s="7" t="s">
        <v>105</v>
      </c>
      <c r="BL169" s="7" t="s">
        <v>103</v>
      </c>
      <c r="BN169"/>
      <c r="BO169"/>
      <c r="BP169"/>
      <c r="BQ169"/>
      <c r="BR169"/>
      <c r="BS169"/>
      <c r="BT169"/>
      <c r="BU169"/>
      <c r="BV169"/>
      <c r="BW169"/>
      <c r="BX169"/>
      <c r="BY169" s="8">
        <v>5705</v>
      </c>
      <c r="BZ169" s="9" t="s">
        <v>106</v>
      </c>
    </row>
    <row r="170" spans="1:78" s="7" customFormat="1" hidden="1" x14ac:dyDescent="0.25">
      <c r="A170" s="7" t="str">
        <f t="shared" si="2"/>
        <v>ABBZ*</v>
      </c>
      <c r="B170" s="6" t="s">
        <v>841</v>
      </c>
      <c r="C170" s="6" t="s">
        <v>842</v>
      </c>
      <c r="D170" s="6" t="s">
        <v>693</v>
      </c>
      <c r="E170" s="6" t="s">
        <v>694</v>
      </c>
      <c r="F170"/>
      <c r="G170"/>
      <c r="H170" s="6" t="s">
        <v>80</v>
      </c>
      <c r="I170"/>
      <c r="J170" s="6" t="s">
        <v>81</v>
      </c>
      <c r="K170" s="6" t="s">
        <v>82</v>
      </c>
      <c r="L170" s="6" t="s">
        <v>156</v>
      </c>
      <c r="M170" s="6" t="s">
        <v>84</v>
      </c>
      <c r="N170" s="6" t="s">
        <v>85</v>
      </c>
      <c r="O170" s="6" t="s">
        <v>157</v>
      </c>
      <c r="P170" s="6" t="s">
        <v>108</v>
      </c>
      <c r="Q170" s="6" t="s">
        <v>109</v>
      </c>
      <c r="R170" s="6" t="s">
        <v>109</v>
      </c>
      <c r="S170" s="6" t="s">
        <v>109</v>
      </c>
      <c r="T170" s="6" t="s">
        <v>110</v>
      </c>
      <c r="U170" s="6" t="s">
        <v>91</v>
      </c>
      <c r="V170" s="6" t="s">
        <v>91</v>
      </c>
      <c r="W170" s="6" t="s">
        <v>80</v>
      </c>
      <c r="X170" s="6" t="s">
        <v>80</v>
      </c>
      <c r="Y170" s="6" t="s">
        <v>92</v>
      </c>
      <c r="Z170" s="6" t="s">
        <v>80</v>
      </c>
      <c r="AA170" s="6" t="s">
        <v>93</v>
      </c>
      <c r="AB170"/>
      <c r="AC170"/>
      <c r="AD170"/>
      <c r="AE170" t="str">
        <f>VLOOKUP(E170,'Synthèse ventes'!$A$5:$C$2461,3,0)</f>
        <v>Rond Ø240 pour Pamiers</v>
      </c>
      <c r="AF170" t="str">
        <f>VLOOKUP(E170,'Synthèse ventes'!$A$5:$C$2461,2,0)</f>
        <v>AD PAMIERS</v>
      </c>
      <c r="AG170"/>
      <c r="AH170"/>
      <c r="AI170"/>
      <c r="AJ170"/>
      <c r="AK170" s="6" t="s">
        <v>80</v>
      </c>
      <c r="AL170" s="6" t="s">
        <v>695</v>
      </c>
      <c r="AM170" s="6" t="s">
        <v>95</v>
      </c>
      <c r="AN170" s="6" t="s">
        <v>326</v>
      </c>
      <c r="AO170" s="6" t="s">
        <v>651</v>
      </c>
      <c r="AP170" s="6" t="s">
        <v>80</v>
      </c>
      <c r="AQ170" s="6" t="s">
        <v>80</v>
      </c>
      <c r="AR170" s="6" t="s">
        <v>697</v>
      </c>
      <c r="AS170" s="6" t="s">
        <v>628</v>
      </c>
      <c r="AT170"/>
      <c r="AU170" s="6" t="s">
        <v>80</v>
      </c>
      <c r="AV170" s="6" t="s">
        <v>100</v>
      </c>
      <c r="AW170"/>
      <c r="AX170"/>
      <c r="AY170"/>
      <c r="AZ170"/>
      <c r="BA170"/>
      <c r="BB170"/>
      <c r="BC170"/>
      <c r="BD170" s="6" t="s">
        <v>833</v>
      </c>
      <c r="BE170" s="7" t="s">
        <v>102</v>
      </c>
      <c r="BG170" s="7" t="s">
        <v>103</v>
      </c>
      <c r="BH170" s="7">
        <v>2015</v>
      </c>
      <c r="BI170" s="7" t="s">
        <v>104</v>
      </c>
      <c r="BJ170" s="7" t="s">
        <v>105</v>
      </c>
      <c r="BK170" s="7" t="s">
        <v>105</v>
      </c>
      <c r="BL170" s="7" t="s">
        <v>103</v>
      </c>
      <c r="BN170"/>
      <c r="BO170"/>
      <c r="BP170"/>
      <c r="BQ170"/>
      <c r="BR170"/>
      <c r="BS170"/>
      <c r="BT170"/>
      <c r="BU170"/>
      <c r="BV170"/>
      <c r="BW170"/>
      <c r="BX170"/>
      <c r="BY170" s="8">
        <v>59478</v>
      </c>
      <c r="BZ170" s="9" t="s">
        <v>106</v>
      </c>
    </row>
    <row r="171" spans="1:78" s="7" customFormat="1" hidden="1" x14ac:dyDescent="0.25">
      <c r="A171" s="7" t="str">
        <f t="shared" si="2"/>
        <v>ABCB*</v>
      </c>
      <c r="B171" s="6" t="s">
        <v>843</v>
      </c>
      <c r="C171" s="6" t="s">
        <v>844</v>
      </c>
      <c r="D171" s="6" t="s">
        <v>845</v>
      </c>
      <c r="E171" s="6" t="s">
        <v>846</v>
      </c>
      <c r="F171"/>
      <c r="G171"/>
      <c r="H171" s="6" t="s">
        <v>80</v>
      </c>
      <c r="I171"/>
      <c r="J171" s="6" t="s">
        <v>81</v>
      </c>
      <c r="K171" s="6" t="s">
        <v>82</v>
      </c>
      <c r="L171" s="6" t="s">
        <v>156</v>
      </c>
      <c r="M171" s="6" t="s">
        <v>84</v>
      </c>
      <c r="N171" s="6" t="s">
        <v>85</v>
      </c>
      <c r="O171" s="6" t="s">
        <v>157</v>
      </c>
      <c r="P171" s="6" t="s">
        <v>108</v>
      </c>
      <c r="Q171" s="6" t="s">
        <v>109</v>
      </c>
      <c r="R171" s="6" t="s">
        <v>110</v>
      </c>
      <c r="S171" s="6" t="s">
        <v>109</v>
      </c>
      <c r="T171" s="6" t="s">
        <v>110</v>
      </c>
      <c r="U171" s="6" t="s">
        <v>91</v>
      </c>
      <c r="V171" s="6" t="s">
        <v>91</v>
      </c>
      <c r="W171" s="6" t="s">
        <v>80</v>
      </c>
      <c r="X171" s="6" t="s">
        <v>80</v>
      </c>
      <c r="Y171" s="6" t="s">
        <v>92</v>
      </c>
      <c r="Z171" s="6" t="s">
        <v>80</v>
      </c>
      <c r="AA171" s="6" t="s">
        <v>93</v>
      </c>
      <c r="AB171"/>
      <c r="AC171"/>
      <c r="AD171"/>
      <c r="AE171" t="str">
        <f>VLOOKUP(E171,'Synthèse ventes'!$A$5:$C$2461,3,0)</f>
        <v>Rond Ø240 Béta Pamiers</v>
      </c>
      <c r="AF171" t="str">
        <f>VLOOKUP(E171,'Synthèse ventes'!$A$5:$C$2461,2,0)</f>
        <v>AD PAMIERS</v>
      </c>
      <c r="AG171"/>
      <c r="AH171"/>
      <c r="AI171"/>
      <c r="AJ171"/>
      <c r="AK171" s="6" t="s">
        <v>92</v>
      </c>
      <c r="AL171" s="6" t="s">
        <v>847</v>
      </c>
      <c r="AM171" s="6" t="s">
        <v>95</v>
      </c>
      <c r="AN171" s="6" t="s">
        <v>145</v>
      </c>
      <c r="AO171" s="6" t="s">
        <v>400</v>
      </c>
      <c r="AP171" s="6" t="s">
        <v>80</v>
      </c>
      <c r="AQ171" s="6" t="s">
        <v>80</v>
      </c>
      <c r="AR171" s="6" t="s">
        <v>697</v>
      </c>
      <c r="AS171" s="6" t="s">
        <v>628</v>
      </c>
      <c r="AT171"/>
      <c r="AU171" s="6" t="s">
        <v>80</v>
      </c>
      <c r="AV171" s="6" t="s">
        <v>100</v>
      </c>
      <c r="AW171"/>
      <c r="AX171"/>
      <c r="AY171"/>
      <c r="AZ171"/>
      <c r="BA171"/>
      <c r="BB171"/>
      <c r="BC171"/>
      <c r="BD171" s="6" t="s">
        <v>833</v>
      </c>
      <c r="BE171" s="7" t="s">
        <v>102</v>
      </c>
      <c r="BG171" s="7" t="s">
        <v>103</v>
      </c>
      <c r="BH171" s="7">
        <v>2015</v>
      </c>
      <c r="BI171" s="7" t="s">
        <v>104</v>
      </c>
      <c r="BJ171" s="7" t="s">
        <v>105</v>
      </c>
      <c r="BK171" s="7" t="s">
        <v>105</v>
      </c>
      <c r="BL171" s="7" t="s">
        <v>103</v>
      </c>
      <c r="BN171"/>
      <c r="BO171"/>
      <c r="BP171"/>
      <c r="BQ171"/>
      <c r="BR171"/>
      <c r="BS171"/>
      <c r="BT171"/>
      <c r="BU171"/>
      <c r="BV171"/>
      <c r="BW171"/>
      <c r="BX171"/>
      <c r="BY171" s="8">
        <v>87608</v>
      </c>
      <c r="BZ171" s="9" t="s">
        <v>106</v>
      </c>
    </row>
    <row r="172" spans="1:78" s="7" customFormat="1" hidden="1" x14ac:dyDescent="0.25">
      <c r="A172" s="7" t="str">
        <f t="shared" si="2"/>
        <v>ABCB*</v>
      </c>
      <c r="B172" s="6" t="s">
        <v>848</v>
      </c>
      <c r="C172" s="6" t="s">
        <v>849</v>
      </c>
      <c r="D172" s="6" t="s">
        <v>845</v>
      </c>
      <c r="E172" s="6" t="s">
        <v>846</v>
      </c>
      <c r="F172"/>
      <c r="G172"/>
      <c r="H172" s="6" t="s">
        <v>80</v>
      </c>
      <c r="I172"/>
      <c r="J172" s="6" t="s">
        <v>81</v>
      </c>
      <c r="K172" s="6" t="s">
        <v>82</v>
      </c>
      <c r="L172" s="6" t="s">
        <v>156</v>
      </c>
      <c r="M172" s="6" t="s">
        <v>84</v>
      </c>
      <c r="N172" s="6" t="s">
        <v>85</v>
      </c>
      <c r="O172" s="6" t="s">
        <v>157</v>
      </c>
      <c r="P172" s="6" t="s">
        <v>108</v>
      </c>
      <c r="Q172" s="6" t="s">
        <v>109</v>
      </c>
      <c r="R172" s="6" t="s">
        <v>110</v>
      </c>
      <c r="S172" s="6" t="s">
        <v>109</v>
      </c>
      <c r="T172" s="6" t="s">
        <v>110</v>
      </c>
      <c r="U172" s="6" t="s">
        <v>91</v>
      </c>
      <c r="V172" s="6" t="s">
        <v>91</v>
      </c>
      <c r="W172" s="6" t="s">
        <v>80</v>
      </c>
      <c r="X172" s="6" t="s">
        <v>80</v>
      </c>
      <c r="Y172" s="6" t="s">
        <v>92</v>
      </c>
      <c r="Z172" s="6" t="s">
        <v>80</v>
      </c>
      <c r="AA172" s="6" t="s">
        <v>93</v>
      </c>
      <c r="AB172"/>
      <c r="AC172"/>
      <c r="AD172"/>
      <c r="AE172" t="str">
        <f>VLOOKUP(E172,'Synthèse ventes'!$A$5:$C$2461,3,0)</f>
        <v>Rond Ø240 Béta Pamiers</v>
      </c>
      <c r="AF172" t="str">
        <f>VLOOKUP(E172,'Synthèse ventes'!$A$5:$C$2461,2,0)</f>
        <v>AD PAMIERS</v>
      </c>
      <c r="AG172"/>
      <c r="AH172"/>
      <c r="AI172"/>
      <c r="AJ172"/>
      <c r="AK172" s="6" t="s">
        <v>92</v>
      </c>
      <c r="AL172" s="6" t="s">
        <v>847</v>
      </c>
      <c r="AM172" s="6" t="s">
        <v>95</v>
      </c>
      <c r="AN172" s="6" t="s">
        <v>145</v>
      </c>
      <c r="AO172" s="6" t="s">
        <v>292</v>
      </c>
      <c r="AP172" s="6" t="s">
        <v>80</v>
      </c>
      <c r="AQ172" s="6" t="s">
        <v>80</v>
      </c>
      <c r="AR172" s="6" t="s">
        <v>697</v>
      </c>
      <c r="AS172" s="6" t="s">
        <v>628</v>
      </c>
      <c r="AT172"/>
      <c r="AU172" s="6" t="s">
        <v>80</v>
      </c>
      <c r="AV172" s="6" t="s">
        <v>100</v>
      </c>
      <c r="AW172"/>
      <c r="AX172"/>
      <c r="AY172"/>
      <c r="AZ172"/>
      <c r="BA172"/>
      <c r="BB172"/>
      <c r="BC172"/>
      <c r="BD172" s="6" t="s">
        <v>833</v>
      </c>
      <c r="BE172" s="7" t="s">
        <v>102</v>
      </c>
      <c r="BG172" s="7" t="s">
        <v>103</v>
      </c>
      <c r="BH172" s="7">
        <v>2015</v>
      </c>
      <c r="BI172" s="7" t="s">
        <v>104</v>
      </c>
      <c r="BJ172" s="7" t="s">
        <v>105</v>
      </c>
      <c r="BK172" s="7" t="s">
        <v>105</v>
      </c>
      <c r="BL172" s="7" t="s">
        <v>103</v>
      </c>
      <c r="BN172"/>
      <c r="BO172"/>
      <c r="BP172"/>
      <c r="BQ172"/>
      <c r="BR172"/>
      <c r="BS172"/>
      <c r="BT172"/>
      <c r="BU172"/>
      <c r="BV172"/>
      <c r="BW172"/>
      <c r="BX172"/>
      <c r="BY172" s="8">
        <v>3096</v>
      </c>
      <c r="BZ172" s="9" t="s">
        <v>106</v>
      </c>
    </row>
    <row r="173" spans="1:78" s="7" customFormat="1" hidden="1" x14ac:dyDescent="0.25">
      <c r="A173" s="7" t="str">
        <f t="shared" si="2"/>
        <v>ABCB*</v>
      </c>
      <c r="B173" s="6" t="s">
        <v>850</v>
      </c>
      <c r="C173" s="6" t="s">
        <v>851</v>
      </c>
      <c r="D173" s="6" t="s">
        <v>845</v>
      </c>
      <c r="E173" s="6" t="s">
        <v>846</v>
      </c>
      <c r="F173"/>
      <c r="G173"/>
      <c r="H173" s="6" t="s">
        <v>80</v>
      </c>
      <c r="I173"/>
      <c r="J173" s="6" t="s">
        <v>81</v>
      </c>
      <c r="K173" s="6" t="s">
        <v>82</v>
      </c>
      <c r="L173" s="6" t="s">
        <v>156</v>
      </c>
      <c r="M173" s="6" t="s">
        <v>84</v>
      </c>
      <c r="N173" s="6" t="s">
        <v>85</v>
      </c>
      <c r="O173" s="6" t="s">
        <v>157</v>
      </c>
      <c r="P173" s="6" t="s">
        <v>108</v>
      </c>
      <c r="Q173" s="6" t="s">
        <v>109</v>
      </c>
      <c r="R173" s="6" t="s">
        <v>110</v>
      </c>
      <c r="S173" s="6" t="s">
        <v>109</v>
      </c>
      <c r="T173" s="6" t="s">
        <v>110</v>
      </c>
      <c r="U173" s="6" t="s">
        <v>91</v>
      </c>
      <c r="V173" s="6" t="s">
        <v>91</v>
      </c>
      <c r="W173" s="6" t="s">
        <v>80</v>
      </c>
      <c r="X173" s="6" t="s">
        <v>80</v>
      </c>
      <c r="Y173" s="6" t="s">
        <v>92</v>
      </c>
      <c r="Z173" s="6" t="s">
        <v>80</v>
      </c>
      <c r="AA173" s="6" t="s">
        <v>93</v>
      </c>
      <c r="AB173"/>
      <c r="AC173"/>
      <c r="AD173"/>
      <c r="AE173" t="str">
        <f>VLOOKUP(E173,'Synthèse ventes'!$A$5:$C$2461,3,0)</f>
        <v>Rond Ø240 Béta Pamiers</v>
      </c>
      <c r="AF173" t="str">
        <f>VLOOKUP(E173,'Synthèse ventes'!$A$5:$C$2461,2,0)</f>
        <v>AD PAMIERS</v>
      </c>
      <c r="AG173"/>
      <c r="AH173"/>
      <c r="AI173"/>
      <c r="AJ173"/>
      <c r="AK173" s="6" t="s">
        <v>92</v>
      </c>
      <c r="AL173" s="6" t="s">
        <v>847</v>
      </c>
      <c r="AM173" s="6" t="s">
        <v>95</v>
      </c>
      <c r="AN173" s="6" t="s">
        <v>612</v>
      </c>
      <c r="AO173" s="6" t="s">
        <v>448</v>
      </c>
      <c r="AP173" s="6" t="s">
        <v>80</v>
      </c>
      <c r="AQ173" s="6" t="s">
        <v>80</v>
      </c>
      <c r="AR173" s="6" t="s">
        <v>697</v>
      </c>
      <c r="AS173" s="6" t="s">
        <v>628</v>
      </c>
      <c r="AT173"/>
      <c r="AU173" s="6" t="s">
        <v>80</v>
      </c>
      <c r="AV173" s="6" t="s">
        <v>100</v>
      </c>
      <c r="AW173"/>
      <c r="AX173"/>
      <c r="AY173"/>
      <c r="AZ173"/>
      <c r="BA173"/>
      <c r="BB173"/>
      <c r="BC173"/>
      <c r="BD173" s="6" t="s">
        <v>833</v>
      </c>
      <c r="BE173" s="7" t="s">
        <v>102</v>
      </c>
      <c r="BG173" s="7" t="s">
        <v>103</v>
      </c>
      <c r="BH173" s="7">
        <v>2015</v>
      </c>
      <c r="BI173" s="7" t="s">
        <v>104</v>
      </c>
      <c r="BJ173" s="7" t="s">
        <v>105</v>
      </c>
      <c r="BK173" s="7" t="s">
        <v>105</v>
      </c>
      <c r="BL173" s="7" t="s">
        <v>103</v>
      </c>
      <c r="BN173"/>
      <c r="BO173"/>
      <c r="BP173"/>
      <c r="BQ173"/>
      <c r="BR173"/>
      <c r="BS173"/>
      <c r="BT173"/>
      <c r="BU173"/>
      <c r="BV173"/>
      <c r="BW173"/>
      <c r="BX173"/>
      <c r="BY173" s="8">
        <v>13351</v>
      </c>
      <c r="BZ173" s="9" t="s">
        <v>106</v>
      </c>
    </row>
    <row r="174" spans="1:78" s="7" customFormat="1" hidden="1" x14ac:dyDescent="0.25">
      <c r="A174" s="7" t="str">
        <f t="shared" si="2"/>
        <v>ABCB*</v>
      </c>
      <c r="B174" s="6" t="s">
        <v>852</v>
      </c>
      <c r="C174" s="6" t="s">
        <v>853</v>
      </c>
      <c r="D174" s="6" t="s">
        <v>845</v>
      </c>
      <c r="E174" s="6" t="s">
        <v>846</v>
      </c>
      <c r="F174"/>
      <c r="G174"/>
      <c r="H174" s="6" t="s">
        <v>80</v>
      </c>
      <c r="I174"/>
      <c r="J174" s="6" t="s">
        <v>81</v>
      </c>
      <c r="K174" s="6" t="s">
        <v>82</v>
      </c>
      <c r="L174" s="6" t="s">
        <v>156</v>
      </c>
      <c r="M174" s="6" t="s">
        <v>84</v>
      </c>
      <c r="N174" s="6" t="s">
        <v>85</v>
      </c>
      <c r="O174" s="6" t="s">
        <v>157</v>
      </c>
      <c r="P174" s="6" t="s">
        <v>108</v>
      </c>
      <c r="Q174" s="6" t="s">
        <v>109</v>
      </c>
      <c r="R174" s="6" t="s">
        <v>110</v>
      </c>
      <c r="S174" s="6" t="s">
        <v>109</v>
      </c>
      <c r="T174" s="6" t="s">
        <v>110</v>
      </c>
      <c r="U174" s="6" t="s">
        <v>91</v>
      </c>
      <c r="V174" s="6" t="s">
        <v>91</v>
      </c>
      <c r="W174" s="6" t="s">
        <v>80</v>
      </c>
      <c r="X174" s="6" t="s">
        <v>80</v>
      </c>
      <c r="Y174" s="6" t="s">
        <v>92</v>
      </c>
      <c r="Z174" s="6" t="s">
        <v>80</v>
      </c>
      <c r="AA174" s="6" t="s">
        <v>93</v>
      </c>
      <c r="AB174"/>
      <c r="AC174"/>
      <c r="AD174"/>
      <c r="AE174" t="str">
        <f>VLOOKUP(E174,'Synthèse ventes'!$A$5:$C$2461,3,0)</f>
        <v>Rond Ø240 Béta Pamiers</v>
      </c>
      <c r="AF174" t="str">
        <f>VLOOKUP(E174,'Synthèse ventes'!$A$5:$C$2461,2,0)</f>
        <v>AD PAMIERS</v>
      </c>
      <c r="AG174"/>
      <c r="AH174"/>
      <c r="AI174"/>
      <c r="AJ174"/>
      <c r="AK174" s="6" t="s">
        <v>92</v>
      </c>
      <c r="AL174" s="6" t="s">
        <v>847</v>
      </c>
      <c r="AM174" s="6" t="s">
        <v>95</v>
      </c>
      <c r="AN174" s="6" t="s">
        <v>612</v>
      </c>
      <c r="AO174" s="6" t="s">
        <v>443</v>
      </c>
      <c r="AP174" s="6" t="s">
        <v>80</v>
      </c>
      <c r="AQ174" s="6" t="s">
        <v>80</v>
      </c>
      <c r="AR174" s="6" t="s">
        <v>697</v>
      </c>
      <c r="AS174" s="6" t="s">
        <v>628</v>
      </c>
      <c r="AT174"/>
      <c r="AU174" s="6" t="s">
        <v>80</v>
      </c>
      <c r="AV174" s="6" t="s">
        <v>100</v>
      </c>
      <c r="AW174"/>
      <c r="AX174"/>
      <c r="AY174"/>
      <c r="AZ174"/>
      <c r="BA174"/>
      <c r="BB174"/>
      <c r="BC174"/>
      <c r="BD174" s="6" t="s">
        <v>833</v>
      </c>
      <c r="BE174" s="7" t="s">
        <v>102</v>
      </c>
      <c r="BG174" s="7" t="s">
        <v>103</v>
      </c>
      <c r="BH174" s="7">
        <v>2015</v>
      </c>
      <c r="BI174" s="7" t="s">
        <v>104</v>
      </c>
      <c r="BJ174" s="7" t="s">
        <v>105</v>
      </c>
      <c r="BK174" s="7" t="s">
        <v>105</v>
      </c>
      <c r="BL174" s="7" t="s">
        <v>103</v>
      </c>
      <c r="BN174"/>
      <c r="BO174"/>
      <c r="BP174"/>
      <c r="BQ174"/>
      <c r="BR174"/>
      <c r="BS174"/>
      <c r="BT174"/>
      <c r="BU174"/>
      <c r="BV174"/>
      <c r="BW174"/>
      <c r="BX174"/>
      <c r="BY174" s="8">
        <v>122010</v>
      </c>
      <c r="BZ174" s="9" t="s">
        <v>106</v>
      </c>
    </row>
    <row r="175" spans="1:78" s="7" customFormat="1" hidden="1" x14ac:dyDescent="0.25">
      <c r="A175" s="7" t="str">
        <f t="shared" si="2"/>
        <v>ABCB*</v>
      </c>
      <c r="B175" s="6" t="s">
        <v>854</v>
      </c>
      <c r="C175" s="6" t="s">
        <v>855</v>
      </c>
      <c r="D175" s="6" t="s">
        <v>845</v>
      </c>
      <c r="E175" s="6" t="s">
        <v>846</v>
      </c>
      <c r="F175"/>
      <c r="G175"/>
      <c r="H175" s="6" t="s">
        <v>80</v>
      </c>
      <c r="I175"/>
      <c r="J175" s="6" t="s">
        <v>81</v>
      </c>
      <c r="K175" s="6" t="s">
        <v>82</v>
      </c>
      <c r="L175" s="6" t="s">
        <v>156</v>
      </c>
      <c r="M175" s="6" t="s">
        <v>84</v>
      </c>
      <c r="N175" s="6" t="s">
        <v>85</v>
      </c>
      <c r="O175" s="6" t="s">
        <v>157</v>
      </c>
      <c r="P175" s="6" t="s">
        <v>108</v>
      </c>
      <c r="Q175" s="6" t="s">
        <v>109</v>
      </c>
      <c r="R175" s="6" t="s">
        <v>110</v>
      </c>
      <c r="S175" s="6" t="s">
        <v>109</v>
      </c>
      <c r="T175" s="6" t="s">
        <v>110</v>
      </c>
      <c r="U175" s="6" t="s">
        <v>91</v>
      </c>
      <c r="V175" s="6" t="s">
        <v>91</v>
      </c>
      <c r="W175" s="6" t="s">
        <v>80</v>
      </c>
      <c r="X175" s="6" t="s">
        <v>80</v>
      </c>
      <c r="Y175" s="6" t="s">
        <v>92</v>
      </c>
      <c r="Z175" s="6" t="s">
        <v>80</v>
      </c>
      <c r="AA175" s="6" t="s">
        <v>93</v>
      </c>
      <c r="AB175"/>
      <c r="AC175"/>
      <c r="AD175"/>
      <c r="AE175" t="str">
        <f>VLOOKUP(E175,'Synthèse ventes'!$A$5:$C$2461,3,0)</f>
        <v>Rond Ø240 Béta Pamiers</v>
      </c>
      <c r="AF175" t="str">
        <f>VLOOKUP(E175,'Synthèse ventes'!$A$5:$C$2461,2,0)</f>
        <v>AD PAMIERS</v>
      </c>
      <c r="AG175"/>
      <c r="AH175"/>
      <c r="AI175"/>
      <c r="AJ175"/>
      <c r="AK175" s="6" t="s">
        <v>92</v>
      </c>
      <c r="AL175" s="6" t="s">
        <v>847</v>
      </c>
      <c r="AM175" s="6" t="s">
        <v>95</v>
      </c>
      <c r="AN175" s="6" t="s">
        <v>326</v>
      </c>
      <c r="AO175" s="6" t="s">
        <v>510</v>
      </c>
      <c r="AP175" s="6" t="s">
        <v>80</v>
      </c>
      <c r="AQ175" s="6" t="s">
        <v>80</v>
      </c>
      <c r="AR175" s="6" t="s">
        <v>697</v>
      </c>
      <c r="AS175" s="6" t="s">
        <v>628</v>
      </c>
      <c r="AT175"/>
      <c r="AU175" s="6" t="s">
        <v>80</v>
      </c>
      <c r="AV175" s="6" t="s">
        <v>100</v>
      </c>
      <c r="AW175"/>
      <c r="AX175"/>
      <c r="AY175"/>
      <c r="AZ175"/>
      <c r="BA175"/>
      <c r="BB175"/>
      <c r="BC175"/>
      <c r="BD175" s="6" t="s">
        <v>833</v>
      </c>
      <c r="BE175" s="7" t="s">
        <v>102</v>
      </c>
      <c r="BG175" s="7" t="s">
        <v>103</v>
      </c>
      <c r="BH175" s="7">
        <v>2015</v>
      </c>
      <c r="BI175" s="7" t="s">
        <v>104</v>
      </c>
      <c r="BJ175" s="7" t="s">
        <v>105</v>
      </c>
      <c r="BK175" s="7" t="s">
        <v>105</v>
      </c>
      <c r="BL175" s="7" t="s">
        <v>103</v>
      </c>
      <c r="BN175"/>
      <c r="BO175"/>
      <c r="BP175"/>
      <c r="BQ175"/>
      <c r="BR175"/>
      <c r="BS175"/>
      <c r="BT175"/>
      <c r="BU175"/>
      <c r="BV175"/>
      <c r="BW175"/>
      <c r="BX175"/>
      <c r="BY175" s="8">
        <v>65174</v>
      </c>
      <c r="BZ175" s="9" t="s">
        <v>106</v>
      </c>
    </row>
    <row r="176" spans="1:78" s="7" customFormat="1" hidden="1" x14ac:dyDescent="0.25">
      <c r="A176" s="7" t="str">
        <f t="shared" si="2"/>
        <v>ABCB*</v>
      </c>
      <c r="B176" s="6" t="s">
        <v>856</v>
      </c>
      <c r="C176" s="6" t="s">
        <v>857</v>
      </c>
      <c r="D176" s="6" t="s">
        <v>845</v>
      </c>
      <c r="E176" s="6" t="s">
        <v>846</v>
      </c>
      <c r="F176"/>
      <c r="G176"/>
      <c r="H176" s="6" t="s">
        <v>80</v>
      </c>
      <c r="I176"/>
      <c r="J176" s="6" t="s">
        <v>81</v>
      </c>
      <c r="K176" s="6" t="s">
        <v>82</v>
      </c>
      <c r="L176" s="6" t="s">
        <v>156</v>
      </c>
      <c r="M176" s="6" t="s">
        <v>84</v>
      </c>
      <c r="N176" s="6" t="s">
        <v>85</v>
      </c>
      <c r="O176" s="6" t="s">
        <v>157</v>
      </c>
      <c r="P176" s="6" t="s">
        <v>108</v>
      </c>
      <c r="Q176" s="6" t="s">
        <v>109</v>
      </c>
      <c r="R176" s="6" t="s">
        <v>110</v>
      </c>
      <c r="S176" s="6" t="s">
        <v>109</v>
      </c>
      <c r="T176" s="6" t="s">
        <v>110</v>
      </c>
      <c r="U176" s="6" t="s">
        <v>91</v>
      </c>
      <c r="V176" s="6" t="s">
        <v>91</v>
      </c>
      <c r="W176" s="6" t="s">
        <v>80</v>
      </c>
      <c r="X176" s="6" t="s">
        <v>80</v>
      </c>
      <c r="Y176" s="6" t="s">
        <v>92</v>
      </c>
      <c r="Z176" s="6" t="s">
        <v>80</v>
      </c>
      <c r="AA176" s="6" t="s">
        <v>93</v>
      </c>
      <c r="AB176"/>
      <c r="AC176"/>
      <c r="AD176"/>
      <c r="AE176" t="str">
        <f>VLOOKUP(E176,'Synthèse ventes'!$A$5:$C$2461,3,0)</f>
        <v>Rond Ø240 Béta Pamiers</v>
      </c>
      <c r="AF176" t="str">
        <f>VLOOKUP(E176,'Synthèse ventes'!$A$5:$C$2461,2,0)</f>
        <v>AD PAMIERS</v>
      </c>
      <c r="AG176"/>
      <c r="AH176"/>
      <c r="AI176"/>
      <c r="AJ176"/>
      <c r="AK176" s="6" t="s">
        <v>92</v>
      </c>
      <c r="AL176" s="6" t="s">
        <v>847</v>
      </c>
      <c r="AM176" s="6" t="s">
        <v>95</v>
      </c>
      <c r="AN176" s="6" t="s">
        <v>326</v>
      </c>
      <c r="AO176" s="6" t="s">
        <v>368</v>
      </c>
      <c r="AP176" s="6" t="s">
        <v>80</v>
      </c>
      <c r="AQ176" s="6" t="s">
        <v>80</v>
      </c>
      <c r="AR176" s="6" t="s">
        <v>697</v>
      </c>
      <c r="AS176" s="6" t="s">
        <v>628</v>
      </c>
      <c r="AT176"/>
      <c r="AU176" s="6" t="s">
        <v>80</v>
      </c>
      <c r="AV176" s="6" t="s">
        <v>100</v>
      </c>
      <c r="AW176"/>
      <c r="AX176"/>
      <c r="AY176"/>
      <c r="AZ176"/>
      <c r="BA176"/>
      <c r="BB176"/>
      <c r="BC176"/>
      <c r="BD176" s="6" t="s">
        <v>833</v>
      </c>
      <c r="BE176" s="7" t="s">
        <v>102</v>
      </c>
      <c r="BG176" s="7" t="s">
        <v>103</v>
      </c>
      <c r="BH176" s="7">
        <v>2015</v>
      </c>
      <c r="BI176" s="7" t="s">
        <v>104</v>
      </c>
      <c r="BJ176" s="7" t="s">
        <v>105</v>
      </c>
      <c r="BK176" s="7" t="s">
        <v>105</v>
      </c>
      <c r="BL176" s="7" t="s">
        <v>103</v>
      </c>
      <c r="BN176"/>
      <c r="BO176"/>
      <c r="BP176"/>
      <c r="BQ176"/>
      <c r="BR176"/>
      <c r="BS176"/>
      <c r="BT176"/>
      <c r="BU176"/>
      <c r="BV176"/>
      <c r="BW176"/>
      <c r="BX176"/>
      <c r="BY176" s="8">
        <v>39434</v>
      </c>
      <c r="BZ176" s="9" t="s">
        <v>106</v>
      </c>
    </row>
    <row r="177" spans="1:78" s="7" customFormat="1" hidden="1" x14ac:dyDescent="0.25">
      <c r="A177" s="7" t="str">
        <f t="shared" si="2"/>
        <v>ABCB*</v>
      </c>
      <c r="B177" s="6" t="s">
        <v>858</v>
      </c>
      <c r="C177" s="6" t="s">
        <v>859</v>
      </c>
      <c r="D177" s="6" t="s">
        <v>845</v>
      </c>
      <c r="E177" s="6" t="s">
        <v>846</v>
      </c>
      <c r="F177"/>
      <c r="G177"/>
      <c r="H177" s="6" t="s">
        <v>80</v>
      </c>
      <c r="I177"/>
      <c r="J177" s="6" t="s">
        <v>81</v>
      </c>
      <c r="K177" s="6" t="s">
        <v>82</v>
      </c>
      <c r="L177" s="6" t="s">
        <v>156</v>
      </c>
      <c r="M177" s="6" t="s">
        <v>84</v>
      </c>
      <c r="N177" s="6" t="s">
        <v>85</v>
      </c>
      <c r="O177" s="6" t="s">
        <v>157</v>
      </c>
      <c r="P177" s="6" t="s">
        <v>108</v>
      </c>
      <c r="Q177" s="6" t="s">
        <v>109</v>
      </c>
      <c r="R177" s="6" t="s">
        <v>110</v>
      </c>
      <c r="S177" s="6" t="s">
        <v>109</v>
      </c>
      <c r="T177" s="6" t="s">
        <v>110</v>
      </c>
      <c r="U177" s="6" t="s">
        <v>91</v>
      </c>
      <c r="V177" s="6" t="s">
        <v>91</v>
      </c>
      <c r="W177" s="6" t="s">
        <v>80</v>
      </c>
      <c r="X177" s="6" t="s">
        <v>80</v>
      </c>
      <c r="Y177" s="6" t="s">
        <v>92</v>
      </c>
      <c r="Z177" s="6" t="s">
        <v>80</v>
      </c>
      <c r="AA177" s="6" t="s">
        <v>93</v>
      </c>
      <c r="AB177"/>
      <c r="AC177"/>
      <c r="AD177"/>
      <c r="AE177" t="str">
        <f>VLOOKUP(E177,'Synthèse ventes'!$A$5:$C$2461,3,0)</f>
        <v>Rond Ø240 Béta Pamiers</v>
      </c>
      <c r="AF177" t="str">
        <f>VLOOKUP(E177,'Synthèse ventes'!$A$5:$C$2461,2,0)</f>
        <v>AD PAMIERS</v>
      </c>
      <c r="AG177"/>
      <c r="AH177"/>
      <c r="AI177"/>
      <c r="AJ177"/>
      <c r="AK177" s="6" t="s">
        <v>92</v>
      </c>
      <c r="AL177" s="6" t="s">
        <v>847</v>
      </c>
      <c r="AM177" s="6" t="s">
        <v>95</v>
      </c>
      <c r="AN177" s="6" t="s">
        <v>860</v>
      </c>
      <c r="AO177" s="6" t="s">
        <v>448</v>
      </c>
      <c r="AP177" s="6" t="s">
        <v>80</v>
      </c>
      <c r="AQ177" s="6" t="s">
        <v>80</v>
      </c>
      <c r="AR177" s="6" t="s">
        <v>697</v>
      </c>
      <c r="AS177" s="6" t="s">
        <v>628</v>
      </c>
      <c r="AT177"/>
      <c r="AU177" s="6" t="s">
        <v>80</v>
      </c>
      <c r="AV177" s="6" t="s">
        <v>100</v>
      </c>
      <c r="AW177"/>
      <c r="AX177"/>
      <c r="AY177"/>
      <c r="AZ177"/>
      <c r="BA177"/>
      <c r="BB177"/>
      <c r="BC177"/>
      <c r="BD177" s="6" t="s">
        <v>833</v>
      </c>
      <c r="BE177" s="7" t="s">
        <v>102</v>
      </c>
      <c r="BG177" s="7" t="s">
        <v>103</v>
      </c>
      <c r="BH177" s="7">
        <v>2015</v>
      </c>
      <c r="BI177" s="7" t="s">
        <v>104</v>
      </c>
      <c r="BJ177" s="7" t="s">
        <v>105</v>
      </c>
      <c r="BK177" s="7" t="s">
        <v>105</v>
      </c>
      <c r="BL177" s="7" t="s">
        <v>103</v>
      </c>
      <c r="BN177"/>
      <c r="BO177"/>
      <c r="BP177"/>
      <c r="BQ177"/>
      <c r="BR177"/>
      <c r="BS177"/>
      <c r="BT177"/>
      <c r="BU177"/>
      <c r="BV177"/>
      <c r="BW177"/>
      <c r="BX177"/>
      <c r="BY177" s="8">
        <v>123889</v>
      </c>
      <c r="BZ177" s="9" t="s">
        <v>106</v>
      </c>
    </row>
    <row r="178" spans="1:78" s="7" customFormat="1" hidden="1" x14ac:dyDescent="0.25">
      <c r="A178" s="7" t="str">
        <f t="shared" si="2"/>
        <v>ABCB*</v>
      </c>
      <c r="B178" s="6" t="s">
        <v>861</v>
      </c>
      <c r="C178" s="6" t="s">
        <v>862</v>
      </c>
      <c r="D178" s="6" t="s">
        <v>845</v>
      </c>
      <c r="E178" s="6" t="s">
        <v>846</v>
      </c>
      <c r="F178"/>
      <c r="G178"/>
      <c r="H178" s="6" t="s">
        <v>80</v>
      </c>
      <c r="I178"/>
      <c r="J178" s="6" t="s">
        <v>81</v>
      </c>
      <c r="K178" s="6" t="s">
        <v>82</v>
      </c>
      <c r="L178" s="6" t="s">
        <v>156</v>
      </c>
      <c r="M178" s="6" t="s">
        <v>84</v>
      </c>
      <c r="N178" s="6" t="s">
        <v>85</v>
      </c>
      <c r="O178" s="6" t="s">
        <v>157</v>
      </c>
      <c r="P178" s="6" t="s">
        <v>108</v>
      </c>
      <c r="Q178" s="6" t="s">
        <v>109</v>
      </c>
      <c r="R178" s="6" t="s">
        <v>110</v>
      </c>
      <c r="S178" s="6" t="s">
        <v>109</v>
      </c>
      <c r="T178" s="6" t="s">
        <v>110</v>
      </c>
      <c r="U178" s="6" t="s">
        <v>91</v>
      </c>
      <c r="V178" s="6" t="s">
        <v>91</v>
      </c>
      <c r="W178" s="6" t="s">
        <v>80</v>
      </c>
      <c r="X178" s="6" t="s">
        <v>80</v>
      </c>
      <c r="Y178" s="6" t="s">
        <v>92</v>
      </c>
      <c r="Z178" s="6" t="s">
        <v>80</v>
      </c>
      <c r="AA178" s="6" t="s">
        <v>93</v>
      </c>
      <c r="AB178"/>
      <c r="AC178"/>
      <c r="AD178"/>
      <c r="AE178" t="str">
        <f>VLOOKUP(E178,'Synthèse ventes'!$A$5:$C$2461,3,0)</f>
        <v>Rond Ø240 Béta Pamiers</v>
      </c>
      <c r="AF178" t="str">
        <f>VLOOKUP(E178,'Synthèse ventes'!$A$5:$C$2461,2,0)</f>
        <v>AD PAMIERS</v>
      </c>
      <c r="AG178"/>
      <c r="AH178"/>
      <c r="AI178"/>
      <c r="AJ178"/>
      <c r="AK178" s="6" t="s">
        <v>92</v>
      </c>
      <c r="AL178" s="6" t="s">
        <v>847</v>
      </c>
      <c r="AM178" s="6" t="s">
        <v>95</v>
      </c>
      <c r="AN178" s="6" t="s">
        <v>860</v>
      </c>
      <c r="AO178" s="6" t="s">
        <v>439</v>
      </c>
      <c r="AP178" s="6" t="s">
        <v>80</v>
      </c>
      <c r="AQ178" s="6" t="s">
        <v>80</v>
      </c>
      <c r="AR178" s="6" t="s">
        <v>697</v>
      </c>
      <c r="AS178" s="6" t="s">
        <v>628</v>
      </c>
      <c r="AT178"/>
      <c r="AU178" s="6" t="s">
        <v>80</v>
      </c>
      <c r="AV178" s="6" t="s">
        <v>100</v>
      </c>
      <c r="AW178"/>
      <c r="AX178"/>
      <c r="AY178"/>
      <c r="AZ178"/>
      <c r="BA178"/>
      <c r="BB178"/>
      <c r="BC178"/>
      <c r="BD178" s="6" t="s">
        <v>833</v>
      </c>
      <c r="BE178" s="7" t="s">
        <v>102</v>
      </c>
      <c r="BG178" s="7" t="s">
        <v>103</v>
      </c>
      <c r="BH178" s="7">
        <v>2015</v>
      </c>
      <c r="BI178" s="7" t="s">
        <v>104</v>
      </c>
      <c r="BJ178" s="7" t="s">
        <v>105</v>
      </c>
      <c r="BK178" s="7" t="s">
        <v>105</v>
      </c>
      <c r="BL178" s="7" t="s">
        <v>103</v>
      </c>
      <c r="BN178"/>
      <c r="BO178"/>
      <c r="BP178"/>
      <c r="BQ178"/>
      <c r="BR178"/>
      <c r="BS178"/>
      <c r="BT178"/>
      <c r="BU178"/>
      <c r="BV178"/>
      <c r="BW178"/>
      <c r="BX178"/>
      <c r="BY178" s="8">
        <v>122744</v>
      </c>
      <c r="BZ178" s="9" t="s">
        <v>106</v>
      </c>
    </row>
    <row r="179" spans="1:78" s="7" customFormat="1" hidden="1" x14ac:dyDescent="0.25">
      <c r="A179" s="7" t="str">
        <f t="shared" si="2"/>
        <v>ABCB*</v>
      </c>
      <c r="B179" s="6" t="s">
        <v>863</v>
      </c>
      <c r="C179" s="6" t="s">
        <v>864</v>
      </c>
      <c r="D179" s="6" t="s">
        <v>845</v>
      </c>
      <c r="E179" s="6" t="s">
        <v>846</v>
      </c>
      <c r="F179"/>
      <c r="G179"/>
      <c r="H179" s="6" t="s">
        <v>80</v>
      </c>
      <c r="I179"/>
      <c r="J179" s="6" t="s">
        <v>81</v>
      </c>
      <c r="K179" s="6" t="s">
        <v>82</v>
      </c>
      <c r="L179" s="6" t="s">
        <v>156</v>
      </c>
      <c r="M179" s="6" t="s">
        <v>84</v>
      </c>
      <c r="N179" s="6" t="s">
        <v>85</v>
      </c>
      <c r="O179" s="6" t="s">
        <v>157</v>
      </c>
      <c r="P179" s="6" t="s">
        <v>108</v>
      </c>
      <c r="Q179" s="6" t="s">
        <v>109</v>
      </c>
      <c r="R179" s="6" t="s">
        <v>110</v>
      </c>
      <c r="S179" s="6" t="s">
        <v>109</v>
      </c>
      <c r="T179" s="6" t="s">
        <v>110</v>
      </c>
      <c r="U179" s="6" t="s">
        <v>91</v>
      </c>
      <c r="V179" s="6" t="s">
        <v>91</v>
      </c>
      <c r="W179" s="6" t="s">
        <v>80</v>
      </c>
      <c r="X179" s="6" t="s">
        <v>80</v>
      </c>
      <c r="Y179" s="6" t="s">
        <v>92</v>
      </c>
      <c r="Z179" s="6" t="s">
        <v>80</v>
      </c>
      <c r="AA179" s="6" t="s">
        <v>93</v>
      </c>
      <c r="AB179"/>
      <c r="AC179"/>
      <c r="AD179"/>
      <c r="AE179" t="str">
        <f>VLOOKUP(E179,'Synthèse ventes'!$A$5:$C$2461,3,0)</f>
        <v>Rond Ø240 Béta Pamiers</v>
      </c>
      <c r="AF179" t="str">
        <f>VLOOKUP(E179,'Synthèse ventes'!$A$5:$C$2461,2,0)</f>
        <v>AD PAMIERS</v>
      </c>
      <c r="AG179"/>
      <c r="AH179"/>
      <c r="AI179"/>
      <c r="AJ179"/>
      <c r="AK179" s="6" t="s">
        <v>92</v>
      </c>
      <c r="AL179" s="6" t="s">
        <v>847</v>
      </c>
      <c r="AM179" s="6" t="s">
        <v>95</v>
      </c>
      <c r="AN179" s="6" t="s">
        <v>96</v>
      </c>
      <c r="AO179" s="6" t="s">
        <v>448</v>
      </c>
      <c r="AP179" s="6" t="s">
        <v>80</v>
      </c>
      <c r="AQ179" s="6" t="s">
        <v>80</v>
      </c>
      <c r="AR179" s="6" t="s">
        <v>697</v>
      </c>
      <c r="AS179" s="6" t="s">
        <v>628</v>
      </c>
      <c r="AT179"/>
      <c r="AU179" s="6" t="s">
        <v>80</v>
      </c>
      <c r="AV179" s="6" t="s">
        <v>100</v>
      </c>
      <c r="AW179"/>
      <c r="AX179"/>
      <c r="AY179"/>
      <c r="AZ179"/>
      <c r="BA179"/>
      <c r="BB179"/>
      <c r="BC179"/>
      <c r="BD179" s="6" t="s">
        <v>833</v>
      </c>
      <c r="BE179" s="7" t="s">
        <v>102</v>
      </c>
      <c r="BG179" s="7" t="s">
        <v>103</v>
      </c>
      <c r="BH179" s="7">
        <v>2015</v>
      </c>
      <c r="BI179" s="7" t="s">
        <v>104</v>
      </c>
      <c r="BJ179" s="7" t="s">
        <v>105</v>
      </c>
      <c r="BK179" s="7" t="s">
        <v>105</v>
      </c>
      <c r="BL179" s="7" t="s">
        <v>103</v>
      </c>
      <c r="BN179"/>
      <c r="BO179"/>
      <c r="BP179"/>
      <c r="BQ179"/>
      <c r="BR179"/>
      <c r="BS179"/>
      <c r="BT179"/>
      <c r="BU179"/>
      <c r="BV179"/>
      <c r="BW179"/>
      <c r="BX179"/>
      <c r="BY179" s="8">
        <v>4946</v>
      </c>
      <c r="BZ179" s="9" t="s">
        <v>106</v>
      </c>
    </row>
    <row r="180" spans="1:78" s="7" customFormat="1" hidden="1" x14ac:dyDescent="0.25">
      <c r="A180" s="7" t="str">
        <f t="shared" si="2"/>
        <v>ABCB*</v>
      </c>
      <c r="B180" s="6" t="s">
        <v>865</v>
      </c>
      <c r="C180" s="6" t="s">
        <v>866</v>
      </c>
      <c r="D180" s="6" t="s">
        <v>845</v>
      </c>
      <c r="E180" s="6" t="s">
        <v>846</v>
      </c>
      <c r="F180"/>
      <c r="G180"/>
      <c r="H180" s="6" t="s">
        <v>80</v>
      </c>
      <c r="I180"/>
      <c r="J180" s="6" t="s">
        <v>81</v>
      </c>
      <c r="K180" s="6" t="s">
        <v>82</v>
      </c>
      <c r="L180" s="6" t="s">
        <v>156</v>
      </c>
      <c r="M180" s="6" t="s">
        <v>84</v>
      </c>
      <c r="N180" s="6" t="s">
        <v>85</v>
      </c>
      <c r="O180" s="6" t="s">
        <v>157</v>
      </c>
      <c r="P180" s="6" t="s">
        <v>108</v>
      </c>
      <c r="Q180" s="6" t="s">
        <v>109</v>
      </c>
      <c r="R180" s="6" t="s">
        <v>110</v>
      </c>
      <c r="S180" s="6" t="s">
        <v>109</v>
      </c>
      <c r="T180" s="6" t="s">
        <v>110</v>
      </c>
      <c r="U180" s="6" t="s">
        <v>91</v>
      </c>
      <c r="V180" s="6" t="s">
        <v>91</v>
      </c>
      <c r="W180" s="6" t="s">
        <v>80</v>
      </c>
      <c r="X180" s="6" t="s">
        <v>80</v>
      </c>
      <c r="Y180" s="6" t="s">
        <v>92</v>
      </c>
      <c r="Z180" s="6" t="s">
        <v>80</v>
      </c>
      <c r="AA180" s="6" t="s">
        <v>93</v>
      </c>
      <c r="AB180"/>
      <c r="AC180"/>
      <c r="AD180"/>
      <c r="AE180" t="str">
        <f>VLOOKUP(E180,'Synthèse ventes'!$A$5:$C$2461,3,0)</f>
        <v>Rond Ø240 Béta Pamiers</v>
      </c>
      <c r="AF180" t="str">
        <f>VLOOKUP(E180,'Synthèse ventes'!$A$5:$C$2461,2,0)</f>
        <v>AD PAMIERS</v>
      </c>
      <c r="AG180"/>
      <c r="AH180"/>
      <c r="AI180"/>
      <c r="AJ180"/>
      <c r="AK180" s="6" t="s">
        <v>92</v>
      </c>
      <c r="AL180" s="6" t="s">
        <v>847</v>
      </c>
      <c r="AM180" s="6" t="s">
        <v>95</v>
      </c>
      <c r="AN180" s="6" t="s">
        <v>96</v>
      </c>
      <c r="AO180" s="6" t="s">
        <v>394</v>
      </c>
      <c r="AP180" s="6" t="s">
        <v>80</v>
      </c>
      <c r="AQ180" s="6" t="s">
        <v>80</v>
      </c>
      <c r="AR180" s="6" t="s">
        <v>697</v>
      </c>
      <c r="AS180" s="6" t="s">
        <v>628</v>
      </c>
      <c r="AT180"/>
      <c r="AU180" s="6" t="s">
        <v>80</v>
      </c>
      <c r="AV180" s="6" t="s">
        <v>100</v>
      </c>
      <c r="AW180"/>
      <c r="AX180"/>
      <c r="AY180"/>
      <c r="AZ180"/>
      <c r="BA180"/>
      <c r="BB180"/>
      <c r="BC180"/>
      <c r="BD180" s="6" t="s">
        <v>833</v>
      </c>
      <c r="BE180" s="7" t="s">
        <v>102</v>
      </c>
      <c r="BG180" s="7" t="s">
        <v>103</v>
      </c>
      <c r="BH180" s="7">
        <v>2015</v>
      </c>
      <c r="BI180" s="7" t="s">
        <v>104</v>
      </c>
      <c r="BJ180" s="7" t="s">
        <v>105</v>
      </c>
      <c r="BK180" s="7" t="s">
        <v>105</v>
      </c>
      <c r="BL180" s="7" t="s">
        <v>103</v>
      </c>
      <c r="BN180"/>
      <c r="BO180"/>
      <c r="BP180"/>
      <c r="BQ180"/>
      <c r="BR180"/>
      <c r="BS180"/>
      <c r="BT180"/>
      <c r="BU180"/>
      <c r="BV180"/>
      <c r="BW180"/>
      <c r="BX180"/>
      <c r="BY180" s="8">
        <v>117409</v>
      </c>
      <c r="BZ180" s="9" t="s">
        <v>106</v>
      </c>
    </row>
    <row r="181" spans="1:78" s="7" customFormat="1" hidden="1" x14ac:dyDescent="0.25">
      <c r="A181" s="7" t="str">
        <f t="shared" si="2"/>
        <v>ABCB*</v>
      </c>
      <c r="B181" s="6" t="s">
        <v>867</v>
      </c>
      <c r="C181" s="6" t="s">
        <v>868</v>
      </c>
      <c r="D181" s="6" t="s">
        <v>845</v>
      </c>
      <c r="E181" s="6" t="s">
        <v>846</v>
      </c>
      <c r="F181"/>
      <c r="G181"/>
      <c r="H181" s="6" t="s">
        <v>80</v>
      </c>
      <c r="I181"/>
      <c r="J181" s="6" t="s">
        <v>81</v>
      </c>
      <c r="K181" s="6" t="s">
        <v>82</v>
      </c>
      <c r="L181" s="6" t="s">
        <v>156</v>
      </c>
      <c r="M181" s="6" t="s">
        <v>84</v>
      </c>
      <c r="N181" s="6" t="s">
        <v>85</v>
      </c>
      <c r="O181" s="6" t="s">
        <v>157</v>
      </c>
      <c r="P181" s="6" t="s">
        <v>108</v>
      </c>
      <c r="Q181" s="6" t="s">
        <v>109</v>
      </c>
      <c r="R181" s="6" t="s">
        <v>110</v>
      </c>
      <c r="S181" s="6" t="s">
        <v>109</v>
      </c>
      <c r="T181" s="6" t="s">
        <v>110</v>
      </c>
      <c r="U181" s="6" t="s">
        <v>91</v>
      </c>
      <c r="V181" s="6" t="s">
        <v>91</v>
      </c>
      <c r="W181" s="6" t="s">
        <v>80</v>
      </c>
      <c r="X181" s="6" t="s">
        <v>80</v>
      </c>
      <c r="Y181" s="6" t="s">
        <v>92</v>
      </c>
      <c r="Z181" s="6" t="s">
        <v>80</v>
      </c>
      <c r="AA181" s="6" t="s">
        <v>93</v>
      </c>
      <c r="AB181"/>
      <c r="AC181"/>
      <c r="AD181"/>
      <c r="AE181" t="str">
        <f>VLOOKUP(E181,'Synthèse ventes'!$A$5:$C$2461,3,0)</f>
        <v>Rond Ø240 Béta Pamiers</v>
      </c>
      <c r="AF181" t="str">
        <f>VLOOKUP(E181,'Synthèse ventes'!$A$5:$C$2461,2,0)</f>
        <v>AD PAMIERS</v>
      </c>
      <c r="AG181"/>
      <c r="AH181"/>
      <c r="AI181"/>
      <c r="AJ181"/>
      <c r="AK181" s="6" t="s">
        <v>92</v>
      </c>
      <c r="AL181" s="6" t="s">
        <v>847</v>
      </c>
      <c r="AM181" s="6" t="s">
        <v>95</v>
      </c>
      <c r="AN181" s="6" t="s">
        <v>607</v>
      </c>
      <c r="AO181" s="6" t="s">
        <v>448</v>
      </c>
      <c r="AP181" s="6" t="s">
        <v>80</v>
      </c>
      <c r="AQ181" s="6" t="s">
        <v>80</v>
      </c>
      <c r="AR181" s="6" t="s">
        <v>697</v>
      </c>
      <c r="AS181" s="6" t="s">
        <v>628</v>
      </c>
      <c r="AT181"/>
      <c r="AU181" s="6" t="s">
        <v>80</v>
      </c>
      <c r="AV181" s="6" t="s">
        <v>100</v>
      </c>
      <c r="AW181"/>
      <c r="AX181"/>
      <c r="AY181"/>
      <c r="AZ181"/>
      <c r="BA181"/>
      <c r="BB181"/>
      <c r="BC181"/>
      <c r="BD181" s="6" t="s">
        <v>833</v>
      </c>
      <c r="BE181" s="7" t="s">
        <v>102</v>
      </c>
      <c r="BG181" s="7" t="s">
        <v>103</v>
      </c>
      <c r="BH181" s="7">
        <v>2015</v>
      </c>
      <c r="BI181" s="7" t="s">
        <v>104</v>
      </c>
      <c r="BJ181" s="7" t="s">
        <v>105</v>
      </c>
      <c r="BK181" s="7" t="s">
        <v>105</v>
      </c>
      <c r="BL181" s="7" t="s">
        <v>103</v>
      </c>
      <c r="BN181"/>
      <c r="BO181"/>
      <c r="BP181"/>
      <c r="BQ181"/>
      <c r="BR181"/>
      <c r="BS181"/>
      <c r="BT181"/>
      <c r="BU181"/>
      <c r="BV181"/>
      <c r="BW181"/>
      <c r="BX181"/>
      <c r="BY181" s="8">
        <v>75602</v>
      </c>
      <c r="BZ181" s="9" t="s">
        <v>106</v>
      </c>
    </row>
    <row r="182" spans="1:78" s="7" customFormat="1" hidden="1" x14ac:dyDescent="0.25">
      <c r="A182" s="7" t="str">
        <f t="shared" si="2"/>
        <v>ABCB*</v>
      </c>
      <c r="B182" s="6" t="s">
        <v>869</v>
      </c>
      <c r="C182" s="6" t="s">
        <v>870</v>
      </c>
      <c r="D182" s="6" t="s">
        <v>845</v>
      </c>
      <c r="E182" s="6" t="s">
        <v>846</v>
      </c>
      <c r="F182"/>
      <c r="G182"/>
      <c r="H182" s="6" t="s">
        <v>80</v>
      </c>
      <c r="I182"/>
      <c r="J182" s="6" t="s">
        <v>81</v>
      </c>
      <c r="K182" s="6" t="s">
        <v>82</v>
      </c>
      <c r="L182" s="6" t="s">
        <v>156</v>
      </c>
      <c r="M182" s="6" t="s">
        <v>84</v>
      </c>
      <c r="N182" s="6" t="s">
        <v>85</v>
      </c>
      <c r="O182" s="6" t="s">
        <v>157</v>
      </c>
      <c r="P182" s="6" t="s">
        <v>108</v>
      </c>
      <c r="Q182" s="6" t="s">
        <v>109</v>
      </c>
      <c r="R182" s="6" t="s">
        <v>110</v>
      </c>
      <c r="S182" s="6" t="s">
        <v>109</v>
      </c>
      <c r="T182" s="6" t="s">
        <v>110</v>
      </c>
      <c r="U182" s="6" t="s">
        <v>91</v>
      </c>
      <c r="V182" s="6" t="s">
        <v>91</v>
      </c>
      <c r="W182" s="6" t="s">
        <v>80</v>
      </c>
      <c r="X182" s="6" t="s">
        <v>80</v>
      </c>
      <c r="Y182" s="6" t="s">
        <v>92</v>
      </c>
      <c r="Z182" s="6" t="s">
        <v>80</v>
      </c>
      <c r="AA182" s="6" t="s">
        <v>93</v>
      </c>
      <c r="AB182"/>
      <c r="AC182"/>
      <c r="AD182"/>
      <c r="AE182" t="str">
        <f>VLOOKUP(E182,'Synthèse ventes'!$A$5:$C$2461,3,0)</f>
        <v>Rond Ø240 Béta Pamiers</v>
      </c>
      <c r="AF182" t="str">
        <f>VLOOKUP(E182,'Synthèse ventes'!$A$5:$C$2461,2,0)</f>
        <v>AD PAMIERS</v>
      </c>
      <c r="AG182"/>
      <c r="AH182"/>
      <c r="AI182"/>
      <c r="AJ182"/>
      <c r="AK182" s="6" t="s">
        <v>92</v>
      </c>
      <c r="AL182" s="6" t="s">
        <v>847</v>
      </c>
      <c r="AM182" s="6" t="s">
        <v>95</v>
      </c>
      <c r="AN182" s="6" t="s">
        <v>607</v>
      </c>
      <c r="AO182" s="6" t="s">
        <v>439</v>
      </c>
      <c r="AP182" s="6" t="s">
        <v>80</v>
      </c>
      <c r="AQ182" s="6" t="s">
        <v>80</v>
      </c>
      <c r="AR182" s="6" t="s">
        <v>697</v>
      </c>
      <c r="AS182" s="6" t="s">
        <v>628</v>
      </c>
      <c r="AT182"/>
      <c r="AU182" s="6" t="s">
        <v>80</v>
      </c>
      <c r="AV182" s="6" t="s">
        <v>100</v>
      </c>
      <c r="AW182"/>
      <c r="AX182"/>
      <c r="AY182"/>
      <c r="AZ182"/>
      <c r="BA182"/>
      <c r="BB182"/>
      <c r="BC182"/>
      <c r="BD182" s="6" t="s">
        <v>833</v>
      </c>
      <c r="BE182" s="7" t="s">
        <v>102</v>
      </c>
      <c r="BG182" s="7" t="s">
        <v>103</v>
      </c>
      <c r="BH182" s="7">
        <v>2015</v>
      </c>
      <c r="BI182" s="7" t="s">
        <v>104</v>
      </c>
      <c r="BJ182" s="7" t="s">
        <v>105</v>
      </c>
      <c r="BK182" s="7" t="s">
        <v>105</v>
      </c>
      <c r="BL182" s="7" t="s">
        <v>103</v>
      </c>
      <c r="BN182"/>
      <c r="BO182"/>
      <c r="BP182"/>
      <c r="BQ182"/>
      <c r="BR182"/>
      <c r="BS182"/>
      <c r="BT182"/>
      <c r="BU182"/>
      <c r="BV182"/>
      <c r="BW182"/>
      <c r="BX182"/>
      <c r="BY182" s="8">
        <v>4810</v>
      </c>
      <c r="BZ182" s="9" t="s">
        <v>106</v>
      </c>
    </row>
    <row r="183" spans="1:78" s="7" customFormat="1" hidden="1" x14ac:dyDescent="0.25">
      <c r="A183" s="7" t="str">
        <f t="shared" si="2"/>
        <v>ABCB*</v>
      </c>
      <c r="B183" s="6" t="s">
        <v>871</v>
      </c>
      <c r="C183" s="6" t="s">
        <v>872</v>
      </c>
      <c r="D183" s="6" t="s">
        <v>845</v>
      </c>
      <c r="E183" s="6" t="s">
        <v>846</v>
      </c>
      <c r="F183"/>
      <c r="G183"/>
      <c r="H183" s="6" t="s">
        <v>80</v>
      </c>
      <c r="I183"/>
      <c r="J183" s="6" t="s">
        <v>81</v>
      </c>
      <c r="K183" s="6" t="s">
        <v>82</v>
      </c>
      <c r="L183" s="6" t="s">
        <v>156</v>
      </c>
      <c r="M183" s="6" t="s">
        <v>84</v>
      </c>
      <c r="N183" s="6" t="s">
        <v>85</v>
      </c>
      <c r="O183" s="6" t="s">
        <v>157</v>
      </c>
      <c r="P183" s="6" t="s">
        <v>108</v>
      </c>
      <c r="Q183" s="6" t="s">
        <v>109</v>
      </c>
      <c r="R183" s="6" t="s">
        <v>110</v>
      </c>
      <c r="S183" s="6" t="s">
        <v>109</v>
      </c>
      <c r="T183" s="6" t="s">
        <v>110</v>
      </c>
      <c r="U183" s="6" t="s">
        <v>91</v>
      </c>
      <c r="V183" s="6" t="s">
        <v>91</v>
      </c>
      <c r="W183" s="6" t="s">
        <v>80</v>
      </c>
      <c r="X183" s="6" t="s">
        <v>80</v>
      </c>
      <c r="Y183" s="6" t="s">
        <v>92</v>
      </c>
      <c r="Z183" s="6" t="s">
        <v>80</v>
      </c>
      <c r="AA183" s="6" t="s">
        <v>93</v>
      </c>
      <c r="AB183"/>
      <c r="AC183"/>
      <c r="AD183"/>
      <c r="AE183" t="str">
        <f>VLOOKUP(E183,'Synthèse ventes'!$A$5:$C$2461,3,0)</f>
        <v>Rond Ø240 Béta Pamiers</v>
      </c>
      <c r="AF183" t="str">
        <f>VLOOKUP(E183,'Synthèse ventes'!$A$5:$C$2461,2,0)</f>
        <v>AD PAMIERS</v>
      </c>
      <c r="AG183"/>
      <c r="AH183"/>
      <c r="AI183"/>
      <c r="AJ183"/>
      <c r="AK183" s="6" t="s">
        <v>92</v>
      </c>
      <c r="AL183" s="6" t="s">
        <v>847</v>
      </c>
      <c r="AM183" s="6" t="s">
        <v>95</v>
      </c>
      <c r="AN183" s="6" t="s">
        <v>607</v>
      </c>
      <c r="AO183" s="6" t="s">
        <v>443</v>
      </c>
      <c r="AP183" s="6" t="s">
        <v>80</v>
      </c>
      <c r="AQ183" s="6" t="s">
        <v>80</v>
      </c>
      <c r="AR183" s="6" t="s">
        <v>697</v>
      </c>
      <c r="AS183" s="6" t="s">
        <v>628</v>
      </c>
      <c r="AT183"/>
      <c r="AU183" s="6" t="s">
        <v>80</v>
      </c>
      <c r="AV183" s="6" t="s">
        <v>100</v>
      </c>
      <c r="AW183"/>
      <c r="AX183"/>
      <c r="AY183"/>
      <c r="AZ183"/>
      <c r="BA183"/>
      <c r="BB183"/>
      <c r="BC183"/>
      <c r="BD183" s="6" t="s">
        <v>833</v>
      </c>
      <c r="BE183" s="7" t="s">
        <v>102</v>
      </c>
      <c r="BG183" s="7" t="s">
        <v>103</v>
      </c>
      <c r="BH183" s="7">
        <v>2015</v>
      </c>
      <c r="BI183" s="7" t="s">
        <v>104</v>
      </c>
      <c r="BJ183" s="7" t="s">
        <v>105</v>
      </c>
      <c r="BK183" s="7" t="s">
        <v>105</v>
      </c>
      <c r="BL183" s="7" t="s">
        <v>103</v>
      </c>
      <c r="BN183"/>
      <c r="BO183"/>
      <c r="BP183"/>
      <c r="BQ183"/>
      <c r="BR183"/>
      <c r="BS183"/>
      <c r="BT183"/>
      <c r="BU183"/>
      <c r="BV183"/>
      <c r="BW183"/>
      <c r="BX183"/>
      <c r="BY183" s="8">
        <v>75332</v>
      </c>
      <c r="BZ183" s="9" t="s">
        <v>106</v>
      </c>
    </row>
    <row r="184" spans="1:78" s="7" customFormat="1" hidden="1" x14ac:dyDescent="0.25">
      <c r="A184" s="7" t="str">
        <f t="shared" si="2"/>
        <v>ABCB*</v>
      </c>
      <c r="B184" s="6" t="s">
        <v>873</v>
      </c>
      <c r="C184" s="6" t="s">
        <v>874</v>
      </c>
      <c r="D184" s="6" t="s">
        <v>845</v>
      </c>
      <c r="E184" s="6" t="s">
        <v>846</v>
      </c>
      <c r="F184"/>
      <c r="G184"/>
      <c r="H184" s="6" t="s">
        <v>80</v>
      </c>
      <c r="I184"/>
      <c r="J184" s="6" t="s">
        <v>81</v>
      </c>
      <c r="K184" s="6" t="s">
        <v>82</v>
      </c>
      <c r="L184" s="6" t="s">
        <v>156</v>
      </c>
      <c r="M184" s="6" t="s">
        <v>84</v>
      </c>
      <c r="N184" s="6" t="s">
        <v>85</v>
      </c>
      <c r="O184" s="6" t="s">
        <v>157</v>
      </c>
      <c r="P184" s="6" t="s">
        <v>108</v>
      </c>
      <c r="Q184" s="6" t="s">
        <v>109</v>
      </c>
      <c r="R184" s="6" t="s">
        <v>110</v>
      </c>
      <c r="S184" s="6" t="s">
        <v>109</v>
      </c>
      <c r="T184" s="6" t="s">
        <v>110</v>
      </c>
      <c r="U184" s="6" t="s">
        <v>91</v>
      </c>
      <c r="V184" s="6" t="s">
        <v>91</v>
      </c>
      <c r="W184" s="6" t="s">
        <v>80</v>
      </c>
      <c r="X184" s="6" t="s">
        <v>80</v>
      </c>
      <c r="Y184" s="6" t="s">
        <v>92</v>
      </c>
      <c r="Z184" s="6" t="s">
        <v>80</v>
      </c>
      <c r="AA184" s="6" t="s">
        <v>93</v>
      </c>
      <c r="AB184"/>
      <c r="AC184"/>
      <c r="AD184"/>
      <c r="AE184" t="str">
        <f>VLOOKUP(E184,'Synthèse ventes'!$A$5:$C$2461,3,0)</f>
        <v>Rond Ø240 Béta Pamiers</v>
      </c>
      <c r="AF184" t="str">
        <f>VLOOKUP(E184,'Synthèse ventes'!$A$5:$C$2461,2,0)</f>
        <v>AD PAMIERS</v>
      </c>
      <c r="AG184"/>
      <c r="AH184"/>
      <c r="AI184"/>
      <c r="AJ184"/>
      <c r="AK184" s="6" t="s">
        <v>92</v>
      </c>
      <c r="AL184" s="6" t="s">
        <v>847</v>
      </c>
      <c r="AM184" s="6" t="s">
        <v>95</v>
      </c>
      <c r="AN184" s="6" t="s">
        <v>607</v>
      </c>
      <c r="AO184" s="6" t="s">
        <v>394</v>
      </c>
      <c r="AP184" s="6" t="s">
        <v>80</v>
      </c>
      <c r="AQ184" s="6" t="s">
        <v>80</v>
      </c>
      <c r="AR184" s="6" t="s">
        <v>697</v>
      </c>
      <c r="AS184" s="6" t="s">
        <v>628</v>
      </c>
      <c r="AT184"/>
      <c r="AU184" s="6" t="s">
        <v>80</v>
      </c>
      <c r="AV184" s="6" t="s">
        <v>100</v>
      </c>
      <c r="AW184"/>
      <c r="AX184"/>
      <c r="AY184"/>
      <c r="AZ184"/>
      <c r="BA184"/>
      <c r="BB184"/>
      <c r="BC184"/>
      <c r="BD184" s="6" t="s">
        <v>833</v>
      </c>
      <c r="BE184" s="7" t="s">
        <v>102</v>
      </c>
      <c r="BG184" s="7" t="s">
        <v>103</v>
      </c>
      <c r="BH184" s="7">
        <v>2015</v>
      </c>
      <c r="BI184" s="7" t="s">
        <v>104</v>
      </c>
      <c r="BJ184" s="7" t="s">
        <v>105</v>
      </c>
      <c r="BK184" s="7" t="s">
        <v>105</v>
      </c>
      <c r="BL184" s="7" t="s">
        <v>103</v>
      </c>
      <c r="BN184"/>
      <c r="BO184"/>
      <c r="BP184"/>
      <c r="BQ184"/>
      <c r="BR184"/>
      <c r="BS184"/>
      <c r="BT184"/>
      <c r="BU184"/>
      <c r="BV184"/>
      <c r="BW184"/>
      <c r="BX184"/>
      <c r="BY184" s="8">
        <v>3836</v>
      </c>
      <c r="BZ184" s="9" t="s">
        <v>106</v>
      </c>
    </row>
    <row r="185" spans="1:78" s="7" customFormat="1" hidden="1" x14ac:dyDescent="0.25">
      <c r="A185" s="7" t="str">
        <f t="shared" si="2"/>
        <v>ABCB*</v>
      </c>
      <c r="B185" s="6" t="s">
        <v>875</v>
      </c>
      <c r="C185" s="6" t="s">
        <v>876</v>
      </c>
      <c r="D185" s="6" t="s">
        <v>845</v>
      </c>
      <c r="E185" s="6" t="s">
        <v>846</v>
      </c>
      <c r="F185"/>
      <c r="G185"/>
      <c r="H185" s="6" t="s">
        <v>80</v>
      </c>
      <c r="I185"/>
      <c r="J185" s="6" t="s">
        <v>81</v>
      </c>
      <c r="K185" s="6" t="s">
        <v>82</v>
      </c>
      <c r="L185" s="6" t="s">
        <v>137</v>
      </c>
      <c r="M185" s="6" t="s">
        <v>84</v>
      </c>
      <c r="N185" s="6" t="s">
        <v>85</v>
      </c>
      <c r="O185" s="6" t="s">
        <v>138</v>
      </c>
      <c r="P185" s="6" t="s">
        <v>877</v>
      </c>
      <c r="Q185" s="6" t="s">
        <v>878</v>
      </c>
      <c r="R185" s="35" t="s">
        <v>878</v>
      </c>
      <c r="S185"/>
      <c r="T185" s="36"/>
      <c r="U185" s="32" t="s">
        <v>879</v>
      </c>
      <c r="V185" s="32" t="s">
        <v>91</v>
      </c>
      <c r="W185" s="6" t="s">
        <v>80</v>
      </c>
      <c r="X185" s="6" t="s">
        <v>80</v>
      </c>
      <c r="Y185" s="6" t="s">
        <v>92</v>
      </c>
      <c r="Z185" s="6" t="s">
        <v>80</v>
      </c>
      <c r="AA185" s="6" t="s">
        <v>80</v>
      </c>
      <c r="AB185"/>
      <c r="AC185"/>
      <c r="AD185"/>
      <c r="AE185" t="str">
        <f>VLOOKUP(E185,'Synthèse ventes'!$A$5:$C$2461,3,0)</f>
        <v>Rond Ø240 Béta Pamiers</v>
      </c>
      <c r="AF185" t="str">
        <f>VLOOKUP(E185,'Synthèse ventes'!$A$5:$C$2461,2,0)</f>
        <v>AD PAMIERS</v>
      </c>
      <c r="AG185"/>
      <c r="AH185"/>
      <c r="AI185"/>
      <c r="AJ185"/>
      <c r="AK185" s="6" t="s">
        <v>92</v>
      </c>
      <c r="AL185" s="6" t="s">
        <v>847</v>
      </c>
      <c r="AM185" s="6" t="s">
        <v>95</v>
      </c>
      <c r="AN185" s="6" t="s">
        <v>326</v>
      </c>
      <c r="AO185" s="6" t="s">
        <v>225</v>
      </c>
      <c r="AP185" s="6" t="s">
        <v>80</v>
      </c>
      <c r="AQ185" s="6" t="s">
        <v>80</v>
      </c>
      <c r="AR185" s="6" t="s">
        <v>697</v>
      </c>
      <c r="AS185" s="6" t="s">
        <v>628</v>
      </c>
      <c r="AT185"/>
      <c r="AU185" s="6" t="s">
        <v>80</v>
      </c>
      <c r="AV185" s="6" t="s">
        <v>100</v>
      </c>
      <c r="AW185"/>
      <c r="AX185"/>
      <c r="AY185"/>
      <c r="AZ185"/>
      <c r="BA185"/>
      <c r="BB185"/>
      <c r="BC185"/>
      <c r="BD185" s="6" t="s">
        <v>833</v>
      </c>
      <c r="BE185" s="7" t="s">
        <v>102</v>
      </c>
      <c r="BG185" s="7" t="s">
        <v>103</v>
      </c>
      <c r="BH185" s="7">
        <v>2015</v>
      </c>
      <c r="BI185" s="7" t="s">
        <v>104</v>
      </c>
      <c r="BJ185" s="7" t="s">
        <v>105</v>
      </c>
      <c r="BK185" s="7" t="s">
        <v>105</v>
      </c>
      <c r="BL185" s="7" t="s">
        <v>103</v>
      </c>
      <c r="BN185"/>
      <c r="BO185"/>
      <c r="BP185"/>
      <c r="BQ185"/>
      <c r="BR185"/>
      <c r="BS185"/>
      <c r="BT185"/>
      <c r="BU185"/>
      <c r="BV185"/>
      <c r="BW185"/>
      <c r="BX185"/>
      <c r="BY185" s="8">
        <v>83279</v>
      </c>
      <c r="BZ185" s="9" t="s">
        <v>106</v>
      </c>
    </row>
    <row r="186" spans="1:78" s="7" customFormat="1" hidden="1" x14ac:dyDescent="0.25">
      <c r="A186" s="7" t="str">
        <f t="shared" si="2"/>
        <v>AAZS*</v>
      </c>
      <c r="B186" s="6" t="s">
        <v>880</v>
      </c>
      <c r="C186" s="6" t="s">
        <v>881</v>
      </c>
      <c r="D186" s="6" t="s">
        <v>882</v>
      </c>
      <c r="E186" s="6" t="s">
        <v>883</v>
      </c>
      <c r="F186"/>
      <c r="G186"/>
      <c r="H186" s="6" t="s">
        <v>80</v>
      </c>
      <c r="I186"/>
      <c r="J186" s="6" t="s">
        <v>81</v>
      </c>
      <c r="K186" s="6" t="s">
        <v>82</v>
      </c>
      <c r="L186" s="6" t="s">
        <v>137</v>
      </c>
      <c r="M186" s="6" t="s">
        <v>84</v>
      </c>
      <c r="N186" s="6" t="s">
        <v>85</v>
      </c>
      <c r="O186" s="6" t="s">
        <v>138</v>
      </c>
      <c r="P186" s="6" t="s">
        <v>219</v>
      </c>
      <c r="Q186" s="6" t="s">
        <v>488</v>
      </c>
      <c r="R186" s="35" t="s">
        <v>489</v>
      </c>
      <c r="S186" s="6" t="s">
        <v>488</v>
      </c>
      <c r="T186" s="35" t="s">
        <v>489</v>
      </c>
      <c r="U186" s="32" t="s">
        <v>222</v>
      </c>
      <c r="V186" s="32" t="s">
        <v>223</v>
      </c>
      <c r="W186" s="6" t="s">
        <v>80</v>
      </c>
      <c r="X186" s="6" t="s">
        <v>80</v>
      </c>
      <c r="Y186" s="6" t="s">
        <v>92</v>
      </c>
      <c r="Z186" s="6" t="s">
        <v>80</v>
      </c>
      <c r="AA186" s="6" t="s">
        <v>93</v>
      </c>
      <c r="AB186"/>
      <c r="AC186"/>
      <c r="AD186"/>
      <c r="AE186" t="str">
        <f>VLOOKUP(E186,'Synthèse ventes'!$A$5:$C$2461,3,0)</f>
        <v>Rond Ø200 pour Pamiers</v>
      </c>
      <c r="AF186" t="str">
        <f>VLOOKUP(E186,'Synthèse ventes'!$A$5:$C$2461,2,0)</f>
        <v>AD PAMIERS</v>
      </c>
      <c r="AG186"/>
      <c r="AH186"/>
      <c r="AI186"/>
      <c r="AJ186"/>
      <c r="AK186" s="6" t="s">
        <v>80</v>
      </c>
      <c r="AL186" s="6" t="s">
        <v>884</v>
      </c>
      <c r="AM186" s="6" t="s">
        <v>95</v>
      </c>
      <c r="AN186" s="6" t="s">
        <v>375</v>
      </c>
      <c r="AO186" s="6" t="s">
        <v>225</v>
      </c>
      <c r="AP186" s="6" t="s">
        <v>80</v>
      </c>
      <c r="AQ186" s="6" t="s">
        <v>80</v>
      </c>
      <c r="AR186" s="6" t="s">
        <v>226</v>
      </c>
      <c r="AS186" s="6" t="s">
        <v>885</v>
      </c>
      <c r="AT186"/>
      <c r="AU186" s="6" t="s">
        <v>80</v>
      </c>
      <c r="AV186" s="6" t="s">
        <v>100</v>
      </c>
      <c r="AW186"/>
      <c r="AX186"/>
      <c r="AY186"/>
      <c r="AZ186"/>
      <c r="BA186"/>
      <c r="BB186"/>
      <c r="BC186"/>
      <c r="BD186" s="6" t="s">
        <v>886</v>
      </c>
      <c r="BE186" s="7" t="s">
        <v>102</v>
      </c>
      <c r="BG186" s="7" t="s">
        <v>103</v>
      </c>
      <c r="BH186" s="7">
        <v>2015</v>
      </c>
      <c r="BI186" s="7" t="s">
        <v>104</v>
      </c>
      <c r="BJ186" s="7" t="s">
        <v>105</v>
      </c>
      <c r="BK186" s="7" t="s">
        <v>105</v>
      </c>
      <c r="BL186" s="7" t="s">
        <v>103</v>
      </c>
      <c r="BN186"/>
      <c r="BO186"/>
      <c r="BP186"/>
      <c r="BQ186"/>
      <c r="BR186"/>
      <c r="BS186"/>
      <c r="BT186"/>
      <c r="BU186"/>
      <c r="BV186"/>
      <c r="BW186"/>
      <c r="BX186"/>
      <c r="BY186" s="8">
        <v>97417</v>
      </c>
      <c r="BZ186" s="9" t="s">
        <v>106</v>
      </c>
    </row>
    <row r="187" spans="1:78" s="7" customFormat="1" hidden="1" x14ac:dyDescent="0.25">
      <c r="A187" s="7" t="str">
        <f t="shared" si="2"/>
        <v>ABCA*</v>
      </c>
      <c r="B187" s="6" t="s">
        <v>887</v>
      </c>
      <c r="C187" s="6" t="s">
        <v>888</v>
      </c>
      <c r="D187" s="6" t="s">
        <v>889</v>
      </c>
      <c r="E187" s="6" t="s">
        <v>890</v>
      </c>
      <c r="F187"/>
      <c r="G187"/>
      <c r="H187" s="6" t="s">
        <v>80</v>
      </c>
      <c r="I187"/>
      <c r="J187" s="6" t="s">
        <v>81</v>
      </c>
      <c r="K187" s="6" t="s">
        <v>82</v>
      </c>
      <c r="L187" s="6" t="s">
        <v>83</v>
      </c>
      <c r="M187" s="6" t="s">
        <v>84</v>
      </c>
      <c r="N187" s="6" t="s">
        <v>85</v>
      </c>
      <c r="O187" s="6" t="s">
        <v>86</v>
      </c>
      <c r="P187" s="6" t="s">
        <v>787</v>
      </c>
      <c r="Q187" s="6" t="s">
        <v>891</v>
      </c>
      <c r="R187" s="6" t="s">
        <v>891</v>
      </c>
      <c r="S187" s="6" t="s">
        <v>891</v>
      </c>
      <c r="T187" s="6" t="s">
        <v>892</v>
      </c>
      <c r="U187" s="6" t="s">
        <v>91</v>
      </c>
      <c r="V187" s="6" t="s">
        <v>91</v>
      </c>
      <c r="W187" s="6" t="s">
        <v>893</v>
      </c>
      <c r="X187" s="6" t="s">
        <v>91</v>
      </c>
      <c r="Y187" s="6" t="s">
        <v>92</v>
      </c>
      <c r="Z187" s="6" t="s">
        <v>92</v>
      </c>
      <c r="AA187" s="6" t="s">
        <v>93</v>
      </c>
      <c r="AB187"/>
      <c r="AC187"/>
      <c r="AD187"/>
      <c r="AE187" t="str">
        <f>VLOOKUP(E187,'Synthèse ventes'!$A$5:$C$2461,3,0)</f>
        <v>Rond Ø240 Béta Pamiers</v>
      </c>
      <c r="AF187" t="str">
        <f>VLOOKUP(E187,'Synthèse ventes'!$A$5:$C$2461,2,0)</f>
        <v>AD PAMIERS</v>
      </c>
      <c r="AG187"/>
      <c r="AH187"/>
      <c r="AI187"/>
      <c r="AJ187"/>
      <c r="AK187" s="6" t="s">
        <v>92</v>
      </c>
      <c r="AL187" s="6" t="s">
        <v>894</v>
      </c>
      <c r="AM187" s="6" t="s">
        <v>95</v>
      </c>
      <c r="AN187" s="6" t="s">
        <v>145</v>
      </c>
      <c r="AO187" s="6" t="s">
        <v>895</v>
      </c>
      <c r="AP187" s="6" t="s">
        <v>80</v>
      </c>
      <c r="AQ187" s="6" t="s">
        <v>80</v>
      </c>
      <c r="AR187" s="6" t="s">
        <v>697</v>
      </c>
      <c r="AS187" s="6" t="s">
        <v>628</v>
      </c>
      <c r="AT187"/>
      <c r="AU187" s="6" t="s">
        <v>80</v>
      </c>
      <c r="AV187" s="6" t="s">
        <v>100</v>
      </c>
      <c r="AW187"/>
      <c r="AX187"/>
      <c r="AY187"/>
      <c r="AZ187"/>
      <c r="BA187"/>
      <c r="BB187"/>
      <c r="BC187"/>
      <c r="BD187" s="6" t="s">
        <v>896</v>
      </c>
      <c r="BE187" s="7" t="s">
        <v>102</v>
      </c>
      <c r="BG187" s="7" t="s">
        <v>103</v>
      </c>
      <c r="BH187" s="7">
        <v>2015</v>
      </c>
      <c r="BI187" s="7" t="s">
        <v>104</v>
      </c>
      <c r="BJ187" s="7" t="s">
        <v>105</v>
      </c>
      <c r="BK187" s="7" t="s">
        <v>105</v>
      </c>
      <c r="BL187" s="7" t="s">
        <v>103</v>
      </c>
      <c r="BN187"/>
      <c r="BO187"/>
      <c r="BP187"/>
      <c r="BQ187"/>
      <c r="BR187"/>
      <c r="BS187"/>
      <c r="BT187"/>
      <c r="BU187"/>
      <c r="BV187"/>
      <c r="BW187"/>
      <c r="BX187"/>
      <c r="BY187" s="8">
        <v>86853</v>
      </c>
      <c r="BZ187" s="9" t="s">
        <v>106</v>
      </c>
    </row>
    <row r="188" spans="1:78" s="7" customFormat="1" hidden="1" x14ac:dyDescent="0.25">
      <c r="A188" s="7" t="str">
        <f t="shared" si="2"/>
        <v>ABCA*</v>
      </c>
      <c r="B188" s="6" t="s">
        <v>897</v>
      </c>
      <c r="C188" s="6" t="s">
        <v>888</v>
      </c>
      <c r="D188" s="6" t="s">
        <v>889</v>
      </c>
      <c r="E188" s="6" t="s">
        <v>890</v>
      </c>
      <c r="F188"/>
      <c r="G188"/>
      <c r="H188" s="6" t="s">
        <v>80</v>
      </c>
      <c r="I188"/>
      <c r="J188" s="6" t="s">
        <v>81</v>
      </c>
      <c r="K188" s="6" t="s">
        <v>82</v>
      </c>
      <c r="L188" s="6" t="s">
        <v>83</v>
      </c>
      <c r="M188" s="6" t="s">
        <v>84</v>
      </c>
      <c r="N188" s="6" t="s">
        <v>85</v>
      </c>
      <c r="O188" s="6" t="s">
        <v>86</v>
      </c>
      <c r="P188" s="6" t="s">
        <v>87</v>
      </c>
      <c r="Q188" s="6" t="s">
        <v>898</v>
      </c>
      <c r="R188" s="6" t="s">
        <v>898</v>
      </c>
      <c r="S188"/>
      <c r="T188"/>
      <c r="U188" s="6" t="s">
        <v>91</v>
      </c>
      <c r="V188" s="6" t="s">
        <v>91</v>
      </c>
      <c r="W188" s="6" t="s">
        <v>899</v>
      </c>
      <c r="X188" s="6" t="s">
        <v>91</v>
      </c>
      <c r="Y188" s="6" t="s">
        <v>92</v>
      </c>
      <c r="Z188" s="6" t="s">
        <v>92</v>
      </c>
      <c r="AA188" s="6" t="s">
        <v>80</v>
      </c>
      <c r="AB188"/>
      <c r="AC188"/>
      <c r="AD188"/>
      <c r="AE188" t="str">
        <f>VLOOKUP(E188,'Synthèse ventes'!$A$5:$C$2461,3,0)</f>
        <v>Rond Ø240 Béta Pamiers</v>
      </c>
      <c r="AF188" t="str">
        <f>VLOOKUP(E188,'Synthèse ventes'!$A$5:$C$2461,2,0)</f>
        <v>AD PAMIERS</v>
      </c>
      <c r="AG188"/>
      <c r="AH188"/>
      <c r="AI188"/>
      <c r="AJ188"/>
      <c r="AK188" s="6" t="s">
        <v>92</v>
      </c>
      <c r="AL188" s="6" t="s">
        <v>894</v>
      </c>
      <c r="AM188" s="6" t="s">
        <v>95</v>
      </c>
      <c r="AN188" s="6" t="s">
        <v>145</v>
      </c>
      <c r="AO188" s="6" t="s">
        <v>895</v>
      </c>
      <c r="AP188" s="6" t="s">
        <v>80</v>
      </c>
      <c r="AQ188" s="6" t="s">
        <v>80</v>
      </c>
      <c r="AR188" s="6" t="s">
        <v>697</v>
      </c>
      <c r="AS188" s="6" t="s">
        <v>628</v>
      </c>
      <c r="AT188"/>
      <c r="AU188" s="6" t="s">
        <v>80</v>
      </c>
      <c r="AV188" s="6" t="s">
        <v>100</v>
      </c>
      <c r="AW188"/>
      <c r="AX188"/>
      <c r="AY188"/>
      <c r="AZ188"/>
      <c r="BA188"/>
      <c r="BB188"/>
      <c r="BC188"/>
      <c r="BD188" s="6" t="s">
        <v>896</v>
      </c>
      <c r="BE188" s="7" t="s">
        <v>102</v>
      </c>
      <c r="BG188" s="7" t="s">
        <v>103</v>
      </c>
      <c r="BH188" s="7">
        <v>2015</v>
      </c>
      <c r="BI188" s="7" t="s">
        <v>104</v>
      </c>
      <c r="BJ188" s="7" t="s">
        <v>105</v>
      </c>
      <c r="BK188" s="7" t="s">
        <v>105</v>
      </c>
      <c r="BL188" s="7" t="s">
        <v>103</v>
      </c>
      <c r="BN188"/>
      <c r="BO188"/>
      <c r="BP188"/>
      <c r="BQ188"/>
      <c r="BR188"/>
      <c r="BS188"/>
      <c r="BT188"/>
      <c r="BU188"/>
      <c r="BV188"/>
      <c r="BW188"/>
      <c r="BX188"/>
      <c r="BY188" s="8">
        <v>101732</v>
      </c>
      <c r="BZ188" s="9" t="s">
        <v>106</v>
      </c>
    </row>
    <row r="189" spans="1:78" s="7" customFormat="1" hidden="1" x14ac:dyDescent="0.25">
      <c r="A189" s="7" t="str">
        <f t="shared" si="2"/>
        <v>AAZS*</v>
      </c>
      <c r="B189" s="6" t="s">
        <v>900</v>
      </c>
      <c r="C189" s="6" t="s">
        <v>901</v>
      </c>
      <c r="D189" s="6" t="s">
        <v>882</v>
      </c>
      <c r="E189" s="6" t="s">
        <v>883</v>
      </c>
      <c r="F189"/>
      <c r="G189"/>
      <c r="H189" s="6" t="s">
        <v>80</v>
      </c>
      <c r="I189"/>
      <c r="J189" s="6" t="s">
        <v>81</v>
      </c>
      <c r="K189" s="6" t="s">
        <v>82</v>
      </c>
      <c r="L189" s="6" t="s">
        <v>156</v>
      </c>
      <c r="M189" s="6" t="s">
        <v>84</v>
      </c>
      <c r="N189" s="6" t="s">
        <v>85</v>
      </c>
      <c r="O189" s="6" t="s">
        <v>157</v>
      </c>
      <c r="P189" s="6" t="s">
        <v>108</v>
      </c>
      <c r="Q189" s="6" t="s">
        <v>109</v>
      </c>
      <c r="R189" s="6" t="s">
        <v>110</v>
      </c>
      <c r="S189" s="6" t="s">
        <v>109</v>
      </c>
      <c r="T189" s="6" t="s">
        <v>110</v>
      </c>
      <c r="U189" s="6" t="s">
        <v>91</v>
      </c>
      <c r="V189" s="6" t="s">
        <v>91</v>
      </c>
      <c r="W189" s="6" t="s">
        <v>80</v>
      </c>
      <c r="X189" s="6" t="s">
        <v>80</v>
      </c>
      <c r="Y189" s="6" t="s">
        <v>92</v>
      </c>
      <c r="Z189" s="6" t="s">
        <v>80</v>
      </c>
      <c r="AA189" s="6" t="s">
        <v>93</v>
      </c>
      <c r="AB189"/>
      <c r="AC189"/>
      <c r="AD189"/>
      <c r="AE189" t="str">
        <f>VLOOKUP(E189,'Synthèse ventes'!$A$5:$C$2461,3,0)</f>
        <v>Rond Ø200 pour Pamiers</v>
      </c>
      <c r="AF189" t="str">
        <f>VLOOKUP(E189,'Synthèse ventes'!$A$5:$C$2461,2,0)</f>
        <v>AD PAMIERS</v>
      </c>
      <c r="AG189"/>
      <c r="AH189"/>
      <c r="AI189"/>
      <c r="AJ189"/>
      <c r="AK189" s="6" t="s">
        <v>80</v>
      </c>
      <c r="AL189" s="6" t="s">
        <v>884</v>
      </c>
      <c r="AM189" s="6" t="s">
        <v>95</v>
      </c>
      <c r="AN189" s="6" t="s">
        <v>375</v>
      </c>
      <c r="AO189" s="6" t="s">
        <v>368</v>
      </c>
      <c r="AP189" s="6" t="s">
        <v>80</v>
      </c>
      <c r="AQ189" s="6" t="s">
        <v>80</v>
      </c>
      <c r="AR189" s="6" t="s">
        <v>266</v>
      </c>
      <c r="AS189" s="6" t="s">
        <v>327</v>
      </c>
      <c r="AT189"/>
      <c r="AU189" s="6" t="s">
        <v>80</v>
      </c>
      <c r="AV189" s="6" t="s">
        <v>100</v>
      </c>
      <c r="AW189"/>
      <c r="AX189"/>
      <c r="AY189"/>
      <c r="AZ189"/>
      <c r="BA189"/>
      <c r="BB189"/>
      <c r="BC189"/>
      <c r="BD189" s="6" t="s">
        <v>902</v>
      </c>
      <c r="BE189" s="7" t="s">
        <v>102</v>
      </c>
      <c r="BG189" s="7" t="s">
        <v>103</v>
      </c>
      <c r="BH189" s="7">
        <v>2015</v>
      </c>
      <c r="BI189" s="7" t="s">
        <v>104</v>
      </c>
      <c r="BJ189" s="7" t="s">
        <v>105</v>
      </c>
      <c r="BK189" s="7" t="s">
        <v>105</v>
      </c>
      <c r="BL189" s="7" t="s">
        <v>103</v>
      </c>
      <c r="BN189"/>
      <c r="BO189"/>
      <c r="BP189"/>
      <c r="BQ189"/>
      <c r="BR189"/>
      <c r="BS189"/>
      <c r="BT189"/>
      <c r="BU189"/>
      <c r="BV189"/>
      <c r="BW189"/>
      <c r="BX189"/>
      <c r="BY189" s="8">
        <v>11084</v>
      </c>
      <c r="BZ189" s="9" t="s">
        <v>106</v>
      </c>
    </row>
    <row r="190" spans="1:78" s="7" customFormat="1" hidden="1" x14ac:dyDescent="0.25">
      <c r="A190" s="7" t="str">
        <f t="shared" si="2"/>
        <v>ABCA*</v>
      </c>
      <c r="B190" s="6" t="s">
        <v>903</v>
      </c>
      <c r="C190" s="6" t="s">
        <v>904</v>
      </c>
      <c r="D190" s="6" t="s">
        <v>889</v>
      </c>
      <c r="E190" s="6" t="s">
        <v>890</v>
      </c>
      <c r="F190"/>
      <c r="G190"/>
      <c r="H190" s="6" t="s">
        <v>80</v>
      </c>
      <c r="I190"/>
      <c r="J190" s="6" t="s">
        <v>81</v>
      </c>
      <c r="K190" s="6" t="s">
        <v>82</v>
      </c>
      <c r="L190" s="6" t="s">
        <v>156</v>
      </c>
      <c r="M190" s="6" t="s">
        <v>84</v>
      </c>
      <c r="N190" s="6" t="s">
        <v>85</v>
      </c>
      <c r="O190" s="6" t="s">
        <v>157</v>
      </c>
      <c r="P190" s="6" t="s">
        <v>108</v>
      </c>
      <c r="Q190" s="6" t="s">
        <v>110</v>
      </c>
      <c r="R190" s="6" t="s">
        <v>110</v>
      </c>
      <c r="S190"/>
      <c r="T190"/>
      <c r="U190" s="6" t="s">
        <v>91</v>
      </c>
      <c r="V190" s="6" t="s">
        <v>91</v>
      </c>
      <c r="W190" s="6" t="s">
        <v>80</v>
      </c>
      <c r="X190" s="6" t="s">
        <v>80</v>
      </c>
      <c r="Y190" s="6" t="s">
        <v>92</v>
      </c>
      <c r="Z190" s="6" t="s">
        <v>80</v>
      </c>
      <c r="AA190" s="6" t="s">
        <v>80</v>
      </c>
      <c r="AB190"/>
      <c r="AC190"/>
      <c r="AD190"/>
      <c r="AE190" t="str">
        <f>VLOOKUP(E190,'Synthèse ventes'!$A$5:$C$2461,3,0)</f>
        <v>Rond Ø240 Béta Pamiers</v>
      </c>
      <c r="AF190" t="str">
        <f>VLOOKUP(E190,'Synthèse ventes'!$A$5:$C$2461,2,0)</f>
        <v>AD PAMIERS</v>
      </c>
      <c r="AG190"/>
      <c r="AH190"/>
      <c r="AI190"/>
      <c r="AJ190"/>
      <c r="AK190" s="6" t="s">
        <v>92</v>
      </c>
      <c r="AL190" s="6" t="s">
        <v>894</v>
      </c>
      <c r="AM190" s="6" t="s">
        <v>95</v>
      </c>
      <c r="AN190" s="6" t="s">
        <v>145</v>
      </c>
      <c r="AO190" s="6" t="s">
        <v>400</v>
      </c>
      <c r="AP190" s="6" t="s">
        <v>80</v>
      </c>
      <c r="AQ190" s="6" t="s">
        <v>80</v>
      </c>
      <c r="AR190" s="6" t="s">
        <v>697</v>
      </c>
      <c r="AS190" s="6" t="s">
        <v>628</v>
      </c>
      <c r="AT190"/>
      <c r="AU190" s="6" t="s">
        <v>80</v>
      </c>
      <c r="AV190" s="6" t="s">
        <v>100</v>
      </c>
      <c r="AW190"/>
      <c r="AX190"/>
      <c r="AY190"/>
      <c r="AZ190"/>
      <c r="BA190"/>
      <c r="BB190"/>
      <c r="BC190"/>
      <c r="BD190" s="6" t="s">
        <v>902</v>
      </c>
      <c r="BE190" s="7" t="s">
        <v>102</v>
      </c>
      <c r="BG190" s="7" t="s">
        <v>103</v>
      </c>
      <c r="BH190" s="7">
        <v>2015</v>
      </c>
      <c r="BI190" s="7" t="s">
        <v>104</v>
      </c>
      <c r="BJ190" s="7" t="s">
        <v>105</v>
      </c>
      <c r="BK190" s="7" t="s">
        <v>105</v>
      </c>
      <c r="BL190" s="7" t="s">
        <v>103</v>
      </c>
      <c r="BN190"/>
      <c r="BO190"/>
      <c r="BP190"/>
      <c r="BQ190"/>
      <c r="BR190"/>
      <c r="BS190"/>
      <c r="BT190"/>
      <c r="BU190"/>
      <c r="BV190"/>
      <c r="BW190"/>
      <c r="BX190"/>
      <c r="BY190" s="8">
        <v>24154</v>
      </c>
      <c r="BZ190" s="9" t="s">
        <v>106</v>
      </c>
    </row>
    <row r="191" spans="1:78" s="7" customFormat="1" hidden="1" x14ac:dyDescent="0.25">
      <c r="A191" s="7" t="str">
        <f t="shared" si="2"/>
        <v>ABCA*</v>
      </c>
      <c r="B191" s="6" t="s">
        <v>905</v>
      </c>
      <c r="C191" s="6" t="s">
        <v>906</v>
      </c>
      <c r="D191" s="6" t="s">
        <v>889</v>
      </c>
      <c r="E191" s="6" t="s">
        <v>890</v>
      </c>
      <c r="F191"/>
      <c r="G191"/>
      <c r="H191" s="6" t="s">
        <v>80</v>
      </c>
      <c r="I191"/>
      <c r="J191" s="6" t="s">
        <v>81</v>
      </c>
      <c r="K191" s="6" t="s">
        <v>82</v>
      </c>
      <c r="L191" s="6" t="s">
        <v>156</v>
      </c>
      <c r="M191" s="6" t="s">
        <v>84</v>
      </c>
      <c r="N191" s="6" t="s">
        <v>85</v>
      </c>
      <c r="O191" s="6" t="s">
        <v>157</v>
      </c>
      <c r="P191" s="6" t="s">
        <v>108</v>
      </c>
      <c r="Q191" s="6" t="s">
        <v>110</v>
      </c>
      <c r="R191" s="6" t="s">
        <v>110</v>
      </c>
      <c r="S191"/>
      <c r="T191"/>
      <c r="U191" s="6" t="s">
        <v>91</v>
      </c>
      <c r="V191" s="6" t="s">
        <v>91</v>
      </c>
      <c r="W191" s="6" t="s">
        <v>80</v>
      </c>
      <c r="X191" s="6" t="s">
        <v>80</v>
      </c>
      <c r="Y191" s="6" t="s">
        <v>92</v>
      </c>
      <c r="Z191" s="6" t="s">
        <v>80</v>
      </c>
      <c r="AA191" s="6" t="s">
        <v>80</v>
      </c>
      <c r="AB191"/>
      <c r="AC191"/>
      <c r="AD191"/>
      <c r="AE191" t="str">
        <f>VLOOKUP(E191,'Synthèse ventes'!$A$5:$C$2461,3,0)</f>
        <v>Rond Ø240 Béta Pamiers</v>
      </c>
      <c r="AF191" t="str">
        <f>VLOOKUP(E191,'Synthèse ventes'!$A$5:$C$2461,2,0)</f>
        <v>AD PAMIERS</v>
      </c>
      <c r="AG191"/>
      <c r="AH191"/>
      <c r="AI191"/>
      <c r="AJ191"/>
      <c r="AK191" s="6" t="s">
        <v>92</v>
      </c>
      <c r="AL191" s="6" t="s">
        <v>894</v>
      </c>
      <c r="AM191" s="6" t="s">
        <v>95</v>
      </c>
      <c r="AN191" s="6" t="s">
        <v>145</v>
      </c>
      <c r="AO191" s="6" t="s">
        <v>292</v>
      </c>
      <c r="AP191" s="6" t="s">
        <v>80</v>
      </c>
      <c r="AQ191" s="6" t="s">
        <v>80</v>
      </c>
      <c r="AR191" s="6" t="s">
        <v>697</v>
      </c>
      <c r="AS191" s="6" t="s">
        <v>628</v>
      </c>
      <c r="AT191"/>
      <c r="AU191" s="6" t="s">
        <v>80</v>
      </c>
      <c r="AV191" s="6" t="s">
        <v>100</v>
      </c>
      <c r="AW191"/>
      <c r="AX191"/>
      <c r="AY191"/>
      <c r="AZ191"/>
      <c r="BA191"/>
      <c r="BB191"/>
      <c r="BC191"/>
      <c r="BD191" s="6" t="s">
        <v>902</v>
      </c>
      <c r="BE191" s="7" t="s">
        <v>102</v>
      </c>
      <c r="BG191" s="7" t="s">
        <v>103</v>
      </c>
      <c r="BH191" s="7">
        <v>2015</v>
      </c>
      <c r="BI191" s="7" t="s">
        <v>104</v>
      </c>
      <c r="BJ191" s="7" t="s">
        <v>105</v>
      </c>
      <c r="BK191" s="7" t="s">
        <v>105</v>
      </c>
      <c r="BL191" s="7" t="s">
        <v>103</v>
      </c>
      <c r="BN191"/>
      <c r="BO191"/>
      <c r="BP191"/>
      <c r="BQ191"/>
      <c r="BR191"/>
      <c r="BS191"/>
      <c r="BT191"/>
      <c r="BU191"/>
      <c r="BV191"/>
      <c r="BW191"/>
      <c r="BX191"/>
      <c r="BY191" s="8">
        <v>93137</v>
      </c>
      <c r="BZ191" s="9" t="s">
        <v>106</v>
      </c>
    </row>
    <row r="192" spans="1:78" s="7" customFormat="1" hidden="1" x14ac:dyDescent="0.25">
      <c r="A192" s="7" t="str">
        <f t="shared" si="2"/>
        <v>ABCA*</v>
      </c>
      <c r="B192" s="6" t="s">
        <v>907</v>
      </c>
      <c r="C192" s="6" t="s">
        <v>908</v>
      </c>
      <c r="D192" s="6" t="s">
        <v>889</v>
      </c>
      <c r="E192" s="6" t="s">
        <v>890</v>
      </c>
      <c r="F192"/>
      <c r="G192"/>
      <c r="H192" s="6" t="s">
        <v>80</v>
      </c>
      <c r="I192"/>
      <c r="J192" s="6" t="s">
        <v>81</v>
      </c>
      <c r="K192" s="6" t="s">
        <v>82</v>
      </c>
      <c r="L192" s="6" t="s">
        <v>156</v>
      </c>
      <c r="M192" s="6" t="s">
        <v>84</v>
      </c>
      <c r="N192" s="6" t="s">
        <v>85</v>
      </c>
      <c r="O192" s="6" t="s">
        <v>157</v>
      </c>
      <c r="P192" s="6" t="s">
        <v>108</v>
      </c>
      <c r="Q192" s="6" t="s">
        <v>110</v>
      </c>
      <c r="R192" s="6" t="s">
        <v>110</v>
      </c>
      <c r="S192"/>
      <c r="T192"/>
      <c r="U192" s="6" t="s">
        <v>91</v>
      </c>
      <c r="V192" s="6" t="s">
        <v>91</v>
      </c>
      <c r="W192" s="6" t="s">
        <v>80</v>
      </c>
      <c r="X192" s="6" t="s">
        <v>80</v>
      </c>
      <c r="Y192" s="6" t="s">
        <v>92</v>
      </c>
      <c r="Z192" s="6" t="s">
        <v>80</v>
      </c>
      <c r="AA192" s="6" t="s">
        <v>80</v>
      </c>
      <c r="AB192"/>
      <c r="AC192"/>
      <c r="AD192"/>
      <c r="AE192" t="str">
        <f>VLOOKUP(E192,'Synthèse ventes'!$A$5:$C$2461,3,0)</f>
        <v>Rond Ø240 Béta Pamiers</v>
      </c>
      <c r="AF192" t="str">
        <f>VLOOKUP(E192,'Synthèse ventes'!$A$5:$C$2461,2,0)</f>
        <v>AD PAMIERS</v>
      </c>
      <c r="AG192"/>
      <c r="AH192"/>
      <c r="AI192"/>
      <c r="AJ192"/>
      <c r="AK192" s="6" t="s">
        <v>92</v>
      </c>
      <c r="AL192" s="6" t="s">
        <v>894</v>
      </c>
      <c r="AM192" s="6" t="s">
        <v>95</v>
      </c>
      <c r="AN192" s="6" t="s">
        <v>612</v>
      </c>
      <c r="AO192" s="6" t="s">
        <v>394</v>
      </c>
      <c r="AP192" s="6" t="s">
        <v>80</v>
      </c>
      <c r="AQ192" s="6" t="s">
        <v>80</v>
      </c>
      <c r="AR192" s="6" t="s">
        <v>697</v>
      </c>
      <c r="AS192" s="6" t="s">
        <v>628</v>
      </c>
      <c r="AT192"/>
      <c r="AU192" s="6" t="s">
        <v>80</v>
      </c>
      <c r="AV192" s="6" t="s">
        <v>100</v>
      </c>
      <c r="AW192"/>
      <c r="AX192"/>
      <c r="AY192"/>
      <c r="AZ192"/>
      <c r="BA192"/>
      <c r="BB192"/>
      <c r="BC192"/>
      <c r="BD192" s="6" t="s">
        <v>902</v>
      </c>
      <c r="BE192" s="7" t="s">
        <v>102</v>
      </c>
      <c r="BG192" s="7" t="s">
        <v>103</v>
      </c>
      <c r="BH192" s="7">
        <v>2015</v>
      </c>
      <c r="BI192" s="7" t="s">
        <v>104</v>
      </c>
      <c r="BJ192" s="7" t="s">
        <v>105</v>
      </c>
      <c r="BK192" s="7" t="s">
        <v>105</v>
      </c>
      <c r="BL192" s="7" t="s">
        <v>103</v>
      </c>
      <c r="BN192"/>
      <c r="BO192"/>
      <c r="BP192"/>
      <c r="BQ192"/>
      <c r="BR192"/>
      <c r="BS192"/>
      <c r="BT192"/>
      <c r="BU192"/>
      <c r="BV192"/>
      <c r="BW192"/>
      <c r="BX192"/>
      <c r="BY192" s="8">
        <v>100168</v>
      </c>
      <c r="BZ192" s="9" t="s">
        <v>106</v>
      </c>
    </row>
    <row r="193" spans="1:78" s="7" customFormat="1" hidden="1" x14ac:dyDescent="0.25">
      <c r="A193" s="7" t="str">
        <f t="shared" si="2"/>
        <v>ABCA*</v>
      </c>
      <c r="B193" s="6" t="s">
        <v>909</v>
      </c>
      <c r="C193" s="6" t="s">
        <v>910</v>
      </c>
      <c r="D193" s="6" t="s">
        <v>889</v>
      </c>
      <c r="E193" s="6" t="s">
        <v>890</v>
      </c>
      <c r="F193"/>
      <c r="G193"/>
      <c r="H193" s="6" t="s">
        <v>80</v>
      </c>
      <c r="I193"/>
      <c r="J193" s="6" t="s">
        <v>81</v>
      </c>
      <c r="K193" s="6" t="s">
        <v>82</v>
      </c>
      <c r="L193" s="6" t="s">
        <v>156</v>
      </c>
      <c r="M193" s="6" t="s">
        <v>84</v>
      </c>
      <c r="N193" s="6" t="s">
        <v>85</v>
      </c>
      <c r="O193" s="6" t="s">
        <v>157</v>
      </c>
      <c r="P193" s="6" t="s">
        <v>108</v>
      </c>
      <c r="Q193" s="6" t="s">
        <v>110</v>
      </c>
      <c r="R193" s="6" t="s">
        <v>110</v>
      </c>
      <c r="S193"/>
      <c r="T193"/>
      <c r="U193" s="6" t="s">
        <v>91</v>
      </c>
      <c r="V193" s="6" t="s">
        <v>91</v>
      </c>
      <c r="W193" s="6" t="s">
        <v>80</v>
      </c>
      <c r="X193" s="6" t="s">
        <v>80</v>
      </c>
      <c r="Y193" s="6" t="s">
        <v>92</v>
      </c>
      <c r="Z193" s="6" t="s">
        <v>80</v>
      </c>
      <c r="AA193" s="6" t="s">
        <v>80</v>
      </c>
      <c r="AB193"/>
      <c r="AC193"/>
      <c r="AD193"/>
      <c r="AE193" t="str">
        <f>VLOOKUP(E193,'Synthèse ventes'!$A$5:$C$2461,3,0)</f>
        <v>Rond Ø240 Béta Pamiers</v>
      </c>
      <c r="AF193" t="str">
        <f>VLOOKUP(E193,'Synthèse ventes'!$A$5:$C$2461,2,0)</f>
        <v>AD PAMIERS</v>
      </c>
      <c r="AG193"/>
      <c r="AH193"/>
      <c r="AI193"/>
      <c r="AJ193"/>
      <c r="AK193" s="6" t="s">
        <v>92</v>
      </c>
      <c r="AL193" s="6" t="s">
        <v>894</v>
      </c>
      <c r="AM193" s="6" t="s">
        <v>95</v>
      </c>
      <c r="AN193" s="6" t="s">
        <v>326</v>
      </c>
      <c r="AO193" s="6" t="s">
        <v>510</v>
      </c>
      <c r="AP193" s="6" t="s">
        <v>80</v>
      </c>
      <c r="AQ193" s="6" t="s">
        <v>80</v>
      </c>
      <c r="AR193" s="6" t="s">
        <v>697</v>
      </c>
      <c r="AS193" s="6" t="s">
        <v>628</v>
      </c>
      <c r="AT193"/>
      <c r="AU193" s="6" t="s">
        <v>80</v>
      </c>
      <c r="AV193" s="6" t="s">
        <v>100</v>
      </c>
      <c r="AW193"/>
      <c r="AX193"/>
      <c r="AY193"/>
      <c r="AZ193"/>
      <c r="BA193"/>
      <c r="BB193"/>
      <c r="BC193"/>
      <c r="BD193" s="6" t="s">
        <v>902</v>
      </c>
      <c r="BE193" s="7" t="s">
        <v>102</v>
      </c>
      <c r="BG193" s="7" t="s">
        <v>103</v>
      </c>
      <c r="BH193" s="7">
        <v>2015</v>
      </c>
      <c r="BI193" s="7" t="s">
        <v>104</v>
      </c>
      <c r="BJ193" s="7" t="s">
        <v>105</v>
      </c>
      <c r="BK193" s="7" t="s">
        <v>105</v>
      </c>
      <c r="BL193" s="7" t="s">
        <v>103</v>
      </c>
      <c r="BN193"/>
      <c r="BO193"/>
      <c r="BP193"/>
      <c r="BQ193"/>
      <c r="BR193"/>
      <c r="BS193"/>
      <c r="BT193"/>
      <c r="BU193"/>
      <c r="BV193"/>
      <c r="BW193"/>
      <c r="BX193"/>
      <c r="BY193" s="8">
        <v>65932</v>
      </c>
      <c r="BZ193" s="9" t="s">
        <v>106</v>
      </c>
    </row>
    <row r="194" spans="1:78" s="7" customFormat="1" hidden="1" x14ac:dyDescent="0.25">
      <c r="A194" s="7" t="str">
        <f t="shared" si="2"/>
        <v>ABCA*</v>
      </c>
      <c r="B194" s="6" t="s">
        <v>911</v>
      </c>
      <c r="C194" s="6" t="s">
        <v>912</v>
      </c>
      <c r="D194" s="6" t="s">
        <v>889</v>
      </c>
      <c r="E194" s="6" t="s">
        <v>890</v>
      </c>
      <c r="F194"/>
      <c r="G194"/>
      <c r="H194" s="6" t="s">
        <v>80</v>
      </c>
      <c r="I194"/>
      <c r="J194" s="6" t="s">
        <v>81</v>
      </c>
      <c r="K194" s="6" t="s">
        <v>82</v>
      </c>
      <c r="L194" s="6" t="s">
        <v>156</v>
      </c>
      <c r="M194" s="6" t="s">
        <v>84</v>
      </c>
      <c r="N194" s="6" t="s">
        <v>85</v>
      </c>
      <c r="O194" s="6" t="s">
        <v>157</v>
      </c>
      <c r="P194" s="6" t="s">
        <v>108</v>
      </c>
      <c r="Q194" s="6" t="s">
        <v>110</v>
      </c>
      <c r="R194" s="6" t="s">
        <v>110</v>
      </c>
      <c r="S194"/>
      <c r="T194"/>
      <c r="U194" s="6" t="s">
        <v>91</v>
      </c>
      <c r="V194" s="6" t="s">
        <v>91</v>
      </c>
      <c r="W194" s="6" t="s">
        <v>80</v>
      </c>
      <c r="X194" s="6" t="s">
        <v>80</v>
      </c>
      <c r="Y194" s="6" t="s">
        <v>92</v>
      </c>
      <c r="Z194" s="6" t="s">
        <v>80</v>
      </c>
      <c r="AA194" s="6" t="s">
        <v>80</v>
      </c>
      <c r="AB194"/>
      <c r="AC194"/>
      <c r="AD194"/>
      <c r="AE194" t="str">
        <f>VLOOKUP(E194,'Synthèse ventes'!$A$5:$C$2461,3,0)</f>
        <v>Rond Ø240 Béta Pamiers</v>
      </c>
      <c r="AF194" t="str">
        <f>VLOOKUP(E194,'Synthèse ventes'!$A$5:$C$2461,2,0)</f>
        <v>AD PAMIERS</v>
      </c>
      <c r="AG194"/>
      <c r="AH194"/>
      <c r="AI194"/>
      <c r="AJ194"/>
      <c r="AK194" s="6" t="s">
        <v>92</v>
      </c>
      <c r="AL194" s="6" t="s">
        <v>894</v>
      </c>
      <c r="AM194" s="6" t="s">
        <v>95</v>
      </c>
      <c r="AN194" s="6" t="s">
        <v>326</v>
      </c>
      <c r="AO194" s="6" t="s">
        <v>368</v>
      </c>
      <c r="AP194" s="6" t="s">
        <v>80</v>
      </c>
      <c r="AQ194" s="6" t="s">
        <v>80</v>
      </c>
      <c r="AR194" s="6" t="s">
        <v>697</v>
      </c>
      <c r="AS194" s="6" t="s">
        <v>628</v>
      </c>
      <c r="AT194"/>
      <c r="AU194" s="6" t="s">
        <v>80</v>
      </c>
      <c r="AV194" s="6" t="s">
        <v>100</v>
      </c>
      <c r="AW194"/>
      <c r="AX194"/>
      <c r="AY194"/>
      <c r="AZ194"/>
      <c r="BA194"/>
      <c r="BB194"/>
      <c r="BC194"/>
      <c r="BD194" s="6" t="s">
        <v>902</v>
      </c>
      <c r="BE194" s="7" t="s">
        <v>102</v>
      </c>
      <c r="BG194" s="7" t="s">
        <v>103</v>
      </c>
      <c r="BH194" s="7">
        <v>2015</v>
      </c>
      <c r="BI194" s="7" t="s">
        <v>104</v>
      </c>
      <c r="BJ194" s="7" t="s">
        <v>105</v>
      </c>
      <c r="BK194" s="7" t="s">
        <v>105</v>
      </c>
      <c r="BL194" s="7" t="s">
        <v>103</v>
      </c>
      <c r="BN194"/>
      <c r="BO194"/>
      <c r="BP194"/>
      <c r="BQ194"/>
      <c r="BR194"/>
      <c r="BS194"/>
      <c r="BT194"/>
      <c r="BU194"/>
      <c r="BV194"/>
      <c r="BW194"/>
      <c r="BX194"/>
      <c r="BY194" s="8">
        <v>131310</v>
      </c>
      <c r="BZ194" s="9" t="s">
        <v>106</v>
      </c>
    </row>
    <row r="195" spans="1:78" s="7" customFormat="1" hidden="1" x14ac:dyDescent="0.25">
      <c r="A195" s="7" t="str">
        <f t="shared" ref="A195:A258" si="3">IF(LEFT(E195,1)="A",LEFT(E195,4)&amp;"*","")</f>
        <v>ABCA*</v>
      </c>
      <c r="B195" s="6" t="s">
        <v>913</v>
      </c>
      <c r="C195" s="6" t="s">
        <v>914</v>
      </c>
      <c r="D195" s="6" t="s">
        <v>889</v>
      </c>
      <c r="E195" s="6" t="s">
        <v>890</v>
      </c>
      <c r="F195"/>
      <c r="G195"/>
      <c r="H195" s="6" t="s">
        <v>80</v>
      </c>
      <c r="I195"/>
      <c r="J195" s="6" t="s">
        <v>81</v>
      </c>
      <c r="K195" s="6" t="s">
        <v>82</v>
      </c>
      <c r="L195" s="6" t="s">
        <v>156</v>
      </c>
      <c r="M195" s="6" t="s">
        <v>84</v>
      </c>
      <c r="N195" s="6" t="s">
        <v>85</v>
      </c>
      <c r="O195" s="6" t="s">
        <v>157</v>
      </c>
      <c r="P195" s="6" t="s">
        <v>108</v>
      </c>
      <c r="Q195" s="6" t="s">
        <v>110</v>
      </c>
      <c r="R195" s="6" t="s">
        <v>110</v>
      </c>
      <c r="S195"/>
      <c r="T195"/>
      <c r="U195" s="6" t="s">
        <v>91</v>
      </c>
      <c r="V195" s="6" t="s">
        <v>91</v>
      </c>
      <c r="W195" s="6" t="s">
        <v>80</v>
      </c>
      <c r="X195" s="6" t="s">
        <v>80</v>
      </c>
      <c r="Y195" s="6" t="s">
        <v>92</v>
      </c>
      <c r="Z195" s="6" t="s">
        <v>80</v>
      </c>
      <c r="AA195" s="6" t="s">
        <v>80</v>
      </c>
      <c r="AB195"/>
      <c r="AC195"/>
      <c r="AD195"/>
      <c r="AE195" t="str">
        <f>VLOOKUP(E195,'Synthèse ventes'!$A$5:$C$2461,3,0)</f>
        <v>Rond Ø240 Béta Pamiers</v>
      </c>
      <c r="AF195" t="str">
        <f>VLOOKUP(E195,'Synthèse ventes'!$A$5:$C$2461,2,0)</f>
        <v>AD PAMIERS</v>
      </c>
      <c r="AG195"/>
      <c r="AH195"/>
      <c r="AI195"/>
      <c r="AJ195"/>
      <c r="AK195" s="6" t="s">
        <v>92</v>
      </c>
      <c r="AL195" s="6" t="s">
        <v>894</v>
      </c>
      <c r="AM195" s="6" t="s">
        <v>95</v>
      </c>
      <c r="AN195" s="6" t="s">
        <v>96</v>
      </c>
      <c r="AO195" s="6" t="s">
        <v>448</v>
      </c>
      <c r="AP195" s="6" t="s">
        <v>80</v>
      </c>
      <c r="AQ195" s="6" t="s">
        <v>80</v>
      </c>
      <c r="AR195" s="6" t="s">
        <v>697</v>
      </c>
      <c r="AS195" s="6" t="s">
        <v>628</v>
      </c>
      <c r="AT195"/>
      <c r="AU195" s="6" t="s">
        <v>80</v>
      </c>
      <c r="AV195" s="6" t="s">
        <v>100</v>
      </c>
      <c r="AW195"/>
      <c r="AX195"/>
      <c r="AY195"/>
      <c r="AZ195"/>
      <c r="BA195"/>
      <c r="BB195"/>
      <c r="BC195"/>
      <c r="BD195" s="6" t="s">
        <v>902</v>
      </c>
      <c r="BE195" s="7" t="s">
        <v>102</v>
      </c>
      <c r="BG195" s="7" t="s">
        <v>103</v>
      </c>
      <c r="BH195" s="7">
        <v>2015</v>
      </c>
      <c r="BI195" s="7" t="s">
        <v>104</v>
      </c>
      <c r="BJ195" s="7" t="s">
        <v>105</v>
      </c>
      <c r="BK195" s="7" t="s">
        <v>105</v>
      </c>
      <c r="BL195" s="7" t="s">
        <v>103</v>
      </c>
      <c r="BN195"/>
      <c r="BO195"/>
      <c r="BP195"/>
      <c r="BQ195"/>
      <c r="BR195"/>
      <c r="BS195"/>
      <c r="BT195"/>
      <c r="BU195"/>
      <c r="BV195"/>
      <c r="BW195"/>
      <c r="BX195"/>
      <c r="BY195" s="8">
        <v>82081</v>
      </c>
      <c r="BZ195" s="9" t="s">
        <v>106</v>
      </c>
    </row>
    <row r="196" spans="1:78" s="7" customFormat="1" hidden="1" x14ac:dyDescent="0.25">
      <c r="A196" s="7" t="str">
        <f t="shared" si="3"/>
        <v>ABCA*</v>
      </c>
      <c r="B196" s="6" t="s">
        <v>915</v>
      </c>
      <c r="C196" s="6" t="s">
        <v>916</v>
      </c>
      <c r="D196" s="6" t="s">
        <v>889</v>
      </c>
      <c r="E196" s="6" t="s">
        <v>890</v>
      </c>
      <c r="F196"/>
      <c r="G196"/>
      <c r="H196" s="6" t="s">
        <v>80</v>
      </c>
      <c r="I196"/>
      <c r="J196" s="6" t="s">
        <v>81</v>
      </c>
      <c r="K196" s="6" t="s">
        <v>82</v>
      </c>
      <c r="L196" s="6" t="s">
        <v>156</v>
      </c>
      <c r="M196" s="6" t="s">
        <v>84</v>
      </c>
      <c r="N196" s="6" t="s">
        <v>85</v>
      </c>
      <c r="O196" s="6" t="s">
        <v>157</v>
      </c>
      <c r="P196" s="6" t="s">
        <v>108</v>
      </c>
      <c r="Q196" s="6" t="s">
        <v>110</v>
      </c>
      <c r="R196" s="6" t="s">
        <v>110</v>
      </c>
      <c r="S196"/>
      <c r="T196"/>
      <c r="U196" s="6" t="s">
        <v>91</v>
      </c>
      <c r="V196" s="6" t="s">
        <v>91</v>
      </c>
      <c r="W196" s="6" t="s">
        <v>80</v>
      </c>
      <c r="X196" s="6" t="s">
        <v>80</v>
      </c>
      <c r="Y196" s="6" t="s">
        <v>92</v>
      </c>
      <c r="Z196" s="6" t="s">
        <v>80</v>
      </c>
      <c r="AA196" s="6" t="s">
        <v>80</v>
      </c>
      <c r="AB196"/>
      <c r="AC196"/>
      <c r="AD196"/>
      <c r="AE196" t="str">
        <f>VLOOKUP(E196,'Synthèse ventes'!$A$5:$C$2461,3,0)</f>
        <v>Rond Ø240 Béta Pamiers</v>
      </c>
      <c r="AF196" t="str">
        <f>VLOOKUP(E196,'Synthèse ventes'!$A$5:$C$2461,2,0)</f>
        <v>AD PAMIERS</v>
      </c>
      <c r="AG196"/>
      <c r="AH196"/>
      <c r="AI196"/>
      <c r="AJ196"/>
      <c r="AK196" s="6" t="s">
        <v>92</v>
      </c>
      <c r="AL196" s="6" t="s">
        <v>894</v>
      </c>
      <c r="AM196" s="6" t="s">
        <v>95</v>
      </c>
      <c r="AN196" s="6" t="s">
        <v>607</v>
      </c>
      <c r="AO196" s="6" t="s">
        <v>448</v>
      </c>
      <c r="AP196" s="6" t="s">
        <v>80</v>
      </c>
      <c r="AQ196" s="6" t="s">
        <v>80</v>
      </c>
      <c r="AR196" s="6" t="s">
        <v>697</v>
      </c>
      <c r="AS196" s="6" t="s">
        <v>628</v>
      </c>
      <c r="AT196"/>
      <c r="AU196" s="6" t="s">
        <v>80</v>
      </c>
      <c r="AV196" s="6" t="s">
        <v>100</v>
      </c>
      <c r="AW196"/>
      <c r="AX196"/>
      <c r="AY196"/>
      <c r="AZ196"/>
      <c r="BA196"/>
      <c r="BB196"/>
      <c r="BC196"/>
      <c r="BD196" s="6" t="s">
        <v>902</v>
      </c>
      <c r="BE196" s="7" t="s">
        <v>102</v>
      </c>
      <c r="BG196" s="7" t="s">
        <v>103</v>
      </c>
      <c r="BH196" s="7">
        <v>2015</v>
      </c>
      <c r="BI196" s="7" t="s">
        <v>104</v>
      </c>
      <c r="BJ196" s="7" t="s">
        <v>105</v>
      </c>
      <c r="BK196" s="7" t="s">
        <v>105</v>
      </c>
      <c r="BL196" s="7" t="s">
        <v>103</v>
      </c>
      <c r="BN196"/>
      <c r="BO196"/>
      <c r="BP196"/>
      <c r="BQ196"/>
      <c r="BR196"/>
      <c r="BS196"/>
      <c r="BT196"/>
      <c r="BU196"/>
      <c r="BV196"/>
      <c r="BW196"/>
      <c r="BX196"/>
      <c r="BY196" s="8">
        <v>75773</v>
      </c>
      <c r="BZ196" s="9" t="s">
        <v>106</v>
      </c>
    </row>
    <row r="197" spans="1:78" s="7" customFormat="1" hidden="1" x14ac:dyDescent="0.25">
      <c r="A197" s="7" t="str">
        <f t="shared" si="3"/>
        <v>ABCA*</v>
      </c>
      <c r="B197" s="6" t="s">
        <v>917</v>
      </c>
      <c r="C197" s="6" t="s">
        <v>918</v>
      </c>
      <c r="D197" s="6" t="s">
        <v>889</v>
      </c>
      <c r="E197" s="6" t="s">
        <v>890</v>
      </c>
      <c r="F197"/>
      <c r="G197"/>
      <c r="H197" s="6" t="s">
        <v>80</v>
      </c>
      <c r="I197"/>
      <c r="J197" s="6" t="s">
        <v>81</v>
      </c>
      <c r="K197" s="6" t="s">
        <v>82</v>
      </c>
      <c r="L197" s="6" t="s">
        <v>156</v>
      </c>
      <c r="M197" s="6" t="s">
        <v>84</v>
      </c>
      <c r="N197" s="6" t="s">
        <v>85</v>
      </c>
      <c r="O197" s="6" t="s">
        <v>157</v>
      </c>
      <c r="P197" s="6" t="s">
        <v>108</v>
      </c>
      <c r="Q197" s="6" t="s">
        <v>110</v>
      </c>
      <c r="R197" s="6" t="s">
        <v>110</v>
      </c>
      <c r="S197"/>
      <c r="T197"/>
      <c r="U197" s="6" t="s">
        <v>91</v>
      </c>
      <c r="V197" s="6" t="s">
        <v>91</v>
      </c>
      <c r="W197" s="6" t="s">
        <v>80</v>
      </c>
      <c r="X197" s="6" t="s">
        <v>80</v>
      </c>
      <c r="Y197" s="6" t="s">
        <v>92</v>
      </c>
      <c r="Z197" s="6" t="s">
        <v>80</v>
      </c>
      <c r="AA197" s="6" t="s">
        <v>80</v>
      </c>
      <c r="AB197"/>
      <c r="AC197"/>
      <c r="AD197"/>
      <c r="AE197" t="str">
        <f>VLOOKUP(E197,'Synthèse ventes'!$A$5:$C$2461,3,0)</f>
        <v>Rond Ø240 Béta Pamiers</v>
      </c>
      <c r="AF197" t="str">
        <f>VLOOKUP(E197,'Synthèse ventes'!$A$5:$C$2461,2,0)</f>
        <v>AD PAMIERS</v>
      </c>
      <c r="AG197"/>
      <c r="AH197"/>
      <c r="AI197"/>
      <c r="AJ197"/>
      <c r="AK197" s="6" t="s">
        <v>92</v>
      </c>
      <c r="AL197" s="6" t="s">
        <v>894</v>
      </c>
      <c r="AM197" s="6" t="s">
        <v>95</v>
      </c>
      <c r="AN197" s="6" t="s">
        <v>607</v>
      </c>
      <c r="AO197" s="6" t="s">
        <v>394</v>
      </c>
      <c r="AP197" s="6" t="s">
        <v>80</v>
      </c>
      <c r="AQ197" s="6" t="s">
        <v>80</v>
      </c>
      <c r="AR197" s="6" t="s">
        <v>697</v>
      </c>
      <c r="AS197" s="6" t="s">
        <v>628</v>
      </c>
      <c r="AT197"/>
      <c r="AU197" s="6" t="s">
        <v>80</v>
      </c>
      <c r="AV197" s="6" t="s">
        <v>100</v>
      </c>
      <c r="AW197"/>
      <c r="AX197"/>
      <c r="AY197"/>
      <c r="AZ197"/>
      <c r="BA197"/>
      <c r="BB197"/>
      <c r="BC197"/>
      <c r="BD197" s="6" t="s">
        <v>902</v>
      </c>
      <c r="BE197" s="7" t="s">
        <v>102</v>
      </c>
      <c r="BG197" s="7" t="s">
        <v>103</v>
      </c>
      <c r="BH197" s="7">
        <v>2015</v>
      </c>
      <c r="BI197" s="7" t="s">
        <v>104</v>
      </c>
      <c r="BJ197" s="7" t="s">
        <v>105</v>
      </c>
      <c r="BK197" s="7" t="s">
        <v>105</v>
      </c>
      <c r="BL197" s="7" t="s">
        <v>103</v>
      </c>
      <c r="BN197"/>
      <c r="BO197"/>
      <c r="BP197"/>
      <c r="BQ197"/>
      <c r="BR197"/>
      <c r="BS197"/>
      <c r="BT197"/>
      <c r="BU197"/>
      <c r="BV197"/>
      <c r="BW197"/>
      <c r="BX197"/>
      <c r="BY197" s="8">
        <v>55184</v>
      </c>
      <c r="BZ197" s="9" t="s">
        <v>106</v>
      </c>
    </row>
    <row r="198" spans="1:78" s="7" customFormat="1" hidden="1" x14ac:dyDescent="0.25">
      <c r="A198" s="7" t="str">
        <f t="shared" si="3"/>
        <v>ABCA*</v>
      </c>
      <c r="B198" s="6" t="s">
        <v>919</v>
      </c>
      <c r="C198" s="6" t="s">
        <v>920</v>
      </c>
      <c r="D198" s="6" t="s">
        <v>889</v>
      </c>
      <c r="E198" s="6" t="s">
        <v>890</v>
      </c>
      <c r="F198"/>
      <c r="G198"/>
      <c r="H198" s="6" t="s">
        <v>80</v>
      </c>
      <c r="I198"/>
      <c r="J198" s="6" t="s">
        <v>81</v>
      </c>
      <c r="K198" s="6" t="s">
        <v>82</v>
      </c>
      <c r="L198" s="6" t="s">
        <v>156</v>
      </c>
      <c r="M198" s="6" t="s">
        <v>84</v>
      </c>
      <c r="N198" s="6" t="s">
        <v>85</v>
      </c>
      <c r="O198" s="6" t="s">
        <v>157</v>
      </c>
      <c r="P198" s="6" t="s">
        <v>108</v>
      </c>
      <c r="Q198" s="6" t="s">
        <v>110</v>
      </c>
      <c r="R198" s="6" t="s">
        <v>110</v>
      </c>
      <c r="S198"/>
      <c r="T198"/>
      <c r="U198" s="6" t="s">
        <v>91</v>
      </c>
      <c r="V198" s="6" t="s">
        <v>91</v>
      </c>
      <c r="W198" s="6" t="s">
        <v>80</v>
      </c>
      <c r="X198" s="6" t="s">
        <v>80</v>
      </c>
      <c r="Y198" s="6" t="s">
        <v>92</v>
      </c>
      <c r="Z198" s="6" t="s">
        <v>80</v>
      </c>
      <c r="AA198" s="6" t="s">
        <v>80</v>
      </c>
      <c r="AB198"/>
      <c r="AC198"/>
      <c r="AD198"/>
      <c r="AE198" t="str">
        <f>VLOOKUP(E198,'Synthèse ventes'!$A$5:$C$2461,3,0)</f>
        <v>Rond Ø240 Béta Pamiers</v>
      </c>
      <c r="AF198" t="str">
        <f>VLOOKUP(E198,'Synthèse ventes'!$A$5:$C$2461,2,0)</f>
        <v>AD PAMIERS</v>
      </c>
      <c r="AG198"/>
      <c r="AH198"/>
      <c r="AI198"/>
      <c r="AJ198"/>
      <c r="AK198" s="6" t="s">
        <v>92</v>
      </c>
      <c r="AL198" s="6" t="s">
        <v>894</v>
      </c>
      <c r="AM198" s="6" t="s">
        <v>95</v>
      </c>
      <c r="AN198" s="6" t="s">
        <v>921</v>
      </c>
      <c r="AO198" s="6" t="s">
        <v>448</v>
      </c>
      <c r="AP198" s="6" t="s">
        <v>80</v>
      </c>
      <c r="AQ198" s="6" t="s">
        <v>80</v>
      </c>
      <c r="AR198" s="6" t="s">
        <v>697</v>
      </c>
      <c r="AS198" s="6" t="s">
        <v>628</v>
      </c>
      <c r="AT198"/>
      <c r="AU198" s="6" t="s">
        <v>80</v>
      </c>
      <c r="AV198" s="6" t="s">
        <v>100</v>
      </c>
      <c r="AW198"/>
      <c r="AX198"/>
      <c r="AY198"/>
      <c r="AZ198"/>
      <c r="BA198"/>
      <c r="BB198"/>
      <c r="BC198"/>
      <c r="BD198" s="6" t="s">
        <v>902</v>
      </c>
      <c r="BE198" s="7" t="s">
        <v>102</v>
      </c>
      <c r="BG198" s="7" t="s">
        <v>103</v>
      </c>
      <c r="BH198" s="7">
        <v>2015</v>
      </c>
      <c r="BI198" s="7" t="s">
        <v>104</v>
      </c>
      <c r="BJ198" s="7" t="s">
        <v>105</v>
      </c>
      <c r="BK198" s="7" t="s">
        <v>105</v>
      </c>
      <c r="BL198" s="7" t="s">
        <v>103</v>
      </c>
      <c r="BN198"/>
      <c r="BO198"/>
      <c r="BP198"/>
      <c r="BQ198"/>
      <c r="BR198"/>
      <c r="BS198"/>
      <c r="BT198"/>
      <c r="BU198"/>
      <c r="BV198"/>
      <c r="BW198"/>
      <c r="BX198"/>
      <c r="BY198" s="8">
        <v>103628</v>
      </c>
      <c r="BZ198" s="9" t="s">
        <v>106</v>
      </c>
    </row>
    <row r="199" spans="1:78" s="7" customFormat="1" hidden="1" x14ac:dyDescent="0.25">
      <c r="A199" s="7" t="str">
        <f t="shared" si="3"/>
        <v>ABAJ*</v>
      </c>
      <c r="B199" s="6" t="s">
        <v>922</v>
      </c>
      <c r="C199" s="6" t="s">
        <v>923</v>
      </c>
      <c r="D199" s="6" t="s">
        <v>924</v>
      </c>
      <c r="E199" s="6" t="s">
        <v>925</v>
      </c>
      <c r="F199"/>
      <c r="G199"/>
      <c r="H199" s="6" t="s">
        <v>80</v>
      </c>
      <c r="I199"/>
      <c r="J199" s="6" t="s">
        <v>81</v>
      </c>
      <c r="K199" s="6" t="s">
        <v>82</v>
      </c>
      <c r="L199" s="6" t="s">
        <v>156</v>
      </c>
      <c r="M199" s="6" t="s">
        <v>84</v>
      </c>
      <c r="N199" s="6" t="s">
        <v>85</v>
      </c>
      <c r="O199" s="6" t="s">
        <v>157</v>
      </c>
      <c r="P199" s="6" t="s">
        <v>108</v>
      </c>
      <c r="Q199" s="6" t="s">
        <v>109</v>
      </c>
      <c r="R199" s="6" t="s">
        <v>110</v>
      </c>
      <c r="S199" s="6" t="s">
        <v>109</v>
      </c>
      <c r="T199" s="6" t="s">
        <v>110</v>
      </c>
      <c r="U199" s="6" t="s">
        <v>91</v>
      </c>
      <c r="V199" s="6" t="s">
        <v>91</v>
      </c>
      <c r="W199" s="6" t="s">
        <v>80</v>
      </c>
      <c r="X199" s="6" t="s">
        <v>80</v>
      </c>
      <c r="Y199" s="6" t="s">
        <v>92</v>
      </c>
      <c r="Z199" s="6" t="s">
        <v>80</v>
      </c>
      <c r="AA199" s="6" t="s">
        <v>93</v>
      </c>
      <c r="AB199"/>
      <c r="AC199"/>
      <c r="AD199"/>
      <c r="AE199" t="str">
        <f>VLOOKUP(E199,'Synthèse ventes'!$A$5:$C$2461,3,0)</f>
        <v>Rond Ø330 pour Pamiers</v>
      </c>
      <c r="AF199" t="str">
        <f>VLOOKUP(E199,'Synthèse ventes'!$A$5:$C$2461,2,0)</f>
        <v>AD PAMIERS</v>
      </c>
      <c r="AG199"/>
      <c r="AH199"/>
      <c r="AI199"/>
      <c r="AJ199"/>
      <c r="AK199" s="6" t="s">
        <v>92</v>
      </c>
      <c r="AL199" s="6" t="s">
        <v>926</v>
      </c>
      <c r="AM199" s="6" t="s">
        <v>95</v>
      </c>
      <c r="AN199" s="6" t="s">
        <v>145</v>
      </c>
      <c r="AO199" s="6" t="s">
        <v>400</v>
      </c>
      <c r="AP199" s="6" t="s">
        <v>80</v>
      </c>
      <c r="AQ199" s="6" t="s">
        <v>80</v>
      </c>
      <c r="AR199" s="6" t="s">
        <v>266</v>
      </c>
      <c r="AS199" s="6" t="s">
        <v>327</v>
      </c>
      <c r="AT199"/>
      <c r="AU199" s="6" t="s">
        <v>80</v>
      </c>
      <c r="AV199" s="6" t="s">
        <v>100</v>
      </c>
      <c r="AW199"/>
      <c r="AX199"/>
      <c r="AY199"/>
      <c r="AZ199"/>
      <c r="BA199"/>
      <c r="BB199"/>
      <c r="BC199"/>
      <c r="BD199" s="6" t="s">
        <v>927</v>
      </c>
      <c r="BE199" s="7" t="s">
        <v>102</v>
      </c>
      <c r="BG199" s="7" t="s">
        <v>103</v>
      </c>
      <c r="BH199" s="7">
        <v>2015</v>
      </c>
      <c r="BI199" s="7" t="s">
        <v>104</v>
      </c>
      <c r="BJ199" s="7" t="s">
        <v>105</v>
      </c>
      <c r="BK199" s="7" t="s">
        <v>105</v>
      </c>
      <c r="BL199" s="7" t="s">
        <v>103</v>
      </c>
      <c r="BN199"/>
      <c r="BO199"/>
      <c r="BP199"/>
      <c r="BQ199"/>
      <c r="BR199"/>
      <c r="BS199"/>
      <c r="BT199"/>
      <c r="BU199"/>
      <c r="BV199"/>
      <c r="BW199"/>
      <c r="BX199"/>
      <c r="BY199" s="8">
        <v>51554</v>
      </c>
      <c r="BZ199" s="9" t="s">
        <v>106</v>
      </c>
    </row>
    <row r="200" spans="1:78" s="7" customFormat="1" hidden="1" x14ac:dyDescent="0.25">
      <c r="A200" s="7" t="str">
        <f t="shared" si="3"/>
        <v>ABAJ*</v>
      </c>
      <c r="B200" s="6" t="s">
        <v>928</v>
      </c>
      <c r="C200" s="6" t="s">
        <v>929</v>
      </c>
      <c r="D200" s="6" t="s">
        <v>924</v>
      </c>
      <c r="E200" s="6" t="s">
        <v>925</v>
      </c>
      <c r="F200"/>
      <c r="G200"/>
      <c r="H200" s="6" t="s">
        <v>80</v>
      </c>
      <c r="I200"/>
      <c r="J200" s="6" t="s">
        <v>81</v>
      </c>
      <c r="K200" s="6" t="s">
        <v>82</v>
      </c>
      <c r="L200" s="6" t="s">
        <v>156</v>
      </c>
      <c r="M200" s="6" t="s">
        <v>84</v>
      </c>
      <c r="N200" s="6" t="s">
        <v>85</v>
      </c>
      <c r="O200" s="6" t="s">
        <v>157</v>
      </c>
      <c r="P200" s="6" t="s">
        <v>108</v>
      </c>
      <c r="Q200" s="6" t="s">
        <v>109</v>
      </c>
      <c r="R200" s="6" t="s">
        <v>110</v>
      </c>
      <c r="S200" s="6" t="s">
        <v>109</v>
      </c>
      <c r="T200" s="6" t="s">
        <v>110</v>
      </c>
      <c r="U200" s="6" t="s">
        <v>91</v>
      </c>
      <c r="V200" s="6" t="s">
        <v>91</v>
      </c>
      <c r="W200" s="6" t="s">
        <v>80</v>
      </c>
      <c r="X200" s="6" t="s">
        <v>80</v>
      </c>
      <c r="Y200" s="6" t="s">
        <v>92</v>
      </c>
      <c r="Z200" s="6" t="s">
        <v>80</v>
      </c>
      <c r="AA200" s="6" t="s">
        <v>93</v>
      </c>
      <c r="AB200"/>
      <c r="AC200"/>
      <c r="AD200"/>
      <c r="AE200" t="str">
        <f>VLOOKUP(E200,'Synthèse ventes'!$A$5:$C$2461,3,0)</f>
        <v>Rond Ø330 pour Pamiers</v>
      </c>
      <c r="AF200" t="str">
        <f>VLOOKUP(E200,'Synthèse ventes'!$A$5:$C$2461,2,0)</f>
        <v>AD PAMIERS</v>
      </c>
      <c r="AG200"/>
      <c r="AH200"/>
      <c r="AI200"/>
      <c r="AJ200"/>
      <c r="AK200" s="6" t="s">
        <v>92</v>
      </c>
      <c r="AL200" s="6" t="s">
        <v>926</v>
      </c>
      <c r="AM200" s="6" t="s">
        <v>95</v>
      </c>
      <c r="AN200" s="6" t="s">
        <v>145</v>
      </c>
      <c r="AO200" s="6" t="s">
        <v>292</v>
      </c>
      <c r="AP200" s="6" t="s">
        <v>80</v>
      </c>
      <c r="AQ200" s="6" t="s">
        <v>80</v>
      </c>
      <c r="AR200" s="6" t="s">
        <v>266</v>
      </c>
      <c r="AS200" s="6" t="s">
        <v>327</v>
      </c>
      <c r="AT200"/>
      <c r="AU200" s="6" t="s">
        <v>80</v>
      </c>
      <c r="AV200" s="6" t="s">
        <v>100</v>
      </c>
      <c r="AW200"/>
      <c r="AX200"/>
      <c r="AY200"/>
      <c r="AZ200"/>
      <c r="BA200"/>
      <c r="BB200"/>
      <c r="BC200"/>
      <c r="BD200" s="6" t="s">
        <v>927</v>
      </c>
      <c r="BE200" s="7" t="s">
        <v>102</v>
      </c>
      <c r="BG200" s="7" t="s">
        <v>103</v>
      </c>
      <c r="BH200" s="7">
        <v>2015</v>
      </c>
      <c r="BI200" s="7" t="s">
        <v>104</v>
      </c>
      <c r="BJ200" s="7" t="s">
        <v>105</v>
      </c>
      <c r="BK200" s="7" t="s">
        <v>105</v>
      </c>
      <c r="BL200" s="7" t="s">
        <v>103</v>
      </c>
      <c r="BN200"/>
      <c r="BO200"/>
      <c r="BP200"/>
      <c r="BQ200"/>
      <c r="BR200"/>
      <c r="BS200"/>
      <c r="BT200"/>
      <c r="BU200"/>
      <c r="BV200"/>
      <c r="BW200"/>
      <c r="BX200"/>
      <c r="BY200" s="8">
        <v>92411</v>
      </c>
      <c r="BZ200" s="9" t="s">
        <v>106</v>
      </c>
    </row>
    <row r="201" spans="1:78" s="7" customFormat="1" hidden="1" x14ac:dyDescent="0.25">
      <c r="A201" s="7" t="str">
        <f t="shared" si="3"/>
        <v>ABAJ*</v>
      </c>
      <c r="B201" s="6" t="s">
        <v>930</v>
      </c>
      <c r="C201" s="6" t="s">
        <v>931</v>
      </c>
      <c r="D201" s="6" t="s">
        <v>924</v>
      </c>
      <c r="E201" s="6" t="s">
        <v>925</v>
      </c>
      <c r="F201"/>
      <c r="G201"/>
      <c r="H201" s="6" t="s">
        <v>80</v>
      </c>
      <c r="I201"/>
      <c r="J201" s="6" t="s">
        <v>81</v>
      </c>
      <c r="K201" s="6" t="s">
        <v>82</v>
      </c>
      <c r="L201" s="6" t="s">
        <v>156</v>
      </c>
      <c r="M201" s="6" t="s">
        <v>84</v>
      </c>
      <c r="N201" s="6" t="s">
        <v>85</v>
      </c>
      <c r="O201" s="6" t="s">
        <v>157</v>
      </c>
      <c r="P201" s="6" t="s">
        <v>108</v>
      </c>
      <c r="Q201" s="6" t="s">
        <v>109</v>
      </c>
      <c r="R201" s="6" t="s">
        <v>110</v>
      </c>
      <c r="S201" s="6" t="s">
        <v>109</v>
      </c>
      <c r="T201" s="6" t="s">
        <v>110</v>
      </c>
      <c r="U201" s="6" t="s">
        <v>91</v>
      </c>
      <c r="V201" s="6" t="s">
        <v>91</v>
      </c>
      <c r="W201" s="6" t="s">
        <v>80</v>
      </c>
      <c r="X201" s="6" t="s">
        <v>80</v>
      </c>
      <c r="Y201" s="6" t="s">
        <v>92</v>
      </c>
      <c r="Z201" s="6" t="s">
        <v>80</v>
      </c>
      <c r="AA201" s="6" t="s">
        <v>93</v>
      </c>
      <c r="AB201"/>
      <c r="AC201"/>
      <c r="AD201"/>
      <c r="AE201" t="str">
        <f>VLOOKUP(E201,'Synthèse ventes'!$A$5:$C$2461,3,0)</f>
        <v>Rond Ø330 pour Pamiers</v>
      </c>
      <c r="AF201" t="str">
        <f>VLOOKUP(E201,'Synthèse ventes'!$A$5:$C$2461,2,0)</f>
        <v>AD PAMIERS</v>
      </c>
      <c r="AG201"/>
      <c r="AH201"/>
      <c r="AI201"/>
      <c r="AJ201"/>
      <c r="AK201" s="6" t="s">
        <v>92</v>
      </c>
      <c r="AL201" s="6" t="s">
        <v>926</v>
      </c>
      <c r="AM201" s="6" t="s">
        <v>95</v>
      </c>
      <c r="AN201" s="6" t="s">
        <v>96</v>
      </c>
      <c r="AO201" s="6" t="s">
        <v>394</v>
      </c>
      <c r="AP201" s="6" t="s">
        <v>80</v>
      </c>
      <c r="AQ201" s="6" t="s">
        <v>80</v>
      </c>
      <c r="AR201" s="6" t="s">
        <v>266</v>
      </c>
      <c r="AS201" s="6" t="s">
        <v>327</v>
      </c>
      <c r="AT201"/>
      <c r="AU201" s="6" t="s">
        <v>80</v>
      </c>
      <c r="AV201" s="6" t="s">
        <v>100</v>
      </c>
      <c r="AW201"/>
      <c r="AX201"/>
      <c r="AY201"/>
      <c r="AZ201"/>
      <c r="BA201"/>
      <c r="BB201"/>
      <c r="BC201"/>
      <c r="BD201" s="6" t="s">
        <v>927</v>
      </c>
      <c r="BE201" s="7" t="s">
        <v>102</v>
      </c>
      <c r="BG201" s="7" t="s">
        <v>103</v>
      </c>
      <c r="BH201" s="7">
        <v>2015</v>
      </c>
      <c r="BI201" s="7" t="s">
        <v>104</v>
      </c>
      <c r="BJ201" s="7" t="s">
        <v>105</v>
      </c>
      <c r="BK201" s="7" t="s">
        <v>105</v>
      </c>
      <c r="BL201" s="7" t="s">
        <v>103</v>
      </c>
      <c r="BN201"/>
      <c r="BO201"/>
      <c r="BP201"/>
      <c r="BQ201"/>
      <c r="BR201"/>
      <c r="BS201"/>
      <c r="BT201"/>
      <c r="BU201"/>
      <c r="BV201"/>
      <c r="BW201"/>
      <c r="BX201"/>
      <c r="BY201" s="8">
        <v>3413</v>
      </c>
      <c r="BZ201" s="9" t="s">
        <v>106</v>
      </c>
    </row>
    <row r="202" spans="1:78" s="7" customFormat="1" hidden="1" x14ac:dyDescent="0.25">
      <c r="A202" s="7" t="str">
        <f t="shared" si="3"/>
        <v>ABAJ*</v>
      </c>
      <c r="B202" s="6" t="s">
        <v>932</v>
      </c>
      <c r="C202" s="6" t="s">
        <v>933</v>
      </c>
      <c r="D202" s="6" t="s">
        <v>924</v>
      </c>
      <c r="E202" s="6" t="s">
        <v>925</v>
      </c>
      <c r="F202"/>
      <c r="G202"/>
      <c r="H202" s="6" t="s">
        <v>80</v>
      </c>
      <c r="I202"/>
      <c r="J202" s="6" t="s">
        <v>81</v>
      </c>
      <c r="K202" s="6" t="s">
        <v>82</v>
      </c>
      <c r="L202" s="6" t="s">
        <v>156</v>
      </c>
      <c r="M202" s="6" t="s">
        <v>84</v>
      </c>
      <c r="N202" s="6" t="s">
        <v>85</v>
      </c>
      <c r="O202" s="6" t="s">
        <v>157</v>
      </c>
      <c r="P202" s="6" t="s">
        <v>108</v>
      </c>
      <c r="Q202" s="6" t="s">
        <v>109</v>
      </c>
      <c r="R202" s="6" t="s">
        <v>110</v>
      </c>
      <c r="S202" s="6" t="s">
        <v>109</v>
      </c>
      <c r="T202" s="6" t="s">
        <v>110</v>
      </c>
      <c r="U202" s="6" t="s">
        <v>91</v>
      </c>
      <c r="V202" s="6" t="s">
        <v>91</v>
      </c>
      <c r="W202" s="6" t="s">
        <v>80</v>
      </c>
      <c r="X202" s="6" t="s">
        <v>80</v>
      </c>
      <c r="Y202" s="6" t="s">
        <v>92</v>
      </c>
      <c r="Z202" s="6" t="s">
        <v>80</v>
      </c>
      <c r="AA202" s="6" t="s">
        <v>93</v>
      </c>
      <c r="AB202"/>
      <c r="AC202"/>
      <c r="AD202"/>
      <c r="AE202" t="str">
        <f>VLOOKUP(E202,'Synthèse ventes'!$A$5:$C$2461,3,0)</f>
        <v>Rond Ø330 pour Pamiers</v>
      </c>
      <c r="AF202" t="str">
        <f>VLOOKUP(E202,'Synthèse ventes'!$A$5:$C$2461,2,0)</f>
        <v>AD PAMIERS</v>
      </c>
      <c r="AG202"/>
      <c r="AH202"/>
      <c r="AI202"/>
      <c r="AJ202"/>
      <c r="AK202" s="6" t="s">
        <v>92</v>
      </c>
      <c r="AL202" s="6" t="s">
        <v>926</v>
      </c>
      <c r="AM202" s="6" t="s">
        <v>95</v>
      </c>
      <c r="AN202" s="6" t="s">
        <v>96</v>
      </c>
      <c r="AO202" s="6" t="s">
        <v>448</v>
      </c>
      <c r="AP202" s="6" t="s">
        <v>80</v>
      </c>
      <c r="AQ202" s="6" t="s">
        <v>80</v>
      </c>
      <c r="AR202" s="6" t="s">
        <v>266</v>
      </c>
      <c r="AS202" s="6" t="s">
        <v>327</v>
      </c>
      <c r="AT202"/>
      <c r="AU202" s="6" t="s">
        <v>80</v>
      </c>
      <c r="AV202" s="6" t="s">
        <v>100</v>
      </c>
      <c r="AW202"/>
      <c r="AX202"/>
      <c r="AY202"/>
      <c r="AZ202"/>
      <c r="BA202"/>
      <c r="BB202"/>
      <c r="BC202"/>
      <c r="BD202" s="6" t="s">
        <v>927</v>
      </c>
      <c r="BE202" s="7" t="s">
        <v>102</v>
      </c>
      <c r="BG202" s="7" t="s">
        <v>103</v>
      </c>
      <c r="BH202" s="7">
        <v>2015</v>
      </c>
      <c r="BI202" s="7" t="s">
        <v>104</v>
      </c>
      <c r="BJ202" s="7" t="s">
        <v>105</v>
      </c>
      <c r="BK202" s="7" t="s">
        <v>105</v>
      </c>
      <c r="BL202" s="7" t="s">
        <v>103</v>
      </c>
      <c r="BN202"/>
      <c r="BO202"/>
      <c r="BP202"/>
      <c r="BQ202"/>
      <c r="BR202"/>
      <c r="BS202"/>
      <c r="BT202"/>
      <c r="BU202"/>
      <c r="BV202"/>
      <c r="BW202"/>
      <c r="BX202"/>
      <c r="BY202" s="8">
        <v>71843</v>
      </c>
      <c r="BZ202" s="9" t="s">
        <v>106</v>
      </c>
    </row>
    <row r="203" spans="1:78" s="7" customFormat="1" hidden="1" x14ac:dyDescent="0.25">
      <c r="A203" s="7" t="str">
        <f t="shared" si="3"/>
        <v>ABAJ*</v>
      </c>
      <c r="B203" s="6" t="s">
        <v>934</v>
      </c>
      <c r="C203" s="6" t="s">
        <v>935</v>
      </c>
      <c r="D203" s="6" t="s">
        <v>924</v>
      </c>
      <c r="E203" s="6" t="s">
        <v>925</v>
      </c>
      <c r="F203"/>
      <c r="G203"/>
      <c r="H203" s="6" t="s">
        <v>80</v>
      </c>
      <c r="I203"/>
      <c r="J203" s="6" t="s">
        <v>81</v>
      </c>
      <c r="K203" s="6" t="s">
        <v>82</v>
      </c>
      <c r="L203" s="6" t="s">
        <v>156</v>
      </c>
      <c r="M203" s="6" t="s">
        <v>84</v>
      </c>
      <c r="N203" s="6" t="s">
        <v>85</v>
      </c>
      <c r="O203" s="6" t="s">
        <v>157</v>
      </c>
      <c r="P203" s="6" t="s">
        <v>108</v>
      </c>
      <c r="Q203" s="6" t="s">
        <v>109</v>
      </c>
      <c r="R203" s="6" t="s">
        <v>110</v>
      </c>
      <c r="S203" s="6" t="s">
        <v>109</v>
      </c>
      <c r="T203" s="6" t="s">
        <v>110</v>
      </c>
      <c r="U203" s="6" t="s">
        <v>91</v>
      </c>
      <c r="V203" s="6" t="s">
        <v>91</v>
      </c>
      <c r="W203" s="6" t="s">
        <v>80</v>
      </c>
      <c r="X203" s="6" t="s">
        <v>80</v>
      </c>
      <c r="Y203" s="6" t="s">
        <v>92</v>
      </c>
      <c r="Z203" s="6" t="s">
        <v>80</v>
      </c>
      <c r="AA203" s="6" t="s">
        <v>93</v>
      </c>
      <c r="AB203"/>
      <c r="AC203"/>
      <c r="AD203"/>
      <c r="AE203" t="str">
        <f>VLOOKUP(E203,'Synthèse ventes'!$A$5:$C$2461,3,0)</f>
        <v>Rond Ø330 pour Pamiers</v>
      </c>
      <c r="AF203" t="str">
        <f>VLOOKUP(E203,'Synthèse ventes'!$A$5:$C$2461,2,0)</f>
        <v>AD PAMIERS</v>
      </c>
      <c r="AG203"/>
      <c r="AH203"/>
      <c r="AI203"/>
      <c r="AJ203"/>
      <c r="AK203" s="6" t="s">
        <v>92</v>
      </c>
      <c r="AL203" s="6" t="s">
        <v>926</v>
      </c>
      <c r="AM203" s="6" t="s">
        <v>95</v>
      </c>
      <c r="AN203" s="6" t="s">
        <v>212</v>
      </c>
      <c r="AO203" s="6" t="s">
        <v>510</v>
      </c>
      <c r="AP203" s="6" t="s">
        <v>80</v>
      </c>
      <c r="AQ203" s="6" t="s">
        <v>80</v>
      </c>
      <c r="AR203" s="6" t="s">
        <v>266</v>
      </c>
      <c r="AS203" s="6" t="s">
        <v>327</v>
      </c>
      <c r="AT203"/>
      <c r="AU203" s="6" t="s">
        <v>80</v>
      </c>
      <c r="AV203" s="6" t="s">
        <v>100</v>
      </c>
      <c r="AW203"/>
      <c r="AX203"/>
      <c r="AY203"/>
      <c r="AZ203"/>
      <c r="BA203"/>
      <c r="BB203"/>
      <c r="BC203"/>
      <c r="BD203" s="6" t="s">
        <v>927</v>
      </c>
      <c r="BE203" s="7" t="s">
        <v>102</v>
      </c>
      <c r="BG203" s="7" t="s">
        <v>103</v>
      </c>
      <c r="BH203" s="7">
        <v>2015</v>
      </c>
      <c r="BI203" s="7" t="s">
        <v>104</v>
      </c>
      <c r="BJ203" s="7" t="s">
        <v>105</v>
      </c>
      <c r="BK203" s="7" t="s">
        <v>105</v>
      </c>
      <c r="BL203" s="7" t="s">
        <v>103</v>
      </c>
      <c r="BN203"/>
      <c r="BO203"/>
      <c r="BP203"/>
      <c r="BQ203"/>
      <c r="BR203"/>
      <c r="BS203"/>
      <c r="BT203"/>
      <c r="BU203"/>
      <c r="BV203"/>
      <c r="BW203"/>
      <c r="BX203"/>
      <c r="BY203" s="8">
        <v>8480</v>
      </c>
      <c r="BZ203" s="9" t="s">
        <v>106</v>
      </c>
    </row>
    <row r="204" spans="1:78" s="7" customFormat="1" hidden="1" x14ac:dyDescent="0.25">
      <c r="A204" s="7" t="str">
        <f t="shared" si="3"/>
        <v>ABAJ*</v>
      </c>
      <c r="B204" s="6" t="s">
        <v>936</v>
      </c>
      <c r="C204" s="6" t="s">
        <v>937</v>
      </c>
      <c r="D204" s="6" t="s">
        <v>924</v>
      </c>
      <c r="E204" s="6" t="s">
        <v>925</v>
      </c>
      <c r="F204"/>
      <c r="G204"/>
      <c r="H204" s="6" t="s">
        <v>80</v>
      </c>
      <c r="I204"/>
      <c r="J204" s="6" t="s">
        <v>81</v>
      </c>
      <c r="K204" s="6" t="s">
        <v>82</v>
      </c>
      <c r="L204" s="6" t="s">
        <v>156</v>
      </c>
      <c r="M204" s="6" t="s">
        <v>84</v>
      </c>
      <c r="N204" s="6" t="s">
        <v>85</v>
      </c>
      <c r="O204" s="6" t="s">
        <v>157</v>
      </c>
      <c r="P204" s="6" t="s">
        <v>108</v>
      </c>
      <c r="Q204" s="6" t="s">
        <v>109</v>
      </c>
      <c r="R204" s="6" t="s">
        <v>110</v>
      </c>
      <c r="S204" s="6" t="s">
        <v>109</v>
      </c>
      <c r="T204" s="6" t="s">
        <v>110</v>
      </c>
      <c r="U204" s="6" t="s">
        <v>91</v>
      </c>
      <c r="V204" s="6" t="s">
        <v>91</v>
      </c>
      <c r="W204" s="6" t="s">
        <v>80</v>
      </c>
      <c r="X204" s="6" t="s">
        <v>80</v>
      </c>
      <c r="Y204" s="6" t="s">
        <v>92</v>
      </c>
      <c r="Z204" s="6" t="s">
        <v>80</v>
      </c>
      <c r="AA204" s="6" t="s">
        <v>93</v>
      </c>
      <c r="AB204"/>
      <c r="AC204"/>
      <c r="AD204"/>
      <c r="AE204" t="str">
        <f>VLOOKUP(E204,'Synthèse ventes'!$A$5:$C$2461,3,0)</f>
        <v>Rond Ø330 pour Pamiers</v>
      </c>
      <c r="AF204" t="str">
        <f>VLOOKUP(E204,'Synthèse ventes'!$A$5:$C$2461,2,0)</f>
        <v>AD PAMIERS</v>
      </c>
      <c r="AG204"/>
      <c r="AH204"/>
      <c r="AI204"/>
      <c r="AJ204"/>
      <c r="AK204" s="6" t="s">
        <v>92</v>
      </c>
      <c r="AL204" s="6" t="s">
        <v>926</v>
      </c>
      <c r="AM204" s="6" t="s">
        <v>95</v>
      </c>
      <c r="AN204" s="6" t="s">
        <v>212</v>
      </c>
      <c r="AO204" s="6" t="s">
        <v>678</v>
      </c>
      <c r="AP204" s="6" t="s">
        <v>80</v>
      </c>
      <c r="AQ204" s="6" t="s">
        <v>80</v>
      </c>
      <c r="AR204" s="6" t="s">
        <v>266</v>
      </c>
      <c r="AS204" s="6" t="s">
        <v>327</v>
      </c>
      <c r="AT204"/>
      <c r="AU204" s="6" t="s">
        <v>80</v>
      </c>
      <c r="AV204" s="6" t="s">
        <v>100</v>
      </c>
      <c r="AW204"/>
      <c r="AX204"/>
      <c r="AY204"/>
      <c r="AZ204"/>
      <c r="BA204"/>
      <c r="BB204"/>
      <c r="BC204"/>
      <c r="BD204" s="6" t="s">
        <v>927</v>
      </c>
      <c r="BE204" s="7" t="s">
        <v>102</v>
      </c>
      <c r="BG204" s="7" t="s">
        <v>103</v>
      </c>
      <c r="BH204" s="7">
        <v>2015</v>
      </c>
      <c r="BI204" s="7" t="s">
        <v>104</v>
      </c>
      <c r="BJ204" s="7" t="s">
        <v>105</v>
      </c>
      <c r="BK204" s="7" t="s">
        <v>105</v>
      </c>
      <c r="BL204" s="7" t="s">
        <v>103</v>
      </c>
      <c r="BN204"/>
      <c r="BO204"/>
      <c r="BP204"/>
      <c r="BQ204"/>
      <c r="BR204"/>
      <c r="BS204"/>
      <c r="BT204"/>
      <c r="BU204"/>
      <c r="BV204"/>
      <c r="BW204"/>
      <c r="BX204"/>
      <c r="BY204" s="8">
        <v>38919</v>
      </c>
      <c r="BZ204" s="9" t="s">
        <v>106</v>
      </c>
    </row>
    <row r="205" spans="1:78" s="7" customFormat="1" hidden="1" x14ac:dyDescent="0.25">
      <c r="A205" s="7" t="str">
        <f t="shared" si="3"/>
        <v>ABAJ*</v>
      </c>
      <c r="B205" s="6" t="s">
        <v>938</v>
      </c>
      <c r="C205" s="6" t="s">
        <v>939</v>
      </c>
      <c r="D205" s="6" t="s">
        <v>924</v>
      </c>
      <c r="E205" s="6" t="s">
        <v>925</v>
      </c>
      <c r="F205"/>
      <c r="G205"/>
      <c r="H205" s="6" t="s">
        <v>80</v>
      </c>
      <c r="I205"/>
      <c r="J205" s="6" t="s">
        <v>81</v>
      </c>
      <c r="K205" s="6" t="s">
        <v>82</v>
      </c>
      <c r="L205" s="6" t="s">
        <v>156</v>
      </c>
      <c r="M205" s="6" t="s">
        <v>84</v>
      </c>
      <c r="N205" s="6" t="s">
        <v>85</v>
      </c>
      <c r="O205" s="6" t="s">
        <v>157</v>
      </c>
      <c r="P205" s="6" t="s">
        <v>108</v>
      </c>
      <c r="Q205" s="6" t="s">
        <v>109</v>
      </c>
      <c r="R205" s="6" t="s">
        <v>110</v>
      </c>
      <c r="S205" s="6" t="s">
        <v>109</v>
      </c>
      <c r="T205" s="6" t="s">
        <v>110</v>
      </c>
      <c r="U205" s="6" t="s">
        <v>91</v>
      </c>
      <c r="V205" s="6" t="s">
        <v>91</v>
      </c>
      <c r="W205" s="6" t="s">
        <v>80</v>
      </c>
      <c r="X205" s="6" t="s">
        <v>80</v>
      </c>
      <c r="Y205" s="6" t="s">
        <v>92</v>
      </c>
      <c r="Z205" s="6" t="s">
        <v>80</v>
      </c>
      <c r="AA205" s="6" t="s">
        <v>93</v>
      </c>
      <c r="AB205"/>
      <c r="AC205"/>
      <c r="AD205"/>
      <c r="AE205" t="str">
        <f>VLOOKUP(E205,'Synthèse ventes'!$A$5:$C$2461,3,0)</f>
        <v>Rond Ø330 pour Pamiers</v>
      </c>
      <c r="AF205" t="str">
        <f>VLOOKUP(E205,'Synthèse ventes'!$A$5:$C$2461,2,0)</f>
        <v>AD PAMIERS</v>
      </c>
      <c r="AG205"/>
      <c r="AH205"/>
      <c r="AI205"/>
      <c r="AJ205"/>
      <c r="AK205" s="6" t="s">
        <v>92</v>
      </c>
      <c r="AL205" s="6" t="s">
        <v>926</v>
      </c>
      <c r="AM205" s="6" t="s">
        <v>95</v>
      </c>
      <c r="AN205" s="6" t="s">
        <v>212</v>
      </c>
      <c r="AO205" s="6" t="s">
        <v>368</v>
      </c>
      <c r="AP205" s="6" t="s">
        <v>80</v>
      </c>
      <c r="AQ205" s="6" t="s">
        <v>80</v>
      </c>
      <c r="AR205" s="6" t="s">
        <v>266</v>
      </c>
      <c r="AS205" s="6" t="s">
        <v>327</v>
      </c>
      <c r="AT205"/>
      <c r="AU205" s="6" t="s">
        <v>80</v>
      </c>
      <c r="AV205" s="6" t="s">
        <v>100</v>
      </c>
      <c r="AW205"/>
      <c r="AX205"/>
      <c r="AY205"/>
      <c r="AZ205"/>
      <c r="BA205"/>
      <c r="BB205"/>
      <c r="BC205"/>
      <c r="BD205" s="6" t="s">
        <v>927</v>
      </c>
      <c r="BE205" s="7" t="s">
        <v>102</v>
      </c>
      <c r="BG205" s="7" t="s">
        <v>103</v>
      </c>
      <c r="BH205" s="7">
        <v>2015</v>
      </c>
      <c r="BI205" s="7" t="s">
        <v>104</v>
      </c>
      <c r="BJ205" s="7" t="s">
        <v>105</v>
      </c>
      <c r="BK205" s="7" t="s">
        <v>105</v>
      </c>
      <c r="BL205" s="7" t="s">
        <v>103</v>
      </c>
      <c r="BN205"/>
      <c r="BO205"/>
      <c r="BP205"/>
      <c r="BQ205"/>
      <c r="BR205"/>
      <c r="BS205"/>
      <c r="BT205"/>
      <c r="BU205"/>
      <c r="BV205"/>
      <c r="BW205"/>
      <c r="BX205"/>
      <c r="BY205" s="8">
        <v>116881</v>
      </c>
      <c r="BZ205" s="9" t="s">
        <v>106</v>
      </c>
    </row>
    <row r="206" spans="1:78" s="7" customFormat="1" hidden="1" x14ac:dyDescent="0.25">
      <c r="A206" s="7" t="str">
        <f t="shared" si="3"/>
        <v>AABY*</v>
      </c>
      <c r="B206" s="6" t="s">
        <v>940</v>
      </c>
      <c r="C206" s="6" t="s">
        <v>941</v>
      </c>
      <c r="D206" s="6" t="s">
        <v>942</v>
      </c>
      <c r="E206" s="6" t="s">
        <v>943</v>
      </c>
      <c r="F206"/>
      <c r="G206"/>
      <c r="H206" s="6" t="s">
        <v>80</v>
      </c>
      <c r="I206"/>
      <c r="J206" s="6" t="s">
        <v>81</v>
      </c>
      <c r="K206" s="6" t="s">
        <v>82</v>
      </c>
      <c r="L206" s="6" t="s">
        <v>156</v>
      </c>
      <c r="M206" s="6" t="s">
        <v>84</v>
      </c>
      <c r="N206" s="6" t="s">
        <v>85</v>
      </c>
      <c r="O206" s="6" t="s">
        <v>157</v>
      </c>
      <c r="P206" s="6" t="s">
        <v>108</v>
      </c>
      <c r="Q206" s="6" t="s">
        <v>109</v>
      </c>
      <c r="R206" s="6" t="s">
        <v>109</v>
      </c>
      <c r="S206" s="6" t="s">
        <v>109</v>
      </c>
      <c r="T206" s="6" t="s">
        <v>110</v>
      </c>
      <c r="U206" s="6" t="s">
        <v>91</v>
      </c>
      <c r="V206" s="6" t="s">
        <v>91</v>
      </c>
      <c r="W206" s="6" t="s">
        <v>80</v>
      </c>
      <c r="X206" s="6" t="s">
        <v>80</v>
      </c>
      <c r="Y206" s="6" t="s">
        <v>92</v>
      </c>
      <c r="Z206" s="6" t="s">
        <v>80</v>
      </c>
      <c r="AA206" s="6" t="s">
        <v>93</v>
      </c>
      <c r="AB206"/>
      <c r="AC206"/>
      <c r="AD206"/>
      <c r="AE206" t="str">
        <f>VLOOKUP(E206,'Synthèse ventes'!$A$5:$C$2461,3,0)</f>
        <v>Ø55 Stainless</v>
      </c>
      <c r="AF206" t="str">
        <f>VLOOKUP(E206,'Synthèse ventes'!$A$5:$C$2461,2,0)</f>
        <v>STAINLESS</v>
      </c>
      <c r="AG206"/>
      <c r="AH206"/>
      <c r="AI206"/>
      <c r="AJ206"/>
      <c r="AK206" s="6" t="s">
        <v>92</v>
      </c>
      <c r="AL206" s="6" t="s">
        <v>944</v>
      </c>
      <c r="AM206" s="6" t="s">
        <v>95</v>
      </c>
      <c r="AN206" s="6" t="s">
        <v>145</v>
      </c>
      <c r="AO206" s="6" t="s">
        <v>400</v>
      </c>
      <c r="AP206" s="6" t="s">
        <v>80</v>
      </c>
      <c r="AQ206" s="6" t="s">
        <v>80</v>
      </c>
      <c r="AR206" s="6" t="s">
        <v>697</v>
      </c>
      <c r="AS206" s="6" t="s">
        <v>628</v>
      </c>
      <c r="AT206"/>
      <c r="AU206" s="6" t="s">
        <v>80</v>
      </c>
      <c r="AV206" s="6" t="s">
        <v>100</v>
      </c>
      <c r="AW206"/>
      <c r="AX206"/>
      <c r="AY206"/>
      <c r="AZ206"/>
      <c r="BA206"/>
      <c r="BB206"/>
      <c r="BC206"/>
      <c r="BD206" s="6" t="s">
        <v>945</v>
      </c>
      <c r="BE206" s="7" t="s">
        <v>102</v>
      </c>
      <c r="BG206" s="7" t="s">
        <v>103</v>
      </c>
      <c r="BH206" s="7">
        <v>2015</v>
      </c>
      <c r="BI206" s="7" t="s">
        <v>104</v>
      </c>
      <c r="BJ206" s="7" t="s">
        <v>105</v>
      </c>
      <c r="BK206" s="7" t="s">
        <v>105</v>
      </c>
      <c r="BL206" s="7" t="s">
        <v>103</v>
      </c>
      <c r="BN206"/>
      <c r="BO206"/>
      <c r="BP206"/>
      <c r="BQ206"/>
      <c r="BR206"/>
      <c r="BS206"/>
      <c r="BT206"/>
      <c r="BU206"/>
      <c r="BV206"/>
      <c r="BW206"/>
      <c r="BX206"/>
      <c r="BY206" s="8">
        <v>104574</v>
      </c>
      <c r="BZ206" s="9" t="s">
        <v>106</v>
      </c>
    </row>
    <row r="207" spans="1:78" s="7" customFormat="1" hidden="1" x14ac:dyDescent="0.25">
      <c r="A207" s="7" t="str">
        <f t="shared" si="3"/>
        <v>AABY*</v>
      </c>
      <c r="B207" s="6" t="s">
        <v>946</v>
      </c>
      <c r="C207" s="6" t="s">
        <v>947</v>
      </c>
      <c r="D207" s="6" t="s">
        <v>942</v>
      </c>
      <c r="E207" s="6" t="s">
        <v>943</v>
      </c>
      <c r="F207"/>
      <c r="G207"/>
      <c r="H207" s="6" t="s">
        <v>80</v>
      </c>
      <c r="I207"/>
      <c r="J207" s="6" t="s">
        <v>81</v>
      </c>
      <c r="K207" s="6" t="s">
        <v>82</v>
      </c>
      <c r="L207" s="6" t="s">
        <v>156</v>
      </c>
      <c r="M207" s="6" t="s">
        <v>84</v>
      </c>
      <c r="N207" s="6" t="s">
        <v>85</v>
      </c>
      <c r="O207" s="6" t="s">
        <v>157</v>
      </c>
      <c r="P207" s="6" t="s">
        <v>108</v>
      </c>
      <c r="Q207" s="6" t="s">
        <v>109</v>
      </c>
      <c r="R207" s="6" t="s">
        <v>109</v>
      </c>
      <c r="S207" s="6" t="s">
        <v>109</v>
      </c>
      <c r="T207" s="6" t="s">
        <v>110</v>
      </c>
      <c r="U207" s="6" t="s">
        <v>91</v>
      </c>
      <c r="V207" s="6" t="s">
        <v>91</v>
      </c>
      <c r="W207" s="6" t="s">
        <v>80</v>
      </c>
      <c r="X207" s="6" t="s">
        <v>80</v>
      </c>
      <c r="Y207" s="6" t="s">
        <v>92</v>
      </c>
      <c r="Z207" s="6" t="s">
        <v>80</v>
      </c>
      <c r="AA207" s="6" t="s">
        <v>93</v>
      </c>
      <c r="AB207"/>
      <c r="AC207"/>
      <c r="AD207"/>
      <c r="AE207" t="str">
        <f>VLOOKUP(E207,'Synthèse ventes'!$A$5:$C$2461,3,0)</f>
        <v>Ø55 Stainless</v>
      </c>
      <c r="AF207" t="str">
        <f>VLOOKUP(E207,'Synthèse ventes'!$A$5:$C$2461,2,0)</f>
        <v>STAINLESS</v>
      </c>
      <c r="AG207"/>
      <c r="AH207"/>
      <c r="AI207"/>
      <c r="AJ207"/>
      <c r="AK207" s="6" t="s">
        <v>92</v>
      </c>
      <c r="AL207" s="6" t="s">
        <v>944</v>
      </c>
      <c r="AM207" s="6" t="s">
        <v>95</v>
      </c>
      <c r="AN207" s="6" t="s">
        <v>145</v>
      </c>
      <c r="AO207" s="6" t="s">
        <v>292</v>
      </c>
      <c r="AP207" s="6" t="s">
        <v>80</v>
      </c>
      <c r="AQ207" s="6" t="s">
        <v>80</v>
      </c>
      <c r="AR207" s="6" t="s">
        <v>697</v>
      </c>
      <c r="AS207" s="6" t="s">
        <v>628</v>
      </c>
      <c r="AT207"/>
      <c r="AU207" s="6" t="s">
        <v>80</v>
      </c>
      <c r="AV207" s="6" t="s">
        <v>100</v>
      </c>
      <c r="AW207"/>
      <c r="AX207"/>
      <c r="AY207"/>
      <c r="AZ207"/>
      <c r="BA207"/>
      <c r="BB207"/>
      <c r="BC207"/>
      <c r="BD207" s="6" t="s">
        <v>945</v>
      </c>
      <c r="BE207" s="7" t="s">
        <v>102</v>
      </c>
      <c r="BG207" s="7" t="s">
        <v>103</v>
      </c>
      <c r="BH207" s="7">
        <v>2015</v>
      </c>
      <c r="BI207" s="7" t="s">
        <v>104</v>
      </c>
      <c r="BJ207" s="7" t="s">
        <v>105</v>
      </c>
      <c r="BK207" s="7" t="s">
        <v>105</v>
      </c>
      <c r="BL207" s="7" t="s">
        <v>103</v>
      </c>
      <c r="BN207"/>
      <c r="BO207"/>
      <c r="BP207"/>
      <c r="BQ207"/>
      <c r="BR207"/>
      <c r="BS207"/>
      <c r="BT207"/>
      <c r="BU207"/>
      <c r="BV207"/>
      <c r="BW207"/>
      <c r="BX207"/>
      <c r="BY207" s="8">
        <v>22382</v>
      </c>
      <c r="BZ207" s="9" t="s">
        <v>106</v>
      </c>
    </row>
    <row r="208" spans="1:78" s="7" customFormat="1" hidden="1" x14ac:dyDescent="0.25">
      <c r="A208" s="7" t="str">
        <f t="shared" si="3"/>
        <v>AABY*</v>
      </c>
      <c r="B208" s="6" t="s">
        <v>948</v>
      </c>
      <c r="C208" s="6" t="s">
        <v>949</v>
      </c>
      <c r="D208" s="6" t="s">
        <v>942</v>
      </c>
      <c r="E208" s="6" t="s">
        <v>943</v>
      </c>
      <c r="F208"/>
      <c r="G208"/>
      <c r="H208" s="6" t="s">
        <v>80</v>
      </c>
      <c r="I208"/>
      <c r="J208" s="6" t="s">
        <v>81</v>
      </c>
      <c r="K208" s="6" t="s">
        <v>82</v>
      </c>
      <c r="L208" s="6" t="s">
        <v>156</v>
      </c>
      <c r="M208" s="6" t="s">
        <v>84</v>
      </c>
      <c r="N208" s="6" t="s">
        <v>85</v>
      </c>
      <c r="O208" s="6" t="s">
        <v>157</v>
      </c>
      <c r="P208" s="6" t="s">
        <v>108</v>
      </c>
      <c r="Q208" s="6" t="s">
        <v>109</v>
      </c>
      <c r="R208" s="6" t="s">
        <v>109</v>
      </c>
      <c r="S208" s="6" t="s">
        <v>109</v>
      </c>
      <c r="T208" s="6" t="s">
        <v>110</v>
      </c>
      <c r="U208" s="6" t="s">
        <v>91</v>
      </c>
      <c r="V208" s="6" t="s">
        <v>91</v>
      </c>
      <c r="W208" s="6" t="s">
        <v>80</v>
      </c>
      <c r="X208" s="6" t="s">
        <v>80</v>
      </c>
      <c r="Y208" s="6" t="s">
        <v>92</v>
      </c>
      <c r="Z208" s="6" t="s">
        <v>80</v>
      </c>
      <c r="AA208" s="6" t="s">
        <v>93</v>
      </c>
      <c r="AB208"/>
      <c r="AC208"/>
      <c r="AD208"/>
      <c r="AE208" t="str">
        <f>VLOOKUP(E208,'Synthèse ventes'!$A$5:$C$2461,3,0)</f>
        <v>Ø55 Stainless</v>
      </c>
      <c r="AF208" t="str">
        <f>VLOOKUP(E208,'Synthèse ventes'!$A$5:$C$2461,2,0)</f>
        <v>STAINLESS</v>
      </c>
      <c r="AG208"/>
      <c r="AH208"/>
      <c r="AI208"/>
      <c r="AJ208"/>
      <c r="AK208" s="6" t="s">
        <v>92</v>
      </c>
      <c r="AL208" s="6" t="s">
        <v>944</v>
      </c>
      <c r="AM208" s="6" t="s">
        <v>95</v>
      </c>
      <c r="AN208" s="6" t="s">
        <v>612</v>
      </c>
      <c r="AO208" s="6" t="s">
        <v>448</v>
      </c>
      <c r="AP208" s="6" t="s">
        <v>80</v>
      </c>
      <c r="AQ208" s="6" t="s">
        <v>80</v>
      </c>
      <c r="AR208" s="6" t="s">
        <v>697</v>
      </c>
      <c r="AS208" s="6" t="s">
        <v>628</v>
      </c>
      <c r="AT208"/>
      <c r="AU208" s="6" t="s">
        <v>80</v>
      </c>
      <c r="AV208" s="6" t="s">
        <v>100</v>
      </c>
      <c r="AW208"/>
      <c r="AX208"/>
      <c r="AY208"/>
      <c r="AZ208"/>
      <c r="BA208"/>
      <c r="BB208"/>
      <c r="BC208"/>
      <c r="BD208" s="6" t="s">
        <v>945</v>
      </c>
      <c r="BE208" s="7" t="s">
        <v>102</v>
      </c>
      <c r="BG208" s="7" t="s">
        <v>103</v>
      </c>
      <c r="BH208" s="7">
        <v>2015</v>
      </c>
      <c r="BI208" s="7" t="s">
        <v>104</v>
      </c>
      <c r="BJ208" s="7" t="s">
        <v>105</v>
      </c>
      <c r="BK208" s="7" t="s">
        <v>105</v>
      </c>
      <c r="BL208" s="7" t="s">
        <v>103</v>
      </c>
      <c r="BN208"/>
      <c r="BO208"/>
      <c r="BP208"/>
      <c r="BQ208"/>
      <c r="BR208"/>
      <c r="BS208"/>
      <c r="BT208"/>
      <c r="BU208"/>
      <c r="BV208"/>
      <c r="BW208"/>
      <c r="BX208"/>
      <c r="BY208" s="8">
        <v>109894</v>
      </c>
      <c r="BZ208" s="9" t="s">
        <v>106</v>
      </c>
    </row>
    <row r="209" spans="1:78" s="7" customFormat="1" hidden="1" x14ac:dyDescent="0.25">
      <c r="A209" s="7" t="str">
        <f t="shared" si="3"/>
        <v>AABY*</v>
      </c>
      <c r="B209" s="6" t="s">
        <v>950</v>
      </c>
      <c r="C209" s="6" t="s">
        <v>951</v>
      </c>
      <c r="D209" s="6" t="s">
        <v>942</v>
      </c>
      <c r="E209" s="6" t="s">
        <v>943</v>
      </c>
      <c r="F209"/>
      <c r="G209"/>
      <c r="H209" s="6" t="s">
        <v>80</v>
      </c>
      <c r="I209"/>
      <c r="J209" s="6" t="s">
        <v>81</v>
      </c>
      <c r="K209" s="6" t="s">
        <v>82</v>
      </c>
      <c r="L209" s="6" t="s">
        <v>156</v>
      </c>
      <c r="M209" s="6" t="s">
        <v>84</v>
      </c>
      <c r="N209" s="6" t="s">
        <v>85</v>
      </c>
      <c r="O209" s="6" t="s">
        <v>157</v>
      </c>
      <c r="P209" s="6" t="s">
        <v>108</v>
      </c>
      <c r="Q209" s="6" t="s">
        <v>109</v>
      </c>
      <c r="R209" s="6" t="s">
        <v>109</v>
      </c>
      <c r="S209" s="6" t="s">
        <v>109</v>
      </c>
      <c r="T209" s="6" t="s">
        <v>110</v>
      </c>
      <c r="U209" s="6" t="s">
        <v>91</v>
      </c>
      <c r="V209" s="6" t="s">
        <v>91</v>
      </c>
      <c r="W209" s="6" t="s">
        <v>80</v>
      </c>
      <c r="X209" s="6" t="s">
        <v>80</v>
      </c>
      <c r="Y209" s="6" t="s">
        <v>92</v>
      </c>
      <c r="Z209" s="6" t="s">
        <v>80</v>
      </c>
      <c r="AA209" s="6" t="s">
        <v>93</v>
      </c>
      <c r="AB209"/>
      <c r="AC209"/>
      <c r="AD209"/>
      <c r="AE209" t="str">
        <f>VLOOKUP(E209,'Synthèse ventes'!$A$5:$C$2461,3,0)</f>
        <v>Ø55 Stainless</v>
      </c>
      <c r="AF209" t="str">
        <f>VLOOKUP(E209,'Synthèse ventes'!$A$5:$C$2461,2,0)</f>
        <v>STAINLESS</v>
      </c>
      <c r="AG209"/>
      <c r="AH209"/>
      <c r="AI209"/>
      <c r="AJ209"/>
      <c r="AK209" s="6" t="s">
        <v>92</v>
      </c>
      <c r="AL209" s="6" t="s">
        <v>944</v>
      </c>
      <c r="AM209" s="6" t="s">
        <v>95</v>
      </c>
      <c r="AN209" s="6" t="s">
        <v>326</v>
      </c>
      <c r="AO209" s="6" t="s">
        <v>510</v>
      </c>
      <c r="AP209" s="6" t="s">
        <v>80</v>
      </c>
      <c r="AQ209" s="6" t="s">
        <v>80</v>
      </c>
      <c r="AR209" s="6" t="s">
        <v>697</v>
      </c>
      <c r="AS209" s="6" t="s">
        <v>628</v>
      </c>
      <c r="AT209"/>
      <c r="AU209" s="6" t="s">
        <v>80</v>
      </c>
      <c r="AV209" s="6" t="s">
        <v>100</v>
      </c>
      <c r="AW209"/>
      <c r="AX209"/>
      <c r="AY209"/>
      <c r="AZ209"/>
      <c r="BA209"/>
      <c r="BB209"/>
      <c r="BC209"/>
      <c r="BD209" s="6" t="s">
        <v>945</v>
      </c>
      <c r="BE209" s="7" t="s">
        <v>102</v>
      </c>
      <c r="BG209" s="7" t="s">
        <v>103</v>
      </c>
      <c r="BH209" s="7">
        <v>2015</v>
      </c>
      <c r="BI209" s="7" t="s">
        <v>104</v>
      </c>
      <c r="BJ209" s="7" t="s">
        <v>105</v>
      </c>
      <c r="BK209" s="7" t="s">
        <v>105</v>
      </c>
      <c r="BL209" s="7" t="s">
        <v>103</v>
      </c>
      <c r="BN209"/>
      <c r="BO209"/>
      <c r="BP209"/>
      <c r="BQ209"/>
      <c r="BR209"/>
      <c r="BS209"/>
      <c r="BT209"/>
      <c r="BU209"/>
      <c r="BV209"/>
      <c r="BW209"/>
      <c r="BX209"/>
      <c r="BY209" s="8">
        <v>73168</v>
      </c>
      <c r="BZ209" s="9" t="s">
        <v>106</v>
      </c>
    </row>
    <row r="210" spans="1:78" s="7" customFormat="1" hidden="1" x14ac:dyDescent="0.25">
      <c r="A210" s="7" t="str">
        <f t="shared" si="3"/>
        <v>AABY*</v>
      </c>
      <c r="B210" s="6" t="s">
        <v>952</v>
      </c>
      <c r="C210" s="6" t="s">
        <v>953</v>
      </c>
      <c r="D210" s="6" t="s">
        <v>942</v>
      </c>
      <c r="E210" s="6" t="s">
        <v>943</v>
      </c>
      <c r="F210"/>
      <c r="G210"/>
      <c r="H210" s="6" t="s">
        <v>80</v>
      </c>
      <c r="I210"/>
      <c r="J210" s="6" t="s">
        <v>81</v>
      </c>
      <c r="K210" s="6" t="s">
        <v>82</v>
      </c>
      <c r="L210" s="6" t="s">
        <v>156</v>
      </c>
      <c r="M210" s="6" t="s">
        <v>84</v>
      </c>
      <c r="N210" s="6" t="s">
        <v>85</v>
      </c>
      <c r="O210" s="6" t="s">
        <v>157</v>
      </c>
      <c r="P210" s="6" t="s">
        <v>108</v>
      </c>
      <c r="Q210" s="6" t="s">
        <v>109</v>
      </c>
      <c r="R210" s="6" t="s">
        <v>109</v>
      </c>
      <c r="S210" s="6" t="s">
        <v>109</v>
      </c>
      <c r="T210" s="6" t="s">
        <v>110</v>
      </c>
      <c r="U210" s="6" t="s">
        <v>91</v>
      </c>
      <c r="V210" s="6" t="s">
        <v>91</v>
      </c>
      <c r="W210" s="6" t="s">
        <v>80</v>
      </c>
      <c r="X210" s="6" t="s">
        <v>80</v>
      </c>
      <c r="Y210" s="6" t="s">
        <v>92</v>
      </c>
      <c r="Z210" s="6" t="s">
        <v>80</v>
      </c>
      <c r="AA210" s="6" t="s">
        <v>93</v>
      </c>
      <c r="AB210"/>
      <c r="AC210"/>
      <c r="AD210"/>
      <c r="AE210" t="str">
        <f>VLOOKUP(E210,'Synthèse ventes'!$A$5:$C$2461,3,0)</f>
        <v>Ø55 Stainless</v>
      </c>
      <c r="AF210" t="str">
        <f>VLOOKUP(E210,'Synthèse ventes'!$A$5:$C$2461,2,0)</f>
        <v>STAINLESS</v>
      </c>
      <c r="AG210"/>
      <c r="AH210"/>
      <c r="AI210"/>
      <c r="AJ210"/>
      <c r="AK210" s="6" t="s">
        <v>92</v>
      </c>
      <c r="AL210" s="6" t="s">
        <v>944</v>
      </c>
      <c r="AM210" s="6" t="s">
        <v>95</v>
      </c>
      <c r="AN210" s="6" t="s">
        <v>326</v>
      </c>
      <c r="AO210" s="6" t="s">
        <v>368</v>
      </c>
      <c r="AP210" s="6" t="s">
        <v>80</v>
      </c>
      <c r="AQ210" s="6" t="s">
        <v>80</v>
      </c>
      <c r="AR210" s="6" t="s">
        <v>697</v>
      </c>
      <c r="AS210" s="6" t="s">
        <v>628</v>
      </c>
      <c r="AT210"/>
      <c r="AU210" s="6" t="s">
        <v>80</v>
      </c>
      <c r="AV210" s="6" t="s">
        <v>100</v>
      </c>
      <c r="AW210"/>
      <c r="AX210"/>
      <c r="AY210"/>
      <c r="AZ210"/>
      <c r="BA210"/>
      <c r="BB210"/>
      <c r="BC210"/>
      <c r="BD210" s="6" t="s">
        <v>945</v>
      </c>
      <c r="BE210" s="7" t="s">
        <v>102</v>
      </c>
      <c r="BG210" s="7" t="s">
        <v>103</v>
      </c>
      <c r="BH210" s="7">
        <v>2015</v>
      </c>
      <c r="BI210" s="7" t="s">
        <v>104</v>
      </c>
      <c r="BJ210" s="7" t="s">
        <v>105</v>
      </c>
      <c r="BK210" s="7" t="s">
        <v>105</v>
      </c>
      <c r="BL210" s="7" t="s">
        <v>103</v>
      </c>
      <c r="BN210"/>
      <c r="BO210"/>
      <c r="BP210"/>
      <c r="BQ210"/>
      <c r="BR210"/>
      <c r="BS210"/>
      <c r="BT210"/>
      <c r="BU210"/>
      <c r="BV210"/>
      <c r="BW210"/>
      <c r="BX210"/>
      <c r="BY210" s="8">
        <v>23690</v>
      </c>
      <c r="BZ210" s="9" t="s">
        <v>106</v>
      </c>
    </row>
    <row r="211" spans="1:78" s="7" customFormat="1" hidden="1" x14ac:dyDescent="0.25">
      <c r="A211" s="7" t="str">
        <f t="shared" si="3"/>
        <v>ABEC*</v>
      </c>
      <c r="B211" s="6" t="s">
        <v>954</v>
      </c>
      <c r="C211" s="6" t="s">
        <v>955</v>
      </c>
      <c r="D211" s="6" t="s">
        <v>956</v>
      </c>
      <c r="E211" s="6" t="s">
        <v>957</v>
      </c>
      <c r="F211"/>
      <c r="G211"/>
      <c r="H211" s="6" t="s">
        <v>80</v>
      </c>
      <c r="I211"/>
      <c r="J211" s="6" t="s">
        <v>81</v>
      </c>
      <c r="K211" s="6" t="s">
        <v>82</v>
      </c>
      <c r="L211" s="6" t="s">
        <v>156</v>
      </c>
      <c r="M211" s="6" t="s">
        <v>84</v>
      </c>
      <c r="N211" s="6" t="s">
        <v>85</v>
      </c>
      <c r="O211" s="6" t="s">
        <v>157</v>
      </c>
      <c r="P211" s="6" t="s">
        <v>108</v>
      </c>
      <c r="Q211" s="6" t="s">
        <v>109</v>
      </c>
      <c r="R211" s="6" t="s">
        <v>110</v>
      </c>
      <c r="S211" s="6" t="s">
        <v>109</v>
      </c>
      <c r="T211" s="6" t="s">
        <v>110</v>
      </c>
      <c r="U211" s="6" t="s">
        <v>91</v>
      </c>
      <c r="V211" s="6" t="s">
        <v>91</v>
      </c>
      <c r="W211" s="6" t="s">
        <v>80</v>
      </c>
      <c r="X211" s="6" t="s">
        <v>80</v>
      </c>
      <c r="Y211" s="6" t="s">
        <v>92</v>
      </c>
      <c r="Z211" s="6" t="s">
        <v>80</v>
      </c>
      <c r="AA211" s="6" t="s">
        <v>93</v>
      </c>
      <c r="AB211"/>
      <c r="AC211"/>
      <c r="AD211"/>
      <c r="AE211" t="str">
        <f>VLOOKUP(E211,'Synthèse ventes'!$A$5:$C$2461,3,0)</f>
        <v>Rond Ø330 Pamiers B</v>
      </c>
      <c r="AF211" t="str">
        <f>VLOOKUP(E211,'Synthèse ventes'!$A$5:$C$2461,2,0)</f>
        <v>AD PAMIERS</v>
      </c>
      <c r="AG211"/>
      <c r="AH211"/>
      <c r="AI211"/>
      <c r="AJ211"/>
      <c r="AK211" s="6" t="s">
        <v>80</v>
      </c>
      <c r="AL211" s="6" t="s">
        <v>958</v>
      </c>
      <c r="AM211" s="6" t="s">
        <v>95</v>
      </c>
      <c r="AN211" s="6" t="s">
        <v>96</v>
      </c>
      <c r="AO211" s="6" t="s">
        <v>448</v>
      </c>
      <c r="AP211" s="6" t="s">
        <v>80</v>
      </c>
      <c r="AQ211" s="6" t="s">
        <v>80</v>
      </c>
      <c r="AR211" s="6" t="s">
        <v>266</v>
      </c>
      <c r="AS211" s="6" t="s">
        <v>327</v>
      </c>
      <c r="AT211"/>
      <c r="AU211" s="6" t="s">
        <v>80</v>
      </c>
      <c r="AV211" s="6" t="s">
        <v>100</v>
      </c>
      <c r="AW211"/>
      <c r="AX211"/>
      <c r="AY211"/>
      <c r="AZ211"/>
      <c r="BA211"/>
      <c r="BB211"/>
      <c r="BC211"/>
      <c r="BD211" s="6" t="s">
        <v>945</v>
      </c>
      <c r="BE211" s="7" t="s">
        <v>102</v>
      </c>
      <c r="BG211" s="7" t="s">
        <v>103</v>
      </c>
      <c r="BH211" s="7">
        <v>2015</v>
      </c>
      <c r="BI211" s="7" t="s">
        <v>104</v>
      </c>
      <c r="BJ211" s="7" t="s">
        <v>105</v>
      </c>
      <c r="BK211" s="7" t="s">
        <v>105</v>
      </c>
      <c r="BL211" s="7" t="s">
        <v>103</v>
      </c>
      <c r="BN211"/>
      <c r="BO211"/>
      <c r="BP211"/>
      <c r="BQ211"/>
      <c r="BR211"/>
      <c r="BS211"/>
      <c r="BT211"/>
      <c r="BU211"/>
      <c r="BV211"/>
      <c r="BW211"/>
      <c r="BX211"/>
      <c r="BY211" s="8">
        <v>60104</v>
      </c>
      <c r="BZ211" s="9" t="s">
        <v>106</v>
      </c>
    </row>
    <row r="212" spans="1:78" s="7" customFormat="1" hidden="1" x14ac:dyDescent="0.25">
      <c r="A212" s="7" t="str">
        <f t="shared" si="3"/>
        <v>ABEC*</v>
      </c>
      <c r="B212" s="6" t="s">
        <v>959</v>
      </c>
      <c r="C212" s="6" t="s">
        <v>960</v>
      </c>
      <c r="D212" s="6" t="s">
        <v>956</v>
      </c>
      <c r="E212" s="6" t="s">
        <v>957</v>
      </c>
      <c r="F212"/>
      <c r="G212"/>
      <c r="H212" s="6" t="s">
        <v>80</v>
      </c>
      <c r="I212"/>
      <c r="J212" s="6" t="s">
        <v>81</v>
      </c>
      <c r="K212" s="6" t="s">
        <v>82</v>
      </c>
      <c r="L212" s="6" t="s">
        <v>156</v>
      </c>
      <c r="M212" s="6" t="s">
        <v>84</v>
      </c>
      <c r="N212" s="6" t="s">
        <v>85</v>
      </c>
      <c r="O212" s="6" t="s">
        <v>157</v>
      </c>
      <c r="P212" s="6" t="s">
        <v>108</v>
      </c>
      <c r="Q212" s="6" t="s">
        <v>109</v>
      </c>
      <c r="R212" s="6" t="s">
        <v>110</v>
      </c>
      <c r="S212" s="6" t="s">
        <v>109</v>
      </c>
      <c r="T212" s="6" t="s">
        <v>110</v>
      </c>
      <c r="U212" s="6" t="s">
        <v>91</v>
      </c>
      <c r="V212" s="6" t="s">
        <v>91</v>
      </c>
      <c r="W212" s="6" t="s">
        <v>80</v>
      </c>
      <c r="X212" s="6" t="s">
        <v>80</v>
      </c>
      <c r="Y212" s="6" t="s">
        <v>92</v>
      </c>
      <c r="Z212" s="6" t="s">
        <v>80</v>
      </c>
      <c r="AA212" s="6" t="s">
        <v>93</v>
      </c>
      <c r="AB212"/>
      <c r="AC212"/>
      <c r="AD212"/>
      <c r="AE212" t="str">
        <f>VLOOKUP(E212,'Synthèse ventes'!$A$5:$C$2461,3,0)</f>
        <v>Rond Ø330 Pamiers B</v>
      </c>
      <c r="AF212" t="str">
        <f>VLOOKUP(E212,'Synthèse ventes'!$A$5:$C$2461,2,0)</f>
        <v>AD PAMIERS</v>
      </c>
      <c r="AG212"/>
      <c r="AH212"/>
      <c r="AI212"/>
      <c r="AJ212"/>
      <c r="AK212" s="6" t="s">
        <v>80</v>
      </c>
      <c r="AL212" s="6" t="s">
        <v>958</v>
      </c>
      <c r="AM212" s="6" t="s">
        <v>95</v>
      </c>
      <c r="AN212" s="6" t="s">
        <v>212</v>
      </c>
      <c r="AO212" s="6" t="s">
        <v>510</v>
      </c>
      <c r="AP212" s="6" t="s">
        <v>80</v>
      </c>
      <c r="AQ212" s="6" t="s">
        <v>80</v>
      </c>
      <c r="AR212" s="6" t="s">
        <v>266</v>
      </c>
      <c r="AS212" s="6" t="s">
        <v>327</v>
      </c>
      <c r="AT212"/>
      <c r="AU212" s="6" t="s">
        <v>80</v>
      </c>
      <c r="AV212" s="6" t="s">
        <v>100</v>
      </c>
      <c r="AW212"/>
      <c r="AX212"/>
      <c r="AY212"/>
      <c r="AZ212"/>
      <c r="BA212"/>
      <c r="BB212"/>
      <c r="BC212"/>
      <c r="BD212" s="6" t="s">
        <v>945</v>
      </c>
      <c r="BE212" s="7" t="s">
        <v>102</v>
      </c>
      <c r="BG212" s="7" t="s">
        <v>103</v>
      </c>
      <c r="BH212" s="7">
        <v>2015</v>
      </c>
      <c r="BI212" s="7" t="s">
        <v>104</v>
      </c>
      <c r="BJ212" s="7" t="s">
        <v>105</v>
      </c>
      <c r="BK212" s="7" t="s">
        <v>105</v>
      </c>
      <c r="BL212" s="7" t="s">
        <v>103</v>
      </c>
      <c r="BN212"/>
      <c r="BO212"/>
      <c r="BP212"/>
      <c r="BQ212"/>
      <c r="BR212"/>
      <c r="BS212"/>
      <c r="BT212"/>
      <c r="BU212"/>
      <c r="BV212"/>
      <c r="BW212"/>
      <c r="BX212"/>
      <c r="BY212" s="8">
        <v>97679</v>
      </c>
      <c r="BZ212" s="9" t="s">
        <v>106</v>
      </c>
    </row>
    <row r="213" spans="1:78" s="7" customFormat="1" hidden="1" x14ac:dyDescent="0.25">
      <c r="A213" s="7" t="str">
        <f t="shared" si="3"/>
        <v>ABEC*</v>
      </c>
      <c r="B213" s="6" t="s">
        <v>961</v>
      </c>
      <c r="C213" s="6" t="s">
        <v>962</v>
      </c>
      <c r="D213" s="6" t="s">
        <v>956</v>
      </c>
      <c r="E213" s="6" t="s">
        <v>957</v>
      </c>
      <c r="F213"/>
      <c r="G213"/>
      <c r="H213" s="6" t="s">
        <v>80</v>
      </c>
      <c r="I213"/>
      <c r="J213" s="6" t="s">
        <v>81</v>
      </c>
      <c r="K213" s="6" t="s">
        <v>82</v>
      </c>
      <c r="L213" s="6" t="s">
        <v>156</v>
      </c>
      <c r="M213" s="6" t="s">
        <v>84</v>
      </c>
      <c r="N213" s="6" t="s">
        <v>85</v>
      </c>
      <c r="O213" s="6" t="s">
        <v>157</v>
      </c>
      <c r="P213" s="6" t="s">
        <v>108</v>
      </c>
      <c r="Q213" s="6" t="s">
        <v>109</v>
      </c>
      <c r="R213" s="6" t="s">
        <v>110</v>
      </c>
      <c r="S213" s="6" t="s">
        <v>109</v>
      </c>
      <c r="T213" s="6" t="s">
        <v>110</v>
      </c>
      <c r="U213" s="6" t="s">
        <v>91</v>
      </c>
      <c r="V213" s="6" t="s">
        <v>91</v>
      </c>
      <c r="W213" s="6" t="s">
        <v>80</v>
      </c>
      <c r="X213" s="6" t="s">
        <v>80</v>
      </c>
      <c r="Y213" s="6" t="s">
        <v>92</v>
      </c>
      <c r="Z213" s="6" t="s">
        <v>80</v>
      </c>
      <c r="AA213" s="6" t="s">
        <v>93</v>
      </c>
      <c r="AB213"/>
      <c r="AC213"/>
      <c r="AD213"/>
      <c r="AE213" t="str">
        <f>VLOOKUP(E213,'Synthèse ventes'!$A$5:$C$2461,3,0)</f>
        <v>Rond Ø330 Pamiers B</v>
      </c>
      <c r="AF213" t="str">
        <f>VLOOKUP(E213,'Synthèse ventes'!$A$5:$C$2461,2,0)</f>
        <v>AD PAMIERS</v>
      </c>
      <c r="AG213"/>
      <c r="AH213"/>
      <c r="AI213"/>
      <c r="AJ213"/>
      <c r="AK213" s="6" t="s">
        <v>80</v>
      </c>
      <c r="AL213" s="6" t="s">
        <v>958</v>
      </c>
      <c r="AM213" s="6" t="s">
        <v>95</v>
      </c>
      <c r="AN213" s="6" t="s">
        <v>212</v>
      </c>
      <c r="AO213" s="6" t="s">
        <v>368</v>
      </c>
      <c r="AP213" s="6" t="s">
        <v>80</v>
      </c>
      <c r="AQ213" s="6" t="s">
        <v>80</v>
      </c>
      <c r="AR213" s="6" t="s">
        <v>266</v>
      </c>
      <c r="AS213" s="6" t="s">
        <v>327</v>
      </c>
      <c r="AT213"/>
      <c r="AU213" s="6" t="s">
        <v>80</v>
      </c>
      <c r="AV213" s="6" t="s">
        <v>100</v>
      </c>
      <c r="AW213"/>
      <c r="AX213"/>
      <c r="AY213"/>
      <c r="AZ213"/>
      <c r="BA213"/>
      <c r="BB213"/>
      <c r="BC213"/>
      <c r="BD213" s="6" t="s">
        <v>945</v>
      </c>
      <c r="BE213" s="7" t="s">
        <v>102</v>
      </c>
      <c r="BG213" s="7" t="s">
        <v>103</v>
      </c>
      <c r="BH213" s="7">
        <v>2015</v>
      </c>
      <c r="BI213" s="7" t="s">
        <v>104</v>
      </c>
      <c r="BJ213" s="7" t="s">
        <v>105</v>
      </c>
      <c r="BK213" s="7" t="s">
        <v>105</v>
      </c>
      <c r="BL213" s="7" t="s">
        <v>103</v>
      </c>
      <c r="BN213"/>
      <c r="BO213"/>
      <c r="BP213"/>
      <c r="BQ213"/>
      <c r="BR213"/>
      <c r="BS213"/>
      <c r="BT213"/>
      <c r="BU213"/>
      <c r="BV213"/>
      <c r="BW213"/>
      <c r="BX213"/>
      <c r="BY213" s="8">
        <v>98819</v>
      </c>
      <c r="BZ213" s="9" t="s">
        <v>106</v>
      </c>
    </row>
    <row r="214" spans="1:78" s="7" customFormat="1" hidden="1" x14ac:dyDescent="0.25">
      <c r="A214" s="7" t="str">
        <f t="shared" si="3"/>
        <v>ABAN*</v>
      </c>
      <c r="B214" s="6" t="s">
        <v>963</v>
      </c>
      <c r="C214" s="6" t="s">
        <v>964</v>
      </c>
      <c r="D214" s="6" t="s">
        <v>965</v>
      </c>
      <c r="E214" s="6" t="s">
        <v>966</v>
      </c>
      <c r="F214"/>
      <c r="G214"/>
      <c r="H214" s="6" t="s">
        <v>80</v>
      </c>
      <c r="I214"/>
      <c r="J214" s="6" t="s">
        <v>81</v>
      </c>
      <c r="K214" s="6" t="s">
        <v>82</v>
      </c>
      <c r="L214" s="6" t="s">
        <v>156</v>
      </c>
      <c r="M214" s="6" t="s">
        <v>84</v>
      </c>
      <c r="N214" s="6" t="s">
        <v>85</v>
      </c>
      <c r="O214" s="6" t="s">
        <v>157</v>
      </c>
      <c r="P214" s="6" t="s">
        <v>108</v>
      </c>
      <c r="Q214" s="6" t="s">
        <v>110</v>
      </c>
      <c r="R214" s="6" t="s">
        <v>110</v>
      </c>
      <c r="S214"/>
      <c r="T214"/>
      <c r="U214" s="6" t="s">
        <v>91</v>
      </c>
      <c r="V214" s="6" t="s">
        <v>91</v>
      </c>
      <c r="W214" s="6" t="s">
        <v>80</v>
      </c>
      <c r="X214" s="6" t="s">
        <v>80</v>
      </c>
      <c r="Y214" s="6" t="s">
        <v>92</v>
      </c>
      <c r="Z214" s="6" t="s">
        <v>80</v>
      </c>
      <c r="AA214" s="6" t="s">
        <v>80</v>
      </c>
      <c r="AB214"/>
      <c r="AC214"/>
      <c r="AD214"/>
      <c r="AE214" t="str">
        <f>VLOOKUP(E214,'Synthèse ventes'!$A$5:$C$2461,3,0)</f>
        <v>Rond Ø330 pour Pamiers</v>
      </c>
      <c r="AF214" t="str">
        <f>VLOOKUP(E214,'Synthèse ventes'!$A$5:$C$2461,2,0)</f>
        <v>AD PAMIERS</v>
      </c>
      <c r="AG214"/>
      <c r="AH214"/>
      <c r="AI214"/>
      <c r="AJ214"/>
      <c r="AK214" s="6" t="s">
        <v>80</v>
      </c>
      <c r="AL214" s="6" t="s">
        <v>967</v>
      </c>
      <c r="AM214" s="6" t="s">
        <v>95</v>
      </c>
      <c r="AN214" s="6" t="s">
        <v>145</v>
      </c>
      <c r="AO214" s="6" t="s">
        <v>400</v>
      </c>
      <c r="AP214" s="6" t="s">
        <v>80</v>
      </c>
      <c r="AQ214" s="6" t="s">
        <v>80</v>
      </c>
      <c r="AR214" s="6" t="s">
        <v>266</v>
      </c>
      <c r="AS214" s="6" t="s">
        <v>327</v>
      </c>
      <c r="AT214"/>
      <c r="AU214" s="6" t="s">
        <v>80</v>
      </c>
      <c r="AV214" s="6" t="s">
        <v>100</v>
      </c>
      <c r="AW214"/>
      <c r="AX214"/>
      <c r="AY214"/>
      <c r="AZ214"/>
      <c r="BA214"/>
      <c r="BB214"/>
      <c r="BC214"/>
      <c r="BD214" s="6" t="s">
        <v>968</v>
      </c>
      <c r="BE214" s="7" t="s">
        <v>102</v>
      </c>
      <c r="BG214" s="7" t="s">
        <v>103</v>
      </c>
      <c r="BH214" s="7">
        <v>2015</v>
      </c>
      <c r="BI214" s="7" t="s">
        <v>104</v>
      </c>
      <c r="BJ214" s="7" t="s">
        <v>105</v>
      </c>
      <c r="BK214" s="7" t="s">
        <v>105</v>
      </c>
      <c r="BL214" s="7" t="s">
        <v>103</v>
      </c>
      <c r="BN214"/>
      <c r="BO214"/>
      <c r="BP214"/>
      <c r="BQ214"/>
      <c r="BR214"/>
      <c r="BS214"/>
      <c r="BT214"/>
      <c r="BU214"/>
      <c r="BV214"/>
      <c r="BW214"/>
      <c r="BX214"/>
      <c r="BY214" s="8">
        <v>107201</v>
      </c>
      <c r="BZ214" s="9" t="s">
        <v>106</v>
      </c>
    </row>
    <row r="215" spans="1:78" s="7" customFormat="1" hidden="1" x14ac:dyDescent="0.25">
      <c r="A215" s="7" t="str">
        <f t="shared" si="3"/>
        <v>ABAN*</v>
      </c>
      <c r="B215" s="6" t="s">
        <v>969</v>
      </c>
      <c r="C215" s="6" t="s">
        <v>970</v>
      </c>
      <c r="D215" s="6" t="s">
        <v>965</v>
      </c>
      <c r="E215" s="6" t="s">
        <v>966</v>
      </c>
      <c r="F215"/>
      <c r="G215"/>
      <c r="H215" s="6" t="s">
        <v>80</v>
      </c>
      <c r="I215"/>
      <c r="J215" s="6" t="s">
        <v>81</v>
      </c>
      <c r="K215" s="6" t="s">
        <v>82</v>
      </c>
      <c r="L215" s="6" t="s">
        <v>156</v>
      </c>
      <c r="M215" s="6" t="s">
        <v>84</v>
      </c>
      <c r="N215" s="6" t="s">
        <v>85</v>
      </c>
      <c r="O215" s="6" t="s">
        <v>157</v>
      </c>
      <c r="P215" s="6" t="s">
        <v>108</v>
      </c>
      <c r="Q215" s="6" t="s">
        <v>110</v>
      </c>
      <c r="R215" s="6" t="s">
        <v>110</v>
      </c>
      <c r="S215"/>
      <c r="T215"/>
      <c r="U215" s="6" t="s">
        <v>91</v>
      </c>
      <c r="V215" s="6" t="s">
        <v>91</v>
      </c>
      <c r="W215" s="6" t="s">
        <v>80</v>
      </c>
      <c r="X215" s="6" t="s">
        <v>80</v>
      </c>
      <c r="Y215" s="6" t="s">
        <v>92</v>
      </c>
      <c r="Z215" s="6" t="s">
        <v>80</v>
      </c>
      <c r="AA215" s="6" t="s">
        <v>80</v>
      </c>
      <c r="AB215"/>
      <c r="AC215"/>
      <c r="AD215"/>
      <c r="AE215" t="str">
        <f>VLOOKUP(E215,'Synthèse ventes'!$A$5:$C$2461,3,0)</f>
        <v>Rond Ø330 pour Pamiers</v>
      </c>
      <c r="AF215" t="str">
        <f>VLOOKUP(E215,'Synthèse ventes'!$A$5:$C$2461,2,0)</f>
        <v>AD PAMIERS</v>
      </c>
      <c r="AG215"/>
      <c r="AH215"/>
      <c r="AI215"/>
      <c r="AJ215"/>
      <c r="AK215" s="6" t="s">
        <v>80</v>
      </c>
      <c r="AL215" s="6" t="s">
        <v>967</v>
      </c>
      <c r="AM215" s="6" t="s">
        <v>95</v>
      </c>
      <c r="AN215" s="6" t="s">
        <v>212</v>
      </c>
      <c r="AO215" s="6" t="s">
        <v>510</v>
      </c>
      <c r="AP215" s="6" t="s">
        <v>80</v>
      </c>
      <c r="AQ215" s="6" t="s">
        <v>80</v>
      </c>
      <c r="AR215" s="6" t="s">
        <v>266</v>
      </c>
      <c r="AS215" s="6" t="s">
        <v>327</v>
      </c>
      <c r="AT215"/>
      <c r="AU215" s="6" t="s">
        <v>80</v>
      </c>
      <c r="AV215" s="6" t="s">
        <v>100</v>
      </c>
      <c r="AW215"/>
      <c r="AX215"/>
      <c r="AY215"/>
      <c r="AZ215"/>
      <c r="BA215"/>
      <c r="BB215"/>
      <c r="BC215"/>
      <c r="BD215" s="6" t="s">
        <v>968</v>
      </c>
      <c r="BE215" s="7" t="s">
        <v>102</v>
      </c>
      <c r="BG215" s="7" t="s">
        <v>103</v>
      </c>
      <c r="BH215" s="7">
        <v>2015</v>
      </c>
      <c r="BI215" s="7" t="s">
        <v>104</v>
      </c>
      <c r="BJ215" s="7" t="s">
        <v>105</v>
      </c>
      <c r="BK215" s="7" t="s">
        <v>105</v>
      </c>
      <c r="BL215" s="7" t="s">
        <v>103</v>
      </c>
      <c r="BN215"/>
      <c r="BO215"/>
      <c r="BP215"/>
      <c r="BQ215"/>
      <c r="BR215"/>
      <c r="BS215"/>
      <c r="BT215"/>
      <c r="BU215"/>
      <c r="BV215"/>
      <c r="BW215"/>
      <c r="BX215"/>
      <c r="BY215" s="8">
        <v>44075</v>
      </c>
      <c r="BZ215" s="9" t="s">
        <v>106</v>
      </c>
    </row>
    <row r="216" spans="1:78" s="7" customFormat="1" hidden="1" x14ac:dyDescent="0.25">
      <c r="A216" s="7" t="str">
        <f t="shared" si="3"/>
        <v>AAZP*</v>
      </c>
      <c r="B216" s="6" t="s">
        <v>971</v>
      </c>
      <c r="C216" s="6" t="s">
        <v>972</v>
      </c>
      <c r="D216" s="6" t="s">
        <v>973</v>
      </c>
      <c r="E216" s="6" t="s">
        <v>974</v>
      </c>
      <c r="F216"/>
      <c r="G216"/>
      <c r="H216" s="6" t="s">
        <v>80</v>
      </c>
      <c r="I216"/>
      <c r="J216" s="6" t="s">
        <v>81</v>
      </c>
      <c r="K216" s="6" t="s">
        <v>82</v>
      </c>
      <c r="L216" s="6" t="s">
        <v>156</v>
      </c>
      <c r="M216" s="6" t="s">
        <v>84</v>
      </c>
      <c r="N216" s="6" t="s">
        <v>85</v>
      </c>
      <c r="O216" s="6" t="s">
        <v>157</v>
      </c>
      <c r="P216" s="6" t="s">
        <v>108</v>
      </c>
      <c r="Q216" s="6" t="s">
        <v>109</v>
      </c>
      <c r="R216" s="6" t="s">
        <v>110</v>
      </c>
      <c r="S216" s="6" t="s">
        <v>109</v>
      </c>
      <c r="T216" s="6" t="s">
        <v>110</v>
      </c>
      <c r="U216" s="6" t="s">
        <v>91</v>
      </c>
      <c r="V216" s="6" t="s">
        <v>91</v>
      </c>
      <c r="W216" s="6" t="s">
        <v>80</v>
      </c>
      <c r="X216" s="6" t="s">
        <v>80</v>
      </c>
      <c r="Y216" s="6" t="s">
        <v>92</v>
      </c>
      <c r="Z216" s="6" t="s">
        <v>80</v>
      </c>
      <c r="AA216" s="6" t="s">
        <v>93</v>
      </c>
      <c r="AB216"/>
      <c r="AC216"/>
      <c r="AD216"/>
      <c r="AE216" t="str">
        <f>VLOOKUP(E216,'Synthèse ventes'!$A$5:$C$2461,3,0)</f>
        <v>R202 - FAPMO</v>
      </c>
      <c r="AF216" t="str">
        <f>VLOOKUP(E216,'Synthèse ventes'!$A$5:$C$2461,2,0)</f>
        <v>AD ANCIZES</v>
      </c>
      <c r="AG216"/>
      <c r="AH216"/>
      <c r="AI216"/>
      <c r="AJ216"/>
      <c r="AK216" s="6" t="s">
        <v>80</v>
      </c>
      <c r="AL216" s="6" t="s">
        <v>975</v>
      </c>
      <c r="AM216" s="6" t="s">
        <v>95</v>
      </c>
      <c r="AN216" s="6" t="s">
        <v>96</v>
      </c>
      <c r="AO216" s="6" t="s">
        <v>394</v>
      </c>
      <c r="AP216" s="6" t="s">
        <v>80</v>
      </c>
      <c r="AQ216" s="6" t="s">
        <v>80</v>
      </c>
      <c r="AR216" s="6" t="s">
        <v>266</v>
      </c>
      <c r="AS216" s="6" t="s">
        <v>327</v>
      </c>
      <c r="AT216"/>
      <c r="AU216" s="6" t="s">
        <v>80</v>
      </c>
      <c r="AV216" s="6" t="s">
        <v>100</v>
      </c>
      <c r="AW216"/>
      <c r="AX216"/>
      <c r="AY216"/>
      <c r="AZ216"/>
      <c r="BA216"/>
      <c r="BB216"/>
      <c r="BC216"/>
      <c r="BD216" s="6" t="s">
        <v>976</v>
      </c>
      <c r="BE216" s="7" t="s">
        <v>102</v>
      </c>
      <c r="BG216" s="7" t="s">
        <v>103</v>
      </c>
      <c r="BH216" s="7">
        <v>2015</v>
      </c>
      <c r="BI216" s="7" t="s">
        <v>104</v>
      </c>
      <c r="BJ216" s="7" t="s">
        <v>105</v>
      </c>
      <c r="BK216" s="7" t="s">
        <v>105</v>
      </c>
      <c r="BL216" s="7" t="s">
        <v>103</v>
      </c>
      <c r="BN216"/>
      <c r="BO216"/>
      <c r="BP216"/>
      <c r="BQ216"/>
      <c r="BR216"/>
      <c r="BS216"/>
      <c r="BT216"/>
      <c r="BU216"/>
      <c r="BV216"/>
      <c r="BW216"/>
      <c r="BX216"/>
      <c r="BY216" s="8">
        <v>69351</v>
      </c>
      <c r="BZ216" s="9" t="s">
        <v>106</v>
      </c>
    </row>
    <row r="217" spans="1:78" s="7" customFormat="1" hidden="1" x14ac:dyDescent="0.25">
      <c r="A217" s="7" t="str">
        <f t="shared" si="3"/>
        <v>AAZP*</v>
      </c>
      <c r="B217" s="6" t="s">
        <v>977</v>
      </c>
      <c r="C217" s="6" t="s">
        <v>978</v>
      </c>
      <c r="D217" s="6" t="s">
        <v>973</v>
      </c>
      <c r="E217" s="6" t="s">
        <v>974</v>
      </c>
      <c r="F217"/>
      <c r="G217"/>
      <c r="H217" s="6" t="s">
        <v>80</v>
      </c>
      <c r="I217"/>
      <c r="J217" s="6" t="s">
        <v>81</v>
      </c>
      <c r="K217" s="6" t="s">
        <v>82</v>
      </c>
      <c r="L217" s="6" t="s">
        <v>156</v>
      </c>
      <c r="M217" s="6" t="s">
        <v>84</v>
      </c>
      <c r="N217" s="6" t="s">
        <v>85</v>
      </c>
      <c r="O217" s="6" t="s">
        <v>157</v>
      </c>
      <c r="P217" s="6" t="s">
        <v>108</v>
      </c>
      <c r="Q217" s="6" t="s">
        <v>109</v>
      </c>
      <c r="R217" s="6" t="s">
        <v>110</v>
      </c>
      <c r="S217" s="6" t="s">
        <v>109</v>
      </c>
      <c r="T217" s="6" t="s">
        <v>110</v>
      </c>
      <c r="U217" s="6" t="s">
        <v>91</v>
      </c>
      <c r="V217" s="6" t="s">
        <v>91</v>
      </c>
      <c r="W217" s="6" t="s">
        <v>80</v>
      </c>
      <c r="X217" s="6" t="s">
        <v>80</v>
      </c>
      <c r="Y217" s="6" t="s">
        <v>92</v>
      </c>
      <c r="Z217" s="6" t="s">
        <v>80</v>
      </c>
      <c r="AA217" s="6" t="s">
        <v>93</v>
      </c>
      <c r="AB217"/>
      <c r="AC217"/>
      <c r="AD217"/>
      <c r="AE217" t="str">
        <f>VLOOKUP(E217,'Synthèse ventes'!$A$5:$C$2461,3,0)</f>
        <v>R202 - FAPMO</v>
      </c>
      <c r="AF217" t="str">
        <f>VLOOKUP(E217,'Synthèse ventes'!$A$5:$C$2461,2,0)</f>
        <v>AD ANCIZES</v>
      </c>
      <c r="AG217"/>
      <c r="AH217"/>
      <c r="AI217"/>
      <c r="AJ217"/>
      <c r="AK217" s="6" t="s">
        <v>80</v>
      </c>
      <c r="AL217" s="6" t="s">
        <v>975</v>
      </c>
      <c r="AM217" s="6" t="s">
        <v>95</v>
      </c>
      <c r="AN217" s="6" t="s">
        <v>96</v>
      </c>
      <c r="AO217" s="6" t="s">
        <v>448</v>
      </c>
      <c r="AP217" s="6" t="s">
        <v>80</v>
      </c>
      <c r="AQ217" s="6" t="s">
        <v>80</v>
      </c>
      <c r="AR217" s="6" t="s">
        <v>266</v>
      </c>
      <c r="AS217" s="6" t="s">
        <v>327</v>
      </c>
      <c r="AT217"/>
      <c r="AU217" s="6" t="s">
        <v>80</v>
      </c>
      <c r="AV217" s="6" t="s">
        <v>100</v>
      </c>
      <c r="AW217"/>
      <c r="AX217"/>
      <c r="AY217"/>
      <c r="AZ217"/>
      <c r="BA217"/>
      <c r="BB217"/>
      <c r="BC217"/>
      <c r="BD217" s="6" t="s">
        <v>976</v>
      </c>
      <c r="BE217" s="7" t="s">
        <v>102</v>
      </c>
      <c r="BG217" s="7" t="s">
        <v>103</v>
      </c>
      <c r="BH217" s="7">
        <v>2015</v>
      </c>
      <c r="BI217" s="7" t="s">
        <v>104</v>
      </c>
      <c r="BJ217" s="7" t="s">
        <v>105</v>
      </c>
      <c r="BK217" s="7" t="s">
        <v>105</v>
      </c>
      <c r="BL217" s="7" t="s">
        <v>103</v>
      </c>
      <c r="BN217"/>
      <c r="BO217"/>
      <c r="BP217"/>
      <c r="BQ217"/>
      <c r="BR217"/>
      <c r="BS217"/>
      <c r="BT217"/>
      <c r="BU217"/>
      <c r="BV217"/>
      <c r="BW217"/>
      <c r="BX217"/>
      <c r="BY217" s="8">
        <v>34374</v>
      </c>
      <c r="BZ217" s="9" t="s">
        <v>106</v>
      </c>
    </row>
    <row r="218" spans="1:78" s="7" customFormat="1" hidden="1" x14ac:dyDescent="0.25">
      <c r="A218" s="7" t="str">
        <f t="shared" si="3"/>
        <v>ABAX*</v>
      </c>
      <c r="B218" s="6" t="s">
        <v>979</v>
      </c>
      <c r="C218" s="6" t="s">
        <v>980</v>
      </c>
      <c r="D218" s="6" t="s">
        <v>981</v>
      </c>
      <c r="E218" s="6" t="s">
        <v>982</v>
      </c>
      <c r="F218"/>
      <c r="G218"/>
      <c r="H218" s="6" t="s">
        <v>80</v>
      </c>
      <c r="I218"/>
      <c r="J218" s="6" t="s">
        <v>81</v>
      </c>
      <c r="K218" s="6" t="s">
        <v>82</v>
      </c>
      <c r="L218" s="6" t="s">
        <v>156</v>
      </c>
      <c r="M218" s="6" t="s">
        <v>84</v>
      </c>
      <c r="N218" s="6" t="s">
        <v>85</v>
      </c>
      <c r="O218" s="6" t="s">
        <v>157</v>
      </c>
      <c r="P218" s="6" t="s">
        <v>108</v>
      </c>
      <c r="Q218" s="6" t="s">
        <v>110</v>
      </c>
      <c r="R218" s="6" t="s">
        <v>110</v>
      </c>
      <c r="S218"/>
      <c r="T218"/>
      <c r="U218" s="6" t="s">
        <v>91</v>
      </c>
      <c r="V218" s="6" t="s">
        <v>91</v>
      </c>
      <c r="W218" s="6" t="s">
        <v>80</v>
      </c>
      <c r="X218" s="6" t="s">
        <v>80</v>
      </c>
      <c r="Y218" s="6" t="s">
        <v>92</v>
      </c>
      <c r="Z218" s="6" t="s">
        <v>80</v>
      </c>
      <c r="AA218" s="6" t="s">
        <v>80</v>
      </c>
      <c r="AB218"/>
      <c r="AC218"/>
      <c r="AD218"/>
      <c r="AE218" t="str">
        <f>VLOOKUP(E218,'Synthèse ventes'!$A$5:$C$2461,3,0)</f>
        <v>Rond Ø240 x 505 Kg</v>
      </c>
      <c r="AF218" t="str">
        <f>VLOOKUP(E218,'Synthèse ventes'!$A$5:$C$2461,2,0)</f>
        <v>AD ANCIZES</v>
      </c>
      <c r="AG218"/>
      <c r="AH218"/>
      <c r="AI218"/>
      <c r="AJ218"/>
      <c r="AK218" s="6" t="s">
        <v>92</v>
      </c>
      <c r="AL218" s="6" t="s">
        <v>983</v>
      </c>
      <c r="AM218" s="6" t="s">
        <v>95</v>
      </c>
      <c r="AN218" s="6" t="s">
        <v>96</v>
      </c>
      <c r="AO218" s="6" t="s">
        <v>394</v>
      </c>
      <c r="AP218" s="6" t="s">
        <v>80</v>
      </c>
      <c r="AQ218" s="6" t="s">
        <v>80</v>
      </c>
      <c r="AR218" s="6" t="s">
        <v>266</v>
      </c>
      <c r="AS218" s="6" t="s">
        <v>327</v>
      </c>
      <c r="AT218"/>
      <c r="AU218" s="6" t="s">
        <v>80</v>
      </c>
      <c r="AV218" s="6" t="s">
        <v>100</v>
      </c>
      <c r="AW218"/>
      <c r="AX218"/>
      <c r="AY218"/>
      <c r="AZ218"/>
      <c r="BA218"/>
      <c r="BB218"/>
      <c r="BC218"/>
      <c r="BD218" s="6" t="s">
        <v>984</v>
      </c>
      <c r="BE218" s="7" t="s">
        <v>102</v>
      </c>
      <c r="BG218" s="7" t="s">
        <v>103</v>
      </c>
      <c r="BH218" s="7">
        <v>2015</v>
      </c>
      <c r="BI218" s="7" t="s">
        <v>104</v>
      </c>
      <c r="BJ218" s="7" t="s">
        <v>105</v>
      </c>
      <c r="BK218" s="7" t="s">
        <v>105</v>
      </c>
      <c r="BL218" s="7" t="s">
        <v>103</v>
      </c>
      <c r="BN218"/>
      <c r="BO218"/>
      <c r="BP218"/>
      <c r="BQ218"/>
      <c r="BR218"/>
      <c r="BS218"/>
      <c r="BT218"/>
      <c r="BU218"/>
      <c r="BV218"/>
      <c r="BW218"/>
      <c r="BX218"/>
      <c r="BY218" s="8">
        <v>89797</v>
      </c>
      <c r="BZ218" s="9" t="s">
        <v>106</v>
      </c>
    </row>
    <row r="219" spans="1:78" s="7" customFormat="1" hidden="1" x14ac:dyDescent="0.25">
      <c r="A219" s="7" t="str">
        <f t="shared" si="3"/>
        <v>ABAX*</v>
      </c>
      <c r="B219" s="6" t="s">
        <v>985</v>
      </c>
      <c r="C219" s="6" t="s">
        <v>986</v>
      </c>
      <c r="D219" s="6" t="s">
        <v>981</v>
      </c>
      <c r="E219" s="6" t="s">
        <v>982</v>
      </c>
      <c r="F219"/>
      <c r="G219"/>
      <c r="H219" s="6" t="s">
        <v>80</v>
      </c>
      <c r="I219"/>
      <c r="J219" s="6" t="s">
        <v>81</v>
      </c>
      <c r="K219" s="6" t="s">
        <v>82</v>
      </c>
      <c r="L219" s="6" t="s">
        <v>156</v>
      </c>
      <c r="M219" s="6" t="s">
        <v>84</v>
      </c>
      <c r="N219" s="6" t="s">
        <v>85</v>
      </c>
      <c r="O219" s="6" t="s">
        <v>157</v>
      </c>
      <c r="P219" s="6" t="s">
        <v>108</v>
      </c>
      <c r="Q219" s="6" t="s">
        <v>110</v>
      </c>
      <c r="R219" s="6" t="s">
        <v>110</v>
      </c>
      <c r="S219"/>
      <c r="T219"/>
      <c r="U219" s="6" t="s">
        <v>91</v>
      </c>
      <c r="V219" s="6" t="s">
        <v>91</v>
      </c>
      <c r="W219" s="6" t="s">
        <v>80</v>
      </c>
      <c r="X219" s="6" t="s">
        <v>80</v>
      </c>
      <c r="Y219" s="6" t="s">
        <v>92</v>
      </c>
      <c r="Z219" s="6" t="s">
        <v>80</v>
      </c>
      <c r="AA219" s="6" t="s">
        <v>80</v>
      </c>
      <c r="AB219"/>
      <c r="AC219"/>
      <c r="AD219"/>
      <c r="AE219" t="str">
        <f>VLOOKUP(E219,'Synthèse ventes'!$A$5:$C$2461,3,0)</f>
        <v>Rond Ø240 x 505 Kg</v>
      </c>
      <c r="AF219" t="str">
        <f>VLOOKUP(E219,'Synthèse ventes'!$A$5:$C$2461,2,0)</f>
        <v>AD ANCIZES</v>
      </c>
      <c r="AG219"/>
      <c r="AH219"/>
      <c r="AI219"/>
      <c r="AJ219"/>
      <c r="AK219" s="6" t="s">
        <v>92</v>
      </c>
      <c r="AL219" s="6" t="s">
        <v>983</v>
      </c>
      <c r="AM219" s="6" t="s">
        <v>95</v>
      </c>
      <c r="AN219" s="6" t="s">
        <v>703</v>
      </c>
      <c r="AO219" s="6" t="s">
        <v>394</v>
      </c>
      <c r="AP219" s="6" t="s">
        <v>80</v>
      </c>
      <c r="AQ219" s="6" t="s">
        <v>80</v>
      </c>
      <c r="AR219" s="6" t="s">
        <v>266</v>
      </c>
      <c r="AS219" s="6" t="s">
        <v>327</v>
      </c>
      <c r="AT219"/>
      <c r="AU219" s="6" t="s">
        <v>80</v>
      </c>
      <c r="AV219" s="6" t="s">
        <v>100</v>
      </c>
      <c r="AW219"/>
      <c r="AX219"/>
      <c r="AY219"/>
      <c r="AZ219"/>
      <c r="BA219"/>
      <c r="BB219"/>
      <c r="BC219"/>
      <c r="BD219" s="6" t="s">
        <v>984</v>
      </c>
      <c r="BE219" s="7" t="s">
        <v>102</v>
      </c>
      <c r="BG219" s="7" t="s">
        <v>103</v>
      </c>
      <c r="BH219" s="7">
        <v>2015</v>
      </c>
      <c r="BI219" s="7" t="s">
        <v>104</v>
      </c>
      <c r="BJ219" s="7" t="s">
        <v>105</v>
      </c>
      <c r="BK219" s="7" t="s">
        <v>105</v>
      </c>
      <c r="BL219" s="7" t="s">
        <v>103</v>
      </c>
      <c r="BN219"/>
      <c r="BO219"/>
      <c r="BP219"/>
      <c r="BQ219"/>
      <c r="BR219"/>
      <c r="BS219"/>
      <c r="BT219"/>
      <c r="BU219"/>
      <c r="BV219"/>
      <c r="BW219"/>
      <c r="BX219"/>
      <c r="BY219" s="8">
        <v>36798</v>
      </c>
      <c r="BZ219" s="9" t="s">
        <v>106</v>
      </c>
    </row>
    <row r="220" spans="1:78" s="7" customFormat="1" hidden="1" x14ac:dyDescent="0.25">
      <c r="A220" s="7" t="str">
        <f t="shared" si="3"/>
        <v>ABAX*</v>
      </c>
      <c r="B220" s="6" t="s">
        <v>987</v>
      </c>
      <c r="C220" s="6" t="s">
        <v>988</v>
      </c>
      <c r="D220" s="6" t="s">
        <v>981</v>
      </c>
      <c r="E220" s="6" t="s">
        <v>982</v>
      </c>
      <c r="F220"/>
      <c r="G220"/>
      <c r="H220" s="6" t="s">
        <v>80</v>
      </c>
      <c r="I220"/>
      <c r="J220" s="6" t="s">
        <v>81</v>
      </c>
      <c r="K220" s="6" t="s">
        <v>82</v>
      </c>
      <c r="L220" s="6" t="s">
        <v>156</v>
      </c>
      <c r="M220" s="6" t="s">
        <v>84</v>
      </c>
      <c r="N220" s="6" t="s">
        <v>85</v>
      </c>
      <c r="O220" s="6" t="s">
        <v>157</v>
      </c>
      <c r="P220" s="6" t="s">
        <v>108</v>
      </c>
      <c r="Q220" s="6" t="s">
        <v>110</v>
      </c>
      <c r="R220" s="6" t="s">
        <v>110</v>
      </c>
      <c r="S220"/>
      <c r="T220"/>
      <c r="U220" s="6" t="s">
        <v>91</v>
      </c>
      <c r="V220" s="6" t="s">
        <v>91</v>
      </c>
      <c r="W220" s="6" t="s">
        <v>80</v>
      </c>
      <c r="X220" s="6" t="s">
        <v>80</v>
      </c>
      <c r="Y220" s="6" t="s">
        <v>92</v>
      </c>
      <c r="Z220" s="6" t="s">
        <v>80</v>
      </c>
      <c r="AA220" s="6" t="s">
        <v>80</v>
      </c>
      <c r="AB220"/>
      <c r="AC220"/>
      <c r="AD220"/>
      <c r="AE220" t="str">
        <f>VLOOKUP(E220,'Synthèse ventes'!$A$5:$C$2461,3,0)</f>
        <v>Rond Ø240 x 505 Kg</v>
      </c>
      <c r="AF220" t="str">
        <f>VLOOKUP(E220,'Synthèse ventes'!$A$5:$C$2461,2,0)</f>
        <v>AD ANCIZES</v>
      </c>
      <c r="AG220"/>
      <c r="AH220"/>
      <c r="AI220"/>
      <c r="AJ220"/>
      <c r="AK220" s="6" t="s">
        <v>92</v>
      </c>
      <c r="AL220" s="6" t="s">
        <v>983</v>
      </c>
      <c r="AM220" s="6" t="s">
        <v>95</v>
      </c>
      <c r="AN220" s="6" t="s">
        <v>607</v>
      </c>
      <c r="AO220" s="6" t="s">
        <v>394</v>
      </c>
      <c r="AP220" s="6" t="s">
        <v>80</v>
      </c>
      <c r="AQ220" s="6" t="s">
        <v>80</v>
      </c>
      <c r="AR220" s="6" t="s">
        <v>266</v>
      </c>
      <c r="AS220" s="6" t="s">
        <v>327</v>
      </c>
      <c r="AT220"/>
      <c r="AU220" s="6" t="s">
        <v>80</v>
      </c>
      <c r="AV220" s="6" t="s">
        <v>100</v>
      </c>
      <c r="AW220"/>
      <c r="AX220"/>
      <c r="AY220"/>
      <c r="AZ220"/>
      <c r="BA220"/>
      <c r="BB220"/>
      <c r="BC220"/>
      <c r="BD220" s="6" t="s">
        <v>984</v>
      </c>
      <c r="BE220" s="7" t="s">
        <v>102</v>
      </c>
      <c r="BG220" s="7" t="s">
        <v>103</v>
      </c>
      <c r="BH220" s="7">
        <v>2015</v>
      </c>
      <c r="BI220" s="7" t="s">
        <v>104</v>
      </c>
      <c r="BJ220" s="7" t="s">
        <v>105</v>
      </c>
      <c r="BK220" s="7" t="s">
        <v>105</v>
      </c>
      <c r="BL220" s="7" t="s">
        <v>103</v>
      </c>
      <c r="BN220"/>
      <c r="BO220"/>
      <c r="BP220"/>
      <c r="BQ220"/>
      <c r="BR220"/>
      <c r="BS220"/>
      <c r="BT220"/>
      <c r="BU220"/>
      <c r="BV220"/>
      <c r="BW220"/>
      <c r="BX220"/>
      <c r="BY220" s="8">
        <v>53897</v>
      </c>
      <c r="BZ220" s="9" t="s">
        <v>106</v>
      </c>
    </row>
    <row r="221" spans="1:78" s="7" customFormat="1" hidden="1" x14ac:dyDescent="0.25">
      <c r="A221" s="7" t="str">
        <f t="shared" si="3"/>
        <v>ABAX*</v>
      </c>
      <c r="B221" s="6" t="s">
        <v>989</v>
      </c>
      <c r="C221" s="6" t="s">
        <v>990</v>
      </c>
      <c r="D221" s="6" t="s">
        <v>981</v>
      </c>
      <c r="E221" s="6" t="s">
        <v>982</v>
      </c>
      <c r="F221"/>
      <c r="G221"/>
      <c r="H221" s="6" t="s">
        <v>80</v>
      </c>
      <c r="I221"/>
      <c r="J221" s="6" t="s">
        <v>81</v>
      </c>
      <c r="K221" s="6" t="s">
        <v>82</v>
      </c>
      <c r="L221" s="6" t="s">
        <v>156</v>
      </c>
      <c r="M221" s="6" t="s">
        <v>84</v>
      </c>
      <c r="N221" s="6" t="s">
        <v>85</v>
      </c>
      <c r="O221" s="6" t="s">
        <v>157</v>
      </c>
      <c r="P221" s="6" t="s">
        <v>108</v>
      </c>
      <c r="Q221" s="6" t="s">
        <v>110</v>
      </c>
      <c r="R221" s="6" t="s">
        <v>110</v>
      </c>
      <c r="S221"/>
      <c r="T221"/>
      <c r="U221" s="6" t="s">
        <v>91</v>
      </c>
      <c r="V221" s="6" t="s">
        <v>91</v>
      </c>
      <c r="W221" s="6" t="s">
        <v>80</v>
      </c>
      <c r="X221" s="6" t="s">
        <v>80</v>
      </c>
      <c r="Y221" s="6" t="s">
        <v>92</v>
      </c>
      <c r="Z221" s="6" t="s">
        <v>80</v>
      </c>
      <c r="AA221" s="6" t="s">
        <v>80</v>
      </c>
      <c r="AB221"/>
      <c r="AC221"/>
      <c r="AD221"/>
      <c r="AE221" t="str">
        <f>VLOOKUP(E221,'Synthèse ventes'!$A$5:$C$2461,3,0)</f>
        <v>Rond Ø240 x 505 Kg</v>
      </c>
      <c r="AF221" t="str">
        <f>VLOOKUP(E221,'Synthèse ventes'!$A$5:$C$2461,2,0)</f>
        <v>AD ANCIZES</v>
      </c>
      <c r="AG221"/>
      <c r="AH221"/>
      <c r="AI221"/>
      <c r="AJ221"/>
      <c r="AK221" s="6" t="s">
        <v>92</v>
      </c>
      <c r="AL221" s="6" t="s">
        <v>983</v>
      </c>
      <c r="AM221" s="6" t="s">
        <v>95</v>
      </c>
      <c r="AN221" s="6" t="s">
        <v>96</v>
      </c>
      <c r="AO221" s="6" t="s">
        <v>448</v>
      </c>
      <c r="AP221" s="6" t="s">
        <v>80</v>
      </c>
      <c r="AQ221" s="6" t="s">
        <v>80</v>
      </c>
      <c r="AR221" s="6" t="s">
        <v>266</v>
      </c>
      <c r="AS221" s="6" t="s">
        <v>327</v>
      </c>
      <c r="AT221"/>
      <c r="AU221" s="6" t="s">
        <v>80</v>
      </c>
      <c r="AV221" s="6" t="s">
        <v>100</v>
      </c>
      <c r="AW221"/>
      <c r="AX221"/>
      <c r="AY221"/>
      <c r="AZ221"/>
      <c r="BA221"/>
      <c r="BB221"/>
      <c r="BC221"/>
      <c r="BD221" s="6" t="s">
        <v>984</v>
      </c>
      <c r="BE221" s="7" t="s">
        <v>102</v>
      </c>
      <c r="BG221" s="7" t="s">
        <v>103</v>
      </c>
      <c r="BH221" s="7">
        <v>2015</v>
      </c>
      <c r="BI221" s="7" t="s">
        <v>104</v>
      </c>
      <c r="BJ221" s="7" t="s">
        <v>105</v>
      </c>
      <c r="BK221" s="7" t="s">
        <v>105</v>
      </c>
      <c r="BL221" s="7" t="s">
        <v>103</v>
      </c>
      <c r="BN221"/>
      <c r="BO221"/>
      <c r="BP221"/>
      <c r="BQ221"/>
      <c r="BR221"/>
      <c r="BS221"/>
      <c r="BT221"/>
      <c r="BU221"/>
      <c r="BV221"/>
      <c r="BW221"/>
      <c r="BX221"/>
      <c r="BY221" s="8">
        <v>27993</v>
      </c>
      <c r="BZ221" s="9" t="s">
        <v>106</v>
      </c>
    </row>
    <row r="222" spans="1:78" s="7" customFormat="1" hidden="1" x14ac:dyDescent="0.25">
      <c r="A222" s="7" t="str">
        <f t="shared" si="3"/>
        <v>ABAX*</v>
      </c>
      <c r="B222" s="6" t="s">
        <v>991</v>
      </c>
      <c r="C222" s="6" t="s">
        <v>992</v>
      </c>
      <c r="D222" s="6" t="s">
        <v>981</v>
      </c>
      <c r="E222" s="6" t="s">
        <v>982</v>
      </c>
      <c r="F222"/>
      <c r="G222"/>
      <c r="H222" s="6" t="s">
        <v>80</v>
      </c>
      <c r="I222"/>
      <c r="J222" s="6" t="s">
        <v>81</v>
      </c>
      <c r="K222" s="6" t="s">
        <v>82</v>
      </c>
      <c r="L222" s="6" t="s">
        <v>156</v>
      </c>
      <c r="M222" s="6" t="s">
        <v>84</v>
      </c>
      <c r="N222" s="6" t="s">
        <v>85</v>
      </c>
      <c r="O222" s="6" t="s">
        <v>157</v>
      </c>
      <c r="P222" s="6" t="s">
        <v>108</v>
      </c>
      <c r="Q222" s="6" t="s">
        <v>110</v>
      </c>
      <c r="R222" s="6" t="s">
        <v>110</v>
      </c>
      <c r="S222"/>
      <c r="T222"/>
      <c r="U222" s="6" t="s">
        <v>91</v>
      </c>
      <c r="V222" s="6" t="s">
        <v>91</v>
      </c>
      <c r="W222" s="6" t="s">
        <v>80</v>
      </c>
      <c r="X222" s="6" t="s">
        <v>80</v>
      </c>
      <c r="Y222" s="6" t="s">
        <v>92</v>
      </c>
      <c r="Z222" s="6" t="s">
        <v>80</v>
      </c>
      <c r="AA222" s="6" t="s">
        <v>80</v>
      </c>
      <c r="AB222"/>
      <c r="AC222"/>
      <c r="AD222"/>
      <c r="AE222" t="str">
        <f>VLOOKUP(E222,'Synthèse ventes'!$A$5:$C$2461,3,0)</f>
        <v>Rond Ø240 x 505 Kg</v>
      </c>
      <c r="AF222" t="str">
        <f>VLOOKUP(E222,'Synthèse ventes'!$A$5:$C$2461,2,0)</f>
        <v>AD ANCIZES</v>
      </c>
      <c r="AG222"/>
      <c r="AH222"/>
      <c r="AI222"/>
      <c r="AJ222"/>
      <c r="AK222" s="6" t="s">
        <v>92</v>
      </c>
      <c r="AL222" s="6" t="s">
        <v>983</v>
      </c>
      <c r="AM222" s="6" t="s">
        <v>95</v>
      </c>
      <c r="AN222" s="6" t="s">
        <v>703</v>
      </c>
      <c r="AO222" s="6" t="s">
        <v>448</v>
      </c>
      <c r="AP222" s="6" t="s">
        <v>80</v>
      </c>
      <c r="AQ222" s="6" t="s">
        <v>80</v>
      </c>
      <c r="AR222" s="6" t="s">
        <v>266</v>
      </c>
      <c r="AS222" s="6" t="s">
        <v>327</v>
      </c>
      <c r="AT222"/>
      <c r="AU222" s="6" t="s">
        <v>80</v>
      </c>
      <c r="AV222" s="6" t="s">
        <v>100</v>
      </c>
      <c r="AW222"/>
      <c r="AX222"/>
      <c r="AY222"/>
      <c r="AZ222"/>
      <c r="BA222"/>
      <c r="BB222"/>
      <c r="BC222"/>
      <c r="BD222" s="6" t="s">
        <v>984</v>
      </c>
      <c r="BE222" s="7" t="s">
        <v>102</v>
      </c>
      <c r="BG222" s="7" t="s">
        <v>103</v>
      </c>
      <c r="BH222" s="7">
        <v>2015</v>
      </c>
      <c r="BI222" s="7" t="s">
        <v>104</v>
      </c>
      <c r="BJ222" s="7" t="s">
        <v>105</v>
      </c>
      <c r="BK222" s="7" t="s">
        <v>105</v>
      </c>
      <c r="BL222" s="7" t="s">
        <v>103</v>
      </c>
      <c r="BN222"/>
      <c r="BO222"/>
      <c r="BP222"/>
      <c r="BQ222"/>
      <c r="BR222"/>
      <c r="BS222"/>
      <c r="BT222"/>
      <c r="BU222"/>
      <c r="BV222"/>
      <c r="BW222"/>
      <c r="BX222"/>
      <c r="BY222" s="8">
        <v>67983</v>
      </c>
      <c r="BZ222" s="9" t="s">
        <v>106</v>
      </c>
    </row>
    <row r="223" spans="1:78" s="7" customFormat="1" hidden="1" x14ac:dyDescent="0.25">
      <c r="A223" s="7" t="str">
        <f t="shared" si="3"/>
        <v>ABAX*</v>
      </c>
      <c r="B223" s="6" t="s">
        <v>993</v>
      </c>
      <c r="C223" s="6" t="s">
        <v>994</v>
      </c>
      <c r="D223" s="6" t="s">
        <v>981</v>
      </c>
      <c r="E223" s="6" t="s">
        <v>982</v>
      </c>
      <c r="F223"/>
      <c r="G223"/>
      <c r="H223" s="6" t="s">
        <v>80</v>
      </c>
      <c r="I223"/>
      <c r="J223" s="6" t="s">
        <v>81</v>
      </c>
      <c r="K223" s="6" t="s">
        <v>82</v>
      </c>
      <c r="L223" s="6" t="s">
        <v>156</v>
      </c>
      <c r="M223" s="6" t="s">
        <v>84</v>
      </c>
      <c r="N223" s="6" t="s">
        <v>85</v>
      </c>
      <c r="O223" s="6" t="s">
        <v>157</v>
      </c>
      <c r="P223" s="6" t="s">
        <v>108</v>
      </c>
      <c r="Q223" s="6" t="s">
        <v>110</v>
      </c>
      <c r="R223" s="6" t="s">
        <v>110</v>
      </c>
      <c r="S223"/>
      <c r="T223"/>
      <c r="U223" s="6" t="s">
        <v>91</v>
      </c>
      <c r="V223" s="6" t="s">
        <v>91</v>
      </c>
      <c r="W223" s="6" t="s">
        <v>80</v>
      </c>
      <c r="X223" s="6" t="s">
        <v>80</v>
      </c>
      <c r="Y223" s="6" t="s">
        <v>92</v>
      </c>
      <c r="Z223" s="6" t="s">
        <v>80</v>
      </c>
      <c r="AA223" s="6" t="s">
        <v>80</v>
      </c>
      <c r="AB223"/>
      <c r="AC223"/>
      <c r="AD223"/>
      <c r="AE223" t="str">
        <f>VLOOKUP(E223,'Synthèse ventes'!$A$5:$C$2461,3,0)</f>
        <v>Rond Ø240 x 505 Kg</v>
      </c>
      <c r="AF223" t="str">
        <f>VLOOKUP(E223,'Synthèse ventes'!$A$5:$C$2461,2,0)</f>
        <v>AD ANCIZES</v>
      </c>
      <c r="AG223"/>
      <c r="AH223"/>
      <c r="AI223"/>
      <c r="AJ223"/>
      <c r="AK223" s="6" t="s">
        <v>92</v>
      </c>
      <c r="AL223" s="6" t="s">
        <v>983</v>
      </c>
      <c r="AM223" s="6" t="s">
        <v>95</v>
      </c>
      <c r="AN223" s="6" t="s">
        <v>212</v>
      </c>
      <c r="AO223" s="6" t="s">
        <v>448</v>
      </c>
      <c r="AP223" s="6" t="s">
        <v>80</v>
      </c>
      <c r="AQ223" s="6" t="s">
        <v>80</v>
      </c>
      <c r="AR223" s="6" t="s">
        <v>266</v>
      </c>
      <c r="AS223" s="6" t="s">
        <v>327</v>
      </c>
      <c r="AT223"/>
      <c r="AU223" s="6" t="s">
        <v>80</v>
      </c>
      <c r="AV223" s="6" t="s">
        <v>100</v>
      </c>
      <c r="AW223"/>
      <c r="AX223"/>
      <c r="AY223"/>
      <c r="AZ223"/>
      <c r="BA223"/>
      <c r="BB223"/>
      <c r="BC223"/>
      <c r="BD223" s="6" t="s">
        <v>984</v>
      </c>
      <c r="BE223" s="7" t="s">
        <v>102</v>
      </c>
      <c r="BG223" s="7" t="s">
        <v>103</v>
      </c>
      <c r="BH223" s="7">
        <v>2015</v>
      </c>
      <c r="BI223" s="7" t="s">
        <v>104</v>
      </c>
      <c r="BJ223" s="7" t="s">
        <v>105</v>
      </c>
      <c r="BK223" s="7" t="s">
        <v>105</v>
      </c>
      <c r="BL223" s="7" t="s">
        <v>103</v>
      </c>
      <c r="BN223"/>
      <c r="BO223"/>
      <c r="BP223"/>
      <c r="BQ223"/>
      <c r="BR223"/>
      <c r="BS223"/>
      <c r="BT223"/>
      <c r="BU223"/>
      <c r="BV223"/>
      <c r="BW223"/>
      <c r="BX223"/>
      <c r="BY223" s="8">
        <v>132069</v>
      </c>
      <c r="BZ223" s="9" t="s">
        <v>106</v>
      </c>
    </row>
    <row r="224" spans="1:78" s="7" customFormat="1" hidden="1" x14ac:dyDescent="0.25">
      <c r="A224" s="7" t="str">
        <f t="shared" si="3"/>
        <v>ABAX*</v>
      </c>
      <c r="B224" s="6" t="s">
        <v>995</v>
      </c>
      <c r="C224" s="6" t="s">
        <v>996</v>
      </c>
      <c r="D224" s="6" t="s">
        <v>981</v>
      </c>
      <c r="E224" s="6" t="s">
        <v>982</v>
      </c>
      <c r="F224"/>
      <c r="G224"/>
      <c r="H224" s="6" t="s">
        <v>80</v>
      </c>
      <c r="I224"/>
      <c r="J224" s="6" t="s">
        <v>81</v>
      </c>
      <c r="K224" s="6" t="s">
        <v>82</v>
      </c>
      <c r="L224" s="6" t="s">
        <v>156</v>
      </c>
      <c r="M224" s="6" t="s">
        <v>84</v>
      </c>
      <c r="N224" s="6" t="s">
        <v>85</v>
      </c>
      <c r="O224" s="6" t="s">
        <v>157</v>
      </c>
      <c r="P224" s="6" t="s">
        <v>108</v>
      </c>
      <c r="Q224" s="6" t="s">
        <v>110</v>
      </c>
      <c r="R224" s="6" t="s">
        <v>110</v>
      </c>
      <c r="S224"/>
      <c r="T224"/>
      <c r="U224" s="6" t="s">
        <v>91</v>
      </c>
      <c r="V224" s="6" t="s">
        <v>91</v>
      </c>
      <c r="W224" s="6" t="s">
        <v>80</v>
      </c>
      <c r="X224" s="6" t="s">
        <v>80</v>
      </c>
      <c r="Y224" s="6" t="s">
        <v>92</v>
      </c>
      <c r="Z224" s="6" t="s">
        <v>80</v>
      </c>
      <c r="AA224" s="6" t="s">
        <v>80</v>
      </c>
      <c r="AB224"/>
      <c r="AC224"/>
      <c r="AD224"/>
      <c r="AE224" t="str">
        <f>VLOOKUP(E224,'Synthèse ventes'!$A$5:$C$2461,3,0)</f>
        <v>Rond Ø240 x 505 Kg</v>
      </c>
      <c r="AF224" t="str">
        <f>VLOOKUP(E224,'Synthèse ventes'!$A$5:$C$2461,2,0)</f>
        <v>AD ANCIZES</v>
      </c>
      <c r="AG224"/>
      <c r="AH224"/>
      <c r="AI224"/>
      <c r="AJ224"/>
      <c r="AK224" s="6" t="s">
        <v>92</v>
      </c>
      <c r="AL224" s="6" t="s">
        <v>983</v>
      </c>
      <c r="AM224" s="6" t="s">
        <v>95</v>
      </c>
      <c r="AN224" s="6" t="s">
        <v>607</v>
      </c>
      <c r="AO224" s="6" t="s">
        <v>448</v>
      </c>
      <c r="AP224" s="6" t="s">
        <v>80</v>
      </c>
      <c r="AQ224" s="6" t="s">
        <v>80</v>
      </c>
      <c r="AR224" s="6" t="s">
        <v>266</v>
      </c>
      <c r="AS224" s="6" t="s">
        <v>327</v>
      </c>
      <c r="AT224"/>
      <c r="AU224" s="6" t="s">
        <v>80</v>
      </c>
      <c r="AV224" s="6" t="s">
        <v>100</v>
      </c>
      <c r="AW224"/>
      <c r="AX224"/>
      <c r="AY224"/>
      <c r="AZ224"/>
      <c r="BA224"/>
      <c r="BB224"/>
      <c r="BC224"/>
      <c r="BD224" s="6" t="s">
        <v>984</v>
      </c>
      <c r="BE224" s="7" t="s">
        <v>102</v>
      </c>
      <c r="BG224" s="7" t="s">
        <v>103</v>
      </c>
      <c r="BH224" s="7">
        <v>2015</v>
      </c>
      <c r="BI224" s="7" t="s">
        <v>104</v>
      </c>
      <c r="BJ224" s="7" t="s">
        <v>105</v>
      </c>
      <c r="BK224" s="7" t="s">
        <v>105</v>
      </c>
      <c r="BL224" s="7" t="s">
        <v>103</v>
      </c>
      <c r="BN224"/>
      <c r="BO224"/>
      <c r="BP224"/>
      <c r="BQ224"/>
      <c r="BR224"/>
      <c r="BS224"/>
      <c r="BT224"/>
      <c r="BU224"/>
      <c r="BV224"/>
      <c r="BW224"/>
      <c r="BX224"/>
      <c r="BY224" s="8">
        <v>41403</v>
      </c>
      <c r="BZ224" s="9" t="s">
        <v>106</v>
      </c>
    </row>
    <row r="225" spans="1:78" s="7" customFormat="1" hidden="1" x14ac:dyDescent="0.25">
      <c r="A225" s="7" t="str">
        <f t="shared" si="3"/>
        <v>ABBD*</v>
      </c>
      <c r="B225" s="6" t="s">
        <v>997</v>
      </c>
      <c r="C225" s="6" t="s">
        <v>998</v>
      </c>
      <c r="D225" s="6" t="s">
        <v>999</v>
      </c>
      <c r="E225" s="6" t="s">
        <v>1000</v>
      </c>
      <c r="F225"/>
      <c r="G225"/>
      <c r="H225" s="6" t="s">
        <v>80</v>
      </c>
      <c r="I225"/>
      <c r="J225" s="6" t="s">
        <v>81</v>
      </c>
      <c r="K225" s="6" t="s">
        <v>82</v>
      </c>
      <c r="L225" s="6" t="s">
        <v>156</v>
      </c>
      <c r="M225" s="6" t="s">
        <v>84</v>
      </c>
      <c r="N225" s="6" t="s">
        <v>85</v>
      </c>
      <c r="O225" s="6" t="s">
        <v>157</v>
      </c>
      <c r="P225" s="6" t="s">
        <v>108</v>
      </c>
      <c r="Q225" s="6" t="s">
        <v>110</v>
      </c>
      <c r="R225" s="6" t="s">
        <v>110</v>
      </c>
      <c r="S225"/>
      <c r="T225"/>
      <c r="U225" s="6" t="s">
        <v>91</v>
      </c>
      <c r="V225" s="6" t="s">
        <v>91</v>
      </c>
      <c r="W225" s="6" t="s">
        <v>80</v>
      </c>
      <c r="X225" s="6" t="s">
        <v>80</v>
      </c>
      <c r="Y225" s="6" t="s">
        <v>92</v>
      </c>
      <c r="Z225" s="6" t="s">
        <v>80</v>
      </c>
      <c r="AA225" s="6" t="s">
        <v>80</v>
      </c>
      <c r="AB225"/>
      <c r="AC225"/>
      <c r="AD225"/>
      <c r="AE225" t="str">
        <f>VLOOKUP(E225,'Synthèse ventes'!$A$5:$C$2461,3,0)</f>
        <v>Rond Ø330 Pamiers B</v>
      </c>
      <c r="AF225" t="str">
        <f>VLOOKUP(E225,'Synthèse ventes'!$A$5:$C$2461,2,0)</f>
        <v>AD PAMIERS</v>
      </c>
      <c r="AG225"/>
      <c r="AH225"/>
      <c r="AI225"/>
      <c r="AJ225"/>
      <c r="AK225" s="6" t="s">
        <v>80</v>
      </c>
      <c r="AL225" s="6" t="s">
        <v>1001</v>
      </c>
      <c r="AM225" s="6" t="s">
        <v>95</v>
      </c>
      <c r="AN225" s="6" t="s">
        <v>145</v>
      </c>
      <c r="AO225" s="6" t="s">
        <v>400</v>
      </c>
      <c r="AP225" s="6" t="s">
        <v>80</v>
      </c>
      <c r="AQ225" s="6" t="s">
        <v>80</v>
      </c>
      <c r="AR225" s="6" t="s">
        <v>266</v>
      </c>
      <c r="AS225" s="6" t="s">
        <v>327</v>
      </c>
      <c r="AT225"/>
      <c r="AU225" s="6" t="s">
        <v>80</v>
      </c>
      <c r="AV225" s="6" t="s">
        <v>100</v>
      </c>
      <c r="AW225"/>
      <c r="AX225"/>
      <c r="AY225"/>
      <c r="AZ225"/>
      <c r="BA225"/>
      <c r="BB225"/>
      <c r="BC225"/>
      <c r="BD225" s="6" t="s">
        <v>984</v>
      </c>
      <c r="BE225" s="7" t="s">
        <v>102</v>
      </c>
      <c r="BG225" s="7" t="s">
        <v>103</v>
      </c>
      <c r="BH225" s="7">
        <v>2015</v>
      </c>
      <c r="BI225" s="7" t="s">
        <v>104</v>
      </c>
      <c r="BJ225" s="7" t="s">
        <v>105</v>
      </c>
      <c r="BK225" s="7" t="s">
        <v>105</v>
      </c>
      <c r="BL225" s="7" t="s">
        <v>103</v>
      </c>
      <c r="BN225"/>
      <c r="BO225"/>
      <c r="BP225"/>
      <c r="BQ225"/>
      <c r="BR225"/>
      <c r="BS225"/>
      <c r="BT225"/>
      <c r="BU225"/>
      <c r="BV225"/>
      <c r="BW225"/>
      <c r="BX225"/>
      <c r="BY225" s="8">
        <v>16243</v>
      </c>
      <c r="BZ225" s="9" t="s">
        <v>106</v>
      </c>
    </row>
    <row r="226" spans="1:78" s="7" customFormat="1" hidden="1" x14ac:dyDescent="0.25">
      <c r="A226" s="7" t="str">
        <f t="shared" si="3"/>
        <v>ABBD*</v>
      </c>
      <c r="B226" s="6" t="s">
        <v>1002</v>
      </c>
      <c r="C226" s="6" t="s">
        <v>1003</v>
      </c>
      <c r="D226" s="6" t="s">
        <v>999</v>
      </c>
      <c r="E226" s="6" t="s">
        <v>1000</v>
      </c>
      <c r="F226"/>
      <c r="G226"/>
      <c r="H226" s="6" t="s">
        <v>80</v>
      </c>
      <c r="I226"/>
      <c r="J226" s="6" t="s">
        <v>81</v>
      </c>
      <c r="K226" s="6" t="s">
        <v>82</v>
      </c>
      <c r="L226" s="6" t="s">
        <v>156</v>
      </c>
      <c r="M226" s="6" t="s">
        <v>84</v>
      </c>
      <c r="N226" s="6" t="s">
        <v>85</v>
      </c>
      <c r="O226" s="6" t="s">
        <v>157</v>
      </c>
      <c r="P226" s="6" t="s">
        <v>108</v>
      </c>
      <c r="Q226" s="6" t="s">
        <v>110</v>
      </c>
      <c r="R226" s="6" t="s">
        <v>110</v>
      </c>
      <c r="S226"/>
      <c r="T226"/>
      <c r="U226" s="6" t="s">
        <v>91</v>
      </c>
      <c r="V226" s="6" t="s">
        <v>91</v>
      </c>
      <c r="W226" s="6" t="s">
        <v>80</v>
      </c>
      <c r="X226" s="6" t="s">
        <v>80</v>
      </c>
      <c r="Y226" s="6" t="s">
        <v>92</v>
      </c>
      <c r="Z226" s="6" t="s">
        <v>80</v>
      </c>
      <c r="AA226" s="6" t="s">
        <v>80</v>
      </c>
      <c r="AB226"/>
      <c r="AC226"/>
      <c r="AD226"/>
      <c r="AE226" t="str">
        <f>VLOOKUP(E226,'Synthèse ventes'!$A$5:$C$2461,3,0)</f>
        <v>Rond Ø330 Pamiers B</v>
      </c>
      <c r="AF226" t="str">
        <f>VLOOKUP(E226,'Synthèse ventes'!$A$5:$C$2461,2,0)</f>
        <v>AD PAMIERS</v>
      </c>
      <c r="AG226"/>
      <c r="AH226"/>
      <c r="AI226"/>
      <c r="AJ226"/>
      <c r="AK226" s="6" t="s">
        <v>80</v>
      </c>
      <c r="AL226" s="6" t="s">
        <v>1001</v>
      </c>
      <c r="AM226" s="6" t="s">
        <v>95</v>
      </c>
      <c r="AN226" s="6" t="s">
        <v>212</v>
      </c>
      <c r="AO226" s="6" t="s">
        <v>368</v>
      </c>
      <c r="AP226" s="6" t="s">
        <v>80</v>
      </c>
      <c r="AQ226" s="6" t="s">
        <v>80</v>
      </c>
      <c r="AR226" s="6" t="s">
        <v>266</v>
      </c>
      <c r="AS226" s="6" t="s">
        <v>327</v>
      </c>
      <c r="AT226"/>
      <c r="AU226" s="6" t="s">
        <v>80</v>
      </c>
      <c r="AV226" s="6" t="s">
        <v>100</v>
      </c>
      <c r="AW226"/>
      <c r="AX226"/>
      <c r="AY226"/>
      <c r="AZ226"/>
      <c r="BA226"/>
      <c r="BB226"/>
      <c r="BC226"/>
      <c r="BD226" s="6" t="s">
        <v>984</v>
      </c>
      <c r="BE226" s="7" t="s">
        <v>102</v>
      </c>
      <c r="BG226" s="7" t="s">
        <v>103</v>
      </c>
      <c r="BH226" s="7">
        <v>2015</v>
      </c>
      <c r="BI226" s="7" t="s">
        <v>104</v>
      </c>
      <c r="BJ226" s="7" t="s">
        <v>105</v>
      </c>
      <c r="BK226" s="7" t="s">
        <v>105</v>
      </c>
      <c r="BL226" s="7" t="s">
        <v>103</v>
      </c>
      <c r="BN226"/>
      <c r="BO226"/>
      <c r="BP226"/>
      <c r="BQ226"/>
      <c r="BR226"/>
      <c r="BS226"/>
      <c r="BT226"/>
      <c r="BU226"/>
      <c r="BV226"/>
      <c r="BW226"/>
      <c r="BX226"/>
      <c r="BY226" s="8">
        <v>2807</v>
      </c>
      <c r="BZ226" s="9" t="s">
        <v>106</v>
      </c>
    </row>
    <row r="227" spans="1:78" s="7" customFormat="1" hidden="1" x14ac:dyDescent="0.25">
      <c r="A227" s="7" t="str">
        <f t="shared" si="3"/>
        <v>ABAY*</v>
      </c>
      <c r="B227" s="6" t="s">
        <v>1004</v>
      </c>
      <c r="C227" s="6" t="s">
        <v>1005</v>
      </c>
      <c r="D227" s="6" t="s">
        <v>1006</v>
      </c>
      <c r="E227" s="6" t="s">
        <v>1007</v>
      </c>
      <c r="F227"/>
      <c r="G227"/>
      <c r="H227" s="6" t="s">
        <v>80</v>
      </c>
      <c r="I227"/>
      <c r="J227" s="6" t="s">
        <v>81</v>
      </c>
      <c r="K227" s="6" t="s">
        <v>82</v>
      </c>
      <c r="L227" s="6" t="s">
        <v>156</v>
      </c>
      <c r="M227" s="6" t="s">
        <v>84</v>
      </c>
      <c r="N227" s="6" t="s">
        <v>85</v>
      </c>
      <c r="O227" s="6" t="s">
        <v>157</v>
      </c>
      <c r="P227" s="6" t="s">
        <v>108</v>
      </c>
      <c r="Q227" s="6" t="s">
        <v>110</v>
      </c>
      <c r="R227" s="6" t="s">
        <v>110</v>
      </c>
      <c r="S227"/>
      <c r="T227"/>
      <c r="U227" s="6" t="s">
        <v>91</v>
      </c>
      <c r="V227" s="6" t="s">
        <v>91</v>
      </c>
      <c r="W227" s="6" t="s">
        <v>80</v>
      </c>
      <c r="X227" s="6" t="s">
        <v>80</v>
      </c>
      <c r="Y227" s="6" t="s">
        <v>92</v>
      </c>
      <c r="Z227" s="6" t="s">
        <v>80</v>
      </c>
      <c r="AA227" s="6" t="s">
        <v>80</v>
      </c>
      <c r="AB227"/>
      <c r="AC227"/>
      <c r="AD227"/>
      <c r="AE227" t="str">
        <f>VLOOKUP(E227,'Synthèse ventes'!$A$5:$C$2461,3,0)</f>
        <v>Rond Ø240 x 505 Kg</v>
      </c>
      <c r="AF227" t="str">
        <f>VLOOKUP(E227,'Synthèse ventes'!$A$5:$C$2461,2,0)</f>
        <v>AD ANCIZES</v>
      </c>
      <c r="AG227"/>
      <c r="AH227"/>
      <c r="AI227"/>
      <c r="AJ227"/>
      <c r="AK227" s="6" t="s">
        <v>92</v>
      </c>
      <c r="AL227" s="6" t="s">
        <v>1008</v>
      </c>
      <c r="AM227" s="6" t="s">
        <v>95</v>
      </c>
      <c r="AN227" s="6" t="s">
        <v>145</v>
      </c>
      <c r="AO227" s="6" t="s">
        <v>400</v>
      </c>
      <c r="AP227" s="6" t="s">
        <v>80</v>
      </c>
      <c r="AQ227" s="6" t="s">
        <v>80</v>
      </c>
      <c r="AR227" s="6" t="s">
        <v>266</v>
      </c>
      <c r="AS227" s="6" t="s">
        <v>327</v>
      </c>
      <c r="AT227"/>
      <c r="AU227" s="6" t="s">
        <v>80</v>
      </c>
      <c r="AV227" s="6" t="s">
        <v>100</v>
      </c>
      <c r="AW227"/>
      <c r="AX227"/>
      <c r="AY227"/>
      <c r="AZ227"/>
      <c r="BA227"/>
      <c r="BB227"/>
      <c r="BC227"/>
      <c r="BD227" s="6" t="s">
        <v>1009</v>
      </c>
      <c r="BE227" s="7" t="s">
        <v>102</v>
      </c>
      <c r="BG227" s="7" t="s">
        <v>103</v>
      </c>
      <c r="BH227" s="7">
        <v>2015</v>
      </c>
      <c r="BI227" s="7" t="s">
        <v>104</v>
      </c>
      <c r="BJ227" s="7" t="s">
        <v>105</v>
      </c>
      <c r="BK227" s="7" t="s">
        <v>105</v>
      </c>
      <c r="BL227" s="7" t="s">
        <v>103</v>
      </c>
      <c r="BN227"/>
      <c r="BO227"/>
      <c r="BP227"/>
      <c r="BQ227"/>
      <c r="BR227"/>
      <c r="BS227"/>
      <c r="BT227"/>
      <c r="BU227"/>
      <c r="BV227"/>
      <c r="BW227"/>
      <c r="BX227"/>
      <c r="BY227" s="8">
        <v>97708</v>
      </c>
      <c r="BZ227" s="9" t="s">
        <v>106</v>
      </c>
    </row>
    <row r="228" spans="1:78" s="7" customFormat="1" hidden="1" x14ac:dyDescent="0.25">
      <c r="A228" s="7" t="str">
        <f t="shared" si="3"/>
        <v>ABAY*</v>
      </c>
      <c r="B228" s="6" t="s">
        <v>1010</v>
      </c>
      <c r="C228" s="6" t="s">
        <v>1011</v>
      </c>
      <c r="D228" s="6" t="s">
        <v>1006</v>
      </c>
      <c r="E228" s="6" t="s">
        <v>1007</v>
      </c>
      <c r="F228"/>
      <c r="G228"/>
      <c r="H228" s="6" t="s">
        <v>80</v>
      </c>
      <c r="I228"/>
      <c r="J228" s="6" t="s">
        <v>81</v>
      </c>
      <c r="K228" s="6" t="s">
        <v>82</v>
      </c>
      <c r="L228" s="6" t="s">
        <v>156</v>
      </c>
      <c r="M228" s="6" t="s">
        <v>84</v>
      </c>
      <c r="N228" s="6" t="s">
        <v>85</v>
      </c>
      <c r="O228" s="6" t="s">
        <v>157</v>
      </c>
      <c r="P228" s="6" t="s">
        <v>108</v>
      </c>
      <c r="Q228" s="6" t="s">
        <v>110</v>
      </c>
      <c r="R228" s="6" t="s">
        <v>110</v>
      </c>
      <c r="S228"/>
      <c r="T228"/>
      <c r="U228" s="6" t="s">
        <v>91</v>
      </c>
      <c r="V228" s="6" t="s">
        <v>91</v>
      </c>
      <c r="W228" s="6" t="s">
        <v>80</v>
      </c>
      <c r="X228" s="6" t="s">
        <v>80</v>
      </c>
      <c r="Y228" s="6" t="s">
        <v>92</v>
      </c>
      <c r="Z228" s="6" t="s">
        <v>80</v>
      </c>
      <c r="AA228" s="6" t="s">
        <v>80</v>
      </c>
      <c r="AB228"/>
      <c r="AC228"/>
      <c r="AD228"/>
      <c r="AE228" t="str">
        <f>VLOOKUP(E228,'Synthèse ventes'!$A$5:$C$2461,3,0)</f>
        <v>Rond Ø240 x 505 Kg</v>
      </c>
      <c r="AF228" t="str">
        <f>VLOOKUP(E228,'Synthèse ventes'!$A$5:$C$2461,2,0)</f>
        <v>AD ANCIZES</v>
      </c>
      <c r="AG228"/>
      <c r="AH228"/>
      <c r="AI228"/>
      <c r="AJ228"/>
      <c r="AK228" s="6" t="s">
        <v>92</v>
      </c>
      <c r="AL228" s="6" t="s">
        <v>1008</v>
      </c>
      <c r="AM228" s="6" t="s">
        <v>95</v>
      </c>
      <c r="AN228" s="6" t="s">
        <v>96</v>
      </c>
      <c r="AO228" s="6" t="s">
        <v>394</v>
      </c>
      <c r="AP228" s="6" t="s">
        <v>80</v>
      </c>
      <c r="AQ228" s="6" t="s">
        <v>80</v>
      </c>
      <c r="AR228" s="6" t="s">
        <v>266</v>
      </c>
      <c r="AS228" s="6" t="s">
        <v>327</v>
      </c>
      <c r="AT228"/>
      <c r="AU228" s="6" t="s">
        <v>80</v>
      </c>
      <c r="AV228" s="6" t="s">
        <v>100</v>
      </c>
      <c r="AW228"/>
      <c r="AX228"/>
      <c r="AY228"/>
      <c r="AZ228"/>
      <c r="BA228"/>
      <c r="BB228"/>
      <c r="BC228"/>
      <c r="BD228" s="6" t="s">
        <v>1009</v>
      </c>
      <c r="BE228" s="7" t="s">
        <v>102</v>
      </c>
      <c r="BG228" s="7" t="s">
        <v>103</v>
      </c>
      <c r="BH228" s="7">
        <v>2015</v>
      </c>
      <c r="BI228" s="7" t="s">
        <v>104</v>
      </c>
      <c r="BJ228" s="7" t="s">
        <v>105</v>
      </c>
      <c r="BK228" s="7" t="s">
        <v>105</v>
      </c>
      <c r="BL228" s="7" t="s">
        <v>103</v>
      </c>
      <c r="BN228"/>
      <c r="BO228"/>
      <c r="BP228"/>
      <c r="BQ228"/>
      <c r="BR228"/>
      <c r="BS228"/>
      <c r="BT228"/>
      <c r="BU228"/>
      <c r="BV228"/>
      <c r="BW228"/>
      <c r="BX228"/>
      <c r="BY228" s="8">
        <v>44033</v>
      </c>
      <c r="BZ228" s="9" t="s">
        <v>106</v>
      </c>
    </row>
    <row r="229" spans="1:78" s="7" customFormat="1" hidden="1" x14ac:dyDescent="0.25">
      <c r="A229" s="7" t="str">
        <f t="shared" si="3"/>
        <v>ABAY*</v>
      </c>
      <c r="B229" s="6" t="s">
        <v>1012</v>
      </c>
      <c r="C229" s="6" t="s">
        <v>1013</v>
      </c>
      <c r="D229" s="6" t="s">
        <v>1006</v>
      </c>
      <c r="E229" s="6" t="s">
        <v>1007</v>
      </c>
      <c r="F229"/>
      <c r="G229"/>
      <c r="H229" s="6" t="s">
        <v>80</v>
      </c>
      <c r="I229"/>
      <c r="J229" s="6" t="s">
        <v>81</v>
      </c>
      <c r="K229" s="6" t="s">
        <v>82</v>
      </c>
      <c r="L229" s="6" t="s">
        <v>156</v>
      </c>
      <c r="M229" s="6" t="s">
        <v>84</v>
      </c>
      <c r="N229" s="6" t="s">
        <v>85</v>
      </c>
      <c r="O229" s="6" t="s">
        <v>157</v>
      </c>
      <c r="P229" s="6" t="s">
        <v>108</v>
      </c>
      <c r="Q229" s="6" t="s">
        <v>110</v>
      </c>
      <c r="R229" s="6" t="s">
        <v>110</v>
      </c>
      <c r="S229"/>
      <c r="T229"/>
      <c r="U229" s="6" t="s">
        <v>91</v>
      </c>
      <c r="V229" s="6" t="s">
        <v>91</v>
      </c>
      <c r="W229" s="6" t="s">
        <v>80</v>
      </c>
      <c r="X229" s="6" t="s">
        <v>80</v>
      </c>
      <c r="Y229" s="6" t="s">
        <v>92</v>
      </c>
      <c r="Z229" s="6" t="s">
        <v>80</v>
      </c>
      <c r="AA229" s="6" t="s">
        <v>80</v>
      </c>
      <c r="AB229"/>
      <c r="AC229"/>
      <c r="AD229"/>
      <c r="AE229" t="str">
        <f>VLOOKUP(E229,'Synthèse ventes'!$A$5:$C$2461,3,0)</f>
        <v>Rond Ø240 x 505 Kg</v>
      </c>
      <c r="AF229" t="str">
        <f>VLOOKUP(E229,'Synthèse ventes'!$A$5:$C$2461,2,0)</f>
        <v>AD ANCIZES</v>
      </c>
      <c r="AG229"/>
      <c r="AH229"/>
      <c r="AI229"/>
      <c r="AJ229"/>
      <c r="AK229" s="6" t="s">
        <v>92</v>
      </c>
      <c r="AL229" s="6" t="s">
        <v>1008</v>
      </c>
      <c r="AM229" s="6" t="s">
        <v>95</v>
      </c>
      <c r="AN229" s="6" t="s">
        <v>703</v>
      </c>
      <c r="AO229" s="6" t="s">
        <v>394</v>
      </c>
      <c r="AP229" s="6" t="s">
        <v>80</v>
      </c>
      <c r="AQ229" s="6" t="s">
        <v>80</v>
      </c>
      <c r="AR229" s="6" t="s">
        <v>266</v>
      </c>
      <c r="AS229" s="6" t="s">
        <v>327</v>
      </c>
      <c r="AT229"/>
      <c r="AU229" s="6" t="s">
        <v>80</v>
      </c>
      <c r="AV229" s="6" t="s">
        <v>100</v>
      </c>
      <c r="AW229"/>
      <c r="AX229"/>
      <c r="AY229"/>
      <c r="AZ229"/>
      <c r="BA229"/>
      <c r="BB229"/>
      <c r="BC229"/>
      <c r="BD229" s="6" t="s">
        <v>1009</v>
      </c>
      <c r="BE229" s="7" t="s">
        <v>102</v>
      </c>
      <c r="BG229" s="7" t="s">
        <v>103</v>
      </c>
      <c r="BH229" s="7">
        <v>2015</v>
      </c>
      <c r="BI229" s="7" t="s">
        <v>104</v>
      </c>
      <c r="BJ229" s="7" t="s">
        <v>105</v>
      </c>
      <c r="BK229" s="7" t="s">
        <v>105</v>
      </c>
      <c r="BL229" s="7" t="s">
        <v>103</v>
      </c>
      <c r="BN229"/>
      <c r="BO229"/>
      <c r="BP229"/>
      <c r="BQ229"/>
      <c r="BR229"/>
      <c r="BS229"/>
      <c r="BT229"/>
      <c r="BU229"/>
      <c r="BV229"/>
      <c r="BW229"/>
      <c r="BX229"/>
      <c r="BY229" s="8">
        <v>24920</v>
      </c>
      <c r="BZ229" s="9" t="s">
        <v>106</v>
      </c>
    </row>
    <row r="230" spans="1:78" s="7" customFormat="1" hidden="1" x14ac:dyDescent="0.25">
      <c r="A230" s="7" t="str">
        <f t="shared" si="3"/>
        <v>ABAY*</v>
      </c>
      <c r="B230" s="6" t="s">
        <v>1014</v>
      </c>
      <c r="C230" s="6" t="s">
        <v>1015</v>
      </c>
      <c r="D230" s="6" t="s">
        <v>1006</v>
      </c>
      <c r="E230" s="6" t="s">
        <v>1007</v>
      </c>
      <c r="F230"/>
      <c r="G230"/>
      <c r="H230" s="6" t="s">
        <v>80</v>
      </c>
      <c r="I230"/>
      <c r="J230" s="6" t="s">
        <v>81</v>
      </c>
      <c r="K230" s="6" t="s">
        <v>82</v>
      </c>
      <c r="L230" s="6" t="s">
        <v>156</v>
      </c>
      <c r="M230" s="6" t="s">
        <v>84</v>
      </c>
      <c r="N230" s="6" t="s">
        <v>85</v>
      </c>
      <c r="O230" s="6" t="s">
        <v>157</v>
      </c>
      <c r="P230" s="6" t="s">
        <v>108</v>
      </c>
      <c r="Q230" s="6" t="s">
        <v>110</v>
      </c>
      <c r="R230" s="6" t="s">
        <v>110</v>
      </c>
      <c r="S230"/>
      <c r="T230"/>
      <c r="U230" s="6" t="s">
        <v>91</v>
      </c>
      <c r="V230" s="6" t="s">
        <v>91</v>
      </c>
      <c r="W230" s="6" t="s">
        <v>80</v>
      </c>
      <c r="X230" s="6" t="s">
        <v>80</v>
      </c>
      <c r="Y230" s="6" t="s">
        <v>92</v>
      </c>
      <c r="Z230" s="6" t="s">
        <v>80</v>
      </c>
      <c r="AA230" s="6" t="s">
        <v>80</v>
      </c>
      <c r="AB230"/>
      <c r="AC230"/>
      <c r="AD230"/>
      <c r="AE230" t="str">
        <f>VLOOKUP(E230,'Synthèse ventes'!$A$5:$C$2461,3,0)</f>
        <v>Rond Ø240 x 505 Kg</v>
      </c>
      <c r="AF230" t="str">
        <f>VLOOKUP(E230,'Synthèse ventes'!$A$5:$C$2461,2,0)</f>
        <v>AD ANCIZES</v>
      </c>
      <c r="AG230"/>
      <c r="AH230"/>
      <c r="AI230"/>
      <c r="AJ230"/>
      <c r="AK230" s="6" t="s">
        <v>92</v>
      </c>
      <c r="AL230" s="6" t="s">
        <v>1008</v>
      </c>
      <c r="AM230" s="6" t="s">
        <v>95</v>
      </c>
      <c r="AN230" s="6" t="s">
        <v>212</v>
      </c>
      <c r="AO230" s="6" t="s">
        <v>394</v>
      </c>
      <c r="AP230" s="6" t="s">
        <v>80</v>
      </c>
      <c r="AQ230" s="6" t="s">
        <v>80</v>
      </c>
      <c r="AR230" s="6" t="s">
        <v>266</v>
      </c>
      <c r="AS230" s="6" t="s">
        <v>327</v>
      </c>
      <c r="AT230"/>
      <c r="AU230" s="6" t="s">
        <v>80</v>
      </c>
      <c r="AV230" s="6" t="s">
        <v>100</v>
      </c>
      <c r="AW230"/>
      <c r="AX230"/>
      <c r="AY230"/>
      <c r="AZ230"/>
      <c r="BA230"/>
      <c r="BB230"/>
      <c r="BC230"/>
      <c r="BD230" s="6" t="s">
        <v>1009</v>
      </c>
      <c r="BE230" s="7" t="s">
        <v>102</v>
      </c>
      <c r="BG230" s="7" t="s">
        <v>103</v>
      </c>
      <c r="BH230" s="7">
        <v>2015</v>
      </c>
      <c r="BI230" s="7" t="s">
        <v>104</v>
      </c>
      <c r="BJ230" s="7" t="s">
        <v>105</v>
      </c>
      <c r="BK230" s="7" t="s">
        <v>105</v>
      </c>
      <c r="BL230" s="7" t="s">
        <v>103</v>
      </c>
      <c r="BN230"/>
      <c r="BO230"/>
      <c r="BP230"/>
      <c r="BQ230"/>
      <c r="BR230"/>
      <c r="BS230"/>
      <c r="BT230"/>
      <c r="BU230"/>
      <c r="BV230"/>
      <c r="BW230"/>
      <c r="BX230"/>
      <c r="BY230" s="8">
        <v>66358</v>
      </c>
      <c r="BZ230" s="9" t="s">
        <v>106</v>
      </c>
    </row>
    <row r="231" spans="1:78" s="7" customFormat="1" hidden="1" x14ac:dyDescent="0.25">
      <c r="A231" s="7" t="str">
        <f t="shared" si="3"/>
        <v>ABAY*</v>
      </c>
      <c r="B231" s="6" t="s">
        <v>1016</v>
      </c>
      <c r="C231" s="6" t="s">
        <v>1017</v>
      </c>
      <c r="D231" s="6" t="s">
        <v>1006</v>
      </c>
      <c r="E231" s="6" t="s">
        <v>1007</v>
      </c>
      <c r="F231"/>
      <c r="G231"/>
      <c r="H231" s="6" t="s">
        <v>80</v>
      </c>
      <c r="I231"/>
      <c r="J231" s="6" t="s">
        <v>81</v>
      </c>
      <c r="K231" s="6" t="s">
        <v>82</v>
      </c>
      <c r="L231" s="6" t="s">
        <v>156</v>
      </c>
      <c r="M231" s="6" t="s">
        <v>84</v>
      </c>
      <c r="N231" s="6" t="s">
        <v>85</v>
      </c>
      <c r="O231" s="6" t="s">
        <v>157</v>
      </c>
      <c r="P231" s="6" t="s">
        <v>108</v>
      </c>
      <c r="Q231" s="6" t="s">
        <v>110</v>
      </c>
      <c r="R231" s="6" t="s">
        <v>110</v>
      </c>
      <c r="S231"/>
      <c r="T231"/>
      <c r="U231" s="6" t="s">
        <v>91</v>
      </c>
      <c r="V231" s="6" t="s">
        <v>91</v>
      </c>
      <c r="W231" s="6" t="s">
        <v>80</v>
      </c>
      <c r="X231" s="6" t="s">
        <v>80</v>
      </c>
      <c r="Y231" s="6" t="s">
        <v>92</v>
      </c>
      <c r="Z231" s="6" t="s">
        <v>80</v>
      </c>
      <c r="AA231" s="6" t="s">
        <v>80</v>
      </c>
      <c r="AB231"/>
      <c r="AC231"/>
      <c r="AD231"/>
      <c r="AE231" t="str">
        <f>VLOOKUP(E231,'Synthèse ventes'!$A$5:$C$2461,3,0)</f>
        <v>Rond Ø240 x 505 Kg</v>
      </c>
      <c r="AF231" t="str">
        <f>VLOOKUP(E231,'Synthèse ventes'!$A$5:$C$2461,2,0)</f>
        <v>AD ANCIZES</v>
      </c>
      <c r="AG231"/>
      <c r="AH231"/>
      <c r="AI231"/>
      <c r="AJ231"/>
      <c r="AK231" s="6" t="s">
        <v>92</v>
      </c>
      <c r="AL231" s="6" t="s">
        <v>1008</v>
      </c>
      <c r="AM231" s="6" t="s">
        <v>95</v>
      </c>
      <c r="AN231" s="6" t="s">
        <v>607</v>
      </c>
      <c r="AO231" s="6" t="s">
        <v>394</v>
      </c>
      <c r="AP231" s="6" t="s">
        <v>80</v>
      </c>
      <c r="AQ231" s="6" t="s">
        <v>80</v>
      </c>
      <c r="AR231" s="6" t="s">
        <v>266</v>
      </c>
      <c r="AS231" s="6" t="s">
        <v>327</v>
      </c>
      <c r="AT231"/>
      <c r="AU231" s="6" t="s">
        <v>80</v>
      </c>
      <c r="AV231" s="6" t="s">
        <v>100</v>
      </c>
      <c r="AW231"/>
      <c r="AX231"/>
      <c r="AY231"/>
      <c r="AZ231"/>
      <c r="BA231"/>
      <c r="BB231"/>
      <c r="BC231"/>
      <c r="BD231" s="6" t="s">
        <v>1009</v>
      </c>
      <c r="BE231" s="7" t="s">
        <v>102</v>
      </c>
      <c r="BG231" s="7" t="s">
        <v>103</v>
      </c>
      <c r="BH231" s="7">
        <v>2015</v>
      </c>
      <c r="BI231" s="7" t="s">
        <v>104</v>
      </c>
      <c r="BJ231" s="7" t="s">
        <v>105</v>
      </c>
      <c r="BK231" s="7" t="s">
        <v>105</v>
      </c>
      <c r="BL231" s="7" t="s">
        <v>103</v>
      </c>
      <c r="BN231"/>
      <c r="BO231"/>
      <c r="BP231"/>
      <c r="BQ231"/>
      <c r="BR231"/>
      <c r="BS231"/>
      <c r="BT231"/>
      <c r="BU231"/>
      <c r="BV231"/>
      <c r="BW231"/>
      <c r="BX231"/>
      <c r="BY231" s="8">
        <v>99423</v>
      </c>
      <c r="BZ231" s="9" t="s">
        <v>106</v>
      </c>
    </row>
    <row r="232" spans="1:78" s="7" customFormat="1" hidden="1" x14ac:dyDescent="0.25">
      <c r="A232" s="7" t="str">
        <f t="shared" si="3"/>
        <v>ABAY*</v>
      </c>
      <c r="B232" s="6" t="s">
        <v>1018</v>
      </c>
      <c r="C232" s="6" t="s">
        <v>1019</v>
      </c>
      <c r="D232" s="6" t="s">
        <v>1006</v>
      </c>
      <c r="E232" s="6" t="s">
        <v>1007</v>
      </c>
      <c r="F232"/>
      <c r="G232"/>
      <c r="H232" s="6" t="s">
        <v>80</v>
      </c>
      <c r="I232"/>
      <c r="J232" s="6" t="s">
        <v>81</v>
      </c>
      <c r="K232" s="6" t="s">
        <v>82</v>
      </c>
      <c r="L232" s="6" t="s">
        <v>156</v>
      </c>
      <c r="M232" s="6" t="s">
        <v>84</v>
      </c>
      <c r="N232" s="6" t="s">
        <v>85</v>
      </c>
      <c r="O232" s="6" t="s">
        <v>157</v>
      </c>
      <c r="P232" s="6" t="s">
        <v>108</v>
      </c>
      <c r="Q232" s="6" t="s">
        <v>110</v>
      </c>
      <c r="R232" s="6" t="s">
        <v>110</v>
      </c>
      <c r="S232"/>
      <c r="T232"/>
      <c r="U232" s="6" t="s">
        <v>91</v>
      </c>
      <c r="V232" s="6" t="s">
        <v>91</v>
      </c>
      <c r="W232" s="6" t="s">
        <v>80</v>
      </c>
      <c r="X232" s="6" t="s">
        <v>80</v>
      </c>
      <c r="Y232" s="6" t="s">
        <v>92</v>
      </c>
      <c r="Z232" s="6" t="s">
        <v>80</v>
      </c>
      <c r="AA232" s="6" t="s">
        <v>80</v>
      </c>
      <c r="AB232"/>
      <c r="AC232"/>
      <c r="AD232"/>
      <c r="AE232" t="str">
        <f>VLOOKUP(E232,'Synthèse ventes'!$A$5:$C$2461,3,0)</f>
        <v>Rond Ø240 x 505 Kg</v>
      </c>
      <c r="AF232" t="str">
        <f>VLOOKUP(E232,'Synthèse ventes'!$A$5:$C$2461,2,0)</f>
        <v>AD ANCIZES</v>
      </c>
      <c r="AG232"/>
      <c r="AH232"/>
      <c r="AI232"/>
      <c r="AJ232"/>
      <c r="AK232" s="6" t="s">
        <v>92</v>
      </c>
      <c r="AL232" s="6" t="s">
        <v>1008</v>
      </c>
      <c r="AM232" s="6" t="s">
        <v>95</v>
      </c>
      <c r="AN232" s="6" t="s">
        <v>96</v>
      </c>
      <c r="AO232" s="6" t="s">
        <v>448</v>
      </c>
      <c r="AP232" s="6" t="s">
        <v>80</v>
      </c>
      <c r="AQ232" s="6" t="s">
        <v>80</v>
      </c>
      <c r="AR232" s="6" t="s">
        <v>266</v>
      </c>
      <c r="AS232" s="6" t="s">
        <v>327</v>
      </c>
      <c r="AT232"/>
      <c r="AU232" s="6" t="s">
        <v>80</v>
      </c>
      <c r="AV232" s="6" t="s">
        <v>100</v>
      </c>
      <c r="AW232"/>
      <c r="AX232"/>
      <c r="AY232"/>
      <c r="AZ232"/>
      <c r="BA232"/>
      <c r="BB232"/>
      <c r="BC232"/>
      <c r="BD232" s="6" t="s">
        <v>1009</v>
      </c>
      <c r="BE232" s="7" t="s">
        <v>102</v>
      </c>
      <c r="BG232" s="7" t="s">
        <v>103</v>
      </c>
      <c r="BH232" s="7">
        <v>2015</v>
      </c>
      <c r="BI232" s="7" t="s">
        <v>104</v>
      </c>
      <c r="BJ232" s="7" t="s">
        <v>105</v>
      </c>
      <c r="BK232" s="7" t="s">
        <v>105</v>
      </c>
      <c r="BL232" s="7" t="s">
        <v>103</v>
      </c>
      <c r="BN232"/>
      <c r="BO232"/>
      <c r="BP232"/>
      <c r="BQ232"/>
      <c r="BR232"/>
      <c r="BS232"/>
      <c r="BT232"/>
      <c r="BU232"/>
      <c r="BV232"/>
      <c r="BW232"/>
      <c r="BX232"/>
      <c r="BY232" s="8">
        <v>82990</v>
      </c>
      <c r="BZ232" s="9" t="s">
        <v>106</v>
      </c>
    </row>
    <row r="233" spans="1:78" s="7" customFormat="1" hidden="1" x14ac:dyDescent="0.25">
      <c r="A233" s="7" t="str">
        <f t="shared" si="3"/>
        <v>ABAY*</v>
      </c>
      <c r="B233" s="6" t="s">
        <v>1020</v>
      </c>
      <c r="C233" s="6" t="s">
        <v>1021</v>
      </c>
      <c r="D233" s="6" t="s">
        <v>1006</v>
      </c>
      <c r="E233" s="6" t="s">
        <v>1007</v>
      </c>
      <c r="F233"/>
      <c r="G233"/>
      <c r="H233" s="6" t="s">
        <v>80</v>
      </c>
      <c r="I233"/>
      <c r="J233" s="6" t="s">
        <v>81</v>
      </c>
      <c r="K233" s="6" t="s">
        <v>82</v>
      </c>
      <c r="L233" s="6" t="s">
        <v>156</v>
      </c>
      <c r="M233" s="6" t="s">
        <v>84</v>
      </c>
      <c r="N233" s="6" t="s">
        <v>85</v>
      </c>
      <c r="O233" s="6" t="s">
        <v>157</v>
      </c>
      <c r="P233" s="6" t="s">
        <v>108</v>
      </c>
      <c r="Q233" s="6" t="s">
        <v>110</v>
      </c>
      <c r="R233" s="6" t="s">
        <v>110</v>
      </c>
      <c r="S233"/>
      <c r="T233"/>
      <c r="U233" s="6" t="s">
        <v>91</v>
      </c>
      <c r="V233" s="6" t="s">
        <v>91</v>
      </c>
      <c r="W233" s="6" t="s">
        <v>80</v>
      </c>
      <c r="X233" s="6" t="s">
        <v>80</v>
      </c>
      <c r="Y233" s="6" t="s">
        <v>92</v>
      </c>
      <c r="Z233" s="6" t="s">
        <v>80</v>
      </c>
      <c r="AA233" s="6" t="s">
        <v>80</v>
      </c>
      <c r="AB233"/>
      <c r="AC233"/>
      <c r="AD233"/>
      <c r="AE233" t="str">
        <f>VLOOKUP(E233,'Synthèse ventes'!$A$5:$C$2461,3,0)</f>
        <v>Rond Ø240 x 505 Kg</v>
      </c>
      <c r="AF233" t="str">
        <f>VLOOKUP(E233,'Synthèse ventes'!$A$5:$C$2461,2,0)</f>
        <v>AD ANCIZES</v>
      </c>
      <c r="AG233"/>
      <c r="AH233"/>
      <c r="AI233"/>
      <c r="AJ233"/>
      <c r="AK233" s="6" t="s">
        <v>92</v>
      </c>
      <c r="AL233" s="6" t="s">
        <v>1008</v>
      </c>
      <c r="AM233" s="6" t="s">
        <v>95</v>
      </c>
      <c r="AN233" s="6" t="s">
        <v>703</v>
      </c>
      <c r="AO233" s="6" t="s">
        <v>448</v>
      </c>
      <c r="AP233" s="6" t="s">
        <v>80</v>
      </c>
      <c r="AQ233" s="6" t="s">
        <v>80</v>
      </c>
      <c r="AR233" s="6" t="s">
        <v>266</v>
      </c>
      <c r="AS233" s="6" t="s">
        <v>327</v>
      </c>
      <c r="AT233"/>
      <c r="AU233" s="6" t="s">
        <v>80</v>
      </c>
      <c r="AV233" s="6" t="s">
        <v>100</v>
      </c>
      <c r="AW233"/>
      <c r="AX233"/>
      <c r="AY233"/>
      <c r="AZ233"/>
      <c r="BA233"/>
      <c r="BB233"/>
      <c r="BC233"/>
      <c r="BD233" s="6" t="s">
        <v>1009</v>
      </c>
      <c r="BE233" s="7" t="s">
        <v>102</v>
      </c>
      <c r="BG233" s="7" t="s">
        <v>103</v>
      </c>
      <c r="BH233" s="7">
        <v>2015</v>
      </c>
      <c r="BI233" s="7" t="s">
        <v>104</v>
      </c>
      <c r="BJ233" s="7" t="s">
        <v>105</v>
      </c>
      <c r="BK233" s="7" t="s">
        <v>105</v>
      </c>
      <c r="BL233" s="7" t="s">
        <v>103</v>
      </c>
      <c r="BN233"/>
      <c r="BO233"/>
      <c r="BP233"/>
      <c r="BQ233"/>
      <c r="BR233"/>
      <c r="BS233"/>
      <c r="BT233"/>
      <c r="BU233"/>
      <c r="BV233"/>
      <c r="BW233"/>
      <c r="BX233"/>
      <c r="BY233" s="8">
        <v>107414</v>
      </c>
      <c r="BZ233" s="9" t="s">
        <v>106</v>
      </c>
    </row>
    <row r="234" spans="1:78" s="7" customFormat="1" hidden="1" x14ac:dyDescent="0.25">
      <c r="A234" s="7" t="str">
        <f t="shared" si="3"/>
        <v>ABAY*</v>
      </c>
      <c r="B234" s="6" t="s">
        <v>1022</v>
      </c>
      <c r="C234" s="6" t="s">
        <v>1023</v>
      </c>
      <c r="D234" s="6" t="s">
        <v>1006</v>
      </c>
      <c r="E234" s="6" t="s">
        <v>1007</v>
      </c>
      <c r="F234"/>
      <c r="G234"/>
      <c r="H234" s="6" t="s">
        <v>80</v>
      </c>
      <c r="I234"/>
      <c r="J234" s="6" t="s">
        <v>81</v>
      </c>
      <c r="K234" s="6" t="s">
        <v>82</v>
      </c>
      <c r="L234" s="6" t="s">
        <v>156</v>
      </c>
      <c r="M234" s="6" t="s">
        <v>84</v>
      </c>
      <c r="N234" s="6" t="s">
        <v>85</v>
      </c>
      <c r="O234" s="6" t="s">
        <v>157</v>
      </c>
      <c r="P234" s="6" t="s">
        <v>108</v>
      </c>
      <c r="Q234" s="6" t="s">
        <v>110</v>
      </c>
      <c r="R234" s="6" t="s">
        <v>110</v>
      </c>
      <c r="S234"/>
      <c r="T234"/>
      <c r="U234" s="6" t="s">
        <v>91</v>
      </c>
      <c r="V234" s="6" t="s">
        <v>91</v>
      </c>
      <c r="W234" s="6" t="s">
        <v>80</v>
      </c>
      <c r="X234" s="6" t="s">
        <v>80</v>
      </c>
      <c r="Y234" s="6" t="s">
        <v>92</v>
      </c>
      <c r="Z234" s="6" t="s">
        <v>80</v>
      </c>
      <c r="AA234" s="6" t="s">
        <v>80</v>
      </c>
      <c r="AB234"/>
      <c r="AC234"/>
      <c r="AD234"/>
      <c r="AE234" t="str">
        <f>VLOOKUP(E234,'Synthèse ventes'!$A$5:$C$2461,3,0)</f>
        <v>Rond Ø240 x 505 Kg</v>
      </c>
      <c r="AF234" t="str">
        <f>VLOOKUP(E234,'Synthèse ventes'!$A$5:$C$2461,2,0)</f>
        <v>AD ANCIZES</v>
      </c>
      <c r="AG234"/>
      <c r="AH234"/>
      <c r="AI234"/>
      <c r="AJ234"/>
      <c r="AK234" s="6" t="s">
        <v>92</v>
      </c>
      <c r="AL234" s="6" t="s">
        <v>1008</v>
      </c>
      <c r="AM234" s="6" t="s">
        <v>95</v>
      </c>
      <c r="AN234" s="6" t="s">
        <v>212</v>
      </c>
      <c r="AO234" s="6" t="s">
        <v>448</v>
      </c>
      <c r="AP234" s="6" t="s">
        <v>80</v>
      </c>
      <c r="AQ234" s="6" t="s">
        <v>80</v>
      </c>
      <c r="AR234" s="6" t="s">
        <v>266</v>
      </c>
      <c r="AS234" s="6" t="s">
        <v>327</v>
      </c>
      <c r="AT234"/>
      <c r="AU234" s="6" t="s">
        <v>80</v>
      </c>
      <c r="AV234" s="6" t="s">
        <v>100</v>
      </c>
      <c r="AW234"/>
      <c r="AX234"/>
      <c r="AY234"/>
      <c r="AZ234"/>
      <c r="BA234"/>
      <c r="BB234"/>
      <c r="BC234"/>
      <c r="BD234" s="6" t="s">
        <v>1009</v>
      </c>
      <c r="BE234" s="7" t="s">
        <v>102</v>
      </c>
      <c r="BG234" s="7" t="s">
        <v>103</v>
      </c>
      <c r="BH234" s="7">
        <v>2015</v>
      </c>
      <c r="BI234" s="7" t="s">
        <v>104</v>
      </c>
      <c r="BJ234" s="7" t="s">
        <v>105</v>
      </c>
      <c r="BK234" s="7" t="s">
        <v>105</v>
      </c>
      <c r="BL234" s="7" t="s">
        <v>103</v>
      </c>
      <c r="BN234"/>
      <c r="BO234"/>
      <c r="BP234"/>
      <c r="BQ234"/>
      <c r="BR234"/>
      <c r="BS234"/>
      <c r="BT234"/>
      <c r="BU234"/>
      <c r="BV234"/>
      <c r="BW234"/>
      <c r="BX234"/>
      <c r="BY234" s="8">
        <v>122864</v>
      </c>
      <c r="BZ234" s="9" t="s">
        <v>106</v>
      </c>
    </row>
    <row r="235" spans="1:78" s="7" customFormat="1" hidden="1" x14ac:dyDescent="0.25">
      <c r="A235" s="7" t="str">
        <f t="shared" si="3"/>
        <v>ABAY*</v>
      </c>
      <c r="B235" s="6" t="s">
        <v>1024</v>
      </c>
      <c r="C235" s="6" t="s">
        <v>1025</v>
      </c>
      <c r="D235" s="6" t="s">
        <v>1006</v>
      </c>
      <c r="E235" s="6" t="s">
        <v>1007</v>
      </c>
      <c r="F235"/>
      <c r="G235"/>
      <c r="H235" s="6" t="s">
        <v>80</v>
      </c>
      <c r="I235"/>
      <c r="J235" s="6" t="s">
        <v>81</v>
      </c>
      <c r="K235" s="6" t="s">
        <v>82</v>
      </c>
      <c r="L235" s="6" t="s">
        <v>156</v>
      </c>
      <c r="M235" s="6" t="s">
        <v>84</v>
      </c>
      <c r="N235" s="6" t="s">
        <v>85</v>
      </c>
      <c r="O235" s="6" t="s">
        <v>157</v>
      </c>
      <c r="P235" s="6" t="s">
        <v>108</v>
      </c>
      <c r="Q235" s="6" t="s">
        <v>110</v>
      </c>
      <c r="R235" s="6" t="s">
        <v>110</v>
      </c>
      <c r="S235"/>
      <c r="T235"/>
      <c r="U235" s="6" t="s">
        <v>91</v>
      </c>
      <c r="V235" s="6" t="s">
        <v>91</v>
      </c>
      <c r="W235" s="6" t="s">
        <v>80</v>
      </c>
      <c r="X235" s="6" t="s">
        <v>80</v>
      </c>
      <c r="Y235" s="6" t="s">
        <v>92</v>
      </c>
      <c r="Z235" s="6" t="s">
        <v>80</v>
      </c>
      <c r="AA235" s="6" t="s">
        <v>80</v>
      </c>
      <c r="AB235"/>
      <c r="AC235"/>
      <c r="AD235"/>
      <c r="AE235" t="str">
        <f>VLOOKUP(E235,'Synthèse ventes'!$A$5:$C$2461,3,0)</f>
        <v>Rond Ø240 x 505 Kg</v>
      </c>
      <c r="AF235" t="str">
        <f>VLOOKUP(E235,'Synthèse ventes'!$A$5:$C$2461,2,0)</f>
        <v>AD ANCIZES</v>
      </c>
      <c r="AG235"/>
      <c r="AH235"/>
      <c r="AI235"/>
      <c r="AJ235"/>
      <c r="AK235" s="6" t="s">
        <v>92</v>
      </c>
      <c r="AL235" s="6" t="s">
        <v>1008</v>
      </c>
      <c r="AM235" s="6" t="s">
        <v>95</v>
      </c>
      <c r="AN235" s="6" t="s">
        <v>607</v>
      </c>
      <c r="AO235" s="6" t="s">
        <v>448</v>
      </c>
      <c r="AP235" s="6" t="s">
        <v>80</v>
      </c>
      <c r="AQ235" s="6" t="s">
        <v>80</v>
      </c>
      <c r="AR235" s="6" t="s">
        <v>266</v>
      </c>
      <c r="AS235" s="6" t="s">
        <v>327</v>
      </c>
      <c r="AT235"/>
      <c r="AU235" s="6" t="s">
        <v>80</v>
      </c>
      <c r="AV235" s="6" t="s">
        <v>100</v>
      </c>
      <c r="AW235"/>
      <c r="AX235"/>
      <c r="AY235"/>
      <c r="AZ235"/>
      <c r="BA235"/>
      <c r="BB235"/>
      <c r="BC235"/>
      <c r="BD235" s="6" t="s">
        <v>1009</v>
      </c>
      <c r="BE235" s="7" t="s">
        <v>102</v>
      </c>
      <c r="BG235" s="7" t="s">
        <v>103</v>
      </c>
      <c r="BH235" s="7">
        <v>2015</v>
      </c>
      <c r="BI235" s="7" t="s">
        <v>104</v>
      </c>
      <c r="BJ235" s="7" t="s">
        <v>105</v>
      </c>
      <c r="BK235" s="7" t="s">
        <v>105</v>
      </c>
      <c r="BL235" s="7" t="s">
        <v>103</v>
      </c>
      <c r="BN235"/>
      <c r="BO235"/>
      <c r="BP235"/>
      <c r="BQ235"/>
      <c r="BR235"/>
      <c r="BS235"/>
      <c r="BT235"/>
      <c r="BU235"/>
      <c r="BV235"/>
      <c r="BW235"/>
      <c r="BX235"/>
      <c r="BY235" s="8">
        <v>42613</v>
      </c>
      <c r="BZ235" s="9" t="s">
        <v>106</v>
      </c>
    </row>
    <row r="236" spans="1:78" s="7" customFormat="1" hidden="1" x14ac:dyDescent="0.25">
      <c r="A236" s="7" t="str">
        <f t="shared" si="3"/>
        <v>ABAY*</v>
      </c>
      <c r="B236" s="6" t="s">
        <v>1026</v>
      </c>
      <c r="C236" s="6" t="s">
        <v>1027</v>
      </c>
      <c r="D236" s="6" t="s">
        <v>1006</v>
      </c>
      <c r="E236" s="6" t="s">
        <v>1007</v>
      </c>
      <c r="F236"/>
      <c r="G236"/>
      <c r="H236" s="6" t="s">
        <v>80</v>
      </c>
      <c r="I236"/>
      <c r="J236" s="6" t="s">
        <v>81</v>
      </c>
      <c r="K236" s="6" t="s">
        <v>82</v>
      </c>
      <c r="L236" s="6" t="s">
        <v>156</v>
      </c>
      <c r="M236" s="6" t="s">
        <v>84</v>
      </c>
      <c r="N236" s="6" t="s">
        <v>85</v>
      </c>
      <c r="O236" s="6" t="s">
        <v>157</v>
      </c>
      <c r="P236" s="6" t="s">
        <v>108</v>
      </c>
      <c r="Q236" s="6" t="s">
        <v>110</v>
      </c>
      <c r="R236" s="6" t="s">
        <v>110</v>
      </c>
      <c r="S236"/>
      <c r="T236"/>
      <c r="U236" s="6" t="s">
        <v>91</v>
      </c>
      <c r="V236" s="6" t="s">
        <v>91</v>
      </c>
      <c r="W236" s="6" t="s">
        <v>80</v>
      </c>
      <c r="X236" s="6" t="s">
        <v>80</v>
      </c>
      <c r="Y236" s="6" t="s">
        <v>92</v>
      </c>
      <c r="Z236" s="6" t="s">
        <v>80</v>
      </c>
      <c r="AA236" s="6" t="s">
        <v>80</v>
      </c>
      <c r="AB236"/>
      <c r="AC236"/>
      <c r="AD236"/>
      <c r="AE236" t="str">
        <f>VLOOKUP(E236,'Synthèse ventes'!$A$5:$C$2461,3,0)</f>
        <v>Rond Ø240 x 505 Kg</v>
      </c>
      <c r="AF236" t="str">
        <f>VLOOKUP(E236,'Synthèse ventes'!$A$5:$C$2461,2,0)</f>
        <v>AD ANCIZES</v>
      </c>
      <c r="AG236"/>
      <c r="AH236"/>
      <c r="AI236"/>
      <c r="AJ236"/>
      <c r="AK236" s="6" t="s">
        <v>92</v>
      </c>
      <c r="AL236" s="6" t="s">
        <v>1008</v>
      </c>
      <c r="AM236" s="6" t="s">
        <v>95</v>
      </c>
      <c r="AN236" s="6" t="s">
        <v>607</v>
      </c>
      <c r="AO236" s="6" t="s">
        <v>439</v>
      </c>
      <c r="AP236" s="6" t="s">
        <v>80</v>
      </c>
      <c r="AQ236" s="6" t="s">
        <v>80</v>
      </c>
      <c r="AR236" s="6" t="s">
        <v>266</v>
      </c>
      <c r="AS236" s="6" t="s">
        <v>327</v>
      </c>
      <c r="AT236"/>
      <c r="AU236" s="6" t="s">
        <v>80</v>
      </c>
      <c r="AV236" s="6" t="s">
        <v>100</v>
      </c>
      <c r="AW236"/>
      <c r="AX236"/>
      <c r="AY236"/>
      <c r="AZ236"/>
      <c r="BA236"/>
      <c r="BB236"/>
      <c r="BC236"/>
      <c r="BD236" s="6" t="s">
        <v>1009</v>
      </c>
      <c r="BE236" s="7" t="s">
        <v>102</v>
      </c>
      <c r="BG236" s="7" t="s">
        <v>103</v>
      </c>
      <c r="BH236" s="7">
        <v>2015</v>
      </c>
      <c r="BI236" s="7" t="s">
        <v>104</v>
      </c>
      <c r="BJ236" s="7" t="s">
        <v>105</v>
      </c>
      <c r="BK236" s="7" t="s">
        <v>105</v>
      </c>
      <c r="BL236" s="7" t="s">
        <v>103</v>
      </c>
      <c r="BN236"/>
      <c r="BO236"/>
      <c r="BP236"/>
      <c r="BQ236"/>
      <c r="BR236"/>
      <c r="BS236"/>
      <c r="BT236"/>
      <c r="BU236"/>
      <c r="BV236"/>
      <c r="BW236"/>
      <c r="BX236"/>
      <c r="BY236" s="8">
        <v>78456</v>
      </c>
      <c r="BZ236" s="9" t="s">
        <v>106</v>
      </c>
    </row>
    <row r="237" spans="1:78" s="7" customFormat="1" hidden="1" x14ac:dyDescent="0.25">
      <c r="A237" s="7" t="str">
        <f t="shared" si="3"/>
        <v>ABCM*</v>
      </c>
      <c r="B237" s="6" t="s">
        <v>1028</v>
      </c>
      <c r="C237" s="6" t="s">
        <v>1029</v>
      </c>
      <c r="D237" s="6" t="s">
        <v>1030</v>
      </c>
      <c r="E237" s="6" t="s">
        <v>1031</v>
      </c>
      <c r="F237"/>
      <c r="G237"/>
      <c r="H237" s="6" t="s">
        <v>80</v>
      </c>
      <c r="I237"/>
      <c r="J237" s="6" t="s">
        <v>81</v>
      </c>
      <c r="K237" s="6" t="s">
        <v>82</v>
      </c>
      <c r="L237" s="6" t="s">
        <v>156</v>
      </c>
      <c r="M237" s="6" t="s">
        <v>84</v>
      </c>
      <c r="N237" s="6" t="s">
        <v>85</v>
      </c>
      <c r="O237" s="6" t="s">
        <v>157</v>
      </c>
      <c r="P237" s="6" t="s">
        <v>108</v>
      </c>
      <c r="Q237" s="6" t="s">
        <v>109</v>
      </c>
      <c r="R237" s="6" t="s">
        <v>110</v>
      </c>
      <c r="S237" s="6" t="s">
        <v>109</v>
      </c>
      <c r="T237" s="6" t="s">
        <v>110</v>
      </c>
      <c r="U237" s="6" t="s">
        <v>91</v>
      </c>
      <c r="V237" s="6" t="s">
        <v>91</v>
      </c>
      <c r="W237" s="6" t="s">
        <v>80</v>
      </c>
      <c r="X237" s="6" t="s">
        <v>80</v>
      </c>
      <c r="Y237" s="6" t="s">
        <v>92</v>
      </c>
      <c r="Z237" s="6" t="s">
        <v>80</v>
      </c>
      <c r="AA237" s="6" t="s">
        <v>93</v>
      </c>
      <c r="AB237"/>
      <c r="AC237"/>
      <c r="AD237"/>
      <c r="AE237" t="str">
        <f>VLOOKUP(E237,'Synthèse ventes'!$A$5:$C$2461,3,0)</f>
        <v>Rond Ø220 pour Pamiers</v>
      </c>
      <c r="AF237" t="str">
        <f>VLOOKUP(E237,'Synthèse ventes'!$A$5:$C$2461,2,0)</f>
        <v>AD PAMIERS</v>
      </c>
      <c r="AG237"/>
      <c r="AH237"/>
      <c r="AI237"/>
      <c r="AJ237"/>
      <c r="AK237" s="6" t="s">
        <v>80</v>
      </c>
      <c r="AL237" s="6" t="s">
        <v>1032</v>
      </c>
      <c r="AM237" s="6" t="s">
        <v>95</v>
      </c>
      <c r="AN237" s="6" t="s">
        <v>375</v>
      </c>
      <c r="AO237" s="6" t="s">
        <v>510</v>
      </c>
      <c r="AP237" s="6" t="s">
        <v>80</v>
      </c>
      <c r="AQ237" s="6" t="s">
        <v>80</v>
      </c>
      <c r="AR237" s="6" t="s">
        <v>266</v>
      </c>
      <c r="AS237" s="6" t="s">
        <v>327</v>
      </c>
      <c r="AT237"/>
      <c r="AU237" s="6" t="s">
        <v>80</v>
      </c>
      <c r="AV237" s="6" t="s">
        <v>100</v>
      </c>
      <c r="AW237"/>
      <c r="AX237"/>
      <c r="AY237"/>
      <c r="AZ237"/>
      <c r="BA237"/>
      <c r="BB237"/>
      <c r="BC237"/>
      <c r="BD237" s="6" t="s">
        <v>1033</v>
      </c>
      <c r="BE237" s="7" t="s">
        <v>102</v>
      </c>
      <c r="BG237" s="7" t="s">
        <v>103</v>
      </c>
      <c r="BH237" s="7">
        <v>2015</v>
      </c>
      <c r="BI237" s="7" t="s">
        <v>104</v>
      </c>
      <c r="BJ237" s="7" t="s">
        <v>105</v>
      </c>
      <c r="BK237" s="7" t="s">
        <v>105</v>
      </c>
      <c r="BL237" s="7" t="s">
        <v>103</v>
      </c>
      <c r="BN237"/>
      <c r="BO237"/>
      <c r="BP237"/>
      <c r="BQ237"/>
      <c r="BR237"/>
      <c r="BS237"/>
      <c r="BT237"/>
      <c r="BU237"/>
      <c r="BV237"/>
      <c r="BW237"/>
      <c r="BX237"/>
      <c r="BY237" s="8">
        <v>59646</v>
      </c>
      <c r="BZ237" s="9" t="s">
        <v>106</v>
      </c>
    </row>
    <row r="238" spans="1:78" s="7" customFormat="1" hidden="1" x14ac:dyDescent="0.25">
      <c r="A238" s="7" t="str">
        <f t="shared" si="3"/>
        <v>ABCO*</v>
      </c>
      <c r="B238" s="6" t="s">
        <v>1034</v>
      </c>
      <c r="C238" s="6" t="s">
        <v>1035</v>
      </c>
      <c r="D238" s="6" t="s">
        <v>1036</v>
      </c>
      <c r="E238" s="6" t="s">
        <v>1037</v>
      </c>
      <c r="F238"/>
      <c r="G238"/>
      <c r="H238" s="6" t="s">
        <v>80</v>
      </c>
      <c r="I238"/>
      <c r="J238" s="6" t="s">
        <v>81</v>
      </c>
      <c r="K238" s="6" t="s">
        <v>82</v>
      </c>
      <c r="L238" s="6" t="s">
        <v>156</v>
      </c>
      <c r="M238" s="6" t="s">
        <v>84</v>
      </c>
      <c r="N238" s="6" t="s">
        <v>85</v>
      </c>
      <c r="O238" s="6" t="s">
        <v>157</v>
      </c>
      <c r="P238" s="6" t="s">
        <v>108</v>
      </c>
      <c r="Q238" s="6" t="s">
        <v>110</v>
      </c>
      <c r="R238" s="6" t="s">
        <v>110</v>
      </c>
      <c r="S238"/>
      <c r="T238"/>
      <c r="U238" s="6" t="s">
        <v>91</v>
      </c>
      <c r="V238" s="6" t="s">
        <v>91</v>
      </c>
      <c r="W238" s="6" t="s">
        <v>80</v>
      </c>
      <c r="X238" s="6" t="s">
        <v>80</v>
      </c>
      <c r="Y238" s="6" t="s">
        <v>92</v>
      </c>
      <c r="Z238" s="6" t="s">
        <v>80</v>
      </c>
      <c r="AA238" s="6" t="s">
        <v>80</v>
      </c>
      <c r="AB238"/>
      <c r="AC238"/>
      <c r="AD238"/>
      <c r="AE238" t="str">
        <f>VLOOKUP(E238,'Synthèse ventes'!$A$5:$C$2461,3,0)</f>
        <v>Rond Ø240 Béta Pamiers</v>
      </c>
      <c r="AF238" t="str">
        <f>VLOOKUP(E238,'Synthèse ventes'!$A$5:$C$2461,2,0)</f>
        <v>AD PAMIERS</v>
      </c>
      <c r="AG238"/>
      <c r="AH238"/>
      <c r="AI238"/>
      <c r="AJ238"/>
      <c r="AK238" s="6" t="s">
        <v>80</v>
      </c>
      <c r="AL238" s="6" t="s">
        <v>1038</v>
      </c>
      <c r="AM238" s="6" t="s">
        <v>95</v>
      </c>
      <c r="AN238" s="6" t="s">
        <v>326</v>
      </c>
      <c r="AO238" s="6" t="s">
        <v>368</v>
      </c>
      <c r="AP238" s="6" t="s">
        <v>80</v>
      </c>
      <c r="AQ238" s="6" t="s">
        <v>80</v>
      </c>
      <c r="AR238" s="6" t="s">
        <v>697</v>
      </c>
      <c r="AS238" s="6" t="s">
        <v>573</v>
      </c>
      <c r="AT238"/>
      <c r="AU238" s="6" t="s">
        <v>80</v>
      </c>
      <c r="AV238" s="6" t="s">
        <v>100</v>
      </c>
      <c r="AW238"/>
      <c r="AX238"/>
      <c r="AY238"/>
      <c r="AZ238"/>
      <c r="BA238"/>
      <c r="BB238"/>
      <c r="BC238"/>
      <c r="BD238" s="6" t="s">
        <v>1039</v>
      </c>
      <c r="BE238" s="7" t="s">
        <v>102</v>
      </c>
      <c r="BG238" s="7" t="s">
        <v>103</v>
      </c>
      <c r="BH238" s="7">
        <v>2015</v>
      </c>
      <c r="BI238" s="7" t="s">
        <v>104</v>
      </c>
      <c r="BJ238" s="7" t="s">
        <v>105</v>
      </c>
      <c r="BK238" s="7" t="s">
        <v>105</v>
      </c>
      <c r="BL238" s="7" t="s">
        <v>103</v>
      </c>
      <c r="BN238"/>
      <c r="BO238"/>
      <c r="BP238"/>
      <c r="BQ238"/>
      <c r="BR238"/>
      <c r="BS238"/>
      <c r="BT238"/>
      <c r="BU238"/>
      <c r="BV238"/>
      <c r="BW238"/>
      <c r="BX238"/>
      <c r="BY238" s="8">
        <v>50475</v>
      </c>
      <c r="BZ238" s="9" t="s">
        <v>106</v>
      </c>
    </row>
    <row r="239" spans="1:78" s="7" customFormat="1" hidden="1" x14ac:dyDescent="0.25">
      <c r="A239" s="7" t="str">
        <f t="shared" si="3"/>
        <v>ABCO*</v>
      </c>
      <c r="B239" s="6" t="s">
        <v>1040</v>
      </c>
      <c r="C239" s="6" t="s">
        <v>1041</v>
      </c>
      <c r="D239" s="6" t="s">
        <v>1036</v>
      </c>
      <c r="E239" s="6" t="s">
        <v>1037</v>
      </c>
      <c r="F239"/>
      <c r="G239"/>
      <c r="H239" s="6" t="s">
        <v>80</v>
      </c>
      <c r="I239"/>
      <c r="J239" s="6" t="s">
        <v>81</v>
      </c>
      <c r="K239" s="6" t="s">
        <v>82</v>
      </c>
      <c r="L239" s="6" t="s">
        <v>156</v>
      </c>
      <c r="M239" s="6" t="s">
        <v>84</v>
      </c>
      <c r="N239" s="6" t="s">
        <v>85</v>
      </c>
      <c r="O239" s="6" t="s">
        <v>157</v>
      </c>
      <c r="P239" s="6" t="s">
        <v>108</v>
      </c>
      <c r="Q239" s="6" t="s">
        <v>110</v>
      </c>
      <c r="R239" s="6" t="s">
        <v>110</v>
      </c>
      <c r="S239"/>
      <c r="T239"/>
      <c r="U239" s="6" t="s">
        <v>91</v>
      </c>
      <c r="V239" s="6" t="s">
        <v>91</v>
      </c>
      <c r="W239" s="6" t="s">
        <v>80</v>
      </c>
      <c r="X239" s="6" t="s">
        <v>80</v>
      </c>
      <c r="Y239" s="6" t="s">
        <v>92</v>
      </c>
      <c r="Z239" s="6" t="s">
        <v>80</v>
      </c>
      <c r="AA239" s="6" t="s">
        <v>80</v>
      </c>
      <c r="AB239"/>
      <c r="AC239"/>
      <c r="AD239"/>
      <c r="AE239" t="str">
        <f>VLOOKUP(E239,'Synthèse ventes'!$A$5:$C$2461,3,0)</f>
        <v>Rond Ø240 Béta Pamiers</v>
      </c>
      <c r="AF239" t="str">
        <f>VLOOKUP(E239,'Synthèse ventes'!$A$5:$C$2461,2,0)</f>
        <v>AD PAMIERS</v>
      </c>
      <c r="AG239"/>
      <c r="AH239"/>
      <c r="AI239"/>
      <c r="AJ239"/>
      <c r="AK239" s="6" t="s">
        <v>80</v>
      </c>
      <c r="AL239" s="6" t="s">
        <v>1038</v>
      </c>
      <c r="AM239" s="6" t="s">
        <v>95</v>
      </c>
      <c r="AN239" s="6" t="s">
        <v>326</v>
      </c>
      <c r="AO239" s="6" t="s">
        <v>510</v>
      </c>
      <c r="AP239" s="6" t="s">
        <v>80</v>
      </c>
      <c r="AQ239" s="6" t="s">
        <v>80</v>
      </c>
      <c r="AR239" s="6" t="s">
        <v>697</v>
      </c>
      <c r="AS239" s="6" t="s">
        <v>573</v>
      </c>
      <c r="AT239"/>
      <c r="AU239" s="6" t="s">
        <v>80</v>
      </c>
      <c r="AV239" s="6" t="s">
        <v>100</v>
      </c>
      <c r="AW239"/>
      <c r="AX239"/>
      <c r="AY239"/>
      <c r="AZ239"/>
      <c r="BA239"/>
      <c r="BB239"/>
      <c r="BC239"/>
      <c r="BD239" s="6" t="s">
        <v>1039</v>
      </c>
      <c r="BE239" s="7" t="s">
        <v>102</v>
      </c>
      <c r="BG239" s="7" t="s">
        <v>103</v>
      </c>
      <c r="BH239" s="7">
        <v>2015</v>
      </c>
      <c r="BI239" s="7" t="s">
        <v>104</v>
      </c>
      <c r="BJ239" s="7" t="s">
        <v>105</v>
      </c>
      <c r="BK239" s="7" t="s">
        <v>105</v>
      </c>
      <c r="BL239" s="7" t="s">
        <v>103</v>
      </c>
      <c r="BN239"/>
      <c r="BO239"/>
      <c r="BP239"/>
      <c r="BQ239"/>
      <c r="BR239"/>
      <c r="BS239"/>
      <c r="BT239"/>
      <c r="BU239"/>
      <c r="BV239"/>
      <c r="BW239"/>
      <c r="BX239"/>
      <c r="BY239" s="8">
        <v>105954</v>
      </c>
      <c r="BZ239" s="9" t="s">
        <v>106</v>
      </c>
    </row>
    <row r="240" spans="1:78" s="7" customFormat="1" hidden="1" x14ac:dyDescent="0.25">
      <c r="A240" s="7" t="str">
        <f t="shared" si="3"/>
        <v>ABCO*</v>
      </c>
      <c r="B240" s="6" t="s">
        <v>1042</v>
      </c>
      <c r="C240" s="6" t="s">
        <v>1043</v>
      </c>
      <c r="D240" s="6" t="s">
        <v>1036</v>
      </c>
      <c r="E240" s="6" t="s">
        <v>1037</v>
      </c>
      <c r="F240"/>
      <c r="G240"/>
      <c r="H240" s="6" t="s">
        <v>80</v>
      </c>
      <c r="I240"/>
      <c r="J240" s="6" t="s">
        <v>81</v>
      </c>
      <c r="K240" s="6" t="s">
        <v>82</v>
      </c>
      <c r="L240" s="6" t="s">
        <v>156</v>
      </c>
      <c r="M240" s="6" t="s">
        <v>84</v>
      </c>
      <c r="N240" s="6" t="s">
        <v>85</v>
      </c>
      <c r="O240" s="6" t="s">
        <v>157</v>
      </c>
      <c r="P240" s="6" t="s">
        <v>108</v>
      </c>
      <c r="Q240" s="6" t="s">
        <v>110</v>
      </c>
      <c r="R240" s="6" t="s">
        <v>110</v>
      </c>
      <c r="S240"/>
      <c r="T240"/>
      <c r="U240" s="6" t="s">
        <v>91</v>
      </c>
      <c r="V240" s="6" t="s">
        <v>91</v>
      </c>
      <c r="W240" s="6" t="s">
        <v>80</v>
      </c>
      <c r="X240" s="6" t="s">
        <v>80</v>
      </c>
      <c r="Y240" s="6" t="s">
        <v>92</v>
      </c>
      <c r="Z240" s="6" t="s">
        <v>80</v>
      </c>
      <c r="AA240" s="6" t="s">
        <v>80</v>
      </c>
      <c r="AB240"/>
      <c r="AC240"/>
      <c r="AD240"/>
      <c r="AE240" t="str">
        <f>VLOOKUP(E240,'Synthèse ventes'!$A$5:$C$2461,3,0)</f>
        <v>Rond Ø240 Béta Pamiers</v>
      </c>
      <c r="AF240" t="str">
        <f>VLOOKUP(E240,'Synthèse ventes'!$A$5:$C$2461,2,0)</f>
        <v>AD PAMIERS</v>
      </c>
      <c r="AG240"/>
      <c r="AH240"/>
      <c r="AI240"/>
      <c r="AJ240"/>
      <c r="AK240" s="6" t="s">
        <v>80</v>
      </c>
      <c r="AL240" s="6" t="s">
        <v>1038</v>
      </c>
      <c r="AM240" s="6" t="s">
        <v>95</v>
      </c>
      <c r="AN240" s="6" t="s">
        <v>612</v>
      </c>
      <c r="AO240" s="6" t="s">
        <v>394</v>
      </c>
      <c r="AP240" s="6" t="s">
        <v>80</v>
      </c>
      <c r="AQ240" s="6" t="s">
        <v>80</v>
      </c>
      <c r="AR240" s="6" t="s">
        <v>697</v>
      </c>
      <c r="AS240" s="6" t="s">
        <v>573</v>
      </c>
      <c r="AT240"/>
      <c r="AU240" s="6" t="s">
        <v>80</v>
      </c>
      <c r="AV240" s="6" t="s">
        <v>100</v>
      </c>
      <c r="AW240"/>
      <c r="AX240"/>
      <c r="AY240"/>
      <c r="AZ240"/>
      <c r="BA240"/>
      <c r="BB240"/>
      <c r="BC240"/>
      <c r="BD240" s="6" t="s">
        <v>1039</v>
      </c>
      <c r="BE240" s="7" t="s">
        <v>102</v>
      </c>
      <c r="BG240" s="7" t="s">
        <v>103</v>
      </c>
      <c r="BH240" s="7">
        <v>2015</v>
      </c>
      <c r="BI240" s="7" t="s">
        <v>104</v>
      </c>
      <c r="BJ240" s="7" t="s">
        <v>105</v>
      </c>
      <c r="BK240" s="7" t="s">
        <v>105</v>
      </c>
      <c r="BL240" s="7" t="s">
        <v>103</v>
      </c>
      <c r="BN240"/>
      <c r="BO240"/>
      <c r="BP240"/>
      <c r="BQ240"/>
      <c r="BR240"/>
      <c r="BS240"/>
      <c r="BT240"/>
      <c r="BU240"/>
      <c r="BV240"/>
      <c r="BW240"/>
      <c r="BX240"/>
      <c r="BY240" s="8">
        <v>88026</v>
      </c>
      <c r="BZ240" s="9" t="s">
        <v>106</v>
      </c>
    </row>
    <row r="241" spans="1:78" s="7" customFormat="1" hidden="1" x14ac:dyDescent="0.25">
      <c r="A241" s="7" t="str">
        <f t="shared" si="3"/>
        <v>ABCO*</v>
      </c>
      <c r="B241" s="6" t="s">
        <v>1044</v>
      </c>
      <c r="C241" s="6" t="s">
        <v>1045</v>
      </c>
      <c r="D241" s="6" t="s">
        <v>1036</v>
      </c>
      <c r="E241" s="6" t="s">
        <v>1037</v>
      </c>
      <c r="F241"/>
      <c r="G241"/>
      <c r="H241" s="6" t="s">
        <v>80</v>
      </c>
      <c r="I241"/>
      <c r="J241" s="6" t="s">
        <v>81</v>
      </c>
      <c r="K241" s="6" t="s">
        <v>82</v>
      </c>
      <c r="L241" s="6" t="s">
        <v>156</v>
      </c>
      <c r="M241" s="6" t="s">
        <v>84</v>
      </c>
      <c r="N241" s="6" t="s">
        <v>85</v>
      </c>
      <c r="O241" s="6" t="s">
        <v>157</v>
      </c>
      <c r="P241" s="6" t="s">
        <v>108</v>
      </c>
      <c r="Q241" s="6" t="s">
        <v>110</v>
      </c>
      <c r="R241" s="6" t="s">
        <v>110</v>
      </c>
      <c r="S241"/>
      <c r="T241"/>
      <c r="U241" s="6" t="s">
        <v>91</v>
      </c>
      <c r="V241" s="6" t="s">
        <v>91</v>
      </c>
      <c r="W241" s="6" t="s">
        <v>80</v>
      </c>
      <c r="X241" s="6" t="s">
        <v>80</v>
      </c>
      <c r="Y241" s="6" t="s">
        <v>92</v>
      </c>
      <c r="Z241" s="6" t="s">
        <v>80</v>
      </c>
      <c r="AA241" s="6" t="s">
        <v>80</v>
      </c>
      <c r="AB241"/>
      <c r="AC241"/>
      <c r="AD241"/>
      <c r="AE241" t="str">
        <f>VLOOKUP(E241,'Synthèse ventes'!$A$5:$C$2461,3,0)</f>
        <v>Rond Ø240 Béta Pamiers</v>
      </c>
      <c r="AF241" t="str">
        <f>VLOOKUP(E241,'Synthèse ventes'!$A$5:$C$2461,2,0)</f>
        <v>AD PAMIERS</v>
      </c>
      <c r="AG241"/>
      <c r="AH241"/>
      <c r="AI241"/>
      <c r="AJ241"/>
      <c r="AK241" s="6" t="s">
        <v>80</v>
      </c>
      <c r="AL241" s="6" t="s">
        <v>1038</v>
      </c>
      <c r="AM241" s="6" t="s">
        <v>95</v>
      </c>
      <c r="AN241" s="6" t="s">
        <v>145</v>
      </c>
      <c r="AO241" s="6" t="s">
        <v>400</v>
      </c>
      <c r="AP241" s="6" t="s">
        <v>80</v>
      </c>
      <c r="AQ241" s="6" t="s">
        <v>80</v>
      </c>
      <c r="AR241" s="6" t="s">
        <v>697</v>
      </c>
      <c r="AS241" s="6" t="s">
        <v>573</v>
      </c>
      <c r="AT241"/>
      <c r="AU241" s="6" t="s">
        <v>80</v>
      </c>
      <c r="AV241" s="6" t="s">
        <v>100</v>
      </c>
      <c r="AW241"/>
      <c r="AX241"/>
      <c r="AY241"/>
      <c r="AZ241"/>
      <c r="BA241"/>
      <c r="BB241"/>
      <c r="BC241"/>
      <c r="BD241" s="6" t="s">
        <v>1039</v>
      </c>
      <c r="BE241" s="7" t="s">
        <v>102</v>
      </c>
      <c r="BG241" s="7" t="s">
        <v>103</v>
      </c>
      <c r="BH241" s="7">
        <v>2015</v>
      </c>
      <c r="BI241" s="7" t="s">
        <v>104</v>
      </c>
      <c r="BJ241" s="7" t="s">
        <v>105</v>
      </c>
      <c r="BK241" s="7" t="s">
        <v>105</v>
      </c>
      <c r="BL241" s="7" t="s">
        <v>103</v>
      </c>
      <c r="BN241"/>
      <c r="BO241"/>
      <c r="BP241"/>
      <c r="BQ241"/>
      <c r="BR241"/>
      <c r="BS241"/>
      <c r="BT241"/>
      <c r="BU241"/>
      <c r="BV241"/>
      <c r="BW241"/>
      <c r="BX241"/>
      <c r="BY241" s="8">
        <v>81482</v>
      </c>
      <c r="BZ241" s="9" t="s">
        <v>106</v>
      </c>
    </row>
    <row r="242" spans="1:78" s="7" customFormat="1" hidden="1" x14ac:dyDescent="0.25">
      <c r="A242" s="7" t="str">
        <f t="shared" si="3"/>
        <v>ABEN*</v>
      </c>
      <c r="B242" s="6" t="s">
        <v>1046</v>
      </c>
      <c r="C242" s="6" t="s">
        <v>1047</v>
      </c>
      <c r="D242" s="6" t="s">
        <v>1048</v>
      </c>
      <c r="E242" s="6" t="s">
        <v>1049</v>
      </c>
      <c r="F242"/>
      <c r="G242"/>
      <c r="H242" s="6" t="s">
        <v>80</v>
      </c>
      <c r="I242"/>
      <c r="J242" s="6" t="s">
        <v>81</v>
      </c>
      <c r="K242" s="6" t="s">
        <v>82</v>
      </c>
      <c r="L242" s="6" t="s">
        <v>156</v>
      </c>
      <c r="M242" s="6" t="s">
        <v>84</v>
      </c>
      <c r="N242" s="6" t="s">
        <v>85</v>
      </c>
      <c r="O242" s="6" t="s">
        <v>157</v>
      </c>
      <c r="P242" s="6" t="s">
        <v>108</v>
      </c>
      <c r="Q242" s="6" t="s">
        <v>109</v>
      </c>
      <c r="R242" s="6" t="s">
        <v>110</v>
      </c>
      <c r="S242" s="6" t="s">
        <v>109</v>
      </c>
      <c r="T242" s="6" t="s">
        <v>110</v>
      </c>
      <c r="U242" s="6" t="s">
        <v>91</v>
      </c>
      <c r="V242" s="6" t="s">
        <v>91</v>
      </c>
      <c r="W242" s="6" t="s">
        <v>80</v>
      </c>
      <c r="X242" s="6" t="s">
        <v>80</v>
      </c>
      <c r="Y242" s="6" t="s">
        <v>92</v>
      </c>
      <c r="Z242" s="6" t="s">
        <v>80</v>
      </c>
      <c r="AA242" s="6" t="s">
        <v>93</v>
      </c>
      <c r="AB242"/>
      <c r="AC242"/>
      <c r="AD242"/>
      <c r="AE242" t="str">
        <f>VLOOKUP(E242,'Synthèse ventes'!$A$5:$C$2461,3,0)</f>
        <v>Rond Ø240 Béta Pamiers</v>
      </c>
      <c r="AF242" t="str">
        <f>VLOOKUP(E242,'Synthèse ventes'!$A$5:$C$2461,2,0)</f>
        <v>AD PAMIERS</v>
      </c>
      <c r="AG242"/>
      <c r="AH242"/>
      <c r="AI242"/>
      <c r="AJ242"/>
      <c r="AK242" s="6" t="s">
        <v>92</v>
      </c>
      <c r="AL242" s="6" t="s">
        <v>1050</v>
      </c>
      <c r="AM242" s="6" t="s">
        <v>95</v>
      </c>
      <c r="AN242" s="6" t="s">
        <v>326</v>
      </c>
      <c r="AO242" s="6" t="s">
        <v>510</v>
      </c>
      <c r="AP242" s="6" t="s">
        <v>80</v>
      </c>
      <c r="AQ242" s="6" t="s">
        <v>80</v>
      </c>
      <c r="AR242" s="6" t="s">
        <v>697</v>
      </c>
      <c r="AS242" s="6" t="s">
        <v>169</v>
      </c>
      <c r="AT242"/>
      <c r="AU242" s="6" t="s">
        <v>80</v>
      </c>
      <c r="AV242" s="6" t="s">
        <v>100</v>
      </c>
      <c r="AW242"/>
      <c r="AX242"/>
      <c r="AY242"/>
      <c r="AZ242"/>
      <c r="BA242"/>
      <c r="BB242"/>
      <c r="BC242"/>
      <c r="BD242" s="6" t="s">
        <v>1051</v>
      </c>
      <c r="BE242" s="7" t="s">
        <v>102</v>
      </c>
      <c r="BG242" s="7" t="s">
        <v>103</v>
      </c>
      <c r="BH242" s="7">
        <v>2015</v>
      </c>
      <c r="BI242" s="7" t="s">
        <v>104</v>
      </c>
      <c r="BJ242" s="7" t="s">
        <v>105</v>
      </c>
      <c r="BK242" s="7" t="s">
        <v>105</v>
      </c>
      <c r="BL242" s="7" t="s">
        <v>103</v>
      </c>
      <c r="BN242"/>
      <c r="BO242"/>
      <c r="BP242"/>
      <c r="BQ242"/>
      <c r="BR242"/>
      <c r="BS242"/>
      <c r="BT242"/>
      <c r="BU242"/>
      <c r="BV242"/>
      <c r="BW242"/>
      <c r="BX242"/>
      <c r="BY242" s="8">
        <v>100475</v>
      </c>
      <c r="BZ242" s="9" t="s">
        <v>106</v>
      </c>
    </row>
    <row r="243" spans="1:78" s="7" customFormat="1" hidden="1" x14ac:dyDescent="0.25">
      <c r="A243" s="7" t="str">
        <f t="shared" si="3"/>
        <v>ABEN*</v>
      </c>
      <c r="B243" s="6" t="s">
        <v>1052</v>
      </c>
      <c r="C243" s="6" t="s">
        <v>1053</v>
      </c>
      <c r="D243" s="6" t="s">
        <v>1048</v>
      </c>
      <c r="E243" s="6" t="s">
        <v>1049</v>
      </c>
      <c r="F243"/>
      <c r="G243"/>
      <c r="H243" s="6" t="s">
        <v>80</v>
      </c>
      <c r="I243"/>
      <c r="J243" s="6" t="s">
        <v>81</v>
      </c>
      <c r="K243" s="6" t="s">
        <v>82</v>
      </c>
      <c r="L243" s="6" t="s">
        <v>156</v>
      </c>
      <c r="M243" s="6" t="s">
        <v>84</v>
      </c>
      <c r="N243" s="6" t="s">
        <v>85</v>
      </c>
      <c r="O243" s="6" t="s">
        <v>157</v>
      </c>
      <c r="P243" s="6" t="s">
        <v>108</v>
      </c>
      <c r="Q243" s="6" t="s">
        <v>109</v>
      </c>
      <c r="R243" s="6" t="s">
        <v>110</v>
      </c>
      <c r="S243" s="6" t="s">
        <v>109</v>
      </c>
      <c r="T243" s="6" t="s">
        <v>110</v>
      </c>
      <c r="U243" s="6" t="s">
        <v>91</v>
      </c>
      <c r="V243" s="6" t="s">
        <v>91</v>
      </c>
      <c r="W243" s="6" t="s">
        <v>80</v>
      </c>
      <c r="X243" s="6" t="s">
        <v>80</v>
      </c>
      <c r="Y243" s="6" t="s">
        <v>92</v>
      </c>
      <c r="Z243" s="6" t="s">
        <v>80</v>
      </c>
      <c r="AA243" s="6" t="s">
        <v>93</v>
      </c>
      <c r="AB243"/>
      <c r="AC243"/>
      <c r="AD243"/>
      <c r="AE243" t="str">
        <f>VLOOKUP(E243,'Synthèse ventes'!$A$5:$C$2461,3,0)</f>
        <v>Rond Ø240 Béta Pamiers</v>
      </c>
      <c r="AF243" t="str">
        <f>VLOOKUP(E243,'Synthèse ventes'!$A$5:$C$2461,2,0)</f>
        <v>AD PAMIERS</v>
      </c>
      <c r="AG243"/>
      <c r="AH243"/>
      <c r="AI243"/>
      <c r="AJ243"/>
      <c r="AK243" s="6" t="s">
        <v>92</v>
      </c>
      <c r="AL243" s="6" t="s">
        <v>1050</v>
      </c>
      <c r="AM243" s="6" t="s">
        <v>95</v>
      </c>
      <c r="AN243" s="6" t="s">
        <v>326</v>
      </c>
      <c r="AO243" s="6" t="s">
        <v>368</v>
      </c>
      <c r="AP243" s="6" t="s">
        <v>80</v>
      </c>
      <c r="AQ243" s="6" t="s">
        <v>80</v>
      </c>
      <c r="AR243" s="6" t="s">
        <v>697</v>
      </c>
      <c r="AS243" s="6" t="s">
        <v>169</v>
      </c>
      <c r="AT243"/>
      <c r="AU243" s="6" t="s">
        <v>80</v>
      </c>
      <c r="AV243" s="6" t="s">
        <v>100</v>
      </c>
      <c r="AW243"/>
      <c r="AX243"/>
      <c r="AY243"/>
      <c r="AZ243"/>
      <c r="BA243"/>
      <c r="BB243"/>
      <c r="BC243"/>
      <c r="BD243" s="6" t="s">
        <v>1051</v>
      </c>
      <c r="BE243" s="7" t="s">
        <v>102</v>
      </c>
      <c r="BG243" s="7" t="s">
        <v>103</v>
      </c>
      <c r="BH243" s="7">
        <v>2015</v>
      </c>
      <c r="BI243" s="7" t="s">
        <v>104</v>
      </c>
      <c r="BJ243" s="7" t="s">
        <v>105</v>
      </c>
      <c r="BK243" s="7" t="s">
        <v>105</v>
      </c>
      <c r="BL243" s="7" t="s">
        <v>103</v>
      </c>
      <c r="BN243"/>
      <c r="BO243"/>
      <c r="BP243"/>
      <c r="BQ243"/>
      <c r="BR243"/>
      <c r="BS243"/>
      <c r="BT243"/>
      <c r="BU243"/>
      <c r="BV243"/>
      <c r="BW243"/>
      <c r="BX243"/>
      <c r="BY243" s="8">
        <v>39731</v>
      </c>
      <c r="BZ243" s="9" t="s">
        <v>106</v>
      </c>
    </row>
    <row r="244" spans="1:78" s="7" customFormat="1" hidden="1" x14ac:dyDescent="0.25">
      <c r="A244" s="7" t="str">
        <f t="shared" si="3"/>
        <v>ABHE*</v>
      </c>
      <c r="B244" s="6" t="s">
        <v>1054</v>
      </c>
      <c r="C244" s="6" t="s">
        <v>1055</v>
      </c>
      <c r="D244" s="6" t="s">
        <v>1056</v>
      </c>
      <c r="E244" s="6" t="s">
        <v>1057</v>
      </c>
      <c r="F244"/>
      <c r="G244"/>
      <c r="H244" s="6" t="s">
        <v>80</v>
      </c>
      <c r="I244"/>
      <c r="J244" s="6" t="s">
        <v>81</v>
      </c>
      <c r="K244" s="6" t="s">
        <v>82</v>
      </c>
      <c r="L244" s="6" t="s">
        <v>137</v>
      </c>
      <c r="M244" s="6" t="s">
        <v>84</v>
      </c>
      <c r="N244" s="6" t="s">
        <v>85</v>
      </c>
      <c r="O244" s="6" t="s">
        <v>138</v>
      </c>
      <c r="P244" s="6" t="s">
        <v>139</v>
      </c>
      <c r="Q244" s="6" t="s">
        <v>253</v>
      </c>
      <c r="R244" s="35" t="s">
        <v>1058</v>
      </c>
      <c r="S244" s="6" t="s">
        <v>253</v>
      </c>
      <c r="T244" s="35" t="s">
        <v>1058</v>
      </c>
      <c r="U244" s="32" t="s">
        <v>244</v>
      </c>
      <c r="V244" s="32" t="s">
        <v>245</v>
      </c>
      <c r="W244" s="6" t="s">
        <v>80</v>
      </c>
      <c r="X244" s="6" t="s">
        <v>80</v>
      </c>
      <c r="Y244" s="6" t="s">
        <v>92</v>
      </c>
      <c r="Z244" s="6" t="s">
        <v>80</v>
      </c>
      <c r="AA244" s="6" t="s">
        <v>93</v>
      </c>
      <c r="AB244"/>
      <c r="AC244"/>
      <c r="AD244"/>
      <c r="AE244" t="str">
        <f>VLOOKUP(E244,'Synthèse ventes'!$A$5:$C$2461,3,0)</f>
        <v>Rond Ø125 pour Pamiers</v>
      </c>
      <c r="AF244" t="str">
        <f>VLOOKUP(E244,'Synthèse ventes'!$A$5:$C$2461,2,0)</f>
        <v>AD PAMIERS</v>
      </c>
      <c r="AG244"/>
      <c r="AH244"/>
      <c r="AI244"/>
      <c r="AJ244"/>
      <c r="AK244" s="6" t="s">
        <v>92</v>
      </c>
      <c r="AL244" s="6" t="s">
        <v>1059</v>
      </c>
      <c r="AM244" s="6" t="s">
        <v>95</v>
      </c>
      <c r="AN244" s="6" t="s">
        <v>1060</v>
      </c>
      <c r="AO244" s="6" t="s">
        <v>225</v>
      </c>
      <c r="AP244" s="6" t="s">
        <v>80</v>
      </c>
      <c r="AQ244" s="6" t="s">
        <v>80</v>
      </c>
      <c r="AR244" s="6" t="s">
        <v>226</v>
      </c>
      <c r="AS244" s="6" t="s">
        <v>885</v>
      </c>
      <c r="AT244"/>
      <c r="AU244" s="6" t="s">
        <v>80</v>
      </c>
      <c r="AV244" s="6" t="s">
        <v>100</v>
      </c>
      <c r="AW244"/>
      <c r="AX244"/>
      <c r="AY244"/>
      <c r="AZ244"/>
      <c r="BA244"/>
      <c r="BB244"/>
      <c r="BC244"/>
      <c r="BD244" s="6" t="s">
        <v>1061</v>
      </c>
      <c r="BE244" s="7" t="s">
        <v>102</v>
      </c>
      <c r="BG244" s="7" t="s">
        <v>103</v>
      </c>
      <c r="BH244" s="7">
        <v>2015</v>
      </c>
      <c r="BI244" s="7" t="s">
        <v>104</v>
      </c>
      <c r="BJ244" s="7" t="s">
        <v>105</v>
      </c>
      <c r="BK244" s="7" t="s">
        <v>105</v>
      </c>
      <c r="BL244" s="7" t="s">
        <v>103</v>
      </c>
      <c r="BN244"/>
      <c r="BO244"/>
      <c r="BP244"/>
      <c r="BQ244"/>
      <c r="BR244"/>
      <c r="BS244"/>
      <c r="BT244"/>
      <c r="BU244"/>
      <c r="BV244"/>
      <c r="BW244"/>
      <c r="BX244"/>
      <c r="BY244" s="8">
        <v>34673</v>
      </c>
      <c r="BZ244" s="9" t="s">
        <v>106</v>
      </c>
    </row>
    <row r="245" spans="1:78" s="7" customFormat="1" hidden="1" x14ac:dyDescent="0.25">
      <c r="A245" s="7" t="str">
        <f t="shared" si="3"/>
        <v>ABEM*</v>
      </c>
      <c r="B245" s="6" t="s">
        <v>1062</v>
      </c>
      <c r="C245" s="6" t="s">
        <v>1063</v>
      </c>
      <c r="D245" s="6" t="s">
        <v>1064</v>
      </c>
      <c r="E245" s="6" t="s">
        <v>1065</v>
      </c>
      <c r="F245"/>
      <c r="G245"/>
      <c r="H245" s="6" t="s">
        <v>80</v>
      </c>
      <c r="I245"/>
      <c r="J245" s="6" t="s">
        <v>81</v>
      </c>
      <c r="K245" s="6" t="s">
        <v>82</v>
      </c>
      <c r="L245" s="6" t="s">
        <v>156</v>
      </c>
      <c r="M245" s="6" t="s">
        <v>84</v>
      </c>
      <c r="N245" s="6" t="s">
        <v>85</v>
      </c>
      <c r="O245" s="6" t="s">
        <v>157</v>
      </c>
      <c r="P245" s="6" t="s">
        <v>108</v>
      </c>
      <c r="Q245" s="6" t="s">
        <v>110</v>
      </c>
      <c r="R245" s="6" t="s">
        <v>110</v>
      </c>
      <c r="S245"/>
      <c r="T245"/>
      <c r="U245" s="6" t="s">
        <v>91</v>
      </c>
      <c r="V245" s="6" t="s">
        <v>91</v>
      </c>
      <c r="W245" s="6" t="s">
        <v>80</v>
      </c>
      <c r="X245" s="6" t="s">
        <v>80</v>
      </c>
      <c r="Y245" s="6" t="s">
        <v>92</v>
      </c>
      <c r="Z245" s="6" t="s">
        <v>80</v>
      </c>
      <c r="AA245" s="6" t="s">
        <v>80</v>
      </c>
      <c r="AB245"/>
      <c r="AC245"/>
      <c r="AD245"/>
      <c r="AE245" t="str">
        <f>VLOOKUP(E245,'Synthèse ventes'!$A$5:$C$2461,3,0)</f>
        <v>Rond Ø240 Béta Pamiers</v>
      </c>
      <c r="AF245" t="str">
        <f>VLOOKUP(E245,'Synthèse ventes'!$A$5:$C$2461,2,0)</f>
        <v>AD PAMIERS</v>
      </c>
      <c r="AG245"/>
      <c r="AH245"/>
      <c r="AI245"/>
      <c r="AJ245"/>
      <c r="AK245" s="6" t="s">
        <v>92</v>
      </c>
      <c r="AL245" s="6" t="s">
        <v>1066</v>
      </c>
      <c r="AM245" s="6" t="s">
        <v>95</v>
      </c>
      <c r="AN245" s="6" t="s">
        <v>326</v>
      </c>
      <c r="AO245" s="6" t="s">
        <v>510</v>
      </c>
      <c r="AP245" s="6" t="s">
        <v>80</v>
      </c>
      <c r="AQ245" s="6" t="s">
        <v>80</v>
      </c>
      <c r="AR245" s="6" t="s">
        <v>697</v>
      </c>
      <c r="AS245" s="6" t="s">
        <v>169</v>
      </c>
      <c r="AT245"/>
      <c r="AU245" s="6" t="s">
        <v>80</v>
      </c>
      <c r="AV245" s="6" t="s">
        <v>100</v>
      </c>
      <c r="AW245"/>
      <c r="AX245"/>
      <c r="AY245"/>
      <c r="AZ245"/>
      <c r="BA245"/>
      <c r="BB245"/>
      <c r="BC245"/>
      <c r="BD245" s="6" t="s">
        <v>1067</v>
      </c>
      <c r="BE245" s="7" t="s">
        <v>102</v>
      </c>
      <c r="BG245" s="7" t="s">
        <v>103</v>
      </c>
      <c r="BH245" s="7">
        <v>2015</v>
      </c>
      <c r="BI245" s="7" t="s">
        <v>104</v>
      </c>
      <c r="BJ245" s="7" t="s">
        <v>105</v>
      </c>
      <c r="BK245" s="7" t="s">
        <v>105</v>
      </c>
      <c r="BL245" s="7" t="s">
        <v>103</v>
      </c>
      <c r="BN245"/>
      <c r="BO245"/>
      <c r="BP245"/>
      <c r="BQ245"/>
      <c r="BR245"/>
      <c r="BS245"/>
      <c r="BT245"/>
      <c r="BU245"/>
      <c r="BV245"/>
      <c r="BW245"/>
      <c r="BX245"/>
      <c r="BY245" s="8">
        <v>118923</v>
      </c>
      <c r="BZ245" s="9" t="s">
        <v>106</v>
      </c>
    </row>
    <row r="246" spans="1:78" s="7" customFormat="1" hidden="1" x14ac:dyDescent="0.25">
      <c r="A246" s="7" t="str">
        <f t="shared" si="3"/>
        <v>ABEM*</v>
      </c>
      <c r="B246" s="6" t="s">
        <v>1068</v>
      </c>
      <c r="C246" s="6" t="s">
        <v>1069</v>
      </c>
      <c r="D246" s="6" t="s">
        <v>1064</v>
      </c>
      <c r="E246" s="6" t="s">
        <v>1065</v>
      </c>
      <c r="F246"/>
      <c r="G246"/>
      <c r="H246" s="6" t="s">
        <v>80</v>
      </c>
      <c r="I246"/>
      <c r="J246" s="6" t="s">
        <v>81</v>
      </c>
      <c r="K246" s="6" t="s">
        <v>82</v>
      </c>
      <c r="L246" s="6" t="s">
        <v>156</v>
      </c>
      <c r="M246" s="6" t="s">
        <v>84</v>
      </c>
      <c r="N246" s="6" t="s">
        <v>85</v>
      </c>
      <c r="O246" s="6" t="s">
        <v>157</v>
      </c>
      <c r="P246" s="6" t="s">
        <v>108</v>
      </c>
      <c r="Q246" s="6" t="s">
        <v>110</v>
      </c>
      <c r="R246" s="6" t="s">
        <v>110</v>
      </c>
      <c r="S246"/>
      <c r="T246"/>
      <c r="U246" s="6" t="s">
        <v>91</v>
      </c>
      <c r="V246" s="6" t="s">
        <v>91</v>
      </c>
      <c r="W246" s="6" t="s">
        <v>80</v>
      </c>
      <c r="X246" s="6" t="s">
        <v>80</v>
      </c>
      <c r="Y246" s="6" t="s">
        <v>92</v>
      </c>
      <c r="Z246" s="6" t="s">
        <v>80</v>
      </c>
      <c r="AA246" s="6" t="s">
        <v>80</v>
      </c>
      <c r="AB246"/>
      <c r="AC246"/>
      <c r="AD246"/>
      <c r="AE246" t="str">
        <f>VLOOKUP(E246,'Synthèse ventes'!$A$5:$C$2461,3,0)</f>
        <v>Rond Ø240 Béta Pamiers</v>
      </c>
      <c r="AF246" t="str">
        <f>VLOOKUP(E246,'Synthèse ventes'!$A$5:$C$2461,2,0)</f>
        <v>AD PAMIERS</v>
      </c>
      <c r="AG246"/>
      <c r="AH246"/>
      <c r="AI246"/>
      <c r="AJ246"/>
      <c r="AK246" s="6" t="s">
        <v>92</v>
      </c>
      <c r="AL246" s="6" t="s">
        <v>1066</v>
      </c>
      <c r="AM246" s="6" t="s">
        <v>95</v>
      </c>
      <c r="AN246" s="6" t="s">
        <v>326</v>
      </c>
      <c r="AO246" s="6" t="s">
        <v>683</v>
      </c>
      <c r="AP246" s="6" t="s">
        <v>80</v>
      </c>
      <c r="AQ246" s="6" t="s">
        <v>80</v>
      </c>
      <c r="AR246" s="6" t="s">
        <v>697</v>
      </c>
      <c r="AS246" s="6" t="s">
        <v>169</v>
      </c>
      <c r="AT246"/>
      <c r="AU246" s="6" t="s">
        <v>80</v>
      </c>
      <c r="AV246" s="6" t="s">
        <v>100</v>
      </c>
      <c r="AW246"/>
      <c r="AX246"/>
      <c r="AY246"/>
      <c r="AZ246"/>
      <c r="BA246"/>
      <c r="BB246"/>
      <c r="BC246"/>
      <c r="BD246" s="6" t="s">
        <v>1067</v>
      </c>
      <c r="BE246" s="7" t="s">
        <v>102</v>
      </c>
      <c r="BG246" s="7" t="s">
        <v>103</v>
      </c>
      <c r="BH246" s="7">
        <v>2015</v>
      </c>
      <c r="BI246" s="7" t="s">
        <v>104</v>
      </c>
      <c r="BJ246" s="7" t="s">
        <v>105</v>
      </c>
      <c r="BK246" s="7" t="s">
        <v>105</v>
      </c>
      <c r="BL246" s="7" t="s">
        <v>103</v>
      </c>
      <c r="BN246"/>
      <c r="BO246"/>
      <c r="BP246"/>
      <c r="BQ246"/>
      <c r="BR246"/>
      <c r="BS246"/>
      <c r="BT246"/>
      <c r="BU246"/>
      <c r="BV246"/>
      <c r="BW246"/>
      <c r="BX246"/>
      <c r="BY246" s="8">
        <v>114661</v>
      </c>
      <c r="BZ246" s="9" t="s">
        <v>106</v>
      </c>
    </row>
    <row r="247" spans="1:78" s="7" customFormat="1" hidden="1" x14ac:dyDescent="0.25">
      <c r="A247" s="7" t="str">
        <f t="shared" si="3"/>
        <v>ABAP*</v>
      </c>
      <c r="B247" s="6" t="s">
        <v>1070</v>
      </c>
      <c r="C247" s="6" t="s">
        <v>1071</v>
      </c>
      <c r="D247" s="6" t="s">
        <v>1072</v>
      </c>
      <c r="E247" s="6" t="s">
        <v>1073</v>
      </c>
      <c r="F247"/>
      <c r="G247"/>
      <c r="H247" s="6" t="s">
        <v>80</v>
      </c>
      <c r="I247"/>
      <c r="J247" s="6" t="s">
        <v>81</v>
      </c>
      <c r="K247" s="6" t="s">
        <v>82</v>
      </c>
      <c r="L247" s="6" t="s">
        <v>137</v>
      </c>
      <c r="M247" s="6" t="s">
        <v>84</v>
      </c>
      <c r="N247" s="6" t="s">
        <v>85</v>
      </c>
      <c r="O247" s="6" t="s">
        <v>138</v>
      </c>
      <c r="P247" s="6" t="s">
        <v>219</v>
      </c>
      <c r="Q247" s="6" t="s">
        <v>488</v>
      </c>
      <c r="R247" s="35" t="s">
        <v>488</v>
      </c>
      <c r="S247" s="6" t="s">
        <v>488</v>
      </c>
      <c r="T247" s="35" t="s">
        <v>1074</v>
      </c>
      <c r="U247" s="32" t="s">
        <v>222</v>
      </c>
      <c r="V247" s="32" t="s">
        <v>223</v>
      </c>
      <c r="W247" s="6" t="s">
        <v>80</v>
      </c>
      <c r="X247" s="6" t="s">
        <v>80</v>
      </c>
      <c r="Y247" s="6" t="s">
        <v>92</v>
      </c>
      <c r="Z247" s="6" t="s">
        <v>80</v>
      </c>
      <c r="AA247" s="6" t="s">
        <v>93</v>
      </c>
      <c r="AB247"/>
      <c r="AC247"/>
      <c r="AD247"/>
      <c r="AE247" t="str">
        <f>VLOOKUP(E247,'Synthèse ventes'!$A$5:$C$2461,3,0)</f>
        <v>Rond Ø150 pour Pamiers multiple 100kg</v>
      </c>
      <c r="AF247" t="str">
        <f>VLOOKUP(E247,'Synthèse ventes'!$A$5:$C$2461,2,0)</f>
        <v>AD PAMIERS</v>
      </c>
      <c r="AG247"/>
      <c r="AH247"/>
      <c r="AI247"/>
      <c r="AJ247"/>
      <c r="AK247" s="6" t="s">
        <v>80</v>
      </c>
      <c r="AL247" s="6" t="s">
        <v>1075</v>
      </c>
      <c r="AM247" s="6" t="s">
        <v>95</v>
      </c>
      <c r="AN247" s="6" t="s">
        <v>1060</v>
      </c>
      <c r="AO247" s="6" t="s">
        <v>225</v>
      </c>
      <c r="AP247" s="6" t="s">
        <v>80</v>
      </c>
      <c r="AQ247" s="6" t="s">
        <v>80</v>
      </c>
      <c r="AR247" s="6" t="s">
        <v>226</v>
      </c>
      <c r="AS247" s="6" t="s">
        <v>885</v>
      </c>
      <c r="AT247"/>
      <c r="AU247" s="6" t="s">
        <v>80</v>
      </c>
      <c r="AV247" s="6" t="s">
        <v>100</v>
      </c>
      <c r="AW247"/>
      <c r="AX247"/>
      <c r="AY247"/>
      <c r="AZ247"/>
      <c r="BA247"/>
      <c r="BB247"/>
      <c r="BC247"/>
      <c r="BD247" s="6" t="s">
        <v>1076</v>
      </c>
      <c r="BE247" s="7" t="s">
        <v>102</v>
      </c>
      <c r="BG247" s="7" t="s">
        <v>103</v>
      </c>
      <c r="BH247" s="7">
        <v>2015</v>
      </c>
      <c r="BI247" s="7" t="s">
        <v>104</v>
      </c>
      <c r="BJ247" s="7" t="s">
        <v>105</v>
      </c>
      <c r="BK247" s="7" t="s">
        <v>105</v>
      </c>
      <c r="BL247" s="7" t="s">
        <v>103</v>
      </c>
      <c r="BN247"/>
      <c r="BO247"/>
      <c r="BP247"/>
      <c r="BQ247"/>
      <c r="BR247"/>
      <c r="BS247"/>
      <c r="BT247"/>
      <c r="BU247"/>
      <c r="BV247"/>
      <c r="BW247"/>
      <c r="BX247"/>
      <c r="BY247" s="8">
        <v>63129</v>
      </c>
      <c r="BZ247" s="9" t="s">
        <v>106</v>
      </c>
    </row>
    <row r="248" spans="1:78" s="7" customFormat="1" hidden="1" x14ac:dyDescent="0.25">
      <c r="A248" s="7" t="str">
        <f t="shared" si="3"/>
        <v>ABAP*</v>
      </c>
      <c r="B248" s="6" t="s">
        <v>1077</v>
      </c>
      <c r="C248" s="6" t="s">
        <v>1071</v>
      </c>
      <c r="D248" s="6" t="s">
        <v>1072</v>
      </c>
      <c r="E248" s="6" t="s">
        <v>1073</v>
      </c>
      <c r="F248"/>
      <c r="G248"/>
      <c r="H248" s="6" t="s">
        <v>80</v>
      </c>
      <c r="I248"/>
      <c r="J248" s="6" t="s">
        <v>81</v>
      </c>
      <c r="K248" s="6" t="s">
        <v>82</v>
      </c>
      <c r="L248" s="6" t="s">
        <v>137</v>
      </c>
      <c r="M248" s="6" t="s">
        <v>84</v>
      </c>
      <c r="N248" s="6" t="s">
        <v>85</v>
      </c>
      <c r="O248" s="6" t="s">
        <v>138</v>
      </c>
      <c r="P248" s="6" t="s">
        <v>1078</v>
      </c>
      <c r="Q248" s="6" t="s">
        <v>1079</v>
      </c>
      <c r="R248" s="35" t="s">
        <v>1080</v>
      </c>
      <c r="S248" s="6" t="s">
        <v>1079</v>
      </c>
      <c r="T248" s="35" t="s">
        <v>1080</v>
      </c>
      <c r="U248" s="32" t="s">
        <v>1079</v>
      </c>
      <c r="V248" s="32" t="s">
        <v>1081</v>
      </c>
      <c r="W248" s="6" t="s">
        <v>80</v>
      </c>
      <c r="X248" s="6" t="s">
        <v>80</v>
      </c>
      <c r="Y248" s="6" t="s">
        <v>92</v>
      </c>
      <c r="Z248" s="6" t="s">
        <v>80</v>
      </c>
      <c r="AA248" s="6" t="s">
        <v>93</v>
      </c>
      <c r="AB248"/>
      <c r="AC248"/>
      <c r="AD248"/>
      <c r="AE248" t="str">
        <f>VLOOKUP(E248,'Synthèse ventes'!$A$5:$C$2461,3,0)</f>
        <v>Rond Ø150 pour Pamiers multiple 100kg</v>
      </c>
      <c r="AF248" t="str">
        <f>VLOOKUP(E248,'Synthèse ventes'!$A$5:$C$2461,2,0)</f>
        <v>AD PAMIERS</v>
      </c>
      <c r="AG248"/>
      <c r="AH248"/>
      <c r="AI248"/>
      <c r="AJ248"/>
      <c r="AK248" s="6" t="s">
        <v>80</v>
      </c>
      <c r="AL248" s="6" t="s">
        <v>1075</v>
      </c>
      <c r="AM248" s="6" t="s">
        <v>95</v>
      </c>
      <c r="AN248" s="6" t="s">
        <v>1060</v>
      </c>
      <c r="AO248" s="6" t="s">
        <v>225</v>
      </c>
      <c r="AP248" s="6" t="s">
        <v>80</v>
      </c>
      <c r="AQ248" s="6" t="s">
        <v>80</v>
      </c>
      <c r="AR248" s="6" t="s">
        <v>226</v>
      </c>
      <c r="AS248" s="6" t="s">
        <v>885</v>
      </c>
      <c r="AT248"/>
      <c r="AU248" s="6" t="s">
        <v>80</v>
      </c>
      <c r="AV248" s="6" t="s">
        <v>100</v>
      </c>
      <c r="AW248"/>
      <c r="AX248"/>
      <c r="AY248"/>
      <c r="AZ248"/>
      <c r="BA248"/>
      <c r="BB248"/>
      <c r="BC248"/>
      <c r="BD248" s="6" t="s">
        <v>1076</v>
      </c>
      <c r="BE248" s="7" t="s">
        <v>102</v>
      </c>
      <c r="BG248" s="7" t="s">
        <v>103</v>
      </c>
      <c r="BH248" s="7">
        <v>2015</v>
      </c>
      <c r="BI248" s="7" t="s">
        <v>104</v>
      </c>
      <c r="BJ248" s="7" t="s">
        <v>105</v>
      </c>
      <c r="BK248" s="7" t="s">
        <v>105</v>
      </c>
      <c r="BL248" s="7" t="s">
        <v>103</v>
      </c>
      <c r="BN248"/>
      <c r="BO248"/>
      <c r="BP248"/>
      <c r="BQ248"/>
      <c r="BR248"/>
      <c r="BS248"/>
      <c r="BT248"/>
      <c r="BU248"/>
      <c r="BV248"/>
      <c r="BW248"/>
      <c r="BX248"/>
      <c r="BY248" s="8">
        <v>19189</v>
      </c>
      <c r="BZ248" s="9" t="s">
        <v>106</v>
      </c>
    </row>
    <row r="249" spans="1:78" s="7" customFormat="1" hidden="1" x14ac:dyDescent="0.25">
      <c r="A249" s="7" t="str">
        <f t="shared" si="3"/>
        <v>ABGM*</v>
      </c>
      <c r="B249" s="6" t="s">
        <v>1082</v>
      </c>
      <c r="C249" s="6" t="s">
        <v>1083</v>
      </c>
      <c r="D249" s="6" t="s">
        <v>1084</v>
      </c>
      <c r="E249" s="6" t="s">
        <v>1085</v>
      </c>
      <c r="F249"/>
      <c r="G249"/>
      <c r="H249" s="6" t="s">
        <v>80</v>
      </c>
      <c r="I249"/>
      <c r="J249" s="6" t="s">
        <v>81</v>
      </c>
      <c r="K249" s="6" t="s">
        <v>82</v>
      </c>
      <c r="L249" s="6" t="s">
        <v>156</v>
      </c>
      <c r="M249" s="6" t="s">
        <v>84</v>
      </c>
      <c r="N249" s="6" t="s">
        <v>85</v>
      </c>
      <c r="O249" s="6" t="s">
        <v>157</v>
      </c>
      <c r="P249" s="6" t="s">
        <v>108</v>
      </c>
      <c r="Q249" s="6" t="s">
        <v>110</v>
      </c>
      <c r="R249" s="6" t="s">
        <v>110</v>
      </c>
      <c r="S249"/>
      <c r="T249"/>
      <c r="U249" s="6" t="s">
        <v>91</v>
      </c>
      <c r="V249" s="6" t="s">
        <v>91</v>
      </c>
      <c r="W249" s="6" t="s">
        <v>80</v>
      </c>
      <c r="X249" s="6" t="s">
        <v>80</v>
      </c>
      <c r="Y249" s="6" t="s">
        <v>92</v>
      </c>
      <c r="Z249" s="6" t="s">
        <v>80</v>
      </c>
      <c r="AA249" s="6" t="s">
        <v>80</v>
      </c>
      <c r="AB249"/>
      <c r="AC249"/>
      <c r="AD249"/>
      <c r="AE249" t="str">
        <f>VLOOKUP(E249,'Synthèse ventes'!$A$5:$C$2461,3,0)</f>
        <v>Rond Ø240 Béta Pamiers</v>
      </c>
      <c r="AF249" t="str">
        <f>VLOOKUP(E249,'Synthèse ventes'!$A$5:$C$2461,2,0)</f>
        <v>AD PAMIERS</v>
      </c>
      <c r="AG249"/>
      <c r="AH249"/>
      <c r="AI249"/>
      <c r="AJ249"/>
      <c r="AK249" s="6" t="s">
        <v>80</v>
      </c>
      <c r="AL249" s="6" t="s">
        <v>1086</v>
      </c>
      <c r="AM249" s="6" t="s">
        <v>95</v>
      </c>
      <c r="AN249" s="6" t="s">
        <v>612</v>
      </c>
      <c r="AO249" s="6" t="s">
        <v>448</v>
      </c>
      <c r="AP249" s="6" t="s">
        <v>80</v>
      </c>
      <c r="AQ249" s="6" t="s">
        <v>80</v>
      </c>
      <c r="AR249" s="6" t="s">
        <v>697</v>
      </c>
      <c r="AS249" s="6" t="s">
        <v>147</v>
      </c>
      <c r="AT249"/>
      <c r="AU249" s="6" t="s">
        <v>80</v>
      </c>
      <c r="AV249" s="6" t="s">
        <v>100</v>
      </c>
      <c r="AW249"/>
      <c r="AX249"/>
      <c r="AY249"/>
      <c r="AZ249"/>
      <c r="BA249"/>
      <c r="BB249"/>
      <c r="BC249"/>
      <c r="BD249" s="6" t="s">
        <v>1087</v>
      </c>
      <c r="BE249" s="7" t="s">
        <v>102</v>
      </c>
      <c r="BG249" s="7" t="s">
        <v>103</v>
      </c>
      <c r="BH249" s="7">
        <v>2015</v>
      </c>
      <c r="BI249" s="7" t="s">
        <v>104</v>
      </c>
      <c r="BJ249" s="7" t="s">
        <v>105</v>
      </c>
      <c r="BK249" s="7" t="s">
        <v>105</v>
      </c>
      <c r="BL249" s="7" t="s">
        <v>103</v>
      </c>
      <c r="BN249"/>
      <c r="BO249"/>
      <c r="BP249"/>
      <c r="BQ249"/>
      <c r="BR249"/>
      <c r="BS249"/>
      <c r="BT249"/>
      <c r="BU249"/>
      <c r="BV249"/>
      <c r="BW249"/>
      <c r="BX249"/>
      <c r="BY249" s="8">
        <v>128620</v>
      </c>
      <c r="BZ249" s="9" t="s">
        <v>106</v>
      </c>
    </row>
    <row r="250" spans="1:78" s="7" customFormat="1" hidden="1" x14ac:dyDescent="0.25">
      <c r="A250" s="7" t="str">
        <f t="shared" si="3"/>
        <v>ABGM*</v>
      </c>
      <c r="B250" s="6" t="s">
        <v>1088</v>
      </c>
      <c r="C250" s="6" t="s">
        <v>1089</v>
      </c>
      <c r="D250" s="6" t="s">
        <v>1084</v>
      </c>
      <c r="E250" s="6" t="s">
        <v>1085</v>
      </c>
      <c r="F250"/>
      <c r="G250"/>
      <c r="H250" s="6" t="s">
        <v>80</v>
      </c>
      <c r="I250"/>
      <c r="J250" s="6" t="s">
        <v>81</v>
      </c>
      <c r="K250" s="6" t="s">
        <v>82</v>
      </c>
      <c r="L250" s="6" t="s">
        <v>156</v>
      </c>
      <c r="M250" s="6" t="s">
        <v>84</v>
      </c>
      <c r="N250" s="6" t="s">
        <v>85</v>
      </c>
      <c r="O250" s="6" t="s">
        <v>157</v>
      </c>
      <c r="P250" s="6" t="s">
        <v>108</v>
      </c>
      <c r="Q250" s="6" t="s">
        <v>110</v>
      </c>
      <c r="R250" s="6" t="s">
        <v>110</v>
      </c>
      <c r="S250"/>
      <c r="T250"/>
      <c r="U250" s="6" t="s">
        <v>91</v>
      </c>
      <c r="V250" s="6" t="s">
        <v>91</v>
      </c>
      <c r="W250" s="6" t="s">
        <v>80</v>
      </c>
      <c r="X250" s="6" t="s">
        <v>80</v>
      </c>
      <c r="Y250" s="6" t="s">
        <v>92</v>
      </c>
      <c r="Z250" s="6" t="s">
        <v>80</v>
      </c>
      <c r="AA250" s="6" t="s">
        <v>80</v>
      </c>
      <c r="AB250"/>
      <c r="AC250"/>
      <c r="AD250"/>
      <c r="AE250" t="str">
        <f>VLOOKUP(E250,'Synthèse ventes'!$A$5:$C$2461,3,0)</f>
        <v>Rond Ø240 Béta Pamiers</v>
      </c>
      <c r="AF250" t="str">
        <f>VLOOKUP(E250,'Synthèse ventes'!$A$5:$C$2461,2,0)</f>
        <v>AD PAMIERS</v>
      </c>
      <c r="AG250"/>
      <c r="AH250"/>
      <c r="AI250"/>
      <c r="AJ250"/>
      <c r="AK250" s="6" t="s">
        <v>80</v>
      </c>
      <c r="AL250" s="6" t="s">
        <v>1086</v>
      </c>
      <c r="AM250" s="6" t="s">
        <v>95</v>
      </c>
      <c r="AN250" s="6" t="s">
        <v>326</v>
      </c>
      <c r="AO250" s="6" t="s">
        <v>510</v>
      </c>
      <c r="AP250" s="6" t="s">
        <v>80</v>
      </c>
      <c r="AQ250" s="6" t="s">
        <v>80</v>
      </c>
      <c r="AR250" s="6" t="s">
        <v>697</v>
      </c>
      <c r="AS250" s="6" t="s">
        <v>147</v>
      </c>
      <c r="AT250"/>
      <c r="AU250" s="6" t="s">
        <v>80</v>
      </c>
      <c r="AV250" s="6" t="s">
        <v>100</v>
      </c>
      <c r="AW250"/>
      <c r="AX250"/>
      <c r="AY250"/>
      <c r="AZ250"/>
      <c r="BA250"/>
      <c r="BB250"/>
      <c r="BC250"/>
      <c r="BD250" s="6" t="s">
        <v>1087</v>
      </c>
      <c r="BE250" s="7" t="s">
        <v>102</v>
      </c>
      <c r="BG250" s="7" t="s">
        <v>103</v>
      </c>
      <c r="BH250" s="7">
        <v>2015</v>
      </c>
      <c r="BI250" s="7" t="s">
        <v>104</v>
      </c>
      <c r="BJ250" s="7" t="s">
        <v>105</v>
      </c>
      <c r="BK250" s="7" t="s">
        <v>105</v>
      </c>
      <c r="BL250" s="7" t="s">
        <v>103</v>
      </c>
      <c r="BN250"/>
      <c r="BO250"/>
      <c r="BP250"/>
      <c r="BQ250"/>
      <c r="BR250"/>
      <c r="BS250"/>
      <c r="BT250"/>
      <c r="BU250"/>
      <c r="BV250"/>
      <c r="BW250"/>
      <c r="BX250"/>
      <c r="BY250" s="8">
        <v>118733</v>
      </c>
      <c r="BZ250" s="9" t="s">
        <v>106</v>
      </c>
    </row>
    <row r="251" spans="1:78" s="7" customFormat="1" hidden="1" x14ac:dyDescent="0.25">
      <c r="A251" s="7" t="str">
        <f t="shared" si="3"/>
        <v>ABGM*</v>
      </c>
      <c r="B251" s="6" t="s">
        <v>1090</v>
      </c>
      <c r="C251" s="6" t="s">
        <v>1091</v>
      </c>
      <c r="D251" s="6" t="s">
        <v>1084</v>
      </c>
      <c r="E251" s="6" t="s">
        <v>1085</v>
      </c>
      <c r="F251"/>
      <c r="G251"/>
      <c r="H251" s="6" t="s">
        <v>80</v>
      </c>
      <c r="I251"/>
      <c r="J251" s="6" t="s">
        <v>81</v>
      </c>
      <c r="K251" s="6" t="s">
        <v>82</v>
      </c>
      <c r="L251" s="6" t="s">
        <v>156</v>
      </c>
      <c r="M251" s="6" t="s">
        <v>84</v>
      </c>
      <c r="N251" s="6" t="s">
        <v>85</v>
      </c>
      <c r="O251" s="6" t="s">
        <v>157</v>
      </c>
      <c r="P251" s="6" t="s">
        <v>108</v>
      </c>
      <c r="Q251" s="6" t="s">
        <v>110</v>
      </c>
      <c r="R251" s="6" t="s">
        <v>110</v>
      </c>
      <c r="S251"/>
      <c r="T251"/>
      <c r="U251" s="6" t="s">
        <v>91</v>
      </c>
      <c r="V251" s="6" t="s">
        <v>91</v>
      </c>
      <c r="W251" s="6" t="s">
        <v>80</v>
      </c>
      <c r="X251" s="6" t="s">
        <v>80</v>
      </c>
      <c r="Y251" s="6" t="s">
        <v>92</v>
      </c>
      <c r="Z251" s="6" t="s">
        <v>80</v>
      </c>
      <c r="AA251" s="6" t="s">
        <v>80</v>
      </c>
      <c r="AB251"/>
      <c r="AC251"/>
      <c r="AD251"/>
      <c r="AE251" t="str">
        <f>VLOOKUP(E251,'Synthèse ventes'!$A$5:$C$2461,3,0)</f>
        <v>Rond Ø240 Béta Pamiers</v>
      </c>
      <c r="AF251" t="str">
        <f>VLOOKUP(E251,'Synthèse ventes'!$A$5:$C$2461,2,0)</f>
        <v>AD PAMIERS</v>
      </c>
      <c r="AG251"/>
      <c r="AH251"/>
      <c r="AI251"/>
      <c r="AJ251"/>
      <c r="AK251" s="6" t="s">
        <v>80</v>
      </c>
      <c r="AL251" s="6" t="s">
        <v>1086</v>
      </c>
      <c r="AM251" s="6" t="s">
        <v>95</v>
      </c>
      <c r="AN251" s="6" t="s">
        <v>326</v>
      </c>
      <c r="AO251" s="6" t="s">
        <v>368</v>
      </c>
      <c r="AP251" s="6" t="s">
        <v>80</v>
      </c>
      <c r="AQ251" s="6" t="s">
        <v>80</v>
      </c>
      <c r="AR251" s="6" t="s">
        <v>697</v>
      </c>
      <c r="AS251" s="6" t="s">
        <v>147</v>
      </c>
      <c r="AT251"/>
      <c r="AU251" s="6" t="s">
        <v>80</v>
      </c>
      <c r="AV251" s="6" t="s">
        <v>100</v>
      </c>
      <c r="AW251"/>
      <c r="AX251"/>
      <c r="AY251"/>
      <c r="AZ251"/>
      <c r="BA251"/>
      <c r="BB251"/>
      <c r="BC251"/>
      <c r="BD251" s="6" t="s">
        <v>1087</v>
      </c>
      <c r="BE251" s="7" t="s">
        <v>102</v>
      </c>
      <c r="BG251" s="7" t="s">
        <v>103</v>
      </c>
      <c r="BH251" s="7">
        <v>2015</v>
      </c>
      <c r="BI251" s="7" t="s">
        <v>104</v>
      </c>
      <c r="BJ251" s="7" t="s">
        <v>105</v>
      </c>
      <c r="BK251" s="7" t="s">
        <v>105</v>
      </c>
      <c r="BL251" s="7" t="s">
        <v>103</v>
      </c>
      <c r="BN251"/>
      <c r="BO251"/>
      <c r="BP251"/>
      <c r="BQ251"/>
      <c r="BR251"/>
      <c r="BS251"/>
      <c r="BT251"/>
      <c r="BU251"/>
      <c r="BV251"/>
      <c r="BW251"/>
      <c r="BX251"/>
      <c r="BY251" s="8">
        <v>106731</v>
      </c>
      <c r="BZ251" s="9" t="s">
        <v>106</v>
      </c>
    </row>
    <row r="252" spans="1:78" s="7" customFormat="1" hidden="1" x14ac:dyDescent="0.25">
      <c r="A252" s="7" t="str">
        <f t="shared" si="3"/>
        <v>ABEP*</v>
      </c>
      <c r="B252" s="6" t="s">
        <v>1092</v>
      </c>
      <c r="C252" s="6" t="s">
        <v>1093</v>
      </c>
      <c r="D252" s="6" t="s">
        <v>1094</v>
      </c>
      <c r="E252" s="6" t="s">
        <v>1095</v>
      </c>
      <c r="F252"/>
      <c r="G252"/>
      <c r="H252" s="6" t="s">
        <v>80</v>
      </c>
      <c r="I252"/>
      <c r="J252" s="6" t="s">
        <v>81</v>
      </c>
      <c r="K252" s="6" t="s">
        <v>82</v>
      </c>
      <c r="L252" s="6" t="s">
        <v>83</v>
      </c>
      <c r="M252" s="6" t="s">
        <v>84</v>
      </c>
      <c r="N252" s="6" t="s">
        <v>85</v>
      </c>
      <c r="O252" s="6" t="s">
        <v>86</v>
      </c>
      <c r="P252" s="6" t="s">
        <v>87</v>
      </c>
      <c r="Q252" s="6" t="s">
        <v>1096</v>
      </c>
      <c r="R252" s="6" t="s">
        <v>1096</v>
      </c>
      <c r="S252" s="6" t="s">
        <v>1096</v>
      </c>
      <c r="T252" s="6" t="s">
        <v>789</v>
      </c>
      <c r="U252" s="6" t="s">
        <v>91</v>
      </c>
      <c r="V252" s="6" t="s">
        <v>91</v>
      </c>
      <c r="W252" s="6" t="s">
        <v>893</v>
      </c>
      <c r="X252" s="6" t="s">
        <v>91</v>
      </c>
      <c r="Y252" s="6" t="s">
        <v>92</v>
      </c>
      <c r="Z252" s="6" t="s">
        <v>92</v>
      </c>
      <c r="AA252" s="6" t="s">
        <v>93</v>
      </c>
      <c r="AB252"/>
      <c r="AC252"/>
      <c r="AD252"/>
      <c r="AE252" t="str">
        <f>VLOOKUP(E252,'Synthèse ventes'!$A$5:$C$2461,3,0)</f>
        <v>Rond Ø240 Béta Pamiers</v>
      </c>
      <c r="AF252" t="str">
        <f>VLOOKUP(E252,'Synthèse ventes'!$A$5:$C$2461,2,0)</f>
        <v>AD PAMIERS</v>
      </c>
      <c r="AG252"/>
      <c r="AH252"/>
      <c r="AI252"/>
      <c r="AJ252"/>
      <c r="AK252" s="6" t="s">
        <v>80</v>
      </c>
      <c r="AL252" s="6" t="s">
        <v>1097</v>
      </c>
      <c r="AM252" s="6" t="s">
        <v>95</v>
      </c>
      <c r="AN252" s="6" t="s">
        <v>145</v>
      </c>
      <c r="AO252" s="6" t="s">
        <v>1098</v>
      </c>
      <c r="AP252" s="6" t="s">
        <v>80</v>
      </c>
      <c r="AQ252" s="6" t="s">
        <v>80</v>
      </c>
      <c r="AR252" s="6" t="s">
        <v>697</v>
      </c>
      <c r="AS252" s="6" t="s">
        <v>169</v>
      </c>
      <c r="AT252"/>
      <c r="AU252" s="6" t="s">
        <v>80</v>
      </c>
      <c r="AV252" s="6" t="s">
        <v>100</v>
      </c>
      <c r="AW252"/>
      <c r="AX252"/>
      <c r="AY252"/>
      <c r="AZ252"/>
      <c r="BA252"/>
      <c r="BB252"/>
      <c r="BC252"/>
      <c r="BD252" s="6" t="s">
        <v>1099</v>
      </c>
      <c r="BE252" s="7" t="s">
        <v>102</v>
      </c>
      <c r="BG252" s="7" t="s">
        <v>103</v>
      </c>
      <c r="BH252" s="7">
        <v>2015</v>
      </c>
      <c r="BI252" s="7" t="s">
        <v>104</v>
      </c>
      <c r="BJ252" s="7" t="s">
        <v>105</v>
      </c>
      <c r="BK252" s="7" t="s">
        <v>105</v>
      </c>
      <c r="BL252" s="7" t="s">
        <v>103</v>
      </c>
      <c r="BN252"/>
      <c r="BO252"/>
      <c r="BP252"/>
      <c r="BQ252"/>
      <c r="BR252"/>
      <c r="BS252"/>
      <c r="BT252"/>
      <c r="BU252"/>
      <c r="BV252"/>
      <c r="BW252"/>
      <c r="BX252"/>
      <c r="BY252" s="8">
        <v>80412</v>
      </c>
      <c r="BZ252" s="9" t="s">
        <v>106</v>
      </c>
    </row>
    <row r="253" spans="1:78" s="7" customFormat="1" hidden="1" x14ac:dyDescent="0.25">
      <c r="A253" s="7" t="str">
        <f t="shared" si="3"/>
        <v>ABEP*</v>
      </c>
      <c r="B253" s="6" t="s">
        <v>1100</v>
      </c>
      <c r="C253" s="6" t="s">
        <v>1093</v>
      </c>
      <c r="D253" s="6" t="s">
        <v>1094</v>
      </c>
      <c r="E253" s="6" t="s">
        <v>1095</v>
      </c>
      <c r="F253"/>
      <c r="G253"/>
      <c r="H253" s="6" t="s">
        <v>80</v>
      </c>
      <c r="I253"/>
      <c r="J253" s="6" t="s">
        <v>81</v>
      </c>
      <c r="K253" s="6" t="s">
        <v>82</v>
      </c>
      <c r="L253" s="6" t="s">
        <v>83</v>
      </c>
      <c r="M253" s="6" t="s">
        <v>84</v>
      </c>
      <c r="N253" s="6" t="s">
        <v>85</v>
      </c>
      <c r="O253" s="6" t="s">
        <v>86</v>
      </c>
      <c r="P253" s="6" t="s">
        <v>108</v>
      </c>
      <c r="Q253" s="6" t="s">
        <v>109</v>
      </c>
      <c r="R253" s="6" t="s">
        <v>110</v>
      </c>
      <c r="S253" s="6" t="s">
        <v>109</v>
      </c>
      <c r="T253" s="6" t="s">
        <v>110</v>
      </c>
      <c r="U253" s="6" t="s">
        <v>91</v>
      </c>
      <c r="V253" s="6" t="s">
        <v>91</v>
      </c>
      <c r="W253" s="6" t="s">
        <v>117</v>
      </c>
      <c r="X253" s="6" t="s">
        <v>91</v>
      </c>
      <c r="Y253" s="6" t="s">
        <v>92</v>
      </c>
      <c r="Z253" s="6" t="s">
        <v>92</v>
      </c>
      <c r="AA253" s="6" t="s">
        <v>93</v>
      </c>
      <c r="AB253"/>
      <c r="AC253"/>
      <c r="AD253"/>
      <c r="AE253" t="str">
        <f>VLOOKUP(E253,'Synthèse ventes'!$A$5:$C$2461,3,0)</f>
        <v>Rond Ø240 Béta Pamiers</v>
      </c>
      <c r="AF253" t="str">
        <f>VLOOKUP(E253,'Synthèse ventes'!$A$5:$C$2461,2,0)</f>
        <v>AD PAMIERS</v>
      </c>
      <c r="AG253"/>
      <c r="AH253"/>
      <c r="AI253"/>
      <c r="AJ253"/>
      <c r="AK253" s="6" t="s">
        <v>80</v>
      </c>
      <c r="AL253" s="6" t="s">
        <v>1097</v>
      </c>
      <c r="AM253" s="6" t="s">
        <v>95</v>
      </c>
      <c r="AN253" s="6" t="s">
        <v>145</v>
      </c>
      <c r="AO253" s="6" t="s">
        <v>1098</v>
      </c>
      <c r="AP253" s="6" t="s">
        <v>80</v>
      </c>
      <c r="AQ253" s="6" t="s">
        <v>80</v>
      </c>
      <c r="AR253" s="6" t="s">
        <v>697</v>
      </c>
      <c r="AS253" s="6" t="s">
        <v>169</v>
      </c>
      <c r="AT253"/>
      <c r="AU253" s="6" t="s">
        <v>80</v>
      </c>
      <c r="AV253" s="6" t="s">
        <v>100</v>
      </c>
      <c r="AW253"/>
      <c r="AX253"/>
      <c r="AY253"/>
      <c r="AZ253"/>
      <c r="BA253"/>
      <c r="BB253"/>
      <c r="BC253"/>
      <c r="BD253" s="6" t="s">
        <v>1099</v>
      </c>
      <c r="BE253" s="7" t="s">
        <v>102</v>
      </c>
      <c r="BG253" s="7" t="s">
        <v>103</v>
      </c>
      <c r="BH253" s="7">
        <v>2015</v>
      </c>
      <c r="BI253" s="7" t="s">
        <v>104</v>
      </c>
      <c r="BJ253" s="7" t="s">
        <v>105</v>
      </c>
      <c r="BK253" s="7" t="s">
        <v>105</v>
      </c>
      <c r="BL253" s="7" t="s">
        <v>103</v>
      </c>
      <c r="BN253"/>
      <c r="BO253"/>
      <c r="BP253"/>
      <c r="BQ253"/>
      <c r="BR253"/>
      <c r="BS253"/>
      <c r="BT253"/>
      <c r="BU253"/>
      <c r="BV253"/>
      <c r="BW253"/>
      <c r="BX253"/>
      <c r="BY253" s="8">
        <v>132179</v>
      </c>
      <c r="BZ253" s="9" t="s">
        <v>106</v>
      </c>
    </row>
    <row r="254" spans="1:78" s="7" customFormat="1" hidden="1" x14ac:dyDescent="0.25">
      <c r="A254" s="7" t="str">
        <f t="shared" si="3"/>
        <v>ABGL*</v>
      </c>
      <c r="B254" s="6" t="s">
        <v>1101</v>
      </c>
      <c r="C254" s="6" t="s">
        <v>1102</v>
      </c>
      <c r="D254" s="6" t="s">
        <v>1103</v>
      </c>
      <c r="E254" s="6" t="s">
        <v>1104</v>
      </c>
      <c r="F254"/>
      <c r="G254"/>
      <c r="H254" s="6" t="s">
        <v>80</v>
      </c>
      <c r="I254"/>
      <c r="J254" s="6" t="s">
        <v>81</v>
      </c>
      <c r="K254" s="6" t="s">
        <v>82</v>
      </c>
      <c r="L254" s="6" t="s">
        <v>156</v>
      </c>
      <c r="M254" s="6" t="s">
        <v>84</v>
      </c>
      <c r="N254" s="6" t="s">
        <v>85</v>
      </c>
      <c r="O254" s="6" t="s">
        <v>157</v>
      </c>
      <c r="P254" s="6" t="s">
        <v>108</v>
      </c>
      <c r="Q254" s="6" t="s">
        <v>110</v>
      </c>
      <c r="R254" s="6" t="s">
        <v>110</v>
      </c>
      <c r="S254"/>
      <c r="T254"/>
      <c r="U254" s="6" t="s">
        <v>91</v>
      </c>
      <c r="V254" s="6" t="s">
        <v>91</v>
      </c>
      <c r="W254" s="6" t="s">
        <v>80</v>
      </c>
      <c r="X254" s="6" t="s">
        <v>80</v>
      </c>
      <c r="Y254" s="6" t="s">
        <v>92</v>
      </c>
      <c r="Z254" s="6" t="s">
        <v>80</v>
      </c>
      <c r="AA254" s="6" t="s">
        <v>80</v>
      </c>
      <c r="AB254"/>
      <c r="AC254"/>
      <c r="AD254"/>
      <c r="AE254" t="str">
        <f>VLOOKUP(E254,'Synthèse ventes'!$A$5:$C$2461,3,0)</f>
        <v>Rond Ø240 Béta Pamiers</v>
      </c>
      <c r="AF254" t="str">
        <f>VLOOKUP(E254,'Synthèse ventes'!$A$5:$C$2461,2,0)</f>
        <v>AD PAMIERS</v>
      </c>
      <c r="AG254"/>
      <c r="AH254"/>
      <c r="AI254"/>
      <c r="AJ254"/>
      <c r="AK254" s="6" t="s">
        <v>80</v>
      </c>
      <c r="AL254" s="6" t="s">
        <v>1105</v>
      </c>
      <c r="AM254" s="6" t="s">
        <v>95</v>
      </c>
      <c r="AN254" s="6" t="s">
        <v>145</v>
      </c>
      <c r="AO254" s="6" t="s">
        <v>400</v>
      </c>
      <c r="AP254" s="6" t="s">
        <v>80</v>
      </c>
      <c r="AQ254" s="6" t="s">
        <v>80</v>
      </c>
      <c r="AR254" s="6" t="s">
        <v>697</v>
      </c>
      <c r="AS254" s="6" t="s">
        <v>147</v>
      </c>
      <c r="AT254"/>
      <c r="AU254" s="6" t="s">
        <v>80</v>
      </c>
      <c r="AV254" s="6" t="s">
        <v>100</v>
      </c>
      <c r="AW254"/>
      <c r="AX254"/>
      <c r="AY254"/>
      <c r="AZ254"/>
      <c r="BA254"/>
      <c r="BB254"/>
      <c r="BC254"/>
      <c r="BD254" s="6" t="s">
        <v>1106</v>
      </c>
      <c r="BE254" s="7" t="s">
        <v>102</v>
      </c>
      <c r="BG254" s="7" t="s">
        <v>103</v>
      </c>
      <c r="BH254" s="7">
        <v>2015</v>
      </c>
      <c r="BI254" s="7" t="s">
        <v>104</v>
      </c>
      <c r="BJ254" s="7" t="s">
        <v>105</v>
      </c>
      <c r="BK254" s="7" t="s">
        <v>105</v>
      </c>
      <c r="BL254" s="7" t="s">
        <v>103</v>
      </c>
      <c r="BN254"/>
      <c r="BO254"/>
      <c r="BP254"/>
      <c r="BQ254"/>
      <c r="BR254"/>
      <c r="BS254"/>
      <c r="BT254"/>
      <c r="BU254"/>
      <c r="BV254"/>
      <c r="BW254"/>
      <c r="BX254"/>
      <c r="BY254" s="8">
        <v>97911</v>
      </c>
      <c r="BZ254" s="9" t="s">
        <v>106</v>
      </c>
    </row>
    <row r="255" spans="1:78" s="7" customFormat="1" hidden="1" x14ac:dyDescent="0.25">
      <c r="A255" s="7" t="str">
        <f t="shared" si="3"/>
        <v>ABGL*</v>
      </c>
      <c r="B255" s="6" t="s">
        <v>1107</v>
      </c>
      <c r="C255" s="6" t="s">
        <v>1108</v>
      </c>
      <c r="D255" s="6" t="s">
        <v>1103</v>
      </c>
      <c r="E255" s="6" t="s">
        <v>1104</v>
      </c>
      <c r="F255"/>
      <c r="G255"/>
      <c r="H255" s="6" t="s">
        <v>80</v>
      </c>
      <c r="I255"/>
      <c r="J255" s="6" t="s">
        <v>81</v>
      </c>
      <c r="K255" s="6" t="s">
        <v>82</v>
      </c>
      <c r="L255" s="6" t="s">
        <v>156</v>
      </c>
      <c r="M255" s="6" t="s">
        <v>84</v>
      </c>
      <c r="N255" s="6" t="s">
        <v>85</v>
      </c>
      <c r="O255" s="6" t="s">
        <v>157</v>
      </c>
      <c r="P255" s="6" t="s">
        <v>108</v>
      </c>
      <c r="Q255" s="6" t="s">
        <v>110</v>
      </c>
      <c r="R255" s="6" t="s">
        <v>110</v>
      </c>
      <c r="S255" s="6" t="s">
        <v>110</v>
      </c>
      <c r="T255" s="6" t="s">
        <v>109</v>
      </c>
      <c r="U255" s="6" t="s">
        <v>91</v>
      </c>
      <c r="V255" s="6" t="s">
        <v>91</v>
      </c>
      <c r="W255" s="6" t="s">
        <v>80</v>
      </c>
      <c r="X255" s="6" t="s">
        <v>80</v>
      </c>
      <c r="Y255" s="6" t="s">
        <v>92</v>
      </c>
      <c r="Z255" s="6" t="s">
        <v>80</v>
      </c>
      <c r="AA255" s="6" t="s">
        <v>616</v>
      </c>
      <c r="AB255"/>
      <c r="AC255"/>
      <c r="AD255"/>
      <c r="AE255" t="str">
        <f>VLOOKUP(E255,'Synthèse ventes'!$A$5:$C$2461,3,0)</f>
        <v>Rond Ø240 Béta Pamiers</v>
      </c>
      <c r="AF255" t="str">
        <f>VLOOKUP(E255,'Synthèse ventes'!$A$5:$C$2461,2,0)</f>
        <v>AD PAMIERS</v>
      </c>
      <c r="AG255"/>
      <c r="AH255"/>
      <c r="AI255"/>
      <c r="AJ255"/>
      <c r="AK255" s="6" t="s">
        <v>80</v>
      </c>
      <c r="AL255" s="6" t="s">
        <v>1105</v>
      </c>
      <c r="AM255" s="6" t="s">
        <v>95</v>
      </c>
      <c r="AN255" s="6" t="s">
        <v>145</v>
      </c>
      <c r="AO255" s="6" t="s">
        <v>292</v>
      </c>
      <c r="AP255" s="6" t="s">
        <v>80</v>
      </c>
      <c r="AQ255" s="6" t="s">
        <v>80</v>
      </c>
      <c r="AR255" s="6" t="s">
        <v>697</v>
      </c>
      <c r="AS255" s="6" t="s">
        <v>147</v>
      </c>
      <c r="AT255"/>
      <c r="AU255" s="6" t="s">
        <v>80</v>
      </c>
      <c r="AV255" s="6" t="s">
        <v>100</v>
      </c>
      <c r="AW255"/>
      <c r="AX255"/>
      <c r="AY255"/>
      <c r="AZ255"/>
      <c r="BA255"/>
      <c r="BB255"/>
      <c r="BC255"/>
      <c r="BD255" s="6" t="s">
        <v>1106</v>
      </c>
      <c r="BE255" s="7" t="s">
        <v>102</v>
      </c>
      <c r="BG255" s="7" t="s">
        <v>103</v>
      </c>
      <c r="BH255" s="7">
        <v>2015</v>
      </c>
      <c r="BI255" s="7" t="s">
        <v>104</v>
      </c>
      <c r="BJ255" s="7" t="s">
        <v>105</v>
      </c>
      <c r="BK255" s="7" t="s">
        <v>105</v>
      </c>
      <c r="BL255" s="7" t="s">
        <v>103</v>
      </c>
      <c r="BN255"/>
      <c r="BO255"/>
      <c r="BP255"/>
      <c r="BQ255"/>
      <c r="BR255"/>
      <c r="BS255"/>
      <c r="BT255"/>
      <c r="BU255"/>
      <c r="BV255"/>
      <c r="BW255"/>
      <c r="BX255"/>
      <c r="BY255" s="8">
        <v>130267</v>
      </c>
      <c r="BZ255" s="9" t="s">
        <v>106</v>
      </c>
    </row>
    <row r="256" spans="1:78" s="7" customFormat="1" hidden="1" x14ac:dyDescent="0.25">
      <c r="A256" s="7" t="str">
        <f t="shared" si="3"/>
        <v>ABGL*</v>
      </c>
      <c r="B256" s="6" t="s">
        <v>1109</v>
      </c>
      <c r="C256" s="6" t="s">
        <v>1110</v>
      </c>
      <c r="D256" s="6" t="s">
        <v>1103</v>
      </c>
      <c r="E256" s="6" t="s">
        <v>1104</v>
      </c>
      <c r="F256"/>
      <c r="G256"/>
      <c r="H256" s="6" t="s">
        <v>80</v>
      </c>
      <c r="I256"/>
      <c r="J256" s="6" t="s">
        <v>81</v>
      </c>
      <c r="K256" s="6" t="s">
        <v>82</v>
      </c>
      <c r="L256" s="6" t="s">
        <v>156</v>
      </c>
      <c r="M256" s="6" t="s">
        <v>84</v>
      </c>
      <c r="N256" s="6" t="s">
        <v>85</v>
      </c>
      <c r="O256" s="6" t="s">
        <v>157</v>
      </c>
      <c r="P256" s="6" t="s">
        <v>108</v>
      </c>
      <c r="Q256" s="6" t="s">
        <v>110</v>
      </c>
      <c r="R256" s="6" t="s">
        <v>110</v>
      </c>
      <c r="S256"/>
      <c r="T256"/>
      <c r="U256" s="6" t="s">
        <v>91</v>
      </c>
      <c r="V256" s="6" t="s">
        <v>91</v>
      </c>
      <c r="W256" s="6" t="s">
        <v>80</v>
      </c>
      <c r="X256" s="6" t="s">
        <v>80</v>
      </c>
      <c r="Y256" s="6" t="s">
        <v>92</v>
      </c>
      <c r="Z256" s="6" t="s">
        <v>80</v>
      </c>
      <c r="AA256" s="6" t="s">
        <v>80</v>
      </c>
      <c r="AB256"/>
      <c r="AC256"/>
      <c r="AD256"/>
      <c r="AE256" t="str">
        <f>VLOOKUP(E256,'Synthèse ventes'!$A$5:$C$2461,3,0)</f>
        <v>Rond Ø240 Béta Pamiers</v>
      </c>
      <c r="AF256" t="str">
        <f>VLOOKUP(E256,'Synthèse ventes'!$A$5:$C$2461,2,0)</f>
        <v>AD PAMIERS</v>
      </c>
      <c r="AG256"/>
      <c r="AH256"/>
      <c r="AI256"/>
      <c r="AJ256"/>
      <c r="AK256" s="6" t="s">
        <v>80</v>
      </c>
      <c r="AL256" s="6" t="s">
        <v>1105</v>
      </c>
      <c r="AM256" s="6" t="s">
        <v>95</v>
      </c>
      <c r="AN256" s="6" t="s">
        <v>326</v>
      </c>
      <c r="AO256" s="6" t="s">
        <v>510</v>
      </c>
      <c r="AP256" s="6" t="s">
        <v>80</v>
      </c>
      <c r="AQ256" s="6" t="s">
        <v>80</v>
      </c>
      <c r="AR256" s="6" t="s">
        <v>697</v>
      </c>
      <c r="AS256" s="6" t="s">
        <v>147</v>
      </c>
      <c r="AT256"/>
      <c r="AU256" s="6" t="s">
        <v>80</v>
      </c>
      <c r="AV256" s="6" t="s">
        <v>100</v>
      </c>
      <c r="AW256"/>
      <c r="AX256"/>
      <c r="AY256"/>
      <c r="AZ256"/>
      <c r="BA256"/>
      <c r="BB256"/>
      <c r="BC256"/>
      <c r="BD256" s="6" t="s">
        <v>1106</v>
      </c>
      <c r="BE256" s="7" t="s">
        <v>102</v>
      </c>
      <c r="BG256" s="7" t="s">
        <v>103</v>
      </c>
      <c r="BH256" s="7">
        <v>2015</v>
      </c>
      <c r="BI256" s="7" t="s">
        <v>104</v>
      </c>
      <c r="BJ256" s="7" t="s">
        <v>105</v>
      </c>
      <c r="BK256" s="7" t="s">
        <v>105</v>
      </c>
      <c r="BL256" s="7" t="s">
        <v>103</v>
      </c>
      <c r="BN256"/>
      <c r="BO256"/>
      <c r="BP256"/>
      <c r="BQ256"/>
      <c r="BR256"/>
      <c r="BS256"/>
      <c r="BT256"/>
      <c r="BU256"/>
      <c r="BV256"/>
      <c r="BW256"/>
      <c r="BX256"/>
      <c r="BY256" s="8">
        <v>58765</v>
      </c>
      <c r="BZ256" s="9" t="s">
        <v>106</v>
      </c>
    </row>
    <row r="257" spans="1:78" s="7" customFormat="1" hidden="1" x14ac:dyDescent="0.25">
      <c r="A257" s="7" t="str">
        <f t="shared" si="3"/>
        <v>ABGL*</v>
      </c>
      <c r="B257" s="6" t="s">
        <v>1111</v>
      </c>
      <c r="C257" s="6" t="s">
        <v>1112</v>
      </c>
      <c r="D257" s="6" t="s">
        <v>1103</v>
      </c>
      <c r="E257" s="6" t="s">
        <v>1104</v>
      </c>
      <c r="F257"/>
      <c r="G257"/>
      <c r="H257" s="6" t="s">
        <v>80</v>
      </c>
      <c r="I257"/>
      <c r="J257" s="6" t="s">
        <v>81</v>
      </c>
      <c r="K257" s="6" t="s">
        <v>82</v>
      </c>
      <c r="L257" s="6" t="s">
        <v>156</v>
      </c>
      <c r="M257" s="6" t="s">
        <v>84</v>
      </c>
      <c r="N257" s="6" t="s">
        <v>85</v>
      </c>
      <c r="O257" s="6" t="s">
        <v>157</v>
      </c>
      <c r="P257" s="6" t="s">
        <v>108</v>
      </c>
      <c r="Q257" s="6" t="s">
        <v>110</v>
      </c>
      <c r="R257" s="6" t="s">
        <v>110</v>
      </c>
      <c r="S257"/>
      <c r="T257"/>
      <c r="U257" s="6" t="s">
        <v>91</v>
      </c>
      <c r="V257" s="6" t="s">
        <v>91</v>
      </c>
      <c r="W257" s="6" t="s">
        <v>80</v>
      </c>
      <c r="X257" s="6" t="s">
        <v>80</v>
      </c>
      <c r="Y257" s="6" t="s">
        <v>92</v>
      </c>
      <c r="Z257" s="6" t="s">
        <v>80</v>
      </c>
      <c r="AA257" s="6" t="s">
        <v>80</v>
      </c>
      <c r="AB257"/>
      <c r="AC257"/>
      <c r="AD257"/>
      <c r="AE257" t="str">
        <f>VLOOKUP(E257,'Synthèse ventes'!$A$5:$C$2461,3,0)</f>
        <v>Rond Ø240 Béta Pamiers</v>
      </c>
      <c r="AF257" t="str">
        <f>VLOOKUP(E257,'Synthèse ventes'!$A$5:$C$2461,2,0)</f>
        <v>AD PAMIERS</v>
      </c>
      <c r="AG257"/>
      <c r="AH257"/>
      <c r="AI257"/>
      <c r="AJ257"/>
      <c r="AK257" s="6" t="s">
        <v>80</v>
      </c>
      <c r="AL257" s="6" t="s">
        <v>1105</v>
      </c>
      <c r="AM257" s="6" t="s">
        <v>95</v>
      </c>
      <c r="AN257" s="6" t="s">
        <v>326</v>
      </c>
      <c r="AO257" s="6" t="s">
        <v>368</v>
      </c>
      <c r="AP257" s="6" t="s">
        <v>80</v>
      </c>
      <c r="AQ257" s="6" t="s">
        <v>80</v>
      </c>
      <c r="AR257" s="6" t="s">
        <v>697</v>
      </c>
      <c r="AS257" s="6" t="s">
        <v>147</v>
      </c>
      <c r="AT257"/>
      <c r="AU257" s="6" t="s">
        <v>80</v>
      </c>
      <c r="AV257" s="6" t="s">
        <v>100</v>
      </c>
      <c r="AW257"/>
      <c r="AX257"/>
      <c r="AY257"/>
      <c r="AZ257"/>
      <c r="BA257"/>
      <c r="BB257"/>
      <c r="BC257"/>
      <c r="BD257" s="6" t="s">
        <v>1106</v>
      </c>
      <c r="BE257" s="7" t="s">
        <v>102</v>
      </c>
      <c r="BG257" s="7" t="s">
        <v>103</v>
      </c>
      <c r="BH257" s="7">
        <v>2015</v>
      </c>
      <c r="BI257" s="7" t="s">
        <v>104</v>
      </c>
      <c r="BJ257" s="7" t="s">
        <v>105</v>
      </c>
      <c r="BK257" s="7" t="s">
        <v>105</v>
      </c>
      <c r="BL257" s="7" t="s">
        <v>103</v>
      </c>
      <c r="BN257"/>
      <c r="BO257"/>
      <c r="BP257"/>
      <c r="BQ257"/>
      <c r="BR257"/>
      <c r="BS257"/>
      <c r="BT257"/>
      <c r="BU257"/>
      <c r="BV257"/>
      <c r="BW257"/>
      <c r="BX257"/>
      <c r="BY257" s="8">
        <v>107986</v>
      </c>
      <c r="BZ257" s="9" t="s">
        <v>106</v>
      </c>
    </row>
    <row r="258" spans="1:78" s="7" customFormat="1" hidden="1" x14ac:dyDescent="0.25">
      <c r="A258" s="7" t="str">
        <f t="shared" si="3"/>
        <v>ABGS*</v>
      </c>
      <c r="B258" s="6" t="s">
        <v>1113</v>
      </c>
      <c r="C258" s="6" t="s">
        <v>1114</v>
      </c>
      <c r="D258" s="6" t="s">
        <v>1115</v>
      </c>
      <c r="E258" s="6" t="s">
        <v>1116</v>
      </c>
      <c r="F258"/>
      <c r="G258"/>
      <c r="H258" s="6" t="s">
        <v>80</v>
      </c>
      <c r="I258"/>
      <c r="J258" s="6" t="s">
        <v>81</v>
      </c>
      <c r="K258" s="6" t="s">
        <v>82</v>
      </c>
      <c r="L258" s="6" t="s">
        <v>137</v>
      </c>
      <c r="M258" s="6" t="s">
        <v>84</v>
      </c>
      <c r="N258" s="6" t="s">
        <v>85</v>
      </c>
      <c r="O258" s="6" t="s">
        <v>138</v>
      </c>
      <c r="P258" s="6" t="s">
        <v>877</v>
      </c>
      <c r="Q258" s="6" t="s">
        <v>878</v>
      </c>
      <c r="R258" s="35" t="s">
        <v>878</v>
      </c>
      <c r="S258"/>
      <c r="T258" s="36"/>
      <c r="U258" s="32" t="s">
        <v>879</v>
      </c>
      <c r="V258" s="32" t="s">
        <v>91</v>
      </c>
      <c r="W258" s="6" t="s">
        <v>80</v>
      </c>
      <c r="X258" s="6" t="s">
        <v>80</v>
      </c>
      <c r="Y258" s="6" t="s">
        <v>92</v>
      </c>
      <c r="Z258" s="6" t="s">
        <v>80</v>
      </c>
      <c r="AA258" s="6" t="s">
        <v>80</v>
      </c>
      <c r="AB258"/>
      <c r="AC258"/>
      <c r="AD258"/>
      <c r="AE258" t="str">
        <f>VLOOKUP(E258,'Synthèse ventes'!$A$5:$C$2461,3,0)</f>
        <v>Rond Ø240 Béta Pamiers</v>
      </c>
      <c r="AF258" t="str">
        <f>VLOOKUP(E258,'Synthèse ventes'!$A$5:$C$2461,2,0)</f>
        <v>AD PAMIERS</v>
      </c>
      <c r="AG258"/>
      <c r="AH258"/>
      <c r="AI258"/>
      <c r="AJ258"/>
      <c r="AK258" s="6" t="s">
        <v>80</v>
      </c>
      <c r="AL258" s="6" t="s">
        <v>1117</v>
      </c>
      <c r="AM258" s="6" t="s">
        <v>95</v>
      </c>
      <c r="AN258" s="6" t="s">
        <v>145</v>
      </c>
      <c r="AO258" s="6" t="s">
        <v>225</v>
      </c>
      <c r="AP258" s="6" t="s">
        <v>80</v>
      </c>
      <c r="AQ258" s="6" t="s">
        <v>80</v>
      </c>
      <c r="AR258" s="6" t="s">
        <v>697</v>
      </c>
      <c r="AS258" s="6" t="s">
        <v>147</v>
      </c>
      <c r="AT258"/>
      <c r="AU258" s="6" t="s">
        <v>80</v>
      </c>
      <c r="AV258" s="6" t="s">
        <v>100</v>
      </c>
      <c r="AW258"/>
      <c r="AX258"/>
      <c r="AY258"/>
      <c r="AZ258"/>
      <c r="BA258"/>
      <c r="BB258"/>
      <c r="BC258"/>
      <c r="BD258" s="6" t="s">
        <v>1118</v>
      </c>
      <c r="BE258" s="7" t="s">
        <v>102</v>
      </c>
      <c r="BG258" s="7" t="s">
        <v>103</v>
      </c>
      <c r="BH258" s="7">
        <v>2015</v>
      </c>
      <c r="BI258" s="7" t="s">
        <v>104</v>
      </c>
      <c r="BJ258" s="7" t="s">
        <v>105</v>
      </c>
      <c r="BK258" s="7" t="s">
        <v>105</v>
      </c>
      <c r="BL258" s="7" t="s">
        <v>103</v>
      </c>
      <c r="BN258"/>
      <c r="BO258"/>
      <c r="BP258"/>
      <c r="BQ258"/>
      <c r="BR258"/>
      <c r="BS258"/>
      <c r="BT258"/>
      <c r="BU258"/>
      <c r="BV258"/>
      <c r="BW258"/>
      <c r="BX258"/>
      <c r="BY258" s="8">
        <v>83696</v>
      </c>
      <c r="BZ258" s="9" t="s">
        <v>106</v>
      </c>
    </row>
    <row r="259" spans="1:78" s="7" customFormat="1" hidden="1" x14ac:dyDescent="0.25">
      <c r="A259" s="7" t="str">
        <f t="shared" ref="A259:A322" si="4">IF(LEFT(E259,1)="A",LEFT(E259,4)&amp;"*","")</f>
        <v>ABGO*</v>
      </c>
      <c r="B259" s="6" t="s">
        <v>1119</v>
      </c>
      <c r="C259" s="6" t="s">
        <v>1120</v>
      </c>
      <c r="D259" s="6" t="s">
        <v>1121</v>
      </c>
      <c r="E259" s="6" t="s">
        <v>1122</v>
      </c>
      <c r="F259"/>
      <c r="G259"/>
      <c r="H259" s="6" t="s">
        <v>80</v>
      </c>
      <c r="I259"/>
      <c r="J259" s="6" t="s">
        <v>81</v>
      </c>
      <c r="K259" s="6" t="s">
        <v>82</v>
      </c>
      <c r="L259" s="6" t="s">
        <v>156</v>
      </c>
      <c r="M259" s="6" t="s">
        <v>84</v>
      </c>
      <c r="N259" s="6" t="s">
        <v>85</v>
      </c>
      <c r="O259" s="6" t="s">
        <v>157</v>
      </c>
      <c r="P259" s="6" t="s">
        <v>108</v>
      </c>
      <c r="Q259" s="6" t="s">
        <v>109</v>
      </c>
      <c r="R259" s="6" t="s">
        <v>110</v>
      </c>
      <c r="S259" s="6" t="s">
        <v>109</v>
      </c>
      <c r="T259" s="6" t="s">
        <v>110</v>
      </c>
      <c r="U259" s="6" t="s">
        <v>91</v>
      </c>
      <c r="V259" s="6" t="s">
        <v>91</v>
      </c>
      <c r="W259" s="6" t="s">
        <v>80</v>
      </c>
      <c r="X259" s="6" t="s">
        <v>80</v>
      </c>
      <c r="Y259" s="6" t="s">
        <v>92</v>
      </c>
      <c r="Z259" s="6" t="s">
        <v>80</v>
      </c>
      <c r="AA259" s="6" t="s">
        <v>93</v>
      </c>
      <c r="AB259"/>
      <c r="AC259"/>
      <c r="AD259"/>
      <c r="AE259" t="str">
        <f>VLOOKUP(E259,'Synthèse ventes'!$A$5:$C$2461,3,0)</f>
        <v>Rond Ø250 Otto Fuchs App Alphabeta</v>
      </c>
      <c r="AF259" t="str">
        <f>VLOOKUP(E259,'Synthèse ventes'!$A$5:$C$2461,2,0)</f>
        <v>OTTO FUCHS</v>
      </c>
      <c r="AG259"/>
      <c r="AH259"/>
      <c r="AI259"/>
      <c r="AJ259"/>
      <c r="AK259" s="6" t="s">
        <v>80</v>
      </c>
      <c r="AL259" s="6" t="s">
        <v>1123</v>
      </c>
      <c r="AM259" s="6" t="s">
        <v>95</v>
      </c>
      <c r="AN259" s="6" t="s">
        <v>612</v>
      </c>
      <c r="AO259" s="6" t="s">
        <v>647</v>
      </c>
      <c r="AP259" s="6" t="s">
        <v>80</v>
      </c>
      <c r="AQ259" s="6" t="s">
        <v>80</v>
      </c>
      <c r="AR259" s="6" t="s">
        <v>1124</v>
      </c>
      <c r="AS259" s="6" t="s">
        <v>628</v>
      </c>
      <c r="AT259"/>
      <c r="AU259" s="6" t="s">
        <v>80</v>
      </c>
      <c r="AV259" s="6" t="s">
        <v>100</v>
      </c>
      <c r="AW259"/>
      <c r="AX259"/>
      <c r="AY259"/>
      <c r="AZ259"/>
      <c r="BA259"/>
      <c r="BB259"/>
      <c r="BC259"/>
      <c r="BD259" s="6" t="s">
        <v>1125</v>
      </c>
      <c r="BE259" s="7" t="s">
        <v>102</v>
      </c>
      <c r="BG259" s="7" t="s">
        <v>103</v>
      </c>
      <c r="BH259" s="7">
        <v>2015</v>
      </c>
      <c r="BI259" s="7" t="s">
        <v>104</v>
      </c>
      <c r="BJ259" s="7" t="s">
        <v>105</v>
      </c>
      <c r="BK259" s="7" t="s">
        <v>105</v>
      </c>
      <c r="BL259" s="7" t="s">
        <v>103</v>
      </c>
      <c r="BN259"/>
      <c r="BO259"/>
      <c r="BP259"/>
      <c r="BQ259"/>
      <c r="BR259"/>
      <c r="BS259"/>
      <c r="BT259"/>
      <c r="BU259"/>
      <c r="BV259"/>
      <c r="BW259"/>
      <c r="BX259"/>
      <c r="BY259" s="8">
        <v>28103</v>
      </c>
      <c r="BZ259" s="9" t="s">
        <v>106</v>
      </c>
    </row>
    <row r="260" spans="1:78" s="7" customFormat="1" hidden="1" x14ac:dyDescent="0.25">
      <c r="A260" s="7" t="str">
        <f t="shared" si="4"/>
        <v>ABFQ*</v>
      </c>
      <c r="B260" s="6" t="s">
        <v>1126</v>
      </c>
      <c r="C260" s="6" t="s">
        <v>1127</v>
      </c>
      <c r="D260" s="6" t="s">
        <v>1128</v>
      </c>
      <c r="E260" s="6" t="s">
        <v>1129</v>
      </c>
      <c r="F260"/>
      <c r="G260"/>
      <c r="H260" s="6" t="s">
        <v>80</v>
      </c>
      <c r="I260"/>
      <c r="J260" s="6" t="s">
        <v>81</v>
      </c>
      <c r="K260" s="6" t="s">
        <v>82</v>
      </c>
      <c r="L260" s="6" t="s">
        <v>156</v>
      </c>
      <c r="M260" s="6" t="s">
        <v>84</v>
      </c>
      <c r="N260" s="6" t="s">
        <v>85</v>
      </c>
      <c r="O260" s="6" t="s">
        <v>157</v>
      </c>
      <c r="P260" s="6" t="s">
        <v>108</v>
      </c>
      <c r="Q260" s="6" t="s">
        <v>110</v>
      </c>
      <c r="R260" s="6" t="s">
        <v>110</v>
      </c>
      <c r="S260"/>
      <c r="T260"/>
      <c r="U260" s="6" t="s">
        <v>91</v>
      </c>
      <c r="V260" s="6" t="s">
        <v>91</v>
      </c>
      <c r="W260" s="6" t="s">
        <v>80</v>
      </c>
      <c r="X260" s="6" t="s">
        <v>80</v>
      </c>
      <c r="Y260" s="6" t="s">
        <v>92</v>
      </c>
      <c r="Z260" s="6" t="s">
        <v>80</v>
      </c>
      <c r="AA260" s="6" t="s">
        <v>80</v>
      </c>
      <c r="AB260"/>
      <c r="AC260"/>
      <c r="AD260"/>
      <c r="AE260" t="str">
        <f>VLOOKUP(E260,'Synthèse ventes'!$A$5:$C$2461,3,0)</f>
        <v>Rond Ø200 Otto Fuchs</v>
      </c>
      <c r="AF260" t="str">
        <f>VLOOKUP(E260,'Synthèse ventes'!$A$5:$C$2461,2,0)</f>
        <v>OTTO FUCHS</v>
      </c>
      <c r="AG260"/>
      <c r="AH260"/>
      <c r="AI260"/>
      <c r="AJ260"/>
      <c r="AK260" s="6" t="s">
        <v>92</v>
      </c>
      <c r="AL260" s="6" t="s">
        <v>1130</v>
      </c>
      <c r="AM260" s="6" t="s">
        <v>95</v>
      </c>
      <c r="AN260" s="6" t="s">
        <v>145</v>
      </c>
      <c r="AO260" s="6" t="s">
        <v>380</v>
      </c>
      <c r="AP260" s="6" t="s">
        <v>80</v>
      </c>
      <c r="AQ260" s="6" t="s">
        <v>80</v>
      </c>
      <c r="AR260" s="6" t="s">
        <v>1124</v>
      </c>
      <c r="AS260" s="6" t="s">
        <v>628</v>
      </c>
      <c r="AT260"/>
      <c r="AU260" s="6" t="s">
        <v>80</v>
      </c>
      <c r="AV260" s="6" t="s">
        <v>100</v>
      </c>
      <c r="AW260"/>
      <c r="AX260"/>
      <c r="AY260"/>
      <c r="AZ260"/>
      <c r="BA260"/>
      <c r="BB260"/>
      <c r="BC260"/>
      <c r="BD260" s="6" t="s">
        <v>1131</v>
      </c>
      <c r="BE260" s="7" t="s">
        <v>102</v>
      </c>
      <c r="BG260" s="7" t="s">
        <v>103</v>
      </c>
      <c r="BH260" s="7">
        <v>2015</v>
      </c>
      <c r="BI260" s="7" t="s">
        <v>104</v>
      </c>
      <c r="BJ260" s="7" t="s">
        <v>105</v>
      </c>
      <c r="BK260" s="7" t="s">
        <v>105</v>
      </c>
      <c r="BL260" s="7" t="s">
        <v>103</v>
      </c>
      <c r="BN260"/>
      <c r="BO260"/>
      <c r="BP260"/>
      <c r="BQ260"/>
      <c r="BR260"/>
      <c r="BS260"/>
      <c r="BT260"/>
      <c r="BU260"/>
      <c r="BV260"/>
      <c r="BW260"/>
      <c r="BX260"/>
      <c r="BY260" s="8">
        <v>18615</v>
      </c>
      <c r="BZ260" s="9" t="s">
        <v>106</v>
      </c>
    </row>
    <row r="261" spans="1:78" s="7" customFormat="1" hidden="1" x14ac:dyDescent="0.25">
      <c r="A261" s="7" t="str">
        <f t="shared" si="4"/>
        <v>ABFQ*</v>
      </c>
      <c r="B261" s="6" t="s">
        <v>1132</v>
      </c>
      <c r="C261" s="6" t="s">
        <v>1133</v>
      </c>
      <c r="D261" s="6" t="s">
        <v>1128</v>
      </c>
      <c r="E261" s="6" t="s">
        <v>1129</v>
      </c>
      <c r="F261"/>
      <c r="G261"/>
      <c r="H261" s="6" t="s">
        <v>80</v>
      </c>
      <c r="I261"/>
      <c r="J261" s="6" t="s">
        <v>81</v>
      </c>
      <c r="K261" s="6" t="s">
        <v>82</v>
      </c>
      <c r="L261" s="6" t="s">
        <v>156</v>
      </c>
      <c r="M261" s="6" t="s">
        <v>84</v>
      </c>
      <c r="N261" s="6" t="s">
        <v>85</v>
      </c>
      <c r="O261" s="6" t="s">
        <v>157</v>
      </c>
      <c r="P261" s="6" t="s">
        <v>108</v>
      </c>
      <c r="Q261" s="6" t="s">
        <v>110</v>
      </c>
      <c r="R261" s="6" t="s">
        <v>110</v>
      </c>
      <c r="S261"/>
      <c r="T261"/>
      <c r="U261" s="6" t="s">
        <v>91</v>
      </c>
      <c r="V261" s="6" t="s">
        <v>91</v>
      </c>
      <c r="W261" s="6" t="s">
        <v>80</v>
      </c>
      <c r="X261" s="6" t="s">
        <v>80</v>
      </c>
      <c r="Y261" s="6" t="s">
        <v>92</v>
      </c>
      <c r="Z261" s="6" t="s">
        <v>80</v>
      </c>
      <c r="AA261" s="6" t="s">
        <v>80</v>
      </c>
      <c r="AB261"/>
      <c r="AC261"/>
      <c r="AD261"/>
      <c r="AE261" t="str">
        <f>VLOOKUP(E261,'Synthèse ventes'!$A$5:$C$2461,3,0)</f>
        <v>Rond Ø200 Otto Fuchs</v>
      </c>
      <c r="AF261" t="str">
        <f>VLOOKUP(E261,'Synthèse ventes'!$A$5:$C$2461,2,0)</f>
        <v>OTTO FUCHS</v>
      </c>
      <c r="AG261"/>
      <c r="AH261"/>
      <c r="AI261"/>
      <c r="AJ261"/>
      <c r="AK261" s="6" t="s">
        <v>92</v>
      </c>
      <c r="AL261" s="6" t="s">
        <v>1130</v>
      </c>
      <c r="AM261" s="6" t="s">
        <v>95</v>
      </c>
      <c r="AN261" s="6" t="s">
        <v>145</v>
      </c>
      <c r="AO261" s="6" t="s">
        <v>376</v>
      </c>
      <c r="AP261" s="6" t="s">
        <v>80</v>
      </c>
      <c r="AQ261" s="6" t="s">
        <v>80</v>
      </c>
      <c r="AR261" s="6" t="s">
        <v>1124</v>
      </c>
      <c r="AS261" s="6" t="s">
        <v>628</v>
      </c>
      <c r="AT261"/>
      <c r="AU261" s="6" t="s">
        <v>80</v>
      </c>
      <c r="AV261" s="6" t="s">
        <v>100</v>
      </c>
      <c r="AW261"/>
      <c r="AX261"/>
      <c r="AY261"/>
      <c r="AZ261"/>
      <c r="BA261"/>
      <c r="BB261"/>
      <c r="BC261"/>
      <c r="BD261" s="6" t="s">
        <v>1131</v>
      </c>
      <c r="BE261" s="7" t="s">
        <v>102</v>
      </c>
      <c r="BG261" s="7" t="s">
        <v>103</v>
      </c>
      <c r="BH261" s="7">
        <v>2015</v>
      </c>
      <c r="BI261" s="7" t="s">
        <v>104</v>
      </c>
      <c r="BJ261" s="7" t="s">
        <v>105</v>
      </c>
      <c r="BK261" s="7" t="s">
        <v>105</v>
      </c>
      <c r="BL261" s="7" t="s">
        <v>103</v>
      </c>
      <c r="BN261"/>
      <c r="BO261"/>
      <c r="BP261"/>
      <c r="BQ261"/>
      <c r="BR261"/>
      <c r="BS261"/>
      <c r="BT261"/>
      <c r="BU261"/>
      <c r="BV261"/>
      <c r="BW261"/>
      <c r="BX261"/>
      <c r="BY261" s="8">
        <v>57330</v>
      </c>
      <c r="BZ261" s="9" t="s">
        <v>106</v>
      </c>
    </row>
    <row r="262" spans="1:78" s="7" customFormat="1" hidden="1" x14ac:dyDescent="0.25">
      <c r="A262" s="7" t="str">
        <f t="shared" si="4"/>
        <v>ABFQ*</v>
      </c>
      <c r="B262" s="6" t="s">
        <v>1134</v>
      </c>
      <c r="C262" s="6" t="s">
        <v>1135</v>
      </c>
      <c r="D262" s="6" t="s">
        <v>1128</v>
      </c>
      <c r="E262" s="6" t="s">
        <v>1129</v>
      </c>
      <c r="F262"/>
      <c r="G262"/>
      <c r="H262" s="6" t="s">
        <v>80</v>
      </c>
      <c r="I262"/>
      <c r="J262" s="6" t="s">
        <v>81</v>
      </c>
      <c r="K262" s="6" t="s">
        <v>82</v>
      </c>
      <c r="L262" s="6" t="s">
        <v>156</v>
      </c>
      <c r="M262" s="6" t="s">
        <v>84</v>
      </c>
      <c r="N262" s="6" t="s">
        <v>85</v>
      </c>
      <c r="O262" s="6" t="s">
        <v>157</v>
      </c>
      <c r="P262" s="6" t="s">
        <v>108</v>
      </c>
      <c r="Q262" s="6" t="s">
        <v>110</v>
      </c>
      <c r="R262" s="6" t="s">
        <v>110</v>
      </c>
      <c r="S262"/>
      <c r="T262"/>
      <c r="U262" s="6" t="s">
        <v>91</v>
      </c>
      <c r="V262" s="6" t="s">
        <v>91</v>
      </c>
      <c r="W262" s="6" t="s">
        <v>80</v>
      </c>
      <c r="X262" s="6" t="s">
        <v>80</v>
      </c>
      <c r="Y262" s="6" t="s">
        <v>92</v>
      </c>
      <c r="Z262" s="6" t="s">
        <v>80</v>
      </c>
      <c r="AA262" s="6" t="s">
        <v>80</v>
      </c>
      <c r="AB262"/>
      <c r="AC262"/>
      <c r="AD262"/>
      <c r="AE262" t="str">
        <f>VLOOKUP(E262,'Synthèse ventes'!$A$5:$C$2461,3,0)</f>
        <v>Rond Ø200 Otto Fuchs</v>
      </c>
      <c r="AF262" t="str">
        <f>VLOOKUP(E262,'Synthèse ventes'!$A$5:$C$2461,2,0)</f>
        <v>OTTO FUCHS</v>
      </c>
      <c r="AG262"/>
      <c r="AH262"/>
      <c r="AI262"/>
      <c r="AJ262"/>
      <c r="AK262" s="6" t="s">
        <v>92</v>
      </c>
      <c r="AL262" s="6" t="s">
        <v>1130</v>
      </c>
      <c r="AM262" s="6" t="s">
        <v>95</v>
      </c>
      <c r="AN262" s="6" t="s">
        <v>375</v>
      </c>
      <c r="AO262" s="6" t="s">
        <v>380</v>
      </c>
      <c r="AP262" s="6" t="s">
        <v>80</v>
      </c>
      <c r="AQ262" s="6" t="s">
        <v>80</v>
      </c>
      <c r="AR262" s="6" t="s">
        <v>1124</v>
      </c>
      <c r="AS262" s="6" t="s">
        <v>628</v>
      </c>
      <c r="AT262"/>
      <c r="AU262" s="6" t="s">
        <v>80</v>
      </c>
      <c r="AV262" s="6" t="s">
        <v>100</v>
      </c>
      <c r="AW262"/>
      <c r="AX262"/>
      <c r="AY262"/>
      <c r="AZ262"/>
      <c r="BA262"/>
      <c r="BB262"/>
      <c r="BC262"/>
      <c r="BD262" s="6" t="s">
        <v>1131</v>
      </c>
      <c r="BE262" s="7" t="s">
        <v>102</v>
      </c>
      <c r="BG262" s="7" t="s">
        <v>103</v>
      </c>
      <c r="BH262" s="7">
        <v>2015</v>
      </c>
      <c r="BI262" s="7" t="s">
        <v>104</v>
      </c>
      <c r="BJ262" s="7" t="s">
        <v>105</v>
      </c>
      <c r="BK262" s="7" t="s">
        <v>105</v>
      </c>
      <c r="BL262" s="7" t="s">
        <v>103</v>
      </c>
      <c r="BN262"/>
      <c r="BO262"/>
      <c r="BP262"/>
      <c r="BQ262"/>
      <c r="BR262"/>
      <c r="BS262"/>
      <c r="BT262"/>
      <c r="BU262"/>
      <c r="BV262"/>
      <c r="BW262"/>
      <c r="BX262"/>
      <c r="BY262" s="8">
        <v>100770</v>
      </c>
      <c r="BZ262" s="9" t="s">
        <v>106</v>
      </c>
    </row>
    <row r="263" spans="1:78" s="7" customFormat="1" hidden="1" x14ac:dyDescent="0.25">
      <c r="A263" s="7" t="str">
        <f t="shared" si="4"/>
        <v>ABFQ*</v>
      </c>
      <c r="B263" s="6" t="s">
        <v>1136</v>
      </c>
      <c r="C263" s="6" t="s">
        <v>1137</v>
      </c>
      <c r="D263" s="6" t="s">
        <v>1128</v>
      </c>
      <c r="E263" s="6" t="s">
        <v>1129</v>
      </c>
      <c r="F263"/>
      <c r="G263"/>
      <c r="H263" s="6" t="s">
        <v>80</v>
      </c>
      <c r="I263"/>
      <c r="J263" s="6" t="s">
        <v>81</v>
      </c>
      <c r="K263" s="6" t="s">
        <v>82</v>
      </c>
      <c r="L263" s="6" t="s">
        <v>156</v>
      </c>
      <c r="M263" s="6" t="s">
        <v>84</v>
      </c>
      <c r="N263" s="6" t="s">
        <v>85</v>
      </c>
      <c r="O263" s="6" t="s">
        <v>157</v>
      </c>
      <c r="P263" s="6" t="s">
        <v>108</v>
      </c>
      <c r="Q263" s="6" t="s">
        <v>110</v>
      </c>
      <c r="R263" s="6" t="s">
        <v>110</v>
      </c>
      <c r="S263"/>
      <c r="T263"/>
      <c r="U263" s="6" t="s">
        <v>91</v>
      </c>
      <c r="V263" s="6" t="s">
        <v>91</v>
      </c>
      <c r="W263" s="6" t="s">
        <v>80</v>
      </c>
      <c r="X263" s="6" t="s">
        <v>80</v>
      </c>
      <c r="Y263" s="6" t="s">
        <v>92</v>
      </c>
      <c r="Z263" s="6" t="s">
        <v>80</v>
      </c>
      <c r="AA263" s="6" t="s">
        <v>80</v>
      </c>
      <c r="AB263"/>
      <c r="AC263"/>
      <c r="AD263"/>
      <c r="AE263" t="str">
        <f>VLOOKUP(E263,'Synthèse ventes'!$A$5:$C$2461,3,0)</f>
        <v>Rond Ø200 Otto Fuchs</v>
      </c>
      <c r="AF263" t="str">
        <f>VLOOKUP(E263,'Synthèse ventes'!$A$5:$C$2461,2,0)</f>
        <v>OTTO FUCHS</v>
      </c>
      <c r="AG263"/>
      <c r="AH263"/>
      <c r="AI263"/>
      <c r="AJ263"/>
      <c r="AK263" s="6" t="s">
        <v>92</v>
      </c>
      <c r="AL263" s="6" t="s">
        <v>1130</v>
      </c>
      <c r="AM263" s="6" t="s">
        <v>95</v>
      </c>
      <c r="AN263" s="6" t="s">
        <v>375</v>
      </c>
      <c r="AO263" s="6" t="s">
        <v>647</v>
      </c>
      <c r="AP263" s="6" t="s">
        <v>80</v>
      </c>
      <c r="AQ263" s="6" t="s">
        <v>80</v>
      </c>
      <c r="AR263" s="6" t="s">
        <v>1124</v>
      </c>
      <c r="AS263" s="6" t="s">
        <v>628</v>
      </c>
      <c r="AT263"/>
      <c r="AU263" s="6" t="s">
        <v>80</v>
      </c>
      <c r="AV263" s="6" t="s">
        <v>100</v>
      </c>
      <c r="AW263"/>
      <c r="AX263"/>
      <c r="AY263"/>
      <c r="AZ263"/>
      <c r="BA263"/>
      <c r="BB263"/>
      <c r="BC263"/>
      <c r="BD263" s="6" t="s">
        <v>1131</v>
      </c>
      <c r="BE263" s="7" t="s">
        <v>102</v>
      </c>
      <c r="BG263" s="7" t="s">
        <v>103</v>
      </c>
      <c r="BH263" s="7">
        <v>2015</v>
      </c>
      <c r="BI263" s="7" t="s">
        <v>104</v>
      </c>
      <c r="BJ263" s="7" t="s">
        <v>105</v>
      </c>
      <c r="BK263" s="7" t="s">
        <v>105</v>
      </c>
      <c r="BL263" s="7" t="s">
        <v>103</v>
      </c>
      <c r="BN263"/>
      <c r="BO263"/>
      <c r="BP263"/>
      <c r="BQ263"/>
      <c r="BR263"/>
      <c r="BS263"/>
      <c r="BT263"/>
      <c r="BU263"/>
      <c r="BV263"/>
      <c r="BW263"/>
      <c r="BX263"/>
      <c r="BY263" s="8">
        <v>116000</v>
      </c>
      <c r="BZ263" s="9" t="s">
        <v>106</v>
      </c>
    </row>
    <row r="264" spans="1:78" s="7" customFormat="1" hidden="1" x14ac:dyDescent="0.25">
      <c r="A264" s="7" t="str">
        <f t="shared" si="4"/>
        <v>ABFQ*</v>
      </c>
      <c r="B264" s="6" t="s">
        <v>1138</v>
      </c>
      <c r="C264" s="6" t="s">
        <v>1139</v>
      </c>
      <c r="D264" s="6" t="s">
        <v>1128</v>
      </c>
      <c r="E264" s="6" t="s">
        <v>1129</v>
      </c>
      <c r="F264"/>
      <c r="G264"/>
      <c r="H264" s="6" t="s">
        <v>80</v>
      </c>
      <c r="I264"/>
      <c r="J264" s="6" t="s">
        <v>81</v>
      </c>
      <c r="K264" s="6" t="s">
        <v>82</v>
      </c>
      <c r="L264" s="6" t="s">
        <v>156</v>
      </c>
      <c r="M264" s="6" t="s">
        <v>84</v>
      </c>
      <c r="N264" s="6" t="s">
        <v>85</v>
      </c>
      <c r="O264" s="6" t="s">
        <v>157</v>
      </c>
      <c r="P264" s="6" t="s">
        <v>108</v>
      </c>
      <c r="Q264" s="6" t="s">
        <v>110</v>
      </c>
      <c r="R264" s="6" t="s">
        <v>110</v>
      </c>
      <c r="S264"/>
      <c r="T264"/>
      <c r="U264" s="6" t="s">
        <v>91</v>
      </c>
      <c r="V264" s="6" t="s">
        <v>91</v>
      </c>
      <c r="W264" s="6" t="s">
        <v>80</v>
      </c>
      <c r="X264" s="6" t="s">
        <v>80</v>
      </c>
      <c r="Y264" s="6" t="s">
        <v>92</v>
      </c>
      <c r="Z264" s="6" t="s">
        <v>80</v>
      </c>
      <c r="AA264" s="6" t="s">
        <v>80</v>
      </c>
      <c r="AB264"/>
      <c r="AC264"/>
      <c r="AD264"/>
      <c r="AE264" t="str">
        <f>VLOOKUP(E264,'Synthèse ventes'!$A$5:$C$2461,3,0)</f>
        <v>Rond Ø200 Otto Fuchs</v>
      </c>
      <c r="AF264" t="str">
        <f>VLOOKUP(E264,'Synthèse ventes'!$A$5:$C$2461,2,0)</f>
        <v>OTTO FUCHS</v>
      </c>
      <c r="AG264"/>
      <c r="AH264"/>
      <c r="AI264"/>
      <c r="AJ264"/>
      <c r="AK264" s="6" t="s">
        <v>92</v>
      </c>
      <c r="AL264" s="6" t="s">
        <v>1130</v>
      </c>
      <c r="AM264" s="6" t="s">
        <v>95</v>
      </c>
      <c r="AN264" s="6" t="s">
        <v>375</v>
      </c>
      <c r="AO264" s="6" t="s">
        <v>651</v>
      </c>
      <c r="AP264" s="6" t="s">
        <v>80</v>
      </c>
      <c r="AQ264" s="6" t="s">
        <v>80</v>
      </c>
      <c r="AR264" s="6" t="s">
        <v>1124</v>
      </c>
      <c r="AS264" s="6" t="s">
        <v>628</v>
      </c>
      <c r="AT264"/>
      <c r="AU264" s="6" t="s">
        <v>80</v>
      </c>
      <c r="AV264" s="6" t="s">
        <v>100</v>
      </c>
      <c r="AW264"/>
      <c r="AX264"/>
      <c r="AY264"/>
      <c r="AZ264"/>
      <c r="BA264"/>
      <c r="BB264"/>
      <c r="BC264"/>
      <c r="BD264" s="6" t="s">
        <v>1131</v>
      </c>
      <c r="BE264" s="7" t="s">
        <v>102</v>
      </c>
      <c r="BG264" s="7" t="s">
        <v>103</v>
      </c>
      <c r="BH264" s="7">
        <v>2015</v>
      </c>
      <c r="BI264" s="7" t="s">
        <v>104</v>
      </c>
      <c r="BJ264" s="7" t="s">
        <v>105</v>
      </c>
      <c r="BK264" s="7" t="s">
        <v>105</v>
      </c>
      <c r="BL264" s="7" t="s">
        <v>103</v>
      </c>
      <c r="BN264"/>
      <c r="BO264"/>
      <c r="BP264"/>
      <c r="BQ264"/>
      <c r="BR264"/>
      <c r="BS264"/>
      <c r="BT264"/>
      <c r="BU264"/>
      <c r="BV264"/>
      <c r="BW264"/>
      <c r="BX264"/>
      <c r="BY264" s="8">
        <v>50608</v>
      </c>
      <c r="BZ264" s="9" t="s">
        <v>106</v>
      </c>
    </row>
    <row r="265" spans="1:78" s="7" customFormat="1" hidden="1" x14ac:dyDescent="0.25">
      <c r="A265" s="7" t="str">
        <f t="shared" si="4"/>
        <v>ABFQ*</v>
      </c>
      <c r="B265" s="6" t="s">
        <v>1140</v>
      </c>
      <c r="C265" s="6" t="s">
        <v>1141</v>
      </c>
      <c r="D265" s="6" t="s">
        <v>1128</v>
      </c>
      <c r="E265" s="6" t="s">
        <v>1129</v>
      </c>
      <c r="F265"/>
      <c r="G265"/>
      <c r="H265" s="6" t="s">
        <v>80</v>
      </c>
      <c r="I265"/>
      <c r="J265" s="6" t="s">
        <v>81</v>
      </c>
      <c r="K265" s="6" t="s">
        <v>82</v>
      </c>
      <c r="L265" s="6" t="s">
        <v>156</v>
      </c>
      <c r="M265" s="6" t="s">
        <v>84</v>
      </c>
      <c r="N265" s="6" t="s">
        <v>85</v>
      </c>
      <c r="O265" s="6" t="s">
        <v>157</v>
      </c>
      <c r="P265" s="6" t="s">
        <v>108</v>
      </c>
      <c r="Q265" s="6" t="s">
        <v>110</v>
      </c>
      <c r="R265" s="6" t="s">
        <v>110</v>
      </c>
      <c r="S265"/>
      <c r="T265"/>
      <c r="U265" s="6" t="s">
        <v>91</v>
      </c>
      <c r="V265" s="6" t="s">
        <v>91</v>
      </c>
      <c r="W265" s="6" t="s">
        <v>80</v>
      </c>
      <c r="X265" s="6" t="s">
        <v>80</v>
      </c>
      <c r="Y265" s="6" t="s">
        <v>92</v>
      </c>
      <c r="Z265" s="6" t="s">
        <v>80</v>
      </c>
      <c r="AA265" s="6" t="s">
        <v>80</v>
      </c>
      <c r="AB265"/>
      <c r="AC265"/>
      <c r="AD265"/>
      <c r="AE265" t="str">
        <f>VLOOKUP(E265,'Synthèse ventes'!$A$5:$C$2461,3,0)</f>
        <v>Rond Ø200 Otto Fuchs</v>
      </c>
      <c r="AF265" t="str">
        <f>VLOOKUP(E265,'Synthèse ventes'!$A$5:$C$2461,2,0)</f>
        <v>OTTO FUCHS</v>
      </c>
      <c r="AG265"/>
      <c r="AH265"/>
      <c r="AI265"/>
      <c r="AJ265"/>
      <c r="AK265" s="6" t="s">
        <v>92</v>
      </c>
      <c r="AL265" s="6" t="s">
        <v>1130</v>
      </c>
      <c r="AM265" s="6" t="s">
        <v>95</v>
      </c>
      <c r="AN265" s="6" t="s">
        <v>1142</v>
      </c>
      <c r="AO265" s="6" t="s">
        <v>651</v>
      </c>
      <c r="AP265" s="6" t="s">
        <v>80</v>
      </c>
      <c r="AQ265" s="6" t="s">
        <v>80</v>
      </c>
      <c r="AR265" s="6" t="s">
        <v>1124</v>
      </c>
      <c r="AS265" s="6" t="s">
        <v>628</v>
      </c>
      <c r="AT265"/>
      <c r="AU265" s="6" t="s">
        <v>80</v>
      </c>
      <c r="AV265" s="6" t="s">
        <v>100</v>
      </c>
      <c r="AW265"/>
      <c r="AX265"/>
      <c r="AY265"/>
      <c r="AZ265"/>
      <c r="BA265"/>
      <c r="BB265"/>
      <c r="BC265"/>
      <c r="BD265" s="6" t="s">
        <v>1131</v>
      </c>
      <c r="BE265" s="7" t="s">
        <v>102</v>
      </c>
      <c r="BG265" s="7" t="s">
        <v>103</v>
      </c>
      <c r="BH265" s="7">
        <v>2015</v>
      </c>
      <c r="BI265" s="7" t="s">
        <v>104</v>
      </c>
      <c r="BJ265" s="7" t="s">
        <v>105</v>
      </c>
      <c r="BK265" s="7" t="s">
        <v>105</v>
      </c>
      <c r="BL265" s="7" t="s">
        <v>103</v>
      </c>
      <c r="BN265"/>
      <c r="BO265"/>
      <c r="BP265"/>
      <c r="BQ265"/>
      <c r="BR265"/>
      <c r="BS265"/>
      <c r="BT265"/>
      <c r="BU265"/>
      <c r="BV265"/>
      <c r="BW265"/>
      <c r="BX265"/>
      <c r="BY265" s="8">
        <v>8604</v>
      </c>
      <c r="BZ265" s="9" t="s">
        <v>106</v>
      </c>
    </row>
    <row r="266" spans="1:78" s="7" customFormat="1" hidden="1" x14ac:dyDescent="0.25">
      <c r="A266" s="7" t="str">
        <f t="shared" si="4"/>
        <v>ABFQ*</v>
      </c>
      <c r="B266" s="6" t="s">
        <v>1143</v>
      </c>
      <c r="C266" s="6" t="s">
        <v>1144</v>
      </c>
      <c r="D266" s="6" t="s">
        <v>1128</v>
      </c>
      <c r="E266" s="6" t="s">
        <v>1129</v>
      </c>
      <c r="F266"/>
      <c r="G266"/>
      <c r="H266" s="6" t="s">
        <v>80</v>
      </c>
      <c r="I266"/>
      <c r="J266" s="6" t="s">
        <v>81</v>
      </c>
      <c r="K266" s="6" t="s">
        <v>82</v>
      </c>
      <c r="L266" s="6" t="s">
        <v>156</v>
      </c>
      <c r="M266" s="6" t="s">
        <v>84</v>
      </c>
      <c r="N266" s="6" t="s">
        <v>85</v>
      </c>
      <c r="O266" s="6" t="s">
        <v>157</v>
      </c>
      <c r="P266" s="6" t="s">
        <v>108</v>
      </c>
      <c r="Q266" s="6" t="s">
        <v>110</v>
      </c>
      <c r="R266" s="6" t="s">
        <v>110</v>
      </c>
      <c r="S266"/>
      <c r="T266"/>
      <c r="U266" s="6" t="s">
        <v>91</v>
      </c>
      <c r="V266" s="6" t="s">
        <v>91</v>
      </c>
      <c r="W266" s="6" t="s">
        <v>80</v>
      </c>
      <c r="X266" s="6" t="s">
        <v>80</v>
      </c>
      <c r="Y266" s="6" t="s">
        <v>92</v>
      </c>
      <c r="Z266" s="6" t="s">
        <v>80</v>
      </c>
      <c r="AA266" s="6" t="s">
        <v>80</v>
      </c>
      <c r="AB266"/>
      <c r="AC266"/>
      <c r="AD266"/>
      <c r="AE266" t="str">
        <f>VLOOKUP(E266,'Synthèse ventes'!$A$5:$C$2461,3,0)</f>
        <v>Rond Ø200 Otto Fuchs</v>
      </c>
      <c r="AF266" t="str">
        <f>VLOOKUP(E266,'Synthèse ventes'!$A$5:$C$2461,2,0)</f>
        <v>OTTO FUCHS</v>
      </c>
      <c r="AG266"/>
      <c r="AH266"/>
      <c r="AI266"/>
      <c r="AJ266"/>
      <c r="AK266" s="6" t="s">
        <v>92</v>
      </c>
      <c r="AL266" s="6" t="s">
        <v>1130</v>
      </c>
      <c r="AM266" s="6" t="s">
        <v>95</v>
      </c>
      <c r="AN266" s="6" t="s">
        <v>1142</v>
      </c>
      <c r="AO266" s="6" t="s">
        <v>647</v>
      </c>
      <c r="AP266" s="6" t="s">
        <v>80</v>
      </c>
      <c r="AQ266" s="6" t="s">
        <v>80</v>
      </c>
      <c r="AR266" s="6" t="s">
        <v>1124</v>
      </c>
      <c r="AS266" s="6" t="s">
        <v>628</v>
      </c>
      <c r="AT266"/>
      <c r="AU266" s="6" t="s">
        <v>80</v>
      </c>
      <c r="AV266" s="6" t="s">
        <v>100</v>
      </c>
      <c r="AW266"/>
      <c r="AX266"/>
      <c r="AY266"/>
      <c r="AZ266"/>
      <c r="BA266"/>
      <c r="BB266"/>
      <c r="BC266"/>
      <c r="BD266" s="6" t="s">
        <v>1131</v>
      </c>
      <c r="BE266" s="7" t="s">
        <v>102</v>
      </c>
      <c r="BG266" s="7" t="s">
        <v>103</v>
      </c>
      <c r="BH266" s="7">
        <v>2015</v>
      </c>
      <c r="BI266" s="7" t="s">
        <v>104</v>
      </c>
      <c r="BJ266" s="7" t="s">
        <v>105</v>
      </c>
      <c r="BK266" s="7" t="s">
        <v>105</v>
      </c>
      <c r="BL266" s="7" t="s">
        <v>103</v>
      </c>
      <c r="BN266"/>
      <c r="BO266"/>
      <c r="BP266"/>
      <c r="BQ266"/>
      <c r="BR266"/>
      <c r="BS266"/>
      <c r="BT266"/>
      <c r="BU266"/>
      <c r="BV266"/>
      <c r="BW266"/>
      <c r="BX266"/>
      <c r="BY266" s="8">
        <v>35427</v>
      </c>
      <c r="BZ266" s="9" t="s">
        <v>106</v>
      </c>
    </row>
    <row r="267" spans="1:78" s="7" customFormat="1" hidden="1" x14ac:dyDescent="0.25">
      <c r="A267" s="7" t="str">
        <f t="shared" si="4"/>
        <v>ABGE*</v>
      </c>
      <c r="B267" s="6" t="s">
        <v>1145</v>
      </c>
      <c r="C267" s="6" t="s">
        <v>1146</v>
      </c>
      <c r="D267" s="6" t="s">
        <v>1147</v>
      </c>
      <c r="E267" s="6" t="s">
        <v>1148</v>
      </c>
      <c r="F267"/>
      <c r="G267"/>
      <c r="H267" s="6" t="s">
        <v>80</v>
      </c>
      <c r="I267"/>
      <c r="J267" s="6" t="s">
        <v>81</v>
      </c>
      <c r="K267" s="6" t="s">
        <v>82</v>
      </c>
      <c r="L267" s="6" t="s">
        <v>83</v>
      </c>
      <c r="M267" s="6" t="s">
        <v>84</v>
      </c>
      <c r="N267" s="6" t="s">
        <v>85</v>
      </c>
      <c r="O267" s="6" t="s">
        <v>86</v>
      </c>
      <c r="P267" s="6" t="s">
        <v>787</v>
      </c>
      <c r="Q267" s="6" t="s">
        <v>891</v>
      </c>
      <c r="R267" s="6" t="s">
        <v>891</v>
      </c>
      <c r="S267" s="6" t="s">
        <v>891</v>
      </c>
      <c r="T267" s="6" t="s">
        <v>1149</v>
      </c>
      <c r="U267" s="6" t="s">
        <v>91</v>
      </c>
      <c r="V267" s="6" t="s">
        <v>91</v>
      </c>
      <c r="W267" s="6" t="s">
        <v>1150</v>
      </c>
      <c r="X267" s="6" t="s">
        <v>91</v>
      </c>
      <c r="Y267" s="6" t="s">
        <v>92</v>
      </c>
      <c r="Z267" s="6" t="s">
        <v>92</v>
      </c>
      <c r="AA267" s="6" t="s">
        <v>93</v>
      </c>
      <c r="AB267"/>
      <c r="AC267"/>
      <c r="AD267"/>
      <c r="AE267" t="str">
        <f>VLOOKUP(E267,'Synthèse ventes'!$A$5:$C$2461,3,0)</f>
        <v>Rond Ø240 Béta Pamiers</v>
      </c>
      <c r="AF267" t="str">
        <f>VLOOKUP(E267,'Synthèse ventes'!$A$5:$C$2461,2,0)</f>
        <v>AD PAMIERS</v>
      </c>
      <c r="AG267"/>
      <c r="AH267"/>
      <c r="AI267"/>
      <c r="AJ267"/>
      <c r="AK267" s="6" t="s">
        <v>80</v>
      </c>
      <c r="AL267" s="6" t="s">
        <v>1151</v>
      </c>
      <c r="AM267" s="6" t="s">
        <v>95</v>
      </c>
      <c r="AN267" s="6" t="s">
        <v>145</v>
      </c>
      <c r="AO267" s="6" t="s">
        <v>1098</v>
      </c>
      <c r="AP267" s="6" t="s">
        <v>80</v>
      </c>
      <c r="AQ267" s="6" t="s">
        <v>80</v>
      </c>
      <c r="AR267" s="6" t="s">
        <v>697</v>
      </c>
      <c r="AS267" s="6" t="s">
        <v>147</v>
      </c>
      <c r="AT267"/>
      <c r="AU267" s="6" t="s">
        <v>80</v>
      </c>
      <c r="AV267" s="6" t="s">
        <v>100</v>
      </c>
      <c r="AW267"/>
      <c r="AX267"/>
      <c r="AY267"/>
      <c r="AZ267"/>
      <c r="BA267"/>
      <c r="BB267"/>
      <c r="BC267"/>
      <c r="BD267" s="6" t="s">
        <v>1152</v>
      </c>
      <c r="BE267" s="7" t="s">
        <v>102</v>
      </c>
      <c r="BG267" s="7" t="s">
        <v>103</v>
      </c>
      <c r="BH267" s="7">
        <v>2015</v>
      </c>
      <c r="BI267" s="7" t="s">
        <v>104</v>
      </c>
      <c r="BJ267" s="7" t="s">
        <v>105</v>
      </c>
      <c r="BK267" s="7" t="s">
        <v>105</v>
      </c>
      <c r="BL267" s="7" t="s">
        <v>103</v>
      </c>
      <c r="BN267"/>
      <c r="BO267"/>
      <c r="BP267"/>
      <c r="BQ267"/>
      <c r="BR267"/>
      <c r="BS267"/>
      <c r="BT267"/>
      <c r="BU267"/>
      <c r="BV267"/>
      <c r="BW267"/>
      <c r="BX267"/>
      <c r="BY267" s="8">
        <v>6838</v>
      </c>
      <c r="BZ267" s="9" t="s">
        <v>106</v>
      </c>
    </row>
    <row r="268" spans="1:78" s="7" customFormat="1" hidden="1" x14ac:dyDescent="0.25">
      <c r="A268" s="7" t="str">
        <f t="shared" si="4"/>
        <v>ABGE*</v>
      </c>
      <c r="B268" s="6" t="s">
        <v>1153</v>
      </c>
      <c r="C268" s="6" t="s">
        <v>1146</v>
      </c>
      <c r="D268" s="6" t="s">
        <v>1147</v>
      </c>
      <c r="E268" s="6" t="s">
        <v>1148</v>
      </c>
      <c r="F268"/>
      <c r="G268"/>
      <c r="H268" s="6" t="s">
        <v>80</v>
      </c>
      <c r="I268"/>
      <c r="J268" s="6" t="s">
        <v>81</v>
      </c>
      <c r="K268" s="6" t="s">
        <v>82</v>
      </c>
      <c r="L268" s="6" t="s">
        <v>83</v>
      </c>
      <c r="M268" s="6" t="s">
        <v>84</v>
      </c>
      <c r="N268" s="6" t="s">
        <v>85</v>
      </c>
      <c r="O268" s="6" t="s">
        <v>86</v>
      </c>
      <c r="P268" s="6" t="s">
        <v>87</v>
      </c>
      <c r="Q268" s="6" t="s">
        <v>788</v>
      </c>
      <c r="R268" s="6" t="s">
        <v>788</v>
      </c>
      <c r="S268" s="6" t="s">
        <v>788</v>
      </c>
      <c r="T268" s="6" t="s">
        <v>1154</v>
      </c>
      <c r="U268" s="6" t="s">
        <v>91</v>
      </c>
      <c r="V268" s="6" t="s">
        <v>91</v>
      </c>
      <c r="W268" s="6" t="s">
        <v>893</v>
      </c>
      <c r="X268" s="6" t="s">
        <v>91</v>
      </c>
      <c r="Y268" s="6" t="s">
        <v>92</v>
      </c>
      <c r="Z268" s="6" t="s">
        <v>92</v>
      </c>
      <c r="AA268" s="6" t="s">
        <v>93</v>
      </c>
      <c r="AB268"/>
      <c r="AC268"/>
      <c r="AD268"/>
      <c r="AE268" t="str">
        <f>VLOOKUP(E268,'Synthèse ventes'!$A$5:$C$2461,3,0)</f>
        <v>Rond Ø240 Béta Pamiers</v>
      </c>
      <c r="AF268" t="str">
        <f>VLOOKUP(E268,'Synthèse ventes'!$A$5:$C$2461,2,0)</f>
        <v>AD PAMIERS</v>
      </c>
      <c r="AG268"/>
      <c r="AH268"/>
      <c r="AI268"/>
      <c r="AJ268"/>
      <c r="AK268" s="6" t="s">
        <v>80</v>
      </c>
      <c r="AL268" s="6" t="s">
        <v>1151</v>
      </c>
      <c r="AM268" s="6" t="s">
        <v>95</v>
      </c>
      <c r="AN268" s="6" t="s">
        <v>145</v>
      </c>
      <c r="AO268" s="6" t="s">
        <v>1098</v>
      </c>
      <c r="AP268" s="6" t="s">
        <v>80</v>
      </c>
      <c r="AQ268" s="6" t="s">
        <v>80</v>
      </c>
      <c r="AR268" s="6" t="s">
        <v>697</v>
      </c>
      <c r="AS268" s="6" t="s">
        <v>147</v>
      </c>
      <c r="AT268"/>
      <c r="AU268" s="6" t="s">
        <v>80</v>
      </c>
      <c r="AV268" s="6" t="s">
        <v>100</v>
      </c>
      <c r="AW268"/>
      <c r="AX268"/>
      <c r="AY268"/>
      <c r="AZ268"/>
      <c r="BA268"/>
      <c r="BB268"/>
      <c r="BC268"/>
      <c r="BD268" s="6" t="s">
        <v>1152</v>
      </c>
      <c r="BE268" s="7" t="s">
        <v>102</v>
      </c>
      <c r="BG268" s="7" t="s">
        <v>103</v>
      </c>
      <c r="BH268" s="7">
        <v>2015</v>
      </c>
      <c r="BI268" s="7" t="s">
        <v>104</v>
      </c>
      <c r="BJ268" s="7" t="s">
        <v>105</v>
      </c>
      <c r="BK268" s="7" t="s">
        <v>105</v>
      </c>
      <c r="BL268" s="7" t="s">
        <v>103</v>
      </c>
      <c r="BN268"/>
      <c r="BO268"/>
      <c r="BP268"/>
      <c r="BQ268"/>
      <c r="BR268"/>
      <c r="BS268"/>
      <c r="BT268"/>
      <c r="BU268"/>
      <c r="BV268"/>
      <c r="BW268"/>
      <c r="BX268"/>
      <c r="BY268" s="8">
        <v>68788</v>
      </c>
      <c r="BZ268" s="9" t="s">
        <v>106</v>
      </c>
    </row>
    <row r="269" spans="1:78" s="7" customFormat="1" hidden="1" x14ac:dyDescent="0.25">
      <c r="A269" s="7" t="str">
        <f t="shared" si="4"/>
        <v>ABGE*</v>
      </c>
      <c r="B269" s="6" t="s">
        <v>1155</v>
      </c>
      <c r="C269" s="6" t="s">
        <v>1146</v>
      </c>
      <c r="D269" s="6" t="s">
        <v>1147</v>
      </c>
      <c r="E269" s="6" t="s">
        <v>1148</v>
      </c>
      <c r="F269"/>
      <c r="G269"/>
      <c r="H269" s="6" t="s">
        <v>80</v>
      </c>
      <c r="I269"/>
      <c r="J269" s="6" t="s">
        <v>81</v>
      </c>
      <c r="K269" s="6" t="s">
        <v>82</v>
      </c>
      <c r="L269" s="6" t="s">
        <v>83</v>
      </c>
      <c r="M269" s="6" t="s">
        <v>84</v>
      </c>
      <c r="N269" s="6" t="s">
        <v>85</v>
      </c>
      <c r="O269" s="6" t="s">
        <v>86</v>
      </c>
      <c r="P269" s="6" t="s">
        <v>108</v>
      </c>
      <c r="Q269" s="6" t="s">
        <v>109</v>
      </c>
      <c r="R269" s="6" t="s">
        <v>110</v>
      </c>
      <c r="S269" s="6" t="s">
        <v>109</v>
      </c>
      <c r="T269" s="6" t="s">
        <v>110</v>
      </c>
      <c r="U269" s="6" t="s">
        <v>91</v>
      </c>
      <c r="V269" s="6" t="s">
        <v>91</v>
      </c>
      <c r="W269" s="6" t="s">
        <v>117</v>
      </c>
      <c r="X269" s="6" t="s">
        <v>91</v>
      </c>
      <c r="Y269" s="6" t="s">
        <v>92</v>
      </c>
      <c r="Z269" s="6" t="s">
        <v>92</v>
      </c>
      <c r="AA269" s="6" t="s">
        <v>93</v>
      </c>
      <c r="AB269"/>
      <c r="AC269"/>
      <c r="AD269"/>
      <c r="AE269" t="str">
        <f>VLOOKUP(E269,'Synthèse ventes'!$A$5:$C$2461,3,0)</f>
        <v>Rond Ø240 Béta Pamiers</v>
      </c>
      <c r="AF269" t="str">
        <f>VLOOKUP(E269,'Synthèse ventes'!$A$5:$C$2461,2,0)</f>
        <v>AD PAMIERS</v>
      </c>
      <c r="AG269"/>
      <c r="AH269"/>
      <c r="AI269"/>
      <c r="AJ269"/>
      <c r="AK269" s="6" t="s">
        <v>80</v>
      </c>
      <c r="AL269" s="6" t="s">
        <v>1151</v>
      </c>
      <c r="AM269" s="6" t="s">
        <v>95</v>
      </c>
      <c r="AN269" s="6" t="s">
        <v>145</v>
      </c>
      <c r="AO269" s="6" t="s">
        <v>1098</v>
      </c>
      <c r="AP269" s="6" t="s">
        <v>80</v>
      </c>
      <c r="AQ269" s="6" t="s">
        <v>80</v>
      </c>
      <c r="AR269" s="6" t="s">
        <v>697</v>
      </c>
      <c r="AS269" s="6" t="s">
        <v>147</v>
      </c>
      <c r="AT269"/>
      <c r="AU269" s="6" t="s">
        <v>80</v>
      </c>
      <c r="AV269" s="6" t="s">
        <v>100</v>
      </c>
      <c r="AW269"/>
      <c r="AX269"/>
      <c r="AY269"/>
      <c r="AZ269"/>
      <c r="BA269"/>
      <c r="BB269"/>
      <c r="BC269"/>
      <c r="BD269" s="6" t="s">
        <v>1152</v>
      </c>
      <c r="BE269" s="7" t="s">
        <v>102</v>
      </c>
      <c r="BG269" s="7" t="s">
        <v>103</v>
      </c>
      <c r="BH269" s="7">
        <v>2015</v>
      </c>
      <c r="BI269" s="7" t="s">
        <v>104</v>
      </c>
      <c r="BJ269" s="7" t="s">
        <v>105</v>
      </c>
      <c r="BK269" s="7" t="s">
        <v>105</v>
      </c>
      <c r="BL269" s="7" t="s">
        <v>103</v>
      </c>
      <c r="BN269"/>
      <c r="BO269"/>
      <c r="BP269"/>
      <c r="BQ269"/>
      <c r="BR269"/>
      <c r="BS269"/>
      <c r="BT269"/>
      <c r="BU269"/>
      <c r="BV269"/>
      <c r="BW269"/>
      <c r="BX269"/>
      <c r="BY269" s="8">
        <v>130664</v>
      </c>
      <c r="BZ269" s="9" t="s">
        <v>106</v>
      </c>
    </row>
    <row r="270" spans="1:78" s="7" customFormat="1" hidden="1" x14ac:dyDescent="0.25">
      <c r="A270" s="7" t="str">
        <f t="shared" si="4"/>
        <v>ABIK*</v>
      </c>
      <c r="B270" s="6" t="s">
        <v>1156</v>
      </c>
      <c r="C270" s="6" t="s">
        <v>1157</v>
      </c>
      <c r="D270" s="6" t="s">
        <v>1158</v>
      </c>
      <c r="E270" s="6" t="s">
        <v>1159</v>
      </c>
      <c r="F270"/>
      <c r="G270"/>
      <c r="H270" s="6" t="s">
        <v>80</v>
      </c>
      <c r="I270"/>
      <c r="J270" s="6" t="s">
        <v>81</v>
      </c>
      <c r="K270" s="6" t="s">
        <v>82</v>
      </c>
      <c r="L270" s="6" t="s">
        <v>137</v>
      </c>
      <c r="M270" s="6" t="s">
        <v>84</v>
      </c>
      <c r="N270" s="6" t="s">
        <v>85</v>
      </c>
      <c r="O270" s="6" t="s">
        <v>138</v>
      </c>
      <c r="P270" s="6" t="s">
        <v>219</v>
      </c>
      <c r="Q270" s="6" t="s">
        <v>623</v>
      </c>
      <c r="R270" s="35" t="s">
        <v>280</v>
      </c>
      <c r="S270" s="6" t="s">
        <v>623</v>
      </c>
      <c r="T270" s="35" t="s">
        <v>280</v>
      </c>
      <c r="U270" s="32" t="s">
        <v>625</v>
      </c>
      <c r="V270" s="32" t="s">
        <v>223</v>
      </c>
      <c r="W270" s="6" t="s">
        <v>80</v>
      </c>
      <c r="X270" s="6" t="s">
        <v>80</v>
      </c>
      <c r="Y270" s="6" t="s">
        <v>92</v>
      </c>
      <c r="Z270" s="6" t="s">
        <v>80</v>
      </c>
      <c r="AA270" s="6" t="s">
        <v>93</v>
      </c>
      <c r="AB270"/>
      <c r="AC270"/>
      <c r="AD270"/>
      <c r="AE270" t="str">
        <f>VLOOKUP(E270,'Synthèse ventes'!$A$5:$C$2461,3,0)</f>
        <v>Rond Ø250 ALCOA multiple 120kg</v>
      </c>
      <c r="AF270" t="str">
        <f>VLOOKUP(E270,'Synthèse ventes'!$A$5:$C$2461,2,0)</f>
        <v>ALCOA</v>
      </c>
      <c r="AG270"/>
      <c r="AH270"/>
      <c r="AI270"/>
      <c r="AJ270"/>
      <c r="AK270" s="6" t="s">
        <v>80</v>
      </c>
      <c r="AL270" s="6" t="s">
        <v>1160</v>
      </c>
      <c r="AM270" s="6" t="s">
        <v>95</v>
      </c>
      <c r="AN270" s="6" t="s">
        <v>375</v>
      </c>
      <c r="AO270" s="6" t="s">
        <v>225</v>
      </c>
      <c r="AP270" s="6" t="s">
        <v>80</v>
      </c>
      <c r="AQ270" s="6" t="s">
        <v>80</v>
      </c>
      <c r="AR270" s="6" t="s">
        <v>627</v>
      </c>
      <c r="AS270" s="6" t="s">
        <v>628</v>
      </c>
      <c r="AT270"/>
      <c r="AU270" s="6" t="s">
        <v>80</v>
      </c>
      <c r="AV270" s="6" t="s">
        <v>100</v>
      </c>
      <c r="AW270"/>
      <c r="AX270"/>
      <c r="AY270"/>
      <c r="AZ270"/>
      <c r="BA270"/>
      <c r="BB270"/>
      <c r="BC270"/>
      <c r="BD270" s="6" t="s">
        <v>1161</v>
      </c>
      <c r="BE270" s="7" t="s">
        <v>102</v>
      </c>
      <c r="BG270" s="7" t="s">
        <v>103</v>
      </c>
      <c r="BH270" s="7">
        <v>2015</v>
      </c>
      <c r="BI270" s="7" t="s">
        <v>104</v>
      </c>
      <c r="BJ270" s="7" t="s">
        <v>105</v>
      </c>
      <c r="BK270" s="7" t="s">
        <v>105</v>
      </c>
      <c r="BL270" s="7" t="s">
        <v>103</v>
      </c>
      <c r="BN270"/>
      <c r="BO270"/>
      <c r="BP270"/>
      <c r="BQ270"/>
      <c r="BR270"/>
      <c r="BS270"/>
      <c r="BT270"/>
      <c r="BU270"/>
      <c r="BV270"/>
      <c r="BW270"/>
      <c r="BX270"/>
      <c r="BY270" s="8">
        <v>61498</v>
      </c>
      <c r="BZ270" s="9" t="s">
        <v>106</v>
      </c>
    </row>
    <row r="271" spans="1:78" s="7" customFormat="1" hidden="1" x14ac:dyDescent="0.25">
      <c r="A271" s="7" t="str">
        <f t="shared" si="4"/>
        <v>ABFW*</v>
      </c>
      <c r="B271" s="6" t="s">
        <v>1162</v>
      </c>
      <c r="C271" s="6" t="s">
        <v>1163</v>
      </c>
      <c r="D271" s="6" t="s">
        <v>1164</v>
      </c>
      <c r="E271" s="6" t="s">
        <v>1165</v>
      </c>
      <c r="F271"/>
      <c r="G271"/>
      <c r="H271" s="6" t="s">
        <v>80</v>
      </c>
      <c r="I271"/>
      <c r="J271" s="6" t="s">
        <v>81</v>
      </c>
      <c r="K271" s="6" t="s">
        <v>82</v>
      </c>
      <c r="L271" s="6" t="s">
        <v>83</v>
      </c>
      <c r="M271" s="6" t="s">
        <v>84</v>
      </c>
      <c r="N271" s="6" t="s">
        <v>85</v>
      </c>
      <c r="O271" s="6" t="s">
        <v>86</v>
      </c>
      <c r="P271" s="6" t="s">
        <v>87</v>
      </c>
      <c r="Q271" s="6" t="s">
        <v>788</v>
      </c>
      <c r="R271" s="6" t="s">
        <v>788</v>
      </c>
      <c r="S271" s="6" t="s">
        <v>788</v>
      </c>
      <c r="T271" s="6" t="s">
        <v>789</v>
      </c>
      <c r="U271" s="6" t="s">
        <v>91</v>
      </c>
      <c r="V271" s="6" t="s">
        <v>91</v>
      </c>
      <c r="W271" s="6" t="s">
        <v>893</v>
      </c>
      <c r="X271" s="6" t="s">
        <v>91</v>
      </c>
      <c r="Y271" s="6" t="s">
        <v>92</v>
      </c>
      <c r="Z271" s="6" t="s">
        <v>92</v>
      </c>
      <c r="AA271" s="6" t="s">
        <v>93</v>
      </c>
      <c r="AB271"/>
      <c r="AC271"/>
      <c r="AD271"/>
      <c r="AE271" t="str">
        <f>VLOOKUP(E271,'Synthèse ventes'!$A$5:$C$2461,3,0)</f>
        <v>Rond Ø240 Béta Pamiers</v>
      </c>
      <c r="AF271" t="str">
        <f>VLOOKUP(E271,'Synthèse ventes'!$A$5:$C$2461,2,0)</f>
        <v>AD PAMIERS</v>
      </c>
      <c r="AG271"/>
      <c r="AH271"/>
      <c r="AI271"/>
      <c r="AJ271"/>
      <c r="AK271" s="6" t="s">
        <v>80</v>
      </c>
      <c r="AL271" s="6" t="s">
        <v>1166</v>
      </c>
      <c r="AM271" s="6" t="s">
        <v>95</v>
      </c>
      <c r="AN271" s="6" t="s">
        <v>145</v>
      </c>
      <c r="AO271" s="6" t="s">
        <v>1098</v>
      </c>
      <c r="AP271" s="6" t="s">
        <v>80</v>
      </c>
      <c r="AQ271" s="6" t="s">
        <v>80</v>
      </c>
      <c r="AR271" s="6" t="s">
        <v>697</v>
      </c>
      <c r="AS271" s="6" t="s">
        <v>147</v>
      </c>
      <c r="AT271"/>
      <c r="AU271" s="6" t="s">
        <v>80</v>
      </c>
      <c r="AV271" s="6" t="s">
        <v>100</v>
      </c>
      <c r="AW271"/>
      <c r="AX271"/>
      <c r="AY271"/>
      <c r="AZ271"/>
      <c r="BA271"/>
      <c r="BB271"/>
      <c r="BC271"/>
      <c r="BD271" s="6" t="s">
        <v>1167</v>
      </c>
      <c r="BE271" s="7" t="s">
        <v>102</v>
      </c>
      <c r="BG271" s="7" t="s">
        <v>103</v>
      </c>
      <c r="BH271" s="7">
        <v>2015</v>
      </c>
      <c r="BI271" s="7" t="s">
        <v>104</v>
      </c>
      <c r="BJ271" s="7" t="s">
        <v>105</v>
      </c>
      <c r="BK271" s="7" t="s">
        <v>105</v>
      </c>
      <c r="BL271" s="7" t="s">
        <v>103</v>
      </c>
      <c r="BN271"/>
      <c r="BO271"/>
      <c r="BP271"/>
      <c r="BQ271"/>
      <c r="BR271"/>
      <c r="BS271"/>
      <c r="BT271"/>
      <c r="BU271"/>
      <c r="BV271"/>
      <c r="BW271"/>
      <c r="BX271"/>
      <c r="BY271" s="8">
        <v>19634</v>
      </c>
      <c r="BZ271" s="9" t="s">
        <v>106</v>
      </c>
    </row>
    <row r="272" spans="1:78" s="7" customFormat="1" hidden="1" x14ac:dyDescent="0.25">
      <c r="A272" s="7" t="str">
        <f t="shared" si="4"/>
        <v>ABFW*</v>
      </c>
      <c r="B272" s="6" t="s">
        <v>1168</v>
      </c>
      <c r="C272" s="6" t="s">
        <v>1163</v>
      </c>
      <c r="D272" s="6" t="s">
        <v>1164</v>
      </c>
      <c r="E272" s="6" t="s">
        <v>1165</v>
      </c>
      <c r="F272"/>
      <c r="G272"/>
      <c r="H272" s="6" t="s">
        <v>80</v>
      </c>
      <c r="I272"/>
      <c r="J272" s="6" t="s">
        <v>81</v>
      </c>
      <c r="K272" s="6" t="s">
        <v>82</v>
      </c>
      <c r="L272" s="6" t="s">
        <v>83</v>
      </c>
      <c r="M272" s="6" t="s">
        <v>84</v>
      </c>
      <c r="N272" s="6" t="s">
        <v>85</v>
      </c>
      <c r="O272" s="6" t="s">
        <v>86</v>
      </c>
      <c r="P272" s="6" t="s">
        <v>108</v>
      </c>
      <c r="Q272" s="6" t="s">
        <v>109</v>
      </c>
      <c r="R272" s="6" t="s">
        <v>109</v>
      </c>
      <c r="S272" s="6" t="s">
        <v>109</v>
      </c>
      <c r="T272" s="6" t="s">
        <v>110</v>
      </c>
      <c r="U272" s="6" t="s">
        <v>91</v>
      </c>
      <c r="V272" s="6" t="s">
        <v>91</v>
      </c>
      <c r="W272" s="6" t="s">
        <v>117</v>
      </c>
      <c r="X272" s="6" t="s">
        <v>91</v>
      </c>
      <c r="Y272" s="6" t="s">
        <v>92</v>
      </c>
      <c r="Z272" s="6" t="s">
        <v>92</v>
      </c>
      <c r="AA272" s="6" t="s">
        <v>93</v>
      </c>
      <c r="AB272"/>
      <c r="AC272"/>
      <c r="AD272"/>
      <c r="AE272" t="str">
        <f>VLOOKUP(E272,'Synthèse ventes'!$A$5:$C$2461,3,0)</f>
        <v>Rond Ø240 Béta Pamiers</v>
      </c>
      <c r="AF272" t="str">
        <f>VLOOKUP(E272,'Synthèse ventes'!$A$5:$C$2461,2,0)</f>
        <v>AD PAMIERS</v>
      </c>
      <c r="AG272"/>
      <c r="AH272"/>
      <c r="AI272"/>
      <c r="AJ272"/>
      <c r="AK272" s="6" t="s">
        <v>80</v>
      </c>
      <c r="AL272" s="6" t="s">
        <v>1166</v>
      </c>
      <c r="AM272" s="6" t="s">
        <v>95</v>
      </c>
      <c r="AN272" s="6" t="s">
        <v>145</v>
      </c>
      <c r="AO272" s="6" t="s">
        <v>1098</v>
      </c>
      <c r="AP272" s="6" t="s">
        <v>80</v>
      </c>
      <c r="AQ272" s="6" t="s">
        <v>80</v>
      </c>
      <c r="AR272" s="6" t="s">
        <v>697</v>
      </c>
      <c r="AS272" s="6" t="s">
        <v>147</v>
      </c>
      <c r="AT272"/>
      <c r="AU272" s="6" t="s">
        <v>80</v>
      </c>
      <c r="AV272" s="6" t="s">
        <v>100</v>
      </c>
      <c r="AW272"/>
      <c r="AX272"/>
      <c r="AY272"/>
      <c r="AZ272"/>
      <c r="BA272"/>
      <c r="BB272"/>
      <c r="BC272"/>
      <c r="BD272" s="6" t="s">
        <v>1167</v>
      </c>
      <c r="BE272" s="7" t="s">
        <v>102</v>
      </c>
      <c r="BG272" s="7" t="s">
        <v>103</v>
      </c>
      <c r="BH272" s="7">
        <v>2015</v>
      </c>
      <c r="BI272" s="7" t="s">
        <v>104</v>
      </c>
      <c r="BJ272" s="7" t="s">
        <v>105</v>
      </c>
      <c r="BK272" s="7" t="s">
        <v>105</v>
      </c>
      <c r="BL272" s="7" t="s">
        <v>103</v>
      </c>
      <c r="BN272"/>
      <c r="BO272"/>
      <c r="BP272"/>
      <c r="BQ272"/>
      <c r="BR272"/>
      <c r="BS272"/>
      <c r="BT272"/>
      <c r="BU272"/>
      <c r="BV272"/>
      <c r="BW272"/>
      <c r="BX272"/>
      <c r="BY272" s="8">
        <v>107711</v>
      </c>
      <c r="BZ272" s="9" t="s">
        <v>106</v>
      </c>
    </row>
    <row r="273" spans="1:78" s="7" customFormat="1" hidden="1" x14ac:dyDescent="0.25">
      <c r="A273" s="7" t="str">
        <f t="shared" si="4"/>
        <v>ABGP*</v>
      </c>
      <c r="B273" s="6" t="s">
        <v>1169</v>
      </c>
      <c r="C273" s="6" t="s">
        <v>1170</v>
      </c>
      <c r="D273" s="6" t="s">
        <v>1171</v>
      </c>
      <c r="E273" s="6" t="s">
        <v>1172</v>
      </c>
      <c r="F273"/>
      <c r="G273"/>
      <c r="H273" s="6" t="s">
        <v>80</v>
      </c>
      <c r="I273"/>
      <c r="J273" s="6" t="s">
        <v>81</v>
      </c>
      <c r="K273" s="6" t="s">
        <v>82</v>
      </c>
      <c r="L273" s="6" t="s">
        <v>156</v>
      </c>
      <c r="M273" s="6" t="s">
        <v>84</v>
      </c>
      <c r="N273" s="6" t="s">
        <v>85</v>
      </c>
      <c r="O273" s="6" t="s">
        <v>157</v>
      </c>
      <c r="P273" s="6" t="s">
        <v>108</v>
      </c>
      <c r="Q273" s="6" t="s">
        <v>110</v>
      </c>
      <c r="R273" s="6" t="s">
        <v>110</v>
      </c>
      <c r="S273"/>
      <c r="T273"/>
      <c r="U273" s="6" t="s">
        <v>91</v>
      </c>
      <c r="V273" s="6" t="s">
        <v>91</v>
      </c>
      <c r="W273" s="6" t="s">
        <v>80</v>
      </c>
      <c r="X273" s="6" t="s">
        <v>80</v>
      </c>
      <c r="Y273" s="6" t="s">
        <v>92</v>
      </c>
      <c r="Z273" s="6" t="s">
        <v>80</v>
      </c>
      <c r="AA273" s="6" t="s">
        <v>80</v>
      </c>
      <c r="AB273"/>
      <c r="AC273"/>
      <c r="AD273"/>
      <c r="AE273" t="str">
        <f>VLOOKUP(E273,'Synthèse ventes'!$A$5:$C$2461,3,0)</f>
        <v>Rond Ø250 Otto Fuchs App Alphabeta</v>
      </c>
      <c r="AF273" t="str">
        <f>VLOOKUP(E273,'Synthèse ventes'!$A$5:$C$2461,2,0)</f>
        <v>OTTO FUCHS</v>
      </c>
      <c r="AG273"/>
      <c r="AH273"/>
      <c r="AI273"/>
      <c r="AJ273"/>
      <c r="AK273" s="6" t="s">
        <v>80</v>
      </c>
      <c r="AL273" s="6" t="s">
        <v>1173</v>
      </c>
      <c r="AM273" s="6" t="s">
        <v>95</v>
      </c>
      <c r="AN273" s="6" t="s">
        <v>96</v>
      </c>
      <c r="AO273" s="6" t="s">
        <v>647</v>
      </c>
      <c r="AP273" s="6" t="s">
        <v>80</v>
      </c>
      <c r="AQ273" s="6" t="s">
        <v>80</v>
      </c>
      <c r="AR273" s="6" t="s">
        <v>1124</v>
      </c>
      <c r="AS273" s="6" t="s">
        <v>628</v>
      </c>
      <c r="AT273"/>
      <c r="AU273" s="6" t="s">
        <v>80</v>
      </c>
      <c r="AV273" s="6" t="s">
        <v>100</v>
      </c>
      <c r="AW273"/>
      <c r="AX273"/>
      <c r="AY273"/>
      <c r="AZ273"/>
      <c r="BA273"/>
      <c r="BB273"/>
      <c r="BC273"/>
      <c r="BD273" s="6" t="s">
        <v>1167</v>
      </c>
      <c r="BE273" s="7" t="s">
        <v>102</v>
      </c>
      <c r="BG273" s="7" t="s">
        <v>103</v>
      </c>
      <c r="BH273" s="7">
        <v>2015</v>
      </c>
      <c r="BI273" s="7" t="s">
        <v>104</v>
      </c>
      <c r="BJ273" s="7" t="s">
        <v>105</v>
      </c>
      <c r="BK273" s="7" t="s">
        <v>105</v>
      </c>
      <c r="BL273" s="7" t="s">
        <v>103</v>
      </c>
      <c r="BN273"/>
      <c r="BO273"/>
      <c r="BP273"/>
      <c r="BQ273"/>
      <c r="BR273"/>
      <c r="BS273"/>
      <c r="BT273"/>
      <c r="BU273"/>
      <c r="BV273"/>
      <c r="BW273"/>
      <c r="BX273"/>
      <c r="BY273" s="8">
        <v>118951</v>
      </c>
      <c r="BZ273" s="9" t="s">
        <v>106</v>
      </c>
    </row>
    <row r="274" spans="1:78" s="7" customFormat="1" hidden="1" x14ac:dyDescent="0.25">
      <c r="A274" s="7" t="str">
        <f t="shared" si="4"/>
        <v>ABGP*</v>
      </c>
      <c r="B274" s="6" t="s">
        <v>1174</v>
      </c>
      <c r="C274" s="6" t="s">
        <v>1175</v>
      </c>
      <c r="D274" s="6" t="s">
        <v>1171</v>
      </c>
      <c r="E274" s="6" t="s">
        <v>1172</v>
      </c>
      <c r="F274"/>
      <c r="G274"/>
      <c r="H274" s="6" t="s">
        <v>80</v>
      </c>
      <c r="I274"/>
      <c r="J274" s="6" t="s">
        <v>81</v>
      </c>
      <c r="K274" s="6" t="s">
        <v>82</v>
      </c>
      <c r="L274" s="6" t="s">
        <v>156</v>
      </c>
      <c r="M274" s="6" t="s">
        <v>84</v>
      </c>
      <c r="N274" s="6" t="s">
        <v>85</v>
      </c>
      <c r="O274" s="6" t="s">
        <v>157</v>
      </c>
      <c r="P274" s="6" t="s">
        <v>108</v>
      </c>
      <c r="Q274" s="6" t="s">
        <v>110</v>
      </c>
      <c r="R274" s="6" t="s">
        <v>110</v>
      </c>
      <c r="S274"/>
      <c r="T274"/>
      <c r="U274" s="6" t="s">
        <v>91</v>
      </c>
      <c r="V274" s="6" t="s">
        <v>91</v>
      </c>
      <c r="W274" s="6" t="s">
        <v>80</v>
      </c>
      <c r="X274" s="6" t="s">
        <v>80</v>
      </c>
      <c r="Y274" s="6" t="s">
        <v>92</v>
      </c>
      <c r="Z274" s="6" t="s">
        <v>80</v>
      </c>
      <c r="AA274" s="6" t="s">
        <v>80</v>
      </c>
      <c r="AB274"/>
      <c r="AC274"/>
      <c r="AD274"/>
      <c r="AE274" t="str">
        <f>VLOOKUP(E274,'Synthèse ventes'!$A$5:$C$2461,3,0)</f>
        <v>Rond Ø250 Otto Fuchs App Alphabeta</v>
      </c>
      <c r="AF274" t="str">
        <f>VLOOKUP(E274,'Synthèse ventes'!$A$5:$C$2461,2,0)</f>
        <v>OTTO FUCHS</v>
      </c>
      <c r="AG274"/>
      <c r="AH274"/>
      <c r="AI274"/>
      <c r="AJ274"/>
      <c r="AK274" s="6" t="s">
        <v>80</v>
      </c>
      <c r="AL274" s="6" t="s">
        <v>1173</v>
      </c>
      <c r="AM274" s="6" t="s">
        <v>95</v>
      </c>
      <c r="AN274" s="6" t="s">
        <v>96</v>
      </c>
      <c r="AO274" s="6" t="s">
        <v>651</v>
      </c>
      <c r="AP274" s="6" t="s">
        <v>80</v>
      </c>
      <c r="AQ274" s="6" t="s">
        <v>80</v>
      </c>
      <c r="AR274" s="6" t="s">
        <v>1124</v>
      </c>
      <c r="AS274" s="6" t="s">
        <v>628</v>
      </c>
      <c r="AT274"/>
      <c r="AU274" s="6" t="s">
        <v>80</v>
      </c>
      <c r="AV274" s="6" t="s">
        <v>100</v>
      </c>
      <c r="AW274"/>
      <c r="AX274"/>
      <c r="AY274"/>
      <c r="AZ274"/>
      <c r="BA274"/>
      <c r="BB274"/>
      <c r="BC274"/>
      <c r="BD274" s="6" t="s">
        <v>1167</v>
      </c>
      <c r="BE274" s="7" t="s">
        <v>102</v>
      </c>
      <c r="BG274" s="7" t="s">
        <v>103</v>
      </c>
      <c r="BH274" s="7">
        <v>2015</v>
      </c>
      <c r="BI274" s="7" t="s">
        <v>104</v>
      </c>
      <c r="BJ274" s="7" t="s">
        <v>105</v>
      </c>
      <c r="BK274" s="7" t="s">
        <v>105</v>
      </c>
      <c r="BL274" s="7" t="s">
        <v>103</v>
      </c>
      <c r="BN274"/>
      <c r="BO274"/>
      <c r="BP274"/>
      <c r="BQ274"/>
      <c r="BR274"/>
      <c r="BS274"/>
      <c r="BT274"/>
      <c r="BU274"/>
      <c r="BV274"/>
      <c r="BW274"/>
      <c r="BX274"/>
      <c r="BY274" s="8">
        <v>33295</v>
      </c>
      <c r="BZ274" s="9" t="s">
        <v>106</v>
      </c>
    </row>
    <row r="275" spans="1:78" s="7" customFormat="1" hidden="1" x14ac:dyDescent="0.25">
      <c r="A275" s="7" t="str">
        <f t="shared" si="4"/>
        <v>ABGP*</v>
      </c>
      <c r="B275" s="6" t="s">
        <v>1176</v>
      </c>
      <c r="C275" s="6" t="s">
        <v>1177</v>
      </c>
      <c r="D275" s="6" t="s">
        <v>1171</v>
      </c>
      <c r="E275" s="6" t="s">
        <v>1172</v>
      </c>
      <c r="F275"/>
      <c r="G275"/>
      <c r="H275" s="6" t="s">
        <v>80</v>
      </c>
      <c r="I275"/>
      <c r="J275" s="6" t="s">
        <v>81</v>
      </c>
      <c r="K275" s="6" t="s">
        <v>82</v>
      </c>
      <c r="L275" s="6" t="s">
        <v>156</v>
      </c>
      <c r="M275" s="6" t="s">
        <v>84</v>
      </c>
      <c r="N275" s="6" t="s">
        <v>85</v>
      </c>
      <c r="O275" s="6" t="s">
        <v>157</v>
      </c>
      <c r="P275" s="6" t="s">
        <v>108</v>
      </c>
      <c r="Q275" s="6" t="s">
        <v>110</v>
      </c>
      <c r="R275" s="6" t="s">
        <v>110</v>
      </c>
      <c r="S275"/>
      <c r="T275"/>
      <c r="U275" s="6" t="s">
        <v>91</v>
      </c>
      <c r="V275" s="6" t="s">
        <v>91</v>
      </c>
      <c r="W275" s="6" t="s">
        <v>80</v>
      </c>
      <c r="X275" s="6" t="s">
        <v>80</v>
      </c>
      <c r="Y275" s="6" t="s">
        <v>92</v>
      </c>
      <c r="Z275" s="6" t="s">
        <v>80</v>
      </c>
      <c r="AA275" s="6" t="s">
        <v>80</v>
      </c>
      <c r="AB275"/>
      <c r="AC275"/>
      <c r="AD275"/>
      <c r="AE275" t="str">
        <f>VLOOKUP(E275,'Synthèse ventes'!$A$5:$C$2461,3,0)</f>
        <v>Rond Ø250 Otto Fuchs App Alphabeta</v>
      </c>
      <c r="AF275" t="str">
        <f>VLOOKUP(E275,'Synthèse ventes'!$A$5:$C$2461,2,0)</f>
        <v>OTTO FUCHS</v>
      </c>
      <c r="AG275"/>
      <c r="AH275"/>
      <c r="AI275"/>
      <c r="AJ275"/>
      <c r="AK275" s="6" t="s">
        <v>80</v>
      </c>
      <c r="AL275" s="6" t="s">
        <v>1173</v>
      </c>
      <c r="AM275" s="6" t="s">
        <v>95</v>
      </c>
      <c r="AN275" s="6" t="s">
        <v>96</v>
      </c>
      <c r="AO275" s="6" t="s">
        <v>380</v>
      </c>
      <c r="AP275" s="6" t="s">
        <v>80</v>
      </c>
      <c r="AQ275" s="6" t="s">
        <v>80</v>
      </c>
      <c r="AR275" s="6" t="s">
        <v>1124</v>
      </c>
      <c r="AS275" s="6" t="s">
        <v>628</v>
      </c>
      <c r="AT275"/>
      <c r="AU275" s="6" t="s">
        <v>80</v>
      </c>
      <c r="AV275" s="6" t="s">
        <v>100</v>
      </c>
      <c r="AW275"/>
      <c r="AX275"/>
      <c r="AY275"/>
      <c r="AZ275"/>
      <c r="BA275"/>
      <c r="BB275"/>
      <c r="BC275"/>
      <c r="BD275" s="6" t="s">
        <v>1167</v>
      </c>
      <c r="BE275" s="7" t="s">
        <v>102</v>
      </c>
      <c r="BG275" s="7" t="s">
        <v>103</v>
      </c>
      <c r="BH275" s="7">
        <v>2015</v>
      </c>
      <c r="BI275" s="7" t="s">
        <v>104</v>
      </c>
      <c r="BJ275" s="7" t="s">
        <v>105</v>
      </c>
      <c r="BK275" s="7" t="s">
        <v>105</v>
      </c>
      <c r="BL275" s="7" t="s">
        <v>103</v>
      </c>
      <c r="BN275"/>
      <c r="BO275"/>
      <c r="BP275"/>
      <c r="BQ275"/>
      <c r="BR275"/>
      <c r="BS275"/>
      <c r="BT275"/>
      <c r="BU275"/>
      <c r="BV275"/>
      <c r="BW275"/>
      <c r="BX275"/>
      <c r="BY275" s="8">
        <v>108191</v>
      </c>
      <c r="BZ275" s="9" t="s">
        <v>106</v>
      </c>
    </row>
    <row r="276" spans="1:78" s="7" customFormat="1" hidden="1" x14ac:dyDescent="0.25">
      <c r="A276" s="7" t="str">
        <f t="shared" si="4"/>
        <v>ABGP*</v>
      </c>
      <c r="B276" s="6" t="s">
        <v>1178</v>
      </c>
      <c r="C276" s="6" t="s">
        <v>1179</v>
      </c>
      <c r="D276" s="6" t="s">
        <v>1171</v>
      </c>
      <c r="E276" s="6" t="s">
        <v>1172</v>
      </c>
      <c r="F276"/>
      <c r="G276"/>
      <c r="H276" s="6" t="s">
        <v>80</v>
      </c>
      <c r="I276"/>
      <c r="J276" s="6" t="s">
        <v>81</v>
      </c>
      <c r="K276" s="6" t="s">
        <v>82</v>
      </c>
      <c r="L276" s="6" t="s">
        <v>156</v>
      </c>
      <c r="M276" s="6" t="s">
        <v>84</v>
      </c>
      <c r="N276" s="6" t="s">
        <v>85</v>
      </c>
      <c r="O276" s="6" t="s">
        <v>157</v>
      </c>
      <c r="P276" s="6" t="s">
        <v>108</v>
      </c>
      <c r="Q276" s="6" t="s">
        <v>110</v>
      </c>
      <c r="R276" s="6" t="s">
        <v>110</v>
      </c>
      <c r="S276"/>
      <c r="T276"/>
      <c r="U276" s="6" t="s">
        <v>91</v>
      </c>
      <c r="V276" s="6" t="s">
        <v>91</v>
      </c>
      <c r="W276" s="6" t="s">
        <v>80</v>
      </c>
      <c r="X276" s="6" t="s">
        <v>80</v>
      </c>
      <c r="Y276" s="6" t="s">
        <v>92</v>
      </c>
      <c r="Z276" s="6" t="s">
        <v>80</v>
      </c>
      <c r="AA276" s="6" t="s">
        <v>80</v>
      </c>
      <c r="AB276"/>
      <c r="AC276"/>
      <c r="AD276"/>
      <c r="AE276" t="str">
        <f>VLOOKUP(E276,'Synthèse ventes'!$A$5:$C$2461,3,0)</f>
        <v>Rond Ø250 Otto Fuchs App Alphabeta</v>
      </c>
      <c r="AF276" t="str">
        <f>VLOOKUP(E276,'Synthèse ventes'!$A$5:$C$2461,2,0)</f>
        <v>OTTO FUCHS</v>
      </c>
      <c r="AG276"/>
      <c r="AH276"/>
      <c r="AI276"/>
      <c r="AJ276"/>
      <c r="AK276" s="6" t="s">
        <v>80</v>
      </c>
      <c r="AL276" s="6" t="s">
        <v>1173</v>
      </c>
      <c r="AM276" s="6" t="s">
        <v>95</v>
      </c>
      <c r="AN276" s="6" t="s">
        <v>96</v>
      </c>
      <c r="AO276" s="6" t="s">
        <v>602</v>
      </c>
      <c r="AP276" s="6" t="s">
        <v>80</v>
      </c>
      <c r="AQ276" s="6" t="s">
        <v>80</v>
      </c>
      <c r="AR276" s="6" t="s">
        <v>1124</v>
      </c>
      <c r="AS276" s="6" t="s">
        <v>628</v>
      </c>
      <c r="AT276"/>
      <c r="AU276" s="6" t="s">
        <v>80</v>
      </c>
      <c r="AV276" s="6" t="s">
        <v>100</v>
      </c>
      <c r="AW276"/>
      <c r="AX276"/>
      <c r="AY276"/>
      <c r="AZ276"/>
      <c r="BA276"/>
      <c r="BB276"/>
      <c r="BC276"/>
      <c r="BD276" s="6" t="s">
        <v>1167</v>
      </c>
      <c r="BE276" s="7" t="s">
        <v>102</v>
      </c>
      <c r="BG276" s="7" t="s">
        <v>103</v>
      </c>
      <c r="BH276" s="7">
        <v>2015</v>
      </c>
      <c r="BI276" s="7" t="s">
        <v>104</v>
      </c>
      <c r="BJ276" s="7" t="s">
        <v>105</v>
      </c>
      <c r="BK276" s="7" t="s">
        <v>105</v>
      </c>
      <c r="BL276" s="7" t="s">
        <v>103</v>
      </c>
      <c r="BN276"/>
      <c r="BO276"/>
      <c r="BP276"/>
      <c r="BQ276"/>
      <c r="BR276"/>
      <c r="BS276"/>
      <c r="BT276"/>
      <c r="BU276"/>
      <c r="BV276"/>
      <c r="BW276"/>
      <c r="BX276"/>
      <c r="BY276" s="8">
        <v>94074</v>
      </c>
      <c r="BZ276" s="9" t="s">
        <v>106</v>
      </c>
    </row>
    <row r="277" spans="1:78" s="7" customFormat="1" hidden="1" x14ac:dyDescent="0.25">
      <c r="A277" s="7" t="str">
        <f t="shared" si="4"/>
        <v>ABGP*</v>
      </c>
      <c r="B277" s="6" t="s">
        <v>1180</v>
      </c>
      <c r="C277" s="6" t="s">
        <v>1181</v>
      </c>
      <c r="D277" s="6" t="s">
        <v>1171</v>
      </c>
      <c r="E277" s="6" t="s">
        <v>1172</v>
      </c>
      <c r="F277"/>
      <c r="G277"/>
      <c r="H277" s="6" t="s">
        <v>80</v>
      </c>
      <c r="I277"/>
      <c r="J277" s="6" t="s">
        <v>81</v>
      </c>
      <c r="K277" s="6" t="s">
        <v>82</v>
      </c>
      <c r="L277" s="6" t="s">
        <v>156</v>
      </c>
      <c r="M277" s="6" t="s">
        <v>84</v>
      </c>
      <c r="N277" s="6" t="s">
        <v>85</v>
      </c>
      <c r="O277" s="6" t="s">
        <v>157</v>
      </c>
      <c r="P277" s="6" t="s">
        <v>108</v>
      </c>
      <c r="Q277" s="6" t="s">
        <v>110</v>
      </c>
      <c r="R277" s="6" t="s">
        <v>110</v>
      </c>
      <c r="S277"/>
      <c r="T277"/>
      <c r="U277" s="6" t="s">
        <v>91</v>
      </c>
      <c r="V277" s="6" t="s">
        <v>91</v>
      </c>
      <c r="W277" s="6" t="s">
        <v>80</v>
      </c>
      <c r="X277" s="6" t="s">
        <v>80</v>
      </c>
      <c r="Y277" s="6" t="s">
        <v>92</v>
      </c>
      <c r="Z277" s="6" t="s">
        <v>80</v>
      </c>
      <c r="AA277" s="6" t="s">
        <v>80</v>
      </c>
      <c r="AB277"/>
      <c r="AC277"/>
      <c r="AD277"/>
      <c r="AE277" t="str">
        <f>VLOOKUP(E277,'Synthèse ventes'!$A$5:$C$2461,3,0)</f>
        <v>Rond Ø250 Otto Fuchs App Alphabeta</v>
      </c>
      <c r="AF277" t="str">
        <f>VLOOKUP(E277,'Synthèse ventes'!$A$5:$C$2461,2,0)</f>
        <v>OTTO FUCHS</v>
      </c>
      <c r="AG277"/>
      <c r="AH277"/>
      <c r="AI277"/>
      <c r="AJ277"/>
      <c r="AK277" s="6" t="s">
        <v>80</v>
      </c>
      <c r="AL277" s="6" t="s">
        <v>1173</v>
      </c>
      <c r="AM277" s="6" t="s">
        <v>95</v>
      </c>
      <c r="AN277" s="6" t="s">
        <v>96</v>
      </c>
      <c r="AO277" s="6" t="s">
        <v>376</v>
      </c>
      <c r="AP277" s="6" t="s">
        <v>80</v>
      </c>
      <c r="AQ277" s="6" t="s">
        <v>80</v>
      </c>
      <c r="AR277" s="6" t="s">
        <v>1124</v>
      </c>
      <c r="AS277" s="6" t="s">
        <v>628</v>
      </c>
      <c r="AT277"/>
      <c r="AU277" s="6" t="s">
        <v>80</v>
      </c>
      <c r="AV277" s="6" t="s">
        <v>100</v>
      </c>
      <c r="AW277"/>
      <c r="AX277"/>
      <c r="AY277"/>
      <c r="AZ277"/>
      <c r="BA277"/>
      <c r="BB277"/>
      <c r="BC277"/>
      <c r="BD277" s="6" t="s">
        <v>1167</v>
      </c>
      <c r="BE277" s="7" t="s">
        <v>102</v>
      </c>
      <c r="BG277" s="7" t="s">
        <v>103</v>
      </c>
      <c r="BH277" s="7">
        <v>2015</v>
      </c>
      <c r="BI277" s="7" t="s">
        <v>104</v>
      </c>
      <c r="BJ277" s="7" t="s">
        <v>105</v>
      </c>
      <c r="BK277" s="7" t="s">
        <v>105</v>
      </c>
      <c r="BL277" s="7" t="s">
        <v>103</v>
      </c>
      <c r="BN277"/>
      <c r="BO277"/>
      <c r="BP277"/>
      <c r="BQ277"/>
      <c r="BR277"/>
      <c r="BS277"/>
      <c r="BT277"/>
      <c r="BU277"/>
      <c r="BV277"/>
      <c r="BW277"/>
      <c r="BX277"/>
      <c r="BY277" s="8">
        <v>112966</v>
      </c>
      <c r="BZ277" s="9" t="s">
        <v>106</v>
      </c>
    </row>
    <row r="278" spans="1:78" s="7" customFormat="1" hidden="1" x14ac:dyDescent="0.25">
      <c r="A278" s="7" t="str">
        <f t="shared" si="4"/>
        <v>ABGP*</v>
      </c>
      <c r="B278" s="6" t="s">
        <v>1182</v>
      </c>
      <c r="C278" s="6" t="s">
        <v>1183</v>
      </c>
      <c r="D278" s="6" t="s">
        <v>1171</v>
      </c>
      <c r="E278" s="6" t="s">
        <v>1172</v>
      </c>
      <c r="F278"/>
      <c r="G278"/>
      <c r="H278" s="6" t="s">
        <v>80</v>
      </c>
      <c r="I278"/>
      <c r="J278" s="6" t="s">
        <v>81</v>
      </c>
      <c r="K278" s="6" t="s">
        <v>82</v>
      </c>
      <c r="L278" s="6" t="s">
        <v>156</v>
      </c>
      <c r="M278" s="6" t="s">
        <v>84</v>
      </c>
      <c r="N278" s="6" t="s">
        <v>85</v>
      </c>
      <c r="O278" s="6" t="s">
        <v>157</v>
      </c>
      <c r="P278" s="6" t="s">
        <v>108</v>
      </c>
      <c r="Q278" s="6" t="s">
        <v>110</v>
      </c>
      <c r="R278" s="6" t="s">
        <v>110</v>
      </c>
      <c r="S278"/>
      <c r="T278"/>
      <c r="U278" s="6" t="s">
        <v>91</v>
      </c>
      <c r="V278" s="6" t="s">
        <v>91</v>
      </c>
      <c r="W278" s="6" t="s">
        <v>80</v>
      </c>
      <c r="X278" s="6" t="s">
        <v>80</v>
      </c>
      <c r="Y278" s="6" t="s">
        <v>92</v>
      </c>
      <c r="Z278" s="6" t="s">
        <v>80</v>
      </c>
      <c r="AA278" s="6" t="s">
        <v>80</v>
      </c>
      <c r="AB278"/>
      <c r="AC278"/>
      <c r="AD278"/>
      <c r="AE278" t="str">
        <f>VLOOKUP(E278,'Synthèse ventes'!$A$5:$C$2461,3,0)</f>
        <v>Rond Ø250 Otto Fuchs App Alphabeta</v>
      </c>
      <c r="AF278" t="str">
        <f>VLOOKUP(E278,'Synthèse ventes'!$A$5:$C$2461,2,0)</f>
        <v>OTTO FUCHS</v>
      </c>
      <c r="AG278"/>
      <c r="AH278"/>
      <c r="AI278"/>
      <c r="AJ278"/>
      <c r="AK278" s="6" t="s">
        <v>80</v>
      </c>
      <c r="AL278" s="6" t="s">
        <v>1173</v>
      </c>
      <c r="AM278" s="6" t="s">
        <v>95</v>
      </c>
      <c r="AN278" s="6" t="s">
        <v>612</v>
      </c>
      <c r="AO278" s="6" t="s">
        <v>380</v>
      </c>
      <c r="AP278" s="6" t="s">
        <v>80</v>
      </c>
      <c r="AQ278" s="6" t="s">
        <v>80</v>
      </c>
      <c r="AR278" s="6" t="s">
        <v>1124</v>
      </c>
      <c r="AS278" s="6" t="s">
        <v>628</v>
      </c>
      <c r="AT278"/>
      <c r="AU278" s="6" t="s">
        <v>80</v>
      </c>
      <c r="AV278" s="6" t="s">
        <v>100</v>
      </c>
      <c r="AW278"/>
      <c r="AX278"/>
      <c r="AY278"/>
      <c r="AZ278"/>
      <c r="BA278"/>
      <c r="BB278"/>
      <c r="BC278"/>
      <c r="BD278" s="6" t="s">
        <v>1167</v>
      </c>
      <c r="BE278" s="7" t="s">
        <v>102</v>
      </c>
      <c r="BG278" s="7" t="s">
        <v>103</v>
      </c>
      <c r="BH278" s="7">
        <v>2015</v>
      </c>
      <c r="BI278" s="7" t="s">
        <v>104</v>
      </c>
      <c r="BJ278" s="7" t="s">
        <v>105</v>
      </c>
      <c r="BK278" s="7" t="s">
        <v>105</v>
      </c>
      <c r="BL278" s="7" t="s">
        <v>103</v>
      </c>
      <c r="BN278"/>
      <c r="BO278"/>
      <c r="BP278"/>
      <c r="BQ278"/>
      <c r="BR278"/>
      <c r="BS278"/>
      <c r="BT278"/>
      <c r="BU278"/>
      <c r="BV278"/>
      <c r="BW278"/>
      <c r="BX278"/>
      <c r="BY278" s="8">
        <v>3372</v>
      </c>
      <c r="BZ278" s="9" t="s">
        <v>106</v>
      </c>
    </row>
    <row r="279" spans="1:78" s="7" customFormat="1" hidden="1" x14ac:dyDescent="0.25">
      <c r="A279" s="7" t="str">
        <f t="shared" si="4"/>
        <v>ABII*</v>
      </c>
      <c r="B279" s="6" t="s">
        <v>1184</v>
      </c>
      <c r="C279" s="6" t="s">
        <v>1185</v>
      </c>
      <c r="D279" s="6" t="s">
        <v>1186</v>
      </c>
      <c r="E279" s="6" t="s">
        <v>1187</v>
      </c>
      <c r="F279"/>
      <c r="G279"/>
      <c r="H279" s="6" t="s">
        <v>80</v>
      </c>
      <c r="I279"/>
      <c r="J279" s="6" t="s">
        <v>81</v>
      </c>
      <c r="K279" s="6" t="s">
        <v>82</v>
      </c>
      <c r="L279" s="6" t="s">
        <v>156</v>
      </c>
      <c r="M279" s="6" t="s">
        <v>84</v>
      </c>
      <c r="N279" s="6" t="s">
        <v>85</v>
      </c>
      <c r="O279" s="6" t="s">
        <v>157</v>
      </c>
      <c r="P279" s="6" t="s">
        <v>108</v>
      </c>
      <c r="Q279" s="6" t="s">
        <v>110</v>
      </c>
      <c r="R279" s="6" t="s">
        <v>110</v>
      </c>
      <c r="S279"/>
      <c r="T279"/>
      <c r="U279" s="6" t="s">
        <v>91</v>
      </c>
      <c r="V279" s="6" t="s">
        <v>91</v>
      </c>
      <c r="W279" s="6" t="s">
        <v>80</v>
      </c>
      <c r="X279" s="6" t="s">
        <v>80</v>
      </c>
      <c r="Y279" s="6" t="s">
        <v>92</v>
      </c>
      <c r="Z279" s="6" t="s">
        <v>80</v>
      </c>
      <c r="AA279" s="6" t="s">
        <v>80</v>
      </c>
      <c r="AB279"/>
      <c r="AC279"/>
      <c r="AD279"/>
      <c r="AE279" t="str">
        <f>VLOOKUP(E279,'Synthèse ventes'!$A$5:$C$2461,3,0)</f>
        <v>R246 - FAPMO</v>
      </c>
      <c r="AF279" t="str">
        <f>VLOOKUP(E279,'Synthèse ventes'!$A$5:$C$2461,2,0)</f>
        <v>AD ANCIZES</v>
      </c>
      <c r="AG279"/>
      <c r="AH279"/>
      <c r="AI279"/>
      <c r="AJ279"/>
      <c r="AK279" s="6" t="s">
        <v>92</v>
      </c>
      <c r="AL279" s="6" t="s">
        <v>1188</v>
      </c>
      <c r="AM279" s="6" t="s">
        <v>95</v>
      </c>
      <c r="AN279" s="6" t="s">
        <v>326</v>
      </c>
      <c r="AO279" s="6" t="s">
        <v>368</v>
      </c>
      <c r="AP279" s="6" t="s">
        <v>80</v>
      </c>
      <c r="AQ279" s="6" t="s">
        <v>80</v>
      </c>
      <c r="AR279" s="6" t="s">
        <v>1189</v>
      </c>
      <c r="AS279" s="6" t="s">
        <v>573</v>
      </c>
      <c r="AT279"/>
      <c r="AU279" s="6" t="s">
        <v>80</v>
      </c>
      <c r="AV279" s="6" t="s">
        <v>100</v>
      </c>
      <c r="AW279"/>
      <c r="AX279"/>
      <c r="AY279"/>
      <c r="AZ279"/>
      <c r="BA279"/>
      <c r="BB279"/>
      <c r="BC279"/>
      <c r="BD279" s="6" t="s">
        <v>1190</v>
      </c>
      <c r="BE279" s="7" t="s">
        <v>102</v>
      </c>
      <c r="BG279" s="7" t="s">
        <v>103</v>
      </c>
      <c r="BH279" s="7">
        <v>2015</v>
      </c>
      <c r="BI279" s="7" t="s">
        <v>104</v>
      </c>
      <c r="BJ279" s="7" t="s">
        <v>105</v>
      </c>
      <c r="BK279" s="7" t="s">
        <v>105</v>
      </c>
      <c r="BL279" s="7" t="s">
        <v>103</v>
      </c>
      <c r="BN279"/>
      <c r="BO279"/>
      <c r="BP279"/>
      <c r="BQ279"/>
      <c r="BR279"/>
      <c r="BS279"/>
      <c r="BT279"/>
      <c r="BU279"/>
      <c r="BV279"/>
      <c r="BW279"/>
      <c r="BX279"/>
      <c r="BY279" s="8">
        <v>98240</v>
      </c>
      <c r="BZ279" s="9" t="s">
        <v>106</v>
      </c>
    </row>
    <row r="280" spans="1:78" s="7" customFormat="1" hidden="1" x14ac:dyDescent="0.25">
      <c r="A280" s="7" t="str">
        <f t="shared" si="4"/>
        <v>ABII*</v>
      </c>
      <c r="B280" s="6" t="s">
        <v>1191</v>
      </c>
      <c r="C280" s="6" t="s">
        <v>1192</v>
      </c>
      <c r="D280" s="6" t="s">
        <v>1186</v>
      </c>
      <c r="E280" s="6" t="s">
        <v>1187</v>
      </c>
      <c r="F280"/>
      <c r="G280"/>
      <c r="H280" s="6" t="s">
        <v>80</v>
      </c>
      <c r="I280"/>
      <c r="J280" s="6" t="s">
        <v>81</v>
      </c>
      <c r="K280" s="6" t="s">
        <v>82</v>
      </c>
      <c r="L280" s="6" t="s">
        <v>156</v>
      </c>
      <c r="M280" s="6" t="s">
        <v>84</v>
      </c>
      <c r="N280" s="6" t="s">
        <v>85</v>
      </c>
      <c r="O280" s="6" t="s">
        <v>157</v>
      </c>
      <c r="P280" s="6" t="s">
        <v>108</v>
      </c>
      <c r="Q280" s="6" t="s">
        <v>110</v>
      </c>
      <c r="R280" s="6" t="s">
        <v>110</v>
      </c>
      <c r="S280"/>
      <c r="T280"/>
      <c r="U280" s="6" t="s">
        <v>91</v>
      </c>
      <c r="V280" s="6" t="s">
        <v>91</v>
      </c>
      <c r="W280" s="6" t="s">
        <v>80</v>
      </c>
      <c r="X280" s="6" t="s">
        <v>80</v>
      </c>
      <c r="Y280" s="6" t="s">
        <v>92</v>
      </c>
      <c r="Z280" s="6" t="s">
        <v>80</v>
      </c>
      <c r="AA280" s="6" t="s">
        <v>80</v>
      </c>
      <c r="AB280"/>
      <c r="AC280"/>
      <c r="AD280"/>
      <c r="AE280" t="str">
        <f>VLOOKUP(E280,'Synthèse ventes'!$A$5:$C$2461,3,0)</f>
        <v>R246 - FAPMO</v>
      </c>
      <c r="AF280" t="str">
        <f>VLOOKUP(E280,'Synthèse ventes'!$A$5:$C$2461,2,0)</f>
        <v>AD ANCIZES</v>
      </c>
      <c r="AG280"/>
      <c r="AH280"/>
      <c r="AI280"/>
      <c r="AJ280"/>
      <c r="AK280" s="6" t="s">
        <v>92</v>
      </c>
      <c r="AL280" s="6" t="s">
        <v>1188</v>
      </c>
      <c r="AM280" s="6" t="s">
        <v>95</v>
      </c>
      <c r="AN280" s="6" t="s">
        <v>326</v>
      </c>
      <c r="AO280" s="6" t="s">
        <v>764</v>
      </c>
      <c r="AP280" s="6" t="s">
        <v>80</v>
      </c>
      <c r="AQ280" s="6" t="s">
        <v>80</v>
      </c>
      <c r="AR280" s="6" t="s">
        <v>1189</v>
      </c>
      <c r="AS280" s="6" t="s">
        <v>573</v>
      </c>
      <c r="AT280"/>
      <c r="AU280" s="6" t="s">
        <v>80</v>
      </c>
      <c r="AV280" s="6" t="s">
        <v>100</v>
      </c>
      <c r="AW280"/>
      <c r="AX280"/>
      <c r="AY280"/>
      <c r="AZ280"/>
      <c r="BA280"/>
      <c r="BB280"/>
      <c r="BC280"/>
      <c r="BD280" s="6" t="s">
        <v>1190</v>
      </c>
      <c r="BE280" s="7" t="s">
        <v>102</v>
      </c>
      <c r="BG280" s="7" t="s">
        <v>103</v>
      </c>
      <c r="BH280" s="7">
        <v>2015</v>
      </c>
      <c r="BI280" s="7" t="s">
        <v>104</v>
      </c>
      <c r="BJ280" s="7" t="s">
        <v>105</v>
      </c>
      <c r="BK280" s="7" t="s">
        <v>105</v>
      </c>
      <c r="BL280" s="7" t="s">
        <v>103</v>
      </c>
      <c r="BN280"/>
      <c r="BO280"/>
      <c r="BP280"/>
      <c r="BQ280"/>
      <c r="BR280"/>
      <c r="BS280"/>
      <c r="BT280"/>
      <c r="BU280"/>
      <c r="BV280"/>
      <c r="BW280"/>
      <c r="BX280"/>
      <c r="BY280" s="8">
        <v>119722</v>
      </c>
      <c r="BZ280" s="9" t="s">
        <v>106</v>
      </c>
    </row>
    <row r="281" spans="1:78" s="7" customFormat="1" hidden="1" x14ac:dyDescent="0.25">
      <c r="A281" s="7" t="str">
        <f t="shared" si="4"/>
        <v>ABHY*</v>
      </c>
      <c r="B281" s="6" t="s">
        <v>1193</v>
      </c>
      <c r="C281" s="6" t="s">
        <v>1194</v>
      </c>
      <c r="D281" s="6" t="s">
        <v>1195</v>
      </c>
      <c r="E281" s="6" t="s">
        <v>1196</v>
      </c>
      <c r="F281"/>
      <c r="G281"/>
      <c r="H281" s="6" t="s">
        <v>80</v>
      </c>
      <c r="I281"/>
      <c r="J281" s="6" t="s">
        <v>81</v>
      </c>
      <c r="K281" s="6" t="s">
        <v>82</v>
      </c>
      <c r="L281" s="6" t="s">
        <v>156</v>
      </c>
      <c r="M281" s="6" t="s">
        <v>84</v>
      </c>
      <c r="N281" s="6" t="s">
        <v>85</v>
      </c>
      <c r="O281" s="6" t="s">
        <v>157</v>
      </c>
      <c r="P281" s="6" t="s">
        <v>108</v>
      </c>
      <c r="Q281" s="6" t="s">
        <v>110</v>
      </c>
      <c r="R281" s="6" t="s">
        <v>110</v>
      </c>
      <c r="S281"/>
      <c r="T281"/>
      <c r="U281" s="6" t="s">
        <v>91</v>
      </c>
      <c r="V281" s="6" t="s">
        <v>91</v>
      </c>
      <c r="W281" s="6" t="s">
        <v>80</v>
      </c>
      <c r="X281" s="6" t="s">
        <v>80</v>
      </c>
      <c r="Y281" s="6" t="s">
        <v>92</v>
      </c>
      <c r="Z281" s="6" t="s">
        <v>80</v>
      </c>
      <c r="AA281" s="6" t="s">
        <v>80</v>
      </c>
      <c r="AB281"/>
      <c r="AC281"/>
      <c r="AD281"/>
      <c r="AE281" t="str">
        <f>VLOOKUP(E281,'Synthèse ventes'!$A$5:$C$2461,3,0)</f>
        <v>Rond Ø280 pour Pamiers</v>
      </c>
      <c r="AF281" t="str">
        <f>VLOOKUP(E281,'Synthèse ventes'!$A$5:$C$2461,2,0)</f>
        <v>AD PAMIERS</v>
      </c>
      <c r="AG281"/>
      <c r="AH281"/>
      <c r="AI281"/>
      <c r="AJ281"/>
      <c r="AK281" s="6" t="s">
        <v>80</v>
      </c>
      <c r="AL281" s="6" t="s">
        <v>1197</v>
      </c>
      <c r="AM281" s="6" t="s">
        <v>95</v>
      </c>
      <c r="AN281" s="6" t="s">
        <v>612</v>
      </c>
      <c r="AO281" s="6" t="s">
        <v>394</v>
      </c>
      <c r="AP281" s="6" t="s">
        <v>80</v>
      </c>
      <c r="AQ281" s="6" t="s">
        <v>80</v>
      </c>
      <c r="AR281" s="6" t="s">
        <v>266</v>
      </c>
      <c r="AS281" s="6" t="s">
        <v>327</v>
      </c>
      <c r="AT281"/>
      <c r="AU281" s="6" t="s">
        <v>80</v>
      </c>
      <c r="AV281" s="6" t="s">
        <v>100</v>
      </c>
      <c r="AW281"/>
      <c r="AX281"/>
      <c r="AY281"/>
      <c r="AZ281"/>
      <c r="BA281"/>
      <c r="BB281"/>
      <c r="BC281"/>
      <c r="BD281" s="6" t="s">
        <v>1198</v>
      </c>
      <c r="BE281" s="7" t="s">
        <v>102</v>
      </c>
      <c r="BG281" s="7" t="s">
        <v>103</v>
      </c>
      <c r="BH281" s="7">
        <v>2015</v>
      </c>
      <c r="BI281" s="7" t="s">
        <v>104</v>
      </c>
      <c r="BJ281" s="7" t="s">
        <v>105</v>
      </c>
      <c r="BK281" s="7" t="s">
        <v>105</v>
      </c>
      <c r="BL281" s="7" t="s">
        <v>103</v>
      </c>
      <c r="BN281"/>
      <c r="BO281"/>
      <c r="BP281"/>
      <c r="BQ281"/>
      <c r="BR281"/>
      <c r="BS281"/>
      <c r="BT281"/>
      <c r="BU281"/>
      <c r="BV281"/>
      <c r="BW281"/>
      <c r="BX281"/>
      <c r="BY281" s="8">
        <v>114</v>
      </c>
      <c r="BZ281" s="9" t="s">
        <v>106</v>
      </c>
    </row>
    <row r="282" spans="1:78" s="7" customFormat="1" hidden="1" x14ac:dyDescent="0.25">
      <c r="A282" s="7" t="str">
        <f t="shared" si="4"/>
        <v>ABHY*</v>
      </c>
      <c r="B282" s="6" t="s">
        <v>1199</v>
      </c>
      <c r="C282" s="6" t="s">
        <v>1200</v>
      </c>
      <c r="D282" s="6" t="s">
        <v>1195</v>
      </c>
      <c r="E282" s="6" t="s">
        <v>1196</v>
      </c>
      <c r="F282"/>
      <c r="G282"/>
      <c r="H282" s="6" t="s">
        <v>80</v>
      </c>
      <c r="I282"/>
      <c r="J282" s="6" t="s">
        <v>81</v>
      </c>
      <c r="K282" s="6" t="s">
        <v>82</v>
      </c>
      <c r="L282" s="6" t="s">
        <v>156</v>
      </c>
      <c r="M282" s="6" t="s">
        <v>84</v>
      </c>
      <c r="N282" s="6" t="s">
        <v>85</v>
      </c>
      <c r="O282" s="6" t="s">
        <v>157</v>
      </c>
      <c r="P282" s="6" t="s">
        <v>108</v>
      </c>
      <c r="Q282" s="6" t="s">
        <v>110</v>
      </c>
      <c r="R282" s="6" t="s">
        <v>110</v>
      </c>
      <c r="S282"/>
      <c r="T282"/>
      <c r="U282" s="6" t="s">
        <v>91</v>
      </c>
      <c r="V282" s="6" t="s">
        <v>91</v>
      </c>
      <c r="W282" s="6" t="s">
        <v>80</v>
      </c>
      <c r="X282" s="6" t="s">
        <v>80</v>
      </c>
      <c r="Y282" s="6" t="s">
        <v>92</v>
      </c>
      <c r="Z282" s="6" t="s">
        <v>80</v>
      </c>
      <c r="AA282" s="6" t="s">
        <v>80</v>
      </c>
      <c r="AB282"/>
      <c r="AC282"/>
      <c r="AD282"/>
      <c r="AE282" t="str">
        <f>VLOOKUP(E282,'Synthèse ventes'!$A$5:$C$2461,3,0)</f>
        <v>Rond Ø280 pour Pamiers</v>
      </c>
      <c r="AF282" t="str">
        <f>VLOOKUP(E282,'Synthèse ventes'!$A$5:$C$2461,2,0)</f>
        <v>AD PAMIERS</v>
      </c>
      <c r="AG282"/>
      <c r="AH282"/>
      <c r="AI282"/>
      <c r="AJ282"/>
      <c r="AK282" s="6" t="s">
        <v>80</v>
      </c>
      <c r="AL282" s="6" t="s">
        <v>1197</v>
      </c>
      <c r="AM282" s="6" t="s">
        <v>95</v>
      </c>
      <c r="AN282" s="6" t="s">
        <v>612</v>
      </c>
      <c r="AO282" s="6" t="s">
        <v>443</v>
      </c>
      <c r="AP282" s="6" t="s">
        <v>80</v>
      </c>
      <c r="AQ282" s="6" t="s">
        <v>80</v>
      </c>
      <c r="AR282" s="6" t="s">
        <v>266</v>
      </c>
      <c r="AS282" s="6" t="s">
        <v>327</v>
      </c>
      <c r="AT282"/>
      <c r="AU282" s="6" t="s">
        <v>80</v>
      </c>
      <c r="AV282" s="6" t="s">
        <v>100</v>
      </c>
      <c r="AW282"/>
      <c r="AX282"/>
      <c r="AY282"/>
      <c r="AZ282"/>
      <c r="BA282"/>
      <c r="BB282"/>
      <c r="BC282"/>
      <c r="BD282" s="6" t="s">
        <v>1198</v>
      </c>
      <c r="BE282" s="7" t="s">
        <v>102</v>
      </c>
      <c r="BG282" s="7" t="s">
        <v>103</v>
      </c>
      <c r="BH282" s="7">
        <v>2015</v>
      </c>
      <c r="BI282" s="7" t="s">
        <v>104</v>
      </c>
      <c r="BJ282" s="7" t="s">
        <v>105</v>
      </c>
      <c r="BK282" s="7" t="s">
        <v>105</v>
      </c>
      <c r="BL282" s="7" t="s">
        <v>103</v>
      </c>
      <c r="BN282"/>
      <c r="BO282"/>
      <c r="BP282"/>
      <c r="BQ282"/>
      <c r="BR282"/>
      <c r="BS282"/>
      <c r="BT282"/>
      <c r="BU282"/>
      <c r="BV282"/>
      <c r="BW282"/>
      <c r="BX282"/>
      <c r="BY282" s="8">
        <v>123301</v>
      </c>
      <c r="BZ282" s="9" t="s">
        <v>106</v>
      </c>
    </row>
    <row r="283" spans="1:78" s="7" customFormat="1" hidden="1" x14ac:dyDescent="0.25">
      <c r="A283" s="7" t="str">
        <f t="shared" si="4"/>
        <v>ABHY*</v>
      </c>
      <c r="B283" s="6" t="s">
        <v>1201</v>
      </c>
      <c r="C283" s="6" t="s">
        <v>1202</v>
      </c>
      <c r="D283" s="6" t="s">
        <v>1195</v>
      </c>
      <c r="E283" s="6" t="s">
        <v>1196</v>
      </c>
      <c r="F283"/>
      <c r="G283"/>
      <c r="H283" s="6" t="s">
        <v>80</v>
      </c>
      <c r="I283"/>
      <c r="J283" s="6" t="s">
        <v>81</v>
      </c>
      <c r="K283" s="6" t="s">
        <v>82</v>
      </c>
      <c r="L283" s="6" t="s">
        <v>156</v>
      </c>
      <c r="M283" s="6" t="s">
        <v>84</v>
      </c>
      <c r="N283" s="6" t="s">
        <v>85</v>
      </c>
      <c r="O283" s="6" t="s">
        <v>157</v>
      </c>
      <c r="P283" s="6" t="s">
        <v>108</v>
      </c>
      <c r="Q283" s="6" t="s">
        <v>110</v>
      </c>
      <c r="R283" s="6" t="s">
        <v>110</v>
      </c>
      <c r="S283"/>
      <c r="T283"/>
      <c r="U283" s="6" t="s">
        <v>91</v>
      </c>
      <c r="V283" s="6" t="s">
        <v>91</v>
      </c>
      <c r="W283" s="6" t="s">
        <v>80</v>
      </c>
      <c r="X283" s="6" t="s">
        <v>80</v>
      </c>
      <c r="Y283" s="6" t="s">
        <v>92</v>
      </c>
      <c r="Z283" s="6" t="s">
        <v>80</v>
      </c>
      <c r="AA283" s="6" t="s">
        <v>80</v>
      </c>
      <c r="AB283"/>
      <c r="AC283"/>
      <c r="AD283"/>
      <c r="AE283" t="str">
        <f>VLOOKUP(E283,'Synthèse ventes'!$A$5:$C$2461,3,0)</f>
        <v>Rond Ø280 pour Pamiers</v>
      </c>
      <c r="AF283" t="str">
        <f>VLOOKUP(E283,'Synthèse ventes'!$A$5:$C$2461,2,0)</f>
        <v>AD PAMIERS</v>
      </c>
      <c r="AG283"/>
      <c r="AH283"/>
      <c r="AI283"/>
      <c r="AJ283"/>
      <c r="AK283" s="6" t="s">
        <v>80</v>
      </c>
      <c r="AL283" s="6" t="s">
        <v>1197</v>
      </c>
      <c r="AM283" s="6" t="s">
        <v>95</v>
      </c>
      <c r="AN283" s="6" t="s">
        <v>612</v>
      </c>
      <c r="AO283" s="6" t="s">
        <v>448</v>
      </c>
      <c r="AP283" s="6" t="s">
        <v>80</v>
      </c>
      <c r="AQ283" s="6" t="s">
        <v>80</v>
      </c>
      <c r="AR283" s="6" t="s">
        <v>266</v>
      </c>
      <c r="AS283" s="6" t="s">
        <v>327</v>
      </c>
      <c r="AT283"/>
      <c r="AU283" s="6" t="s">
        <v>80</v>
      </c>
      <c r="AV283" s="6" t="s">
        <v>100</v>
      </c>
      <c r="AW283"/>
      <c r="AX283"/>
      <c r="AY283"/>
      <c r="AZ283"/>
      <c r="BA283"/>
      <c r="BB283"/>
      <c r="BC283"/>
      <c r="BD283" s="6" t="s">
        <v>1198</v>
      </c>
      <c r="BE283" s="7" t="s">
        <v>102</v>
      </c>
      <c r="BG283" s="7" t="s">
        <v>103</v>
      </c>
      <c r="BH283" s="7">
        <v>2015</v>
      </c>
      <c r="BI283" s="7" t="s">
        <v>104</v>
      </c>
      <c r="BJ283" s="7" t="s">
        <v>105</v>
      </c>
      <c r="BK283" s="7" t="s">
        <v>105</v>
      </c>
      <c r="BL283" s="7" t="s">
        <v>103</v>
      </c>
      <c r="BN283"/>
      <c r="BO283"/>
      <c r="BP283"/>
      <c r="BQ283"/>
      <c r="BR283"/>
      <c r="BS283"/>
      <c r="BT283"/>
      <c r="BU283"/>
      <c r="BV283"/>
      <c r="BW283"/>
      <c r="BX283"/>
      <c r="BY283" s="8">
        <v>17547</v>
      </c>
      <c r="BZ283" s="9" t="s">
        <v>106</v>
      </c>
    </row>
    <row r="284" spans="1:78" s="7" customFormat="1" hidden="1" x14ac:dyDescent="0.25">
      <c r="A284" s="7" t="str">
        <f t="shared" si="4"/>
        <v>ABHW*</v>
      </c>
      <c r="B284" s="6" t="s">
        <v>1203</v>
      </c>
      <c r="C284" s="6" t="s">
        <v>1204</v>
      </c>
      <c r="D284" s="6" t="s">
        <v>1205</v>
      </c>
      <c r="E284" s="6" t="s">
        <v>1206</v>
      </c>
      <c r="F284"/>
      <c r="G284"/>
      <c r="H284" s="6" t="s">
        <v>80</v>
      </c>
      <c r="I284"/>
      <c r="J284" s="6" t="s">
        <v>81</v>
      </c>
      <c r="K284" s="6" t="s">
        <v>82</v>
      </c>
      <c r="L284" s="6" t="s">
        <v>156</v>
      </c>
      <c r="M284" s="6" t="s">
        <v>84</v>
      </c>
      <c r="N284" s="6" t="s">
        <v>85</v>
      </c>
      <c r="O284" s="6" t="s">
        <v>157</v>
      </c>
      <c r="P284" s="6" t="s">
        <v>108</v>
      </c>
      <c r="Q284" s="6" t="s">
        <v>109</v>
      </c>
      <c r="R284" s="6" t="s">
        <v>110</v>
      </c>
      <c r="S284" s="6" t="s">
        <v>109</v>
      </c>
      <c r="T284" s="6" t="s">
        <v>110</v>
      </c>
      <c r="U284" s="6" t="s">
        <v>91</v>
      </c>
      <c r="V284" s="6" t="s">
        <v>91</v>
      </c>
      <c r="W284" s="6" t="s">
        <v>80</v>
      </c>
      <c r="X284" s="6" t="s">
        <v>80</v>
      </c>
      <c r="Y284" s="6" t="s">
        <v>92</v>
      </c>
      <c r="Z284" s="6" t="s">
        <v>80</v>
      </c>
      <c r="AA284" s="6" t="s">
        <v>93</v>
      </c>
      <c r="AB284"/>
      <c r="AC284"/>
      <c r="AD284"/>
      <c r="AE284" t="str">
        <f>VLOOKUP(E284,'Synthèse ventes'!$A$5:$C$2461,3,0)</f>
        <v>Rond Ø330 pour Pamiers</v>
      </c>
      <c r="AF284" t="str">
        <f>VLOOKUP(E284,'Synthèse ventes'!$A$5:$C$2461,2,0)</f>
        <v>AD PAMIERS</v>
      </c>
      <c r="AG284"/>
      <c r="AH284"/>
      <c r="AI284"/>
      <c r="AJ284"/>
      <c r="AK284" s="6" t="s">
        <v>80</v>
      </c>
      <c r="AL284" s="6" t="s">
        <v>1207</v>
      </c>
      <c r="AM284" s="6" t="s">
        <v>95</v>
      </c>
      <c r="AN284" s="6" t="s">
        <v>145</v>
      </c>
      <c r="AO284" s="6" t="s">
        <v>400</v>
      </c>
      <c r="AP284" s="6" t="s">
        <v>80</v>
      </c>
      <c r="AQ284" s="6" t="s">
        <v>80</v>
      </c>
      <c r="AR284" s="6" t="s">
        <v>266</v>
      </c>
      <c r="AS284" s="6" t="s">
        <v>327</v>
      </c>
      <c r="AT284"/>
      <c r="AU284" s="6" t="s">
        <v>80</v>
      </c>
      <c r="AV284" s="6" t="s">
        <v>100</v>
      </c>
      <c r="AW284"/>
      <c r="AX284"/>
      <c r="AY284"/>
      <c r="AZ284"/>
      <c r="BA284"/>
      <c r="BB284"/>
      <c r="BC284"/>
      <c r="BD284" s="6" t="s">
        <v>1198</v>
      </c>
      <c r="BE284" s="7" t="s">
        <v>102</v>
      </c>
      <c r="BG284" s="7" t="s">
        <v>103</v>
      </c>
      <c r="BH284" s="7">
        <v>2015</v>
      </c>
      <c r="BI284" s="7" t="s">
        <v>104</v>
      </c>
      <c r="BJ284" s="7" t="s">
        <v>105</v>
      </c>
      <c r="BK284" s="7" t="s">
        <v>105</v>
      </c>
      <c r="BL284" s="7" t="s">
        <v>103</v>
      </c>
      <c r="BN284"/>
      <c r="BO284"/>
      <c r="BP284"/>
      <c r="BQ284"/>
      <c r="BR284"/>
      <c r="BS284"/>
      <c r="BT284"/>
      <c r="BU284"/>
      <c r="BV284"/>
      <c r="BW284"/>
      <c r="BX284"/>
      <c r="BY284" s="8">
        <v>14877</v>
      </c>
      <c r="BZ284" s="9" t="s">
        <v>106</v>
      </c>
    </row>
    <row r="285" spans="1:78" s="7" customFormat="1" hidden="1" x14ac:dyDescent="0.25">
      <c r="A285" s="7" t="str">
        <f t="shared" si="4"/>
        <v>ABFJ*</v>
      </c>
      <c r="B285" s="6" t="s">
        <v>1208</v>
      </c>
      <c r="C285" s="6" t="s">
        <v>1209</v>
      </c>
      <c r="D285" s="6" t="s">
        <v>1210</v>
      </c>
      <c r="E285" s="6" t="s">
        <v>1211</v>
      </c>
      <c r="F285"/>
      <c r="G285"/>
      <c r="H285" s="6" t="s">
        <v>80</v>
      </c>
      <c r="I285"/>
      <c r="J285" s="6" t="s">
        <v>81</v>
      </c>
      <c r="K285" s="6" t="s">
        <v>82</v>
      </c>
      <c r="L285" s="6" t="s">
        <v>156</v>
      </c>
      <c r="M285" s="6" t="s">
        <v>84</v>
      </c>
      <c r="N285" s="6" t="s">
        <v>85</v>
      </c>
      <c r="O285" s="6" t="s">
        <v>157</v>
      </c>
      <c r="P285" s="6" t="s">
        <v>108</v>
      </c>
      <c r="Q285" s="6" t="s">
        <v>110</v>
      </c>
      <c r="R285" s="6" t="s">
        <v>110</v>
      </c>
      <c r="S285"/>
      <c r="T285"/>
      <c r="U285" s="6" t="s">
        <v>91</v>
      </c>
      <c r="V285" s="6" t="s">
        <v>91</v>
      </c>
      <c r="W285" s="6" t="s">
        <v>80</v>
      </c>
      <c r="X285" s="6" t="s">
        <v>80</v>
      </c>
      <c r="Y285" s="6" t="s">
        <v>92</v>
      </c>
      <c r="Z285" s="6" t="s">
        <v>80</v>
      </c>
      <c r="AA285" s="6" t="s">
        <v>80</v>
      </c>
      <c r="AB285"/>
      <c r="AC285"/>
      <c r="AD285"/>
      <c r="AE285" t="str">
        <f>VLOOKUP(E285,'Synthèse ventes'!$A$5:$C$2461,3,0)</f>
        <v>Rond Ø280 pour Pamiers</v>
      </c>
      <c r="AF285" t="str">
        <f>VLOOKUP(E285,'Synthèse ventes'!$A$5:$C$2461,2,0)</f>
        <v>AD PAMIERS</v>
      </c>
      <c r="AG285"/>
      <c r="AH285"/>
      <c r="AI285"/>
      <c r="AJ285"/>
      <c r="AK285" s="6" t="s">
        <v>80</v>
      </c>
      <c r="AL285" s="6" t="s">
        <v>1212</v>
      </c>
      <c r="AM285" s="6" t="s">
        <v>95</v>
      </c>
      <c r="AN285" s="6" t="s">
        <v>145</v>
      </c>
      <c r="AO285" s="6" t="s">
        <v>292</v>
      </c>
      <c r="AP285" s="6" t="s">
        <v>80</v>
      </c>
      <c r="AQ285" s="6" t="s">
        <v>80</v>
      </c>
      <c r="AR285" s="6" t="s">
        <v>266</v>
      </c>
      <c r="AS285" s="6" t="s">
        <v>327</v>
      </c>
      <c r="AT285"/>
      <c r="AU285" s="6" t="s">
        <v>80</v>
      </c>
      <c r="AV285" s="6" t="s">
        <v>100</v>
      </c>
      <c r="AW285"/>
      <c r="AX285"/>
      <c r="AY285"/>
      <c r="AZ285"/>
      <c r="BA285"/>
      <c r="BB285"/>
      <c r="BC285"/>
      <c r="BD285" s="6" t="s">
        <v>1213</v>
      </c>
      <c r="BE285" s="7" t="s">
        <v>102</v>
      </c>
      <c r="BG285" s="7" t="s">
        <v>103</v>
      </c>
      <c r="BH285" s="7">
        <v>2015</v>
      </c>
      <c r="BI285" s="7" t="s">
        <v>104</v>
      </c>
      <c r="BJ285" s="7" t="s">
        <v>105</v>
      </c>
      <c r="BK285" s="7" t="s">
        <v>105</v>
      </c>
      <c r="BL285" s="7" t="s">
        <v>103</v>
      </c>
      <c r="BN285"/>
      <c r="BO285"/>
      <c r="BP285"/>
      <c r="BQ285"/>
      <c r="BR285"/>
      <c r="BS285"/>
      <c r="BT285"/>
      <c r="BU285"/>
      <c r="BV285"/>
      <c r="BW285"/>
      <c r="BX285"/>
      <c r="BY285" s="8">
        <v>47144</v>
      </c>
      <c r="BZ285" s="9" t="s">
        <v>106</v>
      </c>
    </row>
    <row r="286" spans="1:78" s="7" customFormat="1" hidden="1" x14ac:dyDescent="0.25">
      <c r="A286" s="7" t="str">
        <f t="shared" si="4"/>
        <v>ABFJ*</v>
      </c>
      <c r="B286" s="6" t="s">
        <v>1214</v>
      </c>
      <c r="C286" s="6" t="s">
        <v>1215</v>
      </c>
      <c r="D286" s="6" t="s">
        <v>1210</v>
      </c>
      <c r="E286" s="6" t="s">
        <v>1211</v>
      </c>
      <c r="F286"/>
      <c r="G286"/>
      <c r="H286" s="6" t="s">
        <v>80</v>
      </c>
      <c r="I286"/>
      <c r="J286" s="6" t="s">
        <v>81</v>
      </c>
      <c r="K286" s="6" t="s">
        <v>82</v>
      </c>
      <c r="L286" s="6" t="s">
        <v>156</v>
      </c>
      <c r="M286" s="6" t="s">
        <v>84</v>
      </c>
      <c r="N286" s="6" t="s">
        <v>85</v>
      </c>
      <c r="O286" s="6" t="s">
        <v>157</v>
      </c>
      <c r="P286" s="6" t="s">
        <v>108</v>
      </c>
      <c r="Q286" s="6" t="s">
        <v>110</v>
      </c>
      <c r="R286" s="6" t="s">
        <v>110</v>
      </c>
      <c r="S286"/>
      <c r="T286"/>
      <c r="U286" s="6" t="s">
        <v>91</v>
      </c>
      <c r="V286" s="6" t="s">
        <v>91</v>
      </c>
      <c r="W286" s="6" t="s">
        <v>80</v>
      </c>
      <c r="X286" s="6" t="s">
        <v>80</v>
      </c>
      <c r="Y286" s="6" t="s">
        <v>92</v>
      </c>
      <c r="Z286" s="6" t="s">
        <v>80</v>
      </c>
      <c r="AA286" s="6" t="s">
        <v>80</v>
      </c>
      <c r="AB286"/>
      <c r="AC286"/>
      <c r="AD286"/>
      <c r="AE286" t="str">
        <f>VLOOKUP(E286,'Synthèse ventes'!$A$5:$C$2461,3,0)</f>
        <v>Rond Ø280 pour Pamiers</v>
      </c>
      <c r="AF286" t="str">
        <f>VLOOKUP(E286,'Synthèse ventes'!$A$5:$C$2461,2,0)</f>
        <v>AD PAMIERS</v>
      </c>
      <c r="AG286"/>
      <c r="AH286"/>
      <c r="AI286"/>
      <c r="AJ286"/>
      <c r="AK286" s="6" t="s">
        <v>80</v>
      </c>
      <c r="AL286" s="6" t="s">
        <v>1212</v>
      </c>
      <c r="AM286" s="6" t="s">
        <v>95</v>
      </c>
      <c r="AN286" s="6" t="s">
        <v>612</v>
      </c>
      <c r="AO286" s="6" t="s">
        <v>454</v>
      </c>
      <c r="AP286" s="6" t="s">
        <v>80</v>
      </c>
      <c r="AQ286" s="6" t="s">
        <v>80</v>
      </c>
      <c r="AR286" s="6" t="s">
        <v>266</v>
      </c>
      <c r="AS286" s="6" t="s">
        <v>327</v>
      </c>
      <c r="AT286"/>
      <c r="AU286" s="6" t="s">
        <v>80</v>
      </c>
      <c r="AV286" s="6" t="s">
        <v>100</v>
      </c>
      <c r="AW286"/>
      <c r="AX286"/>
      <c r="AY286"/>
      <c r="AZ286"/>
      <c r="BA286"/>
      <c r="BB286"/>
      <c r="BC286"/>
      <c r="BD286" s="6" t="s">
        <v>1213</v>
      </c>
      <c r="BE286" s="7" t="s">
        <v>102</v>
      </c>
      <c r="BG286" s="7" t="s">
        <v>103</v>
      </c>
      <c r="BH286" s="7">
        <v>2015</v>
      </c>
      <c r="BI286" s="7" t="s">
        <v>104</v>
      </c>
      <c r="BJ286" s="7" t="s">
        <v>105</v>
      </c>
      <c r="BK286" s="7" t="s">
        <v>105</v>
      </c>
      <c r="BL286" s="7" t="s">
        <v>103</v>
      </c>
      <c r="BN286"/>
      <c r="BO286"/>
      <c r="BP286"/>
      <c r="BQ286"/>
      <c r="BR286"/>
      <c r="BS286"/>
      <c r="BT286"/>
      <c r="BU286"/>
      <c r="BV286"/>
      <c r="BW286"/>
      <c r="BX286"/>
      <c r="BY286" s="8">
        <v>26657</v>
      </c>
      <c r="BZ286" s="9" t="s">
        <v>106</v>
      </c>
    </row>
    <row r="287" spans="1:78" s="7" customFormat="1" hidden="1" x14ac:dyDescent="0.25">
      <c r="A287" s="7" t="str">
        <f t="shared" si="4"/>
        <v>ABHQ*</v>
      </c>
      <c r="B287" s="6" t="s">
        <v>1216</v>
      </c>
      <c r="C287" s="6" t="s">
        <v>1217</v>
      </c>
      <c r="D287" s="6" t="s">
        <v>1218</v>
      </c>
      <c r="E287" s="6" t="s">
        <v>1219</v>
      </c>
      <c r="F287"/>
      <c r="G287"/>
      <c r="H287" s="6" t="s">
        <v>80</v>
      </c>
      <c r="I287"/>
      <c r="J287" s="6" t="s">
        <v>81</v>
      </c>
      <c r="K287" s="6" t="s">
        <v>82</v>
      </c>
      <c r="L287" s="6" t="s">
        <v>156</v>
      </c>
      <c r="M287" s="6" t="s">
        <v>84</v>
      </c>
      <c r="N287" s="6" t="s">
        <v>85</v>
      </c>
      <c r="O287" s="6" t="s">
        <v>157</v>
      </c>
      <c r="P287" s="6" t="s">
        <v>108</v>
      </c>
      <c r="Q287" s="6" t="s">
        <v>110</v>
      </c>
      <c r="R287" s="6" t="s">
        <v>110</v>
      </c>
      <c r="S287"/>
      <c r="T287"/>
      <c r="U287" s="6" t="s">
        <v>91</v>
      </c>
      <c r="V287" s="6" t="s">
        <v>91</v>
      </c>
      <c r="W287" s="6" t="s">
        <v>80</v>
      </c>
      <c r="X287" s="6" t="s">
        <v>80</v>
      </c>
      <c r="Y287" s="6" t="s">
        <v>92</v>
      </c>
      <c r="Z287" s="6" t="s">
        <v>80</v>
      </c>
      <c r="AA287" s="6" t="s">
        <v>80</v>
      </c>
      <c r="AB287"/>
      <c r="AC287"/>
      <c r="AD287"/>
      <c r="AE287" t="str">
        <f>VLOOKUP(E287,'Synthèse ventes'!$A$5:$C$2461,3,0)</f>
        <v>Rond Ø240 Béta Pamiers</v>
      </c>
      <c r="AF287" t="str">
        <f>VLOOKUP(E287,'Synthèse ventes'!$A$5:$C$2461,2,0)</f>
        <v>AD PAMIERS</v>
      </c>
      <c r="AG287"/>
      <c r="AH287"/>
      <c r="AI287"/>
      <c r="AJ287"/>
      <c r="AK287" s="6" t="s">
        <v>92</v>
      </c>
      <c r="AL287" s="6" t="s">
        <v>1220</v>
      </c>
      <c r="AM287" s="6" t="s">
        <v>95</v>
      </c>
      <c r="AN287" s="6" t="s">
        <v>145</v>
      </c>
      <c r="AO287" s="6" t="s">
        <v>400</v>
      </c>
      <c r="AP287" s="6" t="s">
        <v>80</v>
      </c>
      <c r="AQ287" s="6" t="s">
        <v>80</v>
      </c>
      <c r="AR287" s="6" t="s">
        <v>697</v>
      </c>
      <c r="AS287" s="6" t="s">
        <v>147</v>
      </c>
      <c r="AT287"/>
      <c r="AU287" s="6" t="s">
        <v>80</v>
      </c>
      <c r="AV287" s="6" t="s">
        <v>100</v>
      </c>
      <c r="AW287"/>
      <c r="AX287"/>
      <c r="AY287"/>
      <c r="AZ287"/>
      <c r="BA287"/>
      <c r="BB287"/>
      <c r="BC287"/>
      <c r="BD287" s="6" t="s">
        <v>1213</v>
      </c>
      <c r="BE287" s="7" t="s">
        <v>102</v>
      </c>
      <c r="BG287" s="7" t="s">
        <v>103</v>
      </c>
      <c r="BH287" s="7">
        <v>2015</v>
      </c>
      <c r="BI287" s="7" t="s">
        <v>104</v>
      </c>
      <c r="BJ287" s="7" t="s">
        <v>105</v>
      </c>
      <c r="BK287" s="7" t="s">
        <v>105</v>
      </c>
      <c r="BL287" s="7" t="s">
        <v>103</v>
      </c>
      <c r="BN287"/>
      <c r="BO287"/>
      <c r="BP287"/>
      <c r="BQ287"/>
      <c r="BR287"/>
      <c r="BS287"/>
      <c r="BT287"/>
      <c r="BU287"/>
      <c r="BV287"/>
      <c r="BW287"/>
      <c r="BX287"/>
      <c r="BY287" s="8">
        <v>107925</v>
      </c>
      <c r="BZ287" s="9" t="s">
        <v>106</v>
      </c>
    </row>
    <row r="288" spans="1:78" s="7" customFormat="1" hidden="1" x14ac:dyDescent="0.25">
      <c r="A288" s="7" t="str">
        <f t="shared" si="4"/>
        <v>ABHQ*</v>
      </c>
      <c r="B288" s="6" t="s">
        <v>1221</v>
      </c>
      <c r="C288" s="6" t="s">
        <v>1222</v>
      </c>
      <c r="D288" s="6" t="s">
        <v>1218</v>
      </c>
      <c r="E288" s="6" t="s">
        <v>1219</v>
      </c>
      <c r="F288"/>
      <c r="G288"/>
      <c r="H288" s="6" t="s">
        <v>80</v>
      </c>
      <c r="I288"/>
      <c r="J288" s="6" t="s">
        <v>81</v>
      </c>
      <c r="K288" s="6" t="s">
        <v>82</v>
      </c>
      <c r="L288" s="6" t="s">
        <v>156</v>
      </c>
      <c r="M288" s="6" t="s">
        <v>84</v>
      </c>
      <c r="N288" s="6" t="s">
        <v>85</v>
      </c>
      <c r="O288" s="6" t="s">
        <v>157</v>
      </c>
      <c r="P288" s="6" t="s">
        <v>108</v>
      </c>
      <c r="Q288" s="6" t="s">
        <v>110</v>
      </c>
      <c r="R288" s="6" t="s">
        <v>110</v>
      </c>
      <c r="S288"/>
      <c r="T288"/>
      <c r="U288" s="6" t="s">
        <v>91</v>
      </c>
      <c r="V288" s="6" t="s">
        <v>91</v>
      </c>
      <c r="W288" s="6" t="s">
        <v>80</v>
      </c>
      <c r="X288" s="6" t="s">
        <v>80</v>
      </c>
      <c r="Y288" s="6" t="s">
        <v>92</v>
      </c>
      <c r="Z288" s="6" t="s">
        <v>80</v>
      </c>
      <c r="AA288" s="6" t="s">
        <v>80</v>
      </c>
      <c r="AB288"/>
      <c r="AC288"/>
      <c r="AD288"/>
      <c r="AE288" t="str">
        <f>VLOOKUP(E288,'Synthèse ventes'!$A$5:$C$2461,3,0)</f>
        <v>Rond Ø240 Béta Pamiers</v>
      </c>
      <c r="AF288" t="str">
        <f>VLOOKUP(E288,'Synthèse ventes'!$A$5:$C$2461,2,0)</f>
        <v>AD PAMIERS</v>
      </c>
      <c r="AG288"/>
      <c r="AH288"/>
      <c r="AI288"/>
      <c r="AJ288"/>
      <c r="AK288" s="6" t="s">
        <v>92</v>
      </c>
      <c r="AL288" s="6" t="s">
        <v>1220</v>
      </c>
      <c r="AM288" s="6" t="s">
        <v>95</v>
      </c>
      <c r="AN288" s="6" t="s">
        <v>145</v>
      </c>
      <c r="AO288" s="6" t="s">
        <v>1223</v>
      </c>
      <c r="AP288" s="6" t="s">
        <v>80</v>
      </c>
      <c r="AQ288" s="6" t="s">
        <v>80</v>
      </c>
      <c r="AR288" s="6" t="s">
        <v>697</v>
      </c>
      <c r="AS288" s="6" t="s">
        <v>147</v>
      </c>
      <c r="AT288"/>
      <c r="AU288" s="6" t="s">
        <v>80</v>
      </c>
      <c r="AV288" s="6" t="s">
        <v>100</v>
      </c>
      <c r="AW288"/>
      <c r="AX288"/>
      <c r="AY288"/>
      <c r="AZ288"/>
      <c r="BA288"/>
      <c r="BB288"/>
      <c r="BC288"/>
      <c r="BD288" s="6" t="s">
        <v>1213</v>
      </c>
      <c r="BE288" s="7" t="s">
        <v>102</v>
      </c>
      <c r="BG288" s="7" t="s">
        <v>103</v>
      </c>
      <c r="BH288" s="7">
        <v>2015</v>
      </c>
      <c r="BI288" s="7" t="s">
        <v>104</v>
      </c>
      <c r="BJ288" s="7" t="s">
        <v>105</v>
      </c>
      <c r="BK288" s="7" t="s">
        <v>105</v>
      </c>
      <c r="BL288" s="7" t="s">
        <v>103</v>
      </c>
      <c r="BN288"/>
      <c r="BO288"/>
      <c r="BP288"/>
      <c r="BQ288"/>
      <c r="BR288"/>
      <c r="BS288"/>
      <c r="BT288"/>
      <c r="BU288"/>
      <c r="BV288"/>
      <c r="BW288"/>
      <c r="BX288"/>
      <c r="BY288" s="8">
        <v>47113</v>
      </c>
      <c r="BZ288" s="9" t="s">
        <v>106</v>
      </c>
    </row>
    <row r="289" spans="1:78" s="7" customFormat="1" hidden="1" x14ac:dyDescent="0.25">
      <c r="A289" s="7" t="str">
        <f t="shared" si="4"/>
        <v>ABHQ*</v>
      </c>
      <c r="B289" s="6" t="s">
        <v>1224</v>
      </c>
      <c r="C289" s="6" t="s">
        <v>1225</v>
      </c>
      <c r="D289" s="6" t="s">
        <v>1218</v>
      </c>
      <c r="E289" s="6" t="s">
        <v>1219</v>
      </c>
      <c r="F289"/>
      <c r="G289"/>
      <c r="H289" s="6" t="s">
        <v>80</v>
      </c>
      <c r="I289"/>
      <c r="J289" s="6" t="s">
        <v>81</v>
      </c>
      <c r="K289" s="6" t="s">
        <v>82</v>
      </c>
      <c r="L289" s="6" t="s">
        <v>156</v>
      </c>
      <c r="M289" s="6" t="s">
        <v>84</v>
      </c>
      <c r="N289" s="6" t="s">
        <v>85</v>
      </c>
      <c r="O289" s="6" t="s">
        <v>157</v>
      </c>
      <c r="P289" s="6" t="s">
        <v>108</v>
      </c>
      <c r="Q289" s="6" t="s">
        <v>110</v>
      </c>
      <c r="R289" s="6" t="s">
        <v>110</v>
      </c>
      <c r="S289"/>
      <c r="T289"/>
      <c r="U289" s="6" t="s">
        <v>91</v>
      </c>
      <c r="V289" s="6" t="s">
        <v>91</v>
      </c>
      <c r="W289" s="6" t="s">
        <v>80</v>
      </c>
      <c r="X289" s="6" t="s">
        <v>80</v>
      </c>
      <c r="Y289" s="6" t="s">
        <v>92</v>
      </c>
      <c r="Z289" s="6" t="s">
        <v>80</v>
      </c>
      <c r="AA289" s="6" t="s">
        <v>80</v>
      </c>
      <c r="AB289"/>
      <c r="AC289"/>
      <c r="AD289"/>
      <c r="AE289" t="str">
        <f>VLOOKUP(E289,'Synthèse ventes'!$A$5:$C$2461,3,0)</f>
        <v>Rond Ø240 Béta Pamiers</v>
      </c>
      <c r="AF289" t="str">
        <f>VLOOKUP(E289,'Synthèse ventes'!$A$5:$C$2461,2,0)</f>
        <v>AD PAMIERS</v>
      </c>
      <c r="AG289"/>
      <c r="AH289"/>
      <c r="AI289"/>
      <c r="AJ289"/>
      <c r="AK289" s="6" t="s">
        <v>92</v>
      </c>
      <c r="AL289" s="6" t="s">
        <v>1220</v>
      </c>
      <c r="AM289" s="6" t="s">
        <v>95</v>
      </c>
      <c r="AN289" s="6" t="s">
        <v>326</v>
      </c>
      <c r="AO289" s="6" t="s">
        <v>368</v>
      </c>
      <c r="AP289" s="6" t="s">
        <v>80</v>
      </c>
      <c r="AQ289" s="6" t="s">
        <v>80</v>
      </c>
      <c r="AR289" s="6" t="s">
        <v>697</v>
      </c>
      <c r="AS289" s="6" t="s">
        <v>147</v>
      </c>
      <c r="AT289"/>
      <c r="AU289" s="6" t="s">
        <v>80</v>
      </c>
      <c r="AV289" s="6" t="s">
        <v>100</v>
      </c>
      <c r="AW289"/>
      <c r="AX289"/>
      <c r="AY289"/>
      <c r="AZ289"/>
      <c r="BA289"/>
      <c r="BB289"/>
      <c r="BC289"/>
      <c r="BD289" s="6" t="s">
        <v>1213</v>
      </c>
      <c r="BE289" s="7" t="s">
        <v>102</v>
      </c>
      <c r="BG289" s="7" t="s">
        <v>103</v>
      </c>
      <c r="BH289" s="7">
        <v>2015</v>
      </c>
      <c r="BI289" s="7" t="s">
        <v>104</v>
      </c>
      <c r="BJ289" s="7" t="s">
        <v>105</v>
      </c>
      <c r="BK289" s="7" t="s">
        <v>105</v>
      </c>
      <c r="BL289" s="7" t="s">
        <v>103</v>
      </c>
      <c r="BN289"/>
      <c r="BO289"/>
      <c r="BP289"/>
      <c r="BQ289"/>
      <c r="BR289"/>
      <c r="BS289"/>
      <c r="BT289"/>
      <c r="BU289"/>
      <c r="BV289"/>
      <c r="BW289"/>
      <c r="BX289"/>
      <c r="BY289" s="8">
        <v>112469</v>
      </c>
      <c r="BZ289" s="9" t="s">
        <v>106</v>
      </c>
    </row>
    <row r="290" spans="1:78" s="7" customFormat="1" hidden="1" x14ac:dyDescent="0.25">
      <c r="A290" s="7" t="str">
        <f t="shared" si="4"/>
        <v>ABHQ*</v>
      </c>
      <c r="B290" s="6" t="s">
        <v>1226</v>
      </c>
      <c r="C290" s="6" t="s">
        <v>1227</v>
      </c>
      <c r="D290" s="6" t="s">
        <v>1218</v>
      </c>
      <c r="E290" s="6" t="s">
        <v>1219</v>
      </c>
      <c r="F290"/>
      <c r="G290"/>
      <c r="H290" s="6" t="s">
        <v>80</v>
      </c>
      <c r="I290"/>
      <c r="J290" s="6" t="s">
        <v>81</v>
      </c>
      <c r="K290" s="6" t="s">
        <v>82</v>
      </c>
      <c r="L290" s="6" t="s">
        <v>156</v>
      </c>
      <c r="M290" s="6" t="s">
        <v>84</v>
      </c>
      <c r="N290" s="6" t="s">
        <v>85</v>
      </c>
      <c r="O290" s="6" t="s">
        <v>157</v>
      </c>
      <c r="P290" s="6" t="s">
        <v>108</v>
      </c>
      <c r="Q290" s="6" t="s">
        <v>110</v>
      </c>
      <c r="R290" s="6" t="s">
        <v>110</v>
      </c>
      <c r="S290"/>
      <c r="T290"/>
      <c r="U290" s="6" t="s">
        <v>91</v>
      </c>
      <c r="V290" s="6" t="s">
        <v>91</v>
      </c>
      <c r="W290" s="6" t="s">
        <v>80</v>
      </c>
      <c r="X290" s="6" t="s">
        <v>80</v>
      </c>
      <c r="Y290" s="6" t="s">
        <v>92</v>
      </c>
      <c r="Z290" s="6" t="s">
        <v>80</v>
      </c>
      <c r="AA290" s="6" t="s">
        <v>80</v>
      </c>
      <c r="AB290"/>
      <c r="AC290"/>
      <c r="AD290"/>
      <c r="AE290" t="str">
        <f>VLOOKUP(E290,'Synthèse ventes'!$A$5:$C$2461,3,0)</f>
        <v>Rond Ø240 Béta Pamiers</v>
      </c>
      <c r="AF290" t="str">
        <f>VLOOKUP(E290,'Synthèse ventes'!$A$5:$C$2461,2,0)</f>
        <v>AD PAMIERS</v>
      </c>
      <c r="AG290"/>
      <c r="AH290"/>
      <c r="AI290"/>
      <c r="AJ290"/>
      <c r="AK290" s="6" t="s">
        <v>92</v>
      </c>
      <c r="AL290" s="6" t="s">
        <v>1220</v>
      </c>
      <c r="AM290" s="6" t="s">
        <v>95</v>
      </c>
      <c r="AN290" s="6" t="s">
        <v>326</v>
      </c>
      <c r="AO290" s="6" t="s">
        <v>764</v>
      </c>
      <c r="AP290" s="6" t="s">
        <v>80</v>
      </c>
      <c r="AQ290" s="6" t="s">
        <v>80</v>
      </c>
      <c r="AR290" s="6" t="s">
        <v>697</v>
      </c>
      <c r="AS290" s="6" t="s">
        <v>147</v>
      </c>
      <c r="AT290"/>
      <c r="AU290" s="6" t="s">
        <v>80</v>
      </c>
      <c r="AV290" s="6" t="s">
        <v>100</v>
      </c>
      <c r="AW290"/>
      <c r="AX290"/>
      <c r="AY290"/>
      <c r="AZ290"/>
      <c r="BA290"/>
      <c r="BB290"/>
      <c r="BC290"/>
      <c r="BD290" s="6" t="s">
        <v>1213</v>
      </c>
      <c r="BE290" s="7" t="s">
        <v>102</v>
      </c>
      <c r="BG290" s="7" t="s">
        <v>103</v>
      </c>
      <c r="BH290" s="7">
        <v>2015</v>
      </c>
      <c r="BI290" s="7" t="s">
        <v>104</v>
      </c>
      <c r="BJ290" s="7" t="s">
        <v>105</v>
      </c>
      <c r="BK290" s="7" t="s">
        <v>105</v>
      </c>
      <c r="BL290" s="7" t="s">
        <v>103</v>
      </c>
      <c r="BN290"/>
      <c r="BO290"/>
      <c r="BP290"/>
      <c r="BQ290"/>
      <c r="BR290"/>
      <c r="BS290"/>
      <c r="BT290"/>
      <c r="BU290"/>
      <c r="BV290"/>
      <c r="BW290"/>
      <c r="BX290"/>
      <c r="BY290" s="8">
        <v>134607</v>
      </c>
      <c r="BZ290" s="9" t="s">
        <v>106</v>
      </c>
    </row>
    <row r="291" spans="1:78" s="7" customFormat="1" hidden="1" x14ac:dyDescent="0.25">
      <c r="A291" s="7" t="str">
        <f t="shared" si="4"/>
        <v>ABIR*</v>
      </c>
      <c r="B291" s="6" t="s">
        <v>1228</v>
      </c>
      <c r="C291" s="6" t="s">
        <v>1229</v>
      </c>
      <c r="D291" s="6" t="s">
        <v>1230</v>
      </c>
      <c r="E291" s="6" t="s">
        <v>1231</v>
      </c>
      <c r="F291"/>
      <c r="G291"/>
      <c r="H291" s="6" t="s">
        <v>80</v>
      </c>
      <c r="I291"/>
      <c r="J291" s="6" t="s">
        <v>81</v>
      </c>
      <c r="K291" s="6" t="s">
        <v>82</v>
      </c>
      <c r="L291" s="6" t="s">
        <v>137</v>
      </c>
      <c r="M291" s="6" t="s">
        <v>84</v>
      </c>
      <c r="N291" s="6" t="s">
        <v>85</v>
      </c>
      <c r="O291" s="6" t="s">
        <v>138</v>
      </c>
      <c r="P291" s="6" t="s">
        <v>219</v>
      </c>
      <c r="Q291" s="6" t="s">
        <v>579</v>
      </c>
      <c r="R291" s="35" t="s">
        <v>1232</v>
      </c>
      <c r="S291" s="6" t="s">
        <v>579</v>
      </c>
      <c r="T291" s="35" t="s">
        <v>1232</v>
      </c>
      <c r="U291" s="32" t="s">
        <v>581</v>
      </c>
      <c r="V291" s="32" t="s">
        <v>582</v>
      </c>
      <c r="W291" s="6" t="s">
        <v>80</v>
      </c>
      <c r="X291" s="6" t="s">
        <v>80</v>
      </c>
      <c r="Y291" s="6" t="s">
        <v>92</v>
      </c>
      <c r="Z291" s="6" t="s">
        <v>80</v>
      </c>
      <c r="AA291" s="6" t="s">
        <v>93</v>
      </c>
      <c r="AB291"/>
      <c r="AC291"/>
      <c r="AD291"/>
      <c r="AE291" t="e">
        <f>VLOOKUP(E291,'Synthèse ventes'!$A$5:$C$2461,3,0)</f>
        <v>#N/A</v>
      </c>
      <c r="AF291" t="e">
        <f>VLOOKUP(E291,'Synthèse ventes'!$A$5:$C$2461,2,0)</f>
        <v>#N/A</v>
      </c>
      <c r="AG291"/>
      <c r="AH291"/>
      <c r="AI291"/>
      <c r="AJ291"/>
      <c r="AK291" s="6" t="s">
        <v>80</v>
      </c>
      <c r="AL291" s="6" t="s">
        <v>1233</v>
      </c>
      <c r="AM291" s="6" t="s">
        <v>95</v>
      </c>
      <c r="AN291" s="6" t="s">
        <v>326</v>
      </c>
      <c r="AO291" s="6" t="s">
        <v>225</v>
      </c>
      <c r="AP291" s="6" t="s">
        <v>80</v>
      </c>
      <c r="AQ291" s="6" t="s">
        <v>80</v>
      </c>
      <c r="AR291" s="6" t="s">
        <v>697</v>
      </c>
      <c r="AS291" s="6" t="s">
        <v>147</v>
      </c>
      <c r="AT291"/>
      <c r="AU291" s="6" t="s">
        <v>80</v>
      </c>
      <c r="AV291" s="6" t="s">
        <v>100</v>
      </c>
      <c r="AW291"/>
      <c r="AX291"/>
      <c r="AY291"/>
      <c r="AZ291"/>
      <c r="BA291"/>
      <c r="BB291"/>
      <c r="BC291"/>
      <c r="BD291" s="6" t="s">
        <v>1234</v>
      </c>
      <c r="BE291" s="7" t="s">
        <v>102</v>
      </c>
      <c r="BG291" s="7" t="s">
        <v>103</v>
      </c>
      <c r="BH291" s="7">
        <v>2015</v>
      </c>
      <c r="BI291" s="7" t="s">
        <v>104</v>
      </c>
      <c r="BJ291" s="7" t="s">
        <v>105</v>
      </c>
      <c r="BK291" s="7" t="s">
        <v>105</v>
      </c>
      <c r="BL291" s="7" t="s">
        <v>103</v>
      </c>
      <c r="BN291"/>
      <c r="BO291"/>
      <c r="BP291"/>
      <c r="BQ291"/>
      <c r="BR291"/>
      <c r="BS291"/>
      <c r="BT291"/>
      <c r="BU291"/>
      <c r="BV291"/>
      <c r="BW291"/>
      <c r="BX291"/>
      <c r="BY291" s="8">
        <v>31693</v>
      </c>
      <c r="BZ291" s="9" t="s">
        <v>106</v>
      </c>
    </row>
    <row r="292" spans="1:78" s="7" customFormat="1" hidden="1" x14ac:dyDescent="0.25">
      <c r="A292" s="7" t="str">
        <f t="shared" si="4"/>
        <v>ABHT*</v>
      </c>
      <c r="B292" s="6" t="s">
        <v>1235</v>
      </c>
      <c r="C292" s="6" t="s">
        <v>1236</v>
      </c>
      <c r="D292" s="6" t="s">
        <v>1237</v>
      </c>
      <c r="E292" s="6" t="s">
        <v>1238</v>
      </c>
      <c r="F292"/>
      <c r="G292"/>
      <c r="H292" s="6" t="s">
        <v>80</v>
      </c>
      <c r="I292"/>
      <c r="J292" s="6" t="s">
        <v>81</v>
      </c>
      <c r="K292" s="6" t="s">
        <v>82</v>
      </c>
      <c r="L292" s="6" t="s">
        <v>156</v>
      </c>
      <c r="M292" s="6" t="s">
        <v>84</v>
      </c>
      <c r="N292" s="6" t="s">
        <v>85</v>
      </c>
      <c r="O292" s="6" t="s">
        <v>157</v>
      </c>
      <c r="P292" s="6" t="s">
        <v>108</v>
      </c>
      <c r="Q292" s="6" t="s">
        <v>109</v>
      </c>
      <c r="R292" s="6" t="s">
        <v>110</v>
      </c>
      <c r="S292" s="6" t="s">
        <v>109</v>
      </c>
      <c r="T292" s="6" t="s">
        <v>110</v>
      </c>
      <c r="U292" s="6" t="s">
        <v>91</v>
      </c>
      <c r="V292" s="6" t="s">
        <v>91</v>
      </c>
      <c r="W292" s="6" t="s">
        <v>80</v>
      </c>
      <c r="X292" s="6" t="s">
        <v>80</v>
      </c>
      <c r="Y292" s="6" t="s">
        <v>92</v>
      </c>
      <c r="Z292" s="6" t="s">
        <v>80</v>
      </c>
      <c r="AA292" s="6" t="s">
        <v>93</v>
      </c>
      <c r="AB292"/>
      <c r="AC292"/>
      <c r="AD292"/>
      <c r="AE292" t="str">
        <f>VLOOKUP(E292,'Synthèse ventes'!$A$5:$C$2461,3,0)</f>
        <v>Rond Ø240 pour Pamiers</v>
      </c>
      <c r="AF292" t="str">
        <f>VLOOKUP(E292,'Synthèse ventes'!$A$5:$C$2461,2,0)</f>
        <v>AD PAMIERS</v>
      </c>
      <c r="AG292"/>
      <c r="AH292"/>
      <c r="AI292"/>
      <c r="AJ292"/>
      <c r="AK292" s="6" t="s">
        <v>80</v>
      </c>
      <c r="AL292" s="6" t="s">
        <v>1239</v>
      </c>
      <c r="AM292" s="6" t="s">
        <v>95</v>
      </c>
      <c r="AN292" s="6" t="s">
        <v>145</v>
      </c>
      <c r="AO292" s="6" t="s">
        <v>400</v>
      </c>
      <c r="AP292" s="6" t="s">
        <v>80</v>
      </c>
      <c r="AQ292" s="6" t="s">
        <v>80</v>
      </c>
      <c r="AR292" s="6" t="s">
        <v>266</v>
      </c>
      <c r="AS292" s="6" t="s">
        <v>327</v>
      </c>
      <c r="AT292"/>
      <c r="AU292" s="6" t="s">
        <v>80</v>
      </c>
      <c r="AV292" s="6" t="s">
        <v>100</v>
      </c>
      <c r="AW292"/>
      <c r="AX292"/>
      <c r="AY292"/>
      <c r="AZ292"/>
      <c r="BA292"/>
      <c r="BB292"/>
      <c r="BC292"/>
      <c r="BD292" s="6" t="s">
        <v>1240</v>
      </c>
      <c r="BE292" s="7" t="s">
        <v>102</v>
      </c>
      <c r="BG292" s="7" t="s">
        <v>103</v>
      </c>
      <c r="BH292" s="7">
        <v>2015</v>
      </c>
      <c r="BI292" s="7" t="s">
        <v>104</v>
      </c>
      <c r="BJ292" s="7" t="s">
        <v>105</v>
      </c>
      <c r="BK292" s="7" t="s">
        <v>105</v>
      </c>
      <c r="BL292" s="7" t="s">
        <v>103</v>
      </c>
      <c r="BN292"/>
      <c r="BO292"/>
      <c r="BP292"/>
      <c r="BQ292"/>
      <c r="BR292"/>
      <c r="BS292"/>
      <c r="BT292"/>
      <c r="BU292"/>
      <c r="BV292"/>
      <c r="BW292"/>
      <c r="BX292"/>
      <c r="BY292" s="8">
        <v>102380</v>
      </c>
      <c r="BZ292" s="9" t="s">
        <v>106</v>
      </c>
    </row>
    <row r="293" spans="1:78" s="7" customFormat="1" hidden="1" x14ac:dyDescent="0.25">
      <c r="A293" s="7" t="str">
        <f t="shared" si="4"/>
        <v>ABHL*</v>
      </c>
      <c r="B293" s="6" t="s">
        <v>1241</v>
      </c>
      <c r="C293" s="6" t="s">
        <v>1242</v>
      </c>
      <c r="D293" s="6" t="s">
        <v>1243</v>
      </c>
      <c r="E293" s="6" t="s">
        <v>1244</v>
      </c>
      <c r="F293"/>
      <c r="G293"/>
      <c r="H293" s="6" t="s">
        <v>80</v>
      </c>
      <c r="I293"/>
      <c r="J293" s="6" t="s">
        <v>81</v>
      </c>
      <c r="K293" s="6" t="s">
        <v>82</v>
      </c>
      <c r="L293" s="6" t="s">
        <v>156</v>
      </c>
      <c r="M293" s="6" t="s">
        <v>84</v>
      </c>
      <c r="N293" s="6" t="s">
        <v>85</v>
      </c>
      <c r="O293" s="6" t="s">
        <v>157</v>
      </c>
      <c r="P293" s="6" t="s">
        <v>108</v>
      </c>
      <c r="Q293" s="6" t="s">
        <v>109</v>
      </c>
      <c r="R293" s="6" t="s">
        <v>110</v>
      </c>
      <c r="S293" s="6" t="s">
        <v>109</v>
      </c>
      <c r="T293" s="6" t="s">
        <v>110</v>
      </c>
      <c r="U293" s="6" t="s">
        <v>91</v>
      </c>
      <c r="V293" s="6" t="s">
        <v>91</v>
      </c>
      <c r="W293" s="6" t="s">
        <v>80</v>
      </c>
      <c r="X293" s="6" t="s">
        <v>80</v>
      </c>
      <c r="Y293" s="6" t="s">
        <v>92</v>
      </c>
      <c r="Z293" s="6" t="s">
        <v>80</v>
      </c>
      <c r="AA293" s="6" t="s">
        <v>93</v>
      </c>
      <c r="AB293"/>
      <c r="AC293"/>
      <c r="AD293"/>
      <c r="AE293" t="str">
        <f>VLOOKUP(E293,'Synthèse ventes'!$A$5:$C$2461,3,0)</f>
        <v>Rond Ø330 pour Pamiers</v>
      </c>
      <c r="AF293" t="str">
        <f>VLOOKUP(E293,'Synthèse ventes'!$A$5:$C$2461,2,0)</f>
        <v>AD PAMIERS</v>
      </c>
      <c r="AG293"/>
      <c r="AH293"/>
      <c r="AI293"/>
      <c r="AJ293"/>
      <c r="AK293" s="6" t="s">
        <v>80</v>
      </c>
      <c r="AL293" s="6" t="s">
        <v>1245</v>
      </c>
      <c r="AM293" s="6" t="s">
        <v>95</v>
      </c>
      <c r="AN293" s="6" t="s">
        <v>96</v>
      </c>
      <c r="AO293" s="6" t="s">
        <v>448</v>
      </c>
      <c r="AP293" s="6" t="s">
        <v>80</v>
      </c>
      <c r="AQ293" s="6" t="s">
        <v>80</v>
      </c>
      <c r="AR293" s="6" t="s">
        <v>266</v>
      </c>
      <c r="AS293" s="6" t="s">
        <v>327</v>
      </c>
      <c r="AT293"/>
      <c r="AU293" s="6" t="s">
        <v>80</v>
      </c>
      <c r="AV293" s="6" t="s">
        <v>100</v>
      </c>
      <c r="AW293"/>
      <c r="AX293"/>
      <c r="AY293"/>
      <c r="AZ293"/>
      <c r="BA293"/>
      <c r="BB293"/>
      <c r="BC293"/>
      <c r="BD293" s="6" t="s">
        <v>1246</v>
      </c>
      <c r="BE293" s="7" t="s">
        <v>102</v>
      </c>
      <c r="BG293" s="7" t="s">
        <v>103</v>
      </c>
      <c r="BH293" s="7">
        <v>2015</v>
      </c>
      <c r="BI293" s="7" t="s">
        <v>104</v>
      </c>
      <c r="BJ293" s="7" t="s">
        <v>105</v>
      </c>
      <c r="BK293" s="7" t="s">
        <v>105</v>
      </c>
      <c r="BL293" s="7" t="s">
        <v>103</v>
      </c>
      <c r="BN293"/>
      <c r="BO293"/>
      <c r="BP293"/>
      <c r="BQ293"/>
      <c r="BR293"/>
      <c r="BS293"/>
      <c r="BT293"/>
      <c r="BU293"/>
      <c r="BV293"/>
      <c r="BW293"/>
      <c r="BX293"/>
      <c r="BY293" s="8">
        <v>83027</v>
      </c>
      <c r="BZ293" s="9" t="s">
        <v>106</v>
      </c>
    </row>
    <row r="294" spans="1:78" s="7" customFormat="1" hidden="1" x14ac:dyDescent="0.25">
      <c r="A294" s="7" t="str">
        <f t="shared" si="4"/>
        <v>ABHL*</v>
      </c>
      <c r="B294" s="6" t="s">
        <v>1247</v>
      </c>
      <c r="C294" s="6" t="s">
        <v>1248</v>
      </c>
      <c r="D294" s="6" t="s">
        <v>1243</v>
      </c>
      <c r="E294" s="6" t="s">
        <v>1244</v>
      </c>
      <c r="F294"/>
      <c r="G294"/>
      <c r="H294" s="6" t="s">
        <v>80</v>
      </c>
      <c r="I294"/>
      <c r="J294" s="6" t="s">
        <v>81</v>
      </c>
      <c r="K294" s="6" t="s">
        <v>82</v>
      </c>
      <c r="L294" s="6" t="s">
        <v>156</v>
      </c>
      <c r="M294" s="6" t="s">
        <v>84</v>
      </c>
      <c r="N294" s="6" t="s">
        <v>85</v>
      </c>
      <c r="O294" s="6" t="s">
        <v>157</v>
      </c>
      <c r="P294" s="6" t="s">
        <v>108</v>
      </c>
      <c r="Q294" s="6" t="s">
        <v>109</v>
      </c>
      <c r="R294" s="6" t="s">
        <v>110</v>
      </c>
      <c r="S294" s="6" t="s">
        <v>109</v>
      </c>
      <c r="T294" s="6" t="s">
        <v>110</v>
      </c>
      <c r="U294" s="6" t="s">
        <v>91</v>
      </c>
      <c r="V294" s="6" t="s">
        <v>91</v>
      </c>
      <c r="W294" s="6" t="s">
        <v>80</v>
      </c>
      <c r="X294" s="6" t="s">
        <v>80</v>
      </c>
      <c r="Y294" s="6" t="s">
        <v>92</v>
      </c>
      <c r="Z294" s="6" t="s">
        <v>80</v>
      </c>
      <c r="AA294" s="6" t="s">
        <v>93</v>
      </c>
      <c r="AB294"/>
      <c r="AC294"/>
      <c r="AD294"/>
      <c r="AE294" t="str">
        <f>VLOOKUP(E294,'Synthèse ventes'!$A$5:$C$2461,3,0)</f>
        <v>Rond Ø330 pour Pamiers</v>
      </c>
      <c r="AF294" t="str">
        <f>VLOOKUP(E294,'Synthèse ventes'!$A$5:$C$2461,2,0)</f>
        <v>AD PAMIERS</v>
      </c>
      <c r="AG294"/>
      <c r="AH294"/>
      <c r="AI294"/>
      <c r="AJ294"/>
      <c r="AK294" s="6" t="s">
        <v>80</v>
      </c>
      <c r="AL294" s="6" t="s">
        <v>1245</v>
      </c>
      <c r="AM294" s="6" t="s">
        <v>95</v>
      </c>
      <c r="AN294" s="6" t="s">
        <v>145</v>
      </c>
      <c r="AO294" s="6" t="s">
        <v>400</v>
      </c>
      <c r="AP294" s="6" t="s">
        <v>80</v>
      </c>
      <c r="AQ294" s="6" t="s">
        <v>80</v>
      </c>
      <c r="AR294" s="6" t="s">
        <v>266</v>
      </c>
      <c r="AS294" s="6" t="s">
        <v>327</v>
      </c>
      <c r="AT294"/>
      <c r="AU294" s="6" t="s">
        <v>80</v>
      </c>
      <c r="AV294" s="6" t="s">
        <v>100</v>
      </c>
      <c r="AW294"/>
      <c r="AX294"/>
      <c r="AY294"/>
      <c r="AZ294"/>
      <c r="BA294"/>
      <c r="BB294"/>
      <c r="BC294"/>
      <c r="BD294" s="6" t="s">
        <v>1246</v>
      </c>
      <c r="BE294" s="7" t="s">
        <v>102</v>
      </c>
      <c r="BG294" s="7" t="s">
        <v>103</v>
      </c>
      <c r="BH294" s="7">
        <v>2015</v>
      </c>
      <c r="BI294" s="7" t="s">
        <v>104</v>
      </c>
      <c r="BJ294" s="7" t="s">
        <v>105</v>
      </c>
      <c r="BK294" s="7" t="s">
        <v>105</v>
      </c>
      <c r="BL294" s="7" t="s">
        <v>103</v>
      </c>
      <c r="BN294"/>
      <c r="BO294"/>
      <c r="BP294"/>
      <c r="BQ294"/>
      <c r="BR294"/>
      <c r="BS294"/>
      <c r="BT294"/>
      <c r="BU294"/>
      <c r="BV294"/>
      <c r="BW294"/>
      <c r="BX294"/>
      <c r="BY294" s="8">
        <v>3089</v>
      </c>
      <c r="BZ294" s="9" t="s">
        <v>106</v>
      </c>
    </row>
    <row r="295" spans="1:78" s="7" customFormat="1" hidden="1" x14ac:dyDescent="0.25">
      <c r="A295" s="7" t="str">
        <f t="shared" si="4"/>
        <v>ABHL*</v>
      </c>
      <c r="B295" s="6" t="s">
        <v>1249</v>
      </c>
      <c r="C295" s="6" t="s">
        <v>1250</v>
      </c>
      <c r="D295" s="6" t="s">
        <v>1243</v>
      </c>
      <c r="E295" s="6" t="s">
        <v>1244</v>
      </c>
      <c r="F295"/>
      <c r="G295"/>
      <c r="H295" s="6" t="s">
        <v>80</v>
      </c>
      <c r="I295"/>
      <c r="J295" s="6" t="s">
        <v>81</v>
      </c>
      <c r="K295" s="6" t="s">
        <v>82</v>
      </c>
      <c r="L295" s="6" t="s">
        <v>156</v>
      </c>
      <c r="M295" s="6" t="s">
        <v>84</v>
      </c>
      <c r="N295" s="6" t="s">
        <v>85</v>
      </c>
      <c r="O295" s="6" t="s">
        <v>157</v>
      </c>
      <c r="P295" s="6" t="s">
        <v>108</v>
      </c>
      <c r="Q295" s="6" t="s">
        <v>109</v>
      </c>
      <c r="R295" s="6" t="s">
        <v>110</v>
      </c>
      <c r="S295" s="6" t="s">
        <v>109</v>
      </c>
      <c r="T295" s="6" t="s">
        <v>110</v>
      </c>
      <c r="U295" s="6" t="s">
        <v>91</v>
      </c>
      <c r="V295" s="6" t="s">
        <v>91</v>
      </c>
      <c r="W295" s="6" t="s">
        <v>80</v>
      </c>
      <c r="X295" s="6" t="s">
        <v>80</v>
      </c>
      <c r="Y295" s="6" t="s">
        <v>92</v>
      </c>
      <c r="Z295" s="6" t="s">
        <v>80</v>
      </c>
      <c r="AA295" s="6" t="s">
        <v>93</v>
      </c>
      <c r="AB295"/>
      <c r="AC295"/>
      <c r="AD295"/>
      <c r="AE295" t="str">
        <f>VLOOKUP(E295,'Synthèse ventes'!$A$5:$C$2461,3,0)</f>
        <v>Rond Ø330 pour Pamiers</v>
      </c>
      <c r="AF295" t="str">
        <f>VLOOKUP(E295,'Synthèse ventes'!$A$5:$C$2461,2,0)</f>
        <v>AD PAMIERS</v>
      </c>
      <c r="AG295"/>
      <c r="AH295"/>
      <c r="AI295"/>
      <c r="AJ295"/>
      <c r="AK295" s="6" t="s">
        <v>80</v>
      </c>
      <c r="AL295" s="6" t="s">
        <v>1245</v>
      </c>
      <c r="AM295" s="6" t="s">
        <v>95</v>
      </c>
      <c r="AN295" s="6" t="s">
        <v>145</v>
      </c>
      <c r="AO295" s="6" t="s">
        <v>292</v>
      </c>
      <c r="AP295" s="6" t="s">
        <v>80</v>
      </c>
      <c r="AQ295" s="6" t="s">
        <v>80</v>
      </c>
      <c r="AR295" s="6" t="s">
        <v>266</v>
      </c>
      <c r="AS295" s="6" t="s">
        <v>327</v>
      </c>
      <c r="AT295"/>
      <c r="AU295" s="6" t="s">
        <v>80</v>
      </c>
      <c r="AV295" s="6" t="s">
        <v>100</v>
      </c>
      <c r="AW295"/>
      <c r="AX295"/>
      <c r="AY295"/>
      <c r="AZ295"/>
      <c r="BA295"/>
      <c r="BB295"/>
      <c r="BC295"/>
      <c r="BD295" s="6" t="s">
        <v>1246</v>
      </c>
      <c r="BE295" s="7" t="s">
        <v>102</v>
      </c>
      <c r="BG295" s="7" t="s">
        <v>103</v>
      </c>
      <c r="BH295" s="7">
        <v>2015</v>
      </c>
      <c r="BI295" s="7" t="s">
        <v>104</v>
      </c>
      <c r="BJ295" s="7" t="s">
        <v>105</v>
      </c>
      <c r="BK295" s="7" t="s">
        <v>105</v>
      </c>
      <c r="BL295" s="7" t="s">
        <v>103</v>
      </c>
      <c r="BN295"/>
      <c r="BO295"/>
      <c r="BP295"/>
      <c r="BQ295"/>
      <c r="BR295"/>
      <c r="BS295"/>
      <c r="BT295"/>
      <c r="BU295"/>
      <c r="BV295"/>
      <c r="BW295"/>
      <c r="BX295"/>
      <c r="BY295" s="8">
        <v>36247</v>
      </c>
      <c r="BZ295" s="9" t="s">
        <v>106</v>
      </c>
    </row>
    <row r="296" spans="1:78" s="7" customFormat="1" hidden="1" x14ac:dyDescent="0.25">
      <c r="A296" s="7" t="str">
        <f t="shared" si="4"/>
        <v>ABHJ*</v>
      </c>
      <c r="B296" s="6" t="s">
        <v>1251</v>
      </c>
      <c r="C296" s="6" t="s">
        <v>1252</v>
      </c>
      <c r="D296" s="6" t="s">
        <v>1253</v>
      </c>
      <c r="E296" s="6" t="s">
        <v>1254</v>
      </c>
      <c r="F296"/>
      <c r="G296"/>
      <c r="H296" s="6" t="s">
        <v>80</v>
      </c>
      <c r="I296"/>
      <c r="J296" s="6" t="s">
        <v>81</v>
      </c>
      <c r="K296" s="6" t="s">
        <v>82</v>
      </c>
      <c r="L296" s="6" t="s">
        <v>156</v>
      </c>
      <c r="M296" s="6" t="s">
        <v>84</v>
      </c>
      <c r="N296" s="6" t="s">
        <v>85</v>
      </c>
      <c r="O296" s="6" t="s">
        <v>157</v>
      </c>
      <c r="P296" s="6" t="s">
        <v>108</v>
      </c>
      <c r="Q296" s="6" t="s">
        <v>109</v>
      </c>
      <c r="R296" s="6" t="s">
        <v>110</v>
      </c>
      <c r="S296" s="6" t="s">
        <v>109</v>
      </c>
      <c r="T296" s="6" t="s">
        <v>110</v>
      </c>
      <c r="U296" s="6" t="s">
        <v>91</v>
      </c>
      <c r="V296" s="6" t="s">
        <v>91</v>
      </c>
      <c r="W296" s="6" t="s">
        <v>80</v>
      </c>
      <c r="X296" s="6" t="s">
        <v>80</v>
      </c>
      <c r="Y296" s="6" t="s">
        <v>92</v>
      </c>
      <c r="Z296" s="6" t="s">
        <v>80</v>
      </c>
      <c r="AA296" s="6" t="s">
        <v>93</v>
      </c>
      <c r="AB296"/>
      <c r="AC296"/>
      <c r="AD296"/>
      <c r="AE296" t="str">
        <f>VLOOKUP(E296,'Synthèse ventes'!$A$5:$C$2461,3,0)</f>
        <v>Rond Ø152 Bohler</v>
      </c>
      <c r="AF296" t="str">
        <f>VLOOKUP(E296,'Synthèse ventes'!$A$5:$C$2461,2,0)</f>
        <v>BOHLER</v>
      </c>
      <c r="AG296"/>
      <c r="AH296"/>
      <c r="AI296"/>
      <c r="AJ296"/>
      <c r="AK296" s="6" t="s">
        <v>80</v>
      </c>
      <c r="AL296" s="6" t="s">
        <v>1255</v>
      </c>
      <c r="AM296" s="6" t="s">
        <v>95</v>
      </c>
      <c r="AN296" s="6" t="s">
        <v>1060</v>
      </c>
      <c r="AO296" s="6" t="s">
        <v>602</v>
      </c>
      <c r="AP296" s="6" t="s">
        <v>80</v>
      </c>
      <c r="AQ296" s="6" t="s">
        <v>80</v>
      </c>
      <c r="AR296" s="6" t="s">
        <v>1256</v>
      </c>
      <c r="AS296" s="6" t="s">
        <v>169</v>
      </c>
      <c r="AT296"/>
      <c r="AU296" s="6" t="s">
        <v>80</v>
      </c>
      <c r="AV296" s="6" t="s">
        <v>100</v>
      </c>
      <c r="AW296"/>
      <c r="AX296"/>
      <c r="AY296"/>
      <c r="AZ296"/>
      <c r="BA296"/>
      <c r="BB296"/>
      <c r="BC296"/>
      <c r="BD296" s="6" t="s">
        <v>1246</v>
      </c>
      <c r="BE296" s="7" t="s">
        <v>102</v>
      </c>
      <c r="BG296" s="7" t="s">
        <v>103</v>
      </c>
      <c r="BH296" s="7">
        <v>2015</v>
      </c>
      <c r="BI296" s="7" t="s">
        <v>104</v>
      </c>
      <c r="BJ296" s="7" t="s">
        <v>105</v>
      </c>
      <c r="BK296" s="7" t="s">
        <v>105</v>
      </c>
      <c r="BL296" s="7" t="s">
        <v>103</v>
      </c>
      <c r="BN296"/>
      <c r="BO296"/>
      <c r="BP296"/>
      <c r="BQ296"/>
      <c r="BR296"/>
      <c r="BS296"/>
      <c r="BT296"/>
      <c r="BU296"/>
      <c r="BV296"/>
      <c r="BW296"/>
      <c r="BX296"/>
      <c r="BY296" s="8">
        <v>81092</v>
      </c>
      <c r="BZ296" s="9" t="s">
        <v>106</v>
      </c>
    </row>
    <row r="297" spans="1:78" s="7" customFormat="1" hidden="1" x14ac:dyDescent="0.25">
      <c r="A297" s="7" t="str">
        <f t="shared" si="4"/>
        <v>ABHJ*</v>
      </c>
      <c r="B297" s="6" t="s">
        <v>1257</v>
      </c>
      <c r="C297" s="6" t="s">
        <v>1258</v>
      </c>
      <c r="D297" s="6" t="s">
        <v>1253</v>
      </c>
      <c r="E297" s="6" t="s">
        <v>1254</v>
      </c>
      <c r="F297"/>
      <c r="G297"/>
      <c r="H297" s="6" t="s">
        <v>80</v>
      </c>
      <c r="I297"/>
      <c r="J297" s="6" t="s">
        <v>81</v>
      </c>
      <c r="K297" s="6" t="s">
        <v>82</v>
      </c>
      <c r="L297" s="6" t="s">
        <v>156</v>
      </c>
      <c r="M297" s="6" t="s">
        <v>84</v>
      </c>
      <c r="N297" s="6" t="s">
        <v>85</v>
      </c>
      <c r="O297" s="6" t="s">
        <v>157</v>
      </c>
      <c r="P297" s="6" t="s">
        <v>108</v>
      </c>
      <c r="Q297" s="6" t="s">
        <v>109</v>
      </c>
      <c r="R297" s="6" t="s">
        <v>110</v>
      </c>
      <c r="S297" s="6" t="s">
        <v>109</v>
      </c>
      <c r="T297" s="6" t="s">
        <v>110</v>
      </c>
      <c r="U297" s="6" t="s">
        <v>91</v>
      </c>
      <c r="V297" s="6" t="s">
        <v>91</v>
      </c>
      <c r="W297" s="6" t="s">
        <v>80</v>
      </c>
      <c r="X297" s="6" t="s">
        <v>80</v>
      </c>
      <c r="Y297" s="6" t="s">
        <v>92</v>
      </c>
      <c r="Z297" s="6" t="s">
        <v>80</v>
      </c>
      <c r="AA297" s="6" t="s">
        <v>93</v>
      </c>
      <c r="AB297"/>
      <c r="AC297"/>
      <c r="AD297"/>
      <c r="AE297" t="str">
        <f>VLOOKUP(E297,'Synthèse ventes'!$A$5:$C$2461,3,0)</f>
        <v>Rond Ø152 Bohler</v>
      </c>
      <c r="AF297" t="str">
        <f>VLOOKUP(E297,'Synthèse ventes'!$A$5:$C$2461,2,0)</f>
        <v>BOHLER</v>
      </c>
      <c r="AG297"/>
      <c r="AH297"/>
      <c r="AI297"/>
      <c r="AJ297"/>
      <c r="AK297" s="6" t="s">
        <v>80</v>
      </c>
      <c r="AL297" s="6" t="s">
        <v>1255</v>
      </c>
      <c r="AM297" s="6" t="s">
        <v>95</v>
      </c>
      <c r="AN297" s="6" t="s">
        <v>1259</v>
      </c>
      <c r="AO297" s="6" t="s">
        <v>599</v>
      </c>
      <c r="AP297" s="6" t="s">
        <v>80</v>
      </c>
      <c r="AQ297" s="6" t="s">
        <v>80</v>
      </c>
      <c r="AR297" s="6" t="s">
        <v>1256</v>
      </c>
      <c r="AS297" s="6" t="s">
        <v>169</v>
      </c>
      <c r="AT297"/>
      <c r="AU297" s="6" t="s">
        <v>80</v>
      </c>
      <c r="AV297" s="6" t="s">
        <v>100</v>
      </c>
      <c r="AW297"/>
      <c r="AX297"/>
      <c r="AY297"/>
      <c r="AZ297"/>
      <c r="BA297"/>
      <c r="BB297"/>
      <c r="BC297"/>
      <c r="BD297" s="6" t="s">
        <v>1246</v>
      </c>
      <c r="BE297" s="7" t="s">
        <v>102</v>
      </c>
      <c r="BG297" s="7" t="s">
        <v>103</v>
      </c>
      <c r="BH297" s="7">
        <v>2015</v>
      </c>
      <c r="BI297" s="7" t="s">
        <v>104</v>
      </c>
      <c r="BJ297" s="7" t="s">
        <v>105</v>
      </c>
      <c r="BK297" s="7" t="s">
        <v>105</v>
      </c>
      <c r="BL297" s="7" t="s">
        <v>103</v>
      </c>
      <c r="BN297"/>
      <c r="BO297"/>
      <c r="BP297"/>
      <c r="BQ297"/>
      <c r="BR297"/>
      <c r="BS297"/>
      <c r="BT297"/>
      <c r="BU297"/>
      <c r="BV297"/>
      <c r="BW297"/>
      <c r="BX297"/>
      <c r="BY297" s="8">
        <v>34914</v>
      </c>
      <c r="BZ297" s="9" t="s">
        <v>106</v>
      </c>
    </row>
    <row r="298" spans="1:78" s="7" customFormat="1" hidden="1" x14ac:dyDescent="0.25">
      <c r="A298" s="7" t="str">
        <f t="shared" si="4"/>
        <v>ABIB*</v>
      </c>
      <c r="B298" s="6" t="s">
        <v>1260</v>
      </c>
      <c r="C298" s="6" t="s">
        <v>1261</v>
      </c>
      <c r="D298" s="6" t="s">
        <v>1262</v>
      </c>
      <c r="E298" s="6" t="s">
        <v>1263</v>
      </c>
      <c r="F298"/>
      <c r="G298"/>
      <c r="H298" s="6" t="s">
        <v>80</v>
      </c>
      <c r="I298"/>
      <c r="J298" s="6" t="s">
        <v>81</v>
      </c>
      <c r="K298" s="6" t="s">
        <v>82</v>
      </c>
      <c r="L298" s="6" t="s">
        <v>156</v>
      </c>
      <c r="M298" s="6" t="s">
        <v>84</v>
      </c>
      <c r="N298" s="6" t="s">
        <v>85</v>
      </c>
      <c r="O298" s="6" t="s">
        <v>157</v>
      </c>
      <c r="P298" s="6" t="s">
        <v>108</v>
      </c>
      <c r="Q298" s="6" t="s">
        <v>109</v>
      </c>
      <c r="R298" s="6" t="s">
        <v>110</v>
      </c>
      <c r="S298" s="6" t="s">
        <v>109</v>
      </c>
      <c r="T298" s="6" t="s">
        <v>110</v>
      </c>
      <c r="U298" s="6" t="s">
        <v>91</v>
      </c>
      <c r="V298" s="6" t="s">
        <v>91</v>
      </c>
      <c r="W298" s="6" t="s">
        <v>80</v>
      </c>
      <c r="X298" s="6" t="s">
        <v>80</v>
      </c>
      <c r="Y298" s="6" t="s">
        <v>92</v>
      </c>
      <c r="Z298" s="6" t="s">
        <v>80</v>
      </c>
      <c r="AA298" s="6" t="s">
        <v>93</v>
      </c>
      <c r="AB298"/>
      <c r="AC298"/>
      <c r="AD298"/>
      <c r="AE298" t="str">
        <f>VLOOKUP(E298,'Synthèse ventes'!$A$5:$C$2461,3,0)</f>
        <v>Rond Ø330 pour Pamiers</v>
      </c>
      <c r="AF298" t="str">
        <f>VLOOKUP(E298,'Synthèse ventes'!$A$5:$C$2461,2,0)</f>
        <v>AD PAMIERS</v>
      </c>
      <c r="AG298"/>
      <c r="AH298"/>
      <c r="AI298"/>
      <c r="AJ298"/>
      <c r="AK298" s="6" t="s">
        <v>92</v>
      </c>
      <c r="AL298" s="6" t="s">
        <v>1264</v>
      </c>
      <c r="AM298" s="6" t="s">
        <v>95</v>
      </c>
      <c r="AN298" s="6" t="s">
        <v>145</v>
      </c>
      <c r="AO298" s="6" t="s">
        <v>400</v>
      </c>
      <c r="AP298" s="6" t="s">
        <v>80</v>
      </c>
      <c r="AQ298" s="6" t="s">
        <v>80</v>
      </c>
      <c r="AR298" s="6" t="s">
        <v>266</v>
      </c>
      <c r="AS298" s="6" t="s">
        <v>327</v>
      </c>
      <c r="AT298"/>
      <c r="AU298" s="6" t="s">
        <v>80</v>
      </c>
      <c r="AV298" s="6" t="s">
        <v>100</v>
      </c>
      <c r="AW298"/>
      <c r="AX298"/>
      <c r="AY298"/>
      <c r="AZ298"/>
      <c r="BA298"/>
      <c r="BB298"/>
      <c r="BC298"/>
      <c r="BD298" s="6" t="s">
        <v>1265</v>
      </c>
      <c r="BE298" s="7" t="s">
        <v>102</v>
      </c>
      <c r="BG298" s="7" t="s">
        <v>103</v>
      </c>
      <c r="BH298" s="7">
        <v>2015</v>
      </c>
      <c r="BI298" s="7" t="s">
        <v>104</v>
      </c>
      <c r="BJ298" s="7" t="s">
        <v>105</v>
      </c>
      <c r="BK298" s="7" t="s">
        <v>105</v>
      </c>
      <c r="BL298" s="7" t="s">
        <v>103</v>
      </c>
      <c r="BN298"/>
      <c r="BO298"/>
      <c r="BP298"/>
      <c r="BQ298"/>
      <c r="BR298"/>
      <c r="BS298"/>
      <c r="BT298"/>
      <c r="BU298"/>
      <c r="BV298"/>
      <c r="BW298"/>
      <c r="BX298"/>
      <c r="BY298" s="8">
        <v>116434</v>
      </c>
      <c r="BZ298" s="9" t="s">
        <v>106</v>
      </c>
    </row>
    <row r="299" spans="1:78" s="7" customFormat="1" hidden="1" x14ac:dyDescent="0.25">
      <c r="A299" s="7" t="str">
        <f t="shared" si="4"/>
        <v>ABGO*</v>
      </c>
      <c r="B299" s="6" t="s">
        <v>1266</v>
      </c>
      <c r="C299" s="6" t="s">
        <v>1267</v>
      </c>
      <c r="D299" s="6" t="s">
        <v>1268</v>
      </c>
      <c r="E299" s="6" t="s">
        <v>1122</v>
      </c>
      <c r="F299"/>
      <c r="G299"/>
      <c r="H299" s="6" t="s">
        <v>80</v>
      </c>
      <c r="I299"/>
      <c r="J299" s="6" t="s">
        <v>81</v>
      </c>
      <c r="K299" s="6" t="s">
        <v>82</v>
      </c>
      <c r="L299" s="6" t="s">
        <v>156</v>
      </c>
      <c r="M299" s="6" t="s">
        <v>84</v>
      </c>
      <c r="N299" s="6" t="s">
        <v>85</v>
      </c>
      <c r="O299" s="6" t="s">
        <v>157</v>
      </c>
      <c r="P299" s="6" t="s">
        <v>108</v>
      </c>
      <c r="Q299" s="6" t="s">
        <v>109</v>
      </c>
      <c r="R299" s="6" t="s">
        <v>110</v>
      </c>
      <c r="S299" s="6" t="s">
        <v>109</v>
      </c>
      <c r="T299" s="6" t="s">
        <v>110</v>
      </c>
      <c r="U299" s="6" t="s">
        <v>91</v>
      </c>
      <c r="V299" s="6" t="s">
        <v>91</v>
      </c>
      <c r="W299" s="6" t="s">
        <v>80</v>
      </c>
      <c r="X299" s="6" t="s">
        <v>80</v>
      </c>
      <c r="Y299" s="6" t="s">
        <v>92</v>
      </c>
      <c r="Z299" s="6" t="s">
        <v>80</v>
      </c>
      <c r="AA299" s="6" t="s">
        <v>93</v>
      </c>
      <c r="AB299"/>
      <c r="AC299"/>
      <c r="AD299"/>
      <c r="AE299" t="str">
        <f>VLOOKUP(E299,'Synthèse ventes'!$A$5:$C$2461,3,0)</f>
        <v>Rond Ø250 Otto Fuchs App Alphabeta</v>
      </c>
      <c r="AF299" t="str">
        <f>VLOOKUP(E299,'Synthèse ventes'!$A$5:$C$2461,2,0)</f>
        <v>OTTO FUCHS</v>
      </c>
      <c r="AG299"/>
      <c r="AH299"/>
      <c r="AI299"/>
      <c r="AJ299"/>
      <c r="AK299" s="6" t="s">
        <v>80</v>
      </c>
      <c r="AL299" s="6" t="s">
        <v>1123</v>
      </c>
      <c r="AM299" s="6" t="s">
        <v>95</v>
      </c>
      <c r="AN299" s="6" t="s">
        <v>326</v>
      </c>
      <c r="AO299" s="6" t="s">
        <v>123</v>
      </c>
      <c r="AP299" s="6" t="s">
        <v>80</v>
      </c>
      <c r="AQ299" s="6" t="s">
        <v>80</v>
      </c>
      <c r="AR299" s="6" t="s">
        <v>1269</v>
      </c>
      <c r="AS299" s="6" t="s">
        <v>628</v>
      </c>
      <c r="AT299"/>
      <c r="AU299" s="6" t="s">
        <v>80</v>
      </c>
      <c r="AV299" s="6" t="s">
        <v>100</v>
      </c>
      <c r="AW299"/>
      <c r="AX299"/>
      <c r="AY299"/>
      <c r="AZ299"/>
      <c r="BA299"/>
      <c r="BB299"/>
      <c r="BC299"/>
      <c r="BD299" s="6" t="s">
        <v>1270</v>
      </c>
      <c r="BE299" s="7" t="s">
        <v>102</v>
      </c>
      <c r="BG299" s="7" t="s">
        <v>103</v>
      </c>
      <c r="BH299" s="7">
        <v>2015</v>
      </c>
      <c r="BI299" s="7" t="s">
        <v>104</v>
      </c>
      <c r="BJ299" s="7" t="s">
        <v>105</v>
      </c>
      <c r="BK299" s="7" t="s">
        <v>105</v>
      </c>
      <c r="BL299" s="7" t="s">
        <v>103</v>
      </c>
      <c r="BN299"/>
      <c r="BO299"/>
      <c r="BP299"/>
      <c r="BQ299"/>
      <c r="BR299"/>
      <c r="BS299"/>
      <c r="BT299"/>
      <c r="BU299"/>
      <c r="BV299"/>
      <c r="BW299"/>
      <c r="BX299"/>
      <c r="BY299" s="8">
        <v>45937</v>
      </c>
      <c r="BZ299" s="9" t="s">
        <v>106</v>
      </c>
    </row>
    <row r="300" spans="1:78" s="7" customFormat="1" hidden="1" x14ac:dyDescent="0.25">
      <c r="A300" s="7" t="str">
        <f t="shared" si="4"/>
        <v>ABGO*</v>
      </c>
      <c r="B300" s="6" t="s">
        <v>1271</v>
      </c>
      <c r="C300" s="6" t="s">
        <v>1272</v>
      </c>
      <c r="D300" s="6" t="s">
        <v>1268</v>
      </c>
      <c r="E300" s="6" t="s">
        <v>1122</v>
      </c>
      <c r="F300"/>
      <c r="G300"/>
      <c r="H300" s="6" t="s">
        <v>80</v>
      </c>
      <c r="I300"/>
      <c r="J300" s="6" t="s">
        <v>81</v>
      </c>
      <c r="K300" s="6" t="s">
        <v>82</v>
      </c>
      <c r="L300" s="6" t="s">
        <v>156</v>
      </c>
      <c r="M300" s="6" t="s">
        <v>84</v>
      </c>
      <c r="N300" s="6" t="s">
        <v>85</v>
      </c>
      <c r="O300" s="6" t="s">
        <v>157</v>
      </c>
      <c r="P300" s="6" t="s">
        <v>108</v>
      </c>
      <c r="Q300" s="6" t="s">
        <v>109</v>
      </c>
      <c r="R300" s="6" t="s">
        <v>110</v>
      </c>
      <c r="S300" s="6" t="s">
        <v>109</v>
      </c>
      <c r="T300" s="6" t="s">
        <v>110</v>
      </c>
      <c r="U300" s="6" t="s">
        <v>91</v>
      </c>
      <c r="V300" s="6" t="s">
        <v>91</v>
      </c>
      <c r="W300" s="6" t="s">
        <v>80</v>
      </c>
      <c r="X300" s="6" t="s">
        <v>80</v>
      </c>
      <c r="Y300" s="6" t="s">
        <v>92</v>
      </c>
      <c r="Z300" s="6" t="s">
        <v>80</v>
      </c>
      <c r="AA300" s="6" t="s">
        <v>93</v>
      </c>
      <c r="AB300"/>
      <c r="AC300"/>
      <c r="AD300"/>
      <c r="AE300" t="str">
        <f>VLOOKUP(E300,'Synthèse ventes'!$A$5:$C$2461,3,0)</f>
        <v>Rond Ø250 Otto Fuchs App Alphabeta</v>
      </c>
      <c r="AF300" t="str">
        <f>VLOOKUP(E300,'Synthèse ventes'!$A$5:$C$2461,2,0)</f>
        <v>OTTO FUCHS</v>
      </c>
      <c r="AG300"/>
      <c r="AH300"/>
      <c r="AI300"/>
      <c r="AJ300"/>
      <c r="AK300" s="6" t="s">
        <v>80</v>
      </c>
      <c r="AL300" s="6" t="s">
        <v>1123</v>
      </c>
      <c r="AM300" s="6" t="s">
        <v>95</v>
      </c>
      <c r="AN300" s="6" t="s">
        <v>145</v>
      </c>
      <c r="AO300" s="6" t="s">
        <v>123</v>
      </c>
      <c r="AP300" s="6" t="s">
        <v>80</v>
      </c>
      <c r="AQ300" s="6" t="s">
        <v>80</v>
      </c>
      <c r="AR300" s="6" t="s">
        <v>1269</v>
      </c>
      <c r="AS300" s="6" t="s">
        <v>628</v>
      </c>
      <c r="AT300"/>
      <c r="AU300" s="6" t="s">
        <v>80</v>
      </c>
      <c r="AV300" s="6" t="s">
        <v>100</v>
      </c>
      <c r="AW300"/>
      <c r="AX300"/>
      <c r="AY300"/>
      <c r="AZ300"/>
      <c r="BA300"/>
      <c r="BB300"/>
      <c r="BC300"/>
      <c r="BD300" s="6" t="s">
        <v>1270</v>
      </c>
      <c r="BE300" s="7" t="s">
        <v>102</v>
      </c>
      <c r="BG300" s="7" t="s">
        <v>103</v>
      </c>
      <c r="BH300" s="7">
        <v>2015</v>
      </c>
      <c r="BI300" s="7" t="s">
        <v>104</v>
      </c>
      <c r="BJ300" s="7" t="s">
        <v>105</v>
      </c>
      <c r="BK300" s="7" t="s">
        <v>105</v>
      </c>
      <c r="BL300" s="7" t="s">
        <v>103</v>
      </c>
      <c r="BN300"/>
      <c r="BO300"/>
      <c r="BP300"/>
      <c r="BQ300"/>
      <c r="BR300"/>
      <c r="BS300"/>
      <c r="BT300"/>
      <c r="BU300"/>
      <c r="BV300"/>
      <c r="BW300"/>
      <c r="BX300"/>
      <c r="BY300" s="8">
        <v>113921</v>
      </c>
      <c r="BZ300" s="9" t="s">
        <v>106</v>
      </c>
    </row>
    <row r="301" spans="1:78" s="7" customFormat="1" hidden="1" x14ac:dyDescent="0.25">
      <c r="A301" s="7" t="str">
        <f t="shared" si="4"/>
        <v>ABKL*</v>
      </c>
      <c r="B301" s="6" t="s">
        <v>1273</v>
      </c>
      <c r="C301" s="6" t="s">
        <v>1274</v>
      </c>
      <c r="D301" s="6" t="s">
        <v>1275</v>
      </c>
      <c r="E301" s="6" t="s">
        <v>1276</v>
      </c>
      <c r="F301"/>
      <c r="G301"/>
      <c r="H301" s="6" t="s">
        <v>80</v>
      </c>
      <c r="I301"/>
      <c r="J301" s="6" t="s">
        <v>81</v>
      </c>
      <c r="K301" s="6" t="s">
        <v>82</v>
      </c>
      <c r="L301" s="6" t="s">
        <v>156</v>
      </c>
      <c r="M301" s="6" t="s">
        <v>84</v>
      </c>
      <c r="N301" s="6" t="s">
        <v>85</v>
      </c>
      <c r="O301" s="6" t="s">
        <v>157</v>
      </c>
      <c r="P301" s="6" t="s">
        <v>108</v>
      </c>
      <c r="Q301" s="6" t="s">
        <v>109</v>
      </c>
      <c r="R301" s="6" t="s">
        <v>110</v>
      </c>
      <c r="S301" s="6" t="s">
        <v>109</v>
      </c>
      <c r="T301" s="6" t="s">
        <v>110</v>
      </c>
      <c r="U301" s="6" t="s">
        <v>91</v>
      </c>
      <c r="V301" s="6" t="s">
        <v>91</v>
      </c>
      <c r="W301" s="6" t="s">
        <v>80</v>
      </c>
      <c r="X301" s="6" t="s">
        <v>80</v>
      </c>
      <c r="Y301" s="6" t="s">
        <v>92</v>
      </c>
      <c r="Z301" s="6" t="s">
        <v>80</v>
      </c>
      <c r="AA301" s="6" t="s">
        <v>93</v>
      </c>
      <c r="AB301"/>
      <c r="AC301"/>
      <c r="AD301"/>
      <c r="AE301" t="str">
        <f>VLOOKUP(E301,'Synthèse ventes'!$A$5:$C$2461,3,0)</f>
        <v>Rond Ø200 pour Pamiers</v>
      </c>
      <c r="AF301" t="str">
        <f>VLOOKUP(E301,'Synthèse ventes'!$A$5:$C$2461,2,0)</f>
        <v>AD PAMIERS</v>
      </c>
      <c r="AG301"/>
      <c r="AH301"/>
      <c r="AI301"/>
      <c r="AJ301"/>
      <c r="AK301" s="6" t="s">
        <v>80</v>
      </c>
      <c r="AL301" s="6" t="s">
        <v>1277</v>
      </c>
      <c r="AM301" s="6" t="s">
        <v>95</v>
      </c>
      <c r="AN301" s="6" t="s">
        <v>145</v>
      </c>
      <c r="AO301" s="6" t="s">
        <v>292</v>
      </c>
      <c r="AP301" s="6" t="s">
        <v>80</v>
      </c>
      <c r="AQ301" s="6" t="s">
        <v>80</v>
      </c>
      <c r="AR301" s="6" t="s">
        <v>266</v>
      </c>
      <c r="AS301" s="6" t="s">
        <v>327</v>
      </c>
      <c r="AT301"/>
      <c r="AU301" s="6" t="s">
        <v>80</v>
      </c>
      <c r="AV301" s="6" t="s">
        <v>100</v>
      </c>
      <c r="AW301"/>
      <c r="AX301"/>
      <c r="AY301"/>
      <c r="AZ301"/>
      <c r="BA301"/>
      <c r="BB301"/>
      <c r="BC301"/>
      <c r="BD301" s="6" t="s">
        <v>1278</v>
      </c>
      <c r="BE301" s="7" t="s">
        <v>102</v>
      </c>
      <c r="BG301" s="7" t="s">
        <v>103</v>
      </c>
      <c r="BH301" s="7">
        <v>2015</v>
      </c>
      <c r="BI301" s="7" t="s">
        <v>104</v>
      </c>
      <c r="BJ301" s="7" t="s">
        <v>105</v>
      </c>
      <c r="BK301" s="7" t="s">
        <v>105</v>
      </c>
      <c r="BL301" s="7" t="s">
        <v>103</v>
      </c>
      <c r="BN301"/>
      <c r="BO301"/>
      <c r="BP301"/>
      <c r="BQ301"/>
      <c r="BR301"/>
      <c r="BS301"/>
      <c r="BT301"/>
      <c r="BU301"/>
      <c r="BV301"/>
      <c r="BW301"/>
      <c r="BX301"/>
      <c r="BY301" s="8">
        <v>103139</v>
      </c>
      <c r="BZ301" s="9" t="s">
        <v>106</v>
      </c>
    </row>
    <row r="302" spans="1:78" s="7" customFormat="1" hidden="1" x14ac:dyDescent="0.25">
      <c r="A302" s="7" t="str">
        <f t="shared" si="4"/>
        <v/>
      </c>
      <c r="B302" s="6" t="s">
        <v>1279</v>
      </c>
      <c r="C302" s="6" t="s">
        <v>1280</v>
      </c>
      <c r="D302" s="6" t="s">
        <v>1281</v>
      </c>
      <c r="E302" s="6" t="s">
        <v>1282</v>
      </c>
      <c r="F302"/>
      <c r="G302"/>
      <c r="H302" s="6" t="s">
        <v>80</v>
      </c>
      <c r="I302"/>
      <c r="J302" s="6" t="s">
        <v>81</v>
      </c>
      <c r="K302" s="6" t="s">
        <v>82</v>
      </c>
      <c r="L302" s="6" t="s">
        <v>156</v>
      </c>
      <c r="M302" s="6" t="s">
        <v>84</v>
      </c>
      <c r="N302" s="6" t="s">
        <v>85</v>
      </c>
      <c r="O302" s="6" t="s">
        <v>157</v>
      </c>
      <c r="P302" s="6" t="s">
        <v>108</v>
      </c>
      <c r="Q302" s="6" t="s">
        <v>110</v>
      </c>
      <c r="R302" s="6" t="s">
        <v>110</v>
      </c>
      <c r="S302"/>
      <c r="T302"/>
      <c r="U302" s="6" t="s">
        <v>91</v>
      </c>
      <c r="V302" s="6" t="s">
        <v>91</v>
      </c>
      <c r="W302" s="6" t="s">
        <v>80</v>
      </c>
      <c r="X302" s="6" t="s">
        <v>80</v>
      </c>
      <c r="Y302" s="6" t="s">
        <v>92</v>
      </c>
      <c r="Z302" s="6" t="s">
        <v>80</v>
      </c>
      <c r="AA302" s="6" t="s">
        <v>80</v>
      </c>
      <c r="AB302"/>
      <c r="AC302"/>
      <c r="AD302"/>
      <c r="AE302" t="e">
        <f>VLOOKUP(E302,'Synthèse ventes'!$A$5:$C$2461,3,0)</f>
        <v>#N/A</v>
      </c>
      <c r="AF302" t="e">
        <f>VLOOKUP(E302,'Synthèse ventes'!$A$5:$C$2461,2,0)</f>
        <v>#N/A</v>
      </c>
      <c r="AG302"/>
      <c r="AH302"/>
      <c r="AI302"/>
      <c r="AJ302"/>
      <c r="AK302" s="6" t="s">
        <v>80</v>
      </c>
      <c r="AL302" s="6" t="s">
        <v>1283</v>
      </c>
      <c r="AM302" s="6" t="s">
        <v>95</v>
      </c>
      <c r="AN302" s="6" t="s">
        <v>145</v>
      </c>
      <c r="AO302" s="6" t="s">
        <v>647</v>
      </c>
      <c r="AP302" s="6" t="s">
        <v>80</v>
      </c>
      <c r="AQ302" s="6" t="s">
        <v>80</v>
      </c>
      <c r="AR302" s="6" t="s">
        <v>1284</v>
      </c>
      <c r="AS302" s="6" t="s">
        <v>147</v>
      </c>
      <c r="AT302"/>
      <c r="AU302" s="6" t="s">
        <v>80</v>
      </c>
      <c r="AV302" s="6" t="s">
        <v>100</v>
      </c>
      <c r="AW302"/>
      <c r="AX302"/>
      <c r="AY302"/>
      <c r="AZ302"/>
      <c r="BA302"/>
      <c r="BB302"/>
      <c r="BC302"/>
      <c r="BD302" s="6" t="s">
        <v>1278</v>
      </c>
      <c r="BE302" s="7" t="s">
        <v>102</v>
      </c>
      <c r="BG302" s="7" t="s">
        <v>103</v>
      </c>
      <c r="BH302" s="7">
        <v>2015</v>
      </c>
      <c r="BI302" s="7" t="s">
        <v>104</v>
      </c>
      <c r="BJ302" s="7" t="s">
        <v>105</v>
      </c>
      <c r="BK302" s="7" t="s">
        <v>105</v>
      </c>
      <c r="BL302" s="7" t="s">
        <v>103</v>
      </c>
      <c r="BN302"/>
      <c r="BO302"/>
      <c r="BP302"/>
      <c r="BQ302"/>
      <c r="BR302"/>
      <c r="BS302"/>
      <c r="BT302"/>
      <c r="BU302"/>
      <c r="BV302"/>
      <c r="BW302"/>
      <c r="BX302"/>
      <c r="BY302" s="8">
        <v>9575</v>
      </c>
      <c r="BZ302" s="9" t="s">
        <v>106</v>
      </c>
    </row>
    <row r="303" spans="1:78" s="7" customFormat="1" hidden="1" x14ac:dyDescent="0.25">
      <c r="A303" s="7" t="str">
        <f t="shared" si="4"/>
        <v/>
      </c>
      <c r="B303" s="6" t="s">
        <v>1285</v>
      </c>
      <c r="C303" s="6" t="s">
        <v>1286</v>
      </c>
      <c r="D303" s="6" t="s">
        <v>1281</v>
      </c>
      <c r="E303" s="6" t="s">
        <v>1282</v>
      </c>
      <c r="F303"/>
      <c r="G303"/>
      <c r="H303" s="6" t="s">
        <v>80</v>
      </c>
      <c r="I303"/>
      <c r="J303" s="6" t="s">
        <v>81</v>
      </c>
      <c r="K303" s="6" t="s">
        <v>82</v>
      </c>
      <c r="L303" s="6" t="s">
        <v>156</v>
      </c>
      <c r="M303" s="6" t="s">
        <v>84</v>
      </c>
      <c r="N303" s="6" t="s">
        <v>85</v>
      </c>
      <c r="O303" s="6" t="s">
        <v>157</v>
      </c>
      <c r="P303" s="6" t="s">
        <v>108</v>
      </c>
      <c r="Q303" s="6" t="s">
        <v>110</v>
      </c>
      <c r="R303" s="6" t="s">
        <v>110</v>
      </c>
      <c r="S303"/>
      <c r="T303"/>
      <c r="U303" s="6" t="s">
        <v>91</v>
      </c>
      <c r="V303" s="6" t="s">
        <v>91</v>
      </c>
      <c r="W303" s="6" t="s">
        <v>80</v>
      </c>
      <c r="X303" s="6" t="s">
        <v>80</v>
      </c>
      <c r="Y303" s="6" t="s">
        <v>92</v>
      </c>
      <c r="Z303" s="6" t="s">
        <v>80</v>
      </c>
      <c r="AA303" s="6" t="s">
        <v>80</v>
      </c>
      <c r="AB303"/>
      <c r="AC303"/>
      <c r="AD303"/>
      <c r="AE303" t="e">
        <f>VLOOKUP(E303,'Synthèse ventes'!$A$5:$C$2461,3,0)</f>
        <v>#N/A</v>
      </c>
      <c r="AF303" t="e">
        <f>VLOOKUP(E303,'Synthèse ventes'!$A$5:$C$2461,2,0)</f>
        <v>#N/A</v>
      </c>
      <c r="AG303"/>
      <c r="AH303"/>
      <c r="AI303"/>
      <c r="AJ303"/>
      <c r="AK303" s="6" t="s">
        <v>80</v>
      </c>
      <c r="AL303" s="6" t="s">
        <v>1283</v>
      </c>
      <c r="AM303" s="6" t="s">
        <v>95</v>
      </c>
      <c r="AN303" s="6" t="s">
        <v>145</v>
      </c>
      <c r="AO303" s="6" t="s">
        <v>651</v>
      </c>
      <c r="AP303" s="6" t="s">
        <v>80</v>
      </c>
      <c r="AQ303" s="6" t="s">
        <v>80</v>
      </c>
      <c r="AR303" s="6" t="s">
        <v>1284</v>
      </c>
      <c r="AS303" s="6" t="s">
        <v>147</v>
      </c>
      <c r="AT303"/>
      <c r="AU303" s="6" t="s">
        <v>80</v>
      </c>
      <c r="AV303" s="6" t="s">
        <v>100</v>
      </c>
      <c r="AW303"/>
      <c r="AX303"/>
      <c r="AY303"/>
      <c r="AZ303"/>
      <c r="BA303"/>
      <c r="BB303"/>
      <c r="BC303"/>
      <c r="BD303" s="6" t="s">
        <v>1278</v>
      </c>
      <c r="BE303" s="7" t="s">
        <v>102</v>
      </c>
      <c r="BG303" s="7" t="s">
        <v>103</v>
      </c>
      <c r="BH303" s="7">
        <v>2015</v>
      </c>
      <c r="BI303" s="7" t="s">
        <v>104</v>
      </c>
      <c r="BJ303" s="7" t="s">
        <v>105</v>
      </c>
      <c r="BK303" s="7" t="s">
        <v>105</v>
      </c>
      <c r="BL303" s="7" t="s">
        <v>103</v>
      </c>
      <c r="BN303"/>
      <c r="BO303"/>
      <c r="BP303"/>
      <c r="BQ303"/>
      <c r="BR303"/>
      <c r="BS303"/>
      <c r="BT303"/>
      <c r="BU303"/>
      <c r="BV303"/>
      <c r="BW303"/>
      <c r="BX303"/>
      <c r="BY303" s="8">
        <v>116965</v>
      </c>
      <c r="BZ303" s="9" t="s">
        <v>106</v>
      </c>
    </row>
    <row r="304" spans="1:78" s="7" customFormat="1" hidden="1" x14ac:dyDescent="0.25">
      <c r="A304" s="7" t="str">
        <f t="shared" si="4"/>
        <v/>
      </c>
      <c r="B304" s="6" t="s">
        <v>1287</v>
      </c>
      <c r="C304" s="6" t="s">
        <v>1288</v>
      </c>
      <c r="D304" s="6" t="s">
        <v>1281</v>
      </c>
      <c r="E304" s="6" t="s">
        <v>1282</v>
      </c>
      <c r="F304"/>
      <c r="G304"/>
      <c r="H304" s="6" t="s">
        <v>80</v>
      </c>
      <c r="I304"/>
      <c r="J304" s="6" t="s">
        <v>81</v>
      </c>
      <c r="K304" s="6" t="s">
        <v>82</v>
      </c>
      <c r="L304" s="6" t="s">
        <v>156</v>
      </c>
      <c r="M304" s="6" t="s">
        <v>84</v>
      </c>
      <c r="N304" s="6" t="s">
        <v>85</v>
      </c>
      <c r="O304" s="6" t="s">
        <v>157</v>
      </c>
      <c r="P304" s="6" t="s">
        <v>108</v>
      </c>
      <c r="Q304" s="6" t="s">
        <v>110</v>
      </c>
      <c r="R304" s="6" t="s">
        <v>110</v>
      </c>
      <c r="S304"/>
      <c r="T304"/>
      <c r="U304" s="6" t="s">
        <v>91</v>
      </c>
      <c r="V304" s="6" t="s">
        <v>91</v>
      </c>
      <c r="W304" s="6" t="s">
        <v>80</v>
      </c>
      <c r="X304" s="6" t="s">
        <v>80</v>
      </c>
      <c r="Y304" s="6" t="s">
        <v>92</v>
      </c>
      <c r="Z304" s="6" t="s">
        <v>80</v>
      </c>
      <c r="AA304" s="6" t="s">
        <v>80</v>
      </c>
      <c r="AB304"/>
      <c r="AC304"/>
      <c r="AD304"/>
      <c r="AE304" t="e">
        <f>VLOOKUP(E304,'Synthèse ventes'!$A$5:$C$2461,3,0)</f>
        <v>#N/A</v>
      </c>
      <c r="AF304" t="e">
        <f>VLOOKUP(E304,'Synthèse ventes'!$A$5:$C$2461,2,0)</f>
        <v>#N/A</v>
      </c>
      <c r="AG304"/>
      <c r="AH304"/>
      <c r="AI304"/>
      <c r="AJ304"/>
      <c r="AK304" s="6" t="s">
        <v>80</v>
      </c>
      <c r="AL304" s="6" t="s">
        <v>1283</v>
      </c>
      <c r="AM304" s="6" t="s">
        <v>95</v>
      </c>
      <c r="AN304" s="6" t="s">
        <v>145</v>
      </c>
      <c r="AO304" s="6" t="s">
        <v>380</v>
      </c>
      <c r="AP304" s="6" t="s">
        <v>80</v>
      </c>
      <c r="AQ304" s="6" t="s">
        <v>80</v>
      </c>
      <c r="AR304" s="6" t="s">
        <v>1284</v>
      </c>
      <c r="AS304" s="6" t="s">
        <v>147</v>
      </c>
      <c r="AT304"/>
      <c r="AU304" s="6" t="s">
        <v>80</v>
      </c>
      <c r="AV304" s="6" t="s">
        <v>100</v>
      </c>
      <c r="AW304"/>
      <c r="AX304"/>
      <c r="AY304"/>
      <c r="AZ304"/>
      <c r="BA304"/>
      <c r="BB304"/>
      <c r="BC304"/>
      <c r="BD304" s="6" t="s">
        <v>1278</v>
      </c>
      <c r="BE304" s="7" t="s">
        <v>102</v>
      </c>
      <c r="BG304" s="7" t="s">
        <v>103</v>
      </c>
      <c r="BH304" s="7">
        <v>2015</v>
      </c>
      <c r="BI304" s="7" t="s">
        <v>104</v>
      </c>
      <c r="BJ304" s="7" t="s">
        <v>105</v>
      </c>
      <c r="BK304" s="7" t="s">
        <v>105</v>
      </c>
      <c r="BL304" s="7" t="s">
        <v>103</v>
      </c>
      <c r="BN304"/>
      <c r="BO304"/>
      <c r="BP304"/>
      <c r="BQ304"/>
      <c r="BR304"/>
      <c r="BS304"/>
      <c r="BT304"/>
      <c r="BU304"/>
      <c r="BV304"/>
      <c r="BW304"/>
      <c r="BX304"/>
      <c r="BY304" s="8">
        <v>109769</v>
      </c>
      <c r="BZ304" s="9" t="s">
        <v>106</v>
      </c>
    </row>
    <row r="305" spans="1:78" s="7" customFormat="1" hidden="1" x14ac:dyDescent="0.25">
      <c r="A305" s="7" t="str">
        <f t="shared" si="4"/>
        <v/>
      </c>
      <c r="B305" s="6" t="s">
        <v>1289</v>
      </c>
      <c r="C305" s="6" t="s">
        <v>1290</v>
      </c>
      <c r="D305" s="6" t="s">
        <v>1281</v>
      </c>
      <c r="E305" s="6" t="s">
        <v>1282</v>
      </c>
      <c r="F305"/>
      <c r="G305"/>
      <c r="H305" s="6" t="s">
        <v>80</v>
      </c>
      <c r="I305"/>
      <c r="J305" s="6" t="s">
        <v>81</v>
      </c>
      <c r="K305" s="6" t="s">
        <v>82</v>
      </c>
      <c r="L305" s="6" t="s">
        <v>156</v>
      </c>
      <c r="M305" s="6" t="s">
        <v>84</v>
      </c>
      <c r="N305" s="6" t="s">
        <v>85</v>
      </c>
      <c r="O305" s="6" t="s">
        <v>157</v>
      </c>
      <c r="P305" s="6" t="s">
        <v>108</v>
      </c>
      <c r="Q305" s="6" t="s">
        <v>110</v>
      </c>
      <c r="R305" s="6" t="s">
        <v>110</v>
      </c>
      <c r="S305"/>
      <c r="T305"/>
      <c r="U305" s="6" t="s">
        <v>91</v>
      </c>
      <c r="V305" s="6" t="s">
        <v>91</v>
      </c>
      <c r="W305" s="6" t="s">
        <v>80</v>
      </c>
      <c r="X305" s="6" t="s">
        <v>80</v>
      </c>
      <c r="Y305" s="6" t="s">
        <v>92</v>
      </c>
      <c r="Z305" s="6" t="s">
        <v>80</v>
      </c>
      <c r="AA305" s="6" t="s">
        <v>80</v>
      </c>
      <c r="AB305"/>
      <c r="AC305"/>
      <c r="AD305"/>
      <c r="AE305" t="e">
        <f>VLOOKUP(E305,'Synthèse ventes'!$A$5:$C$2461,3,0)</f>
        <v>#N/A</v>
      </c>
      <c r="AF305" t="e">
        <f>VLOOKUP(E305,'Synthèse ventes'!$A$5:$C$2461,2,0)</f>
        <v>#N/A</v>
      </c>
      <c r="AG305"/>
      <c r="AH305"/>
      <c r="AI305"/>
      <c r="AJ305"/>
      <c r="AK305" s="6" t="s">
        <v>80</v>
      </c>
      <c r="AL305" s="6" t="s">
        <v>1283</v>
      </c>
      <c r="AM305" s="6" t="s">
        <v>95</v>
      </c>
      <c r="AN305" s="6" t="s">
        <v>703</v>
      </c>
      <c r="AO305" s="6" t="s">
        <v>380</v>
      </c>
      <c r="AP305" s="6" t="s">
        <v>80</v>
      </c>
      <c r="AQ305" s="6" t="s">
        <v>80</v>
      </c>
      <c r="AR305" s="6" t="s">
        <v>1284</v>
      </c>
      <c r="AS305" s="6" t="s">
        <v>147</v>
      </c>
      <c r="AT305"/>
      <c r="AU305" s="6" t="s">
        <v>80</v>
      </c>
      <c r="AV305" s="6" t="s">
        <v>100</v>
      </c>
      <c r="AW305"/>
      <c r="AX305"/>
      <c r="AY305"/>
      <c r="AZ305"/>
      <c r="BA305"/>
      <c r="BB305"/>
      <c r="BC305"/>
      <c r="BD305" s="6" t="s">
        <v>1278</v>
      </c>
      <c r="BE305" s="7" t="s">
        <v>102</v>
      </c>
      <c r="BG305" s="7" t="s">
        <v>103</v>
      </c>
      <c r="BH305" s="7">
        <v>2015</v>
      </c>
      <c r="BI305" s="7" t="s">
        <v>104</v>
      </c>
      <c r="BJ305" s="7" t="s">
        <v>105</v>
      </c>
      <c r="BK305" s="7" t="s">
        <v>105</v>
      </c>
      <c r="BL305" s="7" t="s">
        <v>103</v>
      </c>
      <c r="BN305"/>
      <c r="BO305"/>
      <c r="BP305"/>
      <c r="BQ305"/>
      <c r="BR305"/>
      <c r="BS305"/>
      <c r="BT305"/>
      <c r="BU305"/>
      <c r="BV305"/>
      <c r="BW305"/>
      <c r="BX305"/>
      <c r="BY305" s="8">
        <v>85713</v>
      </c>
      <c r="BZ305" s="9" t="s">
        <v>106</v>
      </c>
    </row>
    <row r="306" spans="1:78" s="7" customFormat="1" hidden="1" x14ac:dyDescent="0.25">
      <c r="A306" s="7" t="str">
        <f t="shared" si="4"/>
        <v/>
      </c>
      <c r="B306" s="6" t="s">
        <v>1291</v>
      </c>
      <c r="C306" s="6" t="s">
        <v>1292</v>
      </c>
      <c r="D306" s="6" t="s">
        <v>1281</v>
      </c>
      <c r="E306" s="6" t="s">
        <v>1282</v>
      </c>
      <c r="F306"/>
      <c r="G306"/>
      <c r="H306" s="6" t="s">
        <v>80</v>
      </c>
      <c r="I306"/>
      <c r="J306" s="6" t="s">
        <v>81</v>
      </c>
      <c r="K306" s="6" t="s">
        <v>82</v>
      </c>
      <c r="L306" s="6" t="s">
        <v>156</v>
      </c>
      <c r="M306" s="6" t="s">
        <v>84</v>
      </c>
      <c r="N306" s="6" t="s">
        <v>85</v>
      </c>
      <c r="O306" s="6" t="s">
        <v>157</v>
      </c>
      <c r="P306" s="6" t="s">
        <v>108</v>
      </c>
      <c r="Q306" s="6" t="s">
        <v>110</v>
      </c>
      <c r="R306" s="6" t="s">
        <v>110</v>
      </c>
      <c r="S306"/>
      <c r="T306"/>
      <c r="U306" s="6" t="s">
        <v>91</v>
      </c>
      <c r="V306" s="6" t="s">
        <v>91</v>
      </c>
      <c r="W306" s="6" t="s">
        <v>80</v>
      </c>
      <c r="X306" s="6" t="s">
        <v>80</v>
      </c>
      <c r="Y306" s="6" t="s">
        <v>92</v>
      </c>
      <c r="Z306" s="6" t="s">
        <v>80</v>
      </c>
      <c r="AA306" s="6" t="s">
        <v>80</v>
      </c>
      <c r="AB306"/>
      <c r="AC306"/>
      <c r="AD306"/>
      <c r="AE306" t="e">
        <f>VLOOKUP(E306,'Synthèse ventes'!$A$5:$C$2461,3,0)</f>
        <v>#N/A</v>
      </c>
      <c r="AF306" t="e">
        <f>VLOOKUP(E306,'Synthèse ventes'!$A$5:$C$2461,2,0)</f>
        <v>#N/A</v>
      </c>
      <c r="AG306"/>
      <c r="AH306"/>
      <c r="AI306"/>
      <c r="AJ306"/>
      <c r="AK306" s="6" t="s">
        <v>80</v>
      </c>
      <c r="AL306" s="6" t="s">
        <v>1283</v>
      </c>
      <c r="AM306" s="6" t="s">
        <v>95</v>
      </c>
      <c r="AN306" s="6" t="s">
        <v>703</v>
      </c>
      <c r="AO306" s="6" t="s">
        <v>651</v>
      </c>
      <c r="AP306" s="6" t="s">
        <v>80</v>
      </c>
      <c r="AQ306" s="6" t="s">
        <v>80</v>
      </c>
      <c r="AR306" s="6" t="s">
        <v>1284</v>
      </c>
      <c r="AS306" s="6" t="s">
        <v>147</v>
      </c>
      <c r="AT306"/>
      <c r="AU306" s="6" t="s">
        <v>80</v>
      </c>
      <c r="AV306" s="6" t="s">
        <v>100</v>
      </c>
      <c r="AW306"/>
      <c r="AX306"/>
      <c r="AY306"/>
      <c r="AZ306"/>
      <c r="BA306"/>
      <c r="BB306"/>
      <c r="BC306"/>
      <c r="BD306" s="6" t="s">
        <v>1278</v>
      </c>
      <c r="BE306" s="7" t="s">
        <v>102</v>
      </c>
      <c r="BG306" s="7" t="s">
        <v>103</v>
      </c>
      <c r="BH306" s="7">
        <v>2015</v>
      </c>
      <c r="BI306" s="7" t="s">
        <v>104</v>
      </c>
      <c r="BJ306" s="7" t="s">
        <v>105</v>
      </c>
      <c r="BK306" s="7" t="s">
        <v>105</v>
      </c>
      <c r="BL306" s="7" t="s">
        <v>103</v>
      </c>
      <c r="BN306"/>
      <c r="BO306"/>
      <c r="BP306"/>
      <c r="BQ306"/>
      <c r="BR306"/>
      <c r="BS306"/>
      <c r="BT306"/>
      <c r="BU306"/>
      <c r="BV306"/>
      <c r="BW306"/>
      <c r="BX306"/>
      <c r="BY306" s="8">
        <v>116473</v>
      </c>
      <c r="BZ306" s="9" t="s">
        <v>106</v>
      </c>
    </row>
    <row r="307" spans="1:78" s="7" customFormat="1" hidden="1" x14ac:dyDescent="0.25">
      <c r="A307" s="7" t="str">
        <f t="shared" si="4"/>
        <v/>
      </c>
      <c r="B307" s="6" t="s">
        <v>1293</v>
      </c>
      <c r="C307" s="6" t="s">
        <v>1294</v>
      </c>
      <c r="D307" s="6" t="s">
        <v>1281</v>
      </c>
      <c r="E307" s="6" t="s">
        <v>1282</v>
      </c>
      <c r="F307"/>
      <c r="G307"/>
      <c r="H307" s="6" t="s">
        <v>80</v>
      </c>
      <c r="I307"/>
      <c r="J307" s="6" t="s">
        <v>81</v>
      </c>
      <c r="K307" s="6" t="s">
        <v>82</v>
      </c>
      <c r="L307" s="6" t="s">
        <v>156</v>
      </c>
      <c r="M307" s="6" t="s">
        <v>84</v>
      </c>
      <c r="N307" s="6" t="s">
        <v>85</v>
      </c>
      <c r="O307" s="6" t="s">
        <v>157</v>
      </c>
      <c r="P307" s="6" t="s">
        <v>108</v>
      </c>
      <c r="Q307" s="6" t="s">
        <v>110</v>
      </c>
      <c r="R307" s="6" t="s">
        <v>110</v>
      </c>
      <c r="S307"/>
      <c r="T307"/>
      <c r="U307" s="6" t="s">
        <v>91</v>
      </c>
      <c r="V307" s="6" t="s">
        <v>91</v>
      </c>
      <c r="W307" s="6" t="s">
        <v>80</v>
      </c>
      <c r="X307" s="6" t="s">
        <v>80</v>
      </c>
      <c r="Y307" s="6" t="s">
        <v>92</v>
      </c>
      <c r="Z307" s="6" t="s">
        <v>80</v>
      </c>
      <c r="AA307" s="6" t="s">
        <v>80</v>
      </c>
      <c r="AB307"/>
      <c r="AC307"/>
      <c r="AD307"/>
      <c r="AE307" t="e">
        <f>VLOOKUP(E307,'Synthèse ventes'!$A$5:$C$2461,3,0)</f>
        <v>#N/A</v>
      </c>
      <c r="AF307" t="e">
        <f>VLOOKUP(E307,'Synthèse ventes'!$A$5:$C$2461,2,0)</f>
        <v>#N/A</v>
      </c>
      <c r="AG307"/>
      <c r="AH307"/>
      <c r="AI307"/>
      <c r="AJ307"/>
      <c r="AK307" s="6" t="s">
        <v>80</v>
      </c>
      <c r="AL307" s="6" t="s">
        <v>1283</v>
      </c>
      <c r="AM307" s="6" t="s">
        <v>95</v>
      </c>
      <c r="AN307" s="6" t="s">
        <v>703</v>
      </c>
      <c r="AO307" s="6" t="s">
        <v>647</v>
      </c>
      <c r="AP307" s="6" t="s">
        <v>80</v>
      </c>
      <c r="AQ307" s="6" t="s">
        <v>80</v>
      </c>
      <c r="AR307" s="6" t="s">
        <v>1284</v>
      </c>
      <c r="AS307" s="6" t="s">
        <v>147</v>
      </c>
      <c r="AT307"/>
      <c r="AU307" s="6" t="s">
        <v>80</v>
      </c>
      <c r="AV307" s="6" t="s">
        <v>100</v>
      </c>
      <c r="AW307"/>
      <c r="AX307"/>
      <c r="AY307"/>
      <c r="AZ307"/>
      <c r="BA307"/>
      <c r="BB307"/>
      <c r="BC307"/>
      <c r="BD307" s="6" t="s">
        <v>1278</v>
      </c>
      <c r="BE307" s="7" t="s">
        <v>102</v>
      </c>
      <c r="BG307" s="7" t="s">
        <v>103</v>
      </c>
      <c r="BH307" s="7">
        <v>2015</v>
      </c>
      <c r="BI307" s="7" t="s">
        <v>104</v>
      </c>
      <c r="BJ307" s="7" t="s">
        <v>105</v>
      </c>
      <c r="BK307" s="7" t="s">
        <v>105</v>
      </c>
      <c r="BL307" s="7" t="s">
        <v>103</v>
      </c>
      <c r="BN307"/>
      <c r="BO307"/>
      <c r="BP307"/>
      <c r="BQ307"/>
      <c r="BR307"/>
      <c r="BS307"/>
      <c r="BT307"/>
      <c r="BU307"/>
      <c r="BV307"/>
      <c r="BW307"/>
      <c r="BX307"/>
      <c r="BY307" s="8">
        <v>17817</v>
      </c>
      <c r="BZ307" s="9" t="s">
        <v>106</v>
      </c>
    </row>
    <row r="308" spans="1:78" s="7" customFormat="1" hidden="1" x14ac:dyDescent="0.25">
      <c r="A308" s="7" t="str">
        <f t="shared" si="4"/>
        <v>ABGP*</v>
      </c>
      <c r="B308" s="6" t="s">
        <v>1295</v>
      </c>
      <c r="C308" s="6" t="s">
        <v>1296</v>
      </c>
      <c r="D308" s="6" t="s">
        <v>1297</v>
      </c>
      <c r="E308" s="6" t="s">
        <v>1172</v>
      </c>
      <c r="F308"/>
      <c r="G308"/>
      <c r="H308" s="6" t="s">
        <v>80</v>
      </c>
      <c r="I308"/>
      <c r="J308" s="6" t="s">
        <v>81</v>
      </c>
      <c r="K308" s="6" t="s">
        <v>82</v>
      </c>
      <c r="L308" s="6" t="s">
        <v>156</v>
      </c>
      <c r="M308" s="6" t="s">
        <v>84</v>
      </c>
      <c r="N308" s="6" t="s">
        <v>85</v>
      </c>
      <c r="O308" s="6" t="s">
        <v>157</v>
      </c>
      <c r="P308" s="6" t="s">
        <v>108</v>
      </c>
      <c r="Q308" s="6" t="s">
        <v>109</v>
      </c>
      <c r="R308" s="6" t="s">
        <v>110</v>
      </c>
      <c r="S308" s="6" t="s">
        <v>109</v>
      </c>
      <c r="T308" s="6" t="s">
        <v>110</v>
      </c>
      <c r="U308" s="6" t="s">
        <v>91</v>
      </c>
      <c r="V308" s="6" t="s">
        <v>91</v>
      </c>
      <c r="W308" s="6" t="s">
        <v>80</v>
      </c>
      <c r="X308" s="6" t="s">
        <v>80</v>
      </c>
      <c r="Y308" s="6" t="s">
        <v>92</v>
      </c>
      <c r="Z308" s="6" t="s">
        <v>80</v>
      </c>
      <c r="AA308" s="6" t="s">
        <v>93</v>
      </c>
      <c r="AB308"/>
      <c r="AC308"/>
      <c r="AD308"/>
      <c r="AE308" t="str">
        <f>VLOOKUP(E308,'Synthèse ventes'!$A$5:$C$2461,3,0)</f>
        <v>Rond Ø250 Otto Fuchs App Alphabeta</v>
      </c>
      <c r="AF308" t="str">
        <f>VLOOKUP(E308,'Synthèse ventes'!$A$5:$C$2461,2,0)</f>
        <v>OTTO FUCHS</v>
      </c>
      <c r="AG308"/>
      <c r="AH308"/>
      <c r="AI308"/>
      <c r="AJ308"/>
      <c r="AK308" s="6" t="s">
        <v>92</v>
      </c>
      <c r="AL308" s="6" t="s">
        <v>1173</v>
      </c>
      <c r="AM308" s="6" t="s">
        <v>95</v>
      </c>
      <c r="AN308" s="6" t="s">
        <v>860</v>
      </c>
      <c r="AO308" s="6" t="s">
        <v>123</v>
      </c>
      <c r="AP308" s="6" t="s">
        <v>80</v>
      </c>
      <c r="AQ308" s="6" t="s">
        <v>80</v>
      </c>
      <c r="AR308" s="6" t="s">
        <v>1269</v>
      </c>
      <c r="AS308" s="6" t="s">
        <v>628</v>
      </c>
      <c r="AT308"/>
      <c r="AU308" s="6" t="s">
        <v>80</v>
      </c>
      <c r="AV308" s="6" t="s">
        <v>100</v>
      </c>
      <c r="AW308"/>
      <c r="AX308"/>
      <c r="AY308"/>
      <c r="AZ308"/>
      <c r="BA308"/>
      <c r="BB308"/>
      <c r="BC308"/>
      <c r="BD308" s="6" t="s">
        <v>1278</v>
      </c>
      <c r="BE308" s="7" t="s">
        <v>102</v>
      </c>
      <c r="BG308" s="7" t="s">
        <v>103</v>
      </c>
      <c r="BH308" s="7">
        <v>2015</v>
      </c>
      <c r="BI308" s="7" t="s">
        <v>104</v>
      </c>
      <c r="BJ308" s="7" t="s">
        <v>105</v>
      </c>
      <c r="BK308" s="7" t="s">
        <v>105</v>
      </c>
      <c r="BL308" s="7" t="s">
        <v>103</v>
      </c>
      <c r="BN308"/>
      <c r="BO308"/>
      <c r="BP308"/>
      <c r="BQ308"/>
      <c r="BR308"/>
      <c r="BS308"/>
      <c r="BT308"/>
      <c r="BU308"/>
      <c r="BV308"/>
      <c r="BW308"/>
      <c r="BX308"/>
      <c r="BY308" s="8">
        <v>27109</v>
      </c>
      <c r="BZ308" s="9" t="s">
        <v>106</v>
      </c>
    </row>
    <row r="309" spans="1:78" s="7" customFormat="1" hidden="1" x14ac:dyDescent="0.25">
      <c r="A309" s="7" t="str">
        <f t="shared" si="4"/>
        <v>ABGP*</v>
      </c>
      <c r="B309" s="6" t="s">
        <v>1298</v>
      </c>
      <c r="C309" s="6" t="s">
        <v>1299</v>
      </c>
      <c r="D309" s="6" t="s">
        <v>1297</v>
      </c>
      <c r="E309" s="6" t="s">
        <v>1172</v>
      </c>
      <c r="F309"/>
      <c r="G309"/>
      <c r="H309" s="6" t="s">
        <v>80</v>
      </c>
      <c r="I309"/>
      <c r="J309" s="6" t="s">
        <v>81</v>
      </c>
      <c r="K309" s="6" t="s">
        <v>82</v>
      </c>
      <c r="L309" s="6" t="s">
        <v>156</v>
      </c>
      <c r="M309" s="6" t="s">
        <v>84</v>
      </c>
      <c r="N309" s="6" t="s">
        <v>85</v>
      </c>
      <c r="O309" s="6" t="s">
        <v>157</v>
      </c>
      <c r="P309" s="6" t="s">
        <v>108</v>
      </c>
      <c r="Q309" s="6" t="s">
        <v>109</v>
      </c>
      <c r="R309" s="6" t="s">
        <v>110</v>
      </c>
      <c r="S309" s="6" t="s">
        <v>109</v>
      </c>
      <c r="T309" s="6" t="s">
        <v>110</v>
      </c>
      <c r="U309" s="6" t="s">
        <v>91</v>
      </c>
      <c r="V309" s="6" t="s">
        <v>91</v>
      </c>
      <c r="W309" s="6" t="s">
        <v>80</v>
      </c>
      <c r="X309" s="6" t="s">
        <v>80</v>
      </c>
      <c r="Y309" s="6" t="s">
        <v>92</v>
      </c>
      <c r="Z309" s="6" t="s">
        <v>80</v>
      </c>
      <c r="AA309" s="6" t="s">
        <v>93</v>
      </c>
      <c r="AB309"/>
      <c r="AC309"/>
      <c r="AD309"/>
      <c r="AE309" t="str">
        <f>VLOOKUP(E309,'Synthèse ventes'!$A$5:$C$2461,3,0)</f>
        <v>Rond Ø250 Otto Fuchs App Alphabeta</v>
      </c>
      <c r="AF309" t="str">
        <f>VLOOKUP(E309,'Synthèse ventes'!$A$5:$C$2461,2,0)</f>
        <v>OTTO FUCHS</v>
      </c>
      <c r="AG309"/>
      <c r="AH309"/>
      <c r="AI309"/>
      <c r="AJ309"/>
      <c r="AK309" s="6" t="s">
        <v>92</v>
      </c>
      <c r="AL309" s="6" t="s">
        <v>1173</v>
      </c>
      <c r="AM309" s="6" t="s">
        <v>95</v>
      </c>
      <c r="AN309" s="6" t="s">
        <v>326</v>
      </c>
      <c r="AO309" s="6" t="s">
        <v>123</v>
      </c>
      <c r="AP309" s="6" t="s">
        <v>80</v>
      </c>
      <c r="AQ309" s="6" t="s">
        <v>80</v>
      </c>
      <c r="AR309" s="6" t="s">
        <v>1269</v>
      </c>
      <c r="AS309" s="6" t="s">
        <v>628</v>
      </c>
      <c r="AT309"/>
      <c r="AU309" s="6" t="s">
        <v>80</v>
      </c>
      <c r="AV309" s="6" t="s">
        <v>100</v>
      </c>
      <c r="AW309"/>
      <c r="AX309"/>
      <c r="AY309"/>
      <c r="AZ309"/>
      <c r="BA309"/>
      <c r="BB309"/>
      <c r="BC309"/>
      <c r="BD309" s="6" t="s">
        <v>1278</v>
      </c>
      <c r="BE309" s="7" t="s">
        <v>102</v>
      </c>
      <c r="BG309" s="7" t="s">
        <v>103</v>
      </c>
      <c r="BH309" s="7">
        <v>2015</v>
      </c>
      <c r="BI309" s="7" t="s">
        <v>104</v>
      </c>
      <c r="BJ309" s="7" t="s">
        <v>105</v>
      </c>
      <c r="BK309" s="7" t="s">
        <v>105</v>
      </c>
      <c r="BL309" s="7" t="s">
        <v>103</v>
      </c>
      <c r="BN309"/>
      <c r="BO309"/>
      <c r="BP309"/>
      <c r="BQ309"/>
      <c r="BR309"/>
      <c r="BS309"/>
      <c r="BT309"/>
      <c r="BU309"/>
      <c r="BV309"/>
      <c r="BW309"/>
      <c r="BX309"/>
      <c r="BY309" s="8">
        <v>26945</v>
      </c>
      <c r="BZ309" s="9" t="s">
        <v>106</v>
      </c>
    </row>
    <row r="310" spans="1:78" s="7" customFormat="1" hidden="1" x14ac:dyDescent="0.25">
      <c r="A310" s="7" t="str">
        <f t="shared" si="4"/>
        <v>ABIK*</v>
      </c>
      <c r="B310" s="6" t="s">
        <v>1300</v>
      </c>
      <c r="C310" s="6" t="s">
        <v>1301</v>
      </c>
      <c r="D310" s="6" t="s">
        <v>1158</v>
      </c>
      <c r="E310" s="6" t="s">
        <v>1159</v>
      </c>
      <c r="F310"/>
      <c r="G310"/>
      <c r="H310" s="6" t="s">
        <v>80</v>
      </c>
      <c r="I310"/>
      <c r="J310" s="6" t="s">
        <v>81</v>
      </c>
      <c r="K310" s="6" t="s">
        <v>82</v>
      </c>
      <c r="L310" s="6" t="s">
        <v>156</v>
      </c>
      <c r="M310" s="6" t="s">
        <v>84</v>
      </c>
      <c r="N310" s="6" t="s">
        <v>85</v>
      </c>
      <c r="O310" s="6" t="s">
        <v>157</v>
      </c>
      <c r="P310" s="6" t="s">
        <v>108</v>
      </c>
      <c r="Q310" s="6" t="s">
        <v>109</v>
      </c>
      <c r="R310" s="6" t="s">
        <v>110</v>
      </c>
      <c r="S310" s="6" t="s">
        <v>109</v>
      </c>
      <c r="T310" s="6" t="s">
        <v>110</v>
      </c>
      <c r="U310" s="6" t="s">
        <v>91</v>
      </c>
      <c r="V310" s="6" t="s">
        <v>91</v>
      </c>
      <c r="W310" s="6" t="s">
        <v>80</v>
      </c>
      <c r="X310" s="6" t="s">
        <v>80</v>
      </c>
      <c r="Y310" s="6" t="s">
        <v>92</v>
      </c>
      <c r="Z310" s="6" t="s">
        <v>80</v>
      </c>
      <c r="AA310" s="6" t="s">
        <v>350</v>
      </c>
      <c r="AB310"/>
      <c r="AC310"/>
      <c r="AD310"/>
      <c r="AE310" t="str">
        <f>VLOOKUP(E310,'Synthèse ventes'!$A$5:$C$2461,3,0)</f>
        <v>Rond Ø250 ALCOA multiple 120kg</v>
      </c>
      <c r="AF310" t="str">
        <f>VLOOKUP(E310,'Synthèse ventes'!$A$5:$C$2461,2,0)</f>
        <v>ALCOA</v>
      </c>
      <c r="AG310"/>
      <c r="AH310"/>
      <c r="AI310"/>
      <c r="AJ310"/>
      <c r="AK310" s="6" t="s">
        <v>80</v>
      </c>
      <c r="AL310" s="6" t="s">
        <v>1160</v>
      </c>
      <c r="AM310" s="6" t="s">
        <v>95</v>
      </c>
      <c r="AN310" s="6" t="s">
        <v>375</v>
      </c>
      <c r="AO310" s="6" t="s">
        <v>368</v>
      </c>
      <c r="AP310" s="6" t="s">
        <v>80</v>
      </c>
      <c r="AQ310" s="6" t="s">
        <v>80</v>
      </c>
      <c r="AR310" s="6" t="s">
        <v>627</v>
      </c>
      <c r="AS310" s="6" t="s">
        <v>628</v>
      </c>
      <c r="AT310"/>
      <c r="AU310" s="6" t="s">
        <v>80</v>
      </c>
      <c r="AV310" s="6" t="s">
        <v>100</v>
      </c>
      <c r="AW310"/>
      <c r="AX310"/>
      <c r="AY310"/>
      <c r="AZ310"/>
      <c r="BA310"/>
      <c r="BB310"/>
      <c r="BC310"/>
      <c r="BD310" s="6" t="s">
        <v>1302</v>
      </c>
      <c r="BE310" s="7" t="s">
        <v>102</v>
      </c>
      <c r="BG310" s="7" t="s">
        <v>103</v>
      </c>
      <c r="BH310" s="7">
        <v>2015</v>
      </c>
      <c r="BI310" s="7" t="s">
        <v>104</v>
      </c>
      <c r="BJ310" s="7" t="s">
        <v>105</v>
      </c>
      <c r="BK310" s="7" t="s">
        <v>105</v>
      </c>
      <c r="BL310" s="7" t="s">
        <v>103</v>
      </c>
      <c r="BN310"/>
      <c r="BO310"/>
      <c r="BP310"/>
      <c r="BQ310"/>
      <c r="BR310"/>
      <c r="BS310"/>
      <c r="BT310"/>
      <c r="BU310"/>
      <c r="BV310"/>
      <c r="BW310"/>
      <c r="BX310"/>
      <c r="BY310" s="8">
        <v>126770</v>
      </c>
      <c r="BZ310" s="9" t="s">
        <v>106</v>
      </c>
    </row>
    <row r="311" spans="1:78" s="7" customFormat="1" hidden="1" x14ac:dyDescent="0.25">
      <c r="A311" s="7" t="str">
        <f t="shared" si="4"/>
        <v>ABIP*</v>
      </c>
      <c r="B311" s="6" t="s">
        <v>1303</v>
      </c>
      <c r="C311" s="6" t="s">
        <v>1304</v>
      </c>
      <c r="D311" s="6" t="s">
        <v>1305</v>
      </c>
      <c r="E311" s="6" t="s">
        <v>1306</v>
      </c>
      <c r="F311"/>
      <c r="G311"/>
      <c r="H311" s="6" t="s">
        <v>80</v>
      </c>
      <c r="I311"/>
      <c r="J311" s="6" t="s">
        <v>81</v>
      </c>
      <c r="K311" s="6" t="s">
        <v>82</v>
      </c>
      <c r="L311" s="6" t="s">
        <v>156</v>
      </c>
      <c r="M311" s="6" t="s">
        <v>84</v>
      </c>
      <c r="N311" s="6" t="s">
        <v>85</v>
      </c>
      <c r="O311" s="6" t="s">
        <v>157</v>
      </c>
      <c r="P311" s="6" t="s">
        <v>108</v>
      </c>
      <c r="Q311" s="6" t="s">
        <v>109</v>
      </c>
      <c r="R311" s="6" t="s">
        <v>110</v>
      </c>
      <c r="S311" s="6" t="s">
        <v>109</v>
      </c>
      <c r="T311" s="6" t="s">
        <v>110</v>
      </c>
      <c r="U311" s="6" t="s">
        <v>91</v>
      </c>
      <c r="V311" s="6" t="s">
        <v>91</v>
      </c>
      <c r="W311" s="6" t="s">
        <v>80</v>
      </c>
      <c r="X311" s="6" t="s">
        <v>80</v>
      </c>
      <c r="Y311" s="6" t="s">
        <v>92</v>
      </c>
      <c r="Z311" s="6" t="s">
        <v>80</v>
      </c>
      <c r="AA311" s="6" t="s">
        <v>93</v>
      </c>
      <c r="AB311"/>
      <c r="AC311"/>
      <c r="AD311"/>
      <c r="AE311" t="str">
        <f>VLOOKUP(E311,'Synthèse ventes'!$A$5:$C$2461,3,0)</f>
        <v>Rond Ø240 Béta Pamiers</v>
      </c>
      <c r="AF311" t="str">
        <f>VLOOKUP(E311,'Synthèse ventes'!$A$5:$C$2461,2,0)</f>
        <v>AD PAMIERS</v>
      </c>
      <c r="AG311"/>
      <c r="AH311"/>
      <c r="AI311"/>
      <c r="AJ311"/>
      <c r="AK311" s="6" t="s">
        <v>80</v>
      </c>
      <c r="AL311" s="6" t="s">
        <v>1307</v>
      </c>
      <c r="AM311" s="6" t="s">
        <v>95</v>
      </c>
      <c r="AN311" s="6" t="s">
        <v>612</v>
      </c>
      <c r="AO311" s="6" t="s">
        <v>394</v>
      </c>
      <c r="AP311" s="6" t="s">
        <v>80</v>
      </c>
      <c r="AQ311" s="6" t="s">
        <v>80</v>
      </c>
      <c r="AR311" s="6" t="s">
        <v>697</v>
      </c>
      <c r="AS311" s="6" t="s">
        <v>147</v>
      </c>
      <c r="AT311"/>
      <c r="AU311" s="6" t="s">
        <v>80</v>
      </c>
      <c r="AV311" s="6" t="s">
        <v>100</v>
      </c>
      <c r="AW311"/>
      <c r="AX311"/>
      <c r="AY311"/>
      <c r="AZ311"/>
      <c r="BA311"/>
      <c r="BB311"/>
      <c r="BC311"/>
      <c r="BD311" s="6" t="s">
        <v>1302</v>
      </c>
      <c r="BE311" s="7" t="s">
        <v>102</v>
      </c>
      <c r="BG311" s="7" t="s">
        <v>103</v>
      </c>
      <c r="BH311" s="7">
        <v>2015</v>
      </c>
      <c r="BI311" s="7" t="s">
        <v>104</v>
      </c>
      <c r="BJ311" s="7" t="s">
        <v>105</v>
      </c>
      <c r="BK311" s="7" t="s">
        <v>105</v>
      </c>
      <c r="BL311" s="7" t="s">
        <v>103</v>
      </c>
      <c r="BN311"/>
      <c r="BO311"/>
      <c r="BP311"/>
      <c r="BQ311"/>
      <c r="BR311"/>
      <c r="BS311"/>
      <c r="BT311"/>
      <c r="BU311"/>
      <c r="BV311"/>
      <c r="BW311"/>
      <c r="BX311"/>
      <c r="BY311" s="8">
        <v>26523</v>
      </c>
      <c r="BZ311" s="9" t="s">
        <v>106</v>
      </c>
    </row>
    <row r="312" spans="1:78" s="7" customFormat="1" hidden="1" x14ac:dyDescent="0.25">
      <c r="A312" s="7" t="str">
        <f t="shared" si="4"/>
        <v>ABIJ*</v>
      </c>
      <c r="B312" s="6" t="s">
        <v>1308</v>
      </c>
      <c r="C312" s="6" t="s">
        <v>1309</v>
      </c>
      <c r="D312" s="6" t="s">
        <v>1310</v>
      </c>
      <c r="E312" s="6" t="s">
        <v>1311</v>
      </c>
      <c r="F312"/>
      <c r="G312"/>
      <c r="H312" s="6" t="s">
        <v>80</v>
      </c>
      <c r="I312"/>
      <c r="J312" s="6" t="s">
        <v>81</v>
      </c>
      <c r="K312" s="6" t="s">
        <v>82</v>
      </c>
      <c r="L312" s="6" t="s">
        <v>137</v>
      </c>
      <c r="M312" s="6" t="s">
        <v>84</v>
      </c>
      <c r="N312" s="6" t="s">
        <v>85</v>
      </c>
      <c r="O312" s="6" t="s">
        <v>138</v>
      </c>
      <c r="P312" s="6" t="s">
        <v>219</v>
      </c>
      <c r="Q312" s="6" t="s">
        <v>588</v>
      </c>
      <c r="R312" s="35" t="s">
        <v>1312</v>
      </c>
      <c r="S312" s="6" t="s">
        <v>588</v>
      </c>
      <c r="T312" s="35" t="s">
        <v>1312</v>
      </c>
      <c r="U312" s="32" t="s">
        <v>590</v>
      </c>
      <c r="V312" s="32" t="s">
        <v>91</v>
      </c>
      <c r="W312" s="6" t="s">
        <v>80</v>
      </c>
      <c r="X312" s="6" t="s">
        <v>80</v>
      </c>
      <c r="Y312" s="6" t="s">
        <v>92</v>
      </c>
      <c r="Z312" s="6" t="s">
        <v>80</v>
      </c>
      <c r="AA312" s="6" t="s">
        <v>93</v>
      </c>
      <c r="AB312"/>
      <c r="AC312"/>
      <c r="AD312"/>
      <c r="AE312" t="str">
        <f>VLOOKUP(E312,'Synthèse ventes'!$A$5:$C$2461,3,0)</f>
        <v>Rond Ø152 Bohler</v>
      </c>
      <c r="AF312" t="str">
        <f>VLOOKUP(E312,'Synthèse ventes'!$A$5:$C$2461,2,0)</f>
        <v>BOHLER LIV</v>
      </c>
      <c r="AG312"/>
      <c r="AH312"/>
      <c r="AI312"/>
      <c r="AJ312"/>
      <c r="AK312" s="6" t="s">
        <v>92</v>
      </c>
      <c r="AL312" s="6" t="s">
        <v>1313</v>
      </c>
      <c r="AM312" s="6" t="s">
        <v>95</v>
      </c>
      <c r="AN312" s="6" t="s">
        <v>1314</v>
      </c>
      <c r="AO312" s="6" t="s">
        <v>225</v>
      </c>
      <c r="AP312" s="6" t="s">
        <v>80</v>
      </c>
      <c r="AQ312" s="6" t="s">
        <v>80</v>
      </c>
      <c r="AR312" s="6" t="s">
        <v>592</v>
      </c>
      <c r="AS312" s="6" t="s">
        <v>235</v>
      </c>
      <c r="AT312"/>
      <c r="AU312" s="6" t="s">
        <v>80</v>
      </c>
      <c r="AV312" s="6" t="s">
        <v>100</v>
      </c>
      <c r="AW312"/>
      <c r="AX312"/>
      <c r="AY312"/>
      <c r="AZ312"/>
      <c r="BA312"/>
      <c r="BB312"/>
      <c r="BC312"/>
      <c r="BD312" s="6" t="s">
        <v>1315</v>
      </c>
      <c r="BE312" s="7" t="s">
        <v>102</v>
      </c>
      <c r="BG312" s="7" t="s">
        <v>103</v>
      </c>
      <c r="BH312" s="7">
        <v>2015</v>
      </c>
      <c r="BI312" s="7" t="s">
        <v>104</v>
      </c>
      <c r="BJ312" s="7" t="s">
        <v>105</v>
      </c>
      <c r="BK312" s="7" t="s">
        <v>105</v>
      </c>
      <c r="BL312" s="7" t="s">
        <v>103</v>
      </c>
      <c r="BN312"/>
      <c r="BO312"/>
      <c r="BP312"/>
      <c r="BQ312"/>
      <c r="BR312"/>
      <c r="BS312"/>
      <c r="BT312"/>
      <c r="BU312"/>
      <c r="BV312"/>
      <c r="BW312"/>
      <c r="BX312"/>
      <c r="BY312" s="8">
        <v>31102</v>
      </c>
      <c r="BZ312" s="9" t="s">
        <v>106</v>
      </c>
    </row>
    <row r="313" spans="1:78" s="7" customFormat="1" hidden="1" x14ac:dyDescent="0.25">
      <c r="A313" s="7" t="str">
        <f t="shared" si="4"/>
        <v>ABIJ*</v>
      </c>
      <c r="B313" s="6" t="s">
        <v>1316</v>
      </c>
      <c r="C313" s="6" t="s">
        <v>1317</v>
      </c>
      <c r="D313" s="6" t="s">
        <v>1310</v>
      </c>
      <c r="E313" s="6" t="s">
        <v>1311</v>
      </c>
      <c r="F313"/>
      <c r="G313"/>
      <c r="H313" s="6" t="s">
        <v>80</v>
      </c>
      <c r="I313"/>
      <c r="J313" s="6" t="s">
        <v>81</v>
      </c>
      <c r="K313" s="6" t="s">
        <v>82</v>
      </c>
      <c r="L313" s="6" t="s">
        <v>137</v>
      </c>
      <c r="M313" s="6" t="s">
        <v>84</v>
      </c>
      <c r="N313" s="6" t="s">
        <v>85</v>
      </c>
      <c r="O313" s="6" t="s">
        <v>138</v>
      </c>
      <c r="P313" s="6" t="s">
        <v>219</v>
      </c>
      <c r="Q313" s="6" t="s">
        <v>488</v>
      </c>
      <c r="R313" s="35" t="s">
        <v>488</v>
      </c>
      <c r="S313" s="6" t="s">
        <v>488</v>
      </c>
      <c r="T313" s="35" t="s">
        <v>1318</v>
      </c>
      <c r="U313" s="32" t="s">
        <v>590</v>
      </c>
      <c r="V313" s="32" t="s">
        <v>91</v>
      </c>
      <c r="W313" s="6" t="s">
        <v>80</v>
      </c>
      <c r="X313" s="6" t="s">
        <v>80</v>
      </c>
      <c r="Y313" s="6" t="s">
        <v>92</v>
      </c>
      <c r="Z313" s="6" t="s">
        <v>80</v>
      </c>
      <c r="AA313" s="6" t="s">
        <v>93</v>
      </c>
      <c r="AB313"/>
      <c r="AC313"/>
      <c r="AD313"/>
      <c r="AE313" t="str">
        <f>VLOOKUP(E313,'Synthèse ventes'!$A$5:$C$2461,3,0)</f>
        <v>Rond Ø152 Bohler</v>
      </c>
      <c r="AF313" t="str">
        <f>VLOOKUP(E313,'Synthèse ventes'!$A$5:$C$2461,2,0)</f>
        <v>BOHLER LIV</v>
      </c>
      <c r="AG313"/>
      <c r="AH313"/>
      <c r="AI313"/>
      <c r="AJ313"/>
      <c r="AK313" s="6" t="s">
        <v>92</v>
      </c>
      <c r="AL313" s="6" t="s">
        <v>1313</v>
      </c>
      <c r="AM313" s="6" t="s">
        <v>95</v>
      </c>
      <c r="AN313" s="6" t="s">
        <v>1060</v>
      </c>
      <c r="AO313" s="6" t="s">
        <v>123</v>
      </c>
      <c r="AP313" s="6" t="s">
        <v>80</v>
      </c>
      <c r="AQ313" s="6" t="s">
        <v>80</v>
      </c>
      <c r="AR313" s="6" t="s">
        <v>592</v>
      </c>
      <c r="AS313" s="6" t="s">
        <v>235</v>
      </c>
      <c r="AT313"/>
      <c r="AU313" s="6" t="s">
        <v>80</v>
      </c>
      <c r="AV313" s="6" t="s">
        <v>100</v>
      </c>
      <c r="AW313"/>
      <c r="AX313"/>
      <c r="AY313"/>
      <c r="AZ313"/>
      <c r="BA313"/>
      <c r="BB313"/>
      <c r="BC313"/>
      <c r="BD313" s="6" t="s">
        <v>1319</v>
      </c>
      <c r="BE313" s="7" t="s">
        <v>102</v>
      </c>
      <c r="BG313" s="7" t="s">
        <v>103</v>
      </c>
      <c r="BH313" s="7">
        <v>2015</v>
      </c>
      <c r="BI313" s="7" t="s">
        <v>104</v>
      </c>
      <c r="BJ313" s="7" t="s">
        <v>105</v>
      </c>
      <c r="BK313" s="7" t="s">
        <v>105</v>
      </c>
      <c r="BL313" s="7" t="s">
        <v>103</v>
      </c>
      <c r="BN313"/>
      <c r="BO313"/>
      <c r="BP313"/>
      <c r="BQ313"/>
      <c r="BR313"/>
      <c r="BS313"/>
      <c r="BT313"/>
      <c r="BU313"/>
      <c r="BV313"/>
      <c r="BW313"/>
      <c r="BX313"/>
      <c r="BY313" s="8">
        <v>112554</v>
      </c>
      <c r="BZ313" s="9" t="s">
        <v>106</v>
      </c>
    </row>
    <row r="314" spans="1:78" s="7" customFormat="1" hidden="1" x14ac:dyDescent="0.25">
      <c r="A314" s="7" t="str">
        <f t="shared" si="4"/>
        <v>ABIJ*</v>
      </c>
      <c r="B314" s="6" t="s">
        <v>1320</v>
      </c>
      <c r="C314" s="6" t="s">
        <v>1321</v>
      </c>
      <c r="D314" s="6" t="s">
        <v>1310</v>
      </c>
      <c r="E314" s="6" t="s">
        <v>1311</v>
      </c>
      <c r="F314"/>
      <c r="G314"/>
      <c r="H314" s="6" t="s">
        <v>80</v>
      </c>
      <c r="I314"/>
      <c r="J314" s="6" t="s">
        <v>81</v>
      </c>
      <c r="K314" s="6" t="s">
        <v>82</v>
      </c>
      <c r="L314" s="6" t="s">
        <v>137</v>
      </c>
      <c r="M314" s="6" t="s">
        <v>84</v>
      </c>
      <c r="N314" s="6" t="s">
        <v>85</v>
      </c>
      <c r="O314" s="6" t="s">
        <v>138</v>
      </c>
      <c r="P314" s="6" t="s">
        <v>219</v>
      </c>
      <c r="Q314" s="6" t="s">
        <v>588</v>
      </c>
      <c r="R314" s="35" t="s">
        <v>1322</v>
      </c>
      <c r="S314" s="6" t="s">
        <v>588</v>
      </c>
      <c r="T314" s="35" t="s">
        <v>1322</v>
      </c>
      <c r="U314" s="32" t="s">
        <v>590</v>
      </c>
      <c r="V314" s="32" t="s">
        <v>91</v>
      </c>
      <c r="W314" s="6" t="s">
        <v>80</v>
      </c>
      <c r="X314" s="6" t="s">
        <v>80</v>
      </c>
      <c r="Y314" s="6" t="s">
        <v>92</v>
      </c>
      <c r="Z314" s="6" t="s">
        <v>80</v>
      </c>
      <c r="AA314" s="6" t="s">
        <v>93</v>
      </c>
      <c r="AB314"/>
      <c r="AC314"/>
      <c r="AD314"/>
      <c r="AE314" t="str">
        <f>VLOOKUP(E314,'Synthèse ventes'!$A$5:$C$2461,3,0)</f>
        <v>Rond Ø152 Bohler</v>
      </c>
      <c r="AF314" t="str">
        <f>VLOOKUP(E314,'Synthèse ventes'!$A$5:$C$2461,2,0)</f>
        <v>BOHLER LIV</v>
      </c>
      <c r="AG314"/>
      <c r="AH314"/>
      <c r="AI314"/>
      <c r="AJ314"/>
      <c r="AK314" s="6" t="s">
        <v>92</v>
      </c>
      <c r="AL314" s="6" t="s">
        <v>1313</v>
      </c>
      <c r="AM314" s="6" t="s">
        <v>95</v>
      </c>
      <c r="AN314" s="6" t="s">
        <v>1323</v>
      </c>
      <c r="AO314" s="6" t="s">
        <v>119</v>
      </c>
      <c r="AP314" s="6" t="s">
        <v>80</v>
      </c>
      <c r="AQ314" s="6" t="s">
        <v>80</v>
      </c>
      <c r="AR314" s="6" t="s">
        <v>592</v>
      </c>
      <c r="AS314" s="6" t="s">
        <v>235</v>
      </c>
      <c r="AT314"/>
      <c r="AU314" s="6" t="s">
        <v>80</v>
      </c>
      <c r="AV314" s="6" t="s">
        <v>100</v>
      </c>
      <c r="AW314"/>
      <c r="AX314"/>
      <c r="AY314"/>
      <c r="AZ314"/>
      <c r="BA314"/>
      <c r="BB314"/>
      <c r="BC314"/>
      <c r="BD314" s="6" t="s">
        <v>1319</v>
      </c>
      <c r="BE314" s="7" t="s">
        <v>102</v>
      </c>
      <c r="BG314" s="7" t="s">
        <v>103</v>
      </c>
      <c r="BH314" s="7">
        <v>2015</v>
      </c>
      <c r="BI314" s="7" t="s">
        <v>104</v>
      </c>
      <c r="BJ314" s="7" t="s">
        <v>105</v>
      </c>
      <c r="BK314" s="7" t="s">
        <v>105</v>
      </c>
      <c r="BL314" s="7" t="s">
        <v>103</v>
      </c>
      <c r="BN314"/>
      <c r="BO314"/>
      <c r="BP314"/>
      <c r="BQ314"/>
      <c r="BR314"/>
      <c r="BS314"/>
      <c r="BT314"/>
      <c r="BU314"/>
      <c r="BV314"/>
      <c r="BW314"/>
      <c r="BX314"/>
      <c r="BY314" s="8">
        <v>131853</v>
      </c>
      <c r="BZ314" s="9" t="s">
        <v>106</v>
      </c>
    </row>
    <row r="315" spans="1:78" s="7" customFormat="1" hidden="1" x14ac:dyDescent="0.25">
      <c r="A315" s="7" t="str">
        <f t="shared" si="4"/>
        <v>ABIJ*</v>
      </c>
      <c r="B315" s="6" t="s">
        <v>1324</v>
      </c>
      <c r="C315" s="6" t="s">
        <v>1325</v>
      </c>
      <c r="D315" s="6" t="s">
        <v>1310</v>
      </c>
      <c r="E315" s="6" t="s">
        <v>1311</v>
      </c>
      <c r="F315"/>
      <c r="G315"/>
      <c r="H315" s="6" t="s">
        <v>80</v>
      </c>
      <c r="I315"/>
      <c r="J315" s="6" t="s">
        <v>81</v>
      </c>
      <c r="K315" s="6" t="s">
        <v>82</v>
      </c>
      <c r="L315" s="6" t="s">
        <v>137</v>
      </c>
      <c r="M315" s="6" t="s">
        <v>84</v>
      </c>
      <c r="N315" s="6" t="s">
        <v>85</v>
      </c>
      <c r="O315" s="6" t="s">
        <v>138</v>
      </c>
      <c r="P315" s="6" t="s">
        <v>219</v>
      </c>
      <c r="Q315" s="6" t="s">
        <v>588</v>
      </c>
      <c r="R315" s="35" t="s">
        <v>1326</v>
      </c>
      <c r="S315" s="6" t="s">
        <v>588</v>
      </c>
      <c r="T315" s="35" t="s">
        <v>1326</v>
      </c>
      <c r="U315" s="32" t="s">
        <v>590</v>
      </c>
      <c r="V315" s="32" t="s">
        <v>91</v>
      </c>
      <c r="W315" s="6" t="s">
        <v>80</v>
      </c>
      <c r="X315" s="6" t="s">
        <v>80</v>
      </c>
      <c r="Y315" s="6" t="s">
        <v>92</v>
      </c>
      <c r="Z315" s="6" t="s">
        <v>80</v>
      </c>
      <c r="AA315" s="6" t="s">
        <v>93</v>
      </c>
      <c r="AB315"/>
      <c r="AC315"/>
      <c r="AD315"/>
      <c r="AE315" t="str">
        <f>VLOOKUP(E315,'Synthèse ventes'!$A$5:$C$2461,3,0)</f>
        <v>Rond Ø152 Bohler</v>
      </c>
      <c r="AF315" t="str">
        <f>VLOOKUP(E315,'Synthèse ventes'!$A$5:$C$2461,2,0)</f>
        <v>BOHLER LIV</v>
      </c>
      <c r="AG315"/>
      <c r="AH315"/>
      <c r="AI315"/>
      <c r="AJ315"/>
      <c r="AK315" s="6" t="s">
        <v>92</v>
      </c>
      <c r="AL315" s="6" t="s">
        <v>1313</v>
      </c>
      <c r="AM315" s="6" t="s">
        <v>95</v>
      </c>
      <c r="AN315" s="6" t="s">
        <v>1323</v>
      </c>
      <c r="AO315" s="6" t="s">
        <v>225</v>
      </c>
      <c r="AP315" s="6" t="s">
        <v>80</v>
      </c>
      <c r="AQ315" s="6" t="s">
        <v>80</v>
      </c>
      <c r="AR315" s="6" t="s">
        <v>592</v>
      </c>
      <c r="AS315" s="6" t="s">
        <v>235</v>
      </c>
      <c r="AT315"/>
      <c r="AU315" s="6" t="s">
        <v>80</v>
      </c>
      <c r="AV315" s="6" t="s">
        <v>100</v>
      </c>
      <c r="AW315"/>
      <c r="AX315"/>
      <c r="AY315"/>
      <c r="AZ315"/>
      <c r="BA315"/>
      <c r="BB315"/>
      <c r="BC315"/>
      <c r="BD315" s="6" t="s">
        <v>1319</v>
      </c>
      <c r="BE315" s="7" t="s">
        <v>102</v>
      </c>
      <c r="BG315" s="7" t="s">
        <v>103</v>
      </c>
      <c r="BH315" s="7">
        <v>2015</v>
      </c>
      <c r="BI315" s="7" t="s">
        <v>104</v>
      </c>
      <c r="BJ315" s="7" t="s">
        <v>105</v>
      </c>
      <c r="BK315" s="7" t="s">
        <v>105</v>
      </c>
      <c r="BL315" s="7" t="s">
        <v>103</v>
      </c>
      <c r="BN315"/>
      <c r="BO315"/>
      <c r="BP315"/>
      <c r="BQ315"/>
      <c r="BR315"/>
      <c r="BS315"/>
      <c r="BT315"/>
      <c r="BU315"/>
      <c r="BV315"/>
      <c r="BW315"/>
      <c r="BX315"/>
      <c r="BY315" s="8">
        <v>109282</v>
      </c>
      <c r="BZ315" s="9" t="s">
        <v>106</v>
      </c>
    </row>
    <row r="316" spans="1:78" s="7" customFormat="1" hidden="1" x14ac:dyDescent="0.25">
      <c r="A316" s="7" t="str">
        <f t="shared" si="4"/>
        <v>ABIJ*</v>
      </c>
      <c r="B316" s="6" t="s">
        <v>1327</v>
      </c>
      <c r="C316" s="6" t="s">
        <v>1328</v>
      </c>
      <c r="D316" s="6" t="s">
        <v>1310</v>
      </c>
      <c r="E316" s="6" t="s">
        <v>1311</v>
      </c>
      <c r="F316"/>
      <c r="G316"/>
      <c r="H316" s="6" t="s">
        <v>80</v>
      </c>
      <c r="I316"/>
      <c r="J316" s="6" t="s">
        <v>81</v>
      </c>
      <c r="K316" s="6" t="s">
        <v>82</v>
      </c>
      <c r="L316" s="6" t="s">
        <v>137</v>
      </c>
      <c r="M316" s="6" t="s">
        <v>84</v>
      </c>
      <c r="N316" s="6" t="s">
        <v>85</v>
      </c>
      <c r="O316" s="6" t="s">
        <v>138</v>
      </c>
      <c r="P316" s="6" t="s">
        <v>219</v>
      </c>
      <c r="Q316" s="6" t="s">
        <v>588</v>
      </c>
      <c r="R316" s="35" t="s">
        <v>1326</v>
      </c>
      <c r="S316" s="6" t="s">
        <v>588</v>
      </c>
      <c r="T316" s="35" t="s">
        <v>1326</v>
      </c>
      <c r="U316" s="32" t="s">
        <v>590</v>
      </c>
      <c r="V316" s="32" t="s">
        <v>91</v>
      </c>
      <c r="W316" s="6" t="s">
        <v>80</v>
      </c>
      <c r="X316" s="6" t="s">
        <v>80</v>
      </c>
      <c r="Y316" s="6" t="s">
        <v>92</v>
      </c>
      <c r="Z316" s="6" t="s">
        <v>80</v>
      </c>
      <c r="AA316" s="6" t="s">
        <v>93</v>
      </c>
      <c r="AB316"/>
      <c r="AC316"/>
      <c r="AD316"/>
      <c r="AE316" t="str">
        <f>VLOOKUP(E316,'Synthèse ventes'!$A$5:$C$2461,3,0)</f>
        <v>Rond Ø152 Bohler</v>
      </c>
      <c r="AF316" t="str">
        <f>VLOOKUP(E316,'Synthèse ventes'!$A$5:$C$2461,2,0)</f>
        <v>BOHLER LIV</v>
      </c>
      <c r="AG316"/>
      <c r="AH316"/>
      <c r="AI316"/>
      <c r="AJ316"/>
      <c r="AK316" s="6" t="s">
        <v>92</v>
      </c>
      <c r="AL316" s="6" t="s">
        <v>1313</v>
      </c>
      <c r="AM316" s="6" t="s">
        <v>95</v>
      </c>
      <c r="AN316" s="6" t="s">
        <v>1323</v>
      </c>
      <c r="AO316" s="6" t="s">
        <v>123</v>
      </c>
      <c r="AP316" s="6" t="s">
        <v>80</v>
      </c>
      <c r="AQ316" s="6" t="s">
        <v>80</v>
      </c>
      <c r="AR316" s="6" t="s">
        <v>592</v>
      </c>
      <c r="AS316" s="6" t="s">
        <v>235</v>
      </c>
      <c r="AT316"/>
      <c r="AU316" s="6" t="s">
        <v>80</v>
      </c>
      <c r="AV316" s="6" t="s">
        <v>100</v>
      </c>
      <c r="AW316"/>
      <c r="AX316"/>
      <c r="AY316"/>
      <c r="AZ316"/>
      <c r="BA316"/>
      <c r="BB316"/>
      <c r="BC316"/>
      <c r="BD316" s="6" t="s">
        <v>1319</v>
      </c>
      <c r="BE316" s="7" t="s">
        <v>102</v>
      </c>
      <c r="BG316" s="7" t="s">
        <v>103</v>
      </c>
      <c r="BH316" s="7">
        <v>2015</v>
      </c>
      <c r="BI316" s="7" t="s">
        <v>104</v>
      </c>
      <c r="BJ316" s="7" t="s">
        <v>105</v>
      </c>
      <c r="BK316" s="7" t="s">
        <v>105</v>
      </c>
      <c r="BL316" s="7" t="s">
        <v>103</v>
      </c>
      <c r="BN316"/>
      <c r="BO316"/>
      <c r="BP316"/>
      <c r="BQ316"/>
      <c r="BR316"/>
      <c r="BS316"/>
      <c r="BT316"/>
      <c r="BU316"/>
      <c r="BV316"/>
      <c r="BW316"/>
      <c r="BX316"/>
      <c r="BY316" s="8">
        <v>48611</v>
      </c>
      <c r="BZ316" s="9" t="s">
        <v>106</v>
      </c>
    </row>
    <row r="317" spans="1:78" s="7" customFormat="1" hidden="1" x14ac:dyDescent="0.25">
      <c r="A317" s="7" t="str">
        <f t="shared" si="4"/>
        <v>ABKQ*</v>
      </c>
      <c r="B317" s="6" t="s">
        <v>1329</v>
      </c>
      <c r="C317" s="6" t="s">
        <v>1330</v>
      </c>
      <c r="D317" s="6" t="s">
        <v>1331</v>
      </c>
      <c r="E317" s="6" t="s">
        <v>1332</v>
      </c>
      <c r="F317"/>
      <c r="G317"/>
      <c r="H317" s="6" t="s">
        <v>80</v>
      </c>
      <c r="I317"/>
      <c r="J317" s="6" t="s">
        <v>81</v>
      </c>
      <c r="K317" s="6" t="s">
        <v>82</v>
      </c>
      <c r="L317" s="6" t="s">
        <v>156</v>
      </c>
      <c r="M317" s="6" t="s">
        <v>84</v>
      </c>
      <c r="N317" s="6" t="s">
        <v>85</v>
      </c>
      <c r="O317" s="6" t="s">
        <v>157</v>
      </c>
      <c r="P317" s="6" t="s">
        <v>108</v>
      </c>
      <c r="Q317" s="6" t="s">
        <v>109</v>
      </c>
      <c r="R317" s="6" t="s">
        <v>110</v>
      </c>
      <c r="S317" s="6" t="s">
        <v>109</v>
      </c>
      <c r="T317" s="6" t="s">
        <v>110</v>
      </c>
      <c r="U317" s="6" t="s">
        <v>91</v>
      </c>
      <c r="V317" s="6" t="s">
        <v>91</v>
      </c>
      <c r="W317" s="6" t="s">
        <v>80</v>
      </c>
      <c r="X317" s="6" t="s">
        <v>80</v>
      </c>
      <c r="Y317" s="6" t="s">
        <v>92</v>
      </c>
      <c r="Z317" s="6" t="s">
        <v>80</v>
      </c>
      <c r="AA317" s="6" t="s">
        <v>93</v>
      </c>
      <c r="AB317"/>
      <c r="AC317"/>
      <c r="AD317"/>
      <c r="AE317" t="str">
        <f>VLOOKUP(E317,'Synthèse ventes'!$A$5:$C$2461,3,0)</f>
        <v>Plat 650x305 pour Pamiers</v>
      </c>
      <c r="AF317" t="str">
        <f>VLOOKUP(E317,'Synthèse ventes'!$A$5:$C$2461,2,0)</f>
        <v>AD PAMIERS</v>
      </c>
      <c r="AG317"/>
      <c r="AH317"/>
      <c r="AI317"/>
      <c r="AJ317"/>
      <c r="AK317" s="6" t="s">
        <v>92</v>
      </c>
      <c r="AL317" s="6" t="s">
        <v>1333</v>
      </c>
      <c r="AM317" s="6" t="s">
        <v>95</v>
      </c>
      <c r="AN317" s="6" t="s">
        <v>317</v>
      </c>
      <c r="AO317" s="6" t="s">
        <v>1334</v>
      </c>
      <c r="AP317" s="6" t="s">
        <v>80</v>
      </c>
      <c r="AQ317" s="6" t="s">
        <v>80</v>
      </c>
      <c r="AR317" s="6" t="s">
        <v>266</v>
      </c>
      <c r="AS317" s="6" t="s">
        <v>285</v>
      </c>
      <c r="AT317"/>
      <c r="AU317" s="6" t="s">
        <v>80</v>
      </c>
      <c r="AV317" s="6" t="s">
        <v>100</v>
      </c>
      <c r="AW317"/>
      <c r="AX317"/>
      <c r="AY317"/>
      <c r="AZ317"/>
      <c r="BA317"/>
      <c r="BB317"/>
      <c r="BC317"/>
      <c r="BD317" s="6" t="s">
        <v>1335</v>
      </c>
      <c r="BE317" s="7" t="s">
        <v>102</v>
      </c>
      <c r="BG317" s="7" t="s">
        <v>103</v>
      </c>
      <c r="BH317" s="7">
        <v>2015</v>
      </c>
      <c r="BI317" s="7" t="s">
        <v>104</v>
      </c>
      <c r="BJ317" s="7" t="s">
        <v>105</v>
      </c>
      <c r="BK317" s="7" t="s">
        <v>105</v>
      </c>
      <c r="BL317" s="7" t="s">
        <v>103</v>
      </c>
      <c r="BN317"/>
      <c r="BO317"/>
      <c r="BP317"/>
      <c r="BQ317"/>
      <c r="BR317"/>
      <c r="BS317"/>
      <c r="BT317"/>
      <c r="BU317"/>
      <c r="BV317"/>
      <c r="BW317"/>
      <c r="BX317"/>
      <c r="BY317" s="8">
        <v>99228</v>
      </c>
      <c r="BZ317" s="9" t="s">
        <v>106</v>
      </c>
    </row>
    <row r="318" spans="1:78" s="7" customFormat="1" hidden="1" x14ac:dyDescent="0.25">
      <c r="A318" s="7" t="str">
        <f t="shared" si="4"/>
        <v>ABKQ*</v>
      </c>
      <c r="B318" s="6" t="s">
        <v>1336</v>
      </c>
      <c r="C318" s="6" t="s">
        <v>1337</v>
      </c>
      <c r="D318" s="6" t="s">
        <v>1331</v>
      </c>
      <c r="E318" s="6" t="s">
        <v>1332</v>
      </c>
      <c r="F318"/>
      <c r="G318"/>
      <c r="H318" s="6" t="s">
        <v>80</v>
      </c>
      <c r="I318"/>
      <c r="J318" s="6" t="s">
        <v>81</v>
      </c>
      <c r="K318" s="6" t="s">
        <v>82</v>
      </c>
      <c r="L318" s="6" t="s">
        <v>1338</v>
      </c>
      <c r="M318" s="6" t="s">
        <v>84</v>
      </c>
      <c r="N318" s="6" t="s">
        <v>85</v>
      </c>
      <c r="O318" s="6" t="s">
        <v>157</v>
      </c>
      <c r="P318" s="6" t="s">
        <v>108</v>
      </c>
      <c r="Q318" s="6" t="s">
        <v>109</v>
      </c>
      <c r="R318" s="6" t="s">
        <v>110</v>
      </c>
      <c r="S318" s="6" t="s">
        <v>109</v>
      </c>
      <c r="T318" s="6" t="s">
        <v>110</v>
      </c>
      <c r="U318" s="6" t="s">
        <v>91</v>
      </c>
      <c r="V318" s="6" t="s">
        <v>91</v>
      </c>
      <c r="W318" s="6" t="s">
        <v>80</v>
      </c>
      <c r="X318" s="6" t="s">
        <v>80</v>
      </c>
      <c r="Y318" s="6" t="s">
        <v>92</v>
      </c>
      <c r="Z318" s="6" t="s">
        <v>80</v>
      </c>
      <c r="AA318" s="6" t="s">
        <v>93</v>
      </c>
      <c r="AB318"/>
      <c r="AC318"/>
      <c r="AD318"/>
      <c r="AE318" t="str">
        <f>VLOOKUP(E318,'Synthèse ventes'!$A$5:$C$2461,3,0)</f>
        <v>Plat 650x305 pour Pamiers</v>
      </c>
      <c r="AF318" t="str">
        <f>VLOOKUP(E318,'Synthèse ventes'!$A$5:$C$2461,2,0)</f>
        <v>AD PAMIERS</v>
      </c>
      <c r="AG318"/>
      <c r="AH318"/>
      <c r="AI318"/>
      <c r="AJ318"/>
      <c r="AK318" s="6" t="s">
        <v>92</v>
      </c>
      <c r="AL318" s="6" t="s">
        <v>1333</v>
      </c>
      <c r="AM318" s="6" t="s">
        <v>95</v>
      </c>
      <c r="AN318" s="6" t="s">
        <v>317</v>
      </c>
      <c r="AO318" s="6" t="s">
        <v>1339</v>
      </c>
      <c r="AP318" s="6" t="s">
        <v>80</v>
      </c>
      <c r="AQ318" s="6" t="s">
        <v>80</v>
      </c>
      <c r="AR318" s="6" t="s">
        <v>266</v>
      </c>
      <c r="AS318" s="6" t="s">
        <v>285</v>
      </c>
      <c r="AT318"/>
      <c r="AU318" s="6" t="s">
        <v>80</v>
      </c>
      <c r="AV318" s="6" t="s">
        <v>100</v>
      </c>
      <c r="AW318"/>
      <c r="AX318"/>
      <c r="AY318"/>
      <c r="AZ318"/>
      <c r="BA318"/>
      <c r="BB318"/>
      <c r="BC318"/>
      <c r="BD318" s="6" t="s">
        <v>1335</v>
      </c>
      <c r="BE318" s="7" t="s">
        <v>102</v>
      </c>
      <c r="BG318" s="7" t="s">
        <v>103</v>
      </c>
      <c r="BH318" s="7">
        <v>2015</v>
      </c>
      <c r="BI318" s="7" t="s">
        <v>104</v>
      </c>
      <c r="BJ318" s="7" t="s">
        <v>105</v>
      </c>
      <c r="BK318" s="7" t="s">
        <v>105</v>
      </c>
      <c r="BL318" s="7" t="s">
        <v>103</v>
      </c>
      <c r="BN318"/>
      <c r="BO318"/>
      <c r="BP318"/>
      <c r="BQ318"/>
      <c r="BR318"/>
      <c r="BS318"/>
      <c r="BT318"/>
      <c r="BU318"/>
      <c r="BV318"/>
      <c r="BW318"/>
      <c r="BX318"/>
      <c r="BY318" s="8">
        <v>21302</v>
      </c>
      <c r="BZ318" s="9" t="s">
        <v>106</v>
      </c>
    </row>
    <row r="319" spans="1:78" s="7" customFormat="1" hidden="1" x14ac:dyDescent="0.25">
      <c r="A319" s="7" t="str">
        <f t="shared" si="4"/>
        <v>ABKQ*</v>
      </c>
      <c r="B319" s="6" t="s">
        <v>1340</v>
      </c>
      <c r="C319" s="6" t="s">
        <v>1341</v>
      </c>
      <c r="D319" s="6" t="s">
        <v>1331</v>
      </c>
      <c r="E319" s="6" t="s">
        <v>1332</v>
      </c>
      <c r="F319"/>
      <c r="G319"/>
      <c r="H319" s="6" t="s">
        <v>80</v>
      </c>
      <c r="I319"/>
      <c r="J319" s="6" t="s">
        <v>81</v>
      </c>
      <c r="K319" s="6" t="s">
        <v>82</v>
      </c>
      <c r="L319" s="6" t="s">
        <v>156</v>
      </c>
      <c r="M319" s="6" t="s">
        <v>84</v>
      </c>
      <c r="N319" s="6" t="s">
        <v>85</v>
      </c>
      <c r="O319" s="6" t="s">
        <v>157</v>
      </c>
      <c r="P319" s="6" t="s">
        <v>108</v>
      </c>
      <c r="Q319" s="6" t="s">
        <v>109</v>
      </c>
      <c r="R319" s="6" t="s">
        <v>110</v>
      </c>
      <c r="S319" s="6" t="s">
        <v>109</v>
      </c>
      <c r="T319" s="6" t="s">
        <v>110</v>
      </c>
      <c r="U319" s="6" t="s">
        <v>91</v>
      </c>
      <c r="V319" s="6" t="s">
        <v>91</v>
      </c>
      <c r="W319" s="6" t="s">
        <v>80</v>
      </c>
      <c r="X319" s="6" t="s">
        <v>80</v>
      </c>
      <c r="Y319" s="6" t="s">
        <v>92</v>
      </c>
      <c r="Z319" s="6" t="s">
        <v>80</v>
      </c>
      <c r="AA319" s="6" t="s">
        <v>93</v>
      </c>
      <c r="AB319"/>
      <c r="AC319"/>
      <c r="AD319"/>
      <c r="AE319" t="str">
        <f>VLOOKUP(E319,'Synthèse ventes'!$A$5:$C$2461,3,0)</f>
        <v>Plat 650x305 pour Pamiers</v>
      </c>
      <c r="AF319" t="str">
        <f>VLOOKUP(E319,'Synthèse ventes'!$A$5:$C$2461,2,0)</f>
        <v>AD PAMIERS</v>
      </c>
      <c r="AG319"/>
      <c r="AH319"/>
      <c r="AI319"/>
      <c r="AJ319"/>
      <c r="AK319" s="6" t="s">
        <v>92</v>
      </c>
      <c r="AL319" s="6" t="s">
        <v>1333</v>
      </c>
      <c r="AM319" s="6" t="s">
        <v>95</v>
      </c>
      <c r="AN319" s="6" t="s">
        <v>97</v>
      </c>
      <c r="AO319" s="6" t="s">
        <v>1334</v>
      </c>
      <c r="AP319" s="6" t="s">
        <v>80</v>
      </c>
      <c r="AQ319" s="6" t="s">
        <v>80</v>
      </c>
      <c r="AR319" s="6" t="s">
        <v>266</v>
      </c>
      <c r="AS319" s="6" t="s">
        <v>285</v>
      </c>
      <c r="AT319"/>
      <c r="AU319" s="6" t="s">
        <v>80</v>
      </c>
      <c r="AV319" s="6" t="s">
        <v>100</v>
      </c>
      <c r="AW319"/>
      <c r="AX319"/>
      <c r="AY319"/>
      <c r="AZ319"/>
      <c r="BA319"/>
      <c r="BB319"/>
      <c r="BC319"/>
      <c r="BD319" s="6" t="s">
        <v>1335</v>
      </c>
      <c r="BE319" s="7" t="s">
        <v>102</v>
      </c>
      <c r="BG319" s="7" t="s">
        <v>103</v>
      </c>
      <c r="BH319" s="7">
        <v>2015</v>
      </c>
      <c r="BI319" s="7" t="s">
        <v>104</v>
      </c>
      <c r="BJ319" s="7" t="s">
        <v>105</v>
      </c>
      <c r="BK319" s="7" t="s">
        <v>105</v>
      </c>
      <c r="BL319" s="7" t="s">
        <v>103</v>
      </c>
      <c r="BN319"/>
      <c r="BO319"/>
      <c r="BP319"/>
      <c r="BQ319"/>
      <c r="BR319"/>
      <c r="BS319"/>
      <c r="BT319"/>
      <c r="BU319"/>
      <c r="BV319"/>
      <c r="BW319"/>
      <c r="BX319"/>
      <c r="BY319" s="8">
        <v>8872</v>
      </c>
      <c r="BZ319" s="9" t="s">
        <v>106</v>
      </c>
    </row>
    <row r="320" spans="1:78" s="7" customFormat="1" hidden="1" x14ac:dyDescent="0.25">
      <c r="A320" s="7" t="str">
        <f t="shared" si="4"/>
        <v>ABKQ*</v>
      </c>
      <c r="B320" s="6" t="s">
        <v>1342</v>
      </c>
      <c r="C320" s="6" t="s">
        <v>1343</v>
      </c>
      <c r="D320" s="6" t="s">
        <v>1331</v>
      </c>
      <c r="E320" s="6" t="s">
        <v>1332</v>
      </c>
      <c r="F320"/>
      <c r="G320"/>
      <c r="H320" s="6" t="s">
        <v>80</v>
      </c>
      <c r="I320"/>
      <c r="J320" s="6" t="s">
        <v>81</v>
      </c>
      <c r="K320" s="6" t="s">
        <v>82</v>
      </c>
      <c r="L320" s="6" t="s">
        <v>1338</v>
      </c>
      <c r="M320" s="6" t="s">
        <v>84</v>
      </c>
      <c r="N320" s="6" t="s">
        <v>85</v>
      </c>
      <c r="O320" s="6" t="s">
        <v>157</v>
      </c>
      <c r="P320" s="6" t="s">
        <v>108</v>
      </c>
      <c r="Q320" s="6" t="s">
        <v>109</v>
      </c>
      <c r="R320" s="6" t="s">
        <v>110</v>
      </c>
      <c r="S320" s="6" t="s">
        <v>109</v>
      </c>
      <c r="T320" s="6" t="s">
        <v>110</v>
      </c>
      <c r="U320" s="6" t="s">
        <v>91</v>
      </c>
      <c r="V320" s="6" t="s">
        <v>91</v>
      </c>
      <c r="W320" s="6" t="s">
        <v>80</v>
      </c>
      <c r="X320" s="6" t="s">
        <v>80</v>
      </c>
      <c r="Y320" s="6" t="s">
        <v>92</v>
      </c>
      <c r="Z320" s="6" t="s">
        <v>80</v>
      </c>
      <c r="AA320" s="6" t="s">
        <v>93</v>
      </c>
      <c r="AB320"/>
      <c r="AC320"/>
      <c r="AD320"/>
      <c r="AE320" t="str">
        <f>VLOOKUP(E320,'Synthèse ventes'!$A$5:$C$2461,3,0)</f>
        <v>Plat 650x305 pour Pamiers</v>
      </c>
      <c r="AF320" t="str">
        <f>VLOOKUP(E320,'Synthèse ventes'!$A$5:$C$2461,2,0)</f>
        <v>AD PAMIERS</v>
      </c>
      <c r="AG320"/>
      <c r="AH320"/>
      <c r="AI320"/>
      <c r="AJ320"/>
      <c r="AK320" s="6" t="s">
        <v>92</v>
      </c>
      <c r="AL320" s="6" t="s">
        <v>1333</v>
      </c>
      <c r="AM320" s="6" t="s">
        <v>95</v>
      </c>
      <c r="AN320" s="6" t="s">
        <v>97</v>
      </c>
      <c r="AO320" s="6" t="s">
        <v>1344</v>
      </c>
      <c r="AP320" s="6" t="s">
        <v>80</v>
      </c>
      <c r="AQ320" s="6" t="s">
        <v>80</v>
      </c>
      <c r="AR320" s="6" t="s">
        <v>266</v>
      </c>
      <c r="AS320" s="6" t="s">
        <v>285</v>
      </c>
      <c r="AT320"/>
      <c r="AU320" s="6" t="s">
        <v>80</v>
      </c>
      <c r="AV320" s="6" t="s">
        <v>100</v>
      </c>
      <c r="AW320"/>
      <c r="AX320"/>
      <c r="AY320"/>
      <c r="AZ320"/>
      <c r="BA320"/>
      <c r="BB320"/>
      <c r="BC320"/>
      <c r="BD320" s="6" t="s">
        <v>1335</v>
      </c>
      <c r="BE320" s="7" t="s">
        <v>102</v>
      </c>
      <c r="BG320" s="7" t="s">
        <v>103</v>
      </c>
      <c r="BH320" s="7">
        <v>2015</v>
      </c>
      <c r="BI320" s="7" t="s">
        <v>104</v>
      </c>
      <c r="BJ320" s="7" t="s">
        <v>105</v>
      </c>
      <c r="BK320" s="7" t="s">
        <v>105</v>
      </c>
      <c r="BL320" s="7" t="s">
        <v>103</v>
      </c>
      <c r="BN320"/>
      <c r="BO320"/>
      <c r="BP320"/>
      <c r="BQ320"/>
      <c r="BR320"/>
      <c r="BS320"/>
      <c r="BT320"/>
      <c r="BU320"/>
      <c r="BV320"/>
      <c r="BW320"/>
      <c r="BX320"/>
      <c r="BY320" s="8">
        <v>79749</v>
      </c>
      <c r="BZ320" s="9" t="s">
        <v>106</v>
      </c>
    </row>
    <row r="321" spans="1:78" s="7" customFormat="1" hidden="1" x14ac:dyDescent="0.25">
      <c r="A321" s="7" t="str">
        <f t="shared" si="4"/>
        <v>ABKQ*</v>
      </c>
      <c r="B321" s="6" t="s">
        <v>1345</v>
      </c>
      <c r="C321" s="6" t="s">
        <v>1346</v>
      </c>
      <c r="D321" s="6" t="s">
        <v>1331</v>
      </c>
      <c r="E321" s="6" t="s">
        <v>1332</v>
      </c>
      <c r="F321"/>
      <c r="G321"/>
      <c r="H321" s="6" t="s">
        <v>80</v>
      </c>
      <c r="I321"/>
      <c r="J321" s="6" t="s">
        <v>81</v>
      </c>
      <c r="K321" s="6" t="s">
        <v>82</v>
      </c>
      <c r="L321" s="6" t="s">
        <v>1347</v>
      </c>
      <c r="M321" s="6" t="s">
        <v>84</v>
      </c>
      <c r="N321" s="6" t="s">
        <v>85</v>
      </c>
      <c r="O321" s="6" t="s">
        <v>1348</v>
      </c>
      <c r="P321" s="6" t="s">
        <v>108</v>
      </c>
      <c r="Q321" s="6" t="s">
        <v>109</v>
      </c>
      <c r="R321" s="6" t="s">
        <v>110</v>
      </c>
      <c r="S321" s="6" t="s">
        <v>109</v>
      </c>
      <c r="T321" s="6" t="s">
        <v>110</v>
      </c>
      <c r="U321" s="6" t="s">
        <v>91</v>
      </c>
      <c r="V321" s="6" t="s">
        <v>91</v>
      </c>
      <c r="W321" s="6" t="s">
        <v>80</v>
      </c>
      <c r="X321" s="6" t="s">
        <v>80</v>
      </c>
      <c r="Y321" s="6" t="s">
        <v>92</v>
      </c>
      <c r="Z321" s="6" t="s">
        <v>80</v>
      </c>
      <c r="AA321" s="6" t="s">
        <v>93</v>
      </c>
      <c r="AB321"/>
      <c r="AC321"/>
      <c r="AD321"/>
      <c r="AE321" t="str">
        <f>VLOOKUP(E321,'Synthèse ventes'!$A$5:$C$2461,3,0)</f>
        <v>Plat 650x305 pour Pamiers</v>
      </c>
      <c r="AF321" t="str">
        <f>VLOOKUP(E321,'Synthèse ventes'!$A$5:$C$2461,2,0)</f>
        <v>AD PAMIERS</v>
      </c>
      <c r="AG321"/>
      <c r="AH321"/>
      <c r="AI321"/>
      <c r="AJ321"/>
      <c r="AK321" s="6" t="s">
        <v>92</v>
      </c>
      <c r="AL321" s="6" t="s">
        <v>1333</v>
      </c>
      <c r="AM321" s="6" t="s">
        <v>95</v>
      </c>
      <c r="AN321" s="6" t="s">
        <v>97</v>
      </c>
      <c r="AO321" s="6" t="s">
        <v>91</v>
      </c>
      <c r="AP321" s="6" t="s">
        <v>80</v>
      </c>
      <c r="AQ321" s="6" t="s">
        <v>80</v>
      </c>
      <c r="AR321" s="6" t="s">
        <v>266</v>
      </c>
      <c r="AS321" s="6" t="s">
        <v>285</v>
      </c>
      <c r="AT321"/>
      <c r="AU321" s="6" t="s">
        <v>80</v>
      </c>
      <c r="AV321" s="6" t="s">
        <v>100</v>
      </c>
      <c r="AW321"/>
      <c r="AX321"/>
      <c r="AY321"/>
      <c r="AZ321"/>
      <c r="BA321"/>
      <c r="BB321"/>
      <c r="BC321"/>
      <c r="BD321" s="6" t="s">
        <v>1335</v>
      </c>
      <c r="BE321" s="7" t="s">
        <v>102</v>
      </c>
      <c r="BG321" s="7" t="s">
        <v>103</v>
      </c>
      <c r="BH321" s="7">
        <v>2015</v>
      </c>
      <c r="BI321" s="7" t="s">
        <v>104</v>
      </c>
      <c r="BJ321" s="7" t="s">
        <v>105</v>
      </c>
      <c r="BK321" s="7" t="s">
        <v>105</v>
      </c>
      <c r="BL321" s="7" t="s">
        <v>103</v>
      </c>
      <c r="BN321"/>
      <c r="BO321"/>
      <c r="BP321"/>
      <c r="BQ321"/>
      <c r="BR321"/>
      <c r="BS321"/>
      <c r="BT321"/>
      <c r="BU321"/>
      <c r="BV321"/>
      <c r="BW321"/>
      <c r="BX321"/>
      <c r="BY321" s="8">
        <v>21366</v>
      </c>
      <c r="BZ321" s="9" t="s">
        <v>106</v>
      </c>
    </row>
    <row r="322" spans="1:78" s="7" customFormat="1" hidden="1" x14ac:dyDescent="0.25">
      <c r="A322" s="7" t="str">
        <f t="shared" si="4"/>
        <v>ABKQ*</v>
      </c>
      <c r="B322" s="6" t="s">
        <v>1349</v>
      </c>
      <c r="C322" s="6" t="s">
        <v>1350</v>
      </c>
      <c r="D322" s="6" t="s">
        <v>1331</v>
      </c>
      <c r="E322" s="6" t="s">
        <v>1332</v>
      </c>
      <c r="F322"/>
      <c r="G322"/>
      <c r="H322" s="6" t="s">
        <v>80</v>
      </c>
      <c r="I322"/>
      <c r="J322" s="6" t="s">
        <v>81</v>
      </c>
      <c r="K322" s="6" t="s">
        <v>82</v>
      </c>
      <c r="L322" s="6" t="s">
        <v>1347</v>
      </c>
      <c r="M322" s="6" t="s">
        <v>84</v>
      </c>
      <c r="N322" s="6" t="s">
        <v>85</v>
      </c>
      <c r="O322" s="6" t="s">
        <v>1348</v>
      </c>
      <c r="P322" s="6" t="s">
        <v>108</v>
      </c>
      <c r="Q322" s="6" t="s">
        <v>109</v>
      </c>
      <c r="R322" s="6" t="s">
        <v>110</v>
      </c>
      <c r="S322" s="6" t="s">
        <v>109</v>
      </c>
      <c r="T322" s="6" t="s">
        <v>110</v>
      </c>
      <c r="U322" s="6" t="s">
        <v>91</v>
      </c>
      <c r="V322" s="6" t="s">
        <v>91</v>
      </c>
      <c r="W322" s="6" t="s">
        <v>80</v>
      </c>
      <c r="X322" s="6" t="s">
        <v>80</v>
      </c>
      <c r="Y322" s="6" t="s">
        <v>92</v>
      </c>
      <c r="Z322" s="6" t="s">
        <v>80</v>
      </c>
      <c r="AA322" s="6" t="s">
        <v>93</v>
      </c>
      <c r="AB322"/>
      <c r="AC322"/>
      <c r="AD322"/>
      <c r="AE322" t="str">
        <f>VLOOKUP(E322,'Synthèse ventes'!$A$5:$C$2461,3,0)</f>
        <v>Plat 650x305 pour Pamiers</v>
      </c>
      <c r="AF322" t="str">
        <f>VLOOKUP(E322,'Synthèse ventes'!$A$5:$C$2461,2,0)</f>
        <v>AD PAMIERS</v>
      </c>
      <c r="AG322"/>
      <c r="AH322"/>
      <c r="AI322"/>
      <c r="AJ322"/>
      <c r="AK322" s="6" t="s">
        <v>92</v>
      </c>
      <c r="AL322" s="6" t="s">
        <v>1333</v>
      </c>
      <c r="AM322" s="6" t="s">
        <v>95</v>
      </c>
      <c r="AN322" s="6" t="s">
        <v>317</v>
      </c>
      <c r="AO322" s="6" t="s">
        <v>91</v>
      </c>
      <c r="AP322" s="6" t="s">
        <v>80</v>
      </c>
      <c r="AQ322" s="6" t="s">
        <v>80</v>
      </c>
      <c r="AR322" s="6" t="s">
        <v>266</v>
      </c>
      <c r="AS322" s="6" t="s">
        <v>285</v>
      </c>
      <c r="AT322"/>
      <c r="AU322" s="6" t="s">
        <v>80</v>
      </c>
      <c r="AV322" s="6" t="s">
        <v>100</v>
      </c>
      <c r="AW322"/>
      <c r="AX322"/>
      <c r="AY322"/>
      <c r="AZ322"/>
      <c r="BA322"/>
      <c r="BB322"/>
      <c r="BC322"/>
      <c r="BD322" s="6" t="s">
        <v>1335</v>
      </c>
      <c r="BE322" s="7" t="s">
        <v>102</v>
      </c>
      <c r="BG322" s="7" t="s">
        <v>103</v>
      </c>
      <c r="BH322" s="7">
        <v>2015</v>
      </c>
      <c r="BI322" s="7" t="s">
        <v>104</v>
      </c>
      <c r="BJ322" s="7" t="s">
        <v>105</v>
      </c>
      <c r="BK322" s="7" t="s">
        <v>105</v>
      </c>
      <c r="BL322" s="7" t="s">
        <v>103</v>
      </c>
      <c r="BN322"/>
      <c r="BO322"/>
      <c r="BP322"/>
      <c r="BQ322"/>
      <c r="BR322"/>
      <c r="BS322"/>
      <c r="BT322"/>
      <c r="BU322"/>
      <c r="BV322"/>
      <c r="BW322"/>
      <c r="BX322"/>
      <c r="BY322" s="8">
        <v>22476</v>
      </c>
      <c r="BZ322" s="9" t="s">
        <v>106</v>
      </c>
    </row>
    <row r="323" spans="1:78" s="7" customFormat="1" hidden="1" x14ac:dyDescent="0.25">
      <c r="A323" s="7" t="str">
        <f t="shared" ref="A323:A386" si="5">IF(LEFT(E323,1)="A",LEFT(E323,4)&amp;"*","")</f>
        <v>ABLO*</v>
      </c>
      <c r="B323" s="6" t="s">
        <v>1351</v>
      </c>
      <c r="C323" s="6" t="s">
        <v>1352</v>
      </c>
      <c r="D323" s="6" t="s">
        <v>1353</v>
      </c>
      <c r="E323" s="6" t="s">
        <v>1354</v>
      </c>
      <c r="F323"/>
      <c r="G323"/>
      <c r="H323" s="6" t="s">
        <v>80</v>
      </c>
      <c r="I323"/>
      <c r="J323" s="6" t="s">
        <v>81</v>
      </c>
      <c r="K323" s="6" t="s">
        <v>82</v>
      </c>
      <c r="L323" s="6" t="s">
        <v>137</v>
      </c>
      <c r="M323" s="6" t="s">
        <v>84</v>
      </c>
      <c r="N323" s="6" t="s">
        <v>85</v>
      </c>
      <c r="O323" s="6" t="s">
        <v>138</v>
      </c>
      <c r="P323" s="6" t="s">
        <v>877</v>
      </c>
      <c r="Q323" s="6" t="s">
        <v>1355</v>
      </c>
      <c r="R323" s="35" t="s">
        <v>1355</v>
      </c>
      <c r="S323"/>
      <c r="T323" s="36"/>
      <c r="U323" s="32" t="s">
        <v>879</v>
      </c>
      <c r="V323" s="32" t="s">
        <v>91</v>
      </c>
      <c r="W323" s="6" t="s">
        <v>80</v>
      </c>
      <c r="X323" s="6" t="s">
        <v>80</v>
      </c>
      <c r="Y323" s="6" t="s">
        <v>92</v>
      </c>
      <c r="Z323" s="6" t="s">
        <v>80</v>
      </c>
      <c r="AA323" s="6" t="s">
        <v>80</v>
      </c>
      <c r="AB323"/>
      <c r="AC323"/>
      <c r="AD323"/>
      <c r="AE323" t="str">
        <f>VLOOKUP(E323,'Synthèse ventes'!$A$5:$C$2461,3,0)</f>
        <v>Rond Ø240 Béta Pamiers</v>
      </c>
      <c r="AF323" t="str">
        <f>VLOOKUP(E323,'Synthèse ventes'!$A$5:$C$2461,2,0)</f>
        <v>AD PAMIERS</v>
      </c>
      <c r="AG323"/>
      <c r="AH323"/>
      <c r="AI323"/>
      <c r="AJ323"/>
      <c r="AK323" s="6" t="s">
        <v>92</v>
      </c>
      <c r="AL323" s="6" t="s">
        <v>1356</v>
      </c>
      <c r="AM323" s="6" t="s">
        <v>95</v>
      </c>
      <c r="AN323" s="6" t="s">
        <v>326</v>
      </c>
      <c r="AO323" s="6" t="s">
        <v>225</v>
      </c>
      <c r="AP323" s="6" t="s">
        <v>80</v>
      </c>
      <c r="AQ323" s="6" t="s">
        <v>80</v>
      </c>
      <c r="AR323" s="6" t="s">
        <v>697</v>
      </c>
      <c r="AS323" s="6" t="s">
        <v>147</v>
      </c>
      <c r="AT323"/>
      <c r="AU323" s="6" t="s">
        <v>80</v>
      </c>
      <c r="AV323" s="6" t="s">
        <v>100</v>
      </c>
      <c r="AW323"/>
      <c r="AX323"/>
      <c r="AY323"/>
      <c r="AZ323"/>
      <c r="BA323"/>
      <c r="BB323"/>
      <c r="BC323"/>
      <c r="BD323" s="6" t="s">
        <v>1357</v>
      </c>
      <c r="BE323" s="7" t="s">
        <v>102</v>
      </c>
      <c r="BG323" s="7" t="s">
        <v>103</v>
      </c>
      <c r="BH323" s="7">
        <v>2015</v>
      </c>
      <c r="BI323" s="7" t="s">
        <v>104</v>
      </c>
      <c r="BJ323" s="7" t="s">
        <v>105</v>
      </c>
      <c r="BK323" s="7" t="s">
        <v>105</v>
      </c>
      <c r="BL323" s="7" t="s">
        <v>103</v>
      </c>
      <c r="BN323"/>
      <c r="BO323"/>
      <c r="BP323"/>
      <c r="BQ323"/>
      <c r="BR323"/>
      <c r="BS323"/>
      <c r="BT323"/>
      <c r="BU323"/>
      <c r="BV323"/>
      <c r="BW323"/>
      <c r="BX323"/>
      <c r="BY323" s="8">
        <v>41164</v>
      </c>
      <c r="BZ323" s="9" t="s">
        <v>106</v>
      </c>
    </row>
    <row r="324" spans="1:78" s="7" customFormat="1" hidden="1" x14ac:dyDescent="0.25">
      <c r="A324" s="7" t="str">
        <f t="shared" si="5"/>
        <v>ABJT*</v>
      </c>
      <c r="B324" s="6" t="s">
        <v>1358</v>
      </c>
      <c r="C324" s="6" t="s">
        <v>1359</v>
      </c>
      <c r="D324" s="6" t="s">
        <v>1360</v>
      </c>
      <c r="E324" s="6" t="s">
        <v>1361</v>
      </c>
      <c r="F324"/>
      <c r="G324"/>
      <c r="H324" s="6" t="s">
        <v>80</v>
      </c>
      <c r="I324"/>
      <c r="J324" s="6" t="s">
        <v>81</v>
      </c>
      <c r="K324" s="6" t="s">
        <v>82</v>
      </c>
      <c r="L324" s="6" t="s">
        <v>137</v>
      </c>
      <c r="M324" s="6" t="s">
        <v>84</v>
      </c>
      <c r="N324" s="6" t="s">
        <v>85</v>
      </c>
      <c r="O324" s="6" t="s">
        <v>138</v>
      </c>
      <c r="P324" s="6" t="s">
        <v>1078</v>
      </c>
      <c r="Q324" s="6" t="s">
        <v>1080</v>
      </c>
      <c r="R324" s="35" t="s">
        <v>1080</v>
      </c>
      <c r="S324"/>
      <c r="T324" s="36"/>
      <c r="U324" s="32" t="s">
        <v>1079</v>
      </c>
      <c r="V324" s="32" t="s">
        <v>1081</v>
      </c>
      <c r="W324" s="6" t="s">
        <v>80</v>
      </c>
      <c r="X324" s="6" t="s">
        <v>80</v>
      </c>
      <c r="Y324" s="6" t="s">
        <v>92</v>
      </c>
      <c r="Z324" s="6" t="s">
        <v>80</v>
      </c>
      <c r="AA324" s="6" t="s">
        <v>80</v>
      </c>
      <c r="AB324"/>
      <c r="AC324"/>
      <c r="AD324"/>
      <c r="AE324" t="str">
        <f>VLOOKUP(E324,'Synthèse ventes'!$A$5:$C$2461,3,0)</f>
        <v>Rond Ø200 pour Pamiers</v>
      </c>
      <c r="AF324" t="str">
        <f>VLOOKUP(E324,'Synthèse ventes'!$A$5:$C$2461,2,0)</f>
        <v>AD PAMIERS</v>
      </c>
      <c r="AG324"/>
      <c r="AH324"/>
      <c r="AI324"/>
      <c r="AJ324"/>
      <c r="AK324" s="6" t="s">
        <v>80</v>
      </c>
      <c r="AL324" s="6" t="s">
        <v>1362</v>
      </c>
      <c r="AM324" s="6" t="s">
        <v>95</v>
      </c>
      <c r="AN324" s="6" t="s">
        <v>375</v>
      </c>
      <c r="AO324" s="6" t="s">
        <v>225</v>
      </c>
      <c r="AP324" s="6" t="s">
        <v>80</v>
      </c>
      <c r="AQ324" s="6" t="s">
        <v>80</v>
      </c>
      <c r="AR324" s="6" t="s">
        <v>226</v>
      </c>
      <c r="AS324" s="6" t="s">
        <v>885</v>
      </c>
      <c r="AT324"/>
      <c r="AU324" s="6" t="s">
        <v>80</v>
      </c>
      <c r="AV324" s="6" t="s">
        <v>100</v>
      </c>
      <c r="AW324"/>
      <c r="AX324"/>
      <c r="AY324"/>
      <c r="AZ324"/>
      <c r="BA324"/>
      <c r="BB324"/>
      <c r="BC324"/>
      <c r="BD324" s="6" t="s">
        <v>1363</v>
      </c>
      <c r="BE324" s="7" t="s">
        <v>102</v>
      </c>
      <c r="BG324" s="7" t="s">
        <v>103</v>
      </c>
      <c r="BH324" s="7">
        <v>2015</v>
      </c>
      <c r="BI324" s="7" t="s">
        <v>104</v>
      </c>
      <c r="BJ324" s="7" t="s">
        <v>105</v>
      </c>
      <c r="BK324" s="7" t="s">
        <v>105</v>
      </c>
      <c r="BL324" s="7" t="s">
        <v>103</v>
      </c>
      <c r="BN324"/>
      <c r="BO324"/>
      <c r="BP324"/>
      <c r="BQ324"/>
      <c r="BR324"/>
      <c r="BS324"/>
      <c r="BT324"/>
      <c r="BU324"/>
      <c r="BV324"/>
      <c r="BW324"/>
      <c r="BX324"/>
      <c r="BY324" s="8">
        <v>47037</v>
      </c>
      <c r="BZ324" s="9" t="s">
        <v>106</v>
      </c>
    </row>
    <row r="325" spans="1:78" s="7" customFormat="1" hidden="1" x14ac:dyDescent="0.25">
      <c r="A325" s="7" t="str">
        <f t="shared" si="5"/>
        <v>ABJT*</v>
      </c>
      <c r="B325" s="6" t="s">
        <v>1364</v>
      </c>
      <c r="C325" s="6" t="s">
        <v>1365</v>
      </c>
      <c r="D325" s="6" t="s">
        <v>1360</v>
      </c>
      <c r="E325" s="6" t="s">
        <v>1361</v>
      </c>
      <c r="F325"/>
      <c r="G325"/>
      <c r="H325" s="6" t="s">
        <v>80</v>
      </c>
      <c r="I325"/>
      <c r="J325" s="6" t="s">
        <v>81</v>
      </c>
      <c r="K325" s="6" t="s">
        <v>82</v>
      </c>
      <c r="L325" s="6" t="s">
        <v>137</v>
      </c>
      <c r="M325" s="6" t="s">
        <v>84</v>
      </c>
      <c r="N325" s="6" t="s">
        <v>85</v>
      </c>
      <c r="O325" s="6" t="s">
        <v>138</v>
      </c>
      <c r="P325" s="6" t="s">
        <v>139</v>
      </c>
      <c r="Q325" s="6" t="s">
        <v>1366</v>
      </c>
      <c r="R325" s="35" t="s">
        <v>1367</v>
      </c>
      <c r="S325" s="6" t="s">
        <v>1366</v>
      </c>
      <c r="T325" s="35" t="s">
        <v>1367</v>
      </c>
      <c r="U325" s="32" t="s">
        <v>244</v>
      </c>
      <c r="V325" s="32" t="s">
        <v>245</v>
      </c>
      <c r="W325" s="6" t="s">
        <v>80</v>
      </c>
      <c r="X325" s="6" t="s">
        <v>80</v>
      </c>
      <c r="Y325" s="6" t="s">
        <v>92</v>
      </c>
      <c r="Z325" s="6" t="s">
        <v>80</v>
      </c>
      <c r="AA325" s="6" t="s">
        <v>93</v>
      </c>
      <c r="AB325"/>
      <c r="AC325"/>
      <c r="AD325"/>
      <c r="AE325" t="str">
        <f>VLOOKUP(E325,'Synthèse ventes'!$A$5:$C$2461,3,0)</f>
        <v>Rond Ø200 pour Pamiers</v>
      </c>
      <c r="AF325" t="str">
        <f>VLOOKUP(E325,'Synthèse ventes'!$A$5:$C$2461,2,0)</f>
        <v>AD PAMIERS</v>
      </c>
      <c r="AG325"/>
      <c r="AH325"/>
      <c r="AI325"/>
      <c r="AJ325"/>
      <c r="AK325" s="6" t="s">
        <v>80</v>
      </c>
      <c r="AL325" s="6" t="s">
        <v>1362</v>
      </c>
      <c r="AM325" s="6" t="s">
        <v>95</v>
      </c>
      <c r="AN325" s="6" t="s">
        <v>375</v>
      </c>
      <c r="AO325" s="6" t="s">
        <v>225</v>
      </c>
      <c r="AP325" s="6" t="s">
        <v>80</v>
      </c>
      <c r="AQ325" s="6" t="s">
        <v>80</v>
      </c>
      <c r="AR325" s="6" t="s">
        <v>226</v>
      </c>
      <c r="AS325" s="6" t="s">
        <v>885</v>
      </c>
      <c r="AT325"/>
      <c r="AU325" s="6" t="s">
        <v>80</v>
      </c>
      <c r="AV325" s="6" t="s">
        <v>100</v>
      </c>
      <c r="AW325"/>
      <c r="AX325"/>
      <c r="AY325"/>
      <c r="AZ325"/>
      <c r="BA325"/>
      <c r="BB325"/>
      <c r="BC325"/>
      <c r="BD325" s="6" t="s">
        <v>1363</v>
      </c>
      <c r="BE325" s="7" t="s">
        <v>102</v>
      </c>
      <c r="BG325" s="7" t="s">
        <v>103</v>
      </c>
      <c r="BH325" s="7">
        <v>2015</v>
      </c>
      <c r="BI325" s="7" t="s">
        <v>104</v>
      </c>
      <c r="BJ325" s="7" t="s">
        <v>105</v>
      </c>
      <c r="BK325" s="7" t="s">
        <v>105</v>
      </c>
      <c r="BL325" s="7" t="s">
        <v>103</v>
      </c>
      <c r="BN325"/>
      <c r="BO325"/>
      <c r="BP325"/>
      <c r="BQ325"/>
      <c r="BR325"/>
      <c r="BS325"/>
      <c r="BT325"/>
      <c r="BU325"/>
      <c r="BV325"/>
      <c r="BW325"/>
      <c r="BX325"/>
      <c r="BY325" s="8">
        <v>21130</v>
      </c>
      <c r="BZ325" s="9" t="s">
        <v>106</v>
      </c>
    </row>
    <row r="326" spans="1:78" s="7" customFormat="1" hidden="1" x14ac:dyDescent="0.25">
      <c r="A326" s="7" t="str">
        <f t="shared" si="5"/>
        <v>ABJT*</v>
      </c>
      <c r="B326" s="6" t="s">
        <v>1368</v>
      </c>
      <c r="C326" s="6" t="s">
        <v>1365</v>
      </c>
      <c r="D326" s="6" t="s">
        <v>1360</v>
      </c>
      <c r="E326" s="6" t="s">
        <v>1361</v>
      </c>
      <c r="F326"/>
      <c r="G326"/>
      <c r="H326" s="6" t="s">
        <v>80</v>
      </c>
      <c r="I326"/>
      <c r="J326" s="6" t="s">
        <v>81</v>
      </c>
      <c r="K326" s="6" t="s">
        <v>82</v>
      </c>
      <c r="L326" s="6" t="s">
        <v>137</v>
      </c>
      <c r="M326" s="6" t="s">
        <v>84</v>
      </c>
      <c r="N326" s="6" t="s">
        <v>85</v>
      </c>
      <c r="O326" s="6" t="s">
        <v>138</v>
      </c>
      <c r="P326" s="6" t="s">
        <v>219</v>
      </c>
      <c r="Q326" s="6" t="s">
        <v>488</v>
      </c>
      <c r="R326" s="35" t="s">
        <v>1369</v>
      </c>
      <c r="S326" s="6" t="s">
        <v>488</v>
      </c>
      <c r="T326" s="35" t="s">
        <v>1369</v>
      </c>
      <c r="U326" s="32" t="s">
        <v>222</v>
      </c>
      <c r="V326" s="32" t="s">
        <v>223</v>
      </c>
      <c r="W326" s="6" t="s">
        <v>80</v>
      </c>
      <c r="X326" s="6" t="s">
        <v>80</v>
      </c>
      <c r="Y326" s="6" t="s">
        <v>92</v>
      </c>
      <c r="Z326" s="6" t="s">
        <v>80</v>
      </c>
      <c r="AA326" s="6" t="s">
        <v>93</v>
      </c>
      <c r="AB326"/>
      <c r="AC326"/>
      <c r="AD326"/>
      <c r="AE326" t="str">
        <f>VLOOKUP(E326,'Synthèse ventes'!$A$5:$C$2461,3,0)</f>
        <v>Rond Ø200 pour Pamiers</v>
      </c>
      <c r="AF326" t="str">
        <f>VLOOKUP(E326,'Synthèse ventes'!$A$5:$C$2461,2,0)</f>
        <v>AD PAMIERS</v>
      </c>
      <c r="AG326"/>
      <c r="AH326"/>
      <c r="AI326"/>
      <c r="AJ326"/>
      <c r="AK326" s="6" t="s">
        <v>80</v>
      </c>
      <c r="AL326" s="6" t="s">
        <v>1362</v>
      </c>
      <c r="AM326" s="6" t="s">
        <v>95</v>
      </c>
      <c r="AN326" s="6" t="s">
        <v>375</v>
      </c>
      <c r="AO326" s="6" t="s">
        <v>225</v>
      </c>
      <c r="AP326" s="6" t="s">
        <v>80</v>
      </c>
      <c r="AQ326" s="6" t="s">
        <v>80</v>
      </c>
      <c r="AR326" s="6" t="s">
        <v>226</v>
      </c>
      <c r="AS326" s="6" t="s">
        <v>885</v>
      </c>
      <c r="AT326"/>
      <c r="AU326" s="6" t="s">
        <v>80</v>
      </c>
      <c r="AV326" s="6" t="s">
        <v>100</v>
      </c>
      <c r="AW326"/>
      <c r="AX326"/>
      <c r="AY326"/>
      <c r="AZ326"/>
      <c r="BA326"/>
      <c r="BB326"/>
      <c r="BC326"/>
      <c r="BD326" s="6" t="s">
        <v>1363</v>
      </c>
      <c r="BE326" s="7" t="s">
        <v>102</v>
      </c>
      <c r="BG326" s="7" t="s">
        <v>103</v>
      </c>
      <c r="BH326" s="7">
        <v>2015</v>
      </c>
      <c r="BI326" s="7" t="s">
        <v>104</v>
      </c>
      <c r="BJ326" s="7" t="s">
        <v>105</v>
      </c>
      <c r="BK326" s="7" t="s">
        <v>105</v>
      </c>
      <c r="BL326" s="7" t="s">
        <v>103</v>
      </c>
      <c r="BN326"/>
      <c r="BO326"/>
      <c r="BP326"/>
      <c r="BQ326"/>
      <c r="BR326"/>
      <c r="BS326"/>
      <c r="BT326"/>
      <c r="BU326"/>
      <c r="BV326"/>
      <c r="BW326"/>
      <c r="BX326"/>
      <c r="BY326" s="8">
        <v>35555</v>
      </c>
      <c r="BZ326" s="9" t="s">
        <v>106</v>
      </c>
    </row>
    <row r="327" spans="1:78" s="7" customFormat="1" hidden="1" x14ac:dyDescent="0.25">
      <c r="A327" s="7" t="str">
        <f t="shared" si="5"/>
        <v>ABLO*</v>
      </c>
      <c r="B327" s="6" t="s">
        <v>1370</v>
      </c>
      <c r="C327" s="6" t="s">
        <v>1352</v>
      </c>
      <c r="D327" s="6" t="s">
        <v>1353</v>
      </c>
      <c r="E327" s="6" t="s">
        <v>1354</v>
      </c>
      <c r="F327"/>
      <c r="G327"/>
      <c r="H327" s="6" t="s">
        <v>80</v>
      </c>
      <c r="I327"/>
      <c r="J327" s="6" t="s">
        <v>81</v>
      </c>
      <c r="K327" s="6" t="s">
        <v>82</v>
      </c>
      <c r="L327" s="6" t="s">
        <v>137</v>
      </c>
      <c r="M327" s="6" t="s">
        <v>84</v>
      </c>
      <c r="N327" s="6" t="s">
        <v>85</v>
      </c>
      <c r="O327" s="6" t="s">
        <v>138</v>
      </c>
      <c r="P327" s="6" t="s">
        <v>139</v>
      </c>
      <c r="Q327" s="6" t="s">
        <v>1371</v>
      </c>
      <c r="R327" s="35" t="s">
        <v>1371</v>
      </c>
      <c r="S327"/>
      <c r="T327" s="36"/>
      <c r="U327" s="32" t="s">
        <v>143</v>
      </c>
      <c r="V327" s="32" t="s">
        <v>570</v>
      </c>
      <c r="W327" s="6" t="s">
        <v>80</v>
      </c>
      <c r="X327" s="6" t="s">
        <v>80</v>
      </c>
      <c r="Y327" s="6" t="s">
        <v>92</v>
      </c>
      <c r="Z327" s="6" t="s">
        <v>80</v>
      </c>
      <c r="AA327" s="6" t="s">
        <v>80</v>
      </c>
      <c r="AB327"/>
      <c r="AC327"/>
      <c r="AD327"/>
      <c r="AE327" t="str">
        <f>VLOOKUP(E327,'Synthèse ventes'!$A$5:$C$2461,3,0)</f>
        <v>Rond Ø240 Béta Pamiers</v>
      </c>
      <c r="AF327" t="str">
        <f>VLOOKUP(E327,'Synthèse ventes'!$A$5:$C$2461,2,0)</f>
        <v>AD PAMIERS</v>
      </c>
      <c r="AG327"/>
      <c r="AH327"/>
      <c r="AI327"/>
      <c r="AJ327"/>
      <c r="AK327" s="6" t="s">
        <v>92</v>
      </c>
      <c r="AL327" s="6" t="s">
        <v>1356</v>
      </c>
      <c r="AM327" s="6" t="s">
        <v>95</v>
      </c>
      <c r="AN327" s="6" t="s">
        <v>326</v>
      </c>
      <c r="AO327" s="6" t="s">
        <v>225</v>
      </c>
      <c r="AP327" s="6" t="s">
        <v>80</v>
      </c>
      <c r="AQ327" s="6" t="s">
        <v>80</v>
      </c>
      <c r="AR327" s="6" t="s">
        <v>697</v>
      </c>
      <c r="AS327" s="6" t="s">
        <v>147</v>
      </c>
      <c r="AT327"/>
      <c r="AU327" s="6" t="s">
        <v>80</v>
      </c>
      <c r="AV327" s="6" t="s">
        <v>100</v>
      </c>
      <c r="AW327"/>
      <c r="AX327"/>
      <c r="AY327"/>
      <c r="AZ327"/>
      <c r="BA327"/>
      <c r="BB327"/>
      <c r="BC327"/>
      <c r="BD327" s="6" t="s">
        <v>1363</v>
      </c>
      <c r="BE327" s="7" t="s">
        <v>102</v>
      </c>
      <c r="BG327" s="7" t="s">
        <v>103</v>
      </c>
      <c r="BH327" s="7">
        <v>2015</v>
      </c>
      <c r="BI327" s="7" t="s">
        <v>104</v>
      </c>
      <c r="BJ327" s="7" t="s">
        <v>105</v>
      </c>
      <c r="BK327" s="7" t="s">
        <v>105</v>
      </c>
      <c r="BL327" s="7" t="s">
        <v>103</v>
      </c>
      <c r="BN327"/>
      <c r="BO327"/>
      <c r="BP327"/>
      <c r="BQ327"/>
      <c r="BR327"/>
      <c r="BS327"/>
      <c r="BT327"/>
      <c r="BU327"/>
      <c r="BV327"/>
      <c r="BW327"/>
      <c r="BX327"/>
      <c r="BY327" s="8">
        <v>40974</v>
      </c>
      <c r="BZ327" s="9" t="s">
        <v>106</v>
      </c>
    </row>
    <row r="328" spans="1:78" s="7" customFormat="1" hidden="1" x14ac:dyDescent="0.25">
      <c r="A328" s="7" t="str">
        <f t="shared" si="5"/>
        <v>ABLO*</v>
      </c>
      <c r="B328" s="6" t="s">
        <v>1372</v>
      </c>
      <c r="C328" s="6" t="s">
        <v>1352</v>
      </c>
      <c r="D328" s="6" t="s">
        <v>1353</v>
      </c>
      <c r="E328" s="6" t="s">
        <v>1354</v>
      </c>
      <c r="F328"/>
      <c r="G328"/>
      <c r="H328" s="6" t="s">
        <v>80</v>
      </c>
      <c r="I328"/>
      <c r="J328" s="6" t="s">
        <v>81</v>
      </c>
      <c r="K328" s="6" t="s">
        <v>82</v>
      </c>
      <c r="L328" s="6" t="s">
        <v>137</v>
      </c>
      <c r="M328" s="6" t="s">
        <v>84</v>
      </c>
      <c r="N328" s="6" t="s">
        <v>85</v>
      </c>
      <c r="O328" s="6" t="s">
        <v>138</v>
      </c>
      <c r="P328" s="6" t="s">
        <v>219</v>
      </c>
      <c r="Q328" s="6" t="s">
        <v>1373</v>
      </c>
      <c r="R328" s="35" t="s">
        <v>1373</v>
      </c>
      <c r="S328"/>
      <c r="T328" s="36"/>
      <c r="U328" s="32" t="s">
        <v>581</v>
      </c>
      <c r="V328" s="32" t="s">
        <v>582</v>
      </c>
      <c r="W328" s="6" t="s">
        <v>80</v>
      </c>
      <c r="X328" s="6" t="s">
        <v>80</v>
      </c>
      <c r="Y328" s="6" t="s">
        <v>92</v>
      </c>
      <c r="Z328" s="6" t="s">
        <v>80</v>
      </c>
      <c r="AA328" s="6" t="s">
        <v>80</v>
      </c>
      <c r="AB328"/>
      <c r="AC328"/>
      <c r="AD328"/>
      <c r="AE328" t="str">
        <f>VLOOKUP(E328,'Synthèse ventes'!$A$5:$C$2461,3,0)</f>
        <v>Rond Ø240 Béta Pamiers</v>
      </c>
      <c r="AF328" t="str">
        <f>VLOOKUP(E328,'Synthèse ventes'!$A$5:$C$2461,2,0)</f>
        <v>AD PAMIERS</v>
      </c>
      <c r="AG328"/>
      <c r="AH328"/>
      <c r="AI328"/>
      <c r="AJ328"/>
      <c r="AK328" s="6" t="s">
        <v>92</v>
      </c>
      <c r="AL328" s="6" t="s">
        <v>1356</v>
      </c>
      <c r="AM328" s="6" t="s">
        <v>95</v>
      </c>
      <c r="AN328" s="6" t="s">
        <v>326</v>
      </c>
      <c r="AO328" s="6" t="s">
        <v>225</v>
      </c>
      <c r="AP328" s="6" t="s">
        <v>80</v>
      </c>
      <c r="AQ328" s="6" t="s">
        <v>80</v>
      </c>
      <c r="AR328" s="6" t="s">
        <v>697</v>
      </c>
      <c r="AS328" s="6" t="s">
        <v>147</v>
      </c>
      <c r="AT328"/>
      <c r="AU328" s="6" t="s">
        <v>80</v>
      </c>
      <c r="AV328" s="6" t="s">
        <v>100</v>
      </c>
      <c r="AW328"/>
      <c r="AX328"/>
      <c r="AY328"/>
      <c r="AZ328"/>
      <c r="BA328"/>
      <c r="BB328"/>
      <c r="BC328"/>
      <c r="BD328" s="6" t="s">
        <v>1363</v>
      </c>
      <c r="BE328" s="7" t="s">
        <v>102</v>
      </c>
      <c r="BG328" s="7" t="s">
        <v>103</v>
      </c>
      <c r="BH328" s="7">
        <v>2015</v>
      </c>
      <c r="BI328" s="7" t="s">
        <v>104</v>
      </c>
      <c r="BJ328" s="7" t="s">
        <v>105</v>
      </c>
      <c r="BK328" s="7" t="s">
        <v>105</v>
      </c>
      <c r="BL328" s="7" t="s">
        <v>103</v>
      </c>
      <c r="BN328"/>
      <c r="BO328"/>
      <c r="BP328"/>
      <c r="BQ328"/>
      <c r="BR328"/>
      <c r="BS328"/>
      <c r="BT328"/>
      <c r="BU328"/>
      <c r="BV328"/>
      <c r="BW328"/>
      <c r="BX328"/>
      <c r="BY328" s="8">
        <v>97097</v>
      </c>
      <c r="BZ328" s="9" t="s">
        <v>106</v>
      </c>
    </row>
    <row r="329" spans="1:78" s="7" customFormat="1" hidden="1" x14ac:dyDescent="0.25">
      <c r="A329" s="7" t="str">
        <f t="shared" si="5"/>
        <v>ABLB*</v>
      </c>
      <c r="B329" s="6" t="s">
        <v>1374</v>
      </c>
      <c r="C329" s="6" t="s">
        <v>1375</v>
      </c>
      <c r="D329" s="6" t="s">
        <v>1376</v>
      </c>
      <c r="E329" s="6" t="s">
        <v>1377</v>
      </c>
      <c r="F329"/>
      <c r="G329"/>
      <c r="H329" s="6" t="s">
        <v>80</v>
      </c>
      <c r="I329"/>
      <c r="J329" s="6" t="s">
        <v>81</v>
      </c>
      <c r="K329" s="6" t="s">
        <v>82</v>
      </c>
      <c r="L329" s="6" t="s">
        <v>137</v>
      </c>
      <c r="M329" s="6" t="s">
        <v>84</v>
      </c>
      <c r="N329" s="6" t="s">
        <v>85</v>
      </c>
      <c r="O329" s="6" t="s">
        <v>138</v>
      </c>
      <c r="P329" s="6" t="s">
        <v>219</v>
      </c>
      <c r="Q329" s="6" t="s">
        <v>220</v>
      </c>
      <c r="R329" s="35" t="s">
        <v>220</v>
      </c>
      <c r="S329" s="6" t="s">
        <v>220</v>
      </c>
      <c r="T329" s="35" t="s">
        <v>1378</v>
      </c>
      <c r="U329" s="32" t="s">
        <v>222</v>
      </c>
      <c r="V329" s="32" t="s">
        <v>223</v>
      </c>
      <c r="W329" s="6" t="s">
        <v>80</v>
      </c>
      <c r="X329" s="6" t="s">
        <v>80</v>
      </c>
      <c r="Y329" s="6" t="s">
        <v>92</v>
      </c>
      <c r="Z329" s="6" t="s">
        <v>80</v>
      </c>
      <c r="AA329" s="6" t="s">
        <v>93</v>
      </c>
      <c r="AB329"/>
      <c r="AC329"/>
      <c r="AD329"/>
      <c r="AE329" t="str">
        <f>VLOOKUP(E329,'Synthèse ventes'!$A$5:$C$2461,3,0)</f>
        <v>Rond Ø330 pour Pamiers</v>
      </c>
      <c r="AF329" t="str">
        <f>VLOOKUP(E329,'Synthèse ventes'!$A$5:$C$2461,2,0)</f>
        <v>AD PAMIERS</v>
      </c>
      <c r="AG329"/>
      <c r="AH329"/>
      <c r="AI329"/>
      <c r="AJ329"/>
      <c r="AK329" s="6" t="s">
        <v>92</v>
      </c>
      <c r="AL329" s="6" t="s">
        <v>1379</v>
      </c>
      <c r="AM329" s="6" t="s">
        <v>95</v>
      </c>
      <c r="AN329" s="6" t="s">
        <v>145</v>
      </c>
      <c r="AO329" s="6" t="s">
        <v>225</v>
      </c>
      <c r="AP329" s="6" t="s">
        <v>80</v>
      </c>
      <c r="AQ329" s="6" t="s">
        <v>80</v>
      </c>
      <c r="AR329" s="6" t="s">
        <v>226</v>
      </c>
      <c r="AS329" s="6" t="s">
        <v>885</v>
      </c>
      <c r="AT329"/>
      <c r="AU329" s="6" t="s">
        <v>80</v>
      </c>
      <c r="AV329" s="6" t="s">
        <v>100</v>
      </c>
      <c r="AW329"/>
      <c r="AX329"/>
      <c r="AY329"/>
      <c r="AZ329"/>
      <c r="BA329"/>
      <c r="BB329"/>
      <c r="BC329"/>
      <c r="BD329" s="6" t="s">
        <v>1380</v>
      </c>
      <c r="BE329" s="7" t="s">
        <v>102</v>
      </c>
      <c r="BG329" s="7" t="s">
        <v>103</v>
      </c>
      <c r="BH329" s="7">
        <v>2015</v>
      </c>
      <c r="BI329" s="7" t="s">
        <v>104</v>
      </c>
      <c r="BJ329" s="7" t="s">
        <v>105</v>
      </c>
      <c r="BK329" s="7" t="s">
        <v>105</v>
      </c>
      <c r="BL329" s="7" t="s">
        <v>103</v>
      </c>
      <c r="BN329"/>
      <c r="BO329"/>
      <c r="BP329"/>
      <c r="BQ329"/>
      <c r="BR329"/>
      <c r="BS329"/>
      <c r="BT329"/>
      <c r="BU329"/>
      <c r="BV329"/>
      <c r="BW329"/>
      <c r="BX329"/>
      <c r="BY329" s="8">
        <v>87069</v>
      </c>
      <c r="BZ329" s="9" t="s">
        <v>106</v>
      </c>
    </row>
    <row r="330" spans="1:78" s="7" customFormat="1" hidden="1" x14ac:dyDescent="0.25">
      <c r="A330" s="7" t="str">
        <f t="shared" si="5"/>
        <v>ABLY*</v>
      </c>
      <c r="B330" s="6" t="s">
        <v>1381</v>
      </c>
      <c r="C330" s="6" t="s">
        <v>1382</v>
      </c>
      <c r="D330" s="6" t="s">
        <v>1383</v>
      </c>
      <c r="E330" s="6" t="s">
        <v>1384</v>
      </c>
      <c r="F330"/>
      <c r="G330"/>
      <c r="H330" s="6" t="s">
        <v>80</v>
      </c>
      <c r="I330"/>
      <c r="J330" s="6" t="s">
        <v>81</v>
      </c>
      <c r="K330" s="6" t="s">
        <v>82</v>
      </c>
      <c r="L330" s="6" t="s">
        <v>137</v>
      </c>
      <c r="M330" s="6" t="s">
        <v>84</v>
      </c>
      <c r="N330" s="6" t="s">
        <v>85</v>
      </c>
      <c r="O330" s="6" t="s">
        <v>138</v>
      </c>
      <c r="P330" s="6" t="s">
        <v>1078</v>
      </c>
      <c r="Q330" s="6" t="s">
        <v>1079</v>
      </c>
      <c r="R330" s="35" t="s">
        <v>1080</v>
      </c>
      <c r="S330" s="6" t="s">
        <v>1079</v>
      </c>
      <c r="T330" s="35" t="s">
        <v>1080</v>
      </c>
      <c r="U330" s="32" t="s">
        <v>1079</v>
      </c>
      <c r="V330" s="32" t="s">
        <v>1081</v>
      </c>
      <c r="W330" s="6" t="s">
        <v>80</v>
      </c>
      <c r="X330" s="6" t="s">
        <v>80</v>
      </c>
      <c r="Y330" s="6" t="s">
        <v>92</v>
      </c>
      <c r="Z330" s="6" t="s">
        <v>80</v>
      </c>
      <c r="AA330" s="6" t="s">
        <v>93</v>
      </c>
      <c r="AB330"/>
      <c r="AC330"/>
      <c r="AD330"/>
      <c r="AE330" t="str">
        <f>VLOOKUP(E330,'Synthèse ventes'!$A$5:$C$2461,3,0)</f>
        <v>Rond Ø125 pour Pamiers</v>
      </c>
      <c r="AF330" t="str">
        <f>VLOOKUP(E330,'Synthèse ventes'!$A$5:$C$2461,2,0)</f>
        <v>AD PAMIERS</v>
      </c>
      <c r="AG330"/>
      <c r="AH330"/>
      <c r="AI330"/>
      <c r="AJ330"/>
      <c r="AK330" s="6" t="s">
        <v>80</v>
      </c>
      <c r="AL330" s="6" t="s">
        <v>1385</v>
      </c>
      <c r="AM330" s="6" t="s">
        <v>95</v>
      </c>
      <c r="AN330" s="6" t="s">
        <v>1060</v>
      </c>
      <c r="AO330" s="6" t="s">
        <v>225</v>
      </c>
      <c r="AP330" s="6" t="s">
        <v>80</v>
      </c>
      <c r="AQ330" s="6" t="s">
        <v>80</v>
      </c>
      <c r="AR330" s="6" t="s">
        <v>226</v>
      </c>
      <c r="AS330" s="6" t="s">
        <v>885</v>
      </c>
      <c r="AT330"/>
      <c r="AU330" s="6" t="s">
        <v>80</v>
      </c>
      <c r="AV330" s="6" t="s">
        <v>100</v>
      </c>
      <c r="AW330"/>
      <c r="AX330"/>
      <c r="AY330"/>
      <c r="AZ330"/>
      <c r="BA330"/>
      <c r="BB330"/>
      <c r="BC330"/>
      <c r="BD330" s="6" t="s">
        <v>1386</v>
      </c>
      <c r="BE330" s="7" t="s">
        <v>102</v>
      </c>
      <c r="BG330" s="7" t="s">
        <v>103</v>
      </c>
      <c r="BH330" s="7">
        <v>2015</v>
      </c>
      <c r="BI330" s="7" t="s">
        <v>104</v>
      </c>
      <c r="BJ330" s="7" t="s">
        <v>105</v>
      </c>
      <c r="BK330" s="7" t="s">
        <v>105</v>
      </c>
      <c r="BL330" s="7" t="s">
        <v>103</v>
      </c>
      <c r="BN330"/>
      <c r="BO330"/>
      <c r="BP330"/>
      <c r="BQ330"/>
      <c r="BR330"/>
      <c r="BS330"/>
      <c r="BT330"/>
      <c r="BU330"/>
      <c r="BV330"/>
      <c r="BW330"/>
      <c r="BX330"/>
      <c r="BY330" s="8">
        <v>31340</v>
      </c>
      <c r="BZ330" s="9" t="s">
        <v>106</v>
      </c>
    </row>
    <row r="331" spans="1:78" s="7" customFormat="1" hidden="1" x14ac:dyDescent="0.25">
      <c r="A331" s="7" t="str">
        <f t="shared" si="5"/>
        <v>ABLY*</v>
      </c>
      <c r="B331" s="6" t="s">
        <v>1387</v>
      </c>
      <c r="C331" s="6" t="s">
        <v>1382</v>
      </c>
      <c r="D331" s="6" t="s">
        <v>1383</v>
      </c>
      <c r="E331" s="6" t="s">
        <v>1384</v>
      </c>
      <c r="F331"/>
      <c r="G331"/>
      <c r="H331" s="6" t="s">
        <v>80</v>
      </c>
      <c r="I331"/>
      <c r="J331" s="6" t="s">
        <v>81</v>
      </c>
      <c r="K331" s="6" t="s">
        <v>82</v>
      </c>
      <c r="L331" s="6" t="s">
        <v>137</v>
      </c>
      <c r="M331" s="6" t="s">
        <v>84</v>
      </c>
      <c r="N331" s="6" t="s">
        <v>85</v>
      </c>
      <c r="O331" s="6" t="s">
        <v>138</v>
      </c>
      <c r="P331" s="6" t="s">
        <v>219</v>
      </c>
      <c r="Q331" s="6" t="s">
        <v>488</v>
      </c>
      <c r="R331" s="35" t="s">
        <v>489</v>
      </c>
      <c r="S331" s="6" t="s">
        <v>488</v>
      </c>
      <c r="T331" s="35" t="s">
        <v>489</v>
      </c>
      <c r="U331" s="32" t="s">
        <v>222</v>
      </c>
      <c r="V331" s="32" t="s">
        <v>223</v>
      </c>
      <c r="W331" s="6" t="s">
        <v>80</v>
      </c>
      <c r="X331" s="6" t="s">
        <v>80</v>
      </c>
      <c r="Y331" s="6" t="s">
        <v>92</v>
      </c>
      <c r="Z331" s="6" t="s">
        <v>80</v>
      </c>
      <c r="AA331" s="6" t="s">
        <v>93</v>
      </c>
      <c r="AB331"/>
      <c r="AC331"/>
      <c r="AD331"/>
      <c r="AE331" t="str">
        <f>VLOOKUP(E331,'Synthèse ventes'!$A$5:$C$2461,3,0)</f>
        <v>Rond Ø125 pour Pamiers</v>
      </c>
      <c r="AF331" t="str">
        <f>VLOOKUP(E331,'Synthèse ventes'!$A$5:$C$2461,2,0)</f>
        <v>AD PAMIERS</v>
      </c>
      <c r="AG331"/>
      <c r="AH331"/>
      <c r="AI331"/>
      <c r="AJ331"/>
      <c r="AK331" s="6" t="s">
        <v>80</v>
      </c>
      <c r="AL331" s="6" t="s">
        <v>1385</v>
      </c>
      <c r="AM331" s="6" t="s">
        <v>95</v>
      </c>
      <c r="AN331" s="6" t="s">
        <v>1060</v>
      </c>
      <c r="AO331" s="6" t="s">
        <v>225</v>
      </c>
      <c r="AP331" s="6" t="s">
        <v>80</v>
      </c>
      <c r="AQ331" s="6" t="s">
        <v>80</v>
      </c>
      <c r="AR331" s="6" t="s">
        <v>226</v>
      </c>
      <c r="AS331" s="6" t="s">
        <v>885</v>
      </c>
      <c r="AT331"/>
      <c r="AU331" s="6" t="s">
        <v>80</v>
      </c>
      <c r="AV331" s="6" t="s">
        <v>100</v>
      </c>
      <c r="AW331"/>
      <c r="AX331"/>
      <c r="AY331"/>
      <c r="AZ331"/>
      <c r="BA331"/>
      <c r="BB331"/>
      <c r="BC331"/>
      <c r="BD331" s="6" t="s">
        <v>1388</v>
      </c>
      <c r="BE331" s="7" t="s">
        <v>102</v>
      </c>
      <c r="BG331" s="7" t="s">
        <v>103</v>
      </c>
      <c r="BH331" s="7">
        <v>2015</v>
      </c>
      <c r="BI331" s="7" t="s">
        <v>104</v>
      </c>
      <c r="BJ331" s="7" t="s">
        <v>105</v>
      </c>
      <c r="BK331" s="7" t="s">
        <v>105</v>
      </c>
      <c r="BL331" s="7" t="s">
        <v>103</v>
      </c>
      <c r="BN331"/>
      <c r="BO331"/>
      <c r="BP331"/>
      <c r="BQ331"/>
      <c r="BR331"/>
      <c r="BS331"/>
      <c r="BT331"/>
      <c r="BU331"/>
      <c r="BV331"/>
      <c r="BW331"/>
      <c r="BX331"/>
      <c r="BY331" s="8">
        <v>57529</v>
      </c>
      <c r="BZ331" s="9" t="s">
        <v>106</v>
      </c>
    </row>
    <row r="332" spans="1:78" s="7" customFormat="1" hidden="1" x14ac:dyDescent="0.25">
      <c r="A332" s="7" t="str">
        <f t="shared" si="5"/>
        <v>ABMH*</v>
      </c>
      <c r="B332" s="6" t="s">
        <v>1389</v>
      </c>
      <c r="C332" s="6" t="s">
        <v>1390</v>
      </c>
      <c r="D332" s="6" t="s">
        <v>1391</v>
      </c>
      <c r="E332" s="6" t="s">
        <v>1392</v>
      </c>
      <c r="F332"/>
      <c r="G332"/>
      <c r="H332" s="6" t="s">
        <v>80</v>
      </c>
      <c r="I332"/>
      <c r="J332" s="6" t="s">
        <v>81</v>
      </c>
      <c r="K332" s="6" t="s">
        <v>82</v>
      </c>
      <c r="L332" s="6" t="s">
        <v>156</v>
      </c>
      <c r="M332" s="6" t="s">
        <v>84</v>
      </c>
      <c r="N332" s="6" t="s">
        <v>85</v>
      </c>
      <c r="O332" s="6" t="s">
        <v>157</v>
      </c>
      <c r="P332" s="6" t="s">
        <v>108</v>
      </c>
      <c r="Q332" s="6" t="s">
        <v>109</v>
      </c>
      <c r="R332" s="6" t="s">
        <v>110</v>
      </c>
      <c r="S332" s="6" t="s">
        <v>109</v>
      </c>
      <c r="T332" s="6" t="s">
        <v>110</v>
      </c>
      <c r="U332" s="6" t="s">
        <v>91</v>
      </c>
      <c r="V332" s="6" t="s">
        <v>91</v>
      </c>
      <c r="W332" s="6" t="s">
        <v>80</v>
      </c>
      <c r="X332" s="6" t="s">
        <v>80</v>
      </c>
      <c r="Y332" s="6" t="s">
        <v>92</v>
      </c>
      <c r="Z332" s="6" t="s">
        <v>80</v>
      </c>
      <c r="AA332" s="6" t="s">
        <v>93</v>
      </c>
      <c r="AB332"/>
      <c r="AC332"/>
      <c r="AD332"/>
      <c r="AE332" t="str">
        <f>VLOOKUP(E332,'Synthèse ventes'!$A$5:$C$2461,3,0)</f>
        <v>Rond Ø330 pour Pamiers</v>
      </c>
      <c r="AF332" t="str">
        <f>VLOOKUP(E332,'Synthèse ventes'!$A$5:$C$2461,2,0)</f>
        <v>AD PAMIERS</v>
      </c>
      <c r="AG332"/>
      <c r="AH332"/>
      <c r="AI332"/>
      <c r="AJ332"/>
      <c r="AK332" s="6" t="s">
        <v>80</v>
      </c>
      <c r="AL332" s="6" t="s">
        <v>1393</v>
      </c>
      <c r="AM332" s="6" t="s">
        <v>95</v>
      </c>
      <c r="AN332" s="6" t="s">
        <v>145</v>
      </c>
      <c r="AO332" s="6" t="s">
        <v>400</v>
      </c>
      <c r="AP332" s="6" t="s">
        <v>80</v>
      </c>
      <c r="AQ332" s="6" t="s">
        <v>80</v>
      </c>
      <c r="AR332" s="6" t="s">
        <v>266</v>
      </c>
      <c r="AS332" s="6" t="s">
        <v>99</v>
      </c>
      <c r="AT332"/>
      <c r="AU332" s="6" t="s">
        <v>80</v>
      </c>
      <c r="AV332" s="6" t="s">
        <v>100</v>
      </c>
      <c r="AW332"/>
      <c r="AX332"/>
      <c r="AY332"/>
      <c r="AZ332"/>
      <c r="BA332"/>
      <c r="BB332"/>
      <c r="BC332"/>
      <c r="BD332" s="6" t="s">
        <v>1394</v>
      </c>
      <c r="BE332" s="7" t="s">
        <v>102</v>
      </c>
      <c r="BG332" s="7" t="s">
        <v>103</v>
      </c>
      <c r="BH332" s="7">
        <v>2015</v>
      </c>
      <c r="BI332" s="7" t="s">
        <v>104</v>
      </c>
      <c r="BJ332" s="7" t="s">
        <v>105</v>
      </c>
      <c r="BK332" s="7" t="s">
        <v>105</v>
      </c>
      <c r="BL332" s="7" t="s">
        <v>103</v>
      </c>
      <c r="BN332"/>
      <c r="BO332"/>
      <c r="BP332"/>
      <c r="BQ332"/>
      <c r="BR332"/>
      <c r="BS332"/>
      <c r="BT332"/>
      <c r="BU332"/>
      <c r="BV332"/>
      <c r="BW332"/>
      <c r="BX332"/>
      <c r="BY332" s="8">
        <v>36555</v>
      </c>
      <c r="BZ332" s="9" t="s">
        <v>106</v>
      </c>
    </row>
    <row r="333" spans="1:78" s="7" customFormat="1" hidden="1" x14ac:dyDescent="0.25">
      <c r="A333" s="7" t="str">
        <f t="shared" si="5"/>
        <v>ABMH*</v>
      </c>
      <c r="B333" s="6" t="s">
        <v>1395</v>
      </c>
      <c r="C333" s="6" t="s">
        <v>1396</v>
      </c>
      <c r="D333" s="6" t="s">
        <v>1391</v>
      </c>
      <c r="E333" s="6" t="s">
        <v>1392</v>
      </c>
      <c r="F333"/>
      <c r="G333"/>
      <c r="H333" s="6" t="s">
        <v>80</v>
      </c>
      <c r="I333"/>
      <c r="J333" s="6" t="s">
        <v>81</v>
      </c>
      <c r="K333" s="6" t="s">
        <v>82</v>
      </c>
      <c r="L333" s="6" t="s">
        <v>156</v>
      </c>
      <c r="M333" s="6" t="s">
        <v>84</v>
      </c>
      <c r="N333" s="6" t="s">
        <v>85</v>
      </c>
      <c r="O333" s="6" t="s">
        <v>157</v>
      </c>
      <c r="P333" s="6" t="s">
        <v>108</v>
      </c>
      <c r="Q333" s="6" t="s">
        <v>109</v>
      </c>
      <c r="R333" s="6" t="s">
        <v>110</v>
      </c>
      <c r="S333" s="6" t="s">
        <v>109</v>
      </c>
      <c r="T333" s="6" t="s">
        <v>110</v>
      </c>
      <c r="U333" s="6" t="s">
        <v>91</v>
      </c>
      <c r="V333" s="6" t="s">
        <v>91</v>
      </c>
      <c r="W333" s="6" t="s">
        <v>80</v>
      </c>
      <c r="X333" s="6" t="s">
        <v>80</v>
      </c>
      <c r="Y333" s="6" t="s">
        <v>92</v>
      </c>
      <c r="Z333" s="6" t="s">
        <v>80</v>
      </c>
      <c r="AA333" s="6" t="s">
        <v>93</v>
      </c>
      <c r="AB333"/>
      <c r="AC333"/>
      <c r="AD333"/>
      <c r="AE333" t="str">
        <f>VLOOKUP(E333,'Synthèse ventes'!$A$5:$C$2461,3,0)</f>
        <v>Rond Ø330 pour Pamiers</v>
      </c>
      <c r="AF333" t="str">
        <f>VLOOKUP(E333,'Synthèse ventes'!$A$5:$C$2461,2,0)</f>
        <v>AD PAMIERS</v>
      </c>
      <c r="AG333"/>
      <c r="AH333"/>
      <c r="AI333"/>
      <c r="AJ333"/>
      <c r="AK333" s="6" t="s">
        <v>80</v>
      </c>
      <c r="AL333" s="6" t="s">
        <v>1393</v>
      </c>
      <c r="AM333" s="6" t="s">
        <v>95</v>
      </c>
      <c r="AN333" s="6" t="s">
        <v>145</v>
      </c>
      <c r="AO333" s="6" t="s">
        <v>292</v>
      </c>
      <c r="AP333" s="6" t="s">
        <v>80</v>
      </c>
      <c r="AQ333" s="6" t="s">
        <v>80</v>
      </c>
      <c r="AR333" s="6" t="s">
        <v>266</v>
      </c>
      <c r="AS333" s="6" t="s">
        <v>99</v>
      </c>
      <c r="AT333"/>
      <c r="AU333" s="6" t="s">
        <v>80</v>
      </c>
      <c r="AV333" s="6" t="s">
        <v>100</v>
      </c>
      <c r="AW333"/>
      <c r="AX333"/>
      <c r="AY333"/>
      <c r="AZ333"/>
      <c r="BA333"/>
      <c r="BB333"/>
      <c r="BC333"/>
      <c r="BD333" s="6" t="s">
        <v>1394</v>
      </c>
      <c r="BE333" s="7" t="s">
        <v>102</v>
      </c>
      <c r="BG333" s="7" t="s">
        <v>103</v>
      </c>
      <c r="BH333" s="7">
        <v>2015</v>
      </c>
      <c r="BI333" s="7" t="s">
        <v>104</v>
      </c>
      <c r="BJ333" s="7" t="s">
        <v>105</v>
      </c>
      <c r="BK333" s="7" t="s">
        <v>105</v>
      </c>
      <c r="BL333" s="7" t="s">
        <v>103</v>
      </c>
      <c r="BN333"/>
      <c r="BO333"/>
      <c r="BP333"/>
      <c r="BQ333"/>
      <c r="BR333"/>
      <c r="BS333"/>
      <c r="BT333"/>
      <c r="BU333"/>
      <c r="BV333"/>
      <c r="BW333"/>
      <c r="BX333"/>
      <c r="BY333" s="8">
        <v>10879</v>
      </c>
      <c r="BZ333" s="9" t="s">
        <v>106</v>
      </c>
    </row>
    <row r="334" spans="1:78" s="7" customFormat="1" hidden="1" x14ac:dyDescent="0.25">
      <c r="A334" s="7" t="str">
        <f t="shared" si="5"/>
        <v>ABMI*</v>
      </c>
      <c r="B334" s="6" t="s">
        <v>1397</v>
      </c>
      <c r="C334" s="6" t="s">
        <v>1398</v>
      </c>
      <c r="D334" s="6" t="s">
        <v>1399</v>
      </c>
      <c r="E334" s="6" t="s">
        <v>1400</v>
      </c>
      <c r="F334"/>
      <c r="G334"/>
      <c r="H334" s="6" t="s">
        <v>80</v>
      </c>
      <c r="I334"/>
      <c r="J334" s="6" t="s">
        <v>81</v>
      </c>
      <c r="K334" s="6" t="s">
        <v>82</v>
      </c>
      <c r="L334" s="6" t="s">
        <v>156</v>
      </c>
      <c r="M334" s="6" t="s">
        <v>84</v>
      </c>
      <c r="N334" s="6" t="s">
        <v>85</v>
      </c>
      <c r="O334" s="6" t="s">
        <v>157</v>
      </c>
      <c r="P334" s="6" t="s">
        <v>108</v>
      </c>
      <c r="Q334" s="6" t="s">
        <v>109</v>
      </c>
      <c r="R334" s="6" t="s">
        <v>110</v>
      </c>
      <c r="S334" s="6" t="s">
        <v>109</v>
      </c>
      <c r="T334" s="6" t="s">
        <v>110</v>
      </c>
      <c r="U334" s="6" t="s">
        <v>91</v>
      </c>
      <c r="V334" s="6" t="s">
        <v>91</v>
      </c>
      <c r="W334" s="6" t="s">
        <v>80</v>
      </c>
      <c r="X334" s="6" t="s">
        <v>80</v>
      </c>
      <c r="Y334" s="6" t="s">
        <v>92</v>
      </c>
      <c r="Z334" s="6" t="s">
        <v>80</v>
      </c>
      <c r="AA334" s="6" t="s">
        <v>93</v>
      </c>
      <c r="AB334"/>
      <c r="AC334"/>
      <c r="AD334"/>
      <c r="AE334" t="str">
        <f>VLOOKUP(E334,'Synthèse ventes'!$A$5:$C$2461,3,0)</f>
        <v>Rond Ø330 pour Pamiers</v>
      </c>
      <c r="AF334" t="str">
        <f>VLOOKUP(E334,'Synthèse ventes'!$A$5:$C$2461,2,0)</f>
        <v>AD PAMIERS</v>
      </c>
      <c r="AG334"/>
      <c r="AH334"/>
      <c r="AI334"/>
      <c r="AJ334"/>
      <c r="AK334" s="6" t="s">
        <v>92</v>
      </c>
      <c r="AL334" s="6" t="s">
        <v>1401</v>
      </c>
      <c r="AM334" s="6" t="s">
        <v>95</v>
      </c>
      <c r="AN334" s="6" t="s">
        <v>145</v>
      </c>
      <c r="AO334" s="6" t="s">
        <v>400</v>
      </c>
      <c r="AP334" s="6" t="s">
        <v>80</v>
      </c>
      <c r="AQ334" s="6" t="s">
        <v>80</v>
      </c>
      <c r="AR334" s="6" t="s">
        <v>266</v>
      </c>
      <c r="AS334" s="6" t="s">
        <v>99</v>
      </c>
      <c r="AT334"/>
      <c r="AU334" s="6" t="s">
        <v>80</v>
      </c>
      <c r="AV334" s="6" t="s">
        <v>100</v>
      </c>
      <c r="AW334"/>
      <c r="AX334"/>
      <c r="AY334"/>
      <c r="AZ334"/>
      <c r="BA334"/>
      <c r="BB334"/>
      <c r="BC334"/>
      <c r="BD334" s="6" t="s">
        <v>1402</v>
      </c>
      <c r="BE334" s="7" t="s">
        <v>102</v>
      </c>
      <c r="BG334" s="7" t="s">
        <v>103</v>
      </c>
      <c r="BH334" s="7">
        <v>2015</v>
      </c>
      <c r="BI334" s="7" t="s">
        <v>104</v>
      </c>
      <c r="BJ334" s="7" t="s">
        <v>105</v>
      </c>
      <c r="BK334" s="7" t="s">
        <v>105</v>
      </c>
      <c r="BL334" s="7" t="s">
        <v>103</v>
      </c>
      <c r="BN334"/>
      <c r="BO334"/>
      <c r="BP334"/>
      <c r="BQ334"/>
      <c r="BR334"/>
      <c r="BS334"/>
      <c r="BT334"/>
      <c r="BU334"/>
      <c r="BV334"/>
      <c r="BW334"/>
      <c r="BX334"/>
      <c r="BY334" s="8">
        <v>119222</v>
      </c>
      <c r="BZ334" s="9" t="s">
        <v>106</v>
      </c>
    </row>
    <row r="335" spans="1:78" s="7" customFormat="1" hidden="1" x14ac:dyDescent="0.25">
      <c r="A335" s="7" t="str">
        <f t="shared" si="5"/>
        <v>ABMI*</v>
      </c>
      <c r="B335" s="6" t="s">
        <v>1403</v>
      </c>
      <c r="C335" s="6" t="s">
        <v>1404</v>
      </c>
      <c r="D335" s="6" t="s">
        <v>1399</v>
      </c>
      <c r="E335" s="6" t="s">
        <v>1400</v>
      </c>
      <c r="F335"/>
      <c r="G335"/>
      <c r="H335" s="6" t="s">
        <v>80</v>
      </c>
      <c r="I335"/>
      <c r="J335" s="6" t="s">
        <v>81</v>
      </c>
      <c r="K335" s="6" t="s">
        <v>82</v>
      </c>
      <c r="L335" s="6" t="s">
        <v>156</v>
      </c>
      <c r="M335" s="6" t="s">
        <v>84</v>
      </c>
      <c r="N335" s="6" t="s">
        <v>85</v>
      </c>
      <c r="O335" s="6" t="s">
        <v>157</v>
      </c>
      <c r="P335" s="6" t="s">
        <v>108</v>
      </c>
      <c r="Q335" s="6" t="s">
        <v>109</v>
      </c>
      <c r="R335" s="6" t="s">
        <v>110</v>
      </c>
      <c r="S335" s="6" t="s">
        <v>109</v>
      </c>
      <c r="T335" s="6" t="s">
        <v>110</v>
      </c>
      <c r="U335" s="6" t="s">
        <v>91</v>
      </c>
      <c r="V335" s="6" t="s">
        <v>91</v>
      </c>
      <c r="W335" s="6" t="s">
        <v>80</v>
      </c>
      <c r="X335" s="6" t="s">
        <v>80</v>
      </c>
      <c r="Y335" s="6" t="s">
        <v>92</v>
      </c>
      <c r="Z335" s="6" t="s">
        <v>80</v>
      </c>
      <c r="AA335" s="6" t="s">
        <v>93</v>
      </c>
      <c r="AB335"/>
      <c r="AC335"/>
      <c r="AD335"/>
      <c r="AE335" t="str">
        <f>VLOOKUP(E335,'Synthèse ventes'!$A$5:$C$2461,3,0)</f>
        <v>Rond Ø330 pour Pamiers</v>
      </c>
      <c r="AF335" t="str">
        <f>VLOOKUP(E335,'Synthèse ventes'!$A$5:$C$2461,2,0)</f>
        <v>AD PAMIERS</v>
      </c>
      <c r="AG335"/>
      <c r="AH335"/>
      <c r="AI335"/>
      <c r="AJ335"/>
      <c r="AK335" s="6" t="s">
        <v>92</v>
      </c>
      <c r="AL335" s="6" t="s">
        <v>1401</v>
      </c>
      <c r="AM335" s="6" t="s">
        <v>95</v>
      </c>
      <c r="AN335" s="6" t="s">
        <v>96</v>
      </c>
      <c r="AO335" s="6" t="s">
        <v>394</v>
      </c>
      <c r="AP335" s="6" t="s">
        <v>80</v>
      </c>
      <c r="AQ335" s="6" t="s">
        <v>80</v>
      </c>
      <c r="AR335" s="6" t="s">
        <v>266</v>
      </c>
      <c r="AS335" s="6" t="s">
        <v>99</v>
      </c>
      <c r="AT335"/>
      <c r="AU335" s="6" t="s">
        <v>80</v>
      </c>
      <c r="AV335" s="6" t="s">
        <v>100</v>
      </c>
      <c r="AW335"/>
      <c r="AX335"/>
      <c r="AY335"/>
      <c r="AZ335"/>
      <c r="BA335"/>
      <c r="BB335"/>
      <c r="BC335"/>
      <c r="BD335" s="6" t="s">
        <v>1402</v>
      </c>
      <c r="BE335" s="7" t="s">
        <v>102</v>
      </c>
      <c r="BG335" s="7" t="s">
        <v>103</v>
      </c>
      <c r="BH335" s="7">
        <v>2015</v>
      </c>
      <c r="BI335" s="7" t="s">
        <v>104</v>
      </c>
      <c r="BJ335" s="7" t="s">
        <v>105</v>
      </c>
      <c r="BK335" s="7" t="s">
        <v>105</v>
      </c>
      <c r="BL335" s="7" t="s">
        <v>103</v>
      </c>
      <c r="BN335"/>
      <c r="BO335"/>
      <c r="BP335"/>
      <c r="BQ335"/>
      <c r="BR335"/>
      <c r="BS335"/>
      <c r="BT335"/>
      <c r="BU335"/>
      <c r="BV335"/>
      <c r="BW335"/>
      <c r="BX335"/>
      <c r="BY335" s="8">
        <v>94405</v>
      </c>
      <c r="BZ335" s="9" t="s">
        <v>106</v>
      </c>
    </row>
    <row r="336" spans="1:78" s="7" customFormat="1" hidden="1" x14ac:dyDescent="0.25">
      <c r="A336" s="7" t="str">
        <f t="shared" si="5"/>
        <v>ABMK*</v>
      </c>
      <c r="B336" s="6" t="s">
        <v>1405</v>
      </c>
      <c r="C336" s="6" t="s">
        <v>1406</v>
      </c>
      <c r="D336" s="6" t="s">
        <v>1407</v>
      </c>
      <c r="E336" s="6" t="s">
        <v>1408</v>
      </c>
      <c r="F336"/>
      <c r="G336"/>
      <c r="H336" s="6" t="s">
        <v>80</v>
      </c>
      <c r="I336"/>
      <c r="J336" s="6" t="s">
        <v>81</v>
      </c>
      <c r="K336" s="6" t="s">
        <v>82</v>
      </c>
      <c r="L336" s="6" t="s">
        <v>83</v>
      </c>
      <c r="M336" s="6" t="s">
        <v>84</v>
      </c>
      <c r="N336" s="6" t="s">
        <v>85</v>
      </c>
      <c r="O336" s="6" t="s">
        <v>86</v>
      </c>
      <c r="P336" s="6" t="s">
        <v>1409</v>
      </c>
      <c r="Q336" s="6" t="s">
        <v>1410</v>
      </c>
      <c r="R336" s="6" t="s">
        <v>1411</v>
      </c>
      <c r="S336" s="6" t="s">
        <v>1410</v>
      </c>
      <c r="T336" s="6" t="s">
        <v>1411</v>
      </c>
      <c r="U336" s="6" t="s">
        <v>1412</v>
      </c>
      <c r="V336" s="6" t="s">
        <v>91</v>
      </c>
      <c r="W336" s="6" t="s">
        <v>80</v>
      </c>
      <c r="X336" s="6" t="s">
        <v>80</v>
      </c>
      <c r="Y336" s="6" t="s">
        <v>92</v>
      </c>
      <c r="Z336" s="6" t="s">
        <v>80</v>
      </c>
      <c r="AA336" s="6" t="s">
        <v>93</v>
      </c>
      <c r="AB336"/>
      <c r="AC336"/>
      <c r="AD336"/>
      <c r="AE336" t="str">
        <f>VLOOKUP(E336,'Synthèse ventes'!$A$5:$C$2461,3,0)</f>
        <v>Plat 650x305 pour Pamiers</v>
      </c>
      <c r="AF336" t="str">
        <f>VLOOKUP(E336,'Synthèse ventes'!$A$5:$C$2461,2,0)</f>
        <v>AD PAMIERS</v>
      </c>
      <c r="AG336"/>
      <c r="AH336"/>
      <c r="AI336"/>
      <c r="AJ336"/>
      <c r="AK336" s="6" t="s">
        <v>92</v>
      </c>
      <c r="AL336" s="6" t="s">
        <v>1413</v>
      </c>
      <c r="AM336" s="6" t="s">
        <v>95</v>
      </c>
      <c r="AN336" s="6" t="s">
        <v>97</v>
      </c>
      <c r="AO336" s="6" t="s">
        <v>97</v>
      </c>
      <c r="AP336" s="6" t="s">
        <v>80</v>
      </c>
      <c r="AQ336" s="6" t="s">
        <v>80</v>
      </c>
      <c r="AR336" s="6" t="s">
        <v>266</v>
      </c>
      <c r="AS336" s="6" t="s">
        <v>99</v>
      </c>
      <c r="AT336"/>
      <c r="AU336" s="6" t="s">
        <v>80</v>
      </c>
      <c r="AV336" s="6" t="s">
        <v>100</v>
      </c>
      <c r="AW336"/>
      <c r="AX336"/>
      <c r="AY336"/>
      <c r="AZ336"/>
      <c r="BA336"/>
      <c r="BB336"/>
      <c r="BC336"/>
      <c r="BD336" s="6" t="s">
        <v>1414</v>
      </c>
      <c r="BE336" s="7" t="s">
        <v>102</v>
      </c>
      <c r="BG336" s="7" t="s">
        <v>103</v>
      </c>
      <c r="BH336" s="7">
        <v>2015</v>
      </c>
      <c r="BI336" s="7" t="s">
        <v>104</v>
      </c>
      <c r="BJ336" s="7" t="s">
        <v>105</v>
      </c>
      <c r="BK336" s="7" t="s">
        <v>105</v>
      </c>
      <c r="BL336" s="7" t="s">
        <v>103</v>
      </c>
      <c r="BN336"/>
      <c r="BO336"/>
      <c r="BP336"/>
      <c r="BQ336"/>
      <c r="BR336"/>
      <c r="BS336"/>
      <c r="BT336"/>
      <c r="BU336"/>
      <c r="BV336"/>
      <c r="BW336"/>
      <c r="BX336"/>
      <c r="BY336" s="8">
        <v>100868</v>
      </c>
      <c r="BZ336" s="9" t="s">
        <v>106</v>
      </c>
    </row>
    <row r="337" spans="1:78" s="7" customFormat="1" hidden="1" x14ac:dyDescent="0.25">
      <c r="A337" s="7" t="str">
        <f t="shared" si="5"/>
        <v>ABMK*</v>
      </c>
      <c r="B337" s="6" t="s">
        <v>1415</v>
      </c>
      <c r="C337" s="6" t="s">
        <v>1416</v>
      </c>
      <c r="D337" s="6" t="s">
        <v>1407</v>
      </c>
      <c r="E337" s="6" t="s">
        <v>1408</v>
      </c>
      <c r="F337"/>
      <c r="G337"/>
      <c r="H337" s="6" t="s">
        <v>80</v>
      </c>
      <c r="I337"/>
      <c r="J337" s="6" t="s">
        <v>81</v>
      </c>
      <c r="K337" s="6" t="s">
        <v>82</v>
      </c>
      <c r="L337" s="6" t="s">
        <v>83</v>
      </c>
      <c r="M337" s="6" t="s">
        <v>84</v>
      </c>
      <c r="N337" s="6" t="s">
        <v>85</v>
      </c>
      <c r="O337" s="6" t="s">
        <v>86</v>
      </c>
      <c r="P337" s="6" t="s">
        <v>1409</v>
      </c>
      <c r="Q337" s="6" t="s">
        <v>1410</v>
      </c>
      <c r="R337" s="6" t="s">
        <v>1410</v>
      </c>
      <c r="S337" s="6" t="s">
        <v>1410</v>
      </c>
      <c r="T337" s="6" t="s">
        <v>1417</v>
      </c>
      <c r="U337" s="6" t="s">
        <v>1412</v>
      </c>
      <c r="V337" s="6" t="s">
        <v>91</v>
      </c>
      <c r="W337" s="6" t="s">
        <v>80</v>
      </c>
      <c r="X337" s="6" t="s">
        <v>80</v>
      </c>
      <c r="Y337" s="6" t="s">
        <v>92</v>
      </c>
      <c r="Z337" s="6" t="s">
        <v>80</v>
      </c>
      <c r="AA337" s="6" t="s">
        <v>93</v>
      </c>
      <c r="AB337"/>
      <c r="AC337"/>
      <c r="AD337"/>
      <c r="AE337" t="str">
        <f>VLOOKUP(E337,'Synthèse ventes'!$A$5:$C$2461,3,0)</f>
        <v>Plat 650x305 pour Pamiers</v>
      </c>
      <c r="AF337" t="str">
        <f>VLOOKUP(E337,'Synthèse ventes'!$A$5:$C$2461,2,0)</f>
        <v>AD PAMIERS</v>
      </c>
      <c r="AG337"/>
      <c r="AH337"/>
      <c r="AI337"/>
      <c r="AJ337"/>
      <c r="AK337" s="6" t="s">
        <v>92</v>
      </c>
      <c r="AL337" s="6" t="s">
        <v>1413</v>
      </c>
      <c r="AM337" s="6" t="s">
        <v>95</v>
      </c>
      <c r="AN337" s="6" t="s">
        <v>97</v>
      </c>
      <c r="AO337" s="6" t="s">
        <v>1418</v>
      </c>
      <c r="AP337" s="6" t="s">
        <v>80</v>
      </c>
      <c r="AQ337" s="6" t="s">
        <v>80</v>
      </c>
      <c r="AR337" s="6" t="s">
        <v>266</v>
      </c>
      <c r="AS337" s="6" t="s">
        <v>99</v>
      </c>
      <c r="AT337"/>
      <c r="AU337" s="6" t="s">
        <v>80</v>
      </c>
      <c r="AV337" s="6" t="s">
        <v>100</v>
      </c>
      <c r="AW337"/>
      <c r="AX337"/>
      <c r="AY337"/>
      <c r="AZ337"/>
      <c r="BA337"/>
      <c r="BB337"/>
      <c r="BC337"/>
      <c r="BD337" s="6" t="s">
        <v>1414</v>
      </c>
      <c r="BE337" s="7" t="s">
        <v>102</v>
      </c>
      <c r="BG337" s="7" t="s">
        <v>103</v>
      </c>
      <c r="BH337" s="7">
        <v>2015</v>
      </c>
      <c r="BI337" s="7" t="s">
        <v>104</v>
      </c>
      <c r="BJ337" s="7" t="s">
        <v>105</v>
      </c>
      <c r="BK337" s="7" t="s">
        <v>105</v>
      </c>
      <c r="BL337" s="7" t="s">
        <v>103</v>
      </c>
      <c r="BN337"/>
      <c r="BO337"/>
      <c r="BP337"/>
      <c r="BQ337"/>
      <c r="BR337"/>
      <c r="BS337"/>
      <c r="BT337"/>
      <c r="BU337"/>
      <c r="BV337"/>
      <c r="BW337"/>
      <c r="BX337"/>
      <c r="BY337" s="8">
        <v>29062</v>
      </c>
      <c r="BZ337" s="9" t="s">
        <v>106</v>
      </c>
    </row>
    <row r="338" spans="1:78" s="7" customFormat="1" hidden="1" x14ac:dyDescent="0.25">
      <c r="A338" s="7" t="str">
        <f t="shared" si="5"/>
        <v>ABMK*</v>
      </c>
      <c r="B338" s="6" t="s">
        <v>1419</v>
      </c>
      <c r="C338" s="6" t="s">
        <v>1406</v>
      </c>
      <c r="D338" s="6" t="s">
        <v>1407</v>
      </c>
      <c r="E338" s="6" t="s">
        <v>1408</v>
      </c>
      <c r="F338"/>
      <c r="G338"/>
      <c r="H338" s="6" t="s">
        <v>80</v>
      </c>
      <c r="I338"/>
      <c r="J338" s="6" t="s">
        <v>81</v>
      </c>
      <c r="K338" s="6" t="s">
        <v>82</v>
      </c>
      <c r="L338" s="6" t="s">
        <v>83</v>
      </c>
      <c r="M338" s="6" t="s">
        <v>84</v>
      </c>
      <c r="N338" s="6" t="s">
        <v>85</v>
      </c>
      <c r="O338" s="6" t="s">
        <v>86</v>
      </c>
      <c r="P338" s="6" t="s">
        <v>108</v>
      </c>
      <c r="Q338" s="6" t="s">
        <v>109</v>
      </c>
      <c r="R338" s="6" t="s">
        <v>110</v>
      </c>
      <c r="S338" s="6" t="s">
        <v>109</v>
      </c>
      <c r="T338" s="6" t="s">
        <v>110</v>
      </c>
      <c r="U338" s="6" t="s">
        <v>91</v>
      </c>
      <c r="V338" s="6" t="s">
        <v>91</v>
      </c>
      <c r="W338" s="6" t="s">
        <v>80</v>
      </c>
      <c r="X338" s="6" t="s">
        <v>80</v>
      </c>
      <c r="Y338" s="6" t="s">
        <v>92</v>
      </c>
      <c r="Z338" s="6" t="s">
        <v>80</v>
      </c>
      <c r="AA338" s="6" t="s">
        <v>93</v>
      </c>
      <c r="AB338"/>
      <c r="AC338"/>
      <c r="AD338"/>
      <c r="AE338" t="str">
        <f>VLOOKUP(E338,'Synthèse ventes'!$A$5:$C$2461,3,0)</f>
        <v>Plat 650x305 pour Pamiers</v>
      </c>
      <c r="AF338" t="str">
        <f>VLOOKUP(E338,'Synthèse ventes'!$A$5:$C$2461,2,0)</f>
        <v>AD PAMIERS</v>
      </c>
      <c r="AG338"/>
      <c r="AH338"/>
      <c r="AI338"/>
      <c r="AJ338"/>
      <c r="AK338" s="6" t="s">
        <v>92</v>
      </c>
      <c r="AL338" s="6" t="s">
        <v>1413</v>
      </c>
      <c r="AM338" s="6" t="s">
        <v>95</v>
      </c>
      <c r="AN338" s="6" t="s">
        <v>97</v>
      </c>
      <c r="AO338" s="6" t="s">
        <v>97</v>
      </c>
      <c r="AP338" s="6" t="s">
        <v>80</v>
      </c>
      <c r="AQ338" s="6" t="s">
        <v>80</v>
      </c>
      <c r="AR338" s="6" t="s">
        <v>266</v>
      </c>
      <c r="AS338" s="6" t="s">
        <v>99</v>
      </c>
      <c r="AT338"/>
      <c r="AU338" s="6" t="s">
        <v>80</v>
      </c>
      <c r="AV338" s="6" t="s">
        <v>100</v>
      </c>
      <c r="AW338"/>
      <c r="AX338"/>
      <c r="AY338"/>
      <c r="AZ338"/>
      <c r="BA338"/>
      <c r="BB338"/>
      <c r="BC338"/>
      <c r="BD338" s="6" t="s">
        <v>1414</v>
      </c>
      <c r="BE338" s="7" t="s">
        <v>102</v>
      </c>
      <c r="BG338" s="7" t="s">
        <v>103</v>
      </c>
      <c r="BH338" s="7">
        <v>2015</v>
      </c>
      <c r="BI338" s="7" t="s">
        <v>104</v>
      </c>
      <c r="BJ338" s="7" t="s">
        <v>105</v>
      </c>
      <c r="BK338" s="7" t="s">
        <v>105</v>
      </c>
      <c r="BL338" s="7" t="s">
        <v>103</v>
      </c>
      <c r="BN338"/>
      <c r="BO338"/>
      <c r="BP338"/>
      <c r="BQ338"/>
      <c r="BR338"/>
      <c r="BS338"/>
      <c r="BT338"/>
      <c r="BU338"/>
      <c r="BV338"/>
      <c r="BW338"/>
      <c r="BX338"/>
      <c r="BY338" s="8">
        <v>134586</v>
      </c>
      <c r="BZ338" s="9" t="s">
        <v>106</v>
      </c>
    </row>
    <row r="339" spans="1:78" s="7" customFormat="1" hidden="1" x14ac:dyDescent="0.25">
      <c r="A339" s="7" t="str">
        <f t="shared" si="5"/>
        <v>ABMK*</v>
      </c>
      <c r="B339" s="6" t="s">
        <v>1420</v>
      </c>
      <c r="C339" s="6" t="s">
        <v>1416</v>
      </c>
      <c r="D339" s="6" t="s">
        <v>1407</v>
      </c>
      <c r="E339" s="6" t="s">
        <v>1408</v>
      </c>
      <c r="F339"/>
      <c r="G339"/>
      <c r="H339" s="6" t="s">
        <v>80</v>
      </c>
      <c r="I339"/>
      <c r="J339" s="6" t="s">
        <v>81</v>
      </c>
      <c r="K339" s="6" t="s">
        <v>82</v>
      </c>
      <c r="L339" s="6" t="s">
        <v>83</v>
      </c>
      <c r="M339" s="6" t="s">
        <v>84</v>
      </c>
      <c r="N339" s="6" t="s">
        <v>85</v>
      </c>
      <c r="O339" s="6" t="s">
        <v>86</v>
      </c>
      <c r="P339" s="6" t="s">
        <v>108</v>
      </c>
      <c r="Q339" s="6" t="s">
        <v>109</v>
      </c>
      <c r="R339" s="6" t="s">
        <v>109</v>
      </c>
      <c r="S339" s="6" t="s">
        <v>109</v>
      </c>
      <c r="T339" s="6" t="s">
        <v>110</v>
      </c>
      <c r="U339" s="6" t="s">
        <v>91</v>
      </c>
      <c r="V339" s="6" t="s">
        <v>91</v>
      </c>
      <c r="W339" s="6" t="s">
        <v>80</v>
      </c>
      <c r="X339" s="6" t="s">
        <v>80</v>
      </c>
      <c r="Y339" s="6" t="s">
        <v>92</v>
      </c>
      <c r="Z339" s="6" t="s">
        <v>80</v>
      </c>
      <c r="AA339" s="6" t="s">
        <v>93</v>
      </c>
      <c r="AB339"/>
      <c r="AC339"/>
      <c r="AD339"/>
      <c r="AE339" t="str">
        <f>VLOOKUP(E339,'Synthèse ventes'!$A$5:$C$2461,3,0)</f>
        <v>Plat 650x305 pour Pamiers</v>
      </c>
      <c r="AF339" t="str">
        <f>VLOOKUP(E339,'Synthèse ventes'!$A$5:$C$2461,2,0)</f>
        <v>AD PAMIERS</v>
      </c>
      <c r="AG339"/>
      <c r="AH339"/>
      <c r="AI339"/>
      <c r="AJ339"/>
      <c r="AK339" s="6" t="s">
        <v>92</v>
      </c>
      <c r="AL339" s="6" t="s">
        <v>1413</v>
      </c>
      <c r="AM339" s="6" t="s">
        <v>95</v>
      </c>
      <c r="AN339" s="6" t="s">
        <v>97</v>
      </c>
      <c r="AO339" s="6" t="s">
        <v>1418</v>
      </c>
      <c r="AP339" s="6" t="s">
        <v>80</v>
      </c>
      <c r="AQ339" s="6" t="s">
        <v>80</v>
      </c>
      <c r="AR339" s="6" t="s">
        <v>266</v>
      </c>
      <c r="AS339" s="6" t="s">
        <v>99</v>
      </c>
      <c r="AT339"/>
      <c r="AU339" s="6" t="s">
        <v>80</v>
      </c>
      <c r="AV339" s="6" t="s">
        <v>100</v>
      </c>
      <c r="AW339"/>
      <c r="AX339"/>
      <c r="AY339"/>
      <c r="AZ339"/>
      <c r="BA339"/>
      <c r="BB339"/>
      <c r="BC339"/>
      <c r="BD339" s="6" t="s">
        <v>1414</v>
      </c>
      <c r="BE339" s="7" t="s">
        <v>102</v>
      </c>
      <c r="BG339" s="7" t="s">
        <v>103</v>
      </c>
      <c r="BH339" s="7">
        <v>2015</v>
      </c>
      <c r="BI339" s="7" t="s">
        <v>104</v>
      </c>
      <c r="BJ339" s="7" t="s">
        <v>105</v>
      </c>
      <c r="BK339" s="7" t="s">
        <v>105</v>
      </c>
      <c r="BL339" s="7" t="s">
        <v>103</v>
      </c>
      <c r="BN339"/>
      <c r="BO339"/>
      <c r="BP339"/>
      <c r="BQ339"/>
      <c r="BR339"/>
      <c r="BS339"/>
      <c r="BT339"/>
      <c r="BU339"/>
      <c r="BV339"/>
      <c r="BW339"/>
      <c r="BX339"/>
      <c r="BY339" s="8">
        <v>74487</v>
      </c>
      <c r="BZ339" s="9" t="s">
        <v>106</v>
      </c>
    </row>
    <row r="340" spans="1:78" s="7" customFormat="1" hidden="1" x14ac:dyDescent="0.25">
      <c r="A340" s="7" t="str">
        <f t="shared" si="5"/>
        <v>ABNO*</v>
      </c>
      <c r="B340" s="6" t="s">
        <v>1421</v>
      </c>
      <c r="C340" s="6" t="s">
        <v>1422</v>
      </c>
      <c r="D340" s="6" t="s">
        <v>1423</v>
      </c>
      <c r="E340" s="6" t="s">
        <v>1424</v>
      </c>
      <c r="F340"/>
      <c r="G340"/>
      <c r="H340" s="6" t="s">
        <v>80</v>
      </c>
      <c r="I340"/>
      <c r="J340" s="6" t="s">
        <v>81</v>
      </c>
      <c r="K340" s="6" t="s">
        <v>82</v>
      </c>
      <c r="L340" s="6" t="s">
        <v>137</v>
      </c>
      <c r="M340" s="6" t="s">
        <v>84</v>
      </c>
      <c r="N340" s="6" t="s">
        <v>85</v>
      </c>
      <c r="O340" s="6" t="s">
        <v>138</v>
      </c>
      <c r="P340" s="6" t="s">
        <v>219</v>
      </c>
      <c r="Q340" s="6" t="s">
        <v>459</v>
      </c>
      <c r="R340" s="35" t="s">
        <v>459</v>
      </c>
      <c r="S340"/>
      <c r="T340" s="36"/>
      <c r="U340" s="32" t="s">
        <v>222</v>
      </c>
      <c r="V340" s="32" t="s">
        <v>223</v>
      </c>
      <c r="W340" s="6" t="s">
        <v>80</v>
      </c>
      <c r="X340" s="6" t="s">
        <v>80</v>
      </c>
      <c r="Y340" s="6" t="s">
        <v>92</v>
      </c>
      <c r="Z340" s="6" t="s">
        <v>80</v>
      </c>
      <c r="AA340" s="6" t="s">
        <v>80</v>
      </c>
      <c r="AB340"/>
      <c r="AC340"/>
      <c r="AD340"/>
      <c r="AE340" t="str">
        <f>VLOOKUP(E340,'Synthèse ventes'!$A$5:$C$2461,3,0)</f>
        <v>Vente - AMS4928</v>
      </c>
      <c r="AF340" t="str">
        <f>VLOOKUP(E340,'Synthèse ventes'!$A$5:$C$2461,2,0)</f>
        <v>METAVIA B.</v>
      </c>
      <c r="AG340"/>
      <c r="AH340"/>
      <c r="AI340"/>
      <c r="AJ340"/>
      <c r="AK340" s="6" t="s">
        <v>92</v>
      </c>
      <c r="AL340" s="6" t="s">
        <v>1425</v>
      </c>
      <c r="AM340" s="6" t="s">
        <v>95</v>
      </c>
      <c r="AN340" s="6" t="s">
        <v>145</v>
      </c>
      <c r="AO340" s="6" t="s">
        <v>225</v>
      </c>
      <c r="AP340" s="6" t="s">
        <v>80</v>
      </c>
      <c r="AQ340" s="6" t="s">
        <v>80</v>
      </c>
      <c r="AR340" s="6" t="s">
        <v>226</v>
      </c>
      <c r="AS340" s="6" t="s">
        <v>1426</v>
      </c>
      <c r="AT340"/>
      <c r="AU340" s="6" t="s">
        <v>80</v>
      </c>
      <c r="AV340" s="6" t="s">
        <v>100</v>
      </c>
      <c r="AW340"/>
      <c r="AX340"/>
      <c r="AY340"/>
      <c r="AZ340"/>
      <c r="BA340"/>
      <c r="BB340"/>
      <c r="BC340"/>
      <c r="BD340" s="6" t="s">
        <v>1427</v>
      </c>
      <c r="BE340" s="7" t="s">
        <v>102</v>
      </c>
      <c r="BG340" s="7" t="s">
        <v>103</v>
      </c>
      <c r="BH340" s="7">
        <v>2015</v>
      </c>
      <c r="BI340" s="7" t="s">
        <v>104</v>
      </c>
      <c r="BJ340" s="7" t="s">
        <v>105</v>
      </c>
      <c r="BK340" s="7" t="s">
        <v>105</v>
      </c>
      <c r="BL340" s="7" t="s">
        <v>103</v>
      </c>
      <c r="BN340"/>
      <c r="BO340"/>
      <c r="BP340"/>
      <c r="BQ340"/>
      <c r="BR340"/>
      <c r="BS340"/>
      <c r="BT340"/>
      <c r="BU340"/>
      <c r="BV340"/>
      <c r="BW340"/>
      <c r="BX340"/>
      <c r="BY340" s="8">
        <v>61932</v>
      </c>
      <c r="BZ340" s="9" t="s">
        <v>106</v>
      </c>
    </row>
    <row r="341" spans="1:78" s="7" customFormat="1" hidden="1" x14ac:dyDescent="0.25">
      <c r="A341" s="7" t="str">
        <f t="shared" si="5"/>
        <v>ABML*</v>
      </c>
      <c r="B341" s="6" t="s">
        <v>1428</v>
      </c>
      <c r="C341" s="6" t="s">
        <v>1429</v>
      </c>
      <c r="D341" s="6" t="s">
        <v>1430</v>
      </c>
      <c r="E341" s="6" t="s">
        <v>1431</v>
      </c>
      <c r="F341"/>
      <c r="G341"/>
      <c r="H341" s="6" t="s">
        <v>80</v>
      </c>
      <c r="I341"/>
      <c r="J341" s="6" t="s">
        <v>81</v>
      </c>
      <c r="K341" s="6" t="s">
        <v>82</v>
      </c>
      <c r="L341" s="6" t="s">
        <v>83</v>
      </c>
      <c r="M341" s="6" t="s">
        <v>84</v>
      </c>
      <c r="N341" s="6" t="s">
        <v>85</v>
      </c>
      <c r="O341" s="6" t="s">
        <v>86</v>
      </c>
      <c r="P341" s="6" t="s">
        <v>787</v>
      </c>
      <c r="Q341" s="6" t="s">
        <v>1432</v>
      </c>
      <c r="R341" s="6" t="s">
        <v>1154</v>
      </c>
      <c r="S341" s="6" t="s">
        <v>1432</v>
      </c>
      <c r="T341" s="6" t="s">
        <v>1154</v>
      </c>
      <c r="U341" s="6" t="s">
        <v>790</v>
      </c>
      <c r="V341" s="6" t="s">
        <v>91</v>
      </c>
      <c r="W341" s="6" t="s">
        <v>80</v>
      </c>
      <c r="X341" s="6" t="s">
        <v>80</v>
      </c>
      <c r="Y341" s="6" t="s">
        <v>92</v>
      </c>
      <c r="Z341" s="6" t="s">
        <v>80</v>
      </c>
      <c r="AA341" s="6" t="s">
        <v>93</v>
      </c>
      <c r="AB341"/>
      <c r="AC341"/>
      <c r="AD341"/>
      <c r="AE341" t="str">
        <f>VLOOKUP(E341,'Synthèse ventes'!$A$5:$C$2461,3,0)</f>
        <v>Plat 650x305 pour Pamiers</v>
      </c>
      <c r="AF341" t="str">
        <f>VLOOKUP(E341,'Synthèse ventes'!$A$5:$C$2461,2,0)</f>
        <v>AD PAMIERS</v>
      </c>
      <c r="AG341"/>
      <c r="AH341"/>
      <c r="AI341"/>
      <c r="AJ341"/>
      <c r="AK341" s="6" t="s">
        <v>80</v>
      </c>
      <c r="AL341" s="6" t="s">
        <v>1433</v>
      </c>
      <c r="AM341" s="6" t="s">
        <v>95</v>
      </c>
      <c r="AN341" s="6" t="s">
        <v>97</v>
      </c>
      <c r="AO341" s="6" t="s">
        <v>97</v>
      </c>
      <c r="AP341" s="6" t="s">
        <v>80</v>
      </c>
      <c r="AQ341" s="6" t="s">
        <v>80</v>
      </c>
      <c r="AR341" s="6" t="s">
        <v>266</v>
      </c>
      <c r="AS341" s="6" t="s">
        <v>1434</v>
      </c>
      <c r="AT341"/>
      <c r="AU341" s="6" t="s">
        <v>80</v>
      </c>
      <c r="AV341" s="6" t="s">
        <v>100</v>
      </c>
      <c r="AW341"/>
      <c r="AX341"/>
      <c r="AY341"/>
      <c r="AZ341"/>
      <c r="BA341"/>
      <c r="BB341"/>
      <c r="BC341"/>
      <c r="BD341" s="6" t="s">
        <v>1435</v>
      </c>
      <c r="BE341" s="7" t="s">
        <v>102</v>
      </c>
      <c r="BG341" s="7" t="s">
        <v>103</v>
      </c>
      <c r="BH341" s="7">
        <v>2015</v>
      </c>
      <c r="BI341" s="7" t="s">
        <v>104</v>
      </c>
      <c r="BJ341" s="7" t="s">
        <v>105</v>
      </c>
      <c r="BK341" s="7" t="s">
        <v>105</v>
      </c>
      <c r="BL341" s="7" t="s">
        <v>103</v>
      </c>
      <c r="BN341"/>
      <c r="BO341"/>
      <c r="BP341"/>
      <c r="BQ341"/>
      <c r="BR341"/>
      <c r="BS341"/>
      <c r="BT341"/>
      <c r="BU341"/>
      <c r="BV341"/>
      <c r="BW341"/>
      <c r="BX341"/>
      <c r="BY341" s="8">
        <v>49568</v>
      </c>
      <c r="BZ341" s="9" t="s">
        <v>106</v>
      </c>
    </row>
    <row r="342" spans="1:78" s="7" customFormat="1" hidden="1" x14ac:dyDescent="0.25">
      <c r="A342" s="7" t="str">
        <f t="shared" si="5"/>
        <v>ABML*</v>
      </c>
      <c r="B342" s="6" t="s">
        <v>1436</v>
      </c>
      <c r="C342" s="6" t="s">
        <v>1429</v>
      </c>
      <c r="D342" s="6" t="s">
        <v>1430</v>
      </c>
      <c r="E342" s="6" t="s">
        <v>1431</v>
      </c>
      <c r="F342"/>
      <c r="G342"/>
      <c r="H342" s="6" t="s">
        <v>80</v>
      </c>
      <c r="I342"/>
      <c r="J342" s="6" t="s">
        <v>81</v>
      </c>
      <c r="K342" s="6" t="s">
        <v>82</v>
      </c>
      <c r="L342" s="6" t="s">
        <v>83</v>
      </c>
      <c r="M342" s="6" t="s">
        <v>84</v>
      </c>
      <c r="N342" s="6" t="s">
        <v>85</v>
      </c>
      <c r="O342" s="6" t="s">
        <v>86</v>
      </c>
      <c r="P342" s="6" t="s">
        <v>87</v>
      </c>
      <c r="Q342" s="6" t="s">
        <v>262</v>
      </c>
      <c r="R342" s="6" t="s">
        <v>1437</v>
      </c>
      <c r="S342" s="6" t="s">
        <v>262</v>
      </c>
      <c r="T342" s="6" t="s">
        <v>1437</v>
      </c>
      <c r="U342" s="6" t="s">
        <v>264</v>
      </c>
      <c r="V342" s="6" t="s">
        <v>91</v>
      </c>
      <c r="W342" s="6" t="s">
        <v>80</v>
      </c>
      <c r="X342" s="6" t="s">
        <v>80</v>
      </c>
      <c r="Y342" s="6" t="s">
        <v>92</v>
      </c>
      <c r="Z342" s="6" t="s">
        <v>80</v>
      </c>
      <c r="AA342" s="6" t="s">
        <v>93</v>
      </c>
      <c r="AB342"/>
      <c r="AC342"/>
      <c r="AD342"/>
      <c r="AE342" t="str">
        <f>VLOOKUP(E342,'Synthèse ventes'!$A$5:$C$2461,3,0)</f>
        <v>Plat 650x305 pour Pamiers</v>
      </c>
      <c r="AF342" t="str">
        <f>VLOOKUP(E342,'Synthèse ventes'!$A$5:$C$2461,2,0)</f>
        <v>AD PAMIERS</v>
      </c>
      <c r="AG342"/>
      <c r="AH342"/>
      <c r="AI342"/>
      <c r="AJ342"/>
      <c r="AK342" s="6" t="s">
        <v>80</v>
      </c>
      <c r="AL342" s="6" t="s">
        <v>1433</v>
      </c>
      <c r="AM342" s="6" t="s">
        <v>95</v>
      </c>
      <c r="AN342" s="6" t="s">
        <v>97</v>
      </c>
      <c r="AO342" s="6" t="s">
        <v>97</v>
      </c>
      <c r="AP342" s="6" t="s">
        <v>80</v>
      </c>
      <c r="AQ342" s="6" t="s">
        <v>80</v>
      </c>
      <c r="AR342" s="6" t="s">
        <v>266</v>
      </c>
      <c r="AS342" s="6" t="s">
        <v>1434</v>
      </c>
      <c r="AT342"/>
      <c r="AU342" s="6" t="s">
        <v>80</v>
      </c>
      <c r="AV342" s="6" t="s">
        <v>100</v>
      </c>
      <c r="AW342"/>
      <c r="AX342"/>
      <c r="AY342"/>
      <c r="AZ342"/>
      <c r="BA342"/>
      <c r="BB342"/>
      <c r="BC342"/>
      <c r="BD342" s="6" t="s">
        <v>1435</v>
      </c>
      <c r="BE342" s="7" t="s">
        <v>102</v>
      </c>
      <c r="BG342" s="7" t="s">
        <v>103</v>
      </c>
      <c r="BH342" s="7">
        <v>2015</v>
      </c>
      <c r="BI342" s="7" t="s">
        <v>104</v>
      </c>
      <c r="BJ342" s="7" t="s">
        <v>105</v>
      </c>
      <c r="BK342" s="7" t="s">
        <v>105</v>
      </c>
      <c r="BL342" s="7" t="s">
        <v>103</v>
      </c>
      <c r="BN342"/>
      <c r="BO342"/>
      <c r="BP342"/>
      <c r="BQ342"/>
      <c r="BR342"/>
      <c r="BS342"/>
      <c r="BT342"/>
      <c r="BU342"/>
      <c r="BV342"/>
      <c r="BW342"/>
      <c r="BX342"/>
      <c r="BY342" s="8">
        <v>83114</v>
      </c>
      <c r="BZ342" s="9" t="s">
        <v>106</v>
      </c>
    </row>
    <row r="343" spans="1:78" s="7" customFormat="1" hidden="1" x14ac:dyDescent="0.25">
      <c r="A343" s="7" t="str">
        <f t="shared" si="5"/>
        <v>ABMW*</v>
      </c>
      <c r="B343" s="6" t="s">
        <v>1438</v>
      </c>
      <c r="C343" s="6" t="s">
        <v>1439</v>
      </c>
      <c r="D343" s="6" t="s">
        <v>1440</v>
      </c>
      <c r="E343" s="6" t="s">
        <v>1441</v>
      </c>
      <c r="F343"/>
      <c r="G343"/>
      <c r="H343" s="6" t="s">
        <v>80</v>
      </c>
      <c r="I343"/>
      <c r="J343" s="6" t="s">
        <v>81</v>
      </c>
      <c r="K343" s="6" t="s">
        <v>82</v>
      </c>
      <c r="L343" s="6" t="s">
        <v>156</v>
      </c>
      <c r="M343" s="6" t="s">
        <v>84</v>
      </c>
      <c r="N343" s="6" t="s">
        <v>85</v>
      </c>
      <c r="O343" s="6" t="s">
        <v>157</v>
      </c>
      <c r="P343" s="6" t="s">
        <v>108</v>
      </c>
      <c r="Q343" s="6" t="s">
        <v>109</v>
      </c>
      <c r="R343" s="6" t="s">
        <v>110</v>
      </c>
      <c r="S343" s="6" t="s">
        <v>109</v>
      </c>
      <c r="T343" s="6" t="s">
        <v>110</v>
      </c>
      <c r="U343" s="6" t="s">
        <v>91</v>
      </c>
      <c r="V343" s="6" t="s">
        <v>91</v>
      </c>
      <c r="W343" s="6" t="s">
        <v>80</v>
      </c>
      <c r="X343" s="6" t="s">
        <v>80</v>
      </c>
      <c r="Y343" s="6" t="s">
        <v>92</v>
      </c>
      <c r="Z343" s="6" t="s">
        <v>80</v>
      </c>
      <c r="AA343" s="6" t="s">
        <v>93</v>
      </c>
      <c r="AB343"/>
      <c r="AC343"/>
      <c r="AD343"/>
      <c r="AE343" t="str">
        <f>VLOOKUP(E343,'Synthèse ventes'!$A$5:$C$2461,3,0)</f>
        <v>Rond Ø330 pour Pamiers</v>
      </c>
      <c r="AF343" t="str">
        <f>VLOOKUP(E343,'Synthèse ventes'!$A$5:$C$2461,2,0)</f>
        <v>AD PAMIERS</v>
      </c>
      <c r="AG343"/>
      <c r="AH343"/>
      <c r="AI343"/>
      <c r="AJ343"/>
      <c r="AK343" s="6" t="s">
        <v>80</v>
      </c>
      <c r="AL343" s="6" t="s">
        <v>1442</v>
      </c>
      <c r="AM343" s="6" t="s">
        <v>95</v>
      </c>
      <c r="AN343" s="6" t="s">
        <v>145</v>
      </c>
      <c r="AO343" s="6" t="s">
        <v>400</v>
      </c>
      <c r="AP343" s="6" t="s">
        <v>80</v>
      </c>
      <c r="AQ343" s="6" t="s">
        <v>80</v>
      </c>
      <c r="AR343" s="6" t="s">
        <v>266</v>
      </c>
      <c r="AS343" s="6" t="s">
        <v>1434</v>
      </c>
      <c r="AT343"/>
      <c r="AU343" s="6" t="s">
        <v>80</v>
      </c>
      <c r="AV343" s="6" t="s">
        <v>100</v>
      </c>
      <c r="AW343"/>
      <c r="AX343"/>
      <c r="AY343"/>
      <c r="AZ343"/>
      <c r="BA343"/>
      <c r="BB343"/>
      <c r="BC343"/>
      <c r="BD343" s="6" t="s">
        <v>1435</v>
      </c>
      <c r="BE343" s="7" t="s">
        <v>102</v>
      </c>
      <c r="BG343" s="7" t="s">
        <v>103</v>
      </c>
      <c r="BH343" s="7">
        <v>2015</v>
      </c>
      <c r="BI343" s="7" t="s">
        <v>104</v>
      </c>
      <c r="BJ343" s="7" t="s">
        <v>105</v>
      </c>
      <c r="BK343" s="7" t="s">
        <v>105</v>
      </c>
      <c r="BL343" s="7" t="s">
        <v>103</v>
      </c>
      <c r="BN343"/>
      <c r="BO343"/>
      <c r="BP343"/>
      <c r="BQ343"/>
      <c r="BR343"/>
      <c r="BS343"/>
      <c r="BT343"/>
      <c r="BU343"/>
      <c r="BV343"/>
      <c r="BW343"/>
      <c r="BX343"/>
      <c r="BY343" s="8">
        <v>38055</v>
      </c>
      <c r="BZ343" s="9" t="s">
        <v>106</v>
      </c>
    </row>
    <row r="344" spans="1:78" s="7" customFormat="1" hidden="1" x14ac:dyDescent="0.25">
      <c r="A344" s="7" t="str">
        <f t="shared" si="5"/>
        <v>ABMW*</v>
      </c>
      <c r="B344" s="6" t="s">
        <v>1443</v>
      </c>
      <c r="C344" s="6" t="s">
        <v>1444</v>
      </c>
      <c r="D344" s="6" t="s">
        <v>1440</v>
      </c>
      <c r="E344" s="6" t="s">
        <v>1441</v>
      </c>
      <c r="F344"/>
      <c r="G344"/>
      <c r="H344" s="6" t="s">
        <v>80</v>
      </c>
      <c r="I344"/>
      <c r="J344" s="6" t="s">
        <v>81</v>
      </c>
      <c r="K344" s="6" t="s">
        <v>82</v>
      </c>
      <c r="L344" s="6" t="s">
        <v>156</v>
      </c>
      <c r="M344" s="6" t="s">
        <v>84</v>
      </c>
      <c r="N344" s="6" t="s">
        <v>85</v>
      </c>
      <c r="O344" s="6" t="s">
        <v>157</v>
      </c>
      <c r="P344" s="6" t="s">
        <v>108</v>
      </c>
      <c r="Q344" s="6" t="s">
        <v>109</v>
      </c>
      <c r="R344" s="6" t="s">
        <v>110</v>
      </c>
      <c r="S344" s="6" t="s">
        <v>109</v>
      </c>
      <c r="T344" s="6" t="s">
        <v>110</v>
      </c>
      <c r="U344" s="6" t="s">
        <v>91</v>
      </c>
      <c r="V344" s="6" t="s">
        <v>91</v>
      </c>
      <c r="W344" s="6" t="s">
        <v>80</v>
      </c>
      <c r="X344" s="6" t="s">
        <v>80</v>
      </c>
      <c r="Y344" s="6" t="s">
        <v>92</v>
      </c>
      <c r="Z344" s="6" t="s">
        <v>80</v>
      </c>
      <c r="AA344" s="6" t="s">
        <v>93</v>
      </c>
      <c r="AB344"/>
      <c r="AC344"/>
      <c r="AD344"/>
      <c r="AE344" t="str">
        <f>VLOOKUP(E344,'Synthèse ventes'!$A$5:$C$2461,3,0)</f>
        <v>Rond Ø330 pour Pamiers</v>
      </c>
      <c r="AF344" t="str">
        <f>VLOOKUP(E344,'Synthèse ventes'!$A$5:$C$2461,2,0)</f>
        <v>AD PAMIERS</v>
      </c>
      <c r="AG344"/>
      <c r="AH344"/>
      <c r="AI344"/>
      <c r="AJ344"/>
      <c r="AK344" s="6" t="s">
        <v>80</v>
      </c>
      <c r="AL344" s="6" t="s">
        <v>1442</v>
      </c>
      <c r="AM344" s="6" t="s">
        <v>95</v>
      </c>
      <c r="AN344" s="6" t="s">
        <v>145</v>
      </c>
      <c r="AO344" s="6" t="s">
        <v>292</v>
      </c>
      <c r="AP344" s="6" t="s">
        <v>80</v>
      </c>
      <c r="AQ344" s="6" t="s">
        <v>80</v>
      </c>
      <c r="AR344" s="6" t="s">
        <v>266</v>
      </c>
      <c r="AS344" s="6" t="s">
        <v>1434</v>
      </c>
      <c r="AT344"/>
      <c r="AU344" s="6" t="s">
        <v>80</v>
      </c>
      <c r="AV344" s="6" t="s">
        <v>100</v>
      </c>
      <c r="AW344"/>
      <c r="AX344"/>
      <c r="AY344"/>
      <c r="AZ344"/>
      <c r="BA344"/>
      <c r="BB344"/>
      <c r="BC344"/>
      <c r="BD344" s="6" t="s">
        <v>1435</v>
      </c>
      <c r="BE344" s="7" t="s">
        <v>102</v>
      </c>
      <c r="BG344" s="7" t="s">
        <v>103</v>
      </c>
      <c r="BH344" s="7">
        <v>2015</v>
      </c>
      <c r="BI344" s="7" t="s">
        <v>104</v>
      </c>
      <c r="BJ344" s="7" t="s">
        <v>105</v>
      </c>
      <c r="BK344" s="7" t="s">
        <v>105</v>
      </c>
      <c r="BL344" s="7" t="s">
        <v>103</v>
      </c>
      <c r="BN344"/>
      <c r="BO344"/>
      <c r="BP344"/>
      <c r="BQ344"/>
      <c r="BR344"/>
      <c r="BS344"/>
      <c r="BT344"/>
      <c r="BU344"/>
      <c r="BV344"/>
      <c r="BW344"/>
      <c r="BX344"/>
      <c r="BY344" s="8">
        <v>40216</v>
      </c>
      <c r="BZ344" s="9" t="s">
        <v>106</v>
      </c>
    </row>
    <row r="345" spans="1:78" s="7" customFormat="1" hidden="1" x14ac:dyDescent="0.25">
      <c r="A345" s="7" t="str">
        <f t="shared" si="5"/>
        <v>ABNS*</v>
      </c>
      <c r="B345" s="6" t="s">
        <v>1445</v>
      </c>
      <c r="C345" s="6" t="s">
        <v>1446</v>
      </c>
      <c r="D345" s="6" t="s">
        <v>1447</v>
      </c>
      <c r="E345" s="6" t="s">
        <v>1448</v>
      </c>
      <c r="F345"/>
      <c r="G345"/>
      <c r="H345" s="6" t="s">
        <v>80</v>
      </c>
      <c r="I345"/>
      <c r="J345" s="6" t="s">
        <v>81</v>
      </c>
      <c r="K345" s="6" t="s">
        <v>82</v>
      </c>
      <c r="L345" s="6" t="s">
        <v>137</v>
      </c>
      <c r="M345" s="6" t="s">
        <v>84</v>
      </c>
      <c r="N345" s="6" t="s">
        <v>85</v>
      </c>
      <c r="O345" s="6" t="s">
        <v>138</v>
      </c>
      <c r="P345" s="6" t="s">
        <v>219</v>
      </c>
      <c r="Q345" s="6" t="s">
        <v>1378</v>
      </c>
      <c r="R345" s="35" t="s">
        <v>1378</v>
      </c>
      <c r="S345"/>
      <c r="T345" s="36"/>
      <c r="U345" s="32" t="s">
        <v>222</v>
      </c>
      <c r="V345" s="32" t="s">
        <v>223</v>
      </c>
      <c r="W345" s="6" t="s">
        <v>80</v>
      </c>
      <c r="X345" s="6" t="s">
        <v>80</v>
      </c>
      <c r="Y345" s="6" t="s">
        <v>92</v>
      </c>
      <c r="Z345" s="6" t="s">
        <v>80</v>
      </c>
      <c r="AA345" s="6" t="s">
        <v>80</v>
      </c>
      <c r="AB345"/>
      <c r="AC345"/>
      <c r="AD345"/>
      <c r="AE345" t="str">
        <f>VLOOKUP(E345,'Synthèse ventes'!$A$5:$C$2461,3,0)</f>
        <v>Rond Ø240 Béta Pamiers</v>
      </c>
      <c r="AF345" t="str">
        <f>VLOOKUP(E345,'Synthèse ventes'!$A$5:$C$2461,2,0)</f>
        <v>AD PAMIERS</v>
      </c>
      <c r="AG345"/>
      <c r="AH345"/>
      <c r="AI345"/>
      <c r="AJ345"/>
      <c r="AK345" s="6" t="s">
        <v>80</v>
      </c>
      <c r="AL345" s="6" t="s">
        <v>1449</v>
      </c>
      <c r="AM345" s="6" t="s">
        <v>95</v>
      </c>
      <c r="AN345" s="6" t="s">
        <v>145</v>
      </c>
      <c r="AO345" s="6" t="s">
        <v>225</v>
      </c>
      <c r="AP345" s="6" t="s">
        <v>80</v>
      </c>
      <c r="AQ345" s="6" t="s">
        <v>80</v>
      </c>
      <c r="AR345" s="6" t="s">
        <v>226</v>
      </c>
      <c r="AS345" s="6" t="s">
        <v>1426</v>
      </c>
      <c r="AT345"/>
      <c r="AU345" s="6" t="s">
        <v>80</v>
      </c>
      <c r="AV345" s="6" t="s">
        <v>100</v>
      </c>
      <c r="AW345"/>
      <c r="AX345"/>
      <c r="AY345"/>
      <c r="AZ345"/>
      <c r="BA345"/>
      <c r="BB345"/>
      <c r="BC345"/>
      <c r="BD345" s="6" t="s">
        <v>1450</v>
      </c>
      <c r="BE345" s="7" t="s">
        <v>102</v>
      </c>
      <c r="BG345" s="7" t="s">
        <v>103</v>
      </c>
      <c r="BH345" s="7">
        <v>2015</v>
      </c>
      <c r="BI345" s="7" t="s">
        <v>104</v>
      </c>
      <c r="BJ345" s="7" t="s">
        <v>105</v>
      </c>
      <c r="BK345" s="7" t="s">
        <v>105</v>
      </c>
      <c r="BL345" s="7" t="s">
        <v>103</v>
      </c>
      <c r="BN345"/>
      <c r="BO345"/>
      <c r="BP345"/>
      <c r="BQ345"/>
      <c r="BR345"/>
      <c r="BS345"/>
      <c r="BT345"/>
      <c r="BU345"/>
      <c r="BV345"/>
      <c r="BW345"/>
      <c r="BX345"/>
      <c r="BY345" s="8">
        <v>57485</v>
      </c>
      <c r="BZ345" s="9" t="s">
        <v>106</v>
      </c>
    </row>
    <row r="346" spans="1:78" s="7" customFormat="1" hidden="1" x14ac:dyDescent="0.25">
      <c r="A346" s="7" t="str">
        <f t="shared" si="5"/>
        <v>ABNQ*</v>
      </c>
      <c r="B346" s="6" t="s">
        <v>1451</v>
      </c>
      <c r="C346" s="6" t="s">
        <v>1452</v>
      </c>
      <c r="D346" s="6" t="s">
        <v>1453</v>
      </c>
      <c r="E346" s="6" t="s">
        <v>1454</v>
      </c>
      <c r="F346"/>
      <c r="G346"/>
      <c r="H346" s="6" t="s">
        <v>80</v>
      </c>
      <c r="I346"/>
      <c r="J346" s="6" t="s">
        <v>81</v>
      </c>
      <c r="K346" s="6" t="s">
        <v>82</v>
      </c>
      <c r="L346" s="6" t="s">
        <v>137</v>
      </c>
      <c r="M346" s="6" t="s">
        <v>84</v>
      </c>
      <c r="N346" s="6" t="s">
        <v>85</v>
      </c>
      <c r="O346" s="6" t="s">
        <v>138</v>
      </c>
      <c r="P346" s="6" t="s">
        <v>219</v>
      </c>
      <c r="Q346" s="6" t="s">
        <v>654</v>
      </c>
      <c r="R346" s="35" t="s">
        <v>1455</v>
      </c>
      <c r="S346" s="6" t="s">
        <v>654</v>
      </c>
      <c r="T346" s="35" t="s">
        <v>1455</v>
      </c>
      <c r="U346" s="32" t="s">
        <v>222</v>
      </c>
      <c r="V346" s="32" t="s">
        <v>223</v>
      </c>
      <c r="W346" s="6" t="s">
        <v>80</v>
      </c>
      <c r="X346" s="6" t="s">
        <v>80</v>
      </c>
      <c r="Y346" s="6" t="s">
        <v>92</v>
      </c>
      <c r="Z346" s="6" t="s">
        <v>80</v>
      </c>
      <c r="AA346" s="6" t="s">
        <v>93</v>
      </c>
      <c r="AB346"/>
      <c r="AC346"/>
      <c r="AD346"/>
      <c r="AE346" t="str">
        <f>VLOOKUP(E346,'Synthèse ventes'!$A$5:$C$2461,3,0)</f>
        <v>Rond Ø240 Béta Pamiers</v>
      </c>
      <c r="AF346" t="str">
        <f>VLOOKUP(E346,'Synthèse ventes'!$A$5:$C$2461,2,0)</f>
        <v>AD PAMIERS</v>
      </c>
      <c r="AG346"/>
      <c r="AH346"/>
      <c r="AI346"/>
      <c r="AJ346"/>
      <c r="AK346" s="6" t="s">
        <v>80</v>
      </c>
      <c r="AL346" s="6" t="s">
        <v>1456</v>
      </c>
      <c r="AM346" s="6" t="s">
        <v>95</v>
      </c>
      <c r="AN346" s="6" t="s">
        <v>145</v>
      </c>
      <c r="AO346" s="6" t="s">
        <v>225</v>
      </c>
      <c r="AP346" s="6" t="s">
        <v>80</v>
      </c>
      <c r="AQ346" s="6" t="s">
        <v>80</v>
      </c>
      <c r="AR346" s="6" t="s">
        <v>226</v>
      </c>
      <c r="AS346" s="6" t="s">
        <v>1426</v>
      </c>
      <c r="AT346"/>
      <c r="AU346" s="6" t="s">
        <v>80</v>
      </c>
      <c r="AV346" s="6" t="s">
        <v>100</v>
      </c>
      <c r="AW346"/>
      <c r="AX346"/>
      <c r="AY346"/>
      <c r="AZ346"/>
      <c r="BA346"/>
      <c r="BB346"/>
      <c r="BC346"/>
      <c r="BD346" s="6" t="s">
        <v>1457</v>
      </c>
      <c r="BE346" s="7" t="s">
        <v>102</v>
      </c>
      <c r="BG346" s="7" t="s">
        <v>103</v>
      </c>
      <c r="BH346" s="7">
        <v>2015</v>
      </c>
      <c r="BI346" s="7" t="s">
        <v>104</v>
      </c>
      <c r="BJ346" s="7" t="s">
        <v>105</v>
      </c>
      <c r="BK346" s="7" t="s">
        <v>105</v>
      </c>
      <c r="BL346" s="7" t="s">
        <v>103</v>
      </c>
      <c r="BN346"/>
      <c r="BO346"/>
      <c r="BP346"/>
      <c r="BQ346"/>
      <c r="BR346"/>
      <c r="BS346"/>
      <c r="BT346"/>
      <c r="BU346"/>
      <c r="BV346"/>
      <c r="BW346"/>
      <c r="BX346"/>
      <c r="BY346" s="8">
        <v>10591</v>
      </c>
      <c r="BZ346" s="9" t="s">
        <v>106</v>
      </c>
    </row>
    <row r="347" spans="1:78" s="7" customFormat="1" hidden="1" x14ac:dyDescent="0.25">
      <c r="A347" s="7" t="str">
        <f t="shared" si="5"/>
        <v>ABNT*</v>
      </c>
      <c r="B347" s="6" t="s">
        <v>1458</v>
      </c>
      <c r="C347" s="6" t="s">
        <v>1459</v>
      </c>
      <c r="D347" s="6" t="s">
        <v>1460</v>
      </c>
      <c r="E347" s="6" t="s">
        <v>1461</v>
      </c>
      <c r="F347"/>
      <c r="G347"/>
      <c r="H347" s="6" t="s">
        <v>80</v>
      </c>
      <c r="I347"/>
      <c r="J347" s="6" t="s">
        <v>81</v>
      </c>
      <c r="K347" s="6" t="s">
        <v>82</v>
      </c>
      <c r="L347" s="6" t="s">
        <v>137</v>
      </c>
      <c r="M347" s="6" t="s">
        <v>84</v>
      </c>
      <c r="N347" s="6" t="s">
        <v>85</v>
      </c>
      <c r="O347" s="6" t="s">
        <v>138</v>
      </c>
      <c r="P347" s="6" t="s">
        <v>219</v>
      </c>
      <c r="Q347" s="6" t="s">
        <v>1462</v>
      </c>
      <c r="R347" s="35" t="s">
        <v>1462</v>
      </c>
      <c r="S347"/>
      <c r="T347" s="36"/>
      <c r="U347" s="32" t="s">
        <v>222</v>
      </c>
      <c r="V347" s="32" t="s">
        <v>223</v>
      </c>
      <c r="W347" s="6" t="s">
        <v>80</v>
      </c>
      <c r="X347" s="6" t="s">
        <v>80</v>
      </c>
      <c r="Y347" s="6" t="s">
        <v>92</v>
      </c>
      <c r="Z347" s="6" t="s">
        <v>80</v>
      </c>
      <c r="AA347" s="6" t="s">
        <v>80</v>
      </c>
      <c r="AB347"/>
      <c r="AC347"/>
      <c r="AD347"/>
      <c r="AE347" t="str">
        <f>VLOOKUP(E347,'Synthèse ventes'!$A$5:$C$2461,3,0)</f>
        <v>Rond Ø240 Béta Pamiers</v>
      </c>
      <c r="AF347" t="str">
        <f>VLOOKUP(E347,'Synthèse ventes'!$A$5:$C$2461,2,0)</f>
        <v>AD PAMIERS</v>
      </c>
      <c r="AG347"/>
      <c r="AH347"/>
      <c r="AI347"/>
      <c r="AJ347"/>
      <c r="AK347" s="6" t="s">
        <v>80</v>
      </c>
      <c r="AL347" s="6" t="s">
        <v>1463</v>
      </c>
      <c r="AM347" s="6" t="s">
        <v>95</v>
      </c>
      <c r="AN347" s="6" t="s">
        <v>145</v>
      </c>
      <c r="AO347" s="6" t="s">
        <v>225</v>
      </c>
      <c r="AP347" s="6" t="s">
        <v>80</v>
      </c>
      <c r="AQ347" s="6" t="s">
        <v>80</v>
      </c>
      <c r="AR347" s="6" t="s">
        <v>226</v>
      </c>
      <c r="AS347" s="6" t="s">
        <v>1426</v>
      </c>
      <c r="AT347"/>
      <c r="AU347" s="6" t="s">
        <v>80</v>
      </c>
      <c r="AV347" s="6" t="s">
        <v>100</v>
      </c>
      <c r="AW347"/>
      <c r="AX347"/>
      <c r="AY347"/>
      <c r="AZ347"/>
      <c r="BA347"/>
      <c r="BB347"/>
      <c r="BC347"/>
      <c r="BD347" s="6" t="s">
        <v>1457</v>
      </c>
      <c r="BE347" s="7" t="s">
        <v>102</v>
      </c>
      <c r="BG347" s="7" t="s">
        <v>103</v>
      </c>
      <c r="BH347" s="7">
        <v>2015</v>
      </c>
      <c r="BI347" s="7" t="s">
        <v>104</v>
      </c>
      <c r="BJ347" s="7" t="s">
        <v>105</v>
      </c>
      <c r="BK347" s="7" t="s">
        <v>105</v>
      </c>
      <c r="BL347" s="7" t="s">
        <v>103</v>
      </c>
      <c r="BN347"/>
      <c r="BO347"/>
      <c r="BP347"/>
      <c r="BQ347"/>
      <c r="BR347"/>
      <c r="BS347"/>
      <c r="BT347"/>
      <c r="BU347"/>
      <c r="BV347"/>
      <c r="BW347"/>
      <c r="BX347"/>
      <c r="BY347" s="8">
        <v>89379</v>
      </c>
      <c r="BZ347" s="9" t="s">
        <v>106</v>
      </c>
    </row>
    <row r="348" spans="1:78" s="7" customFormat="1" hidden="1" x14ac:dyDescent="0.25">
      <c r="A348" s="7" t="str">
        <f t="shared" si="5"/>
        <v>ABFR*</v>
      </c>
      <c r="B348" s="6" t="s">
        <v>1464</v>
      </c>
      <c r="C348" s="6" t="s">
        <v>1465</v>
      </c>
      <c r="D348" s="6" t="s">
        <v>1466</v>
      </c>
      <c r="E348" s="6" t="s">
        <v>1467</v>
      </c>
      <c r="F348"/>
      <c r="G348"/>
      <c r="H348" s="6" t="s">
        <v>80</v>
      </c>
      <c r="I348"/>
      <c r="J348" s="6" t="s">
        <v>81</v>
      </c>
      <c r="K348" s="6" t="s">
        <v>82</v>
      </c>
      <c r="L348" s="6" t="s">
        <v>137</v>
      </c>
      <c r="M348" s="6" t="s">
        <v>84</v>
      </c>
      <c r="N348" s="6" t="s">
        <v>85</v>
      </c>
      <c r="O348" s="6" t="s">
        <v>138</v>
      </c>
      <c r="P348" s="6" t="s">
        <v>219</v>
      </c>
      <c r="Q348" s="6" t="s">
        <v>588</v>
      </c>
      <c r="R348" s="35" t="s">
        <v>1468</v>
      </c>
      <c r="S348" s="6" t="s">
        <v>588</v>
      </c>
      <c r="T348" s="35" t="s">
        <v>1468</v>
      </c>
      <c r="U348" s="32" t="s">
        <v>590</v>
      </c>
      <c r="V348" s="32" t="s">
        <v>91</v>
      </c>
      <c r="W348" s="6" t="s">
        <v>80</v>
      </c>
      <c r="X348" s="6" t="s">
        <v>80</v>
      </c>
      <c r="Y348" s="6" t="s">
        <v>92</v>
      </c>
      <c r="Z348" s="6" t="s">
        <v>80</v>
      </c>
      <c r="AA348" s="6" t="s">
        <v>93</v>
      </c>
      <c r="AB348"/>
      <c r="AC348"/>
      <c r="AD348"/>
      <c r="AE348" t="str">
        <f>VLOOKUP(E348,'Synthèse ventes'!$A$5:$C$2461,3,0)</f>
        <v>Rond Ø127 Bohler sans ZM US</v>
      </c>
      <c r="AF348" t="str">
        <f>VLOOKUP(E348,'Synthèse ventes'!$A$5:$C$2461,2,0)</f>
        <v>BOHLER LIV</v>
      </c>
      <c r="AG348"/>
      <c r="AH348"/>
      <c r="AI348"/>
      <c r="AJ348"/>
      <c r="AK348" s="6" t="s">
        <v>92</v>
      </c>
      <c r="AL348" s="6" t="s">
        <v>1469</v>
      </c>
      <c r="AM348" s="6" t="s">
        <v>95</v>
      </c>
      <c r="AN348" s="6" t="s">
        <v>1470</v>
      </c>
      <c r="AO348" s="6" t="s">
        <v>225</v>
      </c>
      <c r="AP348" s="6" t="s">
        <v>80</v>
      </c>
      <c r="AQ348" s="6" t="s">
        <v>80</v>
      </c>
      <c r="AR348" s="6" t="s">
        <v>592</v>
      </c>
      <c r="AS348" s="6" t="s">
        <v>327</v>
      </c>
      <c r="AT348"/>
      <c r="AU348" s="6" t="s">
        <v>80</v>
      </c>
      <c r="AV348" s="6" t="s">
        <v>100</v>
      </c>
      <c r="AW348"/>
      <c r="AX348"/>
      <c r="AY348"/>
      <c r="AZ348"/>
      <c r="BA348"/>
      <c r="BB348"/>
      <c r="BC348"/>
      <c r="BD348" s="6" t="s">
        <v>1471</v>
      </c>
      <c r="BE348" s="7" t="s">
        <v>102</v>
      </c>
      <c r="BG348" s="7" t="s">
        <v>103</v>
      </c>
      <c r="BH348" s="7">
        <v>2015</v>
      </c>
      <c r="BI348" s="7" t="s">
        <v>104</v>
      </c>
      <c r="BJ348" s="7" t="s">
        <v>105</v>
      </c>
      <c r="BK348" s="7" t="s">
        <v>105</v>
      </c>
      <c r="BL348" s="7" t="s">
        <v>103</v>
      </c>
      <c r="BN348"/>
      <c r="BO348"/>
      <c r="BP348"/>
      <c r="BQ348"/>
      <c r="BR348"/>
      <c r="BS348"/>
      <c r="BT348"/>
      <c r="BU348"/>
      <c r="BV348"/>
      <c r="BW348"/>
      <c r="BX348"/>
      <c r="BY348" s="8">
        <v>74932</v>
      </c>
      <c r="BZ348" s="9" t="s">
        <v>106</v>
      </c>
    </row>
    <row r="349" spans="1:78" s="7" customFormat="1" hidden="1" x14ac:dyDescent="0.25">
      <c r="A349" s="7" t="str">
        <f t="shared" si="5"/>
        <v>ABLX*</v>
      </c>
      <c r="B349" s="6" t="s">
        <v>1472</v>
      </c>
      <c r="C349" s="6" t="s">
        <v>1473</v>
      </c>
      <c r="D349" s="6" t="s">
        <v>1474</v>
      </c>
      <c r="E349" s="6" t="s">
        <v>1475</v>
      </c>
      <c r="F349"/>
      <c r="G349"/>
      <c r="H349" s="6" t="s">
        <v>80</v>
      </c>
      <c r="I349"/>
      <c r="J349" s="6" t="s">
        <v>81</v>
      </c>
      <c r="K349" s="6" t="s">
        <v>82</v>
      </c>
      <c r="L349" s="6" t="s">
        <v>1347</v>
      </c>
      <c r="M349" s="6" t="s">
        <v>84</v>
      </c>
      <c r="N349" s="6" t="s">
        <v>85</v>
      </c>
      <c r="O349" s="6" t="s">
        <v>1348</v>
      </c>
      <c r="P349" s="6" t="s">
        <v>108</v>
      </c>
      <c r="Q349" s="6" t="s">
        <v>109</v>
      </c>
      <c r="R349" s="6" t="s">
        <v>110</v>
      </c>
      <c r="S349" s="6" t="s">
        <v>109</v>
      </c>
      <c r="T349" s="6" t="s">
        <v>110</v>
      </c>
      <c r="U349" s="6" t="s">
        <v>91</v>
      </c>
      <c r="V349" s="6" t="s">
        <v>91</v>
      </c>
      <c r="W349" s="6" t="s">
        <v>80</v>
      </c>
      <c r="X349" s="6" t="s">
        <v>80</v>
      </c>
      <c r="Y349" s="6" t="s">
        <v>92</v>
      </c>
      <c r="Z349" s="6" t="s">
        <v>80</v>
      </c>
      <c r="AA349" s="6" t="s">
        <v>93</v>
      </c>
      <c r="AB349"/>
      <c r="AC349"/>
      <c r="AD349"/>
      <c r="AE349" t="str">
        <f>VLOOKUP(E349,'Synthèse ventes'!$A$5:$C$2461,3,0)</f>
        <v>Rond Ø150 pour Pamiers multiple 100kg</v>
      </c>
      <c r="AF349" t="str">
        <f>VLOOKUP(E349,'Synthèse ventes'!$A$5:$C$2461,2,0)</f>
        <v>AD PAMIERS</v>
      </c>
      <c r="AG349"/>
      <c r="AH349"/>
      <c r="AI349"/>
      <c r="AJ349"/>
      <c r="AK349" s="6" t="s">
        <v>80</v>
      </c>
      <c r="AL349" s="6" t="s">
        <v>1476</v>
      </c>
      <c r="AM349" s="6" t="s">
        <v>95</v>
      </c>
      <c r="AN349" s="6" t="s">
        <v>1060</v>
      </c>
      <c r="AO349" s="6" t="s">
        <v>91</v>
      </c>
      <c r="AP349" s="6" t="s">
        <v>80</v>
      </c>
      <c r="AQ349" s="6" t="s">
        <v>80</v>
      </c>
      <c r="AR349" s="6" t="s">
        <v>1477</v>
      </c>
      <c r="AS349" s="6" t="s">
        <v>628</v>
      </c>
      <c r="AT349"/>
      <c r="AU349" s="6" t="s">
        <v>80</v>
      </c>
      <c r="AV349" s="6" t="s">
        <v>100</v>
      </c>
      <c r="AW349"/>
      <c r="AX349"/>
      <c r="AY349"/>
      <c r="AZ349"/>
      <c r="BA349"/>
      <c r="BB349"/>
      <c r="BC349"/>
      <c r="BD349" s="6" t="s">
        <v>1478</v>
      </c>
      <c r="BE349" s="7" t="s">
        <v>102</v>
      </c>
      <c r="BG349" s="7" t="s">
        <v>103</v>
      </c>
      <c r="BH349" s="7">
        <v>2015</v>
      </c>
      <c r="BI349" s="7" t="s">
        <v>104</v>
      </c>
      <c r="BJ349" s="7" t="s">
        <v>105</v>
      </c>
      <c r="BK349" s="7" t="s">
        <v>105</v>
      </c>
      <c r="BL349" s="7" t="s">
        <v>103</v>
      </c>
      <c r="BN349"/>
      <c r="BO349"/>
      <c r="BP349"/>
      <c r="BQ349"/>
      <c r="BR349"/>
      <c r="BS349"/>
      <c r="BT349"/>
      <c r="BU349"/>
      <c r="BV349"/>
      <c r="BW349"/>
      <c r="BX349"/>
      <c r="BY349" s="8">
        <v>66619</v>
      </c>
      <c r="BZ349" s="9" t="s">
        <v>106</v>
      </c>
    </row>
    <row r="350" spans="1:78" s="7" customFormat="1" hidden="1" x14ac:dyDescent="0.25">
      <c r="A350" s="7" t="str">
        <f t="shared" si="5"/>
        <v>ABNA*</v>
      </c>
      <c r="B350" s="6" t="s">
        <v>1479</v>
      </c>
      <c r="C350" s="6" t="s">
        <v>1480</v>
      </c>
      <c r="D350" s="6" t="s">
        <v>1481</v>
      </c>
      <c r="E350" s="6" t="s">
        <v>1482</v>
      </c>
      <c r="F350"/>
      <c r="G350"/>
      <c r="H350" s="6" t="s">
        <v>80</v>
      </c>
      <c r="I350"/>
      <c r="J350" s="6" t="s">
        <v>81</v>
      </c>
      <c r="K350" s="6" t="s">
        <v>82</v>
      </c>
      <c r="L350" s="6" t="s">
        <v>156</v>
      </c>
      <c r="M350" s="6" t="s">
        <v>84</v>
      </c>
      <c r="N350" s="6" t="s">
        <v>85</v>
      </c>
      <c r="O350" s="6" t="s">
        <v>157</v>
      </c>
      <c r="P350" s="6" t="s">
        <v>108</v>
      </c>
      <c r="Q350" s="6" t="s">
        <v>109</v>
      </c>
      <c r="R350" s="6" t="s">
        <v>110</v>
      </c>
      <c r="S350" s="6" t="s">
        <v>109</v>
      </c>
      <c r="T350" s="6" t="s">
        <v>110</v>
      </c>
      <c r="U350" s="6" t="s">
        <v>91</v>
      </c>
      <c r="V350" s="6" t="s">
        <v>91</v>
      </c>
      <c r="W350" s="6" t="s">
        <v>80</v>
      </c>
      <c r="X350" s="6" t="s">
        <v>80</v>
      </c>
      <c r="Y350" s="6" t="s">
        <v>92</v>
      </c>
      <c r="Z350" s="6" t="s">
        <v>80</v>
      </c>
      <c r="AA350" s="6" t="s">
        <v>1483</v>
      </c>
      <c r="AB350"/>
      <c r="AC350"/>
      <c r="AD350"/>
      <c r="AE350" t="str">
        <f>VLOOKUP(E350,'Synthèse ventes'!$A$5:$C$2461,3,0)</f>
        <v>Rond Ø330 pour Pamiers</v>
      </c>
      <c r="AF350" t="str">
        <f>VLOOKUP(E350,'Synthèse ventes'!$A$5:$C$2461,2,0)</f>
        <v>AD PAMIERS</v>
      </c>
      <c r="AG350"/>
      <c r="AH350"/>
      <c r="AI350"/>
      <c r="AJ350"/>
      <c r="AK350" s="6" t="s">
        <v>80</v>
      </c>
      <c r="AL350" s="6" t="s">
        <v>1484</v>
      </c>
      <c r="AM350" s="6" t="s">
        <v>95</v>
      </c>
      <c r="AN350" s="6" t="s">
        <v>145</v>
      </c>
      <c r="AO350" s="6" t="s">
        <v>400</v>
      </c>
      <c r="AP350" s="6" t="s">
        <v>80</v>
      </c>
      <c r="AQ350" s="6" t="s">
        <v>80</v>
      </c>
      <c r="AR350" s="6" t="s">
        <v>266</v>
      </c>
      <c r="AS350" s="6" t="s">
        <v>1434</v>
      </c>
      <c r="AT350"/>
      <c r="AU350" s="6" t="s">
        <v>80</v>
      </c>
      <c r="AV350" s="6" t="s">
        <v>100</v>
      </c>
      <c r="AW350"/>
      <c r="AX350"/>
      <c r="AY350"/>
      <c r="AZ350"/>
      <c r="BA350"/>
      <c r="BB350"/>
      <c r="BC350"/>
      <c r="BD350" s="6" t="s">
        <v>1485</v>
      </c>
      <c r="BE350" s="7" t="s">
        <v>102</v>
      </c>
      <c r="BG350" s="7" t="s">
        <v>103</v>
      </c>
      <c r="BH350" s="7">
        <v>2015</v>
      </c>
      <c r="BI350" s="7" t="s">
        <v>104</v>
      </c>
      <c r="BJ350" s="7" t="s">
        <v>105</v>
      </c>
      <c r="BK350" s="7" t="s">
        <v>105</v>
      </c>
      <c r="BL350" s="7" t="s">
        <v>103</v>
      </c>
      <c r="BN350"/>
      <c r="BO350"/>
      <c r="BP350"/>
      <c r="BQ350"/>
      <c r="BR350"/>
      <c r="BS350"/>
      <c r="BT350"/>
      <c r="BU350"/>
      <c r="BV350"/>
      <c r="BW350"/>
      <c r="BX350"/>
      <c r="BY350" s="8">
        <v>128999</v>
      </c>
      <c r="BZ350" s="9" t="s">
        <v>106</v>
      </c>
    </row>
    <row r="351" spans="1:78" s="7" customFormat="1" hidden="1" x14ac:dyDescent="0.25">
      <c r="A351" s="7" t="str">
        <f t="shared" si="5"/>
        <v>ABMY*</v>
      </c>
      <c r="B351" s="6" t="s">
        <v>1486</v>
      </c>
      <c r="C351" s="6" t="s">
        <v>1487</v>
      </c>
      <c r="D351" s="6" t="s">
        <v>1488</v>
      </c>
      <c r="E351" s="6" t="s">
        <v>1489</v>
      </c>
      <c r="F351"/>
      <c r="G351"/>
      <c r="H351" s="6" t="s">
        <v>80</v>
      </c>
      <c r="I351"/>
      <c r="J351" s="6" t="s">
        <v>81</v>
      </c>
      <c r="K351" s="6" t="s">
        <v>82</v>
      </c>
      <c r="L351" s="6" t="s">
        <v>156</v>
      </c>
      <c r="M351" s="6" t="s">
        <v>84</v>
      </c>
      <c r="N351" s="6" t="s">
        <v>85</v>
      </c>
      <c r="O351" s="6" t="s">
        <v>157</v>
      </c>
      <c r="P351" s="6" t="s">
        <v>108</v>
      </c>
      <c r="Q351" s="6" t="s">
        <v>110</v>
      </c>
      <c r="R351" s="6" t="s">
        <v>110</v>
      </c>
      <c r="S351"/>
      <c r="T351"/>
      <c r="U351" s="6" t="s">
        <v>91</v>
      </c>
      <c r="V351" s="6" t="s">
        <v>91</v>
      </c>
      <c r="W351" s="6" t="s">
        <v>80</v>
      </c>
      <c r="X351" s="6" t="s">
        <v>80</v>
      </c>
      <c r="Y351" s="6" t="s">
        <v>92</v>
      </c>
      <c r="Z351" s="6" t="s">
        <v>80</v>
      </c>
      <c r="AA351" s="6" t="s">
        <v>80</v>
      </c>
      <c r="AB351"/>
      <c r="AC351"/>
      <c r="AD351"/>
      <c r="AE351" t="str">
        <f>VLOOKUP(E351,'Synthèse ventes'!$A$5:$C$2461,3,0)</f>
        <v>Rond Ø330 pour Pamiers</v>
      </c>
      <c r="AF351" t="str">
        <f>VLOOKUP(E351,'Synthèse ventes'!$A$5:$C$2461,2,0)</f>
        <v>AD PAMIERS</v>
      </c>
      <c r="AG351"/>
      <c r="AH351"/>
      <c r="AI351"/>
      <c r="AJ351"/>
      <c r="AK351" s="6" t="s">
        <v>80</v>
      </c>
      <c r="AL351" s="6" t="s">
        <v>1490</v>
      </c>
      <c r="AM351" s="6" t="s">
        <v>95</v>
      </c>
      <c r="AN351" s="6" t="s">
        <v>860</v>
      </c>
      <c r="AO351" s="6" t="s">
        <v>439</v>
      </c>
      <c r="AP351" s="6" t="s">
        <v>80</v>
      </c>
      <c r="AQ351" s="6" t="s">
        <v>80</v>
      </c>
      <c r="AR351" s="6" t="s">
        <v>266</v>
      </c>
      <c r="AS351" s="6" t="s">
        <v>1434</v>
      </c>
      <c r="AT351"/>
      <c r="AU351" s="6" t="s">
        <v>80</v>
      </c>
      <c r="AV351" s="6" t="s">
        <v>100</v>
      </c>
      <c r="AW351"/>
      <c r="AX351"/>
      <c r="AY351"/>
      <c r="AZ351"/>
      <c r="BA351"/>
      <c r="BB351"/>
      <c r="BC351"/>
      <c r="BD351" s="6" t="s">
        <v>1491</v>
      </c>
      <c r="BE351" s="7" t="s">
        <v>102</v>
      </c>
      <c r="BG351" s="7" t="s">
        <v>103</v>
      </c>
      <c r="BH351" s="7">
        <v>2015</v>
      </c>
      <c r="BI351" s="7" t="s">
        <v>104</v>
      </c>
      <c r="BJ351" s="7" t="s">
        <v>105</v>
      </c>
      <c r="BK351" s="7" t="s">
        <v>105</v>
      </c>
      <c r="BL351" s="7" t="s">
        <v>103</v>
      </c>
      <c r="BN351"/>
      <c r="BO351"/>
      <c r="BP351"/>
      <c r="BQ351"/>
      <c r="BR351"/>
      <c r="BS351"/>
      <c r="BT351"/>
      <c r="BU351"/>
      <c r="BV351"/>
      <c r="BW351"/>
      <c r="BX351"/>
      <c r="BY351" s="8">
        <v>57794</v>
      </c>
      <c r="BZ351" s="9" t="s">
        <v>106</v>
      </c>
    </row>
    <row r="352" spans="1:78" s="7" customFormat="1" hidden="1" x14ac:dyDescent="0.25">
      <c r="A352" s="7" t="str">
        <f t="shared" si="5"/>
        <v>ABMY*</v>
      </c>
      <c r="B352" s="6" t="s">
        <v>1492</v>
      </c>
      <c r="C352" s="6" t="s">
        <v>1493</v>
      </c>
      <c r="D352" s="6" t="s">
        <v>1488</v>
      </c>
      <c r="E352" s="6" t="s">
        <v>1489</v>
      </c>
      <c r="F352"/>
      <c r="G352"/>
      <c r="H352" s="6" t="s">
        <v>80</v>
      </c>
      <c r="I352"/>
      <c r="J352" s="6" t="s">
        <v>81</v>
      </c>
      <c r="K352" s="6" t="s">
        <v>82</v>
      </c>
      <c r="L352" s="6" t="s">
        <v>156</v>
      </c>
      <c r="M352" s="6" t="s">
        <v>84</v>
      </c>
      <c r="N352" s="6" t="s">
        <v>85</v>
      </c>
      <c r="O352" s="6" t="s">
        <v>157</v>
      </c>
      <c r="P352" s="6" t="s">
        <v>108</v>
      </c>
      <c r="Q352" s="6" t="s">
        <v>110</v>
      </c>
      <c r="R352" s="6" t="s">
        <v>110</v>
      </c>
      <c r="S352"/>
      <c r="T352"/>
      <c r="U352" s="6" t="s">
        <v>91</v>
      </c>
      <c r="V352" s="6" t="s">
        <v>91</v>
      </c>
      <c r="W352" s="6" t="s">
        <v>80</v>
      </c>
      <c r="X352" s="6" t="s">
        <v>80</v>
      </c>
      <c r="Y352" s="6" t="s">
        <v>92</v>
      </c>
      <c r="Z352" s="6" t="s">
        <v>80</v>
      </c>
      <c r="AA352" s="6" t="s">
        <v>80</v>
      </c>
      <c r="AB352"/>
      <c r="AC352"/>
      <c r="AD352"/>
      <c r="AE352" t="str">
        <f>VLOOKUP(E352,'Synthèse ventes'!$A$5:$C$2461,3,0)</f>
        <v>Rond Ø330 pour Pamiers</v>
      </c>
      <c r="AF352" t="str">
        <f>VLOOKUP(E352,'Synthèse ventes'!$A$5:$C$2461,2,0)</f>
        <v>AD PAMIERS</v>
      </c>
      <c r="AG352"/>
      <c r="AH352"/>
      <c r="AI352"/>
      <c r="AJ352"/>
      <c r="AK352" s="6" t="s">
        <v>80</v>
      </c>
      <c r="AL352" s="6" t="s">
        <v>1490</v>
      </c>
      <c r="AM352" s="6" t="s">
        <v>95</v>
      </c>
      <c r="AN352" s="6" t="s">
        <v>716</v>
      </c>
      <c r="AO352" s="6" t="s">
        <v>439</v>
      </c>
      <c r="AP352" s="6" t="s">
        <v>80</v>
      </c>
      <c r="AQ352" s="6" t="s">
        <v>80</v>
      </c>
      <c r="AR352" s="6" t="s">
        <v>266</v>
      </c>
      <c r="AS352" s="6" t="s">
        <v>1434</v>
      </c>
      <c r="AT352"/>
      <c r="AU352" s="6" t="s">
        <v>80</v>
      </c>
      <c r="AV352" s="6" t="s">
        <v>100</v>
      </c>
      <c r="AW352"/>
      <c r="AX352"/>
      <c r="AY352"/>
      <c r="AZ352"/>
      <c r="BA352"/>
      <c r="BB352"/>
      <c r="BC352"/>
      <c r="BD352" s="6" t="s">
        <v>1491</v>
      </c>
      <c r="BE352" s="7" t="s">
        <v>102</v>
      </c>
      <c r="BG352" s="7" t="s">
        <v>103</v>
      </c>
      <c r="BH352" s="7">
        <v>2015</v>
      </c>
      <c r="BI352" s="7" t="s">
        <v>104</v>
      </c>
      <c r="BJ352" s="7" t="s">
        <v>105</v>
      </c>
      <c r="BK352" s="7" t="s">
        <v>105</v>
      </c>
      <c r="BL352" s="7" t="s">
        <v>103</v>
      </c>
      <c r="BN352"/>
      <c r="BO352"/>
      <c r="BP352"/>
      <c r="BQ352"/>
      <c r="BR352"/>
      <c r="BS352"/>
      <c r="BT352"/>
      <c r="BU352"/>
      <c r="BV352"/>
      <c r="BW352"/>
      <c r="BX352"/>
      <c r="BY352" s="8">
        <v>83232</v>
      </c>
      <c r="BZ352" s="9" t="s">
        <v>106</v>
      </c>
    </row>
    <row r="353" spans="1:78" s="7" customFormat="1" hidden="1" x14ac:dyDescent="0.25">
      <c r="A353" s="7" t="str">
        <f t="shared" si="5"/>
        <v>ABMY*</v>
      </c>
      <c r="B353" s="6" t="s">
        <v>1494</v>
      </c>
      <c r="C353" s="6" t="s">
        <v>1495</v>
      </c>
      <c r="D353" s="6" t="s">
        <v>1488</v>
      </c>
      <c r="E353" s="6" t="s">
        <v>1489</v>
      </c>
      <c r="F353"/>
      <c r="G353"/>
      <c r="H353" s="6" t="s">
        <v>80</v>
      </c>
      <c r="I353"/>
      <c r="J353" s="6" t="s">
        <v>81</v>
      </c>
      <c r="K353" s="6" t="s">
        <v>82</v>
      </c>
      <c r="L353" s="6" t="s">
        <v>156</v>
      </c>
      <c r="M353" s="6" t="s">
        <v>84</v>
      </c>
      <c r="N353" s="6" t="s">
        <v>85</v>
      </c>
      <c r="O353" s="6" t="s">
        <v>157</v>
      </c>
      <c r="P353" s="6" t="s">
        <v>108</v>
      </c>
      <c r="Q353" s="6" t="s">
        <v>110</v>
      </c>
      <c r="R353" s="6" t="s">
        <v>110</v>
      </c>
      <c r="S353"/>
      <c r="T353"/>
      <c r="U353" s="6" t="s">
        <v>91</v>
      </c>
      <c r="V353" s="6" t="s">
        <v>91</v>
      </c>
      <c r="W353" s="6" t="s">
        <v>80</v>
      </c>
      <c r="X353" s="6" t="s">
        <v>80</v>
      </c>
      <c r="Y353" s="6" t="s">
        <v>92</v>
      </c>
      <c r="Z353" s="6" t="s">
        <v>80</v>
      </c>
      <c r="AA353" s="6" t="s">
        <v>80</v>
      </c>
      <c r="AB353"/>
      <c r="AC353"/>
      <c r="AD353"/>
      <c r="AE353" t="str">
        <f>VLOOKUP(E353,'Synthèse ventes'!$A$5:$C$2461,3,0)</f>
        <v>Rond Ø330 pour Pamiers</v>
      </c>
      <c r="AF353" t="str">
        <f>VLOOKUP(E353,'Synthèse ventes'!$A$5:$C$2461,2,0)</f>
        <v>AD PAMIERS</v>
      </c>
      <c r="AG353"/>
      <c r="AH353"/>
      <c r="AI353"/>
      <c r="AJ353"/>
      <c r="AK353" s="6" t="s">
        <v>80</v>
      </c>
      <c r="AL353" s="6" t="s">
        <v>1490</v>
      </c>
      <c r="AM353" s="6" t="s">
        <v>95</v>
      </c>
      <c r="AN353" s="6" t="s">
        <v>612</v>
      </c>
      <c r="AO353" s="6" t="s">
        <v>439</v>
      </c>
      <c r="AP353" s="6" t="s">
        <v>80</v>
      </c>
      <c r="AQ353" s="6" t="s">
        <v>80</v>
      </c>
      <c r="AR353" s="6" t="s">
        <v>266</v>
      </c>
      <c r="AS353" s="6" t="s">
        <v>1434</v>
      </c>
      <c r="AT353"/>
      <c r="AU353" s="6" t="s">
        <v>80</v>
      </c>
      <c r="AV353" s="6" t="s">
        <v>100</v>
      </c>
      <c r="AW353"/>
      <c r="AX353"/>
      <c r="AY353"/>
      <c r="AZ353"/>
      <c r="BA353"/>
      <c r="BB353"/>
      <c r="BC353"/>
      <c r="BD353" s="6" t="s">
        <v>1491</v>
      </c>
      <c r="BE353" s="7" t="s">
        <v>102</v>
      </c>
      <c r="BG353" s="7" t="s">
        <v>103</v>
      </c>
      <c r="BH353" s="7">
        <v>2015</v>
      </c>
      <c r="BI353" s="7" t="s">
        <v>104</v>
      </c>
      <c r="BJ353" s="7" t="s">
        <v>105</v>
      </c>
      <c r="BK353" s="7" t="s">
        <v>105</v>
      </c>
      <c r="BL353" s="7" t="s">
        <v>103</v>
      </c>
      <c r="BN353"/>
      <c r="BO353"/>
      <c r="BP353"/>
      <c r="BQ353"/>
      <c r="BR353"/>
      <c r="BS353"/>
      <c r="BT353"/>
      <c r="BU353"/>
      <c r="BV353"/>
      <c r="BW353"/>
      <c r="BX353"/>
      <c r="BY353" s="8">
        <v>2878</v>
      </c>
      <c r="BZ353" s="9" t="s">
        <v>106</v>
      </c>
    </row>
    <row r="354" spans="1:78" s="7" customFormat="1" hidden="1" x14ac:dyDescent="0.25">
      <c r="A354" s="7" t="str">
        <f t="shared" si="5"/>
        <v>ABNQ*</v>
      </c>
      <c r="B354" s="6" t="s">
        <v>1496</v>
      </c>
      <c r="C354" s="6" t="s">
        <v>1497</v>
      </c>
      <c r="D354" s="6" t="s">
        <v>1453</v>
      </c>
      <c r="E354" s="6" t="s">
        <v>1454</v>
      </c>
      <c r="F354"/>
      <c r="G354"/>
      <c r="H354" s="6" t="s">
        <v>80</v>
      </c>
      <c r="I354"/>
      <c r="J354" s="6" t="s">
        <v>81</v>
      </c>
      <c r="K354" s="6" t="s">
        <v>82</v>
      </c>
      <c r="L354" s="6" t="s">
        <v>83</v>
      </c>
      <c r="M354" s="6" t="s">
        <v>84</v>
      </c>
      <c r="N354" s="6" t="s">
        <v>85</v>
      </c>
      <c r="O354" s="6" t="s">
        <v>86</v>
      </c>
      <c r="P354" s="6" t="s">
        <v>87</v>
      </c>
      <c r="Q354" s="6" t="s">
        <v>788</v>
      </c>
      <c r="R354" s="6" t="s">
        <v>788</v>
      </c>
      <c r="S354" s="6" t="s">
        <v>788</v>
      </c>
      <c r="T354" s="6" t="s">
        <v>1498</v>
      </c>
      <c r="U354" s="6" t="s">
        <v>91</v>
      </c>
      <c r="V354" s="6" t="s">
        <v>91</v>
      </c>
      <c r="W354" s="6" t="s">
        <v>893</v>
      </c>
      <c r="X354" s="6" t="s">
        <v>91</v>
      </c>
      <c r="Y354" s="6" t="s">
        <v>92</v>
      </c>
      <c r="Z354" s="6" t="s">
        <v>92</v>
      </c>
      <c r="AA354" s="6" t="s">
        <v>93</v>
      </c>
      <c r="AB354"/>
      <c r="AC354"/>
      <c r="AD354"/>
      <c r="AE354" t="str">
        <f>VLOOKUP(E354,'Synthèse ventes'!$A$5:$C$2461,3,0)</f>
        <v>Rond Ø240 Béta Pamiers</v>
      </c>
      <c r="AF354" t="str">
        <f>VLOOKUP(E354,'Synthèse ventes'!$A$5:$C$2461,2,0)</f>
        <v>AD PAMIERS</v>
      </c>
      <c r="AG354"/>
      <c r="AH354"/>
      <c r="AI354"/>
      <c r="AJ354"/>
      <c r="AK354" s="6" t="s">
        <v>80</v>
      </c>
      <c r="AL354" s="6" t="s">
        <v>1456</v>
      </c>
      <c r="AM354" s="6" t="s">
        <v>95</v>
      </c>
      <c r="AN354" s="6" t="s">
        <v>145</v>
      </c>
      <c r="AO354" s="6" t="s">
        <v>1098</v>
      </c>
      <c r="AP354" s="6" t="s">
        <v>80</v>
      </c>
      <c r="AQ354" s="6" t="s">
        <v>80</v>
      </c>
      <c r="AR354" s="6" t="s">
        <v>697</v>
      </c>
      <c r="AS354" s="6" t="s">
        <v>235</v>
      </c>
      <c r="AT354"/>
      <c r="AU354" s="6" t="s">
        <v>80</v>
      </c>
      <c r="AV354" s="6" t="s">
        <v>100</v>
      </c>
      <c r="AW354"/>
      <c r="AX354"/>
      <c r="AY354"/>
      <c r="AZ354"/>
      <c r="BA354"/>
      <c r="BB354"/>
      <c r="BC354"/>
      <c r="BD354" s="6" t="s">
        <v>1499</v>
      </c>
      <c r="BE354" s="7" t="s">
        <v>102</v>
      </c>
      <c r="BG354" s="7" t="s">
        <v>103</v>
      </c>
      <c r="BH354" s="7">
        <v>2015</v>
      </c>
      <c r="BI354" s="7" t="s">
        <v>104</v>
      </c>
      <c r="BJ354" s="7" t="s">
        <v>105</v>
      </c>
      <c r="BK354" s="7" t="s">
        <v>105</v>
      </c>
      <c r="BL354" s="7" t="s">
        <v>103</v>
      </c>
      <c r="BN354"/>
      <c r="BO354"/>
      <c r="BP354"/>
      <c r="BQ354"/>
      <c r="BR354"/>
      <c r="BS354"/>
      <c r="BT354"/>
      <c r="BU354"/>
      <c r="BV354"/>
      <c r="BW354"/>
      <c r="BX354"/>
      <c r="BY354" s="8">
        <v>131918</v>
      </c>
      <c r="BZ354" s="9" t="s">
        <v>106</v>
      </c>
    </row>
    <row r="355" spans="1:78" s="7" customFormat="1" hidden="1" x14ac:dyDescent="0.25">
      <c r="A355" s="7" t="str">
        <f t="shared" si="5"/>
        <v>ABNQ*</v>
      </c>
      <c r="B355" s="6" t="s">
        <v>1500</v>
      </c>
      <c r="C355" s="6" t="s">
        <v>1497</v>
      </c>
      <c r="D355" s="6" t="s">
        <v>1453</v>
      </c>
      <c r="E355" s="6" t="s">
        <v>1454</v>
      </c>
      <c r="F355"/>
      <c r="G355"/>
      <c r="H355" s="6" t="s">
        <v>80</v>
      </c>
      <c r="I355"/>
      <c r="J355" s="6" t="s">
        <v>81</v>
      </c>
      <c r="K355" s="6" t="s">
        <v>82</v>
      </c>
      <c r="L355" s="6" t="s">
        <v>83</v>
      </c>
      <c r="M355" s="6" t="s">
        <v>84</v>
      </c>
      <c r="N355" s="6" t="s">
        <v>85</v>
      </c>
      <c r="O355" s="6" t="s">
        <v>86</v>
      </c>
      <c r="P355" s="6" t="s">
        <v>108</v>
      </c>
      <c r="Q355" s="6" t="s">
        <v>109</v>
      </c>
      <c r="R355" s="6" t="s">
        <v>110</v>
      </c>
      <c r="S355" s="6" t="s">
        <v>109</v>
      </c>
      <c r="T355" s="6" t="s">
        <v>110</v>
      </c>
      <c r="U355" s="6" t="s">
        <v>91</v>
      </c>
      <c r="V355" s="6" t="s">
        <v>91</v>
      </c>
      <c r="W355" s="6" t="s">
        <v>117</v>
      </c>
      <c r="X355" s="6" t="s">
        <v>91</v>
      </c>
      <c r="Y355" s="6" t="s">
        <v>92</v>
      </c>
      <c r="Z355" s="6" t="s">
        <v>92</v>
      </c>
      <c r="AA355" s="6" t="s">
        <v>93</v>
      </c>
      <c r="AB355"/>
      <c r="AC355"/>
      <c r="AD355"/>
      <c r="AE355" t="str">
        <f>VLOOKUP(E355,'Synthèse ventes'!$A$5:$C$2461,3,0)</f>
        <v>Rond Ø240 Béta Pamiers</v>
      </c>
      <c r="AF355" t="str">
        <f>VLOOKUP(E355,'Synthèse ventes'!$A$5:$C$2461,2,0)</f>
        <v>AD PAMIERS</v>
      </c>
      <c r="AG355"/>
      <c r="AH355"/>
      <c r="AI355"/>
      <c r="AJ355"/>
      <c r="AK355" s="6" t="s">
        <v>80</v>
      </c>
      <c r="AL355" s="6" t="s">
        <v>1456</v>
      </c>
      <c r="AM355" s="6" t="s">
        <v>95</v>
      </c>
      <c r="AN355" s="6" t="s">
        <v>145</v>
      </c>
      <c r="AO355" s="6" t="s">
        <v>1098</v>
      </c>
      <c r="AP355" s="6" t="s">
        <v>80</v>
      </c>
      <c r="AQ355" s="6" t="s">
        <v>80</v>
      </c>
      <c r="AR355" s="6" t="s">
        <v>697</v>
      </c>
      <c r="AS355" s="6" t="s">
        <v>235</v>
      </c>
      <c r="AT355"/>
      <c r="AU355" s="6" t="s">
        <v>80</v>
      </c>
      <c r="AV355" s="6" t="s">
        <v>100</v>
      </c>
      <c r="AW355"/>
      <c r="AX355"/>
      <c r="AY355"/>
      <c r="AZ355"/>
      <c r="BA355"/>
      <c r="BB355"/>
      <c r="BC355"/>
      <c r="BD355" s="6" t="s">
        <v>1499</v>
      </c>
      <c r="BE355" s="7" t="s">
        <v>102</v>
      </c>
      <c r="BG355" s="7" t="s">
        <v>103</v>
      </c>
      <c r="BH355" s="7">
        <v>2015</v>
      </c>
      <c r="BI355" s="7" t="s">
        <v>104</v>
      </c>
      <c r="BJ355" s="7" t="s">
        <v>105</v>
      </c>
      <c r="BK355" s="7" t="s">
        <v>105</v>
      </c>
      <c r="BL355" s="7" t="s">
        <v>103</v>
      </c>
      <c r="BN355"/>
      <c r="BO355"/>
      <c r="BP355"/>
      <c r="BQ355"/>
      <c r="BR355"/>
      <c r="BS355"/>
      <c r="BT355"/>
      <c r="BU355"/>
      <c r="BV355"/>
      <c r="BW355"/>
      <c r="BX355"/>
      <c r="BY355" s="8">
        <v>89228</v>
      </c>
      <c r="BZ355" s="9" t="s">
        <v>106</v>
      </c>
    </row>
    <row r="356" spans="1:78" s="7" customFormat="1" hidden="1" x14ac:dyDescent="0.25">
      <c r="A356" s="7" t="str">
        <f t="shared" si="5"/>
        <v>ABNY*</v>
      </c>
      <c r="B356" s="6" t="s">
        <v>1501</v>
      </c>
      <c r="C356" s="6" t="s">
        <v>1502</v>
      </c>
      <c r="D356" s="6" t="s">
        <v>1503</v>
      </c>
      <c r="E356" s="6" t="s">
        <v>1504</v>
      </c>
      <c r="F356"/>
      <c r="G356"/>
      <c r="H356" s="6" t="s">
        <v>80</v>
      </c>
      <c r="I356"/>
      <c r="J356" s="6" t="s">
        <v>81</v>
      </c>
      <c r="K356" s="6" t="s">
        <v>82</v>
      </c>
      <c r="L356" s="6" t="s">
        <v>156</v>
      </c>
      <c r="M356" s="6" t="s">
        <v>84</v>
      </c>
      <c r="N356" s="6" t="s">
        <v>85</v>
      </c>
      <c r="O356" s="6" t="s">
        <v>157</v>
      </c>
      <c r="P356" s="6" t="s">
        <v>108</v>
      </c>
      <c r="Q356" s="6" t="s">
        <v>109</v>
      </c>
      <c r="R356" s="6" t="s">
        <v>110</v>
      </c>
      <c r="S356" s="6" t="s">
        <v>109</v>
      </c>
      <c r="T356" s="6" t="s">
        <v>110</v>
      </c>
      <c r="U356" s="6" t="s">
        <v>91</v>
      </c>
      <c r="V356" s="6" t="s">
        <v>91</v>
      </c>
      <c r="W356" s="6" t="s">
        <v>80</v>
      </c>
      <c r="X356" s="6" t="s">
        <v>80</v>
      </c>
      <c r="Y356" s="6" t="s">
        <v>92</v>
      </c>
      <c r="Z356" s="6" t="s">
        <v>80</v>
      </c>
      <c r="AA356" s="6" t="s">
        <v>93</v>
      </c>
      <c r="AB356"/>
      <c r="AC356"/>
      <c r="AD356"/>
      <c r="AE356" t="str">
        <f>VLOOKUP(E356,'Synthèse ventes'!$A$5:$C$2461,3,0)</f>
        <v>Rond Ø240 Béta Pamiers</v>
      </c>
      <c r="AF356" t="str">
        <f>VLOOKUP(E356,'Synthèse ventes'!$A$5:$C$2461,2,0)</f>
        <v>AD PAMIERS</v>
      </c>
      <c r="AG356"/>
      <c r="AH356"/>
      <c r="AI356"/>
      <c r="AJ356"/>
      <c r="AK356" s="6" t="s">
        <v>80</v>
      </c>
      <c r="AL356" s="6" t="s">
        <v>1505</v>
      </c>
      <c r="AM356" s="6" t="s">
        <v>95</v>
      </c>
      <c r="AN356" s="6" t="s">
        <v>145</v>
      </c>
      <c r="AO356" s="6" t="s">
        <v>400</v>
      </c>
      <c r="AP356" s="6" t="s">
        <v>80</v>
      </c>
      <c r="AQ356" s="6" t="s">
        <v>80</v>
      </c>
      <c r="AR356" s="6" t="s">
        <v>697</v>
      </c>
      <c r="AS356" s="6" t="s">
        <v>327</v>
      </c>
      <c r="AT356"/>
      <c r="AU356" s="6" t="s">
        <v>80</v>
      </c>
      <c r="AV356" s="6" t="s">
        <v>100</v>
      </c>
      <c r="AW356"/>
      <c r="AX356"/>
      <c r="AY356"/>
      <c r="AZ356"/>
      <c r="BA356"/>
      <c r="BB356"/>
      <c r="BC356"/>
      <c r="BD356" s="6" t="s">
        <v>1499</v>
      </c>
      <c r="BE356" s="7" t="s">
        <v>102</v>
      </c>
      <c r="BG356" s="7" t="s">
        <v>103</v>
      </c>
      <c r="BH356" s="7">
        <v>2015</v>
      </c>
      <c r="BI356" s="7" t="s">
        <v>104</v>
      </c>
      <c r="BJ356" s="7" t="s">
        <v>105</v>
      </c>
      <c r="BK356" s="7" t="s">
        <v>105</v>
      </c>
      <c r="BL356" s="7" t="s">
        <v>103</v>
      </c>
      <c r="BN356"/>
      <c r="BO356"/>
      <c r="BP356"/>
      <c r="BQ356"/>
      <c r="BR356"/>
      <c r="BS356"/>
      <c r="BT356"/>
      <c r="BU356"/>
      <c r="BV356"/>
      <c r="BW356"/>
      <c r="BX356"/>
      <c r="BY356" s="8">
        <v>89909</v>
      </c>
      <c r="BZ356" s="9" t="s">
        <v>106</v>
      </c>
    </row>
    <row r="357" spans="1:78" s="7" customFormat="1" hidden="1" x14ac:dyDescent="0.25">
      <c r="A357" s="7" t="str">
        <f t="shared" si="5"/>
        <v>ABNX*</v>
      </c>
      <c r="B357" s="6" t="s">
        <v>1506</v>
      </c>
      <c r="C357" s="6" t="s">
        <v>1507</v>
      </c>
      <c r="D357" s="6" t="s">
        <v>1508</v>
      </c>
      <c r="E357" s="6" t="s">
        <v>1509</v>
      </c>
      <c r="F357"/>
      <c r="G357"/>
      <c r="H357" s="6" t="s">
        <v>80</v>
      </c>
      <c r="I357"/>
      <c r="J357" s="6" t="s">
        <v>81</v>
      </c>
      <c r="K357" s="6" t="s">
        <v>82</v>
      </c>
      <c r="L357" s="6" t="s">
        <v>156</v>
      </c>
      <c r="M357" s="6" t="s">
        <v>84</v>
      </c>
      <c r="N357" s="6" t="s">
        <v>85</v>
      </c>
      <c r="O357" s="6" t="s">
        <v>157</v>
      </c>
      <c r="P357" s="6" t="s">
        <v>108</v>
      </c>
      <c r="Q357" s="6" t="s">
        <v>110</v>
      </c>
      <c r="R357" s="6" t="s">
        <v>110</v>
      </c>
      <c r="S357" s="6" t="s">
        <v>110</v>
      </c>
      <c r="T357" s="6" t="s">
        <v>109</v>
      </c>
      <c r="U357" s="6" t="s">
        <v>91</v>
      </c>
      <c r="V357" s="6" t="s">
        <v>91</v>
      </c>
      <c r="W357" s="6" t="s">
        <v>80</v>
      </c>
      <c r="X357" s="6" t="s">
        <v>80</v>
      </c>
      <c r="Y357" s="6" t="s">
        <v>92</v>
      </c>
      <c r="Z357" s="6" t="s">
        <v>80</v>
      </c>
      <c r="AA357" s="6" t="s">
        <v>616</v>
      </c>
      <c r="AB357"/>
      <c r="AC357"/>
      <c r="AD357"/>
      <c r="AE357" t="str">
        <f>VLOOKUP(E357,'Synthèse ventes'!$A$5:$C$2461,3,0)</f>
        <v>Rond Ø240 Pamiers BOMBARDIER</v>
      </c>
      <c r="AF357" t="str">
        <f>VLOOKUP(E357,'Synthèse ventes'!$A$5:$C$2461,2,0)</f>
        <v>AD PAMIERS</v>
      </c>
      <c r="AG357"/>
      <c r="AH357"/>
      <c r="AI357"/>
      <c r="AJ357"/>
      <c r="AK357" s="6" t="s">
        <v>80</v>
      </c>
      <c r="AL357" s="6" t="s">
        <v>1510</v>
      </c>
      <c r="AM357" s="6" t="s">
        <v>95</v>
      </c>
      <c r="AN357" s="6" t="s">
        <v>326</v>
      </c>
      <c r="AO357" s="6" t="s">
        <v>510</v>
      </c>
      <c r="AP357" s="6" t="s">
        <v>80</v>
      </c>
      <c r="AQ357" s="6" t="s">
        <v>80</v>
      </c>
      <c r="AR357" s="6" t="s">
        <v>266</v>
      </c>
      <c r="AS357" s="6" t="s">
        <v>1511</v>
      </c>
      <c r="AT357"/>
      <c r="AU357" s="6" t="s">
        <v>80</v>
      </c>
      <c r="AV357" s="6" t="s">
        <v>100</v>
      </c>
      <c r="AW357"/>
      <c r="AX357"/>
      <c r="AY357"/>
      <c r="AZ357"/>
      <c r="BA357"/>
      <c r="BB357"/>
      <c r="BC357"/>
      <c r="BD357" s="6" t="s">
        <v>1512</v>
      </c>
      <c r="BE357" s="7" t="s">
        <v>102</v>
      </c>
      <c r="BG357" s="7" t="s">
        <v>103</v>
      </c>
      <c r="BH357" s="7">
        <v>2015</v>
      </c>
      <c r="BI357" s="7" t="s">
        <v>104</v>
      </c>
      <c r="BJ357" s="7" t="s">
        <v>105</v>
      </c>
      <c r="BK357" s="7" t="s">
        <v>105</v>
      </c>
      <c r="BL357" s="7" t="s">
        <v>103</v>
      </c>
      <c r="BN357"/>
      <c r="BO357"/>
      <c r="BP357"/>
      <c r="BQ357"/>
      <c r="BR357"/>
      <c r="BS357"/>
      <c r="BT357"/>
      <c r="BU357"/>
      <c r="BV357"/>
      <c r="BW357"/>
      <c r="BX357"/>
      <c r="BY357" s="8">
        <v>19454</v>
      </c>
      <c r="BZ357" s="9" t="s">
        <v>106</v>
      </c>
    </row>
    <row r="358" spans="1:78" s="7" customFormat="1" hidden="1" x14ac:dyDescent="0.25">
      <c r="A358" s="7" t="str">
        <f t="shared" si="5"/>
        <v>ABNX*</v>
      </c>
      <c r="B358" s="6" t="s">
        <v>1513</v>
      </c>
      <c r="C358" s="6" t="s">
        <v>1514</v>
      </c>
      <c r="D358" s="6" t="s">
        <v>1508</v>
      </c>
      <c r="E358" s="6" t="s">
        <v>1509</v>
      </c>
      <c r="F358"/>
      <c r="G358"/>
      <c r="H358" s="6" t="s">
        <v>80</v>
      </c>
      <c r="I358"/>
      <c r="J358" s="6" t="s">
        <v>81</v>
      </c>
      <c r="K358" s="6" t="s">
        <v>82</v>
      </c>
      <c r="L358" s="6" t="s">
        <v>156</v>
      </c>
      <c r="M358" s="6" t="s">
        <v>84</v>
      </c>
      <c r="N358" s="6" t="s">
        <v>85</v>
      </c>
      <c r="O358" s="6" t="s">
        <v>157</v>
      </c>
      <c r="P358" s="6" t="s">
        <v>108</v>
      </c>
      <c r="Q358" s="6" t="s">
        <v>110</v>
      </c>
      <c r="R358" s="6" t="s">
        <v>110</v>
      </c>
      <c r="S358" s="6" t="s">
        <v>110</v>
      </c>
      <c r="T358" s="6" t="s">
        <v>109</v>
      </c>
      <c r="U358" s="6" t="s">
        <v>91</v>
      </c>
      <c r="V358" s="6" t="s">
        <v>91</v>
      </c>
      <c r="W358" s="6" t="s">
        <v>80</v>
      </c>
      <c r="X358" s="6" t="s">
        <v>80</v>
      </c>
      <c r="Y358" s="6" t="s">
        <v>92</v>
      </c>
      <c r="Z358" s="6" t="s">
        <v>80</v>
      </c>
      <c r="AA358" s="6" t="s">
        <v>616</v>
      </c>
      <c r="AB358"/>
      <c r="AC358"/>
      <c r="AD358"/>
      <c r="AE358" t="str">
        <f>VLOOKUP(E358,'Synthèse ventes'!$A$5:$C$2461,3,0)</f>
        <v>Rond Ø240 Pamiers BOMBARDIER</v>
      </c>
      <c r="AF358" t="str">
        <f>VLOOKUP(E358,'Synthèse ventes'!$A$5:$C$2461,2,0)</f>
        <v>AD PAMIERS</v>
      </c>
      <c r="AG358"/>
      <c r="AH358"/>
      <c r="AI358"/>
      <c r="AJ358"/>
      <c r="AK358" s="6" t="s">
        <v>80</v>
      </c>
      <c r="AL358" s="6" t="s">
        <v>1510</v>
      </c>
      <c r="AM358" s="6" t="s">
        <v>95</v>
      </c>
      <c r="AN358" s="6" t="s">
        <v>326</v>
      </c>
      <c r="AO358" s="6" t="s">
        <v>368</v>
      </c>
      <c r="AP358" s="6" t="s">
        <v>80</v>
      </c>
      <c r="AQ358" s="6" t="s">
        <v>80</v>
      </c>
      <c r="AR358" s="6" t="s">
        <v>266</v>
      </c>
      <c r="AS358" s="6" t="s">
        <v>1511</v>
      </c>
      <c r="AT358"/>
      <c r="AU358" s="6" t="s">
        <v>80</v>
      </c>
      <c r="AV358" s="6" t="s">
        <v>100</v>
      </c>
      <c r="AW358"/>
      <c r="AX358"/>
      <c r="AY358"/>
      <c r="AZ358"/>
      <c r="BA358"/>
      <c r="BB358"/>
      <c r="BC358"/>
      <c r="BD358" s="6" t="s">
        <v>1512</v>
      </c>
      <c r="BE358" s="7" t="s">
        <v>102</v>
      </c>
      <c r="BG358" s="7" t="s">
        <v>103</v>
      </c>
      <c r="BH358" s="7">
        <v>2015</v>
      </c>
      <c r="BI358" s="7" t="s">
        <v>104</v>
      </c>
      <c r="BJ358" s="7" t="s">
        <v>105</v>
      </c>
      <c r="BK358" s="7" t="s">
        <v>105</v>
      </c>
      <c r="BL358" s="7" t="s">
        <v>103</v>
      </c>
      <c r="BN358"/>
      <c r="BO358"/>
      <c r="BP358"/>
      <c r="BQ358"/>
      <c r="BR358"/>
      <c r="BS358"/>
      <c r="BT358"/>
      <c r="BU358"/>
      <c r="BV358"/>
      <c r="BW358"/>
      <c r="BX358"/>
      <c r="BY358" s="8">
        <v>42906</v>
      </c>
      <c r="BZ358" s="9" t="s">
        <v>106</v>
      </c>
    </row>
    <row r="359" spans="1:78" s="7" customFormat="1" hidden="1" x14ac:dyDescent="0.25">
      <c r="A359" s="7" t="str">
        <f t="shared" si="5"/>
        <v>ABOF*</v>
      </c>
      <c r="B359" s="6" t="s">
        <v>1515</v>
      </c>
      <c r="C359" s="6" t="s">
        <v>1516</v>
      </c>
      <c r="D359" s="6" t="s">
        <v>1517</v>
      </c>
      <c r="E359" s="6" t="s">
        <v>1518</v>
      </c>
      <c r="F359"/>
      <c r="G359"/>
      <c r="H359" s="6" t="s">
        <v>80</v>
      </c>
      <c r="I359"/>
      <c r="J359" s="6" t="s">
        <v>81</v>
      </c>
      <c r="K359" s="6" t="s">
        <v>82</v>
      </c>
      <c r="L359" s="6" t="s">
        <v>156</v>
      </c>
      <c r="M359" s="6" t="s">
        <v>84</v>
      </c>
      <c r="N359" s="6" t="s">
        <v>85</v>
      </c>
      <c r="O359" s="6" t="s">
        <v>157</v>
      </c>
      <c r="P359" s="6" t="s">
        <v>108</v>
      </c>
      <c r="Q359" s="6" t="s">
        <v>110</v>
      </c>
      <c r="R359" s="6" t="s">
        <v>110</v>
      </c>
      <c r="S359"/>
      <c r="T359"/>
      <c r="U359" s="6" t="s">
        <v>91</v>
      </c>
      <c r="V359" s="6" t="s">
        <v>91</v>
      </c>
      <c r="W359" s="6" t="s">
        <v>80</v>
      </c>
      <c r="X359" s="6" t="s">
        <v>80</v>
      </c>
      <c r="Y359" s="6" t="s">
        <v>92</v>
      </c>
      <c r="Z359" s="6" t="s">
        <v>80</v>
      </c>
      <c r="AA359" s="6" t="s">
        <v>80</v>
      </c>
      <c r="AB359"/>
      <c r="AC359"/>
      <c r="AD359"/>
      <c r="AE359" t="str">
        <f>VLOOKUP(E359,'Synthèse ventes'!$A$5:$C$2461,3,0)</f>
        <v>Plat 650x305 pour Pamiers</v>
      </c>
      <c r="AF359" t="str">
        <f>VLOOKUP(E359,'Synthèse ventes'!$A$5:$C$2461,2,0)</f>
        <v>AD PAMIERS</v>
      </c>
      <c r="AG359"/>
      <c r="AH359"/>
      <c r="AI359"/>
      <c r="AJ359"/>
      <c r="AK359" s="6" t="s">
        <v>92</v>
      </c>
      <c r="AL359" s="6" t="s">
        <v>1519</v>
      </c>
      <c r="AM359" s="6" t="s">
        <v>95</v>
      </c>
      <c r="AN359" s="6" t="s">
        <v>1520</v>
      </c>
      <c r="AO359" s="6" t="s">
        <v>400</v>
      </c>
      <c r="AP359" s="6" t="s">
        <v>80</v>
      </c>
      <c r="AQ359" s="6" t="s">
        <v>80</v>
      </c>
      <c r="AR359" s="6" t="s">
        <v>266</v>
      </c>
      <c r="AS359" s="6" t="s">
        <v>1434</v>
      </c>
      <c r="AT359"/>
      <c r="AU359" s="6" t="s">
        <v>80</v>
      </c>
      <c r="AV359" s="6" t="s">
        <v>100</v>
      </c>
      <c r="AW359"/>
      <c r="AX359"/>
      <c r="AY359"/>
      <c r="AZ359"/>
      <c r="BA359"/>
      <c r="BB359"/>
      <c r="BC359"/>
      <c r="BD359" s="6" t="s">
        <v>1512</v>
      </c>
      <c r="BE359" s="7" t="s">
        <v>102</v>
      </c>
      <c r="BG359" s="7" t="s">
        <v>103</v>
      </c>
      <c r="BH359" s="7">
        <v>2015</v>
      </c>
      <c r="BI359" s="7" t="s">
        <v>104</v>
      </c>
      <c r="BJ359" s="7" t="s">
        <v>105</v>
      </c>
      <c r="BK359" s="7" t="s">
        <v>105</v>
      </c>
      <c r="BL359" s="7" t="s">
        <v>103</v>
      </c>
      <c r="BN359"/>
      <c r="BO359"/>
      <c r="BP359"/>
      <c r="BQ359"/>
      <c r="BR359"/>
      <c r="BS359"/>
      <c r="BT359"/>
      <c r="BU359"/>
      <c r="BV359"/>
      <c r="BW359"/>
      <c r="BX359"/>
      <c r="BY359" s="8">
        <v>42658</v>
      </c>
      <c r="BZ359" s="9" t="s">
        <v>106</v>
      </c>
    </row>
    <row r="360" spans="1:78" s="7" customFormat="1" hidden="1" x14ac:dyDescent="0.25">
      <c r="A360" s="7" t="str">
        <f t="shared" si="5"/>
        <v>ABOF*</v>
      </c>
      <c r="B360" s="6" t="s">
        <v>1521</v>
      </c>
      <c r="C360" s="6" t="s">
        <v>1522</v>
      </c>
      <c r="D360" s="6" t="s">
        <v>1517</v>
      </c>
      <c r="E360" s="6" t="s">
        <v>1518</v>
      </c>
      <c r="F360"/>
      <c r="G360"/>
      <c r="H360" s="6" t="s">
        <v>80</v>
      </c>
      <c r="I360"/>
      <c r="J360" s="6" t="s">
        <v>81</v>
      </c>
      <c r="K360" s="6" t="s">
        <v>82</v>
      </c>
      <c r="L360" s="6" t="s">
        <v>156</v>
      </c>
      <c r="M360" s="6" t="s">
        <v>84</v>
      </c>
      <c r="N360" s="6" t="s">
        <v>85</v>
      </c>
      <c r="O360" s="6" t="s">
        <v>157</v>
      </c>
      <c r="P360" s="6" t="s">
        <v>108</v>
      </c>
      <c r="Q360" s="6" t="s">
        <v>110</v>
      </c>
      <c r="R360" s="6" t="s">
        <v>110</v>
      </c>
      <c r="S360"/>
      <c r="T360"/>
      <c r="U360" s="6" t="s">
        <v>91</v>
      </c>
      <c r="V360" s="6" t="s">
        <v>91</v>
      </c>
      <c r="W360" s="6" t="s">
        <v>80</v>
      </c>
      <c r="X360" s="6" t="s">
        <v>80</v>
      </c>
      <c r="Y360" s="6" t="s">
        <v>92</v>
      </c>
      <c r="Z360" s="6" t="s">
        <v>80</v>
      </c>
      <c r="AA360" s="6" t="s">
        <v>80</v>
      </c>
      <c r="AB360"/>
      <c r="AC360"/>
      <c r="AD360"/>
      <c r="AE360" t="str">
        <f>VLOOKUP(E360,'Synthèse ventes'!$A$5:$C$2461,3,0)</f>
        <v>Plat 650x305 pour Pamiers</v>
      </c>
      <c r="AF360" t="str">
        <f>VLOOKUP(E360,'Synthèse ventes'!$A$5:$C$2461,2,0)</f>
        <v>AD PAMIERS</v>
      </c>
      <c r="AG360"/>
      <c r="AH360"/>
      <c r="AI360"/>
      <c r="AJ360"/>
      <c r="AK360" s="6" t="s">
        <v>92</v>
      </c>
      <c r="AL360" s="6" t="s">
        <v>1519</v>
      </c>
      <c r="AM360" s="6" t="s">
        <v>95</v>
      </c>
      <c r="AN360" s="6" t="s">
        <v>1520</v>
      </c>
      <c r="AO360" s="6" t="s">
        <v>696</v>
      </c>
      <c r="AP360" s="6" t="s">
        <v>80</v>
      </c>
      <c r="AQ360" s="6" t="s">
        <v>80</v>
      </c>
      <c r="AR360" s="6" t="s">
        <v>266</v>
      </c>
      <c r="AS360" s="6" t="s">
        <v>1434</v>
      </c>
      <c r="AT360"/>
      <c r="AU360" s="6" t="s">
        <v>80</v>
      </c>
      <c r="AV360" s="6" t="s">
        <v>100</v>
      </c>
      <c r="AW360"/>
      <c r="AX360"/>
      <c r="AY360"/>
      <c r="AZ360"/>
      <c r="BA360"/>
      <c r="BB360"/>
      <c r="BC360"/>
      <c r="BD360" s="6" t="s">
        <v>1512</v>
      </c>
      <c r="BE360" s="7" t="s">
        <v>102</v>
      </c>
      <c r="BG360" s="7" t="s">
        <v>103</v>
      </c>
      <c r="BH360" s="7">
        <v>2015</v>
      </c>
      <c r="BI360" s="7" t="s">
        <v>104</v>
      </c>
      <c r="BJ360" s="7" t="s">
        <v>105</v>
      </c>
      <c r="BK360" s="7" t="s">
        <v>105</v>
      </c>
      <c r="BL360" s="7" t="s">
        <v>103</v>
      </c>
      <c r="BN360"/>
      <c r="BO360"/>
      <c r="BP360"/>
      <c r="BQ360"/>
      <c r="BR360"/>
      <c r="BS360"/>
      <c r="BT360"/>
      <c r="BU360"/>
      <c r="BV360"/>
      <c r="BW360"/>
      <c r="BX360"/>
      <c r="BY360" s="8">
        <v>69483</v>
      </c>
      <c r="BZ360" s="9" t="s">
        <v>106</v>
      </c>
    </row>
    <row r="361" spans="1:78" s="7" customFormat="1" hidden="1" x14ac:dyDescent="0.25">
      <c r="A361" s="7" t="str">
        <f t="shared" si="5"/>
        <v>ABOF*</v>
      </c>
      <c r="B361" s="6" t="s">
        <v>1523</v>
      </c>
      <c r="C361" s="6" t="s">
        <v>1524</v>
      </c>
      <c r="D361" s="6" t="s">
        <v>1517</v>
      </c>
      <c r="E361" s="6" t="s">
        <v>1518</v>
      </c>
      <c r="F361"/>
      <c r="G361"/>
      <c r="H361" s="6" t="s">
        <v>80</v>
      </c>
      <c r="I361"/>
      <c r="J361" s="6" t="s">
        <v>81</v>
      </c>
      <c r="K361" s="6" t="s">
        <v>82</v>
      </c>
      <c r="L361" s="6" t="s">
        <v>156</v>
      </c>
      <c r="M361" s="6" t="s">
        <v>84</v>
      </c>
      <c r="N361" s="6" t="s">
        <v>85</v>
      </c>
      <c r="O361" s="6" t="s">
        <v>157</v>
      </c>
      <c r="P361" s="6" t="s">
        <v>108</v>
      </c>
      <c r="Q361" s="6" t="s">
        <v>110</v>
      </c>
      <c r="R361" s="6" t="s">
        <v>110</v>
      </c>
      <c r="S361"/>
      <c r="T361"/>
      <c r="U361" s="6" t="s">
        <v>91</v>
      </c>
      <c r="V361" s="6" t="s">
        <v>91</v>
      </c>
      <c r="W361" s="6" t="s">
        <v>80</v>
      </c>
      <c r="X361" s="6" t="s">
        <v>80</v>
      </c>
      <c r="Y361" s="6" t="s">
        <v>92</v>
      </c>
      <c r="Z361" s="6" t="s">
        <v>80</v>
      </c>
      <c r="AA361" s="6" t="s">
        <v>80</v>
      </c>
      <c r="AB361"/>
      <c r="AC361"/>
      <c r="AD361"/>
      <c r="AE361" t="str">
        <f>VLOOKUP(E361,'Synthèse ventes'!$A$5:$C$2461,3,0)</f>
        <v>Plat 650x305 pour Pamiers</v>
      </c>
      <c r="AF361" t="str">
        <f>VLOOKUP(E361,'Synthèse ventes'!$A$5:$C$2461,2,0)</f>
        <v>AD PAMIERS</v>
      </c>
      <c r="AG361"/>
      <c r="AH361"/>
      <c r="AI361"/>
      <c r="AJ361"/>
      <c r="AK361" s="6" t="s">
        <v>92</v>
      </c>
      <c r="AL361" s="6" t="s">
        <v>1519</v>
      </c>
      <c r="AM361" s="6" t="s">
        <v>95</v>
      </c>
      <c r="AN361" s="6" t="s">
        <v>1525</v>
      </c>
      <c r="AO361" s="6" t="s">
        <v>394</v>
      </c>
      <c r="AP361" s="6" t="s">
        <v>80</v>
      </c>
      <c r="AQ361" s="6" t="s">
        <v>80</v>
      </c>
      <c r="AR361" s="6" t="s">
        <v>266</v>
      </c>
      <c r="AS361" s="6" t="s">
        <v>1434</v>
      </c>
      <c r="AT361"/>
      <c r="AU361" s="6" t="s">
        <v>80</v>
      </c>
      <c r="AV361" s="6" t="s">
        <v>100</v>
      </c>
      <c r="AW361"/>
      <c r="AX361"/>
      <c r="AY361"/>
      <c r="AZ361"/>
      <c r="BA361"/>
      <c r="BB361"/>
      <c r="BC361"/>
      <c r="BD361" s="6" t="s">
        <v>1512</v>
      </c>
      <c r="BE361" s="7" t="s">
        <v>102</v>
      </c>
      <c r="BG361" s="7" t="s">
        <v>103</v>
      </c>
      <c r="BH361" s="7">
        <v>2015</v>
      </c>
      <c r="BI361" s="7" t="s">
        <v>104</v>
      </c>
      <c r="BJ361" s="7" t="s">
        <v>105</v>
      </c>
      <c r="BK361" s="7" t="s">
        <v>105</v>
      </c>
      <c r="BL361" s="7" t="s">
        <v>103</v>
      </c>
      <c r="BN361"/>
      <c r="BO361"/>
      <c r="BP361"/>
      <c r="BQ361"/>
      <c r="BR361"/>
      <c r="BS361"/>
      <c r="BT361"/>
      <c r="BU361"/>
      <c r="BV361"/>
      <c r="BW361"/>
      <c r="BX361"/>
      <c r="BY361" s="8">
        <v>92374</v>
      </c>
      <c r="BZ361" s="9" t="s">
        <v>106</v>
      </c>
    </row>
    <row r="362" spans="1:78" s="7" customFormat="1" hidden="1" x14ac:dyDescent="0.25">
      <c r="A362" s="7" t="str">
        <f t="shared" si="5"/>
        <v>ABOF*</v>
      </c>
      <c r="B362" s="6" t="s">
        <v>1526</v>
      </c>
      <c r="C362" s="6" t="s">
        <v>1527</v>
      </c>
      <c r="D362" s="6" t="s">
        <v>1517</v>
      </c>
      <c r="E362" s="6" t="s">
        <v>1518</v>
      </c>
      <c r="F362"/>
      <c r="G362"/>
      <c r="H362" s="6" t="s">
        <v>80</v>
      </c>
      <c r="I362"/>
      <c r="J362" s="6" t="s">
        <v>81</v>
      </c>
      <c r="K362" s="6" t="s">
        <v>82</v>
      </c>
      <c r="L362" s="6" t="s">
        <v>156</v>
      </c>
      <c r="M362" s="6" t="s">
        <v>84</v>
      </c>
      <c r="N362" s="6" t="s">
        <v>85</v>
      </c>
      <c r="O362" s="6" t="s">
        <v>157</v>
      </c>
      <c r="P362" s="6" t="s">
        <v>108</v>
      </c>
      <c r="Q362" s="6" t="s">
        <v>110</v>
      </c>
      <c r="R362" s="6" t="s">
        <v>110</v>
      </c>
      <c r="S362"/>
      <c r="T362"/>
      <c r="U362" s="6" t="s">
        <v>91</v>
      </c>
      <c r="V362" s="6" t="s">
        <v>91</v>
      </c>
      <c r="W362" s="6" t="s">
        <v>80</v>
      </c>
      <c r="X362" s="6" t="s">
        <v>80</v>
      </c>
      <c r="Y362" s="6" t="s">
        <v>92</v>
      </c>
      <c r="Z362" s="6" t="s">
        <v>80</v>
      </c>
      <c r="AA362" s="6" t="s">
        <v>80</v>
      </c>
      <c r="AB362"/>
      <c r="AC362"/>
      <c r="AD362"/>
      <c r="AE362" t="str">
        <f>VLOOKUP(E362,'Synthèse ventes'!$A$5:$C$2461,3,0)</f>
        <v>Plat 650x305 pour Pamiers</v>
      </c>
      <c r="AF362" t="str">
        <f>VLOOKUP(E362,'Synthèse ventes'!$A$5:$C$2461,2,0)</f>
        <v>AD PAMIERS</v>
      </c>
      <c r="AG362"/>
      <c r="AH362"/>
      <c r="AI362"/>
      <c r="AJ362"/>
      <c r="AK362" s="6" t="s">
        <v>92</v>
      </c>
      <c r="AL362" s="6" t="s">
        <v>1519</v>
      </c>
      <c r="AM362" s="6" t="s">
        <v>95</v>
      </c>
      <c r="AN362" s="6" t="s">
        <v>1525</v>
      </c>
      <c r="AO362" s="6" t="s">
        <v>439</v>
      </c>
      <c r="AP362" s="6" t="s">
        <v>80</v>
      </c>
      <c r="AQ362" s="6" t="s">
        <v>80</v>
      </c>
      <c r="AR362" s="6" t="s">
        <v>266</v>
      </c>
      <c r="AS362" s="6" t="s">
        <v>1434</v>
      </c>
      <c r="AT362"/>
      <c r="AU362" s="6" t="s">
        <v>80</v>
      </c>
      <c r="AV362" s="6" t="s">
        <v>100</v>
      </c>
      <c r="AW362"/>
      <c r="AX362"/>
      <c r="AY362"/>
      <c r="AZ362"/>
      <c r="BA362"/>
      <c r="BB362"/>
      <c r="BC362"/>
      <c r="BD362" s="6" t="s">
        <v>1512</v>
      </c>
      <c r="BE362" s="7" t="s">
        <v>102</v>
      </c>
      <c r="BG362" s="7" t="s">
        <v>103</v>
      </c>
      <c r="BH362" s="7">
        <v>2015</v>
      </c>
      <c r="BI362" s="7" t="s">
        <v>104</v>
      </c>
      <c r="BJ362" s="7" t="s">
        <v>105</v>
      </c>
      <c r="BK362" s="7" t="s">
        <v>105</v>
      </c>
      <c r="BL362" s="7" t="s">
        <v>103</v>
      </c>
      <c r="BN362"/>
      <c r="BO362"/>
      <c r="BP362"/>
      <c r="BQ362"/>
      <c r="BR362"/>
      <c r="BS362"/>
      <c r="BT362"/>
      <c r="BU362"/>
      <c r="BV362"/>
      <c r="BW362"/>
      <c r="BX362"/>
      <c r="BY362" s="8">
        <v>35591</v>
      </c>
      <c r="BZ362" s="9" t="s">
        <v>106</v>
      </c>
    </row>
    <row r="363" spans="1:78" s="7" customFormat="1" hidden="1" x14ac:dyDescent="0.25">
      <c r="A363" s="7" t="str">
        <f t="shared" si="5"/>
        <v>ABOF*</v>
      </c>
      <c r="B363" s="6" t="s">
        <v>1528</v>
      </c>
      <c r="C363" s="6" t="s">
        <v>1529</v>
      </c>
      <c r="D363" s="6" t="s">
        <v>1517</v>
      </c>
      <c r="E363" s="6" t="s">
        <v>1518</v>
      </c>
      <c r="F363"/>
      <c r="G363"/>
      <c r="H363" s="6" t="s">
        <v>80</v>
      </c>
      <c r="I363"/>
      <c r="J363" s="6" t="s">
        <v>81</v>
      </c>
      <c r="K363" s="6" t="s">
        <v>82</v>
      </c>
      <c r="L363" s="6" t="s">
        <v>156</v>
      </c>
      <c r="M363" s="6" t="s">
        <v>84</v>
      </c>
      <c r="N363" s="6" t="s">
        <v>85</v>
      </c>
      <c r="O363" s="6" t="s">
        <v>157</v>
      </c>
      <c r="P363" s="6" t="s">
        <v>108</v>
      </c>
      <c r="Q363" s="6" t="s">
        <v>110</v>
      </c>
      <c r="R363" s="6" t="s">
        <v>110</v>
      </c>
      <c r="S363"/>
      <c r="T363"/>
      <c r="U363" s="6" t="s">
        <v>91</v>
      </c>
      <c r="V363" s="6" t="s">
        <v>91</v>
      </c>
      <c r="W363" s="6" t="s">
        <v>80</v>
      </c>
      <c r="X363" s="6" t="s">
        <v>80</v>
      </c>
      <c r="Y363" s="6" t="s">
        <v>92</v>
      </c>
      <c r="Z363" s="6" t="s">
        <v>80</v>
      </c>
      <c r="AA363" s="6" t="s">
        <v>80</v>
      </c>
      <c r="AB363"/>
      <c r="AC363"/>
      <c r="AD363"/>
      <c r="AE363" t="str">
        <f>VLOOKUP(E363,'Synthèse ventes'!$A$5:$C$2461,3,0)</f>
        <v>Plat 650x305 pour Pamiers</v>
      </c>
      <c r="AF363" t="str">
        <f>VLOOKUP(E363,'Synthèse ventes'!$A$5:$C$2461,2,0)</f>
        <v>AD PAMIERS</v>
      </c>
      <c r="AG363"/>
      <c r="AH363"/>
      <c r="AI363"/>
      <c r="AJ363"/>
      <c r="AK363" s="6" t="s">
        <v>92</v>
      </c>
      <c r="AL363" s="6" t="s">
        <v>1519</v>
      </c>
      <c r="AM363" s="6" t="s">
        <v>95</v>
      </c>
      <c r="AN363" s="6" t="s">
        <v>317</v>
      </c>
      <c r="AO363" s="6" t="s">
        <v>510</v>
      </c>
      <c r="AP363" s="6" t="s">
        <v>80</v>
      </c>
      <c r="AQ363" s="6" t="s">
        <v>80</v>
      </c>
      <c r="AR363" s="6" t="s">
        <v>266</v>
      </c>
      <c r="AS363" s="6" t="s">
        <v>1434</v>
      </c>
      <c r="AT363"/>
      <c r="AU363" s="6" t="s">
        <v>80</v>
      </c>
      <c r="AV363" s="6" t="s">
        <v>100</v>
      </c>
      <c r="AW363"/>
      <c r="AX363"/>
      <c r="AY363"/>
      <c r="AZ363"/>
      <c r="BA363"/>
      <c r="BB363"/>
      <c r="BC363"/>
      <c r="BD363" s="6" t="s">
        <v>1530</v>
      </c>
      <c r="BE363" s="7" t="s">
        <v>102</v>
      </c>
      <c r="BG363" s="7" t="s">
        <v>103</v>
      </c>
      <c r="BH363" s="7">
        <v>2015</v>
      </c>
      <c r="BI363" s="7" t="s">
        <v>104</v>
      </c>
      <c r="BJ363" s="7" t="s">
        <v>105</v>
      </c>
      <c r="BK363" s="7" t="s">
        <v>105</v>
      </c>
      <c r="BL363" s="7" t="s">
        <v>103</v>
      </c>
      <c r="BN363"/>
      <c r="BO363"/>
      <c r="BP363"/>
      <c r="BQ363"/>
      <c r="BR363"/>
      <c r="BS363"/>
      <c r="BT363"/>
      <c r="BU363"/>
      <c r="BV363"/>
      <c r="BW363"/>
      <c r="BX363"/>
      <c r="BY363" s="8">
        <v>9536</v>
      </c>
      <c r="BZ363" s="9" t="s">
        <v>106</v>
      </c>
    </row>
    <row r="364" spans="1:78" s="7" customFormat="1" hidden="1" x14ac:dyDescent="0.25">
      <c r="A364" s="7" t="str">
        <f t="shared" si="5"/>
        <v>ABOF*</v>
      </c>
      <c r="B364" s="6" t="s">
        <v>1531</v>
      </c>
      <c r="C364" s="6" t="s">
        <v>1532</v>
      </c>
      <c r="D364" s="6" t="s">
        <v>1517</v>
      </c>
      <c r="E364" s="6" t="s">
        <v>1518</v>
      </c>
      <c r="F364"/>
      <c r="G364"/>
      <c r="H364" s="6" t="s">
        <v>80</v>
      </c>
      <c r="I364"/>
      <c r="J364" s="6" t="s">
        <v>81</v>
      </c>
      <c r="K364" s="6" t="s">
        <v>82</v>
      </c>
      <c r="L364" s="6" t="s">
        <v>156</v>
      </c>
      <c r="M364" s="6" t="s">
        <v>84</v>
      </c>
      <c r="N364" s="6" t="s">
        <v>85</v>
      </c>
      <c r="O364" s="6" t="s">
        <v>157</v>
      </c>
      <c r="P364" s="6" t="s">
        <v>108</v>
      </c>
      <c r="Q364" s="6" t="s">
        <v>110</v>
      </c>
      <c r="R364" s="6" t="s">
        <v>110</v>
      </c>
      <c r="S364"/>
      <c r="T364"/>
      <c r="U364" s="6" t="s">
        <v>91</v>
      </c>
      <c r="V364" s="6" t="s">
        <v>91</v>
      </c>
      <c r="W364" s="6" t="s">
        <v>80</v>
      </c>
      <c r="X364" s="6" t="s">
        <v>80</v>
      </c>
      <c r="Y364" s="6" t="s">
        <v>92</v>
      </c>
      <c r="Z364" s="6" t="s">
        <v>80</v>
      </c>
      <c r="AA364" s="6" t="s">
        <v>80</v>
      </c>
      <c r="AB364"/>
      <c r="AC364"/>
      <c r="AD364"/>
      <c r="AE364" t="str">
        <f>VLOOKUP(E364,'Synthèse ventes'!$A$5:$C$2461,3,0)</f>
        <v>Plat 650x305 pour Pamiers</v>
      </c>
      <c r="AF364" t="str">
        <f>VLOOKUP(E364,'Synthèse ventes'!$A$5:$C$2461,2,0)</f>
        <v>AD PAMIERS</v>
      </c>
      <c r="AG364"/>
      <c r="AH364"/>
      <c r="AI364"/>
      <c r="AJ364"/>
      <c r="AK364" s="6" t="s">
        <v>92</v>
      </c>
      <c r="AL364" s="6" t="s">
        <v>1519</v>
      </c>
      <c r="AM364" s="6" t="s">
        <v>95</v>
      </c>
      <c r="AN364" s="6" t="s">
        <v>317</v>
      </c>
      <c r="AO364" s="6" t="s">
        <v>756</v>
      </c>
      <c r="AP364" s="6" t="s">
        <v>80</v>
      </c>
      <c r="AQ364" s="6" t="s">
        <v>80</v>
      </c>
      <c r="AR364" s="6" t="s">
        <v>266</v>
      </c>
      <c r="AS364" s="6" t="s">
        <v>1434</v>
      </c>
      <c r="AT364"/>
      <c r="AU364" s="6" t="s">
        <v>80</v>
      </c>
      <c r="AV364" s="6" t="s">
        <v>100</v>
      </c>
      <c r="AW364"/>
      <c r="AX364"/>
      <c r="AY364"/>
      <c r="AZ364"/>
      <c r="BA364"/>
      <c r="BB364"/>
      <c r="BC364"/>
      <c r="BD364" s="6" t="s">
        <v>1530</v>
      </c>
      <c r="BE364" s="7" t="s">
        <v>102</v>
      </c>
      <c r="BG364" s="7" t="s">
        <v>103</v>
      </c>
      <c r="BH364" s="7">
        <v>2015</v>
      </c>
      <c r="BI364" s="7" t="s">
        <v>104</v>
      </c>
      <c r="BJ364" s="7" t="s">
        <v>105</v>
      </c>
      <c r="BK364" s="7" t="s">
        <v>105</v>
      </c>
      <c r="BL364" s="7" t="s">
        <v>103</v>
      </c>
      <c r="BN364"/>
      <c r="BO364"/>
      <c r="BP364"/>
      <c r="BQ364"/>
      <c r="BR364"/>
      <c r="BS364"/>
      <c r="BT364"/>
      <c r="BU364"/>
      <c r="BV364"/>
      <c r="BW364"/>
      <c r="BX364"/>
      <c r="BY364" s="8">
        <v>125950</v>
      </c>
      <c r="BZ364" s="9" t="s">
        <v>106</v>
      </c>
    </row>
    <row r="365" spans="1:78" s="7" customFormat="1" hidden="1" x14ac:dyDescent="0.25">
      <c r="A365" s="7" t="str">
        <f t="shared" si="5"/>
        <v>ABOF*</v>
      </c>
      <c r="B365" s="6" t="s">
        <v>1533</v>
      </c>
      <c r="C365" s="6" t="s">
        <v>1534</v>
      </c>
      <c r="D365" s="6" t="s">
        <v>1517</v>
      </c>
      <c r="E365" s="6" t="s">
        <v>1518</v>
      </c>
      <c r="F365"/>
      <c r="G365"/>
      <c r="H365" s="6" t="s">
        <v>80</v>
      </c>
      <c r="I365"/>
      <c r="J365" s="6" t="s">
        <v>81</v>
      </c>
      <c r="K365" s="6" t="s">
        <v>82</v>
      </c>
      <c r="L365" s="6" t="s">
        <v>156</v>
      </c>
      <c r="M365" s="6" t="s">
        <v>84</v>
      </c>
      <c r="N365" s="6" t="s">
        <v>85</v>
      </c>
      <c r="O365" s="6" t="s">
        <v>157</v>
      </c>
      <c r="P365" s="6" t="s">
        <v>108</v>
      </c>
      <c r="Q365" s="6" t="s">
        <v>110</v>
      </c>
      <c r="R365" s="6" t="s">
        <v>110</v>
      </c>
      <c r="S365"/>
      <c r="T365"/>
      <c r="U365" s="6" t="s">
        <v>91</v>
      </c>
      <c r="V365" s="6" t="s">
        <v>91</v>
      </c>
      <c r="W365" s="6" t="s">
        <v>80</v>
      </c>
      <c r="X365" s="6" t="s">
        <v>80</v>
      </c>
      <c r="Y365" s="6" t="s">
        <v>92</v>
      </c>
      <c r="Z365" s="6" t="s">
        <v>80</v>
      </c>
      <c r="AA365" s="6" t="s">
        <v>80</v>
      </c>
      <c r="AB365"/>
      <c r="AC365"/>
      <c r="AD365"/>
      <c r="AE365" t="str">
        <f>VLOOKUP(E365,'Synthèse ventes'!$A$5:$C$2461,3,0)</f>
        <v>Plat 650x305 pour Pamiers</v>
      </c>
      <c r="AF365" t="str">
        <f>VLOOKUP(E365,'Synthèse ventes'!$A$5:$C$2461,2,0)</f>
        <v>AD PAMIERS</v>
      </c>
      <c r="AG365"/>
      <c r="AH365"/>
      <c r="AI365"/>
      <c r="AJ365"/>
      <c r="AK365" s="6" t="s">
        <v>92</v>
      </c>
      <c r="AL365" s="6" t="s">
        <v>1519</v>
      </c>
      <c r="AM365" s="6" t="s">
        <v>95</v>
      </c>
      <c r="AN365" s="6" t="s">
        <v>317</v>
      </c>
      <c r="AO365" s="6" t="s">
        <v>678</v>
      </c>
      <c r="AP365" s="6" t="s">
        <v>80</v>
      </c>
      <c r="AQ365" s="6" t="s">
        <v>80</v>
      </c>
      <c r="AR365" s="6" t="s">
        <v>266</v>
      </c>
      <c r="AS365" s="6" t="s">
        <v>1434</v>
      </c>
      <c r="AT365"/>
      <c r="AU365" s="6" t="s">
        <v>80</v>
      </c>
      <c r="AV365" s="6" t="s">
        <v>100</v>
      </c>
      <c r="AW365"/>
      <c r="AX365"/>
      <c r="AY365"/>
      <c r="AZ365"/>
      <c r="BA365"/>
      <c r="BB365"/>
      <c r="BC365"/>
      <c r="BD365" s="6" t="s">
        <v>1530</v>
      </c>
      <c r="BE365" s="7" t="s">
        <v>102</v>
      </c>
      <c r="BG365" s="7" t="s">
        <v>103</v>
      </c>
      <c r="BH365" s="7">
        <v>2015</v>
      </c>
      <c r="BI365" s="7" t="s">
        <v>104</v>
      </c>
      <c r="BJ365" s="7" t="s">
        <v>105</v>
      </c>
      <c r="BK365" s="7" t="s">
        <v>105</v>
      </c>
      <c r="BL365" s="7" t="s">
        <v>103</v>
      </c>
      <c r="BN365"/>
      <c r="BO365"/>
      <c r="BP365"/>
      <c r="BQ365"/>
      <c r="BR365"/>
      <c r="BS365"/>
      <c r="BT365"/>
      <c r="BU365"/>
      <c r="BV365"/>
      <c r="BW365"/>
      <c r="BX365"/>
      <c r="BY365" s="8">
        <v>30013</v>
      </c>
      <c r="BZ365" s="9" t="s">
        <v>106</v>
      </c>
    </row>
    <row r="366" spans="1:78" s="7" customFormat="1" hidden="1" x14ac:dyDescent="0.25">
      <c r="A366" s="7" t="str">
        <f t="shared" si="5"/>
        <v>ABOF*</v>
      </c>
      <c r="B366" s="6" t="s">
        <v>1535</v>
      </c>
      <c r="C366" s="6" t="s">
        <v>1536</v>
      </c>
      <c r="D366" s="6" t="s">
        <v>1517</v>
      </c>
      <c r="E366" s="6" t="s">
        <v>1518</v>
      </c>
      <c r="F366"/>
      <c r="G366"/>
      <c r="H366" s="6" t="s">
        <v>80</v>
      </c>
      <c r="I366"/>
      <c r="J366" s="6" t="s">
        <v>81</v>
      </c>
      <c r="K366" s="6" t="s">
        <v>82</v>
      </c>
      <c r="L366" s="6" t="s">
        <v>156</v>
      </c>
      <c r="M366" s="6" t="s">
        <v>84</v>
      </c>
      <c r="N366" s="6" t="s">
        <v>85</v>
      </c>
      <c r="O366" s="6" t="s">
        <v>157</v>
      </c>
      <c r="P366" s="6" t="s">
        <v>108</v>
      </c>
      <c r="Q366" s="6" t="s">
        <v>110</v>
      </c>
      <c r="R366" s="6" t="s">
        <v>110</v>
      </c>
      <c r="S366"/>
      <c r="T366"/>
      <c r="U366" s="6" t="s">
        <v>91</v>
      </c>
      <c r="V366" s="6" t="s">
        <v>91</v>
      </c>
      <c r="W366" s="6" t="s">
        <v>80</v>
      </c>
      <c r="X366" s="6" t="s">
        <v>80</v>
      </c>
      <c r="Y366" s="6" t="s">
        <v>92</v>
      </c>
      <c r="Z366" s="6" t="s">
        <v>80</v>
      </c>
      <c r="AA366" s="6" t="s">
        <v>80</v>
      </c>
      <c r="AB366"/>
      <c r="AC366"/>
      <c r="AD366"/>
      <c r="AE366" t="str">
        <f>VLOOKUP(E366,'Synthèse ventes'!$A$5:$C$2461,3,0)</f>
        <v>Plat 650x305 pour Pamiers</v>
      </c>
      <c r="AF366" t="str">
        <f>VLOOKUP(E366,'Synthèse ventes'!$A$5:$C$2461,2,0)</f>
        <v>AD PAMIERS</v>
      </c>
      <c r="AG366"/>
      <c r="AH366"/>
      <c r="AI366"/>
      <c r="AJ366"/>
      <c r="AK366" s="6" t="s">
        <v>92</v>
      </c>
      <c r="AL366" s="6" t="s">
        <v>1519</v>
      </c>
      <c r="AM366" s="6" t="s">
        <v>95</v>
      </c>
      <c r="AN366" s="6" t="s">
        <v>317</v>
      </c>
      <c r="AO366" s="6" t="s">
        <v>683</v>
      </c>
      <c r="AP366" s="6" t="s">
        <v>80</v>
      </c>
      <c r="AQ366" s="6" t="s">
        <v>80</v>
      </c>
      <c r="AR366" s="6" t="s">
        <v>266</v>
      </c>
      <c r="AS366" s="6" t="s">
        <v>1434</v>
      </c>
      <c r="AT366"/>
      <c r="AU366" s="6" t="s">
        <v>80</v>
      </c>
      <c r="AV366" s="6" t="s">
        <v>100</v>
      </c>
      <c r="AW366"/>
      <c r="AX366"/>
      <c r="AY366"/>
      <c r="AZ366"/>
      <c r="BA366"/>
      <c r="BB366"/>
      <c r="BC366"/>
      <c r="BD366" s="6" t="s">
        <v>1530</v>
      </c>
      <c r="BE366" s="7" t="s">
        <v>102</v>
      </c>
      <c r="BG366" s="7" t="s">
        <v>103</v>
      </c>
      <c r="BH366" s="7">
        <v>2015</v>
      </c>
      <c r="BI366" s="7" t="s">
        <v>104</v>
      </c>
      <c r="BJ366" s="7" t="s">
        <v>105</v>
      </c>
      <c r="BK366" s="7" t="s">
        <v>105</v>
      </c>
      <c r="BL366" s="7" t="s">
        <v>103</v>
      </c>
      <c r="BN366"/>
      <c r="BO366"/>
      <c r="BP366"/>
      <c r="BQ366"/>
      <c r="BR366"/>
      <c r="BS366"/>
      <c r="BT366"/>
      <c r="BU366"/>
      <c r="BV366"/>
      <c r="BW366"/>
      <c r="BX366"/>
      <c r="BY366" s="8">
        <v>122938</v>
      </c>
      <c r="BZ366" s="9" t="s">
        <v>106</v>
      </c>
    </row>
    <row r="367" spans="1:78" s="7" customFormat="1" hidden="1" x14ac:dyDescent="0.25">
      <c r="A367" s="7" t="str">
        <f t="shared" si="5"/>
        <v>ABOF*</v>
      </c>
      <c r="B367" s="6" t="s">
        <v>1537</v>
      </c>
      <c r="C367" s="6" t="s">
        <v>1538</v>
      </c>
      <c r="D367" s="6" t="s">
        <v>1517</v>
      </c>
      <c r="E367" s="6" t="s">
        <v>1518</v>
      </c>
      <c r="F367"/>
      <c r="G367"/>
      <c r="H367" s="6" t="s">
        <v>80</v>
      </c>
      <c r="I367"/>
      <c r="J367" s="6" t="s">
        <v>81</v>
      </c>
      <c r="K367" s="6" t="s">
        <v>82</v>
      </c>
      <c r="L367" s="6" t="s">
        <v>156</v>
      </c>
      <c r="M367" s="6" t="s">
        <v>84</v>
      </c>
      <c r="N367" s="6" t="s">
        <v>85</v>
      </c>
      <c r="O367" s="6" t="s">
        <v>157</v>
      </c>
      <c r="P367" s="6" t="s">
        <v>108</v>
      </c>
      <c r="Q367" s="6" t="s">
        <v>110</v>
      </c>
      <c r="R367" s="6" t="s">
        <v>110</v>
      </c>
      <c r="S367" s="6" t="s">
        <v>110</v>
      </c>
      <c r="T367" s="6" t="s">
        <v>109</v>
      </c>
      <c r="U367" s="6" t="s">
        <v>91</v>
      </c>
      <c r="V367" s="6" t="s">
        <v>91</v>
      </c>
      <c r="W367" s="6" t="s">
        <v>80</v>
      </c>
      <c r="X367" s="6" t="s">
        <v>80</v>
      </c>
      <c r="Y367" s="6" t="s">
        <v>92</v>
      </c>
      <c r="Z367" s="6" t="s">
        <v>80</v>
      </c>
      <c r="AA367" s="6" t="s">
        <v>616</v>
      </c>
      <c r="AB367"/>
      <c r="AC367"/>
      <c r="AD367"/>
      <c r="AE367" t="str">
        <f>VLOOKUP(E367,'Synthèse ventes'!$A$5:$C$2461,3,0)</f>
        <v>Plat 650x305 pour Pamiers</v>
      </c>
      <c r="AF367" t="str">
        <f>VLOOKUP(E367,'Synthèse ventes'!$A$5:$C$2461,2,0)</f>
        <v>AD PAMIERS</v>
      </c>
      <c r="AG367"/>
      <c r="AH367"/>
      <c r="AI367"/>
      <c r="AJ367"/>
      <c r="AK367" s="6" t="s">
        <v>92</v>
      </c>
      <c r="AL367" s="6" t="s">
        <v>1519</v>
      </c>
      <c r="AM367" s="6" t="s">
        <v>95</v>
      </c>
      <c r="AN367" s="6" t="s">
        <v>317</v>
      </c>
      <c r="AO367" s="6" t="s">
        <v>764</v>
      </c>
      <c r="AP367" s="6" t="s">
        <v>80</v>
      </c>
      <c r="AQ367" s="6" t="s">
        <v>80</v>
      </c>
      <c r="AR367" s="6" t="s">
        <v>266</v>
      </c>
      <c r="AS367" s="6" t="s">
        <v>1434</v>
      </c>
      <c r="AT367"/>
      <c r="AU367" s="6" t="s">
        <v>80</v>
      </c>
      <c r="AV367" s="6" t="s">
        <v>100</v>
      </c>
      <c r="AW367"/>
      <c r="AX367"/>
      <c r="AY367"/>
      <c r="AZ367"/>
      <c r="BA367"/>
      <c r="BB367"/>
      <c r="BC367"/>
      <c r="BD367" s="6" t="s">
        <v>1530</v>
      </c>
      <c r="BE367" s="7" t="s">
        <v>102</v>
      </c>
      <c r="BG367" s="7" t="s">
        <v>103</v>
      </c>
      <c r="BH367" s="7">
        <v>2015</v>
      </c>
      <c r="BI367" s="7" t="s">
        <v>104</v>
      </c>
      <c r="BJ367" s="7" t="s">
        <v>105</v>
      </c>
      <c r="BK367" s="7" t="s">
        <v>105</v>
      </c>
      <c r="BL367" s="7" t="s">
        <v>103</v>
      </c>
      <c r="BN367"/>
      <c r="BO367"/>
      <c r="BP367"/>
      <c r="BQ367"/>
      <c r="BR367"/>
      <c r="BS367"/>
      <c r="BT367"/>
      <c r="BU367"/>
      <c r="BV367"/>
      <c r="BW367"/>
      <c r="BX367"/>
      <c r="BY367" s="8">
        <v>82148</v>
      </c>
      <c r="BZ367" s="9" t="s">
        <v>106</v>
      </c>
    </row>
    <row r="368" spans="1:78" s="7" customFormat="1" hidden="1" x14ac:dyDescent="0.25">
      <c r="A368" s="7" t="str">
        <f t="shared" si="5"/>
        <v>ABOB*</v>
      </c>
      <c r="B368" s="6" t="s">
        <v>1539</v>
      </c>
      <c r="C368" s="6" t="s">
        <v>1540</v>
      </c>
      <c r="D368" s="6" t="s">
        <v>1541</v>
      </c>
      <c r="E368" s="6" t="s">
        <v>1542</v>
      </c>
      <c r="F368"/>
      <c r="G368"/>
      <c r="H368" s="6" t="s">
        <v>80</v>
      </c>
      <c r="I368"/>
      <c r="J368" s="6" t="s">
        <v>81</v>
      </c>
      <c r="K368" s="6" t="s">
        <v>82</v>
      </c>
      <c r="L368" s="6" t="s">
        <v>156</v>
      </c>
      <c r="M368" s="6" t="s">
        <v>84</v>
      </c>
      <c r="N368" s="6" t="s">
        <v>85</v>
      </c>
      <c r="O368" s="6" t="s">
        <v>157</v>
      </c>
      <c r="P368" s="6" t="s">
        <v>108</v>
      </c>
      <c r="Q368" s="6" t="s">
        <v>109</v>
      </c>
      <c r="R368" s="6" t="s">
        <v>110</v>
      </c>
      <c r="S368" s="6" t="s">
        <v>109</v>
      </c>
      <c r="T368" s="6" t="s">
        <v>110</v>
      </c>
      <c r="U368" s="6" t="s">
        <v>91</v>
      </c>
      <c r="V368" s="6" t="s">
        <v>91</v>
      </c>
      <c r="W368" s="6" t="s">
        <v>80</v>
      </c>
      <c r="X368" s="6" t="s">
        <v>80</v>
      </c>
      <c r="Y368" s="6" t="s">
        <v>92</v>
      </c>
      <c r="Z368" s="6" t="s">
        <v>80</v>
      </c>
      <c r="AA368" s="6" t="s">
        <v>93</v>
      </c>
      <c r="AB368"/>
      <c r="AC368"/>
      <c r="AD368"/>
      <c r="AE368" t="str">
        <f>VLOOKUP(E368,'Synthèse ventes'!$A$5:$C$2461,3,0)</f>
        <v>Rond Ø330 pour Pamiers</v>
      </c>
      <c r="AF368" t="str">
        <f>VLOOKUP(E368,'Synthèse ventes'!$A$5:$C$2461,2,0)</f>
        <v>AD PAMIERS</v>
      </c>
      <c r="AG368"/>
      <c r="AH368"/>
      <c r="AI368"/>
      <c r="AJ368"/>
      <c r="AK368" s="6" t="s">
        <v>80</v>
      </c>
      <c r="AL368" s="6" t="s">
        <v>1543</v>
      </c>
      <c r="AM368" s="6" t="s">
        <v>95</v>
      </c>
      <c r="AN368" s="6" t="s">
        <v>145</v>
      </c>
      <c r="AO368" s="6" t="s">
        <v>400</v>
      </c>
      <c r="AP368" s="6" t="s">
        <v>80</v>
      </c>
      <c r="AQ368" s="6" t="s">
        <v>80</v>
      </c>
      <c r="AR368" s="6" t="s">
        <v>266</v>
      </c>
      <c r="AS368" s="6" t="s">
        <v>1511</v>
      </c>
      <c r="AT368"/>
      <c r="AU368" s="6" t="s">
        <v>80</v>
      </c>
      <c r="AV368" s="6" t="s">
        <v>100</v>
      </c>
      <c r="AW368"/>
      <c r="AX368"/>
      <c r="AY368"/>
      <c r="AZ368"/>
      <c r="BA368"/>
      <c r="BB368"/>
      <c r="BC368"/>
      <c r="BD368" s="6" t="s">
        <v>1530</v>
      </c>
      <c r="BE368" s="7" t="s">
        <v>102</v>
      </c>
      <c r="BG368" s="7" t="s">
        <v>103</v>
      </c>
      <c r="BH368" s="7">
        <v>2015</v>
      </c>
      <c r="BI368" s="7" t="s">
        <v>104</v>
      </c>
      <c r="BJ368" s="7" t="s">
        <v>105</v>
      </c>
      <c r="BK368" s="7" t="s">
        <v>105</v>
      </c>
      <c r="BL368" s="7" t="s">
        <v>103</v>
      </c>
      <c r="BN368"/>
      <c r="BO368"/>
      <c r="BP368"/>
      <c r="BQ368"/>
      <c r="BR368"/>
      <c r="BS368"/>
      <c r="BT368"/>
      <c r="BU368"/>
      <c r="BV368"/>
      <c r="BW368"/>
      <c r="BX368"/>
      <c r="BY368" s="8">
        <v>133993</v>
      </c>
      <c r="BZ368" s="9" t="s">
        <v>106</v>
      </c>
    </row>
    <row r="369" spans="1:78" s="7" customFormat="1" hidden="1" x14ac:dyDescent="0.25">
      <c r="A369" s="7" t="str">
        <f t="shared" si="5"/>
        <v>ABOG*</v>
      </c>
      <c r="B369" s="6" t="s">
        <v>1544</v>
      </c>
      <c r="C369" s="6" t="s">
        <v>1545</v>
      </c>
      <c r="D369" s="6" t="s">
        <v>1546</v>
      </c>
      <c r="E369" s="6" t="s">
        <v>1547</v>
      </c>
      <c r="F369"/>
      <c r="G369"/>
      <c r="H369" s="6" t="s">
        <v>80</v>
      </c>
      <c r="I369"/>
      <c r="J369" s="6" t="s">
        <v>81</v>
      </c>
      <c r="K369" s="6" t="s">
        <v>82</v>
      </c>
      <c r="L369" s="6" t="s">
        <v>83</v>
      </c>
      <c r="M369" s="6" t="s">
        <v>84</v>
      </c>
      <c r="N369" s="6" t="s">
        <v>85</v>
      </c>
      <c r="O369" s="6" t="s">
        <v>86</v>
      </c>
      <c r="P369" s="6" t="s">
        <v>87</v>
      </c>
      <c r="Q369" s="6" t="s">
        <v>96</v>
      </c>
      <c r="R369" s="6" t="s">
        <v>1548</v>
      </c>
      <c r="S369" s="6" t="s">
        <v>96</v>
      </c>
      <c r="T369" s="6" t="s">
        <v>1548</v>
      </c>
      <c r="U369" s="6" t="s">
        <v>264</v>
      </c>
      <c r="V369" s="6" t="s">
        <v>91</v>
      </c>
      <c r="W369" s="6" t="s">
        <v>80</v>
      </c>
      <c r="X369" s="6" t="s">
        <v>80</v>
      </c>
      <c r="Y369" s="6" t="s">
        <v>92</v>
      </c>
      <c r="Z369" s="6" t="s">
        <v>80</v>
      </c>
      <c r="AA369" s="6" t="s">
        <v>93</v>
      </c>
      <c r="AB369"/>
      <c r="AC369"/>
      <c r="AD369"/>
      <c r="AE369" t="str">
        <f>VLOOKUP(E369,'Synthèse ventes'!$A$5:$C$2461,3,0)</f>
        <v>Plat 650x305 pour Pamiers</v>
      </c>
      <c r="AF369" t="str">
        <f>VLOOKUP(E369,'Synthèse ventes'!$A$5:$C$2461,2,0)</f>
        <v>AD PAMIERS</v>
      </c>
      <c r="AG369"/>
      <c r="AH369"/>
      <c r="AI369"/>
      <c r="AJ369"/>
      <c r="AK369" s="6" t="s">
        <v>92</v>
      </c>
      <c r="AL369" s="6" t="s">
        <v>1549</v>
      </c>
      <c r="AM369" s="6" t="s">
        <v>95</v>
      </c>
      <c r="AN369" s="6" t="s">
        <v>1520</v>
      </c>
      <c r="AO369" s="6" t="s">
        <v>97</v>
      </c>
      <c r="AP369" s="6" t="s">
        <v>80</v>
      </c>
      <c r="AQ369" s="6" t="s">
        <v>80</v>
      </c>
      <c r="AR369" s="6" t="s">
        <v>266</v>
      </c>
      <c r="AS369" s="6" t="s">
        <v>1434</v>
      </c>
      <c r="AT369"/>
      <c r="AU369" s="6" t="s">
        <v>80</v>
      </c>
      <c r="AV369" s="6" t="s">
        <v>100</v>
      </c>
      <c r="AW369"/>
      <c r="AX369"/>
      <c r="AY369"/>
      <c r="AZ369"/>
      <c r="BA369"/>
      <c r="BB369"/>
      <c r="BC369"/>
      <c r="BD369" s="6" t="s">
        <v>1530</v>
      </c>
      <c r="BE369" s="7" t="s">
        <v>102</v>
      </c>
      <c r="BG369" s="7" t="s">
        <v>103</v>
      </c>
      <c r="BH369" s="7">
        <v>2015</v>
      </c>
      <c r="BI369" s="7" t="s">
        <v>104</v>
      </c>
      <c r="BJ369" s="7" t="s">
        <v>105</v>
      </c>
      <c r="BK369" s="7" t="s">
        <v>105</v>
      </c>
      <c r="BL369" s="7" t="s">
        <v>103</v>
      </c>
      <c r="BN369"/>
      <c r="BO369"/>
      <c r="BP369"/>
      <c r="BQ369"/>
      <c r="BR369"/>
      <c r="BS369"/>
      <c r="BT369"/>
      <c r="BU369"/>
      <c r="BV369"/>
      <c r="BW369"/>
      <c r="BX369"/>
      <c r="BY369" s="8">
        <v>133919</v>
      </c>
      <c r="BZ369" s="9" t="s">
        <v>106</v>
      </c>
    </row>
    <row r="370" spans="1:78" s="7" customFormat="1" hidden="1" x14ac:dyDescent="0.25">
      <c r="A370" s="7" t="str">
        <f t="shared" si="5"/>
        <v>ABOG*</v>
      </c>
      <c r="B370" s="6" t="s">
        <v>1550</v>
      </c>
      <c r="C370" s="6" t="s">
        <v>1545</v>
      </c>
      <c r="D370" s="6" t="s">
        <v>1546</v>
      </c>
      <c r="E370" s="6" t="s">
        <v>1547</v>
      </c>
      <c r="F370"/>
      <c r="G370"/>
      <c r="H370" s="6" t="s">
        <v>80</v>
      </c>
      <c r="I370"/>
      <c r="J370" s="6" t="s">
        <v>81</v>
      </c>
      <c r="K370" s="6" t="s">
        <v>82</v>
      </c>
      <c r="L370" s="6" t="s">
        <v>83</v>
      </c>
      <c r="M370" s="6" t="s">
        <v>84</v>
      </c>
      <c r="N370" s="6" t="s">
        <v>85</v>
      </c>
      <c r="O370" s="6" t="s">
        <v>86</v>
      </c>
      <c r="P370" s="6" t="s">
        <v>108</v>
      </c>
      <c r="Q370" s="6" t="s">
        <v>109</v>
      </c>
      <c r="R370" s="6" t="s">
        <v>110</v>
      </c>
      <c r="S370" s="6" t="s">
        <v>109</v>
      </c>
      <c r="T370" s="6" t="s">
        <v>110</v>
      </c>
      <c r="U370" s="6" t="s">
        <v>91</v>
      </c>
      <c r="V370" s="6" t="s">
        <v>91</v>
      </c>
      <c r="W370" s="6" t="s">
        <v>80</v>
      </c>
      <c r="X370" s="6" t="s">
        <v>80</v>
      </c>
      <c r="Y370" s="6" t="s">
        <v>92</v>
      </c>
      <c r="Z370" s="6" t="s">
        <v>80</v>
      </c>
      <c r="AA370" s="6" t="s">
        <v>93</v>
      </c>
      <c r="AB370"/>
      <c r="AC370"/>
      <c r="AD370"/>
      <c r="AE370" t="str">
        <f>VLOOKUP(E370,'Synthèse ventes'!$A$5:$C$2461,3,0)</f>
        <v>Plat 650x305 pour Pamiers</v>
      </c>
      <c r="AF370" t="str">
        <f>VLOOKUP(E370,'Synthèse ventes'!$A$5:$C$2461,2,0)</f>
        <v>AD PAMIERS</v>
      </c>
      <c r="AG370"/>
      <c r="AH370"/>
      <c r="AI370"/>
      <c r="AJ370"/>
      <c r="AK370" s="6" t="s">
        <v>92</v>
      </c>
      <c r="AL370" s="6" t="s">
        <v>1549</v>
      </c>
      <c r="AM370" s="6" t="s">
        <v>95</v>
      </c>
      <c r="AN370" s="6" t="s">
        <v>1520</v>
      </c>
      <c r="AO370" s="6" t="s">
        <v>97</v>
      </c>
      <c r="AP370" s="6" t="s">
        <v>80</v>
      </c>
      <c r="AQ370" s="6" t="s">
        <v>80</v>
      </c>
      <c r="AR370" s="6" t="s">
        <v>266</v>
      </c>
      <c r="AS370" s="6" t="s">
        <v>1434</v>
      </c>
      <c r="AT370"/>
      <c r="AU370" s="6" t="s">
        <v>80</v>
      </c>
      <c r="AV370" s="6" t="s">
        <v>100</v>
      </c>
      <c r="AW370"/>
      <c r="AX370"/>
      <c r="AY370"/>
      <c r="AZ370"/>
      <c r="BA370"/>
      <c r="BB370"/>
      <c r="BC370"/>
      <c r="BD370" s="6" t="s">
        <v>1530</v>
      </c>
      <c r="BE370" s="7" t="s">
        <v>102</v>
      </c>
      <c r="BG370" s="7" t="s">
        <v>103</v>
      </c>
      <c r="BH370" s="7">
        <v>2015</v>
      </c>
      <c r="BI370" s="7" t="s">
        <v>104</v>
      </c>
      <c r="BJ370" s="7" t="s">
        <v>105</v>
      </c>
      <c r="BK370" s="7" t="s">
        <v>105</v>
      </c>
      <c r="BL370" s="7" t="s">
        <v>103</v>
      </c>
      <c r="BN370"/>
      <c r="BO370"/>
      <c r="BP370"/>
      <c r="BQ370"/>
      <c r="BR370"/>
      <c r="BS370"/>
      <c r="BT370"/>
      <c r="BU370"/>
      <c r="BV370"/>
      <c r="BW370"/>
      <c r="BX370"/>
      <c r="BY370" s="8">
        <v>51297</v>
      </c>
      <c r="BZ370" s="9" t="s">
        <v>106</v>
      </c>
    </row>
    <row r="371" spans="1:78" s="7" customFormat="1" hidden="1" x14ac:dyDescent="0.25">
      <c r="A371" s="7" t="str">
        <f t="shared" si="5"/>
        <v>ABOG*</v>
      </c>
      <c r="B371" s="6" t="s">
        <v>1551</v>
      </c>
      <c r="C371" s="6" t="s">
        <v>1552</v>
      </c>
      <c r="D371" s="6" t="s">
        <v>1546</v>
      </c>
      <c r="E371" s="6" t="s">
        <v>1547</v>
      </c>
      <c r="F371"/>
      <c r="G371"/>
      <c r="H371" s="6" t="s">
        <v>80</v>
      </c>
      <c r="I371"/>
      <c r="J371" s="6" t="s">
        <v>81</v>
      </c>
      <c r="K371" s="6" t="s">
        <v>82</v>
      </c>
      <c r="L371" s="6" t="s">
        <v>156</v>
      </c>
      <c r="M371" s="6" t="s">
        <v>84</v>
      </c>
      <c r="N371" s="6" t="s">
        <v>85</v>
      </c>
      <c r="O371" s="6" t="s">
        <v>157</v>
      </c>
      <c r="P371" s="6" t="s">
        <v>108</v>
      </c>
      <c r="Q371" s="6" t="s">
        <v>110</v>
      </c>
      <c r="R371" s="6" t="s">
        <v>110</v>
      </c>
      <c r="S371"/>
      <c r="T371"/>
      <c r="U371" s="6" t="s">
        <v>91</v>
      </c>
      <c r="V371" s="6" t="s">
        <v>91</v>
      </c>
      <c r="W371" s="6" t="s">
        <v>80</v>
      </c>
      <c r="X371" s="6" t="s">
        <v>80</v>
      </c>
      <c r="Y371" s="6" t="s">
        <v>92</v>
      </c>
      <c r="Z371" s="6" t="s">
        <v>80</v>
      </c>
      <c r="AA371" s="6" t="s">
        <v>80</v>
      </c>
      <c r="AB371"/>
      <c r="AC371"/>
      <c r="AD371"/>
      <c r="AE371" t="str">
        <f>VLOOKUP(E371,'Synthèse ventes'!$A$5:$C$2461,3,0)</f>
        <v>Plat 650x305 pour Pamiers</v>
      </c>
      <c r="AF371" t="str">
        <f>VLOOKUP(E371,'Synthèse ventes'!$A$5:$C$2461,2,0)</f>
        <v>AD PAMIERS</v>
      </c>
      <c r="AG371"/>
      <c r="AH371"/>
      <c r="AI371"/>
      <c r="AJ371"/>
      <c r="AK371" s="6" t="s">
        <v>92</v>
      </c>
      <c r="AL371" s="6" t="s">
        <v>1549</v>
      </c>
      <c r="AM371" s="6" t="s">
        <v>95</v>
      </c>
      <c r="AN371" s="6" t="s">
        <v>1520</v>
      </c>
      <c r="AO371" s="6" t="s">
        <v>400</v>
      </c>
      <c r="AP371" s="6" t="s">
        <v>80</v>
      </c>
      <c r="AQ371" s="6" t="s">
        <v>80</v>
      </c>
      <c r="AR371" s="6" t="s">
        <v>266</v>
      </c>
      <c r="AS371" s="6" t="s">
        <v>1434</v>
      </c>
      <c r="AT371"/>
      <c r="AU371" s="6" t="s">
        <v>80</v>
      </c>
      <c r="AV371" s="6" t="s">
        <v>100</v>
      </c>
      <c r="AW371"/>
      <c r="AX371"/>
      <c r="AY371"/>
      <c r="AZ371"/>
      <c r="BA371"/>
      <c r="BB371"/>
      <c r="BC371"/>
      <c r="BD371" s="6" t="s">
        <v>1530</v>
      </c>
      <c r="BE371" s="7" t="s">
        <v>102</v>
      </c>
      <c r="BG371" s="7" t="s">
        <v>103</v>
      </c>
      <c r="BH371" s="7">
        <v>2015</v>
      </c>
      <c r="BI371" s="7" t="s">
        <v>104</v>
      </c>
      <c r="BJ371" s="7" t="s">
        <v>105</v>
      </c>
      <c r="BK371" s="7" t="s">
        <v>105</v>
      </c>
      <c r="BL371" s="7" t="s">
        <v>103</v>
      </c>
      <c r="BN371"/>
      <c r="BO371"/>
      <c r="BP371"/>
      <c r="BQ371"/>
      <c r="BR371"/>
      <c r="BS371"/>
      <c r="BT371"/>
      <c r="BU371"/>
      <c r="BV371"/>
      <c r="BW371"/>
      <c r="BX371"/>
      <c r="BY371" s="8">
        <v>76641</v>
      </c>
      <c r="BZ371" s="9" t="s">
        <v>106</v>
      </c>
    </row>
    <row r="372" spans="1:78" s="7" customFormat="1" hidden="1" x14ac:dyDescent="0.25">
      <c r="A372" s="7" t="str">
        <f t="shared" si="5"/>
        <v>ABOG*</v>
      </c>
      <c r="B372" s="6" t="s">
        <v>1553</v>
      </c>
      <c r="C372" s="6" t="s">
        <v>1554</v>
      </c>
      <c r="D372" s="6" t="s">
        <v>1546</v>
      </c>
      <c r="E372" s="6" t="s">
        <v>1547</v>
      </c>
      <c r="F372"/>
      <c r="G372"/>
      <c r="H372" s="6" t="s">
        <v>80</v>
      </c>
      <c r="I372"/>
      <c r="J372" s="6" t="s">
        <v>81</v>
      </c>
      <c r="K372" s="6" t="s">
        <v>82</v>
      </c>
      <c r="L372" s="6" t="s">
        <v>156</v>
      </c>
      <c r="M372" s="6" t="s">
        <v>84</v>
      </c>
      <c r="N372" s="6" t="s">
        <v>85</v>
      </c>
      <c r="O372" s="6" t="s">
        <v>157</v>
      </c>
      <c r="P372" s="6" t="s">
        <v>108</v>
      </c>
      <c r="Q372" s="6" t="s">
        <v>110</v>
      </c>
      <c r="R372" s="6" t="s">
        <v>110</v>
      </c>
      <c r="S372"/>
      <c r="T372"/>
      <c r="U372" s="6" t="s">
        <v>91</v>
      </c>
      <c r="V372" s="6" t="s">
        <v>91</v>
      </c>
      <c r="W372" s="6" t="s">
        <v>80</v>
      </c>
      <c r="X372" s="6" t="s">
        <v>80</v>
      </c>
      <c r="Y372" s="6" t="s">
        <v>92</v>
      </c>
      <c r="Z372" s="6" t="s">
        <v>80</v>
      </c>
      <c r="AA372" s="6" t="s">
        <v>80</v>
      </c>
      <c r="AB372"/>
      <c r="AC372"/>
      <c r="AD372"/>
      <c r="AE372" t="str">
        <f>VLOOKUP(E372,'Synthèse ventes'!$A$5:$C$2461,3,0)</f>
        <v>Plat 650x305 pour Pamiers</v>
      </c>
      <c r="AF372" t="str">
        <f>VLOOKUP(E372,'Synthèse ventes'!$A$5:$C$2461,2,0)</f>
        <v>AD PAMIERS</v>
      </c>
      <c r="AG372"/>
      <c r="AH372"/>
      <c r="AI372"/>
      <c r="AJ372"/>
      <c r="AK372" s="6" t="s">
        <v>92</v>
      </c>
      <c r="AL372" s="6" t="s">
        <v>1549</v>
      </c>
      <c r="AM372" s="6" t="s">
        <v>95</v>
      </c>
      <c r="AN372" s="6" t="s">
        <v>1520</v>
      </c>
      <c r="AO372" s="6" t="s">
        <v>1223</v>
      </c>
      <c r="AP372" s="6" t="s">
        <v>80</v>
      </c>
      <c r="AQ372" s="6" t="s">
        <v>80</v>
      </c>
      <c r="AR372" s="6" t="s">
        <v>266</v>
      </c>
      <c r="AS372" s="6" t="s">
        <v>1434</v>
      </c>
      <c r="AT372"/>
      <c r="AU372" s="6" t="s">
        <v>80</v>
      </c>
      <c r="AV372" s="6" t="s">
        <v>100</v>
      </c>
      <c r="AW372"/>
      <c r="AX372"/>
      <c r="AY372"/>
      <c r="AZ372"/>
      <c r="BA372"/>
      <c r="BB372"/>
      <c r="BC372"/>
      <c r="BD372" s="6" t="s">
        <v>1530</v>
      </c>
      <c r="BE372" s="7" t="s">
        <v>102</v>
      </c>
      <c r="BG372" s="7" t="s">
        <v>103</v>
      </c>
      <c r="BH372" s="7">
        <v>2015</v>
      </c>
      <c r="BI372" s="7" t="s">
        <v>104</v>
      </c>
      <c r="BJ372" s="7" t="s">
        <v>105</v>
      </c>
      <c r="BK372" s="7" t="s">
        <v>105</v>
      </c>
      <c r="BL372" s="7" t="s">
        <v>103</v>
      </c>
      <c r="BN372"/>
      <c r="BO372"/>
      <c r="BP372"/>
      <c r="BQ372"/>
      <c r="BR372"/>
      <c r="BS372"/>
      <c r="BT372"/>
      <c r="BU372"/>
      <c r="BV372"/>
      <c r="BW372"/>
      <c r="BX372"/>
      <c r="BY372" s="8">
        <v>106239</v>
      </c>
      <c r="BZ372" s="9" t="s">
        <v>106</v>
      </c>
    </row>
    <row r="373" spans="1:78" s="7" customFormat="1" hidden="1" x14ac:dyDescent="0.25">
      <c r="A373" s="7" t="str">
        <f t="shared" si="5"/>
        <v>ABOG*</v>
      </c>
      <c r="B373" s="6" t="s">
        <v>1555</v>
      </c>
      <c r="C373" s="6" t="s">
        <v>1556</v>
      </c>
      <c r="D373" s="6" t="s">
        <v>1546</v>
      </c>
      <c r="E373" s="6" t="s">
        <v>1547</v>
      </c>
      <c r="F373"/>
      <c r="G373"/>
      <c r="H373" s="6" t="s">
        <v>80</v>
      </c>
      <c r="I373"/>
      <c r="J373" s="6" t="s">
        <v>81</v>
      </c>
      <c r="K373" s="6" t="s">
        <v>82</v>
      </c>
      <c r="L373" s="6" t="s">
        <v>156</v>
      </c>
      <c r="M373" s="6" t="s">
        <v>84</v>
      </c>
      <c r="N373" s="6" t="s">
        <v>85</v>
      </c>
      <c r="O373" s="6" t="s">
        <v>157</v>
      </c>
      <c r="P373" s="6" t="s">
        <v>108</v>
      </c>
      <c r="Q373" s="6" t="s">
        <v>109</v>
      </c>
      <c r="R373" s="6" t="s">
        <v>109</v>
      </c>
      <c r="S373" s="6" t="s">
        <v>109</v>
      </c>
      <c r="T373" s="6" t="s">
        <v>110</v>
      </c>
      <c r="U373" s="6" t="s">
        <v>91</v>
      </c>
      <c r="V373" s="6" t="s">
        <v>91</v>
      </c>
      <c r="W373" s="6" t="s">
        <v>80</v>
      </c>
      <c r="X373" s="6" t="s">
        <v>80</v>
      </c>
      <c r="Y373" s="6" t="s">
        <v>92</v>
      </c>
      <c r="Z373" s="6" t="s">
        <v>80</v>
      </c>
      <c r="AA373" s="6" t="s">
        <v>616</v>
      </c>
      <c r="AB373"/>
      <c r="AC373"/>
      <c r="AD373"/>
      <c r="AE373" t="str">
        <f>VLOOKUP(E373,'Synthèse ventes'!$A$5:$C$2461,3,0)</f>
        <v>Plat 650x305 pour Pamiers</v>
      </c>
      <c r="AF373" t="str">
        <f>VLOOKUP(E373,'Synthèse ventes'!$A$5:$C$2461,2,0)</f>
        <v>AD PAMIERS</v>
      </c>
      <c r="AG373"/>
      <c r="AH373"/>
      <c r="AI373"/>
      <c r="AJ373"/>
      <c r="AK373" s="6" t="s">
        <v>92</v>
      </c>
      <c r="AL373" s="6" t="s">
        <v>1549</v>
      </c>
      <c r="AM373" s="6" t="s">
        <v>95</v>
      </c>
      <c r="AN373" s="6" t="s">
        <v>1520</v>
      </c>
      <c r="AO373" s="6" t="s">
        <v>292</v>
      </c>
      <c r="AP373" s="6" t="s">
        <v>80</v>
      </c>
      <c r="AQ373" s="6" t="s">
        <v>80</v>
      </c>
      <c r="AR373" s="6" t="s">
        <v>266</v>
      </c>
      <c r="AS373" s="6" t="s">
        <v>1434</v>
      </c>
      <c r="AT373"/>
      <c r="AU373" s="6" t="s">
        <v>80</v>
      </c>
      <c r="AV373" s="6" t="s">
        <v>100</v>
      </c>
      <c r="AW373"/>
      <c r="AX373"/>
      <c r="AY373"/>
      <c r="AZ373"/>
      <c r="BA373"/>
      <c r="BB373"/>
      <c r="BC373"/>
      <c r="BD373" s="6" t="s">
        <v>1530</v>
      </c>
      <c r="BE373" s="7" t="s">
        <v>102</v>
      </c>
      <c r="BG373" s="7" t="s">
        <v>103</v>
      </c>
      <c r="BH373" s="7">
        <v>2015</v>
      </c>
      <c r="BI373" s="7" t="s">
        <v>104</v>
      </c>
      <c r="BJ373" s="7" t="s">
        <v>105</v>
      </c>
      <c r="BK373" s="7" t="s">
        <v>105</v>
      </c>
      <c r="BL373" s="7" t="s">
        <v>103</v>
      </c>
      <c r="BN373"/>
      <c r="BO373"/>
      <c r="BP373"/>
      <c r="BQ373"/>
      <c r="BR373"/>
      <c r="BS373"/>
      <c r="BT373"/>
      <c r="BU373"/>
      <c r="BV373"/>
      <c r="BW373"/>
      <c r="BX373"/>
      <c r="BY373" s="8">
        <v>116201</v>
      </c>
      <c r="BZ373" s="9" t="s">
        <v>106</v>
      </c>
    </row>
    <row r="374" spans="1:78" s="7" customFormat="1" hidden="1" x14ac:dyDescent="0.25">
      <c r="A374" s="7" t="str">
        <f t="shared" si="5"/>
        <v>ABOG*</v>
      </c>
      <c r="B374" s="6" t="s">
        <v>1557</v>
      </c>
      <c r="C374" s="6" t="s">
        <v>1558</v>
      </c>
      <c r="D374" s="6" t="s">
        <v>1546</v>
      </c>
      <c r="E374" s="6" t="s">
        <v>1547</v>
      </c>
      <c r="F374"/>
      <c r="G374"/>
      <c r="H374" s="6" t="s">
        <v>80</v>
      </c>
      <c r="I374"/>
      <c r="J374" s="6" t="s">
        <v>81</v>
      </c>
      <c r="K374" s="6" t="s">
        <v>82</v>
      </c>
      <c r="L374" s="6" t="s">
        <v>156</v>
      </c>
      <c r="M374" s="6" t="s">
        <v>84</v>
      </c>
      <c r="N374" s="6" t="s">
        <v>85</v>
      </c>
      <c r="O374" s="6" t="s">
        <v>157</v>
      </c>
      <c r="P374" s="6" t="s">
        <v>108</v>
      </c>
      <c r="Q374" s="6" t="s">
        <v>110</v>
      </c>
      <c r="R374" s="6" t="s">
        <v>110</v>
      </c>
      <c r="S374"/>
      <c r="T374"/>
      <c r="U374" s="6" t="s">
        <v>91</v>
      </c>
      <c r="V374" s="6" t="s">
        <v>91</v>
      </c>
      <c r="W374" s="6" t="s">
        <v>80</v>
      </c>
      <c r="X374" s="6" t="s">
        <v>80</v>
      </c>
      <c r="Y374" s="6" t="s">
        <v>92</v>
      </c>
      <c r="Z374" s="6" t="s">
        <v>80</v>
      </c>
      <c r="AA374" s="6" t="s">
        <v>80</v>
      </c>
      <c r="AB374"/>
      <c r="AC374"/>
      <c r="AD374"/>
      <c r="AE374" t="str">
        <f>VLOOKUP(E374,'Synthèse ventes'!$A$5:$C$2461,3,0)</f>
        <v>Plat 650x305 pour Pamiers</v>
      </c>
      <c r="AF374" t="str">
        <f>VLOOKUP(E374,'Synthèse ventes'!$A$5:$C$2461,2,0)</f>
        <v>AD PAMIERS</v>
      </c>
      <c r="AG374"/>
      <c r="AH374"/>
      <c r="AI374"/>
      <c r="AJ374"/>
      <c r="AK374" s="6" t="s">
        <v>92</v>
      </c>
      <c r="AL374" s="6" t="s">
        <v>1549</v>
      </c>
      <c r="AM374" s="6" t="s">
        <v>95</v>
      </c>
      <c r="AN374" s="6" t="s">
        <v>1525</v>
      </c>
      <c r="AO374" s="6" t="s">
        <v>394</v>
      </c>
      <c r="AP374" s="6" t="s">
        <v>80</v>
      </c>
      <c r="AQ374" s="6" t="s">
        <v>80</v>
      </c>
      <c r="AR374" s="6" t="s">
        <v>266</v>
      </c>
      <c r="AS374" s="6" t="s">
        <v>1434</v>
      </c>
      <c r="AT374"/>
      <c r="AU374" s="6" t="s">
        <v>80</v>
      </c>
      <c r="AV374" s="6" t="s">
        <v>100</v>
      </c>
      <c r="AW374"/>
      <c r="AX374"/>
      <c r="AY374"/>
      <c r="AZ374"/>
      <c r="BA374"/>
      <c r="BB374"/>
      <c r="BC374"/>
      <c r="BD374" s="6" t="s">
        <v>1530</v>
      </c>
      <c r="BE374" s="7" t="s">
        <v>102</v>
      </c>
      <c r="BG374" s="7" t="s">
        <v>103</v>
      </c>
      <c r="BH374" s="7">
        <v>2015</v>
      </c>
      <c r="BI374" s="7" t="s">
        <v>104</v>
      </c>
      <c r="BJ374" s="7" t="s">
        <v>105</v>
      </c>
      <c r="BK374" s="7" t="s">
        <v>105</v>
      </c>
      <c r="BL374" s="7" t="s">
        <v>103</v>
      </c>
      <c r="BN374"/>
      <c r="BO374"/>
      <c r="BP374"/>
      <c r="BQ374"/>
      <c r="BR374"/>
      <c r="BS374"/>
      <c r="BT374"/>
      <c r="BU374"/>
      <c r="BV374"/>
      <c r="BW374"/>
      <c r="BX374"/>
      <c r="BY374" s="8">
        <v>119125</v>
      </c>
      <c r="BZ374" s="9" t="s">
        <v>106</v>
      </c>
    </row>
    <row r="375" spans="1:78" s="7" customFormat="1" hidden="1" x14ac:dyDescent="0.25">
      <c r="A375" s="7" t="str">
        <f t="shared" si="5"/>
        <v>ABOG*</v>
      </c>
      <c r="B375" s="6" t="s">
        <v>1559</v>
      </c>
      <c r="C375" s="6" t="s">
        <v>1560</v>
      </c>
      <c r="D375" s="6" t="s">
        <v>1546</v>
      </c>
      <c r="E375" s="6" t="s">
        <v>1547</v>
      </c>
      <c r="F375"/>
      <c r="G375"/>
      <c r="H375" s="6" t="s">
        <v>80</v>
      </c>
      <c r="I375"/>
      <c r="J375" s="6" t="s">
        <v>81</v>
      </c>
      <c r="K375" s="6" t="s">
        <v>82</v>
      </c>
      <c r="L375" s="6" t="s">
        <v>156</v>
      </c>
      <c r="M375" s="6" t="s">
        <v>84</v>
      </c>
      <c r="N375" s="6" t="s">
        <v>85</v>
      </c>
      <c r="O375" s="6" t="s">
        <v>157</v>
      </c>
      <c r="P375" s="6" t="s">
        <v>108</v>
      </c>
      <c r="Q375" s="6" t="s">
        <v>110</v>
      </c>
      <c r="R375" s="6" t="s">
        <v>110</v>
      </c>
      <c r="S375"/>
      <c r="T375"/>
      <c r="U375" s="6" t="s">
        <v>91</v>
      </c>
      <c r="V375" s="6" t="s">
        <v>91</v>
      </c>
      <c r="W375" s="6" t="s">
        <v>80</v>
      </c>
      <c r="X375" s="6" t="s">
        <v>80</v>
      </c>
      <c r="Y375" s="6" t="s">
        <v>92</v>
      </c>
      <c r="Z375" s="6" t="s">
        <v>80</v>
      </c>
      <c r="AA375" s="6" t="s">
        <v>80</v>
      </c>
      <c r="AB375"/>
      <c r="AC375"/>
      <c r="AD375"/>
      <c r="AE375" t="str">
        <f>VLOOKUP(E375,'Synthèse ventes'!$A$5:$C$2461,3,0)</f>
        <v>Plat 650x305 pour Pamiers</v>
      </c>
      <c r="AF375" t="str">
        <f>VLOOKUP(E375,'Synthèse ventes'!$A$5:$C$2461,2,0)</f>
        <v>AD PAMIERS</v>
      </c>
      <c r="AG375"/>
      <c r="AH375"/>
      <c r="AI375"/>
      <c r="AJ375"/>
      <c r="AK375" s="6" t="s">
        <v>92</v>
      </c>
      <c r="AL375" s="6" t="s">
        <v>1549</v>
      </c>
      <c r="AM375" s="6" t="s">
        <v>95</v>
      </c>
      <c r="AN375" s="6" t="s">
        <v>1525</v>
      </c>
      <c r="AO375" s="6" t="s">
        <v>443</v>
      </c>
      <c r="AP375" s="6" t="s">
        <v>80</v>
      </c>
      <c r="AQ375" s="6" t="s">
        <v>80</v>
      </c>
      <c r="AR375" s="6" t="s">
        <v>266</v>
      </c>
      <c r="AS375" s="6" t="s">
        <v>1434</v>
      </c>
      <c r="AT375"/>
      <c r="AU375" s="6" t="s">
        <v>80</v>
      </c>
      <c r="AV375" s="6" t="s">
        <v>100</v>
      </c>
      <c r="AW375"/>
      <c r="AX375"/>
      <c r="AY375"/>
      <c r="AZ375"/>
      <c r="BA375"/>
      <c r="BB375"/>
      <c r="BC375"/>
      <c r="BD375" s="6" t="s">
        <v>1530</v>
      </c>
      <c r="BE375" s="7" t="s">
        <v>102</v>
      </c>
      <c r="BG375" s="7" t="s">
        <v>103</v>
      </c>
      <c r="BH375" s="7">
        <v>2015</v>
      </c>
      <c r="BI375" s="7" t="s">
        <v>104</v>
      </c>
      <c r="BJ375" s="7" t="s">
        <v>105</v>
      </c>
      <c r="BK375" s="7" t="s">
        <v>105</v>
      </c>
      <c r="BL375" s="7" t="s">
        <v>103</v>
      </c>
      <c r="BN375"/>
      <c r="BO375"/>
      <c r="BP375"/>
      <c r="BQ375"/>
      <c r="BR375"/>
      <c r="BS375"/>
      <c r="BT375"/>
      <c r="BU375"/>
      <c r="BV375"/>
      <c r="BW375"/>
      <c r="BX375"/>
      <c r="BY375" s="8">
        <v>22043</v>
      </c>
      <c r="BZ375" s="9" t="s">
        <v>106</v>
      </c>
    </row>
    <row r="376" spans="1:78" s="7" customFormat="1" hidden="1" x14ac:dyDescent="0.25">
      <c r="A376" s="7" t="str">
        <f t="shared" si="5"/>
        <v>ABOG*</v>
      </c>
      <c r="B376" s="6" t="s">
        <v>1561</v>
      </c>
      <c r="C376" s="6" t="s">
        <v>1562</v>
      </c>
      <c r="D376" s="6" t="s">
        <v>1546</v>
      </c>
      <c r="E376" s="6" t="s">
        <v>1547</v>
      </c>
      <c r="F376"/>
      <c r="G376"/>
      <c r="H376" s="6" t="s">
        <v>80</v>
      </c>
      <c r="I376"/>
      <c r="J376" s="6" t="s">
        <v>81</v>
      </c>
      <c r="K376" s="6" t="s">
        <v>82</v>
      </c>
      <c r="L376" s="6" t="s">
        <v>156</v>
      </c>
      <c r="M376" s="6" t="s">
        <v>84</v>
      </c>
      <c r="N376" s="6" t="s">
        <v>85</v>
      </c>
      <c r="O376" s="6" t="s">
        <v>157</v>
      </c>
      <c r="P376" s="6" t="s">
        <v>108</v>
      </c>
      <c r="Q376" s="6" t="s">
        <v>110</v>
      </c>
      <c r="R376" s="6" t="s">
        <v>110</v>
      </c>
      <c r="S376" s="6" t="s">
        <v>110</v>
      </c>
      <c r="T376" s="6" t="s">
        <v>92</v>
      </c>
      <c r="U376" s="6" t="s">
        <v>91</v>
      </c>
      <c r="V376" s="6" t="s">
        <v>91</v>
      </c>
      <c r="W376" s="6" t="s">
        <v>80</v>
      </c>
      <c r="X376" s="6" t="s">
        <v>80</v>
      </c>
      <c r="Y376" s="6" t="s">
        <v>92</v>
      </c>
      <c r="Z376" s="6" t="s">
        <v>80</v>
      </c>
      <c r="AA376" s="6" t="s">
        <v>616</v>
      </c>
      <c r="AB376"/>
      <c r="AC376"/>
      <c r="AD376"/>
      <c r="AE376" t="str">
        <f>VLOOKUP(E376,'Synthèse ventes'!$A$5:$C$2461,3,0)</f>
        <v>Plat 650x305 pour Pamiers</v>
      </c>
      <c r="AF376" t="str">
        <f>VLOOKUP(E376,'Synthèse ventes'!$A$5:$C$2461,2,0)</f>
        <v>AD PAMIERS</v>
      </c>
      <c r="AG376"/>
      <c r="AH376"/>
      <c r="AI376"/>
      <c r="AJ376"/>
      <c r="AK376" s="6" t="s">
        <v>92</v>
      </c>
      <c r="AL376" s="6" t="s">
        <v>1549</v>
      </c>
      <c r="AM376" s="6" t="s">
        <v>95</v>
      </c>
      <c r="AN376" s="6" t="s">
        <v>317</v>
      </c>
      <c r="AO376" s="6" t="s">
        <v>510</v>
      </c>
      <c r="AP376" s="6" t="s">
        <v>80</v>
      </c>
      <c r="AQ376" s="6" t="s">
        <v>80</v>
      </c>
      <c r="AR376" s="6" t="s">
        <v>266</v>
      </c>
      <c r="AS376" s="6" t="s">
        <v>1434</v>
      </c>
      <c r="AT376"/>
      <c r="AU376" s="6" t="s">
        <v>80</v>
      </c>
      <c r="AV376" s="6" t="s">
        <v>100</v>
      </c>
      <c r="AW376"/>
      <c r="AX376"/>
      <c r="AY376"/>
      <c r="AZ376"/>
      <c r="BA376"/>
      <c r="BB376"/>
      <c r="BC376"/>
      <c r="BD376" s="6" t="s">
        <v>1530</v>
      </c>
      <c r="BE376" s="7" t="s">
        <v>102</v>
      </c>
      <c r="BG376" s="7" t="s">
        <v>103</v>
      </c>
      <c r="BH376" s="7">
        <v>2015</v>
      </c>
      <c r="BI376" s="7" t="s">
        <v>104</v>
      </c>
      <c r="BJ376" s="7" t="s">
        <v>105</v>
      </c>
      <c r="BK376" s="7" t="s">
        <v>105</v>
      </c>
      <c r="BL376" s="7" t="s">
        <v>103</v>
      </c>
      <c r="BN376"/>
      <c r="BO376"/>
      <c r="BP376"/>
      <c r="BQ376"/>
      <c r="BR376"/>
      <c r="BS376"/>
      <c r="BT376"/>
      <c r="BU376"/>
      <c r="BV376"/>
      <c r="BW376"/>
      <c r="BX376"/>
      <c r="BY376" s="8">
        <v>14455</v>
      </c>
      <c r="BZ376" s="9" t="s">
        <v>106</v>
      </c>
    </row>
    <row r="377" spans="1:78" s="7" customFormat="1" hidden="1" x14ac:dyDescent="0.25">
      <c r="A377" s="7" t="str">
        <f t="shared" si="5"/>
        <v>ABOG*</v>
      </c>
      <c r="B377" s="6" t="s">
        <v>1563</v>
      </c>
      <c r="C377" s="6" t="s">
        <v>1564</v>
      </c>
      <c r="D377" s="6" t="s">
        <v>1546</v>
      </c>
      <c r="E377" s="6" t="s">
        <v>1547</v>
      </c>
      <c r="F377"/>
      <c r="G377"/>
      <c r="H377" s="6" t="s">
        <v>80</v>
      </c>
      <c r="I377"/>
      <c r="J377" s="6" t="s">
        <v>81</v>
      </c>
      <c r="K377" s="6" t="s">
        <v>82</v>
      </c>
      <c r="L377" s="6" t="s">
        <v>156</v>
      </c>
      <c r="M377" s="6" t="s">
        <v>84</v>
      </c>
      <c r="N377" s="6" t="s">
        <v>85</v>
      </c>
      <c r="O377" s="6" t="s">
        <v>157</v>
      </c>
      <c r="P377" s="6" t="s">
        <v>108</v>
      </c>
      <c r="Q377" s="6" t="s">
        <v>110</v>
      </c>
      <c r="R377" s="6" t="s">
        <v>110</v>
      </c>
      <c r="S377"/>
      <c r="T377"/>
      <c r="U377" s="6" t="s">
        <v>91</v>
      </c>
      <c r="V377" s="6" t="s">
        <v>91</v>
      </c>
      <c r="W377" s="6" t="s">
        <v>80</v>
      </c>
      <c r="X377" s="6" t="s">
        <v>80</v>
      </c>
      <c r="Y377" s="6" t="s">
        <v>92</v>
      </c>
      <c r="Z377" s="6" t="s">
        <v>80</v>
      </c>
      <c r="AA377" s="6" t="s">
        <v>80</v>
      </c>
      <c r="AB377"/>
      <c r="AC377"/>
      <c r="AD377"/>
      <c r="AE377" t="str">
        <f>VLOOKUP(E377,'Synthèse ventes'!$A$5:$C$2461,3,0)</f>
        <v>Plat 650x305 pour Pamiers</v>
      </c>
      <c r="AF377" t="str">
        <f>VLOOKUP(E377,'Synthèse ventes'!$A$5:$C$2461,2,0)</f>
        <v>AD PAMIERS</v>
      </c>
      <c r="AG377"/>
      <c r="AH377"/>
      <c r="AI377"/>
      <c r="AJ377"/>
      <c r="AK377" s="6" t="s">
        <v>92</v>
      </c>
      <c r="AL377" s="6" t="s">
        <v>1549</v>
      </c>
      <c r="AM377" s="6" t="s">
        <v>95</v>
      </c>
      <c r="AN377" s="6" t="s">
        <v>317</v>
      </c>
      <c r="AO377" s="6" t="s">
        <v>756</v>
      </c>
      <c r="AP377" s="6" t="s">
        <v>80</v>
      </c>
      <c r="AQ377" s="6" t="s">
        <v>80</v>
      </c>
      <c r="AR377" s="6" t="s">
        <v>266</v>
      </c>
      <c r="AS377" s="6" t="s">
        <v>1434</v>
      </c>
      <c r="AT377"/>
      <c r="AU377" s="6" t="s">
        <v>80</v>
      </c>
      <c r="AV377" s="6" t="s">
        <v>100</v>
      </c>
      <c r="AW377"/>
      <c r="AX377"/>
      <c r="AY377"/>
      <c r="AZ377"/>
      <c r="BA377"/>
      <c r="BB377"/>
      <c r="BC377"/>
      <c r="BD377" s="6" t="s">
        <v>1530</v>
      </c>
      <c r="BE377" s="7" t="s">
        <v>102</v>
      </c>
      <c r="BG377" s="7" t="s">
        <v>103</v>
      </c>
      <c r="BH377" s="7">
        <v>2015</v>
      </c>
      <c r="BI377" s="7" t="s">
        <v>104</v>
      </c>
      <c r="BJ377" s="7" t="s">
        <v>105</v>
      </c>
      <c r="BK377" s="7" t="s">
        <v>105</v>
      </c>
      <c r="BL377" s="7" t="s">
        <v>103</v>
      </c>
      <c r="BN377"/>
      <c r="BO377"/>
      <c r="BP377"/>
      <c r="BQ377"/>
      <c r="BR377"/>
      <c r="BS377"/>
      <c r="BT377"/>
      <c r="BU377"/>
      <c r="BV377"/>
      <c r="BW377"/>
      <c r="BX377"/>
      <c r="BY377" s="8">
        <v>46041</v>
      </c>
      <c r="BZ377" s="9" t="s">
        <v>106</v>
      </c>
    </row>
    <row r="378" spans="1:78" s="7" customFormat="1" hidden="1" x14ac:dyDescent="0.25">
      <c r="A378" s="7" t="str">
        <f t="shared" si="5"/>
        <v>ABOG*</v>
      </c>
      <c r="B378" s="6" t="s">
        <v>1565</v>
      </c>
      <c r="C378" s="6" t="s">
        <v>1566</v>
      </c>
      <c r="D378" s="6" t="s">
        <v>1546</v>
      </c>
      <c r="E378" s="6" t="s">
        <v>1547</v>
      </c>
      <c r="F378"/>
      <c r="G378"/>
      <c r="H378" s="6" t="s">
        <v>80</v>
      </c>
      <c r="I378"/>
      <c r="J378" s="6" t="s">
        <v>81</v>
      </c>
      <c r="K378" s="6" t="s">
        <v>82</v>
      </c>
      <c r="L378" s="6" t="s">
        <v>156</v>
      </c>
      <c r="M378" s="6" t="s">
        <v>84</v>
      </c>
      <c r="N378" s="6" t="s">
        <v>85</v>
      </c>
      <c r="O378" s="6" t="s">
        <v>157</v>
      </c>
      <c r="P378" s="6" t="s">
        <v>108</v>
      </c>
      <c r="Q378" s="6" t="s">
        <v>110</v>
      </c>
      <c r="R378" s="6" t="s">
        <v>110</v>
      </c>
      <c r="S378"/>
      <c r="T378"/>
      <c r="U378" s="6" t="s">
        <v>91</v>
      </c>
      <c r="V378" s="6" t="s">
        <v>91</v>
      </c>
      <c r="W378" s="6" t="s">
        <v>80</v>
      </c>
      <c r="X378" s="6" t="s">
        <v>80</v>
      </c>
      <c r="Y378" s="6" t="s">
        <v>92</v>
      </c>
      <c r="Z378" s="6" t="s">
        <v>80</v>
      </c>
      <c r="AA378" s="6" t="s">
        <v>80</v>
      </c>
      <c r="AB378"/>
      <c r="AC378"/>
      <c r="AD378"/>
      <c r="AE378" t="str">
        <f>VLOOKUP(E378,'Synthèse ventes'!$A$5:$C$2461,3,0)</f>
        <v>Plat 650x305 pour Pamiers</v>
      </c>
      <c r="AF378" t="str">
        <f>VLOOKUP(E378,'Synthèse ventes'!$A$5:$C$2461,2,0)</f>
        <v>AD PAMIERS</v>
      </c>
      <c r="AG378"/>
      <c r="AH378"/>
      <c r="AI378"/>
      <c r="AJ378"/>
      <c r="AK378" s="6" t="s">
        <v>92</v>
      </c>
      <c r="AL378" s="6" t="s">
        <v>1549</v>
      </c>
      <c r="AM378" s="6" t="s">
        <v>95</v>
      </c>
      <c r="AN378" s="6" t="s">
        <v>317</v>
      </c>
      <c r="AO378" s="6" t="s">
        <v>678</v>
      </c>
      <c r="AP378" s="6" t="s">
        <v>80</v>
      </c>
      <c r="AQ378" s="6" t="s">
        <v>80</v>
      </c>
      <c r="AR378" s="6" t="s">
        <v>266</v>
      </c>
      <c r="AS378" s="6" t="s">
        <v>1434</v>
      </c>
      <c r="AT378"/>
      <c r="AU378" s="6" t="s">
        <v>80</v>
      </c>
      <c r="AV378" s="6" t="s">
        <v>100</v>
      </c>
      <c r="AW378"/>
      <c r="AX378"/>
      <c r="AY378"/>
      <c r="AZ378"/>
      <c r="BA378"/>
      <c r="BB378"/>
      <c r="BC378"/>
      <c r="BD378" s="6" t="s">
        <v>1530</v>
      </c>
      <c r="BE378" s="7" t="s">
        <v>102</v>
      </c>
      <c r="BG378" s="7" t="s">
        <v>103</v>
      </c>
      <c r="BH378" s="7">
        <v>2015</v>
      </c>
      <c r="BI378" s="7" t="s">
        <v>104</v>
      </c>
      <c r="BJ378" s="7" t="s">
        <v>105</v>
      </c>
      <c r="BK378" s="7" t="s">
        <v>105</v>
      </c>
      <c r="BL378" s="7" t="s">
        <v>103</v>
      </c>
      <c r="BN378"/>
      <c r="BO378"/>
      <c r="BP378"/>
      <c r="BQ378"/>
      <c r="BR378"/>
      <c r="BS378"/>
      <c r="BT378"/>
      <c r="BU378"/>
      <c r="BV378"/>
      <c r="BW378"/>
      <c r="BX378"/>
      <c r="BY378" s="8">
        <v>81270</v>
      </c>
      <c r="BZ378" s="9" t="s">
        <v>106</v>
      </c>
    </row>
    <row r="379" spans="1:78" s="7" customFormat="1" hidden="1" x14ac:dyDescent="0.25">
      <c r="A379" s="7" t="str">
        <f t="shared" si="5"/>
        <v>ABOT*</v>
      </c>
      <c r="B379" s="6" t="s">
        <v>1567</v>
      </c>
      <c r="C379" s="6" t="s">
        <v>1568</v>
      </c>
      <c r="D379" s="6" t="s">
        <v>1569</v>
      </c>
      <c r="E379" s="6" t="s">
        <v>1570</v>
      </c>
      <c r="F379"/>
      <c r="G379"/>
      <c r="H379" s="6" t="s">
        <v>80</v>
      </c>
      <c r="I379"/>
      <c r="J379" s="6" t="s">
        <v>81</v>
      </c>
      <c r="K379" s="6" t="s">
        <v>82</v>
      </c>
      <c r="L379" s="6" t="s">
        <v>156</v>
      </c>
      <c r="M379" s="6" t="s">
        <v>84</v>
      </c>
      <c r="N379" s="6" t="s">
        <v>85</v>
      </c>
      <c r="O379" s="6" t="s">
        <v>157</v>
      </c>
      <c r="P379" s="6" t="s">
        <v>108</v>
      </c>
      <c r="Q379" s="6" t="s">
        <v>110</v>
      </c>
      <c r="R379" s="6" t="s">
        <v>110</v>
      </c>
      <c r="S379"/>
      <c r="T379"/>
      <c r="U379" s="6" t="s">
        <v>91</v>
      </c>
      <c r="V379" s="6" t="s">
        <v>91</v>
      </c>
      <c r="W379" s="6" t="s">
        <v>80</v>
      </c>
      <c r="X379" s="6" t="s">
        <v>80</v>
      </c>
      <c r="Y379" s="6" t="s">
        <v>92</v>
      </c>
      <c r="Z379" s="6" t="s">
        <v>80</v>
      </c>
      <c r="AA379" s="6" t="s">
        <v>80</v>
      </c>
      <c r="AB379"/>
      <c r="AC379"/>
      <c r="AD379"/>
      <c r="AE379" t="str">
        <f>VLOOKUP(E379,'Synthèse ventes'!$A$5:$C$2461,3,0)</f>
        <v>Rond Ø250 ALCOA multiple 120kg</v>
      </c>
      <c r="AF379" t="str">
        <f>VLOOKUP(E379,'Synthèse ventes'!$A$5:$C$2461,2,0)</f>
        <v>ALCOA</v>
      </c>
      <c r="AG379"/>
      <c r="AH379"/>
      <c r="AI379"/>
      <c r="AJ379"/>
      <c r="AK379" s="6" t="s">
        <v>92</v>
      </c>
      <c r="AL379" s="6" t="s">
        <v>1571</v>
      </c>
      <c r="AM379" s="6" t="s">
        <v>95</v>
      </c>
      <c r="AN379" s="6" t="s">
        <v>741</v>
      </c>
      <c r="AO379" s="6" t="s">
        <v>439</v>
      </c>
      <c r="AP379" s="6" t="s">
        <v>80</v>
      </c>
      <c r="AQ379" s="6" t="s">
        <v>80</v>
      </c>
      <c r="AR379" s="6" t="s">
        <v>627</v>
      </c>
      <c r="AS379" s="6" t="s">
        <v>573</v>
      </c>
      <c r="AT379"/>
      <c r="AU379" s="6" t="s">
        <v>80</v>
      </c>
      <c r="AV379" s="6" t="s">
        <v>100</v>
      </c>
      <c r="AW379"/>
      <c r="AX379"/>
      <c r="AY379"/>
      <c r="AZ379"/>
      <c r="BA379"/>
      <c r="BB379"/>
      <c r="BC379"/>
      <c r="BD379" s="6" t="s">
        <v>1572</v>
      </c>
      <c r="BE379" s="7" t="s">
        <v>102</v>
      </c>
      <c r="BG379" s="7" t="s">
        <v>103</v>
      </c>
      <c r="BH379" s="7">
        <v>2015</v>
      </c>
      <c r="BI379" s="7" t="s">
        <v>104</v>
      </c>
      <c r="BJ379" s="7" t="s">
        <v>105</v>
      </c>
      <c r="BK379" s="7" t="s">
        <v>105</v>
      </c>
      <c r="BL379" s="7" t="s">
        <v>103</v>
      </c>
      <c r="BN379"/>
      <c r="BO379"/>
      <c r="BP379"/>
      <c r="BQ379"/>
      <c r="BR379"/>
      <c r="BS379"/>
      <c r="BT379"/>
      <c r="BU379"/>
      <c r="BV379"/>
      <c r="BW379"/>
      <c r="BX379"/>
      <c r="BY379" s="8">
        <v>55309</v>
      </c>
      <c r="BZ379" s="9" t="s">
        <v>106</v>
      </c>
    </row>
    <row r="380" spans="1:78" s="7" customFormat="1" hidden="1" x14ac:dyDescent="0.25">
      <c r="A380" s="7" t="str">
        <f t="shared" si="5"/>
        <v>ABOT*</v>
      </c>
      <c r="B380" s="6" t="s">
        <v>1573</v>
      </c>
      <c r="C380" s="6" t="s">
        <v>1574</v>
      </c>
      <c r="D380" s="6" t="s">
        <v>1569</v>
      </c>
      <c r="E380" s="6" t="s">
        <v>1570</v>
      </c>
      <c r="F380"/>
      <c r="G380"/>
      <c r="H380" s="6" t="s">
        <v>80</v>
      </c>
      <c r="I380"/>
      <c r="J380" s="6" t="s">
        <v>81</v>
      </c>
      <c r="K380" s="6" t="s">
        <v>82</v>
      </c>
      <c r="L380" s="6" t="s">
        <v>156</v>
      </c>
      <c r="M380" s="6" t="s">
        <v>84</v>
      </c>
      <c r="N380" s="6" t="s">
        <v>85</v>
      </c>
      <c r="O380" s="6" t="s">
        <v>157</v>
      </c>
      <c r="P380" s="6" t="s">
        <v>108</v>
      </c>
      <c r="Q380" s="6" t="s">
        <v>110</v>
      </c>
      <c r="R380" s="6" t="s">
        <v>110</v>
      </c>
      <c r="S380"/>
      <c r="T380"/>
      <c r="U380" s="6" t="s">
        <v>91</v>
      </c>
      <c r="V380" s="6" t="s">
        <v>91</v>
      </c>
      <c r="W380" s="6" t="s">
        <v>80</v>
      </c>
      <c r="X380" s="6" t="s">
        <v>80</v>
      </c>
      <c r="Y380" s="6" t="s">
        <v>92</v>
      </c>
      <c r="Z380" s="6" t="s">
        <v>80</v>
      </c>
      <c r="AA380" s="6" t="s">
        <v>80</v>
      </c>
      <c r="AB380"/>
      <c r="AC380"/>
      <c r="AD380"/>
      <c r="AE380" t="str">
        <f>VLOOKUP(E380,'Synthèse ventes'!$A$5:$C$2461,3,0)</f>
        <v>Rond Ø250 ALCOA multiple 120kg</v>
      </c>
      <c r="AF380" t="str">
        <f>VLOOKUP(E380,'Synthèse ventes'!$A$5:$C$2461,2,0)</f>
        <v>ALCOA</v>
      </c>
      <c r="AG380"/>
      <c r="AH380"/>
      <c r="AI380"/>
      <c r="AJ380"/>
      <c r="AK380" s="6" t="s">
        <v>92</v>
      </c>
      <c r="AL380" s="6" t="s">
        <v>1571</v>
      </c>
      <c r="AM380" s="6" t="s">
        <v>95</v>
      </c>
      <c r="AN380" s="6" t="s">
        <v>212</v>
      </c>
      <c r="AO380" s="6" t="s">
        <v>394</v>
      </c>
      <c r="AP380" s="6" t="s">
        <v>80</v>
      </c>
      <c r="AQ380" s="6" t="s">
        <v>80</v>
      </c>
      <c r="AR380" s="6" t="s">
        <v>627</v>
      </c>
      <c r="AS380" s="6" t="s">
        <v>573</v>
      </c>
      <c r="AT380"/>
      <c r="AU380" s="6" t="s">
        <v>80</v>
      </c>
      <c r="AV380" s="6" t="s">
        <v>100</v>
      </c>
      <c r="AW380"/>
      <c r="AX380"/>
      <c r="AY380"/>
      <c r="AZ380"/>
      <c r="BA380"/>
      <c r="BB380"/>
      <c r="BC380"/>
      <c r="BD380" s="6" t="s">
        <v>1572</v>
      </c>
      <c r="BE380" s="7" t="s">
        <v>102</v>
      </c>
      <c r="BG380" s="7" t="s">
        <v>103</v>
      </c>
      <c r="BH380" s="7">
        <v>2015</v>
      </c>
      <c r="BI380" s="7" t="s">
        <v>104</v>
      </c>
      <c r="BJ380" s="7" t="s">
        <v>105</v>
      </c>
      <c r="BK380" s="7" t="s">
        <v>105</v>
      </c>
      <c r="BL380" s="7" t="s">
        <v>103</v>
      </c>
      <c r="BN380"/>
      <c r="BO380"/>
      <c r="BP380"/>
      <c r="BQ380"/>
      <c r="BR380"/>
      <c r="BS380"/>
      <c r="BT380"/>
      <c r="BU380"/>
      <c r="BV380"/>
      <c r="BW380"/>
      <c r="BX380"/>
      <c r="BY380" s="8">
        <v>46924</v>
      </c>
      <c r="BZ380" s="9" t="s">
        <v>106</v>
      </c>
    </row>
    <row r="381" spans="1:78" s="7" customFormat="1" hidden="1" x14ac:dyDescent="0.25">
      <c r="A381" s="7" t="str">
        <f t="shared" si="5"/>
        <v/>
      </c>
      <c r="B381" s="6" t="s">
        <v>1575</v>
      </c>
      <c r="C381" s="6" t="s">
        <v>1576</v>
      </c>
      <c r="D381" s="6" t="s">
        <v>1577</v>
      </c>
      <c r="E381" s="6" t="s">
        <v>1578</v>
      </c>
      <c r="F381"/>
      <c r="G381"/>
      <c r="H381" s="6" t="s">
        <v>80</v>
      </c>
      <c r="I381"/>
      <c r="J381" s="6" t="s">
        <v>81</v>
      </c>
      <c r="K381" s="6" t="s">
        <v>82</v>
      </c>
      <c r="L381" s="6" t="s">
        <v>156</v>
      </c>
      <c r="M381" s="6" t="s">
        <v>84</v>
      </c>
      <c r="N381" s="6" t="s">
        <v>85</v>
      </c>
      <c r="O381" s="6" t="s">
        <v>157</v>
      </c>
      <c r="P381" s="6" t="s">
        <v>108</v>
      </c>
      <c r="Q381" s="6" t="s">
        <v>110</v>
      </c>
      <c r="R381" s="6" t="s">
        <v>110</v>
      </c>
      <c r="S381"/>
      <c r="T381"/>
      <c r="U381" s="6" t="s">
        <v>91</v>
      </c>
      <c r="V381" s="6" t="s">
        <v>91</v>
      </c>
      <c r="W381" s="6" t="s">
        <v>80</v>
      </c>
      <c r="X381" s="6" t="s">
        <v>80</v>
      </c>
      <c r="Y381" s="6" t="s">
        <v>92</v>
      </c>
      <c r="Z381" s="6" t="s">
        <v>80</v>
      </c>
      <c r="AA381" s="6" t="s">
        <v>80</v>
      </c>
      <c r="AB381"/>
      <c r="AC381"/>
      <c r="AD381"/>
      <c r="AE381" t="e">
        <f>VLOOKUP(E381,'Synthèse ventes'!$A$5:$C$2461,3,0)</f>
        <v>#N/A</v>
      </c>
      <c r="AF381" t="e">
        <f>VLOOKUP(E381,'Synthèse ventes'!$A$5:$C$2461,2,0)</f>
        <v>#N/A</v>
      </c>
      <c r="AG381"/>
      <c r="AH381"/>
      <c r="AI381"/>
      <c r="AJ381"/>
      <c r="AK381" s="6" t="s">
        <v>80</v>
      </c>
      <c r="AL381" s="6" t="s">
        <v>1579</v>
      </c>
      <c r="AM381" s="6" t="s">
        <v>95</v>
      </c>
      <c r="AN381" s="6" t="s">
        <v>326</v>
      </c>
      <c r="AO381" s="6" t="s">
        <v>678</v>
      </c>
      <c r="AP381" s="6" t="s">
        <v>80</v>
      </c>
      <c r="AQ381" s="6" t="s">
        <v>80</v>
      </c>
      <c r="AR381" s="6" t="s">
        <v>627</v>
      </c>
      <c r="AS381" s="6" t="s">
        <v>573</v>
      </c>
      <c r="AT381"/>
      <c r="AU381" s="6" t="s">
        <v>80</v>
      </c>
      <c r="AV381" s="6" t="s">
        <v>100</v>
      </c>
      <c r="AW381"/>
      <c r="AX381"/>
      <c r="AY381"/>
      <c r="AZ381"/>
      <c r="BA381"/>
      <c r="BB381"/>
      <c r="BC381"/>
      <c r="BD381" s="6" t="s">
        <v>1572</v>
      </c>
      <c r="BE381" s="7" t="s">
        <v>102</v>
      </c>
      <c r="BG381" s="7" t="s">
        <v>103</v>
      </c>
      <c r="BH381" s="7">
        <v>2015</v>
      </c>
      <c r="BI381" s="7" t="s">
        <v>104</v>
      </c>
      <c r="BJ381" s="7" t="s">
        <v>105</v>
      </c>
      <c r="BK381" s="7" t="s">
        <v>105</v>
      </c>
      <c r="BL381" s="7" t="s">
        <v>103</v>
      </c>
      <c r="BN381"/>
      <c r="BO381"/>
      <c r="BP381"/>
      <c r="BQ381"/>
      <c r="BR381"/>
      <c r="BS381"/>
      <c r="BT381"/>
      <c r="BU381"/>
      <c r="BV381"/>
      <c r="BW381"/>
      <c r="BX381"/>
      <c r="BY381" s="8">
        <v>120998</v>
      </c>
      <c r="BZ381" s="9" t="s">
        <v>106</v>
      </c>
    </row>
    <row r="382" spans="1:78" s="7" customFormat="1" hidden="1" x14ac:dyDescent="0.25">
      <c r="A382" s="7" t="str">
        <f t="shared" si="5"/>
        <v/>
      </c>
      <c r="B382" s="6" t="s">
        <v>1580</v>
      </c>
      <c r="C382" s="6" t="s">
        <v>1581</v>
      </c>
      <c r="D382" s="6" t="s">
        <v>1577</v>
      </c>
      <c r="E382" s="6" t="s">
        <v>1578</v>
      </c>
      <c r="F382"/>
      <c r="G382"/>
      <c r="H382" s="6" t="s">
        <v>80</v>
      </c>
      <c r="I382"/>
      <c r="J382" s="6" t="s">
        <v>81</v>
      </c>
      <c r="K382" s="6" t="s">
        <v>82</v>
      </c>
      <c r="L382" s="6" t="s">
        <v>156</v>
      </c>
      <c r="M382" s="6" t="s">
        <v>84</v>
      </c>
      <c r="N382" s="6" t="s">
        <v>85</v>
      </c>
      <c r="O382" s="6" t="s">
        <v>157</v>
      </c>
      <c r="P382" s="6" t="s">
        <v>108</v>
      </c>
      <c r="Q382" s="6" t="s">
        <v>110</v>
      </c>
      <c r="R382" s="6" t="s">
        <v>110</v>
      </c>
      <c r="S382"/>
      <c r="T382"/>
      <c r="U382" s="6" t="s">
        <v>91</v>
      </c>
      <c r="V382" s="6" t="s">
        <v>91</v>
      </c>
      <c r="W382" s="6" t="s">
        <v>80</v>
      </c>
      <c r="X382" s="6" t="s">
        <v>80</v>
      </c>
      <c r="Y382" s="6" t="s">
        <v>92</v>
      </c>
      <c r="Z382" s="6" t="s">
        <v>80</v>
      </c>
      <c r="AA382" s="6" t="s">
        <v>80</v>
      </c>
      <c r="AB382"/>
      <c r="AC382"/>
      <c r="AD382"/>
      <c r="AE382" t="e">
        <f>VLOOKUP(E382,'Synthèse ventes'!$A$5:$C$2461,3,0)</f>
        <v>#N/A</v>
      </c>
      <c r="AF382" t="e">
        <f>VLOOKUP(E382,'Synthèse ventes'!$A$5:$C$2461,2,0)</f>
        <v>#N/A</v>
      </c>
      <c r="AG382"/>
      <c r="AH382"/>
      <c r="AI382"/>
      <c r="AJ382"/>
      <c r="AK382" s="6" t="s">
        <v>80</v>
      </c>
      <c r="AL382" s="6" t="s">
        <v>1579</v>
      </c>
      <c r="AM382" s="6" t="s">
        <v>95</v>
      </c>
      <c r="AN382" s="6" t="s">
        <v>326</v>
      </c>
      <c r="AO382" s="6" t="s">
        <v>510</v>
      </c>
      <c r="AP382" s="6" t="s">
        <v>80</v>
      </c>
      <c r="AQ382" s="6" t="s">
        <v>80</v>
      </c>
      <c r="AR382" s="6" t="s">
        <v>627</v>
      </c>
      <c r="AS382" s="6" t="s">
        <v>573</v>
      </c>
      <c r="AT382"/>
      <c r="AU382" s="6" t="s">
        <v>80</v>
      </c>
      <c r="AV382" s="6" t="s">
        <v>100</v>
      </c>
      <c r="AW382"/>
      <c r="AX382"/>
      <c r="AY382"/>
      <c r="AZ382"/>
      <c r="BA382"/>
      <c r="BB382"/>
      <c r="BC382"/>
      <c r="BD382" s="6" t="s">
        <v>1572</v>
      </c>
      <c r="BE382" s="7" t="s">
        <v>102</v>
      </c>
      <c r="BG382" s="7" t="s">
        <v>103</v>
      </c>
      <c r="BH382" s="7">
        <v>2015</v>
      </c>
      <c r="BI382" s="7" t="s">
        <v>104</v>
      </c>
      <c r="BJ382" s="7" t="s">
        <v>105</v>
      </c>
      <c r="BK382" s="7" t="s">
        <v>105</v>
      </c>
      <c r="BL382" s="7" t="s">
        <v>103</v>
      </c>
      <c r="BN382"/>
      <c r="BO382"/>
      <c r="BP382"/>
      <c r="BQ382"/>
      <c r="BR382"/>
      <c r="BS382"/>
      <c r="BT382"/>
      <c r="BU382"/>
      <c r="BV382"/>
      <c r="BW382"/>
      <c r="BX382"/>
      <c r="BY382" s="8">
        <v>107226</v>
      </c>
      <c r="BZ382" s="9" t="s">
        <v>106</v>
      </c>
    </row>
    <row r="383" spans="1:78" s="7" customFormat="1" hidden="1" x14ac:dyDescent="0.25">
      <c r="A383" s="7" t="str">
        <f t="shared" si="5"/>
        <v/>
      </c>
      <c r="B383" s="6" t="s">
        <v>1582</v>
      </c>
      <c r="C383" s="6" t="s">
        <v>1583</v>
      </c>
      <c r="D383" s="6" t="s">
        <v>1577</v>
      </c>
      <c r="E383" s="6" t="s">
        <v>1578</v>
      </c>
      <c r="F383"/>
      <c r="G383"/>
      <c r="H383" s="6" t="s">
        <v>80</v>
      </c>
      <c r="I383"/>
      <c r="J383" s="6" t="s">
        <v>81</v>
      </c>
      <c r="K383" s="6" t="s">
        <v>82</v>
      </c>
      <c r="L383" s="6" t="s">
        <v>156</v>
      </c>
      <c r="M383" s="6" t="s">
        <v>84</v>
      </c>
      <c r="N383" s="6" t="s">
        <v>85</v>
      </c>
      <c r="O383" s="6" t="s">
        <v>157</v>
      </c>
      <c r="P383" s="6" t="s">
        <v>108</v>
      </c>
      <c r="Q383" s="6" t="s">
        <v>110</v>
      </c>
      <c r="R383" s="6" t="s">
        <v>110</v>
      </c>
      <c r="S383"/>
      <c r="T383"/>
      <c r="U383" s="6" t="s">
        <v>91</v>
      </c>
      <c r="V383" s="6" t="s">
        <v>91</v>
      </c>
      <c r="W383" s="6" t="s">
        <v>80</v>
      </c>
      <c r="X383" s="6" t="s">
        <v>80</v>
      </c>
      <c r="Y383" s="6" t="s">
        <v>92</v>
      </c>
      <c r="Z383" s="6" t="s">
        <v>80</v>
      </c>
      <c r="AA383" s="6" t="s">
        <v>80</v>
      </c>
      <c r="AB383"/>
      <c r="AC383"/>
      <c r="AD383"/>
      <c r="AE383" t="e">
        <f>VLOOKUP(E383,'Synthèse ventes'!$A$5:$C$2461,3,0)</f>
        <v>#N/A</v>
      </c>
      <c r="AF383" t="e">
        <f>VLOOKUP(E383,'Synthèse ventes'!$A$5:$C$2461,2,0)</f>
        <v>#N/A</v>
      </c>
      <c r="AG383"/>
      <c r="AH383"/>
      <c r="AI383"/>
      <c r="AJ383"/>
      <c r="AK383" s="6" t="s">
        <v>80</v>
      </c>
      <c r="AL383" s="6" t="s">
        <v>1579</v>
      </c>
      <c r="AM383" s="6" t="s">
        <v>95</v>
      </c>
      <c r="AN383" s="6" t="s">
        <v>612</v>
      </c>
      <c r="AO383" s="6" t="s">
        <v>439</v>
      </c>
      <c r="AP383" s="6" t="s">
        <v>80</v>
      </c>
      <c r="AQ383" s="6" t="s">
        <v>80</v>
      </c>
      <c r="AR383" s="6" t="s">
        <v>627</v>
      </c>
      <c r="AS383" s="6" t="s">
        <v>573</v>
      </c>
      <c r="AT383"/>
      <c r="AU383" s="6" t="s">
        <v>80</v>
      </c>
      <c r="AV383" s="6" t="s">
        <v>100</v>
      </c>
      <c r="AW383"/>
      <c r="AX383"/>
      <c r="AY383"/>
      <c r="AZ383"/>
      <c r="BA383"/>
      <c r="BB383"/>
      <c r="BC383"/>
      <c r="BD383" s="6" t="s">
        <v>1572</v>
      </c>
      <c r="BE383" s="7" t="s">
        <v>102</v>
      </c>
      <c r="BG383" s="7" t="s">
        <v>103</v>
      </c>
      <c r="BH383" s="7">
        <v>2015</v>
      </c>
      <c r="BI383" s="7" t="s">
        <v>104</v>
      </c>
      <c r="BJ383" s="7" t="s">
        <v>105</v>
      </c>
      <c r="BK383" s="7" t="s">
        <v>105</v>
      </c>
      <c r="BL383" s="7" t="s">
        <v>103</v>
      </c>
      <c r="BN383"/>
      <c r="BO383"/>
      <c r="BP383"/>
      <c r="BQ383"/>
      <c r="BR383"/>
      <c r="BS383"/>
      <c r="BT383"/>
      <c r="BU383"/>
      <c r="BV383"/>
      <c r="BW383"/>
      <c r="BX383"/>
      <c r="BY383" s="8">
        <v>61289</v>
      </c>
      <c r="BZ383" s="9" t="s">
        <v>106</v>
      </c>
    </row>
    <row r="384" spans="1:78" s="7" customFormat="1" hidden="1" x14ac:dyDescent="0.25">
      <c r="A384" s="7" t="str">
        <f t="shared" si="5"/>
        <v>ABOT*</v>
      </c>
      <c r="B384" s="6" t="s">
        <v>1584</v>
      </c>
      <c r="C384" s="6" t="s">
        <v>1585</v>
      </c>
      <c r="D384" s="6" t="s">
        <v>1569</v>
      </c>
      <c r="E384" s="6" t="s">
        <v>1570</v>
      </c>
      <c r="F384"/>
      <c r="G384"/>
      <c r="H384" s="6" t="s">
        <v>80</v>
      </c>
      <c r="I384"/>
      <c r="J384" s="6" t="s">
        <v>81</v>
      </c>
      <c r="K384" s="6" t="s">
        <v>82</v>
      </c>
      <c r="L384" s="6" t="s">
        <v>156</v>
      </c>
      <c r="M384" s="6" t="s">
        <v>84</v>
      </c>
      <c r="N384" s="6" t="s">
        <v>85</v>
      </c>
      <c r="O384" s="6" t="s">
        <v>157</v>
      </c>
      <c r="P384" s="6" t="s">
        <v>108</v>
      </c>
      <c r="Q384" s="6" t="s">
        <v>110</v>
      </c>
      <c r="R384" s="6" t="s">
        <v>110</v>
      </c>
      <c r="S384"/>
      <c r="T384"/>
      <c r="U384" s="6" t="s">
        <v>91</v>
      </c>
      <c r="V384" s="6" t="s">
        <v>91</v>
      </c>
      <c r="W384" s="6" t="s">
        <v>80</v>
      </c>
      <c r="X384" s="6" t="s">
        <v>80</v>
      </c>
      <c r="Y384" s="6" t="s">
        <v>92</v>
      </c>
      <c r="Z384" s="6" t="s">
        <v>80</v>
      </c>
      <c r="AA384" s="6" t="s">
        <v>80</v>
      </c>
      <c r="AB384"/>
      <c r="AC384"/>
      <c r="AD384"/>
      <c r="AE384" t="str">
        <f>VLOOKUP(E384,'Synthèse ventes'!$A$5:$C$2461,3,0)</f>
        <v>Rond Ø250 ALCOA multiple 120kg</v>
      </c>
      <c r="AF384" t="str">
        <f>VLOOKUP(E384,'Synthèse ventes'!$A$5:$C$2461,2,0)</f>
        <v>ALCOA</v>
      </c>
      <c r="AG384"/>
      <c r="AH384"/>
      <c r="AI384"/>
      <c r="AJ384"/>
      <c r="AK384" s="6" t="s">
        <v>92</v>
      </c>
      <c r="AL384" s="6" t="s">
        <v>1571</v>
      </c>
      <c r="AM384" s="6" t="s">
        <v>95</v>
      </c>
      <c r="AN384" s="6" t="s">
        <v>96</v>
      </c>
      <c r="AO384" s="6" t="s">
        <v>394</v>
      </c>
      <c r="AP384" s="6" t="s">
        <v>80</v>
      </c>
      <c r="AQ384" s="6" t="s">
        <v>80</v>
      </c>
      <c r="AR384" s="6" t="s">
        <v>627</v>
      </c>
      <c r="AS384" s="6" t="s">
        <v>573</v>
      </c>
      <c r="AT384"/>
      <c r="AU384" s="6" t="s">
        <v>80</v>
      </c>
      <c r="AV384" s="6" t="s">
        <v>100</v>
      </c>
      <c r="AW384"/>
      <c r="AX384"/>
      <c r="AY384"/>
      <c r="AZ384"/>
      <c r="BA384"/>
      <c r="BB384"/>
      <c r="BC384"/>
      <c r="BD384" s="6" t="s">
        <v>1572</v>
      </c>
      <c r="BE384" s="7" t="s">
        <v>102</v>
      </c>
      <c r="BG384" s="7" t="s">
        <v>103</v>
      </c>
      <c r="BH384" s="7">
        <v>2015</v>
      </c>
      <c r="BI384" s="7" t="s">
        <v>104</v>
      </c>
      <c r="BJ384" s="7" t="s">
        <v>105</v>
      </c>
      <c r="BK384" s="7" t="s">
        <v>105</v>
      </c>
      <c r="BL384" s="7" t="s">
        <v>103</v>
      </c>
      <c r="BN384"/>
      <c r="BO384"/>
      <c r="BP384"/>
      <c r="BQ384"/>
      <c r="BR384"/>
      <c r="BS384"/>
      <c r="BT384"/>
      <c r="BU384"/>
      <c r="BV384"/>
      <c r="BW384"/>
      <c r="BX384"/>
      <c r="BY384" s="8">
        <v>31995</v>
      </c>
      <c r="BZ384" s="9" t="s">
        <v>106</v>
      </c>
    </row>
    <row r="385" spans="1:78" s="7" customFormat="1" hidden="1" x14ac:dyDescent="0.25">
      <c r="A385" s="7" t="str">
        <f t="shared" si="5"/>
        <v/>
      </c>
      <c r="B385" s="6" t="s">
        <v>1586</v>
      </c>
      <c r="C385" s="6" t="s">
        <v>1587</v>
      </c>
      <c r="D385" s="6" t="s">
        <v>1577</v>
      </c>
      <c r="E385" s="6" t="s">
        <v>1578</v>
      </c>
      <c r="F385"/>
      <c r="G385"/>
      <c r="H385" s="6" t="s">
        <v>80</v>
      </c>
      <c r="I385"/>
      <c r="J385" s="6" t="s">
        <v>81</v>
      </c>
      <c r="K385" s="6" t="s">
        <v>82</v>
      </c>
      <c r="L385" s="6" t="s">
        <v>156</v>
      </c>
      <c r="M385" s="6" t="s">
        <v>84</v>
      </c>
      <c r="N385" s="6" t="s">
        <v>85</v>
      </c>
      <c r="O385" s="6" t="s">
        <v>157</v>
      </c>
      <c r="P385" s="6" t="s">
        <v>108</v>
      </c>
      <c r="Q385" s="6" t="s">
        <v>110</v>
      </c>
      <c r="R385" s="6" t="s">
        <v>110</v>
      </c>
      <c r="S385"/>
      <c r="T385"/>
      <c r="U385" s="6" t="s">
        <v>91</v>
      </c>
      <c r="V385" s="6" t="s">
        <v>91</v>
      </c>
      <c r="W385" s="6" t="s">
        <v>80</v>
      </c>
      <c r="X385" s="6" t="s">
        <v>80</v>
      </c>
      <c r="Y385" s="6" t="s">
        <v>92</v>
      </c>
      <c r="Z385" s="6" t="s">
        <v>80</v>
      </c>
      <c r="AA385" s="6" t="s">
        <v>80</v>
      </c>
      <c r="AB385"/>
      <c r="AC385"/>
      <c r="AD385"/>
      <c r="AE385" t="e">
        <f>VLOOKUP(E385,'Synthèse ventes'!$A$5:$C$2461,3,0)</f>
        <v>#N/A</v>
      </c>
      <c r="AF385" t="e">
        <f>VLOOKUP(E385,'Synthèse ventes'!$A$5:$C$2461,2,0)</f>
        <v>#N/A</v>
      </c>
      <c r="AG385"/>
      <c r="AH385"/>
      <c r="AI385"/>
      <c r="AJ385"/>
      <c r="AK385" s="6" t="s">
        <v>80</v>
      </c>
      <c r="AL385" s="6" t="s">
        <v>1579</v>
      </c>
      <c r="AM385" s="6" t="s">
        <v>95</v>
      </c>
      <c r="AN385" s="6" t="s">
        <v>716</v>
      </c>
      <c r="AO385" s="6" t="s">
        <v>439</v>
      </c>
      <c r="AP385" s="6" t="s">
        <v>80</v>
      </c>
      <c r="AQ385" s="6" t="s">
        <v>80</v>
      </c>
      <c r="AR385" s="6" t="s">
        <v>627</v>
      </c>
      <c r="AS385" s="6" t="s">
        <v>573</v>
      </c>
      <c r="AT385"/>
      <c r="AU385" s="6" t="s">
        <v>80</v>
      </c>
      <c r="AV385" s="6" t="s">
        <v>100</v>
      </c>
      <c r="AW385"/>
      <c r="AX385"/>
      <c r="AY385"/>
      <c r="AZ385"/>
      <c r="BA385"/>
      <c r="BB385"/>
      <c r="BC385"/>
      <c r="BD385" s="6" t="s">
        <v>1572</v>
      </c>
      <c r="BE385" s="7" t="s">
        <v>102</v>
      </c>
      <c r="BG385" s="7" t="s">
        <v>103</v>
      </c>
      <c r="BH385" s="7">
        <v>2015</v>
      </c>
      <c r="BI385" s="7" t="s">
        <v>104</v>
      </c>
      <c r="BJ385" s="7" t="s">
        <v>105</v>
      </c>
      <c r="BK385" s="7" t="s">
        <v>105</v>
      </c>
      <c r="BL385" s="7" t="s">
        <v>103</v>
      </c>
      <c r="BN385"/>
      <c r="BO385"/>
      <c r="BP385"/>
      <c r="BQ385"/>
      <c r="BR385"/>
      <c r="BS385"/>
      <c r="BT385"/>
      <c r="BU385"/>
      <c r="BV385"/>
      <c r="BW385"/>
      <c r="BX385"/>
      <c r="BY385" s="8">
        <v>133935</v>
      </c>
      <c r="BZ385" s="9" t="s">
        <v>106</v>
      </c>
    </row>
    <row r="386" spans="1:78" s="7" customFormat="1" hidden="1" x14ac:dyDescent="0.25">
      <c r="A386" s="7" t="str">
        <f t="shared" si="5"/>
        <v/>
      </c>
      <c r="B386" s="6" t="s">
        <v>1588</v>
      </c>
      <c r="C386" s="6" t="s">
        <v>1589</v>
      </c>
      <c r="D386" s="6" t="s">
        <v>1577</v>
      </c>
      <c r="E386" s="6" t="s">
        <v>1578</v>
      </c>
      <c r="F386"/>
      <c r="G386"/>
      <c r="H386" s="6" t="s">
        <v>80</v>
      </c>
      <c r="I386"/>
      <c r="J386" s="6" t="s">
        <v>81</v>
      </c>
      <c r="K386" s="6" t="s">
        <v>82</v>
      </c>
      <c r="L386" s="6" t="s">
        <v>156</v>
      </c>
      <c r="M386" s="6" t="s">
        <v>84</v>
      </c>
      <c r="N386" s="6" t="s">
        <v>85</v>
      </c>
      <c r="O386" s="6" t="s">
        <v>157</v>
      </c>
      <c r="P386" s="6" t="s">
        <v>108</v>
      </c>
      <c r="Q386" s="6" t="s">
        <v>110</v>
      </c>
      <c r="R386" s="6" t="s">
        <v>110</v>
      </c>
      <c r="S386"/>
      <c r="T386"/>
      <c r="U386" s="6" t="s">
        <v>91</v>
      </c>
      <c r="V386" s="6" t="s">
        <v>91</v>
      </c>
      <c r="W386" s="6" t="s">
        <v>80</v>
      </c>
      <c r="X386" s="6" t="s">
        <v>80</v>
      </c>
      <c r="Y386" s="6" t="s">
        <v>92</v>
      </c>
      <c r="Z386" s="6" t="s">
        <v>80</v>
      </c>
      <c r="AA386" s="6" t="s">
        <v>80</v>
      </c>
      <c r="AB386"/>
      <c r="AC386"/>
      <c r="AD386"/>
      <c r="AE386" t="e">
        <f>VLOOKUP(E386,'Synthèse ventes'!$A$5:$C$2461,3,0)</f>
        <v>#N/A</v>
      </c>
      <c r="AF386" t="e">
        <f>VLOOKUP(E386,'Synthèse ventes'!$A$5:$C$2461,2,0)</f>
        <v>#N/A</v>
      </c>
      <c r="AG386"/>
      <c r="AH386"/>
      <c r="AI386"/>
      <c r="AJ386"/>
      <c r="AK386" s="6" t="s">
        <v>80</v>
      </c>
      <c r="AL386" s="6" t="s">
        <v>1579</v>
      </c>
      <c r="AM386" s="6" t="s">
        <v>95</v>
      </c>
      <c r="AN386" s="6" t="s">
        <v>145</v>
      </c>
      <c r="AO386" s="6" t="s">
        <v>400</v>
      </c>
      <c r="AP386" s="6" t="s">
        <v>80</v>
      </c>
      <c r="AQ386" s="6" t="s">
        <v>80</v>
      </c>
      <c r="AR386" s="6" t="s">
        <v>627</v>
      </c>
      <c r="AS386" s="6" t="s">
        <v>573</v>
      </c>
      <c r="AT386"/>
      <c r="AU386" s="6" t="s">
        <v>80</v>
      </c>
      <c r="AV386" s="6" t="s">
        <v>100</v>
      </c>
      <c r="AW386"/>
      <c r="AX386"/>
      <c r="AY386"/>
      <c r="AZ386"/>
      <c r="BA386"/>
      <c r="BB386"/>
      <c r="BC386"/>
      <c r="BD386" s="6" t="s">
        <v>1572</v>
      </c>
      <c r="BE386" s="7" t="s">
        <v>102</v>
      </c>
      <c r="BG386" s="7" t="s">
        <v>103</v>
      </c>
      <c r="BH386" s="7">
        <v>2015</v>
      </c>
      <c r="BI386" s="7" t="s">
        <v>104</v>
      </c>
      <c r="BJ386" s="7" t="s">
        <v>105</v>
      </c>
      <c r="BK386" s="7" t="s">
        <v>105</v>
      </c>
      <c r="BL386" s="7" t="s">
        <v>103</v>
      </c>
      <c r="BN386"/>
      <c r="BO386"/>
      <c r="BP386"/>
      <c r="BQ386"/>
      <c r="BR386"/>
      <c r="BS386"/>
      <c r="BT386"/>
      <c r="BU386"/>
      <c r="BV386"/>
      <c r="BW386"/>
      <c r="BX386"/>
      <c r="BY386" s="8">
        <v>53731</v>
      </c>
      <c r="BZ386" s="9" t="s">
        <v>106</v>
      </c>
    </row>
    <row r="387" spans="1:78" s="7" customFormat="1" hidden="1" x14ac:dyDescent="0.25">
      <c r="A387" s="7" t="str">
        <f t="shared" ref="A387:A450" si="6">IF(LEFT(E387,1)="A",LEFT(E387,4)&amp;"*","")</f>
        <v>ABOH*</v>
      </c>
      <c r="B387" s="6" t="s">
        <v>1590</v>
      </c>
      <c r="C387" s="6" t="s">
        <v>1591</v>
      </c>
      <c r="D387" s="6" t="s">
        <v>1592</v>
      </c>
      <c r="E387" s="6" t="s">
        <v>1593</v>
      </c>
      <c r="F387"/>
      <c r="G387"/>
      <c r="H387" s="6" t="s">
        <v>80</v>
      </c>
      <c r="I387"/>
      <c r="J387" s="6" t="s">
        <v>81</v>
      </c>
      <c r="K387" s="6" t="s">
        <v>82</v>
      </c>
      <c r="L387" s="6" t="s">
        <v>83</v>
      </c>
      <c r="M387" s="6" t="s">
        <v>84</v>
      </c>
      <c r="N387" s="6" t="s">
        <v>85</v>
      </c>
      <c r="O387" s="6" t="s">
        <v>86</v>
      </c>
      <c r="P387" s="6" t="s">
        <v>87</v>
      </c>
      <c r="Q387" s="6" t="s">
        <v>262</v>
      </c>
      <c r="R387" s="6" t="s">
        <v>262</v>
      </c>
      <c r="S387" s="6" t="s">
        <v>262</v>
      </c>
      <c r="T387" s="6" t="s">
        <v>298</v>
      </c>
      <c r="U387" s="6" t="s">
        <v>264</v>
      </c>
      <c r="V387" s="6" t="s">
        <v>91</v>
      </c>
      <c r="W387" s="6" t="s">
        <v>80</v>
      </c>
      <c r="X387" s="6" t="s">
        <v>80</v>
      </c>
      <c r="Y387" s="6" t="s">
        <v>92</v>
      </c>
      <c r="Z387" s="6" t="s">
        <v>80</v>
      </c>
      <c r="AA387" s="6" t="s">
        <v>93</v>
      </c>
      <c r="AB387"/>
      <c r="AC387"/>
      <c r="AD387"/>
      <c r="AE387" t="str">
        <f>VLOOKUP(E387,'Synthèse ventes'!$A$5:$C$2461,3,0)</f>
        <v>Plat 650x305 pour Pamiers</v>
      </c>
      <c r="AF387" t="str">
        <f>VLOOKUP(E387,'Synthèse ventes'!$A$5:$C$2461,2,0)</f>
        <v>AD PAMIERS</v>
      </c>
      <c r="AG387"/>
      <c r="AH387"/>
      <c r="AI387"/>
      <c r="AJ387"/>
      <c r="AK387" s="6" t="s">
        <v>80</v>
      </c>
      <c r="AL387" s="6" t="s">
        <v>1594</v>
      </c>
      <c r="AM387" s="6" t="s">
        <v>95</v>
      </c>
      <c r="AN387" s="6" t="s">
        <v>97</v>
      </c>
      <c r="AO387" s="6" t="s">
        <v>97</v>
      </c>
      <c r="AP387" s="6" t="s">
        <v>80</v>
      </c>
      <c r="AQ387" s="6" t="s">
        <v>80</v>
      </c>
      <c r="AR387" s="6" t="s">
        <v>266</v>
      </c>
      <c r="AS387" s="6" t="s">
        <v>1511</v>
      </c>
      <c r="AT387"/>
      <c r="AU387" s="6" t="s">
        <v>80</v>
      </c>
      <c r="AV387" s="6" t="s">
        <v>100</v>
      </c>
      <c r="AW387"/>
      <c r="AX387"/>
      <c r="AY387"/>
      <c r="AZ387"/>
      <c r="BA387"/>
      <c r="BB387"/>
      <c r="BC387"/>
      <c r="BD387" s="6" t="s">
        <v>1595</v>
      </c>
      <c r="BE387" s="7" t="s">
        <v>102</v>
      </c>
      <c r="BG387" s="7" t="s">
        <v>103</v>
      </c>
      <c r="BH387" s="7">
        <v>2015</v>
      </c>
      <c r="BI387" s="7" t="s">
        <v>104</v>
      </c>
      <c r="BJ387" s="7" t="s">
        <v>105</v>
      </c>
      <c r="BK387" s="7" t="s">
        <v>105</v>
      </c>
      <c r="BL387" s="7" t="s">
        <v>103</v>
      </c>
      <c r="BN387"/>
      <c r="BO387"/>
      <c r="BP387"/>
      <c r="BQ387"/>
      <c r="BR387"/>
      <c r="BS387"/>
      <c r="BT387"/>
      <c r="BU387"/>
      <c r="BV387"/>
      <c r="BW387"/>
      <c r="BX387"/>
      <c r="BY387" s="8">
        <v>123919</v>
      </c>
      <c r="BZ387" s="9" t="s">
        <v>106</v>
      </c>
    </row>
    <row r="388" spans="1:78" s="7" customFormat="1" hidden="1" x14ac:dyDescent="0.25">
      <c r="A388" s="7" t="str">
        <f t="shared" si="6"/>
        <v>ABOH*</v>
      </c>
      <c r="B388" s="6" t="s">
        <v>1596</v>
      </c>
      <c r="C388" s="6" t="s">
        <v>1591</v>
      </c>
      <c r="D388" s="6" t="s">
        <v>1592</v>
      </c>
      <c r="E388" s="6" t="s">
        <v>1593</v>
      </c>
      <c r="F388"/>
      <c r="G388"/>
      <c r="H388" s="6" t="s">
        <v>80</v>
      </c>
      <c r="I388"/>
      <c r="J388" s="6" t="s">
        <v>81</v>
      </c>
      <c r="K388" s="6" t="s">
        <v>82</v>
      </c>
      <c r="L388" s="6" t="s">
        <v>83</v>
      </c>
      <c r="M388" s="6" t="s">
        <v>84</v>
      </c>
      <c r="N388" s="6" t="s">
        <v>85</v>
      </c>
      <c r="O388" s="6" t="s">
        <v>86</v>
      </c>
      <c r="P388" s="6" t="s">
        <v>108</v>
      </c>
      <c r="Q388" s="6" t="s">
        <v>109</v>
      </c>
      <c r="R388" s="6" t="s">
        <v>110</v>
      </c>
      <c r="S388" s="6" t="s">
        <v>109</v>
      </c>
      <c r="T388" s="6" t="s">
        <v>110</v>
      </c>
      <c r="U388" s="6" t="s">
        <v>91</v>
      </c>
      <c r="V388" s="6" t="s">
        <v>91</v>
      </c>
      <c r="W388" s="6" t="s">
        <v>80</v>
      </c>
      <c r="X388" s="6" t="s">
        <v>80</v>
      </c>
      <c r="Y388" s="6" t="s">
        <v>92</v>
      </c>
      <c r="Z388" s="6" t="s">
        <v>80</v>
      </c>
      <c r="AA388" s="6" t="s">
        <v>93</v>
      </c>
      <c r="AB388"/>
      <c r="AC388"/>
      <c r="AD388"/>
      <c r="AE388" t="str">
        <f>VLOOKUP(E388,'Synthèse ventes'!$A$5:$C$2461,3,0)</f>
        <v>Plat 650x305 pour Pamiers</v>
      </c>
      <c r="AF388" t="str">
        <f>VLOOKUP(E388,'Synthèse ventes'!$A$5:$C$2461,2,0)</f>
        <v>AD PAMIERS</v>
      </c>
      <c r="AG388"/>
      <c r="AH388"/>
      <c r="AI388"/>
      <c r="AJ388"/>
      <c r="AK388" s="6" t="s">
        <v>80</v>
      </c>
      <c r="AL388" s="6" t="s">
        <v>1594</v>
      </c>
      <c r="AM388" s="6" t="s">
        <v>95</v>
      </c>
      <c r="AN388" s="6" t="s">
        <v>97</v>
      </c>
      <c r="AO388" s="6" t="s">
        <v>97</v>
      </c>
      <c r="AP388" s="6" t="s">
        <v>80</v>
      </c>
      <c r="AQ388" s="6" t="s">
        <v>80</v>
      </c>
      <c r="AR388" s="6" t="s">
        <v>266</v>
      </c>
      <c r="AS388" s="6" t="s">
        <v>1511</v>
      </c>
      <c r="AT388"/>
      <c r="AU388" s="6" t="s">
        <v>80</v>
      </c>
      <c r="AV388" s="6" t="s">
        <v>100</v>
      </c>
      <c r="AW388"/>
      <c r="AX388"/>
      <c r="AY388"/>
      <c r="AZ388"/>
      <c r="BA388"/>
      <c r="BB388"/>
      <c r="BC388"/>
      <c r="BD388" s="6" t="s">
        <v>1595</v>
      </c>
      <c r="BE388" s="7" t="s">
        <v>102</v>
      </c>
      <c r="BG388" s="7" t="s">
        <v>103</v>
      </c>
      <c r="BH388" s="7">
        <v>2015</v>
      </c>
      <c r="BI388" s="7" t="s">
        <v>104</v>
      </c>
      <c r="BJ388" s="7" t="s">
        <v>105</v>
      </c>
      <c r="BK388" s="7" t="s">
        <v>105</v>
      </c>
      <c r="BL388" s="7" t="s">
        <v>103</v>
      </c>
      <c r="BN388"/>
      <c r="BO388"/>
      <c r="BP388"/>
      <c r="BQ388"/>
      <c r="BR388"/>
      <c r="BS388"/>
      <c r="BT388"/>
      <c r="BU388"/>
      <c r="BV388"/>
      <c r="BW388"/>
      <c r="BX388"/>
      <c r="BY388" s="8">
        <v>44653</v>
      </c>
      <c r="BZ388" s="9" t="s">
        <v>106</v>
      </c>
    </row>
    <row r="389" spans="1:78" s="7" customFormat="1" hidden="1" x14ac:dyDescent="0.25">
      <c r="A389" s="7" t="str">
        <f t="shared" si="6"/>
        <v>ABOH*</v>
      </c>
      <c r="B389" s="6" t="s">
        <v>1597</v>
      </c>
      <c r="C389" s="6" t="s">
        <v>1598</v>
      </c>
      <c r="D389" s="6" t="s">
        <v>1592</v>
      </c>
      <c r="E389" s="6" t="s">
        <v>1593</v>
      </c>
      <c r="F389"/>
      <c r="G389"/>
      <c r="H389" s="6" t="s">
        <v>80</v>
      </c>
      <c r="I389"/>
      <c r="J389" s="6" t="s">
        <v>81</v>
      </c>
      <c r="K389" s="6" t="s">
        <v>82</v>
      </c>
      <c r="L389" s="6" t="s">
        <v>1338</v>
      </c>
      <c r="M389" s="6" t="s">
        <v>84</v>
      </c>
      <c r="N389" s="6" t="s">
        <v>85</v>
      </c>
      <c r="O389" s="6" t="s">
        <v>157</v>
      </c>
      <c r="P389" s="6" t="s">
        <v>108</v>
      </c>
      <c r="Q389" s="6" t="s">
        <v>110</v>
      </c>
      <c r="R389" s="6" t="s">
        <v>110</v>
      </c>
      <c r="S389"/>
      <c r="T389"/>
      <c r="U389" s="6" t="s">
        <v>91</v>
      </c>
      <c r="V389" s="6" t="s">
        <v>91</v>
      </c>
      <c r="W389" s="6" t="s">
        <v>80</v>
      </c>
      <c r="X389" s="6" t="s">
        <v>80</v>
      </c>
      <c r="Y389" s="6" t="s">
        <v>92</v>
      </c>
      <c r="Z389" s="6" t="s">
        <v>80</v>
      </c>
      <c r="AA389" s="6" t="s">
        <v>80</v>
      </c>
      <c r="AB389"/>
      <c r="AC389"/>
      <c r="AD389"/>
      <c r="AE389" t="str">
        <f>VLOOKUP(E389,'Synthèse ventes'!$A$5:$C$2461,3,0)</f>
        <v>Plat 650x305 pour Pamiers</v>
      </c>
      <c r="AF389" t="str">
        <f>VLOOKUP(E389,'Synthèse ventes'!$A$5:$C$2461,2,0)</f>
        <v>AD PAMIERS</v>
      </c>
      <c r="AG389"/>
      <c r="AH389"/>
      <c r="AI389"/>
      <c r="AJ389"/>
      <c r="AK389" s="6" t="s">
        <v>80</v>
      </c>
      <c r="AL389" s="6" t="s">
        <v>1594</v>
      </c>
      <c r="AM389" s="6" t="s">
        <v>95</v>
      </c>
      <c r="AN389" s="6" t="s">
        <v>97</v>
      </c>
      <c r="AO389" s="6" t="s">
        <v>1223</v>
      </c>
      <c r="AP389" s="6" t="s">
        <v>80</v>
      </c>
      <c r="AQ389" s="6" t="s">
        <v>80</v>
      </c>
      <c r="AR389" s="6" t="s">
        <v>266</v>
      </c>
      <c r="AS389" s="6" t="s">
        <v>1511</v>
      </c>
      <c r="AT389"/>
      <c r="AU389" s="6" t="s">
        <v>80</v>
      </c>
      <c r="AV389" s="6" t="s">
        <v>100</v>
      </c>
      <c r="AW389"/>
      <c r="AX389"/>
      <c r="AY389"/>
      <c r="AZ389"/>
      <c r="BA389"/>
      <c r="BB389"/>
      <c r="BC389"/>
      <c r="BD389" s="6" t="s">
        <v>1599</v>
      </c>
      <c r="BE389" s="7" t="s">
        <v>102</v>
      </c>
      <c r="BG389" s="7" t="s">
        <v>103</v>
      </c>
      <c r="BH389" s="7">
        <v>2015</v>
      </c>
      <c r="BI389" s="7" t="s">
        <v>104</v>
      </c>
      <c r="BJ389" s="7" t="s">
        <v>105</v>
      </c>
      <c r="BK389" s="7" t="s">
        <v>105</v>
      </c>
      <c r="BL389" s="7" t="s">
        <v>103</v>
      </c>
      <c r="BN389"/>
      <c r="BO389"/>
      <c r="BP389"/>
      <c r="BQ389"/>
      <c r="BR389"/>
      <c r="BS389"/>
      <c r="BT389"/>
      <c r="BU389"/>
      <c r="BV389"/>
      <c r="BW389"/>
      <c r="BX389"/>
      <c r="BY389" s="8">
        <v>103072</v>
      </c>
      <c r="BZ389" s="9" t="s">
        <v>106</v>
      </c>
    </row>
    <row r="390" spans="1:78" s="7" customFormat="1" hidden="1" x14ac:dyDescent="0.25">
      <c r="A390" s="7" t="str">
        <f t="shared" si="6"/>
        <v>ABOH*</v>
      </c>
      <c r="B390" s="6" t="s">
        <v>1600</v>
      </c>
      <c r="C390" s="6" t="s">
        <v>1601</v>
      </c>
      <c r="D390" s="6" t="s">
        <v>1592</v>
      </c>
      <c r="E390" s="6" t="s">
        <v>1593</v>
      </c>
      <c r="F390"/>
      <c r="G390"/>
      <c r="H390" s="6" t="s">
        <v>80</v>
      </c>
      <c r="I390"/>
      <c r="J390" s="6" t="s">
        <v>81</v>
      </c>
      <c r="K390" s="6" t="s">
        <v>82</v>
      </c>
      <c r="L390" s="6" t="s">
        <v>1338</v>
      </c>
      <c r="M390" s="6" t="s">
        <v>84</v>
      </c>
      <c r="N390" s="6" t="s">
        <v>85</v>
      </c>
      <c r="O390" s="6" t="s">
        <v>157</v>
      </c>
      <c r="P390" s="6" t="s">
        <v>108</v>
      </c>
      <c r="Q390" s="6" t="s">
        <v>110</v>
      </c>
      <c r="R390" s="6" t="s">
        <v>110</v>
      </c>
      <c r="S390"/>
      <c r="T390"/>
      <c r="U390" s="6" t="s">
        <v>91</v>
      </c>
      <c r="V390" s="6" t="s">
        <v>91</v>
      </c>
      <c r="W390" s="6" t="s">
        <v>80</v>
      </c>
      <c r="X390" s="6" t="s">
        <v>80</v>
      </c>
      <c r="Y390" s="6" t="s">
        <v>92</v>
      </c>
      <c r="Z390" s="6" t="s">
        <v>80</v>
      </c>
      <c r="AA390" s="6" t="s">
        <v>80</v>
      </c>
      <c r="AB390"/>
      <c r="AC390"/>
      <c r="AD390"/>
      <c r="AE390" t="str">
        <f>VLOOKUP(E390,'Synthèse ventes'!$A$5:$C$2461,3,0)</f>
        <v>Plat 650x305 pour Pamiers</v>
      </c>
      <c r="AF390" t="str">
        <f>VLOOKUP(E390,'Synthèse ventes'!$A$5:$C$2461,2,0)</f>
        <v>AD PAMIERS</v>
      </c>
      <c r="AG390"/>
      <c r="AH390"/>
      <c r="AI390"/>
      <c r="AJ390"/>
      <c r="AK390" s="6" t="s">
        <v>80</v>
      </c>
      <c r="AL390" s="6" t="s">
        <v>1594</v>
      </c>
      <c r="AM390" s="6" t="s">
        <v>95</v>
      </c>
      <c r="AN390" s="6" t="s">
        <v>97</v>
      </c>
      <c r="AO390" s="6" t="s">
        <v>696</v>
      </c>
      <c r="AP390" s="6" t="s">
        <v>80</v>
      </c>
      <c r="AQ390" s="6" t="s">
        <v>80</v>
      </c>
      <c r="AR390" s="6" t="s">
        <v>266</v>
      </c>
      <c r="AS390" s="6" t="s">
        <v>1511</v>
      </c>
      <c r="AT390"/>
      <c r="AU390" s="6" t="s">
        <v>80</v>
      </c>
      <c r="AV390" s="6" t="s">
        <v>100</v>
      </c>
      <c r="AW390"/>
      <c r="AX390"/>
      <c r="AY390"/>
      <c r="AZ390"/>
      <c r="BA390"/>
      <c r="BB390"/>
      <c r="BC390"/>
      <c r="BD390" s="6" t="s">
        <v>1599</v>
      </c>
      <c r="BE390" s="7" t="s">
        <v>102</v>
      </c>
      <c r="BG390" s="7" t="s">
        <v>103</v>
      </c>
      <c r="BH390" s="7">
        <v>2015</v>
      </c>
      <c r="BI390" s="7" t="s">
        <v>104</v>
      </c>
      <c r="BJ390" s="7" t="s">
        <v>105</v>
      </c>
      <c r="BK390" s="7" t="s">
        <v>105</v>
      </c>
      <c r="BL390" s="7" t="s">
        <v>103</v>
      </c>
      <c r="BN390"/>
      <c r="BO390"/>
      <c r="BP390"/>
      <c r="BQ390"/>
      <c r="BR390"/>
      <c r="BS390"/>
      <c r="BT390"/>
      <c r="BU390"/>
      <c r="BV390"/>
      <c r="BW390"/>
      <c r="BX390"/>
      <c r="BY390" s="8">
        <v>30037</v>
      </c>
      <c r="BZ390" s="9" t="s">
        <v>106</v>
      </c>
    </row>
    <row r="391" spans="1:78" s="7" customFormat="1" hidden="1" x14ac:dyDescent="0.25">
      <c r="A391" s="7" t="str">
        <f t="shared" si="6"/>
        <v>ABOH*</v>
      </c>
      <c r="B391" s="6" t="s">
        <v>1602</v>
      </c>
      <c r="C391" s="6" t="s">
        <v>1603</v>
      </c>
      <c r="D391" s="6" t="s">
        <v>1592</v>
      </c>
      <c r="E391" s="6" t="s">
        <v>1593</v>
      </c>
      <c r="F391"/>
      <c r="G391"/>
      <c r="H391" s="6" t="s">
        <v>80</v>
      </c>
      <c r="I391"/>
      <c r="J391" s="6" t="s">
        <v>81</v>
      </c>
      <c r="K391" s="6" t="s">
        <v>82</v>
      </c>
      <c r="L391" s="6" t="s">
        <v>1338</v>
      </c>
      <c r="M391" s="6" t="s">
        <v>84</v>
      </c>
      <c r="N391" s="6" t="s">
        <v>85</v>
      </c>
      <c r="O391" s="6" t="s">
        <v>157</v>
      </c>
      <c r="P391" s="6" t="s">
        <v>108</v>
      </c>
      <c r="Q391" s="6" t="s">
        <v>110</v>
      </c>
      <c r="R391" s="6" t="s">
        <v>110</v>
      </c>
      <c r="S391"/>
      <c r="T391"/>
      <c r="U391" s="6" t="s">
        <v>91</v>
      </c>
      <c r="V391" s="6" t="s">
        <v>91</v>
      </c>
      <c r="W391" s="6" t="s">
        <v>80</v>
      </c>
      <c r="X391" s="6" t="s">
        <v>80</v>
      </c>
      <c r="Y391" s="6" t="s">
        <v>92</v>
      </c>
      <c r="Z391" s="6" t="s">
        <v>80</v>
      </c>
      <c r="AA391" s="6" t="s">
        <v>80</v>
      </c>
      <c r="AB391"/>
      <c r="AC391"/>
      <c r="AD391"/>
      <c r="AE391" t="str">
        <f>VLOOKUP(E391,'Synthèse ventes'!$A$5:$C$2461,3,0)</f>
        <v>Plat 650x305 pour Pamiers</v>
      </c>
      <c r="AF391" t="str">
        <f>VLOOKUP(E391,'Synthèse ventes'!$A$5:$C$2461,2,0)</f>
        <v>AD PAMIERS</v>
      </c>
      <c r="AG391"/>
      <c r="AH391"/>
      <c r="AI391"/>
      <c r="AJ391"/>
      <c r="AK391" s="6" t="s">
        <v>80</v>
      </c>
      <c r="AL391" s="6" t="s">
        <v>1594</v>
      </c>
      <c r="AM391" s="6" t="s">
        <v>95</v>
      </c>
      <c r="AN391" s="6" t="s">
        <v>1525</v>
      </c>
      <c r="AO391" s="6" t="s">
        <v>394</v>
      </c>
      <c r="AP391" s="6" t="s">
        <v>80</v>
      </c>
      <c r="AQ391" s="6" t="s">
        <v>80</v>
      </c>
      <c r="AR391" s="6" t="s">
        <v>266</v>
      </c>
      <c r="AS391" s="6" t="s">
        <v>1511</v>
      </c>
      <c r="AT391"/>
      <c r="AU391" s="6" t="s">
        <v>80</v>
      </c>
      <c r="AV391" s="6" t="s">
        <v>100</v>
      </c>
      <c r="AW391"/>
      <c r="AX391"/>
      <c r="AY391"/>
      <c r="AZ391"/>
      <c r="BA391"/>
      <c r="BB391"/>
      <c r="BC391"/>
      <c r="BD391" s="6" t="s">
        <v>1599</v>
      </c>
      <c r="BE391" s="7" t="s">
        <v>102</v>
      </c>
      <c r="BG391" s="7" t="s">
        <v>103</v>
      </c>
      <c r="BH391" s="7">
        <v>2015</v>
      </c>
      <c r="BI391" s="7" t="s">
        <v>104</v>
      </c>
      <c r="BJ391" s="7" t="s">
        <v>105</v>
      </c>
      <c r="BK391" s="7" t="s">
        <v>105</v>
      </c>
      <c r="BL391" s="7" t="s">
        <v>103</v>
      </c>
      <c r="BN391"/>
      <c r="BO391"/>
      <c r="BP391"/>
      <c r="BQ391"/>
      <c r="BR391"/>
      <c r="BS391"/>
      <c r="BT391"/>
      <c r="BU391"/>
      <c r="BV391"/>
      <c r="BW391"/>
      <c r="BX391"/>
      <c r="BY391" s="8">
        <v>90718</v>
      </c>
      <c r="BZ391" s="9" t="s">
        <v>106</v>
      </c>
    </row>
    <row r="392" spans="1:78" s="7" customFormat="1" hidden="1" x14ac:dyDescent="0.25">
      <c r="A392" s="7" t="str">
        <f t="shared" si="6"/>
        <v>ABOH*</v>
      </c>
      <c r="B392" s="6" t="s">
        <v>1604</v>
      </c>
      <c r="C392" s="6" t="s">
        <v>1605</v>
      </c>
      <c r="D392" s="6" t="s">
        <v>1592</v>
      </c>
      <c r="E392" s="6" t="s">
        <v>1593</v>
      </c>
      <c r="F392"/>
      <c r="G392"/>
      <c r="H392" s="6" t="s">
        <v>80</v>
      </c>
      <c r="I392"/>
      <c r="J392" s="6" t="s">
        <v>81</v>
      </c>
      <c r="K392" s="6" t="s">
        <v>82</v>
      </c>
      <c r="L392" s="6" t="s">
        <v>1338</v>
      </c>
      <c r="M392" s="6" t="s">
        <v>84</v>
      </c>
      <c r="N392" s="6" t="s">
        <v>85</v>
      </c>
      <c r="O392" s="6" t="s">
        <v>157</v>
      </c>
      <c r="P392" s="6" t="s">
        <v>108</v>
      </c>
      <c r="Q392" s="6" t="s">
        <v>110</v>
      </c>
      <c r="R392" s="6" t="s">
        <v>110</v>
      </c>
      <c r="S392"/>
      <c r="T392"/>
      <c r="U392" s="6" t="s">
        <v>91</v>
      </c>
      <c r="V392" s="6" t="s">
        <v>91</v>
      </c>
      <c r="W392" s="6" t="s">
        <v>80</v>
      </c>
      <c r="X392" s="6" t="s">
        <v>80</v>
      </c>
      <c r="Y392" s="6" t="s">
        <v>92</v>
      </c>
      <c r="Z392" s="6" t="s">
        <v>80</v>
      </c>
      <c r="AA392" s="6" t="s">
        <v>80</v>
      </c>
      <c r="AB392"/>
      <c r="AC392"/>
      <c r="AD392"/>
      <c r="AE392" t="str">
        <f>VLOOKUP(E392,'Synthèse ventes'!$A$5:$C$2461,3,0)</f>
        <v>Plat 650x305 pour Pamiers</v>
      </c>
      <c r="AF392" t="str">
        <f>VLOOKUP(E392,'Synthèse ventes'!$A$5:$C$2461,2,0)</f>
        <v>AD PAMIERS</v>
      </c>
      <c r="AG392"/>
      <c r="AH392"/>
      <c r="AI392"/>
      <c r="AJ392"/>
      <c r="AK392" s="6" t="s">
        <v>80</v>
      </c>
      <c r="AL392" s="6" t="s">
        <v>1594</v>
      </c>
      <c r="AM392" s="6" t="s">
        <v>95</v>
      </c>
      <c r="AN392" s="6" t="s">
        <v>1525</v>
      </c>
      <c r="AO392" s="6" t="s">
        <v>439</v>
      </c>
      <c r="AP392" s="6" t="s">
        <v>80</v>
      </c>
      <c r="AQ392" s="6" t="s">
        <v>80</v>
      </c>
      <c r="AR392" s="6" t="s">
        <v>266</v>
      </c>
      <c r="AS392" s="6" t="s">
        <v>1511</v>
      </c>
      <c r="AT392"/>
      <c r="AU392" s="6" t="s">
        <v>80</v>
      </c>
      <c r="AV392" s="6" t="s">
        <v>100</v>
      </c>
      <c r="AW392"/>
      <c r="AX392"/>
      <c r="AY392"/>
      <c r="AZ392"/>
      <c r="BA392"/>
      <c r="BB392"/>
      <c r="BC392"/>
      <c r="BD392" s="6" t="s">
        <v>1599</v>
      </c>
      <c r="BE392" s="7" t="s">
        <v>102</v>
      </c>
      <c r="BG392" s="7" t="s">
        <v>103</v>
      </c>
      <c r="BH392" s="7">
        <v>2015</v>
      </c>
      <c r="BI392" s="7" t="s">
        <v>104</v>
      </c>
      <c r="BJ392" s="7" t="s">
        <v>105</v>
      </c>
      <c r="BK392" s="7" t="s">
        <v>105</v>
      </c>
      <c r="BL392" s="7" t="s">
        <v>103</v>
      </c>
      <c r="BN392"/>
      <c r="BO392"/>
      <c r="BP392"/>
      <c r="BQ392"/>
      <c r="BR392"/>
      <c r="BS392"/>
      <c r="BT392"/>
      <c r="BU392"/>
      <c r="BV392"/>
      <c r="BW392"/>
      <c r="BX392"/>
      <c r="BY392" s="8">
        <v>18260</v>
      </c>
      <c r="BZ392" s="9" t="s">
        <v>106</v>
      </c>
    </row>
    <row r="393" spans="1:78" s="7" customFormat="1" hidden="1" x14ac:dyDescent="0.25">
      <c r="A393" s="7" t="str">
        <f t="shared" si="6"/>
        <v>ABOH*</v>
      </c>
      <c r="B393" s="6" t="s">
        <v>1606</v>
      </c>
      <c r="C393" s="6" t="s">
        <v>1607</v>
      </c>
      <c r="D393" s="6" t="s">
        <v>1592</v>
      </c>
      <c r="E393" s="6" t="s">
        <v>1593</v>
      </c>
      <c r="F393"/>
      <c r="G393"/>
      <c r="H393" s="6" t="s">
        <v>80</v>
      </c>
      <c r="I393"/>
      <c r="J393" s="6" t="s">
        <v>81</v>
      </c>
      <c r="K393" s="6" t="s">
        <v>82</v>
      </c>
      <c r="L393" s="6" t="s">
        <v>1338</v>
      </c>
      <c r="M393" s="6" t="s">
        <v>84</v>
      </c>
      <c r="N393" s="6" t="s">
        <v>85</v>
      </c>
      <c r="O393" s="6" t="s">
        <v>157</v>
      </c>
      <c r="P393" s="6" t="s">
        <v>108</v>
      </c>
      <c r="Q393" s="6" t="s">
        <v>110</v>
      </c>
      <c r="R393" s="6" t="s">
        <v>110</v>
      </c>
      <c r="S393"/>
      <c r="T393"/>
      <c r="U393" s="6" t="s">
        <v>91</v>
      </c>
      <c r="V393" s="6" t="s">
        <v>91</v>
      </c>
      <c r="W393" s="6" t="s">
        <v>80</v>
      </c>
      <c r="X393" s="6" t="s">
        <v>80</v>
      </c>
      <c r="Y393" s="6" t="s">
        <v>92</v>
      </c>
      <c r="Z393" s="6" t="s">
        <v>80</v>
      </c>
      <c r="AA393" s="6" t="s">
        <v>80</v>
      </c>
      <c r="AB393"/>
      <c r="AC393"/>
      <c r="AD393"/>
      <c r="AE393" t="str">
        <f>VLOOKUP(E393,'Synthèse ventes'!$A$5:$C$2461,3,0)</f>
        <v>Plat 650x305 pour Pamiers</v>
      </c>
      <c r="AF393" t="str">
        <f>VLOOKUP(E393,'Synthèse ventes'!$A$5:$C$2461,2,0)</f>
        <v>AD PAMIERS</v>
      </c>
      <c r="AG393"/>
      <c r="AH393"/>
      <c r="AI393"/>
      <c r="AJ393"/>
      <c r="AK393" s="6" t="s">
        <v>80</v>
      </c>
      <c r="AL393" s="6" t="s">
        <v>1594</v>
      </c>
      <c r="AM393" s="6" t="s">
        <v>95</v>
      </c>
      <c r="AN393" s="6" t="s">
        <v>317</v>
      </c>
      <c r="AO393" s="6" t="s">
        <v>756</v>
      </c>
      <c r="AP393" s="6" t="s">
        <v>80</v>
      </c>
      <c r="AQ393" s="6" t="s">
        <v>80</v>
      </c>
      <c r="AR393" s="6" t="s">
        <v>266</v>
      </c>
      <c r="AS393" s="6" t="s">
        <v>1511</v>
      </c>
      <c r="AT393"/>
      <c r="AU393" s="6" t="s">
        <v>80</v>
      </c>
      <c r="AV393" s="6" t="s">
        <v>100</v>
      </c>
      <c r="AW393"/>
      <c r="AX393"/>
      <c r="AY393"/>
      <c r="AZ393"/>
      <c r="BA393"/>
      <c r="BB393"/>
      <c r="BC393"/>
      <c r="BD393" s="6" t="s">
        <v>1599</v>
      </c>
      <c r="BE393" s="7" t="s">
        <v>102</v>
      </c>
      <c r="BG393" s="7" t="s">
        <v>103</v>
      </c>
      <c r="BH393" s="7">
        <v>2015</v>
      </c>
      <c r="BI393" s="7" t="s">
        <v>104</v>
      </c>
      <c r="BJ393" s="7" t="s">
        <v>105</v>
      </c>
      <c r="BK393" s="7" t="s">
        <v>105</v>
      </c>
      <c r="BL393" s="7" t="s">
        <v>103</v>
      </c>
      <c r="BN393"/>
      <c r="BO393"/>
      <c r="BP393"/>
      <c r="BQ393"/>
      <c r="BR393"/>
      <c r="BS393"/>
      <c r="BT393"/>
      <c r="BU393"/>
      <c r="BV393"/>
      <c r="BW393"/>
      <c r="BX393"/>
      <c r="BY393" s="8">
        <v>107233</v>
      </c>
      <c r="BZ393" s="9" t="s">
        <v>106</v>
      </c>
    </row>
    <row r="394" spans="1:78" s="7" customFormat="1" hidden="1" x14ac:dyDescent="0.25">
      <c r="A394" s="7" t="str">
        <f t="shared" si="6"/>
        <v>ABOH*</v>
      </c>
      <c r="B394" s="6" t="s">
        <v>1608</v>
      </c>
      <c r="C394" s="6" t="s">
        <v>1609</v>
      </c>
      <c r="D394" s="6" t="s">
        <v>1592</v>
      </c>
      <c r="E394" s="6" t="s">
        <v>1593</v>
      </c>
      <c r="F394"/>
      <c r="G394"/>
      <c r="H394" s="6" t="s">
        <v>80</v>
      </c>
      <c r="I394"/>
      <c r="J394" s="6" t="s">
        <v>81</v>
      </c>
      <c r="K394" s="6" t="s">
        <v>82</v>
      </c>
      <c r="L394" s="6" t="s">
        <v>1338</v>
      </c>
      <c r="M394" s="6" t="s">
        <v>84</v>
      </c>
      <c r="N394" s="6" t="s">
        <v>85</v>
      </c>
      <c r="O394" s="6" t="s">
        <v>157</v>
      </c>
      <c r="P394" s="6" t="s">
        <v>108</v>
      </c>
      <c r="Q394" s="6" t="s">
        <v>110</v>
      </c>
      <c r="R394" s="6" t="s">
        <v>110</v>
      </c>
      <c r="S394"/>
      <c r="T394"/>
      <c r="U394" s="6" t="s">
        <v>91</v>
      </c>
      <c r="V394" s="6" t="s">
        <v>91</v>
      </c>
      <c r="W394" s="6" t="s">
        <v>80</v>
      </c>
      <c r="X394" s="6" t="s">
        <v>80</v>
      </c>
      <c r="Y394" s="6" t="s">
        <v>92</v>
      </c>
      <c r="Z394" s="6" t="s">
        <v>80</v>
      </c>
      <c r="AA394" s="6" t="s">
        <v>80</v>
      </c>
      <c r="AB394"/>
      <c r="AC394"/>
      <c r="AD394"/>
      <c r="AE394" t="str">
        <f>VLOOKUP(E394,'Synthèse ventes'!$A$5:$C$2461,3,0)</f>
        <v>Plat 650x305 pour Pamiers</v>
      </c>
      <c r="AF394" t="str">
        <f>VLOOKUP(E394,'Synthèse ventes'!$A$5:$C$2461,2,0)</f>
        <v>AD PAMIERS</v>
      </c>
      <c r="AG394"/>
      <c r="AH394"/>
      <c r="AI394"/>
      <c r="AJ394"/>
      <c r="AK394" s="6" t="s">
        <v>80</v>
      </c>
      <c r="AL394" s="6" t="s">
        <v>1594</v>
      </c>
      <c r="AM394" s="6" t="s">
        <v>95</v>
      </c>
      <c r="AN394" s="6" t="s">
        <v>317</v>
      </c>
      <c r="AO394" s="6" t="s">
        <v>678</v>
      </c>
      <c r="AP394" s="6" t="s">
        <v>80</v>
      </c>
      <c r="AQ394" s="6" t="s">
        <v>80</v>
      </c>
      <c r="AR394" s="6" t="s">
        <v>266</v>
      </c>
      <c r="AS394" s="6" t="s">
        <v>1511</v>
      </c>
      <c r="AT394"/>
      <c r="AU394" s="6" t="s">
        <v>80</v>
      </c>
      <c r="AV394" s="6" t="s">
        <v>100</v>
      </c>
      <c r="AW394"/>
      <c r="AX394"/>
      <c r="AY394"/>
      <c r="AZ394"/>
      <c r="BA394"/>
      <c r="BB394"/>
      <c r="BC394"/>
      <c r="BD394" s="6" t="s">
        <v>1599</v>
      </c>
      <c r="BE394" s="7" t="s">
        <v>102</v>
      </c>
      <c r="BG394" s="7" t="s">
        <v>103</v>
      </c>
      <c r="BH394" s="7">
        <v>2015</v>
      </c>
      <c r="BI394" s="7" t="s">
        <v>104</v>
      </c>
      <c r="BJ394" s="7" t="s">
        <v>105</v>
      </c>
      <c r="BK394" s="7" t="s">
        <v>105</v>
      </c>
      <c r="BL394" s="7" t="s">
        <v>103</v>
      </c>
      <c r="BN394"/>
      <c r="BO394"/>
      <c r="BP394"/>
      <c r="BQ394"/>
      <c r="BR394"/>
      <c r="BS394"/>
      <c r="BT394"/>
      <c r="BU394"/>
      <c r="BV394"/>
      <c r="BW394"/>
      <c r="BX394"/>
      <c r="BY394" s="8">
        <v>56478</v>
      </c>
      <c r="BZ394" s="9" t="s">
        <v>106</v>
      </c>
    </row>
    <row r="395" spans="1:78" s="7" customFormat="1" hidden="1" x14ac:dyDescent="0.25">
      <c r="A395" s="7" t="str">
        <f t="shared" si="6"/>
        <v>ABPD*</v>
      </c>
      <c r="B395" s="6" t="s">
        <v>1610</v>
      </c>
      <c r="C395" s="6" t="s">
        <v>1611</v>
      </c>
      <c r="D395" s="6" t="s">
        <v>1612</v>
      </c>
      <c r="E395" s="6" t="s">
        <v>1613</v>
      </c>
      <c r="F395"/>
      <c r="G395"/>
      <c r="H395" s="6" t="s">
        <v>80</v>
      </c>
      <c r="I395"/>
      <c r="J395" s="6" t="s">
        <v>81</v>
      </c>
      <c r="K395" s="6" t="s">
        <v>82</v>
      </c>
      <c r="L395" s="6" t="s">
        <v>156</v>
      </c>
      <c r="M395" s="6" t="s">
        <v>84</v>
      </c>
      <c r="N395" s="6" t="s">
        <v>85</v>
      </c>
      <c r="O395" s="6" t="s">
        <v>157</v>
      </c>
      <c r="P395" s="6" t="s">
        <v>108</v>
      </c>
      <c r="Q395" s="6" t="s">
        <v>110</v>
      </c>
      <c r="R395" s="6" t="s">
        <v>110</v>
      </c>
      <c r="S395"/>
      <c r="T395"/>
      <c r="U395" s="6" t="s">
        <v>91</v>
      </c>
      <c r="V395" s="6" t="s">
        <v>91</v>
      </c>
      <c r="W395" s="6" t="s">
        <v>80</v>
      </c>
      <c r="X395" s="6" t="s">
        <v>80</v>
      </c>
      <c r="Y395" s="6" t="s">
        <v>92</v>
      </c>
      <c r="Z395" s="6" t="s">
        <v>80</v>
      </c>
      <c r="AA395" s="6" t="s">
        <v>80</v>
      </c>
      <c r="AB395"/>
      <c r="AC395"/>
      <c r="AD395"/>
      <c r="AE395" t="str">
        <f>VLOOKUP(E395,'Synthèse ventes'!$A$5:$C$2461,3,0)</f>
        <v>Rond Ø330 pour Pamiers</v>
      </c>
      <c r="AF395" t="str">
        <f>VLOOKUP(E395,'Synthèse ventes'!$A$5:$C$2461,2,0)</f>
        <v>AD PAMIERS</v>
      </c>
      <c r="AG395"/>
      <c r="AH395"/>
      <c r="AI395"/>
      <c r="AJ395"/>
      <c r="AK395" s="6" t="s">
        <v>80</v>
      </c>
      <c r="AL395" s="6" t="s">
        <v>1614</v>
      </c>
      <c r="AM395" s="6" t="s">
        <v>95</v>
      </c>
      <c r="AN395" s="6" t="s">
        <v>145</v>
      </c>
      <c r="AO395" s="6" t="s">
        <v>292</v>
      </c>
      <c r="AP395" s="6" t="s">
        <v>80</v>
      </c>
      <c r="AQ395" s="6" t="s">
        <v>80</v>
      </c>
      <c r="AR395" s="6" t="s">
        <v>266</v>
      </c>
      <c r="AS395" s="6" t="s">
        <v>1434</v>
      </c>
      <c r="AT395"/>
      <c r="AU395" s="6" t="s">
        <v>80</v>
      </c>
      <c r="AV395" s="6" t="s">
        <v>100</v>
      </c>
      <c r="AW395"/>
      <c r="AX395"/>
      <c r="AY395"/>
      <c r="AZ395"/>
      <c r="BA395"/>
      <c r="BB395"/>
      <c r="BC395"/>
      <c r="BD395" s="6" t="s">
        <v>1599</v>
      </c>
      <c r="BE395" s="7" t="s">
        <v>102</v>
      </c>
      <c r="BG395" s="7" t="s">
        <v>103</v>
      </c>
      <c r="BH395" s="7">
        <v>2015</v>
      </c>
      <c r="BI395" s="7" t="s">
        <v>104</v>
      </c>
      <c r="BJ395" s="7" t="s">
        <v>105</v>
      </c>
      <c r="BK395" s="7" t="s">
        <v>105</v>
      </c>
      <c r="BL395" s="7" t="s">
        <v>103</v>
      </c>
      <c r="BN395"/>
      <c r="BO395"/>
      <c r="BP395"/>
      <c r="BQ395"/>
      <c r="BR395"/>
      <c r="BS395"/>
      <c r="BT395"/>
      <c r="BU395"/>
      <c r="BV395"/>
      <c r="BW395"/>
      <c r="BX395"/>
      <c r="BY395" s="8">
        <v>129322</v>
      </c>
      <c r="BZ395" s="9" t="s">
        <v>106</v>
      </c>
    </row>
    <row r="396" spans="1:78" s="7" customFormat="1" hidden="1" x14ac:dyDescent="0.25">
      <c r="A396" s="7" t="str">
        <f t="shared" si="6"/>
        <v>ABPD*</v>
      </c>
      <c r="B396" s="6" t="s">
        <v>1615</v>
      </c>
      <c r="C396" s="6" t="s">
        <v>1616</v>
      </c>
      <c r="D396" s="6" t="s">
        <v>1612</v>
      </c>
      <c r="E396" s="6" t="s">
        <v>1613</v>
      </c>
      <c r="F396"/>
      <c r="G396"/>
      <c r="H396" s="6" t="s">
        <v>80</v>
      </c>
      <c r="I396"/>
      <c r="J396" s="6" t="s">
        <v>81</v>
      </c>
      <c r="K396" s="6" t="s">
        <v>82</v>
      </c>
      <c r="L396" s="6" t="s">
        <v>156</v>
      </c>
      <c r="M396" s="6" t="s">
        <v>84</v>
      </c>
      <c r="N396" s="6" t="s">
        <v>85</v>
      </c>
      <c r="O396" s="6" t="s">
        <v>157</v>
      </c>
      <c r="P396" s="6" t="s">
        <v>108</v>
      </c>
      <c r="Q396" s="6" t="s">
        <v>110</v>
      </c>
      <c r="R396" s="6" t="s">
        <v>110</v>
      </c>
      <c r="S396"/>
      <c r="T396"/>
      <c r="U396" s="6" t="s">
        <v>91</v>
      </c>
      <c r="V396" s="6" t="s">
        <v>91</v>
      </c>
      <c r="W396" s="6" t="s">
        <v>80</v>
      </c>
      <c r="X396" s="6" t="s">
        <v>80</v>
      </c>
      <c r="Y396" s="6" t="s">
        <v>92</v>
      </c>
      <c r="Z396" s="6" t="s">
        <v>80</v>
      </c>
      <c r="AA396" s="6" t="s">
        <v>80</v>
      </c>
      <c r="AB396"/>
      <c r="AC396"/>
      <c r="AD396"/>
      <c r="AE396" t="str">
        <f>VLOOKUP(E396,'Synthèse ventes'!$A$5:$C$2461,3,0)</f>
        <v>Rond Ø330 pour Pamiers</v>
      </c>
      <c r="AF396" t="str">
        <f>VLOOKUP(E396,'Synthèse ventes'!$A$5:$C$2461,2,0)</f>
        <v>AD PAMIERS</v>
      </c>
      <c r="AG396"/>
      <c r="AH396"/>
      <c r="AI396"/>
      <c r="AJ396"/>
      <c r="AK396" s="6" t="s">
        <v>80</v>
      </c>
      <c r="AL396" s="6" t="s">
        <v>1614</v>
      </c>
      <c r="AM396" s="6" t="s">
        <v>95</v>
      </c>
      <c r="AN396" s="6" t="s">
        <v>96</v>
      </c>
      <c r="AO396" s="6" t="s">
        <v>448</v>
      </c>
      <c r="AP396" s="6" t="s">
        <v>80</v>
      </c>
      <c r="AQ396" s="6" t="s">
        <v>80</v>
      </c>
      <c r="AR396" s="6" t="s">
        <v>266</v>
      </c>
      <c r="AS396" s="6" t="s">
        <v>1434</v>
      </c>
      <c r="AT396"/>
      <c r="AU396" s="6" t="s">
        <v>80</v>
      </c>
      <c r="AV396" s="6" t="s">
        <v>100</v>
      </c>
      <c r="AW396"/>
      <c r="AX396"/>
      <c r="AY396"/>
      <c r="AZ396"/>
      <c r="BA396"/>
      <c r="BB396"/>
      <c r="BC396"/>
      <c r="BD396" s="6" t="s">
        <v>1599</v>
      </c>
      <c r="BE396" s="7" t="s">
        <v>102</v>
      </c>
      <c r="BG396" s="7" t="s">
        <v>103</v>
      </c>
      <c r="BH396" s="7">
        <v>2015</v>
      </c>
      <c r="BI396" s="7" t="s">
        <v>104</v>
      </c>
      <c r="BJ396" s="7" t="s">
        <v>105</v>
      </c>
      <c r="BK396" s="7" t="s">
        <v>105</v>
      </c>
      <c r="BL396" s="7" t="s">
        <v>103</v>
      </c>
      <c r="BN396"/>
      <c r="BO396"/>
      <c r="BP396"/>
      <c r="BQ396"/>
      <c r="BR396"/>
      <c r="BS396"/>
      <c r="BT396"/>
      <c r="BU396"/>
      <c r="BV396"/>
      <c r="BW396"/>
      <c r="BX396"/>
      <c r="BY396" s="8">
        <v>80061</v>
      </c>
      <c r="BZ396" s="9" t="s">
        <v>106</v>
      </c>
    </row>
    <row r="397" spans="1:78" s="7" customFormat="1" hidden="1" x14ac:dyDescent="0.25">
      <c r="A397" s="7" t="str">
        <f t="shared" si="6"/>
        <v>ABOJ*</v>
      </c>
      <c r="B397" s="6" t="s">
        <v>1617</v>
      </c>
      <c r="C397" s="6" t="s">
        <v>1618</v>
      </c>
      <c r="D397" s="6" t="s">
        <v>1619</v>
      </c>
      <c r="E397" s="6" t="s">
        <v>1620</v>
      </c>
      <c r="F397"/>
      <c r="G397"/>
      <c r="H397" s="6" t="s">
        <v>80</v>
      </c>
      <c r="I397"/>
      <c r="J397" s="6" t="s">
        <v>81</v>
      </c>
      <c r="K397" s="6" t="s">
        <v>82</v>
      </c>
      <c r="L397" s="6" t="s">
        <v>83</v>
      </c>
      <c r="M397" s="6" t="s">
        <v>84</v>
      </c>
      <c r="N397" s="6" t="s">
        <v>85</v>
      </c>
      <c r="O397" s="6" t="s">
        <v>86</v>
      </c>
      <c r="P397" s="6" t="s">
        <v>87</v>
      </c>
      <c r="Q397" s="6" t="s">
        <v>262</v>
      </c>
      <c r="R397" s="6" t="s">
        <v>263</v>
      </c>
      <c r="S397" s="6" t="s">
        <v>262</v>
      </c>
      <c r="T397" s="6" t="s">
        <v>263</v>
      </c>
      <c r="U397" s="6" t="s">
        <v>264</v>
      </c>
      <c r="V397" s="6" t="s">
        <v>91</v>
      </c>
      <c r="W397" s="6" t="s">
        <v>80</v>
      </c>
      <c r="X397" s="6" t="s">
        <v>80</v>
      </c>
      <c r="Y397" s="6" t="s">
        <v>92</v>
      </c>
      <c r="Z397" s="6" t="s">
        <v>80</v>
      </c>
      <c r="AA397" s="6" t="s">
        <v>93</v>
      </c>
      <c r="AB397"/>
      <c r="AC397"/>
      <c r="AD397"/>
      <c r="AE397" t="str">
        <f>VLOOKUP(E397,'Synthèse ventes'!$A$5:$C$2461,3,0)</f>
        <v>Plat 650x305 pour Pamiers</v>
      </c>
      <c r="AF397" t="str">
        <f>VLOOKUP(E397,'Synthèse ventes'!$A$5:$C$2461,2,0)</f>
        <v>AD PAMIERS</v>
      </c>
      <c r="AG397"/>
      <c r="AH397"/>
      <c r="AI397"/>
      <c r="AJ397"/>
      <c r="AK397" s="6" t="s">
        <v>92</v>
      </c>
      <c r="AL397" s="6" t="s">
        <v>1621</v>
      </c>
      <c r="AM397" s="6" t="s">
        <v>95</v>
      </c>
      <c r="AN397" s="6" t="s">
        <v>97</v>
      </c>
      <c r="AO397" s="6" t="s">
        <v>97</v>
      </c>
      <c r="AP397" s="6" t="s">
        <v>80</v>
      </c>
      <c r="AQ397" s="6" t="s">
        <v>80</v>
      </c>
      <c r="AR397" s="6" t="s">
        <v>266</v>
      </c>
      <c r="AS397" s="6" t="s">
        <v>1511</v>
      </c>
      <c r="AT397"/>
      <c r="AU397" s="6" t="s">
        <v>80</v>
      </c>
      <c r="AV397" s="6" t="s">
        <v>100</v>
      </c>
      <c r="AW397"/>
      <c r="AX397"/>
      <c r="AY397"/>
      <c r="AZ397"/>
      <c r="BA397"/>
      <c r="BB397"/>
      <c r="BC397"/>
      <c r="BD397" s="6" t="s">
        <v>1622</v>
      </c>
      <c r="BE397" s="7" t="s">
        <v>102</v>
      </c>
      <c r="BG397" s="7" t="s">
        <v>103</v>
      </c>
      <c r="BH397" s="7">
        <v>2015</v>
      </c>
      <c r="BI397" s="7" t="s">
        <v>104</v>
      </c>
      <c r="BJ397" s="7" t="s">
        <v>105</v>
      </c>
      <c r="BK397" s="7" t="s">
        <v>105</v>
      </c>
      <c r="BL397" s="7" t="s">
        <v>103</v>
      </c>
      <c r="BN397"/>
      <c r="BO397"/>
      <c r="BP397"/>
      <c r="BQ397"/>
      <c r="BR397"/>
      <c r="BS397"/>
      <c r="BT397"/>
      <c r="BU397"/>
      <c r="BV397"/>
      <c r="BW397"/>
      <c r="BX397"/>
      <c r="BY397" s="8">
        <v>11432</v>
      </c>
      <c r="BZ397" s="9" t="s">
        <v>106</v>
      </c>
    </row>
    <row r="398" spans="1:78" s="7" customFormat="1" hidden="1" x14ac:dyDescent="0.25">
      <c r="A398" s="7" t="str">
        <f t="shared" si="6"/>
        <v>ABOJ*</v>
      </c>
      <c r="B398" s="6" t="s">
        <v>1623</v>
      </c>
      <c r="C398" s="6" t="s">
        <v>1618</v>
      </c>
      <c r="D398" s="6" t="s">
        <v>1619</v>
      </c>
      <c r="E398" s="6" t="s">
        <v>1620</v>
      </c>
      <c r="F398"/>
      <c r="G398"/>
      <c r="H398" s="6" t="s">
        <v>80</v>
      </c>
      <c r="I398"/>
      <c r="J398" s="6" t="s">
        <v>81</v>
      </c>
      <c r="K398" s="6" t="s">
        <v>82</v>
      </c>
      <c r="L398" s="6" t="s">
        <v>83</v>
      </c>
      <c r="M398" s="6" t="s">
        <v>84</v>
      </c>
      <c r="N398" s="6" t="s">
        <v>85</v>
      </c>
      <c r="O398" s="6" t="s">
        <v>86</v>
      </c>
      <c r="P398" s="6" t="s">
        <v>108</v>
      </c>
      <c r="Q398" s="6" t="s">
        <v>109</v>
      </c>
      <c r="R398" s="6" t="s">
        <v>110</v>
      </c>
      <c r="S398" s="6" t="s">
        <v>109</v>
      </c>
      <c r="T398" s="6" t="s">
        <v>110</v>
      </c>
      <c r="U398" s="6" t="s">
        <v>91</v>
      </c>
      <c r="V398" s="6" t="s">
        <v>91</v>
      </c>
      <c r="W398" s="6" t="s">
        <v>80</v>
      </c>
      <c r="X398" s="6" t="s">
        <v>80</v>
      </c>
      <c r="Y398" s="6" t="s">
        <v>92</v>
      </c>
      <c r="Z398" s="6" t="s">
        <v>80</v>
      </c>
      <c r="AA398" s="6" t="s">
        <v>93</v>
      </c>
      <c r="AB398"/>
      <c r="AC398"/>
      <c r="AD398"/>
      <c r="AE398" t="str">
        <f>VLOOKUP(E398,'Synthèse ventes'!$A$5:$C$2461,3,0)</f>
        <v>Plat 650x305 pour Pamiers</v>
      </c>
      <c r="AF398" t="str">
        <f>VLOOKUP(E398,'Synthèse ventes'!$A$5:$C$2461,2,0)</f>
        <v>AD PAMIERS</v>
      </c>
      <c r="AG398"/>
      <c r="AH398"/>
      <c r="AI398"/>
      <c r="AJ398"/>
      <c r="AK398" s="6" t="s">
        <v>92</v>
      </c>
      <c r="AL398" s="6" t="s">
        <v>1621</v>
      </c>
      <c r="AM398" s="6" t="s">
        <v>95</v>
      </c>
      <c r="AN398" s="6" t="s">
        <v>97</v>
      </c>
      <c r="AO398" s="6" t="s">
        <v>97</v>
      </c>
      <c r="AP398" s="6" t="s">
        <v>80</v>
      </c>
      <c r="AQ398" s="6" t="s">
        <v>80</v>
      </c>
      <c r="AR398" s="6" t="s">
        <v>266</v>
      </c>
      <c r="AS398" s="6" t="s">
        <v>1511</v>
      </c>
      <c r="AT398"/>
      <c r="AU398" s="6" t="s">
        <v>80</v>
      </c>
      <c r="AV398" s="6" t="s">
        <v>100</v>
      </c>
      <c r="AW398"/>
      <c r="AX398"/>
      <c r="AY398"/>
      <c r="AZ398"/>
      <c r="BA398"/>
      <c r="BB398"/>
      <c r="BC398"/>
      <c r="BD398" s="6" t="s">
        <v>1622</v>
      </c>
      <c r="BE398" s="7" t="s">
        <v>102</v>
      </c>
      <c r="BG398" s="7" t="s">
        <v>103</v>
      </c>
      <c r="BH398" s="7">
        <v>2015</v>
      </c>
      <c r="BI398" s="7" t="s">
        <v>104</v>
      </c>
      <c r="BJ398" s="7" t="s">
        <v>105</v>
      </c>
      <c r="BK398" s="7" t="s">
        <v>105</v>
      </c>
      <c r="BL398" s="7" t="s">
        <v>103</v>
      </c>
      <c r="BN398"/>
      <c r="BO398"/>
      <c r="BP398"/>
      <c r="BQ398"/>
      <c r="BR398"/>
      <c r="BS398"/>
      <c r="BT398"/>
      <c r="BU398"/>
      <c r="BV398"/>
      <c r="BW398"/>
      <c r="BX398"/>
      <c r="BY398" s="8">
        <v>42744</v>
      </c>
      <c r="BZ398" s="9" t="s">
        <v>106</v>
      </c>
    </row>
    <row r="399" spans="1:78" s="7" customFormat="1" hidden="1" x14ac:dyDescent="0.25">
      <c r="A399" s="7" t="str">
        <f t="shared" si="6"/>
        <v>ABPC*</v>
      </c>
      <c r="B399" s="6" t="s">
        <v>1624</v>
      </c>
      <c r="C399" s="6" t="s">
        <v>1625</v>
      </c>
      <c r="D399" s="6" t="s">
        <v>1626</v>
      </c>
      <c r="E399" s="6" t="s">
        <v>1627</v>
      </c>
      <c r="F399"/>
      <c r="G399"/>
      <c r="H399" s="6" t="s">
        <v>80</v>
      </c>
      <c r="I399"/>
      <c r="J399" s="6" t="s">
        <v>81</v>
      </c>
      <c r="K399" s="6" t="s">
        <v>82</v>
      </c>
      <c r="L399" s="6" t="s">
        <v>156</v>
      </c>
      <c r="M399" s="6" t="s">
        <v>84</v>
      </c>
      <c r="N399" s="6" t="s">
        <v>85</v>
      </c>
      <c r="O399" s="6" t="s">
        <v>157</v>
      </c>
      <c r="P399" s="6" t="s">
        <v>108</v>
      </c>
      <c r="Q399" s="6" t="s">
        <v>109</v>
      </c>
      <c r="R399" s="6" t="s">
        <v>110</v>
      </c>
      <c r="S399" s="6" t="s">
        <v>109</v>
      </c>
      <c r="T399" s="6" t="s">
        <v>110</v>
      </c>
      <c r="U399" s="6" t="s">
        <v>91</v>
      </c>
      <c r="V399" s="6" t="s">
        <v>91</v>
      </c>
      <c r="W399" s="6" t="s">
        <v>80</v>
      </c>
      <c r="X399" s="6" t="s">
        <v>80</v>
      </c>
      <c r="Y399" s="6" t="s">
        <v>92</v>
      </c>
      <c r="Z399" s="6" t="s">
        <v>80</v>
      </c>
      <c r="AA399" s="6" t="s">
        <v>93</v>
      </c>
      <c r="AB399"/>
      <c r="AC399"/>
      <c r="AD399"/>
      <c r="AE399" t="str">
        <f>VLOOKUP(E399,'Synthèse ventes'!$A$5:$C$2461,3,0)</f>
        <v>Rond Ø330 pour Pamiers</v>
      </c>
      <c r="AF399" t="str">
        <f>VLOOKUP(E399,'Synthèse ventes'!$A$5:$C$2461,2,0)</f>
        <v>AD PAMIERS</v>
      </c>
      <c r="AG399"/>
      <c r="AH399"/>
      <c r="AI399"/>
      <c r="AJ399"/>
      <c r="AK399" s="6" t="s">
        <v>80</v>
      </c>
      <c r="AL399" s="6" t="s">
        <v>1628</v>
      </c>
      <c r="AM399" s="6" t="s">
        <v>95</v>
      </c>
      <c r="AN399" s="6" t="s">
        <v>145</v>
      </c>
      <c r="AO399" s="6" t="s">
        <v>400</v>
      </c>
      <c r="AP399" s="6" t="s">
        <v>80</v>
      </c>
      <c r="AQ399" s="6" t="s">
        <v>80</v>
      </c>
      <c r="AR399" s="6" t="s">
        <v>266</v>
      </c>
      <c r="AS399" s="6" t="s">
        <v>1511</v>
      </c>
      <c r="AT399"/>
      <c r="AU399" s="6" t="s">
        <v>80</v>
      </c>
      <c r="AV399" s="6" t="s">
        <v>100</v>
      </c>
      <c r="AW399"/>
      <c r="AX399"/>
      <c r="AY399"/>
      <c r="AZ399"/>
      <c r="BA399"/>
      <c r="BB399"/>
      <c r="BC399"/>
      <c r="BD399" s="6" t="s">
        <v>1629</v>
      </c>
      <c r="BE399" s="7" t="s">
        <v>102</v>
      </c>
      <c r="BG399" s="7" t="s">
        <v>103</v>
      </c>
      <c r="BH399" s="7">
        <v>2015</v>
      </c>
      <c r="BI399" s="7" t="s">
        <v>104</v>
      </c>
      <c r="BJ399" s="7" t="s">
        <v>105</v>
      </c>
      <c r="BK399" s="7" t="s">
        <v>105</v>
      </c>
      <c r="BL399" s="7" t="s">
        <v>103</v>
      </c>
      <c r="BN399"/>
      <c r="BO399"/>
      <c r="BP399"/>
      <c r="BQ399"/>
      <c r="BR399"/>
      <c r="BS399"/>
      <c r="BT399"/>
      <c r="BU399"/>
      <c r="BV399"/>
      <c r="BW399"/>
      <c r="BX399"/>
      <c r="BY399" s="8">
        <v>9933</v>
      </c>
      <c r="BZ399" s="9" t="s">
        <v>106</v>
      </c>
    </row>
    <row r="400" spans="1:78" s="7" customFormat="1" hidden="1" x14ac:dyDescent="0.25">
      <c r="A400" s="7" t="str">
        <f t="shared" si="6"/>
        <v>ABNL*</v>
      </c>
      <c r="B400" s="6" t="s">
        <v>1630</v>
      </c>
      <c r="C400" s="6" t="s">
        <v>1631</v>
      </c>
      <c r="D400" s="6" t="s">
        <v>1632</v>
      </c>
      <c r="E400" s="6" t="s">
        <v>1633</v>
      </c>
      <c r="F400"/>
      <c r="G400"/>
      <c r="H400" s="6" t="s">
        <v>80</v>
      </c>
      <c r="I400"/>
      <c r="J400" s="6" t="s">
        <v>81</v>
      </c>
      <c r="K400" s="6" t="s">
        <v>82</v>
      </c>
      <c r="L400" s="6" t="s">
        <v>83</v>
      </c>
      <c r="M400" s="6" t="s">
        <v>84</v>
      </c>
      <c r="N400" s="6" t="s">
        <v>85</v>
      </c>
      <c r="O400" s="6" t="s">
        <v>86</v>
      </c>
      <c r="P400" s="6" t="s">
        <v>787</v>
      </c>
      <c r="Q400" s="6" t="s">
        <v>1634</v>
      </c>
      <c r="R400" s="6" t="s">
        <v>892</v>
      </c>
      <c r="S400" s="6" t="s">
        <v>1634</v>
      </c>
      <c r="T400" s="6" t="s">
        <v>892</v>
      </c>
      <c r="U400" s="6" t="s">
        <v>91</v>
      </c>
      <c r="V400" s="6" t="s">
        <v>91</v>
      </c>
      <c r="W400" s="6" t="s">
        <v>1150</v>
      </c>
      <c r="X400" s="6" t="s">
        <v>91</v>
      </c>
      <c r="Y400" s="6" t="s">
        <v>92</v>
      </c>
      <c r="Z400" s="6" t="s">
        <v>92</v>
      </c>
      <c r="AA400" s="6" t="s">
        <v>93</v>
      </c>
      <c r="AB400"/>
      <c r="AC400"/>
      <c r="AD400"/>
      <c r="AE400" t="str">
        <f>VLOOKUP(E400,'Synthèse ventes'!$A$5:$C$2461,3,0)</f>
        <v>Rond Ø240 Béta Pamiers</v>
      </c>
      <c r="AF400" t="str">
        <f>VLOOKUP(E400,'Synthèse ventes'!$A$5:$C$2461,2,0)</f>
        <v>AD PAMIERS</v>
      </c>
      <c r="AG400"/>
      <c r="AH400"/>
      <c r="AI400"/>
      <c r="AJ400"/>
      <c r="AK400" s="6" t="s">
        <v>80</v>
      </c>
      <c r="AL400" s="6" t="s">
        <v>1635</v>
      </c>
      <c r="AM400" s="6" t="s">
        <v>95</v>
      </c>
      <c r="AN400" s="6" t="s">
        <v>145</v>
      </c>
      <c r="AO400" s="6" t="s">
        <v>1098</v>
      </c>
      <c r="AP400" s="6" t="s">
        <v>80</v>
      </c>
      <c r="AQ400" s="6" t="s">
        <v>80</v>
      </c>
      <c r="AR400" s="6" t="s">
        <v>697</v>
      </c>
      <c r="AS400" s="6" t="s">
        <v>147</v>
      </c>
      <c r="AT400"/>
      <c r="AU400" s="6" t="s">
        <v>80</v>
      </c>
      <c r="AV400" s="6" t="s">
        <v>100</v>
      </c>
      <c r="AW400"/>
      <c r="AX400"/>
      <c r="AY400"/>
      <c r="AZ400"/>
      <c r="BA400"/>
      <c r="BB400"/>
      <c r="BC400"/>
      <c r="BD400" s="6" t="s">
        <v>1636</v>
      </c>
      <c r="BE400" s="7" t="s">
        <v>102</v>
      </c>
      <c r="BG400" s="7" t="s">
        <v>103</v>
      </c>
      <c r="BH400" s="7">
        <v>2015</v>
      </c>
      <c r="BI400" s="7" t="s">
        <v>104</v>
      </c>
      <c r="BJ400" s="7" t="s">
        <v>105</v>
      </c>
      <c r="BK400" s="7" t="s">
        <v>105</v>
      </c>
      <c r="BL400" s="7" t="s">
        <v>103</v>
      </c>
      <c r="BN400"/>
      <c r="BO400"/>
      <c r="BP400"/>
      <c r="BQ400"/>
      <c r="BR400"/>
      <c r="BS400"/>
      <c r="BT400"/>
      <c r="BU400"/>
      <c r="BV400"/>
      <c r="BW400"/>
      <c r="BX400"/>
      <c r="BY400" s="8">
        <v>129273</v>
      </c>
      <c r="BZ400" s="9" t="s">
        <v>106</v>
      </c>
    </row>
    <row r="401" spans="1:78" s="7" customFormat="1" hidden="1" x14ac:dyDescent="0.25">
      <c r="A401" s="7" t="str">
        <f t="shared" si="6"/>
        <v>ABNL*</v>
      </c>
      <c r="B401" s="6" t="s">
        <v>1637</v>
      </c>
      <c r="C401" s="6" t="s">
        <v>1631</v>
      </c>
      <c r="D401" s="6" t="s">
        <v>1632</v>
      </c>
      <c r="E401" s="6" t="s">
        <v>1633</v>
      </c>
      <c r="F401"/>
      <c r="G401"/>
      <c r="H401" s="6" t="s">
        <v>80</v>
      </c>
      <c r="I401"/>
      <c r="J401" s="6" t="s">
        <v>81</v>
      </c>
      <c r="K401" s="6" t="s">
        <v>82</v>
      </c>
      <c r="L401" s="6" t="s">
        <v>83</v>
      </c>
      <c r="M401" s="6" t="s">
        <v>84</v>
      </c>
      <c r="N401" s="6" t="s">
        <v>85</v>
      </c>
      <c r="O401" s="6" t="s">
        <v>86</v>
      </c>
      <c r="P401" s="6" t="s">
        <v>108</v>
      </c>
      <c r="Q401" s="6" t="s">
        <v>109</v>
      </c>
      <c r="R401" s="6" t="s">
        <v>110</v>
      </c>
      <c r="S401" s="6" t="s">
        <v>109</v>
      </c>
      <c r="T401" s="6" t="s">
        <v>110</v>
      </c>
      <c r="U401" s="6" t="s">
        <v>91</v>
      </c>
      <c r="V401" s="6" t="s">
        <v>91</v>
      </c>
      <c r="W401" s="6" t="s">
        <v>117</v>
      </c>
      <c r="X401" s="6" t="s">
        <v>91</v>
      </c>
      <c r="Y401" s="6" t="s">
        <v>92</v>
      </c>
      <c r="Z401" s="6" t="s">
        <v>92</v>
      </c>
      <c r="AA401" s="6" t="s">
        <v>93</v>
      </c>
      <c r="AB401"/>
      <c r="AC401"/>
      <c r="AD401"/>
      <c r="AE401" t="str">
        <f>VLOOKUP(E401,'Synthèse ventes'!$A$5:$C$2461,3,0)</f>
        <v>Rond Ø240 Béta Pamiers</v>
      </c>
      <c r="AF401" t="str">
        <f>VLOOKUP(E401,'Synthèse ventes'!$A$5:$C$2461,2,0)</f>
        <v>AD PAMIERS</v>
      </c>
      <c r="AG401"/>
      <c r="AH401"/>
      <c r="AI401"/>
      <c r="AJ401"/>
      <c r="AK401" s="6" t="s">
        <v>80</v>
      </c>
      <c r="AL401" s="6" t="s">
        <v>1635</v>
      </c>
      <c r="AM401" s="6" t="s">
        <v>95</v>
      </c>
      <c r="AN401" s="6" t="s">
        <v>145</v>
      </c>
      <c r="AO401" s="6" t="s">
        <v>1098</v>
      </c>
      <c r="AP401" s="6" t="s">
        <v>80</v>
      </c>
      <c r="AQ401" s="6" t="s">
        <v>80</v>
      </c>
      <c r="AR401" s="6" t="s">
        <v>697</v>
      </c>
      <c r="AS401" s="6" t="s">
        <v>147</v>
      </c>
      <c r="AT401"/>
      <c r="AU401" s="6" t="s">
        <v>80</v>
      </c>
      <c r="AV401" s="6" t="s">
        <v>100</v>
      </c>
      <c r="AW401"/>
      <c r="AX401"/>
      <c r="AY401"/>
      <c r="AZ401"/>
      <c r="BA401"/>
      <c r="BB401"/>
      <c r="BC401"/>
      <c r="BD401" s="6" t="s">
        <v>1636</v>
      </c>
      <c r="BE401" s="7" t="s">
        <v>102</v>
      </c>
      <c r="BG401" s="7" t="s">
        <v>103</v>
      </c>
      <c r="BH401" s="7">
        <v>2015</v>
      </c>
      <c r="BI401" s="7" t="s">
        <v>104</v>
      </c>
      <c r="BJ401" s="7" t="s">
        <v>105</v>
      </c>
      <c r="BK401" s="7" t="s">
        <v>105</v>
      </c>
      <c r="BL401" s="7" t="s">
        <v>103</v>
      </c>
      <c r="BN401"/>
      <c r="BO401"/>
      <c r="BP401"/>
      <c r="BQ401"/>
      <c r="BR401"/>
      <c r="BS401"/>
      <c r="BT401"/>
      <c r="BU401"/>
      <c r="BV401"/>
      <c r="BW401"/>
      <c r="BX401"/>
      <c r="BY401" s="8">
        <v>59757</v>
      </c>
      <c r="BZ401" s="9" t="s">
        <v>106</v>
      </c>
    </row>
    <row r="402" spans="1:78" s="7" customFormat="1" hidden="1" x14ac:dyDescent="0.25">
      <c r="A402" s="7" t="str">
        <f t="shared" si="6"/>
        <v>ABOV*</v>
      </c>
      <c r="B402" s="6" t="s">
        <v>1638</v>
      </c>
      <c r="C402" s="6" t="s">
        <v>1639</v>
      </c>
      <c r="D402" s="6" t="s">
        <v>1640</v>
      </c>
      <c r="E402" s="6" t="s">
        <v>1641</v>
      </c>
      <c r="F402"/>
      <c r="G402"/>
      <c r="H402" s="6" t="s">
        <v>80</v>
      </c>
      <c r="I402"/>
      <c r="J402" s="6" t="s">
        <v>81</v>
      </c>
      <c r="K402" s="6" t="s">
        <v>82</v>
      </c>
      <c r="L402" s="6" t="s">
        <v>83</v>
      </c>
      <c r="M402" s="6" t="s">
        <v>84</v>
      </c>
      <c r="N402" s="6" t="s">
        <v>85</v>
      </c>
      <c r="O402" s="6" t="s">
        <v>86</v>
      </c>
      <c r="P402" s="6" t="s">
        <v>87</v>
      </c>
      <c r="Q402" s="6" t="s">
        <v>96</v>
      </c>
      <c r="R402" s="6" t="s">
        <v>1548</v>
      </c>
      <c r="S402" s="6" t="s">
        <v>96</v>
      </c>
      <c r="T402" s="6" t="s">
        <v>1548</v>
      </c>
      <c r="U402" s="6" t="s">
        <v>264</v>
      </c>
      <c r="V402" s="6" t="s">
        <v>91</v>
      </c>
      <c r="W402" s="6" t="s">
        <v>80</v>
      </c>
      <c r="X402" s="6" t="s">
        <v>80</v>
      </c>
      <c r="Y402" s="6" t="s">
        <v>92</v>
      </c>
      <c r="Z402" s="6" t="s">
        <v>80</v>
      </c>
      <c r="AA402" s="6" t="s">
        <v>93</v>
      </c>
      <c r="AB402"/>
      <c r="AC402"/>
      <c r="AD402"/>
      <c r="AE402" t="str">
        <f>VLOOKUP(E402,'Synthèse ventes'!$A$5:$C$2461,3,0)</f>
        <v>Plat 650x305 pour Pamiers</v>
      </c>
      <c r="AF402" t="str">
        <f>VLOOKUP(E402,'Synthèse ventes'!$A$5:$C$2461,2,0)</f>
        <v>AD PAMIERS</v>
      </c>
      <c r="AG402"/>
      <c r="AH402"/>
      <c r="AI402"/>
      <c r="AJ402"/>
      <c r="AK402" s="6" t="s">
        <v>92</v>
      </c>
      <c r="AL402" s="6" t="s">
        <v>1642</v>
      </c>
      <c r="AM402" s="6" t="s">
        <v>95</v>
      </c>
      <c r="AN402" s="6" t="s">
        <v>97</v>
      </c>
      <c r="AO402" s="6" t="s">
        <v>97</v>
      </c>
      <c r="AP402" s="6" t="s">
        <v>80</v>
      </c>
      <c r="AQ402" s="6" t="s">
        <v>80</v>
      </c>
      <c r="AR402" s="6" t="s">
        <v>1643</v>
      </c>
      <c r="AS402" s="6" t="s">
        <v>573</v>
      </c>
      <c r="AT402"/>
      <c r="AU402" s="6" t="s">
        <v>80</v>
      </c>
      <c r="AV402" s="6" t="s">
        <v>100</v>
      </c>
      <c r="AW402"/>
      <c r="AX402"/>
      <c r="AY402"/>
      <c r="AZ402"/>
      <c r="BA402"/>
      <c r="BB402"/>
      <c r="BC402"/>
      <c r="BD402" s="6" t="s">
        <v>1644</v>
      </c>
      <c r="BE402" s="7" t="s">
        <v>102</v>
      </c>
      <c r="BG402" s="7" t="s">
        <v>103</v>
      </c>
      <c r="BH402" s="7">
        <v>2015</v>
      </c>
      <c r="BI402" s="7" t="s">
        <v>104</v>
      </c>
      <c r="BJ402" s="7" t="s">
        <v>105</v>
      </c>
      <c r="BK402" s="7" t="s">
        <v>105</v>
      </c>
      <c r="BL402" s="7" t="s">
        <v>103</v>
      </c>
      <c r="BN402"/>
      <c r="BO402"/>
      <c r="BP402"/>
      <c r="BQ402"/>
      <c r="BR402"/>
      <c r="BS402"/>
      <c r="BT402"/>
      <c r="BU402"/>
      <c r="BV402"/>
      <c r="BW402"/>
      <c r="BX402"/>
      <c r="BY402" s="8">
        <v>40760</v>
      </c>
      <c r="BZ402" s="9" t="s">
        <v>106</v>
      </c>
    </row>
    <row r="403" spans="1:78" s="7" customFormat="1" hidden="1" x14ac:dyDescent="0.25">
      <c r="A403" s="7" t="str">
        <f t="shared" si="6"/>
        <v>ABOI*</v>
      </c>
      <c r="B403" s="6" t="s">
        <v>1645</v>
      </c>
      <c r="C403" s="6" t="s">
        <v>1646</v>
      </c>
      <c r="D403" s="6" t="s">
        <v>1647</v>
      </c>
      <c r="E403" s="6" t="s">
        <v>1648</v>
      </c>
      <c r="F403"/>
      <c r="G403"/>
      <c r="H403" s="6" t="s">
        <v>80</v>
      </c>
      <c r="I403"/>
      <c r="J403" s="6" t="s">
        <v>81</v>
      </c>
      <c r="K403" s="6" t="s">
        <v>82</v>
      </c>
      <c r="L403" s="6" t="s">
        <v>1338</v>
      </c>
      <c r="M403" s="6" t="s">
        <v>84</v>
      </c>
      <c r="N403" s="6" t="s">
        <v>85</v>
      </c>
      <c r="O403" s="6" t="s">
        <v>157</v>
      </c>
      <c r="P403" s="6" t="s">
        <v>108</v>
      </c>
      <c r="Q403" s="6" t="s">
        <v>110</v>
      </c>
      <c r="R403" s="6" t="s">
        <v>110</v>
      </c>
      <c r="S403"/>
      <c r="T403"/>
      <c r="U403" s="6" t="s">
        <v>91</v>
      </c>
      <c r="V403" s="6" t="s">
        <v>91</v>
      </c>
      <c r="W403" s="6" t="s">
        <v>80</v>
      </c>
      <c r="X403" s="6" t="s">
        <v>80</v>
      </c>
      <c r="Y403" s="6" t="s">
        <v>92</v>
      </c>
      <c r="Z403" s="6" t="s">
        <v>80</v>
      </c>
      <c r="AA403" s="6" t="s">
        <v>80</v>
      </c>
      <c r="AB403"/>
      <c r="AC403"/>
      <c r="AD403"/>
      <c r="AE403" t="str">
        <f>VLOOKUP(E403,'Synthèse ventes'!$A$5:$C$2461,3,0)</f>
        <v>Plat 650x305 pour Pamiers</v>
      </c>
      <c r="AF403" t="str">
        <f>VLOOKUP(E403,'Synthèse ventes'!$A$5:$C$2461,2,0)</f>
        <v>AD PAMIERS</v>
      </c>
      <c r="AG403"/>
      <c r="AH403"/>
      <c r="AI403"/>
      <c r="AJ403"/>
      <c r="AK403" s="6" t="s">
        <v>92</v>
      </c>
      <c r="AL403" s="6" t="s">
        <v>1649</v>
      </c>
      <c r="AM403" s="6" t="s">
        <v>95</v>
      </c>
      <c r="AN403" s="6" t="s">
        <v>97</v>
      </c>
      <c r="AO403" s="6" t="s">
        <v>400</v>
      </c>
      <c r="AP403" s="6" t="s">
        <v>80</v>
      </c>
      <c r="AQ403" s="6" t="s">
        <v>80</v>
      </c>
      <c r="AR403" s="6" t="s">
        <v>266</v>
      </c>
      <c r="AS403" s="6" t="s">
        <v>1511</v>
      </c>
      <c r="AT403"/>
      <c r="AU403" s="6" t="s">
        <v>80</v>
      </c>
      <c r="AV403" s="6" t="s">
        <v>100</v>
      </c>
      <c r="AW403"/>
      <c r="AX403"/>
      <c r="AY403"/>
      <c r="AZ403"/>
      <c r="BA403"/>
      <c r="BB403"/>
      <c r="BC403"/>
      <c r="BD403" s="6" t="s">
        <v>1644</v>
      </c>
      <c r="BE403" s="7" t="s">
        <v>102</v>
      </c>
      <c r="BG403" s="7" t="s">
        <v>103</v>
      </c>
      <c r="BH403" s="7">
        <v>2015</v>
      </c>
      <c r="BI403" s="7" t="s">
        <v>104</v>
      </c>
      <c r="BJ403" s="7" t="s">
        <v>105</v>
      </c>
      <c r="BK403" s="7" t="s">
        <v>105</v>
      </c>
      <c r="BL403" s="7" t="s">
        <v>103</v>
      </c>
      <c r="BN403"/>
      <c r="BO403"/>
      <c r="BP403"/>
      <c r="BQ403"/>
      <c r="BR403"/>
      <c r="BS403"/>
      <c r="BT403"/>
      <c r="BU403"/>
      <c r="BV403"/>
      <c r="BW403"/>
      <c r="BX403"/>
      <c r="BY403" s="8">
        <v>57874</v>
      </c>
      <c r="BZ403" s="9" t="s">
        <v>106</v>
      </c>
    </row>
    <row r="404" spans="1:78" s="7" customFormat="1" hidden="1" x14ac:dyDescent="0.25">
      <c r="A404" s="7" t="str">
        <f t="shared" si="6"/>
        <v>ABOI*</v>
      </c>
      <c r="B404" s="6" t="s">
        <v>1650</v>
      </c>
      <c r="C404" s="6" t="s">
        <v>1651</v>
      </c>
      <c r="D404" s="6" t="s">
        <v>1647</v>
      </c>
      <c r="E404" s="6" t="s">
        <v>1648</v>
      </c>
      <c r="F404"/>
      <c r="G404"/>
      <c r="H404" s="6" t="s">
        <v>80</v>
      </c>
      <c r="I404"/>
      <c r="J404" s="6" t="s">
        <v>81</v>
      </c>
      <c r="K404" s="6" t="s">
        <v>82</v>
      </c>
      <c r="L404" s="6" t="s">
        <v>1338</v>
      </c>
      <c r="M404" s="6" t="s">
        <v>84</v>
      </c>
      <c r="N404" s="6" t="s">
        <v>85</v>
      </c>
      <c r="O404" s="6" t="s">
        <v>157</v>
      </c>
      <c r="P404" s="6" t="s">
        <v>108</v>
      </c>
      <c r="Q404" s="6" t="s">
        <v>110</v>
      </c>
      <c r="R404" s="6" t="s">
        <v>110</v>
      </c>
      <c r="S404"/>
      <c r="T404"/>
      <c r="U404" s="6" t="s">
        <v>91</v>
      </c>
      <c r="V404" s="6" t="s">
        <v>91</v>
      </c>
      <c r="W404" s="6" t="s">
        <v>80</v>
      </c>
      <c r="X404" s="6" t="s">
        <v>80</v>
      </c>
      <c r="Y404" s="6" t="s">
        <v>92</v>
      </c>
      <c r="Z404" s="6" t="s">
        <v>80</v>
      </c>
      <c r="AA404" s="6" t="s">
        <v>80</v>
      </c>
      <c r="AB404"/>
      <c r="AC404"/>
      <c r="AD404"/>
      <c r="AE404" t="str">
        <f>VLOOKUP(E404,'Synthèse ventes'!$A$5:$C$2461,3,0)</f>
        <v>Plat 650x305 pour Pamiers</v>
      </c>
      <c r="AF404" t="str">
        <f>VLOOKUP(E404,'Synthèse ventes'!$A$5:$C$2461,2,0)</f>
        <v>AD PAMIERS</v>
      </c>
      <c r="AG404"/>
      <c r="AH404"/>
      <c r="AI404"/>
      <c r="AJ404"/>
      <c r="AK404" s="6" t="s">
        <v>92</v>
      </c>
      <c r="AL404" s="6" t="s">
        <v>1649</v>
      </c>
      <c r="AM404" s="6" t="s">
        <v>95</v>
      </c>
      <c r="AN404" s="6" t="s">
        <v>97</v>
      </c>
      <c r="AO404" s="6" t="s">
        <v>1223</v>
      </c>
      <c r="AP404" s="6" t="s">
        <v>80</v>
      </c>
      <c r="AQ404" s="6" t="s">
        <v>80</v>
      </c>
      <c r="AR404" s="6" t="s">
        <v>266</v>
      </c>
      <c r="AS404" s="6" t="s">
        <v>1511</v>
      </c>
      <c r="AT404"/>
      <c r="AU404" s="6" t="s">
        <v>80</v>
      </c>
      <c r="AV404" s="6" t="s">
        <v>100</v>
      </c>
      <c r="AW404"/>
      <c r="AX404"/>
      <c r="AY404"/>
      <c r="AZ404"/>
      <c r="BA404"/>
      <c r="BB404"/>
      <c r="BC404"/>
      <c r="BD404" s="6" t="s">
        <v>1644</v>
      </c>
      <c r="BE404" s="7" t="s">
        <v>102</v>
      </c>
      <c r="BG404" s="7" t="s">
        <v>103</v>
      </c>
      <c r="BH404" s="7">
        <v>2015</v>
      </c>
      <c r="BI404" s="7" t="s">
        <v>104</v>
      </c>
      <c r="BJ404" s="7" t="s">
        <v>105</v>
      </c>
      <c r="BK404" s="7" t="s">
        <v>105</v>
      </c>
      <c r="BL404" s="7" t="s">
        <v>103</v>
      </c>
      <c r="BN404"/>
      <c r="BO404"/>
      <c r="BP404"/>
      <c r="BQ404"/>
      <c r="BR404"/>
      <c r="BS404"/>
      <c r="BT404"/>
      <c r="BU404"/>
      <c r="BV404"/>
      <c r="BW404"/>
      <c r="BX404"/>
      <c r="BY404" s="8">
        <v>50672</v>
      </c>
      <c r="BZ404" s="9" t="s">
        <v>106</v>
      </c>
    </row>
    <row r="405" spans="1:78" s="7" customFormat="1" hidden="1" x14ac:dyDescent="0.25">
      <c r="A405" s="7" t="str">
        <f t="shared" si="6"/>
        <v>ABOI*</v>
      </c>
      <c r="B405" s="6" t="s">
        <v>1652</v>
      </c>
      <c r="C405" s="6" t="s">
        <v>1653</v>
      </c>
      <c r="D405" s="6" t="s">
        <v>1647</v>
      </c>
      <c r="E405" s="6" t="s">
        <v>1648</v>
      </c>
      <c r="F405"/>
      <c r="G405"/>
      <c r="H405" s="6" t="s">
        <v>80</v>
      </c>
      <c r="I405"/>
      <c r="J405" s="6" t="s">
        <v>81</v>
      </c>
      <c r="K405" s="6" t="s">
        <v>82</v>
      </c>
      <c r="L405" s="6" t="s">
        <v>1338</v>
      </c>
      <c r="M405" s="6" t="s">
        <v>84</v>
      </c>
      <c r="N405" s="6" t="s">
        <v>85</v>
      </c>
      <c r="O405" s="6" t="s">
        <v>157</v>
      </c>
      <c r="P405" s="6" t="s">
        <v>108</v>
      </c>
      <c r="Q405" s="6" t="s">
        <v>110</v>
      </c>
      <c r="R405" s="6" t="s">
        <v>110</v>
      </c>
      <c r="S405"/>
      <c r="T405"/>
      <c r="U405" s="6" t="s">
        <v>91</v>
      </c>
      <c r="V405" s="6" t="s">
        <v>91</v>
      </c>
      <c r="W405" s="6" t="s">
        <v>80</v>
      </c>
      <c r="X405" s="6" t="s">
        <v>80</v>
      </c>
      <c r="Y405" s="6" t="s">
        <v>92</v>
      </c>
      <c r="Z405" s="6" t="s">
        <v>80</v>
      </c>
      <c r="AA405" s="6" t="s">
        <v>80</v>
      </c>
      <c r="AB405"/>
      <c r="AC405"/>
      <c r="AD405"/>
      <c r="AE405" t="str">
        <f>VLOOKUP(E405,'Synthèse ventes'!$A$5:$C$2461,3,0)</f>
        <v>Plat 650x305 pour Pamiers</v>
      </c>
      <c r="AF405" t="str">
        <f>VLOOKUP(E405,'Synthèse ventes'!$A$5:$C$2461,2,0)</f>
        <v>AD PAMIERS</v>
      </c>
      <c r="AG405"/>
      <c r="AH405"/>
      <c r="AI405"/>
      <c r="AJ405"/>
      <c r="AK405" s="6" t="s">
        <v>92</v>
      </c>
      <c r="AL405" s="6" t="s">
        <v>1649</v>
      </c>
      <c r="AM405" s="6" t="s">
        <v>95</v>
      </c>
      <c r="AN405" s="6" t="s">
        <v>317</v>
      </c>
      <c r="AO405" s="6" t="s">
        <v>756</v>
      </c>
      <c r="AP405" s="6" t="s">
        <v>80</v>
      </c>
      <c r="AQ405" s="6" t="s">
        <v>80</v>
      </c>
      <c r="AR405" s="6" t="s">
        <v>266</v>
      </c>
      <c r="AS405" s="6" t="s">
        <v>1511</v>
      </c>
      <c r="AT405"/>
      <c r="AU405" s="6" t="s">
        <v>80</v>
      </c>
      <c r="AV405" s="6" t="s">
        <v>100</v>
      </c>
      <c r="AW405"/>
      <c r="AX405"/>
      <c r="AY405"/>
      <c r="AZ405"/>
      <c r="BA405"/>
      <c r="BB405"/>
      <c r="BC405"/>
      <c r="BD405" s="6" t="s">
        <v>1644</v>
      </c>
      <c r="BE405" s="7" t="s">
        <v>102</v>
      </c>
      <c r="BG405" s="7" t="s">
        <v>103</v>
      </c>
      <c r="BH405" s="7">
        <v>2015</v>
      </c>
      <c r="BI405" s="7" t="s">
        <v>104</v>
      </c>
      <c r="BJ405" s="7" t="s">
        <v>105</v>
      </c>
      <c r="BK405" s="7" t="s">
        <v>105</v>
      </c>
      <c r="BL405" s="7" t="s">
        <v>103</v>
      </c>
      <c r="BN405"/>
      <c r="BO405"/>
      <c r="BP405"/>
      <c r="BQ405"/>
      <c r="BR405"/>
      <c r="BS405"/>
      <c r="BT405"/>
      <c r="BU405"/>
      <c r="BV405"/>
      <c r="BW405"/>
      <c r="BX405"/>
      <c r="BY405" s="8">
        <v>110586</v>
      </c>
      <c r="BZ405" s="9" t="s">
        <v>106</v>
      </c>
    </row>
    <row r="406" spans="1:78" s="7" customFormat="1" hidden="1" x14ac:dyDescent="0.25">
      <c r="A406" s="7" t="str">
        <f t="shared" si="6"/>
        <v>ABOI*</v>
      </c>
      <c r="B406" s="6" t="s">
        <v>1654</v>
      </c>
      <c r="C406" s="6" t="s">
        <v>1655</v>
      </c>
      <c r="D406" s="6" t="s">
        <v>1647</v>
      </c>
      <c r="E406" s="6" t="s">
        <v>1648</v>
      </c>
      <c r="F406"/>
      <c r="G406"/>
      <c r="H406" s="6" t="s">
        <v>80</v>
      </c>
      <c r="I406"/>
      <c r="J406" s="6" t="s">
        <v>81</v>
      </c>
      <c r="K406" s="6" t="s">
        <v>82</v>
      </c>
      <c r="L406" s="6" t="s">
        <v>1338</v>
      </c>
      <c r="M406" s="6" t="s">
        <v>84</v>
      </c>
      <c r="N406" s="6" t="s">
        <v>85</v>
      </c>
      <c r="O406" s="6" t="s">
        <v>157</v>
      </c>
      <c r="P406" s="6" t="s">
        <v>108</v>
      </c>
      <c r="Q406" s="6" t="s">
        <v>110</v>
      </c>
      <c r="R406" s="6" t="s">
        <v>110</v>
      </c>
      <c r="S406"/>
      <c r="T406"/>
      <c r="U406" s="6" t="s">
        <v>91</v>
      </c>
      <c r="V406" s="6" t="s">
        <v>91</v>
      </c>
      <c r="W406" s="6" t="s">
        <v>80</v>
      </c>
      <c r="X406" s="6" t="s">
        <v>80</v>
      </c>
      <c r="Y406" s="6" t="s">
        <v>92</v>
      </c>
      <c r="Z406" s="6" t="s">
        <v>80</v>
      </c>
      <c r="AA406" s="6" t="s">
        <v>80</v>
      </c>
      <c r="AB406"/>
      <c r="AC406"/>
      <c r="AD406"/>
      <c r="AE406" t="str">
        <f>VLOOKUP(E406,'Synthèse ventes'!$A$5:$C$2461,3,0)</f>
        <v>Plat 650x305 pour Pamiers</v>
      </c>
      <c r="AF406" t="str">
        <f>VLOOKUP(E406,'Synthèse ventes'!$A$5:$C$2461,2,0)</f>
        <v>AD PAMIERS</v>
      </c>
      <c r="AG406"/>
      <c r="AH406"/>
      <c r="AI406"/>
      <c r="AJ406"/>
      <c r="AK406" s="6" t="s">
        <v>92</v>
      </c>
      <c r="AL406" s="6" t="s">
        <v>1649</v>
      </c>
      <c r="AM406" s="6" t="s">
        <v>95</v>
      </c>
      <c r="AN406" s="6" t="s">
        <v>317</v>
      </c>
      <c r="AO406" s="6" t="s">
        <v>678</v>
      </c>
      <c r="AP406" s="6" t="s">
        <v>80</v>
      </c>
      <c r="AQ406" s="6" t="s">
        <v>80</v>
      </c>
      <c r="AR406" s="6" t="s">
        <v>266</v>
      </c>
      <c r="AS406" s="6" t="s">
        <v>1511</v>
      </c>
      <c r="AT406"/>
      <c r="AU406" s="6" t="s">
        <v>80</v>
      </c>
      <c r="AV406" s="6" t="s">
        <v>100</v>
      </c>
      <c r="AW406"/>
      <c r="AX406"/>
      <c r="AY406"/>
      <c r="AZ406"/>
      <c r="BA406"/>
      <c r="BB406"/>
      <c r="BC406"/>
      <c r="BD406" s="6" t="s">
        <v>1644</v>
      </c>
      <c r="BE406" s="7" t="s">
        <v>102</v>
      </c>
      <c r="BG406" s="7" t="s">
        <v>103</v>
      </c>
      <c r="BH406" s="7">
        <v>2015</v>
      </c>
      <c r="BI406" s="7" t="s">
        <v>104</v>
      </c>
      <c r="BJ406" s="7" t="s">
        <v>105</v>
      </c>
      <c r="BK406" s="7" t="s">
        <v>105</v>
      </c>
      <c r="BL406" s="7" t="s">
        <v>103</v>
      </c>
      <c r="BN406"/>
      <c r="BO406"/>
      <c r="BP406"/>
      <c r="BQ406"/>
      <c r="BR406"/>
      <c r="BS406"/>
      <c r="BT406"/>
      <c r="BU406"/>
      <c r="BV406"/>
      <c r="BW406"/>
      <c r="BX406"/>
      <c r="BY406" s="8">
        <v>41994</v>
      </c>
      <c r="BZ406" s="9" t="s">
        <v>106</v>
      </c>
    </row>
    <row r="407" spans="1:78" s="7" customFormat="1" hidden="1" x14ac:dyDescent="0.25">
      <c r="A407" s="7" t="str">
        <f t="shared" si="6"/>
        <v>ABOV*</v>
      </c>
      <c r="B407" s="6" t="s">
        <v>1656</v>
      </c>
      <c r="C407" s="6" t="s">
        <v>1657</v>
      </c>
      <c r="D407" s="6" t="s">
        <v>1640</v>
      </c>
      <c r="E407" s="6" t="s">
        <v>1641</v>
      </c>
      <c r="F407"/>
      <c r="G407"/>
      <c r="H407" s="6" t="s">
        <v>80</v>
      </c>
      <c r="I407"/>
      <c r="J407" s="6" t="s">
        <v>81</v>
      </c>
      <c r="K407" s="6" t="s">
        <v>82</v>
      </c>
      <c r="L407" s="6" t="s">
        <v>156</v>
      </c>
      <c r="M407" s="6" t="s">
        <v>84</v>
      </c>
      <c r="N407" s="6" t="s">
        <v>85</v>
      </c>
      <c r="O407" s="6" t="s">
        <v>157</v>
      </c>
      <c r="P407" s="6" t="s">
        <v>108</v>
      </c>
      <c r="Q407" s="6" t="s">
        <v>109</v>
      </c>
      <c r="R407" s="6" t="s">
        <v>110</v>
      </c>
      <c r="S407" s="6" t="s">
        <v>109</v>
      </c>
      <c r="T407" s="6" t="s">
        <v>110</v>
      </c>
      <c r="U407" s="6" t="s">
        <v>91</v>
      </c>
      <c r="V407" s="6" t="s">
        <v>91</v>
      </c>
      <c r="W407" s="6" t="s">
        <v>80</v>
      </c>
      <c r="X407" s="6" t="s">
        <v>80</v>
      </c>
      <c r="Y407" s="6" t="s">
        <v>92</v>
      </c>
      <c r="Z407" s="6" t="s">
        <v>80</v>
      </c>
      <c r="AA407" s="6" t="s">
        <v>93</v>
      </c>
      <c r="AB407"/>
      <c r="AC407"/>
      <c r="AD407"/>
      <c r="AE407" t="str">
        <f>VLOOKUP(E407,'Synthèse ventes'!$A$5:$C$2461,3,0)</f>
        <v>Plat 650x305 pour Pamiers</v>
      </c>
      <c r="AF407" t="str">
        <f>VLOOKUP(E407,'Synthèse ventes'!$A$5:$C$2461,2,0)</f>
        <v>AD PAMIERS</v>
      </c>
      <c r="AG407"/>
      <c r="AH407"/>
      <c r="AI407"/>
      <c r="AJ407"/>
      <c r="AK407" s="6" t="s">
        <v>92</v>
      </c>
      <c r="AL407" s="6" t="s">
        <v>1642</v>
      </c>
      <c r="AM407" s="6" t="s">
        <v>95</v>
      </c>
      <c r="AN407" s="6" t="s">
        <v>1525</v>
      </c>
      <c r="AO407" s="6" t="s">
        <v>439</v>
      </c>
      <c r="AP407" s="6" t="s">
        <v>80</v>
      </c>
      <c r="AQ407" s="6" t="s">
        <v>80</v>
      </c>
      <c r="AR407" s="6" t="s">
        <v>1643</v>
      </c>
      <c r="AS407" s="6" t="s">
        <v>573</v>
      </c>
      <c r="AT407"/>
      <c r="AU407" s="6" t="s">
        <v>80</v>
      </c>
      <c r="AV407" s="6" t="s">
        <v>100</v>
      </c>
      <c r="AW407"/>
      <c r="AX407"/>
      <c r="AY407"/>
      <c r="AZ407"/>
      <c r="BA407"/>
      <c r="BB407"/>
      <c r="BC407"/>
      <c r="BD407" s="6" t="s">
        <v>1658</v>
      </c>
      <c r="BE407" s="7" t="s">
        <v>102</v>
      </c>
      <c r="BG407" s="7" t="s">
        <v>103</v>
      </c>
      <c r="BH407" s="7">
        <v>2015</v>
      </c>
      <c r="BI407" s="7" t="s">
        <v>104</v>
      </c>
      <c r="BJ407" s="7" t="s">
        <v>105</v>
      </c>
      <c r="BK407" s="7" t="s">
        <v>105</v>
      </c>
      <c r="BL407" s="7" t="s">
        <v>103</v>
      </c>
      <c r="BN407"/>
      <c r="BO407"/>
      <c r="BP407"/>
      <c r="BQ407"/>
      <c r="BR407"/>
      <c r="BS407"/>
      <c r="BT407"/>
      <c r="BU407"/>
      <c r="BV407"/>
      <c r="BW407"/>
      <c r="BX407"/>
      <c r="BY407" s="8">
        <v>113577</v>
      </c>
      <c r="BZ407" s="9" t="s">
        <v>106</v>
      </c>
    </row>
    <row r="408" spans="1:78" s="7" customFormat="1" hidden="1" x14ac:dyDescent="0.25">
      <c r="A408" s="7" t="str">
        <f t="shared" si="6"/>
        <v>ABNQ*</v>
      </c>
      <c r="B408" s="6" t="s">
        <v>1659</v>
      </c>
      <c r="C408" s="6" t="s">
        <v>1660</v>
      </c>
      <c r="D408" s="6" t="s">
        <v>1453</v>
      </c>
      <c r="E408" s="6" t="s">
        <v>1454</v>
      </c>
      <c r="F408"/>
      <c r="G408"/>
      <c r="H408" s="6" t="s">
        <v>80</v>
      </c>
      <c r="I408"/>
      <c r="J408" s="6" t="s">
        <v>81</v>
      </c>
      <c r="K408" s="6" t="s">
        <v>82</v>
      </c>
      <c r="L408" s="6" t="s">
        <v>156</v>
      </c>
      <c r="M408" s="6" t="s">
        <v>84</v>
      </c>
      <c r="N408" s="6" t="s">
        <v>85</v>
      </c>
      <c r="O408" s="6" t="s">
        <v>157</v>
      </c>
      <c r="P408" s="6" t="s">
        <v>108</v>
      </c>
      <c r="Q408" s="6" t="s">
        <v>110</v>
      </c>
      <c r="R408" s="6" t="s">
        <v>110</v>
      </c>
      <c r="S408"/>
      <c r="T408"/>
      <c r="U408" s="6" t="s">
        <v>91</v>
      </c>
      <c r="V408" s="6" t="s">
        <v>91</v>
      </c>
      <c r="W408" s="6" t="s">
        <v>80</v>
      </c>
      <c r="X408" s="6" t="s">
        <v>80</v>
      </c>
      <c r="Y408" s="6" t="s">
        <v>92</v>
      </c>
      <c r="Z408" s="6" t="s">
        <v>80</v>
      </c>
      <c r="AA408" s="6" t="s">
        <v>80</v>
      </c>
      <c r="AB408"/>
      <c r="AC408"/>
      <c r="AD408"/>
      <c r="AE408" t="str">
        <f>VLOOKUP(E408,'Synthèse ventes'!$A$5:$C$2461,3,0)</f>
        <v>Rond Ø240 Béta Pamiers</v>
      </c>
      <c r="AF408" t="str">
        <f>VLOOKUP(E408,'Synthèse ventes'!$A$5:$C$2461,2,0)</f>
        <v>AD PAMIERS</v>
      </c>
      <c r="AG408"/>
      <c r="AH408"/>
      <c r="AI408"/>
      <c r="AJ408"/>
      <c r="AK408" s="6" t="s">
        <v>80</v>
      </c>
      <c r="AL408" s="6" t="s">
        <v>1456</v>
      </c>
      <c r="AM408" s="6" t="s">
        <v>95</v>
      </c>
      <c r="AN408" s="6" t="s">
        <v>612</v>
      </c>
      <c r="AO408" s="6" t="s">
        <v>439</v>
      </c>
      <c r="AP408" s="6" t="s">
        <v>80</v>
      </c>
      <c r="AQ408" s="6" t="s">
        <v>80</v>
      </c>
      <c r="AR408" s="6" t="s">
        <v>697</v>
      </c>
      <c r="AS408" s="6" t="s">
        <v>235</v>
      </c>
      <c r="AT408"/>
      <c r="AU408" s="6" t="s">
        <v>80</v>
      </c>
      <c r="AV408" s="6" t="s">
        <v>100</v>
      </c>
      <c r="AW408"/>
      <c r="AX408"/>
      <c r="AY408"/>
      <c r="AZ408"/>
      <c r="BA408"/>
      <c r="BB408"/>
      <c r="BC408"/>
      <c r="BD408" s="6" t="s">
        <v>1661</v>
      </c>
      <c r="BE408" s="7" t="s">
        <v>102</v>
      </c>
      <c r="BG408" s="7" t="s">
        <v>103</v>
      </c>
      <c r="BH408" s="7">
        <v>2015</v>
      </c>
      <c r="BI408" s="7" t="s">
        <v>104</v>
      </c>
      <c r="BJ408" s="7" t="s">
        <v>105</v>
      </c>
      <c r="BK408" s="7" t="s">
        <v>105</v>
      </c>
      <c r="BL408" s="7" t="s">
        <v>103</v>
      </c>
      <c r="BN408"/>
      <c r="BO408"/>
      <c r="BP408"/>
      <c r="BQ408"/>
      <c r="BR408"/>
      <c r="BS408"/>
      <c r="BT408"/>
      <c r="BU408"/>
      <c r="BV408"/>
      <c r="BW408"/>
      <c r="BX408"/>
      <c r="BY408" s="8">
        <v>42362</v>
      </c>
      <c r="BZ408" s="9" t="s">
        <v>106</v>
      </c>
    </row>
    <row r="409" spans="1:78" s="7" customFormat="1" hidden="1" x14ac:dyDescent="0.25">
      <c r="A409" s="7" t="str">
        <f t="shared" si="6"/>
        <v>ABNQ*</v>
      </c>
      <c r="B409" s="6" t="s">
        <v>1662</v>
      </c>
      <c r="C409" s="6" t="s">
        <v>1663</v>
      </c>
      <c r="D409" s="6" t="s">
        <v>1453</v>
      </c>
      <c r="E409" s="6" t="s">
        <v>1454</v>
      </c>
      <c r="F409"/>
      <c r="G409"/>
      <c r="H409" s="6" t="s">
        <v>80</v>
      </c>
      <c r="I409"/>
      <c r="J409" s="6" t="s">
        <v>81</v>
      </c>
      <c r="K409" s="6" t="s">
        <v>82</v>
      </c>
      <c r="L409" s="6" t="s">
        <v>156</v>
      </c>
      <c r="M409" s="6" t="s">
        <v>84</v>
      </c>
      <c r="N409" s="6" t="s">
        <v>85</v>
      </c>
      <c r="O409" s="6" t="s">
        <v>157</v>
      </c>
      <c r="P409" s="6" t="s">
        <v>108</v>
      </c>
      <c r="Q409" s="6" t="s">
        <v>110</v>
      </c>
      <c r="R409" s="6" t="s">
        <v>110</v>
      </c>
      <c r="S409"/>
      <c r="T409"/>
      <c r="U409" s="6" t="s">
        <v>91</v>
      </c>
      <c r="V409" s="6" t="s">
        <v>91</v>
      </c>
      <c r="W409" s="6" t="s">
        <v>80</v>
      </c>
      <c r="X409" s="6" t="s">
        <v>80</v>
      </c>
      <c r="Y409" s="6" t="s">
        <v>92</v>
      </c>
      <c r="Z409" s="6" t="s">
        <v>80</v>
      </c>
      <c r="AA409" s="6" t="s">
        <v>80</v>
      </c>
      <c r="AB409"/>
      <c r="AC409"/>
      <c r="AD409"/>
      <c r="AE409" t="str">
        <f>VLOOKUP(E409,'Synthèse ventes'!$A$5:$C$2461,3,0)</f>
        <v>Rond Ø240 Béta Pamiers</v>
      </c>
      <c r="AF409" t="str">
        <f>VLOOKUP(E409,'Synthèse ventes'!$A$5:$C$2461,2,0)</f>
        <v>AD PAMIERS</v>
      </c>
      <c r="AG409"/>
      <c r="AH409"/>
      <c r="AI409"/>
      <c r="AJ409"/>
      <c r="AK409" s="6" t="s">
        <v>80</v>
      </c>
      <c r="AL409" s="6" t="s">
        <v>1456</v>
      </c>
      <c r="AM409" s="6" t="s">
        <v>95</v>
      </c>
      <c r="AN409" s="6" t="s">
        <v>212</v>
      </c>
      <c r="AO409" s="6" t="s">
        <v>443</v>
      </c>
      <c r="AP409" s="6" t="s">
        <v>80</v>
      </c>
      <c r="AQ409" s="6" t="s">
        <v>80</v>
      </c>
      <c r="AR409" s="6" t="s">
        <v>697</v>
      </c>
      <c r="AS409" s="6" t="s">
        <v>235</v>
      </c>
      <c r="AT409"/>
      <c r="AU409" s="6" t="s">
        <v>80</v>
      </c>
      <c r="AV409" s="6" t="s">
        <v>100</v>
      </c>
      <c r="AW409"/>
      <c r="AX409"/>
      <c r="AY409"/>
      <c r="AZ409"/>
      <c r="BA409"/>
      <c r="BB409"/>
      <c r="BC409"/>
      <c r="BD409" s="6" t="s">
        <v>1661</v>
      </c>
      <c r="BE409" s="7" t="s">
        <v>102</v>
      </c>
      <c r="BG409" s="7" t="s">
        <v>103</v>
      </c>
      <c r="BH409" s="7">
        <v>2015</v>
      </c>
      <c r="BI409" s="7" t="s">
        <v>104</v>
      </c>
      <c r="BJ409" s="7" t="s">
        <v>105</v>
      </c>
      <c r="BK409" s="7" t="s">
        <v>105</v>
      </c>
      <c r="BL409" s="7" t="s">
        <v>103</v>
      </c>
      <c r="BN409"/>
      <c r="BO409"/>
      <c r="BP409"/>
      <c r="BQ409"/>
      <c r="BR409"/>
      <c r="BS409"/>
      <c r="BT409"/>
      <c r="BU409"/>
      <c r="BV409"/>
      <c r="BW409"/>
      <c r="BX409"/>
      <c r="BY409" s="8">
        <v>77509</v>
      </c>
      <c r="BZ409" s="9" t="s">
        <v>106</v>
      </c>
    </row>
    <row r="410" spans="1:78" s="7" customFormat="1" hidden="1" x14ac:dyDescent="0.25">
      <c r="A410" s="7" t="str">
        <f t="shared" si="6"/>
        <v>ABNQ*</v>
      </c>
      <c r="B410" s="6" t="s">
        <v>1664</v>
      </c>
      <c r="C410" s="6" t="s">
        <v>1665</v>
      </c>
      <c r="D410" s="6" t="s">
        <v>1453</v>
      </c>
      <c r="E410" s="6" t="s">
        <v>1454</v>
      </c>
      <c r="F410"/>
      <c r="G410"/>
      <c r="H410" s="6" t="s">
        <v>80</v>
      </c>
      <c r="I410"/>
      <c r="J410" s="6" t="s">
        <v>81</v>
      </c>
      <c r="K410" s="6" t="s">
        <v>82</v>
      </c>
      <c r="L410" s="6" t="s">
        <v>156</v>
      </c>
      <c r="M410" s="6" t="s">
        <v>84</v>
      </c>
      <c r="N410" s="6" t="s">
        <v>85</v>
      </c>
      <c r="O410" s="6" t="s">
        <v>157</v>
      </c>
      <c r="P410" s="6" t="s">
        <v>108</v>
      </c>
      <c r="Q410" s="6" t="s">
        <v>110</v>
      </c>
      <c r="R410" s="6" t="s">
        <v>110</v>
      </c>
      <c r="S410"/>
      <c r="T410"/>
      <c r="U410" s="6" t="s">
        <v>91</v>
      </c>
      <c r="V410" s="6" t="s">
        <v>91</v>
      </c>
      <c r="W410" s="6" t="s">
        <v>80</v>
      </c>
      <c r="X410" s="6" t="s">
        <v>80</v>
      </c>
      <c r="Y410" s="6" t="s">
        <v>92</v>
      </c>
      <c r="Z410" s="6" t="s">
        <v>80</v>
      </c>
      <c r="AA410" s="6" t="s">
        <v>80</v>
      </c>
      <c r="AB410"/>
      <c r="AC410"/>
      <c r="AD410"/>
      <c r="AE410" t="str">
        <f>VLOOKUP(E410,'Synthèse ventes'!$A$5:$C$2461,3,0)</f>
        <v>Rond Ø240 Béta Pamiers</v>
      </c>
      <c r="AF410" t="str">
        <f>VLOOKUP(E410,'Synthèse ventes'!$A$5:$C$2461,2,0)</f>
        <v>AD PAMIERS</v>
      </c>
      <c r="AG410"/>
      <c r="AH410"/>
      <c r="AI410"/>
      <c r="AJ410"/>
      <c r="AK410" s="6" t="s">
        <v>80</v>
      </c>
      <c r="AL410" s="6" t="s">
        <v>1456</v>
      </c>
      <c r="AM410" s="6" t="s">
        <v>95</v>
      </c>
      <c r="AN410" s="6" t="s">
        <v>212</v>
      </c>
      <c r="AO410" s="6" t="s">
        <v>439</v>
      </c>
      <c r="AP410" s="6" t="s">
        <v>80</v>
      </c>
      <c r="AQ410" s="6" t="s">
        <v>80</v>
      </c>
      <c r="AR410" s="6" t="s">
        <v>697</v>
      </c>
      <c r="AS410" s="6" t="s">
        <v>235</v>
      </c>
      <c r="AT410"/>
      <c r="AU410" s="6" t="s">
        <v>80</v>
      </c>
      <c r="AV410" s="6" t="s">
        <v>100</v>
      </c>
      <c r="AW410"/>
      <c r="AX410"/>
      <c r="AY410"/>
      <c r="AZ410"/>
      <c r="BA410"/>
      <c r="BB410"/>
      <c r="BC410"/>
      <c r="BD410" s="6" t="s">
        <v>1661</v>
      </c>
      <c r="BE410" s="7" t="s">
        <v>102</v>
      </c>
      <c r="BG410" s="7" t="s">
        <v>103</v>
      </c>
      <c r="BH410" s="7">
        <v>2015</v>
      </c>
      <c r="BI410" s="7" t="s">
        <v>104</v>
      </c>
      <c r="BJ410" s="7" t="s">
        <v>105</v>
      </c>
      <c r="BK410" s="7" t="s">
        <v>105</v>
      </c>
      <c r="BL410" s="7" t="s">
        <v>103</v>
      </c>
      <c r="BN410"/>
      <c r="BO410"/>
      <c r="BP410"/>
      <c r="BQ410"/>
      <c r="BR410"/>
      <c r="BS410"/>
      <c r="BT410"/>
      <c r="BU410"/>
      <c r="BV410"/>
      <c r="BW410"/>
      <c r="BX410"/>
      <c r="BY410" s="8">
        <v>63420</v>
      </c>
      <c r="BZ410" s="9" t="s">
        <v>106</v>
      </c>
    </row>
    <row r="411" spans="1:78" s="7" customFormat="1" hidden="1" x14ac:dyDescent="0.25">
      <c r="A411" s="7" t="str">
        <f t="shared" si="6"/>
        <v>ABNQ*</v>
      </c>
      <c r="B411" s="6" t="s">
        <v>1666</v>
      </c>
      <c r="C411" s="6" t="s">
        <v>1667</v>
      </c>
      <c r="D411" s="6" t="s">
        <v>1453</v>
      </c>
      <c r="E411" s="6" t="s">
        <v>1454</v>
      </c>
      <c r="F411"/>
      <c r="G411"/>
      <c r="H411" s="6" t="s">
        <v>80</v>
      </c>
      <c r="I411"/>
      <c r="J411" s="6" t="s">
        <v>81</v>
      </c>
      <c r="K411" s="6" t="s">
        <v>82</v>
      </c>
      <c r="L411" s="6" t="s">
        <v>156</v>
      </c>
      <c r="M411" s="6" t="s">
        <v>84</v>
      </c>
      <c r="N411" s="6" t="s">
        <v>85</v>
      </c>
      <c r="O411" s="6" t="s">
        <v>157</v>
      </c>
      <c r="P411" s="6" t="s">
        <v>108</v>
      </c>
      <c r="Q411" s="6" t="s">
        <v>110</v>
      </c>
      <c r="R411" s="6" t="s">
        <v>110</v>
      </c>
      <c r="S411"/>
      <c r="T411"/>
      <c r="U411" s="6" t="s">
        <v>91</v>
      </c>
      <c r="V411" s="6" t="s">
        <v>91</v>
      </c>
      <c r="W411" s="6" t="s">
        <v>80</v>
      </c>
      <c r="X411" s="6" t="s">
        <v>80</v>
      </c>
      <c r="Y411" s="6" t="s">
        <v>92</v>
      </c>
      <c r="Z411" s="6" t="s">
        <v>80</v>
      </c>
      <c r="AA411" s="6" t="s">
        <v>80</v>
      </c>
      <c r="AB411"/>
      <c r="AC411"/>
      <c r="AD411"/>
      <c r="AE411" t="str">
        <f>VLOOKUP(E411,'Synthèse ventes'!$A$5:$C$2461,3,0)</f>
        <v>Rond Ø240 Béta Pamiers</v>
      </c>
      <c r="AF411" t="str">
        <f>VLOOKUP(E411,'Synthèse ventes'!$A$5:$C$2461,2,0)</f>
        <v>AD PAMIERS</v>
      </c>
      <c r="AG411"/>
      <c r="AH411"/>
      <c r="AI411"/>
      <c r="AJ411"/>
      <c r="AK411" s="6" t="s">
        <v>80</v>
      </c>
      <c r="AL411" s="6" t="s">
        <v>1456</v>
      </c>
      <c r="AM411" s="6" t="s">
        <v>95</v>
      </c>
      <c r="AN411" s="6" t="s">
        <v>741</v>
      </c>
      <c r="AO411" s="6" t="s">
        <v>439</v>
      </c>
      <c r="AP411" s="6" t="s">
        <v>80</v>
      </c>
      <c r="AQ411" s="6" t="s">
        <v>80</v>
      </c>
      <c r="AR411" s="6" t="s">
        <v>697</v>
      </c>
      <c r="AS411" s="6" t="s">
        <v>235</v>
      </c>
      <c r="AT411"/>
      <c r="AU411" s="6" t="s">
        <v>80</v>
      </c>
      <c r="AV411" s="6" t="s">
        <v>100</v>
      </c>
      <c r="AW411"/>
      <c r="AX411"/>
      <c r="AY411"/>
      <c r="AZ411"/>
      <c r="BA411"/>
      <c r="BB411"/>
      <c r="BC411"/>
      <c r="BD411" s="6" t="s">
        <v>1661</v>
      </c>
      <c r="BE411" s="7" t="s">
        <v>102</v>
      </c>
      <c r="BG411" s="7" t="s">
        <v>103</v>
      </c>
      <c r="BH411" s="7">
        <v>2015</v>
      </c>
      <c r="BI411" s="7" t="s">
        <v>104</v>
      </c>
      <c r="BJ411" s="7" t="s">
        <v>105</v>
      </c>
      <c r="BK411" s="7" t="s">
        <v>105</v>
      </c>
      <c r="BL411" s="7" t="s">
        <v>103</v>
      </c>
      <c r="BN411"/>
      <c r="BO411"/>
      <c r="BP411"/>
      <c r="BQ411"/>
      <c r="BR411"/>
      <c r="BS411"/>
      <c r="BT411"/>
      <c r="BU411"/>
      <c r="BV411"/>
      <c r="BW411"/>
      <c r="BX411"/>
      <c r="BY411" s="8">
        <v>61148</v>
      </c>
      <c r="BZ411" s="9" t="s">
        <v>106</v>
      </c>
    </row>
    <row r="412" spans="1:78" s="7" customFormat="1" hidden="1" x14ac:dyDescent="0.25">
      <c r="A412" s="7" t="str">
        <f t="shared" si="6"/>
        <v>ABPV*</v>
      </c>
      <c r="B412" s="6" t="s">
        <v>1668</v>
      </c>
      <c r="C412" s="6" t="s">
        <v>1669</v>
      </c>
      <c r="D412" s="6" t="s">
        <v>1670</v>
      </c>
      <c r="E412" s="6" t="s">
        <v>1671</v>
      </c>
      <c r="F412"/>
      <c r="G412"/>
      <c r="H412" s="6" t="s">
        <v>80</v>
      </c>
      <c r="I412"/>
      <c r="J412" s="6" t="s">
        <v>81</v>
      </c>
      <c r="K412" s="6" t="s">
        <v>82</v>
      </c>
      <c r="L412" s="6" t="s">
        <v>156</v>
      </c>
      <c r="M412" s="6" t="s">
        <v>84</v>
      </c>
      <c r="N412" s="6" t="s">
        <v>85</v>
      </c>
      <c r="O412" s="6" t="s">
        <v>157</v>
      </c>
      <c r="P412" s="6" t="s">
        <v>108</v>
      </c>
      <c r="Q412" s="6" t="s">
        <v>110</v>
      </c>
      <c r="R412" s="6" t="s">
        <v>110</v>
      </c>
      <c r="S412"/>
      <c r="T412"/>
      <c r="U412" s="6" t="s">
        <v>91</v>
      </c>
      <c r="V412" s="6" t="s">
        <v>91</v>
      </c>
      <c r="W412" s="6" t="s">
        <v>80</v>
      </c>
      <c r="X412" s="6" t="s">
        <v>80</v>
      </c>
      <c r="Y412" s="6" t="s">
        <v>92</v>
      </c>
      <c r="Z412" s="6" t="s">
        <v>80</v>
      </c>
      <c r="AA412" s="6" t="s">
        <v>80</v>
      </c>
      <c r="AB412"/>
      <c r="AC412"/>
      <c r="AD412"/>
      <c r="AE412" t="str">
        <f>VLOOKUP(E412,'Synthèse ventes'!$A$5:$C$2461,3,0)</f>
        <v>Rond Ø200 Otto Fuchs - NEO</v>
      </c>
      <c r="AF412" t="str">
        <f>VLOOKUP(E412,'Synthèse ventes'!$A$5:$C$2461,2,0)</f>
        <v>OTTO F.</v>
      </c>
      <c r="AG412"/>
      <c r="AH412"/>
      <c r="AI412"/>
      <c r="AJ412"/>
      <c r="AK412" s="6" t="s">
        <v>80</v>
      </c>
      <c r="AL412" s="6" t="s">
        <v>1672</v>
      </c>
      <c r="AM412" s="6" t="s">
        <v>95</v>
      </c>
      <c r="AN412" s="6" t="s">
        <v>145</v>
      </c>
      <c r="AO412" s="6" t="s">
        <v>651</v>
      </c>
      <c r="AP412" s="6" t="s">
        <v>80</v>
      </c>
      <c r="AQ412" s="6" t="s">
        <v>80</v>
      </c>
      <c r="AR412" s="6" t="s">
        <v>1673</v>
      </c>
      <c r="AS412" s="6" t="s">
        <v>573</v>
      </c>
      <c r="AT412"/>
      <c r="AU412" s="6" t="s">
        <v>80</v>
      </c>
      <c r="AV412" s="6" t="s">
        <v>100</v>
      </c>
      <c r="AW412"/>
      <c r="AX412"/>
      <c r="AY412"/>
      <c r="AZ412"/>
      <c r="BA412"/>
      <c r="BB412"/>
      <c r="BC412"/>
      <c r="BD412" s="6" t="s">
        <v>1674</v>
      </c>
      <c r="BE412" s="7" t="s">
        <v>102</v>
      </c>
      <c r="BG412" s="7" t="s">
        <v>103</v>
      </c>
      <c r="BH412" s="7">
        <v>2015</v>
      </c>
      <c r="BI412" s="7" t="s">
        <v>104</v>
      </c>
      <c r="BJ412" s="7" t="s">
        <v>105</v>
      </c>
      <c r="BK412" s="7" t="s">
        <v>105</v>
      </c>
      <c r="BL412" s="7" t="s">
        <v>103</v>
      </c>
      <c r="BN412"/>
      <c r="BO412"/>
      <c r="BP412"/>
      <c r="BQ412"/>
      <c r="BR412"/>
      <c r="BS412"/>
      <c r="BT412"/>
      <c r="BU412"/>
      <c r="BV412"/>
      <c r="BW412"/>
      <c r="BX412"/>
      <c r="BY412" s="8">
        <v>80413</v>
      </c>
      <c r="BZ412" s="9" t="s">
        <v>106</v>
      </c>
    </row>
    <row r="413" spans="1:78" s="7" customFormat="1" hidden="1" x14ac:dyDescent="0.25">
      <c r="A413" s="7" t="str">
        <f t="shared" si="6"/>
        <v>ABPV*</v>
      </c>
      <c r="B413" s="6" t="s">
        <v>1675</v>
      </c>
      <c r="C413" s="6" t="s">
        <v>1676</v>
      </c>
      <c r="D413" s="6" t="s">
        <v>1670</v>
      </c>
      <c r="E413" s="6" t="s">
        <v>1671</v>
      </c>
      <c r="F413"/>
      <c r="G413"/>
      <c r="H413" s="6" t="s">
        <v>80</v>
      </c>
      <c r="I413"/>
      <c r="J413" s="6" t="s">
        <v>81</v>
      </c>
      <c r="K413" s="6" t="s">
        <v>82</v>
      </c>
      <c r="L413" s="6" t="s">
        <v>156</v>
      </c>
      <c r="M413" s="6" t="s">
        <v>84</v>
      </c>
      <c r="N413" s="6" t="s">
        <v>85</v>
      </c>
      <c r="O413" s="6" t="s">
        <v>157</v>
      </c>
      <c r="P413" s="6" t="s">
        <v>108</v>
      </c>
      <c r="Q413" s="6" t="s">
        <v>110</v>
      </c>
      <c r="R413" s="6" t="s">
        <v>110</v>
      </c>
      <c r="S413"/>
      <c r="T413"/>
      <c r="U413" s="6" t="s">
        <v>91</v>
      </c>
      <c r="V413" s="6" t="s">
        <v>91</v>
      </c>
      <c r="W413" s="6" t="s">
        <v>80</v>
      </c>
      <c r="X413" s="6" t="s">
        <v>80</v>
      </c>
      <c r="Y413" s="6" t="s">
        <v>92</v>
      </c>
      <c r="Z413" s="6" t="s">
        <v>80</v>
      </c>
      <c r="AA413" s="6" t="s">
        <v>80</v>
      </c>
      <c r="AB413"/>
      <c r="AC413"/>
      <c r="AD413"/>
      <c r="AE413" t="str">
        <f>VLOOKUP(E413,'Synthèse ventes'!$A$5:$C$2461,3,0)</f>
        <v>Rond Ø200 Otto Fuchs - NEO</v>
      </c>
      <c r="AF413" t="str">
        <f>VLOOKUP(E413,'Synthèse ventes'!$A$5:$C$2461,2,0)</f>
        <v>OTTO F.</v>
      </c>
      <c r="AG413"/>
      <c r="AH413"/>
      <c r="AI413"/>
      <c r="AJ413"/>
      <c r="AK413" s="6" t="s">
        <v>80</v>
      </c>
      <c r="AL413" s="6" t="s">
        <v>1672</v>
      </c>
      <c r="AM413" s="6" t="s">
        <v>95</v>
      </c>
      <c r="AN413" s="6" t="s">
        <v>145</v>
      </c>
      <c r="AO413" s="6" t="s">
        <v>380</v>
      </c>
      <c r="AP413" s="6" t="s">
        <v>80</v>
      </c>
      <c r="AQ413" s="6" t="s">
        <v>80</v>
      </c>
      <c r="AR413" s="6" t="s">
        <v>1673</v>
      </c>
      <c r="AS413" s="6" t="s">
        <v>573</v>
      </c>
      <c r="AT413"/>
      <c r="AU413" s="6" t="s">
        <v>80</v>
      </c>
      <c r="AV413" s="6" t="s">
        <v>100</v>
      </c>
      <c r="AW413"/>
      <c r="AX413"/>
      <c r="AY413"/>
      <c r="AZ413"/>
      <c r="BA413"/>
      <c r="BB413"/>
      <c r="BC413"/>
      <c r="BD413" s="6" t="s">
        <v>1674</v>
      </c>
      <c r="BE413" s="7" t="s">
        <v>102</v>
      </c>
      <c r="BG413" s="7" t="s">
        <v>103</v>
      </c>
      <c r="BH413" s="7">
        <v>2015</v>
      </c>
      <c r="BI413" s="7" t="s">
        <v>104</v>
      </c>
      <c r="BJ413" s="7" t="s">
        <v>105</v>
      </c>
      <c r="BK413" s="7" t="s">
        <v>105</v>
      </c>
      <c r="BL413" s="7" t="s">
        <v>103</v>
      </c>
      <c r="BN413"/>
      <c r="BO413"/>
      <c r="BP413"/>
      <c r="BQ413"/>
      <c r="BR413"/>
      <c r="BS413"/>
      <c r="BT413"/>
      <c r="BU413"/>
      <c r="BV413"/>
      <c r="BW413"/>
      <c r="BX413"/>
      <c r="BY413" s="8">
        <v>103756</v>
      </c>
      <c r="BZ413" s="9" t="s">
        <v>106</v>
      </c>
    </row>
    <row r="414" spans="1:78" s="7" customFormat="1" hidden="1" x14ac:dyDescent="0.25">
      <c r="A414" s="7" t="str">
        <f t="shared" si="6"/>
        <v>ABPV*</v>
      </c>
      <c r="B414" s="6" t="s">
        <v>1677</v>
      </c>
      <c r="C414" s="6" t="s">
        <v>1678</v>
      </c>
      <c r="D414" s="6" t="s">
        <v>1670</v>
      </c>
      <c r="E414" s="6" t="s">
        <v>1671</v>
      </c>
      <c r="F414"/>
      <c r="G414"/>
      <c r="H414" s="6" t="s">
        <v>80</v>
      </c>
      <c r="I414"/>
      <c r="J414" s="6" t="s">
        <v>81</v>
      </c>
      <c r="K414" s="6" t="s">
        <v>82</v>
      </c>
      <c r="L414" s="6" t="s">
        <v>156</v>
      </c>
      <c r="M414" s="6" t="s">
        <v>84</v>
      </c>
      <c r="N414" s="6" t="s">
        <v>85</v>
      </c>
      <c r="O414" s="6" t="s">
        <v>157</v>
      </c>
      <c r="P414" s="6" t="s">
        <v>108</v>
      </c>
      <c r="Q414" s="6" t="s">
        <v>110</v>
      </c>
      <c r="R414" s="6" t="s">
        <v>110</v>
      </c>
      <c r="S414"/>
      <c r="T414"/>
      <c r="U414" s="6" t="s">
        <v>91</v>
      </c>
      <c r="V414" s="6" t="s">
        <v>91</v>
      </c>
      <c r="W414" s="6" t="s">
        <v>80</v>
      </c>
      <c r="X414" s="6" t="s">
        <v>80</v>
      </c>
      <c r="Y414" s="6" t="s">
        <v>92</v>
      </c>
      <c r="Z414" s="6" t="s">
        <v>80</v>
      </c>
      <c r="AA414" s="6" t="s">
        <v>80</v>
      </c>
      <c r="AB414"/>
      <c r="AC414"/>
      <c r="AD414"/>
      <c r="AE414" t="str">
        <f>VLOOKUP(E414,'Synthèse ventes'!$A$5:$C$2461,3,0)</f>
        <v>Rond Ø200 Otto Fuchs - NEO</v>
      </c>
      <c r="AF414" t="str">
        <f>VLOOKUP(E414,'Synthèse ventes'!$A$5:$C$2461,2,0)</f>
        <v>OTTO F.</v>
      </c>
      <c r="AG414"/>
      <c r="AH414"/>
      <c r="AI414"/>
      <c r="AJ414"/>
      <c r="AK414" s="6" t="s">
        <v>80</v>
      </c>
      <c r="AL414" s="6" t="s">
        <v>1672</v>
      </c>
      <c r="AM414" s="6" t="s">
        <v>95</v>
      </c>
      <c r="AN414" s="6" t="s">
        <v>1142</v>
      </c>
      <c r="AO414" s="6" t="s">
        <v>647</v>
      </c>
      <c r="AP414" s="6" t="s">
        <v>80</v>
      </c>
      <c r="AQ414" s="6" t="s">
        <v>80</v>
      </c>
      <c r="AR414" s="6" t="s">
        <v>1673</v>
      </c>
      <c r="AS414" s="6" t="s">
        <v>573</v>
      </c>
      <c r="AT414"/>
      <c r="AU414" s="6" t="s">
        <v>80</v>
      </c>
      <c r="AV414" s="6" t="s">
        <v>100</v>
      </c>
      <c r="AW414"/>
      <c r="AX414"/>
      <c r="AY414"/>
      <c r="AZ414"/>
      <c r="BA414"/>
      <c r="BB414"/>
      <c r="BC414"/>
      <c r="BD414" s="6" t="s">
        <v>1674</v>
      </c>
      <c r="BE414" s="7" t="s">
        <v>102</v>
      </c>
      <c r="BG414" s="7" t="s">
        <v>103</v>
      </c>
      <c r="BH414" s="7">
        <v>2015</v>
      </c>
      <c r="BI414" s="7" t="s">
        <v>104</v>
      </c>
      <c r="BJ414" s="7" t="s">
        <v>105</v>
      </c>
      <c r="BK414" s="7" t="s">
        <v>105</v>
      </c>
      <c r="BL414" s="7" t="s">
        <v>103</v>
      </c>
      <c r="BN414"/>
      <c r="BO414"/>
      <c r="BP414"/>
      <c r="BQ414"/>
      <c r="BR414"/>
      <c r="BS414"/>
      <c r="BT414"/>
      <c r="BU414"/>
      <c r="BV414"/>
      <c r="BW414"/>
      <c r="BX414"/>
      <c r="BY414" s="8">
        <v>128809</v>
      </c>
      <c r="BZ414" s="9" t="s">
        <v>106</v>
      </c>
    </row>
    <row r="415" spans="1:78" s="7" customFormat="1" hidden="1" x14ac:dyDescent="0.25">
      <c r="A415" s="7" t="str">
        <f t="shared" si="6"/>
        <v>ABPV*</v>
      </c>
      <c r="B415" s="6" t="s">
        <v>1679</v>
      </c>
      <c r="C415" s="6" t="s">
        <v>1680</v>
      </c>
      <c r="D415" s="6" t="s">
        <v>1670</v>
      </c>
      <c r="E415" s="6" t="s">
        <v>1671</v>
      </c>
      <c r="F415"/>
      <c r="G415"/>
      <c r="H415" s="6" t="s">
        <v>80</v>
      </c>
      <c r="I415"/>
      <c r="J415" s="6" t="s">
        <v>81</v>
      </c>
      <c r="K415" s="6" t="s">
        <v>82</v>
      </c>
      <c r="L415" s="6" t="s">
        <v>156</v>
      </c>
      <c r="M415" s="6" t="s">
        <v>84</v>
      </c>
      <c r="N415" s="6" t="s">
        <v>85</v>
      </c>
      <c r="O415" s="6" t="s">
        <v>157</v>
      </c>
      <c r="P415" s="6" t="s">
        <v>108</v>
      </c>
      <c r="Q415" s="6" t="s">
        <v>110</v>
      </c>
      <c r="R415" s="6" t="s">
        <v>110</v>
      </c>
      <c r="S415"/>
      <c r="T415"/>
      <c r="U415" s="6" t="s">
        <v>91</v>
      </c>
      <c r="V415" s="6" t="s">
        <v>91</v>
      </c>
      <c r="W415" s="6" t="s">
        <v>80</v>
      </c>
      <c r="X415" s="6" t="s">
        <v>80</v>
      </c>
      <c r="Y415" s="6" t="s">
        <v>92</v>
      </c>
      <c r="Z415" s="6" t="s">
        <v>80</v>
      </c>
      <c r="AA415" s="6" t="s">
        <v>80</v>
      </c>
      <c r="AB415"/>
      <c r="AC415"/>
      <c r="AD415"/>
      <c r="AE415" t="str">
        <f>VLOOKUP(E415,'Synthèse ventes'!$A$5:$C$2461,3,0)</f>
        <v>Rond Ø200 Otto Fuchs - NEO</v>
      </c>
      <c r="AF415" t="str">
        <f>VLOOKUP(E415,'Synthèse ventes'!$A$5:$C$2461,2,0)</f>
        <v>OTTO F.</v>
      </c>
      <c r="AG415"/>
      <c r="AH415"/>
      <c r="AI415"/>
      <c r="AJ415"/>
      <c r="AK415" s="6" t="s">
        <v>80</v>
      </c>
      <c r="AL415" s="6" t="s">
        <v>1672</v>
      </c>
      <c r="AM415" s="6" t="s">
        <v>95</v>
      </c>
      <c r="AN415" s="6" t="s">
        <v>1142</v>
      </c>
      <c r="AO415" s="6" t="s">
        <v>380</v>
      </c>
      <c r="AP415" s="6" t="s">
        <v>80</v>
      </c>
      <c r="AQ415" s="6" t="s">
        <v>80</v>
      </c>
      <c r="AR415" s="6" t="s">
        <v>1673</v>
      </c>
      <c r="AS415" s="6" t="s">
        <v>573</v>
      </c>
      <c r="AT415"/>
      <c r="AU415" s="6" t="s">
        <v>80</v>
      </c>
      <c r="AV415" s="6" t="s">
        <v>100</v>
      </c>
      <c r="AW415"/>
      <c r="AX415"/>
      <c r="AY415"/>
      <c r="AZ415"/>
      <c r="BA415"/>
      <c r="BB415"/>
      <c r="BC415"/>
      <c r="BD415" s="6" t="s">
        <v>1674</v>
      </c>
      <c r="BE415" s="7" t="s">
        <v>102</v>
      </c>
      <c r="BG415" s="7" t="s">
        <v>103</v>
      </c>
      <c r="BH415" s="7">
        <v>2015</v>
      </c>
      <c r="BI415" s="7" t="s">
        <v>104</v>
      </c>
      <c r="BJ415" s="7" t="s">
        <v>105</v>
      </c>
      <c r="BK415" s="7" t="s">
        <v>105</v>
      </c>
      <c r="BL415" s="7" t="s">
        <v>103</v>
      </c>
      <c r="BN415"/>
      <c r="BO415"/>
      <c r="BP415"/>
      <c r="BQ415"/>
      <c r="BR415"/>
      <c r="BS415"/>
      <c r="BT415"/>
      <c r="BU415"/>
      <c r="BV415"/>
      <c r="BW415"/>
      <c r="BX415"/>
      <c r="BY415" s="8">
        <v>4498</v>
      </c>
      <c r="BZ415" s="9" t="s">
        <v>106</v>
      </c>
    </row>
    <row r="416" spans="1:78" s="7" customFormat="1" hidden="1" x14ac:dyDescent="0.25">
      <c r="A416" s="7" t="str">
        <f t="shared" si="6"/>
        <v>ABPV*</v>
      </c>
      <c r="B416" s="6" t="s">
        <v>1681</v>
      </c>
      <c r="C416" s="6" t="s">
        <v>1682</v>
      </c>
      <c r="D416" s="6" t="s">
        <v>1670</v>
      </c>
      <c r="E416" s="6" t="s">
        <v>1671</v>
      </c>
      <c r="F416"/>
      <c r="G416"/>
      <c r="H416" s="6" t="s">
        <v>80</v>
      </c>
      <c r="I416"/>
      <c r="J416" s="6" t="s">
        <v>81</v>
      </c>
      <c r="K416" s="6" t="s">
        <v>82</v>
      </c>
      <c r="L416" s="6" t="s">
        <v>156</v>
      </c>
      <c r="M416" s="6" t="s">
        <v>84</v>
      </c>
      <c r="N416" s="6" t="s">
        <v>85</v>
      </c>
      <c r="O416" s="6" t="s">
        <v>157</v>
      </c>
      <c r="P416" s="6" t="s">
        <v>108</v>
      </c>
      <c r="Q416" s="6" t="s">
        <v>110</v>
      </c>
      <c r="R416" s="6" t="s">
        <v>110</v>
      </c>
      <c r="S416"/>
      <c r="T416"/>
      <c r="U416" s="6" t="s">
        <v>91</v>
      </c>
      <c r="V416" s="6" t="s">
        <v>91</v>
      </c>
      <c r="W416" s="6" t="s">
        <v>80</v>
      </c>
      <c r="X416" s="6" t="s">
        <v>80</v>
      </c>
      <c r="Y416" s="6" t="s">
        <v>92</v>
      </c>
      <c r="Z416" s="6" t="s">
        <v>80</v>
      </c>
      <c r="AA416" s="6" t="s">
        <v>80</v>
      </c>
      <c r="AB416"/>
      <c r="AC416"/>
      <c r="AD416"/>
      <c r="AE416" t="str">
        <f>VLOOKUP(E416,'Synthèse ventes'!$A$5:$C$2461,3,0)</f>
        <v>Rond Ø200 Otto Fuchs - NEO</v>
      </c>
      <c r="AF416" t="str">
        <f>VLOOKUP(E416,'Synthèse ventes'!$A$5:$C$2461,2,0)</f>
        <v>OTTO F.</v>
      </c>
      <c r="AG416"/>
      <c r="AH416"/>
      <c r="AI416"/>
      <c r="AJ416"/>
      <c r="AK416" s="6" t="s">
        <v>80</v>
      </c>
      <c r="AL416" s="6" t="s">
        <v>1672</v>
      </c>
      <c r="AM416" s="6" t="s">
        <v>95</v>
      </c>
      <c r="AN416" s="6" t="s">
        <v>1142</v>
      </c>
      <c r="AO416" s="6" t="s">
        <v>376</v>
      </c>
      <c r="AP416" s="6" t="s">
        <v>80</v>
      </c>
      <c r="AQ416" s="6" t="s">
        <v>80</v>
      </c>
      <c r="AR416" s="6" t="s">
        <v>1673</v>
      </c>
      <c r="AS416" s="6" t="s">
        <v>573</v>
      </c>
      <c r="AT416"/>
      <c r="AU416" s="6" t="s">
        <v>80</v>
      </c>
      <c r="AV416" s="6" t="s">
        <v>100</v>
      </c>
      <c r="AW416"/>
      <c r="AX416"/>
      <c r="AY416"/>
      <c r="AZ416"/>
      <c r="BA416"/>
      <c r="BB416"/>
      <c r="BC416"/>
      <c r="BD416" s="6" t="s">
        <v>1674</v>
      </c>
      <c r="BE416" s="7" t="s">
        <v>102</v>
      </c>
      <c r="BG416" s="7" t="s">
        <v>103</v>
      </c>
      <c r="BH416" s="7">
        <v>2015</v>
      </c>
      <c r="BI416" s="7" t="s">
        <v>104</v>
      </c>
      <c r="BJ416" s="7" t="s">
        <v>105</v>
      </c>
      <c r="BK416" s="7" t="s">
        <v>105</v>
      </c>
      <c r="BL416" s="7" t="s">
        <v>103</v>
      </c>
      <c r="BN416"/>
      <c r="BO416"/>
      <c r="BP416"/>
      <c r="BQ416"/>
      <c r="BR416"/>
      <c r="BS416"/>
      <c r="BT416"/>
      <c r="BU416"/>
      <c r="BV416"/>
      <c r="BW416"/>
      <c r="BX416"/>
      <c r="BY416" s="8">
        <v>97273</v>
      </c>
      <c r="BZ416" s="9" t="s">
        <v>106</v>
      </c>
    </row>
    <row r="417" spans="1:78" s="7" customFormat="1" hidden="1" x14ac:dyDescent="0.25">
      <c r="A417" s="7" t="str">
        <f t="shared" si="6"/>
        <v>ABPV*</v>
      </c>
      <c r="B417" s="6" t="s">
        <v>1683</v>
      </c>
      <c r="C417" s="6" t="s">
        <v>1684</v>
      </c>
      <c r="D417" s="6" t="s">
        <v>1670</v>
      </c>
      <c r="E417" s="6" t="s">
        <v>1671</v>
      </c>
      <c r="F417"/>
      <c r="G417"/>
      <c r="H417" s="6" t="s">
        <v>80</v>
      </c>
      <c r="I417"/>
      <c r="J417" s="6" t="s">
        <v>81</v>
      </c>
      <c r="K417" s="6" t="s">
        <v>82</v>
      </c>
      <c r="L417" s="6" t="s">
        <v>156</v>
      </c>
      <c r="M417" s="6" t="s">
        <v>84</v>
      </c>
      <c r="N417" s="6" t="s">
        <v>85</v>
      </c>
      <c r="O417" s="6" t="s">
        <v>157</v>
      </c>
      <c r="P417" s="6" t="s">
        <v>108</v>
      </c>
      <c r="Q417" s="6" t="s">
        <v>110</v>
      </c>
      <c r="R417" s="6" t="s">
        <v>110</v>
      </c>
      <c r="S417"/>
      <c r="T417"/>
      <c r="U417" s="6" t="s">
        <v>91</v>
      </c>
      <c r="V417" s="6" t="s">
        <v>91</v>
      </c>
      <c r="W417" s="6" t="s">
        <v>80</v>
      </c>
      <c r="X417" s="6" t="s">
        <v>80</v>
      </c>
      <c r="Y417" s="6" t="s">
        <v>92</v>
      </c>
      <c r="Z417" s="6" t="s">
        <v>80</v>
      </c>
      <c r="AA417" s="6" t="s">
        <v>80</v>
      </c>
      <c r="AB417"/>
      <c r="AC417"/>
      <c r="AD417"/>
      <c r="AE417" t="str">
        <f>VLOOKUP(E417,'Synthèse ventes'!$A$5:$C$2461,3,0)</f>
        <v>Rond Ø200 Otto Fuchs - NEO</v>
      </c>
      <c r="AF417" t="str">
        <f>VLOOKUP(E417,'Synthèse ventes'!$A$5:$C$2461,2,0)</f>
        <v>OTTO F.</v>
      </c>
      <c r="AG417"/>
      <c r="AH417"/>
      <c r="AI417"/>
      <c r="AJ417"/>
      <c r="AK417" s="6" t="s">
        <v>80</v>
      </c>
      <c r="AL417" s="6" t="s">
        <v>1672</v>
      </c>
      <c r="AM417" s="6" t="s">
        <v>95</v>
      </c>
      <c r="AN417" s="6" t="s">
        <v>375</v>
      </c>
      <c r="AO417" s="6" t="s">
        <v>376</v>
      </c>
      <c r="AP417" s="6" t="s">
        <v>80</v>
      </c>
      <c r="AQ417" s="6" t="s">
        <v>80</v>
      </c>
      <c r="AR417" s="6" t="s">
        <v>1673</v>
      </c>
      <c r="AS417" s="6" t="s">
        <v>573</v>
      </c>
      <c r="AT417"/>
      <c r="AU417" s="6" t="s">
        <v>80</v>
      </c>
      <c r="AV417" s="6" t="s">
        <v>100</v>
      </c>
      <c r="AW417"/>
      <c r="AX417"/>
      <c r="AY417"/>
      <c r="AZ417"/>
      <c r="BA417"/>
      <c r="BB417"/>
      <c r="BC417"/>
      <c r="BD417" s="6" t="s">
        <v>1674</v>
      </c>
      <c r="BE417" s="7" t="s">
        <v>102</v>
      </c>
      <c r="BG417" s="7" t="s">
        <v>103</v>
      </c>
      <c r="BH417" s="7">
        <v>2015</v>
      </c>
      <c r="BI417" s="7" t="s">
        <v>104</v>
      </c>
      <c r="BJ417" s="7" t="s">
        <v>105</v>
      </c>
      <c r="BK417" s="7" t="s">
        <v>105</v>
      </c>
      <c r="BL417" s="7" t="s">
        <v>103</v>
      </c>
      <c r="BN417"/>
      <c r="BO417"/>
      <c r="BP417"/>
      <c r="BQ417"/>
      <c r="BR417"/>
      <c r="BS417"/>
      <c r="BT417"/>
      <c r="BU417"/>
      <c r="BV417"/>
      <c r="BW417"/>
      <c r="BX417"/>
      <c r="BY417" s="8">
        <v>44718</v>
      </c>
      <c r="BZ417" s="9" t="s">
        <v>106</v>
      </c>
    </row>
    <row r="418" spans="1:78" s="7" customFormat="1" hidden="1" x14ac:dyDescent="0.25">
      <c r="A418" s="7" t="str">
        <f t="shared" si="6"/>
        <v>ABPV*</v>
      </c>
      <c r="B418" s="6" t="s">
        <v>1685</v>
      </c>
      <c r="C418" s="6" t="s">
        <v>1686</v>
      </c>
      <c r="D418" s="6" t="s">
        <v>1670</v>
      </c>
      <c r="E418" s="6" t="s">
        <v>1671</v>
      </c>
      <c r="F418"/>
      <c r="G418"/>
      <c r="H418" s="6" t="s">
        <v>80</v>
      </c>
      <c r="I418"/>
      <c r="J418" s="6" t="s">
        <v>81</v>
      </c>
      <c r="K418" s="6" t="s">
        <v>82</v>
      </c>
      <c r="L418" s="6" t="s">
        <v>156</v>
      </c>
      <c r="M418" s="6" t="s">
        <v>84</v>
      </c>
      <c r="N418" s="6" t="s">
        <v>85</v>
      </c>
      <c r="O418" s="6" t="s">
        <v>157</v>
      </c>
      <c r="P418" s="6" t="s">
        <v>108</v>
      </c>
      <c r="Q418" s="6" t="s">
        <v>110</v>
      </c>
      <c r="R418" s="6" t="s">
        <v>110</v>
      </c>
      <c r="S418"/>
      <c r="T418"/>
      <c r="U418" s="6" t="s">
        <v>91</v>
      </c>
      <c r="V418" s="6" t="s">
        <v>91</v>
      </c>
      <c r="W418" s="6" t="s">
        <v>80</v>
      </c>
      <c r="X418" s="6" t="s">
        <v>80</v>
      </c>
      <c r="Y418" s="6" t="s">
        <v>92</v>
      </c>
      <c r="Z418" s="6" t="s">
        <v>80</v>
      </c>
      <c r="AA418" s="6" t="s">
        <v>80</v>
      </c>
      <c r="AB418"/>
      <c r="AC418"/>
      <c r="AD418"/>
      <c r="AE418" t="str">
        <f>VLOOKUP(E418,'Synthèse ventes'!$A$5:$C$2461,3,0)</f>
        <v>Rond Ø200 Otto Fuchs - NEO</v>
      </c>
      <c r="AF418" t="str">
        <f>VLOOKUP(E418,'Synthèse ventes'!$A$5:$C$2461,2,0)</f>
        <v>OTTO F.</v>
      </c>
      <c r="AG418"/>
      <c r="AH418"/>
      <c r="AI418"/>
      <c r="AJ418"/>
      <c r="AK418" s="6" t="s">
        <v>80</v>
      </c>
      <c r="AL418" s="6" t="s">
        <v>1672</v>
      </c>
      <c r="AM418" s="6" t="s">
        <v>95</v>
      </c>
      <c r="AN418" s="6" t="s">
        <v>375</v>
      </c>
      <c r="AO418" s="6" t="s">
        <v>647</v>
      </c>
      <c r="AP418" s="6" t="s">
        <v>80</v>
      </c>
      <c r="AQ418" s="6" t="s">
        <v>80</v>
      </c>
      <c r="AR418" s="6" t="s">
        <v>1673</v>
      </c>
      <c r="AS418" s="6" t="s">
        <v>573</v>
      </c>
      <c r="AT418"/>
      <c r="AU418" s="6" t="s">
        <v>80</v>
      </c>
      <c r="AV418" s="6" t="s">
        <v>100</v>
      </c>
      <c r="AW418"/>
      <c r="AX418"/>
      <c r="AY418"/>
      <c r="AZ418"/>
      <c r="BA418"/>
      <c r="BB418"/>
      <c r="BC418"/>
      <c r="BD418" s="6" t="s">
        <v>1674</v>
      </c>
      <c r="BE418" s="7" t="s">
        <v>102</v>
      </c>
      <c r="BG418" s="7" t="s">
        <v>103</v>
      </c>
      <c r="BH418" s="7">
        <v>2015</v>
      </c>
      <c r="BI418" s="7" t="s">
        <v>104</v>
      </c>
      <c r="BJ418" s="7" t="s">
        <v>105</v>
      </c>
      <c r="BK418" s="7" t="s">
        <v>105</v>
      </c>
      <c r="BL418" s="7" t="s">
        <v>103</v>
      </c>
      <c r="BN418"/>
      <c r="BO418"/>
      <c r="BP418"/>
      <c r="BQ418"/>
      <c r="BR418"/>
      <c r="BS418"/>
      <c r="BT418"/>
      <c r="BU418"/>
      <c r="BV418"/>
      <c r="BW418"/>
      <c r="BX418"/>
      <c r="BY418" s="8">
        <v>70192</v>
      </c>
      <c r="BZ418" s="9" t="s">
        <v>106</v>
      </c>
    </row>
    <row r="419" spans="1:78" s="7" customFormat="1" hidden="1" x14ac:dyDescent="0.25">
      <c r="A419" s="7" t="str">
        <f t="shared" si="6"/>
        <v>ABPV*</v>
      </c>
      <c r="B419" s="6" t="s">
        <v>1687</v>
      </c>
      <c r="C419" s="6" t="s">
        <v>1688</v>
      </c>
      <c r="D419" s="6" t="s">
        <v>1670</v>
      </c>
      <c r="E419" s="6" t="s">
        <v>1671</v>
      </c>
      <c r="F419"/>
      <c r="G419"/>
      <c r="H419" s="6" t="s">
        <v>80</v>
      </c>
      <c r="I419"/>
      <c r="J419" s="6" t="s">
        <v>81</v>
      </c>
      <c r="K419" s="6" t="s">
        <v>82</v>
      </c>
      <c r="L419" s="6" t="s">
        <v>156</v>
      </c>
      <c r="M419" s="6" t="s">
        <v>84</v>
      </c>
      <c r="N419" s="6" t="s">
        <v>85</v>
      </c>
      <c r="O419" s="6" t="s">
        <v>157</v>
      </c>
      <c r="P419" s="6" t="s">
        <v>108</v>
      </c>
      <c r="Q419" s="6" t="s">
        <v>110</v>
      </c>
      <c r="R419" s="6" t="s">
        <v>110</v>
      </c>
      <c r="S419"/>
      <c r="T419"/>
      <c r="U419" s="6" t="s">
        <v>91</v>
      </c>
      <c r="V419" s="6" t="s">
        <v>91</v>
      </c>
      <c r="W419" s="6" t="s">
        <v>80</v>
      </c>
      <c r="X419" s="6" t="s">
        <v>80</v>
      </c>
      <c r="Y419" s="6" t="s">
        <v>92</v>
      </c>
      <c r="Z419" s="6" t="s">
        <v>80</v>
      </c>
      <c r="AA419" s="6" t="s">
        <v>80</v>
      </c>
      <c r="AB419"/>
      <c r="AC419"/>
      <c r="AD419"/>
      <c r="AE419" t="str">
        <f>VLOOKUP(E419,'Synthèse ventes'!$A$5:$C$2461,3,0)</f>
        <v>Rond Ø200 Otto Fuchs - NEO</v>
      </c>
      <c r="AF419" t="str">
        <f>VLOOKUP(E419,'Synthèse ventes'!$A$5:$C$2461,2,0)</f>
        <v>OTTO F.</v>
      </c>
      <c r="AG419"/>
      <c r="AH419"/>
      <c r="AI419"/>
      <c r="AJ419"/>
      <c r="AK419" s="6" t="s">
        <v>80</v>
      </c>
      <c r="AL419" s="6" t="s">
        <v>1672</v>
      </c>
      <c r="AM419" s="6" t="s">
        <v>95</v>
      </c>
      <c r="AN419" s="6" t="s">
        <v>375</v>
      </c>
      <c r="AO419" s="6" t="s">
        <v>651</v>
      </c>
      <c r="AP419" s="6" t="s">
        <v>80</v>
      </c>
      <c r="AQ419" s="6" t="s">
        <v>80</v>
      </c>
      <c r="AR419" s="6" t="s">
        <v>1673</v>
      </c>
      <c r="AS419" s="6" t="s">
        <v>573</v>
      </c>
      <c r="AT419"/>
      <c r="AU419" s="6" t="s">
        <v>80</v>
      </c>
      <c r="AV419" s="6" t="s">
        <v>100</v>
      </c>
      <c r="AW419"/>
      <c r="AX419"/>
      <c r="AY419"/>
      <c r="AZ419"/>
      <c r="BA419"/>
      <c r="BB419"/>
      <c r="BC419"/>
      <c r="BD419" s="6" t="s">
        <v>1674</v>
      </c>
      <c r="BE419" s="7" t="s">
        <v>102</v>
      </c>
      <c r="BG419" s="7" t="s">
        <v>103</v>
      </c>
      <c r="BH419" s="7">
        <v>2015</v>
      </c>
      <c r="BI419" s="7" t="s">
        <v>104</v>
      </c>
      <c r="BJ419" s="7" t="s">
        <v>105</v>
      </c>
      <c r="BK419" s="7" t="s">
        <v>105</v>
      </c>
      <c r="BL419" s="7" t="s">
        <v>103</v>
      </c>
      <c r="BN419"/>
      <c r="BO419"/>
      <c r="BP419"/>
      <c r="BQ419"/>
      <c r="BR419"/>
      <c r="BS419"/>
      <c r="BT419"/>
      <c r="BU419"/>
      <c r="BV419"/>
      <c r="BW419"/>
      <c r="BX419"/>
      <c r="BY419" s="8">
        <v>106784</v>
      </c>
      <c r="BZ419" s="9" t="s">
        <v>106</v>
      </c>
    </row>
    <row r="420" spans="1:78" s="7" customFormat="1" hidden="1" x14ac:dyDescent="0.25">
      <c r="A420" s="7" t="str">
        <f t="shared" si="6"/>
        <v>ABPV*</v>
      </c>
      <c r="B420" s="6" t="s">
        <v>1689</v>
      </c>
      <c r="C420" s="6" t="s">
        <v>1690</v>
      </c>
      <c r="D420" s="6" t="s">
        <v>1670</v>
      </c>
      <c r="E420" s="6" t="s">
        <v>1671</v>
      </c>
      <c r="F420"/>
      <c r="G420"/>
      <c r="H420" s="6" t="s">
        <v>80</v>
      </c>
      <c r="I420"/>
      <c r="J420" s="6" t="s">
        <v>81</v>
      </c>
      <c r="K420" s="6" t="s">
        <v>82</v>
      </c>
      <c r="L420" s="6" t="s">
        <v>156</v>
      </c>
      <c r="M420" s="6" t="s">
        <v>84</v>
      </c>
      <c r="N420" s="6" t="s">
        <v>85</v>
      </c>
      <c r="O420" s="6" t="s">
        <v>157</v>
      </c>
      <c r="P420" s="6" t="s">
        <v>108</v>
      </c>
      <c r="Q420" s="6" t="s">
        <v>110</v>
      </c>
      <c r="R420" s="6" t="s">
        <v>110</v>
      </c>
      <c r="S420"/>
      <c r="T420"/>
      <c r="U420" s="6" t="s">
        <v>91</v>
      </c>
      <c r="V420" s="6" t="s">
        <v>91</v>
      </c>
      <c r="W420" s="6" t="s">
        <v>80</v>
      </c>
      <c r="X420" s="6" t="s">
        <v>80</v>
      </c>
      <c r="Y420" s="6" t="s">
        <v>92</v>
      </c>
      <c r="Z420" s="6" t="s">
        <v>80</v>
      </c>
      <c r="AA420" s="6" t="s">
        <v>80</v>
      </c>
      <c r="AB420"/>
      <c r="AC420"/>
      <c r="AD420"/>
      <c r="AE420" t="str">
        <f>VLOOKUP(E420,'Synthèse ventes'!$A$5:$C$2461,3,0)</f>
        <v>Rond Ø200 Otto Fuchs - NEO</v>
      </c>
      <c r="AF420" t="str">
        <f>VLOOKUP(E420,'Synthèse ventes'!$A$5:$C$2461,2,0)</f>
        <v>OTTO F.</v>
      </c>
      <c r="AG420"/>
      <c r="AH420"/>
      <c r="AI420"/>
      <c r="AJ420"/>
      <c r="AK420" s="6" t="s">
        <v>80</v>
      </c>
      <c r="AL420" s="6" t="s">
        <v>1672</v>
      </c>
      <c r="AM420" s="6" t="s">
        <v>95</v>
      </c>
      <c r="AN420" s="6" t="s">
        <v>375</v>
      </c>
      <c r="AO420" s="6" t="s">
        <v>380</v>
      </c>
      <c r="AP420" s="6" t="s">
        <v>80</v>
      </c>
      <c r="AQ420" s="6" t="s">
        <v>80</v>
      </c>
      <c r="AR420" s="6" t="s">
        <v>1673</v>
      </c>
      <c r="AS420" s="6" t="s">
        <v>573</v>
      </c>
      <c r="AT420"/>
      <c r="AU420" s="6" t="s">
        <v>80</v>
      </c>
      <c r="AV420" s="6" t="s">
        <v>100</v>
      </c>
      <c r="AW420"/>
      <c r="AX420"/>
      <c r="AY420"/>
      <c r="AZ420"/>
      <c r="BA420"/>
      <c r="BB420"/>
      <c r="BC420"/>
      <c r="BD420" s="6" t="s">
        <v>1674</v>
      </c>
      <c r="BE420" s="7" t="s">
        <v>102</v>
      </c>
      <c r="BG420" s="7" t="s">
        <v>103</v>
      </c>
      <c r="BH420" s="7">
        <v>2015</v>
      </c>
      <c r="BI420" s="7" t="s">
        <v>104</v>
      </c>
      <c r="BJ420" s="7" t="s">
        <v>105</v>
      </c>
      <c r="BK420" s="7" t="s">
        <v>105</v>
      </c>
      <c r="BL420" s="7" t="s">
        <v>103</v>
      </c>
      <c r="BN420"/>
      <c r="BO420"/>
      <c r="BP420"/>
      <c r="BQ420"/>
      <c r="BR420"/>
      <c r="BS420"/>
      <c r="BT420"/>
      <c r="BU420"/>
      <c r="BV420"/>
      <c r="BW420"/>
      <c r="BX420"/>
      <c r="BY420" s="8">
        <v>22869</v>
      </c>
      <c r="BZ420" s="9" t="s">
        <v>106</v>
      </c>
    </row>
    <row r="421" spans="1:78" s="7" customFormat="1" hidden="1" x14ac:dyDescent="0.25">
      <c r="A421" s="7" t="str">
        <f t="shared" si="6"/>
        <v>ABQC*</v>
      </c>
      <c r="B421" s="6" t="s">
        <v>1691</v>
      </c>
      <c r="C421" s="6" t="s">
        <v>1692</v>
      </c>
      <c r="D421" s="6" t="s">
        <v>1693</v>
      </c>
      <c r="E421" s="6" t="s">
        <v>1694</v>
      </c>
      <c r="F421"/>
      <c r="G421"/>
      <c r="H421" s="6" t="s">
        <v>80</v>
      </c>
      <c r="I421"/>
      <c r="J421" s="6" t="s">
        <v>81</v>
      </c>
      <c r="K421" s="6" t="s">
        <v>82</v>
      </c>
      <c r="L421" s="6" t="s">
        <v>156</v>
      </c>
      <c r="M421" s="6" t="s">
        <v>84</v>
      </c>
      <c r="N421" s="6" t="s">
        <v>85</v>
      </c>
      <c r="O421" s="6" t="s">
        <v>157</v>
      </c>
      <c r="P421" s="6" t="s">
        <v>108</v>
      </c>
      <c r="Q421" s="6" t="s">
        <v>110</v>
      </c>
      <c r="R421" s="6" t="s">
        <v>110</v>
      </c>
      <c r="S421"/>
      <c r="T421"/>
      <c r="U421" s="6" t="s">
        <v>91</v>
      </c>
      <c r="V421" s="6" t="s">
        <v>91</v>
      </c>
      <c r="W421" s="6" t="s">
        <v>80</v>
      </c>
      <c r="X421" s="6" t="s">
        <v>80</v>
      </c>
      <c r="Y421" s="6" t="s">
        <v>92</v>
      </c>
      <c r="Z421" s="6" t="s">
        <v>80</v>
      </c>
      <c r="AA421" s="6" t="s">
        <v>80</v>
      </c>
      <c r="AB421"/>
      <c r="AC421"/>
      <c r="AD421"/>
      <c r="AE421" t="str">
        <f>VLOOKUP(E421,'Synthèse ventes'!$A$5:$C$2461,3,0)</f>
        <v>Rond Ø250 Otto Fuchs</v>
      </c>
      <c r="AF421" t="str">
        <f>VLOOKUP(E421,'Synthèse ventes'!$A$5:$C$2461,2,0)</f>
        <v>OTTO FUCHS</v>
      </c>
      <c r="AG421"/>
      <c r="AH421"/>
      <c r="AI421"/>
      <c r="AJ421"/>
      <c r="AK421" s="6" t="s">
        <v>92</v>
      </c>
      <c r="AL421" s="6" t="s">
        <v>1695</v>
      </c>
      <c r="AM421" s="6" t="s">
        <v>95</v>
      </c>
      <c r="AN421" s="6" t="s">
        <v>612</v>
      </c>
      <c r="AO421" s="6" t="s">
        <v>647</v>
      </c>
      <c r="AP421" s="6" t="s">
        <v>80</v>
      </c>
      <c r="AQ421" s="6" t="s">
        <v>80</v>
      </c>
      <c r="AR421" s="6" t="s">
        <v>1124</v>
      </c>
      <c r="AS421" s="6" t="s">
        <v>573</v>
      </c>
      <c r="AT421"/>
      <c r="AU421" s="6" t="s">
        <v>80</v>
      </c>
      <c r="AV421" s="6" t="s">
        <v>100</v>
      </c>
      <c r="AW421"/>
      <c r="AX421"/>
      <c r="AY421"/>
      <c r="AZ421"/>
      <c r="BA421"/>
      <c r="BB421"/>
      <c r="BC421"/>
      <c r="BD421" s="6" t="s">
        <v>1696</v>
      </c>
      <c r="BE421" s="7" t="s">
        <v>102</v>
      </c>
      <c r="BG421" s="7" t="s">
        <v>103</v>
      </c>
      <c r="BH421" s="7">
        <v>2015</v>
      </c>
      <c r="BI421" s="7" t="s">
        <v>104</v>
      </c>
      <c r="BJ421" s="7" t="s">
        <v>105</v>
      </c>
      <c r="BK421" s="7" t="s">
        <v>105</v>
      </c>
      <c r="BL421" s="7" t="s">
        <v>103</v>
      </c>
      <c r="BN421"/>
      <c r="BO421"/>
      <c r="BP421"/>
      <c r="BQ421"/>
      <c r="BR421"/>
      <c r="BS421"/>
      <c r="BT421"/>
      <c r="BU421"/>
      <c r="BV421"/>
      <c r="BW421"/>
      <c r="BX421"/>
      <c r="BY421" s="8">
        <v>59455</v>
      </c>
      <c r="BZ421" s="9" t="s">
        <v>106</v>
      </c>
    </row>
    <row r="422" spans="1:78" s="7" customFormat="1" hidden="1" x14ac:dyDescent="0.25">
      <c r="A422" s="7" t="str">
        <f t="shared" si="6"/>
        <v>ABQC*</v>
      </c>
      <c r="B422" s="6" t="s">
        <v>1697</v>
      </c>
      <c r="C422" s="6" t="s">
        <v>1698</v>
      </c>
      <c r="D422" s="6" t="s">
        <v>1693</v>
      </c>
      <c r="E422" s="6" t="s">
        <v>1694</v>
      </c>
      <c r="F422"/>
      <c r="G422"/>
      <c r="H422" s="6" t="s">
        <v>80</v>
      </c>
      <c r="I422"/>
      <c r="J422" s="6" t="s">
        <v>81</v>
      </c>
      <c r="K422" s="6" t="s">
        <v>82</v>
      </c>
      <c r="L422" s="6" t="s">
        <v>156</v>
      </c>
      <c r="M422" s="6" t="s">
        <v>84</v>
      </c>
      <c r="N422" s="6" t="s">
        <v>85</v>
      </c>
      <c r="O422" s="6" t="s">
        <v>157</v>
      </c>
      <c r="P422" s="6" t="s">
        <v>108</v>
      </c>
      <c r="Q422" s="6" t="s">
        <v>110</v>
      </c>
      <c r="R422" s="6" t="s">
        <v>110</v>
      </c>
      <c r="S422"/>
      <c r="T422"/>
      <c r="U422" s="6" t="s">
        <v>91</v>
      </c>
      <c r="V422" s="6" t="s">
        <v>91</v>
      </c>
      <c r="W422" s="6" t="s">
        <v>80</v>
      </c>
      <c r="X422" s="6" t="s">
        <v>80</v>
      </c>
      <c r="Y422" s="6" t="s">
        <v>92</v>
      </c>
      <c r="Z422" s="6" t="s">
        <v>80</v>
      </c>
      <c r="AA422" s="6" t="s">
        <v>80</v>
      </c>
      <c r="AB422"/>
      <c r="AC422"/>
      <c r="AD422"/>
      <c r="AE422" t="str">
        <f>VLOOKUP(E422,'Synthèse ventes'!$A$5:$C$2461,3,0)</f>
        <v>Rond Ø250 Otto Fuchs</v>
      </c>
      <c r="AF422" t="str">
        <f>VLOOKUP(E422,'Synthèse ventes'!$A$5:$C$2461,2,0)</f>
        <v>OTTO FUCHS</v>
      </c>
      <c r="AG422"/>
      <c r="AH422"/>
      <c r="AI422"/>
      <c r="AJ422"/>
      <c r="AK422" s="6" t="s">
        <v>92</v>
      </c>
      <c r="AL422" s="6" t="s">
        <v>1695</v>
      </c>
      <c r="AM422" s="6" t="s">
        <v>95</v>
      </c>
      <c r="AN422" s="6" t="s">
        <v>326</v>
      </c>
      <c r="AO422" s="6" t="s">
        <v>651</v>
      </c>
      <c r="AP422" s="6" t="s">
        <v>80</v>
      </c>
      <c r="AQ422" s="6" t="s">
        <v>80</v>
      </c>
      <c r="AR422" s="6" t="s">
        <v>1124</v>
      </c>
      <c r="AS422" s="6" t="s">
        <v>573</v>
      </c>
      <c r="AT422"/>
      <c r="AU422" s="6" t="s">
        <v>80</v>
      </c>
      <c r="AV422" s="6" t="s">
        <v>100</v>
      </c>
      <c r="AW422"/>
      <c r="AX422"/>
      <c r="AY422"/>
      <c r="AZ422"/>
      <c r="BA422"/>
      <c r="BB422"/>
      <c r="BC422"/>
      <c r="BD422" s="6" t="s">
        <v>1696</v>
      </c>
      <c r="BE422" s="7" t="s">
        <v>102</v>
      </c>
      <c r="BG422" s="7" t="s">
        <v>103</v>
      </c>
      <c r="BH422" s="7">
        <v>2015</v>
      </c>
      <c r="BI422" s="7" t="s">
        <v>104</v>
      </c>
      <c r="BJ422" s="7" t="s">
        <v>105</v>
      </c>
      <c r="BK422" s="7" t="s">
        <v>105</v>
      </c>
      <c r="BL422" s="7" t="s">
        <v>103</v>
      </c>
      <c r="BN422"/>
      <c r="BO422"/>
      <c r="BP422"/>
      <c r="BQ422"/>
      <c r="BR422"/>
      <c r="BS422"/>
      <c r="BT422"/>
      <c r="BU422"/>
      <c r="BV422"/>
      <c r="BW422"/>
      <c r="BX422"/>
      <c r="BY422" s="8">
        <v>12768</v>
      </c>
      <c r="BZ422" s="9" t="s">
        <v>106</v>
      </c>
    </row>
    <row r="423" spans="1:78" s="7" customFormat="1" hidden="1" x14ac:dyDescent="0.25">
      <c r="A423" s="7" t="str">
        <f t="shared" si="6"/>
        <v>ABQC*</v>
      </c>
      <c r="B423" s="6" t="s">
        <v>1699</v>
      </c>
      <c r="C423" s="6" t="s">
        <v>1700</v>
      </c>
      <c r="D423" s="6" t="s">
        <v>1693</v>
      </c>
      <c r="E423" s="6" t="s">
        <v>1694</v>
      </c>
      <c r="F423"/>
      <c r="G423"/>
      <c r="H423" s="6" t="s">
        <v>80</v>
      </c>
      <c r="I423"/>
      <c r="J423" s="6" t="s">
        <v>81</v>
      </c>
      <c r="K423" s="6" t="s">
        <v>82</v>
      </c>
      <c r="L423" s="6" t="s">
        <v>156</v>
      </c>
      <c r="M423" s="6" t="s">
        <v>84</v>
      </c>
      <c r="N423" s="6" t="s">
        <v>85</v>
      </c>
      <c r="O423" s="6" t="s">
        <v>157</v>
      </c>
      <c r="P423" s="6" t="s">
        <v>108</v>
      </c>
      <c r="Q423" s="6" t="s">
        <v>110</v>
      </c>
      <c r="R423" s="6" t="s">
        <v>110</v>
      </c>
      <c r="S423"/>
      <c r="T423"/>
      <c r="U423" s="6" t="s">
        <v>91</v>
      </c>
      <c r="V423" s="6" t="s">
        <v>91</v>
      </c>
      <c r="W423" s="6" t="s">
        <v>80</v>
      </c>
      <c r="X423" s="6" t="s">
        <v>80</v>
      </c>
      <c r="Y423" s="6" t="s">
        <v>92</v>
      </c>
      <c r="Z423" s="6" t="s">
        <v>80</v>
      </c>
      <c r="AA423" s="6" t="s">
        <v>80</v>
      </c>
      <c r="AB423"/>
      <c r="AC423"/>
      <c r="AD423"/>
      <c r="AE423" t="str">
        <f>VLOOKUP(E423,'Synthèse ventes'!$A$5:$C$2461,3,0)</f>
        <v>Rond Ø250 Otto Fuchs</v>
      </c>
      <c r="AF423" t="str">
        <f>VLOOKUP(E423,'Synthèse ventes'!$A$5:$C$2461,2,0)</f>
        <v>OTTO FUCHS</v>
      </c>
      <c r="AG423"/>
      <c r="AH423"/>
      <c r="AI423"/>
      <c r="AJ423"/>
      <c r="AK423" s="6" t="s">
        <v>92</v>
      </c>
      <c r="AL423" s="6" t="s">
        <v>1695</v>
      </c>
      <c r="AM423" s="6" t="s">
        <v>95</v>
      </c>
      <c r="AN423" s="6" t="s">
        <v>326</v>
      </c>
      <c r="AO423" s="6" t="s">
        <v>380</v>
      </c>
      <c r="AP423" s="6" t="s">
        <v>80</v>
      </c>
      <c r="AQ423" s="6" t="s">
        <v>80</v>
      </c>
      <c r="AR423" s="6" t="s">
        <v>1124</v>
      </c>
      <c r="AS423" s="6" t="s">
        <v>573</v>
      </c>
      <c r="AT423"/>
      <c r="AU423" s="6" t="s">
        <v>80</v>
      </c>
      <c r="AV423" s="6" t="s">
        <v>100</v>
      </c>
      <c r="AW423"/>
      <c r="AX423"/>
      <c r="AY423"/>
      <c r="AZ423"/>
      <c r="BA423"/>
      <c r="BB423"/>
      <c r="BC423"/>
      <c r="BD423" s="6" t="s">
        <v>1696</v>
      </c>
      <c r="BE423" s="7" t="s">
        <v>102</v>
      </c>
      <c r="BG423" s="7" t="s">
        <v>103</v>
      </c>
      <c r="BH423" s="7">
        <v>2015</v>
      </c>
      <c r="BI423" s="7" t="s">
        <v>104</v>
      </c>
      <c r="BJ423" s="7" t="s">
        <v>105</v>
      </c>
      <c r="BK423" s="7" t="s">
        <v>105</v>
      </c>
      <c r="BL423" s="7" t="s">
        <v>103</v>
      </c>
      <c r="BN423"/>
      <c r="BO423"/>
      <c r="BP423"/>
      <c r="BQ423"/>
      <c r="BR423"/>
      <c r="BS423"/>
      <c r="BT423"/>
      <c r="BU423"/>
      <c r="BV423"/>
      <c r="BW423"/>
      <c r="BX423"/>
      <c r="BY423" s="8">
        <v>104706</v>
      </c>
      <c r="BZ423" s="9" t="s">
        <v>106</v>
      </c>
    </row>
    <row r="424" spans="1:78" s="7" customFormat="1" hidden="1" x14ac:dyDescent="0.25">
      <c r="A424" s="7" t="str">
        <f t="shared" si="6"/>
        <v>ABQB*</v>
      </c>
      <c r="B424" s="6" t="s">
        <v>1701</v>
      </c>
      <c r="C424" s="6" t="s">
        <v>1702</v>
      </c>
      <c r="D424" s="6" t="s">
        <v>1703</v>
      </c>
      <c r="E424" s="6" t="s">
        <v>1704</v>
      </c>
      <c r="F424"/>
      <c r="G424"/>
      <c r="H424" s="6" t="s">
        <v>80</v>
      </c>
      <c r="I424"/>
      <c r="J424" s="6" t="s">
        <v>81</v>
      </c>
      <c r="K424" s="6" t="s">
        <v>82</v>
      </c>
      <c r="L424" s="6" t="s">
        <v>156</v>
      </c>
      <c r="M424" s="6" t="s">
        <v>84</v>
      </c>
      <c r="N424" s="6" t="s">
        <v>85</v>
      </c>
      <c r="O424" s="6" t="s">
        <v>157</v>
      </c>
      <c r="P424" s="6" t="s">
        <v>108</v>
      </c>
      <c r="Q424" s="6" t="s">
        <v>110</v>
      </c>
      <c r="R424" s="6" t="s">
        <v>110</v>
      </c>
      <c r="S424"/>
      <c r="T424"/>
      <c r="U424" s="6" t="s">
        <v>91</v>
      </c>
      <c r="V424" s="6" t="s">
        <v>91</v>
      </c>
      <c r="W424" s="6" t="s">
        <v>80</v>
      </c>
      <c r="X424" s="6" t="s">
        <v>80</v>
      </c>
      <c r="Y424" s="6" t="s">
        <v>92</v>
      </c>
      <c r="Z424" s="6" t="s">
        <v>80</v>
      </c>
      <c r="AA424" s="6" t="s">
        <v>80</v>
      </c>
      <c r="AB424"/>
      <c r="AC424"/>
      <c r="AD424"/>
      <c r="AE424" t="str">
        <f>VLOOKUP(E424,'Synthèse ventes'!$A$5:$C$2461,3,0)</f>
        <v>Rond Ø250 Otto Fuchs</v>
      </c>
      <c r="AF424" t="str">
        <f>VLOOKUP(E424,'Synthèse ventes'!$A$5:$C$2461,2,0)</f>
        <v>OTTO FUCHS</v>
      </c>
      <c r="AG424"/>
      <c r="AH424"/>
      <c r="AI424"/>
      <c r="AJ424"/>
      <c r="AK424" s="6" t="s">
        <v>80</v>
      </c>
      <c r="AL424" s="6" t="s">
        <v>1705</v>
      </c>
      <c r="AM424" s="6" t="s">
        <v>95</v>
      </c>
      <c r="AN424" s="6" t="s">
        <v>145</v>
      </c>
      <c r="AO424" s="6" t="s">
        <v>651</v>
      </c>
      <c r="AP424" s="6" t="s">
        <v>80</v>
      </c>
      <c r="AQ424" s="6" t="s">
        <v>80</v>
      </c>
      <c r="AR424" s="6" t="s">
        <v>1124</v>
      </c>
      <c r="AS424" s="6" t="s">
        <v>573</v>
      </c>
      <c r="AT424"/>
      <c r="AU424" s="6" t="s">
        <v>80</v>
      </c>
      <c r="AV424" s="6" t="s">
        <v>100</v>
      </c>
      <c r="AW424"/>
      <c r="AX424"/>
      <c r="AY424"/>
      <c r="AZ424"/>
      <c r="BA424"/>
      <c r="BB424"/>
      <c r="BC424"/>
      <c r="BD424" s="6" t="s">
        <v>1706</v>
      </c>
      <c r="BE424" s="7" t="s">
        <v>102</v>
      </c>
      <c r="BG424" s="7" t="s">
        <v>103</v>
      </c>
      <c r="BH424" s="7">
        <v>2015</v>
      </c>
      <c r="BI424" s="7" t="s">
        <v>104</v>
      </c>
      <c r="BJ424" s="7" t="s">
        <v>105</v>
      </c>
      <c r="BK424" s="7" t="s">
        <v>105</v>
      </c>
      <c r="BL424" s="7" t="s">
        <v>103</v>
      </c>
      <c r="BN424"/>
      <c r="BO424"/>
      <c r="BP424"/>
      <c r="BQ424"/>
      <c r="BR424"/>
      <c r="BS424"/>
      <c r="BT424"/>
      <c r="BU424"/>
      <c r="BV424"/>
      <c r="BW424"/>
      <c r="BX424"/>
      <c r="BY424" s="8">
        <v>19444</v>
      </c>
      <c r="BZ424" s="9" t="s">
        <v>106</v>
      </c>
    </row>
    <row r="425" spans="1:78" s="7" customFormat="1" hidden="1" x14ac:dyDescent="0.25">
      <c r="A425" s="7" t="str">
        <f t="shared" si="6"/>
        <v>ABQB*</v>
      </c>
      <c r="B425" s="6" t="s">
        <v>1707</v>
      </c>
      <c r="C425" s="6" t="s">
        <v>1708</v>
      </c>
      <c r="D425" s="6" t="s">
        <v>1703</v>
      </c>
      <c r="E425" s="6" t="s">
        <v>1704</v>
      </c>
      <c r="F425"/>
      <c r="G425"/>
      <c r="H425" s="6" t="s">
        <v>80</v>
      </c>
      <c r="I425"/>
      <c r="J425" s="6" t="s">
        <v>81</v>
      </c>
      <c r="K425" s="6" t="s">
        <v>82</v>
      </c>
      <c r="L425" s="6" t="s">
        <v>156</v>
      </c>
      <c r="M425" s="6" t="s">
        <v>84</v>
      </c>
      <c r="N425" s="6" t="s">
        <v>85</v>
      </c>
      <c r="O425" s="6" t="s">
        <v>157</v>
      </c>
      <c r="P425" s="6" t="s">
        <v>108</v>
      </c>
      <c r="Q425" s="6" t="s">
        <v>110</v>
      </c>
      <c r="R425" s="6" t="s">
        <v>110</v>
      </c>
      <c r="S425"/>
      <c r="T425"/>
      <c r="U425" s="6" t="s">
        <v>91</v>
      </c>
      <c r="V425" s="6" t="s">
        <v>91</v>
      </c>
      <c r="W425" s="6" t="s">
        <v>80</v>
      </c>
      <c r="X425" s="6" t="s">
        <v>80</v>
      </c>
      <c r="Y425" s="6" t="s">
        <v>92</v>
      </c>
      <c r="Z425" s="6" t="s">
        <v>80</v>
      </c>
      <c r="AA425" s="6" t="s">
        <v>80</v>
      </c>
      <c r="AB425"/>
      <c r="AC425"/>
      <c r="AD425"/>
      <c r="AE425" t="str">
        <f>VLOOKUP(E425,'Synthèse ventes'!$A$5:$C$2461,3,0)</f>
        <v>Rond Ø250 Otto Fuchs</v>
      </c>
      <c r="AF425" t="str">
        <f>VLOOKUP(E425,'Synthèse ventes'!$A$5:$C$2461,2,0)</f>
        <v>OTTO FUCHS</v>
      </c>
      <c r="AG425"/>
      <c r="AH425"/>
      <c r="AI425"/>
      <c r="AJ425"/>
      <c r="AK425" s="6" t="s">
        <v>80</v>
      </c>
      <c r="AL425" s="6" t="s">
        <v>1705</v>
      </c>
      <c r="AM425" s="6" t="s">
        <v>95</v>
      </c>
      <c r="AN425" s="6" t="s">
        <v>145</v>
      </c>
      <c r="AO425" s="6" t="s">
        <v>380</v>
      </c>
      <c r="AP425" s="6" t="s">
        <v>80</v>
      </c>
      <c r="AQ425" s="6" t="s">
        <v>80</v>
      </c>
      <c r="AR425" s="6" t="s">
        <v>1124</v>
      </c>
      <c r="AS425" s="6" t="s">
        <v>573</v>
      </c>
      <c r="AT425"/>
      <c r="AU425" s="6" t="s">
        <v>80</v>
      </c>
      <c r="AV425" s="6" t="s">
        <v>100</v>
      </c>
      <c r="AW425"/>
      <c r="AX425"/>
      <c r="AY425"/>
      <c r="AZ425"/>
      <c r="BA425"/>
      <c r="BB425"/>
      <c r="BC425"/>
      <c r="BD425" s="6" t="s">
        <v>1706</v>
      </c>
      <c r="BE425" s="7" t="s">
        <v>102</v>
      </c>
      <c r="BG425" s="7" t="s">
        <v>103</v>
      </c>
      <c r="BH425" s="7">
        <v>2015</v>
      </c>
      <c r="BI425" s="7" t="s">
        <v>104</v>
      </c>
      <c r="BJ425" s="7" t="s">
        <v>105</v>
      </c>
      <c r="BK425" s="7" t="s">
        <v>105</v>
      </c>
      <c r="BL425" s="7" t="s">
        <v>103</v>
      </c>
      <c r="BN425"/>
      <c r="BO425"/>
      <c r="BP425"/>
      <c r="BQ425"/>
      <c r="BR425"/>
      <c r="BS425"/>
      <c r="BT425"/>
      <c r="BU425"/>
      <c r="BV425"/>
      <c r="BW425"/>
      <c r="BX425"/>
      <c r="BY425" s="8">
        <v>50609</v>
      </c>
      <c r="BZ425" s="9" t="s">
        <v>106</v>
      </c>
    </row>
    <row r="426" spans="1:78" s="7" customFormat="1" hidden="1" x14ac:dyDescent="0.25">
      <c r="A426" s="7" t="str">
        <f t="shared" si="6"/>
        <v>ABQY*</v>
      </c>
      <c r="B426" s="6" t="s">
        <v>1709</v>
      </c>
      <c r="C426" s="6" t="s">
        <v>1710</v>
      </c>
      <c r="D426" s="6" t="s">
        <v>1711</v>
      </c>
      <c r="E426" s="6" t="s">
        <v>1712</v>
      </c>
      <c r="F426"/>
      <c r="G426"/>
      <c r="H426" s="6" t="s">
        <v>80</v>
      </c>
      <c r="I426"/>
      <c r="J426" s="6" t="s">
        <v>81</v>
      </c>
      <c r="K426" s="6" t="s">
        <v>82</v>
      </c>
      <c r="L426" s="6" t="s">
        <v>156</v>
      </c>
      <c r="M426" s="6" t="s">
        <v>84</v>
      </c>
      <c r="N426" s="6" t="s">
        <v>85</v>
      </c>
      <c r="O426" s="6" t="s">
        <v>157</v>
      </c>
      <c r="P426" s="6" t="s">
        <v>108</v>
      </c>
      <c r="Q426" s="6" t="s">
        <v>110</v>
      </c>
      <c r="R426" s="6" t="s">
        <v>110</v>
      </c>
      <c r="S426"/>
      <c r="T426"/>
      <c r="U426" s="6" t="s">
        <v>91</v>
      </c>
      <c r="V426" s="6" t="s">
        <v>91</v>
      </c>
      <c r="W426" s="6" t="s">
        <v>80</v>
      </c>
      <c r="X426" s="6" t="s">
        <v>80</v>
      </c>
      <c r="Y426" s="6" t="s">
        <v>92</v>
      </c>
      <c r="Z426" s="6" t="s">
        <v>80</v>
      </c>
      <c r="AA426" s="6" t="s">
        <v>80</v>
      </c>
      <c r="AB426"/>
      <c r="AC426"/>
      <c r="AD426"/>
      <c r="AE426" t="str">
        <f>VLOOKUP(E426,'Synthèse ventes'!$A$5:$C$2461,3,0)</f>
        <v>Rond Ø250 Otto Fuchs</v>
      </c>
      <c r="AF426" t="str">
        <f>VLOOKUP(E426,'Synthèse ventes'!$A$5:$C$2461,2,0)</f>
        <v>OTTO FUCHS</v>
      </c>
      <c r="AG426"/>
      <c r="AH426"/>
      <c r="AI426"/>
      <c r="AJ426"/>
      <c r="AK426" s="6" t="s">
        <v>92</v>
      </c>
      <c r="AL426" s="6" t="s">
        <v>1713</v>
      </c>
      <c r="AM426" s="6" t="s">
        <v>95</v>
      </c>
      <c r="AN426" s="6" t="s">
        <v>234</v>
      </c>
      <c r="AO426" s="6" t="s">
        <v>376</v>
      </c>
      <c r="AP426" s="6" t="s">
        <v>80</v>
      </c>
      <c r="AQ426" s="6" t="s">
        <v>80</v>
      </c>
      <c r="AR426" s="6" t="s">
        <v>1124</v>
      </c>
      <c r="AS426" s="6" t="s">
        <v>573</v>
      </c>
      <c r="AT426"/>
      <c r="AU426" s="6" t="s">
        <v>80</v>
      </c>
      <c r="AV426" s="6" t="s">
        <v>100</v>
      </c>
      <c r="AW426"/>
      <c r="AX426"/>
      <c r="AY426"/>
      <c r="AZ426"/>
      <c r="BA426"/>
      <c r="BB426"/>
      <c r="BC426"/>
      <c r="BD426" s="6" t="s">
        <v>1714</v>
      </c>
      <c r="BE426" s="7" t="s">
        <v>102</v>
      </c>
      <c r="BG426" s="7" t="s">
        <v>103</v>
      </c>
      <c r="BH426" s="7">
        <v>2015</v>
      </c>
      <c r="BI426" s="7" t="s">
        <v>104</v>
      </c>
      <c r="BJ426" s="7" t="s">
        <v>105</v>
      </c>
      <c r="BK426" s="7" t="s">
        <v>105</v>
      </c>
      <c r="BL426" s="7" t="s">
        <v>103</v>
      </c>
      <c r="BN426"/>
      <c r="BO426"/>
      <c r="BP426"/>
      <c r="BQ426"/>
      <c r="BR426"/>
      <c r="BS426"/>
      <c r="BT426"/>
      <c r="BU426"/>
      <c r="BV426"/>
      <c r="BW426"/>
      <c r="BX426"/>
      <c r="BY426" s="8">
        <v>2486</v>
      </c>
      <c r="BZ426" s="9" t="s">
        <v>106</v>
      </c>
    </row>
    <row r="427" spans="1:78" s="7" customFormat="1" hidden="1" x14ac:dyDescent="0.25">
      <c r="A427" s="7" t="str">
        <f t="shared" si="6"/>
        <v>ABQY*</v>
      </c>
      <c r="B427" s="6" t="s">
        <v>1715</v>
      </c>
      <c r="C427" s="6" t="s">
        <v>1716</v>
      </c>
      <c r="D427" s="6" t="s">
        <v>1711</v>
      </c>
      <c r="E427" s="6" t="s">
        <v>1712</v>
      </c>
      <c r="F427"/>
      <c r="G427"/>
      <c r="H427" s="6" t="s">
        <v>80</v>
      </c>
      <c r="I427"/>
      <c r="J427" s="6" t="s">
        <v>81</v>
      </c>
      <c r="K427" s="6" t="s">
        <v>82</v>
      </c>
      <c r="L427" s="6" t="s">
        <v>156</v>
      </c>
      <c r="M427" s="6" t="s">
        <v>84</v>
      </c>
      <c r="N427" s="6" t="s">
        <v>85</v>
      </c>
      <c r="O427" s="6" t="s">
        <v>157</v>
      </c>
      <c r="P427" s="6" t="s">
        <v>108</v>
      </c>
      <c r="Q427" s="6" t="s">
        <v>110</v>
      </c>
      <c r="R427" s="6" t="s">
        <v>110</v>
      </c>
      <c r="S427"/>
      <c r="T427"/>
      <c r="U427" s="6" t="s">
        <v>91</v>
      </c>
      <c r="V427" s="6" t="s">
        <v>91</v>
      </c>
      <c r="W427" s="6" t="s">
        <v>80</v>
      </c>
      <c r="X427" s="6" t="s">
        <v>80</v>
      </c>
      <c r="Y427" s="6" t="s">
        <v>92</v>
      </c>
      <c r="Z427" s="6" t="s">
        <v>80</v>
      </c>
      <c r="AA427" s="6" t="s">
        <v>80</v>
      </c>
      <c r="AB427"/>
      <c r="AC427"/>
      <c r="AD427"/>
      <c r="AE427" t="str">
        <f>VLOOKUP(E427,'Synthèse ventes'!$A$5:$C$2461,3,0)</f>
        <v>Rond Ø250 Otto Fuchs</v>
      </c>
      <c r="AF427" t="str">
        <f>VLOOKUP(E427,'Synthèse ventes'!$A$5:$C$2461,2,0)</f>
        <v>OTTO FUCHS</v>
      </c>
      <c r="AG427"/>
      <c r="AH427"/>
      <c r="AI427"/>
      <c r="AJ427"/>
      <c r="AK427" s="6" t="s">
        <v>92</v>
      </c>
      <c r="AL427" s="6" t="s">
        <v>1713</v>
      </c>
      <c r="AM427" s="6" t="s">
        <v>95</v>
      </c>
      <c r="AN427" s="6" t="s">
        <v>234</v>
      </c>
      <c r="AO427" s="6" t="s">
        <v>380</v>
      </c>
      <c r="AP427" s="6" t="s">
        <v>80</v>
      </c>
      <c r="AQ427" s="6" t="s">
        <v>80</v>
      </c>
      <c r="AR427" s="6" t="s">
        <v>1124</v>
      </c>
      <c r="AS427" s="6" t="s">
        <v>573</v>
      </c>
      <c r="AT427"/>
      <c r="AU427" s="6" t="s">
        <v>80</v>
      </c>
      <c r="AV427" s="6" t="s">
        <v>100</v>
      </c>
      <c r="AW427"/>
      <c r="AX427"/>
      <c r="AY427"/>
      <c r="AZ427"/>
      <c r="BA427"/>
      <c r="BB427"/>
      <c r="BC427"/>
      <c r="BD427" s="6" t="s">
        <v>1714</v>
      </c>
      <c r="BE427" s="7" t="s">
        <v>102</v>
      </c>
      <c r="BG427" s="7" t="s">
        <v>103</v>
      </c>
      <c r="BH427" s="7">
        <v>2015</v>
      </c>
      <c r="BI427" s="7" t="s">
        <v>104</v>
      </c>
      <c r="BJ427" s="7" t="s">
        <v>105</v>
      </c>
      <c r="BK427" s="7" t="s">
        <v>105</v>
      </c>
      <c r="BL427" s="7" t="s">
        <v>103</v>
      </c>
      <c r="BN427"/>
      <c r="BO427"/>
      <c r="BP427"/>
      <c r="BQ427"/>
      <c r="BR427"/>
      <c r="BS427"/>
      <c r="BT427"/>
      <c r="BU427"/>
      <c r="BV427"/>
      <c r="BW427"/>
      <c r="BX427"/>
      <c r="BY427" s="8">
        <v>121038</v>
      </c>
      <c r="BZ427" s="9" t="s">
        <v>106</v>
      </c>
    </row>
    <row r="428" spans="1:78" s="7" customFormat="1" hidden="1" x14ac:dyDescent="0.25">
      <c r="A428" s="7" t="str">
        <f t="shared" si="6"/>
        <v>ABQY*</v>
      </c>
      <c r="B428" s="6" t="s">
        <v>1717</v>
      </c>
      <c r="C428" s="6" t="s">
        <v>1718</v>
      </c>
      <c r="D428" s="6" t="s">
        <v>1711</v>
      </c>
      <c r="E428" s="6" t="s">
        <v>1712</v>
      </c>
      <c r="F428"/>
      <c r="G428"/>
      <c r="H428" s="6" t="s">
        <v>80</v>
      </c>
      <c r="I428"/>
      <c r="J428" s="6" t="s">
        <v>81</v>
      </c>
      <c r="K428" s="6" t="s">
        <v>82</v>
      </c>
      <c r="L428" s="6" t="s">
        <v>156</v>
      </c>
      <c r="M428" s="6" t="s">
        <v>84</v>
      </c>
      <c r="N428" s="6" t="s">
        <v>85</v>
      </c>
      <c r="O428" s="6" t="s">
        <v>157</v>
      </c>
      <c r="P428" s="6" t="s">
        <v>108</v>
      </c>
      <c r="Q428" s="6" t="s">
        <v>110</v>
      </c>
      <c r="R428" s="6" t="s">
        <v>110</v>
      </c>
      <c r="S428"/>
      <c r="T428"/>
      <c r="U428" s="6" t="s">
        <v>91</v>
      </c>
      <c r="V428" s="6" t="s">
        <v>91</v>
      </c>
      <c r="W428" s="6" t="s">
        <v>80</v>
      </c>
      <c r="X428" s="6" t="s">
        <v>80</v>
      </c>
      <c r="Y428" s="6" t="s">
        <v>92</v>
      </c>
      <c r="Z428" s="6" t="s">
        <v>80</v>
      </c>
      <c r="AA428" s="6" t="s">
        <v>80</v>
      </c>
      <c r="AB428"/>
      <c r="AC428"/>
      <c r="AD428"/>
      <c r="AE428" t="str">
        <f>VLOOKUP(E428,'Synthèse ventes'!$A$5:$C$2461,3,0)</f>
        <v>Rond Ø250 Otto Fuchs</v>
      </c>
      <c r="AF428" t="str">
        <f>VLOOKUP(E428,'Synthèse ventes'!$A$5:$C$2461,2,0)</f>
        <v>OTTO FUCHS</v>
      </c>
      <c r="AG428"/>
      <c r="AH428"/>
      <c r="AI428"/>
      <c r="AJ428"/>
      <c r="AK428" s="6" t="s">
        <v>92</v>
      </c>
      <c r="AL428" s="6" t="s">
        <v>1713</v>
      </c>
      <c r="AM428" s="6" t="s">
        <v>95</v>
      </c>
      <c r="AN428" s="6" t="s">
        <v>145</v>
      </c>
      <c r="AO428" s="6" t="s">
        <v>380</v>
      </c>
      <c r="AP428" s="6" t="s">
        <v>80</v>
      </c>
      <c r="AQ428" s="6" t="s">
        <v>80</v>
      </c>
      <c r="AR428" s="6" t="s">
        <v>1124</v>
      </c>
      <c r="AS428" s="6" t="s">
        <v>573</v>
      </c>
      <c r="AT428"/>
      <c r="AU428" s="6" t="s">
        <v>80</v>
      </c>
      <c r="AV428" s="6" t="s">
        <v>100</v>
      </c>
      <c r="AW428"/>
      <c r="AX428"/>
      <c r="AY428"/>
      <c r="AZ428"/>
      <c r="BA428"/>
      <c r="BB428"/>
      <c r="BC428"/>
      <c r="BD428" s="6" t="s">
        <v>1714</v>
      </c>
      <c r="BE428" s="7" t="s">
        <v>102</v>
      </c>
      <c r="BG428" s="7" t="s">
        <v>103</v>
      </c>
      <c r="BH428" s="7">
        <v>2015</v>
      </c>
      <c r="BI428" s="7" t="s">
        <v>104</v>
      </c>
      <c r="BJ428" s="7" t="s">
        <v>105</v>
      </c>
      <c r="BK428" s="7" t="s">
        <v>105</v>
      </c>
      <c r="BL428" s="7" t="s">
        <v>103</v>
      </c>
      <c r="BN428"/>
      <c r="BO428"/>
      <c r="BP428"/>
      <c r="BQ428"/>
      <c r="BR428"/>
      <c r="BS428"/>
      <c r="BT428"/>
      <c r="BU428"/>
      <c r="BV428"/>
      <c r="BW428"/>
      <c r="BX428"/>
      <c r="BY428" s="8">
        <v>102423</v>
      </c>
      <c r="BZ428" s="9" t="s">
        <v>106</v>
      </c>
    </row>
    <row r="429" spans="1:78" s="7" customFormat="1" hidden="1" x14ac:dyDescent="0.25">
      <c r="A429" s="7" t="str">
        <f t="shared" si="6"/>
        <v>ABQY*</v>
      </c>
      <c r="B429" s="6" t="s">
        <v>1719</v>
      </c>
      <c r="C429" s="6" t="s">
        <v>1720</v>
      </c>
      <c r="D429" s="6" t="s">
        <v>1711</v>
      </c>
      <c r="E429" s="6" t="s">
        <v>1712</v>
      </c>
      <c r="F429"/>
      <c r="G429"/>
      <c r="H429" s="6" t="s">
        <v>80</v>
      </c>
      <c r="I429"/>
      <c r="J429" s="6" t="s">
        <v>81</v>
      </c>
      <c r="K429" s="6" t="s">
        <v>82</v>
      </c>
      <c r="L429" s="6" t="s">
        <v>156</v>
      </c>
      <c r="M429" s="6" t="s">
        <v>84</v>
      </c>
      <c r="N429" s="6" t="s">
        <v>85</v>
      </c>
      <c r="O429" s="6" t="s">
        <v>157</v>
      </c>
      <c r="P429" s="6" t="s">
        <v>108</v>
      </c>
      <c r="Q429" s="6" t="s">
        <v>110</v>
      </c>
      <c r="R429" s="6" t="s">
        <v>110</v>
      </c>
      <c r="S429"/>
      <c r="T429"/>
      <c r="U429" s="6" t="s">
        <v>91</v>
      </c>
      <c r="V429" s="6" t="s">
        <v>91</v>
      </c>
      <c r="W429" s="6" t="s">
        <v>80</v>
      </c>
      <c r="X429" s="6" t="s">
        <v>80</v>
      </c>
      <c r="Y429" s="6" t="s">
        <v>92</v>
      </c>
      <c r="Z429" s="6" t="s">
        <v>80</v>
      </c>
      <c r="AA429" s="6" t="s">
        <v>80</v>
      </c>
      <c r="AB429"/>
      <c r="AC429"/>
      <c r="AD429"/>
      <c r="AE429" t="str">
        <f>VLOOKUP(E429,'Synthèse ventes'!$A$5:$C$2461,3,0)</f>
        <v>Rond Ø250 Otto Fuchs</v>
      </c>
      <c r="AF429" t="str">
        <f>VLOOKUP(E429,'Synthèse ventes'!$A$5:$C$2461,2,0)</f>
        <v>OTTO FUCHS</v>
      </c>
      <c r="AG429"/>
      <c r="AH429"/>
      <c r="AI429"/>
      <c r="AJ429"/>
      <c r="AK429" s="6" t="s">
        <v>92</v>
      </c>
      <c r="AL429" s="6" t="s">
        <v>1713</v>
      </c>
      <c r="AM429" s="6" t="s">
        <v>95</v>
      </c>
      <c r="AN429" s="6" t="s">
        <v>145</v>
      </c>
      <c r="AO429" s="6" t="s">
        <v>376</v>
      </c>
      <c r="AP429" s="6" t="s">
        <v>80</v>
      </c>
      <c r="AQ429" s="6" t="s">
        <v>80</v>
      </c>
      <c r="AR429" s="6" t="s">
        <v>1124</v>
      </c>
      <c r="AS429" s="6" t="s">
        <v>573</v>
      </c>
      <c r="AT429"/>
      <c r="AU429" s="6" t="s">
        <v>80</v>
      </c>
      <c r="AV429" s="6" t="s">
        <v>100</v>
      </c>
      <c r="AW429"/>
      <c r="AX429"/>
      <c r="AY429"/>
      <c r="AZ429"/>
      <c r="BA429"/>
      <c r="BB429"/>
      <c r="BC429"/>
      <c r="BD429" s="6" t="s">
        <v>1714</v>
      </c>
      <c r="BE429" s="7" t="s">
        <v>102</v>
      </c>
      <c r="BG429" s="7" t="s">
        <v>103</v>
      </c>
      <c r="BH429" s="7">
        <v>2015</v>
      </c>
      <c r="BI429" s="7" t="s">
        <v>104</v>
      </c>
      <c r="BJ429" s="7" t="s">
        <v>105</v>
      </c>
      <c r="BK429" s="7" t="s">
        <v>105</v>
      </c>
      <c r="BL429" s="7" t="s">
        <v>103</v>
      </c>
      <c r="BN429"/>
      <c r="BO429"/>
      <c r="BP429"/>
      <c r="BQ429"/>
      <c r="BR429"/>
      <c r="BS429"/>
      <c r="BT429"/>
      <c r="BU429"/>
      <c r="BV429"/>
      <c r="BW429"/>
      <c r="BX429"/>
      <c r="BY429" s="8">
        <v>76606</v>
      </c>
      <c r="BZ429" s="9" t="s">
        <v>106</v>
      </c>
    </row>
    <row r="430" spans="1:78" s="7" customFormat="1" hidden="1" x14ac:dyDescent="0.25">
      <c r="A430" s="7" t="str">
        <f t="shared" si="6"/>
        <v>ABQY*</v>
      </c>
      <c r="B430" s="6" t="s">
        <v>1721</v>
      </c>
      <c r="C430" s="6" t="s">
        <v>1722</v>
      </c>
      <c r="D430" s="6" t="s">
        <v>1711</v>
      </c>
      <c r="E430" s="6" t="s">
        <v>1712</v>
      </c>
      <c r="F430"/>
      <c r="G430"/>
      <c r="H430" s="6" t="s">
        <v>80</v>
      </c>
      <c r="I430"/>
      <c r="J430" s="6" t="s">
        <v>81</v>
      </c>
      <c r="K430" s="6" t="s">
        <v>82</v>
      </c>
      <c r="L430" s="6" t="s">
        <v>156</v>
      </c>
      <c r="M430" s="6" t="s">
        <v>84</v>
      </c>
      <c r="N430" s="6" t="s">
        <v>85</v>
      </c>
      <c r="O430" s="6" t="s">
        <v>157</v>
      </c>
      <c r="P430" s="6" t="s">
        <v>108</v>
      </c>
      <c r="Q430" s="6" t="s">
        <v>110</v>
      </c>
      <c r="R430" s="6" t="s">
        <v>110</v>
      </c>
      <c r="S430"/>
      <c r="T430"/>
      <c r="U430" s="6" t="s">
        <v>91</v>
      </c>
      <c r="V430" s="6" t="s">
        <v>91</v>
      </c>
      <c r="W430" s="6" t="s">
        <v>80</v>
      </c>
      <c r="X430" s="6" t="s">
        <v>80</v>
      </c>
      <c r="Y430" s="6" t="s">
        <v>92</v>
      </c>
      <c r="Z430" s="6" t="s">
        <v>80</v>
      </c>
      <c r="AA430" s="6" t="s">
        <v>80</v>
      </c>
      <c r="AB430"/>
      <c r="AC430"/>
      <c r="AD430"/>
      <c r="AE430" t="str">
        <f>VLOOKUP(E430,'Synthèse ventes'!$A$5:$C$2461,3,0)</f>
        <v>Rond Ø250 Otto Fuchs</v>
      </c>
      <c r="AF430" t="str">
        <f>VLOOKUP(E430,'Synthèse ventes'!$A$5:$C$2461,2,0)</f>
        <v>OTTO FUCHS</v>
      </c>
      <c r="AG430"/>
      <c r="AH430"/>
      <c r="AI430"/>
      <c r="AJ430"/>
      <c r="AK430" s="6" t="s">
        <v>92</v>
      </c>
      <c r="AL430" s="6" t="s">
        <v>1713</v>
      </c>
      <c r="AM430" s="6" t="s">
        <v>95</v>
      </c>
      <c r="AN430" s="6" t="s">
        <v>1723</v>
      </c>
      <c r="AO430" s="6" t="s">
        <v>647</v>
      </c>
      <c r="AP430" s="6" t="s">
        <v>80</v>
      </c>
      <c r="AQ430" s="6" t="s">
        <v>80</v>
      </c>
      <c r="AR430" s="6" t="s">
        <v>1124</v>
      </c>
      <c r="AS430" s="6" t="s">
        <v>573</v>
      </c>
      <c r="AT430"/>
      <c r="AU430" s="6" t="s">
        <v>80</v>
      </c>
      <c r="AV430" s="6" t="s">
        <v>100</v>
      </c>
      <c r="AW430"/>
      <c r="AX430"/>
      <c r="AY430"/>
      <c r="AZ430"/>
      <c r="BA430"/>
      <c r="BB430"/>
      <c r="BC430"/>
      <c r="BD430" s="6" t="s">
        <v>1714</v>
      </c>
      <c r="BE430" s="7" t="s">
        <v>102</v>
      </c>
      <c r="BG430" s="7" t="s">
        <v>103</v>
      </c>
      <c r="BH430" s="7">
        <v>2015</v>
      </c>
      <c r="BI430" s="7" t="s">
        <v>104</v>
      </c>
      <c r="BJ430" s="7" t="s">
        <v>105</v>
      </c>
      <c r="BK430" s="7" t="s">
        <v>105</v>
      </c>
      <c r="BL430" s="7" t="s">
        <v>103</v>
      </c>
      <c r="BN430"/>
      <c r="BO430"/>
      <c r="BP430"/>
      <c r="BQ430"/>
      <c r="BR430"/>
      <c r="BS430"/>
      <c r="BT430"/>
      <c r="BU430"/>
      <c r="BV430"/>
      <c r="BW430"/>
      <c r="BX430"/>
      <c r="BY430" s="8">
        <v>99474</v>
      </c>
      <c r="BZ430" s="9" t="s">
        <v>106</v>
      </c>
    </row>
    <row r="431" spans="1:78" s="7" customFormat="1" hidden="1" x14ac:dyDescent="0.25">
      <c r="A431" s="7" t="str">
        <f t="shared" si="6"/>
        <v>ABQY*</v>
      </c>
      <c r="B431" s="6" t="s">
        <v>1724</v>
      </c>
      <c r="C431" s="6" t="s">
        <v>1725</v>
      </c>
      <c r="D431" s="6" t="s">
        <v>1711</v>
      </c>
      <c r="E431" s="6" t="s">
        <v>1712</v>
      </c>
      <c r="F431"/>
      <c r="G431"/>
      <c r="H431" s="6" t="s">
        <v>80</v>
      </c>
      <c r="I431"/>
      <c r="J431" s="6" t="s">
        <v>81</v>
      </c>
      <c r="K431" s="6" t="s">
        <v>82</v>
      </c>
      <c r="L431" s="6" t="s">
        <v>156</v>
      </c>
      <c r="M431" s="6" t="s">
        <v>84</v>
      </c>
      <c r="N431" s="6" t="s">
        <v>85</v>
      </c>
      <c r="O431" s="6" t="s">
        <v>157</v>
      </c>
      <c r="P431" s="6" t="s">
        <v>108</v>
      </c>
      <c r="Q431" s="6" t="s">
        <v>110</v>
      </c>
      <c r="R431" s="6" t="s">
        <v>110</v>
      </c>
      <c r="S431"/>
      <c r="T431"/>
      <c r="U431" s="6" t="s">
        <v>91</v>
      </c>
      <c r="V431" s="6" t="s">
        <v>91</v>
      </c>
      <c r="W431" s="6" t="s">
        <v>80</v>
      </c>
      <c r="X431" s="6" t="s">
        <v>80</v>
      </c>
      <c r="Y431" s="6" t="s">
        <v>92</v>
      </c>
      <c r="Z431" s="6" t="s">
        <v>80</v>
      </c>
      <c r="AA431" s="6" t="s">
        <v>80</v>
      </c>
      <c r="AB431"/>
      <c r="AC431"/>
      <c r="AD431"/>
      <c r="AE431" t="str">
        <f>VLOOKUP(E431,'Synthèse ventes'!$A$5:$C$2461,3,0)</f>
        <v>Rond Ø250 Otto Fuchs</v>
      </c>
      <c r="AF431" t="str">
        <f>VLOOKUP(E431,'Synthèse ventes'!$A$5:$C$2461,2,0)</f>
        <v>OTTO FUCHS</v>
      </c>
      <c r="AG431"/>
      <c r="AH431"/>
      <c r="AI431"/>
      <c r="AJ431"/>
      <c r="AK431" s="6" t="s">
        <v>92</v>
      </c>
      <c r="AL431" s="6" t="s">
        <v>1713</v>
      </c>
      <c r="AM431" s="6" t="s">
        <v>95</v>
      </c>
      <c r="AN431" s="6" t="s">
        <v>612</v>
      </c>
      <c r="AO431" s="6" t="s">
        <v>647</v>
      </c>
      <c r="AP431" s="6" t="s">
        <v>80</v>
      </c>
      <c r="AQ431" s="6" t="s">
        <v>80</v>
      </c>
      <c r="AR431" s="6" t="s">
        <v>1124</v>
      </c>
      <c r="AS431" s="6" t="s">
        <v>573</v>
      </c>
      <c r="AT431"/>
      <c r="AU431" s="6" t="s">
        <v>80</v>
      </c>
      <c r="AV431" s="6" t="s">
        <v>100</v>
      </c>
      <c r="AW431"/>
      <c r="AX431"/>
      <c r="AY431"/>
      <c r="AZ431"/>
      <c r="BA431"/>
      <c r="BB431"/>
      <c r="BC431"/>
      <c r="BD431" s="6" t="s">
        <v>1714</v>
      </c>
      <c r="BE431" s="7" t="s">
        <v>102</v>
      </c>
      <c r="BG431" s="7" t="s">
        <v>103</v>
      </c>
      <c r="BH431" s="7">
        <v>2015</v>
      </c>
      <c r="BI431" s="7" t="s">
        <v>104</v>
      </c>
      <c r="BJ431" s="7" t="s">
        <v>105</v>
      </c>
      <c r="BK431" s="7" t="s">
        <v>105</v>
      </c>
      <c r="BL431" s="7" t="s">
        <v>103</v>
      </c>
      <c r="BN431"/>
      <c r="BO431"/>
      <c r="BP431"/>
      <c r="BQ431"/>
      <c r="BR431"/>
      <c r="BS431"/>
      <c r="BT431"/>
      <c r="BU431"/>
      <c r="BV431"/>
      <c r="BW431"/>
      <c r="BX431"/>
      <c r="BY431" s="8">
        <v>10276</v>
      </c>
      <c r="BZ431" s="9" t="s">
        <v>106</v>
      </c>
    </row>
    <row r="432" spans="1:78" s="7" customFormat="1" hidden="1" x14ac:dyDescent="0.25">
      <c r="A432" s="7" t="str">
        <f t="shared" si="6"/>
        <v>ABQY*</v>
      </c>
      <c r="B432" s="6" t="s">
        <v>1726</v>
      </c>
      <c r="C432" s="6" t="s">
        <v>1727</v>
      </c>
      <c r="D432" s="6" t="s">
        <v>1711</v>
      </c>
      <c r="E432" s="6" t="s">
        <v>1712</v>
      </c>
      <c r="F432"/>
      <c r="G432"/>
      <c r="H432" s="6" t="s">
        <v>80</v>
      </c>
      <c r="I432"/>
      <c r="J432" s="6" t="s">
        <v>81</v>
      </c>
      <c r="K432" s="6" t="s">
        <v>82</v>
      </c>
      <c r="L432" s="6" t="s">
        <v>156</v>
      </c>
      <c r="M432" s="6" t="s">
        <v>84</v>
      </c>
      <c r="N432" s="6" t="s">
        <v>85</v>
      </c>
      <c r="O432" s="6" t="s">
        <v>157</v>
      </c>
      <c r="P432" s="6" t="s">
        <v>108</v>
      </c>
      <c r="Q432" s="6" t="s">
        <v>110</v>
      </c>
      <c r="R432" s="6" t="s">
        <v>110</v>
      </c>
      <c r="S432"/>
      <c r="T432"/>
      <c r="U432" s="6" t="s">
        <v>91</v>
      </c>
      <c r="V432" s="6" t="s">
        <v>91</v>
      </c>
      <c r="W432" s="6" t="s">
        <v>80</v>
      </c>
      <c r="X432" s="6" t="s">
        <v>80</v>
      </c>
      <c r="Y432" s="6" t="s">
        <v>92</v>
      </c>
      <c r="Z432" s="6" t="s">
        <v>80</v>
      </c>
      <c r="AA432" s="6" t="s">
        <v>80</v>
      </c>
      <c r="AB432"/>
      <c r="AC432"/>
      <c r="AD432"/>
      <c r="AE432" t="str">
        <f>VLOOKUP(E432,'Synthèse ventes'!$A$5:$C$2461,3,0)</f>
        <v>Rond Ø250 Otto Fuchs</v>
      </c>
      <c r="AF432" t="str">
        <f>VLOOKUP(E432,'Synthèse ventes'!$A$5:$C$2461,2,0)</f>
        <v>OTTO FUCHS</v>
      </c>
      <c r="AG432"/>
      <c r="AH432"/>
      <c r="AI432"/>
      <c r="AJ432"/>
      <c r="AK432" s="6" t="s">
        <v>92</v>
      </c>
      <c r="AL432" s="6" t="s">
        <v>1713</v>
      </c>
      <c r="AM432" s="6" t="s">
        <v>95</v>
      </c>
      <c r="AN432" s="6" t="s">
        <v>860</v>
      </c>
      <c r="AO432" s="6" t="s">
        <v>651</v>
      </c>
      <c r="AP432" s="6" t="s">
        <v>80</v>
      </c>
      <c r="AQ432" s="6" t="s">
        <v>80</v>
      </c>
      <c r="AR432" s="6" t="s">
        <v>1124</v>
      </c>
      <c r="AS432" s="6" t="s">
        <v>573</v>
      </c>
      <c r="AT432"/>
      <c r="AU432" s="6" t="s">
        <v>80</v>
      </c>
      <c r="AV432" s="6" t="s">
        <v>100</v>
      </c>
      <c r="AW432"/>
      <c r="AX432"/>
      <c r="AY432"/>
      <c r="AZ432"/>
      <c r="BA432"/>
      <c r="BB432"/>
      <c r="BC432"/>
      <c r="BD432" s="6" t="s">
        <v>1714</v>
      </c>
      <c r="BE432" s="7" t="s">
        <v>102</v>
      </c>
      <c r="BG432" s="7" t="s">
        <v>103</v>
      </c>
      <c r="BH432" s="7">
        <v>2015</v>
      </c>
      <c r="BI432" s="7" t="s">
        <v>104</v>
      </c>
      <c r="BJ432" s="7" t="s">
        <v>105</v>
      </c>
      <c r="BK432" s="7" t="s">
        <v>105</v>
      </c>
      <c r="BL432" s="7" t="s">
        <v>103</v>
      </c>
      <c r="BN432"/>
      <c r="BO432"/>
      <c r="BP432"/>
      <c r="BQ432"/>
      <c r="BR432"/>
      <c r="BS432"/>
      <c r="BT432"/>
      <c r="BU432"/>
      <c r="BV432"/>
      <c r="BW432"/>
      <c r="BX432"/>
      <c r="BY432" s="8">
        <v>67135</v>
      </c>
      <c r="BZ432" s="9" t="s">
        <v>106</v>
      </c>
    </row>
    <row r="433" spans="1:78" s="7" customFormat="1" hidden="1" x14ac:dyDescent="0.25">
      <c r="A433" s="7" t="str">
        <f t="shared" si="6"/>
        <v>ABQY*</v>
      </c>
      <c r="B433" s="6" t="s">
        <v>1728</v>
      </c>
      <c r="C433" s="6" t="s">
        <v>1729</v>
      </c>
      <c r="D433" s="6" t="s">
        <v>1711</v>
      </c>
      <c r="E433" s="6" t="s">
        <v>1712</v>
      </c>
      <c r="F433"/>
      <c r="G433"/>
      <c r="H433" s="6" t="s">
        <v>80</v>
      </c>
      <c r="I433"/>
      <c r="J433" s="6" t="s">
        <v>81</v>
      </c>
      <c r="K433" s="6" t="s">
        <v>82</v>
      </c>
      <c r="L433" s="6" t="s">
        <v>156</v>
      </c>
      <c r="M433" s="6" t="s">
        <v>84</v>
      </c>
      <c r="N433" s="6" t="s">
        <v>85</v>
      </c>
      <c r="O433" s="6" t="s">
        <v>157</v>
      </c>
      <c r="P433" s="6" t="s">
        <v>108</v>
      </c>
      <c r="Q433" s="6" t="s">
        <v>110</v>
      </c>
      <c r="R433" s="6" t="s">
        <v>110</v>
      </c>
      <c r="S433"/>
      <c r="T433"/>
      <c r="U433" s="6" t="s">
        <v>91</v>
      </c>
      <c r="V433" s="6" t="s">
        <v>91</v>
      </c>
      <c r="W433" s="6" t="s">
        <v>80</v>
      </c>
      <c r="X433" s="6" t="s">
        <v>80</v>
      </c>
      <c r="Y433" s="6" t="s">
        <v>92</v>
      </c>
      <c r="Z433" s="6" t="s">
        <v>80</v>
      </c>
      <c r="AA433" s="6" t="s">
        <v>80</v>
      </c>
      <c r="AB433"/>
      <c r="AC433"/>
      <c r="AD433"/>
      <c r="AE433" t="str">
        <f>VLOOKUP(E433,'Synthèse ventes'!$A$5:$C$2461,3,0)</f>
        <v>Rond Ø250 Otto Fuchs</v>
      </c>
      <c r="AF433" t="str">
        <f>VLOOKUP(E433,'Synthèse ventes'!$A$5:$C$2461,2,0)</f>
        <v>OTTO FUCHS</v>
      </c>
      <c r="AG433"/>
      <c r="AH433"/>
      <c r="AI433"/>
      <c r="AJ433"/>
      <c r="AK433" s="6" t="s">
        <v>92</v>
      </c>
      <c r="AL433" s="6" t="s">
        <v>1713</v>
      </c>
      <c r="AM433" s="6" t="s">
        <v>95</v>
      </c>
      <c r="AN433" s="6" t="s">
        <v>1723</v>
      </c>
      <c r="AO433" s="6" t="s">
        <v>651</v>
      </c>
      <c r="AP433" s="6" t="s">
        <v>80</v>
      </c>
      <c r="AQ433" s="6" t="s">
        <v>80</v>
      </c>
      <c r="AR433" s="6" t="s">
        <v>1124</v>
      </c>
      <c r="AS433" s="6" t="s">
        <v>573</v>
      </c>
      <c r="AT433"/>
      <c r="AU433" s="6" t="s">
        <v>80</v>
      </c>
      <c r="AV433" s="6" t="s">
        <v>100</v>
      </c>
      <c r="AW433"/>
      <c r="AX433"/>
      <c r="AY433"/>
      <c r="AZ433"/>
      <c r="BA433"/>
      <c r="BB433"/>
      <c r="BC433"/>
      <c r="BD433" s="6" t="s">
        <v>1714</v>
      </c>
      <c r="BE433" s="7" t="s">
        <v>102</v>
      </c>
      <c r="BG433" s="7" t="s">
        <v>103</v>
      </c>
      <c r="BH433" s="7">
        <v>2015</v>
      </c>
      <c r="BI433" s="7" t="s">
        <v>104</v>
      </c>
      <c r="BJ433" s="7" t="s">
        <v>105</v>
      </c>
      <c r="BK433" s="7" t="s">
        <v>105</v>
      </c>
      <c r="BL433" s="7" t="s">
        <v>103</v>
      </c>
      <c r="BN433"/>
      <c r="BO433"/>
      <c r="BP433"/>
      <c r="BQ433"/>
      <c r="BR433"/>
      <c r="BS433"/>
      <c r="BT433"/>
      <c r="BU433"/>
      <c r="BV433"/>
      <c r="BW433"/>
      <c r="BX433"/>
      <c r="BY433" s="8">
        <v>91435</v>
      </c>
      <c r="BZ433" s="9" t="s">
        <v>106</v>
      </c>
    </row>
    <row r="434" spans="1:78" s="7" customFormat="1" hidden="1" x14ac:dyDescent="0.25">
      <c r="A434" s="7" t="str">
        <f t="shared" si="6"/>
        <v>ABQY*</v>
      </c>
      <c r="B434" s="6" t="s">
        <v>1730</v>
      </c>
      <c r="C434" s="6" t="s">
        <v>1731</v>
      </c>
      <c r="D434" s="6" t="s">
        <v>1711</v>
      </c>
      <c r="E434" s="6" t="s">
        <v>1712</v>
      </c>
      <c r="F434"/>
      <c r="G434"/>
      <c r="H434" s="6" t="s">
        <v>80</v>
      </c>
      <c r="I434"/>
      <c r="J434" s="6" t="s">
        <v>81</v>
      </c>
      <c r="K434" s="6" t="s">
        <v>82</v>
      </c>
      <c r="L434" s="6" t="s">
        <v>156</v>
      </c>
      <c r="M434" s="6" t="s">
        <v>84</v>
      </c>
      <c r="N434" s="6" t="s">
        <v>85</v>
      </c>
      <c r="O434" s="6" t="s">
        <v>157</v>
      </c>
      <c r="P434" s="6" t="s">
        <v>108</v>
      </c>
      <c r="Q434" s="6" t="s">
        <v>110</v>
      </c>
      <c r="R434" s="6" t="s">
        <v>110</v>
      </c>
      <c r="S434"/>
      <c r="T434"/>
      <c r="U434" s="6" t="s">
        <v>91</v>
      </c>
      <c r="V434" s="6" t="s">
        <v>91</v>
      </c>
      <c r="W434" s="6" t="s">
        <v>80</v>
      </c>
      <c r="X434" s="6" t="s">
        <v>80</v>
      </c>
      <c r="Y434" s="6" t="s">
        <v>92</v>
      </c>
      <c r="Z434" s="6" t="s">
        <v>80</v>
      </c>
      <c r="AA434" s="6" t="s">
        <v>80</v>
      </c>
      <c r="AB434"/>
      <c r="AC434"/>
      <c r="AD434"/>
      <c r="AE434" t="str">
        <f>VLOOKUP(E434,'Synthèse ventes'!$A$5:$C$2461,3,0)</f>
        <v>Rond Ø250 Otto Fuchs</v>
      </c>
      <c r="AF434" t="str">
        <f>VLOOKUP(E434,'Synthèse ventes'!$A$5:$C$2461,2,0)</f>
        <v>OTTO FUCHS</v>
      </c>
      <c r="AG434"/>
      <c r="AH434"/>
      <c r="AI434"/>
      <c r="AJ434"/>
      <c r="AK434" s="6" t="s">
        <v>92</v>
      </c>
      <c r="AL434" s="6" t="s">
        <v>1713</v>
      </c>
      <c r="AM434" s="6" t="s">
        <v>95</v>
      </c>
      <c r="AN434" s="6" t="s">
        <v>96</v>
      </c>
      <c r="AO434" s="6" t="s">
        <v>380</v>
      </c>
      <c r="AP434" s="6" t="s">
        <v>80</v>
      </c>
      <c r="AQ434" s="6" t="s">
        <v>80</v>
      </c>
      <c r="AR434" s="6" t="s">
        <v>1124</v>
      </c>
      <c r="AS434" s="6" t="s">
        <v>573</v>
      </c>
      <c r="AT434"/>
      <c r="AU434" s="6" t="s">
        <v>80</v>
      </c>
      <c r="AV434" s="6" t="s">
        <v>100</v>
      </c>
      <c r="AW434"/>
      <c r="AX434"/>
      <c r="AY434"/>
      <c r="AZ434"/>
      <c r="BA434"/>
      <c r="BB434"/>
      <c r="BC434"/>
      <c r="BD434" s="6" t="s">
        <v>1714</v>
      </c>
      <c r="BE434" s="7" t="s">
        <v>102</v>
      </c>
      <c r="BG434" s="7" t="s">
        <v>103</v>
      </c>
      <c r="BH434" s="7">
        <v>2015</v>
      </c>
      <c r="BI434" s="7" t="s">
        <v>104</v>
      </c>
      <c r="BJ434" s="7" t="s">
        <v>105</v>
      </c>
      <c r="BK434" s="7" t="s">
        <v>105</v>
      </c>
      <c r="BL434" s="7" t="s">
        <v>103</v>
      </c>
      <c r="BN434"/>
      <c r="BO434"/>
      <c r="BP434"/>
      <c r="BQ434"/>
      <c r="BR434"/>
      <c r="BS434"/>
      <c r="BT434"/>
      <c r="BU434"/>
      <c r="BV434"/>
      <c r="BW434"/>
      <c r="BX434"/>
      <c r="BY434" s="8">
        <v>10670</v>
      </c>
      <c r="BZ434" s="9" t="s">
        <v>106</v>
      </c>
    </row>
    <row r="435" spans="1:78" s="7" customFormat="1" hidden="1" x14ac:dyDescent="0.25">
      <c r="A435" s="7" t="str">
        <f t="shared" si="6"/>
        <v>ABQY*</v>
      </c>
      <c r="B435" s="6" t="s">
        <v>1732</v>
      </c>
      <c r="C435" s="6" t="s">
        <v>1733</v>
      </c>
      <c r="D435" s="6" t="s">
        <v>1711</v>
      </c>
      <c r="E435" s="6" t="s">
        <v>1712</v>
      </c>
      <c r="F435"/>
      <c r="G435"/>
      <c r="H435" s="6" t="s">
        <v>80</v>
      </c>
      <c r="I435"/>
      <c r="J435" s="6" t="s">
        <v>81</v>
      </c>
      <c r="K435" s="6" t="s">
        <v>82</v>
      </c>
      <c r="L435" s="6" t="s">
        <v>156</v>
      </c>
      <c r="M435" s="6" t="s">
        <v>84</v>
      </c>
      <c r="N435" s="6" t="s">
        <v>85</v>
      </c>
      <c r="O435" s="6" t="s">
        <v>157</v>
      </c>
      <c r="P435" s="6" t="s">
        <v>108</v>
      </c>
      <c r="Q435" s="6" t="s">
        <v>110</v>
      </c>
      <c r="R435" s="6" t="s">
        <v>110</v>
      </c>
      <c r="S435"/>
      <c r="T435"/>
      <c r="U435" s="6" t="s">
        <v>91</v>
      </c>
      <c r="V435" s="6" t="s">
        <v>91</v>
      </c>
      <c r="W435" s="6" t="s">
        <v>80</v>
      </c>
      <c r="X435" s="6" t="s">
        <v>80</v>
      </c>
      <c r="Y435" s="6" t="s">
        <v>92</v>
      </c>
      <c r="Z435" s="6" t="s">
        <v>80</v>
      </c>
      <c r="AA435" s="6" t="s">
        <v>80</v>
      </c>
      <c r="AB435"/>
      <c r="AC435"/>
      <c r="AD435"/>
      <c r="AE435" t="str">
        <f>VLOOKUP(E435,'Synthèse ventes'!$A$5:$C$2461,3,0)</f>
        <v>Rond Ø250 Otto Fuchs</v>
      </c>
      <c r="AF435" t="str">
        <f>VLOOKUP(E435,'Synthèse ventes'!$A$5:$C$2461,2,0)</f>
        <v>OTTO FUCHS</v>
      </c>
      <c r="AG435"/>
      <c r="AH435"/>
      <c r="AI435"/>
      <c r="AJ435"/>
      <c r="AK435" s="6" t="s">
        <v>92</v>
      </c>
      <c r="AL435" s="6" t="s">
        <v>1713</v>
      </c>
      <c r="AM435" s="6" t="s">
        <v>95</v>
      </c>
      <c r="AN435" s="6" t="s">
        <v>612</v>
      </c>
      <c r="AO435" s="6" t="s">
        <v>380</v>
      </c>
      <c r="AP435" s="6" t="s">
        <v>80</v>
      </c>
      <c r="AQ435" s="6" t="s">
        <v>80</v>
      </c>
      <c r="AR435" s="6" t="s">
        <v>1124</v>
      </c>
      <c r="AS435" s="6" t="s">
        <v>573</v>
      </c>
      <c r="AT435"/>
      <c r="AU435" s="6" t="s">
        <v>80</v>
      </c>
      <c r="AV435" s="6" t="s">
        <v>100</v>
      </c>
      <c r="AW435"/>
      <c r="AX435"/>
      <c r="AY435"/>
      <c r="AZ435"/>
      <c r="BA435"/>
      <c r="BB435"/>
      <c r="BC435"/>
      <c r="BD435" s="6" t="s">
        <v>1714</v>
      </c>
      <c r="BE435" s="7" t="s">
        <v>102</v>
      </c>
      <c r="BG435" s="7" t="s">
        <v>103</v>
      </c>
      <c r="BH435" s="7">
        <v>2015</v>
      </c>
      <c r="BI435" s="7" t="s">
        <v>104</v>
      </c>
      <c r="BJ435" s="7" t="s">
        <v>105</v>
      </c>
      <c r="BK435" s="7" t="s">
        <v>105</v>
      </c>
      <c r="BL435" s="7" t="s">
        <v>103</v>
      </c>
      <c r="BN435"/>
      <c r="BO435"/>
      <c r="BP435"/>
      <c r="BQ435"/>
      <c r="BR435"/>
      <c r="BS435"/>
      <c r="BT435"/>
      <c r="BU435"/>
      <c r="BV435"/>
      <c r="BW435"/>
      <c r="BX435"/>
      <c r="BY435" s="8">
        <v>115325</v>
      </c>
      <c r="BZ435" s="9" t="s">
        <v>106</v>
      </c>
    </row>
    <row r="436" spans="1:78" s="7" customFormat="1" hidden="1" x14ac:dyDescent="0.25">
      <c r="A436" s="7" t="str">
        <f t="shared" si="6"/>
        <v>ABQY*</v>
      </c>
      <c r="B436" s="6" t="s">
        <v>1734</v>
      </c>
      <c r="C436" s="6" t="s">
        <v>1735</v>
      </c>
      <c r="D436" s="6" t="s">
        <v>1711</v>
      </c>
      <c r="E436" s="6" t="s">
        <v>1712</v>
      </c>
      <c r="F436"/>
      <c r="G436"/>
      <c r="H436" s="6" t="s">
        <v>80</v>
      </c>
      <c r="I436"/>
      <c r="J436" s="6" t="s">
        <v>81</v>
      </c>
      <c r="K436" s="6" t="s">
        <v>82</v>
      </c>
      <c r="L436" s="6" t="s">
        <v>156</v>
      </c>
      <c r="M436" s="6" t="s">
        <v>84</v>
      </c>
      <c r="N436" s="6" t="s">
        <v>85</v>
      </c>
      <c r="O436" s="6" t="s">
        <v>157</v>
      </c>
      <c r="P436" s="6" t="s">
        <v>108</v>
      </c>
      <c r="Q436" s="6" t="s">
        <v>110</v>
      </c>
      <c r="R436" s="6" t="s">
        <v>110</v>
      </c>
      <c r="S436"/>
      <c r="T436"/>
      <c r="U436" s="6" t="s">
        <v>91</v>
      </c>
      <c r="V436" s="6" t="s">
        <v>91</v>
      </c>
      <c r="W436" s="6" t="s">
        <v>80</v>
      </c>
      <c r="X436" s="6" t="s">
        <v>80</v>
      </c>
      <c r="Y436" s="6" t="s">
        <v>92</v>
      </c>
      <c r="Z436" s="6" t="s">
        <v>80</v>
      </c>
      <c r="AA436" s="6" t="s">
        <v>80</v>
      </c>
      <c r="AB436"/>
      <c r="AC436"/>
      <c r="AD436"/>
      <c r="AE436" t="str">
        <f>VLOOKUP(E436,'Synthèse ventes'!$A$5:$C$2461,3,0)</f>
        <v>Rond Ø250 Otto Fuchs</v>
      </c>
      <c r="AF436" t="str">
        <f>VLOOKUP(E436,'Synthèse ventes'!$A$5:$C$2461,2,0)</f>
        <v>OTTO FUCHS</v>
      </c>
      <c r="AG436"/>
      <c r="AH436"/>
      <c r="AI436"/>
      <c r="AJ436"/>
      <c r="AK436" s="6" t="s">
        <v>92</v>
      </c>
      <c r="AL436" s="6" t="s">
        <v>1713</v>
      </c>
      <c r="AM436" s="6" t="s">
        <v>95</v>
      </c>
      <c r="AN436" s="6" t="s">
        <v>96</v>
      </c>
      <c r="AO436" s="6" t="s">
        <v>376</v>
      </c>
      <c r="AP436" s="6" t="s">
        <v>80</v>
      </c>
      <c r="AQ436" s="6" t="s">
        <v>80</v>
      </c>
      <c r="AR436" s="6" t="s">
        <v>1124</v>
      </c>
      <c r="AS436" s="6" t="s">
        <v>573</v>
      </c>
      <c r="AT436"/>
      <c r="AU436" s="6" t="s">
        <v>80</v>
      </c>
      <c r="AV436" s="6" t="s">
        <v>100</v>
      </c>
      <c r="AW436"/>
      <c r="AX436"/>
      <c r="AY436"/>
      <c r="AZ436"/>
      <c r="BA436"/>
      <c r="BB436"/>
      <c r="BC436"/>
      <c r="BD436" s="6" t="s">
        <v>1714</v>
      </c>
      <c r="BE436" s="7" t="s">
        <v>102</v>
      </c>
      <c r="BG436" s="7" t="s">
        <v>103</v>
      </c>
      <c r="BH436" s="7">
        <v>2015</v>
      </c>
      <c r="BI436" s="7" t="s">
        <v>104</v>
      </c>
      <c r="BJ436" s="7" t="s">
        <v>105</v>
      </c>
      <c r="BK436" s="7" t="s">
        <v>105</v>
      </c>
      <c r="BL436" s="7" t="s">
        <v>103</v>
      </c>
      <c r="BN436"/>
      <c r="BO436"/>
      <c r="BP436"/>
      <c r="BQ436"/>
      <c r="BR436"/>
      <c r="BS436"/>
      <c r="BT436"/>
      <c r="BU436"/>
      <c r="BV436"/>
      <c r="BW436"/>
      <c r="BX436"/>
      <c r="BY436" s="8">
        <v>96623</v>
      </c>
      <c r="BZ436" s="9" t="s">
        <v>106</v>
      </c>
    </row>
    <row r="437" spans="1:78" s="7" customFormat="1" hidden="1" x14ac:dyDescent="0.25">
      <c r="A437" s="7" t="str">
        <f t="shared" si="6"/>
        <v>ABPE*</v>
      </c>
      <c r="B437" s="6" t="s">
        <v>1736</v>
      </c>
      <c r="C437" s="6" t="s">
        <v>1737</v>
      </c>
      <c r="D437" s="6" t="s">
        <v>1738</v>
      </c>
      <c r="E437" s="6" t="s">
        <v>1739</v>
      </c>
      <c r="F437"/>
      <c r="G437"/>
      <c r="H437" s="6" t="s">
        <v>80</v>
      </c>
      <c r="I437"/>
      <c r="J437" s="6" t="s">
        <v>81</v>
      </c>
      <c r="K437" s="6" t="s">
        <v>82</v>
      </c>
      <c r="L437" s="6" t="s">
        <v>156</v>
      </c>
      <c r="M437" s="6" t="s">
        <v>84</v>
      </c>
      <c r="N437" s="6" t="s">
        <v>85</v>
      </c>
      <c r="O437" s="6" t="s">
        <v>157</v>
      </c>
      <c r="P437" s="6" t="s">
        <v>108</v>
      </c>
      <c r="Q437" s="6" t="s">
        <v>110</v>
      </c>
      <c r="R437" s="6" t="s">
        <v>110</v>
      </c>
      <c r="S437"/>
      <c r="T437"/>
      <c r="U437" s="6" t="s">
        <v>91</v>
      </c>
      <c r="V437" s="6" t="s">
        <v>91</v>
      </c>
      <c r="W437" s="6" t="s">
        <v>80</v>
      </c>
      <c r="X437" s="6" t="s">
        <v>80</v>
      </c>
      <c r="Y437" s="6" t="s">
        <v>92</v>
      </c>
      <c r="Z437" s="6" t="s">
        <v>80</v>
      </c>
      <c r="AA437" s="6" t="s">
        <v>80</v>
      </c>
      <c r="AB437"/>
      <c r="AC437"/>
      <c r="AD437"/>
      <c r="AE437" t="str">
        <f>VLOOKUP(E437,'Synthèse ventes'!$A$5:$C$2461,3,0)</f>
        <v>Plat 650x305 pour Pamiers</v>
      </c>
      <c r="AF437" t="str">
        <f>VLOOKUP(E437,'Synthèse ventes'!$A$5:$C$2461,2,0)</f>
        <v>AD PAMIERS</v>
      </c>
      <c r="AG437"/>
      <c r="AH437"/>
      <c r="AI437"/>
      <c r="AJ437"/>
      <c r="AK437" s="6" t="s">
        <v>92</v>
      </c>
      <c r="AL437" s="6" t="s">
        <v>1740</v>
      </c>
      <c r="AM437" s="6" t="s">
        <v>95</v>
      </c>
      <c r="AN437" s="6" t="s">
        <v>1525</v>
      </c>
      <c r="AO437" s="6" t="s">
        <v>394</v>
      </c>
      <c r="AP437" s="6" t="s">
        <v>80</v>
      </c>
      <c r="AQ437" s="6" t="s">
        <v>80</v>
      </c>
      <c r="AR437" s="6" t="s">
        <v>1643</v>
      </c>
      <c r="AS437" s="6" t="s">
        <v>573</v>
      </c>
      <c r="AT437"/>
      <c r="AU437" s="6" t="s">
        <v>80</v>
      </c>
      <c r="AV437" s="6" t="s">
        <v>100</v>
      </c>
      <c r="AW437"/>
      <c r="AX437"/>
      <c r="AY437"/>
      <c r="AZ437"/>
      <c r="BA437"/>
      <c r="BB437"/>
      <c r="BC437"/>
      <c r="BD437" s="6" t="s">
        <v>1741</v>
      </c>
      <c r="BE437" s="7" t="s">
        <v>102</v>
      </c>
      <c r="BG437" s="7" t="s">
        <v>103</v>
      </c>
      <c r="BH437" s="7">
        <v>2015</v>
      </c>
      <c r="BI437" s="7" t="s">
        <v>104</v>
      </c>
      <c r="BJ437" s="7" t="s">
        <v>105</v>
      </c>
      <c r="BK437" s="7" t="s">
        <v>105</v>
      </c>
      <c r="BL437" s="7" t="s">
        <v>103</v>
      </c>
      <c r="BN437"/>
      <c r="BO437"/>
      <c r="BP437"/>
      <c r="BQ437"/>
      <c r="BR437"/>
      <c r="BS437"/>
      <c r="BT437"/>
      <c r="BU437"/>
      <c r="BV437"/>
      <c r="BW437"/>
      <c r="BX437"/>
      <c r="BY437" s="8">
        <v>126450</v>
      </c>
      <c r="BZ437" s="9" t="s">
        <v>106</v>
      </c>
    </row>
    <row r="438" spans="1:78" s="7" customFormat="1" hidden="1" x14ac:dyDescent="0.25">
      <c r="A438" s="7" t="str">
        <f t="shared" si="6"/>
        <v>ABPE*</v>
      </c>
      <c r="B438" s="6" t="s">
        <v>1742</v>
      </c>
      <c r="C438" s="6" t="s">
        <v>1743</v>
      </c>
      <c r="D438" s="6" t="s">
        <v>1738</v>
      </c>
      <c r="E438" s="6" t="s">
        <v>1739</v>
      </c>
      <c r="F438"/>
      <c r="G438"/>
      <c r="H438" s="6" t="s">
        <v>80</v>
      </c>
      <c r="I438"/>
      <c r="J438" s="6" t="s">
        <v>81</v>
      </c>
      <c r="K438" s="6" t="s">
        <v>82</v>
      </c>
      <c r="L438" s="6" t="s">
        <v>156</v>
      </c>
      <c r="M438" s="6" t="s">
        <v>84</v>
      </c>
      <c r="N438" s="6" t="s">
        <v>85</v>
      </c>
      <c r="O438" s="6" t="s">
        <v>157</v>
      </c>
      <c r="P438" s="6" t="s">
        <v>108</v>
      </c>
      <c r="Q438" s="6" t="s">
        <v>110</v>
      </c>
      <c r="R438" s="6" t="s">
        <v>110</v>
      </c>
      <c r="S438"/>
      <c r="T438"/>
      <c r="U438" s="6" t="s">
        <v>91</v>
      </c>
      <c r="V438" s="6" t="s">
        <v>91</v>
      </c>
      <c r="W438" s="6" t="s">
        <v>80</v>
      </c>
      <c r="X438" s="6" t="s">
        <v>80</v>
      </c>
      <c r="Y438" s="6" t="s">
        <v>92</v>
      </c>
      <c r="Z438" s="6" t="s">
        <v>80</v>
      </c>
      <c r="AA438" s="6" t="s">
        <v>80</v>
      </c>
      <c r="AB438"/>
      <c r="AC438"/>
      <c r="AD438"/>
      <c r="AE438" t="str">
        <f>VLOOKUP(E438,'Synthèse ventes'!$A$5:$C$2461,3,0)</f>
        <v>Plat 650x305 pour Pamiers</v>
      </c>
      <c r="AF438" t="str">
        <f>VLOOKUP(E438,'Synthèse ventes'!$A$5:$C$2461,2,0)</f>
        <v>AD PAMIERS</v>
      </c>
      <c r="AG438"/>
      <c r="AH438"/>
      <c r="AI438"/>
      <c r="AJ438"/>
      <c r="AK438" s="6" t="s">
        <v>92</v>
      </c>
      <c r="AL438" s="6" t="s">
        <v>1740</v>
      </c>
      <c r="AM438" s="6" t="s">
        <v>95</v>
      </c>
      <c r="AN438" s="6" t="s">
        <v>1525</v>
      </c>
      <c r="AO438" s="6" t="s">
        <v>443</v>
      </c>
      <c r="AP438" s="6" t="s">
        <v>80</v>
      </c>
      <c r="AQ438" s="6" t="s">
        <v>80</v>
      </c>
      <c r="AR438" s="6" t="s">
        <v>1643</v>
      </c>
      <c r="AS438" s="6" t="s">
        <v>573</v>
      </c>
      <c r="AT438"/>
      <c r="AU438" s="6" t="s">
        <v>80</v>
      </c>
      <c r="AV438" s="6" t="s">
        <v>100</v>
      </c>
      <c r="AW438"/>
      <c r="AX438"/>
      <c r="AY438"/>
      <c r="AZ438"/>
      <c r="BA438"/>
      <c r="BB438"/>
      <c r="BC438"/>
      <c r="BD438" s="6" t="s">
        <v>1741</v>
      </c>
      <c r="BE438" s="7" t="s">
        <v>102</v>
      </c>
      <c r="BG438" s="7" t="s">
        <v>103</v>
      </c>
      <c r="BH438" s="7">
        <v>2015</v>
      </c>
      <c r="BI438" s="7" t="s">
        <v>104</v>
      </c>
      <c r="BJ438" s="7" t="s">
        <v>105</v>
      </c>
      <c r="BK438" s="7" t="s">
        <v>105</v>
      </c>
      <c r="BL438" s="7" t="s">
        <v>103</v>
      </c>
      <c r="BN438"/>
      <c r="BO438"/>
      <c r="BP438"/>
      <c r="BQ438"/>
      <c r="BR438"/>
      <c r="BS438"/>
      <c r="BT438"/>
      <c r="BU438"/>
      <c r="BV438"/>
      <c r="BW438"/>
      <c r="BX438"/>
      <c r="BY438" s="8">
        <v>64421</v>
      </c>
      <c r="BZ438" s="9" t="s">
        <v>106</v>
      </c>
    </row>
    <row r="439" spans="1:78" s="7" customFormat="1" hidden="1" x14ac:dyDescent="0.25">
      <c r="A439" s="7" t="str">
        <f t="shared" si="6"/>
        <v>ABPE*</v>
      </c>
      <c r="B439" s="6" t="s">
        <v>1744</v>
      </c>
      <c r="C439" s="6" t="s">
        <v>1745</v>
      </c>
      <c r="D439" s="6" t="s">
        <v>1738</v>
      </c>
      <c r="E439" s="6" t="s">
        <v>1739</v>
      </c>
      <c r="F439"/>
      <c r="G439"/>
      <c r="H439" s="6" t="s">
        <v>80</v>
      </c>
      <c r="I439"/>
      <c r="J439" s="6" t="s">
        <v>81</v>
      </c>
      <c r="K439" s="6" t="s">
        <v>82</v>
      </c>
      <c r="L439" s="6" t="s">
        <v>156</v>
      </c>
      <c r="M439" s="6" t="s">
        <v>84</v>
      </c>
      <c r="N439" s="6" t="s">
        <v>85</v>
      </c>
      <c r="O439" s="6" t="s">
        <v>157</v>
      </c>
      <c r="P439" s="6" t="s">
        <v>108</v>
      </c>
      <c r="Q439" s="6" t="s">
        <v>110</v>
      </c>
      <c r="R439" s="6" t="s">
        <v>110</v>
      </c>
      <c r="S439"/>
      <c r="T439"/>
      <c r="U439" s="6" t="s">
        <v>91</v>
      </c>
      <c r="V439" s="6" t="s">
        <v>91</v>
      </c>
      <c r="W439" s="6" t="s">
        <v>80</v>
      </c>
      <c r="X439" s="6" t="s">
        <v>80</v>
      </c>
      <c r="Y439" s="6" t="s">
        <v>92</v>
      </c>
      <c r="Z439" s="6" t="s">
        <v>80</v>
      </c>
      <c r="AA439" s="6" t="s">
        <v>80</v>
      </c>
      <c r="AB439"/>
      <c r="AC439"/>
      <c r="AD439"/>
      <c r="AE439" t="str">
        <f>VLOOKUP(E439,'Synthèse ventes'!$A$5:$C$2461,3,0)</f>
        <v>Plat 650x305 pour Pamiers</v>
      </c>
      <c r="AF439" t="str">
        <f>VLOOKUP(E439,'Synthèse ventes'!$A$5:$C$2461,2,0)</f>
        <v>AD PAMIERS</v>
      </c>
      <c r="AG439"/>
      <c r="AH439"/>
      <c r="AI439"/>
      <c r="AJ439"/>
      <c r="AK439" s="6" t="s">
        <v>92</v>
      </c>
      <c r="AL439" s="6" t="s">
        <v>1740</v>
      </c>
      <c r="AM439" s="6" t="s">
        <v>95</v>
      </c>
      <c r="AN439" s="6" t="s">
        <v>1525</v>
      </c>
      <c r="AO439" s="6" t="s">
        <v>439</v>
      </c>
      <c r="AP439" s="6" t="s">
        <v>80</v>
      </c>
      <c r="AQ439" s="6" t="s">
        <v>80</v>
      </c>
      <c r="AR439" s="6" t="s">
        <v>1643</v>
      </c>
      <c r="AS439" s="6" t="s">
        <v>573</v>
      </c>
      <c r="AT439"/>
      <c r="AU439" s="6" t="s">
        <v>80</v>
      </c>
      <c r="AV439" s="6" t="s">
        <v>100</v>
      </c>
      <c r="AW439"/>
      <c r="AX439"/>
      <c r="AY439"/>
      <c r="AZ439"/>
      <c r="BA439"/>
      <c r="BB439"/>
      <c r="BC439"/>
      <c r="BD439" s="6" t="s">
        <v>1741</v>
      </c>
      <c r="BE439" s="7" t="s">
        <v>102</v>
      </c>
      <c r="BG439" s="7" t="s">
        <v>103</v>
      </c>
      <c r="BH439" s="7">
        <v>2015</v>
      </c>
      <c r="BI439" s="7" t="s">
        <v>104</v>
      </c>
      <c r="BJ439" s="7" t="s">
        <v>105</v>
      </c>
      <c r="BK439" s="7" t="s">
        <v>105</v>
      </c>
      <c r="BL439" s="7" t="s">
        <v>103</v>
      </c>
      <c r="BN439"/>
      <c r="BO439"/>
      <c r="BP439"/>
      <c r="BQ439"/>
      <c r="BR439"/>
      <c r="BS439"/>
      <c r="BT439"/>
      <c r="BU439"/>
      <c r="BV439"/>
      <c r="BW439"/>
      <c r="BX439"/>
      <c r="BY439" s="8">
        <v>62227</v>
      </c>
      <c r="BZ439" s="9" t="s">
        <v>106</v>
      </c>
    </row>
    <row r="440" spans="1:78" s="7" customFormat="1" hidden="1" x14ac:dyDescent="0.25">
      <c r="A440" s="7" t="str">
        <f t="shared" si="6"/>
        <v>ABPE*</v>
      </c>
      <c r="B440" s="6" t="s">
        <v>1746</v>
      </c>
      <c r="C440" s="6" t="s">
        <v>1747</v>
      </c>
      <c r="D440" s="6" t="s">
        <v>1738</v>
      </c>
      <c r="E440" s="6" t="s">
        <v>1739</v>
      </c>
      <c r="F440"/>
      <c r="G440"/>
      <c r="H440" s="6" t="s">
        <v>80</v>
      </c>
      <c r="I440"/>
      <c r="J440" s="6" t="s">
        <v>81</v>
      </c>
      <c r="K440" s="6" t="s">
        <v>82</v>
      </c>
      <c r="L440" s="6" t="s">
        <v>156</v>
      </c>
      <c r="M440" s="6" t="s">
        <v>84</v>
      </c>
      <c r="N440" s="6" t="s">
        <v>85</v>
      </c>
      <c r="O440" s="6" t="s">
        <v>157</v>
      </c>
      <c r="P440" s="6" t="s">
        <v>108</v>
      </c>
      <c r="Q440" s="6" t="s">
        <v>110</v>
      </c>
      <c r="R440" s="6" t="s">
        <v>110</v>
      </c>
      <c r="S440"/>
      <c r="T440"/>
      <c r="U440" s="6" t="s">
        <v>91</v>
      </c>
      <c r="V440" s="6" t="s">
        <v>91</v>
      </c>
      <c r="W440" s="6" t="s">
        <v>80</v>
      </c>
      <c r="X440" s="6" t="s">
        <v>80</v>
      </c>
      <c r="Y440" s="6" t="s">
        <v>92</v>
      </c>
      <c r="Z440" s="6" t="s">
        <v>80</v>
      </c>
      <c r="AA440" s="6" t="s">
        <v>80</v>
      </c>
      <c r="AB440"/>
      <c r="AC440"/>
      <c r="AD440"/>
      <c r="AE440" t="str">
        <f>VLOOKUP(E440,'Synthèse ventes'!$A$5:$C$2461,3,0)</f>
        <v>Plat 650x305 pour Pamiers</v>
      </c>
      <c r="AF440" t="str">
        <f>VLOOKUP(E440,'Synthèse ventes'!$A$5:$C$2461,2,0)</f>
        <v>AD PAMIERS</v>
      </c>
      <c r="AG440"/>
      <c r="AH440"/>
      <c r="AI440"/>
      <c r="AJ440"/>
      <c r="AK440" s="6" t="s">
        <v>92</v>
      </c>
      <c r="AL440" s="6" t="s">
        <v>1740</v>
      </c>
      <c r="AM440" s="6" t="s">
        <v>95</v>
      </c>
      <c r="AN440" s="6" t="s">
        <v>317</v>
      </c>
      <c r="AO440" s="6" t="s">
        <v>756</v>
      </c>
      <c r="AP440" s="6" t="s">
        <v>80</v>
      </c>
      <c r="AQ440" s="6" t="s">
        <v>80</v>
      </c>
      <c r="AR440" s="6" t="s">
        <v>1643</v>
      </c>
      <c r="AS440" s="6" t="s">
        <v>573</v>
      </c>
      <c r="AT440"/>
      <c r="AU440" s="6" t="s">
        <v>80</v>
      </c>
      <c r="AV440" s="6" t="s">
        <v>100</v>
      </c>
      <c r="AW440"/>
      <c r="AX440"/>
      <c r="AY440"/>
      <c r="AZ440"/>
      <c r="BA440"/>
      <c r="BB440"/>
      <c r="BC440"/>
      <c r="BD440" s="6" t="s">
        <v>1741</v>
      </c>
      <c r="BE440" s="7" t="s">
        <v>102</v>
      </c>
      <c r="BG440" s="7" t="s">
        <v>103</v>
      </c>
      <c r="BH440" s="7">
        <v>2015</v>
      </c>
      <c r="BI440" s="7" t="s">
        <v>104</v>
      </c>
      <c r="BJ440" s="7" t="s">
        <v>105</v>
      </c>
      <c r="BK440" s="7" t="s">
        <v>105</v>
      </c>
      <c r="BL440" s="7" t="s">
        <v>103</v>
      </c>
      <c r="BN440"/>
      <c r="BO440"/>
      <c r="BP440"/>
      <c r="BQ440"/>
      <c r="BR440"/>
      <c r="BS440"/>
      <c r="BT440"/>
      <c r="BU440"/>
      <c r="BV440"/>
      <c r="BW440"/>
      <c r="BX440"/>
      <c r="BY440" s="8">
        <v>45819</v>
      </c>
      <c r="BZ440" s="9" t="s">
        <v>106</v>
      </c>
    </row>
    <row r="441" spans="1:78" s="7" customFormat="1" hidden="1" x14ac:dyDescent="0.25">
      <c r="A441" s="7" t="str">
        <f t="shared" si="6"/>
        <v>ABPE*</v>
      </c>
      <c r="B441" s="6" t="s">
        <v>1748</v>
      </c>
      <c r="C441" s="6" t="s">
        <v>1749</v>
      </c>
      <c r="D441" s="6" t="s">
        <v>1738</v>
      </c>
      <c r="E441" s="6" t="s">
        <v>1739</v>
      </c>
      <c r="F441"/>
      <c r="G441"/>
      <c r="H441" s="6" t="s">
        <v>80</v>
      </c>
      <c r="I441"/>
      <c r="J441" s="6" t="s">
        <v>81</v>
      </c>
      <c r="K441" s="6" t="s">
        <v>82</v>
      </c>
      <c r="L441" s="6" t="s">
        <v>156</v>
      </c>
      <c r="M441" s="6" t="s">
        <v>84</v>
      </c>
      <c r="N441" s="6" t="s">
        <v>85</v>
      </c>
      <c r="O441" s="6" t="s">
        <v>157</v>
      </c>
      <c r="P441" s="6" t="s">
        <v>108</v>
      </c>
      <c r="Q441" s="6" t="s">
        <v>110</v>
      </c>
      <c r="R441" s="6" t="s">
        <v>110</v>
      </c>
      <c r="S441"/>
      <c r="T441"/>
      <c r="U441" s="6" t="s">
        <v>91</v>
      </c>
      <c r="V441" s="6" t="s">
        <v>91</v>
      </c>
      <c r="W441" s="6" t="s">
        <v>80</v>
      </c>
      <c r="X441" s="6" t="s">
        <v>80</v>
      </c>
      <c r="Y441" s="6" t="s">
        <v>92</v>
      </c>
      <c r="Z441" s="6" t="s">
        <v>80</v>
      </c>
      <c r="AA441" s="6" t="s">
        <v>80</v>
      </c>
      <c r="AB441"/>
      <c r="AC441"/>
      <c r="AD441"/>
      <c r="AE441" t="str">
        <f>VLOOKUP(E441,'Synthèse ventes'!$A$5:$C$2461,3,0)</f>
        <v>Plat 650x305 pour Pamiers</v>
      </c>
      <c r="AF441" t="str">
        <f>VLOOKUP(E441,'Synthèse ventes'!$A$5:$C$2461,2,0)</f>
        <v>AD PAMIERS</v>
      </c>
      <c r="AG441"/>
      <c r="AH441"/>
      <c r="AI441"/>
      <c r="AJ441"/>
      <c r="AK441" s="6" t="s">
        <v>92</v>
      </c>
      <c r="AL441" s="6" t="s">
        <v>1740</v>
      </c>
      <c r="AM441" s="6" t="s">
        <v>95</v>
      </c>
      <c r="AN441" s="6" t="s">
        <v>317</v>
      </c>
      <c r="AO441" s="6" t="s">
        <v>678</v>
      </c>
      <c r="AP441" s="6" t="s">
        <v>80</v>
      </c>
      <c r="AQ441" s="6" t="s">
        <v>80</v>
      </c>
      <c r="AR441" s="6" t="s">
        <v>1643</v>
      </c>
      <c r="AS441" s="6" t="s">
        <v>573</v>
      </c>
      <c r="AT441"/>
      <c r="AU441" s="6" t="s">
        <v>80</v>
      </c>
      <c r="AV441" s="6" t="s">
        <v>100</v>
      </c>
      <c r="AW441"/>
      <c r="AX441"/>
      <c r="AY441"/>
      <c r="AZ441"/>
      <c r="BA441"/>
      <c r="BB441"/>
      <c r="BC441"/>
      <c r="BD441" s="6" t="s">
        <v>1741</v>
      </c>
      <c r="BE441" s="7" t="s">
        <v>102</v>
      </c>
      <c r="BG441" s="7" t="s">
        <v>103</v>
      </c>
      <c r="BH441" s="7">
        <v>2015</v>
      </c>
      <c r="BI441" s="7" t="s">
        <v>104</v>
      </c>
      <c r="BJ441" s="7" t="s">
        <v>105</v>
      </c>
      <c r="BK441" s="7" t="s">
        <v>105</v>
      </c>
      <c r="BL441" s="7" t="s">
        <v>103</v>
      </c>
      <c r="BN441"/>
      <c r="BO441"/>
      <c r="BP441"/>
      <c r="BQ441"/>
      <c r="BR441"/>
      <c r="BS441"/>
      <c r="BT441"/>
      <c r="BU441"/>
      <c r="BV441"/>
      <c r="BW441"/>
      <c r="BX441"/>
      <c r="BY441" s="8">
        <v>2861</v>
      </c>
      <c r="BZ441" s="9" t="s">
        <v>106</v>
      </c>
    </row>
    <row r="442" spans="1:78" s="7" customFormat="1" hidden="1" x14ac:dyDescent="0.25">
      <c r="A442" s="7" t="str">
        <f t="shared" si="6"/>
        <v>ABQQ*</v>
      </c>
      <c r="B442" s="6" t="s">
        <v>1750</v>
      </c>
      <c r="C442" s="6" t="s">
        <v>1751</v>
      </c>
      <c r="D442" s="6" t="s">
        <v>1752</v>
      </c>
      <c r="E442" s="6" t="s">
        <v>1753</v>
      </c>
      <c r="F442"/>
      <c r="G442"/>
      <c r="H442" s="6" t="s">
        <v>80</v>
      </c>
      <c r="I442"/>
      <c r="J442" s="6" t="s">
        <v>81</v>
      </c>
      <c r="K442" s="6" t="s">
        <v>82</v>
      </c>
      <c r="L442" s="6" t="s">
        <v>156</v>
      </c>
      <c r="M442" s="6" t="s">
        <v>84</v>
      </c>
      <c r="N442" s="6" t="s">
        <v>85</v>
      </c>
      <c r="O442" s="6" t="s">
        <v>157</v>
      </c>
      <c r="P442" s="6" t="s">
        <v>108</v>
      </c>
      <c r="Q442" s="6" t="s">
        <v>110</v>
      </c>
      <c r="R442" s="6" t="s">
        <v>110</v>
      </c>
      <c r="S442"/>
      <c r="T442"/>
      <c r="U442" s="6" t="s">
        <v>91</v>
      </c>
      <c r="V442" s="6" t="s">
        <v>91</v>
      </c>
      <c r="W442" s="6" t="s">
        <v>80</v>
      </c>
      <c r="X442" s="6" t="s">
        <v>80</v>
      </c>
      <c r="Y442" s="6" t="s">
        <v>92</v>
      </c>
      <c r="Z442" s="6" t="s">
        <v>80</v>
      </c>
      <c r="AA442" s="6" t="s">
        <v>80</v>
      </c>
      <c r="AB442"/>
      <c r="AC442"/>
      <c r="AD442"/>
      <c r="AE442" t="str">
        <f>VLOOKUP(E442,'Synthèse ventes'!$A$5:$C$2461,3,0)</f>
        <v>Plat 650x305 pour Pamiers</v>
      </c>
      <c r="AF442" t="str">
        <f>VLOOKUP(E442,'Synthèse ventes'!$A$5:$C$2461,2,0)</f>
        <v>AD PAMIERS</v>
      </c>
      <c r="AG442"/>
      <c r="AH442"/>
      <c r="AI442"/>
      <c r="AJ442"/>
      <c r="AK442" s="6" t="s">
        <v>92</v>
      </c>
      <c r="AL442" s="6" t="s">
        <v>1754</v>
      </c>
      <c r="AM442" s="6" t="s">
        <v>95</v>
      </c>
      <c r="AN442" s="6" t="s">
        <v>1525</v>
      </c>
      <c r="AO442" s="6" t="s">
        <v>439</v>
      </c>
      <c r="AP442" s="6" t="s">
        <v>80</v>
      </c>
      <c r="AQ442" s="6" t="s">
        <v>80</v>
      </c>
      <c r="AR442" s="6" t="s">
        <v>1643</v>
      </c>
      <c r="AS442" s="6" t="s">
        <v>573</v>
      </c>
      <c r="AT442"/>
      <c r="AU442" s="6" t="s">
        <v>80</v>
      </c>
      <c r="AV442" s="6" t="s">
        <v>100</v>
      </c>
      <c r="AW442"/>
      <c r="AX442"/>
      <c r="AY442"/>
      <c r="AZ442"/>
      <c r="BA442"/>
      <c r="BB442"/>
      <c r="BC442"/>
      <c r="BD442" s="6" t="s">
        <v>1741</v>
      </c>
      <c r="BE442" s="7" t="s">
        <v>102</v>
      </c>
      <c r="BG442" s="7" t="s">
        <v>103</v>
      </c>
      <c r="BH442" s="7">
        <v>2015</v>
      </c>
      <c r="BI442" s="7" t="s">
        <v>104</v>
      </c>
      <c r="BJ442" s="7" t="s">
        <v>105</v>
      </c>
      <c r="BK442" s="7" t="s">
        <v>105</v>
      </c>
      <c r="BL442" s="7" t="s">
        <v>103</v>
      </c>
      <c r="BN442"/>
      <c r="BO442"/>
      <c r="BP442"/>
      <c r="BQ442"/>
      <c r="BR442"/>
      <c r="BS442"/>
      <c r="BT442"/>
      <c r="BU442"/>
      <c r="BV442"/>
      <c r="BW442"/>
      <c r="BX442"/>
      <c r="BY442" s="8">
        <v>65987</v>
      </c>
      <c r="BZ442" s="9" t="s">
        <v>106</v>
      </c>
    </row>
    <row r="443" spans="1:78" s="7" customFormat="1" hidden="1" x14ac:dyDescent="0.25">
      <c r="A443" s="7" t="str">
        <f t="shared" si="6"/>
        <v>ABQU*</v>
      </c>
      <c r="B443" s="6" t="s">
        <v>1755</v>
      </c>
      <c r="C443" s="6" t="s">
        <v>1756</v>
      </c>
      <c r="D443" s="6" t="s">
        <v>1757</v>
      </c>
      <c r="E443" s="6" t="s">
        <v>1758</v>
      </c>
      <c r="F443"/>
      <c r="G443"/>
      <c r="H443" s="6" t="s">
        <v>80</v>
      </c>
      <c r="I443"/>
      <c r="J443" s="6" t="s">
        <v>81</v>
      </c>
      <c r="K443" s="6" t="s">
        <v>82</v>
      </c>
      <c r="L443" s="6" t="s">
        <v>137</v>
      </c>
      <c r="M443" s="6" t="s">
        <v>84</v>
      </c>
      <c r="N443" s="6" t="s">
        <v>85</v>
      </c>
      <c r="O443" s="6" t="s">
        <v>138</v>
      </c>
      <c r="P443" s="6" t="s">
        <v>139</v>
      </c>
      <c r="Q443" s="6" t="s">
        <v>1759</v>
      </c>
      <c r="R443" s="35" t="s">
        <v>1760</v>
      </c>
      <c r="S443" s="6" t="s">
        <v>1759</v>
      </c>
      <c r="T443" s="35" t="s">
        <v>1760</v>
      </c>
      <c r="U443" s="32" t="s">
        <v>1761</v>
      </c>
      <c r="V443" s="32" t="s">
        <v>1762</v>
      </c>
      <c r="W443" s="6" t="s">
        <v>80</v>
      </c>
      <c r="X443" s="6" t="s">
        <v>80</v>
      </c>
      <c r="Y443" s="6" t="s">
        <v>92</v>
      </c>
      <c r="Z443" s="6" t="s">
        <v>80</v>
      </c>
      <c r="AA443" s="6" t="s">
        <v>93</v>
      </c>
      <c r="AB443"/>
      <c r="AC443"/>
      <c r="AD443"/>
      <c r="AE443" t="str">
        <f>VLOOKUP(E443,'Synthèse ventes'!$A$5:$C$2461,3,0)</f>
        <v>Rond Ø250 ALCOA multiple 120kg</v>
      </c>
      <c r="AF443" t="str">
        <f>VLOOKUP(E443,'Synthèse ventes'!$A$5:$C$2461,2,0)</f>
        <v>ALCOA</v>
      </c>
      <c r="AG443"/>
      <c r="AH443"/>
      <c r="AI443"/>
      <c r="AJ443"/>
      <c r="AK443" s="6" t="s">
        <v>92</v>
      </c>
      <c r="AL443" s="6" t="s">
        <v>1763</v>
      </c>
      <c r="AM443" s="6" t="s">
        <v>95</v>
      </c>
      <c r="AN443" s="6" t="s">
        <v>145</v>
      </c>
      <c r="AO443" s="6" t="s">
        <v>225</v>
      </c>
      <c r="AP443" s="6" t="s">
        <v>80</v>
      </c>
      <c r="AQ443" s="6" t="s">
        <v>80</v>
      </c>
      <c r="AR443" s="6" t="s">
        <v>627</v>
      </c>
      <c r="AS443" s="6" t="s">
        <v>573</v>
      </c>
      <c r="AT443"/>
      <c r="AU443" s="6" t="s">
        <v>80</v>
      </c>
      <c r="AV443" s="6" t="s">
        <v>100</v>
      </c>
      <c r="AW443"/>
      <c r="AX443"/>
      <c r="AY443"/>
      <c r="AZ443"/>
      <c r="BA443"/>
      <c r="BB443"/>
      <c r="BC443"/>
      <c r="BD443" s="6" t="s">
        <v>1764</v>
      </c>
      <c r="BE443" s="7" t="s">
        <v>102</v>
      </c>
      <c r="BG443" s="7" t="s">
        <v>103</v>
      </c>
      <c r="BH443" s="7">
        <v>2015</v>
      </c>
      <c r="BI443" s="7" t="s">
        <v>104</v>
      </c>
      <c r="BJ443" s="7" t="s">
        <v>105</v>
      </c>
      <c r="BK443" s="7" t="s">
        <v>105</v>
      </c>
      <c r="BL443" s="7" t="s">
        <v>103</v>
      </c>
      <c r="BN443"/>
      <c r="BO443"/>
      <c r="BP443"/>
      <c r="BQ443"/>
      <c r="BR443"/>
      <c r="BS443"/>
      <c r="BT443"/>
      <c r="BU443"/>
      <c r="BV443"/>
      <c r="BW443"/>
      <c r="BX443"/>
      <c r="BY443" s="8">
        <v>15317</v>
      </c>
      <c r="BZ443" s="9" t="s">
        <v>106</v>
      </c>
    </row>
    <row r="444" spans="1:78" s="7" customFormat="1" hidden="1" x14ac:dyDescent="0.25">
      <c r="A444" s="7" t="str">
        <f t="shared" si="6"/>
        <v>ABNZ*</v>
      </c>
      <c r="B444" s="6" t="s">
        <v>1765</v>
      </c>
      <c r="C444" s="6" t="s">
        <v>1766</v>
      </c>
      <c r="D444" s="6" t="s">
        <v>1767</v>
      </c>
      <c r="E444" s="6" t="s">
        <v>1768</v>
      </c>
      <c r="F444"/>
      <c r="G444"/>
      <c r="H444" s="6" t="s">
        <v>80</v>
      </c>
      <c r="I444"/>
      <c r="J444" s="6" t="s">
        <v>81</v>
      </c>
      <c r="K444" s="6" t="s">
        <v>82</v>
      </c>
      <c r="L444" s="6" t="s">
        <v>83</v>
      </c>
      <c r="M444" s="6" t="s">
        <v>84</v>
      </c>
      <c r="N444" s="6" t="s">
        <v>85</v>
      </c>
      <c r="O444" s="6" t="s">
        <v>86</v>
      </c>
      <c r="P444" s="6" t="s">
        <v>87</v>
      </c>
      <c r="Q444" s="6" t="s">
        <v>145</v>
      </c>
      <c r="R444" s="6" t="s">
        <v>1498</v>
      </c>
      <c r="S444" s="6" t="s">
        <v>145</v>
      </c>
      <c r="T444" s="6" t="s">
        <v>1498</v>
      </c>
      <c r="U444" s="6" t="s">
        <v>91</v>
      </c>
      <c r="V444" s="6" t="s">
        <v>91</v>
      </c>
      <c r="W444" s="6" t="s">
        <v>893</v>
      </c>
      <c r="X444" s="6" t="s">
        <v>91</v>
      </c>
      <c r="Y444" s="6" t="s">
        <v>92</v>
      </c>
      <c r="Z444" s="6" t="s">
        <v>92</v>
      </c>
      <c r="AA444" s="6" t="s">
        <v>93</v>
      </c>
      <c r="AB444"/>
      <c r="AC444"/>
      <c r="AD444"/>
      <c r="AE444" t="str">
        <f>VLOOKUP(E444,'Synthèse ventes'!$A$5:$C$2461,3,0)</f>
        <v>Rond Ø240 Béta Pamiers</v>
      </c>
      <c r="AF444" t="str">
        <f>VLOOKUP(E444,'Synthèse ventes'!$A$5:$C$2461,2,0)</f>
        <v>AD PAMIERS</v>
      </c>
      <c r="AG444"/>
      <c r="AH444"/>
      <c r="AI444"/>
      <c r="AJ444"/>
      <c r="AK444" s="6" t="s">
        <v>92</v>
      </c>
      <c r="AL444" s="6" t="s">
        <v>1769</v>
      </c>
      <c r="AM444" s="6" t="s">
        <v>95</v>
      </c>
      <c r="AN444" s="6" t="s">
        <v>145</v>
      </c>
      <c r="AO444" s="6" t="s">
        <v>1098</v>
      </c>
      <c r="AP444" s="6" t="s">
        <v>80</v>
      </c>
      <c r="AQ444" s="6" t="s">
        <v>80</v>
      </c>
      <c r="AR444" s="6" t="s">
        <v>697</v>
      </c>
      <c r="AS444" s="6" t="s">
        <v>327</v>
      </c>
      <c r="AT444"/>
      <c r="AU444" s="6" t="s">
        <v>80</v>
      </c>
      <c r="AV444" s="6" t="s">
        <v>100</v>
      </c>
      <c r="AW444"/>
      <c r="AX444"/>
      <c r="AY444"/>
      <c r="AZ444"/>
      <c r="BA444"/>
      <c r="BB444"/>
      <c r="BC444"/>
      <c r="BD444" s="6" t="s">
        <v>1770</v>
      </c>
      <c r="BE444" s="7" t="s">
        <v>102</v>
      </c>
      <c r="BG444" s="7" t="s">
        <v>103</v>
      </c>
      <c r="BH444" s="7">
        <v>2015</v>
      </c>
      <c r="BI444" s="7" t="s">
        <v>104</v>
      </c>
      <c r="BJ444" s="7" t="s">
        <v>105</v>
      </c>
      <c r="BK444" s="7" t="s">
        <v>105</v>
      </c>
      <c r="BL444" s="7" t="s">
        <v>103</v>
      </c>
      <c r="BN444"/>
      <c r="BO444"/>
      <c r="BP444"/>
      <c r="BQ444"/>
      <c r="BR444"/>
      <c r="BS444"/>
      <c r="BT444"/>
      <c r="BU444"/>
      <c r="BV444"/>
      <c r="BW444"/>
      <c r="BX444"/>
      <c r="BY444" s="8">
        <v>1130</v>
      </c>
      <c r="BZ444" s="9" t="s">
        <v>106</v>
      </c>
    </row>
    <row r="445" spans="1:78" s="7" customFormat="1" hidden="1" x14ac:dyDescent="0.25">
      <c r="A445" s="7" t="str">
        <f t="shared" si="6"/>
        <v>ABNZ*</v>
      </c>
      <c r="B445" s="6" t="s">
        <v>1771</v>
      </c>
      <c r="C445" s="6" t="s">
        <v>1766</v>
      </c>
      <c r="D445" s="6" t="s">
        <v>1767</v>
      </c>
      <c r="E445" s="6" t="s">
        <v>1768</v>
      </c>
      <c r="F445"/>
      <c r="G445"/>
      <c r="H445" s="6" t="s">
        <v>80</v>
      </c>
      <c r="I445"/>
      <c r="J445" s="6" t="s">
        <v>81</v>
      </c>
      <c r="K445" s="6" t="s">
        <v>82</v>
      </c>
      <c r="L445" s="6" t="s">
        <v>83</v>
      </c>
      <c r="M445" s="6" t="s">
        <v>84</v>
      </c>
      <c r="N445" s="6" t="s">
        <v>85</v>
      </c>
      <c r="O445" s="6" t="s">
        <v>86</v>
      </c>
      <c r="P445" s="6" t="s">
        <v>108</v>
      </c>
      <c r="Q445" s="6" t="s">
        <v>109</v>
      </c>
      <c r="R445" s="6" t="s">
        <v>110</v>
      </c>
      <c r="S445" s="6" t="s">
        <v>109</v>
      </c>
      <c r="T445" s="6" t="s">
        <v>110</v>
      </c>
      <c r="U445" s="6" t="s">
        <v>91</v>
      </c>
      <c r="V445" s="6" t="s">
        <v>91</v>
      </c>
      <c r="W445" s="6" t="s">
        <v>117</v>
      </c>
      <c r="X445" s="6" t="s">
        <v>91</v>
      </c>
      <c r="Y445" s="6" t="s">
        <v>92</v>
      </c>
      <c r="Z445" s="6" t="s">
        <v>92</v>
      </c>
      <c r="AA445" s="6" t="s">
        <v>93</v>
      </c>
      <c r="AB445"/>
      <c r="AC445"/>
      <c r="AD445"/>
      <c r="AE445" t="str">
        <f>VLOOKUP(E445,'Synthèse ventes'!$A$5:$C$2461,3,0)</f>
        <v>Rond Ø240 Béta Pamiers</v>
      </c>
      <c r="AF445" t="str">
        <f>VLOOKUP(E445,'Synthèse ventes'!$A$5:$C$2461,2,0)</f>
        <v>AD PAMIERS</v>
      </c>
      <c r="AG445"/>
      <c r="AH445"/>
      <c r="AI445"/>
      <c r="AJ445"/>
      <c r="AK445" s="6" t="s">
        <v>92</v>
      </c>
      <c r="AL445" s="6" t="s">
        <v>1769</v>
      </c>
      <c r="AM445" s="6" t="s">
        <v>95</v>
      </c>
      <c r="AN445" s="6" t="s">
        <v>145</v>
      </c>
      <c r="AO445" s="6" t="s">
        <v>1098</v>
      </c>
      <c r="AP445" s="6" t="s">
        <v>80</v>
      </c>
      <c r="AQ445" s="6" t="s">
        <v>80</v>
      </c>
      <c r="AR445" s="6" t="s">
        <v>697</v>
      </c>
      <c r="AS445" s="6" t="s">
        <v>327</v>
      </c>
      <c r="AT445"/>
      <c r="AU445" s="6" t="s">
        <v>80</v>
      </c>
      <c r="AV445" s="6" t="s">
        <v>100</v>
      </c>
      <c r="AW445"/>
      <c r="AX445"/>
      <c r="AY445"/>
      <c r="AZ445"/>
      <c r="BA445"/>
      <c r="BB445"/>
      <c r="BC445"/>
      <c r="BD445" s="6" t="s">
        <v>1770</v>
      </c>
      <c r="BE445" s="7" t="s">
        <v>102</v>
      </c>
      <c r="BG445" s="7" t="s">
        <v>103</v>
      </c>
      <c r="BH445" s="7">
        <v>2015</v>
      </c>
      <c r="BI445" s="7" t="s">
        <v>104</v>
      </c>
      <c r="BJ445" s="7" t="s">
        <v>105</v>
      </c>
      <c r="BK445" s="7" t="s">
        <v>105</v>
      </c>
      <c r="BL445" s="7" t="s">
        <v>103</v>
      </c>
      <c r="BN445"/>
      <c r="BO445"/>
      <c r="BP445"/>
      <c r="BQ445"/>
      <c r="BR445"/>
      <c r="BS445"/>
      <c r="BT445"/>
      <c r="BU445"/>
      <c r="BV445"/>
      <c r="BW445"/>
      <c r="BX445"/>
      <c r="BY445" s="8">
        <v>7124</v>
      </c>
      <c r="BZ445" s="9" t="s">
        <v>106</v>
      </c>
    </row>
    <row r="446" spans="1:78" s="7" customFormat="1" hidden="1" x14ac:dyDescent="0.25">
      <c r="A446" s="7" t="str">
        <f t="shared" si="6"/>
        <v>ABSA*</v>
      </c>
      <c r="B446" s="6" t="s">
        <v>1772</v>
      </c>
      <c r="C446" s="6" t="s">
        <v>1773</v>
      </c>
      <c r="D446" s="6" t="s">
        <v>1774</v>
      </c>
      <c r="E446" s="6" t="s">
        <v>1775</v>
      </c>
      <c r="F446"/>
      <c r="G446"/>
      <c r="H446" s="6" t="s">
        <v>80</v>
      </c>
      <c r="I446"/>
      <c r="J446" s="6" t="s">
        <v>81</v>
      </c>
      <c r="K446" s="6" t="s">
        <v>82</v>
      </c>
      <c r="L446" s="6" t="s">
        <v>137</v>
      </c>
      <c r="M446" s="6" t="s">
        <v>84</v>
      </c>
      <c r="N446" s="6" t="s">
        <v>85</v>
      </c>
      <c r="O446" s="6" t="s">
        <v>138</v>
      </c>
      <c r="P446" s="6" t="s">
        <v>219</v>
      </c>
      <c r="Q446" s="6" t="s">
        <v>488</v>
      </c>
      <c r="R446" s="35" t="s">
        <v>488</v>
      </c>
      <c r="S446"/>
      <c r="T446" s="36"/>
      <c r="U446" s="32" t="s">
        <v>282</v>
      </c>
      <c r="V446" s="32" t="s">
        <v>223</v>
      </c>
      <c r="W446" s="6" t="s">
        <v>80</v>
      </c>
      <c r="X446" s="6" t="s">
        <v>80</v>
      </c>
      <c r="Y446" s="6" t="s">
        <v>92</v>
      </c>
      <c r="Z446" s="6" t="s">
        <v>80</v>
      </c>
      <c r="AA446" s="6" t="s">
        <v>80</v>
      </c>
      <c r="AB446"/>
      <c r="AC446"/>
      <c r="AD446"/>
      <c r="AE446" t="str">
        <f>VLOOKUP(E446,'Synthèse ventes'!$A$5:$C$2461,3,0)</f>
        <v>Rond Ø130 pour FdB</v>
      </c>
      <c r="AF446" t="str">
        <f>VLOOKUP(E446,'Synthèse ventes'!$A$5:$C$2461,2,0)</f>
        <v>FORGES</v>
      </c>
      <c r="AG446"/>
      <c r="AH446"/>
      <c r="AI446"/>
      <c r="AJ446"/>
      <c r="AK446" s="6" t="s">
        <v>92</v>
      </c>
      <c r="AL446" s="6" t="s">
        <v>1776</v>
      </c>
      <c r="AM446" s="6" t="s">
        <v>95</v>
      </c>
      <c r="AN446" s="6" t="s">
        <v>1060</v>
      </c>
      <c r="AO446" s="6" t="s">
        <v>225</v>
      </c>
      <c r="AP446" s="6" t="s">
        <v>80</v>
      </c>
      <c r="AQ446" s="6" t="s">
        <v>80</v>
      </c>
      <c r="AR446" s="6" t="s">
        <v>1777</v>
      </c>
      <c r="AS446" s="6" t="s">
        <v>628</v>
      </c>
      <c r="AT446"/>
      <c r="AU446" s="6" t="s">
        <v>80</v>
      </c>
      <c r="AV446" s="6" t="s">
        <v>100</v>
      </c>
      <c r="AW446"/>
      <c r="AX446"/>
      <c r="AY446"/>
      <c r="AZ446"/>
      <c r="BA446"/>
      <c r="BB446"/>
      <c r="BC446"/>
      <c r="BD446" s="6" t="s">
        <v>1778</v>
      </c>
      <c r="BE446" s="7" t="s">
        <v>102</v>
      </c>
      <c r="BG446" s="7" t="s">
        <v>103</v>
      </c>
      <c r="BH446" s="7">
        <v>2016</v>
      </c>
      <c r="BI446" s="7" t="s">
        <v>104</v>
      </c>
      <c r="BJ446" s="7" t="s">
        <v>105</v>
      </c>
      <c r="BK446" s="7" t="s">
        <v>105</v>
      </c>
      <c r="BL446" s="7" t="s">
        <v>103</v>
      </c>
      <c r="BN446"/>
      <c r="BO446"/>
      <c r="BP446"/>
      <c r="BQ446"/>
      <c r="BR446"/>
      <c r="BS446"/>
      <c r="BT446"/>
      <c r="BU446"/>
      <c r="BV446"/>
      <c r="BW446"/>
      <c r="BX446"/>
      <c r="BY446" s="8">
        <v>6555</v>
      </c>
      <c r="BZ446" s="9" t="s">
        <v>106</v>
      </c>
    </row>
    <row r="447" spans="1:78" s="7" customFormat="1" hidden="1" x14ac:dyDescent="0.25">
      <c r="A447" s="7" t="str">
        <f t="shared" si="6"/>
        <v>ABSH*</v>
      </c>
      <c r="B447" s="6" t="s">
        <v>1779</v>
      </c>
      <c r="C447" s="6" t="s">
        <v>1780</v>
      </c>
      <c r="D447" s="6" t="s">
        <v>1781</v>
      </c>
      <c r="E447" s="6" t="s">
        <v>1782</v>
      </c>
      <c r="F447"/>
      <c r="G447"/>
      <c r="H447" s="6" t="s">
        <v>80</v>
      </c>
      <c r="I447"/>
      <c r="J447" s="6" t="s">
        <v>81</v>
      </c>
      <c r="K447" s="6" t="s">
        <v>82</v>
      </c>
      <c r="L447" s="6" t="s">
        <v>156</v>
      </c>
      <c r="M447" s="6" t="s">
        <v>84</v>
      </c>
      <c r="N447" s="6" t="s">
        <v>85</v>
      </c>
      <c r="O447" s="6" t="s">
        <v>157</v>
      </c>
      <c r="P447" s="6" t="s">
        <v>108</v>
      </c>
      <c r="Q447" s="6" t="s">
        <v>110</v>
      </c>
      <c r="R447" s="6" t="s">
        <v>110</v>
      </c>
      <c r="S447"/>
      <c r="T447"/>
      <c r="U447" s="6" t="s">
        <v>91</v>
      </c>
      <c r="V447" s="6" t="s">
        <v>91</v>
      </c>
      <c r="W447" s="6" t="s">
        <v>80</v>
      </c>
      <c r="X447" s="6" t="s">
        <v>80</v>
      </c>
      <c r="Y447" s="6" t="s">
        <v>92</v>
      </c>
      <c r="Z447" s="6" t="s">
        <v>80</v>
      </c>
      <c r="AA447" s="6" t="s">
        <v>80</v>
      </c>
      <c r="AB447"/>
      <c r="AC447"/>
      <c r="AD447"/>
      <c r="AE447" t="str">
        <f>VLOOKUP(E447,'Synthèse ventes'!$A$5:$C$2461,3,0)</f>
        <v>Ø200 ELI PAMIERS</v>
      </c>
      <c r="AF447" t="str">
        <f>VLOOKUP(E447,'Synthèse ventes'!$A$5:$C$2461,2,0)</f>
        <v>AD PAMIERS</v>
      </c>
      <c r="AG447"/>
      <c r="AH447"/>
      <c r="AI447"/>
      <c r="AJ447"/>
      <c r="AK447" s="6" t="s">
        <v>92</v>
      </c>
      <c r="AL447" s="6" t="s">
        <v>1783</v>
      </c>
      <c r="AM447" s="6" t="s">
        <v>95</v>
      </c>
      <c r="AN447" s="6" t="s">
        <v>145</v>
      </c>
      <c r="AO447" s="6" t="s">
        <v>380</v>
      </c>
      <c r="AP447" s="6" t="s">
        <v>80</v>
      </c>
      <c r="AQ447" s="6" t="s">
        <v>80</v>
      </c>
      <c r="AR447" s="6" t="s">
        <v>377</v>
      </c>
      <c r="AS447" s="6" t="s">
        <v>285</v>
      </c>
      <c r="AT447"/>
      <c r="AU447" s="6" t="s">
        <v>80</v>
      </c>
      <c r="AV447" s="6" t="s">
        <v>100</v>
      </c>
      <c r="AW447"/>
      <c r="AX447"/>
      <c r="AY447"/>
      <c r="AZ447"/>
      <c r="BA447"/>
      <c r="BB447"/>
      <c r="BC447"/>
      <c r="BD447" s="6" t="s">
        <v>1784</v>
      </c>
      <c r="BE447" s="7" t="s">
        <v>102</v>
      </c>
      <c r="BG447" s="7" t="s">
        <v>103</v>
      </c>
      <c r="BH447" s="7">
        <v>2016</v>
      </c>
      <c r="BI447" s="7" t="s">
        <v>104</v>
      </c>
      <c r="BJ447" s="7" t="s">
        <v>105</v>
      </c>
      <c r="BK447" s="7" t="s">
        <v>105</v>
      </c>
      <c r="BL447" s="7" t="s">
        <v>103</v>
      </c>
      <c r="BN447"/>
      <c r="BO447"/>
      <c r="BP447"/>
      <c r="BQ447"/>
      <c r="BR447"/>
      <c r="BS447"/>
      <c r="BT447"/>
      <c r="BU447"/>
      <c r="BV447"/>
      <c r="BW447"/>
      <c r="BX447"/>
      <c r="BY447" s="8">
        <v>77143</v>
      </c>
      <c r="BZ447" s="9" t="s">
        <v>106</v>
      </c>
    </row>
    <row r="448" spans="1:78" s="7" customFormat="1" hidden="1" x14ac:dyDescent="0.25">
      <c r="A448" s="7" t="str">
        <f t="shared" si="6"/>
        <v>ABSH*</v>
      </c>
      <c r="B448" s="6" t="s">
        <v>1785</v>
      </c>
      <c r="C448" s="6" t="s">
        <v>1786</v>
      </c>
      <c r="D448" s="6" t="s">
        <v>1781</v>
      </c>
      <c r="E448" s="6" t="s">
        <v>1782</v>
      </c>
      <c r="F448"/>
      <c r="G448"/>
      <c r="H448" s="6" t="s">
        <v>80</v>
      </c>
      <c r="I448"/>
      <c r="J448" s="6" t="s">
        <v>81</v>
      </c>
      <c r="K448" s="6" t="s">
        <v>82</v>
      </c>
      <c r="L448" s="6" t="s">
        <v>156</v>
      </c>
      <c r="M448" s="6" t="s">
        <v>84</v>
      </c>
      <c r="N448" s="6" t="s">
        <v>85</v>
      </c>
      <c r="O448" s="6" t="s">
        <v>157</v>
      </c>
      <c r="P448" s="6" t="s">
        <v>108</v>
      </c>
      <c r="Q448" s="6" t="s">
        <v>110</v>
      </c>
      <c r="R448" s="6" t="s">
        <v>110</v>
      </c>
      <c r="S448"/>
      <c r="T448"/>
      <c r="U448" s="6" t="s">
        <v>91</v>
      </c>
      <c r="V448" s="6" t="s">
        <v>91</v>
      </c>
      <c r="W448" s="6" t="s">
        <v>80</v>
      </c>
      <c r="X448" s="6" t="s">
        <v>80</v>
      </c>
      <c r="Y448" s="6" t="s">
        <v>92</v>
      </c>
      <c r="Z448" s="6" t="s">
        <v>80</v>
      </c>
      <c r="AA448" s="6" t="s">
        <v>80</v>
      </c>
      <c r="AB448"/>
      <c r="AC448"/>
      <c r="AD448"/>
      <c r="AE448" t="str">
        <f>VLOOKUP(E448,'Synthèse ventes'!$A$5:$C$2461,3,0)</f>
        <v>Ø200 ELI PAMIERS</v>
      </c>
      <c r="AF448" t="str">
        <f>VLOOKUP(E448,'Synthèse ventes'!$A$5:$C$2461,2,0)</f>
        <v>AD PAMIERS</v>
      </c>
      <c r="AG448"/>
      <c r="AH448"/>
      <c r="AI448"/>
      <c r="AJ448"/>
      <c r="AK448" s="6" t="s">
        <v>92</v>
      </c>
      <c r="AL448" s="6" t="s">
        <v>1783</v>
      </c>
      <c r="AM448" s="6" t="s">
        <v>95</v>
      </c>
      <c r="AN448" s="6" t="s">
        <v>145</v>
      </c>
      <c r="AO448" s="6" t="s">
        <v>651</v>
      </c>
      <c r="AP448" s="6" t="s">
        <v>80</v>
      </c>
      <c r="AQ448" s="6" t="s">
        <v>80</v>
      </c>
      <c r="AR448" s="6" t="s">
        <v>377</v>
      </c>
      <c r="AS448" s="6" t="s">
        <v>285</v>
      </c>
      <c r="AT448"/>
      <c r="AU448" s="6" t="s">
        <v>80</v>
      </c>
      <c r="AV448" s="6" t="s">
        <v>100</v>
      </c>
      <c r="AW448"/>
      <c r="AX448"/>
      <c r="AY448"/>
      <c r="AZ448"/>
      <c r="BA448"/>
      <c r="BB448"/>
      <c r="BC448"/>
      <c r="BD448" s="6" t="s">
        <v>1784</v>
      </c>
      <c r="BE448" s="7" t="s">
        <v>102</v>
      </c>
      <c r="BG448" s="7" t="s">
        <v>103</v>
      </c>
      <c r="BH448" s="7">
        <v>2016</v>
      </c>
      <c r="BI448" s="7" t="s">
        <v>104</v>
      </c>
      <c r="BJ448" s="7" t="s">
        <v>105</v>
      </c>
      <c r="BK448" s="7" t="s">
        <v>105</v>
      </c>
      <c r="BL448" s="7" t="s">
        <v>103</v>
      </c>
      <c r="BN448"/>
      <c r="BO448"/>
      <c r="BP448"/>
      <c r="BQ448"/>
      <c r="BR448"/>
      <c r="BS448"/>
      <c r="BT448"/>
      <c r="BU448"/>
      <c r="BV448"/>
      <c r="BW448"/>
      <c r="BX448"/>
      <c r="BY448" s="8">
        <v>119404</v>
      </c>
      <c r="BZ448" s="9" t="s">
        <v>106</v>
      </c>
    </row>
    <row r="449" spans="1:78" s="7" customFormat="1" hidden="1" x14ac:dyDescent="0.25">
      <c r="A449" s="7" t="str">
        <f t="shared" si="6"/>
        <v>ABQR*</v>
      </c>
      <c r="B449" s="6" t="s">
        <v>1787</v>
      </c>
      <c r="C449" s="6" t="s">
        <v>1788</v>
      </c>
      <c r="D449" s="6" t="s">
        <v>1789</v>
      </c>
      <c r="E449" s="6" t="s">
        <v>1790</v>
      </c>
      <c r="F449"/>
      <c r="G449"/>
      <c r="H449" s="6" t="s">
        <v>80</v>
      </c>
      <c r="I449"/>
      <c r="J449" s="6" t="s">
        <v>81</v>
      </c>
      <c r="K449" s="6" t="s">
        <v>82</v>
      </c>
      <c r="L449" s="6" t="s">
        <v>83</v>
      </c>
      <c r="M449" s="6" t="s">
        <v>84</v>
      </c>
      <c r="N449" s="6" t="s">
        <v>85</v>
      </c>
      <c r="O449" s="6" t="s">
        <v>86</v>
      </c>
      <c r="P449" s="6" t="s">
        <v>1791</v>
      </c>
      <c r="Q449" s="6" t="s">
        <v>891</v>
      </c>
      <c r="R449" s="6" t="s">
        <v>891</v>
      </c>
      <c r="S449" s="6" t="s">
        <v>891</v>
      </c>
      <c r="T449" s="6" t="s">
        <v>1792</v>
      </c>
      <c r="U449" s="6" t="s">
        <v>91</v>
      </c>
      <c r="V449" s="6" t="s">
        <v>91</v>
      </c>
      <c r="W449" s="6" t="s">
        <v>1150</v>
      </c>
      <c r="X449" s="6" t="s">
        <v>91</v>
      </c>
      <c r="Y449" s="6" t="s">
        <v>92</v>
      </c>
      <c r="Z449" s="6" t="s">
        <v>92</v>
      </c>
      <c r="AA449" s="6" t="s">
        <v>93</v>
      </c>
      <c r="AB449"/>
      <c r="AC449"/>
      <c r="AD449"/>
      <c r="AE449" t="str">
        <f>VLOOKUP(E449,'Synthèse ventes'!$A$5:$C$2461,3,0)</f>
        <v>Rond Ø180 SMX Beta Pamiers</v>
      </c>
      <c r="AF449" t="str">
        <f>VLOOKUP(E449,'Synthèse ventes'!$A$5:$C$2461,2,0)</f>
        <v>AD PAMIERS</v>
      </c>
      <c r="AG449"/>
      <c r="AH449"/>
      <c r="AI449"/>
      <c r="AJ449"/>
      <c r="AK449" s="6" t="s">
        <v>92</v>
      </c>
      <c r="AL449" s="6" t="s">
        <v>1793</v>
      </c>
      <c r="AM449" s="6" t="s">
        <v>95</v>
      </c>
      <c r="AN449" s="6" t="s">
        <v>145</v>
      </c>
      <c r="AO449" s="6" t="s">
        <v>1098</v>
      </c>
      <c r="AP449" s="6" t="s">
        <v>80</v>
      </c>
      <c r="AQ449" s="6" t="s">
        <v>80</v>
      </c>
      <c r="AR449" s="6" t="s">
        <v>697</v>
      </c>
      <c r="AS449" s="6" t="s">
        <v>327</v>
      </c>
      <c r="AT449"/>
      <c r="AU449" s="6" t="s">
        <v>80</v>
      </c>
      <c r="AV449" s="6" t="s">
        <v>100</v>
      </c>
      <c r="AW449"/>
      <c r="AX449"/>
      <c r="AY449"/>
      <c r="AZ449"/>
      <c r="BA449"/>
      <c r="BB449"/>
      <c r="BC449"/>
      <c r="BD449" s="6" t="s">
        <v>1794</v>
      </c>
      <c r="BE449" s="7" t="s">
        <v>102</v>
      </c>
      <c r="BG449" s="7" t="s">
        <v>103</v>
      </c>
      <c r="BH449" s="7">
        <v>2015</v>
      </c>
      <c r="BI449" s="7" t="s">
        <v>104</v>
      </c>
      <c r="BJ449" s="7" t="s">
        <v>105</v>
      </c>
      <c r="BK449" s="7" t="s">
        <v>105</v>
      </c>
      <c r="BL449" s="7" t="s">
        <v>103</v>
      </c>
      <c r="BN449"/>
      <c r="BO449"/>
      <c r="BP449"/>
      <c r="BQ449"/>
      <c r="BR449"/>
      <c r="BS449"/>
      <c r="BT449"/>
      <c r="BU449"/>
      <c r="BV449"/>
      <c r="BW449"/>
      <c r="BX449"/>
      <c r="BY449" s="8">
        <v>38635</v>
      </c>
      <c r="BZ449" s="9" t="s">
        <v>106</v>
      </c>
    </row>
    <row r="450" spans="1:78" s="7" customFormat="1" hidden="1" x14ac:dyDescent="0.25">
      <c r="A450" s="7" t="str">
        <f t="shared" si="6"/>
        <v>ABQR*</v>
      </c>
      <c r="B450" s="6" t="s">
        <v>1795</v>
      </c>
      <c r="C450" s="6" t="s">
        <v>1788</v>
      </c>
      <c r="D450" s="6" t="s">
        <v>1789</v>
      </c>
      <c r="E450" s="6" t="s">
        <v>1790</v>
      </c>
      <c r="F450"/>
      <c r="G450"/>
      <c r="H450" s="6" t="s">
        <v>80</v>
      </c>
      <c r="I450"/>
      <c r="J450" s="6" t="s">
        <v>81</v>
      </c>
      <c r="K450" s="6" t="s">
        <v>82</v>
      </c>
      <c r="L450" s="6" t="s">
        <v>83</v>
      </c>
      <c r="M450" s="6" t="s">
        <v>84</v>
      </c>
      <c r="N450" s="6" t="s">
        <v>85</v>
      </c>
      <c r="O450" s="6" t="s">
        <v>86</v>
      </c>
      <c r="P450" s="6" t="s">
        <v>108</v>
      </c>
      <c r="Q450" s="6" t="s">
        <v>109</v>
      </c>
      <c r="R450" s="6" t="s">
        <v>110</v>
      </c>
      <c r="S450" s="6" t="s">
        <v>109</v>
      </c>
      <c r="T450" s="6" t="s">
        <v>110</v>
      </c>
      <c r="U450" s="6" t="s">
        <v>91</v>
      </c>
      <c r="V450" s="6" t="s">
        <v>91</v>
      </c>
      <c r="W450" s="6" t="s">
        <v>117</v>
      </c>
      <c r="X450" s="6" t="s">
        <v>91</v>
      </c>
      <c r="Y450" s="6" t="s">
        <v>92</v>
      </c>
      <c r="Z450" s="6" t="s">
        <v>92</v>
      </c>
      <c r="AA450" s="6" t="s">
        <v>93</v>
      </c>
      <c r="AB450"/>
      <c r="AC450"/>
      <c r="AD450"/>
      <c r="AE450" t="str">
        <f>VLOOKUP(E450,'Synthèse ventes'!$A$5:$C$2461,3,0)</f>
        <v>Rond Ø180 SMX Beta Pamiers</v>
      </c>
      <c r="AF450" t="str">
        <f>VLOOKUP(E450,'Synthèse ventes'!$A$5:$C$2461,2,0)</f>
        <v>AD PAMIERS</v>
      </c>
      <c r="AG450"/>
      <c r="AH450"/>
      <c r="AI450"/>
      <c r="AJ450"/>
      <c r="AK450" s="6" t="s">
        <v>92</v>
      </c>
      <c r="AL450" s="6" t="s">
        <v>1793</v>
      </c>
      <c r="AM450" s="6" t="s">
        <v>95</v>
      </c>
      <c r="AN450" s="6" t="s">
        <v>145</v>
      </c>
      <c r="AO450" s="6" t="s">
        <v>1098</v>
      </c>
      <c r="AP450" s="6" t="s">
        <v>80</v>
      </c>
      <c r="AQ450" s="6" t="s">
        <v>80</v>
      </c>
      <c r="AR450" s="6" t="s">
        <v>697</v>
      </c>
      <c r="AS450" s="6" t="s">
        <v>327</v>
      </c>
      <c r="AT450"/>
      <c r="AU450" s="6" t="s">
        <v>80</v>
      </c>
      <c r="AV450" s="6" t="s">
        <v>100</v>
      </c>
      <c r="AW450"/>
      <c r="AX450"/>
      <c r="AY450"/>
      <c r="AZ450"/>
      <c r="BA450"/>
      <c r="BB450"/>
      <c r="BC450"/>
      <c r="BD450" s="6" t="s">
        <v>1794</v>
      </c>
      <c r="BE450" s="7" t="s">
        <v>102</v>
      </c>
      <c r="BG450" s="7" t="s">
        <v>103</v>
      </c>
      <c r="BH450" s="7">
        <v>2015</v>
      </c>
      <c r="BI450" s="7" t="s">
        <v>104</v>
      </c>
      <c r="BJ450" s="7" t="s">
        <v>105</v>
      </c>
      <c r="BK450" s="7" t="s">
        <v>105</v>
      </c>
      <c r="BL450" s="7" t="s">
        <v>103</v>
      </c>
      <c r="BN450"/>
      <c r="BO450"/>
      <c r="BP450"/>
      <c r="BQ450"/>
      <c r="BR450"/>
      <c r="BS450"/>
      <c r="BT450"/>
      <c r="BU450"/>
      <c r="BV450"/>
      <c r="BW450"/>
      <c r="BX450"/>
      <c r="BY450" s="8">
        <v>91066</v>
      </c>
      <c r="BZ450" s="9" t="s">
        <v>106</v>
      </c>
    </row>
    <row r="451" spans="1:78" s="7" customFormat="1" hidden="1" x14ac:dyDescent="0.25">
      <c r="A451" s="7" t="str">
        <f t="shared" ref="A451:A514" si="7">IF(LEFT(E451,1)="A",LEFT(E451,4)&amp;"*","")</f>
        <v>ABIA*</v>
      </c>
      <c r="B451" s="6" t="s">
        <v>1796</v>
      </c>
      <c r="C451" s="6" t="s">
        <v>1797</v>
      </c>
      <c r="D451" s="6" t="s">
        <v>1798</v>
      </c>
      <c r="E451" s="6" t="s">
        <v>1799</v>
      </c>
      <c r="F451"/>
      <c r="G451"/>
      <c r="H451" s="6" t="s">
        <v>80</v>
      </c>
      <c r="I451"/>
      <c r="J451" s="6" t="s">
        <v>81</v>
      </c>
      <c r="K451" s="6" t="s">
        <v>82</v>
      </c>
      <c r="L451" s="6" t="s">
        <v>83</v>
      </c>
      <c r="M451" s="6" t="s">
        <v>84</v>
      </c>
      <c r="N451" s="6" t="s">
        <v>85</v>
      </c>
      <c r="O451" s="6" t="s">
        <v>86</v>
      </c>
      <c r="P451" s="6" t="s">
        <v>87</v>
      </c>
      <c r="Q451" s="6" t="s">
        <v>1800</v>
      </c>
      <c r="R451" s="6" t="s">
        <v>1800</v>
      </c>
      <c r="S451" s="6" t="s">
        <v>1800</v>
      </c>
      <c r="T451" s="6" t="s">
        <v>1801</v>
      </c>
      <c r="U451" s="6" t="s">
        <v>1802</v>
      </c>
      <c r="V451" s="6" t="s">
        <v>91</v>
      </c>
      <c r="W451" s="6" t="s">
        <v>80</v>
      </c>
      <c r="X451" s="6" t="s">
        <v>80</v>
      </c>
      <c r="Y451" s="6" t="s">
        <v>92</v>
      </c>
      <c r="Z451" s="6" t="s">
        <v>80</v>
      </c>
      <c r="AA451" s="6" t="s">
        <v>93</v>
      </c>
      <c r="AB451"/>
      <c r="AC451"/>
      <c r="AD451"/>
      <c r="AE451" t="str">
        <f>VLOOKUP(E451,'Synthèse ventes'!$A$5:$C$2461,3,0)</f>
        <v>Rond Ø280 pour Pamiers</v>
      </c>
      <c r="AF451" t="str">
        <f>VLOOKUP(E451,'Synthèse ventes'!$A$5:$C$2461,2,0)</f>
        <v>AD PAMIERS</v>
      </c>
      <c r="AG451"/>
      <c r="AH451"/>
      <c r="AI451"/>
      <c r="AJ451"/>
      <c r="AK451" s="6" t="s">
        <v>92</v>
      </c>
      <c r="AL451" s="6" t="s">
        <v>1803</v>
      </c>
      <c r="AM451" s="6" t="s">
        <v>95</v>
      </c>
      <c r="AN451" s="6" t="s">
        <v>703</v>
      </c>
      <c r="AO451" s="6" t="s">
        <v>97</v>
      </c>
      <c r="AP451" s="6" t="s">
        <v>80</v>
      </c>
      <c r="AQ451" s="6" t="s">
        <v>80</v>
      </c>
      <c r="AR451" s="6" t="s">
        <v>1804</v>
      </c>
      <c r="AS451" s="6" t="s">
        <v>628</v>
      </c>
      <c r="AT451"/>
      <c r="AU451" s="6" t="s">
        <v>80</v>
      </c>
      <c r="AV451" s="6" t="s">
        <v>100</v>
      </c>
      <c r="AW451"/>
      <c r="AX451"/>
      <c r="AY451"/>
      <c r="AZ451"/>
      <c r="BA451"/>
      <c r="BB451"/>
      <c r="BC451"/>
      <c r="BD451" s="6" t="s">
        <v>1805</v>
      </c>
      <c r="BE451" s="7" t="s">
        <v>102</v>
      </c>
      <c r="BG451" s="7" t="s">
        <v>103</v>
      </c>
      <c r="BH451" s="7">
        <v>2016</v>
      </c>
      <c r="BI451" s="7" t="s">
        <v>104</v>
      </c>
      <c r="BJ451" s="7" t="s">
        <v>105</v>
      </c>
      <c r="BK451" s="7" t="s">
        <v>105</v>
      </c>
      <c r="BL451" s="7" t="s">
        <v>103</v>
      </c>
      <c r="BN451"/>
      <c r="BO451"/>
      <c r="BP451"/>
      <c r="BQ451"/>
      <c r="BR451"/>
      <c r="BS451"/>
      <c r="BT451"/>
      <c r="BU451"/>
      <c r="BV451"/>
      <c r="BW451"/>
      <c r="BX451"/>
      <c r="BY451" s="8">
        <v>116829</v>
      </c>
      <c r="BZ451" s="9" t="s">
        <v>106</v>
      </c>
    </row>
    <row r="452" spans="1:78" s="7" customFormat="1" hidden="1" x14ac:dyDescent="0.25">
      <c r="A452" s="7" t="str">
        <f t="shared" si="7"/>
        <v>ABIA*</v>
      </c>
      <c r="B452" s="6" t="s">
        <v>1806</v>
      </c>
      <c r="C452" s="6" t="s">
        <v>1797</v>
      </c>
      <c r="D452" s="6" t="s">
        <v>1798</v>
      </c>
      <c r="E452" s="6" t="s">
        <v>1799</v>
      </c>
      <c r="F452"/>
      <c r="G452"/>
      <c r="H452" s="6" t="s">
        <v>80</v>
      </c>
      <c r="I452"/>
      <c r="J452" s="6" t="s">
        <v>81</v>
      </c>
      <c r="K452" s="6" t="s">
        <v>82</v>
      </c>
      <c r="L452" s="6" t="s">
        <v>83</v>
      </c>
      <c r="M452" s="6" t="s">
        <v>84</v>
      </c>
      <c r="N452" s="6" t="s">
        <v>85</v>
      </c>
      <c r="O452" s="6" t="s">
        <v>86</v>
      </c>
      <c r="P452" s="6" t="s">
        <v>108</v>
      </c>
      <c r="Q452" s="6" t="s">
        <v>109</v>
      </c>
      <c r="R452" s="6" t="s">
        <v>110</v>
      </c>
      <c r="S452" s="6" t="s">
        <v>109</v>
      </c>
      <c r="T452" s="6" t="s">
        <v>110</v>
      </c>
      <c r="U452" s="6" t="s">
        <v>91</v>
      </c>
      <c r="V452" s="6" t="s">
        <v>91</v>
      </c>
      <c r="W452" s="6" t="s">
        <v>80</v>
      </c>
      <c r="X452" s="6" t="s">
        <v>80</v>
      </c>
      <c r="Y452" s="6" t="s">
        <v>92</v>
      </c>
      <c r="Z452" s="6" t="s">
        <v>80</v>
      </c>
      <c r="AA452" s="6" t="s">
        <v>93</v>
      </c>
      <c r="AB452"/>
      <c r="AC452"/>
      <c r="AD452"/>
      <c r="AE452" t="str">
        <f>VLOOKUP(E452,'Synthèse ventes'!$A$5:$C$2461,3,0)</f>
        <v>Rond Ø280 pour Pamiers</v>
      </c>
      <c r="AF452" t="str">
        <f>VLOOKUP(E452,'Synthèse ventes'!$A$5:$C$2461,2,0)</f>
        <v>AD PAMIERS</v>
      </c>
      <c r="AG452"/>
      <c r="AH452"/>
      <c r="AI452"/>
      <c r="AJ452"/>
      <c r="AK452" s="6" t="s">
        <v>92</v>
      </c>
      <c r="AL452" s="6" t="s">
        <v>1803</v>
      </c>
      <c r="AM452" s="6" t="s">
        <v>95</v>
      </c>
      <c r="AN452" s="6" t="s">
        <v>703</v>
      </c>
      <c r="AO452" s="6" t="s">
        <v>97</v>
      </c>
      <c r="AP452" s="6" t="s">
        <v>80</v>
      </c>
      <c r="AQ452" s="6" t="s">
        <v>80</v>
      </c>
      <c r="AR452" s="6" t="s">
        <v>1804</v>
      </c>
      <c r="AS452" s="6" t="s">
        <v>628</v>
      </c>
      <c r="AT452"/>
      <c r="AU452" s="6" t="s">
        <v>80</v>
      </c>
      <c r="AV452" s="6" t="s">
        <v>100</v>
      </c>
      <c r="AW452"/>
      <c r="AX452"/>
      <c r="AY452"/>
      <c r="AZ452"/>
      <c r="BA452"/>
      <c r="BB452"/>
      <c r="BC452"/>
      <c r="BD452" s="6" t="s">
        <v>1805</v>
      </c>
      <c r="BE452" s="7" t="s">
        <v>102</v>
      </c>
      <c r="BG452" s="7" t="s">
        <v>103</v>
      </c>
      <c r="BH452" s="7">
        <v>2016</v>
      </c>
      <c r="BI452" s="7" t="s">
        <v>104</v>
      </c>
      <c r="BJ452" s="7" t="s">
        <v>105</v>
      </c>
      <c r="BK452" s="7" t="s">
        <v>105</v>
      </c>
      <c r="BL452" s="7" t="s">
        <v>103</v>
      </c>
      <c r="BN452"/>
      <c r="BO452"/>
      <c r="BP452"/>
      <c r="BQ452"/>
      <c r="BR452"/>
      <c r="BS452"/>
      <c r="BT452"/>
      <c r="BU452"/>
      <c r="BV452"/>
      <c r="BW452"/>
      <c r="BX452"/>
      <c r="BY452" s="8">
        <v>88205</v>
      </c>
      <c r="BZ452" s="9" t="s">
        <v>106</v>
      </c>
    </row>
    <row r="453" spans="1:78" s="7" customFormat="1" hidden="1" x14ac:dyDescent="0.25">
      <c r="A453" s="7" t="str">
        <f t="shared" si="7"/>
        <v>ABRB*</v>
      </c>
      <c r="B453" s="6" t="s">
        <v>1807</v>
      </c>
      <c r="C453" s="6" t="s">
        <v>1808</v>
      </c>
      <c r="D453" s="6" t="s">
        <v>1809</v>
      </c>
      <c r="E453" s="6" t="s">
        <v>1810</v>
      </c>
      <c r="F453"/>
      <c r="G453"/>
      <c r="H453" s="6" t="s">
        <v>80</v>
      </c>
      <c r="I453"/>
      <c r="J453" s="6" t="s">
        <v>81</v>
      </c>
      <c r="K453" s="6" t="s">
        <v>82</v>
      </c>
      <c r="L453" s="6" t="s">
        <v>137</v>
      </c>
      <c r="M453" s="6" t="s">
        <v>84</v>
      </c>
      <c r="N453" s="6" t="s">
        <v>85</v>
      </c>
      <c r="O453" s="6" t="s">
        <v>138</v>
      </c>
      <c r="P453" s="6" t="s">
        <v>1811</v>
      </c>
      <c r="Q453" s="6" t="s">
        <v>1812</v>
      </c>
      <c r="R453" s="35" t="s">
        <v>1813</v>
      </c>
      <c r="S453" s="6" t="s">
        <v>1812</v>
      </c>
      <c r="T453" s="35" t="s">
        <v>1813</v>
      </c>
      <c r="U453" s="32" t="s">
        <v>1814</v>
      </c>
      <c r="V453" s="32" t="s">
        <v>1812</v>
      </c>
      <c r="W453" s="6" t="s">
        <v>80</v>
      </c>
      <c r="X453" s="6" t="s">
        <v>80</v>
      </c>
      <c r="Y453" s="6" t="s">
        <v>92</v>
      </c>
      <c r="Z453" s="6" t="s">
        <v>80</v>
      </c>
      <c r="AA453" s="6" t="s">
        <v>93</v>
      </c>
      <c r="AB453"/>
      <c r="AC453"/>
      <c r="AD453"/>
      <c r="AE453" t="str">
        <f>VLOOKUP(E453,'Synthèse ventes'!$A$5:$C$2461,3,0)</f>
        <v>Rond Ø152 Bohler</v>
      </c>
      <c r="AF453" t="str">
        <f>VLOOKUP(E453,'Synthèse ventes'!$A$5:$C$2461,2,0)</f>
        <v>BOHLER LIV</v>
      </c>
      <c r="AG453"/>
      <c r="AH453"/>
      <c r="AI453"/>
      <c r="AJ453"/>
      <c r="AK453" s="6" t="s">
        <v>92</v>
      </c>
      <c r="AL453" s="6" t="s">
        <v>1815</v>
      </c>
      <c r="AM453" s="6" t="s">
        <v>95</v>
      </c>
      <c r="AN453" s="6" t="s">
        <v>1060</v>
      </c>
      <c r="AO453" s="6" t="s">
        <v>1816</v>
      </c>
      <c r="AP453" s="6" t="s">
        <v>80</v>
      </c>
      <c r="AQ453" s="6" t="s">
        <v>80</v>
      </c>
      <c r="AR453" s="6" t="s">
        <v>592</v>
      </c>
      <c r="AS453" s="6" t="s">
        <v>99</v>
      </c>
      <c r="AT453"/>
      <c r="AU453" s="6" t="s">
        <v>80</v>
      </c>
      <c r="AV453" s="6" t="s">
        <v>100</v>
      </c>
      <c r="AW453"/>
      <c r="AX453"/>
      <c r="AY453"/>
      <c r="AZ453"/>
      <c r="BA453"/>
      <c r="BB453"/>
      <c r="BC453"/>
      <c r="BD453" s="6" t="s">
        <v>1817</v>
      </c>
      <c r="BE453" s="7" t="s">
        <v>102</v>
      </c>
      <c r="BG453" s="7" t="s">
        <v>103</v>
      </c>
      <c r="BH453" s="7">
        <v>2016</v>
      </c>
      <c r="BI453" s="7" t="s">
        <v>104</v>
      </c>
      <c r="BJ453" s="7" t="s">
        <v>105</v>
      </c>
      <c r="BK453" s="7" t="s">
        <v>105</v>
      </c>
      <c r="BL453" s="7" t="s">
        <v>103</v>
      </c>
      <c r="BN453"/>
      <c r="BO453"/>
      <c r="BP453"/>
      <c r="BQ453"/>
      <c r="BR453"/>
      <c r="BS453"/>
      <c r="BT453"/>
      <c r="BU453"/>
      <c r="BV453"/>
      <c r="BW453"/>
      <c r="BX453"/>
      <c r="BY453" s="8">
        <v>115765</v>
      </c>
      <c r="BZ453" s="9" t="s">
        <v>106</v>
      </c>
    </row>
    <row r="454" spans="1:78" s="7" customFormat="1" hidden="1" x14ac:dyDescent="0.25">
      <c r="A454" s="7" t="str">
        <f t="shared" si="7"/>
        <v>ABSR*</v>
      </c>
      <c r="B454" s="6" t="s">
        <v>1818</v>
      </c>
      <c r="C454" s="6" t="s">
        <v>1819</v>
      </c>
      <c r="D454" s="6" t="s">
        <v>1820</v>
      </c>
      <c r="E454" s="6" t="s">
        <v>1821</v>
      </c>
      <c r="F454"/>
      <c r="G454"/>
      <c r="H454" s="6" t="s">
        <v>80</v>
      </c>
      <c r="I454"/>
      <c r="J454" s="6" t="s">
        <v>81</v>
      </c>
      <c r="K454" s="6" t="s">
        <v>82</v>
      </c>
      <c r="L454" s="6" t="s">
        <v>137</v>
      </c>
      <c r="M454" s="6" t="s">
        <v>84</v>
      </c>
      <c r="N454" s="6" t="s">
        <v>85</v>
      </c>
      <c r="O454" s="6" t="s">
        <v>138</v>
      </c>
      <c r="P454" s="6" t="s">
        <v>139</v>
      </c>
      <c r="Q454" s="6" t="s">
        <v>1822</v>
      </c>
      <c r="R454" s="35" t="s">
        <v>1823</v>
      </c>
      <c r="S454" s="6" t="s">
        <v>1822</v>
      </c>
      <c r="T454" s="35" t="s">
        <v>1823</v>
      </c>
      <c r="U454" s="32" t="s">
        <v>1824</v>
      </c>
      <c r="V454" s="32" t="s">
        <v>1825</v>
      </c>
      <c r="W454" s="6" t="s">
        <v>80</v>
      </c>
      <c r="X454" s="6" t="s">
        <v>80</v>
      </c>
      <c r="Y454" s="6" t="s">
        <v>92</v>
      </c>
      <c r="Z454" s="6" t="s">
        <v>80</v>
      </c>
      <c r="AA454" s="6" t="s">
        <v>93</v>
      </c>
      <c r="AB454"/>
      <c r="AC454"/>
      <c r="AD454"/>
      <c r="AE454" t="str">
        <f>VLOOKUP(E454,'Synthèse ventes'!$A$5:$C$2461,3,0)</f>
        <v>Rond Ø180 SMX Beta Pamiers</v>
      </c>
      <c r="AF454" t="str">
        <f>VLOOKUP(E454,'Synthèse ventes'!$A$5:$C$2461,2,0)</f>
        <v>AD PAMIERS</v>
      </c>
      <c r="AG454"/>
      <c r="AH454"/>
      <c r="AI454"/>
      <c r="AJ454"/>
      <c r="AK454" s="6" t="s">
        <v>80</v>
      </c>
      <c r="AL454" s="6" t="s">
        <v>1826</v>
      </c>
      <c r="AM454" s="6" t="s">
        <v>95</v>
      </c>
      <c r="AN454" s="6" t="s">
        <v>145</v>
      </c>
      <c r="AO454" s="6" t="s">
        <v>225</v>
      </c>
      <c r="AP454" s="6" t="s">
        <v>80</v>
      </c>
      <c r="AQ454" s="6" t="s">
        <v>80</v>
      </c>
      <c r="AR454" s="6" t="s">
        <v>1827</v>
      </c>
      <c r="AS454" s="6" t="s">
        <v>573</v>
      </c>
      <c r="AT454"/>
      <c r="AU454" s="6" t="s">
        <v>80</v>
      </c>
      <c r="AV454" s="6" t="s">
        <v>100</v>
      </c>
      <c r="AW454"/>
      <c r="AX454"/>
      <c r="AY454"/>
      <c r="AZ454"/>
      <c r="BA454"/>
      <c r="BB454"/>
      <c r="BC454"/>
      <c r="BD454" s="6" t="s">
        <v>1828</v>
      </c>
      <c r="BE454" s="7" t="s">
        <v>102</v>
      </c>
      <c r="BG454" s="7" t="s">
        <v>103</v>
      </c>
      <c r="BH454" s="7">
        <v>2016</v>
      </c>
      <c r="BI454" s="7" t="s">
        <v>104</v>
      </c>
      <c r="BJ454" s="7" t="s">
        <v>105</v>
      </c>
      <c r="BK454" s="7" t="s">
        <v>105</v>
      </c>
      <c r="BL454" s="7" t="s">
        <v>103</v>
      </c>
      <c r="BN454"/>
      <c r="BO454"/>
      <c r="BP454"/>
      <c r="BQ454"/>
      <c r="BR454"/>
      <c r="BS454"/>
      <c r="BT454"/>
      <c r="BU454"/>
      <c r="BV454"/>
      <c r="BW454"/>
      <c r="BX454"/>
      <c r="BY454" s="8">
        <v>53832</v>
      </c>
      <c r="BZ454" s="9" t="s">
        <v>106</v>
      </c>
    </row>
    <row r="455" spans="1:78" s="7" customFormat="1" hidden="1" x14ac:dyDescent="0.25">
      <c r="A455" s="7" t="str">
        <f t="shared" si="7"/>
        <v>ABSR*</v>
      </c>
      <c r="B455" s="6" t="s">
        <v>1829</v>
      </c>
      <c r="C455" s="6" t="s">
        <v>1830</v>
      </c>
      <c r="D455" s="6" t="s">
        <v>1820</v>
      </c>
      <c r="E455" s="6" t="s">
        <v>1821</v>
      </c>
      <c r="F455"/>
      <c r="G455"/>
      <c r="H455" s="6" t="s">
        <v>80</v>
      </c>
      <c r="I455"/>
      <c r="J455" s="6" t="s">
        <v>81</v>
      </c>
      <c r="K455" s="6" t="s">
        <v>82</v>
      </c>
      <c r="L455" s="6" t="s">
        <v>156</v>
      </c>
      <c r="M455" s="6" t="s">
        <v>84</v>
      </c>
      <c r="N455" s="6" t="s">
        <v>85</v>
      </c>
      <c r="O455" s="6" t="s">
        <v>157</v>
      </c>
      <c r="P455" s="6" t="s">
        <v>108</v>
      </c>
      <c r="Q455" s="6" t="s">
        <v>110</v>
      </c>
      <c r="R455" s="6" t="s">
        <v>110</v>
      </c>
      <c r="S455"/>
      <c r="T455"/>
      <c r="U455" s="6" t="s">
        <v>91</v>
      </c>
      <c r="V455" s="6" t="s">
        <v>91</v>
      </c>
      <c r="W455" s="6" t="s">
        <v>80</v>
      </c>
      <c r="X455" s="6" t="s">
        <v>80</v>
      </c>
      <c r="Y455" s="6" t="s">
        <v>92</v>
      </c>
      <c r="Z455" s="6" t="s">
        <v>80</v>
      </c>
      <c r="AA455" s="6" t="s">
        <v>80</v>
      </c>
      <c r="AB455"/>
      <c r="AC455"/>
      <c r="AD455"/>
      <c r="AE455" t="str">
        <f>VLOOKUP(E455,'Synthèse ventes'!$A$5:$C$2461,3,0)</f>
        <v>Rond Ø180 SMX Beta Pamiers</v>
      </c>
      <c r="AF455" t="str">
        <f>VLOOKUP(E455,'Synthèse ventes'!$A$5:$C$2461,2,0)</f>
        <v>AD PAMIERS</v>
      </c>
      <c r="AG455"/>
      <c r="AH455"/>
      <c r="AI455"/>
      <c r="AJ455"/>
      <c r="AK455" s="6" t="s">
        <v>80</v>
      </c>
      <c r="AL455" s="6" t="s">
        <v>1826</v>
      </c>
      <c r="AM455" s="6" t="s">
        <v>95</v>
      </c>
      <c r="AN455" s="6" t="s">
        <v>612</v>
      </c>
      <c r="AO455" s="6" t="s">
        <v>394</v>
      </c>
      <c r="AP455" s="6" t="s">
        <v>80</v>
      </c>
      <c r="AQ455" s="6" t="s">
        <v>80</v>
      </c>
      <c r="AR455" s="6" t="s">
        <v>1831</v>
      </c>
      <c r="AS455" s="6" t="s">
        <v>628</v>
      </c>
      <c r="AT455"/>
      <c r="AU455" s="6" t="s">
        <v>80</v>
      </c>
      <c r="AV455" s="6" t="s">
        <v>100</v>
      </c>
      <c r="AW455"/>
      <c r="AX455"/>
      <c r="AY455"/>
      <c r="AZ455"/>
      <c r="BA455"/>
      <c r="BB455"/>
      <c r="BC455"/>
      <c r="BD455" s="6" t="s">
        <v>1832</v>
      </c>
      <c r="BE455" s="7" t="s">
        <v>102</v>
      </c>
      <c r="BG455" s="7" t="s">
        <v>103</v>
      </c>
      <c r="BH455" s="7">
        <v>2016</v>
      </c>
      <c r="BI455" s="7" t="s">
        <v>104</v>
      </c>
      <c r="BJ455" s="7" t="s">
        <v>105</v>
      </c>
      <c r="BK455" s="7" t="s">
        <v>105</v>
      </c>
      <c r="BL455" s="7" t="s">
        <v>103</v>
      </c>
      <c r="BN455"/>
      <c r="BO455"/>
      <c r="BP455"/>
      <c r="BQ455"/>
      <c r="BR455"/>
      <c r="BS455"/>
      <c r="BT455"/>
      <c r="BU455"/>
      <c r="BV455"/>
      <c r="BW455"/>
      <c r="BX455"/>
      <c r="BY455" s="8">
        <v>51542</v>
      </c>
      <c r="BZ455" s="9" t="s">
        <v>106</v>
      </c>
    </row>
    <row r="456" spans="1:78" s="7" customFormat="1" hidden="1" x14ac:dyDescent="0.25">
      <c r="A456" s="7" t="str">
        <f t="shared" si="7"/>
        <v>ABSR*</v>
      </c>
      <c r="B456" s="6" t="s">
        <v>1833</v>
      </c>
      <c r="C456" s="6" t="s">
        <v>1834</v>
      </c>
      <c r="D456" s="6" t="s">
        <v>1820</v>
      </c>
      <c r="E456" s="6" t="s">
        <v>1821</v>
      </c>
      <c r="F456"/>
      <c r="G456"/>
      <c r="H456" s="6" t="s">
        <v>80</v>
      </c>
      <c r="I456"/>
      <c r="J456" s="6" t="s">
        <v>81</v>
      </c>
      <c r="K456" s="6" t="s">
        <v>82</v>
      </c>
      <c r="L456" s="6" t="s">
        <v>156</v>
      </c>
      <c r="M456" s="6" t="s">
        <v>84</v>
      </c>
      <c r="N456" s="6" t="s">
        <v>85</v>
      </c>
      <c r="O456" s="6" t="s">
        <v>157</v>
      </c>
      <c r="P456" s="6" t="s">
        <v>108</v>
      </c>
      <c r="Q456" s="6" t="s">
        <v>110</v>
      </c>
      <c r="R456" s="6" t="s">
        <v>110</v>
      </c>
      <c r="S456"/>
      <c r="T456"/>
      <c r="U456" s="6" t="s">
        <v>91</v>
      </c>
      <c r="V456" s="6" t="s">
        <v>91</v>
      </c>
      <c r="W456" s="6" t="s">
        <v>80</v>
      </c>
      <c r="X456" s="6" t="s">
        <v>80</v>
      </c>
      <c r="Y456" s="6" t="s">
        <v>92</v>
      </c>
      <c r="Z456" s="6" t="s">
        <v>80</v>
      </c>
      <c r="AA456" s="6" t="s">
        <v>80</v>
      </c>
      <c r="AB456"/>
      <c r="AC456"/>
      <c r="AD456"/>
      <c r="AE456" t="str">
        <f>VLOOKUP(E456,'Synthèse ventes'!$A$5:$C$2461,3,0)</f>
        <v>Rond Ø180 SMX Beta Pamiers</v>
      </c>
      <c r="AF456" t="str">
        <f>VLOOKUP(E456,'Synthèse ventes'!$A$5:$C$2461,2,0)</f>
        <v>AD PAMIERS</v>
      </c>
      <c r="AG456"/>
      <c r="AH456"/>
      <c r="AI456"/>
      <c r="AJ456"/>
      <c r="AK456" s="6" t="s">
        <v>80</v>
      </c>
      <c r="AL456" s="6" t="s">
        <v>1826</v>
      </c>
      <c r="AM456" s="6" t="s">
        <v>95</v>
      </c>
      <c r="AN456" s="6" t="s">
        <v>612</v>
      </c>
      <c r="AO456" s="6" t="s">
        <v>448</v>
      </c>
      <c r="AP456" s="6" t="s">
        <v>80</v>
      </c>
      <c r="AQ456" s="6" t="s">
        <v>80</v>
      </c>
      <c r="AR456" s="6" t="s">
        <v>1831</v>
      </c>
      <c r="AS456" s="6" t="s">
        <v>628</v>
      </c>
      <c r="AT456"/>
      <c r="AU456" s="6" t="s">
        <v>80</v>
      </c>
      <c r="AV456" s="6" t="s">
        <v>100</v>
      </c>
      <c r="AW456"/>
      <c r="AX456"/>
      <c r="AY456"/>
      <c r="AZ456"/>
      <c r="BA456"/>
      <c r="BB456"/>
      <c r="BC456"/>
      <c r="BD456" s="6" t="s">
        <v>1832</v>
      </c>
      <c r="BE456" s="7" t="s">
        <v>102</v>
      </c>
      <c r="BG456" s="7" t="s">
        <v>103</v>
      </c>
      <c r="BH456" s="7">
        <v>2016</v>
      </c>
      <c r="BI456" s="7" t="s">
        <v>104</v>
      </c>
      <c r="BJ456" s="7" t="s">
        <v>105</v>
      </c>
      <c r="BK456" s="7" t="s">
        <v>105</v>
      </c>
      <c r="BL456" s="7" t="s">
        <v>103</v>
      </c>
      <c r="BN456"/>
      <c r="BO456"/>
      <c r="BP456"/>
      <c r="BQ456"/>
      <c r="BR456"/>
      <c r="BS456"/>
      <c r="BT456"/>
      <c r="BU456"/>
      <c r="BV456"/>
      <c r="BW456"/>
      <c r="BX456"/>
      <c r="BY456" s="8">
        <v>76854</v>
      </c>
      <c r="BZ456" s="9" t="s">
        <v>106</v>
      </c>
    </row>
    <row r="457" spans="1:78" s="7" customFormat="1" hidden="1" x14ac:dyDescent="0.25">
      <c r="A457" s="7" t="str">
        <f t="shared" si="7"/>
        <v>ABQC*</v>
      </c>
      <c r="B457" s="6" t="s">
        <v>1835</v>
      </c>
      <c r="C457" s="6" t="s">
        <v>1836</v>
      </c>
      <c r="D457" s="6" t="s">
        <v>1837</v>
      </c>
      <c r="E457" s="6" t="s">
        <v>1694</v>
      </c>
      <c r="F457"/>
      <c r="G457"/>
      <c r="H457" s="6" t="s">
        <v>80</v>
      </c>
      <c r="I457"/>
      <c r="J457" s="6" t="s">
        <v>81</v>
      </c>
      <c r="K457" s="6" t="s">
        <v>82</v>
      </c>
      <c r="L457" s="6" t="s">
        <v>156</v>
      </c>
      <c r="M457" s="6" t="s">
        <v>84</v>
      </c>
      <c r="N457" s="6" t="s">
        <v>85</v>
      </c>
      <c r="O457" s="6" t="s">
        <v>157</v>
      </c>
      <c r="P457" s="6" t="s">
        <v>108</v>
      </c>
      <c r="Q457" s="6" t="s">
        <v>109</v>
      </c>
      <c r="R457" s="6" t="s">
        <v>110</v>
      </c>
      <c r="S457" s="6" t="s">
        <v>109</v>
      </c>
      <c r="T457" s="6" t="s">
        <v>110</v>
      </c>
      <c r="U457" s="6" t="s">
        <v>91</v>
      </c>
      <c r="V457" s="6" t="s">
        <v>91</v>
      </c>
      <c r="W457" s="6" t="s">
        <v>80</v>
      </c>
      <c r="X457" s="6" t="s">
        <v>80</v>
      </c>
      <c r="Y457" s="6" t="s">
        <v>92</v>
      </c>
      <c r="Z457" s="6" t="s">
        <v>80</v>
      </c>
      <c r="AA457" s="6" t="s">
        <v>93</v>
      </c>
      <c r="AB457"/>
      <c r="AC457"/>
      <c r="AD457"/>
      <c r="AE457" t="str">
        <f>VLOOKUP(E457,'Synthèse ventes'!$A$5:$C$2461,3,0)</f>
        <v>Rond Ø250 Otto Fuchs</v>
      </c>
      <c r="AF457" t="str">
        <f>VLOOKUP(E457,'Synthèse ventes'!$A$5:$C$2461,2,0)</f>
        <v>OTTO FUCHS</v>
      </c>
      <c r="AG457"/>
      <c r="AH457"/>
      <c r="AI457"/>
      <c r="AJ457"/>
      <c r="AK457" s="6" t="s">
        <v>92</v>
      </c>
      <c r="AL457" s="6" t="s">
        <v>1695</v>
      </c>
      <c r="AM457" s="6" t="s">
        <v>95</v>
      </c>
      <c r="AN457" s="6" t="s">
        <v>145</v>
      </c>
      <c r="AO457" s="6" t="s">
        <v>123</v>
      </c>
      <c r="AP457" s="6" t="s">
        <v>80</v>
      </c>
      <c r="AQ457" s="6" t="s">
        <v>80</v>
      </c>
      <c r="AR457" s="6" t="s">
        <v>1269</v>
      </c>
      <c r="AS457" s="6" t="s">
        <v>628</v>
      </c>
      <c r="AT457"/>
      <c r="AU457" s="6" t="s">
        <v>80</v>
      </c>
      <c r="AV457" s="6" t="s">
        <v>100</v>
      </c>
      <c r="AW457"/>
      <c r="AX457"/>
      <c r="AY457"/>
      <c r="AZ457"/>
      <c r="BA457"/>
      <c r="BB457"/>
      <c r="BC457"/>
      <c r="BD457" s="6" t="s">
        <v>1838</v>
      </c>
      <c r="BE457" s="7" t="s">
        <v>102</v>
      </c>
      <c r="BG457" s="7" t="s">
        <v>103</v>
      </c>
      <c r="BH457" s="7">
        <v>2016</v>
      </c>
      <c r="BI457" s="7" t="s">
        <v>104</v>
      </c>
      <c r="BJ457" s="7" t="s">
        <v>105</v>
      </c>
      <c r="BK457" s="7" t="s">
        <v>105</v>
      </c>
      <c r="BL457" s="7" t="s">
        <v>103</v>
      </c>
      <c r="BN457"/>
      <c r="BO457"/>
      <c r="BP457"/>
      <c r="BQ457"/>
      <c r="BR457"/>
      <c r="BS457"/>
      <c r="BT457"/>
      <c r="BU457"/>
      <c r="BV457"/>
      <c r="BW457"/>
      <c r="BX457"/>
      <c r="BY457" s="8">
        <v>9731</v>
      </c>
      <c r="BZ457" s="9" t="s">
        <v>106</v>
      </c>
    </row>
    <row r="458" spans="1:78" s="7" customFormat="1" hidden="1" x14ac:dyDescent="0.25">
      <c r="A458" s="7" t="str">
        <f t="shared" si="7"/>
        <v>ABSR*</v>
      </c>
      <c r="B458" s="6" t="s">
        <v>1839</v>
      </c>
      <c r="C458" s="6" t="s">
        <v>1840</v>
      </c>
      <c r="D458" s="6" t="s">
        <v>1820</v>
      </c>
      <c r="E458" s="6" t="s">
        <v>1821</v>
      </c>
      <c r="F458"/>
      <c r="G458"/>
      <c r="H458" s="6" t="s">
        <v>80</v>
      </c>
      <c r="I458"/>
      <c r="J458" s="6" t="s">
        <v>81</v>
      </c>
      <c r="K458" s="6" t="s">
        <v>82</v>
      </c>
      <c r="L458" s="6" t="s">
        <v>137</v>
      </c>
      <c r="M458" s="6" t="s">
        <v>84</v>
      </c>
      <c r="N458" s="6" t="s">
        <v>85</v>
      </c>
      <c r="O458" s="6" t="s">
        <v>138</v>
      </c>
      <c r="P458" s="6" t="s">
        <v>139</v>
      </c>
      <c r="Q458" s="6" t="s">
        <v>1841</v>
      </c>
      <c r="R458" s="35" t="s">
        <v>1841</v>
      </c>
      <c r="S458" s="6" t="s">
        <v>1841</v>
      </c>
      <c r="T458" s="35" t="s">
        <v>1842</v>
      </c>
      <c r="U458" s="32" t="s">
        <v>1824</v>
      </c>
      <c r="V458" s="32" t="s">
        <v>1825</v>
      </c>
      <c r="W458" s="6" t="s">
        <v>80</v>
      </c>
      <c r="X458" s="6" t="s">
        <v>80</v>
      </c>
      <c r="Y458" s="6" t="s">
        <v>92</v>
      </c>
      <c r="Z458" s="6" t="s">
        <v>80</v>
      </c>
      <c r="AA458" s="6" t="s">
        <v>93</v>
      </c>
      <c r="AB458"/>
      <c r="AC458"/>
      <c r="AD458"/>
      <c r="AE458" t="str">
        <f>VLOOKUP(E458,'Synthèse ventes'!$A$5:$C$2461,3,0)</f>
        <v>Rond Ø180 SMX Beta Pamiers</v>
      </c>
      <c r="AF458" t="str">
        <f>VLOOKUP(E458,'Synthèse ventes'!$A$5:$C$2461,2,0)</f>
        <v>AD PAMIERS</v>
      </c>
      <c r="AG458"/>
      <c r="AH458"/>
      <c r="AI458"/>
      <c r="AJ458"/>
      <c r="AK458" s="6" t="s">
        <v>80</v>
      </c>
      <c r="AL458" s="6" t="s">
        <v>1826</v>
      </c>
      <c r="AM458" s="6" t="s">
        <v>95</v>
      </c>
      <c r="AN458" s="6" t="s">
        <v>375</v>
      </c>
      <c r="AO458" s="6" t="s">
        <v>225</v>
      </c>
      <c r="AP458" s="6" t="s">
        <v>80</v>
      </c>
      <c r="AQ458" s="6" t="s">
        <v>80</v>
      </c>
      <c r="AR458" s="6" t="s">
        <v>1827</v>
      </c>
      <c r="AS458" s="6" t="s">
        <v>573</v>
      </c>
      <c r="AT458"/>
      <c r="AU458" s="6" t="s">
        <v>80</v>
      </c>
      <c r="AV458" s="6" t="s">
        <v>100</v>
      </c>
      <c r="AW458"/>
      <c r="AX458"/>
      <c r="AY458"/>
      <c r="AZ458"/>
      <c r="BA458"/>
      <c r="BB458"/>
      <c r="BC458"/>
      <c r="BD458" s="6" t="s">
        <v>1838</v>
      </c>
      <c r="BE458" s="7" t="s">
        <v>102</v>
      </c>
      <c r="BG458" s="7" t="s">
        <v>103</v>
      </c>
      <c r="BH458" s="7">
        <v>2016</v>
      </c>
      <c r="BI458" s="7" t="s">
        <v>104</v>
      </c>
      <c r="BJ458" s="7" t="s">
        <v>105</v>
      </c>
      <c r="BK458" s="7" t="s">
        <v>105</v>
      </c>
      <c r="BL458" s="7" t="s">
        <v>103</v>
      </c>
      <c r="BN458"/>
      <c r="BO458"/>
      <c r="BP458"/>
      <c r="BQ458"/>
      <c r="BR458"/>
      <c r="BS458"/>
      <c r="BT458"/>
      <c r="BU458"/>
      <c r="BV458"/>
      <c r="BW458"/>
      <c r="BX458"/>
      <c r="BY458" s="8">
        <v>61757</v>
      </c>
      <c r="BZ458" s="9" t="s">
        <v>106</v>
      </c>
    </row>
    <row r="459" spans="1:78" s="7" customFormat="1" hidden="1" x14ac:dyDescent="0.25">
      <c r="A459" s="7" t="str">
        <f t="shared" si="7"/>
        <v>ABQW*</v>
      </c>
      <c r="B459" s="6" t="s">
        <v>1843</v>
      </c>
      <c r="C459" s="6" t="s">
        <v>1844</v>
      </c>
      <c r="D459" s="6" t="s">
        <v>1845</v>
      </c>
      <c r="E459" s="6" t="s">
        <v>1846</v>
      </c>
      <c r="F459"/>
      <c r="G459"/>
      <c r="H459" s="6" t="s">
        <v>80</v>
      </c>
      <c r="I459"/>
      <c r="J459" s="6" t="s">
        <v>81</v>
      </c>
      <c r="K459" s="6" t="s">
        <v>82</v>
      </c>
      <c r="L459" s="6" t="s">
        <v>83</v>
      </c>
      <c r="M459" s="6" t="s">
        <v>84</v>
      </c>
      <c r="N459" s="6" t="s">
        <v>85</v>
      </c>
      <c r="O459" s="6" t="s">
        <v>86</v>
      </c>
      <c r="P459" s="6" t="s">
        <v>87</v>
      </c>
      <c r="Q459" s="6" t="s">
        <v>788</v>
      </c>
      <c r="R459" s="6" t="s">
        <v>1498</v>
      </c>
      <c r="S459" s="6" t="s">
        <v>788</v>
      </c>
      <c r="T459" s="6" t="s">
        <v>1498</v>
      </c>
      <c r="U459" s="6" t="s">
        <v>91</v>
      </c>
      <c r="V459" s="6" t="s">
        <v>91</v>
      </c>
      <c r="W459" s="6" t="s">
        <v>893</v>
      </c>
      <c r="X459" s="6" t="s">
        <v>91</v>
      </c>
      <c r="Y459" s="6" t="s">
        <v>92</v>
      </c>
      <c r="Z459" s="6" t="s">
        <v>92</v>
      </c>
      <c r="AA459" s="6" t="s">
        <v>93</v>
      </c>
      <c r="AB459"/>
      <c r="AC459"/>
      <c r="AD459"/>
      <c r="AE459" t="str">
        <f>VLOOKUP(E459,'Synthèse ventes'!$A$5:$C$2461,3,0)</f>
        <v>Rond Ø180 SMX Beta Pamiers</v>
      </c>
      <c r="AF459" t="str">
        <f>VLOOKUP(E459,'Synthèse ventes'!$A$5:$C$2461,2,0)</f>
        <v>AD PAMIERS</v>
      </c>
      <c r="AG459"/>
      <c r="AH459"/>
      <c r="AI459"/>
      <c r="AJ459"/>
      <c r="AK459" s="6" t="s">
        <v>92</v>
      </c>
      <c r="AL459" s="6" t="s">
        <v>1847</v>
      </c>
      <c r="AM459" s="6" t="s">
        <v>95</v>
      </c>
      <c r="AN459" s="6" t="s">
        <v>145</v>
      </c>
      <c r="AO459" s="6" t="s">
        <v>1098</v>
      </c>
      <c r="AP459" s="6" t="s">
        <v>80</v>
      </c>
      <c r="AQ459" s="6" t="s">
        <v>80</v>
      </c>
      <c r="AR459" s="6" t="s">
        <v>697</v>
      </c>
      <c r="AS459" s="6" t="s">
        <v>285</v>
      </c>
      <c r="AT459"/>
      <c r="AU459" s="6" t="s">
        <v>80</v>
      </c>
      <c r="AV459" s="6" t="s">
        <v>100</v>
      </c>
      <c r="AW459"/>
      <c r="AX459"/>
      <c r="AY459"/>
      <c r="AZ459"/>
      <c r="BA459"/>
      <c r="BB459"/>
      <c r="BC459"/>
      <c r="BD459" s="6" t="s">
        <v>1848</v>
      </c>
      <c r="BE459" s="7" t="s">
        <v>102</v>
      </c>
      <c r="BG459" s="7" t="s">
        <v>103</v>
      </c>
      <c r="BH459" s="7">
        <v>2016</v>
      </c>
      <c r="BI459" s="7" t="s">
        <v>104</v>
      </c>
      <c r="BJ459" s="7" t="s">
        <v>105</v>
      </c>
      <c r="BK459" s="7" t="s">
        <v>105</v>
      </c>
      <c r="BL459" s="7" t="s">
        <v>103</v>
      </c>
      <c r="BN459"/>
      <c r="BO459"/>
      <c r="BP459"/>
      <c r="BQ459"/>
      <c r="BR459"/>
      <c r="BS459"/>
      <c r="BT459"/>
      <c r="BU459"/>
      <c r="BV459"/>
      <c r="BW459"/>
      <c r="BX459"/>
      <c r="BY459" s="8">
        <v>13792</v>
      </c>
      <c r="BZ459" s="9" t="s">
        <v>106</v>
      </c>
    </row>
    <row r="460" spans="1:78" s="7" customFormat="1" hidden="1" x14ac:dyDescent="0.25">
      <c r="A460" s="7" t="str">
        <f t="shared" si="7"/>
        <v>ABTZ*</v>
      </c>
      <c r="B460" s="6" t="s">
        <v>1849</v>
      </c>
      <c r="C460" s="6" t="s">
        <v>1850</v>
      </c>
      <c r="D460" s="6" t="s">
        <v>1851</v>
      </c>
      <c r="E460" s="6" t="s">
        <v>1852</v>
      </c>
      <c r="F460"/>
      <c r="G460"/>
      <c r="H460" s="6" t="s">
        <v>80</v>
      </c>
      <c r="I460"/>
      <c r="J460" s="6" t="s">
        <v>81</v>
      </c>
      <c r="K460" s="6" t="s">
        <v>82</v>
      </c>
      <c r="L460" s="6" t="s">
        <v>156</v>
      </c>
      <c r="M460" s="6" t="s">
        <v>84</v>
      </c>
      <c r="N460" s="6" t="s">
        <v>85</v>
      </c>
      <c r="O460" s="6" t="s">
        <v>157</v>
      </c>
      <c r="P460" s="6" t="s">
        <v>108</v>
      </c>
      <c r="Q460" s="6" t="s">
        <v>109</v>
      </c>
      <c r="R460" s="6" t="s">
        <v>110</v>
      </c>
      <c r="S460" s="6" t="s">
        <v>109</v>
      </c>
      <c r="T460" s="6" t="s">
        <v>110</v>
      </c>
      <c r="U460" s="6" t="s">
        <v>91</v>
      </c>
      <c r="V460" s="6" t="s">
        <v>91</v>
      </c>
      <c r="W460" s="6" t="s">
        <v>80</v>
      </c>
      <c r="X460" s="6" t="s">
        <v>80</v>
      </c>
      <c r="Y460" s="6" t="s">
        <v>92</v>
      </c>
      <c r="Z460" s="6" t="s">
        <v>80</v>
      </c>
      <c r="AA460" s="6" t="s">
        <v>93</v>
      </c>
      <c r="AB460"/>
      <c r="AC460"/>
      <c r="AD460"/>
      <c r="AE460" t="str">
        <f>VLOOKUP(E460,'Synthèse ventes'!$A$5:$C$2461,3,0)</f>
        <v>Rond Ø330 pour Pamiers</v>
      </c>
      <c r="AF460" t="str">
        <f>VLOOKUP(E460,'Synthèse ventes'!$A$5:$C$2461,2,0)</f>
        <v>AD PAMIERS</v>
      </c>
      <c r="AG460"/>
      <c r="AH460"/>
      <c r="AI460"/>
      <c r="AJ460"/>
      <c r="AK460" s="6" t="s">
        <v>80</v>
      </c>
      <c r="AL460" s="6" t="s">
        <v>1853</v>
      </c>
      <c r="AM460" s="6" t="s">
        <v>95</v>
      </c>
      <c r="AN460" s="6" t="s">
        <v>96</v>
      </c>
      <c r="AO460" s="6" t="s">
        <v>448</v>
      </c>
      <c r="AP460" s="6" t="s">
        <v>80</v>
      </c>
      <c r="AQ460" s="6" t="s">
        <v>80</v>
      </c>
      <c r="AR460" s="6" t="s">
        <v>266</v>
      </c>
      <c r="AS460" s="6" t="s">
        <v>885</v>
      </c>
      <c r="AT460"/>
      <c r="AU460" s="6" t="s">
        <v>80</v>
      </c>
      <c r="AV460" s="6" t="s">
        <v>100</v>
      </c>
      <c r="AW460"/>
      <c r="AX460"/>
      <c r="AY460"/>
      <c r="AZ460"/>
      <c r="BA460"/>
      <c r="BB460"/>
      <c r="BC460"/>
      <c r="BD460" s="6" t="s">
        <v>1854</v>
      </c>
      <c r="BE460" s="7" t="s">
        <v>102</v>
      </c>
      <c r="BG460" s="7" t="s">
        <v>103</v>
      </c>
      <c r="BH460" s="7">
        <v>2016</v>
      </c>
      <c r="BI460" s="7" t="s">
        <v>104</v>
      </c>
      <c r="BJ460" s="7" t="s">
        <v>105</v>
      </c>
      <c r="BK460" s="7" t="s">
        <v>105</v>
      </c>
      <c r="BL460" s="7" t="s">
        <v>103</v>
      </c>
      <c r="BN460"/>
      <c r="BO460"/>
      <c r="BP460"/>
      <c r="BQ460"/>
      <c r="BR460"/>
      <c r="BS460"/>
      <c r="BT460"/>
      <c r="BU460"/>
      <c r="BV460"/>
      <c r="BW460"/>
      <c r="BX460"/>
      <c r="BY460" s="8">
        <v>121766</v>
      </c>
      <c r="BZ460" s="9" t="s">
        <v>106</v>
      </c>
    </row>
    <row r="461" spans="1:78" s="7" customFormat="1" hidden="1" x14ac:dyDescent="0.25">
      <c r="A461" s="7" t="str">
        <f t="shared" si="7"/>
        <v>ABRZ*</v>
      </c>
      <c r="B461" s="6" t="s">
        <v>1855</v>
      </c>
      <c r="C461" s="6" t="s">
        <v>1856</v>
      </c>
      <c r="D461" s="6" t="s">
        <v>1857</v>
      </c>
      <c r="E461" s="6" t="s">
        <v>1858</v>
      </c>
      <c r="F461"/>
      <c r="G461"/>
      <c r="H461" s="6" t="s">
        <v>80</v>
      </c>
      <c r="I461"/>
      <c r="J461" s="6" t="s">
        <v>81</v>
      </c>
      <c r="K461" s="6" t="s">
        <v>82</v>
      </c>
      <c r="L461" s="6" t="s">
        <v>137</v>
      </c>
      <c r="M461" s="6" t="s">
        <v>84</v>
      </c>
      <c r="N461" s="6" t="s">
        <v>85</v>
      </c>
      <c r="O461" s="6" t="s">
        <v>138</v>
      </c>
      <c r="P461" s="6" t="s">
        <v>219</v>
      </c>
      <c r="Q461" s="6" t="s">
        <v>488</v>
      </c>
      <c r="R461" s="35" t="s">
        <v>488</v>
      </c>
      <c r="S461" s="6" t="s">
        <v>488</v>
      </c>
      <c r="T461" s="35" t="s">
        <v>1318</v>
      </c>
      <c r="U461" s="32" t="s">
        <v>222</v>
      </c>
      <c r="V461" s="32" t="s">
        <v>223</v>
      </c>
      <c r="W461" s="6" t="s">
        <v>80</v>
      </c>
      <c r="X461" s="6" t="s">
        <v>80</v>
      </c>
      <c r="Y461" s="6" t="s">
        <v>92</v>
      </c>
      <c r="Z461" s="6" t="s">
        <v>80</v>
      </c>
      <c r="AA461" s="6" t="s">
        <v>1859</v>
      </c>
      <c r="AB461"/>
      <c r="AC461"/>
      <c r="AD461"/>
      <c r="AE461" t="str">
        <f>VLOOKUP(E461,'Synthèse ventes'!$A$5:$C$2461,3,0)</f>
        <v>Rond Ø228 Bohler</v>
      </c>
      <c r="AF461" t="str">
        <f>VLOOKUP(E461,'Synthèse ventes'!$A$5:$C$2461,2,0)</f>
        <v>BOHLER LIV</v>
      </c>
      <c r="AG461"/>
      <c r="AH461"/>
      <c r="AI461"/>
      <c r="AJ461"/>
      <c r="AK461" s="6" t="s">
        <v>92</v>
      </c>
      <c r="AL461" s="6" t="s">
        <v>1860</v>
      </c>
      <c r="AM461" s="6" t="s">
        <v>95</v>
      </c>
      <c r="AN461" s="6" t="s">
        <v>326</v>
      </c>
      <c r="AO461" s="6" t="s">
        <v>119</v>
      </c>
      <c r="AP461" s="6" t="s">
        <v>80</v>
      </c>
      <c r="AQ461" s="6" t="s">
        <v>80</v>
      </c>
      <c r="AR461" s="6" t="s">
        <v>226</v>
      </c>
      <c r="AS461" s="6" t="s">
        <v>1861</v>
      </c>
      <c r="AT461"/>
      <c r="AU461" s="6" t="s">
        <v>80</v>
      </c>
      <c r="AV461" s="6" t="s">
        <v>100</v>
      </c>
      <c r="AW461"/>
      <c r="AX461"/>
      <c r="AY461"/>
      <c r="AZ461"/>
      <c r="BA461"/>
      <c r="BB461"/>
      <c r="BC461"/>
      <c r="BD461" s="6" t="s">
        <v>1854</v>
      </c>
      <c r="BE461" s="7" t="s">
        <v>102</v>
      </c>
      <c r="BG461" s="7" t="s">
        <v>103</v>
      </c>
      <c r="BH461" s="7">
        <v>2016</v>
      </c>
      <c r="BI461" s="7" t="s">
        <v>104</v>
      </c>
      <c r="BJ461" s="7" t="s">
        <v>105</v>
      </c>
      <c r="BK461" s="7" t="s">
        <v>105</v>
      </c>
      <c r="BL461" s="7" t="s">
        <v>103</v>
      </c>
      <c r="BN461"/>
      <c r="BO461"/>
      <c r="BP461"/>
      <c r="BQ461"/>
      <c r="BR461"/>
      <c r="BS461"/>
      <c r="BT461"/>
      <c r="BU461"/>
      <c r="BV461"/>
      <c r="BW461"/>
      <c r="BX461"/>
      <c r="BY461" s="8">
        <v>68868</v>
      </c>
      <c r="BZ461" s="9" t="s">
        <v>106</v>
      </c>
    </row>
    <row r="462" spans="1:78" s="7" customFormat="1" hidden="1" x14ac:dyDescent="0.25">
      <c r="A462" s="7" t="str">
        <f t="shared" si="7"/>
        <v>ABRZ*</v>
      </c>
      <c r="B462" s="6" t="s">
        <v>1862</v>
      </c>
      <c r="C462" s="6" t="s">
        <v>1863</v>
      </c>
      <c r="D462" s="6" t="s">
        <v>1857</v>
      </c>
      <c r="E462" s="6" t="s">
        <v>1858</v>
      </c>
      <c r="F462"/>
      <c r="G462"/>
      <c r="H462" s="6" t="s">
        <v>80</v>
      </c>
      <c r="I462"/>
      <c r="J462" s="6" t="s">
        <v>81</v>
      </c>
      <c r="K462" s="6" t="s">
        <v>82</v>
      </c>
      <c r="L462" s="6" t="s">
        <v>137</v>
      </c>
      <c r="M462" s="6" t="s">
        <v>84</v>
      </c>
      <c r="N462" s="6" t="s">
        <v>85</v>
      </c>
      <c r="O462" s="6" t="s">
        <v>138</v>
      </c>
      <c r="P462" s="6" t="s">
        <v>219</v>
      </c>
      <c r="Q462" s="6" t="s">
        <v>488</v>
      </c>
      <c r="R462" s="35" t="s">
        <v>488</v>
      </c>
      <c r="S462" s="6" t="s">
        <v>488</v>
      </c>
      <c r="T462" s="35" t="s">
        <v>1864</v>
      </c>
      <c r="U462" s="32" t="s">
        <v>222</v>
      </c>
      <c r="V462" s="32" t="s">
        <v>223</v>
      </c>
      <c r="W462" s="6" t="s">
        <v>80</v>
      </c>
      <c r="X462" s="6" t="s">
        <v>80</v>
      </c>
      <c r="Y462" s="6" t="s">
        <v>92</v>
      </c>
      <c r="Z462" s="6" t="s">
        <v>80</v>
      </c>
      <c r="AA462" s="6" t="s">
        <v>93</v>
      </c>
      <c r="AB462"/>
      <c r="AC462"/>
      <c r="AD462"/>
      <c r="AE462" t="str">
        <f>VLOOKUP(E462,'Synthèse ventes'!$A$5:$C$2461,3,0)</f>
        <v>Rond Ø228 Bohler</v>
      </c>
      <c r="AF462" t="str">
        <f>VLOOKUP(E462,'Synthèse ventes'!$A$5:$C$2461,2,0)</f>
        <v>BOHLER LIV</v>
      </c>
      <c r="AG462"/>
      <c r="AH462"/>
      <c r="AI462"/>
      <c r="AJ462"/>
      <c r="AK462" s="6" t="s">
        <v>92</v>
      </c>
      <c r="AL462" s="6" t="s">
        <v>1860</v>
      </c>
      <c r="AM462" s="6" t="s">
        <v>95</v>
      </c>
      <c r="AN462" s="6" t="s">
        <v>326</v>
      </c>
      <c r="AO462" s="6" t="s">
        <v>225</v>
      </c>
      <c r="AP462" s="6" t="s">
        <v>80</v>
      </c>
      <c r="AQ462" s="6" t="s">
        <v>80</v>
      </c>
      <c r="AR462" s="6" t="s">
        <v>226</v>
      </c>
      <c r="AS462" s="6" t="s">
        <v>1861</v>
      </c>
      <c r="AT462"/>
      <c r="AU462" s="6" t="s">
        <v>80</v>
      </c>
      <c r="AV462" s="6" t="s">
        <v>100</v>
      </c>
      <c r="AW462"/>
      <c r="AX462"/>
      <c r="AY462"/>
      <c r="AZ462"/>
      <c r="BA462"/>
      <c r="BB462"/>
      <c r="BC462"/>
      <c r="BD462" s="6" t="s">
        <v>1854</v>
      </c>
      <c r="BE462" s="7" t="s">
        <v>102</v>
      </c>
      <c r="BG462" s="7" t="s">
        <v>103</v>
      </c>
      <c r="BH462" s="7">
        <v>2016</v>
      </c>
      <c r="BI462" s="7" t="s">
        <v>104</v>
      </c>
      <c r="BJ462" s="7" t="s">
        <v>105</v>
      </c>
      <c r="BK462" s="7" t="s">
        <v>105</v>
      </c>
      <c r="BL462" s="7" t="s">
        <v>103</v>
      </c>
      <c r="BN462"/>
      <c r="BO462"/>
      <c r="BP462"/>
      <c r="BQ462"/>
      <c r="BR462"/>
      <c r="BS462"/>
      <c r="BT462"/>
      <c r="BU462"/>
      <c r="BV462"/>
      <c r="BW462"/>
      <c r="BX462"/>
      <c r="BY462" s="8">
        <v>103816</v>
      </c>
      <c r="BZ462" s="9" t="s">
        <v>106</v>
      </c>
    </row>
    <row r="463" spans="1:78" s="7" customFormat="1" hidden="1" x14ac:dyDescent="0.25">
      <c r="A463" s="7" t="str">
        <f t="shared" si="7"/>
        <v>ABST*</v>
      </c>
      <c r="B463" s="6" t="s">
        <v>1865</v>
      </c>
      <c r="C463" s="6" t="s">
        <v>1866</v>
      </c>
      <c r="D463" s="6" t="s">
        <v>1867</v>
      </c>
      <c r="E463" s="6" t="s">
        <v>1868</v>
      </c>
      <c r="F463"/>
      <c r="G463"/>
      <c r="H463" s="6" t="s">
        <v>80</v>
      </c>
      <c r="I463"/>
      <c r="J463" s="6" t="s">
        <v>81</v>
      </c>
      <c r="K463" s="6" t="s">
        <v>82</v>
      </c>
      <c r="L463" s="6" t="s">
        <v>83</v>
      </c>
      <c r="M463" s="6" t="s">
        <v>84</v>
      </c>
      <c r="N463" s="6" t="s">
        <v>85</v>
      </c>
      <c r="O463" s="6" t="s">
        <v>86</v>
      </c>
      <c r="P463" s="6" t="s">
        <v>1791</v>
      </c>
      <c r="Q463" s="6" t="s">
        <v>891</v>
      </c>
      <c r="R463" s="6" t="s">
        <v>891</v>
      </c>
      <c r="S463" s="6" t="s">
        <v>891</v>
      </c>
      <c r="T463" s="6" t="s">
        <v>1792</v>
      </c>
      <c r="U463" s="6" t="s">
        <v>91</v>
      </c>
      <c r="V463" s="6" t="s">
        <v>91</v>
      </c>
      <c r="W463" s="6" t="s">
        <v>1150</v>
      </c>
      <c r="X463" s="6" t="s">
        <v>91</v>
      </c>
      <c r="Y463" s="6" t="s">
        <v>92</v>
      </c>
      <c r="Z463" s="6" t="s">
        <v>92</v>
      </c>
      <c r="AA463" s="6" t="s">
        <v>1483</v>
      </c>
      <c r="AB463"/>
      <c r="AC463"/>
      <c r="AD463"/>
      <c r="AE463" t="str">
        <f>VLOOKUP(E463,'Synthèse ventes'!$A$5:$C$2461,3,0)</f>
        <v>Rond Ø180 SMX Beta Pamiers</v>
      </c>
      <c r="AF463" t="str">
        <f>VLOOKUP(E463,'Synthèse ventes'!$A$5:$C$2461,2,0)</f>
        <v>AD PAMIERS</v>
      </c>
      <c r="AG463"/>
      <c r="AH463"/>
      <c r="AI463"/>
      <c r="AJ463"/>
      <c r="AK463" s="6" t="s">
        <v>92</v>
      </c>
      <c r="AL463" s="6" t="s">
        <v>1869</v>
      </c>
      <c r="AM463" s="6" t="s">
        <v>95</v>
      </c>
      <c r="AN463" s="6" t="s">
        <v>145</v>
      </c>
      <c r="AO463" s="6" t="s">
        <v>1098</v>
      </c>
      <c r="AP463" s="6" t="s">
        <v>80</v>
      </c>
      <c r="AQ463" s="6" t="s">
        <v>80</v>
      </c>
      <c r="AR463" s="6" t="s">
        <v>1831</v>
      </c>
      <c r="AS463" s="6" t="s">
        <v>628</v>
      </c>
      <c r="AT463"/>
      <c r="AU463" s="6" t="s">
        <v>80</v>
      </c>
      <c r="AV463" s="6" t="s">
        <v>100</v>
      </c>
      <c r="AW463"/>
      <c r="AX463"/>
      <c r="AY463"/>
      <c r="AZ463"/>
      <c r="BA463"/>
      <c r="BB463"/>
      <c r="BC463"/>
      <c r="BD463" s="6" t="s">
        <v>1870</v>
      </c>
      <c r="BE463" s="7" t="s">
        <v>102</v>
      </c>
      <c r="BG463" s="7" t="s">
        <v>103</v>
      </c>
      <c r="BH463" s="7">
        <v>2016</v>
      </c>
      <c r="BI463" s="7" t="s">
        <v>104</v>
      </c>
      <c r="BJ463" s="7" t="s">
        <v>105</v>
      </c>
      <c r="BK463" s="7" t="s">
        <v>105</v>
      </c>
      <c r="BL463" s="7" t="s">
        <v>103</v>
      </c>
      <c r="BN463"/>
      <c r="BO463"/>
      <c r="BP463"/>
      <c r="BQ463"/>
      <c r="BR463"/>
      <c r="BS463"/>
      <c r="BT463"/>
      <c r="BU463"/>
      <c r="BV463"/>
      <c r="BW463"/>
      <c r="BX463"/>
      <c r="BY463" s="8">
        <v>17284</v>
      </c>
      <c r="BZ463" s="9" t="s">
        <v>106</v>
      </c>
    </row>
    <row r="464" spans="1:78" s="7" customFormat="1" hidden="1" x14ac:dyDescent="0.25">
      <c r="A464" s="7" t="str">
        <f t="shared" si="7"/>
        <v>ABST*</v>
      </c>
      <c r="B464" s="6" t="s">
        <v>1871</v>
      </c>
      <c r="C464" s="6" t="s">
        <v>1872</v>
      </c>
      <c r="D464" s="6" t="s">
        <v>1867</v>
      </c>
      <c r="E464" s="6" t="s">
        <v>1868</v>
      </c>
      <c r="F464"/>
      <c r="G464"/>
      <c r="H464" s="6" t="s">
        <v>80</v>
      </c>
      <c r="I464"/>
      <c r="J464" s="6" t="s">
        <v>81</v>
      </c>
      <c r="K464" s="6" t="s">
        <v>82</v>
      </c>
      <c r="L464" s="6" t="s">
        <v>83</v>
      </c>
      <c r="M464" s="6" t="s">
        <v>84</v>
      </c>
      <c r="N464" s="6" t="s">
        <v>85</v>
      </c>
      <c r="O464" s="6" t="s">
        <v>86</v>
      </c>
      <c r="P464" s="6" t="s">
        <v>1791</v>
      </c>
      <c r="Q464" s="6" t="s">
        <v>1873</v>
      </c>
      <c r="R464" s="6" t="s">
        <v>1873</v>
      </c>
      <c r="S464"/>
      <c r="T464"/>
      <c r="U464" s="6" t="s">
        <v>91</v>
      </c>
      <c r="V464" s="6" t="s">
        <v>91</v>
      </c>
      <c r="W464" s="6" t="s">
        <v>1150</v>
      </c>
      <c r="X464" s="6" t="s">
        <v>91</v>
      </c>
      <c r="Y464" s="6" t="s">
        <v>92</v>
      </c>
      <c r="Z464" s="6" t="s">
        <v>92</v>
      </c>
      <c r="AA464" s="6" t="s">
        <v>80</v>
      </c>
      <c r="AB464"/>
      <c r="AC464"/>
      <c r="AD464"/>
      <c r="AE464" t="str">
        <f>VLOOKUP(E464,'Synthèse ventes'!$A$5:$C$2461,3,0)</f>
        <v>Rond Ø180 SMX Beta Pamiers</v>
      </c>
      <c r="AF464" t="str">
        <f>VLOOKUP(E464,'Synthèse ventes'!$A$5:$C$2461,2,0)</f>
        <v>AD PAMIERS</v>
      </c>
      <c r="AG464"/>
      <c r="AH464"/>
      <c r="AI464"/>
      <c r="AJ464"/>
      <c r="AK464" s="6" t="s">
        <v>92</v>
      </c>
      <c r="AL464" s="6" t="s">
        <v>1869</v>
      </c>
      <c r="AM464" s="6" t="s">
        <v>95</v>
      </c>
      <c r="AN464" s="6" t="s">
        <v>145</v>
      </c>
      <c r="AO464" s="6" t="s">
        <v>1098</v>
      </c>
      <c r="AP464" s="6" t="s">
        <v>80</v>
      </c>
      <c r="AQ464" s="6" t="s">
        <v>80</v>
      </c>
      <c r="AR464" s="6" t="s">
        <v>1831</v>
      </c>
      <c r="AS464" s="6" t="s">
        <v>628</v>
      </c>
      <c r="AT464"/>
      <c r="AU464" s="6" t="s">
        <v>80</v>
      </c>
      <c r="AV464" s="6" t="s">
        <v>100</v>
      </c>
      <c r="AW464"/>
      <c r="AX464"/>
      <c r="AY464"/>
      <c r="AZ464"/>
      <c r="BA464"/>
      <c r="BB464"/>
      <c r="BC464"/>
      <c r="BD464" s="6" t="s">
        <v>1870</v>
      </c>
      <c r="BE464" s="7" t="s">
        <v>102</v>
      </c>
      <c r="BG464" s="7" t="s">
        <v>103</v>
      </c>
      <c r="BH464" s="7">
        <v>2016</v>
      </c>
      <c r="BI464" s="7" t="s">
        <v>104</v>
      </c>
      <c r="BJ464" s="7" t="s">
        <v>105</v>
      </c>
      <c r="BK464" s="7" t="s">
        <v>105</v>
      </c>
      <c r="BL464" s="7" t="s">
        <v>103</v>
      </c>
      <c r="BN464"/>
      <c r="BO464"/>
      <c r="BP464"/>
      <c r="BQ464"/>
      <c r="BR464"/>
      <c r="BS464"/>
      <c r="BT464"/>
      <c r="BU464"/>
      <c r="BV464"/>
      <c r="BW464"/>
      <c r="BX464"/>
      <c r="BY464" s="8">
        <v>119544</v>
      </c>
      <c r="BZ464" s="9" t="s">
        <v>106</v>
      </c>
    </row>
    <row r="465" spans="1:78" s="7" customFormat="1" hidden="1" x14ac:dyDescent="0.25">
      <c r="A465" s="7" t="str">
        <f t="shared" si="7"/>
        <v>ABST*</v>
      </c>
      <c r="B465" s="6" t="s">
        <v>1874</v>
      </c>
      <c r="C465" s="6" t="s">
        <v>1872</v>
      </c>
      <c r="D465" s="6" t="s">
        <v>1867</v>
      </c>
      <c r="E465" s="6" t="s">
        <v>1868</v>
      </c>
      <c r="F465"/>
      <c r="G465"/>
      <c r="H465" s="6" t="s">
        <v>80</v>
      </c>
      <c r="I465"/>
      <c r="J465" s="6" t="s">
        <v>81</v>
      </c>
      <c r="K465" s="6" t="s">
        <v>82</v>
      </c>
      <c r="L465" s="6" t="s">
        <v>83</v>
      </c>
      <c r="M465" s="6" t="s">
        <v>84</v>
      </c>
      <c r="N465" s="6" t="s">
        <v>85</v>
      </c>
      <c r="O465" s="6" t="s">
        <v>86</v>
      </c>
      <c r="P465" s="6" t="s">
        <v>108</v>
      </c>
      <c r="Q465" s="6" t="s">
        <v>110</v>
      </c>
      <c r="R465" s="6" t="s">
        <v>110</v>
      </c>
      <c r="S465"/>
      <c r="T465"/>
      <c r="U465" s="6" t="s">
        <v>91</v>
      </c>
      <c r="V465" s="6" t="s">
        <v>91</v>
      </c>
      <c r="W465" s="6" t="s">
        <v>117</v>
      </c>
      <c r="X465" s="6" t="s">
        <v>91</v>
      </c>
      <c r="Y465" s="6" t="s">
        <v>92</v>
      </c>
      <c r="Z465" s="6" t="s">
        <v>92</v>
      </c>
      <c r="AA465" s="6" t="s">
        <v>80</v>
      </c>
      <c r="AB465"/>
      <c r="AC465"/>
      <c r="AD465"/>
      <c r="AE465" t="str">
        <f>VLOOKUP(E465,'Synthèse ventes'!$A$5:$C$2461,3,0)</f>
        <v>Rond Ø180 SMX Beta Pamiers</v>
      </c>
      <c r="AF465" t="str">
        <f>VLOOKUP(E465,'Synthèse ventes'!$A$5:$C$2461,2,0)</f>
        <v>AD PAMIERS</v>
      </c>
      <c r="AG465"/>
      <c r="AH465"/>
      <c r="AI465"/>
      <c r="AJ465"/>
      <c r="AK465" s="6" t="s">
        <v>92</v>
      </c>
      <c r="AL465" s="6" t="s">
        <v>1869</v>
      </c>
      <c r="AM465" s="6" t="s">
        <v>95</v>
      </c>
      <c r="AN465" s="6" t="s">
        <v>145</v>
      </c>
      <c r="AO465" s="6" t="s">
        <v>1098</v>
      </c>
      <c r="AP465" s="6" t="s">
        <v>80</v>
      </c>
      <c r="AQ465" s="6" t="s">
        <v>80</v>
      </c>
      <c r="AR465" s="6" t="s">
        <v>1831</v>
      </c>
      <c r="AS465" s="6" t="s">
        <v>628</v>
      </c>
      <c r="AT465"/>
      <c r="AU465" s="6" t="s">
        <v>80</v>
      </c>
      <c r="AV465" s="6" t="s">
        <v>100</v>
      </c>
      <c r="AW465"/>
      <c r="AX465"/>
      <c r="AY465"/>
      <c r="AZ465"/>
      <c r="BA465"/>
      <c r="BB465"/>
      <c r="BC465"/>
      <c r="BD465" s="6" t="s">
        <v>1870</v>
      </c>
      <c r="BE465" s="7" t="s">
        <v>102</v>
      </c>
      <c r="BG465" s="7" t="s">
        <v>103</v>
      </c>
      <c r="BH465" s="7">
        <v>2016</v>
      </c>
      <c r="BI465" s="7" t="s">
        <v>104</v>
      </c>
      <c r="BJ465" s="7" t="s">
        <v>105</v>
      </c>
      <c r="BK465" s="7" t="s">
        <v>105</v>
      </c>
      <c r="BL465" s="7" t="s">
        <v>103</v>
      </c>
      <c r="BN465"/>
      <c r="BO465"/>
      <c r="BP465"/>
      <c r="BQ465"/>
      <c r="BR465"/>
      <c r="BS465"/>
      <c r="BT465"/>
      <c r="BU465"/>
      <c r="BV465"/>
      <c r="BW465"/>
      <c r="BX465"/>
      <c r="BY465" s="8">
        <v>88559</v>
      </c>
      <c r="BZ465" s="9" t="s">
        <v>106</v>
      </c>
    </row>
    <row r="466" spans="1:78" s="7" customFormat="1" hidden="1" x14ac:dyDescent="0.25">
      <c r="A466" s="7" t="str">
        <f t="shared" si="7"/>
        <v>ABVD*</v>
      </c>
      <c r="B466" s="6" t="s">
        <v>1875</v>
      </c>
      <c r="C466" s="6" t="s">
        <v>1876</v>
      </c>
      <c r="D466" s="6" t="s">
        <v>1877</v>
      </c>
      <c r="E466" s="6" t="s">
        <v>1878</v>
      </c>
      <c r="F466"/>
      <c r="G466"/>
      <c r="H466" s="6" t="s">
        <v>80</v>
      </c>
      <c r="I466"/>
      <c r="J466" s="6" t="s">
        <v>81</v>
      </c>
      <c r="K466" s="6" t="s">
        <v>82</v>
      </c>
      <c r="L466" s="6" t="s">
        <v>137</v>
      </c>
      <c r="M466" s="6" t="s">
        <v>84</v>
      </c>
      <c r="N466" s="6" t="s">
        <v>85</v>
      </c>
      <c r="O466" s="6" t="s">
        <v>138</v>
      </c>
      <c r="P466" s="6" t="s">
        <v>139</v>
      </c>
      <c r="Q466" s="6" t="s">
        <v>253</v>
      </c>
      <c r="R466" s="35" t="s">
        <v>1879</v>
      </c>
      <c r="S466" s="6" t="s">
        <v>253</v>
      </c>
      <c r="T466" s="35" t="s">
        <v>1879</v>
      </c>
      <c r="U466" s="32" t="s">
        <v>244</v>
      </c>
      <c r="V466" s="32" t="s">
        <v>245</v>
      </c>
      <c r="W466" s="6" t="s">
        <v>80</v>
      </c>
      <c r="X466" s="6" t="s">
        <v>80</v>
      </c>
      <c r="Y466" s="6" t="s">
        <v>92</v>
      </c>
      <c r="Z466" s="6" t="s">
        <v>80</v>
      </c>
      <c r="AA466" s="6" t="s">
        <v>93</v>
      </c>
      <c r="AB466"/>
      <c r="AC466"/>
      <c r="AD466"/>
      <c r="AE466" t="str">
        <f>VLOOKUP(E466,'Synthèse ventes'!$A$5:$C$2461,3,0)</f>
        <v>Rond Ø330 pour Pamiers</v>
      </c>
      <c r="AF466" t="str">
        <f>VLOOKUP(E466,'Synthèse ventes'!$A$5:$C$2461,2,0)</f>
        <v>AD PAMIERS</v>
      </c>
      <c r="AG466"/>
      <c r="AH466"/>
      <c r="AI466"/>
      <c r="AJ466"/>
      <c r="AK466" s="6" t="s">
        <v>80</v>
      </c>
      <c r="AL466" s="6" t="s">
        <v>1880</v>
      </c>
      <c r="AM466" s="6" t="s">
        <v>95</v>
      </c>
      <c r="AN466" s="6" t="s">
        <v>212</v>
      </c>
      <c r="AO466" s="6" t="s">
        <v>225</v>
      </c>
      <c r="AP466" s="6" t="s">
        <v>80</v>
      </c>
      <c r="AQ466" s="6" t="s">
        <v>80</v>
      </c>
      <c r="AR466" s="6" t="s">
        <v>226</v>
      </c>
      <c r="AS466" s="6" t="s">
        <v>1861</v>
      </c>
      <c r="AT466"/>
      <c r="AU466" s="6" t="s">
        <v>80</v>
      </c>
      <c r="AV466" s="6" t="s">
        <v>100</v>
      </c>
      <c r="AW466"/>
      <c r="AX466"/>
      <c r="AY466"/>
      <c r="AZ466"/>
      <c r="BA466"/>
      <c r="BB466"/>
      <c r="BC466"/>
      <c r="BD466" s="6" t="s">
        <v>1881</v>
      </c>
      <c r="BE466" s="7" t="s">
        <v>102</v>
      </c>
      <c r="BG466" s="7" t="s">
        <v>103</v>
      </c>
      <c r="BH466" s="7">
        <v>2016</v>
      </c>
      <c r="BI466" s="7" t="s">
        <v>104</v>
      </c>
      <c r="BJ466" s="7" t="s">
        <v>105</v>
      </c>
      <c r="BK466" s="7" t="s">
        <v>105</v>
      </c>
      <c r="BL466" s="7" t="s">
        <v>103</v>
      </c>
      <c r="BN466"/>
      <c r="BO466"/>
      <c r="BP466"/>
      <c r="BQ466"/>
      <c r="BR466"/>
      <c r="BS466"/>
      <c r="BT466"/>
      <c r="BU466"/>
      <c r="BV466"/>
      <c r="BW466"/>
      <c r="BX466"/>
      <c r="BY466" s="8">
        <v>93476</v>
      </c>
      <c r="BZ466" s="9" t="s">
        <v>106</v>
      </c>
    </row>
    <row r="467" spans="1:78" s="7" customFormat="1" hidden="1" x14ac:dyDescent="0.25">
      <c r="A467" s="7" t="str">
        <f t="shared" si="7"/>
        <v>ABUL*</v>
      </c>
      <c r="B467" s="6" t="s">
        <v>1882</v>
      </c>
      <c r="C467" s="6" t="s">
        <v>1883</v>
      </c>
      <c r="D467" s="6" t="s">
        <v>1884</v>
      </c>
      <c r="E467" s="6" t="s">
        <v>1885</v>
      </c>
      <c r="F467"/>
      <c r="G467"/>
      <c r="H467" s="6" t="s">
        <v>80</v>
      </c>
      <c r="I467"/>
      <c r="J467" s="6" t="s">
        <v>81</v>
      </c>
      <c r="K467" s="6" t="s">
        <v>82</v>
      </c>
      <c r="L467" s="6" t="s">
        <v>83</v>
      </c>
      <c r="M467" s="6" t="s">
        <v>84</v>
      </c>
      <c r="N467" s="6" t="s">
        <v>85</v>
      </c>
      <c r="O467" s="6" t="s">
        <v>86</v>
      </c>
      <c r="P467" s="6" t="s">
        <v>1791</v>
      </c>
      <c r="Q467" s="6" t="s">
        <v>1634</v>
      </c>
      <c r="R467" s="6" t="s">
        <v>1634</v>
      </c>
      <c r="S467" s="6" t="s">
        <v>1634</v>
      </c>
      <c r="T467" s="6" t="s">
        <v>1792</v>
      </c>
      <c r="U467" s="6" t="s">
        <v>1150</v>
      </c>
      <c r="V467" s="6" t="s">
        <v>91</v>
      </c>
      <c r="W467" s="6" t="s">
        <v>80</v>
      </c>
      <c r="X467" s="6" t="s">
        <v>80</v>
      </c>
      <c r="Y467" s="6" t="s">
        <v>92</v>
      </c>
      <c r="Z467" s="6" t="s">
        <v>80</v>
      </c>
      <c r="AA467" s="6" t="s">
        <v>93</v>
      </c>
      <c r="AB467"/>
      <c r="AC467"/>
      <c r="AD467"/>
      <c r="AE467" t="str">
        <f>VLOOKUP(E467,'Synthèse ventes'!$A$5:$C$2461,3,0)</f>
        <v>Plat WYMAN 508 x 254</v>
      </c>
      <c r="AF467" t="str">
        <f>VLOOKUP(E467,'Synthèse ventes'!$A$5:$C$2461,2,0)</f>
        <v>WYMAN</v>
      </c>
      <c r="AG467"/>
      <c r="AH467"/>
      <c r="AI467"/>
      <c r="AJ467"/>
      <c r="AK467" s="6" t="s">
        <v>80</v>
      </c>
      <c r="AL467" s="6" t="s">
        <v>1886</v>
      </c>
      <c r="AM467" s="6" t="s">
        <v>95</v>
      </c>
      <c r="AN467" s="6" t="s">
        <v>97</v>
      </c>
      <c r="AO467" s="6" t="s">
        <v>97</v>
      </c>
      <c r="AP467" s="6" t="s">
        <v>80</v>
      </c>
      <c r="AQ467" s="6" t="s">
        <v>80</v>
      </c>
      <c r="AR467" s="6" t="s">
        <v>1887</v>
      </c>
      <c r="AS467" s="6" t="s">
        <v>628</v>
      </c>
      <c r="AT467"/>
      <c r="AU467" s="6" t="s">
        <v>80</v>
      </c>
      <c r="AV467" s="6" t="s">
        <v>100</v>
      </c>
      <c r="AW467"/>
      <c r="AX467"/>
      <c r="AY467"/>
      <c r="AZ467"/>
      <c r="BA467"/>
      <c r="BB467"/>
      <c r="BC467"/>
      <c r="BD467" s="6" t="s">
        <v>1888</v>
      </c>
      <c r="BE467" s="7" t="s">
        <v>102</v>
      </c>
      <c r="BG467" s="7" t="s">
        <v>103</v>
      </c>
      <c r="BH467" s="7">
        <v>2016</v>
      </c>
      <c r="BI467" s="7" t="s">
        <v>104</v>
      </c>
      <c r="BJ467" s="7" t="s">
        <v>105</v>
      </c>
      <c r="BK467" s="7" t="s">
        <v>105</v>
      </c>
      <c r="BL467" s="7" t="s">
        <v>103</v>
      </c>
      <c r="BN467"/>
      <c r="BO467"/>
      <c r="BP467"/>
      <c r="BQ467"/>
      <c r="BR467"/>
      <c r="BS467"/>
      <c r="BT467"/>
      <c r="BU467"/>
      <c r="BV467"/>
      <c r="BW467"/>
      <c r="BX467"/>
      <c r="BY467" s="8">
        <v>50250</v>
      </c>
      <c r="BZ467" s="9" t="s">
        <v>106</v>
      </c>
    </row>
    <row r="468" spans="1:78" s="7" customFormat="1" hidden="1" x14ac:dyDescent="0.25">
      <c r="A468" s="7" t="str">
        <f t="shared" si="7"/>
        <v>ABUI*</v>
      </c>
      <c r="B468" s="6" t="s">
        <v>1889</v>
      </c>
      <c r="C468" s="6" t="s">
        <v>1890</v>
      </c>
      <c r="D468" s="6" t="s">
        <v>1891</v>
      </c>
      <c r="E468" s="6" t="s">
        <v>1892</v>
      </c>
      <c r="F468"/>
      <c r="G468"/>
      <c r="H468" s="6" t="s">
        <v>80</v>
      </c>
      <c r="I468"/>
      <c r="J468" s="6" t="s">
        <v>81</v>
      </c>
      <c r="K468" s="6" t="s">
        <v>82</v>
      </c>
      <c r="L468" s="6" t="s">
        <v>83</v>
      </c>
      <c r="M468" s="6" t="s">
        <v>84</v>
      </c>
      <c r="N468" s="6" t="s">
        <v>85</v>
      </c>
      <c r="O468" s="6" t="s">
        <v>86</v>
      </c>
      <c r="P468" s="6" t="s">
        <v>1791</v>
      </c>
      <c r="Q468" s="6" t="s">
        <v>1893</v>
      </c>
      <c r="R468" s="6" t="s">
        <v>1893</v>
      </c>
      <c r="S468" s="6" t="s">
        <v>1893</v>
      </c>
      <c r="T468" s="6" t="s">
        <v>1894</v>
      </c>
      <c r="U468" s="6" t="s">
        <v>1150</v>
      </c>
      <c r="V468" s="6" t="s">
        <v>91</v>
      </c>
      <c r="W468" s="6" t="s">
        <v>80</v>
      </c>
      <c r="X468" s="6" t="s">
        <v>80</v>
      </c>
      <c r="Y468" s="6" t="s">
        <v>92</v>
      </c>
      <c r="Z468" s="6" t="s">
        <v>80</v>
      </c>
      <c r="AA468" s="6" t="s">
        <v>93</v>
      </c>
      <c r="AB468"/>
      <c r="AC468"/>
      <c r="AD468"/>
      <c r="AE468" t="str">
        <f>VLOOKUP(E468,'Synthèse ventes'!$A$5:$C$2461,3,0)</f>
        <v>Plat WYMAN 508 x 254</v>
      </c>
      <c r="AF468" t="str">
        <f>VLOOKUP(E468,'Synthèse ventes'!$A$5:$C$2461,2,0)</f>
        <v>WYMAN</v>
      </c>
      <c r="AG468"/>
      <c r="AH468"/>
      <c r="AI468"/>
      <c r="AJ468"/>
      <c r="AK468" s="6" t="s">
        <v>80</v>
      </c>
      <c r="AL468" s="6" t="s">
        <v>1895</v>
      </c>
      <c r="AM468" s="6" t="s">
        <v>95</v>
      </c>
      <c r="AN468" s="6" t="s">
        <v>97</v>
      </c>
      <c r="AO468" s="6" t="s">
        <v>97</v>
      </c>
      <c r="AP468" s="6" t="s">
        <v>80</v>
      </c>
      <c r="AQ468" s="6" t="s">
        <v>80</v>
      </c>
      <c r="AR468" s="6" t="s">
        <v>1887</v>
      </c>
      <c r="AS468" s="6" t="s">
        <v>628</v>
      </c>
      <c r="AT468"/>
      <c r="AU468" s="6" t="s">
        <v>80</v>
      </c>
      <c r="AV468" s="6" t="s">
        <v>100</v>
      </c>
      <c r="AW468"/>
      <c r="AX468"/>
      <c r="AY468"/>
      <c r="AZ468"/>
      <c r="BA468"/>
      <c r="BB468"/>
      <c r="BC468"/>
      <c r="BD468" s="6" t="s">
        <v>1888</v>
      </c>
      <c r="BE468" s="7" t="s">
        <v>102</v>
      </c>
      <c r="BG468" s="7" t="s">
        <v>103</v>
      </c>
      <c r="BH468" s="7">
        <v>2016</v>
      </c>
      <c r="BI468" s="7" t="s">
        <v>104</v>
      </c>
      <c r="BJ468" s="7" t="s">
        <v>105</v>
      </c>
      <c r="BK468" s="7" t="s">
        <v>105</v>
      </c>
      <c r="BL468" s="7" t="s">
        <v>103</v>
      </c>
      <c r="BN468"/>
      <c r="BO468"/>
      <c r="BP468"/>
      <c r="BQ468"/>
      <c r="BR468"/>
      <c r="BS468"/>
      <c r="BT468"/>
      <c r="BU468"/>
      <c r="BV468"/>
      <c r="BW468"/>
      <c r="BX468"/>
      <c r="BY468" s="8">
        <v>102466</v>
      </c>
      <c r="BZ468" s="9" t="s">
        <v>106</v>
      </c>
    </row>
    <row r="469" spans="1:78" s="7" customFormat="1" hidden="1" x14ac:dyDescent="0.25">
      <c r="A469" s="7" t="str">
        <f t="shared" si="7"/>
        <v>ABUI*</v>
      </c>
      <c r="B469" s="6" t="s">
        <v>1896</v>
      </c>
      <c r="C469" s="6" t="s">
        <v>1890</v>
      </c>
      <c r="D469" s="6" t="s">
        <v>1891</v>
      </c>
      <c r="E469" s="6" t="s">
        <v>1892</v>
      </c>
      <c r="F469"/>
      <c r="G469"/>
      <c r="H469" s="6" t="s">
        <v>80</v>
      </c>
      <c r="I469"/>
      <c r="J469" s="6" t="s">
        <v>81</v>
      </c>
      <c r="K469" s="6" t="s">
        <v>82</v>
      </c>
      <c r="L469" s="6" t="s">
        <v>83</v>
      </c>
      <c r="M469" s="6" t="s">
        <v>84</v>
      </c>
      <c r="N469" s="6" t="s">
        <v>85</v>
      </c>
      <c r="O469" s="6" t="s">
        <v>86</v>
      </c>
      <c r="P469" s="6" t="s">
        <v>87</v>
      </c>
      <c r="Q469" s="6" t="s">
        <v>145</v>
      </c>
      <c r="R469" s="6" t="s">
        <v>145</v>
      </c>
      <c r="S469" s="6" t="s">
        <v>145</v>
      </c>
      <c r="T469" s="6" t="s">
        <v>1498</v>
      </c>
      <c r="U469" s="6" t="s">
        <v>893</v>
      </c>
      <c r="V469" s="6" t="s">
        <v>91</v>
      </c>
      <c r="W469" s="6" t="s">
        <v>80</v>
      </c>
      <c r="X469" s="6" t="s">
        <v>80</v>
      </c>
      <c r="Y469" s="6" t="s">
        <v>92</v>
      </c>
      <c r="Z469" s="6" t="s">
        <v>80</v>
      </c>
      <c r="AA469" s="6" t="s">
        <v>93</v>
      </c>
      <c r="AB469"/>
      <c r="AC469"/>
      <c r="AD469"/>
      <c r="AE469" t="str">
        <f>VLOOKUP(E469,'Synthèse ventes'!$A$5:$C$2461,3,0)</f>
        <v>Plat WYMAN 508 x 254</v>
      </c>
      <c r="AF469" t="str">
        <f>VLOOKUP(E469,'Synthèse ventes'!$A$5:$C$2461,2,0)</f>
        <v>WYMAN</v>
      </c>
      <c r="AG469"/>
      <c r="AH469"/>
      <c r="AI469"/>
      <c r="AJ469"/>
      <c r="AK469" s="6" t="s">
        <v>80</v>
      </c>
      <c r="AL469" s="6" t="s">
        <v>1895</v>
      </c>
      <c r="AM469" s="6" t="s">
        <v>95</v>
      </c>
      <c r="AN469" s="6" t="s">
        <v>97</v>
      </c>
      <c r="AO469" s="6" t="s">
        <v>97</v>
      </c>
      <c r="AP469" s="6" t="s">
        <v>80</v>
      </c>
      <c r="AQ469" s="6" t="s">
        <v>80</v>
      </c>
      <c r="AR469" s="6" t="s">
        <v>1887</v>
      </c>
      <c r="AS469" s="6" t="s">
        <v>628</v>
      </c>
      <c r="AT469"/>
      <c r="AU469" s="6" t="s">
        <v>80</v>
      </c>
      <c r="AV469" s="6" t="s">
        <v>100</v>
      </c>
      <c r="AW469"/>
      <c r="AX469"/>
      <c r="AY469"/>
      <c r="AZ469"/>
      <c r="BA469"/>
      <c r="BB469"/>
      <c r="BC469"/>
      <c r="BD469" s="6" t="s">
        <v>1888</v>
      </c>
      <c r="BE469" s="7" t="s">
        <v>102</v>
      </c>
      <c r="BG469" s="7" t="s">
        <v>103</v>
      </c>
      <c r="BH469" s="7">
        <v>2016</v>
      </c>
      <c r="BI469" s="7" t="s">
        <v>104</v>
      </c>
      <c r="BJ469" s="7" t="s">
        <v>105</v>
      </c>
      <c r="BK469" s="7" t="s">
        <v>105</v>
      </c>
      <c r="BL469" s="7" t="s">
        <v>103</v>
      </c>
      <c r="BN469"/>
      <c r="BO469"/>
      <c r="BP469"/>
      <c r="BQ469"/>
      <c r="BR469"/>
      <c r="BS469"/>
      <c r="BT469"/>
      <c r="BU469"/>
      <c r="BV469"/>
      <c r="BW469"/>
      <c r="BX469"/>
      <c r="BY469" s="8">
        <v>72191</v>
      </c>
      <c r="BZ469" s="9" t="s">
        <v>106</v>
      </c>
    </row>
    <row r="470" spans="1:78" s="7" customFormat="1" hidden="1" x14ac:dyDescent="0.25">
      <c r="A470" s="7" t="str">
        <f t="shared" si="7"/>
        <v>ABUE*</v>
      </c>
      <c r="B470" s="6" t="s">
        <v>1897</v>
      </c>
      <c r="C470" s="6" t="s">
        <v>1898</v>
      </c>
      <c r="D470" s="6" t="s">
        <v>1899</v>
      </c>
      <c r="E470" s="6" t="s">
        <v>1900</v>
      </c>
      <c r="F470"/>
      <c r="G470"/>
      <c r="H470" s="6" t="s">
        <v>80</v>
      </c>
      <c r="I470"/>
      <c r="J470" s="6" t="s">
        <v>81</v>
      </c>
      <c r="K470" s="6" t="s">
        <v>82</v>
      </c>
      <c r="L470" s="6" t="s">
        <v>137</v>
      </c>
      <c r="M470" s="6" t="s">
        <v>84</v>
      </c>
      <c r="N470" s="6" t="s">
        <v>85</v>
      </c>
      <c r="O470" s="6" t="s">
        <v>138</v>
      </c>
      <c r="P470" s="6" t="s">
        <v>219</v>
      </c>
      <c r="Q470" s="6" t="s">
        <v>1901</v>
      </c>
      <c r="R470" s="35" t="s">
        <v>1902</v>
      </c>
      <c r="S470" s="6" t="s">
        <v>1901</v>
      </c>
      <c r="T470" s="35" t="s">
        <v>1902</v>
      </c>
      <c r="U470" s="32" t="s">
        <v>1903</v>
      </c>
      <c r="V470" s="32" t="s">
        <v>1904</v>
      </c>
      <c r="W470" s="6" t="s">
        <v>80</v>
      </c>
      <c r="X470" s="6" t="s">
        <v>80</v>
      </c>
      <c r="Y470" s="6" t="s">
        <v>92</v>
      </c>
      <c r="Z470" s="6" t="s">
        <v>80</v>
      </c>
      <c r="AA470" s="6" t="s">
        <v>93</v>
      </c>
      <c r="AB470"/>
      <c r="AC470"/>
      <c r="AD470"/>
      <c r="AE470" t="str">
        <f>VLOOKUP(E470,'Synthèse ventes'!$A$5:$C$2461,3,0)</f>
        <v>Ø180 ELI PAMIERS</v>
      </c>
      <c r="AF470" t="str">
        <f>VLOOKUP(E470,'Synthèse ventes'!$A$5:$C$2461,2,0)</f>
        <v>AD PAMIERS</v>
      </c>
      <c r="AG470"/>
      <c r="AH470"/>
      <c r="AI470"/>
      <c r="AJ470"/>
      <c r="AK470" s="6" t="s">
        <v>80</v>
      </c>
      <c r="AL470" s="6" t="s">
        <v>1905</v>
      </c>
      <c r="AM470" s="6" t="s">
        <v>95</v>
      </c>
      <c r="AN470" s="6" t="s">
        <v>375</v>
      </c>
      <c r="AO470" s="6" t="s">
        <v>225</v>
      </c>
      <c r="AP470" s="6" t="s">
        <v>80</v>
      </c>
      <c r="AQ470" s="6" t="s">
        <v>80</v>
      </c>
      <c r="AR470" s="6" t="s">
        <v>1906</v>
      </c>
      <c r="AS470" s="6" t="s">
        <v>327</v>
      </c>
      <c r="AT470"/>
      <c r="AU470" s="6" t="s">
        <v>80</v>
      </c>
      <c r="AV470" s="6" t="s">
        <v>100</v>
      </c>
      <c r="AW470"/>
      <c r="AX470"/>
      <c r="AY470"/>
      <c r="AZ470"/>
      <c r="BA470"/>
      <c r="BB470"/>
      <c r="BC470"/>
      <c r="BD470" s="6" t="s">
        <v>1888</v>
      </c>
      <c r="BE470" s="7" t="s">
        <v>102</v>
      </c>
      <c r="BG470" s="7" t="s">
        <v>103</v>
      </c>
      <c r="BH470" s="7">
        <v>2016</v>
      </c>
      <c r="BI470" s="7" t="s">
        <v>104</v>
      </c>
      <c r="BJ470" s="7" t="s">
        <v>105</v>
      </c>
      <c r="BK470" s="7" t="s">
        <v>105</v>
      </c>
      <c r="BL470" s="7" t="s">
        <v>103</v>
      </c>
      <c r="BN470"/>
      <c r="BO470"/>
      <c r="BP470"/>
      <c r="BQ470"/>
      <c r="BR470"/>
      <c r="BS470"/>
      <c r="BT470"/>
      <c r="BU470"/>
      <c r="BV470"/>
      <c r="BW470"/>
      <c r="BX470"/>
      <c r="BY470" s="8">
        <v>107491</v>
      </c>
      <c r="BZ470" s="9" t="s">
        <v>106</v>
      </c>
    </row>
    <row r="471" spans="1:78" s="7" customFormat="1" hidden="1" x14ac:dyDescent="0.25">
      <c r="A471" s="7" t="str">
        <f t="shared" si="7"/>
        <v>ABUI*</v>
      </c>
      <c r="B471" s="6" t="s">
        <v>1907</v>
      </c>
      <c r="C471" s="6" t="s">
        <v>1890</v>
      </c>
      <c r="D471" s="6" t="s">
        <v>1891</v>
      </c>
      <c r="E471" s="6" t="s">
        <v>1892</v>
      </c>
      <c r="F471"/>
      <c r="G471"/>
      <c r="H471" s="6" t="s">
        <v>80</v>
      </c>
      <c r="I471"/>
      <c r="J471" s="6" t="s">
        <v>81</v>
      </c>
      <c r="K471" s="6" t="s">
        <v>82</v>
      </c>
      <c r="L471" s="6" t="s">
        <v>83</v>
      </c>
      <c r="M471" s="6" t="s">
        <v>84</v>
      </c>
      <c r="N471" s="6" t="s">
        <v>85</v>
      </c>
      <c r="O471" s="6" t="s">
        <v>86</v>
      </c>
      <c r="P471" s="6" t="s">
        <v>108</v>
      </c>
      <c r="Q471" s="6" t="s">
        <v>109</v>
      </c>
      <c r="R471" s="6" t="s">
        <v>109</v>
      </c>
      <c r="S471" s="6" t="s">
        <v>109</v>
      </c>
      <c r="T471" s="6" t="s">
        <v>110</v>
      </c>
      <c r="U471" s="6" t="s">
        <v>91</v>
      </c>
      <c r="V471" s="6" t="s">
        <v>91</v>
      </c>
      <c r="W471" s="6" t="s">
        <v>80</v>
      </c>
      <c r="X471" s="6" t="s">
        <v>80</v>
      </c>
      <c r="Y471" s="6" t="s">
        <v>92</v>
      </c>
      <c r="Z471" s="6" t="s">
        <v>80</v>
      </c>
      <c r="AA471" s="6" t="s">
        <v>93</v>
      </c>
      <c r="AB471"/>
      <c r="AC471"/>
      <c r="AD471"/>
      <c r="AE471" t="str">
        <f>VLOOKUP(E471,'Synthèse ventes'!$A$5:$C$2461,3,0)</f>
        <v>Plat WYMAN 508 x 254</v>
      </c>
      <c r="AF471" t="str">
        <f>VLOOKUP(E471,'Synthèse ventes'!$A$5:$C$2461,2,0)</f>
        <v>WYMAN</v>
      </c>
      <c r="AG471"/>
      <c r="AH471"/>
      <c r="AI471"/>
      <c r="AJ471"/>
      <c r="AK471" s="6" t="s">
        <v>80</v>
      </c>
      <c r="AL471" s="6" t="s">
        <v>1895</v>
      </c>
      <c r="AM471" s="6" t="s">
        <v>95</v>
      </c>
      <c r="AN471" s="6" t="s">
        <v>97</v>
      </c>
      <c r="AO471" s="6" t="s">
        <v>97</v>
      </c>
      <c r="AP471" s="6" t="s">
        <v>80</v>
      </c>
      <c r="AQ471" s="6" t="s">
        <v>80</v>
      </c>
      <c r="AR471" s="6" t="s">
        <v>1887</v>
      </c>
      <c r="AS471" s="6" t="s">
        <v>628</v>
      </c>
      <c r="AT471"/>
      <c r="AU471" s="6" t="s">
        <v>80</v>
      </c>
      <c r="AV471" s="6" t="s">
        <v>100</v>
      </c>
      <c r="AW471"/>
      <c r="AX471"/>
      <c r="AY471"/>
      <c r="AZ471"/>
      <c r="BA471"/>
      <c r="BB471"/>
      <c r="BC471"/>
      <c r="BD471" s="6" t="s">
        <v>1888</v>
      </c>
      <c r="BE471" s="7" t="s">
        <v>102</v>
      </c>
      <c r="BG471" s="7" t="s">
        <v>103</v>
      </c>
      <c r="BH471" s="7">
        <v>2016</v>
      </c>
      <c r="BI471" s="7" t="s">
        <v>104</v>
      </c>
      <c r="BJ471" s="7" t="s">
        <v>105</v>
      </c>
      <c r="BK471" s="7" t="s">
        <v>105</v>
      </c>
      <c r="BL471" s="7" t="s">
        <v>103</v>
      </c>
      <c r="BN471"/>
      <c r="BO471"/>
      <c r="BP471"/>
      <c r="BQ471"/>
      <c r="BR471"/>
      <c r="BS471"/>
      <c r="BT471"/>
      <c r="BU471"/>
      <c r="BV471"/>
      <c r="BW471"/>
      <c r="BX471"/>
      <c r="BY471" s="8">
        <v>95815</v>
      </c>
      <c r="BZ471" s="9" t="s">
        <v>106</v>
      </c>
    </row>
    <row r="472" spans="1:78" s="7" customFormat="1" hidden="1" x14ac:dyDescent="0.25">
      <c r="A472" s="7" t="str">
        <f t="shared" si="7"/>
        <v>ABUL*</v>
      </c>
      <c r="B472" s="6" t="s">
        <v>1908</v>
      </c>
      <c r="C472" s="6" t="s">
        <v>1883</v>
      </c>
      <c r="D472" s="6" t="s">
        <v>1884</v>
      </c>
      <c r="E472" s="6" t="s">
        <v>1885</v>
      </c>
      <c r="F472"/>
      <c r="G472"/>
      <c r="H472" s="6" t="s">
        <v>80</v>
      </c>
      <c r="I472"/>
      <c r="J472" s="6" t="s">
        <v>81</v>
      </c>
      <c r="K472" s="6" t="s">
        <v>82</v>
      </c>
      <c r="L472" s="6" t="s">
        <v>83</v>
      </c>
      <c r="M472" s="6" t="s">
        <v>84</v>
      </c>
      <c r="N472" s="6" t="s">
        <v>85</v>
      </c>
      <c r="O472" s="6" t="s">
        <v>86</v>
      </c>
      <c r="P472" s="6" t="s">
        <v>108</v>
      </c>
      <c r="Q472" s="6" t="s">
        <v>109</v>
      </c>
      <c r="R472" s="6" t="s">
        <v>110</v>
      </c>
      <c r="S472" s="6" t="s">
        <v>109</v>
      </c>
      <c r="T472" s="6" t="s">
        <v>110</v>
      </c>
      <c r="U472" s="6" t="s">
        <v>91</v>
      </c>
      <c r="V472" s="6" t="s">
        <v>91</v>
      </c>
      <c r="W472" s="6" t="s">
        <v>80</v>
      </c>
      <c r="X472" s="6" t="s">
        <v>80</v>
      </c>
      <c r="Y472" s="6" t="s">
        <v>92</v>
      </c>
      <c r="Z472" s="6" t="s">
        <v>80</v>
      </c>
      <c r="AA472" s="6" t="s">
        <v>93</v>
      </c>
      <c r="AB472"/>
      <c r="AC472"/>
      <c r="AD472"/>
      <c r="AE472" t="str">
        <f>VLOOKUP(E472,'Synthèse ventes'!$A$5:$C$2461,3,0)</f>
        <v>Plat WYMAN 508 x 254</v>
      </c>
      <c r="AF472" t="str">
        <f>VLOOKUP(E472,'Synthèse ventes'!$A$5:$C$2461,2,0)</f>
        <v>WYMAN</v>
      </c>
      <c r="AG472"/>
      <c r="AH472"/>
      <c r="AI472"/>
      <c r="AJ472"/>
      <c r="AK472" s="6" t="s">
        <v>80</v>
      </c>
      <c r="AL472" s="6" t="s">
        <v>1886</v>
      </c>
      <c r="AM472" s="6" t="s">
        <v>95</v>
      </c>
      <c r="AN472" s="6" t="s">
        <v>97</v>
      </c>
      <c r="AO472" s="6" t="s">
        <v>97</v>
      </c>
      <c r="AP472" s="6" t="s">
        <v>80</v>
      </c>
      <c r="AQ472" s="6" t="s">
        <v>80</v>
      </c>
      <c r="AR472" s="6" t="s">
        <v>1887</v>
      </c>
      <c r="AS472" s="6" t="s">
        <v>628</v>
      </c>
      <c r="AT472"/>
      <c r="AU472" s="6" t="s">
        <v>80</v>
      </c>
      <c r="AV472" s="6" t="s">
        <v>100</v>
      </c>
      <c r="AW472"/>
      <c r="AX472"/>
      <c r="AY472"/>
      <c r="AZ472"/>
      <c r="BA472"/>
      <c r="BB472"/>
      <c r="BC472"/>
      <c r="BD472" s="6" t="s">
        <v>1888</v>
      </c>
      <c r="BE472" s="7" t="s">
        <v>102</v>
      </c>
      <c r="BG472" s="7" t="s">
        <v>103</v>
      </c>
      <c r="BH472" s="7">
        <v>2016</v>
      </c>
      <c r="BI472" s="7" t="s">
        <v>104</v>
      </c>
      <c r="BJ472" s="7" t="s">
        <v>105</v>
      </c>
      <c r="BK472" s="7" t="s">
        <v>105</v>
      </c>
      <c r="BL472" s="7" t="s">
        <v>103</v>
      </c>
      <c r="BN472"/>
      <c r="BO472"/>
      <c r="BP472"/>
      <c r="BQ472"/>
      <c r="BR472"/>
      <c r="BS472"/>
      <c r="BT472"/>
      <c r="BU472"/>
      <c r="BV472"/>
      <c r="BW472"/>
      <c r="BX472"/>
      <c r="BY472" s="8">
        <v>34108</v>
      </c>
      <c r="BZ472" s="9" t="s">
        <v>106</v>
      </c>
    </row>
    <row r="473" spans="1:78" s="7" customFormat="1" hidden="1" x14ac:dyDescent="0.25">
      <c r="A473" s="7" t="str">
        <f t="shared" si="7"/>
        <v>ABVK*</v>
      </c>
      <c r="B473" s="6" t="s">
        <v>1909</v>
      </c>
      <c r="C473" s="6" t="s">
        <v>1910</v>
      </c>
      <c r="D473" s="6" t="s">
        <v>1911</v>
      </c>
      <c r="E473" s="6" t="s">
        <v>1912</v>
      </c>
      <c r="F473"/>
      <c r="G473"/>
      <c r="H473" s="6" t="s">
        <v>80</v>
      </c>
      <c r="I473"/>
      <c r="J473" s="6" t="s">
        <v>81</v>
      </c>
      <c r="K473" s="6" t="s">
        <v>82</v>
      </c>
      <c r="L473" s="6" t="s">
        <v>137</v>
      </c>
      <c r="M473" s="6" t="s">
        <v>84</v>
      </c>
      <c r="N473" s="6" t="s">
        <v>85</v>
      </c>
      <c r="O473" s="6" t="s">
        <v>138</v>
      </c>
      <c r="P473" s="6" t="s">
        <v>219</v>
      </c>
      <c r="Q473" s="6" t="s">
        <v>623</v>
      </c>
      <c r="R473" s="35" t="s">
        <v>1913</v>
      </c>
      <c r="S473" s="6" t="s">
        <v>623</v>
      </c>
      <c r="T473" s="35" t="s">
        <v>1913</v>
      </c>
      <c r="U473" s="32" t="s">
        <v>625</v>
      </c>
      <c r="V473" s="32" t="s">
        <v>223</v>
      </c>
      <c r="W473" s="6" t="s">
        <v>80</v>
      </c>
      <c r="X473" s="6" t="s">
        <v>80</v>
      </c>
      <c r="Y473" s="6" t="s">
        <v>92</v>
      </c>
      <c r="Z473" s="6" t="s">
        <v>80</v>
      </c>
      <c r="AA473" s="6" t="s">
        <v>93</v>
      </c>
      <c r="AB473"/>
      <c r="AC473"/>
      <c r="AD473"/>
      <c r="AE473" t="str">
        <f>VLOOKUP(E473,'Synthèse ventes'!$A$5:$C$2461,3,0)</f>
        <v>Rond Ø250 ALCOA multiple 120kg</v>
      </c>
      <c r="AF473" t="str">
        <f>VLOOKUP(E473,'Synthèse ventes'!$A$5:$C$2461,2,0)</f>
        <v>ALCOA</v>
      </c>
      <c r="AG473"/>
      <c r="AH473"/>
      <c r="AI473"/>
      <c r="AJ473"/>
      <c r="AK473" s="6" t="s">
        <v>80</v>
      </c>
      <c r="AL473" s="6" t="s">
        <v>1914</v>
      </c>
      <c r="AM473" s="6" t="s">
        <v>95</v>
      </c>
      <c r="AN473" s="6" t="s">
        <v>145</v>
      </c>
      <c r="AO473" s="6" t="s">
        <v>225</v>
      </c>
      <c r="AP473" s="6" t="s">
        <v>80</v>
      </c>
      <c r="AQ473" s="6" t="s">
        <v>80</v>
      </c>
      <c r="AR473" s="6" t="s">
        <v>1915</v>
      </c>
      <c r="AS473" s="6" t="s">
        <v>628</v>
      </c>
      <c r="AT473"/>
      <c r="AU473" s="6" t="s">
        <v>80</v>
      </c>
      <c r="AV473" s="6" t="s">
        <v>100</v>
      </c>
      <c r="AW473"/>
      <c r="AX473"/>
      <c r="AY473"/>
      <c r="AZ473"/>
      <c r="BA473"/>
      <c r="BB473"/>
      <c r="BC473"/>
      <c r="BD473" s="6" t="s">
        <v>1916</v>
      </c>
      <c r="BE473" s="7" t="s">
        <v>102</v>
      </c>
      <c r="BG473" s="7" t="s">
        <v>103</v>
      </c>
      <c r="BH473" s="7">
        <v>2016</v>
      </c>
      <c r="BI473" s="7" t="s">
        <v>104</v>
      </c>
      <c r="BJ473" s="7" t="s">
        <v>105</v>
      </c>
      <c r="BK473" s="7" t="s">
        <v>105</v>
      </c>
      <c r="BL473" s="7" t="s">
        <v>103</v>
      </c>
      <c r="BN473"/>
      <c r="BO473"/>
      <c r="BP473"/>
      <c r="BQ473"/>
      <c r="BR473"/>
      <c r="BS473"/>
      <c r="BT473"/>
      <c r="BU473"/>
      <c r="BV473"/>
      <c r="BW473"/>
      <c r="BX473"/>
      <c r="BY473" s="8">
        <v>3453</v>
      </c>
      <c r="BZ473" s="9" t="s">
        <v>106</v>
      </c>
    </row>
    <row r="474" spans="1:78" s="7" customFormat="1" hidden="1" x14ac:dyDescent="0.25">
      <c r="A474" s="7" t="str">
        <f t="shared" si="7"/>
        <v>ABVQ*</v>
      </c>
      <c r="B474" s="6" t="s">
        <v>1917</v>
      </c>
      <c r="C474" s="6" t="s">
        <v>1918</v>
      </c>
      <c r="D474" s="6" t="s">
        <v>1919</v>
      </c>
      <c r="E474" s="6" t="s">
        <v>1920</v>
      </c>
      <c r="F474"/>
      <c r="G474"/>
      <c r="H474" s="6" t="s">
        <v>80</v>
      </c>
      <c r="I474"/>
      <c r="J474" s="6" t="s">
        <v>81</v>
      </c>
      <c r="K474" s="6" t="s">
        <v>82</v>
      </c>
      <c r="L474" s="6" t="s">
        <v>156</v>
      </c>
      <c r="M474" s="6" t="s">
        <v>84</v>
      </c>
      <c r="N474" s="6" t="s">
        <v>85</v>
      </c>
      <c r="O474" s="6" t="s">
        <v>157</v>
      </c>
      <c r="P474" s="6" t="s">
        <v>108</v>
      </c>
      <c r="Q474" s="6" t="s">
        <v>109</v>
      </c>
      <c r="R474" s="6" t="s">
        <v>110</v>
      </c>
      <c r="S474" s="6" t="s">
        <v>109</v>
      </c>
      <c r="T474" s="6" t="s">
        <v>110</v>
      </c>
      <c r="U474" s="6" t="s">
        <v>91</v>
      </c>
      <c r="V474" s="6" t="s">
        <v>91</v>
      </c>
      <c r="W474" s="6" t="s">
        <v>80</v>
      </c>
      <c r="X474" s="6" t="s">
        <v>80</v>
      </c>
      <c r="Y474" s="6" t="s">
        <v>92</v>
      </c>
      <c r="Z474" s="6" t="s">
        <v>80</v>
      </c>
      <c r="AA474" s="6" t="s">
        <v>93</v>
      </c>
      <c r="AB474"/>
      <c r="AC474"/>
      <c r="AD474"/>
      <c r="AE474" t="str">
        <f>VLOOKUP(E474,'Synthèse ventes'!$A$5:$C$2461,3,0)</f>
        <v>Ø180 ELI PAMIERS</v>
      </c>
      <c r="AF474" t="str">
        <f>VLOOKUP(E474,'Synthèse ventes'!$A$5:$C$2461,2,0)</f>
        <v>AD PAMIERS</v>
      </c>
      <c r="AG474"/>
      <c r="AH474"/>
      <c r="AI474"/>
      <c r="AJ474"/>
      <c r="AK474" s="6" t="s">
        <v>80</v>
      </c>
      <c r="AL474" s="6" t="s">
        <v>1921</v>
      </c>
      <c r="AM474" s="6" t="s">
        <v>95</v>
      </c>
      <c r="AN474" s="6" t="s">
        <v>375</v>
      </c>
      <c r="AO474" s="6" t="s">
        <v>380</v>
      </c>
      <c r="AP474" s="6" t="s">
        <v>80</v>
      </c>
      <c r="AQ474" s="6" t="s">
        <v>80</v>
      </c>
      <c r="AR474" s="6" t="s">
        <v>377</v>
      </c>
      <c r="AS474" s="6" t="s">
        <v>285</v>
      </c>
      <c r="AT474"/>
      <c r="AU474" s="6" t="s">
        <v>80</v>
      </c>
      <c r="AV474" s="6" t="s">
        <v>100</v>
      </c>
      <c r="AW474"/>
      <c r="AX474"/>
      <c r="AY474"/>
      <c r="AZ474"/>
      <c r="BA474"/>
      <c r="BB474"/>
      <c r="BC474"/>
      <c r="BD474" s="6" t="s">
        <v>1922</v>
      </c>
      <c r="BE474" s="7" t="s">
        <v>102</v>
      </c>
      <c r="BG474" s="7" t="s">
        <v>103</v>
      </c>
      <c r="BH474" s="7">
        <v>2016</v>
      </c>
      <c r="BI474" s="7" t="s">
        <v>104</v>
      </c>
      <c r="BJ474" s="7" t="s">
        <v>105</v>
      </c>
      <c r="BK474" s="7" t="s">
        <v>105</v>
      </c>
      <c r="BL474" s="7" t="s">
        <v>103</v>
      </c>
      <c r="BN474"/>
      <c r="BO474"/>
      <c r="BP474"/>
      <c r="BQ474"/>
      <c r="BR474"/>
      <c r="BS474"/>
      <c r="BT474"/>
      <c r="BU474"/>
      <c r="BV474"/>
      <c r="BW474"/>
      <c r="BX474"/>
      <c r="BY474" s="8">
        <v>107280</v>
      </c>
      <c r="BZ474" s="9" t="s">
        <v>106</v>
      </c>
    </row>
    <row r="475" spans="1:78" s="7" customFormat="1" hidden="1" x14ac:dyDescent="0.25">
      <c r="A475" s="7" t="str">
        <f t="shared" si="7"/>
        <v>ABVV*</v>
      </c>
      <c r="B475" s="6" t="s">
        <v>1923</v>
      </c>
      <c r="C475" s="6" t="s">
        <v>1924</v>
      </c>
      <c r="D475" s="6" t="s">
        <v>1925</v>
      </c>
      <c r="E475" s="6" t="s">
        <v>1926</v>
      </c>
      <c r="F475"/>
      <c r="G475"/>
      <c r="H475" s="6" t="s">
        <v>80</v>
      </c>
      <c r="I475"/>
      <c r="J475" s="6" t="s">
        <v>81</v>
      </c>
      <c r="K475" s="6" t="s">
        <v>82</v>
      </c>
      <c r="L475" s="6" t="s">
        <v>83</v>
      </c>
      <c r="M475" s="6" t="s">
        <v>84</v>
      </c>
      <c r="N475" s="6" t="s">
        <v>85</v>
      </c>
      <c r="O475" s="6" t="s">
        <v>86</v>
      </c>
      <c r="P475" s="6" t="s">
        <v>1927</v>
      </c>
      <c r="Q475" s="6" t="s">
        <v>1928</v>
      </c>
      <c r="R475" s="6" t="s">
        <v>1928</v>
      </c>
      <c r="S475" s="6" t="s">
        <v>1928</v>
      </c>
      <c r="T475" s="6" t="s">
        <v>1929</v>
      </c>
      <c r="U475" s="6" t="s">
        <v>1930</v>
      </c>
      <c r="V475" s="6" t="s">
        <v>1931</v>
      </c>
      <c r="W475" s="6" t="s">
        <v>80</v>
      </c>
      <c r="X475" s="6" t="s">
        <v>80</v>
      </c>
      <c r="Y475" s="6" t="s">
        <v>92</v>
      </c>
      <c r="Z475" s="6" t="s">
        <v>80</v>
      </c>
      <c r="AA475" s="6" t="s">
        <v>93</v>
      </c>
      <c r="AB475"/>
      <c r="AC475"/>
      <c r="AD475"/>
      <c r="AE475" t="str">
        <f>VLOOKUP(E475,'Synthèse ventes'!$A$5:$C$2461,3,0)</f>
        <v>Rond Ø250 ALCOA multiple 120kg</v>
      </c>
      <c r="AF475" t="str">
        <f>VLOOKUP(E475,'Synthèse ventes'!$A$5:$C$2461,2,0)</f>
        <v>ALCOA</v>
      </c>
      <c r="AG475"/>
      <c r="AH475"/>
      <c r="AI475"/>
      <c r="AJ475"/>
      <c r="AK475" s="6" t="s">
        <v>80</v>
      </c>
      <c r="AL475" s="6" t="s">
        <v>1932</v>
      </c>
      <c r="AM475" s="6" t="s">
        <v>95</v>
      </c>
      <c r="AN475" s="6" t="s">
        <v>145</v>
      </c>
      <c r="AO475" s="6" t="s">
        <v>97</v>
      </c>
      <c r="AP475" s="6" t="s">
        <v>80</v>
      </c>
      <c r="AQ475" s="6" t="s">
        <v>80</v>
      </c>
      <c r="AR475" s="6" t="s">
        <v>627</v>
      </c>
      <c r="AS475" s="6" t="s">
        <v>169</v>
      </c>
      <c r="AT475"/>
      <c r="AU475" s="6" t="s">
        <v>80</v>
      </c>
      <c r="AV475" s="6" t="s">
        <v>100</v>
      </c>
      <c r="AW475"/>
      <c r="AX475"/>
      <c r="AY475"/>
      <c r="AZ475"/>
      <c r="BA475"/>
      <c r="BB475"/>
      <c r="BC475"/>
      <c r="BD475" s="6" t="s">
        <v>1933</v>
      </c>
      <c r="BE475" s="7" t="s">
        <v>102</v>
      </c>
      <c r="BG475" s="7" t="s">
        <v>103</v>
      </c>
      <c r="BH475" s="7">
        <v>2016</v>
      </c>
      <c r="BI475" s="7" t="s">
        <v>104</v>
      </c>
      <c r="BJ475" s="7" t="s">
        <v>105</v>
      </c>
      <c r="BK475" s="7" t="s">
        <v>105</v>
      </c>
      <c r="BL475" s="7" t="s">
        <v>103</v>
      </c>
      <c r="BN475"/>
      <c r="BO475"/>
      <c r="BP475"/>
      <c r="BQ475"/>
      <c r="BR475"/>
      <c r="BS475"/>
      <c r="BT475"/>
      <c r="BU475"/>
      <c r="BV475"/>
      <c r="BW475"/>
      <c r="BX475"/>
      <c r="BY475" s="8">
        <v>92796</v>
      </c>
      <c r="BZ475" s="9" t="s">
        <v>106</v>
      </c>
    </row>
    <row r="476" spans="1:78" s="7" customFormat="1" hidden="1" x14ac:dyDescent="0.25">
      <c r="A476" s="7" t="str">
        <f t="shared" si="7"/>
        <v>ABVV*</v>
      </c>
      <c r="B476" s="6" t="s">
        <v>1934</v>
      </c>
      <c r="C476" s="6" t="s">
        <v>1924</v>
      </c>
      <c r="D476" s="6" t="s">
        <v>1925</v>
      </c>
      <c r="E476" s="6" t="s">
        <v>1926</v>
      </c>
      <c r="F476"/>
      <c r="G476"/>
      <c r="H476" s="6" t="s">
        <v>80</v>
      </c>
      <c r="I476"/>
      <c r="J476" s="6" t="s">
        <v>81</v>
      </c>
      <c r="K476" s="6" t="s">
        <v>82</v>
      </c>
      <c r="L476" s="6" t="s">
        <v>83</v>
      </c>
      <c r="M476" s="6" t="s">
        <v>84</v>
      </c>
      <c r="N476" s="6" t="s">
        <v>85</v>
      </c>
      <c r="O476" s="6" t="s">
        <v>86</v>
      </c>
      <c r="P476" s="6" t="s">
        <v>1409</v>
      </c>
      <c r="Q476" s="6" t="s">
        <v>1935</v>
      </c>
      <c r="R476" s="6" t="s">
        <v>1935</v>
      </c>
      <c r="S476" s="6" t="s">
        <v>1935</v>
      </c>
      <c r="T476" s="6" t="s">
        <v>1936</v>
      </c>
      <c r="U476" s="6" t="s">
        <v>1937</v>
      </c>
      <c r="V476" s="6" t="s">
        <v>91</v>
      </c>
      <c r="W476" s="6" t="s">
        <v>80</v>
      </c>
      <c r="X476" s="6" t="s">
        <v>80</v>
      </c>
      <c r="Y476" s="6" t="s">
        <v>92</v>
      </c>
      <c r="Z476" s="6" t="s">
        <v>80</v>
      </c>
      <c r="AA476" s="6" t="s">
        <v>93</v>
      </c>
      <c r="AB476"/>
      <c r="AC476"/>
      <c r="AD476"/>
      <c r="AE476" t="str">
        <f>VLOOKUP(E476,'Synthèse ventes'!$A$5:$C$2461,3,0)</f>
        <v>Rond Ø250 ALCOA multiple 120kg</v>
      </c>
      <c r="AF476" t="str">
        <f>VLOOKUP(E476,'Synthèse ventes'!$A$5:$C$2461,2,0)</f>
        <v>ALCOA</v>
      </c>
      <c r="AG476"/>
      <c r="AH476"/>
      <c r="AI476"/>
      <c r="AJ476"/>
      <c r="AK476" s="6" t="s">
        <v>80</v>
      </c>
      <c r="AL476" s="6" t="s">
        <v>1932</v>
      </c>
      <c r="AM476" s="6" t="s">
        <v>95</v>
      </c>
      <c r="AN476" s="6" t="s">
        <v>145</v>
      </c>
      <c r="AO476" s="6" t="s">
        <v>97</v>
      </c>
      <c r="AP476" s="6" t="s">
        <v>80</v>
      </c>
      <c r="AQ476" s="6" t="s">
        <v>80</v>
      </c>
      <c r="AR476" s="6" t="s">
        <v>627</v>
      </c>
      <c r="AS476" s="6" t="s">
        <v>169</v>
      </c>
      <c r="AT476"/>
      <c r="AU476" s="6" t="s">
        <v>80</v>
      </c>
      <c r="AV476" s="6" t="s">
        <v>100</v>
      </c>
      <c r="AW476"/>
      <c r="AX476"/>
      <c r="AY476"/>
      <c r="AZ476"/>
      <c r="BA476"/>
      <c r="BB476"/>
      <c r="BC476"/>
      <c r="BD476" s="6" t="s">
        <v>1933</v>
      </c>
      <c r="BE476" s="7" t="s">
        <v>102</v>
      </c>
      <c r="BG476" s="7" t="s">
        <v>103</v>
      </c>
      <c r="BH476" s="7">
        <v>2016</v>
      </c>
      <c r="BI476" s="7" t="s">
        <v>104</v>
      </c>
      <c r="BJ476" s="7" t="s">
        <v>105</v>
      </c>
      <c r="BK476" s="7" t="s">
        <v>105</v>
      </c>
      <c r="BL476" s="7" t="s">
        <v>103</v>
      </c>
      <c r="BN476"/>
      <c r="BO476"/>
      <c r="BP476"/>
      <c r="BQ476"/>
      <c r="BR476"/>
      <c r="BS476"/>
      <c r="BT476"/>
      <c r="BU476"/>
      <c r="BV476"/>
      <c r="BW476"/>
      <c r="BX476"/>
      <c r="BY476" s="8">
        <v>99758</v>
      </c>
      <c r="BZ476" s="9" t="s">
        <v>106</v>
      </c>
    </row>
    <row r="477" spans="1:78" s="7" customFormat="1" hidden="1" x14ac:dyDescent="0.25">
      <c r="A477" s="7" t="str">
        <f t="shared" si="7"/>
        <v>ABVV*</v>
      </c>
      <c r="B477" s="6" t="s">
        <v>1938</v>
      </c>
      <c r="C477" s="6" t="s">
        <v>1924</v>
      </c>
      <c r="D477" s="6" t="s">
        <v>1925</v>
      </c>
      <c r="E477" s="6" t="s">
        <v>1926</v>
      </c>
      <c r="F477"/>
      <c r="G477"/>
      <c r="H477" s="6" t="s">
        <v>80</v>
      </c>
      <c r="I477"/>
      <c r="J477" s="6" t="s">
        <v>81</v>
      </c>
      <c r="K477" s="6" t="s">
        <v>82</v>
      </c>
      <c r="L477" s="6" t="s">
        <v>83</v>
      </c>
      <c r="M477" s="6" t="s">
        <v>84</v>
      </c>
      <c r="N477" s="6" t="s">
        <v>85</v>
      </c>
      <c r="O477" s="6" t="s">
        <v>86</v>
      </c>
      <c r="P477" s="6" t="s">
        <v>108</v>
      </c>
      <c r="Q477" s="6" t="s">
        <v>109</v>
      </c>
      <c r="R477" s="6" t="s">
        <v>109</v>
      </c>
      <c r="S477" s="6" t="s">
        <v>109</v>
      </c>
      <c r="T477" s="6" t="s">
        <v>110</v>
      </c>
      <c r="U477" s="6" t="s">
        <v>91</v>
      </c>
      <c r="V477" s="6" t="s">
        <v>91</v>
      </c>
      <c r="W477" s="6" t="s">
        <v>80</v>
      </c>
      <c r="X477" s="6" t="s">
        <v>80</v>
      </c>
      <c r="Y477" s="6" t="s">
        <v>92</v>
      </c>
      <c r="Z477" s="6" t="s">
        <v>80</v>
      </c>
      <c r="AA477" s="6" t="s">
        <v>93</v>
      </c>
      <c r="AB477"/>
      <c r="AC477"/>
      <c r="AD477"/>
      <c r="AE477" t="str">
        <f>VLOOKUP(E477,'Synthèse ventes'!$A$5:$C$2461,3,0)</f>
        <v>Rond Ø250 ALCOA multiple 120kg</v>
      </c>
      <c r="AF477" t="str">
        <f>VLOOKUP(E477,'Synthèse ventes'!$A$5:$C$2461,2,0)</f>
        <v>ALCOA</v>
      </c>
      <c r="AG477"/>
      <c r="AH477"/>
      <c r="AI477"/>
      <c r="AJ477"/>
      <c r="AK477" s="6" t="s">
        <v>80</v>
      </c>
      <c r="AL477" s="6" t="s">
        <v>1932</v>
      </c>
      <c r="AM477" s="6" t="s">
        <v>95</v>
      </c>
      <c r="AN477" s="6" t="s">
        <v>145</v>
      </c>
      <c r="AO477" s="6" t="s">
        <v>97</v>
      </c>
      <c r="AP477" s="6" t="s">
        <v>80</v>
      </c>
      <c r="AQ477" s="6" t="s">
        <v>80</v>
      </c>
      <c r="AR477" s="6" t="s">
        <v>627</v>
      </c>
      <c r="AS477" s="6" t="s">
        <v>169</v>
      </c>
      <c r="AT477"/>
      <c r="AU477" s="6" t="s">
        <v>80</v>
      </c>
      <c r="AV477" s="6" t="s">
        <v>100</v>
      </c>
      <c r="AW477"/>
      <c r="AX477"/>
      <c r="AY477"/>
      <c r="AZ477"/>
      <c r="BA477"/>
      <c r="BB477"/>
      <c r="BC477"/>
      <c r="BD477" s="6" t="s">
        <v>1933</v>
      </c>
      <c r="BE477" s="7" t="s">
        <v>102</v>
      </c>
      <c r="BG477" s="7" t="s">
        <v>103</v>
      </c>
      <c r="BH477" s="7">
        <v>2016</v>
      </c>
      <c r="BI477" s="7" t="s">
        <v>104</v>
      </c>
      <c r="BJ477" s="7" t="s">
        <v>105</v>
      </c>
      <c r="BK477" s="7" t="s">
        <v>105</v>
      </c>
      <c r="BL477" s="7" t="s">
        <v>103</v>
      </c>
      <c r="BN477"/>
      <c r="BO477"/>
      <c r="BP477"/>
      <c r="BQ477"/>
      <c r="BR477"/>
      <c r="BS477"/>
      <c r="BT477"/>
      <c r="BU477"/>
      <c r="BV477"/>
      <c r="BW477"/>
      <c r="BX477"/>
      <c r="BY477" s="8">
        <v>32720</v>
      </c>
      <c r="BZ477" s="9" t="s">
        <v>106</v>
      </c>
    </row>
    <row r="478" spans="1:78" s="7" customFormat="1" hidden="1" x14ac:dyDescent="0.25">
      <c r="A478" s="7" t="str">
        <f t="shared" si="7"/>
        <v>ABUS*</v>
      </c>
      <c r="B478" s="6" t="s">
        <v>1939</v>
      </c>
      <c r="C478" s="6" t="s">
        <v>1940</v>
      </c>
      <c r="D478" s="6" t="s">
        <v>1941</v>
      </c>
      <c r="E478" s="6" t="s">
        <v>1942</v>
      </c>
      <c r="F478"/>
      <c r="G478"/>
      <c r="H478" s="6" t="s">
        <v>80</v>
      </c>
      <c r="I478"/>
      <c r="J478" s="6" t="s">
        <v>81</v>
      </c>
      <c r="K478" s="6" t="s">
        <v>82</v>
      </c>
      <c r="L478" s="6" t="s">
        <v>156</v>
      </c>
      <c r="M478" s="6" t="s">
        <v>84</v>
      </c>
      <c r="N478" s="6" t="s">
        <v>85</v>
      </c>
      <c r="O478" s="6" t="s">
        <v>157</v>
      </c>
      <c r="P478" s="6" t="s">
        <v>108</v>
      </c>
      <c r="Q478" s="6" t="s">
        <v>109</v>
      </c>
      <c r="R478" s="6" t="s">
        <v>110</v>
      </c>
      <c r="S478" s="6" t="s">
        <v>109</v>
      </c>
      <c r="T478" s="6" t="s">
        <v>110</v>
      </c>
      <c r="U478" s="6" t="s">
        <v>91</v>
      </c>
      <c r="V478" s="6" t="s">
        <v>91</v>
      </c>
      <c r="W478" s="6" t="s">
        <v>80</v>
      </c>
      <c r="X478" s="6" t="s">
        <v>80</v>
      </c>
      <c r="Y478" s="6" t="s">
        <v>92</v>
      </c>
      <c r="Z478" s="6" t="s">
        <v>80</v>
      </c>
      <c r="AA478" s="6" t="s">
        <v>93</v>
      </c>
      <c r="AB478"/>
      <c r="AC478"/>
      <c r="AD478"/>
      <c r="AE478" t="str">
        <f>VLOOKUP(E478,'Synthèse ventes'!$A$5:$C$2461,3,0)</f>
        <v>Rond Ø180 SMX Beta Pamiers</v>
      </c>
      <c r="AF478" t="str">
        <f>VLOOKUP(E478,'Synthèse ventes'!$A$5:$C$2461,2,0)</f>
        <v>AD PAMIERS</v>
      </c>
      <c r="AG478"/>
      <c r="AH478"/>
      <c r="AI478"/>
      <c r="AJ478"/>
      <c r="AK478" s="6" t="s">
        <v>80</v>
      </c>
      <c r="AL478" s="6" t="s">
        <v>1943</v>
      </c>
      <c r="AM478" s="6" t="s">
        <v>95</v>
      </c>
      <c r="AN478" s="6" t="s">
        <v>375</v>
      </c>
      <c r="AO478" s="6" t="s">
        <v>510</v>
      </c>
      <c r="AP478" s="6" t="s">
        <v>80</v>
      </c>
      <c r="AQ478" s="6" t="s">
        <v>80</v>
      </c>
      <c r="AR478" s="6" t="s">
        <v>1831</v>
      </c>
      <c r="AS478" s="6" t="s">
        <v>628</v>
      </c>
      <c r="AT478"/>
      <c r="AU478" s="6" t="s">
        <v>80</v>
      </c>
      <c r="AV478" s="6" t="s">
        <v>100</v>
      </c>
      <c r="AW478"/>
      <c r="AX478"/>
      <c r="AY478"/>
      <c r="AZ478"/>
      <c r="BA478"/>
      <c r="BB478"/>
      <c r="BC478"/>
      <c r="BD478" s="6" t="s">
        <v>1944</v>
      </c>
      <c r="BE478" s="7" t="s">
        <v>102</v>
      </c>
      <c r="BG478" s="7" t="s">
        <v>103</v>
      </c>
      <c r="BH478" s="7">
        <v>2016</v>
      </c>
      <c r="BI478" s="7" t="s">
        <v>104</v>
      </c>
      <c r="BJ478" s="7" t="s">
        <v>105</v>
      </c>
      <c r="BK478" s="7" t="s">
        <v>105</v>
      </c>
      <c r="BL478" s="7" t="s">
        <v>103</v>
      </c>
      <c r="BN478"/>
      <c r="BO478"/>
      <c r="BP478"/>
      <c r="BQ478"/>
      <c r="BR478"/>
      <c r="BS478"/>
      <c r="BT478"/>
      <c r="BU478"/>
      <c r="BV478"/>
      <c r="BW478"/>
      <c r="BX478"/>
      <c r="BY478" s="8">
        <v>60497</v>
      </c>
      <c r="BZ478" s="9" t="s">
        <v>106</v>
      </c>
    </row>
    <row r="479" spans="1:78" s="7" customFormat="1" hidden="1" x14ac:dyDescent="0.25">
      <c r="A479" s="7" t="str">
        <f t="shared" si="7"/>
        <v>ABUS*</v>
      </c>
      <c r="B479" s="6" t="s">
        <v>1945</v>
      </c>
      <c r="C479" s="6" t="s">
        <v>1946</v>
      </c>
      <c r="D479" s="6" t="s">
        <v>1941</v>
      </c>
      <c r="E479" s="6" t="s">
        <v>1942</v>
      </c>
      <c r="F479"/>
      <c r="G479"/>
      <c r="H479" s="6" t="s">
        <v>80</v>
      </c>
      <c r="I479"/>
      <c r="J479" s="6" t="s">
        <v>81</v>
      </c>
      <c r="K479" s="6" t="s">
        <v>82</v>
      </c>
      <c r="L479" s="6" t="s">
        <v>137</v>
      </c>
      <c r="M479" s="6" t="s">
        <v>84</v>
      </c>
      <c r="N479" s="6" t="s">
        <v>85</v>
      </c>
      <c r="O479" s="6" t="s">
        <v>138</v>
      </c>
      <c r="P479" s="6" t="s">
        <v>219</v>
      </c>
      <c r="Q479" s="6" t="s">
        <v>579</v>
      </c>
      <c r="R479" s="35" t="s">
        <v>580</v>
      </c>
      <c r="S479" s="6" t="s">
        <v>579</v>
      </c>
      <c r="T479" s="35" t="s">
        <v>580</v>
      </c>
      <c r="U479" s="32" t="s">
        <v>581</v>
      </c>
      <c r="V479" s="32" t="s">
        <v>582</v>
      </c>
      <c r="W479" s="6" t="s">
        <v>80</v>
      </c>
      <c r="X479" s="6" t="s">
        <v>80</v>
      </c>
      <c r="Y479" s="6" t="s">
        <v>92</v>
      </c>
      <c r="Z479" s="6" t="s">
        <v>80</v>
      </c>
      <c r="AA479" s="6" t="s">
        <v>93</v>
      </c>
      <c r="AB479"/>
      <c r="AC479"/>
      <c r="AD479"/>
      <c r="AE479" t="str">
        <f>VLOOKUP(E479,'Synthèse ventes'!$A$5:$C$2461,3,0)</f>
        <v>Rond Ø180 SMX Beta Pamiers</v>
      </c>
      <c r="AF479" t="str">
        <f>VLOOKUP(E479,'Synthèse ventes'!$A$5:$C$2461,2,0)</f>
        <v>AD PAMIERS</v>
      </c>
      <c r="AG479"/>
      <c r="AH479"/>
      <c r="AI479"/>
      <c r="AJ479"/>
      <c r="AK479" s="6" t="s">
        <v>80</v>
      </c>
      <c r="AL479" s="6" t="s">
        <v>1943</v>
      </c>
      <c r="AM479" s="6" t="s">
        <v>95</v>
      </c>
      <c r="AN479" s="6" t="s">
        <v>375</v>
      </c>
      <c r="AO479" s="6" t="s">
        <v>225</v>
      </c>
      <c r="AP479" s="6" t="s">
        <v>80</v>
      </c>
      <c r="AQ479" s="6" t="s">
        <v>80</v>
      </c>
      <c r="AR479" s="6" t="s">
        <v>1827</v>
      </c>
      <c r="AS479" s="6" t="s">
        <v>169</v>
      </c>
      <c r="AT479"/>
      <c r="AU479" s="6" t="s">
        <v>80</v>
      </c>
      <c r="AV479" s="6" t="s">
        <v>100</v>
      </c>
      <c r="AW479"/>
      <c r="AX479"/>
      <c r="AY479"/>
      <c r="AZ479"/>
      <c r="BA479"/>
      <c r="BB479"/>
      <c r="BC479"/>
      <c r="BD479" s="6" t="s">
        <v>1944</v>
      </c>
      <c r="BE479" s="7" t="s">
        <v>102</v>
      </c>
      <c r="BG479" s="7" t="s">
        <v>103</v>
      </c>
      <c r="BH479" s="7">
        <v>2016</v>
      </c>
      <c r="BI479" s="7" t="s">
        <v>104</v>
      </c>
      <c r="BJ479" s="7" t="s">
        <v>105</v>
      </c>
      <c r="BK479" s="7" t="s">
        <v>105</v>
      </c>
      <c r="BL479" s="7" t="s">
        <v>103</v>
      </c>
      <c r="BN479"/>
      <c r="BO479"/>
      <c r="BP479"/>
      <c r="BQ479"/>
      <c r="BR479"/>
      <c r="BS479"/>
      <c r="BT479"/>
      <c r="BU479"/>
      <c r="BV479"/>
      <c r="BW479"/>
      <c r="BX479"/>
      <c r="BY479" s="8">
        <v>116544</v>
      </c>
      <c r="BZ479" s="9" t="s">
        <v>106</v>
      </c>
    </row>
    <row r="480" spans="1:78" s="7" customFormat="1" hidden="1" x14ac:dyDescent="0.25">
      <c r="A480" s="7" t="str">
        <f t="shared" si="7"/>
        <v>ABXL*</v>
      </c>
      <c r="B480" s="6" t="s">
        <v>1947</v>
      </c>
      <c r="C480" s="6" t="s">
        <v>1948</v>
      </c>
      <c r="D480" s="6" t="s">
        <v>1949</v>
      </c>
      <c r="E480" s="6" t="s">
        <v>1950</v>
      </c>
      <c r="F480"/>
      <c r="G480"/>
      <c r="H480" s="6" t="s">
        <v>80</v>
      </c>
      <c r="I480"/>
      <c r="J480" s="6" t="s">
        <v>81</v>
      </c>
      <c r="K480" s="6" t="s">
        <v>82</v>
      </c>
      <c r="L480" s="6" t="s">
        <v>1347</v>
      </c>
      <c r="M480" s="6" t="s">
        <v>84</v>
      </c>
      <c r="N480" s="6" t="s">
        <v>85</v>
      </c>
      <c r="O480" s="6" t="s">
        <v>1348</v>
      </c>
      <c r="P480" s="6" t="s">
        <v>108</v>
      </c>
      <c r="Q480" s="6" t="s">
        <v>109</v>
      </c>
      <c r="R480" s="6" t="s">
        <v>110</v>
      </c>
      <c r="S480" s="6" t="s">
        <v>109</v>
      </c>
      <c r="T480" s="6" t="s">
        <v>110</v>
      </c>
      <c r="U480" s="6" t="s">
        <v>91</v>
      </c>
      <c r="V480" s="6" t="s">
        <v>91</v>
      </c>
      <c r="W480" s="6" t="s">
        <v>80</v>
      </c>
      <c r="X480" s="6" t="s">
        <v>80</v>
      </c>
      <c r="Y480" s="6" t="s">
        <v>92</v>
      </c>
      <c r="Z480" s="6" t="s">
        <v>80</v>
      </c>
      <c r="AA480" s="6" t="s">
        <v>93</v>
      </c>
      <c r="AB480"/>
      <c r="AC480"/>
      <c r="AD480"/>
      <c r="AE480" t="str">
        <f>VLOOKUP(E480,'Synthèse ventes'!$A$5:$C$2461,3,0)</f>
        <v>Rond Ø140 pour FdB</v>
      </c>
      <c r="AF480" t="str">
        <f>VLOOKUP(E480,'Synthèse ventes'!$A$5:$C$2461,2,0)</f>
        <v>FORGES</v>
      </c>
      <c r="AG480"/>
      <c r="AH480"/>
      <c r="AI480"/>
      <c r="AJ480"/>
      <c r="AK480" s="6" t="s">
        <v>80</v>
      </c>
      <c r="AL480" s="6" t="s">
        <v>1951</v>
      </c>
      <c r="AM480" s="6" t="s">
        <v>95</v>
      </c>
      <c r="AN480" s="6" t="s">
        <v>1259</v>
      </c>
      <c r="AO480" s="6" t="s">
        <v>91</v>
      </c>
      <c r="AP480" s="6" t="s">
        <v>80</v>
      </c>
      <c r="AQ480" s="6" t="s">
        <v>80</v>
      </c>
      <c r="AR480" s="6" t="s">
        <v>1777</v>
      </c>
      <c r="AS480" s="6" t="s">
        <v>573</v>
      </c>
      <c r="AT480"/>
      <c r="AU480" s="6" t="s">
        <v>80</v>
      </c>
      <c r="AV480" s="6" t="s">
        <v>100</v>
      </c>
      <c r="AW480"/>
      <c r="AX480"/>
      <c r="AY480"/>
      <c r="AZ480"/>
      <c r="BA480"/>
      <c r="BB480"/>
      <c r="BC480"/>
      <c r="BD480" s="6" t="s">
        <v>1952</v>
      </c>
      <c r="BE480" s="7" t="s">
        <v>102</v>
      </c>
      <c r="BG480" s="7" t="s">
        <v>103</v>
      </c>
      <c r="BH480" s="7">
        <v>2016</v>
      </c>
      <c r="BI480" s="7" t="s">
        <v>104</v>
      </c>
      <c r="BJ480" s="7" t="s">
        <v>105</v>
      </c>
      <c r="BK480" s="7" t="s">
        <v>105</v>
      </c>
      <c r="BL480" s="7" t="s">
        <v>103</v>
      </c>
      <c r="BN480"/>
      <c r="BO480"/>
      <c r="BP480"/>
      <c r="BQ480"/>
      <c r="BR480"/>
      <c r="BS480"/>
      <c r="BT480"/>
      <c r="BU480"/>
      <c r="BV480"/>
      <c r="BW480"/>
      <c r="BX480"/>
      <c r="BY480" s="8">
        <v>31547</v>
      </c>
      <c r="BZ480" s="9" t="s">
        <v>106</v>
      </c>
    </row>
    <row r="481" spans="1:78" s="7" customFormat="1" hidden="1" x14ac:dyDescent="0.25">
      <c r="A481" s="7" t="str">
        <f t="shared" si="7"/>
        <v>ABVU*</v>
      </c>
      <c r="B481" s="6" t="s">
        <v>1953</v>
      </c>
      <c r="C481" s="6" t="s">
        <v>1954</v>
      </c>
      <c r="D481" s="6" t="s">
        <v>1955</v>
      </c>
      <c r="E481" s="6" t="s">
        <v>1956</v>
      </c>
      <c r="F481"/>
      <c r="G481"/>
      <c r="H481" s="6" t="s">
        <v>80</v>
      </c>
      <c r="I481"/>
      <c r="J481" s="6" t="s">
        <v>81</v>
      </c>
      <c r="K481" s="6" t="s">
        <v>82</v>
      </c>
      <c r="L481" s="6" t="s">
        <v>156</v>
      </c>
      <c r="M481" s="6" t="s">
        <v>84</v>
      </c>
      <c r="N481" s="6" t="s">
        <v>85</v>
      </c>
      <c r="O481" s="6" t="s">
        <v>157</v>
      </c>
      <c r="P481" s="6" t="s">
        <v>108</v>
      </c>
      <c r="Q481" s="6" t="s">
        <v>109</v>
      </c>
      <c r="R481" s="6" t="s">
        <v>110</v>
      </c>
      <c r="S481" s="6" t="s">
        <v>109</v>
      </c>
      <c r="T481" s="6" t="s">
        <v>110</v>
      </c>
      <c r="U481" s="6" t="s">
        <v>91</v>
      </c>
      <c r="V481" s="6" t="s">
        <v>91</v>
      </c>
      <c r="W481" s="6" t="s">
        <v>80</v>
      </c>
      <c r="X481" s="6" t="s">
        <v>80</v>
      </c>
      <c r="Y481" s="6" t="s">
        <v>92</v>
      </c>
      <c r="Z481" s="6" t="s">
        <v>80</v>
      </c>
      <c r="AA481" s="6" t="s">
        <v>93</v>
      </c>
      <c r="AB481"/>
      <c r="AC481"/>
      <c r="AD481"/>
      <c r="AE481" t="str">
        <f>VLOOKUP(E481,'Synthèse ventes'!$A$5:$C$2461,3,0)</f>
        <v>Rond Ø250 ALCOA multiple 120kg</v>
      </c>
      <c r="AF481" t="str">
        <f>VLOOKUP(E481,'Synthèse ventes'!$A$5:$C$2461,2,0)</f>
        <v>ALCOA</v>
      </c>
      <c r="AG481"/>
      <c r="AH481"/>
      <c r="AI481"/>
      <c r="AJ481"/>
      <c r="AK481" s="6" t="s">
        <v>80</v>
      </c>
      <c r="AL481" s="6" t="s">
        <v>1957</v>
      </c>
      <c r="AM481" s="6" t="s">
        <v>95</v>
      </c>
      <c r="AN481" s="6" t="s">
        <v>234</v>
      </c>
      <c r="AO481" s="6" t="s">
        <v>510</v>
      </c>
      <c r="AP481" s="6" t="s">
        <v>80</v>
      </c>
      <c r="AQ481" s="6" t="s">
        <v>80</v>
      </c>
      <c r="AR481" s="6" t="s">
        <v>627</v>
      </c>
      <c r="AS481" s="6" t="s">
        <v>147</v>
      </c>
      <c r="AT481"/>
      <c r="AU481" s="6" t="s">
        <v>80</v>
      </c>
      <c r="AV481" s="6" t="s">
        <v>100</v>
      </c>
      <c r="AW481"/>
      <c r="AX481"/>
      <c r="AY481"/>
      <c r="AZ481"/>
      <c r="BA481"/>
      <c r="BB481"/>
      <c r="BC481"/>
      <c r="BD481" s="6" t="s">
        <v>1952</v>
      </c>
      <c r="BE481" s="7" t="s">
        <v>102</v>
      </c>
      <c r="BG481" s="7" t="s">
        <v>103</v>
      </c>
      <c r="BH481" s="7">
        <v>2016</v>
      </c>
      <c r="BI481" s="7" t="s">
        <v>104</v>
      </c>
      <c r="BJ481" s="7" t="s">
        <v>105</v>
      </c>
      <c r="BK481" s="7" t="s">
        <v>105</v>
      </c>
      <c r="BL481" s="7" t="s">
        <v>103</v>
      </c>
      <c r="BN481"/>
      <c r="BO481"/>
      <c r="BP481"/>
      <c r="BQ481"/>
      <c r="BR481"/>
      <c r="BS481"/>
      <c r="BT481"/>
      <c r="BU481"/>
      <c r="BV481"/>
      <c r="BW481"/>
      <c r="BX481"/>
      <c r="BY481" s="8">
        <v>51269</v>
      </c>
      <c r="BZ481" s="9" t="s">
        <v>106</v>
      </c>
    </row>
    <row r="482" spans="1:78" s="7" customFormat="1" hidden="1" x14ac:dyDescent="0.25">
      <c r="A482" s="7" t="str">
        <f t="shared" si="7"/>
        <v>ABWA*</v>
      </c>
      <c r="B482" s="6" t="s">
        <v>1958</v>
      </c>
      <c r="C482" s="6" t="s">
        <v>1959</v>
      </c>
      <c r="D482" s="6" t="s">
        <v>1960</v>
      </c>
      <c r="E482" s="6" t="s">
        <v>1961</v>
      </c>
      <c r="F482"/>
      <c r="G482"/>
      <c r="H482" s="6" t="s">
        <v>80</v>
      </c>
      <c r="I482"/>
      <c r="J482" s="6" t="s">
        <v>81</v>
      </c>
      <c r="K482" s="6" t="s">
        <v>82</v>
      </c>
      <c r="L482" s="6" t="s">
        <v>137</v>
      </c>
      <c r="M482" s="6" t="s">
        <v>84</v>
      </c>
      <c r="N482" s="6" t="s">
        <v>85</v>
      </c>
      <c r="O482" s="6" t="s">
        <v>138</v>
      </c>
      <c r="P482" s="6" t="s">
        <v>219</v>
      </c>
      <c r="Q482" s="6" t="s">
        <v>488</v>
      </c>
      <c r="R482" s="35" t="s">
        <v>1864</v>
      </c>
      <c r="S482" s="6" t="s">
        <v>488</v>
      </c>
      <c r="T482" s="35" t="s">
        <v>1864</v>
      </c>
      <c r="U482" s="32" t="s">
        <v>222</v>
      </c>
      <c r="V482" s="32" t="s">
        <v>223</v>
      </c>
      <c r="W482" s="6" t="s">
        <v>80</v>
      </c>
      <c r="X482" s="6" t="s">
        <v>80</v>
      </c>
      <c r="Y482" s="6" t="s">
        <v>92</v>
      </c>
      <c r="Z482" s="6" t="s">
        <v>80</v>
      </c>
      <c r="AA482" s="6" t="s">
        <v>93</v>
      </c>
      <c r="AB482"/>
      <c r="AC482"/>
      <c r="AD482"/>
      <c r="AE482" t="str">
        <f>VLOOKUP(E482,'Synthèse ventes'!$A$5:$C$2461,3,0)</f>
        <v>Rond Ø210  METTIS</v>
      </c>
      <c r="AF482" t="str">
        <f>VLOOKUP(E482,'Synthèse ventes'!$A$5:$C$2461,2,0)</f>
        <v>METTIS LIV</v>
      </c>
      <c r="AG482"/>
      <c r="AH482"/>
      <c r="AI482"/>
      <c r="AJ482"/>
      <c r="AK482" s="6" t="s">
        <v>92</v>
      </c>
      <c r="AL482" s="6" t="s">
        <v>1962</v>
      </c>
      <c r="AM482" s="6" t="s">
        <v>95</v>
      </c>
      <c r="AN482" s="6" t="s">
        <v>234</v>
      </c>
      <c r="AO482" s="6" t="s">
        <v>225</v>
      </c>
      <c r="AP482" s="6" t="s">
        <v>80</v>
      </c>
      <c r="AQ482" s="6" t="s">
        <v>80</v>
      </c>
      <c r="AR482" s="6" t="s">
        <v>226</v>
      </c>
      <c r="AS482" s="6" t="s">
        <v>1861</v>
      </c>
      <c r="AT482"/>
      <c r="AU482" s="6" t="s">
        <v>80</v>
      </c>
      <c r="AV482" s="6" t="s">
        <v>100</v>
      </c>
      <c r="AW482"/>
      <c r="AX482"/>
      <c r="AY482"/>
      <c r="AZ482"/>
      <c r="BA482"/>
      <c r="BB482"/>
      <c r="BC482"/>
      <c r="BD482" s="6" t="s">
        <v>1963</v>
      </c>
      <c r="BE482" s="7" t="s">
        <v>102</v>
      </c>
      <c r="BG482" s="7" t="s">
        <v>103</v>
      </c>
      <c r="BH482" s="7">
        <v>2016</v>
      </c>
      <c r="BI482" s="7" t="s">
        <v>104</v>
      </c>
      <c r="BJ482" s="7" t="s">
        <v>105</v>
      </c>
      <c r="BK482" s="7" t="s">
        <v>105</v>
      </c>
      <c r="BL482" s="7" t="s">
        <v>103</v>
      </c>
      <c r="BN482"/>
      <c r="BO482"/>
      <c r="BP482"/>
      <c r="BQ482"/>
      <c r="BR482"/>
      <c r="BS482"/>
      <c r="BT482"/>
      <c r="BU482"/>
      <c r="BV482"/>
      <c r="BW482"/>
      <c r="BX482"/>
      <c r="BY482" s="8">
        <v>120538</v>
      </c>
      <c r="BZ482" s="9" t="s">
        <v>106</v>
      </c>
    </row>
    <row r="483" spans="1:78" s="7" customFormat="1" hidden="1" x14ac:dyDescent="0.25">
      <c r="A483" s="7" t="str">
        <f t="shared" si="7"/>
        <v>ABVT*</v>
      </c>
      <c r="B483" s="6" t="s">
        <v>1964</v>
      </c>
      <c r="C483" s="6" t="s">
        <v>1965</v>
      </c>
      <c r="D483" s="6" t="s">
        <v>1966</v>
      </c>
      <c r="E483" s="6" t="s">
        <v>1967</v>
      </c>
      <c r="F483"/>
      <c r="G483"/>
      <c r="H483" s="6" t="s">
        <v>80</v>
      </c>
      <c r="I483"/>
      <c r="J483" s="6" t="s">
        <v>81</v>
      </c>
      <c r="K483" s="6" t="s">
        <v>82</v>
      </c>
      <c r="L483" s="6" t="s">
        <v>156</v>
      </c>
      <c r="M483" s="6" t="s">
        <v>84</v>
      </c>
      <c r="N483" s="6" t="s">
        <v>85</v>
      </c>
      <c r="O483" s="6" t="s">
        <v>157</v>
      </c>
      <c r="P483" s="6" t="s">
        <v>108</v>
      </c>
      <c r="Q483" s="6" t="s">
        <v>110</v>
      </c>
      <c r="R483" s="6" t="s">
        <v>110</v>
      </c>
      <c r="S483"/>
      <c r="T483"/>
      <c r="U483" s="6" t="s">
        <v>91</v>
      </c>
      <c r="V483" s="6" t="s">
        <v>91</v>
      </c>
      <c r="W483" s="6" t="s">
        <v>80</v>
      </c>
      <c r="X483" s="6" t="s">
        <v>80</v>
      </c>
      <c r="Y483" s="6" t="s">
        <v>92</v>
      </c>
      <c r="Z483" s="6" t="s">
        <v>80</v>
      </c>
      <c r="AA483" s="6" t="s">
        <v>80</v>
      </c>
      <c r="AB483"/>
      <c r="AC483"/>
      <c r="AD483"/>
      <c r="AE483" t="str">
        <f>VLOOKUP(E483,'Synthèse ventes'!$A$5:$C$2461,3,0)</f>
        <v>Plat 650x305 pour Pamiers</v>
      </c>
      <c r="AF483" t="str">
        <f>VLOOKUP(E483,'Synthèse ventes'!$A$5:$C$2461,2,0)</f>
        <v>AD PAMIERS</v>
      </c>
      <c r="AG483"/>
      <c r="AH483"/>
      <c r="AI483"/>
      <c r="AJ483"/>
      <c r="AK483" s="6" t="s">
        <v>80</v>
      </c>
      <c r="AL483" s="6" t="s">
        <v>1968</v>
      </c>
      <c r="AM483" s="6" t="s">
        <v>95</v>
      </c>
      <c r="AN483" s="6" t="s">
        <v>97</v>
      </c>
      <c r="AO483" s="6" t="s">
        <v>400</v>
      </c>
      <c r="AP483" s="6" t="s">
        <v>80</v>
      </c>
      <c r="AQ483" s="6" t="s">
        <v>80</v>
      </c>
      <c r="AR483" s="6" t="s">
        <v>1643</v>
      </c>
      <c r="AS483" s="6" t="s">
        <v>169</v>
      </c>
      <c r="AT483"/>
      <c r="AU483" s="6" t="s">
        <v>80</v>
      </c>
      <c r="AV483" s="6" t="s">
        <v>100</v>
      </c>
      <c r="AW483"/>
      <c r="AX483"/>
      <c r="AY483"/>
      <c r="AZ483"/>
      <c r="BA483"/>
      <c r="BB483"/>
      <c r="BC483"/>
      <c r="BD483" s="6" t="s">
        <v>1969</v>
      </c>
      <c r="BE483" s="7" t="s">
        <v>102</v>
      </c>
      <c r="BG483" s="7" t="s">
        <v>103</v>
      </c>
      <c r="BH483" s="7">
        <v>2016</v>
      </c>
      <c r="BI483" s="7" t="s">
        <v>104</v>
      </c>
      <c r="BJ483" s="7" t="s">
        <v>105</v>
      </c>
      <c r="BK483" s="7" t="s">
        <v>105</v>
      </c>
      <c r="BL483" s="7" t="s">
        <v>103</v>
      </c>
      <c r="BN483"/>
      <c r="BO483"/>
      <c r="BP483"/>
      <c r="BQ483"/>
      <c r="BR483"/>
      <c r="BS483"/>
      <c r="BT483"/>
      <c r="BU483"/>
      <c r="BV483"/>
      <c r="BW483"/>
      <c r="BX483"/>
      <c r="BY483" s="8">
        <v>118611</v>
      </c>
      <c r="BZ483" s="9" t="s">
        <v>106</v>
      </c>
    </row>
    <row r="484" spans="1:78" s="7" customFormat="1" hidden="1" x14ac:dyDescent="0.25">
      <c r="A484" s="7" t="str">
        <f t="shared" si="7"/>
        <v>ABVT*</v>
      </c>
      <c r="B484" s="6" t="s">
        <v>1970</v>
      </c>
      <c r="C484" s="6" t="s">
        <v>1971</v>
      </c>
      <c r="D484" s="6" t="s">
        <v>1966</v>
      </c>
      <c r="E484" s="6" t="s">
        <v>1967</v>
      </c>
      <c r="F484"/>
      <c r="G484"/>
      <c r="H484" s="6" t="s">
        <v>80</v>
      </c>
      <c r="I484"/>
      <c r="J484" s="6" t="s">
        <v>81</v>
      </c>
      <c r="K484" s="6" t="s">
        <v>82</v>
      </c>
      <c r="L484" s="6" t="s">
        <v>156</v>
      </c>
      <c r="M484" s="6" t="s">
        <v>84</v>
      </c>
      <c r="N484" s="6" t="s">
        <v>85</v>
      </c>
      <c r="O484" s="6" t="s">
        <v>157</v>
      </c>
      <c r="P484" s="6" t="s">
        <v>108</v>
      </c>
      <c r="Q484" s="6" t="s">
        <v>110</v>
      </c>
      <c r="R484" s="6" t="s">
        <v>110</v>
      </c>
      <c r="S484"/>
      <c r="T484"/>
      <c r="U484" s="6" t="s">
        <v>91</v>
      </c>
      <c r="V484" s="6" t="s">
        <v>91</v>
      </c>
      <c r="W484" s="6" t="s">
        <v>80</v>
      </c>
      <c r="X484" s="6" t="s">
        <v>80</v>
      </c>
      <c r="Y484" s="6" t="s">
        <v>92</v>
      </c>
      <c r="Z484" s="6" t="s">
        <v>80</v>
      </c>
      <c r="AA484" s="6" t="s">
        <v>80</v>
      </c>
      <c r="AB484"/>
      <c r="AC484"/>
      <c r="AD484"/>
      <c r="AE484" t="str">
        <f>VLOOKUP(E484,'Synthèse ventes'!$A$5:$C$2461,3,0)</f>
        <v>Plat 650x305 pour Pamiers</v>
      </c>
      <c r="AF484" t="str">
        <f>VLOOKUP(E484,'Synthèse ventes'!$A$5:$C$2461,2,0)</f>
        <v>AD PAMIERS</v>
      </c>
      <c r="AG484"/>
      <c r="AH484"/>
      <c r="AI484"/>
      <c r="AJ484"/>
      <c r="AK484" s="6" t="s">
        <v>80</v>
      </c>
      <c r="AL484" s="6" t="s">
        <v>1968</v>
      </c>
      <c r="AM484" s="6" t="s">
        <v>95</v>
      </c>
      <c r="AN484" s="6" t="s">
        <v>97</v>
      </c>
      <c r="AO484" s="6" t="s">
        <v>1223</v>
      </c>
      <c r="AP484" s="6" t="s">
        <v>80</v>
      </c>
      <c r="AQ484" s="6" t="s">
        <v>80</v>
      </c>
      <c r="AR484" s="6" t="s">
        <v>1643</v>
      </c>
      <c r="AS484" s="6" t="s">
        <v>169</v>
      </c>
      <c r="AT484"/>
      <c r="AU484" s="6" t="s">
        <v>80</v>
      </c>
      <c r="AV484" s="6" t="s">
        <v>100</v>
      </c>
      <c r="AW484"/>
      <c r="AX484"/>
      <c r="AY484"/>
      <c r="AZ484"/>
      <c r="BA484"/>
      <c r="BB484"/>
      <c r="BC484"/>
      <c r="BD484" s="6" t="s">
        <v>1969</v>
      </c>
      <c r="BE484" s="7" t="s">
        <v>102</v>
      </c>
      <c r="BG484" s="7" t="s">
        <v>103</v>
      </c>
      <c r="BH484" s="7">
        <v>2016</v>
      </c>
      <c r="BI484" s="7" t="s">
        <v>104</v>
      </c>
      <c r="BJ484" s="7" t="s">
        <v>105</v>
      </c>
      <c r="BK484" s="7" t="s">
        <v>105</v>
      </c>
      <c r="BL484" s="7" t="s">
        <v>103</v>
      </c>
      <c r="BN484"/>
      <c r="BO484"/>
      <c r="BP484"/>
      <c r="BQ484"/>
      <c r="BR484"/>
      <c r="BS484"/>
      <c r="BT484"/>
      <c r="BU484"/>
      <c r="BV484"/>
      <c r="BW484"/>
      <c r="BX484"/>
      <c r="BY484" s="8">
        <v>22801</v>
      </c>
      <c r="BZ484" s="9" t="s">
        <v>106</v>
      </c>
    </row>
    <row r="485" spans="1:78" s="7" customFormat="1" hidden="1" x14ac:dyDescent="0.25">
      <c r="A485" s="7" t="str">
        <f t="shared" si="7"/>
        <v>ABVT*</v>
      </c>
      <c r="B485" s="6" t="s">
        <v>1972</v>
      </c>
      <c r="C485" s="6" t="s">
        <v>1973</v>
      </c>
      <c r="D485" s="6" t="s">
        <v>1966</v>
      </c>
      <c r="E485" s="6" t="s">
        <v>1967</v>
      </c>
      <c r="F485"/>
      <c r="G485"/>
      <c r="H485" s="6" t="s">
        <v>80</v>
      </c>
      <c r="I485"/>
      <c r="J485" s="6" t="s">
        <v>81</v>
      </c>
      <c r="K485" s="6" t="s">
        <v>82</v>
      </c>
      <c r="L485" s="6" t="s">
        <v>156</v>
      </c>
      <c r="M485" s="6" t="s">
        <v>84</v>
      </c>
      <c r="N485" s="6" t="s">
        <v>85</v>
      </c>
      <c r="O485" s="6" t="s">
        <v>157</v>
      </c>
      <c r="P485" s="6" t="s">
        <v>108</v>
      </c>
      <c r="Q485" s="6" t="s">
        <v>110</v>
      </c>
      <c r="R485" s="6" t="s">
        <v>110</v>
      </c>
      <c r="S485"/>
      <c r="T485"/>
      <c r="U485" s="6" t="s">
        <v>91</v>
      </c>
      <c r="V485" s="6" t="s">
        <v>91</v>
      </c>
      <c r="W485" s="6" t="s">
        <v>80</v>
      </c>
      <c r="X485" s="6" t="s">
        <v>80</v>
      </c>
      <c r="Y485" s="6" t="s">
        <v>92</v>
      </c>
      <c r="Z485" s="6" t="s">
        <v>80</v>
      </c>
      <c r="AA485" s="6" t="s">
        <v>80</v>
      </c>
      <c r="AB485"/>
      <c r="AC485"/>
      <c r="AD485"/>
      <c r="AE485" t="str">
        <f>VLOOKUP(E485,'Synthèse ventes'!$A$5:$C$2461,3,0)</f>
        <v>Plat 650x305 pour Pamiers</v>
      </c>
      <c r="AF485" t="str">
        <f>VLOOKUP(E485,'Synthèse ventes'!$A$5:$C$2461,2,0)</f>
        <v>AD PAMIERS</v>
      </c>
      <c r="AG485"/>
      <c r="AH485"/>
      <c r="AI485"/>
      <c r="AJ485"/>
      <c r="AK485" s="6" t="s">
        <v>80</v>
      </c>
      <c r="AL485" s="6" t="s">
        <v>1968</v>
      </c>
      <c r="AM485" s="6" t="s">
        <v>95</v>
      </c>
      <c r="AN485" s="6" t="s">
        <v>97</v>
      </c>
      <c r="AO485" s="6" t="s">
        <v>696</v>
      </c>
      <c r="AP485" s="6" t="s">
        <v>80</v>
      </c>
      <c r="AQ485" s="6" t="s">
        <v>80</v>
      </c>
      <c r="AR485" s="6" t="s">
        <v>1643</v>
      </c>
      <c r="AS485" s="6" t="s">
        <v>169</v>
      </c>
      <c r="AT485"/>
      <c r="AU485" s="6" t="s">
        <v>80</v>
      </c>
      <c r="AV485" s="6" t="s">
        <v>100</v>
      </c>
      <c r="AW485"/>
      <c r="AX485"/>
      <c r="AY485"/>
      <c r="AZ485"/>
      <c r="BA485"/>
      <c r="BB485"/>
      <c r="BC485"/>
      <c r="BD485" s="6" t="s">
        <v>1969</v>
      </c>
      <c r="BE485" s="7" t="s">
        <v>102</v>
      </c>
      <c r="BG485" s="7" t="s">
        <v>103</v>
      </c>
      <c r="BH485" s="7">
        <v>2016</v>
      </c>
      <c r="BI485" s="7" t="s">
        <v>104</v>
      </c>
      <c r="BJ485" s="7" t="s">
        <v>105</v>
      </c>
      <c r="BK485" s="7" t="s">
        <v>105</v>
      </c>
      <c r="BL485" s="7" t="s">
        <v>103</v>
      </c>
      <c r="BN485"/>
      <c r="BO485"/>
      <c r="BP485"/>
      <c r="BQ485"/>
      <c r="BR485"/>
      <c r="BS485"/>
      <c r="BT485"/>
      <c r="BU485"/>
      <c r="BV485"/>
      <c r="BW485"/>
      <c r="BX485"/>
      <c r="BY485" s="8">
        <v>76274</v>
      </c>
      <c r="BZ485" s="9" t="s">
        <v>106</v>
      </c>
    </row>
    <row r="486" spans="1:78" s="7" customFormat="1" hidden="1" x14ac:dyDescent="0.25">
      <c r="A486" s="7" t="str">
        <f t="shared" si="7"/>
        <v>ABVT*</v>
      </c>
      <c r="B486" s="6" t="s">
        <v>1974</v>
      </c>
      <c r="C486" s="6" t="s">
        <v>1975</v>
      </c>
      <c r="D486" s="6" t="s">
        <v>1966</v>
      </c>
      <c r="E486" s="6" t="s">
        <v>1967</v>
      </c>
      <c r="F486"/>
      <c r="G486"/>
      <c r="H486" s="6" t="s">
        <v>80</v>
      </c>
      <c r="I486"/>
      <c r="J486" s="6" t="s">
        <v>81</v>
      </c>
      <c r="K486" s="6" t="s">
        <v>82</v>
      </c>
      <c r="L486" s="6" t="s">
        <v>156</v>
      </c>
      <c r="M486" s="6" t="s">
        <v>84</v>
      </c>
      <c r="N486" s="6" t="s">
        <v>85</v>
      </c>
      <c r="O486" s="6" t="s">
        <v>157</v>
      </c>
      <c r="P486" s="6" t="s">
        <v>108</v>
      </c>
      <c r="Q486" s="6" t="s">
        <v>110</v>
      </c>
      <c r="R486" s="6" t="s">
        <v>110</v>
      </c>
      <c r="S486"/>
      <c r="T486"/>
      <c r="U486" s="6" t="s">
        <v>91</v>
      </c>
      <c r="V486" s="6" t="s">
        <v>91</v>
      </c>
      <c r="W486" s="6" t="s">
        <v>80</v>
      </c>
      <c r="X486" s="6" t="s">
        <v>80</v>
      </c>
      <c r="Y486" s="6" t="s">
        <v>92</v>
      </c>
      <c r="Z486" s="6" t="s">
        <v>80</v>
      </c>
      <c r="AA486" s="6" t="s">
        <v>80</v>
      </c>
      <c r="AB486"/>
      <c r="AC486"/>
      <c r="AD486"/>
      <c r="AE486" t="str">
        <f>VLOOKUP(E486,'Synthèse ventes'!$A$5:$C$2461,3,0)</f>
        <v>Plat 650x305 pour Pamiers</v>
      </c>
      <c r="AF486" t="str">
        <f>VLOOKUP(E486,'Synthèse ventes'!$A$5:$C$2461,2,0)</f>
        <v>AD PAMIERS</v>
      </c>
      <c r="AG486"/>
      <c r="AH486"/>
      <c r="AI486"/>
      <c r="AJ486"/>
      <c r="AK486" s="6" t="s">
        <v>80</v>
      </c>
      <c r="AL486" s="6" t="s">
        <v>1968</v>
      </c>
      <c r="AM486" s="6" t="s">
        <v>95</v>
      </c>
      <c r="AN486" s="6" t="s">
        <v>1525</v>
      </c>
      <c r="AO486" s="6" t="s">
        <v>394</v>
      </c>
      <c r="AP486" s="6" t="s">
        <v>80</v>
      </c>
      <c r="AQ486" s="6" t="s">
        <v>80</v>
      </c>
      <c r="AR486" s="6" t="s">
        <v>1643</v>
      </c>
      <c r="AS486" s="6" t="s">
        <v>169</v>
      </c>
      <c r="AT486"/>
      <c r="AU486" s="6" t="s">
        <v>80</v>
      </c>
      <c r="AV486" s="6" t="s">
        <v>100</v>
      </c>
      <c r="AW486"/>
      <c r="AX486"/>
      <c r="AY486"/>
      <c r="AZ486"/>
      <c r="BA486"/>
      <c r="BB486"/>
      <c r="BC486"/>
      <c r="BD486" s="6" t="s">
        <v>1969</v>
      </c>
      <c r="BE486" s="7" t="s">
        <v>102</v>
      </c>
      <c r="BG486" s="7" t="s">
        <v>103</v>
      </c>
      <c r="BH486" s="7">
        <v>2016</v>
      </c>
      <c r="BI486" s="7" t="s">
        <v>104</v>
      </c>
      <c r="BJ486" s="7" t="s">
        <v>105</v>
      </c>
      <c r="BK486" s="7" t="s">
        <v>105</v>
      </c>
      <c r="BL486" s="7" t="s">
        <v>103</v>
      </c>
      <c r="BN486"/>
      <c r="BO486"/>
      <c r="BP486"/>
      <c r="BQ486"/>
      <c r="BR486"/>
      <c r="BS486"/>
      <c r="BT486"/>
      <c r="BU486"/>
      <c r="BV486"/>
      <c r="BW486"/>
      <c r="BX486"/>
      <c r="BY486" s="8">
        <v>77225</v>
      </c>
      <c r="BZ486" s="9" t="s">
        <v>106</v>
      </c>
    </row>
    <row r="487" spans="1:78" s="7" customFormat="1" hidden="1" x14ac:dyDescent="0.25">
      <c r="A487" s="7" t="str">
        <f t="shared" si="7"/>
        <v>ABVT*</v>
      </c>
      <c r="B487" s="6" t="s">
        <v>1976</v>
      </c>
      <c r="C487" s="6" t="s">
        <v>1977</v>
      </c>
      <c r="D487" s="6" t="s">
        <v>1966</v>
      </c>
      <c r="E487" s="6" t="s">
        <v>1967</v>
      </c>
      <c r="F487"/>
      <c r="G487"/>
      <c r="H487" s="6" t="s">
        <v>80</v>
      </c>
      <c r="I487"/>
      <c r="J487" s="6" t="s">
        <v>81</v>
      </c>
      <c r="K487" s="6" t="s">
        <v>82</v>
      </c>
      <c r="L487" s="6" t="s">
        <v>156</v>
      </c>
      <c r="M487" s="6" t="s">
        <v>84</v>
      </c>
      <c r="N487" s="6" t="s">
        <v>85</v>
      </c>
      <c r="O487" s="6" t="s">
        <v>157</v>
      </c>
      <c r="P487" s="6" t="s">
        <v>108</v>
      </c>
      <c r="Q487" s="6" t="s">
        <v>110</v>
      </c>
      <c r="R487" s="6" t="s">
        <v>110</v>
      </c>
      <c r="S487" s="6" t="s">
        <v>110</v>
      </c>
      <c r="T487" s="6" t="s">
        <v>109</v>
      </c>
      <c r="U487" s="6" t="s">
        <v>91</v>
      </c>
      <c r="V487" s="6" t="s">
        <v>91</v>
      </c>
      <c r="W487" s="6" t="s">
        <v>80</v>
      </c>
      <c r="X487" s="6" t="s">
        <v>80</v>
      </c>
      <c r="Y487" s="6" t="s">
        <v>92</v>
      </c>
      <c r="Z487" s="6" t="s">
        <v>80</v>
      </c>
      <c r="AA487" s="6" t="s">
        <v>616</v>
      </c>
      <c r="AB487"/>
      <c r="AC487"/>
      <c r="AD487"/>
      <c r="AE487" t="str">
        <f>VLOOKUP(E487,'Synthèse ventes'!$A$5:$C$2461,3,0)</f>
        <v>Plat 650x305 pour Pamiers</v>
      </c>
      <c r="AF487" t="str">
        <f>VLOOKUP(E487,'Synthèse ventes'!$A$5:$C$2461,2,0)</f>
        <v>AD PAMIERS</v>
      </c>
      <c r="AG487"/>
      <c r="AH487"/>
      <c r="AI487"/>
      <c r="AJ487"/>
      <c r="AK487" s="6" t="s">
        <v>80</v>
      </c>
      <c r="AL487" s="6" t="s">
        <v>1968</v>
      </c>
      <c r="AM487" s="6" t="s">
        <v>95</v>
      </c>
      <c r="AN487" s="6" t="s">
        <v>317</v>
      </c>
      <c r="AO487" s="6" t="s">
        <v>756</v>
      </c>
      <c r="AP487" s="6" t="s">
        <v>80</v>
      </c>
      <c r="AQ487" s="6" t="s">
        <v>80</v>
      </c>
      <c r="AR487" s="6" t="s">
        <v>1643</v>
      </c>
      <c r="AS487" s="6" t="s">
        <v>169</v>
      </c>
      <c r="AT487"/>
      <c r="AU487" s="6" t="s">
        <v>80</v>
      </c>
      <c r="AV487" s="6" t="s">
        <v>100</v>
      </c>
      <c r="AW487"/>
      <c r="AX487"/>
      <c r="AY487"/>
      <c r="AZ487"/>
      <c r="BA487"/>
      <c r="BB487"/>
      <c r="BC487"/>
      <c r="BD487" s="6" t="s">
        <v>1969</v>
      </c>
      <c r="BE487" s="7" t="s">
        <v>102</v>
      </c>
      <c r="BG487" s="7" t="s">
        <v>103</v>
      </c>
      <c r="BH487" s="7">
        <v>2016</v>
      </c>
      <c r="BI487" s="7" t="s">
        <v>104</v>
      </c>
      <c r="BJ487" s="7" t="s">
        <v>105</v>
      </c>
      <c r="BK487" s="7" t="s">
        <v>105</v>
      </c>
      <c r="BL487" s="7" t="s">
        <v>103</v>
      </c>
      <c r="BN487"/>
      <c r="BO487"/>
      <c r="BP487"/>
      <c r="BQ487"/>
      <c r="BR487"/>
      <c r="BS487"/>
      <c r="BT487"/>
      <c r="BU487"/>
      <c r="BV487"/>
      <c r="BW487"/>
      <c r="BX487"/>
      <c r="BY487" s="8">
        <v>101563</v>
      </c>
      <c r="BZ487" s="9" t="s">
        <v>106</v>
      </c>
    </row>
    <row r="488" spans="1:78" s="7" customFormat="1" hidden="1" x14ac:dyDescent="0.25">
      <c r="A488" s="7" t="str">
        <f t="shared" si="7"/>
        <v>ABWG*</v>
      </c>
      <c r="B488" s="6" t="s">
        <v>1978</v>
      </c>
      <c r="C488" s="6" t="s">
        <v>1979</v>
      </c>
      <c r="D488" s="6" t="s">
        <v>1980</v>
      </c>
      <c r="E488" s="6" t="s">
        <v>1981</v>
      </c>
      <c r="F488"/>
      <c r="G488"/>
      <c r="H488" s="6" t="s">
        <v>80</v>
      </c>
      <c r="I488"/>
      <c r="J488" s="6" t="s">
        <v>81</v>
      </c>
      <c r="K488" s="6" t="s">
        <v>82</v>
      </c>
      <c r="L488" s="6" t="s">
        <v>83</v>
      </c>
      <c r="M488" s="6" t="s">
        <v>84</v>
      </c>
      <c r="N488" s="6" t="s">
        <v>85</v>
      </c>
      <c r="O488" s="6" t="s">
        <v>86</v>
      </c>
      <c r="P488" s="6" t="s">
        <v>787</v>
      </c>
      <c r="Q488" s="6" t="s">
        <v>788</v>
      </c>
      <c r="R488" s="6" t="s">
        <v>789</v>
      </c>
      <c r="S488" s="6" t="s">
        <v>788</v>
      </c>
      <c r="T488" s="6" t="s">
        <v>789</v>
      </c>
      <c r="U488" s="6" t="s">
        <v>790</v>
      </c>
      <c r="V488" s="6" t="s">
        <v>91</v>
      </c>
      <c r="W488" s="6" t="s">
        <v>80</v>
      </c>
      <c r="X488" s="6" t="s">
        <v>80</v>
      </c>
      <c r="Y488" s="6" t="s">
        <v>92</v>
      </c>
      <c r="Z488" s="6" t="s">
        <v>80</v>
      </c>
      <c r="AA488" s="6" t="s">
        <v>93</v>
      </c>
      <c r="AB488"/>
      <c r="AC488"/>
      <c r="AD488"/>
      <c r="AE488" t="str">
        <f>VLOOKUP(E488,'Synthèse ventes'!$A$5:$C$2461,3,0)</f>
        <v>Plat 650x305 pour Pamiers</v>
      </c>
      <c r="AF488" t="str">
        <f>VLOOKUP(E488,'Synthèse ventes'!$A$5:$C$2461,2,0)</f>
        <v>AD PAMIERS</v>
      </c>
      <c r="AG488"/>
      <c r="AH488"/>
      <c r="AI488"/>
      <c r="AJ488"/>
      <c r="AK488" s="6" t="s">
        <v>80</v>
      </c>
      <c r="AL488" s="6" t="s">
        <v>1982</v>
      </c>
      <c r="AM488" s="6" t="s">
        <v>95</v>
      </c>
      <c r="AN488" s="6" t="s">
        <v>97</v>
      </c>
      <c r="AO488" s="6" t="s">
        <v>97</v>
      </c>
      <c r="AP488" s="6" t="s">
        <v>80</v>
      </c>
      <c r="AQ488" s="6" t="s">
        <v>80</v>
      </c>
      <c r="AR488" s="6" t="s">
        <v>1643</v>
      </c>
      <c r="AS488" s="6" t="s">
        <v>169</v>
      </c>
      <c r="AT488"/>
      <c r="AU488" s="6" t="s">
        <v>80</v>
      </c>
      <c r="AV488" s="6" t="s">
        <v>100</v>
      </c>
      <c r="AW488"/>
      <c r="AX488"/>
      <c r="AY488"/>
      <c r="AZ488"/>
      <c r="BA488"/>
      <c r="BB488"/>
      <c r="BC488"/>
      <c r="BD488" s="6" t="s">
        <v>1983</v>
      </c>
      <c r="BE488" s="7" t="s">
        <v>102</v>
      </c>
      <c r="BG488" s="7" t="s">
        <v>103</v>
      </c>
      <c r="BH488" s="7">
        <v>2016</v>
      </c>
      <c r="BI488" s="7" t="s">
        <v>104</v>
      </c>
      <c r="BJ488" s="7" t="s">
        <v>105</v>
      </c>
      <c r="BK488" s="7" t="s">
        <v>105</v>
      </c>
      <c r="BL488" s="7" t="s">
        <v>103</v>
      </c>
      <c r="BN488"/>
      <c r="BO488"/>
      <c r="BP488"/>
      <c r="BQ488"/>
      <c r="BR488"/>
      <c r="BS488"/>
      <c r="BT488"/>
      <c r="BU488"/>
      <c r="BV488"/>
      <c r="BW488"/>
      <c r="BX488"/>
      <c r="BY488" s="8">
        <v>111163</v>
      </c>
      <c r="BZ488" s="9" t="s">
        <v>106</v>
      </c>
    </row>
    <row r="489" spans="1:78" s="7" customFormat="1" hidden="1" x14ac:dyDescent="0.25">
      <c r="A489" s="7" t="str">
        <f t="shared" si="7"/>
        <v>ABWG*</v>
      </c>
      <c r="B489" s="6" t="s">
        <v>1984</v>
      </c>
      <c r="C489" s="6" t="s">
        <v>1979</v>
      </c>
      <c r="D489" s="6" t="s">
        <v>1980</v>
      </c>
      <c r="E489" s="6" t="s">
        <v>1981</v>
      </c>
      <c r="F489"/>
      <c r="G489"/>
      <c r="H489" s="6" t="s">
        <v>80</v>
      </c>
      <c r="I489"/>
      <c r="J489" s="6" t="s">
        <v>81</v>
      </c>
      <c r="K489" s="6" t="s">
        <v>82</v>
      </c>
      <c r="L489" s="6" t="s">
        <v>83</v>
      </c>
      <c r="M489" s="6" t="s">
        <v>84</v>
      </c>
      <c r="N489" s="6" t="s">
        <v>85</v>
      </c>
      <c r="O489" s="6" t="s">
        <v>86</v>
      </c>
      <c r="P489" s="6" t="s">
        <v>108</v>
      </c>
      <c r="Q489" s="6" t="s">
        <v>109</v>
      </c>
      <c r="R489" s="6" t="s">
        <v>110</v>
      </c>
      <c r="S489" s="6" t="s">
        <v>109</v>
      </c>
      <c r="T489" s="6" t="s">
        <v>110</v>
      </c>
      <c r="U489" s="6" t="s">
        <v>91</v>
      </c>
      <c r="V489" s="6" t="s">
        <v>91</v>
      </c>
      <c r="W489" s="6" t="s">
        <v>80</v>
      </c>
      <c r="X489" s="6" t="s">
        <v>80</v>
      </c>
      <c r="Y489" s="6" t="s">
        <v>92</v>
      </c>
      <c r="Z489" s="6" t="s">
        <v>80</v>
      </c>
      <c r="AA489" s="6" t="s">
        <v>93</v>
      </c>
      <c r="AB489"/>
      <c r="AC489"/>
      <c r="AD489"/>
      <c r="AE489" t="str">
        <f>VLOOKUP(E489,'Synthèse ventes'!$A$5:$C$2461,3,0)</f>
        <v>Plat 650x305 pour Pamiers</v>
      </c>
      <c r="AF489" t="str">
        <f>VLOOKUP(E489,'Synthèse ventes'!$A$5:$C$2461,2,0)</f>
        <v>AD PAMIERS</v>
      </c>
      <c r="AG489"/>
      <c r="AH489"/>
      <c r="AI489"/>
      <c r="AJ489"/>
      <c r="AK489" s="6" t="s">
        <v>80</v>
      </c>
      <c r="AL489" s="6" t="s">
        <v>1982</v>
      </c>
      <c r="AM489" s="6" t="s">
        <v>95</v>
      </c>
      <c r="AN489" s="6" t="s">
        <v>97</v>
      </c>
      <c r="AO489" s="6" t="s">
        <v>97</v>
      </c>
      <c r="AP489" s="6" t="s">
        <v>80</v>
      </c>
      <c r="AQ489" s="6" t="s">
        <v>80</v>
      </c>
      <c r="AR489" s="6" t="s">
        <v>1643</v>
      </c>
      <c r="AS489" s="6" t="s">
        <v>169</v>
      </c>
      <c r="AT489"/>
      <c r="AU489" s="6" t="s">
        <v>80</v>
      </c>
      <c r="AV489" s="6" t="s">
        <v>100</v>
      </c>
      <c r="AW489"/>
      <c r="AX489"/>
      <c r="AY489"/>
      <c r="AZ489"/>
      <c r="BA489"/>
      <c r="BB489"/>
      <c r="BC489"/>
      <c r="BD489" s="6" t="s">
        <v>1983</v>
      </c>
      <c r="BE489" s="7" t="s">
        <v>102</v>
      </c>
      <c r="BG489" s="7" t="s">
        <v>103</v>
      </c>
      <c r="BH489" s="7">
        <v>2016</v>
      </c>
      <c r="BI489" s="7" t="s">
        <v>104</v>
      </c>
      <c r="BJ489" s="7" t="s">
        <v>105</v>
      </c>
      <c r="BK489" s="7" t="s">
        <v>105</v>
      </c>
      <c r="BL489" s="7" t="s">
        <v>103</v>
      </c>
      <c r="BN489"/>
      <c r="BO489"/>
      <c r="BP489"/>
      <c r="BQ489"/>
      <c r="BR489"/>
      <c r="BS489"/>
      <c r="BT489"/>
      <c r="BU489"/>
      <c r="BV489"/>
      <c r="BW489"/>
      <c r="BX489"/>
      <c r="BY489" s="8">
        <v>125542</v>
      </c>
      <c r="BZ489" s="9" t="s">
        <v>106</v>
      </c>
    </row>
    <row r="490" spans="1:78" s="7" customFormat="1" hidden="1" x14ac:dyDescent="0.25">
      <c r="A490" s="7" t="str">
        <f t="shared" si="7"/>
        <v>ABVY*</v>
      </c>
      <c r="B490" s="6" t="s">
        <v>1985</v>
      </c>
      <c r="C490" s="6" t="s">
        <v>1986</v>
      </c>
      <c r="D490" s="6" t="s">
        <v>1987</v>
      </c>
      <c r="E490" s="6" t="s">
        <v>1988</v>
      </c>
      <c r="F490"/>
      <c r="G490"/>
      <c r="H490" s="6" t="s">
        <v>80</v>
      </c>
      <c r="I490"/>
      <c r="J490" s="6" t="s">
        <v>81</v>
      </c>
      <c r="K490" s="6" t="s">
        <v>82</v>
      </c>
      <c r="L490" s="6" t="s">
        <v>156</v>
      </c>
      <c r="M490" s="6" t="s">
        <v>84</v>
      </c>
      <c r="N490" s="6" t="s">
        <v>85</v>
      </c>
      <c r="O490" s="6" t="s">
        <v>157</v>
      </c>
      <c r="P490" s="6" t="s">
        <v>108</v>
      </c>
      <c r="Q490" s="6" t="s">
        <v>110</v>
      </c>
      <c r="R490" s="6" t="s">
        <v>110</v>
      </c>
      <c r="S490"/>
      <c r="T490"/>
      <c r="U490" s="6" t="s">
        <v>91</v>
      </c>
      <c r="V490" s="6" t="s">
        <v>91</v>
      </c>
      <c r="W490" s="6" t="s">
        <v>80</v>
      </c>
      <c r="X490" s="6" t="s">
        <v>80</v>
      </c>
      <c r="Y490" s="6" t="s">
        <v>92</v>
      </c>
      <c r="Z490" s="6" t="s">
        <v>80</v>
      </c>
      <c r="AA490" s="6" t="s">
        <v>80</v>
      </c>
      <c r="AB490"/>
      <c r="AC490"/>
      <c r="AD490"/>
      <c r="AE490" t="str">
        <f>VLOOKUP(E490,'Synthèse ventes'!$A$5:$C$2461,3,0)</f>
        <v>Rond Ø250 ALCOA multiple 120kg</v>
      </c>
      <c r="AF490" t="str">
        <f>VLOOKUP(E490,'Synthèse ventes'!$A$5:$C$2461,2,0)</f>
        <v>ALCOA</v>
      </c>
      <c r="AG490"/>
      <c r="AH490"/>
      <c r="AI490"/>
      <c r="AJ490"/>
      <c r="AK490" s="6" t="s">
        <v>80</v>
      </c>
      <c r="AL490" s="6" t="s">
        <v>1989</v>
      </c>
      <c r="AM490" s="6" t="s">
        <v>95</v>
      </c>
      <c r="AN490" s="6" t="s">
        <v>234</v>
      </c>
      <c r="AO490" s="6" t="s">
        <v>510</v>
      </c>
      <c r="AP490" s="6" t="s">
        <v>80</v>
      </c>
      <c r="AQ490" s="6" t="s">
        <v>80</v>
      </c>
      <c r="AR490" s="6" t="s">
        <v>627</v>
      </c>
      <c r="AS490" s="6" t="s">
        <v>147</v>
      </c>
      <c r="AT490"/>
      <c r="AU490" s="6" t="s">
        <v>80</v>
      </c>
      <c r="AV490" s="6" t="s">
        <v>100</v>
      </c>
      <c r="AW490"/>
      <c r="AX490"/>
      <c r="AY490"/>
      <c r="AZ490"/>
      <c r="BA490"/>
      <c r="BB490"/>
      <c r="BC490"/>
      <c r="BD490" s="6" t="s">
        <v>1983</v>
      </c>
      <c r="BE490" s="7" t="s">
        <v>102</v>
      </c>
      <c r="BG490" s="7" t="s">
        <v>103</v>
      </c>
      <c r="BH490" s="7">
        <v>2016</v>
      </c>
      <c r="BI490" s="7" t="s">
        <v>104</v>
      </c>
      <c r="BJ490" s="7" t="s">
        <v>105</v>
      </c>
      <c r="BK490" s="7" t="s">
        <v>105</v>
      </c>
      <c r="BL490" s="7" t="s">
        <v>103</v>
      </c>
      <c r="BN490"/>
      <c r="BO490"/>
      <c r="BP490"/>
      <c r="BQ490"/>
      <c r="BR490"/>
      <c r="BS490"/>
      <c r="BT490"/>
      <c r="BU490"/>
      <c r="BV490"/>
      <c r="BW490"/>
      <c r="BX490"/>
      <c r="BY490" s="8">
        <v>50724</v>
      </c>
      <c r="BZ490" s="9" t="s">
        <v>106</v>
      </c>
    </row>
    <row r="491" spans="1:78" s="7" customFormat="1" hidden="1" x14ac:dyDescent="0.25">
      <c r="A491" s="7" t="str">
        <f t="shared" si="7"/>
        <v>ABVY*</v>
      </c>
      <c r="B491" s="6" t="s">
        <v>1990</v>
      </c>
      <c r="C491" s="6" t="s">
        <v>1991</v>
      </c>
      <c r="D491" s="6" t="s">
        <v>1987</v>
      </c>
      <c r="E491" s="6" t="s">
        <v>1988</v>
      </c>
      <c r="F491"/>
      <c r="G491"/>
      <c r="H491" s="6" t="s">
        <v>80</v>
      </c>
      <c r="I491"/>
      <c r="J491" s="6" t="s">
        <v>81</v>
      </c>
      <c r="K491" s="6" t="s">
        <v>82</v>
      </c>
      <c r="L491" s="6" t="s">
        <v>156</v>
      </c>
      <c r="M491" s="6" t="s">
        <v>84</v>
      </c>
      <c r="N491" s="6" t="s">
        <v>85</v>
      </c>
      <c r="O491" s="6" t="s">
        <v>157</v>
      </c>
      <c r="P491" s="6" t="s">
        <v>108</v>
      </c>
      <c r="Q491" s="6" t="s">
        <v>110</v>
      </c>
      <c r="R491" s="6" t="s">
        <v>110</v>
      </c>
      <c r="S491"/>
      <c r="T491"/>
      <c r="U491" s="6" t="s">
        <v>91</v>
      </c>
      <c r="V491" s="6" t="s">
        <v>91</v>
      </c>
      <c r="W491" s="6" t="s">
        <v>80</v>
      </c>
      <c r="X491" s="6" t="s">
        <v>80</v>
      </c>
      <c r="Y491" s="6" t="s">
        <v>92</v>
      </c>
      <c r="Z491" s="6" t="s">
        <v>80</v>
      </c>
      <c r="AA491" s="6" t="s">
        <v>80</v>
      </c>
      <c r="AB491"/>
      <c r="AC491"/>
      <c r="AD491"/>
      <c r="AE491" t="str">
        <f>VLOOKUP(E491,'Synthèse ventes'!$A$5:$C$2461,3,0)</f>
        <v>Rond Ø250 ALCOA multiple 120kg</v>
      </c>
      <c r="AF491" t="str">
        <f>VLOOKUP(E491,'Synthèse ventes'!$A$5:$C$2461,2,0)</f>
        <v>ALCOA</v>
      </c>
      <c r="AG491"/>
      <c r="AH491"/>
      <c r="AI491"/>
      <c r="AJ491"/>
      <c r="AK491" s="6" t="s">
        <v>80</v>
      </c>
      <c r="AL491" s="6" t="s">
        <v>1989</v>
      </c>
      <c r="AM491" s="6" t="s">
        <v>95</v>
      </c>
      <c r="AN491" s="6" t="s">
        <v>96</v>
      </c>
      <c r="AO491" s="6" t="s">
        <v>394</v>
      </c>
      <c r="AP491" s="6" t="s">
        <v>80</v>
      </c>
      <c r="AQ491" s="6" t="s">
        <v>80</v>
      </c>
      <c r="AR491" s="6" t="s">
        <v>627</v>
      </c>
      <c r="AS491" s="6" t="s">
        <v>147</v>
      </c>
      <c r="AT491"/>
      <c r="AU491" s="6" t="s">
        <v>80</v>
      </c>
      <c r="AV491" s="6" t="s">
        <v>100</v>
      </c>
      <c r="AW491"/>
      <c r="AX491"/>
      <c r="AY491"/>
      <c r="AZ491"/>
      <c r="BA491"/>
      <c r="BB491"/>
      <c r="BC491"/>
      <c r="BD491" s="6" t="s">
        <v>1983</v>
      </c>
      <c r="BE491" s="7" t="s">
        <v>102</v>
      </c>
      <c r="BG491" s="7" t="s">
        <v>103</v>
      </c>
      <c r="BH491" s="7">
        <v>2016</v>
      </c>
      <c r="BI491" s="7" t="s">
        <v>104</v>
      </c>
      <c r="BJ491" s="7" t="s">
        <v>105</v>
      </c>
      <c r="BK491" s="7" t="s">
        <v>105</v>
      </c>
      <c r="BL491" s="7" t="s">
        <v>103</v>
      </c>
      <c r="BN491"/>
      <c r="BO491"/>
      <c r="BP491"/>
      <c r="BQ491"/>
      <c r="BR491"/>
      <c r="BS491"/>
      <c r="BT491"/>
      <c r="BU491"/>
      <c r="BV491"/>
      <c r="BW491"/>
      <c r="BX491"/>
      <c r="BY491" s="8">
        <v>102332</v>
      </c>
      <c r="BZ491" s="9" t="s">
        <v>106</v>
      </c>
    </row>
    <row r="492" spans="1:78" s="7" customFormat="1" hidden="1" x14ac:dyDescent="0.25">
      <c r="A492" s="7" t="str">
        <f t="shared" si="7"/>
        <v>ABVY*</v>
      </c>
      <c r="B492" s="6" t="s">
        <v>1992</v>
      </c>
      <c r="C492" s="6" t="s">
        <v>1993</v>
      </c>
      <c r="D492" s="6" t="s">
        <v>1987</v>
      </c>
      <c r="E492" s="6" t="s">
        <v>1988</v>
      </c>
      <c r="F492"/>
      <c r="G492"/>
      <c r="H492" s="6" t="s">
        <v>80</v>
      </c>
      <c r="I492"/>
      <c r="J492" s="6" t="s">
        <v>81</v>
      </c>
      <c r="K492" s="6" t="s">
        <v>82</v>
      </c>
      <c r="L492" s="6" t="s">
        <v>156</v>
      </c>
      <c r="M492" s="6" t="s">
        <v>84</v>
      </c>
      <c r="N492" s="6" t="s">
        <v>85</v>
      </c>
      <c r="O492" s="6" t="s">
        <v>157</v>
      </c>
      <c r="P492" s="6" t="s">
        <v>108</v>
      </c>
      <c r="Q492" s="6" t="s">
        <v>110</v>
      </c>
      <c r="R492" s="6" t="s">
        <v>110</v>
      </c>
      <c r="S492"/>
      <c r="T492"/>
      <c r="U492" s="6" t="s">
        <v>91</v>
      </c>
      <c r="V492" s="6" t="s">
        <v>91</v>
      </c>
      <c r="W492" s="6" t="s">
        <v>80</v>
      </c>
      <c r="X492" s="6" t="s">
        <v>80</v>
      </c>
      <c r="Y492" s="6" t="s">
        <v>92</v>
      </c>
      <c r="Z492" s="6" t="s">
        <v>80</v>
      </c>
      <c r="AA492" s="6" t="s">
        <v>80</v>
      </c>
      <c r="AB492"/>
      <c r="AC492"/>
      <c r="AD492"/>
      <c r="AE492" t="str">
        <f>VLOOKUP(E492,'Synthèse ventes'!$A$5:$C$2461,3,0)</f>
        <v>Rond Ø250 ALCOA multiple 120kg</v>
      </c>
      <c r="AF492" t="str">
        <f>VLOOKUP(E492,'Synthèse ventes'!$A$5:$C$2461,2,0)</f>
        <v>ALCOA</v>
      </c>
      <c r="AG492"/>
      <c r="AH492"/>
      <c r="AI492"/>
      <c r="AJ492"/>
      <c r="AK492" s="6" t="s">
        <v>80</v>
      </c>
      <c r="AL492" s="6" t="s">
        <v>1989</v>
      </c>
      <c r="AM492" s="6" t="s">
        <v>95</v>
      </c>
      <c r="AN492" s="6" t="s">
        <v>145</v>
      </c>
      <c r="AO492" s="6" t="s">
        <v>400</v>
      </c>
      <c r="AP492" s="6" t="s">
        <v>80</v>
      </c>
      <c r="AQ492" s="6" t="s">
        <v>80</v>
      </c>
      <c r="AR492" s="6" t="s">
        <v>627</v>
      </c>
      <c r="AS492" s="6" t="s">
        <v>147</v>
      </c>
      <c r="AT492"/>
      <c r="AU492" s="6" t="s">
        <v>80</v>
      </c>
      <c r="AV492" s="6" t="s">
        <v>100</v>
      </c>
      <c r="AW492"/>
      <c r="AX492"/>
      <c r="AY492"/>
      <c r="AZ492"/>
      <c r="BA492"/>
      <c r="BB492"/>
      <c r="BC492"/>
      <c r="BD492" s="6" t="s">
        <v>1983</v>
      </c>
      <c r="BE492" s="7" t="s">
        <v>102</v>
      </c>
      <c r="BG492" s="7" t="s">
        <v>103</v>
      </c>
      <c r="BH492" s="7">
        <v>2016</v>
      </c>
      <c r="BI492" s="7" t="s">
        <v>104</v>
      </c>
      <c r="BJ492" s="7" t="s">
        <v>105</v>
      </c>
      <c r="BK492" s="7" t="s">
        <v>105</v>
      </c>
      <c r="BL492" s="7" t="s">
        <v>103</v>
      </c>
      <c r="BN492"/>
      <c r="BO492"/>
      <c r="BP492"/>
      <c r="BQ492"/>
      <c r="BR492"/>
      <c r="BS492"/>
      <c r="BT492"/>
      <c r="BU492"/>
      <c r="BV492"/>
      <c r="BW492"/>
      <c r="BX492"/>
      <c r="BY492" s="8">
        <v>134527</v>
      </c>
      <c r="BZ492" s="9" t="s">
        <v>106</v>
      </c>
    </row>
    <row r="493" spans="1:78" s="7" customFormat="1" hidden="1" x14ac:dyDescent="0.25">
      <c r="A493" s="7" t="str">
        <f t="shared" si="7"/>
        <v>ABVW*</v>
      </c>
      <c r="B493" s="6" t="s">
        <v>1994</v>
      </c>
      <c r="C493" s="6" t="s">
        <v>1995</v>
      </c>
      <c r="D493" s="6" t="s">
        <v>1996</v>
      </c>
      <c r="E493" s="6" t="s">
        <v>1997</v>
      </c>
      <c r="F493"/>
      <c r="G493"/>
      <c r="H493" s="6" t="s">
        <v>80</v>
      </c>
      <c r="I493"/>
      <c r="J493" s="6" t="s">
        <v>81</v>
      </c>
      <c r="K493" s="6" t="s">
        <v>82</v>
      </c>
      <c r="L493" s="6" t="s">
        <v>156</v>
      </c>
      <c r="M493" s="6" t="s">
        <v>84</v>
      </c>
      <c r="N493" s="6" t="s">
        <v>85</v>
      </c>
      <c r="O493" s="6" t="s">
        <v>157</v>
      </c>
      <c r="P493" s="6" t="s">
        <v>108</v>
      </c>
      <c r="Q493" s="6" t="s">
        <v>109</v>
      </c>
      <c r="R493" s="6" t="s">
        <v>110</v>
      </c>
      <c r="S493" s="6" t="s">
        <v>109</v>
      </c>
      <c r="T493" s="6" t="s">
        <v>110</v>
      </c>
      <c r="U493" s="6" t="s">
        <v>91</v>
      </c>
      <c r="V493" s="6" t="s">
        <v>91</v>
      </c>
      <c r="W493" s="6" t="s">
        <v>80</v>
      </c>
      <c r="X493" s="6" t="s">
        <v>80</v>
      </c>
      <c r="Y493" s="6" t="s">
        <v>92</v>
      </c>
      <c r="Z493" s="6" t="s">
        <v>80</v>
      </c>
      <c r="AA493" s="6" t="s">
        <v>93</v>
      </c>
      <c r="AB493"/>
      <c r="AC493"/>
      <c r="AD493"/>
      <c r="AE493" t="str">
        <f>VLOOKUP(E493,'Synthèse ventes'!$A$5:$C$2461,3,0)</f>
        <v>Rond Ø250 ALCOA</v>
      </c>
      <c r="AF493" t="str">
        <f>VLOOKUP(E493,'Synthèse ventes'!$A$5:$C$2461,2,0)</f>
        <v>ALCOA</v>
      </c>
      <c r="AG493"/>
      <c r="AH493"/>
      <c r="AI493"/>
      <c r="AJ493"/>
      <c r="AK493" s="6" t="s">
        <v>92</v>
      </c>
      <c r="AL493" s="6" t="s">
        <v>1998</v>
      </c>
      <c r="AM493" s="6" t="s">
        <v>95</v>
      </c>
      <c r="AN493" s="6" t="s">
        <v>234</v>
      </c>
      <c r="AO493" s="6" t="s">
        <v>510</v>
      </c>
      <c r="AP493" s="6" t="s">
        <v>80</v>
      </c>
      <c r="AQ493" s="6" t="s">
        <v>80</v>
      </c>
      <c r="AR493" s="6" t="s">
        <v>627</v>
      </c>
      <c r="AS493" s="6" t="s">
        <v>147</v>
      </c>
      <c r="AT493"/>
      <c r="AU493" s="6" t="s">
        <v>80</v>
      </c>
      <c r="AV493" s="6" t="s">
        <v>100</v>
      </c>
      <c r="AW493"/>
      <c r="AX493"/>
      <c r="AY493"/>
      <c r="AZ493"/>
      <c r="BA493"/>
      <c r="BB493"/>
      <c r="BC493"/>
      <c r="BD493" s="6" t="s">
        <v>1999</v>
      </c>
      <c r="BE493" s="7" t="s">
        <v>102</v>
      </c>
      <c r="BG493" s="7" t="s">
        <v>103</v>
      </c>
      <c r="BH493" s="7">
        <v>2016</v>
      </c>
      <c r="BI493" s="7" t="s">
        <v>104</v>
      </c>
      <c r="BJ493" s="7" t="s">
        <v>105</v>
      </c>
      <c r="BK493" s="7" t="s">
        <v>105</v>
      </c>
      <c r="BL493" s="7" t="s">
        <v>103</v>
      </c>
      <c r="BN493"/>
      <c r="BO493"/>
      <c r="BP493"/>
      <c r="BQ493"/>
      <c r="BR493"/>
      <c r="BS493"/>
      <c r="BT493"/>
      <c r="BU493"/>
      <c r="BV493"/>
      <c r="BW493"/>
      <c r="BX493"/>
      <c r="BY493" s="8">
        <v>45442</v>
      </c>
      <c r="BZ493" s="9" t="s">
        <v>106</v>
      </c>
    </row>
    <row r="494" spans="1:78" s="7" customFormat="1" hidden="1" x14ac:dyDescent="0.25">
      <c r="A494" s="7" t="str">
        <f t="shared" si="7"/>
        <v>ABWT*</v>
      </c>
      <c r="B494" s="6" t="s">
        <v>2000</v>
      </c>
      <c r="C494" s="6" t="s">
        <v>2001</v>
      </c>
      <c r="D494" s="6" t="s">
        <v>2002</v>
      </c>
      <c r="E494" s="6" t="s">
        <v>2003</v>
      </c>
      <c r="F494"/>
      <c r="G494"/>
      <c r="H494" s="6" t="s">
        <v>80</v>
      </c>
      <c r="I494"/>
      <c r="J494" s="6" t="s">
        <v>81</v>
      </c>
      <c r="K494" s="6" t="s">
        <v>82</v>
      </c>
      <c r="L494" s="6" t="s">
        <v>137</v>
      </c>
      <c r="M494" s="6" t="s">
        <v>84</v>
      </c>
      <c r="N494" s="6" t="s">
        <v>85</v>
      </c>
      <c r="O494" s="6" t="s">
        <v>138</v>
      </c>
      <c r="P494" s="6" t="s">
        <v>139</v>
      </c>
      <c r="Q494" s="6" t="s">
        <v>140</v>
      </c>
      <c r="R494" s="35" t="s">
        <v>2004</v>
      </c>
      <c r="S494" s="6" t="s">
        <v>140</v>
      </c>
      <c r="T494" s="35" t="s">
        <v>2004</v>
      </c>
      <c r="U494" s="32" t="s">
        <v>244</v>
      </c>
      <c r="V494" s="32" t="s">
        <v>245</v>
      </c>
      <c r="W494" s="6" t="s">
        <v>80</v>
      </c>
      <c r="X494" s="6" t="s">
        <v>80</v>
      </c>
      <c r="Y494" s="6" t="s">
        <v>92</v>
      </c>
      <c r="Z494" s="6" t="s">
        <v>80</v>
      </c>
      <c r="AA494" s="6" t="s">
        <v>93</v>
      </c>
      <c r="AB494"/>
      <c r="AC494"/>
      <c r="AD494"/>
      <c r="AE494" t="str">
        <f>VLOOKUP(E494,'Synthèse ventes'!$A$5:$C$2461,3,0)</f>
        <v>Rond Ø330 pour Pamiers</v>
      </c>
      <c r="AF494" t="str">
        <f>VLOOKUP(E494,'Synthèse ventes'!$A$5:$C$2461,2,0)</f>
        <v>AD PAMIERS</v>
      </c>
      <c r="AG494"/>
      <c r="AH494"/>
      <c r="AI494"/>
      <c r="AJ494"/>
      <c r="AK494" s="6" t="s">
        <v>80</v>
      </c>
      <c r="AL494" s="6" t="s">
        <v>2005</v>
      </c>
      <c r="AM494" s="6" t="s">
        <v>95</v>
      </c>
      <c r="AN494" s="6" t="s">
        <v>212</v>
      </c>
      <c r="AO494" s="6" t="s">
        <v>225</v>
      </c>
      <c r="AP494" s="6" t="s">
        <v>80</v>
      </c>
      <c r="AQ494" s="6" t="s">
        <v>80</v>
      </c>
      <c r="AR494" s="6" t="s">
        <v>226</v>
      </c>
      <c r="AS494" s="6" t="s">
        <v>1861</v>
      </c>
      <c r="AT494"/>
      <c r="AU494" s="6" t="s">
        <v>80</v>
      </c>
      <c r="AV494" s="6" t="s">
        <v>100</v>
      </c>
      <c r="AW494"/>
      <c r="AX494"/>
      <c r="AY494"/>
      <c r="AZ494"/>
      <c r="BA494"/>
      <c r="BB494"/>
      <c r="BC494"/>
      <c r="BD494" s="6" t="s">
        <v>2006</v>
      </c>
      <c r="BE494" s="7" t="s">
        <v>102</v>
      </c>
      <c r="BG494" s="7" t="s">
        <v>103</v>
      </c>
      <c r="BH494" s="7">
        <v>2016</v>
      </c>
      <c r="BI494" s="7" t="s">
        <v>104</v>
      </c>
      <c r="BJ494" s="7" t="s">
        <v>105</v>
      </c>
      <c r="BK494" s="7" t="s">
        <v>105</v>
      </c>
      <c r="BL494" s="7" t="s">
        <v>103</v>
      </c>
      <c r="BN494"/>
      <c r="BO494"/>
      <c r="BP494"/>
      <c r="BQ494"/>
      <c r="BR494"/>
      <c r="BS494"/>
      <c r="BT494"/>
      <c r="BU494"/>
      <c r="BV494"/>
      <c r="BW494"/>
      <c r="BX494"/>
      <c r="BY494" s="8">
        <v>36106</v>
      </c>
      <c r="BZ494" s="9" t="s">
        <v>106</v>
      </c>
    </row>
    <row r="495" spans="1:78" s="7" customFormat="1" hidden="1" x14ac:dyDescent="0.25">
      <c r="A495" s="7" t="str">
        <f t="shared" si="7"/>
        <v>ABXI*</v>
      </c>
      <c r="B495" s="6" t="s">
        <v>2007</v>
      </c>
      <c r="C495" s="6" t="s">
        <v>2008</v>
      </c>
      <c r="D495" s="6" t="s">
        <v>2009</v>
      </c>
      <c r="E495" s="6" t="s">
        <v>2010</v>
      </c>
      <c r="F495"/>
      <c r="G495"/>
      <c r="H495" s="6" t="s">
        <v>80</v>
      </c>
      <c r="I495"/>
      <c r="J495" s="6" t="s">
        <v>81</v>
      </c>
      <c r="K495" s="6" t="s">
        <v>82</v>
      </c>
      <c r="L495" s="6" t="s">
        <v>83</v>
      </c>
      <c r="M495" s="6" t="s">
        <v>84</v>
      </c>
      <c r="N495" s="6" t="s">
        <v>85</v>
      </c>
      <c r="O495" s="6" t="s">
        <v>86</v>
      </c>
      <c r="P495" s="6" t="s">
        <v>1409</v>
      </c>
      <c r="Q495" s="6" t="s">
        <v>1410</v>
      </c>
      <c r="R495" s="6" t="s">
        <v>1410</v>
      </c>
      <c r="S495" s="6" t="s">
        <v>1410</v>
      </c>
      <c r="T495" s="6" t="s">
        <v>2011</v>
      </c>
      <c r="U495" s="6" t="s">
        <v>1412</v>
      </c>
      <c r="V495" s="6" t="s">
        <v>91</v>
      </c>
      <c r="W495" s="6" t="s">
        <v>80</v>
      </c>
      <c r="X495" s="6" t="s">
        <v>80</v>
      </c>
      <c r="Y495" s="6" t="s">
        <v>92</v>
      </c>
      <c r="Z495" s="6" t="s">
        <v>80</v>
      </c>
      <c r="AA495" s="6" t="s">
        <v>93</v>
      </c>
      <c r="AB495"/>
      <c r="AC495"/>
      <c r="AD495"/>
      <c r="AE495" t="str">
        <f>VLOOKUP(E495,'Synthèse ventes'!$A$5:$C$2461,3,0)</f>
        <v>Plat 650x305 pour Pamiers</v>
      </c>
      <c r="AF495" t="str">
        <f>VLOOKUP(E495,'Synthèse ventes'!$A$5:$C$2461,2,0)</f>
        <v>AD PAMIERS</v>
      </c>
      <c r="AG495"/>
      <c r="AH495"/>
      <c r="AI495"/>
      <c r="AJ495"/>
      <c r="AK495" s="6" t="s">
        <v>92</v>
      </c>
      <c r="AL495" s="6" t="s">
        <v>2012</v>
      </c>
      <c r="AM495" s="6" t="s">
        <v>95</v>
      </c>
      <c r="AN495" s="6" t="s">
        <v>97</v>
      </c>
      <c r="AO495" s="6" t="s">
        <v>97</v>
      </c>
      <c r="AP495" s="6" t="s">
        <v>80</v>
      </c>
      <c r="AQ495" s="6" t="s">
        <v>80</v>
      </c>
      <c r="AR495" s="6" t="s">
        <v>1643</v>
      </c>
      <c r="AS495" s="6" t="s">
        <v>169</v>
      </c>
      <c r="AT495"/>
      <c r="AU495" s="6" t="s">
        <v>80</v>
      </c>
      <c r="AV495" s="6" t="s">
        <v>100</v>
      </c>
      <c r="AW495"/>
      <c r="AX495"/>
      <c r="AY495"/>
      <c r="AZ495"/>
      <c r="BA495"/>
      <c r="BB495"/>
      <c r="BC495"/>
      <c r="BD495" s="6" t="s">
        <v>2013</v>
      </c>
      <c r="BE495" s="7" t="s">
        <v>102</v>
      </c>
      <c r="BG495" s="7" t="s">
        <v>103</v>
      </c>
      <c r="BH495" s="7">
        <v>2016</v>
      </c>
      <c r="BI495" s="7" t="s">
        <v>104</v>
      </c>
      <c r="BJ495" s="7" t="s">
        <v>105</v>
      </c>
      <c r="BK495" s="7" t="s">
        <v>105</v>
      </c>
      <c r="BL495" s="7" t="s">
        <v>103</v>
      </c>
      <c r="BN495"/>
      <c r="BO495"/>
      <c r="BP495"/>
      <c r="BQ495"/>
      <c r="BR495"/>
      <c r="BS495"/>
      <c r="BT495"/>
      <c r="BU495"/>
      <c r="BV495"/>
      <c r="BW495"/>
      <c r="BX495"/>
      <c r="BY495" s="8">
        <v>96275</v>
      </c>
      <c r="BZ495" s="9" t="s">
        <v>106</v>
      </c>
    </row>
    <row r="496" spans="1:78" s="7" customFormat="1" hidden="1" x14ac:dyDescent="0.25">
      <c r="A496" s="7" t="str">
        <f t="shared" si="7"/>
        <v>ABWH*</v>
      </c>
      <c r="B496" s="6" t="s">
        <v>2014</v>
      </c>
      <c r="C496" s="6" t="s">
        <v>2015</v>
      </c>
      <c r="D496" s="6" t="s">
        <v>2016</v>
      </c>
      <c r="E496" s="6" t="s">
        <v>2017</v>
      </c>
      <c r="F496"/>
      <c r="G496"/>
      <c r="H496" s="6" t="s">
        <v>80</v>
      </c>
      <c r="I496"/>
      <c r="J496" s="6" t="s">
        <v>81</v>
      </c>
      <c r="K496" s="6" t="s">
        <v>82</v>
      </c>
      <c r="L496" s="6" t="s">
        <v>83</v>
      </c>
      <c r="M496" s="6" t="s">
        <v>84</v>
      </c>
      <c r="N496" s="6" t="s">
        <v>85</v>
      </c>
      <c r="O496" s="6" t="s">
        <v>86</v>
      </c>
      <c r="P496" s="6" t="s">
        <v>1791</v>
      </c>
      <c r="Q496" s="6" t="s">
        <v>891</v>
      </c>
      <c r="R496" s="6" t="s">
        <v>891</v>
      </c>
      <c r="S496" s="6" t="s">
        <v>891</v>
      </c>
      <c r="T496" s="6" t="s">
        <v>2018</v>
      </c>
      <c r="U496" s="6" t="s">
        <v>91</v>
      </c>
      <c r="V496" s="6" t="s">
        <v>91</v>
      </c>
      <c r="W496" s="6" t="s">
        <v>1150</v>
      </c>
      <c r="X496" s="6" t="s">
        <v>91</v>
      </c>
      <c r="Y496" s="6" t="s">
        <v>92</v>
      </c>
      <c r="Z496" s="6" t="s">
        <v>92</v>
      </c>
      <c r="AA496" s="6" t="s">
        <v>93</v>
      </c>
      <c r="AB496"/>
      <c r="AC496"/>
      <c r="AD496"/>
      <c r="AE496" t="str">
        <f>VLOOKUP(E496,'Synthèse ventes'!$A$5:$C$2461,3,0)</f>
        <v>Rond Ø180 SMX Beta Pamiers</v>
      </c>
      <c r="AF496" t="str">
        <f>VLOOKUP(E496,'Synthèse ventes'!$A$5:$C$2461,2,0)</f>
        <v>AD PAMIERS</v>
      </c>
      <c r="AG496"/>
      <c r="AH496"/>
      <c r="AI496"/>
      <c r="AJ496"/>
      <c r="AK496" s="6" t="s">
        <v>92</v>
      </c>
      <c r="AL496" s="6" t="s">
        <v>2019</v>
      </c>
      <c r="AM496" s="6" t="s">
        <v>95</v>
      </c>
      <c r="AN496" s="6" t="s">
        <v>145</v>
      </c>
      <c r="AO496" s="6" t="s">
        <v>1098</v>
      </c>
      <c r="AP496" s="6" t="s">
        <v>80</v>
      </c>
      <c r="AQ496" s="6" t="s">
        <v>80</v>
      </c>
      <c r="AR496" s="6" t="s">
        <v>1831</v>
      </c>
      <c r="AS496" s="6" t="s">
        <v>628</v>
      </c>
      <c r="AT496"/>
      <c r="AU496" s="6" t="s">
        <v>80</v>
      </c>
      <c r="AV496" s="6" t="s">
        <v>100</v>
      </c>
      <c r="AW496"/>
      <c r="AX496"/>
      <c r="AY496"/>
      <c r="AZ496"/>
      <c r="BA496"/>
      <c r="BB496"/>
      <c r="BC496"/>
      <c r="BD496" s="6" t="s">
        <v>2013</v>
      </c>
      <c r="BE496" s="7" t="s">
        <v>102</v>
      </c>
      <c r="BG496" s="7" t="s">
        <v>103</v>
      </c>
      <c r="BH496" s="7">
        <v>2016</v>
      </c>
      <c r="BI496" s="7" t="s">
        <v>104</v>
      </c>
      <c r="BJ496" s="7" t="s">
        <v>105</v>
      </c>
      <c r="BK496" s="7" t="s">
        <v>105</v>
      </c>
      <c r="BL496" s="7" t="s">
        <v>103</v>
      </c>
      <c r="BN496"/>
      <c r="BO496"/>
      <c r="BP496"/>
      <c r="BQ496"/>
      <c r="BR496"/>
      <c r="BS496"/>
      <c r="BT496"/>
      <c r="BU496"/>
      <c r="BV496"/>
      <c r="BW496"/>
      <c r="BX496"/>
      <c r="BY496" s="8">
        <v>12143</v>
      </c>
      <c r="BZ496" s="9" t="s">
        <v>106</v>
      </c>
    </row>
    <row r="497" spans="1:78" s="7" customFormat="1" hidden="1" x14ac:dyDescent="0.25">
      <c r="A497" s="7" t="str">
        <f t="shared" si="7"/>
        <v>ABWH*</v>
      </c>
      <c r="B497" s="6" t="s">
        <v>2020</v>
      </c>
      <c r="C497" s="6" t="s">
        <v>2015</v>
      </c>
      <c r="D497" s="6" t="s">
        <v>2016</v>
      </c>
      <c r="E497" s="6" t="s">
        <v>2017</v>
      </c>
      <c r="F497"/>
      <c r="G497"/>
      <c r="H497" s="6" t="s">
        <v>80</v>
      </c>
      <c r="I497"/>
      <c r="J497" s="6" t="s">
        <v>81</v>
      </c>
      <c r="K497" s="6" t="s">
        <v>82</v>
      </c>
      <c r="L497" s="6" t="s">
        <v>83</v>
      </c>
      <c r="M497" s="6" t="s">
        <v>84</v>
      </c>
      <c r="N497" s="6" t="s">
        <v>85</v>
      </c>
      <c r="O497" s="6" t="s">
        <v>86</v>
      </c>
      <c r="P497" s="6" t="s">
        <v>87</v>
      </c>
      <c r="Q497" s="6" t="s">
        <v>788</v>
      </c>
      <c r="R497" s="6" t="s">
        <v>788</v>
      </c>
      <c r="S497" s="6" t="s">
        <v>788</v>
      </c>
      <c r="T497" s="6" t="s">
        <v>1498</v>
      </c>
      <c r="U497" s="6" t="s">
        <v>91</v>
      </c>
      <c r="V497" s="6" t="s">
        <v>91</v>
      </c>
      <c r="W497" s="6" t="s">
        <v>893</v>
      </c>
      <c r="X497" s="6" t="s">
        <v>91</v>
      </c>
      <c r="Y497" s="6" t="s">
        <v>92</v>
      </c>
      <c r="Z497" s="6" t="s">
        <v>92</v>
      </c>
      <c r="AA497" s="6" t="s">
        <v>93</v>
      </c>
      <c r="AB497"/>
      <c r="AC497"/>
      <c r="AD497"/>
      <c r="AE497" t="str">
        <f>VLOOKUP(E497,'Synthèse ventes'!$A$5:$C$2461,3,0)</f>
        <v>Rond Ø180 SMX Beta Pamiers</v>
      </c>
      <c r="AF497" t="str">
        <f>VLOOKUP(E497,'Synthèse ventes'!$A$5:$C$2461,2,0)</f>
        <v>AD PAMIERS</v>
      </c>
      <c r="AG497"/>
      <c r="AH497"/>
      <c r="AI497"/>
      <c r="AJ497"/>
      <c r="AK497" s="6" t="s">
        <v>92</v>
      </c>
      <c r="AL497" s="6" t="s">
        <v>2019</v>
      </c>
      <c r="AM497" s="6" t="s">
        <v>95</v>
      </c>
      <c r="AN497" s="6" t="s">
        <v>145</v>
      </c>
      <c r="AO497" s="6" t="s">
        <v>1098</v>
      </c>
      <c r="AP497" s="6" t="s">
        <v>80</v>
      </c>
      <c r="AQ497" s="6" t="s">
        <v>80</v>
      </c>
      <c r="AR497" s="6" t="s">
        <v>1831</v>
      </c>
      <c r="AS497" s="6" t="s">
        <v>628</v>
      </c>
      <c r="AT497"/>
      <c r="AU497" s="6" t="s">
        <v>80</v>
      </c>
      <c r="AV497" s="6" t="s">
        <v>100</v>
      </c>
      <c r="AW497"/>
      <c r="AX497"/>
      <c r="AY497"/>
      <c r="AZ497"/>
      <c r="BA497"/>
      <c r="BB497"/>
      <c r="BC497"/>
      <c r="BD497" s="6" t="s">
        <v>2013</v>
      </c>
      <c r="BE497" s="7" t="s">
        <v>102</v>
      </c>
      <c r="BG497" s="7" t="s">
        <v>103</v>
      </c>
      <c r="BH497" s="7">
        <v>2016</v>
      </c>
      <c r="BI497" s="7" t="s">
        <v>104</v>
      </c>
      <c r="BJ497" s="7" t="s">
        <v>105</v>
      </c>
      <c r="BK497" s="7" t="s">
        <v>105</v>
      </c>
      <c r="BL497" s="7" t="s">
        <v>103</v>
      </c>
      <c r="BN497"/>
      <c r="BO497"/>
      <c r="BP497"/>
      <c r="BQ497"/>
      <c r="BR497"/>
      <c r="BS497"/>
      <c r="BT497"/>
      <c r="BU497"/>
      <c r="BV497"/>
      <c r="BW497"/>
      <c r="BX497"/>
      <c r="BY497" s="8">
        <v>103237</v>
      </c>
      <c r="BZ497" s="9" t="s">
        <v>106</v>
      </c>
    </row>
    <row r="498" spans="1:78" s="7" customFormat="1" hidden="1" x14ac:dyDescent="0.25">
      <c r="A498" s="7" t="str">
        <f t="shared" si="7"/>
        <v>ABWH*</v>
      </c>
      <c r="B498" s="6" t="s">
        <v>2021</v>
      </c>
      <c r="C498" s="6" t="s">
        <v>2022</v>
      </c>
      <c r="D498" s="6" t="s">
        <v>2016</v>
      </c>
      <c r="E498" s="6" t="s">
        <v>2017</v>
      </c>
      <c r="F498"/>
      <c r="G498"/>
      <c r="H498" s="6" t="s">
        <v>80</v>
      </c>
      <c r="I498"/>
      <c r="J498" s="6" t="s">
        <v>81</v>
      </c>
      <c r="K498" s="6" t="s">
        <v>82</v>
      </c>
      <c r="L498" s="6" t="s">
        <v>83</v>
      </c>
      <c r="M498" s="6" t="s">
        <v>84</v>
      </c>
      <c r="N498" s="6" t="s">
        <v>85</v>
      </c>
      <c r="O498" s="6" t="s">
        <v>86</v>
      </c>
      <c r="P498" s="6" t="s">
        <v>1791</v>
      </c>
      <c r="Q498" s="6" t="s">
        <v>891</v>
      </c>
      <c r="R498" s="6" t="s">
        <v>891</v>
      </c>
      <c r="S498" s="6" t="s">
        <v>891</v>
      </c>
      <c r="T498" s="6" t="s">
        <v>1792</v>
      </c>
      <c r="U498" s="6" t="s">
        <v>91</v>
      </c>
      <c r="V498" s="6" t="s">
        <v>91</v>
      </c>
      <c r="W498" s="6" t="s">
        <v>1150</v>
      </c>
      <c r="X498" s="6" t="s">
        <v>91</v>
      </c>
      <c r="Y498" s="6" t="s">
        <v>92</v>
      </c>
      <c r="Z498" s="6" t="s">
        <v>92</v>
      </c>
      <c r="AA498" s="6" t="s">
        <v>93</v>
      </c>
      <c r="AB498"/>
      <c r="AC498"/>
      <c r="AD498"/>
      <c r="AE498" t="str">
        <f>VLOOKUP(E498,'Synthèse ventes'!$A$5:$C$2461,3,0)</f>
        <v>Rond Ø180 SMX Beta Pamiers</v>
      </c>
      <c r="AF498" t="str">
        <f>VLOOKUP(E498,'Synthèse ventes'!$A$5:$C$2461,2,0)</f>
        <v>AD PAMIERS</v>
      </c>
      <c r="AG498"/>
      <c r="AH498"/>
      <c r="AI498"/>
      <c r="AJ498"/>
      <c r="AK498" s="6" t="s">
        <v>92</v>
      </c>
      <c r="AL498" s="6" t="s">
        <v>2019</v>
      </c>
      <c r="AM498" s="6" t="s">
        <v>95</v>
      </c>
      <c r="AN498" s="6" t="s">
        <v>145</v>
      </c>
      <c r="AO498" s="6" t="s">
        <v>1098</v>
      </c>
      <c r="AP498" s="6" t="s">
        <v>80</v>
      </c>
      <c r="AQ498" s="6" t="s">
        <v>80</v>
      </c>
      <c r="AR498" s="6" t="s">
        <v>1831</v>
      </c>
      <c r="AS498" s="6" t="s">
        <v>628</v>
      </c>
      <c r="AT498"/>
      <c r="AU498" s="6" t="s">
        <v>80</v>
      </c>
      <c r="AV498" s="6" t="s">
        <v>100</v>
      </c>
      <c r="AW498"/>
      <c r="AX498"/>
      <c r="AY498"/>
      <c r="AZ498"/>
      <c r="BA498"/>
      <c r="BB498"/>
      <c r="BC498"/>
      <c r="BD498" s="6" t="s">
        <v>2013</v>
      </c>
      <c r="BE498" s="7" t="s">
        <v>102</v>
      </c>
      <c r="BG498" s="7" t="s">
        <v>103</v>
      </c>
      <c r="BH498" s="7">
        <v>2016</v>
      </c>
      <c r="BI498" s="7" t="s">
        <v>104</v>
      </c>
      <c r="BJ498" s="7" t="s">
        <v>105</v>
      </c>
      <c r="BK498" s="7" t="s">
        <v>105</v>
      </c>
      <c r="BL498" s="7" t="s">
        <v>103</v>
      </c>
      <c r="BN498"/>
      <c r="BO498"/>
      <c r="BP498"/>
      <c r="BQ498"/>
      <c r="BR498"/>
      <c r="BS498"/>
      <c r="BT498"/>
      <c r="BU498"/>
      <c r="BV498"/>
      <c r="BW498"/>
      <c r="BX498"/>
      <c r="BY498" s="8">
        <v>95919</v>
      </c>
      <c r="BZ498" s="9" t="s">
        <v>106</v>
      </c>
    </row>
    <row r="499" spans="1:78" s="7" customFormat="1" hidden="1" x14ac:dyDescent="0.25">
      <c r="A499" s="7" t="str">
        <f t="shared" si="7"/>
        <v>ABWH*</v>
      </c>
      <c r="B499" s="6" t="s">
        <v>2023</v>
      </c>
      <c r="C499" s="6" t="s">
        <v>2022</v>
      </c>
      <c r="D499" s="6" t="s">
        <v>2016</v>
      </c>
      <c r="E499" s="6" t="s">
        <v>2017</v>
      </c>
      <c r="F499"/>
      <c r="G499"/>
      <c r="H499" s="6" t="s">
        <v>80</v>
      </c>
      <c r="I499"/>
      <c r="J499" s="6" t="s">
        <v>81</v>
      </c>
      <c r="K499" s="6" t="s">
        <v>82</v>
      </c>
      <c r="L499" s="6" t="s">
        <v>83</v>
      </c>
      <c r="M499" s="6" t="s">
        <v>84</v>
      </c>
      <c r="N499" s="6" t="s">
        <v>85</v>
      </c>
      <c r="O499" s="6" t="s">
        <v>86</v>
      </c>
      <c r="P499" s="6" t="s">
        <v>87</v>
      </c>
      <c r="Q499" s="6" t="s">
        <v>788</v>
      </c>
      <c r="R499" s="6" t="s">
        <v>788</v>
      </c>
      <c r="S499" s="6" t="s">
        <v>788</v>
      </c>
      <c r="T499" s="6" t="s">
        <v>1498</v>
      </c>
      <c r="U499" s="6" t="s">
        <v>91</v>
      </c>
      <c r="V499" s="6" t="s">
        <v>91</v>
      </c>
      <c r="W499" s="6" t="s">
        <v>893</v>
      </c>
      <c r="X499" s="6" t="s">
        <v>91</v>
      </c>
      <c r="Y499" s="6" t="s">
        <v>92</v>
      </c>
      <c r="Z499" s="6" t="s">
        <v>92</v>
      </c>
      <c r="AA499" s="6" t="s">
        <v>93</v>
      </c>
      <c r="AB499"/>
      <c r="AC499"/>
      <c r="AD499"/>
      <c r="AE499" t="str">
        <f>VLOOKUP(E499,'Synthèse ventes'!$A$5:$C$2461,3,0)</f>
        <v>Rond Ø180 SMX Beta Pamiers</v>
      </c>
      <c r="AF499" t="str">
        <f>VLOOKUP(E499,'Synthèse ventes'!$A$5:$C$2461,2,0)</f>
        <v>AD PAMIERS</v>
      </c>
      <c r="AG499"/>
      <c r="AH499"/>
      <c r="AI499"/>
      <c r="AJ499"/>
      <c r="AK499" s="6" t="s">
        <v>92</v>
      </c>
      <c r="AL499" s="6" t="s">
        <v>2019</v>
      </c>
      <c r="AM499" s="6" t="s">
        <v>95</v>
      </c>
      <c r="AN499" s="6" t="s">
        <v>145</v>
      </c>
      <c r="AO499" s="6" t="s">
        <v>1098</v>
      </c>
      <c r="AP499" s="6" t="s">
        <v>80</v>
      </c>
      <c r="AQ499" s="6" t="s">
        <v>80</v>
      </c>
      <c r="AR499" s="6" t="s">
        <v>1831</v>
      </c>
      <c r="AS499" s="6" t="s">
        <v>628</v>
      </c>
      <c r="AT499"/>
      <c r="AU499" s="6" t="s">
        <v>80</v>
      </c>
      <c r="AV499" s="6" t="s">
        <v>100</v>
      </c>
      <c r="AW499"/>
      <c r="AX499"/>
      <c r="AY499"/>
      <c r="AZ499"/>
      <c r="BA499"/>
      <c r="BB499"/>
      <c r="BC499"/>
      <c r="BD499" s="6" t="s">
        <v>2013</v>
      </c>
      <c r="BE499" s="7" t="s">
        <v>102</v>
      </c>
      <c r="BG499" s="7" t="s">
        <v>103</v>
      </c>
      <c r="BH499" s="7">
        <v>2016</v>
      </c>
      <c r="BI499" s="7" t="s">
        <v>104</v>
      </c>
      <c r="BJ499" s="7" t="s">
        <v>105</v>
      </c>
      <c r="BK499" s="7" t="s">
        <v>105</v>
      </c>
      <c r="BL499" s="7" t="s">
        <v>103</v>
      </c>
      <c r="BN499"/>
      <c r="BO499"/>
      <c r="BP499"/>
      <c r="BQ499"/>
      <c r="BR499"/>
      <c r="BS499"/>
      <c r="BT499"/>
      <c r="BU499"/>
      <c r="BV499"/>
      <c r="BW499"/>
      <c r="BX499"/>
      <c r="BY499" s="8">
        <v>116673</v>
      </c>
      <c r="BZ499" s="9" t="s">
        <v>106</v>
      </c>
    </row>
    <row r="500" spans="1:78" s="7" customFormat="1" hidden="1" x14ac:dyDescent="0.25">
      <c r="A500" s="7" t="str">
        <f t="shared" si="7"/>
        <v>ABWH*</v>
      </c>
      <c r="B500" s="6" t="s">
        <v>2024</v>
      </c>
      <c r="C500" s="6" t="s">
        <v>2022</v>
      </c>
      <c r="D500" s="6" t="s">
        <v>2016</v>
      </c>
      <c r="E500" s="6" t="s">
        <v>2017</v>
      </c>
      <c r="F500"/>
      <c r="G500"/>
      <c r="H500" s="6" t="s">
        <v>80</v>
      </c>
      <c r="I500"/>
      <c r="J500" s="6" t="s">
        <v>81</v>
      </c>
      <c r="K500" s="6" t="s">
        <v>82</v>
      </c>
      <c r="L500" s="6" t="s">
        <v>83</v>
      </c>
      <c r="M500" s="6" t="s">
        <v>84</v>
      </c>
      <c r="N500" s="6" t="s">
        <v>85</v>
      </c>
      <c r="O500" s="6" t="s">
        <v>86</v>
      </c>
      <c r="P500" s="6" t="s">
        <v>108</v>
      </c>
      <c r="Q500" s="6" t="s">
        <v>109</v>
      </c>
      <c r="R500" s="6" t="s">
        <v>109</v>
      </c>
      <c r="S500" s="6" t="s">
        <v>109</v>
      </c>
      <c r="T500" s="6" t="s">
        <v>110</v>
      </c>
      <c r="U500" s="6" t="s">
        <v>91</v>
      </c>
      <c r="V500" s="6" t="s">
        <v>91</v>
      </c>
      <c r="W500" s="6" t="s">
        <v>117</v>
      </c>
      <c r="X500" s="6" t="s">
        <v>91</v>
      </c>
      <c r="Y500" s="6" t="s">
        <v>92</v>
      </c>
      <c r="Z500" s="6" t="s">
        <v>92</v>
      </c>
      <c r="AA500" s="6" t="s">
        <v>93</v>
      </c>
      <c r="AB500"/>
      <c r="AC500"/>
      <c r="AD500"/>
      <c r="AE500" t="str">
        <f>VLOOKUP(E500,'Synthèse ventes'!$A$5:$C$2461,3,0)</f>
        <v>Rond Ø180 SMX Beta Pamiers</v>
      </c>
      <c r="AF500" t="str">
        <f>VLOOKUP(E500,'Synthèse ventes'!$A$5:$C$2461,2,0)</f>
        <v>AD PAMIERS</v>
      </c>
      <c r="AG500"/>
      <c r="AH500"/>
      <c r="AI500"/>
      <c r="AJ500"/>
      <c r="AK500" s="6" t="s">
        <v>92</v>
      </c>
      <c r="AL500" s="6" t="s">
        <v>2019</v>
      </c>
      <c r="AM500" s="6" t="s">
        <v>95</v>
      </c>
      <c r="AN500" s="6" t="s">
        <v>145</v>
      </c>
      <c r="AO500" s="6" t="s">
        <v>1098</v>
      </c>
      <c r="AP500" s="6" t="s">
        <v>80</v>
      </c>
      <c r="AQ500" s="6" t="s">
        <v>80</v>
      </c>
      <c r="AR500" s="6" t="s">
        <v>1831</v>
      </c>
      <c r="AS500" s="6" t="s">
        <v>628</v>
      </c>
      <c r="AT500"/>
      <c r="AU500" s="6" t="s">
        <v>80</v>
      </c>
      <c r="AV500" s="6" t="s">
        <v>100</v>
      </c>
      <c r="AW500"/>
      <c r="AX500"/>
      <c r="AY500"/>
      <c r="AZ500"/>
      <c r="BA500"/>
      <c r="BB500"/>
      <c r="BC500"/>
      <c r="BD500" s="6" t="s">
        <v>2013</v>
      </c>
      <c r="BE500" s="7" t="s">
        <v>102</v>
      </c>
      <c r="BG500" s="7" t="s">
        <v>103</v>
      </c>
      <c r="BH500" s="7">
        <v>2016</v>
      </c>
      <c r="BI500" s="7" t="s">
        <v>104</v>
      </c>
      <c r="BJ500" s="7" t="s">
        <v>105</v>
      </c>
      <c r="BK500" s="7" t="s">
        <v>105</v>
      </c>
      <c r="BL500" s="7" t="s">
        <v>103</v>
      </c>
      <c r="BN500"/>
      <c r="BO500"/>
      <c r="BP500"/>
      <c r="BQ500"/>
      <c r="BR500"/>
      <c r="BS500"/>
      <c r="BT500"/>
      <c r="BU500"/>
      <c r="BV500"/>
      <c r="BW500"/>
      <c r="BX500"/>
      <c r="BY500" s="8">
        <v>132334</v>
      </c>
      <c r="BZ500" s="9" t="s">
        <v>106</v>
      </c>
    </row>
    <row r="501" spans="1:78" s="7" customFormat="1" hidden="1" x14ac:dyDescent="0.25">
      <c r="A501" s="7" t="str">
        <f t="shared" si="7"/>
        <v>ABWH*</v>
      </c>
      <c r="B501" s="6" t="s">
        <v>2025</v>
      </c>
      <c r="C501" s="6" t="s">
        <v>2015</v>
      </c>
      <c r="D501" s="6" t="s">
        <v>2016</v>
      </c>
      <c r="E501" s="6" t="s">
        <v>2017</v>
      </c>
      <c r="F501"/>
      <c r="G501"/>
      <c r="H501" s="6" t="s">
        <v>80</v>
      </c>
      <c r="I501"/>
      <c r="J501" s="6" t="s">
        <v>81</v>
      </c>
      <c r="K501" s="6" t="s">
        <v>82</v>
      </c>
      <c r="L501" s="6" t="s">
        <v>83</v>
      </c>
      <c r="M501" s="6" t="s">
        <v>84</v>
      </c>
      <c r="N501" s="6" t="s">
        <v>85</v>
      </c>
      <c r="O501" s="6" t="s">
        <v>86</v>
      </c>
      <c r="P501" s="6" t="s">
        <v>108</v>
      </c>
      <c r="Q501" s="6" t="s">
        <v>109</v>
      </c>
      <c r="R501" s="6" t="s">
        <v>109</v>
      </c>
      <c r="S501" s="6" t="s">
        <v>109</v>
      </c>
      <c r="T501" s="6" t="s">
        <v>110</v>
      </c>
      <c r="U501" s="6" t="s">
        <v>91</v>
      </c>
      <c r="V501" s="6" t="s">
        <v>91</v>
      </c>
      <c r="W501" s="6" t="s">
        <v>117</v>
      </c>
      <c r="X501" s="6" t="s">
        <v>91</v>
      </c>
      <c r="Y501" s="6" t="s">
        <v>92</v>
      </c>
      <c r="Z501" s="6" t="s">
        <v>92</v>
      </c>
      <c r="AA501" s="6" t="s">
        <v>93</v>
      </c>
      <c r="AB501"/>
      <c r="AC501"/>
      <c r="AD501"/>
      <c r="AE501" t="str">
        <f>VLOOKUP(E501,'Synthèse ventes'!$A$5:$C$2461,3,0)</f>
        <v>Rond Ø180 SMX Beta Pamiers</v>
      </c>
      <c r="AF501" t="str">
        <f>VLOOKUP(E501,'Synthèse ventes'!$A$5:$C$2461,2,0)</f>
        <v>AD PAMIERS</v>
      </c>
      <c r="AG501"/>
      <c r="AH501"/>
      <c r="AI501"/>
      <c r="AJ501"/>
      <c r="AK501" s="6" t="s">
        <v>92</v>
      </c>
      <c r="AL501" s="6" t="s">
        <v>2019</v>
      </c>
      <c r="AM501" s="6" t="s">
        <v>95</v>
      </c>
      <c r="AN501" s="6" t="s">
        <v>145</v>
      </c>
      <c r="AO501" s="6" t="s">
        <v>1098</v>
      </c>
      <c r="AP501" s="6" t="s">
        <v>80</v>
      </c>
      <c r="AQ501" s="6" t="s">
        <v>80</v>
      </c>
      <c r="AR501" s="6" t="s">
        <v>1831</v>
      </c>
      <c r="AS501" s="6" t="s">
        <v>628</v>
      </c>
      <c r="AT501"/>
      <c r="AU501" s="6" t="s">
        <v>80</v>
      </c>
      <c r="AV501" s="6" t="s">
        <v>100</v>
      </c>
      <c r="AW501"/>
      <c r="AX501"/>
      <c r="AY501"/>
      <c r="AZ501"/>
      <c r="BA501"/>
      <c r="BB501"/>
      <c r="BC501"/>
      <c r="BD501" s="6" t="s">
        <v>2013</v>
      </c>
      <c r="BE501" s="7" t="s">
        <v>102</v>
      </c>
      <c r="BG501" s="7" t="s">
        <v>103</v>
      </c>
      <c r="BH501" s="7">
        <v>2016</v>
      </c>
      <c r="BI501" s="7" t="s">
        <v>104</v>
      </c>
      <c r="BJ501" s="7" t="s">
        <v>105</v>
      </c>
      <c r="BK501" s="7" t="s">
        <v>105</v>
      </c>
      <c r="BL501" s="7" t="s">
        <v>103</v>
      </c>
      <c r="BN501"/>
      <c r="BO501"/>
      <c r="BP501"/>
      <c r="BQ501"/>
      <c r="BR501"/>
      <c r="BS501"/>
      <c r="BT501"/>
      <c r="BU501"/>
      <c r="BV501"/>
      <c r="BW501"/>
      <c r="BX501"/>
      <c r="BY501" s="8">
        <v>97370</v>
      </c>
      <c r="BZ501" s="9" t="s">
        <v>106</v>
      </c>
    </row>
    <row r="502" spans="1:78" s="7" customFormat="1" hidden="1" x14ac:dyDescent="0.25">
      <c r="A502" s="7" t="str">
        <f t="shared" si="7"/>
        <v>ABWS*</v>
      </c>
      <c r="B502" s="6" t="s">
        <v>2026</v>
      </c>
      <c r="C502" s="6" t="s">
        <v>2027</v>
      </c>
      <c r="D502" s="6" t="s">
        <v>2028</v>
      </c>
      <c r="E502" s="6" t="s">
        <v>2029</v>
      </c>
      <c r="F502"/>
      <c r="G502"/>
      <c r="H502" s="6" t="s">
        <v>80</v>
      </c>
      <c r="I502"/>
      <c r="J502" s="6" t="s">
        <v>81</v>
      </c>
      <c r="K502" s="6" t="s">
        <v>82</v>
      </c>
      <c r="L502" s="6" t="s">
        <v>137</v>
      </c>
      <c r="M502" s="6" t="s">
        <v>84</v>
      </c>
      <c r="N502" s="6" t="s">
        <v>85</v>
      </c>
      <c r="O502" s="6" t="s">
        <v>138</v>
      </c>
      <c r="P502" s="6" t="s">
        <v>219</v>
      </c>
      <c r="Q502" s="6" t="s">
        <v>1326</v>
      </c>
      <c r="R502" s="35" t="s">
        <v>488</v>
      </c>
      <c r="S502" s="6" t="s">
        <v>488</v>
      </c>
      <c r="T502" s="35" t="s">
        <v>489</v>
      </c>
      <c r="U502" s="32" t="s">
        <v>222</v>
      </c>
      <c r="V502" s="32" t="s">
        <v>223</v>
      </c>
      <c r="W502" s="6" t="s">
        <v>80</v>
      </c>
      <c r="X502" s="6" t="s">
        <v>80</v>
      </c>
      <c r="Y502" s="6" t="s">
        <v>92</v>
      </c>
      <c r="Z502" s="6" t="s">
        <v>80</v>
      </c>
      <c r="AA502" s="6" t="s">
        <v>93</v>
      </c>
      <c r="AB502"/>
      <c r="AC502"/>
      <c r="AD502"/>
      <c r="AE502" t="str">
        <f>VLOOKUP(E502,'Synthèse ventes'!$A$5:$C$2461,3,0)</f>
        <v>Rond Ø330 pour Pamiers</v>
      </c>
      <c r="AF502" t="str">
        <f>VLOOKUP(E502,'Synthèse ventes'!$A$5:$C$2461,2,0)</f>
        <v>AD PAMIERS</v>
      </c>
      <c r="AG502"/>
      <c r="AH502"/>
      <c r="AI502"/>
      <c r="AJ502"/>
      <c r="AK502" s="6" t="s">
        <v>80</v>
      </c>
      <c r="AL502" s="6" t="s">
        <v>2030</v>
      </c>
      <c r="AM502" s="6" t="s">
        <v>95</v>
      </c>
      <c r="AN502" s="6" t="s">
        <v>212</v>
      </c>
      <c r="AO502" s="6" t="s">
        <v>225</v>
      </c>
      <c r="AP502" s="6" t="s">
        <v>80</v>
      </c>
      <c r="AQ502" s="6" t="s">
        <v>80</v>
      </c>
      <c r="AR502" s="6" t="s">
        <v>226</v>
      </c>
      <c r="AS502" s="6" t="s">
        <v>1861</v>
      </c>
      <c r="AT502"/>
      <c r="AU502" s="6" t="s">
        <v>80</v>
      </c>
      <c r="AV502" s="6" t="s">
        <v>97</v>
      </c>
      <c r="AW502"/>
      <c r="AX502"/>
      <c r="AY502"/>
      <c r="AZ502"/>
      <c r="BA502"/>
      <c r="BB502"/>
      <c r="BC502"/>
      <c r="BD502" s="6" t="s">
        <v>2031</v>
      </c>
      <c r="BE502" s="7" t="s">
        <v>102</v>
      </c>
      <c r="BG502" s="7" t="s">
        <v>103</v>
      </c>
      <c r="BH502" s="7">
        <v>2016</v>
      </c>
      <c r="BI502" s="7" t="s">
        <v>104</v>
      </c>
      <c r="BJ502" s="7" t="s">
        <v>105</v>
      </c>
      <c r="BK502" s="7" t="s">
        <v>105</v>
      </c>
      <c r="BL502" s="7" t="s">
        <v>103</v>
      </c>
      <c r="BN502"/>
      <c r="BO502"/>
      <c r="BP502"/>
      <c r="BQ502"/>
      <c r="BR502"/>
      <c r="BS502"/>
      <c r="BT502"/>
      <c r="BU502"/>
      <c r="BV502"/>
      <c r="BW502"/>
      <c r="BX502"/>
      <c r="BY502" s="8">
        <v>100507</v>
      </c>
      <c r="BZ502" s="9" t="s">
        <v>106</v>
      </c>
    </row>
    <row r="503" spans="1:78" s="7" customFormat="1" hidden="1" x14ac:dyDescent="0.25">
      <c r="A503" s="7" t="str">
        <f t="shared" si="7"/>
        <v>ABXC*</v>
      </c>
      <c r="B503" s="6" t="s">
        <v>2032</v>
      </c>
      <c r="C503" s="6" t="s">
        <v>2033</v>
      </c>
      <c r="D503" s="6" t="s">
        <v>2034</v>
      </c>
      <c r="E503" s="6" t="s">
        <v>2035</v>
      </c>
      <c r="F503"/>
      <c r="G503"/>
      <c r="H503" s="6" t="s">
        <v>80</v>
      </c>
      <c r="I503"/>
      <c r="J503" s="6" t="s">
        <v>81</v>
      </c>
      <c r="K503" s="6" t="s">
        <v>82</v>
      </c>
      <c r="L503" s="6" t="s">
        <v>137</v>
      </c>
      <c r="M503" s="6" t="s">
        <v>84</v>
      </c>
      <c r="N503" s="6" t="s">
        <v>85</v>
      </c>
      <c r="O503" s="6" t="s">
        <v>138</v>
      </c>
      <c r="P503" s="6" t="s">
        <v>139</v>
      </c>
      <c r="Q503" s="6" t="s">
        <v>242</v>
      </c>
      <c r="R503" s="35" t="s">
        <v>2036</v>
      </c>
      <c r="S503" s="6" t="s">
        <v>242</v>
      </c>
      <c r="T503" s="35" t="s">
        <v>2036</v>
      </c>
      <c r="U503" s="32" t="s">
        <v>244</v>
      </c>
      <c r="V503" s="32" t="s">
        <v>245</v>
      </c>
      <c r="W503" s="6" t="s">
        <v>80</v>
      </c>
      <c r="X503" s="6" t="s">
        <v>80</v>
      </c>
      <c r="Y503" s="6" t="s">
        <v>92</v>
      </c>
      <c r="Z503" s="6" t="s">
        <v>80</v>
      </c>
      <c r="AA503" s="6" t="s">
        <v>93</v>
      </c>
      <c r="AB503"/>
      <c r="AC503"/>
      <c r="AD503"/>
      <c r="AE503" t="str">
        <f>VLOOKUP(E503,'Synthèse ventes'!$A$5:$C$2461,3,0)</f>
        <v>Rond Ø330 pour Pamiers</v>
      </c>
      <c r="AF503" t="str">
        <f>VLOOKUP(E503,'Synthèse ventes'!$A$5:$C$2461,2,0)</f>
        <v>AD PAMIERS</v>
      </c>
      <c r="AG503"/>
      <c r="AH503"/>
      <c r="AI503"/>
      <c r="AJ503"/>
      <c r="AK503" s="6" t="s">
        <v>80</v>
      </c>
      <c r="AL503" s="6" t="s">
        <v>2037</v>
      </c>
      <c r="AM503" s="6" t="s">
        <v>95</v>
      </c>
      <c r="AN503" s="6" t="s">
        <v>212</v>
      </c>
      <c r="AO503" s="6" t="s">
        <v>225</v>
      </c>
      <c r="AP503" s="6" t="s">
        <v>80</v>
      </c>
      <c r="AQ503" s="6" t="s">
        <v>80</v>
      </c>
      <c r="AR503" s="6" t="s">
        <v>226</v>
      </c>
      <c r="AS503" s="6" t="s">
        <v>1861</v>
      </c>
      <c r="AT503"/>
      <c r="AU503" s="6" t="s">
        <v>80</v>
      </c>
      <c r="AV503" s="6" t="s">
        <v>100</v>
      </c>
      <c r="AW503"/>
      <c r="AX503"/>
      <c r="AY503"/>
      <c r="AZ503"/>
      <c r="BA503"/>
      <c r="BB503"/>
      <c r="BC503"/>
      <c r="BD503" s="6" t="s">
        <v>2038</v>
      </c>
      <c r="BE503" s="7" t="s">
        <v>102</v>
      </c>
      <c r="BG503" s="7" t="s">
        <v>103</v>
      </c>
      <c r="BH503" s="7">
        <v>2016</v>
      </c>
      <c r="BI503" s="7" t="s">
        <v>104</v>
      </c>
      <c r="BJ503" s="7" t="s">
        <v>105</v>
      </c>
      <c r="BK503" s="7" t="s">
        <v>105</v>
      </c>
      <c r="BL503" s="7" t="s">
        <v>103</v>
      </c>
      <c r="BN503"/>
      <c r="BO503"/>
      <c r="BP503"/>
      <c r="BQ503"/>
      <c r="BR503"/>
      <c r="BS503"/>
      <c r="BT503"/>
      <c r="BU503"/>
      <c r="BV503"/>
      <c r="BW503"/>
      <c r="BX503"/>
      <c r="BY503" s="8">
        <v>109919</v>
      </c>
      <c r="BZ503" s="9" t="s">
        <v>106</v>
      </c>
    </row>
    <row r="504" spans="1:78" s="7" customFormat="1" hidden="1" x14ac:dyDescent="0.25">
      <c r="A504" s="7" t="str">
        <f t="shared" si="7"/>
        <v>ABXC*</v>
      </c>
      <c r="B504" s="6" t="s">
        <v>2039</v>
      </c>
      <c r="C504" s="6" t="s">
        <v>2033</v>
      </c>
      <c r="D504" s="6" t="s">
        <v>2034</v>
      </c>
      <c r="E504" s="6" t="s">
        <v>2035</v>
      </c>
      <c r="F504"/>
      <c r="G504"/>
      <c r="H504" s="6" t="s">
        <v>80</v>
      </c>
      <c r="I504"/>
      <c r="J504" s="6" t="s">
        <v>81</v>
      </c>
      <c r="K504" s="6" t="s">
        <v>82</v>
      </c>
      <c r="L504" s="6" t="s">
        <v>137</v>
      </c>
      <c r="M504" s="6" t="s">
        <v>84</v>
      </c>
      <c r="N504" s="6" t="s">
        <v>85</v>
      </c>
      <c r="O504" s="6" t="s">
        <v>138</v>
      </c>
      <c r="P504" s="6" t="s">
        <v>1078</v>
      </c>
      <c r="Q504" s="6" t="s">
        <v>1079</v>
      </c>
      <c r="R504" s="35" t="s">
        <v>2040</v>
      </c>
      <c r="S504" s="6" t="s">
        <v>1080</v>
      </c>
      <c r="T504" s="35" t="s">
        <v>2040</v>
      </c>
      <c r="U504" s="32" t="s">
        <v>1079</v>
      </c>
      <c r="V504" s="32" t="s">
        <v>1081</v>
      </c>
      <c r="W504" s="6" t="s">
        <v>80</v>
      </c>
      <c r="X504" s="6" t="s">
        <v>80</v>
      </c>
      <c r="Y504" s="6" t="s">
        <v>92</v>
      </c>
      <c r="Z504" s="6" t="s">
        <v>80</v>
      </c>
      <c r="AA504" s="6" t="s">
        <v>93</v>
      </c>
      <c r="AB504"/>
      <c r="AC504"/>
      <c r="AD504"/>
      <c r="AE504" t="str">
        <f>VLOOKUP(E504,'Synthèse ventes'!$A$5:$C$2461,3,0)</f>
        <v>Rond Ø330 pour Pamiers</v>
      </c>
      <c r="AF504" t="str">
        <f>VLOOKUP(E504,'Synthèse ventes'!$A$5:$C$2461,2,0)</f>
        <v>AD PAMIERS</v>
      </c>
      <c r="AG504"/>
      <c r="AH504"/>
      <c r="AI504"/>
      <c r="AJ504"/>
      <c r="AK504" s="6" t="s">
        <v>80</v>
      </c>
      <c r="AL504" s="6" t="s">
        <v>2037</v>
      </c>
      <c r="AM504" s="6" t="s">
        <v>95</v>
      </c>
      <c r="AN504" s="6" t="s">
        <v>212</v>
      </c>
      <c r="AO504" s="6" t="s">
        <v>225</v>
      </c>
      <c r="AP504" s="6" t="s">
        <v>80</v>
      </c>
      <c r="AQ504" s="6" t="s">
        <v>80</v>
      </c>
      <c r="AR504" s="6" t="s">
        <v>226</v>
      </c>
      <c r="AS504" s="6" t="s">
        <v>1861</v>
      </c>
      <c r="AT504"/>
      <c r="AU504" s="6" t="s">
        <v>80</v>
      </c>
      <c r="AV504" s="6" t="s">
        <v>97</v>
      </c>
      <c r="AW504"/>
      <c r="AX504"/>
      <c r="AY504"/>
      <c r="AZ504"/>
      <c r="BA504"/>
      <c r="BB504"/>
      <c r="BC504"/>
      <c r="BD504" s="6" t="s">
        <v>2038</v>
      </c>
      <c r="BE504" s="7" t="s">
        <v>102</v>
      </c>
      <c r="BG504" s="7" t="s">
        <v>103</v>
      </c>
      <c r="BH504" s="7">
        <v>2016</v>
      </c>
      <c r="BI504" s="7" t="s">
        <v>104</v>
      </c>
      <c r="BJ504" s="7" t="s">
        <v>105</v>
      </c>
      <c r="BK504" s="7" t="s">
        <v>105</v>
      </c>
      <c r="BL504" s="7" t="s">
        <v>103</v>
      </c>
      <c r="BN504"/>
      <c r="BO504"/>
      <c r="BP504"/>
      <c r="BQ504"/>
      <c r="BR504"/>
      <c r="BS504"/>
      <c r="BT504"/>
      <c r="BU504"/>
      <c r="BV504"/>
      <c r="BW504"/>
      <c r="BX504"/>
      <c r="BY504" s="8">
        <v>11305</v>
      </c>
      <c r="BZ504" s="9" t="s">
        <v>106</v>
      </c>
    </row>
    <row r="505" spans="1:78" s="7" customFormat="1" hidden="1" x14ac:dyDescent="0.25">
      <c r="A505" s="7" t="str">
        <f t="shared" si="7"/>
        <v>ABXC*</v>
      </c>
      <c r="B505" s="6" t="s">
        <v>2041</v>
      </c>
      <c r="C505" s="6" t="s">
        <v>2033</v>
      </c>
      <c r="D505" s="6" t="s">
        <v>2034</v>
      </c>
      <c r="E505" s="6" t="s">
        <v>2035</v>
      </c>
      <c r="F505"/>
      <c r="G505"/>
      <c r="H505" s="6" t="s">
        <v>80</v>
      </c>
      <c r="I505"/>
      <c r="J505" s="6" t="s">
        <v>81</v>
      </c>
      <c r="K505" s="6" t="s">
        <v>82</v>
      </c>
      <c r="L505" s="6" t="s">
        <v>137</v>
      </c>
      <c r="M505" s="6" t="s">
        <v>84</v>
      </c>
      <c r="N505" s="6" t="s">
        <v>85</v>
      </c>
      <c r="O505" s="6" t="s">
        <v>138</v>
      </c>
      <c r="P505" s="6" t="s">
        <v>219</v>
      </c>
      <c r="Q505" s="6" t="s">
        <v>588</v>
      </c>
      <c r="R505" s="35" t="s">
        <v>589</v>
      </c>
      <c r="S505" s="6" t="s">
        <v>588</v>
      </c>
      <c r="T505" s="35" t="s">
        <v>589</v>
      </c>
      <c r="U505" s="32" t="s">
        <v>222</v>
      </c>
      <c r="V505" s="32" t="s">
        <v>223</v>
      </c>
      <c r="W505" s="6" t="s">
        <v>80</v>
      </c>
      <c r="X505" s="6" t="s">
        <v>80</v>
      </c>
      <c r="Y505" s="6" t="s">
        <v>92</v>
      </c>
      <c r="Z505" s="6" t="s">
        <v>80</v>
      </c>
      <c r="AA505" s="6" t="s">
        <v>1859</v>
      </c>
      <c r="AB505"/>
      <c r="AC505"/>
      <c r="AD505"/>
      <c r="AE505" t="str">
        <f>VLOOKUP(E505,'Synthèse ventes'!$A$5:$C$2461,3,0)</f>
        <v>Rond Ø330 pour Pamiers</v>
      </c>
      <c r="AF505" t="str">
        <f>VLOOKUP(E505,'Synthèse ventes'!$A$5:$C$2461,2,0)</f>
        <v>AD PAMIERS</v>
      </c>
      <c r="AG505"/>
      <c r="AH505"/>
      <c r="AI505"/>
      <c r="AJ505"/>
      <c r="AK505" s="6" t="s">
        <v>80</v>
      </c>
      <c r="AL505" s="6" t="s">
        <v>2037</v>
      </c>
      <c r="AM505" s="6" t="s">
        <v>95</v>
      </c>
      <c r="AN505" s="6" t="s">
        <v>212</v>
      </c>
      <c r="AO505" s="6" t="s">
        <v>225</v>
      </c>
      <c r="AP505" s="6" t="s">
        <v>80</v>
      </c>
      <c r="AQ505" s="6" t="s">
        <v>80</v>
      </c>
      <c r="AR505" s="6" t="s">
        <v>226</v>
      </c>
      <c r="AS505" s="6" t="s">
        <v>1861</v>
      </c>
      <c r="AT505"/>
      <c r="AU505" s="6" t="s">
        <v>80</v>
      </c>
      <c r="AV505" s="6" t="s">
        <v>100</v>
      </c>
      <c r="AW505"/>
      <c r="AX505"/>
      <c r="AY505"/>
      <c r="AZ505"/>
      <c r="BA505"/>
      <c r="BB505"/>
      <c r="BC505"/>
      <c r="BD505" s="6" t="s">
        <v>2038</v>
      </c>
      <c r="BE505" s="7" t="s">
        <v>102</v>
      </c>
      <c r="BG505" s="7" t="s">
        <v>103</v>
      </c>
      <c r="BH505" s="7">
        <v>2016</v>
      </c>
      <c r="BI505" s="7" t="s">
        <v>104</v>
      </c>
      <c r="BJ505" s="7" t="s">
        <v>105</v>
      </c>
      <c r="BK505" s="7" t="s">
        <v>105</v>
      </c>
      <c r="BL505" s="7" t="s">
        <v>103</v>
      </c>
      <c r="BN505"/>
      <c r="BO505"/>
      <c r="BP505"/>
      <c r="BQ505"/>
      <c r="BR505"/>
      <c r="BS505"/>
      <c r="BT505"/>
      <c r="BU505"/>
      <c r="BV505"/>
      <c r="BW505"/>
      <c r="BX505"/>
      <c r="BY505" s="8">
        <v>6801</v>
      </c>
      <c r="BZ505" s="9" t="s">
        <v>106</v>
      </c>
    </row>
    <row r="506" spans="1:78" s="7" customFormat="1" hidden="1" x14ac:dyDescent="0.25">
      <c r="A506" s="7" t="str">
        <f t="shared" si="7"/>
        <v>ABWS*</v>
      </c>
      <c r="B506" s="6" t="s">
        <v>2042</v>
      </c>
      <c r="C506" s="6" t="s">
        <v>2027</v>
      </c>
      <c r="D506" s="6" t="s">
        <v>2028</v>
      </c>
      <c r="E506" s="6" t="s">
        <v>2029</v>
      </c>
      <c r="F506"/>
      <c r="G506"/>
      <c r="H506" s="6" t="s">
        <v>80</v>
      </c>
      <c r="I506"/>
      <c r="J506" s="6" t="s">
        <v>81</v>
      </c>
      <c r="K506" s="6" t="s">
        <v>82</v>
      </c>
      <c r="L506" s="6" t="s">
        <v>137</v>
      </c>
      <c r="M506" s="6" t="s">
        <v>84</v>
      </c>
      <c r="N506" s="6" t="s">
        <v>85</v>
      </c>
      <c r="O506" s="6" t="s">
        <v>138</v>
      </c>
      <c r="P506" s="6" t="s">
        <v>139</v>
      </c>
      <c r="Q506" s="6" t="s">
        <v>1366</v>
      </c>
      <c r="R506" s="35" t="s">
        <v>1366</v>
      </c>
      <c r="S506" s="6" t="s">
        <v>1366</v>
      </c>
      <c r="T506" s="35" t="s">
        <v>1367</v>
      </c>
      <c r="U506" s="32" t="s">
        <v>244</v>
      </c>
      <c r="V506" s="32" t="s">
        <v>245</v>
      </c>
      <c r="W506" s="6" t="s">
        <v>80</v>
      </c>
      <c r="X506" s="6" t="s">
        <v>80</v>
      </c>
      <c r="Y506" s="6" t="s">
        <v>92</v>
      </c>
      <c r="Z506" s="6" t="s">
        <v>80</v>
      </c>
      <c r="AA506" s="6" t="s">
        <v>93</v>
      </c>
      <c r="AB506"/>
      <c r="AC506"/>
      <c r="AD506"/>
      <c r="AE506" t="str">
        <f>VLOOKUP(E506,'Synthèse ventes'!$A$5:$C$2461,3,0)</f>
        <v>Rond Ø330 pour Pamiers</v>
      </c>
      <c r="AF506" t="str">
        <f>VLOOKUP(E506,'Synthèse ventes'!$A$5:$C$2461,2,0)</f>
        <v>AD PAMIERS</v>
      </c>
      <c r="AG506"/>
      <c r="AH506"/>
      <c r="AI506"/>
      <c r="AJ506"/>
      <c r="AK506" s="6" t="s">
        <v>80</v>
      </c>
      <c r="AL506" s="6" t="s">
        <v>2030</v>
      </c>
      <c r="AM506" s="6" t="s">
        <v>95</v>
      </c>
      <c r="AN506" s="6" t="s">
        <v>212</v>
      </c>
      <c r="AO506" s="6" t="s">
        <v>225</v>
      </c>
      <c r="AP506" s="6" t="s">
        <v>80</v>
      </c>
      <c r="AQ506" s="6" t="s">
        <v>80</v>
      </c>
      <c r="AR506" s="6" t="s">
        <v>226</v>
      </c>
      <c r="AS506" s="6" t="s">
        <v>1861</v>
      </c>
      <c r="AT506"/>
      <c r="AU506" s="6" t="s">
        <v>80</v>
      </c>
      <c r="AV506" s="6" t="s">
        <v>100</v>
      </c>
      <c r="AW506"/>
      <c r="AX506"/>
      <c r="AY506"/>
      <c r="AZ506"/>
      <c r="BA506"/>
      <c r="BB506"/>
      <c r="BC506"/>
      <c r="BD506" s="6" t="s">
        <v>2038</v>
      </c>
      <c r="BE506" s="7" t="s">
        <v>102</v>
      </c>
      <c r="BG506" s="7" t="s">
        <v>103</v>
      </c>
      <c r="BH506" s="7">
        <v>2016</v>
      </c>
      <c r="BI506" s="7" t="s">
        <v>104</v>
      </c>
      <c r="BJ506" s="7" t="s">
        <v>105</v>
      </c>
      <c r="BK506" s="7" t="s">
        <v>105</v>
      </c>
      <c r="BL506" s="7" t="s">
        <v>103</v>
      </c>
      <c r="BN506"/>
      <c r="BO506"/>
      <c r="BP506"/>
      <c r="BQ506"/>
      <c r="BR506"/>
      <c r="BS506"/>
      <c r="BT506"/>
      <c r="BU506"/>
      <c r="BV506"/>
      <c r="BW506"/>
      <c r="BX506"/>
      <c r="BY506" s="8">
        <v>126783</v>
      </c>
      <c r="BZ506" s="9" t="s">
        <v>106</v>
      </c>
    </row>
    <row r="507" spans="1:78" s="7" customFormat="1" hidden="1" x14ac:dyDescent="0.25">
      <c r="A507" s="7" t="str">
        <f t="shared" si="7"/>
        <v>ABWS*</v>
      </c>
      <c r="B507" s="6" t="s">
        <v>2043</v>
      </c>
      <c r="C507" s="6" t="s">
        <v>2027</v>
      </c>
      <c r="D507" s="6" t="s">
        <v>2028</v>
      </c>
      <c r="E507" s="6" t="s">
        <v>2029</v>
      </c>
      <c r="F507"/>
      <c r="G507"/>
      <c r="H507" s="6" t="s">
        <v>80</v>
      </c>
      <c r="I507"/>
      <c r="J507" s="6" t="s">
        <v>81</v>
      </c>
      <c r="K507" s="6" t="s">
        <v>82</v>
      </c>
      <c r="L507" s="6" t="s">
        <v>137</v>
      </c>
      <c r="M507" s="6" t="s">
        <v>84</v>
      </c>
      <c r="N507" s="6" t="s">
        <v>85</v>
      </c>
      <c r="O507" s="6" t="s">
        <v>138</v>
      </c>
      <c r="P507" s="6" t="s">
        <v>1078</v>
      </c>
      <c r="Q507" s="6" t="s">
        <v>1079</v>
      </c>
      <c r="R507" s="35" t="s">
        <v>1079</v>
      </c>
      <c r="S507" s="6" t="s">
        <v>1079</v>
      </c>
      <c r="T507" s="35" t="s">
        <v>1080</v>
      </c>
      <c r="U507" s="32" t="s">
        <v>1079</v>
      </c>
      <c r="V507" s="32" t="s">
        <v>1081</v>
      </c>
      <c r="W507" s="6" t="s">
        <v>80</v>
      </c>
      <c r="X507" s="6" t="s">
        <v>80</v>
      </c>
      <c r="Y507" s="6" t="s">
        <v>92</v>
      </c>
      <c r="Z507" s="6" t="s">
        <v>80</v>
      </c>
      <c r="AA507" s="6" t="s">
        <v>93</v>
      </c>
      <c r="AB507"/>
      <c r="AC507"/>
      <c r="AD507"/>
      <c r="AE507" t="str">
        <f>VLOOKUP(E507,'Synthèse ventes'!$A$5:$C$2461,3,0)</f>
        <v>Rond Ø330 pour Pamiers</v>
      </c>
      <c r="AF507" t="str">
        <f>VLOOKUP(E507,'Synthèse ventes'!$A$5:$C$2461,2,0)</f>
        <v>AD PAMIERS</v>
      </c>
      <c r="AG507"/>
      <c r="AH507"/>
      <c r="AI507"/>
      <c r="AJ507"/>
      <c r="AK507" s="6" t="s">
        <v>80</v>
      </c>
      <c r="AL507" s="6" t="s">
        <v>2030</v>
      </c>
      <c r="AM507" s="6" t="s">
        <v>95</v>
      </c>
      <c r="AN507" s="6" t="s">
        <v>212</v>
      </c>
      <c r="AO507" s="6" t="s">
        <v>225</v>
      </c>
      <c r="AP507" s="6" t="s">
        <v>80</v>
      </c>
      <c r="AQ507" s="6" t="s">
        <v>80</v>
      </c>
      <c r="AR507" s="6" t="s">
        <v>226</v>
      </c>
      <c r="AS507" s="6" t="s">
        <v>1861</v>
      </c>
      <c r="AT507"/>
      <c r="AU507" s="6" t="s">
        <v>80</v>
      </c>
      <c r="AV507" s="6" t="s">
        <v>100</v>
      </c>
      <c r="AW507"/>
      <c r="AX507"/>
      <c r="AY507"/>
      <c r="AZ507"/>
      <c r="BA507"/>
      <c r="BB507"/>
      <c r="BC507"/>
      <c r="BD507" s="6" t="s">
        <v>2044</v>
      </c>
      <c r="BE507" s="7" t="s">
        <v>102</v>
      </c>
      <c r="BG507" s="7" t="s">
        <v>103</v>
      </c>
      <c r="BH507" s="7">
        <v>2016</v>
      </c>
      <c r="BI507" s="7" t="s">
        <v>104</v>
      </c>
      <c r="BJ507" s="7" t="s">
        <v>105</v>
      </c>
      <c r="BK507" s="7" t="s">
        <v>105</v>
      </c>
      <c r="BL507" s="7" t="s">
        <v>103</v>
      </c>
      <c r="BN507"/>
      <c r="BO507"/>
      <c r="BP507"/>
      <c r="BQ507"/>
      <c r="BR507"/>
      <c r="BS507"/>
      <c r="BT507"/>
      <c r="BU507"/>
      <c r="BV507"/>
      <c r="BW507"/>
      <c r="BX507"/>
      <c r="BY507" s="8">
        <v>121895</v>
      </c>
      <c r="BZ507" s="9" t="s">
        <v>106</v>
      </c>
    </row>
    <row r="508" spans="1:78" s="7" customFormat="1" hidden="1" x14ac:dyDescent="0.25">
      <c r="A508" s="7" t="str">
        <f t="shared" si="7"/>
        <v>ABXJ*</v>
      </c>
      <c r="B508" s="6" t="s">
        <v>2045</v>
      </c>
      <c r="C508" s="6" t="s">
        <v>2046</v>
      </c>
      <c r="D508" s="6" t="s">
        <v>2047</v>
      </c>
      <c r="E508" s="6" t="s">
        <v>2048</v>
      </c>
      <c r="F508"/>
      <c r="G508"/>
      <c r="H508" s="6" t="s">
        <v>80</v>
      </c>
      <c r="I508"/>
      <c r="J508" s="6" t="s">
        <v>81</v>
      </c>
      <c r="K508" s="6" t="s">
        <v>82</v>
      </c>
      <c r="L508" s="6" t="s">
        <v>83</v>
      </c>
      <c r="M508" s="6" t="s">
        <v>84</v>
      </c>
      <c r="N508" s="6" t="s">
        <v>85</v>
      </c>
      <c r="O508" s="6" t="s">
        <v>86</v>
      </c>
      <c r="P508" s="6" t="s">
        <v>1409</v>
      </c>
      <c r="Q508" s="6" t="s">
        <v>1410</v>
      </c>
      <c r="R508" s="6" t="s">
        <v>1410</v>
      </c>
      <c r="S508" s="6" t="s">
        <v>1410</v>
      </c>
      <c r="T508" s="6" t="s">
        <v>2011</v>
      </c>
      <c r="U508" s="6" t="s">
        <v>1412</v>
      </c>
      <c r="V508" s="6" t="s">
        <v>91</v>
      </c>
      <c r="W508" s="6" t="s">
        <v>80</v>
      </c>
      <c r="X508" s="6" t="s">
        <v>80</v>
      </c>
      <c r="Y508" s="6" t="s">
        <v>92</v>
      </c>
      <c r="Z508" s="6" t="s">
        <v>80</v>
      </c>
      <c r="AA508" s="6" t="s">
        <v>93</v>
      </c>
      <c r="AB508"/>
      <c r="AC508"/>
      <c r="AD508"/>
      <c r="AE508" t="str">
        <f>VLOOKUP(E508,'Synthèse ventes'!$A$5:$C$2461,3,0)</f>
        <v>Plat 650x305 pour Pamiers</v>
      </c>
      <c r="AF508" t="str">
        <f>VLOOKUP(E508,'Synthèse ventes'!$A$5:$C$2461,2,0)</f>
        <v>AD PAMIERS</v>
      </c>
      <c r="AG508"/>
      <c r="AH508"/>
      <c r="AI508"/>
      <c r="AJ508"/>
      <c r="AK508" s="6" t="s">
        <v>80</v>
      </c>
      <c r="AL508" s="6" t="s">
        <v>2049</v>
      </c>
      <c r="AM508" s="6" t="s">
        <v>95</v>
      </c>
      <c r="AN508" s="6" t="s">
        <v>97</v>
      </c>
      <c r="AO508" s="6" t="s">
        <v>97</v>
      </c>
      <c r="AP508" s="6" t="s">
        <v>80</v>
      </c>
      <c r="AQ508" s="6" t="s">
        <v>80</v>
      </c>
      <c r="AR508" s="6" t="s">
        <v>1643</v>
      </c>
      <c r="AS508" s="6" t="s">
        <v>169</v>
      </c>
      <c r="AT508"/>
      <c r="AU508" s="6" t="s">
        <v>80</v>
      </c>
      <c r="AV508" s="6" t="s">
        <v>100</v>
      </c>
      <c r="AW508"/>
      <c r="AX508"/>
      <c r="AY508"/>
      <c r="AZ508"/>
      <c r="BA508"/>
      <c r="BB508"/>
      <c r="BC508"/>
      <c r="BD508" s="6" t="s">
        <v>2050</v>
      </c>
      <c r="BE508" s="7" t="s">
        <v>102</v>
      </c>
      <c r="BG508" s="7" t="s">
        <v>103</v>
      </c>
      <c r="BH508" s="7">
        <v>2016</v>
      </c>
      <c r="BI508" s="7" t="s">
        <v>104</v>
      </c>
      <c r="BJ508" s="7" t="s">
        <v>105</v>
      </c>
      <c r="BK508" s="7" t="s">
        <v>105</v>
      </c>
      <c r="BL508" s="7" t="s">
        <v>103</v>
      </c>
      <c r="BN508"/>
      <c r="BO508"/>
      <c r="BP508"/>
      <c r="BQ508"/>
      <c r="BR508"/>
      <c r="BS508"/>
      <c r="BT508"/>
      <c r="BU508"/>
      <c r="BV508"/>
      <c r="BW508"/>
      <c r="BX508"/>
      <c r="BY508" s="8">
        <v>19920</v>
      </c>
      <c r="BZ508" s="9" t="s">
        <v>106</v>
      </c>
    </row>
    <row r="509" spans="1:78" s="7" customFormat="1" hidden="1" x14ac:dyDescent="0.25">
      <c r="A509" s="7" t="str">
        <f t="shared" si="7"/>
        <v>ABXJ*</v>
      </c>
      <c r="B509" s="6" t="s">
        <v>2051</v>
      </c>
      <c r="C509" s="6" t="s">
        <v>2046</v>
      </c>
      <c r="D509" s="6" t="s">
        <v>2047</v>
      </c>
      <c r="E509" s="6" t="s">
        <v>2048</v>
      </c>
      <c r="F509"/>
      <c r="G509"/>
      <c r="H509" s="6" t="s">
        <v>80</v>
      </c>
      <c r="I509"/>
      <c r="J509" s="6" t="s">
        <v>81</v>
      </c>
      <c r="K509" s="6" t="s">
        <v>82</v>
      </c>
      <c r="L509" s="6" t="s">
        <v>83</v>
      </c>
      <c r="M509" s="6" t="s">
        <v>84</v>
      </c>
      <c r="N509" s="6" t="s">
        <v>85</v>
      </c>
      <c r="O509" s="6" t="s">
        <v>86</v>
      </c>
      <c r="P509" s="6" t="s">
        <v>108</v>
      </c>
      <c r="Q509" s="6" t="s">
        <v>109</v>
      </c>
      <c r="R509" s="6" t="s">
        <v>110</v>
      </c>
      <c r="S509" s="6" t="s">
        <v>109</v>
      </c>
      <c r="T509" s="6" t="s">
        <v>110</v>
      </c>
      <c r="U509" s="6" t="s">
        <v>91</v>
      </c>
      <c r="V509" s="6" t="s">
        <v>91</v>
      </c>
      <c r="W509" s="6" t="s">
        <v>80</v>
      </c>
      <c r="X509" s="6" t="s">
        <v>80</v>
      </c>
      <c r="Y509" s="6" t="s">
        <v>92</v>
      </c>
      <c r="Z509" s="6" t="s">
        <v>80</v>
      </c>
      <c r="AA509" s="6" t="s">
        <v>93</v>
      </c>
      <c r="AB509"/>
      <c r="AC509"/>
      <c r="AD509"/>
      <c r="AE509" t="str">
        <f>VLOOKUP(E509,'Synthèse ventes'!$A$5:$C$2461,3,0)</f>
        <v>Plat 650x305 pour Pamiers</v>
      </c>
      <c r="AF509" t="str">
        <f>VLOOKUP(E509,'Synthèse ventes'!$A$5:$C$2461,2,0)</f>
        <v>AD PAMIERS</v>
      </c>
      <c r="AG509"/>
      <c r="AH509"/>
      <c r="AI509"/>
      <c r="AJ509"/>
      <c r="AK509" s="6" t="s">
        <v>80</v>
      </c>
      <c r="AL509" s="6" t="s">
        <v>2049</v>
      </c>
      <c r="AM509" s="6" t="s">
        <v>95</v>
      </c>
      <c r="AN509" s="6" t="s">
        <v>97</v>
      </c>
      <c r="AO509" s="6" t="s">
        <v>97</v>
      </c>
      <c r="AP509" s="6" t="s">
        <v>80</v>
      </c>
      <c r="AQ509" s="6" t="s">
        <v>80</v>
      </c>
      <c r="AR509" s="6" t="s">
        <v>1643</v>
      </c>
      <c r="AS509" s="6" t="s">
        <v>169</v>
      </c>
      <c r="AT509"/>
      <c r="AU509" s="6" t="s">
        <v>80</v>
      </c>
      <c r="AV509" s="6" t="s">
        <v>100</v>
      </c>
      <c r="AW509"/>
      <c r="AX509"/>
      <c r="AY509"/>
      <c r="AZ509"/>
      <c r="BA509"/>
      <c r="BB509"/>
      <c r="BC509"/>
      <c r="BD509" s="6" t="s">
        <v>2050</v>
      </c>
      <c r="BE509" s="7" t="s">
        <v>102</v>
      </c>
      <c r="BG509" s="7" t="s">
        <v>103</v>
      </c>
      <c r="BH509" s="7">
        <v>2016</v>
      </c>
      <c r="BI509" s="7" t="s">
        <v>104</v>
      </c>
      <c r="BJ509" s="7" t="s">
        <v>105</v>
      </c>
      <c r="BK509" s="7" t="s">
        <v>105</v>
      </c>
      <c r="BL509" s="7" t="s">
        <v>103</v>
      </c>
      <c r="BN509"/>
      <c r="BO509"/>
      <c r="BP509"/>
      <c r="BQ509"/>
      <c r="BR509"/>
      <c r="BS509"/>
      <c r="BT509"/>
      <c r="BU509"/>
      <c r="BV509"/>
      <c r="BW509"/>
      <c r="BX509"/>
      <c r="BY509" s="8">
        <v>60900</v>
      </c>
      <c r="BZ509" s="9" t="s">
        <v>106</v>
      </c>
    </row>
    <row r="510" spans="1:78" s="7" customFormat="1" hidden="1" x14ac:dyDescent="0.25">
      <c r="A510" s="7" t="str">
        <f t="shared" si="7"/>
        <v>ABYA*</v>
      </c>
      <c r="B510" s="6" t="s">
        <v>2052</v>
      </c>
      <c r="C510" s="6" t="s">
        <v>2053</v>
      </c>
      <c r="D510" s="6" t="s">
        <v>2054</v>
      </c>
      <c r="E510" s="6" t="s">
        <v>2055</v>
      </c>
      <c r="F510"/>
      <c r="G510"/>
      <c r="H510" s="6" t="s">
        <v>80</v>
      </c>
      <c r="I510"/>
      <c r="J510" s="6" t="s">
        <v>81</v>
      </c>
      <c r="K510" s="6" t="s">
        <v>82</v>
      </c>
      <c r="L510" s="6" t="s">
        <v>83</v>
      </c>
      <c r="M510" s="6" t="s">
        <v>84</v>
      </c>
      <c r="N510" s="6" t="s">
        <v>85</v>
      </c>
      <c r="O510" s="6" t="s">
        <v>86</v>
      </c>
      <c r="P510" s="6" t="s">
        <v>1409</v>
      </c>
      <c r="Q510" s="6" t="s">
        <v>2056</v>
      </c>
      <c r="R510" s="6" t="s">
        <v>2056</v>
      </c>
      <c r="S510" s="6" t="s">
        <v>2056</v>
      </c>
      <c r="T510" s="6" t="s">
        <v>1411</v>
      </c>
      <c r="U510" s="6" t="s">
        <v>1412</v>
      </c>
      <c r="V510" s="6" t="s">
        <v>91</v>
      </c>
      <c r="W510" s="6" t="s">
        <v>80</v>
      </c>
      <c r="X510" s="6" t="s">
        <v>80</v>
      </c>
      <c r="Y510" s="6" t="s">
        <v>92</v>
      </c>
      <c r="Z510" s="6" t="s">
        <v>80</v>
      </c>
      <c r="AA510" s="6" t="s">
        <v>93</v>
      </c>
      <c r="AB510"/>
      <c r="AC510"/>
      <c r="AD510"/>
      <c r="AE510" t="str">
        <f>VLOOKUP(E510,'Synthèse ventes'!$A$5:$C$2461,3,0)</f>
        <v>Plat 650x305 pour Pamiers</v>
      </c>
      <c r="AF510" t="str">
        <f>VLOOKUP(E510,'Synthèse ventes'!$A$5:$C$2461,2,0)</f>
        <v>AD PAMIERS</v>
      </c>
      <c r="AG510"/>
      <c r="AH510"/>
      <c r="AI510"/>
      <c r="AJ510"/>
      <c r="AK510" s="6" t="s">
        <v>80</v>
      </c>
      <c r="AL510" s="6" t="s">
        <v>2057</v>
      </c>
      <c r="AM510" s="6" t="s">
        <v>95</v>
      </c>
      <c r="AN510" s="6" t="s">
        <v>97</v>
      </c>
      <c r="AO510" s="6" t="s">
        <v>97</v>
      </c>
      <c r="AP510" s="6" t="s">
        <v>80</v>
      </c>
      <c r="AQ510" s="6" t="s">
        <v>80</v>
      </c>
      <c r="AR510" s="6" t="s">
        <v>1643</v>
      </c>
      <c r="AS510" s="6" t="s">
        <v>169</v>
      </c>
      <c r="AT510"/>
      <c r="AU510" s="6" t="s">
        <v>80</v>
      </c>
      <c r="AV510" s="6" t="s">
        <v>100</v>
      </c>
      <c r="AW510"/>
      <c r="AX510"/>
      <c r="AY510"/>
      <c r="AZ510"/>
      <c r="BA510"/>
      <c r="BB510"/>
      <c r="BC510"/>
      <c r="BD510" s="6" t="s">
        <v>2058</v>
      </c>
      <c r="BE510" s="7" t="s">
        <v>102</v>
      </c>
      <c r="BG510" s="7" t="s">
        <v>103</v>
      </c>
      <c r="BH510" s="7">
        <v>2016</v>
      </c>
      <c r="BI510" s="7" t="s">
        <v>104</v>
      </c>
      <c r="BJ510" s="7" t="s">
        <v>105</v>
      </c>
      <c r="BK510" s="7" t="s">
        <v>105</v>
      </c>
      <c r="BL510" s="7" t="s">
        <v>103</v>
      </c>
      <c r="BN510"/>
      <c r="BO510"/>
      <c r="BP510"/>
      <c r="BQ510"/>
      <c r="BR510"/>
      <c r="BS510"/>
      <c r="BT510"/>
      <c r="BU510"/>
      <c r="BV510"/>
      <c r="BW510"/>
      <c r="BX510"/>
      <c r="BY510" s="8">
        <v>103369</v>
      </c>
      <c r="BZ510" s="9" t="s">
        <v>106</v>
      </c>
    </row>
    <row r="511" spans="1:78" s="7" customFormat="1" hidden="1" x14ac:dyDescent="0.25">
      <c r="A511" s="7" t="str">
        <f t="shared" si="7"/>
        <v>ABYA*</v>
      </c>
      <c r="B511" s="6" t="s">
        <v>2059</v>
      </c>
      <c r="C511" s="6" t="s">
        <v>2053</v>
      </c>
      <c r="D511" s="6" t="s">
        <v>2054</v>
      </c>
      <c r="E511" s="6" t="s">
        <v>2055</v>
      </c>
      <c r="F511"/>
      <c r="G511"/>
      <c r="H511" s="6" t="s">
        <v>80</v>
      </c>
      <c r="I511"/>
      <c r="J511" s="6" t="s">
        <v>81</v>
      </c>
      <c r="K511" s="6" t="s">
        <v>82</v>
      </c>
      <c r="L511" s="6" t="s">
        <v>83</v>
      </c>
      <c r="M511" s="6" t="s">
        <v>84</v>
      </c>
      <c r="N511" s="6" t="s">
        <v>85</v>
      </c>
      <c r="O511" s="6" t="s">
        <v>86</v>
      </c>
      <c r="P511" s="6" t="s">
        <v>87</v>
      </c>
      <c r="Q511" s="6" t="s">
        <v>96</v>
      </c>
      <c r="R511" s="6" t="s">
        <v>96</v>
      </c>
      <c r="S511" s="6" t="s">
        <v>96</v>
      </c>
      <c r="T511" s="6" t="s">
        <v>298</v>
      </c>
      <c r="U511" s="6" t="s">
        <v>264</v>
      </c>
      <c r="V511" s="6" t="s">
        <v>91</v>
      </c>
      <c r="W511" s="6" t="s">
        <v>80</v>
      </c>
      <c r="X511" s="6" t="s">
        <v>80</v>
      </c>
      <c r="Y511" s="6" t="s">
        <v>92</v>
      </c>
      <c r="Z511" s="6" t="s">
        <v>80</v>
      </c>
      <c r="AA511" s="6" t="s">
        <v>93</v>
      </c>
      <c r="AB511"/>
      <c r="AC511"/>
      <c r="AD511"/>
      <c r="AE511" t="str">
        <f>VLOOKUP(E511,'Synthèse ventes'!$A$5:$C$2461,3,0)</f>
        <v>Plat 650x305 pour Pamiers</v>
      </c>
      <c r="AF511" t="str">
        <f>VLOOKUP(E511,'Synthèse ventes'!$A$5:$C$2461,2,0)</f>
        <v>AD PAMIERS</v>
      </c>
      <c r="AG511"/>
      <c r="AH511"/>
      <c r="AI511"/>
      <c r="AJ511"/>
      <c r="AK511" s="6" t="s">
        <v>80</v>
      </c>
      <c r="AL511" s="6" t="s">
        <v>2057</v>
      </c>
      <c r="AM511" s="6" t="s">
        <v>95</v>
      </c>
      <c r="AN511" s="6" t="s">
        <v>97</v>
      </c>
      <c r="AO511" s="6" t="s">
        <v>97</v>
      </c>
      <c r="AP511" s="6" t="s">
        <v>80</v>
      </c>
      <c r="AQ511" s="6" t="s">
        <v>80</v>
      </c>
      <c r="AR511" s="6" t="s">
        <v>1643</v>
      </c>
      <c r="AS511" s="6" t="s">
        <v>169</v>
      </c>
      <c r="AT511"/>
      <c r="AU511" s="6" t="s">
        <v>80</v>
      </c>
      <c r="AV511" s="6" t="s">
        <v>100</v>
      </c>
      <c r="AW511"/>
      <c r="AX511"/>
      <c r="AY511"/>
      <c r="AZ511"/>
      <c r="BA511"/>
      <c r="BB511"/>
      <c r="BC511"/>
      <c r="BD511" s="6" t="s">
        <v>2058</v>
      </c>
      <c r="BE511" s="7" t="s">
        <v>102</v>
      </c>
      <c r="BG511" s="7" t="s">
        <v>103</v>
      </c>
      <c r="BH511" s="7">
        <v>2016</v>
      </c>
      <c r="BI511" s="7" t="s">
        <v>104</v>
      </c>
      <c r="BJ511" s="7" t="s">
        <v>105</v>
      </c>
      <c r="BK511" s="7" t="s">
        <v>105</v>
      </c>
      <c r="BL511" s="7" t="s">
        <v>103</v>
      </c>
      <c r="BN511"/>
      <c r="BO511"/>
      <c r="BP511"/>
      <c r="BQ511"/>
      <c r="BR511"/>
      <c r="BS511"/>
      <c r="BT511"/>
      <c r="BU511"/>
      <c r="BV511"/>
      <c r="BW511"/>
      <c r="BX511"/>
      <c r="BY511" s="8">
        <v>41144</v>
      </c>
      <c r="BZ511" s="9" t="s">
        <v>106</v>
      </c>
    </row>
    <row r="512" spans="1:78" s="7" customFormat="1" hidden="1" x14ac:dyDescent="0.25">
      <c r="A512" s="7" t="str">
        <f t="shared" si="7"/>
        <v>ABYA*</v>
      </c>
      <c r="B512" s="6" t="s">
        <v>2060</v>
      </c>
      <c r="C512" s="6" t="s">
        <v>2053</v>
      </c>
      <c r="D512" s="6" t="s">
        <v>2054</v>
      </c>
      <c r="E512" s="6" t="s">
        <v>2055</v>
      </c>
      <c r="F512"/>
      <c r="G512"/>
      <c r="H512" s="6" t="s">
        <v>80</v>
      </c>
      <c r="I512"/>
      <c r="J512" s="6" t="s">
        <v>81</v>
      </c>
      <c r="K512" s="6" t="s">
        <v>82</v>
      </c>
      <c r="L512" s="6" t="s">
        <v>83</v>
      </c>
      <c r="M512" s="6" t="s">
        <v>84</v>
      </c>
      <c r="N512" s="6" t="s">
        <v>85</v>
      </c>
      <c r="O512" s="6" t="s">
        <v>86</v>
      </c>
      <c r="P512" s="6" t="s">
        <v>108</v>
      </c>
      <c r="Q512" s="6" t="s">
        <v>109</v>
      </c>
      <c r="R512" s="6" t="s">
        <v>109</v>
      </c>
      <c r="S512" s="6" t="s">
        <v>109</v>
      </c>
      <c r="T512" s="6" t="s">
        <v>110</v>
      </c>
      <c r="U512" s="6" t="s">
        <v>91</v>
      </c>
      <c r="V512" s="6" t="s">
        <v>91</v>
      </c>
      <c r="W512" s="6" t="s">
        <v>80</v>
      </c>
      <c r="X512" s="6" t="s">
        <v>80</v>
      </c>
      <c r="Y512" s="6" t="s">
        <v>92</v>
      </c>
      <c r="Z512" s="6" t="s">
        <v>80</v>
      </c>
      <c r="AA512" s="6" t="s">
        <v>93</v>
      </c>
      <c r="AB512"/>
      <c r="AC512"/>
      <c r="AD512"/>
      <c r="AE512" t="str">
        <f>VLOOKUP(E512,'Synthèse ventes'!$A$5:$C$2461,3,0)</f>
        <v>Plat 650x305 pour Pamiers</v>
      </c>
      <c r="AF512" t="str">
        <f>VLOOKUP(E512,'Synthèse ventes'!$A$5:$C$2461,2,0)</f>
        <v>AD PAMIERS</v>
      </c>
      <c r="AG512"/>
      <c r="AH512"/>
      <c r="AI512"/>
      <c r="AJ512"/>
      <c r="AK512" s="6" t="s">
        <v>80</v>
      </c>
      <c r="AL512" s="6" t="s">
        <v>2057</v>
      </c>
      <c r="AM512" s="6" t="s">
        <v>95</v>
      </c>
      <c r="AN512" s="6" t="s">
        <v>97</v>
      </c>
      <c r="AO512" s="6" t="s">
        <v>97</v>
      </c>
      <c r="AP512" s="6" t="s">
        <v>80</v>
      </c>
      <c r="AQ512" s="6" t="s">
        <v>80</v>
      </c>
      <c r="AR512" s="6" t="s">
        <v>1643</v>
      </c>
      <c r="AS512" s="6" t="s">
        <v>169</v>
      </c>
      <c r="AT512"/>
      <c r="AU512" s="6" t="s">
        <v>80</v>
      </c>
      <c r="AV512" s="6" t="s">
        <v>100</v>
      </c>
      <c r="AW512"/>
      <c r="AX512"/>
      <c r="AY512"/>
      <c r="AZ512"/>
      <c r="BA512"/>
      <c r="BB512"/>
      <c r="BC512"/>
      <c r="BD512" s="6" t="s">
        <v>2058</v>
      </c>
      <c r="BE512" s="7" t="s">
        <v>102</v>
      </c>
      <c r="BG512" s="7" t="s">
        <v>103</v>
      </c>
      <c r="BH512" s="7">
        <v>2016</v>
      </c>
      <c r="BI512" s="7" t="s">
        <v>104</v>
      </c>
      <c r="BJ512" s="7" t="s">
        <v>105</v>
      </c>
      <c r="BK512" s="7" t="s">
        <v>105</v>
      </c>
      <c r="BL512" s="7" t="s">
        <v>103</v>
      </c>
      <c r="BN512"/>
      <c r="BO512"/>
      <c r="BP512"/>
      <c r="BQ512"/>
      <c r="BR512"/>
      <c r="BS512"/>
      <c r="BT512"/>
      <c r="BU512"/>
      <c r="BV512"/>
      <c r="BW512"/>
      <c r="BX512"/>
      <c r="BY512" s="8">
        <v>113841</v>
      </c>
      <c r="BZ512" s="9" t="s">
        <v>106</v>
      </c>
    </row>
    <row r="513" spans="1:78" s="7" customFormat="1" hidden="1" x14ac:dyDescent="0.25">
      <c r="A513" s="7" t="str">
        <f t="shared" si="7"/>
        <v>ABWX*</v>
      </c>
      <c r="B513" s="6" t="s">
        <v>2061</v>
      </c>
      <c r="C513" s="6" t="s">
        <v>2062</v>
      </c>
      <c r="D513" s="6" t="s">
        <v>2063</v>
      </c>
      <c r="E513" s="6" t="s">
        <v>2064</v>
      </c>
      <c r="F513"/>
      <c r="G513"/>
      <c r="H513" s="6" t="s">
        <v>80</v>
      </c>
      <c r="I513"/>
      <c r="J513" s="6" t="s">
        <v>81</v>
      </c>
      <c r="K513" s="6" t="s">
        <v>82</v>
      </c>
      <c r="L513" s="6" t="s">
        <v>83</v>
      </c>
      <c r="M513" s="6" t="s">
        <v>84</v>
      </c>
      <c r="N513" s="6" t="s">
        <v>85</v>
      </c>
      <c r="O513" s="6" t="s">
        <v>86</v>
      </c>
      <c r="P513" s="6" t="s">
        <v>87</v>
      </c>
      <c r="Q513" s="6" t="s">
        <v>262</v>
      </c>
      <c r="R513" s="6" t="s">
        <v>262</v>
      </c>
      <c r="S513" s="6" t="s">
        <v>262</v>
      </c>
      <c r="T513" s="6" t="s">
        <v>1437</v>
      </c>
      <c r="U513" s="6" t="s">
        <v>264</v>
      </c>
      <c r="V513" s="6" t="s">
        <v>91</v>
      </c>
      <c r="W513" s="6" t="s">
        <v>264</v>
      </c>
      <c r="X513" s="6" t="s">
        <v>91</v>
      </c>
      <c r="Y513" s="6" t="s">
        <v>92</v>
      </c>
      <c r="Z513" s="6" t="s">
        <v>92</v>
      </c>
      <c r="AA513" s="6" t="s">
        <v>93</v>
      </c>
      <c r="AB513"/>
      <c r="AC513"/>
      <c r="AD513"/>
      <c r="AE513" t="str">
        <f>VLOOKUP(E513,'Synthèse ventes'!$A$5:$C$2461,3,0)</f>
        <v>Plat 650x305 pour Pamiers</v>
      </c>
      <c r="AF513" t="str">
        <f>VLOOKUP(E513,'Synthèse ventes'!$A$5:$C$2461,2,0)</f>
        <v>AD PAMIERS</v>
      </c>
      <c r="AG513"/>
      <c r="AH513"/>
      <c r="AI513"/>
      <c r="AJ513"/>
      <c r="AK513" s="6" t="s">
        <v>92</v>
      </c>
      <c r="AL513" s="6" t="s">
        <v>2065</v>
      </c>
      <c r="AM513" s="6" t="s">
        <v>95</v>
      </c>
      <c r="AN513" s="6" t="s">
        <v>1525</v>
      </c>
      <c r="AO513" s="6" t="s">
        <v>97</v>
      </c>
      <c r="AP513" s="6" t="s">
        <v>80</v>
      </c>
      <c r="AQ513" s="6" t="s">
        <v>80</v>
      </c>
      <c r="AR513" s="6" t="s">
        <v>1643</v>
      </c>
      <c r="AS513" s="6" t="s">
        <v>169</v>
      </c>
      <c r="AT513"/>
      <c r="AU513" s="6" t="s">
        <v>80</v>
      </c>
      <c r="AV513" s="6" t="s">
        <v>100</v>
      </c>
      <c r="AW513"/>
      <c r="AX513"/>
      <c r="AY513"/>
      <c r="AZ513"/>
      <c r="BA513"/>
      <c r="BB513"/>
      <c r="BC513"/>
      <c r="BD513" s="6" t="s">
        <v>2066</v>
      </c>
      <c r="BE513" s="7" t="s">
        <v>102</v>
      </c>
      <c r="BG513" s="7" t="s">
        <v>103</v>
      </c>
      <c r="BH513" s="7">
        <v>2016</v>
      </c>
      <c r="BI513" s="7" t="s">
        <v>104</v>
      </c>
      <c r="BJ513" s="7" t="s">
        <v>105</v>
      </c>
      <c r="BK513" s="7" t="s">
        <v>105</v>
      </c>
      <c r="BL513" s="7" t="s">
        <v>103</v>
      </c>
      <c r="BN513"/>
      <c r="BO513"/>
      <c r="BP513"/>
      <c r="BQ513"/>
      <c r="BR513"/>
      <c r="BS513"/>
      <c r="BT513"/>
      <c r="BU513"/>
      <c r="BV513"/>
      <c r="BW513"/>
      <c r="BX513"/>
      <c r="BY513" s="8">
        <v>54744</v>
      </c>
      <c r="BZ513" s="9" t="s">
        <v>106</v>
      </c>
    </row>
    <row r="514" spans="1:78" s="7" customFormat="1" hidden="1" x14ac:dyDescent="0.25">
      <c r="A514" s="7" t="str">
        <f t="shared" si="7"/>
        <v>ABXE*</v>
      </c>
      <c r="B514" s="6" t="s">
        <v>2067</v>
      </c>
      <c r="C514" s="6" t="s">
        <v>2068</v>
      </c>
      <c r="D514" s="6" t="s">
        <v>2069</v>
      </c>
      <c r="E514" s="6" t="s">
        <v>2070</v>
      </c>
      <c r="F514"/>
      <c r="G514"/>
      <c r="H514" s="6" t="s">
        <v>80</v>
      </c>
      <c r="I514"/>
      <c r="J514" s="6" t="s">
        <v>81</v>
      </c>
      <c r="K514" s="6" t="s">
        <v>82</v>
      </c>
      <c r="L514" s="6" t="s">
        <v>137</v>
      </c>
      <c r="M514" s="6" t="s">
        <v>84</v>
      </c>
      <c r="N514" s="6" t="s">
        <v>85</v>
      </c>
      <c r="O514" s="6" t="s">
        <v>138</v>
      </c>
      <c r="P514" s="6" t="s">
        <v>139</v>
      </c>
      <c r="Q514" s="6" t="s">
        <v>242</v>
      </c>
      <c r="R514" s="35" t="s">
        <v>242</v>
      </c>
      <c r="S514" s="6" t="s">
        <v>242</v>
      </c>
      <c r="T514" s="35" t="s">
        <v>2071</v>
      </c>
      <c r="U514" s="32" t="s">
        <v>244</v>
      </c>
      <c r="V514" s="32" t="s">
        <v>245</v>
      </c>
      <c r="W514" s="6" t="s">
        <v>80</v>
      </c>
      <c r="X514" s="6" t="s">
        <v>80</v>
      </c>
      <c r="Y514" s="6" t="s">
        <v>92</v>
      </c>
      <c r="Z514" s="6" t="s">
        <v>80</v>
      </c>
      <c r="AA514" s="6" t="s">
        <v>93</v>
      </c>
      <c r="AB514"/>
      <c r="AC514"/>
      <c r="AD514"/>
      <c r="AE514" t="str">
        <f>VLOOKUP(E514,'Synthèse ventes'!$A$5:$C$2461,3,0)</f>
        <v>Rond Ø330 pour Pamiers</v>
      </c>
      <c r="AF514" t="str">
        <f>VLOOKUP(E514,'Synthèse ventes'!$A$5:$C$2461,2,0)</f>
        <v>AD PAMIERS</v>
      </c>
      <c r="AG514"/>
      <c r="AH514"/>
      <c r="AI514"/>
      <c r="AJ514"/>
      <c r="AK514" s="6" t="s">
        <v>80</v>
      </c>
      <c r="AL514" s="6" t="s">
        <v>2072</v>
      </c>
      <c r="AM514" s="6" t="s">
        <v>95</v>
      </c>
      <c r="AN514" s="6" t="s">
        <v>2073</v>
      </c>
      <c r="AO514" s="6" t="s">
        <v>225</v>
      </c>
      <c r="AP514" s="6" t="s">
        <v>80</v>
      </c>
      <c r="AQ514" s="6" t="s">
        <v>80</v>
      </c>
      <c r="AR514" s="6" t="s">
        <v>226</v>
      </c>
      <c r="AS514" s="6" t="s">
        <v>1861</v>
      </c>
      <c r="AT514"/>
      <c r="AU514" s="6" t="s">
        <v>80</v>
      </c>
      <c r="AV514" s="6" t="s">
        <v>100</v>
      </c>
      <c r="AW514"/>
      <c r="AX514"/>
      <c r="AY514"/>
      <c r="AZ514"/>
      <c r="BA514"/>
      <c r="BB514"/>
      <c r="BC514"/>
      <c r="BD514" s="6" t="s">
        <v>2066</v>
      </c>
      <c r="BE514" s="7" t="s">
        <v>102</v>
      </c>
      <c r="BG514" s="7" t="s">
        <v>103</v>
      </c>
      <c r="BH514" s="7">
        <v>2016</v>
      </c>
      <c r="BI514" s="7" t="s">
        <v>104</v>
      </c>
      <c r="BJ514" s="7" t="s">
        <v>105</v>
      </c>
      <c r="BK514" s="7" t="s">
        <v>105</v>
      </c>
      <c r="BL514" s="7" t="s">
        <v>103</v>
      </c>
      <c r="BN514"/>
      <c r="BO514"/>
      <c r="BP514"/>
      <c r="BQ514"/>
      <c r="BR514"/>
      <c r="BS514"/>
      <c r="BT514"/>
      <c r="BU514"/>
      <c r="BV514"/>
      <c r="BW514"/>
      <c r="BX514"/>
      <c r="BY514" s="8">
        <v>51141</v>
      </c>
      <c r="BZ514" s="9" t="s">
        <v>106</v>
      </c>
    </row>
    <row r="515" spans="1:78" s="7" customFormat="1" hidden="1" x14ac:dyDescent="0.25">
      <c r="A515" s="7" t="str">
        <f t="shared" ref="A515:A578" si="8">IF(LEFT(E515,1)="A",LEFT(E515,4)&amp;"*","")</f>
        <v>ABYQ*</v>
      </c>
      <c r="B515" s="6" t="s">
        <v>2074</v>
      </c>
      <c r="C515" s="6" t="s">
        <v>2075</v>
      </c>
      <c r="D515" s="6" t="s">
        <v>2076</v>
      </c>
      <c r="E515" s="6" t="s">
        <v>2077</v>
      </c>
      <c r="F515"/>
      <c r="G515"/>
      <c r="H515" s="6" t="s">
        <v>80</v>
      </c>
      <c r="I515"/>
      <c r="J515" s="6" t="s">
        <v>81</v>
      </c>
      <c r="K515" s="6" t="s">
        <v>82</v>
      </c>
      <c r="L515" s="6" t="s">
        <v>137</v>
      </c>
      <c r="M515" s="6" t="s">
        <v>84</v>
      </c>
      <c r="N515" s="6" t="s">
        <v>85</v>
      </c>
      <c r="O515" s="6" t="s">
        <v>138</v>
      </c>
      <c r="P515" s="6" t="s">
        <v>219</v>
      </c>
      <c r="Q515" s="6" t="s">
        <v>488</v>
      </c>
      <c r="R515" s="35" t="s">
        <v>1318</v>
      </c>
      <c r="S515" s="6" t="s">
        <v>488</v>
      </c>
      <c r="T515" s="35" t="s">
        <v>1318</v>
      </c>
      <c r="U515" s="32" t="s">
        <v>222</v>
      </c>
      <c r="V515" s="32" t="s">
        <v>223</v>
      </c>
      <c r="W515" s="6" t="s">
        <v>80</v>
      </c>
      <c r="X515" s="6" t="s">
        <v>80</v>
      </c>
      <c r="Y515" s="6" t="s">
        <v>92</v>
      </c>
      <c r="Z515" s="6" t="s">
        <v>80</v>
      </c>
      <c r="AA515" s="6" t="s">
        <v>93</v>
      </c>
      <c r="AB515"/>
      <c r="AC515"/>
      <c r="AD515"/>
      <c r="AE515" t="str">
        <f>VLOOKUP(E515,'Synthèse ventes'!$A$5:$C$2461,3,0)</f>
        <v>Rond Ø200 Otto Fuchs - NEO</v>
      </c>
      <c r="AF515" t="str">
        <f>VLOOKUP(E515,'Synthèse ventes'!$A$5:$C$2461,2,0)</f>
        <v>OTTO F.</v>
      </c>
      <c r="AG515"/>
      <c r="AH515"/>
      <c r="AI515"/>
      <c r="AJ515"/>
      <c r="AK515" s="6" t="s">
        <v>80</v>
      </c>
      <c r="AL515" s="6" t="s">
        <v>2078</v>
      </c>
      <c r="AM515" s="6" t="s">
        <v>95</v>
      </c>
      <c r="AN515" s="6" t="s">
        <v>375</v>
      </c>
      <c r="AO515" s="6" t="s">
        <v>97</v>
      </c>
      <c r="AP515" s="6" t="s">
        <v>80</v>
      </c>
      <c r="AQ515" s="6" t="s">
        <v>80</v>
      </c>
      <c r="AR515" s="6" t="s">
        <v>226</v>
      </c>
      <c r="AS515" s="6" t="s">
        <v>1861</v>
      </c>
      <c r="AT515"/>
      <c r="AU515" s="6" t="s">
        <v>80</v>
      </c>
      <c r="AV515" s="6" t="s">
        <v>100</v>
      </c>
      <c r="AW515"/>
      <c r="AX515"/>
      <c r="AY515"/>
      <c r="AZ515"/>
      <c r="BA515"/>
      <c r="BB515"/>
      <c r="BC515"/>
      <c r="BD515" s="6" t="s">
        <v>2079</v>
      </c>
      <c r="BE515" s="7" t="s">
        <v>102</v>
      </c>
      <c r="BG515" s="7" t="s">
        <v>103</v>
      </c>
      <c r="BH515" s="7">
        <v>2016</v>
      </c>
      <c r="BI515" s="7" t="s">
        <v>104</v>
      </c>
      <c r="BJ515" s="7" t="s">
        <v>105</v>
      </c>
      <c r="BK515" s="7" t="s">
        <v>105</v>
      </c>
      <c r="BL515" s="7" t="s">
        <v>103</v>
      </c>
      <c r="BN515"/>
      <c r="BO515"/>
      <c r="BP515"/>
      <c r="BQ515"/>
      <c r="BR515"/>
      <c r="BS515"/>
      <c r="BT515"/>
      <c r="BU515"/>
      <c r="BV515"/>
      <c r="BW515"/>
      <c r="BX515"/>
      <c r="BY515" s="8">
        <v>44252</v>
      </c>
      <c r="BZ515" s="9" t="s">
        <v>106</v>
      </c>
    </row>
    <row r="516" spans="1:78" s="7" customFormat="1" hidden="1" x14ac:dyDescent="0.25">
      <c r="A516" s="7" t="str">
        <f t="shared" si="8"/>
        <v>ABWP*</v>
      </c>
      <c r="B516" s="6" t="s">
        <v>2080</v>
      </c>
      <c r="C516" s="6" t="s">
        <v>2081</v>
      </c>
      <c r="D516" s="6" t="s">
        <v>2082</v>
      </c>
      <c r="E516" s="6" t="s">
        <v>2083</v>
      </c>
      <c r="F516"/>
      <c r="G516"/>
      <c r="H516" s="6" t="s">
        <v>80</v>
      </c>
      <c r="I516"/>
      <c r="J516" s="6" t="s">
        <v>81</v>
      </c>
      <c r="K516" s="6" t="s">
        <v>82</v>
      </c>
      <c r="L516" s="6" t="s">
        <v>1347</v>
      </c>
      <c r="M516" s="6" t="s">
        <v>84</v>
      </c>
      <c r="N516" s="6" t="s">
        <v>85</v>
      </c>
      <c r="O516" s="6" t="s">
        <v>1348</v>
      </c>
      <c r="P516" s="6" t="s">
        <v>108</v>
      </c>
      <c r="Q516" s="6" t="s">
        <v>109</v>
      </c>
      <c r="R516" s="6" t="s">
        <v>110</v>
      </c>
      <c r="S516" s="6" t="s">
        <v>109</v>
      </c>
      <c r="T516" s="6" t="s">
        <v>110</v>
      </c>
      <c r="U516" s="6" t="s">
        <v>91</v>
      </c>
      <c r="V516" s="6" t="s">
        <v>91</v>
      </c>
      <c r="W516" s="6" t="s">
        <v>80</v>
      </c>
      <c r="X516" s="6" t="s">
        <v>80</v>
      </c>
      <c r="Y516" s="6" t="s">
        <v>92</v>
      </c>
      <c r="Z516" s="6" t="s">
        <v>80</v>
      </c>
      <c r="AA516" s="6" t="s">
        <v>93</v>
      </c>
      <c r="AB516"/>
      <c r="AC516"/>
      <c r="AD516"/>
      <c r="AE516" t="str">
        <f>VLOOKUP(E516,'Synthèse ventes'!$A$5:$C$2461,3,0)</f>
        <v>Plat 650x305 pour Pamiers</v>
      </c>
      <c r="AF516" t="str">
        <f>VLOOKUP(E516,'Synthèse ventes'!$A$5:$C$2461,2,0)</f>
        <v>AD PAMIERS</v>
      </c>
      <c r="AG516"/>
      <c r="AH516"/>
      <c r="AI516"/>
      <c r="AJ516"/>
      <c r="AK516" s="6" t="s">
        <v>92</v>
      </c>
      <c r="AL516" s="6" t="s">
        <v>2084</v>
      </c>
      <c r="AM516" s="6" t="s">
        <v>95</v>
      </c>
      <c r="AN516" s="6" t="s">
        <v>1525</v>
      </c>
      <c r="AO516" s="6" t="s">
        <v>91</v>
      </c>
      <c r="AP516" s="6" t="s">
        <v>80</v>
      </c>
      <c r="AQ516" s="6" t="s">
        <v>80</v>
      </c>
      <c r="AR516" s="6" t="s">
        <v>1643</v>
      </c>
      <c r="AS516" s="6" t="s">
        <v>169</v>
      </c>
      <c r="AT516"/>
      <c r="AU516" s="6" t="s">
        <v>80</v>
      </c>
      <c r="AV516" s="6" t="s">
        <v>100</v>
      </c>
      <c r="AW516"/>
      <c r="AX516"/>
      <c r="AY516"/>
      <c r="AZ516"/>
      <c r="BA516"/>
      <c r="BB516"/>
      <c r="BC516"/>
      <c r="BD516" s="6" t="s">
        <v>2085</v>
      </c>
      <c r="BE516" s="7" t="s">
        <v>102</v>
      </c>
      <c r="BG516" s="7" t="s">
        <v>103</v>
      </c>
      <c r="BH516" s="7">
        <v>2016</v>
      </c>
      <c r="BI516" s="7" t="s">
        <v>104</v>
      </c>
      <c r="BJ516" s="7" t="s">
        <v>105</v>
      </c>
      <c r="BK516" s="7" t="s">
        <v>105</v>
      </c>
      <c r="BL516" s="7" t="s">
        <v>103</v>
      </c>
      <c r="BN516"/>
      <c r="BO516"/>
      <c r="BP516"/>
      <c r="BQ516"/>
      <c r="BR516"/>
      <c r="BS516"/>
      <c r="BT516"/>
      <c r="BU516"/>
      <c r="BV516"/>
      <c r="BW516"/>
      <c r="BX516"/>
      <c r="BY516" s="8">
        <v>92651</v>
      </c>
      <c r="BZ516" s="9" t="s">
        <v>106</v>
      </c>
    </row>
    <row r="517" spans="1:78" s="7" customFormat="1" hidden="1" x14ac:dyDescent="0.25">
      <c r="A517" s="7" t="str">
        <f t="shared" si="8"/>
        <v>ABXP*</v>
      </c>
      <c r="B517" s="6" t="s">
        <v>2086</v>
      </c>
      <c r="C517" s="6" t="s">
        <v>2087</v>
      </c>
      <c r="D517" s="6" t="s">
        <v>2088</v>
      </c>
      <c r="E517" s="6" t="s">
        <v>2089</v>
      </c>
      <c r="F517"/>
      <c r="G517"/>
      <c r="H517" s="6" t="s">
        <v>80</v>
      </c>
      <c r="I517"/>
      <c r="J517" s="6" t="s">
        <v>81</v>
      </c>
      <c r="K517" s="6" t="s">
        <v>82</v>
      </c>
      <c r="L517" s="6" t="s">
        <v>156</v>
      </c>
      <c r="M517" s="6" t="s">
        <v>84</v>
      </c>
      <c r="N517" s="6" t="s">
        <v>85</v>
      </c>
      <c r="O517" s="6" t="s">
        <v>157</v>
      </c>
      <c r="P517" s="6" t="s">
        <v>108</v>
      </c>
      <c r="Q517" s="6" t="s">
        <v>109</v>
      </c>
      <c r="R517" s="6" t="s">
        <v>110</v>
      </c>
      <c r="S517" s="6" t="s">
        <v>109</v>
      </c>
      <c r="T517" s="6" t="s">
        <v>110</v>
      </c>
      <c r="U517" s="6" t="s">
        <v>91</v>
      </c>
      <c r="V517" s="6" t="s">
        <v>91</v>
      </c>
      <c r="W517" s="6" t="s">
        <v>80</v>
      </c>
      <c r="X517" s="6" t="s">
        <v>80</v>
      </c>
      <c r="Y517" s="6" t="s">
        <v>92</v>
      </c>
      <c r="Z517" s="6" t="s">
        <v>80</v>
      </c>
      <c r="AA517" s="6" t="s">
        <v>93</v>
      </c>
      <c r="AB517"/>
      <c r="AC517"/>
      <c r="AD517"/>
      <c r="AE517" t="str">
        <f>VLOOKUP(E517,'Synthèse ventes'!$A$5:$C$2461,3,0)</f>
        <v>Rond Ø210  METTIS</v>
      </c>
      <c r="AF517" t="str">
        <f>VLOOKUP(E517,'Synthèse ventes'!$A$5:$C$2461,2,0)</f>
        <v>METTIS LIV</v>
      </c>
      <c r="AG517"/>
      <c r="AH517"/>
      <c r="AI517"/>
      <c r="AJ517"/>
      <c r="AK517" s="6" t="s">
        <v>80</v>
      </c>
      <c r="AL517" s="6" t="s">
        <v>2090</v>
      </c>
      <c r="AM517" s="6" t="s">
        <v>95</v>
      </c>
      <c r="AN517" s="6" t="s">
        <v>96</v>
      </c>
      <c r="AO517" s="6" t="s">
        <v>123</v>
      </c>
      <c r="AP517" s="6" t="s">
        <v>80</v>
      </c>
      <c r="AQ517" s="6" t="s">
        <v>80</v>
      </c>
      <c r="AR517" s="6" t="s">
        <v>1804</v>
      </c>
      <c r="AS517" s="6" t="s">
        <v>573</v>
      </c>
      <c r="AT517"/>
      <c r="AU517" s="6" t="s">
        <v>80</v>
      </c>
      <c r="AV517" s="6" t="s">
        <v>100</v>
      </c>
      <c r="AW517"/>
      <c r="AX517"/>
      <c r="AY517"/>
      <c r="AZ517"/>
      <c r="BA517"/>
      <c r="BB517"/>
      <c r="BC517"/>
      <c r="BD517" s="6" t="s">
        <v>2091</v>
      </c>
      <c r="BE517" s="7" t="s">
        <v>102</v>
      </c>
      <c r="BG517" s="7" t="s">
        <v>103</v>
      </c>
      <c r="BH517" s="7">
        <v>2016</v>
      </c>
      <c r="BI517" s="7" t="s">
        <v>104</v>
      </c>
      <c r="BJ517" s="7" t="s">
        <v>105</v>
      </c>
      <c r="BK517" s="7" t="s">
        <v>105</v>
      </c>
      <c r="BL517" s="7" t="s">
        <v>103</v>
      </c>
      <c r="BN517"/>
      <c r="BO517"/>
      <c r="BP517"/>
      <c r="BQ517"/>
      <c r="BR517"/>
      <c r="BS517"/>
      <c r="BT517"/>
      <c r="BU517"/>
      <c r="BV517"/>
      <c r="BW517"/>
      <c r="BX517"/>
      <c r="BY517" s="8">
        <v>120258</v>
      </c>
      <c r="BZ517" s="9" t="s">
        <v>106</v>
      </c>
    </row>
    <row r="518" spans="1:78" s="7" customFormat="1" hidden="1" x14ac:dyDescent="0.25">
      <c r="A518" s="7" t="str">
        <f t="shared" si="8"/>
        <v>ABXT*</v>
      </c>
      <c r="B518" s="6" t="s">
        <v>2092</v>
      </c>
      <c r="C518" s="6" t="s">
        <v>2093</v>
      </c>
      <c r="D518" s="6" t="s">
        <v>2094</v>
      </c>
      <c r="E518" s="6" t="s">
        <v>2095</v>
      </c>
      <c r="F518"/>
      <c r="G518"/>
      <c r="H518" s="6" t="s">
        <v>80</v>
      </c>
      <c r="I518"/>
      <c r="J518" s="6" t="s">
        <v>81</v>
      </c>
      <c r="K518" s="6" t="s">
        <v>82</v>
      </c>
      <c r="L518" s="6" t="s">
        <v>137</v>
      </c>
      <c r="M518" s="6" t="s">
        <v>84</v>
      </c>
      <c r="N518" s="6" t="s">
        <v>85</v>
      </c>
      <c r="O518" s="6" t="s">
        <v>138</v>
      </c>
      <c r="P518" s="6" t="s">
        <v>219</v>
      </c>
      <c r="Q518" s="6" t="s">
        <v>579</v>
      </c>
      <c r="R518" s="35" t="s">
        <v>1232</v>
      </c>
      <c r="S518" s="6" t="s">
        <v>579</v>
      </c>
      <c r="T518" s="35" t="s">
        <v>1232</v>
      </c>
      <c r="U518" s="32" t="s">
        <v>581</v>
      </c>
      <c r="V518" s="32" t="s">
        <v>582</v>
      </c>
      <c r="W518" s="6" t="s">
        <v>80</v>
      </c>
      <c r="X518" s="6" t="s">
        <v>80</v>
      </c>
      <c r="Y518" s="6" t="s">
        <v>92</v>
      </c>
      <c r="Z518" s="6" t="s">
        <v>80</v>
      </c>
      <c r="AA518" s="6" t="s">
        <v>93</v>
      </c>
      <c r="AB518"/>
      <c r="AC518"/>
      <c r="AD518"/>
      <c r="AE518" t="str">
        <f>VLOOKUP(E518,'Synthèse ventes'!$A$5:$C$2461,3,0)</f>
        <v>Rond Ø180 SMX Beta Pamiers</v>
      </c>
      <c r="AF518" t="str">
        <f>VLOOKUP(E518,'Synthèse ventes'!$A$5:$C$2461,2,0)</f>
        <v>AD PAMIERS</v>
      </c>
      <c r="AG518"/>
      <c r="AH518"/>
      <c r="AI518"/>
      <c r="AJ518"/>
      <c r="AK518" s="6" t="s">
        <v>80</v>
      </c>
      <c r="AL518" s="6" t="s">
        <v>2096</v>
      </c>
      <c r="AM518" s="6" t="s">
        <v>95</v>
      </c>
      <c r="AN518" s="6" t="s">
        <v>375</v>
      </c>
      <c r="AO518" s="6" t="s">
        <v>225</v>
      </c>
      <c r="AP518" s="6" t="s">
        <v>80</v>
      </c>
      <c r="AQ518" s="6" t="s">
        <v>80</v>
      </c>
      <c r="AR518" s="6" t="s">
        <v>1827</v>
      </c>
      <c r="AS518" s="6" t="s">
        <v>169</v>
      </c>
      <c r="AT518"/>
      <c r="AU518" s="6" t="s">
        <v>80</v>
      </c>
      <c r="AV518" s="6" t="s">
        <v>100</v>
      </c>
      <c r="AW518"/>
      <c r="AX518"/>
      <c r="AY518"/>
      <c r="AZ518"/>
      <c r="BA518"/>
      <c r="BB518"/>
      <c r="BC518"/>
      <c r="BD518" s="6" t="s">
        <v>2097</v>
      </c>
      <c r="BE518" s="7" t="s">
        <v>102</v>
      </c>
      <c r="BG518" s="7" t="s">
        <v>103</v>
      </c>
      <c r="BH518" s="7">
        <v>2016</v>
      </c>
      <c r="BI518" s="7" t="s">
        <v>104</v>
      </c>
      <c r="BJ518" s="7" t="s">
        <v>105</v>
      </c>
      <c r="BK518" s="7" t="s">
        <v>105</v>
      </c>
      <c r="BL518" s="7" t="s">
        <v>103</v>
      </c>
      <c r="BN518"/>
      <c r="BO518"/>
      <c r="BP518"/>
      <c r="BQ518"/>
      <c r="BR518"/>
      <c r="BS518"/>
      <c r="BT518"/>
      <c r="BU518"/>
      <c r="BV518"/>
      <c r="BW518"/>
      <c r="BX518"/>
      <c r="BY518" s="8">
        <v>88280</v>
      </c>
      <c r="BZ518" s="9" t="s">
        <v>106</v>
      </c>
    </row>
    <row r="519" spans="1:78" s="7" customFormat="1" hidden="1" x14ac:dyDescent="0.25">
      <c r="A519" s="7" t="str">
        <f t="shared" si="8"/>
        <v>ABXT*</v>
      </c>
      <c r="B519" s="6" t="s">
        <v>2098</v>
      </c>
      <c r="C519" s="6" t="s">
        <v>2099</v>
      </c>
      <c r="D519" s="6" t="s">
        <v>2094</v>
      </c>
      <c r="E519" s="6" t="s">
        <v>2095</v>
      </c>
      <c r="F519"/>
      <c r="G519"/>
      <c r="H519" s="6" t="s">
        <v>80</v>
      </c>
      <c r="I519"/>
      <c r="J519" s="6" t="s">
        <v>81</v>
      </c>
      <c r="K519" s="6" t="s">
        <v>82</v>
      </c>
      <c r="L519" s="6" t="s">
        <v>156</v>
      </c>
      <c r="M519" s="6" t="s">
        <v>84</v>
      </c>
      <c r="N519" s="6" t="s">
        <v>85</v>
      </c>
      <c r="O519" s="6" t="s">
        <v>157</v>
      </c>
      <c r="P519" s="6" t="s">
        <v>108</v>
      </c>
      <c r="Q519" s="6" t="s">
        <v>109</v>
      </c>
      <c r="R519" s="6" t="s">
        <v>110</v>
      </c>
      <c r="S519" s="6" t="s">
        <v>109</v>
      </c>
      <c r="T519" s="6" t="s">
        <v>110</v>
      </c>
      <c r="U519" s="6" t="s">
        <v>91</v>
      </c>
      <c r="V519" s="6" t="s">
        <v>91</v>
      </c>
      <c r="W519" s="6" t="s">
        <v>80</v>
      </c>
      <c r="X519" s="6" t="s">
        <v>80</v>
      </c>
      <c r="Y519" s="6" t="s">
        <v>92</v>
      </c>
      <c r="Z519" s="6" t="s">
        <v>80</v>
      </c>
      <c r="AA519" s="6" t="s">
        <v>93</v>
      </c>
      <c r="AB519"/>
      <c r="AC519"/>
      <c r="AD519"/>
      <c r="AE519" t="str">
        <f>VLOOKUP(E519,'Synthèse ventes'!$A$5:$C$2461,3,0)</f>
        <v>Rond Ø180 SMX Beta Pamiers</v>
      </c>
      <c r="AF519" t="str">
        <f>VLOOKUP(E519,'Synthèse ventes'!$A$5:$C$2461,2,0)</f>
        <v>AD PAMIERS</v>
      </c>
      <c r="AG519"/>
      <c r="AH519"/>
      <c r="AI519"/>
      <c r="AJ519"/>
      <c r="AK519" s="6" t="s">
        <v>80</v>
      </c>
      <c r="AL519" s="6" t="s">
        <v>2096</v>
      </c>
      <c r="AM519" s="6" t="s">
        <v>95</v>
      </c>
      <c r="AN519" s="6" t="s">
        <v>145</v>
      </c>
      <c r="AO519" s="6" t="s">
        <v>602</v>
      </c>
      <c r="AP519" s="6" t="s">
        <v>80</v>
      </c>
      <c r="AQ519" s="6" t="s">
        <v>80</v>
      </c>
      <c r="AR519" s="6" t="s">
        <v>1831</v>
      </c>
      <c r="AS519" s="6" t="s">
        <v>628</v>
      </c>
      <c r="AT519"/>
      <c r="AU519" s="6" t="s">
        <v>80</v>
      </c>
      <c r="AV519" s="6" t="s">
        <v>100</v>
      </c>
      <c r="AW519"/>
      <c r="AX519"/>
      <c r="AY519"/>
      <c r="AZ519"/>
      <c r="BA519"/>
      <c r="BB519"/>
      <c r="BC519"/>
      <c r="BD519" s="6" t="s">
        <v>2100</v>
      </c>
      <c r="BE519" s="7" t="s">
        <v>102</v>
      </c>
      <c r="BG519" s="7" t="s">
        <v>103</v>
      </c>
      <c r="BH519" s="7">
        <v>2016</v>
      </c>
      <c r="BI519" s="7" t="s">
        <v>104</v>
      </c>
      <c r="BJ519" s="7" t="s">
        <v>105</v>
      </c>
      <c r="BK519" s="7" t="s">
        <v>105</v>
      </c>
      <c r="BL519" s="7" t="s">
        <v>103</v>
      </c>
      <c r="BN519"/>
      <c r="BO519"/>
      <c r="BP519"/>
      <c r="BQ519"/>
      <c r="BR519"/>
      <c r="BS519"/>
      <c r="BT519"/>
      <c r="BU519"/>
      <c r="BV519"/>
      <c r="BW519"/>
      <c r="BX519"/>
      <c r="BY519" s="8">
        <v>72253</v>
      </c>
      <c r="BZ519" s="9" t="s">
        <v>106</v>
      </c>
    </row>
    <row r="520" spans="1:78" s="7" customFormat="1" hidden="1" x14ac:dyDescent="0.25">
      <c r="A520" s="7" t="str">
        <f t="shared" si="8"/>
        <v>ABYC*</v>
      </c>
      <c r="B520" s="6" t="s">
        <v>2101</v>
      </c>
      <c r="C520" s="6" t="s">
        <v>2102</v>
      </c>
      <c r="D520" s="6" t="s">
        <v>2103</v>
      </c>
      <c r="E520" s="6" t="s">
        <v>2104</v>
      </c>
      <c r="F520"/>
      <c r="G520"/>
      <c r="H520" s="6" t="s">
        <v>80</v>
      </c>
      <c r="I520"/>
      <c r="J520" s="6" t="s">
        <v>81</v>
      </c>
      <c r="K520" s="6" t="s">
        <v>82</v>
      </c>
      <c r="L520" s="6" t="s">
        <v>1347</v>
      </c>
      <c r="M520" s="6" t="s">
        <v>84</v>
      </c>
      <c r="N520" s="6" t="s">
        <v>85</v>
      </c>
      <c r="O520" s="6" t="s">
        <v>1348</v>
      </c>
      <c r="P520" s="6" t="s">
        <v>108</v>
      </c>
      <c r="Q520" s="6" t="s">
        <v>110</v>
      </c>
      <c r="R520" s="6" t="s">
        <v>110</v>
      </c>
      <c r="S520"/>
      <c r="T520"/>
      <c r="U520" s="6" t="s">
        <v>91</v>
      </c>
      <c r="V520" s="6" t="s">
        <v>91</v>
      </c>
      <c r="W520" s="6" t="s">
        <v>80</v>
      </c>
      <c r="X520" s="6" t="s">
        <v>80</v>
      </c>
      <c r="Y520" s="6" t="s">
        <v>92</v>
      </c>
      <c r="Z520" s="6" t="s">
        <v>80</v>
      </c>
      <c r="AA520" s="6" t="s">
        <v>80</v>
      </c>
      <c r="AB520"/>
      <c r="AC520"/>
      <c r="AD520"/>
      <c r="AE520" t="str">
        <f>VLOOKUP(E520,'Synthèse ventes'!$A$5:$C$2461,3,0)</f>
        <v>Rond Ø152 Bohler</v>
      </c>
      <c r="AF520" t="str">
        <f>VLOOKUP(E520,'Synthèse ventes'!$A$5:$C$2461,2,0)</f>
        <v>BOHLER LIV</v>
      </c>
      <c r="AG520"/>
      <c r="AH520"/>
      <c r="AI520"/>
      <c r="AJ520"/>
      <c r="AK520" s="6" t="s">
        <v>80</v>
      </c>
      <c r="AL520" s="6" t="s">
        <v>2105</v>
      </c>
      <c r="AM520" s="6" t="s">
        <v>95</v>
      </c>
      <c r="AN520" s="6" t="s">
        <v>2106</v>
      </c>
      <c r="AO520" s="6" t="s">
        <v>91</v>
      </c>
      <c r="AP520" s="6" t="s">
        <v>80</v>
      </c>
      <c r="AQ520" s="6" t="s">
        <v>80</v>
      </c>
      <c r="AR520" s="6" t="s">
        <v>1256</v>
      </c>
      <c r="AS520" s="6" t="s">
        <v>235</v>
      </c>
      <c r="AT520"/>
      <c r="AU520" s="6" t="s">
        <v>80</v>
      </c>
      <c r="AV520" s="6" t="s">
        <v>100</v>
      </c>
      <c r="AW520"/>
      <c r="AX520"/>
      <c r="AY520"/>
      <c r="AZ520"/>
      <c r="BA520"/>
      <c r="BB520"/>
      <c r="BC520"/>
      <c r="BD520" s="6" t="s">
        <v>2107</v>
      </c>
      <c r="BE520" s="7" t="s">
        <v>102</v>
      </c>
      <c r="BG520" s="7" t="s">
        <v>103</v>
      </c>
      <c r="BH520" s="7">
        <v>2016</v>
      </c>
      <c r="BI520" s="7" t="s">
        <v>104</v>
      </c>
      <c r="BJ520" s="7" t="s">
        <v>105</v>
      </c>
      <c r="BK520" s="7" t="s">
        <v>105</v>
      </c>
      <c r="BL520" s="7" t="s">
        <v>103</v>
      </c>
      <c r="BN520"/>
      <c r="BO520"/>
      <c r="BP520"/>
      <c r="BQ520"/>
      <c r="BR520"/>
      <c r="BS520"/>
      <c r="BT520"/>
      <c r="BU520"/>
      <c r="BV520"/>
      <c r="BW520"/>
      <c r="BX520"/>
      <c r="BY520" s="8">
        <v>103537</v>
      </c>
      <c r="BZ520" s="9" t="s">
        <v>106</v>
      </c>
    </row>
    <row r="521" spans="1:78" s="7" customFormat="1" hidden="1" x14ac:dyDescent="0.25">
      <c r="A521" s="7" t="str">
        <f t="shared" si="8"/>
        <v>ABYC*</v>
      </c>
      <c r="B521" s="6" t="s">
        <v>2108</v>
      </c>
      <c r="C521" s="6" t="s">
        <v>2109</v>
      </c>
      <c r="D521" s="6" t="s">
        <v>2103</v>
      </c>
      <c r="E521" s="6" t="s">
        <v>2104</v>
      </c>
      <c r="F521"/>
      <c r="G521"/>
      <c r="H521" s="6" t="s">
        <v>80</v>
      </c>
      <c r="I521"/>
      <c r="J521" s="6" t="s">
        <v>81</v>
      </c>
      <c r="K521" s="6" t="s">
        <v>82</v>
      </c>
      <c r="L521" s="6" t="s">
        <v>1347</v>
      </c>
      <c r="M521" s="6" t="s">
        <v>84</v>
      </c>
      <c r="N521" s="6" t="s">
        <v>85</v>
      </c>
      <c r="O521" s="6" t="s">
        <v>1348</v>
      </c>
      <c r="P521" s="6" t="s">
        <v>108</v>
      </c>
      <c r="Q521" s="6" t="s">
        <v>110</v>
      </c>
      <c r="R521" s="6" t="s">
        <v>110</v>
      </c>
      <c r="S521"/>
      <c r="T521"/>
      <c r="U521" s="6" t="s">
        <v>91</v>
      </c>
      <c r="V521" s="6" t="s">
        <v>91</v>
      </c>
      <c r="W521" s="6" t="s">
        <v>80</v>
      </c>
      <c r="X521" s="6" t="s">
        <v>80</v>
      </c>
      <c r="Y521" s="6" t="s">
        <v>92</v>
      </c>
      <c r="Z521" s="6" t="s">
        <v>80</v>
      </c>
      <c r="AA521" s="6" t="s">
        <v>80</v>
      </c>
      <c r="AB521"/>
      <c r="AC521"/>
      <c r="AD521"/>
      <c r="AE521" t="str">
        <f>VLOOKUP(E521,'Synthèse ventes'!$A$5:$C$2461,3,0)</f>
        <v>Rond Ø152 Bohler</v>
      </c>
      <c r="AF521" t="str">
        <f>VLOOKUP(E521,'Synthèse ventes'!$A$5:$C$2461,2,0)</f>
        <v>BOHLER LIV</v>
      </c>
      <c r="AG521"/>
      <c r="AH521"/>
      <c r="AI521"/>
      <c r="AJ521"/>
      <c r="AK521" s="6" t="s">
        <v>80</v>
      </c>
      <c r="AL521" s="6" t="s">
        <v>2105</v>
      </c>
      <c r="AM521" s="6" t="s">
        <v>95</v>
      </c>
      <c r="AN521" s="6" t="s">
        <v>1142</v>
      </c>
      <c r="AO521" s="6" t="s">
        <v>91</v>
      </c>
      <c r="AP521" s="6" t="s">
        <v>80</v>
      </c>
      <c r="AQ521" s="6" t="s">
        <v>80</v>
      </c>
      <c r="AR521" s="6" t="s">
        <v>1256</v>
      </c>
      <c r="AS521" s="6" t="s">
        <v>235</v>
      </c>
      <c r="AT521"/>
      <c r="AU521" s="6" t="s">
        <v>80</v>
      </c>
      <c r="AV521" s="6" t="s">
        <v>100</v>
      </c>
      <c r="AW521"/>
      <c r="AX521"/>
      <c r="AY521"/>
      <c r="AZ521"/>
      <c r="BA521"/>
      <c r="BB521"/>
      <c r="BC521"/>
      <c r="BD521" s="6" t="s">
        <v>2107</v>
      </c>
      <c r="BE521" s="7" t="s">
        <v>102</v>
      </c>
      <c r="BG521" s="7" t="s">
        <v>103</v>
      </c>
      <c r="BH521" s="7">
        <v>2016</v>
      </c>
      <c r="BI521" s="7" t="s">
        <v>104</v>
      </c>
      <c r="BJ521" s="7" t="s">
        <v>105</v>
      </c>
      <c r="BK521" s="7" t="s">
        <v>105</v>
      </c>
      <c r="BL521" s="7" t="s">
        <v>103</v>
      </c>
      <c r="BN521"/>
      <c r="BO521"/>
      <c r="BP521"/>
      <c r="BQ521"/>
      <c r="BR521"/>
      <c r="BS521"/>
      <c r="BT521"/>
      <c r="BU521"/>
      <c r="BV521"/>
      <c r="BW521"/>
      <c r="BX521"/>
      <c r="BY521" s="8">
        <v>63467</v>
      </c>
      <c r="BZ521" s="9" t="s">
        <v>106</v>
      </c>
    </row>
    <row r="522" spans="1:78" s="7" customFormat="1" hidden="1" x14ac:dyDescent="0.25">
      <c r="A522" s="7" t="str">
        <f t="shared" si="8"/>
        <v>ABYC*</v>
      </c>
      <c r="B522" s="6" t="s">
        <v>2110</v>
      </c>
      <c r="C522" s="6" t="s">
        <v>2111</v>
      </c>
      <c r="D522" s="6" t="s">
        <v>2103</v>
      </c>
      <c r="E522" s="6" t="s">
        <v>2104</v>
      </c>
      <c r="F522"/>
      <c r="G522"/>
      <c r="H522" s="6" t="s">
        <v>80</v>
      </c>
      <c r="I522"/>
      <c r="J522" s="6" t="s">
        <v>81</v>
      </c>
      <c r="K522" s="6" t="s">
        <v>82</v>
      </c>
      <c r="L522" s="6" t="s">
        <v>1347</v>
      </c>
      <c r="M522" s="6" t="s">
        <v>84</v>
      </c>
      <c r="N522" s="6" t="s">
        <v>85</v>
      </c>
      <c r="O522" s="6" t="s">
        <v>1348</v>
      </c>
      <c r="P522" s="6" t="s">
        <v>108</v>
      </c>
      <c r="Q522" s="6" t="s">
        <v>110</v>
      </c>
      <c r="R522" s="6" t="s">
        <v>110</v>
      </c>
      <c r="S522"/>
      <c r="T522"/>
      <c r="U522" s="6" t="s">
        <v>91</v>
      </c>
      <c r="V522" s="6" t="s">
        <v>91</v>
      </c>
      <c r="W522" s="6" t="s">
        <v>80</v>
      </c>
      <c r="X522" s="6" t="s">
        <v>80</v>
      </c>
      <c r="Y522" s="6" t="s">
        <v>92</v>
      </c>
      <c r="Z522" s="6" t="s">
        <v>80</v>
      </c>
      <c r="AA522" s="6" t="s">
        <v>80</v>
      </c>
      <c r="AB522"/>
      <c r="AC522"/>
      <c r="AD522"/>
      <c r="AE522" t="str">
        <f>VLOOKUP(E522,'Synthèse ventes'!$A$5:$C$2461,3,0)</f>
        <v>Rond Ø152 Bohler</v>
      </c>
      <c r="AF522" t="str">
        <f>VLOOKUP(E522,'Synthèse ventes'!$A$5:$C$2461,2,0)</f>
        <v>BOHLER LIV</v>
      </c>
      <c r="AG522"/>
      <c r="AH522"/>
      <c r="AI522"/>
      <c r="AJ522"/>
      <c r="AK522" s="6" t="s">
        <v>80</v>
      </c>
      <c r="AL522" s="6" t="s">
        <v>2105</v>
      </c>
      <c r="AM522" s="6" t="s">
        <v>95</v>
      </c>
      <c r="AN522" s="6" t="s">
        <v>145</v>
      </c>
      <c r="AO522" s="6" t="s">
        <v>91</v>
      </c>
      <c r="AP522" s="6" t="s">
        <v>80</v>
      </c>
      <c r="AQ522" s="6" t="s">
        <v>80</v>
      </c>
      <c r="AR522" s="6" t="s">
        <v>1256</v>
      </c>
      <c r="AS522" s="6" t="s">
        <v>235</v>
      </c>
      <c r="AT522"/>
      <c r="AU522" s="6" t="s">
        <v>80</v>
      </c>
      <c r="AV522" s="6" t="s">
        <v>100</v>
      </c>
      <c r="AW522"/>
      <c r="AX522"/>
      <c r="AY522"/>
      <c r="AZ522"/>
      <c r="BA522"/>
      <c r="BB522"/>
      <c r="BC522"/>
      <c r="BD522" s="6" t="s">
        <v>2107</v>
      </c>
      <c r="BE522" s="7" t="s">
        <v>102</v>
      </c>
      <c r="BG522" s="7" t="s">
        <v>103</v>
      </c>
      <c r="BH522" s="7">
        <v>2016</v>
      </c>
      <c r="BI522" s="7" t="s">
        <v>104</v>
      </c>
      <c r="BJ522" s="7" t="s">
        <v>105</v>
      </c>
      <c r="BK522" s="7" t="s">
        <v>105</v>
      </c>
      <c r="BL522" s="7" t="s">
        <v>103</v>
      </c>
      <c r="BN522"/>
      <c r="BO522"/>
      <c r="BP522"/>
      <c r="BQ522"/>
      <c r="BR522"/>
      <c r="BS522"/>
      <c r="BT522"/>
      <c r="BU522"/>
      <c r="BV522"/>
      <c r="BW522"/>
      <c r="BX522"/>
      <c r="BY522" s="8">
        <v>76047</v>
      </c>
      <c r="BZ522" s="9" t="s">
        <v>106</v>
      </c>
    </row>
    <row r="523" spans="1:78" s="7" customFormat="1" hidden="1" x14ac:dyDescent="0.25">
      <c r="A523" s="7" t="str">
        <f t="shared" si="8"/>
        <v>ABZQ*</v>
      </c>
      <c r="B523" s="6" t="s">
        <v>2112</v>
      </c>
      <c r="C523" s="6" t="s">
        <v>2113</v>
      </c>
      <c r="D523" s="6" t="s">
        <v>2114</v>
      </c>
      <c r="E523" s="6" t="s">
        <v>2115</v>
      </c>
      <c r="F523"/>
      <c r="G523"/>
      <c r="H523" s="6" t="s">
        <v>80</v>
      </c>
      <c r="I523"/>
      <c r="J523" s="6" t="s">
        <v>81</v>
      </c>
      <c r="K523" s="6" t="s">
        <v>82</v>
      </c>
      <c r="L523" s="6" t="s">
        <v>137</v>
      </c>
      <c r="M523" s="6" t="s">
        <v>84</v>
      </c>
      <c r="N523" s="6" t="s">
        <v>85</v>
      </c>
      <c r="O523" s="6" t="s">
        <v>138</v>
      </c>
      <c r="P523" s="6" t="s">
        <v>139</v>
      </c>
      <c r="Q523" s="6" t="s">
        <v>1841</v>
      </c>
      <c r="R523" s="35" t="s">
        <v>2116</v>
      </c>
      <c r="S523" s="6" t="s">
        <v>1841</v>
      </c>
      <c r="T523" s="35" t="s">
        <v>2116</v>
      </c>
      <c r="U523" s="32" t="s">
        <v>1824</v>
      </c>
      <c r="V523" s="32" t="s">
        <v>1825</v>
      </c>
      <c r="W523" s="6" t="s">
        <v>80</v>
      </c>
      <c r="X523" s="6" t="s">
        <v>80</v>
      </c>
      <c r="Y523" s="6" t="s">
        <v>92</v>
      </c>
      <c r="Z523" s="6" t="s">
        <v>80</v>
      </c>
      <c r="AA523" s="6" t="s">
        <v>93</v>
      </c>
      <c r="AB523"/>
      <c r="AC523"/>
      <c r="AD523"/>
      <c r="AE523" t="str">
        <f>VLOOKUP(E523,'Synthèse ventes'!$A$5:$C$2461,3,0)</f>
        <v>Rond Ø180 SMX Beta Pamiers</v>
      </c>
      <c r="AF523" t="str">
        <f>VLOOKUP(E523,'Synthèse ventes'!$A$5:$C$2461,2,0)</f>
        <v>AD PAMIERS</v>
      </c>
      <c r="AG523"/>
      <c r="AH523"/>
      <c r="AI523"/>
      <c r="AJ523"/>
      <c r="AK523" s="6" t="s">
        <v>80</v>
      </c>
      <c r="AL523" s="6" t="s">
        <v>2117</v>
      </c>
      <c r="AM523" s="6" t="s">
        <v>95</v>
      </c>
      <c r="AN523" s="6" t="s">
        <v>375</v>
      </c>
      <c r="AO523" s="6" t="s">
        <v>225</v>
      </c>
      <c r="AP523" s="6" t="s">
        <v>80</v>
      </c>
      <c r="AQ523" s="6" t="s">
        <v>80</v>
      </c>
      <c r="AR523" s="6" t="s">
        <v>1827</v>
      </c>
      <c r="AS523" s="6" t="s">
        <v>169</v>
      </c>
      <c r="AT523"/>
      <c r="AU523" s="6" t="s">
        <v>80</v>
      </c>
      <c r="AV523" s="6" t="s">
        <v>100</v>
      </c>
      <c r="AW523"/>
      <c r="AX523"/>
      <c r="AY523"/>
      <c r="AZ523"/>
      <c r="BA523"/>
      <c r="BB523"/>
      <c r="BC523"/>
      <c r="BD523" s="6" t="s">
        <v>2118</v>
      </c>
      <c r="BE523" s="7" t="s">
        <v>102</v>
      </c>
      <c r="BG523" s="7" t="s">
        <v>103</v>
      </c>
      <c r="BH523" s="7">
        <v>2016</v>
      </c>
      <c r="BI523" s="7" t="s">
        <v>104</v>
      </c>
      <c r="BJ523" s="7" t="s">
        <v>105</v>
      </c>
      <c r="BK523" s="7" t="s">
        <v>105</v>
      </c>
      <c r="BL523" s="7" t="s">
        <v>103</v>
      </c>
      <c r="BN523"/>
      <c r="BO523"/>
      <c r="BP523"/>
      <c r="BQ523"/>
      <c r="BR523"/>
      <c r="BS523"/>
      <c r="BT523"/>
      <c r="BU523"/>
      <c r="BV523"/>
      <c r="BW523"/>
      <c r="BX523"/>
      <c r="BY523" s="8">
        <v>88479</v>
      </c>
      <c r="BZ523" s="9" t="s">
        <v>106</v>
      </c>
    </row>
    <row r="524" spans="1:78" s="7" customFormat="1" hidden="1" x14ac:dyDescent="0.25">
      <c r="A524" s="7" t="str">
        <f t="shared" si="8"/>
        <v>ABYY*</v>
      </c>
      <c r="B524" s="6" t="s">
        <v>2119</v>
      </c>
      <c r="C524" s="6" t="s">
        <v>2120</v>
      </c>
      <c r="D524" s="6" t="s">
        <v>2121</v>
      </c>
      <c r="E524" s="6" t="s">
        <v>2122</v>
      </c>
      <c r="F524"/>
      <c r="G524"/>
      <c r="H524" s="6" t="s">
        <v>80</v>
      </c>
      <c r="I524"/>
      <c r="J524" s="6" t="s">
        <v>81</v>
      </c>
      <c r="K524" s="6" t="s">
        <v>82</v>
      </c>
      <c r="L524" s="6" t="s">
        <v>137</v>
      </c>
      <c r="M524" s="6" t="s">
        <v>84</v>
      </c>
      <c r="N524" s="6" t="s">
        <v>85</v>
      </c>
      <c r="O524" s="6" t="s">
        <v>138</v>
      </c>
      <c r="P524" s="6" t="s">
        <v>219</v>
      </c>
      <c r="Q524" s="6" t="s">
        <v>579</v>
      </c>
      <c r="R524" s="35" t="s">
        <v>2123</v>
      </c>
      <c r="S524" s="6" t="s">
        <v>579</v>
      </c>
      <c r="T524" s="35" t="s">
        <v>2123</v>
      </c>
      <c r="U524" s="32" t="s">
        <v>581</v>
      </c>
      <c r="V524" s="32" t="s">
        <v>582</v>
      </c>
      <c r="W524" s="6" t="s">
        <v>80</v>
      </c>
      <c r="X524" s="6" t="s">
        <v>80</v>
      </c>
      <c r="Y524" s="6" t="s">
        <v>92</v>
      </c>
      <c r="Z524" s="6" t="s">
        <v>80</v>
      </c>
      <c r="AA524" s="6" t="s">
        <v>93</v>
      </c>
      <c r="AB524"/>
      <c r="AC524"/>
      <c r="AD524"/>
      <c r="AE524" t="str">
        <f>VLOOKUP(E524,'Synthèse ventes'!$A$5:$C$2461,3,0)</f>
        <v>Rond Ø200 FdB BETA</v>
      </c>
      <c r="AF524" t="str">
        <f>VLOOKUP(E524,'Synthèse ventes'!$A$5:$C$2461,2,0)</f>
        <v>FORGES</v>
      </c>
      <c r="AG524"/>
      <c r="AH524"/>
      <c r="AI524"/>
      <c r="AJ524"/>
      <c r="AK524" s="6" t="s">
        <v>80</v>
      </c>
      <c r="AL524" s="6" t="s">
        <v>2124</v>
      </c>
      <c r="AM524" s="6" t="s">
        <v>95</v>
      </c>
      <c r="AN524" s="6" t="s">
        <v>375</v>
      </c>
      <c r="AO524" s="6" t="s">
        <v>225</v>
      </c>
      <c r="AP524" s="6" t="s">
        <v>80</v>
      </c>
      <c r="AQ524" s="6" t="s">
        <v>80</v>
      </c>
      <c r="AR524" s="6" t="s">
        <v>1827</v>
      </c>
      <c r="AS524" s="6" t="s">
        <v>169</v>
      </c>
      <c r="AT524"/>
      <c r="AU524" s="6" t="s">
        <v>80</v>
      </c>
      <c r="AV524" s="6" t="s">
        <v>100</v>
      </c>
      <c r="AW524"/>
      <c r="AX524"/>
      <c r="AY524"/>
      <c r="AZ524"/>
      <c r="BA524"/>
      <c r="BB524"/>
      <c r="BC524"/>
      <c r="BD524" s="6" t="s">
        <v>2125</v>
      </c>
      <c r="BE524" s="7" t="s">
        <v>102</v>
      </c>
      <c r="BG524" s="7" t="s">
        <v>103</v>
      </c>
      <c r="BH524" s="7">
        <v>2016</v>
      </c>
      <c r="BI524" s="7" t="s">
        <v>104</v>
      </c>
      <c r="BJ524" s="7" t="s">
        <v>105</v>
      </c>
      <c r="BK524" s="7" t="s">
        <v>105</v>
      </c>
      <c r="BL524" s="7" t="s">
        <v>103</v>
      </c>
      <c r="BN524"/>
      <c r="BO524"/>
      <c r="BP524"/>
      <c r="BQ524"/>
      <c r="BR524"/>
      <c r="BS524"/>
      <c r="BT524"/>
      <c r="BU524"/>
      <c r="BV524"/>
      <c r="BW524"/>
      <c r="BX524"/>
      <c r="BY524" s="8">
        <v>49607</v>
      </c>
      <c r="BZ524" s="9" t="s">
        <v>106</v>
      </c>
    </row>
    <row r="525" spans="1:78" s="7" customFormat="1" hidden="1" x14ac:dyDescent="0.25">
      <c r="A525" s="7" t="str">
        <f t="shared" si="8"/>
        <v>ABXW*</v>
      </c>
      <c r="B525" s="6" t="s">
        <v>2126</v>
      </c>
      <c r="C525" s="6" t="s">
        <v>2127</v>
      </c>
      <c r="D525" s="6" t="s">
        <v>2128</v>
      </c>
      <c r="E525" s="6" t="s">
        <v>2129</v>
      </c>
      <c r="F525"/>
      <c r="G525"/>
      <c r="H525" s="6" t="s">
        <v>80</v>
      </c>
      <c r="I525"/>
      <c r="J525" s="6" t="s">
        <v>81</v>
      </c>
      <c r="K525" s="6" t="s">
        <v>82</v>
      </c>
      <c r="L525" s="6" t="s">
        <v>156</v>
      </c>
      <c r="M525" s="6" t="s">
        <v>84</v>
      </c>
      <c r="N525" s="6" t="s">
        <v>85</v>
      </c>
      <c r="O525" s="6" t="s">
        <v>157</v>
      </c>
      <c r="P525" s="6" t="s">
        <v>108</v>
      </c>
      <c r="Q525" s="6" t="s">
        <v>110</v>
      </c>
      <c r="R525" s="6" t="s">
        <v>110</v>
      </c>
      <c r="S525"/>
      <c r="T525"/>
      <c r="U525" s="6" t="s">
        <v>91</v>
      </c>
      <c r="V525" s="6" t="s">
        <v>91</v>
      </c>
      <c r="W525" s="6" t="s">
        <v>80</v>
      </c>
      <c r="X525" s="6" t="s">
        <v>80</v>
      </c>
      <c r="Y525" s="6" t="s">
        <v>92</v>
      </c>
      <c r="Z525" s="6" t="s">
        <v>80</v>
      </c>
      <c r="AA525" s="6" t="s">
        <v>80</v>
      </c>
      <c r="AB525"/>
      <c r="AC525"/>
      <c r="AD525"/>
      <c r="AE525" t="str">
        <f>VLOOKUP(E525,'Synthèse ventes'!$A$5:$C$2461,3,0)</f>
        <v>Rond Ø180 SMX Beta Pamiers</v>
      </c>
      <c r="AF525" t="str">
        <f>VLOOKUP(E525,'Synthèse ventes'!$A$5:$C$2461,2,0)</f>
        <v>AD PAMIERS</v>
      </c>
      <c r="AG525"/>
      <c r="AH525"/>
      <c r="AI525"/>
      <c r="AJ525"/>
      <c r="AK525" s="6" t="s">
        <v>80</v>
      </c>
      <c r="AL525" s="6" t="s">
        <v>2130</v>
      </c>
      <c r="AM525" s="6" t="s">
        <v>95</v>
      </c>
      <c r="AN525" s="6" t="s">
        <v>145</v>
      </c>
      <c r="AO525" s="6" t="s">
        <v>602</v>
      </c>
      <c r="AP525" s="6" t="s">
        <v>80</v>
      </c>
      <c r="AQ525" s="6" t="s">
        <v>80</v>
      </c>
      <c r="AR525" s="6" t="s">
        <v>1831</v>
      </c>
      <c r="AS525" s="6" t="s">
        <v>628</v>
      </c>
      <c r="AT525"/>
      <c r="AU525" s="6" t="s">
        <v>80</v>
      </c>
      <c r="AV525" s="6" t="s">
        <v>100</v>
      </c>
      <c r="AW525"/>
      <c r="AX525"/>
      <c r="AY525"/>
      <c r="AZ525"/>
      <c r="BA525"/>
      <c r="BB525"/>
      <c r="BC525"/>
      <c r="BD525" s="6" t="s">
        <v>2131</v>
      </c>
      <c r="BE525" s="7" t="s">
        <v>102</v>
      </c>
      <c r="BG525" s="7" t="s">
        <v>103</v>
      </c>
      <c r="BH525" s="7">
        <v>2016</v>
      </c>
      <c r="BI525" s="7" t="s">
        <v>104</v>
      </c>
      <c r="BJ525" s="7" t="s">
        <v>105</v>
      </c>
      <c r="BK525" s="7" t="s">
        <v>105</v>
      </c>
      <c r="BL525" s="7" t="s">
        <v>103</v>
      </c>
      <c r="BN525"/>
      <c r="BO525"/>
      <c r="BP525"/>
      <c r="BQ525"/>
      <c r="BR525"/>
      <c r="BS525"/>
      <c r="BT525"/>
      <c r="BU525"/>
      <c r="BV525"/>
      <c r="BW525"/>
      <c r="BX525"/>
      <c r="BY525" s="8">
        <v>111425</v>
      </c>
      <c r="BZ525" s="9" t="s">
        <v>106</v>
      </c>
    </row>
    <row r="526" spans="1:78" s="7" customFormat="1" hidden="1" x14ac:dyDescent="0.25">
      <c r="A526" s="7" t="str">
        <f t="shared" si="8"/>
        <v>ABXW*</v>
      </c>
      <c r="B526" s="6" t="s">
        <v>2132</v>
      </c>
      <c r="C526" s="6" t="s">
        <v>2133</v>
      </c>
      <c r="D526" s="6" t="s">
        <v>2128</v>
      </c>
      <c r="E526" s="6" t="s">
        <v>2129</v>
      </c>
      <c r="F526"/>
      <c r="G526"/>
      <c r="H526" s="6" t="s">
        <v>80</v>
      </c>
      <c r="I526"/>
      <c r="J526" s="6" t="s">
        <v>81</v>
      </c>
      <c r="K526" s="6" t="s">
        <v>82</v>
      </c>
      <c r="L526" s="6" t="s">
        <v>156</v>
      </c>
      <c r="M526" s="6" t="s">
        <v>84</v>
      </c>
      <c r="N526" s="6" t="s">
        <v>85</v>
      </c>
      <c r="O526" s="6" t="s">
        <v>157</v>
      </c>
      <c r="P526" s="6" t="s">
        <v>108</v>
      </c>
      <c r="Q526" s="6" t="s">
        <v>110</v>
      </c>
      <c r="R526" s="6" t="s">
        <v>110</v>
      </c>
      <c r="S526"/>
      <c r="T526"/>
      <c r="U526" s="6" t="s">
        <v>91</v>
      </c>
      <c r="V526" s="6" t="s">
        <v>91</v>
      </c>
      <c r="W526" s="6" t="s">
        <v>80</v>
      </c>
      <c r="X526" s="6" t="s">
        <v>80</v>
      </c>
      <c r="Y526" s="6" t="s">
        <v>92</v>
      </c>
      <c r="Z526" s="6" t="s">
        <v>80</v>
      </c>
      <c r="AA526" s="6" t="s">
        <v>80</v>
      </c>
      <c r="AB526"/>
      <c r="AC526"/>
      <c r="AD526"/>
      <c r="AE526" t="str">
        <f>VLOOKUP(E526,'Synthèse ventes'!$A$5:$C$2461,3,0)</f>
        <v>Rond Ø180 SMX Beta Pamiers</v>
      </c>
      <c r="AF526" t="str">
        <f>VLOOKUP(E526,'Synthèse ventes'!$A$5:$C$2461,2,0)</f>
        <v>AD PAMIERS</v>
      </c>
      <c r="AG526"/>
      <c r="AH526"/>
      <c r="AI526"/>
      <c r="AJ526"/>
      <c r="AK526" s="6" t="s">
        <v>80</v>
      </c>
      <c r="AL526" s="6" t="s">
        <v>2130</v>
      </c>
      <c r="AM526" s="6" t="s">
        <v>95</v>
      </c>
      <c r="AN526" s="6" t="s">
        <v>145</v>
      </c>
      <c r="AO526" s="6" t="s">
        <v>599</v>
      </c>
      <c r="AP526" s="6" t="s">
        <v>80</v>
      </c>
      <c r="AQ526" s="6" t="s">
        <v>80</v>
      </c>
      <c r="AR526" s="6" t="s">
        <v>1831</v>
      </c>
      <c r="AS526" s="6" t="s">
        <v>628</v>
      </c>
      <c r="AT526"/>
      <c r="AU526" s="6" t="s">
        <v>80</v>
      </c>
      <c r="AV526" s="6" t="s">
        <v>100</v>
      </c>
      <c r="AW526"/>
      <c r="AX526"/>
      <c r="AY526"/>
      <c r="AZ526"/>
      <c r="BA526"/>
      <c r="BB526"/>
      <c r="BC526"/>
      <c r="BD526" s="6" t="s">
        <v>2131</v>
      </c>
      <c r="BE526" s="7" t="s">
        <v>102</v>
      </c>
      <c r="BG526" s="7" t="s">
        <v>103</v>
      </c>
      <c r="BH526" s="7">
        <v>2016</v>
      </c>
      <c r="BI526" s="7" t="s">
        <v>104</v>
      </c>
      <c r="BJ526" s="7" t="s">
        <v>105</v>
      </c>
      <c r="BK526" s="7" t="s">
        <v>105</v>
      </c>
      <c r="BL526" s="7" t="s">
        <v>103</v>
      </c>
      <c r="BN526"/>
      <c r="BO526"/>
      <c r="BP526"/>
      <c r="BQ526"/>
      <c r="BR526"/>
      <c r="BS526"/>
      <c r="BT526"/>
      <c r="BU526"/>
      <c r="BV526"/>
      <c r="BW526"/>
      <c r="BX526"/>
      <c r="BY526" s="8">
        <v>11699</v>
      </c>
      <c r="BZ526" s="9" t="s">
        <v>106</v>
      </c>
    </row>
    <row r="527" spans="1:78" s="7" customFormat="1" hidden="1" x14ac:dyDescent="0.25">
      <c r="A527" s="7" t="str">
        <f t="shared" si="8"/>
        <v>ABYT*</v>
      </c>
      <c r="B527" s="6" t="s">
        <v>2134</v>
      </c>
      <c r="C527" s="6" t="s">
        <v>2135</v>
      </c>
      <c r="D527" s="6" t="s">
        <v>2136</v>
      </c>
      <c r="E527" s="6" t="s">
        <v>2137</v>
      </c>
      <c r="F527"/>
      <c r="G527"/>
      <c r="H527" s="6" t="s">
        <v>80</v>
      </c>
      <c r="I527"/>
      <c r="J527" s="6" t="s">
        <v>81</v>
      </c>
      <c r="K527" s="6" t="s">
        <v>82</v>
      </c>
      <c r="L527" s="6" t="s">
        <v>156</v>
      </c>
      <c r="M527" s="6" t="s">
        <v>84</v>
      </c>
      <c r="N527" s="6" t="s">
        <v>85</v>
      </c>
      <c r="O527" s="6" t="s">
        <v>157</v>
      </c>
      <c r="P527" s="6" t="s">
        <v>108</v>
      </c>
      <c r="Q527" s="6" t="s">
        <v>110</v>
      </c>
      <c r="R527" s="6" t="s">
        <v>110</v>
      </c>
      <c r="S527"/>
      <c r="T527"/>
      <c r="U527" s="6" t="s">
        <v>91</v>
      </c>
      <c r="V527" s="6" t="s">
        <v>91</v>
      </c>
      <c r="W527" s="6" t="s">
        <v>80</v>
      </c>
      <c r="X527" s="6" t="s">
        <v>80</v>
      </c>
      <c r="Y527" s="6" t="s">
        <v>92</v>
      </c>
      <c r="Z527" s="6" t="s">
        <v>80</v>
      </c>
      <c r="AA527" s="6" t="s">
        <v>80</v>
      </c>
      <c r="AB527"/>
      <c r="AC527"/>
      <c r="AD527"/>
      <c r="AE527" t="str">
        <f>VLOOKUP(E527,'Synthèse ventes'!$A$5:$C$2461,3,0)</f>
        <v>Rond Ø180 SMX Beta Pamiers</v>
      </c>
      <c r="AF527" t="str">
        <f>VLOOKUP(E527,'Synthèse ventes'!$A$5:$C$2461,2,0)</f>
        <v>AD PAMIERS</v>
      </c>
      <c r="AG527"/>
      <c r="AH527"/>
      <c r="AI527"/>
      <c r="AJ527"/>
      <c r="AK527" s="6" t="s">
        <v>80</v>
      </c>
      <c r="AL527" s="6" t="s">
        <v>2138</v>
      </c>
      <c r="AM527" s="6" t="s">
        <v>95</v>
      </c>
      <c r="AN527" s="6" t="s">
        <v>145</v>
      </c>
      <c r="AO527" s="6" t="s">
        <v>599</v>
      </c>
      <c r="AP527" s="6" t="s">
        <v>80</v>
      </c>
      <c r="AQ527" s="6" t="s">
        <v>80</v>
      </c>
      <c r="AR527" s="6" t="s">
        <v>1831</v>
      </c>
      <c r="AS527" s="6" t="s">
        <v>628</v>
      </c>
      <c r="AT527"/>
      <c r="AU527" s="6" t="s">
        <v>80</v>
      </c>
      <c r="AV527" s="6" t="s">
        <v>100</v>
      </c>
      <c r="AW527"/>
      <c r="AX527"/>
      <c r="AY527"/>
      <c r="AZ527"/>
      <c r="BA527"/>
      <c r="BB527"/>
      <c r="BC527"/>
      <c r="BD527" s="6" t="s">
        <v>2131</v>
      </c>
      <c r="BE527" s="7" t="s">
        <v>102</v>
      </c>
      <c r="BG527" s="7" t="s">
        <v>103</v>
      </c>
      <c r="BH527" s="7">
        <v>2016</v>
      </c>
      <c r="BI527" s="7" t="s">
        <v>104</v>
      </c>
      <c r="BJ527" s="7" t="s">
        <v>105</v>
      </c>
      <c r="BK527" s="7" t="s">
        <v>105</v>
      </c>
      <c r="BL527" s="7" t="s">
        <v>103</v>
      </c>
      <c r="BN527"/>
      <c r="BO527"/>
      <c r="BP527"/>
      <c r="BQ527"/>
      <c r="BR527"/>
      <c r="BS527"/>
      <c r="BT527"/>
      <c r="BU527"/>
      <c r="BV527"/>
      <c r="BW527"/>
      <c r="BX527"/>
      <c r="BY527" s="8">
        <v>95633</v>
      </c>
      <c r="BZ527" s="9" t="s">
        <v>106</v>
      </c>
    </row>
    <row r="528" spans="1:78" s="7" customFormat="1" hidden="1" x14ac:dyDescent="0.25">
      <c r="A528" s="7" t="str">
        <f t="shared" si="8"/>
        <v>ABWL*</v>
      </c>
      <c r="B528" s="6" t="s">
        <v>2139</v>
      </c>
      <c r="C528" s="6" t="s">
        <v>2140</v>
      </c>
      <c r="D528" s="6" t="s">
        <v>2141</v>
      </c>
      <c r="E528" s="6" t="s">
        <v>2142</v>
      </c>
      <c r="F528"/>
      <c r="G528"/>
      <c r="H528" s="6" t="s">
        <v>80</v>
      </c>
      <c r="I528"/>
      <c r="J528" s="6" t="s">
        <v>81</v>
      </c>
      <c r="K528" s="6" t="s">
        <v>82</v>
      </c>
      <c r="L528" s="6" t="s">
        <v>156</v>
      </c>
      <c r="M528" s="6" t="s">
        <v>84</v>
      </c>
      <c r="N528" s="6" t="s">
        <v>85</v>
      </c>
      <c r="O528" s="6" t="s">
        <v>157</v>
      </c>
      <c r="P528" s="6" t="s">
        <v>108</v>
      </c>
      <c r="Q528" s="6" t="s">
        <v>110</v>
      </c>
      <c r="R528" s="6" t="s">
        <v>110</v>
      </c>
      <c r="S528"/>
      <c r="T528"/>
      <c r="U528" s="6" t="s">
        <v>91</v>
      </c>
      <c r="V528" s="6" t="s">
        <v>91</v>
      </c>
      <c r="W528" s="6" t="s">
        <v>80</v>
      </c>
      <c r="X528" s="6" t="s">
        <v>80</v>
      </c>
      <c r="Y528" s="6" t="s">
        <v>92</v>
      </c>
      <c r="Z528" s="6" t="s">
        <v>80</v>
      </c>
      <c r="AA528" s="6" t="s">
        <v>80</v>
      </c>
      <c r="AB528"/>
      <c r="AC528"/>
      <c r="AD528"/>
      <c r="AE528" t="str">
        <f>VLOOKUP(E528,'Synthèse ventes'!$A$5:$C$2461,3,0)</f>
        <v>Rond Ø250 ALCOA multiple 120kg</v>
      </c>
      <c r="AF528" t="str">
        <f>VLOOKUP(E528,'Synthèse ventes'!$A$5:$C$2461,2,0)</f>
        <v>ALCOA</v>
      </c>
      <c r="AG528"/>
      <c r="AH528"/>
      <c r="AI528"/>
      <c r="AJ528"/>
      <c r="AK528" s="6" t="s">
        <v>80</v>
      </c>
      <c r="AL528" s="6" t="s">
        <v>2143</v>
      </c>
      <c r="AM528" s="6" t="s">
        <v>95</v>
      </c>
      <c r="AN528" s="6" t="s">
        <v>212</v>
      </c>
      <c r="AO528" s="6" t="s">
        <v>448</v>
      </c>
      <c r="AP528" s="6" t="s">
        <v>80</v>
      </c>
      <c r="AQ528" s="6" t="s">
        <v>80</v>
      </c>
      <c r="AR528" s="6" t="s">
        <v>627</v>
      </c>
      <c r="AS528" s="6" t="s">
        <v>147</v>
      </c>
      <c r="AT528"/>
      <c r="AU528" s="6" t="s">
        <v>80</v>
      </c>
      <c r="AV528" s="6" t="s">
        <v>100</v>
      </c>
      <c r="AW528"/>
      <c r="AX528"/>
      <c r="AY528"/>
      <c r="AZ528"/>
      <c r="BA528"/>
      <c r="BB528"/>
      <c r="BC528"/>
      <c r="BD528" s="6" t="s">
        <v>2131</v>
      </c>
      <c r="BE528" s="7" t="s">
        <v>102</v>
      </c>
      <c r="BG528" s="7" t="s">
        <v>103</v>
      </c>
      <c r="BH528" s="7">
        <v>2016</v>
      </c>
      <c r="BI528" s="7" t="s">
        <v>104</v>
      </c>
      <c r="BJ528" s="7" t="s">
        <v>105</v>
      </c>
      <c r="BK528" s="7" t="s">
        <v>105</v>
      </c>
      <c r="BL528" s="7" t="s">
        <v>103</v>
      </c>
      <c r="BN528"/>
      <c r="BO528"/>
      <c r="BP528"/>
      <c r="BQ528"/>
      <c r="BR528"/>
      <c r="BS528"/>
      <c r="BT528"/>
      <c r="BU528"/>
      <c r="BV528"/>
      <c r="BW528"/>
      <c r="BX528"/>
      <c r="BY528" s="8">
        <v>97570</v>
      </c>
      <c r="BZ528" s="9" t="s">
        <v>106</v>
      </c>
    </row>
    <row r="529" spans="1:78" s="7" customFormat="1" hidden="1" x14ac:dyDescent="0.25">
      <c r="A529" s="7" t="str">
        <f t="shared" si="8"/>
        <v>ABWL*</v>
      </c>
      <c r="B529" s="6" t="s">
        <v>2144</v>
      </c>
      <c r="C529" s="6" t="s">
        <v>2145</v>
      </c>
      <c r="D529" s="6" t="s">
        <v>2141</v>
      </c>
      <c r="E529" s="6" t="s">
        <v>2142</v>
      </c>
      <c r="F529"/>
      <c r="G529"/>
      <c r="H529" s="6" t="s">
        <v>80</v>
      </c>
      <c r="I529"/>
      <c r="J529" s="6" t="s">
        <v>81</v>
      </c>
      <c r="K529" s="6" t="s">
        <v>82</v>
      </c>
      <c r="L529" s="6" t="s">
        <v>156</v>
      </c>
      <c r="M529" s="6" t="s">
        <v>84</v>
      </c>
      <c r="N529" s="6" t="s">
        <v>85</v>
      </c>
      <c r="O529" s="6" t="s">
        <v>157</v>
      </c>
      <c r="P529" s="6" t="s">
        <v>108</v>
      </c>
      <c r="Q529" s="6" t="s">
        <v>110</v>
      </c>
      <c r="R529" s="6" t="s">
        <v>110</v>
      </c>
      <c r="S529"/>
      <c r="T529"/>
      <c r="U529" s="6" t="s">
        <v>91</v>
      </c>
      <c r="V529" s="6" t="s">
        <v>91</v>
      </c>
      <c r="W529" s="6" t="s">
        <v>80</v>
      </c>
      <c r="X529" s="6" t="s">
        <v>80</v>
      </c>
      <c r="Y529" s="6" t="s">
        <v>92</v>
      </c>
      <c r="Z529" s="6" t="s">
        <v>80</v>
      </c>
      <c r="AA529" s="6" t="s">
        <v>80</v>
      </c>
      <c r="AB529"/>
      <c r="AC529"/>
      <c r="AD529"/>
      <c r="AE529" t="str">
        <f>VLOOKUP(E529,'Synthèse ventes'!$A$5:$C$2461,3,0)</f>
        <v>Rond Ø250 ALCOA multiple 120kg</v>
      </c>
      <c r="AF529" t="str">
        <f>VLOOKUP(E529,'Synthèse ventes'!$A$5:$C$2461,2,0)</f>
        <v>ALCOA</v>
      </c>
      <c r="AG529"/>
      <c r="AH529"/>
      <c r="AI529"/>
      <c r="AJ529"/>
      <c r="AK529" s="6" t="s">
        <v>80</v>
      </c>
      <c r="AL529" s="6" t="s">
        <v>2143</v>
      </c>
      <c r="AM529" s="6" t="s">
        <v>95</v>
      </c>
      <c r="AN529" s="6" t="s">
        <v>1259</v>
      </c>
      <c r="AO529" s="6" t="s">
        <v>400</v>
      </c>
      <c r="AP529" s="6" t="s">
        <v>80</v>
      </c>
      <c r="AQ529" s="6" t="s">
        <v>80</v>
      </c>
      <c r="AR529" s="6" t="s">
        <v>627</v>
      </c>
      <c r="AS529" s="6" t="s">
        <v>147</v>
      </c>
      <c r="AT529"/>
      <c r="AU529" s="6" t="s">
        <v>80</v>
      </c>
      <c r="AV529" s="6" t="s">
        <v>100</v>
      </c>
      <c r="AW529"/>
      <c r="AX529"/>
      <c r="AY529"/>
      <c r="AZ529"/>
      <c r="BA529"/>
      <c r="BB529"/>
      <c r="BC529"/>
      <c r="BD529" s="6" t="s">
        <v>2131</v>
      </c>
      <c r="BE529" s="7" t="s">
        <v>102</v>
      </c>
      <c r="BG529" s="7" t="s">
        <v>103</v>
      </c>
      <c r="BH529" s="7">
        <v>2016</v>
      </c>
      <c r="BI529" s="7" t="s">
        <v>104</v>
      </c>
      <c r="BJ529" s="7" t="s">
        <v>105</v>
      </c>
      <c r="BK529" s="7" t="s">
        <v>105</v>
      </c>
      <c r="BL529" s="7" t="s">
        <v>103</v>
      </c>
      <c r="BN529"/>
      <c r="BO529"/>
      <c r="BP529"/>
      <c r="BQ529"/>
      <c r="BR529"/>
      <c r="BS529"/>
      <c r="BT529"/>
      <c r="BU529"/>
      <c r="BV529"/>
      <c r="BW529"/>
      <c r="BX529"/>
      <c r="BY529" s="8">
        <v>49530</v>
      </c>
      <c r="BZ529" s="9" t="s">
        <v>106</v>
      </c>
    </row>
    <row r="530" spans="1:78" s="7" customFormat="1" hidden="1" x14ac:dyDescent="0.25">
      <c r="A530" s="7" t="str">
        <f t="shared" si="8"/>
        <v>ACAS*</v>
      </c>
      <c r="B530" s="6" t="s">
        <v>2146</v>
      </c>
      <c r="C530" s="6" t="s">
        <v>2147</v>
      </c>
      <c r="D530" s="6" t="s">
        <v>2148</v>
      </c>
      <c r="E530" s="6" t="s">
        <v>2149</v>
      </c>
      <c r="F530"/>
      <c r="G530"/>
      <c r="H530" s="6" t="s">
        <v>80</v>
      </c>
      <c r="I530"/>
      <c r="J530" s="6" t="s">
        <v>81</v>
      </c>
      <c r="K530" s="6" t="s">
        <v>82</v>
      </c>
      <c r="L530" s="6" t="s">
        <v>137</v>
      </c>
      <c r="M530" s="6" t="s">
        <v>84</v>
      </c>
      <c r="N530" s="6" t="s">
        <v>85</v>
      </c>
      <c r="O530" s="6" t="s">
        <v>138</v>
      </c>
      <c r="P530" s="6" t="s">
        <v>219</v>
      </c>
      <c r="Q530" s="6" t="s">
        <v>488</v>
      </c>
      <c r="R530" s="35" t="s">
        <v>2150</v>
      </c>
      <c r="S530" s="6" t="s">
        <v>488</v>
      </c>
      <c r="T530" s="35" t="s">
        <v>2150</v>
      </c>
      <c r="U530" s="32" t="s">
        <v>222</v>
      </c>
      <c r="V530" s="32" t="s">
        <v>223</v>
      </c>
      <c r="W530" s="6" t="s">
        <v>80</v>
      </c>
      <c r="X530" s="6" t="s">
        <v>80</v>
      </c>
      <c r="Y530" s="6" t="s">
        <v>92</v>
      </c>
      <c r="Z530" s="6" t="s">
        <v>80</v>
      </c>
      <c r="AA530" s="6" t="s">
        <v>93</v>
      </c>
      <c r="AB530"/>
      <c r="AC530"/>
      <c r="AD530"/>
      <c r="AE530" t="str">
        <f>VLOOKUP(E530,'Synthèse ventes'!$A$5:$C$2461,3,0)</f>
        <v>Plat 650x305 pour Pamiers</v>
      </c>
      <c r="AF530" t="str">
        <f>VLOOKUP(E530,'Synthèse ventes'!$A$5:$C$2461,2,0)</f>
        <v>AD PAMIERS</v>
      </c>
      <c r="AG530"/>
      <c r="AH530"/>
      <c r="AI530"/>
      <c r="AJ530"/>
      <c r="AK530" s="6" t="s">
        <v>92</v>
      </c>
      <c r="AL530" s="6" t="s">
        <v>2151</v>
      </c>
      <c r="AM530" s="6" t="s">
        <v>95</v>
      </c>
      <c r="AN530" s="6" t="s">
        <v>317</v>
      </c>
      <c r="AO530" s="6" t="s">
        <v>225</v>
      </c>
      <c r="AP530" s="6" t="s">
        <v>80</v>
      </c>
      <c r="AQ530" s="6" t="s">
        <v>80</v>
      </c>
      <c r="AR530" s="6" t="s">
        <v>226</v>
      </c>
      <c r="AS530" s="6" t="s">
        <v>1861</v>
      </c>
      <c r="AT530"/>
      <c r="AU530" s="6" t="s">
        <v>80</v>
      </c>
      <c r="AV530" s="6" t="s">
        <v>100</v>
      </c>
      <c r="AW530"/>
      <c r="AX530"/>
      <c r="AY530"/>
      <c r="AZ530"/>
      <c r="BA530"/>
      <c r="BB530"/>
      <c r="BC530"/>
      <c r="BD530" s="6" t="s">
        <v>2152</v>
      </c>
      <c r="BE530" s="7" t="s">
        <v>102</v>
      </c>
      <c r="BG530" s="7" t="s">
        <v>103</v>
      </c>
      <c r="BH530" s="7">
        <v>2016</v>
      </c>
      <c r="BI530" s="7" t="s">
        <v>104</v>
      </c>
      <c r="BJ530" s="7" t="s">
        <v>105</v>
      </c>
      <c r="BK530" s="7" t="s">
        <v>105</v>
      </c>
      <c r="BL530" s="7" t="s">
        <v>103</v>
      </c>
      <c r="BN530"/>
      <c r="BO530"/>
      <c r="BP530"/>
      <c r="BQ530"/>
      <c r="BR530"/>
      <c r="BS530"/>
      <c r="BT530"/>
      <c r="BU530"/>
      <c r="BV530"/>
      <c r="BW530"/>
      <c r="BX530"/>
      <c r="BY530" s="8">
        <v>127711</v>
      </c>
      <c r="BZ530" s="9" t="s">
        <v>106</v>
      </c>
    </row>
    <row r="531" spans="1:78" s="7" customFormat="1" hidden="1" x14ac:dyDescent="0.25">
      <c r="A531" s="7" t="str">
        <f t="shared" si="8"/>
        <v>ABZF*</v>
      </c>
      <c r="B531" s="6" t="s">
        <v>2153</v>
      </c>
      <c r="C531" s="6" t="s">
        <v>2154</v>
      </c>
      <c r="D531" s="6" t="s">
        <v>2155</v>
      </c>
      <c r="E531" s="6" t="s">
        <v>2156</v>
      </c>
      <c r="F531"/>
      <c r="G531"/>
      <c r="H531" s="6" t="s">
        <v>80</v>
      </c>
      <c r="I531"/>
      <c r="J531" s="6" t="s">
        <v>81</v>
      </c>
      <c r="K531" s="6" t="s">
        <v>82</v>
      </c>
      <c r="L531" s="6" t="s">
        <v>137</v>
      </c>
      <c r="M531" s="6" t="s">
        <v>84</v>
      </c>
      <c r="N531" s="6" t="s">
        <v>85</v>
      </c>
      <c r="O531" s="6" t="s">
        <v>138</v>
      </c>
      <c r="P531" s="6" t="s">
        <v>219</v>
      </c>
      <c r="Q531" s="6" t="s">
        <v>588</v>
      </c>
      <c r="R531" s="35" t="s">
        <v>1326</v>
      </c>
      <c r="S531" s="6" t="s">
        <v>588</v>
      </c>
      <c r="T531" s="35" t="s">
        <v>1326</v>
      </c>
      <c r="U531" s="32" t="s">
        <v>590</v>
      </c>
      <c r="V531" s="32" t="s">
        <v>91</v>
      </c>
      <c r="W531" s="6" t="s">
        <v>80</v>
      </c>
      <c r="X531" s="6" t="s">
        <v>80</v>
      </c>
      <c r="Y531" s="6" t="s">
        <v>92</v>
      </c>
      <c r="Z531" s="6" t="s">
        <v>80</v>
      </c>
      <c r="AA531" s="6" t="s">
        <v>93</v>
      </c>
      <c r="AB531"/>
      <c r="AC531"/>
      <c r="AD531"/>
      <c r="AE531" t="e">
        <f>VLOOKUP(E531,'Synthèse ventes'!$A$5:$C$2461,3,0)</f>
        <v>#N/A</v>
      </c>
      <c r="AF531" t="e">
        <f>VLOOKUP(E531,'Synthèse ventes'!$A$5:$C$2461,2,0)</f>
        <v>#N/A</v>
      </c>
      <c r="AG531"/>
      <c r="AH531"/>
      <c r="AI531"/>
      <c r="AJ531"/>
      <c r="AK531" s="6" t="s">
        <v>80</v>
      </c>
      <c r="AL531" s="6" t="s">
        <v>2157</v>
      </c>
      <c r="AM531" s="6" t="s">
        <v>95</v>
      </c>
      <c r="AN531" s="6" t="s">
        <v>2106</v>
      </c>
      <c r="AO531" s="6" t="s">
        <v>2158</v>
      </c>
      <c r="AP531" s="6" t="s">
        <v>80</v>
      </c>
      <c r="AQ531" s="6" t="s">
        <v>80</v>
      </c>
      <c r="AR531" s="6" t="s">
        <v>1256</v>
      </c>
      <c r="AS531" s="6" t="s">
        <v>327</v>
      </c>
      <c r="AT531"/>
      <c r="AU531" s="6" t="s">
        <v>80</v>
      </c>
      <c r="AV531" s="6" t="s">
        <v>100</v>
      </c>
      <c r="AW531"/>
      <c r="AX531"/>
      <c r="AY531"/>
      <c r="AZ531"/>
      <c r="BA531"/>
      <c r="BB531"/>
      <c r="BC531"/>
      <c r="BD531" s="6" t="s">
        <v>2159</v>
      </c>
      <c r="BE531" s="7" t="s">
        <v>102</v>
      </c>
      <c r="BG531" s="7" t="s">
        <v>103</v>
      </c>
      <c r="BH531" s="7">
        <v>2016</v>
      </c>
      <c r="BI531" s="7" t="s">
        <v>104</v>
      </c>
      <c r="BJ531" s="7" t="s">
        <v>105</v>
      </c>
      <c r="BK531" s="7" t="s">
        <v>105</v>
      </c>
      <c r="BL531" s="7" t="s">
        <v>103</v>
      </c>
      <c r="BN531"/>
      <c r="BO531"/>
      <c r="BP531"/>
      <c r="BQ531"/>
      <c r="BR531"/>
      <c r="BS531"/>
      <c r="BT531"/>
      <c r="BU531"/>
      <c r="BV531"/>
      <c r="BW531"/>
      <c r="BX531"/>
      <c r="BY531" s="8">
        <v>34486</v>
      </c>
      <c r="BZ531" s="9" t="s">
        <v>106</v>
      </c>
    </row>
    <row r="532" spans="1:78" s="7" customFormat="1" hidden="1" x14ac:dyDescent="0.25">
      <c r="A532" s="7" t="str">
        <f t="shared" si="8"/>
        <v>ABXW*</v>
      </c>
      <c r="B532" s="6" t="s">
        <v>2160</v>
      </c>
      <c r="C532" s="6" t="s">
        <v>2161</v>
      </c>
      <c r="D532" s="6" t="s">
        <v>2128</v>
      </c>
      <c r="E532" s="6" t="s">
        <v>2129</v>
      </c>
      <c r="F532"/>
      <c r="G532"/>
      <c r="H532" s="6" t="s">
        <v>80</v>
      </c>
      <c r="I532"/>
      <c r="J532" s="6" t="s">
        <v>81</v>
      </c>
      <c r="K532" s="6" t="s">
        <v>82</v>
      </c>
      <c r="L532" s="6" t="s">
        <v>83</v>
      </c>
      <c r="M532" s="6" t="s">
        <v>84</v>
      </c>
      <c r="N532" s="6" t="s">
        <v>85</v>
      </c>
      <c r="O532" s="6" t="s">
        <v>86</v>
      </c>
      <c r="P532" s="6" t="s">
        <v>1791</v>
      </c>
      <c r="Q532" s="6" t="s">
        <v>891</v>
      </c>
      <c r="R532" s="6" t="s">
        <v>891</v>
      </c>
      <c r="S532" s="6" t="s">
        <v>891</v>
      </c>
      <c r="T532" s="6" t="s">
        <v>1873</v>
      </c>
      <c r="U532" s="6" t="s">
        <v>91</v>
      </c>
      <c r="V532" s="6" t="s">
        <v>91</v>
      </c>
      <c r="W532" s="6" t="s">
        <v>1150</v>
      </c>
      <c r="X532" s="6" t="s">
        <v>91</v>
      </c>
      <c r="Y532" s="6" t="s">
        <v>92</v>
      </c>
      <c r="Z532" s="6" t="s">
        <v>92</v>
      </c>
      <c r="AA532" s="6" t="s">
        <v>93</v>
      </c>
      <c r="AB532"/>
      <c r="AC532"/>
      <c r="AD532"/>
      <c r="AE532" t="str">
        <f>VLOOKUP(E532,'Synthèse ventes'!$A$5:$C$2461,3,0)</f>
        <v>Rond Ø180 SMX Beta Pamiers</v>
      </c>
      <c r="AF532" t="str">
        <f>VLOOKUP(E532,'Synthèse ventes'!$A$5:$C$2461,2,0)</f>
        <v>AD PAMIERS</v>
      </c>
      <c r="AG532"/>
      <c r="AH532"/>
      <c r="AI532"/>
      <c r="AJ532"/>
      <c r="AK532" s="6" t="s">
        <v>80</v>
      </c>
      <c r="AL532" s="6" t="s">
        <v>2130</v>
      </c>
      <c r="AM532" s="6" t="s">
        <v>95</v>
      </c>
      <c r="AN532" s="6" t="s">
        <v>145</v>
      </c>
      <c r="AO532" s="6" t="s">
        <v>1098</v>
      </c>
      <c r="AP532" s="6" t="s">
        <v>80</v>
      </c>
      <c r="AQ532" s="6" t="s">
        <v>80</v>
      </c>
      <c r="AR532" s="6" t="s">
        <v>1831</v>
      </c>
      <c r="AS532" s="6" t="s">
        <v>628</v>
      </c>
      <c r="AT532"/>
      <c r="AU532" s="6" t="s">
        <v>80</v>
      </c>
      <c r="AV532" s="6" t="s">
        <v>100</v>
      </c>
      <c r="AW532"/>
      <c r="AX532"/>
      <c r="AY532"/>
      <c r="AZ532"/>
      <c r="BA532"/>
      <c r="BB532"/>
      <c r="BC532"/>
      <c r="BD532" s="6" t="s">
        <v>2162</v>
      </c>
      <c r="BE532" s="7" t="s">
        <v>102</v>
      </c>
      <c r="BG532" s="7" t="s">
        <v>103</v>
      </c>
      <c r="BH532" s="7">
        <v>2016</v>
      </c>
      <c r="BI532" s="7" t="s">
        <v>104</v>
      </c>
      <c r="BJ532" s="7" t="s">
        <v>105</v>
      </c>
      <c r="BK532" s="7" t="s">
        <v>105</v>
      </c>
      <c r="BL532" s="7" t="s">
        <v>103</v>
      </c>
      <c r="BN532"/>
      <c r="BO532"/>
      <c r="BP532"/>
      <c r="BQ532"/>
      <c r="BR532"/>
      <c r="BS532"/>
      <c r="BT532"/>
      <c r="BU532"/>
      <c r="BV532"/>
      <c r="BW532"/>
      <c r="BX532"/>
      <c r="BY532" s="8">
        <v>8919</v>
      </c>
      <c r="BZ532" s="9" t="s">
        <v>106</v>
      </c>
    </row>
    <row r="533" spans="1:78" s="7" customFormat="1" hidden="1" x14ac:dyDescent="0.25">
      <c r="A533" s="7" t="str">
        <f t="shared" si="8"/>
        <v>ABXW*</v>
      </c>
      <c r="B533" s="6" t="s">
        <v>2163</v>
      </c>
      <c r="C533" s="6" t="s">
        <v>2161</v>
      </c>
      <c r="D533" s="6" t="s">
        <v>2128</v>
      </c>
      <c r="E533" s="6" t="s">
        <v>2129</v>
      </c>
      <c r="F533"/>
      <c r="G533"/>
      <c r="H533" s="6" t="s">
        <v>80</v>
      </c>
      <c r="I533"/>
      <c r="J533" s="6" t="s">
        <v>81</v>
      </c>
      <c r="K533" s="6" t="s">
        <v>82</v>
      </c>
      <c r="L533" s="6" t="s">
        <v>83</v>
      </c>
      <c r="M533" s="6" t="s">
        <v>84</v>
      </c>
      <c r="N533" s="6" t="s">
        <v>85</v>
      </c>
      <c r="O533" s="6" t="s">
        <v>86</v>
      </c>
      <c r="P533" s="6" t="s">
        <v>108</v>
      </c>
      <c r="Q533" s="6" t="s">
        <v>109</v>
      </c>
      <c r="R533" s="6" t="s">
        <v>110</v>
      </c>
      <c r="S533" s="6" t="s">
        <v>109</v>
      </c>
      <c r="T533" s="6" t="s">
        <v>110</v>
      </c>
      <c r="U533" s="6" t="s">
        <v>91</v>
      </c>
      <c r="V533" s="6" t="s">
        <v>91</v>
      </c>
      <c r="W533" s="6" t="s">
        <v>117</v>
      </c>
      <c r="X533" s="6" t="s">
        <v>91</v>
      </c>
      <c r="Y533" s="6" t="s">
        <v>92</v>
      </c>
      <c r="Z533" s="6" t="s">
        <v>92</v>
      </c>
      <c r="AA533" s="6" t="s">
        <v>93</v>
      </c>
      <c r="AB533"/>
      <c r="AC533"/>
      <c r="AD533"/>
      <c r="AE533" t="str">
        <f>VLOOKUP(E533,'Synthèse ventes'!$A$5:$C$2461,3,0)</f>
        <v>Rond Ø180 SMX Beta Pamiers</v>
      </c>
      <c r="AF533" t="str">
        <f>VLOOKUP(E533,'Synthèse ventes'!$A$5:$C$2461,2,0)</f>
        <v>AD PAMIERS</v>
      </c>
      <c r="AG533"/>
      <c r="AH533"/>
      <c r="AI533"/>
      <c r="AJ533"/>
      <c r="AK533" s="6" t="s">
        <v>80</v>
      </c>
      <c r="AL533" s="6" t="s">
        <v>2130</v>
      </c>
      <c r="AM533" s="6" t="s">
        <v>95</v>
      </c>
      <c r="AN533" s="6" t="s">
        <v>145</v>
      </c>
      <c r="AO533" s="6" t="s">
        <v>1098</v>
      </c>
      <c r="AP533" s="6" t="s">
        <v>80</v>
      </c>
      <c r="AQ533" s="6" t="s">
        <v>80</v>
      </c>
      <c r="AR533" s="6" t="s">
        <v>1831</v>
      </c>
      <c r="AS533" s="6" t="s">
        <v>628</v>
      </c>
      <c r="AT533"/>
      <c r="AU533" s="6" t="s">
        <v>80</v>
      </c>
      <c r="AV533" s="6" t="s">
        <v>100</v>
      </c>
      <c r="AW533"/>
      <c r="AX533"/>
      <c r="AY533"/>
      <c r="AZ533"/>
      <c r="BA533"/>
      <c r="BB533"/>
      <c r="BC533"/>
      <c r="BD533" s="6" t="s">
        <v>2162</v>
      </c>
      <c r="BE533" s="7" t="s">
        <v>102</v>
      </c>
      <c r="BG533" s="7" t="s">
        <v>103</v>
      </c>
      <c r="BH533" s="7">
        <v>2016</v>
      </c>
      <c r="BI533" s="7" t="s">
        <v>104</v>
      </c>
      <c r="BJ533" s="7" t="s">
        <v>105</v>
      </c>
      <c r="BK533" s="7" t="s">
        <v>105</v>
      </c>
      <c r="BL533" s="7" t="s">
        <v>103</v>
      </c>
      <c r="BN533"/>
      <c r="BO533"/>
      <c r="BP533"/>
      <c r="BQ533"/>
      <c r="BR533"/>
      <c r="BS533"/>
      <c r="BT533"/>
      <c r="BU533"/>
      <c r="BV533"/>
      <c r="BW533"/>
      <c r="BX533"/>
      <c r="BY533" s="8">
        <v>13826</v>
      </c>
      <c r="BZ533" s="9" t="s">
        <v>106</v>
      </c>
    </row>
    <row r="534" spans="1:78" s="7" customFormat="1" hidden="1" x14ac:dyDescent="0.25">
      <c r="A534" s="7" t="str">
        <f t="shared" si="8"/>
        <v>ABZG*</v>
      </c>
      <c r="B534" s="6" t="s">
        <v>2164</v>
      </c>
      <c r="C534" s="6" t="s">
        <v>2165</v>
      </c>
      <c r="D534" s="6" t="s">
        <v>2166</v>
      </c>
      <c r="E534" s="6" t="s">
        <v>2167</v>
      </c>
      <c r="F534"/>
      <c r="G534"/>
      <c r="H534" s="6" t="s">
        <v>80</v>
      </c>
      <c r="I534"/>
      <c r="J534" s="6" t="s">
        <v>81</v>
      </c>
      <c r="K534" s="6" t="s">
        <v>82</v>
      </c>
      <c r="L534" s="6" t="s">
        <v>156</v>
      </c>
      <c r="M534" s="6" t="s">
        <v>84</v>
      </c>
      <c r="N534" s="6" t="s">
        <v>85</v>
      </c>
      <c r="O534" s="6" t="s">
        <v>157</v>
      </c>
      <c r="P534" s="6" t="s">
        <v>108</v>
      </c>
      <c r="Q534" s="6" t="s">
        <v>110</v>
      </c>
      <c r="R534" s="6" t="s">
        <v>110</v>
      </c>
      <c r="S534"/>
      <c r="T534"/>
      <c r="U534" s="6" t="s">
        <v>91</v>
      </c>
      <c r="V534" s="6" t="s">
        <v>91</v>
      </c>
      <c r="W534" s="6" t="s">
        <v>80</v>
      </c>
      <c r="X534" s="6" t="s">
        <v>80</v>
      </c>
      <c r="Y534" s="6" t="s">
        <v>92</v>
      </c>
      <c r="Z534" s="6" t="s">
        <v>80</v>
      </c>
      <c r="AA534" s="6" t="s">
        <v>80</v>
      </c>
      <c r="AB534"/>
      <c r="AC534"/>
      <c r="AD534"/>
      <c r="AE534" t="str">
        <f>VLOOKUP(E534,'Synthèse ventes'!$A$5:$C$2461,3,0)</f>
        <v>Rond Ø150 Otto Fuchs Beta</v>
      </c>
      <c r="AF534" t="str">
        <f>VLOOKUP(E534,'Synthèse ventes'!$A$5:$C$2461,2,0)</f>
        <v>OTTO F.</v>
      </c>
      <c r="AG534"/>
      <c r="AH534"/>
      <c r="AI534"/>
      <c r="AJ534"/>
      <c r="AK534" s="6" t="s">
        <v>92</v>
      </c>
      <c r="AL534" s="6" t="s">
        <v>2168</v>
      </c>
      <c r="AM534" s="6" t="s">
        <v>95</v>
      </c>
      <c r="AN534" s="6" t="s">
        <v>2169</v>
      </c>
      <c r="AO534" s="6" t="s">
        <v>380</v>
      </c>
      <c r="AP534" s="6" t="s">
        <v>80</v>
      </c>
      <c r="AQ534" s="6" t="s">
        <v>80</v>
      </c>
      <c r="AR534" s="6" t="s">
        <v>2170</v>
      </c>
      <c r="AS534" s="6" t="s">
        <v>169</v>
      </c>
      <c r="AT534"/>
      <c r="AU534" s="6" t="s">
        <v>80</v>
      </c>
      <c r="AV534" s="6" t="s">
        <v>100</v>
      </c>
      <c r="AW534"/>
      <c r="AX534"/>
      <c r="AY534"/>
      <c r="AZ534"/>
      <c r="BA534"/>
      <c r="BB534"/>
      <c r="BC534"/>
      <c r="BD534" s="6" t="s">
        <v>2162</v>
      </c>
      <c r="BE534" s="7" t="s">
        <v>102</v>
      </c>
      <c r="BG534" s="7" t="s">
        <v>103</v>
      </c>
      <c r="BH534" s="7">
        <v>2016</v>
      </c>
      <c r="BI534" s="7" t="s">
        <v>104</v>
      </c>
      <c r="BJ534" s="7" t="s">
        <v>105</v>
      </c>
      <c r="BK534" s="7" t="s">
        <v>105</v>
      </c>
      <c r="BL534" s="7" t="s">
        <v>103</v>
      </c>
      <c r="BN534"/>
      <c r="BO534"/>
      <c r="BP534"/>
      <c r="BQ534"/>
      <c r="BR534"/>
      <c r="BS534"/>
      <c r="BT534"/>
      <c r="BU534"/>
      <c r="BV534"/>
      <c r="BW534"/>
      <c r="BX534"/>
      <c r="BY534" s="8">
        <v>71350</v>
      </c>
      <c r="BZ534" s="9" t="s">
        <v>106</v>
      </c>
    </row>
    <row r="535" spans="1:78" s="7" customFormat="1" hidden="1" x14ac:dyDescent="0.25">
      <c r="A535" s="7" t="str">
        <f t="shared" si="8"/>
        <v>ABZG*</v>
      </c>
      <c r="B535" s="6" t="s">
        <v>2171</v>
      </c>
      <c r="C535" s="6" t="s">
        <v>2172</v>
      </c>
      <c r="D535" s="6" t="s">
        <v>2166</v>
      </c>
      <c r="E535" s="6" t="s">
        <v>2167</v>
      </c>
      <c r="F535"/>
      <c r="G535"/>
      <c r="H535" s="6" t="s">
        <v>80</v>
      </c>
      <c r="I535"/>
      <c r="J535" s="6" t="s">
        <v>81</v>
      </c>
      <c r="K535" s="6" t="s">
        <v>82</v>
      </c>
      <c r="L535" s="6" t="s">
        <v>156</v>
      </c>
      <c r="M535" s="6" t="s">
        <v>84</v>
      </c>
      <c r="N535" s="6" t="s">
        <v>85</v>
      </c>
      <c r="O535" s="6" t="s">
        <v>157</v>
      </c>
      <c r="P535" s="6" t="s">
        <v>108</v>
      </c>
      <c r="Q535" s="6" t="s">
        <v>110</v>
      </c>
      <c r="R535" s="6" t="s">
        <v>110</v>
      </c>
      <c r="S535"/>
      <c r="T535"/>
      <c r="U535" s="6" t="s">
        <v>91</v>
      </c>
      <c r="V535" s="6" t="s">
        <v>91</v>
      </c>
      <c r="W535" s="6" t="s">
        <v>80</v>
      </c>
      <c r="X535" s="6" t="s">
        <v>80</v>
      </c>
      <c r="Y535" s="6" t="s">
        <v>92</v>
      </c>
      <c r="Z535" s="6" t="s">
        <v>80</v>
      </c>
      <c r="AA535" s="6" t="s">
        <v>80</v>
      </c>
      <c r="AB535"/>
      <c r="AC535"/>
      <c r="AD535"/>
      <c r="AE535" t="str">
        <f>VLOOKUP(E535,'Synthèse ventes'!$A$5:$C$2461,3,0)</f>
        <v>Rond Ø150 Otto Fuchs Beta</v>
      </c>
      <c r="AF535" t="str">
        <f>VLOOKUP(E535,'Synthèse ventes'!$A$5:$C$2461,2,0)</f>
        <v>OTTO F.</v>
      </c>
      <c r="AG535"/>
      <c r="AH535"/>
      <c r="AI535"/>
      <c r="AJ535"/>
      <c r="AK535" s="6" t="s">
        <v>92</v>
      </c>
      <c r="AL535" s="6" t="s">
        <v>2168</v>
      </c>
      <c r="AM535" s="6" t="s">
        <v>95</v>
      </c>
      <c r="AN535" s="6" t="s">
        <v>2169</v>
      </c>
      <c r="AO535" s="6" t="s">
        <v>651</v>
      </c>
      <c r="AP535" s="6" t="s">
        <v>80</v>
      </c>
      <c r="AQ535" s="6" t="s">
        <v>80</v>
      </c>
      <c r="AR535" s="6" t="s">
        <v>2170</v>
      </c>
      <c r="AS535" s="6" t="s">
        <v>169</v>
      </c>
      <c r="AT535"/>
      <c r="AU535" s="6" t="s">
        <v>80</v>
      </c>
      <c r="AV535" s="6" t="s">
        <v>100</v>
      </c>
      <c r="AW535"/>
      <c r="AX535"/>
      <c r="AY535"/>
      <c r="AZ535"/>
      <c r="BA535"/>
      <c r="BB535"/>
      <c r="BC535"/>
      <c r="BD535" s="6" t="s">
        <v>2162</v>
      </c>
      <c r="BE535" s="7" t="s">
        <v>102</v>
      </c>
      <c r="BG535" s="7" t="s">
        <v>103</v>
      </c>
      <c r="BH535" s="7">
        <v>2016</v>
      </c>
      <c r="BI535" s="7" t="s">
        <v>104</v>
      </c>
      <c r="BJ535" s="7" t="s">
        <v>105</v>
      </c>
      <c r="BK535" s="7" t="s">
        <v>105</v>
      </c>
      <c r="BL535" s="7" t="s">
        <v>103</v>
      </c>
      <c r="BN535"/>
      <c r="BO535"/>
      <c r="BP535"/>
      <c r="BQ535"/>
      <c r="BR535"/>
      <c r="BS535"/>
      <c r="BT535"/>
      <c r="BU535"/>
      <c r="BV535"/>
      <c r="BW535"/>
      <c r="BX535"/>
      <c r="BY535" s="8">
        <v>44057</v>
      </c>
      <c r="BZ535" s="9" t="s">
        <v>106</v>
      </c>
    </row>
    <row r="536" spans="1:78" s="7" customFormat="1" hidden="1" x14ac:dyDescent="0.25">
      <c r="A536" s="7" t="str">
        <f t="shared" si="8"/>
        <v>ABZG*</v>
      </c>
      <c r="B536" s="6" t="s">
        <v>2173</v>
      </c>
      <c r="C536" s="6" t="s">
        <v>2174</v>
      </c>
      <c r="D536" s="6" t="s">
        <v>2166</v>
      </c>
      <c r="E536" s="6" t="s">
        <v>2167</v>
      </c>
      <c r="F536"/>
      <c r="G536"/>
      <c r="H536" s="6" t="s">
        <v>80</v>
      </c>
      <c r="I536"/>
      <c r="J536" s="6" t="s">
        <v>81</v>
      </c>
      <c r="K536" s="6" t="s">
        <v>82</v>
      </c>
      <c r="L536" s="6" t="s">
        <v>156</v>
      </c>
      <c r="M536" s="6" t="s">
        <v>84</v>
      </c>
      <c r="N536" s="6" t="s">
        <v>85</v>
      </c>
      <c r="O536" s="6" t="s">
        <v>157</v>
      </c>
      <c r="P536" s="6" t="s">
        <v>108</v>
      </c>
      <c r="Q536" s="6" t="s">
        <v>110</v>
      </c>
      <c r="R536" s="6" t="s">
        <v>110</v>
      </c>
      <c r="S536"/>
      <c r="T536"/>
      <c r="U536" s="6" t="s">
        <v>91</v>
      </c>
      <c r="V536" s="6" t="s">
        <v>91</v>
      </c>
      <c r="W536" s="6" t="s">
        <v>80</v>
      </c>
      <c r="X536" s="6" t="s">
        <v>80</v>
      </c>
      <c r="Y536" s="6" t="s">
        <v>92</v>
      </c>
      <c r="Z536" s="6" t="s">
        <v>80</v>
      </c>
      <c r="AA536" s="6" t="s">
        <v>80</v>
      </c>
      <c r="AB536"/>
      <c r="AC536"/>
      <c r="AD536"/>
      <c r="AE536" t="str">
        <f>VLOOKUP(E536,'Synthèse ventes'!$A$5:$C$2461,3,0)</f>
        <v>Rond Ø150 Otto Fuchs Beta</v>
      </c>
      <c r="AF536" t="str">
        <f>VLOOKUP(E536,'Synthèse ventes'!$A$5:$C$2461,2,0)</f>
        <v>OTTO F.</v>
      </c>
      <c r="AG536"/>
      <c r="AH536"/>
      <c r="AI536"/>
      <c r="AJ536"/>
      <c r="AK536" s="6" t="s">
        <v>92</v>
      </c>
      <c r="AL536" s="6" t="s">
        <v>2168</v>
      </c>
      <c r="AM536" s="6" t="s">
        <v>95</v>
      </c>
      <c r="AN536" s="6" t="s">
        <v>2169</v>
      </c>
      <c r="AO536" s="6" t="s">
        <v>647</v>
      </c>
      <c r="AP536" s="6" t="s">
        <v>80</v>
      </c>
      <c r="AQ536" s="6" t="s">
        <v>80</v>
      </c>
      <c r="AR536" s="6" t="s">
        <v>2170</v>
      </c>
      <c r="AS536" s="6" t="s">
        <v>169</v>
      </c>
      <c r="AT536"/>
      <c r="AU536" s="6" t="s">
        <v>80</v>
      </c>
      <c r="AV536" s="6" t="s">
        <v>100</v>
      </c>
      <c r="AW536"/>
      <c r="AX536"/>
      <c r="AY536"/>
      <c r="AZ536"/>
      <c r="BA536"/>
      <c r="BB536"/>
      <c r="BC536"/>
      <c r="BD536" s="6" t="s">
        <v>2162</v>
      </c>
      <c r="BE536" s="7" t="s">
        <v>102</v>
      </c>
      <c r="BG536" s="7" t="s">
        <v>103</v>
      </c>
      <c r="BH536" s="7">
        <v>2016</v>
      </c>
      <c r="BI536" s="7" t="s">
        <v>104</v>
      </c>
      <c r="BJ536" s="7" t="s">
        <v>105</v>
      </c>
      <c r="BK536" s="7" t="s">
        <v>105</v>
      </c>
      <c r="BL536" s="7" t="s">
        <v>103</v>
      </c>
      <c r="BN536"/>
      <c r="BO536"/>
      <c r="BP536"/>
      <c r="BQ536"/>
      <c r="BR536"/>
      <c r="BS536"/>
      <c r="BT536"/>
      <c r="BU536"/>
      <c r="BV536"/>
      <c r="BW536"/>
      <c r="BX536"/>
      <c r="BY536" s="8">
        <v>79222</v>
      </c>
      <c r="BZ536" s="9" t="s">
        <v>106</v>
      </c>
    </row>
    <row r="537" spans="1:78" s="7" customFormat="1" hidden="1" x14ac:dyDescent="0.25">
      <c r="A537" s="7" t="str">
        <f t="shared" si="8"/>
        <v>ABZG*</v>
      </c>
      <c r="B537" s="6" t="s">
        <v>2175</v>
      </c>
      <c r="C537" s="6" t="s">
        <v>2176</v>
      </c>
      <c r="D537" s="6" t="s">
        <v>2166</v>
      </c>
      <c r="E537" s="6" t="s">
        <v>2167</v>
      </c>
      <c r="F537"/>
      <c r="G537"/>
      <c r="H537" s="6" t="s">
        <v>80</v>
      </c>
      <c r="I537"/>
      <c r="J537" s="6" t="s">
        <v>81</v>
      </c>
      <c r="K537" s="6" t="s">
        <v>82</v>
      </c>
      <c r="L537" s="6" t="s">
        <v>156</v>
      </c>
      <c r="M537" s="6" t="s">
        <v>84</v>
      </c>
      <c r="N537" s="6" t="s">
        <v>85</v>
      </c>
      <c r="O537" s="6" t="s">
        <v>157</v>
      </c>
      <c r="P537" s="6" t="s">
        <v>108</v>
      </c>
      <c r="Q537" s="6" t="s">
        <v>110</v>
      </c>
      <c r="R537" s="6" t="s">
        <v>110</v>
      </c>
      <c r="S537"/>
      <c r="T537"/>
      <c r="U537" s="6" t="s">
        <v>91</v>
      </c>
      <c r="V537" s="6" t="s">
        <v>91</v>
      </c>
      <c r="W537" s="6" t="s">
        <v>80</v>
      </c>
      <c r="X537" s="6" t="s">
        <v>80</v>
      </c>
      <c r="Y537" s="6" t="s">
        <v>92</v>
      </c>
      <c r="Z537" s="6" t="s">
        <v>80</v>
      </c>
      <c r="AA537" s="6" t="s">
        <v>80</v>
      </c>
      <c r="AB537"/>
      <c r="AC537"/>
      <c r="AD537"/>
      <c r="AE537" t="str">
        <f>VLOOKUP(E537,'Synthèse ventes'!$A$5:$C$2461,3,0)</f>
        <v>Rond Ø150 Otto Fuchs Beta</v>
      </c>
      <c r="AF537" t="str">
        <f>VLOOKUP(E537,'Synthèse ventes'!$A$5:$C$2461,2,0)</f>
        <v>OTTO F.</v>
      </c>
      <c r="AG537"/>
      <c r="AH537"/>
      <c r="AI537"/>
      <c r="AJ537"/>
      <c r="AK537" s="6" t="s">
        <v>92</v>
      </c>
      <c r="AL537" s="6" t="s">
        <v>2168</v>
      </c>
      <c r="AM537" s="6" t="s">
        <v>95</v>
      </c>
      <c r="AN537" s="6" t="s">
        <v>2169</v>
      </c>
      <c r="AO537" s="6" t="s">
        <v>376</v>
      </c>
      <c r="AP537" s="6" t="s">
        <v>80</v>
      </c>
      <c r="AQ537" s="6" t="s">
        <v>80</v>
      </c>
      <c r="AR537" s="6" t="s">
        <v>2170</v>
      </c>
      <c r="AS537" s="6" t="s">
        <v>169</v>
      </c>
      <c r="AT537"/>
      <c r="AU537" s="6" t="s">
        <v>80</v>
      </c>
      <c r="AV537" s="6" t="s">
        <v>100</v>
      </c>
      <c r="AW537"/>
      <c r="AX537"/>
      <c r="AY537"/>
      <c r="AZ537"/>
      <c r="BA537"/>
      <c r="BB537"/>
      <c r="BC537"/>
      <c r="BD537" s="6" t="s">
        <v>2162</v>
      </c>
      <c r="BE537" s="7" t="s">
        <v>102</v>
      </c>
      <c r="BG537" s="7" t="s">
        <v>103</v>
      </c>
      <c r="BH537" s="7">
        <v>2016</v>
      </c>
      <c r="BI537" s="7" t="s">
        <v>104</v>
      </c>
      <c r="BJ537" s="7" t="s">
        <v>105</v>
      </c>
      <c r="BK537" s="7" t="s">
        <v>105</v>
      </c>
      <c r="BL537" s="7" t="s">
        <v>103</v>
      </c>
      <c r="BN537"/>
      <c r="BO537"/>
      <c r="BP537"/>
      <c r="BQ537"/>
      <c r="BR537"/>
      <c r="BS537"/>
      <c r="BT537"/>
      <c r="BU537"/>
      <c r="BV537"/>
      <c r="BW537"/>
      <c r="BX537"/>
      <c r="BY537" s="8">
        <v>17596</v>
      </c>
      <c r="BZ537" s="9" t="s">
        <v>106</v>
      </c>
    </row>
    <row r="538" spans="1:78" s="7" customFormat="1" hidden="1" x14ac:dyDescent="0.25">
      <c r="A538" s="7" t="str">
        <f t="shared" si="8"/>
        <v>ABZG*</v>
      </c>
      <c r="B538" s="6" t="s">
        <v>2177</v>
      </c>
      <c r="C538" s="6" t="s">
        <v>2178</v>
      </c>
      <c r="D538" s="6" t="s">
        <v>2166</v>
      </c>
      <c r="E538" s="6" t="s">
        <v>2167</v>
      </c>
      <c r="F538"/>
      <c r="G538"/>
      <c r="H538" s="6" t="s">
        <v>80</v>
      </c>
      <c r="I538"/>
      <c r="J538" s="6" t="s">
        <v>81</v>
      </c>
      <c r="K538" s="6" t="s">
        <v>82</v>
      </c>
      <c r="L538" s="6" t="s">
        <v>156</v>
      </c>
      <c r="M538" s="6" t="s">
        <v>84</v>
      </c>
      <c r="N538" s="6" t="s">
        <v>85</v>
      </c>
      <c r="O538" s="6" t="s">
        <v>157</v>
      </c>
      <c r="P538" s="6" t="s">
        <v>108</v>
      </c>
      <c r="Q538" s="6" t="s">
        <v>110</v>
      </c>
      <c r="R538" s="6" t="s">
        <v>110</v>
      </c>
      <c r="S538"/>
      <c r="T538"/>
      <c r="U538" s="6" t="s">
        <v>91</v>
      </c>
      <c r="V538" s="6" t="s">
        <v>91</v>
      </c>
      <c r="W538" s="6" t="s">
        <v>80</v>
      </c>
      <c r="X538" s="6" t="s">
        <v>80</v>
      </c>
      <c r="Y538" s="6" t="s">
        <v>92</v>
      </c>
      <c r="Z538" s="6" t="s">
        <v>80</v>
      </c>
      <c r="AA538" s="6" t="s">
        <v>80</v>
      </c>
      <c r="AB538"/>
      <c r="AC538"/>
      <c r="AD538"/>
      <c r="AE538" t="str">
        <f>VLOOKUP(E538,'Synthèse ventes'!$A$5:$C$2461,3,0)</f>
        <v>Rond Ø150 Otto Fuchs Beta</v>
      </c>
      <c r="AF538" t="str">
        <f>VLOOKUP(E538,'Synthèse ventes'!$A$5:$C$2461,2,0)</f>
        <v>OTTO F.</v>
      </c>
      <c r="AG538"/>
      <c r="AH538"/>
      <c r="AI538"/>
      <c r="AJ538"/>
      <c r="AK538" s="6" t="s">
        <v>92</v>
      </c>
      <c r="AL538" s="6" t="s">
        <v>2168</v>
      </c>
      <c r="AM538" s="6" t="s">
        <v>95</v>
      </c>
      <c r="AN538" s="6" t="s">
        <v>1259</v>
      </c>
      <c r="AO538" s="6" t="s">
        <v>380</v>
      </c>
      <c r="AP538" s="6" t="s">
        <v>80</v>
      </c>
      <c r="AQ538" s="6" t="s">
        <v>80</v>
      </c>
      <c r="AR538" s="6" t="s">
        <v>2170</v>
      </c>
      <c r="AS538" s="6" t="s">
        <v>169</v>
      </c>
      <c r="AT538"/>
      <c r="AU538" s="6" t="s">
        <v>80</v>
      </c>
      <c r="AV538" s="6" t="s">
        <v>100</v>
      </c>
      <c r="AW538"/>
      <c r="AX538"/>
      <c r="AY538"/>
      <c r="AZ538"/>
      <c r="BA538"/>
      <c r="BB538"/>
      <c r="BC538"/>
      <c r="BD538" s="6" t="s">
        <v>2162</v>
      </c>
      <c r="BE538" s="7" t="s">
        <v>102</v>
      </c>
      <c r="BG538" s="7" t="s">
        <v>103</v>
      </c>
      <c r="BH538" s="7">
        <v>2016</v>
      </c>
      <c r="BI538" s="7" t="s">
        <v>104</v>
      </c>
      <c r="BJ538" s="7" t="s">
        <v>105</v>
      </c>
      <c r="BK538" s="7" t="s">
        <v>105</v>
      </c>
      <c r="BL538" s="7" t="s">
        <v>103</v>
      </c>
      <c r="BN538"/>
      <c r="BO538"/>
      <c r="BP538"/>
      <c r="BQ538"/>
      <c r="BR538"/>
      <c r="BS538"/>
      <c r="BT538"/>
      <c r="BU538"/>
      <c r="BV538"/>
      <c r="BW538"/>
      <c r="BX538"/>
      <c r="BY538" s="8">
        <v>81879</v>
      </c>
      <c r="BZ538" s="9" t="s">
        <v>106</v>
      </c>
    </row>
    <row r="539" spans="1:78" s="7" customFormat="1" hidden="1" x14ac:dyDescent="0.25">
      <c r="A539" s="7" t="str">
        <f t="shared" si="8"/>
        <v>ABZG*</v>
      </c>
      <c r="B539" s="6" t="s">
        <v>2179</v>
      </c>
      <c r="C539" s="6" t="s">
        <v>2180</v>
      </c>
      <c r="D539" s="6" t="s">
        <v>2166</v>
      </c>
      <c r="E539" s="6" t="s">
        <v>2167</v>
      </c>
      <c r="F539"/>
      <c r="G539"/>
      <c r="H539" s="6" t="s">
        <v>80</v>
      </c>
      <c r="I539"/>
      <c r="J539" s="6" t="s">
        <v>81</v>
      </c>
      <c r="K539" s="6" t="s">
        <v>82</v>
      </c>
      <c r="L539" s="6" t="s">
        <v>156</v>
      </c>
      <c r="M539" s="6" t="s">
        <v>84</v>
      </c>
      <c r="N539" s="6" t="s">
        <v>85</v>
      </c>
      <c r="O539" s="6" t="s">
        <v>157</v>
      </c>
      <c r="P539" s="6" t="s">
        <v>108</v>
      </c>
      <c r="Q539" s="6" t="s">
        <v>110</v>
      </c>
      <c r="R539" s="6" t="s">
        <v>110</v>
      </c>
      <c r="S539"/>
      <c r="T539"/>
      <c r="U539" s="6" t="s">
        <v>91</v>
      </c>
      <c r="V539" s="6" t="s">
        <v>91</v>
      </c>
      <c r="W539" s="6" t="s">
        <v>80</v>
      </c>
      <c r="X539" s="6" t="s">
        <v>80</v>
      </c>
      <c r="Y539" s="6" t="s">
        <v>92</v>
      </c>
      <c r="Z539" s="6" t="s">
        <v>80</v>
      </c>
      <c r="AA539" s="6" t="s">
        <v>80</v>
      </c>
      <c r="AB539"/>
      <c r="AC539"/>
      <c r="AD539"/>
      <c r="AE539" t="str">
        <f>VLOOKUP(E539,'Synthèse ventes'!$A$5:$C$2461,3,0)</f>
        <v>Rond Ø150 Otto Fuchs Beta</v>
      </c>
      <c r="AF539" t="str">
        <f>VLOOKUP(E539,'Synthèse ventes'!$A$5:$C$2461,2,0)</f>
        <v>OTTO F.</v>
      </c>
      <c r="AG539"/>
      <c r="AH539"/>
      <c r="AI539"/>
      <c r="AJ539"/>
      <c r="AK539" s="6" t="s">
        <v>92</v>
      </c>
      <c r="AL539" s="6" t="s">
        <v>2168</v>
      </c>
      <c r="AM539" s="6" t="s">
        <v>95</v>
      </c>
      <c r="AN539" s="6" t="s">
        <v>2181</v>
      </c>
      <c r="AO539" s="6" t="s">
        <v>380</v>
      </c>
      <c r="AP539" s="6" t="s">
        <v>80</v>
      </c>
      <c r="AQ539" s="6" t="s">
        <v>80</v>
      </c>
      <c r="AR539" s="6" t="s">
        <v>2170</v>
      </c>
      <c r="AS539" s="6" t="s">
        <v>169</v>
      </c>
      <c r="AT539"/>
      <c r="AU539" s="6" t="s">
        <v>80</v>
      </c>
      <c r="AV539" s="6" t="s">
        <v>100</v>
      </c>
      <c r="AW539"/>
      <c r="AX539"/>
      <c r="AY539"/>
      <c r="AZ539"/>
      <c r="BA539"/>
      <c r="BB539"/>
      <c r="BC539"/>
      <c r="BD539" s="6" t="s">
        <v>2162</v>
      </c>
      <c r="BE539" s="7" t="s">
        <v>102</v>
      </c>
      <c r="BG539" s="7" t="s">
        <v>103</v>
      </c>
      <c r="BH539" s="7">
        <v>2016</v>
      </c>
      <c r="BI539" s="7" t="s">
        <v>104</v>
      </c>
      <c r="BJ539" s="7" t="s">
        <v>105</v>
      </c>
      <c r="BK539" s="7" t="s">
        <v>105</v>
      </c>
      <c r="BL539" s="7" t="s">
        <v>103</v>
      </c>
      <c r="BN539"/>
      <c r="BO539"/>
      <c r="BP539"/>
      <c r="BQ539"/>
      <c r="BR539"/>
      <c r="BS539"/>
      <c r="BT539"/>
      <c r="BU539"/>
      <c r="BV539"/>
      <c r="BW539"/>
      <c r="BX539"/>
      <c r="BY539" s="8">
        <v>19860</v>
      </c>
      <c r="BZ539" s="9" t="s">
        <v>106</v>
      </c>
    </row>
    <row r="540" spans="1:78" s="7" customFormat="1" hidden="1" x14ac:dyDescent="0.25">
      <c r="A540" s="7" t="str">
        <f t="shared" si="8"/>
        <v>ABZG*</v>
      </c>
      <c r="B540" s="6" t="s">
        <v>2182</v>
      </c>
      <c r="C540" s="6" t="s">
        <v>2183</v>
      </c>
      <c r="D540" s="6" t="s">
        <v>2166</v>
      </c>
      <c r="E540" s="6" t="s">
        <v>2167</v>
      </c>
      <c r="F540"/>
      <c r="G540"/>
      <c r="H540" s="6" t="s">
        <v>80</v>
      </c>
      <c r="I540"/>
      <c r="J540" s="6" t="s">
        <v>81</v>
      </c>
      <c r="K540" s="6" t="s">
        <v>82</v>
      </c>
      <c r="L540" s="6" t="s">
        <v>156</v>
      </c>
      <c r="M540" s="6" t="s">
        <v>84</v>
      </c>
      <c r="N540" s="6" t="s">
        <v>85</v>
      </c>
      <c r="O540" s="6" t="s">
        <v>157</v>
      </c>
      <c r="P540" s="6" t="s">
        <v>108</v>
      </c>
      <c r="Q540" s="6" t="s">
        <v>110</v>
      </c>
      <c r="R540" s="6" t="s">
        <v>110</v>
      </c>
      <c r="S540"/>
      <c r="T540"/>
      <c r="U540" s="6" t="s">
        <v>91</v>
      </c>
      <c r="V540" s="6" t="s">
        <v>91</v>
      </c>
      <c r="W540" s="6" t="s">
        <v>80</v>
      </c>
      <c r="X540" s="6" t="s">
        <v>80</v>
      </c>
      <c r="Y540" s="6" t="s">
        <v>92</v>
      </c>
      <c r="Z540" s="6" t="s">
        <v>80</v>
      </c>
      <c r="AA540" s="6" t="s">
        <v>80</v>
      </c>
      <c r="AB540"/>
      <c r="AC540"/>
      <c r="AD540"/>
      <c r="AE540" t="str">
        <f>VLOOKUP(E540,'Synthèse ventes'!$A$5:$C$2461,3,0)</f>
        <v>Rond Ø150 Otto Fuchs Beta</v>
      </c>
      <c r="AF540" t="str">
        <f>VLOOKUP(E540,'Synthèse ventes'!$A$5:$C$2461,2,0)</f>
        <v>OTTO F.</v>
      </c>
      <c r="AG540"/>
      <c r="AH540"/>
      <c r="AI540"/>
      <c r="AJ540"/>
      <c r="AK540" s="6" t="s">
        <v>92</v>
      </c>
      <c r="AL540" s="6" t="s">
        <v>2168</v>
      </c>
      <c r="AM540" s="6" t="s">
        <v>95</v>
      </c>
      <c r="AN540" s="6" t="s">
        <v>1259</v>
      </c>
      <c r="AO540" s="6" t="s">
        <v>651</v>
      </c>
      <c r="AP540" s="6" t="s">
        <v>80</v>
      </c>
      <c r="AQ540" s="6" t="s">
        <v>80</v>
      </c>
      <c r="AR540" s="6" t="s">
        <v>2170</v>
      </c>
      <c r="AS540" s="6" t="s">
        <v>169</v>
      </c>
      <c r="AT540"/>
      <c r="AU540" s="6" t="s">
        <v>80</v>
      </c>
      <c r="AV540" s="6" t="s">
        <v>100</v>
      </c>
      <c r="AW540"/>
      <c r="AX540"/>
      <c r="AY540"/>
      <c r="AZ540"/>
      <c r="BA540"/>
      <c r="BB540"/>
      <c r="BC540"/>
      <c r="BD540" s="6" t="s">
        <v>2162</v>
      </c>
      <c r="BE540" s="7" t="s">
        <v>102</v>
      </c>
      <c r="BG540" s="7" t="s">
        <v>103</v>
      </c>
      <c r="BH540" s="7">
        <v>2016</v>
      </c>
      <c r="BI540" s="7" t="s">
        <v>104</v>
      </c>
      <c r="BJ540" s="7" t="s">
        <v>105</v>
      </c>
      <c r="BK540" s="7" t="s">
        <v>105</v>
      </c>
      <c r="BL540" s="7" t="s">
        <v>103</v>
      </c>
      <c r="BN540"/>
      <c r="BO540"/>
      <c r="BP540"/>
      <c r="BQ540"/>
      <c r="BR540"/>
      <c r="BS540"/>
      <c r="BT540"/>
      <c r="BU540"/>
      <c r="BV540"/>
      <c r="BW540"/>
      <c r="BX540"/>
      <c r="BY540" s="8">
        <v>61648</v>
      </c>
      <c r="BZ540" s="9" t="s">
        <v>106</v>
      </c>
    </row>
    <row r="541" spans="1:78" s="7" customFormat="1" hidden="1" x14ac:dyDescent="0.25">
      <c r="A541" s="7" t="str">
        <f t="shared" si="8"/>
        <v>ABZG*</v>
      </c>
      <c r="B541" s="6" t="s">
        <v>2184</v>
      </c>
      <c r="C541" s="6" t="s">
        <v>2185</v>
      </c>
      <c r="D541" s="6" t="s">
        <v>2166</v>
      </c>
      <c r="E541" s="6" t="s">
        <v>2167</v>
      </c>
      <c r="F541"/>
      <c r="G541"/>
      <c r="H541" s="6" t="s">
        <v>80</v>
      </c>
      <c r="I541"/>
      <c r="J541" s="6" t="s">
        <v>81</v>
      </c>
      <c r="K541" s="6" t="s">
        <v>82</v>
      </c>
      <c r="L541" s="6" t="s">
        <v>156</v>
      </c>
      <c r="M541" s="6" t="s">
        <v>84</v>
      </c>
      <c r="N541" s="6" t="s">
        <v>85</v>
      </c>
      <c r="O541" s="6" t="s">
        <v>157</v>
      </c>
      <c r="P541" s="6" t="s">
        <v>108</v>
      </c>
      <c r="Q541" s="6" t="s">
        <v>110</v>
      </c>
      <c r="R541" s="6" t="s">
        <v>110</v>
      </c>
      <c r="S541"/>
      <c r="T541"/>
      <c r="U541" s="6" t="s">
        <v>91</v>
      </c>
      <c r="V541" s="6" t="s">
        <v>91</v>
      </c>
      <c r="W541" s="6" t="s">
        <v>80</v>
      </c>
      <c r="X541" s="6" t="s">
        <v>80</v>
      </c>
      <c r="Y541" s="6" t="s">
        <v>92</v>
      </c>
      <c r="Z541" s="6" t="s">
        <v>80</v>
      </c>
      <c r="AA541" s="6" t="s">
        <v>80</v>
      </c>
      <c r="AB541"/>
      <c r="AC541"/>
      <c r="AD541"/>
      <c r="AE541" t="str">
        <f>VLOOKUP(E541,'Synthèse ventes'!$A$5:$C$2461,3,0)</f>
        <v>Rond Ø150 Otto Fuchs Beta</v>
      </c>
      <c r="AF541" t="str">
        <f>VLOOKUP(E541,'Synthèse ventes'!$A$5:$C$2461,2,0)</f>
        <v>OTTO F.</v>
      </c>
      <c r="AG541"/>
      <c r="AH541"/>
      <c r="AI541"/>
      <c r="AJ541"/>
      <c r="AK541" s="6" t="s">
        <v>92</v>
      </c>
      <c r="AL541" s="6" t="s">
        <v>2168</v>
      </c>
      <c r="AM541" s="6" t="s">
        <v>95</v>
      </c>
      <c r="AN541" s="6" t="s">
        <v>2181</v>
      </c>
      <c r="AO541" s="6" t="s">
        <v>651</v>
      </c>
      <c r="AP541" s="6" t="s">
        <v>80</v>
      </c>
      <c r="AQ541" s="6" t="s">
        <v>80</v>
      </c>
      <c r="AR541" s="6" t="s">
        <v>2170</v>
      </c>
      <c r="AS541" s="6" t="s">
        <v>169</v>
      </c>
      <c r="AT541"/>
      <c r="AU541" s="6" t="s">
        <v>80</v>
      </c>
      <c r="AV541" s="6" t="s">
        <v>100</v>
      </c>
      <c r="AW541"/>
      <c r="AX541"/>
      <c r="AY541"/>
      <c r="AZ541"/>
      <c r="BA541"/>
      <c r="BB541"/>
      <c r="BC541"/>
      <c r="BD541" s="6" t="s">
        <v>2162</v>
      </c>
      <c r="BE541" s="7" t="s">
        <v>102</v>
      </c>
      <c r="BG541" s="7" t="s">
        <v>103</v>
      </c>
      <c r="BH541" s="7">
        <v>2016</v>
      </c>
      <c r="BI541" s="7" t="s">
        <v>104</v>
      </c>
      <c r="BJ541" s="7" t="s">
        <v>105</v>
      </c>
      <c r="BK541" s="7" t="s">
        <v>105</v>
      </c>
      <c r="BL541" s="7" t="s">
        <v>103</v>
      </c>
      <c r="BN541"/>
      <c r="BO541"/>
      <c r="BP541"/>
      <c r="BQ541"/>
      <c r="BR541"/>
      <c r="BS541"/>
      <c r="BT541"/>
      <c r="BU541"/>
      <c r="BV541"/>
      <c r="BW541"/>
      <c r="BX541"/>
      <c r="BY541" s="8">
        <v>82752</v>
      </c>
      <c r="BZ541" s="9" t="s">
        <v>106</v>
      </c>
    </row>
    <row r="542" spans="1:78" s="7" customFormat="1" hidden="1" x14ac:dyDescent="0.25">
      <c r="A542" s="7" t="str">
        <f t="shared" si="8"/>
        <v>ABZG*</v>
      </c>
      <c r="B542" s="6" t="s">
        <v>2186</v>
      </c>
      <c r="C542" s="6" t="s">
        <v>2187</v>
      </c>
      <c r="D542" s="6" t="s">
        <v>2166</v>
      </c>
      <c r="E542" s="6" t="s">
        <v>2167</v>
      </c>
      <c r="F542"/>
      <c r="G542"/>
      <c r="H542" s="6" t="s">
        <v>80</v>
      </c>
      <c r="I542"/>
      <c r="J542" s="6" t="s">
        <v>81</v>
      </c>
      <c r="K542" s="6" t="s">
        <v>82</v>
      </c>
      <c r="L542" s="6" t="s">
        <v>156</v>
      </c>
      <c r="M542" s="6" t="s">
        <v>84</v>
      </c>
      <c r="N542" s="6" t="s">
        <v>85</v>
      </c>
      <c r="O542" s="6" t="s">
        <v>157</v>
      </c>
      <c r="P542" s="6" t="s">
        <v>108</v>
      </c>
      <c r="Q542" s="6" t="s">
        <v>110</v>
      </c>
      <c r="R542" s="6" t="s">
        <v>110</v>
      </c>
      <c r="S542"/>
      <c r="T542"/>
      <c r="U542" s="6" t="s">
        <v>91</v>
      </c>
      <c r="V542" s="6" t="s">
        <v>91</v>
      </c>
      <c r="W542" s="6" t="s">
        <v>80</v>
      </c>
      <c r="X542" s="6" t="s">
        <v>80</v>
      </c>
      <c r="Y542" s="6" t="s">
        <v>92</v>
      </c>
      <c r="Z542" s="6" t="s">
        <v>80</v>
      </c>
      <c r="AA542" s="6" t="s">
        <v>80</v>
      </c>
      <c r="AB542"/>
      <c r="AC542"/>
      <c r="AD542"/>
      <c r="AE542" t="str">
        <f>VLOOKUP(E542,'Synthèse ventes'!$A$5:$C$2461,3,0)</f>
        <v>Rond Ø150 Otto Fuchs Beta</v>
      </c>
      <c r="AF542" t="str">
        <f>VLOOKUP(E542,'Synthèse ventes'!$A$5:$C$2461,2,0)</f>
        <v>OTTO F.</v>
      </c>
      <c r="AG542"/>
      <c r="AH542"/>
      <c r="AI542"/>
      <c r="AJ542"/>
      <c r="AK542" s="6" t="s">
        <v>92</v>
      </c>
      <c r="AL542" s="6" t="s">
        <v>2168</v>
      </c>
      <c r="AM542" s="6" t="s">
        <v>95</v>
      </c>
      <c r="AN542" s="6" t="s">
        <v>1259</v>
      </c>
      <c r="AO542" s="6" t="s">
        <v>647</v>
      </c>
      <c r="AP542" s="6" t="s">
        <v>80</v>
      </c>
      <c r="AQ542" s="6" t="s">
        <v>80</v>
      </c>
      <c r="AR542" s="6" t="s">
        <v>2170</v>
      </c>
      <c r="AS542" s="6" t="s">
        <v>169</v>
      </c>
      <c r="AT542"/>
      <c r="AU542" s="6" t="s">
        <v>80</v>
      </c>
      <c r="AV542" s="6" t="s">
        <v>100</v>
      </c>
      <c r="AW542"/>
      <c r="AX542"/>
      <c r="AY542"/>
      <c r="AZ542"/>
      <c r="BA542"/>
      <c r="BB542"/>
      <c r="BC542"/>
      <c r="BD542" s="6" t="s">
        <v>2162</v>
      </c>
      <c r="BE542" s="7" t="s">
        <v>102</v>
      </c>
      <c r="BG542" s="7" t="s">
        <v>103</v>
      </c>
      <c r="BH542" s="7">
        <v>2016</v>
      </c>
      <c r="BI542" s="7" t="s">
        <v>104</v>
      </c>
      <c r="BJ542" s="7" t="s">
        <v>105</v>
      </c>
      <c r="BK542" s="7" t="s">
        <v>105</v>
      </c>
      <c r="BL542" s="7" t="s">
        <v>103</v>
      </c>
      <c r="BN542"/>
      <c r="BO542"/>
      <c r="BP542"/>
      <c r="BQ542"/>
      <c r="BR542"/>
      <c r="BS542"/>
      <c r="BT542"/>
      <c r="BU542"/>
      <c r="BV542"/>
      <c r="BW542"/>
      <c r="BX542"/>
      <c r="BY542" s="8">
        <v>24748</v>
      </c>
      <c r="BZ542" s="9" t="s">
        <v>106</v>
      </c>
    </row>
    <row r="543" spans="1:78" s="7" customFormat="1" hidden="1" x14ac:dyDescent="0.25">
      <c r="A543" s="7" t="str">
        <f t="shared" si="8"/>
        <v>ABZG*</v>
      </c>
      <c r="B543" s="6" t="s">
        <v>2188</v>
      </c>
      <c r="C543" s="6" t="s">
        <v>2189</v>
      </c>
      <c r="D543" s="6" t="s">
        <v>2166</v>
      </c>
      <c r="E543" s="6" t="s">
        <v>2167</v>
      </c>
      <c r="F543"/>
      <c r="G543"/>
      <c r="H543" s="6" t="s">
        <v>80</v>
      </c>
      <c r="I543"/>
      <c r="J543" s="6" t="s">
        <v>81</v>
      </c>
      <c r="K543" s="6" t="s">
        <v>82</v>
      </c>
      <c r="L543" s="6" t="s">
        <v>156</v>
      </c>
      <c r="M543" s="6" t="s">
        <v>84</v>
      </c>
      <c r="N543" s="6" t="s">
        <v>85</v>
      </c>
      <c r="O543" s="6" t="s">
        <v>157</v>
      </c>
      <c r="P543" s="6" t="s">
        <v>108</v>
      </c>
      <c r="Q543" s="6" t="s">
        <v>110</v>
      </c>
      <c r="R543" s="6" t="s">
        <v>110</v>
      </c>
      <c r="S543"/>
      <c r="T543"/>
      <c r="U543" s="6" t="s">
        <v>91</v>
      </c>
      <c r="V543" s="6" t="s">
        <v>91</v>
      </c>
      <c r="W543" s="6" t="s">
        <v>80</v>
      </c>
      <c r="X543" s="6" t="s">
        <v>80</v>
      </c>
      <c r="Y543" s="6" t="s">
        <v>92</v>
      </c>
      <c r="Z543" s="6" t="s">
        <v>80</v>
      </c>
      <c r="AA543" s="6" t="s">
        <v>80</v>
      </c>
      <c r="AB543"/>
      <c r="AC543"/>
      <c r="AD543"/>
      <c r="AE543" t="str">
        <f>VLOOKUP(E543,'Synthèse ventes'!$A$5:$C$2461,3,0)</f>
        <v>Rond Ø150 Otto Fuchs Beta</v>
      </c>
      <c r="AF543" t="str">
        <f>VLOOKUP(E543,'Synthèse ventes'!$A$5:$C$2461,2,0)</f>
        <v>OTTO F.</v>
      </c>
      <c r="AG543"/>
      <c r="AH543"/>
      <c r="AI543"/>
      <c r="AJ543"/>
      <c r="AK543" s="6" t="s">
        <v>92</v>
      </c>
      <c r="AL543" s="6" t="s">
        <v>2168</v>
      </c>
      <c r="AM543" s="6" t="s">
        <v>95</v>
      </c>
      <c r="AN543" s="6" t="s">
        <v>2181</v>
      </c>
      <c r="AO543" s="6" t="s">
        <v>647</v>
      </c>
      <c r="AP543" s="6" t="s">
        <v>80</v>
      </c>
      <c r="AQ543" s="6" t="s">
        <v>80</v>
      </c>
      <c r="AR543" s="6" t="s">
        <v>2170</v>
      </c>
      <c r="AS543" s="6" t="s">
        <v>169</v>
      </c>
      <c r="AT543"/>
      <c r="AU543" s="6" t="s">
        <v>80</v>
      </c>
      <c r="AV543" s="6" t="s">
        <v>100</v>
      </c>
      <c r="AW543"/>
      <c r="AX543"/>
      <c r="AY543"/>
      <c r="AZ543"/>
      <c r="BA543"/>
      <c r="BB543"/>
      <c r="BC543"/>
      <c r="BD543" s="6" t="s">
        <v>2162</v>
      </c>
      <c r="BE543" s="7" t="s">
        <v>102</v>
      </c>
      <c r="BG543" s="7" t="s">
        <v>103</v>
      </c>
      <c r="BH543" s="7">
        <v>2016</v>
      </c>
      <c r="BI543" s="7" t="s">
        <v>104</v>
      </c>
      <c r="BJ543" s="7" t="s">
        <v>105</v>
      </c>
      <c r="BK543" s="7" t="s">
        <v>105</v>
      </c>
      <c r="BL543" s="7" t="s">
        <v>103</v>
      </c>
      <c r="BN543"/>
      <c r="BO543"/>
      <c r="BP543"/>
      <c r="BQ543"/>
      <c r="BR543"/>
      <c r="BS543"/>
      <c r="BT543"/>
      <c r="BU543"/>
      <c r="BV543"/>
      <c r="BW543"/>
      <c r="BX543"/>
      <c r="BY543" s="8">
        <v>28398</v>
      </c>
      <c r="BZ543" s="9" t="s">
        <v>106</v>
      </c>
    </row>
    <row r="544" spans="1:78" s="7" customFormat="1" hidden="1" x14ac:dyDescent="0.25">
      <c r="A544" s="7" t="str">
        <f t="shared" si="8"/>
        <v>ABWJ*</v>
      </c>
      <c r="B544" s="6" t="s">
        <v>2190</v>
      </c>
      <c r="C544" s="6" t="s">
        <v>2191</v>
      </c>
      <c r="D544" s="6" t="s">
        <v>2192</v>
      </c>
      <c r="E544" s="6" t="s">
        <v>2193</v>
      </c>
      <c r="F544"/>
      <c r="G544"/>
      <c r="H544" s="6" t="s">
        <v>80</v>
      </c>
      <c r="I544"/>
      <c r="J544" s="6" t="s">
        <v>81</v>
      </c>
      <c r="K544" s="6" t="s">
        <v>82</v>
      </c>
      <c r="L544" s="6" t="s">
        <v>156</v>
      </c>
      <c r="M544" s="6" t="s">
        <v>84</v>
      </c>
      <c r="N544" s="6" t="s">
        <v>85</v>
      </c>
      <c r="O544" s="6" t="s">
        <v>157</v>
      </c>
      <c r="P544" s="6" t="s">
        <v>108</v>
      </c>
      <c r="Q544" s="6" t="s">
        <v>110</v>
      </c>
      <c r="R544" s="6" t="s">
        <v>110</v>
      </c>
      <c r="S544"/>
      <c r="T544"/>
      <c r="U544" s="6" t="s">
        <v>91</v>
      </c>
      <c r="V544" s="6" t="s">
        <v>91</v>
      </c>
      <c r="W544" s="6" t="s">
        <v>80</v>
      </c>
      <c r="X544" s="6" t="s">
        <v>80</v>
      </c>
      <c r="Y544" s="6" t="s">
        <v>92</v>
      </c>
      <c r="Z544" s="6" t="s">
        <v>80</v>
      </c>
      <c r="AA544" s="6" t="s">
        <v>80</v>
      </c>
      <c r="AB544"/>
      <c r="AC544"/>
      <c r="AD544"/>
      <c r="AE544" t="str">
        <f>VLOOKUP(E544,'Synthèse ventes'!$A$5:$C$2461,3,0)</f>
        <v>Rond Ø250 ALCOA multiple 120kg</v>
      </c>
      <c r="AF544" t="str">
        <f>VLOOKUP(E544,'Synthèse ventes'!$A$5:$C$2461,2,0)</f>
        <v>ALCOA</v>
      </c>
      <c r="AG544"/>
      <c r="AH544"/>
      <c r="AI544"/>
      <c r="AJ544"/>
      <c r="AK544" s="6" t="s">
        <v>80</v>
      </c>
      <c r="AL544" s="6" t="s">
        <v>2194</v>
      </c>
      <c r="AM544" s="6" t="s">
        <v>95</v>
      </c>
      <c r="AN544" s="6" t="s">
        <v>145</v>
      </c>
      <c r="AO544" s="6" t="s">
        <v>1223</v>
      </c>
      <c r="AP544" s="6" t="s">
        <v>80</v>
      </c>
      <c r="AQ544" s="6" t="s">
        <v>80</v>
      </c>
      <c r="AR544" s="6" t="s">
        <v>627</v>
      </c>
      <c r="AS544" s="6" t="s">
        <v>147</v>
      </c>
      <c r="AT544"/>
      <c r="AU544" s="6" t="s">
        <v>80</v>
      </c>
      <c r="AV544" s="6" t="s">
        <v>100</v>
      </c>
      <c r="AW544"/>
      <c r="AX544"/>
      <c r="AY544"/>
      <c r="AZ544"/>
      <c r="BA544"/>
      <c r="BB544"/>
      <c r="BC544"/>
      <c r="BD544" s="6" t="s">
        <v>2162</v>
      </c>
      <c r="BE544" s="7" t="s">
        <v>102</v>
      </c>
      <c r="BG544" s="7" t="s">
        <v>103</v>
      </c>
      <c r="BH544" s="7">
        <v>2016</v>
      </c>
      <c r="BI544" s="7" t="s">
        <v>104</v>
      </c>
      <c r="BJ544" s="7" t="s">
        <v>105</v>
      </c>
      <c r="BK544" s="7" t="s">
        <v>105</v>
      </c>
      <c r="BL544" s="7" t="s">
        <v>103</v>
      </c>
      <c r="BN544"/>
      <c r="BO544"/>
      <c r="BP544"/>
      <c r="BQ544"/>
      <c r="BR544"/>
      <c r="BS544"/>
      <c r="BT544"/>
      <c r="BU544"/>
      <c r="BV544"/>
      <c r="BW544"/>
      <c r="BX544"/>
      <c r="BY544" s="8">
        <v>123568</v>
      </c>
      <c r="BZ544" s="9" t="s">
        <v>106</v>
      </c>
    </row>
    <row r="545" spans="1:78" s="7" customFormat="1" hidden="1" x14ac:dyDescent="0.25">
      <c r="A545" s="7" t="str">
        <f t="shared" si="8"/>
        <v>ABWJ*</v>
      </c>
      <c r="B545" s="6" t="s">
        <v>2195</v>
      </c>
      <c r="C545" s="6" t="s">
        <v>2196</v>
      </c>
      <c r="D545" s="6" t="s">
        <v>2192</v>
      </c>
      <c r="E545" s="6" t="s">
        <v>2193</v>
      </c>
      <c r="F545"/>
      <c r="G545"/>
      <c r="H545" s="6" t="s">
        <v>80</v>
      </c>
      <c r="I545"/>
      <c r="J545" s="6" t="s">
        <v>81</v>
      </c>
      <c r="K545" s="6" t="s">
        <v>82</v>
      </c>
      <c r="L545" s="6" t="s">
        <v>156</v>
      </c>
      <c r="M545" s="6" t="s">
        <v>84</v>
      </c>
      <c r="N545" s="6" t="s">
        <v>85</v>
      </c>
      <c r="O545" s="6" t="s">
        <v>157</v>
      </c>
      <c r="P545" s="6" t="s">
        <v>108</v>
      </c>
      <c r="Q545" s="6" t="s">
        <v>110</v>
      </c>
      <c r="R545" s="6" t="s">
        <v>110</v>
      </c>
      <c r="S545"/>
      <c r="T545"/>
      <c r="U545" s="6" t="s">
        <v>91</v>
      </c>
      <c r="V545" s="6" t="s">
        <v>91</v>
      </c>
      <c r="W545" s="6" t="s">
        <v>80</v>
      </c>
      <c r="X545" s="6" t="s">
        <v>80</v>
      </c>
      <c r="Y545" s="6" t="s">
        <v>92</v>
      </c>
      <c r="Z545" s="6" t="s">
        <v>80</v>
      </c>
      <c r="AA545" s="6" t="s">
        <v>80</v>
      </c>
      <c r="AB545"/>
      <c r="AC545"/>
      <c r="AD545"/>
      <c r="AE545" t="str">
        <f>VLOOKUP(E545,'Synthèse ventes'!$A$5:$C$2461,3,0)</f>
        <v>Rond Ø250 ALCOA multiple 120kg</v>
      </c>
      <c r="AF545" t="str">
        <f>VLOOKUP(E545,'Synthèse ventes'!$A$5:$C$2461,2,0)</f>
        <v>ALCOA</v>
      </c>
      <c r="AG545"/>
      <c r="AH545"/>
      <c r="AI545"/>
      <c r="AJ545"/>
      <c r="AK545" s="6" t="s">
        <v>80</v>
      </c>
      <c r="AL545" s="6" t="s">
        <v>2194</v>
      </c>
      <c r="AM545" s="6" t="s">
        <v>95</v>
      </c>
      <c r="AN545" s="6" t="s">
        <v>860</v>
      </c>
      <c r="AO545" s="6" t="s">
        <v>439</v>
      </c>
      <c r="AP545" s="6" t="s">
        <v>80</v>
      </c>
      <c r="AQ545" s="6" t="s">
        <v>80</v>
      </c>
      <c r="AR545" s="6" t="s">
        <v>627</v>
      </c>
      <c r="AS545" s="6" t="s">
        <v>147</v>
      </c>
      <c r="AT545"/>
      <c r="AU545" s="6" t="s">
        <v>80</v>
      </c>
      <c r="AV545" s="6" t="s">
        <v>100</v>
      </c>
      <c r="AW545"/>
      <c r="AX545"/>
      <c r="AY545"/>
      <c r="AZ545"/>
      <c r="BA545"/>
      <c r="BB545"/>
      <c r="BC545"/>
      <c r="BD545" s="6" t="s">
        <v>2162</v>
      </c>
      <c r="BE545" s="7" t="s">
        <v>102</v>
      </c>
      <c r="BG545" s="7" t="s">
        <v>103</v>
      </c>
      <c r="BH545" s="7">
        <v>2016</v>
      </c>
      <c r="BI545" s="7" t="s">
        <v>104</v>
      </c>
      <c r="BJ545" s="7" t="s">
        <v>105</v>
      </c>
      <c r="BK545" s="7" t="s">
        <v>105</v>
      </c>
      <c r="BL545" s="7" t="s">
        <v>103</v>
      </c>
      <c r="BN545"/>
      <c r="BO545"/>
      <c r="BP545"/>
      <c r="BQ545"/>
      <c r="BR545"/>
      <c r="BS545"/>
      <c r="BT545"/>
      <c r="BU545"/>
      <c r="BV545"/>
      <c r="BW545"/>
      <c r="BX545"/>
      <c r="BY545" s="8">
        <v>57410</v>
      </c>
      <c r="BZ545" s="9" t="s">
        <v>106</v>
      </c>
    </row>
    <row r="546" spans="1:78" s="7" customFormat="1" hidden="1" x14ac:dyDescent="0.25">
      <c r="A546" s="7" t="str">
        <f t="shared" si="8"/>
        <v>ABWJ*</v>
      </c>
      <c r="B546" s="6" t="s">
        <v>2197</v>
      </c>
      <c r="C546" s="6" t="s">
        <v>2198</v>
      </c>
      <c r="D546" s="6" t="s">
        <v>2192</v>
      </c>
      <c r="E546" s="6" t="s">
        <v>2193</v>
      </c>
      <c r="F546"/>
      <c r="G546"/>
      <c r="H546" s="6" t="s">
        <v>80</v>
      </c>
      <c r="I546"/>
      <c r="J546" s="6" t="s">
        <v>81</v>
      </c>
      <c r="K546" s="6" t="s">
        <v>82</v>
      </c>
      <c r="L546" s="6" t="s">
        <v>156</v>
      </c>
      <c r="M546" s="6" t="s">
        <v>84</v>
      </c>
      <c r="N546" s="6" t="s">
        <v>85</v>
      </c>
      <c r="O546" s="6" t="s">
        <v>157</v>
      </c>
      <c r="P546" s="6" t="s">
        <v>108</v>
      </c>
      <c r="Q546" s="6" t="s">
        <v>110</v>
      </c>
      <c r="R546" s="6" t="s">
        <v>110</v>
      </c>
      <c r="S546"/>
      <c r="T546"/>
      <c r="U546" s="6" t="s">
        <v>91</v>
      </c>
      <c r="V546" s="6" t="s">
        <v>91</v>
      </c>
      <c r="W546" s="6" t="s">
        <v>80</v>
      </c>
      <c r="X546" s="6" t="s">
        <v>80</v>
      </c>
      <c r="Y546" s="6" t="s">
        <v>92</v>
      </c>
      <c r="Z546" s="6" t="s">
        <v>80</v>
      </c>
      <c r="AA546" s="6" t="s">
        <v>80</v>
      </c>
      <c r="AB546"/>
      <c r="AC546"/>
      <c r="AD546"/>
      <c r="AE546" t="str">
        <f>VLOOKUP(E546,'Synthèse ventes'!$A$5:$C$2461,3,0)</f>
        <v>Rond Ø250 ALCOA multiple 120kg</v>
      </c>
      <c r="AF546" t="str">
        <f>VLOOKUP(E546,'Synthèse ventes'!$A$5:$C$2461,2,0)</f>
        <v>ALCOA</v>
      </c>
      <c r="AG546"/>
      <c r="AH546"/>
      <c r="AI546"/>
      <c r="AJ546"/>
      <c r="AK546" s="6" t="s">
        <v>80</v>
      </c>
      <c r="AL546" s="6" t="s">
        <v>2194</v>
      </c>
      <c r="AM546" s="6" t="s">
        <v>95</v>
      </c>
      <c r="AN546" s="6" t="s">
        <v>212</v>
      </c>
      <c r="AO546" s="6" t="s">
        <v>678</v>
      </c>
      <c r="AP546" s="6" t="s">
        <v>80</v>
      </c>
      <c r="AQ546" s="6" t="s">
        <v>80</v>
      </c>
      <c r="AR546" s="6" t="s">
        <v>627</v>
      </c>
      <c r="AS546" s="6" t="s">
        <v>147</v>
      </c>
      <c r="AT546"/>
      <c r="AU546" s="6" t="s">
        <v>80</v>
      </c>
      <c r="AV546" s="6" t="s">
        <v>100</v>
      </c>
      <c r="AW546"/>
      <c r="AX546"/>
      <c r="AY546"/>
      <c r="AZ546"/>
      <c r="BA546"/>
      <c r="BB546"/>
      <c r="BC546"/>
      <c r="BD546" s="6" t="s">
        <v>2162</v>
      </c>
      <c r="BE546" s="7" t="s">
        <v>102</v>
      </c>
      <c r="BG546" s="7" t="s">
        <v>103</v>
      </c>
      <c r="BH546" s="7">
        <v>2016</v>
      </c>
      <c r="BI546" s="7" t="s">
        <v>104</v>
      </c>
      <c r="BJ546" s="7" t="s">
        <v>105</v>
      </c>
      <c r="BK546" s="7" t="s">
        <v>105</v>
      </c>
      <c r="BL546" s="7" t="s">
        <v>103</v>
      </c>
      <c r="BN546"/>
      <c r="BO546"/>
      <c r="BP546"/>
      <c r="BQ546"/>
      <c r="BR546"/>
      <c r="BS546"/>
      <c r="BT546"/>
      <c r="BU546"/>
      <c r="BV546"/>
      <c r="BW546"/>
      <c r="BX546"/>
      <c r="BY546" s="8">
        <v>86349</v>
      </c>
      <c r="BZ546" s="9" t="s">
        <v>106</v>
      </c>
    </row>
    <row r="547" spans="1:78" s="7" customFormat="1" hidden="1" x14ac:dyDescent="0.25">
      <c r="A547" s="7" t="str">
        <f t="shared" si="8"/>
        <v>ABWJ*</v>
      </c>
      <c r="B547" s="6" t="s">
        <v>2199</v>
      </c>
      <c r="C547" s="6" t="s">
        <v>2200</v>
      </c>
      <c r="D547" s="6" t="s">
        <v>2192</v>
      </c>
      <c r="E547" s="6" t="s">
        <v>2193</v>
      </c>
      <c r="F547"/>
      <c r="G547"/>
      <c r="H547" s="6" t="s">
        <v>80</v>
      </c>
      <c r="I547"/>
      <c r="J547" s="6" t="s">
        <v>81</v>
      </c>
      <c r="K547" s="6" t="s">
        <v>82</v>
      </c>
      <c r="L547" s="6" t="s">
        <v>156</v>
      </c>
      <c r="M547" s="6" t="s">
        <v>84</v>
      </c>
      <c r="N547" s="6" t="s">
        <v>85</v>
      </c>
      <c r="O547" s="6" t="s">
        <v>157</v>
      </c>
      <c r="P547" s="6" t="s">
        <v>108</v>
      </c>
      <c r="Q547" s="6" t="s">
        <v>110</v>
      </c>
      <c r="R547" s="6" t="s">
        <v>110</v>
      </c>
      <c r="S547"/>
      <c r="T547"/>
      <c r="U547" s="6" t="s">
        <v>91</v>
      </c>
      <c r="V547" s="6" t="s">
        <v>91</v>
      </c>
      <c r="W547" s="6" t="s">
        <v>80</v>
      </c>
      <c r="X547" s="6" t="s">
        <v>80</v>
      </c>
      <c r="Y547" s="6" t="s">
        <v>92</v>
      </c>
      <c r="Z547" s="6" t="s">
        <v>80</v>
      </c>
      <c r="AA547" s="6" t="s">
        <v>80</v>
      </c>
      <c r="AB547"/>
      <c r="AC547"/>
      <c r="AD547"/>
      <c r="AE547" t="str">
        <f>VLOOKUP(E547,'Synthèse ventes'!$A$5:$C$2461,3,0)</f>
        <v>Rond Ø250 ALCOA multiple 120kg</v>
      </c>
      <c r="AF547" t="str">
        <f>VLOOKUP(E547,'Synthèse ventes'!$A$5:$C$2461,2,0)</f>
        <v>ALCOA</v>
      </c>
      <c r="AG547"/>
      <c r="AH547"/>
      <c r="AI547"/>
      <c r="AJ547"/>
      <c r="AK547" s="6" t="s">
        <v>80</v>
      </c>
      <c r="AL547" s="6" t="s">
        <v>2194</v>
      </c>
      <c r="AM547" s="6" t="s">
        <v>95</v>
      </c>
      <c r="AN547" s="6" t="s">
        <v>234</v>
      </c>
      <c r="AO547" s="6" t="s">
        <v>394</v>
      </c>
      <c r="AP547" s="6" t="s">
        <v>80</v>
      </c>
      <c r="AQ547" s="6" t="s">
        <v>80</v>
      </c>
      <c r="AR547" s="6" t="s">
        <v>627</v>
      </c>
      <c r="AS547" s="6" t="s">
        <v>147</v>
      </c>
      <c r="AT547"/>
      <c r="AU547" s="6" t="s">
        <v>80</v>
      </c>
      <c r="AV547" s="6" t="s">
        <v>100</v>
      </c>
      <c r="AW547"/>
      <c r="AX547"/>
      <c r="AY547"/>
      <c r="AZ547"/>
      <c r="BA547"/>
      <c r="BB547"/>
      <c r="BC547"/>
      <c r="BD547" s="6" t="s">
        <v>2162</v>
      </c>
      <c r="BE547" s="7" t="s">
        <v>102</v>
      </c>
      <c r="BG547" s="7" t="s">
        <v>103</v>
      </c>
      <c r="BH547" s="7">
        <v>2016</v>
      </c>
      <c r="BI547" s="7" t="s">
        <v>104</v>
      </c>
      <c r="BJ547" s="7" t="s">
        <v>105</v>
      </c>
      <c r="BK547" s="7" t="s">
        <v>105</v>
      </c>
      <c r="BL547" s="7" t="s">
        <v>103</v>
      </c>
      <c r="BN547"/>
      <c r="BO547"/>
      <c r="BP547"/>
      <c r="BQ547"/>
      <c r="BR547"/>
      <c r="BS547"/>
      <c r="BT547"/>
      <c r="BU547"/>
      <c r="BV547"/>
      <c r="BW547"/>
      <c r="BX547"/>
      <c r="BY547" s="8">
        <v>128105</v>
      </c>
      <c r="BZ547" s="9" t="s">
        <v>106</v>
      </c>
    </row>
    <row r="548" spans="1:78" s="7" customFormat="1" hidden="1" x14ac:dyDescent="0.25">
      <c r="A548" s="7" t="str">
        <f t="shared" si="8"/>
        <v>ABWJ*</v>
      </c>
      <c r="B548" s="6" t="s">
        <v>2201</v>
      </c>
      <c r="C548" s="6" t="s">
        <v>2202</v>
      </c>
      <c r="D548" s="6" t="s">
        <v>2192</v>
      </c>
      <c r="E548" s="6" t="s">
        <v>2193</v>
      </c>
      <c r="F548"/>
      <c r="G548"/>
      <c r="H548" s="6" t="s">
        <v>80</v>
      </c>
      <c r="I548"/>
      <c r="J548" s="6" t="s">
        <v>81</v>
      </c>
      <c r="K548" s="6" t="s">
        <v>82</v>
      </c>
      <c r="L548" s="6" t="s">
        <v>156</v>
      </c>
      <c r="M548" s="6" t="s">
        <v>84</v>
      </c>
      <c r="N548" s="6" t="s">
        <v>85</v>
      </c>
      <c r="O548" s="6" t="s">
        <v>157</v>
      </c>
      <c r="P548" s="6" t="s">
        <v>108</v>
      </c>
      <c r="Q548" s="6" t="s">
        <v>110</v>
      </c>
      <c r="R548" s="6" t="s">
        <v>110</v>
      </c>
      <c r="S548"/>
      <c r="T548"/>
      <c r="U548" s="6" t="s">
        <v>91</v>
      </c>
      <c r="V548" s="6" t="s">
        <v>91</v>
      </c>
      <c r="W548" s="6" t="s">
        <v>80</v>
      </c>
      <c r="X548" s="6" t="s">
        <v>80</v>
      </c>
      <c r="Y548" s="6" t="s">
        <v>92</v>
      </c>
      <c r="Z548" s="6" t="s">
        <v>80</v>
      </c>
      <c r="AA548" s="6" t="s">
        <v>80</v>
      </c>
      <c r="AB548"/>
      <c r="AC548"/>
      <c r="AD548"/>
      <c r="AE548" t="str">
        <f>VLOOKUP(E548,'Synthèse ventes'!$A$5:$C$2461,3,0)</f>
        <v>Rond Ø250 ALCOA multiple 120kg</v>
      </c>
      <c r="AF548" t="str">
        <f>VLOOKUP(E548,'Synthèse ventes'!$A$5:$C$2461,2,0)</f>
        <v>ALCOA</v>
      </c>
      <c r="AG548"/>
      <c r="AH548"/>
      <c r="AI548"/>
      <c r="AJ548"/>
      <c r="AK548" s="6" t="s">
        <v>80</v>
      </c>
      <c r="AL548" s="6" t="s">
        <v>2194</v>
      </c>
      <c r="AM548" s="6" t="s">
        <v>95</v>
      </c>
      <c r="AN548" s="6" t="s">
        <v>2169</v>
      </c>
      <c r="AO548" s="6" t="s">
        <v>394</v>
      </c>
      <c r="AP548" s="6" t="s">
        <v>80</v>
      </c>
      <c r="AQ548" s="6" t="s">
        <v>80</v>
      </c>
      <c r="AR548" s="6" t="s">
        <v>627</v>
      </c>
      <c r="AS548" s="6" t="s">
        <v>147</v>
      </c>
      <c r="AT548"/>
      <c r="AU548" s="6" t="s">
        <v>80</v>
      </c>
      <c r="AV548" s="6" t="s">
        <v>100</v>
      </c>
      <c r="AW548"/>
      <c r="AX548"/>
      <c r="AY548"/>
      <c r="AZ548"/>
      <c r="BA548"/>
      <c r="BB548"/>
      <c r="BC548"/>
      <c r="BD548" s="6" t="s">
        <v>2162</v>
      </c>
      <c r="BE548" s="7" t="s">
        <v>102</v>
      </c>
      <c r="BG548" s="7" t="s">
        <v>103</v>
      </c>
      <c r="BH548" s="7">
        <v>2016</v>
      </c>
      <c r="BI548" s="7" t="s">
        <v>104</v>
      </c>
      <c r="BJ548" s="7" t="s">
        <v>105</v>
      </c>
      <c r="BK548" s="7" t="s">
        <v>105</v>
      </c>
      <c r="BL548" s="7" t="s">
        <v>103</v>
      </c>
      <c r="BN548"/>
      <c r="BO548"/>
      <c r="BP548"/>
      <c r="BQ548"/>
      <c r="BR548"/>
      <c r="BS548"/>
      <c r="BT548"/>
      <c r="BU548"/>
      <c r="BV548"/>
      <c r="BW548"/>
      <c r="BX548"/>
      <c r="BY548" s="8">
        <v>100126</v>
      </c>
      <c r="BZ548" s="9" t="s">
        <v>106</v>
      </c>
    </row>
    <row r="549" spans="1:78" s="7" customFormat="1" hidden="1" x14ac:dyDescent="0.25">
      <c r="A549" s="7" t="str">
        <f t="shared" si="8"/>
        <v>ACAG*</v>
      </c>
      <c r="B549" s="6" t="s">
        <v>2203</v>
      </c>
      <c r="C549" s="6" t="s">
        <v>2204</v>
      </c>
      <c r="D549" s="6" t="s">
        <v>2205</v>
      </c>
      <c r="E549" s="6" t="s">
        <v>2206</v>
      </c>
      <c r="F549"/>
      <c r="G549"/>
      <c r="H549" s="6" t="s">
        <v>80</v>
      </c>
      <c r="I549"/>
      <c r="J549" s="6" t="s">
        <v>81</v>
      </c>
      <c r="K549" s="6" t="s">
        <v>82</v>
      </c>
      <c r="L549" s="6" t="s">
        <v>137</v>
      </c>
      <c r="M549" s="6" t="s">
        <v>84</v>
      </c>
      <c r="N549" s="6" t="s">
        <v>85</v>
      </c>
      <c r="O549" s="6" t="s">
        <v>138</v>
      </c>
      <c r="P549" s="6" t="s">
        <v>139</v>
      </c>
      <c r="Q549" s="6" t="s">
        <v>1841</v>
      </c>
      <c r="R549" s="35" t="s">
        <v>2207</v>
      </c>
      <c r="S549" s="6" t="s">
        <v>1841</v>
      </c>
      <c r="T549" s="35" t="s">
        <v>2207</v>
      </c>
      <c r="U549" s="32" t="s">
        <v>1824</v>
      </c>
      <c r="V549" s="32" t="s">
        <v>1825</v>
      </c>
      <c r="W549" s="6" t="s">
        <v>80</v>
      </c>
      <c r="X549" s="6" t="s">
        <v>80</v>
      </c>
      <c r="Y549" s="6" t="s">
        <v>92</v>
      </c>
      <c r="Z549" s="6" t="s">
        <v>80</v>
      </c>
      <c r="AA549" s="6" t="s">
        <v>93</v>
      </c>
      <c r="AB549"/>
      <c r="AC549"/>
      <c r="AD549"/>
      <c r="AE549" t="str">
        <f>VLOOKUP(E549,'Synthèse ventes'!$A$5:$C$2461,3,0)</f>
        <v>Rond Ø180 SMX Beta Pamiers</v>
      </c>
      <c r="AF549" t="str">
        <f>VLOOKUP(E549,'Synthèse ventes'!$A$5:$C$2461,2,0)</f>
        <v>AD PAMIERS</v>
      </c>
      <c r="AG549"/>
      <c r="AH549"/>
      <c r="AI549"/>
      <c r="AJ549"/>
      <c r="AK549" s="6" t="s">
        <v>92</v>
      </c>
      <c r="AL549" s="6" t="s">
        <v>2208</v>
      </c>
      <c r="AM549" s="6" t="s">
        <v>95</v>
      </c>
      <c r="AN549" s="6" t="s">
        <v>375</v>
      </c>
      <c r="AO549" s="6" t="s">
        <v>225</v>
      </c>
      <c r="AP549" s="6" t="s">
        <v>80</v>
      </c>
      <c r="AQ549" s="6" t="s">
        <v>80</v>
      </c>
      <c r="AR549" s="6" t="s">
        <v>1827</v>
      </c>
      <c r="AS549" s="6" t="s">
        <v>169</v>
      </c>
      <c r="AT549"/>
      <c r="AU549" s="6" t="s">
        <v>80</v>
      </c>
      <c r="AV549" s="6" t="s">
        <v>100</v>
      </c>
      <c r="AW549"/>
      <c r="AX549"/>
      <c r="AY549"/>
      <c r="AZ549"/>
      <c r="BA549"/>
      <c r="BB549"/>
      <c r="BC549"/>
      <c r="BD549" s="6" t="s">
        <v>2162</v>
      </c>
      <c r="BE549" s="7" t="s">
        <v>102</v>
      </c>
      <c r="BG549" s="7" t="s">
        <v>103</v>
      </c>
      <c r="BH549" s="7">
        <v>2016</v>
      </c>
      <c r="BI549" s="7" t="s">
        <v>104</v>
      </c>
      <c r="BJ549" s="7" t="s">
        <v>105</v>
      </c>
      <c r="BK549" s="7" t="s">
        <v>105</v>
      </c>
      <c r="BL549" s="7" t="s">
        <v>103</v>
      </c>
      <c r="BN549"/>
      <c r="BO549"/>
      <c r="BP549"/>
      <c r="BQ549"/>
      <c r="BR549"/>
      <c r="BS549"/>
      <c r="BT549"/>
      <c r="BU549"/>
      <c r="BV549"/>
      <c r="BW549"/>
      <c r="BX549"/>
      <c r="BY549" s="8">
        <v>85457</v>
      </c>
      <c r="BZ549" s="9" t="s">
        <v>106</v>
      </c>
    </row>
    <row r="550" spans="1:78" s="7" customFormat="1" hidden="1" x14ac:dyDescent="0.25">
      <c r="A550" s="7" t="str">
        <f t="shared" si="8"/>
        <v>ABZN*</v>
      </c>
      <c r="B550" s="6" t="s">
        <v>2209</v>
      </c>
      <c r="C550" s="6" t="s">
        <v>2210</v>
      </c>
      <c r="D550" s="6" t="s">
        <v>2211</v>
      </c>
      <c r="E550" s="6" t="s">
        <v>2212</v>
      </c>
      <c r="F550"/>
      <c r="G550"/>
      <c r="H550" s="6" t="s">
        <v>80</v>
      </c>
      <c r="I550"/>
      <c r="J550" s="6" t="s">
        <v>81</v>
      </c>
      <c r="K550" s="6" t="s">
        <v>82</v>
      </c>
      <c r="L550" s="6" t="s">
        <v>83</v>
      </c>
      <c r="M550" s="6" t="s">
        <v>84</v>
      </c>
      <c r="N550" s="6" t="s">
        <v>85</v>
      </c>
      <c r="O550" s="6" t="s">
        <v>86</v>
      </c>
      <c r="P550" s="6" t="s">
        <v>87</v>
      </c>
      <c r="Q550" s="6" t="s">
        <v>788</v>
      </c>
      <c r="R550" s="6" t="s">
        <v>788</v>
      </c>
      <c r="S550" s="6" t="s">
        <v>788</v>
      </c>
      <c r="T550" s="6" t="s">
        <v>1498</v>
      </c>
      <c r="U550" s="6" t="s">
        <v>893</v>
      </c>
      <c r="V550" s="6" t="s">
        <v>91</v>
      </c>
      <c r="W550" s="6" t="s">
        <v>80</v>
      </c>
      <c r="X550" s="6" t="s">
        <v>80</v>
      </c>
      <c r="Y550" s="6" t="s">
        <v>92</v>
      </c>
      <c r="Z550" s="6" t="s">
        <v>80</v>
      </c>
      <c r="AA550" s="6" t="s">
        <v>93</v>
      </c>
      <c r="AB550"/>
      <c r="AC550"/>
      <c r="AD550"/>
      <c r="AE550" t="str">
        <f>VLOOKUP(E550,'Synthèse ventes'!$A$5:$C$2461,3,0)</f>
        <v>Plat WYMAN 508 x 254</v>
      </c>
      <c r="AF550" t="str">
        <f>VLOOKUP(E550,'Synthèse ventes'!$A$5:$C$2461,2,0)</f>
        <v>WYMAN</v>
      </c>
      <c r="AG550"/>
      <c r="AH550"/>
      <c r="AI550"/>
      <c r="AJ550"/>
      <c r="AK550" s="6" t="s">
        <v>80</v>
      </c>
      <c r="AL550" s="6" t="s">
        <v>2213</v>
      </c>
      <c r="AM550" s="6" t="s">
        <v>95</v>
      </c>
      <c r="AN550" s="6" t="s">
        <v>1418</v>
      </c>
      <c r="AO550" s="6" t="s">
        <v>97</v>
      </c>
      <c r="AP550" s="6" t="s">
        <v>80</v>
      </c>
      <c r="AQ550" s="6" t="s">
        <v>80</v>
      </c>
      <c r="AR550" s="6" t="s">
        <v>1887</v>
      </c>
      <c r="AS550" s="6" t="s">
        <v>169</v>
      </c>
      <c r="AT550"/>
      <c r="AU550" s="6" t="s">
        <v>80</v>
      </c>
      <c r="AV550" s="6" t="s">
        <v>100</v>
      </c>
      <c r="AW550"/>
      <c r="AX550"/>
      <c r="AY550"/>
      <c r="AZ550"/>
      <c r="BA550"/>
      <c r="BB550"/>
      <c r="BC550"/>
      <c r="BD550" s="6" t="s">
        <v>2214</v>
      </c>
      <c r="BE550" s="7" t="s">
        <v>102</v>
      </c>
      <c r="BG550" s="7" t="s">
        <v>103</v>
      </c>
      <c r="BH550" s="7">
        <v>2016</v>
      </c>
      <c r="BI550" s="7" t="s">
        <v>104</v>
      </c>
      <c r="BJ550" s="7" t="s">
        <v>105</v>
      </c>
      <c r="BK550" s="7" t="s">
        <v>105</v>
      </c>
      <c r="BL550" s="7" t="s">
        <v>103</v>
      </c>
      <c r="BN550"/>
      <c r="BO550"/>
      <c r="BP550"/>
      <c r="BQ550"/>
      <c r="BR550"/>
      <c r="BS550"/>
      <c r="BT550"/>
      <c r="BU550"/>
      <c r="BV550"/>
      <c r="BW550"/>
      <c r="BX550"/>
      <c r="BY550" s="8">
        <v>95988</v>
      </c>
      <c r="BZ550" s="9" t="s">
        <v>106</v>
      </c>
    </row>
    <row r="551" spans="1:78" s="7" customFormat="1" hidden="1" x14ac:dyDescent="0.25">
      <c r="A551" s="7" t="str">
        <f t="shared" si="8"/>
        <v>ABZN*</v>
      </c>
      <c r="B551" s="6" t="s">
        <v>2215</v>
      </c>
      <c r="C551" s="6" t="s">
        <v>2210</v>
      </c>
      <c r="D551" s="6" t="s">
        <v>2211</v>
      </c>
      <c r="E551" s="6" t="s">
        <v>2212</v>
      </c>
      <c r="F551"/>
      <c r="G551"/>
      <c r="H551" s="6" t="s">
        <v>80</v>
      </c>
      <c r="I551"/>
      <c r="J551" s="6" t="s">
        <v>81</v>
      </c>
      <c r="K551" s="6" t="s">
        <v>82</v>
      </c>
      <c r="L551" s="6" t="s">
        <v>83</v>
      </c>
      <c r="M551" s="6" t="s">
        <v>84</v>
      </c>
      <c r="N551" s="6" t="s">
        <v>85</v>
      </c>
      <c r="O551" s="6" t="s">
        <v>86</v>
      </c>
      <c r="P551" s="6" t="s">
        <v>108</v>
      </c>
      <c r="Q551" s="6" t="s">
        <v>109</v>
      </c>
      <c r="R551" s="6" t="s">
        <v>110</v>
      </c>
      <c r="S551" s="6" t="s">
        <v>109</v>
      </c>
      <c r="T551" s="6" t="s">
        <v>110</v>
      </c>
      <c r="U551" s="6" t="s">
        <v>91</v>
      </c>
      <c r="V551" s="6" t="s">
        <v>91</v>
      </c>
      <c r="W551" s="6" t="s">
        <v>80</v>
      </c>
      <c r="X551" s="6" t="s">
        <v>80</v>
      </c>
      <c r="Y551" s="6" t="s">
        <v>92</v>
      </c>
      <c r="Z551" s="6" t="s">
        <v>80</v>
      </c>
      <c r="AA551" s="6" t="s">
        <v>93</v>
      </c>
      <c r="AB551"/>
      <c r="AC551"/>
      <c r="AD551"/>
      <c r="AE551" t="str">
        <f>VLOOKUP(E551,'Synthèse ventes'!$A$5:$C$2461,3,0)</f>
        <v>Plat WYMAN 508 x 254</v>
      </c>
      <c r="AF551" t="str">
        <f>VLOOKUP(E551,'Synthèse ventes'!$A$5:$C$2461,2,0)</f>
        <v>WYMAN</v>
      </c>
      <c r="AG551"/>
      <c r="AH551"/>
      <c r="AI551"/>
      <c r="AJ551"/>
      <c r="AK551" s="6" t="s">
        <v>80</v>
      </c>
      <c r="AL551" s="6" t="s">
        <v>2213</v>
      </c>
      <c r="AM551" s="6" t="s">
        <v>95</v>
      </c>
      <c r="AN551" s="6" t="s">
        <v>1418</v>
      </c>
      <c r="AO551" s="6" t="s">
        <v>97</v>
      </c>
      <c r="AP551" s="6" t="s">
        <v>80</v>
      </c>
      <c r="AQ551" s="6" t="s">
        <v>80</v>
      </c>
      <c r="AR551" s="6" t="s">
        <v>1887</v>
      </c>
      <c r="AS551" s="6" t="s">
        <v>169</v>
      </c>
      <c r="AT551"/>
      <c r="AU551" s="6" t="s">
        <v>80</v>
      </c>
      <c r="AV551" s="6" t="s">
        <v>100</v>
      </c>
      <c r="AW551"/>
      <c r="AX551"/>
      <c r="AY551"/>
      <c r="AZ551"/>
      <c r="BA551"/>
      <c r="BB551"/>
      <c r="BC551"/>
      <c r="BD551" s="6" t="s">
        <v>2214</v>
      </c>
      <c r="BE551" s="7" t="s">
        <v>102</v>
      </c>
      <c r="BG551" s="7" t="s">
        <v>103</v>
      </c>
      <c r="BH551" s="7">
        <v>2016</v>
      </c>
      <c r="BI551" s="7" t="s">
        <v>104</v>
      </c>
      <c r="BJ551" s="7" t="s">
        <v>105</v>
      </c>
      <c r="BK551" s="7" t="s">
        <v>105</v>
      </c>
      <c r="BL551" s="7" t="s">
        <v>103</v>
      </c>
      <c r="BN551"/>
      <c r="BO551"/>
      <c r="BP551"/>
      <c r="BQ551"/>
      <c r="BR551"/>
      <c r="BS551"/>
      <c r="BT551"/>
      <c r="BU551"/>
      <c r="BV551"/>
      <c r="BW551"/>
      <c r="BX551"/>
      <c r="BY551" s="8">
        <v>11622</v>
      </c>
      <c r="BZ551" s="9" t="s">
        <v>106</v>
      </c>
    </row>
    <row r="552" spans="1:78" s="7" customFormat="1" hidden="1" x14ac:dyDescent="0.25">
      <c r="A552" s="7" t="str">
        <f t="shared" si="8"/>
        <v>ACAU*</v>
      </c>
      <c r="B552" s="6" t="s">
        <v>2216</v>
      </c>
      <c r="C552" s="6" t="s">
        <v>2217</v>
      </c>
      <c r="D552" s="6" t="s">
        <v>2218</v>
      </c>
      <c r="E552" s="6" t="s">
        <v>2219</v>
      </c>
      <c r="F552"/>
      <c r="G552"/>
      <c r="H552" s="6" t="s">
        <v>80</v>
      </c>
      <c r="I552"/>
      <c r="J552" s="6" t="s">
        <v>81</v>
      </c>
      <c r="K552" s="6" t="s">
        <v>82</v>
      </c>
      <c r="L552" s="6" t="s">
        <v>156</v>
      </c>
      <c r="M552" s="6" t="s">
        <v>84</v>
      </c>
      <c r="N552" s="6" t="s">
        <v>85</v>
      </c>
      <c r="O552" s="6" t="s">
        <v>157</v>
      </c>
      <c r="P552" s="6" t="s">
        <v>108</v>
      </c>
      <c r="Q552" s="6" t="s">
        <v>110</v>
      </c>
      <c r="R552" s="6" t="s">
        <v>110</v>
      </c>
      <c r="S552"/>
      <c r="T552"/>
      <c r="U552" s="6" t="s">
        <v>91</v>
      </c>
      <c r="V552" s="6" t="s">
        <v>91</v>
      </c>
      <c r="W552" s="6" t="s">
        <v>80</v>
      </c>
      <c r="X552" s="6" t="s">
        <v>80</v>
      </c>
      <c r="Y552" s="6" t="s">
        <v>92</v>
      </c>
      <c r="Z552" s="6" t="s">
        <v>80</v>
      </c>
      <c r="AA552" s="6" t="s">
        <v>80</v>
      </c>
      <c r="AB552"/>
      <c r="AC552"/>
      <c r="AD552"/>
      <c r="AE552" t="str">
        <f>VLOOKUP(E552,'Synthèse ventes'!$A$5:$C$2461,3,0)</f>
        <v>Rond Ø330 pour Pamiers</v>
      </c>
      <c r="AF552" t="str">
        <f>VLOOKUP(E552,'Synthèse ventes'!$A$5:$C$2461,2,0)</f>
        <v>AD PAMIERS</v>
      </c>
      <c r="AG552"/>
      <c r="AH552"/>
      <c r="AI552"/>
      <c r="AJ552"/>
      <c r="AK552" s="6" t="s">
        <v>92</v>
      </c>
      <c r="AL552" s="6" t="s">
        <v>2220</v>
      </c>
      <c r="AM552" s="6" t="s">
        <v>95</v>
      </c>
      <c r="AN552" s="6" t="s">
        <v>96</v>
      </c>
      <c r="AO552" s="6" t="s">
        <v>394</v>
      </c>
      <c r="AP552" s="6" t="s">
        <v>80</v>
      </c>
      <c r="AQ552" s="6" t="s">
        <v>80</v>
      </c>
      <c r="AR552" s="6" t="s">
        <v>266</v>
      </c>
      <c r="AS552" s="6" t="s">
        <v>1426</v>
      </c>
      <c r="AT552"/>
      <c r="AU552" s="6" t="s">
        <v>80</v>
      </c>
      <c r="AV552" s="6" t="s">
        <v>100</v>
      </c>
      <c r="AW552"/>
      <c r="AX552"/>
      <c r="AY552"/>
      <c r="AZ552"/>
      <c r="BA552"/>
      <c r="BB552"/>
      <c r="BC552"/>
      <c r="BD552" s="6" t="s">
        <v>2214</v>
      </c>
      <c r="BE552" s="7" t="s">
        <v>102</v>
      </c>
      <c r="BG552" s="7" t="s">
        <v>103</v>
      </c>
      <c r="BH552" s="7">
        <v>2016</v>
      </c>
      <c r="BI552" s="7" t="s">
        <v>104</v>
      </c>
      <c r="BJ552" s="7" t="s">
        <v>105</v>
      </c>
      <c r="BK552" s="7" t="s">
        <v>105</v>
      </c>
      <c r="BL552" s="7" t="s">
        <v>103</v>
      </c>
      <c r="BN552"/>
      <c r="BO552"/>
      <c r="BP552"/>
      <c r="BQ552"/>
      <c r="BR552"/>
      <c r="BS552"/>
      <c r="BT552"/>
      <c r="BU552"/>
      <c r="BV552"/>
      <c r="BW552"/>
      <c r="BX552"/>
      <c r="BY552" s="8">
        <v>90251</v>
      </c>
      <c r="BZ552" s="9" t="s">
        <v>106</v>
      </c>
    </row>
    <row r="553" spans="1:78" s="7" customFormat="1" hidden="1" x14ac:dyDescent="0.25">
      <c r="A553" s="7" t="str">
        <f t="shared" si="8"/>
        <v>ACAU*</v>
      </c>
      <c r="B553" s="6" t="s">
        <v>2221</v>
      </c>
      <c r="C553" s="6" t="s">
        <v>2222</v>
      </c>
      <c r="D553" s="6" t="s">
        <v>2218</v>
      </c>
      <c r="E553" s="6" t="s">
        <v>2219</v>
      </c>
      <c r="F553"/>
      <c r="G553"/>
      <c r="H553" s="6" t="s">
        <v>80</v>
      </c>
      <c r="I553"/>
      <c r="J553" s="6" t="s">
        <v>81</v>
      </c>
      <c r="K553" s="6" t="s">
        <v>82</v>
      </c>
      <c r="L553" s="6" t="s">
        <v>156</v>
      </c>
      <c r="M553" s="6" t="s">
        <v>84</v>
      </c>
      <c r="N553" s="6" t="s">
        <v>85</v>
      </c>
      <c r="O553" s="6" t="s">
        <v>157</v>
      </c>
      <c r="P553" s="6" t="s">
        <v>108</v>
      </c>
      <c r="Q553" s="6" t="s">
        <v>110</v>
      </c>
      <c r="R553" s="6" t="s">
        <v>110</v>
      </c>
      <c r="S553"/>
      <c r="T553"/>
      <c r="U553" s="6" t="s">
        <v>91</v>
      </c>
      <c r="V553" s="6" t="s">
        <v>91</v>
      </c>
      <c r="W553" s="6" t="s">
        <v>80</v>
      </c>
      <c r="X553" s="6" t="s">
        <v>80</v>
      </c>
      <c r="Y553" s="6" t="s">
        <v>92</v>
      </c>
      <c r="Z553" s="6" t="s">
        <v>80</v>
      </c>
      <c r="AA553" s="6" t="s">
        <v>80</v>
      </c>
      <c r="AB553"/>
      <c r="AC553"/>
      <c r="AD553"/>
      <c r="AE553" t="str">
        <f>VLOOKUP(E553,'Synthèse ventes'!$A$5:$C$2461,3,0)</f>
        <v>Rond Ø330 pour Pamiers</v>
      </c>
      <c r="AF553" t="str">
        <f>VLOOKUP(E553,'Synthèse ventes'!$A$5:$C$2461,2,0)</f>
        <v>AD PAMIERS</v>
      </c>
      <c r="AG553"/>
      <c r="AH553"/>
      <c r="AI553"/>
      <c r="AJ553"/>
      <c r="AK553" s="6" t="s">
        <v>92</v>
      </c>
      <c r="AL553" s="6" t="s">
        <v>2220</v>
      </c>
      <c r="AM553" s="6" t="s">
        <v>95</v>
      </c>
      <c r="AN553" s="6" t="s">
        <v>212</v>
      </c>
      <c r="AO553" s="6" t="s">
        <v>510</v>
      </c>
      <c r="AP553" s="6" t="s">
        <v>80</v>
      </c>
      <c r="AQ553" s="6" t="s">
        <v>80</v>
      </c>
      <c r="AR553" s="6" t="s">
        <v>266</v>
      </c>
      <c r="AS553" s="6" t="s">
        <v>1426</v>
      </c>
      <c r="AT553"/>
      <c r="AU553" s="6" t="s">
        <v>80</v>
      </c>
      <c r="AV553" s="6" t="s">
        <v>100</v>
      </c>
      <c r="AW553"/>
      <c r="AX553"/>
      <c r="AY553"/>
      <c r="AZ553"/>
      <c r="BA553"/>
      <c r="BB553"/>
      <c r="BC553"/>
      <c r="BD553" s="6" t="s">
        <v>2214</v>
      </c>
      <c r="BE553" s="7" t="s">
        <v>102</v>
      </c>
      <c r="BG553" s="7" t="s">
        <v>103</v>
      </c>
      <c r="BH553" s="7">
        <v>2016</v>
      </c>
      <c r="BI553" s="7" t="s">
        <v>104</v>
      </c>
      <c r="BJ553" s="7" t="s">
        <v>105</v>
      </c>
      <c r="BK553" s="7" t="s">
        <v>105</v>
      </c>
      <c r="BL553" s="7" t="s">
        <v>103</v>
      </c>
      <c r="BN553"/>
      <c r="BO553"/>
      <c r="BP553"/>
      <c r="BQ553"/>
      <c r="BR553"/>
      <c r="BS553"/>
      <c r="BT553"/>
      <c r="BU553"/>
      <c r="BV553"/>
      <c r="BW553"/>
      <c r="BX553"/>
      <c r="BY553" s="8">
        <v>26836</v>
      </c>
      <c r="BZ553" s="9" t="s">
        <v>106</v>
      </c>
    </row>
    <row r="554" spans="1:78" s="7" customFormat="1" hidden="1" x14ac:dyDescent="0.25">
      <c r="A554" s="7" t="str">
        <f t="shared" si="8"/>
        <v>ACAU*</v>
      </c>
      <c r="B554" s="6" t="s">
        <v>2223</v>
      </c>
      <c r="C554" s="6" t="s">
        <v>2224</v>
      </c>
      <c r="D554" s="6" t="s">
        <v>2218</v>
      </c>
      <c r="E554" s="6" t="s">
        <v>2219</v>
      </c>
      <c r="F554"/>
      <c r="G554"/>
      <c r="H554" s="6" t="s">
        <v>80</v>
      </c>
      <c r="I554"/>
      <c r="J554" s="6" t="s">
        <v>81</v>
      </c>
      <c r="K554" s="6" t="s">
        <v>82</v>
      </c>
      <c r="L554" s="6" t="s">
        <v>156</v>
      </c>
      <c r="M554" s="6" t="s">
        <v>84</v>
      </c>
      <c r="N554" s="6" t="s">
        <v>85</v>
      </c>
      <c r="O554" s="6" t="s">
        <v>157</v>
      </c>
      <c r="P554" s="6" t="s">
        <v>108</v>
      </c>
      <c r="Q554" s="6" t="s">
        <v>110</v>
      </c>
      <c r="R554" s="6" t="s">
        <v>110</v>
      </c>
      <c r="S554"/>
      <c r="T554"/>
      <c r="U554" s="6" t="s">
        <v>91</v>
      </c>
      <c r="V554" s="6" t="s">
        <v>91</v>
      </c>
      <c r="W554" s="6" t="s">
        <v>80</v>
      </c>
      <c r="X554" s="6" t="s">
        <v>80</v>
      </c>
      <c r="Y554" s="6" t="s">
        <v>92</v>
      </c>
      <c r="Z554" s="6" t="s">
        <v>80</v>
      </c>
      <c r="AA554" s="6" t="s">
        <v>80</v>
      </c>
      <c r="AB554"/>
      <c r="AC554"/>
      <c r="AD554"/>
      <c r="AE554" t="str">
        <f>VLOOKUP(E554,'Synthèse ventes'!$A$5:$C$2461,3,0)</f>
        <v>Rond Ø330 pour Pamiers</v>
      </c>
      <c r="AF554" t="str">
        <f>VLOOKUP(E554,'Synthèse ventes'!$A$5:$C$2461,2,0)</f>
        <v>AD PAMIERS</v>
      </c>
      <c r="AG554"/>
      <c r="AH554"/>
      <c r="AI554"/>
      <c r="AJ554"/>
      <c r="AK554" s="6" t="s">
        <v>92</v>
      </c>
      <c r="AL554" s="6" t="s">
        <v>2220</v>
      </c>
      <c r="AM554" s="6" t="s">
        <v>95</v>
      </c>
      <c r="AN554" s="6" t="s">
        <v>96</v>
      </c>
      <c r="AO554" s="6" t="s">
        <v>448</v>
      </c>
      <c r="AP554" s="6" t="s">
        <v>80</v>
      </c>
      <c r="AQ554" s="6" t="s">
        <v>80</v>
      </c>
      <c r="AR554" s="6" t="s">
        <v>266</v>
      </c>
      <c r="AS554" s="6" t="s">
        <v>1426</v>
      </c>
      <c r="AT554"/>
      <c r="AU554" s="6" t="s">
        <v>80</v>
      </c>
      <c r="AV554" s="6" t="s">
        <v>100</v>
      </c>
      <c r="AW554"/>
      <c r="AX554"/>
      <c r="AY554"/>
      <c r="AZ554"/>
      <c r="BA554"/>
      <c r="BB554"/>
      <c r="BC554"/>
      <c r="BD554" s="6" t="s">
        <v>2214</v>
      </c>
      <c r="BE554" s="7" t="s">
        <v>102</v>
      </c>
      <c r="BG554" s="7" t="s">
        <v>103</v>
      </c>
      <c r="BH554" s="7">
        <v>2016</v>
      </c>
      <c r="BI554" s="7" t="s">
        <v>104</v>
      </c>
      <c r="BJ554" s="7" t="s">
        <v>105</v>
      </c>
      <c r="BK554" s="7" t="s">
        <v>105</v>
      </c>
      <c r="BL554" s="7" t="s">
        <v>103</v>
      </c>
      <c r="BN554"/>
      <c r="BO554"/>
      <c r="BP554"/>
      <c r="BQ554"/>
      <c r="BR554"/>
      <c r="BS554"/>
      <c r="BT554"/>
      <c r="BU554"/>
      <c r="BV554"/>
      <c r="BW554"/>
      <c r="BX554"/>
      <c r="BY554" s="8">
        <v>100550</v>
      </c>
      <c r="BZ554" s="9" t="s">
        <v>106</v>
      </c>
    </row>
    <row r="555" spans="1:78" s="7" customFormat="1" hidden="1" x14ac:dyDescent="0.25">
      <c r="A555" s="7" t="str">
        <f t="shared" si="8"/>
        <v>ACAU*</v>
      </c>
      <c r="B555" s="6" t="s">
        <v>2225</v>
      </c>
      <c r="C555" s="6" t="s">
        <v>2226</v>
      </c>
      <c r="D555" s="6" t="s">
        <v>2218</v>
      </c>
      <c r="E555" s="6" t="s">
        <v>2219</v>
      </c>
      <c r="F555"/>
      <c r="G555"/>
      <c r="H555" s="6" t="s">
        <v>80</v>
      </c>
      <c r="I555"/>
      <c r="J555" s="6" t="s">
        <v>81</v>
      </c>
      <c r="K555" s="6" t="s">
        <v>82</v>
      </c>
      <c r="L555" s="6" t="s">
        <v>156</v>
      </c>
      <c r="M555" s="6" t="s">
        <v>84</v>
      </c>
      <c r="N555" s="6" t="s">
        <v>85</v>
      </c>
      <c r="O555" s="6" t="s">
        <v>157</v>
      </c>
      <c r="P555" s="6" t="s">
        <v>108</v>
      </c>
      <c r="Q555" s="6" t="s">
        <v>110</v>
      </c>
      <c r="R555" s="6" t="s">
        <v>110</v>
      </c>
      <c r="S555"/>
      <c r="T555"/>
      <c r="U555" s="6" t="s">
        <v>91</v>
      </c>
      <c r="V555" s="6" t="s">
        <v>91</v>
      </c>
      <c r="W555" s="6" t="s">
        <v>80</v>
      </c>
      <c r="X555" s="6" t="s">
        <v>80</v>
      </c>
      <c r="Y555" s="6" t="s">
        <v>92</v>
      </c>
      <c r="Z555" s="6" t="s">
        <v>80</v>
      </c>
      <c r="AA555" s="6" t="s">
        <v>80</v>
      </c>
      <c r="AB555"/>
      <c r="AC555"/>
      <c r="AD555"/>
      <c r="AE555" t="str">
        <f>VLOOKUP(E555,'Synthèse ventes'!$A$5:$C$2461,3,0)</f>
        <v>Rond Ø330 pour Pamiers</v>
      </c>
      <c r="AF555" t="str">
        <f>VLOOKUP(E555,'Synthèse ventes'!$A$5:$C$2461,2,0)</f>
        <v>AD PAMIERS</v>
      </c>
      <c r="AG555"/>
      <c r="AH555"/>
      <c r="AI555"/>
      <c r="AJ555"/>
      <c r="AK555" s="6" t="s">
        <v>92</v>
      </c>
      <c r="AL555" s="6" t="s">
        <v>2220</v>
      </c>
      <c r="AM555" s="6" t="s">
        <v>95</v>
      </c>
      <c r="AN555" s="6" t="s">
        <v>145</v>
      </c>
      <c r="AO555" s="6" t="s">
        <v>292</v>
      </c>
      <c r="AP555" s="6" t="s">
        <v>80</v>
      </c>
      <c r="AQ555" s="6" t="s">
        <v>80</v>
      </c>
      <c r="AR555" s="6" t="s">
        <v>266</v>
      </c>
      <c r="AS555" s="6" t="s">
        <v>1426</v>
      </c>
      <c r="AT555"/>
      <c r="AU555" s="6" t="s">
        <v>80</v>
      </c>
      <c r="AV555" s="6" t="s">
        <v>100</v>
      </c>
      <c r="AW555"/>
      <c r="AX555"/>
      <c r="AY555"/>
      <c r="AZ555"/>
      <c r="BA555"/>
      <c r="BB555"/>
      <c r="BC555"/>
      <c r="BD555" s="6" t="s">
        <v>2214</v>
      </c>
      <c r="BE555" s="7" t="s">
        <v>102</v>
      </c>
      <c r="BG555" s="7" t="s">
        <v>103</v>
      </c>
      <c r="BH555" s="7">
        <v>2016</v>
      </c>
      <c r="BI555" s="7" t="s">
        <v>104</v>
      </c>
      <c r="BJ555" s="7" t="s">
        <v>105</v>
      </c>
      <c r="BK555" s="7" t="s">
        <v>105</v>
      </c>
      <c r="BL555" s="7" t="s">
        <v>103</v>
      </c>
      <c r="BN555"/>
      <c r="BO555"/>
      <c r="BP555"/>
      <c r="BQ555"/>
      <c r="BR555"/>
      <c r="BS555"/>
      <c r="BT555"/>
      <c r="BU555"/>
      <c r="BV555"/>
      <c r="BW555"/>
      <c r="BX555"/>
      <c r="BY555" s="8">
        <v>19022</v>
      </c>
      <c r="BZ555" s="9" t="s">
        <v>106</v>
      </c>
    </row>
    <row r="556" spans="1:78" s="7" customFormat="1" hidden="1" x14ac:dyDescent="0.25">
      <c r="A556" s="7" t="str">
        <f t="shared" si="8"/>
        <v>ACAX*</v>
      </c>
      <c r="B556" s="6" t="s">
        <v>2227</v>
      </c>
      <c r="C556" s="6" t="s">
        <v>2228</v>
      </c>
      <c r="D556" s="6" t="s">
        <v>2229</v>
      </c>
      <c r="E556" s="6" t="s">
        <v>2230</v>
      </c>
      <c r="F556"/>
      <c r="G556"/>
      <c r="H556" s="6" t="s">
        <v>80</v>
      </c>
      <c r="I556"/>
      <c r="J556" s="6" t="s">
        <v>81</v>
      </c>
      <c r="K556" s="6" t="s">
        <v>82</v>
      </c>
      <c r="L556" s="6" t="s">
        <v>156</v>
      </c>
      <c r="M556" s="6" t="s">
        <v>84</v>
      </c>
      <c r="N556" s="6" t="s">
        <v>85</v>
      </c>
      <c r="O556" s="6" t="s">
        <v>157</v>
      </c>
      <c r="P556" s="6" t="s">
        <v>108</v>
      </c>
      <c r="Q556" s="6" t="s">
        <v>109</v>
      </c>
      <c r="R556" s="6" t="s">
        <v>110</v>
      </c>
      <c r="S556" s="6" t="s">
        <v>109</v>
      </c>
      <c r="T556" s="6" t="s">
        <v>110</v>
      </c>
      <c r="U556" s="6" t="s">
        <v>91</v>
      </c>
      <c r="V556" s="6" t="s">
        <v>91</v>
      </c>
      <c r="W556" s="6" t="s">
        <v>80</v>
      </c>
      <c r="X556" s="6" t="s">
        <v>80</v>
      </c>
      <c r="Y556" s="6" t="s">
        <v>92</v>
      </c>
      <c r="Z556" s="6" t="s">
        <v>80</v>
      </c>
      <c r="AA556" s="6" t="s">
        <v>93</v>
      </c>
      <c r="AB556"/>
      <c r="AC556"/>
      <c r="AD556"/>
      <c r="AE556" t="str">
        <f>VLOOKUP(E556,'Synthèse ventes'!$A$5:$C$2461,3,0)</f>
        <v>Rond Ø330 pour Pamiers</v>
      </c>
      <c r="AF556" t="str">
        <f>VLOOKUP(E556,'Synthèse ventes'!$A$5:$C$2461,2,0)</f>
        <v>AD PAMIERS</v>
      </c>
      <c r="AG556"/>
      <c r="AH556"/>
      <c r="AI556"/>
      <c r="AJ556"/>
      <c r="AK556" s="6" t="s">
        <v>92</v>
      </c>
      <c r="AL556" s="6" t="s">
        <v>2231</v>
      </c>
      <c r="AM556" s="6" t="s">
        <v>95</v>
      </c>
      <c r="AN556" s="6" t="s">
        <v>96</v>
      </c>
      <c r="AO556" s="6" t="s">
        <v>448</v>
      </c>
      <c r="AP556" s="6" t="s">
        <v>80</v>
      </c>
      <c r="AQ556" s="6" t="s">
        <v>80</v>
      </c>
      <c r="AR556" s="6" t="s">
        <v>266</v>
      </c>
      <c r="AS556" s="6" t="s">
        <v>1426</v>
      </c>
      <c r="AT556"/>
      <c r="AU556" s="6" t="s">
        <v>80</v>
      </c>
      <c r="AV556" s="6" t="s">
        <v>100</v>
      </c>
      <c r="AW556"/>
      <c r="AX556"/>
      <c r="AY556"/>
      <c r="AZ556"/>
      <c r="BA556"/>
      <c r="BB556"/>
      <c r="BC556"/>
      <c r="BD556" s="6" t="s">
        <v>2214</v>
      </c>
      <c r="BE556" s="7" t="s">
        <v>102</v>
      </c>
      <c r="BG556" s="7" t="s">
        <v>103</v>
      </c>
      <c r="BH556" s="7">
        <v>2016</v>
      </c>
      <c r="BI556" s="7" t="s">
        <v>104</v>
      </c>
      <c r="BJ556" s="7" t="s">
        <v>105</v>
      </c>
      <c r="BK556" s="7" t="s">
        <v>105</v>
      </c>
      <c r="BL556" s="7" t="s">
        <v>103</v>
      </c>
      <c r="BN556"/>
      <c r="BO556"/>
      <c r="BP556"/>
      <c r="BQ556"/>
      <c r="BR556"/>
      <c r="BS556"/>
      <c r="BT556"/>
      <c r="BU556"/>
      <c r="BV556"/>
      <c r="BW556"/>
      <c r="BX556"/>
      <c r="BY556" s="8">
        <v>87185</v>
      </c>
      <c r="BZ556" s="9" t="s">
        <v>106</v>
      </c>
    </row>
    <row r="557" spans="1:78" s="7" customFormat="1" hidden="1" x14ac:dyDescent="0.25">
      <c r="A557" s="7" t="str">
        <f t="shared" si="8"/>
        <v>ACBM*</v>
      </c>
      <c r="B557" s="6" t="s">
        <v>2232</v>
      </c>
      <c r="C557" s="6" t="s">
        <v>2233</v>
      </c>
      <c r="D557" s="6" t="s">
        <v>2234</v>
      </c>
      <c r="E557" s="6" t="s">
        <v>2235</v>
      </c>
      <c r="F557"/>
      <c r="G557"/>
      <c r="H557" s="6" t="s">
        <v>80</v>
      </c>
      <c r="I557"/>
      <c r="J557" s="6" t="s">
        <v>81</v>
      </c>
      <c r="K557" s="6" t="s">
        <v>82</v>
      </c>
      <c r="L557" s="6" t="s">
        <v>137</v>
      </c>
      <c r="M557" s="6" t="s">
        <v>84</v>
      </c>
      <c r="N557" s="6" t="s">
        <v>85</v>
      </c>
      <c r="O557" s="6" t="s">
        <v>138</v>
      </c>
      <c r="P557" s="6" t="s">
        <v>219</v>
      </c>
      <c r="Q557" s="6" t="s">
        <v>488</v>
      </c>
      <c r="R557" s="35" t="s">
        <v>489</v>
      </c>
      <c r="S557" s="6" t="s">
        <v>488</v>
      </c>
      <c r="T557" s="35" t="s">
        <v>489</v>
      </c>
      <c r="U557" s="32" t="s">
        <v>222</v>
      </c>
      <c r="V557" s="32" t="s">
        <v>223</v>
      </c>
      <c r="W557" s="6" t="s">
        <v>80</v>
      </c>
      <c r="X557" s="6" t="s">
        <v>80</v>
      </c>
      <c r="Y557" s="6" t="s">
        <v>92</v>
      </c>
      <c r="Z557" s="6" t="s">
        <v>80</v>
      </c>
      <c r="AA557" s="6" t="s">
        <v>93</v>
      </c>
      <c r="AB557"/>
      <c r="AC557"/>
      <c r="AD557"/>
      <c r="AE557" t="str">
        <f>VLOOKUP(E557,'Synthèse ventes'!$A$5:$C$2461,3,0)</f>
        <v>Rond Ø125 pour Pamiers</v>
      </c>
      <c r="AF557" t="str">
        <f>VLOOKUP(E557,'Synthèse ventes'!$A$5:$C$2461,2,0)</f>
        <v>AD PAMIERS</v>
      </c>
      <c r="AG557"/>
      <c r="AH557"/>
      <c r="AI557"/>
      <c r="AJ557"/>
      <c r="AK557" s="6" t="s">
        <v>92</v>
      </c>
      <c r="AL557" s="6" t="s">
        <v>2236</v>
      </c>
      <c r="AM557" s="6" t="s">
        <v>95</v>
      </c>
      <c r="AN557" s="6" t="s">
        <v>1060</v>
      </c>
      <c r="AO557" s="6" t="s">
        <v>225</v>
      </c>
      <c r="AP557" s="6" t="s">
        <v>80</v>
      </c>
      <c r="AQ557" s="6" t="s">
        <v>80</v>
      </c>
      <c r="AR557" s="6" t="s">
        <v>226</v>
      </c>
      <c r="AS557" s="6" t="s">
        <v>1861</v>
      </c>
      <c r="AT557"/>
      <c r="AU557" s="6" t="s">
        <v>80</v>
      </c>
      <c r="AV557" s="6" t="s">
        <v>100</v>
      </c>
      <c r="AW557"/>
      <c r="AX557"/>
      <c r="AY557"/>
      <c r="AZ557"/>
      <c r="BA557"/>
      <c r="BB557"/>
      <c r="BC557"/>
      <c r="BD557" s="6" t="s">
        <v>2237</v>
      </c>
      <c r="BE557" s="7" t="s">
        <v>102</v>
      </c>
      <c r="BG557" s="7" t="s">
        <v>103</v>
      </c>
      <c r="BH557" s="7">
        <v>2016</v>
      </c>
      <c r="BI557" s="7" t="s">
        <v>104</v>
      </c>
      <c r="BJ557" s="7" t="s">
        <v>105</v>
      </c>
      <c r="BK557" s="7" t="s">
        <v>105</v>
      </c>
      <c r="BL557" s="7" t="s">
        <v>103</v>
      </c>
      <c r="BN557"/>
      <c r="BO557"/>
      <c r="BP557"/>
      <c r="BQ557"/>
      <c r="BR557"/>
      <c r="BS557"/>
      <c r="BT557"/>
      <c r="BU557"/>
      <c r="BV557"/>
      <c r="BW557"/>
      <c r="BX557"/>
      <c r="BY557" s="8">
        <v>31641</v>
      </c>
      <c r="BZ557" s="9" t="s">
        <v>106</v>
      </c>
    </row>
    <row r="558" spans="1:78" s="7" customFormat="1" hidden="1" x14ac:dyDescent="0.25">
      <c r="A558" s="7" t="str">
        <f t="shared" si="8"/>
        <v>ACBN*</v>
      </c>
      <c r="B558" s="6" t="s">
        <v>2238</v>
      </c>
      <c r="C558" s="6" t="s">
        <v>2239</v>
      </c>
      <c r="D558" s="6" t="s">
        <v>2240</v>
      </c>
      <c r="E558" s="6" t="s">
        <v>2241</v>
      </c>
      <c r="F558"/>
      <c r="G558"/>
      <c r="H558" s="6" t="s">
        <v>80</v>
      </c>
      <c r="I558"/>
      <c r="J558" s="6" t="s">
        <v>81</v>
      </c>
      <c r="K558" s="6" t="s">
        <v>82</v>
      </c>
      <c r="L558" s="6" t="s">
        <v>137</v>
      </c>
      <c r="M558" s="6" t="s">
        <v>84</v>
      </c>
      <c r="N558" s="6" t="s">
        <v>85</v>
      </c>
      <c r="O558" s="6" t="s">
        <v>138</v>
      </c>
      <c r="P558" s="6" t="s">
        <v>219</v>
      </c>
      <c r="Q558" s="6" t="s">
        <v>488</v>
      </c>
      <c r="R558" s="35" t="s">
        <v>1864</v>
      </c>
      <c r="S558" s="6" t="s">
        <v>488</v>
      </c>
      <c r="T558" s="35" t="s">
        <v>1864</v>
      </c>
      <c r="U558" s="32" t="s">
        <v>222</v>
      </c>
      <c r="V558" s="32" t="s">
        <v>223</v>
      </c>
      <c r="W558" s="6" t="s">
        <v>80</v>
      </c>
      <c r="X558" s="6" t="s">
        <v>80</v>
      </c>
      <c r="Y558" s="6" t="s">
        <v>92</v>
      </c>
      <c r="Z558" s="6" t="s">
        <v>80</v>
      </c>
      <c r="AA558" s="6" t="s">
        <v>93</v>
      </c>
      <c r="AB558"/>
      <c r="AC558"/>
      <c r="AD558"/>
      <c r="AE558" t="str">
        <f>VLOOKUP(E558,'Synthèse ventes'!$A$5:$C$2461,3,0)</f>
        <v>Rond Ø150 PAMIERS</v>
      </c>
      <c r="AF558" t="str">
        <f>VLOOKUP(E558,'Synthèse ventes'!$A$5:$C$2461,2,0)</f>
        <v>AD PAMIERS</v>
      </c>
      <c r="AG558"/>
      <c r="AH558"/>
      <c r="AI558"/>
      <c r="AJ558"/>
      <c r="AK558" s="6" t="s">
        <v>92</v>
      </c>
      <c r="AL558" s="6" t="s">
        <v>2242</v>
      </c>
      <c r="AM558" s="6" t="s">
        <v>95</v>
      </c>
      <c r="AN558" s="6" t="s">
        <v>1060</v>
      </c>
      <c r="AO558" s="6" t="s">
        <v>225</v>
      </c>
      <c r="AP558" s="6" t="s">
        <v>80</v>
      </c>
      <c r="AQ558" s="6" t="s">
        <v>80</v>
      </c>
      <c r="AR558" s="6" t="s">
        <v>226</v>
      </c>
      <c r="AS558" s="6" t="s">
        <v>1861</v>
      </c>
      <c r="AT558"/>
      <c r="AU558" s="6" t="s">
        <v>80</v>
      </c>
      <c r="AV558" s="6" t="s">
        <v>100</v>
      </c>
      <c r="AW558"/>
      <c r="AX558"/>
      <c r="AY558"/>
      <c r="AZ558"/>
      <c r="BA558"/>
      <c r="BB558"/>
      <c r="BC558"/>
      <c r="BD558" s="6" t="s">
        <v>2237</v>
      </c>
      <c r="BE558" s="7" t="s">
        <v>102</v>
      </c>
      <c r="BG558" s="7" t="s">
        <v>103</v>
      </c>
      <c r="BH558" s="7">
        <v>2016</v>
      </c>
      <c r="BI558" s="7" t="s">
        <v>104</v>
      </c>
      <c r="BJ558" s="7" t="s">
        <v>105</v>
      </c>
      <c r="BK558" s="7" t="s">
        <v>105</v>
      </c>
      <c r="BL558" s="7" t="s">
        <v>103</v>
      </c>
      <c r="BN558"/>
      <c r="BO558"/>
      <c r="BP558"/>
      <c r="BQ558"/>
      <c r="BR558"/>
      <c r="BS558"/>
      <c r="BT558"/>
      <c r="BU558"/>
      <c r="BV558"/>
      <c r="BW558"/>
      <c r="BX558"/>
      <c r="BY558" s="8">
        <v>126805</v>
      </c>
      <c r="BZ558" s="9" t="s">
        <v>106</v>
      </c>
    </row>
    <row r="559" spans="1:78" s="7" customFormat="1" hidden="1" x14ac:dyDescent="0.25">
      <c r="A559" s="7" t="str">
        <f t="shared" si="8"/>
        <v>ABZQ*</v>
      </c>
      <c r="B559" s="6" t="s">
        <v>2243</v>
      </c>
      <c r="C559" s="6" t="s">
        <v>2244</v>
      </c>
      <c r="D559" s="6" t="s">
        <v>2114</v>
      </c>
      <c r="E559" s="6" t="s">
        <v>2115</v>
      </c>
      <c r="F559"/>
      <c r="G559"/>
      <c r="H559" s="6" t="s">
        <v>80</v>
      </c>
      <c r="I559"/>
      <c r="J559" s="6" t="s">
        <v>81</v>
      </c>
      <c r="K559" s="6" t="s">
        <v>82</v>
      </c>
      <c r="L559" s="6" t="s">
        <v>137</v>
      </c>
      <c r="M559" s="6" t="s">
        <v>84</v>
      </c>
      <c r="N559" s="6" t="s">
        <v>85</v>
      </c>
      <c r="O559" s="6" t="s">
        <v>138</v>
      </c>
      <c r="P559" s="6" t="s">
        <v>139</v>
      </c>
      <c r="Q559" s="6" t="s">
        <v>1841</v>
      </c>
      <c r="R559" s="35" t="s">
        <v>1841</v>
      </c>
      <c r="S559" s="6" t="s">
        <v>1841</v>
      </c>
      <c r="T559" s="35" t="s">
        <v>1842</v>
      </c>
      <c r="U559" s="32" t="s">
        <v>1824</v>
      </c>
      <c r="V559" s="32" t="s">
        <v>1825</v>
      </c>
      <c r="W559" s="6" t="s">
        <v>80</v>
      </c>
      <c r="X559" s="6" t="s">
        <v>80</v>
      </c>
      <c r="Y559" s="6" t="s">
        <v>92</v>
      </c>
      <c r="Z559" s="6" t="s">
        <v>80</v>
      </c>
      <c r="AA559" s="6" t="s">
        <v>93</v>
      </c>
      <c r="AB559"/>
      <c r="AC559"/>
      <c r="AD559"/>
      <c r="AE559" t="str">
        <f>VLOOKUP(E559,'Synthèse ventes'!$A$5:$C$2461,3,0)</f>
        <v>Rond Ø180 SMX Beta Pamiers</v>
      </c>
      <c r="AF559" t="str">
        <f>VLOOKUP(E559,'Synthèse ventes'!$A$5:$C$2461,2,0)</f>
        <v>AD PAMIERS</v>
      </c>
      <c r="AG559"/>
      <c r="AH559"/>
      <c r="AI559"/>
      <c r="AJ559"/>
      <c r="AK559" s="6" t="s">
        <v>80</v>
      </c>
      <c r="AL559" s="6" t="s">
        <v>2117</v>
      </c>
      <c r="AM559" s="6" t="s">
        <v>95</v>
      </c>
      <c r="AN559" s="6" t="s">
        <v>375</v>
      </c>
      <c r="AO559" s="6" t="s">
        <v>225</v>
      </c>
      <c r="AP559" s="6" t="s">
        <v>80</v>
      </c>
      <c r="AQ559" s="6" t="s">
        <v>80</v>
      </c>
      <c r="AR559" s="6" t="s">
        <v>1827</v>
      </c>
      <c r="AS559" s="6" t="s">
        <v>169</v>
      </c>
      <c r="AT559"/>
      <c r="AU559" s="6" t="s">
        <v>80</v>
      </c>
      <c r="AV559" s="6" t="s">
        <v>100</v>
      </c>
      <c r="AW559"/>
      <c r="AX559"/>
      <c r="AY559"/>
      <c r="AZ559"/>
      <c r="BA559"/>
      <c r="BB559"/>
      <c r="BC559"/>
      <c r="BD559" s="6" t="s">
        <v>2237</v>
      </c>
      <c r="BE559" s="7" t="s">
        <v>102</v>
      </c>
      <c r="BG559" s="7" t="s">
        <v>103</v>
      </c>
      <c r="BH559" s="7">
        <v>2016</v>
      </c>
      <c r="BI559" s="7" t="s">
        <v>104</v>
      </c>
      <c r="BJ559" s="7" t="s">
        <v>105</v>
      </c>
      <c r="BK559" s="7" t="s">
        <v>105</v>
      </c>
      <c r="BL559" s="7" t="s">
        <v>103</v>
      </c>
      <c r="BN559"/>
      <c r="BO559"/>
      <c r="BP559"/>
      <c r="BQ559"/>
      <c r="BR559"/>
      <c r="BS559"/>
      <c r="BT559"/>
      <c r="BU559"/>
      <c r="BV559"/>
      <c r="BW559"/>
      <c r="BX559"/>
      <c r="BY559" s="8">
        <v>37404</v>
      </c>
      <c r="BZ559" s="9" t="s">
        <v>106</v>
      </c>
    </row>
    <row r="560" spans="1:78" s="7" customFormat="1" hidden="1" x14ac:dyDescent="0.25">
      <c r="A560" s="7" t="str">
        <f t="shared" si="8"/>
        <v>ABZQ*</v>
      </c>
      <c r="B560" s="6" t="s">
        <v>2245</v>
      </c>
      <c r="C560" s="6" t="s">
        <v>2246</v>
      </c>
      <c r="D560" s="6" t="s">
        <v>2114</v>
      </c>
      <c r="E560" s="6" t="s">
        <v>2115</v>
      </c>
      <c r="F560"/>
      <c r="G560"/>
      <c r="H560" s="6" t="s">
        <v>80</v>
      </c>
      <c r="I560"/>
      <c r="J560" s="6" t="s">
        <v>81</v>
      </c>
      <c r="K560" s="6" t="s">
        <v>82</v>
      </c>
      <c r="L560" s="6" t="s">
        <v>83</v>
      </c>
      <c r="M560" s="6" t="s">
        <v>84</v>
      </c>
      <c r="N560" s="6" t="s">
        <v>85</v>
      </c>
      <c r="O560" s="6" t="s">
        <v>86</v>
      </c>
      <c r="P560" s="6" t="s">
        <v>1791</v>
      </c>
      <c r="Q560" s="6" t="s">
        <v>891</v>
      </c>
      <c r="R560" s="6" t="s">
        <v>891</v>
      </c>
      <c r="S560" s="6" t="s">
        <v>891</v>
      </c>
      <c r="T560" s="6" t="s">
        <v>1894</v>
      </c>
      <c r="U560" s="6" t="s">
        <v>91</v>
      </c>
      <c r="V560" s="6" t="s">
        <v>91</v>
      </c>
      <c r="W560" s="6" t="s">
        <v>1150</v>
      </c>
      <c r="X560" s="6" t="s">
        <v>91</v>
      </c>
      <c r="Y560" s="6" t="s">
        <v>92</v>
      </c>
      <c r="Z560" s="6" t="s">
        <v>92</v>
      </c>
      <c r="AA560" s="6" t="s">
        <v>93</v>
      </c>
      <c r="AB560"/>
      <c r="AC560"/>
      <c r="AD560"/>
      <c r="AE560" t="str">
        <f>VLOOKUP(E560,'Synthèse ventes'!$A$5:$C$2461,3,0)</f>
        <v>Rond Ø180 SMX Beta Pamiers</v>
      </c>
      <c r="AF560" t="str">
        <f>VLOOKUP(E560,'Synthèse ventes'!$A$5:$C$2461,2,0)</f>
        <v>AD PAMIERS</v>
      </c>
      <c r="AG560"/>
      <c r="AH560"/>
      <c r="AI560"/>
      <c r="AJ560"/>
      <c r="AK560" s="6" t="s">
        <v>80</v>
      </c>
      <c r="AL560" s="6" t="s">
        <v>2117</v>
      </c>
      <c r="AM560" s="6" t="s">
        <v>95</v>
      </c>
      <c r="AN560" s="6" t="s">
        <v>145</v>
      </c>
      <c r="AO560" s="6" t="s">
        <v>1098</v>
      </c>
      <c r="AP560" s="6" t="s">
        <v>80</v>
      </c>
      <c r="AQ560" s="6" t="s">
        <v>80</v>
      </c>
      <c r="AR560" s="6" t="s">
        <v>1831</v>
      </c>
      <c r="AS560" s="6" t="s">
        <v>628</v>
      </c>
      <c r="AT560"/>
      <c r="AU560" s="6" t="s">
        <v>80</v>
      </c>
      <c r="AV560" s="6" t="s">
        <v>100</v>
      </c>
      <c r="AW560"/>
      <c r="AX560"/>
      <c r="AY560"/>
      <c r="AZ560"/>
      <c r="BA560"/>
      <c r="BB560"/>
      <c r="BC560"/>
      <c r="BD560" s="6" t="s">
        <v>2247</v>
      </c>
      <c r="BE560" s="7" t="s">
        <v>102</v>
      </c>
      <c r="BG560" s="7" t="s">
        <v>103</v>
      </c>
      <c r="BH560" s="7">
        <v>2016</v>
      </c>
      <c r="BI560" s="7" t="s">
        <v>104</v>
      </c>
      <c r="BJ560" s="7" t="s">
        <v>105</v>
      </c>
      <c r="BK560" s="7" t="s">
        <v>105</v>
      </c>
      <c r="BL560" s="7" t="s">
        <v>103</v>
      </c>
      <c r="BN560"/>
      <c r="BO560"/>
      <c r="BP560"/>
      <c r="BQ560"/>
      <c r="BR560"/>
      <c r="BS560"/>
      <c r="BT560"/>
      <c r="BU560"/>
      <c r="BV560"/>
      <c r="BW560"/>
      <c r="BX560"/>
      <c r="BY560" s="8">
        <v>19251</v>
      </c>
      <c r="BZ560" s="9" t="s">
        <v>106</v>
      </c>
    </row>
    <row r="561" spans="1:78" s="7" customFormat="1" hidden="1" x14ac:dyDescent="0.25">
      <c r="A561" s="7" t="str">
        <f t="shared" si="8"/>
        <v>ABZU*</v>
      </c>
      <c r="B561" s="6" t="s">
        <v>2248</v>
      </c>
      <c r="C561" s="6" t="s">
        <v>2249</v>
      </c>
      <c r="D561" s="6" t="s">
        <v>2250</v>
      </c>
      <c r="E561" s="6" t="s">
        <v>2251</v>
      </c>
      <c r="F561"/>
      <c r="G561"/>
      <c r="H561" s="6" t="s">
        <v>80</v>
      </c>
      <c r="I561"/>
      <c r="J561" s="6" t="s">
        <v>81</v>
      </c>
      <c r="K561" s="6" t="s">
        <v>82</v>
      </c>
      <c r="L561" s="6" t="s">
        <v>137</v>
      </c>
      <c r="M561" s="6" t="s">
        <v>84</v>
      </c>
      <c r="N561" s="6" t="s">
        <v>85</v>
      </c>
      <c r="O561" s="6" t="s">
        <v>138</v>
      </c>
      <c r="P561" s="6" t="s">
        <v>219</v>
      </c>
      <c r="Q561" s="6" t="s">
        <v>579</v>
      </c>
      <c r="R561" s="35" t="s">
        <v>1232</v>
      </c>
      <c r="S561" s="6" t="s">
        <v>579</v>
      </c>
      <c r="T561" s="35" t="s">
        <v>1232</v>
      </c>
      <c r="U561" s="32" t="s">
        <v>581</v>
      </c>
      <c r="V561" s="32" t="s">
        <v>582</v>
      </c>
      <c r="W561" s="6" t="s">
        <v>80</v>
      </c>
      <c r="X561" s="6" t="s">
        <v>80</v>
      </c>
      <c r="Y561" s="6" t="s">
        <v>92</v>
      </c>
      <c r="Z561" s="6" t="s">
        <v>80</v>
      </c>
      <c r="AA561" s="6" t="s">
        <v>93</v>
      </c>
      <c r="AB561"/>
      <c r="AC561"/>
      <c r="AD561"/>
      <c r="AE561" t="str">
        <f>VLOOKUP(E561,'Synthèse ventes'!$A$5:$C$2461,3,0)</f>
        <v>Rond Ø180 SMX Beta Pamiers</v>
      </c>
      <c r="AF561" t="str">
        <f>VLOOKUP(E561,'Synthèse ventes'!$A$5:$C$2461,2,0)</f>
        <v>AD PAMIERS</v>
      </c>
      <c r="AG561"/>
      <c r="AH561"/>
      <c r="AI561"/>
      <c r="AJ561"/>
      <c r="AK561" s="6" t="s">
        <v>92</v>
      </c>
      <c r="AL561" s="6" t="s">
        <v>2252</v>
      </c>
      <c r="AM561" s="6" t="s">
        <v>95</v>
      </c>
      <c r="AN561" s="6" t="s">
        <v>375</v>
      </c>
      <c r="AO561" s="6" t="s">
        <v>225</v>
      </c>
      <c r="AP561" s="6" t="s">
        <v>80</v>
      </c>
      <c r="AQ561" s="6" t="s">
        <v>80</v>
      </c>
      <c r="AR561" s="6" t="s">
        <v>1827</v>
      </c>
      <c r="AS561" s="6" t="s">
        <v>169</v>
      </c>
      <c r="AT561"/>
      <c r="AU561" s="6" t="s">
        <v>80</v>
      </c>
      <c r="AV561" s="6" t="s">
        <v>100</v>
      </c>
      <c r="AW561"/>
      <c r="AX561"/>
      <c r="AY561"/>
      <c r="AZ561"/>
      <c r="BA561"/>
      <c r="BB561"/>
      <c r="BC561"/>
      <c r="BD561" s="6" t="s">
        <v>2253</v>
      </c>
      <c r="BE561" s="7" t="s">
        <v>102</v>
      </c>
      <c r="BG561" s="7" t="s">
        <v>103</v>
      </c>
      <c r="BH561" s="7">
        <v>2016</v>
      </c>
      <c r="BI561" s="7" t="s">
        <v>104</v>
      </c>
      <c r="BJ561" s="7" t="s">
        <v>105</v>
      </c>
      <c r="BK561" s="7" t="s">
        <v>105</v>
      </c>
      <c r="BL561" s="7" t="s">
        <v>103</v>
      </c>
      <c r="BN561"/>
      <c r="BO561"/>
      <c r="BP561"/>
      <c r="BQ561"/>
      <c r="BR561"/>
      <c r="BS561"/>
      <c r="BT561"/>
      <c r="BU561"/>
      <c r="BV561"/>
      <c r="BW561"/>
      <c r="BX561"/>
      <c r="BY561" s="8">
        <v>34337</v>
      </c>
      <c r="BZ561" s="9" t="s">
        <v>106</v>
      </c>
    </row>
    <row r="562" spans="1:78" s="7" customFormat="1" hidden="1" x14ac:dyDescent="0.25">
      <c r="A562" s="7" t="str">
        <f t="shared" si="8"/>
        <v>ACAH*</v>
      </c>
      <c r="B562" s="6" t="s">
        <v>2254</v>
      </c>
      <c r="C562" s="6" t="s">
        <v>2255</v>
      </c>
      <c r="D562" s="6" t="s">
        <v>2256</v>
      </c>
      <c r="E562" s="6" t="s">
        <v>2257</v>
      </c>
      <c r="F562"/>
      <c r="G562"/>
      <c r="H562" s="6" t="s">
        <v>80</v>
      </c>
      <c r="I562"/>
      <c r="J562" s="6" t="s">
        <v>81</v>
      </c>
      <c r="K562" s="6" t="s">
        <v>82</v>
      </c>
      <c r="L562" s="6" t="s">
        <v>137</v>
      </c>
      <c r="M562" s="6" t="s">
        <v>84</v>
      </c>
      <c r="N562" s="6" t="s">
        <v>85</v>
      </c>
      <c r="O562" s="6" t="s">
        <v>138</v>
      </c>
      <c r="P562" s="6" t="s">
        <v>219</v>
      </c>
      <c r="Q562" s="6" t="s">
        <v>579</v>
      </c>
      <c r="R562" s="35" t="s">
        <v>1232</v>
      </c>
      <c r="S562" s="6" t="s">
        <v>579</v>
      </c>
      <c r="T562" s="35" t="s">
        <v>1232</v>
      </c>
      <c r="U562" s="32" t="s">
        <v>581</v>
      </c>
      <c r="V562" s="32" t="s">
        <v>582</v>
      </c>
      <c r="W562" s="6" t="s">
        <v>80</v>
      </c>
      <c r="X562" s="6" t="s">
        <v>80</v>
      </c>
      <c r="Y562" s="6" t="s">
        <v>92</v>
      </c>
      <c r="Z562" s="6" t="s">
        <v>80</v>
      </c>
      <c r="AA562" s="6" t="s">
        <v>93</v>
      </c>
      <c r="AB562"/>
      <c r="AC562"/>
      <c r="AD562"/>
      <c r="AE562" t="str">
        <f>VLOOKUP(E562,'Synthèse ventes'!$A$5:$C$2461,3,0)</f>
        <v>Rond Ø180 SMX Beta Pamiers</v>
      </c>
      <c r="AF562" t="str">
        <f>VLOOKUP(E562,'Synthèse ventes'!$A$5:$C$2461,2,0)</f>
        <v>AD PAMIERS</v>
      </c>
      <c r="AG562"/>
      <c r="AH562"/>
      <c r="AI562"/>
      <c r="AJ562"/>
      <c r="AK562" s="6" t="s">
        <v>80</v>
      </c>
      <c r="AL562" s="6" t="s">
        <v>2258</v>
      </c>
      <c r="AM562" s="6" t="s">
        <v>95</v>
      </c>
      <c r="AN562" s="6" t="s">
        <v>375</v>
      </c>
      <c r="AO562" s="6" t="s">
        <v>225</v>
      </c>
      <c r="AP562" s="6" t="s">
        <v>80</v>
      </c>
      <c r="AQ562" s="6" t="s">
        <v>80</v>
      </c>
      <c r="AR562" s="6" t="s">
        <v>1827</v>
      </c>
      <c r="AS562" s="6" t="s">
        <v>169</v>
      </c>
      <c r="AT562"/>
      <c r="AU562" s="6" t="s">
        <v>80</v>
      </c>
      <c r="AV562" s="6" t="s">
        <v>100</v>
      </c>
      <c r="AW562"/>
      <c r="AX562"/>
      <c r="AY562"/>
      <c r="AZ562"/>
      <c r="BA562"/>
      <c r="BB562"/>
      <c r="BC562"/>
      <c r="BD562" s="6" t="s">
        <v>2259</v>
      </c>
      <c r="BE562" s="7" t="s">
        <v>102</v>
      </c>
      <c r="BG562" s="7" t="s">
        <v>103</v>
      </c>
      <c r="BH562" s="7">
        <v>2016</v>
      </c>
      <c r="BI562" s="7" t="s">
        <v>104</v>
      </c>
      <c r="BJ562" s="7" t="s">
        <v>105</v>
      </c>
      <c r="BK562" s="7" t="s">
        <v>105</v>
      </c>
      <c r="BL562" s="7" t="s">
        <v>103</v>
      </c>
      <c r="BN562"/>
      <c r="BO562"/>
      <c r="BP562"/>
      <c r="BQ562"/>
      <c r="BR562"/>
      <c r="BS562"/>
      <c r="BT562"/>
      <c r="BU562"/>
      <c r="BV562"/>
      <c r="BW562"/>
      <c r="BX562"/>
      <c r="BY562" s="8">
        <v>25796</v>
      </c>
      <c r="BZ562" s="9" t="s">
        <v>106</v>
      </c>
    </row>
    <row r="563" spans="1:78" s="7" customFormat="1" hidden="1" x14ac:dyDescent="0.25">
      <c r="A563" s="7" t="str">
        <f t="shared" si="8"/>
        <v>ABYV*</v>
      </c>
      <c r="B563" s="6" t="s">
        <v>2260</v>
      </c>
      <c r="C563" s="6" t="s">
        <v>2261</v>
      </c>
      <c r="D563" s="6" t="s">
        <v>2262</v>
      </c>
      <c r="E563" s="6" t="s">
        <v>2263</v>
      </c>
      <c r="F563"/>
      <c r="G563"/>
      <c r="H563" s="6" t="s">
        <v>80</v>
      </c>
      <c r="I563"/>
      <c r="J563" s="6" t="s">
        <v>81</v>
      </c>
      <c r="K563" s="6" t="s">
        <v>82</v>
      </c>
      <c r="L563" s="6" t="s">
        <v>137</v>
      </c>
      <c r="M563" s="6" t="s">
        <v>84</v>
      </c>
      <c r="N563" s="6" t="s">
        <v>85</v>
      </c>
      <c r="O563" s="6" t="s">
        <v>138</v>
      </c>
      <c r="P563" s="6" t="s">
        <v>219</v>
      </c>
      <c r="Q563" s="6" t="s">
        <v>488</v>
      </c>
      <c r="R563" s="35" t="s">
        <v>489</v>
      </c>
      <c r="S563" s="6" t="s">
        <v>488</v>
      </c>
      <c r="T563" s="35" t="s">
        <v>489</v>
      </c>
      <c r="U563" s="32" t="s">
        <v>222</v>
      </c>
      <c r="V563" s="32" t="s">
        <v>223</v>
      </c>
      <c r="W563" s="6" t="s">
        <v>80</v>
      </c>
      <c r="X563" s="6" t="s">
        <v>80</v>
      </c>
      <c r="Y563" s="6" t="s">
        <v>92</v>
      </c>
      <c r="Z563" s="6" t="s">
        <v>80</v>
      </c>
      <c r="AA563" s="6" t="s">
        <v>93</v>
      </c>
      <c r="AB563"/>
      <c r="AC563"/>
      <c r="AD563"/>
      <c r="AE563" t="str">
        <f>VLOOKUP(E563,'Synthèse ventes'!$A$5:$C$2461,3,0)</f>
        <v>Rond Ø240 x 510 Kg</v>
      </c>
      <c r="AF563" t="str">
        <f>VLOOKUP(E563,'Synthèse ventes'!$A$5:$C$2461,2,0)</f>
        <v>AD ANCIZES</v>
      </c>
      <c r="AG563"/>
      <c r="AH563"/>
      <c r="AI563"/>
      <c r="AJ563"/>
      <c r="AK563" s="6" t="s">
        <v>80</v>
      </c>
      <c r="AL563" s="6" t="s">
        <v>2264</v>
      </c>
      <c r="AM563" s="6" t="s">
        <v>95</v>
      </c>
      <c r="AN563" s="6" t="s">
        <v>2181</v>
      </c>
      <c r="AO563" s="6" t="s">
        <v>225</v>
      </c>
      <c r="AP563" s="6" t="s">
        <v>80</v>
      </c>
      <c r="AQ563" s="6" t="s">
        <v>80</v>
      </c>
      <c r="AR563" s="6" t="s">
        <v>226</v>
      </c>
      <c r="AS563" s="6" t="s">
        <v>1861</v>
      </c>
      <c r="AT563"/>
      <c r="AU563" s="6" t="s">
        <v>80</v>
      </c>
      <c r="AV563" s="6" t="s">
        <v>100</v>
      </c>
      <c r="AW563"/>
      <c r="AX563"/>
      <c r="AY563"/>
      <c r="AZ563"/>
      <c r="BA563"/>
      <c r="BB563"/>
      <c r="BC563"/>
      <c r="BD563" s="6" t="s">
        <v>2259</v>
      </c>
      <c r="BE563" s="7" t="s">
        <v>102</v>
      </c>
      <c r="BG563" s="7" t="s">
        <v>103</v>
      </c>
      <c r="BH563" s="7">
        <v>2016</v>
      </c>
      <c r="BI563" s="7" t="s">
        <v>104</v>
      </c>
      <c r="BJ563" s="7" t="s">
        <v>105</v>
      </c>
      <c r="BK563" s="7" t="s">
        <v>105</v>
      </c>
      <c r="BL563" s="7" t="s">
        <v>103</v>
      </c>
      <c r="BN563"/>
      <c r="BO563"/>
      <c r="BP563"/>
      <c r="BQ563"/>
      <c r="BR563"/>
      <c r="BS563"/>
      <c r="BT563"/>
      <c r="BU563"/>
      <c r="BV563"/>
      <c r="BW563"/>
      <c r="BX563"/>
      <c r="BY563" s="8">
        <v>118630</v>
      </c>
      <c r="BZ563" s="9" t="s">
        <v>106</v>
      </c>
    </row>
    <row r="564" spans="1:78" s="7" customFormat="1" hidden="1" x14ac:dyDescent="0.25">
      <c r="A564" s="7" t="str">
        <f t="shared" si="8"/>
        <v>ACAQ*</v>
      </c>
      <c r="B564" s="6" t="s">
        <v>2265</v>
      </c>
      <c r="C564" s="6" t="s">
        <v>2266</v>
      </c>
      <c r="D564" s="6" t="s">
        <v>2267</v>
      </c>
      <c r="E564" s="6" t="s">
        <v>2268</v>
      </c>
      <c r="F564"/>
      <c r="G564"/>
      <c r="H564" s="6" t="s">
        <v>80</v>
      </c>
      <c r="I564"/>
      <c r="J564" s="6" t="s">
        <v>81</v>
      </c>
      <c r="K564" s="6" t="s">
        <v>82</v>
      </c>
      <c r="L564" s="6" t="s">
        <v>156</v>
      </c>
      <c r="M564" s="6" t="s">
        <v>84</v>
      </c>
      <c r="N564" s="6" t="s">
        <v>85</v>
      </c>
      <c r="O564" s="6" t="s">
        <v>157</v>
      </c>
      <c r="P564" s="6" t="s">
        <v>108</v>
      </c>
      <c r="Q564" s="6" t="s">
        <v>109</v>
      </c>
      <c r="R564" s="6" t="s">
        <v>110</v>
      </c>
      <c r="S564" s="6" t="s">
        <v>109</v>
      </c>
      <c r="T564" s="6" t="s">
        <v>110</v>
      </c>
      <c r="U564" s="6" t="s">
        <v>91</v>
      </c>
      <c r="V564" s="6" t="s">
        <v>91</v>
      </c>
      <c r="W564" s="6" t="s">
        <v>80</v>
      </c>
      <c r="X564" s="6" t="s">
        <v>80</v>
      </c>
      <c r="Y564" s="6" t="s">
        <v>92</v>
      </c>
      <c r="Z564" s="6" t="s">
        <v>80</v>
      </c>
      <c r="AA564" s="6" t="s">
        <v>93</v>
      </c>
      <c r="AB564"/>
      <c r="AC564"/>
      <c r="AD564"/>
      <c r="AE564" t="str">
        <f>VLOOKUP(E564,'Synthèse ventes'!$A$5:$C$2461,3,0)</f>
        <v>Rond Ø240 x 505 Kg</v>
      </c>
      <c r="AF564" t="str">
        <f>VLOOKUP(E564,'Synthèse ventes'!$A$5:$C$2461,2,0)</f>
        <v>AD ANCIZES</v>
      </c>
      <c r="AG564"/>
      <c r="AH564"/>
      <c r="AI564"/>
      <c r="AJ564"/>
      <c r="AK564" s="6" t="s">
        <v>80</v>
      </c>
      <c r="AL564" s="6" t="s">
        <v>2269</v>
      </c>
      <c r="AM564" s="6" t="s">
        <v>95</v>
      </c>
      <c r="AN564" s="6" t="s">
        <v>145</v>
      </c>
      <c r="AO564" s="6" t="s">
        <v>400</v>
      </c>
      <c r="AP564" s="6" t="s">
        <v>80</v>
      </c>
      <c r="AQ564" s="6" t="s">
        <v>80</v>
      </c>
      <c r="AR564" s="6" t="s">
        <v>266</v>
      </c>
      <c r="AS564" s="6" t="s">
        <v>1426</v>
      </c>
      <c r="AT564"/>
      <c r="AU564" s="6" t="s">
        <v>80</v>
      </c>
      <c r="AV564" s="6" t="s">
        <v>100</v>
      </c>
      <c r="AW564"/>
      <c r="AX564"/>
      <c r="AY564"/>
      <c r="AZ564"/>
      <c r="BA564"/>
      <c r="BB564"/>
      <c r="BC564"/>
      <c r="BD564" s="6" t="s">
        <v>2270</v>
      </c>
      <c r="BE564" s="7" t="s">
        <v>102</v>
      </c>
      <c r="BG564" s="7" t="s">
        <v>103</v>
      </c>
      <c r="BH564" s="7">
        <v>2016</v>
      </c>
      <c r="BI564" s="7" t="s">
        <v>104</v>
      </c>
      <c r="BJ564" s="7" t="s">
        <v>105</v>
      </c>
      <c r="BK564" s="7" t="s">
        <v>105</v>
      </c>
      <c r="BL564" s="7" t="s">
        <v>103</v>
      </c>
      <c r="BN564"/>
      <c r="BO564"/>
      <c r="BP564"/>
      <c r="BQ564"/>
      <c r="BR564"/>
      <c r="BS564"/>
      <c r="BT564"/>
      <c r="BU564"/>
      <c r="BV564"/>
      <c r="BW564"/>
      <c r="BX564"/>
      <c r="BY564" s="8">
        <v>119577</v>
      </c>
      <c r="BZ564" s="9" t="s">
        <v>106</v>
      </c>
    </row>
    <row r="565" spans="1:78" s="7" customFormat="1" hidden="1" x14ac:dyDescent="0.25">
      <c r="A565" s="7" t="str">
        <f t="shared" si="8"/>
        <v>ACAG*</v>
      </c>
      <c r="B565" s="6" t="s">
        <v>2271</v>
      </c>
      <c r="C565" s="6" t="s">
        <v>2272</v>
      </c>
      <c r="D565" s="6" t="s">
        <v>2205</v>
      </c>
      <c r="E565" s="6" t="s">
        <v>2206</v>
      </c>
      <c r="F565"/>
      <c r="G565"/>
      <c r="H565" s="6" t="s">
        <v>80</v>
      </c>
      <c r="I565"/>
      <c r="J565" s="6" t="s">
        <v>81</v>
      </c>
      <c r="K565" s="6" t="s">
        <v>82</v>
      </c>
      <c r="L565" s="6" t="s">
        <v>83</v>
      </c>
      <c r="M565" s="6" t="s">
        <v>84</v>
      </c>
      <c r="N565" s="6" t="s">
        <v>85</v>
      </c>
      <c r="O565" s="6" t="s">
        <v>86</v>
      </c>
      <c r="P565" s="6" t="s">
        <v>1791</v>
      </c>
      <c r="Q565" s="6" t="s">
        <v>2273</v>
      </c>
      <c r="R565" s="6" t="s">
        <v>2273</v>
      </c>
      <c r="S565" s="6" t="s">
        <v>2273</v>
      </c>
      <c r="T565" s="6" t="s">
        <v>2274</v>
      </c>
      <c r="U565" s="6" t="s">
        <v>91</v>
      </c>
      <c r="V565" s="6" t="s">
        <v>91</v>
      </c>
      <c r="W565" s="6" t="s">
        <v>1150</v>
      </c>
      <c r="X565" s="6" t="s">
        <v>91</v>
      </c>
      <c r="Y565" s="6" t="s">
        <v>92</v>
      </c>
      <c r="Z565" s="6" t="s">
        <v>92</v>
      </c>
      <c r="AA565" s="6" t="s">
        <v>93</v>
      </c>
      <c r="AB565"/>
      <c r="AC565"/>
      <c r="AD565"/>
      <c r="AE565" t="str">
        <f>VLOOKUP(E565,'Synthèse ventes'!$A$5:$C$2461,3,0)</f>
        <v>Rond Ø180 SMX Beta Pamiers</v>
      </c>
      <c r="AF565" t="str">
        <f>VLOOKUP(E565,'Synthèse ventes'!$A$5:$C$2461,2,0)</f>
        <v>AD PAMIERS</v>
      </c>
      <c r="AG565"/>
      <c r="AH565"/>
      <c r="AI565"/>
      <c r="AJ565"/>
      <c r="AK565" s="6" t="s">
        <v>92</v>
      </c>
      <c r="AL565" s="6" t="s">
        <v>2208</v>
      </c>
      <c r="AM565" s="6" t="s">
        <v>95</v>
      </c>
      <c r="AN565" s="6" t="s">
        <v>145</v>
      </c>
      <c r="AO565" s="6" t="s">
        <v>1098</v>
      </c>
      <c r="AP565" s="6" t="s">
        <v>80</v>
      </c>
      <c r="AQ565" s="6" t="s">
        <v>80</v>
      </c>
      <c r="AR565" s="6" t="s">
        <v>1831</v>
      </c>
      <c r="AS565" s="6" t="s">
        <v>628</v>
      </c>
      <c r="AT565"/>
      <c r="AU565" s="6" t="s">
        <v>80</v>
      </c>
      <c r="AV565" s="6" t="s">
        <v>100</v>
      </c>
      <c r="AW565"/>
      <c r="AX565"/>
      <c r="AY565"/>
      <c r="AZ565"/>
      <c r="BA565"/>
      <c r="BB565"/>
      <c r="BC565"/>
      <c r="BD565" s="6" t="s">
        <v>2270</v>
      </c>
      <c r="BE565" s="7" t="s">
        <v>102</v>
      </c>
      <c r="BG565" s="7" t="s">
        <v>103</v>
      </c>
      <c r="BH565" s="7">
        <v>2016</v>
      </c>
      <c r="BI565" s="7" t="s">
        <v>104</v>
      </c>
      <c r="BJ565" s="7" t="s">
        <v>105</v>
      </c>
      <c r="BK565" s="7" t="s">
        <v>105</v>
      </c>
      <c r="BL565" s="7" t="s">
        <v>103</v>
      </c>
      <c r="BN565"/>
      <c r="BO565"/>
      <c r="BP565"/>
      <c r="BQ565"/>
      <c r="BR565"/>
      <c r="BS565"/>
      <c r="BT565"/>
      <c r="BU565"/>
      <c r="BV565"/>
      <c r="BW565"/>
      <c r="BX565"/>
      <c r="BY565" s="8">
        <v>86152</v>
      </c>
      <c r="BZ565" s="9" t="s">
        <v>106</v>
      </c>
    </row>
    <row r="566" spans="1:78" s="7" customFormat="1" hidden="1" x14ac:dyDescent="0.25">
      <c r="A566" s="7" t="str">
        <f t="shared" si="8"/>
        <v>ACAG*</v>
      </c>
      <c r="B566" s="6" t="s">
        <v>2275</v>
      </c>
      <c r="C566" s="6" t="s">
        <v>2272</v>
      </c>
      <c r="D566" s="6" t="s">
        <v>2205</v>
      </c>
      <c r="E566" s="6" t="s">
        <v>2206</v>
      </c>
      <c r="F566"/>
      <c r="G566"/>
      <c r="H566" s="6" t="s">
        <v>80</v>
      </c>
      <c r="I566"/>
      <c r="J566" s="6" t="s">
        <v>81</v>
      </c>
      <c r="K566" s="6" t="s">
        <v>82</v>
      </c>
      <c r="L566" s="6" t="s">
        <v>83</v>
      </c>
      <c r="M566" s="6" t="s">
        <v>84</v>
      </c>
      <c r="N566" s="6" t="s">
        <v>85</v>
      </c>
      <c r="O566" s="6" t="s">
        <v>86</v>
      </c>
      <c r="P566" s="6" t="s">
        <v>108</v>
      </c>
      <c r="Q566" s="6" t="s">
        <v>109</v>
      </c>
      <c r="R566" s="6" t="s">
        <v>110</v>
      </c>
      <c r="S566" s="6" t="s">
        <v>109</v>
      </c>
      <c r="T566" s="6" t="s">
        <v>110</v>
      </c>
      <c r="U566" s="6" t="s">
        <v>91</v>
      </c>
      <c r="V566" s="6" t="s">
        <v>91</v>
      </c>
      <c r="W566" s="6" t="s">
        <v>117</v>
      </c>
      <c r="X566" s="6" t="s">
        <v>91</v>
      </c>
      <c r="Y566" s="6" t="s">
        <v>92</v>
      </c>
      <c r="Z566" s="6" t="s">
        <v>92</v>
      </c>
      <c r="AA566" s="6" t="s">
        <v>93</v>
      </c>
      <c r="AB566"/>
      <c r="AC566"/>
      <c r="AD566"/>
      <c r="AE566" t="str">
        <f>VLOOKUP(E566,'Synthèse ventes'!$A$5:$C$2461,3,0)</f>
        <v>Rond Ø180 SMX Beta Pamiers</v>
      </c>
      <c r="AF566" t="str">
        <f>VLOOKUP(E566,'Synthèse ventes'!$A$5:$C$2461,2,0)</f>
        <v>AD PAMIERS</v>
      </c>
      <c r="AG566"/>
      <c r="AH566"/>
      <c r="AI566"/>
      <c r="AJ566"/>
      <c r="AK566" s="6" t="s">
        <v>92</v>
      </c>
      <c r="AL566" s="6" t="s">
        <v>2208</v>
      </c>
      <c r="AM566" s="6" t="s">
        <v>95</v>
      </c>
      <c r="AN566" s="6" t="s">
        <v>145</v>
      </c>
      <c r="AO566" s="6" t="s">
        <v>1098</v>
      </c>
      <c r="AP566" s="6" t="s">
        <v>80</v>
      </c>
      <c r="AQ566" s="6" t="s">
        <v>80</v>
      </c>
      <c r="AR566" s="6" t="s">
        <v>1831</v>
      </c>
      <c r="AS566" s="6" t="s">
        <v>628</v>
      </c>
      <c r="AT566"/>
      <c r="AU566" s="6" t="s">
        <v>80</v>
      </c>
      <c r="AV566" s="6" t="s">
        <v>100</v>
      </c>
      <c r="AW566"/>
      <c r="AX566"/>
      <c r="AY566"/>
      <c r="AZ566"/>
      <c r="BA566"/>
      <c r="BB566"/>
      <c r="BC566"/>
      <c r="BD566" s="6" t="s">
        <v>2270</v>
      </c>
      <c r="BE566" s="7" t="s">
        <v>102</v>
      </c>
      <c r="BG566" s="7" t="s">
        <v>103</v>
      </c>
      <c r="BH566" s="7">
        <v>2016</v>
      </c>
      <c r="BI566" s="7" t="s">
        <v>104</v>
      </c>
      <c r="BJ566" s="7" t="s">
        <v>105</v>
      </c>
      <c r="BK566" s="7" t="s">
        <v>105</v>
      </c>
      <c r="BL566" s="7" t="s">
        <v>103</v>
      </c>
      <c r="BN566"/>
      <c r="BO566"/>
      <c r="BP566"/>
      <c r="BQ566"/>
      <c r="BR566"/>
      <c r="BS566"/>
      <c r="BT566"/>
      <c r="BU566"/>
      <c r="BV566"/>
      <c r="BW566"/>
      <c r="BX566"/>
      <c r="BY566" s="8">
        <v>71686</v>
      </c>
      <c r="BZ566" s="9" t="s">
        <v>106</v>
      </c>
    </row>
    <row r="567" spans="1:78" s="7" customFormat="1" hidden="1" x14ac:dyDescent="0.25">
      <c r="A567" s="7" t="str">
        <f t="shared" si="8"/>
        <v>ABZM*</v>
      </c>
      <c r="B567" s="6" t="s">
        <v>2276</v>
      </c>
      <c r="C567" s="6" t="s">
        <v>2277</v>
      </c>
      <c r="D567" s="6" t="s">
        <v>2278</v>
      </c>
      <c r="E567" s="6" t="s">
        <v>2279</v>
      </c>
      <c r="F567"/>
      <c r="G567"/>
      <c r="H567" s="6" t="s">
        <v>80</v>
      </c>
      <c r="I567"/>
      <c r="J567" s="6" t="s">
        <v>81</v>
      </c>
      <c r="K567" s="6" t="s">
        <v>82</v>
      </c>
      <c r="L567" s="6" t="s">
        <v>156</v>
      </c>
      <c r="M567" s="6" t="s">
        <v>84</v>
      </c>
      <c r="N567" s="6" t="s">
        <v>85</v>
      </c>
      <c r="O567" s="6" t="s">
        <v>157</v>
      </c>
      <c r="P567" s="6" t="s">
        <v>108</v>
      </c>
      <c r="Q567" s="6" t="s">
        <v>110</v>
      </c>
      <c r="R567" s="6" t="s">
        <v>110</v>
      </c>
      <c r="S567"/>
      <c r="T567"/>
      <c r="U567" s="6" t="s">
        <v>91</v>
      </c>
      <c r="V567" s="6" t="s">
        <v>91</v>
      </c>
      <c r="W567" s="6" t="s">
        <v>80</v>
      </c>
      <c r="X567" s="6" t="s">
        <v>80</v>
      </c>
      <c r="Y567" s="6" t="s">
        <v>92</v>
      </c>
      <c r="Z567" s="6" t="s">
        <v>80</v>
      </c>
      <c r="AA567" s="6" t="s">
        <v>80</v>
      </c>
      <c r="AB567"/>
      <c r="AC567"/>
      <c r="AD567"/>
      <c r="AE567" t="str">
        <f>VLOOKUP(E567,'Synthèse ventes'!$A$5:$C$2461,3,0)</f>
        <v>Plat WYMAN 508 x 254</v>
      </c>
      <c r="AF567" t="str">
        <f>VLOOKUP(E567,'Synthèse ventes'!$A$5:$C$2461,2,0)</f>
        <v>WYMAN</v>
      </c>
      <c r="AG567"/>
      <c r="AH567"/>
      <c r="AI567"/>
      <c r="AJ567"/>
      <c r="AK567" s="6" t="s">
        <v>80</v>
      </c>
      <c r="AL567" s="6" t="s">
        <v>2280</v>
      </c>
      <c r="AM567" s="6" t="s">
        <v>95</v>
      </c>
      <c r="AN567" s="6" t="s">
        <v>97</v>
      </c>
      <c r="AO567" s="6" t="s">
        <v>380</v>
      </c>
      <c r="AP567" s="6" t="s">
        <v>80</v>
      </c>
      <c r="AQ567" s="6" t="s">
        <v>80</v>
      </c>
      <c r="AR567" s="6" t="s">
        <v>1887</v>
      </c>
      <c r="AS567" s="6" t="s">
        <v>169</v>
      </c>
      <c r="AT567"/>
      <c r="AU567" s="6" t="s">
        <v>80</v>
      </c>
      <c r="AV567" s="6" t="s">
        <v>100</v>
      </c>
      <c r="AW567"/>
      <c r="AX567"/>
      <c r="AY567"/>
      <c r="AZ567"/>
      <c r="BA567"/>
      <c r="BB567"/>
      <c r="BC567"/>
      <c r="BD567" s="6" t="s">
        <v>2281</v>
      </c>
      <c r="BE567" s="7" t="s">
        <v>102</v>
      </c>
      <c r="BG567" s="7" t="s">
        <v>103</v>
      </c>
      <c r="BH567" s="7">
        <v>2016</v>
      </c>
      <c r="BI567" s="7" t="s">
        <v>104</v>
      </c>
      <c r="BJ567" s="7" t="s">
        <v>105</v>
      </c>
      <c r="BK567" s="7" t="s">
        <v>105</v>
      </c>
      <c r="BL567" s="7" t="s">
        <v>103</v>
      </c>
      <c r="BN567"/>
      <c r="BO567"/>
      <c r="BP567"/>
      <c r="BQ567"/>
      <c r="BR567"/>
      <c r="BS567"/>
      <c r="BT567"/>
      <c r="BU567"/>
      <c r="BV567"/>
      <c r="BW567"/>
      <c r="BX567"/>
      <c r="BY567" s="8">
        <v>107763</v>
      </c>
      <c r="BZ567" s="9" t="s">
        <v>106</v>
      </c>
    </row>
    <row r="568" spans="1:78" s="7" customFormat="1" hidden="1" x14ac:dyDescent="0.25">
      <c r="A568" s="7" t="str">
        <f t="shared" si="8"/>
        <v>ABZM*</v>
      </c>
      <c r="B568" s="6" t="s">
        <v>2282</v>
      </c>
      <c r="C568" s="6" t="s">
        <v>2283</v>
      </c>
      <c r="D568" s="6" t="s">
        <v>2278</v>
      </c>
      <c r="E568" s="6" t="s">
        <v>2279</v>
      </c>
      <c r="F568"/>
      <c r="G568"/>
      <c r="H568" s="6" t="s">
        <v>80</v>
      </c>
      <c r="I568"/>
      <c r="J568" s="6" t="s">
        <v>81</v>
      </c>
      <c r="K568" s="6" t="s">
        <v>82</v>
      </c>
      <c r="L568" s="6" t="s">
        <v>156</v>
      </c>
      <c r="M568" s="6" t="s">
        <v>84</v>
      </c>
      <c r="N568" s="6" t="s">
        <v>85</v>
      </c>
      <c r="O568" s="6" t="s">
        <v>157</v>
      </c>
      <c r="P568" s="6" t="s">
        <v>108</v>
      </c>
      <c r="Q568" s="6" t="s">
        <v>110</v>
      </c>
      <c r="R568" s="6" t="s">
        <v>110</v>
      </c>
      <c r="S568"/>
      <c r="T568"/>
      <c r="U568" s="6" t="s">
        <v>91</v>
      </c>
      <c r="V568" s="6" t="s">
        <v>91</v>
      </c>
      <c r="W568" s="6" t="s">
        <v>80</v>
      </c>
      <c r="X568" s="6" t="s">
        <v>80</v>
      </c>
      <c r="Y568" s="6" t="s">
        <v>92</v>
      </c>
      <c r="Z568" s="6" t="s">
        <v>80</v>
      </c>
      <c r="AA568" s="6" t="s">
        <v>80</v>
      </c>
      <c r="AB568"/>
      <c r="AC568"/>
      <c r="AD568"/>
      <c r="AE568" t="str">
        <f>VLOOKUP(E568,'Synthèse ventes'!$A$5:$C$2461,3,0)</f>
        <v>Plat WYMAN 508 x 254</v>
      </c>
      <c r="AF568" t="str">
        <f>VLOOKUP(E568,'Synthèse ventes'!$A$5:$C$2461,2,0)</f>
        <v>WYMAN</v>
      </c>
      <c r="AG568"/>
      <c r="AH568"/>
      <c r="AI568"/>
      <c r="AJ568"/>
      <c r="AK568" s="6" t="s">
        <v>80</v>
      </c>
      <c r="AL568" s="6" t="s">
        <v>2280</v>
      </c>
      <c r="AM568" s="6" t="s">
        <v>95</v>
      </c>
      <c r="AN568" s="6" t="s">
        <v>1418</v>
      </c>
      <c r="AO568" s="6" t="s">
        <v>380</v>
      </c>
      <c r="AP568" s="6" t="s">
        <v>80</v>
      </c>
      <c r="AQ568" s="6" t="s">
        <v>80</v>
      </c>
      <c r="AR568" s="6" t="s">
        <v>1887</v>
      </c>
      <c r="AS568" s="6" t="s">
        <v>169</v>
      </c>
      <c r="AT568"/>
      <c r="AU568" s="6" t="s">
        <v>80</v>
      </c>
      <c r="AV568" s="6" t="s">
        <v>100</v>
      </c>
      <c r="AW568"/>
      <c r="AX568"/>
      <c r="AY568"/>
      <c r="AZ568"/>
      <c r="BA568"/>
      <c r="BB568"/>
      <c r="BC568"/>
      <c r="BD568" s="6" t="s">
        <v>2281</v>
      </c>
      <c r="BE568" s="7" t="s">
        <v>102</v>
      </c>
      <c r="BG568" s="7" t="s">
        <v>103</v>
      </c>
      <c r="BH568" s="7">
        <v>2016</v>
      </c>
      <c r="BI568" s="7" t="s">
        <v>104</v>
      </c>
      <c r="BJ568" s="7" t="s">
        <v>105</v>
      </c>
      <c r="BK568" s="7" t="s">
        <v>105</v>
      </c>
      <c r="BL568" s="7" t="s">
        <v>103</v>
      </c>
      <c r="BN568"/>
      <c r="BO568"/>
      <c r="BP568"/>
      <c r="BQ568"/>
      <c r="BR568"/>
      <c r="BS568"/>
      <c r="BT568"/>
      <c r="BU568"/>
      <c r="BV568"/>
      <c r="BW568"/>
      <c r="BX568"/>
      <c r="BY568" s="8">
        <v>75068</v>
      </c>
      <c r="BZ568" s="9" t="s">
        <v>106</v>
      </c>
    </row>
    <row r="569" spans="1:78" s="7" customFormat="1" hidden="1" x14ac:dyDescent="0.25">
      <c r="A569" s="7" t="str">
        <f t="shared" si="8"/>
        <v>ABZM*</v>
      </c>
      <c r="B569" s="6" t="s">
        <v>2284</v>
      </c>
      <c r="C569" s="6" t="s">
        <v>2285</v>
      </c>
      <c r="D569" s="6" t="s">
        <v>2278</v>
      </c>
      <c r="E569" s="6" t="s">
        <v>2279</v>
      </c>
      <c r="F569"/>
      <c r="G569"/>
      <c r="H569" s="6" t="s">
        <v>80</v>
      </c>
      <c r="I569"/>
      <c r="J569" s="6" t="s">
        <v>81</v>
      </c>
      <c r="K569" s="6" t="s">
        <v>82</v>
      </c>
      <c r="L569" s="6" t="s">
        <v>156</v>
      </c>
      <c r="M569" s="6" t="s">
        <v>84</v>
      </c>
      <c r="N569" s="6" t="s">
        <v>85</v>
      </c>
      <c r="O569" s="6" t="s">
        <v>157</v>
      </c>
      <c r="P569" s="6" t="s">
        <v>108</v>
      </c>
      <c r="Q569" s="6" t="s">
        <v>110</v>
      </c>
      <c r="R569" s="6" t="s">
        <v>110</v>
      </c>
      <c r="S569"/>
      <c r="T569"/>
      <c r="U569" s="6" t="s">
        <v>91</v>
      </c>
      <c r="V569" s="6" t="s">
        <v>91</v>
      </c>
      <c r="W569" s="6" t="s">
        <v>80</v>
      </c>
      <c r="X569" s="6" t="s">
        <v>80</v>
      </c>
      <c r="Y569" s="6" t="s">
        <v>92</v>
      </c>
      <c r="Z569" s="6" t="s">
        <v>80</v>
      </c>
      <c r="AA569" s="6" t="s">
        <v>80</v>
      </c>
      <c r="AB569"/>
      <c r="AC569"/>
      <c r="AD569"/>
      <c r="AE569" t="str">
        <f>VLOOKUP(E569,'Synthèse ventes'!$A$5:$C$2461,3,0)</f>
        <v>Plat WYMAN 508 x 254</v>
      </c>
      <c r="AF569" t="str">
        <f>VLOOKUP(E569,'Synthèse ventes'!$A$5:$C$2461,2,0)</f>
        <v>WYMAN</v>
      </c>
      <c r="AG569"/>
      <c r="AH569"/>
      <c r="AI569"/>
      <c r="AJ569"/>
      <c r="AK569" s="6" t="s">
        <v>80</v>
      </c>
      <c r="AL569" s="6" t="s">
        <v>2280</v>
      </c>
      <c r="AM569" s="6" t="s">
        <v>95</v>
      </c>
      <c r="AN569" s="6" t="s">
        <v>317</v>
      </c>
      <c r="AO569" s="6" t="s">
        <v>376</v>
      </c>
      <c r="AP569" s="6" t="s">
        <v>80</v>
      </c>
      <c r="AQ569" s="6" t="s">
        <v>80</v>
      </c>
      <c r="AR569" s="6" t="s">
        <v>1887</v>
      </c>
      <c r="AS569" s="6" t="s">
        <v>169</v>
      </c>
      <c r="AT569"/>
      <c r="AU569" s="6" t="s">
        <v>80</v>
      </c>
      <c r="AV569" s="6" t="s">
        <v>100</v>
      </c>
      <c r="AW569"/>
      <c r="AX569"/>
      <c r="AY569"/>
      <c r="AZ569"/>
      <c r="BA569"/>
      <c r="BB569"/>
      <c r="BC569"/>
      <c r="BD569" s="6" t="s">
        <v>2281</v>
      </c>
      <c r="BE569" s="7" t="s">
        <v>102</v>
      </c>
      <c r="BG569" s="7" t="s">
        <v>103</v>
      </c>
      <c r="BH569" s="7">
        <v>2016</v>
      </c>
      <c r="BI569" s="7" t="s">
        <v>104</v>
      </c>
      <c r="BJ569" s="7" t="s">
        <v>105</v>
      </c>
      <c r="BK569" s="7" t="s">
        <v>105</v>
      </c>
      <c r="BL569" s="7" t="s">
        <v>103</v>
      </c>
      <c r="BN569"/>
      <c r="BO569"/>
      <c r="BP569"/>
      <c r="BQ569"/>
      <c r="BR569"/>
      <c r="BS569"/>
      <c r="BT569"/>
      <c r="BU569"/>
      <c r="BV569"/>
      <c r="BW569"/>
      <c r="BX569"/>
      <c r="BY569" s="8">
        <v>76845</v>
      </c>
      <c r="BZ569" s="9" t="s">
        <v>106</v>
      </c>
    </row>
    <row r="570" spans="1:78" s="7" customFormat="1" hidden="1" x14ac:dyDescent="0.25">
      <c r="A570" s="7" t="str">
        <f t="shared" si="8"/>
        <v>ACAF*</v>
      </c>
      <c r="B570" s="6" t="s">
        <v>2286</v>
      </c>
      <c r="C570" s="6" t="s">
        <v>2287</v>
      </c>
      <c r="D570" s="6" t="s">
        <v>2288</v>
      </c>
      <c r="E570" s="6" t="s">
        <v>2289</v>
      </c>
      <c r="F570"/>
      <c r="G570"/>
      <c r="H570" s="6" t="s">
        <v>80</v>
      </c>
      <c r="I570"/>
      <c r="J570" s="6" t="s">
        <v>81</v>
      </c>
      <c r="K570" s="6" t="s">
        <v>82</v>
      </c>
      <c r="L570" s="6" t="s">
        <v>156</v>
      </c>
      <c r="M570" s="6" t="s">
        <v>84</v>
      </c>
      <c r="N570" s="6" t="s">
        <v>85</v>
      </c>
      <c r="O570" s="6" t="s">
        <v>157</v>
      </c>
      <c r="P570" s="6" t="s">
        <v>108</v>
      </c>
      <c r="Q570" s="6" t="s">
        <v>110</v>
      </c>
      <c r="R570" s="6" t="s">
        <v>110</v>
      </c>
      <c r="S570"/>
      <c r="T570"/>
      <c r="U570" s="6" t="s">
        <v>91</v>
      </c>
      <c r="V570" s="6" t="s">
        <v>91</v>
      </c>
      <c r="W570" s="6" t="s">
        <v>80</v>
      </c>
      <c r="X570" s="6" t="s">
        <v>80</v>
      </c>
      <c r="Y570" s="6" t="s">
        <v>92</v>
      </c>
      <c r="Z570" s="6" t="s">
        <v>80</v>
      </c>
      <c r="AA570" s="6" t="s">
        <v>80</v>
      </c>
      <c r="AB570"/>
      <c r="AC570"/>
      <c r="AD570"/>
      <c r="AE570" t="str">
        <f>VLOOKUP(E570,'Synthèse ventes'!$A$5:$C$2461,3,0)</f>
        <v>Rond Ø240 pour Pamiers</v>
      </c>
      <c r="AF570" t="str">
        <f>VLOOKUP(E570,'Synthèse ventes'!$A$5:$C$2461,2,0)</f>
        <v>AD PAMIERS</v>
      </c>
      <c r="AG570"/>
      <c r="AH570"/>
      <c r="AI570"/>
      <c r="AJ570"/>
      <c r="AK570" s="6" t="s">
        <v>80</v>
      </c>
      <c r="AL570" s="6" t="s">
        <v>2290</v>
      </c>
      <c r="AM570" s="6" t="s">
        <v>95</v>
      </c>
      <c r="AN570" s="6" t="s">
        <v>96</v>
      </c>
      <c r="AO570" s="6" t="s">
        <v>394</v>
      </c>
      <c r="AP570" s="6" t="s">
        <v>80</v>
      </c>
      <c r="AQ570" s="6" t="s">
        <v>80</v>
      </c>
      <c r="AR570" s="6" t="s">
        <v>266</v>
      </c>
      <c r="AS570" s="6" t="s">
        <v>1426</v>
      </c>
      <c r="AT570"/>
      <c r="AU570" s="6" t="s">
        <v>80</v>
      </c>
      <c r="AV570" s="6" t="s">
        <v>100</v>
      </c>
      <c r="AW570"/>
      <c r="AX570"/>
      <c r="AY570"/>
      <c r="AZ570"/>
      <c r="BA570"/>
      <c r="BB570"/>
      <c r="BC570"/>
      <c r="BD570" s="6" t="s">
        <v>2291</v>
      </c>
      <c r="BE570" s="7" t="s">
        <v>102</v>
      </c>
      <c r="BG570" s="7" t="s">
        <v>103</v>
      </c>
      <c r="BH570" s="7">
        <v>2016</v>
      </c>
      <c r="BI570" s="7" t="s">
        <v>104</v>
      </c>
      <c r="BJ570" s="7" t="s">
        <v>105</v>
      </c>
      <c r="BK570" s="7" t="s">
        <v>105</v>
      </c>
      <c r="BL570" s="7" t="s">
        <v>103</v>
      </c>
      <c r="BN570"/>
      <c r="BO570"/>
      <c r="BP570"/>
      <c r="BQ570"/>
      <c r="BR570"/>
      <c r="BS570"/>
      <c r="BT570"/>
      <c r="BU570"/>
      <c r="BV570"/>
      <c r="BW570"/>
      <c r="BX570"/>
      <c r="BY570" s="8">
        <v>10587</v>
      </c>
      <c r="BZ570" s="9" t="s">
        <v>106</v>
      </c>
    </row>
    <row r="571" spans="1:78" s="7" customFormat="1" hidden="1" x14ac:dyDescent="0.25">
      <c r="A571" s="7" t="str">
        <f t="shared" si="8"/>
        <v>ACAF*</v>
      </c>
      <c r="B571" s="6" t="s">
        <v>2292</v>
      </c>
      <c r="C571" s="6" t="s">
        <v>2293</v>
      </c>
      <c r="D571" s="6" t="s">
        <v>2288</v>
      </c>
      <c r="E571" s="6" t="s">
        <v>2289</v>
      </c>
      <c r="F571"/>
      <c r="G571"/>
      <c r="H571" s="6" t="s">
        <v>80</v>
      </c>
      <c r="I571"/>
      <c r="J571" s="6" t="s">
        <v>81</v>
      </c>
      <c r="K571" s="6" t="s">
        <v>82</v>
      </c>
      <c r="L571" s="6" t="s">
        <v>156</v>
      </c>
      <c r="M571" s="6" t="s">
        <v>84</v>
      </c>
      <c r="N571" s="6" t="s">
        <v>85</v>
      </c>
      <c r="O571" s="6" t="s">
        <v>157</v>
      </c>
      <c r="P571" s="6" t="s">
        <v>108</v>
      </c>
      <c r="Q571" s="6" t="s">
        <v>110</v>
      </c>
      <c r="R571" s="6" t="s">
        <v>110</v>
      </c>
      <c r="S571"/>
      <c r="T571"/>
      <c r="U571" s="6" t="s">
        <v>91</v>
      </c>
      <c r="V571" s="6" t="s">
        <v>91</v>
      </c>
      <c r="W571" s="6" t="s">
        <v>80</v>
      </c>
      <c r="X571" s="6" t="s">
        <v>80</v>
      </c>
      <c r="Y571" s="6" t="s">
        <v>92</v>
      </c>
      <c r="Z571" s="6" t="s">
        <v>80</v>
      </c>
      <c r="AA571" s="6" t="s">
        <v>80</v>
      </c>
      <c r="AB571"/>
      <c r="AC571"/>
      <c r="AD571"/>
      <c r="AE571" t="str">
        <f>VLOOKUP(E571,'Synthèse ventes'!$A$5:$C$2461,3,0)</f>
        <v>Rond Ø240 pour Pamiers</v>
      </c>
      <c r="AF571" t="str">
        <f>VLOOKUP(E571,'Synthèse ventes'!$A$5:$C$2461,2,0)</f>
        <v>AD PAMIERS</v>
      </c>
      <c r="AG571"/>
      <c r="AH571"/>
      <c r="AI571"/>
      <c r="AJ571"/>
      <c r="AK571" s="6" t="s">
        <v>80</v>
      </c>
      <c r="AL571" s="6" t="s">
        <v>2290</v>
      </c>
      <c r="AM571" s="6" t="s">
        <v>95</v>
      </c>
      <c r="AN571" s="6" t="s">
        <v>2294</v>
      </c>
      <c r="AO571" s="6" t="s">
        <v>394</v>
      </c>
      <c r="AP571" s="6" t="s">
        <v>80</v>
      </c>
      <c r="AQ571" s="6" t="s">
        <v>80</v>
      </c>
      <c r="AR571" s="6" t="s">
        <v>266</v>
      </c>
      <c r="AS571" s="6" t="s">
        <v>1426</v>
      </c>
      <c r="AT571"/>
      <c r="AU571" s="6" t="s">
        <v>80</v>
      </c>
      <c r="AV571" s="6" t="s">
        <v>100</v>
      </c>
      <c r="AW571"/>
      <c r="AX571"/>
      <c r="AY571"/>
      <c r="AZ571"/>
      <c r="BA571"/>
      <c r="BB571"/>
      <c r="BC571"/>
      <c r="BD571" s="6" t="s">
        <v>2291</v>
      </c>
      <c r="BE571" s="7" t="s">
        <v>102</v>
      </c>
      <c r="BG571" s="7" t="s">
        <v>103</v>
      </c>
      <c r="BH571" s="7">
        <v>2016</v>
      </c>
      <c r="BI571" s="7" t="s">
        <v>104</v>
      </c>
      <c r="BJ571" s="7" t="s">
        <v>105</v>
      </c>
      <c r="BK571" s="7" t="s">
        <v>105</v>
      </c>
      <c r="BL571" s="7" t="s">
        <v>103</v>
      </c>
      <c r="BN571"/>
      <c r="BO571"/>
      <c r="BP571"/>
      <c r="BQ571"/>
      <c r="BR571"/>
      <c r="BS571"/>
      <c r="BT571"/>
      <c r="BU571"/>
      <c r="BV571"/>
      <c r="BW571"/>
      <c r="BX571"/>
      <c r="BY571" s="8">
        <v>40234</v>
      </c>
      <c r="BZ571" s="9" t="s">
        <v>106</v>
      </c>
    </row>
    <row r="572" spans="1:78" s="7" customFormat="1" hidden="1" x14ac:dyDescent="0.25">
      <c r="A572" s="7" t="str">
        <f t="shared" si="8"/>
        <v>ACAF*</v>
      </c>
      <c r="B572" s="6" t="s">
        <v>2295</v>
      </c>
      <c r="C572" s="6" t="s">
        <v>2296</v>
      </c>
      <c r="D572" s="6" t="s">
        <v>2288</v>
      </c>
      <c r="E572" s="6" t="s">
        <v>2289</v>
      </c>
      <c r="F572"/>
      <c r="G572"/>
      <c r="H572" s="6" t="s">
        <v>80</v>
      </c>
      <c r="I572"/>
      <c r="J572" s="6" t="s">
        <v>81</v>
      </c>
      <c r="K572" s="6" t="s">
        <v>82</v>
      </c>
      <c r="L572" s="6" t="s">
        <v>156</v>
      </c>
      <c r="M572" s="6" t="s">
        <v>84</v>
      </c>
      <c r="N572" s="6" t="s">
        <v>85</v>
      </c>
      <c r="O572" s="6" t="s">
        <v>157</v>
      </c>
      <c r="P572" s="6" t="s">
        <v>108</v>
      </c>
      <c r="Q572" s="6" t="s">
        <v>110</v>
      </c>
      <c r="R572" s="6" t="s">
        <v>110</v>
      </c>
      <c r="S572"/>
      <c r="T572"/>
      <c r="U572" s="6" t="s">
        <v>91</v>
      </c>
      <c r="V572" s="6" t="s">
        <v>91</v>
      </c>
      <c r="W572" s="6" t="s">
        <v>80</v>
      </c>
      <c r="X572" s="6" t="s">
        <v>80</v>
      </c>
      <c r="Y572" s="6" t="s">
        <v>92</v>
      </c>
      <c r="Z572" s="6" t="s">
        <v>80</v>
      </c>
      <c r="AA572" s="6" t="s">
        <v>80</v>
      </c>
      <c r="AB572"/>
      <c r="AC572"/>
      <c r="AD572"/>
      <c r="AE572" t="str">
        <f>VLOOKUP(E572,'Synthèse ventes'!$A$5:$C$2461,3,0)</f>
        <v>Rond Ø240 pour Pamiers</v>
      </c>
      <c r="AF572" t="str">
        <f>VLOOKUP(E572,'Synthèse ventes'!$A$5:$C$2461,2,0)</f>
        <v>AD PAMIERS</v>
      </c>
      <c r="AG572"/>
      <c r="AH572"/>
      <c r="AI572"/>
      <c r="AJ572"/>
      <c r="AK572" s="6" t="s">
        <v>80</v>
      </c>
      <c r="AL572" s="6" t="s">
        <v>2290</v>
      </c>
      <c r="AM572" s="6" t="s">
        <v>95</v>
      </c>
      <c r="AN572" s="6" t="s">
        <v>96</v>
      </c>
      <c r="AO572" s="6" t="s">
        <v>448</v>
      </c>
      <c r="AP572" s="6" t="s">
        <v>80</v>
      </c>
      <c r="AQ572" s="6" t="s">
        <v>80</v>
      </c>
      <c r="AR572" s="6" t="s">
        <v>266</v>
      </c>
      <c r="AS572" s="6" t="s">
        <v>1426</v>
      </c>
      <c r="AT572"/>
      <c r="AU572" s="6" t="s">
        <v>80</v>
      </c>
      <c r="AV572" s="6" t="s">
        <v>100</v>
      </c>
      <c r="AW572"/>
      <c r="AX572"/>
      <c r="AY572"/>
      <c r="AZ572"/>
      <c r="BA572"/>
      <c r="BB572"/>
      <c r="BC572"/>
      <c r="BD572" s="6" t="s">
        <v>2291</v>
      </c>
      <c r="BE572" s="7" t="s">
        <v>102</v>
      </c>
      <c r="BG572" s="7" t="s">
        <v>103</v>
      </c>
      <c r="BH572" s="7">
        <v>2016</v>
      </c>
      <c r="BI572" s="7" t="s">
        <v>104</v>
      </c>
      <c r="BJ572" s="7" t="s">
        <v>105</v>
      </c>
      <c r="BK572" s="7" t="s">
        <v>105</v>
      </c>
      <c r="BL572" s="7" t="s">
        <v>103</v>
      </c>
      <c r="BN572"/>
      <c r="BO572"/>
      <c r="BP572"/>
      <c r="BQ572"/>
      <c r="BR572"/>
      <c r="BS572"/>
      <c r="BT572"/>
      <c r="BU572"/>
      <c r="BV572"/>
      <c r="BW572"/>
      <c r="BX572"/>
      <c r="BY572" s="8">
        <v>88635</v>
      </c>
      <c r="BZ572" s="9" t="s">
        <v>106</v>
      </c>
    </row>
    <row r="573" spans="1:78" s="7" customFormat="1" hidden="1" x14ac:dyDescent="0.25">
      <c r="A573" s="7" t="str">
        <f t="shared" si="8"/>
        <v>ACAF*</v>
      </c>
      <c r="B573" s="6" t="s">
        <v>2297</v>
      </c>
      <c r="C573" s="6" t="s">
        <v>2298</v>
      </c>
      <c r="D573" s="6" t="s">
        <v>2288</v>
      </c>
      <c r="E573" s="6" t="s">
        <v>2289</v>
      </c>
      <c r="F573"/>
      <c r="G573"/>
      <c r="H573" s="6" t="s">
        <v>80</v>
      </c>
      <c r="I573"/>
      <c r="J573" s="6" t="s">
        <v>81</v>
      </c>
      <c r="K573" s="6" t="s">
        <v>82</v>
      </c>
      <c r="L573" s="6" t="s">
        <v>156</v>
      </c>
      <c r="M573" s="6" t="s">
        <v>84</v>
      </c>
      <c r="N573" s="6" t="s">
        <v>85</v>
      </c>
      <c r="O573" s="6" t="s">
        <v>157</v>
      </c>
      <c r="P573" s="6" t="s">
        <v>108</v>
      </c>
      <c r="Q573" s="6" t="s">
        <v>110</v>
      </c>
      <c r="R573" s="6" t="s">
        <v>110</v>
      </c>
      <c r="S573"/>
      <c r="T573"/>
      <c r="U573" s="6" t="s">
        <v>91</v>
      </c>
      <c r="V573" s="6" t="s">
        <v>91</v>
      </c>
      <c r="W573" s="6" t="s">
        <v>80</v>
      </c>
      <c r="X573" s="6" t="s">
        <v>80</v>
      </c>
      <c r="Y573" s="6" t="s">
        <v>92</v>
      </c>
      <c r="Z573" s="6" t="s">
        <v>80</v>
      </c>
      <c r="AA573" s="6" t="s">
        <v>80</v>
      </c>
      <c r="AB573"/>
      <c r="AC573"/>
      <c r="AD573"/>
      <c r="AE573" t="str">
        <f>VLOOKUP(E573,'Synthèse ventes'!$A$5:$C$2461,3,0)</f>
        <v>Rond Ø240 pour Pamiers</v>
      </c>
      <c r="AF573" t="str">
        <f>VLOOKUP(E573,'Synthèse ventes'!$A$5:$C$2461,2,0)</f>
        <v>AD PAMIERS</v>
      </c>
      <c r="AG573"/>
      <c r="AH573"/>
      <c r="AI573"/>
      <c r="AJ573"/>
      <c r="AK573" s="6" t="s">
        <v>80</v>
      </c>
      <c r="AL573" s="6" t="s">
        <v>2290</v>
      </c>
      <c r="AM573" s="6" t="s">
        <v>95</v>
      </c>
      <c r="AN573" s="6" t="s">
        <v>2294</v>
      </c>
      <c r="AO573" s="6" t="s">
        <v>448</v>
      </c>
      <c r="AP573" s="6" t="s">
        <v>80</v>
      </c>
      <c r="AQ573" s="6" t="s">
        <v>80</v>
      </c>
      <c r="AR573" s="6" t="s">
        <v>266</v>
      </c>
      <c r="AS573" s="6" t="s">
        <v>1426</v>
      </c>
      <c r="AT573"/>
      <c r="AU573" s="6" t="s">
        <v>80</v>
      </c>
      <c r="AV573" s="6" t="s">
        <v>100</v>
      </c>
      <c r="AW573"/>
      <c r="AX573"/>
      <c r="AY573"/>
      <c r="AZ573"/>
      <c r="BA573"/>
      <c r="BB573"/>
      <c r="BC573"/>
      <c r="BD573" s="6" t="s">
        <v>2291</v>
      </c>
      <c r="BE573" s="7" t="s">
        <v>102</v>
      </c>
      <c r="BG573" s="7" t="s">
        <v>103</v>
      </c>
      <c r="BH573" s="7">
        <v>2016</v>
      </c>
      <c r="BI573" s="7" t="s">
        <v>104</v>
      </c>
      <c r="BJ573" s="7" t="s">
        <v>105</v>
      </c>
      <c r="BK573" s="7" t="s">
        <v>105</v>
      </c>
      <c r="BL573" s="7" t="s">
        <v>103</v>
      </c>
      <c r="BN573"/>
      <c r="BO573"/>
      <c r="BP573"/>
      <c r="BQ573"/>
      <c r="BR573"/>
      <c r="BS573"/>
      <c r="BT573"/>
      <c r="BU573"/>
      <c r="BV573"/>
      <c r="BW573"/>
      <c r="BX573"/>
      <c r="BY573" s="8">
        <v>30198</v>
      </c>
      <c r="BZ573" s="9" t="s">
        <v>106</v>
      </c>
    </row>
    <row r="574" spans="1:78" s="7" customFormat="1" hidden="1" x14ac:dyDescent="0.25">
      <c r="A574" s="7" t="str">
        <f t="shared" si="8"/>
        <v>ACAO*</v>
      </c>
      <c r="B574" s="6" t="s">
        <v>2299</v>
      </c>
      <c r="C574" s="6" t="s">
        <v>2300</v>
      </c>
      <c r="D574" s="6" t="s">
        <v>2301</v>
      </c>
      <c r="E574" s="6" t="s">
        <v>2302</v>
      </c>
      <c r="F574"/>
      <c r="G574"/>
      <c r="H574" s="6" t="s">
        <v>80</v>
      </c>
      <c r="I574"/>
      <c r="J574" s="6" t="s">
        <v>81</v>
      </c>
      <c r="K574" s="6" t="s">
        <v>82</v>
      </c>
      <c r="L574" s="6" t="s">
        <v>156</v>
      </c>
      <c r="M574" s="6" t="s">
        <v>84</v>
      </c>
      <c r="N574" s="6" t="s">
        <v>85</v>
      </c>
      <c r="O574" s="6" t="s">
        <v>157</v>
      </c>
      <c r="P574" s="6" t="s">
        <v>108</v>
      </c>
      <c r="Q574" s="6" t="s">
        <v>110</v>
      </c>
      <c r="R574" s="6" t="s">
        <v>110</v>
      </c>
      <c r="S574"/>
      <c r="T574"/>
      <c r="U574" s="6" t="s">
        <v>91</v>
      </c>
      <c r="V574" s="6" t="s">
        <v>91</v>
      </c>
      <c r="W574" s="6" t="s">
        <v>80</v>
      </c>
      <c r="X574" s="6" t="s">
        <v>80</v>
      </c>
      <c r="Y574" s="6" t="s">
        <v>92</v>
      </c>
      <c r="Z574" s="6" t="s">
        <v>80</v>
      </c>
      <c r="AA574" s="6" t="s">
        <v>80</v>
      </c>
      <c r="AB574"/>
      <c r="AC574"/>
      <c r="AD574"/>
      <c r="AE574" t="str">
        <f>VLOOKUP(E574,'Synthèse ventes'!$A$5:$C$2461,3,0)</f>
        <v>Rond Ø330 pour Pamiers</v>
      </c>
      <c r="AF574" t="str">
        <f>VLOOKUP(E574,'Synthèse ventes'!$A$5:$C$2461,2,0)</f>
        <v>AD PAMIERS</v>
      </c>
      <c r="AG574"/>
      <c r="AH574"/>
      <c r="AI574"/>
      <c r="AJ574"/>
      <c r="AK574" s="6" t="s">
        <v>80</v>
      </c>
      <c r="AL574" s="6" t="s">
        <v>2303</v>
      </c>
      <c r="AM574" s="6" t="s">
        <v>95</v>
      </c>
      <c r="AN574" s="6" t="s">
        <v>145</v>
      </c>
      <c r="AO574" s="6" t="s">
        <v>400</v>
      </c>
      <c r="AP574" s="6" t="s">
        <v>80</v>
      </c>
      <c r="AQ574" s="6" t="s">
        <v>80</v>
      </c>
      <c r="AR574" s="6" t="s">
        <v>266</v>
      </c>
      <c r="AS574" s="6" t="s">
        <v>1426</v>
      </c>
      <c r="AT574"/>
      <c r="AU574" s="6" t="s">
        <v>80</v>
      </c>
      <c r="AV574" s="6" t="s">
        <v>100</v>
      </c>
      <c r="AW574"/>
      <c r="AX574"/>
      <c r="AY574"/>
      <c r="AZ574"/>
      <c r="BA574"/>
      <c r="BB574"/>
      <c r="BC574"/>
      <c r="BD574" s="6" t="s">
        <v>2291</v>
      </c>
      <c r="BE574" s="7" t="s">
        <v>102</v>
      </c>
      <c r="BG574" s="7" t="s">
        <v>103</v>
      </c>
      <c r="BH574" s="7">
        <v>2016</v>
      </c>
      <c r="BI574" s="7" t="s">
        <v>104</v>
      </c>
      <c r="BJ574" s="7" t="s">
        <v>105</v>
      </c>
      <c r="BK574" s="7" t="s">
        <v>105</v>
      </c>
      <c r="BL574" s="7" t="s">
        <v>103</v>
      </c>
      <c r="BN574"/>
      <c r="BO574"/>
      <c r="BP574"/>
      <c r="BQ574"/>
      <c r="BR574"/>
      <c r="BS574"/>
      <c r="BT574"/>
      <c r="BU574"/>
      <c r="BV574"/>
      <c r="BW574"/>
      <c r="BX574"/>
      <c r="BY574" s="8">
        <v>103043</v>
      </c>
      <c r="BZ574" s="9" t="s">
        <v>106</v>
      </c>
    </row>
    <row r="575" spans="1:78" s="7" customFormat="1" hidden="1" x14ac:dyDescent="0.25">
      <c r="A575" s="7" t="str">
        <f t="shared" si="8"/>
        <v>ACAO*</v>
      </c>
      <c r="B575" s="6" t="s">
        <v>2304</v>
      </c>
      <c r="C575" s="6" t="s">
        <v>2305</v>
      </c>
      <c r="D575" s="6" t="s">
        <v>2301</v>
      </c>
      <c r="E575" s="6" t="s">
        <v>2302</v>
      </c>
      <c r="F575"/>
      <c r="G575"/>
      <c r="H575" s="6" t="s">
        <v>80</v>
      </c>
      <c r="I575"/>
      <c r="J575" s="6" t="s">
        <v>81</v>
      </c>
      <c r="K575" s="6" t="s">
        <v>82</v>
      </c>
      <c r="L575" s="6" t="s">
        <v>156</v>
      </c>
      <c r="M575" s="6" t="s">
        <v>84</v>
      </c>
      <c r="N575" s="6" t="s">
        <v>85</v>
      </c>
      <c r="O575" s="6" t="s">
        <v>157</v>
      </c>
      <c r="P575" s="6" t="s">
        <v>108</v>
      </c>
      <c r="Q575" s="6" t="s">
        <v>110</v>
      </c>
      <c r="R575" s="6" t="s">
        <v>110</v>
      </c>
      <c r="S575"/>
      <c r="T575"/>
      <c r="U575" s="6" t="s">
        <v>91</v>
      </c>
      <c r="V575" s="6" t="s">
        <v>91</v>
      </c>
      <c r="W575" s="6" t="s">
        <v>80</v>
      </c>
      <c r="X575" s="6" t="s">
        <v>80</v>
      </c>
      <c r="Y575" s="6" t="s">
        <v>92</v>
      </c>
      <c r="Z575" s="6" t="s">
        <v>80</v>
      </c>
      <c r="AA575" s="6" t="s">
        <v>80</v>
      </c>
      <c r="AB575"/>
      <c r="AC575"/>
      <c r="AD575"/>
      <c r="AE575" t="str">
        <f>VLOOKUP(E575,'Synthèse ventes'!$A$5:$C$2461,3,0)</f>
        <v>Rond Ø330 pour Pamiers</v>
      </c>
      <c r="AF575" t="str">
        <f>VLOOKUP(E575,'Synthèse ventes'!$A$5:$C$2461,2,0)</f>
        <v>AD PAMIERS</v>
      </c>
      <c r="AG575"/>
      <c r="AH575"/>
      <c r="AI575"/>
      <c r="AJ575"/>
      <c r="AK575" s="6" t="s">
        <v>80</v>
      </c>
      <c r="AL575" s="6" t="s">
        <v>2303</v>
      </c>
      <c r="AM575" s="6" t="s">
        <v>95</v>
      </c>
      <c r="AN575" s="6" t="s">
        <v>96</v>
      </c>
      <c r="AO575" s="6" t="s">
        <v>448</v>
      </c>
      <c r="AP575" s="6" t="s">
        <v>80</v>
      </c>
      <c r="AQ575" s="6" t="s">
        <v>80</v>
      </c>
      <c r="AR575" s="6" t="s">
        <v>266</v>
      </c>
      <c r="AS575" s="6" t="s">
        <v>1426</v>
      </c>
      <c r="AT575"/>
      <c r="AU575" s="6" t="s">
        <v>80</v>
      </c>
      <c r="AV575" s="6" t="s">
        <v>100</v>
      </c>
      <c r="AW575"/>
      <c r="AX575"/>
      <c r="AY575"/>
      <c r="AZ575"/>
      <c r="BA575"/>
      <c r="BB575"/>
      <c r="BC575"/>
      <c r="BD575" s="6" t="s">
        <v>2291</v>
      </c>
      <c r="BE575" s="7" t="s">
        <v>102</v>
      </c>
      <c r="BG575" s="7" t="s">
        <v>103</v>
      </c>
      <c r="BH575" s="7">
        <v>2016</v>
      </c>
      <c r="BI575" s="7" t="s">
        <v>104</v>
      </c>
      <c r="BJ575" s="7" t="s">
        <v>105</v>
      </c>
      <c r="BK575" s="7" t="s">
        <v>105</v>
      </c>
      <c r="BL575" s="7" t="s">
        <v>103</v>
      </c>
      <c r="BN575"/>
      <c r="BO575"/>
      <c r="BP575"/>
      <c r="BQ575"/>
      <c r="BR575"/>
      <c r="BS575"/>
      <c r="BT575"/>
      <c r="BU575"/>
      <c r="BV575"/>
      <c r="BW575"/>
      <c r="BX575"/>
      <c r="BY575" s="8">
        <v>30875</v>
      </c>
      <c r="BZ575" s="9" t="s">
        <v>106</v>
      </c>
    </row>
    <row r="576" spans="1:78" s="7" customFormat="1" hidden="1" x14ac:dyDescent="0.25">
      <c r="A576" s="7" t="str">
        <f t="shared" si="8"/>
        <v>ACDL*</v>
      </c>
      <c r="B576" s="6" t="s">
        <v>2306</v>
      </c>
      <c r="C576" s="6" t="s">
        <v>2307</v>
      </c>
      <c r="D576" s="6" t="s">
        <v>2308</v>
      </c>
      <c r="E576" s="6" t="s">
        <v>2309</v>
      </c>
      <c r="F576"/>
      <c r="G576"/>
      <c r="H576" s="6" t="s">
        <v>80</v>
      </c>
      <c r="I576"/>
      <c r="J576" s="6" t="s">
        <v>81</v>
      </c>
      <c r="K576" s="6" t="s">
        <v>82</v>
      </c>
      <c r="L576" s="6" t="s">
        <v>137</v>
      </c>
      <c r="M576" s="6" t="s">
        <v>84</v>
      </c>
      <c r="N576" s="6" t="s">
        <v>85</v>
      </c>
      <c r="O576" s="6" t="s">
        <v>138</v>
      </c>
      <c r="P576" s="6" t="s">
        <v>219</v>
      </c>
      <c r="Q576" s="6" t="s">
        <v>488</v>
      </c>
      <c r="R576" s="35" t="s">
        <v>1318</v>
      </c>
      <c r="S576" s="6" t="s">
        <v>488</v>
      </c>
      <c r="T576" s="35" t="s">
        <v>1318</v>
      </c>
      <c r="U576" s="32" t="s">
        <v>222</v>
      </c>
      <c r="V576" s="32" t="s">
        <v>223</v>
      </c>
      <c r="W576" s="6" t="s">
        <v>80</v>
      </c>
      <c r="X576" s="6" t="s">
        <v>80</v>
      </c>
      <c r="Y576" s="6" t="s">
        <v>92</v>
      </c>
      <c r="Z576" s="6" t="s">
        <v>80</v>
      </c>
      <c r="AA576" s="6" t="s">
        <v>93</v>
      </c>
      <c r="AB576"/>
      <c r="AC576"/>
      <c r="AD576"/>
      <c r="AE576" t="str">
        <f>VLOOKUP(E576,'Synthèse ventes'!$A$5:$C$2461,3,0)</f>
        <v>Rond Ø330 pour Pamiers</v>
      </c>
      <c r="AF576" t="str">
        <f>VLOOKUP(E576,'Synthèse ventes'!$A$5:$C$2461,2,0)</f>
        <v>AD PAMIERS</v>
      </c>
      <c r="AG576"/>
      <c r="AH576"/>
      <c r="AI576"/>
      <c r="AJ576"/>
      <c r="AK576" s="6" t="s">
        <v>80</v>
      </c>
      <c r="AL576" s="6" t="s">
        <v>2310</v>
      </c>
      <c r="AM576" s="6" t="s">
        <v>95</v>
      </c>
      <c r="AN576" s="6" t="s">
        <v>2311</v>
      </c>
      <c r="AO576" s="6" t="s">
        <v>225</v>
      </c>
      <c r="AP576" s="6" t="s">
        <v>80</v>
      </c>
      <c r="AQ576" s="6" t="s">
        <v>80</v>
      </c>
      <c r="AR576" s="6" t="s">
        <v>226</v>
      </c>
      <c r="AS576" s="6" t="s">
        <v>1861</v>
      </c>
      <c r="AT576"/>
      <c r="AU576" s="6" t="s">
        <v>80</v>
      </c>
      <c r="AV576" s="6" t="s">
        <v>100</v>
      </c>
      <c r="AW576"/>
      <c r="AX576"/>
      <c r="AY576"/>
      <c r="AZ576"/>
      <c r="BA576"/>
      <c r="BB576"/>
      <c r="BC576"/>
      <c r="BD576" s="6" t="s">
        <v>2312</v>
      </c>
      <c r="BE576" s="7" t="s">
        <v>102</v>
      </c>
      <c r="BG576" s="7" t="s">
        <v>103</v>
      </c>
      <c r="BH576" s="7">
        <v>2016</v>
      </c>
      <c r="BI576" s="7" t="s">
        <v>104</v>
      </c>
      <c r="BJ576" s="7" t="s">
        <v>105</v>
      </c>
      <c r="BK576" s="7" t="s">
        <v>105</v>
      </c>
      <c r="BL576" s="7" t="s">
        <v>103</v>
      </c>
      <c r="BN576"/>
      <c r="BO576"/>
      <c r="BP576"/>
      <c r="BQ576"/>
      <c r="BR576"/>
      <c r="BS576"/>
      <c r="BT576"/>
      <c r="BU576"/>
      <c r="BV576"/>
      <c r="BW576"/>
      <c r="BX576"/>
      <c r="BY576" s="8">
        <v>41091</v>
      </c>
      <c r="BZ576" s="9" t="s">
        <v>106</v>
      </c>
    </row>
    <row r="577" spans="1:78" s="7" customFormat="1" hidden="1" x14ac:dyDescent="0.25">
      <c r="A577" s="7" t="str">
        <f t="shared" si="8"/>
        <v>ABVZ*</v>
      </c>
      <c r="B577" s="6" t="s">
        <v>2313</v>
      </c>
      <c r="C577" s="6" t="s">
        <v>2314</v>
      </c>
      <c r="D577" s="6" t="s">
        <v>2315</v>
      </c>
      <c r="E577" s="6" t="s">
        <v>2316</v>
      </c>
      <c r="F577"/>
      <c r="G577"/>
      <c r="H577" s="6" t="s">
        <v>80</v>
      </c>
      <c r="I577"/>
      <c r="J577" s="6" t="s">
        <v>81</v>
      </c>
      <c r="K577" s="6" t="s">
        <v>82</v>
      </c>
      <c r="L577" s="6" t="s">
        <v>156</v>
      </c>
      <c r="M577" s="6" t="s">
        <v>84</v>
      </c>
      <c r="N577" s="6" t="s">
        <v>85</v>
      </c>
      <c r="O577" s="6" t="s">
        <v>157</v>
      </c>
      <c r="P577" s="6" t="s">
        <v>108</v>
      </c>
      <c r="Q577" s="6" t="s">
        <v>110</v>
      </c>
      <c r="R577" s="6" t="s">
        <v>110</v>
      </c>
      <c r="S577"/>
      <c r="T577"/>
      <c r="U577" s="6" t="s">
        <v>91</v>
      </c>
      <c r="V577" s="6" t="s">
        <v>91</v>
      </c>
      <c r="W577" s="6" t="s">
        <v>80</v>
      </c>
      <c r="X577" s="6" t="s">
        <v>80</v>
      </c>
      <c r="Y577" s="6" t="s">
        <v>92</v>
      </c>
      <c r="Z577" s="6" t="s">
        <v>80</v>
      </c>
      <c r="AA577" s="6" t="s">
        <v>80</v>
      </c>
      <c r="AB577"/>
      <c r="AC577"/>
      <c r="AD577"/>
      <c r="AE577" t="str">
        <f>VLOOKUP(E577,'Synthèse ventes'!$A$5:$C$2461,3,0)</f>
        <v>Rond Ø127 Bohler sans ZM US</v>
      </c>
      <c r="AF577" t="str">
        <f>VLOOKUP(E577,'Synthèse ventes'!$A$5:$C$2461,2,0)</f>
        <v>BOHLER LIV</v>
      </c>
      <c r="AG577"/>
      <c r="AH577"/>
      <c r="AI577"/>
      <c r="AJ577"/>
      <c r="AK577" s="6" t="s">
        <v>80</v>
      </c>
      <c r="AL577" s="6" t="s">
        <v>2317</v>
      </c>
      <c r="AM577" s="6" t="s">
        <v>95</v>
      </c>
      <c r="AN577" s="6" t="s">
        <v>2318</v>
      </c>
      <c r="AO577" s="6" t="s">
        <v>651</v>
      </c>
      <c r="AP577" s="6" t="s">
        <v>80</v>
      </c>
      <c r="AQ577" s="6" t="s">
        <v>80</v>
      </c>
      <c r="AR577" s="6" t="s">
        <v>592</v>
      </c>
      <c r="AS577" s="6" t="s">
        <v>885</v>
      </c>
      <c r="AT577"/>
      <c r="AU577" s="6" t="s">
        <v>80</v>
      </c>
      <c r="AV577" s="6" t="s">
        <v>100</v>
      </c>
      <c r="AW577"/>
      <c r="AX577"/>
      <c r="AY577"/>
      <c r="AZ577"/>
      <c r="BA577"/>
      <c r="BB577"/>
      <c r="BC577"/>
      <c r="BD577" s="6" t="s">
        <v>2312</v>
      </c>
      <c r="BE577" s="7" t="s">
        <v>102</v>
      </c>
      <c r="BG577" s="7" t="s">
        <v>103</v>
      </c>
      <c r="BH577" s="7">
        <v>2016</v>
      </c>
      <c r="BI577" s="7" t="s">
        <v>104</v>
      </c>
      <c r="BJ577" s="7" t="s">
        <v>105</v>
      </c>
      <c r="BK577" s="7" t="s">
        <v>105</v>
      </c>
      <c r="BL577" s="7" t="s">
        <v>103</v>
      </c>
      <c r="BN577"/>
      <c r="BO577"/>
      <c r="BP577"/>
      <c r="BQ577"/>
      <c r="BR577"/>
      <c r="BS577"/>
      <c r="BT577"/>
      <c r="BU577"/>
      <c r="BV577"/>
      <c r="BW577"/>
      <c r="BX577"/>
      <c r="BY577" s="8">
        <v>101938</v>
      </c>
      <c r="BZ577" s="9" t="s">
        <v>106</v>
      </c>
    </row>
    <row r="578" spans="1:78" s="7" customFormat="1" hidden="1" x14ac:dyDescent="0.25">
      <c r="A578" s="7" t="str">
        <f t="shared" si="8"/>
        <v>ABVZ*</v>
      </c>
      <c r="B578" s="6" t="s">
        <v>2319</v>
      </c>
      <c r="C578" s="6" t="s">
        <v>2320</v>
      </c>
      <c r="D578" s="6" t="s">
        <v>2315</v>
      </c>
      <c r="E578" s="6" t="s">
        <v>2316</v>
      </c>
      <c r="F578"/>
      <c r="G578"/>
      <c r="H578" s="6" t="s">
        <v>80</v>
      </c>
      <c r="I578"/>
      <c r="J578" s="6" t="s">
        <v>81</v>
      </c>
      <c r="K578" s="6" t="s">
        <v>82</v>
      </c>
      <c r="L578" s="6" t="s">
        <v>156</v>
      </c>
      <c r="M578" s="6" t="s">
        <v>84</v>
      </c>
      <c r="N578" s="6" t="s">
        <v>85</v>
      </c>
      <c r="O578" s="6" t="s">
        <v>157</v>
      </c>
      <c r="P578" s="6" t="s">
        <v>108</v>
      </c>
      <c r="Q578" s="6" t="s">
        <v>110</v>
      </c>
      <c r="R578" s="6" t="s">
        <v>110</v>
      </c>
      <c r="S578"/>
      <c r="T578"/>
      <c r="U578" s="6" t="s">
        <v>91</v>
      </c>
      <c r="V578" s="6" t="s">
        <v>91</v>
      </c>
      <c r="W578" s="6" t="s">
        <v>80</v>
      </c>
      <c r="X578" s="6" t="s">
        <v>80</v>
      </c>
      <c r="Y578" s="6" t="s">
        <v>92</v>
      </c>
      <c r="Z578" s="6" t="s">
        <v>80</v>
      </c>
      <c r="AA578" s="6" t="s">
        <v>80</v>
      </c>
      <c r="AB578"/>
      <c r="AC578"/>
      <c r="AD578"/>
      <c r="AE578" t="str">
        <f>VLOOKUP(E578,'Synthèse ventes'!$A$5:$C$2461,3,0)</f>
        <v>Rond Ø127 Bohler sans ZM US</v>
      </c>
      <c r="AF578" t="str">
        <f>VLOOKUP(E578,'Synthèse ventes'!$A$5:$C$2461,2,0)</f>
        <v>BOHLER LIV</v>
      </c>
      <c r="AG578"/>
      <c r="AH578"/>
      <c r="AI578"/>
      <c r="AJ578"/>
      <c r="AK578" s="6" t="s">
        <v>80</v>
      </c>
      <c r="AL578" s="6" t="s">
        <v>2317</v>
      </c>
      <c r="AM578" s="6" t="s">
        <v>95</v>
      </c>
      <c r="AN578" s="6" t="s">
        <v>2321</v>
      </c>
      <c r="AO578" s="6" t="s">
        <v>376</v>
      </c>
      <c r="AP578" s="6" t="s">
        <v>80</v>
      </c>
      <c r="AQ578" s="6" t="s">
        <v>80</v>
      </c>
      <c r="AR578" s="6" t="s">
        <v>592</v>
      </c>
      <c r="AS578" s="6" t="s">
        <v>885</v>
      </c>
      <c r="AT578"/>
      <c r="AU578" s="6" t="s">
        <v>80</v>
      </c>
      <c r="AV578" s="6" t="s">
        <v>100</v>
      </c>
      <c r="AW578"/>
      <c r="AX578"/>
      <c r="AY578"/>
      <c r="AZ578"/>
      <c r="BA578"/>
      <c r="BB578"/>
      <c r="BC578"/>
      <c r="BD578" s="6" t="s">
        <v>2312</v>
      </c>
      <c r="BE578" s="7" t="s">
        <v>102</v>
      </c>
      <c r="BG578" s="7" t="s">
        <v>103</v>
      </c>
      <c r="BH578" s="7">
        <v>2016</v>
      </c>
      <c r="BI578" s="7" t="s">
        <v>104</v>
      </c>
      <c r="BJ578" s="7" t="s">
        <v>105</v>
      </c>
      <c r="BK578" s="7" t="s">
        <v>105</v>
      </c>
      <c r="BL578" s="7" t="s">
        <v>103</v>
      </c>
      <c r="BN578"/>
      <c r="BO578"/>
      <c r="BP578"/>
      <c r="BQ578"/>
      <c r="BR578"/>
      <c r="BS578"/>
      <c r="BT578"/>
      <c r="BU578"/>
      <c r="BV578"/>
      <c r="BW578"/>
      <c r="BX578"/>
      <c r="BY578" s="8">
        <v>53578</v>
      </c>
      <c r="BZ578" s="9" t="s">
        <v>106</v>
      </c>
    </row>
    <row r="579" spans="1:78" s="7" customFormat="1" hidden="1" x14ac:dyDescent="0.25">
      <c r="A579" s="7" t="str">
        <f t="shared" ref="A579:A642" si="9">IF(LEFT(E579,1)="A",LEFT(E579,4)&amp;"*","")</f>
        <v>ABVZ*</v>
      </c>
      <c r="B579" s="6" t="s">
        <v>2322</v>
      </c>
      <c r="C579" s="6" t="s">
        <v>2323</v>
      </c>
      <c r="D579" s="6" t="s">
        <v>2315</v>
      </c>
      <c r="E579" s="6" t="s">
        <v>2316</v>
      </c>
      <c r="F579"/>
      <c r="G579"/>
      <c r="H579" s="6" t="s">
        <v>80</v>
      </c>
      <c r="I579"/>
      <c r="J579" s="6" t="s">
        <v>81</v>
      </c>
      <c r="K579" s="6" t="s">
        <v>82</v>
      </c>
      <c r="L579" s="6" t="s">
        <v>156</v>
      </c>
      <c r="M579" s="6" t="s">
        <v>84</v>
      </c>
      <c r="N579" s="6" t="s">
        <v>85</v>
      </c>
      <c r="O579" s="6" t="s">
        <v>157</v>
      </c>
      <c r="P579" s="6" t="s">
        <v>108</v>
      </c>
      <c r="Q579" s="6" t="s">
        <v>110</v>
      </c>
      <c r="R579" s="6" t="s">
        <v>110</v>
      </c>
      <c r="S579"/>
      <c r="T579"/>
      <c r="U579" s="6" t="s">
        <v>91</v>
      </c>
      <c r="V579" s="6" t="s">
        <v>91</v>
      </c>
      <c r="W579" s="6" t="s">
        <v>80</v>
      </c>
      <c r="X579" s="6" t="s">
        <v>80</v>
      </c>
      <c r="Y579" s="6" t="s">
        <v>92</v>
      </c>
      <c r="Z579" s="6" t="s">
        <v>80</v>
      </c>
      <c r="AA579" s="6" t="s">
        <v>80</v>
      </c>
      <c r="AB579"/>
      <c r="AC579"/>
      <c r="AD579"/>
      <c r="AE579" t="str">
        <f>VLOOKUP(E579,'Synthèse ventes'!$A$5:$C$2461,3,0)</f>
        <v>Rond Ø127 Bohler sans ZM US</v>
      </c>
      <c r="AF579" t="str">
        <f>VLOOKUP(E579,'Synthèse ventes'!$A$5:$C$2461,2,0)</f>
        <v>BOHLER LIV</v>
      </c>
      <c r="AG579"/>
      <c r="AH579"/>
      <c r="AI579"/>
      <c r="AJ579"/>
      <c r="AK579" s="6" t="s">
        <v>80</v>
      </c>
      <c r="AL579" s="6" t="s">
        <v>2317</v>
      </c>
      <c r="AM579" s="6" t="s">
        <v>95</v>
      </c>
      <c r="AN579" s="6" t="s">
        <v>2318</v>
      </c>
      <c r="AO579" s="6" t="s">
        <v>376</v>
      </c>
      <c r="AP579" s="6" t="s">
        <v>80</v>
      </c>
      <c r="AQ579" s="6" t="s">
        <v>80</v>
      </c>
      <c r="AR579" s="6" t="s">
        <v>592</v>
      </c>
      <c r="AS579" s="6" t="s">
        <v>885</v>
      </c>
      <c r="AT579"/>
      <c r="AU579" s="6" t="s">
        <v>80</v>
      </c>
      <c r="AV579" s="6" t="s">
        <v>100</v>
      </c>
      <c r="AW579"/>
      <c r="AX579"/>
      <c r="AY579"/>
      <c r="AZ579"/>
      <c r="BA579"/>
      <c r="BB579"/>
      <c r="BC579"/>
      <c r="BD579" s="6" t="s">
        <v>2312</v>
      </c>
      <c r="BE579" s="7" t="s">
        <v>102</v>
      </c>
      <c r="BG579" s="7" t="s">
        <v>103</v>
      </c>
      <c r="BH579" s="7">
        <v>2016</v>
      </c>
      <c r="BI579" s="7" t="s">
        <v>104</v>
      </c>
      <c r="BJ579" s="7" t="s">
        <v>105</v>
      </c>
      <c r="BK579" s="7" t="s">
        <v>105</v>
      </c>
      <c r="BL579" s="7" t="s">
        <v>103</v>
      </c>
      <c r="BN579"/>
      <c r="BO579"/>
      <c r="BP579"/>
      <c r="BQ579"/>
      <c r="BR579"/>
      <c r="BS579"/>
      <c r="BT579"/>
      <c r="BU579"/>
      <c r="BV579"/>
      <c r="BW579"/>
      <c r="BX579"/>
      <c r="BY579" s="8">
        <v>53135</v>
      </c>
      <c r="BZ579" s="9" t="s">
        <v>106</v>
      </c>
    </row>
    <row r="580" spans="1:78" s="7" customFormat="1" hidden="1" x14ac:dyDescent="0.25">
      <c r="A580" s="7" t="str">
        <f t="shared" si="9"/>
        <v>ABVZ*</v>
      </c>
      <c r="B580" s="6" t="s">
        <v>2324</v>
      </c>
      <c r="C580" s="6" t="s">
        <v>2325</v>
      </c>
      <c r="D580" s="6" t="s">
        <v>2315</v>
      </c>
      <c r="E580" s="6" t="s">
        <v>2316</v>
      </c>
      <c r="F580"/>
      <c r="G580"/>
      <c r="H580" s="6" t="s">
        <v>80</v>
      </c>
      <c r="I580"/>
      <c r="J580" s="6" t="s">
        <v>81</v>
      </c>
      <c r="K580" s="6" t="s">
        <v>82</v>
      </c>
      <c r="L580" s="6" t="s">
        <v>156</v>
      </c>
      <c r="M580" s="6" t="s">
        <v>84</v>
      </c>
      <c r="N580" s="6" t="s">
        <v>85</v>
      </c>
      <c r="O580" s="6" t="s">
        <v>157</v>
      </c>
      <c r="P580" s="6" t="s">
        <v>108</v>
      </c>
      <c r="Q580" s="6" t="s">
        <v>110</v>
      </c>
      <c r="R580" s="6" t="s">
        <v>110</v>
      </c>
      <c r="S580"/>
      <c r="T580"/>
      <c r="U580" s="6" t="s">
        <v>91</v>
      </c>
      <c r="V580" s="6" t="s">
        <v>91</v>
      </c>
      <c r="W580" s="6" t="s">
        <v>80</v>
      </c>
      <c r="X580" s="6" t="s">
        <v>80</v>
      </c>
      <c r="Y580" s="6" t="s">
        <v>92</v>
      </c>
      <c r="Z580" s="6" t="s">
        <v>80</v>
      </c>
      <c r="AA580" s="6" t="s">
        <v>80</v>
      </c>
      <c r="AB580"/>
      <c r="AC580"/>
      <c r="AD580"/>
      <c r="AE580" t="str">
        <f>VLOOKUP(E580,'Synthèse ventes'!$A$5:$C$2461,3,0)</f>
        <v>Rond Ø127 Bohler sans ZM US</v>
      </c>
      <c r="AF580" t="str">
        <f>VLOOKUP(E580,'Synthèse ventes'!$A$5:$C$2461,2,0)</f>
        <v>BOHLER LIV</v>
      </c>
      <c r="AG580"/>
      <c r="AH580"/>
      <c r="AI580"/>
      <c r="AJ580"/>
      <c r="AK580" s="6" t="s">
        <v>80</v>
      </c>
      <c r="AL580" s="6" t="s">
        <v>2317</v>
      </c>
      <c r="AM580" s="6" t="s">
        <v>95</v>
      </c>
      <c r="AN580" s="6" t="s">
        <v>2321</v>
      </c>
      <c r="AO580" s="6" t="s">
        <v>602</v>
      </c>
      <c r="AP580" s="6" t="s">
        <v>80</v>
      </c>
      <c r="AQ580" s="6" t="s">
        <v>80</v>
      </c>
      <c r="AR580" s="6" t="s">
        <v>592</v>
      </c>
      <c r="AS580" s="6" t="s">
        <v>885</v>
      </c>
      <c r="AT580"/>
      <c r="AU580" s="6" t="s">
        <v>80</v>
      </c>
      <c r="AV580" s="6" t="s">
        <v>100</v>
      </c>
      <c r="AW580"/>
      <c r="AX580"/>
      <c r="AY580"/>
      <c r="AZ580"/>
      <c r="BA580"/>
      <c r="BB580"/>
      <c r="BC580"/>
      <c r="BD580" s="6" t="s">
        <v>2312</v>
      </c>
      <c r="BE580" s="7" t="s">
        <v>102</v>
      </c>
      <c r="BG580" s="7" t="s">
        <v>103</v>
      </c>
      <c r="BH580" s="7">
        <v>2016</v>
      </c>
      <c r="BI580" s="7" t="s">
        <v>104</v>
      </c>
      <c r="BJ580" s="7" t="s">
        <v>105</v>
      </c>
      <c r="BK580" s="7" t="s">
        <v>105</v>
      </c>
      <c r="BL580" s="7" t="s">
        <v>103</v>
      </c>
      <c r="BN580"/>
      <c r="BO580"/>
      <c r="BP580"/>
      <c r="BQ580"/>
      <c r="BR580"/>
      <c r="BS580"/>
      <c r="BT580"/>
      <c r="BU580"/>
      <c r="BV580"/>
      <c r="BW580"/>
      <c r="BX580"/>
      <c r="BY580" s="8">
        <v>38311</v>
      </c>
      <c r="BZ580" s="9" t="s">
        <v>106</v>
      </c>
    </row>
    <row r="581" spans="1:78" s="7" customFormat="1" hidden="1" x14ac:dyDescent="0.25">
      <c r="A581" s="7" t="str">
        <f t="shared" si="9"/>
        <v>ABVZ*</v>
      </c>
      <c r="B581" s="6" t="s">
        <v>2326</v>
      </c>
      <c r="C581" s="6" t="s">
        <v>2327</v>
      </c>
      <c r="D581" s="6" t="s">
        <v>2315</v>
      </c>
      <c r="E581" s="6" t="s">
        <v>2316</v>
      </c>
      <c r="F581"/>
      <c r="G581"/>
      <c r="H581" s="6" t="s">
        <v>80</v>
      </c>
      <c r="I581"/>
      <c r="J581" s="6" t="s">
        <v>81</v>
      </c>
      <c r="K581" s="6" t="s">
        <v>82</v>
      </c>
      <c r="L581" s="6" t="s">
        <v>156</v>
      </c>
      <c r="M581" s="6" t="s">
        <v>84</v>
      </c>
      <c r="N581" s="6" t="s">
        <v>85</v>
      </c>
      <c r="O581" s="6" t="s">
        <v>157</v>
      </c>
      <c r="P581" s="6" t="s">
        <v>108</v>
      </c>
      <c r="Q581" s="6" t="s">
        <v>110</v>
      </c>
      <c r="R581" s="6" t="s">
        <v>110</v>
      </c>
      <c r="S581"/>
      <c r="T581"/>
      <c r="U581" s="6" t="s">
        <v>91</v>
      </c>
      <c r="V581" s="6" t="s">
        <v>91</v>
      </c>
      <c r="W581" s="6" t="s">
        <v>80</v>
      </c>
      <c r="X581" s="6" t="s">
        <v>80</v>
      </c>
      <c r="Y581" s="6" t="s">
        <v>92</v>
      </c>
      <c r="Z581" s="6" t="s">
        <v>80</v>
      </c>
      <c r="AA581" s="6" t="s">
        <v>80</v>
      </c>
      <c r="AB581"/>
      <c r="AC581"/>
      <c r="AD581"/>
      <c r="AE581" t="str">
        <f>VLOOKUP(E581,'Synthèse ventes'!$A$5:$C$2461,3,0)</f>
        <v>Rond Ø127 Bohler sans ZM US</v>
      </c>
      <c r="AF581" t="str">
        <f>VLOOKUP(E581,'Synthèse ventes'!$A$5:$C$2461,2,0)</f>
        <v>BOHLER LIV</v>
      </c>
      <c r="AG581"/>
      <c r="AH581"/>
      <c r="AI581"/>
      <c r="AJ581"/>
      <c r="AK581" s="6" t="s">
        <v>80</v>
      </c>
      <c r="AL581" s="6" t="s">
        <v>2317</v>
      </c>
      <c r="AM581" s="6" t="s">
        <v>95</v>
      </c>
      <c r="AN581" s="6" t="s">
        <v>2318</v>
      </c>
      <c r="AO581" s="6" t="s">
        <v>602</v>
      </c>
      <c r="AP581" s="6" t="s">
        <v>80</v>
      </c>
      <c r="AQ581" s="6" t="s">
        <v>80</v>
      </c>
      <c r="AR581" s="6" t="s">
        <v>592</v>
      </c>
      <c r="AS581" s="6" t="s">
        <v>885</v>
      </c>
      <c r="AT581"/>
      <c r="AU581" s="6" t="s">
        <v>80</v>
      </c>
      <c r="AV581" s="6" t="s">
        <v>100</v>
      </c>
      <c r="AW581"/>
      <c r="AX581"/>
      <c r="AY581"/>
      <c r="AZ581"/>
      <c r="BA581"/>
      <c r="BB581"/>
      <c r="BC581"/>
      <c r="BD581" s="6" t="s">
        <v>2312</v>
      </c>
      <c r="BE581" s="7" t="s">
        <v>102</v>
      </c>
      <c r="BG581" s="7" t="s">
        <v>103</v>
      </c>
      <c r="BH581" s="7">
        <v>2016</v>
      </c>
      <c r="BI581" s="7" t="s">
        <v>104</v>
      </c>
      <c r="BJ581" s="7" t="s">
        <v>105</v>
      </c>
      <c r="BK581" s="7" t="s">
        <v>105</v>
      </c>
      <c r="BL581" s="7" t="s">
        <v>103</v>
      </c>
      <c r="BN581"/>
      <c r="BO581"/>
      <c r="BP581"/>
      <c r="BQ581"/>
      <c r="BR581"/>
      <c r="BS581"/>
      <c r="BT581"/>
      <c r="BU581"/>
      <c r="BV581"/>
      <c r="BW581"/>
      <c r="BX581"/>
      <c r="BY581" s="8">
        <v>119775</v>
      </c>
      <c r="BZ581" s="9" t="s">
        <v>106</v>
      </c>
    </row>
    <row r="582" spans="1:78" s="7" customFormat="1" hidden="1" x14ac:dyDescent="0.25">
      <c r="A582" s="7" t="str">
        <f t="shared" si="9"/>
        <v>ABVZ*</v>
      </c>
      <c r="B582" s="6" t="s">
        <v>2328</v>
      </c>
      <c r="C582" s="6" t="s">
        <v>2329</v>
      </c>
      <c r="D582" s="6" t="s">
        <v>2315</v>
      </c>
      <c r="E582" s="6" t="s">
        <v>2316</v>
      </c>
      <c r="F582"/>
      <c r="G582"/>
      <c r="H582" s="6" t="s">
        <v>80</v>
      </c>
      <c r="I582"/>
      <c r="J582" s="6" t="s">
        <v>81</v>
      </c>
      <c r="K582" s="6" t="s">
        <v>82</v>
      </c>
      <c r="L582" s="6" t="s">
        <v>156</v>
      </c>
      <c r="M582" s="6" t="s">
        <v>84</v>
      </c>
      <c r="N582" s="6" t="s">
        <v>85</v>
      </c>
      <c r="O582" s="6" t="s">
        <v>157</v>
      </c>
      <c r="P582" s="6" t="s">
        <v>108</v>
      </c>
      <c r="Q582" s="6" t="s">
        <v>110</v>
      </c>
      <c r="R582" s="6" t="s">
        <v>110</v>
      </c>
      <c r="S582"/>
      <c r="T582"/>
      <c r="U582" s="6" t="s">
        <v>91</v>
      </c>
      <c r="V582" s="6" t="s">
        <v>91</v>
      </c>
      <c r="W582" s="6" t="s">
        <v>80</v>
      </c>
      <c r="X582" s="6" t="s">
        <v>80</v>
      </c>
      <c r="Y582" s="6" t="s">
        <v>92</v>
      </c>
      <c r="Z582" s="6" t="s">
        <v>80</v>
      </c>
      <c r="AA582" s="6" t="s">
        <v>80</v>
      </c>
      <c r="AB582"/>
      <c r="AC582"/>
      <c r="AD582"/>
      <c r="AE582" t="str">
        <f>VLOOKUP(E582,'Synthèse ventes'!$A$5:$C$2461,3,0)</f>
        <v>Rond Ø127 Bohler sans ZM US</v>
      </c>
      <c r="AF582" t="str">
        <f>VLOOKUP(E582,'Synthèse ventes'!$A$5:$C$2461,2,0)</f>
        <v>BOHLER LIV</v>
      </c>
      <c r="AG582"/>
      <c r="AH582"/>
      <c r="AI582"/>
      <c r="AJ582"/>
      <c r="AK582" s="6" t="s">
        <v>80</v>
      </c>
      <c r="AL582" s="6" t="s">
        <v>2317</v>
      </c>
      <c r="AM582" s="6" t="s">
        <v>95</v>
      </c>
      <c r="AN582" s="6" t="s">
        <v>2321</v>
      </c>
      <c r="AO582" s="6" t="s">
        <v>599</v>
      </c>
      <c r="AP582" s="6" t="s">
        <v>80</v>
      </c>
      <c r="AQ582" s="6" t="s">
        <v>80</v>
      </c>
      <c r="AR582" s="6" t="s">
        <v>592</v>
      </c>
      <c r="AS582" s="6" t="s">
        <v>885</v>
      </c>
      <c r="AT582"/>
      <c r="AU582" s="6" t="s">
        <v>80</v>
      </c>
      <c r="AV582" s="6" t="s">
        <v>100</v>
      </c>
      <c r="AW582"/>
      <c r="AX582"/>
      <c r="AY582"/>
      <c r="AZ582"/>
      <c r="BA582"/>
      <c r="BB582"/>
      <c r="BC582"/>
      <c r="BD582" s="6" t="s">
        <v>2312</v>
      </c>
      <c r="BE582" s="7" t="s">
        <v>102</v>
      </c>
      <c r="BG582" s="7" t="s">
        <v>103</v>
      </c>
      <c r="BH582" s="7">
        <v>2016</v>
      </c>
      <c r="BI582" s="7" t="s">
        <v>104</v>
      </c>
      <c r="BJ582" s="7" t="s">
        <v>105</v>
      </c>
      <c r="BK582" s="7" t="s">
        <v>105</v>
      </c>
      <c r="BL582" s="7" t="s">
        <v>103</v>
      </c>
      <c r="BN582"/>
      <c r="BO582"/>
      <c r="BP582"/>
      <c r="BQ582"/>
      <c r="BR582"/>
      <c r="BS582"/>
      <c r="BT582"/>
      <c r="BU582"/>
      <c r="BV582"/>
      <c r="BW582"/>
      <c r="BX582"/>
      <c r="BY582" s="8">
        <v>100816</v>
      </c>
      <c r="BZ582" s="9" t="s">
        <v>106</v>
      </c>
    </row>
    <row r="583" spans="1:78" s="7" customFormat="1" hidden="1" x14ac:dyDescent="0.25">
      <c r="A583" s="7" t="str">
        <f t="shared" si="9"/>
        <v>ABVZ*</v>
      </c>
      <c r="B583" s="6" t="s">
        <v>2330</v>
      </c>
      <c r="C583" s="6" t="s">
        <v>2331</v>
      </c>
      <c r="D583" s="6" t="s">
        <v>2315</v>
      </c>
      <c r="E583" s="6" t="s">
        <v>2316</v>
      </c>
      <c r="F583"/>
      <c r="G583"/>
      <c r="H583" s="6" t="s">
        <v>80</v>
      </c>
      <c r="I583"/>
      <c r="J583" s="6" t="s">
        <v>81</v>
      </c>
      <c r="K583" s="6" t="s">
        <v>82</v>
      </c>
      <c r="L583" s="6" t="s">
        <v>156</v>
      </c>
      <c r="M583" s="6" t="s">
        <v>84</v>
      </c>
      <c r="N583" s="6" t="s">
        <v>85</v>
      </c>
      <c r="O583" s="6" t="s">
        <v>157</v>
      </c>
      <c r="P583" s="6" t="s">
        <v>108</v>
      </c>
      <c r="Q583" s="6" t="s">
        <v>110</v>
      </c>
      <c r="R583" s="6" t="s">
        <v>110</v>
      </c>
      <c r="S583"/>
      <c r="T583"/>
      <c r="U583" s="6" t="s">
        <v>91</v>
      </c>
      <c r="V583" s="6" t="s">
        <v>91</v>
      </c>
      <c r="W583" s="6" t="s">
        <v>80</v>
      </c>
      <c r="X583" s="6" t="s">
        <v>80</v>
      </c>
      <c r="Y583" s="6" t="s">
        <v>92</v>
      </c>
      <c r="Z583" s="6" t="s">
        <v>80</v>
      </c>
      <c r="AA583" s="6" t="s">
        <v>80</v>
      </c>
      <c r="AB583"/>
      <c r="AC583"/>
      <c r="AD583"/>
      <c r="AE583" t="str">
        <f>VLOOKUP(E583,'Synthèse ventes'!$A$5:$C$2461,3,0)</f>
        <v>Rond Ø127 Bohler sans ZM US</v>
      </c>
      <c r="AF583" t="str">
        <f>VLOOKUP(E583,'Synthèse ventes'!$A$5:$C$2461,2,0)</f>
        <v>BOHLER LIV</v>
      </c>
      <c r="AG583"/>
      <c r="AH583"/>
      <c r="AI583"/>
      <c r="AJ583"/>
      <c r="AK583" s="6" t="s">
        <v>80</v>
      </c>
      <c r="AL583" s="6" t="s">
        <v>2317</v>
      </c>
      <c r="AM583" s="6" t="s">
        <v>95</v>
      </c>
      <c r="AN583" s="6" t="s">
        <v>2318</v>
      </c>
      <c r="AO583" s="6" t="s">
        <v>599</v>
      </c>
      <c r="AP583" s="6" t="s">
        <v>80</v>
      </c>
      <c r="AQ583" s="6" t="s">
        <v>80</v>
      </c>
      <c r="AR583" s="6" t="s">
        <v>592</v>
      </c>
      <c r="AS583" s="6" t="s">
        <v>885</v>
      </c>
      <c r="AT583"/>
      <c r="AU583" s="6" t="s">
        <v>80</v>
      </c>
      <c r="AV583" s="6" t="s">
        <v>100</v>
      </c>
      <c r="AW583"/>
      <c r="AX583"/>
      <c r="AY583"/>
      <c r="AZ583"/>
      <c r="BA583"/>
      <c r="BB583"/>
      <c r="BC583"/>
      <c r="BD583" s="6" t="s">
        <v>2312</v>
      </c>
      <c r="BE583" s="7" t="s">
        <v>102</v>
      </c>
      <c r="BG583" s="7" t="s">
        <v>103</v>
      </c>
      <c r="BH583" s="7">
        <v>2016</v>
      </c>
      <c r="BI583" s="7" t="s">
        <v>104</v>
      </c>
      <c r="BJ583" s="7" t="s">
        <v>105</v>
      </c>
      <c r="BK583" s="7" t="s">
        <v>105</v>
      </c>
      <c r="BL583" s="7" t="s">
        <v>103</v>
      </c>
      <c r="BN583"/>
      <c r="BO583"/>
      <c r="BP583"/>
      <c r="BQ583"/>
      <c r="BR583"/>
      <c r="BS583"/>
      <c r="BT583"/>
      <c r="BU583"/>
      <c r="BV583"/>
      <c r="BW583"/>
      <c r="BX583"/>
      <c r="BY583" s="8">
        <v>39811</v>
      </c>
      <c r="BZ583" s="9" t="s">
        <v>106</v>
      </c>
    </row>
    <row r="584" spans="1:78" s="7" customFormat="1" hidden="1" x14ac:dyDescent="0.25">
      <c r="A584" s="7" t="str">
        <f t="shared" si="9"/>
        <v>ABVZ*</v>
      </c>
      <c r="B584" s="6" t="s">
        <v>2332</v>
      </c>
      <c r="C584" s="6" t="s">
        <v>2333</v>
      </c>
      <c r="D584" s="6" t="s">
        <v>2315</v>
      </c>
      <c r="E584" s="6" t="s">
        <v>2316</v>
      </c>
      <c r="F584"/>
      <c r="G584"/>
      <c r="H584" s="6" t="s">
        <v>80</v>
      </c>
      <c r="I584"/>
      <c r="J584" s="6" t="s">
        <v>81</v>
      </c>
      <c r="K584" s="6" t="s">
        <v>82</v>
      </c>
      <c r="L584" s="6" t="s">
        <v>156</v>
      </c>
      <c r="M584" s="6" t="s">
        <v>84</v>
      </c>
      <c r="N584" s="6" t="s">
        <v>85</v>
      </c>
      <c r="O584" s="6" t="s">
        <v>157</v>
      </c>
      <c r="P584" s="6" t="s">
        <v>108</v>
      </c>
      <c r="Q584" s="6" t="s">
        <v>110</v>
      </c>
      <c r="R584" s="6" t="s">
        <v>110</v>
      </c>
      <c r="S584"/>
      <c r="T584"/>
      <c r="U584" s="6" t="s">
        <v>91</v>
      </c>
      <c r="V584" s="6" t="s">
        <v>91</v>
      </c>
      <c r="W584" s="6" t="s">
        <v>80</v>
      </c>
      <c r="X584" s="6" t="s">
        <v>80</v>
      </c>
      <c r="Y584" s="6" t="s">
        <v>92</v>
      </c>
      <c r="Z584" s="6" t="s">
        <v>80</v>
      </c>
      <c r="AA584" s="6" t="s">
        <v>80</v>
      </c>
      <c r="AB584"/>
      <c r="AC584"/>
      <c r="AD584"/>
      <c r="AE584" t="str">
        <f>VLOOKUP(E584,'Synthèse ventes'!$A$5:$C$2461,3,0)</f>
        <v>Rond Ø127 Bohler sans ZM US</v>
      </c>
      <c r="AF584" t="str">
        <f>VLOOKUP(E584,'Synthèse ventes'!$A$5:$C$2461,2,0)</f>
        <v>BOHLER LIV</v>
      </c>
      <c r="AG584"/>
      <c r="AH584"/>
      <c r="AI584"/>
      <c r="AJ584"/>
      <c r="AK584" s="6" t="s">
        <v>80</v>
      </c>
      <c r="AL584" s="6" t="s">
        <v>2317</v>
      </c>
      <c r="AM584" s="6" t="s">
        <v>95</v>
      </c>
      <c r="AN584" s="6" t="s">
        <v>2334</v>
      </c>
      <c r="AO584" s="6" t="s">
        <v>376</v>
      </c>
      <c r="AP584" s="6" t="s">
        <v>80</v>
      </c>
      <c r="AQ584" s="6" t="s">
        <v>80</v>
      </c>
      <c r="AR584" s="6" t="s">
        <v>592</v>
      </c>
      <c r="AS584" s="6" t="s">
        <v>885</v>
      </c>
      <c r="AT584"/>
      <c r="AU584" s="6" t="s">
        <v>80</v>
      </c>
      <c r="AV584" s="6" t="s">
        <v>100</v>
      </c>
      <c r="AW584"/>
      <c r="AX584"/>
      <c r="AY584"/>
      <c r="AZ584"/>
      <c r="BA584"/>
      <c r="BB584"/>
      <c r="BC584"/>
      <c r="BD584" s="6" t="s">
        <v>2312</v>
      </c>
      <c r="BE584" s="7" t="s">
        <v>102</v>
      </c>
      <c r="BG584" s="7" t="s">
        <v>103</v>
      </c>
      <c r="BH584" s="7">
        <v>2016</v>
      </c>
      <c r="BI584" s="7" t="s">
        <v>104</v>
      </c>
      <c r="BJ584" s="7" t="s">
        <v>105</v>
      </c>
      <c r="BK584" s="7" t="s">
        <v>105</v>
      </c>
      <c r="BL584" s="7" t="s">
        <v>103</v>
      </c>
      <c r="BN584"/>
      <c r="BO584"/>
      <c r="BP584"/>
      <c r="BQ584"/>
      <c r="BR584"/>
      <c r="BS584"/>
      <c r="BT584"/>
      <c r="BU584"/>
      <c r="BV584"/>
      <c r="BW584"/>
      <c r="BX584"/>
      <c r="BY584" s="8">
        <v>114646</v>
      </c>
      <c r="BZ584" s="9" t="s">
        <v>106</v>
      </c>
    </row>
    <row r="585" spans="1:78" s="7" customFormat="1" hidden="1" x14ac:dyDescent="0.25">
      <c r="A585" s="7" t="str">
        <f t="shared" si="9"/>
        <v>ABVZ*</v>
      </c>
      <c r="B585" s="6" t="s">
        <v>2335</v>
      </c>
      <c r="C585" s="6" t="s">
        <v>2336</v>
      </c>
      <c r="D585" s="6" t="s">
        <v>2315</v>
      </c>
      <c r="E585" s="6" t="s">
        <v>2316</v>
      </c>
      <c r="F585"/>
      <c r="G585"/>
      <c r="H585" s="6" t="s">
        <v>80</v>
      </c>
      <c r="I585"/>
      <c r="J585" s="6" t="s">
        <v>81</v>
      </c>
      <c r="K585" s="6" t="s">
        <v>82</v>
      </c>
      <c r="L585" s="6" t="s">
        <v>156</v>
      </c>
      <c r="M585" s="6" t="s">
        <v>84</v>
      </c>
      <c r="N585" s="6" t="s">
        <v>85</v>
      </c>
      <c r="O585" s="6" t="s">
        <v>157</v>
      </c>
      <c r="P585" s="6" t="s">
        <v>108</v>
      </c>
      <c r="Q585" s="6" t="s">
        <v>110</v>
      </c>
      <c r="R585" s="6" t="s">
        <v>110</v>
      </c>
      <c r="S585"/>
      <c r="T585"/>
      <c r="U585" s="6" t="s">
        <v>91</v>
      </c>
      <c r="V585" s="6" t="s">
        <v>91</v>
      </c>
      <c r="W585" s="6" t="s">
        <v>80</v>
      </c>
      <c r="X585" s="6" t="s">
        <v>80</v>
      </c>
      <c r="Y585" s="6" t="s">
        <v>92</v>
      </c>
      <c r="Z585" s="6" t="s">
        <v>80</v>
      </c>
      <c r="AA585" s="6" t="s">
        <v>80</v>
      </c>
      <c r="AB585"/>
      <c r="AC585"/>
      <c r="AD585"/>
      <c r="AE585" t="str">
        <f>VLOOKUP(E585,'Synthèse ventes'!$A$5:$C$2461,3,0)</f>
        <v>Rond Ø127 Bohler sans ZM US</v>
      </c>
      <c r="AF585" t="str">
        <f>VLOOKUP(E585,'Synthèse ventes'!$A$5:$C$2461,2,0)</f>
        <v>BOHLER LIV</v>
      </c>
      <c r="AG585"/>
      <c r="AH585"/>
      <c r="AI585"/>
      <c r="AJ585"/>
      <c r="AK585" s="6" t="s">
        <v>80</v>
      </c>
      <c r="AL585" s="6" t="s">
        <v>2317</v>
      </c>
      <c r="AM585" s="6" t="s">
        <v>95</v>
      </c>
      <c r="AN585" s="6" t="s">
        <v>2334</v>
      </c>
      <c r="AO585" s="6" t="s">
        <v>599</v>
      </c>
      <c r="AP585" s="6" t="s">
        <v>80</v>
      </c>
      <c r="AQ585" s="6" t="s">
        <v>80</v>
      </c>
      <c r="AR585" s="6" t="s">
        <v>592</v>
      </c>
      <c r="AS585" s="6" t="s">
        <v>885</v>
      </c>
      <c r="AT585"/>
      <c r="AU585" s="6" t="s">
        <v>80</v>
      </c>
      <c r="AV585" s="6" t="s">
        <v>100</v>
      </c>
      <c r="AW585"/>
      <c r="AX585"/>
      <c r="AY585"/>
      <c r="AZ585"/>
      <c r="BA585"/>
      <c r="BB585"/>
      <c r="BC585"/>
      <c r="BD585" s="6" t="s">
        <v>2312</v>
      </c>
      <c r="BE585" s="7" t="s">
        <v>102</v>
      </c>
      <c r="BG585" s="7" t="s">
        <v>103</v>
      </c>
      <c r="BH585" s="7">
        <v>2016</v>
      </c>
      <c r="BI585" s="7" t="s">
        <v>104</v>
      </c>
      <c r="BJ585" s="7" t="s">
        <v>105</v>
      </c>
      <c r="BK585" s="7" t="s">
        <v>105</v>
      </c>
      <c r="BL585" s="7" t="s">
        <v>103</v>
      </c>
      <c r="BN585"/>
      <c r="BO585"/>
      <c r="BP585"/>
      <c r="BQ585"/>
      <c r="BR585"/>
      <c r="BS585"/>
      <c r="BT585"/>
      <c r="BU585"/>
      <c r="BV585"/>
      <c r="BW585"/>
      <c r="BX585"/>
      <c r="BY585" s="8">
        <v>106864</v>
      </c>
      <c r="BZ585" s="9" t="s">
        <v>106</v>
      </c>
    </row>
    <row r="586" spans="1:78" s="7" customFormat="1" hidden="1" x14ac:dyDescent="0.25">
      <c r="A586" s="7" t="str">
        <f t="shared" si="9"/>
        <v>ABZT*</v>
      </c>
      <c r="B586" s="6" t="s">
        <v>2337</v>
      </c>
      <c r="C586" s="6" t="s">
        <v>2338</v>
      </c>
      <c r="D586" s="6" t="s">
        <v>2339</v>
      </c>
      <c r="E586" s="6" t="s">
        <v>2340</v>
      </c>
      <c r="F586"/>
      <c r="G586"/>
      <c r="H586" s="6" t="s">
        <v>80</v>
      </c>
      <c r="I586"/>
      <c r="J586" s="6" t="s">
        <v>81</v>
      </c>
      <c r="K586" s="6" t="s">
        <v>82</v>
      </c>
      <c r="L586" s="6" t="s">
        <v>83</v>
      </c>
      <c r="M586" s="6" t="s">
        <v>84</v>
      </c>
      <c r="N586" s="6" t="s">
        <v>85</v>
      </c>
      <c r="O586" s="6" t="s">
        <v>86</v>
      </c>
      <c r="P586" s="6" t="s">
        <v>1791</v>
      </c>
      <c r="Q586" s="6" t="s">
        <v>891</v>
      </c>
      <c r="R586" s="6" t="s">
        <v>1792</v>
      </c>
      <c r="S586" s="6" t="s">
        <v>891</v>
      </c>
      <c r="T586" s="6" t="s">
        <v>1792</v>
      </c>
      <c r="U586" s="6" t="s">
        <v>91</v>
      </c>
      <c r="V586" s="6" t="s">
        <v>91</v>
      </c>
      <c r="W586" s="6" t="s">
        <v>1150</v>
      </c>
      <c r="X586" s="6" t="s">
        <v>91</v>
      </c>
      <c r="Y586" s="6" t="s">
        <v>92</v>
      </c>
      <c r="Z586" s="6" t="s">
        <v>92</v>
      </c>
      <c r="AA586" s="6" t="s">
        <v>93</v>
      </c>
      <c r="AB586"/>
      <c r="AC586"/>
      <c r="AD586"/>
      <c r="AE586" t="str">
        <f>VLOOKUP(E586,'Synthèse ventes'!$A$5:$C$2461,3,0)</f>
        <v>Rond Ø180 SMX Beta Pamiers</v>
      </c>
      <c r="AF586" t="str">
        <f>VLOOKUP(E586,'Synthèse ventes'!$A$5:$C$2461,2,0)</f>
        <v>AD PAMIERS</v>
      </c>
      <c r="AG586"/>
      <c r="AH586"/>
      <c r="AI586"/>
      <c r="AJ586"/>
      <c r="AK586" s="6" t="s">
        <v>80</v>
      </c>
      <c r="AL586" s="6" t="s">
        <v>2341</v>
      </c>
      <c r="AM586" s="6" t="s">
        <v>95</v>
      </c>
      <c r="AN586" s="6" t="s">
        <v>145</v>
      </c>
      <c r="AO586" s="6" t="s">
        <v>1098</v>
      </c>
      <c r="AP586" s="6" t="s">
        <v>80</v>
      </c>
      <c r="AQ586" s="6" t="s">
        <v>80</v>
      </c>
      <c r="AR586" s="6" t="s">
        <v>1831</v>
      </c>
      <c r="AS586" s="6" t="s">
        <v>628</v>
      </c>
      <c r="AT586"/>
      <c r="AU586" s="6" t="s">
        <v>80</v>
      </c>
      <c r="AV586" s="6" t="s">
        <v>100</v>
      </c>
      <c r="AW586"/>
      <c r="AX586"/>
      <c r="AY586"/>
      <c r="AZ586"/>
      <c r="BA586"/>
      <c r="BB586"/>
      <c r="BC586"/>
      <c r="BD586" s="6" t="s">
        <v>2342</v>
      </c>
      <c r="BE586" s="7" t="s">
        <v>102</v>
      </c>
      <c r="BG586" s="7" t="s">
        <v>103</v>
      </c>
      <c r="BH586" s="7">
        <v>2016</v>
      </c>
      <c r="BI586" s="7" t="s">
        <v>104</v>
      </c>
      <c r="BJ586" s="7" t="s">
        <v>105</v>
      </c>
      <c r="BK586" s="7" t="s">
        <v>105</v>
      </c>
      <c r="BL586" s="7" t="s">
        <v>103</v>
      </c>
      <c r="BN586"/>
      <c r="BO586"/>
      <c r="BP586"/>
      <c r="BQ586"/>
      <c r="BR586"/>
      <c r="BS586"/>
      <c r="BT586"/>
      <c r="BU586"/>
      <c r="BV586"/>
      <c r="BW586"/>
      <c r="BX586"/>
      <c r="BY586" s="8">
        <v>78276</v>
      </c>
      <c r="BZ586" s="9" t="s">
        <v>106</v>
      </c>
    </row>
    <row r="587" spans="1:78" s="7" customFormat="1" hidden="1" x14ac:dyDescent="0.25">
      <c r="A587" s="7" t="str">
        <f t="shared" si="9"/>
        <v>ABZT*</v>
      </c>
      <c r="B587" s="6" t="s">
        <v>2343</v>
      </c>
      <c r="C587" s="6" t="s">
        <v>2338</v>
      </c>
      <c r="D587" s="6" t="s">
        <v>2339</v>
      </c>
      <c r="E587" s="6" t="s">
        <v>2340</v>
      </c>
      <c r="F587"/>
      <c r="G587"/>
      <c r="H587" s="6" t="s">
        <v>80</v>
      </c>
      <c r="I587"/>
      <c r="J587" s="6" t="s">
        <v>81</v>
      </c>
      <c r="K587" s="6" t="s">
        <v>82</v>
      </c>
      <c r="L587" s="6" t="s">
        <v>83</v>
      </c>
      <c r="M587" s="6" t="s">
        <v>84</v>
      </c>
      <c r="N587" s="6" t="s">
        <v>85</v>
      </c>
      <c r="O587" s="6" t="s">
        <v>86</v>
      </c>
      <c r="P587" s="6" t="s">
        <v>108</v>
      </c>
      <c r="Q587" s="6" t="s">
        <v>109</v>
      </c>
      <c r="R587" s="6" t="s">
        <v>109</v>
      </c>
      <c r="S587" s="6" t="s">
        <v>109</v>
      </c>
      <c r="T587" s="6" t="s">
        <v>110</v>
      </c>
      <c r="U587" s="6" t="s">
        <v>91</v>
      </c>
      <c r="V587" s="6" t="s">
        <v>91</v>
      </c>
      <c r="W587" s="6" t="s">
        <v>117</v>
      </c>
      <c r="X587" s="6" t="s">
        <v>91</v>
      </c>
      <c r="Y587" s="6" t="s">
        <v>92</v>
      </c>
      <c r="Z587" s="6" t="s">
        <v>92</v>
      </c>
      <c r="AA587" s="6" t="s">
        <v>93</v>
      </c>
      <c r="AB587"/>
      <c r="AC587"/>
      <c r="AD587"/>
      <c r="AE587" t="str">
        <f>VLOOKUP(E587,'Synthèse ventes'!$A$5:$C$2461,3,0)</f>
        <v>Rond Ø180 SMX Beta Pamiers</v>
      </c>
      <c r="AF587" t="str">
        <f>VLOOKUP(E587,'Synthèse ventes'!$A$5:$C$2461,2,0)</f>
        <v>AD PAMIERS</v>
      </c>
      <c r="AG587"/>
      <c r="AH587"/>
      <c r="AI587"/>
      <c r="AJ587"/>
      <c r="AK587" s="6" t="s">
        <v>80</v>
      </c>
      <c r="AL587" s="6" t="s">
        <v>2341</v>
      </c>
      <c r="AM587" s="6" t="s">
        <v>95</v>
      </c>
      <c r="AN587" s="6" t="s">
        <v>145</v>
      </c>
      <c r="AO587" s="6" t="s">
        <v>1098</v>
      </c>
      <c r="AP587" s="6" t="s">
        <v>80</v>
      </c>
      <c r="AQ587" s="6" t="s">
        <v>80</v>
      </c>
      <c r="AR587" s="6" t="s">
        <v>1831</v>
      </c>
      <c r="AS587" s="6" t="s">
        <v>628</v>
      </c>
      <c r="AT587"/>
      <c r="AU587" s="6" t="s">
        <v>80</v>
      </c>
      <c r="AV587" s="6" t="s">
        <v>100</v>
      </c>
      <c r="AW587"/>
      <c r="AX587"/>
      <c r="AY587"/>
      <c r="AZ587"/>
      <c r="BA587"/>
      <c r="BB587"/>
      <c r="BC587"/>
      <c r="BD587" s="6" t="s">
        <v>2342</v>
      </c>
      <c r="BE587" s="7" t="s">
        <v>102</v>
      </c>
      <c r="BG587" s="7" t="s">
        <v>103</v>
      </c>
      <c r="BH587" s="7">
        <v>2016</v>
      </c>
      <c r="BI587" s="7" t="s">
        <v>104</v>
      </c>
      <c r="BJ587" s="7" t="s">
        <v>105</v>
      </c>
      <c r="BK587" s="7" t="s">
        <v>105</v>
      </c>
      <c r="BL587" s="7" t="s">
        <v>103</v>
      </c>
      <c r="BN587"/>
      <c r="BO587"/>
      <c r="BP587"/>
      <c r="BQ587"/>
      <c r="BR587"/>
      <c r="BS587"/>
      <c r="BT587"/>
      <c r="BU587"/>
      <c r="BV587"/>
      <c r="BW587"/>
      <c r="BX587"/>
      <c r="BY587" s="8">
        <v>92338</v>
      </c>
      <c r="BZ587" s="9" t="s">
        <v>106</v>
      </c>
    </row>
    <row r="588" spans="1:78" s="7" customFormat="1" hidden="1" x14ac:dyDescent="0.25">
      <c r="A588" s="7" t="str">
        <f t="shared" si="9"/>
        <v>ABZW*</v>
      </c>
      <c r="B588" s="6" t="s">
        <v>2344</v>
      </c>
      <c r="C588" s="6" t="s">
        <v>2345</v>
      </c>
      <c r="D588" s="6" t="s">
        <v>2346</v>
      </c>
      <c r="E588" s="6" t="s">
        <v>2347</v>
      </c>
      <c r="F588"/>
      <c r="G588"/>
      <c r="H588" s="6" t="s">
        <v>80</v>
      </c>
      <c r="I588"/>
      <c r="J588" s="6" t="s">
        <v>81</v>
      </c>
      <c r="K588" s="6" t="s">
        <v>82</v>
      </c>
      <c r="L588" s="6" t="s">
        <v>137</v>
      </c>
      <c r="M588" s="6" t="s">
        <v>84</v>
      </c>
      <c r="N588" s="6" t="s">
        <v>85</v>
      </c>
      <c r="O588" s="6" t="s">
        <v>138</v>
      </c>
      <c r="P588" s="6" t="s">
        <v>1811</v>
      </c>
      <c r="Q588" s="6" t="s">
        <v>2348</v>
      </c>
      <c r="R588" s="35" t="s">
        <v>2349</v>
      </c>
      <c r="S588" s="6" t="s">
        <v>2348</v>
      </c>
      <c r="T588" s="35" t="s">
        <v>2349</v>
      </c>
      <c r="U588" s="32" t="s">
        <v>1814</v>
      </c>
      <c r="V588" s="32" t="s">
        <v>1812</v>
      </c>
      <c r="W588" s="6" t="s">
        <v>80</v>
      </c>
      <c r="X588" s="6" t="s">
        <v>80</v>
      </c>
      <c r="Y588" s="6" t="s">
        <v>92</v>
      </c>
      <c r="Z588" s="6" t="s">
        <v>80</v>
      </c>
      <c r="AA588" s="6" t="s">
        <v>93</v>
      </c>
      <c r="AB588"/>
      <c r="AC588"/>
      <c r="AD588"/>
      <c r="AE588" t="str">
        <f>VLOOKUP(E588,'Synthèse ventes'!$A$5:$C$2461,3,0)</f>
        <v>Rond Ø127 Bohler sans ZM US</v>
      </c>
      <c r="AF588" t="str">
        <f>VLOOKUP(E588,'Synthèse ventes'!$A$5:$C$2461,2,0)</f>
        <v>BOHLER LIV</v>
      </c>
      <c r="AG588"/>
      <c r="AH588"/>
      <c r="AI588"/>
      <c r="AJ588"/>
      <c r="AK588" s="6" t="s">
        <v>92</v>
      </c>
      <c r="AL588" s="6" t="s">
        <v>2350</v>
      </c>
      <c r="AM588" s="6" t="s">
        <v>95</v>
      </c>
      <c r="AN588" s="6" t="s">
        <v>2351</v>
      </c>
      <c r="AO588" s="6" t="s">
        <v>2158</v>
      </c>
      <c r="AP588" s="6" t="s">
        <v>80</v>
      </c>
      <c r="AQ588" s="6" t="s">
        <v>80</v>
      </c>
      <c r="AR588" s="6" t="s">
        <v>592</v>
      </c>
      <c r="AS588" s="6" t="s">
        <v>1511</v>
      </c>
      <c r="AT588"/>
      <c r="AU588" s="6" t="s">
        <v>80</v>
      </c>
      <c r="AV588" s="6" t="s">
        <v>100</v>
      </c>
      <c r="AW588"/>
      <c r="AX588"/>
      <c r="AY588"/>
      <c r="AZ588"/>
      <c r="BA588"/>
      <c r="BB588"/>
      <c r="BC588"/>
      <c r="BD588" s="6" t="s">
        <v>2352</v>
      </c>
      <c r="BE588" s="7" t="s">
        <v>102</v>
      </c>
      <c r="BG588" s="7" t="s">
        <v>103</v>
      </c>
      <c r="BH588" s="7">
        <v>2016</v>
      </c>
      <c r="BI588" s="7" t="s">
        <v>104</v>
      </c>
      <c r="BJ588" s="7" t="s">
        <v>105</v>
      </c>
      <c r="BK588" s="7" t="s">
        <v>105</v>
      </c>
      <c r="BL588" s="7" t="s">
        <v>103</v>
      </c>
      <c r="BN588"/>
      <c r="BO588"/>
      <c r="BP588"/>
      <c r="BQ588"/>
      <c r="BR588"/>
      <c r="BS588"/>
      <c r="BT588"/>
      <c r="BU588"/>
      <c r="BV588"/>
      <c r="BW588"/>
      <c r="BX588"/>
      <c r="BY588" s="8">
        <v>11382</v>
      </c>
      <c r="BZ588" s="9" t="s">
        <v>106</v>
      </c>
    </row>
    <row r="589" spans="1:78" s="7" customFormat="1" hidden="1" x14ac:dyDescent="0.25">
      <c r="A589" s="7" t="str">
        <f t="shared" si="9"/>
        <v>ACAL*</v>
      </c>
      <c r="B589" s="6" t="s">
        <v>2353</v>
      </c>
      <c r="C589" s="6" t="s">
        <v>2354</v>
      </c>
      <c r="D589" s="6" t="s">
        <v>2355</v>
      </c>
      <c r="E589" s="6" t="s">
        <v>2356</v>
      </c>
      <c r="F589"/>
      <c r="G589"/>
      <c r="H589" s="6" t="s">
        <v>80</v>
      </c>
      <c r="I589"/>
      <c r="J589" s="6" t="s">
        <v>81</v>
      </c>
      <c r="K589" s="6" t="s">
        <v>82</v>
      </c>
      <c r="L589" s="6" t="s">
        <v>156</v>
      </c>
      <c r="M589" s="6" t="s">
        <v>84</v>
      </c>
      <c r="N589" s="6" t="s">
        <v>85</v>
      </c>
      <c r="O589" s="6" t="s">
        <v>157</v>
      </c>
      <c r="P589" s="6" t="s">
        <v>108</v>
      </c>
      <c r="Q589" s="6" t="s">
        <v>109</v>
      </c>
      <c r="R589" s="6" t="s">
        <v>110</v>
      </c>
      <c r="S589" s="6" t="s">
        <v>109</v>
      </c>
      <c r="T589" s="6" t="s">
        <v>110</v>
      </c>
      <c r="U589" s="6" t="s">
        <v>91</v>
      </c>
      <c r="V589" s="6" t="s">
        <v>91</v>
      </c>
      <c r="W589" s="6" t="s">
        <v>80</v>
      </c>
      <c r="X589" s="6" t="s">
        <v>80</v>
      </c>
      <c r="Y589" s="6" t="s">
        <v>92</v>
      </c>
      <c r="Z589" s="6" t="s">
        <v>80</v>
      </c>
      <c r="AA589" s="6" t="s">
        <v>93</v>
      </c>
      <c r="AB589"/>
      <c r="AC589"/>
      <c r="AD589"/>
      <c r="AE589" t="str">
        <f>VLOOKUP(E589,'Synthèse ventes'!$A$5:$C$2461,3,0)</f>
        <v>Rond Ø240 x 505 Kg</v>
      </c>
      <c r="AF589" t="str">
        <f>VLOOKUP(E589,'Synthèse ventes'!$A$5:$C$2461,2,0)</f>
        <v>AD ANCIZES</v>
      </c>
      <c r="AG589"/>
      <c r="AH589"/>
      <c r="AI589"/>
      <c r="AJ589"/>
      <c r="AK589" s="6" t="s">
        <v>80</v>
      </c>
      <c r="AL589" s="6" t="s">
        <v>2357</v>
      </c>
      <c r="AM589" s="6" t="s">
        <v>95</v>
      </c>
      <c r="AN589" s="6" t="s">
        <v>145</v>
      </c>
      <c r="AO589" s="6" t="s">
        <v>400</v>
      </c>
      <c r="AP589" s="6" t="s">
        <v>80</v>
      </c>
      <c r="AQ589" s="6" t="s">
        <v>80</v>
      </c>
      <c r="AR589" s="6" t="s">
        <v>266</v>
      </c>
      <c r="AS589" s="6" t="s">
        <v>1861</v>
      </c>
      <c r="AT589"/>
      <c r="AU589" s="6" t="s">
        <v>80</v>
      </c>
      <c r="AV589" s="6" t="s">
        <v>100</v>
      </c>
      <c r="AW589"/>
      <c r="AX589"/>
      <c r="AY589"/>
      <c r="AZ589"/>
      <c r="BA589"/>
      <c r="BB589"/>
      <c r="BC589"/>
      <c r="BD589" s="6" t="s">
        <v>2352</v>
      </c>
      <c r="BE589" s="7" t="s">
        <v>102</v>
      </c>
      <c r="BG589" s="7" t="s">
        <v>103</v>
      </c>
      <c r="BH589" s="7">
        <v>2016</v>
      </c>
      <c r="BI589" s="7" t="s">
        <v>104</v>
      </c>
      <c r="BJ589" s="7" t="s">
        <v>105</v>
      </c>
      <c r="BK589" s="7" t="s">
        <v>105</v>
      </c>
      <c r="BL589" s="7" t="s">
        <v>103</v>
      </c>
      <c r="BN589"/>
      <c r="BO589"/>
      <c r="BP589"/>
      <c r="BQ589"/>
      <c r="BR589"/>
      <c r="BS589"/>
      <c r="BT589"/>
      <c r="BU589"/>
      <c r="BV589"/>
      <c r="BW589"/>
      <c r="BX589"/>
      <c r="BY589" s="8">
        <v>58526</v>
      </c>
      <c r="BZ589" s="9" t="s">
        <v>106</v>
      </c>
    </row>
    <row r="590" spans="1:78" s="7" customFormat="1" hidden="1" x14ac:dyDescent="0.25">
      <c r="A590" s="7" t="str">
        <f t="shared" si="9"/>
        <v>ACBE*</v>
      </c>
      <c r="B590" s="6" t="s">
        <v>2358</v>
      </c>
      <c r="C590" s="6" t="s">
        <v>2359</v>
      </c>
      <c r="D590" s="6" t="s">
        <v>2360</v>
      </c>
      <c r="E590" s="6" t="s">
        <v>2361</v>
      </c>
      <c r="F590"/>
      <c r="G590"/>
      <c r="H590" s="6" t="s">
        <v>80</v>
      </c>
      <c r="I590"/>
      <c r="J590" s="6" t="s">
        <v>81</v>
      </c>
      <c r="K590" s="6" t="s">
        <v>82</v>
      </c>
      <c r="L590" s="6" t="s">
        <v>156</v>
      </c>
      <c r="M590" s="6" t="s">
        <v>84</v>
      </c>
      <c r="N590" s="6" t="s">
        <v>85</v>
      </c>
      <c r="O590" s="6" t="s">
        <v>157</v>
      </c>
      <c r="P590" s="6" t="s">
        <v>108</v>
      </c>
      <c r="Q590" s="6" t="s">
        <v>110</v>
      </c>
      <c r="R590" s="6" t="s">
        <v>110</v>
      </c>
      <c r="S590"/>
      <c r="T590"/>
      <c r="U590" s="6" t="s">
        <v>91</v>
      </c>
      <c r="V590" s="6" t="s">
        <v>91</v>
      </c>
      <c r="W590" s="6" t="s">
        <v>80</v>
      </c>
      <c r="X590" s="6" t="s">
        <v>80</v>
      </c>
      <c r="Y590" s="6" t="s">
        <v>92</v>
      </c>
      <c r="Z590" s="6" t="s">
        <v>80</v>
      </c>
      <c r="AA590" s="6" t="s">
        <v>80</v>
      </c>
      <c r="AB590"/>
      <c r="AC590"/>
      <c r="AD590"/>
      <c r="AE590" t="str">
        <f>VLOOKUP(E590,'Synthèse ventes'!$A$5:$C$2461,3,0)</f>
        <v>Rond Ø200 Pamiers solde Ø330mm</v>
      </c>
      <c r="AF590" t="str">
        <f>VLOOKUP(E590,'Synthèse ventes'!$A$5:$C$2461,2,0)</f>
        <v>AD PAMIERS</v>
      </c>
      <c r="AG590"/>
      <c r="AH590"/>
      <c r="AI590"/>
      <c r="AJ590"/>
      <c r="AK590" s="6" t="s">
        <v>80</v>
      </c>
      <c r="AL590" s="6" t="s">
        <v>2362</v>
      </c>
      <c r="AM590" s="6" t="s">
        <v>95</v>
      </c>
      <c r="AN590" s="6" t="s">
        <v>145</v>
      </c>
      <c r="AO590" s="6" t="s">
        <v>400</v>
      </c>
      <c r="AP590" s="6" t="s">
        <v>80</v>
      </c>
      <c r="AQ590" s="6" t="s">
        <v>80</v>
      </c>
      <c r="AR590" s="6" t="s">
        <v>266</v>
      </c>
      <c r="AS590" s="6" t="s">
        <v>1861</v>
      </c>
      <c r="AT590"/>
      <c r="AU590" s="6" t="s">
        <v>80</v>
      </c>
      <c r="AV590" s="6" t="s">
        <v>100</v>
      </c>
      <c r="AW590"/>
      <c r="AX590"/>
      <c r="AY590"/>
      <c r="AZ590"/>
      <c r="BA590"/>
      <c r="BB590"/>
      <c r="BC590"/>
      <c r="BD590" s="6" t="s">
        <v>2352</v>
      </c>
      <c r="BE590" s="7" t="s">
        <v>102</v>
      </c>
      <c r="BG590" s="7" t="s">
        <v>103</v>
      </c>
      <c r="BH590" s="7">
        <v>2016</v>
      </c>
      <c r="BI590" s="7" t="s">
        <v>104</v>
      </c>
      <c r="BJ590" s="7" t="s">
        <v>105</v>
      </c>
      <c r="BK590" s="7" t="s">
        <v>105</v>
      </c>
      <c r="BL590" s="7" t="s">
        <v>103</v>
      </c>
      <c r="BN590"/>
      <c r="BO590"/>
      <c r="BP590"/>
      <c r="BQ590"/>
      <c r="BR590"/>
      <c r="BS590"/>
      <c r="BT590"/>
      <c r="BU590"/>
      <c r="BV590"/>
      <c r="BW590"/>
      <c r="BX590"/>
      <c r="BY590" s="8">
        <v>62355</v>
      </c>
      <c r="BZ590" s="9" t="s">
        <v>106</v>
      </c>
    </row>
    <row r="591" spans="1:78" s="7" customFormat="1" hidden="1" x14ac:dyDescent="0.25">
      <c r="A591" s="7" t="str">
        <f t="shared" si="9"/>
        <v>ACBE*</v>
      </c>
      <c r="B591" s="6" t="s">
        <v>2363</v>
      </c>
      <c r="C591" s="6" t="s">
        <v>2364</v>
      </c>
      <c r="D591" s="6" t="s">
        <v>2360</v>
      </c>
      <c r="E591" s="6" t="s">
        <v>2361</v>
      </c>
      <c r="F591"/>
      <c r="G591"/>
      <c r="H591" s="6" t="s">
        <v>80</v>
      </c>
      <c r="I591"/>
      <c r="J591" s="6" t="s">
        <v>81</v>
      </c>
      <c r="K591" s="6" t="s">
        <v>82</v>
      </c>
      <c r="L591" s="6" t="s">
        <v>156</v>
      </c>
      <c r="M591" s="6" t="s">
        <v>84</v>
      </c>
      <c r="N591" s="6" t="s">
        <v>85</v>
      </c>
      <c r="O591" s="6" t="s">
        <v>157</v>
      </c>
      <c r="P591" s="6" t="s">
        <v>108</v>
      </c>
      <c r="Q591" s="6" t="s">
        <v>110</v>
      </c>
      <c r="R591" s="6" t="s">
        <v>110</v>
      </c>
      <c r="S591"/>
      <c r="T591"/>
      <c r="U591" s="6" t="s">
        <v>91</v>
      </c>
      <c r="V591" s="6" t="s">
        <v>91</v>
      </c>
      <c r="W591" s="6" t="s">
        <v>80</v>
      </c>
      <c r="X591" s="6" t="s">
        <v>80</v>
      </c>
      <c r="Y591" s="6" t="s">
        <v>92</v>
      </c>
      <c r="Z591" s="6" t="s">
        <v>80</v>
      </c>
      <c r="AA591" s="6" t="s">
        <v>80</v>
      </c>
      <c r="AB591"/>
      <c r="AC591"/>
      <c r="AD591"/>
      <c r="AE591" t="str">
        <f>VLOOKUP(E591,'Synthèse ventes'!$A$5:$C$2461,3,0)</f>
        <v>Rond Ø200 Pamiers solde Ø330mm</v>
      </c>
      <c r="AF591" t="str">
        <f>VLOOKUP(E591,'Synthèse ventes'!$A$5:$C$2461,2,0)</f>
        <v>AD PAMIERS</v>
      </c>
      <c r="AG591"/>
      <c r="AH591"/>
      <c r="AI591"/>
      <c r="AJ591"/>
      <c r="AK591" s="6" t="s">
        <v>80</v>
      </c>
      <c r="AL591" s="6" t="s">
        <v>2362</v>
      </c>
      <c r="AM591" s="6" t="s">
        <v>95</v>
      </c>
      <c r="AN591" s="6" t="s">
        <v>145</v>
      </c>
      <c r="AO591" s="6" t="s">
        <v>292</v>
      </c>
      <c r="AP591" s="6" t="s">
        <v>80</v>
      </c>
      <c r="AQ591" s="6" t="s">
        <v>80</v>
      </c>
      <c r="AR591" s="6" t="s">
        <v>266</v>
      </c>
      <c r="AS591" s="6" t="s">
        <v>1861</v>
      </c>
      <c r="AT591"/>
      <c r="AU591" s="6" t="s">
        <v>80</v>
      </c>
      <c r="AV591" s="6" t="s">
        <v>100</v>
      </c>
      <c r="AW591"/>
      <c r="AX591"/>
      <c r="AY591"/>
      <c r="AZ591"/>
      <c r="BA591"/>
      <c r="BB591"/>
      <c r="BC591"/>
      <c r="BD591" s="6" t="s">
        <v>2352</v>
      </c>
      <c r="BE591" s="7" t="s">
        <v>102</v>
      </c>
      <c r="BG591" s="7" t="s">
        <v>103</v>
      </c>
      <c r="BH591" s="7">
        <v>2016</v>
      </c>
      <c r="BI591" s="7" t="s">
        <v>104</v>
      </c>
      <c r="BJ591" s="7" t="s">
        <v>105</v>
      </c>
      <c r="BK591" s="7" t="s">
        <v>105</v>
      </c>
      <c r="BL591" s="7" t="s">
        <v>103</v>
      </c>
      <c r="BN591"/>
      <c r="BO591"/>
      <c r="BP591"/>
      <c r="BQ591"/>
      <c r="BR591"/>
      <c r="BS591"/>
      <c r="BT591"/>
      <c r="BU591"/>
      <c r="BV591"/>
      <c r="BW591"/>
      <c r="BX591"/>
      <c r="BY591" s="8">
        <v>56207</v>
      </c>
      <c r="BZ591" s="9" t="s">
        <v>106</v>
      </c>
    </row>
    <row r="592" spans="1:78" s="7" customFormat="1" hidden="1" x14ac:dyDescent="0.25">
      <c r="A592" s="7" t="str">
        <f t="shared" si="9"/>
        <v>ACCA*</v>
      </c>
      <c r="B592" s="6" t="s">
        <v>2365</v>
      </c>
      <c r="C592" s="6" t="s">
        <v>2366</v>
      </c>
      <c r="D592" s="6" t="s">
        <v>2367</v>
      </c>
      <c r="E592" s="6" t="s">
        <v>2368</v>
      </c>
      <c r="F592"/>
      <c r="G592"/>
      <c r="H592" s="6" t="s">
        <v>80</v>
      </c>
      <c r="I592"/>
      <c r="J592" s="6" t="s">
        <v>81</v>
      </c>
      <c r="K592" s="6" t="s">
        <v>82</v>
      </c>
      <c r="L592" s="6" t="s">
        <v>156</v>
      </c>
      <c r="M592" s="6" t="s">
        <v>84</v>
      </c>
      <c r="N592" s="6" t="s">
        <v>85</v>
      </c>
      <c r="O592" s="6" t="s">
        <v>157</v>
      </c>
      <c r="P592" s="6" t="s">
        <v>108</v>
      </c>
      <c r="Q592" s="6" t="s">
        <v>110</v>
      </c>
      <c r="R592" s="6" t="s">
        <v>110</v>
      </c>
      <c r="S592"/>
      <c r="T592"/>
      <c r="U592" s="6" t="s">
        <v>91</v>
      </c>
      <c r="V592" s="6" t="s">
        <v>91</v>
      </c>
      <c r="W592" s="6" t="s">
        <v>80</v>
      </c>
      <c r="X592" s="6" t="s">
        <v>80</v>
      </c>
      <c r="Y592" s="6" t="s">
        <v>92</v>
      </c>
      <c r="Z592" s="6" t="s">
        <v>80</v>
      </c>
      <c r="AA592" s="6" t="s">
        <v>80</v>
      </c>
      <c r="AB592"/>
      <c r="AC592"/>
      <c r="AD592"/>
      <c r="AE592" t="str">
        <f>VLOOKUP(E592,'Synthèse ventes'!$A$5:$C$2461,3,0)</f>
        <v>Rond Ø240 x 505 Kg</v>
      </c>
      <c r="AF592" t="str">
        <f>VLOOKUP(E592,'Synthèse ventes'!$A$5:$C$2461,2,0)</f>
        <v>AD ANCIZES</v>
      </c>
      <c r="AG592"/>
      <c r="AH592"/>
      <c r="AI592"/>
      <c r="AJ592"/>
      <c r="AK592" s="6" t="s">
        <v>80</v>
      </c>
      <c r="AL592" s="6" t="s">
        <v>2369</v>
      </c>
      <c r="AM592" s="6" t="s">
        <v>95</v>
      </c>
      <c r="AN592" s="6" t="s">
        <v>2294</v>
      </c>
      <c r="AO592" s="6" t="s">
        <v>394</v>
      </c>
      <c r="AP592" s="6" t="s">
        <v>80</v>
      </c>
      <c r="AQ592" s="6" t="s">
        <v>80</v>
      </c>
      <c r="AR592" s="6" t="s">
        <v>266</v>
      </c>
      <c r="AS592" s="6" t="s">
        <v>1861</v>
      </c>
      <c r="AT592"/>
      <c r="AU592" s="6" t="s">
        <v>80</v>
      </c>
      <c r="AV592" s="6" t="s">
        <v>100</v>
      </c>
      <c r="AW592"/>
      <c r="AX592"/>
      <c r="AY592"/>
      <c r="AZ592"/>
      <c r="BA592"/>
      <c r="BB592"/>
      <c r="BC592"/>
      <c r="BD592" s="6" t="s">
        <v>2370</v>
      </c>
      <c r="BE592" s="7" t="s">
        <v>102</v>
      </c>
      <c r="BG592" s="7" t="s">
        <v>103</v>
      </c>
      <c r="BH592" s="7">
        <v>2016</v>
      </c>
      <c r="BI592" s="7" t="s">
        <v>104</v>
      </c>
      <c r="BJ592" s="7" t="s">
        <v>105</v>
      </c>
      <c r="BK592" s="7" t="s">
        <v>105</v>
      </c>
      <c r="BL592" s="7" t="s">
        <v>103</v>
      </c>
      <c r="BN592"/>
      <c r="BO592"/>
      <c r="BP592"/>
      <c r="BQ592"/>
      <c r="BR592"/>
      <c r="BS592"/>
      <c r="BT592"/>
      <c r="BU592"/>
      <c r="BV592"/>
      <c r="BW592"/>
      <c r="BX592"/>
      <c r="BY592" s="8">
        <v>126515</v>
      </c>
      <c r="BZ592" s="9" t="s">
        <v>106</v>
      </c>
    </row>
    <row r="593" spans="1:78" s="7" customFormat="1" hidden="1" x14ac:dyDescent="0.25">
      <c r="A593" s="7" t="str">
        <f t="shared" si="9"/>
        <v>ACCA*</v>
      </c>
      <c r="B593" s="6" t="s">
        <v>2371</v>
      </c>
      <c r="C593" s="6" t="s">
        <v>2372</v>
      </c>
      <c r="D593" s="6" t="s">
        <v>2367</v>
      </c>
      <c r="E593" s="6" t="s">
        <v>2368</v>
      </c>
      <c r="F593"/>
      <c r="G593"/>
      <c r="H593" s="6" t="s">
        <v>80</v>
      </c>
      <c r="I593"/>
      <c r="J593" s="6" t="s">
        <v>81</v>
      </c>
      <c r="K593" s="6" t="s">
        <v>82</v>
      </c>
      <c r="L593" s="6" t="s">
        <v>156</v>
      </c>
      <c r="M593" s="6" t="s">
        <v>84</v>
      </c>
      <c r="N593" s="6" t="s">
        <v>85</v>
      </c>
      <c r="O593" s="6" t="s">
        <v>157</v>
      </c>
      <c r="P593" s="6" t="s">
        <v>108</v>
      </c>
      <c r="Q593" s="6" t="s">
        <v>110</v>
      </c>
      <c r="R593" s="6" t="s">
        <v>110</v>
      </c>
      <c r="S593"/>
      <c r="T593"/>
      <c r="U593" s="6" t="s">
        <v>91</v>
      </c>
      <c r="V593" s="6" t="s">
        <v>91</v>
      </c>
      <c r="W593" s="6" t="s">
        <v>80</v>
      </c>
      <c r="X593" s="6" t="s">
        <v>80</v>
      </c>
      <c r="Y593" s="6" t="s">
        <v>92</v>
      </c>
      <c r="Z593" s="6" t="s">
        <v>80</v>
      </c>
      <c r="AA593" s="6" t="s">
        <v>80</v>
      </c>
      <c r="AB593"/>
      <c r="AC593"/>
      <c r="AD593"/>
      <c r="AE593" t="str">
        <f>VLOOKUP(E593,'Synthèse ventes'!$A$5:$C$2461,3,0)</f>
        <v>Rond Ø240 x 505 Kg</v>
      </c>
      <c r="AF593" t="str">
        <f>VLOOKUP(E593,'Synthèse ventes'!$A$5:$C$2461,2,0)</f>
        <v>AD ANCIZES</v>
      </c>
      <c r="AG593"/>
      <c r="AH593"/>
      <c r="AI593"/>
      <c r="AJ593"/>
      <c r="AK593" s="6" t="s">
        <v>80</v>
      </c>
      <c r="AL593" s="6" t="s">
        <v>2369</v>
      </c>
      <c r="AM593" s="6" t="s">
        <v>95</v>
      </c>
      <c r="AN593" s="6" t="s">
        <v>2294</v>
      </c>
      <c r="AO593" s="6" t="s">
        <v>448</v>
      </c>
      <c r="AP593" s="6" t="s">
        <v>80</v>
      </c>
      <c r="AQ593" s="6" t="s">
        <v>80</v>
      </c>
      <c r="AR593" s="6" t="s">
        <v>266</v>
      </c>
      <c r="AS593" s="6" t="s">
        <v>1861</v>
      </c>
      <c r="AT593"/>
      <c r="AU593" s="6" t="s">
        <v>80</v>
      </c>
      <c r="AV593" s="6" t="s">
        <v>100</v>
      </c>
      <c r="AW593"/>
      <c r="AX593"/>
      <c r="AY593"/>
      <c r="AZ593"/>
      <c r="BA593"/>
      <c r="BB593"/>
      <c r="BC593"/>
      <c r="BD593" s="6" t="s">
        <v>2370</v>
      </c>
      <c r="BE593" s="7" t="s">
        <v>102</v>
      </c>
      <c r="BG593" s="7" t="s">
        <v>103</v>
      </c>
      <c r="BH593" s="7">
        <v>2016</v>
      </c>
      <c r="BI593" s="7" t="s">
        <v>104</v>
      </c>
      <c r="BJ593" s="7" t="s">
        <v>105</v>
      </c>
      <c r="BK593" s="7" t="s">
        <v>105</v>
      </c>
      <c r="BL593" s="7" t="s">
        <v>103</v>
      </c>
      <c r="BN593"/>
      <c r="BO593"/>
      <c r="BP593"/>
      <c r="BQ593"/>
      <c r="BR593"/>
      <c r="BS593"/>
      <c r="BT593"/>
      <c r="BU593"/>
      <c r="BV593"/>
      <c r="BW593"/>
      <c r="BX593"/>
      <c r="BY593" s="8">
        <v>123331</v>
      </c>
      <c r="BZ593" s="9" t="s">
        <v>106</v>
      </c>
    </row>
    <row r="594" spans="1:78" s="7" customFormat="1" hidden="1" x14ac:dyDescent="0.25">
      <c r="A594" s="7" t="str">
        <f t="shared" si="9"/>
        <v>ACDA*</v>
      </c>
      <c r="B594" s="6" t="s">
        <v>2373</v>
      </c>
      <c r="C594" s="6" t="s">
        <v>2374</v>
      </c>
      <c r="D594" s="6" t="s">
        <v>2375</v>
      </c>
      <c r="E594" s="6" t="s">
        <v>2376</v>
      </c>
      <c r="F594"/>
      <c r="G594"/>
      <c r="H594" s="6" t="s">
        <v>80</v>
      </c>
      <c r="I594"/>
      <c r="J594" s="6" t="s">
        <v>81</v>
      </c>
      <c r="K594" s="6" t="s">
        <v>82</v>
      </c>
      <c r="L594" s="6" t="s">
        <v>137</v>
      </c>
      <c r="M594" s="6" t="s">
        <v>84</v>
      </c>
      <c r="N594" s="6" t="s">
        <v>85</v>
      </c>
      <c r="O594" s="6" t="s">
        <v>138</v>
      </c>
      <c r="P594" s="6" t="s">
        <v>139</v>
      </c>
      <c r="Q594" s="6" t="s">
        <v>253</v>
      </c>
      <c r="R594" s="35" t="s">
        <v>2377</v>
      </c>
      <c r="S594" s="6" t="s">
        <v>253</v>
      </c>
      <c r="T594" s="35" t="s">
        <v>2377</v>
      </c>
      <c r="U594" s="32" t="s">
        <v>244</v>
      </c>
      <c r="V594" s="32" t="s">
        <v>245</v>
      </c>
      <c r="W594" s="6" t="s">
        <v>80</v>
      </c>
      <c r="X594" s="6" t="s">
        <v>80</v>
      </c>
      <c r="Y594" s="6" t="s">
        <v>92</v>
      </c>
      <c r="Z594" s="6" t="s">
        <v>80</v>
      </c>
      <c r="AA594" s="6" t="s">
        <v>93</v>
      </c>
      <c r="AB594"/>
      <c r="AC594"/>
      <c r="AD594"/>
      <c r="AE594" t="str">
        <f>VLOOKUP(E594,'Synthèse ventes'!$A$5:$C$2461,3,0)</f>
        <v>Rond Ø150 PAMIERS</v>
      </c>
      <c r="AF594" t="str">
        <f>VLOOKUP(E594,'Synthèse ventes'!$A$5:$C$2461,2,0)</f>
        <v>AD PAMIERS</v>
      </c>
      <c r="AG594"/>
      <c r="AH594"/>
      <c r="AI594"/>
      <c r="AJ594"/>
      <c r="AK594" s="6" t="s">
        <v>92</v>
      </c>
      <c r="AL594" s="6" t="s">
        <v>2378</v>
      </c>
      <c r="AM594" s="6" t="s">
        <v>95</v>
      </c>
      <c r="AN594" s="6" t="s">
        <v>1060</v>
      </c>
      <c r="AO594" s="6" t="s">
        <v>225</v>
      </c>
      <c r="AP594" s="6" t="s">
        <v>80</v>
      </c>
      <c r="AQ594" s="6" t="s">
        <v>80</v>
      </c>
      <c r="AR594" s="6" t="s">
        <v>226</v>
      </c>
      <c r="AS594" s="6" t="s">
        <v>1861</v>
      </c>
      <c r="AT594"/>
      <c r="AU594" s="6" t="s">
        <v>80</v>
      </c>
      <c r="AV594" s="6" t="s">
        <v>100</v>
      </c>
      <c r="AW594"/>
      <c r="AX594"/>
      <c r="AY594"/>
      <c r="AZ594"/>
      <c r="BA594"/>
      <c r="BB594"/>
      <c r="BC594"/>
      <c r="BD594" s="6" t="s">
        <v>2379</v>
      </c>
      <c r="BE594" s="7" t="s">
        <v>102</v>
      </c>
      <c r="BG594" s="7" t="s">
        <v>103</v>
      </c>
      <c r="BH594" s="7">
        <v>2016</v>
      </c>
      <c r="BI594" s="7" t="s">
        <v>104</v>
      </c>
      <c r="BJ594" s="7" t="s">
        <v>105</v>
      </c>
      <c r="BK594" s="7" t="s">
        <v>105</v>
      </c>
      <c r="BL594" s="7" t="s">
        <v>103</v>
      </c>
      <c r="BN594"/>
      <c r="BO594"/>
      <c r="BP594"/>
      <c r="BQ594"/>
      <c r="BR594"/>
      <c r="BS594"/>
      <c r="BT594"/>
      <c r="BU594"/>
      <c r="BV594"/>
      <c r="BW594"/>
      <c r="BX594"/>
      <c r="BY594" s="8">
        <v>44595</v>
      </c>
      <c r="BZ594" s="9" t="s">
        <v>106</v>
      </c>
    </row>
    <row r="595" spans="1:78" s="7" customFormat="1" hidden="1" x14ac:dyDescent="0.25">
      <c r="A595" s="7" t="str">
        <f t="shared" si="9"/>
        <v>ACAL*</v>
      </c>
      <c r="B595" s="6" t="s">
        <v>2380</v>
      </c>
      <c r="C595" s="6" t="s">
        <v>2381</v>
      </c>
      <c r="D595" s="6" t="s">
        <v>2355</v>
      </c>
      <c r="E595" s="6" t="s">
        <v>2356</v>
      </c>
      <c r="F595"/>
      <c r="G595"/>
      <c r="H595" s="6" t="s">
        <v>80</v>
      </c>
      <c r="I595"/>
      <c r="J595" s="6" t="s">
        <v>81</v>
      </c>
      <c r="K595" s="6" t="s">
        <v>82</v>
      </c>
      <c r="L595" s="6" t="s">
        <v>137</v>
      </c>
      <c r="M595" s="6" t="s">
        <v>84</v>
      </c>
      <c r="N595" s="6" t="s">
        <v>85</v>
      </c>
      <c r="O595" s="6" t="s">
        <v>138</v>
      </c>
      <c r="P595" s="6" t="s">
        <v>139</v>
      </c>
      <c r="Q595" s="6" t="s">
        <v>1366</v>
      </c>
      <c r="R595" s="35" t="s">
        <v>2382</v>
      </c>
      <c r="S595" s="6" t="s">
        <v>1366</v>
      </c>
      <c r="T595" s="35" t="s">
        <v>2382</v>
      </c>
      <c r="U595" s="32" t="s">
        <v>244</v>
      </c>
      <c r="V595" s="32" t="s">
        <v>245</v>
      </c>
      <c r="W595" s="6" t="s">
        <v>80</v>
      </c>
      <c r="X595" s="6" t="s">
        <v>80</v>
      </c>
      <c r="Y595" s="6" t="s">
        <v>92</v>
      </c>
      <c r="Z595" s="6" t="s">
        <v>80</v>
      </c>
      <c r="AA595" s="6" t="s">
        <v>93</v>
      </c>
      <c r="AB595"/>
      <c r="AC595"/>
      <c r="AD595"/>
      <c r="AE595" t="str">
        <f>VLOOKUP(E595,'Synthèse ventes'!$A$5:$C$2461,3,0)</f>
        <v>Rond Ø240 x 505 Kg</v>
      </c>
      <c r="AF595" t="str">
        <f>VLOOKUP(E595,'Synthèse ventes'!$A$5:$C$2461,2,0)</f>
        <v>AD ANCIZES</v>
      </c>
      <c r="AG595"/>
      <c r="AH595"/>
      <c r="AI595"/>
      <c r="AJ595"/>
      <c r="AK595" s="6" t="s">
        <v>80</v>
      </c>
      <c r="AL595" s="6" t="s">
        <v>2357</v>
      </c>
      <c r="AM595" s="6" t="s">
        <v>95</v>
      </c>
      <c r="AN595" s="6" t="s">
        <v>212</v>
      </c>
      <c r="AO595" s="6" t="s">
        <v>225</v>
      </c>
      <c r="AP595" s="6" t="s">
        <v>80</v>
      </c>
      <c r="AQ595" s="6" t="s">
        <v>80</v>
      </c>
      <c r="AR595" s="6" t="s">
        <v>226</v>
      </c>
      <c r="AS595" s="6" t="s">
        <v>1861</v>
      </c>
      <c r="AT595"/>
      <c r="AU595" s="6" t="s">
        <v>80</v>
      </c>
      <c r="AV595" s="6" t="s">
        <v>97</v>
      </c>
      <c r="AW595"/>
      <c r="AX595"/>
      <c r="AY595"/>
      <c r="AZ595"/>
      <c r="BA595"/>
      <c r="BB595"/>
      <c r="BC595"/>
      <c r="BD595" s="6" t="s">
        <v>2383</v>
      </c>
      <c r="BE595" s="7" t="s">
        <v>102</v>
      </c>
      <c r="BG595" s="7" t="s">
        <v>103</v>
      </c>
      <c r="BH595" s="7">
        <v>2016</v>
      </c>
      <c r="BI595" s="7" t="s">
        <v>104</v>
      </c>
      <c r="BJ595" s="7" t="s">
        <v>105</v>
      </c>
      <c r="BK595" s="7" t="s">
        <v>105</v>
      </c>
      <c r="BL595" s="7" t="s">
        <v>103</v>
      </c>
      <c r="BN595"/>
      <c r="BO595"/>
      <c r="BP595"/>
      <c r="BQ595"/>
      <c r="BR595"/>
      <c r="BS595"/>
      <c r="BT595"/>
      <c r="BU595"/>
      <c r="BV595"/>
      <c r="BW595"/>
      <c r="BX595"/>
      <c r="BY595" s="8">
        <v>11771</v>
      </c>
      <c r="BZ595" s="9" t="s">
        <v>106</v>
      </c>
    </row>
    <row r="596" spans="1:78" s="7" customFormat="1" hidden="1" x14ac:dyDescent="0.25">
      <c r="A596" s="7" t="str">
        <f t="shared" si="9"/>
        <v>ACBN*</v>
      </c>
      <c r="B596" s="6" t="s">
        <v>2384</v>
      </c>
      <c r="C596" s="6" t="s">
        <v>2385</v>
      </c>
      <c r="D596" s="6" t="s">
        <v>2386</v>
      </c>
      <c r="E596" s="6" t="s">
        <v>2241</v>
      </c>
      <c r="F596"/>
      <c r="G596"/>
      <c r="H596" s="6" t="s">
        <v>80</v>
      </c>
      <c r="I596"/>
      <c r="J596" s="6" t="s">
        <v>81</v>
      </c>
      <c r="K596" s="6" t="s">
        <v>82</v>
      </c>
      <c r="L596" s="6" t="s">
        <v>156</v>
      </c>
      <c r="M596" s="6" t="s">
        <v>84</v>
      </c>
      <c r="N596" s="6" t="s">
        <v>85</v>
      </c>
      <c r="O596" s="6" t="s">
        <v>157</v>
      </c>
      <c r="P596" s="6" t="s">
        <v>108</v>
      </c>
      <c r="Q596" s="6" t="s">
        <v>109</v>
      </c>
      <c r="R596" s="6" t="s">
        <v>110</v>
      </c>
      <c r="S596" s="6" t="s">
        <v>109</v>
      </c>
      <c r="T596" s="6" t="s">
        <v>110</v>
      </c>
      <c r="U596" s="6" t="s">
        <v>91</v>
      </c>
      <c r="V596" s="6" t="s">
        <v>91</v>
      </c>
      <c r="W596" s="6" t="s">
        <v>80</v>
      </c>
      <c r="X596" s="6" t="s">
        <v>80</v>
      </c>
      <c r="Y596" s="6" t="s">
        <v>92</v>
      </c>
      <c r="Z596" s="6" t="s">
        <v>80</v>
      </c>
      <c r="AA596" s="6" t="s">
        <v>93</v>
      </c>
      <c r="AB596"/>
      <c r="AC596"/>
      <c r="AD596"/>
      <c r="AE596" t="str">
        <f>VLOOKUP(E596,'Synthèse ventes'!$A$5:$C$2461,3,0)</f>
        <v>Rond Ø150 PAMIERS</v>
      </c>
      <c r="AF596" t="str">
        <f>VLOOKUP(E596,'Synthèse ventes'!$A$5:$C$2461,2,0)</f>
        <v>AD PAMIERS</v>
      </c>
      <c r="AG596"/>
      <c r="AH596"/>
      <c r="AI596"/>
      <c r="AJ596"/>
      <c r="AK596" s="6" t="s">
        <v>80</v>
      </c>
      <c r="AL596" s="6" t="s">
        <v>2242</v>
      </c>
      <c r="AM596" s="6" t="s">
        <v>95</v>
      </c>
      <c r="AN596" s="6" t="s">
        <v>1314</v>
      </c>
      <c r="AO596" s="6" t="s">
        <v>439</v>
      </c>
      <c r="AP596" s="6" t="s">
        <v>80</v>
      </c>
      <c r="AQ596" s="6" t="s">
        <v>80</v>
      </c>
      <c r="AR596" s="6" t="s">
        <v>1477</v>
      </c>
      <c r="AS596" s="6" t="s">
        <v>147</v>
      </c>
      <c r="AT596"/>
      <c r="AU596" s="6" t="s">
        <v>80</v>
      </c>
      <c r="AV596" s="6" t="s">
        <v>100</v>
      </c>
      <c r="AW596"/>
      <c r="AX596"/>
      <c r="AY596"/>
      <c r="AZ596"/>
      <c r="BA596"/>
      <c r="BB596"/>
      <c r="BC596"/>
      <c r="BD596" s="6" t="s">
        <v>2387</v>
      </c>
      <c r="BE596" s="7" t="s">
        <v>102</v>
      </c>
      <c r="BG596" s="7" t="s">
        <v>103</v>
      </c>
      <c r="BH596" s="7">
        <v>2016</v>
      </c>
      <c r="BI596" s="7" t="s">
        <v>104</v>
      </c>
      <c r="BJ596" s="7" t="s">
        <v>105</v>
      </c>
      <c r="BK596" s="7" t="s">
        <v>105</v>
      </c>
      <c r="BL596" s="7" t="s">
        <v>103</v>
      </c>
      <c r="BN596"/>
      <c r="BO596"/>
      <c r="BP596"/>
      <c r="BQ596"/>
      <c r="BR596"/>
      <c r="BS596"/>
      <c r="BT596"/>
      <c r="BU596"/>
      <c r="BV596"/>
      <c r="BW596"/>
      <c r="BX596"/>
      <c r="BY596" s="8">
        <v>44066</v>
      </c>
      <c r="BZ596" s="9" t="s">
        <v>106</v>
      </c>
    </row>
    <row r="597" spans="1:78" s="7" customFormat="1" hidden="1" x14ac:dyDescent="0.25">
      <c r="A597" s="7" t="str">
        <f t="shared" si="9"/>
        <v>ACBU*</v>
      </c>
      <c r="B597" s="6" t="s">
        <v>2388</v>
      </c>
      <c r="C597" s="6" t="s">
        <v>2389</v>
      </c>
      <c r="D597" s="6" t="s">
        <v>2390</v>
      </c>
      <c r="E597" s="6" t="s">
        <v>2391</v>
      </c>
      <c r="F597"/>
      <c r="G597"/>
      <c r="H597" s="6" t="s">
        <v>80</v>
      </c>
      <c r="I597"/>
      <c r="J597" s="6" t="s">
        <v>81</v>
      </c>
      <c r="K597" s="6" t="s">
        <v>82</v>
      </c>
      <c r="L597" s="6" t="s">
        <v>156</v>
      </c>
      <c r="M597" s="6" t="s">
        <v>84</v>
      </c>
      <c r="N597" s="6" t="s">
        <v>85</v>
      </c>
      <c r="O597" s="6" t="s">
        <v>157</v>
      </c>
      <c r="P597" s="6" t="s">
        <v>108</v>
      </c>
      <c r="Q597" s="6" t="s">
        <v>109</v>
      </c>
      <c r="R597" s="6" t="s">
        <v>110</v>
      </c>
      <c r="S597" s="6" t="s">
        <v>109</v>
      </c>
      <c r="T597" s="6" t="s">
        <v>110</v>
      </c>
      <c r="U597" s="6" t="s">
        <v>91</v>
      </c>
      <c r="V597" s="6" t="s">
        <v>91</v>
      </c>
      <c r="W597" s="6" t="s">
        <v>80</v>
      </c>
      <c r="X597" s="6" t="s">
        <v>80</v>
      </c>
      <c r="Y597" s="6" t="s">
        <v>92</v>
      </c>
      <c r="Z597" s="6" t="s">
        <v>80</v>
      </c>
      <c r="AA597" s="6" t="s">
        <v>93</v>
      </c>
      <c r="AB597"/>
      <c r="AC597"/>
      <c r="AD597"/>
      <c r="AE597" t="str">
        <f>VLOOKUP(E597,'Synthèse ventes'!$A$5:$C$2461,3,0)</f>
        <v>Rond Ø180 SMX Beta Pamiers</v>
      </c>
      <c r="AF597" t="str">
        <f>VLOOKUP(E597,'Synthèse ventes'!$A$5:$C$2461,2,0)</f>
        <v>AD PAMIERS</v>
      </c>
      <c r="AG597"/>
      <c r="AH597"/>
      <c r="AI597"/>
      <c r="AJ597"/>
      <c r="AK597" s="6" t="s">
        <v>80</v>
      </c>
      <c r="AL597" s="6" t="s">
        <v>2392</v>
      </c>
      <c r="AM597" s="6" t="s">
        <v>95</v>
      </c>
      <c r="AN597" s="6" t="s">
        <v>612</v>
      </c>
      <c r="AO597" s="6" t="s">
        <v>443</v>
      </c>
      <c r="AP597" s="6" t="s">
        <v>80</v>
      </c>
      <c r="AQ597" s="6" t="s">
        <v>80</v>
      </c>
      <c r="AR597" s="6" t="s">
        <v>697</v>
      </c>
      <c r="AS597" s="6" t="s">
        <v>285</v>
      </c>
      <c r="AT597"/>
      <c r="AU597" s="6" t="s">
        <v>80</v>
      </c>
      <c r="AV597" s="6" t="s">
        <v>100</v>
      </c>
      <c r="AW597"/>
      <c r="AX597"/>
      <c r="AY597"/>
      <c r="AZ597"/>
      <c r="BA597"/>
      <c r="BB597"/>
      <c r="BC597"/>
      <c r="BD597" s="6" t="s">
        <v>2387</v>
      </c>
      <c r="BE597" s="7" t="s">
        <v>102</v>
      </c>
      <c r="BG597" s="7" t="s">
        <v>103</v>
      </c>
      <c r="BH597" s="7">
        <v>2016</v>
      </c>
      <c r="BI597" s="7" t="s">
        <v>104</v>
      </c>
      <c r="BJ597" s="7" t="s">
        <v>105</v>
      </c>
      <c r="BK597" s="7" t="s">
        <v>105</v>
      </c>
      <c r="BL597" s="7" t="s">
        <v>103</v>
      </c>
      <c r="BN597"/>
      <c r="BO597"/>
      <c r="BP597"/>
      <c r="BQ597"/>
      <c r="BR597"/>
      <c r="BS597"/>
      <c r="BT597"/>
      <c r="BU597"/>
      <c r="BV597"/>
      <c r="BW597"/>
      <c r="BX597"/>
      <c r="BY597" s="8">
        <v>112662</v>
      </c>
      <c r="BZ597" s="9" t="s">
        <v>106</v>
      </c>
    </row>
    <row r="598" spans="1:78" s="7" customFormat="1" hidden="1" x14ac:dyDescent="0.25">
      <c r="A598" s="7" t="str">
        <f t="shared" si="9"/>
        <v>ACDA*</v>
      </c>
      <c r="B598" s="6" t="s">
        <v>2393</v>
      </c>
      <c r="C598" s="6" t="s">
        <v>2394</v>
      </c>
      <c r="D598" s="6" t="s">
        <v>2375</v>
      </c>
      <c r="E598" s="6" t="s">
        <v>2376</v>
      </c>
      <c r="F598"/>
      <c r="G598"/>
      <c r="H598" s="6" t="s">
        <v>80</v>
      </c>
      <c r="I598"/>
      <c r="J598" s="6" t="s">
        <v>81</v>
      </c>
      <c r="K598" s="6" t="s">
        <v>82</v>
      </c>
      <c r="L598" s="6" t="s">
        <v>137</v>
      </c>
      <c r="M598" s="6" t="s">
        <v>84</v>
      </c>
      <c r="N598" s="6" t="s">
        <v>85</v>
      </c>
      <c r="O598" s="6" t="s">
        <v>138</v>
      </c>
      <c r="P598" s="6" t="s">
        <v>139</v>
      </c>
      <c r="Q598" s="6" t="s">
        <v>253</v>
      </c>
      <c r="R598" s="35" t="s">
        <v>253</v>
      </c>
      <c r="S598" s="6" t="s">
        <v>253</v>
      </c>
      <c r="T598" s="35" t="s">
        <v>2377</v>
      </c>
      <c r="U598" s="32" t="s">
        <v>244</v>
      </c>
      <c r="V598" s="32" t="s">
        <v>245</v>
      </c>
      <c r="W598" s="6" t="s">
        <v>80</v>
      </c>
      <c r="X598" s="6" t="s">
        <v>80</v>
      </c>
      <c r="Y598" s="6" t="s">
        <v>92</v>
      </c>
      <c r="Z598" s="6" t="s">
        <v>80</v>
      </c>
      <c r="AA598" s="6" t="s">
        <v>93</v>
      </c>
      <c r="AB598"/>
      <c r="AC598"/>
      <c r="AD598"/>
      <c r="AE598" t="str">
        <f>VLOOKUP(E598,'Synthèse ventes'!$A$5:$C$2461,3,0)</f>
        <v>Rond Ø150 PAMIERS</v>
      </c>
      <c r="AF598" t="str">
        <f>VLOOKUP(E598,'Synthèse ventes'!$A$5:$C$2461,2,0)</f>
        <v>AD PAMIERS</v>
      </c>
      <c r="AG598"/>
      <c r="AH598"/>
      <c r="AI598"/>
      <c r="AJ598"/>
      <c r="AK598" s="6" t="s">
        <v>92</v>
      </c>
      <c r="AL598" s="6" t="s">
        <v>2378</v>
      </c>
      <c r="AM598" s="6" t="s">
        <v>95</v>
      </c>
      <c r="AN598" s="6" t="s">
        <v>1060</v>
      </c>
      <c r="AO598" s="6" t="s">
        <v>225</v>
      </c>
      <c r="AP598" s="6" t="s">
        <v>80</v>
      </c>
      <c r="AQ598" s="6" t="s">
        <v>80</v>
      </c>
      <c r="AR598" s="6" t="s">
        <v>226</v>
      </c>
      <c r="AS598" s="6" t="s">
        <v>1861</v>
      </c>
      <c r="AT598"/>
      <c r="AU598" s="6" t="s">
        <v>80</v>
      </c>
      <c r="AV598" s="6" t="s">
        <v>100</v>
      </c>
      <c r="AW598"/>
      <c r="AX598"/>
      <c r="AY598"/>
      <c r="AZ598"/>
      <c r="BA598"/>
      <c r="BB598"/>
      <c r="BC598"/>
      <c r="BD598" s="6" t="s">
        <v>2395</v>
      </c>
      <c r="BE598" s="7" t="s">
        <v>102</v>
      </c>
      <c r="BG598" s="7" t="s">
        <v>103</v>
      </c>
      <c r="BH598" s="7">
        <v>2016</v>
      </c>
      <c r="BI598" s="7" t="s">
        <v>104</v>
      </c>
      <c r="BJ598" s="7" t="s">
        <v>105</v>
      </c>
      <c r="BK598" s="7" t="s">
        <v>105</v>
      </c>
      <c r="BL598" s="7" t="s">
        <v>103</v>
      </c>
      <c r="BN598"/>
      <c r="BO598"/>
      <c r="BP598"/>
      <c r="BQ598"/>
      <c r="BR598"/>
      <c r="BS598"/>
      <c r="BT598"/>
      <c r="BU598"/>
      <c r="BV598"/>
      <c r="BW598"/>
      <c r="BX598"/>
      <c r="BY598" s="8">
        <v>52310</v>
      </c>
      <c r="BZ598" s="9" t="s">
        <v>106</v>
      </c>
    </row>
    <row r="599" spans="1:78" s="7" customFormat="1" hidden="1" x14ac:dyDescent="0.25">
      <c r="A599" s="7" t="str">
        <f t="shared" si="9"/>
        <v>ACDA*</v>
      </c>
      <c r="B599" s="6" t="s">
        <v>2396</v>
      </c>
      <c r="C599" s="6" t="s">
        <v>2394</v>
      </c>
      <c r="D599" s="6" t="s">
        <v>2375</v>
      </c>
      <c r="E599" s="6" t="s">
        <v>2376</v>
      </c>
      <c r="F599"/>
      <c r="G599"/>
      <c r="H599" s="6" t="s">
        <v>80</v>
      </c>
      <c r="I599"/>
      <c r="J599" s="6" t="s">
        <v>81</v>
      </c>
      <c r="K599" s="6" t="s">
        <v>82</v>
      </c>
      <c r="L599" s="6" t="s">
        <v>137</v>
      </c>
      <c r="M599" s="6" t="s">
        <v>84</v>
      </c>
      <c r="N599" s="6" t="s">
        <v>85</v>
      </c>
      <c r="O599" s="6" t="s">
        <v>138</v>
      </c>
      <c r="P599" s="6" t="s">
        <v>2397</v>
      </c>
      <c r="Q599" s="6" t="s">
        <v>2398</v>
      </c>
      <c r="R599" s="35" t="s">
        <v>2398</v>
      </c>
      <c r="S599" s="6" t="s">
        <v>2398</v>
      </c>
      <c r="T599" s="35" t="s">
        <v>2399</v>
      </c>
      <c r="U599" s="32" t="s">
        <v>100</v>
      </c>
      <c r="V599" s="32" t="s">
        <v>2400</v>
      </c>
      <c r="W599" s="6" t="s">
        <v>80</v>
      </c>
      <c r="X599" s="6" t="s">
        <v>80</v>
      </c>
      <c r="Y599" s="6" t="s">
        <v>92</v>
      </c>
      <c r="Z599" s="6" t="s">
        <v>80</v>
      </c>
      <c r="AA599" s="6" t="s">
        <v>93</v>
      </c>
      <c r="AB599"/>
      <c r="AC599"/>
      <c r="AD599"/>
      <c r="AE599" t="str">
        <f>VLOOKUP(E599,'Synthèse ventes'!$A$5:$C$2461,3,0)</f>
        <v>Rond Ø150 PAMIERS</v>
      </c>
      <c r="AF599" t="str">
        <f>VLOOKUP(E599,'Synthèse ventes'!$A$5:$C$2461,2,0)</f>
        <v>AD PAMIERS</v>
      </c>
      <c r="AG599"/>
      <c r="AH599"/>
      <c r="AI599"/>
      <c r="AJ599"/>
      <c r="AK599" s="6" t="s">
        <v>92</v>
      </c>
      <c r="AL599" s="6" t="s">
        <v>2378</v>
      </c>
      <c r="AM599" s="6" t="s">
        <v>95</v>
      </c>
      <c r="AN599" s="6" t="s">
        <v>1060</v>
      </c>
      <c r="AO599" s="6" t="s">
        <v>225</v>
      </c>
      <c r="AP599" s="6" t="s">
        <v>80</v>
      </c>
      <c r="AQ599" s="6" t="s">
        <v>80</v>
      </c>
      <c r="AR599" s="6" t="s">
        <v>226</v>
      </c>
      <c r="AS599" s="6" t="s">
        <v>1861</v>
      </c>
      <c r="AT599"/>
      <c r="AU599" s="6" t="s">
        <v>80</v>
      </c>
      <c r="AV599" s="6" t="s">
        <v>100</v>
      </c>
      <c r="AW599"/>
      <c r="AX599"/>
      <c r="AY599"/>
      <c r="AZ599"/>
      <c r="BA599"/>
      <c r="BB599"/>
      <c r="BC599"/>
      <c r="BD599" s="6" t="s">
        <v>2395</v>
      </c>
      <c r="BE599" s="7" t="s">
        <v>102</v>
      </c>
      <c r="BG599" s="7" t="s">
        <v>103</v>
      </c>
      <c r="BH599" s="7">
        <v>2016</v>
      </c>
      <c r="BI599" s="7" t="s">
        <v>104</v>
      </c>
      <c r="BJ599" s="7" t="s">
        <v>105</v>
      </c>
      <c r="BK599" s="7" t="s">
        <v>105</v>
      </c>
      <c r="BL599" s="7" t="s">
        <v>103</v>
      </c>
      <c r="BN599"/>
      <c r="BO599"/>
      <c r="BP599"/>
      <c r="BQ599"/>
      <c r="BR599"/>
      <c r="BS599"/>
      <c r="BT599"/>
      <c r="BU599"/>
      <c r="BV599"/>
      <c r="BW599"/>
      <c r="BX599"/>
      <c r="BY599" s="8">
        <v>28167</v>
      </c>
      <c r="BZ599" s="9" t="s">
        <v>106</v>
      </c>
    </row>
    <row r="600" spans="1:78" s="7" customFormat="1" hidden="1" x14ac:dyDescent="0.25">
      <c r="A600" s="7" t="str">
        <f t="shared" si="9"/>
        <v>ACCG*</v>
      </c>
      <c r="B600" s="6" t="s">
        <v>2401</v>
      </c>
      <c r="C600" s="6" t="s">
        <v>2402</v>
      </c>
      <c r="D600" s="6" t="s">
        <v>2403</v>
      </c>
      <c r="E600" s="6" t="s">
        <v>2404</v>
      </c>
      <c r="F600"/>
      <c r="G600"/>
      <c r="H600" s="6" t="s">
        <v>80</v>
      </c>
      <c r="I600"/>
      <c r="J600" s="6" t="s">
        <v>81</v>
      </c>
      <c r="K600" s="6" t="s">
        <v>82</v>
      </c>
      <c r="L600" s="6" t="s">
        <v>137</v>
      </c>
      <c r="M600" s="6" t="s">
        <v>84</v>
      </c>
      <c r="N600" s="6" t="s">
        <v>85</v>
      </c>
      <c r="O600" s="6" t="s">
        <v>138</v>
      </c>
      <c r="P600" s="6" t="s">
        <v>219</v>
      </c>
      <c r="Q600" s="6" t="s">
        <v>579</v>
      </c>
      <c r="R600" s="35" t="s">
        <v>580</v>
      </c>
      <c r="S600" s="6" t="s">
        <v>579</v>
      </c>
      <c r="T600" s="35" t="s">
        <v>580</v>
      </c>
      <c r="U600" s="32" t="s">
        <v>581</v>
      </c>
      <c r="V600" s="32" t="s">
        <v>582</v>
      </c>
      <c r="W600" s="6" t="s">
        <v>80</v>
      </c>
      <c r="X600" s="6" t="s">
        <v>80</v>
      </c>
      <c r="Y600" s="6" t="s">
        <v>92</v>
      </c>
      <c r="Z600" s="6" t="s">
        <v>80</v>
      </c>
      <c r="AA600" s="6" t="s">
        <v>93</v>
      </c>
      <c r="AB600"/>
      <c r="AC600"/>
      <c r="AD600"/>
      <c r="AE600" t="str">
        <f>VLOOKUP(E600,'Synthèse ventes'!$A$5:$C$2461,3,0)</f>
        <v>Rond Ø180 SMX Beta Pamiers</v>
      </c>
      <c r="AF600" t="str">
        <f>VLOOKUP(E600,'Synthèse ventes'!$A$5:$C$2461,2,0)</f>
        <v>AD PAMIERS</v>
      </c>
      <c r="AG600"/>
      <c r="AH600"/>
      <c r="AI600"/>
      <c r="AJ600"/>
      <c r="AK600" s="6" t="s">
        <v>80</v>
      </c>
      <c r="AL600" s="6" t="s">
        <v>2405</v>
      </c>
      <c r="AM600" s="6" t="s">
        <v>95</v>
      </c>
      <c r="AN600" s="6" t="s">
        <v>375</v>
      </c>
      <c r="AO600" s="6" t="s">
        <v>225</v>
      </c>
      <c r="AP600" s="6" t="s">
        <v>80</v>
      </c>
      <c r="AQ600" s="6" t="s">
        <v>80</v>
      </c>
      <c r="AR600" s="6" t="s">
        <v>1827</v>
      </c>
      <c r="AS600" s="6" t="s">
        <v>169</v>
      </c>
      <c r="AT600"/>
      <c r="AU600" s="6" t="s">
        <v>80</v>
      </c>
      <c r="AV600" s="6" t="s">
        <v>100</v>
      </c>
      <c r="AW600"/>
      <c r="AX600"/>
      <c r="AY600"/>
      <c r="AZ600"/>
      <c r="BA600"/>
      <c r="BB600"/>
      <c r="BC600"/>
      <c r="BD600" s="6" t="s">
        <v>2406</v>
      </c>
      <c r="BE600" s="7" t="s">
        <v>102</v>
      </c>
      <c r="BG600" s="7" t="s">
        <v>103</v>
      </c>
      <c r="BH600" s="7">
        <v>2016</v>
      </c>
      <c r="BI600" s="7" t="s">
        <v>104</v>
      </c>
      <c r="BJ600" s="7" t="s">
        <v>105</v>
      </c>
      <c r="BK600" s="7" t="s">
        <v>105</v>
      </c>
      <c r="BL600" s="7" t="s">
        <v>103</v>
      </c>
      <c r="BN600"/>
      <c r="BO600"/>
      <c r="BP600"/>
      <c r="BQ600"/>
      <c r="BR600"/>
      <c r="BS600"/>
      <c r="BT600"/>
      <c r="BU600"/>
      <c r="BV600"/>
      <c r="BW600"/>
      <c r="BX600"/>
      <c r="BY600" s="8">
        <v>37557</v>
      </c>
      <c r="BZ600" s="9" t="s">
        <v>106</v>
      </c>
    </row>
    <row r="601" spans="1:78" s="7" customFormat="1" hidden="1" x14ac:dyDescent="0.25">
      <c r="A601" s="7" t="str">
        <f t="shared" si="9"/>
        <v>ACAV*</v>
      </c>
      <c r="B601" s="6" t="s">
        <v>2407</v>
      </c>
      <c r="C601" s="6" t="s">
        <v>2408</v>
      </c>
      <c r="D601" s="6" t="s">
        <v>2409</v>
      </c>
      <c r="E601" s="6" t="s">
        <v>2410</v>
      </c>
      <c r="F601"/>
      <c r="G601"/>
      <c r="H601" s="6" t="s">
        <v>80</v>
      </c>
      <c r="I601"/>
      <c r="J601" s="6" t="s">
        <v>81</v>
      </c>
      <c r="K601" s="6" t="s">
        <v>82</v>
      </c>
      <c r="L601" s="6" t="s">
        <v>156</v>
      </c>
      <c r="M601" s="6" t="s">
        <v>84</v>
      </c>
      <c r="N601" s="6" t="s">
        <v>85</v>
      </c>
      <c r="O601" s="6" t="s">
        <v>157</v>
      </c>
      <c r="P601" s="6" t="s">
        <v>108</v>
      </c>
      <c r="Q601" s="6" t="s">
        <v>109</v>
      </c>
      <c r="R601" s="6" t="s">
        <v>110</v>
      </c>
      <c r="S601" s="6" t="s">
        <v>109</v>
      </c>
      <c r="T601" s="6" t="s">
        <v>110</v>
      </c>
      <c r="U601" s="6" t="s">
        <v>91</v>
      </c>
      <c r="V601" s="6" t="s">
        <v>91</v>
      </c>
      <c r="W601" s="6" t="s">
        <v>80</v>
      </c>
      <c r="X601" s="6" t="s">
        <v>80</v>
      </c>
      <c r="Y601" s="6" t="s">
        <v>92</v>
      </c>
      <c r="Z601" s="6" t="s">
        <v>80</v>
      </c>
      <c r="AA601" s="6" t="s">
        <v>93</v>
      </c>
      <c r="AB601"/>
      <c r="AC601"/>
      <c r="AD601"/>
      <c r="AE601" t="str">
        <f>VLOOKUP(E601,'Synthèse ventes'!$A$5:$C$2461,3,0)</f>
        <v>Rond Ø330 pour Pamiers</v>
      </c>
      <c r="AF601" t="str">
        <f>VLOOKUP(E601,'Synthèse ventes'!$A$5:$C$2461,2,0)</f>
        <v>AD PAMIERS</v>
      </c>
      <c r="AG601"/>
      <c r="AH601"/>
      <c r="AI601"/>
      <c r="AJ601"/>
      <c r="AK601" s="6" t="s">
        <v>80</v>
      </c>
      <c r="AL601" s="6" t="s">
        <v>2411</v>
      </c>
      <c r="AM601" s="6" t="s">
        <v>95</v>
      </c>
      <c r="AN601" s="6" t="s">
        <v>145</v>
      </c>
      <c r="AO601" s="6" t="s">
        <v>400</v>
      </c>
      <c r="AP601" s="6" t="s">
        <v>80</v>
      </c>
      <c r="AQ601" s="6" t="s">
        <v>80</v>
      </c>
      <c r="AR601" s="6" t="s">
        <v>266</v>
      </c>
      <c r="AS601" s="6" t="s">
        <v>1861</v>
      </c>
      <c r="AT601"/>
      <c r="AU601" s="6" t="s">
        <v>80</v>
      </c>
      <c r="AV601" s="6" t="s">
        <v>100</v>
      </c>
      <c r="AW601"/>
      <c r="AX601"/>
      <c r="AY601"/>
      <c r="AZ601"/>
      <c r="BA601"/>
      <c r="BB601"/>
      <c r="BC601"/>
      <c r="BD601" s="6" t="s">
        <v>2412</v>
      </c>
      <c r="BE601" s="7" t="s">
        <v>102</v>
      </c>
      <c r="BG601" s="7" t="s">
        <v>103</v>
      </c>
      <c r="BH601" s="7">
        <v>2016</v>
      </c>
      <c r="BI601" s="7" t="s">
        <v>104</v>
      </c>
      <c r="BJ601" s="7" t="s">
        <v>105</v>
      </c>
      <c r="BK601" s="7" t="s">
        <v>105</v>
      </c>
      <c r="BL601" s="7" t="s">
        <v>103</v>
      </c>
      <c r="BN601"/>
      <c r="BO601"/>
      <c r="BP601"/>
      <c r="BQ601"/>
      <c r="BR601"/>
      <c r="BS601"/>
      <c r="BT601"/>
      <c r="BU601"/>
      <c r="BV601"/>
      <c r="BW601"/>
      <c r="BX601"/>
      <c r="BY601" s="8">
        <v>32896</v>
      </c>
      <c r="BZ601" s="9" t="s">
        <v>106</v>
      </c>
    </row>
    <row r="602" spans="1:78" s="7" customFormat="1" hidden="1" x14ac:dyDescent="0.25">
      <c r="A602" s="7" t="str">
        <f t="shared" si="9"/>
        <v>ACAV*</v>
      </c>
      <c r="B602" s="6" t="s">
        <v>2413</v>
      </c>
      <c r="C602" s="6" t="s">
        <v>2414</v>
      </c>
      <c r="D602" s="6" t="s">
        <v>2409</v>
      </c>
      <c r="E602" s="6" t="s">
        <v>2410</v>
      </c>
      <c r="F602"/>
      <c r="G602"/>
      <c r="H602" s="6" t="s">
        <v>80</v>
      </c>
      <c r="I602"/>
      <c r="J602" s="6" t="s">
        <v>81</v>
      </c>
      <c r="K602" s="6" t="s">
        <v>82</v>
      </c>
      <c r="L602" s="6" t="s">
        <v>156</v>
      </c>
      <c r="M602" s="6" t="s">
        <v>84</v>
      </c>
      <c r="N602" s="6" t="s">
        <v>85</v>
      </c>
      <c r="O602" s="6" t="s">
        <v>157</v>
      </c>
      <c r="P602" s="6" t="s">
        <v>108</v>
      </c>
      <c r="Q602" s="6" t="s">
        <v>109</v>
      </c>
      <c r="R602" s="6" t="s">
        <v>110</v>
      </c>
      <c r="S602" s="6" t="s">
        <v>109</v>
      </c>
      <c r="T602" s="6" t="s">
        <v>110</v>
      </c>
      <c r="U602" s="6" t="s">
        <v>91</v>
      </c>
      <c r="V602" s="6" t="s">
        <v>91</v>
      </c>
      <c r="W602" s="6" t="s">
        <v>80</v>
      </c>
      <c r="X602" s="6" t="s">
        <v>80</v>
      </c>
      <c r="Y602" s="6" t="s">
        <v>92</v>
      </c>
      <c r="Z602" s="6" t="s">
        <v>80</v>
      </c>
      <c r="AA602" s="6" t="s">
        <v>93</v>
      </c>
      <c r="AB602"/>
      <c r="AC602"/>
      <c r="AD602"/>
      <c r="AE602" t="str">
        <f>VLOOKUP(E602,'Synthèse ventes'!$A$5:$C$2461,3,0)</f>
        <v>Rond Ø330 pour Pamiers</v>
      </c>
      <c r="AF602" t="str">
        <f>VLOOKUP(E602,'Synthèse ventes'!$A$5:$C$2461,2,0)</f>
        <v>AD PAMIERS</v>
      </c>
      <c r="AG602"/>
      <c r="AH602"/>
      <c r="AI602"/>
      <c r="AJ602"/>
      <c r="AK602" s="6" t="s">
        <v>80</v>
      </c>
      <c r="AL602" s="6" t="s">
        <v>2411</v>
      </c>
      <c r="AM602" s="6" t="s">
        <v>95</v>
      </c>
      <c r="AN602" s="6" t="s">
        <v>212</v>
      </c>
      <c r="AO602" s="6" t="s">
        <v>510</v>
      </c>
      <c r="AP602" s="6" t="s">
        <v>80</v>
      </c>
      <c r="AQ602" s="6" t="s">
        <v>80</v>
      </c>
      <c r="AR602" s="6" t="s">
        <v>266</v>
      </c>
      <c r="AS602" s="6" t="s">
        <v>1861</v>
      </c>
      <c r="AT602"/>
      <c r="AU602" s="6" t="s">
        <v>80</v>
      </c>
      <c r="AV602" s="6" t="s">
        <v>100</v>
      </c>
      <c r="AW602"/>
      <c r="AX602"/>
      <c r="AY602"/>
      <c r="AZ602"/>
      <c r="BA602"/>
      <c r="BB602"/>
      <c r="BC602"/>
      <c r="BD602" s="6" t="s">
        <v>2412</v>
      </c>
      <c r="BE602" s="7" t="s">
        <v>102</v>
      </c>
      <c r="BG602" s="7" t="s">
        <v>103</v>
      </c>
      <c r="BH602" s="7">
        <v>2016</v>
      </c>
      <c r="BI602" s="7" t="s">
        <v>104</v>
      </c>
      <c r="BJ602" s="7" t="s">
        <v>105</v>
      </c>
      <c r="BK602" s="7" t="s">
        <v>105</v>
      </c>
      <c r="BL602" s="7" t="s">
        <v>103</v>
      </c>
      <c r="BN602"/>
      <c r="BO602"/>
      <c r="BP602"/>
      <c r="BQ602"/>
      <c r="BR602"/>
      <c r="BS602"/>
      <c r="BT602"/>
      <c r="BU602"/>
      <c r="BV602"/>
      <c r="BW602"/>
      <c r="BX602"/>
      <c r="BY602" s="8">
        <v>134520</v>
      </c>
      <c r="BZ602" s="9" t="s">
        <v>106</v>
      </c>
    </row>
    <row r="603" spans="1:78" s="7" customFormat="1" hidden="1" x14ac:dyDescent="0.25">
      <c r="A603" s="7" t="str">
        <f t="shared" si="9"/>
        <v>ACAV*</v>
      </c>
      <c r="B603" s="6" t="s">
        <v>2415</v>
      </c>
      <c r="C603" s="6" t="s">
        <v>2416</v>
      </c>
      <c r="D603" s="6" t="s">
        <v>2409</v>
      </c>
      <c r="E603" s="6" t="s">
        <v>2410</v>
      </c>
      <c r="F603"/>
      <c r="G603"/>
      <c r="H603" s="6" t="s">
        <v>80</v>
      </c>
      <c r="I603"/>
      <c r="J603" s="6" t="s">
        <v>81</v>
      </c>
      <c r="K603" s="6" t="s">
        <v>82</v>
      </c>
      <c r="L603" s="6" t="s">
        <v>156</v>
      </c>
      <c r="M603" s="6" t="s">
        <v>84</v>
      </c>
      <c r="N603" s="6" t="s">
        <v>85</v>
      </c>
      <c r="O603" s="6" t="s">
        <v>157</v>
      </c>
      <c r="P603" s="6" t="s">
        <v>108</v>
      </c>
      <c r="Q603" s="6" t="s">
        <v>109</v>
      </c>
      <c r="R603" s="6" t="s">
        <v>110</v>
      </c>
      <c r="S603" s="6" t="s">
        <v>109</v>
      </c>
      <c r="T603" s="6" t="s">
        <v>110</v>
      </c>
      <c r="U603" s="6" t="s">
        <v>91</v>
      </c>
      <c r="V603" s="6" t="s">
        <v>91</v>
      </c>
      <c r="W603" s="6" t="s">
        <v>80</v>
      </c>
      <c r="X603" s="6" t="s">
        <v>80</v>
      </c>
      <c r="Y603" s="6" t="s">
        <v>92</v>
      </c>
      <c r="Z603" s="6" t="s">
        <v>80</v>
      </c>
      <c r="AA603" s="6" t="s">
        <v>93</v>
      </c>
      <c r="AB603"/>
      <c r="AC603"/>
      <c r="AD603"/>
      <c r="AE603" t="str">
        <f>VLOOKUP(E603,'Synthèse ventes'!$A$5:$C$2461,3,0)</f>
        <v>Rond Ø330 pour Pamiers</v>
      </c>
      <c r="AF603" t="str">
        <f>VLOOKUP(E603,'Synthèse ventes'!$A$5:$C$2461,2,0)</f>
        <v>AD PAMIERS</v>
      </c>
      <c r="AG603"/>
      <c r="AH603"/>
      <c r="AI603"/>
      <c r="AJ603"/>
      <c r="AK603" s="6" t="s">
        <v>80</v>
      </c>
      <c r="AL603" s="6" t="s">
        <v>2411</v>
      </c>
      <c r="AM603" s="6" t="s">
        <v>95</v>
      </c>
      <c r="AN603" s="6" t="s">
        <v>145</v>
      </c>
      <c r="AO603" s="6" t="s">
        <v>1223</v>
      </c>
      <c r="AP603" s="6" t="s">
        <v>80</v>
      </c>
      <c r="AQ603" s="6" t="s">
        <v>80</v>
      </c>
      <c r="AR603" s="6" t="s">
        <v>266</v>
      </c>
      <c r="AS603" s="6" t="s">
        <v>1861</v>
      </c>
      <c r="AT603"/>
      <c r="AU603" s="6" t="s">
        <v>80</v>
      </c>
      <c r="AV603" s="6" t="s">
        <v>100</v>
      </c>
      <c r="AW603"/>
      <c r="AX603"/>
      <c r="AY603"/>
      <c r="AZ603"/>
      <c r="BA603"/>
      <c r="BB603"/>
      <c r="BC603"/>
      <c r="BD603" s="6" t="s">
        <v>2412</v>
      </c>
      <c r="BE603" s="7" t="s">
        <v>102</v>
      </c>
      <c r="BG603" s="7" t="s">
        <v>103</v>
      </c>
      <c r="BH603" s="7">
        <v>2016</v>
      </c>
      <c r="BI603" s="7" t="s">
        <v>104</v>
      </c>
      <c r="BJ603" s="7" t="s">
        <v>105</v>
      </c>
      <c r="BK603" s="7" t="s">
        <v>105</v>
      </c>
      <c r="BL603" s="7" t="s">
        <v>103</v>
      </c>
      <c r="BN603"/>
      <c r="BO603"/>
      <c r="BP603"/>
      <c r="BQ603"/>
      <c r="BR603"/>
      <c r="BS603"/>
      <c r="BT603"/>
      <c r="BU603"/>
      <c r="BV603"/>
      <c r="BW603"/>
      <c r="BX603"/>
      <c r="BY603" s="8">
        <v>91488</v>
      </c>
      <c r="BZ603" s="9" t="s">
        <v>106</v>
      </c>
    </row>
    <row r="604" spans="1:78" s="7" customFormat="1" hidden="1" x14ac:dyDescent="0.25">
      <c r="A604" s="7" t="str">
        <f t="shared" si="9"/>
        <v>ACAV*</v>
      </c>
      <c r="B604" s="6" t="s">
        <v>2417</v>
      </c>
      <c r="C604" s="6" t="s">
        <v>2418</v>
      </c>
      <c r="D604" s="6" t="s">
        <v>2409</v>
      </c>
      <c r="E604" s="6" t="s">
        <v>2410</v>
      </c>
      <c r="F604"/>
      <c r="G604"/>
      <c r="H604" s="6" t="s">
        <v>80</v>
      </c>
      <c r="I604"/>
      <c r="J604" s="6" t="s">
        <v>81</v>
      </c>
      <c r="K604" s="6" t="s">
        <v>82</v>
      </c>
      <c r="L604" s="6" t="s">
        <v>156</v>
      </c>
      <c r="M604" s="6" t="s">
        <v>84</v>
      </c>
      <c r="N604" s="6" t="s">
        <v>85</v>
      </c>
      <c r="O604" s="6" t="s">
        <v>157</v>
      </c>
      <c r="P604" s="6" t="s">
        <v>108</v>
      </c>
      <c r="Q604" s="6" t="s">
        <v>109</v>
      </c>
      <c r="R604" s="6" t="s">
        <v>110</v>
      </c>
      <c r="S604" s="6" t="s">
        <v>109</v>
      </c>
      <c r="T604" s="6" t="s">
        <v>110</v>
      </c>
      <c r="U604" s="6" t="s">
        <v>91</v>
      </c>
      <c r="V604" s="6" t="s">
        <v>91</v>
      </c>
      <c r="W604" s="6" t="s">
        <v>80</v>
      </c>
      <c r="X604" s="6" t="s">
        <v>80</v>
      </c>
      <c r="Y604" s="6" t="s">
        <v>92</v>
      </c>
      <c r="Z604" s="6" t="s">
        <v>80</v>
      </c>
      <c r="AA604" s="6" t="s">
        <v>93</v>
      </c>
      <c r="AB604"/>
      <c r="AC604"/>
      <c r="AD604"/>
      <c r="AE604" t="str">
        <f>VLOOKUP(E604,'Synthèse ventes'!$A$5:$C$2461,3,0)</f>
        <v>Rond Ø330 pour Pamiers</v>
      </c>
      <c r="AF604" t="str">
        <f>VLOOKUP(E604,'Synthèse ventes'!$A$5:$C$2461,2,0)</f>
        <v>AD PAMIERS</v>
      </c>
      <c r="AG604"/>
      <c r="AH604"/>
      <c r="AI604"/>
      <c r="AJ604"/>
      <c r="AK604" s="6" t="s">
        <v>80</v>
      </c>
      <c r="AL604" s="6" t="s">
        <v>2411</v>
      </c>
      <c r="AM604" s="6" t="s">
        <v>95</v>
      </c>
      <c r="AN604" s="6" t="s">
        <v>212</v>
      </c>
      <c r="AO604" s="6" t="s">
        <v>756</v>
      </c>
      <c r="AP604" s="6" t="s">
        <v>80</v>
      </c>
      <c r="AQ604" s="6" t="s">
        <v>80</v>
      </c>
      <c r="AR604" s="6" t="s">
        <v>266</v>
      </c>
      <c r="AS604" s="6" t="s">
        <v>1861</v>
      </c>
      <c r="AT604"/>
      <c r="AU604" s="6" t="s">
        <v>80</v>
      </c>
      <c r="AV604" s="6" t="s">
        <v>100</v>
      </c>
      <c r="AW604"/>
      <c r="AX604"/>
      <c r="AY604"/>
      <c r="AZ604"/>
      <c r="BA604"/>
      <c r="BB604"/>
      <c r="BC604"/>
      <c r="BD604" s="6" t="s">
        <v>2412</v>
      </c>
      <c r="BE604" s="7" t="s">
        <v>102</v>
      </c>
      <c r="BG604" s="7" t="s">
        <v>103</v>
      </c>
      <c r="BH604" s="7">
        <v>2016</v>
      </c>
      <c r="BI604" s="7" t="s">
        <v>104</v>
      </c>
      <c r="BJ604" s="7" t="s">
        <v>105</v>
      </c>
      <c r="BK604" s="7" t="s">
        <v>105</v>
      </c>
      <c r="BL604" s="7" t="s">
        <v>103</v>
      </c>
      <c r="BN604"/>
      <c r="BO604"/>
      <c r="BP604"/>
      <c r="BQ604"/>
      <c r="BR604"/>
      <c r="BS604"/>
      <c r="BT604"/>
      <c r="BU604"/>
      <c r="BV604"/>
      <c r="BW604"/>
      <c r="BX604"/>
      <c r="BY604" s="8">
        <v>123385</v>
      </c>
      <c r="BZ604" s="9" t="s">
        <v>106</v>
      </c>
    </row>
    <row r="605" spans="1:78" s="7" customFormat="1" hidden="1" x14ac:dyDescent="0.25">
      <c r="A605" s="7" t="str">
        <f t="shared" si="9"/>
        <v>ACAV*</v>
      </c>
      <c r="B605" s="6" t="s">
        <v>2419</v>
      </c>
      <c r="C605" s="6" t="s">
        <v>2420</v>
      </c>
      <c r="D605" s="6" t="s">
        <v>2409</v>
      </c>
      <c r="E605" s="6" t="s">
        <v>2410</v>
      </c>
      <c r="F605"/>
      <c r="G605"/>
      <c r="H605" s="6" t="s">
        <v>80</v>
      </c>
      <c r="I605"/>
      <c r="J605" s="6" t="s">
        <v>81</v>
      </c>
      <c r="K605" s="6" t="s">
        <v>82</v>
      </c>
      <c r="L605" s="6" t="s">
        <v>156</v>
      </c>
      <c r="M605" s="6" t="s">
        <v>84</v>
      </c>
      <c r="N605" s="6" t="s">
        <v>85</v>
      </c>
      <c r="O605" s="6" t="s">
        <v>157</v>
      </c>
      <c r="P605" s="6" t="s">
        <v>108</v>
      </c>
      <c r="Q605" s="6" t="s">
        <v>109</v>
      </c>
      <c r="R605" s="6" t="s">
        <v>110</v>
      </c>
      <c r="S605" s="6" t="s">
        <v>109</v>
      </c>
      <c r="T605" s="6" t="s">
        <v>110</v>
      </c>
      <c r="U605" s="6" t="s">
        <v>91</v>
      </c>
      <c r="V605" s="6" t="s">
        <v>91</v>
      </c>
      <c r="W605" s="6" t="s">
        <v>80</v>
      </c>
      <c r="X605" s="6" t="s">
        <v>80</v>
      </c>
      <c r="Y605" s="6" t="s">
        <v>92</v>
      </c>
      <c r="Z605" s="6" t="s">
        <v>80</v>
      </c>
      <c r="AA605" s="6" t="s">
        <v>93</v>
      </c>
      <c r="AB605"/>
      <c r="AC605"/>
      <c r="AD605"/>
      <c r="AE605" t="str">
        <f>VLOOKUP(E605,'Synthèse ventes'!$A$5:$C$2461,3,0)</f>
        <v>Rond Ø330 pour Pamiers</v>
      </c>
      <c r="AF605" t="str">
        <f>VLOOKUP(E605,'Synthèse ventes'!$A$5:$C$2461,2,0)</f>
        <v>AD PAMIERS</v>
      </c>
      <c r="AG605"/>
      <c r="AH605"/>
      <c r="AI605"/>
      <c r="AJ605"/>
      <c r="AK605" s="6" t="s">
        <v>80</v>
      </c>
      <c r="AL605" s="6" t="s">
        <v>2411</v>
      </c>
      <c r="AM605" s="6" t="s">
        <v>95</v>
      </c>
      <c r="AN605" s="6" t="s">
        <v>145</v>
      </c>
      <c r="AO605" s="6" t="s">
        <v>696</v>
      </c>
      <c r="AP605" s="6" t="s">
        <v>80</v>
      </c>
      <c r="AQ605" s="6" t="s">
        <v>80</v>
      </c>
      <c r="AR605" s="6" t="s">
        <v>266</v>
      </c>
      <c r="AS605" s="6" t="s">
        <v>1861</v>
      </c>
      <c r="AT605"/>
      <c r="AU605" s="6" t="s">
        <v>80</v>
      </c>
      <c r="AV605" s="6" t="s">
        <v>100</v>
      </c>
      <c r="AW605"/>
      <c r="AX605"/>
      <c r="AY605"/>
      <c r="AZ605"/>
      <c r="BA605"/>
      <c r="BB605"/>
      <c r="BC605"/>
      <c r="BD605" s="6" t="s">
        <v>2412</v>
      </c>
      <c r="BE605" s="7" t="s">
        <v>102</v>
      </c>
      <c r="BG605" s="7" t="s">
        <v>103</v>
      </c>
      <c r="BH605" s="7">
        <v>2016</v>
      </c>
      <c r="BI605" s="7" t="s">
        <v>104</v>
      </c>
      <c r="BJ605" s="7" t="s">
        <v>105</v>
      </c>
      <c r="BK605" s="7" t="s">
        <v>105</v>
      </c>
      <c r="BL605" s="7" t="s">
        <v>103</v>
      </c>
      <c r="BN605"/>
      <c r="BO605"/>
      <c r="BP605"/>
      <c r="BQ605"/>
      <c r="BR605"/>
      <c r="BS605"/>
      <c r="BT605"/>
      <c r="BU605"/>
      <c r="BV605"/>
      <c r="BW605"/>
      <c r="BX605"/>
      <c r="BY605" s="8">
        <v>32480</v>
      </c>
      <c r="BZ605" s="9" t="s">
        <v>106</v>
      </c>
    </row>
    <row r="606" spans="1:78" s="7" customFormat="1" hidden="1" x14ac:dyDescent="0.25">
      <c r="A606" s="7" t="str">
        <f t="shared" si="9"/>
        <v>ACAV*</v>
      </c>
      <c r="B606" s="6" t="s">
        <v>2421</v>
      </c>
      <c r="C606" s="6" t="s">
        <v>2422</v>
      </c>
      <c r="D606" s="6" t="s">
        <v>2409</v>
      </c>
      <c r="E606" s="6" t="s">
        <v>2410</v>
      </c>
      <c r="F606"/>
      <c r="G606"/>
      <c r="H606" s="6" t="s">
        <v>80</v>
      </c>
      <c r="I606"/>
      <c r="J606" s="6" t="s">
        <v>81</v>
      </c>
      <c r="K606" s="6" t="s">
        <v>82</v>
      </c>
      <c r="L606" s="6" t="s">
        <v>156</v>
      </c>
      <c r="M606" s="6" t="s">
        <v>84</v>
      </c>
      <c r="N606" s="6" t="s">
        <v>85</v>
      </c>
      <c r="O606" s="6" t="s">
        <v>157</v>
      </c>
      <c r="P606" s="6" t="s">
        <v>108</v>
      </c>
      <c r="Q606" s="6" t="s">
        <v>109</v>
      </c>
      <c r="R606" s="6" t="s">
        <v>110</v>
      </c>
      <c r="S606" s="6" t="s">
        <v>109</v>
      </c>
      <c r="T606" s="6" t="s">
        <v>110</v>
      </c>
      <c r="U606" s="6" t="s">
        <v>91</v>
      </c>
      <c r="V606" s="6" t="s">
        <v>91</v>
      </c>
      <c r="W606" s="6" t="s">
        <v>80</v>
      </c>
      <c r="X606" s="6" t="s">
        <v>80</v>
      </c>
      <c r="Y606" s="6" t="s">
        <v>92</v>
      </c>
      <c r="Z606" s="6" t="s">
        <v>80</v>
      </c>
      <c r="AA606" s="6" t="s">
        <v>93</v>
      </c>
      <c r="AB606"/>
      <c r="AC606"/>
      <c r="AD606"/>
      <c r="AE606" t="str">
        <f>VLOOKUP(E606,'Synthèse ventes'!$A$5:$C$2461,3,0)</f>
        <v>Rond Ø330 pour Pamiers</v>
      </c>
      <c r="AF606" t="str">
        <f>VLOOKUP(E606,'Synthèse ventes'!$A$5:$C$2461,2,0)</f>
        <v>AD PAMIERS</v>
      </c>
      <c r="AG606"/>
      <c r="AH606"/>
      <c r="AI606"/>
      <c r="AJ606"/>
      <c r="AK606" s="6" t="s">
        <v>80</v>
      </c>
      <c r="AL606" s="6" t="s">
        <v>2411</v>
      </c>
      <c r="AM606" s="6" t="s">
        <v>95</v>
      </c>
      <c r="AN606" s="6" t="s">
        <v>212</v>
      </c>
      <c r="AO606" s="6" t="s">
        <v>678</v>
      </c>
      <c r="AP606" s="6" t="s">
        <v>80</v>
      </c>
      <c r="AQ606" s="6" t="s">
        <v>80</v>
      </c>
      <c r="AR606" s="6" t="s">
        <v>266</v>
      </c>
      <c r="AS606" s="6" t="s">
        <v>1861</v>
      </c>
      <c r="AT606"/>
      <c r="AU606" s="6" t="s">
        <v>80</v>
      </c>
      <c r="AV606" s="6" t="s">
        <v>100</v>
      </c>
      <c r="AW606"/>
      <c r="AX606"/>
      <c r="AY606"/>
      <c r="AZ606"/>
      <c r="BA606"/>
      <c r="BB606"/>
      <c r="BC606"/>
      <c r="BD606" s="6" t="s">
        <v>2412</v>
      </c>
      <c r="BE606" s="7" t="s">
        <v>102</v>
      </c>
      <c r="BG606" s="7" t="s">
        <v>103</v>
      </c>
      <c r="BH606" s="7">
        <v>2016</v>
      </c>
      <c r="BI606" s="7" t="s">
        <v>104</v>
      </c>
      <c r="BJ606" s="7" t="s">
        <v>105</v>
      </c>
      <c r="BK606" s="7" t="s">
        <v>105</v>
      </c>
      <c r="BL606" s="7" t="s">
        <v>103</v>
      </c>
      <c r="BN606"/>
      <c r="BO606"/>
      <c r="BP606"/>
      <c r="BQ606"/>
      <c r="BR606"/>
      <c r="BS606"/>
      <c r="BT606"/>
      <c r="BU606"/>
      <c r="BV606"/>
      <c r="BW606"/>
      <c r="BX606"/>
      <c r="BY606" s="8">
        <v>87343</v>
      </c>
      <c r="BZ606" s="9" t="s">
        <v>106</v>
      </c>
    </row>
    <row r="607" spans="1:78" s="7" customFormat="1" hidden="1" x14ac:dyDescent="0.25">
      <c r="A607" s="7" t="str">
        <f t="shared" si="9"/>
        <v>ACAV*</v>
      </c>
      <c r="B607" s="6" t="s">
        <v>2423</v>
      </c>
      <c r="C607" s="6" t="s">
        <v>2424</v>
      </c>
      <c r="D607" s="6" t="s">
        <v>2409</v>
      </c>
      <c r="E607" s="6" t="s">
        <v>2410</v>
      </c>
      <c r="F607"/>
      <c r="G607"/>
      <c r="H607" s="6" t="s">
        <v>80</v>
      </c>
      <c r="I607"/>
      <c r="J607" s="6" t="s">
        <v>81</v>
      </c>
      <c r="K607" s="6" t="s">
        <v>82</v>
      </c>
      <c r="L607" s="6" t="s">
        <v>156</v>
      </c>
      <c r="M607" s="6" t="s">
        <v>84</v>
      </c>
      <c r="N607" s="6" t="s">
        <v>85</v>
      </c>
      <c r="O607" s="6" t="s">
        <v>157</v>
      </c>
      <c r="P607" s="6" t="s">
        <v>108</v>
      </c>
      <c r="Q607" s="6" t="s">
        <v>109</v>
      </c>
      <c r="R607" s="6" t="s">
        <v>110</v>
      </c>
      <c r="S607" s="6" t="s">
        <v>109</v>
      </c>
      <c r="T607" s="6" t="s">
        <v>110</v>
      </c>
      <c r="U607" s="6" t="s">
        <v>91</v>
      </c>
      <c r="V607" s="6" t="s">
        <v>91</v>
      </c>
      <c r="W607" s="6" t="s">
        <v>80</v>
      </c>
      <c r="X607" s="6" t="s">
        <v>80</v>
      </c>
      <c r="Y607" s="6" t="s">
        <v>92</v>
      </c>
      <c r="Z607" s="6" t="s">
        <v>80</v>
      </c>
      <c r="AA607" s="6" t="s">
        <v>93</v>
      </c>
      <c r="AB607"/>
      <c r="AC607"/>
      <c r="AD607"/>
      <c r="AE607" t="str">
        <f>VLOOKUP(E607,'Synthèse ventes'!$A$5:$C$2461,3,0)</f>
        <v>Rond Ø330 pour Pamiers</v>
      </c>
      <c r="AF607" t="str">
        <f>VLOOKUP(E607,'Synthèse ventes'!$A$5:$C$2461,2,0)</f>
        <v>AD PAMIERS</v>
      </c>
      <c r="AG607"/>
      <c r="AH607"/>
      <c r="AI607"/>
      <c r="AJ607"/>
      <c r="AK607" s="6" t="s">
        <v>80</v>
      </c>
      <c r="AL607" s="6" t="s">
        <v>2411</v>
      </c>
      <c r="AM607" s="6" t="s">
        <v>95</v>
      </c>
      <c r="AN607" s="6" t="s">
        <v>145</v>
      </c>
      <c r="AO607" s="6" t="s">
        <v>292</v>
      </c>
      <c r="AP607" s="6" t="s">
        <v>80</v>
      </c>
      <c r="AQ607" s="6" t="s">
        <v>80</v>
      </c>
      <c r="AR607" s="6" t="s">
        <v>266</v>
      </c>
      <c r="AS607" s="6" t="s">
        <v>1861</v>
      </c>
      <c r="AT607"/>
      <c r="AU607" s="6" t="s">
        <v>80</v>
      </c>
      <c r="AV607" s="6" t="s">
        <v>100</v>
      </c>
      <c r="AW607"/>
      <c r="AX607"/>
      <c r="AY607"/>
      <c r="AZ607"/>
      <c r="BA607"/>
      <c r="BB607"/>
      <c r="BC607"/>
      <c r="BD607" s="6" t="s">
        <v>2412</v>
      </c>
      <c r="BE607" s="7" t="s">
        <v>102</v>
      </c>
      <c r="BG607" s="7" t="s">
        <v>103</v>
      </c>
      <c r="BH607" s="7">
        <v>2016</v>
      </c>
      <c r="BI607" s="7" t="s">
        <v>104</v>
      </c>
      <c r="BJ607" s="7" t="s">
        <v>105</v>
      </c>
      <c r="BK607" s="7" t="s">
        <v>105</v>
      </c>
      <c r="BL607" s="7" t="s">
        <v>103</v>
      </c>
      <c r="BN607"/>
      <c r="BO607"/>
      <c r="BP607"/>
      <c r="BQ607"/>
      <c r="BR607"/>
      <c r="BS607"/>
      <c r="BT607"/>
      <c r="BU607"/>
      <c r="BV607"/>
      <c r="BW607"/>
      <c r="BX607"/>
      <c r="BY607" s="8">
        <v>48079</v>
      </c>
      <c r="BZ607" s="9" t="s">
        <v>106</v>
      </c>
    </row>
    <row r="608" spans="1:78" s="7" customFormat="1" hidden="1" x14ac:dyDescent="0.25">
      <c r="A608" s="7" t="str">
        <f t="shared" si="9"/>
        <v>ACAV*</v>
      </c>
      <c r="B608" s="6" t="s">
        <v>2425</v>
      </c>
      <c r="C608" s="6" t="s">
        <v>2426</v>
      </c>
      <c r="D608" s="6" t="s">
        <v>2409</v>
      </c>
      <c r="E608" s="6" t="s">
        <v>2410</v>
      </c>
      <c r="F608"/>
      <c r="G608"/>
      <c r="H608" s="6" t="s">
        <v>80</v>
      </c>
      <c r="I608"/>
      <c r="J608" s="6" t="s">
        <v>81</v>
      </c>
      <c r="K608" s="6" t="s">
        <v>82</v>
      </c>
      <c r="L608" s="6" t="s">
        <v>156</v>
      </c>
      <c r="M608" s="6" t="s">
        <v>84</v>
      </c>
      <c r="N608" s="6" t="s">
        <v>85</v>
      </c>
      <c r="O608" s="6" t="s">
        <v>157</v>
      </c>
      <c r="P608" s="6" t="s">
        <v>108</v>
      </c>
      <c r="Q608" s="6" t="s">
        <v>109</v>
      </c>
      <c r="R608" s="6" t="s">
        <v>110</v>
      </c>
      <c r="S608" s="6" t="s">
        <v>109</v>
      </c>
      <c r="T608" s="6" t="s">
        <v>110</v>
      </c>
      <c r="U608" s="6" t="s">
        <v>91</v>
      </c>
      <c r="V608" s="6" t="s">
        <v>91</v>
      </c>
      <c r="W608" s="6" t="s">
        <v>80</v>
      </c>
      <c r="X608" s="6" t="s">
        <v>80</v>
      </c>
      <c r="Y608" s="6" t="s">
        <v>92</v>
      </c>
      <c r="Z608" s="6" t="s">
        <v>80</v>
      </c>
      <c r="AA608" s="6" t="s">
        <v>93</v>
      </c>
      <c r="AB608"/>
      <c r="AC608"/>
      <c r="AD608"/>
      <c r="AE608" t="str">
        <f>VLOOKUP(E608,'Synthèse ventes'!$A$5:$C$2461,3,0)</f>
        <v>Rond Ø330 pour Pamiers</v>
      </c>
      <c r="AF608" t="str">
        <f>VLOOKUP(E608,'Synthèse ventes'!$A$5:$C$2461,2,0)</f>
        <v>AD PAMIERS</v>
      </c>
      <c r="AG608"/>
      <c r="AH608"/>
      <c r="AI608"/>
      <c r="AJ608"/>
      <c r="AK608" s="6" t="s">
        <v>80</v>
      </c>
      <c r="AL608" s="6" t="s">
        <v>2411</v>
      </c>
      <c r="AM608" s="6" t="s">
        <v>95</v>
      </c>
      <c r="AN608" s="6" t="s">
        <v>212</v>
      </c>
      <c r="AO608" s="6" t="s">
        <v>368</v>
      </c>
      <c r="AP608" s="6" t="s">
        <v>80</v>
      </c>
      <c r="AQ608" s="6" t="s">
        <v>80</v>
      </c>
      <c r="AR608" s="6" t="s">
        <v>266</v>
      </c>
      <c r="AS608" s="6" t="s">
        <v>1861</v>
      </c>
      <c r="AT608"/>
      <c r="AU608" s="6" t="s">
        <v>80</v>
      </c>
      <c r="AV608" s="6" t="s">
        <v>100</v>
      </c>
      <c r="AW608"/>
      <c r="AX608"/>
      <c r="AY608"/>
      <c r="AZ608"/>
      <c r="BA608"/>
      <c r="BB608"/>
      <c r="BC608"/>
      <c r="BD608" s="6" t="s">
        <v>2412</v>
      </c>
      <c r="BE608" s="7" t="s">
        <v>102</v>
      </c>
      <c r="BG608" s="7" t="s">
        <v>103</v>
      </c>
      <c r="BH608" s="7">
        <v>2016</v>
      </c>
      <c r="BI608" s="7" t="s">
        <v>104</v>
      </c>
      <c r="BJ608" s="7" t="s">
        <v>105</v>
      </c>
      <c r="BK608" s="7" t="s">
        <v>105</v>
      </c>
      <c r="BL608" s="7" t="s">
        <v>103</v>
      </c>
      <c r="BN608"/>
      <c r="BO608"/>
      <c r="BP608"/>
      <c r="BQ608"/>
      <c r="BR608"/>
      <c r="BS608"/>
      <c r="BT608"/>
      <c r="BU608"/>
      <c r="BV608"/>
      <c r="BW608"/>
      <c r="BX608"/>
      <c r="BY608" s="8">
        <v>97487</v>
      </c>
      <c r="BZ608" s="9" t="s">
        <v>106</v>
      </c>
    </row>
    <row r="609" spans="1:78" s="7" customFormat="1" hidden="1" x14ac:dyDescent="0.25">
      <c r="A609" s="7" t="str">
        <f t="shared" si="9"/>
        <v>ACAV*</v>
      </c>
      <c r="B609" s="6" t="s">
        <v>2427</v>
      </c>
      <c r="C609" s="6" t="s">
        <v>2428</v>
      </c>
      <c r="D609" s="6" t="s">
        <v>2409</v>
      </c>
      <c r="E609" s="6" t="s">
        <v>2410</v>
      </c>
      <c r="F609"/>
      <c r="G609"/>
      <c r="H609" s="6" t="s">
        <v>80</v>
      </c>
      <c r="I609"/>
      <c r="J609" s="6" t="s">
        <v>81</v>
      </c>
      <c r="K609" s="6" t="s">
        <v>82</v>
      </c>
      <c r="L609" s="6" t="s">
        <v>156</v>
      </c>
      <c r="M609" s="6" t="s">
        <v>84</v>
      </c>
      <c r="N609" s="6" t="s">
        <v>85</v>
      </c>
      <c r="O609" s="6" t="s">
        <v>157</v>
      </c>
      <c r="P609" s="6" t="s">
        <v>108</v>
      </c>
      <c r="Q609" s="6" t="s">
        <v>109</v>
      </c>
      <c r="R609" s="6" t="s">
        <v>110</v>
      </c>
      <c r="S609" s="6" t="s">
        <v>109</v>
      </c>
      <c r="T609" s="6" t="s">
        <v>110</v>
      </c>
      <c r="U609" s="6" t="s">
        <v>91</v>
      </c>
      <c r="V609" s="6" t="s">
        <v>91</v>
      </c>
      <c r="W609" s="6" t="s">
        <v>80</v>
      </c>
      <c r="X609" s="6" t="s">
        <v>80</v>
      </c>
      <c r="Y609" s="6" t="s">
        <v>92</v>
      </c>
      <c r="Z609" s="6" t="s">
        <v>80</v>
      </c>
      <c r="AA609" s="6" t="s">
        <v>93</v>
      </c>
      <c r="AB609"/>
      <c r="AC609"/>
      <c r="AD609"/>
      <c r="AE609" t="str">
        <f>VLOOKUP(E609,'Synthèse ventes'!$A$5:$C$2461,3,0)</f>
        <v>Rond Ø330 pour Pamiers</v>
      </c>
      <c r="AF609" t="str">
        <f>VLOOKUP(E609,'Synthèse ventes'!$A$5:$C$2461,2,0)</f>
        <v>AD PAMIERS</v>
      </c>
      <c r="AG609"/>
      <c r="AH609"/>
      <c r="AI609"/>
      <c r="AJ609"/>
      <c r="AK609" s="6" t="s">
        <v>80</v>
      </c>
      <c r="AL609" s="6" t="s">
        <v>2411</v>
      </c>
      <c r="AM609" s="6" t="s">
        <v>95</v>
      </c>
      <c r="AN609" s="6" t="s">
        <v>145</v>
      </c>
      <c r="AO609" s="6" t="s">
        <v>358</v>
      </c>
      <c r="AP609" s="6" t="s">
        <v>80</v>
      </c>
      <c r="AQ609" s="6" t="s">
        <v>80</v>
      </c>
      <c r="AR609" s="6" t="s">
        <v>266</v>
      </c>
      <c r="AS609" s="6" t="s">
        <v>1861</v>
      </c>
      <c r="AT609"/>
      <c r="AU609" s="6" t="s">
        <v>80</v>
      </c>
      <c r="AV609" s="6" t="s">
        <v>100</v>
      </c>
      <c r="AW609"/>
      <c r="AX609"/>
      <c r="AY609"/>
      <c r="AZ609"/>
      <c r="BA609"/>
      <c r="BB609"/>
      <c r="BC609"/>
      <c r="BD609" s="6" t="s">
        <v>2412</v>
      </c>
      <c r="BE609" s="7" t="s">
        <v>102</v>
      </c>
      <c r="BG609" s="7" t="s">
        <v>103</v>
      </c>
      <c r="BH609" s="7">
        <v>2016</v>
      </c>
      <c r="BI609" s="7" t="s">
        <v>104</v>
      </c>
      <c r="BJ609" s="7" t="s">
        <v>105</v>
      </c>
      <c r="BK609" s="7" t="s">
        <v>105</v>
      </c>
      <c r="BL609" s="7" t="s">
        <v>103</v>
      </c>
      <c r="BN609"/>
      <c r="BO609"/>
      <c r="BP609"/>
      <c r="BQ609"/>
      <c r="BR609"/>
      <c r="BS609"/>
      <c r="BT609"/>
      <c r="BU609"/>
      <c r="BV609"/>
      <c r="BW609"/>
      <c r="BX609"/>
      <c r="BY609" s="8">
        <v>94284</v>
      </c>
      <c r="BZ609" s="9" t="s">
        <v>106</v>
      </c>
    </row>
    <row r="610" spans="1:78" s="7" customFormat="1" hidden="1" x14ac:dyDescent="0.25">
      <c r="A610" s="7" t="str">
        <f t="shared" si="9"/>
        <v>ACAV*</v>
      </c>
      <c r="B610" s="6" t="s">
        <v>2429</v>
      </c>
      <c r="C610" s="6" t="s">
        <v>2430</v>
      </c>
      <c r="D610" s="6" t="s">
        <v>2409</v>
      </c>
      <c r="E610" s="6" t="s">
        <v>2410</v>
      </c>
      <c r="F610"/>
      <c r="G610"/>
      <c r="H610" s="6" t="s">
        <v>80</v>
      </c>
      <c r="I610"/>
      <c r="J610" s="6" t="s">
        <v>81</v>
      </c>
      <c r="K610" s="6" t="s">
        <v>82</v>
      </c>
      <c r="L610" s="6" t="s">
        <v>156</v>
      </c>
      <c r="M610" s="6" t="s">
        <v>84</v>
      </c>
      <c r="N610" s="6" t="s">
        <v>85</v>
      </c>
      <c r="O610" s="6" t="s">
        <v>157</v>
      </c>
      <c r="P610" s="6" t="s">
        <v>108</v>
      </c>
      <c r="Q610" s="6" t="s">
        <v>109</v>
      </c>
      <c r="R610" s="6" t="s">
        <v>110</v>
      </c>
      <c r="S610" s="6" t="s">
        <v>109</v>
      </c>
      <c r="T610" s="6" t="s">
        <v>110</v>
      </c>
      <c r="U610" s="6" t="s">
        <v>91</v>
      </c>
      <c r="V610" s="6" t="s">
        <v>91</v>
      </c>
      <c r="W610" s="6" t="s">
        <v>80</v>
      </c>
      <c r="X610" s="6" t="s">
        <v>80</v>
      </c>
      <c r="Y610" s="6" t="s">
        <v>92</v>
      </c>
      <c r="Z610" s="6" t="s">
        <v>80</v>
      </c>
      <c r="AA610" s="6" t="s">
        <v>93</v>
      </c>
      <c r="AB610"/>
      <c r="AC610"/>
      <c r="AD610"/>
      <c r="AE610" t="str">
        <f>VLOOKUP(E610,'Synthèse ventes'!$A$5:$C$2461,3,0)</f>
        <v>Rond Ø330 pour Pamiers</v>
      </c>
      <c r="AF610" t="str">
        <f>VLOOKUP(E610,'Synthèse ventes'!$A$5:$C$2461,2,0)</f>
        <v>AD PAMIERS</v>
      </c>
      <c r="AG610"/>
      <c r="AH610"/>
      <c r="AI610"/>
      <c r="AJ610"/>
      <c r="AK610" s="6" t="s">
        <v>80</v>
      </c>
      <c r="AL610" s="6" t="s">
        <v>2411</v>
      </c>
      <c r="AM610" s="6" t="s">
        <v>95</v>
      </c>
      <c r="AN610" s="6" t="s">
        <v>212</v>
      </c>
      <c r="AO610" s="6" t="s">
        <v>764</v>
      </c>
      <c r="AP610" s="6" t="s">
        <v>80</v>
      </c>
      <c r="AQ610" s="6" t="s">
        <v>80</v>
      </c>
      <c r="AR610" s="6" t="s">
        <v>266</v>
      </c>
      <c r="AS610" s="6" t="s">
        <v>1861</v>
      </c>
      <c r="AT610"/>
      <c r="AU610" s="6" t="s">
        <v>80</v>
      </c>
      <c r="AV610" s="6" t="s">
        <v>100</v>
      </c>
      <c r="AW610"/>
      <c r="AX610"/>
      <c r="AY610"/>
      <c r="AZ610"/>
      <c r="BA610"/>
      <c r="BB610"/>
      <c r="BC610"/>
      <c r="BD610" s="6" t="s">
        <v>2412</v>
      </c>
      <c r="BE610" s="7" t="s">
        <v>102</v>
      </c>
      <c r="BG610" s="7" t="s">
        <v>103</v>
      </c>
      <c r="BH610" s="7">
        <v>2016</v>
      </c>
      <c r="BI610" s="7" t="s">
        <v>104</v>
      </c>
      <c r="BJ610" s="7" t="s">
        <v>105</v>
      </c>
      <c r="BK610" s="7" t="s">
        <v>105</v>
      </c>
      <c r="BL610" s="7" t="s">
        <v>103</v>
      </c>
      <c r="BN610"/>
      <c r="BO610"/>
      <c r="BP610"/>
      <c r="BQ610"/>
      <c r="BR610"/>
      <c r="BS610"/>
      <c r="BT610"/>
      <c r="BU610"/>
      <c r="BV610"/>
      <c r="BW610"/>
      <c r="BX610"/>
      <c r="BY610" s="8">
        <v>7688</v>
      </c>
      <c r="BZ610" s="9" t="s">
        <v>106</v>
      </c>
    </row>
    <row r="611" spans="1:78" s="7" customFormat="1" hidden="1" x14ac:dyDescent="0.25">
      <c r="A611" s="7" t="str">
        <f t="shared" si="9"/>
        <v>ACAV*</v>
      </c>
      <c r="B611" s="6" t="s">
        <v>2431</v>
      </c>
      <c r="C611" s="6" t="s">
        <v>2432</v>
      </c>
      <c r="D611" s="6" t="s">
        <v>2409</v>
      </c>
      <c r="E611" s="6" t="s">
        <v>2410</v>
      </c>
      <c r="F611"/>
      <c r="G611"/>
      <c r="H611" s="6" t="s">
        <v>80</v>
      </c>
      <c r="I611"/>
      <c r="J611" s="6" t="s">
        <v>81</v>
      </c>
      <c r="K611" s="6" t="s">
        <v>82</v>
      </c>
      <c r="L611" s="6" t="s">
        <v>156</v>
      </c>
      <c r="M611" s="6" t="s">
        <v>84</v>
      </c>
      <c r="N611" s="6" t="s">
        <v>85</v>
      </c>
      <c r="O611" s="6" t="s">
        <v>157</v>
      </c>
      <c r="P611" s="6" t="s">
        <v>108</v>
      </c>
      <c r="Q611" s="6" t="s">
        <v>109</v>
      </c>
      <c r="R611" s="6" t="s">
        <v>110</v>
      </c>
      <c r="S611" s="6" t="s">
        <v>109</v>
      </c>
      <c r="T611" s="6" t="s">
        <v>110</v>
      </c>
      <c r="U611" s="6" t="s">
        <v>91</v>
      </c>
      <c r="V611" s="6" t="s">
        <v>91</v>
      </c>
      <c r="W611" s="6" t="s">
        <v>80</v>
      </c>
      <c r="X611" s="6" t="s">
        <v>80</v>
      </c>
      <c r="Y611" s="6" t="s">
        <v>92</v>
      </c>
      <c r="Z611" s="6" t="s">
        <v>80</v>
      </c>
      <c r="AA611" s="6" t="s">
        <v>93</v>
      </c>
      <c r="AB611"/>
      <c r="AC611"/>
      <c r="AD611"/>
      <c r="AE611" t="str">
        <f>VLOOKUP(E611,'Synthèse ventes'!$A$5:$C$2461,3,0)</f>
        <v>Rond Ø330 pour Pamiers</v>
      </c>
      <c r="AF611" t="str">
        <f>VLOOKUP(E611,'Synthèse ventes'!$A$5:$C$2461,2,0)</f>
        <v>AD PAMIERS</v>
      </c>
      <c r="AG611"/>
      <c r="AH611"/>
      <c r="AI611"/>
      <c r="AJ611"/>
      <c r="AK611" s="6" t="s">
        <v>80</v>
      </c>
      <c r="AL611" s="6" t="s">
        <v>2411</v>
      </c>
      <c r="AM611" s="6" t="s">
        <v>95</v>
      </c>
      <c r="AN611" s="6" t="s">
        <v>145</v>
      </c>
      <c r="AO611" s="6" t="s">
        <v>362</v>
      </c>
      <c r="AP611" s="6" t="s">
        <v>80</v>
      </c>
      <c r="AQ611" s="6" t="s">
        <v>80</v>
      </c>
      <c r="AR611" s="6" t="s">
        <v>266</v>
      </c>
      <c r="AS611" s="6" t="s">
        <v>1861</v>
      </c>
      <c r="AT611"/>
      <c r="AU611" s="6" t="s">
        <v>80</v>
      </c>
      <c r="AV611" s="6" t="s">
        <v>100</v>
      </c>
      <c r="AW611"/>
      <c r="AX611"/>
      <c r="AY611"/>
      <c r="AZ611"/>
      <c r="BA611"/>
      <c r="BB611"/>
      <c r="BC611"/>
      <c r="BD611" s="6" t="s">
        <v>2412</v>
      </c>
      <c r="BE611" s="7" t="s">
        <v>102</v>
      </c>
      <c r="BG611" s="7" t="s">
        <v>103</v>
      </c>
      <c r="BH611" s="7">
        <v>2016</v>
      </c>
      <c r="BI611" s="7" t="s">
        <v>104</v>
      </c>
      <c r="BJ611" s="7" t="s">
        <v>105</v>
      </c>
      <c r="BK611" s="7" t="s">
        <v>105</v>
      </c>
      <c r="BL611" s="7" t="s">
        <v>103</v>
      </c>
      <c r="BN611"/>
      <c r="BO611"/>
      <c r="BP611"/>
      <c r="BQ611"/>
      <c r="BR611"/>
      <c r="BS611"/>
      <c r="BT611"/>
      <c r="BU611"/>
      <c r="BV611"/>
      <c r="BW611"/>
      <c r="BX611"/>
      <c r="BY611" s="8">
        <v>92791</v>
      </c>
      <c r="BZ611" s="9" t="s">
        <v>106</v>
      </c>
    </row>
    <row r="612" spans="1:78" s="7" customFormat="1" hidden="1" x14ac:dyDescent="0.25">
      <c r="A612" s="7" t="str">
        <f t="shared" si="9"/>
        <v>ACAV*</v>
      </c>
      <c r="B612" s="6" t="s">
        <v>2433</v>
      </c>
      <c r="C612" s="6" t="s">
        <v>2434</v>
      </c>
      <c r="D612" s="6" t="s">
        <v>2409</v>
      </c>
      <c r="E612" s="6" t="s">
        <v>2410</v>
      </c>
      <c r="F612"/>
      <c r="G612"/>
      <c r="H612" s="6" t="s">
        <v>80</v>
      </c>
      <c r="I612"/>
      <c r="J612" s="6" t="s">
        <v>81</v>
      </c>
      <c r="K612" s="6" t="s">
        <v>82</v>
      </c>
      <c r="L612" s="6" t="s">
        <v>156</v>
      </c>
      <c r="M612" s="6" t="s">
        <v>84</v>
      </c>
      <c r="N612" s="6" t="s">
        <v>85</v>
      </c>
      <c r="O612" s="6" t="s">
        <v>157</v>
      </c>
      <c r="P612" s="6" t="s">
        <v>108</v>
      </c>
      <c r="Q612" s="6" t="s">
        <v>109</v>
      </c>
      <c r="R612" s="6" t="s">
        <v>109</v>
      </c>
      <c r="S612" s="6" t="s">
        <v>109</v>
      </c>
      <c r="T612" s="6" t="s">
        <v>110</v>
      </c>
      <c r="U612" s="6" t="s">
        <v>91</v>
      </c>
      <c r="V612" s="6" t="s">
        <v>91</v>
      </c>
      <c r="W612" s="6" t="s">
        <v>80</v>
      </c>
      <c r="X612" s="6" t="s">
        <v>80</v>
      </c>
      <c r="Y612" s="6" t="s">
        <v>92</v>
      </c>
      <c r="Z612" s="6" t="s">
        <v>80</v>
      </c>
      <c r="AA612" s="6" t="s">
        <v>93</v>
      </c>
      <c r="AB612"/>
      <c r="AC612"/>
      <c r="AD612"/>
      <c r="AE612" t="str">
        <f>VLOOKUP(E612,'Synthèse ventes'!$A$5:$C$2461,3,0)</f>
        <v>Rond Ø330 pour Pamiers</v>
      </c>
      <c r="AF612" t="str">
        <f>VLOOKUP(E612,'Synthèse ventes'!$A$5:$C$2461,2,0)</f>
        <v>AD PAMIERS</v>
      </c>
      <c r="AG612"/>
      <c r="AH612"/>
      <c r="AI612"/>
      <c r="AJ612"/>
      <c r="AK612" s="6" t="s">
        <v>80</v>
      </c>
      <c r="AL612" s="6" t="s">
        <v>2411</v>
      </c>
      <c r="AM612" s="6" t="s">
        <v>95</v>
      </c>
      <c r="AN612" s="6" t="s">
        <v>212</v>
      </c>
      <c r="AO612" s="6" t="s">
        <v>683</v>
      </c>
      <c r="AP612" s="6" t="s">
        <v>80</v>
      </c>
      <c r="AQ612" s="6" t="s">
        <v>80</v>
      </c>
      <c r="AR612" s="6" t="s">
        <v>266</v>
      </c>
      <c r="AS612" s="6" t="s">
        <v>1861</v>
      </c>
      <c r="AT612"/>
      <c r="AU612" s="6" t="s">
        <v>80</v>
      </c>
      <c r="AV612" s="6" t="s">
        <v>100</v>
      </c>
      <c r="AW612"/>
      <c r="AX612"/>
      <c r="AY612"/>
      <c r="AZ612"/>
      <c r="BA612"/>
      <c r="BB612"/>
      <c r="BC612"/>
      <c r="BD612" s="6" t="s">
        <v>2412</v>
      </c>
      <c r="BE612" s="7" t="s">
        <v>102</v>
      </c>
      <c r="BG612" s="7" t="s">
        <v>103</v>
      </c>
      <c r="BH612" s="7">
        <v>2016</v>
      </c>
      <c r="BI612" s="7" t="s">
        <v>104</v>
      </c>
      <c r="BJ612" s="7" t="s">
        <v>105</v>
      </c>
      <c r="BK612" s="7" t="s">
        <v>105</v>
      </c>
      <c r="BL612" s="7" t="s">
        <v>103</v>
      </c>
      <c r="BN612"/>
      <c r="BO612"/>
      <c r="BP612"/>
      <c r="BQ612"/>
      <c r="BR612"/>
      <c r="BS612"/>
      <c r="BT612"/>
      <c r="BU612"/>
      <c r="BV612"/>
      <c r="BW612"/>
      <c r="BX612"/>
      <c r="BY612" s="8">
        <v>13324</v>
      </c>
      <c r="BZ612" s="9" t="s">
        <v>106</v>
      </c>
    </row>
    <row r="613" spans="1:78" s="7" customFormat="1" hidden="1" x14ac:dyDescent="0.25">
      <c r="A613" s="7" t="str">
        <f t="shared" si="9"/>
        <v>ACBP*</v>
      </c>
      <c r="B613" s="6" t="s">
        <v>2435</v>
      </c>
      <c r="C613" s="6" t="s">
        <v>2436</v>
      </c>
      <c r="D613" s="6" t="s">
        <v>2437</v>
      </c>
      <c r="E613" s="6" t="s">
        <v>2438</v>
      </c>
      <c r="F613"/>
      <c r="G613"/>
      <c r="H613" s="6" t="s">
        <v>80</v>
      </c>
      <c r="I613"/>
      <c r="J613" s="6" t="s">
        <v>81</v>
      </c>
      <c r="K613" s="6" t="s">
        <v>82</v>
      </c>
      <c r="L613" s="6" t="s">
        <v>156</v>
      </c>
      <c r="M613" s="6" t="s">
        <v>84</v>
      </c>
      <c r="N613" s="6" t="s">
        <v>85</v>
      </c>
      <c r="O613" s="6" t="s">
        <v>157</v>
      </c>
      <c r="P613" s="6" t="s">
        <v>108</v>
      </c>
      <c r="Q613" s="6" t="s">
        <v>109</v>
      </c>
      <c r="R613" s="6" t="s">
        <v>110</v>
      </c>
      <c r="S613" s="6" t="s">
        <v>109</v>
      </c>
      <c r="T613" s="6" t="s">
        <v>110</v>
      </c>
      <c r="U613" s="6" t="s">
        <v>91</v>
      </c>
      <c r="V613" s="6" t="s">
        <v>91</v>
      </c>
      <c r="W613" s="6" t="s">
        <v>80</v>
      </c>
      <c r="X613" s="6" t="s">
        <v>80</v>
      </c>
      <c r="Y613" s="6" t="s">
        <v>92</v>
      </c>
      <c r="Z613" s="6" t="s">
        <v>80</v>
      </c>
      <c r="AA613" s="6" t="s">
        <v>93</v>
      </c>
      <c r="AB613"/>
      <c r="AC613"/>
      <c r="AD613"/>
      <c r="AE613" t="str">
        <f>VLOOKUP(E613,'Synthèse ventes'!$A$5:$C$2461,3,0)</f>
        <v>Rond Ø330 pour Pamiers</v>
      </c>
      <c r="AF613" t="str">
        <f>VLOOKUP(E613,'Synthèse ventes'!$A$5:$C$2461,2,0)</f>
        <v>AD PAMIERS</v>
      </c>
      <c r="AG613"/>
      <c r="AH613"/>
      <c r="AI613"/>
      <c r="AJ613"/>
      <c r="AK613" s="6" t="s">
        <v>92</v>
      </c>
      <c r="AL613" s="6" t="s">
        <v>2439</v>
      </c>
      <c r="AM613" s="6" t="s">
        <v>95</v>
      </c>
      <c r="AN613" s="6" t="s">
        <v>1418</v>
      </c>
      <c r="AO613" s="6" t="s">
        <v>448</v>
      </c>
      <c r="AP613" s="6" t="s">
        <v>80</v>
      </c>
      <c r="AQ613" s="6" t="s">
        <v>80</v>
      </c>
      <c r="AR613" s="6" t="s">
        <v>266</v>
      </c>
      <c r="AS613" s="6" t="s">
        <v>1426</v>
      </c>
      <c r="AT613"/>
      <c r="AU613" s="6" t="s">
        <v>80</v>
      </c>
      <c r="AV613" s="6" t="s">
        <v>100</v>
      </c>
      <c r="AW613"/>
      <c r="AX613"/>
      <c r="AY613"/>
      <c r="AZ613"/>
      <c r="BA613"/>
      <c r="BB613"/>
      <c r="BC613"/>
      <c r="BD613" s="6" t="s">
        <v>2412</v>
      </c>
      <c r="BE613" s="7" t="s">
        <v>102</v>
      </c>
      <c r="BG613" s="7" t="s">
        <v>103</v>
      </c>
      <c r="BH613" s="7">
        <v>2016</v>
      </c>
      <c r="BI613" s="7" t="s">
        <v>104</v>
      </c>
      <c r="BJ613" s="7" t="s">
        <v>105</v>
      </c>
      <c r="BK613" s="7" t="s">
        <v>105</v>
      </c>
      <c r="BL613" s="7" t="s">
        <v>103</v>
      </c>
      <c r="BN613"/>
      <c r="BO613"/>
      <c r="BP613"/>
      <c r="BQ613"/>
      <c r="BR613"/>
      <c r="BS613"/>
      <c r="BT613"/>
      <c r="BU613"/>
      <c r="BV613"/>
      <c r="BW613"/>
      <c r="BX613"/>
      <c r="BY613" s="8">
        <v>18092</v>
      </c>
      <c r="BZ613" s="9" t="s">
        <v>106</v>
      </c>
    </row>
    <row r="614" spans="1:78" s="7" customFormat="1" hidden="1" x14ac:dyDescent="0.25">
      <c r="A614" s="7" t="str">
        <f t="shared" si="9"/>
        <v>ACBP*</v>
      </c>
      <c r="B614" s="6" t="s">
        <v>2440</v>
      </c>
      <c r="C614" s="6" t="s">
        <v>2441</v>
      </c>
      <c r="D614" s="6" t="s">
        <v>2437</v>
      </c>
      <c r="E614" s="6" t="s">
        <v>2438</v>
      </c>
      <c r="F614"/>
      <c r="G614"/>
      <c r="H614" s="6" t="s">
        <v>80</v>
      </c>
      <c r="I614"/>
      <c r="J614" s="6" t="s">
        <v>81</v>
      </c>
      <c r="K614" s="6" t="s">
        <v>82</v>
      </c>
      <c r="L614" s="6" t="s">
        <v>156</v>
      </c>
      <c r="M614" s="6" t="s">
        <v>84</v>
      </c>
      <c r="N614" s="6" t="s">
        <v>85</v>
      </c>
      <c r="O614" s="6" t="s">
        <v>157</v>
      </c>
      <c r="P614" s="6" t="s">
        <v>108</v>
      </c>
      <c r="Q614" s="6" t="s">
        <v>109</v>
      </c>
      <c r="R614" s="6" t="s">
        <v>110</v>
      </c>
      <c r="S614" s="6" t="s">
        <v>109</v>
      </c>
      <c r="T614" s="6" t="s">
        <v>110</v>
      </c>
      <c r="U614" s="6" t="s">
        <v>91</v>
      </c>
      <c r="V614" s="6" t="s">
        <v>91</v>
      </c>
      <c r="W614" s="6" t="s">
        <v>80</v>
      </c>
      <c r="X614" s="6" t="s">
        <v>80</v>
      </c>
      <c r="Y614" s="6" t="s">
        <v>92</v>
      </c>
      <c r="Z614" s="6" t="s">
        <v>80</v>
      </c>
      <c r="AA614" s="6" t="s">
        <v>93</v>
      </c>
      <c r="AB614"/>
      <c r="AC614"/>
      <c r="AD614"/>
      <c r="AE614" t="str">
        <f>VLOOKUP(E614,'Synthèse ventes'!$A$5:$C$2461,3,0)</f>
        <v>Rond Ø330 pour Pamiers</v>
      </c>
      <c r="AF614" t="str">
        <f>VLOOKUP(E614,'Synthèse ventes'!$A$5:$C$2461,2,0)</f>
        <v>AD PAMIERS</v>
      </c>
      <c r="AG614"/>
      <c r="AH614"/>
      <c r="AI614"/>
      <c r="AJ614"/>
      <c r="AK614" s="6" t="s">
        <v>92</v>
      </c>
      <c r="AL614" s="6" t="s">
        <v>2439</v>
      </c>
      <c r="AM614" s="6" t="s">
        <v>95</v>
      </c>
      <c r="AN614" s="6" t="s">
        <v>2311</v>
      </c>
      <c r="AO614" s="6" t="s">
        <v>368</v>
      </c>
      <c r="AP614" s="6" t="s">
        <v>80</v>
      </c>
      <c r="AQ614" s="6" t="s">
        <v>80</v>
      </c>
      <c r="AR614" s="6" t="s">
        <v>266</v>
      </c>
      <c r="AS614" s="6" t="s">
        <v>1426</v>
      </c>
      <c r="AT614"/>
      <c r="AU614" s="6" t="s">
        <v>80</v>
      </c>
      <c r="AV614" s="6" t="s">
        <v>100</v>
      </c>
      <c r="AW614"/>
      <c r="AX614"/>
      <c r="AY614"/>
      <c r="AZ614"/>
      <c r="BA614"/>
      <c r="BB614"/>
      <c r="BC614"/>
      <c r="BD614" s="6" t="s">
        <v>2412</v>
      </c>
      <c r="BE614" s="7" t="s">
        <v>102</v>
      </c>
      <c r="BG614" s="7" t="s">
        <v>103</v>
      </c>
      <c r="BH614" s="7">
        <v>2016</v>
      </c>
      <c r="BI614" s="7" t="s">
        <v>104</v>
      </c>
      <c r="BJ614" s="7" t="s">
        <v>105</v>
      </c>
      <c r="BK614" s="7" t="s">
        <v>105</v>
      </c>
      <c r="BL614" s="7" t="s">
        <v>103</v>
      </c>
      <c r="BN614"/>
      <c r="BO614"/>
      <c r="BP614"/>
      <c r="BQ614"/>
      <c r="BR614"/>
      <c r="BS614"/>
      <c r="BT614"/>
      <c r="BU614"/>
      <c r="BV614"/>
      <c r="BW614"/>
      <c r="BX614"/>
      <c r="BY614" s="8">
        <v>62004</v>
      </c>
      <c r="BZ614" s="9" t="s">
        <v>106</v>
      </c>
    </row>
    <row r="615" spans="1:78" s="7" customFormat="1" hidden="1" x14ac:dyDescent="0.25">
      <c r="A615" s="7" t="str">
        <f t="shared" si="9"/>
        <v>ACCJ*</v>
      </c>
      <c r="B615" s="6" t="s">
        <v>2442</v>
      </c>
      <c r="C615" s="6" t="s">
        <v>2443</v>
      </c>
      <c r="D615" s="6" t="s">
        <v>2444</v>
      </c>
      <c r="E615" s="6" t="s">
        <v>2445</v>
      </c>
      <c r="F615"/>
      <c r="G615"/>
      <c r="H615" s="6" t="s">
        <v>80</v>
      </c>
      <c r="I615"/>
      <c r="J615" s="6" t="s">
        <v>81</v>
      </c>
      <c r="K615" s="6" t="s">
        <v>82</v>
      </c>
      <c r="L615" s="6" t="s">
        <v>156</v>
      </c>
      <c r="M615" s="6" t="s">
        <v>84</v>
      </c>
      <c r="N615" s="6" t="s">
        <v>85</v>
      </c>
      <c r="O615" s="6" t="s">
        <v>157</v>
      </c>
      <c r="P615" s="6" t="s">
        <v>108</v>
      </c>
      <c r="Q615" s="6" t="s">
        <v>109</v>
      </c>
      <c r="R615" s="6" t="s">
        <v>110</v>
      </c>
      <c r="S615" s="6" t="s">
        <v>109</v>
      </c>
      <c r="T615" s="6" t="s">
        <v>110</v>
      </c>
      <c r="U615" s="6" t="s">
        <v>91</v>
      </c>
      <c r="V615" s="6" t="s">
        <v>91</v>
      </c>
      <c r="W615" s="6" t="s">
        <v>80</v>
      </c>
      <c r="X615" s="6" t="s">
        <v>80</v>
      </c>
      <c r="Y615" s="6" t="s">
        <v>92</v>
      </c>
      <c r="Z615" s="6" t="s">
        <v>80</v>
      </c>
      <c r="AA615" s="6" t="s">
        <v>93</v>
      </c>
      <c r="AB615"/>
      <c r="AC615"/>
      <c r="AD615"/>
      <c r="AE615" t="str">
        <f>VLOOKUP(E615,'Synthèse ventes'!$A$5:$C$2461,3,0)</f>
        <v>Rond Ø250 pour FdB</v>
      </c>
      <c r="AF615" t="str">
        <f>VLOOKUP(E615,'Synthèse ventes'!$A$5:$C$2461,2,0)</f>
        <v>FORGES</v>
      </c>
      <c r="AG615"/>
      <c r="AH615"/>
      <c r="AI615"/>
      <c r="AJ615"/>
      <c r="AK615" s="6" t="s">
        <v>80</v>
      </c>
      <c r="AL615" s="6" t="s">
        <v>2446</v>
      </c>
      <c r="AM615" s="6" t="s">
        <v>95</v>
      </c>
      <c r="AN615" s="6" t="s">
        <v>96</v>
      </c>
      <c r="AO615" s="6" t="s">
        <v>448</v>
      </c>
      <c r="AP615" s="6" t="s">
        <v>80</v>
      </c>
      <c r="AQ615" s="6" t="s">
        <v>80</v>
      </c>
      <c r="AR615" s="6" t="s">
        <v>1189</v>
      </c>
      <c r="AS615" s="6" t="s">
        <v>327</v>
      </c>
      <c r="AT615"/>
      <c r="AU615" s="6" t="s">
        <v>80</v>
      </c>
      <c r="AV615" s="6" t="s">
        <v>100</v>
      </c>
      <c r="AW615"/>
      <c r="AX615"/>
      <c r="AY615"/>
      <c r="AZ615"/>
      <c r="BA615"/>
      <c r="BB615"/>
      <c r="BC615"/>
      <c r="BD615" s="6" t="s">
        <v>2447</v>
      </c>
      <c r="BE615" s="7" t="s">
        <v>102</v>
      </c>
      <c r="BG615" s="7" t="s">
        <v>103</v>
      </c>
      <c r="BH615" s="7">
        <v>2016</v>
      </c>
      <c r="BI615" s="7" t="s">
        <v>104</v>
      </c>
      <c r="BJ615" s="7" t="s">
        <v>105</v>
      </c>
      <c r="BK615" s="7" t="s">
        <v>105</v>
      </c>
      <c r="BL615" s="7" t="s">
        <v>103</v>
      </c>
      <c r="BN615"/>
      <c r="BO615"/>
      <c r="BP615"/>
      <c r="BQ615"/>
      <c r="BR615"/>
      <c r="BS615"/>
      <c r="BT615"/>
      <c r="BU615"/>
      <c r="BV615"/>
      <c r="BW615"/>
      <c r="BX615"/>
      <c r="BY615" s="8">
        <v>48419</v>
      </c>
      <c r="BZ615" s="9" t="s">
        <v>106</v>
      </c>
    </row>
    <row r="616" spans="1:78" s="7" customFormat="1" hidden="1" x14ac:dyDescent="0.25">
      <c r="A616" s="7" t="str">
        <f t="shared" si="9"/>
        <v>ACBK*</v>
      </c>
      <c r="B616" s="6" t="s">
        <v>2448</v>
      </c>
      <c r="C616" s="6" t="s">
        <v>2449</v>
      </c>
      <c r="D616" s="6" t="s">
        <v>2450</v>
      </c>
      <c r="E616" s="6" t="s">
        <v>2451</v>
      </c>
      <c r="F616"/>
      <c r="G616"/>
      <c r="H616" s="6" t="s">
        <v>80</v>
      </c>
      <c r="I616"/>
      <c r="J616" s="6" t="s">
        <v>81</v>
      </c>
      <c r="K616" s="6" t="s">
        <v>82</v>
      </c>
      <c r="L616" s="6" t="s">
        <v>137</v>
      </c>
      <c r="M616" s="6" t="s">
        <v>84</v>
      </c>
      <c r="N616" s="6" t="s">
        <v>85</v>
      </c>
      <c r="O616" s="6" t="s">
        <v>138</v>
      </c>
      <c r="P616" s="6" t="s">
        <v>139</v>
      </c>
      <c r="Q616" s="6" t="s">
        <v>1841</v>
      </c>
      <c r="R616" s="35" t="s">
        <v>1842</v>
      </c>
      <c r="S616" s="6" t="s">
        <v>1841</v>
      </c>
      <c r="T616" s="35" t="s">
        <v>1842</v>
      </c>
      <c r="U616" s="32" t="s">
        <v>1824</v>
      </c>
      <c r="V616" s="32" t="s">
        <v>1825</v>
      </c>
      <c r="W616" s="6" t="s">
        <v>80</v>
      </c>
      <c r="X616" s="6" t="s">
        <v>80</v>
      </c>
      <c r="Y616" s="6" t="s">
        <v>92</v>
      </c>
      <c r="Z616" s="6" t="s">
        <v>80</v>
      </c>
      <c r="AA616" s="6" t="s">
        <v>93</v>
      </c>
      <c r="AB616"/>
      <c r="AC616"/>
      <c r="AD616"/>
      <c r="AE616" t="str">
        <f>VLOOKUP(E616,'Synthèse ventes'!$A$5:$C$2461,3,0)</f>
        <v>Rond Ø180 SMX Beta Pamiers</v>
      </c>
      <c r="AF616" t="str">
        <f>VLOOKUP(E616,'Synthèse ventes'!$A$5:$C$2461,2,0)</f>
        <v>AD PAMIERS</v>
      </c>
      <c r="AG616"/>
      <c r="AH616"/>
      <c r="AI616"/>
      <c r="AJ616"/>
      <c r="AK616" s="6" t="s">
        <v>92</v>
      </c>
      <c r="AL616" s="6" t="s">
        <v>2452</v>
      </c>
      <c r="AM616" s="6" t="s">
        <v>95</v>
      </c>
      <c r="AN616" s="6" t="s">
        <v>375</v>
      </c>
      <c r="AO616" s="6" t="s">
        <v>225</v>
      </c>
      <c r="AP616" s="6" t="s">
        <v>80</v>
      </c>
      <c r="AQ616" s="6" t="s">
        <v>80</v>
      </c>
      <c r="AR616" s="6" t="s">
        <v>1827</v>
      </c>
      <c r="AS616" s="6" t="s">
        <v>169</v>
      </c>
      <c r="AT616"/>
      <c r="AU616" s="6" t="s">
        <v>80</v>
      </c>
      <c r="AV616" s="6" t="s">
        <v>100</v>
      </c>
      <c r="AW616"/>
      <c r="AX616"/>
      <c r="AY616"/>
      <c r="AZ616"/>
      <c r="BA616"/>
      <c r="BB616"/>
      <c r="BC616"/>
      <c r="BD616" s="6" t="s">
        <v>2453</v>
      </c>
      <c r="BE616" s="7" t="s">
        <v>102</v>
      </c>
      <c r="BG616" s="7" t="s">
        <v>103</v>
      </c>
      <c r="BH616" s="7">
        <v>2016</v>
      </c>
      <c r="BI616" s="7" t="s">
        <v>104</v>
      </c>
      <c r="BJ616" s="7" t="s">
        <v>105</v>
      </c>
      <c r="BK616" s="7" t="s">
        <v>105</v>
      </c>
      <c r="BL616" s="7" t="s">
        <v>103</v>
      </c>
      <c r="BN616"/>
      <c r="BO616"/>
      <c r="BP616"/>
      <c r="BQ616"/>
      <c r="BR616"/>
      <c r="BS616"/>
      <c r="BT616"/>
      <c r="BU616"/>
      <c r="BV616"/>
      <c r="BW616"/>
      <c r="BX616"/>
      <c r="BY616" s="8">
        <v>130788</v>
      </c>
      <c r="BZ616" s="9" t="s">
        <v>106</v>
      </c>
    </row>
    <row r="617" spans="1:78" s="7" customFormat="1" hidden="1" x14ac:dyDescent="0.25">
      <c r="A617" s="7" t="str">
        <f t="shared" si="9"/>
        <v>ACCG*</v>
      </c>
      <c r="B617" s="6" t="s">
        <v>2454</v>
      </c>
      <c r="C617" s="6" t="s">
        <v>2455</v>
      </c>
      <c r="D617" s="6" t="s">
        <v>2403</v>
      </c>
      <c r="E617" s="6" t="s">
        <v>2404</v>
      </c>
      <c r="F617"/>
      <c r="G617"/>
      <c r="H617" s="6" t="s">
        <v>80</v>
      </c>
      <c r="I617"/>
      <c r="J617" s="6" t="s">
        <v>81</v>
      </c>
      <c r="K617" s="6" t="s">
        <v>82</v>
      </c>
      <c r="L617" s="6" t="s">
        <v>137</v>
      </c>
      <c r="M617" s="6" t="s">
        <v>84</v>
      </c>
      <c r="N617" s="6" t="s">
        <v>85</v>
      </c>
      <c r="O617" s="6" t="s">
        <v>138</v>
      </c>
      <c r="P617" s="6" t="s">
        <v>139</v>
      </c>
      <c r="Q617" s="6" t="s">
        <v>2456</v>
      </c>
      <c r="R617" s="35" t="s">
        <v>2456</v>
      </c>
      <c r="S617" s="6" t="s">
        <v>2456</v>
      </c>
      <c r="T617" s="35" t="s">
        <v>2457</v>
      </c>
      <c r="U617" s="32" t="s">
        <v>1824</v>
      </c>
      <c r="V617" s="32" t="s">
        <v>1825</v>
      </c>
      <c r="W617" s="6" t="s">
        <v>80</v>
      </c>
      <c r="X617" s="6" t="s">
        <v>80</v>
      </c>
      <c r="Y617" s="6" t="s">
        <v>92</v>
      </c>
      <c r="Z617" s="6" t="s">
        <v>80</v>
      </c>
      <c r="AA617" s="6" t="s">
        <v>93</v>
      </c>
      <c r="AB617"/>
      <c r="AC617"/>
      <c r="AD617"/>
      <c r="AE617" t="str">
        <f>VLOOKUP(E617,'Synthèse ventes'!$A$5:$C$2461,3,0)</f>
        <v>Rond Ø180 SMX Beta Pamiers</v>
      </c>
      <c r="AF617" t="str">
        <f>VLOOKUP(E617,'Synthèse ventes'!$A$5:$C$2461,2,0)</f>
        <v>AD PAMIERS</v>
      </c>
      <c r="AG617"/>
      <c r="AH617"/>
      <c r="AI617"/>
      <c r="AJ617"/>
      <c r="AK617" s="6" t="s">
        <v>80</v>
      </c>
      <c r="AL617" s="6" t="s">
        <v>2405</v>
      </c>
      <c r="AM617" s="6" t="s">
        <v>95</v>
      </c>
      <c r="AN617" s="6" t="s">
        <v>145</v>
      </c>
      <c r="AO617" s="6" t="s">
        <v>225</v>
      </c>
      <c r="AP617" s="6" t="s">
        <v>80</v>
      </c>
      <c r="AQ617" s="6" t="s">
        <v>80</v>
      </c>
      <c r="AR617" s="6" t="s">
        <v>1827</v>
      </c>
      <c r="AS617" s="6" t="s">
        <v>169</v>
      </c>
      <c r="AT617"/>
      <c r="AU617" s="6" t="s">
        <v>80</v>
      </c>
      <c r="AV617" s="6" t="s">
        <v>100</v>
      </c>
      <c r="AW617"/>
      <c r="AX617"/>
      <c r="AY617"/>
      <c r="AZ617"/>
      <c r="BA617"/>
      <c r="BB617"/>
      <c r="BC617"/>
      <c r="BD617" s="6" t="s">
        <v>2458</v>
      </c>
      <c r="BE617" s="7" t="s">
        <v>102</v>
      </c>
      <c r="BG617" s="7" t="s">
        <v>103</v>
      </c>
      <c r="BH617" s="7">
        <v>2016</v>
      </c>
      <c r="BI617" s="7" t="s">
        <v>104</v>
      </c>
      <c r="BJ617" s="7" t="s">
        <v>105</v>
      </c>
      <c r="BK617" s="7" t="s">
        <v>105</v>
      </c>
      <c r="BL617" s="7" t="s">
        <v>103</v>
      </c>
      <c r="BN617"/>
      <c r="BO617"/>
      <c r="BP617"/>
      <c r="BQ617"/>
      <c r="BR617"/>
      <c r="BS617"/>
      <c r="BT617"/>
      <c r="BU617"/>
      <c r="BV617"/>
      <c r="BW617"/>
      <c r="BX617"/>
      <c r="BY617" s="8">
        <v>94680</v>
      </c>
      <c r="BZ617" s="9" t="s">
        <v>106</v>
      </c>
    </row>
    <row r="618" spans="1:78" s="7" customFormat="1" hidden="1" x14ac:dyDescent="0.25">
      <c r="A618" s="7" t="str">
        <f t="shared" si="9"/>
        <v>ACBK*</v>
      </c>
      <c r="B618" s="6" t="s">
        <v>2459</v>
      </c>
      <c r="C618" s="6" t="s">
        <v>2449</v>
      </c>
      <c r="D618" s="6" t="s">
        <v>2450</v>
      </c>
      <c r="E618" s="6" t="s">
        <v>2451</v>
      </c>
      <c r="F618"/>
      <c r="G618"/>
      <c r="H618" s="6" t="s">
        <v>80</v>
      </c>
      <c r="I618"/>
      <c r="J618" s="6" t="s">
        <v>81</v>
      </c>
      <c r="K618" s="6" t="s">
        <v>82</v>
      </c>
      <c r="L618" s="6" t="s">
        <v>137</v>
      </c>
      <c r="M618" s="6" t="s">
        <v>84</v>
      </c>
      <c r="N618" s="6" t="s">
        <v>85</v>
      </c>
      <c r="O618" s="6" t="s">
        <v>138</v>
      </c>
      <c r="P618" s="6" t="s">
        <v>219</v>
      </c>
      <c r="Q618" s="6" t="s">
        <v>579</v>
      </c>
      <c r="R618" s="35" t="s">
        <v>2460</v>
      </c>
      <c r="S618" s="6" t="s">
        <v>579</v>
      </c>
      <c r="T618" s="35" t="s">
        <v>2460</v>
      </c>
      <c r="U618" s="32" t="s">
        <v>581</v>
      </c>
      <c r="V618" s="32" t="s">
        <v>582</v>
      </c>
      <c r="W618" s="6" t="s">
        <v>80</v>
      </c>
      <c r="X618" s="6" t="s">
        <v>80</v>
      </c>
      <c r="Y618" s="6" t="s">
        <v>92</v>
      </c>
      <c r="Z618" s="6" t="s">
        <v>80</v>
      </c>
      <c r="AA618" s="6" t="s">
        <v>93</v>
      </c>
      <c r="AB618"/>
      <c r="AC618"/>
      <c r="AD618"/>
      <c r="AE618" t="str">
        <f>VLOOKUP(E618,'Synthèse ventes'!$A$5:$C$2461,3,0)</f>
        <v>Rond Ø180 SMX Beta Pamiers</v>
      </c>
      <c r="AF618" t="str">
        <f>VLOOKUP(E618,'Synthèse ventes'!$A$5:$C$2461,2,0)</f>
        <v>AD PAMIERS</v>
      </c>
      <c r="AG618"/>
      <c r="AH618"/>
      <c r="AI618"/>
      <c r="AJ618"/>
      <c r="AK618" s="6" t="s">
        <v>92</v>
      </c>
      <c r="AL618" s="6" t="s">
        <v>2452</v>
      </c>
      <c r="AM618" s="6" t="s">
        <v>95</v>
      </c>
      <c r="AN618" s="6" t="s">
        <v>375</v>
      </c>
      <c r="AO618" s="6" t="s">
        <v>225</v>
      </c>
      <c r="AP618" s="6" t="s">
        <v>80</v>
      </c>
      <c r="AQ618" s="6" t="s">
        <v>80</v>
      </c>
      <c r="AR618" s="6" t="s">
        <v>1827</v>
      </c>
      <c r="AS618" s="6" t="s">
        <v>169</v>
      </c>
      <c r="AT618"/>
      <c r="AU618" s="6" t="s">
        <v>80</v>
      </c>
      <c r="AV618" s="6" t="s">
        <v>100</v>
      </c>
      <c r="AW618"/>
      <c r="AX618"/>
      <c r="AY618"/>
      <c r="AZ618"/>
      <c r="BA618"/>
      <c r="BB618"/>
      <c r="BC618"/>
      <c r="BD618" s="6" t="s">
        <v>2461</v>
      </c>
      <c r="BE618" s="7" t="s">
        <v>102</v>
      </c>
      <c r="BG618" s="7" t="s">
        <v>103</v>
      </c>
      <c r="BH618" s="7">
        <v>2016</v>
      </c>
      <c r="BI618" s="7" t="s">
        <v>104</v>
      </c>
      <c r="BJ618" s="7" t="s">
        <v>105</v>
      </c>
      <c r="BK618" s="7" t="s">
        <v>105</v>
      </c>
      <c r="BL618" s="7" t="s">
        <v>103</v>
      </c>
      <c r="BN618"/>
      <c r="BO618"/>
      <c r="BP618"/>
      <c r="BQ618"/>
      <c r="BR618"/>
      <c r="BS618"/>
      <c r="BT618"/>
      <c r="BU618"/>
      <c r="BV618"/>
      <c r="BW618"/>
      <c r="BX618"/>
      <c r="BY618" s="8">
        <v>130125</v>
      </c>
      <c r="BZ618" s="9" t="s">
        <v>106</v>
      </c>
    </row>
    <row r="619" spans="1:78" s="7" customFormat="1" hidden="1" x14ac:dyDescent="0.25">
      <c r="A619" s="7" t="str">
        <f t="shared" si="9"/>
        <v>ACCM*</v>
      </c>
      <c r="B619" s="6" t="s">
        <v>2462</v>
      </c>
      <c r="C619" s="6" t="s">
        <v>2463</v>
      </c>
      <c r="D619" s="6" t="s">
        <v>2464</v>
      </c>
      <c r="E619" s="6" t="s">
        <v>2465</v>
      </c>
      <c r="F619"/>
      <c r="G619"/>
      <c r="H619" s="6" t="s">
        <v>80</v>
      </c>
      <c r="I619"/>
      <c r="J619" s="6" t="s">
        <v>81</v>
      </c>
      <c r="K619" s="6" t="s">
        <v>82</v>
      </c>
      <c r="L619" s="6" t="s">
        <v>137</v>
      </c>
      <c r="M619" s="6" t="s">
        <v>84</v>
      </c>
      <c r="N619" s="6" t="s">
        <v>85</v>
      </c>
      <c r="O619" s="6" t="s">
        <v>138</v>
      </c>
      <c r="P619" s="6" t="s">
        <v>219</v>
      </c>
      <c r="Q619" s="6" t="s">
        <v>488</v>
      </c>
      <c r="R619" s="35" t="s">
        <v>1318</v>
      </c>
      <c r="S619" s="6" t="s">
        <v>488</v>
      </c>
      <c r="T619" s="35" t="s">
        <v>1318</v>
      </c>
      <c r="U619" s="32" t="s">
        <v>222</v>
      </c>
      <c r="V619" s="32" t="s">
        <v>223</v>
      </c>
      <c r="W619" s="6" t="s">
        <v>80</v>
      </c>
      <c r="X619" s="6" t="s">
        <v>80</v>
      </c>
      <c r="Y619" s="6" t="s">
        <v>92</v>
      </c>
      <c r="Z619" s="6" t="s">
        <v>80</v>
      </c>
      <c r="AA619" s="6" t="s">
        <v>93</v>
      </c>
      <c r="AB619"/>
      <c r="AC619"/>
      <c r="AD619"/>
      <c r="AE619" t="str">
        <f>VLOOKUP(E619,'Synthèse ventes'!$A$5:$C$2461,3,0)</f>
        <v>Rond Ø280 pour Pamiers</v>
      </c>
      <c r="AF619" t="str">
        <f>VLOOKUP(E619,'Synthèse ventes'!$A$5:$C$2461,2,0)</f>
        <v>AD PAMIERS</v>
      </c>
      <c r="AG619"/>
      <c r="AH619"/>
      <c r="AI619"/>
      <c r="AJ619"/>
      <c r="AK619" s="6" t="s">
        <v>80</v>
      </c>
      <c r="AL619" s="6" t="s">
        <v>2466</v>
      </c>
      <c r="AM619" s="6" t="s">
        <v>95</v>
      </c>
      <c r="AN619" s="6" t="s">
        <v>326</v>
      </c>
      <c r="AO619" s="6" t="s">
        <v>225</v>
      </c>
      <c r="AP619" s="6" t="s">
        <v>80</v>
      </c>
      <c r="AQ619" s="6" t="s">
        <v>80</v>
      </c>
      <c r="AR619" s="6" t="s">
        <v>226</v>
      </c>
      <c r="AS619" s="6" t="s">
        <v>1861</v>
      </c>
      <c r="AT619"/>
      <c r="AU619" s="6" t="s">
        <v>80</v>
      </c>
      <c r="AV619" s="6" t="s">
        <v>100</v>
      </c>
      <c r="AW619"/>
      <c r="AX619"/>
      <c r="AY619"/>
      <c r="AZ619"/>
      <c r="BA619"/>
      <c r="BB619"/>
      <c r="BC619"/>
      <c r="BD619" s="6" t="s">
        <v>2461</v>
      </c>
      <c r="BE619" s="7" t="s">
        <v>102</v>
      </c>
      <c r="BG619" s="7" t="s">
        <v>103</v>
      </c>
      <c r="BH619" s="7">
        <v>2016</v>
      </c>
      <c r="BI619" s="7" t="s">
        <v>104</v>
      </c>
      <c r="BJ619" s="7" t="s">
        <v>105</v>
      </c>
      <c r="BK619" s="7" t="s">
        <v>105</v>
      </c>
      <c r="BL619" s="7" t="s">
        <v>103</v>
      </c>
      <c r="BN619"/>
      <c r="BO619"/>
      <c r="BP619"/>
      <c r="BQ619"/>
      <c r="BR619"/>
      <c r="BS619"/>
      <c r="BT619"/>
      <c r="BU619"/>
      <c r="BV619"/>
      <c r="BW619"/>
      <c r="BX619"/>
      <c r="BY619" s="8">
        <v>65253</v>
      </c>
      <c r="BZ619" s="9" t="s">
        <v>106</v>
      </c>
    </row>
    <row r="620" spans="1:78" s="7" customFormat="1" hidden="1" x14ac:dyDescent="0.25">
      <c r="A620" s="7" t="str">
        <f t="shared" si="9"/>
        <v>ACCJ*</v>
      </c>
      <c r="B620" s="6" t="s">
        <v>2467</v>
      </c>
      <c r="C620" s="6" t="s">
        <v>2468</v>
      </c>
      <c r="D620" s="6" t="s">
        <v>2444</v>
      </c>
      <c r="E620" s="6" t="s">
        <v>2445</v>
      </c>
      <c r="F620"/>
      <c r="G620"/>
      <c r="H620" s="6" t="s">
        <v>80</v>
      </c>
      <c r="I620"/>
      <c r="J620" s="6" t="s">
        <v>81</v>
      </c>
      <c r="K620" s="6" t="s">
        <v>82</v>
      </c>
      <c r="L620" s="6" t="s">
        <v>83</v>
      </c>
      <c r="M620" s="6" t="s">
        <v>84</v>
      </c>
      <c r="N620" s="6" t="s">
        <v>85</v>
      </c>
      <c r="O620" s="6" t="s">
        <v>86</v>
      </c>
      <c r="P620" s="6" t="s">
        <v>87</v>
      </c>
      <c r="Q620" s="6" t="s">
        <v>262</v>
      </c>
      <c r="R620" s="6" t="s">
        <v>262</v>
      </c>
      <c r="S620" s="6" t="s">
        <v>262</v>
      </c>
      <c r="T620" s="6" t="s">
        <v>298</v>
      </c>
      <c r="U620" s="6" t="s">
        <v>264</v>
      </c>
      <c r="V620" s="6" t="s">
        <v>91</v>
      </c>
      <c r="W620" s="6" t="s">
        <v>80</v>
      </c>
      <c r="X620" s="6" t="s">
        <v>80</v>
      </c>
      <c r="Y620" s="6" t="s">
        <v>92</v>
      </c>
      <c r="Z620" s="6" t="s">
        <v>80</v>
      </c>
      <c r="AA620" s="6" t="s">
        <v>93</v>
      </c>
      <c r="AB620"/>
      <c r="AC620"/>
      <c r="AD620"/>
      <c r="AE620" t="str">
        <f>VLOOKUP(E620,'Synthèse ventes'!$A$5:$C$2461,3,0)</f>
        <v>Rond Ø250 pour FdB</v>
      </c>
      <c r="AF620" t="str">
        <f>VLOOKUP(E620,'Synthèse ventes'!$A$5:$C$2461,2,0)</f>
        <v>FORGES</v>
      </c>
      <c r="AG620"/>
      <c r="AH620"/>
      <c r="AI620"/>
      <c r="AJ620"/>
      <c r="AK620" s="6" t="s">
        <v>80</v>
      </c>
      <c r="AL620" s="6" t="s">
        <v>2446</v>
      </c>
      <c r="AM620" s="6" t="s">
        <v>95</v>
      </c>
      <c r="AN620" s="6" t="s">
        <v>145</v>
      </c>
      <c r="AO620" s="6" t="s">
        <v>97</v>
      </c>
      <c r="AP620" s="6" t="s">
        <v>80</v>
      </c>
      <c r="AQ620" s="6" t="s">
        <v>80</v>
      </c>
      <c r="AR620" s="6" t="s">
        <v>1189</v>
      </c>
      <c r="AS620" s="6" t="s">
        <v>327</v>
      </c>
      <c r="AT620"/>
      <c r="AU620" s="6" t="s">
        <v>80</v>
      </c>
      <c r="AV620" s="6" t="s">
        <v>100</v>
      </c>
      <c r="AW620"/>
      <c r="AX620"/>
      <c r="AY620"/>
      <c r="AZ620"/>
      <c r="BA620"/>
      <c r="BB620"/>
      <c r="BC620"/>
      <c r="BD620" s="6" t="s">
        <v>2469</v>
      </c>
      <c r="BE620" s="7" t="s">
        <v>102</v>
      </c>
      <c r="BG620" s="7" t="s">
        <v>103</v>
      </c>
      <c r="BH620" s="7">
        <v>2016</v>
      </c>
      <c r="BI620" s="7" t="s">
        <v>104</v>
      </c>
      <c r="BJ620" s="7" t="s">
        <v>105</v>
      </c>
      <c r="BK620" s="7" t="s">
        <v>105</v>
      </c>
      <c r="BL620" s="7" t="s">
        <v>103</v>
      </c>
      <c r="BN620"/>
      <c r="BO620"/>
      <c r="BP620"/>
      <c r="BQ620"/>
      <c r="BR620"/>
      <c r="BS620"/>
      <c r="BT620"/>
      <c r="BU620"/>
      <c r="BV620"/>
      <c r="BW620"/>
      <c r="BX620"/>
      <c r="BY620" s="8">
        <v>26906</v>
      </c>
      <c r="BZ620" s="9" t="s">
        <v>106</v>
      </c>
    </row>
    <row r="621" spans="1:78" s="7" customFormat="1" hidden="1" x14ac:dyDescent="0.25">
      <c r="A621" s="7" t="str">
        <f t="shared" si="9"/>
        <v>ACCJ*</v>
      </c>
      <c r="B621" s="6" t="s">
        <v>2470</v>
      </c>
      <c r="C621" s="6" t="s">
        <v>2468</v>
      </c>
      <c r="D621" s="6" t="s">
        <v>2444</v>
      </c>
      <c r="E621" s="6" t="s">
        <v>2445</v>
      </c>
      <c r="F621"/>
      <c r="G621"/>
      <c r="H621" s="6" t="s">
        <v>80</v>
      </c>
      <c r="I621"/>
      <c r="J621" s="6" t="s">
        <v>81</v>
      </c>
      <c r="K621" s="6" t="s">
        <v>82</v>
      </c>
      <c r="L621" s="6" t="s">
        <v>83</v>
      </c>
      <c r="M621" s="6" t="s">
        <v>84</v>
      </c>
      <c r="N621" s="6" t="s">
        <v>85</v>
      </c>
      <c r="O621" s="6" t="s">
        <v>86</v>
      </c>
      <c r="P621" s="6" t="s">
        <v>108</v>
      </c>
      <c r="Q621" s="6" t="s">
        <v>109</v>
      </c>
      <c r="R621" s="6" t="s">
        <v>110</v>
      </c>
      <c r="S621" s="6" t="s">
        <v>109</v>
      </c>
      <c r="T621" s="6" t="s">
        <v>110</v>
      </c>
      <c r="U621" s="6" t="s">
        <v>91</v>
      </c>
      <c r="V621" s="6" t="s">
        <v>91</v>
      </c>
      <c r="W621" s="6" t="s">
        <v>80</v>
      </c>
      <c r="X621" s="6" t="s">
        <v>80</v>
      </c>
      <c r="Y621" s="6" t="s">
        <v>92</v>
      </c>
      <c r="Z621" s="6" t="s">
        <v>80</v>
      </c>
      <c r="AA621" s="6" t="s">
        <v>93</v>
      </c>
      <c r="AB621"/>
      <c r="AC621"/>
      <c r="AD621"/>
      <c r="AE621" t="str">
        <f>VLOOKUP(E621,'Synthèse ventes'!$A$5:$C$2461,3,0)</f>
        <v>Rond Ø250 pour FdB</v>
      </c>
      <c r="AF621" t="str">
        <f>VLOOKUP(E621,'Synthèse ventes'!$A$5:$C$2461,2,0)</f>
        <v>FORGES</v>
      </c>
      <c r="AG621"/>
      <c r="AH621"/>
      <c r="AI621"/>
      <c r="AJ621"/>
      <c r="AK621" s="6" t="s">
        <v>80</v>
      </c>
      <c r="AL621" s="6" t="s">
        <v>2446</v>
      </c>
      <c r="AM621" s="6" t="s">
        <v>95</v>
      </c>
      <c r="AN621" s="6" t="s">
        <v>145</v>
      </c>
      <c r="AO621" s="6" t="s">
        <v>97</v>
      </c>
      <c r="AP621" s="6" t="s">
        <v>80</v>
      </c>
      <c r="AQ621" s="6" t="s">
        <v>80</v>
      </c>
      <c r="AR621" s="6" t="s">
        <v>1189</v>
      </c>
      <c r="AS621" s="6" t="s">
        <v>327</v>
      </c>
      <c r="AT621"/>
      <c r="AU621" s="6" t="s">
        <v>80</v>
      </c>
      <c r="AV621" s="6" t="s">
        <v>100</v>
      </c>
      <c r="AW621"/>
      <c r="AX621"/>
      <c r="AY621"/>
      <c r="AZ621"/>
      <c r="BA621"/>
      <c r="BB621"/>
      <c r="BC621"/>
      <c r="BD621" s="6" t="s">
        <v>2469</v>
      </c>
      <c r="BE621" s="7" t="s">
        <v>102</v>
      </c>
      <c r="BG621" s="7" t="s">
        <v>103</v>
      </c>
      <c r="BH621" s="7">
        <v>2016</v>
      </c>
      <c r="BI621" s="7" t="s">
        <v>104</v>
      </c>
      <c r="BJ621" s="7" t="s">
        <v>105</v>
      </c>
      <c r="BK621" s="7" t="s">
        <v>105</v>
      </c>
      <c r="BL621" s="7" t="s">
        <v>103</v>
      </c>
      <c r="BN621"/>
      <c r="BO621"/>
      <c r="BP621"/>
      <c r="BQ621"/>
      <c r="BR621"/>
      <c r="BS621"/>
      <c r="BT621"/>
      <c r="BU621"/>
      <c r="BV621"/>
      <c r="BW621"/>
      <c r="BX621"/>
      <c r="BY621" s="8">
        <v>126628</v>
      </c>
      <c r="BZ621" s="9" t="s">
        <v>106</v>
      </c>
    </row>
    <row r="622" spans="1:78" s="7" customFormat="1" hidden="1" x14ac:dyDescent="0.25">
      <c r="A622" s="7" t="str">
        <f t="shared" si="9"/>
        <v>ACBK*</v>
      </c>
      <c r="B622" s="6" t="s">
        <v>2471</v>
      </c>
      <c r="C622" s="6" t="s">
        <v>2472</v>
      </c>
      <c r="D622" s="6" t="s">
        <v>2450</v>
      </c>
      <c r="E622" s="6" t="s">
        <v>2451</v>
      </c>
      <c r="F622"/>
      <c r="G622"/>
      <c r="H622" s="6" t="s">
        <v>80</v>
      </c>
      <c r="I622"/>
      <c r="J622" s="6" t="s">
        <v>81</v>
      </c>
      <c r="K622" s="6" t="s">
        <v>82</v>
      </c>
      <c r="L622" s="6" t="s">
        <v>83</v>
      </c>
      <c r="M622" s="6" t="s">
        <v>84</v>
      </c>
      <c r="N622" s="6" t="s">
        <v>85</v>
      </c>
      <c r="O622" s="6" t="s">
        <v>86</v>
      </c>
      <c r="P622" s="6" t="s">
        <v>1791</v>
      </c>
      <c r="Q622" s="6" t="s">
        <v>1634</v>
      </c>
      <c r="R622" s="6" t="s">
        <v>1792</v>
      </c>
      <c r="S622" s="6" t="s">
        <v>1634</v>
      </c>
      <c r="T622" s="6" t="s">
        <v>1792</v>
      </c>
      <c r="U622" s="6" t="s">
        <v>91</v>
      </c>
      <c r="V622" s="6" t="s">
        <v>91</v>
      </c>
      <c r="W622" s="6" t="s">
        <v>1150</v>
      </c>
      <c r="X622" s="6" t="s">
        <v>91</v>
      </c>
      <c r="Y622" s="6" t="s">
        <v>92</v>
      </c>
      <c r="Z622" s="6" t="s">
        <v>92</v>
      </c>
      <c r="AA622" s="6" t="s">
        <v>93</v>
      </c>
      <c r="AB622"/>
      <c r="AC622"/>
      <c r="AD622"/>
      <c r="AE622" t="str">
        <f>VLOOKUP(E622,'Synthèse ventes'!$A$5:$C$2461,3,0)</f>
        <v>Rond Ø180 SMX Beta Pamiers</v>
      </c>
      <c r="AF622" t="str">
        <f>VLOOKUP(E622,'Synthèse ventes'!$A$5:$C$2461,2,0)</f>
        <v>AD PAMIERS</v>
      </c>
      <c r="AG622"/>
      <c r="AH622"/>
      <c r="AI622"/>
      <c r="AJ622"/>
      <c r="AK622" s="6" t="s">
        <v>92</v>
      </c>
      <c r="AL622" s="6" t="s">
        <v>2452</v>
      </c>
      <c r="AM622" s="6" t="s">
        <v>95</v>
      </c>
      <c r="AN622" s="6" t="s">
        <v>145</v>
      </c>
      <c r="AO622" s="6" t="s">
        <v>1098</v>
      </c>
      <c r="AP622" s="6" t="s">
        <v>80</v>
      </c>
      <c r="AQ622" s="6" t="s">
        <v>80</v>
      </c>
      <c r="AR622" s="6" t="s">
        <v>697</v>
      </c>
      <c r="AS622" s="6" t="s">
        <v>285</v>
      </c>
      <c r="AT622"/>
      <c r="AU622" s="6" t="s">
        <v>80</v>
      </c>
      <c r="AV622" s="6" t="s">
        <v>100</v>
      </c>
      <c r="AW622"/>
      <c r="AX622"/>
      <c r="AY622"/>
      <c r="AZ622"/>
      <c r="BA622"/>
      <c r="BB622"/>
      <c r="BC622"/>
      <c r="BD622" s="6" t="s">
        <v>2473</v>
      </c>
      <c r="BE622" s="7" t="s">
        <v>102</v>
      </c>
      <c r="BG622" s="7" t="s">
        <v>103</v>
      </c>
      <c r="BH622" s="7">
        <v>2016</v>
      </c>
      <c r="BI622" s="7" t="s">
        <v>104</v>
      </c>
      <c r="BJ622" s="7" t="s">
        <v>105</v>
      </c>
      <c r="BK622" s="7" t="s">
        <v>105</v>
      </c>
      <c r="BL622" s="7" t="s">
        <v>103</v>
      </c>
      <c r="BN622"/>
      <c r="BO622"/>
      <c r="BP622"/>
      <c r="BQ622"/>
      <c r="BR622"/>
      <c r="BS622"/>
      <c r="BT622"/>
      <c r="BU622"/>
      <c r="BV622"/>
      <c r="BW622"/>
      <c r="BX622"/>
      <c r="BY622" s="8">
        <v>48978</v>
      </c>
      <c r="BZ622" s="9" t="s">
        <v>106</v>
      </c>
    </row>
    <row r="623" spans="1:78" s="7" customFormat="1" hidden="1" x14ac:dyDescent="0.25">
      <c r="A623" s="7" t="str">
        <f t="shared" si="9"/>
        <v>ACDC*</v>
      </c>
      <c r="B623" s="6" t="s">
        <v>2474</v>
      </c>
      <c r="C623" s="6" t="s">
        <v>2475</v>
      </c>
      <c r="D623" s="6" t="s">
        <v>2476</v>
      </c>
      <c r="E623" s="6" t="s">
        <v>2477</v>
      </c>
      <c r="F623"/>
      <c r="G623"/>
      <c r="H623" s="6" t="s">
        <v>80</v>
      </c>
      <c r="I623"/>
      <c r="J623" s="6" t="s">
        <v>81</v>
      </c>
      <c r="K623" s="6" t="s">
        <v>82</v>
      </c>
      <c r="L623" s="6" t="s">
        <v>156</v>
      </c>
      <c r="M623" s="6" t="s">
        <v>84</v>
      </c>
      <c r="N623" s="6" t="s">
        <v>85</v>
      </c>
      <c r="O623" s="6" t="s">
        <v>157</v>
      </c>
      <c r="P623" s="6" t="s">
        <v>108</v>
      </c>
      <c r="Q623" s="6" t="s">
        <v>109</v>
      </c>
      <c r="R623" s="6" t="s">
        <v>110</v>
      </c>
      <c r="S623" s="6" t="s">
        <v>109</v>
      </c>
      <c r="T623" s="6" t="s">
        <v>110</v>
      </c>
      <c r="U623" s="6" t="s">
        <v>91</v>
      </c>
      <c r="V623" s="6" t="s">
        <v>91</v>
      </c>
      <c r="W623" s="6" t="s">
        <v>80</v>
      </c>
      <c r="X623" s="6" t="s">
        <v>80</v>
      </c>
      <c r="Y623" s="6" t="s">
        <v>92</v>
      </c>
      <c r="Z623" s="6" t="s">
        <v>80</v>
      </c>
      <c r="AA623" s="6" t="s">
        <v>93</v>
      </c>
      <c r="AB623"/>
      <c r="AC623"/>
      <c r="AD623"/>
      <c r="AE623" t="str">
        <f>VLOOKUP(E623,'Synthèse ventes'!$A$5:$C$2461,3,0)</f>
        <v>Rond Ø240 pour Pamiers</v>
      </c>
      <c r="AF623" t="str">
        <f>VLOOKUP(E623,'Synthèse ventes'!$A$5:$C$2461,2,0)</f>
        <v>AD PAMIERS</v>
      </c>
      <c r="AG623"/>
      <c r="AH623"/>
      <c r="AI623"/>
      <c r="AJ623"/>
      <c r="AK623" s="6" t="s">
        <v>80</v>
      </c>
      <c r="AL623" s="6" t="s">
        <v>2478</v>
      </c>
      <c r="AM623" s="6" t="s">
        <v>95</v>
      </c>
      <c r="AN623" s="6" t="s">
        <v>612</v>
      </c>
      <c r="AO623" s="6" t="s">
        <v>448</v>
      </c>
      <c r="AP623" s="6" t="s">
        <v>80</v>
      </c>
      <c r="AQ623" s="6" t="s">
        <v>80</v>
      </c>
      <c r="AR623" s="6" t="s">
        <v>266</v>
      </c>
      <c r="AS623" s="6" t="s">
        <v>1861</v>
      </c>
      <c r="AT623"/>
      <c r="AU623" s="6" t="s">
        <v>80</v>
      </c>
      <c r="AV623" s="6" t="s">
        <v>100</v>
      </c>
      <c r="AW623"/>
      <c r="AX623"/>
      <c r="AY623"/>
      <c r="AZ623"/>
      <c r="BA623"/>
      <c r="BB623"/>
      <c r="BC623"/>
      <c r="BD623" s="6" t="s">
        <v>2479</v>
      </c>
      <c r="BE623" s="7" t="s">
        <v>102</v>
      </c>
      <c r="BG623" s="7" t="s">
        <v>103</v>
      </c>
      <c r="BH623" s="7">
        <v>2016</v>
      </c>
      <c r="BI623" s="7" t="s">
        <v>104</v>
      </c>
      <c r="BJ623" s="7" t="s">
        <v>105</v>
      </c>
      <c r="BK623" s="7" t="s">
        <v>105</v>
      </c>
      <c r="BL623" s="7" t="s">
        <v>103</v>
      </c>
      <c r="BN623"/>
      <c r="BO623"/>
      <c r="BP623"/>
      <c r="BQ623"/>
      <c r="BR623"/>
      <c r="BS623"/>
      <c r="BT623"/>
      <c r="BU623"/>
      <c r="BV623"/>
      <c r="BW623"/>
      <c r="BX623"/>
      <c r="BY623" s="8">
        <v>70750</v>
      </c>
      <c r="BZ623" s="9" t="s">
        <v>106</v>
      </c>
    </row>
    <row r="624" spans="1:78" s="7" customFormat="1" hidden="1" x14ac:dyDescent="0.25">
      <c r="A624" s="7" t="str">
        <f t="shared" si="9"/>
        <v>ACCH*</v>
      </c>
      <c r="B624" s="6" t="s">
        <v>2480</v>
      </c>
      <c r="C624" s="6" t="s">
        <v>2481</v>
      </c>
      <c r="D624" s="6" t="s">
        <v>2482</v>
      </c>
      <c r="E624" s="6" t="s">
        <v>2483</v>
      </c>
      <c r="F624"/>
      <c r="G624"/>
      <c r="H624" s="6" t="s">
        <v>80</v>
      </c>
      <c r="I624"/>
      <c r="J624" s="6" t="s">
        <v>81</v>
      </c>
      <c r="K624" s="6" t="s">
        <v>82</v>
      </c>
      <c r="L624" s="6" t="s">
        <v>137</v>
      </c>
      <c r="M624" s="6" t="s">
        <v>84</v>
      </c>
      <c r="N624" s="6" t="s">
        <v>85</v>
      </c>
      <c r="O624" s="6" t="s">
        <v>2484</v>
      </c>
      <c r="P624" s="6" t="s">
        <v>139</v>
      </c>
      <c r="Q624" s="6" t="s">
        <v>2485</v>
      </c>
      <c r="R624" s="6" t="s">
        <v>2485</v>
      </c>
      <c r="S624"/>
      <c r="T624"/>
      <c r="U624" s="6" t="s">
        <v>1824</v>
      </c>
      <c r="V624" s="6" t="s">
        <v>1825</v>
      </c>
      <c r="W624" s="6" t="s">
        <v>80</v>
      </c>
      <c r="X624" s="6" t="s">
        <v>80</v>
      </c>
      <c r="Y624" s="6" t="s">
        <v>92</v>
      </c>
      <c r="Z624" s="6" t="s">
        <v>80</v>
      </c>
      <c r="AA624" s="6" t="s">
        <v>80</v>
      </c>
      <c r="AB624"/>
      <c r="AC624"/>
      <c r="AD624"/>
      <c r="AE624" t="str">
        <f>VLOOKUP(E624,'Synthèse ventes'!$A$5:$C$2461,3,0)</f>
        <v>Rond Ø180 SMX Beta Pamiers</v>
      </c>
      <c r="AF624" t="str">
        <f>VLOOKUP(E624,'Synthèse ventes'!$A$5:$C$2461,2,0)</f>
        <v>AD PAMIERS</v>
      </c>
      <c r="AG624"/>
      <c r="AH624"/>
      <c r="AI624"/>
      <c r="AJ624"/>
      <c r="AK624" s="6" t="s">
        <v>80</v>
      </c>
      <c r="AL624" s="6" t="s">
        <v>2486</v>
      </c>
      <c r="AM624" s="6" t="s">
        <v>95</v>
      </c>
      <c r="AN624" s="6" t="s">
        <v>145</v>
      </c>
      <c r="AO624" s="6" t="s">
        <v>225</v>
      </c>
      <c r="AP624" s="6" t="s">
        <v>80</v>
      </c>
      <c r="AQ624" s="6" t="s">
        <v>80</v>
      </c>
      <c r="AR624" s="6" t="s">
        <v>1827</v>
      </c>
      <c r="AS624" s="6" t="s">
        <v>169</v>
      </c>
      <c r="AT624"/>
      <c r="AU624" s="6" t="s">
        <v>80</v>
      </c>
      <c r="AV624" s="6" t="s">
        <v>100</v>
      </c>
      <c r="AW624"/>
      <c r="AX624"/>
      <c r="AY624"/>
      <c r="AZ624"/>
      <c r="BA624"/>
      <c r="BB624"/>
      <c r="BC624"/>
      <c r="BD624" s="6" t="s">
        <v>2479</v>
      </c>
      <c r="BE624" s="7" t="s">
        <v>102</v>
      </c>
      <c r="BG624" s="7" t="s">
        <v>103</v>
      </c>
      <c r="BH624" s="7">
        <v>2016</v>
      </c>
      <c r="BI624" s="7" t="s">
        <v>104</v>
      </c>
      <c r="BJ624" s="7" t="s">
        <v>105</v>
      </c>
      <c r="BK624" s="7" t="s">
        <v>105</v>
      </c>
      <c r="BL624" s="7" t="s">
        <v>103</v>
      </c>
      <c r="BN624"/>
      <c r="BO624"/>
      <c r="BP624"/>
      <c r="BQ624"/>
      <c r="BR624"/>
      <c r="BS624"/>
      <c r="BT624"/>
      <c r="BU624"/>
      <c r="BV624"/>
      <c r="BW624"/>
      <c r="BX624"/>
      <c r="BY624" s="8">
        <v>103566</v>
      </c>
      <c r="BZ624" s="9" t="s">
        <v>106</v>
      </c>
    </row>
    <row r="625" spans="1:78" s="7" customFormat="1" hidden="1" x14ac:dyDescent="0.25">
      <c r="A625" s="7" t="str">
        <f t="shared" si="9"/>
        <v>ACCH*</v>
      </c>
      <c r="B625" s="6" t="s">
        <v>2487</v>
      </c>
      <c r="C625" s="6" t="s">
        <v>2481</v>
      </c>
      <c r="D625" s="6" t="s">
        <v>2482</v>
      </c>
      <c r="E625" s="6" t="s">
        <v>2483</v>
      </c>
      <c r="F625"/>
      <c r="G625"/>
      <c r="H625" s="6" t="s">
        <v>80</v>
      </c>
      <c r="I625"/>
      <c r="J625" s="6" t="s">
        <v>81</v>
      </c>
      <c r="K625" s="6" t="s">
        <v>82</v>
      </c>
      <c r="L625" s="6" t="s">
        <v>137</v>
      </c>
      <c r="M625" s="6" t="s">
        <v>84</v>
      </c>
      <c r="N625" s="6" t="s">
        <v>85</v>
      </c>
      <c r="O625" s="6" t="s">
        <v>138</v>
      </c>
      <c r="P625" s="6" t="s">
        <v>139</v>
      </c>
      <c r="Q625" s="6" t="s">
        <v>1823</v>
      </c>
      <c r="R625" s="35" t="s">
        <v>1823</v>
      </c>
      <c r="S625" s="6" t="s">
        <v>1823</v>
      </c>
      <c r="T625" s="35" t="s">
        <v>2488</v>
      </c>
      <c r="U625" s="32" t="s">
        <v>1824</v>
      </c>
      <c r="V625" s="32" t="s">
        <v>1825</v>
      </c>
      <c r="W625" s="6" t="s">
        <v>80</v>
      </c>
      <c r="X625" s="6" t="s">
        <v>80</v>
      </c>
      <c r="Y625" s="6" t="s">
        <v>92</v>
      </c>
      <c r="Z625" s="6" t="s">
        <v>80</v>
      </c>
      <c r="AA625" s="6" t="s">
        <v>93</v>
      </c>
      <c r="AB625"/>
      <c r="AC625"/>
      <c r="AD625"/>
      <c r="AE625" t="str">
        <f>VLOOKUP(E625,'Synthèse ventes'!$A$5:$C$2461,3,0)</f>
        <v>Rond Ø180 SMX Beta Pamiers</v>
      </c>
      <c r="AF625" t="str">
        <f>VLOOKUP(E625,'Synthèse ventes'!$A$5:$C$2461,2,0)</f>
        <v>AD PAMIERS</v>
      </c>
      <c r="AG625"/>
      <c r="AH625"/>
      <c r="AI625"/>
      <c r="AJ625"/>
      <c r="AK625" s="6" t="s">
        <v>80</v>
      </c>
      <c r="AL625" s="6" t="s">
        <v>2486</v>
      </c>
      <c r="AM625" s="6" t="s">
        <v>95</v>
      </c>
      <c r="AN625" s="6" t="s">
        <v>145</v>
      </c>
      <c r="AO625" s="6" t="s">
        <v>225</v>
      </c>
      <c r="AP625" s="6" t="s">
        <v>80</v>
      </c>
      <c r="AQ625" s="6" t="s">
        <v>80</v>
      </c>
      <c r="AR625" s="6" t="s">
        <v>1827</v>
      </c>
      <c r="AS625" s="6" t="s">
        <v>169</v>
      </c>
      <c r="AT625"/>
      <c r="AU625" s="6" t="s">
        <v>80</v>
      </c>
      <c r="AV625" s="6" t="s">
        <v>100</v>
      </c>
      <c r="AW625"/>
      <c r="AX625"/>
      <c r="AY625"/>
      <c r="AZ625"/>
      <c r="BA625"/>
      <c r="BB625"/>
      <c r="BC625"/>
      <c r="BD625" s="6" t="s">
        <v>2489</v>
      </c>
      <c r="BE625" s="7" t="s">
        <v>102</v>
      </c>
      <c r="BG625" s="7" t="s">
        <v>103</v>
      </c>
      <c r="BH625" s="7">
        <v>2016</v>
      </c>
      <c r="BI625" s="7" t="s">
        <v>104</v>
      </c>
      <c r="BJ625" s="7" t="s">
        <v>105</v>
      </c>
      <c r="BK625" s="7" t="s">
        <v>105</v>
      </c>
      <c r="BL625" s="7" t="s">
        <v>103</v>
      </c>
      <c r="BN625"/>
      <c r="BO625"/>
      <c r="BP625"/>
      <c r="BQ625"/>
      <c r="BR625"/>
      <c r="BS625"/>
      <c r="BT625"/>
      <c r="BU625"/>
      <c r="BV625"/>
      <c r="BW625"/>
      <c r="BX625"/>
      <c r="BY625" s="8">
        <v>6456</v>
      </c>
      <c r="BZ625" s="9" t="s">
        <v>106</v>
      </c>
    </row>
    <row r="626" spans="1:78" s="7" customFormat="1" hidden="1" x14ac:dyDescent="0.25">
      <c r="A626" s="7" t="str">
        <f t="shared" si="9"/>
        <v>ACDG*</v>
      </c>
      <c r="B626" s="6" t="s">
        <v>2490</v>
      </c>
      <c r="C626" s="6" t="s">
        <v>2491</v>
      </c>
      <c r="D626" s="6" t="s">
        <v>2492</v>
      </c>
      <c r="E626" s="6" t="s">
        <v>2493</v>
      </c>
      <c r="F626"/>
      <c r="G626"/>
      <c r="H626" s="6" t="s">
        <v>80</v>
      </c>
      <c r="I626"/>
      <c r="J626" s="6" t="s">
        <v>81</v>
      </c>
      <c r="K626" s="6" t="s">
        <v>82</v>
      </c>
      <c r="L626" s="6" t="s">
        <v>156</v>
      </c>
      <c r="M626" s="6" t="s">
        <v>84</v>
      </c>
      <c r="N626" s="6" t="s">
        <v>85</v>
      </c>
      <c r="O626" s="6" t="s">
        <v>157</v>
      </c>
      <c r="P626" s="6" t="s">
        <v>108</v>
      </c>
      <c r="Q626" s="6" t="s">
        <v>110</v>
      </c>
      <c r="R626" s="6" t="s">
        <v>110</v>
      </c>
      <c r="S626"/>
      <c r="T626"/>
      <c r="U626" s="6" t="s">
        <v>91</v>
      </c>
      <c r="V626" s="6" t="s">
        <v>91</v>
      </c>
      <c r="W626" s="6" t="s">
        <v>80</v>
      </c>
      <c r="X626" s="6" t="s">
        <v>80</v>
      </c>
      <c r="Y626" s="6" t="s">
        <v>92</v>
      </c>
      <c r="Z626" s="6" t="s">
        <v>80</v>
      </c>
      <c r="AA626" s="6" t="s">
        <v>80</v>
      </c>
      <c r="AB626"/>
      <c r="AC626"/>
      <c r="AD626"/>
      <c r="AE626" t="str">
        <f>VLOOKUP(E626,'Synthèse ventes'!$A$5:$C$2461,3,0)</f>
        <v>Rond Ø180 SMX Beta Pamiers</v>
      </c>
      <c r="AF626" t="str">
        <f>VLOOKUP(E626,'Synthèse ventes'!$A$5:$C$2461,2,0)</f>
        <v>AD PAMIERS</v>
      </c>
      <c r="AG626"/>
      <c r="AH626"/>
      <c r="AI626"/>
      <c r="AJ626"/>
      <c r="AK626" s="6" t="s">
        <v>92</v>
      </c>
      <c r="AL626" s="6" t="s">
        <v>2494</v>
      </c>
      <c r="AM626" s="6" t="s">
        <v>95</v>
      </c>
      <c r="AN626" s="6" t="s">
        <v>145</v>
      </c>
      <c r="AO626" s="6" t="s">
        <v>400</v>
      </c>
      <c r="AP626" s="6" t="s">
        <v>80</v>
      </c>
      <c r="AQ626" s="6" t="s">
        <v>80</v>
      </c>
      <c r="AR626" s="6" t="s">
        <v>697</v>
      </c>
      <c r="AS626" s="6" t="s">
        <v>99</v>
      </c>
      <c r="AT626"/>
      <c r="AU626" s="6" t="s">
        <v>80</v>
      </c>
      <c r="AV626" s="6" t="s">
        <v>100</v>
      </c>
      <c r="AW626"/>
      <c r="AX626"/>
      <c r="AY626"/>
      <c r="AZ626"/>
      <c r="BA626"/>
      <c r="BB626"/>
      <c r="BC626"/>
      <c r="BD626" s="6" t="s">
        <v>2495</v>
      </c>
      <c r="BE626" s="7" t="s">
        <v>102</v>
      </c>
      <c r="BG626" s="7" t="s">
        <v>103</v>
      </c>
      <c r="BH626" s="7">
        <v>2016</v>
      </c>
      <c r="BI626" s="7" t="s">
        <v>104</v>
      </c>
      <c r="BJ626" s="7" t="s">
        <v>105</v>
      </c>
      <c r="BK626" s="7" t="s">
        <v>105</v>
      </c>
      <c r="BL626" s="7" t="s">
        <v>103</v>
      </c>
      <c r="BN626"/>
      <c r="BO626"/>
      <c r="BP626"/>
      <c r="BQ626"/>
      <c r="BR626"/>
      <c r="BS626"/>
      <c r="BT626"/>
      <c r="BU626"/>
      <c r="BV626"/>
      <c r="BW626"/>
      <c r="BX626"/>
      <c r="BY626" s="8">
        <v>123895</v>
      </c>
      <c r="BZ626" s="9" t="s">
        <v>106</v>
      </c>
    </row>
    <row r="627" spans="1:78" s="7" customFormat="1" hidden="1" x14ac:dyDescent="0.25">
      <c r="A627" s="7" t="str">
        <f t="shared" si="9"/>
        <v>ACDG*</v>
      </c>
      <c r="B627" s="6" t="s">
        <v>2496</v>
      </c>
      <c r="C627" s="6" t="s">
        <v>2497</v>
      </c>
      <c r="D627" s="6" t="s">
        <v>2492</v>
      </c>
      <c r="E627" s="6" t="s">
        <v>2493</v>
      </c>
      <c r="F627"/>
      <c r="G627"/>
      <c r="H627" s="6" t="s">
        <v>80</v>
      </c>
      <c r="I627"/>
      <c r="J627" s="6" t="s">
        <v>81</v>
      </c>
      <c r="K627" s="6" t="s">
        <v>82</v>
      </c>
      <c r="L627" s="6" t="s">
        <v>156</v>
      </c>
      <c r="M627" s="6" t="s">
        <v>84</v>
      </c>
      <c r="N627" s="6" t="s">
        <v>85</v>
      </c>
      <c r="O627" s="6" t="s">
        <v>157</v>
      </c>
      <c r="P627" s="6" t="s">
        <v>108</v>
      </c>
      <c r="Q627" s="6" t="s">
        <v>110</v>
      </c>
      <c r="R627" s="6" t="s">
        <v>110</v>
      </c>
      <c r="S627"/>
      <c r="T627"/>
      <c r="U627" s="6" t="s">
        <v>91</v>
      </c>
      <c r="V627" s="6" t="s">
        <v>91</v>
      </c>
      <c r="W627" s="6" t="s">
        <v>80</v>
      </c>
      <c r="X627" s="6" t="s">
        <v>80</v>
      </c>
      <c r="Y627" s="6" t="s">
        <v>92</v>
      </c>
      <c r="Z627" s="6" t="s">
        <v>80</v>
      </c>
      <c r="AA627" s="6" t="s">
        <v>80</v>
      </c>
      <c r="AB627"/>
      <c r="AC627"/>
      <c r="AD627"/>
      <c r="AE627" t="str">
        <f>VLOOKUP(E627,'Synthèse ventes'!$A$5:$C$2461,3,0)</f>
        <v>Rond Ø180 SMX Beta Pamiers</v>
      </c>
      <c r="AF627" t="str">
        <f>VLOOKUP(E627,'Synthèse ventes'!$A$5:$C$2461,2,0)</f>
        <v>AD PAMIERS</v>
      </c>
      <c r="AG627"/>
      <c r="AH627"/>
      <c r="AI627"/>
      <c r="AJ627"/>
      <c r="AK627" s="6" t="s">
        <v>92</v>
      </c>
      <c r="AL627" s="6" t="s">
        <v>2494</v>
      </c>
      <c r="AM627" s="6" t="s">
        <v>95</v>
      </c>
      <c r="AN627" s="6" t="s">
        <v>145</v>
      </c>
      <c r="AO627" s="6" t="s">
        <v>292</v>
      </c>
      <c r="AP627" s="6" t="s">
        <v>80</v>
      </c>
      <c r="AQ627" s="6" t="s">
        <v>80</v>
      </c>
      <c r="AR627" s="6" t="s">
        <v>697</v>
      </c>
      <c r="AS627" s="6" t="s">
        <v>99</v>
      </c>
      <c r="AT627"/>
      <c r="AU627" s="6" t="s">
        <v>80</v>
      </c>
      <c r="AV627" s="6" t="s">
        <v>100</v>
      </c>
      <c r="AW627"/>
      <c r="AX627"/>
      <c r="AY627"/>
      <c r="AZ627"/>
      <c r="BA627"/>
      <c r="BB627"/>
      <c r="BC627"/>
      <c r="BD627" s="6" t="s">
        <v>2495</v>
      </c>
      <c r="BE627" s="7" t="s">
        <v>102</v>
      </c>
      <c r="BG627" s="7" t="s">
        <v>103</v>
      </c>
      <c r="BH627" s="7">
        <v>2016</v>
      </c>
      <c r="BI627" s="7" t="s">
        <v>104</v>
      </c>
      <c r="BJ627" s="7" t="s">
        <v>105</v>
      </c>
      <c r="BK627" s="7" t="s">
        <v>105</v>
      </c>
      <c r="BL627" s="7" t="s">
        <v>103</v>
      </c>
      <c r="BN627"/>
      <c r="BO627"/>
      <c r="BP627"/>
      <c r="BQ627"/>
      <c r="BR627"/>
      <c r="BS627"/>
      <c r="BT627"/>
      <c r="BU627"/>
      <c r="BV627"/>
      <c r="BW627"/>
      <c r="BX627"/>
      <c r="BY627" s="8">
        <v>60719</v>
      </c>
      <c r="BZ627" s="9" t="s">
        <v>106</v>
      </c>
    </row>
    <row r="628" spans="1:78" s="7" customFormat="1" hidden="1" x14ac:dyDescent="0.25">
      <c r="A628" s="7" t="str">
        <f t="shared" si="9"/>
        <v>ACCO*</v>
      </c>
      <c r="B628" s="6" t="s">
        <v>2498</v>
      </c>
      <c r="C628" s="6" t="s">
        <v>2499</v>
      </c>
      <c r="D628" s="6" t="s">
        <v>2500</v>
      </c>
      <c r="E628" s="6" t="s">
        <v>2501</v>
      </c>
      <c r="F628"/>
      <c r="G628"/>
      <c r="H628" s="6" t="s">
        <v>80</v>
      </c>
      <c r="I628"/>
      <c r="J628" s="6" t="s">
        <v>81</v>
      </c>
      <c r="K628" s="6" t="s">
        <v>82</v>
      </c>
      <c r="L628" s="6" t="s">
        <v>83</v>
      </c>
      <c r="M628" s="6" t="s">
        <v>84</v>
      </c>
      <c r="N628" s="6" t="s">
        <v>85</v>
      </c>
      <c r="O628" s="6" t="s">
        <v>86</v>
      </c>
      <c r="P628" s="6" t="s">
        <v>1409</v>
      </c>
      <c r="Q628" s="6" t="s">
        <v>1935</v>
      </c>
      <c r="R628" s="6" t="s">
        <v>1935</v>
      </c>
      <c r="S628" s="6" t="s">
        <v>1935</v>
      </c>
      <c r="T628" s="6" t="s">
        <v>2056</v>
      </c>
      <c r="U628" s="6" t="s">
        <v>91</v>
      </c>
      <c r="V628" s="6" t="s">
        <v>91</v>
      </c>
      <c r="W628" s="6" t="s">
        <v>1937</v>
      </c>
      <c r="X628" s="6" t="s">
        <v>91</v>
      </c>
      <c r="Y628" s="6" t="s">
        <v>92</v>
      </c>
      <c r="Z628" s="6" t="s">
        <v>92</v>
      </c>
      <c r="AA628" s="6" t="s">
        <v>93</v>
      </c>
      <c r="AB628"/>
      <c r="AC628"/>
      <c r="AD628"/>
      <c r="AE628" t="str">
        <f>VLOOKUP(E628,'Synthèse ventes'!$A$5:$C$2461,3,0)</f>
        <v>Rond 9 pouces ATI</v>
      </c>
      <c r="AF628" t="str">
        <f>VLOOKUP(E628,'Synthèse ventes'!$A$5:$C$2461,2,0)</f>
        <v>ATI</v>
      </c>
      <c r="AG628"/>
      <c r="AH628"/>
      <c r="AI628"/>
      <c r="AJ628"/>
      <c r="AK628" s="6" t="s">
        <v>80</v>
      </c>
      <c r="AL628" s="6" t="s">
        <v>2502</v>
      </c>
      <c r="AM628" s="6" t="s">
        <v>95</v>
      </c>
      <c r="AN628" s="6" t="s">
        <v>326</v>
      </c>
      <c r="AO628" s="6" t="s">
        <v>97</v>
      </c>
      <c r="AP628" s="6" t="s">
        <v>80</v>
      </c>
      <c r="AQ628" s="6" t="s">
        <v>80</v>
      </c>
      <c r="AR628" s="6" t="s">
        <v>1256</v>
      </c>
      <c r="AS628" s="6" t="s">
        <v>285</v>
      </c>
      <c r="AT628"/>
      <c r="AU628" s="6" t="s">
        <v>80</v>
      </c>
      <c r="AV628" s="6" t="s">
        <v>100</v>
      </c>
      <c r="AW628"/>
      <c r="AX628"/>
      <c r="AY628"/>
      <c r="AZ628"/>
      <c r="BA628"/>
      <c r="BB628"/>
      <c r="BC628"/>
      <c r="BD628" s="6" t="s">
        <v>2503</v>
      </c>
      <c r="BE628" s="7" t="s">
        <v>102</v>
      </c>
      <c r="BG628" s="7" t="s">
        <v>103</v>
      </c>
      <c r="BH628" s="7">
        <v>2016</v>
      </c>
      <c r="BI628" s="7" t="s">
        <v>104</v>
      </c>
      <c r="BJ628" s="7" t="s">
        <v>105</v>
      </c>
      <c r="BK628" s="7" t="s">
        <v>105</v>
      </c>
      <c r="BL628" s="7" t="s">
        <v>103</v>
      </c>
      <c r="BN628"/>
      <c r="BO628"/>
      <c r="BP628"/>
      <c r="BQ628"/>
      <c r="BR628"/>
      <c r="BS628"/>
      <c r="BT628"/>
      <c r="BU628"/>
      <c r="BV628"/>
      <c r="BW628"/>
      <c r="BX628"/>
      <c r="BY628" s="8">
        <v>66591</v>
      </c>
      <c r="BZ628" s="9" t="s">
        <v>106</v>
      </c>
    </row>
    <row r="629" spans="1:78" s="7" customFormat="1" hidden="1" x14ac:dyDescent="0.25">
      <c r="A629" s="7" t="str">
        <f t="shared" si="9"/>
        <v>ACCO*</v>
      </c>
      <c r="B629" s="6" t="s">
        <v>2504</v>
      </c>
      <c r="C629" s="6" t="s">
        <v>2499</v>
      </c>
      <c r="D629" s="6" t="s">
        <v>2500</v>
      </c>
      <c r="E629" s="6" t="s">
        <v>2501</v>
      </c>
      <c r="F629"/>
      <c r="G629"/>
      <c r="H629" s="6" t="s">
        <v>80</v>
      </c>
      <c r="I629"/>
      <c r="J629" s="6" t="s">
        <v>81</v>
      </c>
      <c r="K629" s="6" t="s">
        <v>82</v>
      </c>
      <c r="L629" s="6" t="s">
        <v>83</v>
      </c>
      <c r="M629" s="6" t="s">
        <v>84</v>
      </c>
      <c r="N629" s="6" t="s">
        <v>85</v>
      </c>
      <c r="O629" s="6" t="s">
        <v>86</v>
      </c>
      <c r="P629" s="6" t="s">
        <v>108</v>
      </c>
      <c r="Q629" s="6" t="s">
        <v>109</v>
      </c>
      <c r="R629" s="6" t="s">
        <v>110</v>
      </c>
      <c r="S629" s="6" t="s">
        <v>109</v>
      </c>
      <c r="T629" s="6" t="s">
        <v>110</v>
      </c>
      <c r="U629" s="6" t="s">
        <v>91</v>
      </c>
      <c r="V629" s="6" t="s">
        <v>91</v>
      </c>
      <c r="W629" s="6" t="s">
        <v>117</v>
      </c>
      <c r="X629" s="6" t="s">
        <v>91</v>
      </c>
      <c r="Y629" s="6" t="s">
        <v>92</v>
      </c>
      <c r="Z629" s="6" t="s">
        <v>92</v>
      </c>
      <c r="AA629" s="6" t="s">
        <v>93</v>
      </c>
      <c r="AB629"/>
      <c r="AC629"/>
      <c r="AD629"/>
      <c r="AE629" t="str">
        <f>VLOOKUP(E629,'Synthèse ventes'!$A$5:$C$2461,3,0)</f>
        <v>Rond 9 pouces ATI</v>
      </c>
      <c r="AF629" t="str">
        <f>VLOOKUP(E629,'Synthèse ventes'!$A$5:$C$2461,2,0)</f>
        <v>ATI</v>
      </c>
      <c r="AG629"/>
      <c r="AH629"/>
      <c r="AI629"/>
      <c r="AJ629"/>
      <c r="AK629" s="6" t="s">
        <v>80</v>
      </c>
      <c r="AL629" s="6" t="s">
        <v>2502</v>
      </c>
      <c r="AM629" s="6" t="s">
        <v>95</v>
      </c>
      <c r="AN629" s="6" t="s">
        <v>326</v>
      </c>
      <c r="AO629" s="6" t="s">
        <v>97</v>
      </c>
      <c r="AP629" s="6" t="s">
        <v>80</v>
      </c>
      <c r="AQ629" s="6" t="s">
        <v>80</v>
      </c>
      <c r="AR629" s="6" t="s">
        <v>1256</v>
      </c>
      <c r="AS629" s="6" t="s">
        <v>285</v>
      </c>
      <c r="AT629"/>
      <c r="AU629" s="6" t="s">
        <v>80</v>
      </c>
      <c r="AV629" s="6" t="s">
        <v>100</v>
      </c>
      <c r="AW629"/>
      <c r="AX629"/>
      <c r="AY629"/>
      <c r="AZ629"/>
      <c r="BA629"/>
      <c r="BB629"/>
      <c r="BC629"/>
      <c r="BD629" s="6" t="s">
        <v>2503</v>
      </c>
      <c r="BE629" s="7" t="s">
        <v>102</v>
      </c>
      <c r="BG629" s="7" t="s">
        <v>103</v>
      </c>
      <c r="BH629" s="7">
        <v>2016</v>
      </c>
      <c r="BI629" s="7" t="s">
        <v>104</v>
      </c>
      <c r="BJ629" s="7" t="s">
        <v>105</v>
      </c>
      <c r="BK629" s="7" t="s">
        <v>105</v>
      </c>
      <c r="BL629" s="7" t="s">
        <v>103</v>
      </c>
      <c r="BN629"/>
      <c r="BO629"/>
      <c r="BP629"/>
      <c r="BQ629"/>
      <c r="BR629"/>
      <c r="BS629"/>
      <c r="BT629"/>
      <c r="BU629"/>
      <c r="BV629"/>
      <c r="BW629"/>
      <c r="BX629"/>
      <c r="BY629" s="8">
        <v>132975</v>
      </c>
      <c r="BZ629" s="9" t="s">
        <v>106</v>
      </c>
    </row>
    <row r="630" spans="1:78" s="7" customFormat="1" hidden="1" x14ac:dyDescent="0.25">
      <c r="A630" s="7" t="str">
        <f t="shared" si="9"/>
        <v>ACBD*</v>
      </c>
      <c r="B630" s="6" t="s">
        <v>2505</v>
      </c>
      <c r="C630" s="6" t="s">
        <v>2506</v>
      </c>
      <c r="D630" s="6" t="s">
        <v>2507</v>
      </c>
      <c r="E630" s="6" t="s">
        <v>2508</v>
      </c>
      <c r="F630"/>
      <c r="G630"/>
      <c r="H630" s="6" t="s">
        <v>80</v>
      </c>
      <c r="I630"/>
      <c r="J630" s="6" t="s">
        <v>81</v>
      </c>
      <c r="K630" s="6" t="s">
        <v>82</v>
      </c>
      <c r="L630" s="6" t="s">
        <v>83</v>
      </c>
      <c r="M630" s="6" t="s">
        <v>84</v>
      </c>
      <c r="N630" s="6" t="s">
        <v>85</v>
      </c>
      <c r="O630" s="6" t="s">
        <v>86</v>
      </c>
      <c r="P630" s="6" t="s">
        <v>1791</v>
      </c>
      <c r="Q630" s="6" t="s">
        <v>891</v>
      </c>
      <c r="R630" s="6" t="s">
        <v>891</v>
      </c>
      <c r="S630" s="6" t="s">
        <v>891</v>
      </c>
      <c r="T630" s="6" t="s">
        <v>1792</v>
      </c>
      <c r="U630" s="6" t="s">
        <v>2509</v>
      </c>
      <c r="V630" s="6" t="s">
        <v>91</v>
      </c>
      <c r="W630" s="6" t="s">
        <v>2509</v>
      </c>
      <c r="X630" s="6" t="s">
        <v>91</v>
      </c>
      <c r="Y630" s="6" t="s">
        <v>92</v>
      </c>
      <c r="Z630" s="6" t="s">
        <v>92</v>
      </c>
      <c r="AA630" s="6" t="s">
        <v>93</v>
      </c>
      <c r="AB630"/>
      <c r="AC630"/>
      <c r="AD630"/>
      <c r="AE630" t="str">
        <f>VLOOKUP(E630,'Synthèse ventes'!$A$5:$C$2461,3,0)</f>
        <v>Rond Ø203 ALCOA BETA</v>
      </c>
      <c r="AF630" t="str">
        <f>VLOOKUP(E630,'Synthèse ventes'!$A$5:$C$2461,2,0)</f>
        <v>ALCOA</v>
      </c>
      <c r="AG630"/>
      <c r="AH630"/>
      <c r="AI630"/>
      <c r="AJ630"/>
      <c r="AK630" s="6" t="s">
        <v>80</v>
      </c>
      <c r="AL630" s="6" t="s">
        <v>2510</v>
      </c>
      <c r="AM630" s="6" t="s">
        <v>95</v>
      </c>
      <c r="AN630" s="6" t="s">
        <v>145</v>
      </c>
      <c r="AO630" s="6" t="s">
        <v>97</v>
      </c>
      <c r="AP630" s="6" t="s">
        <v>80</v>
      </c>
      <c r="AQ630" s="6" t="s">
        <v>80</v>
      </c>
      <c r="AR630" s="6" t="s">
        <v>2511</v>
      </c>
      <c r="AS630" s="6" t="s">
        <v>573</v>
      </c>
      <c r="AT630"/>
      <c r="AU630" s="6" t="s">
        <v>80</v>
      </c>
      <c r="AV630" s="6" t="s">
        <v>100</v>
      </c>
      <c r="AW630"/>
      <c r="AX630"/>
      <c r="AY630"/>
      <c r="AZ630"/>
      <c r="BA630"/>
      <c r="BB630"/>
      <c r="BC630"/>
      <c r="BD630" s="6" t="s">
        <v>2512</v>
      </c>
      <c r="BE630" s="7" t="s">
        <v>102</v>
      </c>
      <c r="BG630" s="7" t="s">
        <v>103</v>
      </c>
      <c r="BH630" s="7">
        <v>2016</v>
      </c>
      <c r="BI630" s="7" t="s">
        <v>104</v>
      </c>
      <c r="BJ630" s="7" t="s">
        <v>105</v>
      </c>
      <c r="BK630" s="7" t="s">
        <v>105</v>
      </c>
      <c r="BL630" s="7" t="s">
        <v>103</v>
      </c>
      <c r="BN630"/>
      <c r="BO630"/>
      <c r="BP630"/>
      <c r="BQ630"/>
      <c r="BR630"/>
      <c r="BS630"/>
      <c r="BT630"/>
      <c r="BU630"/>
      <c r="BV630"/>
      <c r="BW630"/>
      <c r="BX630"/>
      <c r="BY630" s="8">
        <v>43474</v>
      </c>
      <c r="BZ630" s="9" t="s">
        <v>106</v>
      </c>
    </row>
    <row r="631" spans="1:78" s="7" customFormat="1" hidden="1" x14ac:dyDescent="0.25">
      <c r="A631" s="7" t="str">
        <f t="shared" si="9"/>
        <v>ACBD*</v>
      </c>
      <c r="B631" s="6" t="s">
        <v>2513</v>
      </c>
      <c r="C631" s="6" t="s">
        <v>2506</v>
      </c>
      <c r="D631" s="6" t="s">
        <v>2507</v>
      </c>
      <c r="E631" s="6" t="s">
        <v>2508</v>
      </c>
      <c r="F631"/>
      <c r="G631"/>
      <c r="H631" s="6" t="s">
        <v>80</v>
      </c>
      <c r="I631"/>
      <c r="J631" s="6" t="s">
        <v>81</v>
      </c>
      <c r="K631" s="6" t="s">
        <v>82</v>
      </c>
      <c r="L631" s="6" t="s">
        <v>83</v>
      </c>
      <c r="M631" s="6" t="s">
        <v>84</v>
      </c>
      <c r="N631" s="6" t="s">
        <v>85</v>
      </c>
      <c r="O631" s="6" t="s">
        <v>86</v>
      </c>
      <c r="P631" s="6" t="s">
        <v>87</v>
      </c>
      <c r="Q631" s="6" t="s">
        <v>788</v>
      </c>
      <c r="R631" s="6" t="s">
        <v>788</v>
      </c>
      <c r="S631" s="6" t="s">
        <v>788</v>
      </c>
      <c r="T631" s="6" t="s">
        <v>1498</v>
      </c>
      <c r="U631" s="6" t="s">
        <v>790</v>
      </c>
      <c r="V631" s="6" t="s">
        <v>91</v>
      </c>
      <c r="W631" s="6" t="s">
        <v>790</v>
      </c>
      <c r="X631" s="6" t="s">
        <v>91</v>
      </c>
      <c r="Y631" s="6" t="s">
        <v>92</v>
      </c>
      <c r="Z631" s="6" t="s">
        <v>92</v>
      </c>
      <c r="AA631" s="6" t="s">
        <v>93</v>
      </c>
      <c r="AB631"/>
      <c r="AC631"/>
      <c r="AD631"/>
      <c r="AE631" t="str">
        <f>VLOOKUP(E631,'Synthèse ventes'!$A$5:$C$2461,3,0)</f>
        <v>Rond Ø203 ALCOA BETA</v>
      </c>
      <c r="AF631" t="str">
        <f>VLOOKUP(E631,'Synthèse ventes'!$A$5:$C$2461,2,0)</f>
        <v>ALCOA</v>
      </c>
      <c r="AG631"/>
      <c r="AH631"/>
      <c r="AI631"/>
      <c r="AJ631"/>
      <c r="AK631" s="6" t="s">
        <v>80</v>
      </c>
      <c r="AL631" s="6" t="s">
        <v>2510</v>
      </c>
      <c r="AM631" s="6" t="s">
        <v>95</v>
      </c>
      <c r="AN631" s="6" t="s">
        <v>145</v>
      </c>
      <c r="AO631" s="6" t="s">
        <v>97</v>
      </c>
      <c r="AP631" s="6" t="s">
        <v>80</v>
      </c>
      <c r="AQ631" s="6" t="s">
        <v>80</v>
      </c>
      <c r="AR631" s="6" t="s">
        <v>2511</v>
      </c>
      <c r="AS631" s="6" t="s">
        <v>573</v>
      </c>
      <c r="AT631"/>
      <c r="AU631" s="6" t="s">
        <v>80</v>
      </c>
      <c r="AV631" s="6" t="s">
        <v>100</v>
      </c>
      <c r="AW631"/>
      <c r="AX631"/>
      <c r="AY631"/>
      <c r="AZ631"/>
      <c r="BA631"/>
      <c r="BB631"/>
      <c r="BC631"/>
      <c r="BD631" s="6" t="s">
        <v>2512</v>
      </c>
      <c r="BE631" s="7" t="s">
        <v>102</v>
      </c>
      <c r="BG631" s="7" t="s">
        <v>103</v>
      </c>
      <c r="BH631" s="7">
        <v>2016</v>
      </c>
      <c r="BI631" s="7" t="s">
        <v>104</v>
      </c>
      <c r="BJ631" s="7" t="s">
        <v>105</v>
      </c>
      <c r="BK631" s="7" t="s">
        <v>105</v>
      </c>
      <c r="BL631" s="7" t="s">
        <v>103</v>
      </c>
      <c r="BN631"/>
      <c r="BO631"/>
      <c r="BP631"/>
      <c r="BQ631"/>
      <c r="BR631"/>
      <c r="BS631"/>
      <c r="BT631"/>
      <c r="BU631"/>
      <c r="BV631"/>
      <c r="BW631"/>
      <c r="BX631"/>
      <c r="BY631" s="8">
        <v>66472</v>
      </c>
      <c r="BZ631" s="9" t="s">
        <v>106</v>
      </c>
    </row>
    <row r="632" spans="1:78" s="7" customFormat="1" hidden="1" x14ac:dyDescent="0.25">
      <c r="A632" s="7" t="str">
        <f t="shared" si="9"/>
        <v>ACCT*</v>
      </c>
      <c r="B632" s="6" t="s">
        <v>2514</v>
      </c>
      <c r="C632" s="6" t="s">
        <v>2515</v>
      </c>
      <c r="D632" s="6" t="s">
        <v>2516</v>
      </c>
      <c r="E632" s="6" t="s">
        <v>2517</v>
      </c>
      <c r="F632"/>
      <c r="G632"/>
      <c r="H632" s="6" t="s">
        <v>80</v>
      </c>
      <c r="I632"/>
      <c r="J632" s="6" t="s">
        <v>81</v>
      </c>
      <c r="K632" s="6" t="s">
        <v>82</v>
      </c>
      <c r="L632" s="6" t="s">
        <v>2518</v>
      </c>
      <c r="M632" s="6" t="s">
        <v>84</v>
      </c>
      <c r="N632" s="6" t="s">
        <v>85</v>
      </c>
      <c r="O632" s="6" t="s">
        <v>157</v>
      </c>
      <c r="P632" s="6" t="s">
        <v>2519</v>
      </c>
      <c r="Q632" s="6" t="s">
        <v>2520</v>
      </c>
      <c r="R632" s="6" t="s">
        <v>2520</v>
      </c>
      <c r="S632"/>
      <c r="T632"/>
      <c r="U632" s="6" t="s">
        <v>2521</v>
      </c>
      <c r="V632" s="6" t="s">
        <v>1081</v>
      </c>
      <c r="W632" s="6" t="s">
        <v>2521</v>
      </c>
      <c r="X632" s="6" t="s">
        <v>1081</v>
      </c>
      <c r="Y632" s="6" t="s">
        <v>92</v>
      </c>
      <c r="Z632" s="6" t="s">
        <v>92</v>
      </c>
      <c r="AA632" s="6" t="s">
        <v>80</v>
      </c>
      <c r="AB632"/>
      <c r="AC632"/>
      <c r="AD632"/>
      <c r="AE632" t="str">
        <f>VLOOKUP(E632,'Synthèse ventes'!$A$5:$C$2461,3,0)</f>
        <v>Rond Ø250 OTTOFUCHS BETA Lg Courante</v>
      </c>
      <c r="AF632" t="str">
        <f>VLOOKUP(E632,'Synthèse ventes'!$A$5:$C$2461,2,0)</f>
        <v>OTTO F.</v>
      </c>
      <c r="AG632"/>
      <c r="AH632"/>
      <c r="AI632"/>
      <c r="AJ632"/>
      <c r="AK632" s="6" t="s">
        <v>80</v>
      </c>
      <c r="AL632" s="6" t="s">
        <v>2522</v>
      </c>
      <c r="AM632" s="6" t="s">
        <v>95</v>
      </c>
      <c r="AN632" s="6" t="s">
        <v>234</v>
      </c>
      <c r="AO632" s="6" t="s">
        <v>2523</v>
      </c>
      <c r="AP632" s="6" t="s">
        <v>80</v>
      </c>
      <c r="AQ632" s="6" t="s">
        <v>80</v>
      </c>
      <c r="AR632" s="6" t="s">
        <v>2524</v>
      </c>
      <c r="AS632" s="6" t="s">
        <v>628</v>
      </c>
      <c r="AT632"/>
      <c r="AU632" s="6" t="s">
        <v>80</v>
      </c>
      <c r="AV632" s="6" t="s">
        <v>100</v>
      </c>
      <c r="AW632"/>
      <c r="AX632"/>
      <c r="AY632"/>
      <c r="AZ632"/>
      <c r="BA632"/>
      <c r="BB632"/>
      <c r="BC632"/>
      <c r="BD632" s="6" t="s">
        <v>2512</v>
      </c>
      <c r="BE632" s="7" t="s">
        <v>102</v>
      </c>
      <c r="BG632" s="7" t="s">
        <v>103</v>
      </c>
      <c r="BH632" s="7">
        <v>2016</v>
      </c>
      <c r="BI632" s="7" t="s">
        <v>104</v>
      </c>
      <c r="BJ632" s="7" t="s">
        <v>105</v>
      </c>
      <c r="BK632" s="7" t="s">
        <v>105</v>
      </c>
      <c r="BL632" s="7" t="s">
        <v>103</v>
      </c>
      <c r="BN632"/>
      <c r="BO632"/>
      <c r="BP632"/>
      <c r="BQ632"/>
      <c r="BR632"/>
      <c r="BS632"/>
      <c r="BT632"/>
      <c r="BU632"/>
      <c r="BV632"/>
      <c r="BW632"/>
      <c r="BX632"/>
      <c r="BY632" s="8">
        <v>32314</v>
      </c>
      <c r="BZ632" s="9" t="s">
        <v>106</v>
      </c>
    </row>
    <row r="633" spans="1:78" s="7" customFormat="1" hidden="1" x14ac:dyDescent="0.25">
      <c r="A633" s="7" t="str">
        <f t="shared" si="9"/>
        <v>ACDV*</v>
      </c>
      <c r="B633" s="6" t="s">
        <v>2525</v>
      </c>
      <c r="C633" s="6" t="s">
        <v>2526</v>
      </c>
      <c r="D633" s="6" t="s">
        <v>2527</v>
      </c>
      <c r="E633" s="6" t="s">
        <v>2528</v>
      </c>
      <c r="F633"/>
      <c r="G633"/>
      <c r="H633" s="6" t="s">
        <v>80</v>
      </c>
      <c r="I633"/>
      <c r="J633" s="6" t="s">
        <v>81</v>
      </c>
      <c r="K633" s="6" t="s">
        <v>82</v>
      </c>
      <c r="L633" s="6" t="s">
        <v>156</v>
      </c>
      <c r="M633" s="6" t="s">
        <v>84</v>
      </c>
      <c r="N633" s="6" t="s">
        <v>85</v>
      </c>
      <c r="O633" s="6" t="s">
        <v>157</v>
      </c>
      <c r="P633" s="6" t="s">
        <v>108</v>
      </c>
      <c r="Q633" s="6" t="s">
        <v>109</v>
      </c>
      <c r="R633" s="6" t="s">
        <v>110</v>
      </c>
      <c r="S633" s="6" t="s">
        <v>109</v>
      </c>
      <c r="T633" s="6" t="s">
        <v>110</v>
      </c>
      <c r="U633" s="6" t="s">
        <v>91</v>
      </c>
      <c r="V633" s="6" t="s">
        <v>91</v>
      </c>
      <c r="W633" s="6" t="s">
        <v>80</v>
      </c>
      <c r="X633" s="6" t="s">
        <v>80</v>
      </c>
      <c r="Y633" s="6" t="s">
        <v>92</v>
      </c>
      <c r="Z633" s="6" t="s">
        <v>80</v>
      </c>
      <c r="AA633" s="6" t="s">
        <v>93</v>
      </c>
      <c r="AB633"/>
      <c r="AC633"/>
      <c r="AD633"/>
      <c r="AE633" t="str">
        <f>VLOOKUP(E633,'Synthèse ventes'!$A$5:$C$2461,3,0)</f>
        <v>Rond Ø330 pour Pamiers</v>
      </c>
      <c r="AF633" t="str">
        <f>VLOOKUP(E633,'Synthèse ventes'!$A$5:$C$2461,2,0)</f>
        <v>AD PAMIERS</v>
      </c>
      <c r="AG633"/>
      <c r="AH633"/>
      <c r="AI633"/>
      <c r="AJ633"/>
      <c r="AK633" s="6" t="s">
        <v>80</v>
      </c>
      <c r="AL633" s="6" t="s">
        <v>2529</v>
      </c>
      <c r="AM633" s="6" t="s">
        <v>95</v>
      </c>
      <c r="AN633" s="6" t="s">
        <v>2311</v>
      </c>
      <c r="AO633" s="6" t="s">
        <v>368</v>
      </c>
      <c r="AP633" s="6" t="s">
        <v>80</v>
      </c>
      <c r="AQ633" s="6" t="s">
        <v>80</v>
      </c>
      <c r="AR633" s="6" t="s">
        <v>266</v>
      </c>
      <c r="AS633" s="6" t="s">
        <v>1861</v>
      </c>
      <c r="AT633"/>
      <c r="AU633" s="6" t="s">
        <v>80</v>
      </c>
      <c r="AV633" s="6" t="s">
        <v>100</v>
      </c>
      <c r="AW633"/>
      <c r="AX633"/>
      <c r="AY633"/>
      <c r="AZ633"/>
      <c r="BA633"/>
      <c r="BB633"/>
      <c r="BC633"/>
      <c r="BD633" s="6" t="s">
        <v>2530</v>
      </c>
      <c r="BE633" s="7" t="s">
        <v>102</v>
      </c>
      <c r="BG633" s="7" t="s">
        <v>103</v>
      </c>
      <c r="BH633" s="7">
        <v>2016</v>
      </c>
      <c r="BI633" s="7" t="s">
        <v>104</v>
      </c>
      <c r="BJ633" s="7" t="s">
        <v>105</v>
      </c>
      <c r="BK633" s="7" t="s">
        <v>105</v>
      </c>
      <c r="BL633" s="7" t="s">
        <v>103</v>
      </c>
      <c r="BN633"/>
      <c r="BO633"/>
      <c r="BP633"/>
      <c r="BQ633"/>
      <c r="BR633"/>
      <c r="BS633"/>
      <c r="BT633"/>
      <c r="BU633"/>
      <c r="BV633"/>
      <c r="BW633"/>
      <c r="BX633"/>
      <c r="BY633" s="8">
        <v>124253</v>
      </c>
      <c r="BZ633" s="9" t="s">
        <v>106</v>
      </c>
    </row>
    <row r="634" spans="1:78" s="7" customFormat="1" hidden="1" x14ac:dyDescent="0.25">
      <c r="A634" s="7" t="str">
        <f t="shared" si="9"/>
        <v>ACDO*</v>
      </c>
      <c r="B634" s="6" t="s">
        <v>2531</v>
      </c>
      <c r="C634" s="6" t="s">
        <v>2532</v>
      </c>
      <c r="D634" s="6" t="s">
        <v>2533</v>
      </c>
      <c r="E634" s="6" t="s">
        <v>2534</v>
      </c>
      <c r="F634"/>
      <c r="G634"/>
      <c r="H634" s="6" t="s">
        <v>80</v>
      </c>
      <c r="I634"/>
      <c r="J634" s="6" t="s">
        <v>81</v>
      </c>
      <c r="K634" s="6" t="s">
        <v>82</v>
      </c>
      <c r="L634" s="6" t="s">
        <v>156</v>
      </c>
      <c r="M634" s="6" t="s">
        <v>84</v>
      </c>
      <c r="N634" s="6" t="s">
        <v>85</v>
      </c>
      <c r="O634" s="6" t="s">
        <v>157</v>
      </c>
      <c r="P634" s="6" t="s">
        <v>108</v>
      </c>
      <c r="Q634" s="6" t="s">
        <v>109</v>
      </c>
      <c r="R634" s="6" t="s">
        <v>110</v>
      </c>
      <c r="S634" s="6" t="s">
        <v>109</v>
      </c>
      <c r="T634" s="6" t="s">
        <v>110</v>
      </c>
      <c r="U634" s="6" t="s">
        <v>91</v>
      </c>
      <c r="V634" s="6" t="s">
        <v>91</v>
      </c>
      <c r="W634" s="6" t="s">
        <v>80</v>
      </c>
      <c r="X634" s="6" t="s">
        <v>80</v>
      </c>
      <c r="Y634" s="6" t="s">
        <v>92</v>
      </c>
      <c r="Z634" s="6" t="s">
        <v>80</v>
      </c>
      <c r="AA634" s="6" t="s">
        <v>93</v>
      </c>
      <c r="AB634"/>
      <c r="AC634"/>
      <c r="AD634"/>
      <c r="AE634" t="str">
        <f>VLOOKUP(E634,'Synthèse ventes'!$A$5:$C$2461,3,0)</f>
        <v>Rond Ø240 pour Pamiers</v>
      </c>
      <c r="AF634" t="str">
        <f>VLOOKUP(E634,'Synthèse ventes'!$A$5:$C$2461,2,0)</f>
        <v>AD PAMIERS</v>
      </c>
      <c r="AG634"/>
      <c r="AH634"/>
      <c r="AI634"/>
      <c r="AJ634"/>
      <c r="AK634" s="6" t="s">
        <v>92</v>
      </c>
      <c r="AL634" s="6" t="s">
        <v>2535</v>
      </c>
      <c r="AM634" s="6" t="s">
        <v>95</v>
      </c>
      <c r="AN634" s="6" t="s">
        <v>145</v>
      </c>
      <c r="AO634" s="6" t="s">
        <v>292</v>
      </c>
      <c r="AP634" s="6" t="s">
        <v>80</v>
      </c>
      <c r="AQ634" s="6" t="s">
        <v>80</v>
      </c>
      <c r="AR634" s="6" t="s">
        <v>266</v>
      </c>
      <c r="AS634" s="6" t="s">
        <v>1861</v>
      </c>
      <c r="AT634"/>
      <c r="AU634" s="6" t="s">
        <v>80</v>
      </c>
      <c r="AV634" s="6" t="s">
        <v>100</v>
      </c>
      <c r="AW634"/>
      <c r="AX634"/>
      <c r="AY634"/>
      <c r="AZ634"/>
      <c r="BA634"/>
      <c r="BB634"/>
      <c r="BC634"/>
      <c r="BD634" s="6" t="s">
        <v>2530</v>
      </c>
      <c r="BE634" s="7" t="s">
        <v>102</v>
      </c>
      <c r="BG634" s="7" t="s">
        <v>103</v>
      </c>
      <c r="BH634" s="7">
        <v>2016</v>
      </c>
      <c r="BI634" s="7" t="s">
        <v>104</v>
      </c>
      <c r="BJ634" s="7" t="s">
        <v>105</v>
      </c>
      <c r="BK634" s="7" t="s">
        <v>105</v>
      </c>
      <c r="BL634" s="7" t="s">
        <v>103</v>
      </c>
      <c r="BN634"/>
      <c r="BO634"/>
      <c r="BP634"/>
      <c r="BQ634"/>
      <c r="BR634"/>
      <c r="BS634"/>
      <c r="BT634"/>
      <c r="BU634"/>
      <c r="BV634"/>
      <c r="BW634"/>
      <c r="BX634"/>
      <c r="BY634" s="8">
        <v>40032</v>
      </c>
      <c r="BZ634" s="9" t="s">
        <v>106</v>
      </c>
    </row>
    <row r="635" spans="1:78" s="7" customFormat="1" hidden="1" x14ac:dyDescent="0.25">
      <c r="A635" s="7" t="str">
        <f t="shared" si="9"/>
        <v>ACEX*</v>
      </c>
      <c r="B635" s="6" t="s">
        <v>2536</v>
      </c>
      <c r="C635" s="6" t="s">
        <v>2537</v>
      </c>
      <c r="D635" s="6" t="s">
        <v>2538</v>
      </c>
      <c r="E635" s="6" t="s">
        <v>2539</v>
      </c>
      <c r="F635"/>
      <c r="G635"/>
      <c r="H635" s="6" t="s">
        <v>80</v>
      </c>
      <c r="I635"/>
      <c r="J635" s="6" t="s">
        <v>81</v>
      </c>
      <c r="K635" s="6" t="s">
        <v>82</v>
      </c>
      <c r="L635" s="6" t="s">
        <v>156</v>
      </c>
      <c r="M635" s="6" t="s">
        <v>84</v>
      </c>
      <c r="N635" s="6" t="s">
        <v>85</v>
      </c>
      <c r="O635" s="6" t="s">
        <v>157</v>
      </c>
      <c r="P635" s="6" t="s">
        <v>108</v>
      </c>
      <c r="Q635" s="6" t="s">
        <v>109</v>
      </c>
      <c r="R635" s="6" t="s">
        <v>110</v>
      </c>
      <c r="S635" s="6" t="s">
        <v>109</v>
      </c>
      <c r="T635" s="6" t="s">
        <v>110</v>
      </c>
      <c r="U635" s="6" t="s">
        <v>91</v>
      </c>
      <c r="V635" s="6" t="s">
        <v>91</v>
      </c>
      <c r="W635" s="6" t="s">
        <v>80</v>
      </c>
      <c r="X635" s="6" t="s">
        <v>80</v>
      </c>
      <c r="Y635" s="6" t="s">
        <v>92</v>
      </c>
      <c r="Z635" s="6" t="s">
        <v>80</v>
      </c>
      <c r="AA635" s="6" t="s">
        <v>93</v>
      </c>
      <c r="AB635"/>
      <c r="AC635"/>
      <c r="AD635"/>
      <c r="AE635" t="str">
        <f>VLOOKUP(E635,'Synthèse ventes'!$A$5:$C$2461,3,0)</f>
        <v>Rond Ø240 pour Pamiers</v>
      </c>
      <c r="AF635" t="str">
        <f>VLOOKUP(E635,'Synthèse ventes'!$A$5:$C$2461,2,0)</f>
        <v>AD PAMIERS</v>
      </c>
      <c r="AG635"/>
      <c r="AH635"/>
      <c r="AI635"/>
      <c r="AJ635"/>
      <c r="AK635" s="6" t="s">
        <v>92</v>
      </c>
      <c r="AL635" s="6" t="s">
        <v>2540</v>
      </c>
      <c r="AM635" s="6" t="s">
        <v>95</v>
      </c>
      <c r="AN635" s="6" t="s">
        <v>96</v>
      </c>
      <c r="AO635" s="6" t="s">
        <v>448</v>
      </c>
      <c r="AP635" s="6" t="s">
        <v>80</v>
      </c>
      <c r="AQ635" s="6" t="s">
        <v>80</v>
      </c>
      <c r="AR635" s="6" t="s">
        <v>266</v>
      </c>
      <c r="AS635" s="6" t="s">
        <v>1861</v>
      </c>
      <c r="AT635"/>
      <c r="AU635" s="6" t="s">
        <v>80</v>
      </c>
      <c r="AV635" s="6" t="s">
        <v>100</v>
      </c>
      <c r="AW635"/>
      <c r="AX635"/>
      <c r="AY635"/>
      <c r="AZ635"/>
      <c r="BA635"/>
      <c r="BB635"/>
      <c r="BC635"/>
      <c r="BD635" s="6" t="s">
        <v>2541</v>
      </c>
      <c r="BE635" s="7" t="s">
        <v>102</v>
      </c>
      <c r="BG635" s="7" t="s">
        <v>103</v>
      </c>
      <c r="BH635" s="7">
        <v>2016</v>
      </c>
      <c r="BI635" s="7" t="s">
        <v>104</v>
      </c>
      <c r="BJ635" s="7" t="s">
        <v>105</v>
      </c>
      <c r="BK635" s="7" t="s">
        <v>105</v>
      </c>
      <c r="BL635" s="7" t="s">
        <v>103</v>
      </c>
      <c r="BN635"/>
      <c r="BO635"/>
      <c r="BP635"/>
      <c r="BQ635"/>
      <c r="BR635"/>
      <c r="BS635"/>
      <c r="BT635"/>
      <c r="BU635"/>
      <c r="BV635"/>
      <c r="BW635"/>
      <c r="BX635"/>
      <c r="BY635" s="8">
        <v>110174</v>
      </c>
      <c r="BZ635" s="9" t="s">
        <v>106</v>
      </c>
    </row>
    <row r="636" spans="1:78" s="7" customFormat="1" hidden="1" x14ac:dyDescent="0.25">
      <c r="A636" s="7" t="str">
        <f t="shared" si="9"/>
        <v>ACCS*</v>
      </c>
      <c r="B636" s="6" t="s">
        <v>2542</v>
      </c>
      <c r="C636" s="6" t="s">
        <v>2543</v>
      </c>
      <c r="D636" s="6" t="s">
        <v>2544</v>
      </c>
      <c r="E636" s="6" t="s">
        <v>2545</v>
      </c>
      <c r="F636"/>
      <c r="G636"/>
      <c r="H636" s="6" t="s">
        <v>80</v>
      </c>
      <c r="I636"/>
      <c r="J636" s="6" t="s">
        <v>81</v>
      </c>
      <c r="K636" s="6" t="s">
        <v>82</v>
      </c>
      <c r="L636" s="6" t="s">
        <v>137</v>
      </c>
      <c r="M636" s="6" t="s">
        <v>84</v>
      </c>
      <c r="N636" s="6" t="s">
        <v>85</v>
      </c>
      <c r="O636" s="6" t="s">
        <v>138</v>
      </c>
      <c r="P636" s="6" t="s">
        <v>139</v>
      </c>
      <c r="Q636" s="6" t="s">
        <v>2116</v>
      </c>
      <c r="R636" s="35" t="s">
        <v>2116</v>
      </c>
      <c r="S636"/>
      <c r="T636" s="36"/>
      <c r="U636" s="32" t="s">
        <v>1824</v>
      </c>
      <c r="V636" s="32" t="s">
        <v>1825</v>
      </c>
      <c r="W636" s="6" t="s">
        <v>80</v>
      </c>
      <c r="X636" s="6" t="s">
        <v>80</v>
      </c>
      <c r="Y636" s="6" t="s">
        <v>92</v>
      </c>
      <c r="Z636" s="6" t="s">
        <v>80</v>
      </c>
      <c r="AA636" s="6" t="s">
        <v>80</v>
      </c>
      <c r="AB636"/>
      <c r="AC636"/>
      <c r="AD636"/>
      <c r="AE636" t="str">
        <f>VLOOKUP(E636,'Synthèse ventes'!$A$5:$C$2461,3,0)</f>
        <v>Rond Ø250 OTTOFUCHS BETA Lg Courante</v>
      </c>
      <c r="AF636" t="str">
        <f>VLOOKUP(E636,'Synthèse ventes'!$A$5:$C$2461,2,0)</f>
        <v>OTTO F.</v>
      </c>
      <c r="AG636"/>
      <c r="AH636"/>
      <c r="AI636"/>
      <c r="AJ636"/>
      <c r="AK636" s="6" t="s">
        <v>80</v>
      </c>
      <c r="AL636" s="6" t="s">
        <v>2546</v>
      </c>
      <c r="AM636" s="6" t="s">
        <v>95</v>
      </c>
      <c r="AN636" s="6" t="s">
        <v>234</v>
      </c>
      <c r="AO636" s="6" t="s">
        <v>225</v>
      </c>
      <c r="AP636" s="6" t="s">
        <v>80</v>
      </c>
      <c r="AQ636" s="6" t="s">
        <v>80</v>
      </c>
      <c r="AR636" s="6" t="s">
        <v>1827</v>
      </c>
      <c r="AS636" s="6" t="s">
        <v>169</v>
      </c>
      <c r="AT636"/>
      <c r="AU636" s="6" t="s">
        <v>80</v>
      </c>
      <c r="AV636" s="6" t="s">
        <v>100</v>
      </c>
      <c r="AW636"/>
      <c r="AX636"/>
      <c r="AY636"/>
      <c r="AZ636"/>
      <c r="BA636"/>
      <c r="BB636"/>
      <c r="BC636"/>
      <c r="BD636" s="6" t="s">
        <v>2547</v>
      </c>
      <c r="BE636" s="7" t="s">
        <v>102</v>
      </c>
      <c r="BG636" s="7" t="s">
        <v>103</v>
      </c>
      <c r="BH636" s="7">
        <v>2016</v>
      </c>
      <c r="BI636" s="7" t="s">
        <v>104</v>
      </c>
      <c r="BJ636" s="7" t="s">
        <v>105</v>
      </c>
      <c r="BK636" s="7" t="s">
        <v>105</v>
      </c>
      <c r="BL636" s="7" t="s">
        <v>103</v>
      </c>
      <c r="BN636"/>
      <c r="BO636"/>
      <c r="BP636"/>
      <c r="BQ636"/>
      <c r="BR636"/>
      <c r="BS636"/>
      <c r="BT636"/>
      <c r="BU636"/>
      <c r="BV636"/>
      <c r="BW636"/>
      <c r="BX636"/>
      <c r="BY636" s="8">
        <v>44509</v>
      </c>
      <c r="BZ636" s="9" t="s">
        <v>106</v>
      </c>
    </row>
    <row r="637" spans="1:78" s="7" customFormat="1" hidden="1" x14ac:dyDescent="0.25">
      <c r="A637" s="7" t="str">
        <f t="shared" si="9"/>
        <v>ACCQ*</v>
      </c>
      <c r="B637" s="6" t="s">
        <v>2548</v>
      </c>
      <c r="C637" s="6" t="s">
        <v>2549</v>
      </c>
      <c r="D637" s="6" t="s">
        <v>2550</v>
      </c>
      <c r="E637" s="6" t="s">
        <v>2551</v>
      </c>
      <c r="F637"/>
      <c r="G637"/>
      <c r="H637" s="6" t="s">
        <v>80</v>
      </c>
      <c r="I637"/>
      <c r="J637" s="6" t="s">
        <v>81</v>
      </c>
      <c r="K637" s="6" t="s">
        <v>82</v>
      </c>
      <c r="L637" s="6" t="s">
        <v>137</v>
      </c>
      <c r="M637" s="6" t="s">
        <v>84</v>
      </c>
      <c r="N637" s="6" t="s">
        <v>85</v>
      </c>
      <c r="O637" s="6" t="s">
        <v>138</v>
      </c>
      <c r="P637" s="6" t="s">
        <v>139</v>
      </c>
      <c r="Q637" s="6" t="s">
        <v>1841</v>
      </c>
      <c r="R637" s="35" t="s">
        <v>1841</v>
      </c>
      <c r="S637" s="6" t="s">
        <v>1841</v>
      </c>
      <c r="T637" s="35" t="s">
        <v>2552</v>
      </c>
      <c r="U637" s="32" t="s">
        <v>1824</v>
      </c>
      <c r="V637" s="32" t="s">
        <v>1825</v>
      </c>
      <c r="W637" s="6" t="s">
        <v>80</v>
      </c>
      <c r="X637" s="6" t="s">
        <v>80</v>
      </c>
      <c r="Y637" s="6" t="s">
        <v>92</v>
      </c>
      <c r="Z637" s="6" t="s">
        <v>80</v>
      </c>
      <c r="AA637" s="6" t="s">
        <v>93</v>
      </c>
      <c r="AB637"/>
      <c r="AC637"/>
      <c r="AD637"/>
      <c r="AE637" t="str">
        <f>VLOOKUP(E637,'Synthèse ventes'!$A$5:$C$2461,3,0)</f>
        <v>Rond Ø180 SMX Beta Pamiers</v>
      </c>
      <c r="AF637" t="str">
        <f>VLOOKUP(E637,'Synthèse ventes'!$A$5:$C$2461,2,0)</f>
        <v>AD PAMIERS</v>
      </c>
      <c r="AG637"/>
      <c r="AH637"/>
      <c r="AI637"/>
      <c r="AJ637"/>
      <c r="AK637" s="6" t="s">
        <v>92</v>
      </c>
      <c r="AL637" s="6" t="s">
        <v>2553</v>
      </c>
      <c r="AM637" s="6" t="s">
        <v>95</v>
      </c>
      <c r="AN637" s="6" t="s">
        <v>375</v>
      </c>
      <c r="AO637" s="6" t="s">
        <v>225</v>
      </c>
      <c r="AP637" s="6" t="s">
        <v>80</v>
      </c>
      <c r="AQ637" s="6" t="s">
        <v>80</v>
      </c>
      <c r="AR637" s="6" t="s">
        <v>1827</v>
      </c>
      <c r="AS637" s="6" t="s">
        <v>169</v>
      </c>
      <c r="AT637"/>
      <c r="AU637" s="6" t="s">
        <v>80</v>
      </c>
      <c r="AV637" s="6" t="s">
        <v>100</v>
      </c>
      <c r="AW637"/>
      <c r="AX637"/>
      <c r="AY637"/>
      <c r="AZ637"/>
      <c r="BA637"/>
      <c r="BB637"/>
      <c r="BC637"/>
      <c r="BD637" s="6" t="s">
        <v>2547</v>
      </c>
      <c r="BE637" s="7" t="s">
        <v>102</v>
      </c>
      <c r="BG637" s="7" t="s">
        <v>103</v>
      </c>
      <c r="BH637" s="7">
        <v>2016</v>
      </c>
      <c r="BI637" s="7" t="s">
        <v>104</v>
      </c>
      <c r="BJ637" s="7" t="s">
        <v>105</v>
      </c>
      <c r="BK637" s="7" t="s">
        <v>105</v>
      </c>
      <c r="BL637" s="7" t="s">
        <v>103</v>
      </c>
      <c r="BN637"/>
      <c r="BO637"/>
      <c r="BP637"/>
      <c r="BQ637"/>
      <c r="BR637"/>
      <c r="BS637"/>
      <c r="BT637"/>
      <c r="BU637"/>
      <c r="BV637"/>
      <c r="BW637"/>
      <c r="BX637"/>
      <c r="BY637" s="8">
        <v>93171</v>
      </c>
      <c r="BZ637" s="9" t="s">
        <v>106</v>
      </c>
    </row>
    <row r="638" spans="1:78" s="7" customFormat="1" hidden="1" x14ac:dyDescent="0.25">
      <c r="A638" s="7" t="str">
        <f t="shared" si="9"/>
        <v>ABYV*</v>
      </c>
      <c r="B638" s="6" t="s">
        <v>2554</v>
      </c>
      <c r="C638" s="6" t="s">
        <v>2555</v>
      </c>
      <c r="D638" s="6" t="s">
        <v>2262</v>
      </c>
      <c r="E638" s="6" t="s">
        <v>2263</v>
      </c>
      <c r="F638"/>
      <c r="G638"/>
      <c r="H638" s="6" t="s">
        <v>80</v>
      </c>
      <c r="I638"/>
      <c r="J638" s="6" t="s">
        <v>81</v>
      </c>
      <c r="K638" s="6" t="s">
        <v>82</v>
      </c>
      <c r="L638" s="6" t="s">
        <v>156</v>
      </c>
      <c r="M638" s="6" t="s">
        <v>84</v>
      </c>
      <c r="N638" s="6" t="s">
        <v>85</v>
      </c>
      <c r="O638" s="6" t="s">
        <v>157</v>
      </c>
      <c r="P638" s="6" t="s">
        <v>108</v>
      </c>
      <c r="Q638" s="6" t="s">
        <v>110</v>
      </c>
      <c r="R638" s="6" t="s">
        <v>110</v>
      </c>
      <c r="S638"/>
      <c r="T638"/>
      <c r="U638" s="6" t="s">
        <v>91</v>
      </c>
      <c r="V638" s="6" t="s">
        <v>91</v>
      </c>
      <c r="W638" s="6" t="s">
        <v>80</v>
      </c>
      <c r="X638" s="6" t="s">
        <v>80</v>
      </c>
      <c r="Y638" s="6" t="s">
        <v>92</v>
      </c>
      <c r="Z638" s="6" t="s">
        <v>80</v>
      </c>
      <c r="AA638" s="6" t="s">
        <v>80</v>
      </c>
      <c r="AB638"/>
      <c r="AC638"/>
      <c r="AD638"/>
      <c r="AE638" t="str">
        <f>VLOOKUP(E638,'Synthèse ventes'!$A$5:$C$2461,3,0)</f>
        <v>Rond Ø240 x 510 Kg</v>
      </c>
      <c r="AF638" t="str">
        <f>VLOOKUP(E638,'Synthèse ventes'!$A$5:$C$2461,2,0)</f>
        <v>AD ANCIZES</v>
      </c>
      <c r="AG638"/>
      <c r="AH638"/>
      <c r="AI638"/>
      <c r="AJ638"/>
      <c r="AK638" s="6" t="s">
        <v>80</v>
      </c>
      <c r="AL638" s="6" t="s">
        <v>2264</v>
      </c>
      <c r="AM638" s="6" t="s">
        <v>95</v>
      </c>
      <c r="AN638" s="6" t="s">
        <v>145</v>
      </c>
      <c r="AO638" s="6" t="s">
        <v>400</v>
      </c>
      <c r="AP638" s="6" t="s">
        <v>80</v>
      </c>
      <c r="AQ638" s="6" t="s">
        <v>80</v>
      </c>
      <c r="AR638" s="6" t="s">
        <v>266</v>
      </c>
      <c r="AS638" s="6" t="s">
        <v>1426</v>
      </c>
      <c r="AT638"/>
      <c r="AU638" s="6" t="s">
        <v>80</v>
      </c>
      <c r="AV638" s="6" t="s">
        <v>100</v>
      </c>
      <c r="AW638"/>
      <c r="AX638"/>
      <c r="AY638"/>
      <c r="AZ638"/>
      <c r="BA638"/>
      <c r="BB638"/>
      <c r="BC638"/>
      <c r="BD638" s="6" t="s">
        <v>2556</v>
      </c>
      <c r="BE638" s="7" t="s">
        <v>102</v>
      </c>
      <c r="BG638" s="7" t="s">
        <v>103</v>
      </c>
      <c r="BH638" s="7">
        <v>2016</v>
      </c>
      <c r="BI638" s="7" t="s">
        <v>104</v>
      </c>
      <c r="BJ638" s="7" t="s">
        <v>105</v>
      </c>
      <c r="BK638" s="7" t="s">
        <v>105</v>
      </c>
      <c r="BL638" s="7" t="s">
        <v>103</v>
      </c>
      <c r="BN638"/>
      <c r="BO638"/>
      <c r="BP638"/>
      <c r="BQ638"/>
      <c r="BR638"/>
      <c r="BS638"/>
      <c r="BT638"/>
      <c r="BU638"/>
      <c r="BV638"/>
      <c r="BW638"/>
      <c r="BX638"/>
      <c r="BY638" s="8">
        <v>55149</v>
      </c>
      <c r="BZ638" s="9" t="s">
        <v>106</v>
      </c>
    </row>
    <row r="639" spans="1:78" s="7" customFormat="1" hidden="1" x14ac:dyDescent="0.25">
      <c r="A639" s="7" t="str">
        <f t="shared" si="9"/>
        <v>ABYV*</v>
      </c>
      <c r="B639" s="6" t="s">
        <v>2557</v>
      </c>
      <c r="C639" s="6" t="s">
        <v>2558</v>
      </c>
      <c r="D639" s="6" t="s">
        <v>2262</v>
      </c>
      <c r="E639" s="6" t="s">
        <v>2263</v>
      </c>
      <c r="F639"/>
      <c r="G639"/>
      <c r="H639" s="6" t="s">
        <v>80</v>
      </c>
      <c r="I639"/>
      <c r="J639" s="6" t="s">
        <v>81</v>
      </c>
      <c r="K639" s="6" t="s">
        <v>82</v>
      </c>
      <c r="L639" s="6" t="s">
        <v>156</v>
      </c>
      <c r="M639" s="6" t="s">
        <v>84</v>
      </c>
      <c r="N639" s="6" t="s">
        <v>85</v>
      </c>
      <c r="O639" s="6" t="s">
        <v>157</v>
      </c>
      <c r="P639" s="6" t="s">
        <v>108</v>
      </c>
      <c r="Q639" s="6" t="s">
        <v>110</v>
      </c>
      <c r="R639" s="6" t="s">
        <v>110</v>
      </c>
      <c r="S639"/>
      <c r="T639"/>
      <c r="U639" s="6" t="s">
        <v>91</v>
      </c>
      <c r="V639" s="6" t="s">
        <v>91</v>
      </c>
      <c r="W639" s="6" t="s">
        <v>80</v>
      </c>
      <c r="X639" s="6" t="s">
        <v>80</v>
      </c>
      <c r="Y639" s="6" t="s">
        <v>92</v>
      </c>
      <c r="Z639" s="6" t="s">
        <v>80</v>
      </c>
      <c r="AA639" s="6" t="s">
        <v>80</v>
      </c>
      <c r="AB639"/>
      <c r="AC639"/>
      <c r="AD639"/>
      <c r="AE639" t="str">
        <f>VLOOKUP(E639,'Synthèse ventes'!$A$5:$C$2461,3,0)</f>
        <v>Rond Ø240 x 510 Kg</v>
      </c>
      <c r="AF639" t="str">
        <f>VLOOKUP(E639,'Synthèse ventes'!$A$5:$C$2461,2,0)</f>
        <v>AD ANCIZES</v>
      </c>
      <c r="AG639"/>
      <c r="AH639"/>
      <c r="AI639"/>
      <c r="AJ639"/>
      <c r="AK639" s="6" t="s">
        <v>80</v>
      </c>
      <c r="AL639" s="6" t="s">
        <v>2264</v>
      </c>
      <c r="AM639" s="6" t="s">
        <v>95</v>
      </c>
      <c r="AN639" s="6" t="s">
        <v>96</v>
      </c>
      <c r="AO639" s="6" t="s">
        <v>394</v>
      </c>
      <c r="AP639" s="6" t="s">
        <v>80</v>
      </c>
      <c r="AQ639" s="6" t="s">
        <v>80</v>
      </c>
      <c r="AR639" s="6" t="s">
        <v>266</v>
      </c>
      <c r="AS639" s="6" t="s">
        <v>1426</v>
      </c>
      <c r="AT639"/>
      <c r="AU639" s="6" t="s">
        <v>80</v>
      </c>
      <c r="AV639" s="6" t="s">
        <v>100</v>
      </c>
      <c r="AW639"/>
      <c r="AX639"/>
      <c r="AY639"/>
      <c r="AZ639"/>
      <c r="BA639"/>
      <c r="BB639"/>
      <c r="BC639"/>
      <c r="BD639" s="6" t="s">
        <v>2556</v>
      </c>
      <c r="BE639" s="7" t="s">
        <v>102</v>
      </c>
      <c r="BG639" s="7" t="s">
        <v>103</v>
      </c>
      <c r="BH639" s="7">
        <v>2016</v>
      </c>
      <c r="BI639" s="7" t="s">
        <v>104</v>
      </c>
      <c r="BJ639" s="7" t="s">
        <v>105</v>
      </c>
      <c r="BK639" s="7" t="s">
        <v>105</v>
      </c>
      <c r="BL639" s="7" t="s">
        <v>103</v>
      </c>
      <c r="BN639"/>
      <c r="BO639"/>
      <c r="BP639"/>
      <c r="BQ639"/>
      <c r="BR639"/>
      <c r="BS639"/>
      <c r="BT639"/>
      <c r="BU639"/>
      <c r="BV639"/>
      <c r="BW639"/>
      <c r="BX639"/>
      <c r="BY639" s="8">
        <v>20621</v>
      </c>
      <c r="BZ639" s="9" t="s">
        <v>106</v>
      </c>
    </row>
    <row r="640" spans="1:78" s="7" customFormat="1" hidden="1" x14ac:dyDescent="0.25">
      <c r="A640" s="7" t="str">
        <f t="shared" si="9"/>
        <v>ABYV*</v>
      </c>
      <c r="B640" s="6" t="s">
        <v>2559</v>
      </c>
      <c r="C640" s="6" t="s">
        <v>2560</v>
      </c>
      <c r="D640" s="6" t="s">
        <v>2262</v>
      </c>
      <c r="E640" s="6" t="s">
        <v>2263</v>
      </c>
      <c r="F640"/>
      <c r="G640"/>
      <c r="H640" s="6" t="s">
        <v>80</v>
      </c>
      <c r="I640"/>
      <c r="J640" s="6" t="s">
        <v>81</v>
      </c>
      <c r="K640" s="6" t="s">
        <v>82</v>
      </c>
      <c r="L640" s="6" t="s">
        <v>156</v>
      </c>
      <c r="M640" s="6" t="s">
        <v>84</v>
      </c>
      <c r="N640" s="6" t="s">
        <v>85</v>
      </c>
      <c r="O640" s="6" t="s">
        <v>157</v>
      </c>
      <c r="P640" s="6" t="s">
        <v>108</v>
      </c>
      <c r="Q640" s="6" t="s">
        <v>110</v>
      </c>
      <c r="R640" s="6" t="s">
        <v>110</v>
      </c>
      <c r="S640"/>
      <c r="T640"/>
      <c r="U640" s="6" t="s">
        <v>91</v>
      </c>
      <c r="V640" s="6" t="s">
        <v>91</v>
      </c>
      <c r="W640" s="6" t="s">
        <v>80</v>
      </c>
      <c r="X640" s="6" t="s">
        <v>80</v>
      </c>
      <c r="Y640" s="6" t="s">
        <v>92</v>
      </c>
      <c r="Z640" s="6" t="s">
        <v>80</v>
      </c>
      <c r="AA640" s="6" t="s">
        <v>80</v>
      </c>
      <c r="AB640"/>
      <c r="AC640"/>
      <c r="AD640"/>
      <c r="AE640" t="str">
        <f>VLOOKUP(E640,'Synthèse ventes'!$A$5:$C$2461,3,0)</f>
        <v>Rond Ø240 x 510 Kg</v>
      </c>
      <c r="AF640" t="str">
        <f>VLOOKUP(E640,'Synthèse ventes'!$A$5:$C$2461,2,0)</f>
        <v>AD ANCIZES</v>
      </c>
      <c r="AG640"/>
      <c r="AH640"/>
      <c r="AI640"/>
      <c r="AJ640"/>
      <c r="AK640" s="6" t="s">
        <v>80</v>
      </c>
      <c r="AL640" s="6" t="s">
        <v>2264</v>
      </c>
      <c r="AM640" s="6" t="s">
        <v>95</v>
      </c>
      <c r="AN640" s="6" t="s">
        <v>96</v>
      </c>
      <c r="AO640" s="6" t="s">
        <v>448</v>
      </c>
      <c r="AP640" s="6" t="s">
        <v>80</v>
      </c>
      <c r="AQ640" s="6" t="s">
        <v>80</v>
      </c>
      <c r="AR640" s="6" t="s">
        <v>266</v>
      </c>
      <c r="AS640" s="6" t="s">
        <v>1426</v>
      </c>
      <c r="AT640"/>
      <c r="AU640" s="6" t="s">
        <v>80</v>
      </c>
      <c r="AV640" s="6" t="s">
        <v>100</v>
      </c>
      <c r="AW640"/>
      <c r="AX640"/>
      <c r="AY640"/>
      <c r="AZ640"/>
      <c r="BA640"/>
      <c r="BB640"/>
      <c r="BC640"/>
      <c r="BD640" s="6" t="s">
        <v>2556</v>
      </c>
      <c r="BE640" s="7" t="s">
        <v>102</v>
      </c>
      <c r="BG640" s="7" t="s">
        <v>103</v>
      </c>
      <c r="BH640" s="7">
        <v>2016</v>
      </c>
      <c r="BI640" s="7" t="s">
        <v>104</v>
      </c>
      <c r="BJ640" s="7" t="s">
        <v>105</v>
      </c>
      <c r="BK640" s="7" t="s">
        <v>105</v>
      </c>
      <c r="BL640" s="7" t="s">
        <v>103</v>
      </c>
      <c r="BN640"/>
      <c r="BO640"/>
      <c r="BP640"/>
      <c r="BQ640"/>
      <c r="BR640"/>
      <c r="BS640"/>
      <c r="BT640"/>
      <c r="BU640"/>
      <c r="BV640"/>
      <c r="BW640"/>
      <c r="BX640"/>
      <c r="BY640" s="8">
        <v>133306</v>
      </c>
      <c r="BZ640" s="9" t="s">
        <v>106</v>
      </c>
    </row>
    <row r="641" spans="1:78" s="7" customFormat="1" hidden="1" x14ac:dyDescent="0.25">
      <c r="A641" s="7" t="str">
        <f t="shared" si="9"/>
        <v>ACFE*</v>
      </c>
      <c r="B641" s="6" t="s">
        <v>2561</v>
      </c>
      <c r="C641" s="6" t="s">
        <v>2562</v>
      </c>
      <c r="D641" s="6" t="s">
        <v>2563</v>
      </c>
      <c r="E641" s="6" t="s">
        <v>2564</v>
      </c>
      <c r="F641"/>
      <c r="G641"/>
      <c r="H641" s="6" t="s">
        <v>80</v>
      </c>
      <c r="I641"/>
      <c r="J641" s="6" t="s">
        <v>81</v>
      </c>
      <c r="K641" s="6" t="s">
        <v>82</v>
      </c>
      <c r="L641" s="6" t="s">
        <v>156</v>
      </c>
      <c r="M641" s="6" t="s">
        <v>84</v>
      </c>
      <c r="N641" s="6" t="s">
        <v>85</v>
      </c>
      <c r="O641" s="6" t="s">
        <v>157</v>
      </c>
      <c r="P641" s="6" t="s">
        <v>108</v>
      </c>
      <c r="Q641" s="6" t="s">
        <v>110</v>
      </c>
      <c r="R641" s="6" t="s">
        <v>110</v>
      </c>
      <c r="S641"/>
      <c r="T641"/>
      <c r="U641" s="6" t="s">
        <v>91</v>
      </c>
      <c r="V641" s="6" t="s">
        <v>91</v>
      </c>
      <c r="W641" s="6" t="s">
        <v>80</v>
      </c>
      <c r="X641" s="6" t="s">
        <v>80</v>
      </c>
      <c r="Y641" s="6" t="s">
        <v>92</v>
      </c>
      <c r="Z641" s="6" t="s">
        <v>80</v>
      </c>
      <c r="AA641" s="6" t="s">
        <v>80</v>
      </c>
      <c r="AB641"/>
      <c r="AC641"/>
      <c r="AD641"/>
      <c r="AE641" t="str">
        <f>VLOOKUP(E641,'Synthèse ventes'!$A$5:$C$2461,3,0)</f>
        <v>Rond Ø152 Bohler</v>
      </c>
      <c r="AF641" t="str">
        <f>VLOOKUP(E641,'Synthèse ventes'!$A$5:$C$2461,2,0)</f>
        <v>BOHLER LIV</v>
      </c>
      <c r="AG641"/>
      <c r="AH641"/>
      <c r="AI641"/>
      <c r="AJ641"/>
      <c r="AK641" s="6" t="s">
        <v>92</v>
      </c>
      <c r="AL641" s="6" t="s">
        <v>2565</v>
      </c>
      <c r="AM641" s="6" t="s">
        <v>95</v>
      </c>
      <c r="AN641" s="6" t="s">
        <v>1142</v>
      </c>
      <c r="AO641" s="6" t="s">
        <v>376</v>
      </c>
      <c r="AP641" s="6" t="s">
        <v>80</v>
      </c>
      <c r="AQ641" s="6" t="s">
        <v>80</v>
      </c>
      <c r="AR641" s="6" t="s">
        <v>592</v>
      </c>
      <c r="AS641" s="6" t="s">
        <v>885</v>
      </c>
      <c r="AT641"/>
      <c r="AU641" s="6" t="s">
        <v>80</v>
      </c>
      <c r="AV641" s="6" t="s">
        <v>100</v>
      </c>
      <c r="AW641"/>
      <c r="AX641"/>
      <c r="AY641"/>
      <c r="AZ641"/>
      <c r="BA641"/>
      <c r="BB641"/>
      <c r="BC641"/>
      <c r="BD641" s="6" t="s">
        <v>2566</v>
      </c>
      <c r="BE641" s="7" t="s">
        <v>102</v>
      </c>
      <c r="BG641" s="7" t="s">
        <v>103</v>
      </c>
      <c r="BH641" s="7">
        <v>2016</v>
      </c>
      <c r="BI641" s="7" t="s">
        <v>104</v>
      </c>
      <c r="BJ641" s="7" t="s">
        <v>105</v>
      </c>
      <c r="BK641" s="7" t="s">
        <v>105</v>
      </c>
      <c r="BL641" s="7" t="s">
        <v>103</v>
      </c>
      <c r="BN641"/>
      <c r="BO641"/>
      <c r="BP641"/>
      <c r="BQ641"/>
      <c r="BR641"/>
      <c r="BS641"/>
      <c r="BT641"/>
      <c r="BU641"/>
      <c r="BV641"/>
      <c r="BW641"/>
      <c r="BX641"/>
      <c r="BY641" s="8">
        <v>80604</v>
      </c>
      <c r="BZ641" s="9" t="s">
        <v>106</v>
      </c>
    </row>
    <row r="642" spans="1:78" s="7" customFormat="1" hidden="1" x14ac:dyDescent="0.25">
      <c r="A642" s="7" t="str">
        <f t="shared" si="9"/>
        <v>ACFE*</v>
      </c>
      <c r="B642" s="6" t="s">
        <v>2567</v>
      </c>
      <c r="C642" s="6" t="s">
        <v>2568</v>
      </c>
      <c r="D642" s="6" t="s">
        <v>2563</v>
      </c>
      <c r="E642" s="6" t="s">
        <v>2564</v>
      </c>
      <c r="F642"/>
      <c r="G642"/>
      <c r="H642" s="6" t="s">
        <v>80</v>
      </c>
      <c r="I642"/>
      <c r="J642" s="6" t="s">
        <v>81</v>
      </c>
      <c r="K642" s="6" t="s">
        <v>82</v>
      </c>
      <c r="L642" s="6" t="s">
        <v>156</v>
      </c>
      <c r="M642" s="6" t="s">
        <v>84</v>
      </c>
      <c r="N642" s="6" t="s">
        <v>85</v>
      </c>
      <c r="O642" s="6" t="s">
        <v>157</v>
      </c>
      <c r="P642" s="6" t="s">
        <v>108</v>
      </c>
      <c r="Q642" s="6" t="s">
        <v>110</v>
      </c>
      <c r="R642" s="6" t="s">
        <v>110</v>
      </c>
      <c r="S642"/>
      <c r="T642"/>
      <c r="U642" s="6" t="s">
        <v>91</v>
      </c>
      <c r="V642" s="6" t="s">
        <v>91</v>
      </c>
      <c r="W642" s="6" t="s">
        <v>80</v>
      </c>
      <c r="X642" s="6" t="s">
        <v>80</v>
      </c>
      <c r="Y642" s="6" t="s">
        <v>92</v>
      </c>
      <c r="Z642" s="6" t="s">
        <v>80</v>
      </c>
      <c r="AA642" s="6" t="s">
        <v>80</v>
      </c>
      <c r="AB642"/>
      <c r="AC642"/>
      <c r="AD642"/>
      <c r="AE642" t="str">
        <f>VLOOKUP(E642,'Synthèse ventes'!$A$5:$C$2461,3,0)</f>
        <v>Rond Ø152 Bohler</v>
      </c>
      <c r="AF642" t="str">
        <f>VLOOKUP(E642,'Synthèse ventes'!$A$5:$C$2461,2,0)</f>
        <v>BOHLER LIV</v>
      </c>
      <c r="AG642"/>
      <c r="AH642"/>
      <c r="AI642"/>
      <c r="AJ642"/>
      <c r="AK642" s="6" t="s">
        <v>92</v>
      </c>
      <c r="AL642" s="6" t="s">
        <v>2565</v>
      </c>
      <c r="AM642" s="6" t="s">
        <v>95</v>
      </c>
      <c r="AN642" s="6" t="s">
        <v>2106</v>
      </c>
      <c r="AO642" s="6" t="s">
        <v>376</v>
      </c>
      <c r="AP642" s="6" t="s">
        <v>80</v>
      </c>
      <c r="AQ642" s="6" t="s">
        <v>80</v>
      </c>
      <c r="AR642" s="6" t="s">
        <v>592</v>
      </c>
      <c r="AS642" s="6" t="s">
        <v>885</v>
      </c>
      <c r="AT642"/>
      <c r="AU642" s="6" t="s">
        <v>80</v>
      </c>
      <c r="AV642" s="6" t="s">
        <v>100</v>
      </c>
      <c r="AW642"/>
      <c r="AX642"/>
      <c r="AY642"/>
      <c r="AZ642"/>
      <c r="BA642"/>
      <c r="BB642"/>
      <c r="BC642"/>
      <c r="BD642" s="6" t="s">
        <v>2566</v>
      </c>
      <c r="BE642" s="7" t="s">
        <v>102</v>
      </c>
      <c r="BG642" s="7" t="s">
        <v>103</v>
      </c>
      <c r="BH642" s="7">
        <v>2016</v>
      </c>
      <c r="BI642" s="7" t="s">
        <v>104</v>
      </c>
      <c r="BJ642" s="7" t="s">
        <v>105</v>
      </c>
      <c r="BK642" s="7" t="s">
        <v>105</v>
      </c>
      <c r="BL642" s="7" t="s">
        <v>103</v>
      </c>
      <c r="BN642"/>
      <c r="BO642"/>
      <c r="BP642"/>
      <c r="BQ642"/>
      <c r="BR642"/>
      <c r="BS642"/>
      <c r="BT642"/>
      <c r="BU642"/>
      <c r="BV642"/>
      <c r="BW642"/>
      <c r="BX642"/>
      <c r="BY642" s="8">
        <v>83502</v>
      </c>
      <c r="BZ642" s="9" t="s">
        <v>106</v>
      </c>
    </row>
    <row r="643" spans="1:78" s="7" customFormat="1" hidden="1" x14ac:dyDescent="0.25">
      <c r="A643" s="7" t="str">
        <f t="shared" ref="A643:A706" si="10">IF(LEFT(E643,1)="A",LEFT(E643,4)&amp;"*","")</f>
        <v>ACFE*</v>
      </c>
      <c r="B643" s="6" t="s">
        <v>2569</v>
      </c>
      <c r="C643" s="6" t="s">
        <v>2570</v>
      </c>
      <c r="D643" s="6" t="s">
        <v>2563</v>
      </c>
      <c r="E643" s="6" t="s">
        <v>2564</v>
      </c>
      <c r="F643"/>
      <c r="G643"/>
      <c r="H643" s="6" t="s">
        <v>80</v>
      </c>
      <c r="I643"/>
      <c r="J643" s="6" t="s">
        <v>81</v>
      </c>
      <c r="K643" s="6" t="s">
        <v>82</v>
      </c>
      <c r="L643" s="6" t="s">
        <v>156</v>
      </c>
      <c r="M643" s="6" t="s">
        <v>84</v>
      </c>
      <c r="N643" s="6" t="s">
        <v>85</v>
      </c>
      <c r="O643" s="6" t="s">
        <v>157</v>
      </c>
      <c r="P643" s="6" t="s">
        <v>108</v>
      </c>
      <c r="Q643" s="6" t="s">
        <v>110</v>
      </c>
      <c r="R643" s="6" t="s">
        <v>110</v>
      </c>
      <c r="S643"/>
      <c r="T643"/>
      <c r="U643" s="6" t="s">
        <v>91</v>
      </c>
      <c r="V643" s="6" t="s">
        <v>91</v>
      </c>
      <c r="W643" s="6" t="s">
        <v>80</v>
      </c>
      <c r="X643" s="6" t="s">
        <v>80</v>
      </c>
      <c r="Y643" s="6" t="s">
        <v>92</v>
      </c>
      <c r="Z643" s="6" t="s">
        <v>80</v>
      </c>
      <c r="AA643" s="6" t="s">
        <v>80</v>
      </c>
      <c r="AB643"/>
      <c r="AC643"/>
      <c r="AD643"/>
      <c r="AE643" t="str">
        <f>VLOOKUP(E643,'Synthèse ventes'!$A$5:$C$2461,3,0)</f>
        <v>Rond Ø152 Bohler</v>
      </c>
      <c r="AF643" t="str">
        <f>VLOOKUP(E643,'Synthèse ventes'!$A$5:$C$2461,2,0)</f>
        <v>BOHLER LIV</v>
      </c>
      <c r="AG643"/>
      <c r="AH643"/>
      <c r="AI643"/>
      <c r="AJ643"/>
      <c r="AK643" s="6" t="s">
        <v>92</v>
      </c>
      <c r="AL643" s="6" t="s">
        <v>2565</v>
      </c>
      <c r="AM643" s="6" t="s">
        <v>95</v>
      </c>
      <c r="AN643" s="6" t="s">
        <v>2106</v>
      </c>
      <c r="AO643" s="6" t="s">
        <v>602</v>
      </c>
      <c r="AP643" s="6" t="s">
        <v>80</v>
      </c>
      <c r="AQ643" s="6" t="s">
        <v>80</v>
      </c>
      <c r="AR643" s="6" t="s">
        <v>592</v>
      </c>
      <c r="AS643" s="6" t="s">
        <v>885</v>
      </c>
      <c r="AT643"/>
      <c r="AU643" s="6" t="s">
        <v>80</v>
      </c>
      <c r="AV643" s="6" t="s">
        <v>100</v>
      </c>
      <c r="AW643"/>
      <c r="AX643"/>
      <c r="AY643"/>
      <c r="AZ643"/>
      <c r="BA643"/>
      <c r="BB643"/>
      <c r="BC643"/>
      <c r="BD643" s="6" t="s">
        <v>2566</v>
      </c>
      <c r="BE643" s="7" t="s">
        <v>102</v>
      </c>
      <c r="BG643" s="7" t="s">
        <v>103</v>
      </c>
      <c r="BH643" s="7">
        <v>2016</v>
      </c>
      <c r="BI643" s="7" t="s">
        <v>104</v>
      </c>
      <c r="BJ643" s="7" t="s">
        <v>105</v>
      </c>
      <c r="BK643" s="7" t="s">
        <v>105</v>
      </c>
      <c r="BL643" s="7" t="s">
        <v>103</v>
      </c>
      <c r="BN643"/>
      <c r="BO643"/>
      <c r="BP643"/>
      <c r="BQ643"/>
      <c r="BR643"/>
      <c r="BS643"/>
      <c r="BT643"/>
      <c r="BU643"/>
      <c r="BV643"/>
      <c r="BW643"/>
      <c r="BX643"/>
      <c r="BY643" s="8">
        <v>66277</v>
      </c>
      <c r="BZ643" s="9" t="s">
        <v>106</v>
      </c>
    </row>
    <row r="644" spans="1:78" s="7" customFormat="1" hidden="1" x14ac:dyDescent="0.25">
      <c r="A644" s="7" t="str">
        <f t="shared" si="10"/>
        <v>ACFE*</v>
      </c>
      <c r="B644" s="6" t="s">
        <v>2571</v>
      </c>
      <c r="C644" s="6" t="s">
        <v>2572</v>
      </c>
      <c r="D644" s="6" t="s">
        <v>2563</v>
      </c>
      <c r="E644" s="6" t="s">
        <v>2564</v>
      </c>
      <c r="F644"/>
      <c r="G644"/>
      <c r="H644" s="6" t="s">
        <v>80</v>
      </c>
      <c r="I644"/>
      <c r="J644" s="6" t="s">
        <v>81</v>
      </c>
      <c r="K644" s="6" t="s">
        <v>82</v>
      </c>
      <c r="L644" s="6" t="s">
        <v>156</v>
      </c>
      <c r="M644" s="6" t="s">
        <v>84</v>
      </c>
      <c r="N644" s="6" t="s">
        <v>85</v>
      </c>
      <c r="O644" s="6" t="s">
        <v>157</v>
      </c>
      <c r="P644" s="6" t="s">
        <v>108</v>
      </c>
      <c r="Q644" s="6" t="s">
        <v>110</v>
      </c>
      <c r="R644" s="6" t="s">
        <v>110</v>
      </c>
      <c r="S644"/>
      <c r="T644"/>
      <c r="U644" s="6" t="s">
        <v>91</v>
      </c>
      <c r="V644" s="6" t="s">
        <v>91</v>
      </c>
      <c r="W644" s="6" t="s">
        <v>80</v>
      </c>
      <c r="X644" s="6" t="s">
        <v>80</v>
      </c>
      <c r="Y644" s="6" t="s">
        <v>92</v>
      </c>
      <c r="Z644" s="6" t="s">
        <v>80</v>
      </c>
      <c r="AA644" s="6" t="s">
        <v>80</v>
      </c>
      <c r="AB644"/>
      <c r="AC644"/>
      <c r="AD644"/>
      <c r="AE644" t="str">
        <f>VLOOKUP(E644,'Synthèse ventes'!$A$5:$C$2461,3,0)</f>
        <v>Rond Ø152 Bohler</v>
      </c>
      <c r="AF644" t="str">
        <f>VLOOKUP(E644,'Synthèse ventes'!$A$5:$C$2461,2,0)</f>
        <v>BOHLER LIV</v>
      </c>
      <c r="AG644"/>
      <c r="AH644"/>
      <c r="AI644"/>
      <c r="AJ644"/>
      <c r="AK644" s="6" t="s">
        <v>92</v>
      </c>
      <c r="AL644" s="6" t="s">
        <v>2565</v>
      </c>
      <c r="AM644" s="6" t="s">
        <v>95</v>
      </c>
      <c r="AN644" s="6" t="s">
        <v>1142</v>
      </c>
      <c r="AO644" s="6" t="s">
        <v>599</v>
      </c>
      <c r="AP644" s="6" t="s">
        <v>80</v>
      </c>
      <c r="AQ644" s="6" t="s">
        <v>80</v>
      </c>
      <c r="AR644" s="6" t="s">
        <v>592</v>
      </c>
      <c r="AS644" s="6" t="s">
        <v>885</v>
      </c>
      <c r="AT644"/>
      <c r="AU644" s="6" t="s">
        <v>80</v>
      </c>
      <c r="AV644" s="6" t="s">
        <v>100</v>
      </c>
      <c r="AW644"/>
      <c r="AX644"/>
      <c r="AY644"/>
      <c r="AZ644"/>
      <c r="BA644"/>
      <c r="BB644"/>
      <c r="BC644"/>
      <c r="BD644" s="6" t="s">
        <v>2566</v>
      </c>
      <c r="BE644" s="7" t="s">
        <v>102</v>
      </c>
      <c r="BG644" s="7" t="s">
        <v>103</v>
      </c>
      <c r="BH644" s="7">
        <v>2016</v>
      </c>
      <c r="BI644" s="7" t="s">
        <v>104</v>
      </c>
      <c r="BJ644" s="7" t="s">
        <v>105</v>
      </c>
      <c r="BK644" s="7" t="s">
        <v>105</v>
      </c>
      <c r="BL644" s="7" t="s">
        <v>103</v>
      </c>
      <c r="BN644"/>
      <c r="BO644"/>
      <c r="BP644"/>
      <c r="BQ644"/>
      <c r="BR644"/>
      <c r="BS644"/>
      <c r="BT644"/>
      <c r="BU644"/>
      <c r="BV644"/>
      <c r="BW644"/>
      <c r="BX644"/>
      <c r="BY644" s="8">
        <v>30409</v>
      </c>
      <c r="BZ644" s="9" t="s">
        <v>106</v>
      </c>
    </row>
    <row r="645" spans="1:78" s="7" customFormat="1" hidden="1" x14ac:dyDescent="0.25">
      <c r="A645" s="7" t="str">
        <f t="shared" si="10"/>
        <v>ACFE*</v>
      </c>
      <c r="B645" s="6" t="s">
        <v>2573</v>
      </c>
      <c r="C645" s="6" t="s">
        <v>2574</v>
      </c>
      <c r="D645" s="6" t="s">
        <v>2563</v>
      </c>
      <c r="E645" s="6" t="s">
        <v>2564</v>
      </c>
      <c r="F645"/>
      <c r="G645"/>
      <c r="H645" s="6" t="s">
        <v>80</v>
      </c>
      <c r="I645"/>
      <c r="J645" s="6" t="s">
        <v>81</v>
      </c>
      <c r="K645" s="6" t="s">
        <v>82</v>
      </c>
      <c r="L645" s="6" t="s">
        <v>156</v>
      </c>
      <c r="M645" s="6" t="s">
        <v>84</v>
      </c>
      <c r="N645" s="6" t="s">
        <v>85</v>
      </c>
      <c r="O645" s="6" t="s">
        <v>157</v>
      </c>
      <c r="P645" s="6" t="s">
        <v>108</v>
      </c>
      <c r="Q645" s="6" t="s">
        <v>110</v>
      </c>
      <c r="R645" s="6" t="s">
        <v>110</v>
      </c>
      <c r="S645"/>
      <c r="T645"/>
      <c r="U645" s="6" t="s">
        <v>91</v>
      </c>
      <c r="V645" s="6" t="s">
        <v>91</v>
      </c>
      <c r="W645" s="6" t="s">
        <v>80</v>
      </c>
      <c r="X645" s="6" t="s">
        <v>80</v>
      </c>
      <c r="Y645" s="6" t="s">
        <v>92</v>
      </c>
      <c r="Z645" s="6" t="s">
        <v>80</v>
      </c>
      <c r="AA645" s="6" t="s">
        <v>80</v>
      </c>
      <c r="AB645"/>
      <c r="AC645"/>
      <c r="AD645"/>
      <c r="AE645" t="str">
        <f>VLOOKUP(E645,'Synthèse ventes'!$A$5:$C$2461,3,0)</f>
        <v>Rond Ø152 Bohler</v>
      </c>
      <c r="AF645" t="str">
        <f>VLOOKUP(E645,'Synthèse ventes'!$A$5:$C$2461,2,0)</f>
        <v>BOHLER LIV</v>
      </c>
      <c r="AG645"/>
      <c r="AH645"/>
      <c r="AI645"/>
      <c r="AJ645"/>
      <c r="AK645" s="6" t="s">
        <v>92</v>
      </c>
      <c r="AL645" s="6" t="s">
        <v>2565</v>
      </c>
      <c r="AM645" s="6" t="s">
        <v>95</v>
      </c>
      <c r="AN645" s="6" t="s">
        <v>2106</v>
      </c>
      <c r="AO645" s="6" t="s">
        <v>599</v>
      </c>
      <c r="AP645" s="6" t="s">
        <v>80</v>
      </c>
      <c r="AQ645" s="6" t="s">
        <v>80</v>
      </c>
      <c r="AR645" s="6" t="s">
        <v>592</v>
      </c>
      <c r="AS645" s="6" t="s">
        <v>885</v>
      </c>
      <c r="AT645"/>
      <c r="AU645" s="6" t="s">
        <v>80</v>
      </c>
      <c r="AV645" s="6" t="s">
        <v>100</v>
      </c>
      <c r="AW645"/>
      <c r="AX645"/>
      <c r="AY645"/>
      <c r="AZ645"/>
      <c r="BA645"/>
      <c r="BB645"/>
      <c r="BC645"/>
      <c r="BD645" s="6" t="s">
        <v>2566</v>
      </c>
      <c r="BE645" s="7" t="s">
        <v>102</v>
      </c>
      <c r="BG645" s="7" t="s">
        <v>103</v>
      </c>
      <c r="BH645" s="7">
        <v>2016</v>
      </c>
      <c r="BI645" s="7" t="s">
        <v>104</v>
      </c>
      <c r="BJ645" s="7" t="s">
        <v>105</v>
      </c>
      <c r="BK645" s="7" t="s">
        <v>105</v>
      </c>
      <c r="BL645" s="7" t="s">
        <v>103</v>
      </c>
      <c r="BN645"/>
      <c r="BO645"/>
      <c r="BP645"/>
      <c r="BQ645"/>
      <c r="BR645"/>
      <c r="BS645"/>
      <c r="BT645"/>
      <c r="BU645"/>
      <c r="BV645"/>
      <c r="BW645"/>
      <c r="BX645"/>
      <c r="BY645" s="8">
        <v>20462</v>
      </c>
      <c r="BZ645" s="9" t="s">
        <v>106</v>
      </c>
    </row>
    <row r="646" spans="1:78" s="7" customFormat="1" hidden="1" x14ac:dyDescent="0.25">
      <c r="A646" s="7" t="str">
        <f t="shared" si="10"/>
        <v>ACFE*</v>
      </c>
      <c r="B646" s="6" t="s">
        <v>2575</v>
      </c>
      <c r="C646" s="6" t="s">
        <v>2576</v>
      </c>
      <c r="D646" s="6" t="s">
        <v>2563</v>
      </c>
      <c r="E646" s="6" t="s">
        <v>2564</v>
      </c>
      <c r="F646"/>
      <c r="G646"/>
      <c r="H646" s="6" t="s">
        <v>80</v>
      </c>
      <c r="I646"/>
      <c r="J646" s="6" t="s">
        <v>81</v>
      </c>
      <c r="K646" s="6" t="s">
        <v>82</v>
      </c>
      <c r="L646" s="6" t="s">
        <v>156</v>
      </c>
      <c r="M646" s="6" t="s">
        <v>84</v>
      </c>
      <c r="N646" s="6" t="s">
        <v>85</v>
      </c>
      <c r="O646" s="6" t="s">
        <v>157</v>
      </c>
      <c r="P646" s="6" t="s">
        <v>108</v>
      </c>
      <c r="Q646" s="6" t="s">
        <v>110</v>
      </c>
      <c r="R646" s="6" t="s">
        <v>110</v>
      </c>
      <c r="S646"/>
      <c r="T646"/>
      <c r="U646" s="6" t="s">
        <v>91</v>
      </c>
      <c r="V646" s="6" t="s">
        <v>91</v>
      </c>
      <c r="W646" s="6" t="s">
        <v>80</v>
      </c>
      <c r="X646" s="6" t="s">
        <v>80</v>
      </c>
      <c r="Y646" s="6" t="s">
        <v>92</v>
      </c>
      <c r="Z646" s="6" t="s">
        <v>80</v>
      </c>
      <c r="AA646" s="6" t="s">
        <v>80</v>
      </c>
      <c r="AB646"/>
      <c r="AC646"/>
      <c r="AD646"/>
      <c r="AE646" t="str">
        <f>VLOOKUP(E646,'Synthèse ventes'!$A$5:$C$2461,3,0)</f>
        <v>Rond Ø152 Bohler</v>
      </c>
      <c r="AF646" t="str">
        <f>VLOOKUP(E646,'Synthèse ventes'!$A$5:$C$2461,2,0)</f>
        <v>BOHLER LIV</v>
      </c>
      <c r="AG646"/>
      <c r="AH646"/>
      <c r="AI646"/>
      <c r="AJ646"/>
      <c r="AK646" s="6" t="s">
        <v>92</v>
      </c>
      <c r="AL646" s="6" t="s">
        <v>2565</v>
      </c>
      <c r="AM646" s="6" t="s">
        <v>95</v>
      </c>
      <c r="AN646" s="6" t="s">
        <v>145</v>
      </c>
      <c r="AO646" s="6" t="s">
        <v>380</v>
      </c>
      <c r="AP646" s="6" t="s">
        <v>80</v>
      </c>
      <c r="AQ646" s="6" t="s">
        <v>80</v>
      </c>
      <c r="AR646" s="6" t="s">
        <v>592</v>
      </c>
      <c r="AS646" s="6" t="s">
        <v>885</v>
      </c>
      <c r="AT646"/>
      <c r="AU646" s="6" t="s">
        <v>80</v>
      </c>
      <c r="AV646" s="6" t="s">
        <v>100</v>
      </c>
      <c r="AW646"/>
      <c r="AX646"/>
      <c r="AY646"/>
      <c r="AZ646"/>
      <c r="BA646"/>
      <c r="BB646"/>
      <c r="BC646"/>
      <c r="BD646" s="6" t="s">
        <v>2566</v>
      </c>
      <c r="BE646" s="7" t="s">
        <v>102</v>
      </c>
      <c r="BG646" s="7" t="s">
        <v>103</v>
      </c>
      <c r="BH646" s="7">
        <v>2016</v>
      </c>
      <c r="BI646" s="7" t="s">
        <v>104</v>
      </c>
      <c r="BJ646" s="7" t="s">
        <v>105</v>
      </c>
      <c r="BK646" s="7" t="s">
        <v>105</v>
      </c>
      <c r="BL646" s="7" t="s">
        <v>103</v>
      </c>
      <c r="BN646"/>
      <c r="BO646"/>
      <c r="BP646"/>
      <c r="BQ646"/>
      <c r="BR646"/>
      <c r="BS646"/>
      <c r="BT646"/>
      <c r="BU646"/>
      <c r="BV646"/>
      <c r="BW646"/>
      <c r="BX646"/>
      <c r="BY646" s="8">
        <v>106770</v>
      </c>
      <c r="BZ646" s="9" t="s">
        <v>106</v>
      </c>
    </row>
    <row r="647" spans="1:78" s="7" customFormat="1" hidden="1" x14ac:dyDescent="0.25">
      <c r="A647" s="7" t="str">
        <f t="shared" si="10"/>
        <v>ACCE*</v>
      </c>
      <c r="B647" s="6" t="s">
        <v>2577</v>
      </c>
      <c r="C647" s="6" t="s">
        <v>2578</v>
      </c>
      <c r="D647" s="6" t="s">
        <v>2579</v>
      </c>
      <c r="E647" s="6" t="s">
        <v>2580</v>
      </c>
      <c r="F647"/>
      <c r="G647"/>
      <c r="H647" s="6" t="s">
        <v>80</v>
      </c>
      <c r="I647"/>
      <c r="J647" s="6" t="s">
        <v>81</v>
      </c>
      <c r="K647" s="6" t="s">
        <v>82</v>
      </c>
      <c r="L647" s="6" t="s">
        <v>83</v>
      </c>
      <c r="M647" s="6" t="s">
        <v>84</v>
      </c>
      <c r="N647" s="6" t="s">
        <v>85</v>
      </c>
      <c r="O647" s="6" t="s">
        <v>86</v>
      </c>
      <c r="P647" s="6" t="s">
        <v>787</v>
      </c>
      <c r="Q647" s="6" t="s">
        <v>2581</v>
      </c>
      <c r="R647" s="6" t="s">
        <v>2582</v>
      </c>
      <c r="S647" s="6" t="s">
        <v>2581</v>
      </c>
      <c r="T647" s="6" t="s">
        <v>2582</v>
      </c>
      <c r="U647" s="6" t="s">
        <v>2583</v>
      </c>
      <c r="V647" s="6" t="s">
        <v>91</v>
      </c>
      <c r="W647" s="6" t="s">
        <v>80</v>
      </c>
      <c r="X647" s="6" t="s">
        <v>80</v>
      </c>
      <c r="Y647" s="6" t="s">
        <v>92</v>
      </c>
      <c r="Z647" s="6" t="s">
        <v>80</v>
      </c>
      <c r="AA647" s="6" t="s">
        <v>93</v>
      </c>
      <c r="AB647"/>
      <c r="AC647"/>
      <c r="AD647"/>
      <c r="AE647" t="str">
        <f>VLOOKUP(E647,'Synthèse ventes'!$A$5:$C$2461,3,0)</f>
        <v>Plat 650x305 pour Pamiers</v>
      </c>
      <c r="AF647" t="str">
        <f>VLOOKUP(E647,'Synthèse ventes'!$A$5:$C$2461,2,0)</f>
        <v>AD PAMIERS</v>
      </c>
      <c r="AG647"/>
      <c r="AH647"/>
      <c r="AI647"/>
      <c r="AJ647"/>
      <c r="AK647" s="6" t="s">
        <v>92</v>
      </c>
      <c r="AL647" s="6" t="s">
        <v>2584</v>
      </c>
      <c r="AM647" s="6" t="s">
        <v>95</v>
      </c>
      <c r="AN647" s="6" t="s">
        <v>97</v>
      </c>
      <c r="AO647" s="6" t="s">
        <v>97</v>
      </c>
      <c r="AP647" s="6" t="s">
        <v>80</v>
      </c>
      <c r="AQ647" s="6" t="s">
        <v>80</v>
      </c>
      <c r="AR647" s="6" t="s">
        <v>2585</v>
      </c>
      <c r="AS647" s="6" t="s">
        <v>169</v>
      </c>
      <c r="AT647"/>
      <c r="AU647" s="6" t="s">
        <v>80</v>
      </c>
      <c r="AV647" s="6" t="s">
        <v>100</v>
      </c>
      <c r="AW647"/>
      <c r="AX647"/>
      <c r="AY647"/>
      <c r="AZ647"/>
      <c r="BA647"/>
      <c r="BB647"/>
      <c r="BC647"/>
      <c r="BD647" s="6" t="s">
        <v>2586</v>
      </c>
      <c r="BE647" s="7" t="s">
        <v>102</v>
      </c>
      <c r="BG647" s="7" t="s">
        <v>103</v>
      </c>
      <c r="BH647" s="7">
        <v>2016</v>
      </c>
      <c r="BI647" s="7" t="s">
        <v>104</v>
      </c>
      <c r="BJ647" s="7" t="s">
        <v>105</v>
      </c>
      <c r="BK647" s="7" t="s">
        <v>105</v>
      </c>
      <c r="BL647" s="7" t="s">
        <v>103</v>
      </c>
      <c r="BN647"/>
      <c r="BO647"/>
      <c r="BP647"/>
      <c r="BQ647"/>
      <c r="BR647"/>
      <c r="BS647"/>
      <c r="BT647"/>
      <c r="BU647"/>
      <c r="BV647"/>
      <c r="BW647"/>
      <c r="BX647"/>
      <c r="BY647" s="8">
        <v>90459</v>
      </c>
      <c r="BZ647" s="9" t="s">
        <v>106</v>
      </c>
    </row>
    <row r="648" spans="1:78" s="7" customFormat="1" hidden="1" x14ac:dyDescent="0.25">
      <c r="A648" s="7" t="str">
        <f t="shared" si="10"/>
        <v>ACDH*</v>
      </c>
      <c r="B648" s="6" t="s">
        <v>2587</v>
      </c>
      <c r="C648" s="6" t="s">
        <v>2588</v>
      </c>
      <c r="D648" s="6" t="s">
        <v>2589</v>
      </c>
      <c r="E648" s="6" t="s">
        <v>2590</v>
      </c>
      <c r="F648"/>
      <c r="G648"/>
      <c r="H648" s="6" t="s">
        <v>80</v>
      </c>
      <c r="I648"/>
      <c r="J648" s="6" t="s">
        <v>81</v>
      </c>
      <c r="K648" s="6" t="s">
        <v>82</v>
      </c>
      <c r="L648" s="6" t="s">
        <v>83</v>
      </c>
      <c r="M648" s="6" t="s">
        <v>84</v>
      </c>
      <c r="N648" s="6" t="s">
        <v>85</v>
      </c>
      <c r="O648" s="6" t="s">
        <v>86</v>
      </c>
      <c r="P648" s="6" t="s">
        <v>87</v>
      </c>
      <c r="Q648" s="6" t="s">
        <v>2591</v>
      </c>
      <c r="R648" s="6" t="s">
        <v>2592</v>
      </c>
      <c r="S648" s="6" t="s">
        <v>2591</v>
      </c>
      <c r="T648" s="6" t="s">
        <v>2592</v>
      </c>
      <c r="U648" s="6" t="s">
        <v>2593</v>
      </c>
      <c r="V648" s="6" t="s">
        <v>91</v>
      </c>
      <c r="W648" s="6" t="s">
        <v>80</v>
      </c>
      <c r="X648" s="6" t="s">
        <v>80</v>
      </c>
      <c r="Y648" s="6" t="s">
        <v>92</v>
      </c>
      <c r="Z648" s="6" t="s">
        <v>80</v>
      </c>
      <c r="AA648" s="6" t="s">
        <v>93</v>
      </c>
      <c r="AB648"/>
      <c r="AC648"/>
      <c r="AD648"/>
      <c r="AE648" t="str">
        <f>VLOOKUP(E648,'Synthèse ventes'!$A$5:$C$2461,3,0)</f>
        <v>Plat 650x305 pour Pamiers</v>
      </c>
      <c r="AF648" t="str">
        <f>VLOOKUP(E648,'Synthèse ventes'!$A$5:$C$2461,2,0)</f>
        <v>AD PAMIERS</v>
      </c>
      <c r="AG648"/>
      <c r="AH648"/>
      <c r="AI648"/>
      <c r="AJ648"/>
      <c r="AK648" s="6" t="s">
        <v>80</v>
      </c>
      <c r="AL648" s="6" t="s">
        <v>2594</v>
      </c>
      <c r="AM648" s="6" t="s">
        <v>95</v>
      </c>
      <c r="AN648" s="6" t="s">
        <v>97</v>
      </c>
      <c r="AO648" s="6" t="s">
        <v>97</v>
      </c>
      <c r="AP648" s="6" t="s">
        <v>80</v>
      </c>
      <c r="AQ648" s="6" t="s">
        <v>80</v>
      </c>
      <c r="AR648" s="6" t="s">
        <v>2585</v>
      </c>
      <c r="AS648" s="6" t="s">
        <v>169</v>
      </c>
      <c r="AT648"/>
      <c r="AU648" s="6" t="s">
        <v>80</v>
      </c>
      <c r="AV648" s="6" t="s">
        <v>100</v>
      </c>
      <c r="AW648"/>
      <c r="AX648"/>
      <c r="AY648"/>
      <c r="AZ648"/>
      <c r="BA648"/>
      <c r="BB648"/>
      <c r="BC648"/>
      <c r="BD648" s="6" t="s">
        <v>2586</v>
      </c>
      <c r="BE648" s="7" t="s">
        <v>102</v>
      </c>
      <c r="BG648" s="7" t="s">
        <v>103</v>
      </c>
      <c r="BH648" s="7">
        <v>2016</v>
      </c>
      <c r="BI648" s="7" t="s">
        <v>104</v>
      </c>
      <c r="BJ648" s="7" t="s">
        <v>105</v>
      </c>
      <c r="BK648" s="7" t="s">
        <v>105</v>
      </c>
      <c r="BL648" s="7" t="s">
        <v>103</v>
      </c>
      <c r="BN648"/>
      <c r="BO648"/>
      <c r="BP648"/>
      <c r="BQ648"/>
      <c r="BR648"/>
      <c r="BS648"/>
      <c r="BT648"/>
      <c r="BU648"/>
      <c r="BV648"/>
      <c r="BW648"/>
      <c r="BX648"/>
      <c r="BY648" s="8">
        <v>82156</v>
      </c>
      <c r="BZ648" s="9" t="s">
        <v>106</v>
      </c>
    </row>
    <row r="649" spans="1:78" s="7" customFormat="1" hidden="1" x14ac:dyDescent="0.25">
      <c r="A649" s="7" t="str">
        <f t="shared" si="10"/>
        <v>ACDH*</v>
      </c>
      <c r="B649" s="6" t="s">
        <v>2595</v>
      </c>
      <c r="C649" s="6" t="s">
        <v>2588</v>
      </c>
      <c r="D649" s="6" t="s">
        <v>2589</v>
      </c>
      <c r="E649" s="6" t="s">
        <v>2590</v>
      </c>
      <c r="F649"/>
      <c r="G649"/>
      <c r="H649" s="6" t="s">
        <v>80</v>
      </c>
      <c r="I649"/>
      <c r="J649" s="6" t="s">
        <v>81</v>
      </c>
      <c r="K649" s="6" t="s">
        <v>82</v>
      </c>
      <c r="L649" s="6" t="s">
        <v>83</v>
      </c>
      <c r="M649" s="6" t="s">
        <v>84</v>
      </c>
      <c r="N649" s="6" t="s">
        <v>85</v>
      </c>
      <c r="O649" s="6" t="s">
        <v>86</v>
      </c>
      <c r="P649" s="6" t="s">
        <v>108</v>
      </c>
      <c r="Q649" s="6" t="s">
        <v>109</v>
      </c>
      <c r="R649" s="6" t="s">
        <v>110</v>
      </c>
      <c r="S649" s="6" t="s">
        <v>109</v>
      </c>
      <c r="T649" s="6" t="s">
        <v>110</v>
      </c>
      <c r="U649" s="6" t="s">
        <v>91</v>
      </c>
      <c r="V649" s="6" t="s">
        <v>91</v>
      </c>
      <c r="W649" s="6" t="s">
        <v>80</v>
      </c>
      <c r="X649" s="6" t="s">
        <v>80</v>
      </c>
      <c r="Y649" s="6" t="s">
        <v>92</v>
      </c>
      <c r="Z649" s="6" t="s">
        <v>80</v>
      </c>
      <c r="AA649" s="6" t="s">
        <v>93</v>
      </c>
      <c r="AB649"/>
      <c r="AC649"/>
      <c r="AD649"/>
      <c r="AE649" t="str">
        <f>VLOOKUP(E649,'Synthèse ventes'!$A$5:$C$2461,3,0)</f>
        <v>Plat 650x305 pour Pamiers</v>
      </c>
      <c r="AF649" t="str">
        <f>VLOOKUP(E649,'Synthèse ventes'!$A$5:$C$2461,2,0)</f>
        <v>AD PAMIERS</v>
      </c>
      <c r="AG649"/>
      <c r="AH649"/>
      <c r="AI649"/>
      <c r="AJ649"/>
      <c r="AK649" s="6" t="s">
        <v>80</v>
      </c>
      <c r="AL649" s="6" t="s">
        <v>2594</v>
      </c>
      <c r="AM649" s="6" t="s">
        <v>95</v>
      </c>
      <c r="AN649" s="6" t="s">
        <v>97</v>
      </c>
      <c r="AO649" s="6" t="s">
        <v>97</v>
      </c>
      <c r="AP649" s="6" t="s">
        <v>80</v>
      </c>
      <c r="AQ649" s="6" t="s">
        <v>80</v>
      </c>
      <c r="AR649" s="6" t="s">
        <v>2585</v>
      </c>
      <c r="AS649" s="6" t="s">
        <v>169</v>
      </c>
      <c r="AT649"/>
      <c r="AU649" s="6" t="s">
        <v>80</v>
      </c>
      <c r="AV649" s="6" t="s">
        <v>100</v>
      </c>
      <c r="AW649"/>
      <c r="AX649"/>
      <c r="AY649"/>
      <c r="AZ649"/>
      <c r="BA649"/>
      <c r="BB649"/>
      <c r="BC649"/>
      <c r="BD649" s="6" t="s">
        <v>2586</v>
      </c>
      <c r="BE649" s="7" t="s">
        <v>102</v>
      </c>
      <c r="BG649" s="7" t="s">
        <v>103</v>
      </c>
      <c r="BH649" s="7">
        <v>2016</v>
      </c>
      <c r="BI649" s="7" t="s">
        <v>104</v>
      </c>
      <c r="BJ649" s="7" t="s">
        <v>105</v>
      </c>
      <c r="BK649" s="7" t="s">
        <v>105</v>
      </c>
      <c r="BL649" s="7" t="s">
        <v>103</v>
      </c>
      <c r="BN649"/>
      <c r="BO649"/>
      <c r="BP649"/>
      <c r="BQ649"/>
      <c r="BR649"/>
      <c r="BS649"/>
      <c r="BT649"/>
      <c r="BU649"/>
      <c r="BV649"/>
      <c r="BW649"/>
      <c r="BX649"/>
      <c r="BY649" s="8">
        <v>36902</v>
      </c>
      <c r="BZ649" s="9" t="s">
        <v>106</v>
      </c>
    </row>
    <row r="650" spans="1:78" s="7" customFormat="1" hidden="1" x14ac:dyDescent="0.25">
      <c r="A650" s="7" t="str">
        <f t="shared" si="10"/>
        <v>ACDB*</v>
      </c>
      <c r="B650" s="6" t="s">
        <v>2596</v>
      </c>
      <c r="C650" s="6" t="s">
        <v>2597</v>
      </c>
      <c r="D650" s="6" t="s">
        <v>2598</v>
      </c>
      <c r="E650" s="6" t="s">
        <v>2599</v>
      </c>
      <c r="F650"/>
      <c r="G650"/>
      <c r="H650" s="6" t="s">
        <v>80</v>
      </c>
      <c r="I650"/>
      <c r="J650" s="6" t="s">
        <v>81</v>
      </c>
      <c r="K650" s="6" t="s">
        <v>82</v>
      </c>
      <c r="L650" s="6" t="s">
        <v>156</v>
      </c>
      <c r="M650" s="6" t="s">
        <v>84</v>
      </c>
      <c r="N650" s="6" t="s">
        <v>85</v>
      </c>
      <c r="O650" s="6" t="s">
        <v>157</v>
      </c>
      <c r="P650" s="6" t="s">
        <v>108</v>
      </c>
      <c r="Q650" s="6" t="s">
        <v>110</v>
      </c>
      <c r="R650" s="6" t="s">
        <v>110</v>
      </c>
      <c r="S650"/>
      <c r="T650"/>
      <c r="U650" s="6" t="s">
        <v>91</v>
      </c>
      <c r="V650" s="6" t="s">
        <v>91</v>
      </c>
      <c r="W650" s="6" t="s">
        <v>80</v>
      </c>
      <c r="X650" s="6" t="s">
        <v>80</v>
      </c>
      <c r="Y650" s="6" t="s">
        <v>92</v>
      </c>
      <c r="Z650" s="6" t="s">
        <v>80</v>
      </c>
      <c r="AA650" s="6" t="s">
        <v>80</v>
      </c>
      <c r="AB650"/>
      <c r="AC650"/>
      <c r="AD650"/>
      <c r="AE650" t="str">
        <f>VLOOKUP(E650,'Synthèse ventes'!$A$5:$C$2461,3,0)</f>
        <v>Rond Ø150 PAMIERS</v>
      </c>
      <c r="AF650" t="str">
        <f>VLOOKUP(E650,'Synthèse ventes'!$A$5:$C$2461,2,0)</f>
        <v>AD PAMIERS</v>
      </c>
      <c r="AG650"/>
      <c r="AH650"/>
      <c r="AI650"/>
      <c r="AJ650"/>
      <c r="AK650" s="6" t="s">
        <v>92</v>
      </c>
      <c r="AL650" s="6" t="s">
        <v>2600</v>
      </c>
      <c r="AM650" s="6" t="s">
        <v>95</v>
      </c>
      <c r="AN650" s="6" t="s">
        <v>1259</v>
      </c>
      <c r="AO650" s="6" t="s">
        <v>400</v>
      </c>
      <c r="AP650" s="6" t="s">
        <v>80</v>
      </c>
      <c r="AQ650" s="6" t="s">
        <v>80</v>
      </c>
      <c r="AR650" s="6" t="s">
        <v>1477</v>
      </c>
      <c r="AS650" s="6" t="s">
        <v>147</v>
      </c>
      <c r="AT650"/>
      <c r="AU650" s="6" t="s">
        <v>80</v>
      </c>
      <c r="AV650" s="6" t="s">
        <v>100</v>
      </c>
      <c r="AW650"/>
      <c r="AX650"/>
      <c r="AY650"/>
      <c r="AZ650"/>
      <c r="BA650"/>
      <c r="BB650"/>
      <c r="BC650"/>
      <c r="BD650" s="6" t="s">
        <v>2586</v>
      </c>
      <c r="BE650" s="7" t="s">
        <v>102</v>
      </c>
      <c r="BG650" s="7" t="s">
        <v>103</v>
      </c>
      <c r="BH650" s="7">
        <v>2016</v>
      </c>
      <c r="BI650" s="7" t="s">
        <v>104</v>
      </c>
      <c r="BJ650" s="7" t="s">
        <v>105</v>
      </c>
      <c r="BK650" s="7" t="s">
        <v>105</v>
      </c>
      <c r="BL650" s="7" t="s">
        <v>103</v>
      </c>
      <c r="BN650"/>
      <c r="BO650"/>
      <c r="BP650"/>
      <c r="BQ650"/>
      <c r="BR650"/>
      <c r="BS650"/>
      <c r="BT650"/>
      <c r="BU650"/>
      <c r="BV650"/>
      <c r="BW650"/>
      <c r="BX650"/>
      <c r="BY650" s="8">
        <v>100606</v>
      </c>
      <c r="BZ650" s="9" t="s">
        <v>106</v>
      </c>
    </row>
    <row r="651" spans="1:78" s="7" customFormat="1" hidden="1" x14ac:dyDescent="0.25">
      <c r="A651" s="7" t="str">
        <f t="shared" si="10"/>
        <v>ACDB*</v>
      </c>
      <c r="B651" s="6" t="s">
        <v>2601</v>
      </c>
      <c r="C651" s="6" t="s">
        <v>2602</v>
      </c>
      <c r="D651" s="6" t="s">
        <v>2598</v>
      </c>
      <c r="E651" s="6" t="s">
        <v>2599</v>
      </c>
      <c r="F651"/>
      <c r="G651"/>
      <c r="H651" s="6" t="s">
        <v>80</v>
      </c>
      <c r="I651"/>
      <c r="J651" s="6" t="s">
        <v>81</v>
      </c>
      <c r="K651" s="6" t="s">
        <v>82</v>
      </c>
      <c r="L651" s="6" t="s">
        <v>156</v>
      </c>
      <c r="M651" s="6" t="s">
        <v>84</v>
      </c>
      <c r="N651" s="6" t="s">
        <v>85</v>
      </c>
      <c r="O651" s="6" t="s">
        <v>157</v>
      </c>
      <c r="P651" s="6" t="s">
        <v>108</v>
      </c>
      <c r="Q651" s="6" t="s">
        <v>110</v>
      </c>
      <c r="R651" s="6" t="s">
        <v>110</v>
      </c>
      <c r="S651"/>
      <c r="T651"/>
      <c r="U651" s="6" t="s">
        <v>91</v>
      </c>
      <c r="V651" s="6" t="s">
        <v>91</v>
      </c>
      <c r="W651" s="6" t="s">
        <v>80</v>
      </c>
      <c r="X651" s="6" t="s">
        <v>80</v>
      </c>
      <c r="Y651" s="6" t="s">
        <v>92</v>
      </c>
      <c r="Z651" s="6" t="s">
        <v>80</v>
      </c>
      <c r="AA651" s="6" t="s">
        <v>80</v>
      </c>
      <c r="AB651"/>
      <c r="AC651"/>
      <c r="AD651"/>
      <c r="AE651" t="str">
        <f>VLOOKUP(E651,'Synthèse ventes'!$A$5:$C$2461,3,0)</f>
        <v>Rond Ø150 PAMIERS</v>
      </c>
      <c r="AF651" t="str">
        <f>VLOOKUP(E651,'Synthèse ventes'!$A$5:$C$2461,2,0)</f>
        <v>AD PAMIERS</v>
      </c>
      <c r="AG651"/>
      <c r="AH651"/>
      <c r="AI651"/>
      <c r="AJ651"/>
      <c r="AK651" s="6" t="s">
        <v>92</v>
      </c>
      <c r="AL651" s="6" t="s">
        <v>2600</v>
      </c>
      <c r="AM651" s="6" t="s">
        <v>95</v>
      </c>
      <c r="AN651" s="6" t="s">
        <v>1314</v>
      </c>
      <c r="AO651" s="6" t="s">
        <v>443</v>
      </c>
      <c r="AP651" s="6" t="s">
        <v>80</v>
      </c>
      <c r="AQ651" s="6" t="s">
        <v>80</v>
      </c>
      <c r="AR651" s="6" t="s">
        <v>1477</v>
      </c>
      <c r="AS651" s="6" t="s">
        <v>147</v>
      </c>
      <c r="AT651"/>
      <c r="AU651" s="6" t="s">
        <v>80</v>
      </c>
      <c r="AV651" s="6" t="s">
        <v>100</v>
      </c>
      <c r="AW651"/>
      <c r="AX651"/>
      <c r="AY651"/>
      <c r="AZ651"/>
      <c r="BA651"/>
      <c r="BB651"/>
      <c r="BC651"/>
      <c r="BD651" s="6" t="s">
        <v>2586</v>
      </c>
      <c r="BE651" s="7" t="s">
        <v>102</v>
      </c>
      <c r="BG651" s="7" t="s">
        <v>103</v>
      </c>
      <c r="BH651" s="7">
        <v>2016</v>
      </c>
      <c r="BI651" s="7" t="s">
        <v>104</v>
      </c>
      <c r="BJ651" s="7" t="s">
        <v>105</v>
      </c>
      <c r="BK651" s="7" t="s">
        <v>105</v>
      </c>
      <c r="BL651" s="7" t="s">
        <v>103</v>
      </c>
      <c r="BN651"/>
      <c r="BO651"/>
      <c r="BP651"/>
      <c r="BQ651"/>
      <c r="BR651"/>
      <c r="BS651"/>
      <c r="BT651"/>
      <c r="BU651"/>
      <c r="BV651"/>
      <c r="BW651"/>
      <c r="BX651"/>
      <c r="BY651" s="8">
        <v>48426</v>
      </c>
      <c r="BZ651" s="9" t="s">
        <v>106</v>
      </c>
    </row>
    <row r="652" spans="1:78" s="7" customFormat="1" hidden="1" x14ac:dyDescent="0.25">
      <c r="A652" s="7" t="str">
        <f t="shared" si="10"/>
        <v>ACDB*</v>
      </c>
      <c r="B652" s="6" t="s">
        <v>2603</v>
      </c>
      <c r="C652" s="6" t="s">
        <v>2604</v>
      </c>
      <c r="D652" s="6" t="s">
        <v>2598</v>
      </c>
      <c r="E652" s="6" t="s">
        <v>2599</v>
      </c>
      <c r="F652"/>
      <c r="G652"/>
      <c r="H652" s="6" t="s">
        <v>80</v>
      </c>
      <c r="I652"/>
      <c r="J652" s="6" t="s">
        <v>81</v>
      </c>
      <c r="K652" s="6" t="s">
        <v>82</v>
      </c>
      <c r="L652" s="6" t="s">
        <v>156</v>
      </c>
      <c r="M652" s="6" t="s">
        <v>84</v>
      </c>
      <c r="N652" s="6" t="s">
        <v>85</v>
      </c>
      <c r="O652" s="6" t="s">
        <v>157</v>
      </c>
      <c r="P652" s="6" t="s">
        <v>108</v>
      </c>
      <c r="Q652" s="6" t="s">
        <v>110</v>
      </c>
      <c r="R652" s="6" t="s">
        <v>110</v>
      </c>
      <c r="S652"/>
      <c r="T652"/>
      <c r="U652" s="6" t="s">
        <v>91</v>
      </c>
      <c r="V652" s="6" t="s">
        <v>91</v>
      </c>
      <c r="W652" s="6" t="s">
        <v>80</v>
      </c>
      <c r="X652" s="6" t="s">
        <v>80</v>
      </c>
      <c r="Y652" s="6" t="s">
        <v>92</v>
      </c>
      <c r="Z652" s="6" t="s">
        <v>80</v>
      </c>
      <c r="AA652" s="6" t="s">
        <v>80</v>
      </c>
      <c r="AB652"/>
      <c r="AC652"/>
      <c r="AD652"/>
      <c r="AE652" t="str">
        <f>VLOOKUP(E652,'Synthèse ventes'!$A$5:$C$2461,3,0)</f>
        <v>Rond Ø150 PAMIERS</v>
      </c>
      <c r="AF652" t="str">
        <f>VLOOKUP(E652,'Synthèse ventes'!$A$5:$C$2461,2,0)</f>
        <v>AD PAMIERS</v>
      </c>
      <c r="AG652"/>
      <c r="AH652"/>
      <c r="AI652"/>
      <c r="AJ652"/>
      <c r="AK652" s="6" t="s">
        <v>92</v>
      </c>
      <c r="AL652" s="6" t="s">
        <v>2600</v>
      </c>
      <c r="AM652" s="6" t="s">
        <v>95</v>
      </c>
      <c r="AN652" s="6" t="s">
        <v>1259</v>
      </c>
      <c r="AO652" s="6" t="s">
        <v>1223</v>
      </c>
      <c r="AP652" s="6" t="s">
        <v>80</v>
      </c>
      <c r="AQ652" s="6" t="s">
        <v>80</v>
      </c>
      <c r="AR652" s="6" t="s">
        <v>1477</v>
      </c>
      <c r="AS652" s="6" t="s">
        <v>147</v>
      </c>
      <c r="AT652"/>
      <c r="AU652" s="6" t="s">
        <v>80</v>
      </c>
      <c r="AV652" s="6" t="s">
        <v>100</v>
      </c>
      <c r="AW652"/>
      <c r="AX652"/>
      <c r="AY652"/>
      <c r="AZ652"/>
      <c r="BA652"/>
      <c r="BB652"/>
      <c r="BC652"/>
      <c r="BD652" s="6" t="s">
        <v>2586</v>
      </c>
      <c r="BE652" s="7" t="s">
        <v>102</v>
      </c>
      <c r="BG652" s="7" t="s">
        <v>103</v>
      </c>
      <c r="BH652" s="7">
        <v>2016</v>
      </c>
      <c r="BI652" s="7" t="s">
        <v>104</v>
      </c>
      <c r="BJ652" s="7" t="s">
        <v>105</v>
      </c>
      <c r="BK652" s="7" t="s">
        <v>105</v>
      </c>
      <c r="BL652" s="7" t="s">
        <v>103</v>
      </c>
      <c r="BN652"/>
      <c r="BO652"/>
      <c r="BP652"/>
      <c r="BQ652"/>
      <c r="BR652"/>
      <c r="BS652"/>
      <c r="BT652"/>
      <c r="BU652"/>
      <c r="BV652"/>
      <c r="BW652"/>
      <c r="BX652"/>
      <c r="BY652" s="8">
        <v>133839</v>
      </c>
      <c r="BZ652" s="9" t="s">
        <v>106</v>
      </c>
    </row>
    <row r="653" spans="1:78" s="7" customFormat="1" hidden="1" x14ac:dyDescent="0.25">
      <c r="A653" s="7" t="str">
        <f t="shared" si="10"/>
        <v>ACDB*</v>
      </c>
      <c r="B653" s="6" t="s">
        <v>2605</v>
      </c>
      <c r="C653" s="6" t="s">
        <v>2606</v>
      </c>
      <c r="D653" s="6" t="s">
        <v>2598</v>
      </c>
      <c r="E653" s="6" t="s">
        <v>2599</v>
      </c>
      <c r="F653"/>
      <c r="G653"/>
      <c r="H653" s="6" t="s">
        <v>80</v>
      </c>
      <c r="I653"/>
      <c r="J653" s="6" t="s">
        <v>81</v>
      </c>
      <c r="K653" s="6" t="s">
        <v>82</v>
      </c>
      <c r="L653" s="6" t="s">
        <v>156</v>
      </c>
      <c r="M653" s="6" t="s">
        <v>84</v>
      </c>
      <c r="N653" s="6" t="s">
        <v>85</v>
      </c>
      <c r="O653" s="6" t="s">
        <v>157</v>
      </c>
      <c r="P653" s="6" t="s">
        <v>108</v>
      </c>
      <c r="Q653" s="6" t="s">
        <v>110</v>
      </c>
      <c r="R653" s="6" t="s">
        <v>110</v>
      </c>
      <c r="S653"/>
      <c r="T653"/>
      <c r="U653" s="6" t="s">
        <v>91</v>
      </c>
      <c r="V653" s="6" t="s">
        <v>91</v>
      </c>
      <c r="W653" s="6" t="s">
        <v>80</v>
      </c>
      <c r="X653" s="6" t="s">
        <v>80</v>
      </c>
      <c r="Y653" s="6" t="s">
        <v>92</v>
      </c>
      <c r="Z653" s="6" t="s">
        <v>80</v>
      </c>
      <c r="AA653" s="6" t="s">
        <v>80</v>
      </c>
      <c r="AB653"/>
      <c r="AC653"/>
      <c r="AD653"/>
      <c r="AE653" t="str">
        <f>VLOOKUP(E653,'Synthèse ventes'!$A$5:$C$2461,3,0)</f>
        <v>Rond Ø150 PAMIERS</v>
      </c>
      <c r="AF653" t="str">
        <f>VLOOKUP(E653,'Synthèse ventes'!$A$5:$C$2461,2,0)</f>
        <v>AD PAMIERS</v>
      </c>
      <c r="AG653"/>
      <c r="AH653"/>
      <c r="AI653"/>
      <c r="AJ653"/>
      <c r="AK653" s="6" t="s">
        <v>92</v>
      </c>
      <c r="AL653" s="6" t="s">
        <v>2600</v>
      </c>
      <c r="AM653" s="6" t="s">
        <v>95</v>
      </c>
      <c r="AN653" s="6" t="s">
        <v>1314</v>
      </c>
      <c r="AO653" s="6" t="s">
        <v>439</v>
      </c>
      <c r="AP653" s="6" t="s">
        <v>80</v>
      </c>
      <c r="AQ653" s="6" t="s">
        <v>80</v>
      </c>
      <c r="AR653" s="6" t="s">
        <v>1477</v>
      </c>
      <c r="AS653" s="6" t="s">
        <v>147</v>
      </c>
      <c r="AT653"/>
      <c r="AU653" s="6" t="s">
        <v>80</v>
      </c>
      <c r="AV653" s="6" t="s">
        <v>100</v>
      </c>
      <c r="AW653"/>
      <c r="AX653"/>
      <c r="AY653"/>
      <c r="AZ653"/>
      <c r="BA653"/>
      <c r="BB653"/>
      <c r="BC653"/>
      <c r="BD653" s="6" t="s">
        <v>2586</v>
      </c>
      <c r="BE653" s="7" t="s">
        <v>102</v>
      </c>
      <c r="BG653" s="7" t="s">
        <v>103</v>
      </c>
      <c r="BH653" s="7">
        <v>2016</v>
      </c>
      <c r="BI653" s="7" t="s">
        <v>104</v>
      </c>
      <c r="BJ653" s="7" t="s">
        <v>105</v>
      </c>
      <c r="BK653" s="7" t="s">
        <v>105</v>
      </c>
      <c r="BL653" s="7" t="s">
        <v>103</v>
      </c>
      <c r="BN653"/>
      <c r="BO653"/>
      <c r="BP653"/>
      <c r="BQ653"/>
      <c r="BR653"/>
      <c r="BS653"/>
      <c r="BT653"/>
      <c r="BU653"/>
      <c r="BV653"/>
      <c r="BW653"/>
      <c r="BX653"/>
      <c r="BY653" s="8">
        <v>22881</v>
      </c>
      <c r="BZ653" s="9" t="s">
        <v>106</v>
      </c>
    </row>
    <row r="654" spans="1:78" s="7" customFormat="1" hidden="1" x14ac:dyDescent="0.25">
      <c r="A654" s="7" t="str">
        <f t="shared" si="10"/>
        <v>ACDB*</v>
      </c>
      <c r="B654" s="6" t="s">
        <v>2607</v>
      </c>
      <c r="C654" s="6" t="s">
        <v>2608</v>
      </c>
      <c r="D654" s="6" t="s">
        <v>2598</v>
      </c>
      <c r="E654" s="6" t="s">
        <v>2599</v>
      </c>
      <c r="F654"/>
      <c r="G654"/>
      <c r="H654" s="6" t="s">
        <v>80</v>
      </c>
      <c r="I654"/>
      <c r="J654" s="6" t="s">
        <v>81</v>
      </c>
      <c r="K654" s="6" t="s">
        <v>82</v>
      </c>
      <c r="L654" s="6" t="s">
        <v>156</v>
      </c>
      <c r="M654" s="6" t="s">
        <v>84</v>
      </c>
      <c r="N654" s="6" t="s">
        <v>85</v>
      </c>
      <c r="O654" s="6" t="s">
        <v>157</v>
      </c>
      <c r="P654" s="6" t="s">
        <v>108</v>
      </c>
      <c r="Q654" s="6" t="s">
        <v>110</v>
      </c>
      <c r="R654" s="6" t="s">
        <v>110</v>
      </c>
      <c r="S654"/>
      <c r="T654"/>
      <c r="U654" s="6" t="s">
        <v>91</v>
      </c>
      <c r="V654" s="6" t="s">
        <v>91</v>
      </c>
      <c r="W654" s="6" t="s">
        <v>80</v>
      </c>
      <c r="X654" s="6" t="s">
        <v>80</v>
      </c>
      <c r="Y654" s="6" t="s">
        <v>92</v>
      </c>
      <c r="Z654" s="6" t="s">
        <v>80</v>
      </c>
      <c r="AA654" s="6" t="s">
        <v>80</v>
      </c>
      <c r="AB654"/>
      <c r="AC654"/>
      <c r="AD654"/>
      <c r="AE654" t="str">
        <f>VLOOKUP(E654,'Synthèse ventes'!$A$5:$C$2461,3,0)</f>
        <v>Rond Ø150 PAMIERS</v>
      </c>
      <c r="AF654" t="str">
        <f>VLOOKUP(E654,'Synthèse ventes'!$A$5:$C$2461,2,0)</f>
        <v>AD PAMIERS</v>
      </c>
      <c r="AG654"/>
      <c r="AH654"/>
      <c r="AI654"/>
      <c r="AJ654"/>
      <c r="AK654" s="6" t="s">
        <v>92</v>
      </c>
      <c r="AL654" s="6" t="s">
        <v>2600</v>
      </c>
      <c r="AM654" s="6" t="s">
        <v>95</v>
      </c>
      <c r="AN654" s="6" t="s">
        <v>1259</v>
      </c>
      <c r="AO654" s="6" t="s">
        <v>292</v>
      </c>
      <c r="AP654" s="6" t="s">
        <v>80</v>
      </c>
      <c r="AQ654" s="6" t="s">
        <v>80</v>
      </c>
      <c r="AR654" s="6" t="s">
        <v>1477</v>
      </c>
      <c r="AS654" s="6" t="s">
        <v>147</v>
      </c>
      <c r="AT654"/>
      <c r="AU654" s="6" t="s">
        <v>80</v>
      </c>
      <c r="AV654" s="6" t="s">
        <v>100</v>
      </c>
      <c r="AW654"/>
      <c r="AX654"/>
      <c r="AY654"/>
      <c r="AZ654"/>
      <c r="BA654"/>
      <c r="BB654"/>
      <c r="BC654"/>
      <c r="BD654" s="6" t="s">
        <v>2586</v>
      </c>
      <c r="BE654" s="7" t="s">
        <v>102</v>
      </c>
      <c r="BG654" s="7" t="s">
        <v>103</v>
      </c>
      <c r="BH654" s="7">
        <v>2016</v>
      </c>
      <c r="BI654" s="7" t="s">
        <v>104</v>
      </c>
      <c r="BJ654" s="7" t="s">
        <v>105</v>
      </c>
      <c r="BK654" s="7" t="s">
        <v>105</v>
      </c>
      <c r="BL654" s="7" t="s">
        <v>103</v>
      </c>
      <c r="BN654"/>
      <c r="BO654"/>
      <c r="BP654"/>
      <c r="BQ654"/>
      <c r="BR654"/>
      <c r="BS654"/>
      <c r="BT654"/>
      <c r="BU654"/>
      <c r="BV654"/>
      <c r="BW654"/>
      <c r="BX654"/>
      <c r="BY654" s="8">
        <v>10130</v>
      </c>
      <c r="BZ654" s="9" t="s">
        <v>106</v>
      </c>
    </row>
    <row r="655" spans="1:78" s="7" customFormat="1" hidden="1" x14ac:dyDescent="0.25">
      <c r="A655" s="7" t="str">
        <f t="shared" si="10"/>
        <v>ACCI*</v>
      </c>
      <c r="B655" s="6" t="s">
        <v>2609</v>
      </c>
      <c r="C655" s="6" t="s">
        <v>2610</v>
      </c>
      <c r="D655" s="6" t="s">
        <v>2611</v>
      </c>
      <c r="E655" s="6" t="s">
        <v>2612</v>
      </c>
      <c r="F655"/>
      <c r="G655"/>
      <c r="H655" s="6" t="s">
        <v>80</v>
      </c>
      <c r="I655"/>
      <c r="J655" s="6" t="s">
        <v>81</v>
      </c>
      <c r="K655" s="6" t="s">
        <v>82</v>
      </c>
      <c r="L655" s="6" t="s">
        <v>156</v>
      </c>
      <c r="M655" s="6" t="s">
        <v>84</v>
      </c>
      <c r="N655" s="6" t="s">
        <v>85</v>
      </c>
      <c r="O655" s="6" t="s">
        <v>157</v>
      </c>
      <c r="P655" s="6" t="s">
        <v>108</v>
      </c>
      <c r="Q655" s="6" t="s">
        <v>109</v>
      </c>
      <c r="R655" s="6" t="s">
        <v>110</v>
      </c>
      <c r="S655" s="6" t="s">
        <v>109</v>
      </c>
      <c r="T655" s="6" t="s">
        <v>110</v>
      </c>
      <c r="U655" s="6" t="s">
        <v>91</v>
      </c>
      <c r="V655" s="6" t="s">
        <v>91</v>
      </c>
      <c r="W655" s="6" t="s">
        <v>80</v>
      </c>
      <c r="X655" s="6" t="s">
        <v>80</v>
      </c>
      <c r="Y655" s="6" t="s">
        <v>92</v>
      </c>
      <c r="Z655" s="6" t="s">
        <v>80</v>
      </c>
      <c r="AA655" s="6" t="s">
        <v>93</v>
      </c>
      <c r="AB655"/>
      <c r="AC655"/>
      <c r="AD655"/>
      <c r="AE655" t="str">
        <f>VLOOKUP(E655,'Synthèse ventes'!$A$5:$C$2461,3,0)</f>
        <v>Rond Ø180 SMX Beta Pamiers</v>
      </c>
      <c r="AF655" t="str">
        <f>VLOOKUP(E655,'Synthèse ventes'!$A$5:$C$2461,2,0)</f>
        <v>AD PAMIERS</v>
      </c>
      <c r="AG655"/>
      <c r="AH655"/>
      <c r="AI655"/>
      <c r="AJ655"/>
      <c r="AK655" s="6" t="s">
        <v>80</v>
      </c>
      <c r="AL655" s="6" t="s">
        <v>2613</v>
      </c>
      <c r="AM655" s="6" t="s">
        <v>95</v>
      </c>
      <c r="AN655" s="6" t="s">
        <v>145</v>
      </c>
      <c r="AO655" s="6" t="s">
        <v>292</v>
      </c>
      <c r="AP655" s="6" t="s">
        <v>80</v>
      </c>
      <c r="AQ655" s="6" t="s">
        <v>80</v>
      </c>
      <c r="AR655" s="6" t="s">
        <v>697</v>
      </c>
      <c r="AS655" s="6" t="s">
        <v>1434</v>
      </c>
      <c r="AT655"/>
      <c r="AU655" s="6" t="s">
        <v>80</v>
      </c>
      <c r="AV655" s="6" t="s">
        <v>100</v>
      </c>
      <c r="AW655"/>
      <c r="AX655"/>
      <c r="AY655"/>
      <c r="AZ655"/>
      <c r="BA655"/>
      <c r="BB655"/>
      <c r="BC655"/>
      <c r="BD655" s="6" t="s">
        <v>2586</v>
      </c>
      <c r="BE655" s="7" t="s">
        <v>102</v>
      </c>
      <c r="BG655" s="7" t="s">
        <v>103</v>
      </c>
      <c r="BH655" s="7">
        <v>2016</v>
      </c>
      <c r="BI655" s="7" t="s">
        <v>104</v>
      </c>
      <c r="BJ655" s="7" t="s">
        <v>105</v>
      </c>
      <c r="BK655" s="7" t="s">
        <v>105</v>
      </c>
      <c r="BL655" s="7" t="s">
        <v>103</v>
      </c>
      <c r="BN655"/>
      <c r="BO655"/>
      <c r="BP655"/>
      <c r="BQ655"/>
      <c r="BR655"/>
      <c r="BS655"/>
      <c r="BT655"/>
      <c r="BU655"/>
      <c r="BV655"/>
      <c r="BW655"/>
      <c r="BX655"/>
      <c r="BY655" s="8">
        <v>2752</v>
      </c>
      <c r="BZ655" s="9" t="s">
        <v>106</v>
      </c>
    </row>
    <row r="656" spans="1:78" s="7" customFormat="1" hidden="1" x14ac:dyDescent="0.25">
      <c r="A656" s="7" t="str">
        <f t="shared" si="10"/>
        <v>ACDA*</v>
      </c>
      <c r="B656" s="6" t="s">
        <v>2614</v>
      </c>
      <c r="C656" s="6" t="s">
        <v>2615</v>
      </c>
      <c r="D656" s="6" t="s">
        <v>2616</v>
      </c>
      <c r="E656" s="6" t="s">
        <v>2376</v>
      </c>
      <c r="F656"/>
      <c r="G656"/>
      <c r="H656" s="6" t="s">
        <v>80</v>
      </c>
      <c r="I656"/>
      <c r="J656" s="6" t="s">
        <v>81</v>
      </c>
      <c r="K656" s="6" t="s">
        <v>82</v>
      </c>
      <c r="L656" s="6" t="s">
        <v>156</v>
      </c>
      <c r="M656" s="6" t="s">
        <v>84</v>
      </c>
      <c r="N656" s="6" t="s">
        <v>85</v>
      </c>
      <c r="O656" s="6" t="s">
        <v>157</v>
      </c>
      <c r="P656" s="6" t="s">
        <v>108</v>
      </c>
      <c r="Q656" s="6" t="s">
        <v>110</v>
      </c>
      <c r="R656" s="6" t="s">
        <v>110</v>
      </c>
      <c r="S656"/>
      <c r="T656"/>
      <c r="U656" s="6" t="s">
        <v>91</v>
      </c>
      <c r="V656" s="6" t="s">
        <v>91</v>
      </c>
      <c r="W656" s="6" t="s">
        <v>80</v>
      </c>
      <c r="X656" s="6" t="s">
        <v>80</v>
      </c>
      <c r="Y656" s="6" t="s">
        <v>92</v>
      </c>
      <c r="Z656" s="6" t="s">
        <v>80</v>
      </c>
      <c r="AA656" s="6" t="s">
        <v>80</v>
      </c>
      <c r="AB656"/>
      <c r="AC656"/>
      <c r="AD656"/>
      <c r="AE656" t="str">
        <f>VLOOKUP(E656,'Synthèse ventes'!$A$5:$C$2461,3,0)</f>
        <v>Rond Ø150 PAMIERS</v>
      </c>
      <c r="AF656" t="str">
        <f>VLOOKUP(E656,'Synthèse ventes'!$A$5:$C$2461,2,0)</f>
        <v>AD PAMIERS</v>
      </c>
      <c r="AG656"/>
      <c r="AH656"/>
      <c r="AI656"/>
      <c r="AJ656"/>
      <c r="AK656" s="6" t="s">
        <v>80</v>
      </c>
      <c r="AL656" s="6" t="s">
        <v>2378</v>
      </c>
      <c r="AM656" s="6" t="s">
        <v>95</v>
      </c>
      <c r="AN656" s="6" t="s">
        <v>1060</v>
      </c>
      <c r="AO656" s="6" t="s">
        <v>510</v>
      </c>
      <c r="AP656" s="6" t="s">
        <v>80</v>
      </c>
      <c r="AQ656" s="6" t="s">
        <v>80</v>
      </c>
      <c r="AR656" s="6" t="s">
        <v>1477</v>
      </c>
      <c r="AS656" s="6" t="s">
        <v>147</v>
      </c>
      <c r="AT656"/>
      <c r="AU656" s="6" t="s">
        <v>80</v>
      </c>
      <c r="AV656" s="6" t="s">
        <v>100</v>
      </c>
      <c r="AW656"/>
      <c r="AX656"/>
      <c r="AY656"/>
      <c r="AZ656"/>
      <c r="BA656"/>
      <c r="BB656"/>
      <c r="BC656"/>
      <c r="BD656" s="6" t="s">
        <v>2586</v>
      </c>
      <c r="BE656" s="7" t="s">
        <v>102</v>
      </c>
      <c r="BG656" s="7" t="s">
        <v>103</v>
      </c>
      <c r="BH656" s="7">
        <v>2016</v>
      </c>
      <c r="BI656" s="7" t="s">
        <v>104</v>
      </c>
      <c r="BJ656" s="7" t="s">
        <v>105</v>
      </c>
      <c r="BK656" s="7" t="s">
        <v>105</v>
      </c>
      <c r="BL656" s="7" t="s">
        <v>103</v>
      </c>
      <c r="BN656"/>
      <c r="BO656"/>
      <c r="BP656"/>
      <c r="BQ656"/>
      <c r="BR656"/>
      <c r="BS656"/>
      <c r="BT656"/>
      <c r="BU656"/>
      <c r="BV656"/>
      <c r="BW656"/>
      <c r="BX656"/>
      <c r="BY656" s="8">
        <v>19548</v>
      </c>
      <c r="BZ656" s="9" t="s">
        <v>106</v>
      </c>
    </row>
    <row r="657" spans="1:78" s="7" customFormat="1" hidden="1" x14ac:dyDescent="0.25">
      <c r="A657" s="7" t="str">
        <f t="shared" si="10"/>
        <v>ACDA*</v>
      </c>
      <c r="B657" s="6" t="s">
        <v>2617</v>
      </c>
      <c r="C657" s="6" t="s">
        <v>2618</v>
      </c>
      <c r="D657" s="6" t="s">
        <v>2616</v>
      </c>
      <c r="E657" s="6" t="s">
        <v>2376</v>
      </c>
      <c r="F657"/>
      <c r="G657"/>
      <c r="H657" s="6" t="s">
        <v>80</v>
      </c>
      <c r="I657"/>
      <c r="J657" s="6" t="s">
        <v>81</v>
      </c>
      <c r="K657" s="6" t="s">
        <v>82</v>
      </c>
      <c r="L657" s="6" t="s">
        <v>156</v>
      </c>
      <c r="M657" s="6" t="s">
        <v>84</v>
      </c>
      <c r="N657" s="6" t="s">
        <v>85</v>
      </c>
      <c r="O657" s="6" t="s">
        <v>157</v>
      </c>
      <c r="P657" s="6" t="s">
        <v>108</v>
      </c>
      <c r="Q657" s="6" t="s">
        <v>110</v>
      </c>
      <c r="R657" s="6" t="s">
        <v>110</v>
      </c>
      <c r="S657"/>
      <c r="T657"/>
      <c r="U657" s="6" t="s">
        <v>91</v>
      </c>
      <c r="V657" s="6" t="s">
        <v>91</v>
      </c>
      <c r="W657" s="6" t="s">
        <v>80</v>
      </c>
      <c r="X657" s="6" t="s">
        <v>80</v>
      </c>
      <c r="Y657" s="6" t="s">
        <v>92</v>
      </c>
      <c r="Z657" s="6" t="s">
        <v>80</v>
      </c>
      <c r="AA657" s="6" t="s">
        <v>80</v>
      </c>
      <c r="AB657"/>
      <c r="AC657"/>
      <c r="AD657"/>
      <c r="AE657" t="str">
        <f>VLOOKUP(E657,'Synthèse ventes'!$A$5:$C$2461,3,0)</f>
        <v>Rond Ø150 PAMIERS</v>
      </c>
      <c r="AF657" t="str">
        <f>VLOOKUP(E657,'Synthèse ventes'!$A$5:$C$2461,2,0)</f>
        <v>AD PAMIERS</v>
      </c>
      <c r="AG657"/>
      <c r="AH657"/>
      <c r="AI657"/>
      <c r="AJ657"/>
      <c r="AK657" s="6" t="s">
        <v>80</v>
      </c>
      <c r="AL657" s="6" t="s">
        <v>2378</v>
      </c>
      <c r="AM657" s="6" t="s">
        <v>95</v>
      </c>
      <c r="AN657" s="6" t="s">
        <v>1060</v>
      </c>
      <c r="AO657" s="6" t="s">
        <v>368</v>
      </c>
      <c r="AP657" s="6" t="s">
        <v>80</v>
      </c>
      <c r="AQ657" s="6" t="s">
        <v>80</v>
      </c>
      <c r="AR657" s="6" t="s">
        <v>1477</v>
      </c>
      <c r="AS657" s="6" t="s">
        <v>147</v>
      </c>
      <c r="AT657"/>
      <c r="AU657" s="6" t="s">
        <v>80</v>
      </c>
      <c r="AV657" s="6" t="s">
        <v>100</v>
      </c>
      <c r="AW657"/>
      <c r="AX657"/>
      <c r="AY657"/>
      <c r="AZ657"/>
      <c r="BA657"/>
      <c r="BB657"/>
      <c r="BC657"/>
      <c r="BD657" s="6" t="s">
        <v>2586</v>
      </c>
      <c r="BE657" s="7" t="s">
        <v>102</v>
      </c>
      <c r="BG657" s="7" t="s">
        <v>103</v>
      </c>
      <c r="BH657" s="7">
        <v>2016</v>
      </c>
      <c r="BI657" s="7" t="s">
        <v>104</v>
      </c>
      <c r="BJ657" s="7" t="s">
        <v>105</v>
      </c>
      <c r="BK657" s="7" t="s">
        <v>105</v>
      </c>
      <c r="BL657" s="7" t="s">
        <v>103</v>
      </c>
      <c r="BN657"/>
      <c r="BO657"/>
      <c r="BP657"/>
      <c r="BQ657"/>
      <c r="BR657"/>
      <c r="BS657"/>
      <c r="BT657"/>
      <c r="BU657"/>
      <c r="BV657"/>
      <c r="BW657"/>
      <c r="BX657"/>
      <c r="BY657" s="8">
        <v>93272</v>
      </c>
      <c r="BZ657" s="9" t="s">
        <v>106</v>
      </c>
    </row>
    <row r="658" spans="1:78" s="7" customFormat="1" hidden="1" x14ac:dyDescent="0.25">
      <c r="A658" s="7" t="str">
        <f t="shared" si="10"/>
        <v>ACDA*</v>
      </c>
      <c r="B658" s="6" t="s">
        <v>2619</v>
      </c>
      <c r="C658" s="6" t="s">
        <v>2620</v>
      </c>
      <c r="D658" s="6" t="s">
        <v>2616</v>
      </c>
      <c r="E658" s="6" t="s">
        <v>2376</v>
      </c>
      <c r="F658"/>
      <c r="G658"/>
      <c r="H658" s="6" t="s">
        <v>80</v>
      </c>
      <c r="I658"/>
      <c r="J658" s="6" t="s">
        <v>81</v>
      </c>
      <c r="K658" s="6" t="s">
        <v>82</v>
      </c>
      <c r="L658" s="6" t="s">
        <v>156</v>
      </c>
      <c r="M658" s="6" t="s">
        <v>84</v>
      </c>
      <c r="N658" s="6" t="s">
        <v>85</v>
      </c>
      <c r="O658" s="6" t="s">
        <v>157</v>
      </c>
      <c r="P658" s="6" t="s">
        <v>108</v>
      </c>
      <c r="Q658" s="6" t="s">
        <v>110</v>
      </c>
      <c r="R658" s="6" t="s">
        <v>110</v>
      </c>
      <c r="S658"/>
      <c r="T658"/>
      <c r="U658" s="6" t="s">
        <v>91</v>
      </c>
      <c r="V658" s="6" t="s">
        <v>91</v>
      </c>
      <c r="W658" s="6" t="s">
        <v>80</v>
      </c>
      <c r="X658" s="6" t="s">
        <v>80</v>
      </c>
      <c r="Y658" s="6" t="s">
        <v>92</v>
      </c>
      <c r="Z658" s="6" t="s">
        <v>80</v>
      </c>
      <c r="AA658" s="6" t="s">
        <v>80</v>
      </c>
      <c r="AB658"/>
      <c r="AC658"/>
      <c r="AD658"/>
      <c r="AE658" t="str">
        <f>VLOOKUP(E658,'Synthèse ventes'!$A$5:$C$2461,3,0)</f>
        <v>Rond Ø150 PAMIERS</v>
      </c>
      <c r="AF658" t="str">
        <f>VLOOKUP(E658,'Synthèse ventes'!$A$5:$C$2461,2,0)</f>
        <v>AD PAMIERS</v>
      </c>
      <c r="AG658"/>
      <c r="AH658"/>
      <c r="AI658"/>
      <c r="AJ658"/>
      <c r="AK658" s="6" t="s">
        <v>80</v>
      </c>
      <c r="AL658" s="6" t="s">
        <v>2378</v>
      </c>
      <c r="AM658" s="6" t="s">
        <v>95</v>
      </c>
      <c r="AN658" s="6" t="s">
        <v>1060</v>
      </c>
      <c r="AO658" s="6" t="s">
        <v>764</v>
      </c>
      <c r="AP658" s="6" t="s">
        <v>80</v>
      </c>
      <c r="AQ658" s="6" t="s">
        <v>80</v>
      </c>
      <c r="AR658" s="6" t="s">
        <v>1477</v>
      </c>
      <c r="AS658" s="6" t="s">
        <v>147</v>
      </c>
      <c r="AT658"/>
      <c r="AU658" s="6" t="s">
        <v>80</v>
      </c>
      <c r="AV658" s="6" t="s">
        <v>100</v>
      </c>
      <c r="AW658"/>
      <c r="AX658"/>
      <c r="AY658"/>
      <c r="AZ658"/>
      <c r="BA658"/>
      <c r="BB658"/>
      <c r="BC658"/>
      <c r="BD658" s="6" t="s">
        <v>2586</v>
      </c>
      <c r="BE658" s="7" t="s">
        <v>102</v>
      </c>
      <c r="BG658" s="7" t="s">
        <v>103</v>
      </c>
      <c r="BH658" s="7">
        <v>2016</v>
      </c>
      <c r="BI658" s="7" t="s">
        <v>104</v>
      </c>
      <c r="BJ658" s="7" t="s">
        <v>105</v>
      </c>
      <c r="BK658" s="7" t="s">
        <v>105</v>
      </c>
      <c r="BL658" s="7" t="s">
        <v>103</v>
      </c>
      <c r="BN658"/>
      <c r="BO658"/>
      <c r="BP658"/>
      <c r="BQ658"/>
      <c r="BR658"/>
      <c r="BS658"/>
      <c r="BT658"/>
      <c r="BU658"/>
      <c r="BV658"/>
      <c r="BW658"/>
      <c r="BX658"/>
      <c r="BY658" s="8">
        <v>37370</v>
      </c>
      <c r="BZ658" s="9" t="s">
        <v>106</v>
      </c>
    </row>
    <row r="659" spans="1:78" s="7" customFormat="1" hidden="1" x14ac:dyDescent="0.25">
      <c r="A659" s="7" t="str">
        <f t="shared" si="10"/>
        <v>ACDA*</v>
      </c>
      <c r="B659" s="6" t="s">
        <v>2621</v>
      </c>
      <c r="C659" s="6" t="s">
        <v>2622</v>
      </c>
      <c r="D659" s="6" t="s">
        <v>2616</v>
      </c>
      <c r="E659" s="6" t="s">
        <v>2376</v>
      </c>
      <c r="F659"/>
      <c r="G659"/>
      <c r="H659" s="6" t="s">
        <v>80</v>
      </c>
      <c r="I659"/>
      <c r="J659" s="6" t="s">
        <v>81</v>
      </c>
      <c r="K659" s="6" t="s">
        <v>82</v>
      </c>
      <c r="L659" s="6" t="s">
        <v>156</v>
      </c>
      <c r="M659" s="6" t="s">
        <v>84</v>
      </c>
      <c r="N659" s="6" t="s">
        <v>85</v>
      </c>
      <c r="O659" s="6" t="s">
        <v>157</v>
      </c>
      <c r="P659" s="6" t="s">
        <v>108</v>
      </c>
      <c r="Q659" s="6" t="s">
        <v>110</v>
      </c>
      <c r="R659" s="6" t="s">
        <v>110</v>
      </c>
      <c r="S659"/>
      <c r="T659"/>
      <c r="U659" s="6" t="s">
        <v>91</v>
      </c>
      <c r="V659" s="6" t="s">
        <v>91</v>
      </c>
      <c r="W659" s="6" t="s">
        <v>80</v>
      </c>
      <c r="X659" s="6" t="s">
        <v>80</v>
      </c>
      <c r="Y659" s="6" t="s">
        <v>92</v>
      </c>
      <c r="Z659" s="6" t="s">
        <v>80</v>
      </c>
      <c r="AA659" s="6" t="s">
        <v>80</v>
      </c>
      <c r="AB659"/>
      <c r="AC659"/>
      <c r="AD659"/>
      <c r="AE659" t="str">
        <f>VLOOKUP(E659,'Synthèse ventes'!$A$5:$C$2461,3,0)</f>
        <v>Rond Ø150 PAMIERS</v>
      </c>
      <c r="AF659" t="str">
        <f>VLOOKUP(E659,'Synthèse ventes'!$A$5:$C$2461,2,0)</f>
        <v>AD PAMIERS</v>
      </c>
      <c r="AG659"/>
      <c r="AH659"/>
      <c r="AI659"/>
      <c r="AJ659"/>
      <c r="AK659" s="6" t="s">
        <v>80</v>
      </c>
      <c r="AL659" s="6" t="s">
        <v>2378</v>
      </c>
      <c r="AM659" s="6" t="s">
        <v>95</v>
      </c>
      <c r="AN659" s="6" t="s">
        <v>1314</v>
      </c>
      <c r="AO659" s="6" t="s">
        <v>448</v>
      </c>
      <c r="AP659" s="6" t="s">
        <v>80</v>
      </c>
      <c r="AQ659" s="6" t="s">
        <v>80</v>
      </c>
      <c r="AR659" s="6" t="s">
        <v>1477</v>
      </c>
      <c r="AS659" s="6" t="s">
        <v>147</v>
      </c>
      <c r="AT659"/>
      <c r="AU659" s="6" t="s">
        <v>80</v>
      </c>
      <c r="AV659" s="6" t="s">
        <v>100</v>
      </c>
      <c r="AW659"/>
      <c r="AX659"/>
      <c r="AY659"/>
      <c r="AZ659"/>
      <c r="BA659"/>
      <c r="BB659"/>
      <c r="BC659"/>
      <c r="BD659" s="6" t="s">
        <v>2586</v>
      </c>
      <c r="BE659" s="7" t="s">
        <v>102</v>
      </c>
      <c r="BG659" s="7" t="s">
        <v>103</v>
      </c>
      <c r="BH659" s="7">
        <v>2016</v>
      </c>
      <c r="BI659" s="7" t="s">
        <v>104</v>
      </c>
      <c r="BJ659" s="7" t="s">
        <v>105</v>
      </c>
      <c r="BK659" s="7" t="s">
        <v>105</v>
      </c>
      <c r="BL659" s="7" t="s">
        <v>103</v>
      </c>
      <c r="BN659"/>
      <c r="BO659"/>
      <c r="BP659"/>
      <c r="BQ659"/>
      <c r="BR659"/>
      <c r="BS659"/>
      <c r="BT659"/>
      <c r="BU659"/>
      <c r="BV659"/>
      <c r="BW659"/>
      <c r="BX659"/>
      <c r="BY659" s="8">
        <v>67332</v>
      </c>
      <c r="BZ659" s="9" t="s">
        <v>106</v>
      </c>
    </row>
    <row r="660" spans="1:78" s="7" customFormat="1" hidden="1" x14ac:dyDescent="0.25">
      <c r="A660" s="7" t="str">
        <f t="shared" si="10"/>
        <v>ACBV*</v>
      </c>
      <c r="B660" s="6" t="s">
        <v>2623</v>
      </c>
      <c r="C660" s="6" t="s">
        <v>2624</v>
      </c>
      <c r="D660" s="6" t="s">
        <v>2625</v>
      </c>
      <c r="E660" s="6" t="s">
        <v>2626</v>
      </c>
      <c r="F660"/>
      <c r="G660"/>
      <c r="H660" s="6" t="s">
        <v>80</v>
      </c>
      <c r="I660"/>
      <c r="J660" s="6" t="s">
        <v>81</v>
      </c>
      <c r="K660" s="6" t="s">
        <v>82</v>
      </c>
      <c r="L660" s="6" t="s">
        <v>156</v>
      </c>
      <c r="M660" s="6" t="s">
        <v>84</v>
      </c>
      <c r="N660" s="6" t="s">
        <v>85</v>
      </c>
      <c r="O660" s="6" t="s">
        <v>157</v>
      </c>
      <c r="P660" s="6" t="s">
        <v>108</v>
      </c>
      <c r="Q660" s="6" t="s">
        <v>109</v>
      </c>
      <c r="R660" s="6" t="s">
        <v>110</v>
      </c>
      <c r="S660" s="6" t="s">
        <v>109</v>
      </c>
      <c r="T660" s="6" t="s">
        <v>110</v>
      </c>
      <c r="U660" s="6" t="s">
        <v>91</v>
      </c>
      <c r="V660" s="6" t="s">
        <v>91</v>
      </c>
      <c r="W660" s="6" t="s">
        <v>80</v>
      </c>
      <c r="X660" s="6" t="s">
        <v>80</v>
      </c>
      <c r="Y660" s="6" t="s">
        <v>92</v>
      </c>
      <c r="Z660" s="6" t="s">
        <v>80</v>
      </c>
      <c r="AA660" s="6" t="s">
        <v>93</v>
      </c>
      <c r="AB660"/>
      <c r="AC660"/>
      <c r="AD660"/>
      <c r="AE660" t="str">
        <f>VLOOKUP(E660,'Synthèse ventes'!$A$5:$C$2461,3,0)</f>
        <v>Rond Ø180 SMX Beta Pamiers</v>
      </c>
      <c r="AF660" t="str">
        <f>VLOOKUP(E660,'Synthèse ventes'!$A$5:$C$2461,2,0)</f>
        <v>AD PAMIERS</v>
      </c>
      <c r="AG660"/>
      <c r="AH660"/>
      <c r="AI660"/>
      <c r="AJ660"/>
      <c r="AK660" s="6" t="s">
        <v>92</v>
      </c>
      <c r="AL660" s="6" t="s">
        <v>2627</v>
      </c>
      <c r="AM660" s="6" t="s">
        <v>95</v>
      </c>
      <c r="AN660" s="6" t="s">
        <v>145</v>
      </c>
      <c r="AO660" s="6" t="s">
        <v>292</v>
      </c>
      <c r="AP660" s="6" t="s">
        <v>80</v>
      </c>
      <c r="AQ660" s="6" t="s">
        <v>80</v>
      </c>
      <c r="AR660" s="6" t="s">
        <v>697</v>
      </c>
      <c r="AS660" s="6" t="s">
        <v>1434</v>
      </c>
      <c r="AT660"/>
      <c r="AU660" s="6" t="s">
        <v>80</v>
      </c>
      <c r="AV660" s="6" t="s">
        <v>100</v>
      </c>
      <c r="AW660"/>
      <c r="AX660"/>
      <c r="AY660"/>
      <c r="AZ660"/>
      <c r="BA660"/>
      <c r="BB660"/>
      <c r="BC660"/>
      <c r="BD660" s="6" t="s">
        <v>2628</v>
      </c>
      <c r="BE660" s="7" t="s">
        <v>102</v>
      </c>
      <c r="BG660" s="7" t="s">
        <v>103</v>
      </c>
      <c r="BH660" s="7">
        <v>2016</v>
      </c>
      <c r="BI660" s="7" t="s">
        <v>104</v>
      </c>
      <c r="BJ660" s="7" t="s">
        <v>105</v>
      </c>
      <c r="BK660" s="7" t="s">
        <v>105</v>
      </c>
      <c r="BL660" s="7" t="s">
        <v>103</v>
      </c>
      <c r="BN660"/>
      <c r="BO660"/>
      <c r="BP660"/>
      <c r="BQ660"/>
      <c r="BR660"/>
      <c r="BS660"/>
      <c r="BT660"/>
      <c r="BU660"/>
      <c r="BV660"/>
      <c r="BW660"/>
      <c r="BX660"/>
      <c r="BY660" s="8">
        <v>111144</v>
      </c>
      <c r="BZ660" s="9" t="s">
        <v>106</v>
      </c>
    </row>
    <row r="661" spans="1:78" s="7" customFormat="1" hidden="1" x14ac:dyDescent="0.25">
      <c r="A661" s="7" t="str">
        <f t="shared" si="10"/>
        <v>ACES*</v>
      </c>
      <c r="B661" s="6" t="s">
        <v>2629</v>
      </c>
      <c r="C661" s="6" t="s">
        <v>2630</v>
      </c>
      <c r="D661" s="6" t="s">
        <v>2631</v>
      </c>
      <c r="E661" s="6" t="s">
        <v>2632</v>
      </c>
      <c r="F661"/>
      <c r="G661"/>
      <c r="H661" s="6" t="s">
        <v>80</v>
      </c>
      <c r="I661"/>
      <c r="J661" s="6" t="s">
        <v>81</v>
      </c>
      <c r="K661" s="6" t="s">
        <v>82</v>
      </c>
      <c r="L661" s="6" t="s">
        <v>83</v>
      </c>
      <c r="M661" s="6" t="s">
        <v>84</v>
      </c>
      <c r="N661" s="6" t="s">
        <v>85</v>
      </c>
      <c r="O661" s="6" t="s">
        <v>86</v>
      </c>
      <c r="P661" s="6" t="s">
        <v>1409</v>
      </c>
      <c r="Q661" s="6" t="s">
        <v>1410</v>
      </c>
      <c r="R661" s="6" t="s">
        <v>1410</v>
      </c>
      <c r="S661" s="6" t="s">
        <v>1410</v>
      </c>
      <c r="T661" s="6" t="s">
        <v>2011</v>
      </c>
      <c r="U661" s="6" t="s">
        <v>1412</v>
      </c>
      <c r="V661" s="6" t="s">
        <v>91</v>
      </c>
      <c r="W661" s="6" t="s">
        <v>80</v>
      </c>
      <c r="X661" s="6" t="s">
        <v>80</v>
      </c>
      <c r="Y661" s="6" t="s">
        <v>92</v>
      </c>
      <c r="Z661" s="6" t="s">
        <v>80</v>
      </c>
      <c r="AA661" s="6" t="s">
        <v>93</v>
      </c>
      <c r="AB661"/>
      <c r="AC661"/>
      <c r="AD661"/>
      <c r="AE661" t="str">
        <f>VLOOKUP(E661,'Synthèse ventes'!$A$5:$C$2461,3,0)</f>
        <v>Plat 650x305 pour Pamiers</v>
      </c>
      <c r="AF661" t="str">
        <f>VLOOKUP(E661,'Synthèse ventes'!$A$5:$C$2461,2,0)</f>
        <v>AD PAMIERS</v>
      </c>
      <c r="AG661"/>
      <c r="AH661"/>
      <c r="AI661"/>
      <c r="AJ661"/>
      <c r="AK661" s="6" t="s">
        <v>80</v>
      </c>
      <c r="AL661" s="6" t="s">
        <v>2633</v>
      </c>
      <c r="AM661" s="6" t="s">
        <v>95</v>
      </c>
      <c r="AN661" s="6" t="s">
        <v>97</v>
      </c>
      <c r="AO661" s="6" t="s">
        <v>97</v>
      </c>
      <c r="AP661" s="6" t="s">
        <v>80</v>
      </c>
      <c r="AQ661" s="6" t="s">
        <v>80</v>
      </c>
      <c r="AR661" s="6" t="s">
        <v>2585</v>
      </c>
      <c r="AS661" s="6" t="s">
        <v>169</v>
      </c>
      <c r="AT661"/>
      <c r="AU661" s="6" t="s">
        <v>80</v>
      </c>
      <c r="AV661" s="6" t="s">
        <v>100</v>
      </c>
      <c r="AW661"/>
      <c r="AX661"/>
      <c r="AY661"/>
      <c r="AZ661"/>
      <c r="BA661"/>
      <c r="BB661"/>
      <c r="BC661"/>
      <c r="BD661" s="6" t="s">
        <v>2628</v>
      </c>
      <c r="BE661" s="7" t="s">
        <v>102</v>
      </c>
      <c r="BG661" s="7" t="s">
        <v>103</v>
      </c>
      <c r="BH661" s="7">
        <v>2016</v>
      </c>
      <c r="BI661" s="7" t="s">
        <v>104</v>
      </c>
      <c r="BJ661" s="7" t="s">
        <v>105</v>
      </c>
      <c r="BK661" s="7" t="s">
        <v>105</v>
      </c>
      <c r="BL661" s="7" t="s">
        <v>103</v>
      </c>
      <c r="BN661"/>
      <c r="BO661"/>
      <c r="BP661"/>
      <c r="BQ661"/>
      <c r="BR661"/>
      <c r="BS661"/>
      <c r="BT661"/>
      <c r="BU661"/>
      <c r="BV661"/>
      <c r="BW661"/>
      <c r="BX661"/>
      <c r="BY661" s="8">
        <v>111241</v>
      </c>
      <c r="BZ661" s="9" t="s">
        <v>106</v>
      </c>
    </row>
    <row r="662" spans="1:78" s="7" customFormat="1" hidden="1" x14ac:dyDescent="0.25">
      <c r="A662" s="7" t="str">
        <f t="shared" si="10"/>
        <v>ACES*</v>
      </c>
      <c r="B662" s="6" t="s">
        <v>2634</v>
      </c>
      <c r="C662" s="6" t="s">
        <v>2630</v>
      </c>
      <c r="D662" s="6" t="s">
        <v>2631</v>
      </c>
      <c r="E662" s="6" t="s">
        <v>2632</v>
      </c>
      <c r="F662"/>
      <c r="G662"/>
      <c r="H662" s="6" t="s">
        <v>80</v>
      </c>
      <c r="I662"/>
      <c r="J662" s="6" t="s">
        <v>81</v>
      </c>
      <c r="K662" s="6" t="s">
        <v>82</v>
      </c>
      <c r="L662" s="6" t="s">
        <v>83</v>
      </c>
      <c r="M662" s="6" t="s">
        <v>84</v>
      </c>
      <c r="N662" s="6" t="s">
        <v>85</v>
      </c>
      <c r="O662" s="6" t="s">
        <v>86</v>
      </c>
      <c r="P662" s="6" t="s">
        <v>108</v>
      </c>
      <c r="Q662" s="6" t="s">
        <v>109</v>
      </c>
      <c r="R662" s="6" t="s">
        <v>110</v>
      </c>
      <c r="S662" s="6" t="s">
        <v>109</v>
      </c>
      <c r="T662" s="6" t="s">
        <v>110</v>
      </c>
      <c r="U662" s="6" t="s">
        <v>91</v>
      </c>
      <c r="V662" s="6" t="s">
        <v>91</v>
      </c>
      <c r="W662" s="6" t="s">
        <v>80</v>
      </c>
      <c r="X662" s="6" t="s">
        <v>80</v>
      </c>
      <c r="Y662" s="6" t="s">
        <v>92</v>
      </c>
      <c r="Z662" s="6" t="s">
        <v>80</v>
      </c>
      <c r="AA662" s="6" t="s">
        <v>93</v>
      </c>
      <c r="AB662"/>
      <c r="AC662"/>
      <c r="AD662"/>
      <c r="AE662" t="str">
        <f>VLOOKUP(E662,'Synthèse ventes'!$A$5:$C$2461,3,0)</f>
        <v>Plat 650x305 pour Pamiers</v>
      </c>
      <c r="AF662" t="str">
        <f>VLOOKUP(E662,'Synthèse ventes'!$A$5:$C$2461,2,0)</f>
        <v>AD PAMIERS</v>
      </c>
      <c r="AG662"/>
      <c r="AH662"/>
      <c r="AI662"/>
      <c r="AJ662"/>
      <c r="AK662" s="6" t="s">
        <v>80</v>
      </c>
      <c r="AL662" s="6" t="s">
        <v>2633</v>
      </c>
      <c r="AM662" s="6" t="s">
        <v>95</v>
      </c>
      <c r="AN662" s="6" t="s">
        <v>97</v>
      </c>
      <c r="AO662" s="6" t="s">
        <v>97</v>
      </c>
      <c r="AP662" s="6" t="s">
        <v>80</v>
      </c>
      <c r="AQ662" s="6" t="s">
        <v>80</v>
      </c>
      <c r="AR662" s="6" t="s">
        <v>2585</v>
      </c>
      <c r="AS662" s="6" t="s">
        <v>169</v>
      </c>
      <c r="AT662"/>
      <c r="AU662" s="6" t="s">
        <v>80</v>
      </c>
      <c r="AV662" s="6" t="s">
        <v>100</v>
      </c>
      <c r="AW662"/>
      <c r="AX662"/>
      <c r="AY662"/>
      <c r="AZ662"/>
      <c r="BA662"/>
      <c r="BB662"/>
      <c r="BC662"/>
      <c r="BD662" s="6" t="s">
        <v>2628</v>
      </c>
      <c r="BE662" s="7" t="s">
        <v>102</v>
      </c>
      <c r="BG662" s="7" t="s">
        <v>103</v>
      </c>
      <c r="BH662" s="7">
        <v>2016</v>
      </c>
      <c r="BI662" s="7" t="s">
        <v>104</v>
      </c>
      <c r="BJ662" s="7" t="s">
        <v>105</v>
      </c>
      <c r="BK662" s="7" t="s">
        <v>105</v>
      </c>
      <c r="BL662" s="7" t="s">
        <v>103</v>
      </c>
      <c r="BN662"/>
      <c r="BO662"/>
      <c r="BP662"/>
      <c r="BQ662"/>
      <c r="BR662"/>
      <c r="BS662"/>
      <c r="BT662"/>
      <c r="BU662"/>
      <c r="BV662"/>
      <c r="BW662"/>
      <c r="BX662"/>
      <c r="BY662" s="8">
        <v>91436</v>
      </c>
      <c r="BZ662" s="9" t="s">
        <v>106</v>
      </c>
    </row>
    <row r="663" spans="1:78" s="7" customFormat="1" hidden="1" x14ac:dyDescent="0.25">
      <c r="A663" s="7" t="str">
        <f t="shared" si="10"/>
        <v>ACDM*</v>
      </c>
      <c r="B663" s="6" t="s">
        <v>2635</v>
      </c>
      <c r="C663" s="6" t="s">
        <v>2636</v>
      </c>
      <c r="D663" s="6" t="s">
        <v>2637</v>
      </c>
      <c r="E663" s="6" t="s">
        <v>2638</v>
      </c>
      <c r="F663"/>
      <c r="G663"/>
      <c r="H663" s="6" t="s">
        <v>80</v>
      </c>
      <c r="I663"/>
      <c r="J663" s="6" t="s">
        <v>81</v>
      </c>
      <c r="K663" s="6" t="s">
        <v>82</v>
      </c>
      <c r="L663" s="6" t="s">
        <v>156</v>
      </c>
      <c r="M663" s="6" t="s">
        <v>84</v>
      </c>
      <c r="N663" s="6" t="s">
        <v>85</v>
      </c>
      <c r="O663" s="6" t="s">
        <v>157</v>
      </c>
      <c r="P663" s="6" t="s">
        <v>108</v>
      </c>
      <c r="Q663" s="6" t="s">
        <v>110</v>
      </c>
      <c r="R663" s="6" t="s">
        <v>110</v>
      </c>
      <c r="S663"/>
      <c r="T663"/>
      <c r="U663" s="6" t="s">
        <v>91</v>
      </c>
      <c r="V663" s="6" t="s">
        <v>91</v>
      </c>
      <c r="W663" s="6" t="s">
        <v>80</v>
      </c>
      <c r="X663" s="6" t="s">
        <v>80</v>
      </c>
      <c r="Y663" s="6" t="s">
        <v>92</v>
      </c>
      <c r="Z663" s="6" t="s">
        <v>80</v>
      </c>
      <c r="AA663" s="6" t="s">
        <v>80</v>
      </c>
      <c r="AB663"/>
      <c r="AC663"/>
      <c r="AD663"/>
      <c r="AE663" t="str">
        <f>VLOOKUP(E663,'Synthèse ventes'!$A$5:$C$2461,3,0)</f>
        <v>Rond Ø330 pour Pamiers</v>
      </c>
      <c r="AF663" t="str">
        <f>VLOOKUP(E663,'Synthèse ventes'!$A$5:$C$2461,2,0)</f>
        <v>AD PAMIERS</v>
      </c>
      <c r="AG663"/>
      <c r="AH663"/>
      <c r="AI663"/>
      <c r="AJ663"/>
      <c r="AK663" s="6" t="s">
        <v>92</v>
      </c>
      <c r="AL663" s="6" t="s">
        <v>2639</v>
      </c>
      <c r="AM663" s="6" t="s">
        <v>95</v>
      </c>
      <c r="AN663" s="6" t="s">
        <v>97</v>
      </c>
      <c r="AO663" s="6" t="s">
        <v>400</v>
      </c>
      <c r="AP663" s="6" t="s">
        <v>80</v>
      </c>
      <c r="AQ663" s="6" t="s">
        <v>80</v>
      </c>
      <c r="AR663" s="6" t="s">
        <v>266</v>
      </c>
      <c r="AS663" s="6" t="s">
        <v>1861</v>
      </c>
      <c r="AT663"/>
      <c r="AU663" s="6" t="s">
        <v>80</v>
      </c>
      <c r="AV663" s="6" t="s">
        <v>100</v>
      </c>
      <c r="AW663"/>
      <c r="AX663"/>
      <c r="AY663"/>
      <c r="AZ663"/>
      <c r="BA663"/>
      <c r="BB663"/>
      <c r="BC663"/>
      <c r="BD663" s="6" t="s">
        <v>2628</v>
      </c>
      <c r="BE663" s="7" t="s">
        <v>102</v>
      </c>
      <c r="BG663" s="7" t="s">
        <v>103</v>
      </c>
      <c r="BH663" s="7">
        <v>2016</v>
      </c>
      <c r="BI663" s="7" t="s">
        <v>104</v>
      </c>
      <c r="BJ663" s="7" t="s">
        <v>105</v>
      </c>
      <c r="BK663" s="7" t="s">
        <v>105</v>
      </c>
      <c r="BL663" s="7" t="s">
        <v>103</v>
      </c>
      <c r="BN663"/>
      <c r="BO663"/>
      <c r="BP663"/>
      <c r="BQ663"/>
      <c r="BR663"/>
      <c r="BS663"/>
      <c r="BT663"/>
      <c r="BU663"/>
      <c r="BV663"/>
      <c r="BW663"/>
      <c r="BX663"/>
      <c r="BY663" s="8">
        <v>62001</v>
      </c>
      <c r="BZ663" s="9" t="s">
        <v>106</v>
      </c>
    </row>
    <row r="664" spans="1:78" s="7" customFormat="1" hidden="1" x14ac:dyDescent="0.25">
      <c r="A664" s="7" t="str">
        <f t="shared" si="10"/>
        <v>ACDM*</v>
      </c>
      <c r="B664" s="6" t="s">
        <v>2640</v>
      </c>
      <c r="C664" s="6" t="s">
        <v>2641</v>
      </c>
      <c r="D664" s="6" t="s">
        <v>2637</v>
      </c>
      <c r="E664" s="6" t="s">
        <v>2638</v>
      </c>
      <c r="F664"/>
      <c r="G664"/>
      <c r="H664" s="6" t="s">
        <v>80</v>
      </c>
      <c r="I664"/>
      <c r="J664" s="6" t="s">
        <v>81</v>
      </c>
      <c r="K664" s="6" t="s">
        <v>82</v>
      </c>
      <c r="L664" s="6" t="s">
        <v>156</v>
      </c>
      <c r="M664" s="6" t="s">
        <v>84</v>
      </c>
      <c r="N664" s="6" t="s">
        <v>85</v>
      </c>
      <c r="O664" s="6" t="s">
        <v>157</v>
      </c>
      <c r="P664" s="6" t="s">
        <v>108</v>
      </c>
      <c r="Q664" s="6" t="s">
        <v>110</v>
      </c>
      <c r="R664" s="6" t="s">
        <v>110</v>
      </c>
      <c r="S664"/>
      <c r="T664"/>
      <c r="U664" s="6" t="s">
        <v>91</v>
      </c>
      <c r="V664" s="6" t="s">
        <v>91</v>
      </c>
      <c r="W664" s="6" t="s">
        <v>80</v>
      </c>
      <c r="X664" s="6" t="s">
        <v>80</v>
      </c>
      <c r="Y664" s="6" t="s">
        <v>92</v>
      </c>
      <c r="Z664" s="6" t="s">
        <v>80</v>
      </c>
      <c r="AA664" s="6" t="s">
        <v>80</v>
      </c>
      <c r="AB664"/>
      <c r="AC664"/>
      <c r="AD664"/>
      <c r="AE664" t="str">
        <f>VLOOKUP(E664,'Synthèse ventes'!$A$5:$C$2461,3,0)</f>
        <v>Rond Ø330 pour Pamiers</v>
      </c>
      <c r="AF664" t="str">
        <f>VLOOKUP(E664,'Synthèse ventes'!$A$5:$C$2461,2,0)</f>
        <v>AD PAMIERS</v>
      </c>
      <c r="AG664"/>
      <c r="AH664"/>
      <c r="AI664"/>
      <c r="AJ664"/>
      <c r="AK664" s="6" t="s">
        <v>92</v>
      </c>
      <c r="AL664" s="6" t="s">
        <v>2639</v>
      </c>
      <c r="AM664" s="6" t="s">
        <v>95</v>
      </c>
      <c r="AN664" s="6" t="s">
        <v>97</v>
      </c>
      <c r="AO664" s="6" t="s">
        <v>292</v>
      </c>
      <c r="AP664" s="6" t="s">
        <v>80</v>
      </c>
      <c r="AQ664" s="6" t="s">
        <v>80</v>
      </c>
      <c r="AR664" s="6" t="s">
        <v>266</v>
      </c>
      <c r="AS664" s="6" t="s">
        <v>1861</v>
      </c>
      <c r="AT664"/>
      <c r="AU664" s="6" t="s">
        <v>80</v>
      </c>
      <c r="AV664" s="6" t="s">
        <v>100</v>
      </c>
      <c r="AW664"/>
      <c r="AX664"/>
      <c r="AY664"/>
      <c r="AZ664"/>
      <c r="BA664"/>
      <c r="BB664"/>
      <c r="BC664"/>
      <c r="BD664" s="6" t="s">
        <v>2628</v>
      </c>
      <c r="BE664" s="7" t="s">
        <v>102</v>
      </c>
      <c r="BG664" s="7" t="s">
        <v>103</v>
      </c>
      <c r="BH664" s="7">
        <v>2016</v>
      </c>
      <c r="BI664" s="7" t="s">
        <v>104</v>
      </c>
      <c r="BJ664" s="7" t="s">
        <v>105</v>
      </c>
      <c r="BK664" s="7" t="s">
        <v>105</v>
      </c>
      <c r="BL664" s="7" t="s">
        <v>103</v>
      </c>
      <c r="BN664"/>
      <c r="BO664"/>
      <c r="BP664"/>
      <c r="BQ664"/>
      <c r="BR664"/>
      <c r="BS664"/>
      <c r="BT664"/>
      <c r="BU664"/>
      <c r="BV664"/>
      <c r="BW664"/>
      <c r="BX664"/>
      <c r="BY664" s="8">
        <v>31714</v>
      </c>
      <c r="BZ664" s="9" t="s">
        <v>106</v>
      </c>
    </row>
    <row r="665" spans="1:78" s="7" customFormat="1" hidden="1" x14ac:dyDescent="0.25">
      <c r="A665" s="7" t="str">
        <f t="shared" si="10"/>
        <v>ACDM*</v>
      </c>
      <c r="B665" s="6" t="s">
        <v>2642</v>
      </c>
      <c r="C665" s="6" t="s">
        <v>2643</v>
      </c>
      <c r="D665" s="6" t="s">
        <v>2637</v>
      </c>
      <c r="E665" s="6" t="s">
        <v>2638</v>
      </c>
      <c r="F665"/>
      <c r="G665"/>
      <c r="H665" s="6" t="s">
        <v>80</v>
      </c>
      <c r="I665"/>
      <c r="J665" s="6" t="s">
        <v>81</v>
      </c>
      <c r="K665" s="6" t="s">
        <v>82</v>
      </c>
      <c r="L665" s="6" t="s">
        <v>156</v>
      </c>
      <c r="M665" s="6" t="s">
        <v>84</v>
      </c>
      <c r="N665" s="6" t="s">
        <v>85</v>
      </c>
      <c r="O665" s="6" t="s">
        <v>157</v>
      </c>
      <c r="P665" s="6" t="s">
        <v>108</v>
      </c>
      <c r="Q665" s="6" t="s">
        <v>110</v>
      </c>
      <c r="R665" s="6" t="s">
        <v>110</v>
      </c>
      <c r="S665"/>
      <c r="T665"/>
      <c r="U665" s="6" t="s">
        <v>91</v>
      </c>
      <c r="V665" s="6" t="s">
        <v>91</v>
      </c>
      <c r="W665" s="6" t="s">
        <v>80</v>
      </c>
      <c r="X665" s="6" t="s">
        <v>80</v>
      </c>
      <c r="Y665" s="6" t="s">
        <v>92</v>
      </c>
      <c r="Z665" s="6" t="s">
        <v>80</v>
      </c>
      <c r="AA665" s="6" t="s">
        <v>80</v>
      </c>
      <c r="AB665"/>
      <c r="AC665"/>
      <c r="AD665"/>
      <c r="AE665" t="str">
        <f>VLOOKUP(E665,'Synthèse ventes'!$A$5:$C$2461,3,0)</f>
        <v>Rond Ø330 pour Pamiers</v>
      </c>
      <c r="AF665" t="str">
        <f>VLOOKUP(E665,'Synthèse ventes'!$A$5:$C$2461,2,0)</f>
        <v>AD PAMIERS</v>
      </c>
      <c r="AG665"/>
      <c r="AH665"/>
      <c r="AI665"/>
      <c r="AJ665"/>
      <c r="AK665" s="6" t="s">
        <v>92</v>
      </c>
      <c r="AL665" s="6" t="s">
        <v>2639</v>
      </c>
      <c r="AM665" s="6" t="s">
        <v>95</v>
      </c>
      <c r="AN665" s="6" t="s">
        <v>2644</v>
      </c>
      <c r="AO665" s="6" t="s">
        <v>510</v>
      </c>
      <c r="AP665" s="6" t="s">
        <v>80</v>
      </c>
      <c r="AQ665" s="6" t="s">
        <v>80</v>
      </c>
      <c r="AR665" s="6" t="s">
        <v>266</v>
      </c>
      <c r="AS665" s="6" t="s">
        <v>1861</v>
      </c>
      <c r="AT665"/>
      <c r="AU665" s="6" t="s">
        <v>80</v>
      </c>
      <c r="AV665" s="6" t="s">
        <v>100</v>
      </c>
      <c r="AW665"/>
      <c r="AX665"/>
      <c r="AY665"/>
      <c r="AZ665"/>
      <c r="BA665"/>
      <c r="BB665"/>
      <c r="BC665"/>
      <c r="BD665" s="6" t="s">
        <v>2628</v>
      </c>
      <c r="BE665" s="7" t="s">
        <v>102</v>
      </c>
      <c r="BG665" s="7" t="s">
        <v>103</v>
      </c>
      <c r="BH665" s="7">
        <v>2016</v>
      </c>
      <c r="BI665" s="7" t="s">
        <v>104</v>
      </c>
      <c r="BJ665" s="7" t="s">
        <v>105</v>
      </c>
      <c r="BK665" s="7" t="s">
        <v>105</v>
      </c>
      <c r="BL665" s="7" t="s">
        <v>103</v>
      </c>
      <c r="BN665"/>
      <c r="BO665"/>
      <c r="BP665"/>
      <c r="BQ665"/>
      <c r="BR665"/>
      <c r="BS665"/>
      <c r="BT665"/>
      <c r="BU665"/>
      <c r="BV665"/>
      <c r="BW665"/>
      <c r="BX665"/>
      <c r="BY665" s="8">
        <v>56268</v>
      </c>
      <c r="BZ665" s="9" t="s">
        <v>106</v>
      </c>
    </row>
    <row r="666" spans="1:78" s="7" customFormat="1" hidden="1" x14ac:dyDescent="0.25">
      <c r="A666" s="7" t="str">
        <f t="shared" si="10"/>
        <v>ACDM*</v>
      </c>
      <c r="B666" s="6" t="s">
        <v>2645</v>
      </c>
      <c r="C666" s="6" t="s">
        <v>2646</v>
      </c>
      <c r="D666" s="6" t="s">
        <v>2637</v>
      </c>
      <c r="E666" s="6" t="s">
        <v>2638</v>
      </c>
      <c r="F666"/>
      <c r="G666"/>
      <c r="H666" s="6" t="s">
        <v>80</v>
      </c>
      <c r="I666"/>
      <c r="J666" s="6" t="s">
        <v>81</v>
      </c>
      <c r="K666" s="6" t="s">
        <v>82</v>
      </c>
      <c r="L666" s="6" t="s">
        <v>156</v>
      </c>
      <c r="M666" s="6" t="s">
        <v>84</v>
      </c>
      <c r="N666" s="6" t="s">
        <v>85</v>
      </c>
      <c r="O666" s="6" t="s">
        <v>157</v>
      </c>
      <c r="P666" s="6" t="s">
        <v>108</v>
      </c>
      <c r="Q666" s="6" t="s">
        <v>110</v>
      </c>
      <c r="R666" s="6" t="s">
        <v>110</v>
      </c>
      <c r="S666"/>
      <c r="T666"/>
      <c r="U666" s="6" t="s">
        <v>91</v>
      </c>
      <c r="V666" s="6" t="s">
        <v>91</v>
      </c>
      <c r="W666" s="6" t="s">
        <v>80</v>
      </c>
      <c r="X666" s="6" t="s">
        <v>80</v>
      </c>
      <c r="Y666" s="6" t="s">
        <v>92</v>
      </c>
      <c r="Z666" s="6" t="s">
        <v>80</v>
      </c>
      <c r="AA666" s="6" t="s">
        <v>80</v>
      </c>
      <c r="AB666"/>
      <c r="AC666"/>
      <c r="AD666"/>
      <c r="AE666" t="str">
        <f>VLOOKUP(E666,'Synthèse ventes'!$A$5:$C$2461,3,0)</f>
        <v>Rond Ø330 pour Pamiers</v>
      </c>
      <c r="AF666" t="str">
        <f>VLOOKUP(E666,'Synthèse ventes'!$A$5:$C$2461,2,0)</f>
        <v>AD PAMIERS</v>
      </c>
      <c r="AG666"/>
      <c r="AH666"/>
      <c r="AI666"/>
      <c r="AJ666"/>
      <c r="AK666" s="6" t="s">
        <v>92</v>
      </c>
      <c r="AL666" s="6" t="s">
        <v>2639</v>
      </c>
      <c r="AM666" s="6" t="s">
        <v>95</v>
      </c>
      <c r="AN666" s="6" t="s">
        <v>2644</v>
      </c>
      <c r="AO666" s="6" t="s">
        <v>368</v>
      </c>
      <c r="AP666" s="6" t="s">
        <v>80</v>
      </c>
      <c r="AQ666" s="6" t="s">
        <v>80</v>
      </c>
      <c r="AR666" s="6" t="s">
        <v>266</v>
      </c>
      <c r="AS666" s="6" t="s">
        <v>1861</v>
      </c>
      <c r="AT666"/>
      <c r="AU666" s="6" t="s">
        <v>80</v>
      </c>
      <c r="AV666" s="6" t="s">
        <v>100</v>
      </c>
      <c r="AW666"/>
      <c r="AX666"/>
      <c r="AY666"/>
      <c r="AZ666"/>
      <c r="BA666"/>
      <c r="BB666"/>
      <c r="BC666"/>
      <c r="BD666" s="6" t="s">
        <v>2628</v>
      </c>
      <c r="BE666" s="7" t="s">
        <v>102</v>
      </c>
      <c r="BG666" s="7" t="s">
        <v>103</v>
      </c>
      <c r="BH666" s="7">
        <v>2016</v>
      </c>
      <c r="BI666" s="7" t="s">
        <v>104</v>
      </c>
      <c r="BJ666" s="7" t="s">
        <v>105</v>
      </c>
      <c r="BK666" s="7" t="s">
        <v>105</v>
      </c>
      <c r="BL666" s="7" t="s">
        <v>103</v>
      </c>
      <c r="BN666"/>
      <c r="BO666"/>
      <c r="BP666"/>
      <c r="BQ666"/>
      <c r="BR666"/>
      <c r="BS666"/>
      <c r="BT666"/>
      <c r="BU666"/>
      <c r="BV666"/>
      <c r="BW666"/>
      <c r="BX666"/>
      <c r="BY666" s="8">
        <v>90799</v>
      </c>
      <c r="BZ666" s="9" t="s">
        <v>106</v>
      </c>
    </row>
    <row r="667" spans="1:78" s="7" customFormat="1" hidden="1" x14ac:dyDescent="0.25">
      <c r="A667" s="7" t="str">
        <f t="shared" si="10"/>
        <v>ACEK*</v>
      </c>
      <c r="B667" s="6" t="s">
        <v>2647</v>
      </c>
      <c r="C667" s="6" t="s">
        <v>2648</v>
      </c>
      <c r="D667" s="6" t="s">
        <v>2649</v>
      </c>
      <c r="E667" s="6" t="s">
        <v>2650</v>
      </c>
      <c r="F667"/>
      <c r="G667"/>
      <c r="H667" s="6" t="s">
        <v>80</v>
      </c>
      <c r="I667"/>
      <c r="J667" s="6" t="s">
        <v>81</v>
      </c>
      <c r="K667" s="6" t="s">
        <v>82</v>
      </c>
      <c r="L667" s="6" t="s">
        <v>137</v>
      </c>
      <c r="M667" s="6" t="s">
        <v>84</v>
      </c>
      <c r="N667" s="6" t="s">
        <v>85</v>
      </c>
      <c r="O667" s="6" t="s">
        <v>138</v>
      </c>
      <c r="P667" s="6" t="s">
        <v>139</v>
      </c>
      <c r="Q667" s="6" t="s">
        <v>1841</v>
      </c>
      <c r="R667" s="35" t="s">
        <v>1841</v>
      </c>
      <c r="S667" s="6" t="s">
        <v>1841</v>
      </c>
      <c r="T667" s="35" t="s">
        <v>1842</v>
      </c>
      <c r="U667" s="32" t="s">
        <v>1824</v>
      </c>
      <c r="V667" s="32" t="s">
        <v>1825</v>
      </c>
      <c r="W667" s="6" t="s">
        <v>80</v>
      </c>
      <c r="X667" s="6" t="s">
        <v>80</v>
      </c>
      <c r="Y667" s="6" t="s">
        <v>92</v>
      </c>
      <c r="Z667" s="6" t="s">
        <v>80</v>
      </c>
      <c r="AA667" s="6" t="s">
        <v>93</v>
      </c>
      <c r="AB667"/>
      <c r="AC667"/>
      <c r="AD667"/>
      <c r="AE667" t="str">
        <f>VLOOKUP(E667,'Synthèse ventes'!$A$5:$C$2461,3,0)</f>
        <v>Rond Ø180 SMX Beta Pamiers</v>
      </c>
      <c r="AF667" t="str">
        <f>VLOOKUP(E667,'Synthèse ventes'!$A$5:$C$2461,2,0)</f>
        <v>AD PAMIERS</v>
      </c>
      <c r="AG667"/>
      <c r="AH667"/>
      <c r="AI667"/>
      <c r="AJ667"/>
      <c r="AK667" s="6" t="s">
        <v>80</v>
      </c>
      <c r="AL667" s="6" t="s">
        <v>2651</v>
      </c>
      <c r="AM667" s="6" t="s">
        <v>95</v>
      </c>
      <c r="AN667" s="6" t="s">
        <v>145</v>
      </c>
      <c r="AO667" s="6" t="s">
        <v>225</v>
      </c>
      <c r="AP667" s="6" t="s">
        <v>80</v>
      </c>
      <c r="AQ667" s="6" t="s">
        <v>80</v>
      </c>
      <c r="AR667" s="6" t="s">
        <v>1827</v>
      </c>
      <c r="AS667" s="6" t="s">
        <v>169</v>
      </c>
      <c r="AT667"/>
      <c r="AU667" s="6" t="s">
        <v>80</v>
      </c>
      <c r="AV667" s="6" t="s">
        <v>100</v>
      </c>
      <c r="AW667"/>
      <c r="AX667"/>
      <c r="AY667"/>
      <c r="AZ667"/>
      <c r="BA667"/>
      <c r="BB667"/>
      <c r="BC667"/>
      <c r="BD667" s="6" t="s">
        <v>2652</v>
      </c>
      <c r="BE667" s="7" t="s">
        <v>102</v>
      </c>
      <c r="BG667" s="7" t="s">
        <v>103</v>
      </c>
      <c r="BH667" s="7">
        <v>2016</v>
      </c>
      <c r="BI667" s="7" t="s">
        <v>104</v>
      </c>
      <c r="BJ667" s="7" t="s">
        <v>105</v>
      </c>
      <c r="BK667" s="7" t="s">
        <v>105</v>
      </c>
      <c r="BL667" s="7" t="s">
        <v>103</v>
      </c>
      <c r="BN667"/>
      <c r="BO667"/>
      <c r="BP667"/>
      <c r="BQ667"/>
      <c r="BR667"/>
      <c r="BS667"/>
      <c r="BT667"/>
      <c r="BU667"/>
      <c r="BV667"/>
      <c r="BW667"/>
      <c r="BX667"/>
      <c r="BY667" s="8">
        <v>122769</v>
      </c>
      <c r="BZ667" s="9" t="s">
        <v>106</v>
      </c>
    </row>
    <row r="668" spans="1:78" s="7" customFormat="1" hidden="1" x14ac:dyDescent="0.25">
      <c r="A668" s="7" t="str">
        <f t="shared" si="10"/>
        <v>ACED*</v>
      </c>
      <c r="B668" s="6" t="s">
        <v>2653</v>
      </c>
      <c r="C668" s="6" t="s">
        <v>2654</v>
      </c>
      <c r="D668" s="6" t="s">
        <v>2655</v>
      </c>
      <c r="E668" s="6" t="s">
        <v>2656</v>
      </c>
      <c r="F668"/>
      <c r="G668"/>
      <c r="H668" s="6" t="s">
        <v>80</v>
      </c>
      <c r="I668"/>
      <c r="J668" s="6" t="s">
        <v>81</v>
      </c>
      <c r="K668" s="6" t="s">
        <v>82</v>
      </c>
      <c r="L668" s="6" t="s">
        <v>156</v>
      </c>
      <c r="M668" s="6" t="s">
        <v>84</v>
      </c>
      <c r="N668" s="6" t="s">
        <v>85</v>
      </c>
      <c r="O668" s="6" t="s">
        <v>157</v>
      </c>
      <c r="P668" s="6" t="s">
        <v>108</v>
      </c>
      <c r="Q668" s="6" t="s">
        <v>109</v>
      </c>
      <c r="R668" s="6" t="s">
        <v>110</v>
      </c>
      <c r="S668" s="6" t="s">
        <v>109</v>
      </c>
      <c r="T668" s="6" t="s">
        <v>110</v>
      </c>
      <c r="U668" s="6" t="s">
        <v>91</v>
      </c>
      <c r="V668" s="6" t="s">
        <v>91</v>
      </c>
      <c r="W668" s="6" t="s">
        <v>80</v>
      </c>
      <c r="X668" s="6" t="s">
        <v>80</v>
      </c>
      <c r="Y668" s="6" t="s">
        <v>92</v>
      </c>
      <c r="Z668" s="6" t="s">
        <v>80</v>
      </c>
      <c r="AA668" s="6" t="s">
        <v>93</v>
      </c>
      <c r="AB668"/>
      <c r="AC668"/>
      <c r="AD668"/>
      <c r="AE668" t="str">
        <f>VLOOKUP(E668,'Synthèse ventes'!$A$5:$C$2461,3,0)</f>
        <v>Rond Ø330 pour Pamiers</v>
      </c>
      <c r="AF668" t="str">
        <f>VLOOKUP(E668,'Synthèse ventes'!$A$5:$C$2461,2,0)</f>
        <v>AD PAMIERS</v>
      </c>
      <c r="AG668"/>
      <c r="AH668"/>
      <c r="AI668"/>
      <c r="AJ668"/>
      <c r="AK668" s="6" t="s">
        <v>80</v>
      </c>
      <c r="AL668" s="6" t="s">
        <v>2657</v>
      </c>
      <c r="AM668" s="6" t="s">
        <v>95</v>
      </c>
      <c r="AN668" s="6" t="s">
        <v>97</v>
      </c>
      <c r="AO668" s="6" t="s">
        <v>292</v>
      </c>
      <c r="AP668" s="6" t="s">
        <v>80</v>
      </c>
      <c r="AQ668" s="6" t="s">
        <v>80</v>
      </c>
      <c r="AR668" s="6" t="s">
        <v>266</v>
      </c>
      <c r="AS668" s="6" t="s">
        <v>1861</v>
      </c>
      <c r="AT668"/>
      <c r="AU668" s="6" t="s">
        <v>80</v>
      </c>
      <c r="AV668" s="6" t="s">
        <v>100</v>
      </c>
      <c r="AW668"/>
      <c r="AX668"/>
      <c r="AY668"/>
      <c r="AZ668"/>
      <c r="BA668"/>
      <c r="BB668"/>
      <c r="BC668"/>
      <c r="BD668" s="6" t="s">
        <v>2652</v>
      </c>
      <c r="BE668" s="7" t="s">
        <v>102</v>
      </c>
      <c r="BG668" s="7" t="s">
        <v>103</v>
      </c>
      <c r="BH668" s="7">
        <v>2016</v>
      </c>
      <c r="BI668" s="7" t="s">
        <v>104</v>
      </c>
      <c r="BJ668" s="7" t="s">
        <v>105</v>
      </c>
      <c r="BK668" s="7" t="s">
        <v>105</v>
      </c>
      <c r="BL668" s="7" t="s">
        <v>103</v>
      </c>
      <c r="BN668"/>
      <c r="BO668"/>
      <c r="BP668"/>
      <c r="BQ668"/>
      <c r="BR668"/>
      <c r="BS668"/>
      <c r="BT668"/>
      <c r="BU668"/>
      <c r="BV668"/>
      <c r="BW668"/>
      <c r="BX668"/>
      <c r="BY668" s="8">
        <v>99912</v>
      </c>
      <c r="BZ668" s="9" t="s">
        <v>106</v>
      </c>
    </row>
    <row r="669" spans="1:78" s="7" customFormat="1" hidden="1" x14ac:dyDescent="0.25">
      <c r="A669" s="7" t="str">
        <f t="shared" si="10"/>
        <v>ACEB*</v>
      </c>
      <c r="B669" s="6" t="s">
        <v>2658</v>
      </c>
      <c r="C669" s="6" t="s">
        <v>2659</v>
      </c>
      <c r="D669" s="6" t="s">
        <v>2660</v>
      </c>
      <c r="E669" s="6" t="s">
        <v>2661</v>
      </c>
      <c r="F669"/>
      <c r="G669"/>
      <c r="H669" s="6" t="s">
        <v>80</v>
      </c>
      <c r="I669"/>
      <c r="J669" s="6" t="s">
        <v>81</v>
      </c>
      <c r="K669" s="6" t="s">
        <v>82</v>
      </c>
      <c r="L669" s="6" t="s">
        <v>156</v>
      </c>
      <c r="M669" s="6" t="s">
        <v>84</v>
      </c>
      <c r="N669" s="6" t="s">
        <v>85</v>
      </c>
      <c r="O669" s="6" t="s">
        <v>157</v>
      </c>
      <c r="P669" s="6" t="s">
        <v>108</v>
      </c>
      <c r="Q669" s="6" t="s">
        <v>109</v>
      </c>
      <c r="R669" s="6" t="s">
        <v>110</v>
      </c>
      <c r="S669" s="6" t="s">
        <v>109</v>
      </c>
      <c r="T669" s="6" t="s">
        <v>110</v>
      </c>
      <c r="U669" s="6" t="s">
        <v>91</v>
      </c>
      <c r="V669" s="6" t="s">
        <v>91</v>
      </c>
      <c r="W669" s="6" t="s">
        <v>80</v>
      </c>
      <c r="X669" s="6" t="s">
        <v>80</v>
      </c>
      <c r="Y669" s="6" t="s">
        <v>92</v>
      </c>
      <c r="Z669" s="6" t="s">
        <v>80</v>
      </c>
      <c r="AA669" s="6" t="s">
        <v>93</v>
      </c>
      <c r="AB669"/>
      <c r="AC669"/>
      <c r="AD669"/>
      <c r="AE669" t="str">
        <f>VLOOKUP(E669,'Synthèse ventes'!$A$5:$C$2461,3,0)</f>
        <v>Rond Ø330 pour Pamiers</v>
      </c>
      <c r="AF669" t="str">
        <f>VLOOKUP(E669,'Synthèse ventes'!$A$5:$C$2461,2,0)</f>
        <v>AD PAMIERS</v>
      </c>
      <c r="AG669"/>
      <c r="AH669"/>
      <c r="AI669"/>
      <c r="AJ669"/>
      <c r="AK669" s="6" t="s">
        <v>80</v>
      </c>
      <c r="AL669" s="6" t="s">
        <v>2662</v>
      </c>
      <c r="AM669" s="6" t="s">
        <v>95</v>
      </c>
      <c r="AN669" s="6" t="s">
        <v>97</v>
      </c>
      <c r="AO669" s="6" t="s">
        <v>292</v>
      </c>
      <c r="AP669" s="6" t="s">
        <v>80</v>
      </c>
      <c r="AQ669" s="6" t="s">
        <v>80</v>
      </c>
      <c r="AR669" s="6" t="s">
        <v>266</v>
      </c>
      <c r="AS669" s="6" t="s">
        <v>1861</v>
      </c>
      <c r="AT669"/>
      <c r="AU669" s="6" t="s">
        <v>80</v>
      </c>
      <c r="AV669" s="6" t="s">
        <v>100</v>
      </c>
      <c r="AW669"/>
      <c r="AX669"/>
      <c r="AY669"/>
      <c r="AZ669"/>
      <c r="BA669"/>
      <c r="BB669"/>
      <c r="BC669"/>
      <c r="BD669" s="6" t="s">
        <v>2652</v>
      </c>
      <c r="BE669" s="7" t="s">
        <v>102</v>
      </c>
      <c r="BG669" s="7" t="s">
        <v>103</v>
      </c>
      <c r="BH669" s="7">
        <v>2016</v>
      </c>
      <c r="BI669" s="7" t="s">
        <v>104</v>
      </c>
      <c r="BJ669" s="7" t="s">
        <v>105</v>
      </c>
      <c r="BK669" s="7" t="s">
        <v>105</v>
      </c>
      <c r="BL669" s="7" t="s">
        <v>103</v>
      </c>
      <c r="BN669"/>
      <c r="BO669"/>
      <c r="BP669"/>
      <c r="BQ669"/>
      <c r="BR669"/>
      <c r="BS669"/>
      <c r="BT669"/>
      <c r="BU669"/>
      <c r="BV669"/>
      <c r="BW669"/>
      <c r="BX669"/>
      <c r="BY669" s="8">
        <v>77836</v>
      </c>
      <c r="BZ669" s="9" t="s">
        <v>106</v>
      </c>
    </row>
    <row r="670" spans="1:78" s="7" customFormat="1" hidden="1" x14ac:dyDescent="0.25">
      <c r="A670" s="7" t="str">
        <f t="shared" si="10"/>
        <v>ACCQ*</v>
      </c>
      <c r="B670" s="6" t="s">
        <v>2663</v>
      </c>
      <c r="C670" s="6" t="s">
        <v>2664</v>
      </c>
      <c r="D670" s="6" t="s">
        <v>2550</v>
      </c>
      <c r="E670" s="6" t="s">
        <v>2551</v>
      </c>
      <c r="F670"/>
      <c r="G670"/>
      <c r="H670" s="6" t="s">
        <v>80</v>
      </c>
      <c r="I670"/>
      <c r="J670" s="6" t="s">
        <v>81</v>
      </c>
      <c r="K670" s="6" t="s">
        <v>82</v>
      </c>
      <c r="L670" s="6" t="s">
        <v>156</v>
      </c>
      <c r="M670" s="6" t="s">
        <v>84</v>
      </c>
      <c r="N670" s="6" t="s">
        <v>85</v>
      </c>
      <c r="O670" s="6" t="s">
        <v>157</v>
      </c>
      <c r="P670" s="6" t="s">
        <v>108</v>
      </c>
      <c r="Q670" s="6" t="s">
        <v>109</v>
      </c>
      <c r="R670" s="6" t="s">
        <v>110</v>
      </c>
      <c r="S670" s="6" t="s">
        <v>109</v>
      </c>
      <c r="T670" s="6" t="s">
        <v>110</v>
      </c>
      <c r="U670" s="6" t="s">
        <v>91</v>
      </c>
      <c r="V670" s="6" t="s">
        <v>91</v>
      </c>
      <c r="W670" s="6" t="s">
        <v>80</v>
      </c>
      <c r="X670" s="6" t="s">
        <v>80</v>
      </c>
      <c r="Y670" s="6" t="s">
        <v>92</v>
      </c>
      <c r="Z670" s="6" t="s">
        <v>80</v>
      </c>
      <c r="AA670" s="6" t="s">
        <v>93</v>
      </c>
      <c r="AB670"/>
      <c r="AC670"/>
      <c r="AD670"/>
      <c r="AE670" t="str">
        <f>VLOOKUP(E670,'Synthèse ventes'!$A$5:$C$2461,3,0)</f>
        <v>Rond Ø180 SMX Beta Pamiers</v>
      </c>
      <c r="AF670" t="str">
        <f>VLOOKUP(E670,'Synthèse ventes'!$A$5:$C$2461,2,0)</f>
        <v>AD PAMIERS</v>
      </c>
      <c r="AG670"/>
      <c r="AH670"/>
      <c r="AI670"/>
      <c r="AJ670"/>
      <c r="AK670" s="6" t="s">
        <v>92</v>
      </c>
      <c r="AL670" s="6" t="s">
        <v>2553</v>
      </c>
      <c r="AM670" s="6" t="s">
        <v>95</v>
      </c>
      <c r="AN670" s="6" t="s">
        <v>145</v>
      </c>
      <c r="AO670" s="6" t="s">
        <v>599</v>
      </c>
      <c r="AP670" s="6" t="s">
        <v>80</v>
      </c>
      <c r="AQ670" s="6" t="s">
        <v>80</v>
      </c>
      <c r="AR670" s="6" t="s">
        <v>697</v>
      </c>
      <c r="AS670" s="6" t="s">
        <v>99</v>
      </c>
      <c r="AT670"/>
      <c r="AU670" s="6" t="s">
        <v>80</v>
      </c>
      <c r="AV670" s="6" t="s">
        <v>100</v>
      </c>
      <c r="AW670"/>
      <c r="AX670"/>
      <c r="AY670"/>
      <c r="AZ670"/>
      <c r="BA670"/>
      <c r="BB670"/>
      <c r="BC670"/>
      <c r="BD670" s="6" t="s">
        <v>2665</v>
      </c>
      <c r="BE670" s="7" t="s">
        <v>102</v>
      </c>
      <c r="BG670" s="7" t="s">
        <v>103</v>
      </c>
      <c r="BH670" s="7">
        <v>2016</v>
      </c>
      <c r="BI670" s="7" t="s">
        <v>104</v>
      </c>
      <c r="BJ670" s="7" t="s">
        <v>105</v>
      </c>
      <c r="BK670" s="7" t="s">
        <v>105</v>
      </c>
      <c r="BL670" s="7" t="s">
        <v>103</v>
      </c>
      <c r="BN670"/>
      <c r="BO670"/>
      <c r="BP670"/>
      <c r="BQ670"/>
      <c r="BR670"/>
      <c r="BS670"/>
      <c r="BT670"/>
      <c r="BU670"/>
      <c r="BV670"/>
      <c r="BW670"/>
      <c r="BX670"/>
      <c r="BY670" s="8">
        <v>95424</v>
      </c>
      <c r="BZ670" s="9" t="s">
        <v>106</v>
      </c>
    </row>
    <row r="671" spans="1:78" s="7" customFormat="1" hidden="1" x14ac:dyDescent="0.25">
      <c r="A671" s="7" t="str">
        <f t="shared" si="10"/>
        <v>ACEI*</v>
      </c>
      <c r="B671" s="6" t="s">
        <v>2666</v>
      </c>
      <c r="C671" s="6" t="s">
        <v>2667</v>
      </c>
      <c r="D671" s="6" t="s">
        <v>2668</v>
      </c>
      <c r="E671" s="6" t="s">
        <v>2669</v>
      </c>
      <c r="F671"/>
      <c r="G671"/>
      <c r="H671" s="6" t="s">
        <v>80</v>
      </c>
      <c r="I671"/>
      <c r="J671" s="6" t="s">
        <v>81</v>
      </c>
      <c r="K671" s="6" t="s">
        <v>82</v>
      </c>
      <c r="L671" s="6" t="s">
        <v>137</v>
      </c>
      <c r="M671" s="6" t="s">
        <v>84</v>
      </c>
      <c r="N671" s="6" t="s">
        <v>85</v>
      </c>
      <c r="O671" s="6" t="s">
        <v>138</v>
      </c>
      <c r="P671" s="6" t="s">
        <v>2670</v>
      </c>
      <c r="Q671" s="6" t="s">
        <v>2671</v>
      </c>
      <c r="R671" s="35" t="s">
        <v>2672</v>
      </c>
      <c r="S671" s="6" t="s">
        <v>2671</v>
      </c>
      <c r="T671" s="35" t="s">
        <v>2672</v>
      </c>
      <c r="U671" s="32" t="s">
        <v>2673</v>
      </c>
      <c r="V671" s="32" t="s">
        <v>2674</v>
      </c>
      <c r="W671" s="6" t="s">
        <v>80</v>
      </c>
      <c r="X671" s="6" t="s">
        <v>80</v>
      </c>
      <c r="Y671" s="6" t="s">
        <v>92</v>
      </c>
      <c r="Z671" s="6" t="s">
        <v>80</v>
      </c>
      <c r="AA671" s="6" t="s">
        <v>93</v>
      </c>
      <c r="AB671"/>
      <c r="AC671"/>
      <c r="AD671"/>
      <c r="AE671" t="str">
        <f>VLOOKUP(E671,'Synthèse ventes'!$A$5:$C$2461,3,0)</f>
        <v>Rond Ø180 SMX Beta Pamiers</v>
      </c>
      <c r="AF671" t="str">
        <f>VLOOKUP(E671,'Synthèse ventes'!$A$5:$C$2461,2,0)</f>
        <v>AD PAMIERS</v>
      </c>
      <c r="AG671"/>
      <c r="AH671"/>
      <c r="AI671"/>
      <c r="AJ671"/>
      <c r="AK671" s="6" t="s">
        <v>80</v>
      </c>
      <c r="AL671" s="6" t="s">
        <v>2675</v>
      </c>
      <c r="AM671" s="6" t="s">
        <v>95</v>
      </c>
      <c r="AN671" s="6" t="s">
        <v>375</v>
      </c>
      <c r="AO671" s="6" t="s">
        <v>225</v>
      </c>
      <c r="AP671" s="6" t="s">
        <v>80</v>
      </c>
      <c r="AQ671" s="6" t="s">
        <v>80</v>
      </c>
      <c r="AR671" s="6" t="s">
        <v>1827</v>
      </c>
      <c r="AS671" s="6" t="s">
        <v>169</v>
      </c>
      <c r="AT671"/>
      <c r="AU671" s="6" t="s">
        <v>80</v>
      </c>
      <c r="AV671" s="6" t="s">
        <v>100</v>
      </c>
      <c r="AW671"/>
      <c r="AX671"/>
      <c r="AY671"/>
      <c r="AZ671"/>
      <c r="BA671"/>
      <c r="BB671"/>
      <c r="BC671"/>
      <c r="BD671" s="6" t="s">
        <v>2665</v>
      </c>
      <c r="BE671" s="7" t="s">
        <v>102</v>
      </c>
      <c r="BG671" s="7" t="s">
        <v>103</v>
      </c>
      <c r="BH671" s="7">
        <v>2016</v>
      </c>
      <c r="BI671" s="7" t="s">
        <v>104</v>
      </c>
      <c r="BJ671" s="7" t="s">
        <v>105</v>
      </c>
      <c r="BK671" s="7" t="s">
        <v>105</v>
      </c>
      <c r="BL671" s="7" t="s">
        <v>103</v>
      </c>
      <c r="BN671"/>
      <c r="BO671"/>
      <c r="BP671"/>
      <c r="BQ671"/>
      <c r="BR671"/>
      <c r="BS671"/>
      <c r="BT671"/>
      <c r="BU671"/>
      <c r="BV671"/>
      <c r="BW671"/>
      <c r="BX671"/>
      <c r="BY671" s="8">
        <v>109872</v>
      </c>
      <c r="BZ671" s="9" t="s">
        <v>106</v>
      </c>
    </row>
    <row r="672" spans="1:78" s="7" customFormat="1" hidden="1" x14ac:dyDescent="0.25">
      <c r="A672" s="7" t="str">
        <f t="shared" si="10"/>
        <v>ACEI*</v>
      </c>
      <c r="B672" s="6" t="s">
        <v>2676</v>
      </c>
      <c r="C672" s="6" t="s">
        <v>2677</v>
      </c>
      <c r="D672" s="6" t="s">
        <v>2668</v>
      </c>
      <c r="E672" s="6" t="s">
        <v>2669</v>
      </c>
      <c r="F672"/>
      <c r="G672"/>
      <c r="H672" s="6" t="s">
        <v>80</v>
      </c>
      <c r="I672"/>
      <c r="J672" s="6" t="s">
        <v>81</v>
      </c>
      <c r="K672" s="6" t="s">
        <v>82</v>
      </c>
      <c r="L672" s="6" t="s">
        <v>156</v>
      </c>
      <c r="M672" s="6" t="s">
        <v>84</v>
      </c>
      <c r="N672" s="6" t="s">
        <v>85</v>
      </c>
      <c r="O672" s="6" t="s">
        <v>157</v>
      </c>
      <c r="P672" s="6" t="s">
        <v>2678</v>
      </c>
      <c r="Q672" s="6" t="s">
        <v>92</v>
      </c>
      <c r="R672" s="6" t="s">
        <v>92</v>
      </c>
      <c r="S672"/>
      <c r="T672"/>
      <c r="U672" s="6" t="s">
        <v>80</v>
      </c>
      <c r="V672" s="6" t="s">
        <v>80</v>
      </c>
      <c r="W672" s="6" t="s">
        <v>80</v>
      </c>
      <c r="X672" s="6" t="s">
        <v>80</v>
      </c>
      <c r="Y672" s="6" t="s">
        <v>80</v>
      </c>
      <c r="Z672" s="6" t="s">
        <v>80</v>
      </c>
      <c r="AA672" s="6" t="s">
        <v>80</v>
      </c>
      <c r="AB672"/>
      <c r="AC672"/>
      <c r="AD672"/>
      <c r="AE672" t="str">
        <f>VLOOKUP(E672,'Synthèse ventes'!$A$5:$C$2461,3,0)</f>
        <v>Rond Ø180 SMX Beta Pamiers</v>
      </c>
      <c r="AF672" t="str">
        <f>VLOOKUP(E672,'Synthèse ventes'!$A$5:$C$2461,2,0)</f>
        <v>AD PAMIERS</v>
      </c>
      <c r="AG672"/>
      <c r="AH672"/>
      <c r="AI672"/>
      <c r="AJ672"/>
      <c r="AK672" s="6" t="s">
        <v>80</v>
      </c>
      <c r="AL672" s="6" t="s">
        <v>2675</v>
      </c>
      <c r="AM672" s="6" t="s">
        <v>95</v>
      </c>
      <c r="AN672" s="6" t="s">
        <v>612</v>
      </c>
      <c r="AO672" s="6" t="s">
        <v>394</v>
      </c>
      <c r="AP672" s="6" t="s">
        <v>80</v>
      </c>
      <c r="AQ672" s="6" t="s">
        <v>80</v>
      </c>
      <c r="AR672" s="6" t="s">
        <v>80</v>
      </c>
      <c r="AS672" s="6" t="s">
        <v>80</v>
      </c>
      <c r="AT672"/>
      <c r="AU672" s="6" t="s">
        <v>80</v>
      </c>
      <c r="AV672" s="6" t="s">
        <v>100</v>
      </c>
      <c r="AW672"/>
      <c r="AX672"/>
      <c r="AY672"/>
      <c r="AZ672"/>
      <c r="BA672"/>
      <c r="BB672"/>
      <c r="BC672"/>
      <c r="BD672" s="6" t="s">
        <v>2679</v>
      </c>
      <c r="BE672" s="7" t="s">
        <v>102</v>
      </c>
      <c r="BG672" s="7" t="s">
        <v>103</v>
      </c>
      <c r="BH672" s="7">
        <v>2016</v>
      </c>
      <c r="BI672" s="7" t="s">
        <v>104</v>
      </c>
      <c r="BJ672" s="7" t="s">
        <v>105</v>
      </c>
      <c r="BK672" s="7" t="s">
        <v>105</v>
      </c>
      <c r="BL672" s="7" t="s">
        <v>103</v>
      </c>
      <c r="BN672"/>
      <c r="BO672"/>
      <c r="BP672"/>
      <c r="BQ672"/>
      <c r="BR672"/>
      <c r="BS672"/>
      <c r="BT672"/>
      <c r="BU672"/>
      <c r="BV672"/>
      <c r="BW672"/>
      <c r="BX672"/>
      <c r="BY672" s="8">
        <v>23156</v>
      </c>
      <c r="BZ672" s="9" t="s">
        <v>106</v>
      </c>
    </row>
    <row r="673" spans="1:78" s="7" customFormat="1" hidden="1" x14ac:dyDescent="0.25">
      <c r="A673" s="7" t="str">
        <f t="shared" si="10"/>
        <v>ACEI*</v>
      </c>
      <c r="B673" s="6" t="s">
        <v>2680</v>
      </c>
      <c r="C673" s="6" t="s">
        <v>2681</v>
      </c>
      <c r="D673" s="6" t="s">
        <v>2668</v>
      </c>
      <c r="E673" s="6" t="s">
        <v>2669</v>
      </c>
      <c r="F673"/>
      <c r="G673"/>
      <c r="H673" s="6" t="s">
        <v>80</v>
      </c>
      <c r="I673"/>
      <c r="J673" s="6" t="s">
        <v>81</v>
      </c>
      <c r="K673" s="6" t="s">
        <v>82</v>
      </c>
      <c r="L673" s="6" t="s">
        <v>156</v>
      </c>
      <c r="M673" s="6" t="s">
        <v>84</v>
      </c>
      <c r="N673" s="6" t="s">
        <v>85</v>
      </c>
      <c r="O673" s="6" t="s">
        <v>157</v>
      </c>
      <c r="P673" s="6" t="s">
        <v>108</v>
      </c>
      <c r="Q673" s="6" t="s">
        <v>110</v>
      </c>
      <c r="R673" s="6" t="s">
        <v>110</v>
      </c>
      <c r="S673"/>
      <c r="T673"/>
      <c r="U673" s="6" t="s">
        <v>91</v>
      </c>
      <c r="V673" s="6" t="s">
        <v>91</v>
      </c>
      <c r="W673" s="6" t="s">
        <v>80</v>
      </c>
      <c r="X673" s="6" t="s">
        <v>80</v>
      </c>
      <c r="Y673" s="6" t="s">
        <v>92</v>
      </c>
      <c r="Z673" s="6" t="s">
        <v>80</v>
      </c>
      <c r="AA673" s="6" t="s">
        <v>80</v>
      </c>
      <c r="AB673"/>
      <c r="AC673"/>
      <c r="AD673"/>
      <c r="AE673" t="str">
        <f>VLOOKUP(E673,'Synthèse ventes'!$A$5:$C$2461,3,0)</f>
        <v>Rond Ø180 SMX Beta Pamiers</v>
      </c>
      <c r="AF673" t="str">
        <f>VLOOKUP(E673,'Synthèse ventes'!$A$5:$C$2461,2,0)</f>
        <v>AD PAMIERS</v>
      </c>
      <c r="AG673"/>
      <c r="AH673"/>
      <c r="AI673"/>
      <c r="AJ673"/>
      <c r="AK673" s="6" t="s">
        <v>80</v>
      </c>
      <c r="AL673" s="6" t="s">
        <v>2675</v>
      </c>
      <c r="AM673" s="6" t="s">
        <v>95</v>
      </c>
      <c r="AN673" s="6" t="s">
        <v>375</v>
      </c>
      <c r="AO673" s="6" t="s">
        <v>368</v>
      </c>
      <c r="AP673" s="6" t="s">
        <v>80</v>
      </c>
      <c r="AQ673" s="6" t="s">
        <v>80</v>
      </c>
      <c r="AR673" s="6" t="s">
        <v>697</v>
      </c>
      <c r="AS673" s="6" t="s">
        <v>1434</v>
      </c>
      <c r="AT673"/>
      <c r="AU673" s="6" t="s">
        <v>80</v>
      </c>
      <c r="AV673" s="6" t="s">
        <v>100</v>
      </c>
      <c r="AW673"/>
      <c r="AX673"/>
      <c r="AY673"/>
      <c r="AZ673"/>
      <c r="BA673"/>
      <c r="BB673"/>
      <c r="BC673"/>
      <c r="BD673" s="6" t="s">
        <v>2679</v>
      </c>
      <c r="BE673" s="7" t="s">
        <v>102</v>
      </c>
      <c r="BG673" s="7" t="s">
        <v>103</v>
      </c>
      <c r="BH673" s="7">
        <v>2016</v>
      </c>
      <c r="BI673" s="7" t="s">
        <v>104</v>
      </c>
      <c r="BJ673" s="7" t="s">
        <v>105</v>
      </c>
      <c r="BK673" s="7" t="s">
        <v>105</v>
      </c>
      <c r="BL673" s="7" t="s">
        <v>103</v>
      </c>
      <c r="BN673"/>
      <c r="BO673"/>
      <c r="BP673"/>
      <c r="BQ673"/>
      <c r="BR673"/>
      <c r="BS673"/>
      <c r="BT673"/>
      <c r="BU673"/>
      <c r="BV673"/>
      <c r="BW673"/>
      <c r="BX673"/>
      <c r="BY673" s="8">
        <v>123198</v>
      </c>
      <c r="BZ673" s="9" t="s">
        <v>106</v>
      </c>
    </row>
    <row r="674" spans="1:78" s="7" customFormat="1" hidden="1" x14ac:dyDescent="0.25">
      <c r="A674" s="7" t="str">
        <f t="shared" si="10"/>
        <v>ACEI*</v>
      </c>
      <c r="B674" s="6" t="s">
        <v>2682</v>
      </c>
      <c r="C674" s="6" t="s">
        <v>2683</v>
      </c>
      <c r="D674" s="6" t="s">
        <v>2668</v>
      </c>
      <c r="E674" s="6" t="s">
        <v>2669</v>
      </c>
      <c r="F674"/>
      <c r="G674"/>
      <c r="H674" s="6" t="s">
        <v>80</v>
      </c>
      <c r="I674"/>
      <c r="J674" s="6" t="s">
        <v>81</v>
      </c>
      <c r="K674" s="6" t="s">
        <v>82</v>
      </c>
      <c r="L674" s="6" t="s">
        <v>156</v>
      </c>
      <c r="M674" s="6" t="s">
        <v>84</v>
      </c>
      <c r="N674" s="6" t="s">
        <v>85</v>
      </c>
      <c r="O674" s="6" t="s">
        <v>157</v>
      </c>
      <c r="P674" s="6" t="s">
        <v>108</v>
      </c>
      <c r="Q674" s="6" t="s">
        <v>110</v>
      </c>
      <c r="R674" s="6" t="s">
        <v>110</v>
      </c>
      <c r="S674"/>
      <c r="T674"/>
      <c r="U674" s="6" t="s">
        <v>91</v>
      </c>
      <c r="V674" s="6" t="s">
        <v>91</v>
      </c>
      <c r="W674" s="6" t="s">
        <v>80</v>
      </c>
      <c r="X674" s="6" t="s">
        <v>80</v>
      </c>
      <c r="Y674" s="6" t="s">
        <v>92</v>
      </c>
      <c r="Z674" s="6" t="s">
        <v>80</v>
      </c>
      <c r="AA674" s="6" t="s">
        <v>80</v>
      </c>
      <c r="AB674"/>
      <c r="AC674"/>
      <c r="AD674"/>
      <c r="AE674" t="str">
        <f>VLOOKUP(E674,'Synthèse ventes'!$A$5:$C$2461,3,0)</f>
        <v>Rond Ø180 SMX Beta Pamiers</v>
      </c>
      <c r="AF674" t="str">
        <f>VLOOKUP(E674,'Synthèse ventes'!$A$5:$C$2461,2,0)</f>
        <v>AD PAMIERS</v>
      </c>
      <c r="AG674"/>
      <c r="AH674"/>
      <c r="AI674"/>
      <c r="AJ674"/>
      <c r="AK674" s="6" t="s">
        <v>80</v>
      </c>
      <c r="AL674" s="6" t="s">
        <v>2675</v>
      </c>
      <c r="AM674" s="6" t="s">
        <v>95</v>
      </c>
      <c r="AN674" s="6" t="s">
        <v>145</v>
      </c>
      <c r="AO674" s="6" t="s">
        <v>292</v>
      </c>
      <c r="AP674" s="6" t="s">
        <v>80</v>
      </c>
      <c r="AQ674" s="6" t="s">
        <v>80</v>
      </c>
      <c r="AR674" s="6" t="s">
        <v>697</v>
      </c>
      <c r="AS674" s="6" t="s">
        <v>1434</v>
      </c>
      <c r="AT674"/>
      <c r="AU674" s="6" t="s">
        <v>80</v>
      </c>
      <c r="AV674" s="6" t="s">
        <v>100</v>
      </c>
      <c r="AW674"/>
      <c r="AX674"/>
      <c r="AY674"/>
      <c r="AZ674"/>
      <c r="BA674"/>
      <c r="BB674"/>
      <c r="BC674"/>
      <c r="BD674" s="6" t="s">
        <v>2679</v>
      </c>
      <c r="BE674" s="7" t="s">
        <v>102</v>
      </c>
      <c r="BG674" s="7" t="s">
        <v>103</v>
      </c>
      <c r="BH674" s="7">
        <v>2016</v>
      </c>
      <c r="BI674" s="7" t="s">
        <v>104</v>
      </c>
      <c r="BJ674" s="7" t="s">
        <v>105</v>
      </c>
      <c r="BK674" s="7" t="s">
        <v>105</v>
      </c>
      <c r="BL674" s="7" t="s">
        <v>103</v>
      </c>
      <c r="BN674"/>
      <c r="BO674"/>
      <c r="BP674"/>
      <c r="BQ674"/>
      <c r="BR674"/>
      <c r="BS674"/>
      <c r="BT674"/>
      <c r="BU674"/>
      <c r="BV674"/>
      <c r="BW674"/>
      <c r="BX674"/>
      <c r="BY674" s="8">
        <v>77565</v>
      </c>
      <c r="BZ674" s="9" t="s">
        <v>106</v>
      </c>
    </row>
    <row r="675" spans="1:78" s="7" customFormat="1" hidden="1" x14ac:dyDescent="0.25">
      <c r="A675" s="7" t="str">
        <f t="shared" si="10"/>
        <v>ACEI*</v>
      </c>
      <c r="B675" s="6" t="s">
        <v>2684</v>
      </c>
      <c r="C675" s="6" t="s">
        <v>2685</v>
      </c>
      <c r="D675" s="6" t="s">
        <v>2668</v>
      </c>
      <c r="E675" s="6" t="s">
        <v>2669</v>
      </c>
      <c r="F675"/>
      <c r="G675"/>
      <c r="H675" s="6" t="s">
        <v>80</v>
      </c>
      <c r="I675"/>
      <c r="J675" s="6" t="s">
        <v>81</v>
      </c>
      <c r="K675" s="6" t="s">
        <v>82</v>
      </c>
      <c r="L675" s="6" t="s">
        <v>156</v>
      </c>
      <c r="M675" s="6" t="s">
        <v>84</v>
      </c>
      <c r="N675" s="6" t="s">
        <v>85</v>
      </c>
      <c r="O675" s="6" t="s">
        <v>157</v>
      </c>
      <c r="P675" s="6" t="s">
        <v>108</v>
      </c>
      <c r="Q675" s="6" t="s">
        <v>110</v>
      </c>
      <c r="R675" s="6" t="s">
        <v>110</v>
      </c>
      <c r="S675"/>
      <c r="T675"/>
      <c r="U675" s="6" t="s">
        <v>91</v>
      </c>
      <c r="V675" s="6" t="s">
        <v>91</v>
      </c>
      <c r="W675" s="6" t="s">
        <v>80</v>
      </c>
      <c r="X675" s="6" t="s">
        <v>80</v>
      </c>
      <c r="Y675" s="6" t="s">
        <v>92</v>
      </c>
      <c r="Z675" s="6" t="s">
        <v>80</v>
      </c>
      <c r="AA675" s="6" t="s">
        <v>80</v>
      </c>
      <c r="AB675"/>
      <c r="AC675"/>
      <c r="AD675"/>
      <c r="AE675" t="str">
        <f>VLOOKUP(E675,'Synthèse ventes'!$A$5:$C$2461,3,0)</f>
        <v>Rond Ø180 SMX Beta Pamiers</v>
      </c>
      <c r="AF675" t="str">
        <f>VLOOKUP(E675,'Synthèse ventes'!$A$5:$C$2461,2,0)</f>
        <v>AD PAMIERS</v>
      </c>
      <c r="AG675"/>
      <c r="AH675"/>
      <c r="AI675"/>
      <c r="AJ675"/>
      <c r="AK675" s="6" t="s">
        <v>80</v>
      </c>
      <c r="AL675" s="6" t="s">
        <v>2675</v>
      </c>
      <c r="AM675" s="6" t="s">
        <v>95</v>
      </c>
      <c r="AN675" s="6" t="s">
        <v>375</v>
      </c>
      <c r="AO675" s="6" t="s">
        <v>678</v>
      </c>
      <c r="AP675" s="6" t="s">
        <v>80</v>
      </c>
      <c r="AQ675" s="6" t="s">
        <v>80</v>
      </c>
      <c r="AR675" s="6" t="s">
        <v>697</v>
      </c>
      <c r="AS675" s="6" t="s">
        <v>1434</v>
      </c>
      <c r="AT675"/>
      <c r="AU675" s="6" t="s">
        <v>80</v>
      </c>
      <c r="AV675" s="6" t="s">
        <v>100</v>
      </c>
      <c r="AW675"/>
      <c r="AX675"/>
      <c r="AY675"/>
      <c r="AZ675"/>
      <c r="BA675"/>
      <c r="BB675"/>
      <c r="BC675"/>
      <c r="BD675" s="6" t="s">
        <v>2679</v>
      </c>
      <c r="BE675" s="7" t="s">
        <v>102</v>
      </c>
      <c r="BG675" s="7" t="s">
        <v>103</v>
      </c>
      <c r="BH675" s="7">
        <v>2016</v>
      </c>
      <c r="BI675" s="7" t="s">
        <v>104</v>
      </c>
      <c r="BJ675" s="7" t="s">
        <v>105</v>
      </c>
      <c r="BK675" s="7" t="s">
        <v>105</v>
      </c>
      <c r="BL675" s="7" t="s">
        <v>103</v>
      </c>
      <c r="BN675"/>
      <c r="BO675"/>
      <c r="BP675"/>
      <c r="BQ675"/>
      <c r="BR675"/>
      <c r="BS675"/>
      <c r="BT675"/>
      <c r="BU675"/>
      <c r="BV675"/>
      <c r="BW675"/>
      <c r="BX675"/>
      <c r="BY675" s="8">
        <v>133202</v>
      </c>
      <c r="BZ675" s="9" t="s">
        <v>106</v>
      </c>
    </row>
    <row r="676" spans="1:78" s="7" customFormat="1" hidden="1" x14ac:dyDescent="0.25">
      <c r="A676" s="7" t="str">
        <f t="shared" si="10"/>
        <v>ACGE*</v>
      </c>
      <c r="B676" s="6" t="s">
        <v>2686</v>
      </c>
      <c r="C676" s="6" t="s">
        <v>2687</v>
      </c>
      <c r="D676" s="6" t="s">
        <v>2688</v>
      </c>
      <c r="E676" s="6" t="s">
        <v>2689</v>
      </c>
      <c r="F676"/>
      <c r="G676"/>
      <c r="H676" s="6" t="s">
        <v>80</v>
      </c>
      <c r="I676"/>
      <c r="J676" s="6" t="s">
        <v>81</v>
      </c>
      <c r="K676" s="6" t="s">
        <v>82</v>
      </c>
      <c r="L676" s="6" t="s">
        <v>1347</v>
      </c>
      <c r="M676" s="6" t="s">
        <v>84</v>
      </c>
      <c r="N676" s="6" t="s">
        <v>85</v>
      </c>
      <c r="O676" s="6" t="s">
        <v>1348</v>
      </c>
      <c r="P676" s="6" t="s">
        <v>108</v>
      </c>
      <c r="Q676" s="6" t="s">
        <v>109</v>
      </c>
      <c r="R676" s="6" t="s">
        <v>110</v>
      </c>
      <c r="S676" s="6" t="s">
        <v>109</v>
      </c>
      <c r="T676" s="6" t="s">
        <v>110</v>
      </c>
      <c r="U676" s="6" t="s">
        <v>91</v>
      </c>
      <c r="V676" s="6" t="s">
        <v>91</v>
      </c>
      <c r="W676" s="6" t="s">
        <v>80</v>
      </c>
      <c r="X676" s="6" t="s">
        <v>80</v>
      </c>
      <c r="Y676" s="6" t="s">
        <v>92</v>
      </c>
      <c r="Z676" s="6" t="s">
        <v>80</v>
      </c>
      <c r="AA676" s="6" t="s">
        <v>93</v>
      </c>
      <c r="AB676"/>
      <c r="AC676"/>
      <c r="AD676"/>
      <c r="AE676" t="str">
        <f>VLOOKUP(E676,'Synthèse ventes'!$A$5:$C$2461,3,0)</f>
        <v>Plat 650x305 pour Pamiers</v>
      </c>
      <c r="AF676" t="str">
        <f>VLOOKUP(E676,'Synthèse ventes'!$A$5:$C$2461,2,0)</f>
        <v>AD PAMIERS</v>
      </c>
      <c r="AG676"/>
      <c r="AH676"/>
      <c r="AI676"/>
      <c r="AJ676"/>
      <c r="AK676" s="6" t="s">
        <v>80</v>
      </c>
      <c r="AL676" s="6" t="s">
        <v>2690</v>
      </c>
      <c r="AM676" s="6" t="s">
        <v>95</v>
      </c>
      <c r="AN676" s="6" t="s">
        <v>97</v>
      </c>
      <c r="AO676" s="6" t="s">
        <v>91</v>
      </c>
      <c r="AP676" s="6" t="s">
        <v>80</v>
      </c>
      <c r="AQ676" s="6" t="s">
        <v>80</v>
      </c>
      <c r="AR676" s="6" t="s">
        <v>2585</v>
      </c>
      <c r="AS676" s="6" t="s">
        <v>169</v>
      </c>
      <c r="AT676"/>
      <c r="AU676" s="6" t="s">
        <v>80</v>
      </c>
      <c r="AV676" s="6" t="s">
        <v>100</v>
      </c>
      <c r="AW676"/>
      <c r="AX676"/>
      <c r="AY676"/>
      <c r="AZ676"/>
      <c r="BA676"/>
      <c r="BB676"/>
      <c r="BC676"/>
      <c r="BD676" s="6" t="s">
        <v>2679</v>
      </c>
      <c r="BE676" s="7" t="s">
        <v>102</v>
      </c>
      <c r="BG676" s="7" t="s">
        <v>103</v>
      </c>
      <c r="BH676" s="7">
        <v>2016</v>
      </c>
      <c r="BI676" s="7" t="s">
        <v>104</v>
      </c>
      <c r="BJ676" s="7" t="s">
        <v>105</v>
      </c>
      <c r="BK676" s="7" t="s">
        <v>105</v>
      </c>
      <c r="BL676" s="7" t="s">
        <v>103</v>
      </c>
      <c r="BN676"/>
      <c r="BO676"/>
      <c r="BP676"/>
      <c r="BQ676"/>
      <c r="BR676"/>
      <c r="BS676"/>
      <c r="BT676"/>
      <c r="BU676"/>
      <c r="BV676"/>
      <c r="BW676"/>
      <c r="BX676"/>
      <c r="BY676" s="8">
        <v>21409</v>
      </c>
      <c r="BZ676" s="9" t="s">
        <v>106</v>
      </c>
    </row>
    <row r="677" spans="1:78" s="7" customFormat="1" hidden="1" x14ac:dyDescent="0.25">
      <c r="A677" s="7" t="str">
        <f t="shared" si="10"/>
        <v>ACDX*</v>
      </c>
      <c r="B677" s="6" t="s">
        <v>2691</v>
      </c>
      <c r="C677" s="6" t="s">
        <v>2692</v>
      </c>
      <c r="D677" s="6" t="s">
        <v>2693</v>
      </c>
      <c r="E677" s="6" t="s">
        <v>2694</v>
      </c>
      <c r="F677"/>
      <c r="G677"/>
      <c r="H677" s="6" t="s">
        <v>80</v>
      </c>
      <c r="I677"/>
      <c r="J677" s="6" t="s">
        <v>81</v>
      </c>
      <c r="K677" s="6" t="s">
        <v>82</v>
      </c>
      <c r="L677" s="6" t="s">
        <v>1347</v>
      </c>
      <c r="M677" s="6" t="s">
        <v>84</v>
      </c>
      <c r="N677" s="6" t="s">
        <v>85</v>
      </c>
      <c r="O677" s="6" t="s">
        <v>1348</v>
      </c>
      <c r="P677" s="6" t="s">
        <v>108</v>
      </c>
      <c r="Q677" s="6" t="s">
        <v>109</v>
      </c>
      <c r="R677" s="6" t="s">
        <v>110</v>
      </c>
      <c r="S677" s="6" t="s">
        <v>109</v>
      </c>
      <c r="T677" s="6" t="s">
        <v>110</v>
      </c>
      <c r="U677" s="6" t="s">
        <v>91</v>
      </c>
      <c r="V677" s="6" t="s">
        <v>91</v>
      </c>
      <c r="W677" s="6" t="s">
        <v>80</v>
      </c>
      <c r="X677" s="6" t="s">
        <v>80</v>
      </c>
      <c r="Y677" s="6" t="s">
        <v>92</v>
      </c>
      <c r="Z677" s="6" t="s">
        <v>80</v>
      </c>
      <c r="AA677" s="6" t="s">
        <v>93</v>
      </c>
      <c r="AB677"/>
      <c r="AC677"/>
      <c r="AD677"/>
      <c r="AE677" t="str">
        <f>VLOOKUP(E677,'Synthèse ventes'!$A$5:$C$2461,3,0)</f>
        <v>Plat 650x305 pour Pamiers</v>
      </c>
      <c r="AF677" t="str">
        <f>VLOOKUP(E677,'Synthèse ventes'!$A$5:$C$2461,2,0)</f>
        <v>AD PAMIERS</v>
      </c>
      <c r="AG677"/>
      <c r="AH677"/>
      <c r="AI677"/>
      <c r="AJ677"/>
      <c r="AK677" s="6" t="s">
        <v>92</v>
      </c>
      <c r="AL677" s="6" t="s">
        <v>2695</v>
      </c>
      <c r="AM677" s="6" t="s">
        <v>95</v>
      </c>
      <c r="AN677" s="6" t="s">
        <v>97</v>
      </c>
      <c r="AO677" s="6" t="s">
        <v>91</v>
      </c>
      <c r="AP677" s="6" t="s">
        <v>80</v>
      </c>
      <c r="AQ677" s="6" t="s">
        <v>80</v>
      </c>
      <c r="AR677" s="6" t="s">
        <v>2585</v>
      </c>
      <c r="AS677" s="6" t="s">
        <v>169</v>
      </c>
      <c r="AT677"/>
      <c r="AU677" s="6" t="s">
        <v>80</v>
      </c>
      <c r="AV677" s="6" t="s">
        <v>100</v>
      </c>
      <c r="AW677"/>
      <c r="AX677"/>
      <c r="AY677"/>
      <c r="AZ677"/>
      <c r="BA677"/>
      <c r="BB677"/>
      <c r="BC677"/>
      <c r="BD677" s="6" t="s">
        <v>2679</v>
      </c>
      <c r="BE677" s="7" t="s">
        <v>102</v>
      </c>
      <c r="BG677" s="7" t="s">
        <v>103</v>
      </c>
      <c r="BH677" s="7">
        <v>2016</v>
      </c>
      <c r="BI677" s="7" t="s">
        <v>104</v>
      </c>
      <c r="BJ677" s="7" t="s">
        <v>105</v>
      </c>
      <c r="BK677" s="7" t="s">
        <v>105</v>
      </c>
      <c r="BL677" s="7" t="s">
        <v>103</v>
      </c>
      <c r="BN677"/>
      <c r="BO677"/>
      <c r="BP677"/>
      <c r="BQ677"/>
      <c r="BR677"/>
      <c r="BS677"/>
      <c r="BT677"/>
      <c r="BU677"/>
      <c r="BV677"/>
      <c r="BW677"/>
      <c r="BX677"/>
      <c r="BY677" s="8">
        <v>119184</v>
      </c>
      <c r="BZ677" s="9" t="s">
        <v>106</v>
      </c>
    </row>
    <row r="678" spans="1:78" s="7" customFormat="1" hidden="1" x14ac:dyDescent="0.25">
      <c r="A678" s="7" t="str">
        <f t="shared" si="10"/>
        <v>ACDX*</v>
      </c>
      <c r="B678" s="6" t="s">
        <v>2696</v>
      </c>
      <c r="C678" s="6" t="s">
        <v>2692</v>
      </c>
      <c r="D678" s="6" t="s">
        <v>2693</v>
      </c>
      <c r="E678" s="6" t="s">
        <v>2694</v>
      </c>
      <c r="F678"/>
      <c r="G678"/>
      <c r="H678" s="6" t="s">
        <v>80</v>
      </c>
      <c r="I678"/>
      <c r="J678" s="6" t="s">
        <v>81</v>
      </c>
      <c r="K678" s="6" t="s">
        <v>82</v>
      </c>
      <c r="L678" s="6" t="s">
        <v>1347</v>
      </c>
      <c r="M678" s="6" t="s">
        <v>84</v>
      </c>
      <c r="N678" s="6" t="s">
        <v>85</v>
      </c>
      <c r="O678" s="6" t="s">
        <v>1348</v>
      </c>
      <c r="P678" s="6" t="s">
        <v>2697</v>
      </c>
      <c r="Q678" s="6" t="s">
        <v>2698</v>
      </c>
      <c r="R678" s="6" t="s">
        <v>2698</v>
      </c>
      <c r="S678"/>
      <c r="T678"/>
      <c r="U678" s="6" t="s">
        <v>91</v>
      </c>
      <c r="V678" s="6" t="s">
        <v>91</v>
      </c>
      <c r="W678" s="6" t="s">
        <v>80</v>
      </c>
      <c r="X678" s="6" t="s">
        <v>80</v>
      </c>
      <c r="Y678" s="6" t="s">
        <v>92</v>
      </c>
      <c r="Z678" s="6" t="s">
        <v>80</v>
      </c>
      <c r="AA678" s="6" t="s">
        <v>80</v>
      </c>
      <c r="AB678"/>
      <c r="AC678"/>
      <c r="AD678"/>
      <c r="AE678" t="str">
        <f>VLOOKUP(E678,'Synthèse ventes'!$A$5:$C$2461,3,0)</f>
        <v>Plat 650x305 pour Pamiers</v>
      </c>
      <c r="AF678" t="str">
        <f>VLOOKUP(E678,'Synthèse ventes'!$A$5:$C$2461,2,0)</f>
        <v>AD PAMIERS</v>
      </c>
      <c r="AG678"/>
      <c r="AH678"/>
      <c r="AI678"/>
      <c r="AJ678"/>
      <c r="AK678" s="6" t="s">
        <v>92</v>
      </c>
      <c r="AL678" s="6" t="s">
        <v>2695</v>
      </c>
      <c r="AM678" s="6" t="s">
        <v>95</v>
      </c>
      <c r="AN678" s="6" t="s">
        <v>97</v>
      </c>
      <c r="AO678" s="6" t="s">
        <v>91</v>
      </c>
      <c r="AP678" s="6" t="s">
        <v>80</v>
      </c>
      <c r="AQ678" s="6" t="s">
        <v>80</v>
      </c>
      <c r="AR678" s="6" t="s">
        <v>2585</v>
      </c>
      <c r="AS678" s="6" t="s">
        <v>169</v>
      </c>
      <c r="AT678"/>
      <c r="AU678" s="6" t="s">
        <v>80</v>
      </c>
      <c r="AV678" s="6" t="s">
        <v>100</v>
      </c>
      <c r="AW678"/>
      <c r="AX678"/>
      <c r="AY678"/>
      <c r="AZ678"/>
      <c r="BA678"/>
      <c r="BB678"/>
      <c r="BC678"/>
      <c r="BD678" s="6" t="s">
        <v>2679</v>
      </c>
      <c r="BE678" s="7" t="s">
        <v>102</v>
      </c>
      <c r="BG678" s="7" t="s">
        <v>103</v>
      </c>
      <c r="BH678" s="7">
        <v>2016</v>
      </c>
      <c r="BI678" s="7" t="s">
        <v>104</v>
      </c>
      <c r="BJ678" s="7" t="s">
        <v>105</v>
      </c>
      <c r="BK678" s="7" t="s">
        <v>105</v>
      </c>
      <c r="BL678" s="7" t="s">
        <v>103</v>
      </c>
      <c r="BN678"/>
      <c r="BO678"/>
      <c r="BP678"/>
      <c r="BQ678"/>
      <c r="BR678"/>
      <c r="BS678"/>
      <c r="BT678"/>
      <c r="BU678"/>
      <c r="BV678"/>
      <c r="BW678"/>
      <c r="BX678"/>
      <c r="BY678" s="8">
        <v>67969</v>
      </c>
      <c r="BZ678" s="9" t="s">
        <v>106</v>
      </c>
    </row>
    <row r="679" spans="1:78" s="7" customFormat="1" hidden="1" x14ac:dyDescent="0.25">
      <c r="A679" s="7" t="str">
        <f t="shared" si="10"/>
        <v>ACDZ*</v>
      </c>
      <c r="B679" s="6" t="s">
        <v>2699</v>
      </c>
      <c r="C679" s="6" t="s">
        <v>2700</v>
      </c>
      <c r="D679" s="6" t="s">
        <v>2701</v>
      </c>
      <c r="E679" s="6" t="s">
        <v>2702</v>
      </c>
      <c r="F679"/>
      <c r="G679"/>
      <c r="H679" s="6" t="s">
        <v>80</v>
      </c>
      <c r="I679"/>
      <c r="J679" s="6" t="s">
        <v>81</v>
      </c>
      <c r="K679" s="6" t="s">
        <v>82</v>
      </c>
      <c r="L679" s="6" t="s">
        <v>1348</v>
      </c>
      <c r="M679" s="6" t="s">
        <v>84</v>
      </c>
      <c r="N679" s="6" t="s">
        <v>85</v>
      </c>
      <c r="O679" s="6" t="s">
        <v>1348</v>
      </c>
      <c r="P679" s="6" t="s">
        <v>108</v>
      </c>
      <c r="Q679" s="6" t="s">
        <v>110</v>
      </c>
      <c r="R679" s="6" t="s">
        <v>110</v>
      </c>
      <c r="S679"/>
      <c r="T679"/>
      <c r="U679" s="6" t="s">
        <v>91</v>
      </c>
      <c r="V679" s="6" t="s">
        <v>91</v>
      </c>
      <c r="W679" s="6" t="s">
        <v>80</v>
      </c>
      <c r="X679" s="6" t="s">
        <v>80</v>
      </c>
      <c r="Y679" s="6" t="s">
        <v>92</v>
      </c>
      <c r="Z679" s="6" t="s">
        <v>80</v>
      </c>
      <c r="AA679" s="6" t="s">
        <v>80</v>
      </c>
      <c r="AB679"/>
      <c r="AC679"/>
      <c r="AD679"/>
      <c r="AE679" t="str">
        <f>VLOOKUP(E679,'Synthèse ventes'!$A$5:$C$2461,3,0)</f>
        <v>Plat 650x305 pour Pamiers</v>
      </c>
      <c r="AF679" t="str">
        <f>VLOOKUP(E679,'Synthèse ventes'!$A$5:$C$2461,2,0)</f>
        <v>AD PAMIERS</v>
      </c>
      <c r="AG679"/>
      <c r="AH679"/>
      <c r="AI679"/>
      <c r="AJ679"/>
      <c r="AK679" s="6" t="s">
        <v>92</v>
      </c>
      <c r="AL679" s="6" t="s">
        <v>2703</v>
      </c>
      <c r="AM679" s="6" t="s">
        <v>95</v>
      </c>
      <c r="AN679" s="6" t="s">
        <v>97</v>
      </c>
      <c r="AO679" s="6" t="s">
        <v>97</v>
      </c>
      <c r="AP679" s="6" t="s">
        <v>80</v>
      </c>
      <c r="AQ679" s="6" t="s">
        <v>80</v>
      </c>
      <c r="AR679" s="6" t="s">
        <v>2585</v>
      </c>
      <c r="AS679" s="6" t="s">
        <v>169</v>
      </c>
      <c r="AT679"/>
      <c r="AU679" s="6" t="s">
        <v>80</v>
      </c>
      <c r="AV679" s="6" t="s">
        <v>100</v>
      </c>
      <c r="AW679"/>
      <c r="AX679"/>
      <c r="AY679"/>
      <c r="AZ679"/>
      <c r="BA679"/>
      <c r="BB679"/>
      <c r="BC679"/>
      <c r="BD679" s="6" t="s">
        <v>2679</v>
      </c>
      <c r="BE679" s="7" t="s">
        <v>102</v>
      </c>
      <c r="BG679" s="7" t="s">
        <v>103</v>
      </c>
      <c r="BH679" s="7">
        <v>2016</v>
      </c>
      <c r="BI679" s="7" t="s">
        <v>104</v>
      </c>
      <c r="BJ679" s="7" t="s">
        <v>105</v>
      </c>
      <c r="BK679" s="7" t="s">
        <v>105</v>
      </c>
      <c r="BL679" s="7" t="s">
        <v>103</v>
      </c>
      <c r="BN679"/>
      <c r="BO679"/>
      <c r="BP679"/>
      <c r="BQ679"/>
      <c r="BR679"/>
      <c r="BS679"/>
      <c r="BT679"/>
      <c r="BU679"/>
      <c r="BV679"/>
      <c r="BW679"/>
      <c r="BX679"/>
      <c r="BY679" s="8">
        <v>15575</v>
      </c>
      <c r="BZ679" s="9" t="s">
        <v>106</v>
      </c>
    </row>
    <row r="680" spans="1:78" s="7" customFormat="1" hidden="1" x14ac:dyDescent="0.25">
      <c r="A680" s="7" t="str">
        <f t="shared" si="10"/>
        <v>ACDZ*</v>
      </c>
      <c r="B680" s="6" t="s">
        <v>2704</v>
      </c>
      <c r="C680" s="6" t="s">
        <v>2700</v>
      </c>
      <c r="D680" s="6" t="s">
        <v>2701</v>
      </c>
      <c r="E680" s="6" t="s">
        <v>2702</v>
      </c>
      <c r="F680"/>
      <c r="G680"/>
      <c r="H680" s="6" t="s">
        <v>80</v>
      </c>
      <c r="I680"/>
      <c r="J680" s="6" t="s">
        <v>81</v>
      </c>
      <c r="K680" s="6" t="s">
        <v>82</v>
      </c>
      <c r="L680" s="6" t="s">
        <v>1348</v>
      </c>
      <c r="M680" s="6" t="s">
        <v>84</v>
      </c>
      <c r="N680" s="6" t="s">
        <v>85</v>
      </c>
      <c r="O680" s="6" t="s">
        <v>1348</v>
      </c>
      <c r="P680" s="6" t="s">
        <v>2697</v>
      </c>
      <c r="Q680" s="6" t="s">
        <v>2705</v>
      </c>
      <c r="R680" s="6" t="s">
        <v>2705</v>
      </c>
      <c r="S680"/>
      <c r="T680"/>
      <c r="U680" s="6" t="s">
        <v>91</v>
      </c>
      <c r="V680" s="6" t="s">
        <v>91</v>
      </c>
      <c r="W680" s="6" t="s">
        <v>80</v>
      </c>
      <c r="X680" s="6" t="s">
        <v>80</v>
      </c>
      <c r="Y680" s="6" t="s">
        <v>92</v>
      </c>
      <c r="Z680" s="6" t="s">
        <v>80</v>
      </c>
      <c r="AA680" s="6" t="s">
        <v>80</v>
      </c>
      <c r="AB680"/>
      <c r="AC680"/>
      <c r="AD680"/>
      <c r="AE680" t="str">
        <f>VLOOKUP(E680,'Synthèse ventes'!$A$5:$C$2461,3,0)</f>
        <v>Plat 650x305 pour Pamiers</v>
      </c>
      <c r="AF680" t="str">
        <f>VLOOKUP(E680,'Synthèse ventes'!$A$5:$C$2461,2,0)</f>
        <v>AD PAMIERS</v>
      </c>
      <c r="AG680"/>
      <c r="AH680"/>
      <c r="AI680"/>
      <c r="AJ680"/>
      <c r="AK680" s="6" t="s">
        <v>92</v>
      </c>
      <c r="AL680" s="6" t="s">
        <v>2703</v>
      </c>
      <c r="AM680" s="6" t="s">
        <v>95</v>
      </c>
      <c r="AN680" s="6" t="s">
        <v>97</v>
      </c>
      <c r="AO680" s="6" t="s">
        <v>97</v>
      </c>
      <c r="AP680" s="6" t="s">
        <v>80</v>
      </c>
      <c r="AQ680" s="6" t="s">
        <v>80</v>
      </c>
      <c r="AR680" s="6" t="s">
        <v>2585</v>
      </c>
      <c r="AS680" s="6" t="s">
        <v>169</v>
      </c>
      <c r="AT680"/>
      <c r="AU680" s="6" t="s">
        <v>80</v>
      </c>
      <c r="AV680" s="6" t="s">
        <v>100</v>
      </c>
      <c r="AW680"/>
      <c r="AX680"/>
      <c r="AY680"/>
      <c r="AZ680"/>
      <c r="BA680"/>
      <c r="BB680"/>
      <c r="BC680"/>
      <c r="BD680" s="6" t="s">
        <v>2679</v>
      </c>
      <c r="BE680" s="7" t="s">
        <v>102</v>
      </c>
      <c r="BG680" s="7" t="s">
        <v>103</v>
      </c>
      <c r="BH680" s="7">
        <v>2016</v>
      </c>
      <c r="BI680" s="7" t="s">
        <v>104</v>
      </c>
      <c r="BJ680" s="7" t="s">
        <v>105</v>
      </c>
      <c r="BK680" s="7" t="s">
        <v>105</v>
      </c>
      <c r="BL680" s="7" t="s">
        <v>103</v>
      </c>
      <c r="BN680"/>
      <c r="BO680"/>
      <c r="BP680"/>
      <c r="BQ680"/>
      <c r="BR680"/>
      <c r="BS680"/>
      <c r="BT680"/>
      <c r="BU680"/>
      <c r="BV680"/>
      <c r="BW680"/>
      <c r="BX680"/>
      <c r="BY680" s="8">
        <v>42405</v>
      </c>
      <c r="BZ680" s="9" t="s">
        <v>106</v>
      </c>
    </row>
    <row r="681" spans="1:78" s="7" customFormat="1" hidden="1" x14ac:dyDescent="0.25">
      <c r="A681" s="7" t="str">
        <f t="shared" si="10"/>
        <v>ACES*</v>
      </c>
      <c r="B681" s="6" t="s">
        <v>2706</v>
      </c>
      <c r="C681" s="6" t="s">
        <v>2707</v>
      </c>
      <c r="D681" s="6" t="s">
        <v>2631</v>
      </c>
      <c r="E681" s="6" t="s">
        <v>2632</v>
      </c>
      <c r="F681"/>
      <c r="G681"/>
      <c r="H681" s="6" t="s">
        <v>80</v>
      </c>
      <c r="I681"/>
      <c r="J681" s="6" t="s">
        <v>81</v>
      </c>
      <c r="K681" s="6" t="s">
        <v>82</v>
      </c>
      <c r="L681" s="6" t="s">
        <v>1347</v>
      </c>
      <c r="M681" s="6" t="s">
        <v>84</v>
      </c>
      <c r="N681" s="6" t="s">
        <v>85</v>
      </c>
      <c r="O681" s="6" t="s">
        <v>1348</v>
      </c>
      <c r="P681" s="6" t="s">
        <v>108</v>
      </c>
      <c r="Q681" s="6" t="s">
        <v>109</v>
      </c>
      <c r="R681" s="6" t="s">
        <v>110</v>
      </c>
      <c r="S681" s="6" t="s">
        <v>109</v>
      </c>
      <c r="T681" s="6" t="s">
        <v>110</v>
      </c>
      <c r="U681" s="6" t="s">
        <v>91</v>
      </c>
      <c r="V681" s="6" t="s">
        <v>91</v>
      </c>
      <c r="W681" s="6" t="s">
        <v>80</v>
      </c>
      <c r="X681" s="6" t="s">
        <v>80</v>
      </c>
      <c r="Y681" s="6" t="s">
        <v>92</v>
      </c>
      <c r="Z681" s="6" t="s">
        <v>80</v>
      </c>
      <c r="AA681" s="6" t="s">
        <v>93</v>
      </c>
      <c r="AB681"/>
      <c r="AC681"/>
      <c r="AD681"/>
      <c r="AE681" t="str">
        <f>VLOOKUP(E681,'Synthèse ventes'!$A$5:$C$2461,3,0)</f>
        <v>Plat 650x305 pour Pamiers</v>
      </c>
      <c r="AF681" t="str">
        <f>VLOOKUP(E681,'Synthèse ventes'!$A$5:$C$2461,2,0)</f>
        <v>AD PAMIERS</v>
      </c>
      <c r="AG681"/>
      <c r="AH681"/>
      <c r="AI681"/>
      <c r="AJ681"/>
      <c r="AK681" s="6" t="s">
        <v>80</v>
      </c>
      <c r="AL681" s="6" t="s">
        <v>2633</v>
      </c>
      <c r="AM681" s="6" t="s">
        <v>95</v>
      </c>
      <c r="AN681" s="6" t="s">
        <v>97</v>
      </c>
      <c r="AO681" s="6" t="s">
        <v>91</v>
      </c>
      <c r="AP681" s="6" t="s">
        <v>80</v>
      </c>
      <c r="AQ681" s="6" t="s">
        <v>80</v>
      </c>
      <c r="AR681" s="6" t="s">
        <v>2585</v>
      </c>
      <c r="AS681" s="6" t="s">
        <v>169</v>
      </c>
      <c r="AT681"/>
      <c r="AU681" s="6" t="s">
        <v>80</v>
      </c>
      <c r="AV681" s="6" t="s">
        <v>100</v>
      </c>
      <c r="AW681"/>
      <c r="AX681"/>
      <c r="AY681"/>
      <c r="AZ681"/>
      <c r="BA681"/>
      <c r="BB681"/>
      <c r="BC681"/>
      <c r="BD681" s="6" t="s">
        <v>2679</v>
      </c>
      <c r="BE681" s="7" t="s">
        <v>102</v>
      </c>
      <c r="BG681" s="7" t="s">
        <v>103</v>
      </c>
      <c r="BH681" s="7">
        <v>2016</v>
      </c>
      <c r="BI681" s="7" t="s">
        <v>104</v>
      </c>
      <c r="BJ681" s="7" t="s">
        <v>105</v>
      </c>
      <c r="BK681" s="7" t="s">
        <v>105</v>
      </c>
      <c r="BL681" s="7" t="s">
        <v>103</v>
      </c>
      <c r="BN681"/>
      <c r="BO681"/>
      <c r="BP681"/>
      <c r="BQ681"/>
      <c r="BR681"/>
      <c r="BS681"/>
      <c r="BT681"/>
      <c r="BU681"/>
      <c r="BV681"/>
      <c r="BW681"/>
      <c r="BX681"/>
      <c r="BY681" s="8">
        <v>14782</v>
      </c>
      <c r="BZ681" s="9" t="s">
        <v>106</v>
      </c>
    </row>
    <row r="682" spans="1:78" s="7" customFormat="1" hidden="1" x14ac:dyDescent="0.25">
      <c r="A682" s="7" t="str">
        <f t="shared" si="10"/>
        <v>ACES*</v>
      </c>
      <c r="B682" s="6" t="s">
        <v>2708</v>
      </c>
      <c r="C682" s="6" t="s">
        <v>2707</v>
      </c>
      <c r="D682" s="6" t="s">
        <v>2631</v>
      </c>
      <c r="E682" s="6" t="s">
        <v>2632</v>
      </c>
      <c r="F682"/>
      <c r="G682"/>
      <c r="H682" s="6" t="s">
        <v>80</v>
      </c>
      <c r="I682"/>
      <c r="J682" s="6" t="s">
        <v>81</v>
      </c>
      <c r="K682" s="6" t="s">
        <v>82</v>
      </c>
      <c r="L682" s="6" t="s">
        <v>1347</v>
      </c>
      <c r="M682" s="6" t="s">
        <v>84</v>
      </c>
      <c r="N682" s="6" t="s">
        <v>85</v>
      </c>
      <c r="O682" s="6" t="s">
        <v>1348</v>
      </c>
      <c r="P682" s="6" t="s">
        <v>2697</v>
      </c>
      <c r="Q682" s="6" t="s">
        <v>2709</v>
      </c>
      <c r="R682" s="6" t="s">
        <v>2709</v>
      </c>
      <c r="S682"/>
      <c r="T682"/>
      <c r="U682" s="6" t="s">
        <v>91</v>
      </c>
      <c r="V682" s="6" t="s">
        <v>91</v>
      </c>
      <c r="W682" s="6" t="s">
        <v>80</v>
      </c>
      <c r="X682" s="6" t="s">
        <v>80</v>
      </c>
      <c r="Y682" s="6" t="s">
        <v>92</v>
      </c>
      <c r="Z682" s="6" t="s">
        <v>80</v>
      </c>
      <c r="AA682" s="6" t="s">
        <v>80</v>
      </c>
      <c r="AB682"/>
      <c r="AC682"/>
      <c r="AD682"/>
      <c r="AE682" t="str">
        <f>VLOOKUP(E682,'Synthèse ventes'!$A$5:$C$2461,3,0)</f>
        <v>Plat 650x305 pour Pamiers</v>
      </c>
      <c r="AF682" t="str">
        <f>VLOOKUP(E682,'Synthèse ventes'!$A$5:$C$2461,2,0)</f>
        <v>AD PAMIERS</v>
      </c>
      <c r="AG682"/>
      <c r="AH682"/>
      <c r="AI682"/>
      <c r="AJ682"/>
      <c r="AK682" s="6" t="s">
        <v>80</v>
      </c>
      <c r="AL682" s="6" t="s">
        <v>2633</v>
      </c>
      <c r="AM682" s="6" t="s">
        <v>95</v>
      </c>
      <c r="AN682" s="6" t="s">
        <v>97</v>
      </c>
      <c r="AO682" s="6" t="s">
        <v>91</v>
      </c>
      <c r="AP682" s="6" t="s">
        <v>80</v>
      </c>
      <c r="AQ682" s="6" t="s">
        <v>80</v>
      </c>
      <c r="AR682" s="6" t="s">
        <v>2585</v>
      </c>
      <c r="AS682" s="6" t="s">
        <v>169</v>
      </c>
      <c r="AT682"/>
      <c r="AU682" s="6" t="s">
        <v>80</v>
      </c>
      <c r="AV682" s="6" t="s">
        <v>100</v>
      </c>
      <c r="AW682"/>
      <c r="AX682"/>
      <c r="AY682"/>
      <c r="AZ682"/>
      <c r="BA682"/>
      <c r="BB682"/>
      <c r="BC682"/>
      <c r="BD682" s="6" t="s">
        <v>2679</v>
      </c>
      <c r="BE682" s="7" t="s">
        <v>102</v>
      </c>
      <c r="BG682" s="7" t="s">
        <v>103</v>
      </c>
      <c r="BH682" s="7">
        <v>2016</v>
      </c>
      <c r="BI682" s="7" t="s">
        <v>104</v>
      </c>
      <c r="BJ682" s="7" t="s">
        <v>105</v>
      </c>
      <c r="BK682" s="7" t="s">
        <v>105</v>
      </c>
      <c r="BL682" s="7" t="s">
        <v>103</v>
      </c>
      <c r="BN682"/>
      <c r="BO682"/>
      <c r="BP682"/>
      <c r="BQ682"/>
      <c r="BR682"/>
      <c r="BS682"/>
      <c r="BT682"/>
      <c r="BU682"/>
      <c r="BV682"/>
      <c r="BW682"/>
      <c r="BX682"/>
      <c r="BY682" s="8">
        <v>86514</v>
      </c>
      <c r="BZ682" s="9" t="s">
        <v>106</v>
      </c>
    </row>
    <row r="683" spans="1:78" s="7" customFormat="1" hidden="1" x14ac:dyDescent="0.25">
      <c r="A683" s="7" t="str">
        <f t="shared" si="10"/>
        <v>ACEK*</v>
      </c>
      <c r="B683" s="6" t="s">
        <v>2710</v>
      </c>
      <c r="C683" s="6" t="s">
        <v>2711</v>
      </c>
      <c r="D683" s="6" t="s">
        <v>2649</v>
      </c>
      <c r="E683" s="6" t="s">
        <v>2650</v>
      </c>
      <c r="F683"/>
      <c r="G683"/>
      <c r="H683" s="6" t="s">
        <v>80</v>
      </c>
      <c r="I683"/>
      <c r="J683" s="6" t="s">
        <v>81</v>
      </c>
      <c r="K683" s="6" t="s">
        <v>82</v>
      </c>
      <c r="L683" s="6" t="s">
        <v>2712</v>
      </c>
      <c r="M683" s="6" t="s">
        <v>84</v>
      </c>
      <c r="N683" s="6" t="s">
        <v>85</v>
      </c>
      <c r="O683" s="6" t="s">
        <v>1348</v>
      </c>
      <c r="P683" s="6" t="s">
        <v>2697</v>
      </c>
      <c r="Q683" s="6" t="s">
        <v>2713</v>
      </c>
      <c r="R683" s="6" t="s">
        <v>2713</v>
      </c>
      <c r="S683"/>
      <c r="T683"/>
      <c r="U683" s="6" t="s">
        <v>91</v>
      </c>
      <c r="V683" s="6" t="s">
        <v>91</v>
      </c>
      <c r="W683" s="6" t="s">
        <v>80</v>
      </c>
      <c r="X683" s="6" t="s">
        <v>80</v>
      </c>
      <c r="Y683" s="6" t="s">
        <v>92</v>
      </c>
      <c r="Z683" s="6" t="s">
        <v>80</v>
      </c>
      <c r="AA683" s="6" t="s">
        <v>80</v>
      </c>
      <c r="AB683"/>
      <c r="AC683"/>
      <c r="AD683"/>
      <c r="AE683" t="str">
        <f>VLOOKUP(E683,'Synthèse ventes'!$A$5:$C$2461,3,0)</f>
        <v>Rond Ø180 SMX Beta Pamiers</v>
      </c>
      <c r="AF683" t="str">
        <f>VLOOKUP(E683,'Synthèse ventes'!$A$5:$C$2461,2,0)</f>
        <v>AD PAMIERS</v>
      </c>
      <c r="AG683"/>
      <c r="AH683"/>
      <c r="AI683"/>
      <c r="AJ683"/>
      <c r="AK683" s="6" t="s">
        <v>80</v>
      </c>
      <c r="AL683" s="6" t="s">
        <v>2651</v>
      </c>
      <c r="AM683" s="6" t="s">
        <v>95</v>
      </c>
      <c r="AN683" s="6" t="s">
        <v>145</v>
      </c>
      <c r="AO683" s="6" t="s">
        <v>97</v>
      </c>
      <c r="AP683" s="6" t="s">
        <v>80</v>
      </c>
      <c r="AQ683" s="6" t="s">
        <v>80</v>
      </c>
      <c r="AR683" s="6" t="s">
        <v>697</v>
      </c>
      <c r="AS683" s="6" t="s">
        <v>1434</v>
      </c>
      <c r="AT683"/>
      <c r="AU683" s="6" t="s">
        <v>80</v>
      </c>
      <c r="AV683" s="6" t="s">
        <v>100</v>
      </c>
      <c r="AW683"/>
      <c r="AX683"/>
      <c r="AY683"/>
      <c r="AZ683"/>
      <c r="BA683"/>
      <c r="BB683"/>
      <c r="BC683"/>
      <c r="BD683" s="6" t="s">
        <v>2714</v>
      </c>
      <c r="BE683" s="7" t="s">
        <v>102</v>
      </c>
      <c r="BG683" s="7" t="s">
        <v>103</v>
      </c>
      <c r="BH683" s="7">
        <v>2016</v>
      </c>
      <c r="BI683" s="7" t="s">
        <v>104</v>
      </c>
      <c r="BJ683" s="7" t="s">
        <v>105</v>
      </c>
      <c r="BK683" s="7" t="s">
        <v>105</v>
      </c>
      <c r="BL683" s="7" t="s">
        <v>103</v>
      </c>
      <c r="BN683"/>
      <c r="BO683"/>
      <c r="BP683"/>
      <c r="BQ683"/>
      <c r="BR683"/>
      <c r="BS683"/>
      <c r="BT683"/>
      <c r="BU683"/>
      <c r="BV683"/>
      <c r="BW683"/>
      <c r="BX683"/>
      <c r="BY683" s="8">
        <v>106935</v>
      </c>
      <c r="BZ683" s="9" t="s">
        <v>106</v>
      </c>
    </row>
    <row r="684" spans="1:78" s="7" customFormat="1" hidden="1" x14ac:dyDescent="0.25">
      <c r="A684" s="7" t="str">
        <f t="shared" si="10"/>
        <v>ACEK*</v>
      </c>
      <c r="B684" s="6" t="s">
        <v>2715</v>
      </c>
      <c r="C684" s="6" t="s">
        <v>2711</v>
      </c>
      <c r="D684" s="6" t="s">
        <v>2649</v>
      </c>
      <c r="E684" s="6" t="s">
        <v>2650</v>
      </c>
      <c r="F684"/>
      <c r="G684"/>
      <c r="H684" s="6" t="s">
        <v>80</v>
      </c>
      <c r="I684"/>
      <c r="J684" s="6" t="s">
        <v>81</v>
      </c>
      <c r="K684" s="6" t="s">
        <v>82</v>
      </c>
      <c r="L684" s="6" t="s">
        <v>2712</v>
      </c>
      <c r="M684" s="6" t="s">
        <v>84</v>
      </c>
      <c r="N684" s="6" t="s">
        <v>85</v>
      </c>
      <c r="O684" s="6" t="s">
        <v>1348</v>
      </c>
      <c r="P684" s="6" t="s">
        <v>108</v>
      </c>
      <c r="Q684" s="6" t="s">
        <v>109</v>
      </c>
      <c r="R684" s="6" t="s">
        <v>109</v>
      </c>
      <c r="S684" s="6" t="s">
        <v>109</v>
      </c>
      <c r="T684" s="6" t="s">
        <v>110</v>
      </c>
      <c r="U684" s="6" t="s">
        <v>91</v>
      </c>
      <c r="V684" s="6" t="s">
        <v>91</v>
      </c>
      <c r="W684" s="6" t="s">
        <v>80</v>
      </c>
      <c r="X684" s="6" t="s">
        <v>80</v>
      </c>
      <c r="Y684" s="6" t="s">
        <v>92</v>
      </c>
      <c r="Z684" s="6" t="s">
        <v>80</v>
      </c>
      <c r="AA684" s="6" t="s">
        <v>93</v>
      </c>
      <c r="AB684"/>
      <c r="AC684"/>
      <c r="AD684"/>
      <c r="AE684" t="str">
        <f>VLOOKUP(E684,'Synthèse ventes'!$A$5:$C$2461,3,0)</f>
        <v>Rond Ø180 SMX Beta Pamiers</v>
      </c>
      <c r="AF684" t="str">
        <f>VLOOKUP(E684,'Synthèse ventes'!$A$5:$C$2461,2,0)</f>
        <v>AD PAMIERS</v>
      </c>
      <c r="AG684"/>
      <c r="AH684"/>
      <c r="AI684"/>
      <c r="AJ684"/>
      <c r="AK684" s="6" t="s">
        <v>80</v>
      </c>
      <c r="AL684" s="6" t="s">
        <v>2651</v>
      </c>
      <c r="AM684" s="6" t="s">
        <v>95</v>
      </c>
      <c r="AN684" s="6" t="s">
        <v>145</v>
      </c>
      <c r="AO684" s="6" t="s">
        <v>97</v>
      </c>
      <c r="AP684" s="6" t="s">
        <v>80</v>
      </c>
      <c r="AQ684" s="6" t="s">
        <v>80</v>
      </c>
      <c r="AR684" s="6" t="s">
        <v>697</v>
      </c>
      <c r="AS684" s="6" t="s">
        <v>1434</v>
      </c>
      <c r="AT684"/>
      <c r="AU684" s="6" t="s">
        <v>80</v>
      </c>
      <c r="AV684" s="6" t="s">
        <v>100</v>
      </c>
      <c r="AW684"/>
      <c r="AX684"/>
      <c r="AY684"/>
      <c r="AZ684"/>
      <c r="BA684"/>
      <c r="BB684"/>
      <c r="BC684"/>
      <c r="BD684" s="6" t="s">
        <v>2714</v>
      </c>
      <c r="BE684" s="7" t="s">
        <v>102</v>
      </c>
      <c r="BG684" s="7" t="s">
        <v>103</v>
      </c>
      <c r="BH684" s="7">
        <v>2016</v>
      </c>
      <c r="BI684" s="7" t="s">
        <v>104</v>
      </c>
      <c r="BJ684" s="7" t="s">
        <v>105</v>
      </c>
      <c r="BK684" s="7" t="s">
        <v>105</v>
      </c>
      <c r="BL684" s="7" t="s">
        <v>103</v>
      </c>
      <c r="BN684"/>
      <c r="BO684"/>
      <c r="BP684"/>
      <c r="BQ684"/>
      <c r="BR684"/>
      <c r="BS684"/>
      <c r="BT684"/>
      <c r="BU684"/>
      <c r="BV684"/>
      <c r="BW684"/>
      <c r="BX684"/>
      <c r="BY684" s="8">
        <v>114169</v>
      </c>
      <c r="BZ684" s="9" t="s">
        <v>106</v>
      </c>
    </row>
    <row r="685" spans="1:78" s="7" customFormat="1" hidden="1" x14ac:dyDescent="0.25">
      <c r="A685" s="7" t="str">
        <f t="shared" si="10"/>
        <v>ACEJ*</v>
      </c>
      <c r="B685" s="6" t="s">
        <v>2716</v>
      </c>
      <c r="C685" s="6" t="s">
        <v>2717</v>
      </c>
      <c r="D685" s="6" t="s">
        <v>2718</v>
      </c>
      <c r="E685" s="6" t="s">
        <v>2719</v>
      </c>
      <c r="F685"/>
      <c r="G685"/>
      <c r="H685" s="6" t="s">
        <v>80</v>
      </c>
      <c r="I685"/>
      <c r="J685" s="6" t="s">
        <v>81</v>
      </c>
      <c r="K685" s="6" t="s">
        <v>82</v>
      </c>
      <c r="L685" s="6" t="s">
        <v>156</v>
      </c>
      <c r="M685" s="6" t="s">
        <v>84</v>
      </c>
      <c r="N685" s="6" t="s">
        <v>85</v>
      </c>
      <c r="O685" s="6" t="s">
        <v>157</v>
      </c>
      <c r="P685" s="6" t="s">
        <v>108</v>
      </c>
      <c r="Q685" s="6" t="s">
        <v>110</v>
      </c>
      <c r="R685" s="6" t="s">
        <v>110</v>
      </c>
      <c r="S685"/>
      <c r="T685"/>
      <c r="U685" s="6" t="s">
        <v>91</v>
      </c>
      <c r="V685" s="6" t="s">
        <v>91</v>
      </c>
      <c r="W685" s="6" t="s">
        <v>80</v>
      </c>
      <c r="X685" s="6" t="s">
        <v>80</v>
      </c>
      <c r="Y685" s="6" t="s">
        <v>92</v>
      </c>
      <c r="Z685" s="6" t="s">
        <v>80</v>
      </c>
      <c r="AA685" s="6" t="s">
        <v>80</v>
      </c>
      <c r="AB685"/>
      <c r="AC685"/>
      <c r="AD685"/>
      <c r="AE685" t="str">
        <f>VLOOKUP(E685,'Synthèse ventes'!$A$5:$C$2461,3,0)</f>
        <v>Rond Ø180 SMX Beta Pamiers</v>
      </c>
      <c r="AF685" t="str">
        <f>VLOOKUP(E685,'Synthèse ventes'!$A$5:$C$2461,2,0)</f>
        <v>AD PAMIERS</v>
      </c>
      <c r="AG685"/>
      <c r="AH685"/>
      <c r="AI685"/>
      <c r="AJ685"/>
      <c r="AK685" s="6" t="s">
        <v>80</v>
      </c>
      <c r="AL685" s="6" t="s">
        <v>2720</v>
      </c>
      <c r="AM685" s="6" t="s">
        <v>95</v>
      </c>
      <c r="AN685" s="6" t="s">
        <v>612</v>
      </c>
      <c r="AO685" s="6" t="s">
        <v>394</v>
      </c>
      <c r="AP685" s="6" t="s">
        <v>80</v>
      </c>
      <c r="AQ685" s="6" t="s">
        <v>80</v>
      </c>
      <c r="AR685" s="6" t="s">
        <v>697</v>
      </c>
      <c r="AS685" s="6" t="s">
        <v>1434</v>
      </c>
      <c r="AT685"/>
      <c r="AU685" s="6" t="s">
        <v>80</v>
      </c>
      <c r="AV685" s="6" t="s">
        <v>100</v>
      </c>
      <c r="AW685"/>
      <c r="AX685"/>
      <c r="AY685"/>
      <c r="AZ685"/>
      <c r="BA685"/>
      <c r="BB685"/>
      <c r="BC685"/>
      <c r="BD685" s="6" t="s">
        <v>2714</v>
      </c>
      <c r="BE685" s="7" t="s">
        <v>102</v>
      </c>
      <c r="BG685" s="7" t="s">
        <v>103</v>
      </c>
      <c r="BH685" s="7">
        <v>2016</v>
      </c>
      <c r="BI685" s="7" t="s">
        <v>104</v>
      </c>
      <c r="BJ685" s="7" t="s">
        <v>105</v>
      </c>
      <c r="BK685" s="7" t="s">
        <v>105</v>
      </c>
      <c r="BL685" s="7" t="s">
        <v>103</v>
      </c>
      <c r="BN685"/>
      <c r="BO685"/>
      <c r="BP685"/>
      <c r="BQ685"/>
      <c r="BR685"/>
      <c r="BS685"/>
      <c r="BT685"/>
      <c r="BU685"/>
      <c r="BV685"/>
      <c r="BW685"/>
      <c r="BX685"/>
      <c r="BY685" s="8">
        <v>73415</v>
      </c>
      <c r="BZ685" s="9" t="s">
        <v>106</v>
      </c>
    </row>
    <row r="686" spans="1:78" s="7" customFormat="1" hidden="1" x14ac:dyDescent="0.25">
      <c r="A686" s="7" t="str">
        <f t="shared" si="10"/>
        <v>ACEJ*</v>
      </c>
      <c r="B686" s="6" t="s">
        <v>2721</v>
      </c>
      <c r="C686" s="6" t="s">
        <v>2722</v>
      </c>
      <c r="D686" s="6" t="s">
        <v>2718</v>
      </c>
      <c r="E686" s="6" t="s">
        <v>2719</v>
      </c>
      <c r="F686"/>
      <c r="G686"/>
      <c r="H686" s="6" t="s">
        <v>80</v>
      </c>
      <c r="I686"/>
      <c r="J686" s="6" t="s">
        <v>81</v>
      </c>
      <c r="K686" s="6" t="s">
        <v>82</v>
      </c>
      <c r="L686" s="6" t="s">
        <v>156</v>
      </c>
      <c r="M686" s="6" t="s">
        <v>84</v>
      </c>
      <c r="N686" s="6" t="s">
        <v>85</v>
      </c>
      <c r="O686" s="6" t="s">
        <v>157</v>
      </c>
      <c r="P686" s="6" t="s">
        <v>108</v>
      </c>
      <c r="Q686" s="6" t="s">
        <v>110</v>
      </c>
      <c r="R686" s="6" t="s">
        <v>110</v>
      </c>
      <c r="S686"/>
      <c r="T686"/>
      <c r="U686" s="6" t="s">
        <v>91</v>
      </c>
      <c r="V686" s="6" t="s">
        <v>91</v>
      </c>
      <c r="W686" s="6" t="s">
        <v>80</v>
      </c>
      <c r="X686" s="6" t="s">
        <v>80</v>
      </c>
      <c r="Y686" s="6" t="s">
        <v>92</v>
      </c>
      <c r="Z686" s="6" t="s">
        <v>80</v>
      </c>
      <c r="AA686" s="6" t="s">
        <v>80</v>
      </c>
      <c r="AB686"/>
      <c r="AC686"/>
      <c r="AD686"/>
      <c r="AE686" t="str">
        <f>VLOOKUP(E686,'Synthèse ventes'!$A$5:$C$2461,3,0)</f>
        <v>Rond Ø180 SMX Beta Pamiers</v>
      </c>
      <c r="AF686" t="str">
        <f>VLOOKUP(E686,'Synthèse ventes'!$A$5:$C$2461,2,0)</f>
        <v>AD PAMIERS</v>
      </c>
      <c r="AG686"/>
      <c r="AH686"/>
      <c r="AI686"/>
      <c r="AJ686"/>
      <c r="AK686" s="6" t="s">
        <v>80</v>
      </c>
      <c r="AL686" s="6" t="s">
        <v>2720</v>
      </c>
      <c r="AM686" s="6" t="s">
        <v>95</v>
      </c>
      <c r="AN686" s="6" t="s">
        <v>612</v>
      </c>
      <c r="AO686" s="6" t="s">
        <v>443</v>
      </c>
      <c r="AP686" s="6" t="s">
        <v>80</v>
      </c>
      <c r="AQ686" s="6" t="s">
        <v>80</v>
      </c>
      <c r="AR686" s="6" t="s">
        <v>697</v>
      </c>
      <c r="AS686" s="6" t="s">
        <v>1434</v>
      </c>
      <c r="AT686"/>
      <c r="AU686" s="6" t="s">
        <v>80</v>
      </c>
      <c r="AV686" s="6" t="s">
        <v>100</v>
      </c>
      <c r="AW686"/>
      <c r="AX686"/>
      <c r="AY686"/>
      <c r="AZ686"/>
      <c r="BA686"/>
      <c r="BB686"/>
      <c r="BC686"/>
      <c r="BD686" s="6" t="s">
        <v>2714</v>
      </c>
      <c r="BE686" s="7" t="s">
        <v>102</v>
      </c>
      <c r="BG686" s="7" t="s">
        <v>103</v>
      </c>
      <c r="BH686" s="7">
        <v>2016</v>
      </c>
      <c r="BI686" s="7" t="s">
        <v>104</v>
      </c>
      <c r="BJ686" s="7" t="s">
        <v>105</v>
      </c>
      <c r="BK686" s="7" t="s">
        <v>105</v>
      </c>
      <c r="BL686" s="7" t="s">
        <v>103</v>
      </c>
      <c r="BN686"/>
      <c r="BO686"/>
      <c r="BP686"/>
      <c r="BQ686"/>
      <c r="BR686"/>
      <c r="BS686"/>
      <c r="BT686"/>
      <c r="BU686"/>
      <c r="BV686"/>
      <c r="BW686"/>
      <c r="BX686"/>
      <c r="BY686" s="8">
        <v>7026</v>
      </c>
      <c r="BZ686" s="9" t="s">
        <v>106</v>
      </c>
    </row>
    <row r="687" spans="1:78" s="7" customFormat="1" hidden="1" x14ac:dyDescent="0.25">
      <c r="A687" s="7" t="str">
        <f t="shared" si="10"/>
        <v>ACEJ*</v>
      </c>
      <c r="B687" s="6" t="s">
        <v>2723</v>
      </c>
      <c r="C687" s="6" t="s">
        <v>2724</v>
      </c>
      <c r="D687" s="6" t="s">
        <v>2718</v>
      </c>
      <c r="E687" s="6" t="s">
        <v>2719</v>
      </c>
      <c r="F687"/>
      <c r="G687"/>
      <c r="H687" s="6" t="s">
        <v>80</v>
      </c>
      <c r="I687"/>
      <c r="J687" s="6" t="s">
        <v>81</v>
      </c>
      <c r="K687" s="6" t="s">
        <v>82</v>
      </c>
      <c r="L687" s="6" t="s">
        <v>156</v>
      </c>
      <c r="M687" s="6" t="s">
        <v>84</v>
      </c>
      <c r="N687" s="6" t="s">
        <v>85</v>
      </c>
      <c r="O687" s="6" t="s">
        <v>157</v>
      </c>
      <c r="P687" s="6" t="s">
        <v>108</v>
      </c>
      <c r="Q687" s="6" t="s">
        <v>110</v>
      </c>
      <c r="R687" s="6" t="s">
        <v>110</v>
      </c>
      <c r="S687"/>
      <c r="T687"/>
      <c r="U687" s="6" t="s">
        <v>91</v>
      </c>
      <c r="V687" s="6" t="s">
        <v>91</v>
      </c>
      <c r="W687" s="6" t="s">
        <v>80</v>
      </c>
      <c r="X687" s="6" t="s">
        <v>80</v>
      </c>
      <c r="Y687" s="6" t="s">
        <v>92</v>
      </c>
      <c r="Z687" s="6" t="s">
        <v>80</v>
      </c>
      <c r="AA687" s="6" t="s">
        <v>80</v>
      </c>
      <c r="AB687"/>
      <c r="AC687"/>
      <c r="AD687"/>
      <c r="AE687" t="str">
        <f>VLOOKUP(E687,'Synthèse ventes'!$A$5:$C$2461,3,0)</f>
        <v>Rond Ø180 SMX Beta Pamiers</v>
      </c>
      <c r="AF687" t="str">
        <f>VLOOKUP(E687,'Synthèse ventes'!$A$5:$C$2461,2,0)</f>
        <v>AD PAMIERS</v>
      </c>
      <c r="AG687"/>
      <c r="AH687"/>
      <c r="AI687"/>
      <c r="AJ687"/>
      <c r="AK687" s="6" t="s">
        <v>80</v>
      </c>
      <c r="AL687" s="6" t="s">
        <v>2720</v>
      </c>
      <c r="AM687" s="6" t="s">
        <v>95</v>
      </c>
      <c r="AN687" s="6" t="s">
        <v>612</v>
      </c>
      <c r="AO687" s="6" t="s">
        <v>439</v>
      </c>
      <c r="AP687" s="6" t="s">
        <v>80</v>
      </c>
      <c r="AQ687" s="6" t="s">
        <v>80</v>
      </c>
      <c r="AR687" s="6" t="s">
        <v>697</v>
      </c>
      <c r="AS687" s="6" t="s">
        <v>1434</v>
      </c>
      <c r="AT687"/>
      <c r="AU687" s="6" t="s">
        <v>80</v>
      </c>
      <c r="AV687" s="6" t="s">
        <v>100</v>
      </c>
      <c r="AW687"/>
      <c r="AX687"/>
      <c r="AY687"/>
      <c r="AZ687"/>
      <c r="BA687"/>
      <c r="BB687"/>
      <c r="BC687"/>
      <c r="BD687" s="6" t="s">
        <v>2714</v>
      </c>
      <c r="BE687" s="7" t="s">
        <v>102</v>
      </c>
      <c r="BG687" s="7" t="s">
        <v>103</v>
      </c>
      <c r="BH687" s="7">
        <v>2016</v>
      </c>
      <c r="BI687" s="7" t="s">
        <v>104</v>
      </c>
      <c r="BJ687" s="7" t="s">
        <v>105</v>
      </c>
      <c r="BK687" s="7" t="s">
        <v>105</v>
      </c>
      <c r="BL687" s="7" t="s">
        <v>103</v>
      </c>
      <c r="BN687"/>
      <c r="BO687"/>
      <c r="BP687"/>
      <c r="BQ687"/>
      <c r="BR687"/>
      <c r="BS687"/>
      <c r="BT687"/>
      <c r="BU687"/>
      <c r="BV687"/>
      <c r="BW687"/>
      <c r="BX687"/>
      <c r="BY687" s="8">
        <v>20630</v>
      </c>
      <c r="BZ687" s="9" t="s">
        <v>106</v>
      </c>
    </row>
    <row r="688" spans="1:78" s="7" customFormat="1" hidden="1" x14ac:dyDescent="0.25">
      <c r="A688" s="7" t="str">
        <f t="shared" si="10"/>
        <v>ACEJ*</v>
      </c>
      <c r="B688" s="6" t="s">
        <v>2725</v>
      </c>
      <c r="C688" s="6" t="s">
        <v>2726</v>
      </c>
      <c r="D688" s="6" t="s">
        <v>2718</v>
      </c>
      <c r="E688" s="6" t="s">
        <v>2719</v>
      </c>
      <c r="F688"/>
      <c r="G688"/>
      <c r="H688" s="6" t="s">
        <v>80</v>
      </c>
      <c r="I688"/>
      <c r="J688" s="6" t="s">
        <v>81</v>
      </c>
      <c r="K688" s="6" t="s">
        <v>82</v>
      </c>
      <c r="L688" s="6" t="s">
        <v>156</v>
      </c>
      <c r="M688" s="6" t="s">
        <v>84</v>
      </c>
      <c r="N688" s="6" t="s">
        <v>85</v>
      </c>
      <c r="O688" s="6" t="s">
        <v>157</v>
      </c>
      <c r="P688" s="6" t="s">
        <v>108</v>
      </c>
      <c r="Q688" s="6" t="s">
        <v>110</v>
      </c>
      <c r="R688" s="6" t="s">
        <v>110</v>
      </c>
      <c r="S688"/>
      <c r="T688"/>
      <c r="U688" s="6" t="s">
        <v>91</v>
      </c>
      <c r="V688" s="6" t="s">
        <v>91</v>
      </c>
      <c r="W688" s="6" t="s">
        <v>80</v>
      </c>
      <c r="X688" s="6" t="s">
        <v>80</v>
      </c>
      <c r="Y688" s="6" t="s">
        <v>92</v>
      </c>
      <c r="Z688" s="6" t="s">
        <v>80</v>
      </c>
      <c r="AA688" s="6" t="s">
        <v>80</v>
      </c>
      <c r="AB688"/>
      <c r="AC688"/>
      <c r="AD688"/>
      <c r="AE688" t="str">
        <f>VLOOKUP(E688,'Synthèse ventes'!$A$5:$C$2461,3,0)</f>
        <v>Rond Ø180 SMX Beta Pamiers</v>
      </c>
      <c r="AF688" t="str">
        <f>VLOOKUP(E688,'Synthèse ventes'!$A$5:$C$2461,2,0)</f>
        <v>AD PAMIERS</v>
      </c>
      <c r="AG688"/>
      <c r="AH688"/>
      <c r="AI688"/>
      <c r="AJ688"/>
      <c r="AK688" s="6" t="s">
        <v>80</v>
      </c>
      <c r="AL688" s="6" t="s">
        <v>2720</v>
      </c>
      <c r="AM688" s="6" t="s">
        <v>95</v>
      </c>
      <c r="AN688" s="6" t="s">
        <v>612</v>
      </c>
      <c r="AO688" s="6" t="s">
        <v>448</v>
      </c>
      <c r="AP688" s="6" t="s">
        <v>80</v>
      </c>
      <c r="AQ688" s="6" t="s">
        <v>80</v>
      </c>
      <c r="AR688" s="6" t="s">
        <v>697</v>
      </c>
      <c r="AS688" s="6" t="s">
        <v>1434</v>
      </c>
      <c r="AT688"/>
      <c r="AU688" s="6" t="s">
        <v>80</v>
      </c>
      <c r="AV688" s="6" t="s">
        <v>100</v>
      </c>
      <c r="AW688"/>
      <c r="AX688"/>
      <c r="AY688"/>
      <c r="AZ688"/>
      <c r="BA688"/>
      <c r="BB688"/>
      <c r="BC688"/>
      <c r="BD688" s="6" t="s">
        <v>2714</v>
      </c>
      <c r="BE688" s="7" t="s">
        <v>102</v>
      </c>
      <c r="BG688" s="7" t="s">
        <v>103</v>
      </c>
      <c r="BH688" s="7">
        <v>2016</v>
      </c>
      <c r="BI688" s="7" t="s">
        <v>104</v>
      </c>
      <c r="BJ688" s="7" t="s">
        <v>105</v>
      </c>
      <c r="BK688" s="7" t="s">
        <v>105</v>
      </c>
      <c r="BL688" s="7" t="s">
        <v>103</v>
      </c>
      <c r="BN688"/>
      <c r="BO688"/>
      <c r="BP688"/>
      <c r="BQ688"/>
      <c r="BR688"/>
      <c r="BS688"/>
      <c r="BT688"/>
      <c r="BU688"/>
      <c r="BV688"/>
      <c r="BW688"/>
      <c r="BX688"/>
      <c r="BY688" s="8">
        <v>1817</v>
      </c>
      <c r="BZ688" s="9" t="s">
        <v>106</v>
      </c>
    </row>
    <row r="689" spans="1:78" s="7" customFormat="1" hidden="1" x14ac:dyDescent="0.25">
      <c r="A689" s="7" t="str">
        <f t="shared" si="10"/>
        <v>ACEJ*</v>
      </c>
      <c r="B689" s="6" t="s">
        <v>2727</v>
      </c>
      <c r="C689" s="6" t="s">
        <v>2728</v>
      </c>
      <c r="D689" s="6" t="s">
        <v>2718</v>
      </c>
      <c r="E689" s="6" t="s">
        <v>2719</v>
      </c>
      <c r="F689"/>
      <c r="G689"/>
      <c r="H689" s="6" t="s">
        <v>80</v>
      </c>
      <c r="I689"/>
      <c r="J689" s="6" t="s">
        <v>81</v>
      </c>
      <c r="K689" s="6" t="s">
        <v>82</v>
      </c>
      <c r="L689" s="6" t="s">
        <v>156</v>
      </c>
      <c r="M689" s="6" t="s">
        <v>84</v>
      </c>
      <c r="N689" s="6" t="s">
        <v>85</v>
      </c>
      <c r="O689" s="6" t="s">
        <v>157</v>
      </c>
      <c r="P689" s="6" t="s">
        <v>108</v>
      </c>
      <c r="Q689" s="6" t="s">
        <v>110</v>
      </c>
      <c r="R689" s="6" t="s">
        <v>110</v>
      </c>
      <c r="S689"/>
      <c r="T689"/>
      <c r="U689" s="6" t="s">
        <v>91</v>
      </c>
      <c r="V689" s="6" t="s">
        <v>91</v>
      </c>
      <c r="W689" s="6" t="s">
        <v>80</v>
      </c>
      <c r="X689" s="6" t="s">
        <v>80</v>
      </c>
      <c r="Y689" s="6" t="s">
        <v>92</v>
      </c>
      <c r="Z689" s="6" t="s">
        <v>80</v>
      </c>
      <c r="AA689" s="6" t="s">
        <v>80</v>
      </c>
      <c r="AB689"/>
      <c r="AC689"/>
      <c r="AD689"/>
      <c r="AE689" t="str">
        <f>VLOOKUP(E689,'Synthèse ventes'!$A$5:$C$2461,3,0)</f>
        <v>Rond Ø180 SMX Beta Pamiers</v>
      </c>
      <c r="AF689" t="str">
        <f>VLOOKUP(E689,'Synthèse ventes'!$A$5:$C$2461,2,0)</f>
        <v>AD PAMIERS</v>
      </c>
      <c r="AG689"/>
      <c r="AH689"/>
      <c r="AI689"/>
      <c r="AJ689"/>
      <c r="AK689" s="6" t="s">
        <v>80</v>
      </c>
      <c r="AL689" s="6" t="s">
        <v>2720</v>
      </c>
      <c r="AM689" s="6" t="s">
        <v>95</v>
      </c>
      <c r="AN689" s="6" t="s">
        <v>145</v>
      </c>
      <c r="AO689" s="6" t="s">
        <v>1223</v>
      </c>
      <c r="AP689" s="6" t="s">
        <v>80</v>
      </c>
      <c r="AQ689" s="6" t="s">
        <v>80</v>
      </c>
      <c r="AR689" s="6" t="s">
        <v>697</v>
      </c>
      <c r="AS689" s="6" t="s">
        <v>1434</v>
      </c>
      <c r="AT689"/>
      <c r="AU689" s="6" t="s">
        <v>80</v>
      </c>
      <c r="AV689" s="6" t="s">
        <v>100</v>
      </c>
      <c r="AW689"/>
      <c r="AX689"/>
      <c r="AY689"/>
      <c r="AZ689"/>
      <c r="BA689"/>
      <c r="BB689"/>
      <c r="BC689"/>
      <c r="BD689" s="6" t="s">
        <v>2714</v>
      </c>
      <c r="BE689" s="7" t="s">
        <v>102</v>
      </c>
      <c r="BG689" s="7" t="s">
        <v>103</v>
      </c>
      <c r="BH689" s="7">
        <v>2016</v>
      </c>
      <c r="BI689" s="7" t="s">
        <v>104</v>
      </c>
      <c r="BJ689" s="7" t="s">
        <v>105</v>
      </c>
      <c r="BK689" s="7" t="s">
        <v>105</v>
      </c>
      <c r="BL689" s="7" t="s">
        <v>103</v>
      </c>
      <c r="BN689"/>
      <c r="BO689"/>
      <c r="BP689"/>
      <c r="BQ689"/>
      <c r="BR689"/>
      <c r="BS689"/>
      <c r="BT689"/>
      <c r="BU689"/>
      <c r="BV689"/>
      <c r="BW689"/>
      <c r="BX689"/>
      <c r="BY689" s="8">
        <v>78682</v>
      </c>
      <c r="BZ689" s="9" t="s">
        <v>106</v>
      </c>
    </row>
    <row r="690" spans="1:78" s="7" customFormat="1" hidden="1" x14ac:dyDescent="0.25">
      <c r="A690" s="7" t="str">
        <f t="shared" si="10"/>
        <v>ACEJ*</v>
      </c>
      <c r="B690" s="6" t="s">
        <v>2729</v>
      </c>
      <c r="C690" s="6" t="s">
        <v>2730</v>
      </c>
      <c r="D690" s="6" t="s">
        <v>2718</v>
      </c>
      <c r="E690" s="6" t="s">
        <v>2719</v>
      </c>
      <c r="F690"/>
      <c r="G690"/>
      <c r="H690" s="6" t="s">
        <v>80</v>
      </c>
      <c r="I690"/>
      <c r="J690" s="6" t="s">
        <v>81</v>
      </c>
      <c r="K690" s="6" t="s">
        <v>82</v>
      </c>
      <c r="L690" s="6" t="s">
        <v>156</v>
      </c>
      <c r="M690" s="6" t="s">
        <v>84</v>
      </c>
      <c r="N690" s="6" t="s">
        <v>85</v>
      </c>
      <c r="O690" s="6" t="s">
        <v>157</v>
      </c>
      <c r="P690" s="6" t="s">
        <v>108</v>
      </c>
      <c r="Q690" s="6" t="s">
        <v>110</v>
      </c>
      <c r="R690" s="6" t="s">
        <v>110</v>
      </c>
      <c r="S690"/>
      <c r="T690"/>
      <c r="U690" s="6" t="s">
        <v>91</v>
      </c>
      <c r="V690" s="6" t="s">
        <v>91</v>
      </c>
      <c r="W690" s="6" t="s">
        <v>80</v>
      </c>
      <c r="X690" s="6" t="s">
        <v>80</v>
      </c>
      <c r="Y690" s="6" t="s">
        <v>92</v>
      </c>
      <c r="Z690" s="6" t="s">
        <v>80</v>
      </c>
      <c r="AA690" s="6" t="s">
        <v>80</v>
      </c>
      <c r="AB690"/>
      <c r="AC690"/>
      <c r="AD690"/>
      <c r="AE690" t="str">
        <f>VLOOKUP(E690,'Synthèse ventes'!$A$5:$C$2461,3,0)</f>
        <v>Rond Ø180 SMX Beta Pamiers</v>
      </c>
      <c r="AF690" t="str">
        <f>VLOOKUP(E690,'Synthèse ventes'!$A$5:$C$2461,2,0)</f>
        <v>AD PAMIERS</v>
      </c>
      <c r="AG690"/>
      <c r="AH690"/>
      <c r="AI690"/>
      <c r="AJ690"/>
      <c r="AK690" s="6" t="s">
        <v>80</v>
      </c>
      <c r="AL690" s="6" t="s">
        <v>2720</v>
      </c>
      <c r="AM690" s="6" t="s">
        <v>95</v>
      </c>
      <c r="AN690" s="6" t="s">
        <v>145</v>
      </c>
      <c r="AO690" s="6" t="s">
        <v>400</v>
      </c>
      <c r="AP690" s="6" t="s">
        <v>80</v>
      </c>
      <c r="AQ690" s="6" t="s">
        <v>80</v>
      </c>
      <c r="AR690" s="6" t="s">
        <v>697</v>
      </c>
      <c r="AS690" s="6" t="s">
        <v>1434</v>
      </c>
      <c r="AT690"/>
      <c r="AU690" s="6" t="s">
        <v>80</v>
      </c>
      <c r="AV690" s="6" t="s">
        <v>100</v>
      </c>
      <c r="AW690"/>
      <c r="AX690"/>
      <c r="AY690"/>
      <c r="AZ690"/>
      <c r="BA690"/>
      <c r="BB690"/>
      <c r="BC690"/>
      <c r="BD690" s="6" t="s">
        <v>2714</v>
      </c>
      <c r="BE690" s="7" t="s">
        <v>102</v>
      </c>
      <c r="BG690" s="7" t="s">
        <v>103</v>
      </c>
      <c r="BH690" s="7">
        <v>2016</v>
      </c>
      <c r="BI690" s="7" t="s">
        <v>104</v>
      </c>
      <c r="BJ690" s="7" t="s">
        <v>105</v>
      </c>
      <c r="BK690" s="7" t="s">
        <v>105</v>
      </c>
      <c r="BL690" s="7" t="s">
        <v>103</v>
      </c>
      <c r="BN690"/>
      <c r="BO690"/>
      <c r="BP690"/>
      <c r="BQ690"/>
      <c r="BR690"/>
      <c r="BS690"/>
      <c r="BT690"/>
      <c r="BU690"/>
      <c r="BV690"/>
      <c r="BW690"/>
      <c r="BX690"/>
      <c r="BY690" s="8">
        <v>131957</v>
      </c>
      <c r="BZ690" s="9" t="s">
        <v>106</v>
      </c>
    </row>
    <row r="691" spans="1:78" s="7" customFormat="1" hidden="1" x14ac:dyDescent="0.25">
      <c r="A691" s="7" t="str">
        <f t="shared" si="10"/>
        <v>ACEJ*</v>
      </c>
      <c r="B691" s="6" t="s">
        <v>2731</v>
      </c>
      <c r="C691" s="6" t="s">
        <v>2732</v>
      </c>
      <c r="D691" s="6" t="s">
        <v>2718</v>
      </c>
      <c r="E691" s="6" t="s">
        <v>2719</v>
      </c>
      <c r="F691"/>
      <c r="G691"/>
      <c r="H691" s="6" t="s">
        <v>80</v>
      </c>
      <c r="I691"/>
      <c r="J691" s="6" t="s">
        <v>81</v>
      </c>
      <c r="K691" s="6" t="s">
        <v>82</v>
      </c>
      <c r="L691" s="6" t="s">
        <v>156</v>
      </c>
      <c r="M691" s="6" t="s">
        <v>84</v>
      </c>
      <c r="N691" s="6" t="s">
        <v>85</v>
      </c>
      <c r="O691" s="6" t="s">
        <v>157</v>
      </c>
      <c r="P691" s="6" t="s">
        <v>108</v>
      </c>
      <c r="Q691" s="6" t="s">
        <v>110</v>
      </c>
      <c r="R691" s="6" t="s">
        <v>110</v>
      </c>
      <c r="S691"/>
      <c r="T691"/>
      <c r="U691" s="6" t="s">
        <v>91</v>
      </c>
      <c r="V691" s="6" t="s">
        <v>91</v>
      </c>
      <c r="W691" s="6" t="s">
        <v>80</v>
      </c>
      <c r="X691" s="6" t="s">
        <v>80</v>
      </c>
      <c r="Y691" s="6" t="s">
        <v>92</v>
      </c>
      <c r="Z691" s="6" t="s">
        <v>80</v>
      </c>
      <c r="AA691" s="6" t="s">
        <v>80</v>
      </c>
      <c r="AB691"/>
      <c r="AC691"/>
      <c r="AD691"/>
      <c r="AE691" t="str">
        <f>VLOOKUP(E691,'Synthèse ventes'!$A$5:$C$2461,3,0)</f>
        <v>Rond Ø180 SMX Beta Pamiers</v>
      </c>
      <c r="AF691" t="str">
        <f>VLOOKUP(E691,'Synthèse ventes'!$A$5:$C$2461,2,0)</f>
        <v>AD PAMIERS</v>
      </c>
      <c r="AG691"/>
      <c r="AH691"/>
      <c r="AI691"/>
      <c r="AJ691"/>
      <c r="AK691" s="6" t="s">
        <v>80</v>
      </c>
      <c r="AL691" s="6" t="s">
        <v>2720</v>
      </c>
      <c r="AM691" s="6" t="s">
        <v>95</v>
      </c>
      <c r="AN691" s="6" t="s">
        <v>145</v>
      </c>
      <c r="AO691" s="6" t="s">
        <v>292</v>
      </c>
      <c r="AP691" s="6" t="s">
        <v>80</v>
      </c>
      <c r="AQ691" s="6" t="s">
        <v>80</v>
      </c>
      <c r="AR691" s="6" t="s">
        <v>697</v>
      </c>
      <c r="AS691" s="6" t="s">
        <v>1434</v>
      </c>
      <c r="AT691"/>
      <c r="AU691" s="6" t="s">
        <v>80</v>
      </c>
      <c r="AV691" s="6" t="s">
        <v>100</v>
      </c>
      <c r="AW691"/>
      <c r="AX691"/>
      <c r="AY691"/>
      <c r="AZ691"/>
      <c r="BA691"/>
      <c r="BB691"/>
      <c r="BC691"/>
      <c r="BD691" s="6" t="s">
        <v>2714</v>
      </c>
      <c r="BE691" s="7" t="s">
        <v>102</v>
      </c>
      <c r="BG691" s="7" t="s">
        <v>103</v>
      </c>
      <c r="BH691" s="7">
        <v>2016</v>
      </c>
      <c r="BI691" s="7" t="s">
        <v>104</v>
      </c>
      <c r="BJ691" s="7" t="s">
        <v>105</v>
      </c>
      <c r="BK691" s="7" t="s">
        <v>105</v>
      </c>
      <c r="BL691" s="7" t="s">
        <v>103</v>
      </c>
      <c r="BN691"/>
      <c r="BO691"/>
      <c r="BP691"/>
      <c r="BQ691"/>
      <c r="BR691"/>
      <c r="BS691"/>
      <c r="BT691"/>
      <c r="BU691"/>
      <c r="BV691"/>
      <c r="BW691"/>
      <c r="BX691"/>
      <c r="BY691" s="8">
        <v>103054</v>
      </c>
      <c r="BZ691" s="9" t="s">
        <v>106</v>
      </c>
    </row>
    <row r="692" spans="1:78" s="7" customFormat="1" hidden="1" x14ac:dyDescent="0.25">
      <c r="A692" s="7" t="str">
        <f t="shared" si="10"/>
        <v>ACEJ*</v>
      </c>
      <c r="B692" s="6" t="s">
        <v>2733</v>
      </c>
      <c r="C692" s="6" t="s">
        <v>2734</v>
      </c>
      <c r="D692" s="6" t="s">
        <v>2718</v>
      </c>
      <c r="E692" s="6" t="s">
        <v>2719</v>
      </c>
      <c r="F692"/>
      <c r="G692"/>
      <c r="H692" s="6" t="s">
        <v>80</v>
      </c>
      <c r="I692"/>
      <c r="J692" s="6" t="s">
        <v>81</v>
      </c>
      <c r="K692" s="6" t="s">
        <v>82</v>
      </c>
      <c r="L692" s="6" t="s">
        <v>156</v>
      </c>
      <c r="M692" s="6" t="s">
        <v>84</v>
      </c>
      <c r="N692" s="6" t="s">
        <v>85</v>
      </c>
      <c r="O692" s="6" t="s">
        <v>157</v>
      </c>
      <c r="P692" s="6" t="s">
        <v>108</v>
      </c>
      <c r="Q692" s="6" t="s">
        <v>110</v>
      </c>
      <c r="R692" s="6" t="s">
        <v>110</v>
      </c>
      <c r="S692"/>
      <c r="T692"/>
      <c r="U692" s="6" t="s">
        <v>91</v>
      </c>
      <c r="V692" s="6" t="s">
        <v>91</v>
      </c>
      <c r="W692" s="6" t="s">
        <v>80</v>
      </c>
      <c r="X692" s="6" t="s">
        <v>80</v>
      </c>
      <c r="Y692" s="6" t="s">
        <v>92</v>
      </c>
      <c r="Z692" s="6" t="s">
        <v>80</v>
      </c>
      <c r="AA692" s="6" t="s">
        <v>80</v>
      </c>
      <c r="AB692"/>
      <c r="AC692"/>
      <c r="AD692"/>
      <c r="AE692" t="str">
        <f>VLOOKUP(E692,'Synthèse ventes'!$A$5:$C$2461,3,0)</f>
        <v>Rond Ø180 SMX Beta Pamiers</v>
      </c>
      <c r="AF692" t="str">
        <f>VLOOKUP(E692,'Synthèse ventes'!$A$5:$C$2461,2,0)</f>
        <v>AD PAMIERS</v>
      </c>
      <c r="AG692"/>
      <c r="AH692"/>
      <c r="AI692"/>
      <c r="AJ692"/>
      <c r="AK692" s="6" t="s">
        <v>80</v>
      </c>
      <c r="AL692" s="6" t="s">
        <v>2720</v>
      </c>
      <c r="AM692" s="6" t="s">
        <v>95</v>
      </c>
      <c r="AN692" s="6" t="s">
        <v>375</v>
      </c>
      <c r="AO692" s="6" t="s">
        <v>756</v>
      </c>
      <c r="AP692" s="6" t="s">
        <v>80</v>
      </c>
      <c r="AQ692" s="6" t="s">
        <v>80</v>
      </c>
      <c r="AR692" s="6" t="s">
        <v>697</v>
      </c>
      <c r="AS692" s="6" t="s">
        <v>1434</v>
      </c>
      <c r="AT692"/>
      <c r="AU692" s="6" t="s">
        <v>80</v>
      </c>
      <c r="AV692" s="6" t="s">
        <v>100</v>
      </c>
      <c r="AW692"/>
      <c r="AX692"/>
      <c r="AY692"/>
      <c r="AZ692"/>
      <c r="BA692"/>
      <c r="BB692"/>
      <c r="BC692"/>
      <c r="BD692" s="6" t="s">
        <v>2714</v>
      </c>
      <c r="BE692" s="7" t="s">
        <v>102</v>
      </c>
      <c r="BG692" s="7" t="s">
        <v>103</v>
      </c>
      <c r="BH692" s="7">
        <v>2016</v>
      </c>
      <c r="BI692" s="7" t="s">
        <v>104</v>
      </c>
      <c r="BJ692" s="7" t="s">
        <v>105</v>
      </c>
      <c r="BK692" s="7" t="s">
        <v>105</v>
      </c>
      <c r="BL692" s="7" t="s">
        <v>103</v>
      </c>
      <c r="BN692"/>
      <c r="BO692"/>
      <c r="BP692"/>
      <c r="BQ692"/>
      <c r="BR692"/>
      <c r="BS692"/>
      <c r="BT692"/>
      <c r="BU692"/>
      <c r="BV692"/>
      <c r="BW692"/>
      <c r="BX692"/>
      <c r="BY692" s="8">
        <v>1080</v>
      </c>
      <c r="BZ692" s="9" t="s">
        <v>106</v>
      </c>
    </row>
    <row r="693" spans="1:78" s="7" customFormat="1" hidden="1" x14ac:dyDescent="0.25">
      <c r="A693" s="7" t="str">
        <f t="shared" si="10"/>
        <v>ACEJ*</v>
      </c>
      <c r="B693" s="6" t="s">
        <v>2735</v>
      </c>
      <c r="C693" s="6" t="s">
        <v>2736</v>
      </c>
      <c r="D693" s="6" t="s">
        <v>2718</v>
      </c>
      <c r="E693" s="6" t="s">
        <v>2719</v>
      </c>
      <c r="F693"/>
      <c r="G693"/>
      <c r="H693" s="6" t="s">
        <v>80</v>
      </c>
      <c r="I693"/>
      <c r="J693" s="6" t="s">
        <v>81</v>
      </c>
      <c r="K693" s="6" t="s">
        <v>82</v>
      </c>
      <c r="L693" s="6" t="s">
        <v>156</v>
      </c>
      <c r="M693" s="6" t="s">
        <v>84</v>
      </c>
      <c r="N693" s="6" t="s">
        <v>85</v>
      </c>
      <c r="O693" s="6" t="s">
        <v>157</v>
      </c>
      <c r="P693" s="6" t="s">
        <v>108</v>
      </c>
      <c r="Q693" s="6" t="s">
        <v>110</v>
      </c>
      <c r="R693" s="6" t="s">
        <v>110</v>
      </c>
      <c r="S693"/>
      <c r="T693"/>
      <c r="U693" s="6" t="s">
        <v>91</v>
      </c>
      <c r="V693" s="6" t="s">
        <v>91</v>
      </c>
      <c r="W693" s="6" t="s">
        <v>80</v>
      </c>
      <c r="X693" s="6" t="s">
        <v>80</v>
      </c>
      <c r="Y693" s="6" t="s">
        <v>92</v>
      </c>
      <c r="Z693" s="6" t="s">
        <v>80</v>
      </c>
      <c r="AA693" s="6" t="s">
        <v>80</v>
      </c>
      <c r="AB693"/>
      <c r="AC693"/>
      <c r="AD693"/>
      <c r="AE693" t="str">
        <f>VLOOKUP(E693,'Synthèse ventes'!$A$5:$C$2461,3,0)</f>
        <v>Rond Ø180 SMX Beta Pamiers</v>
      </c>
      <c r="AF693" t="str">
        <f>VLOOKUP(E693,'Synthèse ventes'!$A$5:$C$2461,2,0)</f>
        <v>AD PAMIERS</v>
      </c>
      <c r="AG693"/>
      <c r="AH693"/>
      <c r="AI693"/>
      <c r="AJ693"/>
      <c r="AK693" s="6" t="s">
        <v>80</v>
      </c>
      <c r="AL693" s="6" t="s">
        <v>2720</v>
      </c>
      <c r="AM693" s="6" t="s">
        <v>95</v>
      </c>
      <c r="AN693" s="6" t="s">
        <v>375</v>
      </c>
      <c r="AO693" s="6" t="s">
        <v>678</v>
      </c>
      <c r="AP693" s="6" t="s">
        <v>80</v>
      </c>
      <c r="AQ693" s="6" t="s">
        <v>80</v>
      </c>
      <c r="AR693" s="6" t="s">
        <v>697</v>
      </c>
      <c r="AS693" s="6" t="s">
        <v>1434</v>
      </c>
      <c r="AT693"/>
      <c r="AU693" s="6" t="s">
        <v>80</v>
      </c>
      <c r="AV693" s="6" t="s">
        <v>100</v>
      </c>
      <c r="AW693"/>
      <c r="AX693"/>
      <c r="AY693"/>
      <c r="AZ693"/>
      <c r="BA693"/>
      <c r="BB693"/>
      <c r="BC693"/>
      <c r="BD693" s="6" t="s">
        <v>2714</v>
      </c>
      <c r="BE693" s="7" t="s">
        <v>102</v>
      </c>
      <c r="BG693" s="7" t="s">
        <v>103</v>
      </c>
      <c r="BH693" s="7">
        <v>2016</v>
      </c>
      <c r="BI693" s="7" t="s">
        <v>104</v>
      </c>
      <c r="BJ693" s="7" t="s">
        <v>105</v>
      </c>
      <c r="BK693" s="7" t="s">
        <v>105</v>
      </c>
      <c r="BL693" s="7" t="s">
        <v>103</v>
      </c>
      <c r="BN693"/>
      <c r="BO693"/>
      <c r="BP693"/>
      <c r="BQ693"/>
      <c r="BR693"/>
      <c r="BS693"/>
      <c r="BT693"/>
      <c r="BU693"/>
      <c r="BV693"/>
      <c r="BW693"/>
      <c r="BX693"/>
      <c r="BY693" s="8">
        <v>1318</v>
      </c>
      <c r="BZ693" s="9" t="s">
        <v>106</v>
      </c>
    </row>
    <row r="694" spans="1:78" s="7" customFormat="1" hidden="1" x14ac:dyDescent="0.25">
      <c r="A694" s="7" t="str">
        <f t="shared" si="10"/>
        <v>ACCW*</v>
      </c>
      <c r="B694" s="6" t="s">
        <v>2737</v>
      </c>
      <c r="C694" s="6" t="s">
        <v>2738</v>
      </c>
      <c r="D694" s="6" t="s">
        <v>2739</v>
      </c>
      <c r="E694" s="6" t="s">
        <v>2740</v>
      </c>
      <c r="F694"/>
      <c r="G694"/>
      <c r="H694" s="6" t="s">
        <v>80</v>
      </c>
      <c r="I694"/>
      <c r="J694" s="6" t="s">
        <v>81</v>
      </c>
      <c r="K694" s="6" t="s">
        <v>82</v>
      </c>
      <c r="L694" s="6" t="s">
        <v>156</v>
      </c>
      <c r="M694" s="6" t="s">
        <v>84</v>
      </c>
      <c r="N694" s="6" t="s">
        <v>85</v>
      </c>
      <c r="O694" s="6" t="s">
        <v>157</v>
      </c>
      <c r="P694" s="6" t="s">
        <v>108</v>
      </c>
      <c r="Q694" s="6" t="s">
        <v>109</v>
      </c>
      <c r="R694" s="6" t="s">
        <v>110</v>
      </c>
      <c r="S694" s="6" t="s">
        <v>109</v>
      </c>
      <c r="T694" s="6" t="s">
        <v>110</v>
      </c>
      <c r="U694" s="6" t="s">
        <v>91</v>
      </c>
      <c r="V694" s="6" t="s">
        <v>91</v>
      </c>
      <c r="W694" s="6" t="s">
        <v>80</v>
      </c>
      <c r="X694" s="6" t="s">
        <v>80</v>
      </c>
      <c r="Y694" s="6" t="s">
        <v>92</v>
      </c>
      <c r="Z694" s="6" t="s">
        <v>80</v>
      </c>
      <c r="AA694" s="6" t="s">
        <v>93</v>
      </c>
      <c r="AB694"/>
      <c r="AC694"/>
      <c r="AD694"/>
      <c r="AE694" t="str">
        <f>VLOOKUP(E694,'Synthèse ventes'!$A$5:$C$2461,3,0)</f>
        <v>Rond Ø240 x 535 Kg</v>
      </c>
      <c r="AF694" t="str">
        <f>VLOOKUP(E694,'Synthèse ventes'!$A$5:$C$2461,2,0)</f>
        <v>AD ANCIZES</v>
      </c>
      <c r="AG694"/>
      <c r="AH694"/>
      <c r="AI694"/>
      <c r="AJ694"/>
      <c r="AK694" s="6" t="s">
        <v>80</v>
      </c>
      <c r="AL694" s="6" t="s">
        <v>2741</v>
      </c>
      <c r="AM694" s="6" t="s">
        <v>95</v>
      </c>
      <c r="AN694" s="6" t="s">
        <v>96</v>
      </c>
      <c r="AO694" s="6" t="s">
        <v>394</v>
      </c>
      <c r="AP694" s="6" t="s">
        <v>80</v>
      </c>
      <c r="AQ694" s="6" t="s">
        <v>80</v>
      </c>
      <c r="AR694" s="6" t="s">
        <v>2742</v>
      </c>
      <c r="AS694" s="6" t="s">
        <v>1861</v>
      </c>
      <c r="AT694"/>
      <c r="AU694" s="6" t="s">
        <v>80</v>
      </c>
      <c r="AV694" s="6" t="s">
        <v>100</v>
      </c>
      <c r="AW694"/>
      <c r="AX694"/>
      <c r="AY694"/>
      <c r="AZ694"/>
      <c r="BA694"/>
      <c r="BB694"/>
      <c r="BC694"/>
      <c r="BD694" s="6" t="s">
        <v>2714</v>
      </c>
      <c r="BE694" s="7" t="s">
        <v>102</v>
      </c>
      <c r="BG694" s="7" t="s">
        <v>103</v>
      </c>
      <c r="BH694" s="7">
        <v>2016</v>
      </c>
      <c r="BI694" s="7" t="s">
        <v>104</v>
      </c>
      <c r="BJ694" s="7" t="s">
        <v>105</v>
      </c>
      <c r="BK694" s="7" t="s">
        <v>105</v>
      </c>
      <c r="BL694" s="7" t="s">
        <v>103</v>
      </c>
      <c r="BN694"/>
      <c r="BO694"/>
      <c r="BP694"/>
      <c r="BQ694"/>
      <c r="BR694"/>
      <c r="BS694"/>
      <c r="BT694"/>
      <c r="BU694"/>
      <c r="BV694"/>
      <c r="BW694"/>
      <c r="BX694"/>
      <c r="BY694" s="8">
        <v>39423</v>
      </c>
      <c r="BZ694" s="9" t="s">
        <v>106</v>
      </c>
    </row>
    <row r="695" spans="1:78" s="7" customFormat="1" hidden="1" x14ac:dyDescent="0.25">
      <c r="A695" s="7" t="str">
        <f t="shared" si="10"/>
        <v>ACCW*</v>
      </c>
      <c r="B695" s="6" t="s">
        <v>2743</v>
      </c>
      <c r="C695" s="6" t="s">
        <v>2744</v>
      </c>
      <c r="D695" s="6" t="s">
        <v>2739</v>
      </c>
      <c r="E695" s="6" t="s">
        <v>2740</v>
      </c>
      <c r="F695"/>
      <c r="G695"/>
      <c r="H695" s="6" t="s">
        <v>80</v>
      </c>
      <c r="I695"/>
      <c r="J695" s="6" t="s">
        <v>81</v>
      </c>
      <c r="K695" s="6" t="s">
        <v>82</v>
      </c>
      <c r="L695" s="6" t="s">
        <v>156</v>
      </c>
      <c r="M695" s="6" t="s">
        <v>84</v>
      </c>
      <c r="N695" s="6" t="s">
        <v>85</v>
      </c>
      <c r="O695" s="6" t="s">
        <v>157</v>
      </c>
      <c r="P695" s="6" t="s">
        <v>108</v>
      </c>
      <c r="Q695" s="6" t="s">
        <v>109</v>
      </c>
      <c r="R695" s="6" t="s">
        <v>110</v>
      </c>
      <c r="S695" s="6" t="s">
        <v>109</v>
      </c>
      <c r="T695" s="6" t="s">
        <v>110</v>
      </c>
      <c r="U695" s="6" t="s">
        <v>91</v>
      </c>
      <c r="V695" s="6" t="s">
        <v>91</v>
      </c>
      <c r="W695" s="6" t="s">
        <v>80</v>
      </c>
      <c r="X695" s="6" t="s">
        <v>80</v>
      </c>
      <c r="Y695" s="6" t="s">
        <v>92</v>
      </c>
      <c r="Z695" s="6" t="s">
        <v>80</v>
      </c>
      <c r="AA695" s="6" t="s">
        <v>93</v>
      </c>
      <c r="AB695"/>
      <c r="AC695"/>
      <c r="AD695"/>
      <c r="AE695" t="str">
        <f>VLOOKUP(E695,'Synthèse ventes'!$A$5:$C$2461,3,0)</f>
        <v>Rond Ø240 x 535 Kg</v>
      </c>
      <c r="AF695" t="str">
        <f>VLOOKUP(E695,'Synthèse ventes'!$A$5:$C$2461,2,0)</f>
        <v>AD ANCIZES</v>
      </c>
      <c r="AG695"/>
      <c r="AH695"/>
      <c r="AI695"/>
      <c r="AJ695"/>
      <c r="AK695" s="6" t="s">
        <v>80</v>
      </c>
      <c r="AL695" s="6" t="s">
        <v>2741</v>
      </c>
      <c r="AM695" s="6" t="s">
        <v>95</v>
      </c>
      <c r="AN695" s="6" t="s">
        <v>96</v>
      </c>
      <c r="AO695" s="6" t="s">
        <v>448</v>
      </c>
      <c r="AP695" s="6" t="s">
        <v>80</v>
      </c>
      <c r="AQ695" s="6" t="s">
        <v>80</v>
      </c>
      <c r="AR695" s="6" t="s">
        <v>2742</v>
      </c>
      <c r="AS695" s="6" t="s">
        <v>1861</v>
      </c>
      <c r="AT695"/>
      <c r="AU695" s="6" t="s">
        <v>80</v>
      </c>
      <c r="AV695" s="6" t="s">
        <v>100</v>
      </c>
      <c r="AW695"/>
      <c r="AX695"/>
      <c r="AY695"/>
      <c r="AZ695"/>
      <c r="BA695"/>
      <c r="BB695"/>
      <c r="BC695"/>
      <c r="BD695" s="6" t="s">
        <v>2714</v>
      </c>
      <c r="BE695" s="7" t="s">
        <v>102</v>
      </c>
      <c r="BG695" s="7" t="s">
        <v>103</v>
      </c>
      <c r="BH695" s="7">
        <v>2016</v>
      </c>
      <c r="BI695" s="7" t="s">
        <v>104</v>
      </c>
      <c r="BJ695" s="7" t="s">
        <v>105</v>
      </c>
      <c r="BK695" s="7" t="s">
        <v>105</v>
      </c>
      <c r="BL695" s="7" t="s">
        <v>103</v>
      </c>
      <c r="BN695"/>
      <c r="BO695"/>
      <c r="BP695"/>
      <c r="BQ695"/>
      <c r="BR695"/>
      <c r="BS695"/>
      <c r="BT695"/>
      <c r="BU695"/>
      <c r="BV695"/>
      <c r="BW695"/>
      <c r="BX695"/>
      <c r="BY695" s="8">
        <v>111200</v>
      </c>
      <c r="BZ695" s="9" t="s">
        <v>106</v>
      </c>
    </row>
    <row r="696" spans="1:78" s="7" customFormat="1" hidden="1" x14ac:dyDescent="0.25">
      <c r="A696" s="7" t="str">
        <f t="shared" si="10"/>
        <v>ACFJ*</v>
      </c>
      <c r="B696" s="6" t="s">
        <v>2745</v>
      </c>
      <c r="C696" s="6" t="s">
        <v>2746</v>
      </c>
      <c r="D696" s="6" t="s">
        <v>2747</v>
      </c>
      <c r="E696" s="6" t="s">
        <v>2748</v>
      </c>
      <c r="F696"/>
      <c r="G696"/>
      <c r="H696" s="6" t="s">
        <v>80</v>
      </c>
      <c r="I696"/>
      <c r="J696" s="6" t="s">
        <v>81</v>
      </c>
      <c r="K696" s="6" t="s">
        <v>82</v>
      </c>
      <c r="L696" s="6" t="s">
        <v>156</v>
      </c>
      <c r="M696" s="6" t="s">
        <v>84</v>
      </c>
      <c r="N696" s="6" t="s">
        <v>85</v>
      </c>
      <c r="O696" s="6" t="s">
        <v>157</v>
      </c>
      <c r="P696" s="6" t="s">
        <v>108</v>
      </c>
      <c r="Q696" s="6" t="s">
        <v>110</v>
      </c>
      <c r="R696" s="6" t="s">
        <v>110</v>
      </c>
      <c r="S696"/>
      <c r="T696"/>
      <c r="U696" s="6" t="s">
        <v>91</v>
      </c>
      <c r="V696" s="6" t="s">
        <v>91</v>
      </c>
      <c r="W696" s="6" t="s">
        <v>80</v>
      </c>
      <c r="X696" s="6" t="s">
        <v>80</v>
      </c>
      <c r="Y696" s="6" t="s">
        <v>92</v>
      </c>
      <c r="Z696" s="6" t="s">
        <v>80</v>
      </c>
      <c r="AA696" s="6" t="s">
        <v>80</v>
      </c>
      <c r="AB696"/>
      <c r="AC696"/>
      <c r="AD696"/>
      <c r="AE696" t="str">
        <f>VLOOKUP(E696,'Synthèse ventes'!$A$5:$C$2461,3,0)</f>
        <v>Rond Ø152 Bohler - Multiple 88.5 Kg</v>
      </c>
      <c r="AF696" t="str">
        <f>VLOOKUP(E696,'Synthèse ventes'!$A$5:$C$2461,2,0)</f>
        <v>BOHLER LIV</v>
      </c>
      <c r="AG696"/>
      <c r="AH696"/>
      <c r="AI696"/>
      <c r="AJ696"/>
      <c r="AK696" s="6" t="s">
        <v>80</v>
      </c>
      <c r="AL696" s="6" t="s">
        <v>2749</v>
      </c>
      <c r="AM696" s="6" t="s">
        <v>95</v>
      </c>
      <c r="AN696" s="6" t="s">
        <v>1142</v>
      </c>
      <c r="AO696" s="6" t="s">
        <v>376</v>
      </c>
      <c r="AP696" s="6" t="s">
        <v>80</v>
      </c>
      <c r="AQ696" s="6" t="s">
        <v>80</v>
      </c>
      <c r="AR696" s="6" t="s">
        <v>592</v>
      </c>
      <c r="AS696" s="6" t="s">
        <v>1861</v>
      </c>
      <c r="AT696"/>
      <c r="AU696" s="6" t="s">
        <v>80</v>
      </c>
      <c r="AV696" s="6" t="s">
        <v>100</v>
      </c>
      <c r="AW696"/>
      <c r="AX696"/>
      <c r="AY696"/>
      <c r="AZ696"/>
      <c r="BA696"/>
      <c r="BB696"/>
      <c r="BC696"/>
      <c r="BD696" s="6" t="s">
        <v>2750</v>
      </c>
      <c r="BE696" s="7" t="s">
        <v>102</v>
      </c>
      <c r="BG696" s="7" t="s">
        <v>103</v>
      </c>
      <c r="BH696" s="7">
        <v>2016</v>
      </c>
      <c r="BI696" s="7" t="s">
        <v>104</v>
      </c>
      <c r="BJ696" s="7" t="s">
        <v>105</v>
      </c>
      <c r="BK696" s="7" t="s">
        <v>105</v>
      </c>
      <c r="BL696" s="7" t="s">
        <v>103</v>
      </c>
      <c r="BN696"/>
      <c r="BO696"/>
      <c r="BP696"/>
      <c r="BQ696"/>
      <c r="BR696"/>
      <c r="BS696"/>
      <c r="BT696"/>
      <c r="BU696"/>
      <c r="BV696"/>
      <c r="BW696"/>
      <c r="BX696"/>
      <c r="BY696" s="8">
        <v>111037</v>
      </c>
      <c r="BZ696" s="9" t="s">
        <v>106</v>
      </c>
    </row>
    <row r="697" spans="1:78" s="7" customFormat="1" hidden="1" x14ac:dyDescent="0.25">
      <c r="A697" s="7" t="str">
        <f t="shared" si="10"/>
        <v>ACFJ*</v>
      </c>
      <c r="B697" s="6" t="s">
        <v>2751</v>
      </c>
      <c r="C697" s="6" t="s">
        <v>2752</v>
      </c>
      <c r="D697" s="6" t="s">
        <v>2747</v>
      </c>
      <c r="E697" s="6" t="s">
        <v>2748</v>
      </c>
      <c r="F697"/>
      <c r="G697"/>
      <c r="H697" s="6" t="s">
        <v>80</v>
      </c>
      <c r="I697"/>
      <c r="J697" s="6" t="s">
        <v>81</v>
      </c>
      <c r="K697" s="6" t="s">
        <v>82</v>
      </c>
      <c r="L697" s="6" t="s">
        <v>156</v>
      </c>
      <c r="M697" s="6" t="s">
        <v>84</v>
      </c>
      <c r="N697" s="6" t="s">
        <v>85</v>
      </c>
      <c r="O697" s="6" t="s">
        <v>157</v>
      </c>
      <c r="P697" s="6" t="s">
        <v>108</v>
      </c>
      <c r="Q697" s="6" t="s">
        <v>110</v>
      </c>
      <c r="R697" s="6" t="s">
        <v>110</v>
      </c>
      <c r="S697"/>
      <c r="T697"/>
      <c r="U697" s="6" t="s">
        <v>91</v>
      </c>
      <c r="V697" s="6" t="s">
        <v>91</v>
      </c>
      <c r="W697" s="6" t="s">
        <v>80</v>
      </c>
      <c r="X697" s="6" t="s">
        <v>80</v>
      </c>
      <c r="Y697" s="6" t="s">
        <v>92</v>
      </c>
      <c r="Z697" s="6" t="s">
        <v>80</v>
      </c>
      <c r="AA697" s="6" t="s">
        <v>80</v>
      </c>
      <c r="AB697"/>
      <c r="AC697"/>
      <c r="AD697"/>
      <c r="AE697" t="str">
        <f>VLOOKUP(E697,'Synthèse ventes'!$A$5:$C$2461,3,0)</f>
        <v>Rond Ø152 Bohler - Multiple 88.5 Kg</v>
      </c>
      <c r="AF697" t="str">
        <f>VLOOKUP(E697,'Synthèse ventes'!$A$5:$C$2461,2,0)</f>
        <v>BOHLER LIV</v>
      </c>
      <c r="AG697"/>
      <c r="AH697"/>
      <c r="AI697"/>
      <c r="AJ697"/>
      <c r="AK697" s="6" t="s">
        <v>80</v>
      </c>
      <c r="AL697" s="6" t="s">
        <v>2749</v>
      </c>
      <c r="AM697" s="6" t="s">
        <v>95</v>
      </c>
      <c r="AN697" s="6" t="s">
        <v>2106</v>
      </c>
      <c r="AO697" s="6" t="s">
        <v>376</v>
      </c>
      <c r="AP697" s="6" t="s">
        <v>80</v>
      </c>
      <c r="AQ697" s="6" t="s">
        <v>80</v>
      </c>
      <c r="AR697" s="6" t="s">
        <v>592</v>
      </c>
      <c r="AS697" s="6" t="s">
        <v>1861</v>
      </c>
      <c r="AT697"/>
      <c r="AU697" s="6" t="s">
        <v>80</v>
      </c>
      <c r="AV697" s="6" t="s">
        <v>100</v>
      </c>
      <c r="AW697"/>
      <c r="AX697"/>
      <c r="AY697"/>
      <c r="AZ697"/>
      <c r="BA697"/>
      <c r="BB697"/>
      <c r="BC697"/>
      <c r="BD697" s="6" t="s">
        <v>2750</v>
      </c>
      <c r="BE697" s="7" t="s">
        <v>102</v>
      </c>
      <c r="BG697" s="7" t="s">
        <v>103</v>
      </c>
      <c r="BH697" s="7">
        <v>2016</v>
      </c>
      <c r="BI697" s="7" t="s">
        <v>104</v>
      </c>
      <c r="BJ697" s="7" t="s">
        <v>105</v>
      </c>
      <c r="BK697" s="7" t="s">
        <v>105</v>
      </c>
      <c r="BL697" s="7" t="s">
        <v>103</v>
      </c>
      <c r="BN697"/>
      <c r="BO697"/>
      <c r="BP697"/>
      <c r="BQ697"/>
      <c r="BR697"/>
      <c r="BS697"/>
      <c r="BT697"/>
      <c r="BU697"/>
      <c r="BV697"/>
      <c r="BW697"/>
      <c r="BX697"/>
      <c r="BY697" s="8">
        <v>128564</v>
      </c>
      <c r="BZ697" s="9" t="s">
        <v>106</v>
      </c>
    </row>
    <row r="698" spans="1:78" s="7" customFormat="1" hidden="1" x14ac:dyDescent="0.25">
      <c r="A698" s="7" t="str">
        <f t="shared" si="10"/>
        <v>ACFJ*</v>
      </c>
      <c r="B698" s="6" t="s">
        <v>2753</v>
      </c>
      <c r="C698" s="6" t="s">
        <v>2754</v>
      </c>
      <c r="D698" s="6" t="s">
        <v>2747</v>
      </c>
      <c r="E698" s="6" t="s">
        <v>2748</v>
      </c>
      <c r="F698"/>
      <c r="G698"/>
      <c r="H698" s="6" t="s">
        <v>80</v>
      </c>
      <c r="I698"/>
      <c r="J698" s="6" t="s">
        <v>81</v>
      </c>
      <c r="K698" s="6" t="s">
        <v>82</v>
      </c>
      <c r="L698" s="6" t="s">
        <v>156</v>
      </c>
      <c r="M698" s="6" t="s">
        <v>84</v>
      </c>
      <c r="N698" s="6" t="s">
        <v>85</v>
      </c>
      <c r="O698" s="6" t="s">
        <v>157</v>
      </c>
      <c r="P698" s="6" t="s">
        <v>108</v>
      </c>
      <c r="Q698" s="6" t="s">
        <v>110</v>
      </c>
      <c r="R698" s="6" t="s">
        <v>110</v>
      </c>
      <c r="S698"/>
      <c r="T698"/>
      <c r="U698" s="6" t="s">
        <v>91</v>
      </c>
      <c r="V698" s="6" t="s">
        <v>91</v>
      </c>
      <c r="W698" s="6" t="s">
        <v>80</v>
      </c>
      <c r="X698" s="6" t="s">
        <v>80</v>
      </c>
      <c r="Y698" s="6" t="s">
        <v>92</v>
      </c>
      <c r="Z698" s="6" t="s">
        <v>80</v>
      </c>
      <c r="AA698" s="6" t="s">
        <v>80</v>
      </c>
      <c r="AB698"/>
      <c r="AC698"/>
      <c r="AD698"/>
      <c r="AE698" t="str">
        <f>VLOOKUP(E698,'Synthèse ventes'!$A$5:$C$2461,3,0)</f>
        <v>Rond Ø152 Bohler - Multiple 88.5 Kg</v>
      </c>
      <c r="AF698" t="str">
        <f>VLOOKUP(E698,'Synthèse ventes'!$A$5:$C$2461,2,0)</f>
        <v>BOHLER LIV</v>
      </c>
      <c r="AG698"/>
      <c r="AH698"/>
      <c r="AI698"/>
      <c r="AJ698"/>
      <c r="AK698" s="6" t="s">
        <v>80</v>
      </c>
      <c r="AL698" s="6" t="s">
        <v>2749</v>
      </c>
      <c r="AM698" s="6" t="s">
        <v>95</v>
      </c>
      <c r="AN698" s="6" t="s">
        <v>1142</v>
      </c>
      <c r="AO698" s="6" t="s">
        <v>602</v>
      </c>
      <c r="AP698" s="6" t="s">
        <v>80</v>
      </c>
      <c r="AQ698" s="6" t="s">
        <v>80</v>
      </c>
      <c r="AR698" s="6" t="s">
        <v>592</v>
      </c>
      <c r="AS698" s="6" t="s">
        <v>1861</v>
      </c>
      <c r="AT698"/>
      <c r="AU698" s="6" t="s">
        <v>80</v>
      </c>
      <c r="AV698" s="6" t="s">
        <v>100</v>
      </c>
      <c r="AW698"/>
      <c r="AX698"/>
      <c r="AY698"/>
      <c r="AZ698"/>
      <c r="BA698"/>
      <c r="BB698"/>
      <c r="BC698"/>
      <c r="BD698" s="6" t="s">
        <v>2750</v>
      </c>
      <c r="BE698" s="7" t="s">
        <v>102</v>
      </c>
      <c r="BG698" s="7" t="s">
        <v>103</v>
      </c>
      <c r="BH698" s="7">
        <v>2016</v>
      </c>
      <c r="BI698" s="7" t="s">
        <v>104</v>
      </c>
      <c r="BJ698" s="7" t="s">
        <v>105</v>
      </c>
      <c r="BK698" s="7" t="s">
        <v>105</v>
      </c>
      <c r="BL698" s="7" t="s">
        <v>103</v>
      </c>
      <c r="BN698"/>
      <c r="BO698"/>
      <c r="BP698"/>
      <c r="BQ698"/>
      <c r="BR698"/>
      <c r="BS698"/>
      <c r="BT698"/>
      <c r="BU698"/>
      <c r="BV698"/>
      <c r="BW698"/>
      <c r="BX698"/>
      <c r="BY698" s="8">
        <v>100574</v>
      </c>
      <c r="BZ698" s="9" t="s">
        <v>106</v>
      </c>
    </row>
    <row r="699" spans="1:78" s="7" customFormat="1" hidden="1" x14ac:dyDescent="0.25">
      <c r="A699" s="7" t="str">
        <f t="shared" si="10"/>
        <v>ACFJ*</v>
      </c>
      <c r="B699" s="6" t="s">
        <v>2755</v>
      </c>
      <c r="C699" s="6" t="s">
        <v>2756</v>
      </c>
      <c r="D699" s="6" t="s">
        <v>2747</v>
      </c>
      <c r="E699" s="6" t="s">
        <v>2748</v>
      </c>
      <c r="F699"/>
      <c r="G699"/>
      <c r="H699" s="6" t="s">
        <v>80</v>
      </c>
      <c r="I699"/>
      <c r="J699" s="6" t="s">
        <v>81</v>
      </c>
      <c r="K699" s="6" t="s">
        <v>82</v>
      </c>
      <c r="L699" s="6" t="s">
        <v>156</v>
      </c>
      <c r="M699" s="6" t="s">
        <v>84</v>
      </c>
      <c r="N699" s="6" t="s">
        <v>85</v>
      </c>
      <c r="O699" s="6" t="s">
        <v>157</v>
      </c>
      <c r="P699" s="6" t="s">
        <v>108</v>
      </c>
      <c r="Q699" s="6" t="s">
        <v>110</v>
      </c>
      <c r="R699" s="6" t="s">
        <v>110</v>
      </c>
      <c r="S699"/>
      <c r="T699"/>
      <c r="U699" s="6" t="s">
        <v>91</v>
      </c>
      <c r="V699" s="6" t="s">
        <v>91</v>
      </c>
      <c r="W699" s="6" t="s">
        <v>80</v>
      </c>
      <c r="X699" s="6" t="s">
        <v>80</v>
      </c>
      <c r="Y699" s="6" t="s">
        <v>92</v>
      </c>
      <c r="Z699" s="6" t="s">
        <v>80</v>
      </c>
      <c r="AA699" s="6" t="s">
        <v>80</v>
      </c>
      <c r="AB699"/>
      <c r="AC699"/>
      <c r="AD699"/>
      <c r="AE699" t="str">
        <f>VLOOKUP(E699,'Synthèse ventes'!$A$5:$C$2461,3,0)</f>
        <v>Rond Ø152 Bohler - Multiple 88.5 Kg</v>
      </c>
      <c r="AF699" t="str">
        <f>VLOOKUP(E699,'Synthèse ventes'!$A$5:$C$2461,2,0)</f>
        <v>BOHLER LIV</v>
      </c>
      <c r="AG699"/>
      <c r="AH699"/>
      <c r="AI699"/>
      <c r="AJ699"/>
      <c r="AK699" s="6" t="s">
        <v>80</v>
      </c>
      <c r="AL699" s="6" t="s">
        <v>2749</v>
      </c>
      <c r="AM699" s="6" t="s">
        <v>95</v>
      </c>
      <c r="AN699" s="6" t="s">
        <v>2106</v>
      </c>
      <c r="AO699" s="6" t="s">
        <v>602</v>
      </c>
      <c r="AP699" s="6" t="s">
        <v>80</v>
      </c>
      <c r="AQ699" s="6" t="s">
        <v>80</v>
      </c>
      <c r="AR699" s="6" t="s">
        <v>592</v>
      </c>
      <c r="AS699" s="6" t="s">
        <v>1861</v>
      </c>
      <c r="AT699"/>
      <c r="AU699" s="6" t="s">
        <v>80</v>
      </c>
      <c r="AV699" s="6" t="s">
        <v>100</v>
      </c>
      <c r="AW699"/>
      <c r="AX699"/>
      <c r="AY699"/>
      <c r="AZ699"/>
      <c r="BA699"/>
      <c r="BB699"/>
      <c r="BC699"/>
      <c r="BD699" s="6" t="s">
        <v>2750</v>
      </c>
      <c r="BE699" s="7" t="s">
        <v>102</v>
      </c>
      <c r="BG699" s="7" t="s">
        <v>103</v>
      </c>
      <c r="BH699" s="7">
        <v>2016</v>
      </c>
      <c r="BI699" s="7" t="s">
        <v>104</v>
      </c>
      <c r="BJ699" s="7" t="s">
        <v>105</v>
      </c>
      <c r="BK699" s="7" t="s">
        <v>105</v>
      </c>
      <c r="BL699" s="7" t="s">
        <v>103</v>
      </c>
      <c r="BN699"/>
      <c r="BO699"/>
      <c r="BP699"/>
      <c r="BQ699"/>
      <c r="BR699"/>
      <c r="BS699"/>
      <c r="BT699"/>
      <c r="BU699"/>
      <c r="BV699"/>
      <c r="BW699"/>
      <c r="BX699"/>
      <c r="BY699" s="8">
        <v>27139</v>
      </c>
      <c r="BZ699" s="9" t="s">
        <v>106</v>
      </c>
    </row>
    <row r="700" spans="1:78" s="7" customFormat="1" hidden="1" x14ac:dyDescent="0.25">
      <c r="A700" s="7" t="str">
        <f t="shared" si="10"/>
        <v>ACFJ*</v>
      </c>
      <c r="B700" s="6" t="s">
        <v>2757</v>
      </c>
      <c r="C700" s="6" t="s">
        <v>2758</v>
      </c>
      <c r="D700" s="6" t="s">
        <v>2747</v>
      </c>
      <c r="E700" s="6" t="s">
        <v>2748</v>
      </c>
      <c r="F700"/>
      <c r="G700"/>
      <c r="H700" s="6" t="s">
        <v>80</v>
      </c>
      <c r="I700"/>
      <c r="J700" s="6" t="s">
        <v>81</v>
      </c>
      <c r="K700" s="6" t="s">
        <v>82</v>
      </c>
      <c r="L700" s="6" t="s">
        <v>156</v>
      </c>
      <c r="M700" s="6" t="s">
        <v>84</v>
      </c>
      <c r="N700" s="6" t="s">
        <v>85</v>
      </c>
      <c r="O700" s="6" t="s">
        <v>157</v>
      </c>
      <c r="P700" s="6" t="s">
        <v>108</v>
      </c>
      <c r="Q700" s="6" t="s">
        <v>110</v>
      </c>
      <c r="R700" s="6" t="s">
        <v>110</v>
      </c>
      <c r="S700"/>
      <c r="T700"/>
      <c r="U700" s="6" t="s">
        <v>91</v>
      </c>
      <c r="V700" s="6" t="s">
        <v>91</v>
      </c>
      <c r="W700" s="6" t="s">
        <v>80</v>
      </c>
      <c r="X700" s="6" t="s">
        <v>80</v>
      </c>
      <c r="Y700" s="6" t="s">
        <v>92</v>
      </c>
      <c r="Z700" s="6" t="s">
        <v>80</v>
      </c>
      <c r="AA700" s="6" t="s">
        <v>80</v>
      </c>
      <c r="AB700"/>
      <c r="AC700"/>
      <c r="AD700"/>
      <c r="AE700" t="str">
        <f>VLOOKUP(E700,'Synthèse ventes'!$A$5:$C$2461,3,0)</f>
        <v>Rond Ø152 Bohler - Multiple 88.5 Kg</v>
      </c>
      <c r="AF700" t="str">
        <f>VLOOKUP(E700,'Synthèse ventes'!$A$5:$C$2461,2,0)</f>
        <v>BOHLER LIV</v>
      </c>
      <c r="AG700"/>
      <c r="AH700"/>
      <c r="AI700"/>
      <c r="AJ700"/>
      <c r="AK700" s="6" t="s">
        <v>80</v>
      </c>
      <c r="AL700" s="6" t="s">
        <v>2749</v>
      </c>
      <c r="AM700" s="6" t="s">
        <v>95</v>
      </c>
      <c r="AN700" s="6" t="s">
        <v>1142</v>
      </c>
      <c r="AO700" s="6" t="s">
        <v>599</v>
      </c>
      <c r="AP700" s="6" t="s">
        <v>80</v>
      </c>
      <c r="AQ700" s="6" t="s">
        <v>80</v>
      </c>
      <c r="AR700" s="6" t="s">
        <v>592</v>
      </c>
      <c r="AS700" s="6" t="s">
        <v>1861</v>
      </c>
      <c r="AT700"/>
      <c r="AU700" s="6" t="s">
        <v>80</v>
      </c>
      <c r="AV700" s="6" t="s">
        <v>100</v>
      </c>
      <c r="AW700"/>
      <c r="AX700"/>
      <c r="AY700"/>
      <c r="AZ700"/>
      <c r="BA700"/>
      <c r="BB700"/>
      <c r="BC700"/>
      <c r="BD700" s="6" t="s">
        <v>2750</v>
      </c>
      <c r="BE700" s="7" t="s">
        <v>102</v>
      </c>
      <c r="BG700" s="7" t="s">
        <v>103</v>
      </c>
      <c r="BH700" s="7">
        <v>2016</v>
      </c>
      <c r="BI700" s="7" t="s">
        <v>104</v>
      </c>
      <c r="BJ700" s="7" t="s">
        <v>105</v>
      </c>
      <c r="BK700" s="7" t="s">
        <v>105</v>
      </c>
      <c r="BL700" s="7" t="s">
        <v>103</v>
      </c>
      <c r="BN700"/>
      <c r="BO700"/>
      <c r="BP700"/>
      <c r="BQ700"/>
      <c r="BR700"/>
      <c r="BS700"/>
      <c r="BT700"/>
      <c r="BU700"/>
      <c r="BV700"/>
      <c r="BW700"/>
      <c r="BX700"/>
      <c r="BY700" s="8">
        <v>14945</v>
      </c>
      <c r="BZ700" s="9" t="s">
        <v>106</v>
      </c>
    </row>
    <row r="701" spans="1:78" s="7" customFormat="1" hidden="1" x14ac:dyDescent="0.25">
      <c r="A701" s="7" t="str">
        <f t="shared" si="10"/>
        <v>ACFJ*</v>
      </c>
      <c r="B701" s="6" t="s">
        <v>2759</v>
      </c>
      <c r="C701" s="6" t="s">
        <v>2760</v>
      </c>
      <c r="D701" s="6" t="s">
        <v>2747</v>
      </c>
      <c r="E701" s="6" t="s">
        <v>2748</v>
      </c>
      <c r="F701"/>
      <c r="G701"/>
      <c r="H701" s="6" t="s">
        <v>80</v>
      </c>
      <c r="I701"/>
      <c r="J701" s="6" t="s">
        <v>81</v>
      </c>
      <c r="K701" s="6" t="s">
        <v>82</v>
      </c>
      <c r="L701" s="6" t="s">
        <v>156</v>
      </c>
      <c r="M701" s="6" t="s">
        <v>84</v>
      </c>
      <c r="N701" s="6" t="s">
        <v>85</v>
      </c>
      <c r="O701" s="6" t="s">
        <v>157</v>
      </c>
      <c r="P701" s="6" t="s">
        <v>108</v>
      </c>
      <c r="Q701" s="6" t="s">
        <v>110</v>
      </c>
      <c r="R701" s="6" t="s">
        <v>110</v>
      </c>
      <c r="S701"/>
      <c r="T701"/>
      <c r="U701" s="6" t="s">
        <v>91</v>
      </c>
      <c r="V701" s="6" t="s">
        <v>91</v>
      </c>
      <c r="W701" s="6" t="s">
        <v>80</v>
      </c>
      <c r="X701" s="6" t="s">
        <v>80</v>
      </c>
      <c r="Y701" s="6" t="s">
        <v>92</v>
      </c>
      <c r="Z701" s="6" t="s">
        <v>80</v>
      </c>
      <c r="AA701" s="6" t="s">
        <v>80</v>
      </c>
      <c r="AB701"/>
      <c r="AC701"/>
      <c r="AD701"/>
      <c r="AE701" t="str">
        <f>VLOOKUP(E701,'Synthèse ventes'!$A$5:$C$2461,3,0)</f>
        <v>Rond Ø152 Bohler - Multiple 88.5 Kg</v>
      </c>
      <c r="AF701" t="str">
        <f>VLOOKUP(E701,'Synthèse ventes'!$A$5:$C$2461,2,0)</f>
        <v>BOHLER LIV</v>
      </c>
      <c r="AG701"/>
      <c r="AH701"/>
      <c r="AI701"/>
      <c r="AJ701"/>
      <c r="AK701" s="6" t="s">
        <v>80</v>
      </c>
      <c r="AL701" s="6" t="s">
        <v>2749</v>
      </c>
      <c r="AM701" s="6" t="s">
        <v>95</v>
      </c>
      <c r="AN701" s="6" t="s">
        <v>2106</v>
      </c>
      <c r="AO701" s="6" t="s">
        <v>599</v>
      </c>
      <c r="AP701" s="6" t="s">
        <v>80</v>
      </c>
      <c r="AQ701" s="6" t="s">
        <v>80</v>
      </c>
      <c r="AR701" s="6" t="s">
        <v>592</v>
      </c>
      <c r="AS701" s="6" t="s">
        <v>1861</v>
      </c>
      <c r="AT701"/>
      <c r="AU701" s="6" t="s">
        <v>80</v>
      </c>
      <c r="AV701" s="6" t="s">
        <v>100</v>
      </c>
      <c r="AW701"/>
      <c r="AX701"/>
      <c r="AY701"/>
      <c r="AZ701"/>
      <c r="BA701"/>
      <c r="BB701"/>
      <c r="BC701"/>
      <c r="BD701" s="6" t="s">
        <v>2750</v>
      </c>
      <c r="BE701" s="7" t="s">
        <v>102</v>
      </c>
      <c r="BG701" s="7" t="s">
        <v>103</v>
      </c>
      <c r="BH701" s="7">
        <v>2016</v>
      </c>
      <c r="BI701" s="7" t="s">
        <v>104</v>
      </c>
      <c r="BJ701" s="7" t="s">
        <v>105</v>
      </c>
      <c r="BK701" s="7" t="s">
        <v>105</v>
      </c>
      <c r="BL701" s="7" t="s">
        <v>103</v>
      </c>
      <c r="BN701"/>
      <c r="BO701"/>
      <c r="BP701"/>
      <c r="BQ701"/>
      <c r="BR701"/>
      <c r="BS701"/>
      <c r="BT701"/>
      <c r="BU701"/>
      <c r="BV701"/>
      <c r="BW701"/>
      <c r="BX701"/>
      <c r="BY701" s="8">
        <v>129119</v>
      </c>
      <c r="BZ701" s="9" t="s">
        <v>106</v>
      </c>
    </row>
    <row r="702" spans="1:78" s="7" customFormat="1" hidden="1" x14ac:dyDescent="0.25">
      <c r="A702" s="7" t="str">
        <f t="shared" si="10"/>
        <v>ACFJ*</v>
      </c>
      <c r="B702" s="6" t="s">
        <v>2761</v>
      </c>
      <c r="C702" s="6" t="s">
        <v>2762</v>
      </c>
      <c r="D702" s="6" t="s">
        <v>2747</v>
      </c>
      <c r="E702" s="6" t="s">
        <v>2748</v>
      </c>
      <c r="F702"/>
      <c r="G702"/>
      <c r="H702" s="6" t="s">
        <v>80</v>
      </c>
      <c r="I702"/>
      <c r="J702" s="6" t="s">
        <v>81</v>
      </c>
      <c r="K702" s="6" t="s">
        <v>82</v>
      </c>
      <c r="L702" s="6" t="s">
        <v>156</v>
      </c>
      <c r="M702" s="6" t="s">
        <v>84</v>
      </c>
      <c r="N702" s="6" t="s">
        <v>85</v>
      </c>
      <c r="O702" s="6" t="s">
        <v>157</v>
      </c>
      <c r="P702" s="6" t="s">
        <v>108</v>
      </c>
      <c r="Q702" s="6" t="s">
        <v>110</v>
      </c>
      <c r="R702" s="6" t="s">
        <v>110</v>
      </c>
      <c r="S702"/>
      <c r="T702"/>
      <c r="U702" s="6" t="s">
        <v>91</v>
      </c>
      <c r="V702" s="6" t="s">
        <v>91</v>
      </c>
      <c r="W702" s="6" t="s">
        <v>80</v>
      </c>
      <c r="X702" s="6" t="s">
        <v>80</v>
      </c>
      <c r="Y702" s="6" t="s">
        <v>92</v>
      </c>
      <c r="Z702" s="6" t="s">
        <v>80</v>
      </c>
      <c r="AA702" s="6" t="s">
        <v>80</v>
      </c>
      <c r="AB702"/>
      <c r="AC702"/>
      <c r="AD702"/>
      <c r="AE702" t="str">
        <f>VLOOKUP(E702,'Synthèse ventes'!$A$5:$C$2461,3,0)</f>
        <v>Rond Ø152 Bohler - Multiple 88.5 Kg</v>
      </c>
      <c r="AF702" t="str">
        <f>VLOOKUP(E702,'Synthèse ventes'!$A$5:$C$2461,2,0)</f>
        <v>BOHLER LIV</v>
      </c>
      <c r="AG702"/>
      <c r="AH702"/>
      <c r="AI702"/>
      <c r="AJ702"/>
      <c r="AK702" s="6" t="s">
        <v>80</v>
      </c>
      <c r="AL702" s="6" t="s">
        <v>2749</v>
      </c>
      <c r="AM702" s="6" t="s">
        <v>95</v>
      </c>
      <c r="AN702" s="6" t="s">
        <v>145</v>
      </c>
      <c r="AO702" s="6" t="s">
        <v>380</v>
      </c>
      <c r="AP702" s="6" t="s">
        <v>80</v>
      </c>
      <c r="AQ702" s="6" t="s">
        <v>80</v>
      </c>
      <c r="AR702" s="6" t="s">
        <v>592</v>
      </c>
      <c r="AS702" s="6" t="s">
        <v>1861</v>
      </c>
      <c r="AT702"/>
      <c r="AU702" s="6" t="s">
        <v>80</v>
      </c>
      <c r="AV702" s="6" t="s">
        <v>100</v>
      </c>
      <c r="AW702"/>
      <c r="AX702"/>
      <c r="AY702"/>
      <c r="AZ702"/>
      <c r="BA702"/>
      <c r="BB702"/>
      <c r="BC702"/>
      <c r="BD702" s="6" t="s">
        <v>2750</v>
      </c>
      <c r="BE702" s="7" t="s">
        <v>102</v>
      </c>
      <c r="BG702" s="7" t="s">
        <v>103</v>
      </c>
      <c r="BH702" s="7">
        <v>2016</v>
      </c>
      <c r="BI702" s="7" t="s">
        <v>104</v>
      </c>
      <c r="BJ702" s="7" t="s">
        <v>105</v>
      </c>
      <c r="BK702" s="7" t="s">
        <v>105</v>
      </c>
      <c r="BL702" s="7" t="s">
        <v>103</v>
      </c>
      <c r="BN702"/>
      <c r="BO702"/>
      <c r="BP702"/>
      <c r="BQ702"/>
      <c r="BR702"/>
      <c r="BS702"/>
      <c r="BT702"/>
      <c r="BU702"/>
      <c r="BV702"/>
      <c r="BW702"/>
      <c r="BX702"/>
      <c r="BY702" s="8">
        <v>97824</v>
      </c>
      <c r="BZ702" s="9" t="s">
        <v>106</v>
      </c>
    </row>
    <row r="703" spans="1:78" s="7" customFormat="1" hidden="1" x14ac:dyDescent="0.25">
      <c r="A703" s="7" t="str">
        <f t="shared" si="10"/>
        <v>ACFJ*</v>
      </c>
      <c r="B703" s="6" t="s">
        <v>2763</v>
      </c>
      <c r="C703" s="6" t="s">
        <v>2764</v>
      </c>
      <c r="D703" s="6" t="s">
        <v>2747</v>
      </c>
      <c r="E703" s="6" t="s">
        <v>2748</v>
      </c>
      <c r="F703"/>
      <c r="G703"/>
      <c r="H703" s="6" t="s">
        <v>80</v>
      </c>
      <c r="I703"/>
      <c r="J703" s="6" t="s">
        <v>81</v>
      </c>
      <c r="K703" s="6" t="s">
        <v>82</v>
      </c>
      <c r="L703" s="6" t="s">
        <v>156</v>
      </c>
      <c r="M703" s="6" t="s">
        <v>84</v>
      </c>
      <c r="N703" s="6" t="s">
        <v>85</v>
      </c>
      <c r="O703" s="6" t="s">
        <v>157</v>
      </c>
      <c r="P703" s="6" t="s">
        <v>108</v>
      </c>
      <c r="Q703" s="6" t="s">
        <v>110</v>
      </c>
      <c r="R703" s="6" t="s">
        <v>110</v>
      </c>
      <c r="S703"/>
      <c r="T703"/>
      <c r="U703" s="6" t="s">
        <v>91</v>
      </c>
      <c r="V703" s="6" t="s">
        <v>91</v>
      </c>
      <c r="W703" s="6" t="s">
        <v>80</v>
      </c>
      <c r="X703" s="6" t="s">
        <v>80</v>
      </c>
      <c r="Y703" s="6" t="s">
        <v>92</v>
      </c>
      <c r="Z703" s="6" t="s">
        <v>80</v>
      </c>
      <c r="AA703" s="6" t="s">
        <v>80</v>
      </c>
      <c r="AB703"/>
      <c r="AC703"/>
      <c r="AD703"/>
      <c r="AE703" t="str">
        <f>VLOOKUP(E703,'Synthèse ventes'!$A$5:$C$2461,3,0)</f>
        <v>Rond Ø152 Bohler - Multiple 88.5 Kg</v>
      </c>
      <c r="AF703" t="str">
        <f>VLOOKUP(E703,'Synthèse ventes'!$A$5:$C$2461,2,0)</f>
        <v>BOHLER LIV</v>
      </c>
      <c r="AG703"/>
      <c r="AH703"/>
      <c r="AI703"/>
      <c r="AJ703"/>
      <c r="AK703" s="6" t="s">
        <v>80</v>
      </c>
      <c r="AL703" s="6" t="s">
        <v>2749</v>
      </c>
      <c r="AM703" s="6" t="s">
        <v>95</v>
      </c>
      <c r="AN703" s="6" t="s">
        <v>145</v>
      </c>
      <c r="AO703" s="6" t="s">
        <v>376</v>
      </c>
      <c r="AP703" s="6" t="s">
        <v>80</v>
      </c>
      <c r="AQ703" s="6" t="s">
        <v>80</v>
      </c>
      <c r="AR703" s="6" t="s">
        <v>592</v>
      </c>
      <c r="AS703" s="6" t="s">
        <v>1861</v>
      </c>
      <c r="AT703"/>
      <c r="AU703" s="6" t="s">
        <v>80</v>
      </c>
      <c r="AV703" s="6" t="s">
        <v>100</v>
      </c>
      <c r="AW703"/>
      <c r="AX703"/>
      <c r="AY703"/>
      <c r="AZ703"/>
      <c r="BA703"/>
      <c r="BB703"/>
      <c r="BC703"/>
      <c r="BD703" s="6" t="s">
        <v>2750</v>
      </c>
      <c r="BE703" s="7" t="s">
        <v>102</v>
      </c>
      <c r="BG703" s="7" t="s">
        <v>103</v>
      </c>
      <c r="BH703" s="7">
        <v>2016</v>
      </c>
      <c r="BI703" s="7" t="s">
        <v>104</v>
      </c>
      <c r="BJ703" s="7" t="s">
        <v>105</v>
      </c>
      <c r="BK703" s="7" t="s">
        <v>105</v>
      </c>
      <c r="BL703" s="7" t="s">
        <v>103</v>
      </c>
      <c r="BN703"/>
      <c r="BO703"/>
      <c r="BP703"/>
      <c r="BQ703"/>
      <c r="BR703"/>
      <c r="BS703"/>
      <c r="BT703"/>
      <c r="BU703"/>
      <c r="BV703"/>
      <c r="BW703"/>
      <c r="BX703"/>
      <c r="BY703" s="8">
        <v>47070</v>
      </c>
      <c r="BZ703" s="9" t="s">
        <v>106</v>
      </c>
    </row>
    <row r="704" spans="1:78" s="7" customFormat="1" hidden="1" x14ac:dyDescent="0.25">
      <c r="A704" s="7" t="str">
        <f t="shared" si="10"/>
        <v>ACFJ*</v>
      </c>
      <c r="B704" s="6" t="s">
        <v>2765</v>
      </c>
      <c r="C704" s="6" t="s">
        <v>2766</v>
      </c>
      <c r="D704" s="6" t="s">
        <v>2747</v>
      </c>
      <c r="E704" s="6" t="s">
        <v>2748</v>
      </c>
      <c r="F704"/>
      <c r="G704"/>
      <c r="H704" s="6" t="s">
        <v>80</v>
      </c>
      <c r="I704"/>
      <c r="J704" s="6" t="s">
        <v>81</v>
      </c>
      <c r="K704" s="6" t="s">
        <v>82</v>
      </c>
      <c r="L704" s="6" t="s">
        <v>156</v>
      </c>
      <c r="M704" s="6" t="s">
        <v>84</v>
      </c>
      <c r="N704" s="6" t="s">
        <v>85</v>
      </c>
      <c r="O704" s="6" t="s">
        <v>157</v>
      </c>
      <c r="P704" s="6" t="s">
        <v>108</v>
      </c>
      <c r="Q704" s="6" t="s">
        <v>110</v>
      </c>
      <c r="R704" s="6" t="s">
        <v>110</v>
      </c>
      <c r="S704"/>
      <c r="T704"/>
      <c r="U704" s="6" t="s">
        <v>91</v>
      </c>
      <c r="V704" s="6" t="s">
        <v>91</v>
      </c>
      <c r="W704" s="6" t="s">
        <v>80</v>
      </c>
      <c r="X704" s="6" t="s">
        <v>80</v>
      </c>
      <c r="Y704" s="6" t="s">
        <v>92</v>
      </c>
      <c r="Z704" s="6" t="s">
        <v>80</v>
      </c>
      <c r="AA704" s="6" t="s">
        <v>80</v>
      </c>
      <c r="AB704"/>
      <c r="AC704"/>
      <c r="AD704"/>
      <c r="AE704" t="str">
        <f>VLOOKUP(E704,'Synthèse ventes'!$A$5:$C$2461,3,0)</f>
        <v>Rond Ø152 Bohler - Multiple 88.5 Kg</v>
      </c>
      <c r="AF704" t="str">
        <f>VLOOKUP(E704,'Synthèse ventes'!$A$5:$C$2461,2,0)</f>
        <v>BOHLER LIV</v>
      </c>
      <c r="AG704"/>
      <c r="AH704"/>
      <c r="AI704"/>
      <c r="AJ704"/>
      <c r="AK704" s="6" t="s">
        <v>80</v>
      </c>
      <c r="AL704" s="6" t="s">
        <v>2749</v>
      </c>
      <c r="AM704" s="6" t="s">
        <v>95</v>
      </c>
      <c r="AN704" s="6" t="s">
        <v>145</v>
      </c>
      <c r="AO704" s="6" t="s">
        <v>602</v>
      </c>
      <c r="AP704" s="6" t="s">
        <v>80</v>
      </c>
      <c r="AQ704" s="6" t="s">
        <v>80</v>
      </c>
      <c r="AR704" s="6" t="s">
        <v>592</v>
      </c>
      <c r="AS704" s="6" t="s">
        <v>1861</v>
      </c>
      <c r="AT704"/>
      <c r="AU704" s="6" t="s">
        <v>80</v>
      </c>
      <c r="AV704" s="6" t="s">
        <v>100</v>
      </c>
      <c r="AW704"/>
      <c r="AX704"/>
      <c r="AY704"/>
      <c r="AZ704"/>
      <c r="BA704"/>
      <c r="BB704"/>
      <c r="BC704"/>
      <c r="BD704" s="6" t="s">
        <v>2750</v>
      </c>
      <c r="BE704" s="7" t="s">
        <v>102</v>
      </c>
      <c r="BG704" s="7" t="s">
        <v>103</v>
      </c>
      <c r="BH704" s="7">
        <v>2016</v>
      </c>
      <c r="BI704" s="7" t="s">
        <v>104</v>
      </c>
      <c r="BJ704" s="7" t="s">
        <v>105</v>
      </c>
      <c r="BK704" s="7" t="s">
        <v>105</v>
      </c>
      <c r="BL704" s="7" t="s">
        <v>103</v>
      </c>
      <c r="BN704"/>
      <c r="BO704"/>
      <c r="BP704"/>
      <c r="BQ704"/>
      <c r="BR704"/>
      <c r="BS704"/>
      <c r="BT704"/>
      <c r="BU704"/>
      <c r="BV704"/>
      <c r="BW704"/>
      <c r="BX704"/>
      <c r="BY704" s="8">
        <v>60459</v>
      </c>
      <c r="BZ704" s="9" t="s">
        <v>106</v>
      </c>
    </row>
    <row r="705" spans="1:78" s="7" customFormat="1" hidden="1" x14ac:dyDescent="0.25">
      <c r="A705" s="7" t="str">
        <f t="shared" si="10"/>
        <v>ACFJ*</v>
      </c>
      <c r="B705" s="6" t="s">
        <v>2767</v>
      </c>
      <c r="C705" s="6" t="s">
        <v>2768</v>
      </c>
      <c r="D705" s="6" t="s">
        <v>2747</v>
      </c>
      <c r="E705" s="6" t="s">
        <v>2748</v>
      </c>
      <c r="F705"/>
      <c r="G705"/>
      <c r="H705" s="6" t="s">
        <v>80</v>
      </c>
      <c r="I705"/>
      <c r="J705" s="6" t="s">
        <v>81</v>
      </c>
      <c r="K705" s="6" t="s">
        <v>82</v>
      </c>
      <c r="L705" s="6" t="s">
        <v>156</v>
      </c>
      <c r="M705" s="6" t="s">
        <v>84</v>
      </c>
      <c r="N705" s="6" t="s">
        <v>85</v>
      </c>
      <c r="O705" s="6" t="s">
        <v>157</v>
      </c>
      <c r="P705" s="6" t="s">
        <v>108</v>
      </c>
      <c r="Q705" s="6" t="s">
        <v>110</v>
      </c>
      <c r="R705" s="6" t="s">
        <v>110</v>
      </c>
      <c r="S705"/>
      <c r="T705"/>
      <c r="U705" s="6" t="s">
        <v>91</v>
      </c>
      <c r="V705" s="6" t="s">
        <v>91</v>
      </c>
      <c r="W705" s="6" t="s">
        <v>80</v>
      </c>
      <c r="X705" s="6" t="s">
        <v>80</v>
      </c>
      <c r="Y705" s="6" t="s">
        <v>92</v>
      </c>
      <c r="Z705" s="6" t="s">
        <v>80</v>
      </c>
      <c r="AA705" s="6" t="s">
        <v>80</v>
      </c>
      <c r="AB705"/>
      <c r="AC705"/>
      <c r="AD705"/>
      <c r="AE705" t="str">
        <f>VLOOKUP(E705,'Synthèse ventes'!$A$5:$C$2461,3,0)</f>
        <v>Rond Ø152 Bohler - Multiple 88.5 Kg</v>
      </c>
      <c r="AF705" t="str">
        <f>VLOOKUP(E705,'Synthèse ventes'!$A$5:$C$2461,2,0)</f>
        <v>BOHLER LIV</v>
      </c>
      <c r="AG705"/>
      <c r="AH705"/>
      <c r="AI705"/>
      <c r="AJ705"/>
      <c r="AK705" s="6" t="s">
        <v>80</v>
      </c>
      <c r="AL705" s="6" t="s">
        <v>2749</v>
      </c>
      <c r="AM705" s="6" t="s">
        <v>95</v>
      </c>
      <c r="AN705" s="6" t="s">
        <v>145</v>
      </c>
      <c r="AO705" s="6" t="s">
        <v>599</v>
      </c>
      <c r="AP705" s="6" t="s">
        <v>80</v>
      </c>
      <c r="AQ705" s="6" t="s">
        <v>80</v>
      </c>
      <c r="AR705" s="6" t="s">
        <v>592</v>
      </c>
      <c r="AS705" s="6" t="s">
        <v>1861</v>
      </c>
      <c r="AT705"/>
      <c r="AU705" s="6" t="s">
        <v>80</v>
      </c>
      <c r="AV705" s="6" t="s">
        <v>100</v>
      </c>
      <c r="AW705"/>
      <c r="AX705"/>
      <c r="AY705"/>
      <c r="AZ705"/>
      <c r="BA705"/>
      <c r="BB705"/>
      <c r="BC705"/>
      <c r="BD705" s="6" t="s">
        <v>2750</v>
      </c>
      <c r="BE705" s="7" t="s">
        <v>102</v>
      </c>
      <c r="BG705" s="7" t="s">
        <v>103</v>
      </c>
      <c r="BH705" s="7">
        <v>2016</v>
      </c>
      <c r="BI705" s="7" t="s">
        <v>104</v>
      </c>
      <c r="BJ705" s="7" t="s">
        <v>105</v>
      </c>
      <c r="BK705" s="7" t="s">
        <v>105</v>
      </c>
      <c r="BL705" s="7" t="s">
        <v>103</v>
      </c>
      <c r="BN705"/>
      <c r="BO705"/>
      <c r="BP705"/>
      <c r="BQ705"/>
      <c r="BR705"/>
      <c r="BS705"/>
      <c r="BT705"/>
      <c r="BU705"/>
      <c r="BV705"/>
      <c r="BW705"/>
      <c r="BX705"/>
      <c r="BY705" s="8">
        <v>102320</v>
      </c>
      <c r="BZ705" s="9" t="s">
        <v>106</v>
      </c>
    </row>
    <row r="706" spans="1:78" s="7" customFormat="1" hidden="1" x14ac:dyDescent="0.25">
      <c r="A706" s="7" t="str">
        <f t="shared" si="10"/>
        <v>ACCR*</v>
      </c>
      <c r="B706" s="6" t="s">
        <v>2769</v>
      </c>
      <c r="C706" s="6" t="s">
        <v>2770</v>
      </c>
      <c r="D706" s="6" t="s">
        <v>2771</v>
      </c>
      <c r="E706" s="6" t="s">
        <v>2772</v>
      </c>
      <c r="F706"/>
      <c r="G706"/>
      <c r="H706" s="6" t="s">
        <v>80</v>
      </c>
      <c r="I706"/>
      <c r="J706" s="6" t="s">
        <v>81</v>
      </c>
      <c r="K706" s="6" t="s">
        <v>82</v>
      </c>
      <c r="L706" s="6" t="s">
        <v>156</v>
      </c>
      <c r="M706" s="6" t="s">
        <v>84</v>
      </c>
      <c r="N706" s="6" t="s">
        <v>85</v>
      </c>
      <c r="O706" s="6" t="s">
        <v>157</v>
      </c>
      <c r="P706" s="6" t="s">
        <v>108</v>
      </c>
      <c r="Q706" s="6" t="s">
        <v>109</v>
      </c>
      <c r="R706" s="6" t="s">
        <v>110</v>
      </c>
      <c r="S706" s="6" t="s">
        <v>109</v>
      </c>
      <c r="T706" s="6" t="s">
        <v>110</v>
      </c>
      <c r="U706" s="6" t="s">
        <v>91</v>
      </c>
      <c r="V706" s="6" t="s">
        <v>91</v>
      </c>
      <c r="W706" s="6" t="s">
        <v>80</v>
      </c>
      <c r="X706" s="6" t="s">
        <v>80</v>
      </c>
      <c r="Y706" s="6" t="s">
        <v>92</v>
      </c>
      <c r="Z706" s="6" t="s">
        <v>80</v>
      </c>
      <c r="AA706" s="6" t="s">
        <v>93</v>
      </c>
      <c r="AB706"/>
      <c r="AC706"/>
      <c r="AD706"/>
      <c r="AE706" t="str">
        <f>VLOOKUP(E706,'Synthèse ventes'!$A$5:$C$2461,3,0)</f>
        <v>Rond Ø180 SMX Beta Pamiers</v>
      </c>
      <c r="AF706" t="str">
        <f>VLOOKUP(E706,'Synthèse ventes'!$A$5:$C$2461,2,0)</f>
        <v>AD PAMIERS</v>
      </c>
      <c r="AG706"/>
      <c r="AH706"/>
      <c r="AI706"/>
      <c r="AJ706"/>
      <c r="AK706" s="6" t="s">
        <v>80</v>
      </c>
      <c r="AL706" s="6" t="s">
        <v>2773</v>
      </c>
      <c r="AM706" s="6" t="s">
        <v>95</v>
      </c>
      <c r="AN706" s="6" t="s">
        <v>145</v>
      </c>
      <c r="AO706" s="6" t="s">
        <v>602</v>
      </c>
      <c r="AP706" s="6" t="s">
        <v>80</v>
      </c>
      <c r="AQ706" s="6" t="s">
        <v>80</v>
      </c>
      <c r="AR706" s="6" t="s">
        <v>697</v>
      </c>
      <c r="AS706" s="6" t="s">
        <v>1434</v>
      </c>
      <c r="AT706"/>
      <c r="AU706" s="6" t="s">
        <v>80</v>
      </c>
      <c r="AV706" s="6" t="s">
        <v>100</v>
      </c>
      <c r="AW706"/>
      <c r="AX706"/>
      <c r="AY706"/>
      <c r="AZ706"/>
      <c r="BA706"/>
      <c r="BB706"/>
      <c r="BC706"/>
      <c r="BD706" s="6" t="s">
        <v>2750</v>
      </c>
      <c r="BE706" s="7" t="s">
        <v>102</v>
      </c>
      <c r="BG706" s="7" t="s">
        <v>103</v>
      </c>
      <c r="BH706" s="7">
        <v>2016</v>
      </c>
      <c r="BI706" s="7" t="s">
        <v>104</v>
      </c>
      <c r="BJ706" s="7" t="s">
        <v>105</v>
      </c>
      <c r="BK706" s="7" t="s">
        <v>105</v>
      </c>
      <c r="BL706" s="7" t="s">
        <v>103</v>
      </c>
      <c r="BN706"/>
      <c r="BO706"/>
      <c r="BP706"/>
      <c r="BQ706"/>
      <c r="BR706"/>
      <c r="BS706"/>
      <c r="BT706"/>
      <c r="BU706"/>
      <c r="BV706"/>
      <c r="BW706"/>
      <c r="BX706"/>
      <c r="BY706" s="8">
        <v>42049</v>
      </c>
      <c r="BZ706" s="9" t="s">
        <v>106</v>
      </c>
    </row>
    <row r="707" spans="1:78" s="7" customFormat="1" hidden="1" x14ac:dyDescent="0.25">
      <c r="A707" s="7" t="str">
        <f t="shared" ref="A707:A770" si="11">IF(LEFT(E707,1)="A",LEFT(E707,4)&amp;"*","")</f>
        <v>ACEH*</v>
      </c>
      <c r="B707" s="6" t="s">
        <v>2774</v>
      </c>
      <c r="C707" s="6" t="s">
        <v>2775</v>
      </c>
      <c r="D707" s="6" t="s">
        <v>2776</v>
      </c>
      <c r="E707" s="6" t="s">
        <v>2777</v>
      </c>
      <c r="F707"/>
      <c r="G707"/>
      <c r="H707" s="6" t="s">
        <v>80</v>
      </c>
      <c r="I707"/>
      <c r="J707" s="6" t="s">
        <v>81</v>
      </c>
      <c r="K707" s="6" t="s">
        <v>82</v>
      </c>
      <c r="L707" s="6" t="s">
        <v>156</v>
      </c>
      <c r="M707" s="6" t="s">
        <v>84</v>
      </c>
      <c r="N707" s="6" t="s">
        <v>85</v>
      </c>
      <c r="O707" s="6" t="s">
        <v>157</v>
      </c>
      <c r="P707" s="6" t="s">
        <v>108</v>
      </c>
      <c r="Q707" s="6" t="s">
        <v>109</v>
      </c>
      <c r="R707" s="6" t="s">
        <v>110</v>
      </c>
      <c r="S707" s="6" t="s">
        <v>109</v>
      </c>
      <c r="T707" s="6" t="s">
        <v>110</v>
      </c>
      <c r="U707" s="6" t="s">
        <v>91</v>
      </c>
      <c r="V707" s="6" t="s">
        <v>91</v>
      </c>
      <c r="W707" s="6" t="s">
        <v>80</v>
      </c>
      <c r="X707" s="6" t="s">
        <v>80</v>
      </c>
      <c r="Y707" s="6" t="s">
        <v>92</v>
      </c>
      <c r="Z707" s="6" t="s">
        <v>80</v>
      </c>
      <c r="AA707" s="6" t="s">
        <v>93</v>
      </c>
      <c r="AB707"/>
      <c r="AC707"/>
      <c r="AD707"/>
      <c r="AE707" t="str">
        <f>VLOOKUP(E707,'Synthèse ventes'!$A$5:$C$2461,3,0)</f>
        <v>Rond Ø330 pour Pamiers</v>
      </c>
      <c r="AF707" t="str">
        <f>VLOOKUP(E707,'Synthèse ventes'!$A$5:$C$2461,2,0)</f>
        <v>AD PAMIERS</v>
      </c>
      <c r="AG707"/>
      <c r="AH707"/>
      <c r="AI707"/>
      <c r="AJ707"/>
      <c r="AK707" s="6" t="s">
        <v>80</v>
      </c>
      <c r="AL707" s="6" t="s">
        <v>2778</v>
      </c>
      <c r="AM707" s="6" t="s">
        <v>95</v>
      </c>
      <c r="AN707" s="6" t="s">
        <v>97</v>
      </c>
      <c r="AO707" s="6" t="s">
        <v>400</v>
      </c>
      <c r="AP707" s="6" t="s">
        <v>80</v>
      </c>
      <c r="AQ707" s="6" t="s">
        <v>80</v>
      </c>
      <c r="AR707" s="6" t="s">
        <v>2742</v>
      </c>
      <c r="AS707" s="6" t="s">
        <v>1861</v>
      </c>
      <c r="AT707"/>
      <c r="AU707" s="6" t="s">
        <v>80</v>
      </c>
      <c r="AV707" s="6" t="s">
        <v>100</v>
      </c>
      <c r="AW707"/>
      <c r="AX707"/>
      <c r="AY707"/>
      <c r="AZ707"/>
      <c r="BA707"/>
      <c r="BB707"/>
      <c r="BC707"/>
      <c r="BD707" s="6" t="s">
        <v>2750</v>
      </c>
      <c r="BE707" s="7" t="s">
        <v>102</v>
      </c>
      <c r="BG707" s="7" t="s">
        <v>103</v>
      </c>
      <c r="BH707" s="7">
        <v>2016</v>
      </c>
      <c r="BI707" s="7" t="s">
        <v>104</v>
      </c>
      <c r="BJ707" s="7" t="s">
        <v>105</v>
      </c>
      <c r="BK707" s="7" t="s">
        <v>105</v>
      </c>
      <c r="BL707" s="7" t="s">
        <v>103</v>
      </c>
      <c r="BN707"/>
      <c r="BO707"/>
      <c r="BP707"/>
      <c r="BQ707"/>
      <c r="BR707"/>
      <c r="BS707"/>
      <c r="BT707"/>
      <c r="BU707"/>
      <c r="BV707"/>
      <c r="BW707"/>
      <c r="BX707"/>
      <c r="BY707" s="8">
        <v>120573</v>
      </c>
      <c r="BZ707" s="9" t="s">
        <v>106</v>
      </c>
    </row>
    <row r="708" spans="1:78" s="7" customFormat="1" hidden="1" x14ac:dyDescent="0.25">
      <c r="A708" s="7" t="str">
        <f t="shared" si="11"/>
        <v>ACCR*</v>
      </c>
      <c r="B708" s="6" t="s">
        <v>2779</v>
      </c>
      <c r="C708" s="6" t="s">
        <v>2780</v>
      </c>
      <c r="D708" s="6" t="s">
        <v>2771</v>
      </c>
      <c r="E708" s="6" t="s">
        <v>2772</v>
      </c>
      <c r="F708"/>
      <c r="G708"/>
      <c r="H708" s="6" t="s">
        <v>80</v>
      </c>
      <c r="I708"/>
      <c r="J708" s="6" t="s">
        <v>81</v>
      </c>
      <c r="K708" s="6" t="s">
        <v>82</v>
      </c>
      <c r="L708" s="6" t="s">
        <v>2712</v>
      </c>
      <c r="M708" s="6" t="s">
        <v>84</v>
      </c>
      <c r="N708" s="6" t="s">
        <v>85</v>
      </c>
      <c r="O708" s="6" t="s">
        <v>1348</v>
      </c>
      <c r="P708" s="6" t="s">
        <v>2697</v>
      </c>
      <c r="Q708" s="6" t="s">
        <v>2713</v>
      </c>
      <c r="R708" s="6" t="s">
        <v>2713</v>
      </c>
      <c r="S708"/>
      <c r="T708"/>
      <c r="U708" s="6" t="s">
        <v>91</v>
      </c>
      <c r="V708" s="6" t="s">
        <v>91</v>
      </c>
      <c r="W708" s="6" t="s">
        <v>80</v>
      </c>
      <c r="X708" s="6" t="s">
        <v>80</v>
      </c>
      <c r="Y708" s="6" t="s">
        <v>92</v>
      </c>
      <c r="Z708" s="6" t="s">
        <v>80</v>
      </c>
      <c r="AA708" s="6" t="s">
        <v>80</v>
      </c>
      <c r="AB708"/>
      <c r="AC708"/>
      <c r="AD708"/>
      <c r="AE708" t="str">
        <f>VLOOKUP(E708,'Synthèse ventes'!$A$5:$C$2461,3,0)</f>
        <v>Rond Ø180 SMX Beta Pamiers</v>
      </c>
      <c r="AF708" t="str">
        <f>VLOOKUP(E708,'Synthèse ventes'!$A$5:$C$2461,2,0)</f>
        <v>AD PAMIERS</v>
      </c>
      <c r="AG708"/>
      <c r="AH708"/>
      <c r="AI708"/>
      <c r="AJ708"/>
      <c r="AK708" s="6" t="s">
        <v>80</v>
      </c>
      <c r="AL708" s="6" t="s">
        <v>2773</v>
      </c>
      <c r="AM708" s="6" t="s">
        <v>95</v>
      </c>
      <c r="AN708" s="6" t="s">
        <v>145</v>
      </c>
      <c r="AO708" s="6" t="s">
        <v>97</v>
      </c>
      <c r="AP708" s="6" t="s">
        <v>80</v>
      </c>
      <c r="AQ708" s="6" t="s">
        <v>80</v>
      </c>
      <c r="AR708" s="6" t="s">
        <v>697</v>
      </c>
      <c r="AS708" s="6" t="s">
        <v>1434</v>
      </c>
      <c r="AT708"/>
      <c r="AU708" s="6" t="s">
        <v>80</v>
      </c>
      <c r="AV708" s="6" t="s">
        <v>100</v>
      </c>
      <c r="AW708"/>
      <c r="AX708"/>
      <c r="AY708"/>
      <c r="AZ708"/>
      <c r="BA708"/>
      <c r="BB708"/>
      <c r="BC708"/>
      <c r="BD708" s="6" t="s">
        <v>2750</v>
      </c>
      <c r="BE708" s="7" t="s">
        <v>102</v>
      </c>
      <c r="BG708" s="7" t="s">
        <v>103</v>
      </c>
      <c r="BH708" s="7">
        <v>2016</v>
      </c>
      <c r="BI708" s="7" t="s">
        <v>104</v>
      </c>
      <c r="BJ708" s="7" t="s">
        <v>105</v>
      </c>
      <c r="BK708" s="7" t="s">
        <v>105</v>
      </c>
      <c r="BL708" s="7" t="s">
        <v>103</v>
      </c>
      <c r="BN708"/>
      <c r="BO708"/>
      <c r="BP708"/>
      <c r="BQ708"/>
      <c r="BR708"/>
      <c r="BS708"/>
      <c r="BT708"/>
      <c r="BU708"/>
      <c r="BV708"/>
      <c r="BW708"/>
      <c r="BX708"/>
      <c r="BY708" s="8">
        <v>106660</v>
      </c>
      <c r="BZ708" s="9" t="s">
        <v>106</v>
      </c>
    </row>
    <row r="709" spans="1:78" s="7" customFormat="1" hidden="1" x14ac:dyDescent="0.25">
      <c r="A709" s="7" t="str">
        <f t="shared" si="11"/>
        <v>ACEH*</v>
      </c>
      <c r="B709" s="6" t="s">
        <v>2781</v>
      </c>
      <c r="C709" s="6" t="s">
        <v>2782</v>
      </c>
      <c r="D709" s="6" t="s">
        <v>2776</v>
      </c>
      <c r="E709" s="6" t="s">
        <v>2777</v>
      </c>
      <c r="F709"/>
      <c r="G709"/>
      <c r="H709" s="6" t="s">
        <v>80</v>
      </c>
      <c r="I709"/>
      <c r="J709" s="6" t="s">
        <v>81</v>
      </c>
      <c r="K709" s="6" t="s">
        <v>82</v>
      </c>
      <c r="L709" s="6" t="s">
        <v>156</v>
      </c>
      <c r="M709" s="6" t="s">
        <v>84</v>
      </c>
      <c r="N709" s="6" t="s">
        <v>85</v>
      </c>
      <c r="O709" s="6" t="s">
        <v>157</v>
      </c>
      <c r="P709" s="6" t="s">
        <v>108</v>
      </c>
      <c r="Q709" s="6" t="s">
        <v>109</v>
      </c>
      <c r="R709" s="6" t="s">
        <v>110</v>
      </c>
      <c r="S709" s="6" t="s">
        <v>109</v>
      </c>
      <c r="T709" s="6" t="s">
        <v>110</v>
      </c>
      <c r="U709" s="6" t="s">
        <v>91</v>
      </c>
      <c r="V709" s="6" t="s">
        <v>91</v>
      </c>
      <c r="W709" s="6" t="s">
        <v>80</v>
      </c>
      <c r="X709" s="6" t="s">
        <v>80</v>
      </c>
      <c r="Y709" s="6" t="s">
        <v>92</v>
      </c>
      <c r="Z709" s="6" t="s">
        <v>80</v>
      </c>
      <c r="AA709" s="6" t="s">
        <v>93</v>
      </c>
      <c r="AB709"/>
      <c r="AC709"/>
      <c r="AD709"/>
      <c r="AE709" t="str">
        <f>VLOOKUP(E709,'Synthèse ventes'!$A$5:$C$2461,3,0)</f>
        <v>Rond Ø330 pour Pamiers</v>
      </c>
      <c r="AF709" t="str">
        <f>VLOOKUP(E709,'Synthèse ventes'!$A$5:$C$2461,2,0)</f>
        <v>AD PAMIERS</v>
      </c>
      <c r="AG709"/>
      <c r="AH709"/>
      <c r="AI709"/>
      <c r="AJ709"/>
      <c r="AK709" s="6" t="s">
        <v>80</v>
      </c>
      <c r="AL709" s="6" t="s">
        <v>2778</v>
      </c>
      <c r="AM709" s="6" t="s">
        <v>95</v>
      </c>
      <c r="AN709" s="6" t="s">
        <v>97</v>
      </c>
      <c r="AO709" s="6" t="s">
        <v>292</v>
      </c>
      <c r="AP709" s="6" t="s">
        <v>80</v>
      </c>
      <c r="AQ709" s="6" t="s">
        <v>80</v>
      </c>
      <c r="AR709" s="6" t="s">
        <v>2742</v>
      </c>
      <c r="AS709" s="6" t="s">
        <v>1861</v>
      </c>
      <c r="AT709"/>
      <c r="AU709" s="6" t="s">
        <v>80</v>
      </c>
      <c r="AV709" s="6" t="s">
        <v>100</v>
      </c>
      <c r="AW709"/>
      <c r="AX709"/>
      <c r="AY709"/>
      <c r="AZ709"/>
      <c r="BA709"/>
      <c r="BB709"/>
      <c r="BC709"/>
      <c r="BD709" s="6" t="s">
        <v>2750</v>
      </c>
      <c r="BE709" s="7" t="s">
        <v>102</v>
      </c>
      <c r="BG709" s="7" t="s">
        <v>103</v>
      </c>
      <c r="BH709" s="7">
        <v>2016</v>
      </c>
      <c r="BI709" s="7" t="s">
        <v>104</v>
      </c>
      <c r="BJ709" s="7" t="s">
        <v>105</v>
      </c>
      <c r="BK709" s="7" t="s">
        <v>105</v>
      </c>
      <c r="BL709" s="7" t="s">
        <v>103</v>
      </c>
      <c r="BN709"/>
      <c r="BO709"/>
      <c r="BP709"/>
      <c r="BQ709"/>
      <c r="BR709"/>
      <c r="BS709"/>
      <c r="BT709"/>
      <c r="BU709"/>
      <c r="BV709"/>
      <c r="BW709"/>
      <c r="BX709"/>
      <c r="BY709" s="8">
        <v>70522</v>
      </c>
      <c r="BZ709" s="9" t="s">
        <v>106</v>
      </c>
    </row>
    <row r="710" spans="1:78" s="7" customFormat="1" hidden="1" x14ac:dyDescent="0.25">
      <c r="A710" s="7" t="str">
        <f t="shared" si="11"/>
        <v>ACEH*</v>
      </c>
      <c r="B710" s="6" t="s">
        <v>2783</v>
      </c>
      <c r="C710" s="6" t="s">
        <v>2784</v>
      </c>
      <c r="D710" s="6" t="s">
        <v>2776</v>
      </c>
      <c r="E710" s="6" t="s">
        <v>2777</v>
      </c>
      <c r="F710"/>
      <c r="G710"/>
      <c r="H710" s="6" t="s">
        <v>80</v>
      </c>
      <c r="I710"/>
      <c r="J710" s="6" t="s">
        <v>81</v>
      </c>
      <c r="K710" s="6" t="s">
        <v>82</v>
      </c>
      <c r="L710" s="6" t="s">
        <v>156</v>
      </c>
      <c r="M710" s="6" t="s">
        <v>84</v>
      </c>
      <c r="N710" s="6" t="s">
        <v>85</v>
      </c>
      <c r="O710" s="6" t="s">
        <v>157</v>
      </c>
      <c r="P710" s="6" t="s">
        <v>108</v>
      </c>
      <c r="Q710" s="6" t="s">
        <v>109</v>
      </c>
      <c r="R710" s="6" t="s">
        <v>110</v>
      </c>
      <c r="S710" s="6" t="s">
        <v>109</v>
      </c>
      <c r="T710" s="6" t="s">
        <v>110</v>
      </c>
      <c r="U710" s="6" t="s">
        <v>91</v>
      </c>
      <c r="V710" s="6" t="s">
        <v>91</v>
      </c>
      <c r="W710" s="6" t="s">
        <v>80</v>
      </c>
      <c r="X710" s="6" t="s">
        <v>80</v>
      </c>
      <c r="Y710" s="6" t="s">
        <v>92</v>
      </c>
      <c r="Z710" s="6" t="s">
        <v>80</v>
      </c>
      <c r="AA710" s="6" t="s">
        <v>93</v>
      </c>
      <c r="AB710"/>
      <c r="AC710"/>
      <c r="AD710"/>
      <c r="AE710" t="str">
        <f>VLOOKUP(E710,'Synthèse ventes'!$A$5:$C$2461,3,0)</f>
        <v>Rond Ø330 pour Pamiers</v>
      </c>
      <c r="AF710" t="str">
        <f>VLOOKUP(E710,'Synthèse ventes'!$A$5:$C$2461,2,0)</f>
        <v>AD PAMIERS</v>
      </c>
      <c r="AG710"/>
      <c r="AH710"/>
      <c r="AI710"/>
      <c r="AJ710"/>
      <c r="AK710" s="6" t="s">
        <v>80</v>
      </c>
      <c r="AL710" s="6" t="s">
        <v>2778</v>
      </c>
      <c r="AM710" s="6" t="s">
        <v>95</v>
      </c>
      <c r="AN710" s="6" t="s">
        <v>2311</v>
      </c>
      <c r="AO710" s="6" t="s">
        <v>368</v>
      </c>
      <c r="AP710" s="6" t="s">
        <v>80</v>
      </c>
      <c r="AQ710" s="6" t="s">
        <v>80</v>
      </c>
      <c r="AR710" s="6" t="s">
        <v>2742</v>
      </c>
      <c r="AS710" s="6" t="s">
        <v>1861</v>
      </c>
      <c r="AT710"/>
      <c r="AU710" s="6" t="s">
        <v>80</v>
      </c>
      <c r="AV710" s="6" t="s">
        <v>100</v>
      </c>
      <c r="AW710"/>
      <c r="AX710"/>
      <c r="AY710"/>
      <c r="AZ710"/>
      <c r="BA710"/>
      <c r="BB710"/>
      <c r="BC710"/>
      <c r="BD710" s="6" t="s">
        <v>2750</v>
      </c>
      <c r="BE710" s="7" t="s">
        <v>102</v>
      </c>
      <c r="BG710" s="7" t="s">
        <v>103</v>
      </c>
      <c r="BH710" s="7">
        <v>2016</v>
      </c>
      <c r="BI710" s="7" t="s">
        <v>104</v>
      </c>
      <c r="BJ710" s="7" t="s">
        <v>105</v>
      </c>
      <c r="BK710" s="7" t="s">
        <v>105</v>
      </c>
      <c r="BL710" s="7" t="s">
        <v>103</v>
      </c>
      <c r="BN710"/>
      <c r="BO710"/>
      <c r="BP710"/>
      <c r="BQ710"/>
      <c r="BR710"/>
      <c r="BS710"/>
      <c r="BT710"/>
      <c r="BU710"/>
      <c r="BV710"/>
      <c r="BW710"/>
      <c r="BX710"/>
      <c r="BY710" s="8">
        <v>31053</v>
      </c>
      <c r="BZ710" s="9" t="s">
        <v>106</v>
      </c>
    </row>
    <row r="711" spans="1:78" s="7" customFormat="1" hidden="1" x14ac:dyDescent="0.25">
      <c r="A711" s="7" t="str">
        <f t="shared" si="11"/>
        <v>ACEJ*</v>
      </c>
      <c r="B711" s="6" t="s">
        <v>2785</v>
      </c>
      <c r="C711" s="6" t="s">
        <v>2786</v>
      </c>
      <c r="D711" s="6" t="s">
        <v>2718</v>
      </c>
      <c r="E711" s="6" t="s">
        <v>2719</v>
      </c>
      <c r="F711"/>
      <c r="G711"/>
      <c r="H711" s="6" t="s">
        <v>80</v>
      </c>
      <c r="I711"/>
      <c r="J711" s="6" t="s">
        <v>81</v>
      </c>
      <c r="K711" s="6" t="s">
        <v>82</v>
      </c>
      <c r="L711" s="6" t="s">
        <v>2712</v>
      </c>
      <c r="M711" s="6" t="s">
        <v>84</v>
      </c>
      <c r="N711" s="6" t="s">
        <v>85</v>
      </c>
      <c r="O711" s="6" t="s">
        <v>1348</v>
      </c>
      <c r="P711" s="6" t="s">
        <v>108</v>
      </c>
      <c r="Q711" s="6" t="s">
        <v>109</v>
      </c>
      <c r="R711" s="6" t="s">
        <v>109</v>
      </c>
      <c r="S711" s="6" t="s">
        <v>109</v>
      </c>
      <c r="T711" s="6" t="s">
        <v>110</v>
      </c>
      <c r="U711" s="6" t="s">
        <v>91</v>
      </c>
      <c r="V711" s="6" t="s">
        <v>91</v>
      </c>
      <c r="W711" s="6" t="s">
        <v>80</v>
      </c>
      <c r="X711" s="6" t="s">
        <v>80</v>
      </c>
      <c r="Y711" s="6" t="s">
        <v>92</v>
      </c>
      <c r="Z711" s="6" t="s">
        <v>80</v>
      </c>
      <c r="AA711" s="6" t="s">
        <v>93</v>
      </c>
      <c r="AB711"/>
      <c r="AC711"/>
      <c r="AD711"/>
      <c r="AE711" t="str">
        <f>VLOOKUP(E711,'Synthèse ventes'!$A$5:$C$2461,3,0)</f>
        <v>Rond Ø180 SMX Beta Pamiers</v>
      </c>
      <c r="AF711" t="str">
        <f>VLOOKUP(E711,'Synthèse ventes'!$A$5:$C$2461,2,0)</f>
        <v>AD PAMIERS</v>
      </c>
      <c r="AG711"/>
      <c r="AH711"/>
      <c r="AI711"/>
      <c r="AJ711"/>
      <c r="AK711" s="6" t="s">
        <v>80</v>
      </c>
      <c r="AL711" s="6" t="s">
        <v>2720</v>
      </c>
      <c r="AM711" s="6" t="s">
        <v>95</v>
      </c>
      <c r="AN711" s="6" t="s">
        <v>145</v>
      </c>
      <c r="AO711" s="6" t="s">
        <v>97</v>
      </c>
      <c r="AP711" s="6" t="s">
        <v>80</v>
      </c>
      <c r="AQ711" s="6" t="s">
        <v>80</v>
      </c>
      <c r="AR711" s="6" t="s">
        <v>697</v>
      </c>
      <c r="AS711" s="6" t="s">
        <v>1434</v>
      </c>
      <c r="AT711"/>
      <c r="AU711" s="6" t="s">
        <v>80</v>
      </c>
      <c r="AV711" s="6" t="s">
        <v>100</v>
      </c>
      <c r="AW711"/>
      <c r="AX711"/>
      <c r="AY711"/>
      <c r="AZ711"/>
      <c r="BA711"/>
      <c r="BB711"/>
      <c r="BC711"/>
      <c r="BD711" s="6" t="s">
        <v>2750</v>
      </c>
      <c r="BE711" s="7" t="s">
        <v>102</v>
      </c>
      <c r="BG711" s="7" t="s">
        <v>103</v>
      </c>
      <c r="BH711" s="7">
        <v>2016</v>
      </c>
      <c r="BI711" s="7" t="s">
        <v>104</v>
      </c>
      <c r="BJ711" s="7" t="s">
        <v>105</v>
      </c>
      <c r="BK711" s="7" t="s">
        <v>105</v>
      </c>
      <c r="BL711" s="7" t="s">
        <v>103</v>
      </c>
      <c r="BN711"/>
      <c r="BO711"/>
      <c r="BP711"/>
      <c r="BQ711"/>
      <c r="BR711"/>
      <c r="BS711"/>
      <c r="BT711"/>
      <c r="BU711"/>
      <c r="BV711"/>
      <c r="BW711"/>
      <c r="BX711"/>
      <c r="BY711" s="8">
        <v>76023</v>
      </c>
      <c r="BZ711" s="9" t="s">
        <v>106</v>
      </c>
    </row>
    <row r="712" spans="1:78" s="7" customFormat="1" hidden="1" x14ac:dyDescent="0.25">
      <c r="A712" s="7" t="str">
        <f t="shared" si="11"/>
        <v>ACEJ*</v>
      </c>
      <c r="B712" s="6" t="s">
        <v>2787</v>
      </c>
      <c r="C712" s="6" t="s">
        <v>2786</v>
      </c>
      <c r="D712" s="6" t="s">
        <v>2718</v>
      </c>
      <c r="E712" s="6" t="s">
        <v>2719</v>
      </c>
      <c r="F712"/>
      <c r="G712"/>
      <c r="H712" s="6" t="s">
        <v>80</v>
      </c>
      <c r="I712"/>
      <c r="J712" s="6" t="s">
        <v>81</v>
      </c>
      <c r="K712" s="6" t="s">
        <v>82</v>
      </c>
      <c r="L712" s="6" t="s">
        <v>2712</v>
      </c>
      <c r="M712" s="6" t="s">
        <v>84</v>
      </c>
      <c r="N712" s="6" t="s">
        <v>85</v>
      </c>
      <c r="O712" s="6" t="s">
        <v>1348</v>
      </c>
      <c r="P712" s="6" t="s">
        <v>2697</v>
      </c>
      <c r="Q712" s="6" t="s">
        <v>2788</v>
      </c>
      <c r="R712" s="6" t="s">
        <v>2788</v>
      </c>
      <c r="S712"/>
      <c r="T712"/>
      <c r="U712" s="6" t="s">
        <v>91</v>
      </c>
      <c r="V712" s="6" t="s">
        <v>91</v>
      </c>
      <c r="W712" s="6" t="s">
        <v>80</v>
      </c>
      <c r="X712" s="6" t="s">
        <v>80</v>
      </c>
      <c r="Y712" s="6" t="s">
        <v>92</v>
      </c>
      <c r="Z712" s="6" t="s">
        <v>80</v>
      </c>
      <c r="AA712" s="6" t="s">
        <v>80</v>
      </c>
      <c r="AB712"/>
      <c r="AC712"/>
      <c r="AD712"/>
      <c r="AE712" t="str">
        <f>VLOOKUP(E712,'Synthèse ventes'!$A$5:$C$2461,3,0)</f>
        <v>Rond Ø180 SMX Beta Pamiers</v>
      </c>
      <c r="AF712" t="str">
        <f>VLOOKUP(E712,'Synthèse ventes'!$A$5:$C$2461,2,0)</f>
        <v>AD PAMIERS</v>
      </c>
      <c r="AG712"/>
      <c r="AH712"/>
      <c r="AI712"/>
      <c r="AJ712"/>
      <c r="AK712" s="6" t="s">
        <v>80</v>
      </c>
      <c r="AL712" s="6" t="s">
        <v>2720</v>
      </c>
      <c r="AM712" s="6" t="s">
        <v>95</v>
      </c>
      <c r="AN712" s="6" t="s">
        <v>145</v>
      </c>
      <c r="AO712" s="6" t="s">
        <v>97</v>
      </c>
      <c r="AP712" s="6" t="s">
        <v>80</v>
      </c>
      <c r="AQ712" s="6" t="s">
        <v>80</v>
      </c>
      <c r="AR712" s="6" t="s">
        <v>697</v>
      </c>
      <c r="AS712" s="6" t="s">
        <v>1434</v>
      </c>
      <c r="AT712"/>
      <c r="AU712" s="6" t="s">
        <v>80</v>
      </c>
      <c r="AV712" s="6" t="s">
        <v>100</v>
      </c>
      <c r="AW712"/>
      <c r="AX712"/>
      <c r="AY712"/>
      <c r="AZ712"/>
      <c r="BA712"/>
      <c r="BB712"/>
      <c r="BC712"/>
      <c r="BD712" s="6" t="s">
        <v>2750</v>
      </c>
      <c r="BE712" s="7" t="s">
        <v>102</v>
      </c>
      <c r="BG712" s="7" t="s">
        <v>103</v>
      </c>
      <c r="BH712" s="7">
        <v>2016</v>
      </c>
      <c r="BI712" s="7" t="s">
        <v>104</v>
      </c>
      <c r="BJ712" s="7" t="s">
        <v>105</v>
      </c>
      <c r="BK712" s="7" t="s">
        <v>105</v>
      </c>
      <c r="BL712" s="7" t="s">
        <v>103</v>
      </c>
      <c r="BN712"/>
      <c r="BO712"/>
      <c r="BP712"/>
      <c r="BQ712"/>
      <c r="BR712"/>
      <c r="BS712"/>
      <c r="BT712"/>
      <c r="BU712"/>
      <c r="BV712"/>
      <c r="BW712"/>
      <c r="BX712"/>
      <c r="BY712" s="8">
        <v>79136</v>
      </c>
      <c r="BZ712" s="9" t="s">
        <v>106</v>
      </c>
    </row>
    <row r="713" spans="1:78" s="7" customFormat="1" hidden="1" x14ac:dyDescent="0.25">
      <c r="A713" s="7" t="str">
        <f t="shared" si="11"/>
        <v>ACBV*</v>
      </c>
      <c r="B713" s="6" t="s">
        <v>2789</v>
      </c>
      <c r="C713" s="6" t="s">
        <v>2790</v>
      </c>
      <c r="D713" s="6" t="s">
        <v>2625</v>
      </c>
      <c r="E713" s="6" t="s">
        <v>2626</v>
      </c>
      <c r="F713"/>
      <c r="G713"/>
      <c r="H713" s="6" t="s">
        <v>80</v>
      </c>
      <c r="I713"/>
      <c r="J713" s="6" t="s">
        <v>81</v>
      </c>
      <c r="K713" s="6" t="s">
        <v>82</v>
      </c>
      <c r="L713" s="6" t="s">
        <v>156</v>
      </c>
      <c r="M713" s="6" t="s">
        <v>84</v>
      </c>
      <c r="N713" s="6" t="s">
        <v>85</v>
      </c>
      <c r="O713" s="6" t="s">
        <v>157</v>
      </c>
      <c r="P713" s="6" t="s">
        <v>108</v>
      </c>
      <c r="Q713" s="6" t="s">
        <v>109</v>
      </c>
      <c r="R713" s="6" t="s">
        <v>110</v>
      </c>
      <c r="S713" s="6" t="s">
        <v>109</v>
      </c>
      <c r="T713" s="6" t="s">
        <v>110</v>
      </c>
      <c r="U713" s="6" t="s">
        <v>91</v>
      </c>
      <c r="V713" s="6" t="s">
        <v>91</v>
      </c>
      <c r="W713" s="6" t="s">
        <v>80</v>
      </c>
      <c r="X713" s="6" t="s">
        <v>80</v>
      </c>
      <c r="Y713" s="6" t="s">
        <v>92</v>
      </c>
      <c r="Z713" s="6" t="s">
        <v>80</v>
      </c>
      <c r="AA713" s="6" t="s">
        <v>93</v>
      </c>
      <c r="AB713"/>
      <c r="AC713"/>
      <c r="AD713"/>
      <c r="AE713" t="str">
        <f>VLOOKUP(E713,'Synthèse ventes'!$A$5:$C$2461,3,0)</f>
        <v>Rond Ø180 SMX Beta Pamiers</v>
      </c>
      <c r="AF713" t="str">
        <f>VLOOKUP(E713,'Synthèse ventes'!$A$5:$C$2461,2,0)</f>
        <v>AD PAMIERS</v>
      </c>
      <c r="AG713"/>
      <c r="AH713"/>
      <c r="AI713"/>
      <c r="AJ713"/>
      <c r="AK713" s="6" t="s">
        <v>92</v>
      </c>
      <c r="AL713" s="6" t="s">
        <v>2627</v>
      </c>
      <c r="AM713" s="6" t="s">
        <v>95</v>
      </c>
      <c r="AN713" s="6" t="s">
        <v>145</v>
      </c>
      <c r="AO713" s="6" t="s">
        <v>602</v>
      </c>
      <c r="AP713" s="6" t="s">
        <v>80</v>
      </c>
      <c r="AQ713" s="6" t="s">
        <v>80</v>
      </c>
      <c r="AR713" s="6" t="s">
        <v>697</v>
      </c>
      <c r="AS713" s="6" t="s">
        <v>1434</v>
      </c>
      <c r="AT713"/>
      <c r="AU713" s="6" t="s">
        <v>80</v>
      </c>
      <c r="AV713" s="6" t="s">
        <v>100</v>
      </c>
      <c r="AW713"/>
      <c r="AX713"/>
      <c r="AY713"/>
      <c r="AZ713"/>
      <c r="BA713"/>
      <c r="BB713"/>
      <c r="BC713"/>
      <c r="BD713" s="6" t="s">
        <v>2791</v>
      </c>
      <c r="BE713" s="7" t="s">
        <v>102</v>
      </c>
      <c r="BG713" s="7" t="s">
        <v>103</v>
      </c>
      <c r="BH713" s="7">
        <v>2016</v>
      </c>
      <c r="BI713" s="7" t="s">
        <v>104</v>
      </c>
      <c r="BJ713" s="7" t="s">
        <v>105</v>
      </c>
      <c r="BK713" s="7" t="s">
        <v>105</v>
      </c>
      <c r="BL713" s="7" t="s">
        <v>103</v>
      </c>
      <c r="BN713"/>
      <c r="BO713"/>
      <c r="BP713"/>
      <c r="BQ713"/>
      <c r="BR713"/>
      <c r="BS713"/>
      <c r="BT713"/>
      <c r="BU713"/>
      <c r="BV713"/>
      <c r="BW713"/>
      <c r="BX713"/>
      <c r="BY713" s="8">
        <v>38398</v>
      </c>
      <c r="BZ713" s="9" t="s">
        <v>106</v>
      </c>
    </row>
    <row r="714" spans="1:78" s="7" customFormat="1" hidden="1" x14ac:dyDescent="0.25">
      <c r="A714" s="7" t="str">
        <f t="shared" si="11"/>
        <v>ACBV*</v>
      </c>
      <c r="B714" s="6" t="s">
        <v>2792</v>
      </c>
      <c r="C714" s="6" t="s">
        <v>2793</v>
      </c>
      <c r="D714" s="6" t="s">
        <v>2625</v>
      </c>
      <c r="E714" s="6" t="s">
        <v>2626</v>
      </c>
      <c r="F714"/>
      <c r="G714"/>
      <c r="H714" s="6" t="s">
        <v>80</v>
      </c>
      <c r="I714"/>
      <c r="J714" s="6" t="s">
        <v>81</v>
      </c>
      <c r="K714" s="6" t="s">
        <v>82</v>
      </c>
      <c r="L714" s="6" t="s">
        <v>156</v>
      </c>
      <c r="M714" s="6" t="s">
        <v>84</v>
      </c>
      <c r="N714" s="6" t="s">
        <v>85</v>
      </c>
      <c r="O714" s="6" t="s">
        <v>157</v>
      </c>
      <c r="P714" s="6" t="s">
        <v>108</v>
      </c>
      <c r="Q714" s="6" t="s">
        <v>109</v>
      </c>
      <c r="R714" s="6" t="s">
        <v>110</v>
      </c>
      <c r="S714" s="6" t="s">
        <v>109</v>
      </c>
      <c r="T714" s="6" t="s">
        <v>110</v>
      </c>
      <c r="U714" s="6" t="s">
        <v>91</v>
      </c>
      <c r="V714" s="6" t="s">
        <v>91</v>
      </c>
      <c r="W714" s="6" t="s">
        <v>80</v>
      </c>
      <c r="X714" s="6" t="s">
        <v>80</v>
      </c>
      <c r="Y714" s="6" t="s">
        <v>92</v>
      </c>
      <c r="Z714" s="6" t="s">
        <v>80</v>
      </c>
      <c r="AA714" s="6" t="s">
        <v>93</v>
      </c>
      <c r="AB714"/>
      <c r="AC714"/>
      <c r="AD714"/>
      <c r="AE714" t="str">
        <f>VLOOKUP(E714,'Synthèse ventes'!$A$5:$C$2461,3,0)</f>
        <v>Rond Ø180 SMX Beta Pamiers</v>
      </c>
      <c r="AF714" t="str">
        <f>VLOOKUP(E714,'Synthèse ventes'!$A$5:$C$2461,2,0)</f>
        <v>AD PAMIERS</v>
      </c>
      <c r="AG714"/>
      <c r="AH714"/>
      <c r="AI714"/>
      <c r="AJ714"/>
      <c r="AK714" s="6" t="s">
        <v>92</v>
      </c>
      <c r="AL714" s="6" t="s">
        <v>2627</v>
      </c>
      <c r="AM714" s="6" t="s">
        <v>95</v>
      </c>
      <c r="AN714" s="6" t="s">
        <v>145</v>
      </c>
      <c r="AO714" s="6" t="s">
        <v>599</v>
      </c>
      <c r="AP714" s="6" t="s">
        <v>80</v>
      </c>
      <c r="AQ714" s="6" t="s">
        <v>80</v>
      </c>
      <c r="AR714" s="6" t="s">
        <v>697</v>
      </c>
      <c r="AS714" s="6" t="s">
        <v>1434</v>
      </c>
      <c r="AT714"/>
      <c r="AU714" s="6" t="s">
        <v>80</v>
      </c>
      <c r="AV714" s="6" t="s">
        <v>100</v>
      </c>
      <c r="AW714"/>
      <c r="AX714"/>
      <c r="AY714"/>
      <c r="AZ714"/>
      <c r="BA714"/>
      <c r="BB714"/>
      <c r="BC714"/>
      <c r="BD714" s="6" t="s">
        <v>2791</v>
      </c>
      <c r="BE714" s="7" t="s">
        <v>102</v>
      </c>
      <c r="BG714" s="7" t="s">
        <v>103</v>
      </c>
      <c r="BH714" s="7">
        <v>2016</v>
      </c>
      <c r="BI714" s="7" t="s">
        <v>104</v>
      </c>
      <c r="BJ714" s="7" t="s">
        <v>105</v>
      </c>
      <c r="BK714" s="7" t="s">
        <v>105</v>
      </c>
      <c r="BL714" s="7" t="s">
        <v>103</v>
      </c>
      <c r="BN714"/>
      <c r="BO714"/>
      <c r="BP714"/>
      <c r="BQ714"/>
      <c r="BR714"/>
      <c r="BS714"/>
      <c r="BT714"/>
      <c r="BU714"/>
      <c r="BV714"/>
      <c r="BW714"/>
      <c r="BX714"/>
      <c r="BY714" s="8">
        <v>6821</v>
      </c>
      <c r="BZ714" s="9" t="s">
        <v>106</v>
      </c>
    </row>
    <row r="715" spans="1:78" s="7" customFormat="1" hidden="1" x14ac:dyDescent="0.25">
      <c r="A715" s="7" t="str">
        <f t="shared" si="11"/>
        <v>ACBV*</v>
      </c>
      <c r="B715" s="6" t="s">
        <v>2794</v>
      </c>
      <c r="C715" s="6" t="s">
        <v>2795</v>
      </c>
      <c r="D715" s="6" t="s">
        <v>2625</v>
      </c>
      <c r="E715" s="6" t="s">
        <v>2626</v>
      </c>
      <c r="F715"/>
      <c r="G715"/>
      <c r="H715" s="6" t="s">
        <v>80</v>
      </c>
      <c r="I715"/>
      <c r="J715" s="6" t="s">
        <v>81</v>
      </c>
      <c r="K715" s="6" t="s">
        <v>82</v>
      </c>
      <c r="L715" s="6" t="s">
        <v>2712</v>
      </c>
      <c r="M715" s="6" t="s">
        <v>84</v>
      </c>
      <c r="N715" s="6" t="s">
        <v>85</v>
      </c>
      <c r="O715" s="6" t="s">
        <v>1348</v>
      </c>
      <c r="P715" s="6" t="s">
        <v>2697</v>
      </c>
      <c r="Q715" s="6" t="s">
        <v>2796</v>
      </c>
      <c r="R715" s="6" t="s">
        <v>2796</v>
      </c>
      <c r="S715"/>
      <c r="T715"/>
      <c r="U715" s="6" t="s">
        <v>91</v>
      </c>
      <c r="V715" s="6" t="s">
        <v>91</v>
      </c>
      <c r="W715" s="6" t="s">
        <v>80</v>
      </c>
      <c r="X715" s="6" t="s">
        <v>80</v>
      </c>
      <c r="Y715" s="6" t="s">
        <v>92</v>
      </c>
      <c r="Z715" s="6" t="s">
        <v>80</v>
      </c>
      <c r="AA715" s="6" t="s">
        <v>80</v>
      </c>
      <c r="AB715"/>
      <c r="AC715"/>
      <c r="AD715"/>
      <c r="AE715" t="str">
        <f>VLOOKUP(E715,'Synthèse ventes'!$A$5:$C$2461,3,0)</f>
        <v>Rond Ø180 SMX Beta Pamiers</v>
      </c>
      <c r="AF715" t="str">
        <f>VLOOKUP(E715,'Synthèse ventes'!$A$5:$C$2461,2,0)</f>
        <v>AD PAMIERS</v>
      </c>
      <c r="AG715"/>
      <c r="AH715"/>
      <c r="AI715"/>
      <c r="AJ715"/>
      <c r="AK715" s="6" t="s">
        <v>92</v>
      </c>
      <c r="AL715" s="6" t="s">
        <v>2627</v>
      </c>
      <c r="AM715" s="6" t="s">
        <v>95</v>
      </c>
      <c r="AN715" s="6" t="s">
        <v>145</v>
      </c>
      <c r="AO715" s="6" t="s">
        <v>97</v>
      </c>
      <c r="AP715" s="6" t="s">
        <v>80</v>
      </c>
      <c r="AQ715" s="6" t="s">
        <v>80</v>
      </c>
      <c r="AR715" s="6" t="s">
        <v>697</v>
      </c>
      <c r="AS715" s="6" t="s">
        <v>1434</v>
      </c>
      <c r="AT715"/>
      <c r="AU715" s="6" t="s">
        <v>80</v>
      </c>
      <c r="AV715" s="6" t="s">
        <v>100</v>
      </c>
      <c r="AW715"/>
      <c r="AX715"/>
      <c r="AY715"/>
      <c r="AZ715"/>
      <c r="BA715"/>
      <c r="BB715"/>
      <c r="BC715"/>
      <c r="BD715" s="6" t="s">
        <v>2791</v>
      </c>
      <c r="BE715" s="7" t="s">
        <v>102</v>
      </c>
      <c r="BG715" s="7" t="s">
        <v>103</v>
      </c>
      <c r="BH715" s="7">
        <v>2016</v>
      </c>
      <c r="BI715" s="7" t="s">
        <v>104</v>
      </c>
      <c r="BJ715" s="7" t="s">
        <v>105</v>
      </c>
      <c r="BK715" s="7" t="s">
        <v>105</v>
      </c>
      <c r="BL715" s="7" t="s">
        <v>103</v>
      </c>
      <c r="BN715"/>
      <c r="BO715"/>
      <c r="BP715"/>
      <c r="BQ715"/>
      <c r="BR715"/>
      <c r="BS715"/>
      <c r="BT715"/>
      <c r="BU715"/>
      <c r="BV715"/>
      <c r="BW715"/>
      <c r="BX715"/>
      <c r="BY715" s="8">
        <v>78794</v>
      </c>
      <c r="BZ715" s="9" t="s">
        <v>106</v>
      </c>
    </row>
    <row r="716" spans="1:78" s="7" customFormat="1" hidden="1" x14ac:dyDescent="0.25">
      <c r="A716" s="7" t="str">
        <f t="shared" si="11"/>
        <v>ACEJ*</v>
      </c>
      <c r="B716" s="6" t="s">
        <v>2797</v>
      </c>
      <c r="C716" s="6" t="s">
        <v>2798</v>
      </c>
      <c r="D716" s="6" t="s">
        <v>2718</v>
      </c>
      <c r="E716" s="6" t="s">
        <v>2719</v>
      </c>
      <c r="F716"/>
      <c r="G716"/>
      <c r="H716" s="6" t="s">
        <v>80</v>
      </c>
      <c r="I716"/>
      <c r="J716" s="6" t="s">
        <v>81</v>
      </c>
      <c r="K716" s="6" t="s">
        <v>82</v>
      </c>
      <c r="L716" s="6" t="s">
        <v>156</v>
      </c>
      <c r="M716" s="6" t="s">
        <v>84</v>
      </c>
      <c r="N716" s="6" t="s">
        <v>85</v>
      </c>
      <c r="O716" s="6" t="s">
        <v>157</v>
      </c>
      <c r="P716" s="6" t="s">
        <v>108</v>
      </c>
      <c r="Q716" s="6" t="s">
        <v>109</v>
      </c>
      <c r="R716" s="6" t="s">
        <v>110</v>
      </c>
      <c r="S716" s="6" t="s">
        <v>109</v>
      </c>
      <c r="T716" s="6" t="s">
        <v>110</v>
      </c>
      <c r="U716" s="6" t="s">
        <v>91</v>
      </c>
      <c r="V716" s="6" t="s">
        <v>91</v>
      </c>
      <c r="W716" s="6" t="s">
        <v>80</v>
      </c>
      <c r="X716" s="6" t="s">
        <v>80</v>
      </c>
      <c r="Y716" s="6" t="s">
        <v>92</v>
      </c>
      <c r="Z716" s="6" t="s">
        <v>80</v>
      </c>
      <c r="AA716" s="6" t="s">
        <v>93</v>
      </c>
      <c r="AB716"/>
      <c r="AC716"/>
      <c r="AD716"/>
      <c r="AE716" t="str">
        <f>VLOOKUP(E716,'Synthèse ventes'!$A$5:$C$2461,3,0)</f>
        <v>Rond Ø180 SMX Beta Pamiers</v>
      </c>
      <c r="AF716" t="str">
        <f>VLOOKUP(E716,'Synthèse ventes'!$A$5:$C$2461,2,0)</f>
        <v>AD PAMIERS</v>
      </c>
      <c r="AG716"/>
      <c r="AH716"/>
      <c r="AI716"/>
      <c r="AJ716"/>
      <c r="AK716" s="6" t="s">
        <v>80</v>
      </c>
      <c r="AL716" s="6" t="s">
        <v>2720</v>
      </c>
      <c r="AM716" s="6" t="s">
        <v>95</v>
      </c>
      <c r="AN716" s="6" t="s">
        <v>145</v>
      </c>
      <c r="AO716" s="6" t="s">
        <v>599</v>
      </c>
      <c r="AP716" s="6" t="s">
        <v>80</v>
      </c>
      <c r="AQ716" s="6" t="s">
        <v>80</v>
      </c>
      <c r="AR716" s="6" t="s">
        <v>697</v>
      </c>
      <c r="AS716" s="6" t="s">
        <v>1434</v>
      </c>
      <c r="AT716"/>
      <c r="AU716" s="6" t="s">
        <v>80</v>
      </c>
      <c r="AV716" s="6" t="s">
        <v>100</v>
      </c>
      <c r="AW716"/>
      <c r="AX716"/>
      <c r="AY716"/>
      <c r="AZ716"/>
      <c r="BA716"/>
      <c r="BB716"/>
      <c r="BC716"/>
      <c r="BD716" s="6" t="s">
        <v>2799</v>
      </c>
      <c r="BE716" s="7" t="s">
        <v>102</v>
      </c>
      <c r="BG716" s="7" t="s">
        <v>103</v>
      </c>
      <c r="BH716" s="7">
        <v>2016</v>
      </c>
      <c r="BI716" s="7" t="s">
        <v>104</v>
      </c>
      <c r="BJ716" s="7" t="s">
        <v>105</v>
      </c>
      <c r="BK716" s="7" t="s">
        <v>105</v>
      </c>
      <c r="BL716" s="7" t="s">
        <v>103</v>
      </c>
      <c r="BN716"/>
      <c r="BO716"/>
      <c r="BP716"/>
      <c r="BQ716"/>
      <c r="BR716"/>
      <c r="BS716"/>
      <c r="BT716"/>
      <c r="BU716"/>
      <c r="BV716"/>
      <c r="BW716"/>
      <c r="BX716"/>
      <c r="BY716" s="8">
        <v>35815</v>
      </c>
      <c r="BZ716" s="9" t="s">
        <v>106</v>
      </c>
    </row>
    <row r="717" spans="1:78" s="7" customFormat="1" hidden="1" x14ac:dyDescent="0.25">
      <c r="A717" s="7" t="str">
        <f t="shared" si="11"/>
        <v>ACGT*</v>
      </c>
      <c r="B717" s="6" t="s">
        <v>2800</v>
      </c>
      <c r="C717" s="6" t="s">
        <v>2801</v>
      </c>
      <c r="D717" s="6" t="s">
        <v>2802</v>
      </c>
      <c r="E717" s="6" t="s">
        <v>2803</v>
      </c>
      <c r="F717"/>
      <c r="G717"/>
      <c r="H717" s="6" t="s">
        <v>80</v>
      </c>
      <c r="I717"/>
      <c r="J717" s="6" t="s">
        <v>81</v>
      </c>
      <c r="K717" s="6" t="s">
        <v>82</v>
      </c>
      <c r="L717" s="6" t="s">
        <v>156</v>
      </c>
      <c r="M717" s="6" t="s">
        <v>84</v>
      </c>
      <c r="N717" s="6" t="s">
        <v>85</v>
      </c>
      <c r="O717" s="6" t="s">
        <v>157</v>
      </c>
      <c r="P717" s="6" t="s">
        <v>108</v>
      </c>
      <c r="Q717" s="6" t="s">
        <v>110</v>
      </c>
      <c r="R717" s="6" t="s">
        <v>110</v>
      </c>
      <c r="S717"/>
      <c r="T717"/>
      <c r="U717" s="6" t="s">
        <v>91</v>
      </c>
      <c r="V717" s="6" t="s">
        <v>91</v>
      </c>
      <c r="W717" s="6" t="s">
        <v>80</v>
      </c>
      <c r="X717" s="6" t="s">
        <v>80</v>
      </c>
      <c r="Y717" s="6" t="s">
        <v>92</v>
      </c>
      <c r="Z717" s="6" t="s">
        <v>80</v>
      </c>
      <c r="AA717" s="6" t="s">
        <v>80</v>
      </c>
      <c r="AB717"/>
      <c r="AC717"/>
      <c r="AD717"/>
      <c r="AE717" t="str">
        <f>VLOOKUP(E717,'Synthèse ventes'!$A$5:$C$2461,3,0)</f>
        <v>Rond Ø330 pour Pamiers</v>
      </c>
      <c r="AF717" t="str">
        <f>VLOOKUP(E717,'Synthèse ventes'!$A$5:$C$2461,2,0)</f>
        <v>AD PAMIERS</v>
      </c>
      <c r="AG717"/>
      <c r="AH717"/>
      <c r="AI717"/>
      <c r="AJ717"/>
      <c r="AK717" s="6" t="s">
        <v>80</v>
      </c>
      <c r="AL717" s="6" t="s">
        <v>2804</v>
      </c>
      <c r="AM717" s="6" t="s">
        <v>95</v>
      </c>
      <c r="AN717" s="6" t="s">
        <v>1418</v>
      </c>
      <c r="AO717" s="6" t="s">
        <v>439</v>
      </c>
      <c r="AP717" s="6" t="s">
        <v>80</v>
      </c>
      <c r="AQ717" s="6" t="s">
        <v>80</v>
      </c>
      <c r="AR717" s="6" t="s">
        <v>2742</v>
      </c>
      <c r="AS717" s="6" t="s">
        <v>1861</v>
      </c>
      <c r="AT717"/>
      <c r="AU717" s="6" t="s">
        <v>80</v>
      </c>
      <c r="AV717" s="6" t="s">
        <v>100</v>
      </c>
      <c r="AW717"/>
      <c r="AX717"/>
      <c r="AY717"/>
      <c r="AZ717"/>
      <c r="BA717"/>
      <c r="BB717"/>
      <c r="BC717"/>
      <c r="BD717" s="6" t="s">
        <v>2799</v>
      </c>
      <c r="BE717" s="7" t="s">
        <v>102</v>
      </c>
      <c r="BG717" s="7" t="s">
        <v>103</v>
      </c>
      <c r="BH717" s="7">
        <v>2016</v>
      </c>
      <c r="BI717" s="7" t="s">
        <v>104</v>
      </c>
      <c r="BJ717" s="7" t="s">
        <v>105</v>
      </c>
      <c r="BK717" s="7" t="s">
        <v>105</v>
      </c>
      <c r="BL717" s="7" t="s">
        <v>103</v>
      </c>
      <c r="BN717"/>
      <c r="BO717"/>
      <c r="BP717"/>
      <c r="BQ717"/>
      <c r="BR717"/>
      <c r="BS717"/>
      <c r="BT717"/>
      <c r="BU717"/>
      <c r="BV717"/>
      <c r="BW717"/>
      <c r="BX717"/>
      <c r="BY717" s="8">
        <v>105569</v>
      </c>
      <c r="BZ717" s="9" t="s">
        <v>106</v>
      </c>
    </row>
    <row r="718" spans="1:78" s="7" customFormat="1" hidden="1" x14ac:dyDescent="0.25">
      <c r="A718" s="7" t="str">
        <f t="shared" si="11"/>
        <v>ACGT*</v>
      </c>
      <c r="B718" s="6" t="s">
        <v>2805</v>
      </c>
      <c r="C718" s="6" t="s">
        <v>2806</v>
      </c>
      <c r="D718" s="6" t="s">
        <v>2802</v>
      </c>
      <c r="E718" s="6" t="s">
        <v>2803</v>
      </c>
      <c r="F718"/>
      <c r="G718"/>
      <c r="H718" s="6" t="s">
        <v>80</v>
      </c>
      <c r="I718"/>
      <c r="J718" s="6" t="s">
        <v>81</v>
      </c>
      <c r="K718" s="6" t="s">
        <v>82</v>
      </c>
      <c r="L718" s="6" t="s">
        <v>156</v>
      </c>
      <c r="M718" s="6" t="s">
        <v>84</v>
      </c>
      <c r="N718" s="6" t="s">
        <v>85</v>
      </c>
      <c r="O718" s="6" t="s">
        <v>157</v>
      </c>
      <c r="P718" s="6" t="s">
        <v>108</v>
      </c>
      <c r="Q718" s="6" t="s">
        <v>110</v>
      </c>
      <c r="R718" s="6" t="s">
        <v>110</v>
      </c>
      <c r="S718"/>
      <c r="T718"/>
      <c r="U718" s="6" t="s">
        <v>91</v>
      </c>
      <c r="V718" s="6" t="s">
        <v>91</v>
      </c>
      <c r="W718" s="6" t="s">
        <v>80</v>
      </c>
      <c r="X718" s="6" t="s">
        <v>80</v>
      </c>
      <c r="Y718" s="6" t="s">
        <v>92</v>
      </c>
      <c r="Z718" s="6" t="s">
        <v>80</v>
      </c>
      <c r="AA718" s="6" t="s">
        <v>80</v>
      </c>
      <c r="AB718"/>
      <c r="AC718"/>
      <c r="AD718"/>
      <c r="AE718" t="str">
        <f>VLOOKUP(E718,'Synthèse ventes'!$A$5:$C$2461,3,0)</f>
        <v>Rond Ø330 pour Pamiers</v>
      </c>
      <c r="AF718" t="str">
        <f>VLOOKUP(E718,'Synthèse ventes'!$A$5:$C$2461,2,0)</f>
        <v>AD PAMIERS</v>
      </c>
      <c r="AG718"/>
      <c r="AH718"/>
      <c r="AI718"/>
      <c r="AJ718"/>
      <c r="AK718" s="6" t="s">
        <v>80</v>
      </c>
      <c r="AL718" s="6" t="s">
        <v>2804</v>
      </c>
      <c r="AM718" s="6" t="s">
        <v>95</v>
      </c>
      <c r="AN718" s="6" t="s">
        <v>1418</v>
      </c>
      <c r="AO718" s="6" t="s">
        <v>394</v>
      </c>
      <c r="AP718" s="6" t="s">
        <v>80</v>
      </c>
      <c r="AQ718" s="6" t="s">
        <v>80</v>
      </c>
      <c r="AR718" s="6" t="s">
        <v>2742</v>
      </c>
      <c r="AS718" s="6" t="s">
        <v>1861</v>
      </c>
      <c r="AT718"/>
      <c r="AU718" s="6" t="s">
        <v>80</v>
      </c>
      <c r="AV718" s="6" t="s">
        <v>100</v>
      </c>
      <c r="AW718"/>
      <c r="AX718"/>
      <c r="AY718"/>
      <c r="AZ718"/>
      <c r="BA718"/>
      <c r="BB718"/>
      <c r="BC718"/>
      <c r="BD718" s="6" t="s">
        <v>2799</v>
      </c>
      <c r="BE718" s="7" t="s">
        <v>102</v>
      </c>
      <c r="BG718" s="7" t="s">
        <v>103</v>
      </c>
      <c r="BH718" s="7">
        <v>2016</v>
      </c>
      <c r="BI718" s="7" t="s">
        <v>104</v>
      </c>
      <c r="BJ718" s="7" t="s">
        <v>105</v>
      </c>
      <c r="BK718" s="7" t="s">
        <v>105</v>
      </c>
      <c r="BL718" s="7" t="s">
        <v>103</v>
      </c>
      <c r="BN718"/>
      <c r="BO718"/>
      <c r="BP718"/>
      <c r="BQ718"/>
      <c r="BR718"/>
      <c r="BS718"/>
      <c r="BT718"/>
      <c r="BU718"/>
      <c r="BV718"/>
      <c r="BW718"/>
      <c r="BX718"/>
      <c r="BY718" s="8">
        <v>76072</v>
      </c>
      <c r="BZ718" s="9" t="s">
        <v>106</v>
      </c>
    </row>
    <row r="719" spans="1:78" s="7" customFormat="1" hidden="1" x14ac:dyDescent="0.25">
      <c r="A719" s="7" t="str">
        <f t="shared" si="11"/>
        <v>ACGT*</v>
      </c>
      <c r="B719" s="6" t="s">
        <v>2807</v>
      </c>
      <c r="C719" s="6" t="s">
        <v>2808</v>
      </c>
      <c r="D719" s="6" t="s">
        <v>2802</v>
      </c>
      <c r="E719" s="6" t="s">
        <v>2803</v>
      </c>
      <c r="F719"/>
      <c r="G719"/>
      <c r="H719" s="6" t="s">
        <v>80</v>
      </c>
      <c r="I719"/>
      <c r="J719" s="6" t="s">
        <v>81</v>
      </c>
      <c r="K719" s="6" t="s">
        <v>82</v>
      </c>
      <c r="L719" s="6" t="s">
        <v>156</v>
      </c>
      <c r="M719" s="6" t="s">
        <v>84</v>
      </c>
      <c r="N719" s="6" t="s">
        <v>85</v>
      </c>
      <c r="O719" s="6" t="s">
        <v>157</v>
      </c>
      <c r="P719" s="6" t="s">
        <v>108</v>
      </c>
      <c r="Q719" s="6" t="s">
        <v>110</v>
      </c>
      <c r="R719" s="6" t="s">
        <v>110</v>
      </c>
      <c r="S719"/>
      <c r="T719"/>
      <c r="U719" s="6" t="s">
        <v>91</v>
      </c>
      <c r="V719" s="6" t="s">
        <v>91</v>
      </c>
      <c r="W719" s="6" t="s">
        <v>80</v>
      </c>
      <c r="X719" s="6" t="s">
        <v>80</v>
      </c>
      <c r="Y719" s="6" t="s">
        <v>92</v>
      </c>
      <c r="Z719" s="6" t="s">
        <v>80</v>
      </c>
      <c r="AA719" s="6" t="s">
        <v>80</v>
      </c>
      <c r="AB719"/>
      <c r="AC719"/>
      <c r="AD719"/>
      <c r="AE719" t="str">
        <f>VLOOKUP(E719,'Synthèse ventes'!$A$5:$C$2461,3,0)</f>
        <v>Rond Ø330 pour Pamiers</v>
      </c>
      <c r="AF719" t="str">
        <f>VLOOKUP(E719,'Synthèse ventes'!$A$5:$C$2461,2,0)</f>
        <v>AD PAMIERS</v>
      </c>
      <c r="AG719"/>
      <c r="AH719"/>
      <c r="AI719"/>
      <c r="AJ719"/>
      <c r="AK719" s="6" t="s">
        <v>80</v>
      </c>
      <c r="AL719" s="6" t="s">
        <v>2804</v>
      </c>
      <c r="AM719" s="6" t="s">
        <v>95</v>
      </c>
      <c r="AN719" s="6" t="s">
        <v>1418</v>
      </c>
      <c r="AO719" s="6" t="s">
        <v>454</v>
      </c>
      <c r="AP719" s="6" t="s">
        <v>80</v>
      </c>
      <c r="AQ719" s="6" t="s">
        <v>80</v>
      </c>
      <c r="AR719" s="6" t="s">
        <v>2742</v>
      </c>
      <c r="AS719" s="6" t="s">
        <v>1861</v>
      </c>
      <c r="AT719"/>
      <c r="AU719" s="6" t="s">
        <v>80</v>
      </c>
      <c r="AV719" s="6" t="s">
        <v>100</v>
      </c>
      <c r="AW719"/>
      <c r="AX719"/>
      <c r="AY719"/>
      <c r="AZ719"/>
      <c r="BA719"/>
      <c r="BB719"/>
      <c r="BC719"/>
      <c r="BD719" s="6" t="s">
        <v>2799</v>
      </c>
      <c r="BE719" s="7" t="s">
        <v>102</v>
      </c>
      <c r="BG719" s="7" t="s">
        <v>103</v>
      </c>
      <c r="BH719" s="7">
        <v>2016</v>
      </c>
      <c r="BI719" s="7" t="s">
        <v>104</v>
      </c>
      <c r="BJ719" s="7" t="s">
        <v>105</v>
      </c>
      <c r="BK719" s="7" t="s">
        <v>105</v>
      </c>
      <c r="BL719" s="7" t="s">
        <v>103</v>
      </c>
      <c r="BN719"/>
      <c r="BO719"/>
      <c r="BP719"/>
      <c r="BQ719"/>
      <c r="BR719"/>
      <c r="BS719"/>
      <c r="BT719"/>
      <c r="BU719"/>
      <c r="BV719"/>
      <c r="BW719"/>
      <c r="BX719"/>
      <c r="BY719" s="8">
        <v>16298</v>
      </c>
      <c r="BZ719" s="9" t="s">
        <v>106</v>
      </c>
    </row>
    <row r="720" spans="1:78" s="7" customFormat="1" hidden="1" x14ac:dyDescent="0.25">
      <c r="A720" s="7" t="str">
        <f t="shared" si="11"/>
        <v>ACGT*</v>
      </c>
      <c r="B720" s="6" t="s">
        <v>2809</v>
      </c>
      <c r="C720" s="6" t="s">
        <v>2810</v>
      </c>
      <c r="D720" s="6" t="s">
        <v>2802</v>
      </c>
      <c r="E720" s="6" t="s">
        <v>2803</v>
      </c>
      <c r="F720"/>
      <c r="G720"/>
      <c r="H720" s="6" t="s">
        <v>80</v>
      </c>
      <c r="I720"/>
      <c r="J720" s="6" t="s">
        <v>81</v>
      </c>
      <c r="K720" s="6" t="s">
        <v>82</v>
      </c>
      <c r="L720" s="6" t="s">
        <v>156</v>
      </c>
      <c r="M720" s="6" t="s">
        <v>84</v>
      </c>
      <c r="N720" s="6" t="s">
        <v>85</v>
      </c>
      <c r="O720" s="6" t="s">
        <v>157</v>
      </c>
      <c r="P720" s="6" t="s">
        <v>108</v>
      </c>
      <c r="Q720" s="6" t="s">
        <v>110</v>
      </c>
      <c r="R720" s="6" t="s">
        <v>110</v>
      </c>
      <c r="S720"/>
      <c r="T720"/>
      <c r="U720" s="6" t="s">
        <v>91</v>
      </c>
      <c r="V720" s="6" t="s">
        <v>91</v>
      </c>
      <c r="W720" s="6" t="s">
        <v>80</v>
      </c>
      <c r="X720" s="6" t="s">
        <v>80</v>
      </c>
      <c r="Y720" s="6" t="s">
        <v>92</v>
      </c>
      <c r="Z720" s="6" t="s">
        <v>80</v>
      </c>
      <c r="AA720" s="6" t="s">
        <v>80</v>
      </c>
      <c r="AB720"/>
      <c r="AC720"/>
      <c r="AD720"/>
      <c r="AE720" t="str">
        <f>VLOOKUP(E720,'Synthèse ventes'!$A$5:$C$2461,3,0)</f>
        <v>Rond Ø330 pour Pamiers</v>
      </c>
      <c r="AF720" t="str">
        <f>VLOOKUP(E720,'Synthèse ventes'!$A$5:$C$2461,2,0)</f>
        <v>AD PAMIERS</v>
      </c>
      <c r="AG720"/>
      <c r="AH720"/>
      <c r="AI720"/>
      <c r="AJ720"/>
      <c r="AK720" s="6" t="s">
        <v>80</v>
      </c>
      <c r="AL720" s="6" t="s">
        <v>2804</v>
      </c>
      <c r="AM720" s="6" t="s">
        <v>95</v>
      </c>
      <c r="AN720" s="6" t="s">
        <v>1418</v>
      </c>
      <c r="AO720" s="6" t="s">
        <v>448</v>
      </c>
      <c r="AP720" s="6" t="s">
        <v>80</v>
      </c>
      <c r="AQ720" s="6" t="s">
        <v>80</v>
      </c>
      <c r="AR720" s="6" t="s">
        <v>2742</v>
      </c>
      <c r="AS720" s="6" t="s">
        <v>1861</v>
      </c>
      <c r="AT720"/>
      <c r="AU720" s="6" t="s">
        <v>80</v>
      </c>
      <c r="AV720" s="6" t="s">
        <v>100</v>
      </c>
      <c r="AW720"/>
      <c r="AX720"/>
      <c r="AY720"/>
      <c r="AZ720"/>
      <c r="BA720"/>
      <c r="BB720"/>
      <c r="BC720"/>
      <c r="BD720" s="6" t="s">
        <v>2799</v>
      </c>
      <c r="BE720" s="7" t="s">
        <v>102</v>
      </c>
      <c r="BG720" s="7" t="s">
        <v>103</v>
      </c>
      <c r="BH720" s="7">
        <v>2016</v>
      </c>
      <c r="BI720" s="7" t="s">
        <v>104</v>
      </c>
      <c r="BJ720" s="7" t="s">
        <v>105</v>
      </c>
      <c r="BK720" s="7" t="s">
        <v>105</v>
      </c>
      <c r="BL720" s="7" t="s">
        <v>103</v>
      </c>
      <c r="BN720"/>
      <c r="BO720"/>
      <c r="BP720"/>
      <c r="BQ720"/>
      <c r="BR720"/>
      <c r="BS720"/>
      <c r="BT720"/>
      <c r="BU720"/>
      <c r="BV720"/>
      <c r="BW720"/>
      <c r="BX720"/>
      <c r="BY720" s="8">
        <v>37346</v>
      </c>
      <c r="BZ720" s="9" t="s">
        <v>106</v>
      </c>
    </row>
    <row r="721" spans="1:78" s="7" customFormat="1" hidden="1" x14ac:dyDescent="0.25">
      <c r="A721" s="7" t="str">
        <f t="shared" si="11"/>
        <v>AAWU*</v>
      </c>
      <c r="B721" s="6" t="s">
        <v>2811</v>
      </c>
      <c r="C721" s="6" t="s">
        <v>2812</v>
      </c>
      <c r="D721" s="6" t="s">
        <v>2813</v>
      </c>
      <c r="E721" s="6" t="s">
        <v>2814</v>
      </c>
      <c r="F721"/>
      <c r="G721"/>
      <c r="H721" s="6" t="s">
        <v>80</v>
      </c>
      <c r="I721"/>
      <c r="J721" s="6" t="s">
        <v>81</v>
      </c>
      <c r="K721" s="6" t="s">
        <v>82</v>
      </c>
      <c r="L721" s="6" t="s">
        <v>156</v>
      </c>
      <c r="M721" s="6" t="s">
        <v>84</v>
      </c>
      <c r="N721" s="6" t="s">
        <v>85</v>
      </c>
      <c r="O721" s="6" t="s">
        <v>157</v>
      </c>
      <c r="P721" s="6" t="s">
        <v>108</v>
      </c>
      <c r="Q721" s="6" t="s">
        <v>110</v>
      </c>
      <c r="R721" s="6" t="s">
        <v>110</v>
      </c>
      <c r="S721"/>
      <c r="T721"/>
      <c r="U721" s="6" t="s">
        <v>91</v>
      </c>
      <c r="V721" s="6" t="s">
        <v>91</v>
      </c>
      <c r="W721" s="6" t="s">
        <v>80</v>
      </c>
      <c r="X721" s="6" t="s">
        <v>80</v>
      </c>
      <c r="Y721" s="6" t="s">
        <v>92</v>
      </c>
      <c r="Z721" s="6" t="s">
        <v>80</v>
      </c>
      <c r="AA721" s="6" t="s">
        <v>80</v>
      </c>
      <c r="AB721"/>
      <c r="AC721"/>
      <c r="AD721"/>
      <c r="AE721" t="str">
        <f>VLOOKUP(E721,'Synthèse ventes'!$A$5:$C$2461,3,0)</f>
        <v>Rond Ø160 pour Pamiers</v>
      </c>
      <c r="AF721" t="str">
        <f>VLOOKUP(E721,'Synthèse ventes'!$A$5:$C$2461,2,0)</f>
        <v>AD PAMIERS</v>
      </c>
      <c r="AG721"/>
      <c r="AH721"/>
      <c r="AI721"/>
      <c r="AJ721"/>
      <c r="AK721" s="6" t="s">
        <v>80</v>
      </c>
      <c r="AL721" s="6" t="s">
        <v>2815</v>
      </c>
      <c r="AM721" s="6" t="s">
        <v>95</v>
      </c>
      <c r="AN721" s="6" t="s">
        <v>1060</v>
      </c>
      <c r="AO721" s="6" t="s">
        <v>651</v>
      </c>
      <c r="AP721" s="6" t="s">
        <v>80</v>
      </c>
      <c r="AQ721" s="6" t="s">
        <v>80</v>
      </c>
      <c r="AR721" s="6" t="s">
        <v>592</v>
      </c>
      <c r="AS721" s="6" t="s">
        <v>1861</v>
      </c>
      <c r="AT721"/>
      <c r="AU721" s="6" t="s">
        <v>80</v>
      </c>
      <c r="AV721" s="6" t="s">
        <v>100</v>
      </c>
      <c r="AW721"/>
      <c r="AX721"/>
      <c r="AY721"/>
      <c r="AZ721"/>
      <c r="BA721"/>
      <c r="BB721"/>
      <c r="BC721"/>
      <c r="BD721" s="6" t="s">
        <v>2816</v>
      </c>
      <c r="BE721" s="7" t="s">
        <v>102</v>
      </c>
      <c r="BG721" s="7" t="s">
        <v>103</v>
      </c>
      <c r="BH721" s="7">
        <v>2016</v>
      </c>
      <c r="BI721" s="7" t="s">
        <v>104</v>
      </c>
      <c r="BJ721" s="7" t="s">
        <v>105</v>
      </c>
      <c r="BK721" s="7" t="s">
        <v>105</v>
      </c>
      <c r="BL721" s="7" t="s">
        <v>103</v>
      </c>
      <c r="BN721"/>
      <c r="BO721"/>
      <c r="BP721"/>
      <c r="BQ721"/>
      <c r="BR721"/>
      <c r="BS721"/>
      <c r="BT721"/>
      <c r="BU721"/>
      <c r="BV721"/>
      <c r="BW721"/>
      <c r="BX721"/>
      <c r="BY721" s="8">
        <v>122428</v>
      </c>
      <c r="BZ721" s="9" t="s">
        <v>106</v>
      </c>
    </row>
    <row r="722" spans="1:78" s="7" customFormat="1" hidden="1" x14ac:dyDescent="0.25">
      <c r="A722" s="7" t="str">
        <f t="shared" si="11"/>
        <v>AAWU*</v>
      </c>
      <c r="B722" s="6" t="s">
        <v>2817</v>
      </c>
      <c r="C722" s="6" t="s">
        <v>2818</v>
      </c>
      <c r="D722" s="6" t="s">
        <v>2813</v>
      </c>
      <c r="E722" s="6" t="s">
        <v>2814</v>
      </c>
      <c r="F722"/>
      <c r="G722"/>
      <c r="H722" s="6" t="s">
        <v>80</v>
      </c>
      <c r="I722"/>
      <c r="J722" s="6" t="s">
        <v>81</v>
      </c>
      <c r="K722" s="6" t="s">
        <v>82</v>
      </c>
      <c r="L722" s="6" t="s">
        <v>156</v>
      </c>
      <c r="M722" s="6" t="s">
        <v>84</v>
      </c>
      <c r="N722" s="6" t="s">
        <v>85</v>
      </c>
      <c r="O722" s="6" t="s">
        <v>157</v>
      </c>
      <c r="P722" s="6" t="s">
        <v>108</v>
      </c>
      <c r="Q722" s="6" t="s">
        <v>110</v>
      </c>
      <c r="R722" s="6" t="s">
        <v>110</v>
      </c>
      <c r="S722"/>
      <c r="T722"/>
      <c r="U722" s="6" t="s">
        <v>91</v>
      </c>
      <c r="V722" s="6" t="s">
        <v>91</v>
      </c>
      <c r="W722" s="6" t="s">
        <v>80</v>
      </c>
      <c r="X722" s="6" t="s">
        <v>80</v>
      </c>
      <c r="Y722" s="6" t="s">
        <v>92</v>
      </c>
      <c r="Z722" s="6" t="s">
        <v>80</v>
      </c>
      <c r="AA722" s="6" t="s">
        <v>80</v>
      </c>
      <c r="AB722"/>
      <c r="AC722"/>
      <c r="AD722"/>
      <c r="AE722" t="str">
        <f>VLOOKUP(E722,'Synthèse ventes'!$A$5:$C$2461,3,0)</f>
        <v>Rond Ø160 pour Pamiers</v>
      </c>
      <c r="AF722" t="str">
        <f>VLOOKUP(E722,'Synthèse ventes'!$A$5:$C$2461,2,0)</f>
        <v>AD PAMIERS</v>
      </c>
      <c r="AG722"/>
      <c r="AH722"/>
      <c r="AI722"/>
      <c r="AJ722"/>
      <c r="AK722" s="6" t="s">
        <v>80</v>
      </c>
      <c r="AL722" s="6" t="s">
        <v>2815</v>
      </c>
      <c r="AM722" s="6" t="s">
        <v>95</v>
      </c>
      <c r="AN722" s="6" t="s">
        <v>1060</v>
      </c>
      <c r="AO722" s="6" t="s">
        <v>376</v>
      </c>
      <c r="AP722" s="6" t="s">
        <v>80</v>
      </c>
      <c r="AQ722" s="6" t="s">
        <v>80</v>
      </c>
      <c r="AR722" s="6" t="s">
        <v>592</v>
      </c>
      <c r="AS722" s="6" t="s">
        <v>1861</v>
      </c>
      <c r="AT722"/>
      <c r="AU722" s="6" t="s">
        <v>80</v>
      </c>
      <c r="AV722" s="6" t="s">
        <v>100</v>
      </c>
      <c r="AW722"/>
      <c r="AX722"/>
      <c r="AY722"/>
      <c r="AZ722"/>
      <c r="BA722"/>
      <c r="BB722"/>
      <c r="BC722"/>
      <c r="BD722" s="6" t="s">
        <v>2816</v>
      </c>
      <c r="BE722" s="7" t="s">
        <v>102</v>
      </c>
      <c r="BG722" s="7" t="s">
        <v>103</v>
      </c>
      <c r="BH722" s="7">
        <v>2016</v>
      </c>
      <c r="BI722" s="7" t="s">
        <v>104</v>
      </c>
      <c r="BJ722" s="7" t="s">
        <v>105</v>
      </c>
      <c r="BK722" s="7" t="s">
        <v>105</v>
      </c>
      <c r="BL722" s="7" t="s">
        <v>103</v>
      </c>
      <c r="BN722"/>
      <c r="BO722"/>
      <c r="BP722"/>
      <c r="BQ722"/>
      <c r="BR722"/>
      <c r="BS722"/>
      <c r="BT722"/>
      <c r="BU722"/>
      <c r="BV722"/>
      <c r="BW722"/>
      <c r="BX722"/>
      <c r="BY722" s="8">
        <v>89376</v>
      </c>
      <c r="BZ722" s="9" t="s">
        <v>106</v>
      </c>
    </row>
    <row r="723" spans="1:78" s="7" customFormat="1" hidden="1" x14ac:dyDescent="0.25">
      <c r="A723" s="7" t="str">
        <f t="shared" si="11"/>
        <v>AAWU*</v>
      </c>
      <c r="B723" s="6" t="s">
        <v>2819</v>
      </c>
      <c r="C723" s="6" t="s">
        <v>2820</v>
      </c>
      <c r="D723" s="6" t="s">
        <v>2813</v>
      </c>
      <c r="E723" s="6" t="s">
        <v>2814</v>
      </c>
      <c r="F723"/>
      <c r="G723"/>
      <c r="H723" s="6" t="s">
        <v>80</v>
      </c>
      <c r="I723"/>
      <c r="J723" s="6" t="s">
        <v>81</v>
      </c>
      <c r="K723" s="6" t="s">
        <v>82</v>
      </c>
      <c r="L723" s="6" t="s">
        <v>156</v>
      </c>
      <c r="M723" s="6" t="s">
        <v>84</v>
      </c>
      <c r="N723" s="6" t="s">
        <v>85</v>
      </c>
      <c r="O723" s="6" t="s">
        <v>157</v>
      </c>
      <c r="P723" s="6" t="s">
        <v>108</v>
      </c>
      <c r="Q723" s="6" t="s">
        <v>110</v>
      </c>
      <c r="R723" s="6" t="s">
        <v>110</v>
      </c>
      <c r="S723"/>
      <c r="T723"/>
      <c r="U723" s="6" t="s">
        <v>91</v>
      </c>
      <c r="V723" s="6" t="s">
        <v>91</v>
      </c>
      <c r="W723" s="6" t="s">
        <v>80</v>
      </c>
      <c r="X723" s="6" t="s">
        <v>80</v>
      </c>
      <c r="Y723" s="6" t="s">
        <v>92</v>
      </c>
      <c r="Z723" s="6" t="s">
        <v>80</v>
      </c>
      <c r="AA723" s="6" t="s">
        <v>80</v>
      </c>
      <c r="AB723"/>
      <c r="AC723"/>
      <c r="AD723"/>
      <c r="AE723" t="str">
        <f>VLOOKUP(E723,'Synthèse ventes'!$A$5:$C$2461,3,0)</f>
        <v>Rond Ø160 pour Pamiers</v>
      </c>
      <c r="AF723" t="str">
        <f>VLOOKUP(E723,'Synthèse ventes'!$A$5:$C$2461,2,0)</f>
        <v>AD PAMIERS</v>
      </c>
      <c r="AG723"/>
      <c r="AH723"/>
      <c r="AI723"/>
      <c r="AJ723"/>
      <c r="AK723" s="6" t="s">
        <v>80</v>
      </c>
      <c r="AL723" s="6" t="s">
        <v>2815</v>
      </c>
      <c r="AM723" s="6" t="s">
        <v>95</v>
      </c>
      <c r="AN723" s="6" t="s">
        <v>1060</v>
      </c>
      <c r="AO723" s="6" t="s">
        <v>602</v>
      </c>
      <c r="AP723" s="6" t="s">
        <v>80</v>
      </c>
      <c r="AQ723" s="6" t="s">
        <v>80</v>
      </c>
      <c r="AR723" s="6" t="s">
        <v>592</v>
      </c>
      <c r="AS723" s="6" t="s">
        <v>1861</v>
      </c>
      <c r="AT723"/>
      <c r="AU723" s="6" t="s">
        <v>80</v>
      </c>
      <c r="AV723" s="6" t="s">
        <v>100</v>
      </c>
      <c r="AW723"/>
      <c r="AX723"/>
      <c r="AY723"/>
      <c r="AZ723"/>
      <c r="BA723"/>
      <c r="BB723"/>
      <c r="BC723"/>
      <c r="BD723" s="6" t="s">
        <v>2816</v>
      </c>
      <c r="BE723" s="7" t="s">
        <v>102</v>
      </c>
      <c r="BG723" s="7" t="s">
        <v>103</v>
      </c>
      <c r="BH723" s="7">
        <v>2016</v>
      </c>
      <c r="BI723" s="7" t="s">
        <v>104</v>
      </c>
      <c r="BJ723" s="7" t="s">
        <v>105</v>
      </c>
      <c r="BK723" s="7" t="s">
        <v>105</v>
      </c>
      <c r="BL723" s="7" t="s">
        <v>103</v>
      </c>
      <c r="BN723"/>
      <c r="BO723"/>
      <c r="BP723"/>
      <c r="BQ723"/>
      <c r="BR723"/>
      <c r="BS723"/>
      <c r="BT723"/>
      <c r="BU723"/>
      <c r="BV723"/>
      <c r="BW723"/>
      <c r="BX723"/>
      <c r="BY723" s="8">
        <v>27267</v>
      </c>
      <c r="BZ723" s="9" t="s">
        <v>106</v>
      </c>
    </row>
    <row r="724" spans="1:78" s="7" customFormat="1" hidden="1" x14ac:dyDescent="0.25">
      <c r="A724" s="7" t="str">
        <f t="shared" si="11"/>
        <v>AAWU*</v>
      </c>
      <c r="B724" s="6" t="s">
        <v>2821</v>
      </c>
      <c r="C724" s="6" t="s">
        <v>2822</v>
      </c>
      <c r="D724" s="6" t="s">
        <v>2813</v>
      </c>
      <c r="E724" s="6" t="s">
        <v>2814</v>
      </c>
      <c r="F724"/>
      <c r="G724"/>
      <c r="H724" s="6" t="s">
        <v>80</v>
      </c>
      <c r="I724"/>
      <c r="J724" s="6" t="s">
        <v>81</v>
      </c>
      <c r="K724" s="6" t="s">
        <v>82</v>
      </c>
      <c r="L724" s="6" t="s">
        <v>156</v>
      </c>
      <c r="M724" s="6" t="s">
        <v>84</v>
      </c>
      <c r="N724" s="6" t="s">
        <v>85</v>
      </c>
      <c r="O724" s="6" t="s">
        <v>157</v>
      </c>
      <c r="P724" s="6" t="s">
        <v>108</v>
      </c>
      <c r="Q724" s="6" t="s">
        <v>110</v>
      </c>
      <c r="R724" s="6" t="s">
        <v>110</v>
      </c>
      <c r="S724"/>
      <c r="T724"/>
      <c r="U724" s="6" t="s">
        <v>91</v>
      </c>
      <c r="V724" s="6" t="s">
        <v>91</v>
      </c>
      <c r="W724" s="6" t="s">
        <v>80</v>
      </c>
      <c r="X724" s="6" t="s">
        <v>80</v>
      </c>
      <c r="Y724" s="6" t="s">
        <v>92</v>
      </c>
      <c r="Z724" s="6" t="s">
        <v>80</v>
      </c>
      <c r="AA724" s="6" t="s">
        <v>80</v>
      </c>
      <c r="AB724"/>
      <c r="AC724"/>
      <c r="AD724"/>
      <c r="AE724" t="str">
        <f>VLOOKUP(E724,'Synthèse ventes'!$A$5:$C$2461,3,0)</f>
        <v>Rond Ø160 pour Pamiers</v>
      </c>
      <c r="AF724" t="str">
        <f>VLOOKUP(E724,'Synthèse ventes'!$A$5:$C$2461,2,0)</f>
        <v>AD PAMIERS</v>
      </c>
      <c r="AG724"/>
      <c r="AH724"/>
      <c r="AI724"/>
      <c r="AJ724"/>
      <c r="AK724" s="6" t="s">
        <v>80</v>
      </c>
      <c r="AL724" s="6" t="s">
        <v>2815</v>
      </c>
      <c r="AM724" s="6" t="s">
        <v>95</v>
      </c>
      <c r="AN724" s="6" t="s">
        <v>1060</v>
      </c>
      <c r="AO724" s="6" t="s">
        <v>599</v>
      </c>
      <c r="AP724" s="6" t="s">
        <v>80</v>
      </c>
      <c r="AQ724" s="6" t="s">
        <v>80</v>
      </c>
      <c r="AR724" s="6" t="s">
        <v>592</v>
      </c>
      <c r="AS724" s="6" t="s">
        <v>1861</v>
      </c>
      <c r="AT724"/>
      <c r="AU724" s="6" t="s">
        <v>80</v>
      </c>
      <c r="AV724" s="6" t="s">
        <v>100</v>
      </c>
      <c r="AW724"/>
      <c r="AX724"/>
      <c r="AY724"/>
      <c r="AZ724"/>
      <c r="BA724"/>
      <c r="BB724"/>
      <c r="BC724"/>
      <c r="BD724" s="6" t="s">
        <v>2816</v>
      </c>
      <c r="BE724" s="7" t="s">
        <v>102</v>
      </c>
      <c r="BG724" s="7" t="s">
        <v>103</v>
      </c>
      <c r="BH724" s="7">
        <v>2016</v>
      </c>
      <c r="BI724" s="7" t="s">
        <v>104</v>
      </c>
      <c r="BJ724" s="7" t="s">
        <v>105</v>
      </c>
      <c r="BK724" s="7" t="s">
        <v>105</v>
      </c>
      <c r="BL724" s="7" t="s">
        <v>103</v>
      </c>
      <c r="BN724"/>
      <c r="BO724"/>
      <c r="BP724"/>
      <c r="BQ724"/>
      <c r="BR724"/>
      <c r="BS724"/>
      <c r="BT724"/>
      <c r="BU724"/>
      <c r="BV724"/>
      <c r="BW724"/>
      <c r="BX724"/>
      <c r="BY724" s="8">
        <v>127856</v>
      </c>
      <c r="BZ724" s="9" t="s">
        <v>106</v>
      </c>
    </row>
    <row r="725" spans="1:78" s="7" customFormat="1" hidden="1" x14ac:dyDescent="0.25">
      <c r="A725" s="7" t="str">
        <f t="shared" si="11"/>
        <v>AAWU*</v>
      </c>
      <c r="B725" s="6" t="s">
        <v>2823</v>
      </c>
      <c r="C725" s="6" t="s">
        <v>2824</v>
      </c>
      <c r="D725" s="6" t="s">
        <v>2813</v>
      </c>
      <c r="E725" s="6" t="s">
        <v>2814</v>
      </c>
      <c r="F725"/>
      <c r="G725"/>
      <c r="H725" s="6" t="s">
        <v>80</v>
      </c>
      <c r="I725"/>
      <c r="J725" s="6" t="s">
        <v>81</v>
      </c>
      <c r="K725" s="6" t="s">
        <v>82</v>
      </c>
      <c r="L725" s="6" t="s">
        <v>156</v>
      </c>
      <c r="M725" s="6" t="s">
        <v>84</v>
      </c>
      <c r="N725" s="6" t="s">
        <v>85</v>
      </c>
      <c r="O725" s="6" t="s">
        <v>157</v>
      </c>
      <c r="P725" s="6" t="s">
        <v>108</v>
      </c>
      <c r="Q725" s="6" t="s">
        <v>110</v>
      </c>
      <c r="R725" s="6" t="s">
        <v>110</v>
      </c>
      <c r="S725"/>
      <c r="T725"/>
      <c r="U725" s="6" t="s">
        <v>91</v>
      </c>
      <c r="V725" s="6" t="s">
        <v>91</v>
      </c>
      <c r="W725" s="6" t="s">
        <v>80</v>
      </c>
      <c r="X725" s="6" t="s">
        <v>80</v>
      </c>
      <c r="Y725" s="6" t="s">
        <v>92</v>
      </c>
      <c r="Z725" s="6" t="s">
        <v>80</v>
      </c>
      <c r="AA725" s="6" t="s">
        <v>80</v>
      </c>
      <c r="AB725"/>
      <c r="AC725"/>
      <c r="AD725"/>
      <c r="AE725" t="str">
        <f>VLOOKUP(E725,'Synthèse ventes'!$A$5:$C$2461,3,0)</f>
        <v>Rond Ø160 pour Pamiers</v>
      </c>
      <c r="AF725" t="str">
        <f>VLOOKUP(E725,'Synthèse ventes'!$A$5:$C$2461,2,0)</f>
        <v>AD PAMIERS</v>
      </c>
      <c r="AG725"/>
      <c r="AH725"/>
      <c r="AI725"/>
      <c r="AJ725"/>
      <c r="AK725" s="6" t="s">
        <v>80</v>
      </c>
      <c r="AL725" s="6" t="s">
        <v>2815</v>
      </c>
      <c r="AM725" s="6" t="s">
        <v>95</v>
      </c>
      <c r="AN725" s="6" t="s">
        <v>2825</v>
      </c>
      <c r="AO725" s="6" t="s">
        <v>376</v>
      </c>
      <c r="AP725" s="6" t="s">
        <v>80</v>
      </c>
      <c r="AQ725" s="6" t="s">
        <v>80</v>
      </c>
      <c r="AR725" s="6" t="s">
        <v>592</v>
      </c>
      <c r="AS725" s="6" t="s">
        <v>1861</v>
      </c>
      <c r="AT725"/>
      <c r="AU725" s="6" t="s">
        <v>80</v>
      </c>
      <c r="AV725" s="6" t="s">
        <v>100</v>
      </c>
      <c r="AW725"/>
      <c r="AX725"/>
      <c r="AY725"/>
      <c r="AZ725"/>
      <c r="BA725"/>
      <c r="BB725"/>
      <c r="BC725"/>
      <c r="BD725" s="6" t="s">
        <v>2816</v>
      </c>
      <c r="BE725" s="7" t="s">
        <v>102</v>
      </c>
      <c r="BG725" s="7" t="s">
        <v>103</v>
      </c>
      <c r="BH725" s="7">
        <v>2016</v>
      </c>
      <c r="BI725" s="7" t="s">
        <v>104</v>
      </c>
      <c r="BJ725" s="7" t="s">
        <v>105</v>
      </c>
      <c r="BK725" s="7" t="s">
        <v>105</v>
      </c>
      <c r="BL725" s="7" t="s">
        <v>103</v>
      </c>
      <c r="BN725"/>
      <c r="BO725"/>
      <c r="BP725"/>
      <c r="BQ725"/>
      <c r="BR725"/>
      <c r="BS725"/>
      <c r="BT725"/>
      <c r="BU725"/>
      <c r="BV725"/>
      <c r="BW725"/>
      <c r="BX725"/>
      <c r="BY725" s="8">
        <v>53473</v>
      </c>
      <c r="BZ725" s="9" t="s">
        <v>106</v>
      </c>
    </row>
    <row r="726" spans="1:78" s="7" customFormat="1" hidden="1" x14ac:dyDescent="0.25">
      <c r="A726" s="7" t="str">
        <f t="shared" si="11"/>
        <v>AAWU*</v>
      </c>
      <c r="B726" s="6" t="s">
        <v>2826</v>
      </c>
      <c r="C726" s="6" t="s">
        <v>2827</v>
      </c>
      <c r="D726" s="6" t="s">
        <v>2813</v>
      </c>
      <c r="E726" s="6" t="s">
        <v>2814</v>
      </c>
      <c r="F726"/>
      <c r="G726"/>
      <c r="H726" s="6" t="s">
        <v>80</v>
      </c>
      <c r="I726"/>
      <c r="J726" s="6" t="s">
        <v>81</v>
      </c>
      <c r="K726" s="6" t="s">
        <v>82</v>
      </c>
      <c r="L726" s="6" t="s">
        <v>156</v>
      </c>
      <c r="M726" s="6" t="s">
        <v>84</v>
      </c>
      <c r="N726" s="6" t="s">
        <v>85</v>
      </c>
      <c r="O726" s="6" t="s">
        <v>157</v>
      </c>
      <c r="P726" s="6" t="s">
        <v>108</v>
      </c>
      <c r="Q726" s="6" t="s">
        <v>110</v>
      </c>
      <c r="R726" s="6" t="s">
        <v>110</v>
      </c>
      <c r="S726"/>
      <c r="T726"/>
      <c r="U726" s="6" t="s">
        <v>91</v>
      </c>
      <c r="V726" s="6" t="s">
        <v>91</v>
      </c>
      <c r="W726" s="6" t="s">
        <v>80</v>
      </c>
      <c r="X726" s="6" t="s">
        <v>80</v>
      </c>
      <c r="Y726" s="6" t="s">
        <v>92</v>
      </c>
      <c r="Z726" s="6" t="s">
        <v>80</v>
      </c>
      <c r="AA726" s="6" t="s">
        <v>80</v>
      </c>
      <c r="AB726"/>
      <c r="AC726"/>
      <c r="AD726"/>
      <c r="AE726" t="str">
        <f>VLOOKUP(E726,'Synthèse ventes'!$A$5:$C$2461,3,0)</f>
        <v>Rond Ø160 pour Pamiers</v>
      </c>
      <c r="AF726" t="str">
        <f>VLOOKUP(E726,'Synthèse ventes'!$A$5:$C$2461,2,0)</f>
        <v>AD PAMIERS</v>
      </c>
      <c r="AG726"/>
      <c r="AH726"/>
      <c r="AI726"/>
      <c r="AJ726"/>
      <c r="AK726" s="6" t="s">
        <v>80</v>
      </c>
      <c r="AL726" s="6" t="s">
        <v>2815</v>
      </c>
      <c r="AM726" s="6" t="s">
        <v>95</v>
      </c>
      <c r="AN726" s="6" t="s">
        <v>2825</v>
      </c>
      <c r="AO726" s="6" t="s">
        <v>602</v>
      </c>
      <c r="AP726" s="6" t="s">
        <v>80</v>
      </c>
      <c r="AQ726" s="6" t="s">
        <v>80</v>
      </c>
      <c r="AR726" s="6" t="s">
        <v>592</v>
      </c>
      <c r="AS726" s="6" t="s">
        <v>1861</v>
      </c>
      <c r="AT726"/>
      <c r="AU726" s="6" t="s">
        <v>80</v>
      </c>
      <c r="AV726" s="6" t="s">
        <v>100</v>
      </c>
      <c r="AW726"/>
      <c r="AX726"/>
      <c r="AY726"/>
      <c r="AZ726"/>
      <c r="BA726"/>
      <c r="BB726"/>
      <c r="BC726"/>
      <c r="BD726" s="6" t="s">
        <v>2816</v>
      </c>
      <c r="BE726" s="7" t="s">
        <v>102</v>
      </c>
      <c r="BG726" s="7" t="s">
        <v>103</v>
      </c>
      <c r="BH726" s="7">
        <v>2016</v>
      </c>
      <c r="BI726" s="7" t="s">
        <v>104</v>
      </c>
      <c r="BJ726" s="7" t="s">
        <v>105</v>
      </c>
      <c r="BK726" s="7" t="s">
        <v>105</v>
      </c>
      <c r="BL726" s="7" t="s">
        <v>103</v>
      </c>
      <c r="BN726"/>
      <c r="BO726"/>
      <c r="BP726"/>
      <c r="BQ726"/>
      <c r="BR726"/>
      <c r="BS726"/>
      <c r="BT726"/>
      <c r="BU726"/>
      <c r="BV726"/>
      <c r="BW726"/>
      <c r="BX726"/>
      <c r="BY726" s="8">
        <v>55106</v>
      </c>
      <c r="BZ726" s="9" t="s">
        <v>106</v>
      </c>
    </row>
    <row r="727" spans="1:78" s="7" customFormat="1" hidden="1" x14ac:dyDescent="0.25">
      <c r="A727" s="7" t="str">
        <f t="shared" si="11"/>
        <v>AAWU*</v>
      </c>
      <c r="B727" s="6" t="s">
        <v>2828</v>
      </c>
      <c r="C727" s="6" t="s">
        <v>2829</v>
      </c>
      <c r="D727" s="6" t="s">
        <v>2813</v>
      </c>
      <c r="E727" s="6" t="s">
        <v>2814</v>
      </c>
      <c r="F727"/>
      <c r="G727"/>
      <c r="H727" s="6" t="s">
        <v>80</v>
      </c>
      <c r="I727"/>
      <c r="J727" s="6" t="s">
        <v>81</v>
      </c>
      <c r="K727" s="6" t="s">
        <v>82</v>
      </c>
      <c r="L727" s="6" t="s">
        <v>156</v>
      </c>
      <c r="M727" s="6" t="s">
        <v>84</v>
      </c>
      <c r="N727" s="6" t="s">
        <v>85</v>
      </c>
      <c r="O727" s="6" t="s">
        <v>157</v>
      </c>
      <c r="P727" s="6" t="s">
        <v>108</v>
      </c>
      <c r="Q727" s="6" t="s">
        <v>110</v>
      </c>
      <c r="R727" s="6" t="s">
        <v>110</v>
      </c>
      <c r="S727"/>
      <c r="T727"/>
      <c r="U727" s="6" t="s">
        <v>91</v>
      </c>
      <c r="V727" s="6" t="s">
        <v>91</v>
      </c>
      <c r="W727" s="6" t="s">
        <v>80</v>
      </c>
      <c r="X727" s="6" t="s">
        <v>80</v>
      </c>
      <c r="Y727" s="6" t="s">
        <v>92</v>
      </c>
      <c r="Z727" s="6" t="s">
        <v>80</v>
      </c>
      <c r="AA727" s="6" t="s">
        <v>80</v>
      </c>
      <c r="AB727"/>
      <c r="AC727"/>
      <c r="AD727"/>
      <c r="AE727" t="str">
        <f>VLOOKUP(E727,'Synthèse ventes'!$A$5:$C$2461,3,0)</f>
        <v>Rond Ø160 pour Pamiers</v>
      </c>
      <c r="AF727" t="str">
        <f>VLOOKUP(E727,'Synthèse ventes'!$A$5:$C$2461,2,0)</f>
        <v>AD PAMIERS</v>
      </c>
      <c r="AG727"/>
      <c r="AH727"/>
      <c r="AI727"/>
      <c r="AJ727"/>
      <c r="AK727" s="6" t="s">
        <v>80</v>
      </c>
      <c r="AL727" s="6" t="s">
        <v>2815</v>
      </c>
      <c r="AM727" s="6" t="s">
        <v>95</v>
      </c>
      <c r="AN727" s="6" t="s">
        <v>2825</v>
      </c>
      <c r="AO727" s="6" t="s">
        <v>599</v>
      </c>
      <c r="AP727" s="6" t="s">
        <v>80</v>
      </c>
      <c r="AQ727" s="6" t="s">
        <v>80</v>
      </c>
      <c r="AR727" s="6" t="s">
        <v>592</v>
      </c>
      <c r="AS727" s="6" t="s">
        <v>1861</v>
      </c>
      <c r="AT727"/>
      <c r="AU727" s="6" t="s">
        <v>80</v>
      </c>
      <c r="AV727" s="6" t="s">
        <v>100</v>
      </c>
      <c r="AW727"/>
      <c r="AX727"/>
      <c r="AY727"/>
      <c r="AZ727"/>
      <c r="BA727"/>
      <c r="BB727"/>
      <c r="BC727"/>
      <c r="BD727" s="6" t="s">
        <v>2816</v>
      </c>
      <c r="BE727" s="7" t="s">
        <v>102</v>
      </c>
      <c r="BG727" s="7" t="s">
        <v>103</v>
      </c>
      <c r="BH727" s="7">
        <v>2016</v>
      </c>
      <c r="BI727" s="7" t="s">
        <v>104</v>
      </c>
      <c r="BJ727" s="7" t="s">
        <v>105</v>
      </c>
      <c r="BK727" s="7" t="s">
        <v>105</v>
      </c>
      <c r="BL727" s="7" t="s">
        <v>103</v>
      </c>
      <c r="BN727"/>
      <c r="BO727"/>
      <c r="BP727"/>
      <c r="BQ727"/>
      <c r="BR727"/>
      <c r="BS727"/>
      <c r="BT727"/>
      <c r="BU727"/>
      <c r="BV727"/>
      <c r="BW727"/>
      <c r="BX727"/>
      <c r="BY727" s="8">
        <v>71631</v>
      </c>
      <c r="BZ727" s="9" t="s">
        <v>106</v>
      </c>
    </row>
    <row r="728" spans="1:78" s="7" customFormat="1" hidden="1" x14ac:dyDescent="0.25">
      <c r="A728" s="7" t="str">
        <f t="shared" si="11"/>
        <v>ABOO*</v>
      </c>
      <c r="B728" s="6" t="s">
        <v>2830</v>
      </c>
      <c r="C728" s="6" t="s">
        <v>2831</v>
      </c>
      <c r="D728" s="6" t="s">
        <v>2832</v>
      </c>
      <c r="E728" s="6" t="s">
        <v>2833</v>
      </c>
      <c r="F728"/>
      <c r="G728"/>
      <c r="H728" s="6" t="s">
        <v>80</v>
      </c>
      <c r="I728"/>
      <c r="J728" s="6" t="s">
        <v>81</v>
      </c>
      <c r="K728" s="6" t="s">
        <v>82</v>
      </c>
      <c r="L728" s="6" t="s">
        <v>156</v>
      </c>
      <c r="M728" s="6" t="s">
        <v>84</v>
      </c>
      <c r="N728" s="6" t="s">
        <v>85</v>
      </c>
      <c r="O728" s="6" t="s">
        <v>157</v>
      </c>
      <c r="P728" s="6" t="s">
        <v>108</v>
      </c>
      <c r="Q728" s="6" t="s">
        <v>110</v>
      </c>
      <c r="R728" s="6" t="s">
        <v>110</v>
      </c>
      <c r="S728"/>
      <c r="T728"/>
      <c r="U728" s="6" t="s">
        <v>91</v>
      </c>
      <c r="V728" s="6" t="s">
        <v>91</v>
      </c>
      <c r="W728" s="6" t="s">
        <v>80</v>
      </c>
      <c r="X728" s="6" t="s">
        <v>80</v>
      </c>
      <c r="Y728" s="6" t="s">
        <v>92</v>
      </c>
      <c r="Z728" s="6" t="s">
        <v>80</v>
      </c>
      <c r="AA728" s="6" t="s">
        <v>80</v>
      </c>
      <c r="AB728"/>
      <c r="AC728"/>
      <c r="AD728"/>
      <c r="AE728" t="str">
        <f>VLOOKUP(E728,'Synthèse ventes'!$A$5:$C$2461,3,0)</f>
        <v>Rond Ø152 Bohler sans ZM US</v>
      </c>
      <c r="AF728" t="str">
        <f>VLOOKUP(E728,'Synthèse ventes'!$A$5:$C$2461,2,0)</f>
        <v>BOHLER LIV</v>
      </c>
      <c r="AG728"/>
      <c r="AH728"/>
      <c r="AI728"/>
      <c r="AJ728"/>
      <c r="AK728" s="6" t="s">
        <v>80</v>
      </c>
      <c r="AL728" s="6" t="s">
        <v>2834</v>
      </c>
      <c r="AM728" s="6" t="s">
        <v>95</v>
      </c>
      <c r="AN728" s="6" t="s">
        <v>2835</v>
      </c>
      <c r="AO728" s="6" t="s">
        <v>380</v>
      </c>
      <c r="AP728" s="6" t="s">
        <v>80</v>
      </c>
      <c r="AQ728" s="6" t="s">
        <v>80</v>
      </c>
      <c r="AR728" s="6" t="s">
        <v>592</v>
      </c>
      <c r="AS728" s="6" t="s">
        <v>1861</v>
      </c>
      <c r="AT728"/>
      <c r="AU728" s="6" t="s">
        <v>80</v>
      </c>
      <c r="AV728" s="6" t="s">
        <v>100</v>
      </c>
      <c r="AW728"/>
      <c r="AX728"/>
      <c r="AY728"/>
      <c r="AZ728"/>
      <c r="BA728"/>
      <c r="BB728"/>
      <c r="BC728"/>
      <c r="BD728" s="6" t="s">
        <v>2816</v>
      </c>
      <c r="BE728" s="7" t="s">
        <v>102</v>
      </c>
      <c r="BG728" s="7" t="s">
        <v>103</v>
      </c>
      <c r="BH728" s="7">
        <v>2016</v>
      </c>
      <c r="BI728" s="7" t="s">
        <v>104</v>
      </c>
      <c r="BJ728" s="7" t="s">
        <v>105</v>
      </c>
      <c r="BK728" s="7" t="s">
        <v>105</v>
      </c>
      <c r="BL728" s="7" t="s">
        <v>103</v>
      </c>
      <c r="BN728"/>
      <c r="BO728"/>
      <c r="BP728"/>
      <c r="BQ728"/>
      <c r="BR728"/>
      <c r="BS728"/>
      <c r="BT728"/>
      <c r="BU728"/>
      <c r="BV728"/>
      <c r="BW728"/>
      <c r="BX728"/>
      <c r="BY728" s="8">
        <v>125267</v>
      </c>
      <c r="BZ728" s="9" t="s">
        <v>106</v>
      </c>
    </row>
    <row r="729" spans="1:78" s="7" customFormat="1" hidden="1" x14ac:dyDescent="0.25">
      <c r="A729" s="7" t="str">
        <f t="shared" si="11"/>
        <v>ABOO*</v>
      </c>
      <c r="B729" s="6" t="s">
        <v>2836</v>
      </c>
      <c r="C729" s="6" t="s">
        <v>2837</v>
      </c>
      <c r="D729" s="6" t="s">
        <v>2832</v>
      </c>
      <c r="E729" s="6" t="s">
        <v>2833</v>
      </c>
      <c r="F729"/>
      <c r="G729"/>
      <c r="H729" s="6" t="s">
        <v>80</v>
      </c>
      <c r="I729"/>
      <c r="J729" s="6" t="s">
        <v>81</v>
      </c>
      <c r="K729" s="6" t="s">
        <v>82</v>
      </c>
      <c r="L729" s="6" t="s">
        <v>156</v>
      </c>
      <c r="M729" s="6" t="s">
        <v>84</v>
      </c>
      <c r="N729" s="6" t="s">
        <v>85</v>
      </c>
      <c r="O729" s="6" t="s">
        <v>157</v>
      </c>
      <c r="P729" s="6" t="s">
        <v>108</v>
      </c>
      <c r="Q729" s="6" t="s">
        <v>110</v>
      </c>
      <c r="R729" s="6" t="s">
        <v>110</v>
      </c>
      <c r="S729"/>
      <c r="T729"/>
      <c r="U729" s="6" t="s">
        <v>91</v>
      </c>
      <c r="V729" s="6" t="s">
        <v>91</v>
      </c>
      <c r="W729" s="6" t="s">
        <v>80</v>
      </c>
      <c r="X729" s="6" t="s">
        <v>80</v>
      </c>
      <c r="Y729" s="6" t="s">
        <v>92</v>
      </c>
      <c r="Z729" s="6" t="s">
        <v>80</v>
      </c>
      <c r="AA729" s="6" t="s">
        <v>80</v>
      </c>
      <c r="AB729"/>
      <c r="AC729"/>
      <c r="AD729"/>
      <c r="AE729" t="str">
        <f>VLOOKUP(E729,'Synthèse ventes'!$A$5:$C$2461,3,0)</f>
        <v>Rond Ø152 Bohler sans ZM US</v>
      </c>
      <c r="AF729" t="str">
        <f>VLOOKUP(E729,'Synthèse ventes'!$A$5:$C$2461,2,0)</f>
        <v>BOHLER LIV</v>
      </c>
      <c r="AG729"/>
      <c r="AH729"/>
      <c r="AI729"/>
      <c r="AJ729"/>
      <c r="AK729" s="6" t="s">
        <v>80</v>
      </c>
      <c r="AL729" s="6" t="s">
        <v>2834</v>
      </c>
      <c r="AM729" s="6" t="s">
        <v>95</v>
      </c>
      <c r="AN729" s="6" t="s">
        <v>2835</v>
      </c>
      <c r="AO729" s="6" t="s">
        <v>376</v>
      </c>
      <c r="AP729" s="6" t="s">
        <v>80</v>
      </c>
      <c r="AQ729" s="6" t="s">
        <v>80</v>
      </c>
      <c r="AR729" s="6" t="s">
        <v>592</v>
      </c>
      <c r="AS729" s="6" t="s">
        <v>1861</v>
      </c>
      <c r="AT729"/>
      <c r="AU729" s="6" t="s">
        <v>80</v>
      </c>
      <c r="AV729" s="6" t="s">
        <v>100</v>
      </c>
      <c r="AW729"/>
      <c r="AX729"/>
      <c r="AY729"/>
      <c r="AZ729"/>
      <c r="BA729"/>
      <c r="BB729"/>
      <c r="BC729"/>
      <c r="BD729" s="6" t="s">
        <v>2816</v>
      </c>
      <c r="BE729" s="7" t="s">
        <v>102</v>
      </c>
      <c r="BG729" s="7" t="s">
        <v>103</v>
      </c>
      <c r="BH729" s="7">
        <v>2016</v>
      </c>
      <c r="BI729" s="7" t="s">
        <v>104</v>
      </c>
      <c r="BJ729" s="7" t="s">
        <v>105</v>
      </c>
      <c r="BK729" s="7" t="s">
        <v>105</v>
      </c>
      <c r="BL729" s="7" t="s">
        <v>103</v>
      </c>
      <c r="BN729"/>
      <c r="BO729"/>
      <c r="BP729"/>
      <c r="BQ729"/>
      <c r="BR729"/>
      <c r="BS729"/>
      <c r="BT729"/>
      <c r="BU729"/>
      <c r="BV729"/>
      <c r="BW729"/>
      <c r="BX729"/>
      <c r="BY729" s="8">
        <v>25996</v>
      </c>
      <c r="BZ729" s="9" t="s">
        <v>106</v>
      </c>
    </row>
    <row r="730" spans="1:78" s="7" customFormat="1" hidden="1" x14ac:dyDescent="0.25">
      <c r="A730" s="7" t="str">
        <f t="shared" si="11"/>
        <v>ABOO*</v>
      </c>
      <c r="B730" s="6" t="s">
        <v>2838</v>
      </c>
      <c r="C730" s="6" t="s">
        <v>2839</v>
      </c>
      <c r="D730" s="6" t="s">
        <v>2832</v>
      </c>
      <c r="E730" s="6" t="s">
        <v>2833</v>
      </c>
      <c r="F730"/>
      <c r="G730"/>
      <c r="H730" s="6" t="s">
        <v>80</v>
      </c>
      <c r="I730"/>
      <c r="J730" s="6" t="s">
        <v>81</v>
      </c>
      <c r="K730" s="6" t="s">
        <v>82</v>
      </c>
      <c r="L730" s="6" t="s">
        <v>156</v>
      </c>
      <c r="M730" s="6" t="s">
        <v>84</v>
      </c>
      <c r="N730" s="6" t="s">
        <v>85</v>
      </c>
      <c r="O730" s="6" t="s">
        <v>157</v>
      </c>
      <c r="P730" s="6" t="s">
        <v>108</v>
      </c>
      <c r="Q730" s="6" t="s">
        <v>110</v>
      </c>
      <c r="R730" s="6" t="s">
        <v>110</v>
      </c>
      <c r="S730"/>
      <c r="T730"/>
      <c r="U730" s="6" t="s">
        <v>91</v>
      </c>
      <c r="V730" s="6" t="s">
        <v>91</v>
      </c>
      <c r="W730" s="6" t="s">
        <v>80</v>
      </c>
      <c r="X730" s="6" t="s">
        <v>80</v>
      </c>
      <c r="Y730" s="6" t="s">
        <v>92</v>
      </c>
      <c r="Z730" s="6" t="s">
        <v>80</v>
      </c>
      <c r="AA730" s="6" t="s">
        <v>80</v>
      </c>
      <c r="AB730"/>
      <c r="AC730"/>
      <c r="AD730"/>
      <c r="AE730" t="str">
        <f>VLOOKUP(E730,'Synthèse ventes'!$A$5:$C$2461,3,0)</f>
        <v>Rond Ø152 Bohler sans ZM US</v>
      </c>
      <c r="AF730" t="str">
        <f>VLOOKUP(E730,'Synthèse ventes'!$A$5:$C$2461,2,0)</f>
        <v>BOHLER LIV</v>
      </c>
      <c r="AG730"/>
      <c r="AH730"/>
      <c r="AI730"/>
      <c r="AJ730"/>
      <c r="AK730" s="6" t="s">
        <v>80</v>
      </c>
      <c r="AL730" s="6" t="s">
        <v>2834</v>
      </c>
      <c r="AM730" s="6" t="s">
        <v>95</v>
      </c>
      <c r="AN730" s="6" t="s">
        <v>2835</v>
      </c>
      <c r="AO730" s="6" t="s">
        <v>602</v>
      </c>
      <c r="AP730" s="6" t="s">
        <v>80</v>
      </c>
      <c r="AQ730" s="6" t="s">
        <v>80</v>
      </c>
      <c r="AR730" s="6" t="s">
        <v>592</v>
      </c>
      <c r="AS730" s="6" t="s">
        <v>1861</v>
      </c>
      <c r="AT730"/>
      <c r="AU730" s="6" t="s">
        <v>80</v>
      </c>
      <c r="AV730" s="6" t="s">
        <v>100</v>
      </c>
      <c r="AW730"/>
      <c r="AX730"/>
      <c r="AY730"/>
      <c r="AZ730"/>
      <c r="BA730"/>
      <c r="BB730"/>
      <c r="BC730"/>
      <c r="BD730" s="6" t="s">
        <v>2816</v>
      </c>
      <c r="BE730" s="7" t="s">
        <v>102</v>
      </c>
      <c r="BG730" s="7" t="s">
        <v>103</v>
      </c>
      <c r="BH730" s="7">
        <v>2016</v>
      </c>
      <c r="BI730" s="7" t="s">
        <v>104</v>
      </c>
      <c r="BJ730" s="7" t="s">
        <v>105</v>
      </c>
      <c r="BK730" s="7" t="s">
        <v>105</v>
      </c>
      <c r="BL730" s="7" t="s">
        <v>103</v>
      </c>
      <c r="BN730"/>
      <c r="BO730"/>
      <c r="BP730"/>
      <c r="BQ730"/>
      <c r="BR730"/>
      <c r="BS730"/>
      <c r="BT730"/>
      <c r="BU730"/>
      <c r="BV730"/>
      <c r="BW730"/>
      <c r="BX730"/>
      <c r="BY730" s="8">
        <v>71663</v>
      </c>
      <c r="BZ730" s="9" t="s">
        <v>106</v>
      </c>
    </row>
    <row r="731" spans="1:78" s="7" customFormat="1" hidden="1" x14ac:dyDescent="0.25">
      <c r="A731" s="7" t="str">
        <f t="shared" si="11"/>
        <v>ACEB*</v>
      </c>
      <c r="B731" s="6" t="s">
        <v>2840</v>
      </c>
      <c r="C731" s="6" t="s">
        <v>2841</v>
      </c>
      <c r="D731" s="6" t="s">
        <v>2660</v>
      </c>
      <c r="E731" s="6" t="s">
        <v>2661</v>
      </c>
      <c r="F731"/>
      <c r="G731"/>
      <c r="H731" s="6" t="s">
        <v>80</v>
      </c>
      <c r="I731"/>
      <c r="J731" s="6" t="s">
        <v>81</v>
      </c>
      <c r="K731" s="6" t="s">
        <v>82</v>
      </c>
      <c r="L731" s="6" t="s">
        <v>137</v>
      </c>
      <c r="M731" s="6" t="s">
        <v>84</v>
      </c>
      <c r="N731" s="6" t="s">
        <v>85</v>
      </c>
      <c r="O731" s="6" t="s">
        <v>138</v>
      </c>
      <c r="P731" s="6" t="s">
        <v>219</v>
      </c>
      <c r="Q731" s="6" t="s">
        <v>488</v>
      </c>
      <c r="R731" s="35" t="s">
        <v>2150</v>
      </c>
      <c r="S731" s="6" t="s">
        <v>488</v>
      </c>
      <c r="T731" s="35" t="s">
        <v>2150</v>
      </c>
      <c r="U731" s="32" t="s">
        <v>222</v>
      </c>
      <c r="V731" s="32" t="s">
        <v>223</v>
      </c>
      <c r="W731" s="6" t="s">
        <v>80</v>
      </c>
      <c r="X731" s="6" t="s">
        <v>80</v>
      </c>
      <c r="Y731" s="6" t="s">
        <v>92</v>
      </c>
      <c r="Z731" s="6" t="s">
        <v>80</v>
      </c>
      <c r="AA731" s="6" t="s">
        <v>93</v>
      </c>
      <c r="AB731"/>
      <c r="AC731"/>
      <c r="AD731"/>
      <c r="AE731" t="str">
        <f>VLOOKUP(E731,'Synthèse ventes'!$A$5:$C$2461,3,0)</f>
        <v>Rond Ø330 pour Pamiers</v>
      </c>
      <c r="AF731" t="str">
        <f>VLOOKUP(E731,'Synthèse ventes'!$A$5:$C$2461,2,0)</f>
        <v>AD PAMIERS</v>
      </c>
      <c r="AG731"/>
      <c r="AH731"/>
      <c r="AI731"/>
      <c r="AJ731"/>
      <c r="AK731" s="6" t="s">
        <v>80</v>
      </c>
      <c r="AL731" s="6" t="s">
        <v>2662</v>
      </c>
      <c r="AM731" s="6" t="s">
        <v>95</v>
      </c>
      <c r="AN731" s="6" t="s">
        <v>2311</v>
      </c>
      <c r="AO731" s="6" t="s">
        <v>225</v>
      </c>
      <c r="AP731" s="6" t="s">
        <v>80</v>
      </c>
      <c r="AQ731" s="6" t="s">
        <v>80</v>
      </c>
      <c r="AR731" s="6" t="s">
        <v>226</v>
      </c>
      <c r="AS731" s="6" t="s">
        <v>1861</v>
      </c>
      <c r="AT731"/>
      <c r="AU731" s="6" t="s">
        <v>80</v>
      </c>
      <c r="AV731" s="6" t="s">
        <v>100</v>
      </c>
      <c r="AW731"/>
      <c r="AX731"/>
      <c r="AY731"/>
      <c r="AZ731"/>
      <c r="BA731"/>
      <c r="BB731"/>
      <c r="BC731"/>
      <c r="BD731" s="6" t="s">
        <v>2842</v>
      </c>
      <c r="BE731" s="7" t="s">
        <v>102</v>
      </c>
      <c r="BG731" s="7" t="s">
        <v>103</v>
      </c>
      <c r="BH731" s="7">
        <v>2016</v>
      </c>
      <c r="BI731" s="7" t="s">
        <v>104</v>
      </c>
      <c r="BJ731" s="7" t="s">
        <v>105</v>
      </c>
      <c r="BK731" s="7" t="s">
        <v>105</v>
      </c>
      <c r="BL731" s="7" t="s">
        <v>103</v>
      </c>
      <c r="BN731"/>
      <c r="BO731"/>
      <c r="BP731"/>
      <c r="BQ731"/>
      <c r="BR731"/>
      <c r="BS731"/>
      <c r="BT731"/>
      <c r="BU731"/>
      <c r="BV731"/>
      <c r="BW731"/>
      <c r="BX731"/>
      <c r="BY731" s="8">
        <v>36265</v>
      </c>
      <c r="BZ731" s="9" t="s">
        <v>106</v>
      </c>
    </row>
    <row r="732" spans="1:78" s="7" customFormat="1" hidden="1" x14ac:dyDescent="0.25">
      <c r="A732" s="7" t="str">
        <f t="shared" si="11"/>
        <v>ACHB*</v>
      </c>
      <c r="B732" s="6" t="s">
        <v>2843</v>
      </c>
      <c r="C732" s="6" t="s">
        <v>2844</v>
      </c>
      <c r="D732" s="6" t="s">
        <v>2845</v>
      </c>
      <c r="E732" s="6" t="s">
        <v>2846</v>
      </c>
      <c r="F732"/>
      <c r="G732"/>
      <c r="H732" s="6" t="s">
        <v>80</v>
      </c>
      <c r="I732"/>
      <c r="J732" s="6" t="s">
        <v>81</v>
      </c>
      <c r="K732" s="6" t="s">
        <v>82</v>
      </c>
      <c r="L732" s="6" t="s">
        <v>156</v>
      </c>
      <c r="M732" s="6" t="s">
        <v>84</v>
      </c>
      <c r="N732" s="6" t="s">
        <v>85</v>
      </c>
      <c r="O732" s="6" t="s">
        <v>157</v>
      </c>
      <c r="P732" s="6" t="s">
        <v>108</v>
      </c>
      <c r="Q732" s="6" t="s">
        <v>109</v>
      </c>
      <c r="R732" s="6" t="s">
        <v>110</v>
      </c>
      <c r="S732" s="6" t="s">
        <v>109</v>
      </c>
      <c r="T732" s="6" t="s">
        <v>110</v>
      </c>
      <c r="U732" s="6" t="s">
        <v>91</v>
      </c>
      <c r="V732" s="6" t="s">
        <v>91</v>
      </c>
      <c r="W732" s="6" t="s">
        <v>80</v>
      </c>
      <c r="X732" s="6" t="s">
        <v>80</v>
      </c>
      <c r="Y732" s="6" t="s">
        <v>92</v>
      </c>
      <c r="Z732" s="6" t="s">
        <v>80</v>
      </c>
      <c r="AA732" s="6" t="s">
        <v>93</v>
      </c>
      <c r="AB732"/>
      <c r="AC732"/>
      <c r="AD732"/>
      <c r="AE732" t="str">
        <f>VLOOKUP(E732,'Synthèse ventes'!$A$5:$C$2461,3,0)</f>
        <v>Rond Ø250 pour FdB</v>
      </c>
      <c r="AF732" t="str">
        <f>VLOOKUP(E732,'Synthèse ventes'!$A$5:$C$2461,2,0)</f>
        <v>FORGES</v>
      </c>
      <c r="AG732"/>
      <c r="AH732"/>
      <c r="AI732"/>
      <c r="AJ732"/>
      <c r="AK732" s="6" t="s">
        <v>80</v>
      </c>
      <c r="AL732" s="6" t="s">
        <v>2847</v>
      </c>
      <c r="AM732" s="6" t="s">
        <v>95</v>
      </c>
      <c r="AN732" s="6" t="s">
        <v>145</v>
      </c>
      <c r="AO732" s="6" t="s">
        <v>400</v>
      </c>
      <c r="AP732" s="6" t="s">
        <v>80</v>
      </c>
      <c r="AQ732" s="6" t="s">
        <v>80</v>
      </c>
      <c r="AR732" s="6" t="s">
        <v>1189</v>
      </c>
      <c r="AS732" s="6" t="s">
        <v>327</v>
      </c>
      <c r="AT732"/>
      <c r="AU732" s="6" t="s">
        <v>80</v>
      </c>
      <c r="AV732" s="6" t="s">
        <v>100</v>
      </c>
      <c r="AW732"/>
      <c r="AX732"/>
      <c r="AY732"/>
      <c r="AZ732"/>
      <c r="BA732"/>
      <c r="BB732"/>
      <c r="BC732"/>
      <c r="BD732" s="6" t="s">
        <v>2848</v>
      </c>
      <c r="BE732" s="7" t="s">
        <v>102</v>
      </c>
      <c r="BG732" s="7" t="s">
        <v>103</v>
      </c>
      <c r="BH732" s="7">
        <v>2016</v>
      </c>
      <c r="BI732" s="7" t="s">
        <v>104</v>
      </c>
      <c r="BJ732" s="7" t="s">
        <v>105</v>
      </c>
      <c r="BK732" s="7" t="s">
        <v>105</v>
      </c>
      <c r="BL732" s="7" t="s">
        <v>103</v>
      </c>
      <c r="BN732"/>
      <c r="BO732"/>
      <c r="BP732"/>
      <c r="BQ732"/>
      <c r="BR732"/>
      <c r="BS732"/>
      <c r="BT732"/>
      <c r="BU732"/>
      <c r="BV732"/>
      <c r="BW732"/>
      <c r="BX732"/>
      <c r="BY732" s="8">
        <v>103205</v>
      </c>
      <c r="BZ732" s="9" t="s">
        <v>106</v>
      </c>
    </row>
    <row r="733" spans="1:78" s="7" customFormat="1" hidden="1" x14ac:dyDescent="0.25">
      <c r="A733" s="7" t="str">
        <f t="shared" si="11"/>
        <v>ACHB*</v>
      </c>
      <c r="B733" s="6" t="s">
        <v>2849</v>
      </c>
      <c r="C733" s="6" t="s">
        <v>2850</v>
      </c>
      <c r="D733" s="6" t="s">
        <v>2845</v>
      </c>
      <c r="E733" s="6" t="s">
        <v>2846</v>
      </c>
      <c r="F733"/>
      <c r="G733"/>
      <c r="H733" s="6" t="s">
        <v>80</v>
      </c>
      <c r="I733"/>
      <c r="J733" s="6" t="s">
        <v>81</v>
      </c>
      <c r="K733" s="6" t="s">
        <v>82</v>
      </c>
      <c r="L733" s="6" t="s">
        <v>156</v>
      </c>
      <c r="M733" s="6" t="s">
        <v>84</v>
      </c>
      <c r="N733" s="6" t="s">
        <v>85</v>
      </c>
      <c r="O733" s="6" t="s">
        <v>157</v>
      </c>
      <c r="P733" s="6" t="s">
        <v>108</v>
      </c>
      <c r="Q733" s="6" t="s">
        <v>109</v>
      </c>
      <c r="R733" s="6" t="s">
        <v>110</v>
      </c>
      <c r="S733" s="6" t="s">
        <v>109</v>
      </c>
      <c r="T733" s="6" t="s">
        <v>110</v>
      </c>
      <c r="U733" s="6" t="s">
        <v>91</v>
      </c>
      <c r="V733" s="6" t="s">
        <v>91</v>
      </c>
      <c r="W733" s="6" t="s">
        <v>80</v>
      </c>
      <c r="X733" s="6" t="s">
        <v>80</v>
      </c>
      <c r="Y733" s="6" t="s">
        <v>92</v>
      </c>
      <c r="Z733" s="6" t="s">
        <v>80</v>
      </c>
      <c r="AA733" s="6" t="s">
        <v>93</v>
      </c>
      <c r="AB733"/>
      <c r="AC733"/>
      <c r="AD733"/>
      <c r="AE733" t="str">
        <f>VLOOKUP(E733,'Synthèse ventes'!$A$5:$C$2461,3,0)</f>
        <v>Rond Ø250 pour FdB</v>
      </c>
      <c r="AF733" t="str">
        <f>VLOOKUP(E733,'Synthèse ventes'!$A$5:$C$2461,2,0)</f>
        <v>FORGES</v>
      </c>
      <c r="AG733"/>
      <c r="AH733"/>
      <c r="AI733"/>
      <c r="AJ733"/>
      <c r="AK733" s="6" t="s">
        <v>80</v>
      </c>
      <c r="AL733" s="6" t="s">
        <v>2847</v>
      </c>
      <c r="AM733" s="6" t="s">
        <v>95</v>
      </c>
      <c r="AN733" s="6" t="s">
        <v>96</v>
      </c>
      <c r="AO733" s="6" t="s">
        <v>394</v>
      </c>
      <c r="AP733" s="6" t="s">
        <v>80</v>
      </c>
      <c r="AQ733" s="6" t="s">
        <v>80</v>
      </c>
      <c r="AR733" s="6" t="s">
        <v>1189</v>
      </c>
      <c r="AS733" s="6" t="s">
        <v>327</v>
      </c>
      <c r="AT733"/>
      <c r="AU733" s="6" t="s">
        <v>80</v>
      </c>
      <c r="AV733" s="6" t="s">
        <v>100</v>
      </c>
      <c r="AW733"/>
      <c r="AX733"/>
      <c r="AY733"/>
      <c r="AZ733"/>
      <c r="BA733"/>
      <c r="BB733"/>
      <c r="BC733"/>
      <c r="BD733" s="6" t="s">
        <v>2848</v>
      </c>
      <c r="BE733" s="7" t="s">
        <v>102</v>
      </c>
      <c r="BG733" s="7" t="s">
        <v>103</v>
      </c>
      <c r="BH733" s="7">
        <v>2016</v>
      </c>
      <c r="BI733" s="7" t="s">
        <v>104</v>
      </c>
      <c r="BJ733" s="7" t="s">
        <v>105</v>
      </c>
      <c r="BK733" s="7" t="s">
        <v>105</v>
      </c>
      <c r="BL733" s="7" t="s">
        <v>103</v>
      </c>
      <c r="BN733"/>
      <c r="BO733"/>
      <c r="BP733"/>
      <c r="BQ733"/>
      <c r="BR733"/>
      <c r="BS733"/>
      <c r="BT733"/>
      <c r="BU733"/>
      <c r="BV733"/>
      <c r="BW733"/>
      <c r="BX733"/>
      <c r="BY733" s="8">
        <v>7052</v>
      </c>
      <c r="BZ733" s="9" t="s">
        <v>106</v>
      </c>
    </row>
    <row r="734" spans="1:78" s="7" customFormat="1" hidden="1" x14ac:dyDescent="0.25">
      <c r="A734" s="7" t="str">
        <f t="shared" si="11"/>
        <v>ACHB*</v>
      </c>
      <c r="B734" s="6" t="s">
        <v>2851</v>
      </c>
      <c r="C734" s="6" t="s">
        <v>2852</v>
      </c>
      <c r="D734" s="6" t="s">
        <v>2845</v>
      </c>
      <c r="E734" s="6" t="s">
        <v>2846</v>
      </c>
      <c r="F734"/>
      <c r="G734"/>
      <c r="H734" s="6" t="s">
        <v>80</v>
      </c>
      <c r="I734"/>
      <c r="J734" s="6" t="s">
        <v>81</v>
      </c>
      <c r="K734" s="6" t="s">
        <v>82</v>
      </c>
      <c r="L734" s="6" t="s">
        <v>156</v>
      </c>
      <c r="M734" s="6" t="s">
        <v>84</v>
      </c>
      <c r="N734" s="6" t="s">
        <v>85</v>
      </c>
      <c r="O734" s="6" t="s">
        <v>157</v>
      </c>
      <c r="P734" s="6" t="s">
        <v>108</v>
      </c>
      <c r="Q734" s="6" t="s">
        <v>109</v>
      </c>
      <c r="R734" s="6" t="s">
        <v>110</v>
      </c>
      <c r="S734" s="6" t="s">
        <v>109</v>
      </c>
      <c r="T734" s="6" t="s">
        <v>110</v>
      </c>
      <c r="U734" s="6" t="s">
        <v>91</v>
      </c>
      <c r="V734" s="6" t="s">
        <v>91</v>
      </c>
      <c r="W734" s="6" t="s">
        <v>80</v>
      </c>
      <c r="X734" s="6" t="s">
        <v>80</v>
      </c>
      <c r="Y734" s="6" t="s">
        <v>92</v>
      </c>
      <c r="Z734" s="6" t="s">
        <v>80</v>
      </c>
      <c r="AA734" s="6" t="s">
        <v>93</v>
      </c>
      <c r="AB734"/>
      <c r="AC734"/>
      <c r="AD734"/>
      <c r="AE734" t="str">
        <f>VLOOKUP(E734,'Synthèse ventes'!$A$5:$C$2461,3,0)</f>
        <v>Rond Ø250 pour FdB</v>
      </c>
      <c r="AF734" t="str">
        <f>VLOOKUP(E734,'Synthèse ventes'!$A$5:$C$2461,2,0)</f>
        <v>FORGES</v>
      </c>
      <c r="AG734"/>
      <c r="AH734"/>
      <c r="AI734"/>
      <c r="AJ734"/>
      <c r="AK734" s="6" t="s">
        <v>80</v>
      </c>
      <c r="AL734" s="6" t="s">
        <v>2847</v>
      </c>
      <c r="AM734" s="6" t="s">
        <v>95</v>
      </c>
      <c r="AN734" s="6" t="s">
        <v>145</v>
      </c>
      <c r="AO734" s="6" t="s">
        <v>292</v>
      </c>
      <c r="AP734" s="6" t="s">
        <v>80</v>
      </c>
      <c r="AQ734" s="6" t="s">
        <v>80</v>
      </c>
      <c r="AR734" s="6" t="s">
        <v>1189</v>
      </c>
      <c r="AS734" s="6" t="s">
        <v>327</v>
      </c>
      <c r="AT734"/>
      <c r="AU734" s="6" t="s">
        <v>80</v>
      </c>
      <c r="AV734" s="6" t="s">
        <v>100</v>
      </c>
      <c r="AW734"/>
      <c r="AX734"/>
      <c r="AY734"/>
      <c r="AZ734"/>
      <c r="BA734"/>
      <c r="BB734"/>
      <c r="BC734"/>
      <c r="BD734" s="6" t="s">
        <v>2848</v>
      </c>
      <c r="BE734" s="7" t="s">
        <v>102</v>
      </c>
      <c r="BG734" s="7" t="s">
        <v>103</v>
      </c>
      <c r="BH734" s="7">
        <v>2016</v>
      </c>
      <c r="BI734" s="7" t="s">
        <v>104</v>
      </c>
      <c r="BJ734" s="7" t="s">
        <v>105</v>
      </c>
      <c r="BK734" s="7" t="s">
        <v>105</v>
      </c>
      <c r="BL734" s="7" t="s">
        <v>103</v>
      </c>
      <c r="BN734"/>
      <c r="BO734"/>
      <c r="BP734"/>
      <c r="BQ734"/>
      <c r="BR734"/>
      <c r="BS734"/>
      <c r="BT734"/>
      <c r="BU734"/>
      <c r="BV734"/>
      <c r="BW734"/>
      <c r="BX734"/>
      <c r="BY734" s="8">
        <v>104054</v>
      </c>
      <c r="BZ734" s="9" t="s">
        <v>106</v>
      </c>
    </row>
    <row r="735" spans="1:78" s="7" customFormat="1" hidden="1" x14ac:dyDescent="0.25">
      <c r="A735" s="7" t="str">
        <f t="shared" si="11"/>
        <v>ACHB*</v>
      </c>
      <c r="B735" s="6" t="s">
        <v>2853</v>
      </c>
      <c r="C735" s="6" t="s">
        <v>2854</v>
      </c>
      <c r="D735" s="6" t="s">
        <v>2845</v>
      </c>
      <c r="E735" s="6" t="s">
        <v>2846</v>
      </c>
      <c r="F735"/>
      <c r="G735"/>
      <c r="H735" s="6" t="s">
        <v>80</v>
      </c>
      <c r="I735"/>
      <c r="J735" s="6" t="s">
        <v>81</v>
      </c>
      <c r="K735" s="6" t="s">
        <v>82</v>
      </c>
      <c r="L735" s="6" t="s">
        <v>156</v>
      </c>
      <c r="M735" s="6" t="s">
        <v>84</v>
      </c>
      <c r="N735" s="6" t="s">
        <v>85</v>
      </c>
      <c r="O735" s="6" t="s">
        <v>157</v>
      </c>
      <c r="P735" s="6" t="s">
        <v>108</v>
      </c>
      <c r="Q735" s="6" t="s">
        <v>109</v>
      </c>
      <c r="R735" s="6" t="s">
        <v>110</v>
      </c>
      <c r="S735" s="6" t="s">
        <v>109</v>
      </c>
      <c r="T735" s="6" t="s">
        <v>110</v>
      </c>
      <c r="U735" s="6" t="s">
        <v>91</v>
      </c>
      <c r="V735" s="6" t="s">
        <v>91</v>
      </c>
      <c r="W735" s="6" t="s">
        <v>80</v>
      </c>
      <c r="X735" s="6" t="s">
        <v>80</v>
      </c>
      <c r="Y735" s="6" t="s">
        <v>92</v>
      </c>
      <c r="Z735" s="6" t="s">
        <v>80</v>
      </c>
      <c r="AA735" s="6" t="s">
        <v>93</v>
      </c>
      <c r="AB735"/>
      <c r="AC735"/>
      <c r="AD735"/>
      <c r="AE735" t="str">
        <f>VLOOKUP(E735,'Synthèse ventes'!$A$5:$C$2461,3,0)</f>
        <v>Rond Ø250 pour FdB</v>
      </c>
      <c r="AF735" t="str">
        <f>VLOOKUP(E735,'Synthèse ventes'!$A$5:$C$2461,2,0)</f>
        <v>FORGES</v>
      </c>
      <c r="AG735"/>
      <c r="AH735"/>
      <c r="AI735"/>
      <c r="AJ735"/>
      <c r="AK735" s="6" t="s">
        <v>80</v>
      </c>
      <c r="AL735" s="6" t="s">
        <v>2847</v>
      </c>
      <c r="AM735" s="6" t="s">
        <v>95</v>
      </c>
      <c r="AN735" s="6" t="s">
        <v>96</v>
      </c>
      <c r="AO735" s="6" t="s">
        <v>443</v>
      </c>
      <c r="AP735" s="6" t="s">
        <v>80</v>
      </c>
      <c r="AQ735" s="6" t="s">
        <v>80</v>
      </c>
      <c r="AR735" s="6" t="s">
        <v>1189</v>
      </c>
      <c r="AS735" s="6" t="s">
        <v>327</v>
      </c>
      <c r="AT735"/>
      <c r="AU735" s="6" t="s">
        <v>80</v>
      </c>
      <c r="AV735" s="6" t="s">
        <v>100</v>
      </c>
      <c r="AW735"/>
      <c r="AX735"/>
      <c r="AY735"/>
      <c r="AZ735"/>
      <c r="BA735"/>
      <c r="BB735"/>
      <c r="BC735"/>
      <c r="BD735" s="6" t="s">
        <v>2848</v>
      </c>
      <c r="BE735" s="7" t="s">
        <v>102</v>
      </c>
      <c r="BG735" s="7" t="s">
        <v>103</v>
      </c>
      <c r="BH735" s="7">
        <v>2016</v>
      </c>
      <c r="BI735" s="7" t="s">
        <v>104</v>
      </c>
      <c r="BJ735" s="7" t="s">
        <v>105</v>
      </c>
      <c r="BK735" s="7" t="s">
        <v>105</v>
      </c>
      <c r="BL735" s="7" t="s">
        <v>103</v>
      </c>
      <c r="BN735"/>
      <c r="BO735"/>
      <c r="BP735"/>
      <c r="BQ735"/>
      <c r="BR735"/>
      <c r="BS735"/>
      <c r="BT735"/>
      <c r="BU735"/>
      <c r="BV735"/>
      <c r="BW735"/>
      <c r="BX735"/>
      <c r="BY735" s="8">
        <v>57464</v>
      </c>
      <c r="BZ735" s="9" t="s">
        <v>106</v>
      </c>
    </row>
    <row r="736" spans="1:78" s="7" customFormat="1" hidden="1" x14ac:dyDescent="0.25">
      <c r="A736" s="7" t="str">
        <f t="shared" si="11"/>
        <v>ACHB*</v>
      </c>
      <c r="B736" s="6" t="s">
        <v>2855</v>
      </c>
      <c r="C736" s="6" t="s">
        <v>2856</v>
      </c>
      <c r="D736" s="6" t="s">
        <v>2845</v>
      </c>
      <c r="E736" s="6" t="s">
        <v>2846</v>
      </c>
      <c r="F736"/>
      <c r="G736"/>
      <c r="H736" s="6" t="s">
        <v>80</v>
      </c>
      <c r="I736"/>
      <c r="J736" s="6" t="s">
        <v>81</v>
      </c>
      <c r="K736" s="6" t="s">
        <v>82</v>
      </c>
      <c r="L736" s="6" t="s">
        <v>156</v>
      </c>
      <c r="M736" s="6" t="s">
        <v>84</v>
      </c>
      <c r="N736" s="6" t="s">
        <v>85</v>
      </c>
      <c r="O736" s="6" t="s">
        <v>157</v>
      </c>
      <c r="P736" s="6" t="s">
        <v>108</v>
      </c>
      <c r="Q736" s="6" t="s">
        <v>109</v>
      </c>
      <c r="R736" s="6" t="s">
        <v>110</v>
      </c>
      <c r="S736" s="6" t="s">
        <v>109</v>
      </c>
      <c r="T736" s="6" t="s">
        <v>110</v>
      </c>
      <c r="U736" s="6" t="s">
        <v>91</v>
      </c>
      <c r="V736" s="6" t="s">
        <v>91</v>
      </c>
      <c r="W736" s="6" t="s">
        <v>80</v>
      </c>
      <c r="X736" s="6" t="s">
        <v>80</v>
      </c>
      <c r="Y736" s="6" t="s">
        <v>92</v>
      </c>
      <c r="Z736" s="6" t="s">
        <v>80</v>
      </c>
      <c r="AA736" s="6" t="s">
        <v>93</v>
      </c>
      <c r="AB736"/>
      <c r="AC736"/>
      <c r="AD736"/>
      <c r="AE736" t="str">
        <f>VLOOKUP(E736,'Synthèse ventes'!$A$5:$C$2461,3,0)</f>
        <v>Rond Ø250 pour FdB</v>
      </c>
      <c r="AF736" t="str">
        <f>VLOOKUP(E736,'Synthèse ventes'!$A$5:$C$2461,2,0)</f>
        <v>FORGES</v>
      </c>
      <c r="AG736"/>
      <c r="AH736"/>
      <c r="AI736"/>
      <c r="AJ736"/>
      <c r="AK736" s="6" t="s">
        <v>80</v>
      </c>
      <c r="AL736" s="6" t="s">
        <v>2847</v>
      </c>
      <c r="AM736" s="6" t="s">
        <v>95</v>
      </c>
      <c r="AN736" s="6" t="s">
        <v>96</v>
      </c>
      <c r="AO736" s="6" t="s">
        <v>439</v>
      </c>
      <c r="AP736" s="6" t="s">
        <v>80</v>
      </c>
      <c r="AQ736" s="6" t="s">
        <v>80</v>
      </c>
      <c r="AR736" s="6" t="s">
        <v>1189</v>
      </c>
      <c r="AS736" s="6" t="s">
        <v>327</v>
      </c>
      <c r="AT736"/>
      <c r="AU736" s="6" t="s">
        <v>80</v>
      </c>
      <c r="AV736" s="6" t="s">
        <v>100</v>
      </c>
      <c r="AW736"/>
      <c r="AX736"/>
      <c r="AY736"/>
      <c r="AZ736"/>
      <c r="BA736"/>
      <c r="BB736"/>
      <c r="BC736"/>
      <c r="BD736" s="6" t="s">
        <v>2848</v>
      </c>
      <c r="BE736" s="7" t="s">
        <v>102</v>
      </c>
      <c r="BG736" s="7" t="s">
        <v>103</v>
      </c>
      <c r="BH736" s="7">
        <v>2016</v>
      </c>
      <c r="BI736" s="7" t="s">
        <v>104</v>
      </c>
      <c r="BJ736" s="7" t="s">
        <v>105</v>
      </c>
      <c r="BK736" s="7" t="s">
        <v>105</v>
      </c>
      <c r="BL736" s="7" t="s">
        <v>103</v>
      </c>
      <c r="BN736"/>
      <c r="BO736"/>
      <c r="BP736"/>
      <c r="BQ736"/>
      <c r="BR736"/>
      <c r="BS736"/>
      <c r="BT736"/>
      <c r="BU736"/>
      <c r="BV736"/>
      <c r="BW736"/>
      <c r="BX736"/>
      <c r="BY736" s="8">
        <v>3203</v>
      </c>
      <c r="BZ736" s="9" t="s">
        <v>106</v>
      </c>
    </row>
    <row r="737" spans="1:78" s="7" customFormat="1" hidden="1" x14ac:dyDescent="0.25">
      <c r="A737" s="7" t="str">
        <f t="shared" si="11"/>
        <v>ACHB*</v>
      </c>
      <c r="B737" s="6" t="s">
        <v>2857</v>
      </c>
      <c r="C737" s="6" t="s">
        <v>2858</v>
      </c>
      <c r="D737" s="6" t="s">
        <v>2845</v>
      </c>
      <c r="E737" s="6" t="s">
        <v>2846</v>
      </c>
      <c r="F737"/>
      <c r="G737"/>
      <c r="H737" s="6" t="s">
        <v>80</v>
      </c>
      <c r="I737"/>
      <c r="J737" s="6" t="s">
        <v>81</v>
      </c>
      <c r="K737" s="6" t="s">
        <v>82</v>
      </c>
      <c r="L737" s="6" t="s">
        <v>156</v>
      </c>
      <c r="M737" s="6" t="s">
        <v>84</v>
      </c>
      <c r="N737" s="6" t="s">
        <v>85</v>
      </c>
      <c r="O737" s="6" t="s">
        <v>157</v>
      </c>
      <c r="P737" s="6" t="s">
        <v>108</v>
      </c>
      <c r="Q737" s="6" t="s">
        <v>109</v>
      </c>
      <c r="R737" s="6" t="s">
        <v>110</v>
      </c>
      <c r="S737" s="6" t="s">
        <v>109</v>
      </c>
      <c r="T737" s="6" t="s">
        <v>110</v>
      </c>
      <c r="U737" s="6" t="s">
        <v>91</v>
      </c>
      <c r="V737" s="6" t="s">
        <v>91</v>
      </c>
      <c r="W737" s="6" t="s">
        <v>80</v>
      </c>
      <c r="X737" s="6" t="s">
        <v>80</v>
      </c>
      <c r="Y737" s="6" t="s">
        <v>92</v>
      </c>
      <c r="Z737" s="6" t="s">
        <v>80</v>
      </c>
      <c r="AA737" s="6" t="s">
        <v>93</v>
      </c>
      <c r="AB737"/>
      <c r="AC737"/>
      <c r="AD737"/>
      <c r="AE737" t="str">
        <f>VLOOKUP(E737,'Synthèse ventes'!$A$5:$C$2461,3,0)</f>
        <v>Rond Ø250 pour FdB</v>
      </c>
      <c r="AF737" t="str">
        <f>VLOOKUP(E737,'Synthèse ventes'!$A$5:$C$2461,2,0)</f>
        <v>FORGES</v>
      </c>
      <c r="AG737"/>
      <c r="AH737"/>
      <c r="AI737"/>
      <c r="AJ737"/>
      <c r="AK737" s="6" t="s">
        <v>80</v>
      </c>
      <c r="AL737" s="6" t="s">
        <v>2847</v>
      </c>
      <c r="AM737" s="6" t="s">
        <v>95</v>
      </c>
      <c r="AN737" s="6" t="s">
        <v>234</v>
      </c>
      <c r="AO737" s="6" t="s">
        <v>510</v>
      </c>
      <c r="AP737" s="6" t="s">
        <v>80</v>
      </c>
      <c r="AQ737" s="6" t="s">
        <v>80</v>
      </c>
      <c r="AR737" s="6" t="s">
        <v>1189</v>
      </c>
      <c r="AS737" s="6" t="s">
        <v>327</v>
      </c>
      <c r="AT737"/>
      <c r="AU737" s="6" t="s">
        <v>80</v>
      </c>
      <c r="AV737" s="6" t="s">
        <v>100</v>
      </c>
      <c r="AW737"/>
      <c r="AX737"/>
      <c r="AY737"/>
      <c r="AZ737"/>
      <c r="BA737"/>
      <c r="BB737"/>
      <c r="BC737"/>
      <c r="BD737" s="6" t="s">
        <v>2848</v>
      </c>
      <c r="BE737" s="7" t="s">
        <v>102</v>
      </c>
      <c r="BG737" s="7" t="s">
        <v>103</v>
      </c>
      <c r="BH737" s="7">
        <v>2016</v>
      </c>
      <c r="BI737" s="7" t="s">
        <v>104</v>
      </c>
      <c r="BJ737" s="7" t="s">
        <v>105</v>
      </c>
      <c r="BK737" s="7" t="s">
        <v>105</v>
      </c>
      <c r="BL737" s="7" t="s">
        <v>103</v>
      </c>
      <c r="BN737"/>
      <c r="BO737"/>
      <c r="BP737"/>
      <c r="BQ737"/>
      <c r="BR737"/>
      <c r="BS737"/>
      <c r="BT737"/>
      <c r="BU737"/>
      <c r="BV737"/>
      <c r="BW737"/>
      <c r="BX737"/>
      <c r="BY737" s="8">
        <v>22735</v>
      </c>
      <c r="BZ737" s="9" t="s">
        <v>106</v>
      </c>
    </row>
    <row r="738" spans="1:78" s="7" customFormat="1" hidden="1" x14ac:dyDescent="0.25">
      <c r="A738" s="7" t="str">
        <f t="shared" si="11"/>
        <v>ACFS*</v>
      </c>
      <c r="B738" s="6" t="s">
        <v>2859</v>
      </c>
      <c r="C738" s="6" t="s">
        <v>2860</v>
      </c>
      <c r="D738" s="6" t="s">
        <v>2861</v>
      </c>
      <c r="E738" s="6" t="s">
        <v>2862</v>
      </c>
      <c r="F738"/>
      <c r="G738"/>
      <c r="H738" s="6" t="s">
        <v>80</v>
      </c>
      <c r="I738"/>
      <c r="J738" s="6" t="s">
        <v>81</v>
      </c>
      <c r="K738" s="6" t="s">
        <v>82</v>
      </c>
      <c r="L738" s="6" t="s">
        <v>156</v>
      </c>
      <c r="M738" s="6" t="s">
        <v>84</v>
      </c>
      <c r="N738" s="6" t="s">
        <v>85</v>
      </c>
      <c r="O738" s="6" t="s">
        <v>157</v>
      </c>
      <c r="P738" s="6" t="s">
        <v>108</v>
      </c>
      <c r="Q738" s="6" t="s">
        <v>109</v>
      </c>
      <c r="R738" s="6" t="s">
        <v>110</v>
      </c>
      <c r="S738" s="6" t="s">
        <v>109</v>
      </c>
      <c r="T738" s="6" t="s">
        <v>110</v>
      </c>
      <c r="U738" s="6" t="s">
        <v>91</v>
      </c>
      <c r="V738" s="6" t="s">
        <v>91</v>
      </c>
      <c r="W738" s="6" t="s">
        <v>80</v>
      </c>
      <c r="X738" s="6" t="s">
        <v>80</v>
      </c>
      <c r="Y738" s="6" t="s">
        <v>92</v>
      </c>
      <c r="Z738" s="6" t="s">
        <v>80</v>
      </c>
      <c r="AA738" s="6" t="s">
        <v>93</v>
      </c>
      <c r="AB738"/>
      <c r="AC738"/>
      <c r="AD738"/>
      <c r="AE738" t="str">
        <f>VLOOKUP(E738,'Synthèse ventes'!$A$5:$C$2461,3,0)</f>
        <v>Rond Ø240 pour Pamiers</v>
      </c>
      <c r="AF738" t="str">
        <f>VLOOKUP(E738,'Synthèse ventes'!$A$5:$C$2461,2,0)</f>
        <v>AD PAMIERS</v>
      </c>
      <c r="AG738"/>
      <c r="AH738"/>
      <c r="AI738"/>
      <c r="AJ738"/>
      <c r="AK738" s="6" t="s">
        <v>80</v>
      </c>
      <c r="AL738" s="6" t="s">
        <v>2863</v>
      </c>
      <c r="AM738" s="6" t="s">
        <v>95</v>
      </c>
      <c r="AN738" s="6" t="s">
        <v>96</v>
      </c>
      <c r="AO738" s="6" t="s">
        <v>443</v>
      </c>
      <c r="AP738" s="6" t="s">
        <v>80</v>
      </c>
      <c r="AQ738" s="6" t="s">
        <v>80</v>
      </c>
      <c r="AR738" s="6" t="s">
        <v>266</v>
      </c>
      <c r="AS738" s="6" t="s">
        <v>1861</v>
      </c>
      <c r="AT738"/>
      <c r="AU738" s="6" t="s">
        <v>80</v>
      </c>
      <c r="AV738" s="6" t="s">
        <v>100</v>
      </c>
      <c r="AW738"/>
      <c r="AX738"/>
      <c r="AY738"/>
      <c r="AZ738"/>
      <c r="BA738"/>
      <c r="BB738"/>
      <c r="BC738"/>
      <c r="BD738" s="6" t="s">
        <v>2848</v>
      </c>
      <c r="BE738" s="7" t="s">
        <v>102</v>
      </c>
      <c r="BG738" s="7" t="s">
        <v>103</v>
      </c>
      <c r="BH738" s="7">
        <v>2016</v>
      </c>
      <c r="BI738" s="7" t="s">
        <v>104</v>
      </c>
      <c r="BJ738" s="7" t="s">
        <v>105</v>
      </c>
      <c r="BK738" s="7" t="s">
        <v>105</v>
      </c>
      <c r="BL738" s="7" t="s">
        <v>103</v>
      </c>
      <c r="BN738"/>
      <c r="BO738"/>
      <c r="BP738"/>
      <c r="BQ738"/>
      <c r="BR738"/>
      <c r="BS738"/>
      <c r="BT738"/>
      <c r="BU738"/>
      <c r="BV738"/>
      <c r="BW738"/>
      <c r="BX738"/>
      <c r="BY738" s="8">
        <v>69109</v>
      </c>
      <c r="BZ738" s="9" t="s">
        <v>106</v>
      </c>
    </row>
    <row r="739" spans="1:78" s="7" customFormat="1" hidden="1" x14ac:dyDescent="0.25">
      <c r="A739" s="7" t="str">
        <f t="shared" si="11"/>
        <v>ACFS*</v>
      </c>
      <c r="B739" s="6" t="s">
        <v>2864</v>
      </c>
      <c r="C739" s="6" t="s">
        <v>2865</v>
      </c>
      <c r="D739" s="6" t="s">
        <v>2861</v>
      </c>
      <c r="E739" s="6" t="s">
        <v>2862</v>
      </c>
      <c r="F739"/>
      <c r="G739"/>
      <c r="H739" s="6" t="s">
        <v>80</v>
      </c>
      <c r="I739"/>
      <c r="J739" s="6" t="s">
        <v>81</v>
      </c>
      <c r="K739" s="6" t="s">
        <v>82</v>
      </c>
      <c r="L739" s="6" t="s">
        <v>156</v>
      </c>
      <c r="M739" s="6" t="s">
        <v>84</v>
      </c>
      <c r="N739" s="6" t="s">
        <v>85</v>
      </c>
      <c r="O739" s="6" t="s">
        <v>157</v>
      </c>
      <c r="P739" s="6" t="s">
        <v>108</v>
      </c>
      <c r="Q739" s="6" t="s">
        <v>109</v>
      </c>
      <c r="R739" s="6" t="s">
        <v>110</v>
      </c>
      <c r="S739" s="6" t="s">
        <v>109</v>
      </c>
      <c r="T739" s="6" t="s">
        <v>110</v>
      </c>
      <c r="U739" s="6" t="s">
        <v>91</v>
      </c>
      <c r="V739" s="6" t="s">
        <v>91</v>
      </c>
      <c r="W739" s="6" t="s">
        <v>80</v>
      </c>
      <c r="X739" s="6" t="s">
        <v>80</v>
      </c>
      <c r="Y739" s="6" t="s">
        <v>92</v>
      </c>
      <c r="Z739" s="6" t="s">
        <v>80</v>
      </c>
      <c r="AA739" s="6" t="s">
        <v>93</v>
      </c>
      <c r="AB739"/>
      <c r="AC739"/>
      <c r="AD739"/>
      <c r="AE739" t="str">
        <f>VLOOKUP(E739,'Synthèse ventes'!$A$5:$C$2461,3,0)</f>
        <v>Rond Ø240 pour Pamiers</v>
      </c>
      <c r="AF739" t="str">
        <f>VLOOKUP(E739,'Synthèse ventes'!$A$5:$C$2461,2,0)</f>
        <v>AD PAMIERS</v>
      </c>
      <c r="AG739"/>
      <c r="AH739"/>
      <c r="AI739"/>
      <c r="AJ739"/>
      <c r="AK739" s="6" t="s">
        <v>80</v>
      </c>
      <c r="AL739" s="6" t="s">
        <v>2863</v>
      </c>
      <c r="AM739" s="6" t="s">
        <v>95</v>
      </c>
      <c r="AN739" s="6" t="s">
        <v>145</v>
      </c>
      <c r="AO739" s="6" t="s">
        <v>400</v>
      </c>
      <c r="AP739" s="6" t="s">
        <v>80</v>
      </c>
      <c r="AQ739" s="6" t="s">
        <v>80</v>
      </c>
      <c r="AR739" s="6" t="s">
        <v>266</v>
      </c>
      <c r="AS739" s="6" t="s">
        <v>1861</v>
      </c>
      <c r="AT739"/>
      <c r="AU739" s="6" t="s">
        <v>80</v>
      </c>
      <c r="AV739" s="6" t="s">
        <v>100</v>
      </c>
      <c r="AW739"/>
      <c r="AX739"/>
      <c r="AY739"/>
      <c r="AZ739"/>
      <c r="BA739"/>
      <c r="BB739"/>
      <c r="BC739"/>
      <c r="BD739" s="6" t="s">
        <v>2848</v>
      </c>
      <c r="BE739" s="7" t="s">
        <v>102</v>
      </c>
      <c r="BG739" s="7" t="s">
        <v>103</v>
      </c>
      <c r="BH739" s="7">
        <v>2016</v>
      </c>
      <c r="BI739" s="7" t="s">
        <v>104</v>
      </c>
      <c r="BJ739" s="7" t="s">
        <v>105</v>
      </c>
      <c r="BK739" s="7" t="s">
        <v>105</v>
      </c>
      <c r="BL739" s="7" t="s">
        <v>103</v>
      </c>
      <c r="BN739"/>
      <c r="BO739"/>
      <c r="BP739"/>
      <c r="BQ739"/>
      <c r="BR739"/>
      <c r="BS739"/>
      <c r="BT739"/>
      <c r="BU739"/>
      <c r="BV739"/>
      <c r="BW739"/>
      <c r="BX739"/>
      <c r="BY739" s="8">
        <v>97130</v>
      </c>
      <c r="BZ739" s="9" t="s">
        <v>106</v>
      </c>
    </row>
    <row r="740" spans="1:78" s="7" customFormat="1" hidden="1" x14ac:dyDescent="0.25">
      <c r="A740" s="7" t="str">
        <f t="shared" si="11"/>
        <v>ACFS*</v>
      </c>
      <c r="B740" s="6" t="s">
        <v>2866</v>
      </c>
      <c r="C740" s="6" t="s">
        <v>2867</v>
      </c>
      <c r="D740" s="6" t="s">
        <v>2861</v>
      </c>
      <c r="E740" s="6" t="s">
        <v>2862</v>
      </c>
      <c r="F740"/>
      <c r="G740"/>
      <c r="H740" s="6" t="s">
        <v>80</v>
      </c>
      <c r="I740"/>
      <c r="J740" s="6" t="s">
        <v>81</v>
      </c>
      <c r="K740" s="6" t="s">
        <v>82</v>
      </c>
      <c r="L740" s="6" t="s">
        <v>156</v>
      </c>
      <c r="M740" s="6" t="s">
        <v>84</v>
      </c>
      <c r="N740" s="6" t="s">
        <v>85</v>
      </c>
      <c r="O740" s="6" t="s">
        <v>157</v>
      </c>
      <c r="P740" s="6" t="s">
        <v>108</v>
      </c>
      <c r="Q740" s="6" t="s">
        <v>109</v>
      </c>
      <c r="R740" s="6" t="s">
        <v>110</v>
      </c>
      <c r="S740" s="6" t="s">
        <v>109</v>
      </c>
      <c r="T740" s="6" t="s">
        <v>110</v>
      </c>
      <c r="U740" s="6" t="s">
        <v>91</v>
      </c>
      <c r="V740" s="6" t="s">
        <v>91</v>
      </c>
      <c r="W740" s="6" t="s">
        <v>80</v>
      </c>
      <c r="X740" s="6" t="s">
        <v>80</v>
      </c>
      <c r="Y740" s="6" t="s">
        <v>92</v>
      </c>
      <c r="Z740" s="6" t="s">
        <v>80</v>
      </c>
      <c r="AA740" s="6" t="s">
        <v>93</v>
      </c>
      <c r="AB740"/>
      <c r="AC740"/>
      <c r="AD740"/>
      <c r="AE740" t="str">
        <f>VLOOKUP(E740,'Synthèse ventes'!$A$5:$C$2461,3,0)</f>
        <v>Rond Ø240 pour Pamiers</v>
      </c>
      <c r="AF740" t="str">
        <f>VLOOKUP(E740,'Synthèse ventes'!$A$5:$C$2461,2,0)</f>
        <v>AD PAMIERS</v>
      </c>
      <c r="AG740"/>
      <c r="AH740"/>
      <c r="AI740"/>
      <c r="AJ740"/>
      <c r="AK740" s="6" t="s">
        <v>80</v>
      </c>
      <c r="AL740" s="6" t="s">
        <v>2863</v>
      </c>
      <c r="AM740" s="6" t="s">
        <v>95</v>
      </c>
      <c r="AN740" s="6" t="s">
        <v>234</v>
      </c>
      <c r="AO740" s="6" t="s">
        <v>510</v>
      </c>
      <c r="AP740" s="6" t="s">
        <v>80</v>
      </c>
      <c r="AQ740" s="6" t="s">
        <v>80</v>
      </c>
      <c r="AR740" s="6" t="s">
        <v>266</v>
      </c>
      <c r="AS740" s="6" t="s">
        <v>1861</v>
      </c>
      <c r="AT740"/>
      <c r="AU740" s="6" t="s">
        <v>80</v>
      </c>
      <c r="AV740" s="6" t="s">
        <v>100</v>
      </c>
      <c r="AW740"/>
      <c r="AX740"/>
      <c r="AY740"/>
      <c r="AZ740"/>
      <c r="BA740"/>
      <c r="BB740"/>
      <c r="BC740"/>
      <c r="BD740" s="6" t="s">
        <v>2848</v>
      </c>
      <c r="BE740" s="7" t="s">
        <v>102</v>
      </c>
      <c r="BG740" s="7" t="s">
        <v>103</v>
      </c>
      <c r="BH740" s="7">
        <v>2016</v>
      </c>
      <c r="BI740" s="7" t="s">
        <v>104</v>
      </c>
      <c r="BJ740" s="7" t="s">
        <v>105</v>
      </c>
      <c r="BK740" s="7" t="s">
        <v>105</v>
      </c>
      <c r="BL740" s="7" t="s">
        <v>103</v>
      </c>
      <c r="BN740"/>
      <c r="BO740"/>
      <c r="BP740"/>
      <c r="BQ740"/>
      <c r="BR740"/>
      <c r="BS740"/>
      <c r="BT740"/>
      <c r="BU740"/>
      <c r="BV740"/>
      <c r="BW740"/>
      <c r="BX740"/>
      <c r="BY740" s="8">
        <v>108311</v>
      </c>
      <c r="BZ740" s="9" t="s">
        <v>106</v>
      </c>
    </row>
    <row r="741" spans="1:78" s="7" customFormat="1" hidden="1" x14ac:dyDescent="0.25">
      <c r="A741" s="7" t="str">
        <f t="shared" si="11"/>
        <v>ACFS*</v>
      </c>
      <c r="B741" s="6" t="s">
        <v>2868</v>
      </c>
      <c r="C741" s="6" t="s">
        <v>2869</v>
      </c>
      <c r="D741" s="6" t="s">
        <v>2861</v>
      </c>
      <c r="E741" s="6" t="s">
        <v>2862</v>
      </c>
      <c r="F741"/>
      <c r="G741"/>
      <c r="H741" s="6" t="s">
        <v>80</v>
      </c>
      <c r="I741"/>
      <c r="J741" s="6" t="s">
        <v>81</v>
      </c>
      <c r="K741" s="6" t="s">
        <v>82</v>
      </c>
      <c r="L741" s="6" t="s">
        <v>156</v>
      </c>
      <c r="M741" s="6" t="s">
        <v>84</v>
      </c>
      <c r="N741" s="6" t="s">
        <v>85</v>
      </c>
      <c r="O741" s="6" t="s">
        <v>157</v>
      </c>
      <c r="P741" s="6" t="s">
        <v>108</v>
      </c>
      <c r="Q741" s="6" t="s">
        <v>109</v>
      </c>
      <c r="R741" s="6" t="s">
        <v>110</v>
      </c>
      <c r="S741" s="6" t="s">
        <v>109</v>
      </c>
      <c r="T741" s="6" t="s">
        <v>110</v>
      </c>
      <c r="U741" s="6" t="s">
        <v>91</v>
      </c>
      <c r="V741" s="6" t="s">
        <v>91</v>
      </c>
      <c r="W741" s="6" t="s">
        <v>80</v>
      </c>
      <c r="X741" s="6" t="s">
        <v>80</v>
      </c>
      <c r="Y741" s="6" t="s">
        <v>92</v>
      </c>
      <c r="Z741" s="6" t="s">
        <v>80</v>
      </c>
      <c r="AA741" s="6" t="s">
        <v>93</v>
      </c>
      <c r="AB741"/>
      <c r="AC741"/>
      <c r="AD741"/>
      <c r="AE741" t="str">
        <f>VLOOKUP(E741,'Synthèse ventes'!$A$5:$C$2461,3,0)</f>
        <v>Rond Ø240 pour Pamiers</v>
      </c>
      <c r="AF741" t="str">
        <f>VLOOKUP(E741,'Synthèse ventes'!$A$5:$C$2461,2,0)</f>
        <v>AD PAMIERS</v>
      </c>
      <c r="AG741"/>
      <c r="AH741"/>
      <c r="AI741"/>
      <c r="AJ741"/>
      <c r="AK741" s="6" t="s">
        <v>80</v>
      </c>
      <c r="AL741" s="6" t="s">
        <v>2863</v>
      </c>
      <c r="AM741" s="6" t="s">
        <v>95</v>
      </c>
      <c r="AN741" s="6" t="s">
        <v>96</v>
      </c>
      <c r="AO741" s="6" t="s">
        <v>454</v>
      </c>
      <c r="AP741" s="6" t="s">
        <v>80</v>
      </c>
      <c r="AQ741" s="6" t="s">
        <v>80</v>
      </c>
      <c r="AR741" s="6" t="s">
        <v>266</v>
      </c>
      <c r="AS741" s="6" t="s">
        <v>1861</v>
      </c>
      <c r="AT741"/>
      <c r="AU741" s="6" t="s">
        <v>80</v>
      </c>
      <c r="AV741" s="6" t="s">
        <v>100</v>
      </c>
      <c r="AW741"/>
      <c r="AX741"/>
      <c r="AY741"/>
      <c r="AZ741"/>
      <c r="BA741"/>
      <c r="BB741"/>
      <c r="BC741"/>
      <c r="BD741" s="6" t="s">
        <v>2848</v>
      </c>
      <c r="BE741" s="7" t="s">
        <v>102</v>
      </c>
      <c r="BG741" s="7" t="s">
        <v>103</v>
      </c>
      <c r="BH741" s="7">
        <v>2016</v>
      </c>
      <c r="BI741" s="7" t="s">
        <v>104</v>
      </c>
      <c r="BJ741" s="7" t="s">
        <v>105</v>
      </c>
      <c r="BK741" s="7" t="s">
        <v>105</v>
      </c>
      <c r="BL741" s="7" t="s">
        <v>103</v>
      </c>
      <c r="BN741"/>
      <c r="BO741"/>
      <c r="BP741"/>
      <c r="BQ741"/>
      <c r="BR741"/>
      <c r="BS741"/>
      <c r="BT741"/>
      <c r="BU741"/>
      <c r="BV741"/>
      <c r="BW741"/>
      <c r="BX741"/>
      <c r="BY741" s="8">
        <v>49738</v>
      </c>
      <c r="BZ741" s="9" t="s">
        <v>106</v>
      </c>
    </row>
    <row r="742" spans="1:78" s="7" customFormat="1" hidden="1" x14ac:dyDescent="0.25">
      <c r="A742" s="7" t="str">
        <f t="shared" si="11"/>
        <v>ACFS*</v>
      </c>
      <c r="B742" s="6" t="s">
        <v>2870</v>
      </c>
      <c r="C742" s="6" t="s">
        <v>2871</v>
      </c>
      <c r="D742" s="6" t="s">
        <v>2861</v>
      </c>
      <c r="E742" s="6" t="s">
        <v>2862</v>
      </c>
      <c r="F742"/>
      <c r="G742"/>
      <c r="H742" s="6" t="s">
        <v>80</v>
      </c>
      <c r="I742"/>
      <c r="J742" s="6" t="s">
        <v>81</v>
      </c>
      <c r="K742" s="6" t="s">
        <v>82</v>
      </c>
      <c r="L742" s="6" t="s">
        <v>156</v>
      </c>
      <c r="M742" s="6" t="s">
        <v>84</v>
      </c>
      <c r="N742" s="6" t="s">
        <v>85</v>
      </c>
      <c r="O742" s="6" t="s">
        <v>157</v>
      </c>
      <c r="P742" s="6" t="s">
        <v>108</v>
      </c>
      <c r="Q742" s="6" t="s">
        <v>109</v>
      </c>
      <c r="R742" s="6" t="s">
        <v>110</v>
      </c>
      <c r="S742" s="6" t="s">
        <v>109</v>
      </c>
      <c r="T742" s="6" t="s">
        <v>110</v>
      </c>
      <c r="U742" s="6" t="s">
        <v>91</v>
      </c>
      <c r="V742" s="6" t="s">
        <v>91</v>
      </c>
      <c r="W742" s="6" t="s">
        <v>80</v>
      </c>
      <c r="X742" s="6" t="s">
        <v>80</v>
      </c>
      <c r="Y742" s="6" t="s">
        <v>92</v>
      </c>
      <c r="Z742" s="6" t="s">
        <v>80</v>
      </c>
      <c r="AA742" s="6" t="s">
        <v>93</v>
      </c>
      <c r="AB742"/>
      <c r="AC742"/>
      <c r="AD742"/>
      <c r="AE742" t="str">
        <f>VLOOKUP(E742,'Synthèse ventes'!$A$5:$C$2461,3,0)</f>
        <v>Rond Ø240 pour Pamiers</v>
      </c>
      <c r="AF742" t="str">
        <f>VLOOKUP(E742,'Synthèse ventes'!$A$5:$C$2461,2,0)</f>
        <v>AD PAMIERS</v>
      </c>
      <c r="AG742"/>
      <c r="AH742"/>
      <c r="AI742"/>
      <c r="AJ742"/>
      <c r="AK742" s="6" t="s">
        <v>80</v>
      </c>
      <c r="AL742" s="6" t="s">
        <v>2863</v>
      </c>
      <c r="AM742" s="6" t="s">
        <v>95</v>
      </c>
      <c r="AN742" s="6" t="s">
        <v>234</v>
      </c>
      <c r="AO742" s="6" t="s">
        <v>368</v>
      </c>
      <c r="AP742" s="6" t="s">
        <v>80</v>
      </c>
      <c r="AQ742" s="6" t="s">
        <v>80</v>
      </c>
      <c r="AR742" s="6" t="s">
        <v>266</v>
      </c>
      <c r="AS742" s="6" t="s">
        <v>1861</v>
      </c>
      <c r="AT742"/>
      <c r="AU742" s="6" t="s">
        <v>80</v>
      </c>
      <c r="AV742" s="6" t="s">
        <v>100</v>
      </c>
      <c r="AW742"/>
      <c r="AX742"/>
      <c r="AY742"/>
      <c r="AZ742"/>
      <c r="BA742"/>
      <c r="BB742"/>
      <c r="BC742"/>
      <c r="BD742" s="6" t="s">
        <v>2848</v>
      </c>
      <c r="BE742" s="7" t="s">
        <v>102</v>
      </c>
      <c r="BG742" s="7" t="s">
        <v>103</v>
      </c>
      <c r="BH742" s="7">
        <v>2016</v>
      </c>
      <c r="BI742" s="7" t="s">
        <v>104</v>
      </c>
      <c r="BJ742" s="7" t="s">
        <v>105</v>
      </c>
      <c r="BK742" s="7" t="s">
        <v>105</v>
      </c>
      <c r="BL742" s="7" t="s">
        <v>103</v>
      </c>
      <c r="BN742"/>
      <c r="BO742"/>
      <c r="BP742"/>
      <c r="BQ742"/>
      <c r="BR742"/>
      <c r="BS742"/>
      <c r="BT742"/>
      <c r="BU742"/>
      <c r="BV742"/>
      <c r="BW742"/>
      <c r="BX742"/>
      <c r="BY742" s="8">
        <v>123080</v>
      </c>
      <c r="BZ742" s="9" t="s">
        <v>106</v>
      </c>
    </row>
    <row r="743" spans="1:78" s="7" customFormat="1" hidden="1" x14ac:dyDescent="0.25">
      <c r="A743" s="7" t="str">
        <f t="shared" si="11"/>
        <v>ACGF*</v>
      </c>
      <c r="B743" s="6" t="s">
        <v>2872</v>
      </c>
      <c r="C743" s="6" t="s">
        <v>2873</v>
      </c>
      <c r="D743" s="6" t="s">
        <v>2874</v>
      </c>
      <c r="E743" s="6" t="s">
        <v>2875</v>
      </c>
      <c r="F743"/>
      <c r="G743"/>
      <c r="H743" s="6" t="s">
        <v>80</v>
      </c>
      <c r="I743"/>
      <c r="J743" s="6" t="s">
        <v>81</v>
      </c>
      <c r="K743" s="6" t="s">
        <v>82</v>
      </c>
      <c r="L743" s="6" t="s">
        <v>83</v>
      </c>
      <c r="M743" s="6" t="s">
        <v>84</v>
      </c>
      <c r="N743" s="6" t="s">
        <v>85</v>
      </c>
      <c r="O743" s="6" t="s">
        <v>86</v>
      </c>
      <c r="P743" s="6" t="s">
        <v>1409</v>
      </c>
      <c r="Q743" s="6" t="s">
        <v>1410</v>
      </c>
      <c r="R743" s="6" t="s">
        <v>1410</v>
      </c>
      <c r="S743" s="6" t="s">
        <v>1410</v>
      </c>
      <c r="T743" s="6" t="s">
        <v>1411</v>
      </c>
      <c r="U743" s="6" t="s">
        <v>1412</v>
      </c>
      <c r="V743" s="6" t="s">
        <v>91</v>
      </c>
      <c r="W743" s="6" t="s">
        <v>80</v>
      </c>
      <c r="X743" s="6" t="s">
        <v>80</v>
      </c>
      <c r="Y743" s="6" t="s">
        <v>92</v>
      </c>
      <c r="Z743" s="6" t="s">
        <v>80</v>
      </c>
      <c r="AA743" s="6" t="s">
        <v>93</v>
      </c>
      <c r="AB743"/>
      <c r="AC743"/>
      <c r="AD743"/>
      <c r="AE743" t="str">
        <f>VLOOKUP(E743,'Synthèse ventes'!$A$5:$C$2461,3,0)</f>
        <v>Plat 650x305 pour Pamiers</v>
      </c>
      <c r="AF743" t="str">
        <f>VLOOKUP(E743,'Synthèse ventes'!$A$5:$C$2461,2,0)</f>
        <v>AD PAMIERS</v>
      </c>
      <c r="AG743"/>
      <c r="AH743"/>
      <c r="AI743"/>
      <c r="AJ743"/>
      <c r="AK743" s="6" t="s">
        <v>80</v>
      </c>
      <c r="AL743" s="6" t="s">
        <v>2876</v>
      </c>
      <c r="AM743" s="6" t="s">
        <v>95</v>
      </c>
      <c r="AN743" s="6" t="s">
        <v>97</v>
      </c>
      <c r="AO743" s="6" t="s">
        <v>97</v>
      </c>
      <c r="AP743" s="6" t="s">
        <v>80</v>
      </c>
      <c r="AQ743" s="6" t="s">
        <v>80</v>
      </c>
      <c r="AR743" s="6" t="s">
        <v>2585</v>
      </c>
      <c r="AS743" s="6" t="s">
        <v>169</v>
      </c>
      <c r="AT743"/>
      <c r="AU743" s="6" t="s">
        <v>80</v>
      </c>
      <c r="AV743" s="6" t="s">
        <v>100</v>
      </c>
      <c r="AW743"/>
      <c r="AX743"/>
      <c r="AY743"/>
      <c r="AZ743"/>
      <c r="BA743"/>
      <c r="BB743"/>
      <c r="BC743"/>
      <c r="BD743" s="6" t="s">
        <v>2877</v>
      </c>
      <c r="BE743" s="7" t="s">
        <v>102</v>
      </c>
      <c r="BG743" s="7" t="s">
        <v>103</v>
      </c>
      <c r="BH743" s="7">
        <v>2016</v>
      </c>
      <c r="BI743" s="7" t="s">
        <v>104</v>
      </c>
      <c r="BJ743" s="7" t="s">
        <v>105</v>
      </c>
      <c r="BK743" s="7" t="s">
        <v>105</v>
      </c>
      <c r="BL743" s="7" t="s">
        <v>103</v>
      </c>
      <c r="BN743"/>
      <c r="BO743"/>
      <c r="BP743"/>
      <c r="BQ743"/>
      <c r="BR743"/>
      <c r="BS743"/>
      <c r="BT743"/>
      <c r="BU743"/>
      <c r="BV743"/>
      <c r="BW743"/>
      <c r="BX743"/>
      <c r="BY743" s="8">
        <v>2957</v>
      </c>
      <c r="BZ743" s="9" t="s">
        <v>106</v>
      </c>
    </row>
    <row r="744" spans="1:78" s="7" customFormat="1" hidden="1" x14ac:dyDescent="0.25">
      <c r="A744" s="7" t="str">
        <f t="shared" si="11"/>
        <v>ACEY*</v>
      </c>
      <c r="B744" s="6" t="s">
        <v>2878</v>
      </c>
      <c r="C744" s="6" t="s">
        <v>2879</v>
      </c>
      <c r="D744" s="6" t="s">
        <v>2880</v>
      </c>
      <c r="E744" s="6" t="s">
        <v>2881</v>
      </c>
      <c r="F744"/>
      <c r="G744"/>
      <c r="H744" s="6" t="s">
        <v>80</v>
      </c>
      <c r="I744"/>
      <c r="J744" s="6" t="s">
        <v>81</v>
      </c>
      <c r="K744" s="6" t="s">
        <v>82</v>
      </c>
      <c r="L744" s="6" t="s">
        <v>83</v>
      </c>
      <c r="M744" s="6" t="s">
        <v>84</v>
      </c>
      <c r="N744" s="6" t="s">
        <v>85</v>
      </c>
      <c r="O744" s="6" t="s">
        <v>86</v>
      </c>
      <c r="P744" s="6" t="s">
        <v>1927</v>
      </c>
      <c r="Q744" s="6" t="s">
        <v>1928</v>
      </c>
      <c r="R744" s="6" t="s">
        <v>1928</v>
      </c>
      <c r="S744" s="6" t="s">
        <v>1928</v>
      </c>
      <c r="T744" s="6" t="s">
        <v>2882</v>
      </c>
      <c r="U744" s="6" t="s">
        <v>1930</v>
      </c>
      <c r="V744" s="6" t="s">
        <v>1931</v>
      </c>
      <c r="W744" s="6" t="s">
        <v>80</v>
      </c>
      <c r="X744" s="6" t="s">
        <v>80</v>
      </c>
      <c r="Y744" s="6" t="s">
        <v>92</v>
      </c>
      <c r="Z744" s="6" t="s">
        <v>80</v>
      </c>
      <c r="AA744" s="6" t="s">
        <v>93</v>
      </c>
      <c r="AB744"/>
      <c r="AC744"/>
      <c r="AD744"/>
      <c r="AE744" t="str">
        <f>VLOOKUP(E744,'Synthèse ventes'!$A$5:$C$2461,3,0)</f>
        <v>Rond Ø240 pour Pamiers</v>
      </c>
      <c r="AF744" t="str">
        <f>VLOOKUP(E744,'Synthèse ventes'!$A$5:$C$2461,2,0)</f>
        <v>AD PAMIERS</v>
      </c>
      <c r="AG744"/>
      <c r="AH744"/>
      <c r="AI744"/>
      <c r="AJ744"/>
      <c r="AK744" s="6" t="s">
        <v>80</v>
      </c>
      <c r="AL744" s="6" t="s">
        <v>2883</v>
      </c>
      <c r="AM744" s="6" t="s">
        <v>95</v>
      </c>
      <c r="AN744" s="6" t="s">
        <v>145</v>
      </c>
      <c r="AO744" s="6" t="s">
        <v>2884</v>
      </c>
      <c r="AP744" s="6" t="s">
        <v>80</v>
      </c>
      <c r="AQ744" s="6" t="s">
        <v>80</v>
      </c>
      <c r="AR744" s="6" t="s">
        <v>1124</v>
      </c>
      <c r="AS744" s="6" t="s">
        <v>147</v>
      </c>
      <c r="AT744"/>
      <c r="AU744" s="6" t="s">
        <v>80</v>
      </c>
      <c r="AV744" s="6" t="s">
        <v>100</v>
      </c>
      <c r="AW744"/>
      <c r="AX744"/>
      <c r="AY744"/>
      <c r="AZ744"/>
      <c r="BA744"/>
      <c r="BB744"/>
      <c r="BC744"/>
      <c r="BD744" s="6" t="s">
        <v>2877</v>
      </c>
      <c r="BE744" s="7" t="s">
        <v>102</v>
      </c>
      <c r="BG744" s="7" t="s">
        <v>103</v>
      </c>
      <c r="BH744" s="7">
        <v>2016</v>
      </c>
      <c r="BI744" s="7" t="s">
        <v>104</v>
      </c>
      <c r="BJ744" s="7" t="s">
        <v>105</v>
      </c>
      <c r="BK744" s="7" t="s">
        <v>105</v>
      </c>
      <c r="BL744" s="7" t="s">
        <v>103</v>
      </c>
      <c r="BN744"/>
      <c r="BO744"/>
      <c r="BP744"/>
      <c r="BQ744"/>
      <c r="BR744"/>
      <c r="BS744"/>
      <c r="BT744"/>
      <c r="BU744"/>
      <c r="BV744"/>
      <c r="BW744"/>
      <c r="BX744"/>
      <c r="BY744" s="8">
        <v>18434</v>
      </c>
      <c r="BZ744" s="9" t="s">
        <v>106</v>
      </c>
    </row>
    <row r="745" spans="1:78" s="7" customFormat="1" hidden="1" x14ac:dyDescent="0.25">
      <c r="A745" s="7" t="str">
        <f t="shared" si="11"/>
        <v>ACEY*</v>
      </c>
      <c r="B745" s="6" t="s">
        <v>2885</v>
      </c>
      <c r="C745" s="6" t="s">
        <v>2879</v>
      </c>
      <c r="D745" s="6" t="s">
        <v>2880</v>
      </c>
      <c r="E745" s="6" t="s">
        <v>2881</v>
      </c>
      <c r="F745"/>
      <c r="G745"/>
      <c r="H745" s="6" t="s">
        <v>80</v>
      </c>
      <c r="I745"/>
      <c r="J745" s="6" t="s">
        <v>81</v>
      </c>
      <c r="K745" s="6" t="s">
        <v>82</v>
      </c>
      <c r="L745" s="6" t="s">
        <v>83</v>
      </c>
      <c r="M745" s="6" t="s">
        <v>84</v>
      </c>
      <c r="N745" s="6" t="s">
        <v>85</v>
      </c>
      <c r="O745" s="6" t="s">
        <v>86</v>
      </c>
      <c r="P745" s="6" t="s">
        <v>1409</v>
      </c>
      <c r="Q745" s="6" t="s">
        <v>2886</v>
      </c>
      <c r="R745" s="6" t="s">
        <v>2886</v>
      </c>
      <c r="S745" s="6" t="s">
        <v>2886</v>
      </c>
      <c r="T745" s="6" t="s">
        <v>2887</v>
      </c>
      <c r="U745" s="6" t="s">
        <v>1937</v>
      </c>
      <c r="V745" s="6" t="s">
        <v>91</v>
      </c>
      <c r="W745" s="6" t="s">
        <v>80</v>
      </c>
      <c r="X745" s="6" t="s">
        <v>80</v>
      </c>
      <c r="Y745" s="6" t="s">
        <v>92</v>
      </c>
      <c r="Z745" s="6" t="s">
        <v>80</v>
      </c>
      <c r="AA745" s="6" t="s">
        <v>93</v>
      </c>
      <c r="AB745"/>
      <c r="AC745"/>
      <c r="AD745"/>
      <c r="AE745" t="str">
        <f>VLOOKUP(E745,'Synthèse ventes'!$A$5:$C$2461,3,0)</f>
        <v>Rond Ø240 pour Pamiers</v>
      </c>
      <c r="AF745" t="str">
        <f>VLOOKUP(E745,'Synthèse ventes'!$A$5:$C$2461,2,0)</f>
        <v>AD PAMIERS</v>
      </c>
      <c r="AG745"/>
      <c r="AH745"/>
      <c r="AI745"/>
      <c r="AJ745"/>
      <c r="AK745" s="6" t="s">
        <v>80</v>
      </c>
      <c r="AL745" s="6" t="s">
        <v>2883</v>
      </c>
      <c r="AM745" s="6" t="s">
        <v>95</v>
      </c>
      <c r="AN745" s="6" t="s">
        <v>145</v>
      </c>
      <c r="AO745" s="6" t="s">
        <v>2884</v>
      </c>
      <c r="AP745" s="6" t="s">
        <v>80</v>
      </c>
      <c r="AQ745" s="6" t="s">
        <v>80</v>
      </c>
      <c r="AR745" s="6" t="s">
        <v>1124</v>
      </c>
      <c r="AS745" s="6" t="s">
        <v>147</v>
      </c>
      <c r="AT745"/>
      <c r="AU745" s="6" t="s">
        <v>80</v>
      </c>
      <c r="AV745" s="6" t="s">
        <v>100</v>
      </c>
      <c r="AW745"/>
      <c r="AX745"/>
      <c r="AY745"/>
      <c r="AZ745"/>
      <c r="BA745"/>
      <c r="BB745"/>
      <c r="BC745"/>
      <c r="BD745" s="6" t="s">
        <v>2877</v>
      </c>
      <c r="BE745" s="7" t="s">
        <v>102</v>
      </c>
      <c r="BG745" s="7" t="s">
        <v>103</v>
      </c>
      <c r="BH745" s="7">
        <v>2016</v>
      </c>
      <c r="BI745" s="7" t="s">
        <v>104</v>
      </c>
      <c r="BJ745" s="7" t="s">
        <v>105</v>
      </c>
      <c r="BK745" s="7" t="s">
        <v>105</v>
      </c>
      <c r="BL745" s="7" t="s">
        <v>103</v>
      </c>
      <c r="BN745"/>
      <c r="BO745"/>
      <c r="BP745"/>
      <c r="BQ745"/>
      <c r="BR745"/>
      <c r="BS745"/>
      <c r="BT745"/>
      <c r="BU745"/>
      <c r="BV745"/>
      <c r="BW745"/>
      <c r="BX745"/>
      <c r="BY745" s="8">
        <v>108354</v>
      </c>
      <c r="BZ745" s="9" t="s">
        <v>106</v>
      </c>
    </row>
    <row r="746" spans="1:78" s="7" customFormat="1" hidden="1" x14ac:dyDescent="0.25">
      <c r="A746" s="7" t="str">
        <f t="shared" si="11"/>
        <v>ACEY*</v>
      </c>
      <c r="B746" s="6" t="s">
        <v>2888</v>
      </c>
      <c r="C746" s="6" t="s">
        <v>2879</v>
      </c>
      <c r="D746" s="6" t="s">
        <v>2880</v>
      </c>
      <c r="E746" s="6" t="s">
        <v>2881</v>
      </c>
      <c r="F746"/>
      <c r="G746"/>
      <c r="H746" s="6" t="s">
        <v>80</v>
      </c>
      <c r="I746"/>
      <c r="J746" s="6" t="s">
        <v>81</v>
      </c>
      <c r="K746" s="6" t="s">
        <v>82</v>
      </c>
      <c r="L746" s="6" t="s">
        <v>83</v>
      </c>
      <c r="M746" s="6" t="s">
        <v>84</v>
      </c>
      <c r="N746" s="6" t="s">
        <v>85</v>
      </c>
      <c r="O746" s="6" t="s">
        <v>86</v>
      </c>
      <c r="P746" s="6" t="s">
        <v>87</v>
      </c>
      <c r="Q746" s="6" t="s">
        <v>1800</v>
      </c>
      <c r="R746" s="6" t="s">
        <v>1800</v>
      </c>
      <c r="S746" s="6" t="s">
        <v>1800</v>
      </c>
      <c r="T746" s="6" t="s">
        <v>1142</v>
      </c>
      <c r="U746" s="6" t="s">
        <v>1802</v>
      </c>
      <c r="V746" s="6" t="s">
        <v>91</v>
      </c>
      <c r="W746" s="6" t="s">
        <v>80</v>
      </c>
      <c r="X746" s="6" t="s">
        <v>80</v>
      </c>
      <c r="Y746" s="6" t="s">
        <v>92</v>
      </c>
      <c r="Z746" s="6" t="s">
        <v>80</v>
      </c>
      <c r="AA746" s="6" t="s">
        <v>93</v>
      </c>
      <c r="AB746"/>
      <c r="AC746"/>
      <c r="AD746"/>
      <c r="AE746" t="str">
        <f>VLOOKUP(E746,'Synthèse ventes'!$A$5:$C$2461,3,0)</f>
        <v>Rond Ø240 pour Pamiers</v>
      </c>
      <c r="AF746" t="str">
        <f>VLOOKUP(E746,'Synthèse ventes'!$A$5:$C$2461,2,0)</f>
        <v>AD PAMIERS</v>
      </c>
      <c r="AG746"/>
      <c r="AH746"/>
      <c r="AI746"/>
      <c r="AJ746"/>
      <c r="AK746" s="6" t="s">
        <v>80</v>
      </c>
      <c r="AL746" s="6" t="s">
        <v>2883</v>
      </c>
      <c r="AM746" s="6" t="s">
        <v>95</v>
      </c>
      <c r="AN746" s="6" t="s">
        <v>145</v>
      </c>
      <c r="AO746" s="6" t="s">
        <v>2884</v>
      </c>
      <c r="AP746" s="6" t="s">
        <v>80</v>
      </c>
      <c r="AQ746" s="6" t="s">
        <v>80</v>
      </c>
      <c r="AR746" s="6" t="s">
        <v>1124</v>
      </c>
      <c r="AS746" s="6" t="s">
        <v>147</v>
      </c>
      <c r="AT746"/>
      <c r="AU746" s="6" t="s">
        <v>80</v>
      </c>
      <c r="AV746" s="6" t="s">
        <v>100</v>
      </c>
      <c r="AW746"/>
      <c r="AX746"/>
      <c r="AY746"/>
      <c r="AZ746"/>
      <c r="BA746"/>
      <c r="BB746"/>
      <c r="BC746"/>
      <c r="BD746" s="6" t="s">
        <v>2877</v>
      </c>
      <c r="BE746" s="7" t="s">
        <v>102</v>
      </c>
      <c r="BG746" s="7" t="s">
        <v>103</v>
      </c>
      <c r="BH746" s="7">
        <v>2016</v>
      </c>
      <c r="BI746" s="7" t="s">
        <v>104</v>
      </c>
      <c r="BJ746" s="7" t="s">
        <v>105</v>
      </c>
      <c r="BK746" s="7" t="s">
        <v>105</v>
      </c>
      <c r="BL746" s="7" t="s">
        <v>103</v>
      </c>
      <c r="BN746"/>
      <c r="BO746"/>
      <c r="BP746"/>
      <c r="BQ746"/>
      <c r="BR746"/>
      <c r="BS746"/>
      <c r="BT746"/>
      <c r="BU746"/>
      <c r="BV746"/>
      <c r="BW746"/>
      <c r="BX746"/>
      <c r="BY746" s="8">
        <v>121830</v>
      </c>
      <c r="BZ746" s="9" t="s">
        <v>106</v>
      </c>
    </row>
    <row r="747" spans="1:78" s="7" customFormat="1" hidden="1" x14ac:dyDescent="0.25">
      <c r="A747" s="7" t="str">
        <f t="shared" si="11"/>
        <v>ACEY*</v>
      </c>
      <c r="B747" s="6" t="s">
        <v>2889</v>
      </c>
      <c r="C747" s="6" t="s">
        <v>2879</v>
      </c>
      <c r="D747" s="6" t="s">
        <v>2880</v>
      </c>
      <c r="E747" s="6" t="s">
        <v>2881</v>
      </c>
      <c r="F747"/>
      <c r="G747"/>
      <c r="H747" s="6" t="s">
        <v>80</v>
      </c>
      <c r="I747"/>
      <c r="J747" s="6" t="s">
        <v>81</v>
      </c>
      <c r="K747" s="6" t="s">
        <v>82</v>
      </c>
      <c r="L747" s="6" t="s">
        <v>83</v>
      </c>
      <c r="M747" s="6" t="s">
        <v>84</v>
      </c>
      <c r="N747" s="6" t="s">
        <v>85</v>
      </c>
      <c r="O747" s="6" t="s">
        <v>86</v>
      </c>
      <c r="P747" s="6" t="s">
        <v>108</v>
      </c>
      <c r="Q747" s="6" t="s">
        <v>109</v>
      </c>
      <c r="R747" s="6" t="s">
        <v>109</v>
      </c>
      <c r="S747" s="6" t="s">
        <v>109</v>
      </c>
      <c r="T747" s="6" t="s">
        <v>110</v>
      </c>
      <c r="U747" s="6" t="s">
        <v>91</v>
      </c>
      <c r="V747" s="6" t="s">
        <v>91</v>
      </c>
      <c r="W747" s="6" t="s">
        <v>117</v>
      </c>
      <c r="X747" s="6" t="s">
        <v>91</v>
      </c>
      <c r="Y747" s="6" t="s">
        <v>92</v>
      </c>
      <c r="Z747" s="6" t="s">
        <v>92</v>
      </c>
      <c r="AA747" s="6" t="s">
        <v>93</v>
      </c>
      <c r="AB747"/>
      <c r="AC747"/>
      <c r="AD747"/>
      <c r="AE747" t="str">
        <f>VLOOKUP(E747,'Synthèse ventes'!$A$5:$C$2461,3,0)</f>
        <v>Rond Ø240 pour Pamiers</v>
      </c>
      <c r="AF747" t="str">
        <f>VLOOKUP(E747,'Synthèse ventes'!$A$5:$C$2461,2,0)</f>
        <v>AD PAMIERS</v>
      </c>
      <c r="AG747"/>
      <c r="AH747"/>
      <c r="AI747"/>
      <c r="AJ747"/>
      <c r="AK747" s="6" t="s">
        <v>80</v>
      </c>
      <c r="AL747" s="6" t="s">
        <v>2883</v>
      </c>
      <c r="AM747" s="6" t="s">
        <v>95</v>
      </c>
      <c r="AN747" s="6" t="s">
        <v>145</v>
      </c>
      <c r="AO747" s="6" t="s">
        <v>2884</v>
      </c>
      <c r="AP747" s="6" t="s">
        <v>80</v>
      </c>
      <c r="AQ747" s="6" t="s">
        <v>80</v>
      </c>
      <c r="AR747" s="6" t="s">
        <v>1124</v>
      </c>
      <c r="AS747" s="6" t="s">
        <v>147</v>
      </c>
      <c r="AT747"/>
      <c r="AU747" s="6" t="s">
        <v>80</v>
      </c>
      <c r="AV747" s="6" t="s">
        <v>100</v>
      </c>
      <c r="AW747"/>
      <c r="AX747"/>
      <c r="AY747"/>
      <c r="AZ747"/>
      <c r="BA747"/>
      <c r="BB747"/>
      <c r="BC747"/>
      <c r="BD747" s="6" t="s">
        <v>2877</v>
      </c>
      <c r="BE747" s="7" t="s">
        <v>102</v>
      </c>
      <c r="BG747" s="7" t="s">
        <v>103</v>
      </c>
      <c r="BH747" s="7">
        <v>2016</v>
      </c>
      <c r="BI747" s="7" t="s">
        <v>104</v>
      </c>
      <c r="BJ747" s="7" t="s">
        <v>105</v>
      </c>
      <c r="BK747" s="7" t="s">
        <v>105</v>
      </c>
      <c r="BL747" s="7" t="s">
        <v>103</v>
      </c>
      <c r="BN747"/>
      <c r="BO747"/>
      <c r="BP747"/>
      <c r="BQ747"/>
      <c r="BR747"/>
      <c r="BS747"/>
      <c r="BT747"/>
      <c r="BU747"/>
      <c r="BV747"/>
      <c r="BW747"/>
      <c r="BX747"/>
      <c r="BY747" s="8">
        <v>106865</v>
      </c>
      <c r="BZ747" s="9" t="s">
        <v>106</v>
      </c>
    </row>
    <row r="748" spans="1:78" s="7" customFormat="1" hidden="1" x14ac:dyDescent="0.25">
      <c r="A748" s="7" t="str">
        <f t="shared" si="11"/>
        <v>ACGF*</v>
      </c>
      <c r="B748" s="6" t="s">
        <v>2890</v>
      </c>
      <c r="C748" s="6" t="s">
        <v>2873</v>
      </c>
      <c r="D748" s="6" t="s">
        <v>2874</v>
      </c>
      <c r="E748" s="6" t="s">
        <v>2875</v>
      </c>
      <c r="F748"/>
      <c r="G748"/>
      <c r="H748" s="6" t="s">
        <v>80</v>
      </c>
      <c r="I748"/>
      <c r="J748" s="6" t="s">
        <v>81</v>
      </c>
      <c r="K748" s="6" t="s">
        <v>82</v>
      </c>
      <c r="L748" s="6" t="s">
        <v>83</v>
      </c>
      <c r="M748" s="6" t="s">
        <v>84</v>
      </c>
      <c r="N748" s="6" t="s">
        <v>85</v>
      </c>
      <c r="O748" s="6" t="s">
        <v>86</v>
      </c>
      <c r="P748" s="6" t="s">
        <v>108</v>
      </c>
      <c r="Q748" s="6" t="s">
        <v>109</v>
      </c>
      <c r="R748" s="6" t="s">
        <v>110</v>
      </c>
      <c r="S748" s="6" t="s">
        <v>109</v>
      </c>
      <c r="T748" s="6" t="s">
        <v>110</v>
      </c>
      <c r="U748" s="6" t="s">
        <v>91</v>
      </c>
      <c r="V748" s="6" t="s">
        <v>91</v>
      </c>
      <c r="W748" s="6" t="s">
        <v>80</v>
      </c>
      <c r="X748" s="6" t="s">
        <v>80</v>
      </c>
      <c r="Y748" s="6" t="s">
        <v>92</v>
      </c>
      <c r="Z748" s="6" t="s">
        <v>80</v>
      </c>
      <c r="AA748" s="6" t="s">
        <v>93</v>
      </c>
      <c r="AB748"/>
      <c r="AC748"/>
      <c r="AD748"/>
      <c r="AE748" t="str">
        <f>VLOOKUP(E748,'Synthèse ventes'!$A$5:$C$2461,3,0)</f>
        <v>Plat 650x305 pour Pamiers</v>
      </c>
      <c r="AF748" t="str">
        <f>VLOOKUP(E748,'Synthèse ventes'!$A$5:$C$2461,2,0)</f>
        <v>AD PAMIERS</v>
      </c>
      <c r="AG748"/>
      <c r="AH748"/>
      <c r="AI748"/>
      <c r="AJ748"/>
      <c r="AK748" s="6" t="s">
        <v>80</v>
      </c>
      <c r="AL748" s="6" t="s">
        <v>2876</v>
      </c>
      <c r="AM748" s="6" t="s">
        <v>95</v>
      </c>
      <c r="AN748" s="6" t="s">
        <v>97</v>
      </c>
      <c r="AO748" s="6" t="s">
        <v>97</v>
      </c>
      <c r="AP748" s="6" t="s">
        <v>80</v>
      </c>
      <c r="AQ748" s="6" t="s">
        <v>80</v>
      </c>
      <c r="AR748" s="6" t="s">
        <v>2585</v>
      </c>
      <c r="AS748" s="6" t="s">
        <v>169</v>
      </c>
      <c r="AT748"/>
      <c r="AU748" s="6" t="s">
        <v>80</v>
      </c>
      <c r="AV748" s="6" t="s">
        <v>100</v>
      </c>
      <c r="AW748"/>
      <c r="AX748"/>
      <c r="AY748"/>
      <c r="AZ748"/>
      <c r="BA748"/>
      <c r="BB748"/>
      <c r="BC748"/>
      <c r="BD748" s="6" t="s">
        <v>2877</v>
      </c>
      <c r="BE748" s="7" t="s">
        <v>102</v>
      </c>
      <c r="BG748" s="7" t="s">
        <v>103</v>
      </c>
      <c r="BH748" s="7">
        <v>2016</v>
      </c>
      <c r="BI748" s="7" t="s">
        <v>104</v>
      </c>
      <c r="BJ748" s="7" t="s">
        <v>105</v>
      </c>
      <c r="BK748" s="7" t="s">
        <v>105</v>
      </c>
      <c r="BL748" s="7" t="s">
        <v>103</v>
      </c>
      <c r="BN748"/>
      <c r="BO748"/>
      <c r="BP748"/>
      <c r="BQ748"/>
      <c r="BR748"/>
      <c r="BS748"/>
      <c r="BT748"/>
      <c r="BU748"/>
      <c r="BV748"/>
      <c r="BW748"/>
      <c r="BX748"/>
      <c r="BY748" s="8">
        <v>56264</v>
      </c>
      <c r="BZ748" s="9" t="s">
        <v>106</v>
      </c>
    </row>
    <row r="749" spans="1:78" s="7" customFormat="1" hidden="1" x14ac:dyDescent="0.25">
      <c r="A749" s="7" t="str">
        <f t="shared" si="11"/>
        <v>ACGF*</v>
      </c>
      <c r="B749" s="6" t="s">
        <v>2891</v>
      </c>
      <c r="C749" s="6" t="s">
        <v>2892</v>
      </c>
      <c r="D749" s="6" t="s">
        <v>2874</v>
      </c>
      <c r="E749" s="6" t="s">
        <v>2875</v>
      </c>
      <c r="F749"/>
      <c r="G749"/>
      <c r="H749" s="6" t="s">
        <v>80</v>
      </c>
      <c r="I749"/>
      <c r="J749" s="6" t="s">
        <v>81</v>
      </c>
      <c r="K749" s="6" t="s">
        <v>82</v>
      </c>
      <c r="L749" s="6" t="s">
        <v>1347</v>
      </c>
      <c r="M749" s="6" t="s">
        <v>84</v>
      </c>
      <c r="N749" s="6" t="s">
        <v>85</v>
      </c>
      <c r="O749" s="6" t="s">
        <v>1348</v>
      </c>
      <c r="P749" s="6" t="s">
        <v>108</v>
      </c>
      <c r="Q749" s="6" t="s">
        <v>109</v>
      </c>
      <c r="R749" s="6" t="s">
        <v>110</v>
      </c>
      <c r="S749" s="6" t="s">
        <v>109</v>
      </c>
      <c r="T749" s="6" t="s">
        <v>110</v>
      </c>
      <c r="U749" s="6" t="s">
        <v>91</v>
      </c>
      <c r="V749" s="6" t="s">
        <v>91</v>
      </c>
      <c r="W749" s="6" t="s">
        <v>80</v>
      </c>
      <c r="X749" s="6" t="s">
        <v>80</v>
      </c>
      <c r="Y749" s="6" t="s">
        <v>92</v>
      </c>
      <c r="Z749" s="6" t="s">
        <v>80</v>
      </c>
      <c r="AA749" s="6" t="s">
        <v>93</v>
      </c>
      <c r="AB749"/>
      <c r="AC749"/>
      <c r="AD749"/>
      <c r="AE749" t="str">
        <f>VLOOKUP(E749,'Synthèse ventes'!$A$5:$C$2461,3,0)</f>
        <v>Plat 650x305 pour Pamiers</v>
      </c>
      <c r="AF749" t="str">
        <f>VLOOKUP(E749,'Synthèse ventes'!$A$5:$C$2461,2,0)</f>
        <v>AD PAMIERS</v>
      </c>
      <c r="AG749"/>
      <c r="AH749"/>
      <c r="AI749"/>
      <c r="AJ749"/>
      <c r="AK749" s="6" t="s">
        <v>80</v>
      </c>
      <c r="AL749" s="6" t="s">
        <v>2876</v>
      </c>
      <c r="AM749" s="6" t="s">
        <v>95</v>
      </c>
      <c r="AN749" s="6" t="s">
        <v>97</v>
      </c>
      <c r="AO749" s="6" t="s">
        <v>91</v>
      </c>
      <c r="AP749" s="6" t="s">
        <v>80</v>
      </c>
      <c r="AQ749" s="6" t="s">
        <v>80</v>
      </c>
      <c r="AR749" s="6" t="s">
        <v>2585</v>
      </c>
      <c r="AS749" s="6" t="s">
        <v>169</v>
      </c>
      <c r="AT749"/>
      <c r="AU749" s="6" t="s">
        <v>80</v>
      </c>
      <c r="AV749" s="6" t="s">
        <v>100</v>
      </c>
      <c r="AW749"/>
      <c r="AX749"/>
      <c r="AY749"/>
      <c r="AZ749"/>
      <c r="BA749"/>
      <c r="BB749"/>
      <c r="BC749"/>
      <c r="BD749" s="6" t="s">
        <v>2893</v>
      </c>
      <c r="BE749" s="7" t="s">
        <v>102</v>
      </c>
      <c r="BG749" s="7" t="s">
        <v>103</v>
      </c>
      <c r="BH749" s="7">
        <v>2016</v>
      </c>
      <c r="BI749" s="7" t="s">
        <v>104</v>
      </c>
      <c r="BJ749" s="7" t="s">
        <v>105</v>
      </c>
      <c r="BK749" s="7" t="s">
        <v>105</v>
      </c>
      <c r="BL749" s="7" t="s">
        <v>103</v>
      </c>
      <c r="BN749"/>
      <c r="BO749"/>
      <c r="BP749"/>
      <c r="BQ749"/>
      <c r="BR749"/>
      <c r="BS749"/>
      <c r="BT749"/>
      <c r="BU749"/>
      <c r="BV749"/>
      <c r="BW749"/>
      <c r="BX749"/>
      <c r="BY749" s="8">
        <v>44396</v>
      </c>
      <c r="BZ749" s="9" t="s">
        <v>106</v>
      </c>
    </row>
    <row r="750" spans="1:78" s="7" customFormat="1" hidden="1" x14ac:dyDescent="0.25">
      <c r="A750" s="7" t="str">
        <f t="shared" si="11"/>
        <v>ACID*</v>
      </c>
      <c r="B750" s="6" t="s">
        <v>2894</v>
      </c>
      <c r="C750" s="6" t="s">
        <v>2895</v>
      </c>
      <c r="D750" s="6" t="s">
        <v>2896</v>
      </c>
      <c r="E750" s="6" t="s">
        <v>2897</v>
      </c>
      <c r="F750"/>
      <c r="G750"/>
      <c r="H750" s="6" t="s">
        <v>80</v>
      </c>
      <c r="I750"/>
      <c r="J750" s="6" t="s">
        <v>81</v>
      </c>
      <c r="K750" s="6" t="s">
        <v>82</v>
      </c>
      <c r="L750" s="6" t="s">
        <v>2712</v>
      </c>
      <c r="M750" s="6" t="s">
        <v>84</v>
      </c>
      <c r="N750" s="6" t="s">
        <v>85</v>
      </c>
      <c r="O750" s="6" t="s">
        <v>1348</v>
      </c>
      <c r="P750" s="6" t="s">
        <v>108</v>
      </c>
      <c r="Q750" s="6" t="s">
        <v>110</v>
      </c>
      <c r="R750" s="6" t="s">
        <v>110</v>
      </c>
      <c r="S750"/>
      <c r="T750"/>
      <c r="U750" s="6" t="s">
        <v>91</v>
      </c>
      <c r="V750" s="6" t="s">
        <v>91</v>
      </c>
      <c r="W750" s="6" t="s">
        <v>80</v>
      </c>
      <c r="X750" s="6" t="s">
        <v>80</v>
      </c>
      <c r="Y750" s="6" t="s">
        <v>92</v>
      </c>
      <c r="Z750" s="6" t="s">
        <v>80</v>
      </c>
      <c r="AA750" s="6" t="s">
        <v>80</v>
      </c>
      <c r="AB750"/>
      <c r="AC750"/>
      <c r="AD750"/>
      <c r="AE750" t="str">
        <f>VLOOKUP(E750,'Synthèse ventes'!$A$5:$C$2461,3,0)</f>
        <v>Rond Ø180 SMX Beta Pamiers</v>
      </c>
      <c r="AF750" t="str">
        <f>VLOOKUP(E750,'Synthèse ventes'!$A$5:$C$2461,2,0)</f>
        <v>AD PAMIERS</v>
      </c>
      <c r="AG750"/>
      <c r="AH750"/>
      <c r="AI750"/>
      <c r="AJ750"/>
      <c r="AK750" s="6" t="s">
        <v>80</v>
      </c>
      <c r="AL750" s="6" t="s">
        <v>2898</v>
      </c>
      <c r="AM750" s="6" t="s">
        <v>95</v>
      </c>
      <c r="AN750" s="6" t="s">
        <v>145</v>
      </c>
      <c r="AO750" s="6" t="s">
        <v>97</v>
      </c>
      <c r="AP750" s="6" t="s">
        <v>80</v>
      </c>
      <c r="AQ750" s="6" t="s">
        <v>80</v>
      </c>
      <c r="AR750" s="6" t="s">
        <v>697</v>
      </c>
      <c r="AS750" s="6" t="s">
        <v>1434</v>
      </c>
      <c r="AT750"/>
      <c r="AU750" s="6" t="s">
        <v>80</v>
      </c>
      <c r="AV750" s="6" t="s">
        <v>100</v>
      </c>
      <c r="AW750"/>
      <c r="AX750"/>
      <c r="AY750"/>
      <c r="AZ750"/>
      <c r="BA750"/>
      <c r="BB750"/>
      <c r="BC750"/>
      <c r="BD750" s="6" t="s">
        <v>2899</v>
      </c>
      <c r="BE750" s="7" t="s">
        <v>102</v>
      </c>
      <c r="BG750" s="7" t="s">
        <v>103</v>
      </c>
      <c r="BH750" s="7">
        <v>2016</v>
      </c>
      <c r="BI750" s="7" t="s">
        <v>104</v>
      </c>
      <c r="BJ750" s="7" t="s">
        <v>105</v>
      </c>
      <c r="BK750" s="7" t="s">
        <v>105</v>
      </c>
      <c r="BL750" s="7" t="s">
        <v>103</v>
      </c>
      <c r="BN750"/>
      <c r="BO750"/>
      <c r="BP750"/>
      <c r="BQ750"/>
      <c r="BR750"/>
      <c r="BS750"/>
      <c r="BT750"/>
      <c r="BU750"/>
      <c r="BV750"/>
      <c r="BW750"/>
      <c r="BX750"/>
      <c r="BY750" s="8">
        <v>6477</v>
      </c>
      <c r="BZ750" s="9" t="s">
        <v>106</v>
      </c>
    </row>
    <row r="751" spans="1:78" s="7" customFormat="1" hidden="1" x14ac:dyDescent="0.25">
      <c r="A751" s="7" t="str">
        <f t="shared" si="11"/>
        <v>ACHD*</v>
      </c>
      <c r="B751" s="6" t="s">
        <v>2900</v>
      </c>
      <c r="C751" s="6" t="s">
        <v>2901</v>
      </c>
      <c r="D751" s="6" t="s">
        <v>2902</v>
      </c>
      <c r="E751" s="6" t="s">
        <v>2903</v>
      </c>
      <c r="F751"/>
      <c r="G751"/>
      <c r="H751" s="6" t="s">
        <v>80</v>
      </c>
      <c r="I751"/>
      <c r="J751" s="6" t="s">
        <v>81</v>
      </c>
      <c r="K751" s="6" t="s">
        <v>82</v>
      </c>
      <c r="L751" s="6" t="s">
        <v>2712</v>
      </c>
      <c r="M751" s="6" t="s">
        <v>84</v>
      </c>
      <c r="N751" s="6" t="s">
        <v>85</v>
      </c>
      <c r="O751" s="6" t="s">
        <v>1348</v>
      </c>
      <c r="P751" s="6" t="s">
        <v>108</v>
      </c>
      <c r="Q751" s="6" t="s">
        <v>110</v>
      </c>
      <c r="R751" s="6" t="s">
        <v>110</v>
      </c>
      <c r="S751"/>
      <c r="T751"/>
      <c r="U751" s="6" t="s">
        <v>91</v>
      </c>
      <c r="V751" s="6" t="s">
        <v>91</v>
      </c>
      <c r="W751" s="6" t="s">
        <v>80</v>
      </c>
      <c r="X751" s="6" t="s">
        <v>80</v>
      </c>
      <c r="Y751" s="6" t="s">
        <v>92</v>
      </c>
      <c r="Z751" s="6" t="s">
        <v>80</v>
      </c>
      <c r="AA751" s="6" t="s">
        <v>80</v>
      </c>
      <c r="AB751"/>
      <c r="AC751"/>
      <c r="AD751"/>
      <c r="AE751" t="str">
        <f>VLOOKUP(E751,'Synthèse ventes'!$A$5:$C$2461,3,0)</f>
        <v>Rond Ø180 SMX Beta Pamiers</v>
      </c>
      <c r="AF751" t="str">
        <f>VLOOKUP(E751,'Synthèse ventes'!$A$5:$C$2461,2,0)</f>
        <v>AD PAMIERS</v>
      </c>
      <c r="AG751"/>
      <c r="AH751"/>
      <c r="AI751"/>
      <c r="AJ751"/>
      <c r="AK751" s="6" t="s">
        <v>92</v>
      </c>
      <c r="AL751" s="6" t="s">
        <v>2904</v>
      </c>
      <c r="AM751" s="6" t="s">
        <v>95</v>
      </c>
      <c r="AN751" s="6" t="s">
        <v>145</v>
      </c>
      <c r="AO751" s="6" t="s">
        <v>97</v>
      </c>
      <c r="AP751" s="6" t="s">
        <v>80</v>
      </c>
      <c r="AQ751" s="6" t="s">
        <v>80</v>
      </c>
      <c r="AR751" s="6" t="s">
        <v>697</v>
      </c>
      <c r="AS751" s="6" t="s">
        <v>1434</v>
      </c>
      <c r="AT751"/>
      <c r="AU751" s="6" t="s">
        <v>80</v>
      </c>
      <c r="AV751" s="6" t="s">
        <v>100</v>
      </c>
      <c r="AW751"/>
      <c r="AX751"/>
      <c r="AY751"/>
      <c r="AZ751"/>
      <c r="BA751"/>
      <c r="BB751"/>
      <c r="BC751"/>
      <c r="BD751" s="6" t="s">
        <v>2905</v>
      </c>
      <c r="BE751" s="7" t="s">
        <v>102</v>
      </c>
      <c r="BG751" s="7" t="s">
        <v>103</v>
      </c>
      <c r="BH751" s="7">
        <v>2016</v>
      </c>
      <c r="BI751" s="7" t="s">
        <v>104</v>
      </c>
      <c r="BJ751" s="7" t="s">
        <v>105</v>
      </c>
      <c r="BK751" s="7" t="s">
        <v>105</v>
      </c>
      <c r="BL751" s="7" t="s">
        <v>103</v>
      </c>
      <c r="BN751"/>
      <c r="BO751"/>
      <c r="BP751"/>
      <c r="BQ751"/>
      <c r="BR751"/>
      <c r="BS751"/>
      <c r="BT751"/>
      <c r="BU751"/>
      <c r="BV751"/>
      <c r="BW751"/>
      <c r="BX751"/>
      <c r="BY751" s="8">
        <v>97986</v>
      </c>
      <c r="BZ751" s="9" t="s">
        <v>106</v>
      </c>
    </row>
    <row r="752" spans="1:78" s="7" customFormat="1" hidden="1" x14ac:dyDescent="0.25">
      <c r="A752" s="7" t="str">
        <f t="shared" si="11"/>
        <v>ACGK*</v>
      </c>
      <c r="B752" s="6" t="s">
        <v>2906</v>
      </c>
      <c r="C752" s="6" t="s">
        <v>2907</v>
      </c>
      <c r="D752" s="6" t="s">
        <v>2908</v>
      </c>
      <c r="E752" s="6" t="s">
        <v>2909</v>
      </c>
      <c r="F752"/>
      <c r="G752"/>
      <c r="H752" s="6" t="s">
        <v>80</v>
      </c>
      <c r="I752"/>
      <c r="J752" s="6" t="s">
        <v>81</v>
      </c>
      <c r="K752" s="6" t="s">
        <v>82</v>
      </c>
      <c r="L752" s="6" t="s">
        <v>156</v>
      </c>
      <c r="M752" s="6" t="s">
        <v>84</v>
      </c>
      <c r="N752" s="6" t="s">
        <v>85</v>
      </c>
      <c r="O752" s="6" t="s">
        <v>157</v>
      </c>
      <c r="P752" s="6" t="s">
        <v>108</v>
      </c>
      <c r="Q752" s="6" t="s">
        <v>110</v>
      </c>
      <c r="R752" s="6" t="s">
        <v>110</v>
      </c>
      <c r="S752"/>
      <c r="T752"/>
      <c r="U752" s="6" t="s">
        <v>91</v>
      </c>
      <c r="V752" s="6" t="s">
        <v>91</v>
      </c>
      <c r="W752" s="6" t="s">
        <v>80</v>
      </c>
      <c r="X752" s="6" t="s">
        <v>80</v>
      </c>
      <c r="Y752" s="6" t="s">
        <v>92</v>
      </c>
      <c r="Z752" s="6" t="s">
        <v>80</v>
      </c>
      <c r="AA752" s="6" t="s">
        <v>80</v>
      </c>
      <c r="AB752"/>
      <c r="AC752"/>
      <c r="AD752"/>
      <c r="AE752" t="str">
        <f>VLOOKUP(E752,'Synthèse ventes'!$A$5:$C$2461,3,0)</f>
        <v>Rond Ø330 pour Pamiers</v>
      </c>
      <c r="AF752" t="str">
        <f>VLOOKUP(E752,'Synthèse ventes'!$A$5:$C$2461,2,0)</f>
        <v>AD PAMIERS</v>
      </c>
      <c r="AG752"/>
      <c r="AH752"/>
      <c r="AI752"/>
      <c r="AJ752"/>
      <c r="AK752" s="6" t="s">
        <v>80</v>
      </c>
      <c r="AL752" s="6" t="s">
        <v>2910</v>
      </c>
      <c r="AM752" s="6" t="s">
        <v>95</v>
      </c>
      <c r="AN752" s="6" t="s">
        <v>97</v>
      </c>
      <c r="AO752" s="6" t="s">
        <v>400</v>
      </c>
      <c r="AP752" s="6" t="s">
        <v>80</v>
      </c>
      <c r="AQ752" s="6" t="s">
        <v>80</v>
      </c>
      <c r="AR752" s="6" t="s">
        <v>266</v>
      </c>
      <c r="AS752" s="6" t="s">
        <v>1861</v>
      </c>
      <c r="AT752"/>
      <c r="AU752" s="6" t="s">
        <v>80</v>
      </c>
      <c r="AV752" s="6" t="s">
        <v>100</v>
      </c>
      <c r="AW752"/>
      <c r="AX752"/>
      <c r="AY752"/>
      <c r="AZ752"/>
      <c r="BA752"/>
      <c r="BB752"/>
      <c r="BC752"/>
      <c r="BD752" s="6" t="s">
        <v>2911</v>
      </c>
      <c r="BE752" s="7" t="s">
        <v>102</v>
      </c>
      <c r="BG752" s="7" t="s">
        <v>103</v>
      </c>
      <c r="BH752" s="7">
        <v>2017</v>
      </c>
      <c r="BI752" s="7" t="s">
        <v>104</v>
      </c>
      <c r="BJ752" s="7" t="s">
        <v>105</v>
      </c>
      <c r="BK752" s="7" t="s">
        <v>105</v>
      </c>
      <c r="BL752" s="7" t="s">
        <v>103</v>
      </c>
      <c r="BN752"/>
      <c r="BO752"/>
      <c r="BP752"/>
      <c r="BQ752"/>
      <c r="BR752"/>
      <c r="BS752"/>
      <c r="BT752"/>
      <c r="BU752"/>
      <c r="BV752"/>
      <c r="BW752"/>
      <c r="BX752"/>
      <c r="BY752" s="8">
        <v>68717</v>
      </c>
      <c r="BZ752" s="9" t="s">
        <v>106</v>
      </c>
    </row>
    <row r="753" spans="1:78" s="7" customFormat="1" hidden="1" x14ac:dyDescent="0.25">
      <c r="A753" s="7" t="str">
        <f t="shared" si="11"/>
        <v>ACGK*</v>
      </c>
      <c r="B753" s="6" t="s">
        <v>2912</v>
      </c>
      <c r="C753" s="6" t="s">
        <v>2913</v>
      </c>
      <c r="D753" s="6" t="s">
        <v>2908</v>
      </c>
      <c r="E753" s="6" t="s">
        <v>2909</v>
      </c>
      <c r="F753"/>
      <c r="G753"/>
      <c r="H753" s="6" t="s">
        <v>80</v>
      </c>
      <c r="I753"/>
      <c r="J753" s="6" t="s">
        <v>81</v>
      </c>
      <c r="K753" s="6" t="s">
        <v>82</v>
      </c>
      <c r="L753" s="6" t="s">
        <v>156</v>
      </c>
      <c r="M753" s="6" t="s">
        <v>84</v>
      </c>
      <c r="N753" s="6" t="s">
        <v>85</v>
      </c>
      <c r="O753" s="6" t="s">
        <v>157</v>
      </c>
      <c r="P753" s="6" t="s">
        <v>108</v>
      </c>
      <c r="Q753" s="6" t="s">
        <v>110</v>
      </c>
      <c r="R753" s="6" t="s">
        <v>110</v>
      </c>
      <c r="S753"/>
      <c r="T753"/>
      <c r="U753" s="6" t="s">
        <v>91</v>
      </c>
      <c r="V753" s="6" t="s">
        <v>91</v>
      </c>
      <c r="W753" s="6" t="s">
        <v>80</v>
      </c>
      <c r="X753" s="6" t="s">
        <v>80</v>
      </c>
      <c r="Y753" s="6" t="s">
        <v>92</v>
      </c>
      <c r="Z753" s="6" t="s">
        <v>80</v>
      </c>
      <c r="AA753" s="6" t="s">
        <v>80</v>
      </c>
      <c r="AB753"/>
      <c r="AC753"/>
      <c r="AD753"/>
      <c r="AE753" t="str">
        <f>VLOOKUP(E753,'Synthèse ventes'!$A$5:$C$2461,3,0)</f>
        <v>Rond Ø330 pour Pamiers</v>
      </c>
      <c r="AF753" t="str">
        <f>VLOOKUP(E753,'Synthèse ventes'!$A$5:$C$2461,2,0)</f>
        <v>AD PAMIERS</v>
      </c>
      <c r="AG753"/>
      <c r="AH753"/>
      <c r="AI753"/>
      <c r="AJ753"/>
      <c r="AK753" s="6" t="s">
        <v>80</v>
      </c>
      <c r="AL753" s="6" t="s">
        <v>2910</v>
      </c>
      <c r="AM753" s="6" t="s">
        <v>95</v>
      </c>
      <c r="AN753" s="6" t="s">
        <v>97</v>
      </c>
      <c r="AO753" s="6" t="s">
        <v>292</v>
      </c>
      <c r="AP753" s="6" t="s">
        <v>80</v>
      </c>
      <c r="AQ753" s="6" t="s">
        <v>80</v>
      </c>
      <c r="AR753" s="6" t="s">
        <v>266</v>
      </c>
      <c r="AS753" s="6" t="s">
        <v>1861</v>
      </c>
      <c r="AT753"/>
      <c r="AU753" s="6" t="s">
        <v>80</v>
      </c>
      <c r="AV753" s="6" t="s">
        <v>100</v>
      </c>
      <c r="AW753"/>
      <c r="AX753"/>
      <c r="AY753"/>
      <c r="AZ753"/>
      <c r="BA753"/>
      <c r="BB753"/>
      <c r="BC753"/>
      <c r="BD753" s="6" t="s">
        <v>2911</v>
      </c>
      <c r="BE753" s="7" t="s">
        <v>102</v>
      </c>
      <c r="BG753" s="7" t="s">
        <v>103</v>
      </c>
      <c r="BH753" s="7">
        <v>2017</v>
      </c>
      <c r="BI753" s="7" t="s">
        <v>104</v>
      </c>
      <c r="BJ753" s="7" t="s">
        <v>105</v>
      </c>
      <c r="BK753" s="7" t="s">
        <v>105</v>
      </c>
      <c r="BL753" s="7" t="s">
        <v>103</v>
      </c>
      <c r="BN753"/>
      <c r="BO753"/>
      <c r="BP753"/>
      <c r="BQ753"/>
      <c r="BR753"/>
      <c r="BS753"/>
      <c r="BT753"/>
      <c r="BU753"/>
      <c r="BV753"/>
      <c r="BW753"/>
      <c r="BX753"/>
      <c r="BY753" s="8">
        <v>98426</v>
      </c>
      <c r="BZ753" s="9" t="s">
        <v>106</v>
      </c>
    </row>
    <row r="754" spans="1:78" s="7" customFormat="1" hidden="1" x14ac:dyDescent="0.25">
      <c r="A754" s="7" t="str">
        <f t="shared" si="11"/>
        <v>ACGK*</v>
      </c>
      <c r="B754" s="6" t="s">
        <v>2914</v>
      </c>
      <c r="C754" s="6" t="s">
        <v>2915</v>
      </c>
      <c r="D754" s="6" t="s">
        <v>2908</v>
      </c>
      <c r="E754" s="6" t="s">
        <v>2909</v>
      </c>
      <c r="F754"/>
      <c r="G754"/>
      <c r="H754" s="6" t="s">
        <v>80</v>
      </c>
      <c r="I754"/>
      <c r="J754" s="6" t="s">
        <v>81</v>
      </c>
      <c r="K754" s="6" t="s">
        <v>82</v>
      </c>
      <c r="L754" s="6" t="s">
        <v>156</v>
      </c>
      <c r="M754" s="6" t="s">
        <v>84</v>
      </c>
      <c r="N754" s="6" t="s">
        <v>85</v>
      </c>
      <c r="O754" s="6" t="s">
        <v>157</v>
      </c>
      <c r="P754" s="6" t="s">
        <v>108</v>
      </c>
      <c r="Q754" s="6" t="s">
        <v>110</v>
      </c>
      <c r="R754" s="6" t="s">
        <v>110</v>
      </c>
      <c r="S754"/>
      <c r="T754"/>
      <c r="U754" s="6" t="s">
        <v>91</v>
      </c>
      <c r="V754" s="6" t="s">
        <v>91</v>
      </c>
      <c r="W754" s="6" t="s">
        <v>80</v>
      </c>
      <c r="X754" s="6" t="s">
        <v>80</v>
      </c>
      <c r="Y754" s="6" t="s">
        <v>92</v>
      </c>
      <c r="Z754" s="6" t="s">
        <v>80</v>
      </c>
      <c r="AA754" s="6" t="s">
        <v>80</v>
      </c>
      <c r="AB754"/>
      <c r="AC754"/>
      <c r="AD754"/>
      <c r="AE754" t="str">
        <f>VLOOKUP(E754,'Synthèse ventes'!$A$5:$C$2461,3,0)</f>
        <v>Rond Ø330 pour Pamiers</v>
      </c>
      <c r="AF754" t="str">
        <f>VLOOKUP(E754,'Synthèse ventes'!$A$5:$C$2461,2,0)</f>
        <v>AD PAMIERS</v>
      </c>
      <c r="AG754"/>
      <c r="AH754"/>
      <c r="AI754"/>
      <c r="AJ754"/>
      <c r="AK754" s="6" t="s">
        <v>80</v>
      </c>
      <c r="AL754" s="6" t="s">
        <v>2910</v>
      </c>
      <c r="AM754" s="6" t="s">
        <v>95</v>
      </c>
      <c r="AN754" s="6" t="s">
        <v>1418</v>
      </c>
      <c r="AO754" s="6" t="s">
        <v>394</v>
      </c>
      <c r="AP754" s="6" t="s">
        <v>80</v>
      </c>
      <c r="AQ754" s="6" t="s">
        <v>80</v>
      </c>
      <c r="AR754" s="6" t="s">
        <v>266</v>
      </c>
      <c r="AS754" s="6" t="s">
        <v>1861</v>
      </c>
      <c r="AT754"/>
      <c r="AU754" s="6" t="s">
        <v>80</v>
      </c>
      <c r="AV754" s="6" t="s">
        <v>100</v>
      </c>
      <c r="AW754"/>
      <c r="AX754"/>
      <c r="AY754"/>
      <c r="AZ754"/>
      <c r="BA754"/>
      <c r="BB754"/>
      <c r="BC754"/>
      <c r="BD754" s="6" t="s">
        <v>2911</v>
      </c>
      <c r="BE754" s="7" t="s">
        <v>102</v>
      </c>
      <c r="BG754" s="7" t="s">
        <v>103</v>
      </c>
      <c r="BH754" s="7">
        <v>2017</v>
      </c>
      <c r="BI754" s="7" t="s">
        <v>104</v>
      </c>
      <c r="BJ754" s="7" t="s">
        <v>105</v>
      </c>
      <c r="BK754" s="7" t="s">
        <v>105</v>
      </c>
      <c r="BL754" s="7" t="s">
        <v>103</v>
      </c>
      <c r="BN754"/>
      <c r="BO754"/>
      <c r="BP754"/>
      <c r="BQ754"/>
      <c r="BR754"/>
      <c r="BS754"/>
      <c r="BT754"/>
      <c r="BU754"/>
      <c r="BV754"/>
      <c r="BW754"/>
      <c r="BX754"/>
      <c r="BY754" s="8">
        <v>38954</v>
      </c>
      <c r="BZ754" s="9" t="s">
        <v>106</v>
      </c>
    </row>
    <row r="755" spans="1:78" s="7" customFormat="1" hidden="1" x14ac:dyDescent="0.25">
      <c r="A755" s="7" t="str">
        <f t="shared" si="11"/>
        <v>ACGK*</v>
      </c>
      <c r="B755" s="6" t="s">
        <v>2916</v>
      </c>
      <c r="C755" s="6" t="s">
        <v>2917</v>
      </c>
      <c r="D755" s="6" t="s">
        <v>2908</v>
      </c>
      <c r="E755" s="6" t="s">
        <v>2909</v>
      </c>
      <c r="F755"/>
      <c r="G755"/>
      <c r="H755" s="6" t="s">
        <v>80</v>
      </c>
      <c r="I755"/>
      <c r="J755" s="6" t="s">
        <v>81</v>
      </c>
      <c r="K755" s="6" t="s">
        <v>82</v>
      </c>
      <c r="L755" s="6" t="s">
        <v>156</v>
      </c>
      <c r="M755" s="6" t="s">
        <v>84</v>
      </c>
      <c r="N755" s="6" t="s">
        <v>85</v>
      </c>
      <c r="O755" s="6" t="s">
        <v>157</v>
      </c>
      <c r="P755" s="6" t="s">
        <v>108</v>
      </c>
      <c r="Q755" s="6" t="s">
        <v>110</v>
      </c>
      <c r="R755" s="6" t="s">
        <v>110</v>
      </c>
      <c r="S755"/>
      <c r="T755"/>
      <c r="U755" s="6" t="s">
        <v>91</v>
      </c>
      <c r="V755" s="6" t="s">
        <v>91</v>
      </c>
      <c r="W755" s="6" t="s">
        <v>80</v>
      </c>
      <c r="X755" s="6" t="s">
        <v>80</v>
      </c>
      <c r="Y755" s="6" t="s">
        <v>92</v>
      </c>
      <c r="Z755" s="6" t="s">
        <v>80</v>
      </c>
      <c r="AA755" s="6" t="s">
        <v>80</v>
      </c>
      <c r="AB755"/>
      <c r="AC755"/>
      <c r="AD755"/>
      <c r="AE755" t="str">
        <f>VLOOKUP(E755,'Synthèse ventes'!$A$5:$C$2461,3,0)</f>
        <v>Rond Ø330 pour Pamiers</v>
      </c>
      <c r="AF755" t="str">
        <f>VLOOKUP(E755,'Synthèse ventes'!$A$5:$C$2461,2,0)</f>
        <v>AD PAMIERS</v>
      </c>
      <c r="AG755"/>
      <c r="AH755"/>
      <c r="AI755"/>
      <c r="AJ755"/>
      <c r="AK755" s="6" t="s">
        <v>80</v>
      </c>
      <c r="AL755" s="6" t="s">
        <v>2910</v>
      </c>
      <c r="AM755" s="6" t="s">
        <v>95</v>
      </c>
      <c r="AN755" s="6" t="s">
        <v>1418</v>
      </c>
      <c r="AO755" s="6" t="s">
        <v>448</v>
      </c>
      <c r="AP755" s="6" t="s">
        <v>80</v>
      </c>
      <c r="AQ755" s="6" t="s">
        <v>80</v>
      </c>
      <c r="AR755" s="6" t="s">
        <v>266</v>
      </c>
      <c r="AS755" s="6" t="s">
        <v>1861</v>
      </c>
      <c r="AT755"/>
      <c r="AU755" s="6" t="s">
        <v>80</v>
      </c>
      <c r="AV755" s="6" t="s">
        <v>100</v>
      </c>
      <c r="AW755"/>
      <c r="AX755"/>
      <c r="AY755"/>
      <c r="AZ755"/>
      <c r="BA755"/>
      <c r="BB755"/>
      <c r="BC755"/>
      <c r="BD755" s="6" t="s">
        <v>2911</v>
      </c>
      <c r="BE755" s="7" t="s">
        <v>102</v>
      </c>
      <c r="BG755" s="7" t="s">
        <v>103</v>
      </c>
      <c r="BH755" s="7">
        <v>2017</v>
      </c>
      <c r="BI755" s="7" t="s">
        <v>104</v>
      </c>
      <c r="BJ755" s="7" t="s">
        <v>105</v>
      </c>
      <c r="BK755" s="7" t="s">
        <v>105</v>
      </c>
      <c r="BL755" s="7" t="s">
        <v>103</v>
      </c>
      <c r="BN755"/>
      <c r="BO755"/>
      <c r="BP755"/>
      <c r="BQ755"/>
      <c r="BR755"/>
      <c r="BS755"/>
      <c r="BT755"/>
      <c r="BU755"/>
      <c r="BV755"/>
      <c r="BW755"/>
      <c r="BX755"/>
      <c r="BY755" s="8">
        <v>107521</v>
      </c>
      <c r="BZ755" s="9" t="s">
        <v>106</v>
      </c>
    </row>
    <row r="756" spans="1:78" s="7" customFormat="1" hidden="1" x14ac:dyDescent="0.25">
      <c r="A756" s="7" t="str">
        <f t="shared" si="11"/>
        <v>ACGK*</v>
      </c>
      <c r="B756" s="6" t="s">
        <v>2918</v>
      </c>
      <c r="C756" s="6" t="s">
        <v>2919</v>
      </c>
      <c r="D756" s="6" t="s">
        <v>2908</v>
      </c>
      <c r="E756" s="6" t="s">
        <v>2909</v>
      </c>
      <c r="F756"/>
      <c r="G756"/>
      <c r="H756" s="6" t="s">
        <v>80</v>
      </c>
      <c r="I756"/>
      <c r="J756" s="6" t="s">
        <v>81</v>
      </c>
      <c r="K756" s="6" t="s">
        <v>82</v>
      </c>
      <c r="L756" s="6" t="s">
        <v>156</v>
      </c>
      <c r="M756" s="6" t="s">
        <v>84</v>
      </c>
      <c r="N756" s="6" t="s">
        <v>85</v>
      </c>
      <c r="O756" s="6" t="s">
        <v>157</v>
      </c>
      <c r="P756" s="6" t="s">
        <v>108</v>
      </c>
      <c r="Q756" s="6" t="s">
        <v>110</v>
      </c>
      <c r="R756" s="6" t="s">
        <v>110</v>
      </c>
      <c r="S756"/>
      <c r="T756"/>
      <c r="U756" s="6" t="s">
        <v>91</v>
      </c>
      <c r="V756" s="6" t="s">
        <v>91</v>
      </c>
      <c r="W756" s="6" t="s">
        <v>80</v>
      </c>
      <c r="X756" s="6" t="s">
        <v>80</v>
      </c>
      <c r="Y756" s="6" t="s">
        <v>92</v>
      </c>
      <c r="Z756" s="6" t="s">
        <v>80</v>
      </c>
      <c r="AA756" s="6" t="s">
        <v>80</v>
      </c>
      <c r="AB756"/>
      <c r="AC756"/>
      <c r="AD756"/>
      <c r="AE756" t="str">
        <f>VLOOKUP(E756,'Synthèse ventes'!$A$5:$C$2461,3,0)</f>
        <v>Rond Ø330 pour Pamiers</v>
      </c>
      <c r="AF756" t="str">
        <f>VLOOKUP(E756,'Synthèse ventes'!$A$5:$C$2461,2,0)</f>
        <v>AD PAMIERS</v>
      </c>
      <c r="AG756"/>
      <c r="AH756"/>
      <c r="AI756"/>
      <c r="AJ756"/>
      <c r="AK756" s="6" t="s">
        <v>80</v>
      </c>
      <c r="AL756" s="6" t="s">
        <v>2910</v>
      </c>
      <c r="AM756" s="6" t="s">
        <v>95</v>
      </c>
      <c r="AN756" s="6" t="s">
        <v>2311</v>
      </c>
      <c r="AO756" s="6" t="s">
        <v>510</v>
      </c>
      <c r="AP756" s="6" t="s">
        <v>80</v>
      </c>
      <c r="AQ756" s="6" t="s">
        <v>80</v>
      </c>
      <c r="AR756" s="6" t="s">
        <v>266</v>
      </c>
      <c r="AS756" s="6" t="s">
        <v>1861</v>
      </c>
      <c r="AT756"/>
      <c r="AU756" s="6" t="s">
        <v>80</v>
      </c>
      <c r="AV756" s="6" t="s">
        <v>100</v>
      </c>
      <c r="AW756"/>
      <c r="AX756"/>
      <c r="AY756"/>
      <c r="AZ756"/>
      <c r="BA756"/>
      <c r="BB756"/>
      <c r="BC756"/>
      <c r="BD756" s="6" t="s">
        <v>2911</v>
      </c>
      <c r="BE756" s="7" t="s">
        <v>102</v>
      </c>
      <c r="BG756" s="7" t="s">
        <v>103</v>
      </c>
      <c r="BH756" s="7">
        <v>2017</v>
      </c>
      <c r="BI756" s="7" t="s">
        <v>104</v>
      </c>
      <c r="BJ756" s="7" t="s">
        <v>105</v>
      </c>
      <c r="BK756" s="7" t="s">
        <v>105</v>
      </c>
      <c r="BL756" s="7" t="s">
        <v>103</v>
      </c>
      <c r="BN756"/>
      <c r="BO756"/>
      <c r="BP756"/>
      <c r="BQ756"/>
      <c r="BR756"/>
      <c r="BS756"/>
      <c r="BT756"/>
      <c r="BU756"/>
      <c r="BV756"/>
      <c r="BW756"/>
      <c r="BX756"/>
      <c r="BY756" s="8">
        <v>55624</v>
      </c>
      <c r="BZ756" s="9" t="s">
        <v>106</v>
      </c>
    </row>
    <row r="757" spans="1:78" s="7" customFormat="1" hidden="1" x14ac:dyDescent="0.25">
      <c r="A757" s="7" t="str">
        <f t="shared" si="11"/>
        <v>ACGK*</v>
      </c>
      <c r="B757" s="6" t="s">
        <v>2920</v>
      </c>
      <c r="C757" s="6" t="s">
        <v>2921</v>
      </c>
      <c r="D757" s="6" t="s">
        <v>2908</v>
      </c>
      <c r="E757" s="6" t="s">
        <v>2909</v>
      </c>
      <c r="F757"/>
      <c r="G757"/>
      <c r="H757" s="6" t="s">
        <v>80</v>
      </c>
      <c r="I757"/>
      <c r="J757" s="6" t="s">
        <v>81</v>
      </c>
      <c r="K757" s="6" t="s">
        <v>82</v>
      </c>
      <c r="L757" s="6" t="s">
        <v>156</v>
      </c>
      <c r="M757" s="6" t="s">
        <v>84</v>
      </c>
      <c r="N757" s="6" t="s">
        <v>85</v>
      </c>
      <c r="O757" s="6" t="s">
        <v>157</v>
      </c>
      <c r="P757" s="6" t="s">
        <v>108</v>
      </c>
      <c r="Q757" s="6" t="s">
        <v>110</v>
      </c>
      <c r="R757" s="6" t="s">
        <v>110</v>
      </c>
      <c r="S757"/>
      <c r="T757"/>
      <c r="U757" s="6" t="s">
        <v>91</v>
      </c>
      <c r="V757" s="6" t="s">
        <v>91</v>
      </c>
      <c r="W757" s="6" t="s">
        <v>80</v>
      </c>
      <c r="X757" s="6" t="s">
        <v>80</v>
      </c>
      <c r="Y757" s="6" t="s">
        <v>92</v>
      </c>
      <c r="Z757" s="6" t="s">
        <v>80</v>
      </c>
      <c r="AA757" s="6" t="s">
        <v>80</v>
      </c>
      <c r="AB757"/>
      <c r="AC757"/>
      <c r="AD757"/>
      <c r="AE757" t="str">
        <f>VLOOKUP(E757,'Synthèse ventes'!$A$5:$C$2461,3,0)</f>
        <v>Rond Ø330 pour Pamiers</v>
      </c>
      <c r="AF757" t="str">
        <f>VLOOKUP(E757,'Synthèse ventes'!$A$5:$C$2461,2,0)</f>
        <v>AD PAMIERS</v>
      </c>
      <c r="AG757"/>
      <c r="AH757"/>
      <c r="AI757"/>
      <c r="AJ757"/>
      <c r="AK757" s="6" t="s">
        <v>80</v>
      </c>
      <c r="AL757" s="6" t="s">
        <v>2910</v>
      </c>
      <c r="AM757" s="6" t="s">
        <v>95</v>
      </c>
      <c r="AN757" s="6" t="s">
        <v>2311</v>
      </c>
      <c r="AO757" s="6" t="s">
        <v>756</v>
      </c>
      <c r="AP757" s="6" t="s">
        <v>80</v>
      </c>
      <c r="AQ757" s="6" t="s">
        <v>80</v>
      </c>
      <c r="AR757" s="6" t="s">
        <v>266</v>
      </c>
      <c r="AS757" s="6" t="s">
        <v>1861</v>
      </c>
      <c r="AT757"/>
      <c r="AU757" s="6" t="s">
        <v>80</v>
      </c>
      <c r="AV757" s="6" t="s">
        <v>100</v>
      </c>
      <c r="AW757"/>
      <c r="AX757"/>
      <c r="AY757"/>
      <c r="AZ757"/>
      <c r="BA757"/>
      <c r="BB757"/>
      <c r="BC757"/>
      <c r="BD757" s="6" t="s">
        <v>2911</v>
      </c>
      <c r="BE757" s="7" t="s">
        <v>102</v>
      </c>
      <c r="BG757" s="7" t="s">
        <v>103</v>
      </c>
      <c r="BH757" s="7">
        <v>2017</v>
      </c>
      <c r="BI757" s="7" t="s">
        <v>104</v>
      </c>
      <c r="BJ757" s="7" t="s">
        <v>105</v>
      </c>
      <c r="BK757" s="7" t="s">
        <v>105</v>
      </c>
      <c r="BL757" s="7" t="s">
        <v>103</v>
      </c>
      <c r="BN757"/>
      <c r="BO757"/>
      <c r="BP757"/>
      <c r="BQ757"/>
      <c r="BR757"/>
      <c r="BS757"/>
      <c r="BT757"/>
      <c r="BU757"/>
      <c r="BV757"/>
      <c r="BW757"/>
      <c r="BX757"/>
      <c r="BY757" s="8">
        <v>86363</v>
      </c>
      <c r="BZ757" s="9" t="s">
        <v>106</v>
      </c>
    </row>
    <row r="758" spans="1:78" s="7" customFormat="1" hidden="1" x14ac:dyDescent="0.25">
      <c r="A758" s="7" t="str">
        <f t="shared" si="11"/>
        <v>ACGK*</v>
      </c>
      <c r="B758" s="6" t="s">
        <v>2922</v>
      </c>
      <c r="C758" s="6" t="s">
        <v>2923</v>
      </c>
      <c r="D758" s="6" t="s">
        <v>2908</v>
      </c>
      <c r="E758" s="6" t="s">
        <v>2909</v>
      </c>
      <c r="F758"/>
      <c r="G758"/>
      <c r="H758" s="6" t="s">
        <v>80</v>
      </c>
      <c r="I758"/>
      <c r="J758" s="6" t="s">
        <v>81</v>
      </c>
      <c r="K758" s="6" t="s">
        <v>82</v>
      </c>
      <c r="L758" s="6" t="s">
        <v>156</v>
      </c>
      <c r="M758" s="6" t="s">
        <v>84</v>
      </c>
      <c r="N758" s="6" t="s">
        <v>85</v>
      </c>
      <c r="O758" s="6" t="s">
        <v>157</v>
      </c>
      <c r="P758" s="6" t="s">
        <v>108</v>
      </c>
      <c r="Q758" s="6" t="s">
        <v>110</v>
      </c>
      <c r="R758" s="6" t="s">
        <v>110</v>
      </c>
      <c r="S758"/>
      <c r="T758"/>
      <c r="U758" s="6" t="s">
        <v>91</v>
      </c>
      <c r="V758" s="6" t="s">
        <v>91</v>
      </c>
      <c r="W758" s="6" t="s">
        <v>80</v>
      </c>
      <c r="X758" s="6" t="s">
        <v>80</v>
      </c>
      <c r="Y758" s="6" t="s">
        <v>92</v>
      </c>
      <c r="Z758" s="6" t="s">
        <v>80</v>
      </c>
      <c r="AA758" s="6" t="s">
        <v>80</v>
      </c>
      <c r="AB758"/>
      <c r="AC758"/>
      <c r="AD758"/>
      <c r="AE758" t="str">
        <f>VLOOKUP(E758,'Synthèse ventes'!$A$5:$C$2461,3,0)</f>
        <v>Rond Ø330 pour Pamiers</v>
      </c>
      <c r="AF758" t="str">
        <f>VLOOKUP(E758,'Synthèse ventes'!$A$5:$C$2461,2,0)</f>
        <v>AD PAMIERS</v>
      </c>
      <c r="AG758"/>
      <c r="AH758"/>
      <c r="AI758"/>
      <c r="AJ758"/>
      <c r="AK758" s="6" t="s">
        <v>80</v>
      </c>
      <c r="AL758" s="6" t="s">
        <v>2910</v>
      </c>
      <c r="AM758" s="6" t="s">
        <v>95</v>
      </c>
      <c r="AN758" s="6" t="s">
        <v>2311</v>
      </c>
      <c r="AO758" s="6" t="s">
        <v>678</v>
      </c>
      <c r="AP758" s="6" t="s">
        <v>80</v>
      </c>
      <c r="AQ758" s="6" t="s">
        <v>80</v>
      </c>
      <c r="AR758" s="6" t="s">
        <v>266</v>
      </c>
      <c r="AS758" s="6" t="s">
        <v>1861</v>
      </c>
      <c r="AT758"/>
      <c r="AU758" s="6" t="s">
        <v>80</v>
      </c>
      <c r="AV758" s="6" t="s">
        <v>100</v>
      </c>
      <c r="AW758"/>
      <c r="AX758"/>
      <c r="AY758"/>
      <c r="AZ758"/>
      <c r="BA758"/>
      <c r="BB758"/>
      <c r="BC758"/>
      <c r="BD758" s="6" t="s">
        <v>2911</v>
      </c>
      <c r="BE758" s="7" t="s">
        <v>102</v>
      </c>
      <c r="BG758" s="7" t="s">
        <v>103</v>
      </c>
      <c r="BH758" s="7">
        <v>2017</v>
      </c>
      <c r="BI758" s="7" t="s">
        <v>104</v>
      </c>
      <c r="BJ758" s="7" t="s">
        <v>105</v>
      </c>
      <c r="BK758" s="7" t="s">
        <v>105</v>
      </c>
      <c r="BL758" s="7" t="s">
        <v>103</v>
      </c>
      <c r="BN758"/>
      <c r="BO758"/>
      <c r="BP758"/>
      <c r="BQ758"/>
      <c r="BR758"/>
      <c r="BS758"/>
      <c r="BT758"/>
      <c r="BU758"/>
      <c r="BV758"/>
      <c r="BW758"/>
      <c r="BX758"/>
      <c r="BY758" s="8">
        <v>66499</v>
      </c>
      <c r="BZ758" s="9" t="s">
        <v>106</v>
      </c>
    </row>
    <row r="759" spans="1:78" s="7" customFormat="1" hidden="1" x14ac:dyDescent="0.25">
      <c r="A759" s="7" t="str">
        <f t="shared" si="11"/>
        <v>ACGK*</v>
      </c>
      <c r="B759" s="6" t="s">
        <v>2924</v>
      </c>
      <c r="C759" s="6" t="s">
        <v>2925</v>
      </c>
      <c r="D759" s="6" t="s">
        <v>2908</v>
      </c>
      <c r="E759" s="6" t="s">
        <v>2909</v>
      </c>
      <c r="F759"/>
      <c r="G759"/>
      <c r="H759" s="6" t="s">
        <v>80</v>
      </c>
      <c r="I759"/>
      <c r="J759" s="6" t="s">
        <v>81</v>
      </c>
      <c r="K759" s="6" t="s">
        <v>82</v>
      </c>
      <c r="L759" s="6" t="s">
        <v>156</v>
      </c>
      <c r="M759" s="6" t="s">
        <v>84</v>
      </c>
      <c r="N759" s="6" t="s">
        <v>85</v>
      </c>
      <c r="O759" s="6" t="s">
        <v>157</v>
      </c>
      <c r="P759" s="6" t="s">
        <v>108</v>
      </c>
      <c r="Q759" s="6" t="s">
        <v>110</v>
      </c>
      <c r="R759" s="6" t="s">
        <v>110</v>
      </c>
      <c r="S759"/>
      <c r="T759"/>
      <c r="U759" s="6" t="s">
        <v>91</v>
      </c>
      <c r="V759" s="6" t="s">
        <v>91</v>
      </c>
      <c r="W759" s="6" t="s">
        <v>80</v>
      </c>
      <c r="X759" s="6" t="s">
        <v>80</v>
      </c>
      <c r="Y759" s="6" t="s">
        <v>92</v>
      </c>
      <c r="Z759" s="6" t="s">
        <v>80</v>
      </c>
      <c r="AA759" s="6" t="s">
        <v>80</v>
      </c>
      <c r="AB759"/>
      <c r="AC759"/>
      <c r="AD759"/>
      <c r="AE759" t="str">
        <f>VLOOKUP(E759,'Synthèse ventes'!$A$5:$C$2461,3,0)</f>
        <v>Rond Ø330 pour Pamiers</v>
      </c>
      <c r="AF759" t="str">
        <f>VLOOKUP(E759,'Synthèse ventes'!$A$5:$C$2461,2,0)</f>
        <v>AD PAMIERS</v>
      </c>
      <c r="AG759"/>
      <c r="AH759"/>
      <c r="AI759"/>
      <c r="AJ759"/>
      <c r="AK759" s="6" t="s">
        <v>80</v>
      </c>
      <c r="AL759" s="6" t="s">
        <v>2910</v>
      </c>
      <c r="AM759" s="6" t="s">
        <v>95</v>
      </c>
      <c r="AN759" s="6" t="s">
        <v>2311</v>
      </c>
      <c r="AO759" s="6" t="s">
        <v>368</v>
      </c>
      <c r="AP759" s="6" t="s">
        <v>80</v>
      </c>
      <c r="AQ759" s="6" t="s">
        <v>80</v>
      </c>
      <c r="AR759" s="6" t="s">
        <v>266</v>
      </c>
      <c r="AS759" s="6" t="s">
        <v>1861</v>
      </c>
      <c r="AT759"/>
      <c r="AU759" s="6" t="s">
        <v>80</v>
      </c>
      <c r="AV759" s="6" t="s">
        <v>100</v>
      </c>
      <c r="AW759"/>
      <c r="AX759"/>
      <c r="AY759"/>
      <c r="AZ759"/>
      <c r="BA759"/>
      <c r="BB759"/>
      <c r="BC759"/>
      <c r="BD759" s="6" t="s">
        <v>2911</v>
      </c>
      <c r="BE759" s="7" t="s">
        <v>102</v>
      </c>
      <c r="BG759" s="7" t="s">
        <v>103</v>
      </c>
      <c r="BH759" s="7">
        <v>2017</v>
      </c>
      <c r="BI759" s="7" t="s">
        <v>104</v>
      </c>
      <c r="BJ759" s="7" t="s">
        <v>105</v>
      </c>
      <c r="BK759" s="7" t="s">
        <v>105</v>
      </c>
      <c r="BL759" s="7" t="s">
        <v>103</v>
      </c>
      <c r="BN759"/>
      <c r="BO759"/>
      <c r="BP759"/>
      <c r="BQ759"/>
      <c r="BR759"/>
      <c r="BS759"/>
      <c r="BT759"/>
      <c r="BU759"/>
      <c r="BV759"/>
      <c r="BW759"/>
      <c r="BX759"/>
      <c r="BY759" s="8">
        <v>18878</v>
      </c>
      <c r="BZ759" s="9" t="s">
        <v>106</v>
      </c>
    </row>
    <row r="760" spans="1:78" s="7" customFormat="1" hidden="1" x14ac:dyDescent="0.25">
      <c r="A760" s="7" t="str">
        <f t="shared" si="11"/>
        <v>ACIU*</v>
      </c>
      <c r="B760" s="6" t="s">
        <v>2926</v>
      </c>
      <c r="C760" s="6" t="s">
        <v>2927</v>
      </c>
      <c r="D760" s="6" t="s">
        <v>2928</v>
      </c>
      <c r="E760" s="6" t="s">
        <v>2929</v>
      </c>
      <c r="F760"/>
      <c r="G760"/>
      <c r="H760" s="6" t="s">
        <v>80</v>
      </c>
      <c r="I760"/>
      <c r="J760" s="6" t="s">
        <v>81</v>
      </c>
      <c r="K760" s="6" t="s">
        <v>82</v>
      </c>
      <c r="L760" s="6" t="s">
        <v>137</v>
      </c>
      <c r="M760" s="6" t="s">
        <v>84</v>
      </c>
      <c r="N760" s="6" t="s">
        <v>85</v>
      </c>
      <c r="O760" s="6" t="s">
        <v>138</v>
      </c>
      <c r="P760" s="6" t="s">
        <v>219</v>
      </c>
      <c r="Q760" s="6" t="s">
        <v>2930</v>
      </c>
      <c r="R760" s="35" t="s">
        <v>2930</v>
      </c>
      <c r="S760"/>
      <c r="T760" s="36"/>
      <c r="U760" s="32" t="s">
        <v>282</v>
      </c>
      <c r="V760" s="32" t="s">
        <v>223</v>
      </c>
      <c r="W760" s="6" t="s">
        <v>80</v>
      </c>
      <c r="X760" s="6" t="s">
        <v>80</v>
      </c>
      <c r="Y760" s="6" t="s">
        <v>92</v>
      </c>
      <c r="Z760" s="6" t="s">
        <v>80</v>
      </c>
      <c r="AA760" s="6" t="s">
        <v>80</v>
      </c>
      <c r="AB760"/>
      <c r="AC760"/>
      <c r="AD760"/>
      <c r="AE760" t="str">
        <f>VLOOKUP(E760,'Synthèse ventes'!$A$5:$C$2461,3,0)</f>
        <v>Rond Ø210  METTIS</v>
      </c>
      <c r="AF760" t="str">
        <f>VLOOKUP(E760,'Synthèse ventes'!$A$5:$C$2461,2,0)</f>
        <v>METTIS LIV</v>
      </c>
      <c r="AG760"/>
      <c r="AH760"/>
      <c r="AI760"/>
      <c r="AJ760"/>
      <c r="AK760" s="6" t="s">
        <v>80</v>
      </c>
      <c r="AL760" s="6" t="s">
        <v>2931</v>
      </c>
      <c r="AM760" s="6" t="s">
        <v>95</v>
      </c>
      <c r="AN760" s="6" t="s">
        <v>234</v>
      </c>
      <c r="AO760" s="6" t="s">
        <v>225</v>
      </c>
      <c r="AP760" s="6" t="s">
        <v>80</v>
      </c>
      <c r="AQ760" s="6" t="s">
        <v>80</v>
      </c>
      <c r="AR760" s="6" t="s">
        <v>1777</v>
      </c>
      <c r="AS760" s="6" t="s">
        <v>213</v>
      </c>
      <c r="AT760"/>
      <c r="AU760" s="6" t="s">
        <v>80</v>
      </c>
      <c r="AV760" s="6" t="s">
        <v>100</v>
      </c>
      <c r="AW760"/>
      <c r="AX760"/>
      <c r="AY760"/>
      <c r="AZ760"/>
      <c r="BA760"/>
      <c r="BB760"/>
      <c r="BC760"/>
      <c r="BD760" s="6" t="s">
        <v>2911</v>
      </c>
      <c r="BE760" s="7" t="s">
        <v>102</v>
      </c>
      <c r="BG760" s="7" t="s">
        <v>103</v>
      </c>
      <c r="BH760" s="7">
        <v>2017</v>
      </c>
      <c r="BI760" s="7" t="s">
        <v>104</v>
      </c>
      <c r="BJ760" s="7" t="s">
        <v>105</v>
      </c>
      <c r="BK760" s="7" t="s">
        <v>105</v>
      </c>
      <c r="BL760" s="7" t="s">
        <v>103</v>
      </c>
      <c r="BN760"/>
      <c r="BO760"/>
      <c r="BP760"/>
      <c r="BQ760"/>
      <c r="BR760"/>
      <c r="BS760"/>
      <c r="BT760"/>
      <c r="BU760"/>
      <c r="BV760"/>
      <c r="BW760"/>
      <c r="BX760"/>
      <c r="BY760" s="8">
        <v>71463</v>
      </c>
      <c r="BZ760" s="9" t="s">
        <v>106</v>
      </c>
    </row>
    <row r="761" spans="1:78" s="7" customFormat="1" hidden="1" x14ac:dyDescent="0.25">
      <c r="A761" s="7" t="str">
        <f t="shared" si="11"/>
        <v>ACID*</v>
      </c>
      <c r="B761" s="6" t="s">
        <v>2932</v>
      </c>
      <c r="C761" s="6" t="s">
        <v>2933</v>
      </c>
      <c r="D761" s="6" t="s">
        <v>2896</v>
      </c>
      <c r="E761" s="6" t="s">
        <v>2897</v>
      </c>
      <c r="F761"/>
      <c r="G761"/>
      <c r="H761" s="6" t="s">
        <v>80</v>
      </c>
      <c r="I761"/>
      <c r="J761" s="6" t="s">
        <v>81</v>
      </c>
      <c r="K761" s="6" t="s">
        <v>82</v>
      </c>
      <c r="L761" s="6" t="s">
        <v>156</v>
      </c>
      <c r="M761" s="6" t="s">
        <v>84</v>
      </c>
      <c r="N761" s="6" t="s">
        <v>85</v>
      </c>
      <c r="O761" s="6" t="s">
        <v>157</v>
      </c>
      <c r="P761" s="6" t="s">
        <v>108</v>
      </c>
      <c r="Q761" s="6" t="s">
        <v>110</v>
      </c>
      <c r="R761" s="6" t="s">
        <v>110</v>
      </c>
      <c r="S761"/>
      <c r="T761"/>
      <c r="U761" s="6" t="s">
        <v>91</v>
      </c>
      <c r="V761" s="6" t="s">
        <v>91</v>
      </c>
      <c r="W761" s="6" t="s">
        <v>80</v>
      </c>
      <c r="X761" s="6" t="s">
        <v>80</v>
      </c>
      <c r="Y761" s="6" t="s">
        <v>92</v>
      </c>
      <c r="Z761" s="6" t="s">
        <v>80</v>
      </c>
      <c r="AA761" s="6" t="s">
        <v>80</v>
      </c>
      <c r="AB761"/>
      <c r="AC761"/>
      <c r="AD761"/>
      <c r="AE761" t="str">
        <f>VLOOKUP(E761,'Synthèse ventes'!$A$5:$C$2461,3,0)</f>
        <v>Rond Ø180 SMX Beta Pamiers</v>
      </c>
      <c r="AF761" t="str">
        <f>VLOOKUP(E761,'Synthèse ventes'!$A$5:$C$2461,2,0)</f>
        <v>AD PAMIERS</v>
      </c>
      <c r="AG761"/>
      <c r="AH761"/>
      <c r="AI761"/>
      <c r="AJ761"/>
      <c r="AK761" s="6" t="s">
        <v>80</v>
      </c>
      <c r="AL761" s="6" t="s">
        <v>2898</v>
      </c>
      <c r="AM761" s="6" t="s">
        <v>95</v>
      </c>
      <c r="AN761" s="6" t="s">
        <v>145</v>
      </c>
      <c r="AO761" s="6" t="s">
        <v>602</v>
      </c>
      <c r="AP761" s="6" t="s">
        <v>80</v>
      </c>
      <c r="AQ761" s="6" t="s">
        <v>80</v>
      </c>
      <c r="AR761" s="6" t="s">
        <v>697</v>
      </c>
      <c r="AS761" s="6" t="s">
        <v>1434</v>
      </c>
      <c r="AT761"/>
      <c r="AU761" s="6" t="s">
        <v>80</v>
      </c>
      <c r="AV761" s="6" t="s">
        <v>100</v>
      </c>
      <c r="AW761"/>
      <c r="AX761"/>
      <c r="AY761"/>
      <c r="AZ761"/>
      <c r="BA761"/>
      <c r="BB761"/>
      <c r="BC761"/>
      <c r="BD761" s="6" t="s">
        <v>2934</v>
      </c>
      <c r="BE761" s="7" t="s">
        <v>102</v>
      </c>
      <c r="BG761" s="7" t="s">
        <v>103</v>
      </c>
      <c r="BH761" s="7">
        <v>2016</v>
      </c>
      <c r="BI761" s="7" t="s">
        <v>104</v>
      </c>
      <c r="BJ761" s="7" t="s">
        <v>105</v>
      </c>
      <c r="BK761" s="7" t="s">
        <v>105</v>
      </c>
      <c r="BL761" s="7" t="s">
        <v>103</v>
      </c>
      <c r="BN761"/>
      <c r="BO761"/>
      <c r="BP761"/>
      <c r="BQ761"/>
      <c r="BR761"/>
      <c r="BS761"/>
      <c r="BT761"/>
      <c r="BU761"/>
      <c r="BV761"/>
      <c r="BW761"/>
      <c r="BX761"/>
      <c r="BY761" s="8">
        <v>127304</v>
      </c>
      <c r="BZ761" s="9" t="s">
        <v>106</v>
      </c>
    </row>
    <row r="762" spans="1:78" s="7" customFormat="1" hidden="1" x14ac:dyDescent="0.25">
      <c r="A762" s="7" t="str">
        <f t="shared" si="11"/>
        <v>ACIS*</v>
      </c>
      <c r="B762" s="6" t="s">
        <v>2935</v>
      </c>
      <c r="C762" s="6" t="s">
        <v>2936</v>
      </c>
      <c r="D762" s="6" t="s">
        <v>2937</v>
      </c>
      <c r="E762" s="6" t="s">
        <v>2938</v>
      </c>
      <c r="F762"/>
      <c r="G762"/>
      <c r="H762" s="6" t="s">
        <v>80</v>
      </c>
      <c r="I762"/>
      <c r="J762" s="6" t="s">
        <v>81</v>
      </c>
      <c r="K762" s="6" t="s">
        <v>82</v>
      </c>
      <c r="L762" s="6" t="s">
        <v>137</v>
      </c>
      <c r="M762" s="6" t="s">
        <v>84</v>
      </c>
      <c r="N762" s="6" t="s">
        <v>85</v>
      </c>
      <c r="O762" s="6" t="s">
        <v>138</v>
      </c>
      <c r="P762" s="6" t="s">
        <v>219</v>
      </c>
      <c r="Q762" s="6" t="s">
        <v>488</v>
      </c>
      <c r="R762" s="35" t="s">
        <v>489</v>
      </c>
      <c r="S762" s="6" t="s">
        <v>488</v>
      </c>
      <c r="T762" s="35" t="s">
        <v>489</v>
      </c>
      <c r="U762" s="32" t="s">
        <v>282</v>
      </c>
      <c r="V762" s="32" t="s">
        <v>223</v>
      </c>
      <c r="W762" s="6" t="s">
        <v>80</v>
      </c>
      <c r="X762" s="6" t="s">
        <v>80</v>
      </c>
      <c r="Y762" s="6" t="s">
        <v>92</v>
      </c>
      <c r="Z762" s="6" t="s">
        <v>80</v>
      </c>
      <c r="AA762" s="6" t="s">
        <v>93</v>
      </c>
      <c r="AB762"/>
      <c r="AC762"/>
      <c r="AD762"/>
      <c r="AE762" t="str">
        <f>VLOOKUP(E762,'Synthèse ventes'!$A$5:$C$2461,3,0)</f>
        <v>Rond Ø150 PAMIERS</v>
      </c>
      <c r="AF762" t="str">
        <f>VLOOKUP(E762,'Synthèse ventes'!$A$5:$C$2461,2,0)</f>
        <v>AD PAMIERS</v>
      </c>
      <c r="AG762"/>
      <c r="AH762"/>
      <c r="AI762"/>
      <c r="AJ762"/>
      <c r="AK762" s="6" t="s">
        <v>80</v>
      </c>
      <c r="AL762" s="6" t="s">
        <v>2939</v>
      </c>
      <c r="AM762" s="6" t="s">
        <v>95</v>
      </c>
      <c r="AN762" s="6" t="s">
        <v>2311</v>
      </c>
      <c r="AO762" s="6" t="s">
        <v>225</v>
      </c>
      <c r="AP762" s="6" t="s">
        <v>80</v>
      </c>
      <c r="AQ762" s="6" t="s">
        <v>80</v>
      </c>
      <c r="AR762" s="6" t="s">
        <v>1777</v>
      </c>
      <c r="AS762" s="6" t="s">
        <v>213</v>
      </c>
      <c r="AT762"/>
      <c r="AU762" s="6" t="s">
        <v>80</v>
      </c>
      <c r="AV762" s="6" t="s">
        <v>100</v>
      </c>
      <c r="AW762"/>
      <c r="AX762"/>
      <c r="AY762"/>
      <c r="AZ762"/>
      <c r="BA762"/>
      <c r="BB762"/>
      <c r="BC762"/>
      <c r="BD762" s="6" t="s">
        <v>2934</v>
      </c>
      <c r="BE762" s="7" t="s">
        <v>102</v>
      </c>
      <c r="BG762" s="7" t="s">
        <v>103</v>
      </c>
      <c r="BH762" s="7">
        <v>2017</v>
      </c>
      <c r="BI762" s="7" t="s">
        <v>104</v>
      </c>
      <c r="BJ762" s="7" t="s">
        <v>105</v>
      </c>
      <c r="BK762" s="7" t="s">
        <v>105</v>
      </c>
      <c r="BL762" s="7" t="s">
        <v>103</v>
      </c>
      <c r="BN762"/>
      <c r="BO762"/>
      <c r="BP762"/>
      <c r="BQ762"/>
      <c r="BR762"/>
      <c r="BS762"/>
      <c r="BT762"/>
      <c r="BU762"/>
      <c r="BV762"/>
      <c r="BW762"/>
      <c r="BX762"/>
      <c r="BY762" s="8">
        <v>110424</v>
      </c>
      <c r="BZ762" s="9" t="s">
        <v>106</v>
      </c>
    </row>
    <row r="763" spans="1:78" s="7" customFormat="1" hidden="1" x14ac:dyDescent="0.25">
      <c r="A763" s="7" t="str">
        <f t="shared" si="11"/>
        <v>ACHD*</v>
      </c>
      <c r="B763" s="6" t="s">
        <v>2940</v>
      </c>
      <c r="C763" s="6" t="s">
        <v>2941</v>
      </c>
      <c r="D763" s="6" t="s">
        <v>2902</v>
      </c>
      <c r="E763" s="6" t="s">
        <v>2903</v>
      </c>
      <c r="F763"/>
      <c r="G763"/>
      <c r="H763" s="6" t="s">
        <v>80</v>
      </c>
      <c r="I763"/>
      <c r="J763" s="6" t="s">
        <v>81</v>
      </c>
      <c r="K763" s="6" t="s">
        <v>82</v>
      </c>
      <c r="L763" s="6" t="s">
        <v>156</v>
      </c>
      <c r="M763" s="6" t="s">
        <v>84</v>
      </c>
      <c r="N763" s="6" t="s">
        <v>85</v>
      </c>
      <c r="O763" s="6" t="s">
        <v>157</v>
      </c>
      <c r="P763" s="6" t="s">
        <v>108</v>
      </c>
      <c r="Q763" s="6" t="s">
        <v>110</v>
      </c>
      <c r="R763" s="6" t="s">
        <v>110</v>
      </c>
      <c r="S763"/>
      <c r="T763"/>
      <c r="U763" s="6" t="s">
        <v>91</v>
      </c>
      <c r="V763" s="6" t="s">
        <v>91</v>
      </c>
      <c r="W763" s="6" t="s">
        <v>80</v>
      </c>
      <c r="X763" s="6" t="s">
        <v>80</v>
      </c>
      <c r="Y763" s="6" t="s">
        <v>92</v>
      </c>
      <c r="Z763" s="6" t="s">
        <v>80</v>
      </c>
      <c r="AA763" s="6" t="s">
        <v>80</v>
      </c>
      <c r="AB763"/>
      <c r="AC763"/>
      <c r="AD763"/>
      <c r="AE763" t="str">
        <f>VLOOKUP(E763,'Synthèse ventes'!$A$5:$C$2461,3,0)</f>
        <v>Rond Ø180 SMX Beta Pamiers</v>
      </c>
      <c r="AF763" t="str">
        <f>VLOOKUP(E763,'Synthèse ventes'!$A$5:$C$2461,2,0)</f>
        <v>AD PAMIERS</v>
      </c>
      <c r="AG763"/>
      <c r="AH763"/>
      <c r="AI763"/>
      <c r="AJ763"/>
      <c r="AK763" s="6" t="s">
        <v>92</v>
      </c>
      <c r="AL763" s="6" t="s">
        <v>2904</v>
      </c>
      <c r="AM763" s="6" t="s">
        <v>95</v>
      </c>
      <c r="AN763" s="6" t="s">
        <v>145</v>
      </c>
      <c r="AO763" s="6" t="s">
        <v>599</v>
      </c>
      <c r="AP763" s="6" t="s">
        <v>80</v>
      </c>
      <c r="AQ763" s="6" t="s">
        <v>80</v>
      </c>
      <c r="AR763" s="6" t="s">
        <v>697</v>
      </c>
      <c r="AS763" s="6" t="s">
        <v>1434</v>
      </c>
      <c r="AT763"/>
      <c r="AU763" s="6" t="s">
        <v>80</v>
      </c>
      <c r="AV763" s="6" t="s">
        <v>100</v>
      </c>
      <c r="AW763"/>
      <c r="AX763"/>
      <c r="AY763"/>
      <c r="AZ763"/>
      <c r="BA763"/>
      <c r="BB763"/>
      <c r="BC763"/>
      <c r="BD763" s="6" t="s">
        <v>2942</v>
      </c>
      <c r="BE763" s="7" t="s">
        <v>102</v>
      </c>
      <c r="BG763" s="7" t="s">
        <v>103</v>
      </c>
      <c r="BH763" s="7">
        <v>2016</v>
      </c>
      <c r="BI763" s="7" t="s">
        <v>104</v>
      </c>
      <c r="BJ763" s="7" t="s">
        <v>105</v>
      </c>
      <c r="BK763" s="7" t="s">
        <v>105</v>
      </c>
      <c r="BL763" s="7" t="s">
        <v>103</v>
      </c>
      <c r="BN763"/>
      <c r="BO763"/>
      <c r="BP763"/>
      <c r="BQ763"/>
      <c r="BR763"/>
      <c r="BS763"/>
      <c r="BT763"/>
      <c r="BU763"/>
      <c r="BV763"/>
      <c r="BW763"/>
      <c r="BX763"/>
      <c r="BY763" s="8">
        <v>26606</v>
      </c>
      <c r="BZ763" s="9" t="s">
        <v>106</v>
      </c>
    </row>
    <row r="764" spans="1:78" s="7" customFormat="1" hidden="1" x14ac:dyDescent="0.25">
      <c r="A764" s="7" t="str">
        <f t="shared" si="11"/>
        <v>ACHV*</v>
      </c>
      <c r="B764" s="6" t="s">
        <v>2943</v>
      </c>
      <c r="C764" s="6" t="s">
        <v>2944</v>
      </c>
      <c r="D764" s="6" t="s">
        <v>2945</v>
      </c>
      <c r="E764" s="6" t="s">
        <v>2946</v>
      </c>
      <c r="F764"/>
      <c r="G764"/>
      <c r="H764" s="6" t="s">
        <v>80</v>
      </c>
      <c r="I764"/>
      <c r="J764" s="6" t="s">
        <v>81</v>
      </c>
      <c r="K764" s="6" t="s">
        <v>82</v>
      </c>
      <c r="L764" s="6" t="s">
        <v>1347</v>
      </c>
      <c r="M764" s="6" t="s">
        <v>84</v>
      </c>
      <c r="N764" s="6" t="s">
        <v>85</v>
      </c>
      <c r="O764" s="6" t="s">
        <v>1348</v>
      </c>
      <c r="P764" s="6" t="s">
        <v>108</v>
      </c>
      <c r="Q764" s="6" t="s">
        <v>109</v>
      </c>
      <c r="R764" s="6" t="s">
        <v>109</v>
      </c>
      <c r="S764" s="6" t="s">
        <v>109</v>
      </c>
      <c r="T764" s="6" t="s">
        <v>110</v>
      </c>
      <c r="U764" s="6" t="s">
        <v>91</v>
      </c>
      <c r="V764" s="6" t="s">
        <v>91</v>
      </c>
      <c r="W764" s="6" t="s">
        <v>80</v>
      </c>
      <c r="X764" s="6" t="s">
        <v>80</v>
      </c>
      <c r="Y764" s="6" t="s">
        <v>92</v>
      </c>
      <c r="Z764" s="6" t="s">
        <v>80</v>
      </c>
      <c r="AA764" s="6" t="s">
        <v>93</v>
      </c>
      <c r="AB764"/>
      <c r="AC764"/>
      <c r="AD764"/>
      <c r="AE764" t="str">
        <f>VLOOKUP(E764,'Synthèse ventes'!$A$5:$C$2461,3,0)</f>
        <v>Plat WYMAN 508 x 254</v>
      </c>
      <c r="AF764" t="str">
        <f>VLOOKUP(E764,'Synthèse ventes'!$A$5:$C$2461,2,0)</f>
        <v>WYMAN</v>
      </c>
      <c r="AG764"/>
      <c r="AH764"/>
      <c r="AI764"/>
      <c r="AJ764"/>
      <c r="AK764" s="6" t="s">
        <v>92</v>
      </c>
      <c r="AL764" s="6" t="s">
        <v>2947</v>
      </c>
      <c r="AM764" s="6" t="s">
        <v>95</v>
      </c>
      <c r="AN764" s="6" t="s">
        <v>97</v>
      </c>
      <c r="AO764" s="6" t="s">
        <v>91</v>
      </c>
      <c r="AP764" s="6" t="s">
        <v>80</v>
      </c>
      <c r="AQ764" s="6" t="s">
        <v>80</v>
      </c>
      <c r="AR764" s="6" t="s">
        <v>2948</v>
      </c>
      <c r="AS764" s="6" t="s">
        <v>573</v>
      </c>
      <c r="AT764"/>
      <c r="AU764" s="6" t="s">
        <v>80</v>
      </c>
      <c r="AV764" s="6" t="s">
        <v>100</v>
      </c>
      <c r="AW764"/>
      <c r="AX764"/>
      <c r="AY764"/>
      <c r="AZ764"/>
      <c r="BA764"/>
      <c r="BB764"/>
      <c r="BC764"/>
      <c r="BD764" s="6" t="s">
        <v>2949</v>
      </c>
      <c r="BE764" s="7" t="s">
        <v>102</v>
      </c>
      <c r="BG764" s="7" t="s">
        <v>103</v>
      </c>
      <c r="BH764" s="7">
        <v>2016</v>
      </c>
      <c r="BI764" s="7" t="s">
        <v>104</v>
      </c>
      <c r="BJ764" s="7" t="s">
        <v>105</v>
      </c>
      <c r="BK764" s="7" t="s">
        <v>105</v>
      </c>
      <c r="BL764" s="7" t="s">
        <v>103</v>
      </c>
      <c r="BN764"/>
      <c r="BO764"/>
      <c r="BP764"/>
      <c r="BQ764"/>
      <c r="BR764"/>
      <c r="BS764"/>
      <c r="BT764"/>
      <c r="BU764"/>
      <c r="BV764"/>
      <c r="BW764"/>
      <c r="BX764"/>
      <c r="BY764" s="8">
        <v>130218</v>
      </c>
      <c r="BZ764" s="9" t="s">
        <v>106</v>
      </c>
    </row>
    <row r="765" spans="1:78" s="7" customFormat="1" hidden="1" x14ac:dyDescent="0.25">
      <c r="A765" s="7" t="str">
        <f t="shared" si="11"/>
        <v>ACGN*</v>
      </c>
      <c r="B765" s="6" t="s">
        <v>2950</v>
      </c>
      <c r="C765" s="6" t="s">
        <v>2951</v>
      </c>
      <c r="D765" s="6" t="s">
        <v>2952</v>
      </c>
      <c r="E765" s="6" t="s">
        <v>2953</v>
      </c>
      <c r="F765"/>
      <c r="G765"/>
      <c r="H765" s="6" t="s">
        <v>80</v>
      </c>
      <c r="I765"/>
      <c r="J765" s="6" t="s">
        <v>81</v>
      </c>
      <c r="K765" s="6" t="s">
        <v>82</v>
      </c>
      <c r="L765" s="6" t="s">
        <v>156</v>
      </c>
      <c r="M765" s="6" t="s">
        <v>84</v>
      </c>
      <c r="N765" s="6" t="s">
        <v>85</v>
      </c>
      <c r="O765" s="6" t="s">
        <v>157</v>
      </c>
      <c r="P765" s="6" t="s">
        <v>108</v>
      </c>
      <c r="Q765" s="6" t="s">
        <v>109</v>
      </c>
      <c r="R765" s="6" t="s">
        <v>110</v>
      </c>
      <c r="S765" s="6" t="s">
        <v>109</v>
      </c>
      <c r="T765" s="6" t="s">
        <v>110</v>
      </c>
      <c r="U765" s="6" t="s">
        <v>91</v>
      </c>
      <c r="V765" s="6" t="s">
        <v>91</v>
      </c>
      <c r="W765" s="6" t="s">
        <v>80</v>
      </c>
      <c r="X765" s="6" t="s">
        <v>80</v>
      </c>
      <c r="Y765" s="6" t="s">
        <v>92</v>
      </c>
      <c r="Z765" s="6" t="s">
        <v>80</v>
      </c>
      <c r="AA765" s="6" t="s">
        <v>93</v>
      </c>
      <c r="AB765"/>
      <c r="AC765"/>
      <c r="AD765"/>
      <c r="AE765" t="str">
        <f>VLOOKUP(E765,'Synthèse ventes'!$A$5:$C$2461,3,0)</f>
        <v>Rond Ø330 pour Pamiers</v>
      </c>
      <c r="AF765" t="str">
        <f>VLOOKUP(E765,'Synthèse ventes'!$A$5:$C$2461,2,0)</f>
        <v>AD PAMIERS</v>
      </c>
      <c r="AG765"/>
      <c r="AH765"/>
      <c r="AI765"/>
      <c r="AJ765"/>
      <c r="AK765" s="6" t="s">
        <v>80</v>
      </c>
      <c r="AL765" s="6" t="s">
        <v>2954</v>
      </c>
      <c r="AM765" s="6" t="s">
        <v>95</v>
      </c>
      <c r="AN765" s="6" t="s">
        <v>97</v>
      </c>
      <c r="AO765" s="6" t="s">
        <v>400</v>
      </c>
      <c r="AP765" s="6" t="s">
        <v>80</v>
      </c>
      <c r="AQ765" s="6" t="s">
        <v>80</v>
      </c>
      <c r="AR765" s="6" t="s">
        <v>266</v>
      </c>
      <c r="AS765" s="6" t="s">
        <v>1861</v>
      </c>
      <c r="AT765"/>
      <c r="AU765" s="6" t="s">
        <v>80</v>
      </c>
      <c r="AV765" s="6" t="s">
        <v>100</v>
      </c>
      <c r="AW765"/>
      <c r="AX765"/>
      <c r="AY765"/>
      <c r="AZ765"/>
      <c r="BA765"/>
      <c r="BB765"/>
      <c r="BC765"/>
      <c r="BD765" s="6" t="s">
        <v>2955</v>
      </c>
      <c r="BE765" s="7" t="s">
        <v>102</v>
      </c>
      <c r="BG765" s="7" t="s">
        <v>103</v>
      </c>
      <c r="BH765" s="7">
        <v>2017</v>
      </c>
      <c r="BI765" s="7" t="s">
        <v>104</v>
      </c>
      <c r="BJ765" s="7" t="s">
        <v>105</v>
      </c>
      <c r="BK765" s="7" t="s">
        <v>105</v>
      </c>
      <c r="BL765" s="7" t="s">
        <v>103</v>
      </c>
      <c r="BN765"/>
      <c r="BO765"/>
      <c r="BP765"/>
      <c r="BQ765"/>
      <c r="BR765"/>
      <c r="BS765"/>
      <c r="BT765"/>
      <c r="BU765"/>
      <c r="BV765"/>
      <c r="BW765"/>
      <c r="BX765"/>
      <c r="BY765" s="8">
        <v>80082</v>
      </c>
      <c r="BZ765" s="9" t="s">
        <v>106</v>
      </c>
    </row>
    <row r="766" spans="1:78" s="7" customFormat="1" hidden="1" x14ac:dyDescent="0.25">
      <c r="A766" s="7" t="str">
        <f t="shared" si="11"/>
        <v>ACFC*</v>
      </c>
      <c r="B766" s="6" t="s">
        <v>2956</v>
      </c>
      <c r="C766" s="6" t="s">
        <v>2957</v>
      </c>
      <c r="D766" s="6" t="s">
        <v>2958</v>
      </c>
      <c r="E766" s="6" t="s">
        <v>2959</v>
      </c>
      <c r="F766"/>
      <c r="G766"/>
      <c r="H766" s="6" t="s">
        <v>80</v>
      </c>
      <c r="I766"/>
      <c r="J766" s="6" t="s">
        <v>81</v>
      </c>
      <c r="K766" s="6" t="s">
        <v>82</v>
      </c>
      <c r="L766" s="6" t="s">
        <v>156</v>
      </c>
      <c r="M766" s="6" t="s">
        <v>84</v>
      </c>
      <c r="N766" s="6" t="s">
        <v>85</v>
      </c>
      <c r="O766" s="6" t="s">
        <v>157</v>
      </c>
      <c r="P766" s="6" t="s">
        <v>108</v>
      </c>
      <c r="Q766" s="6" t="s">
        <v>110</v>
      </c>
      <c r="R766" s="6" t="s">
        <v>110</v>
      </c>
      <c r="S766"/>
      <c r="T766"/>
      <c r="U766" s="6" t="s">
        <v>91</v>
      </c>
      <c r="V766" s="6" t="s">
        <v>91</v>
      </c>
      <c r="W766" s="6" t="s">
        <v>80</v>
      </c>
      <c r="X766" s="6" t="s">
        <v>80</v>
      </c>
      <c r="Y766" s="6" t="s">
        <v>92</v>
      </c>
      <c r="Z766" s="6" t="s">
        <v>80</v>
      </c>
      <c r="AA766" s="6" t="s">
        <v>80</v>
      </c>
      <c r="AB766"/>
      <c r="AC766"/>
      <c r="AD766"/>
      <c r="AE766" t="str">
        <f>VLOOKUP(E766,'Synthèse ventes'!$A$5:$C$2461,3,0)</f>
        <v>Rond Ø203 ALCOA BETA - 6 Barres - 188 Kg</v>
      </c>
      <c r="AF766" t="str">
        <f>VLOOKUP(E766,'Synthèse ventes'!$A$5:$C$2461,2,0)</f>
        <v>ALCOA</v>
      </c>
      <c r="AG766"/>
      <c r="AH766"/>
      <c r="AI766"/>
      <c r="AJ766"/>
      <c r="AK766" s="6" t="s">
        <v>92</v>
      </c>
      <c r="AL766" s="6" t="s">
        <v>2960</v>
      </c>
      <c r="AM766" s="6" t="s">
        <v>95</v>
      </c>
      <c r="AN766" s="6" t="s">
        <v>96</v>
      </c>
      <c r="AO766" s="6" t="s">
        <v>448</v>
      </c>
      <c r="AP766" s="6" t="s">
        <v>80</v>
      </c>
      <c r="AQ766" s="6" t="s">
        <v>80</v>
      </c>
      <c r="AR766" s="6" t="s">
        <v>2511</v>
      </c>
      <c r="AS766" s="6" t="s">
        <v>169</v>
      </c>
      <c r="AT766"/>
      <c r="AU766" s="6" t="s">
        <v>80</v>
      </c>
      <c r="AV766" s="6" t="s">
        <v>100</v>
      </c>
      <c r="AW766"/>
      <c r="AX766"/>
      <c r="AY766"/>
      <c r="AZ766"/>
      <c r="BA766"/>
      <c r="BB766"/>
      <c r="BC766"/>
      <c r="BD766" s="6" t="s">
        <v>2961</v>
      </c>
      <c r="BE766" s="7" t="s">
        <v>102</v>
      </c>
      <c r="BG766" s="7" t="s">
        <v>103</v>
      </c>
      <c r="BH766" s="7">
        <v>2016</v>
      </c>
      <c r="BI766" s="7" t="s">
        <v>104</v>
      </c>
      <c r="BJ766" s="7" t="s">
        <v>105</v>
      </c>
      <c r="BK766" s="7" t="s">
        <v>105</v>
      </c>
      <c r="BL766" s="7" t="s">
        <v>103</v>
      </c>
      <c r="BN766"/>
      <c r="BO766"/>
      <c r="BP766"/>
      <c r="BQ766"/>
      <c r="BR766"/>
      <c r="BS766"/>
      <c r="BT766"/>
      <c r="BU766"/>
      <c r="BV766"/>
      <c r="BW766"/>
      <c r="BX766"/>
      <c r="BY766" s="8">
        <v>29743</v>
      </c>
      <c r="BZ766" s="9" t="s">
        <v>106</v>
      </c>
    </row>
    <row r="767" spans="1:78" s="7" customFormat="1" hidden="1" x14ac:dyDescent="0.25">
      <c r="A767" s="7" t="str">
        <f t="shared" si="11"/>
        <v>ACFC*</v>
      </c>
      <c r="B767" s="6" t="s">
        <v>2962</v>
      </c>
      <c r="C767" s="6" t="s">
        <v>2963</v>
      </c>
      <c r="D767" s="6" t="s">
        <v>2958</v>
      </c>
      <c r="E767" s="6" t="s">
        <v>2959</v>
      </c>
      <c r="F767"/>
      <c r="G767"/>
      <c r="H767" s="6" t="s">
        <v>80</v>
      </c>
      <c r="I767"/>
      <c r="J767" s="6" t="s">
        <v>81</v>
      </c>
      <c r="K767" s="6" t="s">
        <v>82</v>
      </c>
      <c r="L767" s="6" t="s">
        <v>156</v>
      </c>
      <c r="M767" s="6" t="s">
        <v>84</v>
      </c>
      <c r="N767" s="6" t="s">
        <v>85</v>
      </c>
      <c r="O767" s="6" t="s">
        <v>157</v>
      </c>
      <c r="P767" s="6" t="s">
        <v>108</v>
      </c>
      <c r="Q767" s="6" t="s">
        <v>110</v>
      </c>
      <c r="R767" s="6" t="s">
        <v>110</v>
      </c>
      <c r="S767"/>
      <c r="T767"/>
      <c r="U767" s="6" t="s">
        <v>91</v>
      </c>
      <c r="V767" s="6" t="s">
        <v>91</v>
      </c>
      <c r="W767" s="6" t="s">
        <v>80</v>
      </c>
      <c r="X767" s="6" t="s">
        <v>80</v>
      </c>
      <c r="Y767" s="6" t="s">
        <v>92</v>
      </c>
      <c r="Z767" s="6" t="s">
        <v>80</v>
      </c>
      <c r="AA767" s="6" t="s">
        <v>80</v>
      </c>
      <c r="AB767"/>
      <c r="AC767"/>
      <c r="AD767"/>
      <c r="AE767" t="str">
        <f>VLOOKUP(E767,'Synthèse ventes'!$A$5:$C$2461,3,0)</f>
        <v>Rond Ø203 ALCOA BETA - 6 Barres - 188 Kg</v>
      </c>
      <c r="AF767" t="str">
        <f>VLOOKUP(E767,'Synthèse ventes'!$A$5:$C$2461,2,0)</f>
        <v>ALCOA</v>
      </c>
      <c r="AG767"/>
      <c r="AH767"/>
      <c r="AI767"/>
      <c r="AJ767"/>
      <c r="AK767" s="6" t="s">
        <v>92</v>
      </c>
      <c r="AL767" s="6" t="s">
        <v>2960</v>
      </c>
      <c r="AM767" s="6" t="s">
        <v>95</v>
      </c>
      <c r="AN767" s="6" t="s">
        <v>2964</v>
      </c>
      <c r="AO767" s="6" t="s">
        <v>448</v>
      </c>
      <c r="AP767" s="6" t="s">
        <v>80</v>
      </c>
      <c r="AQ767" s="6" t="s">
        <v>80</v>
      </c>
      <c r="AR767" s="6" t="s">
        <v>2511</v>
      </c>
      <c r="AS767" s="6" t="s">
        <v>169</v>
      </c>
      <c r="AT767"/>
      <c r="AU767" s="6" t="s">
        <v>80</v>
      </c>
      <c r="AV767" s="6" t="s">
        <v>100</v>
      </c>
      <c r="AW767"/>
      <c r="AX767"/>
      <c r="AY767"/>
      <c r="AZ767"/>
      <c r="BA767"/>
      <c r="BB767"/>
      <c r="BC767"/>
      <c r="BD767" s="6" t="s">
        <v>2961</v>
      </c>
      <c r="BE767" s="7" t="s">
        <v>102</v>
      </c>
      <c r="BG767" s="7" t="s">
        <v>103</v>
      </c>
      <c r="BH767" s="7">
        <v>2016</v>
      </c>
      <c r="BI767" s="7" t="s">
        <v>104</v>
      </c>
      <c r="BJ767" s="7" t="s">
        <v>105</v>
      </c>
      <c r="BK767" s="7" t="s">
        <v>105</v>
      </c>
      <c r="BL767" s="7" t="s">
        <v>103</v>
      </c>
      <c r="BN767"/>
      <c r="BO767"/>
      <c r="BP767"/>
      <c r="BQ767"/>
      <c r="BR767"/>
      <c r="BS767"/>
      <c r="BT767"/>
      <c r="BU767"/>
      <c r="BV767"/>
      <c r="BW767"/>
      <c r="BX767"/>
      <c r="BY767" s="8">
        <v>88117</v>
      </c>
      <c r="BZ767" s="9" t="s">
        <v>106</v>
      </c>
    </row>
    <row r="768" spans="1:78" s="7" customFormat="1" hidden="1" x14ac:dyDescent="0.25">
      <c r="A768" s="7" t="str">
        <f t="shared" si="11"/>
        <v>ACFC*</v>
      </c>
      <c r="B768" s="6" t="s">
        <v>2965</v>
      </c>
      <c r="C768" s="6" t="s">
        <v>2966</v>
      </c>
      <c r="D768" s="6" t="s">
        <v>2958</v>
      </c>
      <c r="E768" s="6" t="s">
        <v>2959</v>
      </c>
      <c r="F768"/>
      <c r="G768"/>
      <c r="H768" s="6" t="s">
        <v>80</v>
      </c>
      <c r="I768"/>
      <c r="J768" s="6" t="s">
        <v>81</v>
      </c>
      <c r="K768" s="6" t="s">
        <v>82</v>
      </c>
      <c r="L768" s="6" t="s">
        <v>156</v>
      </c>
      <c r="M768" s="6" t="s">
        <v>84</v>
      </c>
      <c r="N768" s="6" t="s">
        <v>85</v>
      </c>
      <c r="O768" s="6" t="s">
        <v>157</v>
      </c>
      <c r="P768" s="6" t="s">
        <v>2967</v>
      </c>
      <c r="Q768" s="6" t="s">
        <v>2968</v>
      </c>
      <c r="R768" s="6" t="s">
        <v>2968</v>
      </c>
      <c r="S768"/>
      <c r="T768"/>
      <c r="U768" s="6" t="s">
        <v>2509</v>
      </c>
      <c r="V768" s="6" t="s">
        <v>91</v>
      </c>
      <c r="W768" s="6" t="s">
        <v>80</v>
      </c>
      <c r="X768" s="6" t="s">
        <v>80</v>
      </c>
      <c r="Y768" s="6" t="s">
        <v>92</v>
      </c>
      <c r="Z768" s="6" t="s">
        <v>80</v>
      </c>
      <c r="AA768" s="6" t="s">
        <v>80</v>
      </c>
      <c r="AB768"/>
      <c r="AC768"/>
      <c r="AD768"/>
      <c r="AE768" t="str">
        <f>VLOOKUP(E768,'Synthèse ventes'!$A$5:$C$2461,3,0)</f>
        <v>Rond Ø203 ALCOA BETA - 6 Barres - 188 Kg</v>
      </c>
      <c r="AF768" t="str">
        <f>VLOOKUP(E768,'Synthèse ventes'!$A$5:$C$2461,2,0)</f>
        <v>ALCOA</v>
      </c>
      <c r="AG768"/>
      <c r="AH768"/>
      <c r="AI768"/>
      <c r="AJ768"/>
      <c r="AK768" s="6" t="s">
        <v>92</v>
      </c>
      <c r="AL768" s="6" t="s">
        <v>2960</v>
      </c>
      <c r="AM768" s="6" t="s">
        <v>95</v>
      </c>
      <c r="AN768" s="6" t="s">
        <v>145</v>
      </c>
      <c r="AO768" s="6" t="s">
        <v>119</v>
      </c>
      <c r="AP768" s="6" t="s">
        <v>80</v>
      </c>
      <c r="AQ768" s="6" t="s">
        <v>80</v>
      </c>
      <c r="AR768" s="6" t="s">
        <v>2511</v>
      </c>
      <c r="AS768" s="6" t="s">
        <v>169</v>
      </c>
      <c r="AT768"/>
      <c r="AU768" s="6" t="s">
        <v>80</v>
      </c>
      <c r="AV768" s="6" t="s">
        <v>100</v>
      </c>
      <c r="AW768"/>
      <c r="AX768"/>
      <c r="AY768"/>
      <c r="AZ768"/>
      <c r="BA768"/>
      <c r="BB768"/>
      <c r="BC768"/>
      <c r="BD768" s="6" t="s">
        <v>2969</v>
      </c>
      <c r="BE768" s="7" t="s">
        <v>102</v>
      </c>
      <c r="BG768" s="7" t="s">
        <v>103</v>
      </c>
      <c r="BH768" s="7">
        <v>2016</v>
      </c>
      <c r="BI768" s="7" t="s">
        <v>104</v>
      </c>
      <c r="BJ768" s="7" t="s">
        <v>105</v>
      </c>
      <c r="BK768" s="7" t="s">
        <v>105</v>
      </c>
      <c r="BL768" s="7" t="s">
        <v>103</v>
      </c>
      <c r="BN768"/>
      <c r="BO768"/>
      <c r="BP768"/>
      <c r="BQ768"/>
      <c r="BR768"/>
      <c r="BS768"/>
      <c r="BT768"/>
      <c r="BU768"/>
      <c r="BV768"/>
      <c r="BW768"/>
      <c r="BX768"/>
      <c r="BY768" s="8">
        <v>11972</v>
      </c>
      <c r="BZ768" s="9" t="s">
        <v>106</v>
      </c>
    </row>
    <row r="769" spans="1:78" s="7" customFormat="1" hidden="1" x14ac:dyDescent="0.25">
      <c r="A769" s="7" t="str">
        <f t="shared" si="11"/>
        <v>ACFC*</v>
      </c>
      <c r="B769" s="6" t="s">
        <v>2970</v>
      </c>
      <c r="C769" s="6" t="s">
        <v>2966</v>
      </c>
      <c r="D769" s="6" t="s">
        <v>2958</v>
      </c>
      <c r="E769" s="6" t="s">
        <v>2959</v>
      </c>
      <c r="F769"/>
      <c r="G769"/>
      <c r="H769" s="6" t="s">
        <v>80</v>
      </c>
      <c r="I769"/>
      <c r="J769" s="6" t="s">
        <v>81</v>
      </c>
      <c r="K769" s="6" t="s">
        <v>82</v>
      </c>
      <c r="L769" s="6" t="s">
        <v>156</v>
      </c>
      <c r="M769" s="6" t="s">
        <v>84</v>
      </c>
      <c r="N769" s="6" t="s">
        <v>85</v>
      </c>
      <c r="O769" s="6" t="s">
        <v>157</v>
      </c>
      <c r="P769" s="6" t="s">
        <v>108</v>
      </c>
      <c r="Q769" s="6" t="s">
        <v>109</v>
      </c>
      <c r="R769" s="6" t="s">
        <v>109</v>
      </c>
      <c r="S769" s="6" t="s">
        <v>109</v>
      </c>
      <c r="T769" s="6" t="s">
        <v>110</v>
      </c>
      <c r="U769" s="6" t="s">
        <v>91</v>
      </c>
      <c r="V769" s="6" t="s">
        <v>91</v>
      </c>
      <c r="W769" s="6" t="s">
        <v>80</v>
      </c>
      <c r="X769" s="6" t="s">
        <v>80</v>
      </c>
      <c r="Y769" s="6" t="s">
        <v>92</v>
      </c>
      <c r="Z769" s="6" t="s">
        <v>80</v>
      </c>
      <c r="AA769" s="6" t="s">
        <v>93</v>
      </c>
      <c r="AB769"/>
      <c r="AC769"/>
      <c r="AD769"/>
      <c r="AE769" t="str">
        <f>VLOOKUP(E769,'Synthèse ventes'!$A$5:$C$2461,3,0)</f>
        <v>Rond Ø203 ALCOA BETA - 6 Barres - 188 Kg</v>
      </c>
      <c r="AF769" t="str">
        <f>VLOOKUP(E769,'Synthèse ventes'!$A$5:$C$2461,2,0)</f>
        <v>ALCOA</v>
      </c>
      <c r="AG769"/>
      <c r="AH769"/>
      <c r="AI769"/>
      <c r="AJ769"/>
      <c r="AK769" s="6" t="s">
        <v>92</v>
      </c>
      <c r="AL769" s="6" t="s">
        <v>2960</v>
      </c>
      <c r="AM769" s="6" t="s">
        <v>95</v>
      </c>
      <c r="AN769" s="6" t="s">
        <v>145</v>
      </c>
      <c r="AO769" s="6" t="s">
        <v>119</v>
      </c>
      <c r="AP769" s="6" t="s">
        <v>80</v>
      </c>
      <c r="AQ769" s="6" t="s">
        <v>80</v>
      </c>
      <c r="AR769" s="6" t="s">
        <v>2511</v>
      </c>
      <c r="AS769" s="6" t="s">
        <v>169</v>
      </c>
      <c r="AT769"/>
      <c r="AU769" s="6" t="s">
        <v>80</v>
      </c>
      <c r="AV769" s="6" t="s">
        <v>100</v>
      </c>
      <c r="AW769"/>
      <c r="AX769"/>
      <c r="AY769"/>
      <c r="AZ769"/>
      <c r="BA769"/>
      <c r="BB769"/>
      <c r="BC769"/>
      <c r="BD769" s="6" t="s">
        <v>2969</v>
      </c>
      <c r="BE769" s="7" t="s">
        <v>102</v>
      </c>
      <c r="BG769" s="7" t="s">
        <v>103</v>
      </c>
      <c r="BH769" s="7">
        <v>2016</v>
      </c>
      <c r="BI769" s="7" t="s">
        <v>104</v>
      </c>
      <c r="BJ769" s="7" t="s">
        <v>105</v>
      </c>
      <c r="BK769" s="7" t="s">
        <v>105</v>
      </c>
      <c r="BL769" s="7" t="s">
        <v>103</v>
      </c>
      <c r="BN769"/>
      <c r="BO769"/>
      <c r="BP769"/>
      <c r="BQ769"/>
      <c r="BR769"/>
      <c r="BS769"/>
      <c r="BT769"/>
      <c r="BU769"/>
      <c r="BV769"/>
      <c r="BW769"/>
      <c r="BX769"/>
      <c r="BY769" s="8">
        <v>2482</v>
      </c>
      <c r="BZ769" s="9" t="s">
        <v>106</v>
      </c>
    </row>
    <row r="770" spans="1:78" s="7" customFormat="1" hidden="1" x14ac:dyDescent="0.25">
      <c r="A770" s="7" t="str">
        <f t="shared" si="11"/>
        <v>ACFC*</v>
      </c>
      <c r="B770" s="6" t="s">
        <v>2971</v>
      </c>
      <c r="C770" s="6" t="s">
        <v>2972</v>
      </c>
      <c r="D770" s="6" t="s">
        <v>2958</v>
      </c>
      <c r="E770" s="6" t="s">
        <v>2959</v>
      </c>
      <c r="F770"/>
      <c r="G770"/>
      <c r="H770" s="6" t="s">
        <v>80</v>
      </c>
      <c r="I770"/>
      <c r="J770" s="6" t="s">
        <v>81</v>
      </c>
      <c r="K770" s="6" t="s">
        <v>82</v>
      </c>
      <c r="L770" s="6" t="s">
        <v>2973</v>
      </c>
      <c r="M770" s="6" t="s">
        <v>84</v>
      </c>
      <c r="N770" s="6" t="s">
        <v>85</v>
      </c>
      <c r="O770" s="6" t="s">
        <v>1348</v>
      </c>
      <c r="P770" s="6" t="s">
        <v>108</v>
      </c>
      <c r="Q770" s="6" t="s">
        <v>109</v>
      </c>
      <c r="R770" s="6" t="s">
        <v>110</v>
      </c>
      <c r="S770" s="6" t="s">
        <v>109</v>
      </c>
      <c r="T770" s="6" t="s">
        <v>110</v>
      </c>
      <c r="U770" s="6" t="s">
        <v>91</v>
      </c>
      <c r="V770" s="6" t="s">
        <v>91</v>
      </c>
      <c r="W770" s="6" t="s">
        <v>80</v>
      </c>
      <c r="X770" s="6" t="s">
        <v>80</v>
      </c>
      <c r="Y770" s="6" t="s">
        <v>92</v>
      </c>
      <c r="Z770" s="6" t="s">
        <v>80</v>
      </c>
      <c r="AA770" s="6" t="s">
        <v>93</v>
      </c>
      <c r="AB770"/>
      <c r="AC770"/>
      <c r="AD770"/>
      <c r="AE770" t="str">
        <f>VLOOKUP(E770,'Synthèse ventes'!$A$5:$C$2461,3,0)</f>
        <v>Rond Ø203 ALCOA BETA - 6 Barres - 188 Kg</v>
      </c>
      <c r="AF770" t="str">
        <f>VLOOKUP(E770,'Synthèse ventes'!$A$5:$C$2461,2,0)</f>
        <v>ALCOA</v>
      </c>
      <c r="AG770"/>
      <c r="AH770"/>
      <c r="AI770"/>
      <c r="AJ770"/>
      <c r="AK770" s="6" t="s">
        <v>92</v>
      </c>
      <c r="AL770" s="6" t="s">
        <v>2960</v>
      </c>
      <c r="AM770" s="6" t="s">
        <v>95</v>
      </c>
      <c r="AN770" s="6" t="s">
        <v>145</v>
      </c>
      <c r="AO770" s="6" t="s">
        <v>97</v>
      </c>
      <c r="AP770" s="6" t="s">
        <v>80</v>
      </c>
      <c r="AQ770" s="6" t="s">
        <v>80</v>
      </c>
      <c r="AR770" s="6" t="s">
        <v>2511</v>
      </c>
      <c r="AS770" s="6" t="s">
        <v>169</v>
      </c>
      <c r="AT770"/>
      <c r="AU770" s="6" t="s">
        <v>80</v>
      </c>
      <c r="AV770" s="6" t="s">
        <v>97</v>
      </c>
      <c r="AW770"/>
      <c r="AX770"/>
      <c r="AY770"/>
      <c r="AZ770"/>
      <c r="BA770"/>
      <c r="BB770"/>
      <c r="BC770"/>
      <c r="BD770" s="6" t="s">
        <v>2974</v>
      </c>
      <c r="BE770" s="7" t="s">
        <v>102</v>
      </c>
      <c r="BG770" s="7" t="s">
        <v>103</v>
      </c>
      <c r="BH770" s="7">
        <v>2016</v>
      </c>
      <c r="BI770" s="7" t="s">
        <v>104</v>
      </c>
      <c r="BJ770" s="7" t="s">
        <v>105</v>
      </c>
      <c r="BK770" s="7" t="s">
        <v>105</v>
      </c>
      <c r="BL770" s="7" t="s">
        <v>103</v>
      </c>
      <c r="BN770"/>
      <c r="BO770"/>
      <c r="BP770"/>
      <c r="BQ770"/>
      <c r="BR770"/>
      <c r="BS770"/>
      <c r="BT770"/>
      <c r="BU770"/>
      <c r="BV770"/>
      <c r="BW770"/>
      <c r="BX770"/>
      <c r="BY770" s="8">
        <v>88165</v>
      </c>
      <c r="BZ770" s="9" t="s">
        <v>106</v>
      </c>
    </row>
    <row r="771" spans="1:78" s="7" customFormat="1" hidden="1" x14ac:dyDescent="0.25">
      <c r="A771" s="7" t="str">
        <f t="shared" ref="A771:A834" si="12">IF(LEFT(E771,1)="A",LEFT(E771,4)&amp;"*","")</f>
        <v>ACHH*</v>
      </c>
      <c r="B771" s="6" t="s">
        <v>2975</v>
      </c>
      <c r="C771" s="6" t="s">
        <v>2976</v>
      </c>
      <c r="D771" s="6" t="s">
        <v>2977</v>
      </c>
      <c r="E771" s="6" t="s">
        <v>2978</v>
      </c>
      <c r="F771"/>
      <c r="G771"/>
      <c r="H771" s="6" t="s">
        <v>80</v>
      </c>
      <c r="I771"/>
      <c r="J771" s="6" t="s">
        <v>81</v>
      </c>
      <c r="K771" s="6" t="s">
        <v>82</v>
      </c>
      <c r="L771" s="6" t="s">
        <v>137</v>
      </c>
      <c r="M771" s="6" t="s">
        <v>84</v>
      </c>
      <c r="N771" s="6" t="s">
        <v>85</v>
      </c>
      <c r="O771" s="6" t="s">
        <v>138</v>
      </c>
      <c r="P771" s="6" t="s">
        <v>219</v>
      </c>
      <c r="Q771" s="6" t="s">
        <v>623</v>
      </c>
      <c r="R771" s="35" t="s">
        <v>1913</v>
      </c>
      <c r="S771" s="6" t="s">
        <v>623</v>
      </c>
      <c r="T771" s="35" t="s">
        <v>1913</v>
      </c>
      <c r="U771" s="32" t="s">
        <v>625</v>
      </c>
      <c r="V771" s="32" t="s">
        <v>223</v>
      </c>
      <c r="W771" s="6" t="s">
        <v>80</v>
      </c>
      <c r="X771" s="6" t="s">
        <v>80</v>
      </c>
      <c r="Y771" s="6" t="s">
        <v>92</v>
      </c>
      <c r="Z771" s="6" t="s">
        <v>80</v>
      </c>
      <c r="AA771" s="6" t="s">
        <v>93</v>
      </c>
      <c r="AB771"/>
      <c r="AC771"/>
      <c r="AD771"/>
      <c r="AE771" t="str">
        <f>VLOOKUP(E771,'Synthèse ventes'!$A$5:$C$2461,3,0)</f>
        <v>Rond Ø250 ALCOA x 120 Kg</v>
      </c>
      <c r="AF771" t="str">
        <f>VLOOKUP(E771,'Synthèse ventes'!$A$5:$C$2461,2,0)</f>
        <v>ALCOA</v>
      </c>
      <c r="AG771"/>
      <c r="AH771"/>
      <c r="AI771"/>
      <c r="AJ771"/>
      <c r="AK771" s="6" t="s">
        <v>92</v>
      </c>
      <c r="AL771" s="6" t="s">
        <v>2979</v>
      </c>
      <c r="AM771" s="6" t="s">
        <v>95</v>
      </c>
      <c r="AN771" s="6" t="s">
        <v>234</v>
      </c>
      <c r="AO771" s="6" t="s">
        <v>225</v>
      </c>
      <c r="AP771" s="6" t="s">
        <v>80</v>
      </c>
      <c r="AQ771" s="6" t="s">
        <v>80</v>
      </c>
      <c r="AR771" s="6" t="s">
        <v>1915</v>
      </c>
      <c r="AS771" s="6" t="s">
        <v>573</v>
      </c>
      <c r="AT771"/>
      <c r="AU771" s="6" t="s">
        <v>80</v>
      </c>
      <c r="AV771" s="6" t="s">
        <v>100</v>
      </c>
      <c r="AW771"/>
      <c r="AX771"/>
      <c r="AY771"/>
      <c r="AZ771"/>
      <c r="BA771"/>
      <c r="BB771"/>
      <c r="BC771"/>
      <c r="BD771" s="6" t="s">
        <v>2980</v>
      </c>
      <c r="BE771" s="7" t="s">
        <v>102</v>
      </c>
      <c r="BG771" s="7" t="s">
        <v>103</v>
      </c>
      <c r="BH771" s="7">
        <v>2017</v>
      </c>
      <c r="BI771" s="7" t="s">
        <v>104</v>
      </c>
      <c r="BJ771" s="7" t="s">
        <v>105</v>
      </c>
      <c r="BK771" s="7" t="s">
        <v>105</v>
      </c>
      <c r="BL771" s="7" t="s">
        <v>103</v>
      </c>
      <c r="BN771"/>
      <c r="BO771"/>
      <c r="BP771"/>
      <c r="BQ771"/>
      <c r="BR771"/>
      <c r="BS771"/>
      <c r="BT771"/>
      <c r="BU771"/>
      <c r="BV771"/>
      <c r="BW771"/>
      <c r="BX771"/>
      <c r="BY771" s="8">
        <v>22679</v>
      </c>
      <c r="BZ771" s="9" t="s">
        <v>106</v>
      </c>
    </row>
    <row r="772" spans="1:78" s="7" customFormat="1" hidden="1" x14ac:dyDescent="0.25">
      <c r="A772" s="7" t="str">
        <f t="shared" si="12"/>
        <v>ACHN*</v>
      </c>
      <c r="B772" s="6" t="s">
        <v>2981</v>
      </c>
      <c r="C772" s="6" t="s">
        <v>2982</v>
      </c>
      <c r="D772" s="6" t="s">
        <v>2983</v>
      </c>
      <c r="E772" s="6" t="s">
        <v>2984</v>
      </c>
      <c r="F772"/>
      <c r="G772"/>
      <c r="H772" s="6" t="s">
        <v>80</v>
      </c>
      <c r="I772"/>
      <c r="J772" s="6" t="s">
        <v>81</v>
      </c>
      <c r="K772" s="6" t="s">
        <v>82</v>
      </c>
      <c r="L772" s="6" t="s">
        <v>137</v>
      </c>
      <c r="M772" s="6" t="s">
        <v>84</v>
      </c>
      <c r="N772" s="6" t="s">
        <v>85</v>
      </c>
      <c r="O772" s="6" t="s">
        <v>138</v>
      </c>
      <c r="P772" s="6" t="s">
        <v>219</v>
      </c>
      <c r="Q772" s="6" t="s">
        <v>579</v>
      </c>
      <c r="R772" s="35" t="s">
        <v>2123</v>
      </c>
      <c r="S772" s="6" t="s">
        <v>579</v>
      </c>
      <c r="T772" s="35" t="s">
        <v>2123</v>
      </c>
      <c r="U772" s="32" t="s">
        <v>581</v>
      </c>
      <c r="V772" s="32" t="s">
        <v>582</v>
      </c>
      <c r="W772" s="6" t="s">
        <v>80</v>
      </c>
      <c r="X772" s="6" t="s">
        <v>80</v>
      </c>
      <c r="Y772" s="6" t="s">
        <v>92</v>
      </c>
      <c r="Z772" s="6" t="s">
        <v>80</v>
      </c>
      <c r="AA772" s="6" t="s">
        <v>93</v>
      </c>
      <c r="AB772"/>
      <c r="AC772"/>
      <c r="AD772"/>
      <c r="AE772" t="str">
        <f>VLOOKUP(E772,'Synthèse ventes'!$A$5:$C$2461,3,0)</f>
        <v>Rond Ø180 SMX Beta Pamiers</v>
      </c>
      <c r="AF772" t="str">
        <f>VLOOKUP(E772,'Synthèse ventes'!$A$5:$C$2461,2,0)</f>
        <v>AD PAMIERS</v>
      </c>
      <c r="AG772"/>
      <c r="AH772"/>
      <c r="AI772"/>
      <c r="AJ772"/>
      <c r="AK772" s="6" t="s">
        <v>80</v>
      </c>
      <c r="AL772" s="6" t="s">
        <v>2985</v>
      </c>
      <c r="AM772" s="6" t="s">
        <v>95</v>
      </c>
      <c r="AN772" s="6" t="s">
        <v>375</v>
      </c>
      <c r="AO772" s="6" t="s">
        <v>225</v>
      </c>
      <c r="AP772" s="6" t="s">
        <v>80</v>
      </c>
      <c r="AQ772" s="6" t="s">
        <v>80</v>
      </c>
      <c r="AR772" s="6" t="s">
        <v>1827</v>
      </c>
      <c r="AS772" s="6" t="s">
        <v>147</v>
      </c>
      <c r="AT772"/>
      <c r="AU772" s="6" t="s">
        <v>80</v>
      </c>
      <c r="AV772" s="6" t="s">
        <v>100</v>
      </c>
      <c r="AW772"/>
      <c r="AX772"/>
      <c r="AY772"/>
      <c r="AZ772"/>
      <c r="BA772"/>
      <c r="BB772"/>
      <c r="BC772"/>
      <c r="BD772" s="6" t="s">
        <v>2980</v>
      </c>
      <c r="BE772" s="7" t="s">
        <v>102</v>
      </c>
      <c r="BG772" s="7" t="s">
        <v>103</v>
      </c>
      <c r="BH772" s="7">
        <v>2017</v>
      </c>
      <c r="BI772" s="7" t="s">
        <v>104</v>
      </c>
      <c r="BJ772" s="7" t="s">
        <v>105</v>
      </c>
      <c r="BK772" s="7" t="s">
        <v>105</v>
      </c>
      <c r="BL772" s="7" t="s">
        <v>103</v>
      </c>
      <c r="BN772"/>
      <c r="BO772"/>
      <c r="BP772"/>
      <c r="BQ772"/>
      <c r="BR772"/>
      <c r="BS772"/>
      <c r="BT772"/>
      <c r="BU772"/>
      <c r="BV772"/>
      <c r="BW772"/>
      <c r="BX772"/>
      <c r="BY772" s="8">
        <v>74237</v>
      </c>
      <c r="BZ772" s="9" t="s">
        <v>106</v>
      </c>
    </row>
    <row r="773" spans="1:78" s="7" customFormat="1" hidden="1" x14ac:dyDescent="0.25">
      <c r="A773" s="7" t="str">
        <f t="shared" si="12"/>
        <v>ACHG*</v>
      </c>
      <c r="B773" s="6" t="s">
        <v>2986</v>
      </c>
      <c r="C773" s="6" t="s">
        <v>2987</v>
      </c>
      <c r="D773" s="6" t="s">
        <v>2988</v>
      </c>
      <c r="E773" s="6" t="s">
        <v>2989</v>
      </c>
      <c r="F773"/>
      <c r="G773"/>
      <c r="H773" s="6" t="s">
        <v>80</v>
      </c>
      <c r="I773"/>
      <c r="J773" s="6" t="s">
        <v>81</v>
      </c>
      <c r="K773" s="6" t="s">
        <v>82</v>
      </c>
      <c r="L773" s="6" t="s">
        <v>83</v>
      </c>
      <c r="M773" s="6" t="s">
        <v>84</v>
      </c>
      <c r="N773" s="6" t="s">
        <v>85</v>
      </c>
      <c r="O773" s="6" t="s">
        <v>86</v>
      </c>
      <c r="P773" s="6" t="s">
        <v>1409</v>
      </c>
      <c r="Q773" s="6" t="s">
        <v>1935</v>
      </c>
      <c r="R773" s="6" t="s">
        <v>2056</v>
      </c>
      <c r="S773" s="6" t="s">
        <v>1935</v>
      </c>
      <c r="T773" s="6" t="s">
        <v>2056</v>
      </c>
      <c r="U773" s="6" t="s">
        <v>1937</v>
      </c>
      <c r="V773" s="6" t="s">
        <v>91</v>
      </c>
      <c r="W773" s="6" t="s">
        <v>80</v>
      </c>
      <c r="X773" s="6" t="s">
        <v>80</v>
      </c>
      <c r="Y773" s="6" t="s">
        <v>92</v>
      </c>
      <c r="Z773" s="6" t="s">
        <v>80</v>
      </c>
      <c r="AA773" s="6" t="s">
        <v>93</v>
      </c>
      <c r="AB773"/>
      <c r="AC773"/>
      <c r="AD773"/>
      <c r="AE773" t="str">
        <f>VLOOKUP(E773,'Synthèse ventes'!$A$5:$C$2461,3,0)</f>
        <v>Rond Ø250 ALCOA x 120 Kg</v>
      </c>
      <c r="AF773" t="str">
        <f>VLOOKUP(E773,'Synthèse ventes'!$A$5:$C$2461,2,0)</f>
        <v>ALCOA</v>
      </c>
      <c r="AG773"/>
      <c r="AH773"/>
      <c r="AI773"/>
      <c r="AJ773"/>
      <c r="AK773" s="6" t="s">
        <v>80</v>
      </c>
      <c r="AL773" s="6" t="s">
        <v>2990</v>
      </c>
      <c r="AM773" s="6" t="s">
        <v>95</v>
      </c>
      <c r="AN773" s="6" t="s">
        <v>145</v>
      </c>
      <c r="AO773" s="6" t="s">
        <v>97</v>
      </c>
      <c r="AP773" s="6" t="s">
        <v>80</v>
      </c>
      <c r="AQ773" s="6" t="s">
        <v>80</v>
      </c>
      <c r="AR773" s="6" t="s">
        <v>627</v>
      </c>
      <c r="AS773" s="6" t="s">
        <v>213</v>
      </c>
      <c r="AT773"/>
      <c r="AU773" s="6" t="s">
        <v>80</v>
      </c>
      <c r="AV773" s="6" t="s">
        <v>100</v>
      </c>
      <c r="AW773"/>
      <c r="AX773"/>
      <c r="AY773"/>
      <c r="AZ773"/>
      <c r="BA773"/>
      <c r="BB773"/>
      <c r="BC773"/>
      <c r="BD773" s="6" t="s">
        <v>2991</v>
      </c>
      <c r="BE773" s="7" t="s">
        <v>102</v>
      </c>
      <c r="BG773" s="7" t="s">
        <v>103</v>
      </c>
      <c r="BH773" s="7">
        <v>2017</v>
      </c>
      <c r="BI773" s="7" t="s">
        <v>104</v>
      </c>
      <c r="BJ773" s="7" t="s">
        <v>105</v>
      </c>
      <c r="BK773" s="7" t="s">
        <v>105</v>
      </c>
      <c r="BL773" s="7" t="s">
        <v>103</v>
      </c>
      <c r="BN773"/>
      <c r="BO773"/>
      <c r="BP773"/>
      <c r="BQ773"/>
      <c r="BR773"/>
      <c r="BS773"/>
      <c r="BT773"/>
      <c r="BU773"/>
      <c r="BV773"/>
      <c r="BW773"/>
      <c r="BX773"/>
      <c r="BY773" s="8">
        <v>5315</v>
      </c>
      <c r="BZ773" s="9" t="s">
        <v>106</v>
      </c>
    </row>
    <row r="774" spans="1:78" s="7" customFormat="1" hidden="1" x14ac:dyDescent="0.25">
      <c r="A774" s="7" t="str">
        <f t="shared" si="12"/>
        <v>ACJL*</v>
      </c>
      <c r="B774" s="6" t="s">
        <v>2992</v>
      </c>
      <c r="C774" s="6" t="s">
        <v>2993</v>
      </c>
      <c r="D774" s="6" t="s">
        <v>2994</v>
      </c>
      <c r="E774" s="6" t="s">
        <v>2995</v>
      </c>
      <c r="F774"/>
      <c r="G774"/>
      <c r="H774" s="6" t="s">
        <v>80</v>
      </c>
      <c r="I774"/>
      <c r="J774" s="6" t="s">
        <v>81</v>
      </c>
      <c r="K774" s="6" t="s">
        <v>82</v>
      </c>
      <c r="L774" s="6" t="s">
        <v>137</v>
      </c>
      <c r="M774" s="6" t="s">
        <v>84</v>
      </c>
      <c r="N774" s="6" t="s">
        <v>85</v>
      </c>
      <c r="O774" s="6" t="s">
        <v>138</v>
      </c>
      <c r="P774" s="6" t="s">
        <v>219</v>
      </c>
      <c r="Q774" s="6" t="s">
        <v>488</v>
      </c>
      <c r="R774" s="35" t="s">
        <v>1369</v>
      </c>
      <c r="S774" s="6" t="s">
        <v>488</v>
      </c>
      <c r="T774" s="35" t="s">
        <v>1369</v>
      </c>
      <c r="U774" s="32" t="s">
        <v>222</v>
      </c>
      <c r="V774" s="32" t="s">
        <v>223</v>
      </c>
      <c r="W774" s="6" t="s">
        <v>80</v>
      </c>
      <c r="X774" s="6" t="s">
        <v>80</v>
      </c>
      <c r="Y774" s="6" t="s">
        <v>92</v>
      </c>
      <c r="Z774" s="6" t="s">
        <v>80</v>
      </c>
      <c r="AA774" s="6" t="s">
        <v>93</v>
      </c>
      <c r="AB774"/>
      <c r="AC774"/>
      <c r="AD774"/>
      <c r="AE774" t="str">
        <f>VLOOKUP(E774,'Synthèse ventes'!$A$5:$C$2461,3,0)</f>
        <v>Rond Ø330 pour Pamiers</v>
      </c>
      <c r="AF774" t="str">
        <f>VLOOKUP(E774,'Synthèse ventes'!$A$5:$C$2461,2,0)</f>
        <v>AD PAMIERS</v>
      </c>
      <c r="AG774"/>
      <c r="AH774"/>
      <c r="AI774"/>
      <c r="AJ774"/>
      <c r="AK774" s="6" t="s">
        <v>80</v>
      </c>
      <c r="AL774" s="6" t="s">
        <v>2996</v>
      </c>
      <c r="AM774" s="6" t="s">
        <v>95</v>
      </c>
      <c r="AN774" s="6" t="s">
        <v>2311</v>
      </c>
      <c r="AO774" s="6" t="s">
        <v>225</v>
      </c>
      <c r="AP774" s="6" t="s">
        <v>80</v>
      </c>
      <c r="AQ774" s="6" t="s">
        <v>80</v>
      </c>
      <c r="AR774" s="6" t="s">
        <v>226</v>
      </c>
      <c r="AS774" s="6" t="s">
        <v>2997</v>
      </c>
      <c r="AT774"/>
      <c r="AU774" s="6" t="s">
        <v>80</v>
      </c>
      <c r="AV774" s="6" t="s">
        <v>100</v>
      </c>
      <c r="AW774"/>
      <c r="AX774"/>
      <c r="AY774"/>
      <c r="AZ774"/>
      <c r="BA774"/>
      <c r="BB774"/>
      <c r="BC774"/>
      <c r="BD774" s="6" t="s">
        <v>2998</v>
      </c>
      <c r="BE774" s="7" t="s">
        <v>102</v>
      </c>
      <c r="BG774" s="7" t="s">
        <v>103</v>
      </c>
      <c r="BH774" s="7">
        <v>2017</v>
      </c>
      <c r="BI774" s="7" t="s">
        <v>104</v>
      </c>
      <c r="BJ774" s="7" t="s">
        <v>105</v>
      </c>
      <c r="BK774" s="7" t="s">
        <v>105</v>
      </c>
      <c r="BL774" s="7" t="s">
        <v>103</v>
      </c>
      <c r="BN774"/>
      <c r="BO774"/>
      <c r="BP774"/>
      <c r="BQ774"/>
      <c r="BR774"/>
      <c r="BS774"/>
      <c r="BT774"/>
      <c r="BU774"/>
      <c r="BV774"/>
      <c r="BW774"/>
      <c r="BX774"/>
      <c r="BY774" s="8">
        <v>72664</v>
      </c>
      <c r="BZ774" s="9" t="s">
        <v>106</v>
      </c>
    </row>
    <row r="775" spans="1:78" s="7" customFormat="1" hidden="1" x14ac:dyDescent="0.25">
      <c r="A775" s="7" t="str">
        <f t="shared" si="12"/>
        <v>ACFR*</v>
      </c>
      <c r="B775" s="6" t="s">
        <v>2999</v>
      </c>
      <c r="C775" s="6" t="s">
        <v>3000</v>
      </c>
      <c r="D775" s="6" t="s">
        <v>3001</v>
      </c>
      <c r="E775" s="6" t="s">
        <v>3002</v>
      </c>
      <c r="F775"/>
      <c r="G775"/>
      <c r="H775" s="6" t="s">
        <v>80</v>
      </c>
      <c r="I775"/>
      <c r="J775" s="6" t="s">
        <v>81</v>
      </c>
      <c r="K775" s="6" t="s">
        <v>82</v>
      </c>
      <c r="L775" s="6" t="s">
        <v>156</v>
      </c>
      <c r="M775" s="6" t="s">
        <v>84</v>
      </c>
      <c r="N775" s="6" t="s">
        <v>85</v>
      </c>
      <c r="O775" s="6" t="s">
        <v>157</v>
      </c>
      <c r="P775" s="6" t="s">
        <v>108</v>
      </c>
      <c r="Q775" s="6" t="s">
        <v>110</v>
      </c>
      <c r="R775" s="6" t="s">
        <v>110</v>
      </c>
      <c r="S775"/>
      <c r="T775"/>
      <c r="U775" s="6" t="s">
        <v>91</v>
      </c>
      <c r="V775" s="6" t="s">
        <v>91</v>
      </c>
      <c r="W775" s="6" t="s">
        <v>80</v>
      </c>
      <c r="X775" s="6" t="s">
        <v>80</v>
      </c>
      <c r="Y775" s="6" t="s">
        <v>92</v>
      </c>
      <c r="Z775" s="6" t="s">
        <v>80</v>
      </c>
      <c r="AA775" s="6" t="s">
        <v>80</v>
      </c>
      <c r="AB775"/>
      <c r="AC775"/>
      <c r="AD775"/>
      <c r="AE775" t="str">
        <f>VLOOKUP(E775,'Synthèse ventes'!$A$5:$C$2461,3,0)</f>
        <v>Rond Ø240 pour Pamiers</v>
      </c>
      <c r="AF775" t="str">
        <f>VLOOKUP(E775,'Synthèse ventes'!$A$5:$C$2461,2,0)</f>
        <v>AD PAMIERS</v>
      </c>
      <c r="AG775"/>
      <c r="AH775"/>
      <c r="AI775"/>
      <c r="AJ775"/>
      <c r="AK775" s="6" t="s">
        <v>80</v>
      </c>
      <c r="AL775" s="6" t="s">
        <v>3003</v>
      </c>
      <c r="AM775" s="6" t="s">
        <v>95</v>
      </c>
      <c r="AN775" s="6" t="s">
        <v>145</v>
      </c>
      <c r="AO775" s="6" t="s">
        <v>400</v>
      </c>
      <c r="AP775" s="6" t="s">
        <v>80</v>
      </c>
      <c r="AQ775" s="6" t="s">
        <v>80</v>
      </c>
      <c r="AR775" s="6" t="s">
        <v>266</v>
      </c>
      <c r="AS775" s="6" t="s">
        <v>1861</v>
      </c>
      <c r="AT775"/>
      <c r="AU775" s="6" t="s">
        <v>80</v>
      </c>
      <c r="AV775" s="6" t="s">
        <v>100</v>
      </c>
      <c r="AW775"/>
      <c r="AX775"/>
      <c r="AY775"/>
      <c r="AZ775"/>
      <c r="BA775"/>
      <c r="BB775"/>
      <c r="BC775"/>
      <c r="BD775" s="6" t="s">
        <v>3004</v>
      </c>
      <c r="BE775" s="7" t="s">
        <v>102</v>
      </c>
      <c r="BG775" s="7" t="s">
        <v>103</v>
      </c>
      <c r="BH775" s="7">
        <v>2016</v>
      </c>
      <c r="BI775" s="7" t="s">
        <v>104</v>
      </c>
      <c r="BJ775" s="7" t="s">
        <v>105</v>
      </c>
      <c r="BK775" s="7" t="s">
        <v>105</v>
      </c>
      <c r="BL775" s="7" t="s">
        <v>103</v>
      </c>
      <c r="BN775"/>
      <c r="BO775"/>
      <c r="BP775"/>
      <c r="BQ775"/>
      <c r="BR775"/>
      <c r="BS775"/>
      <c r="BT775"/>
      <c r="BU775"/>
      <c r="BV775"/>
      <c r="BW775"/>
      <c r="BX775"/>
      <c r="BY775" s="8">
        <v>27057</v>
      </c>
      <c r="BZ775" s="9" t="s">
        <v>106</v>
      </c>
    </row>
    <row r="776" spans="1:78" s="7" customFormat="1" hidden="1" x14ac:dyDescent="0.25">
      <c r="A776" s="7" t="str">
        <f t="shared" si="12"/>
        <v>ACFR*</v>
      </c>
      <c r="B776" s="6" t="s">
        <v>3005</v>
      </c>
      <c r="C776" s="6" t="s">
        <v>3006</v>
      </c>
      <c r="D776" s="6" t="s">
        <v>3001</v>
      </c>
      <c r="E776" s="6" t="s">
        <v>3002</v>
      </c>
      <c r="F776"/>
      <c r="G776"/>
      <c r="H776" s="6" t="s">
        <v>80</v>
      </c>
      <c r="I776"/>
      <c r="J776" s="6" t="s">
        <v>81</v>
      </c>
      <c r="K776" s="6" t="s">
        <v>82</v>
      </c>
      <c r="L776" s="6" t="s">
        <v>156</v>
      </c>
      <c r="M776" s="6" t="s">
        <v>84</v>
      </c>
      <c r="N776" s="6" t="s">
        <v>85</v>
      </c>
      <c r="O776" s="6" t="s">
        <v>157</v>
      </c>
      <c r="P776" s="6" t="s">
        <v>108</v>
      </c>
      <c r="Q776" s="6" t="s">
        <v>109</v>
      </c>
      <c r="R776" s="6" t="s">
        <v>110</v>
      </c>
      <c r="S776" s="6" t="s">
        <v>109</v>
      </c>
      <c r="T776" s="6" t="s">
        <v>110</v>
      </c>
      <c r="U776" s="6" t="s">
        <v>91</v>
      </c>
      <c r="V776" s="6" t="s">
        <v>91</v>
      </c>
      <c r="W776" s="6" t="s">
        <v>80</v>
      </c>
      <c r="X776" s="6" t="s">
        <v>80</v>
      </c>
      <c r="Y776" s="6" t="s">
        <v>92</v>
      </c>
      <c r="Z776" s="6" t="s">
        <v>80</v>
      </c>
      <c r="AA776" s="6" t="s">
        <v>350</v>
      </c>
      <c r="AB776"/>
      <c r="AC776"/>
      <c r="AD776"/>
      <c r="AE776" t="str">
        <f>VLOOKUP(E776,'Synthèse ventes'!$A$5:$C$2461,3,0)</f>
        <v>Rond Ø240 pour Pamiers</v>
      </c>
      <c r="AF776" t="str">
        <f>VLOOKUP(E776,'Synthèse ventes'!$A$5:$C$2461,2,0)</f>
        <v>AD PAMIERS</v>
      </c>
      <c r="AG776"/>
      <c r="AH776"/>
      <c r="AI776"/>
      <c r="AJ776"/>
      <c r="AK776" s="6" t="s">
        <v>80</v>
      </c>
      <c r="AL776" s="6" t="s">
        <v>3003</v>
      </c>
      <c r="AM776" s="6" t="s">
        <v>95</v>
      </c>
      <c r="AN776" s="6" t="s">
        <v>145</v>
      </c>
      <c r="AO776" s="6" t="s">
        <v>292</v>
      </c>
      <c r="AP776" s="6" t="s">
        <v>80</v>
      </c>
      <c r="AQ776" s="6" t="s">
        <v>80</v>
      </c>
      <c r="AR776" s="6" t="s">
        <v>266</v>
      </c>
      <c r="AS776" s="6" t="s">
        <v>1861</v>
      </c>
      <c r="AT776"/>
      <c r="AU776" s="6" t="s">
        <v>80</v>
      </c>
      <c r="AV776" s="6" t="s">
        <v>100</v>
      </c>
      <c r="AW776"/>
      <c r="AX776"/>
      <c r="AY776"/>
      <c r="AZ776"/>
      <c r="BA776"/>
      <c r="BB776"/>
      <c r="BC776"/>
      <c r="BD776" s="6" t="s">
        <v>3004</v>
      </c>
      <c r="BE776" s="7" t="s">
        <v>102</v>
      </c>
      <c r="BG776" s="7" t="s">
        <v>103</v>
      </c>
      <c r="BH776" s="7">
        <v>2016</v>
      </c>
      <c r="BI776" s="7" t="s">
        <v>104</v>
      </c>
      <c r="BJ776" s="7" t="s">
        <v>105</v>
      </c>
      <c r="BK776" s="7" t="s">
        <v>105</v>
      </c>
      <c r="BL776" s="7" t="s">
        <v>103</v>
      </c>
      <c r="BN776"/>
      <c r="BO776"/>
      <c r="BP776"/>
      <c r="BQ776"/>
      <c r="BR776"/>
      <c r="BS776"/>
      <c r="BT776"/>
      <c r="BU776"/>
      <c r="BV776"/>
      <c r="BW776"/>
      <c r="BX776"/>
      <c r="BY776" s="8">
        <v>24764</v>
      </c>
      <c r="BZ776" s="9" t="s">
        <v>106</v>
      </c>
    </row>
    <row r="777" spans="1:78" s="7" customFormat="1" hidden="1" x14ac:dyDescent="0.25">
      <c r="A777" s="7" t="str">
        <f t="shared" si="12"/>
        <v>ACFR*</v>
      </c>
      <c r="B777" s="6" t="s">
        <v>3007</v>
      </c>
      <c r="C777" s="6" t="s">
        <v>3008</v>
      </c>
      <c r="D777" s="6" t="s">
        <v>3001</v>
      </c>
      <c r="E777" s="6" t="s">
        <v>3002</v>
      </c>
      <c r="F777"/>
      <c r="G777"/>
      <c r="H777" s="6" t="s">
        <v>80</v>
      </c>
      <c r="I777"/>
      <c r="J777" s="6" t="s">
        <v>81</v>
      </c>
      <c r="K777" s="6" t="s">
        <v>82</v>
      </c>
      <c r="L777" s="6" t="s">
        <v>156</v>
      </c>
      <c r="M777" s="6" t="s">
        <v>84</v>
      </c>
      <c r="N777" s="6" t="s">
        <v>85</v>
      </c>
      <c r="O777" s="6" t="s">
        <v>157</v>
      </c>
      <c r="P777" s="6" t="s">
        <v>108</v>
      </c>
      <c r="Q777" s="6" t="s">
        <v>110</v>
      </c>
      <c r="R777" s="6" t="s">
        <v>110</v>
      </c>
      <c r="S777"/>
      <c r="T777"/>
      <c r="U777" s="6" t="s">
        <v>91</v>
      </c>
      <c r="V777" s="6" t="s">
        <v>91</v>
      </c>
      <c r="W777" s="6" t="s">
        <v>80</v>
      </c>
      <c r="X777" s="6" t="s">
        <v>80</v>
      </c>
      <c r="Y777" s="6" t="s">
        <v>92</v>
      </c>
      <c r="Z777" s="6" t="s">
        <v>80</v>
      </c>
      <c r="AA777" s="6" t="s">
        <v>80</v>
      </c>
      <c r="AB777"/>
      <c r="AC777"/>
      <c r="AD777"/>
      <c r="AE777" t="str">
        <f>VLOOKUP(E777,'Synthèse ventes'!$A$5:$C$2461,3,0)</f>
        <v>Rond Ø240 pour Pamiers</v>
      </c>
      <c r="AF777" t="str">
        <f>VLOOKUP(E777,'Synthèse ventes'!$A$5:$C$2461,2,0)</f>
        <v>AD PAMIERS</v>
      </c>
      <c r="AG777"/>
      <c r="AH777"/>
      <c r="AI777"/>
      <c r="AJ777"/>
      <c r="AK777" s="6" t="s">
        <v>80</v>
      </c>
      <c r="AL777" s="6" t="s">
        <v>3003</v>
      </c>
      <c r="AM777" s="6" t="s">
        <v>95</v>
      </c>
      <c r="AN777" s="6" t="s">
        <v>234</v>
      </c>
      <c r="AO777" s="6" t="s">
        <v>510</v>
      </c>
      <c r="AP777" s="6" t="s">
        <v>80</v>
      </c>
      <c r="AQ777" s="6" t="s">
        <v>80</v>
      </c>
      <c r="AR777" s="6" t="s">
        <v>266</v>
      </c>
      <c r="AS777" s="6" t="s">
        <v>1861</v>
      </c>
      <c r="AT777"/>
      <c r="AU777" s="6" t="s">
        <v>80</v>
      </c>
      <c r="AV777" s="6" t="s">
        <v>100</v>
      </c>
      <c r="AW777"/>
      <c r="AX777"/>
      <c r="AY777"/>
      <c r="AZ777"/>
      <c r="BA777"/>
      <c r="BB777"/>
      <c r="BC777"/>
      <c r="BD777" s="6" t="s">
        <v>3004</v>
      </c>
      <c r="BE777" s="7" t="s">
        <v>102</v>
      </c>
      <c r="BG777" s="7" t="s">
        <v>103</v>
      </c>
      <c r="BH777" s="7">
        <v>2016</v>
      </c>
      <c r="BI777" s="7" t="s">
        <v>104</v>
      </c>
      <c r="BJ777" s="7" t="s">
        <v>105</v>
      </c>
      <c r="BK777" s="7" t="s">
        <v>105</v>
      </c>
      <c r="BL777" s="7" t="s">
        <v>103</v>
      </c>
      <c r="BN777"/>
      <c r="BO777"/>
      <c r="BP777"/>
      <c r="BQ777"/>
      <c r="BR777"/>
      <c r="BS777"/>
      <c r="BT777"/>
      <c r="BU777"/>
      <c r="BV777"/>
      <c r="BW777"/>
      <c r="BX777"/>
      <c r="BY777" s="8">
        <v>36939</v>
      </c>
      <c r="BZ777" s="9" t="s">
        <v>106</v>
      </c>
    </row>
    <row r="778" spans="1:78" s="7" customFormat="1" hidden="1" x14ac:dyDescent="0.25">
      <c r="A778" s="7" t="str">
        <f t="shared" si="12"/>
        <v>ACFR*</v>
      </c>
      <c r="B778" s="6" t="s">
        <v>3009</v>
      </c>
      <c r="C778" s="6" t="s">
        <v>3010</v>
      </c>
      <c r="D778" s="6" t="s">
        <v>3001</v>
      </c>
      <c r="E778" s="6" t="s">
        <v>3002</v>
      </c>
      <c r="F778"/>
      <c r="G778"/>
      <c r="H778" s="6" t="s">
        <v>80</v>
      </c>
      <c r="I778"/>
      <c r="J778" s="6" t="s">
        <v>81</v>
      </c>
      <c r="K778" s="6" t="s">
        <v>82</v>
      </c>
      <c r="L778" s="6" t="s">
        <v>156</v>
      </c>
      <c r="M778" s="6" t="s">
        <v>84</v>
      </c>
      <c r="N778" s="6" t="s">
        <v>85</v>
      </c>
      <c r="O778" s="6" t="s">
        <v>157</v>
      </c>
      <c r="P778" s="6" t="s">
        <v>108</v>
      </c>
      <c r="Q778" s="6" t="s">
        <v>110</v>
      </c>
      <c r="R778" s="6" t="s">
        <v>110</v>
      </c>
      <c r="S778"/>
      <c r="T778"/>
      <c r="U778" s="6" t="s">
        <v>91</v>
      </c>
      <c r="V778" s="6" t="s">
        <v>91</v>
      </c>
      <c r="W778" s="6" t="s">
        <v>80</v>
      </c>
      <c r="X778" s="6" t="s">
        <v>80</v>
      </c>
      <c r="Y778" s="6" t="s">
        <v>92</v>
      </c>
      <c r="Z778" s="6" t="s">
        <v>80</v>
      </c>
      <c r="AA778" s="6" t="s">
        <v>80</v>
      </c>
      <c r="AB778"/>
      <c r="AC778"/>
      <c r="AD778"/>
      <c r="AE778" t="str">
        <f>VLOOKUP(E778,'Synthèse ventes'!$A$5:$C$2461,3,0)</f>
        <v>Rond Ø240 pour Pamiers</v>
      </c>
      <c r="AF778" t="str">
        <f>VLOOKUP(E778,'Synthèse ventes'!$A$5:$C$2461,2,0)</f>
        <v>AD PAMIERS</v>
      </c>
      <c r="AG778"/>
      <c r="AH778"/>
      <c r="AI778"/>
      <c r="AJ778"/>
      <c r="AK778" s="6" t="s">
        <v>80</v>
      </c>
      <c r="AL778" s="6" t="s">
        <v>3003</v>
      </c>
      <c r="AM778" s="6" t="s">
        <v>95</v>
      </c>
      <c r="AN778" s="6" t="s">
        <v>234</v>
      </c>
      <c r="AO778" s="6" t="s">
        <v>368</v>
      </c>
      <c r="AP778" s="6" t="s">
        <v>80</v>
      </c>
      <c r="AQ778" s="6" t="s">
        <v>80</v>
      </c>
      <c r="AR778" s="6" t="s">
        <v>266</v>
      </c>
      <c r="AS778" s="6" t="s">
        <v>1861</v>
      </c>
      <c r="AT778"/>
      <c r="AU778" s="6" t="s">
        <v>80</v>
      </c>
      <c r="AV778" s="6" t="s">
        <v>100</v>
      </c>
      <c r="AW778"/>
      <c r="AX778"/>
      <c r="AY778"/>
      <c r="AZ778"/>
      <c r="BA778"/>
      <c r="BB778"/>
      <c r="BC778"/>
      <c r="BD778" s="6" t="s">
        <v>3004</v>
      </c>
      <c r="BE778" s="7" t="s">
        <v>102</v>
      </c>
      <c r="BG778" s="7" t="s">
        <v>103</v>
      </c>
      <c r="BH778" s="7">
        <v>2016</v>
      </c>
      <c r="BI778" s="7" t="s">
        <v>104</v>
      </c>
      <c r="BJ778" s="7" t="s">
        <v>105</v>
      </c>
      <c r="BK778" s="7" t="s">
        <v>105</v>
      </c>
      <c r="BL778" s="7" t="s">
        <v>103</v>
      </c>
      <c r="BN778"/>
      <c r="BO778"/>
      <c r="BP778"/>
      <c r="BQ778"/>
      <c r="BR778"/>
      <c r="BS778"/>
      <c r="BT778"/>
      <c r="BU778"/>
      <c r="BV778"/>
      <c r="BW778"/>
      <c r="BX778"/>
      <c r="BY778" s="8">
        <v>18972</v>
      </c>
      <c r="BZ778" s="9" t="s">
        <v>106</v>
      </c>
    </row>
    <row r="779" spans="1:78" s="7" customFormat="1" hidden="1" x14ac:dyDescent="0.25">
      <c r="A779" s="7" t="str">
        <f t="shared" si="12"/>
        <v>ACGJ*</v>
      </c>
      <c r="B779" s="6" t="s">
        <v>3011</v>
      </c>
      <c r="C779" s="6" t="s">
        <v>3012</v>
      </c>
      <c r="D779" s="6" t="s">
        <v>3013</v>
      </c>
      <c r="E779" s="6" t="s">
        <v>3014</v>
      </c>
      <c r="F779"/>
      <c r="G779"/>
      <c r="H779" s="6" t="s">
        <v>80</v>
      </c>
      <c r="I779"/>
      <c r="J779" s="6" t="s">
        <v>81</v>
      </c>
      <c r="K779" s="6" t="s">
        <v>82</v>
      </c>
      <c r="L779" s="6" t="s">
        <v>156</v>
      </c>
      <c r="M779" s="6" t="s">
        <v>84</v>
      </c>
      <c r="N779" s="6" t="s">
        <v>85</v>
      </c>
      <c r="O779" s="6" t="s">
        <v>157</v>
      </c>
      <c r="P779" s="6" t="s">
        <v>108</v>
      </c>
      <c r="Q779" s="6" t="s">
        <v>110</v>
      </c>
      <c r="R779" s="6" t="s">
        <v>110</v>
      </c>
      <c r="S779"/>
      <c r="T779"/>
      <c r="U779" s="6" t="s">
        <v>91</v>
      </c>
      <c r="V779" s="6" t="s">
        <v>91</v>
      </c>
      <c r="W779" s="6" t="s">
        <v>80</v>
      </c>
      <c r="X779" s="6" t="s">
        <v>80</v>
      </c>
      <c r="Y779" s="6" t="s">
        <v>92</v>
      </c>
      <c r="Z779" s="6" t="s">
        <v>80</v>
      </c>
      <c r="AA779" s="6" t="s">
        <v>80</v>
      </c>
      <c r="AB779"/>
      <c r="AC779"/>
      <c r="AD779"/>
      <c r="AE779" t="str">
        <f>VLOOKUP(E779,'Synthèse ventes'!$A$5:$C$2461,3,0)</f>
        <v>Rond Ø240 pour Pamiers</v>
      </c>
      <c r="AF779" t="str">
        <f>VLOOKUP(E779,'Synthèse ventes'!$A$5:$C$2461,2,0)</f>
        <v>AD PAMIERS</v>
      </c>
      <c r="AG779"/>
      <c r="AH779"/>
      <c r="AI779"/>
      <c r="AJ779"/>
      <c r="AK779" s="6" t="s">
        <v>80</v>
      </c>
      <c r="AL779" s="6" t="s">
        <v>3015</v>
      </c>
      <c r="AM779" s="6" t="s">
        <v>95</v>
      </c>
      <c r="AN779" s="6" t="s">
        <v>96</v>
      </c>
      <c r="AO779" s="6" t="s">
        <v>394</v>
      </c>
      <c r="AP779" s="6" t="s">
        <v>80</v>
      </c>
      <c r="AQ779" s="6" t="s">
        <v>80</v>
      </c>
      <c r="AR779" s="6" t="s">
        <v>266</v>
      </c>
      <c r="AS779" s="6" t="s">
        <v>1861</v>
      </c>
      <c r="AT779"/>
      <c r="AU779" s="6" t="s">
        <v>80</v>
      </c>
      <c r="AV779" s="6" t="s">
        <v>100</v>
      </c>
      <c r="AW779"/>
      <c r="AX779"/>
      <c r="AY779"/>
      <c r="AZ779"/>
      <c r="BA779"/>
      <c r="BB779"/>
      <c r="BC779"/>
      <c r="BD779" s="6" t="s">
        <v>3016</v>
      </c>
      <c r="BE779" s="7" t="s">
        <v>102</v>
      </c>
      <c r="BG779" s="7" t="s">
        <v>103</v>
      </c>
      <c r="BH779" s="7">
        <v>2017</v>
      </c>
      <c r="BI779" s="7" t="s">
        <v>104</v>
      </c>
      <c r="BJ779" s="7" t="s">
        <v>105</v>
      </c>
      <c r="BK779" s="7" t="s">
        <v>105</v>
      </c>
      <c r="BL779" s="7" t="s">
        <v>103</v>
      </c>
      <c r="BN779"/>
      <c r="BO779"/>
      <c r="BP779"/>
      <c r="BQ779"/>
      <c r="BR779"/>
      <c r="BS779"/>
      <c r="BT779"/>
      <c r="BU779"/>
      <c r="BV779"/>
      <c r="BW779"/>
      <c r="BX779"/>
      <c r="BY779" s="8">
        <v>97971</v>
      </c>
      <c r="BZ779" s="9" t="s">
        <v>106</v>
      </c>
    </row>
    <row r="780" spans="1:78" s="7" customFormat="1" hidden="1" x14ac:dyDescent="0.25">
      <c r="A780" s="7" t="str">
        <f t="shared" si="12"/>
        <v>ACGJ*</v>
      </c>
      <c r="B780" s="6" t="s">
        <v>3017</v>
      </c>
      <c r="C780" s="6" t="s">
        <v>3018</v>
      </c>
      <c r="D780" s="6" t="s">
        <v>3013</v>
      </c>
      <c r="E780" s="6" t="s">
        <v>3014</v>
      </c>
      <c r="F780"/>
      <c r="G780"/>
      <c r="H780" s="6" t="s">
        <v>80</v>
      </c>
      <c r="I780"/>
      <c r="J780" s="6" t="s">
        <v>81</v>
      </c>
      <c r="K780" s="6" t="s">
        <v>82</v>
      </c>
      <c r="L780" s="6" t="s">
        <v>156</v>
      </c>
      <c r="M780" s="6" t="s">
        <v>84</v>
      </c>
      <c r="N780" s="6" t="s">
        <v>85</v>
      </c>
      <c r="O780" s="6" t="s">
        <v>157</v>
      </c>
      <c r="P780" s="6" t="s">
        <v>108</v>
      </c>
      <c r="Q780" s="6" t="s">
        <v>110</v>
      </c>
      <c r="R780" s="6" t="s">
        <v>110</v>
      </c>
      <c r="S780"/>
      <c r="T780"/>
      <c r="U780" s="6" t="s">
        <v>91</v>
      </c>
      <c r="V780" s="6" t="s">
        <v>91</v>
      </c>
      <c r="W780" s="6" t="s">
        <v>80</v>
      </c>
      <c r="X780" s="6" t="s">
        <v>80</v>
      </c>
      <c r="Y780" s="6" t="s">
        <v>92</v>
      </c>
      <c r="Z780" s="6" t="s">
        <v>80</v>
      </c>
      <c r="AA780" s="6" t="s">
        <v>80</v>
      </c>
      <c r="AB780"/>
      <c r="AC780"/>
      <c r="AD780"/>
      <c r="AE780" t="str">
        <f>VLOOKUP(E780,'Synthèse ventes'!$A$5:$C$2461,3,0)</f>
        <v>Rond Ø240 pour Pamiers</v>
      </c>
      <c r="AF780" t="str">
        <f>VLOOKUP(E780,'Synthèse ventes'!$A$5:$C$2461,2,0)</f>
        <v>AD PAMIERS</v>
      </c>
      <c r="AG780"/>
      <c r="AH780"/>
      <c r="AI780"/>
      <c r="AJ780"/>
      <c r="AK780" s="6" t="s">
        <v>80</v>
      </c>
      <c r="AL780" s="6" t="s">
        <v>3015</v>
      </c>
      <c r="AM780" s="6" t="s">
        <v>95</v>
      </c>
      <c r="AN780" s="6" t="s">
        <v>96</v>
      </c>
      <c r="AO780" s="6" t="s">
        <v>448</v>
      </c>
      <c r="AP780" s="6" t="s">
        <v>80</v>
      </c>
      <c r="AQ780" s="6" t="s">
        <v>80</v>
      </c>
      <c r="AR780" s="6" t="s">
        <v>266</v>
      </c>
      <c r="AS780" s="6" t="s">
        <v>1861</v>
      </c>
      <c r="AT780"/>
      <c r="AU780" s="6" t="s">
        <v>80</v>
      </c>
      <c r="AV780" s="6" t="s">
        <v>100</v>
      </c>
      <c r="AW780"/>
      <c r="AX780"/>
      <c r="AY780"/>
      <c r="AZ780"/>
      <c r="BA780"/>
      <c r="BB780"/>
      <c r="BC780"/>
      <c r="BD780" s="6" t="s">
        <v>3016</v>
      </c>
      <c r="BE780" s="7" t="s">
        <v>102</v>
      </c>
      <c r="BG780" s="7" t="s">
        <v>103</v>
      </c>
      <c r="BH780" s="7">
        <v>2017</v>
      </c>
      <c r="BI780" s="7" t="s">
        <v>104</v>
      </c>
      <c r="BJ780" s="7" t="s">
        <v>105</v>
      </c>
      <c r="BK780" s="7" t="s">
        <v>105</v>
      </c>
      <c r="BL780" s="7" t="s">
        <v>103</v>
      </c>
      <c r="BN780"/>
      <c r="BO780"/>
      <c r="BP780"/>
      <c r="BQ780"/>
      <c r="BR780"/>
      <c r="BS780"/>
      <c r="BT780"/>
      <c r="BU780"/>
      <c r="BV780"/>
      <c r="BW780"/>
      <c r="BX780"/>
      <c r="BY780" s="8">
        <v>63442</v>
      </c>
      <c r="BZ780" s="9" t="s">
        <v>106</v>
      </c>
    </row>
    <row r="781" spans="1:78" s="7" customFormat="1" hidden="1" x14ac:dyDescent="0.25">
      <c r="A781" s="7" t="str">
        <f t="shared" si="12"/>
        <v>ACGJ*</v>
      </c>
      <c r="B781" s="6" t="s">
        <v>3019</v>
      </c>
      <c r="C781" s="6" t="s">
        <v>3020</v>
      </c>
      <c r="D781" s="6" t="s">
        <v>3013</v>
      </c>
      <c r="E781" s="6" t="s">
        <v>3014</v>
      </c>
      <c r="F781"/>
      <c r="G781"/>
      <c r="H781" s="6" t="s">
        <v>80</v>
      </c>
      <c r="I781"/>
      <c r="J781" s="6" t="s">
        <v>81</v>
      </c>
      <c r="K781" s="6" t="s">
        <v>82</v>
      </c>
      <c r="L781" s="6" t="s">
        <v>156</v>
      </c>
      <c r="M781" s="6" t="s">
        <v>84</v>
      </c>
      <c r="N781" s="6" t="s">
        <v>85</v>
      </c>
      <c r="O781" s="6" t="s">
        <v>157</v>
      </c>
      <c r="P781" s="6" t="s">
        <v>108</v>
      </c>
      <c r="Q781" s="6" t="s">
        <v>110</v>
      </c>
      <c r="R781" s="6" t="s">
        <v>110</v>
      </c>
      <c r="S781"/>
      <c r="T781"/>
      <c r="U781" s="6" t="s">
        <v>91</v>
      </c>
      <c r="V781" s="6" t="s">
        <v>91</v>
      </c>
      <c r="W781" s="6" t="s">
        <v>80</v>
      </c>
      <c r="X781" s="6" t="s">
        <v>80</v>
      </c>
      <c r="Y781" s="6" t="s">
        <v>92</v>
      </c>
      <c r="Z781" s="6" t="s">
        <v>80</v>
      </c>
      <c r="AA781" s="6" t="s">
        <v>80</v>
      </c>
      <c r="AB781"/>
      <c r="AC781"/>
      <c r="AD781"/>
      <c r="AE781" t="str">
        <f>VLOOKUP(E781,'Synthèse ventes'!$A$5:$C$2461,3,0)</f>
        <v>Rond Ø240 pour Pamiers</v>
      </c>
      <c r="AF781" t="str">
        <f>VLOOKUP(E781,'Synthèse ventes'!$A$5:$C$2461,2,0)</f>
        <v>AD PAMIERS</v>
      </c>
      <c r="AG781"/>
      <c r="AH781"/>
      <c r="AI781"/>
      <c r="AJ781"/>
      <c r="AK781" s="6" t="s">
        <v>80</v>
      </c>
      <c r="AL781" s="6" t="s">
        <v>3015</v>
      </c>
      <c r="AM781" s="6" t="s">
        <v>95</v>
      </c>
      <c r="AN781" s="6" t="s">
        <v>234</v>
      </c>
      <c r="AO781" s="6" t="s">
        <v>510</v>
      </c>
      <c r="AP781" s="6" t="s">
        <v>80</v>
      </c>
      <c r="AQ781" s="6" t="s">
        <v>80</v>
      </c>
      <c r="AR781" s="6" t="s">
        <v>266</v>
      </c>
      <c r="AS781" s="6" t="s">
        <v>1861</v>
      </c>
      <c r="AT781"/>
      <c r="AU781" s="6" t="s">
        <v>80</v>
      </c>
      <c r="AV781" s="6" t="s">
        <v>100</v>
      </c>
      <c r="AW781"/>
      <c r="AX781"/>
      <c r="AY781"/>
      <c r="AZ781"/>
      <c r="BA781"/>
      <c r="BB781"/>
      <c r="BC781"/>
      <c r="BD781" s="6" t="s">
        <v>3016</v>
      </c>
      <c r="BE781" s="7" t="s">
        <v>102</v>
      </c>
      <c r="BG781" s="7" t="s">
        <v>103</v>
      </c>
      <c r="BH781" s="7">
        <v>2017</v>
      </c>
      <c r="BI781" s="7" t="s">
        <v>104</v>
      </c>
      <c r="BJ781" s="7" t="s">
        <v>105</v>
      </c>
      <c r="BK781" s="7" t="s">
        <v>105</v>
      </c>
      <c r="BL781" s="7" t="s">
        <v>103</v>
      </c>
      <c r="BN781"/>
      <c r="BO781"/>
      <c r="BP781"/>
      <c r="BQ781"/>
      <c r="BR781"/>
      <c r="BS781"/>
      <c r="BT781"/>
      <c r="BU781"/>
      <c r="BV781"/>
      <c r="BW781"/>
      <c r="BX781"/>
      <c r="BY781" s="8">
        <v>29327</v>
      </c>
      <c r="BZ781" s="9" t="s">
        <v>106</v>
      </c>
    </row>
    <row r="782" spans="1:78" s="7" customFormat="1" hidden="1" x14ac:dyDescent="0.25">
      <c r="A782" s="7" t="str">
        <f t="shared" si="12"/>
        <v>ACGZ*</v>
      </c>
      <c r="B782" s="6" t="s">
        <v>3021</v>
      </c>
      <c r="C782" s="6" t="s">
        <v>3022</v>
      </c>
      <c r="D782" s="6" t="s">
        <v>3023</v>
      </c>
      <c r="E782" s="6" t="s">
        <v>3024</v>
      </c>
      <c r="F782"/>
      <c r="G782"/>
      <c r="H782" s="6" t="s">
        <v>80</v>
      </c>
      <c r="I782"/>
      <c r="J782" s="6" t="s">
        <v>81</v>
      </c>
      <c r="K782" s="6" t="s">
        <v>82</v>
      </c>
      <c r="L782" s="6" t="s">
        <v>156</v>
      </c>
      <c r="M782" s="6" t="s">
        <v>84</v>
      </c>
      <c r="N782" s="6" t="s">
        <v>85</v>
      </c>
      <c r="O782" s="6" t="s">
        <v>157</v>
      </c>
      <c r="P782" s="6" t="s">
        <v>108</v>
      </c>
      <c r="Q782" s="6" t="s">
        <v>110</v>
      </c>
      <c r="R782" s="6" t="s">
        <v>110</v>
      </c>
      <c r="S782"/>
      <c r="T782"/>
      <c r="U782" s="6" t="s">
        <v>91</v>
      </c>
      <c r="V782" s="6" t="s">
        <v>91</v>
      </c>
      <c r="W782" s="6" t="s">
        <v>80</v>
      </c>
      <c r="X782" s="6" t="s">
        <v>80</v>
      </c>
      <c r="Y782" s="6" t="s">
        <v>92</v>
      </c>
      <c r="Z782" s="6" t="s">
        <v>80</v>
      </c>
      <c r="AA782" s="6" t="s">
        <v>80</v>
      </c>
      <c r="AB782"/>
      <c r="AC782"/>
      <c r="AD782"/>
      <c r="AE782" t="str">
        <f>VLOOKUP(E782,'Synthèse ventes'!$A$5:$C$2461,3,0)</f>
        <v>Rond Ø130 pour FdB</v>
      </c>
      <c r="AF782" t="str">
        <f>VLOOKUP(E782,'Synthèse ventes'!$A$5:$C$2461,2,0)</f>
        <v>FORGES</v>
      </c>
      <c r="AG782"/>
      <c r="AH782"/>
      <c r="AI782"/>
      <c r="AJ782"/>
      <c r="AK782" s="6" t="s">
        <v>92</v>
      </c>
      <c r="AL782" s="6" t="s">
        <v>3025</v>
      </c>
      <c r="AM782" s="6" t="s">
        <v>95</v>
      </c>
      <c r="AN782" s="6" t="s">
        <v>1259</v>
      </c>
      <c r="AO782" s="6" t="s">
        <v>400</v>
      </c>
      <c r="AP782" s="6" t="s">
        <v>80</v>
      </c>
      <c r="AQ782" s="6" t="s">
        <v>80</v>
      </c>
      <c r="AR782" s="6" t="s">
        <v>3026</v>
      </c>
      <c r="AS782" s="6" t="s">
        <v>573</v>
      </c>
      <c r="AT782"/>
      <c r="AU782" s="6" t="s">
        <v>80</v>
      </c>
      <c r="AV782" s="6" t="s">
        <v>100</v>
      </c>
      <c r="AW782"/>
      <c r="AX782"/>
      <c r="AY782"/>
      <c r="AZ782"/>
      <c r="BA782"/>
      <c r="BB782"/>
      <c r="BC782"/>
      <c r="BD782" s="6" t="s">
        <v>3027</v>
      </c>
      <c r="BE782" s="7" t="s">
        <v>102</v>
      </c>
      <c r="BG782" s="7" t="s">
        <v>103</v>
      </c>
      <c r="BH782" s="7">
        <v>2017</v>
      </c>
      <c r="BI782" s="7" t="s">
        <v>104</v>
      </c>
      <c r="BJ782" s="7" t="s">
        <v>105</v>
      </c>
      <c r="BK782" s="7" t="s">
        <v>105</v>
      </c>
      <c r="BL782" s="7" t="s">
        <v>103</v>
      </c>
      <c r="BN782"/>
      <c r="BO782"/>
      <c r="BP782"/>
      <c r="BQ782"/>
      <c r="BR782"/>
      <c r="BS782"/>
      <c r="BT782"/>
      <c r="BU782"/>
      <c r="BV782"/>
      <c r="BW782"/>
      <c r="BX782"/>
      <c r="BY782" s="8">
        <v>66273</v>
      </c>
      <c r="BZ782" s="9" t="s">
        <v>106</v>
      </c>
    </row>
    <row r="783" spans="1:78" s="7" customFormat="1" hidden="1" x14ac:dyDescent="0.25">
      <c r="A783" s="7" t="str">
        <f t="shared" si="12"/>
        <v>ACGZ*</v>
      </c>
      <c r="B783" s="6" t="s">
        <v>3028</v>
      </c>
      <c r="C783" s="6" t="s">
        <v>3029</v>
      </c>
      <c r="D783" s="6" t="s">
        <v>3023</v>
      </c>
      <c r="E783" s="6" t="s">
        <v>3024</v>
      </c>
      <c r="F783"/>
      <c r="G783"/>
      <c r="H783" s="6" t="s">
        <v>80</v>
      </c>
      <c r="I783"/>
      <c r="J783" s="6" t="s">
        <v>81</v>
      </c>
      <c r="K783" s="6" t="s">
        <v>82</v>
      </c>
      <c r="L783" s="6" t="s">
        <v>156</v>
      </c>
      <c r="M783" s="6" t="s">
        <v>84</v>
      </c>
      <c r="N783" s="6" t="s">
        <v>85</v>
      </c>
      <c r="O783" s="6" t="s">
        <v>157</v>
      </c>
      <c r="P783" s="6" t="s">
        <v>108</v>
      </c>
      <c r="Q783" s="6" t="s">
        <v>110</v>
      </c>
      <c r="R783" s="6" t="s">
        <v>110</v>
      </c>
      <c r="S783"/>
      <c r="T783"/>
      <c r="U783" s="6" t="s">
        <v>91</v>
      </c>
      <c r="V783" s="6" t="s">
        <v>91</v>
      </c>
      <c r="W783" s="6" t="s">
        <v>80</v>
      </c>
      <c r="X783" s="6" t="s">
        <v>80</v>
      </c>
      <c r="Y783" s="6" t="s">
        <v>92</v>
      </c>
      <c r="Z783" s="6" t="s">
        <v>80</v>
      </c>
      <c r="AA783" s="6" t="s">
        <v>80</v>
      </c>
      <c r="AB783"/>
      <c r="AC783"/>
      <c r="AD783"/>
      <c r="AE783" t="str">
        <f>VLOOKUP(E783,'Synthèse ventes'!$A$5:$C$2461,3,0)</f>
        <v>Rond Ø130 pour FdB</v>
      </c>
      <c r="AF783" t="str">
        <f>VLOOKUP(E783,'Synthèse ventes'!$A$5:$C$2461,2,0)</f>
        <v>FORGES</v>
      </c>
      <c r="AG783"/>
      <c r="AH783"/>
      <c r="AI783"/>
      <c r="AJ783"/>
      <c r="AK783" s="6" t="s">
        <v>92</v>
      </c>
      <c r="AL783" s="6" t="s">
        <v>3025</v>
      </c>
      <c r="AM783" s="6" t="s">
        <v>95</v>
      </c>
      <c r="AN783" s="6" t="s">
        <v>1259</v>
      </c>
      <c r="AO783" s="6" t="s">
        <v>1223</v>
      </c>
      <c r="AP783" s="6" t="s">
        <v>80</v>
      </c>
      <c r="AQ783" s="6" t="s">
        <v>80</v>
      </c>
      <c r="AR783" s="6" t="s">
        <v>3026</v>
      </c>
      <c r="AS783" s="6" t="s">
        <v>573</v>
      </c>
      <c r="AT783"/>
      <c r="AU783" s="6" t="s">
        <v>80</v>
      </c>
      <c r="AV783" s="6" t="s">
        <v>100</v>
      </c>
      <c r="AW783"/>
      <c r="AX783"/>
      <c r="AY783"/>
      <c r="AZ783"/>
      <c r="BA783"/>
      <c r="BB783"/>
      <c r="BC783"/>
      <c r="BD783" s="6" t="s">
        <v>3027</v>
      </c>
      <c r="BE783" s="7" t="s">
        <v>102</v>
      </c>
      <c r="BG783" s="7" t="s">
        <v>103</v>
      </c>
      <c r="BH783" s="7">
        <v>2017</v>
      </c>
      <c r="BI783" s="7" t="s">
        <v>104</v>
      </c>
      <c r="BJ783" s="7" t="s">
        <v>105</v>
      </c>
      <c r="BK783" s="7" t="s">
        <v>105</v>
      </c>
      <c r="BL783" s="7" t="s">
        <v>103</v>
      </c>
      <c r="BN783"/>
      <c r="BO783"/>
      <c r="BP783"/>
      <c r="BQ783"/>
      <c r="BR783"/>
      <c r="BS783"/>
      <c r="BT783"/>
      <c r="BU783"/>
      <c r="BV783"/>
      <c r="BW783"/>
      <c r="BX783"/>
      <c r="BY783" s="8">
        <v>123318</v>
      </c>
      <c r="BZ783" s="9" t="s">
        <v>106</v>
      </c>
    </row>
    <row r="784" spans="1:78" s="7" customFormat="1" hidden="1" x14ac:dyDescent="0.25">
      <c r="A784" s="7" t="str">
        <f t="shared" si="12"/>
        <v>ACGZ*</v>
      </c>
      <c r="B784" s="6" t="s">
        <v>3030</v>
      </c>
      <c r="C784" s="6" t="s">
        <v>3031</v>
      </c>
      <c r="D784" s="6" t="s">
        <v>3023</v>
      </c>
      <c r="E784" s="6" t="s">
        <v>3024</v>
      </c>
      <c r="F784"/>
      <c r="G784"/>
      <c r="H784" s="6" t="s">
        <v>80</v>
      </c>
      <c r="I784"/>
      <c r="J784" s="6" t="s">
        <v>81</v>
      </c>
      <c r="K784" s="6" t="s">
        <v>82</v>
      </c>
      <c r="L784" s="6" t="s">
        <v>156</v>
      </c>
      <c r="M784" s="6" t="s">
        <v>84</v>
      </c>
      <c r="N784" s="6" t="s">
        <v>85</v>
      </c>
      <c r="O784" s="6" t="s">
        <v>157</v>
      </c>
      <c r="P784" s="6" t="s">
        <v>108</v>
      </c>
      <c r="Q784" s="6" t="s">
        <v>110</v>
      </c>
      <c r="R784" s="6" t="s">
        <v>110</v>
      </c>
      <c r="S784"/>
      <c r="T784"/>
      <c r="U784" s="6" t="s">
        <v>91</v>
      </c>
      <c r="V784" s="6" t="s">
        <v>91</v>
      </c>
      <c r="W784" s="6" t="s">
        <v>80</v>
      </c>
      <c r="X784" s="6" t="s">
        <v>80</v>
      </c>
      <c r="Y784" s="6" t="s">
        <v>92</v>
      </c>
      <c r="Z784" s="6" t="s">
        <v>80</v>
      </c>
      <c r="AA784" s="6" t="s">
        <v>80</v>
      </c>
      <c r="AB784"/>
      <c r="AC784"/>
      <c r="AD784"/>
      <c r="AE784" t="str">
        <f>VLOOKUP(E784,'Synthèse ventes'!$A$5:$C$2461,3,0)</f>
        <v>Rond Ø130 pour FdB</v>
      </c>
      <c r="AF784" t="str">
        <f>VLOOKUP(E784,'Synthèse ventes'!$A$5:$C$2461,2,0)</f>
        <v>FORGES</v>
      </c>
      <c r="AG784"/>
      <c r="AH784"/>
      <c r="AI784"/>
      <c r="AJ784"/>
      <c r="AK784" s="6" t="s">
        <v>92</v>
      </c>
      <c r="AL784" s="6" t="s">
        <v>3025</v>
      </c>
      <c r="AM784" s="6" t="s">
        <v>95</v>
      </c>
      <c r="AN784" s="6" t="s">
        <v>1259</v>
      </c>
      <c r="AO784" s="6" t="s">
        <v>696</v>
      </c>
      <c r="AP784" s="6" t="s">
        <v>80</v>
      </c>
      <c r="AQ784" s="6" t="s">
        <v>80</v>
      </c>
      <c r="AR784" s="6" t="s">
        <v>3026</v>
      </c>
      <c r="AS784" s="6" t="s">
        <v>573</v>
      </c>
      <c r="AT784"/>
      <c r="AU784" s="6" t="s">
        <v>80</v>
      </c>
      <c r="AV784" s="6" t="s">
        <v>100</v>
      </c>
      <c r="AW784"/>
      <c r="AX784"/>
      <c r="AY784"/>
      <c r="AZ784"/>
      <c r="BA784"/>
      <c r="BB784"/>
      <c r="BC784"/>
      <c r="BD784" s="6" t="s">
        <v>3027</v>
      </c>
      <c r="BE784" s="7" t="s">
        <v>102</v>
      </c>
      <c r="BG784" s="7" t="s">
        <v>103</v>
      </c>
      <c r="BH784" s="7">
        <v>2017</v>
      </c>
      <c r="BI784" s="7" t="s">
        <v>104</v>
      </c>
      <c r="BJ784" s="7" t="s">
        <v>105</v>
      </c>
      <c r="BK784" s="7" t="s">
        <v>105</v>
      </c>
      <c r="BL784" s="7" t="s">
        <v>103</v>
      </c>
      <c r="BN784"/>
      <c r="BO784"/>
      <c r="BP784"/>
      <c r="BQ784"/>
      <c r="BR784"/>
      <c r="BS784"/>
      <c r="BT784"/>
      <c r="BU784"/>
      <c r="BV784"/>
      <c r="BW784"/>
      <c r="BX784"/>
      <c r="BY784" s="8">
        <v>40444</v>
      </c>
      <c r="BZ784" s="9" t="s">
        <v>106</v>
      </c>
    </row>
    <row r="785" spans="1:78" s="7" customFormat="1" hidden="1" x14ac:dyDescent="0.25">
      <c r="A785" s="7" t="str">
        <f t="shared" si="12"/>
        <v>ACGZ*</v>
      </c>
      <c r="B785" s="6" t="s">
        <v>3032</v>
      </c>
      <c r="C785" s="6" t="s">
        <v>3033</v>
      </c>
      <c r="D785" s="6" t="s">
        <v>3023</v>
      </c>
      <c r="E785" s="6" t="s">
        <v>3024</v>
      </c>
      <c r="F785"/>
      <c r="G785"/>
      <c r="H785" s="6" t="s">
        <v>80</v>
      </c>
      <c r="I785"/>
      <c r="J785" s="6" t="s">
        <v>81</v>
      </c>
      <c r="K785" s="6" t="s">
        <v>82</v>
      </c>
      <c r="L785" s="6" t="s">
        <v>156</v>
      </c>
      <c r="M785" s="6" t="s">
        <v>84</v>
      </c>
      <c r="N785" s="6" t="s">
        <v>85</v>
      </c>
      <c r="O785" s="6" t="s">
        <v>157</v>
      </c>
      <c r="P785" s="6" t="s">
        <v>108</v>
      </c>
      <c r="Q785" s="6" t="s">
        <v>110</v>
      </c>
      <c r="R785" s="6" t="s">
        <v>110</v>
      </c>
      <c r="S785"/>
      <c r="T785"/>
      <c r="U785" s="6" t="s">
        <v>91</v>
      </c>
      <c r="V785" s="6" t="s">
        <v>91</v>
      </c>
      <c r="W785" s="6" t="s">
        <v>80</v>
      </c>
      <c r="X785" s="6" t="s">
        <v>80</v>
      </c>
      <c r="Y785" s="6" t="s">
        <v>92</v>
      </c>
      <c r="Z785" s="6" t="s">
        <v>80</v>
      </c>
      <c r="AA785" s="6" t="s">
        <v>80</v>
      </c>
      <c r="AB785"/>
      <c r="AC785"/>
      <c r="AD785"/>
      <c r="AE785" t="str">
        <f>VLOOKUP(E785,'Synthèse ventes'!$A$5:$C$2461,3,0)</f>
        <v>Rond Ø130 pour FdB</v>
      </c>
      <c r="AF785" t="str">
        <f>VLOOKUP(E785,'Synthèse ventes'!$A$5:$C$2461,2,0)</f>
        <v>FORGES</v>
      </c>
      <c r="AG785"/>
      <c r="AH785"/>
      <c r="AI785"/>
      <c r="AJ785"/>
      <c r="AK785" s="6" t="s">
        <v>92</v>
      </c>
      <c r="AL785" s="6" t="s">
        <v>3025</v>
      </c>
      <c r="AM785" s="6" t="s">
        <v>95</v>
      </c>
      <c r="AN785" s="6" t="s">
        <v>1259</v>
      </c>
      <c r="AO785" s="6" t="s">
        <v>292</v>
      </c>
      <c r="AP785" s="6" t="s">
        <v>80</v>
      </c>
      <c r="AQ785" s="6" t="s">
        <v>80</v>
      </c>
      <c r="AR785" s="6" t="s">
        <v>3026</v>
      </c>
      <c r="AS785" s="6" t="s">
        <v>573</v>
      </c>
      <c r="AT785"/>
      <c r="AU785" s="6" t="s">
        <v>80</v>
      </c>
      <c r="AV785" s="6" t="s">
        <v>100</v>
      </c>
      <c r="AW785"/>
      <c r="AX785"/>
      <c r="AY785"/>
      <c r="AZ785"/>
      <c r="BA785"/>
      <c r="BB785"/>
      <c r="BC785"/>
      <c r="BD785" s="6" t="s">
        <v>3027</v>
      </c>
      <c r="BE785" s="7" t="s">
        <v>102</v>
      </c>
      <c r="BG785" s="7" t="s">
        <v>103</v>
      </c>
      <c r="BH785" s="7">
        <v>2017</v>
      </c>
      <c r="BI785" s="7" t="s">
        <v>104</v>
      </c>
      <c r="BJ785" s="7" t="s">
        <v>105</v>
      </c>
      <c r="BK785" s="7" t="s">
        <v>105</v>
      </c>
      <c r="BL785" s="7" t="s">
        <v>103</v>
      </c>
      <c r="BN785"/>
      <c r="BO785"/>
      <c r="BP785"/>
      <c r="BQ785"/>
      <c r="BR785"/>
      <c r="BS785"/>
      <c r="BT785"/>
      <c r="BU785"/>
      <c r="BV785"/>
      <c r="BW785"/>
      <c r="BX785"/>
      <c r="BY785" s="8">
        <v>119211</v>
      </c>
      <c r="BZ785" s="9" t="s">
        <v>106</v>
      </c>
    </row>
    <row r="786" spans="1:78" s="7" customFormat="1" hidden="1" x14ac:dyDescent="0.25">
      <c r="A786" s="7" t="str">
        <f t="shared" si="12"/>
        <v>ACGZ*</v>
      </c>
      <c r="B786" s="6" t="s">
        <v>3034</v>
      </c>
      <c r="C786" s="6" t="s">
        <v>3035</v>
      </c>
      <c r="D786" s="6" t="s">
        <v>3023</v>
      </c>
      <c r="E786" s="6" t="s">
        <v>3024</v>
      </c>
      <c r="F786"/>
      <c r="G786"/>
      <c r="H786" s="6" t="s">
        <v>80</v>
      </c>
      <c r="I786"/>
      <c r="J786" s="6" t="s">
        <v>81</v>
      </c>
      <c r="K786" s="6" t="s">
        <v>82</v>
      </c>
      <c r="L786" s="6" t="s">
        <v>156</v>
      </c>
      <c r="M786" s="6" t="s">
        <v>84</v>
      </c>
      <c r="N786" s="6" t="s">
        <v>85</v>
      </c>
      <c r="O786" s="6" t="s">
        <v>157</v>
      </c>
      <c r="P786" s="6" t="s">
        <v>108</v>
      </c>
      <c r="Q786" s="6" t="s">
        <v>110</v>
      </c>
      <c r="R786" s="6" t="s">
        <v>110</v>
      </c>
      <c r="S786"/>
      <c r="T786"/>
      <c r="U786" s="6" t="s">
        <v>91</v>
      </c>
      <c r="V786" s="6" t="s">
        <v>91</v>
      </c>
      <c r="W786" s="6" t="s">
        <v>80</v>
      </c>
      <c r="X786" s="6" t="s">
        <v>80</v>
      </c>
      <c r="Y786" s="6" t="s">
        <v>92</v>
      </c>
      <c r="Z786" s="6" t="s">
        <v>80</v>
      </c>
      <c r="AA786" s="6" t="s">
        <v>80</v>
      </c>
      <c r="AB786"/>
      <c r="AC786"/>
      <c r="AD786"/>
      <c r="AE786" t="str">
        <f>VLOOKUP(E786,'Synthèse ventes'!$A$5:$C$2461,3,0)</f>
        <v>Rond Ø130 pour FdB</v>
      </c>
      <c r="AF786" t="str">
        <f>VLOOKUP(E786,'Synthèse ventes'!$A$5:$C$2461,2,0)</f>
        <v>FORGES</v>
      </c>
      <c r="AG786"/>
      <c r="AH786"/>
      <c r="AI786"/>
      <c r="AJ786"/>
      <c r="AK786" s="6" t="s">
        <v>92</v>
      </c>
      <c r="AL786" s="6" t="s">
        <v>3025</v>
      </c>
      <c r="AM786" s="6" t="s">
        <v>95</v>
      </c>
      <c r="AN786" s="6" t="s">
        <v>1259</v>
      </c>
      <c r="AO786" s="6" t="s">
        <v>358</v>
      </c>
      <c r="AP786" s="6" t="s">
        <v>80</v>
      </c>
      <c r="AQ786" s="6" t="s">
        <v>80</v>
      </c>
      <c r="AR786" s="6" t="s">
        <v>3026</v>
      </c>
      <c r="AS786" s="6" t="s">
        <v>573</v>
      </c>
      <c r="AT786"/>
      <c r="AU786" s="6" t="s">
        <v>80</v>
      </c>
      <c r="AV786" s="6" t="s">
        <v>100</v>
      </c>
      <c r="AW786"/>
      <c r="AX786"/>
      <c r="AY786"/>
      <c r="AZ786"/>
      <c r="BA786"/>
      <c r="BB786"/>
      <c r="BC786"/>
      <c r="BD786" s="6" t="s">
        <v>3027</v>
      </c>
      <c r="BE786" s="7" t="s">
        <v>102</v>
      </c>
      <c r="BG786" s="7" t="s">
        <v>103</v>
      </c>
      <c r="BH786" s="7">
        <v>2017</v>
      </c>
      <c r="BI786" s="7" t="s">
        <v>104</v>
      </c>
      <c r="BJ786" s="7" t="s">
        <v>105</v>
      </c>
      <c r="BK786" s="7" t="s">
        <v>105</v>
      </c>
      <c r="BL786" s="7" t="s">
        <v>103</v>
      </c>
      <c r="BN786"/>
      <c r="BO786"/>
      <c r="BP786"/>
      <c r="BQ786"/>
      <c r="BR786"/>
      <c r="BS786"/>
      <c r="BT786"/>
      <c r="BU786"/>
      <c r="BV786"/>
      <c r="BW786"/>
      <c r="BX786"/>
      <c r="BY786" s="8">
        <v>22389</v>
      </c>
      <c r="BZ786" s="9" t="s">
        <v>106</v>
      </c>
    </row>
    <row r="787" spans="1:78" s="7" customFormat="1" hidden="1" x14ac:dyDescent="0.25">
      <c r="A787" s="7" t="str">
        <f t="shared" si="12"/>
        <v>ACGZ*</v>
      </c>
      <c r="B787" s="6" t="s">
        <v>3036</v>
      </c>
      <c r="C787" s="6" t="s">
        <v>3037</v>
      </c>
      <c r="D787" s="6" t="s">
        <v>3023</v>
      </c>
      <c r="E787" s="6" t="s">
        <v>3024</v>
      </c>
      <c r="F787"/>
      <c r="G787"/>
      <c r="H787" s="6" t="s">
        <v>80</v>
      </c>
      <c r="I787"/>
      <c r="J787" s="6" t="s">
        <v>81</v>
      </c>
      <c r="K787" s="6" t="s">
        <v>82</v>
      </c>
      <c r="L787" s="6" t="s">
        <v>156</v>
      </c>
      <c r="M787" s="6" t="s">
        <v>84</v>
      </c>
      <c r="N787" s="6" t="s">
        <v>85</v>
      </c>
      <c r="O787" s="6" t="s">
        <v>157</v>
      </c>
      <c r="P787" s="6" t="s">
        <v>108</v>
      </c>
      <c r="Q787" s="6" t="s">
        <v>110</v>
      </c>
      <c r="R787" s="6" t="s">
        <v>110</v>
      </c>
      <c r="S787"/>
      <c r="T787"/>
      <c r="U787" s="6" t="s">
        <v>91</v>
      </c>
      <c r="V787" s="6" t="s">
        <v>91</v>
      </c>
      <c r="W787" s="6" t="s">
        <v>80</v>
      </c>
      <c r="X787" s="6" t="s">
        <v>80</v>
      </c>
      <c r="Y787" s="6" t="s">
        <v>92</v>
      </c>
      <c r="Z787" s="6" t="s">
        <v>80</v>
      </c>
      <c r="AA787" s="6" t="s">
        <v>80</v>
      </c>
      <c r="AB787"/>
      <c r="AC787"/>
      <c r="AD787"/>
      <c r="AE787" t="str">
        <f>VLOOKUP(E787,'Synthèse ventes'!$A$5:$C$2461,3,0)</f>
        <v>Rond Ø130 pour FdB</v>
      </c>
      <c r="AF787" t="str">
        <f>VLOOKUP(E787,'Synthèse ventes'!$A$5:$C$2461,2,0)</f>
        <v>FORGES</v>
      </c>
      <c r="AG787"/>
      <c r="AH787"/>
      <c r="AI787"/>
      <c r="AJ787"/>
      <c r="AK787" s="6" t="s">
        <v>92</v>
      </c>
      <c r="AL787" s="6" t="s">
        <v>3025</v>
      </c>
      <c r="AM787" s="6" t="s">
        <v>95</v>
      </c>
      <c r="AN787" s="6" t="s">
        <v>1259</v>
      </c>
      <c r="AO787" s="6" t="s">
        <v>362</v>
      </c>
      <c r="AP787" s="6" t="s">
        <v>80</v>
      </c>
      <c r="AQ787" s="6" t="s">
        <v>80</v>
      </c>
      <c r="AR787" s="6" t="s">
        <v>3026</v>
      </c>
      <c r="AS787" s="6" t="s">
        <v>573</v>
      </c>
      <c r="AT787"/>
      <c r="AU787" s="6" t="s">
        <v>80</v>
      </c>
      <c r="AV787" s="6" t="s">
        <v>100</v>
      </c>
      <c r="AW787"/>
      <c r="AX787"/>
      <c r="AY787"/>
      <c r="AZ787"/>
      <c r="BA787"/>
      <c r="BB787"/>
      <c r="BC787"/>
      <c r="BD787" s="6" t="s">
        <v>3027</v>
      </c>
      <c r="BE787" s="7" t="s">
        <v>102</v>
      </c>
      <c r="BG787" s="7" t="s">
        <v>103</v>
      </c>
      <c r="BH787" s="7">
        <v>2017</v>
      </c>
      <c r="BI787" s="7" t="s">
        <v>104</v>
      </c>
      <c r="BJ787" s="7" t="s">
        <v>105</v>
      </c>
      <c r="BK787" s="7" t="s">
        <v>105</v>
      </c>
      <c r="BL787" s="7" t="s">
        <v>103</v>
      </c>
      <c r="BN787"/>
      <c r="BO787"/>
      <c r="BP787"/>
      <c r="BQ787"/>
      <c r="BR787"/>
      <c r="BS787"/>
      <c r="BT787"/>
      <c r="BU787"/>
      <c r="BV787"/>
      <c r="BW787"/>
      <c r="BX787"/>
      <c r="BY787" s="8">
        <v>16076</v>
      </c>
      <c r="BZ787" s="9" t="s">
        <v>106</v>
      </c>
    </row>
    <row r="788" spans="1:78" s="7" customFormat="1" hidden="1" x14ac:dyDescent="0.25">
      <c r="A788" s="7" t="str">
        <f t="shared" si="12"/>
        <v>ACGZ*</v>
      </c>
      <c r="B788" s="6" t="s">
        <v>3038</v>
      </c>
      <c r="C788" s="6" t="s">
        <v>3039</v>
      </c>
      <c r="D788" s="6" t="s">
        <v>3023</v>
      </c>
      <c r="E788" s="6" t="s">
        <v>3024</v>
      </c>
      <c r="F788"/>
      <c r="G788"/>
      <c r="H788" s="6" t="s">
        <v>80</v>
      </c>
      <c r="I788"/>
      <c r="J788" s="6" t="s">
        <v>81</v>
      </c>
      <c r="K788" s="6" t="s">
        <v>82</v>
      </c>
      <c r="L788" s="6" t="s">
        <v>156</v>
      </c>
      <c r="M788" s="6" t="s">
        <v>84</v>
      </c>
      <c r="N788" s="6" t="s">
        <v>85</v>
      </c>
      <c r="O788" s="6" t="s">
        <v>157</v>
      </c>
      <c r="P788" s="6" t="s">
        <v>108</v>
      </c>
      <c r="Q788" s="6" t="s">
        <v>110</v>
      </c>
      <c r="R788" s="6" t="s">
        <v>110</v>
      </c>
      <c r="S788"/>
      <c r="T788"/>
      <c r="U788" s="6" t="s">
        <v>91</v>
      </c>
      <c r="V788" s="6" t="s">
        <v>91</v>
      </c>
      <c r="W788" s="6" t="s">
        <v>80</v>
      </c>
      <c r="X788" s="6" t="s">
        <v>80</v>
      </c>
      <c r="Y788" s="6" t="s">
        <v>92</v>
      </c>
      <c r="Z788" s="6" t="s">
        <v>80</v>
      </c>
      <c r="AA788" s="6" t="s">
        <v>80</v>
      </c>
      <c r="AB788"/>
      <c r="AC788"/>
      <c r="AD788"/>
      <c r="AE788" t="str">
        <f>VLOOKUP(E788,'Synthèse ventes'!$A$5:$C$2461,3,0)</f>
        <v>Rond Ø130 pour FdB</v>
      </c>
      <c r="AF788" t="str">
        <f>VLOOKUP(E788,'Synthèse ventes'!$A$5:$C$2461,2,0)</f>
        <v>FORGES</v>
      </c>
      <c r="AG788"/>
      <c r="AH788"/>
      <c r="AI788"/>
      <c r="AJ788"/>
      <c r="AK788" s="6" t="s">
        <v>92</v>
      </c>
      <c r="AL788" s="6" t="s">
        <v>3025</v>
      </c>
      <c r="AM788" s="6" t="s">
        <v>95</v>
      </c>
      <c r="AN788" s="6" t="s">
        <v>3040</v>
      </c>
      <c r="AO788" s="6" t="s">
        <v>394</v>
      </c>
      <c r="AP788" s="6" t="s">
        <v>80</v>
      </c>
      <c r="AQ788" s="6" t="s">
        <v>80</v>
      </c>
      <c r="AR788" s="6" t="s">
        <v>3026</v>
      </c>
      <c r="AS788" s="6" t="s">
        <v>573</v>
      </c>
      <c r="AT788"/>
      <c r="AU788" s="6" t="s">
        <v>80</v>
      </c>
      <c r="AV788" s="6" t="s">
        <v>100</v>
      </c>
      <c r="AW788"/>
      <c r="AX788"/>
      <c r="AY788"/>
      <c r="AZ788"/>
      <c r="BA788"/>
      <c r="BB788"/>
      <c r="BC788"/>
      <c r="BD788" s="6" t="s">
        <v>3027</v>
      </c>
      <c r="BE788" s="7" t="s">
        <v>102</v>
      </c>
      <c r="BG788" s="7" t="s">
        <v>103</v>
      </c>
      <c r="BH788" s="7">
        <v>2017</v>
      </c>
      <c r="BI788" s="7" t="s">
        <v>104</v>
      </c>
      <c r="BJ788" s="7" t="s">
        <v>105</v>
      </c>
      <c r="BK788" s="7" t="s">
        <v>105</v>
      </c>
      <c r="BL788" s="7" t="s">
        <v>103</v>
      </c>
      <c r="BN788"/>
      <c r="BO788"/>
      <c r="BP788"/>
      <c r="BQ788"/>
      <c r="BR788"/>
      <c r="BS788"/>
      <c r="BT788"/>
      <c r="BU788"/>
      <c r="BV788"/>
      <c r="BW788"/>
      <c r="BX788"/>
      <c r="BY788" s="8">
        <v>60667</v>
      </c>
      <c r="BZ788" s="9" t="s">
        <v>106</v>
      </c>
    </row>
    <row r="789" spans="1:78" s="7" customFormat="1" hidden="1" x14ac:dyDescent="0.25">
      <c r="A789" s="7" t="str">
        <f t="shared" si="12"/>
        <v>ACGZ*</v>
      </c>
      <c r="B789" s="6" t="s">
        <v>3041</v>
      </c>
      <c r="C789" s="6" t="s">
        <v>3042</v>
      </c>
      <c r="D789" s="6" t="s">
        <v>3023</v>
      </c>
      <c r="E789" s="6" t="s">
        <v>3024</v>
      </c>
      <c r="F789"/>
      <c r="G789"/>
      <c r="H789" s="6" t="s">
        <v>80</v>
      </c>
      <c r="I789"/>
      <c r="J789" s="6" t="s">
        <v>81</v>
      </c>
      <c r="K789" s="6" t="s">
        <v>82</v>
      </c>
      <c r="L789" s="6" t="s">
        <v>156</v>
      </c>
      <c r="M789" s="6" t="s">
        <v>84</v>
      </c>
      <c r="N789" s="6" t="s">
        <v>85</v>
      </c>
      <c r="O789" s="6" t="s">
        <v>157</v>
      </c>
      <c r="P789" s="6" t="s">
        <v>108</v>
      </c>
      <c r="Q789" s="6" t="s">
        <v>110</v>
      </c>
      <c r="R789" s="6" t="s">
        <v>110</v>
      </c>
      <c r="S789"/>
      <c r="T789"/>
      <c r="U789" s="6" t="s">
        <v>91</v>
      </c>
      <c r="V789" s="6" t="s">
        <v>91</v>
      </c>
      <c r="W789" s="6" t="s">
        <v>80</v>
      </c>
      <c r="X789" s="6" t="s">
        <v>80</v>
      </c>
      <c r="Y789" s="6" t="s">
        <v>92</v>
      </c>
      <c r="Z789" s="6" t="s">
        <v>80</v>
      </c>
      <c r="AA789" s="6" t="s">
        <v>80</v>
      </c>
      <c r="AB789"/>
      <c r="AC789"/>
      <c r="AD789"/>
      <c r="AE789" t="str">
        <f>VLOOKUP(E789,'Synthèse ventes'!$A$5:$C$2461,3,0)</f>
        <v>Rond Ø130 pour FdB</v>
      </c>
      <c r="AF789" t="str">
        <f>VLOOKUP(E789,'Synthèse ventes'!$A$5:$C$2461,2,0)</f>
        <v>FORGES</v>
      </c>
      <c r="AG789"/>
      <c r="AH789"/>
      <c r="AI789"/>
      <c r="AJ789"/>
      <c r="AK789" s="6" t="s">
        <v>92</v>
      </c>
      <c r="AL789" s="6" t="s">
        <v>3025</v>
      </c>
      <c r="AM789" s="6" t="s">
        <v>95</v>
      </c>
      <c r="AN789" s="6" t="s">
        <v>3040</v>
      </c>
      <c r="AO789" s="6" t="s">
        <v>443</v>
      </c>
      <c r="AP789" s="6" t="s">
        <v>80</v>
      </c>
      <c r="AQ789" s="6" t="s">
        <v>80</v>
      </c>
      <c r="AR789" s="6" t="s">
        <v>3026</v>
      </c>
      <c r="AS789" s="6" t="s">
        <v>573</v>
      </c>
      <c r="AT789"/>
      <c r="AU789" s="6" t="s">
        <v>80</v>
      </c>
      <c r="AV789" s="6" t="s">
        <v>100</v>
      </c>
      <c r="AW789"/>
      <c r="AX789"/>
      <c r="AY789"/>
      <c r="AZ789"/>
      <c r="BA789"/>
      <c r="BB789"/>
      <c r="BC789"/>
      <c r="BD789" s="6" t="s">
        <v>3027</v>
      </c>
      <c r="BE789" s="7" t="s">
        <v>102</v>
      </c>
      <c r="BG789" s="7" t="s">
        <v>103</v>
      </c>
      <c r="BH789" s="7">
        <v>2017</v>
      </c>
      <c r="BI789" s="7" t="s">
        <v>104</v>
      </c>
      <c r="BJ789" s="7" t="s">
        <v>105</v>
      </c>
      <c r="BK789" s="7" t="s">
        <v>105</v>
      </c>
      <c r="BL789" s="7" t="s">
        <v>103</v>
      </c>
      <c r="BN789"/>
      <c r="BO789"/>
      <c r="BP789"/>
      <c r="BQ789"/>
      <c r="BR789"/>
      <c r="BS789"/>
      <c r="BT789"/>
      <c r="BU789"/>
      <c r="BV789"/>
      <c r="BW789"/>
      <c r="BX789"/>
      <c r="BY789" s="8">
        <v>90296</v>
      </c>
      <c r="BZ789" s="9" t="s">
        <v>106</v>
      </c>
    </row>
    <row r="790" spans="1:78" s="7" customFormat="1" hidden="1" x14ac:dyDescent="0.25">
      <c r="A790" s="7" t="str">
        <f t="shared" si="12"/>
        <v>ACGZ*</v>
      </c>
      <c r="B790" s="6" t="s">
        <v>3043</v>
      </c>
      <c r="C790" s="6" t="s">
        <v>3044</v>
      </c>
      <c r="D790" s="6" t="s">
        <v>3023</v>
      </c>
      <c r="E790" s="6" t="s">
        <v>3024</v>
      </c>
      <c r="F790"/>
      <c r="G790"/>
      <c r="H790" s="6" t="s">
        <v>80</v>
      </c>
      <c r="I790"/>
      <c r="J790" s="6" t="s">
        <v>81</v>
      </c>
      <c r="K790" s="6" t="s">
        <v>82</v>
      </c>
      <c r="L790" s="6" t="s">
        <v>156</v>
      </c>
      <c r="M790" s="6" t="s">
        <v>84</v>
      </c>
      <c r="N790" s="6" t="s">
        <v>85</v>
      </c>
      <c r="O790" s="6" t="s">
        <v>157</v>
      </c>
      <c r="P790" s="6" t="s">
        <v>108</v>
      </c>
      <c r="Q790" s="6" t="s">
        <v>110</v>
      </c>
      <c r="R790" s="6" t="s">
        <v>110</v>
      </c>
      <c r="S790"/>
      <c r="T790"/>
      <c r="U790" s="6" t="s">
        <v>91</v>
      </c>
      <c r="V790" s="6" t="s">
        <v>91</v>
      </c>
      <c r="W790" s="6" t="s">
        <v>80</v>
      </c>
      <c r="X790" s="6" t="s">
        <v>80</v>
      </c>
      <c r="Y790" s="6" t="s">
        <v>92</v>
      </c>
      <c r="Z790" s="6" t="s">
        <v>80</v>
      </c>
      <c r="AA790" s="6" t="s">
        <v>80</v>
      </c>
      <c r="AB790"/>
      <c r="AC790"/>
      <c r="AD790"/>
      <c r="AE790" t="str">
        <f>VLOOKUP(E790,'Synthèse ventes'!$A$5:$C$2461,3,0)</f>
        <v>Rond Ø130 pour FdB</v>
      </c>
      <c r="AF790" t="str">
        <f>VLOOKUP(E790,'Synthèse ventes'!$A$5:$C$2461,2,0)</f>
        <v>FORGES</v>
      </c>
      <c r="AG790"/>
      <c r="AH790"/>
      <c r="AI790"/>
      <c r="AJ790"/>
      <c r="AK790" s="6" t="s">
        <v>92</v>
      </c>
      <c r="AL790" s="6" t="s">
        <v>3025</v>
      </c>
      <c r="AM790" s="6" t="s">
        <v>95</v>
      </c>
      <c r="AN790" s="6" t="s">
        <v>3040</v>
      </c>
      <c r="AO790" s="6" t="s">
        <v>439</v>
      </c>
      <c r="AP790" s="6" t="s">
        <v>80</v>
      </c>
      <c r="AQ790" s="6" t="s">
        <v>80</v>
      </c>
      <c r="AR790" s="6" t="s">
        <v>3026</v>
      </c>
      <c r="AS790" s="6" t="s">
        <v>573</v>
      </c>
      <c r="AT790"/>
      <c r="AU790" s="6" t="s">
        <v>80</v>
      </c>
      <c r="AV790" s="6" t="s">
        <v>100</v>
      </c>
      <c r="AW790"/>
      <c r="AX790"/>
      <c r="AY790"/>
      <c r="AZ790"/>
      <c r="BA790"/>
      <c r="BB790"/>
      <c r="BC790"/>
      <c r="BD790" s="6" t="s">
        <v>3027</v>
      </c>
      <c r="BE790" s="7" t="s">
        <v>102</v>
      </c>
      <c r="BG790" s="7" t="s">
        <v>103</v>
      </c>
      <c r="BH790" s="7">
        <v>2017</v>
      </c>
      <c r="BI790" s="7" t="s">
        <v>104</v>
      </c>
      <c r="BJ790" s="7" t="s">
        <v>105</v>
      </c>
      <c r="BK790" s="7" t="s">
        <v>105</v>
      </c>
      <c r="BL790" s="7" t="s">
        <v>103</v>
      </c>
      <c r="BN790"/>
      <c r="BO790"/>
      <c r="BP790"/>
      <c r="BQ790"/>
      <c r="BR790"/>
      <c r="BS790"/>
      <c r="BT790"/>
      <c r="BU790"/>
      <c r="BV790"/>
      <c r="BW790"/>
      <c r="BX790"/>
      <c r="BY790" s="8">
        <v>1802</v>
      </c>
      <c r="BZ790" s="9" t="s">
        <v>106</v>
      </c>
    </row>
    <row r="791" spans="1:78" s="7" customFormat="1" hidden="1" x14ac:dyDescent="0.25">
      <c r="A791" s="7" t="str">
        <f t="shared" si="12"/>
        <v>ACGZ*</v>
      </c>
      <c r="B791" s="6" t="s">
        <v>3045</v>
      </c>
      <c r="C791" s="6" t="s">
        <v>3046</v>
      </c>
      <c r="D791" s="6" t="s">
        <v>3023</v>
      </c>
      <c r="E791" s="6" t="s">
        <v>3024</v>
      </c>
      <c r="F791"/>
      <c r="G791"/>
      <c r="H791" s="6" t="s">
        <v>80</v>
      </c>
      <c r="I791"/>
      <c r="J791" s="6" t="s">
        <v>81</v>
      </c>
      <c r="K791" s="6" t="s">
        <v>82</v>
      </c>
      <c r="L791" s="6" t="s">
        <v>156</v>
      </c>
      <c r="M791" s="6" t="s">
        <v>84</v>
      </c>
      <c r="N791" s="6" t="s">
        <v>85</v>
      </c>
      <c r="O791" s="6" t="s">
        <v>157</v>
      </c>
      <c r="P791" s="6" t="s">
        <v>108</v>
      </c>
      <c r="Q791" s="6" t="s">
        <v>110</v>
      </c>
      <c r="R791" s="6" t="s">
        <v>110</v>
      </c>
      <c r="S791"/>
      <c r="T791"/>
      <c r="U791" s="6" t="s">
        <v>91</v>
      </c>
      <c r="V791" s="6" t="s">
        <v>91</v>
      </c>
      <c r="W791" s="6" t="s">
        <v>80</v>
      </c>
      <c r="X791" s="6" t="s">
        <v>80</v>
      </c>
      <c r="Y791" s="6" t="s">
        <v>92</v>
      </c>
      <c r="Z791" s="6" t="s">
        <v>80</v>
      </c>
      <c r="AA791" s="6" t="s">
        <v>80</v>
      </c>
      <c r="AB791"/>
      <c r="AC791"/>
      <c r="AD791"/>
      <c r="AE791" t="str">
        <f>VLOOKUP(E791,'Synthèse ventes'!$A$5:$C$2461,3,0)</f>
        <v>Rond Ø130 pour FdB</v>
      </c>
      <c r="AF791" t="str">
        <f>VLOOKUP(E791,'Synthèse ventes'!$A$5:$C$2461,2,0)</f>
        <v>FORGES</v>
      </c>
      <c r="AG791"/>
      <c r="AH791"/>
      <c r="AI791"/>
      <c r="AJ791"/>
      <c r="AK791" s="6" t="s">
        <v>92</v>
      </c>
      <c r="AL791" s="6" t="s">
        <v>3025</v>
      </c>
      <c r="AM791" s="6" t="s">
        <v>95</v>
      </c>
      <c r="AN791" s="6" t="s">
        <v>3040</v>
      </c>
      <c r="AO791" s="6" t="s">
        <v>448</v>
      </c>
      <c r="AP791" s="6" t="s">
        <v>80</v>
      </c>
      <c r="AQ791" s="6" t="s">
        <v>80</v>
      </c>
      <c r="AR791" s="6" t="s">
        <v>3026</v>
      </c>
      <c r="AS791" s="6" t="s">
        <v>573</v>
      </c>
      <c r="AT791"/>
      <c r="AU791" s="6" t="s">
        <v>80</v>
      </c>
      <c r="AV791" s="6" t="s">
        <v>100</v>
      </c>
      <c r="AW791"/>
      <c r="AX791"/>
      <c r="AY791"/>
      <c r="AZ791"/>
      <c r="BA791"/>
      <c r="BB791"/>
      <c r="BC791"/>
      <c r="BD791" s="6" t="s">
        <v>3027</v>
      </c>
      <c r="BE791" s="7" t="s">
        <v>102</v>
      </c>
      <c r="BG791" s="7" t="s">
        <v>103</v>
      </c>
      <c r="BH791" s="7">
        <v>2017</v>
      </c>
      <c r="BI791" s="7" t="s">
        <v>104</v>
      </c>
      <c r="BJ791" s="7" t="s">
        <v>105</v>
      </c>
      <c r="BK791" s="7" t="s">
        <v>105</v>
      </c>
      <c r="BL791" s="7" t="s">
        <v>103</v>
      </c>
      <c r="BN791"/>
      <c r="BO791"/>
      <c r="BP791"/>
      <c r="BQ791"/>
      <c r="BR791"/>
      <c r="BS791"/>
      <c r="BT791"/>
      <c r="BU791"/>
      <c r="BV791"/>
      <c r="BW791"/>
      <c r="BX791"/>
      <c r="BY791" s="8">
        <v>82001</v>
      </c>
      <c r="BZ791" s="9" t="s">
        <v>106</v>
      </c>
    </row>
    <row r="792" spans="1:78" s="7" customFormat="1" hidden="1" x14ac:dyDescent="0.25">
      <c r="A792" s="7" t="str">
        <f t="shared" si="12"/>
        <v>ACGZ*</v>
      </c>
      <c r="B792" s="6" t="s">
        <v>3047</v>
      </c>
      <c r="C792" s="6" t="s">
        <v>3048</v>
      </c>
      <c r="D792" s="6" t="s">
        <v>3023</v>
      </c>
      <c r="E792" s="6" t="s">
        <v>3024</v>
      </c>
      <c r="F792"/>
      <c r="G792"/>
      <c r="H792" s="6" t="s">
        <v>80</v>
      </c>
      <c r="I792"/>
      <c r="J792" s="6" t="s">
        <v>81</v>
      </c>
      <c r="K792" s="6" t="s">
        <v>82</v>
      </c>
      <c r="L792" s="6" t="s">
        <v>156</v>
      </c>
      <c r="M792" s="6" t="s">
        <v>84</v>
      </c>
      <c r="N792" s="6" t="s">
        <v>85</v>
      </c>
      <c r="O792" s="6" t="s">
        <v>157</v>
      </c>
      <c r="P792" s="6" t="s">
        <v>108</v>
      </c>
      <c r="Q792" s="6" t="s">
        <v>110</v>
      </c>
      <c r="R792" s="6" t="s">
        <v>110</v>
      </c>
      <c r="S792"/>
      <c r="T792"/>
      <c r="U792" s="6" t="s">
        <v>91</v>
      </c>
      <c r="V792" s="6" t="s">
        <v>91</v>
      </c>
      <c r="W792" s="6" t="s">
        <v>80</v>
      </c>
      <c r="X792" s="6" t="s">
        <v>80</v>
      </c>
      <c r="Y792" s="6" t="s">
        <v>92</v>
      </c>
      <c r="Z792" s="6" t="s">
        <v>80</v>
      </c>
      <c r="AA792" s="6" t="s">
        <v>80</v>
      </c>
      <c r="AB792"/>
      <c r="AC792"/>
      <c r="AD792"/>
      <c r="AE792" t="str">
        <f>VLOOKUP(E792,'Synthèse ventes'!$A$5:$C$2461,3,0)</f>
        <v>Rond Ø130 pour FdB</v>
      </c>
      <c r="AF792" t="str">
        <f>VLOOKUP(E792,'Synthèse ventes'!$A$5:$C$2461,2,0)</f>
        <v>FORGES</v>
      </c>
      <c r="AG792"/>
      <c r="AH792"/>
      <c r="AI792"/>
      <c r="AJ792"/>
      <c r="AK792" s="6" t="s">
        <v>92</v>
      </c>
      <c r="AL792" s="6" t="s">
        <v>3025</v>
      </c>
      <c r="AM792" s="6" t="s">
        <v>95</v>
      </c>
      <c r="AN792" s="6" t="s">
        <v>3040</v>
      </c>
      <c r="AO792" s="6" t="s">
        <v>451</v>
      </c>
      <c r="AP792" s="6" t="s">
        <v>80</v>
      </c>
      <c r="AQ792" s="6" t="s">
        <v>80</v>
      </c>
      <c r="AR792" s="6" t="s">
        <v>3026</v>
      </c>
      <c r="AS792" s="6" t="s">
        <v>573</v>
      </c>
      <c r="AT792"/>
      <c r="AU792" s="6" t="s">
        <v>80</v>
      </c>
      <c r="AV792" s="6" t="s">
        <v>100</v>
      </c>
      <c r="AW792"/>
      <c r="AX792"/>
      <c r="AY792"/>
      <c r="AZ792"/>
      <c r="BA792"/>
      <c r="BB792"/>
      <c r="BC792"/>
      <c r="BD792" s="6" t="s">
        <v>3027</v>
      </c>
      <c r="BE792" s="7" t="s">
        <v>102</v>
      </c>
      <c r="BG792" s="7" t="s">
        <v>103</v>
      </c>
      <c r="BH792" s="7">
        <v>2017</v>
      </c>
      <c r="BI792" s="7" t="s">
        <v>104</v>
      </c>
      <c r="BJ792" s="7" t="s">
        <v>105</v>
      </c>
      <c r="BK792" s="7" t="s">
        <v>105</v>
      </c>
      <c r="BL792" s="7" t="s">
        <v>103</v>
      </c>
      <c r="BN792"/>
      <c r="BO792"/>
      <c r="BP792"/>
      <c r="BQ792"/>
      <c r="BR792"/>
      <c r="BS792"/>
      <c r="BT792"/>
      <c r="BU792"/>
      <c r="BV792"/>
      <c r="BW792"/>
      <c r="BX792"/>
      <c r="BY792" s="8">
        <v>89664</v>
      </c>
      <c r="BZ792" s="9" t="s">
        <v>106</v>
      </c>
    </row>
    <row r="793" spans="1:78" s="7" customFormat="1" hidden="1" x14ac:dyDescent="0.25">
      <c r="A793" s="7" t="str">
        <f t="shared" si="12"/>
        <v>ACGZ*</v>
      </c>
      <c r="B793" s="6" t="s">
        <v>3049</v>
      </c>
      <c r="C793" s="6" t="s">
        <v>3050</v>
      </c>
      <c r="D793" s="6" t="s">
        <v>3023</v>
      </c>
      <c r="E793" s="6" t="s">
        <v>3024</v>
      </c>
      <c r="F793"/>
      <c r="G793"/>
      <c r="H793" s="6" t="s">
        <v>80</v>
      </c>
      <c r="I793"/>
      <c r="J793" s="6" t="s">
        <v>81</v>
      </c>
      <c r="K793" s="6" t="s">
        <v>82</v>
      </c>
      <c r="L793" s="6" t="s">
        <v>156</v>
      </c>
      <c r="M793" s="6" t="s">
        <v>84</v>
      </c>
      <c r="N793" s="6" t="s">
        <v>85</v>
      </c>
      <c r="O793" s="6" t="s">
        <v>157</v>
      </c>
      <c r="P793" s="6" t="s">
        <v>108</v>
      </c>
      <c r="Q793" s="6" t="s">
        <v>110</v>
      </c>
      <c r="R793" s="6" t="s">
        <v>110</v>
      </c>
      <c r="S793"/>
      <c r="T793"/>
      <c r="U793" s="6" t="s">
        <v>91</v>
      </c>
      <c r="V793" s="6" t="s">
        <v>91</v>
      </c>
      <c r="W793" s="6" t="s">
        <v>80</v>
      </c>
      <c r="X793" s="6" t="s">
        <v>80</v>
      </c>
      <c r="Y793" s="6" t="s">
        <v>92</v>
      </c>
      <c r="Z793" s="6" t="s">
        <v>80</v>
      </c>
      <c r="AA793" s="6" t="s">
        <v>80</v>
      </c>
      <c r="AB793"/>
      <c r="AC793"/>
      <c r="AD793"/>
      <c r="AE793" t="str">
        <f>VLOOKUP(E793,'Synthèse ventes'!$A$5:$C$2461,3,0)</f>
        <v>Rond Ø130 pour FdB</v>
      </c>
      <c r="AF793" t="str">
        <f>VLOOKUP(E793,'Synthèse ventes'!$A$5:$C$2461,2,0)</f>
        <v>FORGES</v>
      </c>
      <c r="AG793"/>
      <c r="AH793"/>
      <c r="AI793"/>
      <c r="AJ793"/>
      <c r="AK793" s="6" t="s">
        <v>92</v>
      </c>
      <c r="AL793" s="6" t="s">
        <v>3025</v>
      </c>
      <c r="AM793" s="6" t="s">
        <v>95</v>
      </c>
      <c r="AN793" s="6" t="s">
        <v>3040</v>
      </c>
      <c r="AO793" s="6" t="s">
        <v>454</v>
      </c>
      <c r="AP793" s="6" t="s">
        <v>80</v>
      </c>
      <c r="AQ793" s="6" t="s">
        <v>80</v>
      </c>
      <c r="AR793" s="6" t="s">
        <v>3026</v>
      </c>
      <c r="AS793" s="6" t="s">
        <v>573</v>
      </c>
      <c r="AT793"/>
      <c r="AU793" s="6" t="s">
        <v>80</v>
      </c>
      <c r="AV793" s="6" t="s">
        <v>100</v>
      </c>
      <c r="AW793"/>
      <c r="AX793"/>
      <c r="AY793"/>
      <c r="AZ793"/>
      <c r="BA793"/>
      <c r="BB793"/>
      <c r="BC793"/>
      <c r="BD793" s="6" t="s">
        <v>3027</v>
      </c>
      <c r="BE793" s="7" t="s">
        <v>102</v>
      </c>
      <c r="BG793" s="7" t="s">
        <v>103</v>
      </c>
      <c r="BH793" s="7">
        <v>2017</v>
      </c>
      <c r="BI793" s="7" t="s">
        <v>104</v>
      </c>
      <c r="BJ793" s="7" t="s">
        <v>105</v>
      </c>
      <c r="BK793" s="7" t="s">
        <v>105</v>
      </c>
      <c r="BL793" s="7" t="s">
        <v>103</v>
      </c>
      <c r="BN793"/>
      <c r="BO793"/>
      <c r="BP793"/>
      <c r="BQ793"/>
      <c r="BR793"/>
      <c r="BS793"/>
      <c r="BT793"/>
      <c r="BU793"/>
      <c r="BV793"/>
      <c r="BW793"/>
      <c r="BX793"/>
      <c r="BY793" s="8">
        <v>15857</v>
      </c>
      <c r="BZ793" s="9" t="s">
        <v>106</v>
      </c>
    </row>
    <row r="794" spans="1:78" s="7" customFormat="1" hidden="1" x14ac:dyDescent="0.25">
      <c r="A794" s="7" t="str">
        <f t="shared" si="12"/>
        <v>ACGZ*</v>
      </c>
      <c r="B794" s="6" t="s">
        <v>3051</v>
      </c>
      <c r="C794" s="6" t="s">
        <v>3052</v>
      </c>
      <c r="D794" s="6" t="s">
        <v>3023</v>
      </c>
      <c r="E794" s="6" t="s">
        <v>3024</v>
      </c>
      <c r="F794"/>
      <c r="G794"/>
      <c r="H794" s="6" t="s">
        <v>80</v>
      </c>
      <c r="I794"/>
      <c r="J794" s="6" t="s">
        <v>81</v>
      </c>
      <c r="K794" s="6" t="s">
        <v>82</v>
      </c>
      <c r="L794" s="6" t="s">
        <v>156</v>
      </c>
      <c r="M794" s="6" t="s">
        <v>84</v>
      </c>
      <c r="N794" s="6" t="s">
        <v>85</v>
      </c>
      <c r="O794" s="6" t="s">
        <v>157</v>
      </c>
      <c r="P794" s="6" t="s">
        <v>108</v>
      </c>
      <c r="Q794" s="6" t="s">
        <v>110</v>
      </c>
      <c r="R794" s="6" t="s">
        <v>110</v>
      </c>
      <c r="S794"/>
      <c r="T794"/>
      <c r="U794" s="6" t="s">
        <v>91</v>
      </c>
      <c r="V794" s="6" t="s">
        <v>91</v>
      </c>
      <c r="W794" s="6" t="s">
        <v>80</v>
      </c>
      <c r="X794" s="6" t="s">
        <v>80</v>
      </c>
      <c r="Y794" s="6" t="s">
        <v>92</v>
      </c>
      <c r="Z794" s="6" t="s">
        <v>80</v>
      </c>
      <c r="AA794" s="6" t="s">
        <v>80</v>
      </c>
      <c r="AB794"/>
      <c r="AC794"/>
      <c r="AD794"/>
      <c r="AE794" t="str">
        <f>VLOOKUP(E794,'Synthèse ventes'!$A$5:$C$2461,3,0)</f>
        <v>Rond Ø130 pour FdB</v>
      </c>
      <c r="AF794" t="str">
        <f>VLOOKUP(E794,'Synthèse ventes'!$A$5:$C$2461,2,0)</f>
        <v>FORGES</v>
      </c>
      <c r="AG794"/>
      <c r="AH794"/>
      <c r="AI794"/>
      <c r="AJ794"/>
      <c r="AK794" s="6" t="s">
        <v>92</v>
      </c>
      <c r="AL794" s="6" t="s">
        <v>3025</v>
      </c>
      <c r="AM794" s="6" t="s">
        <v>95</v>
      </c>
      <c r="AN794" s="6" t="s">
        <v>2351</v>
      </c>
      <c r="AO794" s="6" t="s">
        <v>510</v>
      </c>
      <c r="AP794" s="6" t="s">
        <v>80</v>
      </c>
      <c r="AQ794" s="6" t="s">
        <v>80</v>
      </c>
      <c r="AR794" s="6" t="s">
        <v>3026</v>
      </c>
      <c r="AS794" s="6" t="s">
        <v>573</v>
      </c>
      <c r="AT794"/>
      <c r="AU794" s="6" t="s">
        <v>80</v>
      </c>
      <c r="AV794" s="6" t="s">
        <v>100</v>
      </c>
      <c r="AW794"/>
      <c r="AX794"/>
      <c r="AY794"/>
      <c r="AZ794"/>
      <c r="BA794"/>
      <c r="BB794"/>
      <c r="BC794"/>
      <c r="BD794" s="6" t="s">
        <v>3027</v>
      </c>
      <c r="BE794" s="7" t="s">
        <v>102</v>
      </c>
      <c r="BG794" s="7" t="s">
        <v>103</v>
      </c>
      <c r="BH794" s="7">
        <v>2017</v>
      </c>
      <c r="BI794" s="7" t="s">
        <v>104</v>
      </c>
      <c r="BJ794" s="7" t="s">
        <v>105</v>
      </c>
      <c r="BK794" s="7" t="s">
        <v>105</v>
      </c>
      <c r="BL794" s="7" t="s">
        <v>103</v>
      </c>
      <c r="BN794"/>
      <c r="BO794"/>
      <c r="BP794"/>
      <c r="BQ794"/>
      <c r="BR794"/>
      <c r="BS794"/>
      <c r="BT794"/>
      <c r="BU794"/>
      <c r="BV794"/>
      <c r="BW794"/>
      <c r="BX794"/>
      <c r="BY794" s="8">
        <v>6761</v>
      </c>
      <c r="BZ794" s="9" t="s">
        <v>106</v>
      </c>
    </row>
    <row r="795" spans="1:78" s="7" customFormat="1" hidden="1" x14ac:dyDescent="0.25">
      <c r="A795" s="7" t="str">
        <f t="shared" si="12"/>
        <v>ACGZ*</v>
      </c>
      <c r="B795" s="6" t="s">
        <v>3053</v>
      </c>
      <c r="C795" s="6" t="s">
        <v>3054</v>
      </c>
      <c r="D795" s="6" t="s">
        <v>3023</v>
      </c>
      <c r="E795" s="6" t="s">
        <v>3024</v>
      </c>
      <c r="F795"/>
      <c r="G795"/>
      <c r="H795" s="6" t="s">
        <v>80</v>
      </c>
      <c r="I795"/>
      <c r="J795" s="6" t="s">
        <v>81</v>
      </c>
      <c r="K795" s="6" t="s">
        <v>82</v>
      </c>
      <c r="L795" s="6" t="s">
        <v>156</v>
      </c>
      <c r="M795" s="6" t="s">
        <v>84</v>
      </c>
      <c r="N795" s="6" t="s">
        <v>85</v>
      </c>
      <c r="O795" s="6" t="s">
        <v>157</v>
      </c>
      <c r="P795" s="6" t="s">
        <v>108</v>
      </c>
      <c r="Q795" s="6" t="s">
        <v>110</v>
      </c>
      <c r="R795" s="6" t="s">
        <v>110</v>
      </c>
      <c r="S795"/>
      <c r="T795"/>
      <c r="U795" s="6" t="s">
        <v>91</v>
      </c>
      <c r="V795" s="6" t="s">
        <v>91</v>
      </c>
      <c r="W795" s="6" t="s">
        <v>80</v>
      </c>
      <c r="X795" s="6" t="s">
        <v>80</v>
      </c>
      <c r="Y795" s="6" t="s">
        <v>92</v>
      </c>
      <c r="Z795" s="6" t="s">
        <v>80</v>
      </c>
      <c r="AA795" s="6" t="s">
        <v>80</v>
      </c>
      <c r="AB795"/>
      <c r="AC795"/>
      <c r="AD795"/>
      <c r="AE795" t="str">
        <f>VLOOKUP(E795,'Synthèse ventes'!$A$5:$C$2461,3,0)</f>
        <v>Rond Ø130 pour FdB</v>
      </c>
      <c r="AF795" t="str">
        <f>VLOOKUP(E795,'Synthèse ventes'!$A$5:$C$2461,2,0)</f>
        <v>FORGES</v>
      </c>
      <c r="AG795"/>
      <c r="AH795"/>
      <c r="AI795"/>
      <c r="AJ795"/>
      <c r="AK795" s="6" t="s">
        <v>92</v>
      </c>
      <c r="AL795" s="6" t="s">
        <v>3025</v>
      </c>
      <c r="AM795" s="6" t="s">
        <v>95</v>
      </c>
      <c r="AN795" s="6" t="s">
        <v>2351</v>
      </c>
      <c r="AO795" s="6" t="s">
        <v>756</v>
      </c>
      <c r="AP795" s="6" t="s">
        <v>80</v>
      </c>
      <c r="AQ795" s="6" t="s">
        <v>80</v>
      </c>
      <c r="AR795" s="6" t="s">
        <v>3026</v>
      </c>
      <c r="AS795" s="6" t="s">
        <v>573</v>
      </c>
      <c r="AT795"/>
      <c r="AU795" s="6" t="s">
        <v>80</v>
      </c>
      <c r="AV795" s="6" t="s">
        <v>100</v>
      </c>
      <c r="AW795"/>
      <c r="AX795"/>
      <c r="AY795"/>
      <c r="AZ795"/>
      <c r="BA795"/>
      <c r="BB795"/>
      <c r="BC795"/>
      <c r="BD795" s="6" t="s">
        <v>3027</v>
      </c>
      <c r="BE795" s="7" t="s">
        <v>102</v>
      </c>
      <c r="BG795" s="7" t="s">
        <v>103</v>
      </c>
      <c r="BH795" s="7">
        <v>2017</v>
      </c>
      <c r="BI795" s="7" t="s">
        <v>104</v>
      </c>
      <c r="BJ795" s="7" t="s">
        <v>105</v>
      </c>
      <c r="BK795" s="7" t="s">
        <v>105</v>
      </c>
      <c r="BL795" s="7" t="s">
        <v>103</v>
      </c>
      <c r="BN795"/>
      <c r="BO795"/>
      <c r="BP795"/>
      <c r="BQ795"/>
      <c r="BR795"/>
      <c r="BS795"/>
      <c r="BT795"/>
      <c r="BU795"/>
      <c r="BV795"/>
      <c r="BW795"/>
      <c r="BX795"/>
      <c r="BY795" s="8">
        <v>115951</v>
      </c>
      <c r="BZ795" s="9" t="s">
        <v>106</v>
      </c>
    </row>
    <row r="796" spans="1:78" s="7" customFormat="1" hidden="1" x14ac:dyDescent="0.25">
      <c r="A796" s="7" t="str">
        <f t="shared" si="12"/>
        <v>ACGZ*</v>
      </c>
      <c r="B796" s="6" t="s">
        <v>3055</v>
      </c>
      <c r="C796" s="6" t="s">
        <v>3056</v>
      </c>
      <c r="D796" s="6" t="s">
        <v>3023</v>
      </c>
      <c r="E796" s="6" t="s">
        <v>3024</v>
      </c>
      <c r="F796"/>
      <c r="G796"/>
      <c r="H796" s="6" t="s">
        <v>80</v>
      </c>
      <c r="I796"/>
      <c r="J796" s="6" t="s">
        <v>81</v>
      </c>
      <c r="K796" s="6" t="s">
        <v>82</v>
      </c>
      <c r="L796" s="6" t="s">
        <v>156</v>
      </c>
      <c r="M796" s="6" t="s">
        <v>84</v>
      </c>
      <c r="N796" s="6" t="s">
        <v>85</v>
      </c>
      <c r="O796" s="6" t="s">
        <v>157</v>
      </c>
      <c r="P796" s="6" t="s">
        <v>108</v>
      </c>
      <c r="Q796" s="6" t="s">
        <v>110</v>
      </c>
      <c r="R796" s="6" t="s">
        <v>110</v>
      </c>
      <c r="S796"/>
      <c r="T796"/>
      <c r="U796" s="6" t="s">
        <v>91</v>
      </c>
      <c r="V796" s="6" t="s">
        <v>91</v>
      </c>
      <c r="W796" s="6" t="s">
        <v>80</v>
      </c>
      <c r="X796" s="6" t="s">
        <v>80</v>
      </c>
      <c r="Y796" s="6" t="s">
        <v>92</v>
      </c>
      <c r="Z796" s="6" t="s">
        <v>80</v>
      </c>
      <c r="AA796" s="6" t="s">
        <v>80</v>
      </c>
      <c r="AB796"/>
      <c r="AC796"/>
      <c r="AD796"/>
      <c r="AE796" t="str">
        <f>VLOOKUP(E796,'Synthèse ventes'!$A$5:$C$2461,3,0)</f>
        <v>Rond Ø130 pour FdB</v>
      </c>
      <c r="AF796" t="str">
        <f>VLOOKUP(E796,'Synthèse ventes'!$A$5:$C$2461,2,0)</f>
        <v>FORGES</v>
      </c>
      <c r="AG796"/>
      <c r="AH796"/>
      <c r="AI796"/>
      <c r="AJ796"/>
      <c r="AK796" s="6" t="s">
        <v>92</v>
      </c>
      <c r="AL796" s="6" t="s">
        <v>3025</v>
      </c>
      <c r="AM796" s="6" t="s">
        <v>95</v>
      </c>
      <c r="AN796" s="6" t="s">
        <v>2351</v>
      </c>
      <c r="AO796" s="6" t="s">
        <v>678</v>
      </c>
      <c r="AP796" s="6" t="s">
        <v>80</v>
      </c>
      <c r="AQ796" s="6" t="s">
        <v>80</v>
      </c>
      <c r="AR796" s="6" t="s">
        <v>3026</v>
      </c>
      <c r="AS796" s="6" t="s">
        <v>573</v>
      </c>
      <c r="AT796"/>
      <c r="AU796" s="6" t="s">
        <v>80</v>
      </c>
      <c r="AV796" s="6" t="s">
        <v>100</v>
      </c>
      <c r="AW796"/>
      <c r="AX796"/>
      <c r="AY796"/>
      <c r="AZ796"/>
      <c r="BA796"/>
      <c r="BB796"/>
      <c r="BC796"/>
      <c r="BD796" s="6" t="s">
        <v>3027</v>
      </c>
      <c r="BE796" s="7" t="s">
        <v>102</v>
      </c>
      <c r="BG796" s="7" t="s">
        <v>103</v>
      </c>
      <c r="BH796" s="7">
        <v>2017</v>
      </c>
      <c r="BI796" s="7" t="s">
        <v>104</v>
      </c>
      <c r="BJ796" s="7" t="s">
        <v>105</v>
      </c>
      <c r="BK796" s="7" t="s">
        <v>105</v>
      </c>
      <c r="BL796" s="7" t="s">
        <v>103</v>
      </c>
      <c r="BN796"/>
      <c r="BO796"/>
      <c r="BP796"/>
      <c r="BQ796"/>
      <c r="BR796"/>
      <c r="BS796"/>
      <c r="BT796"/>
      <c r="BU796"/>
      <c r="BV796"/>
      <c r="BW796"/>
      <c r="BX796"/>
      <c r="BY796" s="8">
        <v>17225</v>
      </c>
      <c r="BZ796" s="9" t="s">
        <v>106</v>
      </c>
    </row>
    <row r="797" spans="1:78" s="7" customFormat="1" hidden="1" x14ac:dyDescent="0.25">
      <c r="A797" s="7" t="str">
        <f t="shared" si="12"/>
        <v>ACGZ*</v>
      </c>
      <c r="B797" s="6" t="s">
        <v>3057</v>
      </c>
      <c r="C797" s="6" t="s">
        <v>3058</v>
      </c>
      <c r="D797" s="6" t="s">
        <v>3023</v>
      </c>
      <c r="E797" s="6" t="s">
        <v>3024</v>
      </c>
      <c r="F797"/>
      <c r="G797"/>
      <c r="H797" s="6" t="s">
        <v>80</v>
      </c>
      <c r="I797"/>
      <c r="J797" s="6" t="s">
        <v>81</v>
      </c>
      <c r="K797" s="6" t="s">
        <v>82</v>
      </c>
      <c r="L797" s="6" t="s">
        <v>156</v>
      </c>
      <c r="M797" s="6" t="s">
        <v>84</v>
      </c>
      <c r="N797" s="6" t="s">
        <v>85</v>
      </c>
      <c r="O797" s="6" t="s">
        <v>157</v>
      </c>
      <c r="P797" s="6" t="s">
        <v>108</v>
      </c>
      <c r="Q797" s="6" t="s">
        <v>110</v>
      </c>
      <c r="R797" s="6" t="s">
        <v>110</v>
      </c>
      <c r="S797"/>
      <c r="T797"/>
      <c r="U797" s="6" t="s">
        <v>91</v>
      </c>
      <c r="V797" s="6" t="s">
        <v>91</v>
      </c>
      <c r="W797" s="6" t="s">
        <v>80</v>
      </c>
      <c r="X797" s="6" t="s">
        <v>80</v>
      </c>
      <c r="Y797" s="6" t="s">
        <v>92</v>
      </c>
      <c r="Z797" s="6" t="s">
        <v>80</v>
      </c>
      <c r="AA797" s="6" t="s">
        <v>80</v>
      </c>
      <c r="AB797"/>
      <c r="AC797"/>
      <c r="AD797"/>
      <c r="AE797" t="str">
        <f>VLOOKUP(E797,'Synthèse ventes'!$A$5:$C$2461,3,0)</f>
        <v>Rond Ø130 pour FdB</v>
      </c>
      <c r="AF797" t="str">
        <f>VLOOKUP(E797,'Synthèse ventes'!$A$5:$C$2461,2,0)</f>
        <v>FORGES</v>
      </c>
      <c r="AG797"/>
      <c r="AH797"/>
      <c r="AI797"/>
      <c r="AJ797"/>
      <c r="AK797" s="6" t="s">
        <v>92</v>
      </c>
      <c r="AL797" s="6" t="s">
        <v>3025</v>
      </c>
      <c r="AM797" s="6" t="s">
        <v>95</v>
      </c>
      <c r="AN797" s="6" t="s">
        <v>2351</v>
      </c>
      <c r="AO797" s="6" t="s">
        <v>368</v>
      </c>
      <c r="AP797" s="6" t="s">
        <v>80</v>
      </c>
      <c r="AQ797" s="6" t="s">
        <v>80</v>
      </c>
      <c r="AR797" s="6" t="s">
        <v>3026</v>
      </c>
      <c r="AS797" s="6" t="s">
        <v>573</v>
      </c>
      <c r="AT797"/>
      <c r="AU797" s="6" t="s">
        <v>80</v>
      </c>
      <c r="AV797" s="6" t="s">
        <v>100</v>
      </c>
      <c r="AW797"/>
      <c r="AX797"/>
      <c r="AY797"/>
      <c r="AZ797"/>
      <c r="BA797"/>
      <c r="BB797"/>
      <c r="BC797"/>
      <c r="BD797" s="6" t="s">
        <v>3027</v>
      </c>
      <c r="BE797" s="7" t="s">
        <v>102</v>
      </c>
      <c r="BG797" s="7" t="s">
        <v>103</v>
      </c>
      <c r="BH797" s="7">
        <v>2017</v>
      </c>
      <c r="BI797" s="7" t="s">
        <v>104</v>
      </c>
      <c r="BJ797" s="7" t="s">
        <v>105</v>
      </c>
      <c r="BK797" s="7" t="s">
        <v>105</v>
      </c>
      <c r="BL797" s="7" t="s">
        <v>103</v>
      </c>
      <c r="BN797"/>
      <c r="BO797"/>
      <c r="BP797"/>
      <c r="BQ797"/>
      <c r="BR797"/>
      <c r="BS797"/>
      <c r="BT797"/>
      <c r="BU797"/>
      <c r="BV797"/>
      <c r="BW797"/>
      <c r="BX797"/>
      <c r="BY797" s="8">
        <v>6396</v>
      </c>
      <c r="BZ797" s="9" t="s">
        <v>106</v>
      </c>
    </row>
    <row r="798" spans="1:78" s="7" customFormat="1" hidden="1" x14ac:dyDescent="0.25">
      <c r="A798" s="7" t="str">
        <f t="shared" si="12"/>
        <v>ACGZ*</v>
      </c>
      <c r="B798" s="6" t="s">
        <v>3059</v>
      </c>
      <c r="C798" s="6" t="s">
        <v>3060</v>
      </c>
      <c r="D798" s="6" t="s">
        <v>3023</v>
      </c>
      <c r="E798" s="6" t="s">
        <v>3024</v>
      </c>
      <c r="F798"/>
      <c r="G798"/>
      <c r="H798" s="6" t="s">
        <v>80</v>
      </c>
      <c r="I798"/>
      <c r="J798" s="6" t="s">
        <v>81</v>
      </c>
      <c r="K798" s="6" t="s">
        <v>82</v>
      </c>
      <c r="L798" s="6" t="s">
        <v>156</v>
      </c>
      <c r="M798" s="6" t="s">
        <v>84</v>
      </c>
      <c r="N798" s="6" t="s">
        <v>85</v>
      </c>
      <c r="O798" s="6" t="s">
        <v>157</v>
      </c>
      <c r="P798" s="6" t="s">
        <v>108</v>
      </c>
      <c r="Q798" s="6" t="s">
        <v>110</v>
      </c>
      <c r="R798" s="6" t="s">
        <v>110</v>
      </c>
      <c r="S798"/>
      <c r="T798"/>
      <c r="U798" s="6" t="s">
        <v>91</v>
      </c>
      <c r="V798" s="6" t="s">
        <v>91</v>
      </c>
      <c r="W798" s="6" t="s">
        <v>80</v>
      </c>
      <c r="X798" s="6" t="s">
        <v>80</v>
      </c>
      <c r="Y798" s="6" t="s">
        <v>92</v>
      </c>
      <c r="Z798" s="6" t="s">
        <v>80</v>
      </c>
      <c r="AA798" s="6" t="s">
        <v>80</v>
      </c>
      <c r="AB798"/>
      <c r="AC798"/>
      <c r="AD798"/>
      <c r="AE798" t="str">
        <f>VLOOKUP(E798,'Synthèse ventes'!$A$5:$C$2461,3,0)</f>
        <v>Rond Ø130 pour FdB</v>
      </c>
      <c r="AF798" t="str">
        <f>VLOOKUP(E798,'Synthèse ventes'!$A$5:$C$2461,2,0)</f>
        <v>FORGES</v>
      </c>
      <c r="AG798"/>
      <c r="AH798"/>
      <c r="AI798"/>
      <c r="AJ798"/>
      <c r="AK798" s="6" t="s">
        <v>92</v>
      </c>
      <c r="AL798" s="6" t="s">
        <v>3025</v>
      </c>
      <c r="AM798" s="6" t="s">
        <v>95</v>
      </c>
      <c r="AN798" s="6" t="s">
        <v>2351</v>
      </c>
      <c r="AO798" s="6" t="s">
        <v>764</v>
      </c>
      <c r="AP798" s="6" t="s">
        <v>80</v>
      </c>
      <c r="AQ798" s="6" t="s">
        <v>80</v>
      </c>
      <c r="AR798" s="6" t="s">
        <v>3026</v>
      </c>
      <c r="AS798" s="6" t="s">
        <v>573</v>
      </c>
      <c r="AT798"/>
      <c r="AU798" s="6" t="s">
        <v>80</v>
      </c>
      <c r="AV798" s="6" t="s">
        <v>100</v>
      </c>
      <c r="AW798"/>
      <c r="AX798"/>
      <c r="AY798"/>
      <c r="AZ798"/>
      <c r="BA798"/>
      <c r="BB798"/>
      <c r="BC798"/>
      <c r="BD798" s="6" t="s">
        <v>3027</v>
      </c>
      <c r="BE798" s="7" t="s">
        <v>102</v>
      </c>
      <c r="BG798" s="7" t="s">
        <v>103</v>
      </c>
      <c r="BH798" s="7">
        <v>2017</v>
      </c>
      <c r="BI798" s="7" t="s">
        <v>104</v>
      </c>
      <c r="BJ798" s="7" t="s">
        <v>105</v>
      </c>
      <c r="BK798" s="7" t="s">
        <v>105</v>
      </c>
      <c r="BL798" s="7" t="s">
        <v>103</v>
      </c>
      <c r="BN798"/>
      <c r="BO798"/>
      <c r="BP798"/>
      <c r="BQ798"/>
      <c r="BR798"/>
      <c r="BS798"/>
      <c r="BT798"/>
      <c r="BU798"/>
      <c r="BV798"/>
      <c r="BW798"/>
      <c r="BX798"/>
      <c r="BY798" s="8">
        <v>62383</v>
      </c>
      <c r="BZ798" s="9" t="s">
        <v>106</v>
      </c>
    </row>
    <row r="799" spans="1:78" s="7" customFormat="1" hidden="1" x14ac:dyDescent="0.25">
      <c r="A799" s="7" t="str">
        <f t="shared" si="12"/>
        <v>ACGZ*</v>
      </c>
      <c r="B799" s="6" t="s">
        <v>3061</v>
      </c>
      <c r="C799" s="6" t="s">
        <v>3062</v>
      </c>
      <c r="D799" s="6" t="s">
        <v>3023</v>
      </c>
      <c r="E799" s="6" t="s">
        <v>3024</v>
      </c>
      <c r="F799"/>
      <c r="G799"/>
      <c r="H799" s="6" t="s">
        <v>80</v>
      </c>
      <c r="I799"/>
      <c r="J799" s="6" t="s">
        <v>81</v>
      </c>
      <c r="K799" s="6" t="s">
        <v>82</v>
      </c>
      <c r="L799" s="6" t="s">
        <v>156</v>
      </c>
      <c r="M799" s="6" t="s">
        <v>84</v>
      </c>
      <c r="N799" s="6" t="s">
        <v>85</v>
      </c>
      <c r="O799" s="6" t="s">
        <v>157</v>
      </c>
      <c r="P799" s="6" t="s">
        <v>108</v>
      </c>
      <c r="Q799" s="6" t="s">
        <v>110</v>
      </c>
      <c r="R799" s="6" t="s">
        <v>110</v>
      </c>
      <c r="S799"/>
      <c r="T799"/>
      <c r="U799" s="6" t="s">
        <v>91</v>
      </c>
      <c r="V799" s="6" t="s">
        <v>91</v>
      </c>
      <c r="W799" s="6" t="s">
        <v>80</v>
      </c>
      <c r="X799" s="6" t="s">
        <v>80</v>
      </c>
      <c r="Y799" s="6" t="s">
        <v>92</v>
      </c>
      <c r="Z799" s="6" t="s">
        <v>80</v>
      </c>
      <c r="AA799" s="6" t="s">
        <v>80</v>
      </c>
      <c r="AB799"/>
      <c r="AC799"/>
      <c r="AD799"/>
      <c r="AE799" t="str">
        <f>VLOOKUP(E799,'Synthèse ventes'!$A$5:$C$2461,3,0)</f>
        <v>Rond Ø130 pour FdB</v>
      </c>
      <c r="AF799" t="str">
        <f>VLOOKUP(E799,'Synthèse ventes'!$A$5:$C$2461,2,0)</f>
        <v>FORGES</v>
      </c>
      <c r="AG799"/>
      <c r="AH799"/>
      <c r="AI799"/>
      <c r="AJ799"/>
      <c r="AK799" s="6" t="s">
        <v>92</v>
      </c>
      <c r="AL799" s="6" t="s">
        <v>3025</v>
      </c>
      <c r="AM799" s="6" t="s">
        <v>95</v>
      </c>
      <c r="AN799" s="6" t="s">
        <v>2351</v>
      </c>
      <c r="AO799" s="6" t="s">
        <v>683</v>
      </c>
      <c r="AP799" s="6" t="s">
        <v>80</v>
      </c>
      <c r="AQ799" s="6" t="s">
        <v>80</v>
      </c>
      <c r="AR799" s="6" t="s">
        <v>3026</v>
      </c>
      <c r="AS799" s="6" t="s">
        <v>573</v>
      </c>
      <c r="AT799"/>
      <c r="AU799" s="6" t="s">
        <v>80</v>
      </c>
      <c r="AV799" s="6" t="s">
        <v>100</v>
      </c>
      <c r="AW799"/>
      <c r="AX799"/>
      <c r="AY799"/>
      <c r="AZ799"/>
      <c r="BA799"/>
      <c r="BB799"/>
      <c r="BC799"/>
      <c r="BD799" s="6" t="s">
        <v>3027</v>
      </c>
      <c r="BE799" s="7" t="s">
        <v>102</v>
      </c>
      <c r="BG799" s="7" t="s">
        <v>103</v>
      </c>
      <c r="BH799" s="7">
        <v>2017</v>
      </c>
      <c r="BI799" s="7" t="s">
        <v>104</v>
      </c>
      <c r="BJ799" s="7" t="s">
        <v>105</v>
      </c>
      <c r="BK799" s="7" t="s">
        <v>105</v>
      </c>
      <c r="BL799" s="7" t="s">
        <v>103</v>
      </c>
      <c r="BN799"/>
      <c r="BO799"/>
      <c r="BP799"/>
      <c r="BQ799"/>
      <c r="BR799"/>
      <c r="BS799"/>
      <c r="BT799"/>
      <c r="BU799"/>
      <c r="BV799"/>
      <c r="BW799"/>
      <c r="BX799"/>
      <c r="BY799" s="8">
        <v>118517</v>
      </c>
      <c r="BZ799" s="9" t="s">
        <v>106</v>
      </c>
    </row>
    <row r="800" spans="1:78" s="7" customFormat="1" hidden="1" x14ac:dyDescent="0.25">
      <c r="A800" s="7" t="str">
        <f t="shared" si="12"/>
        <v>ACHO*</v>
      </c>
      <c r="B800" s="6" t="s">
        <v>3063</v>
      </c>
      <c r="C800" s="6" t="s">
        <v>3064</v>
      </c>
      <c r="D800" s="6" t="s">
        <v>3065</v>
      </c>
      <c r="E800" s="6" t="s">
        <v>3066</v>
      </c>
      <c r="F800"/>
      <c r="G800"/>
      <c r="H800" s="6" t="s">
        <v>80</v>
      </c>
      <c r="I800"/>
      <c r="J800" s="6" t="s">
        <v>81</v>
      </c>
      <c r="K800" s="6" t="s">
        <v>82</v>
      </c>
      <c r="L800" s="6" t="s">
        <v>156</v>
      </c>
      <c r="M800" s="6" t="s">
        <v>84</v>
      </c>
      <c r="N800" s="6" t="s">
        <v>85</v>
      </c>
      <c r="O800" s="6" t="s">
        <v>157</v>
      </c>
      <c r="P800" s="6" t="s">
        <v>108</v>
      </c>
      <c r="Q800" s="6" t="s">
        <v>110</v>
      </c>
      <c r="R800" s="6" t="s">
        <v>110</v>
      </c>
      <c r="S800"/>
      <c r="T800"/>
      <c r="U800" s="6" t="s">
        <v>91</v>
      </c>
      <c r="V800" s="6" t="s">
        <v>91</v>
      </c>
      <c r="W800" s="6" t="s">
        <v>80</v>
      </c>
      <c r="X800" s="6" t="s">
        <v>80</v>
      </c>
      <c r="Y800" s="6" t="s">
        <v>92</v>
      </c>
      <c r="Z800" s="6" t="s">
        <v>80</v>
      </c>
      <c r="AA800" s="6" t="s">
        <v>80</v>
      </c>
      <c r="AB800"/>
      <c r="AC800"/>
      <c r="AD800"/>
      <c r="AE800" t="str">
        <f>VLOOKUP(E800,'Synthèse ventes'!$A$5:$C$2461,3,0)</f>
        <v>Rond Ø180 SMX Beta Pamiers</v>
      </c>
      <c r="AF800" t="str">
        <f>VLOOKUP(E800,'Synthèse ventes'!$A$5:$C$2461,2,0)</f>
        <v>AD PAMIERS</v>
      </c>
      <c r="AG800"/>
      <c r="AH800"/>
      <c r="AI800"/>
      <c r="AJ800"/>
      <c r="AK800" s="6" t="s">
        <v>92</v>
      </c>
      <c r="AL800" s="6" t="s">
        <v>3067</v>
      </c>
      <c r="AM800" s="6" t="s">
        <v>95</v>
      </c>
      <c r="AN800" s="6" t="s">
        <v>375</v>
      </c>
      <c r="AO800" s="6" t="s">
        <v>368</v>
      </c>
      <c r="AP800" s="6" t="s">
        <v>80</v>
      </c>
      <c r="AQ800" s="6" t="s">
        <v>80</v>
      </c>
      <c r="AR800" s="6" t="s">
        <v>697</v>
      </c>
      <c r="AS800" s="6" t="s">
        <v>1434</v>
      </c>
      <c r="AT800"/>
      <c r="AU800" s="6" t="s">
        <v>80</v>
      </c>
      <c r="AV800" s="6" t="s">
        <v>100</v>
      </c>
      <c r="AW800"/>
      <c r="AX800"/>
      <c r="AY800"/>
      <c r="AZ800"/>
      <c r="BA800"/>
      <c r="BB800"/>
      <c r="BC800"/>
      <c r="BD800" s="6" t="s">
        <v>3027</v>
      </c>
      <c r="BE800" s="7" t="s">
        <v>102</v>
      </c>
      <c r="BG800" s="7" t="s">
        <v>103</v>
      </c>
      <c r="BH800" s="7">
        <v>2017</v>
      </c>
      <c r="BI800" s="7" t="s">
        <v>104</v>
      </c>
      <c r="BJ800" s="7" t="s">
        <v>105</v>
      </c>
      <c r="BK800" s="7" t="s">
        <v>105</v>
      </c>
      <c r="BL800" s="7" t="s">
        <v>103</v>
      </c>
      <c r="BN800"/>
      <c r="BO800"/>
      <c r="BP800"/>
      <c r="BQ800"/>
      <c r="BR800"/>
      <c r="BS800"/>
      <c r="BT800"/>
      <c r="BU800"/>
      <c r="BV800"/>
      <c r="BW800"/>
      <c r="BX800"/>
      <c r="BY800" s="8">
        <v>93070</v>
      </c>
      <c r="BZ800" s="9" t="s">
        <v>106</v>
      </c>
    </row>
    <row r="801" spans="1:78" s="7" customFormat="1" hidden="1" x14ac:dyDescent="0.25">
      <c r="A801" s="7" t="str">
        <f t="shared" si="12"/>
        <v>ACHO*</v>
      </c>
      <c r="B801" s="6" t="s">
        <v>3068</v>
      </c>
      <c r="C801" s="6" t="s">
        <v>3069</v>
      </c>
      <c r="D801" s="6" t="s">
        <v>3065</v>
      </c>
      <c r="E801" s="6" t="s">
        <v>3066</v>
      </c>
      <c r="F801"/>
      <c r="G801"/>
      <c r="H801" s="6" t="s">
        <v>80</v>
      </c>
      <c r="I801"/>
      <c r="J801" s="6" t="s">
        <v>81</v>
      </c>
      <c r="K801" s="6" t="s">
        <v>82</v>
      </c>
      <c r="L801" s="6" t="s">
        <v>156</v>
      </c>
      <c r="M801" s="6" t="s">
        <v>84</v>
      </c>
      <c r="N801" s="6" t="s">
        <v>85</v>
      </c>
      <c r="O801" s="6" t="s">
        <v>157</v>
      </c>
      <c r="P801" s="6" t="s">
        <v>108</v>
      </c>
      <c r="Q801" s="6" t="s">
        <v>110</v>
      </c>
      <c r="R801" s="6" t="s">
        <v>110</v>
      </c>
      <c r="S801"/>
      <c r="T801"/>
      <c r="U801" s="6" t="s">
        <v>91</v>
      </c>
      <c r="V801" s="6" t="s">
        <v>91</v>
      </c>
      <c r="W801" s="6" t="s">
        <v>80</v>
      </c>
      <c r="X801" s="6" t="s">
        <v>80</v>
      </c>
      <c r="Y801" s="6" t="s">
        <v>92</v>
      </c>
      <c r="Z801" s="6" t="s">
        <v>80</v>
      </c>
      <c r="AA801" s="6" t="s">
        <v>80</v>
      </c>
      <c r="AB801"/>
      <c r="AC801"/>
      <c r="AD801"/>
      <c r="AE801" t="str">
        <f>VLOOKUP(E801,'Synthèse ventes'!$A$5:$C$2461,3,0)</f>
        <v>Rond Ø180 SMX Beta Pamiers</v>
      </c>
      <c r="AF801" t="str">
        <f>VLOOKUP(E801,'Synthèse ventes'!$A$5:$C$2461,2,0)</f>
        <v>AD PAMIERS</v>
      </c>
      <c r="AG801"/>
      <c r="AH801"/>
      <c r="AI801"/>
      <c r="AJ801"/>
      <c r="AK801" s="6" t="s">
        <v>92</v>
      </c>
      <c r="AL801" s="6" t="s">
        <v>3067</v>
      </c>
      <c r="AM801" s="6" t="s">
        <v>95</v>
      </c>
      <c r="AN801" s="6" t="s">
        <v>375</v>
      </c>
      <c r="AO801" s="6" t="s">
        <v>510</v>
      </c>
      <c r="AP801" s="6" t="s">
        <v>80</v>
      </c>
      <c r="AQ801" s="6" t="s">
        <v>80</v>
      </c>
      <c r="AR801" s="6" t="s">
        <v>697</v>
      </c>
      <c r="AS801" s="6" t="s">
        <v>1434</v>
      </c>
      <c r="AT801"/>
      <c r="AU801" s="6" t="s">
        <v>80</v>
      </c>
      <c r="AV801" s="6" t="s">
        <v>100</v>
      </c>
      <c r="AW801"/>
      <c r="AX801"/>
      <c r="AY801"/>
      <c r="AZ801"/>
      <c r="BA801"/>
      <c r="BB801"/>
      <c r="BC801"/>
      <c r="BD801" s="6" t="s">
        <v>3027</v>
      </c>
      <c r="BE801" s="7" t="s">
        <v>102</v>
      </c>
      <c r="BG801" s="7" t="s">
        <v>103</v>
      </c>
      <c r="BH801" s="7">
        <v>2017</v>
      </c>
      <c r="BI801" s="7" t="s">
        <v>104</v>
      </c>
      <c r="BJ801" s="7" t="s">
        <v>105</v>
      </c>
      <c r="BK801" s="7" t="s">
        <v>105</v>
      </c>
      <c r="BL801" s="7" t="s">
        <v>103</v>
      </c>
      <c r="BN801"/>
      <c r="BO801"/>
      <c r="BP801"/>
      <c r="BQ801"/>
      <c r="BR801"/>
      <c r="BS801"/>
      <c r="BT801"/>
      <c r="BU801"/>
      <c r="BV801"/>
      <c r="BW801"/>
      <c r="BX801"/>
      <c r="BY801" s="8">
        <v>128001</v>
      </c>
      <c r="BZ801" s="9" t="s">
        <v>106</v>
      </c>
    </row>
    <row r="802" spans="1:78" s="7" customFormat="1" hidden="1" x14ac:dyDescent="0.25">
      <c r="A802" s="7" t="str">
        <f t="shared" si="12"/>
        <v>ACJH*</v>
      </c>
      <c r="B802" s="6" t="s">
        <v>3070</v>
      </c>
      <c r="C802" s="6" t="s">
        <v>3071</v>
      </c>
      <c r="D802" s="6" t="s">
        <v>3072</v>
      </c>
      <c r="E802" s="6" t="s">
        <v>3073</v>
      </c>
      <c r="F802"/>
      <c r="G802"/>
      <c r="H802" s="6" t="s">
        <v>80</v>
      </c>
      <c r="I802"/>
      <c r="J802" s="6" t="s">
        <v>81</v>
      </c>
      <c r="K802" s="6" t="s">
        <v>82</v>
      </c>
      <c r="L802" s="6" t="s">
        <v>156</v>
      </c>
      <c r="M802" s="6" t="s">
        <v>84</v>
      </c>
      <c r="N802" s="6" t="s">
        <v>85</v>
      </c>
      <c r="O802" s="6" t="s">
        <v>157</v>
      </c>
      <c r="P802" s="6" t="s">
        <v>108</v>
      </c>
      <c r="Q802" s="6" t="s">
        <v>110</v>
      </c>
      <c r="R802" s="6" t="s">
        <v>110</v>
      </c>
      <c r="S802"/>
      <c r="T802"/>
      <c r="U802" s="6" t="s">
        <v>91</v>
      </c>
      <c r="V802" s="6" t="s">
        <v>91</v>
      </c>
      <c r="W802" s="6" t="s">
        <v>80</v>
      </c>
      <c r="X802" s="6" t="s">
        <v>80</v>
      </c>
      <c r="Y802" s="6" t="s">
        <v>92</v>
      </c>
      <c r="Z802" s="6" t="s">
        <v>80</v>
      </c>
      <c r="AA802" s="6" t="s">
        <v>80</v>
      </c>
      <c r="AB802"/>
      <c r="AC802"/>
      <c r="AD802"/>
      <c r="AE802" t="str">
        <f>VLOOKUP(E802,'Synthèse ventes'!$A$5:$C$2461,3,0)</f>
        <v>Rond Ø280 pour Pamiers</v>
      </c>
      <c r="AF802" t="str">
        <f>VLOOKUP(E802,'Synthèse ventes'!$A$5:$C$2461,2,0)</f>
        <v>AD PAMIERS</v>
      </c>
      <c r="AG802"/>
      <c r="AH802"/>
      <c r="AI802"/>
      <c r="AJ802"/>
      <c r="AK802" s="6" t="s">
        <v>92</v>
      </c>
      <c r="AL802" s="6" t="s">
        <v>3074</v>
      </c>
      <c r="AM802" s="6" t="s">
        <v>95</v>
      </c>
      <c r="AN802" s="6" t="s">
        <v>145</v>
      </c>
      <c r="AO802" s="6" t="s">
        <v>400</v>
      </c>
      <c r="AP802" s="6" t="s">
        <v>80</v>
      </c>
      <c r="AQ802" s="6" t="s">
        <v>80</v>
      </c>
      <c r="AR802" s="6" t="s">
        <v>266</v>
      </c>
      <c r="AS802" s="6" t="s">
        <v>1861</v>
      </c>
      <c r="AT802"/>
      <c r="AU802" s="6" t="s">
        <v>80</v>
      </c>
      <c r="AV802" s="6" t="s">
        <v>100</v>
      </c>
      <c r="AW802"/>
      <c r="AX802"/>
      <c r="AY802"/>
      <c r="AZ802"/>
      <c r="BA802"/>
      <c r="BB802"/>
      <c r="BC802"/>
      <c r="BD802" s="6" t="s">
        <v>3075</v>
      </c>
      <c r="BE802" s="7" t="s">
        <v>102</v>
      </c>
      <c r="BG802" s="7" t="s">
        <v>103</v>
      </c>
      <c r="BH802" s="7">
        <v>2017</v>
      </c>
      <c r="BI802" s="7" t="s">
        <v>104</v>
      </c>
      <c r="BJ802" s="7" t="s">
        <v>105</v>
      </c>
      <c r="BK802" s="7" t="s">
        <v>105</v>
      </c>
      <c r="BL802" s="7" t="s">
        <v>103</v>
      </c>
      <c r="BN802"/>
      <c r="BO802"/>
      <c r="BP802"/>
      <c r="BQ802"/>
      <c r="BR802"/>
      <c r="BS802"/>
      <c r="BT802"/>
      <c r="BU802"/>
      <c r="BV802"/>
      <c r="BW802"/>
      <c r="BX802"/>
      <c r="BY802" s="8">
        <v>84188</v>
      </c>
      <c r="BZ802" s="9" t="s">
        <v>106</v>
      </c>
    </row>
    <row r="803" spans="1:78" s="7" customFormat="1" hidden="1" x14ac:dyDescent="0.25">
      <c r="A803" s="7" t="str">
        <f t="shared" si="12"/>
        <v>ACJH*</v>
      </c>
      <c r="B803" s="6" t="s">
        <v>3076</v>
      </c>
      <c r="C803" s="6" t="s">
        <v>3077</v>
      </c>
      <c r="D803" s="6" t="s">
        <v>3072</v>
      </c>
      <c r="E803" s="6" t="s">
        <v>3073</v>
      </c>
      <c r="F803"/>
      <c r="G803"/>
      <c r="H803" s="6" t="s">
        <v>80</v>
      </c>
      <c r="I803"/>
      <c r="J803" s="6" t="s">
        <v>81</v>
      </c>
      <c r="K803" s="6" t="s">
        <v>82</v>
      </c>
      <c r="L803" s="6" t="s">
        <v>156</v>
      </c>
      <c r="M803" s="6" t="s">
        <v>84</v>
      </c>
      <c r="N803" s="6" t="s">
        <v>85</v>
      </c>
      <c r="O803" s="6" t="s">
        <v>157</v>
      </c>
      <c r="P803" s="6" t="s">
        <v>108</v>
      </c>
      <c r="Q803" s="6" t="s">
        <v>110</v>
      </c>
      <c r="R803" s="6" t="s">
        <v>110</v>
      </c>
      <c r="S803"/>
      <c r="T803"/>
      <c r="U803" s="6" t="s">
        <v>91</v>
      </c>
      <c r="V803" s="6" t="s">
        <v>91</v>
      </c>
      <c r="W803" s="6" t="s">
        <v>80</v>
      </c>
      <c r="X803" s="6" t="s">
        <v>80</v>
      </c>
      <c r="Y803" s="6" t="s">
        <v>92</v>
      </c>
      <c r="Z803" s="6" t="s">
        <v>80</v>
      </c>
      <c r="AA803" s="6" t="s">
        <v>80</v>
      </c>
      <c r="AB803"/>
      <c r="AC803"/>
      <c r="AD803"/>
      <c r="AE803" t="str">
        <f>VLOOKUP(E803,'Synthèse ventes'!$A$5:$C$2461,3,0)</f>
        <v>Rond Ø280 pour Pamiers</v>
      </c>
      <c r="AF803" t="str">
        <f>VLOOKUP(E803,'Synthèse ventes'!$A$5:$C$2461,2,0)</f>
        <v>AD PAMIERS</v>
      </c>
      <c r="AG803"/>
      <c r="AH803"/>
      <c r="AI803"/>
      <c r="AJ803"/>
      <c r="AK803" s="6" t="s">
        <v>92</v>
      </c>
      <c r="AL803" s="6" t="s">
        <v>3074</v>
      </c>
      <c r="AM803" s="6" t="s">
        <v>95</v>
      </c>
      <c r="AN803" s="6" t="s">
        <v>96</v>
      </c>
      <c r="AO803" s="6" t="s">
        <v>394</v>
      </c>
      <c r="AP803" s="6" t="s">
        <v>80</v>
      </c>
      <c r="AQ803" s="6" t="s">
        <v>80</v>
      </c>
      <c r="AR803" s="6" t="s">
        <v>266</v>
      </c>
      <c r="AS803" s="6" t="s">
        <v>1861</v>
      </c>
      <c r="AT803"/>
      <c r="AU803" s="6" t="s">
        <v>80</v>
      </c>
      <c r="AV803" s="6" t="s">
        <v>100</v>
      </c>
      <c r="AW803"/>
      <c r="AX803"/>
      <c r="AY803"/>
      <c r="AZ803"/>
      <c r="BA803"/>
      <c r="BB803"/>
      <c r="BC803"/>
      <c r="BD803" s="6" t="s">
        <v>3075</v>
      </c>
      <c r="BE803" s="7" t="s">
        <v>102</v>
      </c>
      <c r="BG803" s="7" t="s">
        <v>103</v>
      </c>
      <c r="BH803" s="7">
        <v>2017</v>
      </c>
      <c r="BI803" s="7" t="s">
        <v>104</v>
      </c>
      <c r="BJ803" s="7" t="s">
        <v>105</v>
      </c>
      <c r="BK803" s="7" t="s">
        <v>105</v>
      </c>
      <c r="BL803" s="7" t="s">
        <v>103</v>
      </c>
      <c r="BN803"/>
      <c r="BO803"/>
      <c r="BP803"/>
      <c r="BQ803"/>
      <c r="BR803"/>
      <c r="BS803"/>
      <c r="BT803"/>
      <c r="BU803"/>
      <c r="BV803"/>
      <c r="BW803"/>
      <c r="BX803"/>
      <c r="BY803" s="8">
        <v>132398</v>
      </c>
      <c r="BZ803" s="9" t="s">
        <v>106</v>
      </c>
    </row>
    <row r="804" spans="1:78" s="7" customFormat="1" hidden="1" x14ac:dyDescent="0.25">
      <c r="A804" s="7" t="str">
        <f t="shared" si="12"/>
        <v>ACHL*</v>
      </c>
      <c r="B804" s="6" t="s">
        <v>3078</v>
      </c>
      <c r="C804" s="6" t="s">
        <v>3079</v>
      </c>
      <c r="D804" s="6" t="s">
        <v>3080</v>
      </c>
      <c r="E804" s="6" t="s">
        <v>3081</v>
      </c>
      <c r="F804"/>
      <c r="G804"/>
      <c r="H804" s="6" t="s">
        <v>80</v>
      </c>
      <c r="I804"/>
      <c r="J804" s="6" t="s">
        <v>81</v>
      </c>
      <c r="K804" s="6" t="s">
        <v>82</v>
      </c>
      <c r="L804" s="6" t="s">
        <v>137</v>
      </c>
      <c r="M804" s="6" t="s">
        <v>84</v>
      </c>
      <c r="N804" s="6" t="s">
        <v>85</v>
      </c>
      <c r="O804" s="6" t="s">
        <v>138</v>
      </c>
      <c r="P804" s="6" t="s">
        <v>219</v>
      </c>
      <c r="Q804" s="6" t="s">
        <v>623</v>
      </c>
      <c r="R804" s="35" t="s">
        <v>280</v>
      </c>
      <c r="S804" s="6" t="s">
        <v>623</v>
      </c>
      <c r="T804" s="35" t="s">
        <v>280</v>
      </c>
      <c r="U804" s="32" t="s">
        <v>625</v>
      </c>
      <c r="V804" s="32" t="s">
        <v>223</v>
      </c>
      <c r="W804" s="6" t="s">
        <v>80</v>
      </c>
      <c r="X804" s="6" t="s">
        <v>80</v>
      </c>
      <c r="Y804" s="6" t="s">
        <v>92</v>
      </c>
      <c r="Z804" s="6" t="s">
        <v>80</v>
      </c>
      <c r="AA804" s="6" t="s">
        <v>93</v>
      </c>
      <c r="AB804"/>
      <c r="AC804"/>
      <c r="AD804"/>
      <c r="AE804" t="str">
        <f>VLOOKUP(E804,'Synthèse ventes'!$A$5:$C$2461,3,0)</f>
        <v>Rond Ø250 ALCOA x 120 Kg</v>
      </c>
      <c r="AF804" t="str">
        <f>VLOOKUP(E804,'Synthèse ventes'!$A$5:$C$2461,2,0)</f>
        <v>ALCOA</v>
      </c>
      <c r="AG804"/>
      <c r="AH804"/>
      <c r="AI804"/>
      <c r="AJ804"/>
      <c r="AK804" s="6" t="s">
        <v>80</v>
      </c>
      <c r="AL804" s="6" t="s">
        <v>3082</v>
      </c>
      <c r="AM804" s="6" t="s">
        <v>95</v>
      </c>
      <c r="AN804" s="6" t="s">
        <v>234</v>
      </c>
      <c r="AO804" s="6" t="s">
        <v>225</v>
      </c>
      <c r="AP804" s="6" t="s">
        <v>80</v>
      </c>
      <c r="AQ804" s="6" t="s">
        <v>80</v>
      </c>
      <c r="AR804" s="6" t="s">
        <v>1915</v>
      </c>
      <c r="AS804" s="6" t="s">
        <v>573</v>
      </c>
      <c r="AT804"/>
      <c r="AU804" s="6" t="s">
        <v>80</v>
      </c>
      <c r="AV804" s="6" t="s">
        <v>100</v>
      </c>
      <c r="AW804"/>
      <c r="AX804"/>
      <c r="AY804"/>
      <c r="AZ804"/>
      <c r="BA804"/>
      <c r="BB804"/>
      <c r="BC804"/>
      <c r="BD804" s="6" t="s">
        <v>3083</v>
      </c>
      <c r="BE804" s="7" t="s">
        <v>102</v>
      </c>
      <c r="BG804" s="7" t="s">
        <v>103</v>
      </c>
      <c r="BH804" s="7">
        <v>2017</v>
      </c>
      <c r="BI804" s="7" t="s">
        <v>104</v>
      </c>
      <c r="BJ804" s="7" t="s">
        <v>105</v>
      </c>
      <c r="BK804" s="7" t="s">
        <v>105</v>
      </c>
      <c r="BL804" s="7" t="s">
        <v>103</v>
      </c>
      <c r="BN804"/>
      <c r="BO804"/>
      <c r="BP804"/>
      <c r="BQ804"/>
      <c r="BR804"/>
      <c r="BS804"/>
      <c r="BT804"/>
      <c r="BU804"/>
      <c r="BV804"/>
      <c r="BW804"/>
      <c r="BX804"/>
      <c r="BY804" s="8">
        <v>68838</v>
      </c>
      <c r="BZ804" s="9" t="s">
        <v>106</v>
      </c>
    </row>
    <row r="805" spans="1:78" s="7" customFormat="1" hidden="1" x14ac:dyDescent="0.25">
      <c r="A805" s="7" t="str">
        <f t="shared" si="12"/>
        <v>ACHG*</v>
      </c>
      <c r="B805" s="6" t="s">
        <v>3084</v>
      </c>
      <c r="C805" s="6" t="s">
        <v>3085</v>
      </c>
      <c r="D805" s="6" t="s">
        <v>2988</v>
      </c>
      <c r="E805" s="6" t="s">
        <v>2989</v>
      </c>
      <c r="F805"/>
      <c r="G805"/>
      <c r="H805" s="6" t="s">
        <v>80</v>
      </c>
      <c r="I805"/>
      <c r="J805" s="6" t="s">
        <v>81</v>
      </c>
      <c r="K805" s="6" t="s">
        <v>82</v>
      </c>
      <c r="L805" s="6" t="s">
        <v>137</v>
      </c>
      <c r="M805" s="6" t="s">
        <v>84</v>
      </c>
      <c r="N805" s="6" t="s">
        <v>85</v>
      </c>
      <c r="O805" s="6" t="s">
        <v>138</v>
      </c>
      <c r="P805" s="6" t="s">
        <v>219</v>
      </c>
      <c r="Q805" s="6" t="s">
        <v>623</v>
      </c>
      <c r="R805" s="35" t="s">
        <v>3086</v>
      </c>
      <c r="S805" s="6" t="s">
        <v>623</v>
      </c>
      <c r="T805" s="35" t="s">
        <v>3086</v>
      </c>
      <c r="U805" s="32" t="s">
        <v>625</v>
      </c>
      <c r="V805" s="32" t="s">
        <v>223</v>
      </c>
      <c r="W805" s="6" t="s">
        <v>80</v>
      </c>
      <c r="X805" s="6" t="s">
        <v>80</v>
      </c>
      <c r="Y805" s="6" t="s">
        <v>92</v>
      </c>
      <c r="Z805" s="6" t="s">
        <v>80</v>
      </c>
      <c r="AA805" s="6" t="s">
        <v>93</v>
      </c>
      <c r="AB805"/>
      <c r="AC805"/>
      <c r="AD805"/>
      <c r="AE805" t="str">
        <f>VLOOKUP(E805,'Synthèse ventes'!$A$5:$C$2461,3,0)</f>
        <v>Rond Ø250 ALCOA x 120 Kg</v>
      </c>
      <c r="AF805" t="str">
        <f>VLOOKUP(E805,'Synthèse ventes'!$A$5:$C$2461,2,0)</f>
        <v>ALCOA</v>
      </c>
      <c r="AG805"/>
      <c r="AH805"/>
      <c r="AI805"/>
      <c r="AJ805"/>
      <c r="AK805" s="6" t="s">
        <v>80</v>
      </c>
      <c r="AL805" s="6" t="s">
        <v>2990</v>
      </c>
      <c r="AM805" s="6" t="s">
        <v>95</v>
      </c>
      <c r="AN805" s="6" t="s">
        <v>234</v>
      </c>
      <c r="AO805" s="6" t="s">
        <v>225</v>
      </c>
      <c r="AP805" s="6" t="s">
        <v>80</v>
      </c>
      <c r="AQ805" s="6" t="s">
        <v>80</v>
      </c>
      <c r="AR805" s="6" t="s">
        <v>1915</v>
      </c>
      <c r="AS805" s="6" t="s">
        <v>573</v>
      </c>
      <c r="AT805"/>
      <c r="AU805" s="6" t="s">
        <v>80</v>
      </c>
      <c r="AV805" s="6" t="s">
        <v>100</v>
      </c>
      <c r="AW805"/>
      <c r="AX805"/>
      <c r="AY805"/>
      <c r="AZ805"/>
      <c r="BA805"/>
      <c r="BB805"/>
      <c r="BC805"/>
      <c r="BD805" s="6" t="s">
        <v>3083</v>
      </c>
      <c r="BE805" s="7" t="s">
        <v>102</v>
      </c>
      <c r="BG805" s="7" t="s">
        <v>103</v>
      </c>
      <c r="BH805" s="7">
        <v>2017</v>
      </c>
      <c r="BI805" s="7" t="s">
        <v>104</v>
      </c>
      <c r="BJ805" s="7" t="s">
        <v>105</v>
      </c>
      <c r="BK805" s="7" t="s">
        <v>105</v>
      </c>
      <c r="BL805" s="7" t="s">
        <v>103</v>
      </c>
      <c r="BN805"/>
      <c r="BO805"/>
      <c r="BP805"/>
      <c r="BQ805"/>
      <c r="BR805"/>
      <c r="BS805"/>
      <c r="BT805"/>
      <c r="BU805"/>
      <c r="BV805"/>
      <c r="BW805"/>
      <c r="BX805"/>
      <c r="BY805" s="8">
        <v>107675</v>
      </c>
      <c r="BZ805" s="9" t="s">
        <v>106</v>
      </c>
    </row>
    <row r="806" spans="1:78" s="7" customFormat="1" hidden="1" x14ac:dyDescent="0.25">
      <c r="A806" s="7" t="str">
        <f t="shared" si="12"/>
        <v>ACHG*</v>
      </c>
      <c r="B806" s="6" t="s">
        <v>3087</v>
      </c>
      <c r="C806" s="6" t="s">
        <v>3088</v>
      </c>
      <c r="D806" s="6" t="s">
        <v>2988</v>
      </c>
      <c r="E806" s="6" t="s">
        <v>2989</v>
      </c>
      <c r="F806"/>
      <c r="G806"/>
      <c r="H806" s="6" t="s">
        <v>80</v>
      </c>
      <c r="I806"/>
      <c r="J806" s="6" t="s">
        <v>81</v>
      </c>
      <c r="K806" s="6" t="s">
        <v>82</v>
      </c>
      <c r="L806" s="6" t="s">
        <v>156</v>
      </c>
      <c r="M806" s="6" t="s">
        <v>84</v>
      </c>
      <c r="N806" s="6" t="s">
        <v>85</v>
      </c>
      <c r="O806" s="6" t="s">
        <v>157</v>
      </c>
      <c r="P806" s="6" t="s">
        <v>108</v>
      </c>
      <c r="Q806" s="6" t="s">
        <v>110</v>
      </c>
      <c r="R806" s="6" t="s">
        <v>110</v>
      </c>
      <c r="S806"/>
      <c r="T806"/>
      <c r="U806" s="6" t="s">
        <v>91</v>
      </c>
      <c r="V806" s="6" t="s">
        <v>91</v>
      </c>
      <c r="W806" s="6" t="s">
        <v>80</v>
      </c>
      <c r="X806" s="6" t="s">
        <v>80</v>
      </c>
      <c r="Y806" s="6" t="s">
        <v>92</v>
      </c>
      <c r="Z806" s="6" t="s">
        <v>80</v>
      </c>
      <c r="AA806" s="6" t="s">
        <v>80</v>
      </c>
      <c r="AB806"/>
      <c r="AC806"/>
      <c r="AD806"/>
      <c r="AE806" t="str">
        <f>VLOOKUP(E806,'Synthèse ventes'!$A$5:$C$2461,3,0)</f>
        <v>Rond Ø250 ALCOA x 120 Kg</v>
      </c>
      <c r="AF806" t="str">
        <f>VLOOKUP(E806,'Synthèse ventes'!$A$5:$C$2461,2,0)</f>
        <v>ALCOA</v>
      </c>
      <c r="AG806"/>
      <c r="AH806"/>
      <c r="AI806"/>
      <c r="AJ806"/>
      <c r="AK806" s="6" t="s">
        <v>80</v>
      </c>
      <c r="AL806" s="6" t="s">
        <v>2990</v>
      </c>
      <c r="AM806" s="6" t="s">
        <v>95</v>
      </c>
      <c r="AN806" s="6" t="s">
        <v>145</v>
      </c>
      <c r="AO806" s="6" t="s">
        <v>400</v>
      </c>
      <c r="AP806" s="6" t="s">
        <v>80</v>
      </c>
      <c r="AQ806" s="6" t="s">
        <v>80</v>
      </c>
      <c r="AR806" s="6" t="s">
        <v>627</v>
      </c>
      <c r="AS806" s="6" t="s">
        <v>213</v>
      </c>
      <c r="AT806"/>
      <c r="AU806" s="6" t="s">
        <v>80</v>
      </c>
      <c r="AV806" s="6" t="s">
        <v>100</v>
      </c>
      <c r="AW806"/>
      <c r="AX806"/>
      <c r="AY806"/>
      <c r="AZ806"/>
      <c r="BA806"/>
      <c r="BB806"/>
      <c r="BC806"/>
      <c r="BD806" s="6" t="s">
        <v>3083</v>
      </c>
      <c r="BE806" s="7" t="s">
        <v>102</v>
      </c>
      <c r="BG806" s="7" t="s">
        <v>103</v>
      </c>
      <c r="BH806" s="7">
        <v>2017</v>
      </c>
      <c r="BI806" s="7" t="s">
        <v>104</v>
      </c>
      <c r="BJ806" s="7" t="s">
        <v>105</v>
      </c>
      <c r="BK806" s="7" t="s">
        <v>105</v>
      </c>
      <c r="BL806" s="7" t="s">
        <v>103</v>
      </c>
      <c r="BN806"/>
      <c r="BO806"/>
      <c r="BP806"/>
      <c r="BQ806"/>
      <c r="BR806"/>
      <c r="BS806"/>
      <c r="BT806"/>
      <c r="BU806"/>
      <c r="BV806"/>
      <c r="BW806"/>
      <c r="BX806"/>
      <c r="BY806" s="8">
        <v>39148</v>
      </c>
      <c r="BZ806" s="9" t="s">
        <v>106</v>
      </c>
    </row>
    <row r="807" spans="1:78" s="7" customFormat="1" hidden="1" x14ac:dyDescent="0.25">
      <c r="A807" s="7" t="str">
        <f t="shared" si="12"/>
        <v>ACHG*</v>
      </c>
      <c r="B807" s="6" t="s">
        <v>3089</v>
      </c>
      <c r="C807" s="6" t="s">
        <v>3090</v>
      </c>
      <c r="D807" s="6" t="s">
        <v>2988</v>
      </c>
      <c r="E807" s="6" t="s">
        <v>2989</v>
      </c>
      <c r="F807"/>
      <c r="G807"/>
      <c r="H807" s="6" t="s">
        <v>80</v>
      </c>
      <c r="I807"/>
      <c r="J807" s="6" t="s">
        <v>81</v>
      </c>
      <c r="K807" s="6" t="s">
        <v>82</v>
      </c>
      <c r="L807" s="6" t="s">
        <v>156</v>
      </c>
      <c r="M807" s="6" t="s">
        <v>84</v>
      </c>
      <c r="N807" s="6" t="s">
        <v>85</v>
      </c>
      <c r="O807" s="6" t="s">
        <v>157</v>
      </c>
      <c r="P807" s="6" t="s">
        <v>108</v>
      </c>
      <c r="Q807" s="6" t="s">
        <v>110</v>
      </c>
      <c r="R807" s="6" t="s">
        <v>110</v>
      </c>
      <c r="S807"/>
      <c r="T807"/>
      <c r="U807" s="6" t="s">
        <v>91</v>
      </c>
      <c r="V807" s="6" t="s">
        <v>91</v>
      </c>
      <c r="W807" s="6" t="s">
        <v>80</v>
      </c>
      <c r="X807" s="6" t="s">
        <v>80</v>
      </c>
      <c r="Y807" s="6" t="s">
        <v>92</v>
      </c>
      <c r="Z807" s="6" t="s">
        <v>80</v>
      </c>
      <c r="AA807" s="6" t="s">
        <v>80</v>
      </c>
      <c r="AB807"/>
      <c r="AC807"/>
      <c r="AD807"/>
      <c r="AE807" t="str">
        <f>VLOOKUP(E807,'Synthèse ventes'!$A$5:$C$2461,3,0)</f>
        <v>Rond Ø250 ALCOA x 120 Kg</v>
      </c>
      <c r="AF807" t="str">
        <f>VLOOKUP(E807,'Synthèse ventes'!$A$5:$C$2461,2,0)</f>
        <v>ALCOA</v>
      </c>
      <c r="AG807"/>
      <c r="AH807"/>
      <c r="AI807"/>
      <c r="AJ807"/>
      <c r="AK807" s="6" t="s">
        <v>80</v>
      </c>
      <c r="AL807" s="6" t="s">
        <v>2990</v>
      </c>
      <c r="AM807" s="6" t="s">
        <v>95</v>
      </c>
      <c r="AN807" s="6" t="s">
        <v>145</v>
      </c>
      <c r="AO807" s="6" t="s">
        <v>292</v>
      </c>
      <c r="AP807" s="6" t="s">
        <v>80</v>
      </c>
      <c r="AQ807" s="6" t="s">
        <v>80</v>
      </c>
      <c r="AR807" s="6" t="s">
        <v>627</v>
      </c>
      <c r="AS807" s="6" t="s">
        <v>213</v>
      </c>
      <c r="AT807"/>
      <c r="AU807" s="6" t="s">
        <v>80</v>
      </c>
      <c r="AV807" s="6" t="s">
        <v>100</v>
      </c>
      <c r="AW807"/>
      <c r="AX807"/>
      <c r="AY807"/>
      <c r="AZ807"/>
      <c r="BA807"/>
      <c r="BB807"/>
      <c r="BC807"/>
      <c r="BD807" s="6" t="s">
        <v>3083</v>
      </c>
      <c r="BE807" s="7" t="s">
        <v>102</v>
      </c>
      <c r="BG807" s="7" t="s">
        <v>103</v>
      </c>
      <c r="BH807" s="7">
        <v>2017</v>
      </c>
      <c r="BI807" s="7" t="s">
        <v>104</v>
      </c>
      <c r="BJ807" s="7" t="s">
        <v>105</v>
      </c>
      <c r="BK807" s="7" t="s">
        <v>105</v>
      </c>
      <c r="BL807" s="7" t="s">
        <v>103</v>
      </c>
      <c r="BN807"/>
      <c r="BO807"/>
      <c r="BP807"/>
      <c r="BQ807"/>
      <c r="BR807"/>
      <c r="BS807"/>
      <c r="BT807"/>
      <c r="BU807"/>
      <c r="BV807"/>
      <c r="BW807"/>
      <c r="BX807"/>
      <c r="BY807" s="8">
        <v>79215</v>
      </c>
      <c r="BZ807" s="9" t="s">
        <v>106</v>
      </c>
    </row>
    <row r="808" spans="1:78" s="7" customFormat="1" hidden="1" x14ac:dyDescent="0.25">
      <c r="A808" s="7" t="str">
        <f t="shared" si="12"/>
        <v>ACHG*</v>
      </c>
      <c r="B808" s="6" t="s">
        <v>3091</v>
      </c>
      <c r="C808" s="6" t="s">
        <v>3092</v>
      </c>
      <c r="D808" s="6" t="s">
        <v>2988</v>
      </c>
      <c r="E808" s="6" t="s">
        <v>2989</v>
      </c>
      <c r="F808"/>
      <c r="G808"/>
      <c r="H808" s="6" t="s">
        <v>80</v>
      </c>
      <c r="I808"/>
      <c r="J808" s="6" t="s">
        <v>81</v>
      </c>
      <c r="K808" s="6" t="s">
        <v>82</v>
      </c>
      <c r="L808" s="6" t="s">
        <v>156</v>
      </c>
      <c r="M808" s="6" t="s">
        <v>84</v>
      </c>
      <c r="N808" s="6" t="s">
        <v>85</v>
      </c>
      <c r="O808" s="6" t="s">
        <v>157</v>
      </c>
      <c r="P808" s="6" t="s">
        <v>108</v>
      </c>
      <c r="Q808" s="6" t="s">
        <v>110</v>
      </c>
      <c r="R808" s="6" t="s">
        <v>110</v>
      </c>
      <c r="S808"/>
      <c r="T808"/>
      <c r="U808" s="6" t="s">
        <v>91</v>
      </c>
      <c r="V808" s="6" t="s">
        <v>91</v>
      </c>
      <c r="W808" s="6" t="s">
        <v>80</v>
      </c>
      <c r="X808" s="6" t="s">
        <v>80</v>
      </c>
      <c r="Y808" s="6" t="s">
        <v>92</v>
      </c>
      <c r="Z808" s="6" t="s">
        <v>80</v>
      </c>
      <c r="AA808" s="6" t="s">
        <v>80</v>
      </c>
      <c r="AB808"/>
      <c r="AC808"/>
      <c r="AD808"/>
      <c r="AE808" t="str">
        <f>VLOOKUP(E808,'Synthèse ventes'!$A$5:$C$2461,3,0)</f>
        <v>Rond Ø250 ALCOA x 120 Kg</v>
      </c>
      <c r="AF808" t="str">
        <f>VLOOKUP(E808,'Synthèse ventes'!$A$5:$C$2461,2,0)</f>
        <v>ALCOA</v>
      </c>
      <c r="AG808"/>
      <c r="AH808"/>
      <c r="AI808"/>
      <c r="AJ808"/>
      <c r="AK808" s="6" t="s">
        <v>80</v>
      </c>
      <c r="AL808" s="6" t="s">
        <v>2990</v>
      </c>
      <c r="AM808" s="6" t="s">
        <v>95</v>
      </c>
      <c r="AN808" s="6" t="s">
        <v>96</v>
      </c>
      <c r="AO808" s="6" t="s">
        <v>394</v>
      </c>
      <c r="AP808" s="6" t="s">
        <v>80</v>
      </c>
      <c r="AQ808" s="6" t="s">
        <v>80</v>
      </c>
      <c r="AR808" s="6" t="s">
        <v>627</v>
      </c>
      <c r="AS808" s="6" t="s">
        <v>213</v>
      </c>
      <c r="AT808"/>
      <c r="AU808" s="6" t="s">
        <v>80</v>
      </c>
      <c r="AV808" s="6" t="s">
        <v>100</v>
      </c>
      <c r="AW808"/>
      <c r="AX808"/>
      <c r="AY808"/>
      <c r="AZ808"/>
      <c r="BA808"/>
      <c r="BB808"/>
      <c r="BC808"/>
      <c r="BD808" s="6" t="s">
        <v>3083</v>
      </c>
      <c r="BE808" s="7" t="s">
        <v>102</v>
      </c>
      <c r="BG808" s="7" t="s">
        <v>103</v>
      </c>
      <c r="BH808" s="7">
        <v>2017</v>
      </c>
      <c r="BI808" s="7" t="s">
        <v>104</v>
      </c>
      <c r="BJ808" s="7" t="s">
        <v>105</v>
      </c>
      <c r="BK808" s="7" t="s">
        <v>105</v>
      </c>
      <c r="BL808" s="7" t="s">
        <v>103</v>
      </c>
      <c r="BN808"/>
      <c r="BO808"/>
      <c r="BP808"/>
      <c r="BQ808"/>
      <c r="BR808"/>
      <c r="BS808"/>
      <c r="BT808"/>
      <c r="BU808"/>
      <c r="BV808"/>
      <c r="BW808"/>
      <c r="BX808"/>
      <c r="BY808" s="8">
        <v>18845</v>
      </c>
      <c r="BZ808" s="9" t="s">
        <v>106</v>
      </c>
    </row>
    <row r="809" spans="1:78" s="7" customFormat="1" hidden="1" x14ac:dyDescent="0.25">
      <c r="A809" s="7" t="str">
        <f t="shared" si="12"/>
        <v>ACHG*</v>
      </c>
      <c r="B809" s="6" t="s">
        <v>3093</v>
      </c>
      <c r="C809" s="6" t="s">
        <v>3094</v>
      </c>
      <c r="D809" s="6" t="s">
        <v>2988</v>
      </c>
      <c r="E809" s="6" t="s">
        <v>2989</v>
      </c>
      <c r="F809"/>
      <c r="G809"/>
      <c r="H809" s="6" t="s">
        <v>80</v>
      </c>
      <c r="I809"/>
      <c r="J809" s="6" t="s">
        <v>81</v>
      </c>
      <c r="K809" s="6" t="s">
        <v>82</v>
      </c>
      <c r="L809" s="6" t="s">
        <v>156</v>
      </c>
      <c r="M809" s="6" t="s">
        <v>84</v>
      </c>
      <c r="N809" s="6" t="s">
        <v>85</v>
      </c>
      <c r="O809" s="6" t="s">
        <v>157</v>
      </c>
      <c r="P809" s="6" t="s">
        <v>108</v>
      </c>
      <c r="Q809" s="6" t="s">
        <v>110</v>
      </c>
      <c r="R809" s="6" t="s">
        <v>110</v>
      </c>
      <c r="S809"/>
      <c r="T809"/>
      <c r="U809" s="6" t="s">
        <v>91</v>
      </c>
      <c r="V809" s="6" t="s">
        <v>91</v>
      </c>
      <c r="W809" s="6" t="s">
        <v>80</v>
      </c>
      <c r="X809" s="6" t="s">
        <v>80</v>
      </c>
      <c r="Y809" s="6" t="s">
        <v>92</v>
      </c>
      <c r="Z809" s="6" t="s">
        <v>80</v>
      </c>
      <c r="AA809" s="6" t="s">
        <v>80</v>
      </c>
      <c r="AB809"/>
      <c r="AC809"/>
      <c r="AD809"/>
      <c r="AE809" t="str">
        <f>VLOOKUP(E809,'Synthèse ventes'!$A$5:$C$2461,3,0)</f>
        <v>Rond Ø250 ALCOA x 120 Kg</v>
      </c>
      <c r="AF809" t="str">
        <f>VLOOKUP(E809,'Synthèse ventes'!$A$5:$C$2461,2,0)</f>
        <v>ALCOA</v>
      </c>
      <c r="AG809"/>
      <c r="AH809"/>
      <c r="AI809"/>
      <c r="AJ809"/>
      <c r="AK809" s="6" t="s">
        <v>80</v>
      </c>
      <c r="AL809" s="6" t="s">
        <v>2990</v>
      </c>
      <c r="AM809" s="6" t="s">
        <v>95</v>
      </c>
      <c r="AN809" s="6" t="s">
        <v>96</v>
      </c>
      <c r="AO809" s="6" t="s">
        <v>448</v>
      </c>
      <c r="AP809" s="6" t="s">
        <v>80</v>
      </c>
      <c r="AQ809" s="6" t="s">
        <v>80</v>
      </c>
      <c r="AR809" s="6" t="s">
        <v>627</v>
      </c>
      <c r="AS809" s="6" t="s">
        <v>213</v>
      </c>
      <c r="AT809"/>
      <c r="AU809" s="6" t="s">
        <v>80</v>
      </c>
      <c r="AV809" s="6" t="s">
        <v>100</v>
      </c>
      <c r="AW809"/>
      <c r="AX809"/>
      <c r="AY809"/>
      <c r="AZ809"/>
      <c r="BA809"/>
      <c r="BB809"/>
      <c r="BC809"/>
      <c r="BD809" s="6" t="s">
        <v>3083</v>
      </c>
      <c r="BE809" s="7" t="s">
        <v>102</v>
      </c>
      <c r="BG809" s="7" t="s">
        <v>103</v>
      </c>
      <c r="BH809" s="7">
        <v>2017</v>
      </c>
      <c r="BI809" s="7" t="s">
        <v>104</v>
      </c>
      <c r="BJ809" s="7" t="s">
        <v>105</v>
      </c>
      <c r="BK809" s="7" t="s">
        <v>105</v>
      </c>
      <c r="BL809" s="7" t="s">
        <v>103</v>
      </c>
      <c r="BN809"/>
      <c r="BO809"/>
      <c r="BP809"/>
      <c r="BQ809"/>
      <c r="BR809"/>
      <c r="BS809"/>
      <c r="BT809"/>
      <c r="BU809"/>
      <c r="BV809"/>
      <c r="BW809"/>
      <c r="BX809"/>
      <c r="BY809" s="8">
        <v>48439</v>
      </c>
      <c r="BZ809" s="9" t="s">
        <v>106</v>
      </c>
    </row>
    <row r="810" spans="1:78" s="7" customFormat="1" hidden="1" x14ac:dyDescent="0.25">
      <c r="A810" s="7" t="str">
        <f t="shared" si="12"/>
        <v>ACHG*</v>
      </c>
      <c r="B810" s="6" t="s">
        <v>3095</v>
      </c>
      <c r="C810" s="6" t="s">
        <v>3096</v>
      </c>
      <c r="D810" s="6" t="s">
        <v>2988</v>
      </c>
      <c r="E810" s="6" t="s">
        <v>2989</v>
      </c>
      <c r="F810"/>
      <c r="G810"/>
      <c r="H810" s="6" t="s">
        <v>80</v>
      </c>
      <c r="I810"/>
      <c r="J810" s="6" t="s">
        <v>81</v>
      </c>
      <c r="K810" s="6" t="s">
        <v>82</v>
      </c>
      <c r="L810" s="6" t="s">
        <v>156</v>
      </c>
      <c r="M810" s="6" t="s">
        <v>84</v>
      </c>
      <c r="N810" s="6" t="s">
        <v>85</v>
      </c>
      <c r="O810" s="6" t="s">
        <v>157</v>
      </c>
      <c r="P810" s="6" t="s">
        <v>108</v>
      </c>
      <c r="Q810" s="6" t="s">
        <v>110</v>
      </c>
      <c r="R810" s="6" t="s">
        <v>110</v>
      </c>
      <c r="S810"/>
      <c r="T810"/>
      <c r="U810" s="6" t="s">
        <v>91</v>
      </c>
      <c r="V810" s="6" t="s">
        <v>91</v>
      </c>
      <c r="W810" s="6" t="s">
        <v>80</v>
      </c>
      <c r="X810" s="6" t="s">
        <v>80</v>
      </c>
      <c r="Y810" s="6" t="s">
        <v>92</v>
      </c>
      <c r="Z810" s="6" t="s">
        <v>80</v>
      </c>
      <c r="AA810" s="6" t="s">
        <v>80</v>
      </c>
      <c r="AB810"/>
      <c r="AC810"/>
      <c r="AD810"/>
      <c r="AE810" t="str">
        <f>VLOOKUP(E810,'Synthèse ventes'!$A$5:$C$2461,3,0)</f>
        <v>Rond Ø250 ALCOA x 120 Kg</v>
      </c>
      <c r="AF810" t="str">
        <f>VLOOKUP(E810,'Synthèse ventes'!$A$5:$C$2461,2,0)</f>
        <v>ALCOA</v>
      </c>
      <c r="AG810"/>
      <c r="AH810"/>
      <c r="AI810"/>
      <c r="AJ810"/>
      <c r="AK810" s="6" t="s">
        <v>80</v>
      </c>
      <c r="AL810" s="6" t="s">
        <v>2990</v>
      </c>
      <c r="AM810" s="6" t="s">
        <v>95</v>
      </c>
      <c r="AN810" s="6" t="s">
        <v>234</v>
      </c>
      <c r="AO810" s="6" t="s">
        <v>510</v>
      </c>
      <c r="AP810" s="6" t="s">
        <v>80</v>
      </c>
      <c r="AQ810" s="6" t="s">
        <v>80</v>
      </c>
      <c r="AR810" s="6" t="s">
        <v>627</v>
      </c>
      <c r="AS810" s="6" t="s">
        <v>213</v>
      </c>
      <c r="AT810"/>
      <c r="AU810" s="6" t="s">
        <v>80</v>
      </c>
      <c r="AV810" s="6" t="s">
        <v>100</v>
      </c>
      <c r="AW810"/>
      <c r="AX810"/>
      <c r="AY810"/>
      <c r="AZ810"/>
      <c r="BA810"/>
      <c r="BB810"/>
      <c r="BC810"/>
      <c r="BD810" s="6" t="s">
        <v>3083</v>
      </c>
      <c r="BE810" s="7" t="s">
        <v>102</v>
      </c>
      <c r="BG810" s="7" t="s">
        <v>103</v>
      </c>
      <c r="BH810" s="7">
        <v>2017</v>
      </c>
      <c r="BI810" s="7" t="s">
        <v>104</v>
      </c>
      <c r="BJ810" s="7" t="s">
        <v>105</v>
      </c>
      <c r="BK810" s="7" t="s">
        <v>105</v>
      </c>
      <c r="BL810" s="7" t="s">
        <v>103</v>
      </c>
      <c r="BN810"/>
      <c r="BO810"/>
      <c r="BP810"/>
      <c r="BQ810"/>
      <c r="BR810"/>
      <c r="BS810"/>
      <c r="BT810"/>
      <c r="BU810"/>
      <c r="BV810"/>
      <c r="BW810"/>
      <c r="BX810"/>
      <c r="BY810" s="8">
        <v>69784</v>
      </c>
      <c r="BZ810" s="9" t="s">
        <v>106</v>
      </c>
    </row>
    <row r="811" spans="1:78" s="7" customFormat="1" hidden="1" x14ac:dyDescent="0.25">
      <c r="A811" s="7" t="str">
        <f t="shared" si="12"/>
        <v>ACGP*</v>
      </c>
      <c r="B811" s="6" t="s">
        <v>3097</v>
      </c>
      <c r="C811" s="6" t="s">
        <v>3098</v>
      </c>
      <c r="D811" s="6" t="s">
        <v>3099</v>
      </c>
      <c r="E811" s="6" t="s">
        <v>3100</v>
      </c>
      <c r="F811"/>
      <c r="G811"/>
      <c r="H811" s="6" t="s">
        <v>80</v>
      </c>
      <c r="I811"/>
      <c r="J811" s="6" t="s">
        <v>81</v>
      </c>
      <c r="K811" s="6" t="s">
        <v>82</v>
      </c>
      <c r="L811" s="6" t="s">
        <v>156</v>
      </c>
      <c r="M811" s="6" t="s">
        <v>84</v>
      </c>
      <c r="N811" s="6" t="s">
        <v>85</v>
      </c>
      <c r="O811" s="6" t="s">
        <v>157</v>
      </c>
      <c r="P811" s="6" t="s">
        <v>108</v>
      </c>
      <c r="Q811" s="6" t="s">
        <v>109</v>
      </c>
      <c r="R811" s="6" t="s">
        <v>110</v>
      </c>
      <c r="S811" s="6" t="s">
        <v>109</v>
      </c>
      <c r="T811" s="6" t="s">
        <v>110</v>
      </c>
      <c r="U811" s="6" t="s">
        <v>91</v>
      </c>
      <c r="V811" s="6" t="s">
        <v>91</v>
      </c>
      <c r="W811" s="6" t="s">
        <v>80</v>
      </c>
      <c r="X811" s="6" t="s">
        <v>80</v>
      </c>
      <c r="Y811" s="6" t="s">
        <v>92</v>
      </c>
      <c r="Z811" s="6" t="s">
        <v>80</v>
      </c>
      <c r="AA811" s="6" t="s">
        <v>93</v>
      </c>
      <c r="AB811"/>
      <c r="AC811"/>
      <c r="AD811"/>
      <c r="AE811" t="str">
        <f>VLOOKUP(E811,'Synthèse ventes'!$A$5:$C$2461,3,0)</f>
        <v>Rond Ø240 x 541 Kg</v>
      </c>
      <c r="AF811" t="str">
        <f>VLOOKUP(E811,'Synthèse ventes'!$A$5:$C$2461,2,0)</f>
        <v>AD ANCIZES</v>
      </c>
      <c r="AG811"/>
      <c r="AH811"/>
      <c r="AI811"/>
      <c r="AJ811"/>
      <c r="AK811" s="6" t="s">
        <v>92</v>
      </c>
      <c r="AL811" s="6" t="s">
        <v>3101</v>
      </c>
      <c r="AM811" s="6" t="s">
        <v>95</v>
      </c>
      <c r="AN811" s="6" t="s">
        <v>234</v>
      </c>
      <c r="AO811" s="6" t="s">
        <v>678</v>
      </c>
      <c r="AP811" s="6" t="s">
        <v>80</v>
      </c>
      <c r="AQ811" s="6" t="s">
        <v>80</v>
      </c>
      <c r="AR811" s="6" t="s">
        <v>266</v>
      </c>
      <c r="AS811" s="6" t="s">
        <v>1861</v>
      </c>
      <c r="AT811"/>
      <c r="AU811" s="6" t="s">
        <v>80</v>
      </c>
      <c r="AV811" s="6" t="s">
        <v>100</v>
      </c>
      <c r="AW811"/>
      <c r="AX811"/>
      <c r="AY811"/>
      <c r="AZ811"/>
      <c r="BA811"/>
      <c r="BB811"/>
      <c r="BC811"/>
      <c r="BD811" s="6" t="s">
        <v>3083</v>
      </c>
      <c r="BE811" s="7" t="s">
        <v>102</v>
      </c>
      <c r="BG811" s="7" t="s">
        <v>103</v>
      </c>
      <c r="BH811" s="7">
        <v>2017</v>
      </c>
      <c r="BI811" s="7" t="s">
        <v>104</v>
      </c>
      <c r="BJ811" s="7" t="s">
        <v>105</v>
      </c>
      <c r="BK811" s="7" t="s">
        <v>105</v>
      </c>
      <c r="BL811" s="7" t="s">
        <v>103</v>
      </c>
      <c r="BN811"/>
      <c r="BO811"/>
      <c r="BP811"/>
      <c r="BQ811"/>
      <c r="BR811"/>
      <c r="BS811"/>
      <c r="BT811"/>
      <c r="BU811"/>
      <c r="BV811"/>
      <c r="BW811"/>
      <c r="BX811"/>
      <c r="BY811" s="8">
        <v>45986</v>
      </c>
      <c r="BZ811" s="9" t="s">
        <v>106</v>
      </c>
    </row>
    <row r="812" spans="1:78" s="7" customFormat="1" hidden="1" x14ac:dyDescent="0.25">
      <c r="A812" s="7" t="str">
        <f t="shared" si="12"/>
        <v>ACHJ*</v>
      </c>
      <c r="B812" s="6" t="s">
        <v>3102</v>
      </c>
      <c r="C812" s="6" t="s">
        <v>3103</v>
      </c>
      <c r="D812" s="6" t="s">
        <v>3104</v>
      </c>
      <c r="E812" s="6" t="s">
        <v>3105</v>
      </c>
      <c r="F812"/>
      <c r="G812"/>
      <c r="H812" s="6" t="s">
        <v>80</v>
      </c>
      <c r="I812"/>
      <c r="J812" s="6" t="s">
        <v>81</v>
      </c>
      <c r="K812" s="6" t="s">
        <v>82</v>
      </c>
      <c r="L812" s="6" t="s">
        <v>156</v>
      </c>
      <c r="M812" s="6" t="s">
        <v>84</v>
      </c>
      <c r="N812" s="6" t="s">
        <v>85</v>
      </c>
      <c r="O812" s="6" t="s">
        <v>157</v>
      </c>
      <c r="P812" s="6" t="s">
        <v>108</v>
      </c>
      <c r="Q812" s="6" t="s">
        <v>110</v>
      </c>
      <c r="R812" s="6" t="s">
        <v>110</v>
      </c>
      <c r="S812"/>
      <c r="T812"/>
      <c r="U812" s="6" t="s">
        <v>91</v>
      </c>
      <c r="V812" s="6" t="s">
        <v>91</v>
      </c>
      <c r="W812" s="6" t="s">
        <v>80</v>
      </c>
      <c r="X812" s="6" t="s">
        <v>80</v>
      </c>
      <c r="Y812" s="6" t="s">
        <v>92</v>
      </c>
      <c r="Z812" s="6" t="s">
        <v>80</v>
      </c>
      <c r="AA812" s="6" t="s">
        <v>80</v>
      </c>
      <c r="AB812"/>
      <c r="AC812"/>
      <c r="AD812"/>
      <c r="AE812" t="str">
        <f>VLOOKUP(E812,'Synthèse ventes'!$A$5:$C$2461,3,0)</f>
        <v>Rond Ø250 ALCOA x 120 Kg</v>
      </c>
      <c r="AF812" t="str">
        <f>VLOOKUP(E812,'Synthèse ventes'!$A$5:$C$2461,2,0)</f>
        <v>ALCOA</v>
      </c>
      <c r="AG812"/>
      <c r="AH812"/>
      <c r="AI812"/>
      <c r="AJ812"/>
      <c r="AK812" s="6" t="s">
        <v>92</v>
      </c>
      <c r="AL812" s="6" t="s">
        <v>3106</v>
      </c>
      <c r="AM812" s="6" t="s">
        <v>95</v>
      </c>
      <c r="AN812" s="6" t="s">
        <v>145</v>
      </c>
      <c r="AO812" s="6" t="s">
        <v>400</v>
      </c>
      <c r="AP812" s="6" t="s">
        <v>80</v>
      </c>
      <c r="AQ812" s="6" t="s">
        <v>80</v>
      </c>
      <c r="AR812" s="6" t="s">
        <v>627</v>
      </c>
      <c r="AS812" s="6" t="s">
        <v>235</v>
      </c>
      <c r="AT812"/>
      <c r="AU812" s="6" t="s">
        <v>80</v>
      </c>
      <c r="AV812" s="6" t="s">
        <v>100</v>
      </c>
      <c r="AW812"/>
      <c r="AX812"/>
      <c r="AY812"/>
      <c r="AZ812"/>
      <c r="BA812"/>
      <c r="BB812"/>
      <c r="BC812"/>
      <c r="BD812" s="6" t="s">
        <v>3083</v>
      </c>
      <c r="BE812" s="7" t="s">
        <v>102</v>
      </c>
      <c r="BG812" s="7" t="s">
        <v>103</v>
      </c>
      <c r="BH812" s="7">
        <v>2017</v>
      </c>
      <c r="BI812" s="7" t="s">
        <v>104</v>
      </c>
      <c r="BJ812" s="7" t="s">
        <v>105</v>
      </c>
      <c r="BK812" s="7" t="s">
        <v>105</v>
      </c>
      <c r="BL812" s="7" t="s">
        <v>103</v>
      </c>
      <c r="BN812"/>
      <c r="BO812"/>
      <c r="BP812"/>
      <c r="BQ812"/>
      <c r="BR812"/>
      <c r="BS812"/>
      <c r="BT812"/>
      <c r="BU812"/>
      <c r="BV812"/>
      <c r="BW812"/>
      <c r="BX812"/>
      <c r="BY812" s="8">
        <v>50626</v>
      </c>
      <c r="BZ812" s="9" t="s">
        <v>106</v>
      </c>
    </row>
    <row r="813" spans="1:78" s="7" customFormat="1" hidden="1" x14ac:dyDescent="0.25">
      <c r="A813" s="7" t="str">
        <f t="shared" si="12"/>
        <v>ACHJ*</v>
      </c>
      <c r="B813" s="6" t="s">
        <v>3107</v>
      </c>
      <c r="C813" s="6" t="s">
        <v>3108</v>
      </c>
      <c r="D813" s="6" t="s">
        <v>3104</v>
      </c>
      <c r="E813" s="6" t="s">
        <v>3105</v>
      </c>
      <c r="F813"/>
      <c r="G813"/>
      <c r="H813" s="6" t="s">
        <v>80</v>
      </c>
      <c r="I813"/>
      <c r="J813" s="6" t="s">
        <v>81</v>
      </c>
      <c r="K813" s="6" t="s">
        <v>82</v>
      </c>
      <c r="L813" s="6" t="s">
        <v>156</v>
      </c>
      <c r="M813" s="6" t="s">
        <v>84</v>
      </c>
      <c r="N813" s="6" t="s">
        <v>85</v>
      </c>
      <c r="O813" s="6" t="s">
        <v>157</v>
      </c>
      <c r="P813" s="6" t="s">
        <v>108</v>
      </c>
      <c r="Q813" s="6" t="s">
        <v>110</v>
      </c>
      <c r="R813" s="6" t="s">
        <v>110</v>
      </c>
      <c r="S813"/>
      <c r="T813"/>
      <c r="U813" s="6" t="s">
        <v>91</v>
      </c>
      <c r="V813" s="6" t="s">
        <v>91</v>
      </c>
      <c r="W813" s="6" t="s">
        <v>80</v>
      </c>
      <c r="X813" s="6" t="s">
        <v>80</v>
      </c>
      <c r="Y813" s="6" t="s">
        <v>92</v>
      </c>
      <c r="Z813" s="6" t="s">
        <v>80</v>
      </c>
      <c r="AA813" s="6" t="s">
        <v>80</v>
      </c>
      <c r="AB813"/>
      <c r="AC813"/>
      <c r="AD813"/>
      <c r="AE813" t="str">
        <f>VLOOKUP(E813,'Synthèse ventes'!$A$5:$C$2461,3,0)</f>
        <v>Rond Ø250 ALCOA x 120 Kg</v>
      </c>
      <c r="AF813" t="str">
        <f>VLOOKUP(E813,'Synthèse ventes'!$A$5:$C$2461,2,0)</f>
        <v>ALCOA</v>
      </c>
      <c r="AG813"/>
      <c r="AH813"/>
      <c r="AI813"/>
      <c r="AJ813"/>
      <c r="AK813" s="6" t="s">
        <v>92</v>
      </c>
      <c r="AL813" s="6" t="s">
        <v>3106</v>
      </c>
      <c r="AM813" s="6" t="s">
        <v>95</v>
      </c>
      <c r="AN813" s="6" t="s">
        <v>96</v>
      </c>
      <c r="AO813" s="6" t="s">
        <v>394</v>
      </c>
      <c r="AP813" s="6" t="s">
        <v>80</v>
      </c>
      <c r="AQ813" s="6" t="s">
        <v>80</v>
      </c>
      <c r="AR813" s="6" t="s">
        <v>627</v>
      </c>
      <c r="AS813" s="6" t="s">
        <v>235</v>
      </c>
      <c r="AT813"/>
      <c r="AU813" s="6" t="s">
        <v>80</v>
      </c>
      <c r="AV813" s="6" t="s">
        <v>100</v>
      </c>
      <c r="AW813"/>
      <c r="AX813"/>
      <c r="AY813"/>
      <c r="AZ813"/>
      <c r="BA813"/>
      <c r="BB813"/>
      <c r="BC813"/>
      <c r="BD813" s="6" t="s">
        <v>3083</v>
      </c>
      <c r="BE813" s="7" t="s">
        <v>102</v>
      </c>
      <c r="BG813" s="7" t="s">
        <v>103</v>
      </c>
      <c r="BH813" s="7">
        <v>2017</v>
      </c>
      <c r="BI813" s="7" t="s">
        <v>104</v>
      </c>
      <c r="BJ813" s="7" t="s">
        <v>105</v>
      </c>
      <c r="BK813" s="7" t="s">
        <v>105</v>
      </c>
      <c r="BL813" s="7" t="s">
        <v>103</v>
      </c>
      <c r="BN813"/>
      <c r="BO813"/>
      <c r="BP813"/>
      <c r="BQ813"/>
      <c r="BR813"/>
      <c r="BS813"/>
      <c r="BT813"/>
      <c r="BU813"/>
      <c r="BV813"/>
      <c r="BW813"/>
      <c r="BX813"/>
      <c r="BY813" s="8">
        <v>92040</v>
      </c>
      <c r="BZ813" s="9" t="s">
        <v>106</v>
      </c>
    </row>
    <row r="814" spans="1:78" s="7" customFormat="1" hidden="1" x14ac:dyDescent="0.25">
      <c r="A814" s="7" t="str">
        <f t="shared" si="12"/>
        <v>ACHJ*</v>
      </c>
      <c r="B814" s="6" t="s">
        <v>3109</v>
      </c>
      <c r="C814" s="6" t="s">
        <v>3110</v>
      </c>
      <c r="D814" s="6" t="s">
        <v>3104</v>
      </c>
      <c r="E814" s="6" t="s">
        <v>3105</v>
      </c>
      <c r="F814"/>
      <c r="G814"/>
      <c r="H814" s="6" t="s">
        <v>80</v>
      </c>
      <c r="I814"/>
      <c r="J814" s="6" t="s">
        <v>81</v>
      </c>
      <c r="K814" s="6" t="s">
        <v>82</v>
      </c>
      <c r="L814" s="6" t="s">
        <v>156</v>
      </c>
      <c r="M814" s="6" t="s">
        <v>84</v>
      </c>
      <c r="N814" s="6" t="s">
        <v>85</v>
      </c>
      <c r="O814" s="6" t="s">
        <v>157</v>
      </c>
      <c r="P814" s="6" t="s">
        <v>108</v>
      </c>
      <c r="Q814" s="6" t="s">
        <v>110</v>
      </c>
      <c r="R814" s="6" t="s">
        <v>110</v>
      </c>
      <c r="S814"/>
      <c r="T814"/>
      <c r="U814" s="6" t="s">
        <v>91</v>
      </c>
      <c r="V814" s="6" t="s">
        <v>91</v>
      </c>
      <c r="W814" s="6" t="s">
        <v>80</v>
      </c>
      <c r="X814" s="6" t="s">
        <v>80</v>
      </c>
      <c r="Y814" s="6" t="s">
        <v>92</v>
      </c>
      <c r="Z814" s="6" t="s">
        <v>80</v>
      </c>
      <c r="AA814" s="6" t="s">
        <v>80</v>
      </c>
      <c r="AB814"/>
      <c r="AC814"/>
      <c r="AD814"/>
      <c r="AE814" t="str">
        <f>VLOOKUP(E814,'Synthèse ventes'!$A$5:$C$2461,3,0)</f>
        <v>Rond Ø250 ALCOA x 120 Kg</v>
      </c>
      <c r="AF814" t="str">
        <f>VLOOKUP(E814,'Synthèse ventes'!$A$5:$C$2461,2,0)</f>
        <v>ALCOA</v>
      </c>
      <c r="AG814"/>
      <c r="AH814"/>
      <c r="AI814"/>
      <c r="AJ814"/>
      <c r="AK814" s="6" t="s">
        <v>92</v>
      </c>
      <c r="AL814" s="6" t="s">
        <v>3106</v>
      </c>
      <c r="AM814" s="6" t="s">
        <v>95</v>
      </c>
      <c r="AN814" s="6" t="s">
        <v>96</v>
      </c>
      <c r="AO814" s="6" t="s">
        <v>448</v>
      </c>
      <c r="AP814" s="6" t="s">
        <v>80</v>
      </c>
      <c r="AQ814" s="6" t="s">
        <v>80</v>
      </c>
      <c r="AR814" s="6" t="s">
        <v>627</v>
      </c>
      <c r="AS814" s="6" t="s">
        <v>235</v>
      </c>
      <c r="AT814"/>
      <c r="AU814" s="6" t="s">
        <v>80</v>
      </c>
      <c r="AV814" s="6" t="s">
        <v>100</v>
      </c>
      <c r="AW814"/>
      <c r="AX814"/>
      <c r="AY814"/>
      <c r="AZ814"/>
      <c r="BA814"/>
      <c r="BB814"/>
      <c r="BC814"/>
      <c r="BD814" s="6" t="s">
        <v>3083</v>
      </c>
      <c r="BE814" s="7" t="s">
        <v>102</v>
      </c>
      <c r="BG814" s="7" t="s">
        <v>103</v>
      </c>
      <c r="BH814" s="7">
        <v>2017</v>
      </c>
      <c r="BI814" s="7" t="s">
        <v>104</v>
      </c>
      <c r="BJ814" s="7" t="s">
        <v>105</v>
      </c>
      <c r="BK814" s="7" t="s">
        <v>105</v>
      </c>
      <c r="BL814" s="7" t="s">
        <v>103</v>
      </c>
      <c r="BN814"/>
      <c r="BO814"/>
      <c r="BP814"/>
      <c r="BQ814"/>
      <c r="BR814"/>
      <c r="BS814"/>
      <c r="BT814"/>
      <c r="BU814"/>
      <c r="BV814"/>
      <c r="BW814"/>
      <c r="BX814"/>
      <c r="BY814" s="8">
        <v>52783</v>
      </c>
      <c r="BZ814" s="9" t="s">
        <v>106</v>
      </c>
    </row>
    <row r="815" spans="1:78" s="7" customFormat="1" hidden="1" x14ac:dyDescent="0.25">
      <c r="A815" s="7" t="str">
        <f t="shared" si="12"/>
        <v>ACHJ*</v>
      </c>
      <c r="B815" s="6" t="s">
        <v>3111</v>
      </c>
      <c r="C815" s="6" t="s">
        <v>3112</v>
      </c>
      <c r="D815" s="6" t="s">
        <v>3104</v>
      </c>
      <c r="E815" s="6" t="s">
        <v>3105</v>
      </c>
      <c r="F815"/>
      <c r="G815"/>
      <c r="H815" s="6" t="s">
        <v>80</v>
      </c>
      <c r="I815"/>
      <c r="J815" s="6" t="s">
        <v>81</v>
      </c>
      <c r="K815" s="6" t="s">
        <v>82</v>
      </c>
      <c r="L815" s="6" t="s">
        <v>156</v>
      </c>
      <c r="M815" s="6" t="s">
        <v>84</v>
      </c>
      <c r="N815" s="6" t="s">
        <v>85</v>
      </c>
      <c r="O815" s="6" t="s">
        <v>157</v>
      </c>
      <c r="P815" s="6" t="s">
        <v>108</v>
      </c>
      <c r="Q815" s="6" t="s">
        <v>110</v>
      </c>
      <c r="R815" s="6" t="s">
        <v>110</v>
      </c>
      <c r="S815"/>
      <c r="T815"/>
      <c r="U815" s="6" t="s">
        <v>91</v>
      </c>
      <c r="V815" s="6" t="s">
        <v>91</v>
      </c>
      <c r="W815" s="6" t="s">
        <v>80</v>
      </c>
      <c r="X815" s="6" t="s">
        <v>80</v>
      </c>
      <c r="Y815" s="6" t="s">
        <v>92</v>
      </c>
      <c r="Z815" s="6" t="s">
        <v>80</v>
      </c>
      <c r="AA815" s="6" t="s">
        <v>80</v>
      </c>
      <c r="AB815"/>
      <c r="AC815"/>
      <c r="AD815"/>
      <c r="AE815" t="str">
        <f>VLOOKUP(E815,'Synthèse ventes'!$A$5:$C$2461,3,0)</f>
        <v>Rond Ø250 ALCOA x 120 Kg</v>
      </c>
      <c r="AF815" t="str">
        <f>VLOOKUP(E815,'Synthèse ventes'!$A$5:$C$2461,2,0)</f>
        <v>ALCOA</v>
      </c>
      <c r="AG815"/>
      <c r="AH815"/>
      <c r="AI815"/>
      <c r="AJ815"/>
      <c r="AK815" s="6" t="s">
        <v>92</v>
      </c>
      <c r="AL815" s="6" t="s">
        <v>3106</v>
      </c>
      <c r="AM815" s="6" t="s">
        <v>95</v>
      </c>
      <c r="AN815" s="6" t="s">
        <v>234</v>
      </c>
      <c r="AO815" s="6" t="s">
        <v>510</v>
      </c>
      <c r="AP815" s="6" t="s">
        <v>80</v>
      </c>
      <c r="AQ815" s="6" t="s">
        <v>80</v>
      </c>
      <c r="AR815" s="6" t="s">
        <v>627</v>
      </c>
      <c r="AS815" s="6" t="s">
        <v>235</v>
      </c>
      <c r="AT815"/>
      <c r="AU815" s="6" t="s">
        <v>80</v>
      </c>
      <c r="AV815" s="6" t="s">
        <v>100</v>
      </c>
      <c r="AW815"/>
      <c r="AX815"/>
      <c r="AY815"/>
      <c r="AZ815"/>
      <c r="BA815"/>
      <c r="BB815"/>
      <c r="BC815"/>
      <c r="BD815" s="6" t="s">
        <v>3083</v>
      </c>
      <c r="BE815" s="7" t="s">
        <v>102</v>
      </c>
      <c r="BG815" s="7" t="s">
        <v>103</v>
      </c>
      <c r="BH815" s="7">
        <v>2017</v>
      </c>
      <c r="BI815" s="7" t="s">
        <v>104</v>
      </c>
      <c r="BJ815" s="7" t="s">
        <v>105</v>
      </c>
      <c r="BK815" s="7" t="s">
        <v>105</v>
      </c>
      <c r="BL815" s="7" t="s">
        <v>103</v>
      </c>
      <c r="BN815"/>
      <c r="BO815"/>
      <c r="BP815"/>
      <c r="BQ815"/>
      <c r="BR815"/>
      <c r="BS815"/>
      <c r="BT815"/>
      <c r="BU815"/>
      <c r="BV815"/>
      <c r="BW815"/>
      <c r="BX815"/>
      <c r="BY815" s="8">
        <v>28880</v>
      </c>
      <c r="BZ815" s="9" t="s">
        <v>106</v>
      </c>
    </row>
    <row r="816" spans="1:78" s="7" customFormat="1" hidden="1" x14ac:dyDescent="0.25">
      <c r="A816" s="7" t="str">
        <f t="shared" si="12"/>
        <v>ACHL*</v>
      </c>
      <c r="B816" s="6" t="s">
        <v>3113</v>
      </c>
      <c r="C816" s="6" t="s">
        <v>3114</v>
      </c>
      <c r="D816" s="6" t="s">
        <v>3080</v>
      </c>
      <c r="E816" s="6" t="s">
        <v>3081</v>
      </c>
      <c r="F816"/>
      <c r="G816"/>
      <c r="H816" s="6" t="s">
        <v>80</v>
      </c>
      <c r="I816"/>
      <c r="J816" s="6" t="s">
        <v>81</v>
      </c>
      <c r="K816" s="6" t="s">
        <v>82</v>
      </c>
      <c r="L816" s="6" t="s">
        <v>156</v>
      </c>
      <c r="M816" s="6" t="s">
        <v>84</v>
      </c>
      <c r="N816" s="6" t="s">
        <v>85</v>
      </c>
      <c r="O816" s="6" t="s">
        <v>157</v>
      </c>
      <c r="P816" s="6" t="s">
        <v>108</v>
      </c>
      <c r="Q816" s="6" t="s">
        <v>109</v>
      </c>
      <c r="R816" s="6" t="s">
        <v>110</v>
      </c>
      <c r="S816" s="6" t="s">
        <v>109</v>
      </c>
      <c r="T816" s="6" t="s">
        <v>110</v>
      </c>
      <c r="U816" s="6" t="s">
        <v>91</v>
      </c>
      <c r="V816" s="6" t="s">
        <v>91</v>
      </c>
      <c r="W816" s="6" t="s">
        <v>80</v>
      </c>
      <c r="X816" s="6" t="s">
        <v>80</v>
      </c>
      <c r="Y816" s="6" t="s">
        <v>92</v>
      </c>
      <c r="Z816" s="6" t="s">
        <v>80</v>
      </c>
      <c r="AA816" s="6" t="s">
        <v>93</v>
      </c>
      <c r="AB816"/>
      <c r="AC816"/>
      <c r="AD816"/>
      <c r="AE816" t="str">
        <f>VLOOKUP(E816,'Synthèse ventes'!$A$5:$C$2461,3,0)</f>
        <v>Rond Ø250 ALCOA x 120 Kg</v>
      </c>
      <c r="AF816" t="str">
        <f>VLOOKUP(E816,'Synthèse ventes'!$A$5:$C$2461,2,0)</f>
        <v>ALCOA</v>
      </c>
      <c r="AG816"/>
      <c r="AH816"/>
      <c r="AI816"/>
      <c r="AJ816"/>
      <c r="AK816" s="6" t="s">
        <v>80</v>
      </c>
      <c r="AL816" s="6" t="s">
        <v>3082</v>
      </c>
      <c r="AM816" s="6" t="s">
        <v>95</v>
      </c>
      <c r="AN816" s="6" t="s">
        <v>145</v>
      </c>
      <c r="AO816" s="6" t="s">
        <v>400</v>
      </c>
      <c r="AP816" s="6" t="s">
        <v>80</v>
      </c>
      <c r="AQ816" s="6" t="s">
        <v>80</v>
      </c>
      <c r="AR816" s="6" t="s">
        <v>627</v>
      </c>
      <c r="AS816" s="6" t="s">
        <v>235</v>
      </c>
      <c r="AT816"/>
      <c r="AU816" s="6" t="s">
        <v>80</v>
      </c>
      <c r="AV816" s="6" t="s">
        <v>100</v>
      </c>
      <c r="AW816"/>
      <c r="AX816"/>
      <c r="AY816"/>
      <c r="AZ816"/>
      <c r="BA816"/>
      <c r="BB816"/>
      <c r="BC816"/>
      <c r="BD816" s="6" t="s">
        <v>3083</v>
      </c>
      <c r="BE816" s="7" t="s">
        <v>102</v>
      </c>
      <c r="BG816" s="7" t="s">
        <v>103</v>
      </c>
      <c r="BH816" s="7">
        <v>2017</v>
      </c>
      <c r="BI816" s="7" t="s">
        <v>104</v>
      </c>
      <c r="BJ816" s="7" t="s">
        <v>105</v>
      </c>
      <c r="BK816" s="7" t="s">
        <v>105</v>
      </c>
      <c r="BL816" s="7" t="s">
        <v>103</v>
      </c>
      <c r="BN816"/>
      <c r="BO816"/>
      <c r="BP816"/>
      <c r="BQ816"/>
      <c r="BR816"/>
      <c r="BS816"/>
      <c r="BT816"/>
      <c r="BU816"/>
      <c r="BV816"/>
      <c r="BW816"/>
      <c r="BX816"/>
      <c r="BY816" s="8">
        <v>36343</v>
      </c>
      <c r="BZ816" s="9" t="s">
        <v>106</v>
      </c>
    </row>
    <row r="817" spans="1:78" s="7" customFormat="1" hidden="1" x14ac:dyDescent="0.25">
      <c r="A817" s="7" t="str">
        <f t="shared" si="12"/>
        <v>ACHL*</v>
      </c>
      <c r="B817" s="6" t="s">
        <v>3115</v>
      </c>
      <c r="C817" s="6" t="s">
        <v>3116</v>
      </c>
      <c r="D817" s="6" t="s">
        <v>3080</v>
      </c>
      <c r="E817" s="6" t="s">
        <v>3081</v>
      </c>
      <c r="F817"/>
      <c r="G817"/>
      <c r="H817" s="6" t="s">
        <v>80</v>
      </c>
      <c r="I817"/>
      <c r="J817" s="6" t="s">
        <v>81</v>
      </c>
      <c r="K817" s="6" t="s">
        <v>82</v>
      </c>
      <c r="L817" s="6" t="s">
        <v>156</v>
      </c>
      <c r="M817" s="6" t="s">
        <v>84</v>
      </c>
      <c r="N817" s="6" t="s">
        <v>85</v>
      </c>
      <c r="O817" s="6" t="s">
        <v>157</v>
      </c>
      <c r="P817" s="6" t="s">
        <v>108</v>
      </c>
      <c r="Q817" s="6" t="s">
        <v>109</v>
      </c>
      <c r="R817" s="6" t="s">
        <v>110</v>
      </c>
      <c r="S817" s="6" t="s">
        <v>109</v>
      </c>
      <c r="T817" s="6" t="s">
        <v>110</v>
      </c>
      <c r="U817" s="6" t="s">
        <v>91</v>
      </c>
      <c r="V817" s="6" t="s">
        <v>91</v>
      </c>
      <c r="W817" s="6" t="s">
        <v>80</v>
      </c>
      <c r="X817" s="6" t="s">
        <v>80</v>
      </c>
      <c r="Y817" s="6" t="s">
        <v>92</v>
      </c>
      <c r="Z817" s="6" t="s">
        <v>80</v>
      </c>
      <c r="AA817" s="6" t="s">
        <v>93</v>
      </c>
      <c r="AB817"/>
      <c r="AC817"/>
      <c r="AD817"/>
      <c r="AE817" t="str">
        <f>VLOOKUP(E817,'Synthèse ventes'!$A$5:$C$2461,3,0)</f>
        <v>Rond Ø250 ALCOA x 120 Kg</v>
      </c>
      <c r="AF817" t="str">
        <f>VLOOKUP(E817,'Synthèse ventes'!$A$5:$C$2461,2,0)</f>
        <v>ALCOA</v>
      </c>
      <c r="AG817"/>
      <c r="AH817"/>
      <c r="AI817"/>
      <c r="AJ817"/>
      <c r="AK817" s="6" t="s">
        <v>80</v>
      </c>
      <c r="AL817" s="6" t="s">
        <v>3082</v>
      </c>
      <c r="AM817" s="6" t="s">
        <v>95</v>
      </c>
      <c r="AN817" s="6" t="s">
        <v>145</v>
      </c>
      <c r="AO817" s="6" t="s">
        <v>292</v>
      </c>
      <c r="AP817" s="6" t="s">
        <v>80</v>
      </c>
      <c r="AQ817" s="6" t="s">
        <v>80</v>
      </c>
      <c r="AR817" s="6" t="s">
        <v>627</v>
      </c>
      <c r="AS817" s="6" t="s">
        <v>235</v>
      </c>
      <c r="AT817"/>
      <c r="AU817" s="6" t="s">
        <v>80</v>
      </c>
      <c r="AV817" s="6" t="s">
        <v>100</v>
      </c>
      <c r="AW817"/>
      <c r="AX817"/>
      <c r="AY817"/>
      <c r="AZ817"/>
      <c r="BA817"/>
      <c r="BB817"/>
      <c r="BC817"/>
      <c r="BD817" s="6" t="s">
        <v>3083</v>
      </c>
      <c r="BE817" s="7" t="s">
        <v>102</v>
      </c>
      <c r="BG817" s="7" t="s">
        <v>103</v>
      </c>
      <c r="BH817" s="7">
        <v>2017</v>
      </c>
      <c r="BI817" s="7" t="s">
        <v>104</v>
      </c>
      <c r="BJ817" s="7" t="s">
        <v>105</v>
      </c>
      <c r="BK817" s="7" t="s">
        <v>105</v>
      </c>
      <c r="BL817" s="7" t="s">
        <v>103</v>
      </c>
      <c r="BN817"/>
      <c r="BO817"/>
      <c r="BP817"/>
      <c r="BQ817"/>
      <c r="BR817"/>
      <c r="BS817"/>
      <c r="BT817"/>
      <c r="BU817"/>
      <c r="BV817"/>
      <c r="BW817"/>
      <c r="BX817"/>
      <c r="BY817" s="8">
        <v>99964</v>
      </c>
      <c r="BZ817" s="9" t="s">
        <v>106</v>
      </c>
    </row>
    <row r="818" spans="1:78" s="7" customFormat="1" hidden="1" x14ac:dyDescent="0.25">
      <c r="A818" s="7" t="str">
        <f t="shared" si="12"/>
        <v>ACHL*</v>
      </c>
      <c r="B818" s="6" t="s">
        <v>3117</v>
      </c>
      <c r="C818" s="6" t="s">
        <v>3118</v>
      </c>
      <c r="D818" s="6" t="s">
        <v>3080</v>
      </c>
      <c r="E818" s="6" t="s">
        <v>3081</v>
      </c>
      <c r="F818"/>
      <c r="G818"/>
      <c r="H818" s="6" t="s">
        <v>80</v>
      </c>
      <c r="I818"/>
      <c r="J818" s="6" t="s">
        <v>81</v>
      </c>
      <c r="K818" s="6" t="s">
        <v>82</v>
      </c>
      <c r="L818" s="6" t="s">
        <v>156</v>
      </c>
      <c r="M818" s="6" t="s">
        <v>84</v>
      </c>
      <c r="N818" s="6" t="s">
        <v>85</v>
      </c>
      <c r="O818" s="6" t="s">
        <v>157</v>
      </c>
      <c r="P818" s="6" t="s">
        <v>108</v>
      </c>
      <c r="Q818" s="6" t="s">
        <v>109</v>
      </c>
      <c r="R818" s="6" t="s">
        <v>110</v>
      </c>
      <c r="S818" s="6" t="s">
        <v>109</v>
      </c>
      <c r="T818" s="6" t="s">
        <v>110</v>
      </c>
      <c r="U818" s="6" t="s">
        <v>91</v>
      </c>
      <c r="V818" s="6" t="s">
        <v>91</v>
      </c>
      <c r="W818" s="6" t="s">
        <v>80</v>
      </c>
      <c r="X818" s="6" t="s">
        <v>80</v>
      </c>
      <c r="Y818" s="6" t="s">
        <v>92</v>
      </c>
      <c r="Z818" s="6" t="s">
        <v>80</v>
      </c>
      <c r="AA818" s="6" t="s">
        <v>93</v>
      </c>
      <c r="AB818"/>
      <c r="AC818"/>
      <c r="AD818"/>
      <c r="AE818" t="str">
        <f>VLOOKUP(E818,'Synthèse ventes'!$A$5:$C$2461,3,0)</f>
        <v>Rond Ø250 ALCOA x 120 Kg</v>
      </c>
      <c r="AF818" t="str">
        <f>VLOOKUP(E818,'Synthèse ventes'!$A$5:$C$2461,2,0)</f>
        <v>ALCOA</v>
      </c>
      <c r="AG818"/>
      <c r="AH818"/>
      <c r="AI818"/>
      <c r="AJ818"/>
      <c r="AK818" s="6" t="s">
        <v>80</v>
      </c>
      <c r="AL818" s="6" t="s">
        <v>3082</v>
      </c>
      <c r="AM818" s="6" t="s">
        <v>95</v>
      </c>
      <c r="AN818" s="6" t="s">
        <v>96</v>
      </c>
      <c r="AO818" s="6" t="s">
        <v>394</v>
      </c>
      <c r="AP818" s="6" t="s">
        <v>80</v>
      </c>
      <c r="AQ818" s="6" t="s">
        <v>80</v>
      </c>
      <c r="AR818" s="6" t="s">
        <v>627</v>
      </c>
      <c r="AS818" s="6" t="s">
        <v>235</v>
      </c>
      <c r="AT818"/>
      <c r="AU818" s="6" t="s">
        <v>80</v>
      </c>
      <c r="AV818" s="6" t="s">
        <v>100</v>
      </c>
      <c r="AW818"/>
      <c r="AX818"/>
      <c r="AY818"/>
      <c r="AZ818"/>
      <c r="BA818"/>
      <c r="BB818"/>
      <c r="BC818"/>
      <c r="BD818" s="6" t="s">
        <v>3083</v>
      </c>
      <c r="BE818" s="7" t="s">
        <v>102</v>
      </c>
      <c r="BG818" s="7" t="s">
        <v>103</v>
      </c>
      <c r="BH818" s="7">
        <v>2017</v>
      </c>
      <c r="BI818" s="7" t="s">
        <v>104</v>
      </c>
      <c r="BJ818" s="7" t="s">
        <v>105</v>
      </c>
      <c r="BK818" s="7" t="s">
        <v>105</v>
      </c>
      <c r="BL818" s="7" t="s">
        <v>103</v>
      </c>
      <c r="BN818"/>
      <c r="BO818"/>
      <c r="BP818"/>
      <c r="BQ818"/>
      <c r="BR818"/>
      <c r="BS818"/>
      <c r="BT818"/>
      <c r="BU818"/>
      <c r="BV818"/>
      <c r="BW818"/>
      <c r="BX818"/>
      <c r="BY818" s="8">
        <v>72259</v>
      </c>
      <c r="BZ818" s="9" t="s">
        <v>106</v>
      </c>
    </row>
    <row r="819" spans="1:78" s="7" customFormat="1" hidden="1" x14ac:dyDescent="0.25">
      <c r="A819" s="7" t="str">
        <f t="shared" si="12"/>
        <v>ACHL*</v>
      </c>
      <c r="B819" s="6" t="s">
        <v>3119</v>
      </c>
      <c r="C819" s="6" t="s">
        <v>3120</v>
      </c>
      <c r="D819" s="6" t="s">
        <v>3080</v>
      </c>
      <c r="E819" s="6" t="s">
        <v>3081</v>
      </c>
      <c r="F819"/>
      <c r="G819"/>
      <c r="H819" s="6" t="s">
        <v>80</v>
      </c>
      <c r="I819"/>
      <c r="J819" s="6" t="s">
        <v>81</v>
      </c>
      <c r="K819" s="6" t="s">
        <v>82</v>
      </c>
      <c r="L819" s="6" t="s">
        <v>156</v>
      </c>
      <c r="M819" s="6" t="s">
        <v>84</v>
      </c>
      <c r="N819" s="6" t="s">
        <v>85</v>
      </c>
      <c r="O819" s="6" t="s">
        <v>157</v>
      </c>
      <c r="P819" s="6" t="s">
        <v>108</v>
      </c>
      <c r="Q819" s="6" t="s">
        <v>109</v>
      </c>
      <c r="R819" s="6" t="s">
        <v>110</v>
      </c>
      <c r="S819" s="6" t="s">
        <v>109</v>
      </c>
      <c r="T819" s="6" t="s">
        <v>110</v>
      </c>
      <c r="U819" s="6" t="s">
        <v>91</v>
      </c>
      <c r="V819" s="6" t="s">
        <v>91</v>
      </c>
      <c r="W819" s="6" t="s">
        <v>80</v>
      </c>
      <c r="X819" s="6" t="s">
        <v>80</v>
      </c>
      <c r="Y819" s="6" t="s">
        <v>92</v>
      </c>
      <c r="Z819" s="6" t="s">
        <v>80</v>
      </c>
      <c r="AA819" s="6" t="s">
        <v>93</v>
      </c>
      <c r="AB819"/>
      <c r="AC819"/>
      <c r="AD819"/>
      <c r="AE819" t="str">
        <f>VLOOKUP(E819,'Synthèse ventes'!$A$5:$C$2461,3,0)</f>
        <v>Rond Ø250 ALCOA x 120 Kg</v>
      </c>
      <c r="AF819" t="str">
        <f>VLOOKUP(E819,'Synthèse ventes'!$A$5:$C$2461,2,0)</f>
        <v>ALCOA</v>
      </c>
      <c r="AG819"/>
      <c r="AH819"/>
      <c r="AI819"/>
      <c r="AJ819"/>
      <c r="AK819" s="6" t="s">
        <v>80</v>
      </c>
      <c r="AL819" s="6" t="s">
        <v>3082</v>
      </c>
      <c r="AM819" s="6" t="s">
        <v>95</v>
      </c>
      <c r="AN819" s="6" t="s">
        <v>96</v>
      </c>
      <c r="AO819" s="6" t="s">
        <v>448</v>
      </c>
      <c r="AP819" s="6" t="s">
        <v>80</v>
      </c>
      <c r="AQ819" s="6" t="s">
        <v>80</v>
      </c>
      <c r="AR819" s="6" t="s">
        <v>627</v>
      </c>
      <c r="AS819" s="6" t="s">
        <v>235</v>
      </c>
      <c r="AT819"/>
      <c r="AU819" s="6" t="s">
        <v>80</v>
      </c>
      <c r="AV819" s="6" t="s">
        <v>100</v>
      </c>
      <c r="AW819"/>
      <c r="AX819"/>
      <c r="AY819"/>
      <c r="AZ819"/>
      <c r="BA819"/>
      <c r="BB819"/>
      <c r="BC819"/>
      <c r="BD819" s="6" t="s">
        <v>3083</v>
      </c>
      <c r="BE819" s="7" t="s">
        <v>102</v>
      </c>
      <c r="BG819" s="7" t="s">
        <v>103</v>
      </c>
      <c r="BH819" s="7">
        <v>2017</v>
      </c>
      <c r="BI819" s="7" t="s">
        <v>104</v>
      </c>
      <c r="BJ819" s="7" t="s">
        <v>105</v>
      </c>
      <c r="BK819" s="7" t="s">
        <v>105</v>
      </c>
      <c r="BL819" s="7" t="s">
        <v>103</v>
      </c>
      <c r="BN819"/>
      <c r="BO819"/>
      <c r="BP819"/>
      <c r="BQ819"/>
      <c r="BR819"/>
      <c r="BS819"/>
      <c r="BT819"/>
      <c r="BU819"/>
      <c r="BV819"/>
      <c r="BW819"/>
      <c r="BX819"/>
      <c r="BY819" s="8">
        <v>88565</v>
      </c>
      <c r="BZ819" s="9" t="s">
        <v>106</v>
      </c>
    </row>
    <row r="820" spans="1:78" s="7" customFormat="1" hidden="1" x14ac:dyDescent="0.25">
      <c r="A820" s="7" t="str">
        <f t="shared" si="12"/>
        <v>ACHL*</v>
      </c>
      <c r="B820" s="6" t="s">
        <v>3121</v>
      </c>
      <c r="C820" s="6" t="s">
        <v>3122</v>
      </c>
      <c r="D820" s="6" t="s">
        <v>3080</v>
      </c>
      <c r="E820" s="6" t="s">
        <v>3081</v>
      </c>
      <c r="F820"/>
      <c r="G820"/>
      <c r="H820" s="6" t="s">
        <v>80</v>
      </c>
      <c r="I820"/>
      <c r="J820" s="6" t="s">
        <v>81</v>
      </c>
      <c r="K820" s="6" t="s">
        <v>82</v>
      </c>
      <c r="L820" s="6" t="s">
        <v>156</v>
      </c>
      <c r="M820" s="6" t="s">
        <v>84</v>
      </c>
      <c r="N820" s="6" t="s">
        <v>85</v>
      </c>
      <c r="O820" s="6" t="s">
        <v>157</v>
      </c>
      <c r="P820" s="6" t="s">
        <v>108</v>
      </c>
      <c r="Q820" s="6" t="s">
        <v>109</v>
      </c>
      <c r="R820" s="6" t="s">
        <v>110</v>
      </c>
      <c r="S820" s="6" t="s">
        <v>109</v>
      </c>
      <c r="T820" s="6" t="s">
        <v>110</v>
      </c>
      <c r="U820" s="6" t="s">
        <v>91</v>
      </c>
      <c r="V820" s="6" t="s">
        <v>91</v>
      </c>
      <c r="W820" s="6" t="s">
        <v>80</v>
      </c>
      <c r="X820" s="6" t="s">
        <v>80</v>
      </c>
      <c r="Y820" s="6" t="s">
        <v>92</v>
      </c>
      <c r="Z820" s="6" t="s">
        <v>80</v>
      </c>
      <c r="AA820" s="6" t="s">
        <v>93</v>
      </c>
      <c r="AB820"/>
      <c r="AC820"/>
      <c r="AD820"/>
      <c r="AE820" t="str">
        <f>VLOOKUP(E820,'Synthèse ventes'!$A$5:$C$2461,3,0)</f>
        <v>Rond Ø250 ALCOA x 120 Kg</v>
      </c>
      <c r="AF820" t="str">
        <f>VLOOKUP(E820,'Synthèse ventes'!$A$5:$C$2461,2,0)</f>
        <v>ALCOA</v>
      </c>
      <c r="AG820"/>
      <c r="AH820"/>
      <c r="AI820"/>
      <c r="AJ820"/>
      <c r="AK820" s="6" t="s">
        <v>80</v>
      </c>
      <c r="AL820" s="6" t="s">
        <v>3082</v>
      </c>
      <c r="AM820" s="6" t="s">
        <v>95</v>
      </c>
      <c r="AN820" s="6" t="s">
        <v>234</v>
      </c>
      <c r="AO820" s="6" t="s">
        <v>510</v>
      </c>
      <c r="AP820" s="6" t="s">
        <v>80</v>
      </c>
      <c r="AQ820" s="6" t="s">
        <v>80</v>
      </c>
      <c r="AR820" s="6" t="s">
        <v>627</v>
      </c>
      <c r="AS820" s="6" t="s">
        <v>235</v>
      </c>
      <c r="AT820"/>
      <c r="AU820" s="6" t="s">
        <v>80</v>
      </c>
      <c r="AV820" s="6" t="s">
        <v>100</v>
      </c>
      <c r="AW820"/>
      <c r="AX820"/>
      <c r="AY820"/>
      <c r="AZ820"/>
      <c r="BA820"/>
      <c r="BB820"/>
      <c r="BC820"/>
      <c r="BD820" s="6" t="s">
        <v>3083</v>
      </c>
      <c r="BE820" s="7" t="s">
        <v>102</v>
      </c>
      <c r="BG820" s="7" t="s">
        <v>103</v>
      </c>
      <c r="BH820" s="7">
        <v>2017</v>
      </c>
      <c r="BI820" s="7" t="s">
        <v>104</v>
      </c>
      <c r="BJ820" s="7" t="s">
        <v>105</v>
      </c>
      <c r="BK820" s="7" t="s">
        <v>105</v>
      </c>
      <c r="BL820" s="7" t="s">
        <v>103</v>
      </c>
      <c r="BN820"/>
      <c r="BO820"/>
      <c r="BP820"/>
      <c r="BQ820"/>
      <c r="BR820"/>
      <c r="BS820"/>
      <c r="BT820"/>
      <c r="BU820"/>
      <c r="BV820"/>
      <c r="BW820"/>
      <c r="BX820"/>
      <c r="BY820" s="8">
        <v>66278</v>
      </c>
      <c r="BZ820" s="9" t="s">
        <v>106</v>
      </c>
    </row>
    <row r="821" spans="1:78" s="7" customFormat="1" hidden="1" x14ac:dyDescent="0.25">
      <c r="A821" s="7" t="str">
        <f t="shared" si="12"/>
        <v>ACHL*</v>
      </c>
      <c r="B821" s="6" t="s">
        <v>3123</v>
      </c>
      <c r="C821" s="6" t="s">
        <v>3124</v>
      </c>
      <c r="D821" s="6" t="s">
        <v>3080</v>
      </c>
      <c r="E821" s="6" t="s">
        <v>3081</v>
      </c>
      <c r="F821"/>
      <c r="G821"/>
      <c r="H821" s="6" t="s">
        <v>80</v>
      </c>
      <c r="I821"/>
      <c r="J821" s="6" t="s">
        <v>81</v>
      </c>
      <c r="K821" s="6" t="s">
        <v>82</v>
      </c>
      <c r="L821" s="6" t="s">
        <v>156</v>
      </c>
      <c r="M821" s="6" t="s">
        <v>84</v>
      </c>
      <c r="N821" s="6" t="s">
        <v>85</v>
      </c>
      <c r="O821" s="6" t="s">
        <v>157</v>
      </c>
      <c r="P821" s="6" t="s">
        <v>108</v>
      </c>
      <c r="Q821" s="6" t="s">
        <v>109</v>
      </c>
      <c r="R821" s="6" t="s">
        <v>110</v>
      </c>
      <c r="S821" s="6" t="s">
        <v>109</v>
      </c>
      <c r="T821" s="6" t="s">
        <v>110</v>
      </c>
      <c r="U821" s="6" t="s">
        <v>91</v>
      </c>
      <c r="V821" s="6" t="s">
        <v>91</v>
      </c>
      <c r="W821" s="6" t="s">
        <v>80</v>
      </c>
      <c r="X821" s="6" t="s">
        <v>80</v>
      </c>
      <c r="Y821" s="6" t="s">
        <v>92</v>
      </c>
      <c r="Z821" s="6" t="s">
        <v>80</v>
      </c>
      <c r="AA821" s="6" t="s">
        <v>93</v>
      </c>
      <c r="AB821"/>
      <c r="AC821"/>
      <c r="AD821"/>
      <c r="AE821" t="str">
        <f>VLOOKUP(E821,'Synthèse ventes'!$A$5:$C$2461,3,0)</f>
        <v>Rond Ø250 ALCOA x 120 Kg</v>
      </c>
      <c r="AF821" t="str">
        <f>VLOOKUP(E821,'Synthèse ventes'!$A$5:$C$2461,2,0)</f>
        <v>ALCOA</v>
      </c>
      <c r="AG821"/>
      <c r="AH821"/>
      <c r="AI821"/>
      <c r="AJ821"/>
      <c r="AK821" s="6" t="s">
        <v>80</v>
      </c>
      <c r="AL821" s="6" t="s">
        <v>3082</v>
      </c>
      <c r="AM821" s="6" t="s">
        <v>95</v>
      </c>
      <c r="AN821" s="6" t="s">
        <v>234</v>
      </c>
      <c r="AO821" s="6" t="s">
        <v>368</v>
      </c>
      <c r="AP821" s="6" t="s">
        <v>80</v>
      </c>
      <c r="AQ821" s="6" t="s">
        <v>80</v>
      </c>
      <c r="AR821" s="6" t="s">
        <v>627</v>
      </c>
      <c r="AS821" s="6" t="s">
        <v>235</v>
      </c>
      <c r="AT821"/>
      <c r="AU821" s="6" t="s">
        <v>80</v>
      </c>
      <c r="AV821" s="6" t="s">
        <v>100</v>
      </c>
      <c r="AW821"/>
      <c r="AX821"/>
      <c r="AY821"/>
      <c r="AZ821"/>
      <c r="BA821"/>
      <c r="BB821"/>
      <c r="BC821"/>
      <c r="BD821" s="6" t="s">
        <v>3083</v>
      </c>
      <c r="BE821" s="7" t="s">
        <v>102</v>
      </c>
      <c r="BG821" s="7" t="s">
        <v>103</v>
      </c>
      <c r="BH821" s="7">
        <v>2017</v>
      </c>
      <c r="BI821" s="7" t="s">
        <v>104</v>
      </c>
      <c r="BJ821" s="7" t="s">
        <v>105</v>
      </c>
      <c r="BK821" s="7" t="s">
        <v>105</v>
      </c>
      <c r="BL821" s="7" t="s">
        <v>103</v>
      </c>
      <c r="BN821"/>
      <c r="BO821"/>
      <c r="BP821"/>
      <c r="BQ821"/>
      <c r="BR821"/>
      <c r="BS821"/>
      <c r="BT821"/>
      <c r="BU821"/>
      <c r="BV821"/>
      <c r="BW821"/>
      <c r="BX821"/>
      <c r="BY821" s="8">
        <v>45615</v>
      </c>
      <c r="BZ821" s="9" t="s">
        <v>106</v>
      </c>
    </row>
    <row r="822" spans="1:78" s="7" customFormat="1" hidden="1" x14ac:dyDescent="0.25">
      <c r="A822" s="7" t="str">
        <f t="shared" si="12"/>
        <v>ACHH*</v>
      </c>
      <c r="B822" s="6" t="s">
        <v>3125</v>
      </c>
      <c r="C822" s="6" t="s">
        <v>3126</v>
      </c>
      <c r="D822" s="6" t="s">
        <v>2977</v>
      </c>
      <c r="E822" s="6" t="s">
        <v>2978</v>
      </c>
      <c r="F822"/>
      <c r="G822"/>
      <c r="H822" s="6" t="s">
        <v>80</v>
      </c>
      <c r="I822"/>
      <c r="J822" s="6" t="s">
        <v>81</v>
      </c>
      <c r="K822" s="6" t="s">
        <v>82</v>
      </c>
      <c r="L822" s="6" t="s">
        <v>156</v>
      </c>
      <c r="M822" s="6" t="s">
        <v>84</v>
      </c>
      <c r="N822" s="6" t="s">
        <v>85</v>
      </c>
      <c r="O822" s="6" t="s">
        <v>157</v>
      </c>
      <c r="P822" s="6" t="s">
        <v>108</v>
      </c>
      <c r="Q822" s="6" t="s">
        <v>110</v>
      </c>
      <c r="R822" s="6" t="s">
        <v>110</v>
      </c>
      <c r="S822"/>
      <c r="T822"/>
      <c r="U822" s="6" t="s">
        <v>91</v>
      </c>
      <c r="V822" s="6" t="s">
        <v>91</v>
      </c>
      <c r="W822" s="6" t="s">
        <v>80</v>
      </c>
      <c r="X822" s="6" t="s">
        <v>80</v>
      </c>
      <c r="Y822" s="6" t="s">
        <v>92</v>
      </c>
      <c r="Z822" s="6" t="s">
        <v>80</v>
      </c>
      <c r="AA822" s="6" t="s">
        <v>80</v>
      </c>
      <c r="AB822"/>
      <c r="AC822"/>
      <c r="AD822"/>
      <c r="AE822" t="str">
        <f>VLOOKUP(E822,'Synthèse ventes'!$A$5:$C$2461,3,0)</f>
        <v>Rond Ø250 ALCOA x 120 Kg</v>
      </c>
      <c r="AF822" t="str">
        <f>VLOOKUP(E822,'Synthèse ventes'!$A$5:$C$2461,2,0)</f>
        <v>ALCOA</v>
      </c>
      <c r="AG822"/>
      <c r="AH822"/>
      <c r="AI822"/>
      <c r="AJ822"/>
      <c r="AK822" s="6" t="s">
        <v>92</v>
      </c>
      <c r="AL822" s="6" t="s">
        <v>2979</v>
      </c>
      <c r="AM822" s="6" t="s">
        <v>95</v>
      </c>
      <c r="AN822" s="6" t="s">
        <v>145</v>
      </c>
      <c r="AO822" s="6" t="s">
        <v>400</v>
      </c>
      <c r="AP822" s="6" t="s">
        <v>80</v>
      </c>
      <c r="AQ822" s="6" t="s">
        <v>80</v>
      </c>
      <c r="AR822" s="6" t="s">
        <v>627</v>
      </c>
      <c r="AS822" s="6" t="s">
        <v>213</v>
      </c>
      <c r="AT822"/>
      <c r="AU822" s="6" t="s">
        <v>80</v>
      </c>
      <c r="AV822" s="6" t="s">
        <v>100</v>
      </c>
      <c r="AW822"/>
      <c r="AX822"/>
      <c r="AY822"/>
      <c r="AZ822"/>
      <c r="BA822"/>
      <c r="BB822"/>
      <c r="BC822"/>
      <c r="BD822" s="6" t="s">
        <v>3083</v>
      </c>
      <c r="BE822" s="7" t="s">
        <v>102</v>
      </c>
      <c r="BG822" s="7" t="s">
        <v>103</v>
      </c>
      <c r="BH822" s="7">
        <v>2017</v>
      </c>
      <c r="BI822" s="7" t="s">
        <v>104</v>
      </c>
      <c r="BJ822" s="7" t="s">
        <v>105</v>
      </c>
      <c r="BK822" s="7" t="s">
        <v>105</v>
      </c>
      <c r="BL822" s="7" t="s">
        <v>103</v>
      </c>
      <c r="BN822"/>
      <c r="BO822"/>
      <c r="BP822"/>
      <c r="BQ822"/>
      <c r="BR822"/>
      <c r="BS822"/>
      <c r="BT822"/>
      <c r="BU822"/>
      <c r="BV822"/>
      <c r="BW822"/>
      <c r="BX822"/>
      <c r="BY822" s="8">
        <v>100112</v>
      </c>
      <c r="BZ822" s="9" t="s">
        <v>106</v>
      </c>
    </row>
    <row r="823" spans="1:78" s="7" customFormat="1" hidden="1" x14ac:dyDescent="0.25">
      <c r="A823" s="7" t="str">
        <f t="shared" si="12"/>
        <v>ACHH*</v>
      </c>
      <c r="B823" s="6" t="s">
        <v>3127</v>
      </c>
      <c r="C823" s="6" t="s">
        <v>3128</v>
      </c>
      <c r="D823" s="6" t="s">
        <v>2977</v>
      </c>
      <c r="E823" s="6" t="s">
        <v>2978</v>
      </c>
      <c r="F823"/>
      <c r="G823"/>
      <c r="H823" s="6" t="s">
        <v>80</v>
      </c>
      <c r="I823"/>
      <c r="J823" s="6" t="s">
        <v>81</v>
      </c>
      <c r="K823" s="6" t="s">
        <v>82</v>
      </c>
      <c r="L823" s="6" t="s">
        <v>156</v>
      </c>
      <c r="M823" s="6" t="s">
        <v>84</v>
      </c>
      <c r="N823" s="6" t="s">
        <v>85</v>
      </c>
      <c r="O823" s="6" t="s">
        <v>157</v>
      </c>
      <c r="P823" s="6" t="s">
        <v>108</v>
      </c>
      <c r="Q823" s="6" t="s">
        <v>110</v>
      </c>
      <c r="R823" s="6" t="s">
        <v>110</v>
      </c>
      <c r="S823"/>
      <c r="T823"/>
      <c r="U823" s="6" t="s">
        <v>91</v>
      </c>
      <c r="V823" s="6" t="s">
        <v>91</v>
      </c>
      <c r="W823" s="6" t="s">
        <v>80</v>
      </c>
      <c r="X823" s="6" t="s">
        <v>80</v>
      </c>
      <c r="Y823" s="6" t="s">
        <v>92</v>
      </c>
      <c r="Z823" s="6" t="s">
        <v>80</v>
      </c>
      <c r="AA823" s="6" t="s">
        <v>80</v>
      </c>
      <c r="AB823"/>
      <c r="AC823"/>
      <c r="AD823"/>
      <c r="AE823" t="str">
        <f>VLOOKUP(E823,'Synthèse ventes'!$A$5:$C$2461,3,0)</f>
        <v>Rond Ø250 ALCOA x 120 Kg</v>
      </c>
      <c r="AF823" t="str">
        <f>VLOOKUP(E823,'Synthèse ventes'!$A$5:$C$2461,2,0)</f>
        <v>ALCOA</v>
      </c>
      <c r="AG823"/>
      <c r="AH823"/>
      <c r="AI823"/>
      <c r="AJ823"/>
      <c r="AK823" s="6" t="s">
        <v>92</v>
      </c>
      <c r="AL823" s="6" t="s">
        <v>2979</v>
      </c>
      <c r="AM823" s="6" t="s">
        <v>95</v>
      </c>
      <c r="AN823" s="6" t="s">
        <v>96</v>
      </c>
      <c r="AO823" s="6" t="s">
        <v>400</v>
      </c>
      <c r="AP823" s="6" t="s">
        <v>80</v>
      </c>
      <c r="AQ823" s="6" t="s">
        <v>80</v>
      </c>
      <c r="AR823" s="6" t="s">
        <v>627</v>
      </c>
      <c r="AS823" s="6" t="s">
        <v>213</v>
      </c>
      <c r="AT823"/>
      <c r="AU823" s="6" t="s">
        <v>80</v>
      </c>
      <c r="AV823" s="6" t="s">
        <v>100</v>
      </c>
      <c r="AW823"/>
      <c r="AX823"/>
      <c r="AY823"/>
      <c r="AZ823"/>
      <c r="BA823"/>
      <c r="BB823"/>
      <c r="BC823"/>
      <c r="BD823" s="6" t="s">
        <v>3083</v>
      </c>
      <c r="BE823" s="7" t="s">
        <v>102</v>
      </c>
      <c r="BG823" s="7" t="s">
        <v>103</v>
      </c>
      <c r="BH823" s="7">
        <v>2017</v>
      </c>
      <c r="BI823" s="7" t="s">
        <v>104</v>
      </c>
      <c r="BJ823" s="7" t="s">
        <v>105</v>
      </c>
      <c r="BK823" s="7" t="s">
        <v>105</v>
      </c>
      <c r="BL823" s="7" t="s">
        <v>103</v>
      </c>
      <c r="BN823"/>
      <c r="BO823"/>
      <c r="BP823"/>
      <c r="BQ823"/>
      <c r="BR823"/>
      <c r="BS823"/>
      <c r="BT823"/>
      <c r="BU823"/>
      <c r="BV823"/>
      <c r="BW823"/>
      <c r="BX823"/>
      <c r="BY823" s="8">
        <v>37016</v>
      </c>
      <c r="BZ823" s="9" t="s">
        <v>106</v>
      </c>
    </row>
    <row r="824" spans="1:78" s="7" customFormat="1" hidden="1" x14ac:dyDescent="0.25">
      <c r="A824" s="7" t="str">
        <f t="shared" si="12"/>
        <v>ACHH*</v>
      </c>
      <c r="B824" s="6" t="s">
        <v>3129</v>
      </c>
      <c r="C824" s="6" t="s">
        <v>3130</v>
      </c>
      <c r="D824" s="6" t="s">
        <v>2977</v>
      </c>
      <c r="E824" s="6" t="s">
        <v>2978</v>
      </c>
      <c r="F824"/>
      <c r="G824"/>
      <c r="H824" s="6" t="s">
        <v>80</v>
      </c>
      <c r="I824"/>
      <c r="J824" s="6" t="s">
        <v>81</v>
      </c>
      <c r="K824" s="6" t="s">
        <v>82</v>
      </c>
      <c r="L824" s="6" t="s">
        <v>156</v>
      </c>
      <c r="M824" s="6" t="s">
        <v>84</v>
      </c>
      <c r="N824" s="6" t="s">
        <v>85</v>
      </c>
      <c r="O824" s="6" t="s">
        <v>157</v>
      </c>
      <c r="P824" s="6" t="s">
        <v>108</v>
      </c>
      <c r="Q824" s="6" t="s">
        <v>110</v>
      </c>
      <c r="R824" s="6" t="s">
        <v>110</v>
      </c>
      <c r="S824"/>
      <c r="T824"/>
      <c r="U824" s="6" t="s">
        <v>91</v>
      </c>
      <c r="V824" s="6" t="s">
        <v>91</v>
      </c>
      <c r="W824" s="6" t="s">
        <v>80</v>
      </c>
      <c r="X824" s="6" t="s">
        <v>80</v>
      </c>
      <c r="Y824" s="6" t="s">
        <v>92</v>
      </c>
      <c r="Z824" s="6" t="s">
        <v>80</v>
      </c>
      <c r="AA824" s="6" t="s">
        <v>80</v>
      </c>
      <c r="AB824"/>
      <c r="AC824"/>
      <c r="AD824"/>
      <c r="AE824" t="str">
        <f>VLOOKUP(E824,'Synthèse ventes'!$A$5:$C$2461,3,0)</f>
        <v>Rond Ø250 ALCOA x 120 Kg</v>
      </c>
      <c r="AF824" t="str">
        <f>VLOOKUP(E824,'Synthèse ventes'!$A$5:$C$2461,2,0)</f>
        <v>ALCOA</v>
      </c>
      <c r="AG824"/>
      <c r="AH824"/>
      <c r="AI824"/>
      <c r="AJ824"/>
      <c r="AK824" s="6" t="s">
        <v>92</v>
      </c>
      <c r="AL824" s="6" t="s">
        <v>2979</v>
      </c>
      <c r="AM824" s="6" t="s">
        <v>95</v>
      </c>
      <c r="AN824" s="6" t="s">
        <v>234</v>
      </c>
      <c r="AO824" s="6" t="s">
        <v>400</v>
      </c>
      <c r="AP824" s="6" t="s">
        <v>80</v>
      </c>
      <c r="AQ824" s="6" t="s">
        <v>80</v>
      </c>
      <c r="AR824" s="6" t="s">
        <v>627</v>
      </c>
      <c r="AS824" s="6" t="s">
        <v>213</v>
      </c>
      <c r="AT824"/>
      <c r="AU824" s="6" t="s">
        <v>80</v>
      </c>
      <c r="AV824" s="6" t="s">
        <v>100</v>
      </c>
      <c r="AW824"/>
      <c r="AX824"/>
      <c r="AY824"/>
      <c r="AZ824"/>
      <c r="BA824"/>
      <c r="BB824"/>
      <c r="BC824"/>
      <c r="BD824" s="6" t="s">
        <v>3083</v>
      </c>
      <c r="BE824" s="7" t="s">
        <v>102</v>
      </c>
      <c r="BG824" s="7" t="s">
        <v>103</v>
      </c>
      <c r="BH824" s="7">
        <v>2017</v>
      </c>
      <c r="BI824" s="7" t="s">
        <v>104</v>
      </c>
      <c r="BJ824" s="7" t="s">
        <v>105</v>
      </c>
      <c r="BK824" s="7" t="s">
        <v>105</v>
      </c>
      <c r="BL824" s="7" t="s">
        <v>103</v>
      </c>
      <c r="BN824"/>
      <c r="BO824"/>
      <c r="BP824"/>
      <c r="BQ824"/>
      <c r="BR824"/>
      <c r="BS824"/>
      <c r="BT824"/>
      <c r="BU824"/>
      <c r="BV824"/>
      <c r="BW824"/>
      <c r="BX824"/>
      <c r="BY824" s="8">
        <v>40635</v>
      </c>
      <c r="BZ824" s="9" t="s">
        <v>106</v>
      </c>
    </row>
    <row r="825" spans="1:78" s="7" customFormat="1" hidden="1" x14ac:dyDescent="0.25">
      <c r="A825" s="7" t="str">
        <f t="shared" si="12"/>
        <v>ACHI*</v>
      </c>
      <c r="B825" s="6" t="s">
        <v>3131</v>
      </c>
      <c r="C825" s="6" t="s">
        <v>3132</v>
      </c>
      <c r="D825" s="6" t="s">
        <v>3133</v>
      </c>
      <c r="E825" s="6" t="s">
        <v>3134</v>
      </c>
      <c r="F825"/>
      <c r="G825"/>
      <c r="H825" s="6" t="s">
        <v>80</v>
      </c>
      <c r="I825"/>
      <c r="J825" s="6" t="s">
        <v>81</v>
      </c>
      <c r="K825" s="6" t="s">
        <v>82</v>
      </c>
      <c r="L825" s="6" t="s">
        <v>156</v>
      </c>
      <c r="M825" s="6" t="s">
        <v>84</v>
      </c>
      <c r="N825" s="6" t="s">
        <v>85</v>
      </c>
      <c r="O825" s="6" t="s">
        <v>157</v>
      </c>
      <c r="P825" s="6" t="s">
        <v>108</v>
      </c>
      <c r="Q825" s="6" t="s">
        <v>110</v>
      </c>
      <c r="R825" s="6" t="s">
        <v>110</v>
      </c>
      <c r="S825"/>
      <c r="T825"/>
      <c r="U825" s="6" t="s">
        <v>91</v>
      </c>
      <c r="V825" s="6" t="s">
        <v>91</v>
      </c>
      <c r="W825" s="6" t="s">
        <v>80</v>
      </c>
      <c r="X825" s="6" t="s">
        <v>80</v>
      </c>
      <c r="Y825" s="6" t="s">
        <v>92</v>
      </c>
      <c r="Z825" s="6" t="s">
        <v>80</v>
      </c>
      <c r="AA825" s="6" t="s">
        <v>80</v>
      </c>
      <c r="AB825"/>
      <c r="AC825"/>
      <c r="AD825"/>
      <c r="AE825" t="str">
        <f>VLOOKUP(E825,'Synthèse ventes'!$A$5:$C$2461,3,0)</f>
        <v>Rond Ø250 ALCOA x 120 Kg</v>
      </c>
      <c r="AF825" t="str">
        <f>VLOOKUP(E825,'Synthèse ventes'!$A$5:$C$2461,2,0)</f>
        <v>ALCOA</v>
      </c>
      <c r="AG825"/>
      <c r="AH825"/>
      <c r="AI825"/>
      <c r="AJ825"/>
      <c r="AK825" s="6" t="s">
        <v>80</v>
      </c>
      <c r="AL825" s="6" t="s">
        <v>3135</v>
      </c>
      <c r="AM825" s="6" t="s">
        <v>95</v>
      </c>
      <c r="AN825" s="6" t="s">
        <v>145</v>
      </c>
      <c r="AO825" s="6" t="s">
        <v>400</v>
      </c>
      <c r="AP825" s="6" t="s">
        <v>80</v>
      </c>
      <c r="AQ825" s="6" t="s">
        <v>80</v>
      </c>
      <c r="AR825" s="6" t="s">
        <v>627</v>
      </c>
      <c r="AS825" s="6" t="s">
        <v>213</v>
      </c>
      <c r="AT825"/>
      <c r="AU825" s="6" t="s">
        <v>80</v>
      </c>
      <c r="AV825" s="6" t="s">
        <v>100</v>
      </c>
      <c r="AW825"/>
      <c r="AX825"/>
      <c r="AY825"/>
      <c r="AZ825"/>
      <c r="BA825"/>
      <c r="BB825"/>
      <c r="BC825"/>
      <c r="BD825" s="6" t="s">
        <v>3136</v>
      </c>
      <c r="BE825" s="7" t="s">
        <v>102</v>
      </c>
      <c r="BG825" s="7" t="s">
        <v>103</v>
      </c>
      <c r="BH825" s="7">
        <v>2017</v>
      </c>
      <c r="BI825" s="7" t="s">
        <v>104</v>
      </c>
      <c r="BJ825" s="7" t="s">
        <v>105</v>
      </c>
      <c r="BK825" s="7" t="s">
        <v>105</v>
      </c>
      <c r="BL825" s="7" t="s">
        <v>103</v>
      </c>
      <c r="BN825"/>
      <c r="BO825"/>
      <c r="BP825"/>
      <c r="BQ825"/>
      <c r="BR825"/>
      <c r="BS825"/>
      <c r="BT825"/>
      <c r="BU825"/>
      <c r="BV825"/>
      <c r="BW825"/>
      <c r="BX825"/>
      <c r="BY825" s="8">
        <v>38388</v>
      </c>
      <c r="BZ825" s="9" t="s">
        <v>106</v>
      </c>
    </row>
    <row r="826" spans="1:78" s="7" customFormat="1" hidden="1" x14ac:dyDescent="0.25">
      <c r="A826" s="7" t="str">
        <f t="shared" si="12"/>
        <v>ACHI*</v>
      </c>
      <c r="B826" s="6" t="s">
        <v>3137</v>
      </c>
      <c r="C826" s="6" t="s">
        <v>3138</v>
      </c>
      <c r="D826" s="6" t="s">
        <v>3133</v>
      </c>
      <c r="E826" s="6" t="s">
        <v>3134</v>
      </c>
      <c r="F826"/>
      <c r="G826"/>
      <c r="H826" s="6" t="s">
        <v>80</v>
      </c>
      <c r="I826"/>
      <c r="J826" s="6" t="s">
        <v>81</v>
      </c>
      <c r="K826" s="6" t="s">
        <v>82</v>
      </c>
      <c r="L826" s="6" t="s">
        <v>156</v>
      </c>
      <c r="M826" s="6" t="s">
        <v>84</v>
      </c>
      <c r="N826" s="6" t="s">
        <v>85</v>
      </c>
      <c r="O826" s="6" t="s">
        <v>157</v>
      </c>
      <c r="P826" s="6" t="s">
        <v>108</v>
      </c>
      <c r="Q826" s="6" t="s">
        <v>110</v>
      </c>
      <c r="R826" s="6" t="s">
        <v>110</v>
      </c>
      <c r="S826"/>
      <c r="T826"/>
      <c r="U826" s="6" t="s">
        <v>91</v>
      </c>
      <c r="V826" s="6" t="s">
        <v>91</v>
      </c>
      <c r="W826" s="6" t="s">
        <v>80</v>
      </c>
      <c r="X826" s="6" t="s">
        <v>80</v>
      </c>
      <c r="Y826" s="6" t="s">
        <v>92</v>
      </c>
      <c r="Z826" s="6" t="s">
        <v>80</v>
      </c>
      <c r="AA826" s="6" t="s">
        <v>80</v>
      </c>
      <c r="AB826"/>
      <c r="AC826"/>
      <c r="AD826"/>
      <c r="AE826" t="str">
        <f>VLOOKUP(E826,'Synthèse ventes'!$A$5:$C$2461,3,0)</f>
        <v>Rond Ø250 ALCOA x 120 Kg</v>
      </c>
      <c r="AF826" t="str">
        <f>VLOOKUP(E826,'Synthèse ventes'!$A$5:$C$2461,2,0)</f>
        <v>ALCOA</v>
      </c>
      <c r="AG826"/>
      <c r="AH826"/>
      <c r="AI826"/>
      <c r="AJ826"/>
      <c r="AK826" s="6" t="s">
        <v>80</v>
      </c>
      <c r="AL826" s="6" t="s">
        <v>3135</v>
      </c>
      <c r="AM826" s="6" t="s">
        <v>95</v>
      </c>
      <c r="AN826" s="6" t="s">
        <v>96</v>
      </c>
      <c r="AO826" s="6" t="s">
        <v>394</v>
      </c>
      <c r="AP826" s="6" t="s">
        <v>80</v>
      </c>
      <c r="AQ826" s="6" t="s">
        <v>80</v>
      </c>
      <c r="AR826" s="6" t="s">
        <v>627</v>
      </c>
      <c r="AS826" s="6" t="s">
        <v>213</v>
      </c>
      <c r="AT826"/>
      <c r="AU826" s="6" t="s">
        <v>80</v>
      </c>
      <c r="AV826" s="6" t="s">
        <v>100</v>
      </c>
      <c r="AW826"/>
      <c r="AX826"/>
      <c r="AY826"/>
      <c r="AZ826"/>
      <c r="BA826"/>
      <c r="BB826"/>
      <c r="BC826"/>
      <c r="BD826" s="6" t="s">
        <v>3136</v>
      </c>
      <c r="BE826" s="7" t="s">
        <v>102</v>
      </c>
      <c r="BG826" s="7" t="s">
        <v>103</v>
      </c>
      <c r="BH826" s="7">
        <v>2017</v>
      </c>
      <c r="BI826" s="7" t="s">
        <v>104</v>
      </c>
      <c r="BJ826" s="7" t="s">
        <v>105</v>
      </c>
      <c r="BK826" s="7" t="s">
        <v>105</v>
      </c>
      <c r="BL826" s="7" t="s">
        <v>103</v>
      </c>
      <c r="BN826"/>
      <c r="BO826"/>
      <c r="BP826"/>
      <c r="BQ826"/>
      <c r="BR826"/>
      <c r="BS826"/>
      <c r="BT826"/>
      <c r="BU826"/>
      <c r="BV826"/>
      <c r="BW826"/>
      <c r="BX826"/>
      <c r="BY826" s="8">
        <v>127380</v>
      </c>
      <c r="BZ826" s="9" t="s">
        <v>106</v>
      </c>
    </row>
    <row r="827" spans="1:78" s="7" customFormat="1" hidden="1" x14ac:dyDescent="0.25">
      <c r="A827" s="7" t="str">
        <f t="shared" si="12"/>
        <v>ACHI*</v>
      </c>
      <c r="B827" s="6" t="s">
        <v>3139</v>
      </c>
      <c r="C827" s="6" t="s">
        <v>3140</v>
      </c>
      <c r="D827" s="6" t="s">
        <v>3133</v>
      </c>
      <c r="E827" s="6" t="s">
        <v>3134</v>
      </c>
      <c r="F827"/>
      <c r="G827"/>
      <c r="H827" s="6" t="s">
        <v>80</v>
      </c>
      <c r="I827"/>
      <c r="J827" s="6" t="s">
        <v>81</v>
      </c>
      <c r="K827" s="6" t="s">
        <v>82</v>
      </c>
      <c r="L827" s="6" t="s">
        <v>156</v>
      </c>
      <c r="M827" s="6" t="s">
        <v>84</v>
      </c>
      <c r="N827" s="6" t="s">
        <v>85</v>
      </c>
      <c r="O827" s="6" t="s">
        <v>157</v>
      </c>
      <c r="P827" s="6" t="s">
        <v>108</v>
      </c>
      <c r="Q827" s="6" t="s">
        <v>110</v>
      </c>
      <c r="R827" s="6" t="s">
        <v>110</v>
      </c>
      <c r="S827"/>
      <c r="T827"/>
      <c r="U827" s="6" t="s">
        <v>91</v>
      </c>
      <c r="V827" s="6" t="s">
        <v>91</v>
      </c>
      <c r="W827" s="6" t="s">
        <v>80</v>
      </c>
      <c r="X827" s="6" t="s">
        <v>80</v>
      </c>
      <c r="Y827" s="6" t="s">
        <v>92</v>
      </c>
      <c r="Z827" s="6" t="s">
        <v>80</v>
      </c>
      <c r="AA827" s="6" t="s">
        <v>80</v>
      </c>
      <c r="AB827"/>
      <c r="AC827"/>
      <c r="AD827"/>
      <c r="AE827" t="str">
        <f>VLOOKUP(E827,'Synthèse ventes'!$A$5:$C$2461,3,0)</f>
        <v>Rond Ø250 ALCOA x 120 Kg</v>
      </c>
      <c r="AF827" t="str">
        <f>VLOOKUP(E827,'Synthèse ventes'!$A$5:$C$2461,2,0)</f>
        <v>ALCOA</v>
      </c>
      <c r="AG827"/>
      <c r="AH827"/>
      <c r="AI827"/>
      <c r="AJ827"/>
      <c r="AK827" s="6" t="s">
        <v>80</v>
      </c>
      <c r="AL827" s="6" t="s">
        <v>3135</v>
      </c>
      <c r="AM827" s="6" t="s">
        <v>95</v>
      </c>
      <c r="AN827" s="6" t="s">
        <v>234</v>
      </c>
      <c r="AO827" s="6" t="s">
        <v>510</v>
      </c>
      <c r="AP827" s="6" t="s">
        <v>80</v>
      </c>
      <c r="AQ827" s="6" t="s">
        <v>80</v>
      </c>
      <c r="AR827" s="6" t="s">
        <v>627</v>
      </c>
      <c r="AS827" s="6" t="s">
        <v>213</v>
      </c>
      <c r="AT827"/>
      <c r="AU827" s="6" t="s">
        <v>80</v>
      </c>
      <c r="AV827" s="6" t="s">
        <v>100</v>
      </c>
      <c r="AW827"/>
      <c r="AX827"/>
      <c r="AY827"/>
      <c r="AZ827"/>
      <c r="BA827"/>
      <c r="BB827"/>
      <c r="BC827"/>
      <c r="BD827" s="6" t="s">
        <v>3136</v>
      </c>
      <c r="BE827" s="7" t="s">
        <v>102</v>
      </c>
      <c r="BG827" s="7" t="s">
        <v>103</v>
      </c>
      <c r="BH827" s="7">
        <v>2017</v>
      </c>
      <c r="BI827" s="7" t="s">
        <v>104</v>
      </c>
      <c r="BJ827" s="7" t="s">
        <v>105</v>
      </c>
      <c r="BK827" s="7" t="s">
        <v>105</v>
      </c>
      <c r="BL827" s="7" t="s">
        <v>103</v>
      </c>
      <c r="BN827"/>
      <c r="BO827"/>
      <c r="BP827"/>
      <c r="BQ827"/>
      <c r="BR827"/>
      <c r="BS827"/>
      <c r="BT827"/>
      <c r="BU827"/>
      <c r="BV827"/>
      <c r="BW827"/>
      <c r="BX827"/>
      <c r="BY827" s="8">
        <v>58991</v>
      </c>
      <c r="BZ827" s="9" t="s">
        <v>106</v>
      </c>
    </row>
    <row r="828" spans="1:78" s="7" customFormat="1" hidden="1" x14ac:dyDescent="0.25">
      <c r="A828" s="7" t="str">
        <f t="shared" si="12"/>
        <v>ACHI*</v>
      </c>
      <c r="B828" s="6" t="s">
        <v>3141</v>
      </c>
      <c r="C828" s="6" t="s">
        <v>3142</v>
      </c>
      <c r="D828" s="6" t="s">
        <v>3133</v>
      </c>
      <c r="E828" s="6" t="s">
        <v>3134</v>
      </c>
      <c r="F828"/>
      <c r="G828"/>
      <c r="H828" s="6" t="s">
        <v>80</v>
      </c>
      <c r="I828"/>
      <c r="J828" s="6" t="s">
        <v>81</v>
      </c>
      <c r="K828" s="6" t="s">
        <v>82</v>
      </c>
      <c r="L828" s="6" t="s">
        <v>156</v>
      </c>
      <c r="M828" s="6" t="s">
        <v>84</v>
      </c>
      <c r="N828" s="6" t="s">
        <v>85</v>
      </c>
      <c r="O828" s="6" t="s">
        <v>157</v>
      </c>
      <c r="P828" s="6" t="s">
        <v>108</v>
      </c>
      <c r="Q828" s="6" t="s">
        <v>110</v>
      </c>
      <c r="R828" s="6" t="s">
        <v>110</v>
      </c>
      <c r="S828"/>
      <c r="T828"/>
      <c r="U828" s="6" t="s">
        <v>91</v>
      </c>
      <c r="V828" s="6" t="s">
        <v>91</v>
      </c>
      <c r="W828" s="6" t="s">
        <v>80</v>
      </c>
      <c r="X828" s="6" t="s">
        <v>80</v>
      </c>
      <c r="Y828" s="6" t="s">
        <v>92</v>
      </c>
      <c r="Z828" s="6" t="s">
        <v>80</v>
      </c>
      <c r="AA828" s="6" t="s">
        <v>80</v>
      </c>
      <c r="AB828"/>
      <c r="AC828"/>
      <c r="AD828"/>
      <c r="AE828" t="str">
        <f>VLOOKUP(E828,'Synthèse ventes'!$A$5:$C$2461,3,0)</f>
        <v>Rond Ø250 ALCOA x 120 Kg</v>
      </c>
      <c r="AF828" t="str">
        <f>VLOOKUP(E828,'Synthèse ventes'!$A$5:$C$2461,2,0)</f>
        <v>ALCOA</v>
      </c>
      <c r="AG828"/>
      <c r="AH828"/>
      <c r="AI828"/>
      <c r="AJ828"/>
      <c r="AK828" s="6" t="s">
        <v>80</v>
      </c>
      <c r="AL828" s="6" t="s">
        <v>3135</v>
      </c>
      <c r="AM828" s="6" t="s">
        <v>95</v>
      </c>
      <c r="AN828" s="6" t="s">
        <v>234</v>
      </c>
      <c r="AO828" s="6" t="s">
        <v>368</v>
      </c>
      <c r="AP828" s="6" t="s">
        <v>80</v>
      </c>
      <c r="AQ828" s="6" t="s">
        <v>80</v>
      </c>
      <c r="AR828" s="6" t="s">
        <v>627</v>
      </c>
      <c r="AS828" s="6" t="s">
        <v>213</v>
      </c>
      <c r="AT828"/>
      <c r="AU828" s="6" t="s">
        <v>80</v>
      </c>
      <c r="AV828" s="6" t="s">
        <v>100</v>
      </c>
      <c r="AW828"/>
      <c r="AX828"/>
      <c r="AY828"/>
      <c r="AZ828"/>
      <c r="BA828"/>
      <c r="BB828"/>
      <c r="BC828"/>
      <c r="BD828" s="6" t="s">
        <v>3136</v>
      </c>
      <c r="BE828" s="7" t="s">
        <v>102</v>
      </c>
      <c r="BG828" s="7" t="s">
        <v>103</v>
      </c>
      <c r="BH828" s="7">
        <v>2017</v>
      </c>
      <c r="BI828" s="7" t="s">
        <v>104</v>
      </c>
      <c r="BJ828" s="7" t="s">
        <v>105</v>
      </c>
      <c r="BK828" s="7" t="s">
        <v>105</v>
      </c>
      <c r="BL828" s="7" t="s">
        <v>103</v>
      </c>
      <c r="BN828"/>
      <c r="BO828"/>
      <c r="BP828"/>
      <c r="BQ828"/>
      <c r="BR828"/>
      <c r="BS828"/>
      <c r="BT828"/>
      <c r="BU828"/>
      <c r="BV828"/>
      <c r="BW828"/>
      <c r="BX828"/>
      <c r="BY828" s="8">
        <v>44144</v>
      </c>
      <c r="BZ828" s="9" t="s">
        <v>106</v>
      </c>
    </row>
    <row r="829" spans="1:78" s="7" customFormat="1" hidden="1" x14ac:dyDescent="0.25">
      <c r="A829" s="7" t="str">
        <f t="shared" si="12"/>
        <v>ACJG*</v>
      </c>
      <c r="B829" s="6" t="s">
        <v>3143</v>
      </c>
      <c r="C829" s="6" t="s">
        <v>3144</v>
      </c>
      <c r="D829" s="6" t="s">
        <v>3145</v>
      </c>
      <c r="E829" s="6" t="s">
        <v>3146</v>
      </c>
      <c r="F829"/>
      <c r="G829"/>
      <c r="H829" s="6" t="s">
        <v>80</v>
      </c>
      <c r="I829"/>
      <c r="J829" s="6" t="s">
        <v>81</v>
      </c>
      <c r="K829" s="6" t="s">
        <v>82</v>
      </c>
      <c r="L829" s="6" t="s">
        <v>156</v>
      </c>
      <c r="M829" s="6" t="s">
        <v>84</v>
      </c>
      <c r="N829" s="6" t="s">
        <v>85</v>
      </c>
      <c r="O829" s="6" t="s">
        <v>157</v>
      </c>
      <c r="P829" s="6" t="s">
        <v>108</v>
      </c>
      <c r="Q829" s="6" t="s">
        <v>109</v>
      </c>
      <c r="R829" s="6" t="s">
        <v>110</v>
      </c>
      <c r="S829" s="6" t="s">
        <v>109</v>
      </c>
      <c r="T829" s="6" t="s">
        <v>110</v>
      </c>
      <c r="U829" s="6" t="s">
        <v>91</v>
      </c>
      <c r="V829" s="6" t="s">
        <v>91</v>
      </c>
      <c r="W829" s="6" t="s">
        <v>80</v>
      </c>
      <c r="X829" s="6" t="s">
        <v>80</v>
      </c>
      <c r="Y829" s="6" t="s">
        <v>92</v>
      </c>
      <c r="Z829" s="6" t="s">
        <v>80</v>
      </c>
      <c r="AA829" s="6" t="s">
        <v>93</v>
      </c>
      <c r="AB829"/>
      <c r="AC829"/>
      <c r="AD829"/>
      <c r="AE829" t="str">
        <f>VLOOKUP(E829,'Synthèse ventes'!$A$5:$C$2461,3,0)</f>
        <v>Rond Ø240 x 541 Kg</v>
      </c>
      <c r="AF829" t="str">
        <f>VLOOKUP(E829,'Synthèse ventes'!$A$5:$C$2461,2,0)</f>
        <v>AD ANCIZES</v>
      </c>
      <c r="AG829"/>
      <c r="AH829"/>
      <c r="AI829"/>
      <c r="AJ829"/>
      <c r="AK829" s="6" t="s">
        <v>80</v>
      </c>
      <c r="AL829" s="6" t="s">
        <v>3147</v>
      </c>
      <c r="AM829" s="6" t="s">
        <v>95</v>
      </c>
      <c r="AN829" s="6" t="s">
        <v>234</v>
      </c>
      <c r="AO829" s="6" t="s">
        <v>510</v>
      </c>
      <c r="AP829" s="6" t="s">
        <v>80</v>
      </c>
      <c r="AQ829" s="6" t="s">
        <v>80</v>
      </c>
      <c r="AR829" s="6" t="s">
        <v>266</v>
      </c>
      <c r="AS829" s="6" t="s">
        <v>1861</v>
      </c>
      <c r="AT829"/>
      <c r="AU829" s="6" t="s">
        <v>80</v>
      </c>
      <c r="AV829" s="6" t="s">
        <v>100</v>
      </c>
      <c r="AW829"/>
      <c r="AX829"/>
      <c r="AY829"/>
      <c r="AZ829"/>
      <c r="BA829"/>
      <c r="BB829"/>
      <c r="BC829"/>
      <c r="BD829" s="6" t="s">
        <v>3148</v>
      </c>
      <c r="BE829" s="7" t="s">
        <v>102</v>
      </c>
      <c r="BG829" s="7" t="s">
        <v>103</v>
      </c>
      <c r="BH829" s="7">
        <v>2017</v>
      </c>
      <c r="BI829" s="7" t="s">
        <v>104</v>
      </c>
      <c r="BJ829" s="7" t="s">
        <v>105</v>
      </c>
      <c r="BK829" s="7" t="s">
        <v>105</v>
      </c>
      <c r="BL829" s="7" t="s">
        <v>103</v>
      </c>
      <c r="BN829"/>
      <c r="BO829"/>
      <c r="BP829"/>
      <c r="BQ829"/>
      <c r="BR829"/>
      <c r="BS829"/>
      <c r="BT829"/>
      <c r="BU829"/>
      <c r="BV829"/>
      <c r="BW829"/>
      <c r="BX829"/>
      <c r="BY829" s="8">
        <v>85638</v>
      </c>
      <c r="BZ829" s="9" t="s">
        <v>106</v>
      </c>
    </row>
    <row r="830" spans="1:78" s="7" customFormat="1" hidden="1" x14ac:dyDescent="0.25">
      <c r="A830" s="7" t="str">
        <f t="shared" si="12"/>
        <v>ACJG*</v>
      </c>
      <c r="B830" s="6" t="s">
        <v>3149</v>
      </c>
      <c r="C830" s="6" t="s">
        <v>3150</v>
      </c>
      <c r="D830" s="6" t="s">
        <v>3145</v>
      </c>
      <c r="E830" s="6" t="s">
        <v>3146</v>
      </c>
      <c r="F830"/>
      <c r="G830"/>
      <c r="H830" s="6" t="s">
        <v>80</v>
      </c>
      <c r="I830"/>
      <c r="J830" s="6" t="s">
        <v>81</v>
      </c>
      <c r="K830" s="6" t="s">
        <v>82</v>
      </c>
      <c r="L830" s="6" t="s">
        <v>156</v>
      </c>
      <c r="M830" s="6" t="s">
        <v>84</v>
      </c>
      <c r="N830" s="6" t="s">
        <v>85</v>
      </c>
      <c r="O830" s="6" t="s">
        <v>157</v>
      </c>
      <c r="P830" s="6" t="s">
        <v>108</v>
      </c>
      <c r="Q830" s="6" t="s">
        <v>109</v>
      </c>
      <c r="R830" s="6" t="s">
        <v>110</v>
      </c>
      <c r="S830" s="6" t="s">
        <v>109</v>
      </c>
      <c r="T830" s="6" t="s">
        <v>110</v>
      </c>
      <c r="U830" s="6" t="s">
        <v>91</v>
      </c>
      <c r="V830" s="6" t="s">
        <v>91</v>
      </c>
      <c r="W830" s="6" t="s">
        <v>80</v>
      </c>
      <c r="X830" s="6" t="s">
        <v>80</v>
      </c>
      <c r="Y830" s="6" t="s">
        <v>92</v>
      </c>
      <c r="Z830" s="6" t="s">
        <v>80</v>
      </c>
      <c r="AA830" s="6" t="s">
        <v>93</v>
      </c>
      <c r="AB830"/>
      <c r="AC830"/>
      <c r="AD830"/>
      <c r="AE830" t="str">
        <f>VLOOKUP(E830,'Synthèse ventes'!$A$5:$C$2461,3,0)</f>
        <v>Rond Ø240 x 541 Kg</v>
      </c>
      <c r="AF830" t="str">
        <f>VLOOKUP(E830,'Synthèse ventes'!$A$5:$C$2461,2,0)</f>
        <v>AD ANCIZES</v>
      </c>
      <c r="AG830"/>
      <c r="AH830"/>
      <c r="AI830"/>
      <c r="AJ830"/>
      <c r="AK830" s="6" t="s">
        <v>80</v>
      </c>
      <c r="AL830" s="6" t="s">
        <v>3147</v>
      </c>
      <c r="AM830" s="6" t="s">
        <v>95</v>
      </c>
      <c r="AN830" s="6" t="s">
        <v>234</v>
      </c>
      <c r="AO830" s="6" t="s">
        <v>368</v>
      </c>
      <c r="AP830" s="6" t="s">
        <v>80</v>
      </c>
      <c r="AQ830" s="6" t="s">
        <v>80</v>
      </c>
      <c r="AR830" s="6" t="s">
        <v>266</v>
      </c>
      <c r="AS830" s="6" t="s">
        <v>1861</v>
      </c>
      <c r="AT830"/>
      <c r="AU830" s="6" t="s">
        <v>80</v>
      </c>
      <c r="AV830" s="6" t="s">
        <v>100</v>
      </c>
      <c r="AW830"/>
      <c r="AX830"/>
      <c r="AY830"/>
      <c r="AZ830"/>
      <c r="BA830"/>
      <c r="BB830"/>
      <c r="BC830"/>
      <c r="BD830" s="6" t="s">
        <v>3148</v>
      </c>
      <c r="BE830" s="7" t="s">
        <v>102</v>
      </c>
      <c r="BG830" s="7" t="s">
        <v>103</v>
      </c>
      <c r="BH830" s="7">
        <v>2017</v>
      </c>
      <c r="BI830" s="7" t="s">
        <v>104</v>
      </c>
      <c r="BJ830" s="7" t="s">
        <v>105</v>
      </c>
      <c r="BK830" s="7" t="s">
        <v>105</v>
      </c>
      <c r="BL830" s="7" t="s">
        <v>103</v>
      </c>
      <c r="BN830"/>
      <c r="BO830"/>
      <c r="BP830"/>
      <c r="BQ830"/>
      <c r="BR830"/>
      <c r="BS830"/>
      <c r="BT830"/>
      <c r="BU830"/>
      <c r="BV830"/>
      <c r="BW830"/>
      <c r="BX830"/>
      <c r="BY830" s="8">
        <v>98273</v>
      </c>
      <c r="BZ830" s="9" t="s">
        <v>106</v>
      </c>
    </row>
    <row r="831" spans="1:78" s="7" customFormat="1" hidden="1" x14ac:dyDescent="0.25">
      <c r="A831" s="7" t="str">
        <f t="shared" si="12"/>
        <v>ACHP*</v>
      </c>
      <c r="B831" s="6" t="s">
        <v>3151</v>
      </c>
      <c r="C831" s="6" t="s">
        <v>3152</v>
      </c>
      <c r="D831" s="6" t="s">
        <v>3153</v>
      </c>
      <c r="E831" s="6" t="s">
        <v>3154</v>
      </c>
      <c r="F831"/>
      <c r="G831"/>
      <c r="H831" s="6" t="s">
        <v>80</v>
      </c>
      <c r="I831"/>
      <c r="J831" s="6" t="s">
        <v>81</v>
      </c>
      <c r="K831" s="6" t="s">
        <v>82</v>
      </c>
      <c r="L831" s="6" t="s">
        <v>156</v>
      </c>
      <c r="M831" s="6" t="s">
        <v>84</v>
      </c>
      <c r="N831" s="6" t="s">
        <v>85</v>
      </c>
      <c r="O831" s="6" t="s">
        <v>157</v>
      </c>
      <c r="P831" s="6" t="s">
        <v>108</v>
      </c>
      <c r="Q831" s="6" t="s">
        <v>109</v>
      </c>
      <c r="R831" s="6" t="s">
        <v>110</v>
      </c>
      <c r="S831" s="6" t="s">
        <v>109</v>
      </c>
      <c r="T831" s="6" t="s">
        <v>110</v>
      </c>
      <c r="U831" s="6" t="s">
        <v>91</v>
      </c>
      <c r="V831" s="6" t="s">
        <v>91</v>
      </c>
      <c r="W831" s="6" t="s">
        <v>80</v>
      </c>
      <c r="X831" s="6" t="s">
        <v>80</v>
      </c>
      <c r="Y831" s="6" t="s">
        <v>92</v>
      </c>
      <c r="Z831" s="6" t="s">
        <v>80</v>
      </c>
      <c r="AA831" s="6" t="s">
        <v>93</v>
      </c>
      <c r="AB831"/>
      <c r="AC831"/>
      <c r="AD831"/>
      <c r="AE831" t="str">
        <f>VLOOKUP(E831,'Synthèse ventes'!$A$5:$C$2461,3,0)</f>
        <v>Rond Ø180 SMX Beta Pamiers</v>
      </c>
      <c r="AF831" t="str">
        <f>VLOOKUP(E831,'Synthèse ventes'!$A$5:$C$2461,2,0)</f>
        <v>AD PAMIERS</v>
      </c>
      <c r="AG831"/>
      <c r="AH831"/>
      <c r="AI831"/>
      <c r="AJ831"/>
      <c r="AK831" s="6" t="s">
        <v>92</v>
      </c>
      <c r="AL831" s="6" t="s">
        <v>3155</v>
      </c>
      <c r="AM831" s="6" t="s">
        <v>95</v>
      </c>
      <c r="AN831" s="6" t="s">
        <v>145</v>
      </c>
      <c r="AO831" s="6" t="s">
        <v>602</v>
      </c>
      <c r="AP831" s="6" t="s">
        <v>80</v>
      </c>
      <c r="AQ831" s="6" t="s">
        <v>80</v>
      </c>
      <c r="AR831" s="6" t="s">
        <v>697</v>
      </c>
      <c r="AS831" s="6" t="s">
        <v>1434</v>
      </c>
      <c r="AT831"/>
      <c r="AU831" s="6" t="s">
        <v>80</v>
      </c>
      <c r="AV831" s="6" t="s">
        <v>100</v>
      </c>
      <c r="AW831"/>
      <c r="AX831"/>
      <c r="AY831"/>
      <c r="AZ831"/>
      <c r="BA831"/>
      <c r="BB831"/>
      <c r="BC831"/>
      <c r="BD831" s="6" t="s">
        <v>3148</v>
      </c>
      <c r="BE831" s="7" t="s">
        <v>102</v>
      </c>
      <c r="BG831" s="7" t="s">
        <v>103</v>
      </c>
      <c r="BH831" s="7">
        <v>2017</v>
      </c>
      <c r="BI831" s="7" t="s">
        <v>104</v>
      </c>
      <c r="BJ831" s="7" t="s">
        <v>105</v>
      </c>
      <c r="BK831" s="7" t="s">
        <v>105</v>
      </c>
      <c r="BL831" s="7" t="s">
        <v>103</v>
      </c>
      <c r="BN831"/>
      <c r="BO831"/>
      <c r="BP831"/>
      <c r="BQ831"/>
      <c r="BR831"/>
      <c r="BS831"/>
      <c r="BT831"/>
      <c r="BU831"/>
      <c r="BV831"/>
      <c r="BW831"/>
      <c r="BX831"/>
      <c r="BY831" s="8">
        <v>95327</v>
      </c>
      <c r="BZ831" s="9" t="s">
        <v>106</v>
      </c>
    </row>
    <row r="832" spans="1:78" s="7" customFormat="1" hidden="1" x14ac:dyDescent="0.25">
      <c r="A832" s="7" t="str">
        <f t="shared" si="12"/>
        <v>ACHP*</v>
      </c>
      <c r="B832" s="6" t="s">
        <v>3156</v>
      </c>
      <c r="C832" s="6" t="s">
        <v>3157</v>
      </c>
      <c r="D832" s="6" t="s">
        <v>3153</v>
      </c>
      <c r="E832" s="6" t="s">
        <v>3154</v>
      </c>
      <c r="F832"/>
      <c r="G832"/>
      <c r="H832" s="6" t="s">
        <v>80</v>
      </c>
      <c r="I832"/>
      <c r="J832" s="6" t="s">
        <v>81</v>
      </c>
      <c r="K832" s="6" t="s">
        <v>82</v>
      </c>
      <c r="L832" s="6" t="s">
        <v>156</v>
      </c>
      <c r="M832" s="6" t="s">
        <v>84</v>
      </c>
      <c r="N832" s="6" t="s">
        <v>85</v>
      </c>
      <c r="O832" s="6" t="s">
        <v>157</v>
      </c>
      <c r="P832" s="6" t="s">
        <v>108</v>
      </c>
      <c r="Q832" s="6" t="s">
        <v>109</v>
      </c>
      <c r="R832" s="6" t="s">
        <v>110</v>
      </c>
      <c r="S832" s="6" t="s">
        <v>109</v>
      </c>
      <c r="T832" s="6" t="s">
        <v>110</v>
      </c>
      <c r="U832" s="6" t="s">
        <v>91</v>
      </c>
      <c r="V832" s="6" t="s">
        <v>91</v>
      </c>
      <c r="W832" s="6" t="s">
        <v>80</v>
      </c>
      <c r="X832" s="6" t="s">
        <v>80</v>
      </c>
      <c r="Y832" s="6" t="s">
        <v>92</v>
      </c>
      <c r="Z832" s="6" t="s">
        <v>80</v>
      </c>
      <c r="AA832" s="6" t="s">
        <v>93</v>
      </c>
      <c r="AB832"/>
      <c r="AC832"/>
      <c r="AD832"/>
      <c r="AE832" t="str">
        <f>VLOOKUP(E832,'Synthèse ventes'!$A$5:$C$2461,3,0)</f>
        <v>Rond Ø180 SMX Beta Pamiers</v>
      </c>
      <c r="AF832" t="str">
        <f>VLOOKUP(E832,'Synthèse ventes'!$A$5:$C$2461,2,0)</f>
        <v>AD PAMIERS</v>
      </c>
      <c r="AG832"/>
      <c r="AH832"/>
      <c r="AI832"/>
      <c r="AJ832"/>
      <c r="AK832" s="6" t="s">
        <v>92</v>
      </c>
      <c r="AL832" s="6" t="s">
        <v>3155</v>
      </c>
      <c r="AM832" s="6" t="s">
        <v>95</v>
      </c>
      <c r="AN832" s="6" t="s">
        <v>145</v>
      </c>
      <c r="AO832" s="6" t="s">
        <v>599</v>
      </c>
      <c r="AP832" s="6" t="s">
        <v>80</v>
      </c>
      <c r="AQ832" s="6" t="s">
        <v>80</v>
      </c>
      <c r="AR832" s="6" t="s">
        <v>697</v>
      </c>
      <c r="AS832" s="6" t="s">
        <v>1434</v>
      </c>
      <c r="AT832"/>
      <c r="AU832" s="6" t="s">
        <v>80</v>
      </c>
      <c r="AV832" s="6" t="s">
        <v>100</v>
      </c>
      <c r="AW832"/>
      <c r="AX832"/>
      <c r="AY832"/>
      <c r="AZ832"/>
      <c r="BA832"/>
      <c r="BB832"/>
      <c r="BC832"/>
      <c r="BD832" s="6" t="s">
        <v>3148</v>
      </c>
      <c r="BE832" s="7" t="s">
        <v>102</v>
      </c>
      <c r="BG832" s="7" t="s">
        <v>103</v>
      </c>
      <c r="BH832" s="7">
        <v>2017</v>
      </c>
      <c r="BI832" s="7" t="s">
        <v>104</v>
      </c>
      <c r="BJ832" s="7" t="s">
        <v>105</v>
      </c>
      <c r="BK832" s="7" t="s">
        <v>105</v>
      </c>
      <c r="BL832" s="7" t="s">
        <v>103</v>
      </c>
      <c r="BN832"/>
      <c r="BO832"/>
      <c r="BP832"/>
      <c r="BQ832"/>
      <c r="BR832"/>
      <c r="BS832"/>
      <c r="BT832"/>
      <c r="BU832"/>
      <c r="BV832"/>
      <c r="BW832"/>
      <c r="BX832"/>
      <c r="BY832" s="8">
        <v>54951</v>
      </c>
      <c r="BZ832" s="9" t="s">
        <v>106</v>
      </c>
    </row>
    <row r="833" spans="1:78" s="7" customFormat="1" hidden="1" x14ac:dyDescent="0.25">
      <c r="A833" s="7" t="str">
        <f t="shared" si="12"/>
        <v>ACHP*</v>
      </c>
      <c r="B833" s="6" t="s">
        <v>3158</v>
      </c>
      <c r="C833" s="6" t="s">
        <v>3159</v>
      </c>
      <c r="D833" s="6" t="s">
        <v>3153</v>
      </c>
      <c r="E833" s="6" t="s">
        <v>3154</v>
      </c>
      <c r="F833"/>
      <c r="G833"/>
      <c r="H833" s="6" t="s">
        <v>80</v>
      </c>
      <c r="I833"/>
      <c r="J833" s="6" t="s">
        <v>81</v>
      </c>
      <c r="K833" s="6" t="s">
        <v>82</v>
      </c>
      <c r="L833" s="6" t="s">
        <v>2712</v>
      </c>
      <c r="M833" s="6" t="s">
        <v>84</v>
      </c>
      <c r="N833" s="6" t="s">
        <v>85</v>
      </c>
      <c r="O833" s="6" t="s">
        <v>1348</v>
      </c>
      <c r="P833" s="6" t="s">
        <v>108</v>
      </c>
      <c r="Q833" s="6" t="s">
        <v>110</v>
      </c>
      <c r="R833" s="6" t="s">
        <v>110</v>
      </c>
      <c r="S833"/>
      <c r="T833"/>
      <c r="U833" s="6" t="s">
        <v>91</v>
      </c>
      <c r="V833" s="6" t="s">
        <v>91</v>
      </c>
      <c r="W833" s="6" t="s">
        <v>80</v>
      </c>
      <c r="X833" s="6" t="s">
        <v>80</v>
      </c>
      <c r="Y833" s="6" t="s">
        <v>92</v>
      </c>
      <c r="Z833" s="6" t="s">
        <v>80</v>
      </c>
      <c r="AA833" s="6" t="s">
        <v>80</v>
      </c>
      <c r="AB833"/>
      <c r="AC833"/>
      <c r="AD833"/>
      <c r="AE833" t="str">
        <f>VLOOKUP(E833,'Synthèse ventes'!$A$5:$C$2461,3,0)</f>
        <v>Rond Ø180 SMX Beta Pamiers</v>
      </c>
      <c r="AF833" t="str">
        <f>VLOOKUP(E833,'Synthèse ventes'!$A$5:$C$2461,2,0)</f>
        <v>AD PAMIERS</v>
      </c>
      <c r="AG833"/>
      <c r="AH833"/>
      <c r="AI833"/>
      <c r="AJ833"/>
      <c r="AK833" s="6" t="s">
        <v>92</v>
      </c>
      <c r="AL833" s="6" t="s">
        <v>3155</v>
      </c>
      <c r="AM833" s="6" t="s">
        <v>95</v>
      </c>
      <c r="AN833" s="6" t="s">
        <v>145</v>
      </c>
      <c r="AO833" s="6" t="s">
        <v>97</v>
      </c>
      <c r="AP833" s="6" t="s">
        <v>80</v>
      </c>
      <c r="AQ833" s="6" t="s">
        <v>80</v>
      </c>
      <c r="AR833" s="6" t="s">
        <v>697</v>
      </c>
      <c r="AS833" s="6" t="s">
        <v>1434</v>
      </c>
      <c r="AT833"/>
      <c r="AU833" s="6" t="s">
        <v>80</v>
      </c>
      <c r="AV833" s="6" t="s">
        <v>100</v>
      </c>
      <c r="AW833"/>
      <c r="AX833"/>
      <c r="AY833"/>
      <c r="AZ833"/>
      <c r="BA833"/>
      <c r="BB833"/>
      <c r="BC833"/>
      <c r="BD833" s="6" t="s">
        <v>3148</v>
      </c>
      <c r="BE833" s="7" t="s">
        <v>102</v>
      </c>
      <c r="BG833" s="7" t="s">
        <v>103</v>
      </c>
      <c r="BH833" s="7">
        <v>2017</v>
      </c>
      <c r="BI833" s="7" t="s">
        <v>104</v>
      </c>
      <c r="BJ833" s="7" t="s">
        <v>105</v>
      </c>
      <c r="BK833" s="7" t="s">
        <v>105</v>
      </c>
      <c r="BL833" s="7" t="s">
        <v>103</v>
      </c>
      <c r="BN833"/>
      <c r="BO833"/>
      <c r="BP833"/>
      <c r="BQ833"/>
      <c r="BR833"/>
      <c r="BS833"/>
      <c r="BT833"/>
      <c r="BU833"/>
      <c r="BV833"/>
      <c r="BW833"/>
      <c r="BX833"/>
      <c r="BY833" s="8">
        <v>17248</v>
      </c>
      <c r="BZ833" s="9" t="s">
        <v>106</v>
      </c>
    </row>
    <row r="834" spans="1:78" s="7" customFormat="1" hidden="1" x14ac:dyDescent="0.25">
      <c r="A834" s="7" t="str">
        <f t="shared" si="12"/>
        <v>ACHP*</v>
      </c>
      <c r="B834" s="6" t="s">
        <v>3160</v>
      </c>
      <c r="C834" s="6" t="s">
        <v>3159</v>
      </c>
      <c r="D834" s="6" t="s">
        <v>3153</v>
      </c>
      <c r="E834" s="6" t="s">
        <v>3154</v>
      </c>
      <c r="F834"/>
      <c r="G834"/>
      <c r="H834" s="6" t="s">
        <v>80</v>
      </c>
      <c r="I834"/>
      <c r="J834" s="6" t="s">
        <v>81</v>
      </c>
      <c r="K834" s="6" t="s">
        <v>82</v>
      </c>
      <c r="L834" s="6" t="s">
        <v>2712</v>
      </c>
      <c r="M834" s="6" t="s">
        <v>84</v>
      </c>
      <c r="N834" s="6" t="s">
        <v>85</v>
      </c>
      <c r="O834" s="6" t="s">
        <v>1348</v>
      </c>
      <c r="P834" s="6" t="s">
        <v>3161</v>
      </c>
      <c r="Q834" s="6" t="s">
        <v>3162</v>
      </c>
      <c r="R834" s="6" t="s">
        <v>3162</v>
      </c>
      <c r="S834"/>
      <c r="T834"/>
      <c r="U834" s="6" t="s">
        <v>91</v>
      </c>
      <c r="V834" s="6" t="s">
        <v>91</v>
      </c>
      <c r="W834" s="6" t="s">
        <v>80</v>
      </c>
      <c r="X834" s="6" t="s">
        <v>80</v>
      </c>
      <c r="Y834" s="6" t="s">
        <v>92</v>
      </c>
      <c r="Z834" s="6" t="s">
        <v>80</v>
      </c>
      <c r="AA834" s="6" t="s">
        <v>80</v>
      </c>
      <c r="AB834"/>
      <c r="AC834"/>
      <c r="AD834"/>
      <c r="AE834" t="str">
        <f>VLOOKUP(E834,'Synthèse ventes'!$A$5:$C$2461,3,0)</f>
        <v>Rond Ø180 SMX Beta Pamiers</v>
      </c>
      <c r="AF834" t="str">
        <f>VLOOKUP(E834,'Synthèse ventes'!$A$5:$C$2461,2,0)</f>
        <v>AD PAMIERS</v>
      </c>
      <c r="AG834"/>
      <c r="AH834"/>
      <c r="AI834"/>
      <c r="AJ834"/>
      <c r="AK834" s="6" t="s">
        <v>92</v>
      </c>
      <c r="AL834" s="6" t="s">
        <v>3155</v>
      </c>
      <c r="AM834" s="6" t="s">
        <v>95</v>
      </c>
      <c r="AN834" s="6" t="s">
        <v>145</v>
      </c>
      <c r="AO834" s="6" t="s">
        <v>97</v>
      </c>
      <c r="AP834" s="6" t="s">
        <v>80</v>
      </c>
      <c r="AQ834" s="6" t="s">
        <v>80</v>
      </c>
      <c r="AR834" s="6" t="s">
        <v>697</v>
      </c>
      <c r="AS834" s="6" t="s">
        <v>1434</v>
      </c>
      <c r="AT834"/>
      <c r="AU834" s="6" t="s">
        <v>80</v>
      </c>
      <c r="AV834" s="6" t="s">
        <v>100</v>
      </c>
      <c r="AW834"/>
      <c r="AX834"/>
      <c r="AY834"/>
      <c r="AZ834"/>
      <c r="BA834"/>
      <c r="BB834"/>
      <c r="BC834"/>
      <c r="BD834" s="6" t="s">
        <v>3148</v>
      </c>
      <c r="BE834" s="7" t="s">
        <v>102</v>
      </c>
      <c r="BG834" s="7" t="s">
        <v>103</v>
      </c>
      <c r="BH834" s="7">
        <v>2017</v>
      </c>
      <c r="BI834" s="7" t="s">
        <v>104</v>
      </c>
      <c r="BJ834" s="7" t="s">
        <v>105</v>
      </c>
      <c r="BK834" s="7" t="s">
        <v>105</v>
      </c>
      <c r="BL834" s="7" t="s">
        <v>103</v>
      </c>
      <c r="BN834"/>
      <c r="BO834"/>
      <c r="BP834"/>
      <c r="BQ834"/>
      <c r="BR834"/>
      <c r="BS834"/>
      <c r="BT834"/>
      <c r="BU834"/>
      <c r="BV834"/>
      <c r="BW834"/>
      <c r="BX834"/>
      <c r="BY834" s="8">
        <v>92504</v>
      </c>
      <c r="BZ834" s="9" t="s">
        <v>106</v>
      </c>
    </row>
    <row r="835" spans="1:78" s="7" customFormat="1" hidden="1" x14ac:dyDescent="0.25">
      <c r="A835" s="7" t="str">
        <f t="shared" ref="A835:A898" si="13">IF(LEFT(E835,1)="A",LEFT(E835,4)&amp;"*","")</f>
        <v>ACJS*</v>
      </c>
      <c r="B835" s="6" t="s">
        <v>3163</v>
      </c>
      <c r="C835" s="6" t="s">
        <v>3164</v>
      </c>
      <c r="D835" s="6" t="s">
        <v>3165</v>
      </c>
      <c r="E835" s="6" t="s">
        <v>3166</v>
      </c>
      <c r="F835"/>
      <c r="G835"/>
      <c r="H835" s="6" t="s">
        <v>80</v>
      </c>
      <c r="I835"/>
      <c r="J835" s="6" t="s">
        <v>81</v>
      </c>
      <c r="K835" s="6" t="s">
        <v>82</v>
      </c>
      <c r="L835" s="6" t="s">
        <v>156</v>
      </c>
      <c r="M835" s="6" t="s">
        <v>84</v>
      </c>
      <c r="N835" s="6" t="s">
        <v>85</v>
      </c>
      <c r="O835" s="6" t="s">
        <v>157</v>
      </c>
      <c r="P835" s="6" t="s">
        <v>108</v>
      </c>
      <c r="Q835" s="6" t="s">
        <v>110</v>
      </c>
      <c r="R835" s="6" t="s">
        <v>110</v>
      </c>
      <c r="S835"/>
      <c r="T835"/>
      <c r="U835" s="6" t="s">
        <v>91</v>
      </c>
      <c r="V835" s="6" t="s">
        <v>91</v>
      </c>
      <c r="W835" s="6" t="s">
        <v>80</v>
      </c>
      <c r="X835" s="6" t="s">
        <v>80</v>
      </c>
      <c r="Y835" s="6" t="s">
        <v>92</v>
      </c>
      <c r="Z835" s="6" t="s">
        <v>80</v>
      </c>
      <c r="AA835" s="6" t="s">
        <v>80</v>
      </c>
      <c r="AB835"/>
      <c r="AC835"/>
      <c r="AD835"/>
      <c r="AE835" t="str">
        <f>VLOOKUP(E835,'Synthèse ventes'!$A$5:$C$2461,3,0)</f>
        <v>Plat WYMAN 508 x 254</v>
      </c>
      <c r="AF835" t="str">
        <f>VLOOKUP(E835,'Synthèse ventes'!$A$5:$C$2461,2,0)</f>
        <v>WYMAN</v>
      </c>
      <c r="AG835"/>
      <c r="AH835"/>
      <c r="AI835"/>
      <c r="AJ835"/>
      <c r="AK835" s="6" t="s">
        <v>92</v>
      </c>
      <c r="AL835" s="6" t="s">
        <v>3167</v>
      </c>
      <c r="AM835" s="6" t="s">
        <v>95</v>
      </c>
      <c r="AN835" s="6" t="s">
        <v>97</v>
      </c>
      <c r="AO835" s="6" t="s">
        <v>380</v>
      </c>
      <c r="AP835" s="6" t="s">
        <v>80</v>
      </c>
      <c r="AQ835" s="6" t="s">
        <v>80</v>
      </c>
      <c r="AR835" s="6" t="s">
        <v>2948</v>
      </c>
      <c r="AS835" s="6" t="s">
        <v>573</v>
      </c>
      <c r="AT835"/>
      <c r="AU835" s="6" t="s">
        <v>80</v>
      </c>
      <c r="AV835" s="6" t="s">
        <v>100</v>
      </c>
      <c r="AW835"/>
      <c r="AX835"/>
      <c r="AY835"/>
      <c r="AZ835"/>
      <c r="BA835"/>
      <c r="BB835"/>
      <c r="BC835"/>
      <c r="BD835" s="6" t="s">
        <v>3148</v>
      </c>
      <c r="BE835" s="7" t="s">
        <v>102</v>
      </c>
      <c r="BG835" s="7" t="s">
        <v>103</v>
      </c>
      <c r="BH835" s="7">
        <v>2017</v>
      </c>
      <c r="BI835" s="7" t="s">
        <v>104</v>
      </c>
      <c r="BJ835" s="7" t="s">
        <v>105</v>
      </c>
      <c r="BK835" s="7" t="s">
        <v>105</v>
      </c>
      <c r="BL835" s="7" t="s">
        <v>103</v>
      </c>
      <c r="BN835"/>
      <c r="BO835"/>
      <c r="BP835"/>
      <c r="BQ835"/>
      <c r="BR835"/>
      <c r="BS835"/>
      <c r="BT835"/>
      <c r="BU835"/>
      <c r="BV835"/>
      <c r="BW835"/>
      <c r="BX835"/>
      <c r="BY835" s="8">
        <v>20866</v>
      </c>
      <c r="BZ835" s="9" t="s">
        <v>106</v>
      </c>
    </row>
    <row r="836" spans="1:78" s="7" customFormat="1" hidden="1" x14ac:dyDescent="0.25">
      <c r="A836" s="7" t="str">
        <f t="shared" si="13"/>
        <v>ACJS*</v>
      </c>
      <c r="B836" s="6" t="s">
        <v>3168</v>
      </c>
      <c r="C836" s="6" t="s">
        <v>3169</v>
      </c>
      <c r="D836" s="6" t="s">
        <v>3165</v>
      </c>
      <c r="E836" s="6" t="s">
        <v>3166</v>
      </c>
      <c r="F836"/>
      <c r="G836"/>
      <c r="H836" s="6" t="s">
        <v>80</v>
      </c>
      <c r="I836"/>
      <c r="J836" s="6" t="s">
        <v>81</v>
      </c>
      <c r="K836" s="6" t="s">
        <v>82</v>
      </c>
      <c r="L836" s="6" t="s">
        <v>156</v>
      </c>
      <c r="M836" s="6" t="s">
        <v>84</v>
      </c>
      <c r="N836" s="6" t="s">
        <v>85</v>
      </c>
      <c r="O836" s="6" t="s">
        <v>157</v>
      </c>
      <c r="P836" s="6" t="s">
        <v>108</v>
      </c>
      <c r="Q836" s="6" t="s">
        <v>110</v>
      </c>
      <c r="R836" s="6" t="s">
        <v>110</v>
      </c>
      <c r="S836"/>
      <c r="T836"/>
      <c r="U836" s="6" t="s">
        <v>91</v>
      </c>
      <c r="V836" s="6" t="s">
        <v>91</v>
      </c>
      <c r="W836" s="6" t="s">
        <v>80</v>
      </c>
      <c r="X836" s="6" t="s">
        <v>80</v>
      </c>
      <c r="Y836" s="6" t="s">
        <v>92</v>
      </c>
      <c r="Z836" s="6" t="s">
        <v>80</v>
      </c>
      <c r="AA836" s="6" t="s">
        <v>80</v>
      </c>
      <c r="AB836"/>
      <c r="AC836"/>
      <c r="AD836"/>
      <c r="AE836" t="str">
        <f>VLOOKUP(E836,'Synthèse ventes'!$A$5:$C$2461,3,0)</f>
        <v>Plat WYMAN 508 x 254</v>
      </c>
      <c r="AF836" t="str">
        <f>VLOOKUP(E836,'Synthèse ventes'!$A$5:$C$2461,2,0)</f>
        <v>WYMAN</v>
      </c>
      <c r="AG836"/>
      <c r="AH836"/>
      <c r="AI836"/>
      <c r="AJ836"/>
      <c r="AK836" s="6" t="s">
        <v>92</v>
      </c>
      <c r="AL836" s="6" t="s">
        <v>3167</v>
      </c>
      <c r="AM836" s="6" t="s">
        <v>95</v>
      </c>
      <c r="AN836" s="6" t="s">
        <v>97</v>
      </c>
      <c r="AO836" s="6" t="s">
        <v>651</v>
      </c>
      <c r="AP836" s="6" t="s">
        <v>80</v>
      </c>
      <c r="AQ836" s="6" t="s">
        <v>80</v>
      </c>
      <c r="AR836" s="6" t="s">
        <v>2948</v>
      </c>
      <c r="AS836" s="6" t="s">
        <v>573</v>
      </c>
      <c r="AT836"/>
      <c r="AU836" s="6" t="s">
        <v>80</v>
      </c>
      <c r="AV836" s="6" t="s">
        <v>100</v>
      </c>
      <c r="AW836"/>
      <c r="AX836"/>
      <c r="AY836"/>
      <c r="AZ836"/>
      <c r="BA836"/>
      <c r="BB836"/>
      <c r="BC836"/>
      <c r="BD836" s="6" t="s">
        <v>3148</v>
      </c>
      <c r="BE836" s="7" t="s">
        <v>102</v>
      </c>
      <c r="BG836" s="7" t="s">
        <v>103</v>
      </c>
      <c r="BH836" s="7">
        <v>2017</v>
      </c>
      <c r="BI836" s="7" t="s">
        <v>104</v>
      </c>
      <c r="BJ836" s="7" t="s">
        <v>105</v>
      </c>
      <c r="BK836" s="7" t="s">
        <v>105</v>
      </c>
      <c r="BL836" s="7" t="s">
        <v>103</v>
      </c>
      <c r="BN836"/>
      <c r="BO836"/>
      <c r="BP836"/>
      <c r="BQ836"/>
      <c r="BR836"/>
      <c r="BS836"/>
      <c r="BT836"/>
      <c r="BU836"/>
      <c r="BV836"/>
      <c r="BW836"/>
      <c r="BX836"/>
      <c r="BY836" s="8">
        <v>126508</v>
      </c>
      <c r="BZ836" s="9" t="s">
        <v>106</v>
      </c>
    </row>
    <row r="837" spans="1:78" s="7" customFormat="1" hidden="1" x14ac:dyDescent="0.25">
      <c r="A837" s="7" t="str">
        <f t="shared" si="13"/>
        <v>ACJS*</v>
      </c>
      <c r="B837" s="6" t="s">
        <v>3170</v>
      </c>
      <c r="C837" s="6" t="s">
        <v>3171</v>
      </c>
      <c r="D837" s="6" t="s">
        <v>3165</v>
      </c>
      <c r="E837" s="6" t="s">
        <v>3166</v>
      </c>
      <c r="F837"/>
      <c r="G837"/>
      <c r="H837" s="6" t="s">
        <v>80</v>
      </c>
      <c r="I837"/>
      <c r="J837" s="6" t="s">
        <v>81</v>
      </c>
      <c r="K837" s="6" t="s">
        <v>82</v>
      </c>
      <c r="L837" s="6" t="s">
        <v>156</v>
      </c>
      <c r="M837" s="6" t="s">
        <v>84</v>
      </c>
      <c r="N837" s="6" t="s">
        <v>85</v>
      </c>
      <c r="O837" s="6" t="s">
        <v>157</v>
      </c>
      <c r="P837" s="6" t="s">
        <v>108</v>
      </c>
      <c r="Q837" s="6" t="s">
        <v>110</v>
      </c>
      <c r="R837" s="6" t="s">
        <v>110</v>
      </c>
      <c r="S837"/>
      <c r="T837"/>
      <c r="U837" s="6" t="s">
        <v>91</v>
      </c>
      <c r="V837" s="6" t="s">
        <v>91</v>
      </c>
      <c r="W837" s="6" t="s">
        <v>80</v>
      </c>
      <c r="X837" s="6" t="s">
        <v>80</v>
      </c>
      <c r="Y837" s="6" t="s">
        <v>92</v>
      </c>
      <c r="Z837" s="6" t="s">
        <v>80</v>
      </c>
      <c r="AA837" s="6" t="s">
        <v>80</v>
      </c>
      <c r="AB837"/>
      <c r="AC837"/>
      <c r="AD837"/>
      <c r="AE837" t="str">
        <f>VLOOKUP(E837,'Synthèse ventes'!$A$5:$C$2461,3,0)</f>
        <v>Plat WYMAN 508 x 254</v>
      </c>
      <c r="AF837" t="str">
        <f>VLOOKUP(E837,'Synthèse ventes'!$A$5:$C$2461,2,0)</f>
        <v>WYMAN</v>
      </c>
      <c r="AG837"/>
      <c r="AH837"/>
      <c r="AI837"/>
      <c r="AJ837"/>
      <c r="AK837" s="6" t="s">
        <v>92</v>
      </c>
      <c r="AL837" s="6" t="s">
        <v>3167</v>
      </c>
      <c r="AM837" s="6" t="s">
        <v>95</v>
      </c>
      <c r="AN837" s="6" t="s">
        <v>97</v>
      </c>
      <c r="AO837" s="6" t="s">
        <v>647</v>
      </c>
      <c r="AP837" s="6" t="s">
        <v>80</v>
      </c>
      <c r="AQ837" s="6" t="s">
        <v>80</v>
      </c>
      <c r="AR837" s="6" t="s">
        <v>2948</v>
      </c>
      <c r="AS837" s="6" t="s">
        <v>573</v>
      </c>
      <c r="AT837"/>
      <c r="AU837" s="6" t="s">
        <v>80</v>
      </c>
      <c r="AV837" s="6" t="s">
        <v>100</v>
      </c>
      <c r="AW837"/>
      <c r="AX837"/>
      <c r="AY837"/>
      <c r="AZ837"/>
      <c r="BA837"/>
      <c r="BB837"/>
      <c r="BC837"/>
      <c r="BD837" s="6" t="s">
        <v>3148</v>
      </c>
      <c r="BE837" s="7" t="s">
        <v>102</v>
      </c>
      <c r="BG837" s="7" t="s">
        <v>103</v>
      </c>
      <c r="BH837" s="7">
        <v>2017</v>
      </c>
      <c r="BI837" s="7" t="s">
        <v>104</v>
      </c>
      <c r="BJ837" s="7" t="s">
        <v>105</v>
      </c>
      <c r="BK837" s="7" t="s">
        <v>105</v>
      </c>
      <c r="BL837" s="7" t="s">
        <v>103</v>
      </c>
      <c r="BN837"/>
      <c r="BO837"/>
      <c r="BP837"/>
      <c r="BQ837"/>
      <c r="BR837"/>
      <c r="BS837"/>
      <c r="BT837"/>
      <c r="BU837"/>
      <c r="BV837"/>
      <c r="BW837"/>
      <c r="BX837"/>
      <c r="BY837" s="8">
        <v>53155</v>
      </c>
      <c r="BZ837" s="9" t="s">
        <v>106</v>
      </c>
    </row>
    <row r="838" spans="1:78" s="7" customFormat="1" hidden="1" x14ac:dyDescent="0.25">
      <c r="A838" s="7" t="str">
        <f t="shared" si="13"/>
        <v>ACJS*</v>
      </c>
      <c r="B838" s="6" t="s">
        <v>3172</v>
      </c>
      <c r="C838" s="6" t="s">
        <v>3173</v>
      </c>
      <c r="D838" s="6" t="s">
        <v>3165</v>
      </c>
      <c r="E838" s="6" t="s">
        <v>3166</v>
      </c>
      <c r="F838"/>
      <c r="G838"/>
      <c r="H838" s="6" t="s">
        <v>80</v>
      </c>
      <c r="I838"/>
      <c r="J838" s="6" t="s">
        <v>81</v>
      </c>
      <c r="K838" s="6" t="s">
        <v>82</v>
      </c>
      <c r="L838" s="6" t="s">
        <v>156</v>
      </c>
      <c r="M838" s="6" t="s">
        <v>84</v>
      </c>
      <c r="N838" s="6" t="s">
        <v>85</v>
      </c>
      <c r="O838" s="6" t="s">
        <v>157</v>
      </c>
      <c r="P838" s="6" t="s">
        <v>108</v>
      </c>
      <c r="Q838" s="6" t="s">
        <v>110</v>
      </c>
      <c r="R838" s="6" t="s">
        <v>110</v>
      </c>
      <c r="S838"/>
      <c r="T838"/>
      <c r="U838" s="6" t="s">
        <v>91</v>
      </c>
      <c r="V838" s="6" t="s">
        <v>91</v>
      </c>
      <c r="W838" s="6" t="s">
        <v>80</v>
      </c>
      <c r="X838" s="6" t="s">
        <v>80</v>
      </c>
      <c r="Y838" s="6" t="s">
        <v>92</v>
      </c>
      <c r="Z838" s="6" t="s">
        <v>80</v>
      </c>
      <c r="AA838" s="6" t="s">
        <v>80</v>
      </c>
      <c r="AB838"/>
      <c r="AC838"/>
      <c r="AD838"/>
      <c r="AE838" t="str">
        <f>VLOOKUP(E838,'Synthèse ventes'!$A$5:$C$2461,3,0)</f>
        <v>Plat WYMAN 508 x 254</v>
      </c>
      <c r="AF838" t="str">
        <f>VLOOKUP(E838,'Synthèse ventes'!$A$5:$C$2461,2,0)</f>
        <v>WYMAN</v>
      </c>
      <c r="AG838"/>
      <c r="AH838"/>
      <c r="AI838"/>
      <c r="AJ838"/>
      <c r="AK838" s="6" t="s">
        <v>92</v>
      </c>
      <c r="AL838" s="6" t="s">
        <v>3167</v>
      </c>
      <c r="AM838" s="6" t="s">
        <v>95</v>
      </c>
      <c r="AN838" s="6" t="s">
        <v>97</v>
      </c>
      <c r="AO838" s="6" t="s">
        <v>376</v>
      </c>
      <c r="AP838" s="6" t="s">
        <v>80</v>
      </c>
      <c r="AQ838" s="6" t="s">
        <v>80</v>
      </c>
      <c r="AR838" s="6" t="s">
        <v>2948</v>
      </c>
      <c r="AS838" s="6" t="s">
        <v>573</v>
      </c>
      <c r="AT838"/>
      <c r="AU838" s="6" t="s">
        <v>80</v>
      </c>
      <c r="AV838" s="6" t="s">
        <v>100</v>
      </c>
      <c r="AW838"/>
      <c r="AX838"/>
      <c r="AY838"/>
      <c r="AZ838"/>
      <c r="BA838"/>
      <c r="BB838"/>
      <c r="BC838"/>
      <c r="BD838" s="6" t="s">
        <v>3148</v>
      </c>
      <c r="BE838" s="7" t="s">
        <v>102</v>
      </c>
      <c r="BG838" s="7" t="s">
        <v>103</v>
      </c>
      <c r="BH838" s="7">
        <v>2017</v>
      </c>
      <c r="BI838" s="7" t="s">
        <v>104</v>
      </c>
      <c r="BJ838" s="7" t="s">
        <v>105</v>
      </c>
      <c r="BK838" s="7" t="s">
        <v>105</v>
      </c>
      <c r="BL838" s="7" t="s">
        <v>103</v>
      </c>
      <c r="BN838"/>
      <c r="BO838"/>
      <c r="BP838"/>
      <c r="BQ838"/>
      <c r="BR838"/>
      <c r="BS838"/>
      <c r="BT838"/>
      <c r="BU838"/>
      <c r="BV838"/>
      <c r="BW838"/>
      <c r="BX838"/>
      <c r="BY838" s="8">
        <v>105095</v>
      </c>
      <c r="BZ838" s="9" t="s">
        <v>106</v>
      </c>
    </row>
    <row r="839" spans="1:78" s="7" customFormat="1" hidden="1" x14ac:dyDescent="0.25">
      <c r="A839" s="7" t="str">
        <f t="shared" si="13"/>
        <v>ACJS*</v>
      </c>
      <c r="B839" s="6" t="s">
        <v>3174</v>
      </c>
      <c r="C839" s="6" t="s">
        <v>3175</v>
      </c>
      <c r="D839" s="6" t="s">
        <v>3165</v>
      </c>
      <c r="E839" s="6" t="s">
        <v>3166</v>
      </c>
      <c r="F839"/>
      <c r="G839"/>
      <c r="H839" s="6" t="s">
        <v>80</v>
      </c>
      <c r="I839"/>
      <c r="J839" s="6" t="s">
        <v>81</v>
      </c>
      <c r="K839" s="6" t="s">
        <v>82</v>
      </c>
      <c r="L839" s="6" t="s">
        <v>156</v>
      </c>
      <c r="M839" s="6" t="s">
        <v>84</v>
      </c>
      <c r="N839" s="6" t="s">
        <v>85</v>
      </c>
      <c r="O839" s="6" t="s">
        <v>157</v>
      </c>
      <c r="P839" s="6" t="s">
        <v>108</v>
      </c>
      <c r="Q839" s="6" t="s">
        <v>110</v>
      </c>
      <c r="R839" s="6" t="s">
        <v>110</v>
      </c>
      <c r="S839"/>
      <c r="T839"/>
      <c r="U839" s="6" t="s">
        <v>91</v>
      </c>
      <c r="V839" s="6" t="s">
        <v>91</v>
      </c>
      <c r="W839" s="6" t="s">
        <v>80</v>
      </c>
      <c r="X839" s="6" t="s">
        <v>80</v>
      </c>
      <c r="Y839" s="6" t="s">
        <v>92</v>
      </c>
      <c r="Z839" s="6" t="s">
        <v>80</v>
      </c>
      <c r="AA839" s="6" t="s">
        <v>80</v>
      </c>
      <c r="AB839"/>
      <c r="AC839"/>
      <c r="AD839"/>
      <c r="AE839" t="str">
        <f>VLOOKUP(E839,'Synthèse ventes'!$A$5:$C$2461,3,0)</f>
        <v>Plat WYMAN 508 x 254</v>
      </c>
      <c r="AF839" t="str">
        <f>VLOOKUP(E839,'Synthèse ventes'!$A$5:$C$2461,2,0)</f>
        <v>WYMAN</v>
      </c>
      <c r="AG839"/>
      <c r="AH839"/>
      <c r="AI839"/>
      <c r="AJ839"/>
      <c r="AK839" s="6" t="s">
        <v>92</v>
      </c>
      <c r="AL839" s="6" t="s">
        <v>3167</v>
      </c>
      <c r="AM839" s="6" t="s">
        <v>95</v>
      </c>
      <c r="AN839" s="6" t="s">
        <v>97</v>
      </c>
      <c r="AO839" s="6" t="s">
        <v>599</v>
      </c>
      <c r="AP839" s="6" t="s">
        <v>80</v>
      </c>
      <c r="AQ839" s="6" t="s">
        <v>80</v>
      </c>
      <c r="AR839" s="6" t="s">
        <v>2948</v>
      </c>
      <c r="AS839" s="6" t="s">
        <v>573</v>
      </c>
      <c r="AT839"/>
      <c r="AU839" s="6" t="s">
        <v>80</v>
      </c>
      <c r="AV839" s="6" t="s">
        <v>100</v>
      </c>
      <c r="AW839"/>
      <c r="AX839"/>
      <c r="AY839"/>
      <c r="AZ839"/>
      <c r="BA839"/>
      <c r="BB839"/>
      <c r="BC839"/>
      <c r="BD839" s="6" t="s">
        <v>3148</v>
      </c>
      <c r="BE839" s="7" t="s">
        <v>102</v>
      </c>
      <c r="BG839" s="7" t="s">
        <v>103</v>
      </c>
      <c r="BH839" s="7">
        <v>2017</v>
      </c>
      <c r="BI839" s="7" t="s">
        <v>104</v>
      </c>
      <c r="BJ839" s="7" t="s">
        <v>105</v>
      </c>
      <c r="BK839" s="7" t="s">
        <v>105</v>
      </c>
      <c r="BL839" s="7" t="s">
        <v>103</v>
      </c>
      <c r="BN839"/>
      <c r="BO839"/>
      <c r="BP839"/>
      <c r="BQ839"/>
      <c r="BR839"/>
      <c r="BS839"/>
      <c r="BT839"/>
      <c r="BU839"/>
      <c r="BV839"/>
      <c r="BW839"/>
      <c r="BX839"/>
      <c r="BY839" s="8">
        <v>49493</v>
      </c>
      <c r="BZ839" s="9" t="s">
        <v>106</v>
      </c>
    </row>
    <row r="840" spans="1:78" s="7" customFormat="1" hidden="1" x14ac:dyDescent="0.25">
      <c r="A840" s="7" t="str">
        <f t="shared" si="13"/>
        <v>ACJS*</v>
      </c>
      <c r="B840" s="6" t="s">
        <v>3176</v>
      </c>
      <c r="C840" s="6" t="s">
        <v>3177</v>
      </c>
      <c r="D840" s="6" t="s">
        <v>3165</v>
      </c>
      <c r="E840" s="6" t="s">
        <v>3166</v>
      </c>
      <c r="F840"/>
      <c r="G840"/>
      <c r="H840" s="6" t="s">
        <v>80</v>
      </c>
      <c r="I840"/>
      <c r="J840" s="6" t="s">
        <v>81</v>
      </c>
      <c r="K840" s="6" t="s">
        <v>82</v>
      </c>
      <c r="L840" s="6" t="s">
        <v>156</v>
      </c>
      <c r="M840" s="6" t="s">
        <v>84</v>
      </c>
      <c r="N840" s="6" t="s">
        <v>85</v>
      </c>
      <c r="O840" s="6" t="s">
        <v>157</v>
      </c>
      <c r="P840" s="6" t="s">
        <v>108</v>
      </c>
      <c r="Q840" s="6" t="s">
        <v>110</v>
      </c>
      <c r="R840" s="6" t="s">
        <v>110</v>
      </c>
      <c r="S840"/>
      <c r="T840"/>
      <c r="U840" s="6" t="s">
        <v>91</v>
      </c>
      <c r="V840" s="6" t="s">
        <v>91</v>
      </c>
      <c r="W840" s="6" t="s">
        <v>80</v>
      </c>
      <c r="X840" s="6" t="s">
        <v>80</v>
      </c>
      <c r="Y840" s="6" t="s">
        <v>92</v>
      </c>
      <c r="Z840" s="6" t="s">
        <v>80</v>
      </c>
      <c r="AA840" s="6" t="s">
        <v>80</v>
      </c>
      <c r="AB840"/>
      <c r="AC840"/>
      <c r="AD840"/>
      <c r="AE840" t="str">
        <f>VLOOKUP(E840,'Synthèse ventes'!$A$5:$C$2461,3,0)</f>
        <v>Plat WYMAN 508 x 254</v>
      </c>
      <c r="AF840" t="str">
        <f>VLOOKUP(E840,'Synthèse ventes'!$A$5:$C$2461,2,0)</f>
        <v>WYMAN</v>
      </c>
      <c r="AG840"/>
      <c r="AH840"/>
      <c r="AI840"/>
      <c r="AJ840"/>
      <c r="AK840" s="6" t="s">
        <v>92</v>
      </c>
      <c r="AL840" s="6" t="s">
        <v>3167</v>
      </c>
      <c r="AM840" s="6" t="s">
        <v>95</v>
      </c>
      <c r="AN840" s="6" t="s">
        <v>1418</v>
      </c>
      <c r="AO840" s="6" t="s">
        <v>380</v>
      </c>
      <c r="AP840" s="6" t="s">
        <v>80</v>
      </c>
      <c r="AQ840" s="6" t="s">
        <v>80</v>
      </c>
      <c r="AR840" s="6" t="s">
        <v>2948</v>
      </c>
      <c r="AS840" s="6" t="s">
        <v>573</v>
      </c>
      <c r="AT840"/>
      <c r="AU840" s="6" t="s">
        <v>80</v>
      </c>
      <c r="AV840" s="6" t="s">
        <v>100</v>
      </c>
      <c r="AW840"/>
      <c r="AX840"/>
      <c r="AY840"/>
      <c r="AZ840"/>
      <c r="BA840"/>
      <c r="BB840"/>
      <c r="BC840"/>
      <c r="BD840" s="6" t="s">
        <v>3148</v>
      </c>
      <c r="BE840" s="7" t="s">
        <v>102</v>
      </c>
      <c r="BG840" s="7" t="s">
        <v>103</v>
      </c>
      <c r="BH840" s="7">
        <v>2017</v>
      </c>
      <c r="BI840" s="7" t="s">
        <v>104</v>
      </c>
      <c r="BJ840" s="7" t="s">
        <v>105</v>
      </c>
      <c r="BK840" s="7" t="s">
        <v>105</v>
      </c>
      <c r="BL840" s="7" t="s">
        <v>103</v>
      </c>
      <c r="BN840"/>
      <c r="BO840"/>
      <c r="BP840"/>
      <c r="BQ840"/>
      <c r="BR840"/>
      <c r="BS840"/>
      <c r="BT840"/>
      <c r="BU840"/>
      <c r="BV840"/>
      <c r="BW840"/>
      <c r="BX840"/>
      <c r="BY840" s="8">
        <v>68848</v>
      </c>
      <c r="BZ840" s="9" t="s">
        <v>106</v>
      </c>
    </row>
    <row r="841" spans="1:78" s="7" customFormat="1" hidden="1" x14ac:dyDescent="0.25">
      <c r="A841" s="7" t="str">
        <f t="shared" si="13"/>
        <v>ACJS*</v>
      </c>
      <c r="B841" s="6" t="s">
        <v>3178</v>
      </c>
      <c r="C841" s="6" t="s">
        <v>3179</v>
      </c>
      <c r="D841" s="6" t="s">
        <v>3165</v>
      </c>
      <c r="E841" s="6" t="s">
        <v>3166</v>
      </c>
      <c r="F841"/>
      <c r="G841"/>
      <c r="H841" s="6" t="s">
        <v>80</v>
      </c>
      <c r="I841"/>
      <c r="J841" s="6" t="s">
        <v>81</v>
      </c>
      <c r="K841" s="6" t="s">
        <v>82</v>
      </c>
      <c r="L841" s="6" t="s">
        <v>156</v>
      </c>
      <c r="M841" s="6" t="s">
        <v>84</v>
      </c>
      <c r="N841" s="6" t="s">
        <v>85</v>
      </c>
      <c r="O841" s="6" t="s">
        <v>157</v>
      </c>
      <c r="P841" s="6" t="s">
        <v>108</v>
      </c>
      <c r="Q841" s="6" t="s">
        <v>110</v>
      </c>
      <c r="R841" s="6" t="s">
        <v>110</v>
      </c>
      <c r="S841"/>
      <c r="T841"/>
      <c r="U841" s="6" t="s">
        <v>91</v>
      </c>
      <c r="V841" s="6" t="s">
        <v>91</v>
      </c>
      <c r="W841" s="6" t="s">
        <v>80</v>
      </c>
      <c r="X841" s="6" t="s">
        <v>80</v>
      </c>
      <c r="Y841" s="6" t="s">
        <v>92</v>
      </c>
      <c r="Z841" s="6" t="s">
        <v>80</v>
      </c>
      <c r="AA841" s="6" t="s">
        <v>80</v>
      </c>
      <c r="AB841"/>
      <c r="AC841"/>
      <c r="AD841"/>
      <c r="AE841" t="str">
        <f>VLOOKUP(E841,'Synthèse ventes'!$A$5:$C$2461,3,0)</f>
        <v>Plat WYMAN 508 x 254</v>
      </c>
      <c r="AF841" t="str">
        <f>VLOOKUP(E841,'Synthèse ventes'!$A$5:$C$2461,2,0)</f>
        <v>WYMAN</v>
      </c>
      <c r="AG841"/>
      <c r="AH841"/>
      <c r="AI841"/>
      <c r="AJ841"/>
      <c r="AK841" s="6" t="s">
        <v>92</v>
      </c>
      <c r="AL841" s="6" t="s">
        <v>3167</v>
      </c>
      <c r="AM841" s="6" t="s">
        <v>95</v>
      </c>
      <c r="AN841" s="6" t="s">
        <v>1418</v>
      </c>
      <c r="AO841" s="6" t="s">
        <v>651</v>
      </c>
      <c r="AP841" s="6" t="s">
        <v>80</v>
      </c>
      <c r="AQ841" s="6" t="s">
        <v>80</v>
      </c>
      <c r="AR841" s="6" t="s">
        <v>2948</v>
      </c>
      <c r="AS841" s="6" t="s">
        <v>573</v>
      </c>
      <c r="AT841"/>
      <c r="AU841" s="6" t="s">
        <v>80</v>
      </c>
      <c r="AV841" s="6" t="s">
        <v>100</v>
      </c>
      <c r="AW841"/>
      <c r="AX841"/>
      <c r="AY841"/>
      <c r="AZ841"/>
      <c r="BA841"/>
      <c r="BB841"/>
      <c r="BC841"/>
      <c r="BD841" s="6" t="s">
        <v>3148</v>
      </c>
      <c r="BE841" s="7" t="s">
        <v>102</v>
      </c>
      <c r="BG841" s="7" t="s">
        <v>103</v>
      </c>
      <c r="BH841" s="7">
        <v>2017</v>
      </c>
      <c r="BI841" s="7" t="s">
        <v>104</v>
      </c>
      <c r="BJ841" s="7" t="s">
        <v>105</v>
      </c>
      <c r="BK841" s="7" t="s">
        <v>105</v>
      </c>
      <c r="BL841" s="7" t="s">
        <v>103</v>
      </c>
      <c r="BN841"/>
      <c r="BO841"/>
      <c r="BP841"/>
      <c r="BQ841"/>
      <c r="BR841"/>
      <c r="BS841"/>
      <c r="BT841"/>
      <c r="BU841"/>
      <c r="BV841"/>
      <c r="BW841"/>
      <c r="BX841"/>
      <c r="BY841" s="8">
        <v>82261</v>
      </c>
      <c r="BZ841" s="9" t="s">
        <v>106</v>
      </c>
    </row>
    <row r="842" spans="1:78" s="7" customFormat="1" hidden="1" x14ac:dyDescent="0.25">
      <c r="A842" s="7" t="str">
        <f t="shared" si="13"/>
        <v>ACJS*</v>
      </c>
      <c r="B842" s="6" t="s">
        <v>3180</v>
      </c>
      <c r="C842" s="6" t="s">
        <v>3181</v>
      </c>
      <c r="D842" s="6" t="s">
        <v>3165</v>
      </c>
      <c r="E842" s="6" t="s">
        <v>3166</v>
      </c>
      <c r="F842"/>
      <c r="G842"/>
      <c r="H842" s="6" t="s">
        <v>80</v>
      </c>
      <c r="I842"/>
      <c r="J842" s="6" t="s">
        <v>81</v>
      </c>
      <c r="K842" s="6" t="s">
        <v>82</v>
      </c>
      <c r="L842" s="6" t="s">
        <v>156</v>
      </c>
      <c r="M842" s="6" t="s">
        <v>84</v>
      </c>
      <c r="N842" s="6" t="s">
        <v>85</v>
      </c>
      <c r="O842" s="6" t="s">
        <v>157</v>
      </c>
      <c r="P842" s="6" t="s">
        <v>108</v>
      </c>
      <c r="Q842" s="6" t="s">
        <v>110</v>
      </c>
      <c r="R842" s="6" t="s">
        <v>110</v>
      </c>
      <c r="S842"/>
      <c r="T842"/>
      <c r="U842" s="6" t="s">
        <v>91</v>
      </c>
      <c r="V842" s="6" t="s">
        <v>91</v>
      </c>
      <c r="W842" s="6" t="s">
        <v>80</v>
      </c>
      <c r="X842" s="6" t="s">
        <v>80</v>
      </c>
      <c r="Y842" s="6" t="s">
        <v>92</v>
      </c>
      <c r="Z842" s="6" t="s">
        <v>80</v>
      </c>
      <c r="AA842" s="6" t="s">
        <v>80</v>
      </c>
      <c r="AB842"/>
      <c r="AC842"/>
      <c r="AD842"/>
      <c r="AE842" t="str">
        <f>VLOOKUP(E842,'Synthèse ventes'!$A$5:$C$2461,3,0)</f>
        <v>Plat WYMAN 508 x 254</v>
      </c>
      <c r="AF842" t="str">
        <f>VLOOKUP(E842,'Synthèse ventes'!$A$5:$C$2461,2,0)</f>
        <v>WYMAN</v>
      </c>
      <c r="AG842"/>
      <c r="AH842"/>
      <c r="AI842"/>
      <c r="AJ842"/>
      <c r="AK842" s="6" t="s">
        <v>92</v>
      </c>
      <c r="AL842" s="6" t="s">
        <v>3167</v>
      </c>
      <c r="AM842" s="6" t="s">
        <v>95</v>
      </c>
      <c r="AN842" s="6" t="s">
        <v>1418</v>
      </c>
      <c r="AO842" s="6" t="s">
        <v>647</v>
      </c>
      <c r="AP842" s="6" t="s">
        <v>80</v>
      </c>
      <c r="AQ842" s="6" t="s">
        <v>80</v>
      </c>
      <c r="AR842" s="6" t="s">
        <v>2948</v>
      </c>
      <c r="AS842" s="6" t="s">
        <v>573</v>
      </c>
      <c r="AT842"/>
      <c r="AU842" s="6" t="s">
        <v>80</v>
      </c>
      <c r="AV842" s="6" t="s">
        <v>100</v>
      </c>
      <c r="AW842"/>
      <c r="AX842"/>
      <c r="AY842"/>
      <c r="AZ842"/>
      <c r="BA842"/>
      <c r="BB842"/>
      <c r="BC842"/>
      <c r="BD842" s="6" t="s">
        <v>3148</v>
      </c>
      <c r="BE842" s="7" t="s">
        <v>102</v>
      </c>
      <c r="BG842" s="7" t="s">
        <v>103</v>
      </c>
      <c r="BH842" s="7">
        <v>2017</v>
      </c>
      <c r="BI842" s="7" t="s">
        <v>104</v>
      </c>
      <c r="BJ842" s="7" t="s">
        <v>105</v>
      </c>
      <c r="BK842" s="7" t="s">
        <v>105</v>
      </c>
      <c r="BL842" s="7" t="s">
        <v>103</v>
      </c>
      <c r="BN842"/>
      <c r="BO842"/>
      <c r="BP842"/>
      <c r="BQ842"/>
      <c r="BR842"/>
      <c r="BS842"/>
      <c r="BT842"/>
      <c r="BU842"/>
      <c r="BV842"/>
      <c r="BW842"/>
      <c r="BX842"/>
      <c r="BY842" s="8">
        <v>11548</v>
      </c>
      <c r="BZ842" s="9" t="s">
        <v>106</v>
      </c>
    </row>
    <row r="843" spans="1:78" s="7" customFormat="1" hidden="1" x14ac:dyDescent="0.25">
      <c r="A843" s="7" t="str">
        <f t="shared" si="13"/>
        <v>ACJS*</v>
      </c>
      <c r="B843" s="6" t="s">
        <v>3182</v>
      </c>
      <c r="C843" s="6" t="s">
        <v>3183</v>
      </c>
      <c r="D843" s="6" t="s">
        <v>3165</v>
      </c>
      <c r="E843" s="6" t="s">
        <v>3166</v>
      </c>
      <c r="F843"/>
      <c r="G843"/>
      <c r="H843" s="6" t="s">
        <v>80</v>
      </c>
      <c r="I843"/>
      <c r="J843" s="6" t="s">
        <v>81</v>
      </c>
      <c r="K843" s="6" t="s">
        <v>82</v>
      </c>
      <c r="L843" s="6" t="s">
        <v>156</v>
      </c>
      <c r="M843" s="6" t="s">
        <v>84</v>
      </c>
      <c r="N843" s="6" t="s">
        <v>85</v>
      </c>
      <c r="O843" s="6" t="s">
        <v>157</v>
      </c>
      <c r="P843" s="6" t="s">
        <v>108</v>
      </c>
      <c r="Q843" s="6" t="s">
        <v>110</v>
      </c>
      <c r="R843" s="6" t="s">
        <v>110</v>
      </c>
      <c r="S843"/>
      <c r="T843"/>
      <c r="U843" s="6" t="s">
        <v>91</v>
      </c>
      <c r="V843" s="6" t="s">
        <v>91</v>
      </c>
      <c r="W843" s="6" t="s">
        <v>80</v>
      </c>
      <c r="X843" s="6" t="s">
        <v>80</v>
      </c>
      <c r="Y843" s="6" t="s">
        <v>92</v>
      </c>
      <c r="Z843" s="6" t="s">
        <v>80</v>
      </c>
      <c r="AA843" s="6" t="s">
        <v>80</v>
      </c>
      <c r="AB843"/>
      <c r="AC843"/>
      <c r="AD843"/>
      <c r="AE843" t="str">
        <f>VLOOKUP(E843,'Synthèse ventes'!$A$5:$C$2461,3,0)</f>
        <v>Plat WYMAN 508 x 254</v>
      </c>
      <c r="AF843" t="str">
        <f>VLOOKUP(E843,'Synthèse ventes'!$A$5:$C$2461,2,0)</f>
        <v>WYMAN</v>
      </c>
      <c r="AG843"/>
      <c r="AH843"/>
      <c r="AI843"/>
      <c r="AJ843"/>
      <c r="AK843" s="6" t="s">
        <v>92</v>
      </c>
      <c r="AL843" s="6" t="s">
        <v>3167</v>
      </c>
      <c r="AM843" s="6" t="s">
        <v>95</v>
      </c>
      <c r="AN843" s="6" t="s">
        <v>1418</v>
      </c>
      <c r="AO843" s="6" t="s">
        <v>376</v>
      </c>
      <c r="AP843" s="6" t="s">
        <v>80</v>
      </c>
      <c r="AQ843" s="6" t="s">
        <v>80</v>
      </c>
      <c r="AR843" s="6" t="s">
        <v>2948</v>
      </c>
      <c r="AS843" s="6" t="s">
        <v>573</v>
      </c>
      <c r="AT843"/>
      <c r="AU843" s="6" t="s">
        <v>80</v>
      </c>
      <c r="AV843" s="6" t="s">
        <v>100</v>
      </c>
      <c r="AW843"/>
      <c r="AX843"/>
      <c r="AY843"/>
      <c r="AZ843"/>
      <c r="BA843"/>
      <c r="BB843"/>
      <c r="BC843"/>
      <c r="BD843" s="6" t="s">
        <v>3148</v>
      </c>
      <c r="BE843" s="7" t="s">
        <v>102</v>
      </c>
      <c r="BG843" s="7" t="s">
        <v>103</v>
      </c>
      <c r="BH843" s="7">
        <v>2017</v>
      </c>
      <c r="BI843" s="7" t="s">
        <v>104</v>
      </c>
      <c r="BJ843" s="7" t="s">
        <v>105</v>
      </c>
      <c r="BK843" s="7" t="s">
        <v>105</v>
      </c>
      <c r="BL843" s="7" t="s">
        <v>103</v>
      </c>
      <c r="BN843"/>
      <c r="BO843"/>
      <c r="BP843"/>
      <c r="BQ843"/>
      <c r="BR843"/>
      <c r="BS843"/>
      <c r="BT843"/>
      <c r="BU843"/>
      <c r="BV843"/>
      <c r="BW843"/>
      <c r="BX843"/>
      <c r="BY843" s="8">
        <v>69336</v>
      </c>
      <c r="BZ843" s="9" t="s">
        <v>106</v>
      </c>
    </row>
    <row r="844" spans="1:78" s="7" customFormat="1" hidden="1" x14ac:dyDescent="0.25">
      <c r="A844" s="7" t="str">
        <f t="shared" si="13"/>
        <v>ACJS*</v>
      </c>
      <c r="B844" s="6" t="s">
        <v>3184</v>
      </c>
      <c r="C844" s="6" t="s">
        <v>3185</v>
      </c>
      <c r="D844" s="6" t="s">
        <v>3165</v>
      </c>
      <c r="E844" s="6" t="s">
        <v>3166</v>
      </c>
      <c r="F844"/>
      <c r="G844"/>
      <c r="H844" s="6" t="s">
        <v>80</v>
      </c>
      <c r="I844"/>
      <c r="J844" s="6" t="s">
        <v>81</v>
      </c>
      <c r="K844" s="6" t="s">
        <v>82</v>
      </c>
      <c r="L844" s="6" t="s">
        <v>156</v>
      </c>
      <c r="M844" s="6" t="s">
        <v>84</v>
      </c>
      <c r="N844" s="6" t="s">
        <v>85</v>
      </c>
      <c r="O844" s="6" t="s">
        <v>157</v>
      </c>
      <c r="P844" s="6" t="s">
        <v>108</v>
      </c>
      <c r="Q844" s="6" t="s">
        <v>110</v>
      </c>
      <c r="R844" s="6" t="s">
        <v>110</v>
      </c>
      <c r="S844"/>
      <c r="T844"/>
      <c r="U844" s="6" t="s">
        <v>91</v>
      </c>
      <c r="V844" s="6" t="s">
        <v>91</v>
      </c>
      <c r="W844" s="6" t="s">
        <v>80</v>
      </c>
      <c r="X844" s="6" t="s">
        <v>80</v>
      </c>
      <c r="Y844" s="6" t="s">
        <v>92</v>
      </c>
      <c r="Z844" s="6" t="s">
        <v>80</v>
      </c>
      <c r="AA844" s="6" t="s">
        <v>80</v>
      </c>
      <c r="AB844"/>
      <c r="AC844"/>
      <c r="AD844"/>
      <c r="AE844" t="str">
        <f>VLOOKUP(E844,'Synthèse ventes'!$A$5:$C$2461,3,0)</f>
        <v>Plat WYMAN 508 x 254</v>
      </c>
      <c r="AF844" t="str">
        <f>VLOOKUP(E844,'Synthèse ventes'!$A$5:$C$2461,2,0)</f>
        <v>WYMAN</v>
      </c>
      <c r="AG844"/>
      <c r="AH844"/>
      <c r="AI844"/>
      <c r="AJ844"/>
      <c r="AK844" s="6" t="s">
        <v>92</v>
      </c>
      <c r="AL844" s="6" t="s">
        <v>3167</v>
      </c>
      <c r="AM844" s="6" t="s">
        <v>95</v>
      </c>
      <c r="AN844" s="6" t="s">
        <v>1418</v>
      </c>
      <c r="AO844" s="6" t="s">
        <v>602</v>
      </c>
      <c r="AP844" s="6" t="s">
        <v>80</v>
      </c>
      <c r="AQ844" s="6" t="s">
        <v>80</v>
      </c>
      <c r="AR844" s="6" t="s">
        <v>2948</v>
      </c>
      <c r="AS844" s="6" t="s">
        <v>573</v>
      </c>
      <c r="AT844"/>
      <c r="AU844" s="6" t="s">
        <v>80</v>
      </c>
      <c r="AV844" s="6" t="s">
        <v>100</v>
      </c>
      <c r="AW844"/>
      <c r="AX844"/>
      <c r="AY844"/>
      <c r="AZ844"/>
      <c r="BA844"/>
      <c r="BB844"/>
      <c r="BC844"/>
      <c r="BD844" s="6" t="s">
        <v>3148</v>
      </c>
      <c r="BE844" s="7" t="s">
        <v>102</v>
      </c>
      <c r="BG844" s="7" t="s">
        <v>103</v>
      </c>
      <c r="BH844" s="7">
        <v>2017</v>
      </c>
      <c r="BI844" s="7" t="s">
        <v>104</v>
      </c>
      <c r="BJ844" s="7" t="s">
        <v>105</v>
      </c>
      <c r="BK844" s="7" t="s">
        <v>105</v>
      </c>
      <c r="BL844" s="7" t="s">
        <v>103</v>
      </c>
      <c r="BN844"/>
      <c r="BO844"/>
      <c r="BP844"/>
      <c r="BQ844"/>
      <c r="BR844"/>
      <c r="BS844"/>
      <c r="BT844"/>
      <c r="BU844"/>
      <c r="BV844"/>
      <c r="BW844"/>
      <c r="BX844"/>
      <c r="BY844" s="8">
        <v>5237</v>
      </c>
      <c r="BZ844" s="9" t="s">
        <v>106</v>
      </c>
    </row>
    <row r="845" spans="1:78" s="7" customFormat="1" hidden="1" x14ac:dyDescent="0.25">
      <c r="A845" s="7" t="str">
        <f t="shared" si="13"/>
        <v>ACJS*</v>
      </c>
      <c r="B845" s="6" t="s">
        <v>3186</v>
      </c>
      <c r="C845" s="6" t="s">
        <v>3187</v>
      </c>
      <c r="D845" s="6" t="s">
        <v>3165</v>
      </c>
      <c r="E845" s="6" t="s">
        <v>3166</v>
      </c>
      <c r="F845"/>
      <c r="G845"/>
      <c r="H845" s="6" t="s">
        <v>80</v>
      </c>
      <c r="I845"/>
      <c r="J845" s="6" t="s">
        <v>81</v>
      </c>
      <c r="K845" s="6" t="s">
        <v>82</v>
      </c>
      <c r="L845" s="6" t="s">
        <v>156</v>
      </c>
      <c r="M845" s="6" t="s">
        <v>84</v>
      </c>
      <c r="N845" s="6" t="s">
        <v>85</v>
      </c>
      <c r="O845" s="6" t="s">
        <v>157</v>
      </c>
      <c r="P845" s="6" t="s">
        <v>108</v>
      </c>
      <c r="Q845" s="6" t="s">
        <v>110</v>
      </c>
      <c r="R845" s="6" t="s">
        <v>110</v>
      </c>
      <c r="S845"/>
      <c r="T845"/>
      <c r="U845" s="6" t="s">
        <v>91</v>
      </c>
      <c r="V845" s="6" t="s">
        <v>91</v>
      </c>
      <c r="W845" s="6" t="s">
        <v>80</v>
      </c>
      <c r="X845" s="6" t="s">
        <v>80</v>
      </c>
      <c r="Y845" s="6" t="s">
        <v>92</v>
      </c>
      <c r="Z845" s="6" t="s">
        <v>80</v>
      </c>
      <c r="AA845" s="6" t="s">
        <v>80</v>
      </c>
      <c r="AB845"/>
      <c r="AC845"/>
      <c r="AD845"/>
      <c r="AE845" t="str">
        <f>VLOOKUP(E845,'Synthèse ventes'!$A$5:$C$2461,3,0)</f>
        <v>Plat WYMAN 508 x 254</v>
      </c>
      <c r="AF845" t="str">
        <f>VLOOKUP(E845,'Synthèse ventes'!$A$5:$C$2461,2,0)</f>
        <v>WYMAN</v>
      </c>
      <c r="AG845"/>
      <c r="AH845"/>
      <c r="AI845"/>
      <c r="AJ845"/>
      <c r="AK845" s="6" t="s">
        <v>92</v>
      </c>
      <c r="AL845" s="6" t="s">
        <v>3167</v>
      </c>
      <c r="AM845" s="6" t="s">
        <v>95</v>
      </c>
      <c r="AN845" s="6" t="s">
        <v>317</v>
      </c>
      <c r="AO845" s="6" t="s">
        <v>380</v>
      </c>
      <c r="AP845" s="6" t="s">
        <v>80</v>
      </c>
      <c r="AQ845" s="6" t="s">
        <v>80</v>
      </c>
      <c r="AR845" s="6" t="s">
        <v>2948</v>
      </c>
      <c r="AS845" s="6" t="s">
        <v>573</v>
      </c>
      <c r="AT845"/>
      <c r="AU845" s="6" t="s">
        <v>80</v>
      </c>
      <c r="AV845" s="6" t="s">
        <v>100</v>
      </c>
      <c r="AW845"/>
      <c r="AX845"/>
      <c r="AY845"/>
      <c r="AZ845"/>
      <c r="BA845"/>
      <c r="BB845"/>
      <c r="BC845"/>
      <c r="BD845" s="6" t="s">
        <v>3148</v>
      </c>
      <c r="BE845" s="7" t="s">
        <v>102</v>
      </c>
      <c r="BG845" s="7" t="s">
        <v>103</v>
      </c>
      <c r="BH845" s="7">
        <v>2017</v>
      </c>
      <c r="BI845" s="7" t="s">
        <v>104</v>
      </c>
      <c r="BJ845" s="7" t="s">
        <v>105</v>
      </c>
      <c r="BK845" s="7" t="s">
        <v>105</v>
      </c>
      <c r="BL845" s="7" t="s">
        <v>103</v>
      </c>
      <c r="BN845"/>
      <c r="BO845"/>
      <c r="BP845"/>
      <c r="BQ845"/>
      <c r="BR845"/>
      <c r="BS845"/>
      <c r="BT845"/>
      <c r="BU845"/>
      <c r="BV845"/>
      <c r="BW845"/>
      <c r="BX845"/>
      <c r="BY845" s="8">
        <v>56863</v>
      </c>
      <c r="BZ845" s="9" t="s">
        <v>106</v>
      </c>
    </row>
    <row r="846" spans="1:78" s="7" customFormat="1" hidden="1" x14ac:dyDescent="0.25">
      <c r="A846" s="7" t="str">
        <f t="shared" si="13"/>
        <v>ACJS*</v>
      </c>
      <c r="B846" s="6" t="s">
        <v>3188</v>
      </c>
      <c r="C846" s="6" t="s">
        <v>3189</v>
      </c>
      <c r="D846" s="6" t="s">
        <v>3165</v>
      </c>
      <c r="E846" s="6" t="s">
        <v>3166</v>
      </c>
      <c r="F846"/>
      <c r="G846"/>
      <c r="H846" s="6" t="s">
        <v>80</v>
      </c>
      <c r="I846"/>
      <c r="J846" s="6" t="s">
        <v>81</v>
      </c>
      <c r="K846" s="6" t="s">
        <v>82</v>
      </c>
      <c r="L846" s="6" t="s">
        <v>156</v>
      </c>
      <c r="M846" s="6" t="s">
        <v>84</v>
      </c>
      <c r="N846" s="6" t="s">
        <v>85</v>
      </c>
      <c r="O846" s="6" t="s">
        <v>157</v>
      </c>
      <c r="P846" s="6" t="s">
        <v>108</v>
      </c>
      <c r="Q846" s="6" t="s">
        <v>110</v>
      </c>
      <c r="R846" s="6" t="s">
        <v>110</v>
      </c>
      <c r="S846"/>
      <c r="T846"/>
      <c r="U846" s="6" t="s">
        <v>91</v>
      </c>
      <c r="V846" s="6" t="s">
        <v>91</v>
      </c>
      <c r="W846" s="6" t="s">
        <v>80</v>
      </c>
      <c r="X846" s="6" t="s">
        <v>80</v>
      </c>
      <c r="Y846" s="6" t="s">
        <v>92</v>
      </c>
      <c r="Z846" s="6" t="s">
        <v>80</v>
      </c>
      <c r="AA846" s="6" t="s">
        <v>80</v>
      </c>
      <c r="AB846"/>
      <c r="AC846"/>
      <c r="AD846"/>
      <c r="AE846" t="str">
        <f>VLOOKUP(E846,'Synthèse ventes'!$A$5:$C$2461,3,0)</f>
        <v>Plat WYMAN 508 x 254</v>
      </c>
      <c r="AF846" t="str">
        <f>VLOOKUP(E846,'Synthèse ventes'!$A$5:$C$2461,2,0)</f>
        <v>WYMAN</v>
      </c>
      <c r="AG846"/>
      <c r="AH846"/>
      <c r="AI846"/>
      <c r="AJ846"/>
      <c r="AK846" s="6" t="s">
        <v>92</v>
      </c>
      <c r="AL846" s="6" t="s">
        <v>3167</v>
      </c>
      <c r="AM846" s="6" t="s">
        <v>95</v>
      </c>
      <c r="AN846" s="6" t="s">
        <v>317</v>
      </c>
      <c r="AO846" s="6" t="s">
        <v>651</v>
      </c>
      <c r="AP846" s="6" t="s">
        <v>80</v>
      </c>
      <c r="AQ846" s="6" t="s">
        <v>80</v>
      </c>
      <c r="AR846" s="6" t="s">
        <v>2948</v>
      </c>
      <c r="AS846" s="6" t="s">
        <v>573</v>
      </c>
      <c r="AT846"/>
      <c r="AU846" s="6" t="s">
        <v>80</v>
      </c>
      <c r="AV846" s="6" t="s">
        <v>100</v>
      </c>
      <c r="AW846"/>
      <c r="AX846"/>
      <c r="AY846"/>
      <c r="AZ846"/>
      <c r="BA846"/>
      <c r="BB846"/>
      <c r="BC846"/>
      <c r="BD846" s="6" t="s">
        <v>3148</v>
      </c>
      <c r="BE846" s="7" t="s">
        <v>102</v>
      </c>
      <c r="BG846" s="7" t="s">
        <v>103</v>
      </c>
      <c r="BH846" s="7">
        <v>2017</v>
      </c>
      <c r="BI846" s="7" t="s">
        <v>104</v>
      </c>
      <c r="BJ846" s="7" t="s">
        <v>105</v>
      </c>
      <c r="BK846" s="7" t="s">
        <v>105</v>
      </c>
      <c r="BL846" s="7" t="s">
        <v>103</v>
      </c>
      <c r="BN846"/>
      <c r="BO846"/>
      <c r="BP846"/>
      <c r="BQ846"/>
      <c r="BR846"/>
      <c r="BS846"/>
      <c r="BT846"/>
      <c r="BU846"/>
      <c r="BV846"/>
      <c r="BW846"/>
      <c r="BX846"/>
      <c r="BY846" s="8">
        <v>108138</v>
      </c>
      <c r="BZ846" s="9" t="s">
        <v>106</v>
      </c>
    </row>
    <row r="847" spans="1:78" s="7" customFormat="1" hidden="1" x14ac:dyDescent="0.25">
      <c r="A847" s="7" t="str">
        <f t="shared" si="13"/>
        <v>ACJS*</v>
      </c>
      <c r="B847" s="6" t="s">
        <v>3190</v>
      </c>
      <c r="C847" s="6" t="s">
        <v>3191</v>
      </c>
      <c r="D847" s="6" t="s">
        <v>3165</v>
      </c>
      <c r="E847" s="6" t="s">
        <v>3166</v>
      </c>
      <c r="F847"/>
      <c r="G847"/>
      <c r="H847" s="6" t="s">
        <v>80</v>
      </c>
      <c r="I847"/>
      <c r="J847" s="6" t="s">
        <v>81</v>
      </c>
      <c r="K847" s="6" t="s">
        <v>82</v>
      </c>
      <c r="L847" s="6" t="s">
        <v>156</v>
      </c>
      <c r="M847" s="6" t="s">
        <v>84</v>
      </c>
      <c r="N847" s="6" t="s">
        <v>85</v>
      </c>
      <c r="O847" s="6" t="s">
        <v>157</v>
      </c>
      <c r="P847" s="6" t="s">
        <v>108</v>
      </c>
      <c r="Q847" s="6" t="s">
        <v>110</v>
      </c>
      <c r="R847" s="6" t="s">
        <v>110</v>
      </c>
      <c r="S847"/>
      <c r="T847"/>
      <c r="U847" s="6" t="s">
        <v>91</v>
      </c>
      <c r="V847" s="6" t="s">
        <v>91</v>
      </c>
      <c r="W847" s="6" t="s">
        <v>80</v>
      </c>
      <c r="X847" s="6" t="s">
        <v>80</v>
      </c>
      <c r="Y847" s="6" t="s">
        <v>92</v>
      </c>
      <c r="Z847" s="6" t="s">
        <v>80</v>
      </c>
      <c r="AA847" s="6" t="s">
        <v>80</v>
      </c>
      <c r="AB847"/>
      <c r="AC847"/>
      <c r="AD847"/>
      <c r="AE847" t="str">
        <f>VLOOKUP(E847,'Synthèse ventes'!$A$5:$C$2461,3,0)</f>
        <v>Plat WYMAN 508 x 254</v>
      </c>
      <c r="AF847" t="str">
        <f>VLOOKUP(E847,'Synthèse ventes'!$A$5:$C$2461,2,0)</f>
        <v>WYMAN</v>
      </c>
      <c r="AG847"/>
      <c r="AH847"/>
      <c r="AI847"/>
      <c r="AJ847"/>
      <c r="AK847" s="6" t="s">
        <v>92</v>
      </c>
      <c r="AL847" s="6" t="s">
        <v>3167</v>
      </c>
      <c r="AM847" s="6" t="s">
        <v>95</v>
      </c>
      <c r="AN847" s="6" t="s">
        <v>317</v>
      </c>
      <c r="AO847" s="6" t="s">
        <v>647</v>
      </c>
      <c r="AP847" s="6" t="s">
        <v>80</v>
      </c>
      <c r="AQ847" s="6" t="s">
        <v>80</v>
      </c>
      <c r="AR847" s="6" t="s">
        <v>2948</v>
      </c>
      <c r="AS847" s="6" t="s">
        <v>573</v>
      </c>
      <c r="AT847"/>
      <c r="AU847" s="6" t="s">
        <v>80</v>
      </c>
      <c r="AV847" s="6" t="s">
        <v>100</v>
      </c>
      <c r="AW847"/>
      <c r="AX847"/>
      <c r="AY847"/>
      <c r="AZ847"/>
      <c r="BA847"/>
      <c r="BB847"/>
      <c r="BC847"/>
      <c r="BD847" s="6" t="s">
        <v>3148</v>
      </c>
      <c r="BE847" s="7" t="s">
        <v>102</v>
      </c>
      <c r="BG847" s="7" t="s">
        <v>103</v>
      </c>
      <c r="BH847" s="7">
        <v>2017</v>
      </c>
      <c r="BI847" s="7" t="s">
        <v>104</v>
      </c>
      <c r="BJ847" s="7" t="s">
        <v>105</v>
      </c>
      <c r="BK847" s="7" t="s">
        <v>105</v>
      </c>
      <c r="BL847" s="7" t="s">
        <v>103</v>
      </c>
      <c r="BN847"/>
      <c r="BO847"/>
      <c r="BP847"/>
      <c r="BQ847"/>
      <c r="BR847"/>
      <c r="BS847"/>
      <c r="BT847"/>
      <c r="BU847"/>
      <c r="BV847"/>
      <c r="BW847"/>
      <c r="BX847"/>
      <c r="BY847" s="8">
        <v>24317</v>
      </c>
      <c r="BZ847" s="9" t="s">
        <v>106</v>
      </c>
    </row>
    <row r="848" spans="1:78" s="7" customFormat="1" hidden="1" x14ac:dyDescent="0.25">
      <c r="A848" s="7" t="str">
        <f t="shared" si="13"/>
        <v>ACJS*</v>
      </c>
      <c r="B848" s="6" t="s">
        <v>3192</v>
      </c>
      <c r="C848" s="6" t="s">
        <v>3193</v>
      </c>
      <c r="D848" s="6" t="s">
        <v>3165</v>
      </c>
      <c r="E848" s="6" t="s">
        <v>3166</v>
      </c>
      <c r="F848"/>
      <c r="G848"/>
      <c r="H848" s="6" t="s">
        <v>80</v>
      </c>
      <c r="I848"/>
      <c r="J848" s="6" t="s">
        <v>81</v>
      </c>
      <c r="K848" s="6" t="s">
        <v>82</v>
      </c>
      <c r="L848" s="6" t="s">
        <v>156</v>
      </c>
      <c r="M848" s="6" t="s">
        <v>84</v>
      </c>
      <c r="N848" s="6" t="s">
        <v>85</v>
      </c>
      <c r="O848" s="6" t="s">
        <v>157</v>
      </c>
      <c r="P848" s="6" t="s">
        <v>108</v>
      </c>
      <c r="Q848" s="6" t="s">
        <v>110</v>
      </c>
      <c r="R848" s="6" t="s">
        <v>110</v>
      </c>
      <c r="S848"/>
      <c r="T848"/>
      <c r="U848" s="6" t="s">
        <v>91</v>
      </c>
      <c r="V848" s="6" t="s">
        <v>91</v>
      </c>
      <c r="W848" s="6" t="s">
        <v>80</v>
      </c>
      <c r="X848" s="6" t="s">
        <v>80</v>
      </c>
      <c r="Y848" s="6" t="s">
        <v>92</v>
      </c>
      <c r="Z848" s="6" t="s">
        <v>80</v>
      </c>
      <c r="AA848" s="6" t="s">
        <v>80</v>
      </c>
      <c r="AB848"/>
      <c r="AC848"/>
      <c r="AD848"/>
      <c r="AE848" t="str">
        <f>VLOOKUP(E848,'Synthèse ventes'!$A$5:$C$2461,3,0)</f>
        <v>Plat WYMAN 508 x 254</v>
      </c>
      <c r="AF848" t="str">
        <f>VLOOKUP(E848,'Synthèse ventes'!$A$5:$C$2461,2,0)</f>
        <v>WYMAN</v>
      </c>
      <c r="AG848"/>
      <c r="AH848"/>
      <c r="AI848"/>
      <c r="AJ848"/>
      <c r="AK848" s="6" t="s">
        <v>92</v>
      </c>
      <c r="AL848" s="6" t="s">
        <v>3167</v>
      </c>
      <c r="AM848" s="6" t="s">
        <v>95</v>
      </c>
      <c r="AN848" s="6" t="s">
        <v>317</v>
      </c>
      <c r="AO848" s="6" t="s">
        <v>376</v>
      </c>
      <c r="AP848" s="6" t="s">
        <v>80</v>
      </c>
      <c r="AQ848" s="6" t="s">
        <v>80</v>
      </c>
      <c r="AR848" s="6" t="s">
        <v>2948</v>
      </c>
      <c r="AS848" s="6" t="s">
        <v>573</v>
      </c>
      <c r="AT848"/>
      <c r="AU848" s="6" t="s">
        <v>80</v>
      </c>
      <c r="AV848" s="6" t="s">
        <v>100</v>
      </c>
      <c r="AW848"/>
      <c r="AX848"/>
      <c r="AY848"/>
      <c r="AZ848"/>
      <c r="BA848"/>
      <c r="BB848"/>
      <c r="BC848"/>
      <c r="BD848" s="6" t="s">
        <v>3148</v>
      </c>
      <c r="BE848" s="7" t="s">
        <v>102</v>
      </c>
      <c r="BG848" s="7" t="s">
        <v>103</v>
      </c>
      <c r="BH848" s="7">
        <v>2017</v>
      </c>
      <c r="BI848" s="7" t="s">
        <v>104</v>
      </c>
      <c r="BJ848" s="7" t="s">
        <v>105</v>
      </c>
      <c r="BK848" s="7" t="s">
        <v>105</v>
      </c>
      <c r="BL848" s="7" t="s">
        <v>103</v>
      </c>
      <c r="BN848"/>
      <c r="BO848"/>
      <c r="BP848"/>
      <c r="BQ848"/>
      <c r="BR848"/>
      <c r="BS848"/>
      <c r="BT848"/>
      <c r="BU848"/>
      <c r="BV848"/>
      <c r="BW848"/>
      <c r="BX848"/>
      <c r="BY848" s="8">
        <v>16758</v>
      </c>
      <c r="BZ848" s="9" t="s">
        <v>106</v>
      </c>
    </row>
    <row r="849" spans="1:78" s="7" customFormat="1" hidden="1" x14ac:dyDescent="0.25">
      <c r="A849" s="7" t="str">
        <f t="shared" si="13"/>
        <v>ACJS*</v>
      </c>
      <c r="B849" s="6" t="s">
        <v>3194</v>
      </c>
      <c r="C849" s="6" t="s">
        <v>3195</v>
      </c>
      <c r="D849" s="6" t="s">
        <v>3165</v>
      </c>
      <c r="E849" s="6" t="s">
        <v>3166</v>
      </c>
      <c r="F849"/>
      <c r="G849"/>
      <c r="H849" s="6" t="s">
        <v>80</v>
      </c>
      <c r="I849"/>
      <c r="J849" s="6" t="s">
        <v>81</v>
      </c>
      <c r="K849" s="6" t="s">
        <v>82</v>
      </c>
      <c r="L849" s="6" t="s">
        <v>156</v>
      </c>
      <c r="M849" s="6" t="s">
        <v>84</v>
      </c>
      <c r="N849" s="6" t="s">
        <v>85</v>
      </c>
      <c r="O849" s="6" t="s">
        <v>157</v>
      </c>
      <c r="P849" s="6" t="s">
        <v>108</v>
      </c>
      <c r="Q849" s="6" t="s">
        <v>110</v>
      </c>
      <c r="R849" s="6" t="s">
        <v>110</v>
      </c>
      <c r="S849"/>
      <c r="T849"/>
      <c r="U849" s="6" t="s">
        <v>91</v>
      </c>
      <c r="V849" s="6" t="s">
        <v>91</v>
      </c>
      <c r="W849" s="6" t="s">
        <v>80</v>
      </c>
      <c r="X849" s="6" t="s">
        <v>80</v>
      </c>
      <c r="Y849" s="6" t="s">
        <v>92</v>
      </c>
      <c r="Z849" s="6" t="s">
        <v>80</v>
      </c>
      <c r="AA849" s="6" t="s">
        <v>80</v>
      </c>
      <c r="AB849"/>
      <c r="AC849"/>
      <c r="AD849"/>
      <c r="AE849" t="str">
        <f>VLOOKUP(E849,'Synthèse ventes'!$A$5:$C$2461,3,0)</f>
        <v>Plat WYMAN 508 x 254</v>
      </c>
      <c r="AF849" t="str">
        <f>VLOOKUP(E849,'Synthèse ventes'!$A$5:$C$2461,2,0)</f>
        <v>WYMAN</v>
      </c>
      <c r="AG849"/>
      <c r="AH849"/>
      <c r="AI849"/>
      <c r="AJ849"/>
      <c r="AK849" s="6" t="s">
        <v>92</v>
      </c>
      <c r="AL849" s="6" t="s">
        <v>3167</v>
      </c>
      <c r="AM849" s="6" t="s">
        <v>95</v>
      </c>
      <c r="AN849" s="6" t="s">
        <v>317</v>
      </c>
      <c r="AO849" s="6" t="s">
        <v>602</v>
      </c>
      <c r="AP849" s="6" t="s">
        <v>80</v>
      </c>
      <c r="AQ849" s="6" t="s">
        <v>80</v>
      </c>
      <c r="AR849" s="6" t="s">
        <v>2948</v>
      </c>
      <c r="AS849" s="6" t="s">
        <v>573</v>
      </c>
      <c r="AT849"/>
      <c r="AU849" s="6" t="s">
        <v>80</v>
      </c>
      <c r="AV849" s="6" t="s">
        <v>100</v>
      </c>
      <c r="AW849"/>
      <c r="AX849"/>
      <c r="AY849"/>
      <c r="AZ849"/>
      <c r="BA849"/>
      <c r="BB849"/>
      <c r="BC849"/>
      <c r="BD849" s="6" t="s">
        <v>3148</v>
      </c>
      <c r="BE849" s="7" t="s">
        <v>102</v>
      </c>
      <c r="BG849" s="7" t="s">
        <v>103</v>
      </c>
      <c r="BH849" s="7">
        <v>2017</v>
      </c>
      <c r="BI849" s="7" t="s">
        <v>104</v>
      </c>
      <c r="BJ849" s="7" t="s">
        <v>105</v>
      </c>
      <c r="BK849" s="7" t="s">
        <v>105</v>
      </c>
      <c r="BL849" s="7" t="s">
        <v>103</v>
      </c>
      <c r="BN849"/>
      <c r="BO849"/>
      <c r="BP849"/>
      <c r="BQ849"/>
      <c r="BR849"/>
      <c r="BS849"/>
      <c r="BT849"/>
      <c r="BU849"/>
      <c r="BV849"/>
      <c r="BW849"/>
      <c r="BX849"/>
      <c r="BY849" s="8">
        <v>59475</v>
      </c>
      <c r="BZ849" s="9" t="s">
        <v>106</v>
      </c>
    </row>
    <row r="850" spans="1:78" s="7" customFormat="1" hidden="1" x14ac:dyDescent="0.25">
      <c r="A850" s="7" t="str">
        <f t="shared" si="13"/>
        <v>ACIW*</v>
      </c>
      <c r="B850" s="6" t="s">
        <v>3196</v>
      </c>
      <c r="C850" s="6" t="s">
        <v>3197</v>
      </c>
      <c r="D850" s="6" t="s">
        <v>3198</v>
      </c>
      <c r="E850" s="6" t="s">
        <v>3199</v>
      </c>
      <c r="F850"/>
      <c r="G850"/>
      <c r="H850" s="6" t="s">
        <v>80</v>
      </c>
      <c r="I850"/>
      <c r="J850" s="6" t="s">
        <v>81</v>
      </c>
      <c r="K850" s="6" t="s">
        <v>82</v>
      </c>
      <c r="L850" s="6" t="s">
        <v>137</v>
      </c>
      <c r="M850" s="6" t="s">
        <v>84</v>
      </c>
      <c r="N850" s="6" t="s">
        <v>85</v>
      </c>
      <c r="O850" s="6" t="s">
        <v>138</v>
      </c>
      <c r="P850" s="6" t="s">
        <v>139</v>
      </c>
      <c r="Q850" s="6" t="s">
        <v>1759</v>
      </c>
      <c r="R850" s="35" t="s">
        <v>3200</v>
      </c>
      <c r="S850" s="6" t="s">
        <v>1759</v>
      </c>
      <c r="T850" s="35" t="s">
        <v>3200</v>
      </c>
      <c r="U850" s="32" t="s">
        <v>1634</v>
      </c>
      <c r="V850" s="32" t="s">
        <v>1762</v>
      </c>
      <c r="W850" s="6" t="s">
        <v>80</v>
      </c>
      <c r="X850" s="6" t="s">
        <v>80</v>
      </c>
      <c r="Y850" s="6" t="s">
        <v>92</v>
      </c>
      <c r="Z850" s="6" t="s">
        <v>80</v>
      </c>
      <c r="AA850" s="6" t="s">
        <v>93</v>
      </c>
      <c r="AB850"/>
      <c r="AC850"/>
      <c r="AD850"/>
      <c r="AE850" t="str">
        <f>VLOOKUP(E850,'Synthèse ventes'!$A$5:$C$2461,3,0)</f>
        <v>Rond Ø250 ALCOA x 120 Kg</v>
      </c>
      <c r="AF850" t="str">
        <f>VLOOKUP(E850,'Synthèse ventes'!$A$5:$C$2461,2,0)</f>
        <v>ALCOA</v>
      </c>
      <c r="AG850"/>
      <c r="AH850"/>
      <c r="AI850"/>
      <c r="AJ850"/>
      <c r="AK850" s="6" t="s">
        <v>80</v>
      </c>
      <c r="AL850" s="6" t="s">
        <v>3201</v>
      </c>
      <c r="AM850" s="6" t="s">
        <v>95</v>
      </c>
      <c r="AN850" s="6" t="s">
        <v>234</v>
      </c>
      <c r="AO850" s="6" t="s">
        <v>225</v>
      </c>
      <c r="AP850" s="6" t="s">
        <v>80</v>
      </c>
      <c r="AQ850" s="6" t="s">
        <v>80</v>
      </c>
      <c r="AR850" s="6" t="s">
        <v>1915</v>
      </c>
      <c r="AS850" s="6" t="s">
        <v>573</v>
      </c>
      <c r="AT850"/>
      <c r="AU850" s="6" t="s">
        <v>80</v>
      </c>
      <c r="AV850" s="6" t="s">
        <v>100</v>
      </c>
      <c r="AW850"/>
      <c r="AX850"/>
      <c r="AY850"/>
      <c r="AZ850"/>
      <c r="BA850"/>
      <c r="BB850"/>
      <c r="BC850"/>
      <c r="BD850" s="6" t="s">
        <v>3202</v>
      </c>
      <c r="BE850" s="7" t="s">
        <v>102</v>
      </c>
      <c r="BG850" s="7" t="s">
        <v>103</v>
      </c>
      <c r="BH850" s="7">
        <v>2017</v>
      </c>
      <c r="BI850" s="7" t="s">
        <v>104</v>
      </c>
      <c r="BJ850" s="7" t="s">
        <v>105</v>
      </c>
      <c r="BK850" s="7" t="s">
        <v>105</v>
      </c>
      <c r="BL850" s="7" t="s">
        <v>103</v>
      </c>
      <c r="BN850"/>
      <c r="BO850"/>
      <c r="BP850"/>
      <c r="BQ850"/>
      <c r="BR850"/>
      <c r="BS850"/>
      <c r="BT850"/>
      <c r="BU850"/>
      <c r="BV850"/>
      <c r="BW850"/>
      <c r="BX850"/>
      <c r="BY850" s="8">
        <v>89171</v>
      </c>
      <c r="BZ850" s="9" t="s">
        <v>106</v>
      </c>
    </row>
    <row r="851" spans="1:78" s="7" customFormat="1" hidden="1" x14ac:dyDescent="0.25">
      <c r="A851" s="7" t="str">
        <f t="shared" si="13"/>
        <v>ACIP*</v>
      </c>
      <c r="B851" s="6" t="s">
        <v>3203</v>
      </c>
      <c r="C851" s="6" t="s">
        <v>3204</v>
      </c>
      <c r="D851" s="6" t="s">
        <v>3205</v>
      </c>
      <c r="E851" s="6" t="s">
        <v>3206</v>
      </c>
      <c r="F851"/>
      <c r="G851"/>
      <c r="H851" s="6" t="s">
        <v>80</v>
      </c>
      <c r="I851"/>
      <c r="J851" s="6" t="s">
        <v>81</v>
      </c>
      <c r="K851" s="6" t="s">
        <v>82</v>
      </c>
      <c r="L851" s="6" t="s">
        <v>2712</v>
      </c>
      <c r="M851" s="6" t="s">
        <v>84</v>
      </c>
      <c r="N851" s="6" t="s">
        <v>85</v>
      </c>
      <c r="O851" s="6" t="s">
        <v>1348</v>
      </c>
      <c r="P851" s="6" t="s">
        <v>108</v>
      </c>
      <c r="Q851" s="6" t="s">
        <v>109</v>
      </c>
      <c r="R851" s="6" t="s">
        <v>110</v>
      </c>
      <c r="S851" s="6" t="s">
        <v>109</v>
      </c>
      <c r="T851" s="6" t="s">
        <v>110</v>
      </c>
      <c r="U851" s="6" t="s">
        <v>91</v>
      </c>
      <c r="V851" s="6" t="s">
        <v>91</v>
      </c>
      <c r="W851" s="6" t="s">
        <v>80</v>
      </c>
      <c r="X851" s="6" t="s">
        <v>80</v>
      </c>
      <c r="Y851" s="6" t="s">
        <v>92</v>
      </c>
      <c r="Z851" s="6" t="s">
        <v>80</v>
      </c>
      <c r="AA851" s="6" t="s">
        <v>93</v>
      </c>
      <c r="AB851"/>
      <c r="AC851"/>
      <c r="AD851"/>
      <c r="AE851" t="str">
        <f>VLOOKUP(E851,'Synthèse ventes'!$A$5:$C$2461,3,0)</f>
        <v>Rond Ø180 SMX Beta Pamiers</v>
      </c>
      <c r="AF851" t="str">
        <f>VLOOKUP(E851,'Synthèse ventes'!$A$5:$C$2461,2,0)</f>
        <v>AD PAMIERS</v>
      </c>
      <c r="AG851"/>
      <c r="AH851"/>
      <c r="AI851"/>
      <c r="AJ851"/>
      <c r="AK851" s="6" t="s">
        <v>80</v>
      </c>
      <c r="AL851" s="6" t="s">
        <v>3207</v>
      </c>
      <c r="AM851" s="6" t="s">
        <v>95</v>
      </c>
      <c r="AN851" s="6" t="s">
        <v>145</v>
      </c>
      <c r="AO851" s="6" t="s">
        <v>97</v>
      </c>
      <c r="AP851" s="6" t="s">
        <v>80</v>
      </c>
      <c r="AQ851" s="6" t="s">
        <v>80</v>
      </c>
      <c r="AR851" s="6" t="s">
        <v>697</v>
      </c>
      <c r="AS851" s="6" t="s">
        <v>1434</v>
      </c>
      <c r="AT851"/>
      <c r="AU851" s="6" t="s">
        <v>80</v>
      </c>
      <c r="AV851" s="6" t="s">
        <v>100</v>
      </c>
      <c r="AW851"/>
      <c r="AX851"/>
      <c r="AY851"/>
      <c r="AZ851"/>
      <c r="BA851"/>
      <c r="BB851"/>
      <c r="BC851"/>
      <c r="BD851" s="6" t="s">
        <v>3208</v>
      </c>
      <c r="BE851" s="7" t="s">
        <v>102</v>
      </c>
      <c r="BG851" s="7" t="s">
        <v>103</v>
      </c>
      <c r="BH851" s="7">
        <v>2017</v>
      </c>
      <c r="BI851" s="7" t="s">
        <v>104</v>
      </c>
      <c r="BJ851" s="7" t="s">
        <v>105</v>
      </c>
      <c r="BK851" s="7" t="s">
        <v>105</v>
      </c>
      <c r="BL851" s="7" t="s">
        <v>103</v>
      </c>
      <c r="BN851"/>
      <c r="BO851"/>
      <c r="BP851"/>
      <c r="BQ851"/>
      <c r="BR851"/>
      <c r="BS851"/>
      <c r="BT851"/>
      <c r="BU851"/>
      <c r="BV851"/>
      <c r="BW851"/>
      <c r="BX851"/>
      <c r="BY851" s="8">
        <v>17865</v>
      </c>
      <c r="BZ851" s="9" t="s">
        <v>106</v>
      </c>
    </row>
    <row r="852" spans="1:78" s="7" customFormat="1" hidden="1" x14ac:dyDescent="0.25">
      <c r="A852" s="7" t="str">
        <f t="shared" si="13"/>
        <v>ACIG*</v>
      </c>
      <c r="B852" s="6" t="s">
        <v>3209</v>
      </c>
      <c r="C852" s="6" t="s">
        <v>3210</v>
      </c>
      <c r="D852" s="6" t="s">
        <v>3211</v>
      </c>
      <c r="E852" s="6" t="s">
        <v>3212</v>
      </c>
      <c r="F852"/>
      <c r="G852"/>
      <c r="H852" s="6" t="s">
        <v>80</v>
      </c>
      <c r="I852"/>
      <c r="J852" s="6" t="s">
        <v>81</v>
      </c>
      <c r="K852" s="6" t="s">
        <v>82</v>
      </c>
      <c r="L852" s="6" t="s">
        <v>3213</v>
      </c>
      <c r="M852" s="6" t="s">
        <v>84</v>
      </c>
      <c r="N852" s="6" t="s">
        <v>85</v>
      </c>
      <c r="O852" s="6" t="s">
        <v>1348</v>
      </c>
      <c r="P852" s="6" t="s">
        <v>108</v>
      </c>
      <c r="Q852" s="6" t="s">
        <v>109</v>
      </c>
      <c r="R852" s="6" t="s">
        <v>110</v>
      </c>
      <c r="S852" s="6" t="s">
        <v>109</v>
      </c>
      <c r="T852" s="6" t="s">
        <v>110</v>
      </c>
      <c r="U852" s="6" t="s">
        <v>91</v>
      </c>
      <c r="V852" s="6" t="s">
        <v>91</v>
      </c>
      <c r="W852" s="6" t="s">
        <v>80</v>
      </c>
      <c r="X852" s="6" t="s">
        <v>80</v>
      </c>
      <c r="Y852" s="6" t="s">
        <v>92</v>
      </c>
      <c r="Z852" s="6" t="s">
        <v>80</v>
      </c>
      <c r="AA852" s="6" t="s">
        <v>93</v>
      </c>
      <c r="AB852"/>
      <c r="AC852"/>
      <c r="AD852"/>
      <c r="AE852" t="str">
        <f>VLOOKUP(E852,'Synthèse ventes'!$A$5:$C$2461,3,0)</f>
        <v>Plat WYMAN 508 x 254</v>
      </c>
      <c r="AF852" t="str">
        <f>VLOOKUP(E852,'Synthèse ventes'!$A$5:$C$2461,2,0)</f>
        <v>WYMAN</v>
      </c>
      <c r="AG852"/>
      <c r="AH852"/>
      <c r="AI852"/>
      <c r="AJ852"/>
      <c r="AK852" s="6" t="s">
        <v>80</v>
      </c>
      <c r="AL852" s="6" t="s">
        <v>3214</v>
      </c>
      <c r="AM852" s="6" t="s">
        <v>95</v>
      </c>
      <c r="AN852" s="6" t="s">
        <v>97</v>
      </c>
      <c r="AO852" s="6" t="s">
        <v>3215</v>
      </c>
      <c r="AP852" s="6" t="s">
        <v>80</v>
      </c>
      <c r="AQ852" s="6" t="s">
        <v>80</v>
      </c>
      <c r="AR852" s="6" t="s">
        <v>3216</v>
      </c>
      <c r="AS852" s="6" t="s">
        <v>628</v>
      </c>
      <c r="AT852"/>
      <c r="AU852" s="6" t="s">
        <v>80</v>
      </c>
      <c r="AV852" s="6" t="s">
        <v>100</v>
      </c>
      <c r="AW852"/>
      <c r="AX852"/>
      <c r="AY852"/>
      <c r="AZ852"/>
      <c r="BA852"/>
      <c r="BB852"/>
      <c r="BC852"/>
      <c r="BD852" s="6" t="s">
        <v>3217</v>
      </c>
      <c r="BE852" s="7" t="s">
        <v>102</v>
      </c>
      <c r="BG852" s="7" t="s">
        <v>103</v>
      </c>
      <c r="BH852" s="7">
        <v>2017</v>
      </c>
      <c r="BI852" s="7" t="s">
        <v>104</v>
      </c>
      <c r="BJ852" s="7" t="s">
        <v>105</v>
      </c>
      <c r="BK852" s="7" t="s">
        <v>105</v>
      </c>
      <c r="BL852" s="7" t="s">
        <v>103</v>
      </c>
      <c r="BN852"/>
      <c r="BO852"/>
      <c r="BP852"/>
      <c r="BQ852"/>
      <c r="BR852"/>
      <c r="BS852"/>
      <c r="BT852"/>
      <c r="BU852"/>
      <c r="BV852"/>
      <c r="BW852"/>
      <c r="BX852"/>
      <c r="BY852" s="8">
        <v>55817</v>
      </c>
      <c r="BZ852" s="9" t="s">
        <v>106</v>
      </c>
    </row>
    <row r="853" spans="1:78" s="7" customFormat="1" hidden="1" x14ac:dyDescent="0.25">
      <c r="A853" s="7" t="str">
        <f t="shared" si="13"/>
        <v>ACIG*</v>
      </c>
      <c r="B853" s="6" t="s">
        <v>3218</v>
      </c>
      <c r="C853" s="6" t="s">
        <v>3219</v>
      </c>
      <c r="D853" s="6" t="s">
        <v>3211</v>
      </c>
      <c r="E853" s="6" t="s">
        <v>3212</v>
      </c>
      <c r="F853"/>
      <c r="G853"/>
      <c r="H853" s="6" t="s">
        <v>80</v>
      </c>
      <c r="I853"/>
      <c r="J853" s="6" t="s">
        <v>81</v>
      </c>
      <c r="K853" s="6" t="s">
        <v>82</v>
      </c>
      <c r="L853" s="6" t="s">
        <v>3213</v>
      </c>
      <c r="M853" s="6" t="s">
        <v>84</v>
      </c>
      <c r="N853" s="6" t="s">
        <v>85</v>
      </c>
      <c r="O853" s="6" t="s">
        <v>1348</v>
      </c>
      <c r="P853" s="6" t="s">
        <v>108</v>
      </c>
      <c r="Q853" s="6" t="s">
        <v>109</v>
      </c>
      <c r="R853" s="6" t="s">
        <v>110</v>
      </c>
      <c r="S853" s="6" t="s">
        <v>109</v>
      </c>
      <c r="T853" s="6" t="s">
        <v>110</v>
      </c>
      <c r="U853" s="6" t="s">
        <v>91</v>
      </c>
      <c r="V853" s="6" t="s">
        <v>91</v>
      </c>
      <c r="W853" s="6" t="s">
        <v>80</v>
      </c>
      <c r="X853" s="6" t="s">
        <v>80</v>
      </c>
      <c r="Y853" s="6" t="s">
        <v>92</v>
      </c>
      <c r="Z853" s="6" t="s">
        <v>80</v>
      </c>
      <c r="AA853" s="6" t="s">
        <v>93</v>
      </c>
      <c r="AB853"/>
      <c r="AC853"/>
      <c r="AD853"/>
      <c r="AE853" t="str">
        <f>VLOOKUP(E853,'Synthèse ventes'!$A$5:$C$2461,3,0)</f>
        <v>Plat WYMAN 508 x 254</v>
      </c>
      <c r="AF853" t="str">
        <f>VLOOKUP(E853,'Synthèse ventes'!$A$5:$C$2461,2,0)</f>
        <v>WYMAN</v>
      </c>
      <c r="AG853"/>
      <c r="AH853"/>
      <c r="AI853"/>
      <c r="AJ853"/>
      <c r="AK853" s="6" t="s">
        <v>80</v>
      </c>
      <c r="AL853" s="6" t="s">
        <v>3214</v>
      </c>
      <c r="AM853" s="6" t="s">
        <v>95</v>
      </c>
      <c r="AN853" s="6" t="s">
        <v>97</v>
      </c>
      <c r="AO853" s="6" t="s">
        <v>3220</v>
      </c>
      <c r="AP853" s="6" t="s">
        <v>80</v>
      </c>
      <c r="AQ853" s="6" t="s">
        <v>80</v>
      </c>
      <c r="AR853" s="6" t="s">
        <v>3216</v>
      </c>
      <c r="AS853" s="6" t="s">
        <v>628</v>
      </c>
      <c r="AT853"/>
      <c r="AU853" s="6" t="s">
        <v>80</v>
      </c>
      <c r="AV853" s="6" t="s">
        <v>100</v>
      </c>
      <c r="AW853"/>
      <c r="AX853"/>
      <c r="AY853"/>
      <c r="AZ853"/>
      <c r="BA853"/>
      <c r="BB853"/>
      <c r="BC853"/>
      <c r="BD853" s="6" t="s">
        <v>3217</v>
      </c>
      <c r="BE853" s="7" t="s">
        <v>102</v>
      </c>
      <c r="BG853" s="7" t="s">
        <v>103</v>
      </c>
      <c r="BH853" s="7">
        <v>2017</v>
      </c>
      <c r="BI853" s="7" t="s">
        <v>104</v>
      </c>
      <c r="BJ853" s="7" t="s">
        <v>105</v>
      </c>
      <c r="BK853" s="7" t="s">
        <v>105</v>
      </c>
      <c r="BL853" s="7" t="s">
        <v>103</v>
      </c>
      <c r="BN853"/>
      <c r="BO853"/>
      <c r="BP853"/>
      <c r="BQ853"/>
      <c r="BR853"/>
      <c r="BS853"/>
      <c r="BT853"/>
      <c r="BU853"/>
      <c r="BV853"/>
      <c r="BW853"/>
      <c r="BX853"/>
      <c r="BY853" s="8">
        <v>84214</v>
      </c>
      <c r="BZ853" s="9" t="s">
        <v>106</v>
      </c>
    </row>
    <row r="854" spans="1:78" s="7" customFormat="1" hidden="1" x14ac:dyDescent="0.25">
      <c r="A854" s="7" t="str">
        <f t="shared" si="13"/>
        <v>ACIG*</v>
      </c>
      <c r="B854" s="6" t="s">
        <v>3221</v>
      </c>
      <c r="C854" s="6" t="s">
        <v>3222</v>
      </c>
      <c r="D854" s="6" t="s">
        <v>3211</v>
      </c>
      <c r="E854" s="6" t="s">
        <v>3212</v>
      </c>
      <c r="F854"/>
      <c r="G854"/>
      <c r="H854" s="6" t="s">
        <v>80</v>
      </c>
      <c r="I854"/>
      <c r="J854" s="6" t="s">
        <v>81</v>
      </c>
      <c r="K854" s="6" t="s">
        <v>82</v>
      </c>
      <c r="L854" s="6" t="s">
        <v>3213</v>
      </c>
      <c r="M854" s="6" t="s">
        <v>84</v>
      </c>
      <c r="N854" s="6" t="s">
        <v>85</v>
      </c>
      <c r="O854" s="6" t="s">
        <v>1348</v>
      </c>
      <c r="P854" s="6" t="s">
        <v>108</v>
      </c>
      <c r="Q854" s="6" t="s">
        <v>109</v>
      </c>
      <c r="R854" s="6" t="s">
        <v>110</v>
      </c>
      <c r="S854" s="6" t="s">
        <v>109</v>
      </c>
      <c r="T854" s="6" t="s">
        <v>110</v>
      </c>
      <c r="U854" s="6" t="s">
        <v>91</v>
      </c>
      <c r="V854" s="6" t="s">
        <v>91</v>
      </c>
      <c r="W854" s="6" t="s">
        <v>80</v>
      </c>
      <c r="X854" s="6" t="s">
        <v>80</v>
      </c>
      <c r="Y854" s="6" t="s">
        <v>92</v>
      </c>
      <c r="Z854" s="6" t="s">
        <v>80</v>
      </c>
      <c r="AA854" s="6" t="s">
        <v>93</v>
      </c>
      <c r="AB854"/>
      <c r="AC854"/>
      <c r="AD854"/>
      <c r="AE854" t="str">
        <f>VLOOKUP(E854,'Synthèse ventes'!$A$5:$C$2461,3,0)</f>
        <v>Plat WYMAN 508 x 254</v>
      </c>
      <c r="AF854" t="str">
        <f>VLOOKUP(E854,'Synthèse ventes'!$A$5:$C$2461,2,0)</f>
        <v>WYMAN</v>
      </c>
      <c r="AG854"/>
      <c r="AH854"/>
      <c r="AI854"/>
      <c r="AJ854"/>
      <c r="AK854" s="6" t="s">
        <v>80</v>
      </c>
      <c r="AL854" s="6" t="s">
        <v>3214</v>
      </c>
      <c r="AM854" s="6" t="s">
        <v>95</v>
      </c>
      <c r="AN854" s="6" t="s">
        <v>97</v>
      </c>
      <c r="AO854" s="6" t="s">
        <v>119</v>
      </c>
      <c r="AP854" s="6" t="s">
        <v>80</v>
      </c>
      <c r="AQ854" s="6" t="s">
        <v>80</v>
      </c>
      <c r="AR854" s="6" t="s">
        <v>3216</v>
      </c>
      <c r="AS854" s="6" t="s">
        <v>628</v>
      </c>
      <c r="AT854"/>
      <c r="AU854" s="6" t="s">
        <v>80</v>
      </c>
      <c r="AV854" s="6" t="s">
        <v>100</v>
      </c>
      <c r="AW854"/>
      <c r="AX854"/>
      <c r="AY854"/>
      <c r="AZ854"/>
      <c r="BA854"/>
      <c r="BB854"/>
      <c r="BC854"/>
      <c r="BD854" s="6" t="s">
        <v>3217</v>
      </c>
      <c r="BE854" s="7" t="s">
        <v>102</v>
      </c>
      <c r="BG854" s="7" t="s">
        <v>103</v>
      </c>
      <c r="BH854" s="7">
        <v>2017</v>
      </c>
      <c r="BI854" s="7" t="s">
        <v>104</v>
      </c>
      <c r="BJ854" s="7" t="s">
        <v>105</v>
      </c>
      <c r="BK854" s="7" t="s">
        <v>105</v>
      </c>
      <c r="BL854" s="7" t="s">
        <v>103</v>
      </c>
      <c r="BN854"/>
      <c r="BO854"/>
      <c r="BP854"/>
      <c r="BQ854"/>
      <c r="BR854"/>
      <c r="BS854"/>
      <c r="BT854"/>
      <c r="BU854"/>
      <c r="BV854"/>
      <c r="BW854"/>
      <c r="BX854"/>
      <c r="BY854" s="8">
        <v>104652</v>
      </c>
      <c r="BZ854" s="9" t="s">
        <v>106</v>
      </c>
    </row>
    <row r="855" spans="1:78" s="7" customFormat="1" hidden="1" x14ac:dyDescent="0.25">
      <c r="A855" s="7" t="str">
        <f t="shared" si="13"/>
        <v>ACIG*</v>
      </c>
      <c r="B855" s="6" t="s">
        <v>3223</v>
      </c>
      <c r="C855" s="6" t="s">
        <v>3224</v>
      </c>
      <c r="D855" s="6" t="s">
        <v>3211</v>
      </c>
      <c r="E855" s="6" t="s">
        <v>3212</v>
      </c>
      <c r="F855"/>
      <c r="G855"/>
      <c r="H855" s="6" t="s">
        <v>80</v>
      </c>
      <c r="I855"/>
      <c r="J855" s="6" t="s">
        <v>81</v>
      </c>
      <c r="K855" s="6" t="s">
        <v>82</v>
      </c>
      <c r="L855" s="6" t="s">
        <v>3213</v>
      </c>
      <c r="M855" s="6" t="s">
        <v>84</v>
      </c>
      <c r="N855" s="6" t="s">
        <v>85</v>
      </c>
      <c r="O855" s="6" t="s">
        <v>1348</v>
      </c>
      <c r="P855" s="6" t="s">
        <v>108</v>
      </c>
      <c r="Q855" s="6" t="s">
        <v>109</v>
      </c>
      <c r="R855" s="6" t="s">
        <v>110</v>
      </c>
      <c r="S855" s="6" t="s">
        <v>109</v>
      </c>
      <c r="T855" s="6" t="s">
        <v>110</v>
      </c>
      <c r="U855" s="6" t="s">
        <v>91</v>
      </c>
      <c r="V855" s="6" t="s">
        <v>91</v>
      </c>
      <c r="W855" s="6" t="s">
        <v>80</v>
      </c>
      <c r="X855" s="6" t="s">
        <v>80</v>
      </c>
      <c r="Y855" s="6" t="s">
        <v>92</v>
      </c>
      <c r="Z855" s="6" t="s">
        <v>80</v>
      </c>
      <c r="AA855" s="6" t="s">
        <v>93</v>
      </c>
      <c r="AB855"/>
      <c r="AC855"/>
      <c r="AD855"/>
      <c r="AE855" t="str">
        <f>VLOOKUP(E855,'Synthèse ventes'!$A$5:$C$2461,3,0)</f>
        <v>Plat WYMAN 508 x 254</v>
      </c>
      <c r="AF855" t="str">
        <f>VLOOKUP(E855,'Synthèse ventes'!$A$5:$C$2461,2,0)</f>
        <v>WYMAN</v>
      </c>
      <c r="AG855"/>
      <c r="AH855"/>
      <c r="AI855"/>
      <c r="AJ855"/>
      <c r="AK855" s="6" t="s">
        <v>80</v>
      </c>
      <c r="AL855" s="6" t="s">
        <v>3214</v>
      </c>
      <c r="AM855" s="6" t="s">
        <v>95</v>
      </c>
      <c r="AN855" s="6" t="s">
        <v>97</v>
      </c>
      <c r="AO855" s="6" t="s">
        <v>3225</v>
      </c>
      <c r="AP855" s="6" t="s">
        <v>80</v>
      </c>
      <c r="AQ855" s="6" t="s">
        <v>80</v>
      </c>
      <c r="AR855" s="6" t="s">
        <v>3216</v>
      </c>
      <c r="AS855" s="6" t="s">
        <v>628</v>
      </c>
      <c r="AT855"/>
      <c r="AU855" s="6" t="s">
        <v>80</v>
      </c>
      <c r="AV855" s="6" t="s">
        <v>100</v>
      </c>
      <c r="AW855"/>
      <c r="AX855"/>
      <c r="AY855"/>
      <c r="AZ855"/>
      <c r="BA855"/>
      <c r="BB855"/>
      <c r="BC855"/>
      <c r="BD855" s="6" t="s">
        <v>3217</v>
      </c>
      <c r="BE855" s="7" t="s">
        <v>102</v>
      </c>
      <c r="BG855" s="7" t="s">
        <v>103</v>
      </c>
      <c r="BH855" s="7">
        <v>2017</v>
      </c>
      <c r="BI855" s="7" t="s">
        <v>104</v>
      </c>
      <c r="BJ855" s="7" t="s">
        <v>105</v>
      </c>
      <c r="BK855" s="7" t="s">
        <v>105</v>
      </c>
      <c r="BL855" s="7" t="s">
        <v>103</v>
      </c>
      <c r="BN855"/>
      <c r="BO855"/>
      <c r="BP855"/>
      <c r="BQ855"/>
      <c r="BR855"/>
      <c r="BS855"/>
      <c r="BT855"/>
      <c r="BU855"/>
      <c r="BV855"/>
      <c r="BW855"/>
      <c r="BX855"/>
      <c r="BY855" s="8">
        <v>82706</v>
      </c>
      <c r="BZ855" s="9" t="s">
        <v>106</v>
      </c>
    </row>
    <row r="856" spans="1:78" s="7" customFormat="1" hidden="1" x14ac:dyDescent="0.25">
      <c r="A856" s="7" t="str">
        <f t="shared" si="13"/>
        <v>ACKM*</v>
      </c>
      <c r="B856" s="6" t="s">
        <v>3226</v>
      </c>
      <c r="C856" s="6" t="s">
        <v>3227</v>
      </c>
      <c r="D856" s="6" t="s">
        <v>3228</v>
      </c>
      <c r="E856" s="6" t="s">
        <v>3229</v>
      </c>
      <c r="F856"/>
      <c r="G856"/>
      <c r="H856" s="6" t="s">
        <v>80</v>
      </c>
      <c r="I856"/>
      <c r="J856" s="6" t="s">
        <v>81</v>
      </c>
      <c r="K856" s="6" t="s">
        <v>82</v>
      </c>
      <c r="L856" s="6" t="s">
        <v>1347</v>
      </c>
      <c r="M856" s="6" t="s">
        <v>84</v>
      </c>
      <c r="N856" s="6" t="s">
        <v>85</v>
      </c>
      <c r="O856" s="6" t="s">
        <v>1348</v>
      </c>
      <c r="P856" s="6" t="s">
        <v>108</v>
      </c>
      <c r="Q856" s="6" t="s">
        <v>109</v>
      </c>
      <c r="R856" s="6" t="s">
        <v>109</v>
      </c>
      <c r="S856" s="6" t="s">
        <v>109</v>
      </c>
      <c r="T856" s="6" t="s">
        <v>110</v>
      </c>
      <c r="U856" s="6" t="s">
        <v>91</v>
      </c>
      <c r="V856" s="6" t="s">
        <v>91</v>
      </c>
      <c r="W856" s="6" t="s">
        <v>80</v>
      </c>
      <c r="X856" s="6" t="s">
        <v>80</v>
      </c>
      <c r="Y856" s="6" t="s">
        <v>92</v>
      </c>
      <c r="Z856" s="6" t="s">
        <v>80</v>
      </c>
      <c r="AA856" s="6" t="s">
        <v>93</v>
      </c>
      <c r="AB856"/>
      <c r="AC856"/>
      <c r="AD856"/>
      <c r="AE856" t="str">
        <f>VLOOKUP(E856,'Synthèse ventes'!$A$5:$C$2461,3,0)</f>
        <v>Rond Ø152 Bohler</v>
      </c>
      <c r="AF856" t="str">
        <f>VLOOKUP(E856,'Synthèse ventes'!$A$5:$C$2461,2,0)</f>
        <v>BOHLER LIV</v>
      </c>
      <c r="AG856"/>
      <c r="AH856"/>
      <c r="AI856"/>
      <c r="AJ856"/>
      <c r="AK856" s="6" t="s">
        <v>92</v>
      </c>
      <c r="AL856" s="6" t="s">
        <v>3230</v>
      </c>
      <c r="AM856" s="6" t="s">
        <v>95</v>
      </c>
      <c r="AN856" s="6" t="s">
        <v>145</v>
      </c>
      <c r="AO856" s="6" t="s">
        <v>91</v>
      </c>
      <c r="AP856" s="6" t="s">
        <v>80</v>
      </c>
      <c r="AQ856" s="6" t="s">
        <v>80</v>
      </c>
      <c r="AR856" s="6" t="s">
        <v>1777</v>
      </c>
      <c r="AS856" s="6" t="s">
        <v>213</v>
      </c>
      <c r="AT856"/>
      <c r="AU856" s="6" t="s">
        <v>80</v>
      </c>
      <c r="AV856" s="6" t="s">
        <v>100</v>
      </c>
      <c r="AW856"/>
      <c r="AX856"/>
      <c r="AY856"/>
      <c r="AZ856"/>
      <c r="BA856"/>
      <c r="BB856"/>
      <c r="BC856"/>
      <c r="BD856" s="6" t="s">
        <v>3217</v>
      </c>
      <c r="BE856" s="7" t="s">
        <v>102</v>
      </c>
      <c r="BG856" s="7" t="s">
        <v>103</v>
      </c>
      <c r="BH856" s="7">
        <v>2017</v>
      </c>
      <c r="BI856" s="7" t="s">
        <v>104</v>
      </c>
      <c r="BJ856" s="7" t="s">
        <v>105</v>
      </c>
      <c r="BK856" s="7" t="s">
        <v>105</v>
      </c>
      <c r="BL856" s="7" t="s">
        <v>103</v>
      </c>
      <c r="BN856"/>
      <c r="BO856"/>
      <c r="BP856"/>
      <c r="BQ856"/>
      <c r="BR856"/>
      <c r="BS856"/>
      <c r="BT856"/>
      <c r="BU856"/>
      <c r="BV856"/>
      <c r="BW856"/>
      <c r="BX856"/>
      <c r="BY856" s="8">
        <v>32102</v>
      </c>
      <c r="BZ856" s="9" t="s">
        <v>106</v>
      </c>
    </row>
    <row r="857" spans="1:78" s="7" customFormat="1" hidden="1" x14ac:dyDescent="0.25">
      <c r="A857" s="7" t="str">
        <f t="shared" si="13"/>
        <v>ACKM*</v>
      </c>
      <c r="B857" s="6" t="s">
        <v>3231</v>
      </c>
      <c r="C857" s="6" t="s">
        <v>3227</v>
      </c>
      <c r="D857" s="6" t="s">
        <v>3228</v>
      </c>
      <c r="E857" s="6" t="s">
        <v>3229</v>
      </c>
      <c r="F857"/>
      <c r="G857"/>
      <c r="H857" s="6" t="s">
        <v>80</v>
      </c>
      <c r="I857"/>
      <c r="J857" s="6" t="s">
        <v>81</v>
      </c>
      <c r="K857" s="6" t="s">
        <v>82</v>
      </c>
      <c r="L857" s="6" t="s">
        <v>1347</v>
      </c>
      <c r="M857" s="6" t="s">
        <v>84</v>
      </c>
      <c r="N857" s="6" t="s">
        <v>85</v>
      </c>
      <c r="O857" s="6" t="s">
        <v>1348</v>
      </c>
      <c r="P857" s="6" t="s">
        <v>3232</v>
      </c>
      <c r="Q857" s="6" t="s">
        <v>3233</v>
      </c>
      <c r="R857" s="6" t="s">
        <v>3233</v>
      </c>
      <c r="S857"/>
      <c r="T857"/>
      <c r="U857" s="6" t="s">
        <v>80</v>
      </c>
      <c r="V857" s="6" t="s">
        <v>80</v>
      </c>
      <c r="W857" s="6" t="s">
        <v>80</v>
      </c>
      <c r="X857" s="6" t="s">
        <v>80</v>
      </c>
      <c r="Y857" s="6" t="s">
        <v>80</v>
      </c>
      <c r="Z857" s="6" t="s">
        <v>80</v>
      </c>
      <c r="AA857" s="6" t="s">
        <v>80</v>
      </c>
      <c r="AB857"/>
      <c r="AC857"/>
      <c r="AD857"/>
      <c r="AE857" t="str">
        <f>VLOOKUP(E857,'Synthèse ventes'!$A$5:$C$2461,3,0)</f>
        <v>Rond Ø152 Bohler</v>
      </c>
      <c r="AF857" t="str">
        <f>VLOOKUP(E857,'Synthèse ventes'!$A$5:$C$2461,2,0)</f>
        <v>BOHLER LIV</v>
      </c>
      <c r="AG857"/>
      <c r="AH857"/>
      <c r="AI857"/>
      <c r="AJ857"/>
      <c r="AK857" s="6" t="s">
        <v>92</v>
      </c>
      <c r="AL857" s="6" t="s">
        <v>3230</v>
      </c>
      <c r="AM857" s="6" t="s">
        <v>95</v>
      </c>
      <c r="AN857" s="6" t="s">
        <v>145</v>
      </c>
      <c r="AO857" s="6" t="s">
        <v>91</v>
      </c>
      <c r="AP857" s="6" t="s">
        <v>80</v>
      </c>
      <c r="AQ857" s="6" t="s">
        <v>80</v>
      </c>
      <c r="AR857" s="6" t="s">
        <v>80</v>
      </c>
      <c r="AS857" s="6" t="s">
        <v>80</v>
      </c>
      <c r="AT857"/>
      <c r="AU857" s="6" t="s">
        <v>80</v>
      </c>
      <c r="AV857" s="6" t="s">
        <v>100</v>
      </c>
      <c r="AW857"/>
      <c r="AX857"/>
      <c r="AY857"/>
      <c r="AZ857"/>
      <c r="BA857"/>
      <c r="BB857"/>
      <c r="BC857"/>
      <c r="BD857" s="6" t="s">
        <v>3217</v>
      </c>
      <c r="BE857" s="7" t="s">
        <v>102</v>
      </c>
      <c r="BG857" s="7" t="s">
        <v>103</v>
      </c>
      <c r="BH857" s="7">
        <v>2017</v>
      </c>
      <c r="BI857" s="7" t="s">
        <v>104</v>
      </c>
      <c r="BJ857" s="7" t="s">
        <v>105</v>
      </c>
      <c r="BK857" s="7" t="s">
        <v>105</v>
      </c>
      <c r="BL857" s="7" t="s">
        <v>103</v>
      </c>
      <c r="BN857"/>
      <c r="BO857"/>
      <c r="BP857"/>
      <c r="BQ857"/>
      <c r="BR857"/>
      <c r="BS857"/>
      <c r="BT857"/>
      <c r="BU857"/>
      <c r="BV857"/>
      <c r="BW857"/>
      <c r="BX857"/>
      <c r="BY857" s="8">
        <v>45012</v>
      </c>
      <c r="BZ857" s="9" t="s">
        <v>106</v>
      </c>
    </row>
    <row r="858" spans="1:78" s="7" customFormat="1" hidden="1" x14ac:dyDescent="0.25">
      <c r="A858" s="7" t="str">
        <f t="shared" si="13"/>
        <v>ACKM*</v>
      </c>
      <c r="B858" s="6" t="s">
        <v>3234</v>
      </c>
      <c r="C858" s="6" t="s">
        <v>3227</v>
      </c>
      <c r="D858" s="6" t="s">
        <v>3228</v>
      </c>
      <c r="E858" s="6" t="s">
        <v>3229</v>
      </c>
      <c r="F858"/>
      <c r="G858"/>
      <c r="H858" s="6" t="s">
        <v>80</v>
      </c>
      <c r="I858"/>
      <c r="J858" s="6" t="s">
        <v>81</v>
      </c>
      <c r="K858" s="6" t="s">
        <v>82</v>
      </c>
      <c r="L858" s="6" t="s">
        <v>1347</v>
      </c>
      <c r="M858" s="6" t="s">
        <v>84</v>
      </c>
      <c r="N858" s="6" t="s">
        <v>85</v>
      </c>
      <c r="O858" s="6" t="s">
        <v>1348</v>
      </c>
      <c r="P858" s="6" t="s">
        <v>2697</v>
      </c>
      <c r="Q858" s="6" t="s">
        <v>3235</v>
      </c>
      <c r="R858" s="6" t="s">
        <v>3235</v>
      </c>
      <c r="S858"/>
      <c r="T858"/>
      <c r="U858" s="6" t="s">
        <v>80</v>
      </c>
      <c r="V858" s="6" t="s">
        <v>80</v>
      </c>
      <c r="W858" s="6" t="s">
        <v>80</v>
      </c>
      <c r="X858" s="6" t="s">
        <v>80</v>
      </c>
      <c r="Y858" s="6" t="s">
        <v>80</v>
      </c>
      <c r="Z858" s="6" t="s">
        <v>80</v>
      </c>
      <c r="AA858" s="6" t="s">
        <v>80</v>
      </c>
      <c r="AB858"/>
      <c r="AC858"/>
      <c r="AD858"/>
      <c r="AE858" t="str">
        <f>VLOOKUP(E858,'Synthèse ventes'!$A$5:$C$2461,3,0)</f>
        <v>Rond Ø152 Bohler</v>
      </c>
      <c r="AF858" t="str">
        <f>VLOOKUP(E858,'Synthèse ventes'!$A$5:$C$2461,2,0)</f>
        <v>BOHLER LIV</v>
      </c>
      <c r="AG858"/>
      <c r="AH858"/>
      <c r="AI858"/>
      <c r="AJ858"/>
      <c r="AK858" s="6" t="s">
        <v>92</v>
      </c>
      <c r="AL858" s="6" t="s">
        <v>3230</v>
      </c>
      <c r="AM858" s="6" t="s">
        <v>95</v>
      </c>
      <c r="AN858" s="6" t="s">
        <v>145</v>
      </c>
      <c r="AO858" s="6" t="s">
        <v>91</v>
      </c>
      <c r="AP858" s="6" t="s">
        <v>80</v>
      </c>
      <c r="AQ858" s="6" t="s">
        <v>80</v>
      </c>
      <c r="AR858" s="6" t="s">
        <v>80</v>
      </c>
      <c r="AS858" s="6" t="s">
        <v>80</v>
      </c>
      <c r="AT858"/>
      <c r="AU858" s="6" t="s">
        <v>80</v>
      </c>
      <c r="AV858" s="6" t="s">
        <v>100</v>
      </c>
      <c r="AW858"/>
      <c r="AX858"/>
      <c r="AY858"/>
      <c r="AZ858"/>
      <c r="BA858"/>
      <c r="BB858"/>
      <c r="BC858"/>
      <c r="BD858" s="6" t="s">
        <v>3217</v>
      </c>
      <c r="BE858" s="7" t="s">
        <v>102</v>
      </c>
      <c r="BG858" s="7" t="s">
        <v>103</v>
      </c>
      <c r="BH858" s="7">
        <v>2017</v>
      </c>
      <c r="BI858" s="7" t="s">
        <v>104</v>
      </c>
      <c r="BJ858" s="7" t="s">
        <v>105</v>
      </c>
      <c r="BK858" s="7" t="s">
        <v>105</v>
      </c>
      <c r="BL858" s="7" t="s">
        <v>103</v>
      </c>
      <c r="BN858"/>
      <c r="BO858"/>
      <c r="BP858"/>
      <c r="BQ858"/>
      <c r="BR858"/>
      <c r="BS858"/>
      <c r="BT858"/>
      <c r="BU858"/>
      <c r="BV858"/>
      <c r="BW858"/>
      <c r="BX858"/>
      <c r="BY858" s="8">
        <v>74965</v>
      </c>
      <c r="BZ858" s="9" t="s">
        <v>106</v>
      </c>
    </row>
    <row r="859" spans="1:78" s="7" customFormat="1" hidden="1" x14ac:dyDescent="0.25">
      <c r="A859" s="7" t="str">
        <f t="shared" si="13"/>
        <v>ACIG*</v>
      </c>
      <c r="B859" s="6" t="s">
        <v>3236</v>
      </c>
      <c r="C859" s="6" t="s">
        <v>3237</v>
      </c>
      <c r="D859" s="6" t="s">
        <v>3238</v>
      </c>
      <c r="E859" s="6" t="s">
        <v>3212</v>
      </c>
      <c r="F859"/>
      <c r="G859"/>
      <c r="H859" s="6" t="s">
        <v>80</v>
      </c>
      <c r="I859"/>
      <c r="J859" s="6" t="s">
        <v>81</v>
      </c>
      <c r="K859" s="6" t="s">
        <v>82</v>
      </c>
      <c r="L859" s="6" t="s">
        <v>1347</v>
      </c>
      <c r="M859" s="6" t="s">
        <v>84</v>
      </c>
      <c r="N859" s="6" t="s">
        <v>85</v>
      </c>
      <c r="O859" s="6" t="s">
        <v>1348</v>
      </c>
      <c r="P859" s="6" t="s">
        <v>108</v>
      </c>
      <c r="Q859" s="6" t="s">
        <v>109</v>
      </c>
      <c r="R859" s="6" t="s">
        <v>110</v>
      </c>
      <c r="S859" s="6" t="s">
        <v>109</v>
      </c>
      <c r="T859" s="6" t="s">
        <v>110</v>
      </c>
      <c r="U859" s="6" t="s">
        <v>91</v>
      </c>
      <c r="V859" s="6" t="s">
        <v>91</v>
      </c>
      <c r="W859" s="6" t="s">
        <v>80</v>
      </c>
      <c r="X859" s="6" t="s">
        <v>80</v>
      </c>
      <c r="Y859" s="6" t="s">
        <v>92</v>
      </c>
      <c r="Z859" s="6" t="s">
        <v>80</v>
      </c>
      <c r="AA859" s="6" t="s">
        <v>93</v>
      </c>
      <c r="AB859"/>
      <c r="AC859"/>
      <c r="AD859"/>
      <c r="AE859" t="str">
        <f>VLOOKUP(E859,'Synthèse ventes'!$A$5:$C$2461,3,0)</f>
        <v>Plat WYMAN 508 x 254</v>
      </c>
      <c r="AF859" t="str">
        <f>VLOOKUP(E859,'Synthèse ventes'!$A$5:$C$2461,2,0)</f>
        <v>WYMAN</v>
      </c>
      <c r="AG859"/>
      <c r="AH859"/>
      <c r="AI859"/>
      <c r="AJ859"/>
      <c r="AK859" s="6" t="s">
        <v>92</v>
      </c>
      <c r="AL859" s="6" t="s">
        <v>3214</v>
      </c>
      <c r="AM859" s="6" t="s">
        <v>95</v>
      </c>
      <c r="AN859" s="6" t="s">
        <v>97</v>
      </c>
      <c r="AO859" s="6" t="s">
        <v>91</v>
      </c>
      <c r="AP859" s="6" t="s">
        <v>80</v>
      </c>
      <c r="AQ859" s="6" t="s">
        <v>80</v>
      </c>
      <c r="AR859" s="6" t="s">
        <v>2948</v>
      </c>
      <c r="AS859" s="6" t="s">
        <v>628</v>
      </c>
      <c r="AT859"/>
      <c r="AU859" s="6" t="s">
        <v>80</v>
      </c>
      <c r="AV859" s="6" t="s">
        <v>100</v>
      </c>
      <c r="AW859"/>
      <c r="AX859"/>
      <c r="AY859"/>
      <c r="AZ859"/>
      <c r="BA859"/>
      <c r="BB859"/>
      <c r="BC859"/>
      <c r="BD859" s="6" t="s">
        <v>3239</v>
      </c>
      <c r="BE859" s="7" t="s">
        <v>102</v>
      </c>
      <c r="BG859" s="7" t="s">
        <v>103</v>
      </c>
      <c r="BH859" s="7">
        <v>2017</v>
      </c>
      <c r="BI859" s="7" t="s">
        <v>104</v>
      </c>
      <c r="BJ859" s="7" t="s">
        <v>105</v>
      </c>
      <c r="BK859" s="7" t="s">
        <v>105</v>
      </c>
      <c r="BL859" s="7" t="s">
        <v>103</v>
      </c>
      <c r="BN859"/>
      <c r="BO859"/>
      <c r="BP859"/>
      <c r="BQ859"/>
      <c r="BR859"/>
      <c r="BS859"/>
      <c r="BT859"/>
      <c r="BU859"/>
      <c r="BV859"/>
      <c r="BW859"/>
      <c r="BX859"/>
      <c r="BY859" s="8">
        <v>104383</v>
      </c>
      <c r="BZ859" s="9" t="s">
        <v>106</v>
      </c>
    </row>
    <row r="860" spans="1:78" s="7" customFormat="1" hidden="1" x14ac:dyDescent="0.25">
      <c r="A860" s="7" t="str">
        <f t="shared" si="13"/>
        <v>ACJJ*</v>
      </c>
      <c r="B860" s="6" t="s">
        <v>3240</v>
      </c>
      <c r="C860" s="6" t="s">
        <v>3241</v>
      </c>
      <c r="D860" s="6" t="s">
        <v>3242</v>
      </c>
      <c r="E860" s="6" t="s">
        <v>3243</v>
      </c>
      <c r="F860"/>
      <c r="G860"/>
      <c r="H860" s="6" t="s">
        <v>80</v>
      </c>
      <c r="I860"/>
      <c r="J860" s="6" t="s">
        <v>81</v>
      </c>
      <c r="K860" s="6" t="s">
        <v>82</v>
      </c>
      <c r="L860" s="6" t="s">
        <v>137</v>
      </c>
      <c r="M860" s="6" t="s">
        <v>84</v>
      </c>
      <c r="N860" s="6" t="s">
        <v>85</v>
      </c>
      <c r="O860" s="6" t="s">
        <v>138</v>
      </c>
      <c r="P860" s="6" t="s">
        <v>219</v>
      </c>
      <c r="Q860" s="6" t="s">
        <v>488</v>
      </c>
      <c r="R860" s="35" t="s">
        <v>1074</v>
      </c>
      <c r="S860" s="6" t="s">
        <v>488</v>
      </c>
      <c r="T860" s="35" t="s">
        <v>1074</v>
      </c>
      <c r="U860" s="32" t="s">
        <v>222</v>
      </c>
      <c r="V860" s="32" t="s">
        <v>223</v>
      </c>
      <c r="W860" s="6" t="s">
        <v>80</v>
      </c>
      <c r="X860" s="6" t="s">
        <v>80</v>
      </c>
      <c r="Y860" s="6" t="s">
        <v>92</v>
      </c>
      <c r="Z860" s="6" t="s">
        <v>80</v>
      </c>
      <c r="AA860" s="6" t="s">
        <v>93</v>
      </c>
      <c r="AB860"/>
      <c r="AC860"/>
      <c r="AD860"/>
      <c r="AE860" t="str">
        <f>VLOOKUP(E860,'Synthèse ventes'!$A$5:$C$2461,3,0)</f>
        <v>Plat 650x305 pour Pamiers</v>
      </c>
      <c r="AF860" t="str">
        <f>VLOOKUP(E860,'Synthèse ventes'!$A$5:$C$2461,2,0)</f>
        <v>AD PAMIERS</v>
      </c>
      <c r="AG860"/>
      <c r="AH860"/>
      <c r="AI860"/>
      <c r="AJ860"/>
      <c r="AK860" s="6" t="s">
        <v>92</v>
      </c>
      <c r="AL860" s="6" t="s">
        <v>3244</v>
      </c>
      <c r="AM860" s="6" t="s">
        <v>95</v>
      </c>
      <c r="AN860" s="6" t="s">
        <v>317</v>
      </c>
      <c r="AO860" s="6" t="s">
        <v>225</v>
      </c>
      <c r="AP860" s="6" t="s">
        <v>80</v>
      </c>
      <c r="AQ860" s="6" t="s">
        <v>80</v>
      </c>
      <c r="AR860" s="6" t="s">
        <v>226</v>
      </c>
      <c r="AS860" s="6" t="s">
        <v>2997</v>
      </c>
      <c r="AT860"/>
      <c r="AU860" s="6" t="s">
        <v>80</v>
      </c>
      <c r="AV860" s="6" t="s">
        <v>100</v>
      </c>
      <c r="AW860"/>
      <c r="AX860"/>
      <c r="AY860"/>
      <c r="AZ860"/>
      <c r="BA860"/>
      <c r="BB860"/>
      <c r="BC860"/>
      <c r="BD860" s="6" t="s">
        <v>3245</v>
      </c>
      <c r="BE860" s="7" t="s">
        <v>102</v>
      </c>
      <c r="BG860" s="7" t="s">
        <v>103</v>
      </c>
      <c r="BH860" s="7">
        <v>2017</v>
      </c>
      <c r="BI860" s="7" t="s">
        <v>104</v>
      </c>
      <c r="BJ860" s="7" t="s">
        <v>105</v>
      </c>
      <c r="BK860" s="7" t="s">
        <v>105</v>
      </c>
      <c r="BL860" s="7" t="s">
        <v>103</v>
      </c>
      <c r="BN860"/>
      <c r="BO860"/>
      <c r="BP860"/>
      <c r="BQ860"/>
      <c r="BR860"/>
      <c r="BS860"/>
      <c r="BT860"/>
      <c r="BU860"/>
      <c r="BV860"/>
      <c r="BW860"/>
      <c r="BX860"/>
      <c r="BY860" s="8">
        <v>518</v>
      </c>
      <c r="BZ860" s="9" t="s">
        <v>106</v>
      </c>
    </row>
    <row r="861" spans="1:78" s="7" customFormat="1" hidden="1" x14ac:dyDescent="0.25">
      <c r="A861" s="7" t="str">
        <f t="shared" si="13"/>
        <v>ACJU*</v>
      </c>
      <c r="B861" s="6" t="s">
        <v>3246</v>
      </c>
      <c r="C861" s="6" t="s">
        <v>3247</v>
      </c>
      <c r="D861" s="6" t="s">
        <v>3248</v>
      </c>
      <c r="E861" s="6" t="s">
        <v>3249</v>
      </c>
      <c r="F861"/>
      <c r="G861"/>
      <c r="H861" s="6" t="s">
        <v>80</v>
      </c>
      <c r="I861"/>
      <c r="J861" s="6" t="s">
        <v>81</v>
      </c>
      <c r="K861" s="6" t="s">
        <v>82</v>
      </c>
      <c r="L861" s="6" t="s">
        <v>156</v>
      </c>
      <c r="M861" s="6" t="s">
        <v>84</v>
      </c>
      <c r="N861" s="6" t="s">
        <v>85</v>
      </c>
      <c r="O861" s="6" t="s">
        <v>157</v>
      </c>
      <c r="P861" s="6" t="s">
        <v>108</v>
      </c>
      <c r="Q861" s="6" t="s">
        <v>110</v>
      </c>
      <c r="R861" s="6" t="s">
        <v>110</v>
      </c>
      <c r="S861"/>
      <c r="T861"/>
      <c r="U861" s="6" t="s">
        <v>91</v>
      </c>
      <c r="V861" s="6" t="s">
        <v>91</v>
      </c>
      <c r="W861" s="6" t="s">
        <v>80</v>
      </c>
      <c r="X861" s="6" t="s">
        <v>80</v>
      </c>
      <c r="Y861" s="6" t="s">
        <v>92</v>
      </c>
      <c r="Z861" s="6" t="s">
        <v>80</v>
      </c>
      <c r="AA861" s="6" t="s">
        <v>80</v>
      </c>
      <c r="AB861"/>
      <c r="AC861"/>
      <c r="AD861"/>
      <c r="AE861" t="str">
        <f>VLOOKUP(E861,'Synthèse ventes'!$A$5:$C$2461,3,0)</f>
        <v>Plat WYMAN 508 x 254</v>
      </c>
      <c r="AF861" t="str">
        <f>VLOOKUP(E861,'Synthèse ventes'!$A$5:$C$2461,2,0)</f>
        <v>WYMAN</v>
      </c>
      <c r="AG861"/>
      <c r="AH861"/>
      <c r="AI861"/>
      <c r="AJ861"/>
      <c r="AK861" s="6" t="s">
        <v>92</v>
      </c>
      <c r="AL861" s="6" t="s">
        <v>3250</v>
      </c>
      <c r="AM861" s="6" t="s">
        <v>95</v>
      </c>
      <c r="AN861" s="6" t="s">
        <v>97</v>
      </c>
      <c r="AO861" s="6" t="s">
        <v>380</v>
      </c>
      <c r="AP861" s="6" t="s">
        <v>80</v>
      </c>
      <c r="AQ861" s="6" t="s">
        <v>80</v>
      </c>
      <c r="AR861" s="6" t="s">
        <v>2948</v>
      </c>
      <c r="AS861" s="6" t="s">
        <v>573</v>
      </c>
      <c r="AT861"/>
      <c r="AU861" s="6" t="s">
        <v>80</v>
      </c>
      <c r="AV861" s="6" t="s">
        <v>100</v>
      </c>
      <c r="AW861"/>
      <c r="AX861"/>
      <c r="AY861"/>
      <c r="AZ861"/>
      <c r="BA861"/>
      <c r="BB861"/>
      <c r="BC861"/>
      <c r="BD861" s="6" t="s">
        <v>3245</v>
      </c>
      <c r="BE861" s="7" t="s">
        <v>102</v>
      </c>
      <c r="BG861" s="7" t="s">
        <v>103</v>
      </c>
      <c r="BH861" s="7">
        <v>2017</v>
      </c>
      <c r="BI861" s="7" t="s">
        <v>104</v>
      </c>
      <c r="BJ861" s="7" t="s">
        <v>105</v>
      </c>
      <c r="BK861" s="7" t="s">
        <v>105</v>
      </c>
      <c r="BL861" s="7" t="s">
        <v>103</v>
      </c>
      <c r="BN861"/>
      <c r="BO861"/>
      <c r="BP861"/>
      <c r="BQ861"/>
      <c r="BR861"/>
      <c r="BS861"/>
      <c r="BT861"/>
      <c r="BU861"/>
      <c r="BV861"/>
      <c r="BW861"/>
      <c r="BX861"/>
      <c r="BY861" s="8">
        <v>70232</v>
      </c>
      <c r="BZ861" s="9" t="s">
        <v>106</v>
      </c>
    </row>
    <row r="862" spans="1:78" s="7" customFormat="1" hidden="1" x14ac:dyDescent="0.25">
      <c r="A862" s="7" t="str">
        <f t="shared" si="13"/>
        <v>ACJU*</v>
      </c>
      <c r="B862" s="6" t="s">
        <v>3251</v>
      </c>
      <c r="C862" s="6" t="s">
        <v>3252</v>
      </c>
      <c r="D862" s="6" t="s">
        <v>3248</v>
      </c>
      <c r="E862" s="6" t="s">
        <v>3249</v>
      </c>
      <c r="F862"/>
      <c r="G862"/>
      <c r="H862" s="6" t="s">
        <v>80</v>
      </c>
      <c r="I862"/>
      <c r="J862" s="6" t="s">
        <v>81</v>
      </c>
      <c r="K862" s="6" t="s">
        <v>82</v>
      </c>
      <c r="L862" s="6" t="s">
        <v>156</v>
      </c>
      <c r="M862" s="6" t="s">
        <v>84</v>
      </c>
      <c r="N862" s="6" t="s">
        <v>85</v>
      </c>
      <c r="O862" s="6" t="s">
        <v>157</v>
      </c>
      <c r="P862" s="6" t="s">
        <v>108</v>
      </c>
      <c r="Q862" s="6" t="s">
        <v>110</v>
      </c>
      <c r="R862" s="6" t="s">
        <v>110</v>
      </c>
      <c r="S862"/>
      <c r="T862"/>
      <c r="U862" s="6" t="s">
        <v>91</v>
      </c>
      <c r="V862" s="6" t="s">
        <v>91</v>
      </c>
      <c r="W862" s="6" t="s">
        <v>80</v>
      </c>
      <c r="X862" s="6" t="s">
        <v>80</v>
      </c>
      <c r="Y862" s="6" t="s">
        <v>92</v>
      </c>
      <c r="Z862" s="6" t="s">
        <v>80</v>
      </c>
      <c r="AA862" s="6" t="s">
        <v>80</v>
      </c>
      <c r="AB862"/>
      <c r="AC862"/>
      <c r="AD862"/>
      <c r="AE862" t="str">
        <f>VLOOKUP(E862,'Synthèse ventes'!$A$5:$C$2461,3,0)</f>
        <v>Plat WYMAN 508 x 254</v>
      </c>
      <c r="AF862" t="str">
        <f>VLOOKUP(E862,'Synthèse ventes'!$A$5:$C$2461,2,0)</f>
        <v>WYMAN</v>
      </c>
      <c r="AG862"/>
      <c r="AH862"/>
      <c r="AI862"/>
      <c r="AJ862"/>
      <c r="AK862" s="6" t="s">
        <v>92</v>
      </c>
      <c r="AL862" s="6" t="s">
        <v>3250</v>
      </c>
      <c r="AM862" s="6" t="s">
        <v>95</v>
      </c>
      <c r="AN862" s="6" t="s">
        <v>97</v>
      </c>
      <c r="AO862" s="6" t="s">
        <v>647</v>
      </c>
      <c r="AP862" s="6" t="s">
        <v>80</v>
      </c>
      <c r="AQ862" s="6" t="s">
        <v>80</v>
      </c>
      <c r="AR862" s="6" t="s">
        <v>2948</v>
      </c>
      <c r="AS862" s="6" t="s">
        <v>573</v>
      </c>
      <c r="AT862"/>
      <c r="AU862" s="6" t="s">
        <v>80</v>
      </c>
      <c r="AV862" s="6" t="s">
        <v>100</v>
      </c>
      <c r="AW862"/>
      <c r="AX862"/>
      <c r="AY862"/>
      <c r="AZ862"/>
      <c r="BA862"/>
      <c r="BB862"/>
      <c r="BC862"/>
      <c r="BD862" s="6" t="s">
        <v>3245</v>
      </c>
      <c r="BE862" s="7" t="s">
        <v>102</v>
      </c>
      <c r="BG862" s="7" t="s">
        <v>103</v>
      </c>
      <c r="BH862" s="7">
        <v>2017</v>
      </c>
      <c r="BI862" s="7" t="s">
        <v>104</v>
      </c>
      <c r="BJ862" s="7" t="s">
        <v>105</v>
      </c>
      <c r="BK862" s="7" t="s">
        <v>105</v>
      </c>
      <c r="BL862" s="7" t="s">
        <v>103</v>
      </c>
      <c r="BN862"/>
      <c r="BO862"/>
      <c r="BP862"/>
      <c r="BQ862"/>
      <c r="BR862"/>
      <c r="BS862"/>
      <c r="BT862"/>
      <c r="BU862"/>
      <c r="BV862"/>
      <c r="BW862"/>
      <c r="BX862"/>
      <c r="BY862" s="8">
        <v>74881</v>
      </c>
      <c r="BZ862" s="9" t="s">
        <v>106</v>
      </c>
    </row>
    <row r="863" spans="1:78" s="7" customFormat="1" hidden="1" x14ac:dyDescent="0.25">
      <c r="A863" s="7" t="str">
        <f t="shared" si="13"/>
        <v>ACJU*</v>
      </c>
      <c r="B863" s="6" t="s">
        <v>3253</v>
      </c>
      <c r="C863" s="6" t="s">
        <v>3254</v>
      </c>
      <c r="D863" s="6" t="s">
        <v>3248</v>
      </c>
      <c r="E863" s="6" t="s">
        <v>3249</v>
      </c>
      <c r="F863"/>
      <c r="G863"/>
      <c r="H863" s="6" t="s">
        <v>80</v>
      </c>
      <c r="I863"/>
      <c r="J863" s="6" t="s">
        <v>81</v>
      </c>
      <c r="K863" s="6" t="s">
        <v>82</v>
      </c>
      <c r="L863" s="6" t="s">
        <v>156</v>
      </c>
      <c r="M863" s="6" t="s">
        <v>84</v>
      </c>
      <c r="N863" s="6" t="s">
        <v>85</v>
      </c>
      <c r="O863" s="6" t="s">
        <v>157</v>
      </c>
      <c r="P863" s="6" t="s">
        <v>108</v>
      </c>
      <c r="Q863" s="6" t="s">
        <v>110</v>
      </c>
      <c r="R863" s="6" t="s">
        <v>110</v>
      </c>
      <c r="S863"/>
      <c r="T863"/>
      <c r="U863" s="6" t="s">
        <v>91</v>
      </c>
      <c r="V863" s="6" t="s">
        <v>91</v>
      </c>
      <c r="W863" s="6" t="s">
        <v>80</v>
      </c>
      <c r="X863" s="6" t="s">
        <v>80</v>
      </c>
      <c r="Y863" s="6" t="s">
        <v>92</v>
      </c>
      <c r="Z863" s="6" t="s">
        <v>80</v>
      </c>
      <c r="AA863" s="6" t="s">
        <v>80</v>
      </c>
      <c r="AB863"/>
      <c r="AC863"/>
      <c r="AD863"/>
      <c r="AE863" t="str">
        <f>VLOOKUP(E863,'Synthèse ventes'!$A$5:$C$2461,3,0)</f>
        <v>Plat WYMAN 508 x 254</v>
      </c>
      <c r="AF863" t="str">
        <f>VLOOKUP(E863,'Synthèse ventes'!$A$5:$C$2461,2,0)</f>
        <v>WYMAN</v>
      </c>
      <c r="AG863"/>
      <c r="AH863"/>
      <c r="AI863"/>
      <c r="AJ863"/>
      <c r="AK863" s="6" t="s">
        <v>92</v>
      </c>
      <c r="AL863" s="6" t="s">
        <v>3250</v>
      </c>
      <c r="AM863" s="6" t="s">
        <v>95</v>
      </c>
      <c r="AN863" s="6" t="s">
        <v>97</v>
      </c>
      <c r="AO863" s="6" t="s">
        <v>376</v>
      </c>
      <c r="AP863" s="6" t="s">
        <v>80</v>
      </c>
      <c r="AQ863" s="6" t="s">
        <v>80</v>
      </c>
      <c r="AR863" s="6" t="s">
        <v>2948</v>
      </c>
      <c r="AS863" s="6" t="s">
        <v>573</v>
      </c>
      <c r="AT863"/>
      <c r="AU863" s="6" t="s">
        <v>80</v>
      </c>
      <c r="AV863" s="6" t="s">
        <v>100</v>
      </c>
      <c r="AW863"/>
      <c r="AX863"/>
      <c r="AY863"/>
      <c r="AZ863"/>
      <c r="BA863"/>
      <c r="BB863"/>
      <c r="BC863"/>
      <c r="BD863" s="6" t="s">
        <v>3245</v>
      </c>
      <c r="BE863" s="7" t="s">
        <v>102</v>
      </c>
      <c r="BG863" s="7" t="s">
        <v>103</v>
      </c>
      <c r="BH863" s="7">
        <v>2017</v>
      </c>
      <c r="BI863" s="7" t="s">
        <v>104</v>
      </c>
      <c r="BJ863" s="7" t="s">
        <v>105</v>
      </c>
      <c r="BK863" s="7" t="s">
        <v>105</v>
      </c>
      <c r="BL863" s="7" t="s">
        <v>103</v>
      </c>
      <c r="BN863"/>
      <c r="BO863"/>
      <c r="BP863"/>
      <c r="BQ863"/>
      <c r="BR863"/>
      <c r="BS863"/>
      <c r="BT863"/>
      <c r="BU863"/>
      <c r="BV863"/>
      <c r="BW863"/>
      <c r="BX863"/>
      <c r="BY863" s="8">
        <v>116819</v>
      </c>
      <c r="BZ863" s="9" t="s">
        <v>106</v>
      </c>
    </row>
    <row r="864" spans="1:78" s="7" customFormat="1" hidden="1" x14ac:dyDescent="0.25">
      <c r="A864" s="7" t="str">
        <f t="shared" si="13"/>
        <v>ACJU*</v>
      </c>
      <c r="B864" s="6" t="s">
        <v>3255</v>
      </c>
      <c r="C864" s="6" t="s">
        <v>3256</v>
      </c>
      <c r="D864" s="6" t="s">
        <v>3248</v>
      </c>
      <c r="E864" s="6" t="s">
        <v>3249</v>
      </c>
      <c r="F864"/>
      <c r="G864"/>
      <c r="H864" s="6" t="s">
        <v>80</v>
      </c>
      <c r="I864"/>
      <c r="J864" s="6" t="s">
        <v>81</v>
      </c>
      <c r="K864" s="6" t="s">
        <v>82</v>
      </c>
      <c r="L864" s="6" t="s">
        <v>156</v>
      </c>
      <c r="M864" s="6" t="s">
        <v>84</v>
      </c>
      <c r="N864" s="6" t="s">
        <v>85</v>
      </c>
      <c r="O864" s="6" t="s">
        <v>157</v>
      </c>
      <c r="P864" s="6" t="s">
        <v>108</v>
      </c>
      <c r="Q864" s="6" t="s">
        <v>110</v>
      </c>
      <c r="R864" s="6" t="s">
        <v>110</v>
      </c>
      <c r="S864"/>
      <c r="T864"/>
      <c r="U864" s="6" t="s">
        <v>91</v>
      </c>
      <c r="V864" s="6" t="s">
        <v>91</v>
      </c>
      <c r="W864" s="6" t="s">
        <v>80</v>
      </c>
      <c r="X864" s="6" t="s">
        <v>80</v>
      </c>
      <c r="Y864" s="6" t="s">
        <v>92</v>
      </c>
      <c r="Z864" s="6" t="s">
        <v>80</v>
      </c>
      <c r="AA864" s="6" t="s">
        <v>80</v>
      </c>
      <c r="AB864"/>
      <c r="AC864"/>
      <c r="AD864"/>
      <c r="AE864" t="str">
        <f>VLOOKUP(E864,'Synthèse ventes'!$A$5:$C$2461,3,0)</f>
        <v>Plat WYMAN 508 x 254</v>
      </c>
      <c r="AF864" t="str">
        <f>VLOOKUP(E864,'Synthèse ventes'!$A$5:$C$2461,2,0)</f>
        <v>WYMAN</v>
      </c>
      <c r="AG864"/>
      <c r="AH864"/>
      <c r="AI864"/>
      <c r="AJ864"/>
      <c r="AK864" s="6" t="s">
        <v>92</v>
      </c>
      <c r="AL864" s="6" t="s">
        <v>3250</v>
      </c>
      <c r="AM864" s="6" t="s">
        <v>95</v>
      </c>
      <c r="AN864" s="6" t="s">
        <v>1418</v>
      </c>
      <c r="AO864" s="6" t="s">
        <v>380</v>
      </c>
      <c r="AP864" s="6" t="s">
        <v>80</v>
      </c>
      <c r="AQ864" s="6" t="s">
        <v>80</v>
      </c>
      <c r="AR864" s="6" t="s">
        <v>2948</v>
      </c>
      <c r="AS864" s="6" t="s">
        <v>573</v>
      </c>
      <c r="AT864"/>
      <c r="AU864" s="6" t="s">
        <v>80</v>
      </c>
      <c r="AV864" s="6" t="s">
        <v>100</v>
      </c>
      <c r="AW864"/>
      <c r="AX864"/>
      <c r="AY864"/>
      <c r="AZ864"/>
      <c r="BA864"/>
      <c r="BB864"/>
      <c r="BC864"/>
      <c r="BD864" s="6" t="s">
        <v>3245</v>
      </c>
      <c r="BE864" s="7" t="s">
        <v>102</v>
      </c>
      <c r="BG864" s="7" t="s">
        <v>103</v>
      </c>
      <c r="BH864" s="7">
        <v>2017</v>
      </c>
      <c r="BI864" s="7" t="s">
        <v>104</v>
      </c>
      <c r="BJ864" s="7" t="s">
        <v>105</v>
      </c>
      <c r="BK864" s="7" t="s">
        <v>105</v>
      </c>
      <c r="BL864" s="7" t="s">
        <v>103</v>
      </c>
      <c r="BN864"/>
      <c r="BO864"/>
      <c r="BP864"/>
      <c r="BQ864"/>
      <c r="BR864"/>
      <c r="BS864"/>
      <c r="BT864"/>
      <c r="BU864"/>
      <c r="BV864"/>
      <c r="BW864"/>
      <c r="BX864"/>
      <c r="BY864" s="8">
        <v>5074</v>
      </c>
      <c r="BZ864" s="9" t="s">
        <v>106</v>
      </c>
    </row>
    <row r="865" spans="1:78" s="7" customFormat="1" hidden="1" x14ac:dyDescent="0.25">
      <c r="A865" s="7" t="str">
        <f t="shared" si="13"/>
        <v>ACJU*</v>
      </c>
      <c r="B865" s="6" t="s">
        <v>3257</v>
      </c>
      <c r="C865" s="6" t="s">
        <v>3258</v>
      </c>
      <c r="D865" s="6" t="s">
        <v>3248</v>
      </c>
      <c r="E865" s="6" t="s">
        <v>3249</v>
      </c>
      <c r="F865"/>
      <c r="G865"/>
      <c r="H865" s="6" t="s">
        <v>80</v>
      </c>
      <c r="I865"/>
      <c r="J865" s="6" t="s">
        <v>81</v>
      </c>
      <c r="K865" s="6" t="s">
        <v>82</v>
      </c>
      <c r="L865" s="6" t="s">
        <v>156</v>
      </c>
      <c r="M865" s="6" t="s">
        <v>84</v>
      </c>
      <c r="N865" s="6" t="s">
        <v>85</v>
      </c>
      <c r="O865" s="6" t="s">
        <v>157</v>
      </c>
      <c r="P865" s="6" t="s">
        <v>108</v>
      </c>
      <c r="Q865" s="6" t="s">
        <v>110</v>
      </c>
      <c r="R865" s="6" t="s">
        <v>110</v>
      </c>
      <c r="S865"/>
      <c r="T865"/>
      <c r="U865" s="6" t="s">
        <v>91</v>
      </c>
      <c r="V865" s="6" t="s">
        <v>91</v>
      </c>
      <c r="W865" s="6" t="s">
        <v>80</v>
      </c>
      <c r="X865" s="6" t="s">
        <v>80</v>
      </c>
      <c r="Y865" s="6" t="s">
        <v>92</v>
      </c>
      <c r="Z865" s="6" t="s">
        <v>80</v>
      </c>
      <c r="AA865" s="6" t="s">
        <v>80</v>
      </c>
      <c r="AB865"/>
      <c r="AC865"/>
      <c r="AD865"/>
      <c r="AE865" t="str">
        <f>VLOOKUP(E865,'Synthèse ventes'!$A$5:$C$2461,3,0)</f>
        <v>Plat WYMAN 508 x 254</v>
      </c>
      <c r="AF865" t="str">
        <f>VLOOKUP(E865,'Synthèse ventes'!$A$5:$C$2461,2,0)</f>
        <v>WYMAN</v>
      </c>
      <c r="AG865"/>
      <c r="AH865"/>
      <c r="AI865"/>
      <c r="AJ865"/>
      <c r="AK865" s="6" t="s">
        <v>92</v>
      </c>
      <c r="AL865" s="6" t="s">
        <v>3250</v>
      </c>
      <c r="AM865" s="6" t="s">
        <v>95</v>
      </c>
      <c r="AN865" s="6" t="s">
        <v>1418</v>
      </c>
      <c r="AO865" s="6" t="s">
        <v>647</v>
      </c>
      <c r="AP865" s="6" t="s">
        <v>80</v>
      </c>
      <c r="AQ865" s="6" t="s">
        <v>80</v>
      </c>
      <c r="AR865" s="6" t="s">
        <v>2948</v>
      </c>
      <c r="AS865" s="6" t="s">
        <v>573</v>
      </c>
      <c r="AT865"/>
      <c r="AU865" s="6" t="s">
        <v>80</v>
      </c>
      <c r="AV865" s="6" t="s">
        <v>100</v>
      </c>
      <c r="AW865"/>
      <c r="AX865"/>
      <c r="AY865"/>
      <c r="AZ865"/>
      <c r="BA865"/>
      <c r="BB865"/>
      <c r="BC865"/>
      <c r="BD865" s="6" t="s">
        <v>3245</v>
      </c>
      <c r="BE865" s="7" t="s">
        <v>102</v>
      </c>
      <c r="BG865" s="7" t="s">
        <v>103</v>
      </c>
      <c r="BH865" s="7">
        <v>2017</v>
      </c>
      <c r="BI865" s="7" t="s">
        <v>104</v>
      </c>
      <c r="BJ865" s="7" t="s">
        <v>105</v>
      </c>
      <c r="BK865" s="7" t="s">
        <v>105</v>
      </c>
      <c r="BL865" s="7" t="s">
        <v>103</v>
      </c>
      <c r="BN865"/>
      <c r="BO865"/>
      <c r="BP865"/>
      <c r="BQ865"/>
      <c r="BR865"/>
      <c r="BS865"/>
      <c r="BT865"/>
      <c r="BU865"/>
      <c r="BV865"/>
      <c r="BW865"/>
      <c r="BX865"/>
      <c r="BY865" s="8">
        <v>68404</v>
      </c>
      <c r="BZ865" s="9" t="s">
        <v>106</v>
      </c>
    </row>
    <row r="866" spans="1:78" s="7" customFormat="1" hidden="1" x14ac:dyDescent="0.25">
      <c r="A866" s="7" t="str">
        <f t="shared" si="13"/>
        <v>ACJU*</v>
      </c>
      <c r="B866" s="6" t="s">
        <v>3259</v>
      </c>
      <c r="C866" s="6" t="s">
        <v>3260</v>
      </c>
      <c r="D866" s="6" t="s">
        <v>3248</v>
      </c>
      <c r="E866" s="6" t="s">
        <v>3249</v>
      </c>
      <c r="F866"/>
      <c r="G866"/>
      <c r="H866" s="6" t="s">
        <v>80</v>
      </c>
      <c r="I866"/>
      <c r="J866" s="6" t="s">
        <v>81</v>
      </c>
      <c r="K866" s="6" t="s">
        <v>82</v>
      </c>
      <c r="L866" s="6" t="s">
        <v>156</v>
      </c>
      <c r="M866" s="6" t="s">
        <v>84</v>
      </c>
      <c r="N866" s="6" t="s">
        <v>85</v>
      </c>
      <c r="O866" s="6" t="s">
        <v>157</v>
      </c>
      <c r="P866" s="6" t="s">
        <v>108</v>
      </c>
      <c r="Q866" s="6" t="s">
        <v>110</v>
      </c>
      <c r="R866" s="6" t="s">
        <v>110</v>
      </c>
      <c r="S866"/>
      <c r="T866"/>
      <c r="U866" s="6" t="s">
        <v>91</v>
      </c>
      <c r="V866" s="6" t="s">
        <v>91</v>
      </c>
      <c r="W866" s="6" t="s">
        <v>80</v>
      </c>
      <c r="X866" s="6" t="s">
        <v>80</v>
      </c>
      <c r="Y866" s="6" t="s">
        <v>92</v>
      </c>
      <c r="Z866" s="6" t="s">
        <v>80</v>
      </c>
      <c r="AA866" s="6" t="s">
        <v>80</v>
      </c>
      <c r="AB866"/>
      <c r="AC866"/>
      <c r="AD866"/>
      <c r="AE866" t="str">
        <f>VLOOKUP(E866,'Synthèse ventes'!$A$5:$C$2461,3,0)</f>
        <v>Plat WYMAN 508 x 254</v>
      </c>
      <c r="AF866" t="str">
        <f>VLOOKUP(E866,'Synthèse ventes'!$A$5:$C$2461,2,0)</f>
        <v>WYMAN</v>
      </c>
      <c r="AG866"/>
      <c r="AH866"/>
      <c r="AI866"/>
      <c r="AJ866"/>
      <c r="AK866" s="6" t="s">
        <v>92</v>
      </c>
      <c r="AL866" s="6" t="s">
        <v>3250</v>
      </c>
      <c r="AM866" s="6" t="s">
        <v>95</v>
      </c>
      <c r="AN866" s="6" t="s">
        <v>1418</v>
      </c>
      <c r="AO866" s="6" t="s">
        <v>376</v>
      </c>
      <c r="AP866" s="6" t="s">
        <v>80</v>
      </c>
      <c r="AQ866" s="6" t="s">
        <v>80</v>
      </c>
      <c r="AR866" s="6" t="s">
        <v>2948</v>
      </c>
      <c r="AS866" s="6" t="s">
        <v>573</v>
      </c>
      <c r="AT866"/>
      <c r="AU866" s="6" t="s">
        <v>80</v>
      </c>
      <c r="AV866" s="6" t="s">
        <v>100</v>
      </c>
      <c r="AW866"/>
      <c r="AX866"/>
      <c r="AY866"/>
      <c r="AZ866"/>
      <c r="BA866"/>
      <c r="BB866"/>
      <c r="BC866"/>
      <c r="BD866" s="6" t="s">
        <v>3245</v>
      </c>
      <c r="BE866" s="7" t="s">
        <v>102</v>
      </c>
      <c r="BG866" s="7" t="s">
        <v>103</v>
      </c>
      <c r="BH866" s="7">
        <v>2017</v>
      </c>
      <c r="BI866" s="7" t="s">
        <v>104</v>
      </c>
      <c r="BJ866" s="7" t="s">
        <v>105</v>
      </c>
      <c r="BK866" s="7" t="s">
        <v>105</v>
      </c>
      <c r="BL866" s="7" t="s">
        <v>103</v>
      </c>
      <c r="BN866"/>
      <c r="BO866"/>
      <c r="BP866"/>
      <c r="BQ866"/>
      <c r="BR866"/>
      <c r="BS866"/>
      <c r="BT866"/>
      <c r="BU866"/>
      <c r="BV866"/>
      <c r="BW866"/>
      <c r="BX866"/>
      <c r="BY866" s="8">
        <v>12038</v>
      </c>
      <c r="BZ866" s="9" t="s">
        <v>106</v>
      </c>
    </row>
    <row r="867" spans="1:78" s="7" customFormat="1" hidden="1" x14ac:dyDescent="0.25">
      <c r="A867" s="7" t="str">
        <f t="shared" si="13"/>
        <v>ACIP*</v>
      </c>
      <c r="B867" s="6" t="s">
        <v>3261</v>
      </c>
      <c r="C867" s="6" t="s">
        <v>3262</v>
      </c>
      <c r="D867" s="6" t="s">
        <v>3205</v>
      </c>
      <c r="E867" s="6" t="s">
        <v>3206</v>
      </c>
      <c r="F867"/>
      <c r="G867"/>
      <c r="H867" s="6" t="s">
        <v>80</v>
      </c>
      <c r="I867"/>
      <c r="J867" s="6" t="s">
        <v>81</v>
      </c>
      <c r="K867" s="6" t="s">
        <v>82</v>
      </c>
      <c r="L867" s="6" t="s">
        <v>156</v>
      </c>
      <c r="M867" s="6" t="s">
        <v>84</v>
      </c>
      <c r="N867" s="6" t="s">
        <v>85</v>
      </c>
      <c r="O867" s="6" t="s">
        <v>157</v>
      </c>
      <c r="P867" s="6" t="s">
        <v>108</v>
      </c>
      <c r="Q867" s="6" t="s">
        <v>109</v>
      </c>
      <c r="R867" s="6" t="s">
        <v>110</v>
      </c>
      <c r="S867" s="6" t="s">
        <v>109</v>
      </c>
      <c r="T867" s="6" t="s">
        <v>110</v>
      </c>
      <c r="U867" s="6" t="s">
        <v>91</v>
      </c>
      <c r="V867" s="6" t="s">
        <v>91</v>
      </c>
      <c r="W867" s="6" t="s">
        <v>80</v>
      </c>
      <c r="X867" s="6" t="s">
        <v>80</v>
      </c>
      <c r="Y867" s="6" t="s">
        <v>92</v>
      </c>
      <c r="Z867" s="6" t="s">
        <v>80</v>
      </c>
      <c r="AA867" s="6" t="s">
        <v>93</v>
      </c>
      <c r="AB867"/>
      <c r="AC867"/>
      <c r="AD867"/>
      <c r="AE867" t="str">
        <f>VLOOKUP(E867,'Synthèse ventes'!$A$5:$C$2461,3,0)</f>
        <v>Rond Ø180 SMX Beta Pamiers</v>
      </c>
      <c r="AF867" t="str">
        <f>VLOOKUP(E867,'Synthèse ventes'!$A$5:$C$2461,2,0)</f>
        <v>AD PAMIERS</v>
      </c>
      <c r="AG867"/>
      <c r="AH867"/>
      <c r="AI867"/>
      <c r="AJ867"/>
      <c r="AK867" s="6" t="s">
        <v>80</v>
      </c>
      <c r="AL867" s="6" t="s">
        <v>3207</v>
      </c>
      <c r="AM867" s="6" t="s">
        <v>95</v>
      </c>
      <c r="AN867" s="6" t="s">
        <v>145</v>
      </c>
      <c r="AO867" s="6" t="s">
        <v>599</v>
      </c>
      <c r="AP867" s="6" t="s">
        <v>80</v>
      </c>
      <c r="AQ867" s="6" t="s">
        <v>80</v>
      </c>
      <c r="AR867" s="6" t="s">
        <v>697</v>
      </c>
      <c r="AS867" s="6" t="s">
        <v>1434</v>
      </c>
      <c r="AT867"/>
      <c r="AU867" s="6" t="s">
        <v>80</v>
      </c>
      <c r="AV867" s="6" t="s">
        <v>100</v>
      </c>
      <c r="AW867"/>
      <c r="AX867"/>
      <c r="AY867"/>
      <c r="AZ867"/>
      <c r="BA867"/>
      <c r="BB867"/>
      <c r="BC867"/>
      <c r="BD867" s="6" t="s">
        <v>3245</v>
      </c>
      <c r="BE867" s="7" t="s">
        <v>102</v>
      </c>
      <c r="BG867" s="7" t="s">
        <v>103</v>
      </c>
      <c r="BH867" s="7">
        <v>2017</v>
      </c>
      <c r="BI867" s="7" t="s">
        <v>104</v>
      </c>
      <c r="BJ867" s="7" t="s">
        <v>105</v>
      </c>
      <c r="BK867" s="7" t="s">
        <v>105</v>
      </c>
      <c r="BL867" s="7" t="s">
        <v>103</v>
      </c>
      <c r="BN867"/>
      <c r="BO867"/>
      <c r="BP867"/>
      <c r="BQ867"/>
      <c r="BR867"/>
      <c r="BS867"/>
      <c r="BT867"/>
      <c r="BU867"/>
      <c r="BV867"/>
      <c r="BW867"/>
      <c r="BX867"/>
      <c r="BY867" s="8">
        <v>44497</v>
      </c>
      <c r="BZ867" s="9" t="s">
        <v>106</v>
      </c>
    </row>
    <row r="868" spans="1:78" s="7" customFormat="1" hidden="1" x14ac:dyDescent="0.25">
      <c r="A868" s="7" t="str">
        <f t="shared" si="13"/>
        <v>ACHK*</v>
      </c>
      <c r="B868" s="6" t="s">
        <v>3263</v>
      </c>
      <c r="C868" s="6" t="s">
        <v>3264</v>
      </c>
      <c r="D868" s="6" t="s">
        <v>3265</v>
      </c>
      <c r="E868" s="6" t="s">
        <v>3266</v>
      </c>
      <c r="F868"/>
      <c r="G868"/>
      <c r="H868" s="6" t="s">
        <v>80</v>
      </c>
      <c r="I868"/>
      <c r="J868" s="6" t="s">
        <v>81</v>
      </c>
      <c r="K868" s="6" t="s">
        <v>82</v>
      </c>
      <c r="L868" s="6" t="s">
        <v>137</v>
      </c>
      <c r="M868" s="6" t="s">
        <v>84</v>
      </c>
      <c r="N868" s="6" t="s">
        <v>85</v>
      </c>
      <c r="O868" s="6" t="s">
        <v>138</v>
      </c>
      <c r="P868" s="6" t="s">
        <v>139</v>
      </c>
      <c r="Q868" s="6" t="s">
        <v>1759</v>
      </c>
      <c r="R868" s="35" t="s">
        <v>3267</v>
      </c>
      <c r="S868" s="6" t="s">
        <v>1759</v>
      </c>
      <c r="T868" s="35" t="s">
        <v>3267</v>
      </c>
      <c r="U868" s="32" t="s">
        <v>1634</v>
      </c>
      <c r="V868" s="32" t="s">
        <v>1762</v>
      </c>
      <c r="W868" s="6" t="s">
        <v>80</v>
      </c>
      <c r="X868" s="6" t="s">
        <v>80</v>
      </c>
      <c r="Y868" s="6" t="s">
        <v>92</v>
      </c>
      <c r="Z868" s="6" t="s">
        <v>80</v>
      </c>
      <c r="AA868" s="6" t="s">
        <v>93</v>
      </c>
      <c r="AB868"/>
      <c r="AC868"/>
      <c r="AD868"/>
      <c r="AE868" t="str">
        <f>VLOOKUP(E868,'Synthèse ventes'!$A$5:$C$2461,3,0)</f>
        <v>Rond Ø250 ALCOA x 120 Kg</v>
      </c>
      <c r="AF868" t="str">
        <f>VLOOKUP(E868,'Synthèse ventes'!$A$5:$C$2461,2,0)</f>
        <v>ALCOA</v>
      </c>
      <c r="AG868"/>
      <c r="AH868"/>
      <c r="AI868"/>
      <c r="AJ868"/>
      <c r="AK868" s="6" t="s">
        <v>92</v>
      </c>
      <c r="AL868" s="6" t="s">
        <v>3268</v>
      </c>
      <c r="AM868" s="6" t="s">
        <v>95</v>
      </c>
      <c r="AN868" s="6" t="s">
        <v>145</v>
      </c>
      <c r="AO868" s="6" t="s">
        <v>225</v>
      </c>
      <c r="AP868" s="6" t="s">
        <v>80</v>
      </c>
      <c r="AQ868" s="6" t="s">
        <v>80</v>
      </c>
      <c r="AR868" s="6" t="s">
        <v>1915</v>
      </c>
      <c r="AS868" s="6" t="s">
        <v>573</v>
      </c>
      <c r="AT868"/>
      <c r="AU868" s="6" t="s">
        <v>80</v>
      </c>
      <c r="AV868" s="6" t="s">
        <v>100</v>
      </c>
      <c r="AW868"/>
      <c r="AX868"/>
      <c r="AY868"/>
      <c r="AZ868"/>
      <c r="BA868"/>
      <c r="BB868"/>
      <c r="BC868"/>
      <c r="BD868" s="6" t="s">
        <v>3245</v>
      </c>
      <c r="BE868" s="7" t="s">
        <v>102</v>
      </c>
      <c r="BG868" s="7" t="s">
        <v>103</v>
      </c>
      <c r="BH868" s="7">
        <v>2017</v>
      </c>
      <c r="BI868" s="7" t="s">
        <v>104</v>
      </c>
      <c r="BJ868" s="7" t="s">
        <v>105</v>
      </c>
      <c r="BK868" s="7" t="s">
        <v>105</v>
      </c>
      <c r="BL868" s="7" t="s">
        <v>103</v>
      </c>
      <c r="BN868"/>
      <c r="BO868"/>
      <c r="BP868"/>
      <c r="BQ868"/>
      <c r="BR868"/>
      <c r="BS868"/>
      <c r="BT868"/>
      <c r="BU868"/>
      <c r="BV868"/>
      <c r="BW868"/>
      <c r="BX868"/>
      <c r="BY868" s="8">
        <v>31631</v>
      </c>
      <c r="BZ868" s="9" t="s">
        <v>106</v>
      </c>
    </row>
    <row r="869" spans="1:78" s="7" customFormat="1" hidden="1" x14ac:dyDescent="0.25">
      <c r="A869" s="7" t="str">
        <f t="shared" si="13"/>
        <v>ACJT*</v>
      </c>
      <c r="B869" s="6" t="s">
        <v>3269</v>
      </c>
      <c r="C869" s="6" t="s">
        <v>3270</v>
      </c>
      <c r="D869" s="6" t="s">
        <v>3271</v>
      </c>
      <c r="E869" s="6" t="s">
        <v>3272</v>
      </c>
      <c r="F869"/>
      <c r="G869"/>
      <c r="H869" s="6" t="s">
        <v>80</v>
      </c>
      <c r="I869"/>
      <c r="J869" s="6" t="s">
        <v>81</v>
      </c>
      <c r="K869" s="6" t="s">
        <v>82</v>
      </c>
      <c r="L869" s="6" t="s">
        <v>156</v>
      </c>
      <c r="M869" s="6" t="s">
        <v>84</v>
      </c>
      <c r="N869" s="6" t="s">
        <v>85</v>
      </c>
      <c r="O869" s="6" t="s">
        <v>157</v>
      </c>
      <c r="P869" s="6" t="s">
        <v>108</v>
      </c>
      <c r="Q869" s="6" t="s">
        <v>110</v>
      </c>
      <c r="R869" s="6" t="s">
        <v>110</v>
      </c>
      <c r="S869"/>
      <c r="T869"/>
      <c r="U869" s="6" t="s">
        <v>91</v>
      </c>
      <c r="V869" s="6" t="s">
        <v>91</v>
      </c>
      <c r="W869" s="6" t="s">
        <v>80</v>
      </c>
      <c r="X869" s="6" t="s">
        <v>80</v>
      </c>
      <c r="Y869" s="6" t="s">
        <v>92</v>
      </c>
      <c r="Z869" s="6" t="s">
        <v>80</v>
      </c>
      <c r="AA869" s="6" t="s">
        <v>80</v>
      </c>
      <c r="AB869"/>
      <c r="AC869"/>
      <c r="AD869"/>
      <c r="AE869" t="str">
        <f>VLOOKUP(E869,'Synthèse ventes'!$A$5:$C$2461,3,0)</f>
        <v>Plat WYMAN 508 x 254</v>
      </c>
      <c r="AF869" t="str">
        <f>VLOOKUP(E869,'Synthèse ventes'!$A$5:$C$2461,2,0)</f>
        <v>WYMAN</v>
      </c>
      <c r="AG869"/>
      <c r="AH869"/>
      <c r="AI869"/>
      <c r="AJ869"/>
      <c r="AK869" s="6" t="s">
        <v>92</v>
      </c>
      <c r="AL869" s="6" t="s">
        <v>3273</v>
      </c>
      <c r="AM869" s="6" t="s">
        <v>95</v>
      </c>
      <c r="AN869" s="6" t="s">
        <v>97</v>
      </c>
      <c r="AO869" s="6" t="s">
        <v>380</v>
      </c>
      <c r="AP869" s="6" t="s">
        <v>80</v>
      </c>
      <c r="AQ869" s="6" t="s">
        <v>80</v>
      </c>
      <c r="AR869" s="6" t="s">
        <v>2948</v>
      </c>
      <c r="AS869" s="6" t="s">
        <v>573</v>
      </c>
      <c r="AT869"/>
      <c r="AU869" s="6" t="s">
        <v>80</v>
      </c>
      <c r="AV869" s="6" t="s">
        <v>100</v>
      </c>
      <c r="AW869"/>
      <c r="AX869"/>
      <c r="AY869"/>
      <c r="AZ869"/>
      <c r="BA869"/>
      <c r="BB869"/>
      <c r="BC869"/>
      <c r="BD869" s="6" t="s">
        <v>3274</v>
      </c>
      <c r="BE869" s="7" t="s">
        <v>102</v>
      </c>
      <c r="BG869" s="7" t="s">
        <v>103</v>
      </c>
      <c r="BH869" s="7">
        <v>2017</v>
      </c>
      <c r="BI869" s="7" t="s">
        <v>104</v>
      </c>
      <c r="BJ869" s="7" t="s">
        <v>105</v>
      </c>
      <c r="BK869" s="7" t="s">
        <v>105</v>
      </c>
      <c r="BL869" s="7" t="s">
        <v>103</v>
      </c>
      <c r="BN869"/>
      <c r="BO869"/>
      <c r="BP869"/>
      <c r="BQ869"/>
      <c r="BR869"/>
      <c r="BS869"/>
      <c r="BT869"/>
      <c r="BU869"/>
      <c r="BV869"/>
      <c r="BW869"/>
      <c r="BX869"/>
      <c r="BY869" s="8">
        <v>117309</v>
      </c>
      <c r="BZ869" s="9" t="s">
        <v>106</v>
      </c>
    </row>
    <row r="870" spans="1:78" s="7" customFormat="1" hidden="1" x14ac:dyDescent="0.25">
      <c r="A870" s="7" t="str">
        <f t="shared" si="13"/>
        <v>ACJT*</v>
      </c>
      <c r="B870" s="6" t="s">
        <v>3275</v>
      </c>
      <c r="C870" s="6" t="s">
        <v>3276</v>
      </c>
      <c r="D870" s="6" t="s">
        <v>3271</v>
      </c>
      <c r="E870" s="6" t="s">
        <v>3272</v>
      </c>
      <c r="F870"/>
      <c r="G870"/>
      <c r="H870" s="6" t="s">
        <v>80</v>
      </c>
      <c r="I870"/>
      <c r="J870" s="6" t="s">
        <v>81</v>
      </c>
      <c r="K870" s="6" t="s">
        <v>82</v>
      </c>
      <c r="L870" s="6" t="s">
        <v>156</v>
      </c>
      <c r="M870" s="6" t="s">
        <v>84</v>
      </c>
      <c r="N870" s="6" t="s">
        <v>85</v>
      </c>
      <c r="O870" s="6" t="s">
        <v>157</v>
      </c>
      <c r="P870" s="6" t="s">
        <v>108</v>
      </c>
      <c r="Q870" s="6" t="s">
        <v>110</v>
      </c>
      <c r="R870" s="6" t="s">
        <v>110</v>
      </c>
      <c r="S870"/>
      <c r="T870"/>
      <c r="U870" s="6" t="s">
        <v>91</v>
      </c>
      <c r="V870" s="6" t="s">
        <v>91</v>
      </c>
      <c r="W870" s="6" t="s">
        <v>80</v>
      </c>
      <c r="X870" s="6" t="s">
        <v>80</v>
      </c>
      <c r="Y870" s="6" t="s">
        <v>92</v>
      </c>
      <c r="Z870" s="6" t="s">
        <v>80</v>
      </c>
      <c r="AA870" s="6" t="s">
        <v>80</v>
      </c>
      <c r="AB870"/>
      <c r="AC870"/>
      <c r="AD870"/>
      <c r="AE870" t="str">
        <f>VLOOKUP(E870,'Synthèse ventes'!$A$5:$C$2461,3,0)</f>
        <v>Plat WYMAN 508 x 254</v>
      </c>
      <c r="AF870" t="str">
        <f>VLOOKUP(E870,'Synthèse ventes'!$A$5:$C$2461,2,0)</f>
        <v>WYMAN</v>
      </c>
      <c r="AG870"/>
      <c r="AH870"/>
      <c r="AI870"/>
      <c r="AJ870"/>
      <c r="AK870" s="6" t="s">
        <v>92</v>
      </c>
      <c r="AL870" s="6" t="s">
        <v>3273</v>
      </c>
      <c r="AM870" s="6" t="s">
        <v>95</v>
      </c>
      <c r="AN870" s="6" t="s">
        <v>97</v>
      </c>
      <c r="AO870" s="6" t="s">
        <v>651</v>
      </c>
      <c r="AP870" s="6" t="s">
        <v>80</v>
      </c>
      <c r="AQ870" s="6" t="s">
        <v>80</v>
      </c>
      <c r="AR870" s="6" t="s">
        <v>2948</v>
      </c>
      <c r="AS870" s="6" t="s">
        <v>573</v>
      </c>
      <c r="AT870"/>
      <c r="AU870" s="6" t="s">
        <v>80</v>
      </c>
      <c r="AV870" s="6" t="s">
        <v>100</v>
      </c>
      <c r="AW870"/>
      <c r="AX870"/>
      <c r="AY870"/>
      <c r="AZ870"/>
      <c r="BA870"/>
      <c r="BB870"/>
      <c r="BC870"/>
      <c r="BD870" s="6" t="s">
        <v>3274</v>
      </c>
      <c r="BE870" s="7" t="s">
        <v>102</v>
      </c>
      <c r="BG870" s="7" t="s">
        <v>103</v>
      </c>
      <c r="BH870" s="7">
        <v>2017</v>
      </c>
      <c r="BI870" s="7" t="s">
        <v>104</v>
      </c>
      <c r="BJ870" s="7" t="s">
        <v>105</v>
      </c>
      <c r="BK870" s="7" t="s">
        <v>105</v>
      </c>
      <c r="BL870" s="7" t="s">
        <v>103</v>
      </c>
      <c r="BN870"/>
      <c r="BO870"/>
      <c r="BP870"/>
      <c r="BQ870"/>
      <c r="BR870"/>
      <c r="BS870"/>
      <c r="BT870"/>
      <c r="BU870"/>
      <c r="BV870"/>
      <c r="BW870"/>
      <c r="BX870"/>
      <c r="BY870" s="8">
        <v>122166</v>
      </c>
      <c r="BZ870" s="9" t="s">
        <v>106</v>
      </c>
    </row>
    <row r="871" spans="1:78" s="7" customFormat="1" hidden="1" x14ac:dyDescent="0.25">
      <c r="A871" s="7" t="str">
        <f t="shared" si="13"/>
        <v>ACJT*</v>
      </c>
      <c r="B871" s="6" t="s">
        <v>3277</v>
      </c>
      <c r="C871" s="6" t="s">
        <v>3278</v>
      </c>
      <c r="D871" s="6" t="s">
        <v>3271</v>
      </c>
      <c r="E871" s="6" t="s">
        <v>3272</v>
      </c>
      <c r="F871"/>
      <c r="G871"/>
      <c r="H871" s="6" t="s">
        <v>80</v>
      </c>
      <c r="I871"/>
      <c r="J871" s="6" t="s">
        <v>81</v>
      </c>
      <c r="K871" s="6" t="s">
        <v>82</v>
      </c>
      <c r="L871" s="6" t="s">
        <v>156</v>
      </c>
      <c r="M871" s="6" t="s">
        <v>84</v>
      </c>
      <c r="N871" s="6" t="s">
        <v>85</v>
      </c>
      <c r="O871" s="6" t="s">
        <v>157</v>
      </c>
      <c r="P871" s="6" t="s">
        <v>108</v>
      </c>
      <c r="Q871" s="6" t="s">
        <v>110</v>
      </c>
      <c r="R871" s="6" t="s">
        <v>110</v>
      </c>
      <c r="S871"/>
      <c r="T871"/>
      <c r="U871" s="6" t="s">
        <v>91</v>
      </c>
      <c r="V871" s="6" t="s">
        <v>91</v>
      </c>
      <c r="W871" s="6" t="s">
        <v>80</v>
      </c>
      <c r="X871" s="6" t="s">
        <v>80</v>
      </c>
      <c r="Y871" s="6" t="s">
        <v>92</v>
      </c>
      <c r="Z871" s="6" t="s">
        <v>80</v>
      </c>
      <c r="AA871" s="6" t="s">
        <v>80</v>
      </c>
      <c r="AB871"/>
      <c r="AC871"/>
      <c r="AD871"/>
      <c r="AE871" t="str">
        <f>VLOOKUP(E871,'Synthèse ventes'!$A$5:$C$2461,3,0)</f>
        <v>Plat WYMAN 508 x 254</v>
      </c>
      <c r="AF871" t="str">
        <f>VLOOKUP(E871,'Synthèse ventes'!$A$5:$C$2461,2,0)</f>
        <v>WYMAN</v>
      </c>
      <c r="AG871"/>
      <c r="AH871"/>
      <c r="AI871"/>
      <c r="AJ871"/>
      <c r="AK871" s="6" t="s">
        <v>92</v>
      </c>
      <c r="AL871" s="6" t="s">
        <v>3273</v>
      </c>
      <c r="AM871" s="6" t="s">
        <v>95</v>
      </c>
      <c r="AN871" s="6" t="s">
        <v>97</v>
      </c>
      <c r="AO871" s="6" t="s">
        <v>647</v>
      </c>
      <c r="AP871" s="6" t="s">
        <v>80</v>
      </c>
      <c r="AQ871" s="6" t="s">
        <v>80</v>
      </c>
      <c r="AR871" s="6" t="s">
        <v>2948</v>
      </c>
      <c r="AS871" s="6" t="s">
        <v>573</v>
      </c>
      <c r="AT871"/>
      <c r="AU871" s="6" t="s">
        <v>80</v>
      </c>
      <c r="AV871" s="6" t="s">
        <v>100</v>
      </c>
      <c r="AW871"/>
      <c r="AX871"/>
      <c r="AY871"/>
      <c r="AZ871"/>
      <c r="BA871"/>
      <c r="BB871"/>
      <c r="BC871"/>
      <c r="BD871" s="6" t="s">
        <v>3274</v>
      </c>
      <c r="BE871" s="7" t="s">
        <v>102</v>
      </c>
      <c r="BG871" s="7" t="s">
        <v>103</v>
      </c>
      <c r="BH871" s="7">
        <v>2017</v>
      </c>
      <c r="BI871" s="7" t="s">
        <v>104</v>
      </c>
      <c r="BJ871" s="7" t="s">
        <v>105</v>
      </c>
      <c r="BK871" s="7" t="s">
        <v>105</v>
      </c>
      <c r="BL871" s="7" t="s">
        <v>103</v>
      </c>
      <c r="BN871"/>
      <c r="BO871"/>
      <c r="BP871"/>
      <c r="BQ871"/>
      <c r="BR871"/>
      <c r="BS871"/>
      <c r="BT871"/>
      <c r="BU871"/>
      <c r="BV871"/>
      <c r="BW871"/>
      <c r="BX871"/>
      <c r="BY871" s="8">
        <v>105235</v>
      </c>
      <c r="BZ871" s="9" t="s">
        <v>106</v>
      </c>
    </row>
    <row r="872" spans="1:78" s="7" customFormat="1" hidden="1" x14ac:dyDescent="0.25">
      <c r="A872" s="7" t="str">
        <f t="shared" si="13"/>
        <v>ACJT*</v>
      </c>
      <c r="B872" s="6" t="s">
        <v>3279</v>
      </c>
      <c r="C872" s="6" t="s">
        <v>3280</v>
      </c>
      <c r="D872" s="6" t="s">
        <v>3271</v>
      </c>
      <c r="E872" s="6" t="s">
        <v>3272</v>
      </c>
      <c r="F872"/>
      <c r="G872"/>
      <c r="H872" s="6" t="s">
        <v>80</v>
      </c>
      <c r="I872"/>
      <c r="J872" s="6" t="s">
        <v>81</v>
      </c>
      <c r="K872" s="6" t="s">
        <v>82</v>
      </c>
      <c r="L872" s="6" t="s">
        <v>156</v>
      </c>
      <c r="M872" s="6" t="s">
        <v>84</v>
      </c>
      <c r="N872" s="6" t="s">
        <v>85</v>
      </c>
      <c r="O872" s="6" t="s">
        <v>157</v>
      </c>
      <c r="P872" s="6" t="s">
        <v>108</v>
      </c>
      <c r="Q872" s="6" t="s">
        <v>110</v>
      </c>
      <c r="R872" s="6" t="s">
        <v>110</v>
      </c>
      <c r="S872"/>
      <c r="T872"/>
      <c r="U872" s="6" t="s">
        <v>91</v>
      </c>
      <c r="V872" s="6" t="s">
        <v>91</v>
      </c>
      <c r="W872" s="6" t="s">
        <v>80</v>
      </c>
      <c r="X872" s="6" t="s">
        <v>80</v>
      </c>
      <c r="Y872" s="6" t="s">
        <v>92</v>
      </c>
      <c r="Z872" s="6" t="s">
        <v>80</v>
      </c>
      <c r="AA872" s="6" t="s">
        <v>80</v>
      </c>
      <c r="AB872"/>
      <c r="AC872"/>
      <c r="AD872"/>
      <c r="AE872" t="str">
        <f>VLOOKUP(E872,'Synthèse ventes'!$A$5:$C$2461,3,0)</f>
        <v>Plat WYMAN 508 x 254</v>
      </c>
      <c r="AF872" t="str">
        <f>VLOOKUP(E872,'Synthèse ventes'!$A$5:$C$2461,2,0)</f>
        <v>WYMAN</v>
      </c>
      <c r="AG872"/>
      <c r="AH872"/>
      <c r="AI872"/>
      <c r="AJ872"/>
      <c r="AK872" s="6" t="s">
        <v>92</v>
      </c>
      <c r="AL872" s="6" t="s">
        <v>3273</v>
      </c>
      <c r="AM872" s="6" t="s">
        <v>95</v>
      </c>
      <c r="AN872" s="6" t="s">
        <v>97</v>
      </c>
      <c r="AO872" s="6" t="s">
        <v>376</v>
      </c>
      <c r="AP872" s="6" t="s">
        <v>80</v>
      </c>
      <c r="AQ872" s="6" t="s">
        <v>80</v>
      </c>
      <c r="AR872" s="6" t="s">
        <v>2948</v>
      </c>
      <c r="AS872" s="6" t="s">
        <v>573</v>
      </c>
      <c r="AT872"/>
      <c r="AU872" s="6" t="s">
        <v>80</v>
      </c>
      <c r="AV872" s="6" t="s">
        <v>100</v>
      </c>
      <c r="AW872"/>
      <c r="AX872"/>
      <c r="AY872"/>
      <c r="AZ872"/>
      <c r="BA872"/>
      <c r="BB872"/>
      <c r="BC872"/>
      <c r="BD872" s="6" t="s">
        <v>3274</v>
      </c>
      <c r="BE872" s="7" t="s">
        <v>102</v>
      </c>
      <c r="BG872" s="7" t="s">
        <v>103</v>
      </c>
      <c r="BH872" s="7">
        <v>2017</v>
      </c>
      <c r="BI872" s="7" t="s">
        <v>104</v>
      </c>
      <c r="BJ872" s="7" t="s">
        <v>105</v>
      </c>
      <c r="BK872" s="7" t="s">
        <v>105</v>
      </c>
      <c r="BL872" s="7" t="s">
        <v>103</v>
      </c>
      <c r="BN872"/>
      <c r="BO872"/>
      <c r="BP872"/>
      <c r="BQ872"/>
      <c r="BR872"/>
      <c r="BS872"/>
      <c r="BT872"/>
      <c r="BU872"/>
      <c r="BV872"/>
      <c r="BW872"/>
      <c r="BX872"/>
      <c r="BY872" s="8">
        <v>2442</v>
      </c>
      <c r="BZ872" s="9" t="s">
        <v>106</v>
      </c>
    </row>
    <row r="873" spans="1:78" s="7" customFormat="1" hidden="1" x14ac:dyDescent="0.25">
      <c r="A873" s="7" t="str">
        <f t="shared" si="13"/>
        <v>ACJT*</v>
      </c>
      <c r="B873" s="6" t="s">
        <v>3281</v>
      </c>
      <c r="C873" s="6" t="s">
        <v>3282</v>
      </c>
      <c r="D873" s="6" t="s">
        <v>3271</v>
      </c>
      <c r="E873" s="6" t="s">
        <v>3272</v>
      </c>
      <c r="F873"/>
      <c r="G873"/>
      <c r="H873" s="6" t="s">
        <v>80</v>
      </c>
      <c r="I873"/>
      <c r="J873" s="6" t="s">
        <v>81</v>
      </c>
      <c r="K873" s="6" t="s">
        <v>82</v>
      </c>
      <c r="L873" s="6" t="s">
        <v>156</v>
      </c>
      <c r="M873" s="6" t="s">
        <v>84</v>
      </c>
      <c r="N873" s="6" t="s">
        <v>85</v>
      </c>
      <c r="O873" s="6" t="s">
        <v>157</v>
      </c>
      <c r="P873" s="6" t="s">
        <v>108</v>
      </c>
      <c r="Q873" s="6" t="s">
        <v>110</v>
      </c>
      <c r="R873" s="6" t="s">
        <v>110</v>
      </c>
      <c r="S873"/>
      <c r="T873"/>
      <c r="U873" s="6" t="s">
        <v>91</v>
      </c>
      <c r="V873" s="6" t="s">
        <v>91</v>
      </c>
      <c r="W873" s="6" t="s">
        <v>80</v>
      </c>
      <c r="X873" s="6" t="s">
        <v>80</v>
      </c>
      <c r="Y873" s="6" t="s">
        <v>92</v>
      </c>
      <c r="Z873" s="6" t="s">
        <v>80</v>
      </c>
      <c r="AA873" s="6" t="s">
        <v>80</v>
      </c>
      <c r="AB873"/>
      <c r="AC873"/>
      <c r="AD873"/>
      <c r="AE873" t="str">
        <f>VLOOKUP(E873,'Synthèse ventes'!$A$5:$C$2461,3,0)</f>
        <v>Plat WYMAN 508 x 254</v>
      </c>
      <c r="AF873" t="str">
        <f>VLOOKUP(E873,'Synthèse ventes'!$A$5:$C$2461,2,0)</f>
        <v>WYMAN</v>
      </c>
      <c r="AG873"/>
      <c r="AH873"/>
      <c r="AI873"/>
      <c r="AJ873"/>
      <c r="AK873" s="6" t="s">
        <v>92</v>
      </c>
      <c r="AL873" s="6" t="s">
        <v>3273</v>
      </c>
      <c r="AM873" s="6" t="s">
        <v>95</v>
      </c>
      <c r="AN873" s="6" t="s">
        <v>97</v>
      </c>
      <c r="AO873" s="6" t="s">
        <v>599</v>
      </c>
      <c r="AP873" s="6" t="s">
        <v>80</v>
      </c>
      <c r="AQ873" s="6" t="s">
        <v>80</v>
      </c>
      <c r="AR873" s="6" t="s">
        <v>2948</v>
      </c>
      <c r="AS873" s="6" t="s">
        <v>573</v>
      </c>
      <c r="AT873"/>
      <c r="AU873" s="6" t="s">
        <v>80</v>
      </c>
      <c r="AV873" s="6" t="s">
        <v>100</v>
      </c>
      <c r="AW873"/>
      <c r="AX873"/>
      <c r="AY873"/>
      <c r="AZ873"/>
      <c r="BA873"/>
      <c r="BB873"/>
      <c r="BC873"/>
      <c r="BD873" s="6" t="s">
        <v>3274</v>
      </c>
      <c r="BE873" s="7" t="s">
        <v>102</v>
      </c>
      <c r="BG873" s="7" t="s">
        <v>103</v>
      </c>
      <c r="BH873" s="7">
        <v>2017</v>
      </c>
      <c r="BI873" s="7" t="s">
        <v>104</v>
      </c>
      <c r="BJ873" s="7" t="s">
        <v>105</v>
      </c>
      <c r="BK873" s="7" t="s">
        <v>105</v>
      </c>
      <c r="BL873" s="7" t="s">
        <v>103</v>
      </c>
      <c r="BN873"/>
      <c r="BO873"/>
      <c r="BP873"/>
      <c r="BQ873"/>
      <c r="BR873"/>
      <c r="BS873"/>
      <c r="BT873"/>
      <c r="BU873"/>
      <c r="BV873"/>
      <c r="BW873"/>
      <c r="BX873"/>
      <c r="BY873" s="8">
        <v>81224</v>
      </c>
      <c r="BZ873" s="9" t="s">
        <v>106</v>
      </c>
    </row>
    <row r="874" spans="1:78" s="7" customFormat="1" hidden="1" x14ac:dyDescent="0.25">
      <c r="A874" s="7" t="str">
        <f t="shared" si="13"/>
        <v>ACJT*</v>
      </c>
      <c r="B874" s="6" t="s">
        <v>3283</v>
      </c>
      <c r="C874" s="6" t="s">
        <v>3284</v>
      </c>
      <c r="D874" s="6" t="s">
        <v>3271</v>
      </c>
      <c r="E874" s="6" t="s">
        <v>3272</v>
      </c>
      <c r="F874"/>
      <c r="G874"/>
      <c r="H874" s="6" t="s">
        <v>80</v>
      </c>
      <c r="I874"/>
      <c r="J874" s="6" t="s">
        <v>81</v>
      </c>
      <c r="K874" s="6" t="s">
        <v>82</v>
      </c>
      <c r="L874" s="6" t="s">
        <v>156</v>
      </c>
      <c r="M874" s="6" t="s">
        <v>84</v>
      </c>
      <c r="N874" s="6" t="s">
        <v>85</v>
      </c>
      <c r="O874" s="6" t="s">
        <v>157</v>
      </c>
      <c r="P874" s="6" t="s">
        <v>108</v>
      </c>
      <c r="Q874" s="6" t="s">
        <v>110</v>
      </c>
      <c r="R874" s="6" t="s">
        <v>110</v>
      </c>
      <c r="S874"/>
      <c r="T874"/>
      <c r="U874" s="6" t="s">
        <v>91</v>
      </c>
      <c r="V874" s="6" t="s">
        <v>91</v>
      </c>
      <c r="W874" s="6" t="s">
        <v>80</v>
      </c>
      <c r="X874" s="6" t="s">
        <v>80</v>
      </c>
      <c r="Y874" s="6" t="s">
        <v>92</v>
      </c>
      <c r="Z874" s="6" t="s">
        <v>80</v>
      </c>
      <c r="AA874" s="6" t="s">
        <v>80</v>
      </c>
      <c r="AB874"/>
      <c r="AC874"/>
      <c r="AD874"/>
      <c r="AE874" t="str">
        <f>VLOOKUP(E874,'Synthèse ventes'!$A$5:$C$2461,3,0)</f>
        <v>Plat WYMAN 508 x 254</v>
      </c>
      <c r="AF874" t="str">
        <f>VLOOKUP(E874,'Synthèse ventes'!$A$5:$C$2461,2,0)</f>
        <v>WYMAN</v>
      </c>
      <c r="AG874"/>
      <c r="AH874"/>
      <c r="AI874"/>
      <c r="AJ874"/>
      <c r="AK874" s="6" t="s">
        <v>92</v>
      </c>
      <c r="AL874" s="6" t="s">
        <v>3273</v>
      </c>
      <c r="AM874" s="6" t="s">
        <v>95</v>
      </c>
      <c r="AN874" s="6" t="s">
        <v>1418</v>
      </c>
      <c r="AO874" s="6" t="s">
        <v>380</v>
      </c>
      <c r="AP874" s="6" t="s">
        <v>80</v>
      </c>
      <c r="AQ874" s="6" t="s">
        <v>80</v>
      </c>
      <c r="AR874" s="6" t="s">
        <v>2948</v>
      </c>
      <c r="AS874" s="6" t="s">
        <v>573</v>
      </c>
      <c r="AT874"/>
      <c r="AU874" s="6" t="s">
        <v>80</v>
      </c>
      <c r="AV874" s="6" t="s">
        <v>100</v>
      </c>
      <c r="AW874"/>
      <c r="AX874"/>
      <c r="AY874"/>
      <c r="AZ874"/>
      <c r="BA874"/>
      <c r="BB874"/>
      <c r="BC874"/>
      <c r="BD874" s="6" t="s">
        <v>3274</v>
      </c>
      <c r="BE874" s="7" t="s">
        <v>102</v>
      </c>
      <c r="BG874" s="7" t="s">
        <v>103</v>
      </c>
      <c r="BH874" s="7">
        <v>2017</v>
      </c>
      <c r="BI874" s="7" t="s">
        <v>104</v>
      </c>
      <c r="BJ874" s="7" t="s">
        <v>105</v>
      </c>
      <c r="BK874" s="7" t="s">
        <v>105</v>
      </c>
      <c r="BL874" s="7" t="s">
        <v>103</v>
      </c>
      <c r="BN874"/>
      <c r="BO874"/>
      <c r="BP874"/>
      <c r="BQ874"/>
      <c r="BR874"/>
      <c r="BS874"/>
      <c r="BT874"/>
      <c r="BU874"/>
      <c r="BV874"/>
      <c r="BW874"/>
      <c r="BX874"/>
      <c r="BY874" s="8">
        <v>48259</v>
      </c>
      <c r="BZ874" s="9" t="s">
        <v>106</v>
      </c>
    </row>
    <row r="875" spans="1:78" s="7" customFormat="1" hidden="1" x14ac:dyDescent="0.25">
      <c r="A875" s="7" t="str">
        <f t="shared" si="13"/>
        <v>ACJT*</v>
      </c>
      <c r="B875" s="6" t="s">
        <v>3285</v>
      </c>
      <c r="C875" s="6" t="s">
        <v>3286</v>
      </c>
      <c r="D875" s="6" t="s">
        <v>3271</v>
      </c>
      <c r="E875" s="6" t="s">
        <v>3272</v>
      </c>
      <c r="F875"/>
      <c r="G875"/>
      <c r="H875" s="6" t="s">
        <v>80</v>
      </c>
      <c r="I875"/>
      <c r="J875" s="6" t="s">
        <v>81</v>
      </c>
      <c r="K875" s="6" t="s">
        <v>82</v>
      </c>
      <c r="L875" s="6" t="s">
        <v>156</v>
      </c>
      <c r="M875" s="6" t="s">
        <v>84</v>
      </c>
      <c r="N875" s="6" t="s">
        <v>85</v>
      </c>
      <c r="O875" s="6" t="s">
        <v>157</v>
      </c>
      <c r="P875" s="6" t="s">
        <v>108</v>
      </c>
      <c r="Q875" s="6" t="s">
        <v>110</v>
      </c>
      <c r="R875" s="6" t="s">
        <v>110</v>
      </c>
      <c r="S875"/>
      <c r="T875"/>
      <c r="U875" s="6" t="s">
        <v>91</v>
      </c>
      <c r="V875" s="6" t="s">
        <v>91</v>
      </c>
      <c r="W875" s="6" t="s">
        <v>80</v>
      </c>
      <c r="X875" s="6" t="s">
        <v>80</v>
      </c>
      <c r="Y875" s="6" t="s">
        <v>92</v>
      </c>
      <c r="Z875" s="6" t="s">
        <v>80</v>
      </c>
      <c r="AA875" s="6" t="s">
        <v>80</v>
      </c>
      <c r="AB875"/>
      <c r="AC875"/>
      <c r="AD875"/>
      <c r="AE875" t="str">
        <f>VLOOKUP(E875,'Synthèse ventes'!$A$5:$C$2461,3,0)</f>
        <v>Plat WYMAN 508 x 254</v>
      </c>
      <c r="AF875" t="str">
        <f>VLOOKUP(E875,'Synthèse ventes'!$A$5:$C$2461,2,0)</f>
        <v>WYMAN</v>
      </c>
      <c r="AG875"/>
      <c r="AH875"/>
      <c r="AI875"/>
      <c r="AJ875"/>
      <c r="AK875" s="6" t="s">
        <v>92</v>
      </c>
      <c r="AL875" s="6" t="s">
        <v>3273</v>
      </c>
      <c r="AM875" s="6" t="s">
        <v>95</v>
      </c>
      <c r="AN875" s="6" t="s">
        <v>1418</v>
      </c>
      <c r="AO875" s="6" t="s">
        <v>651</v>
      </c>
      <c r="AP875" s="6" t="s">
        <v>80</v>
      </c>
      <c r="AQ875" s="6" t="s">
        <v>80</v>
      </c>
      <c r="AR875" s="6" t="s">
        <v>2948</v>
      </c>
      <c r="AS875" s="6" t="s">
        <v>573</v>
      </c>
      <c r="AT875"/>
      <c r="AU875" s="6" t="s">
        <v>80</v>
      </c>
      <c r="AV875" s="6" t="s">
        <v>100</v>
      </c>
      <c r="AW875"/>
      <c r="AX875"/>
      <c r="AY875"/>
      <c r="AZ875"/>
      <c r="BA875"/>
      <c r="BB875"/>
      <c r="BC875"/>
      <c r="BD875" s="6" t="s">
        <v>3274</v>
      </c>
      <c r="BE875" s="7" t="s">
        <v>102</v>
      </c>
      <c r="BG875" s="7" t="s">
        <v>103</v>
      </c>
      <c r="BH875" s="7">
        <v>2017</v>
      </c>
      <c r="BI875" s="7" t="s">
        <v>104</v>
      </c>
      <c r="BJ875" s="7" t="s">
        <v>105</v>
      </c>
      <c r="BK875" s="7" t="s">
        <v>105</v>
      </c>
      <c r="BL875" s="7" t="s">
        <v>103</v>
      </c>
      <c r="BN875"/>
      <c r="BO875"/>
      <c r="BP875"/>
      <c r="BQ875"/>
      <c r="BR875"/>
      <c r="BS875"/>
      <c r="BT875"/>
      <c r="BU875"/>
      <c r="BV875"/>
      <c r="BW875"/>
      <c r="BX875"/>
      <c r="BY875" s="8">
        <v>67919</v>
      </c>
      <c r="BZ875" s="9" t="s">
        <v>106</v>
      </c>
    </row>
    <row r="876" spans="1:78" s="7" customFormat="1" hidden="1" x14ac:dyDescent="0.25">
      <c r="A876" s="7" t="str">
        <f t="shared" si="13"/>
        <v>ACJT*</v>
      </c>
      <c r="B876" s="6" t="s">
        <v>3287</v>
      </c>
      <c r="C876" s="6" t="s">
        <v>3288</v>
      </c>
      <c r="D876" s="6" t="s">
        <v>3271</v>
      </c>
      <c r="E876" s="6" t="s">
        <v>3272</v>
      </c>
      <c r="F876"/>
      <c r="G876"/>
      <c r="H876" s="6" t="s">
        <v>80</v>
      </c>
      <c r="I876"/>
      <c r="J876" s="6" t="s">
        <v>81</v>
      </c>
      <c r="K876" s="6" t="s">
        <v>82</v>
      </c>
      <c r="L876" s="6" t="s">
        <v>156</v>
      </c>
      <c r="M876" s="6" t="s">
        <v>84</v>
      </c>
      <c r="N876" s="6" t="s">
        <v>85</v>
      </c>
      <c r="O876" s="6" t="s">
        <v>157</v>
      </c>
      <c r="P876" s="6" t="s">
        <v>108</v>
      </c>
      <c r="Q876" s="6" t="s">
        <v>110</v>
      </c>
      <c r="R876" s="6" t="s">
        <v>110</v>
      </c>
      <c r="S876"/>
      <c r="T876"/>
      <c r="U876" s="6" t="s">
        <v>91</v>
      </c>
      <c r="V876" s="6" t="s">
        <v>91</v>
      </c>
      <c r="W876" s="6" t="s">
        <v>80</v>
      </c>
      <c r="X876" s="6" t="s">
        <v>80</v>
      </c>
      <c r="Y876" s="6" t="s">
        <v>92</v>
      </c>
      <c r="Z876" s="6" t="s">
        <v>80</v>
      </c>
      <c r="AA876" s="6" t="s">
        <v>80</v>
      </c>
      <c r="AB876"/>
      <c r="AC876"/>
      <c r="AD876"/>
      <c r="AE876" t="str">
        <f>VLOOKUP(E876,'Synthèse ventes'!$A$5:$C$2461,3,0)</f>
        <v>Plat WYMAN 508 x 254</v>
      </c>
      <c r="AF876" t="str">
        <f>VLOOKUP(E876,'Synthèse ventes'!$A$5:$C$2461,2,0)</f>
        <v>WYMAN</v>
      </c>
      <c r="AG876"/>
      <c r="AH876"/>
      <c r="AI876"/>
      <c r="AJ876"/>
      <c r="AK876" s="6" t="s">
        <v>92</v>
      </c>
      <c r="AL876" s="6" t="s">
        <v>3273</v>
      </c>
      <c r="AM876" s="6" t="s">
        <v>95</v>
      </c>
      <c r="AN876" s="6" t="s">
        <v>1418</v>
      </c>
      <c r="AO876" s="6" t="s">
        <v>647</v>
      </c>
      <c r="AP876" s="6" t="s">
        <v>80</v>
      </c>
      <c r="AQ876" s="6" t="s">
        <v>80</v>
      </c>
      <c r="AR876" s="6" t="s">
        <v>2948</v>
      </c>
      <c r="AS876" s="6" t="s">
        <v>573</v>
      </c>
      <c r="AT876"/>
      <c r="AU876" s="6" t="s">
        <v>80</v>
      </c>
      <c r="AV876" s="6" t="s">
        <v>100</v>
      </c>
      <c r="AW876"/>
      <c r="AX876"/>
      <c r="AY876"/>
      <c r="AZ876"/>
      <c r="BA876"/>
      <c r="BB876"/>
      <c r="BC876"/>
      <c r="BD876" s="6" t="s">
        <v>3274</v>
      </c>
      <c r="BE876" s="7" t="s">
        <v>102</v>
      </c>
      <c r="BG876" s="7" t="s">
        <v>103</v>
      </c>
      <c r="BH876" s="7">
        <v>2017</v>
      </c>
      <c r="BI876" s="7" t="s">
        <v>104</v>
      </c>
      <c r="BJ876" s="7" t="s">
        <v>105</v>
      </c>
      <c r="BK876" s="7" t="s">
        <v>105</v>
      </c>
      <c r="BL876" s="7" t="s">
        <v>103</v>
      </c>
      <c r="BN876"/>
      <c r="BO876"/>
      <c r="BP876"/>
      <c r="BQ876"/>
      <c r="BR876"/>
      <c r="BS876"/>
      <c r="BT876"/>
      <c r="BU876"/>
      <c r="BV876"/>
      <c r="BW876"/>
      <c r="BX876"/>
      <c r="BY876" s="8">
        <v>129847</v>
      </c>
      <c r="BZ876" s="9" t="s">
        <v>106</v>
      </c>
    </row>
    <row r="877" spans="1:78" s="7" customFormat="1" hidden="1" x14ac:dyDescent="0.25">
      <c r="A877" s="7" t="str">
        <f t="shared" si="13"/>
        <v>ACJT*</v>
      </c>
      <c r="B877" s="6" t="s">
        <v>3289</v>
      </c>
      <c r="C877" s="6" t="s">
        <v>3290</v>
      </c>
      <c r="D877" s="6" t="s">
        <v>3271</v>
      </c>
      <c r="E877" s="6" t="s">
        <v>3272</v>
      </c>
      <c r="F877"/>
      <c r="G877"/>
      <c r="H877" s="6" t="s">
        <v>80</v>
      </c>
      <c r="I877"/>
      <c r="J877" s="6" t="s">
        <v>81</v>
      </c>
      <c r="K877" s="6" t="s">
        <v>82</v>
      </c>
      <c r="L877" s="6" t="s">
        <v>156</v>
      </c>
      <c r="M877" s="6" t="s">
        <v>84</v>
      </c>
      <c r="N877" s="6" t="s">
        <v>85</v>
      </c>
      <c r="O877" s="6" t="s">
        <v>157</v>
      </c>
      <c r="P877" s="6" t="s">
        <v>108</v>
      </c>
      <c r="Q877" s="6" t="s">
        <v>110</v>
      </c>
      <c r="R877" s="6" t="s">
        <v>110</v>
      </c>
      <c r="S877"/>
      <c r="T877"/>
      <c r="U877" s="6" t="s">
        <v>91</v>
      </c>
      <c r="V877" s="6" t="s">
        <v>91</v>
      </c>
      <c r="W877" s="6" t="s">
        <v>80</v>
      </c>
      <c r="X877" s="6" t="s">
        <v>80</v>
      </c>
      <c r="Y877" s="6" t="s">
        <v>92</v>
      </c>
      <c r="Z877" s="6" t="s">
        <v>80</v>
      </c>
      <c r="AA877" s="6" t="s">
        <v>80</v>
      </c>
      <c r="AB877"/>
      <c r="AC877"/>
      <c r="AD877"/>
      <c r="AE877" t="str">
        <f>VLOOKUP(E877,'Synthèse ventes'!$A$5:$C$2461,3,0)</f>
        <v>Plat WYMAN 508 x 254</v>
      </c>
      <c r="AF877" t="str">
        <f>VLOOKUP(E877,'Synthèse ventes'!$A$5:$C$2461,2,0)</f>
        <v>WYMAN</v>
      </c>
      <c r="AG877"/>
      <c r="AH877"/>
      <c r="AI877"/>
      <c r="AJ877"/>
      <c r="AK877" s="6" t="s">
        <v>92</v>
      </c>
      <c r="AL877" s="6" t="s">
        <v>3273</v>
      </c>
      <c r="AM877" s="6" t="s">
        <v>95</v>
      </c>
      <c r="AN877" s="6" t="s">
        <v>1418</v>
      </c>
      <c r="AO877" s="6" t="s">
        <v>376</v>
      </c>
      <c r="AP877" s="6" t="s">
        <v>80</v>
      </c>
      <c r="AQ877" s="6" t="s">
        <v>80</v>
      </c>
      <c r="AR877" s="6" t="s">
        <v>2948</v>
      </c>
      <c r="AS877" s="6" t="s">
        <v>573</v>
      </c>
      <c r="AT877"/>
      <c r="AU877" s="6" t="s">
        <v>80</v>
      </c>
      <c r="AV877" s="6" t="s">
        <v>100</v>
      </c>
      <c r="AW877"/>
      <c r="AX877"/>
      <c r="AY877"/>
      <c r="AZ877"/>
      <c r="BA877"/>
      <c r="BB877"/>
      <c r="BC877"/>
      <c r="BD877" s="6" t="s">
        <v>3274</v>
      </c>
      <c r="BE877" s="7" t="s">
        <v>102</v>
      </c>
      <c r="BG877" s="7" t="s">
        <v>103</v>
      </c>
      <c r="BH877" s="7">
        <v>2017</v>
      </c>
      <c r="BI877" s="7" t="s">
        <v>104</v>
      </c>
      <c r="BJ877" s="7" t="s">
        <v>105</v>
      </c>
      <c r="BK877" s="7" t="s">
        <v>105</v>
      </c>
      <c r="BL877" s="7" t="s">
        <v>103</v>
      </c>
      <c r="BN877"/>
      <c r="BO877"/>
      <c r="BP877"/>
      <c r="BQ877"/>
      <c r="BR877"/>
      <c r="BS877"/>
      <c r="BT877"/>
      <c r="BU877"/>
      <c r="BV877"/>
      <c r="BW877"/>
      <c r="BX877"/>
      <c r="BY877" s="8">
        <v>67081</v>
      </c>
      <c r="BZ877" s="9" t="s">
        <v>106</v>
      </c>
    </row>
    <row r="878" spans="1:78" s="7" customFormat="1" hidden="1" x14ac:dyDescent="0.25">
      <c r="A878" s="7" t="str">
        <f t="shared" si="13"/>
        <v>ACJT*</v>
      </c>
      <c r="B878" s="6" t="s">
        <v>3291</v>
      </c>
      <c r="C878" s="6" t="s">
        <v>3292</v>
      </c>
      <c r="D878" s="6" t="s">
        <v>3271</v>
      </c>
      <c r="E878" s="6" t="s">
        <v>3272</v>
      </c>
      <c r="F878"/>
      <c r="G878"/>
      <c r="H878" s="6" t="s">
        <v>80</v>
      </c>
      <c r="I878"/>
      <c r="J878" s="6" t="s">
        <v>81</v>
      </c>
      <c r="K878" s="6" t="s">
        <v>82</v>
      </c>
      <c r="L878" s="6" t="s">
        <v>156</v>
      </c>
      <c r="M878" s="6" t="s">
        <v>84</v>
      </c>
      <c r="N878" s="6" t="s">
        <v>85</v>
      </c>
      <c r="O878" s="6" t="s">
        <v>157</v>
      </c>
      <c r="P878" s="6" t="s">
        <v>108</v>
      </c>
      <c r="Q878" s="6" t="s">
        <v>110</v>
      </c>
      <c r="R878" s="6" t="s">
        <v>110</v>
      </c>
      <c r="S878"/>
      <c r="T878"/>
      <c r="U878" s="6" t="s">
        <v>91</v>
      </c>
      <c r="V878" s="6" t="s">
        <v>91</v>
      </c>
      <c r="W878" s="6" t="s">
        <v>80</v>
      </c>
      <c r="X878" s="6" t="s">
        <v>80</v>
      </c>
      <c r="Y878" s="6" t="s">
        <v>92</v>
      </c>
      <c r="Z878" s="6" t="s">
        <v>80</v>
      </c>
      <c r="AA878" s="6" t="s">
        <v>80</v>
      </c>
      <c r="AB878"/>
      <c r="AC878"/>
      <c r="AD878"/>
      <c r="AE878" t="str">
        <f>VLOOKUP(E878,'Synthèse ventes'!$A$5:$C$2461,3,0)</f>
        <v>Plat WYMAN 508 x 254</v>
      </c>
      <c r="AF878" t="str">
        <f>VLOOKUP(E878,'Synthèse ventes'!$A$5:$C$2461,2,0)</f>
        <v>WYMAN</v>
      </c>
      <c r="AG878"/>
      <c r="AH878"/>
      <c r="AI878"/>
      <c r="AJ878"/>
      <c r="AK878" s="6" t="s">
        <v>92</v>
      </c>
      <c r="AL878" s="6" t="s">
        <v>3273</v>
      </c>
      <c r="AM878" s="6" t="s">
        <v>95</v>
      </c>
      <c r="AN878" s="6" t="s">
        <v>1418</v>
      </c>
      <c r="AO878" s="6" t="s">
        <v>602</v>
      </c>
      <c r="AP878" s="6" t="s">
        <v>80</v>
      </c>
      <c r="AQ878" s="6" t="s">
        <v>80</v>
      </c>
      <c r="AR878" s="6" t="s">
        <v>2948</v>
      </c>
      <c r="AS878" s="6" t="s">
        <v>573</v>
      </c>
      <c r="AT878"/>
      <c r="AU878" s="6" t="s">
        <v>80</v>
      </c>
      <c r="AV878" s="6" t="s">
        <v>100</v>
      </c>
      <c r="AW878"/>
      <c r="AX878"/>
      <c r="AY878"/>
      <c r="AZ878"/>
      <c r="BA878"/>
      <c r="BB878"/>
      <c r="BC878"/>
      <c r="BD878" s="6" t="s">
        <v>3274</v>
      </c>
      <c r="BE878" s="7" t="s">
        <v>102</v>
      </c>
      <c r="BG878" s="7" t="s">
        <v>103</v>
      </c>
      <c r="BH878" s="7">
        <v>2017</v>
      </c>
      <c r="BI878" s="7" t="s">
        <v>104</v>
      </c>
      <c r="BJ878" s="7" t="s">
        <v>105</v>
      </c>
      <c r="BK878" s="7" t="s">
        <v>105</v>
      </c>
      <c r="BL878" s="7" t="s">
        <v>103</v>
      </c>
      <c r="BN878"/>
      <c r="BO878"/>
      <c r="BP878"/>
      <c r="BQ878"/>
      <c r="BR878"/>
      <c r="BS878"/>
      <c r="BT878"/>
      <c r="BU878"/>
      <c r="BV878"/>
      <c r="BW878"/>
      <c r="BX878"/>
      <c r="BY878" s="8">
        <v>12029</v>
      </c>
      <c r="BZ878" s="9" t="s">
        <v>106</v>
      </c>
    </row>
    <row r="879" spans="1:78" s="7" customFormat="1" hidden="1" x14ac:dyDescent="0.25">
      <c r="A879" s="7" t="str">
        <f t="shared" si="13"/>
        <v>ACJT*</v>
      </c>
      <c r="B879" s="6" t="s">
        <v>3293</v>
      </c>
      <c r="C879" s="6" t="s">
        <v>3294</v>
      </c>
      <c r="D879" s="6" t="s">
        <v>3271</v>
      </c>
      <c r="E879" s="6" t="s">
        <v>3272</v>
      </c>
      <c r="F879"/>
      <c r="G879"/>
      <c r="H879" s="6" t="s">
        <v>80</v>
      </c>
      <c r="I879"/>
      <c r="J879" s="6" t="s">
        <v>81</v>
      </c>
      <c r="K879" s="6" t="s">
        <v>82</v>
      </c>
      <c r="L879" s="6" t="s">
        <v>156</v>
      </c>
      <c r="M879" s="6" t="s">
        <v>84</v>
      </c>
      <c r="N879" s="6" t="s">
        <v>85</v>
      </c>
      <c r="O879" s="6" t="s">
        <v>157</v>
      </c>
      <c r="P879" s="6" t="s">
        <v>108</v>
      </c>
      <c r="Q879" s="6" t="s">
        <v>110</v>
      </c>
      <c r="R879" s="6" t="s">
        <v>110</v>
      </c>
      <c r="S879"/>
      <c r="T879"/>
      <c r="U879" s="6" t="s">
        <v>91</v>
      </c>
      <c r="V879" s="6" t="s">
        <v>91</v>
      </c>
      <c r="W879" s="6" t="s">
        <v>80</v>
      </c>
      <c r="X879" s="6" t="s">
        <v>80</v>
      </c>
      <c r="Y879" s="6" t="s">
        <v>92</v>
      </c>
      <c r="Z879" s="6" t="s">
        <v>80</v>
      </c>
      <c r="AA879" s="6" t="s">
        <v>80</v>
      </c>
      <c r="AB879"/>
      <c r="AC879"/>
      <c r="AD879"/>
      <c r="AE879" t="str">
        <f>VLOOKUP(E879,'Synthèse ventes'!$A$5:$C$2461,3,0)</f>
        <v>Plat WYMAN 508 x 254</v>
      </c>
      <c r="AF879" t="str">
        <f>VLOOKUP(E879,'Synthèse ventes'!$A$5:$C$2461,2,0)</f>
        <v>WYMAN</v>
      </c>
      <c r="AG879"/>
      <c r="AH879"/>
      <c r="AI879"/>
      <c r="AJ879"/>
      <c r="AK879" s="6" t="s">
        <v>92</v>
      </c>
      <c r="AL879" s="6" t="s">
        <v>3273</v>
      </c>
      <c r="AM879" s="6" t="s">
        <v>95</v>
      </c>
      <c r="AN879" s="6" t="s">
        <v>317</v>
      </c>
      <c r="AO879" s="6" t="s">
        <v>380</v>
      </c>
      <c r="AP879" s="6" t="s">
        <v>80</v>
      </c>
      <c r="AQ879" s="6" t="s">
        <v>80</v>
      </c>
      <c r="AR879" s="6" t="s">
        <v>2948</v>
      </c>
      <c r="AS879" s="6" t="s">
        <v>573</v>
      </c>
      <c r="AT879"/>
      <c r="AU879" s="6" t="s">
        <v>80</v>
      </c>
      <c r="AV879" s="6" t="s">
        <v>100</v>
      </c>
      <c r="AW879"/>
      <c r="AX879"/>
      <c r="AY879"/>
      <c r="AZ879"/>
      <c r="BA879"/>
      <c r="BB879"/>
      <c r="BC879"/>
      <c r="BD879" s="6" t="s">
        <v>3274</v>
      </c>
      <c r="BE879" s="7" t="s">
        <v>102</v>
      </c>
      <c r="BG879" s="7" t="s">
        <v>103</v>
      </c>
      <c r="BH879" s="7">
        <v>2017</v>
      </c>
      <c r="BI879" s="7" t="s">
        <v>104</v>
      </c>
      <c r="BJ879" s="7" t="s">
        <v>105</v>
      </c>
      <c r="BK879" s="7" t="s">
        <v>105</v>
      </c>
      <c r="BL879" s="7" t="s">
        <v>103</v>
      </c>
      <c r="BN879"/>
      <c r="BO879"/>
      <c r="BP879"/>
      <c r="BQ879"/>
      <c r="BR879"/>
      <c r="BS879"/>
      <c r="BT879"/>
      <c r="BU879"/>
      <c r="BV879"/>
      <c r="BW879"/>
      <c r="BX879"/>
      <c r="BY879" s="8">
        <v>58758</v>
      </c>
      <c r="BZ879" s="9" t="s">
        <v>106</v>
      </c>
    </row>
    <row r="880" spans="1:78" s="7" customFormat="1" hidden="1" x14ac:dyDescent="0.25">
      <c r="A880" s="7" t="str">
        <f t="shared" si="13"/>
        <v>ACJT*</v>
      </c>
      <c r="B880" s="6" t="s">
        <v>3295</v>
      </c>
      <c r="C880" s="6" t="s">
        <v>3296</v>
      </c>
      <c r="D880" s="6" t="s">
        <v>3271</v>
      </c>
      <c r="E880" s="6" t="s">
        <v>3272</v>
      </c>
      <c r="F880"/>
      <c r="G880"/>
      <c r="H880" s="6" t="s">
        <v>80</v>
      </c>
      <c r="I880"/>
      <c r="J880" s="6" t="s">
        <v>81</v>
      </c>
      <c r="K880" s="6" t="s">
        <v>82</v>
      </c>
      <c r="L880" s="6" t="s">
        <v>156</v>
      </c>
      <c r="M880" s="6" t="s">
        <v>84</v>
      </c>
      <c r="N880" s="6" t="s">
        <v>85</v>
      </c>
      <c r="O880" s="6" t="s">
        <v>157</v>
      </c>
      <c r="P880" s="6" t="s">
        <v>108</v>
      </c>
      <c r="Q880" s="6" t="s">
        <v>110</v>
      </c>
      <c r="R880" s="6" t="s">
        <v>110</v>
      </c>
      <c r="S880"/>
      <c r="T880"/>
      <c r="U880" s="6" t="s">
        <v>91</v>
      </c>
      <c r="V880" s="6" t="s">
        <v>91</v>
      </c>
      <c r="W880" s="6" t="s">
        <v>80</v>
      </c>
      <c r="X880" s="6" t="s">
        <v>80</v>
      </c>
      <c r="Y880" s="6" t="s">
        <v>92</v>
      </c>
      <c r="Z880" s="6" t="s">
        <v>80</v>
      </c>
      <c r="AA880" s="6" t="s">
        <v>80</v>
      </c>
      <c r="AB880"/>
      <c r="AC880"/>
      <c r="AD880"/>
      <c r="AE880" t="str">
        <f>VLOOKUP(E880,'Synthèse ventes'!$A$5:$C$2461,3,0)</f>
        <v>Plat WYMAN 508 x 254</v>
      </c>
      <c r="AF880" t="str">
        <f>VLOOKUP(E880,'Synthèse ventes'!$A$5:$C$2461,2,0)</f>
        <v>WYMAN</v>
      </c>
      <c r="AG880"/>
      <c r="AH880"/>
      <c r="AI880"/>
      <c r="AJ880"/>
      <c r="AK880" s="6" t="s">
        <v>92</v>
      </c>
      <c r="AL880" s="6" t="s">
        <v>3273</v>
      </c>
      <c r="AM880" s="6" t="s">
        <v>95</v>
      </c>
      <c r="AN880" s="6" t="s">
        <v>317</v>
      </c>
      <c r="AO880" s="6" t="s">
        <v>651</v>
      </c>
      <c r="AP880" s="6" t="s">
        <v>80</v>
      </c>
      <c r="AQ880" s="6" t="s">
        <v>80</v>
      </c>
      <c r="AR880" s="6" t="s">
        <v>2948</v>
      </c>
      <c r="AS880" s="6" t="s">
        <v>573</v>
      </c>
      <c r="AT880"/>
      <c r="AU880" s="6" t="s">
        <v>80</v>
      </c>
      <c r="AV880" s="6" t="s">
        <v>100</v>
      </c>
      <c r="AW880"/>
      <c r="AX880"/>
      <c r="AY880"/>
      <c r="AZ880"/>
      <c r="BA880"/>
      <c r="BB880"/>
      <c r="BC880"/>
      <c r="BD880" s="6" t="s">
        <v>3274</v>
      </c>
      <c r="BE880" s="7" t="s">
        <v>102</v>
      </c>
      <c r="BG880" s="7" t="s">
        <v>103</v>
      </c>
      <c r="BH880" s="7">
        <v>2017</v>
      </c>
      <c r="BI880" s="7" t="s">
        <v>104</v>
      </c>
      <c r="BJ880" s="7" t="s">
        <v>105</v>
      </c>
      <c r="BK880" s="7" t="s">
        <v>105</v>
      </c>
      <c r="BL880" s="7" t="s">
        <v>103</v>
      </c>
      <c r="BN880"/>
      <c r="BO880"/>
      <c r="BP880"/>
      <c r="BQ880"/>
      <c r="BR880"/>
      <c r="BS880"/>
      <c r="BT880"/>
      <c r="BU880"/>
      <c r="BV880"/>
      <c r="BW880"/>
      <c r="BX880"/>
      <c r="BY880" s="8">
        <v>17499</v>
      </c>
      <c r="BZ880" s="9" t="s">
        <v>106</v>
      </c>
    </row>
    <row r="881" spans="1:78" s="7" customFormat="1" hidden="1" x14ac:dyDescent="0.25">
      <c r="A881" s="7" t="str">
        <f t="shared" si="13"/>
        <v>ACJT*</v>
      </c>
      <c r="B881" s="6" t="s">
        <v>3297</v>
      </c>
      <c r="C881" s="6" t="s">
        <v>3298</v>
      </c>
      <c r="D881" s="6" t="s">
        <v>3271</v>
      </c>
      <c r="E881" s="6" t="s">
        <v>3272</v>
      </c>
      <c r="F881"/>
      <c r="G881"/>
      <c r="H881" s="6" t="s">
        <v>80</v>
      </c>
      <c r="I881"/>
      <c r="J881" s="6" t="s">
        <v>81</v>
      </c>
      <c r="K881" s="6" t="s">
        <v>82</v>
      </c>
      <c r="L881" s="6" t="s">
        <v>156</v>
      </c>
      <c r="M881" s="6" t="s">
        <v>84</v>
      </c>
      <c r="N881" s="6" t="s">
        <v>85</v>
      </c>
      <c r="O881" s="6" t="s">
        <v>157</v>
      </c>
      <c r="P881" s="6" t="s">
        <v>108</v>
      </c>
      <c r="Q881" s="6" t="s">
        <v>110</v>
      </c>
      <c r="R881" s="6" t="s">
        <v>110</v>
      </c>
      <c r="S881"/>
      <c r="T881"/>
      <c r="U881" s="6" t="s">
        <v>91</v>
      </c>
      <c r="V881" s="6" t="s">
        <v>91</v>
      </c>
      <c r="W881" s="6" t="s">
        <v>80</v>
      </c>
      <c r="X881" s="6" t="s">
        <v>80</v>
      </c>
      <c r="Y881" s="6" t="s">
        <v>92</v>
      </c>
      <c r="Z881" s="6" t="s">
        <v>80</v>
      </c>
      <c r="AA881" s="6" t="s">
        <v>80</v>
      </c>
      <c r="AB881"/>
      <c r="AC881"/>
      <c r="AD881"/>
      <c r="AE881" t="str">
        <f>VLOOKUP(E881,'Synthèse ventes'!$A$5:$C$2461,3,0)</f>
        <v>Plat WYMAN 508 x 254</v>
      </c>
      <c r="AF881" t="str">
        <f>VLOOKUP(E881,'Synthèse ventes'!$A$5:$C$2461,2,0)</f>
        <v>WYMAN</v>
      </c>
      <c r="AG881"/>
      <c r="AH881"/>
      <c r="AI881"/>
      <c r="AJ881"/>
      <c r="AK881" s="6" t="s">
        <v>92</v>
      </c>
      <c r="AL881" s="6" t="s">
        <v>3273</v>
      </c>
      <c r="AM881" s="6" t="s">
        <v>95</v>
      </c>
      <c r="AN881" s="6" t="s">
        <v>317</v>
      </c>
      <c r="AO881" s="6" t="s">
        <v>647</v>
      </c>
      <c r="AP881" s="6" t="s">
        <v>80</v>
      </c>
      <c r="AQ881" s="6" t="s">
        <v>80</v>
      </c>
      <c r="AR881" s="6" t="s">
        <v>2948</v>
      </c>
      <c r="AS881" s="6" t="s">
        <v>573</v>
      </c>
      <c r="AT881"/>
      <c r="AU881" s="6" t="s">
        <v>80</v>
      </c>
      <c r="AV881" s="6" t="s">
        <v>100</v>
      </c>
      <c r="AW881"/>
      <c r="AX881"/>
      <c r="AY881"/>
      <c r="AZ881"/>
      <c r="BA881"/>
      <c r="BB881"/>
      <c r="BC881"/>
      <c r="BD881" s="6" t="s">
        <v>3274</v>
      </c>
      <c r="BE881" s="7" t="s">
        <v>102</v>
      </c>
      <c r="BG881" s="7" t="s">
        <v>103</v>
      </c>
      <c r="BH881" s="7">
        <v>2017</v>
      </c>
      <c r="BI881" s="7" t="s">
        <v>104</v>
      </c>
      <c r="BJ881" s="7" t="s">
        <v>105</v>
      </c>
      <c r="BK881" s="7" t="s">
        <v>105</v>
      </c>
      <c r="BL881" s="7" t="s">
        <v>103</v>
      </c>
      <c r="BN881"/>
      <c r="BO881"/>
      <c r="BP881"/>
      <c r="BQ881"/>
      <c r="BR881"/>
      <c r="BS881"/>
      <c r="BT881"/>
      <c r="BU881"/>
      <c r="BV881"/>
      <c r="BW881"/>
      <c r="BX881"/>
      <c r="BY881" s="8">
        <v>62186</v>
      </c>
      <c r="BZ881" s="9" t="s">
        <v>106</v>
      </c>
    </row>
    <row r="882" spans="1:78" s="7" customFormat="1" hidden="1" x14ac:dyDescent="0.25">
      <c r="A882" s="7" t="str">
        <f t="shared" si="13"/>
        <v>ACJT*</v>
      </c>
      <c r="B882" s="6" t="s">
        <v>3299</v>
      </c>
      <c r="C882" s="6" t="s">
        <v>3300</v>
      </c>
      <c r="D882" s="6" t="s">
        <v>3271</v>
      </c>
      <c r="E882" s="6" t="s">
        <v>3272</v>
      </c>
      <c r="F882"/>
      <c r="G882"/>
      <c r="H882" s="6" t="s">
        <v>80</v>
      </c>
      <c r="I882"/>
      <c r="J882" s="6" t="s">
        <v>81</v>
      </c>
      <c r="K882" s="6" t="s">
        <v>82</v>
      </c>
      <c r="L882" s="6" t="s">
        <v>156</v>
      </c>
      <c r="M882" s="6" t="s">
        <v>84</v>
      </c>
      <c r="N882" s="6" t="s">
        <v>85</v>
      </c>
      <c r="O882" s="6" t="s">
        <v>157</v>
      </c>
      <c r="P882" s="6" t="s">
        <v>108</v>
      </c>
      <c r="Q882" s="6" t="s">
        <v>110</v>
      </c>
      <c r="R882" s="6" t="s">
        <v>110</v>
      </c>
      <c r="S882"/>
      <c r="T882"/>
      <c r="U882" s="6" t="s">
        <v>91</v>
      </c>
      <c r="V882" s="6" t="s">
        <v>91</v>
      </c>
      <c r="W882" s="6" t="s">
        <v>80</v>
      </c>
      <c r="X882" s="6" t="s">
        <v>80</v>
      </c>
      <c r="Y882" s="6" t="s">
        <v>92</v>
      </c>
      <c r="Z882" s="6" t="s">
        <v>80</v>
      </c>
      <c r="AA882" s="6" t="s">
        <v>80</v>
      </c>
      <c r="AB882"/>
      <c r="AC882"/>
      <c r="AD882"/>
      <c r="AE882" t="str">
        <f>VLOOKUP(E882,'Synthèse ventes'!$A$5:$C$2461,3,0)</f>
        <v>Plat WYMAN 508 x 254</v>
      </c>
      <c r="AF882" t="str">
        <f>VLOOKUP(E882,'Synthèse ventes'!$A$5:$C$2461,2,0)</f>
        <v>WYMAN</v>
      </c>
      <c r="AG882"/>
      <c r="AH882"/>
      <c r="AI882"/>
      <c r="AJ882"/>
      <c r="AK882" s="6" t="s">
        <v>92</v>
      </c>
      <c r="AL882" s="6" t="s">
        <v>3273</v>
      </c>
      <c r="AM882" s="6" t="s">
        <v>95</v>
      </c>
      <c r="AN882" s="6" t="s">
        <v>317</v>
      </c>
      <c r="AO882" s="6" t="s">
        <v>376</v>
      </c>
      <c r="AP882" s="6" t="s">
        <v>80</v>
      </c>
      <c r="AQ882" s="6" t="s">
        <v>80</v>
      </c>
      <c r="AR882" s="6" t="s">
        <v>2948</v>
      </c>
      <c r="AS882" s="6" t="s">
        <v>573</v>
      </c>
      <c r="AT882"/>
      <c r="AU882" s="6" t="s">
        <v>80</v>
      </c>
      <c r="AV882" s="6" t="s">
        <v>100</v>
      </c>
      <c r="AW882"/>
      <c r="AX882"/>
      <c r="AY882"/>
      <c r="AZ882"/>
      <c r="BA882"/>
      <c r="BB882"/>
      <c r="BC882"/>
      <c r="BD882" s="6" t="s">
        <v>3274</v>
      </c>
      <c r="BE882" s="7" t="s">
        <v>102</v>
      </c>
      <c r="BG882" s="7" t="s">
        <v>103</v>
      </c>
      <c r="BH882" s="7">
        <v>2017</v>
      </c>
      <c r="BI882" s="7" t="s">
        <v>104</v>
      </c>
      <c r="BJ882" s="7" t="s">
        <v>105</v>
      </c>
      <c r="BK882" s="7" t="s">
        <v>105</v>
      </c>
      <c r="BL882" s="7" t="s">
        <v>103</v>
      </c>
      <c r="BN882"/>
      <c r="BO882"/>
      <c r="BP882"/>
      <c r="BQ882"/>
      <c r="BR882"/>
      <c r="BS882"/>
      <c r="BT882"/>
      <c r="BU882"/>
      <c r="BV882"/>
      <c r="BW882"/>
      <c r="BX882"/>
      <c r="BY882" s="8">
        <v>99444</v>
      </c>
      <c r="BZ882" s="9" t="s">
        <v>106</v>
      </c>
    </row>
    <row r="883" spans="1:78" s="7" customFormat="1" hidden="1" x14ac:dyDescent="0.25">
      <c r="A883" s="7" t="str">
        <f t="shared" si="13"/>
        <v>ACJT*</v>
      </c>
      <c r="B883" s="6" t="s">
        <v>3301</v>
      </c>
      <c r="C883" s="6" t="s">
        <v>3302</v>
      </c>
      <c r="D883" s="6" t="s">
        <v>3271</v>
      </c>
      <c r="E883" s="6" t="s">
        <v>3272</v>
      </c>
      <c r="F883"/>
      <c r="G883"/>
      <c r="H883" s="6" t="s">
        <v>80</v>
      </c>
      <c r="I883"/>
      <c r="J883" s="6" t="s">
        <v>81</v>
      </c>
      <c r="K883" s="6" t="s">
        <v>82</v>
      </c>
      <c r="L883" s="6" t="s">
        <v>156</v>
      </c>
      <c r="M883" s="6" t="s">
        <v>84</v>
      </c>
      <c r="N883" s="6" t="s">
        <v>85</v>
      </c>
      <c r="O883" s="6" t="s">
        <v>157</v>
      </c>
      <c r="P883" s="6" t="s">
        <v>108</v>
      </c>
      <c r="Q883" s="6" t="s">
        <v>110</v>
      </c>
      <c r="R883" s="6" t="s">
        <v>110</v>
      </c>
      <c r="S883"/>
      <c r="T883"/>
      <c r="U883" s="6" t="s">
        <v>91</v>
      </c>
      <c r="V883" s="6" t="s">
        <v>91</v>
      </c>
      <c r="W883" s="6" t="s">
        <v>80</v>
      </c>
      <c r="X883" s="6" t="s">
        <v>80</v>
      </c>
      <c r="Y883" s="6" t="s">
        <v>92</v>
      </c>
      <c r="Z883" s="6" t="s">
        <v>80</v>
      </c>
      <c r="AA883" s="6" t="s">
        <v>80</v>
      </c>
      <c r="AB883"/>
      <c r="AC883"/>
      <c r="AD883"/>
      <c r="AE883" t="str">
        <f>VLOOKUP(E883,'Synthèse ventes'!$A$5:$C$2461,3,0)</f>
        <v>Plat WYMAN 508 x 254</v>
      </c>
      <c r="AF883" t="str">
        <f>VLOOKUP(E883,'Synthèse ventes'!$A$5:$C$2461,2,0)</f>
        <v>WYMAN</v>
      </c>
      <c r="AG883"/>
      <c r="AH883"/>
      <c r="AI883"/>
      <c r="AJ883"/>
      <c r="AK883" s="6" t="s">
        <v>92</v>
      </c>
      <c r="AL883" s="6" t="s">
        <v>3273</v>
      </c>
      <c r="AM883" s="6" t="s">
        <v>95</v>
      </c>
      <c r="AN883" s="6" t="s">
        <v>317</v>
      </c>
      <c r="AO883" s="6" t="s">
        <v>602</v>
      </c>
      <c r="AP883" s="6" t="s">
        <v>80</v>
      </c>
      <c r="AQ883" s="6" t="s">
        <v>80</v>
      </c>
      <c r="AR883" s="6" t="s">
        <v>2948</v>
      </c>
      <c r="AS883" s="6" t="s">
        <v>573</v>
      </c>
      <c r="AT883"/>
      <c r="AU883" s="6" t="s">
        <v>80</v>
      </c>
      <c r="AV883" s="6" t="s">
        <v>100</v>
      </c>
      <c r="AW883"/>
      <c r="AX883"/>
      <c r="AY883"/>
      <c r="AZ883"/>
      <c r="BA883"/>
      <c r="BB883"/>
      <c r="BC883"/>
      <c r="BD883" s="6" t="s">
        <v>3274</v>
      </c>
      <c r="BE883" s="7" t="s">
        <v>102</v>
      </c>
      <c r="BG883" s="7" t="s">
        <v>103</v>
      </c>
      <c r="BH883" s="7">
        <v>2017</v>
      </c>
      <c r="BI883" s="7" t="s">
        <v>104</v>
      </c>
      <c r="BJ883" s="7" t="s">
        <v>105</v>
      </c>
      <c r="BK883" s="7" t="s">
        <v>105</v>
      </c>
      <c r="BL883" s="7" t="s">
        <v>103</v>
      </c>
      <c r="BN883"/>
      <c r="BO883"/>
      <c r="BP883"/>
      <c r="BQ883"/>
      <c r="BR883"/>
      <c r="BS883"/>
      <c r="BT883"/>
      <c r="BU883"/>
      <c r="BV883"/>
      <c r="BW883"/>
      <c r="BX883"/>
      <c r="BY883" s="8">
        <v>32628</v>
      </c>
      <c r="BZ883" s="9" t="s">
        <v>106</v>
      </c>
    </row>
    <row r="884" spans="1:78" s="7" customFormat="1" hidden="1" x14ac:dyDescent="0.25">
      <c r="A884" s="7" t="str">
        <f t="shared" si="13"/>
        <v>ACJT*</v>
      </c>
      <c r="B884" s="6" t="s">
        <v>3303</v>
      </c>
      <c r="C884" s="6" t="s">
        <v>3304</v>
      </c>
      <c r="D884" s="6" t="s">
        <v>3271</v>
      </c>
      <c r="E884" s="6" t="s">
        <v>3272</v>
      </c>
      <c r="F884"/>
      <c r="G884"/>
      <c r="H884" s="6" t="s">
        <v>80</v>
      </c>
      <c r="I884"/>
      <c r="J884" s="6" t="s">
        <v>81</v>
      </c>
      <c r="K884" s="6" t="s">
        <v>82</v>
      </c>
      <c r="L884" s="6" t="s">
        <v>156</v>
      </c>
      <c r="M884" s="6" t="s">
        <v>84</v>
      </c>
      <c r="N884" s="6" t="s">
        <v>85</v>
      </c>
      <c r="O884" s="6" t="s">
        <v>157</v>
      </c>
      <c r="P884" s="6" t="s">
        <v>108</v>
      </c>
      <c r="Q884" s="6" t="s">
        <v>110</v>
      </c>
      <c r="R884" s="6" t="s">
        <v>110</v>
      </c>
      <c r="S884"/>
      <c r="T884"/>
      <c r="U884" s="6" t="s">
        <v>91</v>
      </c>
      <c r="V884" s="6" t="s">
        <v>91</v>
      </c>
      <c r="W884" s="6" t="s">
        <v>80</v>
      </c>
      <c r="X884" s="6" t="s">
        <v>80</v>
      </c>
      <c r="Y884" s="6" t="s">
        <v>92</v>
      </c>
      <c r="Z884" s="6" t="s">
        <v>80</v>
      </c>
      <c r="AA884" s="6" t="s">
        <v>80</v>
      </c>
      <c r="AB884"/>
      <c r="AC884"/>
      <c r="AD884"/>
      <c r="AE884" t="str">
        <f>VLOOKUP(E884,'Synthèse ventes'!$A$5:$C$2461,3,0)</f>
        <v>Plat WYMAN 508 x 254</v>
      </c>
      <c r="AF884" t="str">
        <f>VLOOKUP(E884,'Synthèse ventes'!$A$5:$C$2461,2,0)</f>
        <v>WYMAN</v>
      </c>
      <c r="AG884"/>
      <c r="AH884"/>
      <c r="AI884"/>
      <c r="AJ884"/>
      <c r="AK884" s="6" t="s">
        <v>92</v>
      </c>
      <c r="AL884" s="6" t="s">
        <v>3273</v>
      </c>
      <c r="AM884" s="6" t="s">
        <v>95</v>
      </c>
      <c r="AN884" s="6" t="s">
        <v>317</v>
      </c>
      <c r="AO884" s="6" t="s">
        <v>599</v>
      </c>
      <c r="AP884" s="6" t="s">
        <v>80</v>
      </c>
      <c r="AQ884" s="6" t="s">
        <v>80</v>
      </c>
      <c r="AR884" s="6" t="s">
        <v>2948</v>
      </c>
      <c r="AS884" s="6" t="s">
        <v>573</v>
      </c>
      <c r="AT884"/>
      <c r="AU884" s="6" t="s">
        <v>80</v>
      </c>
      <c r="AV884" s="6" t="s">
        <v>100</v>
      </c>
      <c r="AW884"/>
      <c r="AX884"/>
      <c r="AY884"/>
      <c r="AZ884"/>
      <c r="BA884"/>
      <c r="BB884"/>
      <c r="BC884"/>
      <c r="BD884" s="6" t="s">
        <v>3274</v>
      </c>
      <c r="BE884" s="7" t="s">
        <v>102</v>
      </c>
      <c r="BG884" s="7" t="s">
        <v>103</v>
      </c>
      <c r="BH884" s="7">
        <v>2017</v>
      </c>
      <c r="BI884" s="7" t="s">
        <v>104</v>
      </c>
      <c r="BJ884" s="7" t="s">
        <v>105</v>
      </c>
      <c r="BK884" s="7" t="s">
        <v>105</v>
      </c>
      <c r="BL884" s="7" t="s">
        <v>103</v>
      </c>
      <c r="BN884"/>
      <c r="BO884"/>
      <c r="BP884"/>
      <c r="BQ884"/>
      <c r="BR884"/>
      <c r="BS884"/>
      <c r="BT884"/>
      <c r="BU884"/>
      <c r="BV884"/>
      <c r="BW884"/>
      <c r="BX884"/>
      <c r="BY884" s="8">
        <v>83587</v>
      </c>
      <c r="BZ884" s="9" t="s">
        <v>106</v>
      </c>
    </row>
    <row r="885" spans="1:78" s="7" customFormat="1" hidden="1" x14ac:dyDescent="0.25">
      <c r="A885" s="7" t="str">
        <f t="shared" si="13"/>
        <v>ACHK*</v>
      </c>
      <c r="B885" s="6" t="s">
        <v>3305</v>
      </c>
      <c r="C885" s="6" t="s">
        <v>3306</v>
      </c>
      <c r="D885" s="6" t="s">
        <v>3265</v>
      </c>
      <c r="E885" s="6" t="s">
        <v>3266</v>
      </c>
      <c r="F885"/>
      <c r="G885"/>
      <c r="H885" s="6" t="s">
        <v>80</v>
      </c>
      <c r="I885"/>
      <c r="J885" s="6" t="s">
        <v>81</v>
      </c>
      <c r="K885" s="6" t="s">
        <v>82</v>
      </c>
      <c r="L885" s="6" t="s">
        <v>156</v>
      </c>
      <c r="M885" s="6" t="s">
        <v>84</v>
      </c>
      <c r="N885" s="6" t="s">
        <v>85</v>
      </c>
      <c r="O885" s="6" t="s">
        <v>157</v>
      </c>
      <c r="P885" s="6" t="s">
        <v>108</v>
      </c>
      <c r="Q885" s="6" t="s">
        <v>109</v>
      </c>
      <c r="R885" s="6" t="s">
        <v>110</v>
      </c>
      <c r="S885" s="6" t="s">
        <v>109</v>
      </c>
      <c r="T885" s="6" t="s">
        <v>110</v>
      </c>
      <c r="U885" s="6" t="s">
        <v>91</v>
      </c>
      <c r="V885" s="6" t="s">
        <v>91</v>
      </c>
      <c r="W885" s="6" t="s">
        <v>80</v>
      </c>
      <c r="X885" s="6" t="s">
        <v>80</v>
      </c>
      <c r="Y885" s="6" t="s">
        <v>92</v>
      </c>
      <c r="Z885" s="6" t="s">
        <v>80</v>
      </c>
      <c r="AA885" s="6" t="s">
        <v>93</v>
      </c>
      <c r="AB885"/>
      <c r="AC885"/>
      <c r="AD885"/>
      <c r="AE885" t="str">
        <f>VLOOKUP(E885,'Synthèse ventes'!$A$5:$C$2461,3,0)</f>
        <v>Rond Ø250 ALCOA x 120 Kg</v>
      </c>
      <c r="AF885" t="str">
        <f>VLOOKUP(E885,'Synthèse ventes'!$A$5:$C$2461,2,0)</f>
        <v>ALCOA</v>
      </c>
      <c r="AG885"/>
      <c r="AH885"/>
      <c r="AI885"/>
      <c r="AJ885"/>
      <c r="AK885" s="6" t="s">
        <v>92</v>
      </c>
      <c r="AL885" s="6" t="s">
        <v>3268</v>
      </c>
      <c r="AM885" s="6" t="s">
        <v>95</v>
      </c>
      <c r="AN885" s="6" t="s">
        <v>145</v>
      </c>
      <c r="AO885" s="6" t="s">
        <v>400</v>
      </c>
      <c r="AP885" s="6" t="s">
        <v>80</v>
      </c>
      <c r="AQ885" s="6" t="s">
        <v>80</v>
      </c>
      <c r="AR885" s="6" t="s">
        <v>627</v>
      </c>
      <c r="AS885" s="6" t="s">
        <v>235</v>
      </c>
      <c r="AT885"/>
      <c r="AU885" s="6" t="s">
        <v>80</v>
      </c>
      <c r="AV885" s="6" t="s">
        <v>100</v>
      </c>
      <c r="AW885"/>
      <c r="AX885"/>
      <c r="AY885"/>
      <c r="AZ885"/>
      <c r="BA885"/>
      <c r="BB885"/>
      <c r="BC885"/>
      <c r="BD885" s="6" t="s">
        <v>3274</v>
      </c>
      <c r="BE885" s="7" t="s">
        <v>102</v>
      </c>
      <c r="BG885" s="7" t="s">
        <v>103</v>
      </c>
      <c r="BH885" s="7">
        <v>2017</v>
      </c>
      <c r="BI885" s="7" t="s">
        <v>104</v>
      </c>
      <c r="BJ885" s="7" t="s">
        <v>105</v>
      </c>
      <c r="BK885" s="7" t="s">
        <v>105</v>
      </c>
      <c r="BL885" s="7" t="s">
        <v>103</v>
      </c>
      <c r="BN885"/>
      <c r="BO885"/>
      <c r="BP885"/>
      <c r="BQ885"/>
      <c r="BR885"/>
      <c r="BS885"/>
      <c r="BT885"/>
      <c r="BU885"/>
      <c r="BV885"/>
      <c r="BW885"/>
      <c r="BX885"/>
      <c r="BY885" s="8">
        <v>47641</v>
      </c>
      <c r="BZ885" s="9" t="s">
        <v>106</v>
      </c>
    </row>
    <row r="886" spans="1:78" s="7" customFormat="1" hidden="1" x14ac:dyDescent="0.25">
      <c r="A886" s="7" t="str">
        <f t="shared" si="13"/>
        <v>ACHK*</v>
      </c>
      <c r="B886" s="6" t="s">
        <v>3307</v>
      </c>
      <c r="C886" s="6" t="s">
        <v>3308</v>
      </c>
      <c r="D886" s="6" t="s">
        <v>3265</v>
      </c>
      <c r="E886" s="6" t="s">
        <v>3266</v>
      </c>
      <c r="F886"/>
      <c r="G886"/>
      <c r="H886" s="6" t="s">
        <v>80</v>
      </c>
      <c r="I886"/>
      <c r="J886" s="6" t="s">
        <v>81</v>
      </c>
      <c r="K886" s="6" t="s">
        <v>82</v>
      </c>
      <c r="L886" s="6" t="s">
        <v>156</v>
      </c>
      <c r="M886" s="6" t="s">
        <v>84</v>
      </c>
      <c r="N886" s="6" t="s">
        <v>85</v>
      </c>
      <c r="O886" s="6" t="s">
        <v>157</v>
      </c>
      <c r="P886" s="6" t="s">
        <v>108</v>
      </c>
      <c r="Q886" s="6" t="s">
        <v>109</v>
      </c>
      <c r="R886" s="6" t="s">
        <v>110</v>
      </c>
      <c r="S886" s="6" t="s">
        <v>109</v>
      </c>
      <c r="T886" s="6" t="s">
        <v>110</v>
      </c>
      <c r="U886" s="6" t="s">
        <v>91</v>
      </c>
      <c r="V886" s="6" t="s">
        <v>91</v>
      </c>
      <c r="W886" s="6" t="s">
        <v>80</v>
      </c>
      <c r="X886" s="6" t="s">
        <v>80</v>
      </c>
      <c r="Y886" s="6" t="s">
        <v>92</v>
      </c>
      <c r="Z886" s="6" t="s">
        <v>80</v>
      </c>
      <c r="AA886" s="6" t="s">
        <v>93</v>
      </c>
      <c r="AB886"/>
      <c r="AC886"/>
      <c r="AD886"/>
      <c r="AE886" t="str">
        <f>VLOOKUP(E886,'Synthèse ventes'!$A$5:$C$2461,3,0)</f>
        <v>Rond Ø250 ALCOA x 120 Kg</v>
      </c>
      <c r="AF886" t="str">
        <f>VLOOKUP(E886,'Synthèse ventes'!$A$5:$C$2461,2,0)</f>
        <v>ALCOA</v>
      </c>
      <c r="AG886"/>
      <c r="AH886"/>
      <c r="AI886"/>
      <c r="AJ886"/>
      <c r="AK886" s="6" t="s">
        <v>92</v>
      </c>
      <c r="AL886" s="6" t="s">
        <v>3268</v>
      </c>
      <c r="AM886" s="6" t="s">
        <v>95</v>
      </c>
      <c r="AN886" s="6" t="s">
        <v>145</v>
      </c>
      <c r="AO886" s="6" t="s">
        <v>1223</v>
      </c>
      <c r="AP886" s="6" t="s">
        <v>80</v>
      </c>
      <c r="AQ886" s="6" t="s">
        <v>80</v>
      </c>
      <c r="AR886" s="6" t="s">
        <v>627</v>
      </c>
      <c r="AS886" s="6" t="s">
        <v>235</v>
      </c>
      <c r="AT886"/>
      <c r="AU886" s="6" t="s">
        <v>80</v>
      </c>
      <c r="AV886" s="6" t="s">
        <v>100</v>
      </c>
      <c r="AW886"/>
      <c r="AX886"/>
      <c r="AY886"/>
      <c r="AZ886"/>
      <c r="BA886"/>
      <c r="BB886"/>
      <c r="BC886"/>
      <c r="BD886" s="6" t="s">
        <v>3274</v>
      </c>
      <c r="BE886" s="7" t="s">
        <v>102</v>
      </c>
      <c r="BG886" s="7" t="s">
        <v>103</v>
      </c>
      <c r="BH886" s="7">
        <v>2017</v>
      </c>
      <c r="BI886" s="7" t="s">
        <v>104</v>
      </c>
      <c r="BJ886" s="7" t="s">
        <v>105</v>
      </c>
      <c r="BK886" s="7" t="s">
        <v>105</v>
      </c>
      <c r="BL886" s="7" t="s">
        <v>103</v>
      </c>
      <c r="BN886"/>
      <c r="BO886"/>
      <c r="BP886"/>
      <c r="BQ886"/>
      <c r="BR886"/>
      <c r="BS886"/>
      <c r="BT886"/>
      <c r="BU886"/>
      <c r="BV886"/>
      <c r="BW886"/>
      <c r="BX886"/>
      <c r="BY886" s="8">
        <v>100534</v>
      </c>
      <c r="BZ886" s="9" t="s">
        <v>106</v>
      </c>
    </row>
    <row r="887" spans="1:78" s="7" customFormat="1" hidden="1" x14ac:dyDescent="0.25">
      <c r="A887" s="7" t="str">
        <f t="shared" si="13"/>
        <v>ACHK*</v>
      </c>
      <c r="B887" s="6" t="s">
        <v>3309</v>
      </c>
      <c r="C887" s="6" t="s">
        <v>3310</v>
      </c>
      <c r="D887" s="6" t="s">
        <v>3265</v>
      </c>
      <c r="E887" s="6" t="s">
        <v>3266</v>
      </c>
      <c r="F887"/>
      <c r="G887"/>
      <c r="H887" s="6" t="s">
        <v>80</v>
      </c>
      <c r="I887"/>
      <c r="J887" s="6" t="s">
        <v>81</v>
      </c>
      <c r="K887" s="6" t="s">
        <v>82</v>
      </c>
      <c r="L887" s="6" t="s">
        <v>156</v>
      </c>
      <c r="M887" s="6" t="s">
        <v>84</v>
      </c>
      <c r="N887" s="6" t="s">
        <v>85</v>
      </c>
      <c r="O887" s="6" t="s">
        <v>157</v>
      </c>
      <c r="P887" s="6" t="s">
        <v>108</v>
      </c>
      <c r="Q887" s="6" t="s">
        <v>109</v>
      </c>
      <c r="R887" s="6" t="s">
        <v>110</v>
      </c>
      <c r="S887" s="6" t="s">
        <v>109</v>
      </c>
      <c r="T887" s="6" t="s">
        <v>110</v>
      </c>
      <c r="U887" s="6" t="s">
        <v>91</v>
      </c>
      <c r="V887" s="6" t="s">
        <v>91</v>
      </c>
      <c r="W887" s="6" t="s">
        <v>80</v>
      </c>
      <c r="X887" s="6" t="s">
        <v>80</v>
      </c>
      <c r="Y887" s="6" t="s">
        <v>92</v>
      </c>
      <c r="Z887" s="6" t="s">
        <v>80</v>
      </c>
      <c r="AA887" s="6" t="s">
        <v>93</v>
      </c>
      <c r="AB887"/>
      <c r="AC887"/>
      <c r="AD887"/>
      <c r="AE887" t="str">
        <f>VLOOKUP(E887,'Synthèse ventes'!$A$5:$C$2461,3,0)</f>
        <v>Rond Ø250 ALCOA x 120 Kg</v>
      </c>
      <c r="AF887" t="str">
        <f>VLOOKUP(E887,'Synthèse ventes'!$A$5:$C$2461,2,0)</f>
        <v>ALCOA</v>
      </c>
      <c r="AG887"/>
      <c r="AH887"/>
      <c r="AI887"/>
      <c r="AJ887"/>
      <c r="AK887" s="6" t="s">
        <v>92</v>
      </c>
      <c r="AL887" s="6" t="s">
        <v>3268</v>
      </c>
      <c r="AM887" s="6" t="s">
        <v>95</v>
      </c>
      <c r="AN887" s="6" t="s">
        <v>145</v>
      </c>
      <c r="AO887" s="6" t="s">
        <v>292</v>
      </c>
      <c r="AP887" s="6" t="s">
        <v>80</v>
      </c>
      <c r="AQ887" s="6" t="s">
        <v>80</v>
      </c>
      <c r="AR887" s="6" t="s">
        <v>627</v>
      </c>
      <c r="AS887" s="6" t="s">
        <v>235</v>
      </c>
      <c r="AT887"/>
      <c r="AU887" s="6" t="s">
        <v>80</v>
      </c>
      <c r="AV887" s="6" t="s">
        <v>100</v>
      </c>
      <c r="AW887"/>
      <c r="AX887"/>
      <c r="AY887"/>
      <c r="AZ887"/>
      <c r="BA887"/>
      <c r="BB887"/>
      <c r="BC887"/>
      <c r="BD887" s="6" t="s">
        <v>3274</v>
      </c>
      <c r="BE887" s="7" t="s">
        <v>102</v>
      </c>
      <c r="BG887" s="7" t="s">
        <v>103</v>
      </c>
      <c r="BH887" s="7">
        <v>2017</v>
      </c>
      <c r="BI887" s="7" t="s">
        <v>104</v>
      </c>
      <c r="BJ887" s="7" t="s">
        <v>105</v>
      </c>
      <c r="BK887" s="7" t="s">
        <v>105</v>
      </c>
      <c r="BL887" s="7" t="s">
        <v>103</v>
      </c>
      <c r="BN887"/>
      <c r="BO887"/>
      <c r="BP887"/>
      <c r="BQ887"/>
      <c r="BR887"/>
      <c r="BS887"/>
      <c r="BT887"/>
      <c r="BU887"/>
      <c r="BV887"/>
      <c r="BW887"/>
      <c r="BX887"/>
      <c r="BY887" s="8">
        <v>52552</v>
      </c>
      <c r="BZ887" s="9" t="s">
        <v>106</v>
      </c>
    </row>
    <row r="888" spans="1:78" s="7" customFormat="1" hidden="1" x14ac:dyDescent="0.25">
      <c r="A888" s="7" t="str">
        <f t="shared" si="13"/>
        <v>ACHK*</v>
      </c>
      <c r="B888" s="6" t="s">
        <v>3311</v>
      </c>
      <c r="C888" s="6" t="s">
        <v>3312</v>
      </c>
      <c r="D888" s="6" t="s">
        <v>3265</v>
      </c>
      <c r="E888" s="6" t="s">
        <v>3266</v>
      </c>
      <c r="F888"/>
      <c r="G888"/>
      <c r="H888" s="6" t="s">
        <v>80</v>
      </c>
      <c r="I888"/>
      <c r="J888" s="6" t="s">
        <v>81</v>
      </c>
      <c r="K888" s="6" t="s">
        <v>82</v>
      </c>
      <c r="L888" s="6" t="s">
        <v>156</v>
      </c>
      <c r="M888" s="6" t="s">
        <v>84</v>
      </c>
      <c r="N888" s="6" t="s">
        <v>85</v>
      </c>
      <c r="O888" s="6" t="s">
        <v>157</v>
      </c>
      <c r="P888" s="6" t="s">
        <v>108</v>
      </c>
      <c r="Q888" s="6" t="s">
        <v>109</v>
      </c>
      <c r="R888" s="6" t="s">
        <v>110</v>
      </c>
      <c r="S888" s="6" t="s">
        <v>109</v>
      </c>
      <c r="T888" s="6" t="s">
        <v>110</v>
      </c>
      <c r="U888" s="6" t="s">
        <v>91</v>
      </c>
      <c r="V888" s="6" t="s">
        <v>91</v>
      </c>
      <c r="W888" s="6" t="s">
        <v>80</v>
      </c>
      <c r="X888" s="6" t="s">
        <v>80</v>
      </c>
      <c r="Y888" s="6" t="s">
        <v>92</v>
      </c>
      <c r="Z888" s="6" t="s">
        <v>80</v>
      </c>
      <c r="AA888" s="6" t="s">
        <v>93</v>
      </c>
      <c r="AB888"/>
      <c r="AC888"/>
      <c r="AD888"/>
      <c r="AE888" t="str">
        <f>VLOOKUP(E888,'Synthèse ventes'!$A$5:$C$2461,3,0)</f>
        <v>Rond Ø250 ALCOA x 120 Kg</v>
      </c>
      <c r="AF888" t="str">
        <f>VLOOKUP(E888,'Synthèse ventes'!$A$5:$C$2461,2,0)</f>
        <v>ALCOA</v>
      </c>
      <c r="AG888"/>
      <c r="AH888"/>
      <c r="AI888"/>
      <c r="AJ888"/>
      <c r="AK888" s="6" t="s">
        <v>92</v>
      </c>
      <c r="AL888" s="6" t="s">
        <v>3268</v>
      </c>
      <c r="AM888" s="6" t="s">
        <v>95</v>
      </c>
      <c r="AN888" s="6" t="s">
        <v>96</v>
      </c>
      <c r="AO888" s="6" t="s">
        <v>394</v>
      </c>
      <c r="AP888" s="6" t="s">
        <v>80</v>
      </c>
      <c r="AQ888" s="6" t="s">
        <v>80</v>
      </c>
      <c r="AR888" s="6" t="s">
        <v>627</v>
      </c>
      <c r="AS888" s="6" t="s">
        <v>235</v>
      </c>
      <c r="AT888"/>
      <c r="AU888" s="6" t="s">
        <v>80</v>
      </c>
      <c r="AV888" s="6" t="s">
        <v>100</v>
      </c>
      <c r="AW888"/>
      <c r="AX888"/>
      <c r="AY888"/>
      <c r="AZ888"/>
      <c r="BA888"/>
      <c r="BB888"/>
      <c r="BC888"/>
      <c r="BD888" s="6" t="s">
        <v>3274</v>
      </c>
      <c r="BE888" s="7" t="s">
        <v>102</v>
      </c>
      <c r="BG888" s="7" t="s">
        <v>103</v>
      </c>
      <c r="BH888" s="7">
        <v>2017</v>
      </c>
      <c r="BI888" s="7" t="s">
        <v>104</v>
      </c>
      <c r="BJ888" s="7" t="s">
        <v>105</v>
      </c>
      <c r="BK888" s="7" t="s">
        <v>105</v>
      </c>
      <c r="BL888" s="7" t="s">
        <v>103</v>
      </c>
      <c r="BN888"/>
      <c r="BO888"/>
      <c r="BP888"/>
      <c r="BQ888"/>
      <c r="BR888"/>
      <c r="BS888"/>
      <c r="BT888"/>
      <c r="BU888"/>
      <c r="BV888"/>
      <c r="BW888"/>
      <c r="BX888"/>
      <c r="BY888" s="8">
        <v>85116</v>
      </c>
      <c r="BZ888" s="9" t="s">
        <v>106</v>
      </c>
    </row>
    <row r="889" spans="1:78" s="7" customFormat="1" hidden="1" x14ac:dyDescent="0.25">
      <c r="A889" s="7" t="str">
        <f t="shared" si="13"/>
        <v>ACHK*</v>
      </c>
      <c r="B889" s="6" t="s">
        <v>3313</v>
      </c>
      <c r="C889" s="6" t="s">
        <v>3314</v>
      </c>
      <c r="D889" s="6" t="s">
        <v>3265</v>
      </c>
      <c r="E889" s="6" t="s">
        <v>3266</v>
      </c>
      <c r="F889"/>
      <c r="G889"/>
      <c r="H889" s="6" t="s">
        <v>80</v>
      </c>
      <c r="I889"/>
      <c r="J889" s="6" t="s">
        <v>81</v>
      </c>
      <c r="K889" s="6" t="s">
        <v>82</v>
      </c>
      <c r="L889" s="6" t="s">
        <v>156</v>
      </c>
      <c r="M889" s="6" t="s">
        <v>84</v>
      </c>
      <c r="N889" s="6" t="s">
        <v>85</v>
      </c>
      <c r="O889" s="6" t="s">
        <v>157</v>
      </c>
      <c r="P889" s="6" t="s">
        <v>108</v>
      </c>
      <c r="Q889" s="6" t="s">
        <v>109</v>
      </c>
      <c r="R889" s="6" t="s">
        <v>110</v>
      </c>
      <c r="S889" s="6" t="s">
        <v>109</v>
      </c>
      <c r="T889" s="6" t="s">
        <v>110</v>
      </c>
      <c r="U889" s="6" t="s">
        <v>91</v>
      </c>
      <c r="V889" s="6" t="s">
        <v>91</v>
      </c>
      <c r="W889" s="6" t="s">
        <v>80</v>
      </c>
      <c r="X889" s="6" t="s">
        <v>80</v>
      </c>
      <c r="Y889" s="6" t="s">
        <v>92</v>
      </c>
      <c r="Z889" s="6" t="s">
        <v>80</v>
      </c>
      <c r="AA889" s="6" t="s">
        <v>93</v>
      </c>
      <c r="AB889"/>
      <c r="AC889"/>
      <c r="AD889"/>
      <c r="AE889" t="str">
        <f>VLOOKUP(E889,'Synthèse ventes'!$A$5:$C$2461,3,0)</f>
        <v>Rond Ø250 ALCOA x 120 Kg</v>
      </c>
      <c r="AF889" t="str">
        <f>VLOOKUP(E889,'Synthèse ventes'!$A$5:$C$2461,2,0)</f>
        <v>ALCOA</v>
      </c>
      <c r="AG889"/>
      <c r="AH889"/>
      <c r="AI889"/>
      <c r="AJ889"/>
      <c r="AK889" s="6" t="s">
        <v>92</v>
      </c>
      <c r="AL889" s="6" t="s">
        <v>3268</v>
      </c>
      <c r="AM889" s="6" t="s">
        <v>95</v>
      </c>
      <c r="AN889" s="6" t="s">
        <v>96</v>
      </c>
      <c r="AO889" s="6" t="s">
        <v>443</v>
      </c>
      <c r="AP889" s="6" t="s">
        <v>80</v>
      </c>
      <c r="AQ889" s="6" t="s">
        <v>80</v>
      </c>
      <c r="AR889" s="6" t="s">
        <v>627</v>
      </c>
      <c r="AS889" s="6" t="s">
        <v>235</v>
      </c>
      <c r="AT889"/>
      <c r="AU889" s="6" t="s">
        <v>80</v>
      </c>
      <c r="AV889" s="6" t="s">
        <v>100</v>
      </c>
      <c r="AW889"/>
      <c r="AX889"/>
      <c r="AY889"/>
      <c r="AZ889"/>
      <c r="BA889"/>
      <c r="BB889"/>
      <c r="BC889"/>
      <c r="BD889" s="6" t="s">
        <v>3274</v>
      </c>
      <c r="BE889" s="7" t="s">
        <v>102</v>
      </c>
      <c r="BG889" s="7" t="s">
        <v>103</v>
      </c>
      <c r="BH889" s="7">
        <v>2017</v>
      </c>
      <c r="BI889" s="7" t="s">
        <v>104</v>
      </c>
      <c r="BJ889" s="7" t="s">
        <v>105</v>
      </c>
      <c r="BK889" s="7" t="s">
        <v>105</v>
      </c>
      <c r="BL889" s="7" t="s">
        <v>103</v>
      </c>
      <c r="BN889"/>
      <c r="BO889"/>
      <c r="BP889"/>
      <c r="BQ889"/>
      <c r="BR889"/>
      <c r="BS889"/>
      <c r="BT889"/>
      <c r="BU889"/>
      <c r="BV889"/>
      <c r="BW889"/>
      <c r="BX889"/>
      <c r="BY889" s="8">
        <v>38251</v>
      </c>
      <c r="BZ889" s="9" t="s">
        <v>106</v>
      </c>
    </row>
    <row r="890" spans="1:78" s="7" customFormat="1" hidden="1" x14ac:dyDescent="0.25">
      <c r="A890" s="7" t="str">
        <f t="shared" si="13"/>
        <v>ACHK*</v>
      </c>
      <c r="B890" s="6" t="s">
        <v>3315</v>
      </c>
      <c r="C890" s="6" t="s">
        <v>3316</v>
      </c>
      <c r="D890" s="6" t="s">
        <v>3265</v>
      </c>
      <c r="E890" s="6" t="s">
        <v>3266</v>
      </c>
      <c r="F890"/>
      <c r="G890"/>
      <c r="H890" s="6" t="s">
        <v>80</v>
      </c>
      <c r="I890"/>
      <c r="J890" s="6" t="s">
        <v>81</v>
      </c>
      <c r="K890" s="6" t="s">
        <v>82</v>
      </c>
      <c r="L890" s="6" t="s">
        <v>156</v>
      </c>
      <c r="M890" s="6" t="s">
        <v>84</v>
      </c>
      <c r="N890" s="6" t="s">
        <v>85</v>
      </c>
      <c r="O890" s="6" t="s">
        <v>157</v>
      </c>
      <c r="P890" s="6" t="s">
        <v>108</v>
      </c>
      <c r="Q890" s="6" t="s">
        <v>109</v>
      </c>
      <c r="R890" s="6" t="s">
        <v>110</v>
      </c>
      <c r="S890" s="6" t="s">
        <v>109</v>
      </c>
      <c r="T890" s="6" t="s">
        <v>110</v>
      </c>
      <c r="U890" s="6" t="s">
        <v>91</v>
      </c>
      <c r="V890" s="6" t="s">
        <v>91</v>
      </c>
      <c r="W890" s="6" t="s">
        <v>80</v>
      </c>
      <c r="X890" s="6" t="s">
        <v>80</v>
      </c>
      <c r="Y890" s="6" t="s">
        <v>92</v>
      </c>
      <c r="Z890" s="6" t="s">
        <v>80</v>
      </c>
      <c r="AA890" s="6" t="s">
        <v>93</v>
      </c>
      <c r="AB890"/>
      <c r="AC890"/>
      <c r="AD890"/>
      <c r="AE890" t="str">
        <f>VLOOKUP(E890,'Synthèse ventes'!$A$5:$C$2461,3,0)</f>
        <v>Rond Ø250 ALCOA x 120 Kg</v>
      </c>
      <c r="AF890" t="str">
        <f>VLOOKUP(E890,'Synthèse ventes'!$A$5:$C$2461,2,0)</f>
        <v>ALCOA</v>
      </c>
      <c r="AG890"/>
      <c r="AH890"/>
      <c r="AI890"/>
      <c r="AJ890"/>
      <c r="AK890" s="6" t="s">
        <v>92</v>
      </c>
      <c r="AL890" s="6" t="s">
        <v>3268</v>
      </c>
      <c r="AM890" s="6" t="s">
        <v>95</v>
      </c>
      <c r="AN890" s="6" t="s">
        <v>96</v>
      </c>
      <c r="AO890" s="6" t="s">
        <v>439</v>
      </c>
      <c r="AP890" s="6" t="s">
        <v>80</v>
      </c>
      <c r="AQ890" s="6" t="s">
        <v>80</v>
      </c>
      <c r="AR890" s="6" t="s">
        <v>627</v>
      </c>
      <c r="AS890" s="6" t="s">
        <v>235</v>
      </c>
      <c r="AT890"/>
      <c r="AU890" s="6" t="s">
        <v>80</v>
      </c>
      <c r="AV890" s="6" t="s">
        <v>100</v>
      </c>
      <c r="AW890"/>
      <c r="AX890"/>
      <c r="AY890"/>
      <c r="AZ890"/>
      <c r="BA890"/>
      <c r="BB890"/>
      <c r="BC890"/>
      <c r="BD890" s="6" t="s">
        <v>3274</v>
      </c>
      <c r="BE890" s="7" t="s">
        <v>102</v>
      </c>
      <c r="BG890" s="7" t="s">
        <v>103</v>
      </c>
      <c r="BH890" s="7">
        <v>2017</v>
      </c>
      <c r="BI890" s="7" t="s">
        <v>104</v>
      </c>
      <c r="BJ890" s="7" t="s">
        <v>105</v>
      </c>
      <c r="BK890" s="7" t="s">
        <v>105</v>
      </c>
      <c r="BL890" s="7" t="s">
        <v>103</v>
      </c>
      <c r="BN890"/>
      <c r="BO890"/>
      <c r="BP890"/>
      <c r="BQ890"/>
      <c r="BR890"/>
      <c r="BS890"/>
      <c r="BT890"/>
      <c r="BU890"/>
      <c r="BV890"/>
      <c r="BW890"/>
      <c r="BX890"/>
      <c r="BY890" s="8">
        <v>78361</v>
      </c>
      <c r="BZ890" s="9" t="s">
        <v>106</v>
      </c>
    </row>
    <row r="891" spans="1:78" s="7" customFormat="1" hidden="1" x14ac:dyDescent="0.25">
      <c r="A891" s="7" t="str">
        <f t="shared" si="13"/>
        <v>ACHK*</v>
      </c>
      <c r="B891" s="6" t="s">
        <v>3317</v>
      </c>
      <c r="C891" s="6" t="s">
        <v>3318</v>
      </c>
      <c r="D891" s="6" t="s">
        <v>3265</v>
      </c>
      <c r="E891" s="6" t="s">
        <v>3266</v>
      </c>
      <c r="F891"/>
      <c r="G891"/>
      <c r="H891" s="6" t="s">
        <v>80</v>
      </c>
      <c r="I891"/>
      <c r="J891" s="6" t="s">
        <v>81</v>
      </c>
      <c r="K891" s="6" t="s">
        <v>82</v>
      </c>
      <c r="L891" s="6" t="s">
        <v>156</v>
      </c>
      <c r="M891" s="6" t="s">
        <v>84</v>
      </c>
      <c r="N891" s="6" t="s">
        <v>85</v>
      </c>
      <c r="O891" s="6" t="s">
        <v>157</v>
      </c>
      <c r="P891" s="6" t="s">
        <v>108</v>
      </c>
      <c r="Q891" s="6" t="s">
        <v>109</v>
      </c>
      <c r="R891" s="6" t="s">
        <v>110</v>
      </c>
      <c r="S891" s="6" t="s">
        <v>109</v>
      </c>
      <c r="T891" s="6" t="s">
        <v>110</v>
      </c>
      <c r="U891" s="6" t="s">
        <v>91</v>
      </c>
      <c r="V891" s="6" t="s">
        <v>91</v>
      </c>
      <c r="W891" s="6" t="s">
        <v>80</v>
      </c>
      <c r="X891" s="6" t="s">
        <v>80</v>
      </c>
      <c r="Y891" s="6" t="s">
        <v>92</v>
      </c>
      <c r="Z891" s="6" t="s">
        <v>80</v>
      </c>
      <c r="AA891" s="6" t="s">
        <v>93</v>
      </c>
      <c r="AB891"/>
      <c r="AC891"/>
      <c r="AD891"/>
      <c r="AE891" t="str">
        <f>VLOOKUP(E891,'Synthèse ventes'!$A$5:$C$2461,3,0)</f>
        <v>Rond Ø250 ALCOA x 120 Kg</v>
      </c>
      <c r="AF891" t="str">
        <f>VLOOKUP(E891,'Synthèse ventes'!$A$5:$C$2461,2,0)</f>
        <v>ALCOA</v>
      </c>
      <c r="AG891"/>
      <c r="AH891"/>
      <c r="AI891"/>
      <c r="AJ891"/>
      <c r="AK891" s="6" t="s">
        <v>92</v>
      </c>
      <c r="AL891" s="6" t="s">
        <v>3268</v>
      </c>
      <c r="AM891" s="6" t="s">
        <v>95</v>
      </c>
      <c r="AN891" s="6" t="s">
        <v>96</v>
      </c>
      <c r="AO891" s="6" t="s">
        <v>448</v>
      </c>
      <c r="AP891" s="6" t="s">
        <v>80</v>
      </c>
      <c r="AQ891" s="6" t="s">
        <v>80</v>
      </c>
      <c r="AR891" s="6" t="s">
        <v>627</v>
      </c>
      <c r="AS891" s="6" t="s">
        <v>235</v>
      </c>
      <c r="AT891"/>
      <c r="AU891" s="6" t="s">
        <v>80</v>
      </c>
      <c r="AV891" s="6" t="s">
        <v>100</v>
      </c>
      <c r="AW891"/>
      <c r="AX891"/>
      <c r="AY891"/>
      <c r="AZ891"/>
      <c r="BA891"/>
      <c r="BB891"/>
      <c r="BC891"/>
      <c r="BD891" s="6" t="s">
        <v>3274</v>
      </c>
      <c r="BE891" s="7" t="s">
        <v>102</v>
      </c>
      <c r="BG891" s="7" t="s">
        <v>103</v>
      </c>
      <c r="BH891" s="7">
        <v>2017</v>
      </c>
      <c r="BI891" s="7" t="s">
        <v>104</v>
      </c>
      <c r="BJ891" s="7" t="s">
        <v>105</v>
      </c>
      <c r="BK891" s="7" t="s">
        <v>105</v>
      </c>
      <c r="BL891" s="7" t="s">
        <v>103</v>
      </c>
      <c r="BN891"/>
      <c r="BO891"/>
      <c r="BP891"/>
      <c r="BQ891"/>
      <c r="BR891"/>
      <c r="BS891"/>
      <c r="BT891"/>
      <c r="BU891"/>
      <c r="BV891"/>
      <c r="BW891"/>
      <c r="BX891"/>
      <c r="BY891" s="8">
        <v>99585</v>
      </c>
      <c r="BZ891" s="9" t="s">
        <v>106</v>
      </c>
    </row>
    <row r="892" spans="1:78" s="7" customFormat="1" hidden="1" x14ac:dyDescent="0.25">
      <c r="A892" s="7" t="str">
        <f t="shared" si="13"/>
        <v>ACHK*</v>
      </c>
      <c r="B892" s="6" t="s">
        <v>3319</v>
      </c>
      <c r="C892" s="6" t="s">
        <v>3320</v>
      </c>
      <c r="D892" s="6" t="s">
        <v>3265</v>
      </c>
      <c r="E892" s="6" t="s">
        <v>3266</v>
      </c>
      <c r="F892"/>
      <c r="G892"/>
      <c r="H892" s="6" t="s">
        <v>80</v>
      </c>
      <c r="I892"/>
      <c r="J892" s="6" t="s">
        <v>81</v>
      </c>
      <c r="K892" s="6" t="s">
        <v>82</v>
      </c>
      <c r="L892" s="6" t="s">
        <v>156</v>
      </c>
      <c r="M892" s="6" t="s">
        <v>84</v>
      </c>
      <c r="N892" s="6" t="s">
        <v>85</v>
      </c>
      <c r="O892" s="6" t="s">
        <v>157</v>
      </c>
      <c r="P892" s="6" t="s">
        <v>108</v>
      </c>
      <c r="Q892" s="6" t="s">
        <v>109</v>
      </c>
      <c r="R892" s="6" t="s">
        <v>110</v>
      </c>
      <c r="S892" s="6" t="s">
        <v>109</v>
      </c>
      <c r="T892" s="6" t="s">
        <v>110</v>
      </c>
      <c r="U892" s="6" t="s">
        <v>91</v>
      </c>
      <c r="V892" s="6" t="s">
        <v>91</v>
      </c>
      <c r="W892" s="6" t="s">
        <v>80</v>
      </c>
      <c r="X892" s="6" t="s">
        <v>80</v>
      </c>
      <c r="Y892" s="6" t="s">
        <v>92</v>
      </c>
      <c r="Z892" s="6" t="s">
        <v>80</v>
      </c>
      <c r="AA892" s="6" t="s">
        <v>93</v>
      </c>
      <c r="AB892"/>
      <c r="AC892"/>
      <c r="AD892"/>
      <c r="AE892" t="str">
        <f>VLOOKUP(E892,'Synthèse ventes'!$A$5:$C$2461,3,0)</f>
        <v>Rond Ø250 ALCOA x 120 Kg</v>
      </c>
      <c r="AF892" t="str">
        <f>VLOOKUP(E892,'Synthèse ventes'!$A$5:$C$2461,2,0)</f>
        <v>ALCOA</v>
      </c>
      <c r="AG892"/>
      <c r="AH892"/>
      <c r="AI892"/>
      <c r="AJ892"/>
      <c r="AK892" s="6" t="s">
        <v>92</v>
      </c>
      <c r="AL892" s="6" t="s">
        <v>3268</v>
      </c>
      <c r="AM892" s="6" t="s">
        <v>95</v>
      </c>
      <c r="AN892" s="6" t="s">
        <v>234</v>
      </c>
      <c r="AO892" s="6" t="s">
        <v>510</v>
      </c>
      <c r="AP892" s="6" t="s">
        <v>80</v>
      </c>
      <c r="AQ892" s="6" t="s">
        <v>80</v>
      </c>
      <c r="AR892" s="6" t="s">
        <v>627</v>
      </c>
      <c r="AS892" s="6" t="s">
        <v>235</v>
      </c>
      <c r="AT892"/>
      <c r="AU892" s="6" t="s">
        <v>80</v>
      </c>
      <c r="AV892" s="6" t="s">
        <v>100</v>
      </c>
      <c r="AW892"/>
      <c r="AX892"/>
      <c r="AY892"/>
      <c r="AZ892"/>
      <c r="BA892"/>
      <c r="BB892"/>
      <c r="BC892"/>
      <c r="BD892" s="6" t="s">
        <v>3274</v>
      </c>
      <c r="BE892" s="7" t="s">
        <v>102</v>
      </c>
      <c r="BG892" s="7" t="s">
        <v>103</v>
      </c>
      <c r="BH892" s="7">
        <v>2017</v>
      </c>
      <c r="BI892" s="7" t="s">
        <v>104</v>
      </c>
      <c r="BJ892" s="7" t="s">
        <v>105</v>
      </c>
      <c r="BK892" s="7" t="s">
        <v>105</v>
      </c>
      <c r="BL892" s="7" t="s">
        <v>103</v>
      </c>
      <c r="BN892"/>
      <c r="BO892"/>
      <c r="BP892"/>
      <c r="BQ892"/>
      <c r="BR892"/>
      <c r="BS892"/>
      <c r="BT892"/>
      <c r="BU892"/>
      <c r="BV892"/>
      <c r="BW892"/>
      <c r="BX892"/>
      <c r="BY892" s="8">
        <v>59490</v>
      </c>
      <c r="BZ892" s="9" t="s">
        <v>106</v>
      </c>
    </row>
    <row r="893" spans="1:78" s="7" customFormat="1" hidden="1" x14ac:dyDescent="0.25">
      <c r="A893" s="7" t="str">
        <f t="shared" si="13"/>
        <v>ACHK*</v>
      </c>
      <c r="B893" s="6" t="s">
        <v>3321</v>
      </c>
      <c r="C893" s="6" t="s">
        <v>3322</v>
      </c>
      <c r="D893" s="6" t="s">
        <v>3265</v>
      </c>
      <c r="E893" s="6" t="s">
        <v>3266</v>
      </c>
      <c r="F893"/>
      <c r="G893"/>
      <c r="H893" s="6" t="s">
        <v>80</v>
      </c>
      <c r="I893"/>
      <c r="J893" s="6" t="s">
        <v>81</v>
      </c>
      <c r="K893" s="6" t="s">
        <v>82</v>
      </c>
      <c r="L893" s="6" t="s">
        <v>156</v>
      </c>
      <c r="M893" s="6" t="s">
        <v>84</v>
      </c>
      <c r="N893" s="6" t="s">
        <v>85</v>
      </c>
      <c r="O893" s="6" t="s">
        <v>157</v>
      </c>
      <c r="P893" s="6" t="s">
        <v>108</v>
      </c>
      <c r="Q893" s="6" t="s">
        <v>109</v>
      </c>
      <c r="R893" s="6" t="s">
        <v>110</v>
      </c>
      <c r="S893" s="6" t="s">
        <v>109</v>
      </c>
      <c r="T893" s="6" t="s">
        <v>110</v>
      </c>
      <c r="U893" s="6" t="s">
        <v>91</v>
      </c>
      <c r="V893" s="6" t="s">
        <v>91</v>
      </c>
      <c r="W893" s="6" t="s">
        <v>80</v>
      </c>
      <c r="X893" s="6" t="s">
        <v>80</v>
      </c>
      <c r="Y893" s="6" t="s">
        <v>92</v>
      </c>
      <c r="Z893" s="6" t="s">
        <v>80</v>
      </c>
      <c r="AA893" s="6" t="s">
        <v>93</v>
      </c>
      <c r="AB893"/>
      <c r="AC893"/>
      <c r="AD893"/>
      <c r="AE893" t="str">
        <f>VLOOKUP(E893,'Synthèse ventes'!$A$5:$C$2461,3,0)</f>
        <v>Rond Ø250 ALCOA x 120 Kg</v>
      </c>
      <c r="AF893" t="str">
        <f>VLOOKUP(E893,'Synthèse ventes'!$A$5:$C$2461,2,0)</f>
        <v>ALCOA</v>
      </c>
      <c r="AG893"/>
      <c r="AH893"/>
      <c r="AI893"/>
      <c r="AJ893"/>
      <c r="AK893" s="6" t="s">
        <v>92</v>
      </c>
      <c r="AL893" s="6" t="s">
        <v>3268</v>
      </c>
      <c r="AM893" s="6" t="s">
        <v>95</v>
      </c>
      <c r="AN893" s="6" t="s">
        <v>234</v>
      </c>
      <c r="AO893" s="6" t="s">
        <v>368</v>
      </c>
      <c r="AP893" s="6" t="s">
        <v>80</v>
      </c>
      <c r="AQ893" s="6" t="s">
        <v>80</v>
      </c>
      <c r="AR893" s="6" t="s">
        <v>627</v>
      </c>
      <c r="AS893" s="6" t="s">
        <v>235</v>
      </c>
      <c r="AT893"/>
      <c r="AU893" s="6" t="s">
        <v>80</v>
      </c>
      <c r="AV893" s="6" t="s">
        <v>100</v>
      </c>
      <c r="AW893"/>
      <c r="AX893"/>
      <c r="AY893"/>
      <c r="AZ893"/>
      <c r="BA893"/>
      <c r="BB893"/>
      <c r="BC893"/>
      <c r="BD893" s="6" t="s">
        <v>3274</v>
      </c>
      <c r="BE893" s="7" t="s">
        <v>102</v>
      </c>
      <c r="BG893" s="7" t="s">
        <v>103</v>
      </c>
      <c r="BH893" s="7">
        <v>2017</v>
      </c>
      <c r="BI893" s="7" t="s">
        <v>104</v>
      </c>
      <c r="BJ893" s="7" t="s">
        <v>105</v>
      </c>
      <c r="BK893" s="7" t="s">
        <v>105</v>
      </c>
      <c r="BL893" s="7" t="s">
        <v>103</v>
      </c>
      <c r="BN893"/>
      <c r="BO893"/>
      <c r="BP893"/>
      <c r="BQ893"/>
      <c r="BR893"/>
      <c r="BS893"/>
      <c r="BT893"/>
      <c r="BU893"/>
      <c r="BV893"/>
      <c r="BW893"/>
      <c r="BX893"/>
      <c r="BY893" s="8">
        <v>34558</v>
      </c>
      <c r="BZ893" s="9" t="s">
        <v>106</v>
      </c>
    </row>
    <row r="894" spans="1:78" s="7" customFormat="1" hidden="1" x14ac:dyDescent="0.25">
      <c r="A894" s="7" t="str">
        <f t="shared" si="13"/>
        <v>ACNS*</v>
      </c>
      <c r="B894" s="6" t="s">
        <v>3323</v>
      </c>
      <c r="C894" s="6" t="s">
        <v>3324</v>
      </c>
      <c r="D894" s="6" t="s">
        <v>3325</v>
      </c>
      <c r="E894" s="6" t="s">
        <v>3326</v>
      </c>
      <c r="F894"/>
      <c r="G894"/>
      <c r="H894" s="6" t="s">
        <v>80</v>
      </c>
      <c r="I894"/>
      <c r="J894" s="6" t="s">
        <v>81</v>
      </c>
      <c r="K894" s="6" t="s">
        <v>82</v>
      </c>
      <c r="L894" s="6" t="s">
        <v>1347</v>
      </c>
      <c r="M894" s="6" t="s">
        <v>84</v>
      </c>
      <c r="N894" s="6" t="s">
        <v>85</v>
      </c>
      <c r="O894" s="6" t="s">
        <v>1348</v>
      </c>
      <c r="P894" s="6" t="s">
        <v>3161</v>
      </c>
      <c r="Q894" s="6" t="s">
        <v>92</v>
      </c>
      <c r="R894" s="6" t="s">
        <v>92</v>
      </c>
      <c r="S894"/>
      <c r="T894"/>
      <c r="U894" s="6" t="s">
        <v>91</v>
      </c>
      <c r="V894" s="6" t="s">
        <v>91</v>
      </c>
      <c r="W894" s="6" t="s">
        <v>80</v>
      </c>
      <c r="X894" s="6" t="s">
        <v>80</v>
      </c>
      <c r="Y894" s="6" t="s">
        <v>92</v>
      </c>
      <c r="Z894" s="6" t="s">
        <v>80</v>
      </c>
      <c r="AA894" s="6" t="s">
        <v>80</v>
      </c>
      <c r="AB894"/>
      <c r="AC894"/>
      <c r="AD894"/>
      <c r="AE894" t="str">
        <f>VLOOKUP(E894,'Synthèse ventes'!$A$5:$C$2461,3,0)</f>
        <v>Rond Ø330 pour Pamiers</v>
      </c>
      <c r="AF894" t="str">
        <f>VLOOKUP(E894,'Synthèse ventes'!$A$5:$C$2461,2,0)</f>
        <v>AD PAMIERS</v>
      </c>
      <c r="AG894"/>
      <c r="AH894"/>
      <c r="AI894"/>
      <c r="AJ894"/>
      <c r="AK894" s="6" t="s">
        <v>92</v>
      </c>
      <c r="AL894" s="6" t="s">
        <v>3327</v>
      </c>
      <c r="AM894" s="6" t="s">
        <v>95</v>
      </c>
      <c r="AN894" s="6" t="s">
        <v>97</v>
      </c>
      <c r="AO894" s="6" t="s">
        <v>91</v>
      </c>
      <c r="AP894" s="6" t="s">
        <v>80</v>
      </c>
      <c r="AQ894" s="6" t="s">
        <v>80</v>
      </c>
      <c r="AR894" s="6" t="s">
        <v>266</v>
      </c>
      <c r="AS894" s="6" t="s">
        <v>1861</v>
      </c>
      <c r="AT894"/>
      <c r="AU894" s="6" t="s">
        <v>80</v>
      </c>
      <c r="AV894" s="6" t="s">
        <v>100</v>
      </c>
      <c r="AW894"/>
      <c r="AX894"/>
      <c r="AY894"/>
      <c r="AZ894"/>
      <c r="BA894"/>
      <c r="BB894"/>
      <c r="BC894"/>
      <c r="BD894" s="6" t="s">
        <v>3328</v>
      </c>
      <c r="BE894" s="7" t="s">
        <v>102</v>
      </c>
      <c r="BG894" s="7" t="s">
        <v>103</v>
      </c>
      <c r="BH894" s="7">
        <v>2017</v>
      </c>
      <c r="BI894" s="7" t="s">
        <v>104</v>
      </c>
      <c r="BJ894" s="7" t="s">
        <v>105</v>
      </c>
      <c r="BK894" s="7" t="s">
        <v>105</v>
      </c>
      <c r="BL894" s="7" t="s">
        <v>103</v>
      </c>
      <c r="BN894"/>
      <c r="BO894"/>
      <c r="BP894"/>
      <c r="BQ894"/>
      <c r="BR894"/>
      <c r="BS894"/>
      <c r="BT894"/>
      <c r="BU894"/>
      <c r="BV894"/>
      <c r="BW894"/>
      <c r="BX894"/>
      <c r="BY894" s="8">
        <v>118055</v>
      </c>
      <c r="BZ894" s="9" t="s">
        <v>106</v>
      </c>
    </row>
    <row r="895" spans="1:78" s="7" customFormat="1" hidden="1" x14ac:dyDescent="0.25">
      <c r="A895" s="7" t="str">
        <f t="shared" si="13"/>
        <v>ACJU*</v>
      </c>
      <c r="B895" s="6" t="s">
        <v>3329</v>
      </c>
      <c r="C895" s="6" t="s">
        <v>3330</v>
      </c>
      <c r="D895" s="6" t="s">
        <v>3248</v>
      </c>
      <c r="E895" s="6" t="s">
        <v>3249</v>
      </c>
      <c r="F895"/>
      <c r="G895"/>
      <c r="H895" s="6" t="s">
        <v>80</v>
      </c>
      <c r="I895"/>
      <c r="J895" s="6" t="s">
        <v>81</v>
      </c>
      <c r="K895" s="6" t="s">
        <v>82</v>
      </c>
      <c r="L895" s="6" t="s">
        <v>1347</v>
      </c>
      <c r="M895" s="6" t="s">
        <v>84</v>
      </c>
      <c r="N895" s="6" t="s">
        <v>85</v>
      </c>
      <c r="O895" s="6" t="s">
        <v>1348</v>
      </c>
      <c r="P895" s="6" t="s">
        <v>3161</v>
      </c>
      <c r="Q895" s="6" t="s">
        <v>3331</v>
      </c>
      <c r="R895" s="6" t="s">
        <v>3331</v>
      </c>
      <c r="S895"/>
      <c r="T895"/>
      <c r="U895" s="6" t="s">
        <v>91</v>
      </c>
      <c r="V895" s="6" t="s">
        <v>91</v>
      </c>
      <c r="W895" s="6" t="s">
        <v>80</v>
      </c>
      <c r="X895" s="6" t="s">
        <v>80</v>
      </c>
      <c r="Y895" s="6" t="s">
        <v>92</v>
      </c>
      <c r="Z895" s="6" t="s">
        <v>80</v>
      </c>
      <c r="AA895" s="6" t="s">
        <v>80</v>
      </c>
      <c r="AB895"/>
      <c r="AC895"/>
      <c r="AD895"/>
      <c r="AE895" t="str">
        <f>VLOOKUP(E895,'Synthèse ventes'!$A$5:$C$2461,3,0)</f>
        <v>Plat WYMAN 508 x 254</v>
      </c>
      <c r="AF895" t="str">
        <f>VLOOKUP(E895,'Synthèse ventes'!$A$5:$C$2461,2,0)</f>
        <v>WYMAN</v>
      </c>
      <c r="AG895"/>
      <c r="AH895"/>
      <c r="AI895"/>
      <c r="AJ895"/>
      <c r="AK895" s="6" t="s">
        <v>92</v>
      </c>
      <c r="AL895" s="6" t="s">
        <v>3250</v>
      </c>
      <c r="AM895" s="6" t="s">
        <v>95</v>
      </c>
      <c r="AN895" s="6" t="s">
        <v>97</v>
      </c>
      <c r="AO895" s="6" t="s">
        <v>91</v>
      </c>
      <c r="AP895" s="6" t="s">
        <v>80</v>
      </c>
      <c r="AQ895" s="6" t="s">
        <v>80</v>
      </c>
      <c r="AR895" s="6" t="s">
        <v>2948</v>
      </c>
      <c r="AS895" s="6" t="s">
        <v>573</v>
      </c>
      <c r="AT895"/>
      <c r="AU895" s="6" t="s">
        <v>80</v>
      </c>
      <c r="AV895" s="6" t="s">
        <v>100</v>
      </c>
      <c r="AW895"/>
      <c r="AX895"/>
      <c r="AY895"/>
      <c r="AZ895"/>
      <c r="BA895"/>
      <c r="BB895"/>
      <c r="BC895"/>
      <c r="BD895" s="6" t="s">
        <v>3332</v>
      </c>
      <c r="BE895" s="7" t="s">
        <v>102</v>
      </c>
      <c r="BG895" s="7" t="s">
        <v>103</v>
      </c>
      <c r="BH895" s="7">
        <v>2017</v>
      </c>
      <c r="BI895" s="7" t="s">
        <v>104</v>
      </c>
      <c r="BJ895" s="7" t="s">
        <v>105</v>
      </c>
      <c r="BK895" s="7" t="s">
        <v>105</v>
      </c>
      <c r="BL895" s="7" t="s">
        <v>103</v>
      </c>
      <c r="BN895"/>
      <c r="BO895"/>
      <c r="BP895"/>
      <c r="BQ895"/>
      <c r="BR895"/>
      <c r="BS895"/>
      <c r="BT895"/>
      <c r="BU895"/>
      <c r="BV895"/>
      <c r="BW895"/>
      <c r="BX895"/>
      <c r="BY895" s="8">
        <v>103277</v>
      </c>
      <c r="BZ895" s="9" t="s">
        <v>106</v>
      </c>
    </row>
    <row r="896" spans="1:78" s="7" customFormat="1" hidden="1" x14ac:dyDescent="0.25">
      <c r="A896" s="7" t="str">
        <f t="shared" si="13"/>
        <v>ACJU*</v>
      </c>
      <c r="B896" s="6" t="s">
        <v>3333</v>
      </c>
      <c r="C896" s="6" t="s">
        <v>3330</v>
      </c>
      <c r="D896" s="6" t="s">
        <v>3248</v>
      </c>
      <c r="E896" s="6" t="s">
        <v>3249</v>
      </c>
      <c r="F896"/>
      <c r="G896"/>
      <c r="H896" s="6" t="s">
        <v>80</v>
      </c>
      <c r="I896"/>
      <c r="J896" s="6" t="s">
        <v>81</v>
      </c>
      <c r="K896" s="6" t="s">
        <v>82</v>
      </c>
      <c r="L896" s="6" t="s">
        <v>1347</v>
      </c>
      <c r="M896" s="6" t="s">
        <v>84</v>
      </c>
      <c r="N896" s="6" t="s">
        <v>85</v>
      </c>
      <c r="O896" s="6" t="s">
        <v>1348</v>
      </c>
      <c r="P896" s="6" t="s">
        <v>108</v>
      </c>
      <c r="Q896" s="6" t="s">
        <v>109</v>
      </c>
      <c r="R896" s="6" t="s">
        <v>109</v>
      </c>
      <c r="S896" s="6" t="s">
        <v>109</v>
      </c>
      <c r="T896" s="6" t="s">
        <v>110</v>
      </c>
      <c r="U896" s="6" t="s">
        <v>91</v>
      </c>
      <c r="V896" s="6" t="s">
        <v>91</v>
      </c>
      <c r="W896" s="6" t="s">
        <v>80</v>
      </c>
      <c r="X896" s="6" t="s">
        <v>80</v>
      </c>
      <c r="Y896" s="6" t="s">
        <v>92</v>
      </c>
      <c r="Z896" s="6" t="s">
        <v>80</v>
      </c>
      <c r="AA896" s="6" t="s">
        <v>93</v>
      </c>
      <c r="AB896"/>
      <c r="AC896"/>
      <c r="AD896"/>
      <c r="AE896" t="str">
        <f>VLOOKUP(E896,'Synthèse ventes'!$A$5:$C$2461,3,0)</f>
        <v>Plat WYMAN 508 x 254</v>
      </c>
      <c r="AF896" t="str">
        <f>VLOOKUP(E896,'Synthèse ventes'!$A$5:$C$2461,2,0)</f>
        <v>WYMAN</v>
      </c>
      <c r="AG896"/>
      <c r="AH896"/>
      <c r="AI896"/>
      <c r="AJ896"/>
      <c r="AK896" s="6" t="s">
        <v>92</v>
      </c>
      <c r="AL896" s="6" t="s">
        <v>3250</v>
      </c>
      <c r="AM896" s="6" t="s">
        <v>95</v>
      </c>
      <c r="AN896" s="6" t="s">
        <v>97</v>
      </c>
      <c r="AO896" s="6" t="s">
        <v>91</v>
      </c>
      <c r="AP896" s="6" t="s">
        <v>80</v>
      </c>
      <c r="AQ896" s="6" t="s">
        <v>80</v>
      </c>
      <c r="AR896" s="6" t="s">
        <v>2948</v>
      </c>
      <c r="AS896" s="6" t="s">
        <v>573</v>
      </c>
      <c r="AT896"/>
      <c r="AU896" s="6" t="s">
        <v>80</v>
      </c>
      <c r="AV896" s="6" t="s">
        <v>100</v>
      </c>
      <c r="AW896"/>
      <c r="AX896"/>
      <c r="AY896"/>
      <c r="AZ896"/>
      <c r="BA896"/>
      <c r="BB896"/>
      <c r="BC896"/>
      <c r="BD896" s="6" t="s">
        <v>3332</v>
      </c>
      <c r="BE896" s="7" t="s">
        <v>102</v>
      </c>
      <c r="BG896" s="7" t="s">
        <v>103</v>
      </c>
      <c r="BH896" s="7">
        <v>2017</v>
      </c>
      <c r="BI896" s="7" t="s">
        <v>104</v>
      </c>
      <c r="BJ896" s="7" t="s">
        <v>105</v>
      </c>
      <c r="BK896" s="7" t="s">
        <v>105</v>
      </c>
      <c r="BL896" s="7" t="s">
        <v>103</v>
      </c>
      <c r="BN896"/>
      <c r="BO896"/>
      <c r="BP896"/>
      <c r="BQ896"/>
      <c r="BR896"/>
      <c r="BS896"/>
      <c r="BT896"/>
      <c r="BU896"/>
      <c r="BV896"/>
      <c r="BW896"/>
      <c r="BX896"/>
      <c r="BY896" s="8">
        <v>45365</v>
      </c>
      <c r="BZ896" s="9" t="s">
        <v>106</v>
      </c>
    </row>
    <row r="897" spans="1:78" s="7" customFormat="1" hidden="1" x14ac:dyDescent="0.25">
      <c r="A897" s="7" t="str">
        <f t="shared" si="13"/>
        <v>ACNS*</v>
      </c>
      <c r="B897" s="6" t="s">
        <v>3334</v>
      </c>
      <c r="C897" s="6" t="s">
        <v>3335</v>
      </c>
      <c r="D897" s="6" t="s">
        <v>3325</v>
      </c>
      <c r="E897" s="6" t="s">
        <v>3326</v>
      </c>
      <c r="F897"/>
      <c r="G897"/>
      <c r="H897" s="6" t="s">
        <v>80</v>
      </c>
      <c r="I897"/>
      <c r="J897" s="6" t="s">
        <v>81</v>
      </c>
      <c r="K897" s="6" t="s">
        <v>82</v>
      </c>
      <c r="L897" s="6" t="s">
        <v>156</v>
      </c>
      <c r="M897" s="6" t="s">
        <v>84</v>
      </c>
      <c r="N897" s="6" t="s">
        <v>85</v>
      </c>
      <c r="O897" s="6" t="s">
        <v>157</v>
      </c>
      <c r="P897" s="6" t="s">
        <v>108</v>
      </c>
      <c r="Q897" s="6" t="s">
        <v>109</v>
      </c>
      <c r="R897" s="6" t="s">
        <v>110</v>
      </c>
      <c r="S897" s="6" t="s">
        <v>109</v>
      </c>
      <c r="T897" s="6" t="s">
        <v>110</v>
      </c>
      <c r="U897" s="6" t="s">
        <v>91</v>
      </c>
      <c r="V897" s="6" t="s">
        <v>91</v>
      </c>
      <c r="W897" s="6" t="s">
        <v>80</v>
      </c>
      <c r="X897" s="6" t="s">
        <v>80</v>
      </c>
      <c r="Y897" s="6" t="s">
        <v>92</v>
      </c>
      <c r="Z897" s="6" t="s">
        <v>80</v>
      </c>
      <c r="AA897" s="6" t="s">
        <v>93</v>
      </c>
      <c r="AB897"/>
      <c r="AC897"/>
      <c r="AD897"/>
      <c r="AE897" t="str">
        <f>VLOOKUP(E897,'Synthèse ventes'!$A$5:$C$2461,3,0)</f>
        <v>Rond Ø330 pour Pamiers</v>
      </c>
      <c r="AF897" t="str">
        <f>VLOOKUP(E897,'Synthèse ventes'!$A$5:$C$2461,2,0)</f>
        <v>AD PAMIERS</v>
      </c>
      <c r="AG897"/>
      <c r="AH897"/>
      <c r="AI897"/>
      <c r="AJ897"/>
      <c r="AK897" s="6" t="s">
        <v>92</v>
      </c>
      <c r="AL897" s="6" t="s">
        <v>3327</v>
      </c>
      <c r="AM897" s="6" t="s">
        <v>95</v>
      </c>
      <c r="AN897" s="6" t="s">
        <v>97</v>
      </c>
      <c r="AO897" s="6" t="s">
        <v>400</v>
      </c>
      <c r="AP897" s="6" t="s">
        <v>80</v>
      </c>
      <c r="AQ897" s="6" t="s">
        <v>80</v>
      </c>
      <c r="AR897" s="6" t="s">
        <v>266</v>
      </c>
      <c r="AS897" s="6" t="s">
        <v>1861</v>
      </c>
      <c r="AT897"/>
      <c r="AU897" s="6" t="s">
        <v>80</v>
      </c>
      <c r="AV897" s="6" t="s">
        <v>100</v>
      </c>
      <c r="AW897"/>
      <c r="AX897"/>
      <c r="AY897"/>
      <c r="AZ897"/>
      <c r="BA897"/>
      <c r="BB897"/>
      <c r="BC897"/>
      <c r="BD897" s="6" t="s">
        <v>3336</v>
      </c>
      <c r="BE897" s="7" t="s">
        <v>102</v>
      </c>
      <c r="BG897" s="7" t="s">
        <v>103</v>
      </c>
      <c r="BH897" s="7">
        <v>2017</v>
      </c>
      <c r="BI897" s="7" t="s">
        <v>104</v>
      </c>
      <c r="BJ897" s="7" t="s">
        <v>105</v>
      </c>
      <c r="BK897" s="7" t="s">
        <v>105</v>
      </c>
      <c r="BL897" s="7" t="s">
        <v>103</v>
      </c>
      <c r="BN897"/>
      <c r="BO897"/>
      <c r="BP897"/>
      <c r="BQ897"/>
      <c r="BR897"/>
      <c r="BS897"/>
      <c r="BT897"/>
      <c r="BU897"/>
      <c r="BV897"/>
      <c r="BW897"/>
      <c r="BX897"/>
      <c r="BY897" s="8">
        <v>83237</v>
      </c>
      <c r="BZ897" s="9" t="s">
        <v>106</v>
      </c>
    </row>
    <row r="898" spans="1:78" s="7" customFormat="1" hidden="1" x14ac:dyDescent="0.25">
      <c r="A898" s="7" t="str">
        <f t="shared" si="13"/>
        <v>ACNS*</v>
      </c>
      <c r="B898" s="6" t="s">
        <v>3337</v>
      </c>
      <c r="C898" s="6" t="s">
        <v>3338</v>
      </c>
      <c r="D898" s="6" t="s">
        <v>3325</v>
      </c>
      <c r="E898" s="6" t="s">
        <v>3326</v>
      </c>
      <c r="F898"/>
      <c r="G898"/>
      <c r="H898" s="6" t="s">
        <v>80</v>
      </c>
      <c r="I898"/>
      <c r="J898" s="6" t="s">
        <v>81</v>
      </c>
      <c r="K898" s="6" t="s">
        <v>82</v>
      </c>
      <c r="L898" s="6" t="s">
        <v>156</v>
      </c>
      <c r="M898" s="6" t="s">
        <v>84</v>
      </c>
      <c r="N898" s="6" t="s">
        <v>85</v>
      </c>
      <c r="O898" s="6" t="s">
        <v>157</v>
      </c>
      <c r="P898" s="6" t="s">
        <v>108</v>
      </c>
      <c r="Q898" s="6" t="s">
        <v>109</v>
      </c>
      <c r="R898" s="6" t="s">
        <v>110</v>
      </c>
      <c r="S898" s="6" t="s">
        <v>109</v>
      </c>
      <c r="T898" s="6" t="s">
        <v>110</v>
      </c>
      <c r="U898" s="6" t="s">
        <v>91</v>
      </c>
      <c r="V898" s="6" t="s">
        <v>91</v>
      </c>
      <c r="W898" s="6" t="s">
        <v>80</v>
      </c>
      <c r="X898" s="6" t="s">
        <v>80</v>
      </c>
      <c r="Y898" s="6" t="s">
        <v>92</v>
      </c>
      <c r="Z898" s="6" t="s">
        <v>80</v>
      </c>
      <c r="AA898" s="6" t="s">
        <v>93</v>
      </c>
      <c r="AB898"/>
      <c r="AC898"/>
      <c r="AD898"/>
      <c r="AE898" t="str">
        <f>VLOOKUP(E898,'Synthèse ventes'!$A$5:$C$2461,3,0)</f>
        <v>Rond Ø330 pour Pamiers</v>
      </c>
      <c r="AF898" t="str">
        <f>VLOOKUP(E898,'Synthèse ventes'!$A$5:$C$2461,2,0)</f>
        <v>AD PAMIERS</v>
      </c>
      <c r="AG898"/>
      <c r="AH898"/>
      <c r="AI898"/>
      <c r="AJ898"/>
      <c r="AK898" s="6" t="s">
        <v>92</v>
      </c>
      <c r="AL898" s="6" t="s">
        <v>3327</v>
      </c>
      <c r="AM898" s="6" t="s">
        <v>95</v>
      </c>
      <c r="AN898" s="6" t="s">
        <v>97</v>
      </c>
      <c r="AO898" s="6" t="s">
        <v>1223</v>
      </c>
      <c r="AP898" s="6" t="s">
        <v>80</v>
      </c>
      <c r="AQ898" s="6" t="s">
        <v>80</v>
      </c>
      <c r="AR898" s="6" t="s">
        <v>266</v>
      </c>
      <c r="AS898" s="6" t="s">
        <v>1861</v>
      </c>
      <c r="AT898"/>
      <c r="AU898" s="6" t="s">
        <v>80</v>
      </c>
      <c r="AV898" s="6" t="s">
        <v>100</v>
      </c>
      <c r="AW898"/>
      <c r="AX898"/>
      <c r="AY898"/>
      <c r="AZ898"/>
      <c r="BA898"/>
      <c r="BB898"/>
      <c r="BC898"/>
      <c r="BD898" s="6" t="s">
        <v>3336</v>
      </c>
      <c r="BE898" s="7" t="s">
        <v>102</v>
      </c>
      <c r="BG898" s="7" t="s">
        <v>103</v>
      </c>
      <c r="BH898" s="7">
        <v>2017</v>
      </c>
      <c r="BI898" s="7" t="s">
        <v>104</v>
      </c>
      <c r="BJ898" s="7" t="s">
        <v>105</v>
      </c>
      <c r="BK898" s="7" t="s">
        <v>105</v>
      </c>
      <c r="BL898" s="7" t="s">
        <v>103</v>
      </c>
      <c r="BN898"/>
      <c r="BO898"/>
      <c r="BP898"/>
      <c r="BQ898"/>
      <c r="BR898"/>
      <c r="BS898"/>
      <c r="BT898"/>
      <c r="BU898"/>
      <c r="BV898"/>
      <c r="BW898"/>
      <c r="BX898"/>
      <c r="BY898" s="8">
        <v>59894</v>
      </c>
      <c r="BZ898" s="9" t="s">
        <v>106</v>
      </c>
    </row>
    <row r="899" spans="1:78" s="7" customFormat="1" hidden="1" x14ac:dyDescent="0.25">
      <c r="A899" s="7" t="str">
        <f t="shared" ref="A899:A962" si="14">IF(LEFT(E899,1)="A",LEFT(E899,4)&amp;"*","")</f>
        <v>ACNS*</v>
      </c>
      <c r="B899" s="6" t="s">
        <v>3339</v>
      </c>
      <c r="C899" s="6" t="s">
        <v>3340</v>
      </c>
      <c r="D899" s="6" t="s">
        <v>3325</v>
      </c>
      <c r="E899" s="6" t="s">
        <v>3326</v>
      </c>
      <c r="F899"/>
      <c r="G899"/>
      <c r="H899" s="6" t="s">
        <v>80</v>
      </c>
      <c r="I899"/>
      <c r="J899" s="6" t="s">
        <v>81</v>
      </c>
      <c r="K899" s="6" t="s">
        <v>82</v>
      </c>
      <c r="L899" s="6" t="s">
        <v>156</v>
      </c>
      <c r="M899" s="6" t="s">
        <v>84</v>
      </c>
      <c r="N899" s="6" t="s">
        <v>85</v>
      </c>
      <c r="O899" s="6" t="s">
        <v>157</v>
      </c>
      <c r="P899" s="6" t="s">
        <v>108</v>
      </c>
      <c r="Q899" s="6" t="s">
        <v>109</v>
      </c>
      <c r="R899" s="6" t="s">
        <v>110</v>
      </c>
      <c r="S899" s="6" t="s">
        <v>109</v>
      </c>
      <c r="T899" s="6" t="s">
        <v>110</v>
      </c>
      <c r="U899" s="6" t="s">
        <v>91</v>
      </c>
      <c r="V899" s="6" t="s">
        <v>91</v>
      </c>
      <c r="W899" s="6" t="s">
        <v>80</v>
      </c>
      <c r="X899" s="6" t="s">
        <v>80</v>
      </c>
      <c r="Y899" s="6" t="s">
        <v>92</v>
      </c>
      <c r="Z899" s="6" t="s">
        <v>80</v>
      </c>
      <c r="AA899" s="6" t="s">
        <v>93</v>
      </c>
      <c r="AB899"/>
      <c r="AC899"/>
      <c r="AD899"/>
      <c r="AE899" t="str">
        <f>VLOOKUP(E899,'Synthèse ventes'!$A$5:$C$2461,3,0)</f>
        <v>Rond Ø330 pour Pamiers</v>
      </c>
      <c r="AF899" t="str">
        <f>VLOOKUP(E899,'Synthèse ventes'!$A$5:$C$2461,2,0)</f>
        <v>AD PAMIERS</v>
      </c>
      <c r="AG899"/>
      <c r="AH899"/>
      <c r="AI899"/>
      <c r="AJ899"/>
      <c r="AK899" s="6" t="s">
        <v>92</v>
      </c>
      <c r="AL899" s="6" t="s">
        <v>3327</v>
      </c>
      <c r="AM899" s="6" t="s">
        <v>95</v>
      </c>
      <c r="AN899" s="6" t="s">
        <v>97</v>
      </c>
      <c r="AO899" s="6" t="s">
        <v>292</v>
      </c>
      <c r="AP899" s="6" t="s">
        <v>80</v>
      </c>
      <c r="AQ899" s="6" t="s">
        <v>80</v>
      </c>
      <c r="AR899" s="6" t="s">
        <v>266</v>
      </c>
      <c r="AS899" s="6" t="s">
        <v>1861</v>
      </c>
      <c r="AT899"/>
      <c r="AU899" s="6" t="s">
        <v>80</v>
      </c>
      <c r="AV899" s="6" t="s">
        <v>100</v>
      </c>
      <c r="AW899"/>
      <c r="AX899"/>
      <c r="AY899"/>
      <c r="AZ899"/>
      <c r="BA899"/>
      <c r="BB899"/>
      <c r="BC899"/>
      <c r="BD899" s="6" t="s">
        <v>3336</v>
      </c>
      <c r="BE899" s="7" t="s">
        <v>102</v>
      </c>
      <c r="BG899" s="7" t="s">
        <v>103</v>
      </c>
      <c r="BH899" s="7">
        <v>2017</v>
      </c>
      <c r="BI899" s="7" t="s">
        <v>104</v>
      </c>
      <c r="BJ899" s="7" t="s">
        <v>105</v>
      </c>
      <c r="BK899" s="7" t="s">
        <v>105</v>
      </c>
      <c r="BL899" s="7" t="s">
        <v>103</v>
      </c>
      <c r="BN899"/>
      <c r="BO899"/>
      <c r="BP899"/>
      <c r="BQ899"/>
      <c r="BR899"/>
      <c r="BS899"/>
      <c r="BT899"/>
      <c r="BU899"/>
      <c r="BV899"/>
      <c r="BW899"/>
      <c r="BX899"/>
      <c r="BY899" s="8">
        <v>21010</v>
      </c>
      <c r="BZ899" s="9" t="s">
        <v>106</v>
      </c>
    </row>
    <row r="900" spans="1:78" s="7" customFormat="1" hidden="1" x14ac:dyDescent="0.25">
      <c r="A900" s="7" t="str">
        <f t="shared" si="14"/>
        <v>ACNS*</v>
      </c>
      <c r="B900" s="6" t="s">
        <v>3341</v>
      </c>
      <c r="C900" s="6" t="s">
        <v>3342</v>
      </c>
      <c r="D900" s="6" t="s">
        <v>3325</v>
      </c>
      <c r="E900" s="6" t="s">
        <v>3326</v>
      </c>
      <c r="F900"/>
      <c r="G900"/>
      <c r="H900" s="6" t="s">
        <v>80</v>
      </c>
      <c r="I900"/>
      <c r="J900" s="6" t="s">
        <v>81</v>
      </c>
      <c r="K900" s="6" t="s">
        <v>82</v>
      </c>
      <c r="L900" s="6" t="s">
        <v>156</v>
      </c>
      <c r="M900" s="6" t="s">
        <v>84</v>
      </c>
      <c r="N900" s="6" t="s">
        <v>85</v>
      </c>
      <c r="O900" s="6" t="s">
        <v>157</v>
      </c>
      <c r="P900" s="6" t="s">
        <v>108</v>
      </c>
      <c r="Q900" s="6" t="s">
        <v>109</v>
      </c>
      <c r="R900" s="6" t="s">
        <v>110</v>
      </c>
      <c r="S900" s="6" t="s">
        <v>109</v>
      </c>
      <c r="T900" s="6" t="s">
        <v>110</v>
      </c>
      <c r="U900" s="6" t="s">
        <v>91</v>
      </c>
      <c r="V900" s="6" t="s">
        <v>91</v>
      </c>
      <c r="W900" s="6" t="s">
        <v>80</v>
      </c>
      <c r="X900" s="6" t="s">
        <v>80</v>
      </c>
      <c r="Y900" s="6" t="s">
        <v>92</v>
      </c>
      <c r="Z900" s="6" t="s">
        <v>80</v>
      </c>
      <c r="AA900" s="6" t="s">
        <v>93</v>
      </c>
      <c r="AB900"/>
      <c r="AC900"/>
      <c r="AD900"/>
      <c r="AE900" t="str">
        <f>VLOOKUP(E900,'Synthèse ventes'!$A$5:$C$2461,3,0)</f>
        <v>Rond Ø330 pour Pamiers</v>
      </c>
      <c r="AF900" t="str">
        <f>VLOOKUP(E900,'Synthèse ventes'!$A$5:$C$2461,2,0)</f>
        <v>AD PAMIERS</v>
      </c>
      <c r="AG900"/>
      <c r="AH900"/>
      <c r="AI900"/>
      <c r="AJ900"/>
      <c r="AK900" s="6" t="s">
        <v>92</v>
      </c>
      <c r="AL900" s="6" t="s">
        <v>3327</v>
      </c>
      <c r="AM900" s="6" t="s">
        <v>95</v>
      </c>
      <c r="AN900" s="6" t="s">
        <v>97</v>
      </c>
      <c r="AO900" s="6" t="s">
        <v>358</v>
      </c>
      <c r="AP900" s="6" t="s">
        <v>80</v>
      </c>
      <c r="AQ900" s="6" t="s">
        <v>80</v>
      </c>
      <c r="AR900" s="6" t="s">
        <v>266</v>
      </c>
      <c r="AS900" s="6" t="s">
        <v>1861</v>
      </c>
      <c r="AT900"/>
      <c r="AU900" s="6" t="s">
        <v>80</v>
      </c>
      <c r="AV900" s="6" t="s">
        <v>100</v>
      </c>
      <c r="AW900"/>
      <c r="AX900"/>
      <c r="AY900"/>
      <c r="AZ900"/>
      <c r="BA900"/>
      <c r="BB900"/>
      <c r="BC900"/>
      <c r="BD900" s="6" t="s">
        <v>3336</v>
      </c>
      <c r="BE900" s="7" t="s">
        <v>102</v>
      </c>
      <c r="BG900" s="7" t="s">
        <v>103</v>
      </c>
      <c r="BH900" s="7">
        <v>2017</v>
      </c>
      <c r="BI900" s="7" t="s">
        <v>104</v>
      </c>
      <c r="BJ900" s="7" t="s">
        <v>105</v>
      </c>
      <c r="BK900" s="7" t="s">
        <v>105</v>
      </c>
      <c r="BL900" s="7" t="s">
        <v>103</v>
      </c>
      <c r="BN900"/>
      <c r="BO900"/>
      <c r="BP900"/>
      <c r="BQ900"/>
      <c r="BR900"/>
      <c r="BS900"/>
      <c r="BT900"/>
      <c r="BU900"/>
      <c r="BV900"/>
      <c r="BW900"/>
      <c r="BX900"/>
      <c r="BY900" s="8">
        <v>123468</v>
      </c>
      <c r="BZ900" s="9" t="s">
        <v>106</v>
      </c>
    </row>
    <row r="901" spans="1:78" s="7" customFormat="1" hidden="1" x14ac:dyDescent="0.25">
      <c r="A901" s="7" t="str">
        <f t="shared" si="14"/>
        <v>ACNS*</v>
      </c>
      <c r="B901" s="6" t="s">
        <v>3343</v>
      </c>
      <c r="C901" s="6" t="s">
        <v>3344</v>
      </c>
      <c r="D901" s="6" t="s">
        <v>3325</v>
      </c>
      <c r="E901" s="6" t="s">
        <v>3326</v>
      </c>
      <c r="F901"/>
      <c r="G901"/>
      <c r="H901" s="6" t="s">
        <v>80</v>
      </c>
      <c r="I901"/>
      <c r="J901" s="6" t="s">
        <v>81</v>
      </c>
      <c r="K901" s="6" t="s">
        <v>82</v>
      </c>
      <c r="L901" s="6" t="s">
        <v>156</v>
      </c>
      <c r="M901" s="6" t="s">
        <v>84</v>
      </c>
      <c r="N901" s="6" t="s">
        <v>85</v>
      </c>
      <c r="O901" s="6" t="s">
        <v>157</v>
      </c>
      <c r="P901" s="6" t="s">
        <v>108</v>
      </c>
      <c r="Q901" s="6" t="s">
        <v>109</v>
      </c>
      <c r="R901" s="6" t="s">
        <v>110</v>
      </c>
      <c r="S901" s="6" t="s">
        <v>109</v>
      </c>
      <c r="T901" s="6" t="s">
        <v>110</v>
      </c>
      <c r="U901" s="6" t="s">
        <v>91</v>
      </c>
      <c r="V901" s="6" t="s">
        <v>91</v>
      </c>
      <c r="W901" s="6" t="s">
        <v>80</v>
      </c>
      <c r="X901" s="6" t="s">
        <v>80</v>
      </c>
      <c r="Y901" s="6" t="s">
        <v>92</v>
      </c>
      <c r="Z901" s="6" t="s">
        <v>80</v>
      </c>
      <c r="AA901" s="6" t="s">
        <v>93</v>
      </c>
      <c r="AB901"/>
      <c r="AC901"/>
      <c r="AD901"/>
      <c r="AE901" t="str">
        <f>VLOOKUP(E901,'Synthèse ventes'!$A$5:$C$2461,3,0)</f>
        <v>Rond Ø330 pour Pamiers</v>
      </c>
      <c r="AF901" t="str">
        <f>VLOOKUP(E901,'Synthèse ventes'!$A$5:$C$2461,2,0)</f>
        <v>AD PAMIERS</v>
      </c>
      <c r="AG901"/>
      <c r="AH901"/>
      <c r="AI901"/>
      <c r="AJ901"/>
      <c r="AK901" s="6" t="s">
        <v>92</v>
      </c>
      <c r="AL901" s="6" t="s">
        <v>3327</v>
      </c>
      <c r="AM901" s="6" t="s">
        <v>95</v>
      </c>
      <c r="AN901" s="6" t="s">
        <v>1418</v>
      </c>
      <c r="AO901" s="6" t="s">
        <v>394</v>
      </c>
      <c r="AP901" s="6" t="s">
        <v>80</v>
      </c>
      <c r="AQ901" s="6" t="s">
        <v>80</v>
      </c>
      <c r="AR901" s="6" t="s">
        <v>266</v>
      </c>
      <c r="AS901" s="6" t="s">
        <v>1861</v>
      </c>
      <c r="AT901"/>
      <c r="AU901" s="6" t="s">
        <v>80</v>
      </c>
      <c r="AV901" s="6" t="s">
        <v>100</v>
      </c>
      <c r="AW901"/>
      <c r="AX901"/>
      <c r="AY901"/>
      <c r="AZ901"/>
      <c r="BA901"/>
      <c r="BB901"/>
      <c r="BC901"/>
      <c r="BD901" s="6" t="s">
        <v>3336</v>
      </c>
      <c r="BE901" s="7" t="s">
        <v>102</v>
      </c>
      <c r="BG901" s="7" t="s">
        <v>103</v>
      </c>
      <c r="BH901" s="7">
        <v>2017</v>
      </c>
      <c r="BI901" s="7" t="s">
        <v>104</v>
      </c>
      <c r="BJ901" s="7" t="s">
        <v>105</v>
      </c>
      <c r="BK901" s="7" t="s">
        <v>105</v>
      </c>
      <c r="BL901" s="7" t="s">
        <v>103</v>
      </c>
      <c r="BN901"/>
      <c r="BO901"/>
      <c r="BP901"/>
      <c r="BQ901"/>
      <c r="BR901"/>
      <c r="BS901"/>
      <c r="BT901"/>
      <c r="BU901"/>
      <c r="BV901"/>
      <c r="BW901"/>
      <c r="BX901"/>
      <c r="BY901" s="8">
        <v>65327</v>
      </c>
      <c r="BZ901" s="9" t="s">
        <v>106</v>
      </c>
    </row>
    <row r="902" spans="1:78" s="7" customFormat="1" hidden="1" x14ac:dyDescent="0.25">
      <c r="A902" s="7" t="str">
        <f t="shared" si="14"/>
        <v>ACNS*</v>
      </c>
      <c r="B902" s="6" t="s">
        <v>3345</v>
      </c>
      <c r="C902" s="6" t="s">
        <v>3346</v>
      </c>
      <c r="D902" s="6" t="s">
        <v>3325</v>
      </c>
      <c r="E902" s="6" t="s">
        <v>3326</v>
      </c>
      <c r="F902"/>
      <c r="G902"/>
      <c r="H902" s="6" t="s">
        <v>80</v>
      </c>
      <c r="I902"/>
      <c r="J902" s="6" t="s">
        <v>81</v>
      </c>
      <c r="K902" s="6" t="s">
        <v>82</v>
      </c>
      <c r="L902" s="6" t="s">
        <v>156</v>
      </c>
      <c r="M902" s="6" t="s">
        <v>84</v>
      </c>
      <c r="N902" s="6" t="s">
        <v>85</v>
      </c>
      <c r="O902" s="6" t="s">
        <v>157</v>
      </c>
      <c r="P902" s="6" t="s">
        <v>108</v>
      </c>
      <c r="Q902" s="6" t="s">
        <v>109</v>
      </c>
      <c r="R902" s="6" t="s">
        <v>110</v>
      </c>
      <c r="S902" s="6" t="s">
        <v>109</v>
      </c>
      <c r="T902" s="6" t="s">
        <v>110</v>
      </c>
      <c r="U902" s="6" t="s">
        <v>91</v>
      </c>
      <c r="V902" s="6" t="s">
        <v>91</v>
      </c>
      <c r="W902" s="6" t="s">
        <v>80</v>
      </c>
      <c r="X902" s="6" t="s">
        <v>80</v>
      </c>
      <c r="Y902" s="6" t="s">
        <v>92</v>
      </c>
      <c r="Z902" s="6" t="s">
        <v>80</v>
      </c>
      <c r="AA902" s="6" t="s">
        <v>93</v>
      </c>
      <c r="AB902"/>
      <c r="AC902"/>
      <c r="AD902"/>
      <c r="AE902" t="str">
        <f>VLOOKUP(E902,'Synthèse ventes'!$A$5:$C$2461,3,0)</f>
        <v>Rond Ø330 pour Pamiers</v>
      </c>
      <c r="AF902" t="str">
        <f>VLOOKUP(E902,'Synthèse ventes'!$A$5:$C$2461,2,0)</f>
        <v>AD PAMIERS</v>
      </c>
      <c r="AG902"/>
      <c r="AH902"/>
      <c r="AI902"/>
      <c r="AJ902"/>
      <c r="AK902" s="6" t="s">
        <v>92</v>
      </c>
      <c r="AL902" s="6" t="s">
        <v>3327</v>
      </c>
      <c r="AM902" s="6" t="s">
        <v>95</v>
      </c>
      <c r="AN902" s="6" t="s">
        <v>1418</v>
      </c>
      <c r="AO902" s="6" t="s">
        <v>439</v>
      </c>
      <c r="AP902" s="6" t="s">
        <v>80</v>
      </c>
      <c r="AQ902" s="6" t="s">
        <v>80</v>
      </c>
      <c r="AR902" s="6" t="s">
        <v>266</v>
      </c>
      <c r="AS902" s="6" t="s">
        <v>1861</v>
      </c>
      <c r="AT902"/>
      <c r="AU902" s="6" t="s">
        <v>80</v>
      </c>
      <c r="AV902" s="6" t="s">
        <v>100</v>
      </c>
      <c r="AW902"/>
      <c r="AX902"/>
      <c r="AY902"/>
      <c r="AZ902"/>
      <c r="BA902"/>
      <c r="BB902"/>
      <c r="BC902"/>
      <c r="BD902" s="6" t="s">
        <v>3336</v>
      </c>
      <c r="BE902" s="7" t="s">
        <v>102</v>
      </c>
      <c r="BG902" s="7" t="s">
        <v>103</v>
      </c>
      <c r="BH902" s="7">
        <v>2017</v>
      </c>
      <c r="BI902" s="7" t="s">
        <v>104</v>
      </c>
      <c r="BJ902" s="7" t="s">
        <v>105</v>
      </c>
      <c r="BK902" s="7" t="s">
        <v>105</v>
      </c>
      <c r="BL902" s="7" t="s">
        <v>103</v>
      </c>
      <c r="BN902"/>
      <c r="BO902"/>
      <c r="BP902"/>
      <c r="BQ902"/>
      <c r="BR902"/>
      <c r="BS902"/>
      <c r="BT902"/>
      <c r="BU902"/>
      <c r="BV902"/>
      <c r="BW902"/>
      <c r="BX902"/>
      <c r="BY902" s="8">
        <v>22105</v>
      </c>
      <c r="BZ902" s="9" t="s">
        <v>106</v>
      </c>
    </row>
    <row r="903" spans="1:78" s="7" customFormat="1" hidden="1" x14ac:dyDescent="0.25">
      <c r="A903" s="7" t="str">
        <f t="shared" si="14"/>
        <v>ACNS*</v>
      </c>
      <c r="B903" s="6" t="s">
        <v>3347</v>
      </c>
      <c r="C903" s="6" t="s">
        <v>3348</v>
      </c>
      <c r="D903" s="6" t="s">
        <v>3325</v>
      </c>
      <c r="E903" s="6" t="s">
        <v>3326</v>
      </c>
      <c r="F903"/>
      <c r="G903"/>
      <c r="H903" s="6" t="s">
        <v>80</v>
      </c>
      <c r="I903"/>
      <c r="J903" s="6" t="s">
        <v>81</v>
      </c>
      <c r="K903" s="6" t="s">
        <v>82</v>
      </c>
      <c r="L903" s="6" t="s">
        <v>156</v>
      </c>
      <c r="M903" s="6" t="s">
        <v>84</v>
      </c>
      <c r="N903" s="6" t="s">
        <v>85</v>
      </c>
      <c r="O903" s="6" t="s">
        <v>157</v>
      </c>
      <c r="P903" s="6" t="s">
        <v>108</v>
      </c>
      <c r="Q903" s="6" t="s">
        <v>109</v>
      </c>
      <c r="R903" s="6" t="s">
        <v>110</v>
      </c>
      <c r="S903" s="6" t="s">
        <v>109</v>
      </c>
      <c r="T903" s="6" t="s">
        <v>110</v>
      </c>
      <c r="U903" s="6" t="s">
        <v>91</v>
      </c>
      <c r="V903" s="6" t="s">
        <v>91</v>
      </c>
      <c r="W903" s="6" t="s">
        <v>80</v>
      </c>
      <c r="X903" s="6" t="s">
        <v>80</v>
      </c>
      <c r="Y903" s="6" t="s">
        <v>92</v>
      </c>
      <c r="Z903" s="6" t="s">
        <v>80</v>
      </c>
      <c r="AA903" s="6" t="s">
        <v>93</v>
      </c>
      <c r="AB903"/>
      <c r="AC903"/>
      <c r="AD903"/>
      <c r="AE903" t="str">
        <f>VLOOKUP(E903,'Synthèse ventes'!$A$5:$C$2461,3,0)</f>
        <v>Rond Ø330 pour Pamiers</v>
      </c>
      <c r="AF903" t="str">
        <f>VLOOKUP(E903,'Synthèse ventes'!$A$5:$C$2461,2,0)</f>
        <v>AD PAMIERS</v>
      </c>
      <c r="AG903"/>
      <c r="AH903"/>
      <c r="AI903"/>
      <c r="AJ903"/>
      <c r="AK903" s="6" t="s">
        <v>92</v>
      </c>
      <c r="AL903" s="6" t="s">
        <v>3327</v>
      </c>
      <c r="AM903" s="6" t="s">
        <v>95</v>
      </c>
      <c r="AN903" s="6" t="s">
        <v>1418</v>
      </c>
      <c r="AO903" s="6" t="s">
        <v>448</v>
      </c>
      <c r="AP903" s="6" t="s">
        <v>80</v>
      </c>
      <c r="AQ903" s="6" t="s">
        <v>80</v>
      </c>
      <c r="AR903" s="6" t="s">
        <v>266</v>
      </c>
      <c r="AS903" s="6" t="s">
        <v>1861</v>
      </c>
      <c r="AT903"/>
      <c r="AU903" s="6" t="s">
        <v>80</v>
      </c>
      <c r="AV903" s="6" t="s">
        <v>100</v>
      </c>
      <c r="AW903"/>
      <c r="AX903"/>
      <c r="AY903"/>
      <c r="AZ903"/>
      <c r="BA903"/>
      <c r="BB903"/>
      <c r="BC903"/>
      <c r="BD903" s="6" t="s">
        <v>3336</v>
      </c>
      <c r="BE903" s="7" t="s">
        <v>102</v>
      </c>
      <c r="BG903" s="7" t="s">
        <v>103</v>
      </c>
      <c r="BH903" s="7">
        <v>2017</v>
      </c>
      <c r="BI903" s="7" t="s">
        <v>104</v>
      </c>
      <c r="BJ903" s="7" t="s">
        <v>105</v>
      </c>
      <c r="BK903" s="7" t="s">
        <v>105</v>
      </c>
      <c r="BL903" s="7" t="s">
        <v>103</v>
      </c>
      <c r="BN903"/>
      <c r="BO903"/>
      <c r="BP903"/>
      <c r="BQ903"/>
      <c r="BR903"/>
      <c r="BS903"/>
      <c r="BT903"/>
      <c r="BU903"/>
      <c r="BV903"/>
      <c r="BW903"/>
      <c r="BX903"/>
      <c r="BY903" s="8">
        <v>106465</v>
      </c>
      <c r="BZ903" s="9" t="s">
        <v>106</v>
      </c>
    </row>
    <row r="904" spans="1:78" s="7" customFormat="1" hidden="1" x14ac:dyDescent="0.25">
      <c r="A904" s="7" t="str">
        <f t="shared" si="14"/>
        <v>ACNS*</v>
      </c>
      <c r="B904" s="6" t="s">
        <v>3349</v>
      </c>
      <c r="C904" s="6" t="s">
        <v>3350</v>
      </c>
      <c r="D904" s="6" t="s">
        <v>3325</v>
      </c>
      <c r="E904" s="6" t="s">
        <v>3326</v>
      </c>
      <c r="F904"/>
      <c r="G904"/>
      <c r="H904" s="6" t="s">
        <v>80</v>
      </c>
      <c r="I904"/>
      <c r="J904" s="6" t="s">
        <v>81</v>
      </c>
      <c r="K904" s="6" t="s">
        <v>82</v>
      </c>
      <c r="L904" s="6" t="s">
        <v>156</v>
      </c>
      <c r="M904" s="6" t="s">
        <v>84</v>
      </c>
      <c r="N904" s="6" t="s">
        <v>85</v>
      </c>
      <c r="O904" s="6" t="s">
        <v>157</v>
      </c>
      <c r="P904" s="6" t="s">
        <v>108</v>
      </c>
      <c r="Q904" s="6" t="s">
        <v>109</v>
      </c>
      <c r="R904" s="6" t="s">
        <v>110</v>
      </c>
      <c r="S904" s="6" t="s">
        <v>109</v>
      </c>
      <c r="T904" s="6" t="s">
        <v>110</v>
      </c>
      <c r="U904" s="6" t="s">
        <v>91</v>
      </c>
      <c r="V904" s="6" t="s">
        <v>91</v>
      </c>
      <c r="W904" s="6" t="s">
        <v>80</v>
      </c>
      <c r="X904" s="6" t="s">
        <v>80</v>
      </c>
      <c r="Y904" s="6" t="s">
        <v>92</v>
      </c>
      <c r="Z904" s="6" t="s">
        <v>80</v>
      </c>
      <c r="AA904" s="6" t="s">
        <v>93</v>
      </c>
      <c r="AB904"/>
      <c r="AC904"/>
      <c r="AD904"/>
      <c r="AE904" t="str">
        <f>VLOOKUP(E904,'Synthèse ventes'!$A$5:$C$2461,3,0)</f>
        <v>Rond Ø330 pour Pamiers</v>
      </c>
      <c r="AF904" t="str">
        <f>VLOOKUP(E904,'Synthèse ventes'!$A$5:$C$2461,2,0)</f>
        <v>AD PAMIERS</v>
      </c>
      <c r="AG904"/>
      <c r="AH904"/>
      <c r="AI904"/>
      <c r="AJ904"/>
      <c r="AK904" s="6" t="s">
        <v>92</v>
      </c>
      <c r="AL904" s="6" t="s">
        <v>3327</v>
      </c>
      <c r="AM904" s="6" t="s">
        <v>95</v>
      </c>
      <c r="AN904" s="6" t="s">
        <v>1418</v>
      </c>
      <c r="AO904" s="6" t="s">
        <v>454</v>
      </c>
      <c r="AP904" s="6" t="s">
        <v>80</v>
      </c>
      <c r="AQ904" s="6" t="s">
        <v>80</v>
      </c>
      <c r="AR904" s="6" t="s">
        <v>266</v>
      </c>
      <c r="AS904" s="6" t="s">
        <v>1861</v>
      </c>
      <c r="AT904"/>
      <c r="AU904" s="6" t="s">
        <v>80</v>
      </c>
      <c r="AV904" s="6" t="s">
        <v>100</v>
      </c>
      <c r="AW904"/>
      <c r="AX904"/>
      <c r="AY904"/>
      <c r="AZ904"/>
      <c r="BA904"/>
      <c r="BB904"/>
      <c r="BC904"/>
      <c r="BD904" s="6" t="s">
        <v>3336</v>
      </c>
      <c r="BE904" s="7" t="s">
        <v>102</v>
      </c>
      <c r="BG904" s="7" t="s">
        <v>103</v>
      </c>
      <c r="BH904" s="7">
        <v>2017</v>
      </c>
      <c r="BI904" s="7" t="s">
        <v>104</v>
      </c>
      <c r="BJ904" s="7" t="s">
        <v>105</v>
      </c>
      <c r="BK904" s="7" t="s">
        <v>105</v>
      </c>
      <c r="BL904" s="7" t="s">
        <v>103</v>
      </c>
      <c r="BN904"/>
      <c r="BO904"/>
      <c r="BP904"/>
      <c r="BQ904"/>
      <c r="BR904"/>
      <c r="BS904"/>
      <c r="BT904"/>
      <c r="BU904"/>
      <c r="BV904"/>
      <c r="BW904"/>
      <c r="BX904"/>
      <c r="BY904" s="8">
        <v>8201</v>
      </c>
      <c r="BZ904" s="9" t="s">
        <v>106</v>
      </c>
    </row>
    <row r="905" spans="1:78" s="7" customFormat="1" hidden="1" x14ac:dyDescent="0.25">
      <c r="A905" s="7" t="str">
        <f t="shared" si="14"/>
        <v>ACNS*</v>
      </c>
      <c r="B905" s="6" t="s">
        <v>3351</v>
      </c>
      <c r="C905" s="6" t="s">
        <v>3352</v>
      </c>
      <c r="D905" s="6" t="s">
        <v>3325</v>
      </c>
      <c r="E905" s="6" t="s">
        <v>3326</v>
      </c>
      <c r="F905"/>
      <c r="G905"/>
      <c r="H905" s="6" t="s">
        <v>80</v>
      </c>
      <c r="I905"/>
      <c r="J905" s="6" t="s">
        <v>81</v>
      </c>
      <c r="K905" s="6" t="s">
        <v>82</v>
      </c>
      <c r="L905" s="6" t="s">
        <v>156</v>
      </c>
      <c r="M905" s="6" t="s">
        <v>84</v>
      </c>
      <c r="N905" s="6" t="s">
        <v>85</v>
      </c>
      <c r="O905" s="6" t="s">
        <v>157</v>
      </c>
      <c r="P905" s="6" t="s">
        <v>108</v>
      </c>
      <c r="Q905" s="6" t="s">
        <v>109</v>
      </c>
      <c r="R905" s="6" t="s">
        <v>110</v>
      </c>
      <c r="S905" s="6" t="s">
        <v>109</v>
      </c>
      <c r="T905" s="6" t="s">
        <v>110</v>
      </c>
      <c r="U905" s="6" t="s">
        <v>91</v>
      </c>
      <c r="V905" s="6" t="s">
        <v>91</v>
      </c>
      <c r="W905" s="6" t="s">
        <v>80</v>
      </c>
      <c r="X905" s="6" t="s">
        <v>80</v>
      </c>
      <c r="Y905" s="6" t="s">
        <v>92</v>
      </c>
      <c r="Z905" s="6" t="s">
        <v>80</v>
      </c>
      <c r="AA905" s="6" t="s">
        <v>93</v>
      </c>
      <c r="AB905"/>
      <c r="AC905"/>
      <c r="AD905"/>
      <c r="AE905" t="str">
        <f>VLOOKUP(E905,'Synthèse ventes'!$A$5:$C$2461,3,0)</f>
        <v>Rond Ø330 pour Pamiers</v>
      </c>
      <c r="AF905" t="str">
        <f>VLOOKUP(E905,'Synthèse ventes'!$A$5:$C$2461,2,0)</f>
        <v>AD PAMIERS</v>
      </c>
      <c r="AG905"/>
      <c r="AH905"/>
      <c r="AI905"/>
      <c r="AJ905"/>
      <c r="AK905" s="6" t="s">
        <v>92</v>
      </c>
      <c r="AL905" s="6" t="s">
        <v>3327</v>
      </c>
      <c r="AM905" s="6" t="s">
        <v>95</v>
      </c>
      <c r="AN905" s="6" t="s">
        <v>2311</v>
      </c>
      <c r="AO905" s="6" t="s">
        <v>510</v>
      </c>
      <c r="AP905" s="6" t="s">
        <v>80</v>
      </c>
      <c r="AQ905" s="6" t="s">
        <v>80</v>
      </c>
      <c r="AR905" s="6" t="s">
        <v>266</v>
      </c>
      <c r="AS905" s="6" t="s">
        <v>1861</v>
      </c>
      <c r="AT905"/>
      <c r="AU905" s="6" t="s">
        <v>80</v>
      </c>
      <c r="AV905" s="6" t="s">
        <v>100</v>
      </c>
      <c r="AW905"/>
      <c r="AX905"/>
      <c r="AY905"/>
      <c r="AZ905"/>
      <c r="BA905"/>
      <c r="BB905"/>
      <c r="BC905"/>
      <c r="BD905" s="6" t="s">
        <v>3336</v>
      </c>
      <c r="BE905" s="7" t="s">
        <v>102</v>
      </c>
      <c r="BG905" s="7" t="s">
        <v>103</v>
      </c>
      <c r="BH905" s="7">
        <v>2017</v>
      </c>
      <c r="BI905" s="7" t="s">
        <v>104</v>
      </c>
      <c r="BJ905" s="7" t="s">
        <v>105</v>
      </c>
      <c r="BK905" s="7" t="s">
        <v>105</v>
      </c>
      <c r="BL905" s="7" t="s">
        <v>103</v>
      </c>
      <c r="BN905"/>
      <c r="BO905"/>
      <c r="BP905"/>
      <c r="BQ905"/>
      <c r="BR905"/>
      <c r="BS905"/>
      <c r="BT905"/>
      <c r="BU905"/>
      <c r="BV905"/>
      <c r="BW905"/>
      <c r="BX905"/>
      <c r="BY905" s="8">
        <v>46277</v>
      </c>
      <c r="BZ905" s="9" t="s">
        <v>106</v>
      </c>
    </row>
    <row r="906" spans="1:78" s="7" customFormat="1" hidden="1" x14ac:dyDescent="0.25">
      <c r="A906" s="7" t="str">
        <f t="shared" si="14"/>
        <v>ACNS*</v>
      </c>
      <c r="B906" s="6" t="s">
        <v>3353</v>
      </c>
      <c r="C906" s="6" t="s">
        <v>3354</v>
      </c>
      <c r="D906" s="6" t="s">
        <v>3325</v>
      </c>
      <c r="E906" s="6" t="s">
        <v>3326</v>
      </c>
      <c r="F906"/>
      <c r="G906"/>
      <c r="H906" s="6" t="s">
        <v>80</v>
      </c>
      <c r="I906"/>
      <c r="J906" s="6" t="s">
        <v>81</v>
      </c>
      <c r="K906" s="6" t="s">
        <v>82</v>
      </c>
      <c r="L906" s="6" t="s">
        <v>156</v>
      </c>
      <c r="M906" s="6" t="s">
        <v>84</v>
      </c>
      <c r="N906" s="6" t="s">
        <v>85</v>
      </c>
      <c r="O906" s="6" t="s">
        <v>157</v>
      </c>
      <c r="P906" s="6" t="s">
        <v>108</v>
      </c>
      <c r="Q906" s="6" t="s">
        <v>109</v>
      </c>
      <c r="R906" s="6" t="s">
        <v>110</v>
      </c>
      <c r="S906" s="6" t="s">
        <v>109</v>
      </c>
      <c r="T906" s="6" t="s">
        <v>110</v>
      </c>
      <c r="U906" s="6" t="s">
        <v>91</v>
      </c>
      <c r="V906" s="6" t="s">
        <v>91</v>
      </c>
      <c r="W906" s="6" t="s">
        <v>80</v>
      </c>
      <c r="X906" s="6" t="s">
        <v>80</v>
      </c>
      <c r="Y906" s="6" t="s">
        <v>92</v>
      </c>
      <c r="Z906" s="6" t="s">
        <v>80</v>
      </c>
      <c r="AA906" s="6" t="s">
        <v>93</v>
      </c>
      <c r="AB906"/>
      <c r="AC906"/>
      <c r="AD906"/>
      <c r="AE906" t="str">
        <f>VLOOKUP(E906,'Synthèse ventes'!$A$5:$C$2461,3,0)</f>
        <v>Rond Ø330 pour Pamiers</v>
      </c>
      <c r="AF906" t="str">
        <f>VLOOKUP(E906,'Synthèse ventes'!$A$5:$C$2461,2,0)</f>
        <v>AD PAMIERS</v>
      </c>
      <c r="AG906"/>
      <c r="AH906"/>
      <c r="AI906"/>
      <c r="AJ906"/>
      <c r="AK906" s="6" t="s">
        <v>92</v>
      </c>
      <c r="AL906" s="6" t="s">
        <v>3327</v>
      </c>
      <c r="AM906" s="6" t="s">
        <v>95</v>
      </c>
      <c r="AN906" s="6" t="s">
        <v>2311</v>
      </c>
      <c r="AO906" s="6" t="s">
        <v>756</v>
      </c>
      <c r="AP906" s="6" t="s">
        <v>80</v>
      </c>
      <c r="AQ906" s="6" t="s">
        <v>80</v>
      </c>
      <c r="AR906" s="6" t="s">
        <v>266</v>
      </c>
      <c r="AS906" s="6" t="s">
        <v>1861</v>
      </c>
      <c r="AT906"/>
      <c r="AU906" s="6" t="s">
        <v>80</v>
      </c>
      <c r="AV906" s="6" t="s">
        <v>100</v>
      </c>
      <c r="AW906"/>
      <c r="AX906"/>
      <c r="AY906"/>
      <c r="AZ906"/>
      <c r="BA906"/>
      <c r="BB906"/>
      <c r="BC906"/>
      <c r="BD906" s="6" t="s">
        <v>3336</v>
      </c>
      <c r="BE906" s="7" t="s">
        <v>102</v>
      </c>
      <c r="BG906" s="7" t="s">
        <v>103</v>
      </c>
      <c r="BH906" s="7">
        <v>2017</v>
      </c>
      <c r="BI906" s="7" t="s">
        <v>104</v>
      </c>
      <c r="BJ906" s="7" t="s">
        <v>105</v>
      </c>
      <c r="BK906" s="7" t="s">
        <v>105</v>
      </c>
      <c r="BL906" s="7" t="s">
        <v>103</v>
      </c>
      <c r="BN906"/>
      <c r="BO906"/>
      <c r="BP906"/>
      <c r="BQ906"/>
      <c r="BR906"/>
      <c r="BS906"/>
      <c r="BT906"/>
      <c r="BU906"/>
      <c r="BV906"/>
      <c r="BW906"/>
      <c r="BX906"/>
      <c r="BY906" s="8">
        <v>100195</v>
      </c>
      <c r="BZ906" s="9" t="s">
        <v>106</v>
      </c>
    </row>
    <row r="907" spans="1:78" s="7" customFormat="1" hidden="1" x14ac:dyDescent="0.25">
      <c r="A907" s="7" t="str">
        <f t="shared" si="14"/>
        <v>ACNS*</v>
      </c>
      <c r="B907" s="6" t="s">
        <v>3355</v>
      </c>
      <c r="C907" s="6" t="s">
        <v>3356</v>
      </c>
      <c r="D907" s="6" t="s">
        <v>3325</v>
      </c>
      <c r="E907" s="6" t="s">
        <v>3326</v>
      </c>
      <c r="F907"/>
      <c r="G907"/>
      <c r="H907" s="6" t="s">
        <v>80</v>
      </c>
      <c r="I907"/>
      <c r="J907" s="6" t="s">
        <v>81</v>
      </c>
      <c r="K907" s="6" t="s">
        <v>82</v>
      </c>
      <c r="L907" s="6" t="s">
        <v>156</v>
      </c>
      <c r="M907" s="6" t="s">
        <v>84</v>
      </c>
      <c r="N907" s="6" t="s">
        <v>85</v>
      </c>
      <c r="O907" s="6" t="s">
        <v>157</v>
      </c>
      <c r="P907" s="6" t="s">
        <v>108</v>
      </c>
      <c r="Q907" s="6" t="s">
        <v>109</v>
      </c>
      <c r="R907" s="6" t="s">
        <v>110</v>
      </c>
      <c r="S907" s="6" t="s">
        <v>109</v>
      </c>
      <c r="T907" s="6" t="s">
        <v>110</v>
      </c>
      <c r="U907" s="6" t="s">
        <v>91</v>
      </c>
      <c r="V907" s="6" t="s">
        <v>91</v>
      </c>
      <c r="W907" s="6" t="s">
        <v>80</v>
      </c>
      <c r="X907" s="6" t="s">
        <v>80</v>
      </c>
      <c r="Y907" s="6" t="s">
        <v>92</v>
      </c>
      <c r="Z907" s="6" t="s">
        <v>80</v>
      </c>
      <c r="AA907" s="6" t="s">
        <v>93</v>
      </c>
      <c r="AB907"/>
      <c r="AC907"/>
      <c r="AD907"/>
      <c r="AE907" t="str">
        <f>VLOOKUP(E907,'Synthèse ventes'!$A$5:$C$2461,3,0)</f>
        <v>Rond Ø330 pour Pamiers</v>
      </c>
      <c r="AF907" t="str">
        <f>VLOOKUP(E907,'Synthèse ventes'!$A$5:$C$2461,2,0)</f>
        <v>AD PAMIERS</v>
      </c>
      <c r="AG907"/>
      <c r="AH907"/>
      <c r="AI907"/>
      <c r="AJ907"/>
      <c r="AK907" s="6" t="s">
        <v>92</v>
      </c>
      <c r="AL907" s="6" t="s">
        <v>3327</v>
      </c>
      <c r="AM907" s="6" t="s">
        <v>95</v>
      </c>
      <c r="AN907" s="6" t="s">
        <v>2311</v>
      </c>
      <c r="AO907" s="6" t="s">
        <v>368</v>
      </c>
      <c r="AP907" s="6" t="s">
        <v>80</v>
      </c>
      <c r="AQ907" s="6" t="s">
        <v>80</v>
      </c>
      <c r="AR907" s="6" t="s">
        <v>266</v>
      </c>
      <c r="AS907" s="6" t="s">
        <v>1861</v>
      </c>
      <c r="AT907"/>
      <c r="AU907" s="6" t="s">
        <v>80</v>
      </c>
      <c r="AV907" s="6" t="s">
        <v>100</v>
      </c>
      <c r="AW907"/>
      <c r="AX907"/>
      <c r="AY907"/>
      <c r="AZ907"/>
      <c r="BA907"/>
      <c r="BB907"/>
      <c r="BC907"/>
      <c r="BD907" s="6" t="s">
        <v>3336</v>
      </c>
      <c r="BE907" s="7" t="s">
        <v>102</v>
      </c>
      <c r="BG907" s="7" t="s">
        <v>103</v>
      </c>
      <c r="BH907" s="7">
        <v>2017</v>
      </c>
      <c r="BI907" s="7" t="s">
        <v>104</v>
      </c>
      <c r="BJ907" s="7" t="s">
        <v>105</v>
      </c>
      <c r="BK907" s="7" t="s">
        <v>105</v>
      </c>
      <c r="BL907" s="7" t="s">
        <v>103</v>
      </c>
      <c r="BN907"/>
      <c r="BO907"/>
      <c r="BP907"/>
      <c r="BQ907"/>
      <c r="BR907"/>
      <c r="BS907"/>
      <c r="BT907"/>
      <c r="BU907"/>
      <c r="BV907"/>
      <c r="BW907"/>
      <c r="BX907"/>
      <c r="BY907" s="8">
        <v>6118</v>
      </c>
      <c r="BZ907" s="9" t="s">
        <v>106</v>
      </c>
    </row>
    <row r="908" spans="1:78" s="7" customFormat="1" hidden="1" x14ac:dyDescent="0.25">
      <c r="A908" s="7" t="str">
        <f t="shared" si="14"/>
        <v>ACNR*</v>
      </c>
      <c r="B908" s="6" t="s">
        <v>3357</v>
      </c>
      <c r="C908" s="6" t="s">
        <v>3358</v>
      </c>
      <c r="D908" s="6" t="s">
        <v>3359</v>
      </c>
      <c r="E908" s="6" t="s">
        <v>3360</v>
      </c>
      <c r="F908"/>
      <c r="G908"/>
      <c r="H908" s="6" t="s">
        <v>80</v>
      </c>
      <c r="I908"/>
      <c r="J908" s="6" t="s">
        <v>81</v>
      </c>
      <c r="K908" s="6" t="s">
        <v>82</v>
      </c>
      <c r="L908" s="6" t="s">
        <v>156</v>
      </c>
      <c r="M908" s="6" t="s">
        <v>84</v>
      </c>
      <c r="N908" s="6" t="s">
        <v>85</v>
      </c>
      <c r="O908" s="6" t="s">
        <v>157</v>
      </c>
      <c r="P908" s="6" t="s">
        <v>108</v>
      </c>
      <c r="Q908" s="6" t="s">
        <v>109</v>
      </c>
      <c r="R908" s="6" t="s">
        <v>110</v>
      </c>
      <c r="S908" s="6" t="s">
        <v>109</v>
      </c>
      <c r="T908" s="6" t="s">
        <v>110</v>
      </c>
      <c r="U908" s="6" t="s">
        <v>91</v>
      </c>
      <c r="V908" s="6" t="s">
        <v>91</v>
      </c>
      <c r="W908" s="6" t="s">
        <v>80</v>
      </c>
      <c r="X908" s="6" t="s">
        <v>80</v>
      </c>
      <c r="Y908" s="6" t="s">
        <v>92</v>
      </c>
      <c r="Z908" s="6" t="s">
        <v>80</v>
      </c>
      <c r="AA908" s="6" t="s">
        <v>93</v>
      </c>
      <c r="AB908"/>
      <c r="AC908"/>
      <c r="AD908"/>
      <c r="AE908" t="str">
        <f>VLOOKUP(E908,'Synthèse ventes'!$A$5:$C$2461,3,0)</f>
        <v>Rond Ø330 pour Pamiers</v>
      </c>
      <c r="AF908" t="str">
        <f>VLOOKUP(E908,'Synthèse ventes'!$A$5:$C$2461,2,0)</f>
        <v>AD PAMIERS</v>
      </c>
      <c r="AG908"/>
      <c r="AH908"/>
      <c r="AI908"/>
      <c r="AJ908"/>
      <c r="AK908" s="6" t="s">
        <v>92</v>
      </c>
      <c r="AL908" s="6" t="s">
        <v>3361</v>
      </c>
      <c r="AM908" s="6" t="s">
        <v>95</v>
      </c>
      <c r="AN908" s="6" t="s">
        <v>1418</v>
      </c>
      <c r="AO908" s="6" t="s">
        <v>394</v>
      </c>
      <c r="AP908" s="6" t="s">
        <v>80</v>
      </c>
      <c r="AQ908" s="6" t="s">
        <v>80</v>
      </c>
      <c r="AR908" s="6" t="s">
        <v>266</v>
      </c>
      <c r="AS908" s="6" t="s">
        <v>1861</v>
      </c>
      <c r="AT908"/>
      <c r="AU908" s="6" t="s">
        <v>80</v>
      </c>
      <c r="AV908" s="6" t="s">
        <v>100</v>
      </c>
      <c r="AW908"/>
      <c r="AX908"/>
      <c r="AY908"/>
      <c r="AZ908"/>
      <c r="BA908"/>
      <c r="BB908"/>
      <c r="BC908"/>
      <c r="BD908" s="6" t="s">
        <v>3362</v>
      </c>
      <c r="BE908" s="7" t="s">
        <v>102</v>
      </c>
      <c r="BG908" s="7" t="s">
        <v>103</v>
      </c>
      <c r="BH908" s="7">
        <v>2017</v>
      </c>
      <c r="BI908" s="7" t="s">
        <v>104</v>
      </c>
      <c r="BJ908" s="7" t="s">
        <v>105</v>
      </c>
      <c r="BK908" s="7" t="s">
        <v>105</v>
      </c>
      <c r="BL908" s="7" t="s">
        <v>103</v>
      </c>
      <c r="BN908"/>
      <c r="BO908"/>
      <c r="BP908"/>
      <c r="BQ908"/>
      <c r="BR908"/>
      <c r="BS908"/>
      <c r="BT908"/>
      <c r="BU908"/>
      <c r="BV908"/>
      <c r="BW908"/>
      <c r="BX908"/>
      <c r="BY908" s="8">
        <v>25716</v>
      </c>
      <c r="BZ908" s="9" t="s">
        <v>106</v>
      </c>
    </row>
    <row r="909" spans="1:78" s="7" customFormat="1" hidden="1" x14ac:dyDescent="0.25">
      <c r="A909" s="7" t="str">
        <f t="shared" si="14"/>
        <v>ACNR*</v>
      </c>
      <c r="B909" s="6" t="s">
        <v>3363</v>
      </c>
      <c r="C909" s="6" t="s">
        <v>3364</v>
      </c>
      <c r="D909" s="6" t="s">
        <v>3359</v>
      </c>
      <c r="E909" s="6" t="s">
        <v>3360</v>
      </c>
      <c r="F909"/>
      <c r="G909"/>
      <c r="H909" s="6" t="s">
        <v>80</v>
      </c>
      <c r="I909"/>
      <c r="J909" s="6" t="s">
        <v>81</v>
      </c>
      <c r="K909" s="6" t="s">
        <v>82</v>
      </c>
      <c r="L909" s="6" t="s">
        <v>156</v>
      </c>
      <c r="M909" s="6" t="s">
        <v>84</v>
      </c>
      <c r="N909" s="6" t="s">
        <v>85</v>
      </c>
      <c r="O909" s="6" t="s">
        <v>157</v>
      </c>
      <c r="P909" s="6" t="s">
        <v>108</v>
      </c>
      <c r="Q909" s="6" t="s">
        <v>109</v>
      </c>
      <c r="R909" s="6" t="s">
        <v>110</v>
      </c>
      <c r="S909" s="6" t="s">
        <v>109</v>
      </c>
      <c r="T909" s="6" t="s">
        <v>110</v>
      </c>
      <c r="U909" s="6" t="s">
        <v>91</v>
      </c>
      <c r="V909" s="6" t="s">
        <v>91</v>
      </c>
      <c r="W909" s="6" t="s">
        <v>80</v>
      </c>
      <c r="X909" s="6" t="s">
        <v>80</v>
      </c>
      <c r="Y909" s="6" t="s">
        <v>92</v>
      </c>
      <c r="Z909" s="6" t="s">
        <v>80</v>
      </c>
      <c r="AA909" s="6" t="s">
        <v>93</v>
      </c>
      <c r="AB909"/>
      <c r="AC909"/>
      <c r="AD909"/>
      <c r="AE909" t="str">
        <f>VLOOKUP(E909,'Synthèse ventes'!$A$5:$C$2461,3,0)</f>
        <v>Rond Ø330 pour Pamiers</v>
      </c>
      <c r="AF909" t="str">
        <f>VLOOKUP(E909,'Synthèse ventes'!$A$5:$C$2461,2,0)</f>
        <v>AD PAMIERS</v>
      </c>
      <c r="AG909"/>
      <c r="AH909"/>
      <c r="AI909"/>
      <c r="AJ909"/>
      <c r="AK909" s="6" t="s">
        <v>92</v>
      </c>
      <c r="AL909" s="6" t="s">
        <v>3361</v>
      </c>
      <c r="AM909" s="6" t="s">
        <v>95</v>
      </c>
      <c r="AN909" s="6" t="s">
        <v>97</v>
      </c>
      <c r="AO909" s="6" t="s">
        <v>400</v>
      </c>
      <c r="AP909" s="6" t="s">
        <v>80</v>
      </c>
      <c r="AQ909" s="6" t="s">
        <v>80</v>
      </c>
      <c r="AR909" s="6" t="s">
        <v>266</v>
      </c>
      <c r="AS909" s="6" t="s">
        <v>1861</v>
      </c>
      <c r="AT909"/>
      <c r="AU909" s="6" t="s">
        <v>80</v>
      </c>
      <c r="AV909" s="6" t="s">
        <v>100</v>
      </c>
      <c r="AW909"/>
      <c r="AX909"/>
      <c r="AY909"/>
      <c r="AZ909"/>
      <c r="BA909"/>
      <c r="BB909"/>
      <c r="BC909"/>
      <c r="BD909" s="6" t="s">
        <v>3362</v>
      </c>
      <c r="BE909" s="7" t="s">
        <v>102</v>
      </c>
      <c r="BG909" s="7" t="s">
        <v>103</v>
      </c>
      <c r="BH909" s="7">
        <v>2017</v>
      </c>
      <c r="BI909" s="7" t="s">
        <v>104</v>
      </c>
      <c r="BJ909" s="7" t="s">
        <v>105</v>
      </c>
      <c r="BK909" s="7" t="s">
        <v>105</v>
      </c>
      <c r="BL909" s="7" t="s">
        <v>103</v>
      </c>
      <c r="BN909"/>
      <c r="BO909"/>
      <c r="BP909"/>
      <c r="BQ909"/>
      <c r="BR909"/>
      <c r="BS909"/>
      <c r="BT909"/>
      <c r="BU909"/>
      <c r="BV909"/>
      <c r="BW909"/>
      <c r="BX909"/>
      <c r="BY909" s="8">
        <v>2608</v>
      </c>
      <c r="BZ909" s="9" t="s">
        <v>106</v>
      </c>
    </row>
    <row r="910" spans="1:78" s="7" customFormat="1" hidden="1" x14ac:dyDescent="0.25">
      <c r="A910" s="7" t="str">
        <f t="shared" si="14"/>
        <v>ACNR*</v>
      </c>
      <c r="B910" s="6" t="s">
        <v>3365</v>
      </c>
      <c r="C910" s="6" t="s">
        <v>3366</v>
      </c>
      <c r="D910" s="6" t="s">
        <v>3359</v>
      </c>
      <c r="E910" s="6" t="s">
        <v>3360</v>
      </c>
      <c r="F910"/>
      <c r="G910"/>
      <c r="H910" s="6" t="s">
        <v>80</v>
      </c>
      <c r="I910"/>
      <c r="J910" s="6" t="s">
        <v>81</v>
      </c>
      <c r="K910" s="6" t="s">
        <v>82</v>
      </c>
      <c r="L910" s="6" t="s">
        <v>156</v>
      </c>
      <c r="M910" s="6" t="s">
        <v>84</v>
      </c>
      <c r="N910" s="6" t="s">
        <v>85</v>
      </c>
      <c r="O910" s="6" t="s">
        <v>157</v>
      </c>
      <c r="P910" s="6" t="s">
        <v>108</v>
      </c>
      <c r="Q910" s="6" t="s">
        <v>109</v>
      </c>
      <c r="R910" s="6" t="s">
        <v>110</v>
      </c>
      <c r="S910" s="6" t="s">
        <v>109</v>
      </c>
      <c r="T910" s="6" t="s">
        <v>110</v>
      </c>
      <c r="U910" s="6" t="s">
        <v>91</v>
      </c>
      <c r="V910" s="6" t="s">
        <v>91</v>
      </c>
      <c r="W910" s="6" t="s">
        <v>80</v>
      </c>
      <c r="X910" s="6" t="s">
        <v>80</v>
      </c>
      <c r="Y910" s="6" t="s">
        <v>92</v>
      </c>
      <c r="Z910" s="6" t="s">
        <v>80</v>
      </c>
      <c r="AA910" s="6" t="s">
        <v>93</v>
      </c>
      <c r="AB910"/>
      <c r="AC910"/>
      <c r="AD910"/>
      <c r="AE910" t="str">
        <f>VLOOKUP(E910,'Synthèse ventes'!$A$5:$C$2461,3,0)</f>
        <v>Rond Ø330 pour Pamiers</v>
      </c>
      <c r="AF910" t="str">
        <f>VLOOKUP(E910,'Synthèse ventes'!$A$5:$C$2461,2,0)</f>
        <v>AD PAMIERS</v>
      </c>
      <c r="AG910"/>
      <c r="AH910"/>
      <c r="AI910"/>
      <c r="AJ910"/>
      <c r="AK910" s="6" t="s">
        <v>92</v>
      </c>
      <c r="AL910" s="6" t="s">
        <v>3361</v>
      </c>
      <c r="AM910" s="6" t="s">
        <v>95</v>
      </c>
      <c r="AN910" s="6" t="s">
        <v>1418</v>
      </c>
      <c r="AO910" s="6" t="s">
        <v>448</v>
      </c>
      <c r="AP910" s="6" t="s">
        <v>80</v>
      </c>
      <c r="AQ910" s="6" t="s">
        <v>80</v>
      </c>
      <c r="AR910" s="6" t="s">
        <v>266</v>
      </c>
      <c r="AS910" s="6" t="s">
        <v>1861</v>
      </c>
      <c r="AT910"/>
      <c r="AU910" s="6" t="s">
        <v>80</v>
      </c>
      <c r="AV910" s="6" t="s">
        <v>100</v>
      </c>
      <c r="AW910"/>
      <c r="AX910"/>
      <c r="AY910"/>
      <c r="AZ910"/>
      <c r="BA910"/>
      <c r="BB910"/>
      <c r="BC910"/>
      <c r="BD910" s="6" t="s">
        <v>3362</v>
      </c>
      <c r="BE910" s="7" t="s">
        <v>102</v>
      </c>
      <c r="BG910" s="7" t="s">
        <v>103</v>
      </c>
      <c r="BH910" s="7">
        <v>2017</v>
      </c>
      <c r="BI910" s="7" t="s">
        <v>104</v>
      </c>
      <c r="BJ910" s="7" t="s">
        <v>105</v>
      </c>
      <c r="BK910" s="7" t="s">
        <v>105</v>
      </c>
      <c r="BL910" s="7" t="s">
        <v>103</v>
      </c>
      <c r="BN910"/>
      <c r="BO910"/>
      <c r="BP910"/>
      <c r="BQ910"/>
      <c r="BR910"/>
      <c r="BS910"/>
      <c r="BT910"/>
      <c r="BU910"/>
      <c r="BV910"/>
      <c r="BW910"/>
      <c r="BX910"/>
      <c r="BY910" s="8">
        <v>98113</v>
      </c>
      <c r="BZ910" s="9" t="s">
        <v>106</v>
      </c>
    </row>
    <row r="911" spans="1:78" s="7" customFormat="1" hidden="1" x14ac:dyDescent="0.25">
      <c r="A911" s="7" t="str">
        <f t="shared" si="14"/>
        <v>ACNR*</v>
      </c>
      <c r="B911" s="6" t="s">
        <v>3367</v>
      </c>
      <c r="C911" s="6" t="s">
        <v>3368</v>
      </c>
      <c r="D911" s="6" t="s">
        <v>3359</v>
      </c>
      <c r="E911" s="6" t="s">
        <v>3360</v>
      </c>
      <c r="F911"/>
      <c r="G911"/>
      <c r="H911" s="6" t="s">
        <v>80</v>
      </c>
      <c r="I911"/>
      <c r="J911" s="6" t="s">
        <v>81</v>
      </c>
      <c r="K911" s="6" t="s">
        <v>82</v>
      </c>
      <c r="L911" s="6" t="s">
        <v>156</v>
      </c>
      <c r="M911" s="6" t="s">
        <v>84</v>
      </c>
      <c r="N911" s="6" t="s">
        <v>85</v>
      </c>
      <c r="O911" s="6" t="s">
        <v>157</v>
      </c>
      <c r="P911" s="6" t="s">
        <v>108</v>
      </c>
      <c r="Q911" s="6" t="s">
        <v>109</v>
      </c>
      <c r="R911" s="6" t="s">
        <v>110</v>
      </c>
      <c r="S911" s="6" t="s">
        <v>109</v>
      </c>
      <c r="T911" s="6" t="s">
        <v>110</v>
      </c>
      <c r="U911" s="6" t="s">
        <v>91</v>
      </c>
      <c r="V911" s="6" t="s">
        <v>91</v>
      </c>
      <c r="W911" s="6" t="s">
        <v>80</v>
      </c>
      <c r="X911" s="6" t="s">
        <v>80</v>
      </c>
      <c r="Y911" s="6" t="s">
        <v>92</v>
      </c>
      <c r="Z911" s="6" t="s">
        <v>80</v>
      </c>
      <c r="AA911" s="6" t="s">
        <v>93</v>
      </c>
      <c r="AB911"/>
      <c r="AC911"/>
      <c r="AD911"/>
      <c r="AE911" t="str">
        <f>VLOOKUP(E911,'Synthèse ventes'!$A$5:$C$2461,3,0)</f>
        <v>Rond Ø330 pour Pamiers</v>
      </c>
      <c r="AF911" t="str">
        <f>VLOOKUP(E911,'Synthèse ventes'!$A$5:$C$2461,2,0)</f>
        <v>AD PAMIERS</v>
      </c>
      <c r="AG911"/>
      <c r="AH911"/>
      <c r="AI911"/>
      <c r="AJ911"/>
      <c r="AK911" s="6" t="s">
        <v>92</v>
      </c>
      <c r="AL911" s="6" t="s">
        <v>3361</v>
      </c>
      <c r="AM911" s="6" t="s">
        <v>95</v>
      </c>
      <c r="AN911" s="6" t="s">
        <v>2311</v>
      </c>
      <c r="AO911" s="6" t="s">
        <v>510</v>
      </c>
      <c r="AP911" s="6" t="s">
        <v>80</v>
      </c>
      <c r="AQ911" s="6" t="s">
        <v>80</v>
      </c>
      <c r="AR911" s="6" t="s">
        <v>266</v>
      </c>
      <c r="AS911" s="6" t="s">
        <v>1861</v>
      </c>
      <c r="AT911"/>
      <c r="AU911" s="6" t="s">
        <v>80</v>
      </c>
      <c r="AV911" s="6" t="s">
        <v>100</v>
      </c>
      <c r="AW911"/>
      <c r="AX911"/>
      <c r="AY911"/>
      <c r="AZ911"/>
      <c r="BA911"/>
      <c r="BB911"/>
      <c r="BC911"/>
      <c r="BD911" s="6" t="s">
        <v>3362</v>
      </c>
      <c r="BE911" s="7" t="s">
        <v>102</v>
      </c>
      <c r="BG911" s="7" t="s">
        <v>103</v>
      </c>
      <c r="BH911" s="7">
        <v>2017</v>
      </c>
      <c r="BI911" s="7" t="s">
        <v>104</v>
      </c>
      <c r="BJ911" s="7" t="s">
        <v>105</v>
      </c>
      <c r="BK911" s="7" t="s">
        <v>105</v>
      </c>
      <c r="BL911" s="7" t="s">
        <v>103</v>
      </c>
      <c r="BN911"/>
      <c r="BO911"/>
      <c r="BP911"/>
      <c r="BQ911"/>
      <c r="BR911"/>
      <c r="BS911"/>
      <c r="BT911"/>
      <c r="BU911"/>
      <c r="BV911"/>
      <c r="BW911"/>
      <c r="BX911"/>
      <c r="BY911" s="8">
        <v>69372</v>
      </c>
      <c r="BZ911" s="9" t="s">
        <v>106</v>
      </c>
    </row>
    <row r="912" spans="1:78" s="7" customFormat="1" hidden="1" x14ac:dyDescent="0.25">
      <c r="A912" s="7" t="str">
        <f t="shared" si="14"/>
        <v>ACNR*</v>
      </c>
      <c r="B912" s="6" t="s">
        <v>3369</v>
      </c>
      <c r="C912" s="6" t="s">
        <v>3370</v>
      </c>
      <c r="D912" s="6" t="s">
        <v>3359</v>
      </c>
      <c r="E912" s="6" t="s">
        <v>3360</v>
      </c>
      <c r="F912"/>
      <c r="G912"/>
      <c r="H912" s="6" t="s">
        <v>80</v>
      </c>
      <c r="I912"/>
      <c r="J912" s="6" t="s">
        <v>81</v>
      </c>
      <c r="K912" s="6" t="s">
        <v>82</v>
      </c>
      <c r="L912" s="6" t="s">
        <v>156</v>
      </c>
      <c r="M912" s="6" t="s">
        <v>84</v>
      </c>
      <c r="N912" s="6" t="s">
        <v>85</v>
      </c>
      <c r="O912" s="6" t="s">
        <v>157</v>
      </c>
      <c r="P912" s="6" t="s">
        <v>108</v>
      </c>
      <c r="Q912" s="6" t="s">
        <v>109</v>
      </c>
      <c r="R912" s="6" t="s">
        <v>110</v>
      </c>
      <c r="S912" s="6" t="s">
        <v>109</v>
      </c>
      <c r="T912" s="6" t="s">
        <v>110</v>
      </c>
      <c r="U912" s="6" t="s">
        <v>91</v>
      </c>
      <c r="V912" s="6" t="s">
        <v>91</v>
      </c>
      <c r="W912" s="6" t="s">
        <v>80</v>
      </c>
      <c r="X912" s="6" t="s">
        <v>80</v>
      </c>
      <c r="Y912" s="6" t="s">
        <v>92</v>
      </c>
      <c r="Z912" s="6" t="s">
        <v>80</v>
      </c>
      <c r="AA912" s="6" t="s">
        <v>93</v>
      </c>
      <c r="AB912"/>
      <c r="AC912"/>
      <c r="AD912"/>
      <c r="AE912" t="str">
        <f>VLOOKUP(E912,'Synthèse ventes'!$A$5:$C$2461,3,0)</f>
        <v>Rond Ø330 pour Pamiers</v>
      </c>
      <c r="AF912" t="str">
        <f>VLOOKUP(E912,'Synthèse ventes'!$A$5:$C$2461,2,0)</f>
        <v>AD PAMIERS</v>
      </c>
      <c r="AG912"/>
      <c r="AH912"/>
      <c r="AI912"/>
      <c r="AJ912"/>
      <c r="AK912" s="6" t="s">
        <v>92</v>
      </c>
      <c r="AL912" s="6" t="s">
        <v>3361</v>
      </c>
      <c r="AM912" s="6" t="s">
        <v>95</v>
      </c>
      <c r="AN912" s="6" t="s">
        <v>2311</v>
      </c>
      <c r="AO912" s="6" t="s">
        <v>756</v>
      </c>
      <c r="AP912" s="6" t="s">
        <v>80</v>
      </c>
      <c r="AQ912" s="6" t="s">
        <v>80</v>
      </c>
      <c r="AR912" s="6" t="s">
        <v>266</v>
      </c>
      <c r="AS912" s="6" t="s">
        <v>1861</v>
      </c>
      <c r="AT912"/>
      <c r="AU912" s="6" t="s">
        <v>80</v>
      </c>
      <c r="AV912" s="6" t="s">
        <v>100</v>
      </c>
      <c r="AW912"/>
      <c r="AX912"/>
      <c r="AY912"/>
      <c r="AZ912"/>
      <c r="BA912"/>
      <c r="BB912"/>
      <c r="BC912"/>
      <c r="BD912" s="6" t="s">
        <v>3362</v>
      </c>
      <c r="BE912" s="7" t="s">
        <v>102</v>
      </c>
      <c r="BG912" s="7" t="s">
        <v>103</v>
      </c>
      <c r="BH912" s="7">
        <v>2017</v>
      </c>
      <c r="BI912" s="7" t="s">
        <v>104</v>
      </c>
      <c r="BJ912" s="7" t="s">
        <v>105</v>
      </c>
      <c r="BK912" s="7" t="s">
        <v>105</v>
      </c>
      <c r="BL912" s="7" t="s">
        <v>103</v>
      </c>
      <c r="BN912"/>
      <c r="BO912"/>
      <c r="BP912"/>
      <c r="BQ912"/>
      <c r="BR912"/>
      <c r="BS912"/>
      <c r="BT912"/>
      <c r="BU912"/>
      <c r="BV912"/>
      <c r="BW912"/>
      <c r="BX912"/>
      <c r="BY912" s="8">
        <v>2537</v>
      </c>
      <c r="BZ912" s="9" t="s">
        <v>106</v>
      </c>
    </row>
    <row r="913" spans="1:78" s="7" customFormat="1" hidden="1" x14ac:dyDescent="0.25">
      <c r="A913" s="7" t="str">
        <f t="shared" si="14"/>
        <v>ACNR*</v>
      </c>
      <c r="B913" s="6" t="s">
        <v>3371</v>
      </c>
      <c r="C913" s="6" t="s">
        <v>3372</v>
      </c>
      <c r="D913" s="6" t="s">
        <v>3359</v>
      </c>
      <c r="E913" s="6" t="s">
        <v>3360</v>
      </c>
      <c r="F913"/>
      <c r="G913"/>
      <c r="H913" s="6" t="s">
        <v>80</v>
      </c>
      <c r="I913"/>
      <c r="J913" s="6" t="s">
        <v>81</v>
      </c>
      <c r="K913" s="6" t="s">
        <v>82</v>
      </c>
      <c r="L913" s="6" t="s">
        <v>156</v>
      </c>
      <c r="M913" s="6" t="s">
        <v>84</v>
      </c>
      <c r="N913" s="6" t="s">
        <v>85</v>
      </c>
      <c r="O913" s="6" t="s">
        <v>157</v>
      </c>
      <c r="P913" s="6" t="s">
        <v>108</v>
      </c>
      <c r="Q913" s="6" t="s">
        <v>109</v>
      </c>
      <c r="R913" s="6" t="s">
        <v>110</v>
      </c>
      <c r="S913" s="6" t="s">
        <v>109</v>
      </c>
      <c r="T913" s="6" t="s">
        <v>110</v>
      </c>
      <c r="U913" s="6" t="s">
        <v>91</v>
      </c>
      <c r="V913" s="6" t="s">
        <v>91</v>
      </c>
      <c r="W913" s="6" t="s">
        <v>80</v>
      </c>
      <c r="X913" s="6" t="s">
        <v>80</v>
      </c>
      <c r="Y913" s="6" t="s">
        <v>92</v>
      </c>
      <c r="Z913" s="6" t="s">
        <v>80</v>
      </c>
      <c r="AA913" s="6" t="s">
        <v>93</v>
      </c>
      <c r="AB913"/>
      <c r="AC913"/>
      <c r="AD913"/>
      <c r="AE913" t="str">
        <f>VLOOKUP(E913,'Synthèse ventes'!$A$5:$C$2461,3,0)</f>
        <v>Rond Ø330 pour Pamiers</v>
      </c>
      <c r="AF913" t="str">
        <f>VLOOKUP(E913,'Synthèse ventes'!$A$5:$C$2461,2,0)</f>
        <v>AD PAMIERS</v>
      </c>
      <c r="AG913"/>
      <c r="AH913"/>
      <c r="AI913"/>
      <c r="AJ913"/>
      <c r="AK913" s="6" t="s">
        <v>92</v>
      </c>
      <c r="AL913" s="6" t="s">
        <v>3361</v>
      </c>
      <c r="AM913" s="6" t="s">
        <v>95</v>
      </c>
      <c r="AN913" s="6" t="s">
        <v>2311</v>
      </c>
      <c r="AO913" s="6" t="s">
        <v>368</v>
      </c>
      <c r="AP913" s="6" t="s">
        <v>80</v>
      </c>
      <c r="AQ913" s="6" t="s">
        <v>80</v>
      </c>
      <c r="AR913" s="6" t="s">
        <v>266</v>
      </c>
      <c r="AS913" s="6" t="s">
        <v>1861</v>
      </c>
      <c r="AT913"/>
      <c r="AU913" s="6" t="s">
        <v>80</v>
      </c>
      <c r="AV913" s="6" t="s">
        <v>100</v>
      </c>
      <c r="AW913"/>
      <c r="AX913"/>
      <c r="AY913"/>
      <c r="AZ913"/>
      <c r="BA913"/>
      <c r="BB913"/>
      <c r="BC913"/>
      <c r="BD913" s="6" t="s">
        <v>3362</v>
      </c>
      <c r="BE913" s="7" t="s">
        <v>102</v>
      </c>
      <c r="BG913" s="7" t="s">
        <v>103</v>
      </c>
      <c r="BH913" s="7">
        <v>2017</v>
      </c>
      <c r="BI913" s="7" t="s">
        <v>104</v>
      </c>
      <c r="BJ913" s="7" t="s">
        <v>105</v>
      </c>
      <c r="BK913" s="7" t="s">
        <v>105</v>
      </c>
      <c r="BL913" s="7" t="s">
        <v>103</v>
      </c>
      <c r="BN913"/>
      <c r="BO913"/>
      <c r="BP913"/>
      <c r="BQ913"/>
      <c r="BR913"/>
      <c r="BS913"/>
      <c r="BT913"/>
      <c r="BU913"/>
      <c r="BV913"/>
      <c r="BW913"/>
      <c r="BX913"/>
      <c r="BY913" s="8">
        <v>9298</v>
      </c>
      <c r="BZ913" s="9" t="s">
        <v>106</v>
      </c>
    </row>
    <row r="914" spans="1:78" s="7" customFormat="1" hidden="1" x14ac:dyDescent="0.25">
      <c r="A914" s="7" t="str">
        <f t="shared" si="14"/>
        <v>ACEW*</v>
      </c>
      <c r="B914" s="6" t="s">
        <v>3373</v>
      </c>
      <c r="C914" s="6" t="s">
        <v>3374</v>
      </c>
      <c r="D914" s="6" t="s">
        <v>3375</v>
      </c>
      <c r="E914" s="6" t="s">
        <v>3376</v>
      </c>
      <c r="F914"/>
      <c r="G914"/>
      <c r="H914" s="6" t="s">
        <v>80</v>
      </c>
      <c r="I914"/>
      <c r="J914" s="6" t="s">
        <v>81</v>
      </c>
      <c r="K914" s="6" t="s">
        <v>82</v>
      </c>
      <c r="L914" s="6" t="s">
        <v>156</v>
      </c>
      <c r="M914" s="6" t="s">
        <v>84</v>
      </c>
      <c r="N914" s="6" t="s">
        <v>85</v>
      </c>
      <c r="O914" s="6" t="s">
        <v>157</v>
      </c>
      <c r="P914" s="6" t="s">
        <v>108</v>
      </c>
      <c r="Q914" s="6" t="s">
        <v>109</v>
      </c>
      <c r="R914" s="6" t="s">
        <v>110</v>
      </c>
      <c r="S914" s="6" t="s">
        <v>109</v>
      </c>
      <c r="T914" s="6" t="s">
        <v>110</v>
      </c>
      <c r="U914" s="6" t="s">
        <v>91</v>
      </c>
      <c r="V914" s="6" t="s">
        <v>91</v>
      </c>
      <c r="W914" s="6" t="s">
        <v>80</v>
      </c>
      <c r="X914" s="6" t="s">
        <v>80</v>
      </c>
      <c r="Y914" s="6" t="s">
        <v>92</v>
      </c>
      <c r="Z914" s="6" t="s">
        <v>80</v>
      </c>
      <c r="AA914" s="6" t="s">
        <v>93</v>
      </c>
      <c r="AB914"/>
      <c r="AC914"/>
      <c r="AD914"/>
      <c r="AE914" t="str">
        <f>VLOOKUP(E914,'Synthèse ventes'!$A$5:$C$2461,3,0)</f>
        <v>Rond Ø125 pour Pamiers</v>
      </c>
      <c r="AF914" t="str">
        <f>VLOOKUP(E914,'Synthèse ventes'!$A$5:$C$2461,2,0)</f>
        <v>AD PAMIERS</v>
      </c>
      <c r="AG914"/>
      <c r="AH914"/>
      <c r="AI914"/>
      <c r="AJ914"/>
      <c r="AK914" s="6" t="s">
        <v>80</v>
      </c>
      <c r="AL914" s="6" t="s">
        <v>3377</v>
      </c>
      <c r="AM914" s="6" t="s">
        <v>95</v>
      </c>
      <c r="AN914" s="6" t="s">
        <v>2825</v>
      </c>
      <c r="AO914" s="6" t="s">
        <v>448</v>
      </c>
      <c r="AP914" s="6" t="s">
        <v>80</v>
      </c>
      <c r="AQ914" s="6" t="s">
        <v>80</v>
      </c>
      <c r="AR914" s="6" t="s">
        <v>1477</v>
      </c>
      <c r="AS914" s="6" t="s">
        <v>147</v>
      </c>
      <c r="AT914"/>
      <c r="AU914" s="6" t="s">
        <v>80</v>
      </c>
      <c r="AV914" s="6" t="s">
        <v>100</v>
      </c>
      <c r="AW914"/>
      <c r="AX914"/>
      <c r="AY914"/>
      <c r="AZ914"/>
      <c r="BA914"/>
      <c r="BB914"/>
      <c r="BC914"/>
      <c r="BD914" s="6" t="s">
        <v>3378</v>
      </c>
      <c r="BE914" s="7" t="s">
        <v>102</v>
      </c>
      <c r="BG914" s="7" t="s">
        <v>103</v>
      </c>
      <c r="BH914" s="7">
        <v>2016</v>
      </c>
      <c r="BI914" s="7" t="s">
        <v>104</v>
      </c>
      <c r="BJ914" s="7" t="s">
        <v>105</v>
      </c>
      <c r="BK914" s="7" t="s">
        <v>105</v>
      </c>
      <c r="BL914" s="7" t="s">
        <v>103</v>
      </c>
      <c r="BN914"/>
      <c r="BO914"/>
      <c r="BP914"/>
      <c r="BQ914"/>
      <c r="BR914"/>
      <c r="BS914"/>
      <c r="BT914"/>
      <c r="BU914"/>
      <c r="BV914"/>
      <c r="BW914"/>
      <c r="BX914"/>
      <c r="BY914" s="8">
        <v>98049</v>
      </c>
      <c r="BZ914" s="9" t="s">
        <v>106</v>
      </c>
    </row>
    <row r="915" spans="1:78" s="7" customFormat="1" hidden="1" x14ac:dyDescent="0.25">
      <c r="A915" s="7" t="str">
        <f t="shared" si="14"/>
        <v>ACEW*</v>
      </c>
      <c r="B915" s="6" t="s">
        <v>3379</v>
      </c>
      <c r="C915" s="6" t="s">
        <v>3380</v>
      </c>
      <c r="D915" s="6" t="s">
        <v>3375</v>
      </c>
      <c r="E915" s="6" t="s">
        <v>3376</v>
      </c>
      <c r="F915"/>
      <c r="G915"/>
      <c r="H915" s="6" t="s">
        <v>80</v>
      </c>
      <c r="I915"/>
      <c r="J915" s="6" t="s">
        <v>81</v>
      </c>
      <c r="K915" s="6" t="s">
        <v>82</v>
      </c>
      <c r="L915" s="6" t="s">
        <v>156</v>
      </c>
      <c r="M915" s="6" t="s">
        <v>84</v>
      </c>
      <c r="N915" s="6" t="s">
        <v>85</v>
      </c>
      <c r="O915" s="6" t="s">
        <v>157</v>
      </c>
      <c r="P915" s="6" t="s">
        <v>108</v>
      </c>
      <c r="Q915" s="6" t="s">
        <v>109</v>
      </c>
      <c r="R915" s="6" t="s">
        <v>110</v>
      </c>
      <c r="S915" s="6" t="s">
        <v>109</v>
      </c>
      <c r="T915" s="6" t="s">
        <v>110</v>
      </c>
      <c r="U915" s="6" t="s">
        <v>91</v>
      </c>
      <c r="V915" s="6" t="s">
        <v>91</v>
      </c>
      <c r="W915" s="6" t="s">
        <v>80</v>
      </c>
      <c r="X915" s="6" t="s">
        <v>80</v>
      </c>
      <c r="Y915" s="6" t="s">
        <v>92</v>
      </c>
      <c r="Z915" s="6" t="s">
        <v>80</v>
      </c>
      <c r="AA915" s="6" t="s">
        <v>93</v>
      </c>
      <c r="AB915"/>
      <c r="AC915"/>
      <c r="AD915"/>
      <c r="AE915" t="str">
        <f>VLOOKUP(E915,'Synthèse ventes'!$A$5:$C$2461,3,0)</f>
        <v>Rond Ø125 pour Pamiers</v>
      </c>
      <c r="AF915" t="str">
        <f>VLOOKUP(E915,'Synthèse ventes'!$A$5:$C$2461,2,0)</f>
        <v>AD PAMIERS</v>
      </c>
      <c r="AG915"/>
      <c r="AH915"/>
      <c r="AI915"/>
      <c r="AJ915"/>
      <c r="AK915" s="6" t="s">
        <v>80</v>
      </c>
      <c r="AL915" s="6" t="s">
        <v>3377</v>
      </c>
      <c r="AM915" s="6" t="s">
        <v>95</v>
      </c>
      <c r="AN915" s="6" t="s">
        <v>2825</v>
      </c>
      <c r="AO915" s="6" t="s">
        <v>451</v>
      </c>
      <c r="AP915" s="6" t="s">
        <v>80</v>
      </c>
      <c r="AQ915" s="6" t="s">
        <v>80</v>
      </c>
      <c r="AR915" s="6" t="s">
        <v>1477</v>
      </c>
      <c r="AS915" s="6" t="s">
        <v>147</v>
      </c>
      <c r="AT915"/>
      <c r="AU915" s="6" t="s">
        <v>80</v>
      </c>
      <c r="AV915" s="6" t="s">
        <v>100</v>
      </c>
      <c r="AW915"/>
      <c r="AX915"/>
      <c r="AY915"/>
      <c r="AZ915"/>
      <c r="BA915"/>
      <c r="BB915"/>
      <c r="BC915"/>
      <c r="BD915" s="6" t="s">
        <v>3378</v>
      </c>
      <c r="BE915" s="7" t="s">
        <v>102</v>
      </c>
      <c r="BG915" s="7" t="s">
        <v>103</v>
      </c>
      <c r="BH915" s="7">
        <v>2016</v>
      </c>
      <c r="BI915" s="7" t="s">
        <v>104</v>
      </c>
      <c r="BJ915" s="7" t="s">
        <v>105</v>
      </c>
      <c r="BK915" s="7" t="s">
        <v>105</v>
      </c>
      <c r="BL915" s="7" t="s">
        <v>103</v>
      </c>
      <c r="BN915"/>
      <c r="BO915"/>
      <c r="BP915"/>
      <c r="BQ915"/>
      <c r="BR915"/>
      <c r="BS915"/>
      <c r="BT915"/>
      <c r="BU915"/>
      <c r="BV915"/>
      <c r="BW915"/>
      <c r="BX915"/>
      <c r="BY915" s="8">
        <v>86198</v>
      </c>
      <c r="BZ915" s="9" t="s">
        <v>106</v>
      </c>
    </row>
    <row r="916" spans="1:78" s="7" customFormat="1" hidden="1" x14ac:dyDescent="0.25">
      <c r="A916" s="7" t="str">
        <f t="shared" si="14"/>
        <v>ACEW*</v>
      </c>
      <c r="B916" s="6" t="s">
        <v>3381</v>
      </c>
      <c r="C916" s="6" t="s">
        <v>3382</v>
      </c>
      <c r="D916" s="6" t="s">
        <v>3375</v>
      </c>
      <c r="E916" s="6" t="s">
        <v>3376</v>
      </c>
      <c r="F916"/>
      <c r="G916"/>
      <c r="H916" s="6" t="s">
        <v>80</v>
      </c>
      <c r="I916"/>
      <c r="J916" s="6" t="s">
        <v>81</v>
      </c>
      <c r="K916" s="6" t="s">
        <v>82</v>
      </c>
      <c r="L916" s="6" t="s">
        <v>156</v>
      </c>
      <c r="M916" s="6" t="s">
        <v>84</v>
      </c>
      <c r="N916" s="6" t="s">
        <v>85</v>
      </c>
      <c r="O916" s="6" t="s">
        <v>157</v>
      </c>
      <c r="P916" s="6" t="s">
        <v>108</v>
      </c>
      <c r="Q916" s="6" t="s">
        <v>109</v>
      </c>
      <c r="R916" s="6" t="s">
        <v>110</v>
      </c>
      <c r="S916" s="6" t="s">
        <v>109</v>
      </c>
      <c r="T916" s="6" t="s">
        <v>110</v>
      </c>
      <c r="U916" s="6" t="s">
        <v>91</v>
      </c>
      <c r="V916" s="6" t="s">
        <v>91</v>
      </c>
      <c r="W916" s="6" t="s">
        <v>80</v>
      </c>
      <c r="X916" s="6" t="s">
        <v>80</v>
      </c>
      <c r="Y916" s="6" t="s">
        <v>92</v>
      </c>
      <c r="Z916" s="6" t="s">
        <v>80</v>
      </c>
      <c r="AA916" s="6" t="s">
        <v>93</v>
      </c>
      <c r="AB916"/>
      <c r="AC916"/>
      <c r="AD916"/>
      <c r="AE916" t="str">
        <f>VLOOKUP(E916,'Synthèse ventes'!$A$5:$C$2461,3,0)</f>
        <v>Rond Ø125 pour Pamiers</v>
      </c>
      <c r="AF916" t="str">
        <f>VLOOKUP(E916,'Synthèse ventes'!$A$5:$C$2461,2,0)</f>
        <v>AD PAMIERS</v>
      </c>
      <c r="AG916"/>
      <c r="AH916"/>
      <c r="AI916"/>
      <c r="AJ916"/>
      <c r="AK916" s="6" t="s">
        <v>80</v>
      </c>
      <c r="AL916" s="6" t="s">
        <v>3377</v>
      </c>
      <c r="AM916" s="6" t="s">
        <v>95</v>
      </c>
      <c r="AN916" s="6" t="s">
        <v>2825</v>
      </c>
      <c r="AO916" s="6" t="s">
        <v>454</v>
      </c>
      <c r="AP916" s="6" t="s">
        <v>80</v>
      </c>
      <c r="AQ916" s="6" t="s">
        <v>80</v>
      </c>
      <c r="AR916" s="6" t="s">
        <v>1477</v>
      </c>
      <c r="AS916" s="6" t="s">
        <v>147</v>
      </c>
      <c r="AT916"/>
      <c r="AU916" s="6" t="s">
        <v>80</v>
      </c>
      <c r="AV916" s="6" t="s">
        <v>100</v>
      </c>
      <c r="AW916"/>
      <c r="AX916"/>
      <c r="AY916"/>
      <c r="AZ916"/>
      <c r="BA916"/>
      <c r="BB916"/>
      <c r="BC916"/>
      <c r="BD916" s="6" t="s">
        <v>3378</v>
      </c>
      <c r="BE916" s="7" t="s">
        <v>102</v>
      </c>
      <c r="BG916" s="7" t="s">
        <v>103</v>
      </c>
      <c r="BH916" s="7">
        <v>2016</v>
      </c>
      <c r="BI916" s="7" t="s">
        <v>104</v>
      </c>
      <c r="BJ916" s="7" t="s">
        <v>105</v>
      </c>
      <c r="BK916" s="7" t="s">
        <v>105</v>
      </c>
      <c r="BL916" s="7" t="s">
        <v>103</v>
      </c>
      <c r="BN916"/>
      <c r="BO916"/>
      <c r="BP916"/>
      <c r="BQ916"/>
      <c r="BR916"/>
      <c r="BS916"/>
      <c r="BT916"/>
      <c r="BU916"/>
      <c r="BV916"/>
      <c r="BW916"/>
      <c r="BX916"/>
      <c r="BY916" s="8">
        <v>63171</v>
      </c>
      <c r="BZ916" s="9" t="s">
        <v>106</v>
      </c>
    </row>
    <row r="917" spans="1:78" s="7" customFormat="1" hidden="1" x14ac:dyDescent="0.25">
      <c r="A917" s="7" t="str">
        <f t="shared" si="14"/>
        <v>ACEW*</v>
      </c>
      <c r="B917" s="6" t="s">
        <v>3383</v>
      </c>
      <c r="C917" s="6" t="s">
        <v>3384</v>
      </c>
      <c r="D917" s="6" t="s">
        <v>3375</v>
      </c>
      <c r="E917" s="6" t="s">
        <v>3376</v>
      </c>
      <c r="F917"/>
      <c r="G917"/>
      <c r="H917" s="6" t="s">
        <v>80</v>
      </c>
      <c r="I917"/>
      <c r="J917" s="6" t="s">
        <v>81</v>
      </c>
      <c r="K917" s="6" t="s">
        <v>82</v>
      </c>
      <c r="L917" s="6" t="s">
        <v>156</v>
      </c>
      <c r="M917" s="6" t="s">
        <v>84</v>
      </c>
      <c r="N917" s="6" t="s">
        <v>85</v>
      </c>
      <c r="O917" s="6" t="s">
        <v>157</v>
      </c>
      <c r="P917" s="6" t="s">
        <v>108</v>
      </c>
      <c r="Q917" s="6" t="s">
        <v>109</v>
      </c>
      <c r="R917" s="6" t="s">
        <v>110</v>
      </c>
      <c r="S917" s="6" t="s">
        <v>109</v>
      </c>
      <c r="T917" s="6" t="s">
        <v>110</v>
      </c>
      <c r="U917" s="6" t="s">
        <v>91</v>
      </c>
      <c r="V917" s="6" t="s">
        <v>91</v>
      </c>
      <c r="W917" s="6" t="s">
        <v>80</v>
      </c>
      <c r="X917" s="6" t="s">
        <v>80</v>
      </c>
      <c r="Y917" s="6" t="s">
        <v>92</v>
      </c>
      <c r="Z917" s="6" t="s">
        <v>80</v>
      </c>
      <c r="AA917" s="6" t="s">
        <v>93</v>
      </c>
      <c r="AB917"/>
      <c r="AC917"/>
      <c r="AD917"/>
      <c r="AE917" t="str">
        <f>VLOOKUP(E917,'Synthèse ventes'!$A$5:$C$2461,3,0)</f>
        <v>Rond Ø125 pour Pamiers</v>
      </c>
      <c r="AF917" t="str">
        <f>VLOOKUP(E917,'Synthèse ventes'!$A$5:$C$2461,2,0)</f>
        <v>AD PAMIERS</v>
      </c>
      <c r="AG917"/>
      <c r="AH917"/>
      <c r="AI917"/>
      <c r="AJ917"/>
      <c r="AK917" s="6" t="s">
        <v>80</v>
      </c>
      <c r="AL917" s="6" t="s">
        <v>3377</v>
      </c>
      <c r="AM917" s="6" t="s">
        <v>95</v>
      </c>
      <c r="AN917" s="6" t="s">
        <v>3385</v>
      </c>
      <c r="AO917" s="6" t="s">
        <v>448</v>
      </c>
      <c r="AP917" s="6" t="s">
        <v>80</v>
      </c>
      <c r="AQ917" s="6" t="s">
        <v>80</v>
      </c>
      <c r="AR917" s="6" t="s">
        <v>1477</v>
      </c>
      <c r="AS917" s="6" t="s">
        <v>147</v>
      </c>
      <c r="AT917"/>
      <c r="AU917" s="6" t="s">
        <v>80</v>
      </c>
      <c r="AV917" s="6" t="s">
        <v>100</v>
      </c>
      <c r="AW917"/>
      <c r="AX917"/>
      <c r="AY917"/>
      <c r="AZ917"/>
      <c r="BA917"/>
      <c r="BB917"/>
      <c r="BC917"/>
      <c r="BD917" s="6" t="s">
        <v>3378</v>
      </c>
      <c r="BE917" s="7" t="s">
        <v>102</v>
      </c>
      <c r="BG917" s="7" t="s">
        <v>103</v>
      </c>
      <c r="BH917" s="7">
        <v>2016</v>
      </c>
      <c r="BI917" s="7" t="s">
        <v>104</v>
      </c>
      <c r="BJ917" s="7" t="s">
        <v>105</v>
      </c>
      <c r="BK917" s="7" t="s">
        <v>105</v>
      </c>
      <c r="BL917" s="7" t="s">
        <v>103</v>
      </c>
      <c r="BN917"/>
      <c r="BO917"/>
      <c r="BP917"/>
      <c r="BQ917"/>
      <c r="BR917"/>
      <c r="BS917"/>
      <c r="BT917"/>
      <c r="BU917"/>
      <c r="BV917"/>
      <c r="BW917"/>
      <c r="BX917"/>
      <c r="BY917" s="8">
        <v>105566</v>
      </c>
      <c r="BZ917" s="9" t="s">
        <v>106</v>
      </c>
    </row>
    <row r="918" spans="1:78" s="7" customFormat="1" hidden="1" x14ac:dyDescent="0.25">
      <c r="A918" s="7" t="str">
        <f t="shared" si="14"/>
        <v>ACEW*</v>
      </c>
      <c r="B918" s="6" t="s">
        <v>3386</v>
      </c>
      <c r="C918" s="6" t="s">
        <v>3387</v>
      </c>
      <c r="D918" s="6" t="s">
        <v>3375</v>
      </c>
      <c r="E918" s="6" t="s">
        <v>3376</v>
      </c>
      <c r="F918"/>
      <c r="G918"/>
      <c r="H918" s="6" t="s">
        <v>80</v>
      </c>
      <c r="I918"/>
      <c r="J918" s="6" t="s">
        <v>81</v>
      </c>
      <c r="K918" s="6" t="s">
        <v>82</v>
      </c>
      <c r="L918" s="6" t="s">
        <v>156</v>
      </c>
      <c r="M918" s="6" t="s">
        <v>84</v>
      </c>
      <c r="N918" s="6" t="s">
        <v>85</v>
      </c>
      <c r="O918" s="6" t="s">
        <v>157</v>
      </c>
      <c r="P918" s="6" t="s">
        <v>108</v>
      </c>
      <c r="Q918" s="6" t="s">
        <v>109</v>
      </c>
      <c r="R918" s="6" t="s">
        <v>110</v>
      </c>
      <c r="S918" s="6" t="s">
        <v>109</v>
      </c>
      <c r="T918" s="6" t="s">
        <v>110</v>
      </c>
      <c r="U918" s="6" t="s">
        <v>91</v>
      </c>
      <c r="V918" s="6" t="s">
        <v>91</v>
      </c>
      <c r="W918" s="6" t="s">
        <v>80</v>
      </c>
      <c r="X918" s="6" t="s">
        <v>80</v>
      </c>
      <c r="Y918" s="6" t="s">
        <v>92</v>
      </c>
      <c r="Z918" s="6" t="s">
        <v>80</v>
      </c>
      <c r="AA918" s="6" t="s">
        <v>93</v>
      </c>
      <c r="AB918"/>
      <c r="AC918"/>
      <c r="AD918"/>
      <c r="AE918" t="str">
        <f>VLOOKUP(E918,'Synthèse ventes'!$A$5:$C$2461,3,0)</f>
        <v>Rond Ø125 pour Pamiers</v>
      </c>
      <c r="AF918" t="str">
        <f>VLOOKUP(E918,'Synthèse ventes'!$A$5:$C$2461,2,0)</f>
        <v>AD PAMIERS</v>
      </c>
      <c r="AG918"/>
      <c r="AH918"/>
      <c r="AI918"/>
      <c r="AJ918"/>
      <c r="AK918" s="6" t="s">
        <v>80</v>
      </c>
      <c r="AL918" s="6" t="s">
        <v>3377</v>
      </c>
      <c r="AM918" s="6" t="s">
        <v>95</v>
      </c>
      <c r="AN918" s="6" t="s">
        <v>3388</v>
      </c>
      <c r="AO918" s="6" t="s">
        <v>448</v>
      </c>
      <c r="AP918" s="6" t="s">
        <v>80</v>
      </c>
      <c r="AQ918" s="6" t="s">
        <v>80</v>
      </c>
      <c r="AR918" s="6" t="s">
        <v>1477</v>
      </c>
      <c r="AS918" s="6" t="s">
        <v>147</v>
      </c>
      <c r="AT918"/>
      <c r="AU918" s="6" t="s">
        <v>80</v>
      </c>
      <c r="AV918" s="6" t="s">
        <v>100</v>
      </c>
      <c r="AW918"/>
      <c r="AX918"/>
      <c r="AY918"/>
      <c r="AZ918"/>
      <c r="BA918"/>
      <c r="BB918"/>
      <c r="BC918"/>
      <c r="BD918" s="6" t="s">
        <v>3378</v>
      </c>
      <c r="BE918" s="7" t="s">
        <v>102</v>
      </c>
      <c r="BG918" s="7" t="s">
        <v>103</v>
      </c>
      <c r="BH918" s="7">
        <v>2016</v>
      </c>
      <c r="BI918" s="7" t="s">
        <v>104</v>
      </c>
      <c r="BJ918" s="7" t="s">
        <v>105</v>
      </c>
      <c r="BK918" s="7" t="s">
        <v>105</v>
      </c>
      <c r="BL918" s="7" t="s">
        <v>103</v>
      </c>
      <c r="BN918"/>
      <c r="BO918"/>
      <c r="BP918"/>
      <c r="BQ918"/>
      <c r="BR918"/>
      <c r="BS918"/>
      <c r="BT918"/>
      <c r="BU918"/>
      <c r="BV918"/>
      <c r="BW918"/>
      <c r="BX918"/>
      <c r="BY918" s="8">
        <v>68860</v>
      </c>
      <c r="BZ918" s="9" t="s">
        <v>106</v>
      </c>
    </row>
    <row r="919" spans="1:78" s="7" customFormat="1" hidden="1" x14ac:dyDescent="0.25">
      <c r="A919" s="7" t="str">
        <f t="shared" si="14"/>
        <v>ACEW*</v>
      </c>
      <c r="B919" s="6" t="s">
        <v>3389</v>
      </c>
      <c r="C919" s="6" t="s">
        <v>3390</v>
      </c>
      <c r="D919" s="6" t="s">
        <v>3375</v>
      </c>
      <c r="E919" s="6" t="s">
        <v>3376</v>
      </c>
      <c r="F919"/>
      <c r="G919"/>
      <c r="H919" s="6" t="s">
        <v>80</v>
      </c>
      <c r="I919"/>
      <c r="J919" s="6" t="s">
        <v>81</v>
      </c>
      <c r="K919" s="6" t="s">
        <v>82</v>
      </c>
      <c r="L919" s="6" t="s">
        <v>156</v>
      </c>
      <c r="M919" s="6" t="s">
        <v>84</v>
      </c>
      <c r="N919" s="6" t="s">
        <v>85</v>
      </c>
      <c r="O919" s="6" t="s">
        <v>157</v>
      </c>
      <c r="P919" s="6" t="s">
        <v>108</v>
      </c>
      <c r="Q919" s="6" t="s">
        <v>109</v>
      </c>
      <c r="R919" s="6" t="s">
        <v>110</v>
      </c>
      <c r="S919" s="6" t="s">
        <v>109</v>
      </c>
      <c r="T919" s="6" t="s">
        <v>110</v>
      </c>
      <c r="U919" s="6" t="s">
        <v>91</v>
      </c>
      <c r="V919" s="6" t="s">
        <v>91</v>
      </c>
      <c r="W919" s="6" t="s">
        <v>80</v>
      </c>
      <c r="X919" s="6" t="s">
        <v>80</v>
      </c>
      <c r="Y919" s="6" t="s">
        <v>92</v>
      </c>
      <c r="Z919" s="6" t="s">
        <v>80</v>
      </c>
      <c r="AA919" s="6" t="s">
        <v>93</v>
      </c>
      <c r="AB919"/>
      <c r="AC919"/>
      <c r="AD919"/>
      <c r="AE919" t="str">
        <f>VLOOKUP(E919,'Synthèse ventes'!$A$5:$C$2461,3,0)</f>
        <v>Rond Ø125 pour Pamiers</v>
      </c>
      <c r="AF919" t="str">
        <f>VLOOKUP(E919,'Synthèse ventes'!$A$5:$C$2461,2,0)</f>
        <v>AD PAMIERS</v>
      </c>
      <c r="AG919"/>
      <c r="AH919"/>
      <c r="AI919"/>
      <c r="AJ919"/>
      <c r="AK919" s="6" t="s">
        <v>80</v>
      </c>
      <c r="AL919" s="6" t="s">
        <v>3377</v>
      </c>
      <c r="AM919" s="6" t="s">
        <v>95</v>
      </c>
      <c r="AN919" s="6" t="s">
        <v>3391</v>
      </c>
      <c r="AO919" s="6" t="s">
        <v>448</v>
      </c>
      <c r="AP919" s="6" t="s">
        <v>80</v>
      </c>
      <c r="AQ919" s="6" t="s">
        <v>80</v>
      </c>
      <c r="AR919" s="6" t="s">
        <v>1477</v>
      </c>
      <c r="AS919" s="6" t="s">
        <v>147</v>
      </c>
      <c r="AT919"/>
      <c r="AU919" s="6" t="s">
        <v>80</v>
      </c>
      <c r="AV919" s="6" t="s">
        <v>100</v>
      </c>
      <c r="AW919"/>
      <c r="AX919"/>
      <c r="AY919"/>
      <c r="AZ919"/>
      <c r="BA919"/>
      <c r="BB919"/>
      <c r="BC919"/>
      <c r="BD919" s="6" t="s">
        <v>3378</v>
      </c>
      <c r="BE919" s="7" t="s">
        <v>102</v>
      </c>
      <c r="BG919" s="7" t="s">
        <v>103</v>
      </c>
      <c r="BH919" s="7">
        <v>2016</v>
      </c>
      <c r="BI919" s="7" t="s">
        <v>104</v>
      </c>
      <c r="BJ919" s="7" t="s">
        <v>105</v>
      </c>
      <c r="BK919" s="7" t="s">
        <v>105</v>
      </c>
      <c r="BL919" s="7" t="s">
        <v>103</v>
      </c>
      <c r="BN919"/>
      <c r="BO919"/>
      <c r="BP919"/>
      <c r="BQ919"/>
      <c r="BR919"/>
      <c r="BS919"/>
      <c r="BT919"/>
      <c r="BU919"/>
      <c r="BV919"/>
      <c r="BW919"/>
      <c r="BX919"/>
      <c r="BY919" s="8">
        <v>75052</v>
      </c>
      <c r="BZ919" s="9" t="s">
        <v>106</v>
      </c>
    </row>
    <row r="920" spans="1:78" s="7" customFormat="1" hidden="1" x14ac:dyDescent="0.25">
      <c r="A920" s="7" t="str">
        <f t="shared" si="14"/>
        <v>ACEW*</v>
      </c>
      <c r="B920" s="6" t="s">
        <v>3392</v>
      </c>
      <c r="C920" s="6" t="s">
        <v>3393</v>
      </c>
      <c r="D920" s="6" t="s">
        <v>3375</v>
      </c>
      <c r="E920" s="6" t="s">
        <v>3376</v>
      </c>
      <c r="F920"/>
      <c r="G920"/>
      <c r="H920" s="6" t="s">
        <v>80</v>
      </c>
      <c r="I920"/>
      <c r="J920" s="6" t="s">
        <v>81</v>
      </c>
      <c r="K920" s="6" t="s">
        <v>82</v>
      </c>
      <c r="L920" s="6" t="s">
        <v>156</v>
      </c>
      <c r="M920" s="6" t="s">
        <v>84</v>
      </c>
      <c r="N920" s="6" t="s">
        <v>85</v>
      </c>
      <c r="O920" s="6" t="s">
        <v>157</v>
      </c>
      <c r="P920" s="6" t="s">
        <v>108</v>
      </c>
      <c r="Q920" s="6" t="s">
        <v>109</v>
      </c>
      <c r="R920" s="6" t="s">
        <v>110</v>
      </c>
      <c r="S920" s="6" t="s">
        <v>109</v>
      </c>
      <c r="T920" s="6" t="s">
        <v>110</v>
      </c>
      <c r="U920" s="6" t="s">
        <v>91</v>
      </c>
      <c r="V920" s="6" t="s">
        <v>91</v>
      </c>
      <c r="W920" s="6" t="s">
        <v>80</v>
      </c>
      <c r="X920" s="6" t="s">
        <v>80</v>
      </c>
      <c r="Y920" s="6" t="s">
        <v>92</v>
      </c>
      <c r="Z920" s="6" t="s">
        <v>80</v>
      </c>
      <c r="AA920" s="6" t="s">
        <v>93</v>
      </c>
      <c r="AB920"/>
      <c r="AC920"/>
      <c r="AD920"/>
      <c r="AE920" t="str">
        <f>VLOOKUP(E920,'Synthèse ventes'!$A$5:$C$2461,3,0)</f>
        <v>Rond Ø125 pour Pamiers</v>
      </c>
      <c r="AF920" t="str">
        <f>VLOOKUP(E920,'Synthèse ventes'!$A$5:$C$2461,2,0)</f>
        <v>AD PAMIERS</v>
      </c>
      <c r="AG920"/>
      <c r="AH920"/>
      <c r="AI920"/>
      <c r="AJ920"/>
      <c r="AK920" s="6" t="s">
        <v>80</v>
      </c>
      <c r="AL920" s="6" t="s">
        <v>3377</v>
      </c>
      <c r="AM920" s="6" t="s">
        <v>95</v>
      </c>
      <c r="AN920" s="6" t="s">
        <v>3040</v>
      </c>
      <c r="AO920" s="6" t="s">
        <v>448</v>
      </c>
      <c r="AP920" s="6" t="s">
        <v>80</v>
      </c>
      <c r="AQ920" s="6" t="s">
        <v>80</v>
      </c>
      <c r="AR920" s="6" t="s">
        <v>1477</v>
      </c>
      <c r="AS920" s="6" t="s">
        <v>147</v>
      </c>
      <c r="AT920"/>
      <c r="AU920" s="6" t="s">
        <v>80</v>
      </c>
      <c r="AV920" s="6" t="s">
        <v>100</v>
      </c>
      <c r="AW920"/>
      <c r="AX920"/>
      <c r="AY920"/>
      <c r="AZ920"/>
      <c r="BA920"/>
      <c r="BB920"/>
      <c r="BC920"/>
      <c r="BD920" s="6" t="s">
        <v>3378</v>
      </c>
      <c r="BE920" s="7" t="s">
        <v>102</v>
      </c>
      <c r="BG920" s="7" t="s">
        <v>103</v>
      </c>
      <c r="BH920" s="7">
        <v>2016</v>
      </c>
      <c r="BI920" s="7" t="s">
        <v>104</v>
      </c>
      <c r="BJ920" s="7" t="s">
        <v>105</v>
      </c>
      <c r="BK920" s="7" t="s">
        <v>105</v>
      </c>
      <c r="BL920" s="7" t="s">
        <v>103</v>
      </c>
      <c r="BN920"/>
      <c r="BO920"/>
      <c r="BP920"/>
      <c r="BQ920"/>
      <c r="BR920"/>
      <c r="BS920"/>
      <c r="BT920"/>
      <c r="BU920"/>
      <c r="BV920"/>
      <c r="BW920"/>
      <c r="BX920"/>
      <c r="BY920" s="8">
        <v>45450</v>
      </c>
      <c r="BZ920" s="9" t="s">
        <v>106</v>
      </c>
    </row>
    <row r="921" spans="1:78" s="7" customFormat="1" hidden="1" x14ac:dyDescent="0.25">
      <c r="A921" s="7" t="str">
        <f t="shared" si="14"/>
        <v>ACEW*</v>
      </c>
      <c r="B921" s="6" t="s">
        <v>3394</v>
      </c>
      <c r="C921" s="6" t="s">
        <v>3395</v>
      </c>
      <c r="D921" s="6" t="s">
        <v>3375</v>
      </c>
      <c r="E921" s="6" t="s">
        <v>3376</v>
      </c>
      <c r="F921"/>
      <c r="G921"/>
      <c r="H921" s="6" t="s">
        <v>80</v>
      </c>
      <c r="I921"/>
      <c r="J921" s="6" t="s">
        <v>81</v>
      </c>
      <c r="K921" s="6" t="s">
        <v>82</v>
      </c>
      <c r="L921" s="6" t="s">
        <v>156</v>
      </c>
      <c r="M921" s="6" t="s">
        <v>84</v>
      </c>
      <c r="N921" s="6" t="s">
        <v>85</v>
      </c>
      <c r="O921" s="6" t="s">
        <v>157</v>
      </c>
      <c r="P921" s="6" t="s">
        <v>108</v>
      </c>
      <c r="Q921" s="6" t="s">
        <v>109</v>
      </c>
      <c r="R921" s="6" t="s">
        <v>110</v>
      </c>
      <c r="S921" s="6" t="s">
        <v>109</v>
      </c>
      <c r="T921" s="6" t="s">
        <v>110</v>
      </c>
      <c r="U921" s="6" t="s">
        <v>91</v>
      </c>
      <c r="V921" s="6" t="s">
        <v>91</v>
      </c>
      <c r="W921" s="6" t="s">
        <v>80</v>
      </c>
      <c r="X921" s="6" t="s">
        <v>80</v>
      </c>
      <c r="Y921" s="6" t="s">
        <v>92</v>
      </c>
      <c r="Z921" s="6" t="s">
        <v>80</v>
      </c>
      <c r="AA921" s="6" t="s">
        <v>93</v>
      </c>
      <c r="AB921"/>
      <c r="AC921"/>
      <c r="AD921"/>
      <c r="AE921" t="str">
        <f>VLOOKUP(E921,'Synthèse ventes'!$A$5:$C$2461,3,0)</f>
        <v>Rond Ø125 pour Pamiers</v>
      </c>
      <c r="AF921" t="str">
        <f>VLOOKUP(E921,'Synthèse ventes'!$A$5:$C$2461,2,0)</f>
        <v>AD PAMIERS</v>
      </c>
      <c r="AG921"/>
      <c r="AH921"/>
      <c r="AI921"/>
      <c r="AJ921"/>
      <c r="AK921" s="6" t="s">
        <v>80</v>
      </c>
      <c r="AL921" s="6" t="s">
        <v>3377</v>
      </c>
      <c r="AM921" s="6" t="s">
        <v>95</v>
      </c>
      <c r="AN921" s="6" t="s">
        <v>3040</v>
      </c>
      <c r="AO921" s="6" t="s">
        <v>451</v>
      </c>
      <c r="AP921" s="6" t="s">
        <v>80</v>
      </c>
      <c r="AQ921" s="6" t="s">
        <v>80</v>
      </c>
      <c r="AR921" s="6" t="s">
        <v>1477</v>
      </c>
      <c r="AS921" s="6" t="s">
        <v>147</v>
      </c>
      <c r="AT921"/>
      <c r="AU921" s="6" t="s">
        <v>80</v>
      </c>
      <c r="AV921" s="6" t="s">
        <v>100</v>
      </c>
      <c r="AW921"/>
      <c r="AX921"/>
      <c r="AY921"/>
      <c r="AZ921"/>
      <c r="BA921"/>
      <c r="BB921"/>
      <c r="BC921"/>
      <c r="BD921" s="6" t="s">
        <v>3378</v>
      </c>
      <c r="BE921" s="7" t="s">
        <v>102</v>
      </c>
      <c r="BG921" s="7" t="s">
        <v>103</v>
      </c>
      <c r="BH921" s="7">
        <v>2016</v>
      </c>
      <c r="BI921" s="7" t="s">
        <v>104</v>
      </c>
      <c r="BJ921" s="7" t="s">
        <v>105</v>
      </c>
      <c r="BK921" s="7" t="s">
        <v>105</v>
      </c>
      <c r="BL921" s="7" t="s">
        <v>103</v>
      </c>
      <c r="BN921"/>
      <c r="BO921"/>
      <c r="BP921"/>
      <c r="BQ921"/>
      <c r="BR921"/>
      <c r="BS921"/>
      <c r="BT921"/>
      <c r="BU921"/>
      <c r="BV921"/>
      <c r="BW921"/>
      <c r="BX921"/>
      <c r="BY921" s="8">
        <v>67238</v>
      </c>
      <c r="BZ921" s="9" t="s">
        <v>106</v>
      </c>
    </row>
    <row r="922" spans="1:78" s="7" customFormat="1" hidden="1" x14ac:dyDescent="0.25">
      <c r="A922" s="7" t="str">
        <f t="shared" si="14"/>
        <v>ACEW*</v>
      </c>
      <c r="B922" s="6" t="s">
        <v>3396</v>
      </c>
      <c r="C922" s="6" t="s">
        <v>3397</v>
      </c>
      <c r="D922" s="6" t="s">
        <v>3375</v>
      </c>
      <c r="E922" s="6" t="s">
        <v>3376</v>
      </c>
      <c r="F922"/>
      <c r="G922"/>
      <c r="H922" s="6" t="s">
        <v>80</v>
      </c>
      <c r="I922"/>
      <c r="J922" s="6" t="s">
        <v>81</v>
      </c>
      <c r="K922" s="6" t="s">
        <v>82</v>
      </c>
      <c r="L922" s="6" t="s">
        <v>156</v>
      </c>
      <c r="M922" s="6" t="s">
        <v>84</v>
      </c>
      <c r="N922" s="6" t="s">
        <v>85</v>
      </c>
      <c r="O922" s="6" t="s">
        <v>157</v>
      </c>
      <c r="P922" s="6" t="s">
        <v>108</v>
      </c>
      <c r="Q922" s="6" t="s">
        <v>109</v>
      </c>
      <c r="R922" s="6" t="s">
        <v>110</v>
      </c>
      <c r="S922" s="6" t="s">
        <v>109</v>
      </c>
      <c r="T922" s="6" t="s">
        <v>110</v>
      </c>
      <c r="U922" s="6" t="s">
        <v>91</v>
      </c>
      <c r="V922" s="6" t="s">
        <v>91</v>
      </c>
      <c r="W922" s="6" t="s">
        <v>80</v>
      </c>
      <c r="X922" s="6" t="s">
        <v>80</v>
      </c>
      <c r="Y922" s="6" t="s">
        <v>92</v>
      </c>
      <c r="Z922" s="6" t="s">
        <v>80</v>
      </c>
      <c r="AA922" s="6" t="s">
        <v>93</v>
      </c>
      <c r="AB922"/>
      <c r="AC922"/>
      <c r="AD922"/>
      <c r="AE922" t="str">
        <f>VLOOKUP(E922,'Synthèse ventes'!$A$5:$C$2461,3,0)</f>
        <v>Rond Ø125 pour Pamiers</v>
      </c>
      <c r="AF922" t="str">
        <f>VLOOKUP(E922,'Synthèse ventes'!$A$5:$C$2461,2,0)</f>
        <v>AD PAMIERS</v>
      </c>
      <c r="AG922"/>
      <c r="AH922"/>
      <c r="AI922"/>
      <c r="AJ922"/>
      <c r="AK922" s="6" t="s">
        <v>80</v>
      </c>
      <c r="AL922" s="6" t="s">
        <v>3377</v>
      </c>
      <c r="AM922" s="6" t="s">
        <v>95</v>
      </c>
      <c r="AN922" s="6" t="s">
        <v>3398</v>
      </c>
      <c r="AO922" s="6" t="s">
        <v>448</v>
      </c>
      <c r="AP922" s="6" t="s">
        <v>80</v>
      </c>
      <c r="AQ922" s="6" t="s">
        <v>80</v>
      </c>
      <c r="AR922" s="6" t="s">
        <v>1477</v>
      </c>
      <c r="AS922" s="6" t="s">
        <v>147</v>
      </c>
      <c r="AT922"/>
      <c r="AU922" s="6" t="s">
        <v>80</v>
      </c>
      <c r="AV922" s="6" t="s">
        <v>100</v>
      </c>
      <c r="AW922"/>
      <c r="AX922"/>
      <c r="AY922"/>
      <c r="AZ922"/>
      <c r="BA922"/>
      <c r="BB922"/>
      <c r="BC922"/>
      <c r="BD922" s="6" t="s">
        <v>3378</v>
      </c>
      <c r="BE922" s="7" t="s">
        <v>102</v>
      </c>
      <c r="BG922" s="7" t="s">
        <v>103</v>
      </c>
      <c r="BH922" s="7">
        <v>2016</v>
      </c>
      <c r="BI922" s="7" t="s">
        <v>104</v>
      </c>
      <c r="BJ922" s="7" t="s">
        <v>105</v>
      </c>
      <c r="BK922" s="7" t="s">
        <v>105</v>
      </c>
      <c r="BL922" s="7" t="s">
        <v>103</v>
      </c>
      <c r="BN922"/>
      <c r="BO922"/>
      <c r="BP922"/>
      <c r="BQ922"/>
      <c r="BR922"/>
      <c r="BS922"/>
      <c r="BT922"/>
      <c r="BU922"/>
      <c r="BV922"/>
      <c r="BW922"/>
      <c r="BX922"/>
      <c r="BY922" s="8">
        <v>67166</v>
      </c>
      <c r="BZ922" s="9" t="s">
        <v>106</v>
      </c>
    </row>
    <row r="923" spans="1:78" s="7" customFormat="1" hidden="1" x14ac:dyDescent="0.25">
      <c r="A923" s="7" t="str">
        <f t="shared" si="14"/>
        <v>ACMK*</v>
      </c>
      <c r="B923" s="6" t="s">
        <v>3399</v>
      </c>
      <c r="C923" s="6" t="s">
        <v>3400</v>
      </c>
      <c r="D923" s="6" t="s">
        <v>3401</v>
      </c>
      <c r="E923" s="6" t="s">
        <v>3402</v>
      </c>
      <c r="F923"/>
      <c r="G923"/>
      <c r="H923" s="6" t="s">
        <v>80</v>
      </c>
      <c r="I923"/>
      <c r="J923" s="6" t="s">
        <v>81</v>
      </c>
      <c r="K923" s="6" t="s">
        <v>82</v>
      </c>
      <c r="L923" s="6" t="s">
        <v>156</v>
      </c>
      <c r="M923" s="6" t="s">
        <v>84</v>
      </c>
      <c r="N923" s="6" t="s">
        <v>85</v>
      </c>
      <c r="O923" s="6" t="s">
        <v>157</v>
      </c>
      <c r="P923" s="6" t="s">
        <v>108</v>
      </c>
      <c r="Q923" s="6" t="s">
        <v>109</v>
      </c>
      <c r="R923" s="6" t="s">
        <v>109</v>
      </c>
      <c r="S923" s="6" t="s">
        <v>109</v>
      </c>
      <c r="T923" s="6" t="s">
        <v>110</v>
      </c>
      <c r="U923" s="6" t="s">
        <v>91</v>
      </c>
      <c r="V923" s="6" t="s">
        <v>91</v>
      </c>
      <c r="W923" s="6" t="s">
        <v>80</v>
      </c>
      <c r="X923" s="6" t="s">
        <v>80</v>
      </c>
      <c r="Y923" s="6" t="s">
        <v>92</v>
      </c>
      <c r="Z923" s="6" t="s">
        <v>80</v>
      </c>
      <c r="AA923" s="6" t="s">
        <v>93</v>
      </c>
      <c r="AB923"/>
      <c r="AC923"/>
      <c r="AD923"/>
      <c r="AE923" t="str">
        <f>VLOOKUP(E923,'Synthèse ventes'!$A$5:$C$2461,3,0)</f>
        <v>Rond Ø200 FdB</v>
      </c>
      <c r="AF923" t="str">
        <f>VLOOKUP(E923,'Synthèse ventes'!$A$5:$C$2461,2,0)</f>
        <v>FORGES</v>
      </c>
      <c r="AG923"/>
      <c r="AH923"/>
      <c r="AI923"/>
      <c r="AJ923"/>
      <c r="AK923" s="6" t="s">
        <v>92</v>
      </c>
      <c r="AL923" s="6" t="s">
        <v>3403</v>
      </c>
      <c r="AM923" s="6" t="s">
        <v>95</v>
      </c>
      <c r="AN923" s="6" t="s">
        <v>1142</v>
      </c>
      <c r="AO923" s="6" t="s">
        <v>166</v>
      </c>
      <c r="AP923" s="6" t="s">
        <v>80</v>
      </c>
      <c r="AQ923" s="6" t="s">
        <v>80</v>
      </c>
      <c r="AR923" s="6" t="s">
        <v>2524</v>
      </c>
      <c r="AS923" s="6" t="s">
        <v>628</v>
      </c>
      <c r="AT923"/>
      <c r="AU923" s="6" t="s">
        <v>80</v>
      </c>
      <c r="AV923" s="6" t="s">
        <v>100</v>
      </c>
      <c r="AW923"/>
      <c r="AX923"/>
      <c r="AY923"/>
      <c r="AZ923"/>
      <c r="BA923"/>
      <c r="BB923"/>
      <c r="BC923"/>
      <c r="BD923" s="6" t="s">
        <v>3404</v>
      </c>
      <c r="BE923" s="7" t="s">
        <v>102</v>
      </c>
      <c r="BG923" s="7" t="s">
        <v>103</v>
      </c>
      <c r="BH923" s="7">
        <v>2017</v>
      </c>
      <c r="BI923" s="7" t="s">
        <v>104</v>
      </c>
      <c r="BJ923" s="7" t="s">
        <v>105</v>
      </c>
      <c r="BK923" s="7" t="s">
        <v>105</v>
      </c>
      <c r="BL923" s="7" t="s">
        <v>103</v>
      </c>
      <c r="BN923"/>
      <c r="BO923"/>
      <c r="BP923"/>
      <c r="BQ923"/>
      <c r="BR923"/>
      <c r="BS923"/>
      <c r="BT923"/>
      <c r="BU923"/>
      <c r="BV923"/>
      <c r="BW923"/>
      <c r="BX923"/>
      <c r="BY923" s="8">
        <v>66571</v>
      </c>
      <c r="BZ923" s="9" t="s">
        <v>106</v>
      </c>
    </row>
    <row r="924" spans="1:78" s="7" customFormat="1" hidden="1" x14ac:dyDescent="0.25">
      <c r="A924" s="7" t="str">
        <f t="shared" si="14"/>
        <v>ACMW*</v>
      </c>
      <c r="B924" s="6" t="s">
        <v>3405</v>
      </c>
      <c r="C924" s="6" t="s">
        <v>3406</v>
      </c>
      <c r="D924" s="6" t="s">
        <v>3407</v>
      </c>
      <c r="E924" s="6" t="s">
        <v>3408</v>
      </c>
      <c r="F924"/>
      <c r="G924"/>
      <c r="H924" s="6" t="s">
        <v>80</v>
      </c>
      <c r="I924"/>
      <c r="J924" s="6" t="s">
        <v>81</v>
      </c>
      <c r="K924" s="6" t="s">
        <v>82</v>
      </c>
      <c r="L924" s="6" t="s">
        <v>1347</v>
      </c>
      <c r="M924" s="6" t="s">
        <v>84</v>
      </c>
      <c r="N924" s="6" t="s">
        <v>85</v>
      </c>
      <c r="O924" s="6" t="s">
        <v>1348</v>
      </c>
      <c r="P924" s="6" t="s">
        <v>3232</v>
      </c>
      <c r="Q924" s="6" t="s">
        <v>3409</v>
      </c>
      <c r="R924" s="6" t="s">
        <v>3409</v>
      </c>
      <c r="S924"/>
      <c r="T924"/>
      <c r="U924" s="6" t="s">
        <v>80</v>
      </c>
      <c r="V924" s="6" t="s">
        <v>80</v>
      </c>
      <c r="W924" s="6" t="s">
        <v>80</v>
      </c>
      <c r="X924" s="6" t="s">
        <v>80</v>
      </c>
      <c r="Y924" s="6" t="s">
        <v>80</v>
      </c>
      <c r="Z924" s="6" t="s">
        <v>80</v>
      </c>
      <c r="AA924" s="6" t="s">
        <v>80</v>
      </c>
      <c r="AB924"/>
      <c r="AC924"/>
      <c r="AD924"/>
      <c r="AE924" t="str">
        <f>VLOOKUP(E924,'Synthèse ventes'!$A$5:$C$2461,3,0)</f>
        <v>Rond Ø152 Bohler</v>
      </c>
      <c r="AF924" t="str">
        <f>VLOOKUP(E924,'Synthèse ventes'!$A$5:$C$2461,2,0)</f>
        <v>BOHLER LIV</v>
      </c>
      <c r="AG924"/>
      <c r="AH924"/>
      <c r="AI924"/>
      <c r="AJ924"/>
      <c r="AK924" s="6" t="s">
        <v>80</v>
      </c>
      <c r="AL924" s="6" t="s">
        <v>3410</v>
      </c>
      <c r="AM924" s="6" t="s">
        <v>95</v>
      </c>
      <c r="AN924" s="6" t="s">
        <v>97</v>
      </c>
      <c r="AO924" s="6" t="s">
        <v>91</v>
      </c>
      <c r="AP924" s="6" t="s">
        <v>80</v>
      </c>
      <c r="AQ924" s="6" t="s">
        <v>80</v>
      </c>
      <c r="AR924" s="6" t="s">
        <v>80</v>
      </c>
      <c r="AS924" s="6" t="s">
        <v>80</v>
      </c>
      <c r="AT924"/>
      <c r="AU924" s="6" t="s">
        <v>80</v>
      </c>
      <c r="AV924" s="6" t="s">
        <v>100</v>
      </c>
      <c r="AW924"/>
      <c r="AX924"/>
      <c r="AY924"/>
      <c r="AZ924"/>
      <c r="BA924"/>
      <c r="BB924"/>
      <c r="BC924"/>
      <c r="BD924" s="6" t="s">
        <v>3404</v>
      </c>
      <c r="BE924" s="7" t="s">
        <v>102</v>
      </c>
      <c r="BG924" s="7" t="s">
        <v>103</v>
      </c>
      <c r="BH924" s="7">
        <v>2017</v>
      </c>
      <c r="BI924" s="7" t="s">
        <v>104</v>
      </c>
      <c r="BJ924" s="7" t="s">
        <v>105</v>
      </c>
      <c r="BK924" s="7" t="s">
        <v>105</v>
      </c>
      <c r="BL924" s="7" t="s">
        <v>103</v>
      </c>
      <c r="BN924"/>
      <c r="BO924"/>
      <c r="BP924"/>
      <c r="BQ924"/>
      <c r="BR924"/>
      <c r="BS924"/>
      <c r="BT924"/>
      <c r="BU924"/>
      <c r="BV924"/>
      <c r="BW924"/>
      <c r="BX924"/>
      <c r="BY924" s="8">
        <v>38216</v>
      </c>
      <c r="BZ924" s="9" t="s">
        <v>106</v>
      </c>
    </row>
    <row r="925" spans="1:78" s="7" customFormat="1" hidden="1" x14ac:dyDescent="0.25">
      <c r="A925" s="7" t="str">
        <f t="shared" si="14"/>
        <v>ACMW*</v>
      </c>
      <c r="B925" s="6" t="s">
        <v>3411</v>
      </c>
      <c r="C925" s="6" t="s">
        <v>3406</v>
      </c>
      <c r="D925" s="6" t="s">
        <v>3407</v>
      </c>
      <c r="E925" s="6" t="s">
        <v>3408</v>
      </c>
      <c r="F925"/>
      <c r="G925"/>
      <c r="H925" s="6" t="s">
        <v>80</v>
      </c>
      <c r="I925"/>
      <c r="J925" s="6" t="s">
        <v>81</v>
      </c>
      <c r="K925" s="6" t="s">
        <v>82</v>
      </c>
      <c r="L925" s="6" t="s">
        <v>1347</v>
      </c>
      <c r="M925" s="6" t="s">
        <v>84</v>
      </c>
      <c r="N925" s="6" t="s">
        <v>85</v>
      </c>
      <c r="O925" s="6" t="s">
        <v>1348</v>
      </c>
      <c r="P925" s="6" t="s">
        <v>108</v>
      </c>
      <c r="Q925" s="6" t="s">
        <v>109</v>
      </c>
      <c r="R925" s="6" t="s">
        <v>110</v>
      </c>
      <c r="S925" s="6" t="s">
        <v>109</v>
      </c>
      <c r="T925" s="6" t="s">
        <v>110</v>
      </c>
      <c r="U925" s="6" t="s">
        <v>91</v>
      </c>
      <c r="V925" s="6" t="s">
        <v>91</v>
      </c>
      <c r="W925" s="6" t="s">
        <v>80</v>
      </c>
      <c r="X925" s="6" t="s">
        <v>80</v>
      </c>
      <c r="Y925" s="6" t="s">
        <v>92</v>
      </c>
      <c r="Z925" s="6" t="s">
        <v>80</v>
      </c>
      <c r="AA925" s="6" t="s">
        <v>93</v>
      </c>
      <c r="AB925"/>
      <c r="AC925"/>
      <c r="AD925"/>
      <c r="AE925" t="str">
        <f>VLOOKUP(E925,'Synthèse ventes'!$A$5:$C$2461,3,0)</f>
        <v>Rond Ø152 Bohler</v>
      </c>
      <c r="AF925" t="str">
        <f>VLOOKUP(E925,'Synthèse ventes'!$A$5:$C$2461,2,0)</f>
        <v>BOHLER LIV</v>
      </c>
      <c r="AG925"/>
      <c r="AH925"/>
      <c r="AI925"/>
      <c r="AJ925"/>
      <c r="AK925" s="6" t="s">
        <v>80</v>
      </c>
      <c r="AL925" s="6" t="s">
        <v>3410</v>
      </c>
      <c r="AM925" s="6" t="s">
        <v>95</v>
      </c>
      <c r="AN925" s="6" t="s">
        <v>97</v>
      </c>
      <c r="AO925" s="6" t="s">
        <v>91</v>
      </c>
      <c r="AP925" s="6" t="s">
        <v>80</v>
      </c>
      <c r="AQ925" s="6" t="s">
        <v>80</v>
      </c>
      <c r="AR925" s="6" t="s">
        <v>3412</v>
      </c>
      <c r="AS925" s="6" t="s">
        <v>573</v>
      </c>
      <c r="AT925"/>
      <c r="AU925" s="6" t="s">
        <v>80</v>
      </c>
      <c r="AV925" s="6" t="s">
        <v>100</v>
      </c>
      <c r="AW925"/>
      <c r="AX925"/>
      <c r="AY925"/>
      <c r="AZ925"/>
      <c r="BA925"/>
      <c r="BB925"/>
      <c r="BC925"/>
      <c r="BD925" s="6" t="s">
        <v>3404</v>
      </c>
      <c r="BE925" s="7" t="s">
        <v>102</v>
      </c>
      <c r="BG925" s="7" t="s">
        <v>103</v>
      </c>
      <c r="BH925" s="7">
        <v>2017</v>
      </c>
      <c r="BI925" s="7" t="s">
        <v>104</v>
      </c>
      <c r="BJ925" s="7" t="s">
        <v>105</v>
      </c>
      <c r="BK925" s="7" t="s">
        <v>105</v>
      </c>
      <c r="BL925" s="7" t="s">
        <v>103</v>
      </c>
      <c r="BN925"/>
      <c r="BO925"/>
      <c r="BP925"/>
      <c r="BQ925"/>
      <c r="BR925"/>
      <c r="BS925"/>
      <c r="BT925"/>
      <c r="BU925"/>
      <c r="BV925"/>
      <c r="BW925"/>
      <c r="BX925"/>
      <c r="BY925" s="8">
        <v>94504</v>
      </c>
      <c r="BZ925" s="9" t="s">
        <v>106</v>
      </c>
    </row>
    <row r="926" spans="1:78" s="7" customFormat="1" hidden="1" x14ac:dyDescent="0.25">
      <c r="A926" s="7" t="str">
        <f t="shared" si="14"/>
        <v>ACFC*</v>
      </c>
      <c r="B926" s="6" t="s">
        <v>3413</v>
      </c>
      <c r="C926" s="6" t="s">
        <v>3414</v>
      </c>
      <c r="D926" s="6" t="s">
        <v>2958</v>
      </c>
      <c r="E926" s="6" t="s">
        <v>2959</v>
      </c>
      <c r="F926"/>
      <c r="G926"/>
      <c r="H926" s="6" t="s">
        <v>80</v>
      </c>
      <c r="I926"/>
      <c r="J926" s="6" t="s">
        <v>81</v>
      </c>
      <c r="K926" s="6" t="s">
        <v>82</v>
      </c>
      <c r="L926" s="6" t="s">
        <v>83</v>
      </c>
      <c r="M926" s="6" t="s">
        <v>84</v>
      </c>
      <c r="N926" s="6" t="s">
        <v>85</v>
      </c>
      <c r="O926" s="6" t="s">
        <v>86</v>
      </c>
      <c r="P926" s="6" t="s">
        <v>1791</v>
      </c>
      <c r="Q926" s="6" t="s">
        <v>891</v>
      </c>
      <c r="R926" s="6" t="s">
        <v>1792</v>
      </c>
      <c r="S926" s="6" t="s">
        <v>891</v>
      </c>
      <c r="T926" s="6" t="s">
        <v>1792</v>
      </c>
      <c r="U926" s="6" t="s">
        <v>2509</v>
      </c>
      <c r="V926" s="6" t="s">
        <v>91</v>
      </c>
      <c r="W926" s="6" t="s">
        <v>2509</v>
      </c>
      <c r="X926" s="6" t="s">
        <v>91</v>
      </c>
      <c r="Y926" s="6" t="s">
        <v>92</v>
      </c>
      <c r="Z926" s="6" t="s">
        <v>92</v>
      </c>
      <c r="AA926" s="6" t="s">
        <v>93</v>
      </c>
      <c r="AB926"/>
      <c r="AC926"/>
      <c r="AD926"/>
      <c r="AE926" t="str">
        <f>VLOOKUP(E926,'Synthèse ventes'!$A$5:$C$2461,3,0)</f>
        <v>Rond Ø203 ALCOA BETA - 6 Barres - 188 Kg</v>
      </c>
      <c r="AF926" t="str">
        <f>VLOOKUP(E926,'Synthèse ventes'!$A$5:$C$2461,2,0)</f>
        <v>ALCOA</v>
      </c>
      <c r="AG926"/>
      <c r="AH926"/>
      <c r="AI926"/>
      <c r="AJ926"/>
      <c r="AK926" s="6" t="s">
        <v>92</v>
      </c>
      <c r="AL926" s="6" t="s">
        <v>2960</v>
      </c>
      <c r="AM926" s="6" t="s">
        <v>95</v>
      </c>
      <c r="AN926" s="6" t="s">
        <v>145</v>
      </c>
      <c r="AO926" s="6" t="s">
        <v>1418</v>
      </c>
      <c r="AP926" s="6" t="s">
        <v>80</v>
      </c>
      <c r="AQ926" s="6" t="s">
        <v>80</v>
      </c>
      <c r="AR926" s="6" t="s">
        <v>2511</v>
      </c>
      <c r="AS926" s="6" t="s">
        <v>169</v>
      </c>
      <c r="AT926"/>
      <c r="AU926" s="6" t="s">
        <v>80</v>
      </c>
      <c r="AV926" s="6" t="s">
        <v>100</v>
      </c>
      <c r="AW926"/>
      <c r="AX926"/>
      <c r="AY926"/>
      <c r="AZ926"/>
      <c r="BA926"/>
      <c r="BB926"/>
      <c r="BC926"/>
      <c r="BD926" s="6" t="s">
        <v>3415</v>
      </c>
      <c r="BE926" s="7" t="s">
        <v>102</v>
      </c>
      <c r="BG926" s="7" t="s">
        <v>103</v>
      </c>
      <c r="BH926" s="7">
        <v>2016</v>
      </c>
      <c r="BI926" s="7" t="s">
        <v>104</v>
      </c>
      <c r="BJ926" s="7" t="s">
        <v>105</v>
      </c>
      <c r="BK926" s="7" t="s">
        <v>105</v>
      </c>
      <c r="BL926" s="7" t="s">
        <v>103</v>
      </c>
      <c r="BN926"/>
      <c r="BO926"/>
      <c r="BP926"/>
      <c r="BQ926"/>
      <c r="BR926"/>
      <c r="BS926"/>
      <c r="BT926"/>
      <c r="BU926"/>
      <c r="BV926"/>
      <c r="BW926"/>
      <c r="BX926"/>
      <c r="BY926" s="8">
        <v>82000</v>
      </c>
      <c r="BZ926" s="9" t="s">
        <v>106</v>
      </c>
    </row>
    <row r="927" spans="1:78" s="7" customFormat="1" hidden="1" x14ac:dyDescent="0.25">
      <c r="A927" s="7" t="str">
        <f t="shared" si="14"/>
        <v>ACFC*</v>
      </c>
      <c r="B927" s="6" t="s">
        <v>3416</v>
      </c>
      <c r="C927" s="6" t="s">
        <v>3417</v>
      </c>
      <c r="D927" s="6" t="s">
        <v>2958</v>
      </c>
      <c r="E927" s="6" t="s">
        <v>2959</v>
      </c>
      <c r="F927"/>
      <c r="G927"/>
      <c r="H927" s="6" t="s">
        <v>80</v>
      </c>
      <c r="I927"/>
      <c r="J927" s="6" t="s">
        <v>81</v>
      </c>
      <c r="K927" s="6" t="s">
        <v>82</v>
      </c>
      <c r="L927" s="6" t="s">
        <v>83</v>
      </c>
      <c r="M927" s="6" t="s">
        <v>84</v>
      </c>
      <c r="N927" s="6" t="s">
        <v>85</v>
      </c>
      <c r="O927" s="6" t="s">
        <v>86</v>
      </c>
      <c r="P927" s="6" t="s">
        <v>1791</v>
      </c>
      <c r="Q927" s="6" t="s">
        <v>891</v>
      </c>
      <c r="R927" s="6" t="s">
        <v>1792</v>
      </c>
      <c r="S927" s="6" t="s">
        <v>891</v>
      </c>
      <c r="T927" s="6" t="s">
        <v>1792</v>
      </c>
      <c r="U927" s="6" t="s">
        <v>2509</v>
      </c>
      <c r="V927" s="6" t="s">
        <v>91</v>
      </c>
      <c r="W927" s="6" t="s">
        <v>2509</v>
      </c>
      <c r="X927" s="6" t="s">
        <v>91</v>
      </c>
      <c r="Y927" s="6" t="s">
        <v>92</v>
      </c>
      <c r="Z927" s="6" t="s">
        <v>92</v>
      </c>
      <c r="AA927" s="6" t="s">
        <v>93</v>
      </c>
      <c r="AB927"/>
      <c r="AC927"/>
      <c r="AD927"/>
      <c r="AE927" t="str">
        <f>VLOOKUP(E927,'Synthèse ventes'!$A$5:$C$2461,3,0)</f>
        <v>Rond Ø203 ALCOA BETA - 6 Barres - 188 Kg</v>
      </c>
      <c r="AF927" t="str">
        <f>VLOOKUP(E927,'Synthèse ventes'!$A$5:$C$2461,2,0)</f>
        <v>ALCOA</v>
      </c>
      <c r="AG927"/>
      <c r="AH927"/>
      <c r="AI927"/>
      <c r="AJ927"/>
      <c r="AK927" s="6" t="s">
        <v>92</v>
      </c>
      <c r="AL927" s="6" t="s">
        <v>2960</v>
      </c>
      <c r="AM927" s="6" t="s">
        <v>95</v>
      </c>
      <c r="AN927" s="6" t="s">
        <v>145</v>
      </c>
      <c r="AO927" s="6" t="s">
        <v>97</v>
      </c>
      <c r="AP927" s="6" t="s">
        <v>80</v>
      </c>
      <c r="AQ927" s="6" t="s">
        <v>80</v>
      </c>
      <c r="AR927" s="6" t="s">
        <v>2511</v>
      </c>
      <c r="AS927" s="6" t="s">
        <v>169</v>
      </c>
      <c r="AT927"/>
      <c r="AU927" s="6" t="s">
        <v>80</v>
      </c>
      <c r="AV927" s="6" t="s">
        <v>100</v>
      </c>
      <c r="AW927"/>
      <c r="AX927"/>
      <c r="AY927"/>
      <c r="AZ927"/>
      <c r="BA927"/>
      <c r="BB927"/>
      <c r="BC927"/>
      <c r="BD927" s="6" t="s">
        <v>3415</v>
      </c>
      <c r="BE927" s="7" t="s">
        <v>102</v>
      </c>
      <c r="BG927" s="7" t="s">
        <v>103</v>
      </c>
      <c r="BH927" s="7">
        <v>2016</v>
      </c>
      <c r="BI927" s="7" t="s">
        <v>104</v>
      </c>
      <c r="BJ927" s="7" t="s">
        <v>105</v>
      </c>
      <c r="BK927" s="7" t="s">
        <v>105</v>
      </c>
      <c r="BL927" s="7" t="s">
        <v>103</v>
      </c>
      <c r="BN927"/>
      <c r="BO927"/>
      <c r="BP927"/>
      <c r="BQ927"/>
      <c r="BR927"/>
      <c r="BS927"/>
      <c r="BT927"/>
      <c r="BU927"/>
      <c r="BV927"/>
      <c r="BW927"/>
      <c r="BX927"/>
      <c r="BY927" s="8">
        <v>89663</v>
      </c>
      <c r="BZ927" s="9" t="s">
        <v>106</v>
      </c>
    </row>
    <row r="928" spans="1:78" s="7" customFormat="1" hidden="1" x14ac:dyDescent="0.25">
      <c r="A928" s="7" t="str">
        <f t="shared" si="14"/>
        <v>ACKO*</v>
      </c>
      <c r="B928" s="6" t="s">
        <v>3418</v>
      </c>
      <c r="C928" s="6" t="s">
        <v>3419</v>
      </c>
      <c r="D928" s="6" t="s">
        <v>3420</v>
      </c>
      <c r="E928" s="6" t="s">
        <v>3421</v>
      </c>
      <c r="F928"/>
      <c r="G928"/>
      <c r="H928" s="6" t="s">
        <v>80</v>
      </c>
      <c r="I928"/>
      <c r="J928" s="6" t="s">
        <v>81</v>
      </c>
      <c r="K928" s="6" t="s">
        <v>82</v>
      </c>
      <c r="L928" s="6" t="s">
        <v>156</v>
      </c>
      <c r="M928" s="6" t="s">
        <v>84</v>
      </c>
      <c r="N928" s="6" t="s">
        <v>85</v>
      </c>
      <c r="O928" s="6" t="s">
        <v>157</v>
      </c>
      <c r="P928" s="6" t="s">
        <v>108</v>
      </c>
      <c r="Q928" s="6" t="s">
        <v>109</v>
      </c>
      <c r="R928" s="6" t="s">
        <v>110</v>
      </c>
      <c r="S928" s="6" t="s">
        <v>109</v>
      </c>
      <c r="T928" s="6" t="s">
        <v>110</v>
      </c>
      <c r="U928" s="6" t="s">
        <v>91</v>
      </c>
      <c r="V928" s="6" t="s">
        <v>91</v>
      </c>
      <c r="W928" s="6" t="s">
        <v>80</v>
      </c>
      <c r="X928" s="6" t="s">
        <v>80</v>
      </c>
      <c r="Y928" s="6" t="s">
        <v>92</v>
      </c>
      <c r="Z928" s="6" t="s">
        <v>80</v>
      </c>
      <c r="AA928" s="6" t="s">
        <v>93</v>
      </c>
      <c r="AB928"/>
      <c r="AC928"/>
      <c r="AD928"/>
      <c r="AE928" t="str">
        <f>VLOOKUP(E928,'Synthèse ventes'!$A$5:$C$2461,3,0)</f>
        <v>Rond Ø250 OTTO FUCHS X 114,32Kg</v>
      </c>
      <c r="AF928" t="str">
        <f>VLOOKUP(E928,'Synthèse ventes'!$A$5:$C$2461,2,0)</f>
        <v>OTTO F.</v>
      </c>
      <c r="AG928"/>
      <c r="AH928"/>
      <c r="AI928"/>
      <c r="AJ928"/>
      <c r="AK928" s="6" t="s">
        <v>80</v>
      </c>
      <c r="AL928" s="6" t="s">
        <v>3422</v>
      </c>
      <c r="AM928" s="6" t="s">
        <v>95</v>
      </c>
      <c r="AN928" s="6" t="s">
        <v>96</v>
      </c>
      <c r="AO928" s="6" t="s">
        <v>394</v>
      </c>
      <c r="AP928" s="6" t="s">
        <v>80</v>
      </c>
      <c r="AQ928" s="6" t="s">
        <v>80</v>
      </c>
      <c r="AR928" s="6" t="s">
        <v>266</v>
      </c>
      <c r="AS928" s="6" t="s">
        <v>1861</v>
      </c>
      <c r="AT928"/>
      <c r="AU928" s="6" t="s">
        <v>80</v>
      </c>
      <c r="AV928" s="6" t="s">
        <v>100</v>
      </c>
      <c r="AW928"/>
      <c r="AX928"/>
      <c r="AY928"/>
      <c r="AZ928"/>
      <c r="BA928"/>
      <c r="BB928"/>
      <c r="BC928"/>
      <c r="BD928" s="6" t="s">
        <v>3415</v>
      </c>
      <c r="BE928" s="7" t="s">
        <v>102</v>
      </c>
      <c r="BG928" s="7" t="s">
        <v>103</v>
      </c>
      <c r="BH928" s="7">
        <v>2017</v>
      </c>
      <c r="BI928" s="7" t="s">
        <v>104</v>
      </c>
      <c r="BJ928" s="7" t="s">
        <v>105</v>
      </c>
      <c r="BK928" s="7" t="s">
        <v>105</v>
      </c>
      <c r="BL928" s="7" t="s">
        <v>103</v>
      </c>
      <c r="BN928"/>
      <c r="BO928"/>
      <c r="BP928"/>
      <c r="BQ928"/>
      <c r="BR928"/>
      <c r="BS928"/>
      <c r="BT928"/>
      <c r="BU928"/>
      <c r="BV928"/>
      <c r="BW928"/>
      <c r="BX928"/>
      <c r="BY928" s="8">
        <v>116779</v>
      </c>
      <c r="BZ928" s="9" t="s">
        <v>106</v>
      </c>
    </row>
    <row r="929" spans="1:78" s="7" customFormat="1" hidden="1" x14ac:dyDescent="0.25">
      <c r="A929" s="7" t="str">
        <f t="shared" si="14"/>
        <v>ACKO*</v>
      </c>
      <c r="B929" s="6" t="s">
        <v>3423</v>
      </c>
      <c r="C929" s="6" t="s">
        <v>3424</v>
      </c>
      <c r="D929" s="6" t="s">
        <v>3420</v>
      </c>
      <c r="E929" s="6" t="s">
        <v>3421</v>
      </c>
      <c r="F929"/>
      <c r="G929"/>
      <c r="H929" s="6" t="s">
        <v>80</v>
      </c>
      <c r="I929"/>
      <c r="J929" s="6" t="s">
        <v>81</v>
      </c>
      <c r="K929" s="6" t="s">
        <v>82</v>
      </c>
      <c r="L929" s="6" t="s">
        <v>156</v>
      </c>
      <c r="M929" s="6" t="s">
        <v>84</v>
      </c>
      <c r="N929" s="6" t="s">
        <v>85</v>
      </c>
      <c r="O929" s="6" t="s">
        <v>157</v>
      </c>
      <c r="P929" s="6" t="s">
        <v>108</v>
      </c>
      <c r="Q929" s="6" t="s">
        <v>109</v>
      </c>
      <c r="R929" s="6" t="s">
        <v>110</v>
      </c>
      <c r="S929" s="6" t="s">
        <v>109</v>
      </c>
      <c r="T929" s="6" t="s">
        <v>110</v>
      </c>
      <c r="U929" s="6" t="s">
        <v>91</v>
      </c>
      <c r="V929" s="6" t="s">
        <v>91</v>
      </c>
      <c r="W929" s="6" t="s">
        <v>80</v>
      </c>
      <c r="X929" s="6" t="s">
        <v>80</v>
      </c>
      <c r="Y929" s="6" t="s">
        <v>92</v>
      </c>
      <c r="Z929" s="6" t="s">
        <v>80</v>
      </c>
      <c r="AA929" s="6" t="s">
        <v>93</v>
      </c>
      <c r="AB929"/>
      <c r="AC929"/>
      <c r="AD929"/>
      <c r="AE929" t="str">
        <f>VLOOKUP(E929,'Synthèse ventes'!$A$5:$C$2461,3,0)</f>
        <v>Rond Ø250 OTTO FUCHS X 114,32Kg</v>
      </c>
      <c r="AF929" t="str">
        <f>VLOOKUP(E929,'Synthèse ventes'!$A$5:$C$2461,2,0)</f>
        <v>OTTO F.</v>
      </c>
      <c r="AG929"/>
      <c r="AH929"/>
      <c r="AI929"/>
      <c r="AJ929"/>
      <c r="AK929" s="6" t="s">
        <v>80</v>
      </c>
      <c r="AL929" s="6" t="s">
        <v>3422</v>
      </c>
      <c r="AM929" s="6" t="s">
        <v>95</v>
      </c>
      <c r="AN929" s="6" t="s">
        <v>234</v>
      </c>
      <c r="AO929" s="6" t="s">
        <v>368</v>
      </c>
      <c r="AP929" s="6" t="s">
        <v>80</v>
      </c>
      <c r="AQ929" s="6" t="s">
        <v>80</v>
      </c>
      <c r="AR929" s="6" t="s">
        <v>266</v>
      </c>
      <c r="AS929" s="6" t="s">
        <v>1861</v>
      </c>
      <c r="AT929"/>
      <c r="AU929" s="6" t="s">
        <v>80</v>
      </c>
      <c r="AV929" s="6" t="s">
        <v>100</v>
      </c>
      <c r="AW929"/>
      <c r="AX929"/>
      <c r="AY929"/>
      <c r="AZ929"/>
      <c r="BA929"/>
      <c r="BB929"/>
      <c r="BC929"/>
      <c r="BD929" s="6" t="s">
        <v>3415</v>
      </c>
      <c r="BE929" s="7" t="s">
        <v>102</v>
      </c>
      <c r="BG929" s="7" t="s">
        <v>103</v>
      </c>
      <c r="BH929" s="7">
        <v>2017</v>
      </c>
      <c r="BI929" s="7" t="s">
        <v>104</v>
      </c>
      <c r="BJ929" s="7" t="s">
        <v>105</v>
      </c>
      <c r="BK929" s="7" t="s">
        <v>105</v>
      </c>
      <c r="BL929" s="7" t="s">
        <v>103</v>
      </c>
      <c r="BN929"/>
      <c r="BO929"/>
      <c r="BP929"/>
      <c r="BQ929"/>
      <c r="BR929"/>
      <c r="BS929"/>
      <c r="BT929"/>
      <c r="BU929"/>
      <c r="BV929"/>
      <c r="BW929"/>
      <c r="BX929"/>
      <c r="BY929" s="8">
        <v>16077</v>
      </c>
      <c r="BZ929" s="9" t="s">
        <v>106</v>
      </c>
    </row>
    <row r="930" spans="1:78" s="7" customFormat="1" hidden="1" x14ac:dyDescent="0.25">
      <c r="A930" s="7" t="str">
        <f t="shared" si="14"/>
        <v>ACMJ*</v>
      </c>
      <c r="B930" s="6" t="s">
        <v>3425</v>
      </c>
      <c r="C930" s="6" t="s">
        <v>3426</v>
      </c>
      <c r="D930" s="6" t="s">
        <v>3427</v>
      </c>
      <c r="E930" s="6" t="s">
        <v>3428</v>
      </c>
      <c r="F930"/>
      <c r="G930"/>
      <c r="H930" s="6" t="s">
        <v>80</v>
      </c>
      <c r="I930"/>
      <c r="J930" s="6" t="s">
        <v>81</v>
      </c>
      <c r="K930" s="6" t="s">
        <v>82</v>
      </c>
      <c r="L930" s="6" t="s">
        <v>156</v>
      </c>
      <c r="M930" s="6" t="s">
        <v>84</v>
      </c>
      <c r="N930" s="6" t="s">
        <v>85</v>
      </c>
      <c r="O930" s="6" t="s">
        <v>157</v>
      </c>
      <c r="P930" s="6" t="s">
        <v>108</v>
      </c>
      <c r="Q930" s="6" t="s">
        <v>109</v>
      </c>
      <c r="R930" s="6" t="s">
        <v>110</v>
      </c>
      <c r="S930" s="6" t="s">
        <v>109</v>
      </c>
      <c r="T930" s="6" t="s">
        <v>110</v>
      </c>
      <c r="U930" s="6" t="s">
        <v>91</v>
      </c>
      <c r="V930" s="6" t="s">
        <v>91</v>
      </c>
      <c r="W930" s="6" t="s">
        <v>80</v>
      </c>
      <c r="X930" s="6" t="s">
        <v>80</v>
      </c>
      <c r="Y930" s="6" t="s">
        <v>92</v>
      </c>
      <c r="Z930" s="6" t="s">
        <v>80</v>
      </c>
      <c r="AA930" s="6" t="s">
        <v>93</v>
      </c>
      <c r="AB930"/>
      <c r="AC930"/>
      <c r="AD930"/>
      <c r="AE930" t="str">
        <f>VLOOKUP(E930,'Synthèse ventes'!$A$5:$C$2461,3,0)</f>
        <v>Rond Ø150 Otto Fuchs Beta</v>
      </c>
      <c r="AF930" t="str">
        <f>VLOOKUP(E930,'Synthèse ventes'!$A$5:$C$2461,2,0)</f>
        <v>OTTO F.</v>
      </c>
      <c r="AG930"/>
      <c r="AH930"/>
      <c r="AI930"/>
      <c r="AJ930"/>
      <c r="AK930" s="6" t="s">
        <v>92</v>
      </c>
      <c r="AL930" s="6" t="s">
        <v>3429</v>
      </c>
      <c r="AM930" s="6" t="s">
        <v>95</v>
      </c>
      <c r="AN930" s="6" t="s">
        <v>1259</v>
      </c>
      <c r="AO930" s="6" t="s">
        <v>166</v>
      </c>
      <c r="AP930" s="6" t="s">
        <v>80</v>
      </c>
      <c r="AQ930" s="6" t="s">
        <v>80</v>
      </c>
      <c r="AR930" s="6" t="s">
        <v>3430</v>
      </c>
      <c r="AS930" s="6" t="s">
        <v>285</v>
      </c>
      <c r="AT930"/>
      <c r="AU930" s="6" t="s">
        <v>80</v>
      </c>
      <c r="AV930" s="6" t="s">
        <v>100</v>
      </c>
      <c r="AW930"/>
      <c r="AX930"/>
      <c r="AY930"/>
      <c r="AZ930"/>
      <c r="BA930"/>
      <c r="BB930"/>
      <c r="BC930"/>
      <c r="BD930" s="6" t="s">
        <v>3415</v>
      </c>
      <c r="BE930" s="7" t="s">
        <v>102</v>
      </c>
      <c r="BG930" s="7" t="s">
        <v>103</v>
      </c>
      <c r="BH930" s="7">
        <v>2017</v>
      </c>
      <c r="BI930" s="7" t="s">
        <v>104</v>
      </c>
      <c r="BJ930" s="7" t="s">
        <v>105</v>
      </c>
      <c r="BK930" s="7" t="s">
        <v>105</v>
      </c>
      <c r="BL930" s="7" t="s">
        <v>103</v>
      </c>
      <c r="BN930"/>
      <c r="BO930"/>
      <c r="BP930"/>
      <c r="BQ930"/>
      <c r="BR930"/>
      <c r="BS930"/>
      <c r="BT930"/>
      <c r="BU930"/>
      <c r="BV930"/>
      <c r="BW930"/>
      <c r="BX930"/>
      <c r="BY930" s="8">
        <v>95501</v>
      </c>
      <c r="BZ930" s="9" t="s">
        <v>106</v>
      </c>
    </row>
    <row r="931" spans="1:78" s="7" customFormat="1" hidden="1" x14ac:dyDescent="0.25">
      <c r="A931" s="7" t="str">
        <f t="shared" si="14"/>
        <v>ACMJ*</v>
      </c>
      <c r="B931" s="6" t="s">
        <v>3431</v>
      </c>
      <c r="C931" s="6" t="s">
        <v>3432</v>
      </c>
      <c r="D931" s="6" t="s">
        <v>3427</v>
      </c>
      <c r="E931" s="6" t="s">
        <v>3428</v>
      </c>
      <c r="F931"/>
      <c r="G931"/>
      <c r="H931" s="6" t="s">
        <v>80</v>
      </c>
      <c r="I931"/>
      <c r="J931" s="6" t="s">
        <v>81</v>
      </c>
      <c r="K931" s="6" t="s">
        <v>82</v>
      </c>
      <c r="L931" s="6" t="s">
        <v>156</v>
      </c>
      <c r="M931" s="6" t="s">
        <v>84</v>
      </c>
      <c r="N931" s="6" t="s">
        <v>85</v>
      </c>
      <c r="O931" s="6" t="s">
        <v>157</v>
      </c>
      <c r="P931" s="6" t="s">
        <v>108</v>
      </c>
      <c r="Q931" s="6" t="s">
        <v>109</v>
      </c>
      <c r="R931" s="6" t="s">
        <v>110</v>
      </c>
      <c r="S931" s="6" t="s">
        <v>109</v>
      </c>
      <c r="T931" s="6" t="s">
        <v>110</v>
      </c>
      <c r="U931" s="6" t="s">
        <v>91</v>
      </c>
      <c r="V931" s="6" t="s">
        <v>91</v>
      </c>
      <c r="W931" s="6" t="s">
        <v>80</v>
      </c>
      <c r="X931" s="6" t="s">
        <v>80</v>
      </c>
      <c r="Y931" s="6" t="s">
        <v>92</v>
      </c>
      <c r="Z931" s="6" t="s">
        <v>80</v>
      </c>
      <c r="AA931" s="6" t="s">
        <v>93</v>
      </c>
      <c r="AB931"/>
      <c r="AC931"/>
      <c r="AD931"/>
      <c r="AE931" t="str">
        <f>VLOOKUP(E931,'Synthèse ventes'!$A$5:$C$2461,3,0)</f>
        <v>Rond Ø150 Otto Fuchs Beta</v>
      </c>
      <c r="AF931" t="str">
        <f>VLOOKUP(E931,'Synthèse ventes'!$A$5:$C$2461,2,0)</f>
        <v>OTTO F.</v>
      </c>
      <c r="AG931"/>
      <c r="AH931"/>
      <c r="AI931"/>
      <c r="AJ931"/>
      <c r="AK931" s="6" t="s">
        <v>92</v>
      </c>
      <c r="AL931" s="6" t="s">
        <v>3429</v>
      </c>
      <c r="AM931" s="6" t="s">
        <v>95</v>
      </c>
      <c r="AN931" s="6" t="s">
        <v>1259</v>
      </c>
      <c r="AO931" s="6" t="s">
        <v>3433</v>
      </c>
      <c r="AP931" s="6" t="s">
        <v>80</v>
      </c>
      <c r="AQ931" s="6" t="s">
        <v>80</v>
      </c>
      <c r="AR931" s="6" t="s">
        <v>3430</v>
      </c>
      <c r="AS931" s="6" t="s">
        <v>285</v>
      </c>
      <c r="AT931"/>
      <c r="AU931" s="6" t="s">
        <v>80</v>
      </c>
      <c r="AV931" s="6" t="s">
        <v>100</v>
      </c>
      <c r="AW931"/>
      <c r="AX931"/>
      <c r="AY931"/>
      <c r="AZ931"/>
      <c r="BA931"/>
      <c r="BB931"/>
      <c r="BC931"/>
      <c r="BD931" s="6" t="s">
        <v>3415</v>
      </c>
      <c r="BE931" s="7" t="s">
        <v>102</v>
      </c>
      <c r="BG931" s="7" t="s">
        <v>103</v>
      </c>
      <c r="BH931" s="7">
        <v>2017</v>
      </c>
      <c r="BI931" s="7" t="s">
        <v>104</v>
      </c>
      <c r="BJ931" s="7" t="s">
        <v>105</v>
      </c>
      <c r="BK931" s="7" t="s">
        <v>105</v>
      </c>
      <c r="BL931" s="7" t="s">
        <v>103</v>
      </c>
      <c r="BN931"/>
      <c r="BO931"/>
      <c r="BP931"/>
      <c r="BQ931"/>
      <c r="BR931"/>
      <c r="BS931"/>
      <c r="BT931"/>
      <c r="BU931"/>
      <c r="BV931"/>
      <c r="BW931"/>
      <c r="BX931"/>
      <c r="BY931" s="8">
        <v>1181</v>
      </c>
      <c r="BZ931" s="9" t="s">
        <v>106</v>
      </c>
    </row>
    <row r="932" spans="1:78" s="7" customFormat="1" hidden="1" x14ac:dyDescent="0.25">
      <c r="A932" s="7" t="str">
        <f t="shared" si="14"/>
        <v>ACMJ*</v>
      </c>
      <c r="B932" s="6" t="s">
        <v>3434</v>
      </c>
      <c r="C932" s="6" t="s">
        <v>3435</v>
      </c>
      <c r="D932" s="6" t="s">
        <v>3427</v>
      </c>
      <c r="E932" s="6" t="s">
        <v>3428</v>
      </c>
      <c r="F932"/>
      <c r="G932"/>
      <c r="H932" s="6" t="s">
        <v>80</v>
      </c>
      <c r="I932"/>
      <c r="J932" s="6" t="s">
        <v>81</v>
      </c>
      <c r="K932" s="6" t="s">
        <v>82</v>
      </c>
      <c r="L932" s="6" t="s">
        <v>156</v>
      </c>
      <c r="M932" s="6" t="s">
        <v>84</v>
      </c>
      <c r="N932" s="6" t="s">
        <v>85</v>
      </c>
      <c r="O932" s="6" t="s">
        <v>157</v>
      </c>
      <c r="P932" s="6" t="s">
        <v>108</v>
      </c>
      <c r="Q932" s="6" t="s">
        <v>109</v>
      </c>
      <c r="R932" s="6" t="s">
        <v>110</v>
      </c>
      <c r="S932" s="6" t="s">
        <v>109</v>
      </c>
      <c r="T932" s="6" t="s">
        <v>110</v>
      </c>
      <c r="U932" s="6" t="s">
        <v>91</v>
      </c>
      <c r="V932" s="6" t="s">
        <v>91</v>
      </c>
      <c r="W932" s="6" t="s">
        <v>80</v>
      </c>
      <c r="X932" s="6" t="s">
        <v>80</v>
      </c>
      <c r="Y932" s="6" t="s">
        <v>92</v>
      </c>
      <c r="Z932" s="6" t="s">
        <v>80</v>
      </c>
      <c r="AA932" s="6" t="s">
        <v>93</v>
      </c>
      <c r="AB932"/>
      <c r="AC932"/>
      <c r="AD932"/>
      <c r="AE932" t="str">
        <f>VLOOKUP(E932,'Synthèse ventes'!$A$5:$C$2461,3,0)</f>
        <v>Rond Ø150 Otto Fuchs Beta</v>
      </c>
      <c r="AF932" t="str">
        <f>VLOOKUP(E932,'Synthèse ventes'!$A$5:$C$2461,2,0)</f>
        <v>OTTO F.</v>
      </c>
      <c r="AG932"/>
      <c r="AH932"/>
      <c r="AI932"/>
      <c r="AJ932"/>
      <c r="AK932" s="6" t="s">
        <v>92</v>
      </c>
      <c r="AL932" s="6" t="s">
        <v>3429</v>
      </c>
      <c r="AM932" s="6" t="s">
        <v>95</v>
      </c>
      <c r="AN932" s="6" t="s">
        <v>1259</v>
      </c>
      <c r="AO932" s="6" t="s">
        <v>3436</v>
      </c>
      <c r="AP932" s="6" t="s">
        <v>80</v>
      </c>
      <c r="AQ932" s="6" t="s">
        <v>80</v>
      </c>
      <c r="AR932" s="6" t="s">
        <v>3430</v>
      </c>
      <c r="AS932" s="6" t="s">
        <v>285</v>
      </c>
      <c r="AT932"/>
      <c r="AU932" s="6" t="s">
        <v>80</v>
      </c>
      <c r="AV932" s="6" t="s">
        <v>100</v>
      </c>
      <c r="AW932"/>
      <c r="AX932"/>
      <c r="AY932"/>
      <c r="AZ932"/>
      <c r="BA932"/>
      <c r="BB932"/>
      <c r="BC932"/>
      <c r="BD932" s="6" t="s">
        <v>3415</v>
      </c>
      <c r="BE932" s="7" t="s">
        <v>102</v>
      </c>
      <c r="BG932" s="7" t="s">
        <v>103</v>
      </c>
      <c r="BH932" s="7">
        <v>2017</v>
      </c>
      <c r="BI932" s="7" t="s">
        <v>104</v>
      </c>
      <c r="BJ932" s="7" t="s">
        <v>105</v>
      </c>
      <c r="BK932" s="7" t="s">
        <v>105</v>
      </c>
      <c r="BL932" s="7" t="s">
        <v>103</v>
      </c>
      <c r="BN932"/>
      <c r="BO932"/>
      <c r="BP932"/>
      <c r="BQ932"/>
      <c r="BR932"/>
      <c r="BS932"/>
      <c r="BT932"/>
      <c r="BU932"/>
      <c r="BV932"/>
      <c r="BW932"/>
      <c r="BX932"/>
      <c r="BY932" s="8">
        <v>72997</v>
      </c>
      <c r="BZ932" s="9" t="s">
        <v>106</v>
      </c>
    </row>
    <row r="933" spans="1:78" s="7" customFormat="1" hidden="1" x14ac:dyDescent="0.25">
      <c r="A933" s="7" t="str">
        <f t="shared" si="14"/>
        <v>ACMJ*</v>
      </c>
      <c r="B933" s="6" t="s">
        <v>3437</v>
      </c>
      <c r="C933" s="6" t="s">
        <v>3438</v>
      </c>
      <c r="D933" s="6" t="s">
        <v>3427</v>
      </c>
      <c r="E933" s="6" t="s">
        <v>3428</v>
      </c>
      <c r="F933"/>
      <c r="G933"/>
      <c r="H933" s="6" t="s">
        <v>80</v>
      </c>
      <c r="I933"/>
      <c r="J933" s="6" t="s">
        <v>81</v>
      </c>
      <c r="K933" s="6" t="s">
        <v>82</v>
      </c>
      <c r="L933" s="6" t="s">
        <v>156</v>
      </c>
      <c r="M933" s="6" t="s">
        <v>84</v>
      </c>
      <c r="N933" s="6" t="s">
        <v>85</v>
      </c>
      <c r="O933" s="6" t="s">
        <v>157</v>
      </c>
      <c r="P933" s="6" t="s">
        <v>108</v>
      </c>
      <c r="Q933" s="6" t="s">
        <v>109</v>
      </c>
      <c r="R933" s="6" t="s">
        <v>110</v>
      </c>
      <c r="S933" s="6" t="s">
        <v>109</v>
      </c>
      <c r="T933" s="6" t="s">
        <v>110</v>
      </c>
      <c r="U933" s="6" t="s">
        <v>91</v>
      </c>
      <c r="V933" s="6" t="s">
        <v>91</v>
      </c>
      <c r="W933" s="6" t="s">
        <v>80</v>
      </c>
      <c r="X933" s="6" t="s">
        <v>80</v>
      </c>
      <c r="Y933" s="6" t="s">
        <v>92</v>
      </c>
      <c r="Z933" s="6" t="s">
        <v>80</v>
      </c>
      <c r="AA933" s="6" t="s">
        <v>93</v>
      </c>
      <c r="AB933"/>
      <c r="AC933"/>
      <c r="AD933"/>
      <c r="AE933" t="str">
        <f>VLOOKUP(E933,'Synthèse ventes'!$A$5:$C$2461,3,0)</f>
        <v>Rond Ø150 Otto Fuchs Beta</v>
      </c>
      <c r="AF933" t="str">
        <f>VLOOKUP(E933,'Synthèse ventes'!$A$5:$C$2461,2,0)</f>
        <v>OTTO F.</v>
      </c>
      <c r="AG933"/>
      <c r="AH933"/>
      <c r="AI933"/>
      <c r="AJ933"/>
      <c r="AK933" s="6" t="s">
        <v>92</v>
      </c>
      <c r="AL933" s="6" t="s">
        <v>3429</v>
      </c>
      <c r="AM933" s="6" t="s">
        <v>95</v>
      </c>
      <c r="AN933" s="6" t="s">
        <v>1259</v>
      </c>
      <c r="AO933" s="6" t="s">
        <v>3439</v>
      </c>
      <c r="AP933" s="6" t="s">
        <v>80</v>
      </c>
      <c r="AQ933" s="6" t="s">
        <v>80</v>
      </c>
      <c r="AR933" s="6" t="s">
        <v>3430</v>
      </c>
      <c r="AS933" s="6" t="s">
        <v>285</v>
      </c>
      <c r="AT933"/>
      <c r="AU933" s="6" t="s">
        <v>80</v>
      </c>
      <c r="AV933" s="6" t="s">
        <v>100</v>
      </c>
      <c r="AW933"/>
      <c r="AX933"/>
      <c r="AY933"/>
      <c r="AZ933"/>
      <c r="BA933"/>
      <c r="BB933"/>
      <c r="BC933"/>
      <c r="BD933" s="6" t="s">
        <v>3415</v>
      </c>
      <c r="BE933" s="7" t="s">
        <v>102</v>
      </c>
      <c r="BG933" s="7" t="s">
        <v>103</v>
      </c>
      <c r="BH933" s="7">
        <v>2017</v>
      </c>
      <c r="BI933" s="7" t="s">
        <v>104</v>
      </c>
      <c r="BJ933" s="7" t="s">
        <v>105</v>
      </c>
      <c r="BK933" s="7" t="s">
        <v>105</v>
      </c>
      <c r="BL933" s="7" t="s">
        <v>103</v>
      </c>
      <c r="BN933"/>
      <c r="BO933"/>
      <c r="BP933"/>
      <c r="BQ933"/>
      <c r="BR933"/>
      <c r="BS933"/>
      <c r="BT933"/>
      <c r="BU933"/>
      <c r="BV933"/>
      <c r="BW933"/>
      <c r="BX933"/>
      <c r="BY933" s="8">
        <v>51160</v>
      </c>
      <c r="BZ933" s="9" t="s">
        <v>106</v>
      </c>
    </row>
    <row r="934" spans="1:78" s="7" customFormat="1" hidden="1" x14ac:dyDescent="0.25">
      <c r="A934" s="7" t="str">
        <f t="shared" si="14"/>
        <v>ACMJ*</v>
      </c>
      <c r="B934" s="6" t="s">
        <v>3440</v>
      </c>
      <c r="C934" s="6" t="s">
        <v>3441</v>
      </c>
      <c r="D934" s="6" t="s">
        <v>3427</v>
      </c>
      <c r="E934" s="6" t="s">
        <v>3428</v>
      </c>
      <c r="F934"/>
      <c r="G934"/>
      <c r="H934" s="6" t="s">
        <v>80</v>
      </c>
      <c r="I934"/>
      <c r="J934" s="6" t="s">
        <v>81</v>
      </c>
      <c r="K934" s="6" t="s">
        <v>82</v>
      </c>
      <c r="L934" s="6" t="s">
        <v>156</v>
      </c>
      <c r="M934" s="6" t="s">
        <v>84</v>
      </c>
      <c r="N934" s="6" t="s">
        <v>85</v>
      </c>
      <c r="O934" s="6" t="s">
        <v>157</v>
      </c>
      <c r="P934" s="6" t="s">
        <v>108</v>
      </c>
      <c r="Q934" s="6" t="s">
        <v>109</v>
      </c>
      <c r="R934" s="6" t="s">
        <v>110</v>
      </c>
      <c r="S934" s="6" t="s">
        <v>109</v>
      </c>
      <c r="T934" s="6" t="s">
        <v>110</v>
      </c>
      <c r="U934" s="6" t="s">
        <v>91</v>
      </c>
      <c r="V934" s="6" t="s">
        <v>91</v>
      </c>
      <c r="W934" s="6" t="s">
        <v>80</v>
      </c>
      <c r="X934" s="6" t="s">
        <v>80</v>
      </c>
      <c r="Y934" s="6" t="s">
        <v>92</v>
      </c>
      <c r="Z934" s="6" t="s">
        <v>80</v>
      </c>
      <c r="AA934" s="6" t="s">
        <v>93</v>
      </c>
      <c r="AB934"/>
      <c r="AC934"/>
      <c r="AD934"/>
      <c r="AE934" t="str">
        <f>VLOOKUP(E934,'Synthèse ventes'!$A$5:$C$2461,3,0)</f>
        <v>Rond Ø150 Otto Fuchs Beta</v>
      </c>
      <c r="AF934" t="str">
        <f>VLOOKUP(E934,'Synthèse ventes'!$A$5:$C$2461,2,0)</f>
        <v>OTTO F.</v>
      </c>
      <c r="AG934"/>
      <c r="AH934"/>
      <c r="AI934"/>
      <c r="AJ934"/>
      <c r="AK934" s="6" t="s">
        <v>92</v>
      </c>
      <c r="AL934" s="6" t="s">
        <v>3429</v>
      </c>
      <c r="AM934" s="6" t="s">
        <v>95</v>
      </c>
      <c r="AN934" s="6" t="s">
        <v>2169</v>
      </c>
      <c r="AO934" s="6" t="s">
        <v>166</v>
      </c>
      <c r="AP934" s="6" t="s">
        <v>80</v>
      </c>
      <c r="AQ934" s="6" t="s">
        <v>80</v>
      </c>
      <c r="AR934" s="6" t="s">
        <v>3430</v>
      </c>
      <c r="AS934" s="6" t="s">
        <v>285</v>
      </c>
      <c r="AT934"/>
      <c r="AU934" s="6" t="s">
        <v>80</v>
      </c>
      <c r="AV934" s="6" t="s">
        <v>100</v>
      </c>
      <c r="AW934"/>
      <c r="AX934"/>
      <c r="AY934"/>
      <c r="AZ934"/>
      <c r="BA934"/>
      <c r="BB934"/>
      <c r="BC934"/>
      <c r="BD934" s="6" t="s">
        <v>3415</v>
      </c>
      <c r="BE934" s="7" t="s">
        <v>102</v>
      </c>
      <c r="BG934" s="7" t="s">
        <v>103</v>
      </c>
      <c r="BH934" s="7">
        <v>2017</v>
      </c>
      <c r="BI934" s="7" t="s">
        <v>104</v>
      </c>
      <c r="BJ934" s="7" t="s">
        <v>105</v>
      </c>
      <c r="BK934" s="7" t="s">
        <v>105</v>
      </c>
      <c r="BL934" s="7" t="s">
        <v>103</v>
      </c>
      <c r="BN934"/>
      <c r="BO934"/>
      <c r="BP934"/>
      <c r="BQ934"/>
      <c r="BR934"/>
      <c r="BS934"/>
      <c r="BT934"/>
      <c r="BU934"/>
      <c r="BV934"/>
      <c r="BW934"/>
      <c r="BX934"/>
      <c r="BY934" s="8">
        <v>90599</v>
      </c>
      <c r="BZ934" s="9" t="s">
        <v>106</v>
      </c>
    </row>
    <row r="935" spans="1:78" s="7" customFormat="1" hidden="1" x14ac:dyDescent="0.25">
      <c r="A935" s="7" t="str">
        <f t="shared" si="14"/>
        <v>ACMJ*</v>
      </c>
      <c r="B935" s="6" t="s">
        <v>3442</v>
      </c>
      <c r="C935" s="6" t="s">
        <v>3443</v>
      </c>
      <c r="D935" s="6" t="s">
        <v>3427</v>
      </c>
      <c r="E935" s="6" t="s">
        <v>3428</v>
      </c>
      <c r="F935"/>
      <c r="G935"/>
      <c r="H935" s="6" t="s">
        <v>80</v>
      </c>
      <c r="I935"/>
      <c r="J935" s="6" t="s">
        <v>81</v>
      </c>
      <c r="K935" s="6" t="s">
        <v>82</v>
      </c>
      <c r="L935" s="6" t="s">
        <v>156</v>
      </c>
      <c r="M935" s="6" t="s">
        <v>84</v>
      </c>
      <c r="N935" s="6" t="s">
        <v>85</v>
      </c>
      <c r="O935" s="6" t="s">
        <v>157</v>
      </c>
      <c r="P935" s="6" t="s">
        <v>108</v>
      </c>
      <c r="Q935" s="6" t="s">
        <v>109</v>
      </c>
      <c r="R935" s="6" t="s">
        <v>110</v>
      </c>
      <c r="S935" s="6" t="s">
        <v>109</v>
      </c>
      <c r="T935" s="6" t="s">
        <v>110</v>
      </c>
      <c r="U935" s="6" t="s">
        <v>91</v>
      </c>
      <c r="V935" s="6" t="s">
        <v>91</v>
      </c>
      <c r="W935" s="6" t="s">
        <v>80</v>
      </c>
      <c r="X935" s="6" t="s">
        <v>80</v>
      </c>
      <c r="Y935" s="6" t="s">
        <v>92</v>
      </c>
      <c r="Z935" s="6" t="s">
        <v>80</v>
      </c>
      <c r="AA935" s="6" t="s">
        <v>93</v>
      </c>
      <c r="AB935"/>
      <c r="AC935"/>
      <c r="AD935"/>
      <c r="AE935" t="str">
        <f>VLOOKUP(E935,'Synthèse ventes'!$A$5:$C$2461,3,0)</f>
        <v>Rond Ø150 Otto Fuchs Beta</v>
      </c>
      <c r="AF935" t="str">
        <f>VLOOKUP(E935,'Synthèse ventes'!$A$5:$C$2461,2,0)</f>
        <v>OTTO F.</v>
      </c>
      <c r="AG935"/>
      <c r="AH935"/>
      <c r="AI935"/>
      <c r="AJ935"/>
      <c r="AK935" s="6" t="s">
        <v>92</v>
      </c>
      <c r="AL935" s="6" t="s">
        <v>3429</v>
      </c>
      <c r="AM935" s="6" t="s">
        <v>95</v>
      </c>
      <c r="AN935" s="6" t="s">
        <v>2169</v>
      </c>
      <c r="AO935" s="6" t="s">
        <v>3433</v>
      </c>
      <c r="AP935" s="6" t="s">
        <v>80</v>
      </c>
      <c r="AQ935" s="6" t="s">
        <v>80</v>
      </c>
      <c r="AR935" s="6" t="s">
        <v>3430</v>
      </c>
      <c r="AS935" s="6" t="s">
        <v>285</v>
      </c>
      <c r="AT935"/>
      <c r="AU935" s="6" t="s">
        <v>80</v>
      </c>
      <c r="AV935" s="6" t="s">
        <v>100</v>
      </c>
      <c r="AW935"/>
      <c r="AX935"/>
      <c r="AY935"/>
      <c r="AZ935"/>
      <c r="BA935"/>
      <c r="BB935"/>
      <c r="BC935"/>
      <c r="BD935" s="6" t="s">
        <v>3415</v>
      </c>
      <c r="BE935" s="7" t="s">
        <v>102</v>
      </c>
      <c r="BG935" s="7" t="s">
        <v>103</v>
      </c>
      <c r="BH935" s="7">
        <v>2017</v>
      </c>
      <c r="BI935" s="7" t="s">
        <v>104</v>
      </c>
      <c r="BJ935" s="7" t="s">
        <v>105</v>
      </c>
      <c r="BK935" s="7" t="s">
        <v>105</v>
      </c>
      <c r="BL935" s="7" t="s">
        <v>103</v>
      </c>
      <c r="BN935"/>
      <c r="BO935"/>
      <c r="BP935"/>
      <c r="BQ935"/>
      <c r="BR935"/>
      <c r="BS935"/>
      <c r="BT935"/>
      <c r="BU935"/>
      <c r="BV935"/>
      <c r="BW935"/>
      <c r="BX935"/>
      <c r="BY935" s="8">
        <v>113211</v>
      </c>
      <c r="BZ935" s="9" t="s">
        <v>106</v>
      </c>
    </row>
    <row r="936" spans="1:78" s="7" customFormat="1" hidden="1" x14ac:dyDescent="0.25">
      <c r="A936" s="7" t="str">
        <f t="shared" si="14"/>
        <v>ACMJ*</v>
      </c>
      <c r="B936" s="6" t="s">
        <v>3444</v>
      </c>
      <c r="C936" s="6" t="s">
        <v>3445</v>
      </c>
      <c r="D936" s="6" t="s">
        <v>3427</v>
      </c>
      <c r="E936" s="6" t="s">
        <v>3428</v>
      </c>
      <c r="F936"/>
      <c r="G936"/>
      <c r="H936" s="6" t="s">
        <v>80</v>
      </c>
      <c r="I936"/>
      <c r="J936" s="6" t="s">
        <v>81</v>
      </c>
      <c r="K936" s="6" t="s">
        <v>82</v>
      </c>
      <c r="L936" s="6" t="s">
        <v>156</v>
      </c>
      <c r="M936" s="6" t="s">
        <v>84</v>
      </c>
      <c r="N936" s="6" t="s">
        <v>85</v>
      </c>
      <c r="O936" s="6" t="s">
        <v>157</v>
      </c>
      <c r="P936" s="6" t="s">
        <v>108</v>
      </c>
      <c r="Q936" s="6" t="s">
        <v>109</v>
      </c>
      <c r="R936" s="6" t="s">
        <v>110</v>
      </c>
      <c r="S936" s="6" t="s">
        <v>109</v>
      </c>
      <c r="T936" s="6" t="s">
        <v>110</v>
      </c>
      <c r="U936" s="6" t="s">
        <v>91</v>
      </c>
      <c r="V936" s="6" t="s">
        <v>91</v>
      </c>
      <c r="W936" s="6" t="s">
        <v>80</v>
      </c>
      <c r="X936" s="6" t="s">
        <v>80</v>
      </c>
      <c r="Y936" s="6" t="s">
        <v>92</v>
      </c>
      <c r="Z936" s="6" t="s">
        <v>80</v>
      </c>
      <c r="AA936" s="6" t="s">
        <v>93</v>
      </c>
      <c r="AB936"/>
      <c r="AC936"/>
      <c r="AD936"/>
      <c r="AE936" t="str">
        <f>VLOOKUP(E936,'Synthèse ventes'!$A$5:$C$2461,3,0)</f>
        <v>Rond Ø150 Otto Fuchs Beta</v>
      </c>
      <c r="AF936" t="str">
        <f>VLOOKUP(E936,'Synthèse ventes'!$A$5:$C$2461,2,0)</f>
        <v>OTTO F.</v>
      </c>
      <c r="AG936"/>
      <c r="AH936"/>
      <c r="AI936"/>
      <c r="AJ936"/>
      <c r="AK936" s="6" t="s">
        <v>92</v>
      </c>
      <c r="AL936" s="6" t="s">
        <v>3429</v>
      </c>
      <c r="AM936" s="6" t="s">
        <v>95</v>
      </c>
      <c r="AN936" s="6" t="s">
        <v>2169</v>
      </c>
      <c r="AO936" s="6" t="s">
        <v>3436</v>
      </c>
      <c r="AP936" s="6" t="s">
        <v>80</v>
      </c>
      <c r="AQ936" s="6" t="s">
        <v>80</v>
      </c>
      <c r="AR936" s="6" t="s">
        <v>3430</v>
      </c>
      <c r="AS936" s="6" t="s">
        <v>285</v>
      </c>
      <c r="AT936"/>
      <c r="AU936" s="6" t="s">
        <v>80</v>
      </c>
      <c r="AV936" s="6" t="s">
        <v>100</v>
      </c>
      <c r="AW936"/>
      <c r="AX936"/>
      <c r="AY936"/>
      <c r="AZ936"/>
      <c r="BA936"/>
      <c r="BB936"/>
      <c r="BC936"/>
      <c r="BD936" s="6" t="s">
        <v>3415</v>
      </c>
      <c r="BE936" s="7" t="s">
        <v>102</v>
      </c>
      <c r="BG936" s="7" t="s">
        <v>103</v>
      </c>
      <c r="BH936" s="7">
        <v>2017</v>
      </c>
      <c r="BI936" s="7" t="s">
        <v>104</v>
      </c>
      <c r="BJ936" s="7" t="s">
        <v>105</v>
      </c>
      <c r="BK936" s="7" t="s">
        <v>105</v>
      </c>
      <c r="BL936" s="7" t="s">
        <v>103</v>
      </c>
      <c r="BN936"/>
      <c r="BO936"/>
      <c r="BP936"/>
      <c r="BQ936"/>
      <c r="BR936"/>
      <c r="BS936"/>
      <c r="BT936"/>
      <c r="BU936"/>
      <c r="BV936"/>
      <c r="BW936"/>
      <c r="BX936"/>
      <c r="BY936" s="8">
        <v>32547</v>
      </c>
      <c r="BZ936" s="9" t="s">
        <v>106</v>
      </c>
    </row>
    <row r="937" spans="1:78" s="7" customFormat="1" hidden="1" x14ac:dyDescent="0.25">
      <c r="A937" s="7" t="str">
        <f t="shared" si="14"/>
        <v>ACMJ*</v>
      </c>
      <c r="B937" s="6" t="s">
        <v>3446</v>
      </c>
      <c r="C937" s="6" t="s">
        <v>3447</v>
      </c>
      <c r="D937" s="6" t="s">
        <v>3427</v>
      </c>
      <c r="E937" s="6" t="s">
        <v>3428</v>
      </c>
      <c r="F937"/>
      <c r="G937"/>
      <c r="H937" s="6" t="s">
        <v>80</v>
      </c>
      <c r="I937"/>
      <c r="J937" s="6" t="s">
        <v>81</v>
      </c>
      <c r="K937" s="6" t="s">
        <v>82</v>
      </c>
      <c r="L937" s="6" t="s">
        <v>156</v>
      </c>
      <c r="M937" s="6" t="s">
        <v>84</v>
      </c>
      <c r="N937" s="6" t="s">
        <v>85</v>
      </c>
      <c r="O937" s="6" t="s">
        <v>157</v>
      </c>
      <c r="P937" s="6" t="s">
        <v>108</v>
      </c>
      <c r="Q937" s="6" t="s">
        <v>109</v>
      </c>
      <c r="R937" s="6" t="s">
        <v>110</v>
      </c>
      <c r="S937" s="6" t="s">
        <v>109</v>
      </c>
      <c r="T937" s="6" t="s">
        <v>110</v>
      </c>
      <c r="U937" s="6" t="s">
        <v>91</v>
      </c>
      <c r="V937" s="6" t="s">
        <v>91</v>
      </c>
      <c r="W937" s="6" t="s">
        <v>80</v>
      </c>
      <c r="X937" s="6" t="s">
        <v>80</v>
      </c>
      <c r="Y937" s="6" t="s">
        <v>92</v>
      </c>
      <c r="Z937" s="6" t="s">
        <v>80</v>
      </c>
      <c r="AA937" s="6" t="s">
        <v>93</v>
      </c>
      <c r="AB937"/>
      <c r="AC937"/>
      <c r="AD937"/>
      <c r="AE937" t="str">
        <f>VLOOKUP(E937,'Synthèse ventes'!$A$5:$C$2461,3,0)</f>
        <v>Rond Ø150 Otto Fuchs Beta</v>
      </c>
      <c r="AF937" t="str">
        <f>VLOOKUP(E937,'Synthèse ventes'!$A$5:$C$2461,2,0)</f>
        <v>OTTO F.</v>
      </c>
      <c r="AG937"/>
      <c r="AH937"/>
      <c r="AI937"/>
      <c r="AJ937"/>
      <c r="AK937" s="6" t="s">
        <v>92</v>
      </c>
      <c r="AL937" s="6" t="s">
        <v>3429</v>
      </c>
      <c r="AM937" s="6" t="s">
        <v>95</v>
      </c>
      <c r="AN937" s="6" t="s">
        <v>2169</v>
      </c>
      <c r="AO937" s="6" t="s">
        <v>3439</v>
      </c>
      <c r="AP937" s="6" t="s">
        <v>80</v>
      </c>
      <c r="AQ937" s="6" t="s">
        <v>80</v>
      </c>
      <c r="AR937" s="6" t="s">
        <v>3430</v>
      </c>
      <c r="AS937" s="6" t="s">
        <v>285</v>
      </c>
      <c r="AT937"/>
      <c r="AU937" s="6" t="s">
        <v>80</v>
      </c>
      <c r="AV937" s="6" t="s">
        <v>100</v>
      </c>
      <c r="AW937"/>
      <c r="AX937"/>
      <c r="AY937"/>
      <c r="AZ937"/>
      <c r="BA937"/>
      <c r="BB937"/>
      <c r="BC937"/>
      <c r="BD937" s="6" t="s">
        <v>3415</v>
      </c>
      <c r="BE937" s="7" t="s">
        <v>102</v>
      </c>
      <c r="BG937" s="7" t="s">
        <v>103</v>
      </c>
      <c r="BH937" s="7">
        <v>2017</v>
      </c>
      <c r="BI937" s="7" t="s">
        <v>104</v>
      </c>
      <c r="BJ937" s="7" t="s">
        <v>105</v>
      </c>
      <c r="BK937" s="7" t="s">
        <v>105</v>
      </c>
      <c r="BL937" s="7" t="s">
        <v>103</v>
      </c>
      <c r="BN937"/>
      <c r="BO937"/>
      <c r="BP937"/>
      <c r="BQ937"/>
      <c r="BR937"/>
      <c r="BS937"/>
      <c r="BT937"/>
      <c r="BU937"/>
      <c r="BV937"/>
      <c r="BW937"/>
      <c r="BX937"/>
      <c r="BY937" s="8">
        <v>29040</v>
      </c>
      <c r="BZ937" s="9" t="s">
        <v>106</v>
      </c>
    </row>
    <row r="938" spans="1:78" s="7" customFormat="1" hidden="1" x14ac:dyDescent="0.25">
      <c r="A938" s="7" t="str">
        <f t="shared" si="14"/>
        <v>ACMJ*</v>
      </c>
      <c r="B938" s="6" t="s">
        <v>3448</v>
      </c>
      <c r="C938" s="6" t="s">
        <v>3449</v>
      </c>
      <c r="D938" s="6" t="s">
        <v>3427</v>
      </c>
      <c r="E938" s="6" t="s">
        <v>3428</v>
      </c>
      <c r="F938"/>
      <c r="G938"/>
      <c r="H938" s="6" t="s">
        <v>80</v>
      </c>
      <c r="I938"/>
      <c r="J938" s="6" t="s">
        <v>81</v>
      </c>
      <c r="K938" s="6" t="s">
        <v>82</v>
      </c>
      <c r="L938" s="6" t="s">
        <v>156</v>
      </c>
      <c r="M938" s="6" t="s">
        <v>84</v>
      </c>
      <c r="N938" s="6" t="s">
        <v>85</v>
      </c>
      <c r="O938" s="6" t="s">
        <v>157</v>
      </c>
      <c r="P938" s="6" t="s">
        <v>108</v>
      </c>
      <c r="Q938" s="6" t="s">
        <v>109</v>
      </c>
      <c r="R938" s="6" t="s">
        <v>110</v>
      </c>
      <c r="S938" s="6" t="s">
        <v>109</v>
      </c>
      <c r="T938" s="6" t="s">
        <v>110</v>
      </c>
      <c r="U938" s="6" t="s">
        <v>91</v>
      </c>
      <c r="V938" s="6" t="s">
        <v>91</v>
      </c>
      <c r="W938" s="6" t="s">
        <v>80</v>
      </c>
      <c r="X938" s="6" t="s">
        <v>80</v>
      </c>
      <c r="Y938" s="6" t="s">
        <v>92</v>
      </c>
      <c r="Z938" s="6" t="s">
        <v>80</v>
      </c>
      <c r="AA938" s="6" t="s">
        <v>93</v>
      </c>
      <c r="AB938"/>
      <c r="AC938"/>
      <c r="AD938"/>
      <c r="AE938" t="str">
        <f>VLOOKUP(E938,'Synthèse ventes'!$A$5:$C$2461,3,0)</f>
        <v>Rond Ø150 Otto Fuchs Beta</v>
      </c>
      <c r="AF938" t="str">
        <f>VLOOKUP(E938,'Synthèse ventes'!$A$5:$C$2461,2,0)</f>
        <v>OTTO F.</v>
      </c>
      <c r="AG938"/>
      <c r="AH938"/>
      <c r="AI938"/>
      <c r="AJ938"/>
      <c r="AK938" s="6" t="s">
        <v>92</v>
      </c>
      <c r="AL938" s="6" t="s">
        <v>3429</v>
      </c>
      <c r="AM938" s="6" t="s">
        <v>95</v>
      </c>
      <c r="AN938" s="6" t="s">
        <v>3450</v>
      </c>
      <c r="AO938" s="6" t="s">
        <v>3436</v>
      </c>
      <c r="AP938" s="6" t="s">
        <v>80</v>
      </c>
      <c r="AQ938" s="6" t="s">
        <v>80</v>
      </c>
      <c r="AR938" s="6" t="s">
        <v>3430</v>
      </c>
      <c r="AS938" s="6" t="s">
        <v>285</v>
      </c>
      <c r="AT938"/>
      <c r="AU938" s="6" t="s">
        <v>80</v>
      </c>
      <c r="AV938" s="6" t="s">
        <v>100</v>
      </c>
      <c r="AW938"/>
      <c r="AX938"/>
      <c r="AY938"/>
      <c r="AZ938"/>
      <c r="BA938"/>
      <c r="BB938"/>
      <c r="BC938"/>
      <c r="BD938" s="6" t="s">
        <v>3415</v>
      </c>
      <c r="BE938" s="7" t="s">
        <v>102</v>
      </c>
      <c r="BG938" s="7" t="s">
        <v>103</v>
      </c>
      <c r="BH938" s="7">
        <v>2017</v>
      </c>
      <c r="BI938" s="7" t="s">
        <v>104</v>
      </c>
      <c r="BJ938" s="7" t="s">
        <v>105</v>
      </c>
      <c r="BK938" s="7" t="s">
        <v>105</v>
      </c>
      <c r="BL938" s="7" t="s">
        <v>103</v>
      </c>
      <c r="BN938"/>
      <c r="BO938"/>
      <c r="BP938"/>
      <c r="BQ938"/>
      <c r="BR938"/>
      <c r="BS938"/>
      <c r="BT938"/>
      <c r="BU938"/>
      <c r="BV938"/>
      <c r="BW938"/>
      <c r="BX938"/>
      <c r="BY938" s="8">
        <v>69219</v>
      </c>
      <c r="BZ938" s="9" t="s">
        <v>106</v>
      </c>
    </row>
    <row r="939" spans="1:78" s="7" customFormat="1" hidden="1" x14ac:dyDescent="0.25">
      <c r="A939" s="7" t="str">
        <f t="shared" si="14"/>
        <v>ACMJ*</v>
      </c>
      <c r="B939" s="6" t="s">
        <v>3451</v>
      </c>
      <c r="C939" s="6" t="s">
        <v>3452</v>
      </c>
      <c r="D939" s="6" t="s">
        <v>3427</v>
      </c>
      <c r="E939" s="6" t="s">
        <v>3428</v>
      </c>
      <c r="F939"/>
      <c r="G939"/>
      <c r="H939" s="6" t="s">
        <v>80</v>
      </c>
      <c r="I939"/>
      <c r="J939" s="6" t="s">
        <v>81</v>
      </c>
      <c r="K939" s="6" t="s">
        <v>82</v>
      </c>
      <c r="L939" s="6" t="s">
        <v>156</v>
      </c>
      <c r="M939" s="6" t="s">
        <v>84</v>
      </c>
      <c r="N939" s="6" t="s">
        <v>85</v>
      </c>
      <c r="O939" s="6" t="s">
        <v>157</v>
      </c>
      <c r="P939" s="6" t="s">
        <v>108</v>
      </c>
      <c r="Q939" s="6" t="s">
        <v>109</v>
      </c>
      <c r="R939" s="6" t="s">
        <v>110</v>
      </c>
      <c r="S939" s="6" t="s">
        <v>109</v>
      </c>
      <c r="T939" s="6" t="s">
        <v>110</v>
      </c>
      <c r="U939" s="6" t="s">
        <v>91</v>
      </c>
      <c r="V939" s="6" t="s">
        <v>91</v>
      </c>
      <c r="W939" s="6" t="s">
        <v>80</v>
      </c>
      <c r="X939" s="6" t="s">
        <v>80</v>
      </c>
      <c r="Y939" s="6" t="s">
        <v>92</v>
      </c>
      <c r="Z939" s="6" t="s">
        <v>80</v>
      </c>
      <c r="AA939" s="6" t="s">
        <v>93</v>
      </c>
      <c r="AB939"/>
      <c r="AC939"/>
      <c r="AD939"/>
      <c r="AE939" t="str">
        <f>VLOOKUP(E939,'Synthèse ventes'!$A$5:$C$2461,3,0)</f>
        <v>Rond Ø150 Otto Fuchs Beta</v>
      </c>
      <c r="AF939" t="str">
        <f>VLOOKUP(E939,'Synthèse ventes'!$A$5:$C$2461,2,0)</f>
        <v>OTTO F.</v>
      </c>
      <c r="AG939"/>
      <c r="AH939"/>
      <c r="AI939"/>
      <c r="AJ939"/>
      <c r="AK939" s="6" t="s">
        <v>92</v>
      </c>
      <c r="AL939" s="6" t="s">
        <v>3429</v>
      </c>
      <c r="AM939" s="6" t="s">
        <v>95</v>
      </c>
      <c r="AN939" s="6" t="s">
        <v>3450</v>
      </c>
      <c r="AO939" s="6" t="s">
        <v>3439</v>
      </c>
      <c r="AP939" s="6" t="s">
        <v>80</v>
      </c>
      <c r="AQ939" s="6" t="s">
        <v>80</v>
      </c>
      <c r="AR939" s="6" t="s">
        <v>3430</v>
      </c>
      <c r="AS939" s="6" t="s">
        <v>285</v>
      </c>
      <c r="AT939"/>
      <c r="AU939" s="6" t="s">
        <v>80</v>
      </c>
      <c r="AV939" s="6" t="s">
        <v>100</v>
      </c>
      <c r="AW939"/>
      <c r="AX939"/>
      <c r="AY939"/>
      <c r="AZ939"/>
      <c r="BA939"/>
      <c r="BB939"/>
      <c r="BC939"/>
      <c r="BD939" s="6" t="s">
        <v>3415</v>
      </c>
      <c r="BE939" s="7" t="s">
        <v>102</v>
      </c>
      <c r="BG939" s="7" t="s">
        <v>103</v>
      </c>
      <c r="BH939" s="7">
        <v>2017</v>
      </c>
      <c r="BI939" s="7" t="s">
        <v>104</v>
      </c>
      <c r="BJ939" s="7" t="s">
        <v>105</v>
      </c>
      <c r="BK939" s="7" t="s">
        <v>105</v>
      </c>
      <c r="BL939" s="7" t="s">
        <v>103</v>
      </c>
      <c r="BN939"/>
      <c r="BO939"/>
      <c r="BP939"/>
      <c r="BQ939"/>
      <c r="BR939"/>
      <c r="BS939"/>
      <c r="BT939"/>
      <c r="BU939"/>
      <c r="BV939"/>
      <c r="BW939"/>
      <c r="BX939"/>
      <c r="BY939" s="8">
        <v>10006</v>
      </c>
      <c r="BZ939" s="9" t="s">
        <v>106</v>
      </c>
    </row>
    <row r="940" spans="1:78" s="7" customFormat="1" hidden="1" x14ac:dyDescent="0.25">
      <c r="A940" s="7" t="str">
        <f t="shared" si="14"/>
        <v>ACNQ*</v>
      </c>
      <c r="B940" s="6" t="s">
        <v>3453</v>
      </c>
      <c r="C940" s="6" t="s">
        <v>3454</v>
      </c>
      <c r="D940" s="6" t="s">
        <v>3455</v>
      </c>
      <c r="E940" s="6" t="s">
        <v>3456</v>
      </c>
      <c r="F940"/>
      <c r="G940"/>
      <c r="H940" s="6" t="s">
        <v>80</v>
      </c>
      <c r="I940"/>
      <c r="J940" s="6" t="s">
        <v>81</v>
      </c>
      <c r="K940" s="6" t="s">
        <v>82</v>
      </c>
      <c r="L940" s="6" t="s">
        <v>156</v>
      </c>
      <c r="M940" s="6" t="s">
        <v>84</v>
      </c>
      <c r="N940" s="6" t="s">
        <v>85</v>
      </c>
      <c r="O940" s="6" t="s">
        <v>157</v>
      </c>
      <c r="P940" s="6" t="s">
        <v>108</v>
      </c>
      <c r="Q940" s="6" t="s">
        <v>109</v>
      </c>
      <c r="R940" s="6" t="s">
        <v>110</v>
      </c>
      <c r="S940" s="6" t="s">
        <v>109</v>
      </c>
      <c r="T940" s="6" t="s">
        <v>110</v>
      </c>
      <c r="U940" s="6" t="s">
        <v>91</v>
      </c>
      <c r="V940" s="6" t="s">
        <v>91</v>
      </c>
      <c r="W940" s="6" t="s">
        <v>80</v>
      </c>
      <c r="X940" s="6" t="s">
        <v>80</v>
      </c>
      <c r="Y940" s="6" t="s">
        <v>92</v>
      </c>
      <c r="Z940" s="6" t="s">
        <v>80</v>
      </c>
      <c r="AA940" s="6" t="s">
        <v>93</v>
      </c>
      <c r="AB940"/>
      <c r="AC940"/>
      <c r="AD940"/>
      <c r="AE940" t="str">
        <f>VLOOKUP(E940,'Synthèse ventes'!$A$5:$C$2461,3,0)</f>
        <v>Rond Ø330 pour Pamiers</v>
      </c>
      <c r="AF940" t="str">
        <f>VLOOKUP(E940,'Synthèse ventes'!$A$5:$C$2461,2,0)</f>
        <v>AD PAMIERS</v>
      </c>
      <c r="AG940"/>
      <c r="AH940"/>
      <c r="AI940"/>
      <c r="AJ940"/>
      <c r="AK940" s="6" t="s">
        <v>80</v>
      </c>
      <c r="AL940" s="6" t="s">
        <v>3457</v>
      </c>
      <c r="AM940" s="6" t="s">
        <v>95</v>
      </c>
      <c r="AN940" s="6" t="s">
        <v>97</v>
      </c>
      <c r="AO940" s="6" t="s">
        <v>358</v>
      </c>
      <c r="AP940" s="6" t="s">
        <v>80</v>
      </c>
      <c r="AQ940" s="6" t="s">
        <v>80</v>
      </c>
      <c r="AR940" s="6" t="s">
        <v>266</v>
      </c>
      <c r="AS940" s="6" t="s">
        <v>1861</v>
      </c>
      <c r="AT940"/>
      <c r="AU940" s="6" t="s">
        <v>80</v>
      </c>
      <c r="AV940" s="6" t="s">
        <v>100</v>
      </c>
      <c r="AW940"/>
      <c r="AX940"/>
      <c r="AY940"/>
      <c r="AZ940"/>
      <c r="BA940"/>
      <c r="BB940"/>
      <c r="BC940"/>
      <c r="BD940" s="6" t="s">
        <v>3415</v>
      </c>
      <c r="BE940" s="7" t="s">
        <v>102</v>
      </c>
      <c r="BG940" s="7" t="s">
        <v>103</v>
      </c>
      <c r="BH940" s="7">
        <v>2017</v>
      </c>
      <c r="BI940" s="7" t="s">
        <v>104</v>
      </c>
      <c r="BJ940" s="7" t="s">
        <v>105</v>
      </c>
      <c r="BK940" s="7" t="s">
        <v>105</v>
      </c>
      <c r="BL940" s="7" t="s">
        <v>103</v>
      </c>
      <c r="BN940"/>
      <c r="BO940"/>
      <c r="BP940"/>
      <c r="BQ940"/>
      <c r="BR940"/>
      <c r="BS940"/>
      <c r="BT940"/>
      <c r="BU940"/>
      <c r="BV940"/>
      <c r="BW940"/>
      <c r="BX940"/>
      <c r="BY940" s="8">
        <v>94952</v>
      </c>
      <c r="BZ940" s="9" t="s">
        <v>106</v>
      </c>
    </row>
    <row r="941" spans="1:78" s="7" customFormat="1" hidden="1" x14ac:dyDescent="0.25">
      <c r="A941" s="7" t="str">
        <f t="shared" si="14"/>
        <v>ACNQ*</v>
      </c>
      <c r="B941" s="6" t="s">
        <v>3458</v>
      </c>
      <c r="C941" s="6" t="s">
        <v>3459</v>
      </c>
      <c r="D941" s="6" t="s">
        <v>3455</v>
      </c>
      <c r="E941" s="6" t="s">
        <v>3456</v>
      </c>
      <c r="F941"/>
      <c r="G941"/>
      <c r="H941" s="6" t="s">
        <v>80</v>
      </c>
      <c r="I941"/>
      <c r="J941" s="6" t="s">
        <v>81</v>
      </c>
      <c r="K941" s="6" t="s">
        <v>82</v>
      </c>
      <c r="L941" s="6" t="s">
        <v>156</v>
      </c>
      <c r="M941" s="6" t="s">
        <v>84</v>
      </c>
      <c r="N941" s="6" t="s">
        <v>85</v>
      </c>
      <c r="O941" s="6" t="s">
        <v>157</v>
      </c>
      <c r="P941" s="6" t="s">
        <v>108</v>
      </c>
      <c r="Q941" s="6" t="s">
        <v>109</v>
      </c>
      <c r="R941" s="6" t="s">
        <v>110</v>
      </c>
      <c r="S941" s="6" t="s">
        <v>109</v>
      </c>
      <c r="T941" s="6" t="s">
        <v>110</v>
      </c>
      <c r="U941" s="6" t="s">
        <v>91</v>
      </c>
      <c r="V941" s="6" t="s">
        <v>91</v>
      </c>
      <c r="W941" s="6" t="s">
        <v>80</v>
      </c>
      <c r="X941" s="6" t="s">
        <v>80</v>
      </c>
      <c r="Y941" s="6" t="s">
        <v>92</v>
      </c>
      <c r="Z941" s="6" t="s">
        <v>80</v>
      </c>
      <c r="AA941" s="6" t="s">
        <v>93</v>
      </c>
      <c r="AB941"/>
      <c r="AC941"/>
      <c r="AD941"/>
      <c r="AE941" t="str">
        <f>VLOOKUP(E941,'Synthèse ventes'!$A$5:$C$2461,3,0)</f>
        <v>Rond Ø330 pour Pamiers</v>
      </c>
      <c r="AF941" t="str">
        <f>VLOOKUP(E941,'Synthèse ventes'!$A$5:$C$2461,2,0)</f>
        <v>AD PAMIERS</v>
      </c>
      <c r="AG941"/>
      <c r="AH941"/>
      <c r="AI941"/>
      <c r="AJ941"/>
      <c r="AK941" s="6" t="s">
        <v>80</v>
      </c>
      <c r="AL941" s="6" t="s">
        <v>3457</v>
      </c>
      <c r="AM941" s="6" t="s">
        <v>95</v>
      </c>
      <c r="AN941" s="6" t="s">
        <v>1418</v>
      </c>
      <c r="AO941" s="6" t="s">
        <v>439</v>
      </c>
      <c r="AP941" s="6" t="s">
        <v>80</v>
      </c>
      <c r="AQ941" s="6" t="s">
        <v>80</v>
      </c>
      <c r="AR941" s="6" t="s">
        <v>266</v>
      </c>
      <c r="AS941" s="6" t="s">
        <v>1861</v>
      </c>
      <c r="AT941"/>
      <c r="AU941" s="6" t="s">
        <v>80</v>
      </c>
      <c r="AV941" s="6" t="s">
        <v>100</v>
      </c>
      <c r="AW941"/>
      <c r="AX941"/>
      <c r="AY941"/>
      <c r="AZ941"/>
      <c r="BA941"/>
      <c r="BB941"/>
      <c r="BC941"/>
      <c r="BD941" s="6" t="s">
        <v>3415</v>
      </c>
      <c r="BE941" s="7" t="s">
        <v>102</v>
      </c>
      <c r="BG941" s="7" t="s">
        <v>103</v>
      </c>
      <c r="BH941" s="7">
        <v>2017</v>
      </c>
      <c r="BI941" s="7" t="s">
        <v>104</v>
      </c>
      <c r="BJ941" s="7" t="s">
        <v>105</v>
      </c>
      <c r="BK941" s="7" t="s">
        <v>105</v>
      </c>
      <c r="BL941" s="7" t="s">
        <v>103</v>
      </c>
      <c r="BN941"/>
      <c r="BO941"/>
      <c r="BP941"/>
      <c r="BQ941"/>
      <c r="BR941"/>
      <c r="BS941"/>
      <c r="BT941"/>
      <c r="BU941"/>
      <c r="BV941"/>
      <c r="BW941"/>
      <c r="BX941"/>
      <c r="BY941" s="8">
        <v>103797</v>
      </c>
      <c r="BZ941" s="9" t="s">
        <v>106</v>
      </c>
    </row>
    <row r="942" spans="1:78" s="7" customFormat="1" hidden="1" x14ac:dyDescent="0.25">
      <c r="A942" s="7" t="str">
        <f t="shared" si="14"/>
        <v>ACNQ*</v>
      </c>
      <c r="B942" s="6" t="s">
        <v>3460</v>
      </c>
      <c r="C942" s="6" t="s">
        <v>3461</v>
      </c>
      <c r="D942" s="6" t="s">
        <v>3455</v>
      </c>
      <c r="E942" s="6" t="s">
        <v>3456</v>
      </c>
      <c r="F942"/>
      <c r="G942"/>
      <c r="H942" s="6" t="s">
        <v>80</v>
      </c>
      <c r="I942"/>
      <c r="J942" s="6" t="s">
        <v>81</v>
      </c>
      <c r="K942" s="6" t="s">
        <v>82</v>
      </c>
      <c r="L942" s="6" t="s">
        <v>156</v>
      </c>
      <c r="M942" s="6" t="s">
        <v>84</v>
      </c>
      <c r="N942" s="6" t="s">
        <v>85</v>
      </c>
      <c r="O942" s="6" t="s">
        <v>157</v>
      </c>
      <c r="P942" s="6" t="s">
        <v>108</v>
      </c>
      <c r="Q942" s="6" t="s">
        <v>109</v>
      </c>
      <c r="R942" s="6" t="s">
        <v>110</v>
      </c>
      <c r="S942" s="6" t="s">
        <v>109</v>
      </c>
      <c r="T942" s="6" t="s">
        <v>110</v>
      </c>
      <c r="U942" s="6" t="s">
        <v>91</v>
      </c>
      <c r="V942" s="6" t="s">
        <v>91</v>
      </c>
      <c r="W942" s="6" t="s">
        <v>80</v>
      </c>
      <c r="X942" s="6" t="s">
        <v>80</v>
      </c>
      <c r="Y942" s="6" t="s">
        <v>92</v>
      </c>
      <c r="Z942" s="6" t="s">
        <v>80</v>
      </c>
      <c r="AA942" s="6" t="s">
        <v>93</v>
      </c>
      <c r="AB942"/>
      <c r="AC942"/>
      <c r="AD942"/>
      <c r="AE942" t="str">
        <f>VLOOKUP(E942,'Synthèse ventes'!$A$5:$C$2461,3,0)</f>
        <v>Rond Ø330 pour Pamiers</v>
      </c>
      <c r="AF942" t="str">
        <f>VLOOKUP(E942,'Synthèse ventes'!$A$5:$C$2461,2,0)</f>
        <v>AD PAMIERS</v>
      </c>
      <c r="AG942"/>
      <c r="AH942"/>
      <c r="AI942"/>
      <c r="AJ942"/>
      <c r="AK942" s="6" t="s">
        <v>80</v>
      </c>
      <c r="AL942" s="6" t="s">
        <v>3457</v>
      </c>
      <c r="AM942" s="6" t="s">
        <v>95</v>
      </c>
      <c r="AN942" s="6" t="s">
        <v>1418</v>
      </c>
      <c r="AO942" s="6" t="s">
        <v>448</v>
      </c>
      <c r="AP942" s="6" t="s">
        <v>80</v>
      </c>
      <c r="AQ942" s="6" t="s">
        <v>80</v>
      </c>
      <c r="AR942" s="6" t="s">
        <v>266</v>
      </c>
      <c r="AS942" s="6" t="s">
        <v>1861</v>
      </c>
      <c r="AT942"/>
      <c r="AU942" s="6" t="s">
        <v>80</v>
      </c>
      <c r="AV942" s="6" t="s">
        <v>100</v>
      </c>
      <c r="AW942"/>
      <c r="AX942"/>
      <c r="AY942"/>
      <c r="AZ942"/>
      <c r="BA942"/>
      <c r="BB942"/>
      <c r="BC942"/>
      <c r="BD942" s="6" t="s">
        <v>3415</v>
      </c>
      <c r="BE942" s="7" t="s">
        <v>102</v>
      </c>
      <c r="BG942" s="7" t="s">
        <v>103</v>
      </c>
      <c r="BH942" s="7">
        <v>2017</v>
      </c>
      <c r="BI942" s="7" t="s">
        <v>104</v>
      </c>
      <c r="BJ942" s="7" t="s">
        <v>105</v>
      </c>
      <c r="BK942" s="7" t="s">
        <v>105</v>
      </c>
      <c r="BL942" s="7" t="s">
        <v>103</v>
      </c>
      <c r="BN942"/>
      <c r="BO942"/>
      <c r="BP942"/>
      <c r="BQ942"/>
      <c r="BR942"/>
      <c r="BS942"/>
      <c r="BT942"/>
      <c r="BU942"/>
      <c r="BV942"/>
      <c r="BW942"/>
      <c r="BX942"/>
      <c r="BY942" s="8">
        <v>52390</v>
      </c>
      <c r="BZ942" s="9" t="s">
        <v>106</v>
      </c>
    </row>
    <row r="943" spans="1:78" s="7" customFormat="1" hidden="1" x14ac:dyDescent="0.25">
      <c r="A943" s="7" t="str">
        <f t="shared" si="14"/>
        <v>ACNQ*</v>
      </c>
      <c r="B943" s="6" t="s">
        <v>3462</v>
      </c>
      <c r="C943" s="6" t="s">
        <v>3463</v>
      </c>
      <c r="D943" s="6" t="s">
        <v>3455</v>
      </c>
      <c r="E943" s="6" t="s">
        <v>3456</v>
      </c>
      <c r="F943"/>
      <c r="G943"/>
      <c r="H943" s="6" t="s">
        <v>80</v>
      </c>
      <c r="I943"/>
      <c r="J943" s="6" t="s">
        <v>81</v>
      </c>
      <c r="K943" s="6" t="s">
        <v>82</v>
      </c>
      <c r="L943" s="6" t="s">
        <v>156</v>
      </c>
      <c r="M943" s="6" t="s">
        <v>84</v>
      </c>
      <c r="N943" s="6" t="s">
        <v>85</v>
      </c>
      <c r="O943" s="6" t="s">
        <v>157</v>
      </c>
      <c r="P943" s="6" t="s">
        <v>108</v>
      </c>
      <c r="Q943" s="6" t="s">
        <v>109</v>
      </c>
      <c r="R943" s="6" t="s">
        <v>110</v>
      </c>
      <c r="S943" s="6" t="s">
        <v>109</v>
      </c>
      <c r="T943" s="6" t="s">
        <v>110</v>
      </c>
      <c r="U943" s="6" t="s">
        <v>91</v>
      </c>
      <c r="V943" s="6" t="s">
        <v>91</v>
      </c>
      <c r="W943" s="6" t="s">
        <v>80</v>
      </c>
      <c r="X943" s="6" t="s">
        <v>80</v>
      </c>
      <c r="Y943" s="6" t="s">
        <v>92</v>
      </c>
      <c r="Z943" s="6" t="s">
        <v>80</v>
      </c>
      <c r="AA943" s="6" t="s">
        <v>93</v>
      </c>
      <c r="AB943"/>
      <c r="AC943"/>
      <c r="AD943"/>
      <c r="AE943" t="str">
        <f>VLOOKUP(E943,'Synthèse ventes'!$A$5:$C$2461,3,0)</f>
        <v>Rond Ø330 pour Pamiers</v>
      </c>
      <c r="AF943" t="str">
        <f>VLOOKUP(E943,'Synthèse ventes'!$A$5:$C$2461,2,0)</f>
        <v>AD PAMIERS</v>
      </c>
      <c r="AG943"/>
      <c r="AH943"/>
      <c r="AI943"/>
      <c r="AJ943"/>
      <c r="AK943" s="6" t="s">
        <v>80</v>
      </c>
      <c r="AL943" s="6" t="s">
        <v>3457</v>
      </c>
      <c r="AM943" s="6" t="s">
        <v>95</v>
      </c>
      <c r="AN943" s="6" t="s">
        <v>1418</v>
      </c>
      <c r="AO943" s="6" t="s">
        <v>454</v>
      </c>
      <c r="AP943" s="6" t="s">
        <v>80</v>
      </c>
      <c r="AQ943" s="6" t="s">
        <v>80</v>
      </c>
      <c r="AR943" s="6" t="s">
        <v>266</v>
      </c>
      <c r="AS943" s="6" t="s">
        <v>1861</v>
      </c>
      <c r="AT943"/>
      <c r="AU943" s="6" t="s">
        <v>80</v>
      </c>
      <c r="AV943" s="6" t="s">
        <v>100</v>
      </c>
      <c r="AW943"/>
      <c r="AX943"/>
      <c r="AY943"/>
      <c r="AZ943"/>
      <c r="BA943"/>
      <c r="BB943"/>
      <c r="BC943"/>
      <c r="BD943" s="6" t="s">
        <v>3415</v>
      </c>
      <c r="BE943" s="7" t="s">
        <v>102</v>
      </c>
      <c r="BG943" s="7" t="s">
        <v>103</v>
      </c>
      <c r="BH943" s="7">
        <v>2017</v>
      </c>
      <c r="BI943" s="7" t="s">
        <v>104</v>
      </c>
      <c r="BJ943" s="7" t="s">
        <v>105</v>
      </c>
      <c r="BK943" s="7" t="s">
        <v>105</v>
      </c>
      <c r="BL943" s="7" t="s">
        <v>103</v>
      </c>
      <c r="BN943"/>
      <c r="BO943"/>
      <c r="BP943"/>
      <c r="BQ943"/>
      <c r="BR943"/>
      <c r="BS943"/>
      <c r="BT943"/>
      <c r="BU943"/>
      <c r="BV943"/>
      <c r="BW943"/>
      <c r="BX943"/>
      <c r="BY943" s="8">
        <v>118400</v>
      </c>
      <c r="BZ943" s="9" t="s">
        <v>106</v>
      </c>
    </row>
    <row r="944" spans="1:78" s="7" customFormat="1" hidden="1" x14ac:dyDescent="0.25">
      <c r="A944" s="7" t="str">
        <f t="shared" si="14"/>
        <v>ACNQ*</v>
      </c>
      <c r="B944" s="6" t="s">
        <v>3464</v>
      </c>
      <c r="C944" s="6" t="s">
        <v>3465</v>
      </c>
      <c r="D944" s="6" t="s">
        <v>3455</v>
      </c>
      <c r="E944" s="6" t="s">
        <v>3456</v>
      </c>
      <c r="F944"/>
      <c r="G944"/>
      <c r="H944" s="6" t="s">
        <v>80</v>
      </c>
      <c r="I944"/>
      <c r="J944" s="6" t="s">
        <v>81</v>
      </c>
      <c r="K944" s="6" t="s">
        <v>82</v>
      </c>
      <c r="L944" s="6" t="s">
        <v>156</v>
      </c>
      <c r="M944" s="6" t="s">
        <v>84</v>
      </c>
      <c r="N944" s="6" t="s">
        <v>85</v>
      </c>
      <c r="O944" s="6" t="s">
        <v>157</v>
      </c>
      <c r="P944" s="6" t="s">
        <v>108</v>
      </c>
      <c r="Q944" s="6" t="s">
        <v>109</v>
      </c>
      <c r="R944" s="6" t="s">
        <v>110</v>
      </c>
      <c r="S944" s="6" t="s">
        <v>109</v>
      </c>
      <c r="T944" s="6" t="s">
        <v>110</v>
      </c>
      <c r="U944" s="6" t="s">
        <v>91</v>
      </c>
      <c r="V944" s="6" t="s">
        <v>91</v>
      </c>
      <c r="W944" s="6" t="s">
        <v>80</v>
      </c>
      <c r="X944" s="6" t="s">
        <v>80</v>
      </c>
      <c r="Y944" s="6" t="s">
        <v>92</v>
      </c>
      <c r="Z944" s="6" t="s">
        <v>80</v>
      </c>
      <c r="AA944" s="6" t="s">
        <v>93</v>
      </c>
      <c r="AB944"/>
      <c r="AC944"/>
      <c r="AD944"/>
      <c r="AE944" t="str">
        <f>VLOOKUP(E944,'Synthèse ventes'!$A$5:$C$2461,3,0)</f>
        <v>Rond Ø330 pour Pamiers</v>
      </c>
      <c r="AF944" t="str">
        <f>VLOOKUP(E944,'Synthèse ventes'!$A$5:$C$2461,2,0)</f>
        <v>AD PAMIERS</v>
      </c>
      <c r="AG944"/>
      <c r="AH944"/>
      <c r="AI944"/>
      <c r="AJ944"/>
      <c r="AK944" s="6" t="s">
        <v>80</v>
      </c>
      <c r="AL944" s="6" t="s">
        <v>3457</v>
      </c>
      <c r="AM944" s="6" t="s">
        <v>95</v>
      </c>
      <c r="AN944" s="6" t="s">
        <v>2311</v>
      </c>
      <c r="AO944" s="6" t="s">
        <v>764</v>
      </c>
      <c r="AP944" s="6" t="s">
        <v>80</v>
      </c>
      <c r="AQ944" s="6" t="s">
        <v>80</v>
      </c>
      <c r="AR944" s="6" t="s">
        <v>266</v>
      </c>
      <c r="AS944" s="6" t="s">
        <v>1861</v>
      </c>
      <c r="AT944"/>
      <c r="AU944" s="6" t="s">
        <v>80</v>
      </c>
      <c r="AV944" s="6" t="s">
        <v>100</v>
      </c>
      <c r="AW944"/>
      <c r="AX944"/>
      <c r="AY944"/>
      <c r="AZ944"/>
      <c r="BA944"/>
      <c r="BB944"/>
      <c r="BC944"/>
      <c r="BD944" s="6" t="s">
        <v>3415</v>
      </c>
      <c r="BE944" s="7" t="s">
        <v>102</v>
      </c>
      <c r="BG944" s="7" t="s">
        <v>103</v>
      </c>
      <c r="BH944" s="7">
        <v>2017</v>
      </c>
      <c r="BI944" s="7" t="s">
        <v>104</v>
      </c>
      <c r="BJ944" s="7" t="s">
        <v>105</v>
      </c>
      <c r="BK944" s="7" t="s">
        <v>105</v>
      </c>
      <c r="BL944" s="7" t="s">
        <v>103</v>
      </c>
      <c r="BN944"/>
      <c r="BO944"/>
      <c r="BP944"/>
      <c r="BQ944"/>
      <c r="BR944"/>
      <c r="BS944"/>
      <c r="BT944"/>
      <c r="BU944"/>
      <c r="BV944"/>
      <c r="BW944"/>
      <c r="BX944"/>
      <c r="BY944" s="8">
        <v>113886</v>
      </c>
      <c r="BZ944" s="9" t="s">
        <v>106</v>
      </c>
    </row>
    <row r="945" spans="1:78" s="7" customFormat="1" hidden="1" x14ac:dyDescent="0.25">
      <c r="A945" s="7" t="str">
        <f t="shared" si="14"/>
        <v>ACNQ*</v>
      </c>
      <c r="B945" s="6" t="s">
        <v>3466</v>
      </c>
      <c r="C945" s="6" t="s">
        <v>3467</v>
      </c>
      <c r="D945" s="6" t="s">
        <v>3455</v>
      </c>
      <c r="E945" s="6" t="s">
        <v>3456</v>
      </c>
      <c r="F945"/>
      <c r="G945"/>
      <c r="H945" s="6" t="s">
        <v>80</v>
      </c>
      <c r="I945"/>
      <c r="J945" s="6" t="s">
        <v>81</v>
      </c>
      <c r="K945" s="6" t="s">
        <v>82</v>
      </c>
      <c r="L945" s="6" t="s">
        <v>137</v>
      </c>
      <c r="M945" s="6" t="s">
        <v>84</v>
      </c>
      <c r="N945" s="6" t="s">
        <v>85</v>
      </c>
      <c r="O945" s="6" t="s">
        <v>138</v>
      </c>
      <c r="P945" s="6" t="s">
        <v>139</v>
      </c>
      <c r="Q945" s="6" t="s">
        <v>140</v>
      </c>
      <c r="R945" s="35" t="s">
        <v>466</v>
      </c>
      <c r="S945" s="6" t="s">
        <v>140</v>
      </c>
      <c r="T945" s="35" t="s">
        <v>466</v>
      </c>
      <c r="U945" s="32" t="s">
        <v>244</v>
      </c>
      <c r="V945" s="32" t="s">
        <v>245</v>
      </c>
      <c r="W945" s="6" t="s">
        <v>80</v>
      </c>
      <c r="X945" s="6" t="s">
        <v>80</v>
      </c>
      <c r="Y945" s="6" t="s">
        <v>92</v>
      </c>
      <c r="Z945" s="6" t="s">
        <v>80</v>
      </c>
      <c r="AA945" s="6" t="s">
        <v>93</v>
      </c>
      <c r="AB945"/>
      <c r="AC945"/>
      <c r="AD945"/>
      <c r="AE945" t="str">
        <f>VLOOKUP(E945,'Synthèse ventes'!$A$5:$C$2461,3,0)</f>
        <v>Rond Ø330 pour Pamiers</v>
      </c>
      <c r="AF945" t="str">
        <f>VLOOKUP(E945,'Synthèse ventes'!$A$5:$C$2461,2,0)</f>
        <v>AD PAMIERS</v>
      </c>
      <c r="AG945"/>
      <c r="AH945"/>
      <c r="AI945"/>
      <c r="AJ945"/>
      <c r="AK945" s="6" t="s">
        <v>80</v>
      </c>
      <c r="AL945" s="6" t="s">
        <v>3457</v>
      </c>
      <c r="AM945" s="6" t="s">
        <v>95</v>
      </c>
      <c r="AN945" s="6" t="s">
        <v>2311</v>
      </c>
      <c r="AO945" s="6" t="s">
        <v>225</v>
      </c>
      <c r="AP945" s="6" t="s">
        <v>80</v>
      </c>
      <c r="AQ945" s="6" t="s">
        <v>80</v>
      </c>
      <c r="AR945" s="6" t="s">
        <v>226</v>
      </c>
      <c r="AS945" s="6" t="s">
        <v>2997</v>
      </c>
      <c r="AT945"/>
      <c r="AU945" s="6" t="s">
        <v>80</v>
      </c>
      <c r="AV945" s="6" t="s">
        <v>100</v>
      </c>
      <c r="AW945"/>
      <c r="AX945"/>
      <c r="AY945"/>
      <c r="AZ945"/>
      <c r="BA945"/>
      <c r="BB945"/>
      <c r="BC945"/>
      <c r="BD945" s="6" t="s">
        <v>3468</v>
      </c>
      <c r="BE945" s="7" t="s">
        <v>102</v>
      </c>
      <c r="BG945" s="7" t="s">
        <v>103</v>
      </c>
      <c r="BH945" s="7">
        <v>2017</v>
      </c>
      <c r="BI945" s="7" t="s">
        <v>104</v>
      </c>
      <c r="BJ945" s="7" t="s">
        <v>105</v>
      </c>
      <c r="BK945" s="7" t="s">
        <v>105</v>
      </c>
      <c r="BL945" s="7" t="s">
        <v>103</v>
      </c>
      <c r="BN945"/>
      <c r="BO945"/>
      <c r="BP945"/>
      <c r="BQ945"/>
      <c r="BR945"/>
      <c r="BS945"/>
      <c r="BT945"/>
      <c r="BU945"/>
      <c r="BV945"/>
      <c r="BW945"/>
      <c r="BX945"/>
      <c r="BY945" s="8">
        <v>82814</v>
      </c>
      <c r="BZ945" s="9" t="s">
        <v>106</v>
      </c>
    </row>
    <row r="946" spans="1:78" s="7" customFormat="1" hidden="1" x14ac:dyDescent="0.25">
      <c r="A946" s="7" t="str">
        <f t="shared" si="14"/>
        <v>ACMH*</v>
      </c>
      <c r="B946" s="6" t="s">
        <v>3469</v>
      </c>
      <c r="C946" s="6" t="s">
        <v>3470</v>
      </c>
      <c r="D946" s="6" t="s">
        <v>3471</v>
      </c>
      <c r="E946" s="6" t="s">
        <v>3472</v>
      </c>
      <c r="F946"/>
      <c r="G946"/>
      <c r="H946" s="6" t="s">
        <v>80</v>
      </c>
      <c r="I946"/>
      <c r="J946" s="6" t="s">
        <v>81</v>
      </c>
      <c r="K946" s="6" t="s">
        <v>82</v>
      </c>
      <c r="L946" s="6" t="s">
        <v>1347</v>
      </c>
      <c r="M946" s="6" t="s">
        <v>84</v>
      </c>
      <c r="N946" s="6" t="s">
        <v>85</v>
      </c>
      <c r="O946" s="6" t="s">
        <v>1348</v>
      </c>
      <c r="P946" s="6" t="s">
        <v>3473</v>
      </c>
      <c r="Q946" s="6" t="s">
        <v>3474</v>
      </c>
      <c r="R946" s="6" t="s">
        <v>3474</v>
      </c>
      <c r="S946"/>
      <c r="T946"/>
      <c r="U946" s="6" t="s">
        <v>80</v>
      </c>
      <c r="V946" s="6" t="s">
        <v>80</v>
      </c>
      <c r="W946" s="6" t="s">
        <v>80</v>
      </c>
      <c r="X946" s="6" t="s">
        <v>80</v>
      </c>
      <c r="Y946" s="6" t="s">
        <v>80</v>
      </c>
      <c r="Z946" s="6" t="s">
        <v>80</v>
      </c>
      <c r="AA946" s="6" t="s">
        <v>80</v>
      </c>
      <c r="AB946"/>
      <c r="AC946"/>
      <c r="AD946"/>
      <c r="AE946" t="str">
        <f>VLOOKUP(E946,'Synthèse ventes'!$A$5:$C$2461,3,0)</f>
        <v>Rond Ø150 Otto Fuchs Beta</v>
      </c>
      <c r="AF946" t="str">
        <f>VLOOKUP(E946,'Synthèse ventes'!$A$5:$C$2461,2,0)</f>
        <v>OTTO F.</v>
      </c>
      <c r="AG946"/>
      <c r="AH946"/>
      <c r="AI946"/>
      <c r="AJ946"/>
      <c r="AK946" s="6" t="s">
        <v>92</v>
      </c>
      <c r="AL946" s="6" t="s">
        <v>3475</v>
      </c>
      <c r="AM946" s="6" t="s">
        <v>95</v>
      </c>
      <c r="AN946" s="6" t="s">
        <v>2169</v>
      </c>
      <c r="AO946" s="6" t="s">
        <v>91</v>
      </c>
      <c r="AP946" s="6" t="s">
        <v>80</v>
      </c>
      <c r="AQ946" s="6" t="s">
        <v>80</v>
      </c>
      <c r="AR946" s="6" t="s">
        <v>80</v>
      </c>
      <c r="AS946" s="6" t="s">
        <v>80</v>
      </c>
      <c r="AT946"/>
      <c r="AU946" s="6" t="s">
        <v>80</v>
      </c>
      <c r="AV946" s="6" t="s">
        <v>100</v>
      </c>
      <c r="AW946"/>
      <c r="AX946"/>
      <c r="AY946"/>
      <c r="AZ946"/>
      <c r="BA946"/>
      <c r="BB946"/>
      <c r="BC946"/>
      <c r="BD946" s="6" t="s">
        <v>3476</v>
      </c>
      <c r="BE946" s="7" t="s">
        <v>102</v>
      </c>
      <c r="BG946" s="7" t="s">
        <v>103</v>
      </c>
      <c r="BH946" s="7">
        <v>2017</v>
      </c>
      <c r="BI946" s="7" t="s">
        <v>104</v>
      </c>
      <c r="BJ946" s="7" t="s">
        <v>105</v>
      </c>
      <c r="BK946" s="7" t="s">
        <v>105</v>
      </c>
      <c r="BL946" s="7" t="s">
        <v>103</v>
      </c>
      <c r="BN946"/>
      <c r="BO946"/>
      <c r="BP946"/>
      <c r="BQ946"/>
      <c r="BR946"/>
      <c r="BS946"/>
      <c r="BT946"/>
      <c r="BU946"/>
      <c r="BV946"/>
      <c r="BW946"/>
      <c r="BX946"/>
      <c r="BY946" s="8">
        <v>61521</v>
      </c>
      <c r="BZ946" s="9" t="s">
        <v>106</v>
      </c>
    </row>
    <row r="947" spans="1:78" s="7" customFormat="1" hidden="1" x14ac:dyDescent="0.25">
      <c r="A947" s="7" t="str">
        <f t="shared" si="14"/>
        <v>ACMH*</v>
      </c>
      <c r="B947" s="6" t="s">
        <v>3477</v>
      </c>
      <c r="C947" s="6" t="s">
        <v>3470</v>
      </c>
      <c r="D947" s="6" t="s">
        <v>3471</v>
      </c>
      <c r="E947" s="6" t="s">
        <v>3472</v>
      </c>
      <c r="F947"/>
      <c r="G947"/>
      <c r="H947" s="6" t="s">
        <v>80</v>
      </c>
      <c r="I947"/>
      <c r="J947" s="6" t="s">
        <v>81</v>
      </c>
      <c r="K947" s="6" t="s">
        <v>82</v>
      </c>
      <c r="L947" s="6" t="s">
        <v>1347</v>
      </c>
      <c r="M947" s="6" t="s">
        <v>84</v>
      </c>
      <c r="N947" s="6" t="s">
        <v>85</v>
      </c>
      <c r="O947" s="6" t="s">
        <v>1348</v>
      </c>
      <c r="P947" s="6" t="s">
        <v>108</v>
      </c>
      <c r="Q947" s="6" t="s">
        <v>109</v>
      </c>
      <c r="R947" s="6" t="s">
        <v>110</v>
      </c>
      <c r="S947" s="6" t="s">
        <v>109</v>
      </c>
      <c r="T947" s="6" t="s">
        <v>110</v>
      </c>
      <c r="U947" s="6" t="s">
        <v>91</v>
      </c>
      <c r="V947" s="6" t="s">
        <v>91</v>
      </c>
      <c r="W947" s="6" t="s">
        <v>80</v>
      </c>
      <c r="X947" s="6" t="s">
        <v>80</v>
      </c>
      <c r="Y947" s="6" t="s">
        <v>92</v>
      </c>
      <c r="Z947" s="6" t="s">
        <v>80</v>
      </c>
      <c r="AA947" s="6" t="s">
        <v>93</v>
      </c>
      <c r="AB947"/>
      <c r="AC947"/>
      <c r="AD947"/>
      <c r="AE947" t="str">
        <f>VLOOKUP(E947,'Synthèse ventes'!$A$5:$C$2461,3,0)</f>
        <v>Rond Ø150 Otto Fuchs Beta</v>
      </c>
      <c r="AF947" t="str">
        <f>VLOOKUP(E947,'Synthèse ventes'!$A$5:$C$2461,2,0)</f>
        <v>OTTO F.</v>
      </c>
      <c r="AG947"/>
      <c r="AH947"/>
      <c r="AI947"/>
      <c r="AJ947"/>
      <c r="AK947" s="6" t="s">
        <v>92</v>
      </c>
      <c r="AL947" s="6" t="s">
        <v>3475</v>
      </c>
      <c r="AM947" s="6" t="s">
        <v>95</v>
      </c>
      <c r="AN947" s="6" t="s">
        <v>2169</v>
      </c>
      <c r="AO947" s="6" t="s">
        <v>91</v>
      </c>
      <c r="AP947" s="6" t="s">
        <v>80</v>
      </c>
      <c r="AQ947" s="6" t="s">
        <v>80</v>
      </c>
      <c r="AR947" s="6" t="s">
        <v>3430</v>
      </c>
      <c r="AS947" s="6" t="s">
        <v>285</v>
      </c>
      <c r="AT947"/>
      <c r="AU947" s="6" t="s">
        <v>80</v>
      </c>
      <c r="AV947" s="6" t="s">
        <v>100</v>
      </c>
      <c r="AW947"/>
      <c r="AX947"/>
      <c r="AY947"/>
      <c r="AZ947"/>
      <c r="BA947"/>
      <c r="BB947"/>
      <c r="BC947"/>
      <c r="BD947" s="6" t="s">
        <v>3476</v>
      </c>
      <c r="BE947" s="7" t="s">
        <v>102</v>
      </c>
      <c r="BG947" s="7" t="s">
        <v>103</v>
      </c>
      <c r="BH947" s="7">
        <v>2017</v>
      </c>
      <c r="BI947" s="7" t="s">
        <v>104</v>
      </c>
      <c r="BJ947" s="7" t="s">
        <v>105</v>
      </c>
      <c r="BK947" s="7" t="s">
        <v>105</v>
      </c>
      <c r="BL947" s="7" t="s">
        <v>103</v>
      </c>
      <c r="BN947"/>
      <c r="BO947"/>
      <c r="BP947"/>
      <c r="BQ947"/>
      <c r="BR947"/>
      <c r="BS947"/>
      <c r="BT947"/>
      <c r="BU947"/>
      <c r="BV947"/>
      <c r="BW947"/>
      <c r="BX947"/>
      <c r="BY947" s="8">
        <v>26741</v>
      </c>
      <c r="BZ947" s="9" t="s">
        <v>106</v>
      </c>
    </row>
    <row r="948" spans="1:78" s="7" customFormat="1" hidden="1" x14ac:dyDescent="0.25">
      <c r="A948" s="7" t="str">
        <f t="shared" si="14"/>
        <v>ACIW*</v>
      </c>
      <c r="B948" s="6" t="s">
        <v>3478</v>
      </c>
      <c r="C948" s="6" t="s">
        <v>3479</v>
      </c>
      <c r="D948" s="6" t="s">
        <v>3198</v>
      </c>
      <c r="E948" s="6" t="s">
        <v>3199</v>
      </c>
      <c r="F948"/>
      <c r="G948"/>
      <c r="H948" s="6" t="s">
        <v>80</v>
      </c>
      <c r="I948"/>
      <c r="J948" s="6" t="s">
        <v>81</v>
      </c>
      <c r="K948" s="6" t="s">
        <v>82</v>
      </c>
      <c r="L948" s="6" t="s">
        <v>156</v>
      </c>
      <c r="M948" s="6" t="s">
        <v>84</v>
      </c>
      <c r="N948" s="6" t="s">
        <v>85</v>
      </c>
      <c r="O948" s="6" t="s">
        <v>157</v>
      </c>
      <c r="P948" s="6" t="s">
        <v>108</v>
      </c>
      <c r="Q948" s="6" t="s">
        <v>109</v>
      </c>
      <c r="R948" s="6" t="s">
        <v>110</v>
      </c>
      <c r="S948" s="6" t="s">
        <v>109</v>
      </c>
      <c r="T948" s="6" t="s">
        <v>110</v>
      </c>
      <c r="U948" s="6" t="s">
        <v>91</v>
      </c>
      <c r="V948" s="6" t="s">
        <v>91</v>
      </c>
      <c r="W948" s="6" t="s">
        <v>80</v>
      </c>
      <c r="X948" s="6" t="s">
        <v>80</v>
      </c>
      <c r="Y948" s="6" t="s">
        <v>92</v>
      </c>
      <c r="Z948" s="6" t="s">
        <v>80</v>
      </c>
      <c r="AA948" s="6" t="s">
        <v>93</v>
      </c>
      <c r="AB948"/>
      <c r="AC948"/>
      <c r="AD948"/>
      <c r="AE948" t="str">
        <f>VLOOKUP(E948,'Synthèse ventes'!$A$5:$C$2461,3,0)</f>
        <v>Rond Ø250 ALCOA x 120 Kg</v>
      </c>
      <c r="AF948" t="str">
        <f>VLOOKUP(E948,'Synthèse ventes'!$A$5:$C$2461,2,0)</f>
        <v>ALCOA</v>
      </c>
      <c r="AG948"/>
      <c r="AH948"/>
      <c r="AI948"/>
      <c r="AJ948"/>
      <c r="AK948" s="6" t="s">
        <v>80</v>
      </c>
      <c r="AL948" s="6" t="s">
        <v>3201</v>
      </c>
      <c r="AM948" s="6" t="s">
        <v>95</v>
      </c>
      <c r="AN948" s="6" t="s">
        <v>145</v>
      </c>
      <c r="AO948" s="6" t="s">
        <v>400</v>
      </c>
      <c r="AP948" s="6" t="s">
        <v>80</v>
      </c>
      <c r="AQ948" s="6" t="s">
        <v>80</v>
      </c>
      <c r="AR948" s="6" t="s">
        <v>627</v>
      </c>
      <c r="AS948" s="6" t="s">
        <v>235</v>
      </c>
      <c r="AT948"/>
      <c r="AU948" s="6" t="s">
        <v>80</v>
      </c>
      <c r="AV948" s="6" t="s">
        <v>100</v>
      </c>
      <c r="AW948"/>
      <c r="AX948"/>
      <c r="AY948"/>
      <c r="AZ948"/>
      <c r="BA948"/>
      <c r="BB948"/>
      <c r="BC948"/>
      <c r="BD948" s="6" t="s">
        <v>3480</v>
      </c>
      <c r="BE948" s="7" t="s">
        <v>102</v>
      </c>
      <c r="BG948" s="7" t="s">
        <v>103</v>
      </c>
      <c r="BH948" s="7">
        <v>2017</v>
      </c>
      <c r="BI948" s="7" t="s">
        <v>104</v>
      </c>
      <c r="BJ948" s="7" t="s">
        <v>105</v>
      </c>
      <c r="BK948" s="7" t="s">
        <v>105</v>
      </c>
      <c r="BL948" s="7" t="s">
        <v>103</v>
      </c>
      <c r="BN948"/>
      <c r="BO948"/>
      <c r="BP948"/>
      <c r="BQ948"/>
      <c r="BR948"/>
      <c r="BS948"/>
      <c r="BT948"/>
      <c r="BU948"/>
      <c r="BV948"/>
      <c r="BW948"/>
      <c r="BX948"/>
      <c r="BY948" s="8">
        <v>72390</v>
      </c>
      <c r="BZ948" s="9" t="s">
        <v>106</v>
      </c>
    </row>
    <row r="949" spans="1:78" s="7" customFormat="1" hidden="1" x14ac:dyDescent="0.25">
      <c r="A949" s="7" t="str">
        <f t="shared" si="14"/>
        <v>ACIW*</v>
      </c>
      <c r="B949" s="6" t="s">
        <v>3481</v>
      </c>
      <c r="C949" s="6" t="s">
        <v>3482</v>
      </c>
      <c r="D949" s="6" t="s">
        <v>3198</v>
      </c>
      <c r="E949" s="6" t="s">
        <v>3199</v>
      </c>
      <c r="F949"/>
      <c r="G949"/>
      <c r="H949" s="6" t="s">
        <v>80</v>
      </c>
      <c r="I949"/>
      <c r="J949" s="6" t="s">
        <v>81</v>
      </c>
      <c r="K949" s="6" t="s">
        <v>82</v>
      </c>
      <c r="L949" s="6" t="s">
        <v>156</v>
      </c>
      <c r="M949" s="6" t="s">
        <v>84</v>
      </c>
      <c r="N949" s="6" t="s">
        <v>85</v>
      </c>
      <c r="O949" s="6" t="s">
        <v>157</v>
      </c>
      <c r="P949" s="6" t="s">
        <v>108</v>
      </c>
      <c r="Q949" s="6" t="s">
        <v>109</v>
      </c>
      <c r="R949" s="6" t="s">
        <v>110</v>
      </c>
      <c r="S949" s="6" t="s">
        <v>109</v>
      </c>
      <c r="T949" s="6" t="s">
        <v>110</v>
      </c>
      <c r="U949" s="6" t="s">
        <v>91</v>
      </c>
      <c r="V949" s="6" t="s">
        <v>91</v>
      </c>
      <c r="W949" s="6" t="s">
        <v>80</v>
      </c>
      <c r="X949" s="6" t="s">
        <v>80</v>
      </c>
      <c r="Y949" s="6" t="s">
        <v>92</v>
      </c>
      <c r="Z949" s="6" t="s">
        <v>80</v>
      </c>
      <c r="AA949" s="6" t="s">
        <v>93</v>
      </c>
      <c r="AB949"/>
      <c r="AC949"/>
      <c r="AD949"/>
      <c r="AE949" t="str">
        <f>VLOOKUP(E949,'Synthèse ventes'!$A$5:$C$2461,3,0)</f>
        <v>Rond Ø250 ALCOA x 120 Kg</v>
      </c>
      <c r="AF949" t="str">
        <f>VLOOKUP(E949,'Synthèse ventes'!$A$5:$C$2461,2,0)</f>
        <v>ALCOA</v>
      </c>
      <c r="AG949"/>
      <c r="AH949"/>
      <c r="AI949"/>
      <c r="AJ949"/>
      <c r="AK949" s="6" t="s">
        <v>80</v>
      </c>
      <c r="AL949" s="6" t="s">
        <v>3201</v>
      </c>
      <c r="AM949" s="6" t="s">
        <v>95</v>
      </c>
      <c r="AN949" s="6" t="s">
        <v>2294</v>
      </c>
      <c r="AO949" s="6" t="s">
        <v>394</v>
      </c>
      <c r="AP949" s="6" t="s">
        <v>80</v>
      </c>
      <c r="AQ949" s="6" t="s">
        <v>80</v>
      </c>
      <c r="AR949" s="6" t="s">
        <v>627</v>
      </c>
      <c r="AS949" s="6" t="s">
        <v>235</v>
      </c>
      <c r="AT949"/>
      <c r="AU949" s="6" t="s">
        <v>80</v>
      </c>
      <c r="AV949" s="6" t="s">
        <v>100</v>
      </c>
      <c r="AW949"/>
      <c r="AX949"/>
      <c r="AY949"/>
      <c r="AZ949"/>
      <c r="BA949"/>
      <c r="BB949"/>
      <c r="BC949"/>
      <c r="BD949" s="6" t="s">
        <v>3480</v>
      </c>
      <c r="BE949" s="7" t="s">
        <v>102</v>
      </c>
      <c r="BG949" s="7" t="s">
        <v>103</v>
      </c>
      <c r="BH949" s="7">
        <v>2017</v>
      </c>
      <c r="BI949" s="7" t="s">
        <v>104</v>
      </c>
      <c r="BJ949" s="7" t="s">
        <v>105</v>
      </c>
      <c r="BK949" s="7" t="s">
        <v>105</v>
      </c>
      <c r="BL949" s="7" t="s">
        <v>103</v>
      </c>
      <c r="BN949"/>
      <c r="BO949"/>
      <c r="BP949"/>
      <c r="BQ949"/>
      <c r="BR949"/>
      <c r="BS949"/>
      <c r="BT949"/>
      <c r="BU949"/>
      <c r="BV949"/>
      <c r="BW949"/>
      <c r="BX949"/>
      <c r="BY949" s="8">
        <v>3503</v>
      </c>
      <c r="BZ949" s="9" t="s">
        <v>106</v>
      </c>
    </row>
    <row r="950" spans="1:78" s="7" customFormat="1" hidden="1" x14ac:dyDescent="0.25">
      <c r="A950" s="7" t="str">
        <f t="shared" si="14"/>
        <v>ACIW*</v>
      </c>
      <c r="B950" s="6" t="s">
        <v>3483</v>
      </c>
      <c r="C950" s="6" t="s">
        <v>3484</v>
      </c>
      <c r="D950" s="6" t="s">
        <v>3198</v>
      </c>
      <c r="E950" s="6" t="s">
        <v>3199</v>
      </c>
      <c r="F950"/>
      <c r="G950"/>
      <c r="H950" s="6" t="s">
        <v>80</v>
      </c>
      <c r="I950"/>
      <c r="J950" s="6" t="s">
        <v>81</v>
      </c>
      <c r="K950" s="6" t="s">
        <v>82</v>
      </c>
      <c r="L950" s="6" t="s">
        <v>156</v>
      </c>
      <c r="M950" s="6" t="s">
        <v>84</v>
      </c>
      <c r="N950" s="6" t="s">
        <v>85</v>
      </c>
      <c r="O950" s="6" t="s">
        <v>157</v>
      </c>
      <c r="P950" s="6" t="s">
        <v>108</v>
      </c>
      <c r="Q950" s="6" t="s">
        <v>109</v>
      </c>
      <c r="R950" s="6" t="s">
        <v>110</v>
      </c>
      <c r="S950" s="6" t="s">
        <v>109</v>
      </c>
      <c r="T950" s="6" t="s">
        <v>110</v>
      </c>
      <c r="U950" s="6" t="s">
        <v>91</v>
      </c>
      <c r="V950" s="6" t="s">
        <v>91</v>
      </c>
      <c r="W950" s="6" t="s">
        <v>80</v>
      </c>
      <c r="X950" s="6" t="s">
        <v>80</v>
      </c>
      <c r="Y950" s="6" t="s">
        <v>92</v>
      </c>
      <c r="Z950" s="6" t="s">
        <v>80</v>
      </c>
      <c r="AA950" s="6" t="s">
        <v>93</v>
      </c>
      <c r="AB950"/>
      <c r="AC950"/>
      <c r="AD950"/>
      <c r="AE950" t="str">
        <f>VLOOKUP(E950,'Synthèse ventes'!$A$5:$C$2461,3,0)</f>
        <v>Rond Ø250 ALCOA x 120 Kg</v>
      </c>
      <c r="AF950" t="str">
        <f>VLOOKUP(E950,'Synthèse ventes'!$A$5:$C$2461,2,0)</f>
        <v>ALCOA</v>
      </c>
      <c r="AG950"/>
      <c r="AH950"/>
      <c r="AI950"/>
      <c r="AJ950"/>
      <c r="AK950" s="6" t="s">
        <v>80</v>
      </c>
      <c r="AL950" s="6" t="s">
        <v>3201</v>
      </c>
      <c r="AM950" s="6" t="s">
        <v>95</v>
      </c>
      <c r="AN950" s="6" t="s">
        <v>2294</v>
      </c>
      <c r="AO950" s="6" t="s">
        <v>448</v>
      </c>
      <c r="AP950" s="6" t="s">
        <v>80</v>
      </c>
      <c r="AQ950" s="6" t="s">
        <v>80</v>
      </c>
      <c r="AR950" s="6" t="s">
        <v>627</v>
      </c>
      <c r="AS950" s="6" t="s">
        <v>235</v>
      </c>
      <c r="AT950"/>
      <c r="AU950" s="6" t="s">
        <v>80</v>
      </c>
      <c r="AV950" s="6" t="s">
        <v>100</v>
      </c>
      <c r="AW950"/>
      <c r="AX950"/>
      <c r="AY950"/>
      <c r="AZ950"/>
      <c r="BA950"/>
      <c r="BB950"/>
      <c r="BC950"/>
      <c r="BD950" s="6" t="s">
        <v>3480</v>
      </c>
      <c r="BE950" s="7" t="s">
        <v>102</v>
      </c>
      <c r="BG950" s="7" t="s">
        <v>103</v>
      </c>
      <c r="BH950" s="7">
        <v>2017</v>
      </c>
      <c r="BI950" s="7" t="s">
        <v>104</v>
      </c>
      <c r="BJ950" s="7" t="s">
        <v>105</v>
      </c>
      <c r="BK950" s="7" t="s">
        <v>105</v>
      </c>
      <c r="BL950" s="7" t="s">
        <v>103</v>
      </c>
      <c r="BN950"/>
      <c r="BO950"/>
      <c r="BP950"/>
      <c r="BQ950"/>
      <c r="BR950"/>
      <c r="BS950"/>
      <c r="BT950"/>
      <c r="BU950"/>
      <c r="BV950"/>
      <c r="BW950"/>
      <c r="BX950"/>
      <c r="BY950" s="8">
        <v>27367</v>
      </c>
      <c r="BZ950" s="9" t="s">
        <v>106</v>
      </c>
    </row>
    <row r="951" spans="1:78" s="7" customFormat="1" hidden="1" x14ac:dyDescent="0.25">
      <c r="A951" s="7" t="str">
        <f t="shared" si="14"/>
        <v>ACIW*</v>
      </c>
      <c r="B951" s="6" t="s">
        <v>3485</v>
      </c>
      <c r="C951" s="6" t="s">
        <v>3486</v>
      </c>
      <c r="D951" s="6" t="s">
        <v>3198</v>
      </c>
      <c r="E951" s="6" t="s">
        <v>3199</v>
      </c>
      <c r="F951"/>
      <c r="G951"/>
      <c r="H951" s="6" t="s">
        <v>80</v>
      </c>
      <c r="I951"/>
      <c r="J951" s="6" t="s">
        <v>81</v>
      </c>
      <c r="K951" s="6" t="s">
        <v>82</v>
      </c>
      <c r="L951" s="6" t="s">
        <v>156</v>
      </c>
      <c r="M951" s="6" t="s">
        <v>84</v>
      </c>
      <c r="N951" s="6" t="s">
        <v>85</v>
      </c>
      <c r="O951" s="6" t="s">
        <v>157</v>
      </c>
      <c r="P951" s="6" t="s">
        <v>108</v>
      </c>
      <c r="Q951" s="6" t="s">
        <v>109</v>
      </c>
      <c r="R951" s="6" t="s">
        <v>110</v>
      </c>
      <c r="S951" s="6" t="s">
        <v>109</v>
      </c>
      <c r="T951" s="6" t="s">
        <v>110</v>
      </c>
      <c r="U951" s="6" t="s">
        <v>91</v>
      </c>
      <c r="V951" s="6" t="s">
        <v>91</v>
      </c>
      <c r="W951" s="6" t="s">
        <v>80</v>
      </c>
      <c r="X951" s="6" t="s">
        <v>80</v>
      </c>
      <c r="Y951" s="6" t="s">
        <v>92</v>
      </c>
      <c r="Z951" s="6" t="s">
        <v>80</v>
      </c>
      <c r="AA951" s="6" t="s">
        <v>93</v>
      </c>
      <c r="AB951"/>
      <c r="AC951"/>
      <c r="AD951"/>
      <c r="AE951" t="str">
        <f>VLOOKUP(E951,'Synthèse ventes'!$A$5:$C$2461,3,0)</f>
        <v>Rond Ø250 ALCOA x 120 Kg</v>
      </c>
      <c r="AF951" t="str">
        <f>VLOOKUP(E951,'Synthèse ventes'!$A$5:$C$2461,2,0)</f>
        <v>ALCOA</v>
      </c>
      <c r="AG951"/>
      <c r="AH951"/>
      <c r="AI951"/>
      <c r="AJ951"/>
      <c r="AK951" s="6" t="s">
        <v>80</v>
      </c>
      <c r="AL951" s="6" t="s">
        <v>3201</v>
      </c>
      <c r="AM951" s="6" t="s">
        <v>95</v>
      </c>
      <c r="AN951" s="6" t="s">
        <v>96</v>
      </c>
      <c r="AO951" s="6" t="s">
        <v>394</v>
      </c>
      <c r="AP951" s="6" t="s">
        <v>80</v>
      </c>
      <c r="AQ951" s="6" t="s">
        <v>80</v>
      </c>
      <c r="AR951" s="6" t="s">
        <v>627</v>
      </c>
      <c r="AS951" s="6" t="s">
        <v>235</v>
      </c>
      <c r="AT951"/>
      <c r="AU951" s="6" t="s">
        <v>80</v>
      </c>
      <c r="AV951" s="6" t="s">
        <v>100</v>
      </c>
      <c r="AW951"/>
      <c r="AX951"/>
      <c r="AY951"/>
      <c r="AZ951"/>
      <c r="BA951"/>
      <c r="BB951"/>
      <c r="BC951"/>
      <c r="BD951" s="6" t="s">
        <v>3480</v>
      </c>
      <c r="BE951" s="7" t="s">
        <v>102</v>
      </c>
      <c r="BG951" s="7" t="s">
        <v>103</v>
      </c>
      <c r="BH951" s="7">
        <v>2017</v>
      </c>
      <c r="BI951" s="7" t="s">
        <v>104</v>
      </c>
      <c r="BJ951" s="7" t="s">
        <v>105</v>
      </c>
      <c r="BK951" s="7" t="s">
        <v>105</v>
      </c>
      <c r="BL951" s="7" t="s">
        <v>103</v>
      </c>
      <c r="BN951"/>
      <c r="BO951"/>
      <c r="BP951"/>
      <c r="BQ951"/>
      <c r="BR951"/>
      <c r="BS951"/>
      <c r="BT951"/>
      <c r="BU951"/>
      <c r="BV951"/>
      <c r="BW951"/>
      <c r="BX951"/>
      <c r="BY951" s="8">
        <v>74448</v>
      </c>
      <c r="BZ951" s="9" t="s">
        <v>106</v>
      </c>
    </row>
    <row r="952" spans="1:78" s="7" customFormat="1" hidden="1" x14ac:dyDescent="0.25">
      <c r="A952" s="7" t="str">
        <f t="shared" si="14"/>
        <v>ACIW*</v>
      </c>
      <c r="B952" s="6" t="s">
        <v>3487</v>
      </c>
      <c r="C952" s="6" t="s">
        <v>3488</v>
      </c>
      <c r="D952" s="6" t="s">
        <v>3198</v>
      </c>
      <c r="E952" s="6" t="s">
        <v>3199</v>
      </c>
      <c r="F952"/>
      <c r="G952"/>
      <c r="H952" s="6" t="s">
        <v>80</v>
      </c>
      <c r="I952"/>
      <c r="J952" s="6" t="s">
        <v>81</v>
      </c>
      <c r="K952" s="6" t="s">
        <v>82</v>
      </c>
      <c r="L952" s="6" t="s">
        <v>156</v>
      </c>
      <c r="M952" s="6" t="s">
        <v>84</v>
      </c>
      <c r="N952" s="6" t="s">
        <v>85</v>
      </c>
      <c r="O952" s="6" t="s">
        <v>157</v>
      </c>
      <c r="P952" s="6" t="s">
        <v>108</v>
      </c>
      <c r="Q952" s="6" t="s">
        <v>109</v>
      </c>
      <c r="R952" s="6" t="s">
        <v>110</v>
      </c>
      <c r="S952" s="6" t="s">
        <v>109</v>
      </c>
      <c r="T952" s="6" t="s">
        <v>110</v>
      </c>
      <c r="U952" s="6" t="s">
        <v>91</v>
      </c>
      <c r="V952" s="6" t="s">
        <v>91</v>
      </c>
      <c r="W952" s="6" t="s">
        <v>80</v>
      </c>
      <c r="X952" s="6" t="s">
        <v>80</v>
      </c>
      <c r="Y952" s="6" t="s">
        <v>92</v>
      </c>
      <c r="Z952" s="6" t="s">
        <v>80</v>
      </c>
      <c r="AA952" s="6" t="s">
        <v>93</v>
      </c>
      <c r="AB952"/>
      <c r="AC952"/>
      <c r="AD952"/>
      <c r="AE952" t="str">
        <f>VLOOKUP(E952,'Synthèse ventes'!$A$5:$C$2461,3,0)</f>
        <v>Rond Ø250 ALCOA x 120 Kg</v>
      </c>
      <c r="AF952" t="str">
        <f>VLOOKUP(E952,'Synthèse ventes'!$A$5:$C$2461,2,0)</f>
        <v>ALCOA</v>
      </c>
      <c r="AG952"/>
      <c r="AH952"/>
      <c r="AI952"/>
      <c r="AJ952"/>
      <c r="AK952" s="6" t="s">
        <v>80</v>
      </c>
      <c r="AL952" s="6" t="s">
        <v>3201</v>
      </c>
      <c r="AM952" s="6" t="s">
        <v>95</v>
      </c>
      <c r="AN952" s="6" t="s">
        <v>96</v>
      </c>
      <c r="AO952" s="6" t="s">
        <v>448</v>
      </c>
      <c r="AP952" s="6" t="s">
        <v>80</v>
      </c>
      <c r="AQ952" s="6" t="s">
        <v>80</v>
      </c>
      <c r="AR952" s="6" t="s">
        <v>627</v>
      </c>
      <c r="AS952" s="6" t="s">
        <v>235</v>
      </c>
      <c r="AT952"/>
      <c r="AU952" s="6" t="s">
        <v>80</v>
      </c>
      <c r="AV952" s="6" t="s">
        <v>100</v>
      </c>
      <c r="AW952"/>
      <c r="AX952"/>
      <c r="AY952"/>
      <c r="AZ952"/>
      <c r="BA952"/>
      <c r="BB952"/>
      <c r="BC952"/>
      <c r="BD952" s="6" t="s">
        <v>3480</v>
      </c>
      <c r="BE952" s="7" t="s">
        <v>102</v>
      </c>
      <c r="BG952" s="7" t="s">
        <v>103</v>
      </c>
      <c r="BH952" s="7">
        <v>2017</v>
      </c>
      <c r="BI952" s="7" t="s">
        <v>104</v>
      </c>
      <c r="BJ952" s="7" t="s">
        <v>105</v>
      </c>
      <c r="BK952" s="7" t="s">
        <v>105</v>
      </c>
      <c r="BL952" s="7" t="s">
        <v>103</v>
      </c>
      <c r="BN952"/>
      <c r="BO952"/>
      <c r="BP952"/>
      <c r="BQ952"/>
      <c r="BR952"/>
      <c r="BS952"/>
      <c r="BT952"/>
      <c r="BU952"/>
      <c r="BV952"/>
      <c r="BW952"/>
      <c r="BX952"/>
      <c r="BY952" s="8">
        <v>24121</v>
      </c>
      <c r="BZ952" s="9" t="s">
        <v>106</v>
      </c>
    </row>
    <row r="953" spans="1:78" s="7" customFormat="1" hidden="1" x14ac:dyDescent="0.25">
      <c r="A953" s="7" t="str">
        <f t="shared" si="14"/>
        <v>ACIW*</v>
      </c>
      <c r="B953" s="6" t="s">
        <v>3489</v>
      </c>
      <c r="C953" s="6" t="s">
        <v>3490</v>
      </c>
      <c r="D953" s="6" t="s">
        <v>3198</v>
      </c>
      <c r="E953" s="6" t="s">
        <v>3199</v>
      </c>
      <c r="F953"/>
      <c r="G953"/>
      <c r="H953" s="6" t="s">
        <v>80</v>
      </c>
      <c r="I953"/>
      <c r="J953" s="6" t="s">
        <v>81</v>
      </c>
      <c r="K953" s="6" t="s">
        <v>82</v>
      </c>
      <c r="L953" s="6" t="s">
        <v>156</v>
      </c>
      <c r="M953" s="6" t="s">
        <v>84</v>
      </c>
      <c r="N953" s="6" t="s">
        <v>85</v>
      </c>
      <c r="O953" s="6" t="s">
        <v>157</v>
      </c>
      <c r="P953" s="6" t="s">
        <v>108</v>
      </c>
      <c r="Q953" s="6" t="s">
        <v>109</v>
      </c>
      <c r="R953" s="6" t="s">
        <v>110</v>
      </c>
      <c r="S953" s="6" t="s">
        <v>109</v>
      </c>
      <c r="T953" s="6" t="s">
        <v>110</v>
      </c>
      <c r="U953" s="6" t="s">
        <v>91</v>
      </c>
      <c r="V953" s="6" t="s">
        <v>91</v>
      </c>
      <c r="W953" s="6" t="s">
        <v>80</v>
      </c>
      <c r="X953" s="6" t="s">
        <v>80</v>
      </c>
      <c r="Y953" s="6" t="s">
        <v>92</v>
      </c>
      <c r="Z953" s="6" t="s">
        <v>80</v>
      </c>
      <c r="AA953" s="6" t="s">
        <v>93</v>
      </c>
      <c r="AB953"/>
      <c r="AC953"/>
      <c r="AD953"/>
      <c r="AE953" t="str">
        <f>VLOOKUP(E953,'Synthèse ventes'!$A$5:$C$2461,3,0)</f>
        <v>Rond Ø250 ALCOA x 120 Kg</v>
      </c>
      <c r="AF953" t="str">
        <f>VLOOKUP(E953,'Synthèse ventes'!$A$5:$C$2461,2,0)</f>
        <v>ALCOA</v>
      </c>
      <c r="AG953"/>
      <c r="AH953"/>
      <c r="AI953"/>
      <c r="AJ953"/>
      <c r="AK953" s="6" t="s">
        <v>80</v>
      </c>
      <c r="AL953" s="6" t="s">
        <v>3201</v>
      </c>
      <c r="AM953" s="6" t="s">
        <v>95</v>
      </c>
      <c r="AN953" s="6" t="s">
        <v>234</v>
      </c>
      <c r="AO953" s="6" t="s">
        <v>510</v>
      </c>
      <c r="AP953" s="6" t="s">
        <v>80</v>
      </c>
      <c r="AQ953" s="6" t="s">
        <v>80</v>
      </c>
      <c r="AR953" s="6" t="s">
        <v>627</v>
      </c>
      <c r="AS953" s="6" t="s">
        <v>235</v>
      </c>
      <c r="AT953"/>
      <c r="AU953" s="6" t="s">
        <v>80</v>
      </c>
      <c r="AV953" s="6" t="s">
        <v>100</v>
      </c>
      <c r="AW953"/>
      <c r="AX953"/>
      <c r="AY953"/>
      <c r="AZ953"/>
      <c r="BA953"/>
      <c r="BB953"/>
      <c r="BC953"/>
      <c r="BD953" s="6" t="s">
        <v>3480</v>
      </c>
      <c r="BE953" s="7" t="s">
        <v>102</v>
      </c>
      <c r="BG953" s="7" t="s">
        <v>103</v>
      </c>
      <c r="BH953" s="7">
        <v>2017</v>
      </c>
      <c r="BI953" s="7" t="s">
        <v>104</v>
      </c>
      <c r="BJ953" s="7" t="s">
        <v>105</v>
      </c>
      <c r="BK953" s="7" t="s">
        <v>105</v>
      </c>
      <c r="BL953" s="7" t="s">
        <v>103</v>
      </c>
      <c r="BN953"/>
      <c r="BO953"/>
      <c r="BP953"/>
      <c r="BQ953"/>
      <c r="BR953"/>
      <c r="BS953"/>
      <c r="BT953"/>
      <c r="BU953"/>
      <c r="BV953"/>
      <c r="BW953"/>
      <c r="BX953"/>
      <c r="BY953" s="8">
        <v>98377</v>
      </c>
      <c r="BZ953" s="9" t="s">
        <v>106</v>
      </c>
    </row>
    <row r="954" spans="1:78" s="7" customFormat="1" hidden="1" x14ac:dyDescent="0.25">
      <c r="A954" s="7" t="str">
        <f t="shared" si="14"/>
        <v>ACIW*</v>
      </c>
      <c r="B954" s="6" t="s">
        <v>3491</v>
      </c>
      <c r="C954" s="6" t="s">
        <v>3492</v>
      </c>
      <c r="D954" s="6" t="s">
        <v>3198</v>
      </c>
      <c r="E954" s="6" t="s">
        <v>3199</v>
      </c>
      <c r="F954"/>
      <c r="G954"/>
      <c r="H954" s="6" t="s">
        <v>80</v>
      </c>
      <c r="I954"/>
      <c r="J954" s="6" t="s">
        <v>81</v>
      </c>
      <c r="K954" s="6" t="s">
        <v>82</v>
      </c>
      <c r="L954" s="6" t="s">
        <v>156</v>
      </c>
      <c r="M954" s="6" t="s">
        <v>84</v>
      </c>
      <c r="N954" s="6" t="s">
        <v>85</v>
      </c>
      <c r="O954" s="6" t="s">
        <v>157</v>
      </c>
      <c r="P954" s="6" t="s">
        <v>108</v>
      </c>
      <c r="Q954" s="6" t="s">
        <v>109</v>
      </c>
      <c r="R954" s="6" t="s">
        <v>110</v>
      </c>
      <c r="S954" s="6" t="s">
        <v>109</v>
      </c>
      <c r="T954" s="6" t="s">
        <v>110</v>
      </c>
      <c r="U954" s="6" t="s">
        <v>91</v>
      </c>
      <c r="V954" s="6" t="s">
        <v>91</v>
      </c>
      <c r="W954" s="6" t="s">
        <v>80</v>
      </c>
      <c r="X954" s="6" t="s">
        <v>80</v>
      </c>
      <c r="Y954" s="6" t="s">
        <v>92</v>
      </c>
      <c r="Z954" s="6" t="s">
        <v>80</v>
      </c>
      <c r="AA954" s="6" t="s">
        <v>93</v>
      </c>
      <c r="AB954"/>
      <c r="AC954"/>
      <c r="AD954"/>
      <c r="AE954" t="str">
        <f>VLOOKUP(E954,'Synthèse ventes'!$A$5:$C$2461,3,0)</f>
        <v>Rond Ø250 ALCOA x 120 Kg</v>
      </c>
      <c r="AF954" t="str">
        <f>VLOOKUP(E954,'Synthèse ventes'!$A$5:$C$2461,2,0)</f>
        <v>ALCOA</v>
      </c>
      <c r="AG954"/>
      <c r="AH954"/>
      <c r="AI954"/>
      <c r="AJ954"/>
      <c r="AK954" s="6" t="s">
        <v>80</v>
      </c>
      <c r="AL954" s="6" t="s">
        <v>3201</v>
      </c>
      <c r="AM954" s="6" t="s">
        <v>95</v>
      </c>
      <c r="AN954" s="6" t="s">
        <v>234</v>
      </c>
      <c r="AO954" s="6" t="s">
        <v>368</v>
      </c>
      <c r="AP954" s="6" t="s">
        <v>80</v>
      </c>
      <c r="AQ954" s="6" t="s">
        <v>80</v>
      </c>
      <c r="AR954" s="6" t="s">
        <v>627</v>
      </c>
      <c r="AS954" s="6" t="s">
        <v>235</v>
      </c>
      <c r="AT954"/>
      <c r="AU954" s="6" t="s">
        <v>80</v>
      </c>
      <c r="AV954" s="6" t="s">
        <v>100</v>
      </c>
      <c r="AW954"/>
      <c r="AX954"/>
      <c r="AY954"/>
      <c r="AZ954"/>
      <c r="BA954"/>
      <c r="BB954"/>
      <c r="BC954"/>
      <c r="BD954" s="6" t="s">
        <v>3480</v>
      </c>
      <c r="BE954" s="7" t="s">
        <v>102</v>
      </c>
      <c r="BG954" s="7" t="s">
        <v>103</v>
      </c>
      <c r="BH954" s="7">
        <v>2017</v>
      </c>
      <c r="BI954" s="7" t="s">
        <v>104</v>
      </c>
      <c r="BJ954" s="7" t="s">
        <v>105</v>
      </c>
      <c r="BK954" s="7" t="s">
        <v>105</v>
      </c>
      <c r="BL954" s="7" t="s">
        <v>103</v>
      </c>
      <c r="BN954"/>
      <c r="BO954"/>
      <c r="BP954"/>
      <c r="BQ954"/>
      <c r="BR954"/>
      <c r="BS954"/>
      <c r="BT954"/>
      <c r="BU954"/>
      <c r="BV954"/>
      <c r="BW954"/>
      <c r="BX954"/>
      <c r="BY954" s="8">
        <v>18740</v>
      </c>
      <c r="BZ954" s="9" t="s">
        <v>106</v>
      </c>
    </row>
    <row r="955" spans="1:78" s="7" customFormat="1" hidden="1" x14ac:dyDescent="0.25">
      <c r="A955" s="7" t="str">
        <f t="shared" si="14"/>
        <v>ACHM*</v>
      </c>
      <c r="B955" s="6" t="s">
        <v>3493</v>
      </c>
      <c r="C955" s="6" t="s">
        <v>3494</v>
      </c>
      <c r="D955" s="6" t="s">
        <v>3495</v>
      </c>
      <c r="E955" s="6" t="s">
        <v>3496</v>
      </c>
      <c r="F955"/>
      <c r="G955"/>
      <c r="H955" s="6" t="s">
        <v>80</v>
      </c>
      <c r="I955"/>
      <c r="J955" s="6" t="s">
        <v>81</v>
      </c>
      <c r="K955" s="6" t="s">
        <v>82</v>
      </c>
      <c r="L955" s="6" t="s">
        <v>156</v>
      </c>
      <c r="M955" s="6" t="s">
        <v>84</v>
      </c>
      <c r="N955" s="6" t="s">
        <v>85</v>
      </c>
      <c r="O955" s="6" t="s">
        <v>157</v>
      </c>
      <c r="P955" s="6" t="s">
        <v>108</v>
      </c>
      <c r="Q955" s="6" t="s">
        <v>109</v>
      </c>
      <c r="R955" s="6" t="s">
        <v>110</v>
      </c>
      <c r="S955" s="6" t="s">
        <v>109</v>
      </c>
      <c r="T955" s="6" t="s">
        <v>110</v>
      </c>
      <c r="U955" s="6" t="s">
        <v>91</v>
      </c>
      <c r="V955" s="6" t="s">
        <v>91</v>
      </c>
      <c r="W955" s="6" t="s">
        <v>80</v>
      </c>
      <c r="X955" s="6" t="s">
        <v>80</v>
      </c>
      <c r="Y955" s="6" t="s">
        <v>92</v>
      </c>
      <c r="Z955" s="6" t="s">
        <v>80</v>
      </c>
      <c r="AA955" s="6" t="s">
        <v>93</v>
      </c>
      <c r="AB955"/>
      <c r="AC955"/>
      <c r="AD955"/>
      <c r="AE955" t="str">
        <f>VLOOKUP(E955,'Synthèse ventes'!$A$5:$C$2461,3,0)</f>
        <v>Rond Ø250 ALCOA x 120 Kg</v>
      </c>
      <c r="AF955" t="str">
        <f>VLOOKUP(E955,'Synthèse ventes'!$A$5:$C$2461,2,0)</f>
        <v>ALCOA</v>
      </c>
      <c r="AG955"/>
      <c r="AH955"/>
      <c r="AI955"/>
      <c r="AJ955"/>
      <c r="AK955" s="6" t="s">
        <v>80</v>
      </c>
      <c r="AL955" s="6" t="s">
        <v>3497</v>
      </c>
      <c r="AM955" s="6" t="s">
        <v>95</v>
      </c>
      <c r="AN955" s="6" t="s">
        <v>96</v>
      </c>
      <c r="AO955" s="6" t="s">
        <v>394</v>
      </c>
      <c r="AP955" s="6" t="s">
        <v>80</v>
      </c>
      <c r="AQ955" s="6" t="s">
        <v>80</v>
      </c>
      <c r="AR955" s="6" t="s">
        <v>627</v>
      </c>
      <c r="AS955" s="6" t="s">
        <v>235</v>
      </c>
      <c r="AT955"/>
      <c r="AU955" s="6" t="s">
        <v>80</v>
      </c>
      <c r="AV955" s="6" t="s">
        <v>100</v>
      </c>
      <c r="AW955"/>
      <c r="AX955"/>
      <c r="AY955"/>
      <c r="AZ955"/>
      <c r="BA955"/>
      <c r="BB955"/>
      <c r="BC955"/>
      <c r="BD955" s="6" t="s">
        <v>3498</v>
      </c>
      <c r="BE955" s="7" t="s">
        <v>102</v>
      </c>
      <c r="BG955" s="7" t="s">
        <v>103</v>
      </c>
      <c r="BH955" s="7">
        <v>2017</v>
      </c>
      <c r="BI955" s="7" t="s">
        <v>104</v>
      </c>
      <c r="BJ955" s="7" t="s">
        <v>105</v>
      </c>
      <c r="BK955" s="7" t="s">
        <v>105</v>
      </c>
      <c r="BL955" s="7" t="s">
        <v>103</v>
      </c>
      <c r="BN955"/>
      <c r="BO955"/>
      <c r="BP955"/>
      <c r="BQ955"/>
      <c r="BR955"/>
      <c r="BS955"/>
      <c r="BT955"/>
      <c r="BU955"/>
      <c r="BV955"/>
      <c r="BW955"/>
      <c r="BX955"/>
      <c r="BY955" s="8">
        <v>109697</v>
      </c>
      <c r="BZ955" s="9" t="s">
        <v>106</v>
      </c>
    </row>
    <row r="956" spans="1:78" s="7" customFormat="1" hidden="1" x14ac:dyDescent="0.25">
      <c r="A956" s="7" t="str">
        <f t="shared" si="14"/>
        <v>ACHM*</v>
      </c>
      <c r="B956" s="6" t="s">
        <v>3499</v>
      </c>
      <c r="C956" s="6" t="s">
        <v>3500</v>
      </c>
      <c r="D956" s="6" t="s">
        <v>3495</v>
      </c>
      <c r="E956" s="6" t="s">
        <v>3496</v>
      </c>
      <c r="F956"/>
      <c r="G956"/>
      <c r="H956" s="6" t="s">
        <v>80</v>
      </c>
      <c r="I956"/>
      <c r="J956" s="6" t="s">
        <v>81</v>
      </c>
      <c r="K956" s="6" t="s">
        <v>82</v>
      </c>
      <c r="L956" s="6" t="s">
        <v>156</v>
      </c>
      <c r="M956" s="6" t="s">
        <v>84</v>
      </c>
      <c r="N956" s="6" t="s">
        <v>85</v>
      </c>
      <c r="O956" s="6" t="s">
        <v>157</v>
      </c>
      <c r="P956" s="6" t="s">
        <v>108</v>
      </c>
      <c r="Q956" s="6" t="s">
        <v>109</v>
      </c>
      <c r="R956" s="6" t="s">
        <v>110</v>
      </c>
      <c r="S956" s="6" t="s">
        <v>109</v>
      </c>
      <c r="T956" s="6" t="s">
        <v>110</v>
      </c>
      <c r="U956" s="6" t="s">
        <v>91</v>
      </c>
      <c r="V956" s="6" t="s">
        <v>91</v>
      </c>
      <c r="W956" s="6" t="s">
        <v>80</v>
      </c>
      <c r="X956" s="6" t="s">
        <v>80</v>
      </c>
      <c r="Y956" s="6" t="s">
        <v>92</v>
      </c>
      <c r="Z956" s="6" t="s">
        <v>80</v>
      </c>
      <c r="AA956" s="6" t="s">
        <v>93</v>
      </c>
      <c r="AB956"/>
      <c r="AC956"/>
      <c r="AD956"/>
      <c r="AE956" t="str">
        <f>VLOOKUP(E956,'Synthèse ventes'!$A$5:$C$2461,3,0)</f>
        <v>Rond Ø250 ALCOA x 120 Kg</v>
      </c>
      <c r="AF956" t="str">
        <f>VLOOKUP(E956,'Synthèse ventes'!$A$5:$C$2461,2,0)</f>
        <v>ALCOA</v>
      </c>
      <c r="AG956"/>
      <c r="AH956"/>
      <c r="AI956"/>
      <c r="AJ956"/>
      <c r="AK956" s="6" t="s">
        <v>80</v>
      </c>
      <c r="AL956" s="6" t="s">
        <v>3497</v>
      </c>
      <c r="AM956" s="6" t="s">
        <v>95</v>
      </c>
      <c r="AN956" s="6" t="s">
        <v>96</v>
      </c>
      <c r="AO956" s="6" t="s">
        <v>448</v>
      </c>
      <c r="AP956" s="6" t="s">
        <v>80</v>
      </c>
      <c r="AQ956" s="6" t="s">
        <v>80</v>
      </c>
      <c r="AR956" s="6" t="s">
        <v>627</v>
      </c>
      <c r="AS956" s="6" t="s">
        <v>235</v>
      </c>
      <c r="AT956"/>
      <c r="AU956" s="6" t="s">
        <v>80</v>
      </c>
      <c r="AV956" s="6" t="s">
        <v>100</v>
      </c>
      <c r="AW956"/>
      <c r="AX956"/>
      <c r="AY956"/>
      <c r="AZ956"/>
      <c r="BA956"/>
      <c r="BB956"/>
      <c r="BC956"/>
      <c r="BD956" s="6" t="s">
        <v>3498</v>
      </c>
      <c r="BE956" s="7" t="s">
        <v>102</v>
      </c>
      <c r="BG956" s="7" t="s">
        <v>103</v>
      </c>
      <c r="BH956" s="7">
        <v>2017</v>
      </c>
      <c r="BI956" s="7" t="s">
        <v>104</v>
      </c>
      <c r="BJ956" s="7" t="s">
        <v>105</v>
      </c>
      <c r="BK956" s="7" t="s">
        <v>105</v>
      </c>
      <c r="BL956" s="7" t="s">
        <v>103</v>
      </c>
      <c r="BN956"/>
      <c r="BO956"/>
      <c r="BP956"/>
      <c r="BQ956"/>
      <c r="BR956"/>
      <c r="BS956"/>
      <c r="BT956"/>
      <c r="BU956"/>
      <c r="BV956"/>
      <c r="BW956"/>
      <c r="BX956"/>
      <c r="BY956" s="8">
        <v>129048</v>
      </c>
      <c r="BZ956" s="9" t="s">
        <v>106</v>
      </c>
    </row>
    <row r="957" spans="1:78" s="7" customFormat="1" hidden="1" x14ac:dyDescent="0.25">
      <c r="A957" s="7" t="str">
        <f t="shared" si="14"/>
        <v>ACHM*</v>
      </c>
      <c r="B957" s="6" t="s">
        <v>3501</v>
      </c>
      <c r="C957" s="6" t="s">
        <v>3502</v>
      </c>
      <c r="D957" s="6" t="s">
        <v>3495</v>
      </c>
      <c r="E957" s="6" t="s">
        <v>3496</v>
      </c>
      <c r="F957"/>
      <c r="G957"/>
      <c r="H957" s="6" t="s">
        <v>80</v>
      </c>
      <c r="I957"/>
      <c r="J957" s="6" t="s">
        <v>81</v>
      </c>
      <c r="K957" s="6" t="s">
        <v>82</v>
      </c>
      <c r="L957" s="6" t="s">
        <v>156</v>
      </c>
      <c r="M957" s="6" t="s">
        <v>84</v>
      </c>
      <c r="N957" s="6" t="s">
        <v>85</v>
      </c>
      <c r="O957" s="6" t="s">
        <v>157</v>
      </c>
      <c r="P957" s="6" t="s">
        <v>108</v>
      </c>
      <c r="Q957" s="6" t="s">
        <v>109</v>
      </c>
      <c r="R957" s="6" t="s">
        <v>110</v>
      </c>
      <c r="S957" s="6" t="s">
        <v>109</v>
      </c>
      <c r="T957" s="6" t="s">
        <v>110</v>
      </c>
      <c r="U957" s="6" t="s">
        <v>91</v>
      </c>
      <c r="V957" s="6" t="s">
        <v>91</v>
      </c>
      <c r="W957" s="6" t="s">
        <v>80</v>
      </c>
      <c r="X957" s="6" t="s">
        <v>80</v>
      </c>
      <c r="Y957" s="6" t="s">
        <v>92</v>
      </c>
      <c r="Z957" s="6" t="s">
        <v>80</v>
      </c>
      <c r="AA957" s="6" t="s">
        <v>93</v>
      </c>
      <c r="AB957"/>
      <c r="AC957"/>
      <c r="AD957"/>
      <c r="AE957" t="str">
        <f>VLOOKUP(E957,'Synthèse ventes'!$A$5:$C$2461,3,0)</f>
        <v>Rond Ø250 ALCOA x 120 Kg</v>
      </c>
      <c r="AF957" t="str">
        <f>VLOOKUP(E957,'Synthèse ventes'!$A$5:$C$2461,2,0)</f>
        <v>ALCOA</v>
      </c>
      <c r="AG957"/>
      <c r="AH957"/>
      <c r="AI957"/>
      <c r="AJ957"/>
      <c r="AK957" s="6" t="s">
        <v>80</v>
      </c>
      <c r="AL957" s="6" t="s">
        <v>3497</v>
      </c>
      <c r="AM957" s="6" t="s">
        <v>95</v>
      </c>
      <c r="AN957" s="6" t="s">
        <v>234</v>
      </c>
      <c r="AO957" s="6" t="s">
        <v>510</v>
      </c>
      <c r="AP957" s="6" t="s">
        <v>80</v>
      </c>
      <c r="AQ957" s="6" t="s">
        <v>80</v>
      </c>
      <c r="AR957" s="6" t="s">
        <v>627</v>
      </c>
      <c r="AS957" s="6" t="s">
        <v>235</v>
      </c>
      <c r="AT957"/>
      <c r="AU957" s="6" t="s">
        <v>80</v>
      </c>
      <c r="AV957" s="6" t="s">
        <v>100</v>
      </c>
      <c r="AW957"/>
      <c r="AX957"/>
      <c r="AY957"/>
      <c r="AZ957"/>
      <c r="BA957"/>
      <c r="BB957"/>
      <c r="BC957"/>
      <c r="BD957" s="6" t="s">
        <v>3498</v>
      </c>
      <c r="BE957" s="7" t="s">
        <v>102</v>
      </c>
      <c r="BG957" s="7" t="s">
        <v>103</v>
      </c>
      <c r="BH957" s="7">
        <v>2017</v>
      </c>
      <c r="BI957" s="7" t="s">
        <v>104</v>
      </c>
      <c r="BJ957" s="7" t="s">
        <v>105</v>
      </c>
      <c r="BK957" s="7" t="s">
        <v>105</v>
      </c>
      <c r="BL957" s="7" t="s">
        <v>103</v>
      </c>
      <c r="BN957"/>
      <c r="BO957"/>
      <c r="BP957"/>
      <c r="BQ957"/>
      <c r="BR957"/>
      <c r="BS957"/>
      <c r="BT957"/>
      <c r="BU957"/>
      <c r="BV957"/>
      <c r="BW957"/>
      <c r="BX957"/>
      <c r="BY957" s="8">
        <v>107852</v>
      </c>
      <c r="BZ957" s="9" t="s">
        <v>106</v>
      </c>
    </row>
    <row r="958" spans="1:78" s="7" customFormat="1" hidden="1" x14ac:dyDescent="0.25">
      <c r="A958" s="7" t="str">
        <f t="shared" si="14"/>
        <v>ACMK*</v>
      </c>
      <c r="B958" s="6" t="s">
        <v>3503</v>
      </c>
      <c r="C958" s="6" t="s">
        <v>3504</v>
      </c>
      <c r="D958" s="6" t="s">
        <v>3401</v>
      </c>
      <c r="E958" s="6" t="s">
        <v>3402</v>
      </c>
      <c r="F958"/>
      <c r="G958"/>
      <c r="H958" s="6" t="s">
        <v>80</v>
      </c>
      <c r="I958"/>
      <c r="J958" s="6" t="s">
        <v>81</v>
      </c>
      <c r="K958" s="6" t="s">
        <v>82</v>
      </c>
      <c r="L958" s="6" t="s">
        <v>156</v>
      </c>
      <c r="M958" s="6" t="s">
        <v>84</v>
      </c>
      <c r="N958" s="6" t="s">
        <v>85</v>
      </c>
      <c r="O958" s="6" t="s">
        <v>157</v>
      </c>
      <c r="P958" s="6" t="s">
        <v>108</v>
      </c>
      <c r="Q958" s="6" t="s">
        <v>110</v>
      </c>
      <c r="R958" s="6" t="s">
        <v>110</v>
      </c>
      <c r="S958"/>
      <c r="T958"/>
      <c r="U958" s="6" t="s">
        <v>91</v>
      </c>
      <c r="V958" s="6" t="s">
        <v>91</v>
      </c>
      <c r="W958" s="6" t="s">
        <v>80</v>
      </c>
      <c r="X958" s="6" t="s">
        <v>80</v>
      </c>
      <c r="Y958" s="6" t="s">
        <v>92</v>
      </c>
      <c r="Z958" s="6" t="s">
        <v>80</v>
      </c>
      <c r="AA958" s="6" t="s">
        <v>80</v>
      </c>
      <c r="AB958"/>
      <c r="AC958"/>
      <c r="AD958"/>
      <c r="AE958" t="str">
        <f>VLOOKUP(E958,'Synthèse ventes'!$A$5:$C$2461,3,0)</f>
        <v>Rond Ø200 FdB</v>
      </c>
      <c r="AF958" t="str">
        <f>VLOOKUP(E958,'Synthèse ventes'!$A$5:$C$2461,2,0)</f>
        <v>FORGES</v>
      </c>
      <c r="AG958"/>
      <c r="AH958"/>
      <c r="AI958"/>
      <c r="AJ958"/>
      <c r="AK958" s="6" t="s">
        <v>92</v>
      </c>
      <c r="AL958" s="6" t="s">
        <v>3403</v>
      </c>
      <c r="AM958" s="6" t="s">
        <v>95</v>
      </c>
      <c r="AN958" s="6" t="s">
        <v>145</v>
      </c>
      <c r="AO958" s="6" t="s">
        <v>3433</v>
      </c>
      <c r="AP958" s="6" t="s">
        <v>80</v>
      </c>
      <c r="AQ958" s="6" t="s">
        <v>80</v>
      </c>
      <c r="AR958" s="6" t="s">
        <v>2524</v>
      </c>
      <c r="AS958" s="6" t="s">
        <v>628</v>
      </c>
      <c r="AT958"/>
      <c r="AU958" s="6" t="s">
        <v>80</v>
      </c>
      <c r="AV958" s="6" t="s">
        <v>100</v>
      </c>
      <c r="AW958"/>
      <c r="AX958"/>
      <c r="AY958"/>
      <c r="AZ958"/>
      <c r="BA958"/>
      <c r="BB958"/>
      <c r="BC958"/>
      <c r="BD958" s="6" t="s">
        <v>3498</v>
      </c>
      <c r="BE958" s="7" t="s">
        <v>102</v>
      </c>
      <c r="BG958" s="7" t="s">
        <v>103</v>
      </c>
      <c r="BH958" s="7">
        <v>2017</v>
      </c>
      <c r="BI958" s="7" t="s">
        <v>104</v>
      </c>
      <c r="BJ958" s="7" t="s">
        <v>105</v>
      </c>
      <c r="BK958" s="7" t="s">
        <v>105</v>
      </c>
      <c r="BL958" s="7" t="s">
        <v>103</v>
      </c>
      <c r="BN958"/>
      <c r="BO958"/>
      <c r="BP958"/>
      <c r="BQ958"/>
      <c r="BR958"/>
      <c r="BS958"/>
      <c r="BT958"/>
      <c r="BU958"/>
      <c r="BV958"/>
      <c r="BW958"/>
      <c r="BX958"/>
      <c r="BY958" s="8">
        <v>42984</v>
      </c>
      <c r="BZ958" s="9" t="s">
        <v>106</v>
      </c>
    </row>
    <row r="959" spans="1:78" s="7" customFormat="1" hidden="1" x14ac:dyDescent="0.25">
      <c r="A959" s="7" t="str">
        <f t="shared" si="14"/>
        <v>ACMK*</v>
      </c>
      <c r="B959" s="6" t="s">
        <v>3505</v>
      </c>
      <c r="C959" s="6" t="s">
        <v>3506</v>
      </c>
      <c r="D959" s="6" t="s">
        <v>3401</v>
      </c>
      <c r="E959" s="6" t="s">
        <v>3402</v>
      </c>
      <c r="F959"/>
      <c r="G959"/>
      <c r="H959" s="6" t="s">
        <v>80</v>
      </c>
      <c r="I959"/>
      <c r="J959" s="6" t="s">
        <v>81</v>
      </c>
      <c r="K959" s="6" t="s">
        <v>82</v>
      </c>
      <c r="L959" s="6" t="s">
        <v>156</v>
      </c>
      <c r="M959" s="6" t="s">
        <v>84</v>
      </c>
      <c r="N959" s="6" t="s">
        <v>85</v>
      </c>
      <c r="O959" s="6" t="s">
        <v>157</v>
      </c>
      <c r="P959" s="6" t="s">
        <v>108</v>
      </c>
      <c r="Q959" s="6" t="s">
        <v>110</v>
      </c>
      <c r="R959" s="6" t="s">
        <v>110</v>
      </c>
      <c r="S959"/>
      <c r="T959"/>
      <c r="U959" s="6" t="s">
        <v>91</v>
      </c>
      <c r="V959" s="6" t="s">
        <v>91</v>
      </c>
      <c r="W959" s="6" t="s">
        <v>80</v>
      </c>
      <c r="X959" s="6" t="s">
        <v>80</v>
      </c>
      <c r="Y959" s="6" t="s">
        <v>92</v>
      </c>
      <c r="Z959" s="6" t="s">
        <v>80</v>
      </c>
      <c r="AA959" s="6" t="s">
        <v>80</v>
      </c>
      <c r="AB959"/>
      <c r="AC959"/>
      <c r="AD959"/>
      <c r="AE959" t="str">
        <f>VLOOKUP(E959,'Synthèse ventes'!$A$5:$C$2461,3,0)</f>
        <v>Rond Ø200 FdB</v>
      </c>
      <c r="AF959" t="str">
        <f>VLOOKUP(E959,'Synthèse ventes'!$A$5:$C$2461,2,0)</f>
        <v>FORGES</v>
      </c>
      <c r="AG959"/>
      <c r="AH959"/>
      <c r="AI959"/>
      <c r="AJ959"/>
      <c r="AK959" s="6" t="s">
        <v>92</v>
      </c>
      <c r="AL959" s="6" t="s">
        <v>3403</v>
      </c>
      <c r="AM959" s="6" t="s">
        <v>95</v>
      </c>
      <c r="AN959" s="6" t="s">
        <v>145</v>
      </c>
      <c r="AO959" s="6" t="s">
        <v>3436</v>
      </c>
      <c r="AP959" s="6" t="s">
        <v>80</v>
      </c>
      <c r="AQ959" s="6" t="s">
        <v>80</v>
      </c>
      <c r="AR959" s="6" t="s">
        <v>2524</v>
      </c>
      <c r="AS959" s="6" t="s">
        <v>628</v>
      </c>
      <c r="AT959"/>
      <c r="AU959" s="6" t="s">
        <v>80</v>
      </c>
      <c r="AV959" s="6" t="s">
        <v>100</v>
      </c>
      <c r="AW959"/>
      <c r="AX959"/>
      <c r="AY959"/>
      <c r="AZ959"/>
      <c r="BA959"/>
      <c r="BB959"/>
      <c r="BC959"/>
      <c r="BD959" s="6" t="s">
        <v>3498</v>
      </c>
      <c r="BE959" s="7" t="s">
        <v>102</v>
      </c>
      <c r="BG959" s="7" t="s">
        <v>103</v>
      </c>
      <c r="BH959" s="7">
        <v>2017</v>
      </c>
      <c r="BI959" s="7" t="s">
        <v>104</v>
      </c>
      <c r="BJ959" s="7" t="s">
        <v>105</v>
      </c>
      <c r="BK959" s="7" t="s">
        <v>105</v>
      </c>
      <c r="BL959" s="7" t="s">
        <v>103</v>
      </c>
      <c r="BN959"/>
      <c r="BO959"/>
      <c r="BP959"/>
      <c r="BQ959"/>
      <c r="BR959"/>
      <c r="BS959"/>
      <c r="BT959"/>
      <c r="BU959"/>
      <c r="BV959"/>
      <c r="BW959"/>
      <c r="BX959"/>
      <c r="BY959" s="8">
        <v>9330</v>
      </c>
      <c r="BZ959" s="9" t="s">
        <v>106</v>
      </c>
    </row>
    <row r="960" spans="1:78" s="7" customFormat="1" hidden="1" x14ac:dyDescent="0.25">
      <c r="A960" s="7" t="str">
        <f t="shared" si="14"/>
        <v>ACMK*</v>
      </c>
      <c r="B960" s="6" t="s">
        <v>3507</v>
      </c>
      <c r="C960" s="6" t="s">
        <v>3508</v>
      </c>
      <c r="D960" s="6" t="s">
        <v>3401</v>
      </c>
      <c r="E960" s="6" t="s">
        <v>3402</v>
      </c>
      <c r="F960"/>
      <c r="G960"/>
      <c r="H960" s="6" t="s">
        <v>80</v>
      </c>
      <c r="I960"/>
      <c r="J960" s="6" t="s">
        <v>81</v>
      </c>
      <c r="K960" s="6" t="s">
        <v>82</v>
      </c>
      <c r="L960" s="6" t="s">
        <v>156</v>
      </c>
      <c r="M960" s="6" t="s">
        <v>84</v>
      </c>
      <c r="N960" s="6" t="s">
        <v>85</v>
      </c>
      <c r="O960" s="6" t="s">
        <v>157</v>
      </c>
      <c r="P960" s="6" t="s">
        <v>108</v>
      </c>
      <c r="Q960" s="6" t="s">
        <v>110</v>
      </c>
      <c r="R960" s="6" t="s">
        <v>110</v>
      </c>
      <c r="S960"/>
      <c r="T960"/>
      <c r="U960" s="6" t="s">
        <v>91</v>
      </c>
      <c r="V960" s="6" t="s">
        <v>91</v>
      </c>
      <c r="W960" s="6" t="s">
        <v>80</v>
      </c>
      <c r="X960" s="6" t="s">
        <v>80</v>
      </c>
      <c r="Y960" s="6" t="s">
        <v>92</v>
      </c>
      <c r="Z960" s="6" t="s">
        <v>80</v>
      </c>
      <c r="AA960" s="6" t="s">
        <v>80</v>
      </c>
      <c r="AB960"/>
      <c r="AC960"/>
      <c r="AD960"/>
      <c r="AE960" t="str">
        <f>VLOOKUP(E960,'Synthèse ventes'!$A$5:$C$2461,3,0)</f>
        <v>Rond Ø200 FdB</v>
      </c>
      <c r="AF960" t="str">
        <f>VLOOKUP(E960,'Synthèse ventes'!$A$5:$C$2461,2,0)</f>
        <v>FORGES</v>
      </c>
      <c r="AG960"/>
      <c r="AH960"/>
      <c r="AI960"/>
      <c r="AJ960"/>
      <c r="AK960" s="6" t="s">
        <v>92</v>
      </c>
      <c r="AL960" s="6" t="s">
        <v>3403</v>
      </c>
      <c r="AM960" s="6" t="s">
        <v>95</v>
      </c>
      <c r="AN960" s="6" t="s">
        <v>375</v>
      </c>
      <c r="AO960" s="6" t="s">
        <v>3436</v>
      </c>
      <c r="AP960" s="6" t="s">
        <v>80</v>
      </c>
      <c r="AQ960" s="6" t="s">
        <v>80</v>
      </c>
      <c r="AR960" s="6" t="s">
        <v>2524</v>
      </c>
      <c r="AS960" s="6" t="s">
        <v>628</v>
      </c>
      <c r="AT960"/>
      <c r="AU960" s="6" t="s">
        <v>80</v>
      </c>
      <c r="AV960" s="6" t="s">
        <v>100</v>
      </c>
      <c r="AW960"/>
      <c r="AX960"/>
      <c r="AY960"/>
      <c r="AZ960"/>
      <c r="BA960"/>
      <c r="BB960"/>
      <c r="BC960"/>
      <c r="BD960" s="6" t="s">
        <v>3498</v>
      </c>
      <c r="BE960" s="7" t="s">
        <v>102</v>
      </c>
      <c r="BG960" s="7" t="s">
        <v>103</v>
      </c>
      <c r="BH960" s="7">
        <v>2017</v>
      </c>
      <c r="BI960" s="7" t="s">
        <v>104</v>
      </c>
      <c r="BJ960" s="7" t="s">
        <v>105</v>
      </c>
      <c r="BK960" s="7" t="s">
        <v>105</v>
      </c>
      <c r="BL960" s="7" t="s">
        <v>103</v>
      </c>
      <c r="BN960"/>
      <c r="BO960"/>
      <c r="BP960"/>
      <c r="BQ960"/>
      <c r="BR960"/>
      <c r="BS960"/>
      <c r="BT960"/>
      <c r="BU960"/>
      <c r="BV960"/>
      <c r="BW960"/>
      <c r="BX960"/>
      <c r="BY960" s="8">
        <v>27717</v>
      </c>
      <c r="BZ960" s="9" t="s">
        <v>106</v>
      </c>
    </row>
    <row r="961" spans="1:78" s="7" customFormat="1" hidden="1" x14ac:dyDescent="0.25">
      <c r="A961" s="7" t="str">
        <f t="shared" si="14"/>
        <v>ACMK*</v>
      </c>
      <c r="B961" s="6" t="s">
        <v>3509</v>
      </c>
      <c r="C961" s="6" t="s">
        <v>3510</v>
      </c>
      <c r="D961" s="6" t="s">
        <v>3401</v>
      </c>
      <c r="E961" s="6" t="s">
        <v>3402</v>
      </c>
      <c r="F961"/>
      <c r="G961"/>
      <c r="H961" s="6" t="s">
        <v>80</v>
      </c>
      <c r="I961"/>
      <c r="J961" s="6" t="s">
        <v>81</v>
      </c>
      <c r="K961" s="6" t="s">
        <v>82</v>
      </c>
      <c r="L961" s="6" t="s">
        <v>156</v>
      </c>
      <c r="M961" s="6" t="s">
        <v>84</v>
      </c>
      <c r="N961" s="6" t="s">
        <v>85</v>
      </c>
      <c r="O961" s="6" t="s">
        <v>157</v>
      </c>
      <c r="P961" s="6" t="s">
        <v>108</v>
      </c>
      <c r="Q961" s="6" t="s">
        <v>110</v>
      </c>
      <c r="R961" s="6" t="s">
        <v>110</v>
      </c>
      <c r="S961"/>
      <c r="T961"/>
      <c r="U961" s="6" t="s">
        <v>91</v>
      </c>
      <c r="V961" s="6" t="s">
        <v>91</v>
      </c>
      <c r="W961" s="6" t="s">
        <v>80</v>
      </c>
      <c r="X961" s="6" t="s">
        <v>80</v>
      </c>
      <c r="Y961" s="6" t="s">
        <v>92</v>
      </c>
      <c r="Z961" s="6" t="s">
        <v>80</v>
      </c>
      <c r="AA961" s="6" t="s">
        <v>80</v>
      </c>
      <c r="AB961"/>
      <c r="AC961"/>
      <c r="AD961"/>
      <c r="AE961" t="str">
        <f>VLOOKUP(E961,'Synthèse ventes'!$A$5:$C$2461,3,0)</f>
        <v>Rond Ø200 FdB</v>
      </c>
      <c r="AF961" t="str">
        <f>VLOOKUP(E961,'Synthèse ventes'!$A$5:$C$2461,2,0)</f>
        <v>FORGES</v>
      </c>
      <c r="AG961"/>
      <c r="AH961"/>
      <c r="AI961"/>
      <c r="AJ961"/>
      <c r="AK961" s="6" t="s">
        <v>92</v>
      </c>
      <c r="AL961" s="6" t="s">
        <v>3403</v>
      </c>
      <c r="AM961" s="6" t="s">
        <v>95</v>
      </c>
      <c r="AN961" s="6" t="s">
        <v>375</v>
      </c>
      <c r="AO961" s="6" t="s">
        <v>3439</v>
      </c>
      <c r="AP961" s="6" t="s">
        <v>80</v>
      </c>
      <c r="AQ961" s="6" t="s">
        <v>80</v>
      </c>
      <c r="AR961" s="6" t="s">
        <v>2524</v>
      </c>
      <c r="AS961" s="6" t="s">
        <v>628</v>
      </c>
      <c r="AT961"/>
      <c r="AU961" s="6" t="s">
        <v>80</v>
      </c>
      <c r="AV961" s="6" t="s">
        <v>100</v>
      </c>
      <c r="AW961"/>
      <c r="AX961"/>
      <c r="AY961"/>
      <c r="AZ961"/>
      <c r="BA961"/>
      <c r="BB961"/>
      <c r="BC961"/>
      <c r="BD961" s="6" t="s">
        <v>3498</v>
      </c>
      <c r="BE961" s="7" t="s">
        <v>102</v>
      </c>
      <c r="BG961" s="7" t="s">
        <v>103</v>
      </c>
      <c r="BH961" s="7">
        <v>2017</v>
      </c>
      <c r="BI961" s="7" t="s">
        <v>104</v>
      </c>
      <c r="BJ961" s="7" t="s">
        <v>105</v>
      </c>
      <c r="BK961" s="7" t="s">
        <v>105</v>
      </c>
      <c r="BL961" s="7" t="s">
        <v>103</v>
      </c>
      <c r="BN961"/>
      <c r="BO961"/>
      <c r="BP961"/>
      <c r="BQ961"/>
      <c r="BR961"/>
      <c r="BS961"/>
      <c r="BT961"/>
      <c r="BU961"/>
      <c r="BV961"/>
      <c r="BW961"/>
      <c r="BX961"/>
      <c r="BY961" s="8">
        <v>91854</v>
      </c>
      <c r="BZ961" s="9" t="s">
        <v>106</v>
      </c>
    </row>
    <row r="962" spans="1:78" s="7" customFormat="1" hidden="1" x14ac:dyDescent="0.25">
      <c r="A962" s="7" t="str">
        <f t="shared" si="14"/>
        <v>ACMH*</v>
      </c>
      <c r="B962" s="6" t="s">
        <v>3511</v>
      </c>
      <c r="C962" s="6" t="s">
        <v>3512</v>
      </c>
      <c r="D962" s="6" t="s">
        <v>3471</v>
      </c>
      <c r="E962" s="6" t="s">
        <v>3472</v>
      </c>
      <c r="F962"/>
      <c r="G962"/>
      <c r="H962" s="6" t="s">
        <v>80</v>
      </c>
      <c r="I962"/>
      <c r="J962" s="6" t="s">
        <v>81</v>
      </c>
      <c r="K962" s="6" t="s">
        <v>82</v>
      </c>
      <c r="L962" s="6" t="s">
        <v>156</v>
      </c>
      <c r="M962" s="6" t="s">
        <v>84</v>
      </c>
      <c r="N962" s="6" t="s">
        <v>85</v>
      </c>
      <c r="O962" s="6" t="s">
        <v>157</v>
      </c>
      <c r="P962" s="6" t="s">
        <v>108</v>
      </c>
      <c r="Q962" s="6" t="s">
        <v>109</v>
      </c>
      <c r="R962" s="6" t="s">
        <v>110</v>
      </c>
      <c r="S962" s="6" t="s">
        <v>109</v>
      </c>
      <c r="T962" s="6" t="s">
        <v>110</v>
      </c>
      <c r="U962" s="6" t="s">
        <v>91</v>
      </c>
      <c r="V962" s="6" t="s">
        <v>91</v>
      </c>
      <c r="W962" s="6" t="s">
        <v>80</v>
      </c>
      <c r="X962" s="6" t="s">
        <v>80</v>
      </c>
      <c r="Y962" s="6" t="s">
        <v>92</v>
      </c>
      <c r="Z962" s="6" t="s">
        <v>80</v>
      </c>
      <c r="AA962" s="6" t="s">
        <v>93</v>
      </c>
      <c r="AB962"/>
      <c r="AC962"/>
      <c r="AD962"/>
      <c r="AE962" t="str">
        <f>VLOOKUP(E962,'Synthèse ventes'!$A$5:$C$2461,3,0)</f>
        <v>Rond Ø150 Otto Fuchs Beta</v>
      </c>
      <c r="AF962" t="str">
        <f>VLOOKUP(E962,'Synthèse ventes'!$A$5:$C$2461,2,0)</f>
        <v>OTTO F.</v>
      </c>
      <c r="AG962"/>
      <c r="AH962"/>
      <c r="AI962"/>
      <c r="AJ962"/>
      <c r="AK962" s="6" t="s">
        <v>92</v>
      </c>
      <c r="AL962" s="6" t="s">
        <v>3475</v>
      </c>
      <c r="AM962" s="6" t="s">
        <v>95</v>
      </c>
      <c r="AN962" s="6" t="s">
        <v>1259</v>
      </c>
      <c r="AO962" s="6" t="s">
        <v>3433</v>
      </c>
      <c r="AP962" s="6" t="s">
        <v>80</v>
      </c>
      <c r="AQ962" s="6" t="s">
        <v>80</v>
      </c>
      <c r="AR962" s="6" t="s">
        <v>3430</v>
      </c>
      <c r="AS962" s="6" t="s">
        <v>285</v>
      </c>
      <c r="AT962"/>
      <c r="AU962" s="6" t="s">
        <v>80</v>
      </c>
      <c r="AV962" s="6" t="s">
        <v>100</v>
      </c>
      <c r="AW962"/>
      <c r="AX962"/>
      <c r="AY962"/>
      <c r="AZ962"/>
      <c r="BA962"/>
      <c r="BB962"/>
      <c r="BC962"/>
      <c r="BD962" s="6" t="s">
        <v>3513</v>
      </c>
      <c r="BE962" s="7" t="s">
        <v>102</v>
      </c>
      <c r="BG962" s="7" t="s">
        <v>103</v>
      </c>
      <c r="BH962" s="7">
        <v>2017</v>
      </c>
      <c r="BI962" s="7" t="s">
        <v>104</v>
      </c>
      <c r="BJ962" s="7" t="s">
        <v>105</v>
      </c>
      <c r="BK962" s="7" t="s">
        <v>105</v>
      </c>
      <c r="BL962" s="7" t="s">
        <v>103</v>
      </c>
      <c r="BN962"/>
      <c r="BO962"/>
      <c r="BP962"/>
      <c r="BQ962"/>
      <c r="BR962"/>
      <c r="BS962"/>
      <c r="BT962"/>
      <c r="BU962"/>
      <c r="BV962"/>
      <c r="BW962"/>
      <c r="BX962"/>
      <c r="BY962" s="8">
        <v>131286</v>
      </c>
      <c r="BZ962" s="9" t="s">
        <v>106</v>
      </c>
    </row>
    <row r="963" spans="1:78" s="7" customFormat="1" hidden="1" x14ac:dyDescent="0.25">
      <c r="A963" s="7" t="str">
        <f t="shared" ref="A963:A1026" si="15">IF(LEFT(E963,1)="A",LEFT(E963,4)&amp;"*","")</f>
        <v>ACMH*</v>
      </c>
      <c r="B963" s="6" t="s">
        <v>3514</v>
      </c>
      <c r="C963" s="6" t="s">
        <v>3515</v>
      </c>
      <c r="D963" s="6" t="s">
        <v>3471</v>
      </c>
      <c r="E963" s="6" t="s">
        <v>3472</v>
      </c>
      <c r="F963"/>
      <c r="G963"/>
      <c r="H963" s="6" t="s">
        <v>80</v>
      </c>
      <c r="I963"/>
      <c r="J963" s="6" t="s">
        <v>81</v>
      </c>
      <c r="K963" s="6" t="s">
        <v>82</v>
      </c>
      <c r="L963" s="6" t="s">
        <v>156</v>
      </c>
      <c r="M963" s="6" t="s">
        <v>84</v>
      </c>
      <c r="N963" s="6" t="s">
        <v>85</v>
      </c>
      <c r="O963" s="6" t="s">
        <v>157</v>
      </c>
      <c r="P963" s="6" t="s">
        <v>108</v>
      </c>
      <c r="Q963" s="6" t="s">
        <v>109</v>
      </c>
      <c r="R963" s="6" t="s">
        <v>110</v>
      </c>
      <c r="S963" s="6" t="s">
        <v>109</v>
      </c>
      <c r="T963" s="6" t="s">
        <v>110</v>
      </c>
      <c r="U963" s="6" t="s">
        <v>91</v>
      </c>
      <c r="V963" s="6" t="s">
        <v>91</v>
      </c>
      <c r="W963" s="6" t="s">
        <v>80</v>
      </c>
      <c r="X963" s="6" t="s">
        <v>80</v>
      </c>
      <c r="Y963" s="6" t="s">
        <v>92</v>
      </c>
      <c r="Z963" s="6" t="s">
        <v>80</v>
      </c>
      <c r="AA963" s="6" t="s">
        <v>93</v>
      </c>
      <c r="AB963"/>
      <c r="AC963"/>
      <c r="AD963"/>
      <c r="AE963" t="str">
        <f>VLOOKUP(E963,'Synthèse ventes'!$A$5:$C$2461,3,0)</f>
        <v>Rond Ø150 Otto Fuchs Beta</v>
      </c>
      <c r="AF963" t="str">
        <f>VLOOKUP(E963,'Synthèse ventes'!$A$5:$C$2461,2,0)</f>
        <v>OTTO F.</v>
      </c>
      <c r="AG963"/>
      <c r="AH963"/>
      <c r="AI963"/>
      <c r="AJ963"/>
      <c r="AK963" s="6" t="s">
        <v>92</v>
      </c>
      <c r="AL963" s="6" t="s">
        <v>3475</v>
      </c>
      <c r="AM963" s="6" t="s">
        <v>95</v>
      </c>
      <c r="AN963" s="6" t="s">
        <v>1259</v>
      </c>
      <c r="AO963" s="6" t="s">
        <v>3436</v>
      </c>
      <c r="AP963" s="6" t="s">
        <v>80</v>
      </c>
      <c r="AQ963" s="6" t="s">
        <v>80</v>
      </c>
      <c r="AR963" s="6" t="s">
        <v>3430</v>
      </c>
      <c r="AS963" s="6" t="s">
        <v>285</v>
      </c>
      <c r="AT963"/>
      <c r="AU963" s="6" t="s">
        <v>80</v>
      </c>
      <c r="AV963" s="6" t="s">
        <v>100</v>
      </c>
      <c r="AW963"/>
      <c r="AX963"/>
      <c r="AY963"/>
      <c r="AZ963"/>
      <c r="BA963"/>
      <c r="BB963"/>
      <c r="BC963"/>
      <c r="BD963" s="6" t="s">
        <v>3513</v>
      </c>
      <c r="BE963" s="7" t="s">
        <v>102</v>
      </c>
      <c r="BG963" s="7" t="s">
        <v>103</v>
      </c>
      <c r="BH963" s="7">
        <v>2017</v>
      </c>
      <c r="BI963" s="7" t="s">
        <v>104</v>
      </c>
      <c r="BJ963" s="7" t="s">
        <v>105</v>
      </c>
      <c r="BK963" s="7" t="s">
        <v>105</v>
      </c>
      <c r="BL963" s="7" t="s">
        <v>103</v>
      </c>
      <c r="BN963"/>
      <c r="BO963"/>
      <c r="BP963"/>
      <c r="BQ963"/>
      <c r="BR963"/>
      <c r="BS963"/>
      <c r="BT963"/>
      <c r="BU963"/>
      <c r="BV963"/>
      <c r="BW963"/>
      <c r="BX963"/>
      <c r="BY963" s="8">
        <v>69443</v>
      </c>
      <c r="BZ963" s="9" t="s">
        <v>106</v>
      </c>
    </row>
    <row r="964" spans="1:78" s="7" customFormat="1" hidden="1" x14ac:dyDescent="0.25">
      <c r="A964" s="7" t="str">
        <f t="shared" si="15"/>
        <v>ACMH*</v>
      </c>
      <c r="B964" s="6" t="s">
        <v>3516</v>
      </c>
      <c r="C964" s="6" t="s">
        <v>3517</v>
      </c>
      <c r="D964" s="6" t="s">
        <v>3471</v>
      </c>
      <c r="E964" s="6" t="s">
        <v>3472</v>
      </c>
      <c r="F964"/>
      <c r="G964"/>
      <c r="H964" s="6" t="s">
        <v>80</v>
      </c>
      <c r="I964"/>
      <c r="J964" s="6" t="s">
        <v>81</v>
      </c>
      <c r="K964" s="6" t="s">
        <v>82</v>
      </c>
      <c r="L964" s="6" t="s">
        <v>156</v>
      </c>
      <c r="M964" s="6" t="s">
        <v>84</v>
      </c>
      <c r="N964" s="6" t="s">
        <v>85</v>
      </c>
      <c r="O964" s="6" t="s">
        <v>157</v>
      </c>
      <c r="P964" s="6" t="s">
        <v>108</v>
      </c>
      <c r="Q964" s="6" t="s">
        <v>109</v>
      </c>
      <c r="R964" s="6" t="s">
        <v>110</v>
      </c>
      <c r="S964" s="6" t="s">
        <v>109</v>
      </c>
      <c r="T964" s="6" t="s">
        <v>110</v>
      </c>
      <c r="U964" s="6" t="s">
        <v>91</v>
      </c>
      <c r="V964" s="6" t="s">
        <v>91</v>
      </c>
      <c r="W964" s="6" t="s">
        <v>80</v>
      </c>
      <c r="X964" s="6" t="s">
        <v>80</v>
      </c>
      <c r="Y964" s="6" t="s">
        <v>92</v>
      </c>
      <c r="Z964" s="6" t="s">
        <v>80</v>
      </c>
      <c r="AA964" s="6" t="s">
        <v>93</v>
      </c>
      <c r="AB964"/>
      <c r="AC964"/>
      <c r="AD964"/>
      <c r="AE964" t="str">
        <f>VLOOKUP(E964,'Synthèse ventes'!$A$5:$C$2461,3,0)</f>
        <v>Rond Ø150 Otto Fuchs Beta</v>
      </c>
      <c r="AF964" t="str">
        <f>VLOOKUP(E964,'Synthèse ventes'!$A$5:$C$2461,2,0)</f>
        <v>OTTO F.</v>
      </c>
      <c r="AG964"/>
      <c r="AH964"/>
      <c r="AI964"/>
      <c r="AJ964"/>
      <c r="AK964" s="6" t="s">
        <v>92</v>
      </c>
      <c r="AL964" s="6" t="s">
        <v>3475</v>
      </c>
      <c r="AM964" s="6" t="s">
        <v>95</v>
      </c>
      <c r="AN964" s="6" t="s">
        <v>1259</v>
      </c>
      <c r="AO964" s="6" t="s">
        <v>3518</v>
      </c>
      <c r="AP964" s="6" t="s">
        <v>80</v>
      </c>
      <c r="AQ964" s="6" t="s">
        <v>80</v>
      </c>
      <c r="AR964" s="6" t="s">
        <v>3430</v>
      </c>
      <c r="AS964" s="6" t="s">
        <v>285</v>
      </c>
      <c r="AT964"/>
      <c r="AU964" s="6" t="s">
        <v>80</v>
      </c>
      <c r="AV964" s="6" t="s">
        <v>100</v>
      </c>
      <c r="AW964"/>
      <c r="AX964"/>
      <c r="AY964"/>
      <c r="AZ964"/>
      <c r="BA964"/>
      <c r="BB964"/>
      <c r="BC964"/>
      <c r="BD964" s="6" t="s">
        <v>3513</v>
      </c>
      <c r="BE964" s="7" t="s">
        <v>102</v>
      </c>
      <c r="BG964" s="7" t="s">
        <v>103</v>
      </c>
      <c r="BH964" s="7">
        <v>2017</v>
      </c>
      <c r="BI964" s="7" t="s">
        <v>104</v>
      </c>
      <c r="BJ964" s="7" t="s">
        <v>105</v>
      </c>
      <c r="BK964" s="7" t="s">
        <v>105</v>
      </c>
      <c r="BL964" s="7" t="s">
        <v>103</v>
      </c>
      <c r="BN964"/>
      <c r="BO964"/>
      <c r="BP964"/>
      <c r="BQ964"/>
      <c r="BR964"/>
      <c r="BS964"/>
      <c r="BT964"/>
      <c r="BU964"/>
      <c r="BV964"/>
      <c r="BW964"/>
      <c r="BX964"/>
      <c r="BY964" s="8">
        <v>106295</v>
      </c>
      <c r="BZ964" s="9" t="s">
        <v>106</v>
      </c>
    </row>
    <row r="965" spans="1:78" s="7" customFormat="1" hidden="1" x14ac:dyDescent="0.25">
      <c r="A965" s="7" t="str">
        <f t="shared" si="15"/>
        <v>ACMH*</v>
      </c>
      <c r="B965" s="6" t="s">
        <v>3519</v>
      </c>
      <c r="C965" s="6" t="s">
        <v>3520</v>
      </c>
      <c r="D965" s="6" t="s">
        <v>3471</v>
      </c>
      <c r="E965" s="6" t="s">
        <v>3472</v>
      </c>
      <c r="F965"/>
      <c r="G965"/>
      <c r="H965" s="6" t="s">
        <v>80</v>
      </c>
      <c r="I965"/>
      <c r="J965" s="6" t="s">
        <v>81</v>
      </c>
      <c r="K965" s="6" t="s">
        <v>82</v>
      </c>
      <c r="L965" s="6" t="s">
        <v>156</v>
      </c>
      <c r="M965" s="6" t="s">
        <v>84</v>
      </c>
      <c r="N965" s="6" t="s">
        <v>85</v>
      </c>
      <c r="O965" s="6" t="s">
        <v>157</v>
      </c>
      <c r="P965" s="6" t="s">
        <v>108</v>
      </c>
      <c r="Q965" s="6" t="s">
        <v>109</v>
      </c>
      <c r="R965" s="6" t="s">
        <v>110</v>
      </c>
      <c r="S965" s="6" t="s">
        <v>109</v>
      </c>
      <c r="T965" s="6" t="s">
        <v>110</v>
      </c>
      <c r="U965" s="6" t="s">
        <v>91</v>
      </c>
      <c r="V965" s="6" t="s">
        <v>91</v>
      </c>
      <c r="W965" s="6" t="s">
        <v>80</v>
      </c>
      <c r="X965" s="6" t="s">
        <v>80</v>
      </c>
      <c r="Y965" s="6" t="s">
        <v>92</v>
      </c>
      <c r="Z965" s="6" t="s">
        <v>80</v>
      </c>
      <c r="AA965" s="6" t="s">
        <v>93</v>
      </c>
      <c r="AB965"/>
      <c r="AC965"/>
      <c r="AD965"/>
      <c r="AE965" t="str">
        <f>VLOOKUP(E965,'Synthèse ventes'!$A$5:$C$2461,3,0)</f>
        <v>Rond Ø150 Otto Fuchs Beta</v>
      </c>
      <c r="AF965" t="str">
        <f>VLOOKUP(E965,'Synthèse ventes'!$A$5:$C$2461,2,0)</f>
        <v>OTTO F.</v>
      </c>
      <c r="AG965"/>
      <c r="AH965"/>
      <c r="AI965"/>
      <c r="AJ965"/>
      <c r="AK965" s="6" t="s">
        <v>92</v>
      </c>
      <c r="AL965" s="6" t="s">
        <v>3475</v>
      </c>
      <c r="AM965" s="6" t="s">
        <v>95</v>
      </c>
      <c r="AN965" s="6" t="s">
        <v>2169</v>
      </c>
      <c r="AO965" s="6" t="s">
        <v>166</v>
      </c>
      <c r="AP965" s="6" t="s">
        <v>80</v>
      </c>
      <c r="AQ965" s="6" t="s">
        <v>80</v>
      </c>
      <c r="AR965" s="6" t="s">
        <v>3430</v>
      </c>
      <c r="AS965" s="6" t="s">
        <v>285</v>
      </c>
      <c r="AT965"/>
      <c r="AU965" s="6" t="s">
        <v>80</v>
      </c>
      <c r="AV965" s="6" t="s">
        <v>100</v>
      </c>
      <c r="AW965"/>
      <c r="AX965"/>
      <c r="AY965"/>
      <c r="AZ965"/>
      <c r="BA965"/>
      <c r="BB965"/>
      <c r="BC965"/>
      <c r="BD965" s="6" t="s">
        <v>3513</v>
      </c>
      <c r="BE965" s="7" t="s">
        <v>102</v>
      </c>
      <c r="BG965" s="7" t="s">
        <v>103</v>
      </c>
      <c r="BH965" s="7">
        <v>2017</v>
      </c>
      <c r="BI965" s="7" t="s">
        <v>104</v>
      </c>
      <c r="BJ965" s="7" t="s">
        <v>105</v>
      </c>
      <c r="BK965" s="7" t="s">
        <v>105</v>
      </c>
      <c r="BL965" s="7" t="s">
        <v>103</v>
      </c>
      <c r="BN965"/>
      <c r="BO965"/>
      <c r="BP965"/>
      <c r="BQ965"/>
      <c r="BR965"/>
      <c r="BS965"/>
      <c r="BT965"/>
      <c r="BU965"/>
      <c r="BV965"/>
      <c r="BW965"/>
      <c r="BX965"/>
      <c r="BY965" s="8">
        <v>112935</v>
      </c>
      <c r="BZ965" s="9" t="s">
        <v>106</v>
      </c>
    </row>
    <row r="966" spans="1:78" s="7" customFormat="1" hidden="1" x14ac:dyDescent="0.25">
      <c r="A966" s="7" t="str">
        <f t="shared" si="15"/>
        <v>ACMH*</v>
      </c>
      <c r="B966" s="6" t="s">
        <v>3521</v>
      </c>
      <c r="C966" s="6" t="s">
        <v>3522</v>
      </c>
      <c r="D966" s="6" t="s">
        <v>3471</v>
      </c>
      <c r="E966" s="6" t="s">
        <v>3472</v>
      </c>
      <c r="F966"/>
      <c r="G966"/>
      <c r="H966" s="6" t="s">
        <v>80</v>
      </c>
      <c r="I966"/>
      <c r="J966" s="6" t="s">
        <v>81</v>
      </c>
      <c r="K966" s="6" t="s">
        <v>82</v>
      </c>
      <c r="L966" s="6" t="s">
        <v>156</v>
      </c>
      <c r="M966" s="6" t="s">
        <v>84</v>
      </c>
      <c r="N966" s="6" t="s">
        <v>85</v>
      </c>
      <c r="O966" s="6" t="s">
        <v>157</v>
      </c>
      <c r="P966" s="6" t="s">
        <v>108</v>
      </c>
      <c r="Q966" s="6" t="s">
        <v>109</v>
      </c>
      <c r="R966" s="6" t="s">
        <v>110</v>
      </c>
      <c r="S966" s="6" t="s">
        <v>109</v>
      </c>
      <c r="T966" s="6" t="s">
        <v>110</v>
      </c>
      <c r="U966" s="6" t="s">
        <v>91</v>
      </c>
      <c r="V966" s="6" t="s">
        <v>91</v>
      </c>
      <c r="W966" s="6" t="s">
        <v>80</v>
      </c>
      <c r="X966" s="6" t="s">
        <v>80</v>
      </c>
      <c r="Y966" s="6" t="s">
        <v>92</v>
      </c>
      <c r="Z966" s="6" t="s">
        <v>80</v>
      </c>
      <c r="AA966" s="6" t="s">
        <v>93</v>
      </c>
      <c r="AB966"/>
      <c r="AC966"/>
      <c r="AD966"/>
      <c r="AE966" t="str">
        <f>VLOOKUP(E966,'Synthèse ventes'!$A$5:$C$2461,3,0)</f>
        <v>Rond Ø150 Otto Fuchs Beta</v>
      </c>
      <c r="AF966" t="str">
        <f>VLOOKUP(E966,'Synthèse ventes'!$A$5:$C$2461,2,0)</f>
        <v>OTTO F.</v>
      </c>
      <c r="AG966"/>
      <c r="AH966"/>
      <c r="AI966"/>
      <c r="AJ966"/>
      <c r="AK966" s="6" t="s">
        <v>92</v>
      </c>
      <c r="AL966" s="6" t="s">
        <v>3475</v>
      </c>
      <c r="AM966" s="6" t="s">
        <v>95</v>
      </c>
      <c r="AN966" s="6" t="s">
        <v>2169</v>
      </c>
      <c r="AO966" s="6" t="s">
        <v>3433</v>
      </c>
      <c r="AP966" s="6" t="s">
        <v>80</v>
      </c>
      <c r="AQ966" s="6" t="s">
        <v>80</v>
      </c>
      <c r="AR966" s="6" t="s">
        <v>3430</v>
      </c>
      <c r="AS966" s="6" t="s">
        <v>285</v>
      </c>
      <c r="AT966"/>
      <c r="AU966" s="6" t="s">
        <v>80</v>
      </c>
      <c r="AV966" s="6" t="s">
        <v>100</v>
      </c>
      <c r="AW966"/>
      <c r="AX966"/>
      <c r="AY966"/>
      <c r="AZ966"/>
      <c r="BA966"/>
      <c r="BB966"/>
      <c r="BC966"/>
      <c r="BD966" s="6" t="s">
        <v>3513</v>
      </c>
      <c r="BE966" s="7" t="s">
        <v>102</v>
      </c>
      <c r="BG966" s="7" t="s">
        <v>103</v>
      </c>
      <c r="BH966" s="7">
        <v>2017</v>
      </c>
      <c r="BI966" s="7" t="s">
        <v>104</v>
      </c>
      <c r="BJ966" s="7" t="s">
        <v>105</v>
      </c>
      <c r="BK966" s="7" t="s">
        <v>105</v>
      </c>
      <c r="BL966" s="7" t="s">
        <v>103</v>
      </c>
      <c r="BN966"/>
      <c r="BO966"/>
      <c r="BP966"/>
      <c r="BQ966"/>
      <c r="BR966"/>
      <c r="BS966"/>
      <c r="BT966"/>
      <c r="BU966"/>
      <c r="BV966"/>
      <c r="BW966"/>
      <c r="BX966"/>
      <c r="BY966" s="8">
        <v>18853</v>
      </c>
      <c r="BZ966" s="9" t="s">
        <v>106</v>
      </c>
    </row>
    <row r="967" spans="1:78" s="7" customFormat="1" hidden="1" x14ac:dyDescent="0.25">
      <c r="A967" s="7" t="str">
        <f t="shared" si="15"/>
        <v>ACMH*</v>
      </c>
      <c r="B967" s="6" t="s">
        <v>3523</v>
      </c>
      <c r="C967" s="6" t="s">
        <v>3524</v>
      </c>
      <c r="D967" s="6" t="s">
        <v>3471</v>
      </c>
      <c r="E967" s="6" t="s">
        <v>3472</v>
      </c>
      <c r="F967"/>
      <c r="G967"/>
      <c r="H967" s="6" t="s">
        <v>80</v>
      </c>
      <c r="I967"/>
      <c r="J967" s="6" t="s">
        <v>81</v>
      </c>
      <c r="K967" s="6" t="s">
        <v>82</v>
      </c>
      <c r="L967" s="6" t="s">
        <v>156</v>
      </c>
      <c r="M967" s="6" t="s">
        <v>84</v>
      </c>
      <c r="N967" s="6" t="s">
        <v>85</v>
      </c>
      <c r="O967" s="6" t="s">
        <v>157</v>
      </c>
      <c r="P967" s="6" t="s">
        <v>108</v>
      </c>
      <c r="Q967" s="6" t="s">
        <v>109</v>
      </c>
      <c r="R967" s="6" t="s">
        <v>110</v>
      </c>
      <c r="S967" s="6" t="s">
        <v>109</v>
      </c>
      <c r="T967" s="6" t="s">
        <v>110</v>
      </c>
      <c r="U967" s="6" t="s">
        <v>91</v>
      </c>
      <c r="V967" s="6" t="s">
        <v>91</v>
      </c>
      <c r="W967" s="6" t="s">
        <v>80</v>
      </c>
      <c r="X967" s="6" t="s">
        <v>80</v>
      </c>
      <c r="Y967" s="6" t="s">
        <v>92</v>
      </c>
      <c r="Z967" s="6" t="s">
        <v>80</v>
      </c>
      <c r="AA967" s="6" t="s">
        <v>93</v>
      </c>
      <c r="AB967"/>
      <c r="AC967"/>
      <c r="AD967"/>
      <c r="AE967" t="str">
        <f>VLOOKUP(E967,'Synthèse ventes'!$A$5:$C$2461,3,0)</f>
        <v>Rond Ø150 Otto Fuchs Beta</v>
      </c>
      <c r="AF967" t="str">
        <f>VLOOKUP(E967,'Synthèse ventes'!$A$5:$C$2461,2,0)</f>
        <v>OTTO F.</v>
      </c>
      <c r="AG967"/>
      <c r="AH967"/>
      <c r="AI967"/>
      <c r="AJ967"/>
      <c r="AK967" s="6" t="s">
        <v>92</v>
      </c>
      <c r="AL967" s="6" t="s">
        <v>3475</v>
      </c>
      <c r="AM967" s="6" t="s">
        <v>95</v>
      </c>
      <c r="AN967" s="6" t="s">
        <v>2169</v>
      </c>
      <c r="AO967" s="6" t="s">
        <v>3436</v>
      </c>
      <c r="AP967" s="6" t="s">
        <v>80</v>
      </c>
      <c r="AQ967" s="6" t="s">
        <v>80</v>
      </c>
      <c r="AR967" s="6" t="s">
        <v>3430</v>
      </c>
      <c r="AS967" s="6" t="s">
        <v>285</v>
      </c>
      <c r="AT967"/>
      <c r="AU967" s="6" t="s">
        <v>80</v>
      </c>
      <c r="AV967" s="6" t="s">
        <v>100</v>
      </c>
      <c r="AW967"/>
      <c r="AX967"/>
      <c r="AY967"/>
      <c r="AZ967"/>
      <c r="BA967"/>
      <c r="BB967"/>
      <c r="BC967"/>
      <c r="BD967" s="6" t="s">
        <v>3513</v>
      </c>
      <c r="BE967" s="7" t="s">
        <v>102</v>
      </c>
      <c r="BG967" s="7" t="s">
        <v>103</v>
      </c>
      <c r="BH967" s="7">
        <v>2017</v>
      </c>
      <c r="BI967" s="7" t="s">
        <v>104</v>
      </c>
      <c r="BJ967" s="7" t="s">
        <v>105</v>
      </c>
      <c r="BK967" s="7" t="s">
        <v>105</v>
      </c>
      <c r="BL967" s="7" t="s">
        <v>103</v>
      </c>
      <c r="BN967"/>
      <c r="BO967"/>
      <c r="BP967"/>
      <c r="BQ967"/>
      <c r="BR967"/>
      <c r="BS967"/>
      <c r="BT967"/>
      <c r="BU967"/>
      <c r="BV967"/>
      <c r="BW967"/>
      <c r="BX967"/>
      <c r="BY967" s="8">
        <v>71864</v>
      </c>
      <c r="BZ967" s="9" t="s">
        <v>106</v>
      </c>
    </row>
    <row r="968" spans="1:78" s="7" customFormat="1" hidden="1" x14ac:dyDescent="0.25">
      <c r="A968" s="7" t="str">
        <f t="shared" si="15"/>
        <v>ACMH*</v>
      </c>
      <c r="B968" s="6" t="s">
        <v>3525</v>
      </c>
      <c r="C968" s="6" t="s">
        <v>3526</v>
      </c>
      <c r="D968" s="6" t="s">
        <v>3471</v>
      </c>
      <c r="E968" s="6" t="s">
        <v>3472</v>
      </c>
      <c r="F968"/>
      <c r="G968"/>
      <c r="H968" s="6" t="s">
        <v>80</v>
      </c>
      <c r="I968"/>
      <c r="J968" s="6" t="s">
        <v>81</v>
      </c>
      <c r="K968" s="6" t="s">
        <v>82</v>
      </c>
      <c r="L968" s="6" t="s">
        <v>156</v>
      </c>
      <c r="M968" s="6" t="s">
        <v>84</v>
      </c>
      <c r="N968" s="6" t="s">
        <v>85</v>
      </c>
      <c r="O968" s="6" t="s">
        <v>157</v>
      </c>
      <c r="P968" s="6" t="s">
        <v>108</v>
      </c>
      <c r="Q968" s="6" t="s">
        <v>109</v>
      </c>
      <c r="R968" s="6" t="s">
        <v>110</v>
      </c>
      <c r="S968" s="6" t="s">
        <v>109</v>
      </c>
      <c r="T968" s="6" t="s">
        <v>110</v>
      </c>
      <c r="U968" s="6" t="s">
        <v>91</v>
      </c>
      <c r="V968" s="6" t="s">
        <v>91</v>
      </c>
      <c r="W968" s="6" t="s">
        <v>80</v>
      </c>
      <c r="X968" s="6" t="s">
        <v>80</v>
      </c>
      <c r="Y968" s="6" t="s">
        <v>92</v>
      </c>
      <c r="Z968" s="6" t="s">
        <v>80</v>
      </c>
      <c r="AA968" s="6" t="s">
        <v>93</v>
      </c>
      <c r="AB968"/>
      <c r="AC968"/>
      <c r="AD968"/>
      <c r="AE968" t="str">
        <f>VLOOKUP(E968,'Synthèse ventes'!$A$5:$C$2461,3,0)</f>
        <v>Rond Ø150 Otto Fuchs Beta</v>
      </c>
      <c r="AF968" t="str">
        <f>VLOOKUP(E968,'Synthèse ventes'!$A$5:$C$2461,2,0)</f>
        <v>OTTO F.</v>
      </c>
      <c r="AG968"/>
      <c r="AH968"/>
      <c r="AI968"/>
      <c r="AJ968"/>
      <c r="AK968" s="6" t="s">
        <v>92</v>
      </c>
      <c r="AL968" s="6" t="s">
        <v>3475</v>
      </c>
      <c r="AM968" s="6" t="s">
        <v>95</v>
      </c>
      <c r="AN968" s="6" t="s">
        <v>2169</v>
      </c>
      <c r="AO968" s="6" t="s">
        <v>3439</v>
      </c>
      <c r="AP968" s="6" t="s">
        <v>80</v>
      </c>
      <c r="AQ968" s="6" t="s">
        <v>80</v>
      </c>
      <c r="AR968" s="6" t="s">
        <v>3430</v>
      </c>
      <c r="AS968" s="6" t="s">
        <v>285</v>
      </c>
      <c r="AT968"/>
      <c r="AU968" s="6" t="s">
        <v>80</v>
      </c>
      <c r="AV968" s="6" t="s">
        <v>100</v>
      </c>
      <c r="AW968"/>
      <c r="AX968"/>
      <c r="AY968"/>
      <c r="AZ968"/>
      <c r="BA968"/>
      <c r="BB968"/>
      <c r="BC968"/>
      <c r="BD968" s="6" t="s">
        <v>3513</v>
      </c>
      <c r="BE968" s="7" t="s">
        <v>102</v>
      </c>
      <c r="BG968" s="7" t="s">
        <v>103</v>
      </c>
      <c r="BH968" s="7">
        <v>2017</v>
      </c>
      <c r="BI968" s="7" t="s">
        <v>104</v>
      </c>
      <c r="BJ968" s="7" t="s">
        <v>105</v>
      </c>
      <c r="BK968" s="7" t="s">
        <v>105</v>
      </c>
      <c r="BL968" s="7" t="s">
        <v>103</v>
      </c>
      <c r="BN968"/>
      <c r="BO968"/>
      <c r="BP968"/>
      <c r="BQ968"/>
      <c r="BR968"/>
      <c r="BS968"/>
      <c r="BT968"/>
      <c r="BU968"/>
      <c r="BV968"/>
      <c r="BW968"/>
      <c r="BX968"/>
      <c r="BY968" s="8">
        <v>94443</v>
      </c>
      <c r="BZ968" s="9" t="s">
        <v>106</v>
      </c>
    </row>
    <row r="969" spans="1:78" s="7" customFormat="1" hidden="1" x14ac:dyDescent="0.25">
      <c r="A969" s="7" t="str">
        <f t="shared" si="15"/>
        <v>ACMH*</v>
      </c>
      <c r="B969" s="6" t="s">
        <v>3527</v>
      </c>
      <c r="C969" s="6" t="s">
        <v>3528</v>
      </c>
      <c r="D969" s="6" t="s">
        <v>3471</v>
      </c>
      <c r="E969" s="6" t="s">
        <v>3472</v>
      </c>
      <c r="F969"/>
      <c r="G969"/>
      <c r="H969" s="6" t="s">
        <v>80</v>
      </c>
      <c r="I969"/>
      <c r="J969" s="6" t="s">
        <v>81</v>
      </c>
      <c r="K969" s="6" t="s">
        <v>82</v>
      </c>
      <c r="L969" s="6" t="s">
        <v>156</v>
      </c>
      <c r="M969" s="6" t="s">
        <v>84</v>
      </c>
      <c r="N969" s="6" t="s">
        <v>85</v>
      </c>
      <c r="O969" s="6" t="s">
        <v>157</v>
      </c>
      <c r="P969" s="6" t="s">
        <v>108</v>
      </c>
      <c r="Q969" s="6" t="s">
        <v>109</v>
      </c>
      <c r="R969" s="6" t="s">
        <v>110</v>
      </c>
      <c r="S969" s="6" t="s">
        <v>109</v>
      </c>
      <c r="T969" s="6" t="s">
        <v>110</v>
      </c>
      <c r="U969" s="6" t="s">
        <v>91</v>
      </c>
      <c r="V969" s="6" t="s">
        <v>91</v>
      </c>
      <c r="W969" s="6" t="s">
        <v>80</v>
      </c>
      <c r="X969" s="6" t="s">
        <v>80</v>
      </c>
      <c r="Y969" s="6" t="s">
        <v>92</v>
      </c>
      <c r="Z969" s="6" t="s">
        <v>80</v>
      </c>
      <c r="AA969" s="6" t="s">
        <v>93</v>
      </c>
      <c r="AB969"/>
      <c r="AC969"/>
      <c r="AD969"/>
      <c r="AE969" t="str">
        <f>VLOOKUP(E969,'Synthèse ventes'!$A$5:$C$2461,3,0)</f>
        <v>Rond Ø150 Otto Fuchs Beta</v>
      </c>
      <c r="AF969" t="str">
        <f>VLOOKUP(E969,'Synthèse ventes'!$A$5:$C$2461,2,0)</f>
        <v>OTTO F.</v>
      </c>
      <c r="AG969"/>
      <c r="AH969"/>
      <c r="AI969"/>
      <c r="AJ969"/>
      <c r="AK969" s="6" t="s">
        <v>92</v>
      </c>
      <c r="AL969" s="6" t="s">
        <v>3475</v>
      </c>
      <c r="AM969" s="6" t="s">
        <v>95</v>
      </c>
      <c r="AN969" s="6" t="s">
        <v>2181</v>
      </c>
      <c r="AO969" s="6" t="s">
        <v>166</v>
      </c>
      <c r="AP969" s="6" t="s">
        <v>80</v>
      </c>
      <c r="AQ969" s="6" t="s">
        <v>80</v>
      </c>
      <c r="AR969" s="6" t="s">
        <v>3430</v>
      </c>
      <c r="AS969" s="6" t="s">
        <v>285</v>
      </c>
      <c r="AT969"/>
      <c r="AU969" s="6" t="s">
        <v>80</v>
      </c>
      <c r="AV969" s="6" t="s">
        <v>100</v>
      </c>
      <c r="AW969"/>
      <c r="AX969"/>
      <c r="AY969"/>
      <c r="AZ969"/>
      <c r="BA969"/>
      <c r="BB969"/>
      <c r="BC969"/>
      <c r="BD969" s="6" t="s">
        <v>3513</v>
      </c>
      <c r="BE969" s="7" t="s">
        <v>102</v>
      </c>
      <c r="BG969" s="7" t="s">
        <v>103</v>
      </c>
      <c r="BH969" s="7">
        <v>2017</v>
      </c>
      <c r="BI969" s="7" t="s">
        <v>104</v>
      </c>
      <c r="BJ969" s="7" t="s">
        <v>105</v>
      </c>
      <c r="BK969" s="7" t="s">
        <v>105</v>
      </c>
      <c r="BL969" s="7" t="s">
        <v>103</v>
      </c>
      <c r="BN969"/>
      <c r="BO969"/>
      <c r="BP969"/>
      <c r="BQ969"/>
      <c r="BR969"/>
      <c r="BS969"/>
      <c r="BT969"/>
      <c r="BU969"/>
      <c r="BV969"/>
      <c r="BW969"/>
      <c r="BX969"/>
      <c r="BY969" s="8">
        <v>15441</v>
      </c>
      <c r="BZ969" s="9" t="s">
        <v>106</v>
      </c>
    </row>
    <row r="970" spans="1:78" s="7" customFormat="1" hidden="1" x14ac:dyDescent="0.25">
      <c r="A970" s="7" t="str">
        <f t="shared" si="15"/>
        <v>ACMH*</v>
      </c>
      <c r="B970" s="6" t="s">
        <v>3529</v>
      </c>
      <c r="C970" s="6" t="s">
        <v>3530</v>
      </c>
      <c r="D970" s="6" t="s">
        <v>3471</v>
      </c>
      <c r="E970" s="6" t="s">
        <v>3472</v>
      </c>
      <c r="F970"/>
      <c r="G970"/>
      <c r="H970" s="6" t="s">
        <v>80</v>
      </c>
      <c r="I970"/>
      <c r="J970" s="6" t="s">
        <v>81</v>
      </c>
      <c r="K970" s="6" t="s">
        <v>82</v>
      </c>
      <c r="L970" s="6" t="s">
        <v>156</v>
      </c>
      <c r="M970" s="6" t="s">
        <v>84</v>
      </c>
      <c r="N970" s="6" t="s">
        <v>85</v>
      </c>
      <c r="O970" s="6" t="s">
        <v>157</v>
      </c>
      <c r="P970" s="6" t="s">
        <v>108</v>
      </c>
      <c r="Q970" s="6" t="s">
        <v>109</v>
      </c>
      <c r="R970" s="6" t="s">
        <v>110</v>
      </c>
      <c r="S970" s="6" t="s">
        <v>109</v>
      </c>
      <c r="T970" s="6" t="s">
        <v>110</v>
      </c>
      <c r="U970" s="6" t="s">
        <v>91</v>
      </c>
      <c r="V970" s="6" t="s">
        <v>91</v>
      </c>
      <c r="W970" s="6" t="s">
        <v>80</v>
      </c>
      <c r="X970" s="6" t="s">
        <v>80</v>
      </c>
      <c r="Y970" s="6" t="s">
        <v>92</v>
      </c>
      <c r="Z970" s="6" t="s">
        <v>80</v>
      </c>
      <c r="AA970" s="6" t="s">
        <v>93</v>
      </c>
      <c r="AB970"/>
      <c r="AC970"/>
      <c r="AD970"/>
      <c r="AE970" t="str">
        <f>VLOOKUP(E970,'Synthèse ventes'!$A$5:$C$2461,3,0)</f>
        <v>Rond Ø150 Otto Fuchs Beta</v>
      </c>
      <c r="AF970" t="str">
        <f>VLOOKUP(E970,'Synthèse ventes'!$A$5:$C$2461,2,0)</f>
        <v>OTTO F.</v>
      </c>
      <c r="AG970"/>
      <c r="AH970"/>
      <c r="AI970"/>
      <c r="AJ970"/>
      <c r="AK970" s="6" t="s">
        <v>92</v>
      </c>
      <c r="AL970" s="6" t="s">
        <v>3475</v>
      </c>
      <c r="AM970" s="6" t="s">
        <v>95</v>
      </c>
      <c r="AN970" s="6" t="s">
        <v>2181</v>
      </c>
      <c r="AO970" s="6" t="s">
        <v>3433</v>
      </c>
      <c r="AP970" s="6" t="s">
        <v>80</v>
      </c>
      <c r="AQ970" s="6" t="s">
        <v>80</v>
      </c>
      <c r="AR970" s="6" t="s">
        <v>3430</v>
      </c>
      <c r="AS970" s="6" t="s">
        <v>285</v>
      </c>
      <c r="AT970"/>
      <c r="AU970" s="6" t="s">
        <v>80</v>
      </c>
      <c r="AV970" s="6" t="s">
        <v>100</v>
      </c>
      <c r="AW970"/>
      <c r="AX970"/>
      <c r="AY970"/>
      <c r="AZ970"/>
      <c r="BA970"/>
      <c r="BB970"/>
      <c r="BC970"/>
      <c r="BD970" s="6" t="s">
        <v>3513</v>
      </c>
      <c r="BE970" s="7" t="s">
        <v>102</v>
      </c>
      <c r="BG970" s="7" t="s">
        <v>103</v>
      </c>
      <c r="BH970" s="7">
        <v>2017</v>
      </c>
      <c r="BI970" s="7" t="s">
        <v>104</v>
      </c>
      <c r="BJ970" s="7" t="s">
        <v>105</v>
      </c>
      <c r="BK970" s="7" t="s">
        <v>105</v>
      </c>
      <c r="BL970" s="7" t="s">
        <v>103</v>
      </c>
      <c r="BN970"/>
      <c r="BO970"/>
      <c r="BP970"/>
      <c r="BQ970"/>
      <c r="BR970"/>
      <c r="BS970"/>
      <c r="BT970"/>
      <c r="BU970"/>
      <c r="BV970"/>
      <c r="BW970"/>
      <c r="BX970"/>
      <c r="BY970" s="8">
        <v>114053</v>
      </c>
      <c r="BZ970" s="9" t="s">
        <v>106</v>
      </c>
    </row>
    <row r="971" spans="1:78" s="7" customFormat="1" hidden="1" x14ac:dyDescent="0.25">
      <c r="A971" s="7" t="str">
        <f t="shared" si="15"/>
        <v>ACMH*</v>
      </c>
      <c r="B971" s="6" t="s">
        <v>3531</v>
      </c>
      <c r="C971" s="6" t="s">
        <v>3532</v>
      </c>
      <c r="D971" s="6" t="s">
        <v>3471</v>
      </c>
      <c r="E971" s="6" t="s">
        <v>3472</v>
      </c>
      <c r="F971"/>
      <c r="G971"/>
      <c r="H971" s="6" t="s">
        <v>80</v>
      </c>
      <c r="I971"/>
      <c r="J971" s="6" t="s">
        <v>81</v>
      </c>
      <c r="K971" s="6" t="s">
        <v>82</v>
      </c>
      <c r="L971" s="6" t="s">
        <v>156</v>
      </c>
      <c r="M971" s="6" t="s">
        <v>84</v>
      </c>
      <c r="N971" s="6" t="s">
        <v>85</v>
      </c>
      <c r="O971" s="6" t="s">
        <v>157</v>
      </c>
      <c r="P971" s="6" t="s">
        <v>108</v>
      </c>
      <c r="Q971" s="6" t="s">
        <v>109</v>
      </c>
      <c r="R971" s="6" t="s">
        <v>110</v>
      </c>
      <c r="S971" s="6" t="s">
        <v>109</v>
      </c>
      <c r="T971" s="6" t="s">
        <v>110</v>
      </c>
      <c r="U971" s="6" t="s">
        <v>91</v>
      </c>
      <c r="V971" s="6" t="s">
        <v>91</v>
      </c>
      <c r="W971" s="6" t="s">
        <v>80</v>
      </c>
      <c r="X971" s="6" t="s">
        <v>80</v>
      </c>
      <c r="Y971" s="6" t="s">
        <v>92</v>
      </c>
      <c r="Z971" s="6" t="s">
        <v>80</v>
      </c>
      <c r="AA971" s="6" t="s">
        <v>93</v>
      </c>
      <c r="AB971"/>
      <c r="AC971"/>
      <c r="AD971"/>
      <c r="AE971" t="str">
        <f>VLOOKUP(E971,'Synthèse ventes'!$A$5:$C$2461,3,0)</f>
        <v>Rond Ø150 Otto Fuchs Beta</v>
      </c>
      <c r="AF971" t="str">
        <f>VLOOKUP(E971,'Synthèse ventes'!$A$5:$C$2461,2,0)</f>
        <v>OTTO F.</v>
      </c>
      <c r="AG971"/>
      <c r="AH971"/>
      <c r="AI971"/>
      <c r="AJ971"/>
      <c r="AK971" s="6" t="s">
        <v>92</v>
      </c>
      <c r="AL971" s="6" t="s">
        <v>3475</v>
      </c>
      <c r="AM971" s="6" t="s">
        <v>95</v>
      </c>
      <c r="AN971" s="6" t="s">
        <v>2181</v>
      </c>
      <c r="AO971" s="6" t="s">
        <v>3436</v>
      </c>
      <c r="AP971" s="6" t="s">
        <v>80</v>
      </c>
      <c r="AQ971" s="6" t="s">
        <v>80</v>
      </c>
      <c r="AR971" s="6" t="s">
        <v>3430</v>
      </c>
      <c r="AS971" s="6" t="s">
        <v>285</v>
      </c>
      <c r="AT971"/>
      <c r="AU971" s="6" t="s">
        <v>80</v>
      </c>
      <c r="AV971" s="6" t="s">
        <v>100</v>
      </c>
      <c r="AW971"/>
      <c r="AX971"/>
      <c r="AY971"/>
      <c r="AZ971"/>
      <c r="BA971"/>
      <c r="BB971"/>
      <c r="BC971"/>
      <c r="BD971" s="6" t="s">
        <v>3513</v>
      </c>
      <c r="BE971" s="7" t="s">
        <v>102</v>
      </c>
      <c r="BG971" s="7" t="s">
        <v>103</v>
      </c>
      <c r="BH971" s="7">
        <v>2017</v>
      </c>
      <c r="BI971" s="7" t="s">
        <v>104</v>
      </c>
      <c r="BJ971" s="7" t="s">
        <v>105</v>
      </c>
      <c r="BK971" s="7" t="s">
        <v>105</v>
      </c>
      <c r="BL971" s="7" t="s">
        <v>103</v>
      </c>
      <c r="BN971"/>
      <c r="BO971"/>
      <c r="BP971"/>
      <c r="BQ971"/>
      <c r="BR971"/>
      <c r="BS971"/>
      <c r="BT971"/>
      <c r="BU971"/>
      <c r="BV971"/>
      <c r="BW971"/>
      <c r="BX971"/>
      <c r="BY971" s="8">
        <v>82622</v>
      </c>
      <c r="BZ971" s="9" t="s">
        <v>106</v>
      </c>
    </row>
    <row r="972" spans="1:78" s="7" customFormat="1" hidden="1" x14ac:dyDescent="0.25">
      <c r="A972" s="7" t="str">
        <f t="shared" si="15"/>
        <v>ACMH*</v>
      </c>
      <c r="B972" s="6" t="s">
        <v>3533</v>
      </c>
      <c r="C972" s="6" t="s">
        <v>3534</v>
      </c>
      <c r="D972" s="6" t="s">
        <v>3471</v>
      </c>
      <c r="E972" s="6" t="s">
        <v>3472</v>
      </c>
      <c r="F972"/>
      <c r="G972"/>
      <c r="H972" s="6" t="s">
        <v>80</v>
      </c>
      <c r="I972"/>
      <c r="J972" s="6" t="s">
        <v>81</v>
      </c>
      <c r="K972" s="6" t="s">
        <v>82</v>
      </c>
      <c r="L972" s="6" t="s">
        <v>156</v>
      </c>
      <c r="M972" s="6" t="s">
        <v>84</v>
      </c>
      <c r="N972" s="6" t="s">
        <v>85</v>
      </c>
      <c r="O972" s="6" t="s">
        <v>157</v>
      </c>
      <c r="P972" s="6" t="s">
        <v>108</v>
      </c>
      <c r="Q972" s="6" t="s">
        <v>109</v>
      </c>
      <c r="R972" s="6" t="s">
        <v>110</v>
      </c>
      <c r="S972" s="6" t="s">
        <v>109</v>
      </c>
      <c r="T972" s="6" t="s">
        <v>110</v>
      </c>
      <c r="U972" s="6" t="s">
        <v>91</v>
      </c>
      <c r="V972" s="6" t="s">
        <v>91</v>
      </c>
      <c r="W972" s="6" t="s">
        <v>80</v>
      </c>
      <c r="X972" s="6" t="s">
        <v>80</v>
      </c>
      <c r="Y972" s="6" t="s">
        <v>92</v>
      </c>
      <c r="Z972" s="6" t="s">
        <v>80</v>
      </c>
      <c r="AA972" s="6" t="s">
        <v>93</v>
      </c>
      <c r="AB972"/>
      <c r="AC972"/>
      <c r="AD972"/>
      <c r="AE972" t="str">
        <f>VLOOKUP(E972,'Synthèse ventes'!$A$5:$C$2461,3,0)</f>
        <v>Rond Ø150 Otto Fuchs Beta</v>
      </c>
      <c r="AF972" t="str">
        <f>VLOOKUP(E972,'Synthèse ventes'!$A$5:$C$2461,2,0)</f>
        <v>OTTO F.</v>
      </c>
      <c r="AG972"/>
      <c r="AH972"/>
      <c r="AI972"/>
      <c r="AJ972"/>
      <c r="AK972" s="6" t="s">
        <v>92</v>
      </c>
      <c r="AL972" s="6" t="s">
        <v>3475</v>
      </c>
      <c r="AM972" s="6" t="s">
        <v>95</v>
      </c>
      <c r="AN972" s="6" t="s">
        <v>2181</v>
      </c>
      <c r="AO972" s="6" t="s">
        <v>3439</v>
      </c>
      <c r="AP972" s="6" t="s">
        <v>80</v>
      </c>
      <c r="AQ972" s="6" t="s">
        <v>80</v>
      </c>
      <c r="AR972" s="6" t="s">
        <v>3430</v>
      </c>
      <c r="AS972" s="6" t="s">
        <v>285</v>
      </c>
      <c r="AT972"/>
      <c r="AU972" s="6" t="s">
        <v>80</v>
      </c>
      <c r="AV972" s="6" t="s">
        <v>100</v>
      </c>
      <c r="AW972"/>
      <c r="AX972"/>
      <c r="AY972"/>
      <c r="AZ972"/>
      <c r="BA972"/>
      <c r="BB972"/>
      <c r="BC972"/>
      <c r="BD972" s="6" t="s">
        <v>3513</v>
      </c>
      <c r="BE972" s="7" t="s">
        <v>102</v>
      </c>
      <c r="BG972" s="7" t="s">
        <v>103</v>
      </c>
      <c r="BH972" s="7">
        <v>2017</v>
      </c>
      <c r="BI972" s="7" t="s">
        <v>104</v>
      </c>
      <c r="BJ972" s="7" t="s">
        <v>105</v>
      </c>
      <c r="BK972" s="7" t="s">
        <v>105</v>
      </c>
      <c r="BL972" s="7" t="s">
        <v>103</v>
      </c>
      <c r="BN972"/>
      <c r="BO972"/>
      <c r="BP972"/>
      <c r="BQ972"/>
      <c r="BR972"/>
      <c r="BS972"/>
      <c r="BT972"/>
      <c r="BU972"/>
      <c r="BV972"/>
      <c r="BW972"/>
      <c r="BX972"/>
      <c r="BY972" s="8">
        <v>111308</v>
      </c>
      <c r="BZ972" s="9" t="s">
        <v>106</v>
      </c>
    </row>
    <row r="973" spans="1:78" s="7" customFormat="1" hidden="1" x14ac:dyDescent="0.25">
      <c r="A973" s="7" t="str">
        <f t="shared" si="15"/>
        <v>ACKB*</v>
      </c>
      <c r="B973" s="6" t="s">
        <v>3535</v>
      </c>
      <c r="C973" s="6" t="s">
        <v>3536</v>
      </c>
      <c r="D973" s="6" t="s">
        <v>3537</v>
      </c>
      <c r="E973" s="6" t="s">
        <v>3538</v>
      </c>
      <c r="F973"/>
      <c r="G973"/>
      <c r="H973" s="6" t="s">
        <v>80</v>
      </c>
      <c r="I973"/>
      <c r="J973" s="6" t="s">
        <v>81</v>
      </c>
      <c r="K973" s="6" t="s">
        <v>82</v>
      </c>
      <c r="L973" s="6" t="s">
        <v>156</v>
      </c>
      <c r="M973" s="6" t="s">
        <v>84</v>
      </c>
      <c r="N973" s="6" t="s">
        <v>85</v>
      </c>
      <c r="O973" s="6" t="s">
        <v>157</v>
      </c>
      <c r="P973" s="6" t="s">
        <v>108</v>
      </c>
      <c r="Q973" s="6" t="s">
        <v>109</v>
      </c>
      <c r="R973" s="6" t="s">
        <v>110</v>
      </c>
      <c r="S973" s="6" t="s">
        <v>109</v>
      </c>
      <c r="T973" s="6" t="s">
        <v>110</v>
      </c>
      <c r="U973" s="6" t="s">
        <v>91</v>
      </c>
      <c r="V973" s="6" t="s">
        <v>91</v>
      </c>
      <c r="W973" s="6" t="s">
        <v>80</v>
      </c>
      <c r="X973" s="6" t="s">
        <v>80</v>
      </c>
      <c r="Y973" s="6" t="s">
        <v>92</v>
      </c>
      <c r="Z973" s="6" t="s">
        <v>80</v>
      </c>
      <c r="AA973" s="6" t="s">
        <v>93</v>
      </c>
      <c r="AB973"/>
      <c r="AC973"/>
      <c r="AD973"/>
      <c r="AE973" t="e">
        <f>VLOOKUP(E973,'Synthèse ventes'!$A$5:$C$2461,3,0)</f>
        <v>#N/A</v>
      </c>
      <c r="AF973" t="e">
        <f>VLOOKUP(E973,'Synthèse ventes'!$A$5:$C$2461,2,0)</f>
        <v>#N/A</v>
      </c>
      <c r="AG973"/>
      <c r="AH973"/>
      <c r="AI973"/>
      <c r="AJ973"/>
      <c r="AK973" s="6" t="s">
        <v>80</v>
      </c>
      <c r="AL973" s="6" t="s">
        <v>3539</v>
      </c>
      <c r="AM973" s="6" t="s">
        <v>95</v>
      </c>
      <c r="AN973" s="6" t="s">
        <v>145</v>
      </c>
      <c r="AO973" s="6" t="s">
        <v>380</v>
      </c>
      <c r="AP973" s="6" t="s">
        <v>80</v>
      </c>
      <c r="AQ973" s="6" t="s">
        <v>80</v>
      </c>
      <c r="AR973" s="6" t="s">
        <v>377</v>
      </c>
      <c r="AS973" s="6" t="s">
        <v>99</v>
      </c>
      <c r="AT973"/>
      <c r="AU973" s="6" t="s">
        <v>80</v>
      </c>
      <c r="AV973" s="6" t="s">
        <v>100</v>
      </c>
      <c r="AW973"/>
      <c r="AX973"/>
      <c r="AY973"/>
      <c r="AZ973"/>
      <c r="BA973"/>
      <c r="BB973"/>
      <c r="BC973"/>
      <c r="BD973" s="6" t="s">
        <v>3513</v>
      </c>
      <c r="BE973" s="7" t="s">
        <v>102</v>
      </c>
      <c r="BG973" s="7" t="s">
        <v>103</v>
      </c>
      <c r="BH973" s="7">
        <v>2017</v>
      </c>
      <c r="BI973" s="7" t="s">
        <v>104</v>
      </c>
      <c r="BJ973" s="7" t="s">
        <v>105</v>
      </c>
      <c r="BK973" s="7" t="s">
        <v>105</v>
      </c>
      <c r="BL973" s="7" t="s">
        <v>103</v>
      </c>
      <c r="BN973"/>
      <c r="BO973"/>
      <c r="BP973"/>
      <c r="BQ973"/>
      <c r="BR973"/>
      <c r="BS973"/>
      <c r="BT973"/>
      <c r="BU973"/>
      <c r="BV973"/>
      <c r="BW973"/>
      <c r="BX973"/>
      <c r="BY973" s="8">
        <v>128337</v>
      </c>
      <c r="BZ973" s="9" t="s">
        <v>106</v>
      </c>
    </row>
    <row r="974" spans="1:78" s="7" customFormat="1" hidden="1" x14ac:dyDescent="0.25">
      <c r="A974" s="7" t="str">
        <f t="shared" si="15"/>
        <v>ACKI*</v>
      </c>
      <c r="B974" s="6" t="s">
        <v>3540</v>
      </c>
      <c r="C974" s="6" t="s">
        <v>3541</v>
      </c>
      <c r="D974" s="6" t="s">
        <v>3542</v>
      </c>
      <c r="E974" s="6" t="s">
        <v>3543</v>
      </c>
      <c r="F974"/>
      <c r="G974"/>
      <c r="H974" s="6" t="s">
        <v>80</v>
      </c>
      <c r="I974"/>
      <c r="J974" s="6" t="s">
        <v>81</v>
      </c>
      <c r="K974" s="6" t="s">
        <v>82</v>
      </c>
      <c r="L974" s="6" t="s">
        <v>156</v>
      </c>
      <c r="M974" s="6" t="s">
        <v>84</v>
      </c>
      <c r="N974" s="6" t="s">
        <v>85</v>
      </c>
      <c r="O974" s="6" t="s">
        <v>157</v>
      </c>
      <c r="P974" s="6" t="s">
        <v>108</v>
      </c>
      <c r="Q974" s="6" t="s">
        <v>109</v>
      </c>
      <c r="R974" s="6" t="s">
        <v>110</v>
      </c>
      <c r="S974" s="6" t="s">
        <v>109</v>
      </c>
      <c r="T974" s="6" t="s">
        <v>110</v>
      </c>
      <c r="U974" s="6" t="s">
        <v>91</v>
      </c>
      <c r="V974" s="6" t="s">
        <v>91</v>
      </c>
      <c r="W974" s="6" t="s">
        <v>80</v>
      </c>
      <c r="X974" s="6" t="s">
        <v>80</v>
      </c>
      <c r="Y974" s="6" t="s">
        <v>92</v>
      </c>
      <c r="Z974" s="6" t="s">
        <v>80</v>
      </c>
      <c r="AA974" s="6" t="s">
        <v>93</v>
      </c>
      <c r="AB974"/>
      <c r="AC974"/>
      <c r="AD974"/>
      <c r="AE974" t="str">
        <f>VLOOKUP(E974,'Synthèse ventes'!$A$5:$C$2461,3,0)</f>
        <v>Rond Ø152 Bohler</v>
      </c>
      <c r="AF974" t="str">
        <f>VLOOKUP(E974,'Synthèse ventes'!$A$5:$C$2461,2,0)</f>
        <v>BOHLER LIV</v>
      </c>
      <c r="AG974"/>
      <c r="AH974"/>
      <c r="AI974"/>
      <c r="AJ974"/>
      <c r="AK974" s="6" t="s">
        <v>80</v>
      </c>
      <c r="AL974" s="6" t="s">
        <v>3544</v>
      </c>
      <c r="AM974" s="6" t="s">
        <v>95</v>
      </c>
      <c r="AN974" s="6" t="s">
        <v>145</v>
      </c>
      <c r="AO974" s="6" t="s">
        <v>602</v>
      </c>
      <c r="AP974" s="6" t="s">
        <v>80</v>
      </c>
      <c r="AQ974" s="6" t="s">
        <v>80</v>
      </c>
      <c r="AR974" s="6" t="s">
        <v>592</v>
      </c>
      <c r="AS974" s="6" t="s">
        <v>1861</v>
      </c>
      <c r="AT974"/>
      <c r="AU974" s="6" t="s">
        <v>80</v>
      </c>
      <c r="AV974" s="6" t="s">
        <v>100</v>
      </c>
      <c r="AW974"/>
      <c r="AX974"/>
      <c r="AY974"/>
      <c r="AZ974"/>
      <c r="BA974"/>
      <c r="BB974"/>
      <c r="BC974"/>
      <c r="BD974" s="6" t="s">
        <v>3513</v>
      </c>
      <c r="BE974" s="7" t="s">
        <v>102</v>
      </c>
      <c r="BG974" s="7" t="s">
        <v>103</v>
      </c>
      <c r="BH974" s="7">
        <v>2017</v>
      </c>
      <c r="BI974" s="7" t="s">
        <v>104</v>
      </c>
      <c r="BJ974" s="7" t="s">
        <v>105</v>
      </c>
      <c r="BK974" s="7" t="s">
        <v>105</v>
      </c>
      <c r="BL974" s="7" t="s">
        <v>103</v>
      </c>
      <c r="BN974"/>
      <c r="BO974"/>
      <c r="BP974"/>
      <c r="BQ974"/>
      <c r="BR974"/>
      <c r="BS974"/>
      <c r="BT974"/>
      <c r="BU974"/>
      <c r="BV974"/>
      <c r="BW974"/>
      <c r="BX974"/>
      <c r="BY974" s="8">
        <v>12229</v>
      </c>
      <c r="BZ974" s="9" t="s">
        <v>106</v>
      </c>
    </row>
    <row r="975" spans="1:78" s="7" customFormat="1" hidden="1" x14ac:dyDescent="0.25">
      <c r="A975" s="7" t="str">
        <f t="shared" si="15"/>
        <v>ACKI*</v>
      </c>
      <c r="B975" s="6" t="s">
        <v>3545</v>
      </c>
      <c r="C975" s="6" t="s">
        <v>3546</v>
      </c>
      <c r="D975" s="6" t="s">
        <v>3542</v>
      </c>
      <c r="E975" s="6" t="s">
        <v>3543</v>
      </c>
      <c r="F975"/>
      <c r="G975"/>
      <c r="H975" s="6" t="s">
        <v>80</v>
      </c>
      <c r="I975"/>
      <c r="J975" s="6" t="s">
        <v>81</v>
      </c>
      <c r="K975" s="6" t="s">
        <v>82</v>
      </c>
      <c r="L975" s="6" t="s">
        <v>156</v>
      </c>
      <c r="M975" s="6" t="s">
        <v>84</v>
      </c>
      <c r="N975" s="6" t="s">
        <v>85</v>
      </c>
      <c r="O975" s="6" t="s">
        <v>157</v>
      </c>
      <c r="P975" s="6" t="s">
        <v>108</v>
      </c>
      <c r="Q975" s="6" t="s">
        <v>109</v>
      </c>
      <c r="R975" s="6" t="s">
        <v>110</v>
      </c>
      <c r="S975" s="6" t="s">
        <v>109</v>
      </c>
      <c r="T975" s="6" t="s">
        <v>110</v>
      </c>
      <c r="U975" s="6" t="s">
        <v>91</v>
      </c>
      <c r="V975" s="6" t="s">
        <v>91</v>
      </c>
      <c r="W975" s="6" t="s">
        <v>80</v>
      </c>
      <c r="X975" s="6" t="s">
        <v>80</v>
      </c>
      <c r="Y975" s="6" t="s">
        <v>92</v>
      </c>
      <c r="Z975" s="6" t="s">
        <v>80</v>
      </c>
      <c r="AA975" s="6" t="s">
        <v>93</v>
      </c>
      <c r="AB975"/>
      <c r="AC975"/>
      <c r="AD975"/>
      <c r="AE975" t="str">
        <f>VLOOKUP(E975,'Synthèse ventes'!$A$5:$C$2461,3,0)</f>
        <v>Rond Ø152 Bohler</v>
      </c>
      <c r="AF975" t="str">
        <f>VLOOKUP(E975,'Synthèse ventes'!$A$5:$C$2461,2,0)</f>
        <v>BOHLER LIV</v>
      </c>
      <c r="AG975"/>
      <c r="AH975"/>
      <c r="AI975"/>
      <c r="AJ975"/>
      <c r="AK975" s="6" t="s">
        <v>80</v>
      </c>
      <c r="AL975" s="6" t="s">
        <v>3544</v>
      </c>
      <c r="AM975" s="6" t="s">
        <v>95</v>
      </c>
      <c r="AN975" s="6" t="s">
        <v>145</v>
      </c>
      <c r="AO975" s="6" t="s">
        <v>599</v>
      </c>
      <c r="AP975" s="6" t="s">
        <v>80</v>
      </c>
      <c r="AQ975" s="6" t="s">
        <v>80</v>
      </c>
      <c r="AR975" s="6" t="s">
        <v>592</v>
      </c>
      <c r="AS975" s="6" t="s">
        <v>1861</v>
      </c>
      <c r="AT975"/>
      <c r="AU975" s="6" t="s">
        <v>80</v>
      </c>
      <c r="AV975" s="6" t="s">
        <v>100</v>
      </c>
      <c r="AW975"/>
      <c r="AX975"/>
      <c r="AY975"/>
      <c r="AZ975"/>
      <c r="BA975"/>
      <c r="BB975"/>
      <c r="BC975"/>
      <c r="BD975" s="6" t="s">
        <v>3513</v>
      </c>
      <c r="BE975" s="7" t="s">
        <v>102</v>
      </c>
      <c r="BG975" s="7" t="s">
        <v>103</v>
      </c>
      <c r="BH975" s="7">
        <v>2017</v>
      </c>
      <c r="BI975" s="7" t="s">
        <v>104</v>
      </c>
      <c r="BJ975" s="7" t="s">
        <v>105</v>
      </c>
      <c r="BK975" s="7" t="s">
        <v>105</v>
      </c>
      <c r="BL975" s="7" t="s">
        <v>103</v>
      </c>
      <c r="BN975"/>
      <c r="BO975"/>
      <c r="BP975"/>
      <c r="BQ975"/>
      <c r="BR975"/>
      <c r="BS975"/>
      <c r="BT975"/>
      <c r="BU975"/>
      <c r="BV975"/>
      <c r="BW975"/>
      <c r="BX975"/>
      <c r="BY975" s="8">
        <v>123678</v>
      </c>
      <c r="BZ975" s="9" t="s">
        <v>106</v>
      </c>
    </row>
    <row r="976" spans="1:78" s="7" customFormat="1" hidden="1" x14ac:dyDescent="0.25">
      <c r="A976" s="7" t="str">
        <f t="shared" si="15"/>
        <v>ACKI*</v>
      </c>
      <c r="B976" s="6" t="s">
        <v>3547</v>
      </c>
      <c r="C976" s="6" t="s">
        <v>3548</v>
      </c>
      <c r="D976" s="6" t="s">
        <v>3542</v>
      </c>
      <c r="E976" s="6" t="s">
        <v>3543</v>
      </c>
      <c r="F976"/>
      <c r="G976"/>
      <c r="H976" s="6" t="s">
        <v>80</v>
      </c>
      <c r="I976"/>
      <c r="J976" s="6" t="s">
        <v>81</v>
      </c>
      <c r="K976" s="6" t="s">
        <v>82</v>
      </c>
      <c r="L976" s="6" t="s">
        <v>156</v>
      </c>
      <c r="M976" s="6" t="s">
        <v>84</v>
      </c>
      <c r="N976" s="6" t="s">
        <v>85</v>
      </c>
      <c r="O976" s="6" t="s">
        <v>157</v>
      </c>
      <c r="P976" s="6" t="s">
        <v>108</v>
      </c>
      <c r="Q976" s="6" t="s">
        <v>109</v>
      </c>
      <c r="R976" s="6" t="s">
        <v>110</v>
      </c>
      <c r="S976" s="6" t="s">
        <v>109</v>
      </c>
      <c r="T976" s="6" t="s">
        <v>110</v>
      </c>
      <c r="U976" s="6" t="s">
        <v>91</v>
      </c>
      <c r="V976" s="6" t="s">
        <v>91</v>
      </c>
      <c r="W976" s="6" t="s">
        <v>80</v>
      </c>
      <c r="X976" s="6" t="s">
        <v>80</v>
      </c>
      <c r="Y976" s="6" t="s">
        <v>92</v>
      </c>
      <c r="Z976" s="6" t="s">
        <v>80</v>
      </c>
      <c r="AA976" s="6" t="s">
        <v>93</v>
      </c>
      <c r="AB976"/>
      <c r="AC976"/>
      <c r="AD976"/>
      <c r="AE976" t="str">
        <f>VLOOKUP(E976,'Synthèse ventes'!$A$5:$C$2461,3,0)</f>
        <v>Rond Ø152 Bohler</v>
      </c>
      <c r="AF976" t="str">
        <f>VLOOKUP(E976,'Synthèse ventes'!$A$5:$C$2461,2,0)</f>
        <v>BOHLER LIV</v>
      </c>
      <c r="AG976"/>
      <c r="AH976"/>
      <c r="AI976"/>
      <c r="AJ976"/>
      <c r="AK976" s="6" t="s">
        <v>80</v>
      </c>
      <c r="AL976" s="6" t="s">
        <v>3544</v>
      </c>
      <c r="AM976" s="6" t="s">
        <v>95</v>
      </c>
      <c r="AN976" s="6" t="s">
        <v>1142</v>
      </c>
      <c r="AO976" s="6" t="s">
        <v>376</v>
      </c>
      <c r="AP976" s="6" t="s">
        <v>80</v>
      </c>
      <c r="AQ976" s="6" t="s">
        <v>80</v>
      </c>
      <c r="AR976" s="6" t="s">
        <v>592</v>
      </c>
      <c r="AS976" s="6" t="s">
        <v>1861</v>
      </c>
      <c r="AT976"/>
      <c r="AU976" s="6" t="s">
        <v>80</v>
      </c>
      <c r="AV976" s="6" t="s">
        <v>100</v>
      </c>
      <c r="AW976"/>
      <c r="AX976"/>
      <c r="AY976"/>
      <c r="AZ976"/>
      <c r="BA976"/>
      <c r="BB976"/>
      <c r="BC976"/>
      <c r="BD976" s="6" t="s">
        <v>3513</v>
      </c>
      <c r="BE976" s="7" t="s">
        <v>102</v>
      </c>
      <c r="BG976" s="7" t="s">
        <v>103</v>
      </c>
      <c r="BH976" s="7">
        <v>2017</v>
      </c>
      <c r="BI976" s="7" t="s">
        <v>104</v>
      </c>
      <c r="BJ976" s="7" t="s">
        <v>105</v>
      </c>
      <c r="BK976" s="7" t="s">
        <v>105</v>
      </c>
      <c r="BL976" s="7" t="s">
        <v>103</v>
      </c>
      <c r="BN976"/>
      <c r="BO976"/>
      <c r="BP976"/>
      <c r="BQ976"/>
      <c r="BR976"/>
      <c r="BS976"/>
      <c r="BT976"/>
      <c r="BU976"/>
      <c r="BV976"/>
      <c r="BW976"/>
      <c r="BX976"/>
      <c r="BY976" s="8">
        <v>65053</v>
      </c>
      <c r="BZ976" s="9" t="s">
        <v>106</v>
      </c>
    </row>
    <row r="977" spans="1:78" s="7" customFormat="1" hidden="1" x14ac:dyDescent="0.25">
      <c r="A977" s="7" t="str">
        <f t="shared" si="15"/>
        <v>ACKI*</v>
      </c>
      <c r="B977" s="6" t="s">
        <v>3549</v>
      </c>
      <c r="C977" s="6" t="s">
        <v>3550</v>
      </c>
      <c r="D977" s="6" t="s">
        <v>3542</v>
      </c>
      <c r="E977" s="6" t="s">
        <v>3543</v>
      </c>
      <c r="F977"/>
      <c r="G977"/>
      <c r="H977" s="6" t="s">
        <v>80</v>
      </c>
      <c r="I977"/>
      <c r="J977" s="6" t="s">
        <v>81</v>
      </c>
      <c r="K977" s="6" t="s">
        <v>82</v>
      </c>
      <c r="L977" s="6" t="s">
        <v>156</v>
      </c>
      <c r="M977" s="6" t="s">
        <v>84</v>
      </c>
      <c r="N977" s="6" t="s">
        <v>85</v>
      </c>
      <c r="O977" s="6" t="s">
        <v>157</v>
      </c>
      <c r="P977" s="6" t="s">
        <v>108</v>
      </c>
      <c r="Q977" s="6" t="s">
        <v>109</v>
      </c>
      <c r="R977" s="6" t="s">
        <v>110</v>
      </c>
      <c r="S977" s="6" t="s">
        <v>109</v>
      </c>
      <c r="T977" s="6" t="s">
        <v>110</v>
      </c>
      <c r="U977" s="6" t="s">
        <v>91</v>
      </c>
      <c r="V977" s="6" t="s">
        <v>91</v>
      </c>
      <c r="W977" s="6" t="s">
        <v>80</v>
      </c>
      <c r="X977" s="6" t="s">
        <v>80</v>
      </c>
      <c r="Y977" s="6" t="s">
        <v>92</v>
      </c>
      <c r="Z977" s="6" t="s">
        <v>80</v>
      </c>
      <c r="AA977" s="6" t="s">
        <v>93</v>
      </c>
      <c r="AB977"/>
      <c r="AC977"/>
      <c r="AD977"/>
      <c r="AE977" t="str">
        <f>VLOOKUP(E977,'Synthèse ventes'!$A$5:$C$2461,3,0)</f>
        <v>Rond Ø152 Bohler</v>
      </c>
      <c r="AF977" t="str">
        <f>VLOOKUP(E977,'Synthèse ventes'!$A$5:$C$2461,2,0)</f>
        <v>BOHLER LIV</v>
      </c>
      <c r="AG977"/>
      <c r="AH977"/>
      <c r="AI977"/>
      <c r="AJ977"/>
      <c r="AK977" s="6" t="s">
        <v>80</v>
      </c>
      <c r="AL977" s="6" t="s">
        <v>3544</v>
      </c>
      <c r="AM977" s="6" t="s">
        <v>95</v>
      </c>
      <c r="AN977" s="6" t="s">
        <v>1142</v>
      </c>
      <c r="AO977" s="6" t="s">
        <v>602</v>
      </c>
      <c r="AP977" s="6" t="s">
        <v>80</v>
      </c>
      <c r="AQ977" s="6" t="s">
        <v>80</v>
      </c>
      <c r="AR977" s="6" t="s">
        <v>592</v>
      </c>
      <c r="AS977" s="6" t="s">
        <v>1861</v>
      </c>
      <c r="AT977"/>
      <c r="AU977" s="6" t="s">
        <v>80</v>
      </c>
      <c r="AV977" s="6" t="s">
        <v>100</v>
      </c>
      <c r="AW977"/>
      <c r="AX977"/>
      <c r="AY977"/>
      <c r="AZ977"/>
      <c r="BA977"/>
      <c r="BB977"/>
      <c r="BC977"/>
      <c r="BD977" s="6" t="s">
        <v>3513</v>
      </c>
      <c r="BE977" s="7" t="s">
        <v>102</v>
      </c>
      <c r="BG977" s="7" t="s">
        <v>103</v>
      </c>
      <c r="BH977" s="7">
        <v>2017</v>
      </c>
      <c r="BI977" s="7" t="s">
        <v>104</v>
      </c>
      <c r="BJ977" s="7" t="s">
        <v>105</v>
      </c>
      <c r="BK977" s="7" t="s">
        <v>105</v>
      </c>
      <c r="BL977" s="7" t="s">
        <v>103</v>
      </c>
      <c r="BN977"/>
      <c r="BO977"/>
      <c r="BP977"/>
      <c r="BQ977"/>
      <c r="BR977"/>
      <c r="BS977"/>
      <c r="BT977"/>
      <c r="BU977"/>
      <c r="BV977"/>
      <c r="BW977"/>
      <c r="BX977"/>
      <c r="BY977" s="8">
        <v>1935</v>
      </c>
      <c r="BZ977" s="9" t="s">
        <v>106</v>
      </c>
    </row>
    <row r="978" spans="1:78" s="7" customFormat="1" hidden="1" x14ac:dyDescent="0.25">
      <c r="A978" s="7" t="str">
        <f t="shared" si="15"/>
        <v>ACKI*</v>
      </c>
      <c r="B978" s="6" t="s">
        <v>3551</v>
      </c>
      <c r="C978" s="6" t="s">
        <v>3552</v>
      </c>
      <c r="D978" s="6" t="s">
        <v>3542</v>
      </c>
      <c r="E978" s="6" t="s">
        <v>3543</v>
      </c>
      <c r="F978"/>
      <c r="G978"/>
      <c r="H978" s="6" t="s">
        <v>80</v>
      </c>
      <c r="I978"/>
      <c r="J978" s="6" t="s">
        <v>81</v>
      </c>
      <c r="K978" s="6" t="s">
        <v>82</v>
      </c>
      <c r="L978" s="6" t="s">
        <v>156</v>
      </c>
      <c r="M978" s="6" t="s">
        <v>84</v>
      </c>
      <c r="N978" s="6" t="s">
        <v>85</v>
      </c>
      <c r="O978" s="6" t="s">
        <v>157</v>
      </c>
      <c r="P978" s="6" t="s">
        <v>108</v>
      </c>
      <c r="Q978" s="6" t="s">
        <v>109</v>
      </c>
      <c r="R978" s="6" t="s">
        <v>110</v>
      </c>
      <c r="S978" s="6" t="s">
        <v>109</v>
      </c>
      <c r="T978" s="6" t="s">
        <v>110</v>
      </c>
      <c r="U978" s="6" t="s">
        <v>91</v>
      </c>
      <c r="V978" s="6" t="s">
        <v>91</v>
      </c>
      <c r="W978" s="6" t="s">
        <v>80</v>
      </c>
      <c r="X978" s="6" t="s">
        <v>80</v>
      </c>
      <c r="Y978" s="6" t="s">
        <v>92</v>
      </c>
      <c r="Z978" s="6" t="s">
        <v>80</v>
      </c>
      <c r="AA978" s="6" t="s">
        <v>93</v>
      </c>
      <c r="AB978"/>
      <c r="AC978"/>
      <c r="AD978"/>
      <c r="AE978" t="str">
        <f>VLOOKUP(E978,'Synthèse ventes'!$A$5:$C$2461,3,0)</f>
        <v>Rond Ø152 Bohler</v>
      </c>
      <c r="AF978" t="str">
        <f>VLOOKUP(E978,'Synthèse ventes'!$A$5:$C$2461,2,0)</f>
        <v>BOHLER LIV</v>
      </c>
      <c r="AG978"/>
      <c r="AH978"/>
      <c r="AI978"/>
      <c r="AJ978"/>
      <c r="AK978" s="6" t="s">
        <v>80</v>
      </c>
      <c r="AL978" s="6" t="s">
        <v>3544</v>
      </c>
      <c r="AM978" s="6" t="s">
        <v>95</v>
      </c>
      <c r="AN978" s="6" t="s">
        <v>1142</v>
      </c>
      <c r="AO978" s="6" t="s">
        <v>599</v>
      </c>
      <c r="AP978" s="6" t="s">
        <v>80</v>
      </c>
      <c r="AQ978" s="6" t="s">
        <v>80</v>
      </c>
      <c r="AR978" s="6" t="s">
        <v>592</v>
      </c>
      <c r="AS978" s="6" t="s">
        <v>1861</v>
      </c>
      <c r="AT978"/>
      <c r="AU978" s="6" t="s">
        <v>80</v>
      </c>
      <c r="AV978" s="6" t="s">
        <v>100</v>
      </c>
      <c r="AW978"/>
      <c r="AX978"/>
      <c r="AY978"/>
      <c r="AZ978"/>
      <c r="BA978"/>
      <c r="BB978"/>
      <c r="BC978"/>
      <c r="BD978" s="6" t="s">
        <v>3513</v>
      </c>
      <c r="BE978" s="7" t="s">
        <v>102</v>
      </c>
      <c r="BG978" s="7" t="s">
        <v>103</v>
      </c>
      <c r="BH978" s="7">
        <v>2017</v>
      </c>
      <c r="BI978" s="7" t="s">
        <v>104</v>
      </c>
      <c r="BJ978" s="7" t="s">
        <v>105</v>
      </c>
      <c r="BK978" s="7" t="s">
        <v>105</v>
      </c>
      <c r="BL978" s="7" t="s">
        <v>103</v>
      </c>
      <c r="BN978"/>
      <c r="BO978"/>
      <c r="BP978"/>
      <c r="BQ978"/>
      <c r="BR978"/>
      <c r="BS978"/>
      <c r="BT978"/>
      <c r="BU978"/>
      <c r="BV978"/>
      <c r="BW978"/>
      <c r="BX978"/>
      <c r="BY978" s="8">
        <v>89638</v>
      </c>
      <c r="BZ978" s="9" t="s">
        <v>106</v>
      </c>
    </row>
    <row r="979" spans="1:78" s="7" customFormat="1" hidden="1" x14ac:dyDescent="0.25">
      <c r="A979" s="7" t="str">
        <f t="shared" si="15"/>
        <v>ACKI*</v>
      </c>
      <c r="B979" s="6" t="s">
        <v>3553</v>
      </c>
      <c r="C979" s="6" t="s">
        <v>3554</v>
      </c>
      <c r="D979" s="6" t="s">
        <v>3542</v>
      </c>
      <c r="E979" s="6" t="s">
        <v>3543</v>
      </c>
      <c r="F979"/>
      <c r="G979"/>
      <c r="H979" s="6" t="s">
        <v>80</v>
      </c>
      <c r="I979"/>
      <c r="J979" s="6" t="s">
        <v>81</v>
      </c>
      <c r="K979" s="6" t="s">
        <v>82</v>
      </c>
      <c r="L979" s="6" t="s">
        <v>156</v>
      </c>
      <c r="M979" s="6" t="s">
        <v>84</v>
      </c>
      <c r="N979" s="6" t="s">
        <v>85</v>
      </c>
      <c r="O979" s="6" t="s">
        <v>157</v>
      </c>
      <c r="P979" s="6" t="s">
        <v>108</v>
      </c>
      <c r="Q979" s="6" t="s">
        <v>109</v>
      </c>
      <c r="R979" s="6" t="s">
        <v>110</v>
      </c>
      <c r="S979" s="6" t="s">
        <v>109</v>
      </c>
      <c r="T979" s="6" t="s">
        <v>110</v>
      </c>
      <c r="U979" s="6" t="s">
        <v>91</v>
      </c>
      <c r="V979" s="6" t="s">
        <v>91</v>
      </c>
      <c r="W979" s="6" t="s">
        <v>80</v>
      </c>
      <c r="X979" s="6" t="s">
        <v>80</v>
      </c>
      <c r="Y979" s="6" t="s">
        <v>92</v>
      </c>
      <c r="Z979" s="6" t="s">
        <v>80</v>
      </c>
      <c r="AA979" s="6" t="s">
        <v>93</v>
      </c>
      <c r="AB979"/>
      <c r="AC979"/>
      <c r="AD979"/>
      <c r="AE979" t="str">
        <f>VLOOKUP(E979,'Synthèse ventes'!$A$5:$C$2461,3,0)</f>
        <v>Rond Ø152 Bohler</v>
      </c>
      <c r="AF979" t="str">
        <f>VLOOKUP(E979,'Synthèse ventes'!$A$5:$C$2461,2,0)</f>
        <v>BOHLER LIV</v>
      </c>
      <c r="AG979"/>
      <c r="AH979"/>
      <c r="AI979"/>
      <c r="AJ979"/>
      <c r="AK979" s="6" t="s">
        <v>80</v>
      </c>
      <c r="AL979" s="6" t="s">
        <v>3544</v>
      </c>
      <c r="AM979" s="6" t="s">
        <v>95</v>
      </c>
      <c r="AN979" s="6" t="s">
        <v>2106</v>
      </c>
      <c r="AO979" s="6" t="s">
        <v>602</v>
      </c>
      <c r="AP979" s="6" t="s">
        <v>80</v>
      </c>
      <c r="AQ979" s="6" t="s">
        <v>80</v>
      </c>
      <c r="AR979" s="6" t="s">
        <v>592</v>
      </c>
      <c r="AS979" s="6" t="s">
        <v>1861</v>
      </c>
      <c r="AT979"/>
      <c r="AU979" s="6" t="s">
        <v>80</v>
      </c>
      <c r="AV979" s="6" t="s">
        <v>100</v>
      </c>
      <c r="AW979"/>
      <c r="AX979"/>
      <c r="AY979"/>
      <c r="AZ979"/>
      <c r="BA979"/>
      <c r="BB979"/>
      <c r="BC979"/>
      <c r="BD979" s="6" t="s">
        <v>3513</v>
      </c>
      <c r="BE979" s="7" t="s">
        <v>102</v>
      </c>
      <c r="BG979" s="7" t="s">
        <v>103</v>
      </c>
      <c r="BH979" s="7">
        <v>2017</v>
      </c>
      <c r="BI979" s="7" t="s">
        <v>104</v>
      </c>
      <c r="BJ979" s="7" t="s">
        <v>105</v>
      </c>
      <c r="BK979" s="7" t="s">
        <v>105</v>
      </c>
      <c r="BL979" s="7" t="s">
        <v>103</v>
      </c>
      <c r="BN979"/>
      <c r="BO979"/>
      <c r="BP979"/>
      <c r="BQ979"/>
      <c r="BR979"/>
      <c r="BS979"/>
      <c r="BT979"/>
      <c r="BU979"/>
      <c r="BV979"/>
      <c r="BW979"/>
      <c r="BX979"/>
      <c r="BY979" s="8">
        <v>50735</v>
      </c>
      <c r="BZ979" s="9" t="s">
        <v>106</v>
      </c>
    </row>
    <row r="980" spans="1:78" s="7" customFormat="1" hidden="1" x14ac:dyDescent="0.25">
      <c r="A980" s="7" t="str">
        <f t="shared" si="15"/>
        <v>ACKI*</v>
      </c>
      <c r="B980" s="6" t="s">
        <v>3555</v>
      </c>
      <c r="C980" s="6" t="s">
        <v>3556</v>
      </c>
      <c r="D980" s="6" t="s">
        <v>3542</v>
      </c>
      <c r="E980" s="6" t="s">
        <v>3543</v>
      </c>
      <c r="F980"/>
      <c r="G980"/>
      <c r="H980" s="6" t="s">
        <v>80</v>
      </c>
      <c r="I980"/>
      <c r="J980" s="6" t="s">
        <v>81</v>
      </c>
      <c r="K980" s="6" t="s">
        <v>82</v>
      </c>
      <c r="L980" s="6" t="s">
        <v>156</v>
      </c>
      <c r="M980" s="6" t="s">
        <v>84</v>
      </c>
      <c r="N980" s="6" t="s">
        <v>85</v>
      </c>
      <c r="O980" s="6" t="s">
        <v>157</v>
      </c>
      <c r="P980" s="6" t="s">
        <v>108</v>
      </c>
      <c r="Q980" s="6" t="s">
        <v>109</v>
      </c>
      <c r="R980" s="6" t="s">
        <v>110</v>
      </c>
      <c r="S980" s="6" t="s">
        <v>109</v>
      </c>
      <c r="T980" s="6" t="s">
        <v>110</v>
      </c>
      <c r="U980" s="6" t="s">
        <v>91</v>
      </c>
      <c r="V980" s="6" t="s">
        <v>91</v>
      </c>
      <c r="W980" s="6" t="s">
        <v>80</v>
      </c>
      <c r="X980" s="6" t="s">
        <v>80</v>
      </c>
      <c r="Y980" s="6" t="s">
        <v>92</v>
      </c>
      <c r="Z980" s="6" t="s">
        <v>80</v>
      </c>
      <c r="AA980" s="6" t="s">
        <v>93</v>
      </c>
      <c r="AB980"/>
      <c r="AC980"/>
      <c r="AD980"/>
      <c r="AE980" t="str">
        <f>VLOOKUP(E980,'Synthèse ventes'!$A$5:$C$2461,3,0)</f>
        <v>Rond Ø152 Bohler</v>
      </c>
      <c r="AF980" t="str">
        <f>VLOOKUP(E980,'Synthèse ventes'!$A$5:$C$2461,2,0)</f>
        <v>BOHLER LIV</v>
      </c>
      <c r="AG980"/>
      <c r="AH980"/>
      <c r="AI980"/>
      <c r="AJ980"/>
      <c r="AK980" s="6" t="s">
        <v>80</v>
      </c>
      <c r="AL980" s="6" t="s">
        <v>3544</v>
      </c>
      <c r="AM980" s="6" t="s">
        <v>95</v>
      </c>
      <c r="AN980" s="6" t="s">
        <v>2106</v>
      </c>
      <c r="AO980" s="6" t="s">
        <v>599</v>
      </c>
      <c r="AP980" s="6" t="s">
        <v>80</v>
      </c>
      <c r="AQ980" s="6" t="s">
        <v>80</v>
      </c>
      <c r="AR980" s="6" t="s">
        <v>592</v>
      </c>
      <c r="AS980" s="6" t="s">
        <v>1861</v>
      </c>
      <c r="AT980"/>
      <c r="AU980" s="6" t="s">
        <v>80</v>
      </c>
      <c r="AV980" s="6" t="s">
        <v>100</v>
      </c>
      <c r="AW980"/>
      <c r="AX980"/>
      <c r="AY980"/>
      <c r="AZ980"/>
      <c r="BA980"/>
      <c r="BB980"/>
      <c r="BC980"/>
      <c r="BD980" s="6" t="s">
        <v>3513</v>
      </c>
      <c r="BE980" s="7" t="s">
        <v>102</v>
      </c>
      <c r="BG980" s="7" t="s">
        <v>103</v>
      </c>
      <c r="BH980" s="7">
        <v>2017</v>
      </c>
      <c r="BI980" s="7" t="s">
        <v>104</v>
      </c>
      <c r="BJ980" s="7" t="s">
        <v>105</v>
      </c>
      <c r="BK980" s="7" t="s">
        <v>105</v>
      </c>
      <c r="BL980" s="7" t="s">
        <v>103</v>
      </c>
      <c r="BN980"/>
      <c r="BO980"/>
      <c r="BP980"/>
      <c r="BQ980"/>
      <c r="BR980"/>
      <c r="BS980"/>
      <c r="BT980"/>
      <c r="BU980"/>
      <c r="BV980"/>
      <c r="BW980"/>
      <c r="BX980"/>
      <c r="BY980" s="8">
        <v>111817</v>
      </c>
      <c r="BZ980" s="9" t="s">
        <v>106</v>
      </c>
    </row>
    <row r="981" spans="1:78" s="7" customFormat="1" hidden="1" x14ac:dyDescent="0.25">
      <c r="A981" s="7" t="str">
        <f t="shared" si="15"/>
        <v>ACHP*</v>
      </c>
      <c r="B981" s="6" t="s">
        <v>3557</v>
      </c>
      <c r="C981" s="6" t="s">
        <v>3558</v>
      </c>
      <c r="D981" s="6" t="s">
        <v>3153</v>
      </c>
      <c r="E981" s="6" t="s">
        <v>3154</v>
      </c>
      <c r="F981"/>
      <c r="G981"/>
      <c r="H981" s="6" t="s">
        <v>80</v>
      </c>
      <c r="I981"/>
      <c r="J981" s="6" t="s">
        <v>81</v>
      </c>
      <c r="K981" s="6" t="s">
        <v>82</v>
      </c>
      <c r="L981" s="6" t="s">
        <v>83</v>
      </c>
      <c r="M981" s="6" t="s">
        <v>84</v>
      </c>
      <c r="N981" s="6" t="s">
        <v>85</v>
      </c>
      <c r="O981" s="6" t="s">
        <v>86</v>
      </c>
      <c r="P981" s="6" t="s">
        <v>87</v>
      </c>
      <c r="Q981" s="6" t="s">
        <v>788</v>
      </c>
      <c r="R981" s="6" t="s">
        <v>788</v>
      </c>
      <c r="S981" s="6" t="s">
        <v>788</v>
      </c>
      <c r="T981" s="6" t="s">
        <v>2581</v>
      </c>
      <c r="U981" s="6" t="s">
        <v>91</v>
      </c>
      <c r="V981" s="6" t="s">
        <v>91</v>
      </c>
      <c r="W981" s="6" t="s">
        <v>893</v>
      </c>
      <c r="X981" s="6" t="s">
        <v>91</v>
      </c>
      <c r="Y981" s="6" t="s">
        <v>92</v>
      </c>
      <c r="Z981" s="6" t="s">
        <v>92</v>
      </c>
      <c r="AA981" s="6" t="s">
        <v>93</v>
      </c>
      <c r="AB981"/>
      <c r="AC981"/>
      <c r="AD981"/>
      <c r="AE981" t="str">
        <f>VLOOKUP(E981,'Synthèse ventes'!$A$5:$C$2461,3,0)</f>
        <v>Rond Ø180 SMX Beta Pamiers</v>
      </c>
      <c r="AF981" t="str">
        <f>VLOOKUP(E981,'Synthèse ventes'!$A$5:$C$2461,2,0)</f>
        <v>AD PAMIERS</v>
      </c>
      <c r="AG981"/>
      <c r="AH981"/>
      <c r="AI981"/>
      <c r="AJ981"/>
      <c r="AK981" s="6" t="s">
        <v>92</v>
      </c>
      <c r="AL981" s="6" t="s">
        <v>3155</v>
      </c>
      <c r="AM981" s="6" t="s">
        <v>95</v>
      </c>
      <c r="AN981" s="6" t="s">
        <v>612</v>
      </c>
      <c r="AO981" s="6" t="s">
        <v>1098</v>
      </c>
      <c r="AP981" s="6" t="s">
        <v>80</v>
      </c>
      <c r="AQ981" s="6" t="s">
        <v>80</v>
      </c>
      <c r="AR981" s="6" t="s">
        <v>697</v>
      </c>
      <c r="AS981" s="6" t="s">
        <v>1434</v>
      </c>
      <c r="AT981"/>
      <c r="AU981" s="6" t="s">
        <v>80</v>
      </c>
      <c r="AV981" s="6" t="s">
        <v>100</v>
      </c>
      <c r="AW981"/>
      <c r="AX981"/>
      <c r="AY981"/>
      <c r="AZ981"/>
      <c r="BA981"/>
      <c r="BB981"/>
      <c r="BC981"/>
      <c r="BD981" s="6" t="s">
        <v>3559</v>
      </c>
      <c r="BE981" s="7" t="s">
        <v>102</v>
      </c>
      <c r="BG981" s="7" t="s">
        <v>103</v>
      </c>
      <c r="BH981" s="7">
        <v>2017</v>
      </c>
      <c r="BI981" s="7" t="s">
        <v>104</v>
      </c>
      <c r="BJ981" s="7" t="s">
        <v>105</v>
      </c>
      <c r="BK981" s="7" t="s">
        <v>105</v>
      </c>
      <c r="BL981" s="7" t="s">
        <v>103</v>
      </c>
      <c r="BN981"/>
      <c r="BO981"/>
      <c r="BP981"/>
      <c r="BQ981"/>
      <c r="BR981"/>
      <c r="BS981"/>
      <c r="BT981"/>
      <c r="BU981"/>
      <c r="BV981"/>
      <c r="BW981"/>
      <c r="BX981"/>
      <c r="BY981" s="8">
        <v>123872</v>
      </c>
      <c r="BZ981" s="9" t="s">
        <v>106</v>
      </c>
    </row>
    <row r="982" spans="1:78" s="7" customFormat="1" hidden="1" x14ac:dyDescent="0.25">
      <c r="A982" s="7" t="str">
        <f t="shared" si="15"/>
        <v>ACIT*</v>
      </c>
      <c r="B982" s="6" t="s">
        <v>3560</v>
      </c>
      <c r="C982" s="6" t="s">
        <v>3561</v>
      </c>
      <c r="D982" s="6" t="s">
        <v>3562</v>
      </c>
      <c r="E982" s="6" t="s">
        <v>3563</v>
      </c>
      <c r="F982"/>
      <c r="G982"/>
      <c r="H982" s="6" t="s">
        <v>80</v>
      </c>
      <c r="I982"/>
      <c r="J982" s="6" t="s">
        <v>81</v>
      </c>
      <c r="K982" s="6" t="s">
        <v>82</v>
      </c>
      <c r="L982" s="6" t="s">
        <v>156</v>
      </c>
      <c r="M982" s="6" t="s">
        <v>84</v>
      </c>
      <c r="N982" s="6" t="s">
        <v>85</v>
      </c>
      <c r="O982" s="6" t="s">
        <v>157</v>
      </c>
      <c r="P982" s="6" t="s">
        <v>108</v>
      </c>
      <c r="Q982" s="6" t="s">
        <v>109</v>
      </c>
      <c r="R982" s="6" t="s">
        <v>109</v>
      </c>
      <c r="S982" s="6" t="s">
        <v>109</v>
      </c>
      <c r="T982" s="6" t="s">
        <v>110</v>
      </c>
      <c r="U982" s="6" t="s">
        <v>91</v>
      </c>
      <c r="V982" s="6" t="s">
        <v>91</v>
      </c>
      <c r="W982" s="6" t="s">
        <v>80</v>
      </c>
      <c r="X982" s="6" t="s">
        <v>80</v>
      </c>
      <c r="Y982" s="6" t="s">
        <v>92</v>
      </c>
      <c r="Z982" s="6" t="s">
        <v>80</v>
      </c>
      <c r="AA982" s="6" t="s">
        <v>93</v>
      </c>
      <c r="AB982"/>
      <c r="AC982"/>
      <c r="AD982"/>
      <c r="AE982" t="str">
        <f>VLOOKUP(E982,'Synthèse ventes'!$A$5:$C$2461,3,0)</f>
        <v>Rond Ø200 Otto Fuchs x 35,49 Kg</v>
      </c>
      <c r="AF982" t="str">
        <f>VLOOKUP(E982,'Synthèse ventes'!$A$5:$C$2461,2,0)</f>
        <v>OTTO F.</v>
      </c>
      <c r="AG982"/>
      <c r="AH982"/>
      <c r="AI982"/>
      <c r="AJ982"/>
      <c r="AK982" s="6" t="s">
        <v>92</v>
      </c>
      <c r="AL982" s="6" t="s">
        <v>3564</v>
      </c>
      <c r="AM982" s="6" t="s">
        <v>95</v>
      </c>
      <c r="AN982" s="6" t="s">
        <v>145</v>
      </c>
      <c r="AO982" s="6" t="s">
        <v>166</v>
      </c>
      <c r="AP982" s="6" t="s">
        <v>80</v>
      </c>
      <c r="AQ982" s="6" t="s">
        <v>80</v>
      </c>
      <c r="AR982" s="6" t="s">
        <v>3565</v>
      </c>
      <c r="AS982" s="6" t="s">
        <v>628</v>
      </c>
      <c r="AT982"/>
      <c r="AU982" s="6" t="s">
        <v>80</v>
      </c>
      <c r="AV982" s="6" t="s">
        <v>100</v>
      </c>
      <c r="AW982"/>
      <c r="AX982"/>
      <c r="AY982"/>
      <c r="AZ982"/>
      <c r="BA982"/>
      <c r="BB982"/>
      <c r="BC982"/>
      <c r="BD982" s="6" t="s">
        <v>3559</v>
      </c>
      <c r="BE982" s="7" t="s">
        <v>102</v>
      </c>
      <c r="BG982" s="7" t="s">
        <v>103</v>
      </c>
      <c r="BH982" s="7">
        <v>2017</v>
      </c>
      <c r="BI982" s="7" t="s">
        <v>104</v>
      </c>
      <c r="BJ982" s="7" t="s">
        <v>105</v>
      </c>
      <c r="BK982" s="7" t="s">
        <v>105</v>
      </c>
      <c r="BL982" s="7" t="s">
        <v>103</v>
      </c>
      <c r="BN982"/>
      <c r="BO982"/>
      <c r="BP982"/>
      <c r="BQ982"/>
      <c r="BR982"/>
      <c r="BS982"/>
      <c r="BT982"/>
      <c r="BU982"/>
      <c r="BV982"/>
      <c r="BW982"/>
      <c r="BX982"/>
      <c r="BY982" s="8">
        <v>123061</v>
      </c>
      <c r="BZ982" s="9" t="s">
        <v>106</v>
      </c>
    </row>
    <row r="983" spans="1:78" s="7" customFormat="1" hidden="1" x14ac:dyDescent="0.25">
      <c r="A983" s="7" t="str">
        <f t="shared" si="15"/>
        <v>ACIT*</v>
      </c>
      <c r="B983" s="6" t="s">
        <v>3566</v>
      </c>
      <c r="C983" s="6" t="s">
        <v>3567</v>
      </c>
      <c r="D983" s="6" t="s">
        <v>3562</v>
      </c>
      <c r="E983" s="6" t="s">
        <v>3563</v>
      </c>
      <c r="F983"/>
      <c r="G983"/>
      <c r="H983" s="6" t="s">
        <v>80</v>
      </c>
      <c r="I983"/>
      <c r="J983" s="6" t="s">
        <v>81</v>
      </c>
      <c r="K983" s="6" t="s">
        <v>82</v>
      </c>
      <c r="L983" s="6" t="s">
        <v>156</v>
      </c>
      <c r="M983" s="6" t="s">
        <v>84</v>
      </c>
      <c r="N983" s="6" t="s">
        <v>85</v>
      </c>
      <c r="O983" s="6" t="s">
        <v>157</v>
      </c>
      <c r="P983" s="6" t="s">
        <v>108</v>
      </c>
      <c r="Q983" s="6" t="s">
        <v>109</v>
      </c>
      <c r="R983" s="6" t="s">
        <v>109</v>
      </c>
      <c r="S983" s="6" t="s">
        <v>109</v>
      </c>
      <c r="T983" s="6" t="s">
        <v>110</v>
      </c>
      <c r="U983" s="6" t="s">
        <v>91</v>
      </c>
      <c r="V983" s="6" t="s">
        <v>91</v>
      </c>
      <c r="W983" s="6" t="s">
        <v>80</v>
      </c>
      <c r="X983" s="6" t="s">
        <v>80</v>
      </c>
      <c r="Y983" s="6" t="s">
        <v>92</v>
      </c>
      <c r="Z983" s="6" t="s">
        <v>80</v>
      </c>
      <c r="AA983" s="6" t="s">
        <v>93</v>
      </c>
      <c r="AB983"/>
      <c r="AC983"/>
      <c r="AD983"/>
      <c r="AE983" t="str">
        <f>VLOOKUP(E983,'Synthèse ventes'!$A$5:$C$2461,3,0)</f>
        <v>Rond Ø200 Otto Fuchs x 35,49 Kg</v>
      </c>
      <c r="AF983" t="str">
        <f>VLOOKUP(E983,'Synthèse ventes'!$A$5:$C$2461,2,0)</f>
        <v>OTTO F.</v>
      </c>
      <c r="AG983"/>
      <c r="AH983"/>
      <c r="AI983"/>
      <c r="AJ983"/>
      <c r="AK983" s="6" t="s">
        <v>92</v>
      </c>
      <c r="AL983" s="6" t="s">
        <v>3564</v>
      </c>
      <c r="AM983" s="6" t="s">
        <v>95</v>
      </c>
      <c r="AN983" s="6" t="s">
        <v>145</v>
      </c>
      <c r="AO983" s="6" t="s">
        <v>3433</v>
      </c>
      <c r="AP983" s="6" t="s">
        <v>80</v>
      </c>
      <c r="AQ983" s="6" t="s">
        <v>80</v>
      </c>
      <c r="AR983" s="6" t="s">
        <v>3565</v>
      </c>
      <c r="AS983" s="6" t="s">
        <v>628</v>
      </c>
      <c r="AT983"/>
      <c r="AU983" s="6" t="s">
        <v>80</v>
      </c>
      <c r="AV983" s="6" t="s">
        <v>100</v>
      </c>
      <c r="AW983"/>
      <c r="AX983"/>
      <c r="AY983"/>
      <c r="AZ983"/>
      <c r="BA983"/>
      <c r="BB983"/>
      <c r="BC983"/>
      <c r="BD983" s="6" t="s">
        <v>3559</v>
      </c>
      <c r="BE983" s="7" t="s">
        <v>102</v>
      </c>
      <c r="BG983" s="7" t="s">
        <v>103</v>
      </c>
      <c r="BH983" s="7">
        <v>2017</v>
      </c>
      <c r="BI983" s="7" t="s">
        <v>104</v>
      </c>
      <c r="BJ983" s="7" t="s">
        <v>105</v>
      </c>
      <c r="BK983" s="7" t="s">
        <v>105</v>
      </c>
      <c r="BL983" s="7" t="s">
        <v>103</v>
      </c>
      <c r="BN983"/>
      <c r="BO983"/>
      <c r="BP983"/>
      <c r="BQ983"/>
      <c r="BR983"/>
      <c r="BS983"/>
      <c r="BT983"/>
      <c r="BU983"/>
      <c r="BV983"/>
      <c r="BW983"/>
      <c r="BX983"/>
      <c r="BY983" s="8">
        <v>26440</v>
      </c>
      <c r="BZ983" s="9" t="s">
        <v>106</v>
      </c>
    </row>
    <row r="984" spans="1:78" s="7" customFormat="1" hidden="1" x14ac:dyDescent="0.25">
      <c r="A984" s="7" t="str">
        <f t="shared" si="15"/>
        <v>ACIT*</v>
      </c>
      <c r="B984" s="6" t="s">
        <v>3568</v>
      </c>
      <c r="C984" s="6" t="s">
        <v>3569</v>
      </c>
      <c r="D984" s="6" t="s">
        <v>3562</v>
      </c>
      <c r="E984" s="6" t="s">
        <v>3563</v>
      </c>
      <c r="F984"/>
      <c r="G984"/>
      <c r="H984" s="6" t="s">
        <v>80</v>
      </c>
      <c r="I984"/>
      <c r="J984" s="6" t="s">
        <v>81</v>
      </c>
      <c r="K984" s="6" t="s">
        <v>82</v>
      </c>
      <c r="L984" s="6" t="s">
        <v>156</v>
      </c>
      <c r="M984" s="6" t="s">
        <v>84</v>
      </c>
      <c r="N984" s="6" t="s">
        <v>85</v>
      </c>
      <c r="O984" s="6" t="s">
        <v>157</v>
      </c>
      <c r="P984" s="6" t="s">
        <v>108</v>
      </c>
      <c r="Q984" s="6" t="s">
        <v>109</v>
      </c>
      <c r="R984" s="6" t="s">
        <v>109</v>
      </c>
      <c r="S984" s="6" t="s">
        <v>109</v>
      </c>
      <c r="T984" s="6" t="s">
        <v>110</v>
      </c>
      <c r="U984" s="6" t="s">
        <v>91</v>
      </c>
      <c r="V984" s="6" t="s">
        <v>91</v>
      </c>
      <c r="W984" s="6" t="s">
        <v>80</v>
      </c>
      <c r="X984" s="6" t="s">
        <v>80</v>
      </c>
      <c r="Y984" s="6" t="s">
        <v>92</v>
      </c>
      <c r="Z984" s="6" t="s">
        <v>80</v>
      </c>
      <c r="AA984" s="6" t="s">
        <v>93</v>
      </c>
      <c r="AB984"/>
      <c r="AC984"/>
      <c r="AD984"/>
      <c r="AE984" t="str">
        <f>VLOOKUP(E984,'Synthèse ventes'!$A$5:$C$2461,3,0)</f>
        <v>Rond Ø200 Otto Fuchs x 35,49 Kg</v>
      </c>
      <c r="AF984" t="str">
        <f>VLOOKUP(E984,'Synthèse ventes'!$A$5:$C$2461,2,0)</f>
        <v>OTTO F.</v>
      </c>
      <c r="AG984"/>
      <c r="AH984"/>
      <c r="AI984"/>
      <c r="AJ984"/>
      <c r="AK984" s="6" t="s">
        <v>92</v>
      </c>
      <c r="AL984" s="6" t="s">
        <v>3564</v>
      </c>
      <c r="AM984" s="6" t="s">
        <v>95</v>
      </c>
      <c r="AN984" s="6" t="s">
        <v>145</v>
      </c>
      <c r="AO984" s="6" t="s">
        <v>3436</v>
      </c>
      <c r="AP984" s="6" t="s">
        <v>80</v>
      </c>
      <c r="AQ984" s="6" t="s">
        <v>80</v>
      </c>
      <c r="AR984" s="6" t="s">
        <v>3565</v>
      </c>
      <c r="AS984" s="6" t="s">
        <v>628</v>
      </c>
      <c r="AT984"/>
      <c r="AU984" s="6" t="s">
        <v>80</v>
      </c>
      <c r="AV984" s="6" t="s">
        <v>100</v>
      </c>
      <c r="AW984"/>
      <c r="AX984"/>
      <c r="AY984"/>
      <c r="AZ984"/>
      <c r="BA984"/>
      <c r="BB984"/>
      <c r="BC984"/>
      <c r="BD984" s="6" t="s">
        <v>3559</v>
      </c>
      <c r="BE984" s="7" t="s">
        <v>102</v>
      </c>
      <c r="BG984" s="7" t="s">
        <v>103</v>
      </c>
      <c r="BH984" s="7">
        <v>2017</v>
      </c>
      <c r="BI984" s="7" t="s">
        <v>104</v>
      </c>
      <c r="BJ984" s="7" t="s">
        <v>105</v>
      </c>
      <c r="BK984" s="7" t="s">
        <v>105</v>
      </c>
      <c r="BL984" s="7" t="s">
        <v>103</v>
      </c>
      <c r="BN984"/>
      <c r="BO984"/>
      <c r="BP984"/>
      <c r="BQ984"/>
      <c r="BR984"/>
      <c r="BS984"/>
      <c r="BT984"/>
      <c r="BU984"/>
      <c r="BV984"/>
      <c r="BW984"/>
      <c r="BX984"/>
      <c r="BY984" s="8">
        <v>26694</v>
      </c>
      <c r="BZ984" s="9" t="s">
        <v>106</v>
      </c>
    </row>
    <row r="985" spans="1:78" s="7" customFormat="1" hidden="1" x14ac:dyDescent="0.25">
      <c r="A985" s="7" t="str">
        <f t="shared" si="15"/>
        <v>ACIT*</v>
      </c>
      <c r="B985" s="6" t="s">
        <v>3570</v>
      </c>
      <c r="C985" s="6" t="s">
        <v>3571</v>
      </c>
      <c r="D985" s="6" t="s">
        <v>3562</v>
      </c>
      <c r="E985" s="6" t="s">
        <v>3563</v>
      </c>
      <c r="F985"/>
      <c r="G985"/>
      <c r="H985" s="6" t="s">
        <v>80</v>
      </c>
      <c r="I985"/>
      <c r="J985" s="6" t="s">
        <v>81</v>
      </c>
      <c r="K985" s="6" t="s">
        <v>82</v>
      </c>
      <c r="L985" s="6" t="s">
        <v>156</v>
      </c>
      <c r="M985" s="6" t="s">
        <v>84</v>
      </c>
      <c r="N985" s="6" t="s">
        <v>85</v>
      </c>
      <c r="O985" s="6" t="s">
        <v>157</v>
      </c>
      <c r="P985" s="6" t="s">
        <v>108</v>
      </c>
      <c r="Q985" s="6" t="s">
        <v>109</v>
      </c>
      <c r="R985" s="6" t="s">
        <v>109</v>
      </c>
      <c r="S985" s="6" t="s">
        <v>109</v>
      </c>
      <c r="T985" s="6" t="s">
        <v>110</v>
      </c>
      <c r="U985" s="6" t="s">
        <v>91</v>
      </c>
      <c r="V985" s="6" t="s">
        <v>91</v>
      </c>
      <c r="W985" s="6" t="s">
        <v>80</v>
      </c>
      <c r="X985" s="6" t="s">
        <v>80</v>
      </c>
      <c r="Y985" s="6" t="s">
        <v>92</v>
      </c>
      <c r="Z985" s="6" t="s">
        <v>80</v>
      </c>
      <c r="AA985" s="6" t="s">
        <v>93</v>
      </c>
      <c r="AB985"/>
      <c r="AC985"/>
      <c r="AD985"/>
      <c r="AE985" t="str">
        <f>VLOOKUP(E985,'Synthèse ventes'!$A$5:$C$2461,3,0)</f>
        <v>Rond Ø200 Otto Fuchs x 35,49 Kg</v>
      </c>
      <c r="AF985" t="str">
        <f>VLOOKUP(E985,'Synthèse ventes'!$A$5:$C$2461,2,0)</f>
        <v>OTTO F.</v>
      </c>
      <c r="AG985"/>
      <c r="AH985"/>
      <c r="AI985"/>
      <c r="AJ985"/>
      <c r="AK985" s="6" t="s">
        <v>92</v>
      </c>
      <c r="AL985" s="6" t="s">
        <v>3564</v>
      </c>
      <c r="AM985" s="6" t="s">
        <v>95</v>
      </c>
      <c r="AN985" s="6" t="s">
        <v>375</v>
      </c>
      <c r="AO985" s="6" t="s">
        <v>166</v>
      </c>
      <c r="AP985" s="6" t="s">
        <v>80</v>
      </c>
      <c r="AQ985" s="6" t="s">
        <v>80</v>
      </c>
      <c r="AR985" s="6" t="s">
        <v>3565</v>
      </c>
      <c r="AS985" s="6" t="s">
        <v>628</v>
      </c>
      <c r="AT985"/>
      <c r="AU985" s="6" t="s">
        <v>80</v>
      </c>
      <c r="AV985" s="6" t="s">
        <v>100</v>
      </c>
      <c r="AW985"/>
      <c r="AX985"/>
      <c r="AY985"/>
      <c r="AZ985"/>
      <c r="BA985"/>
      <c r="BB985"/>
      <c r="BC985"/>
      <c r="BD985" s="6" t="s">
        <v>3559</v>
      </c>
      <c r="BE985" s="7" t="s">
        <v>102</v>
      </c>
      <c r="BG985" s="7" t="s">
        <v>103</v>
      </c>
      <c r="BH985" s="7">
        <v>2017</v>
      </c>
      <c r="BI985" s="7" t="s">
        <v>104</v>
      </c>
      <c r="BJ985" s="7" t="s">
        <v>105</v>
      </c>
      <c r="BK985" s="7" t="s">
        <v>105</v>
      </c>
      <c r="BL985" s="7" t="s">
        <v>103</v>
      </c>
      <c r="BN985"/>
      <c r="BO985"/>
      <c r="BP985"/>
      <c r="BQ985"/>
      <c r="BR985"/>
      <c r="BS985"/>
      <c r="BT985"/>
      <c r="BU985"/>
      <c r="BV985"/>
      <c r="BW985"/>
      <c r="BX985"/>
      <c r="BY985" s="8">
        <v>29098</v>
      </c>
      <c r="BZ985" s="9" t="s">
        <v>106</v>
      </c>
    </row>
    <row r="986" spans="1:78" s="7" customFormat="1" hidden="1" x14ac:dyDescent="0.25">
      <c r="A986" s="7" t="str">
        <f t="shared" si="15"/>
        <v>ACIT*</v>
      </c>
      <c r="B986" s="6" t="s">
        <v>3572</v>
      </c>
      <c r="C986" s="6" t="s">
        <v>3573</v>
      </c>
      <c r="D986" s="6" t="s">
        <v>3562</v>
      </c>
      <c r="E986" s="6" t="s">
        <v>3563</v>
      </c>
      <c r="F986"/>
      <c r="G986"/>
      <c r="H986" s="6" t="s">
        <v>80</v>
      </c>
      <c r="I986"/>
      <c r="J986" s="6" t="s">
        <v>81</v>
      </c>
      <c r="K986" s="6" t="s">
        <v>82</v>
      </c>
      <c r="L986" s="6" t="s">
        <v>156</v>
      </c>
      <c r="M986" s="6" t="s">
        <v>84</v>
      </c>
      <c r="N986" s="6" t="s">
        <v>85</v>
      </c>
      <c r="O986" s="6" t="s">
        <v>157</v>
      </c>
      <c r="P986" s="6" t="s">
        <v>108</v>
      </c>
      <c r="Q986" s="6" t="s">
        <v>109</v>
      </c>
      <c r="R986" s="6" t="s">
        <v>109</v>
      </c>
      <c r="S986" s="6" t="s">
        <v>109</v>
      </c>
      <c r="T986" s="6" t="s">
        <v>110</v>
      </c>
      <c r="U986" s="6" t="s">
        <v>91</v>
      </c>
      <c r="V986" s="6" t="s">
        <v>91</v>
      </c>
      <c r="W986" s="6" t="s">
        <v>80</v>
      </c>
      <c r="X986" s="6" t="s">
        <v>80</v>
      </c>
      <c r="Y986" s="6" t="s">
        <v>92</v>
      </c>
      <c r="Z986" s="6" t="s">
        <v>80</v>
      </c>
      <c r="AA986" s="6" t="s">
        <v>93</v>
      </c>
      <c r="AB986"/>
      <c r="AC986"/>
      <c r="AD986"/>
      <c r="AE986" t="str">
        <f>VLOOKUP(E986,'Synthèse ventes'!$A$5:$C$2461,3,0)</f>
        <v>Rond Ø200 Otto Fuchs x 35,49 Kg</v>
      </c>
      <c r="AF986" t="str">
        <f>VLOOKUP(E986,'Synthèse ventes'!$A$5:$C$2461,2,0)</f>
        <v>OTTO F.</v>
      </c>
      <c r="AG986"/>
      <c r="AH986"/>
      <c r="AI986"/>
      <c r="AJ986"/>
      <c r="AK986" s="6" t="s">
        <v>92</v>
      </c>
      <c r="AL986" s="6" t="s">
        <v>3564</v>
      </c>
      <c r="AM986" s="6" t="s">
        <v>95</v>
      </c>
      <c r="AN986" s="6" t="s">
        <v>375</v>
      </c>
      <c r="AO986" s="6" t="s">
        <v>3433</v>
      </c>
      <c r="AP986" s="6" t="s">
        <v>80</v>
      </c>
      <c r="AQ986" s="6" t="s">
        <v>80</v>
      </c>
      <c r="AR986" s="6" t="s">
        <v>3565</v>
      </c>
      <c r="AS986" s="6" t="s">
        <v>628</v>
      </c>
      <c r="AT986"/>
      <c r="AU986" s="6" t="s">
        <v>80</v>
      </c>
      <c r="AV986" s="6" t="s">
        <v>100</v>
      </c>
      <c r="AW986"/>
      <c r="AX986"/>
      <c r="AY986"/>
      <c r="AZ986"/>
      <c r="BA986"/>
      <c r="BB986"/>
      <c r="BC986"/>
      <c r="BD986" s="6" t="s">
        <v>3559</v>
      </c>
      <c r="BE986" s="7" t="s">
        <v>102</v>
      </c>
      <c r="BG986" s="7" t="s">
        <v>103</v>
      </c>
      <c r="BH986" s="7">
        <v>2017</v>
      </c>
      <c r="BI986" s="7" t="s">
        <v>104</v>
      </c>
      <c r="BJ986" s="7" t="s">
        <v>105</v>
      </c>
      <c r="BK986" s="7" t="s">
        <v>105</v>
      </c>
      <c r="BL986" s="7" t="s">
        <v>103</v>
      </c>
      <c r="BN986"/>
      <c r="BO986"/>
      <c r="BP986"/>
      <c r="BQ986"/>
      <c r="BR986"/>
      <c r="BS986"/>
      <c r="BT986"/>
      <c r="BU986"/>
      <c r="BV986"/>
      <c r="BW986"/>
      <c r="BX986"/>
      <c r="BY986" s="8">
        <v>125904</v>
      </c>
      <c r="BZ986" s="9" t="s">
        <v>106</v>
      </c>
    </row>
    <row r="987" spans="1:78" s="7" customFormat="1" hidden="1" x14ac:dyDescent="0.25">
      <c r="A987" s="7" t="str">
        <f t="shared" si="15"/>
        <v>ACIT*</v>
      </c>
      <c r="B987" s="6" t="s">
        <v>3574</v>
      </c>
      <c r="C987" s="6" t="s">
        <v>3575</v>
      </c>
      <c r="D987" s="6" t="s">
        <v>3562</v>
      </c>
      <c r="E987" s="6" t="s">
        <v>3563</v>
      </c>
      <c r="F987"/>
      <c r="G987"/>
      <c r="H987" s="6" t="s">
        <v>80</v>
      </c>
      <c r="I987"/>
      <c r="J987" s="6" t="s">
        <v>81</v>
      </c>
      <c r="K987" s="6" t="s">
        <v>82</v>
      </c>
      <c r="L987" s="6" t="s">
        <v>156</v>
      </c>
      <c r="M987" s="6" t="s">
        <v>84</v>
      </c>
      <c r="N987" s="6" t="s">
        <v>85</v>
      </c>
      <c r="O987" s="6" t="s">
        <v>157</v>
      </c>
      <c r="P987" s="6" t="s">
        <v>108</v>
      </c>
      <c r="Q987" s="6" t="s">
        <v>109</v>
      </c>
      <c r="R987" s="6" t="s">
        <v>109</v>
      </c>
      <c r="S987" s="6" t="s">
        <v>109</v>
      </c>
      <c r="T987" s="6" t="s">
        <v>110</v>
      </c>
      <c r="U987" s="6" t="s">
        <v>91</v>
      </c>
      <c r="V987" s="6" t="s">
        <v>91</v>
      </c>
      <c r="W987" s="6" t="s">
        <v>80</v>
      </c>
      <c r="X987" s="6" t="s">
        <v>80</v>
      </c>
      <c r="Y987" s="6" t="s">
        <v>92</v>
      </c>
      <c r="Z987" s="6" t="s">
        <v>80</v>
      </c>
      <c r="AA987" s="6" t="s">
        <v>93</v>
      </c>
      <c r="AB987"/>
      <c r="AC987"/>
      <c r="AD987"/>
      <c r="AE987" t="str">
        <f>VLOOKUP(E987,'Synthèse ventes'!$A$5:$C$2461,3,0)</f>
        <v>Rond Ø200 Otto Fuchs x 35,49 Kg</v>
      </c>
      <c r="AF987" t="str">
        <f>VLOOKUP(E987,'Synthèse ventes'!$A$5:$C$2461,2,0)</f>
        <v>OTTO F.</v>
      </c>
      <c r="AG987"/>
      <c r="AH987"/>
      <c r="AI987"/>
      <c r="AJ987"/>
      <c r="AK987" s="6" t="s">
        <v>92</v>
      </c>
      <c r="AL987" s="6" t="s">
        <v>3564</v>
      </c>
      <c r="AM987" s="6" t="s">
        <v>95</v>
      </c>
      <c r="AN987" s="6" t="s">
        <v>375</v>
      </c>
      <c r="AO987" s="6" t="s">
        <v>3436</v>
      </c>
      <c r="AP987" s="6" t="s">
        <v>80</v>
      </c>
      <c r="AQ987" s="6" t="s">
        <v>80</v>
      </c>
      <c r="AR987" s="6" t="s">
        <v>3565</v>
      </c>
      <c r="AS987" s="6" t="s">
        <v>628</v>
      </c>
      <c r="AT987"/>
      <c r="AU987" s="6" t="s">
        <v>80</v>
      </c>
      <c r="AV987" s="6" t="s">
        <v>100</v>
      </c>
      <c r="AW987"/>
      <c r="AX987"/>
      <c r="AY987"/>
      <c r="AZ987"/>
      <c r="BA987"/>
      <c r="BB987"/>
      <c r="BC987"/>
      <c r="BD987" s="6" t="s">
        <v>3559</v>
      </c>
      <c r="BE987" s="7" t="s">
        <v>102</v>
      </c>
      <c r="BG987" s="7" t="s">
        <v>103</v>
      </c>
      <c r="BH987" s="7">
        <v>2017</v>
      </c>
      <c r="BI987" s="7" t="s">
        <v>104</v>
      </c>
      <c r="BJ987" s="7" t="s">
        <v>105</v>
      </c>
      <c r="BK987" s="7" t="s">
        <v>105</v>
      </c>
      <c r="BL987" s="7" t="s">
        <v>103</v>
      </c>
      <c r="BN987"/>
      <c r="BO987"/>
      <c r="BP987"/>
      <c r="BQ987"/>
      <c r="BR987"/>
      <c r="BS987"/>
      <c r="BT987"/>
      <c r="BU987"/>
      <c r="BV987"/>
      <c r="BW987"/>
      <c r="BX987"/>
      <c r="BY987" s="8">
        <v>10619</v>
      </c>
      <c r="BZ987" s="9" t="s">
        <v>106</v>
      </c>
    </row>
    <row r="988" spans="1:78" s="7" customFormat="1" hidden="1" x14ac:dyDescent="0.25">
      <c r="A988" s="7" t="str">
        <f t="shared" si="15"/>
        <v>ACIT*</v>
      </c>
      <c r="B988" s="6" t="s">
        <v>3576</v>
      </c>
      <c r="C988" s="6" t="s">
        <v>3577</v>
      </c>
      <c r="D988" s="6" t="s">
        <v>3562</v>
      </c>
      <c r="E988" s="6" t="s">
        <v>3563</v>
      </c>
      <c r="F988"/>
      <c r="G988"/>
      <c r="H988" s="6" t="s">
        <v>80</v>
      </c>
      <c r="I988"/>
      <c r="J988" s="6" t="s">
        <v>81</v>
      </c>
      <c r="K988" s="6" t="s">
        <v>82</v>
      </c>
      <c r="L988" s="6" t="s">
        <v>156</v>
      </c>
      <c r="M988" s="6" t="s">
        <v>84</v>
      </c>
      <c r="N988" s="6" t="s">
        <v>85</v>
      </c>
      <c r="O988" s="6" t="s">
        <v>157</v>
      </c>
      <c r="P988" s="6" t="s">
        <v>108</v>
      </c>
      <c r="Q988" s="6" t="s">
        <v>109</v>
      </c>
      <c r="R988" s="6" t="s">
        <v>109</v>
      </c>
      <c r="S988" s="6" t="s">
        <v>109</v>
      </c>
      <c r="T988" s="6" t="s">
        <v>110</v>
      </c>
      <c r="U988" s="6" t="s">
        <v>91</v>
      </c>
      <c r="V988" s="6" t="s">
        <v>91</v>
      </c>
      <c r="W988" s="6" t="s">
        <v>80</v>
      </c>
      <c r="X988" s="6" t="s">
        <v>80</v>
      </c>
      <c r="Y988" s="6" t="s">
        <v>92</v>
      </c>
      <c r="Z988" s="6" t="s">
        <v>80</v>
      </c>
      <c r="AA988" s="6" t="s">
        <v>93</v>
      </c>
      <c r="AB988"/>
      <c r="AC988"/>
      <c r="AD988"/>
      <c r="AE988" t="str">
        <f>VLOOKUP(E988,'Synthèse ventes'!$A$5:$C$2461,3,0)</f>
        <v>Rond Ø200 Otto Fuchs x 35,49 Kg</v>
      </c>
      <c r="AF988" t="str">
        <f>VLOOKUP(E988,'Synthèse ventes'!$A$5:$C$2461,2,0)</f>
        <v>OTTO F.</v>
      </c>
      <c r="AG988"/>
      <c r="AH988"/>
      <c r="AI988"/>
      <c r="AJ988"/>
      <c r="AK988" s="6" t="s">
        <v>92</v>
      </c>
      <c r="AL988" s="6" t="s">
        <v>3564</v>
      </c>
      <c r="AM988" s="6" t="s">
        <v>95</v>
      </c>
      <c r="AN988" s="6" t="s">
        <v>375</v>
      </c>
      <c r="AO988" s="6" t="s">
        <v>3439</v>
      </c>
      <c r="AP988" s="6" t="s">
        <v>80</v>
      </c>
      <c r="AQ988" s="6" t="s">
        <v>80</v>
      </c>
      <c r="AR988" s="6" t="s">
        <v>3565</v>
      </c>
      <c r="AS988" s="6" t="s">
        <v>628</v>
      </c>
      <c r="AT988"/>
      <c r="AU988" s="6" t="s">
        <v>80</v>
      </c>
      <c r="AV988" s="6" t="s">
        <v>100</v>
      </c>
      <c r="AW988"/>
      <c r="AX988"/>
      <c r="AY988"/>
      <c r="AZ988"/>
      <c r="BA988"/>
      <c r="BB988"/>
      <c r="BC988"/>
      <c r="BD988" s="6" t="s">
        <v>3559</v>
      </c>
      <c r="BE988" s="7" t="s">
        <v>102</v>
      </c>
      <c r="BG988" s="7" t="s">
        <v>103</v>
      </c>
      <c r="BH988" s="7">
        <v>2017</v>
      </c>
      <c r="BI988" s="7" t="s">
        <v>104</v>
      </c>
      <c r="BJ988" s="7" t="s">
        <v>105</v>
      </c>
      <c r="BK988" s="7" t="s">
        <v>105</v>
      </c>
      <c r="BL988" s="7" t="s">
        <v>103</v>
      </c>
      <c r="BN988"/>
      <c r="BO988"/>
      <c r="BP988"/>
      <c r="BQ988"/>
      <c r="BR988"/>
      <c r="BS988"/>
      <c r="BT988"/>
      <c r="BU988"/>
      <c r="BV988"/>
      <c r="BW988"/>
      <c r="BX988"/>
      <c r="BY988" s="8">
        <v>83727</v>
      </c>
      <c r="BZ988" s="9" t="s">
        <v>106</v>
      </c>
    </row>
    <row r="989" spans="1:78" s="7" customFormat="1" hidden="1" x14ac:dyDescent="0.25">
      <c r="A989" s="7" t="str">
        <f t="shared" si="15"/>
        <v>ACHP*</v>
      </c>
      <c r="B989" s="6" t="s">
        <v>3578</v>
      </c>
      <c r="C989" s="6" t="s">
        <v>3558</v>
      </c>
      <c r="D989" s="6" t="s">
        <v>3153</v>
      </c>
      <c r="E989" s="6" t="s">
        <v>3154</v>
      </c>
      <c r="F989"/>
      <c r="G989"/>
      <c r="H989" s="6" t="s">
        <v>80</v>
      </c>
      <c r="I989"/>
      <c r="J989" s="6" t="s">
        <v>81</v>
      </c>
      <c r="K989" s="6" t="s">
        <v>82</v>
      </c>
      <c r="L989" s="6" t="s">
        <v>83</v>
      </c>
      <c r="M989" s="6" t="s">
        <v>84</v>
      </c>
      <c r="N989" s="6" t="s">
        <v>85</v>
      </c>
      <c r="O989" s="6" t="s">
        <v>86</v>
      </c>
      <c r="P989" s="6" t="s">
        <v>108</v>
      </c>
      <c r="Q989" s="6" t="s">
        <v>109</v>
      </c>
      <c r="R989" s="6" t="s">
        <v>110</v>
      </c>
      <c r="S989" s="6" t="s">
        <v>109</v>
      </c>
      <c r="T989" s="6" t="s">
        <v>110</v>
      </c>
      <c r="U989" s="6" t="s">
        <v>91</v>
      </c>
      <c r="V989" s="6" t="s">
        <v>91</v>
      </c>
      <c r="W989" s="6" t="s">
        <v>117</v>
      </c>
      <c r="X989" s="6" t="s">
        <v>91</v>
      </c>
      <c r="Y989" s="6" t="s">
        <v>92</v>
      </c>
      <c r="Z989" s="6" t="s">
        <v>92</v>
      </c>
      <c r="AA989" s="6" t="s">
        <v>93</v>
      </c>
      <c r="AB989"/>
      <c r="AC989"/>
      <c r="AD989"/>
      <c r="AE989" t="str">
        <f>VLOOKUP(E989,'Synthèse ventes'!$A$5:$C$2461,3,0)</f>
        <v>Rond Ø180 SMX Beta Pamiers</v>
      </c>
      <c r="AF989" t="str">
        <f>VLOOKUP(E989,'Synthèse ventes'!$A$5:$C$2461,2,0)</f>
        <v>AD PAMIERS</v>
      </c>
      <c r="AG989"/>
      <c r="AH989"/>
      <c r="AI989"/>
      <c r="AJ989"/>
      <c r="AK989" s="6" t="s">
        <v>92</v>
      </c>
      <c r="AL989" s="6" t="s">
        <v>3155</v>
      </c>
      <c r="AM989" s="6" t="s">
        <v>95</v>
      </c>
      <c r="AN989" s="6" t="s">
        <v>612</v>
      </c>
      <c r="AO989" s="6" t="s">
        <v>1098</v>
      </c>
      <c r="AP989" s="6" t="s">
        <v>80</v>
      </c>
      <c r="AQ989" s="6" t="s">
        <v>80</v>
      </c>
      <c r="AR989" s="6" t="s">
        <v>697</v>
      </c>
      <c r="AS989" s="6" t="s">
        <v>1434</v>
      </c>
      <c r="AT989"/>
      <c r="AU989" s="6" t="s">
        <v>80</v>
      </c>
      <c r="AV989" s="6" t="s">
        <v>100</v>
      </c>
      <c r="AW989"/>
      <c r="AX989"/>
      <c r="AY989"/>
      <c r="AZ989"/>
      <c r="BA989"/>
      <c r="BB989"/>
      <c r="BC989"/>
      <c r="BD989" s="6" t="s">
        <v>3559</v>
      </c>
      <c r="BE989" s="7" t="s">
        <v>102</v>
      </c>
      <c r="BG989" s="7" t="s">
        <v>103</v>
      </c>
      <c r="BH989" s="7">
        <v>2017</v>
      </c>
      <c r="BI989" s="7" t="s">
        <v>104</v>
      </c>
      <c r="BJ989" s="7" t="s">
        <v>105</v>
      </c>
      <c r="BK989" s="7" t="s">
        <v>105</v>
      </c>
      <c r="BL989" s="7" t="s">
        <v>103</v>
      </c>
      <c r="BN989"/>
      <c r="BO989"/>
      <c r="BP989"/>
      <c r="BQ989"/>
      <c r="BR989"/>
      <c r="BS989"/>
      <c r="BT989"/>
      <c r="BU989"/>
      <c r="BV989"/>
      <c r="BW989"/>
      <c r="BX989"/>
      <c r="BY989" s="8">
        <v>126333</v>
      </c>
      <c r="BZ989" s="9" t="s">
        <v>106</v>
      </c>
    </row>
    <row r="990" spans="1:78" s="7" customFormat="1" hidden="1" x14ac:dyDescent="0.25">
      <c r="A990" s="7" t="str">
        <f t="shared" si="15"/>
        <v>ACEW*</v>
      </c>
      <c r="B990" s="6" t="s">
        <v>3579</v>
      </c>
      <c r="C990" s="6" t="s">
        <v>3580</v>
      </c>
      <c r="D990" s="6" t="s">
        <v>3375</v>
      </c>
      <c r="E990" s="6" t="s">
        <v>3376</v>
      </c>
      <c r="F990"/>
      <c r="G990"/>
      <c r="H990" s="6" t="s">
        <v>80</v>
      </c>
      <c r="I990"/>
      <c r="J990" s="6" t="s">
        <v>81</v>
      </c>
      <c r="K990" s="6" t="s">
        <v>82</v>
      </c>
      <c r="L990" s="6" t="s">
        <v>156</v>
      </c>
      <c r="M990" s="6" t="s">
        <v>84</v>
      </c>
      <c r="N990" s="6" t="s">
        <v>85</v>
      </c>
      <c r="O990" s="6" t="s">
        <v>157</v>
      </c>
      <c r="P990" s="6" t="s">
        <v>108</v>
      </c>
      <c r="Q990" s="6" t="s">
        <v>109</v>
      </c>
      <c r="R990" s="6" t="s">
        <v>110</v>
      </c>
      <c r="S990" s="6" t="s">
        <v>109</v>
      </c>
      <c r="T990" s="6" t="s">
        <v>110</v>
      </c>
      <c r="U990" s="6" t="s">
        <v>91</v>
      </c>
      <c r="V990" s="6" t="s">
        <v>91</v>
      </c>
      <c r="W990" s="6" t="s">
        <v>80</v>
      </c>
      <c r="X990" s="6" t="s">
        <v>80</v>
      </c>
      <c r="Y990" s="6" t="s">
        <v>92</v>
      </c>
      <c r="Z990" s="6" t="s">
        <v>80</v>
      </c>
      <c r="AA990" s="6" t="s">
        <v>93</v>
      </c>
      <c r="AB990"/>
      <c r="AC990"/>
      <c r="AD990"/>
      <c r="AE990" t="str">
        <f>VLOOKUP(E990,'Synthèse ventes'!$A$5:$C$2461,3,0)</f>
        <v>Rond Ø125 pour Pamiers</v>
      </c>
      <c r="AF990" t="str">
        <f>VLOOKUP(E990,'Synthèse ventes'!$A$5:$C$2461,2,0)</f>
        <v>AD PAMIERS</v>
      </c>
      <c r="AG990"/>
      <c r="AH990"/>
      <c r="AI990"/>
      <c r="AJ990"/>
      <c r="AK990" s="6" t="s">
        <v>80</v>
      </c>
      <c r="AL990" s="6" t="s">
        <v>3377</v>
      </c>
      <c r="AM990" s="6" t="s">
        <v>95</v>
      </c>
      <c r="AN990" s="6" t="s">
        <v>3581</v>
      </c>
      <c r="AO990" s="6" t="s">
        <v>448</v>
      </c>
      <c r="AP990" s="6" t="s">
        <v>80</v>
      </c>
      <c r="AQ990" s="6" t="s">
        <v>80</v>
      </c>
      <c r="AR990" s="6" t="s">
        <v>1477</v>
      </c>
      <c r="AS990" s="6" t="s">
        <v>147</v>
      </c>
      <c r="AT990"/>
      <c r="AU990" s="6" t="s">
        <v>80</v>
      </c>
      <c r="AV990" s="6" t="s">
        <v>100</v>
      </c>
      <c r="AW990"/>
      <c r="AX990"/>
      <c r="AY990"/>
      <c r="AZ990"/>
      <c r="BA990"/>
      <c r="BB990"/>
      <c r="BC990"/>
      <c r="BD990" s="6" t="s">
        <v>3559</v>
      </c>
      <c r="BE990" s="7" t="s">
        <v>102</v>
      </c>
      <c r="BG990" s="7" t="s">
        <v>103</v>
      </c>
      <c r="BH990" s="7">
        <v>2016</v>
      </c>
      <c r="BI990" s="7" t="s">
        <v>104</v>
      </c>
      <c r="BJ990" s="7" t="s">
        <v>105</v>
      </c>
      <c r="BK990" s="7" t="s">
        <v>105</v>
      </c>
      <c r="BL990" s="7" t="s">
        <v>103</v>
      </c>
      <c r="BN990"/>
      <c r="BO990"/>
      <c r="BP990"/>
      <c r="BQ990"/>
      <c r="BR990"/>
      <c r="BS990"/>
      <c r="BT990"/>
      <c r="BU990"/>
      <c r="BV990"/>
      <c r="BW990"/>
      <c r="BX990"/>
      <c r="BY990" s="8">
        <v>110137</v>
      </c>
      <c r="BZ990" s="9" t="s">
        <v>106</v>
      </c>
    </row>
    <row r="991" spans="1:78" s="7" customFormat="1" hidden="1" x14ac:dyDescent="0.25">
      <c r="A991" s="7" t="str">
        <f t="shared" si="15"/>
        <v>ACEW*</v>
      </c>
      <c r="B991" s="6" t="s">
        <v>3582</v>
      </c>
      <c r="C991" s="6" t="s">
        <v>3583</v>
      </c>
      <c r="D991" s="6" t="s">
        <v>3375</v>
      </c>
      <c r="E991" s="6" t="s">
        <v>3376</v>
      </c>
      <c r="F991"/>
      <c r="G991"/>
      <c r="H991" s="6" t="s">
        <v>80</v>
      </c>
      <c r="I991"/>
      <c r="J991" s="6" t="s">
        <v>81</v>
      </c>
      <c r="K991" s="6" t="s">
        <v>82</v>
      </c>
      <c r="L991" s="6" t="s">
        <v>156</v>
      </c>
      <c r="M991" s="6" t="s">
        <v>84</v>
      </c>
      <c r="N991" s="6" t="s">
        <v>85</v>
      </c>
      <c r="O991" s="6" t="s">
        <v>157</v>
      </c>
      <c r="P991" s="6" t="s">
        <v>108</v>
      </c>
      <c r="Q991" s="6" t="s">
        <v>109</v>
      </c>
      <c r="R991" s="6" t="s">
        <v>110</v>
      </c>
      <c r="S991" s="6" t="s">
        <v>109</v>
      </c>
      <c r="T991" s="6" t="s">
        <v>110</v>
      </c>
      <c r="U991" s="6" t="s">
        <v>91</v>
      </c>
      <c r="V991" s="6" t="s">
        <v>91</v>
      </c>
      <c r="W991" s="6" t="s">
        <v>80</v>
      </c>
      <c r="X991" s="6" t="s">
        <v>80</v>
      </c>
      <c r="Y991" s="6" t="s">
        <v>92</v>
      </c>
      <c r="Z991" s="6" t="s">
        <v>80</v>
      </c>
      <c r="AA991" s="6" t="s">
        <v>93</v>
      </c>
      <c r="AB991"/>
      <c r="AC991"/>
      <c r="AD991"/>
      <c r="AE991" t="str">
        <f>VLOOKUP(E991,'Synthèse ventes'!$A$5:$C$2461,3,0)</f>
        <v>Rond Ø125 pour Pamiers</v>
      </c>
      <c r="AF991" t="str">
        <f>VLOOKUP(E991,'Synthèse ventes'!$A$5:$C$2461,2,0)</f>
        <v>AD PAMIERS</v>
      </c>
      <c r="AG991"/>
      <c r="AH991"/>
      <c r="AI991"/>
      <c r="AJ991"/>
      <c r="AK991" s="6" t="s">
        <v>80</v>
      </c>
      <c r="AL991" s="6" t="s">
        <v>3377</v>
      </c>
      <c r="AM991" s="6" t="s">
        <v>95</v>
      </c>
      <c r="AN991" s="6" t="s">
        <v>3450</v>
      </c>
      <c r="AO991" s="6" t="s">
        <v>448</v>
      </c>
      <c r="AP991" s="6" t="s">
        <v>80</v>
      </c>
      <c r="AQ991" s="6" t="s">
        <v>80</v>
      </c>
      <c r="AR991" s="6" t="s">
        <v>1477</v>
      </c>
      <c r="AS991" s="6" t="s">
        <v>147</v>
      </c>
      <c r="AT991"/>
      <c r="AU991" s="6" t="s">
        <v>80</v>
      </c>
      <c r="AV991" s="6" t="s">
        <v>100</v>
      </c>
      <c r="AW991"/>
      <c r="AX991"/>
      <c r="AY991"/>
      <c r="AZ991"/>
      <c r="BA991"/>
      <c r="BB991"/>
      <c r="BC991"/>
      <c r="BD991" s="6" t="s">
        <v>3559</v>
      </c>
      <c r="BE991" s="7" t="s">
        <v>102</v>
      </c>
      <c r="BG991" s="7" t="s">
        <v>103</v>
      </c>
      <c r="BH991" s="7">
        <v>2016</v>
      </c>
      <c r="BI991" s="7" t="s">
        <v>104</v>
      </c>
      <c r="BJ991" s="7" t="s">
        <v>105</v>
      </c>
      <c r="BK991" s="7" t="s">
        <v>105</v>
      </c>
      <c r="BL991" s="7" t="s">
        <v>103</v>
      </c>
      <c r="BN991"/>
      <c r="BO991"/>
      <c r="BP991"/>
      <c r="BQ991"/>
      <c r="BR991"/>
      <c r="BS991"/>
      <c r="BT991"/>
      <c r="BU991"/>
      <c r="BV991"/>
      <c r="BW991"/>
      <c r="BX991"/>
      <c r="BY991" s="8">
        <v>69033</v>
      </c>
      <c r="BZ991" s="9" t="s">
        <v>106</v>
      </c>
    </row>
    <row r="992" spans="1:78" s="7" customFormat="1" hidden="1" x14ac:dyDescent="0.25">
      <c r="A992" s="7" t="str">
        <f t="shared" si="15"/>
        <v>ACJX*</v>
      </c>
      <c r="B992" s="6" t="s">
        <v>3584</v>
      </c>
      <c r="C992" s="6" t="s">
        <v>3585</v>
      </c>
      <c r="D992" s="6" t="s">
        <v>3586</v>
      </c>
      <c r="E992" s="6" t="s">
        <v>3587</v>
      </c>
      <c r="F992"/>
      <c r="G992"/>
      <c r="H992" s="6" t="s">
        <v>80</v>
      </c>
      <c r="I992"/>
      <c r="J992" s="6" t="s">
        <v>81</v>
      </c>
      <c r="K992" s="6" t="s">
        <v>82</v>
      </c>
      <c r="L992" s="6" t="s">
        <v>156</v>
      </c>
      <c r="M992" s="6" t="s">
        <v>84</v>
      </c>
      <c r="N992" s="6" t="s">
        <v>85</v>
      </c>
      <c r="O992" s="6" t="s">
        <v>157</v>
      </c>
      <c r="P992" s="6" t="s">
        <v>108</v>
      </c>
      <c r="Q992" s="6" t="s">
        <v>109</v>
      </c>
      <c r="R992" s="6" t="s">
        <v>110</v>
      </c>
      <c r="S992" s="6" t="s">
        <v>109</v>
      </c>
      <c r="T992" s="6" t="s">
        <v>110</v>
      </c>
      <c r="U992" s="6" t="s">
        <v>91</v>
      </c>
      <c r="V992" s="6" t="s">
        <v>91</v>
      </c>
      <c r="W992" s="6" t="s">
        <v>80</v>
      </c>
      <c r="X992" s="6" t="s">
        <v>80</v>
      </c>
      <c r="Y992" s="6" t="s">
        <v>92</v>
      </c>
      <c r="Z992" s="6" t="s">
        <v>80</v>
      </c>
      <c r="AA992" s="6" t="s">
        <v>93</v>
      </c>
      <c r="AB992"/>
      <c r="AC992"/>
      <c r="AD992"/>
      <c r="AE992" t="str">
        <f>VLOOKUP(E992,'Synthèse ventes'!$A$5:$C$2461,3,0)</f>
        <v>Rond Ø330 pour Pamiers</v>
      </c>
      <c r="AF992" t="str">
        <f>VLOOKUP(E992,'Synthèse ventes'!$A$5:$C$2461,2,0)</f>
        <v>AD PAMIERS</v>
      </c>
      <c r="AG992"/>
      <c r="AH992"/>
      <c r="AI992"/>
      <c r="AJ992"/>
      <c r="AK992" s="6" t="s">
        <v>80</v>
      </c>
      <c r="AL992" s="6" t="s">
        <v>3588</v>
      </c>
      <c r="AM992" s="6" t="s">
        <v>95</v>
      </c>
      <c r="AN992" s="6" t="s">
        <v>97</v>
      </c>
      <c r="AO992" s="6" t="s">
        <v>292</v>
      </c>
      <c r="AP992" s="6" t="s">
        <v>80</v>
      </c>
      <c r="AQ992" s="6" t="s">
        <v>80</v>
      </c>
      <c r="AR992" s="6" t="s">
        <v>266</v>
      </c>
      <c r="AS992" s="6" t="s">
        <v>1861</v>
      </c>
      <c r="AT992"/>
      <c r="AU992" s="6" t="s">
        <v>80</v>
      </c>
      <c r="AV992" s="6" t="s">
        <v>100</v>
      </c>
      <c r="AW992"/>
      <c r="AX992"/>
      <c r="AY992"/>
      <c r="AZ992"/>
      <c r="BA992"/>
      <c r="BB992"/>
      <c r="BC992"/>
      <c r="BD992" s="6" t="s">
        <v>3589</v>
      </c>
      <c r="BE992" s="7" t="s">
        <v>102</v>
      </c>
      <c r="BG992" s="7" t="s">
        <v>103</v>
      </c>
      <c r="BH992" s="7">
        <v>2017</v>
      </c>
      <c r="BI992" s="7" t="s">
        <v>104</v>
      </c>
      <c r="BJ992" s="7" t="s">
        <v>105</v>
      </c>
      <c r="BK992" s="7" t="s">
        <v>105</v>
      </c>
      <c r="BL992" s="7" t="s">
        <v>103</v>
      </c>
      <c r="BN992"/>
      <c r="BO992"/>
      <c r="BP992"/>
      <c r="BQ992"/>
      <c r="BR992"/>
      <c r="BS992"/>
      <c r="BT992"/>
      <c r="BU992"/>
      <c r="BV992"/>
      <c r="BW992"/>
      <c r="BX992"/>
      <c r="BY992" s="8">
        <v>127466</v>
      </c>
      <c r="BZ992" s="9" t="s">
        <v>106</v>
      </c>
    </row>
    <row r="993" spans="1:78" s="7" customFormat="1" hidden="1" x14ac:dyDescent="0.25">
      <c r="A993" s="7" t="str">
        <f t="shared" si="15"/>
        <v>ACJX*</v>
      </c>
      <c r="B993" s="6" t="s">
        <v>3590</v>
      </c>
      <c r="C993" s="6" t="s">
        <v>3591</v>
      </c>
      <c r="D993" s="6" t="s">
        <v>3586</v>
      </c>
      <c r="E993" s="6" t="s">
        <v>3587</v>
      </c>
      <c r="F993"/>
      <c r="G993"/>
      <c r="H993" s="6" t="s">
        <v>80</v>
      </c>
      <c r="I993"/>
      <c r="J993" s="6" t="s">
        <v>81</v>
      </c>
      <c r="K993" s="6" t="s">
        <v>82</v>
      </c>
      <c r="L993" s="6" t="s">
        <v>156</v>
      </c>
      <c r="M993" s="6" t="s">
        <v>84</v>
      </c>
      <c r="N993" s="6" t="s">
        <v>85</v>
      </c>
      <c r="O993" s="6" t="s">
        <v>157</v>
      </c>
      <c r="P993" s="6" t="s">
        <v>108</v>
      </c>
      <c r="Q993" s="6" t="s">
        <v>109</v>
      </c>
      <c r="R993" s="6" t="s">
        <v>110</v>
      </c>
      <c r="S993" s="6" t="s">
        <v>109</v>
      </c>
      <c r="T993" s="6" t="s">
        <v>110</v>
      </c>
      <c r="U993" s="6" t="s">
        <v>91</v>
      </c>
      <c r="V993" s="6" t="s">
        <v>91</v>
      </c>
      <c r="W993" s="6" t="s">
        <v>80</v>
      </c>
      <c r="X993" s="6" t="s">
        <v>80</v>
      </c>
      <c r="Y993" s="6" t="s">
        <v>92</v>
      </c>
      <c r="Z993" s="6" t="s">
        <v>80</v>
      </c>
      <c r="AA993" s="6" t="s">
        <v>93</v>
      </c>
      <c r="AB993"/>
      <c r="AC993"/>
      <c r="AD993"/>
      <c r="AE993" t="str">
        <f>VLOOKUP(E993,'Synthèse ventes'!$A$5:$C$2461,3,0)</f>
        <v>Rond Ø330 pour Pamiers</v>
      </c>
      <c r="AF993" t="str">
        <f>VLOOKUP(E993,'Synthèse ventes'!$A$5:$C$2461,2,0)</f>
        <v>AD PAMIERS</v>
      </c>
      <c r="AG993"/>
      <c r="AH993"/>
      <c r="AI993"/>
      <c r="AJ993"/>
      <c r="AK993" s="6" t="s">
        <v>80</v>
      </c>
      <c r="AL993" s="6" t="s">
        <v>3588</v>
      </c>
      <c r="AM993" s="6" t="s">
        <v>95</v>
      </c>
      <c r="AN993" s="6" t="s">
        <v>1418</v>
      </c>
      <c r="AO993" s="6" t="s">
        <v>394</v>
      </c>
      <c r="AP993" s="6" t="s">
        <v>80</v>
      </c>
      <c r="AQ993" s="6" t="s">
        <v>80</v>
      </c>
      <c r="AR993" s="6" t="s">
        <v>266</v>
      </c>
      <c r="AS993" s="6" t="s">
        <v>1861</v>
      </c>
      <c r="AT993"/>
      <c r="AU993" s="6" t="s">
        <v>80</v>
      </c>
      <c r="AV993" s="6" t="s">
        <v>100</v>
      </c>
      <c r="AW993"/>
      <c r="AX993"/>
      <c r="AY993"/>
      <c r="AZ993"/>
      <c r="BA993"/>
      <c r="BB993"/>
      <c r="BC993"/>
      <c r="BD993" s="6" t="s">
        <v>3589</v>
      </c>
      <c r="BE993" s="7" t="s">
        <v>102</v>
      </c>
      <c r="BG993" s="7" t="s">
        <v>103</v>
      </c>
      <c r="BH993" s="7">
        <v>2017</v>
      </c>
      <c r="BI993" s="7" t="s">
        <v>104</v>
      </c>
      <c r="BJ993" s="7" t="s">
        <v>105</v>
      </c>
      <c r="BK993" s="7" t="s">
        <v>105</v>
      </c>
      <c r="BL993" s="7" t="s">
        <v>103</v>
      </c>
      <c r="BN993"/>
      <c r="BO993"/>
      <c r="BP993"/>
      <c r="BQ993"/>
      <c r="BR993"/>
      <c r="BS993"/>
      <c r="BT993"/>
      <c r="BU993"/>
      <c r="BV993"/>
      <c r="BW993"/>
      <c r="BX993"/>
      <c r="BY993" s="8">
        <v>85766</v>
      </c>
      <c r="BZ993" s="9" t="s">
        <v>106</v>
      </c>
    </row>
    <row r="994" spans="1:78" s="7" customFormat="1" hidden="1" x14ac:dyDescent="0.25">
      <c r="A994" s="7" t="str">
        <f t="shared" si="15"/>
        <v>ACJX*</v>
      </c>
      <c r="B994" s="6" t="s">
        <v>3592</v>
      </c>
      <c r="C994" s="6" t="s">
        <v>3593</v>
      </c>
      <c r="D994" s="6" t="s">
        <v>3586</v>
      </c>
      <c r="E994" s="6" t="s">
        <v>3587</v>
      </c>
      <c r="F994"/>
      <c r="G994"/>
      <c r="H994" s="6" t="s">
        <v>80</v>
      </c>
      <c r="I994"/>
      <c r="J994" s="6" t="s">
        <v>81</v>
      </c>
      <c r="K994" s="6" t="s">
        <v>82</v>
      </c>
      <c r="L994" s="6" t="s">
        <v>156</v>
      </c>
      <c r="M994" s="6" t="s">
        <v>84</v>
      </c>
      <c r="N994" s="6" t="s">
        <v>85</v>
      </c>
      <c r="O994" s="6" t="s">
        <v>157</v>
      </c>
      <c r="P994" s="6" t="s">
        <v>108</v>
      </c>
      <c r="Q994" s="6" t="s">
        <v>109</v>
      </c>
      <c r="R994" s="6" t="s">
        <v>110</v>
      </c>
      <c r="S994" s="6" t="s">
        <v>109</v>
      </c>
      <c r="T994" s="6" t="s">
        <v>110</v>
      </c>
      <c r="U994" s="6" t="s">
        <v>91</v>
      </c>
      <c r="V994" s="6" t="s">
        <v>91</v>
      </c>
      <c r="W994" s="6" t="s">
        <v>80</v>
      </c>
      <c r="X994" s="6" t="s">
        <v>80</v>
      </c>
      <c r="Y994" s="6" t="s">
        <v>92</v>
      </c>
      <c r="Z994" s="6" t="s">
        <v>80</v>
      </c>
      <c r="AA994" s="6" t="s">
        <v>93</v>
      </c>
      <c r="AB994"/>
      <c r="AC994"/>
      <c r="AD994"/>
      <c r="AE994" t="str">
        <f>VLOOKUP(E994,'Synthèse ventes'!$A$5:$C$2461,3,0)</f>
        <v>Rond Ø330 pour Pamiers</v>
      </c>
      <c r="AF994" t="str">
        <f>VLOOKUP(E994,'Synthèse ventes'!$A$5:$C$2461,2,0)</f>
        <v>AD PAMIERS</v>
      </c>
      <c r="AG994"/>
      <c r="AH994"/>
      <c r="AI994"/>
      <c r="AJ994"/>
      <c r="AK994" s="6" t="s">
        <v>80</v>
      </c>
      <c r="AL994" s="6" t="s">
        <v>3588</v>
      </c>
      <c r="AM994" s="6" t="s">
        <v>95</v>
      </c>
      <c r="AN994" s="6" t="s">
        <v>2311</v>
      </c>
      <c r="AO994" s="6" t="s">
        <v>510</v>
      </c>
      <c r="AP994" s="6" t="s">
        <v>80</v>
      </c>
      <c r="AQ994" s="6" t="s">
        <v>80</v>
      </c>
      <c r="AR994" s="6" t="s">
        <v>266</v>
      </c>
      <c r="AS994" s="6" t="s">
        <v>1861</v>
      </c>
      <c r="AT994"/>
      <c r="AU994" s="6" t="s">
        <v>80</v>
      </c>
      <c r="AV994" s="6" t="s">
        <v>100</v>
      </c>
      <c r="AW994"/>
      <c r="AX994"/>
      <c r="AY994"/>
      <c r="AZ994"/>
      <c r="BA994"/>
      <c r="BB994"/>
      <c r="BC994"/>
      <c r="BD994" s="6" t="s">
        <v>3589</v>
      </c>
      <c r="BE994" s="7" t="s">
        <v>102</v>
      </c>
      <c r="BG994" s="7" t="s">
        <v>103</v>
      </c>
      <c r="BH994" s="7">
        <v>2017</v>
      </c>
      <c r="BI994" s="7" t="s">
        <v>104</v>
      </c>
      <c r="BJ994" s="7" t="s">
        <v>105</v>
      </c>
      <c r="BK994" s="7" t="s">
        <v>105</v>
      </c>
      <c r="BL994" s="7" t="s">
        <v>103</v>
      </c>
      <c r="BN994"/>
      <c r="BO994"/>
      <c r="BP994"/>
      <c r="BQ994"/>
      <c r="BR994"/>
      <c r="BS994"/>
      <c r="BT994"/>
      <c r="BU994"/>
      <c r="BV994"/>
      <c r="BW994"/>
      <c r="BX994"/>
      <c r="BY994" s="8">
        <v>99123</v>
      </c>
      <c r="BZ994" s="9" t="s">
        <v>106</v>
      </c>
    </row>
    <row r="995" spans="1:78" s="7" customFormat="1" hidden="1" x14ac:dyDescent="0.25">
      <c r="A995" s="7" t="str">
        <f t="shared" si="15"/>
        <v>ACMM*</v>
      </c>
      <c r="B995" s="6" t="s">
        <v>3594</v>
      </c>
      <c r="C995" s="6" t="s">
        <v>3595</v>
      </c>
      <c r="D995" s="6" t="s">
        <v>3596</v>
      </c>
      <c r="E995" s="6" t="s">
        <v>3597</v>
      </c>
      <c r="F995"/>
      <c r="G995"/>
      <c r="H995" s="6" t="s">
        <v>80</v>
      </c>
      <c r="I995"/>
      <c r="J995" s="6" t="s">
        <v>81</v>
      </c>
      <c r="K995" s="6" t="s">
        <v>82</v>
      </c>
      <c r="L995" s="6" t="s">
        <v>156</v>
      </c>
      <c r="M995" s="6" t="s">
        <v>84</v>
      </c>
      <c r="N995" s="6" t="s">
        <v>85</v>
      </c>
      <c r="O995" s="6" t="s">
        <v>157</v>
      </c>
      <c r="P995" s="6" t="s">
        <v>108</v>
      </c>
      <c r="Q995" s="6" t="s">
        <v>109</v>
      </c>
      <c r="R995" s="6" t="s">
        <v>110</v>
      </c>
      <c r="S995" s="6" t="s">
        <v>109</v>
      </c>
      <c r="T995" s="6" t="s">
        <v>110</v>
      </c>
      <c r="U995" s="6" t="s">
        <v>91</v>
      </c>
      <c r="V995" s="6" t="s">
        <v>91</v>
      </c>
      <c r="W995" s="6" t="s">
        <v>80</v>
      </c>
      <c r="X995" s="6" t="s">
        <v>80</v>
      </c>
      <c r="Y995" s="6" t="s">
        <v>92</v>
      </c>
      <c r="Z995" s="6" t="s">
        <v>80</v>
      </c>
      <c r="AA995" s="6" t="s">
        <v>93</v>
      </c>
      <c r="AB995"/>
      <c r="AC995"/>
      <c r="AD995"/>
      <c r="AE995" t="str">
        <f>VLOOKUP(E995,'Synthèse ventes'!$A$5:$C$2461,3,0)</f>
        <v>Rond Ø180 SMX Beta Pamiers</v>
      </c>
      <c r="AF995" t="str">
        <f>VLOOKUP(E995,'Synthèse ventes'!$A$5:$C$2461,2,0)</f>
        <v>AD PAMIERS</v>
      </c>
      <c r="AG995"/>
      <c r="AH995"/>
      <c r="AI995"/>
      <c r="AJ995"/>
      <c r="AK995" s="6" t="s">
        <v>92</v>
      </c>
      <c r="AL995" s="6" t="s">
        <v>3598</v>
      </c>
      <c r="AM995" s="6" t="s">
        <v>95</v>
      </c>
      <c r="AN995" s="6" t="s">
        <v>612</v>
      </c>
      <c r="AO995" s="6" t="s">
        <v>448</v>
      </c>
      <c r="AP995" s="6" t="s">
        <v>80</v>
      </c>
      <c r="AQ995" s="6" t="s">
        <v>80</v>
      </c>
      <c r="AR995" s="6" t="s">
        <v>697</v>
      </c>
      <c r="AS995" s="6" t="s">
        <v>1434</v>
      </c>
      <c r="AT995"/>
      <c r="AU995" s="6" t="s">
        <v>80</v>
      </c>
      <c r="AV995" s="6" t="s">
        <v>100</v>
      </c>
      <c r="AW995"/>
      <c r="AX995"/>
      <c r="AY995"/>
      <c r="AZ995"/>
      <c r="BA995"/>
      <c r="BB995"/>
      <c r="BC995"/>
      <c r="BD995" s="6" t="s">
        <v>3599</v>
      </c>
      <c r="BE995" s="7" t="s">
        <v>102</v>
      </c>
      <c r="BG995" s="7" t="s">
        <v>103</v>
      </c>
      <c r="BH995" s="7">
        <v>2017</v>
      </c>
      <c r="BI995" s="7" t="s">
        <v>104</v>
      </c>
      <c r="BJ995" s="7" t="s">
        <v>105</v>
      </c>
      <c r="BK995" s="7" t="s">
        <v>105</v>
      </c>
      <c r="BL995" s="7" t="s">
        <v>103</v>
      </c>
      <c r="BN995"/>
      <c r="BO995"/>
      <c r="BP995"/>
      <c r="BQ995"/>
      <c r="BR995"/>
      <c r="BS995"/>
      <c r="BT995"/>
      <c r="BU995"/>
      <c r="BV995"/>
      <c r="BW995"/>
      <c r="BX995"/>
      <c r="BY995" s="8">
        <v>122120</v>
      </c>
      <c r="BZ995" s="9" t="s">
        <v>106</v>
      </c>
    </row>
    <row r="996" spans="1:78" s="7" customFormat="1" hidden="1" x14ac:dyDescent="0.25">
      <c r="A996" s="7" t="str">
        <f t="shared" si="15"/>
        <v>ACMM*</v>
      </c>
      <c r="B996" s="6" t="s">
        <v>3600</v>
      </c>
      <c r="C996" s="6" t="s">
        <v>3601</v>
      </c>
      <c r="D996" s="6" t="s">
        <v>3596</v>
      </c>
      <c r="E996" s="6" t="s">
        <v>3597</v>
      </c>
      <c r="F996"/>
      <c r="G996"/>
      <c r="H996" s="6" t="s">
        <v>80</v>
      </c>
      <c r="I996"/>
      <c r="J996" s="6" t="s">
        <v>81</v>
      </c>
      <c r="K996" s="6" t="s">
        <v>82</v>
      </c>
      <c r="L996" s="6" t="s">
        <v>156</v>
      </c>
      <c r="M996" s="6" t="s">
        <v>84</v>
      </c>
      <c r="N996" s="6" t="s">
        <v>85</v>
      </c>
      <c r="O996" s="6" t="s">
        <v>157</v>
      </c>
      <c r="P996" s="6" t="s">
        <v>108</v>
      </c>
      <c r="Q996" s="6" t="s">
        <v>109</v>
      </c>
      <c r="R996" s="6" t="s">
        <v>110</v>
      </c>
      <c r="S996" s="6" t="s">
        <v>109</v>
      </c>
      <c r="T996" s="6" t="s">
        <v>110</v>
      </c>
      <c r="U996" s="6" t="s">
        <v>91</v>
      </c>
      <c r="V996" s="6" t="s">
        <v>91</v>
      </c>
      <c r="W996" s="6" t="s">
        <v>80</v>
      </c>
      <c r="X996" s="6" t="s">
        <v>80</v>
      </c>
      <c r="Y996" s="6" t="s">
        <v>92</v>
      </c>
      <c r="Z996" s="6" t="s">
        <v>80</v>
      </c>
      <c r="AA996" s="6" t="s">
        <v>93</v>
      </c>
      <c r="AB996"/>
      <c r="AC996"/>
      <c r="AD996"/>
      <c r="AE996" t="str">
        <f>VLOOKUP(E996,'Synthèse ventes'!$A$5:$C$2461,3,0)</f>
        <v>Rond Ø180 SMX Beta Pamiers</v>
      </c>
      <c r="AF996" t="str">
        <f>VLOOKUP(E996,'Synthèse ventes'!$A$5:$C$2461,2,0)</f>
        <v>AD PAMIERS</v>
      </c>
      <c r="AG996"/>
      <c r="AH996"/>
      <c r="AI996"/>
      <c r="AJ996"/>
      <c r="AK996" s="6" t="s">
        <v>92</v>
      </c>
      <c r="AL996" s="6" t="s">
        <v>3598</v>
      </c>
      <c r="AM996" s="6" t="s">
        <v>95</v>
      </c>
      <c r="AN996" s="6" t="s">
        <v>375</v>
      </c>
      <c r="AO996" s="6" t="s">
        <v>368</v>
      </c>
      <c r="AP996" s="6" t="s">
        <v>80</v>
      </c>
      <c r="AQ996" s="6" t="s">
        <v>80</v>
      </c>
      <c r="AR996" s="6" t="s">
        <v>697</v>
      </c>
      <c r="AS996" s="6" t="s">
        <v>1434</v>
      </c>
      <c r="AT996"/>
      <c r="AU996" s="6" t="s">
        <v>80</v>
      </c>
      <c r="AV996" s="6" t="s">
        <v>100</v>
      </c>
      <c r="AW996"/>
      <c r="AX996"/>
      <c r="AY996"/>
      <c r="AZ996"/>
      <c r="BA996"/>
      <c r="BB996"/>
      <c r="BC996"/>
      <c r="BD996" s="6" t="s">
        <v>3599</v>
      </c>
      <c r="BE996" s="7" t="s">
        <v>102</v>
      </c>
      <c r="BG996" s="7" t="s">
        <v>103</v>
      </c>
      <c r="BH996" s="7">
        <v>2017</v>
      </c>
      <c r="BI996" s="7" t="s">
        <v>104</v>
      </c>
      <c r="BJ996" s="7" t="s">
        <v>105</v>
      </c>
      <c r="BK996" s="7" t="s">
        <v>105</v>
      </c>
      <c r="BL996" s="7" t="s">
        <v>103</v>
      </c>
      <c r="BN996"/>
      <c r="BO996"/>
      <c r="BP996"/>
      <c r="BQ996"/>
      <c r="BR996"/>
      <c r="BS996"/>
      <c r="BT996"/>
      <c r="BU996"/>
      <c r="BV996"/>
      <c r="BW996"/>
      <c r="BX996"/>
      <c r="BY996" s="8">
        <v>95825</v>
      </c>
      <c r="BZ996" s="9" t="s">
        <v>106</v>
      </c>
    </row>
    <row r="997" spans="1:78" s="7" customFormat="1" hidden="1" x14ac:dyDescent="0.25">
      <c r="A997" s="7" t="str">
        <f t="shared" si="15"/>
        <v>ACIN*</v>
      </c>
      <c r="B997" s="6" t="s">
        <v>3602</v>
      </c>
      <c r="C997" s="6" t="s">
        <v>3603</v>
      </c>
      <c r="D997" s="6" t="s">
        <v>3604</v>
      </c>
      <c r="E997" s="6" t="s">
        <v>3605</v>
      </c>
      <c r="F997"/>
      <c r="G997"/>
      <c r="H997" s="6" t="s">
        <v>80</v>
      </c>
      <c r="I997"/>
      <c r="J997" s="6" t="s">
        <v>81</v>
      </c>
      <c r="K997" s="6" t="s">
        <v>82</v>
      </c>
      <c r="L997" s="6" t="s">
        <v>156</v>
      </c>
      <c r="M997" s="6" t="s">
        <v>84</v>
      </c>
      <c r="N997" s="6" t="s">
        <v>85</v>
      </c>
      <c r="O997" s="6" t="s">
        <v>157</v>
      </c>
      <c r="P997" s="6" t="s">
        <v>108</v>
      </c>
      <c r="Q997" s="6" t="s">
        <v>109</v>
      </c>
      <c r="R997" s="6" t="s">
        <v>110</v>
      </c>
      <c r="S997" s="6" t="s">
        <v>109</v>
      </c>
      <c r="T997" s="6" t="s">
        <v>110</v>
      </c>
      <c r="U997" s="6" t="s">
        <v>91</v>
      </c>
      <c r="V997" s="6" t="s">
        <v>91</v>
      </c>
      <c r="W997" s="6" t="s">
        <v>80</v>
      </c>
      <c r="X997" s="6" t="s">
        <v>80</v>
      </c>
      <c r="Y997" s="6" t="s">
        <v>92</v>
      </c>
      <c r="Z997" s="6" t="s">
        <v>80</v>
      </c>
      <c r="AA997" s="6" t="s">
        <v>93</v>
      </c>
      <c r="AB997"/>
      <c r="AC997"/>
      <c r="AD997"/>
      <c r="AE997" t="str">
        <f>VLOOKUP(E997,'Synthèse ventes'!$A$5:$C$2461,3,0)</f>
        <v>Ø200 ELI METTIS - Multiple - 45.43 Kg</v>
      </c>
      <c r="AF997" t="str">
        <f>VLOOKUP(E997,'Synthèse ventes'!$A$5:$C$2461,2,0)</f>
        <v>METTIS LIV</v>
      </c>
      <c r="AG997"/>
      <c r="AH997"/>
      <c r="AI997"/>
      <c r="AJ997"/>
      <c r="AK997" s="6" t="s">
        <v>92</v>
      </c>
      <c r="AL997" s="6" t="s">
        <v>3606</v>
      </c>
      <c r="AM997" s="6" t="s">
        <v>95</v>
      </c>
      <c r="AN997" s="6" t="s">
        <v>145</v>
      </c>
      <c r="AO997" s="6" t="s">
        <v>380</v>
      </c>
      <c r="AP997" s="6" t="s">
        <v>80</v>
      </c>
      <c r="AQ997" s="6" t="s">
        <v>80</v>
      </c>
      <c r="AR997" s="6" t="s">
        <v>377</v>
      </c>
      <c r="AS997" s="6" t="s">
        <v>99</v>
      </c>
      <c r="AT997"/>
      <c r="AU997" s="6" t="s">
        <v>80</v>
      </c>
      <c r="AV997" s="6" t="s">
        <v>100</v>
      </c>
      <c r="AW997"/>
      <c r="AX997"/>
      <c r="AY997"/>
      <c r="AZ997"/>
      <c r="BA997"/>
      <c r="BB997"/>
      <c r="BC997"/>
      <c r="BD997" s="6" t="s">
        <v>3607</v>
      </c>
      <c r="BE997" s="7" t="s">
        <v>102</v>
      </c>
      <c r="BG997" s="7" t="s">
        <v>103</v>
      </c>
      <c r="BH997" s="7">
        <v>2017</v>
      </c>
      <c r="BI997" s="7" t="s">
        <v>104</v>
      </c>
      <c r="BJ997" s="7" t="s">
        <v>105</v>
      </c>
      <c r="BK997" s="7" t="s">
        <v>105</v>
      </c>
      <c r="BL997" s="7" t="s">
        <v>103</v>
      </c>
      <c r="BN997"/>
      <c r="BO997"/>
      <c r="BP997"/>
      <c r="BQ997"/>
      <c r="BR997"/>
      <c r="BS997"/>
      <c r="BT997"/>
      <c r="BU997"/>
      <c r="BV997"/>
      <c r="BW997"/>
      <c r="BX997"/>
      <c r="BY997" s="8">
        <v>82194</v>
      </c>
      <c r="BZ997" s="9" t="s">
        <v>106</v>
      </c>
    </row>
    <row r="998" spans="1:78" s="7" customFormat="1" hidden="1" x14ac:dyDescent="0.25">
      <c r="A998" s="7" t="str">
        <f t="shared" si="15"/>
        <v>ACIN*</v>
      </c>
      <c r="B998" s="6" t="s">
        <v>3608</v>
      </c>
      <c r="C998" s="6" t="s">
        <v>3609</v>
      </c>
      <c r="D998" s="6" t="s">
        <v>3604</v>
      </c>
      <c r="E998" s="6" t="s">
        <v>3605</v>
      </c>
      <c r="F998"/>
      <c r="G998"/>
      <c r="H998" s="6" t="s">
        <v>80</v>
      </c>
      <c r="I998"/>
      <c r="J998" s="6" t="s">
        <v>81</v>
      </c>
      <c r="K998" s="6" t="s">
        <v>82</v>
      </c>
      <c r="L998" s="6" t="s">
        <v>156</v>
      </c>
      <c r="M998" s="6" t="s">
        <v>84</v>
      </c>
      <c r="N998" s="6" t="s">
        <v>85</v>
      </c>
      <c r="O998" s="6" t="s">
        <v>157</v>
      </c>
      <c r="P998" s="6" t="s">
        <v>108</v>
      </c>
      <c r="Q998" s="6" t="s">
        <v>109</v>
      </c>
      <c r="R998" s="6" t="s">
        <v>110</v>
      </c>
      <c r="S998" s="6" t="s">
        <v>109</v>
      </c>
      <c r="T998" s="6" t="s">
        <v>110</v>
      </c>
      <c r="U998" s="6" t="s">
        <v>91</v>
      </c>
      <c r="V998" s="6" t="s">
        <v>91</v>
      </c>
      <c r="W998" s="6" t="s">
        <v>80</v>
      </c>
      <c r="X998" s="6" t="s">
        <v>80</v>
      </c>
      <c r="Y998" s="6" t="s">
        <v>92</v>
      </c>
      <c r="Z998" s="6" t="s">
        <v>80</v>
      </c>
      <c r="AA998" s="6" t="s">
        <v>93</v>
      </c>
      <c r="AB998"/>
      <c r="AC998"/>
      <c r="AD998"/>
      <c r="AE998" t="str">
        <f>VLOOKUP(E998,'Synthèse ventes'!$A$5:$C$2461,3,0)</f>
        <v>Ø200 ELI METTIS - Multiple - 45.43 Kg</v>
      </c>
      <c r="AF998" t="str">
        <f>VLOOKUP(E998,'Synthèse ventes'!$A$5:$C$2461,2,0)</f>
        <v>METTIS LIV</v>
      </c>
      <c r="AG998"/>
      <c r="AH998"/>
      <c r="AI998"/>
      <c r="AJ998"/>
      <c r="AK998" s="6" t="s">
        <v>92</v>
      </c>
      <c r="AL998" s="6" t="s">
        <v>3606</v>
      </c>
      <c r="AM998" s="6" t="s">
        <v>95</v>
      </c>
      <c r="AN998" s="6" t="s">
        <v>145</v>
      </c>
      <c r="AO998" s="6" t="s">
        <v>376</v>
      </c>
      <c r="AP998" s="6" t="s">
        <v>80</v>
      </c>
      <c r="AQ998" s="6" t="s">
        <v>80</v>
      </c>
      <c r="AR998" s="6" t="s">
        <v>377</v>
      </c>
      <c r="AS998" s="6" t="s">
        <v>99</v>
      </c>
      <c r="AT998"/>
      <c r="AU998" s="6" t="s">
        <v>80</v>
      </c>
      <c r="AV998" s="6" t="s">
        <v>100</v>
      </c>
      <c r="AW998"/>
      <c r="AX998"/>
      <c r="AY998"/>
      <c r="AZ998"/>
      <c r="BA998"/>
      <c r="BB998"/>
      <c r="BC998"/>
      <c r="BD998" s="6" t="s">
        <v>3607</v>
      </c>
      <c r="BE998" s="7" t="s">
        <v>102</v>
      </c>
      <c r="BG998" s="7" t="s">
        <v>103</v>
      </c>
      <c r="BH998" s="7">
        <v>2017</v>
      </c>
      <c r="BI998" s="7" t="s">
        <v>104</v>
      </c>
      <c r="BJ998" s="7" t="s">
        <v>105</v>
      </c>
      <c r="BK998" s="7" t="s">
        <v>105</v>
      </c>
      <c r="BL998" s="7" t="s">
        <v>103</v>
      </c>
      <c r="BN998"/>
      <c r="BO998"/>
      <c r="BP998"/>
      <c r="BQ998"/>
      <c r="BR998"/>
      <c r="BS998"/>
      <c r="BT998"/>
      <c r="BU998"/>
      <c r="BV998"/>
      <c r="BW998"/>
      <c r="BX998"/>
      <c r="BY998" s="8">
        <v>8011</v>
      </c>
      <c r="BZ998" s="9" t="s">
        <v>106</v>
      </c>
    </row>
    <row r="999" spans="1:78" s="7" customFormat="1" hidden="1" x14ac:dyDescent="0.25">
      <c r="A999" s="7" t="str">
        <f t="shared" si="15"/>
        <v>ACNJ*</v>
      </c>
      <c r="B999" s="6" t="s">
        <v>3610</v>
      </c>
      <c r="C999" s="6" t="s">
        <v>3611</v>
      </c>
      <c r="D999" s="6" t="s">
        <v>3612</v>
      </c>
      <c r="E999" s="6" t="s">
        <v>3613</v>
      </c>
      <c r="F999"/>
      <c r="G999"/>
      <c r="H999" s="6" t="s">
        <v>80</v>
      </c>
      <c r="I999"/>
      <c r="J999" s="6" t="s">
        <v>81</v>
      </c>
      <c r="K999" s="6" t="s">
        <v>82</v>
      </c>
      <c r="L999" s="6" t="s">
        <v>156</v>
      </c>
      <c r="M999" s="6" t="s">
        <v>84</v>
      </c>
      <c r="N999" s="6" t="s">
        <v>85</v>
      </c>
      <c r="O999" s="6" t="s">
        <v>157</v>
      </c>
      <c r="P999" s="6" t="s">
        <v>108</v>
      </c>
      <c r="Q999" s="6" t="s">
        <v>109</v>
      </c>
      <c r="R999" s="6" t="s">
        <v>110</v>
      </c>
      <c r="S999" s="6" t="s">
        <v>109</v>
      </c>
      <c r="T999" s="6" t="s">
        <v>110</v>
      </c>
      <c r="U999" s="6" t="s">
        <v>91</v>
      </c>
      <c r="V999" s="6" t="s">
        <v>91</v>
      </c>
      <c r="W999" s="6" t="s">
        <v>80</v>
      </c>
      <c r="X999" s="6" t="s">
        <v>80</v>
      </c>
      <c r="Y999" s="6" t="s">
        <v>92</v>
      </c>
      <c r="Z999" s="6" t="s">
        <v>80</v>
      </c>
      <c r="AA999" s="6" t="s">
        <v>93</v>
      </c>
      <c r="AB999"/>
      <c r="AC999"/>
      <c r="AD999"/>
      <c r="AE999" t="str">
        <f>VLOOKUP(E999,'Synthèse ventes'!$A$5:$C$2461,3,0)</f>
        <v>Plat WYMAN 508 x 254</v>
      </c>
      <c r="AF999" t="str">
        <f>VLOOKUP(E999,'Synthèse ventes'!$A$5:$C$2461,2,0)</f>
        <v>WYMAN</v>
      </c>
      <c r="AG999"/>
      <c r="AH999"/>
      <c r="AI999"/>
      <c r="AJ999"/>
      <c r="AK999" s="6" t="s">
        <v>92</v>
      </c>
      <c r="AL999" s="6" t="s">
        <v>3614</v>
      </c>
      <c r="AM999" s="6" t="s">
        <v>95</v>
      </c>
      <c r="AN999" s="6" t="s">
        <v>1418</v>
      </c>
      <c r="AO999" s="6" t="s">
        <v>380</v>
      </c>
      <c r="AP999" s="6" t="s">
        <v>80</v>
      </c>
      <c r="AQ999" s="6" t="s">
        <v>80</v>
      </c>
      <c r="AR999" s="6" t="s">
        <v>2948</v>
      </c>
      <c r="AS999" s="6" t="s">
        <v>573</v>
      </c>
      <c r="AT999"/>
      <c r="AU999" s="6" t="s">
        <v>80</v>
      </c>
      <c r="AV999" s="6" t="s">
        <v>100</v>
      </c>
      <c r="AW999"/>
      <c r="AX999"/>
      <c r="AY999"/>
      <c r="AZ999"/>
      <c r="BA999"/>
      <c r="BB999"/>
      <c r="BC999"/>
      <c r="BD999" s="6" t="s">
        <v>3615</v>
      </c>
      <c r="BE999" s="7" t="s">
        <v>102</v>
      </c>
      <c r="BG999" s="7" t="s">
        <v>103</v>
      </c>
      <c r="BH999" s="7">
        <v>2017</v>
      </c>
      <c r="BI999" s="7" t="s">
        <v>104</v>
      </c>
      <c r="BJ999" s="7" t="s">
        <v>105</v>
      </c>
      <c r="BK999" s="7" t="s">
        <v>105</v>
      </c>
      <c r="BL999" s="7" t="s">
        <v>103</v>
      </c>
      <c r="BN999"/>
      <c r="BO999"/>
      <c r="BP999"/>
      <c r="BQ999"/>
      <c r="BR999"/>
      <c r="BS999"/>
      <c r="BT999"/>
      <c r="BU999"/>
      <c r="BV999"/>
      <c r="BW999"/>
      <c r="BX999"/>
      <c r="BY999" s="8">
        <v>36260</v>
      </c>
      <c r="BZ999" s="9" t="s">
        <v>106</v>
      </c>
    </row>
    <row r="1000" spans="1:78" s="7" customFormat="1" hidden="1" x14ac:dyDescent="0.25">
      <c r="A1000" s="7" t="str">
        <f t="shared" si="15"/>
        <v>ACNJ*</v>
      </c>
      <c r="B1000" s="6" t="s">
        <v>3616</v>
      </c>
      <c r="C1000" s="6" t="s">
        <v>3617</v>
      </c>
      <c r="D1000" s="6" t="s">
        <v>3612</v>
      </c>
      <c r="E1000" s="6" t="s">
        <v>3613</v>
      </c>
      <c r="F1000"/>
      <c r="G1000"/>
      <c r="H1000" s="6" t="s">
        <v>80</v>
      </c>
      <c r="I1000"/>
      <c r="J1000" s="6" t="s">
        <v>81</v>
      </c>
      <c r="K1000" s="6" t="s">
        <v>82</v>
      </c>
      <c r="L1000" s="6" t="s">
        <v>156</v>
      </c>
      <c r="M1000" s="6" t="s">
        <v>84</v>
      </c>
      <c r="N1000" s="6" t="s">
        <v>85</v>
      </c>
      <c r="O1000" s="6" t="s">
        <v>157</v>
      </c>
      <c r="P1000" s="6" t="s">
        <v>108</v>
      </c>
      <c r="Q1000" s="6" t="s">
        <v>109</v>
      </c>
      <c r="R1000" s="6" t="s">
        <v>110</v>
      </c>
      <c r="S1000" s="6" t="s">
        <v>109</v>
      </c>
      <c r="T1000" s="6" t="s">
        <v>110</v>
      </c>
      <c r="U1000" s="6" t="s">
        <v>91</v>
      </c>
      <c r="V1000" s="6" t="s">
        <v>91</v>
      </c>
      <c r="W1000" s="6" t="s">
        <v>80</v>
      </c>
      <c r="X1000" s="6" t="s">
        <v>80</v>
      </c>
      <c r="Y1000" s="6" t="s">
        <v>92</v>
      </c>
      <c r="Z1000" s="6" t="s">
        <v>80</v>
      </c>
      <c r="AA1000" s="6" t="s">
        <v>93</v>
      </c>
      <c r="AB1000"/>
      <c r="AC1000"/>
      <c r="AD1000"/>
      <c r="AE1000" t="str">
        <f>VLOOKUP(E1000,'Synthèse ventes'!$A$5:$C$2461,3,0)</f>
        <v>Plat WYMAN 508 x 254</v>
      </c>
      <c r="AF1000" t="str">
        <f>VLOOKUP(E1000,'Synthèse ventes'!$A$5:$C$2461,2,0)</f>
        <v>WYMAN</v>
      </c>
      <c r="AG1000"/>
      <c r="AH1000"/>
      <c r="AI1000"/>
      <c r="AJ1000"/>
      <c r="AK1000" s="6" t="s">
        <v>92</v>
      </c>
      <c r="AL1000" s="6" t="s">
        <v>3614</v>
      </c>
      <c r="AM1000" s="6" t="s">
        <v>95</v>
      </c>
      <c r="AN1000" s="6" t="s">
        <v>1418</v>
      </c>
      <c r="AO1000" s="6" t="s">
        <v>376</v>
      </c>
      <c r="AP1000" s="6" t="s">
        <v>80</v>
      </c>
      <c r="AQ1000" s="6" t="s">
        <v>80</v>
      </c>
      <c r="AR1000" s="6" t="s">
        <v>2948</v>
      </c>
      <c r="AS1000" s="6" t="s">
        <v>573</v>
      </c>
      <c r="AT1000"/>
      <c r="AU1000" s="6" t="s">
        <v>80</v>
      </c>
      <c r="AV1000" s="6" t="s">
        <v>100</v>
      </c>
      <c r="AW1000"/>
      <c r="AX1000"/>
      <c r="AY1000"/>
      <c r="AZ1000"/>
      <c r="BA1000"/>
      <c r="BB1000"/>
      <c r="BC1000"/>
      <c r="BD1000" s="6" t="s">
        <v>3615</v>
      </c>
      <c r="BE1000" s="7" t="s">
        <v>102</v>
      </c>
      <c r="BG1000" s="7" t="s">
        <v>103</v>
      </c>
      <c r="BH1000" s="7">
        <v>2017</v>
      </c>
      <c r="BI1000" s="7" t="s">
        <v>104</v>
      </c>
      <c r="BJ1000" s="7" t="s">
        <v>105</v>
      </c>
      <c r="BK1000" s="7" t="s">
        <v>105</v>
      </c>
      <c r="BL1000" s="7" t="s">
        <v>103</v>
      </c>
      <c r="BN1000"/>
      <c r="BO1000"/>
      <c r="BP1000"/>
      <c r="BQ1000"/>
      <c r="BR1000"/>
      <c r="BS1000"/>
      <c r="BT1000"/>
      <c r="BU1000"/>
      <c r="BV1000"/>
      <c r="BW1000"/>
      <c r="BX1000"/>
      <c r="BY1000" s="8">
        <v>54552</v>
      </c>
      <c r="BZ1000" s="9" t="s">
        <v>106</v>
      </c>
    </row>
    <row r="1001" spans="1:78" s="7" customFormat="1" hidden="1" x14ac:dyDescent="0.25">
      <c r="A1001" s="7" t="str">
        <f t="shared" si="15"/>
        <v>ACNJ*</v>
      </c>
      <c r="B1001" s="6" t="s">
        <v>3618</v>
      </c>
      <c r="C1001" s="6" t="s">
        <v>3619</v>
      </c>
      <c r="D1001" s="6" t="s">
        <v>3612</v>
      </c>
      <c r="E1001" s="6" t="s">
        <v>3613</v>
      </c>
      <c r="F1001"/>
      <c r="G1001"/>
      <c r="H1001" s="6" t="s">
        <v>80</v>
      </c>
      <c r="I1001"/>
      <c r="J1001" s="6" t="s">
        <v>81</v>
      </c>
      <c r="K1001" s="6" t="s">
        <v>82</v>
      </c>
      <c r="L1001" s="6" t="s">
        <v>156</v>
      </c>
      <c r="M1001" s="6" t="s">
        <v>84</v>
      </c>
      <c r="N1001" s="6" t="s">
        <v>85</v>
      </c>
      <c r="O1001" s="6" t="s">
        <v>157</v>
      </c>
      <c r="P1001" s="6" t="s">
        <v>108</v>
      </c>
      <c r="Q1001" s="6" t="s">
        <v>109</v>
      </c>
      <c r="R1001" s="6" t="s">
        <v>110</v>
      </c>
      <c r="S1001" s="6" t="s">
        <v>109</v>
      </c>
      <c r="T1001" s="6" t="s">
        <v>110</v>
      </c>
      <c r="U1001" s="6" t="s">
        <v>91</v>
      </c>
      <c r="V1001" s="6" t="s">
        <v>91</v>
      </c>
      <c r="W1001" s="6" t="s">
        <v>80</v>
      </c>
      <c r="X1001" s="6" t="s">
        <v>80</v>
      </c>
      <c r="Y1001" s="6" t="s">
        <v>92</v>
      </c>
      <c r="Z1001" s="6" t="s">
        <v>80</v>
      </c>
      <c r="AA1001" s="6" t="s">
        <v>93</v>
      </c>
      <c r="AB1001"/>
      <c r="AC1001"/>
      <c r="AD1001"/>
      <c r="AE1001" t="str">
        <f>VLOOKUP(E1001,'Synthèse ventes'!$A$5:$C$2461,3,0)</f>
        <v>Plat WYMAN 508 x 254</v>
      </c>
      <c r="AF1001" t="str">
        <f>VLOOKUP(E1001,'Synthèse ventes'!$A$5:$C$2461,2,0)</f>
        <v>WYMAN</v>
      </c>
      <c r="AG1001"/>
      <c r="AH1001"/>
      <c r="AI1001"/>
      <c r="AJ1001"/>
      <c r="AK1001" s="6" t="s">
        <v>92</v>
      </c>
      <c r="AL1001" s="6" t="s">
        <v>3614</v>
      </c>
      <c r="AM1001" s="6" t="s">
        <v>95</v>
      </c>
      <c r="AN1001" s="6" t="s">
        <v>317</v>
      </c>
      <c r="AO1001" s="6" t="s">
        <v>376</v>
      </c>
      <c r="AP1001" s="6" t="s">
        <v>80</v>
      </c>
      <c r="AQ1001" s="6" t="s">
        <v>80</v>
      </c>
      <c r="AR1001" s="6" t="s">
        <v>2948</v>
      </c>
      <c r="AS1001" s="6" t="s">
        <v>573</v>
      </c>
      <c r="AT1001"/>
      <c r="AU1001" s="6" t="s">
        <v>80</v>
      </c>
      <c r="AV1001" s="6" t="s">
        <v>100</v>
      </c>
      <c r="AW1001"/>
      <c r="AX1001"/>
      <c r="AY1001"/>
      <c r="AZ1001"/>
      <c r="BA1001"/>
      <c r="BB1001"/>
      <c r="BC1001"/>
      <c r="BD1001" s="6" t="s">
        <v>3615</v>
      </c>
      <c r="BE1001" s="7" t="s">
        <v>102</v>
      </c>
      <c r="BG1001" s="7" t="s">
        <v>103</v>
      </c>
      <c r="BH1001" s="7">
        <v>2017</v>
      </c>
      <c r="BI1001" s="7" t="s">
        <v>104</v>
      </c>
      <c r="BJ1001" s="7" t="s">
        <v>105</v>
      </c>
      <c r="BK1001" s="7" t="s">
        <v>105</v>
      </c>
      <c r="BL1001" s="7" t="s">
        <v>103</v>
      </c>
      <c r="BN1001"/>
      <c r="BO1001"/>
      <c r="BP1001"/>
      <c r="BQ1001"/>
      <c r="BR1001"/>
      <c r="BS1001"/>
      <c r="BT1001"/>
      <c r="BU1001"/>
      <c r="BV1001"/>
      <c r="BW1001"/>
      <c r="BX1001"/>
      <c r="BY1001" s="8">
        <v>76527</v>
      </c>
      <c r="BZ1001" s="9" t="s">
        <v>106</v>
      </c>
    </row>
    <row r="1002" spans="1:78" s="7" customFormat="1" hidden="1" x14ac:dyDescent="0.25">
      <c r="A1002" s="7" t="str">
        <f t="shared" si="15"/>
        <v>ACHF*</v>
      </c>
      <c r="B1002" s="6" t="s">
        <v>3620</v>
      </c>
      <c r="C1002" s="6" t="s">
        <v>3621</v>
      </c>
      <c r="D1002" s="6" t="s">
        <v>3622</v>
      </c>
      <c r="E1002" s="6" t="s">
        <v>3623</v>
      </c>
      <c r="F1002"/>
      <c r="G1002"/>
      <c r="H1002" s="6" t="s">
        <v>80</v>
      </c>
      <c r="I1002"/>
      <c r="J1002" s="6" t="s">
        <v>81</v>
      </c>
      <c r="K1002" s="6" t="s">
        <v>82</v>
      </c>
      <c r="L1002" s="6" t="s">
        <v>156</v>
      </c>
      <c r="M1002" s="6" t="s">
        <v>84</v>
      </c>
      <c r="N1002" s="6" t="s">
        <v>85</v>
      </c>
      <c r="O1002" s="6" t="s">
        <v>157</v>
      </c>
      <c r="P1002" s="6" t="s">
        <v>108</v>
      </c>
      <c r="Q1002" s="6" t="s">
        <v>109</v>
      </c>
      <c r="R1002" s="6" t="s">
        <v>110</v>
      </c>
      <c r="S1002" s="6" t="s">
        <v>109</v>
      </c>
      <c r="T1002" s="6" t="s">
        <v>110</v>
      </c>
      <c r="U1002" s="6" t="s">
        <v>91</v>
      </c>
      <c r="V1002" s="6" t="s">
        <v>91</v>
      </c>
      <c r="W1002" s="6" t="s">
        <v>80</v>
      </c>
      <c r="X1002" s="6" t="s">
        <v>80</v>
      </c>
      <c r="Y1002" s="6" t="s">
        <v>92</v>
      </c>
      <c r="Z1002" s="6" t="s">
        <v>80</v>
      </c>
      <c r="AA1002" s="6" t="s">
        <v>93</v>
      </c>
      <c r="AB1002"/>
      <c r="AC1002"/>
      <c r="AD1002"/>
      <c r="AE1002" t="str">
        <f>VLOOKUP(E1002,'Synthèse ventes'!$A$5:$C$2461,3,0)</f>
        <v>Rond Ø240 x 510 Kg</v>
      </c>
      <c r="AF1002" t="str">
        <f>VLOOKUP(E1002,'Synthèse ventes'!$A$5:$C$2461,2,0)</f>
        <v>AD ANCIZES</v>
      </c>
      <c r="AG1002"/>
      <c r="AH1002"/>
      <c r="AI1002"/>
      <c r="AJ1002"/>
      <c r="AK1002" s="6" t="s">
        <v>80</v>
      </c>
      <c r="AL1002" s="6" t="s">
        <v>3624</v>
      </c>
      <c r="AM1002" s="6" t="s">
        <v>95</v>
      </c>
      <c r="AN1002" s="6" t="s">
        <v>145</v>
      </c>
      <c r="AO1002" s="6" t="s">
        <v>400</v>
      </c>
      <c r="AP1002" s="6" t="s">
        <v>80</v>
      </c>
      <c r="AQ1002" s="6" t="s">
        <v>80</v>
      </c>
      <c r="AR1002" s="6" t="s">
        <v>627</v>
      </c>
      <c r="AS1002" s="6" t="s">
        <v>235</v>
      </c>
      <c r="AT1002"/>
      <c r="AU1002" s="6" t="s">
        <v>80</v>
      </c>
      <c r="AV1002" s="6" t="s">
        <v>100</v>
      </c>
      <c r="AW1002"/>
      <c r="AX1002"/>
      <c r="AY1002"/>
      <c r="AZ1002"/>
      <c r="BA1002"/>
      <c r="BB1002"/>
      <c r="BC1002"/>
      <c r="BD1002" s="6" t="s">
        <v>3615</v>
      </c>
      <c r="BE1002" s="7" t="s">
        <v>102</v>
      </c>
      <c r="BG1002" s="7" t="s">
        <v>103</v>
      </c>
      <c r="BH1002" s="7">
        <v>2017</v>
      </c>
      <c r="BI1002" s="7" t="s">
        <v>104</v>
      </c>
      <c r="BJ1002" s="7" t="s">
        <v>105</v>
      </c>
      <c r="BK1002" s="7" t="s">
        <v>105</v>
      </c>
      <c r="BL1002" s="7" t="s">
        <v>103</v>
      </c>
      <c r="BN1002"/>
      <c r="BO1002"/>
      <c r="BP1002"/>
      <c r="BQ1002"/>
      <c r="BR1002"/>
      <c r="BS1002"/>
      <c r="BT1002"/>
      <c r="BU1002"/>
      <c r="BV1002"/>
      <c r="BW1002"/>
      <c r="BX1002"/>
      <c r="BY1002" s="8">
        <v>83162</v>
      </c>
      <c r="BZ1002" s="9" t="s">
        <v>106</v>
      </c>
    </row>
    <row r="1003" spans="1:78" s="7" customFormat="1" hidden="1" x14ac:dyDescent="0.25">
      <c r="A1003" s="7" t="str">
        <f t="shared" si="15"/>
        <v>ACHF*</v>
      </c>
      <c r="B1003" s="6" t="s">
        <v>3625</v>
      </c>
      <c r="C1003" s="6" t="s">
        <v>3626</v>
      </c>
      <c r="D1003" s="6" t="s">
        <v>3622</v>
      </c>
      <c r="E1003" s="6" t="s">
        <v>3623</v>
      </c>
      <c r="F1003"/>
      <c r="G1003"/>
      <c r="H1003" s="6" t="s">
        <v>80</v>
      </c>
      <c r="I1003"/>
      <c r="J1003" s="6" t="s">
        <v>81</v>
      </c>
      <c r="K1003" s="6" t="s">
        <v>82</v>
      </c>
      <c r="L1003" s="6" t="s">
        <v>156</v>
      </c>
      <c r="M1003" s="6" t="s">
        <v>84</v>
      </c>
      <c r="N1003" s="6" t="s">
        <v>85</v>
      </c>
      <c r="O1003" s="6" t="s">
        <v>157</v>
      </c>
      <c r="P1003" s="6" t="s">
        <v>108</v>
      </c>
      <c r="Q1003" s="6" t="s">
        <v>109</v>
      </c>
      <c r="R1003" s="6" t="s">
        <v>110</v>
      </c>
      <c r="S1003" s="6" t="s">
        <v>109</v>
      </c>
      <c r="T1003" s="6" t="s">
        <v>110</v>
      </c>
      <c r="U1003" s="6" t="s">
        <v>91</v>
      </c>
      <c r="V1003" s="6" t="s">
        <v>91</v>
      </c>
      <c r="W1003" s="6" t="s">
        <v>80</v>
      </c>
      <c r="X1003" s="6" t="s">
        <v>80</v>
      </c>
      <c r="Y1003" s="6" t="s">
        <v>92</v>
      </c>
      <c r="Z1003" s="6" t="s">
        <v>80</v>
      </c>
      <c r="AA1003" s="6" t="s">
        <v>93</v>
      </c>
      <c r="AB1003"/>
      <c r="AC1003"/>
      <c r="AD1003"/>
      <c r="AE1003" t="str">
        <f>VLOOKUP(E1003,'Synthèse ventes'!$A$5:$C$2461,3,0)</f>
        <v>Rond Ø240 x 510 Kg</v>
      </c>
      <c r="AF1003" t="str">
        <f>VLOOKUP(E1003,'Synthèse ventes'!$A$5:$C$2461,2,0)</f>
        <v>AD ANCIZES</v>
      </c>
      <c r="AG1003"/>
      <c r="AH1003"/>
      <c r="AI1003"/>
      <c r="AJ1003"/>
      <c r="AK1003" s="6" t="s">
        <v>80</v>
      </c>
      <c r="AL1003" s="6" t="s">
        <v>3624</v>
      </c>
      <c r="AM1003" s="6" t="s">
        <v>95</v>
      </c>
      <c r="AN1003" s="6" t="s">
        <v>234</v>
      </c>
      <c r="AO1003" s="6" t="s">
        <v>510</v>
      </c>
      <c r="AP1003" s="6" t="s">
        <v>80</v>
      </c>
      <c r="AQ1003" s="6" t="s">
        <v>80</v>
      </c>
      <c r="AR1003" s="6" t="s">
        <v>627</v>
      </c>
      <c r="AS1003" s="6" t="s">
        <v>235</v>
      </c>
      <c r="AT1003"/>
      <c r="AU1003" s="6" t="s">
        <v>80</v>
      </c>
      <c r="AV1003" s="6" t="s">
        <v>100</v>
      </c>
      <c r="AW1003"/>
      <c r="AX1003"/>
      <c r="AY1003"/>
      <c r="AZ1003"/>
      <c r="BA1003"/>
      <c r="BB1003"/>
      <c r="BC1003"/>
      <c r="BD1003" s="6" t="s">
        <v>3615</v>
      </c>
      <c r="BE1003" s="7" t="s">
        <v>102</v>
      </c>
      <c r="BG1003" s="7" t="s">
        <v>103</v>
      </c>
      <c r="BH1003" s="7">
        <v>2017</v>
      </c>
      <c r="BI1003" s="7" t="s">
        <v>104</v>
      </c>
      <c r="BJ1003" s="7" t="s">
        <v>105</v>
      </c>
      <c r="BK1003" s="7" t="s">
        <v>105</v>
      </c>
      <c r="BL1003" s="7" t="s">
        <v>103</v>
      </c>
      <c r="BN1003"/>
      <c r="BO1003"/>
      <c r="BP1003"/>
      <c r="BQ1003"/>
      <c r="BR1003"/>
      <c r="BS1003"/>
      <c r="BT1003"/>
      <c r="BU1003"/>
      <c r="BV1003"/>
      <c r="BW1003"/>
      <c r="BX1003"/>
      <c r="BY1003" s="8">
        <v>3210</v>
      </c>
      <c r="BZ1003" s="9" t="s">
        <v>106</v>
      </c>
    </row>
    <row r="1004" spans="1:78" s="7" customFormat="1" hidden="1" x14ac:dyDescent="0.25">
      <c r="A1004" s="7" t="str">
        <f t="shared" si="15"/>
        <v>ACSD*</v>
      </c>
      <c r="B1004" s="6" t="s">
        <v>3627</v>
      </c>
      <c r="C1004" s="6" t="s">
        <v>3628</v>
      </c>
      <c r="D1004" s="6" t="s">
        <v>3629</v>
      </c>
      <c r="E1004" s="6" t="s">
        <v>3630</v>
      </c>
      <c r="F1004"/>
      <c r="G1004"/>
      <c r="H1004" s="6" t="s">
        <v>80</v>
      </c>
      <c r="I1004"/>
      <c r="J1004" s="6" t="s">
        <v>81</v>
      </c>
      <c r="K1004" s="6" t="s">
        <v>82</v>
      </c>
      <c r="L1004" s="6" t="s">
        <v>156</v>
      </c>
      <c r="M1004" s="6" t="s">
        <v>84</v>
      </c>
      <c r="N1004" s="6" t="s">
        <v>85</v>
      </c>
      <c r="O1004" s="6" t="s">
        <v>157</v>
      </c>
      <c r="P1004" s="6" t="s">
        <v>108</v>
      </c>
      <c r="Q1004" s="6" t="s">
        <v>109</v>
      </c>
      <c r="R1004" s="6" t="s">
        <v>110</v>
      </c>
      <c r="S1004" s="6" t="s">
        <v>109</v>
      </c>
      <c r="T1004" s="6" t="s">
        <v>110</v>
      </c>
      <c r="U1004" s="6" t="s">
        <v>91</v>
      </c>
      <c r="V1004" s="6" t="s">
        <v>91</v>
      </c>
      <c r="W1004" s="6" t="s">
        <v>80</v>
      </c>
      <c r="X1004" s="6" t="s">
        <v>80</v>
      </c>
      <c r="Y1004" s="6" t="s">
        <v>92</v>
      </c>
      <c r="Z1004" s="6" t="s">
        <v>80</v>
      </c>
      <c r="AA1004" s="6" t="s">
        <v>93</v>
      </c>
      <c r="AB1004"/>
      <c r="AC1004"/>
      <c r="AD1004"/>
      <c r="AE1004" t="str">
        <f>VLOOKUP(E1004,'Synthèse ventes'!$A$5:$C$2461,3,0)</f>
        <v>Rond Ø250 OTTO FUCHS X 114,32Kg</v>
      </c>
      <c r="AF1004" t="str">
        <f>VLOOKUP(E1004,'Synthèse ventes'!$A$5:$C$2461,2,0)</f>
        <v>OTTO F.</v>
      </c>
      <c r="AG1004"/>
      <c r="AH1004"/>
      <c r="AI1004"/>
      <c r="AJ1004"/>
      <c r="AK1004" s="6" t="s">
        <v>80</v>
      </c>
      <c r="AL1004" s="6" t="s">
        <v>3631</v>
      </c>
      <c r="AM1004" s="6" t="s">
        <v>95</v>
      </c>
      <c r="AN1004" s="6" t="s">
        <v>145</v>
      </c>
      <c r="AO1004" s="6" t="s">
        <v>166</v>
      </c>
      <c r="AP1004" s="6" t="s">
        <v>80</v>
      </c>
      <c r="AQ1004" s="6" t="s">
        <v>80</v>
      </c>
      <c r="AR1004" s="6" t="s">
        <v>1124</v>
      </c>
      <c r="AS1004" s="6" t="s">
        <v>213</v>
      </c>
      <c r="AT1004"/>
      <c r="AU1004" s="6" t="s">
        <v>80</v>
      </c>
      <c r="AV1004" s="6" t="s">
        <v>100</v>
      </c>
      <c r="AW1004"/>
      <c r="AX1004"/>
      <c r="AY1004"/>
      <c r="AZ1004"/>
      <c r="BA1004"/>
      <c r="BB1004"/>
      <c r="BC1004"/>
      <c r="BD1004" s="6" t="s">
        <v>3615</v>
      </c>
      <c r="BE1004" s="7" t="s">
        <v>102</v>
      </c>
      <c r="BG1004" s="7" t="s">
        <v>103</v>
      </c>
      <c r="BH1004" s="7">
        <v>2017</v>
      </c>
      <c r="BI1004" s="7" t="s">
        <v>104</v>
      </c>
      <c r="BJ1004" s="7" t="s">
        <v>105</v>
      </c>
      <c r="BK1004" s="7" t="s">
        <v>105</v>
      </c>
      <c r="BL1004" s="7" t="s">
        <v>103</v>
      </c>
      <c r="BN1004"/>
      <c r="BO1004"/>
      <c r="BP1004"/>
      <c r="BQ1004"/>
      <c r="BR1004"/>
      <c r="BS1004"/>
      <c r="BT1004"/>
      <c r="BU1004"/>
      <c r="BV1004"/>
      <c r="BW1004"/>
      <c r="BX1004"/>
      <c r="BY1004" s="8">
        <v>32207</v>
      </c>
      <c r="BZ1004" s="9" t="s">
        <v>106</v>
      </c>
    </row>
    <row r="1005" spans="1:78" s="7" customFormat="1" hidden="1" x14ac:dyDescent="0.25">
      <c r="A1005" s="7" t="str">
        <f t="shared" si="15"/>
        <v>ACSD*</v>
      </c>
      <c r="B1005" s="6" t="s">
        <v>3632</v>
      </c>
      <c r="C1005" s="6" t="s">
        <v>3633</v>
      </c>
      <c r="D1005" s="6" t="s">
        <v>3629</v>
      </c>
      <c r="E1005" s="6" t="s">
        <v>3630</v>
      </c>
      <c r="F1005"/>
      <c r="G1005"/>
      <c r="H1005" s="6" t="s">
        <v>80</v>
      </c>
      <c r="I1005"/>
      <c r="J1005" s="6" t="s">
        <v>81</v>
      </c>
      <c r="K1005" s="6" t="s">
        <v>82</v>
      </c>
      <c r="L1005" s="6" t="s">
        <v>156</v>
      </c>
      <c r="M1005" s="6" t="s">
        <v>84</v>
      </c>
      <c r="N1005" s="6" t="s">
        <v>85</v>
      </c>
      <c r="O1005" s="6" t="s">
        <v>157</v>
      </c>
      <c r="P1005" s="6" t="s">
        <v>108</v>
      </c>
      <c r="Q1005" s="6" t="s">
        <v>109</v>
      </c>
      <c r="R1005" s="6" t="s">
        <v>110</v>
      </c>
      <c r="S1005" s="6" t="s">
        <v>109</v>
      </c>
      <c r="T1005" s="6" t="s">
        <v>110</v>
      </c>
      <c r="U1005" s="6" t="s">
        <v>91</v>
      </c>
      <c r="V1005" s="6" t="s">
        <v>91</v>
      </c>
      <c r="W1005" s="6" t="s">
        <v>80</v>
      </c>
      <c r="X1005" s="6" t="s">
        <v>80</v>
      </c>
      <c r="Y1005" s="6" t="s">
        <v>92</v>
      </c>
      <c r="Z1005" s="6" t="s">
        <v>80</v>
      </c>
      <c r="AA1005" s="6" t="s">
        <v>93</v>
      </c>
      <c r="AB1005"/>
      <c r="AC1005"/>
      <c r="AD1005"/>
      <c r="AE1005" t="str">
        <f>VLOOKUP(E1005,'Synthèse ventes'!$A$5:$C$2461,3,0)</f>
        <v>Rond Ø250 OTTO FUCHS X 114,32Kg</v>
      </c>
      <c r="AF1005" t="str">
        <f>VLOOKUP(E1005,'Synthèse ventes'!$A$5:$C$2461,2,0)</f>
        <v>OTTO F.</v>
      </c>
      <c r="AG1005"/>
      <c r="AH1005"/>
      <c r="AI1005"/>
      <c r="AJ1005"/>
      <c r="AK1005" s="6" t="s">
        <v>80</v>
      </c>
      <c r="AL1005" s="6" t="s">
        <v>3631</v>
      </c>
      <c r="AM1005" s="6" t="s">
        <v>95</v>
      </c>
      <c r="AN1005" s="6" t="s">
        <v>145</v>
      </c>
      <c r="AO1005" s="6" t="s">
        <v>3433</v>
      </c>
      <c r="AP1005" s="6" t="s">
        <v>80</v>
      </c>
      <c r="AQ1005" s="6" t="s">
        <v>80</v>
      </c>
      <c r="AR1005" s="6" t="s">
        <v>1124</v>
      </c>
      <c r="AS1005" s="6" t="s">
        <v>213</v>
      </c>
      <c r="AT1005"/>
      <c r="AU1005" s="6" t="s">
        <v>80</v>
      </c>
      <c r="AV1005" s="6" t="s">
        <v>100</v>
      </c>
      <c r="AW1005"/>
      <c r="AX1005"/>
      <c r="AY1005"/>
      <c r="AZ1005"/>
      <c r="BA1005"/>
      <c r="BB1005"/>
      <c r="BC1005"/>
      <c r="BD1005" s="6" t="s">
        <v>3615</v>
      </c>
      <c r="BE1005" s="7" t="s">
        <v>102</v>
      </c>
      <c r="BG1005" s="7" t="s">
        <v>103</v>
      </c>
      <c r="BH1005" s="7">
        <v>2017</v>
      </c>
      <c r="BI1005" s="7" t="s">
        <v>104</v>
      </c>
      <c r="BJ1005" s="7" t="s">
        <v>105</v>
      </c>
      <c r="BK1005" s="7" t="s">
        <v>105</v>
      </c>
      <c r="BL1005" s="7" t="s">
        <v>103</v>
      </c>
      <c r="BN1005"/>
      <c r="BO1005"/>
      <c r="BP1005"/>
      <c r="BQ1005"/>
      <c r="BR1005"/>
      <c r="BS1005"/>
      <c r="BT1005"/>
      <c r="BU1005"/>
      <c r="BV1005"/>
      <c r="BW1005"/>
      <c r="BX1005"/>
      <c r="BY1005" s="8">
        <v>99890</v>
      </c>
      <c r="BZ1005" s="9" t="s">
        <v>106</v>
      </c>
    </row>
    <row r="1006" spans="1:78" s="7" customFormat="1" hidden="1" x14ac:dyDescent="0.25">
      <c r="A1006" s="7" t="str">
        <f t="shared" si="15"/>
        <v>ACSD*</v>
      </c>
      <c r="B1006" s="6" t="s">
        <v>3634</v>
      </c>
      <c r="C1006" s="6" t="s">
        <v>3635</v>
      </c>
      <c r="D1006" s="6" t="s">
        <v>3629</v>
      </c>
      <c r="E1006" s="6" t="s">
        <v>3630</v>
      </c>
      <c r="F1006"/>
      <c r="G1006"/>
      <c r="H1006" s="6" t="s">
        <v>80</v>
      </c>
      <c r="I1006"/>
      <c r="J1006" s="6" t="s">
        <v>81</v>
      </c>
      <c r="K1006" s="6" t="s">
        <v>82</v>
      </c>
      <c r="L1006" s="6" t="s">
        <v>156</v>
      </c>
      <c r="M1006" s="6" t="s">
        <v>84</v>
      </c>
      <c r="N1006" s="6" t="s">
        <v>85</v>
      </c>
      <c r="O1006" s="6" t="s">
        <v>157</v>
      </c>
      <c r="P1006" s="6" t="s">
        <v>108</v>
      </c>
      <c r="Q1006" s="6" t="s">
        <v>110</v>
      </c>
      <c r="R1006" s="6" t="s">
        <v>110</v>
      </c>
      <c r="S1006"/>
      <c r="T1006"/>
      <c r="U1006" s="6" t="s">
        <v>91</v>
      </c>
      <c r="V1006" s="6" t="s">
        <v>91</v>
      </c>
      <c r="W1006" s="6" t="s">
        <v>80</v>
      </c>
      <c r="X1006" s="6" t="s">
        <v>80</v>
      </c>
      <c r="Y1006" s="6" t="s">
        <v>92</v>
      </c>
      <c r="Z1006" s="6" t="s">
        <v>80</v>
      </c>
      <c r="AA1006" s="6" t="s">
        <v>80</v>
      </c>
      <c r="AB1006"/>
      <c r="AC1006"/>
      <c r="AD1006"/>
      <c r="AE1006" t="str">
        <f>VLOOKUP(E1006,'Synthèse ventes'!$A$5:$C$2461,3,0)</f>
        <v>Rond Ø250 OTTO FUCHS X 114,32Kg</v>
      </c>
      <c r="AF1006" t="str">
        <f>VLOOKUP(E1006,'Synthèse ventes'!$A$5:$C$2461,2,0)</f>
        <v>OTTO F.</v>
      </c>
      <c r="AG1006"/>
      <c r="AH1006"/>
      <c r="AI1006"/>
      <c r="AJ1006"/>
      <c r="AK1006" s="6" t="s">
        <v>80</v>
      </c>
      <c r="AL1006" s="6" t="s">
        <v>3631</v>
      </c>
      <c r="AM1006" s="6" t="s">
        <v>95</v>
      </c>
      <c r="AN1006" s="6" t="s">
        <v>145</v>
      </c>
      <c r="AO1006" s="6" t="s">
        <v>3436</v>
      </c>
      <c r="AP1006" s="6" t="s">
        <v>80</v>
      </c>
      <c r="AQ1006" s="6" t="s">
        <v>80</v>
      </c>
      <c r="AR1006" s="6" t="s">
        <v>1124</v>
      </c>
      <c r="AS1006" s="6" t="s">
        <v>213</v>
      </c>
      <c r="AT1006"/>
      <c r="AU1006" s="6" t="s">
        <v>80</v>
      </c>
      <c r="AV1006" s="6" t="s">
        <v>100</v>
      </c>
      <c r="AW1006"/>
      <c r="AX1006"/>
      <c r="AY1006"/>
      <c r="AZ1006"/>
      <c r="BA1006"/>
      <c r="BB1006"/>
      <c r="BC1006"/>
      <c r="BD1006" s="6" t="s">
        <v>3615</v>
      </c>
      <c r="BE1006" s="7" t="s">
        <v>102</v>
      </c>
      <c r="BG1006" s="7" t="s">
        <v>103</v>
      </c>
      <c r="BH1006" s="7">
        <v>2017</v>
      </c>
      <c r="BI1006" s="7" t="s">
        <v>104</v>
      </c>
      <c r="BJ1006" s="7" t="s">
        <v>105</v>
      </c>
      <c r="BK1006" s="7" t="s">
        <v>105</v>
      </c>
      <c r="BL1006" s="7" t="s">
        <v>103</v>
      </c>
      <c r="BN1006"/>
      <c r="BO1006"/>
      <c r="BP1006"/>
      <c r="BQ1006"/>
      <c r="BR1006"/>
      <c r="BS1006"/>
      <c r="BT1006"/>
      <c r="BU1006"/>
      <c r="BV1006"/>
      <c r="BW1006"/>
      <c r="BX1006"/>
      <c r="BY1006" s="8">
        <v>89152</v>
      </c>
      <c r="BZ1006" s="9" t="s">
        <v>106</v>
      </c>
    </row>
    <row r="1007" spans="1:78" s="7" customFormat="1" hidden="1" x14ac:dyDescent="0.25">
      <c r="A1007" s="7" t="str">
        <f t="shared" si="15"/>
        <v>ACSD*</v>
      </c>
      <c r="B1007" s="6" t="s">
        <v>3636</v>
      </c>
      <c r="C1007" s="6" t="s">
        <v>3637</v>
      </c>
      <c r="D1007" s="6" t="s">
        <v>3629</v>
      </c>
      <c r="E1007" s="6" t="s">
        <v>3630</v>
      </c>
      <c r="F1007"/>
      <c r="G1007"/>
      <c r="H1007" s="6" t="s">
        <v>80</v>
      </c>
      <c r="I1007"/>
      <c r="J1007" s="6" t="s">
        <v>81</v>
      </c>
      <c r="K1007" s="6" t="s">
        <v>82</v>
      </c>
      <c r="L1007" s="6" t="s">
        <v>156</v>
      </c>
      <c r="M1007" s="6" t="s">
        <v>84</v>
      </c>
      <c r="N1007" s="6" t="s">
        <v>85</v>
      </c>
      <c r="O1007" s="6" t="s">
        <v>157</v>
      </c>
      <c r="P1007" s="6" t="s">
        <v>108</v>
      </c>
      <c r="Q1007" s="6" t="s">
        <v>110</v>
      </c>
      <c r="R1007" s="6" t="s">
        <v>110</v>
      </c>
      <c r="S1007"/>
      <c r="T1007"/>
      <c r="U1007" s="6" t="s">
        <v>91</v>
      </c>
      <c r="V1007" s="6" t="s">
        <v>91</v>
      </c>
      <c r="W1007" s="6" t="s">
        <v>80</v>
      </c>
      <c r="X1007" s="6" t="s">
        <v>80</v>
      </c>
      <c r="Y1007" s="6" t="s">
        <v>92</v>
      </c>
      <c r="Z1007" s="6" t="s">
        <v>80</v>
      </c>
      <c r="AA1007" s="6" t="s">
        <v>80</v>
      </c>
      <c r="AB1007"/>
      <c r="AC1007"/>
      <c r="AD1007"/>
      <c r="AE1007" t="str">
        <f>VLOOKUP(E1007,'Synthèse ventes'!$A$5:$C$2461,3,0)</f>
        <v>Rond Ø250 OTTO FUCHS X 114,32Kg</v>
      </c>
      <c r="AF1007" t="str">
        <f>VLOOKUP(E1007,'Synthèse ventes'!$A$5:$C$2461,2,0)</f>
        <v>OTTO F.</v>
      </c>
      <c r="AG1007"/>
      <c r="AH1007"/>
      <c r="AI1007"/>
      <c r="AJ1007"/>
      <c r="AK1007" s="6" t="s">
        <v>80</v>
      </c>
      <c r="AL1007" s="6" t="s">
        <v>3631</v>
      </c>
      <c r="AM1007" s="6" t="s">
        <v>95</v>
      </c>
      <c r="AN1007" s="6" t="s">
        <v>145</v>
      </c>
      <c r="AO1007" s="6" t="s">
        <v>3439</v>
      </c>
      <c r="AP1007" s="6" t="s">
        <v>80</v>
      </c>
      <c r="AQ1007" s="6" t="s">
        <v>80</v>
      </c>
      <c r="AR1007" s="6" t="s">
        <v>1124</v>
      </c>
      <c r="AS1007" s="6" t="s">
        <v>213</v>
      </c>
      <c r="AT1007"/>
      <c r="AU1007" s="6" t="s">
        <v>80</v>
      </c>
      <c r="AV1007" s="6" t="s">
        <v>100</v>
      </c>
      <c r="AW1007"/>
      <c r="AX1007"/>
      <c r="AY1007"/>
      <c r="AZ1007"/>
      <c r="BA1007"/>
      <c r="BB1007"/>
      <c r="BC1007"/>
      <c r="BD1007" s="6" t="s">
        <v>3615</v>
      </c>
      <c r="BE1007" s="7" t="s">
        <v>102</v>
      </c>
      <c r="BG1007" s="7" t="s">
        <v>103</v>
      </c>
      <c r="BH1007" s="7">
        <v>2017</v>
      </c>
      <c r="BI1007" s="7" t="s">
        <v>104</v>
      </c>
      <c r="BJ1007" s="7" t="s">
        <v>105</v>
      </c>
      <c r="BK1007" s="7" t="s">
        <v>105</v>
      </c>
      <c r="BL1007" s="7" t="s">
        <v>103</v>
      </c>
      <c r="BN1007"/>
      <c r="BO1007"/>
      <c r="BP1007"/>
      <c r="BQ1007"/>
      <c r="BR1007"/>
      <c r="BS1007"/>
      <c r="BT1007"/>
      <c r="BU1007"/>
      <c r="BV1007"/>
      <c r="BW1007"/>
      <c r="BX1007"/>
      <c r="BY1007" s="8">
        <v>101809</v>
      </c>
      <c r="BZ1007" s="9" t="s">
        <v>106</v>
      </c>
    </row>
    <row r="1008" spans="1:78" s="7" customFormat="1" hidden="1" x14ac:dyDescent="0.25">
      <c r="A1008" s="7" t="str">
        <f t="shared" si="15"/>
        <v>ACSD*</v>
      </c>
      <c r="B1008" s="6" t="s">
        <v>3638</v>
      </c>
      <c r="C1008" s="6" t="s">
        <v>3639</v>
      </c>
      <c r="D1008" s="6" t="s">
        <v>3629</v>
      </c>
      <c r="E1008" s="6" t="s">
        <v>3630</v>
      </c>
      <c r="F1008"/>
      <c r="G1008"/>
      <c r="H1008" s="6" t="s">
        <v>80</v>
      </c>
      <c r="I1008"/>
      <c r="J1008" s="6" t="s">
        <v>81</v>
      </c>
      <c r="K1008" s="6" t="s">
        <v>82</v>
      </c>
      <c r="L1008" s="6" t="s">
        <v>156</v>
      </c>
      <c r="M1008" s="6" t="s">
        <v>84</v>
      </c>
      <c r="N1008" s="6" t="s">
        <v>85</v>
      </c>
      <c r="O1008" s="6" t="s">
        <v>157</v>
      </c>
      <c r="P1008" s="6" t="s">
        <v>108</v>
      </c>
      <c r="Q1008" s="6" t="s">
        <v>110</v>
      </c>
      <c r="R1008" s="6" t="s">
        <v>110</v>
      </c>
      <c r="S1008" s="6" t="s">
        <v>110</v>
      </c>
      <c r="T1008" s="6" t="s">
        <v>109</v>
      </c>
      <c r="U1008" s="6" t="s">
        <v>91</v>
      </c>
      <c r="V1008" s="6" t="s">
        <v>91</v>
      </c>
      <c r="W1008" s="6" t="s">
        <v>80</v>
      </c>
      <c r="X1008" s="6" t="s">
        <v>80</v>
      </c>
      <c r="Y1008" s="6" t="s">
        <v>92</v>
      </c>
      <c r="Z1008" s="6" t="s">
        <v>80</v>
      </c>
      <c r="AA1008" s="6" t="s">
        <v>616</v>
      </c>
      <c r="AB1008"/>
      <c r="AC1008"/>
      <c r="AD1008"/>
      <c r="AE1008" t="str">
        <f>VLOOKUP(E1008,'Synthèse ventes'!$A$5:$C$2461,3,0)</f>
        <v>Rond Ø250 OTTO FUCHS X 114,32Kg</v>
      </c>
      <c r="AF1008" t="str">
        <f>VLOOKUP(E1008,'Synthèse ventes'!$A$5:$C$2461,2,0)</f>
        <v>OTTO F.</v>
      </c>
      <c r="AG1008"/>
      <c r="AH1008"/>
      <c r="AI1008"/>
      <c r="AJ1008"/>
      <c r="AK1008" s="6" t="s">
        <v>80</v>
      </c>
      <c r="AL1008" s="6" t="s">
        <v>3631</v>
      </c>
      <c r="AM1008" s="6" t="s">
        <v>95</v>
      </c>
      <c r="AN1008" s="6" t="s">
        <v>96</v>
      </c>
      <c r="AO1008" s="6" t="s">
        <v>166</v>
      </c>
      <c r="AP1008" s="6" t="s">
        <v>80</v>
      </c>
      <c r="AQ1008" s="6" t="s">
        <v>80</v>
      </c>
      <c r="AR1008" s="6" t="s">
        <v>1124</v>
      </c>
      <c r="AS1008" s="6" t="s">
        <v>213</v>
      </c>
      <c r="AT1008"/>
      <c r="AU1008" s="6" t="s">
        <v>80</v>
      </c>
      <c r="AV1008" s="6" t="s">
        <v>100</v>
      </c>
      <c r="AW1008"/>
      <c r="AX1008"/>
      <c r="AY1008"/>
      <c r="AZ1008"/>
      <c r="BA1008"/>
      <c r="BB1008"/>
      <c r="BC1008"/>
      <c r="BD1008" s="6" t="s">
        <v>3615</v>
      </c>
      <c r="BE1008" s="7" t="s">
        <v>102</v>
      </c>
      <c r="BG1008" s="7" t="s">
        <v>103</v>
      </c>
      <c r="BH1008" s="7">
        <v>2017</v>
      </c>
      <c r="BI1008" s="7" t="s">
        <v>104</v>
      </c>
      <c r="BJ1008" s="7" t="s">
        <v>105</v>
      </c>
      <c r="BK1008" s="7" t="s">
        <v>105</v>
      </c>
      <c r="BL1008" s="7" t="s">
        <v>103</v>
      </c>
      <c r="BN1008"/>
      <c r="BO1008"/>
      <c r="BP1008"/>
      <c r="BQ1008"/>
      <c r="BR1008"/>
      <c r="BS1008"/>
      <c r="BT1008"/>
      <c r="BU1008"/>
      <c r="BV1008"/>
      <c r="BW1008"/>
      <c r="BX1008"/>
      <c r="BY1008" s="8">
        <v>84233</v>
      </c>
      <c r="BZ1008" s="9" t="s">
        <v>106</v>
      </c>
    </row>
    <row r="1009" spans="1:78" s="7" customFormat="1" hidden="1" x14ac:dyDescent="0.25">
      <c r="A1009" s="7" t="str">
        <f t="shared" si="15"/>
        <v>ACSD*</v>
      </c>
      <c r="B1009" s="6" t="s">
        <v>3640</v>
      </c>
      <c r="C1009" s="6" t="s">
        <v>3641</v>
      </c>
      <c r="D1009" s="6" t="s">
        <v>3629</v>
      </c>
      <c r="E1009" s="6" t="s">
        <v>3630</v>
      </c>
      <c r="F1009"/>
      <c r="G1009"/>
      <c r="H1009" s="6" t="s">
        <v>80</v>
      </c>
      <c r="I1009"/>
      <c r="J1009" s="6" t="s">
        <v>81</v>
      </c>
      <c r="K1009" s="6" t="s">
        <v>82</v>
      </c>
      <c r="L1009" s="6" t="s">
        <v>156</v>
      </c>
      <c r="M1009" s="6" t="s">
        <v>84</v>
      </c>
      <c r="N1009" s="6" t="s">
        <v>85</v>
      </c>
      <c r="O1009" s="6" t="s">
        <v>157</v>
      </c>
      <c r="P1009" s="6" t="s">
        <v>108</v>
      </c>
      <c r="Q1009" s="6" t="s">
        <v>110</v>
      </c>
      <c r="R1009" s="6" t="s">
        <v>110</v>
      </c>
      <c r="S1009"/>
      <c r="T1009"/>
      <c r="U1009" s="6" t="s">
        <v>91</v>
      </c>
      <c r="V1009" s="6" t="s">
        <v>91</v>
      </c>
      <c r="W1009" s="6" t="s">
        <v>80</v>
      </c>
      <c r="X1009" s="6" t="s">
        <v>80</v>
      </c>
      <c r="Y1009" s="6" t="s">
        <v>92</v>
      </c>
      <c r="Z1009" s="6" t="s">
        <v>80</v>
      </c>
      <c r="AA1009" s="6" t="s">
        <v>80</v>
      </c>
      <c r="AB1009"/>
      <c r="AC1009"/>
      <c r="AD1009"/>
      <c r="AE1009" t="str">
        <f>VLOOKUP(E1009,'Synthèse ventes'!$A$5:$C$2461,3,0)</f>
        <v>Rond Ø250 OTTO FUCHS X 114,32Kg</v>
      </c>
      <c r="AF1009" t="str">
        <f>VLOOKUP(E1009,'Synthèse ventes'!$A$5:$C$2461,2,0)</f>
        <v>OTTO F.</v>
      </c>
      <c r="AG1009"/>
      <c r="AH1009"/>
      <c r="AI1009"/>
      <c r="AJ1009"/>
      <c r="AK1009" s="6" t="s">
        <v>80</v>
      </c>
      <c r="AL1009" s="6" t="s">
        <v>3631</v>
      </c>
      <c r="AM1009" s="6" t="s">
        <v>95</v>
      </c>
      <c r="AN1009" s="6" t="s">
        <v>96</v>
      </c>
      <c r="AO1009" s="6" t="s">
        <v>3433</v>
      </c>
      <c r="AP1009" s="6" t="s">
        <v>80</v>
      </c>
      <c r="AQ1009" s="6" t="s">
        <v>80</v>
      </c>
      <c r="AR1009" s="6" t="s">
        <v>1124</v>
      </c>
      <c r="AS1009" s="6" t="s">
        <v>213</v>
      </c>
      <c r="AT1009"/>
      <c r="AU1009" s="6" t="s">
        <v>80</v>
      </c>
      <c r="AV1009" s="6" t="s">
        <v>100</v>
      </c>
      <c r="AW1009"/>
      <c r="AX1009"/>
      <c r="AY1009"/>
      <c r="AZ1009"/>
      <c r="BA1009"/>
      <c r="BB1009"/>
      <c r="BC1009"/>
      <c r="BD1009" s="6" t="s">
        <v>3615</v>
      </c>
      <c r="BE1009" s="7" t="s">
        <v>102</v>
      </c>
      <c r="BG1009" s="7" t="s">
        <v>103</v>
      </c>
      <c r="BH1009" s="7">
        <v>2017</v>
      </c>
      <c r="BI1009" s="7" t="s">
        <v>104</v>
      </c>
      <c r="BJ1009" s="7" t="s">
        <v>105</v>
      </c>
      <c r="BK1009" s="7" t="s">
        <v>105</v>
      </c>
      <c r="BL1009" s="7" t="s">
        <v>103</v>
      </c>
      <c r="BN1009"/>
      <c r="BO1009"/>
      <c r="BP1009"/>
      <c r="BQ1009"/>
      <c r="BR1009"/>
      <c r="BS1009"/>
      <c r="BT1009"/>
      <c r="BU1009"/>
      <c r="BV1009"/>
      <c r="BW1009"/>
      <c r="BX1009"/>
      <c r="BY1009" s="8">
        <v>22419</v>
      </c>
      <c r="BZ1009" s="9" t="s">
        <v>106</v>
      </c>
    </row>
    <row r="1010" spans="1:78" s="7" customFormat="1" hidden="1" x14ac:dyDescent="0.25">
      <c r="A1010" s="7" t="str">
        <f t="shared" si="15"/>
        <v>ACSD*</v>
      </c>
      <c r="B1010" s="6" t="s">
        <v>3642</v>
      </c>
      <c r="C1010" s="6" t="s">
        <v>3643</v>
      </c>
      <c r="D1010" s="6" t="s">
        <v>3629</v>
      </c>
      <c r="E1010" s="6" t="s">
        <v>3630</v>
      </c>
      <c r="F1010"/>
      <c r="G1010"/>
      <c r="H1010" s="6" t="s">
        <v>80</v>
      </c>
      <c r="I1010"/>
      <c r="J1010" s="6" t="s">
        <v>81</v>
      </c>
      <c r="K1010" s="6" t="s">
        <v>82</v>
      </c>
      <c r="L1010" s="6" t="s">
        <v>156</v>
      </c>
      <c r="M1010" s="6" t="s">
        <v>84</v>
      </c>
      <c r="N1010" s="6" t="s">
        <v>85</v>
      </c>
      <c r="O1010" s="6" t="s">
        <v>157</v>
      </c>
      <c r="P1010" s="6" t="s">
        <v>108</v>
      </c>
      <c r="Q1010" s="6" t="s">
        <v>110</v>
      </c>
      <c r="R1010" s="6" t="s">
        <v>110</v>
      </c>
      <c r="S1010"/>
      <c r="T1010"/>
      <c r="U1010" s="6" t="s">
        <v>91</v>
      </c>
      <c r="V1010" s="6" t="s">
        <v>91</v>
      </c>
      <c r="W1010" s="6" t="s">
        <v>80</v>
      </c>
      <c r="X1010" s="6" t="s">
        <v>80</v>
      </c>
      <c r="Y1010" s="6" t="s">
        <v>92</v>
      </c>
      <c r="Z1010" s="6" t="s">
        <v>80</v>
      </c>
      <c r="AA1010" s="6" t="s">
        <v>80</v>
      </c>
      <c r="AB1010"/>
      <c r="AC1010"/>
      <c r="AD1010"/>
      <c r="AE1010" t="str">
        <f>VLOOKUP(E1010,'Synthèse ventes'!$A$5:$C$2461,3,0)</f>
        <v>Rond Ø250 OTTO FUCHS X 114,32Kg</v>
      </c>
      <c r="AF1010" t="str">
        <f>VLOOKUP(E1010,'Synthèse ventes'!$A$5:$C$2461,2,0)</f>
        <v>OTTO F.</v>
      </c>
      <c r="AG1010"/>
      <c r="AH1010"/>
      <c r="AI1010"/>
      <c r="AJ1010"/>
      <c r="AK1010" s="6" t="s">
        <v>80</v>
      </c>
      <c r="AL1010" s="6" t="s">
        <v>3631</v>
      </c>
      <c r="AM1010" s="6" t="s">
        <v>95</v>
      </c>
      <c r="AN1010" s="6" t="s">
        <v>96</v>
      </c>
      <c r="AO1010" s="6" t="s">
        <v>3436</v>
      </c>
      <c r="AP1010" s="6" t="s">
        <v>80</v>
      </c>
      <c r="AQ1010" s="6" t="s">
        <v>80</v>
      </c>
      <c r="AR1010" s="6" t="s">
        <v>1124</v>
      </c>
      <c r="AS1010" s="6" t="s">
        <v>213</v>
      </c>
      <c r="AT1010"/>
      <c r="AU1010" s="6" t="s">
        <v>80</v>
      </c>
      <c r="AV1010" s="6" t="s">
        <v>100</v>
      </c>
      <c r="AW1010"/>
      <c r="AX1010"/>
      <c r="AY1010"/>
      <c r="AZ1010"/>
      <c r="BA1010"/>
      <c r="BB1010"/>
      <c r="BC1010"/>
      <c r="BD1010" s="6" t="s">
        <v>3615</v>
      </c>
      <c r="BE1010" s="7" t="s">
        <v>102</v>
      </c>
      <c r="BG1010" s="7" t="s">
        <v>103</v>
      </c>
      <c r="BH1010" s="7">
        <v>2017</v>
      </c>
      <c r="BI1010" s="7" t="s">
        <v>104</v>
      </c>
      <c r="BJ1010" s="7" t="s">
        <v>105</v>
      </c>
      <c r="BK1010" s="7" t="s">
        <v>105</v>
      </c>
      <c r="BL1010" s="7" t="s">
        <v>103</v>
      </c>
      <c r="BN1010"/>
      <c r="BO1010"/>
      <c r="BP1010"/>
      <c r="BQ1010"/>
      <c r="BR1010"/>
      <c r="BS1010"/>
      <c r="BT1010"/>
      <c r="BU1010"/>
      <c r="BV1010"/>
      <c r="BW1010"/>
      <c r="BX1010"/>
      <c r="BY1010" s="8">
        <v>28237</v>
      </c>
      <c r="BZ1010" s="9" t="s">
        <v>106</v>
      </c>
    </row>
    <row r="1011" spans="1:78" s="7" customFormat="1" hidden="1" x14ac:dyDescent="0.25">
      <c r="A1011" s="7" t="str">
        <f t="shared" si="15"/>
        <v>ACSD*</v>
      </c>
      <c r="B1011" s="6" t="s">
        <v>3644</v>
      </c>
      <c r="C1011" s="6" t="s">
        <v>3645</v>
      </c>
      <c r="D1011" s="6" t="s">
        <v>3629</v>
      </c>
      <c r="E1011" s="6" t="s">
        <v>3630</v>
      </c>
      <c r="F1011"/>
      <c r="G1011"/>
      <c r="H1011" s="6" t="s">
        <v>80</v>
      </c>
      <c r="I1011"/>
      <c r="J1011" s="6" t="s">
        <v>81</v>
      </c>
      <c r="K1011" s="6" t="s">
        <v>82</v>
      </c>
      <c r="L1011" s="6" t="s">
        <v>156</v>
      </c>
      <c r="M1011" s="6" t="s">
        <v>84</v>
      </c>
      <c r="N1011" s="6" t="s">
        <v>85</v>
      </c>
      <c r="O1011" s="6" t="s">
        <v>157</v>
      </c>
      <c r="P1011" s="6" t="s">
        <v>108</v>
      </c>
      <c r="Q1011" s="6" t="s">
        <v>110</v>
      </c>
      <c r="R1011" s="6" t="s">
        <v>110</v>
      </c>
      <c r="S1011"/>
      <c r="T1011"/>
      <c r="U1011" s="6" t="s">
        <v>91</v>
      </c>
      <c r="V1011" s="6" t="s">
        <v>91</v>
      </c>
      <c r="W1011" s="6" t="s">
        <v>80</v>
      </c>
      <c r="X1011" s="6" t="s">
        <v>80</v>
      </c>
      <c r="Y1011" s="6" t="s">
        <v>92</v>
      </c>
      <c r="Z1011" s="6" t="s">
        <v>80</v>
      </c>
      <c r="AA1011" s="6" t="s">
        <v>80</v>
      </c>
      <c r="AB1011"/>
      <c r="AC1011"/>
      <c r="AD1011"/>
      <c r="AE1011" t="str">
        <f>VLOOKUP(E1011,'Synthèse ventes'!$A$5:$C$2461,3,0)</f>
        <v>Rond Ø250 OTTO FUCHS X 114,32Kg</v>
      </c>
      <c r="AF1011" t="str">
        <f>VLOOKUP(E1011,'Synthèse ventes'!$A$5:$C$2461,2,0)</f>
        <v>OTTO F.</v>
      </c>
      <c r="AG1011"/>
      <c r="AH1011"/>
      <c r="AI1011"/>
      <c r="AJ1011"/>
      <c r="AK1011" s="6" t="s">
        <v>80</v>
      </c>
      <c r="AL1011" s="6" t="s">
        <v>3631</v>
      </c>
      <c r="AM1011" s="6" t="s">
        <v>95</v>
      </c>
      <c r="AN1011" s="6" t="s">
        <v>96</v>
      </c>
      <c r="AO1011" s="6" t="s">
        <v>3439</v>
      </c>
      <c r="AP1011" s="6" t="s">
        <v>80</v>
      </c>
      <c r="AQ1011" s="6" t="s">
        <v>80</v>
      </c>
      <c r="AR1011" s="6" t="s">
        <v>1124</v>
      </c>
      <c r="AS1011" s="6" t="s">
        <v>213</v>
      </c>
      <c r="AT1011"/>
      <c r="AU1011" s="6" t="s">
        <v>80</v>
      </c>
      <c r="AV1011" s="6" t="s">
        <v>100</v>
      </c>
      <c r="AW1011"/>
      <c r="AX1011"/>
      <c r="AY1011"/>
      <c r="AZ1011"/>
      <c r="BA1011"/>
      <c r="BB1011"/>
      <c r="BC1011"/>
      <c r="BD1011" s="6" t="s">
        <v>3615</v>
      </c>
      <c r="BE1011" s="7" t="s">
        <v>102</v>
      </c>
      <c r="BG1011" s="7" t="s">
        <v>103</v>
      </c>
      <c r="BH1011" s="7">
        <v>2017</v>
      </c>
      <c r="BI1011" s="7" t="s">
        <v>104</v>
      </c>
      <c r="BJ1011" s="7" t="s">
        <v>105</v>
      </c>
      <c r="BK1011" s="7" t="s">
        <v>105</v>
      </c>
      <c r="BL1011" s="7" t="s">
        <v>103</v>
      </c>
      <c r="BN1011"/>
      <c r="BO1011"/>
      <c r="BP1011"/>
      <c r="BQ1011"/>
      <c r="BR1011"/>
      <c r="BS1011"/>
      <c r="BT1011"/>
      <c r="BU1011"/>
      <c r="BV1011"/>
      <c r="BW1011"/>
      <c r="BX1011"/>
      <c r="BY1011" s="8">
        <v>100000</v>
      </c>
      <c r="BZ1011" s="9" t="s">
        <v>106</v>
      </c>
    </row>
    <row r="1012" spans="1:78" s="7" customFormat="1" hidden="1" x14ac:dyDescent="0.25">
      <c r="A1012" s="7" t="str">
        <f t="shared" si="15"/>
        <v>ACSD*</v>
      </c>
      <c r="B1012" s="6" t="s">
        <v>3646</v>
      </c>
      <c r="C1012" s="6" t="s">
        <v>3647</v>
      </c>
      <c r="D1012" s="6" t="s">
        <v>3629</v>
      </c>
      <c r="E1012" s="6" t="s">
        <v>3630</v>
      </c>
      <c r="F1012"/>
      <c r="G1012"/>
      <c r="H1012" s="6" t="s">
        <v>80</v>
      </c>
      <c r="I1012"/>
      <c r="J1012" s="6" t="s">
        <v>81</v>
      </c>
      <c r="K1012" s="6" t="s">
        <v>82</v>
      </c>
      <c r="L1012" s="6" t="s">
        <v>156</v>
      </c>
      <c r="M1012" s="6" t="s">
        <v>84</v>
      </c>
      <c r="N1012" s="6" t="s">
        <v>85</v>
      </c>
      <c r="O1012" s="6" t="s">
        <v>157</v>
      </c>
      <c r="P1012" s="6" t="s">
        <v>108</v>
      </c>
      <c r="Q1012" s="6" t="s">
        <v>110</v>
      </c>
      <c r="R1012" s="6" t="s">
        <v>110</v>
      </c>
      <c r="S1012"/>
      <c r="T1012"/>
      <c r="U1012" s="6" t="s">
        <v>91</v>
      </c>
      <c r="V1012" s="6" t="s">
        <v>91</v>
      </c>
      <c r="W1012" s="6" t="s">
        <v>80</v>
      </c>
      <c r="X1012" s="6" t="s">
        <v>80</v>
      </c>
      <c r="Y1012" s="6" t="s">
        <v>92</v>
      </c>
      <c r="Z1012" s="6" t="s">
        <v>80</v>
      </c>
      <c r="AA1012" s="6" t="s">
        <v>80</v>
      </c>
      <c r="AB1012"/>
      <c r="AC1012"/>
      <c r="AD1012"/>
      <c r="AE1012" t="str">
        <f>VLOOKUP(E1012,'Synthèse ventes'!$A$5:$C$2461,3,0)</f>
        <v>Rond Ø250 OTTO FUCHS X 114,32Kg</v>
      </c>
      <c r="AF1012" t="str">
        <f>VLOOKUP(E1012,'Synthèse ventes'!$A$5:$C$2461,2,0)</f>
        <v>OTTO F.</v>
      </c>
      <c r="AG1012"/>
      <c r="AH1012"/>
      <c r="AI1012"/>
      <c r="AJ1012"/>
      <c r="AK1012" s="6" t="s">
        <v>80</v>
      </c>
      <c r="AL1012" s="6" t="s">
        <v>3631</v>
      </c>
      <c r="AM1012" s="6" t="s">
        <v>95</v>
      </c>
      <c r="AN1012" s="6" t="s">
        <v>234</v>
      </c>
      <c r="AO1012" s="6" t="s">
        <v>166</v>
      </c>
      <c r="AP1012" s="6" t="s">
        <v>80</v>
      </c>
      <c r="AQ1012" s="6" t="s">
        <v>80</v>
      </c>
      <c r="AR1012" s="6" t="s">
        <v>1124</v>
      </c>
      <c r="AS1012" s="6" t="s">
        <v>213</v>
      </c>
      <c r="AT1012"/>
      <c r="AU1012" s="6" t="s">
        <v>80</v>
      </c>
      <c r="AV1012" s="6" t="s">
        <v>100</v>
      </c>
      <c r="AW1012"/>
      <c r="AX1012"/>
      <c r="AY1012"/>
      <c r="AZ1012"/>
      <c r="BA1012"/>
      <c r="BB1012"/>
      <c r="BC1012"/>
      <c r="BD1012" s="6" t="s">
        <v>3615</v>
      </c>
      <c r="BE1012" s="7" t="s">
        <v>102</v>
      </c>
      <c r="BG1012" s="7" t="s">
        <v>103</v>
      </c>
      <c r="BH1012" s="7">
        <v>2017</v>
      </c>
      <c r="BI1012" s="7" t="s">
        <v>104</v>
      </c>
      <c r="BJ1012" s="7" t="s">
        <v>105</v>
      </c>
      <c r="BK1012" s="7" t="s">
        <v>105</v>
      </c>
      <c r="BL1012" s="7" t="s">
        <v>103</v>
      </c>
      <c r="BN1012"/>
      <c r="BO1012"/>
      <c r="BP1012"/>
      <c r="BQ1012"/>
      <c r="BR1012"/>
      <c r="BS1012"/>
      <c r="BT1012"/>
      <c r="BU1012"/>
      <c r="BV1012"/>
      <c r="BW1012"/>
      <c r="BX1012"/>
      <c r="BY1012" s="8">
        <v>120622</v>
      </c>
      <c r="BZ1012" s="9" t="s">
        <v>106</v>
      </c>
    </row>
    <row r="1013" spans="1:78" s="7" customFormat="1" hidden="1" x14ac:dyDescent="0.25">
      <c r="A1013" s="7" t="str">
        <f t="shared" si="15"/>
        <v>ACSD*</v>
      </c>
      <c r="B1013" s="6" t="s">
        <v>3648</v>
      </c>
      <c r="C1013" s="6" t="s">
        <v>3649</v>
      </c>
      <c r="D1013" s="6" t="s">
        <v>3629</v>
      </c>
      <c r="E1013" s="6" t="s">
        <v>3630</v>
      </c>
      <c r="F1013"/>
      <c r="G1013"/>
      <c r="H1013" s="6" t="s">
        <v>80</v>
      </c>
      <c r="I1013"/>
      <c r="J1013" s="6" t="s">
        <v>81</v>
      </c>
      <c r="K1013" s="6" t="s">
        <v>82</v>
      </c>
      <c r="L1013" s="6" t="s">
        <v>156</v>
      </c>
      <c r="M1013" s="6" t="s">
        <v>84</v>
      </c>
      <c r="N1013" s="6" t="s">
        <v>85</v>
      </c>
      <c r="O1013" s="6" t="s">
        <v>157</v>
      </c>
      <c r="P1013" s="6" t="s">
        <v>108</v>
      </c>
      <c r="Q1013" s="6" t="s">
        <v>110</v>
      </c>
      <c r="R1013" s="6" t="s">
        <v>110</v>
      </c>
      <c r="S1013"/>
      <c r="T1013"/>
      <c r="U1013" s="6" t="s">
        <v>91</v>
      </c>
      <c r="V1013" s="6" t="s">
        <v>91</v>
      </c>
      <c r="W1013" s="6" t="s">
        <v>80</v>
      </c>
      <c r="X1013" s="6" t="s">
        <v>80</v>
      </c>
      <c r="Y1013" s="6" t="s">
        <v>92</v>
      </c>
      <c r="Z1013" s="6" t="s">
        <v>80</v>
      </c>
      <c r="AA1013" s="6" t="s">
        <v>80</v>
      </c>
      <c r="AB1013"/>
      <c r="AC1013"/>
      <c r="AD1013"/>
      <c r="AE1013" t="str">
        <f>VLOOKUP(E1013,'Synthèse ventes'!$A$5:$C$2461,3,0)</f>
        <v>Rond Ø250 OTTO FUCHS X 114,32Kg</v>
      </c>
      <c r="AF1013" t="str">
        <f>VLOOKUP(E1013,'Synthèse ventes'!$A$5:$C$2461,2,0)</f>
        <v>OTTO F.</v>
      </c>
      <c r="AG1013"/>
      <c r="AH1013"/>
      <c r="AI1013"/>
      <c r="AJ1013"/>
      <c r="AK1013" s="6" t="s">
        <v>80</v>
      </c>
      <c r="AL1013" s="6" t="s">
        <v>3631</v>
      </c>
      <c r="AM1013" s="6" t="s">
        <v>95</v>
      </c>
      <c r="AN1013" s="6" t="s">
        <v>234</v>
      </c>
      <c r="AO1013" s="6" t="s">
        <v>3433</v>
      </c>
      <c r="AP1013" s="6" t="s">
        <v>80</v>
      </c>
      <c r="AQ1013" s="6" t="s">
        <v>80</v>
      </c>
      <c r="AR1013" s="6" t="s">
        <v>1124</v>
      </c>
      <c r="AS1013" s="6" t="s">
        <v>213</v>
      </c>
      <c r="AT1013"/>
      <c r="AU1013" s="6" t="s">
        <v>80</v>
      </c>
      <c r="AV1013" s="6" t="s">
        <v>100</v>
      </c>
      <c r="AW1013"/>
      <c r="AX1013"/>
      <c r="AY1013"/>
      <c r="AZ1013"/>
      <c r="BA1013"/>
      <c r="BB1013"/>
      <c r="BC1013"/>
      <c r="BD1013" s="6" t="s">
        <v>3615</v>
      </c>
      <c r="BE1013" s="7" t="s">
        <v>102</v>
      </c>
      <c r="BG1013" s="7" t="s">
        <v>103</v>
      </c>
      <c r="BH1013" s="7">
        <v>2017</v>
      </c>
      <c r="BI1013" s="7" t="s">
        <v>104</v>
      </c>
      <c r="BJ1013" s="7" t="s">
        <v>105</v>
      </c>
      <c r="BK1013" s="7" t="s">
        <v>105</v>
      </c>
      <c r="BL1013" s="7" t="s">
        <v>103</v>
      </c>
      <c r="BN1013"/>
      <c r="BO1013"/>
      <c r="BP1013"/>
      <c r="BQ1013"/>
      <c r="BR1013"/>
      <c r="BS1013"/>
      <c r="BT1013"/>
      <c r="BU1013"/>
      <c r="BV1013"/>
      <c r="BW1013"/>
      <c r="BX1013"/>
      <c r="BY1013" s="8">
        <v>8355</v>
      </c>
      <c r="BZ1013" s="9" t="s">
        <v>106</v>
      </c>
    </row>
    <row r="1014" spans="1:78" s="7" customFormat="1" hidden="1" x14ac:dyDescent="0.25">
      <c r="A1014" s="7" t="str">
        <f t="shared" si="15"/>
        <v>ACSD*</v>
      </c>
      <c r="B1014" s="6" t="s">
        <v>3650</v>
      </c>
      <c r="C1014" s="6" t="s">
        <v>3651</v>
      </c>
      <c r="D1014" s="6" t="s">
        <v>3629</v>
      </c>
      <c r="E1014" s="6" t="s">
        <v>3630</v>
      </c>
      <c r="F1014"/>
      <c r="G1014"/>
      <c r="H1014" s="6" t="s">
        <v>80</v>
      </c>
      <c r="I1014"/>
      <c r="J1014" s="6" t="s">
        <v>81</v>
      </c>
      <c r="K1014" s="6" t="s">
        <v>82</v>
      </c>
      <c r="L1014" s="6" t="s">
        <v>156</v>
      </c>
      <c r="M1014" s="6" t="s">
        <v>84</v>
      </c>
      <c r="N1014" s="6" t="s">
        <v>85</v>
      </c>
      <c r="O1014" s="6" t="s">
        <v>157</v>
      </c>
      <c r="P1014" s="6" t="s">
        <v>108</v>
      </c>
      <c r="Q1014" s="6" t="s">
        <v>110</v>
      </c>
      <c r="R1014" s="6" t="s">
        <v>110</v>
      </c>
      <c r="S1014"/>
      <c r="T1014"/>
      <c r="U1014" s="6" t="s">
        <v>91</v>
      </c>
      <c r="V1014" s="6" t="s">
        <v>91</v>
      </c>
      <c r="W1014" s="6" t="s">
        <v>80</v>
      </c>
      <c r="X1014" s="6" t="s">
        <v>80</v>
      </c>
      <c r="Y1014" s="6" t="s">
        <v>92</v>
      </c>
      <c r="Z1014" s="6" t="s">
        <v>80</v>
      </c>
      <c r="AA1014" s="6" t="s">
        <v>80</v>
      </c>
      <c r="AB1014"/>
      <c r="AC1014"/>
      <c r="AD1014"/>
      <c r="AE1014" t="str">
        <f>VLOOKUP(E1014,'Synthèse ventes'!$A$5:$C$2461,3,0)</f>
        <v>Rond Ø250 OTTO FUCHS X 114,32Kg</v>
      </c>
      <c r="AF1014" t="str">
        <f>VLOOKUP(E1014,'Synthèse ventes'!$A$5:$C$2461,2,0)</f>
        <v>OTTO F.</v>
      </c>
      <c r="AG1014"/>
      <c r="AH1014"/>
      <c r="AI1014"/>
      <c r="AJ1014"/>
      <c r="AK1014" s="6" t="s">
        <v>80</v>
      </c>
      <c r="AL1014" s="6" t="s">
        <v>3631</v>
      </c>
      <c r="AM1014" s="6" t="s">
        <v>95</v>
      </c>
      <c r="AN1014" s="6" t="s">
        <v>234</v>
      </c>
      <c r="AO1014" s="6" t="s">
        <v>3436</v>
      </c>
      <c r="AP1014" s="6" t="s">
        <v>80</v>
      </c>
      <c r="AQ1014" s="6" t="s">
        <v>80</v>
      </c>
      <c r="AR1014" s="6" t="s">
        <v>1124</v>
      </c>
      <c r="AS1014" s="6" t="s">
        <v>213</v>
      </c>
      <c r="AT1014"/>
      <c r="AU1014" s="6" t="s">
        <v>80</v>
      </c>
      <c r="AV1014" s="6" t="s">
        <v>100</v>
      </c>
      <c r="AW1014"/>
      <c r="AX1014"/>
      <c r="AY1014"/>
      <c r="AZ1014"/>
      <c r="BA1014"/>
      <c r="BB1014"/>
      <c r="BC1014"/>
      <c r="BD1014" s="6" t="s">
        <v>3615</v>
      </c>
      <c r="BE1014" s="7" t="s">
        <v>102</v>
      </c>
      <c r="BG1014" s="7" t="s">
        <v>103</v>
      </c>
      <c r="BH1014" s="7">
        <v>2017</v>
      </c>
      <c r="BI1014" s="7" t="s">
        <v>104</v>
      </c>
      <c r="BJ1014" s="7" t="s">
        <v>105</v>
      </c>
      <c r="BK1014" s="7" t="s">
        <v>105</v>
      </c>
      <c r="BL1014" s="7" t="s">
        <v>103</v>
      </c>
      <c r="BN1014"/>
      <c r="BO1014"/>
      <c r="BP1014"/>
      <c r="BQ1014"/>
      <c r="BR1014"/>
      <c r="BS1014"/>
      <c r="BT1014"/>
      <c r="BU1014"/>
      <c r="BV1014"/>
      <c r="BW1014"/>
      <c r="BX1014"/>
      <c r="BY1014" s="8">
        <v>81326</v>
      </c>
      <c r="BZ1014" s="9" t="s">
        <v>106</v>
      </c>
    </row>
    <row r="1015" spans="1:78" s="7" customFormat="1" hidden="1" x14ac:dyDescent="0.25">
      <c r="A1015" s="7" t="str">
        <f t="shared" si="15"/>
        <v>ACSD*</v>
      </c>
      <c r="B1015" s="6" t="s">
        <v>3652</v>
      </c>
      <c r="C1015" s="6" t="s">
        <v>3653</v>
      </c>
      <c r="D1015" s="6" t="s">
        <v>3629</v>
      </c>
      <c r="E1015" s="6" t="s">
        <v>3630</v>
      </c>
      <c r="F1015"/>
      <c r="G1015"/>
      <c r="H1015" s="6" t="s">
        <v>80</v>
      </c>
      <c r="I1015"/>
      <c r="J1015" s="6" t="s">
        <v>81</v>
      </c>
      <c r="K1015" s="6" t="s">
        <v>82</v>
      </c>
      <c r="L1015" s="6" t="s">
        <v>156</v>
      </c>
      <c r="M1015" s="6" t="s">
        <v>84</v>
      </c>
      <c r="N1015" s="6" t="s">
        <v>85</v>
      </c>
      <c r="O1015" s="6" t="s">
        <v>157</v>
      </c>
      <c r="P1015" s="6" t="s">
        <v>108</v>
      </c>
      <c r="Q1015" s="6" t="s">
        <v>110</v>
      </c>
      <c r="R1015" s="6" t="s">
        <v>110</v>
      </c>
      <c r="S1015"/>
      <c r="T1015"/>
      <c r="U1015" s="6" t="s">
        <v>91</v>
      </c>
      <c r="V1015" s="6" t="s">
        <v>91</v>
      </c>
      <c r="W1015" s="6" t="s">
        <v>80</v>
      </c>
      <c r="X1015" s="6" t="s">
        <v>80</v>
      </c>
      <c r="Y1015" s="6" t="s">
        <v>92</v>
      </c>
      <c r="Z1015" s="6" t="s">
        <v>80</v>
      </c>
      <c r="AA1015" s="6" t="s">
        <v>80</v>
      </c>
      <c r="AB1015"/>
      <c r="AC1015"/>
      <c r="AD1015"/>
      <c r="AE1015" t="str">
        <f>VLOOKUP(E1015,'Synthèse ventes'!$A$5:$C$2461,3,0)</f>
        <v>Rond Ø250 OTTO FUCHS X 114,32Kg</v>
      </c>
      <c r="AF1015" t="str">
        <f>VLOOKUP(E1015,'Synthèse ventes'!$A$5:$C$2461,2,0)</f>
        <v>OTTO F.</v>
      </c>
      <c r="AG1015"/>
      <c r="AH1015"/>
      <c r="AI1015"/>
      <c r="AJ1015"/>
      <c r="AK1015" s="6" t="s">
        <v>80</v>
      </c>
      <c r="AL1015" s="6" t="s">
        <v>3631</v>
      </c>
      <c r="AM1015" s="6" t="s">
        <v>95</v>
      </c>
      <c r="AN1015" s="6" t="s">
        <v>234</v>
      </c>
      <c r="AO1015" s="6" t="s">
        <v>3439</v>
      </c>
      <c r="AP1015" s="6" t="s">
        <v>80</v>
      </c>
      <c r="AQ1015" s="6" t="s">
        <v>80</v>
      </c>
      <c r="AR1015" s="6" t="s">
        <v>1124</v>
      </c>
      <c r="AS1015" s="6" t="s">
        <v>213</v>
      </c>
      <c r="AT1015"/>
      <c r="AU1015" s="6" t="s">
        <v>80</v>
      </c>
      <c r="AV1015" s="6" t="s">
        <v>100</v>
      </c>
      <c r="AW1015"/>
      <c r="AX1015"/>
      <c r="AY1015"/>
      <c r="AZ1015"/>
      <c r="BA1015"/>
      <c r="BB1015"/>
      <c r="BC1015"/>
      <c r="BD1015" s="6" t="s">
        <v>3615</v>
      </c>
      <c r="BE1015" s="7" t="s">
        <v>102</v>
      </c>
      <c r="BG1015" s="7" t="s">
        <v>103</v>
      </c>
      <c r="BH1015" s="7">
        <v>2017</v>
      </c>
      <c r="BI1015" s="7" t="s">
        <v>104</v>
      </c>
      <c r="BJ1015" s="7" t="s">
        <v>105</v>
      </c>
      <c r="BK1015" s="7" t="s">
        <v>105</v>
      </c>
      <c r="BL1015" s="7" t="s">
        <v>103</v>
      </c>
      <c r="BN1015"/>
      <c r="BO1015"/>
      <c r="BP1015"/>
      <c r="BQ1015"/>
      <c r="BR1015"/>
      <c r="BS1015"/>
      <c r="BT1015"/>
      <c r="BU1015"/>
      <c r="BV1015"/>
      <c r="BW1015"/>
      <c r="BX1015"/>
      <c r="BY1015" s="8">
        <v>94556</v>
      </c>
      <c r="BZ1015" s="9" t="s">
        <v>106</v>
      </c>
    </row>
    <row r="1016" spans="1:78" s="7" customFormat="1" x14ac:dyDescent="0.25">
      <c r="A1016" s="7" t="str">
        <f t="shared" si="15"/>
        <v>ACSD*</v>
      </c>
      <c r="B1016" s="6" t="s">
        <v>3654</v>
      </c>
      <c r="C1016" s="6" t="s">
        <v>3655</v>
      </c>
      <c r="D1016" s="6" t="s">
        <v>3629</v>
      </c>
      <c r="E1016" s="6" t="s">
        <v>3630</v>
      </c>
      <c r="F1016"/>
      <c r="G1016"/>
      <c r="H1016" s="6" t="s">
        <v>80</v>
      </c>
      <c r="I1016"/>
      <c r="J1016" s="6" t="s">
        <v>81</v>
      </c>
      <c r="K1016" s="6" t="s">
        <v>82</v>
      </c>
      <c r="L1016" s="6" t="s">
        <v>83</v>
      </c>
      <c r="M1016" s="6" t="s">
        <v>84</v>
      </c>
      <c r="N1016" s="6" t="s">
        <v>85</v>
      </c>
      <c r="O1016" s="6" t="s">
        <v>86</v>
      </c>
      <c r="P1016" s="6" t="s">
        <v>1927</v>
      </c>
      <c r="Q1016" s="6" t="s">
        <v>1929</v>
      </c>
      <c r="R1016" s="6" t="s">
        <v>1929</v>
      </c>
      <c r="S1016"/>
      <c r="T1016"/>
      <c r="U1016" s="6" t="s">
        <v>1930</v>
      </c>
      <c r="V1016" s="6" t="s">
        <v>1931</v>
      </c>
      <c r="W1016" s="6" t="s">
        <v>80</v>
      </c>
      <c r="X1016" s="6" t="s">
        <v>80</v>
      </c>
      <c r="Y1016" s="6" t="s">
        <v>92</v>
      </c>
      <c r="Z1016" s="6" t="s">
        <v>80</v>
      </c>
      <c r="AA1016" s="6" t="s">
        <v>80</v>
      </c>
      <c r="AB1016"/>
      <c r="AC1016"/>
      <c r="AD1016"/>
      <c r="AE1016" t="str">
        <f>VLOOKUP(E1016,'Synthèse ventes'!$A$5:$C$2461,3,0)</f>
        <v>Rond Ø250 OTTO FUCHS X 114,32Kg</v>
      </c>
      <c r="AF1016" t="str">
        <f>VLOOKUP(E1016,'Synthèse ventes'!$A$5:$C$2461,2,0)</f>
        <v>OTTO F.</v>
      </c>
      <c r="AG1016"/>
      <c r="AH1016"/>
      <c r="AI1016"/>
      <c r="AJ1016"/>
      <c r="AK1016" s="6" t="s">
        <v>80</v>
      </c>
      <c r="AL1016" s="6" t="s">
        <v>3631</v>
      </c>
      <c r="AM1016" s="6" t="s">
        <v>95</v>
      </c>
      <c r="AN1016" s="6" t="s">
        <v>234</v>
      </c>
      <c r="AO1016" s="6" t="s">
        <v>97</v>
      </c>
      <c r="AP1016" s="6" t="s">
        <v>80</v>
      </c>
      <c r="AQ1016" s="6" t="s">
        <v>80</v>
      </c>
      <c r="AR1016" s="6" t="s">
        <v>1124</v>
      </c>
      <c r="AS1016" s="6" t="s">
        <v>213</v>
      </c>
      <c r="AT1016"/>
      <c r="AU1016" s="6" t="s">
        <v>80</v>
      </c>
      <c r="AV1016" s="6" t="s">
        <v>100</v>
      </c>
      <c r="AW1016"/>
      <c r="AX1016"/>
      <c r="AY1016"/>
      <c r="AZ1016"/>
      <c r="BA1016"/>
      <c r="BB1016"/>
      <c r="BC1016"/>
      <c r="BD1016" s="6" t="s">
        <v>3615</v>
      </c>
      <c r="BE1016" s="7" t="s">
        <v>102</v>
      </c>
      <c r="BG1016" s="7" t="s">
        <v>103</v>
      </c>
      <c r="BH1016" s="7">
        <v>2017</v>
      </c>
      <c r="BI1016" s="7" t="s">
        <v>104</v>
      </c>
      <c r="BJ1016" s="7" t="s">
        <v>105</v>
      </c>
      <c r="BK1016" s="7" t="s">
        <v>105</v>
      </c>
      <c r="BL1016" s="7" t="s">
        <v>103</v>
      </c>
      <c r="BN1016"/>
      <c r="BO1016"/>
      <c r="BP1016"/>
      <c r="BQ1016"/>
      <c r="BR1016"/>
      <c r="BS1016"/>
      <c r="BT1016"/>
      <c r="BU1016"/>
      <c r="BV1016"/>
      <c r="BW1016"/>
      <c r="BX1016"/>
      <c r="BY1016" s="8">
        <v>28888</v>
      </c>
      <c r="BZ1016" s="9" t="s">
        <v>106</v>
      </c>
    </row>
    <row r="1017" spans="1:78" s="7" customFormat="1" hidden="1" x14ac:dyDescent="0.25">
      <c r="A1017" s="7" t="str">
        <f t="shared" si="15"/>
        <v>ACHT*</v>
      </c>
      <c r="B1017" s="6" t="s">
        <v>3656</v>
      </c>
      <c r="C1017" s="6" t="s">
        <v>3657</v>
      </c>
      <c r="D1017" s="6" t="s">
        <v>3658</v>
      </c>
      <c r="E1017" s="6" t="s">
        <v>3659</v>
      </c>
      <c r="F1017"/>
      <c r="G1017"/>
      <c r="H1017" s="6" t="s">
        <v>80</v>
      </c>
      <c r="I1017"/>
      <c r="J1017" s="6" t="s">
        <v>81</v>
      </c>
      <c r="K1017" s="6" t="s">
        <v>82</v>
      </c>
      <c r="L1017" s="6" t="s">
        <v>156</v>
      </c>
      <c r="M1017" s="6" t="s">
        <v>84</v>
      </c>
      <c r="N1017" s="6" t="s">
        <v>85</v>
      </c>
      <c r="O1017" s="6" t="s">
        <v>157</v>
      </c>
      <c r="P1017" s="6" t="s">
        <v>108</v>
      </c>
      <c r="Q1017" s="6" t="s">
        <v>109</v>
      </c>
      <c r="R1017" s="6" t="s">
        <v>110</v>
      </c>
      <c r="S1017" s="6" t="s">
        <v>109</v>
      </c>
      <c r="T1017" s="6" t="s">
        <v>110</v>
      </c>
      <c r="U1017" s="6" t="s">
        <v>91</v>
      </c>
      <c r="V1017" s="6" t="s">
        <v>91</v>
      </c>
      <c r="W1017" s="6" t="s">
        <v>80</v>
      </c>
      <c r="X1017" s="6" t="s">
        <v>80</v>
      </c>
      <c r="Y1017" s="6" t="s">
        <v>92</v>
      </c>
      <c r="Z1017" s="6" t="s">
        <v>80</v>
      </c>
      <c r="AA1017" s="6" t="s">
        <v>93</v>
      </c>
      <c r="AB1017"/>
      <c r="AC1017"/>
      <c r="AD1017"/>
      <c r="AE1017" t="str">
        <f>VLOOKUP(E1017,'Synthèse ventes'!$A$5:$C$2461,3,0)</f>
        <v>Rond Ø250 OTTO FUCHS X 114,32Kg</v>
      </c>
      <c r="AF1017" t="str">
        <f>VLOOKUP(E1017,'Synthèse ventes'!$A$5:$C$2461,2,0)</f>
        <v>OTTO F.</v>
      </c>
      <c r="AG1017"/>
      <c r="AH1017"/>
      <c r="AI1017"/>
      <c r="AJ1017"/>
      <c r="AK1017" s="6" t="s">
        <v>80</v>
      </c>
      <c r="AL1017" s="6" t="s">
        <v>3660</v>
      </c>
      <c r="AM1017" s="6" t="s">
        <v>95</v>
      </c>
      <c r="AN1017" s="6" t="s">
        <v>145</v>
      </c>
      <c r="AO1017" s="6" t="s">
        <v>166</v>
      </c>
      <c r="AP1017" s="6" t="s">
        <v>80</v>
      </c>
      <c r="AQ1017" s="6" t="s">
        <v>80</v>
      </c>
      <c r="AR1017" s="6" t="s">
        <v>1124</v>
      </c>
      <c r="AS1017" s="6" t="s">
        <v>213</v>
      </c>
      <c r="AT1017"/>
      <c r="AU1017" s="6" t="s">
        <v>80</v>
      </c>
      <c r="AV1017" s="6" t="s">
        <v>100</v>
      </c>
      <c r="AW1017"/>
      <c r="AX1017"/>
      <c r="AY1017"/>
      <c r="AZ1017"/>
      <c r="BA1017"/>
      <c r="BB1017"/>
      <c r="BC1017"/>
      <c r="BD1017" s="6" t="s">
        <v>3615</v>
      </c>
      <c r="BE1017" s="7" t="s">
        <v>102</v>
      </c>
      <c r="BG1017" s="7" t="s">
        <v>103</v>
      </c>
      <c r="BH1017" s="7">
        <v>2017</v>
      </c>
      <c r="BI1017" s="7" t="s">
        <v>104</v>
      </c>
      <c r="BJ1017" s="7" t="s">
        <v>105</v>
      </c>
      <c r="BK1017" s="7" t="s">
        <v>105</v>
      </c>
      <c r="BL1017" s="7" t="s">
        <v>103</v>
      </c>
      <c r="BN1017"/>
      <c r="BO1017"/>
      <c r="BP1017"/>
      <c r="BQ1017"/>
      <c r="BR1017"/>
      <c r="BS1017"/>
      <c r="BT1017"/>
      <c r="BU1017"/>
      <c r="BV1017"/>
      <c r="BW1017"/>
      <c r="BX1017"/>
      <c r="BY1017" s="8">
        <v>113902</v>
      </c>
      <c r="BZ1017" s="9" t="s">
        <v>106</v>
      </c>
    </row>
    <row r="1018" spans="1:78" s="7" customFormat="1" hidden="1" x14ac:dyDescent="0.25">
      <c r="A1018" s="7" t="str">
        <f t="shared" si="15"/>
        <v>ACHT*</v>
      </c>
      <c r="B1018" s="6" t="s">
        <v>3661</v>
      </c>
      <c r="C1018" s="6" t="s">
        <v>3662</v>
      </c>
      <c r="D1018" s="6" t="s">
        <v>3658</v>
      </c>
      <c r="E1018" s="6" t="s">
        <v>3659</v>
      </c>
      <c r="F1018"/>
      <c r="G1018"/>
      <c r="H1018" s="6" t="s">
        <v>80</v>
      </c>
      <c r="I1018"/>
      <c r="J1018" s="6" t="s">
        <v>81</v>
      </c>
      <c r="K1018" s="6" t="s">
        <v>82</v>
      </c>
      <c r="L1018" s="6" t="s">
        <v>156</v>
      </c>
      <c r="M1018" s="6" t="s">
        <v>84</v>
      </c>
      <c r="N1018" s="6" t="s">
        <v>85</v>
      </c>
      <c r="O1018" s="6" t="s">
        <v>157</v>
      </c>
      <c r="P1018" s="6" t="s">
        <v>108</v>
      </c>
      <c r="Q1018" s="6" t="s">
        <v>109</v>
      </c>
      <c r="R1018" s="6" t="s">
        <v>110</v>
      </c>
      <c r="S1018" s="6" t="s">
        <v>109</v>
      </c>
      <c r="T1018" s="6" t="s">
        <v>110</v>
      </c>
      <c r="U1018" s="6" t="s">
        <v>91</v>
      </c>
      <c r="V1018" s="6" t="s">
        <v>91</v>
      </c>
      <c r="W1018" s="6" t="s">
        <v>80</v>
      </c>
      <c r="X1018" s="6" t="s">
        <v>80</v>
      </c>
      <c r="Y1018" s="6" t="s">
        <v>92</v>
      </c>
      <c r="Z1018" s="6" t="s">
        <v>80</v>
      </c>
      <c r="AA1018" s="6" t="s">
        <v>93</v>
      </c>
      <c r="AB1018"/>
      <c r="AC1018"/>
      <c r="AD1018"/>
      <c r="AE1018" t="str">
        <f>VLOOKUP(E1018,'Synthèse ventes'!$A$5:$C$2461,3,0)</f>
        <v>Rond Ø250 OTTO FUCHS X 114,32Kg</v>
      </c>
      <c r="AF1018" t="str">
        <f>VLOOKUP(E1018,'Synthèse ventes'!$A$5:$C$2461,2,0)</f>
        <v>OTTO F.</v>
      </c>
      <c r="AG1018"/>
      <c r="AH1018"/>
      <c r="AI1018"/>
      <c r="AJ1018"/>
      <c r="AK1018" s="6" t="s">
        <v>80</v>
      </c>
      <c r="AL1018" s="6" t="s">
        <v>3660</v>
      </c>
      <c r="AM1018" s="6" t="s">
        <v>95</v>
      </c>
      <c r="AN1018" s="6" t="s">
        <v>145</v>
      </c>
      <c r="AO1018" s="6" t="s">
        <v>3433</v>
      </c>
      <c r="AP1018" s="6" t="s">
        <v>80</v>
      </c>
      <c r="AQ1018" s="6" t="s">
        <v>80</v>
      </c>
      <c r="AR1018" s="6" t="s">
        <v>1124</v>
      </c>
      <c r="AS1018" s="6" t="s">
        <v>213</v>
      </c>
      <c r="AT1018"/>
      <c r="AU1018" s="6" t="s">
        <v>80</v>
      </c>
      <c r="AV1018" s="6" t="s">
        <v>100</v>
      </c>
      <c r="AW1018"/>
      <c r="AX1018"/>
      <c r="AY1018"/>
      <c r="AZ1018"/>
      <c r="BA1018"/>
      <c r="BB1018"/>
      <c r="BC1018"/>
      <c r="BD1018" s="6" t="s">
        <v>3615</v>
      </c>
      <c r="BE1018" s="7" t="s">
        <v>102</v>
      </c>
      <c r="BG1018" s="7" t="s">
        <v>103</v>
      </c>
      <c r="BH1018" s="7">
        <v>2017</v>
      </c>
      <c r="BI1018" s="7" t="s">
        <v>104</v>
      </c>
      <c r="BJ1018" s="7" t="s">
        <v>105</v>
      </c>
      <c r="BK1018" s="7" t="s">
        <v>105</v>
      </c>
      <c r="BL1018" s="7" t="s">
        <v>103</v>
      </c>
      <c r="BN1018"/>
      <c r="BO1018"/>
      <c r="BP1018"/>
      <c r="BQ1018"/>
      <c r="BR1018"/>
      <c r="BS1018"/>
      <c r="BT1018"/>
      <c r="BU1018"/>
      <c r="BV1018"/>
      <c r="BW1018"/>
      <c r="BX1018"/>
      <c r="BY1018" s="8">
        <v>5405</v>
      </c>
      <c r="BZ1018" s="9" t="s">
        <v>106</v>
      </c>
    </row>
    <row r="1019" spans="1:78" s="7" customFormat="1" hidden="1" x14ac:dyDescent="0.25">
      <c r="A1019" s="7" t="str">
        <f t="shared" si="15"/>
        <v>ACHT*</v>
      </c>
      <c r="B1019" s="6" t="s">
        <v>3663</v>
      </c>
      <c r="C1019" s="6" t="s">
        <v>3664</v>
      </c>
      <c r="D1019" s="6" t="s">
        <v>3658</v>
      </c>
      <c r="E1019" s="6" t="s">
        <v>3659</v>
      </c>
      <c r="F1019"/>
      <c r="G1019"/>
      <c r="H1019" s="6" t="s">
        <v>80</v>
      </c>
      <c r="I1019"/>
      <c r="J1019" s="6" t="s">
        <v>81</v>
      </c>
      <c r="K1019" s="6" t="s">
        <v>82</v>
      </c>
      <c r="L1019" s="6" t="s">
        <v>156</v>
      </c>
      <c r="M1019" s="6" t="s">
        <v>84</v>
      </c>
      <c r="N1019" s="6" t="s">
        <v>85</v>
      </c>
      <c r="O1019" s="6" t="s">
        <v>157</v>
      </c>
      <c r="P1019" s="6" t="s">
        <v>108</v>
      </c>
      <c r="Q1019" s="6" t="s">
        <v>109</v>
      </c>
      <c r="R1019" s="6" t="s">
        <v>110</v>
      </c>
      <c r="S1019" s="6" t="s">
        <v>109</v>
      </c>
      <c r="T1019" s="6" t="s">
        <v>110</v>
      </c>
      <c r="U1019" s="6" t="s">
        <v>91</v>
      </c>
      <c r="V1019" s="6" t="s">
        <v>91</v>
      </c>
      <c r="W1019" s="6" t="s">
        <v>80</v>
      </c>
      <c r="X1019" s="6" t="s">
        <v>80</v>
      </c>
      <c r="Y1019" s="6" t="s">
        <v>92</v>
      </c>
      <c r="Z1019" s="6" t="s">
        <v>80</v>
      </c>
      <c r="AA1019" s="6" t="s">
        <v>93</v>
      </c>
      <c r="AB1019"/>
      <c r="AC1019"/>
      <c r="AD1019"/>
      <c r="AE1019" t="str">
        <f>VLOOKUP(E1019,'Synthèse ventes'!$A$5:$C$2461,3,0)</f>
        <v>Rond Ø250 OTTO FUCHS X 114,32Kg</v>
      </c>
      <c r="AF1019" t="str">
        <f>VLOOKUP(E1019,'Synthèse ventes'!$A$5:$C$2461,2,0)</f>
        <v>OTTO F.</v>
      </c>
      <c r="AG1019"/>
      <c r="AH1019"/>
      <c r="AI1019"/>
      <c r="AJ1019"/>
      <c r="AK1019" s="6" t="s">
        <v>80</v>
      </c>
      <c r="AL1019" s="6" t="s">
        <v>3660</v>
      </c>
      <c r="AM1019" s="6" t="s">
        <v>95</v>
      </c>
      <c r="AN1019" s="6" t="s">
        <v>145</v>
      </c>
      <c r="AO1019" s="6" t="s">
        <v>3436</v>
      </c>
      <c r="AP1019" s="6" t="s">
        <v>80</v>
      </c>
      <c r="AQ1019" s="6" t="s">
        <v>80</v>
      </c>
      <c r="AR1019" s="6" t="s">
        <v>1124</v>
      </c>
      <c r="AS1019" s="6" t="s">
        <v>213</v>
      </c>
      <c r="AT1019"/>
      <c r="AU1019" s="6" t="s">
        <v>80</v>
      </c>
      <c r="AV1019" s="6" t="s">
        <v>100</v>
      </c>
      <c r="AW1019"/>
      <c r="AX1019"/>
      <c r="AY1019"/>
      <c r="AZ1019"/>
      <c r="BA1019"/>
      <c r="BB1019"/>
      <c r="BC1019"/>
      <c r="BD1019" s="6" t="s">
        <v>3615</v>
      </c>
      <c r="BE1019" s="7" t="s">
        <v>102</v>
      </c>
      <c r="BG1019" s="7" t="s">
        <v>103</v>
      </c>
      <c r="BH1019" s="7">
        <v>2017</v>
      </c>
      <c r="BI1019" s="7" t="s">
        <v>104</v>
      </c>
      <c r="BJ1019" s="7" t="s">
        <v>105</v>
      </c>
      <c r="BK1019" s="7" t="s">
        <v>105</v>
      </c>
      <c r="BL1019" s="7" t="s">
        <v>103</v>
      </c>
      <c r="BN1019"/>
      <c r="BO1019"/>
      <c r="BP1019"/>
      <c r="BQ1019"/>
      <c r="BR1019"/>
      <c r="BS1019"/>
      <c r="BT1019"/>
      <c r="BU1019"/>
      <c r="BV1019"/>
      <c r="BW1019"/>
      <c r="BX1019"/>
      <c r="BY1019" s="8">
        <v>740</v>
      </c>
      <c r="BZ1019" s="9" t="s">
        <v>106</v>
      </c>
    </row>
    <row r="1020" spans="1:78" s="7" customFormat="1" hidden="1" x14ac:dyDescent="0.25">
      <c r="A1020" s="7" t="str">
        <f t="shared" si="15"/>
        <v>ACHT*</v>
      </c>
      <c r="B1020" s="6" t="s">
        <v>3665</v>
      </c>
      <c r="C1020" s="6" t="s">
        <v>3666</v>
      </c>
      <c r="D1020" s="6" t="s">
        <v>3658</v>
      </c>
      <c r="E1020" s="6" t="s">
        <v>3659</v>
      </c>
      <c r="F1020"/>
      <c r="G1020"/>
      <c r="H1020" s="6" t="s">
        <v>80</v>
      </c>
      <c r="I1020"/>
      <c r="J1020" s="6" t="s">
        <v>81</v>
      </c>
      <c r="K1020" s="6" t="s">
        <v>82</v>
      </c>
      <c r="L1020" s="6" t="s">
        <v>156</v>
      </c>
      <c r="M1020" s="6" t="s">
        <v>84</v>
      </c>
      <c r="N1020" s="6" t="s">
        <v>85</v>
      </c>
      <c r="O1020" s="6" t="s">
        <v>157</v>
      </c>
      <c r="P1020" s="6" t="s">
        <v>108</v>
      </c>
      <c r="Q1020" s="6" t="s">
        <v>109</v>
      </c>
      <c r="R1020" s="6" t="s">
        <v>110</v>
      </c>
      <c r="S1020" s="6" t="s">
        <v>109</v>
      </c>
      <c r="T1020" s="6" t="s">
        <v>110</v>
      </c>
      <c r="U1020" s="6" t="s">
        <v>91</v>
      </c>
      <c r="V1020" s="6" t="s">
        <v>91</v>
      </c>
      <c r="W1020" s="6" t="s">
        <v>80</v>
      </c>
      <c r="X1020" s="6" t="s">
        <v>80</v>
      </c>
      <c r="Y1020" s="6" t="s">
        <v>92</v>
      </c>
      <c r="Z1020" s="6" t="s">
        <v>80</v>
      </c>
      <c r="AA1020" s="6" t="s">
        <v>93</v>
      </c>
      <c r="AB1020"/>
      <c r="AC1020"/>
      <c r="AD1020"/>
      <c r="AE1020" t="str">
        <f>VLOOKUP(E1020,'Synthèse ventes'!$A$5:$C$2461,3,0)</f>
        <v>Rond Ø250 OTTO FUCHS X 114,32Kg</v>
      </c>
      <c r="AF1020" t="str">
        <f>VLOOKUP(E1020,'Synthèse ventes'!$A$5:$C$2461,2,0)</f>
        <v>OTTO F.</v>
      </c>
      <c r="AG1020"/>
      <c r="AH1020"/>
      <c r="AI1020"/>
      <c r="AJ1020"/>
      <c r="AK1020" s="6" t="s">
        <v>80</v>
      </c>
      <c r="AL1020" s="6" t="s">
        <v>3660</v>
      </c>
      <c r="AM1020" s="6" t="s">
        <v>95</v>
      </c>
      <c r="AN1020" s="6" t="s">
        <v>145</v>
      </c>
      <c r="AO1020" s="6" t="s">
        <v>3439</v>
      </c>
      <c r="AP1020" s="6" t="s">
        <v>80</v>
      </c>
      <c r="AQ1020" s="6" t="s">
        <v>80</v>
      </c>
      <c r="AR1020" s="6" t="s">
        <v>1124</v>
      </c>
      <c r="AS1020" s="6" t="s">
        <v>213</v>
      </c>
      <c r="AT1020"/>
      <c r="AU1020" s="6" t="s">
        <v>80</v>
      </c>
      <c r="AV1020" s="6" t="s">
        <v>100</v>
      </c>
      <c r="AW1020"/>
      <c r="AX1020"/>
      <c r="AY1020"/>
      <c r="AZ1020"/>
      <c r="BA1020"/>
      <c r="BB1020"/>
      <c r="BC1020"/>
      <c r="BD1020" s="6" t="s">
        <v>3615</v>
      </c>
      <c r="BE1020" s="7" t="s">
        <v>102</v>
      </c>
      <c r="BG1020" s="7" t="s">
        <v>103</v>
      </c>
      <c r="BH1020" s="7">
        <v>2017</v>
      </c>
      <c r="BI1020" s="7" t="s">
        <v>104</v>
      </c>
      <c r="BJ1020" s="7" t="s">
        <v>105</v>
      </c>
      <c r="BK1020" s="7" t="s">
        <v>105</v>
      </c>
      <c r="BL1020" s="7" t="s">
        <v>103</v>
      </c>
      <c r="BN1020"/>
      <c r="BO1020"/>
      <c r="BP1020"/>
      <c r="BQ1020"/>
      <c r="BR1020"/>
      <c r="BS1020"/>
      <c r="BT1020"/>
      <c r="BU1020"/>
      <c r="BV1020"/>
      <c r="BW1020"/>
      <c r="BX1020"/>
      <c r="BY1020" s="8">
        <v>59567</v>
      </c>
      <c r="BZ1020" s="9" t="s">
        <v>106</v>
      </c>
    </row>
    <row r="1021" spans="1:78" s="7" customFormat="1" hidden="1" x14ac:dyDescent="0.25">
      <c r="A1021" s="7" t="str">
        <f t="shared" si="15"/>
        <v>ACHT*</v>
      </c>
      <c r="B1021" s="6" t="s">
        <v>3667</v>
      </c>
      <c r="C1021" s="6" t="s">
        <v>3668</v>
      </c>
      <c r="D1021" s="6" t="s">
        <v>3658</v>
      </c>
      <c r="E1021" s="6" t="s">
        <v>3659</v>
      </c>
      <c r="F1021"/>
      <c r="G1021"/>
      <c r="H1021" s="6" t="s">
        <v>80</v>
      </c>
      <c r="I1021"/>
      <c r="J1021" s="6" t="s">
        <v>81</v>
      </c>
      <c r="K1021" s="6" t="s">
        <v>82</v>
      </c>
      <c r="L1021" s="6" t="s">
        <v>156</v>
      </c>
      <c r="M1021" s="6" t="s">
        <v>84</v>
      </c>
      <c r="N1021" s="6" t="s">
        <v>85</v>
      </c>
      <c r="O1021" s="6" t="s">
        <v>157</v>
      </c>
      <c r="P1021" s="6" t="s">
        <v>108</v>
      </c>
      <c r="Q1021" s="6" t="s">
        <v>109</v>
      </c>
      <c r="R1021" s="6" t="s">
        <v>110</v>
      </c>
      <c r="S1021" s="6" t="s">
        <v>109</v>
      </c>
      <c r="T1021" s="6" t="s">
        <v>110</v>
      </c>
      <c r="U1021" s="6" t="s">
        <v>91</v>
      </c>
      <c r="V1021" s="6" t="s">
        <v>91</v>
      </c>
      <c r="W1021" s="6" t="s">
        <v>80</v>
      </c>
      <c r="X1021" s="6" t="s">
        <v>80</v>
      </c>
      <c r="Y1021" s="6" t="s">
        <v>92</v>
      </c>
      <c r="Z1021" s="6" t="s">
        <v>80</v>
      </c>
      <c r="AA1021" s="6" t="s">
        <v>93</v>
      </c>
      <c r="AB1021"/>
      <c r="AC1021"/>
      <c r="AD1021"/>
      <c r="AE1021" t="str">
        <f>VLOOKUP(E1021,'Synthèse ventes'!$A$5:$C$2461,3,0)</f>
        <v>Rond Ø250 OTTO FUCHS X 114,32Kg</v>
      </c>
      <c r="AF1021" t="str">
        <f>VLOOKUP(E1021,'Synthèse ventes'!$A$5:$C$2461,2,0)</f>
        <v>OTTO F.</v>
      </c>
      <c r="AG1021"/>
      <c r="AH1021"/>
      <c r="AI1021"/>
      <c r="AJ1021"/>
      <c r="AK1021" s="6" t="s">
        <v>80</v>
      </c>
      <c r="AL1021" s="6" t="s">
        <v>3660</v>
      </c>
      <c r="AM1021" s="6" t="s">
        <v>95</v>
      </c>
      <c r="AN1021" s="6" t="s">
        <v>234</v>
      </c>
      <c r="AO1021" s="6" t="s">
        <v>166</v>
      </c>
      <c r="AP1021" s="6" t="s">
        <v>80</v>
      </c>
      <c r="AQ1021" s="6" t="s">
        <v>80</v>
      </c>
      <c r="AR1021" s="6" t="s">
        <v>1124</v>
      </c>
      <c r="AS1021" s="6" t="s">
        <v>213</v>
      </c>
      <c r="AT1021"/>
      <c r="AU1021" s="6" t="s">
        <v>80</v>
      </c>
      <c r="AV1021" s="6" t="s">
        <v>100</v>
      </c>
      <c r="AW1021"/>
      <c r="AX1021"/>
      <c r="AY1021"/>
      <c r="AZ1021"/>
      <c r="BA1021"/>
      <c r="BB1021"/>
      <c r="BC1021"/>
      <c r="BD1021" s="6" t="s">
        <v>3615</v>
      </c>
      <c r="BE1021" s="7" t="s">
        <v>102</v>
      </c>
      <c r="BG1021" s="7" t="s">
        <v>103</v>
      </c>
      <c r="BH1021" s="7">
        <v>2017</v>
      </c>
      <c r="BI1021" s="7" t="s">
        <v>104</v>
      </c>
      <c r="BJ1021" s="7" t="s">
        <v>105</v>
      </c>
      <c r="BK1021" s="7" t="s">
        <v>105</v>
      </c>
      <c r="BL1021" s="7" t="s">
        <v>103</v>
      </c>
      <c r="BN1021"/>
      <c r="BO1021"/>
      <c r="BP1021"/>
      <c r="BQ1021"/>
      <c r="BR1021"/>
      <c r="BS1021"/>
      <c r="BT1021"/>
      <c r="BU1021"/>
      <c r="BV1021"/>
      <c r="BW1021"/>
      <c r="BX1021"/>
      <c r="BY1021" s="8">
        <v>56299</v>
      </c>
      <c r="BZ1021" s="9" t="s">
        <v>106</v>
      </c>
    </row>
    <row r="1022" spans="1:78" s="7" customFormat="1" hidden="1" x14ac:dyDescent="0.25">
      <c r="A1022" s="7" t="str">
        <f t="shared" si="15"/>
        <v>ACHT*</v>
      </c>
      <c r="B1022" s="6" t="s">
        <v>3669</v>
      </c>
      <c r="C1022" s="6" t="s">
        <v>3670</v>
      </c>
      <c r="D1022" s="6" t="s">
        <v>3658</v>
      </c>
      <c r="E1022" s="6" t="s">
        <v>3659</v>
      </c>
      <c r="F1022"/>
      <c r="G1022"/>
      <c r="H1022" s="6" t="s">
        <v>80</v>
      </c>
      <c r="I1022"/>
      <c r="J1022" s="6" t="s">
        <v>81</v>
      </c>
      <c r="K1022" s="6" t="s">
        <v>82</v>
      </c>
      <c r="L1022" s="6" t="s">
        <v>156</v>
      </c>
      <c r="M1022" s="6" t="s">
        <v>84</v>
      </c>
      <c r="N1022" s="6" t="s">
        <v>85</v>
      </c>
      <c r="O1022" s="6" t="s">
        <v>157</v>
      </c>
      <c r="P1022" s="6" t="s">
        <v>108</v>
      </c>
      <c r="Q1022" s="6" t="s">
        <v>109</v>
      </c>
      <c r="R1022" s="6" t="s">
        <v>110</v>
      </c>
      <c r="S1022" s="6" t="s">
        <v>109</v>
      </c>
      <c r="T1022" s="6" t="s">
        <v>110</v>
      </c>
      <c r="U1022" s="6" t="s">
        <v>91</v>
      </c>
      <c r="V1022" s="6" t="s">
        <v>91</v>
      </c>
      <c r="W1022" s="6" t="s">
        <v>80</v>
      </c>
      <c r="X1022" s="6" t="s">
        <v>80</v>
      </c>
      <c r="Y1022" s="6" t="s">
        <v>92</v>
      </c>
      <c r="Z1022" s="6" t="s">
        <v>80</v>
      </c>
      <c r="AA1022" s="6" t="s">
        <v>93</v>
      </c>
      <c r="AB1022"/>
      <c r="AC1022"/>
      <c r="AD1022"/>
      <c r="AE1022" t="str">
        <f>VLOOKUP(E1022,'Synthèse ventes'!$A$5:$C$2461,3,0)</f>
        <v>Rond Ø250 OTTO FUCHS X 114,32Kg</v>
      </c>
      <c r="AF1022" t="str">
        <f>VLOOKUP(E1022,'Synthèse ventes'!$A$5:$C$2461,2,0)</f>
        <v>OTTO F.</v>
      </c>
      <c r="AG1022"/>
      <c r="AH1022"/>
      <c r="AI1022"/>
      <c r="AJ1022"/>
      <c r="AK1022" s="6" t="s">
        <v>80</v>
      </c>
      <c r="AL1022" s="6" t="s">
        <v>3660</v>
      </c>
      <c r="AM1022" s="6" t="s">
        <v>95</v>
      </c>
      <c r="AN1022" s="6" t="s">
        <v>234</v>
      </c>
      <c r="AO1022" s="6" t="s">
        <v>3433</v>
      </c>
      <c r="AP1022" s="6" t="s">
        <v>80</v>
      </c>
      <c r="AQ1022" s="6" t="s">
        <v>80</v>
      </c>
      <c r="AR1022" s="6" t="s">
        <v>1124</v>
      </c>
      <c r="AS1022" s="6" t="s">
        <v>213</v>
      </c>
      <c r="AT1022"/>
      <c r="AU1022" s="6" t="s">
        <v>80</v>
      </c>
      <c r="AV1022" s="6" t="s">
        <v>100</v>
      </c>
      <c r="AW1022"/>
      <c r="AX1022"/>
      <c r="AY1022"/>
      <c r="AZ1022"/>
      <c r="BA1022"/>
      <c r="BB1022"/>
      <c r="BC1022"/>
      <c r="BD1022" s="6" t="s">
        <v>3615</v>
      </c>
      <c r="BE1022" s="7" t="s">
        <v>102</v>
      </c>
      <c r="BG1022" s="7" t="s">
        <v>103</v>
      </c>
      <c r="BH1022" s="7">
        <v>2017</v>
      </c>
      <c r="BI1022" s="7" t="s">
        <v>104</v>
      </c>
      <c r="BJ1022" s="7" t="s">
        <v>105</v>
      </c>
      <c r="BK1022" s="7" t="s">
        <v>105</v>
      </c>
      <c r="BL1022" s="7" t="s">
        <v>103</v>
      </c>
      <c r="BN1022"/>
      <c r="BO1022"/>
      <c r="BP1022"/>
      <c r="BQ1022"/>
      <c r="BR1022"/>
      <c r="BS1022"/>
      <c r="BT1022"/>
      <c r="BU1022"/>
      <c r="BV1022"/>
      <c r="BW1022"/>
      <c r="BX1022"/>
      <c r="BY1022" s="8">
        <v>53004</v>
      </c>
      <c r="BZ1022" s="9" t="s">
        <v>106</v>
      </c>
    </row>
    <row r="1023" spans="1:78" s="7" customFormat="1" hidden="1" x14ac:dyDescent="0.25">
      <c r="A1023" s="7" t="str">
        <f t="shared" si="15"/>
        <v>ACHT*</v>
      </c>
      <c r="B1023" s="6" t="s">
        <v>3671</v>
      </c>
      <c r="C1023" s="6" t="s">
        <v>3672</v>
      </c>
      <c r="D1023" s="6" t="s">
        <v>3658</v>
      </c>
      <c r="E1023" s="6" t="s">
        <v>3659</v>
      </c>
      <c r="F1023"/>
      <c r="G1023"/>
      <c r="H1023" s="6" t="s">
        <v>80</v>
      </c>
      <c r="I1023"/>
      <c r="J1023" s="6" t="s">
        <v>81</v>
      </c>
      <c r="K1023" s="6" t="s">
        <v>82</v>
      </c>
      <c r="L1023" s="6" t="s">
        <v>156</v>
      </c>
      <c r="M1023" s="6" t="s">
        <v>84</v>
      </c>
      <c r="N1023" s="6" t="s">
        <v>85</v>
      </c>
      <c r="O1023" s="6" t="s">
        <v>157</v>
      </c>
      <c r="P1023" s="6" t="s">
        <v>108</v>
      </c>
      <c r="Q1023" s="6" t="s">
        <v>109</v>
      </c>
      <c r="R1023" s="6" t="s">
        <v>110</v>
      </c>
      <c r="S1023" s="6" t="s">
        <v>109</v>
      </c>
      <c r="T1023" s="6" t="s">
        <v>110</v>
      </c>
      <c r="U1023" s="6" t="s">
        <v>91</v>
      </c>
      <c r="V1023" s="6" t="s">
        <v>91</v>
      </c>
      <c r="W1023" s="6" t="s">
        <v>80</v>
      </c>
      <c r="X1023" s="6" t="s">
        <v>80</v>
      </c>
      <c r="Y1023" s="6" t="s">
        <v>92</v>
      </c>
      <c r="Z1023" s="6" t="s">
        <v>80</v>
      </c>
      <c r="AA1023" s="6" t="s">
        <v>93</v>
      </c>
      <c r="AB1023"/>
      <c r="AC1023"/>
      <c r="AD1023"/>
      <c r="AE1023" t="str">
        <f>VLOOKUP(E1023,'Synthèse ventes'!$A$5:$C$2461,3,0)</f>
        <v>Rond Ø250 OTTO FUCHS X 114,32Kg</v>
      </c>
      <c r="AF1023" t="str">
        <f>VLOOKUP(E1023,'Synthèse ventes'!$A$5:$C$2461,2,0)</f>
        <v>OTTO F.</v>
      </c>
      <c r="AG1023"/>
      <c r="AH1023"/>
      <c r="AI1023"/>
      <c r="AJ1023"/>
      <c r="AK1023" s="6" t="s">
        <v>80</v>
      </c>
      <c r="AL1023" s="6" t="s">
        <v>3660</v>
      </c>
      <c r="AM1023" s="6" t="s">
        <v>95</v>
      </c>
      <c r="AN1023" s="6" t="s">
        <v>234</v>
      </c>
      <c r="AO1023" s="6" t="s">
        <v>3436</v>
      </c>
      <c r="AP1023" s="6" t="s">
        <v>80</v>
      </c>
      <c r="AQ1023" s="6" t="s">
        <v>80</v>
      </c>
      <c r="AR1023" s="6" t="s">
        <v>1124</v>
      </c>
      <c r="AS1023" s="6" t="s">
        <v>213</v>
      </c>
      <c r="AT1023"/>
      <c r="AU1023" s="6" t="s">
        <v>80</v>
      </c>
      <c r="AV1023" s="6" t="s">
        <v>100</v>
      </c>
      <c r="AW1023"/>
      <c r="AX1023"/>
      <c r="AY1023"/>
      <c r="AZ1023"/>
      <c r="BA1023"/>
      <c r="BB1023"/>
      <c r="BC1023"/>
      <c r="BD1023" s="6" t="s">
        <v>3615</v>
      </c>
      <c r="BE1023" s="7" t="s">
        <v>102</v>
      </c>
      <c r="BG1023" s="7" t="s">
        <v>103</v>
      </c>
      <c r="BH1023" s="7">
        <v>2017</v>
      </c>
      <c r="BI1023" s="7" t="s">
        <v>104</v>
      </c>
      <c r="BJ1023" s="7" t="s">
        <v>105</v>
      </c>
      <c r="BK1023" s="7" t="s">
        <v>105</v>
      </c>
      <c r="BL1023" s="7" t="s">
        <v>103</v>
      </c>
      <c r="BN1023"/>
      <c r="BO1023"/>
      <c r="BP1023"/>
      <c r="BQ1023"/>
      <c r="BR1023"/>
      <c r="BS1023"/>
      <c r="BT1023"/>
      <c r="BU1023"/>
      <c r="BV1023"/>
      <c r="BW1023"/>
      <c r="BX1023"/>
      <c r="BY1023" s="8">
        <v>15517</v>
      </c>
      <c r="BZ1023" s="9" t="s">
        <v>106</v>
      </c>
    </row>
    <row r="1024" spans="1:78" s="7" customFormat="1" hidden="1" x14ac:dyDescent="0.25">
      <c r="A1024" s="7" t="str">
        <f t="shared" si="15"/>
        <v>ACHT*</v>
      </c>
      <c r="B1024" s="6" t="s">
        <v>3673</v>
      </c>
      <c r="C1024" s="6" t="s">
        <v>3674</v>
      </c>
      <c r="D1024" s="6" t="s">
        <v>3658</v>
      </c>
      <c r="E1024" s="6" t="s">
        <v>3659</v>
      </c>
      <c r="F1024"/>
      <c r="G1024"/>
      <c r="H1024" s="6" t="s">
        <v>80</v>
      </c>
      <c r="I1024"/>
      <c r="J1024" s="6" t="s">
        <v>81</v>
      </c>
      <c r="K1024" s="6" t="s">
        <v>82</v>
      </c>
      <c r="L1024" s="6" t="s">
        <v>156</v>
      </c>
      <c r="M1024" s="6" t="s">
        <v>84</v>
      </c>
      <c r="N1024" s="6" t="s">
        <v>85</v>
      </c>
      <c r="O1024" s="6" t="s">
        <v>157</v>
      </c>
      <c r="P1024" s="6" t="s">
        <v>108</v>
      </c>
      <c r="Q1024" s="6" t="s">
        <v>109</v>
      </c>
      <c r="R1024" s="6" t="s">
        <v>110</v>
      </c>
      <c r="S1024" s="6" t="s">
        <v>109</v>
      </c>
      <c r="T1024" s="6" t="s">
        <v>110</v>
      </c>
      <c r="U1024" s="6" t="s">
        <v>91</v>
      </c>
      <c r="V1024" s="6" t="s">
        <v>91</v>
      </c>
      <c r="W1024" s="6" t="s">
        <v>80</v>
      </c>
      <c r="X1024" s="6" t="s">
        <v>80</v>
      </c>
      <c r="Y1024" s="6" t="s">
        <v>92</v>
      </c>
      <c r="Z1024" s="6" t="s">
        <v>80</v>
      </c>
      <c r="AA1024" s="6" t="s">
        <v>93</v>
      </c>
      <c r="AB1024"/>
      <c r="AC1024"/>
      <c r="AD1024"/>
      <c r="AE1024" t="str">
        <f>VLOOKUP(E1024,'Synthèse ventes'!$A$5:$C$2461,3,0)</f>
        <v>Rond Ø250 OTTO FUCHS X 114,32Kg</v>
      </c>
      <c r="AF1024" t="str">
        <f>VLOOKUP(E1024,'Synthèse ventes'!$A$5:$C$2461,2,0)</f>
        <v>OTTO F.</v>
      </c>
      <c r="AG1024"/>
      <c r="AH1024"/>
      <c r="AI1024"/>
      <c r="AJ1024"/>
      <c r="AK1024" s="6" t="s">
        <v>80</v>
      </c>
      <c r="AL1024" s="6" t="s">
        <v>3660</v>
      </c>
      <c r="AM1024" s="6" t="s">
        <v>95</v>
      </c>
      <c r="AN1024" s="6" t="s">
        <v>234</v>
      </c>
      <c r="AO1024" s="6" t="s">
        <v>3439</v>
      </c>
      <c r="AP1024" s="6" t="s">
        <v>80</v>
      </c>
      <c r="AQ1024" s="6" t="s">
        <v>80</v>
      </c>
      <c r="AR1024" s="6" t="s">
        <v>1124</v>
      </c>
      <c r="AS1024" s="6" t="s">
        <v>213</v>
      </c>
      <c r="AT1024"/>
      <c r="AU1024" s="6" t="s">
        <v>80</v>
      </c>
      <c r="AV1024" s="6" t="s">
        <v>100</v>
      </c>
      <c r="AW1024"/>
      <c r="AX1024"/>
      <c r="AY1024"/>
      <c r="AZ1024"/>
      <c r="BA1024"/>
      <c r="BB1024"/>
      <c r="BC1024"/>
      <c r="BD1024" s="6" t="s">
        <v>3615</v>
      </c>
      <c r="BE1024" s="7" t="s">
        <v>102</v>
      </c>
      <c r="BG1024" s="7" t="s">
        <v>103</v>
      </c>
      <c r="BH1024" s="7">
        <v>2017</v>
      </c>
      <c r="BI1024" s="7" t="s">
        <v>104</v>
      </c>
      <c r="BJ1024" s="7" t="s">
        <v>105</v>
      </c>
      <c r="BK1024" s="7" t="s">
        <v>105</v>
      </c>
      <c r="BL1024" s="7" t="s">
        <v>103</v>
      </c>
      <c r="BN1024"/>
      <c r="BO1024"/>
      <c r="BP1024"/>
      <c r="BQ1024"/>
      <c r="BR1024"/>
      <c r="BS1024"/>
      <c r="BT1024"/>
      <c r="BU1024"/>
      <c r="BV1024"/>
      <c r="BW1024"/>
      <c r="BX1024"/>
      <c r="BY1024" s="8">
        <v>98820</v>
      </c>
      <c r="BZ1024" s="9" t="s">
        <v>106</v>
      </c>
    </row>
    <row r="1025" spans="1:78" s="7" customFormat="1" hidden="1" x14ac:dyDescent="0.25">
      <c r="A1025" s="7" t="str">
        <f t="shared" si="15"/>
        <v>ACHT*</v>
      </c>
      <c r="B1025" s="6" t="s">
        <v>3675</v>
      </c>
      <c r="C1025" s="6" t="s">
        <v>3676</v>
      </c>
      <c r="D1025" s="6" t="s">
        <v>3658</v>
      </c>
      <c r="E1025" s="6" t="s">
        <v>3659</v>
      </c>
      <c r="F1025"/>
      <c r="G1025"/>
      <c r="H1025" s="6" t="s">
        <v>80</v>
      </c>
      <c r="I1025"/>
      <c r="J1025" s="6" t="s">
        <v>81</v>
      </c>
      <c r="K1025" s="6" t="s">
        <v>82</v>
      </c>
      <c r="L1025" s="6" t="s">
        <v>156</v>
      </c>
      <c r="M1025" s="6" t="s">
        <v>84</v>
      </c>
      <c r="N1025" s="6" t="s">
        <v>85</v>
      </c>
      <c r="O1025" s="6" t="s">
        <v>157</v>
      </c>
      <c r="P1025" s="6" t="s">
        <v>108</v>
      </c>
      <c r="Q1025" s="6" t="s">
        <v>109</v>
      </c>
      <c r="R1025" s="6" t="s">
        <v>110</v>
      </c>
      <c r="S1025" s="6" t="s">
        <v>109</v>
      </c>
      <c r="T1025" s="6" t="s">
        <v>110</v>
      </c>
      <c r="U1025" s="6" t="s">
        <v>91</v>
      </c>
      <c r="V1025" s="6" t="s">
        <v>91</v>
      </c>
      <c r="W1025" s="6" t="s">
        <v>80</v>
      </c>
      <c r="X1025" s="6" t="s">
        <v>80</v>
      </c>
      <c r="Y1025" s="6" t="s">
        <v>92</v>
      </c>
      <c r="Z1025" s="6" t="s">
        <v>80</v>
      </c>
      <c r="AA1025" s="6" t="s">
        <v>350</v>
      </c>
      <c r="AB1025"/>
      <c r="AC1025"/>
      <c r="AD1025"/>
      <c r="AE1025" t="str">
        <f>VLOOKUP(E1025,'Synthèse ventes'!$A$5:$C$2461,3,0)</f>
        <v>Rond Ø250 OTTO FUCHS X 114,32Kg</v>
      </c>
      <c r="AF1025" t="str">
        <f>VLOOKUP(E1025,'Synthèse ventes'!$A$5:$C$2461,2,0)</f>
        <v>OTTO F.</v>
      </c>
      <c r="AG1025"/>
      <c r="AH1025"/>
      <c r="AI1025"/>
      <c r="AJ1025"/>
      <c r="AK1025" s="6" t="s">
        <v>80</v>
      </c>
      <c r="AL1025" s="6" t="s">
        <v>3660</v>
      </c>
      <c r="AM1025" s="6" t="s">
        <v>95</v>
      </c>
      <c r="AN1025" s="6" t="s">
        <v>234</v>
      </c>
      <c r="AO1025" s="6" t="s">
        <v>3677</v>
      </c>
      <c r="AP1025" s="6" t="s">
        <v>80</v>
      </c>
      <c r="AQ1025" s="6" t="s">
        <v>80</v>
      </c>
      <c r="AR1025" s="6" t="s">
        <v>1124</v>
      </c>
      <c r="AS1025" s="6" t="s">
        <v>213</v>
      </c>
      <c r="AT1025"/>
      <c r="AU1025" s="6" t="s">
        <v>80</v>
      </c>
      <c r="AV1025" s="6" t="s">
        <v>100</v>
      </c>
      <c r="AW1025"/>
      <c r="AX1025"/>
      <c r="AY1025"/>
      <c r="AZ1025"/>
      <c r="BA1025"/>
      <c r="BB1025"/>
      <c r="BC1025"/>
      <c r="BD1025" s="6" t="s">
        <v>3615</v>
      </c>
      <c r="BE1025" s="7" t="s">
        <v>102</v>
      </c>
      <c r="BG1025" s="7" t="s">
        <v>103</v>
      </c>
      <c r="BH1025" s="7">
        <v>2017</v>
      </c>
      <c r="BI1025" s="7" t="s">
        <v>104</v>
      </c>
      <c r="BJ1025" s="7" t="s">
        <v>105</v>
      </c>
      <c r="BK1025" s="7" t="s">
        <v>105</v>
      </c>
      <c r="BL1025" s="7" t="s">
        <v>103</v>
      </c>
      <c r="BN1025"/>
      <c r="BO1025"/>
      <c r="BP1025"/>
      <c r="BQ1025"/>
      <c r="BR1025"/>
      <c r="BS1025"/>
      <c r="BT1025"/>
      <c r="BU1025"/>
      <c r="BV1025"/>
      <c r="BW1025"/>
      <c r="BX1025"/>
      <c r="BY1025" s="8">
        <v>114039</v>
      </c>
      <c r="BZ1025" s="9" t="s">
        <v>106</v>
      </c>
    </row>
    <row r="1026" spans="1:78" s="7" customFormat="1" hidden="1" x14ac:dyDescent="0.25">
      <c r="A1026" s="7" t="str">
        <f t="shared" si="15"/>
        <v>ACHF*</v>
      </c>
      <c r="B1026" s="6" t="s">
        <v>3678</v>
      </c>
      <c r="C1026" s="6" t="s">
        <v>3679</v>
      </c>
      <c r="D1026" s="6" t="s">
        <v>3622</v>
      </c>
      <c r="E1026" s="6" t="s">
        <v>3623</v>
      </c>
      <c r="F1026"/>
      <c r="G1026"/>
      <c r="H1026" s="6" t="s">
        <v>80</v>
      </c>
      <c r="I1026"/>
      <c r="J1026" s="6" t="s">
        <v>81</v>
      </c>
      <c r="K1026" s="6" t="s">
        <v>82</v>
      </c>
      <c r="L1026" s="6" t="s">
        <v>83</v>
      </c>
      <c r="M1026" s="6" t="s">
        <v>84</v>
      </c>
      <c r="N1026" s="6" t="s">
        <v>85</v>
      </c>
      <c r="O1026" s="6" t="s">
        <v>86</v>
      </c>
      <c r="P1026" s="6" t="s">
        <v>1927</v>
      </c>
      <c r="Q1026" s="6" t="s">
        <v>1928</v>
      </c>
      <c r="R1026" s="6" t="s">
        <v>1928</v>
      </c>
      <c r="S1026" s="6" t="s">
        <v>1928</v>
      </c>
      <c r="T1026" s="6" t="s">
        <v>1929</v>
      </c>
      <c r="U1026" s="6" t="s">
        <v>1930</v>
      </c>
      <c r="V1026" s="6" t="s">
        <v>1931</v>
      </c>
      <c r="W1026" s="6" t="s">
        <v>80</v>
      </c>
      <c r="X1026" s="6" t="s">
        <v>80</v>
      </c>
      <c r="Y1026" s="6" t="s">
        <v>92</v>
      </c>
      <c r="Z1026" s="6" t="s">
        <v>80</v>
      </c>
      <c r="AA1026" s="6" t="s">
        <v>93</v>
      </c>
      <c r="AB1026"/>
      <c r="AC1026"/>
      <c r="AD1026"/>
      <c r="AE1026" t="str">
        <f>VLOOKUP(E1026,'Synthèse ventes'!$A$5:$C$2461,3,0)</f>
        <v>Rond Ø240 x 510 Kg</v>
      </c>
      <c r="AF1026" t="str">
        <f>VLOOKUP(E1026,'Synthèse ventes'!$A$5:$C$2461,2,0)</f>
        <v>AD ANCIZES</v>
      </c>
      <c r="AG1026"/>
      <c r="AH1026"/>
      <c r="AI1026"/>
      <c r="AJ1026"/>
      <c r="AK1026" s="6" t="s">
        <v>80</v>
      </c>
      <c r="AL1026" s="6" t="s">
        <v>3624</v>
      </c>
      <c r="AM1026" s="6" t="s">
        <v>95</v>
      </c>
      <c r="AN1026" s="6" t="s">
        <v>234</v>
      </c>
      <c r="AO1026" s="6" t="s">
        <v>97</v>
      </c>
      <c r="AP1026" s="6" t="s">
        <v>80</v>
      </c>
      <c r="AQ1026" s="6" t="s">
        <v>80</v>
      </c>
      <c r="AR1026" s="6" t="s">
        <v>627</v>
      </c>
      <c r="AS1026" s="6" t="s">
        <v>235</v>
      </c>
      <c r="AT1026"/>
      <c r="AU1026" s="6" t="s">
        <v>80</v>
      </c>
      <c r="AV1026" s="6" t="s">
        <v>100</v>
      </c>
      <c r="AW1026"/>
      <c r="AX1026"/>
      <c r="AY1026"/>
      <c r="AZ1026"/>
      <c r="BA1026"/>
      <c r="BB1026"/>
      <c r="BC1026"/>
      <c r="BD1026" s="6" t="s">
        <v>3680</v>
      </c>
      <c r="BE1026" s="7" t="s">
        <v>102</v>
      </c>
      <c r="BG1026" s="7" t="s">
        <v>103</v>
      </c>
      <c r="BH1026" s="7">
        <v>2017</v>
      </c>
      <c r="BI1026" s="7" t="s">
        <v>104</v>
      </c>
      <c r="BJ1026" s="7" t="s">
        <v>105</v>
      </c>
      <c r="BK1026" s="7" t="s">
        <v>105</v>
      </c>
      <c r="BL1026" s="7" t="s">
        <v>103</v>
      </c>
      <c r="BN1026"/>
      <c r="BO1026"/>
      <c r="BP1026"/>
      <c r="BQ1026"/>
      <c r="BR1026"/>
      <c r="BS1026"/>
      <c r="BT1026"/>
      <c r="BU1026"/>
      <c r="BV1026"/>
      <c r="BW1026"/>
      <c r="BX1026"/>
      <c r="BY1026" s="8">
        <v>68989</v>
      </c>
      <c r="BZ1026" s="9" t="s">
        <v>106</v>
      </c>
    </row>
    <row r="1027" spans="1:78" s="7" customFormat="1" hidden="1" x14ac:dyDescent="0.25">
      <c r="A1027" s="7" t="str">
        <f t="shared" ref="A1027:A1090" si="16">IF(LEFT(E1027,1)="A",LEFT(E1027,4)&amp;"*","")</f>
        <v>ACHF*</v>
      </c>
      <c r="B1027" s="6" t="s">
        <v>3681</v>
      </c>
      <c r="C1027" s="6" t="s">
        <v>3679</v>
      </c>
      <c r="D1027" s="6" t="s">
        <v>3622</v>
      </c>
      <c r="E1027" s="6" t="s">
        <v>3623</v>
      </c>
      <c r="F1027"/>
      <c r="G1027"/>
      <c r="H1027" s="6" t="s">
        <v>80</v>
      </c>
      <c r="I1027"/>
      <c r="J1027" s="6" t="s">
        <v>81</v>
      </c>
      <c r="K1027" s="6" t="s">
        <v>82</v>
      </c>
      <c r="L1027" s="6" t="s">
        <v>83</v>
      </c>
      <c r="M1027" s="6" t="s">
        <v>84</v>
      </c>
      <c r="N1027" s="6" t="s">
        <v>85</v>
      </c>
      <c r="O1027" s="6" t="s">
        <v>86</v>
      </c>
      <c r="P1027" s="6" t="s">
        <v>1409</v>
      </c>
      <c r="Q1027" s="6" t="s">
        <v>1935</v>
      </c>
      <c r="R1027" s="6" t="s">
        <v>1935</v>
      </c>
      <c r="S1027" s="6" t="s">
        <v>1935</v>
      </c>
      <c r="T1027" s="6" t="s">
        <v>3682</v>
      </c>
      <c r="U1027" s="6" t="s">
        <v>1937</v>
      </c>
      <c r="V1027" s="6" t="s">
        <v>91</v>
      </c>
      <c r="W1027" s="6" t="s">
        <v>80</v>
      </c>
      <c r="X1027" s="6" t="s">
        <v>80</v>
      </c>
      <c r="Y1027" s="6" t="s">
        <v>92</v>
      </c>
      <c r="Z1027" s="6" t="s">
        <v>80</v>
      </c>
      <c r="AA1027" s="6" t="s">
        <v>93</v>
      </c>
      <c r="AB1027"/>
      <c r="AC1027"/>
      <c r="AD1027"/>
      <c r="AE1027" t="str">
        <f>VLOOKUP(E1027,'Synthèse ventes'!$A$5:$C$2461,3,0)</f>
        <v>Rond Ø240 x 510 Kg</v>
      </c>
      <c r="AF1027" t="str">
        <f>VLOOKUP(E1027,'Synthèse ventes'!$A$5:$C$2461,2,0)</f>
        <v>AD ANCIZES</v>
      </c>
      <c r="AG1027"/>
      <c r="AH1027"/>
      <c r="AI1027"/>
      <c r="AJ1027"/>
      <c r="AK1027" s="6" t="s">
        <v>80</v>
      </c>
      <c r="AL1027" s="6" t="s">
        <v>3624</v>
      </c>
      <c r="AM1027" s="6" t="s">
        <v>95</v>
      </c>
      <c r="AN1027" s="6" t="s">
        <v>234</v>
      </c>
      <c r="AO1027" s="6" t="s">
        <v>97</v>
      </c>
      <c r="AP1027" s="6" t="s">
        <v>80</v>
      </c>
      <c r="AQ1027" s="6" t="s">
        <v>80</v>
      </c>
      <c r="AR1027" s="6" t="s">
        <v>627</v>
      </c>
      <c r="AS1027" s="6" t="s">
        <v>235</v>
      </c>
      <c r="AT1027"/>
      <c r="AU1027" s="6" t="s">
        <v>80</v>
      </c>
      <c r="AV1027" s="6" t="s">
        <v>100</v>
      </c>
      <c r="AW1027"/>
      <c r="AX1027"/>
      <c r="AY1027"/>
      <c r="AZ1027"/>
      <c r="BA1027"/>
      <c r="BB1027"/>
      <c r="BC1027"/>
      <c r="BD1027" s="6" t="s">
        <v>3680</v>
      </c>
      <c r="BE1027" s="7" t="s">
        <v>102</v>
      </c>
      <c r="BG1027" s="7" t="s">
        <v>103</v>
      </c>
      <c r="BH1027" s="7">
        <v>2017</v>
      </c>
      <c r="BI1027" s="7" t="s">
        <v>104</v>
      </c>
      <c r="BJ1027" s="7" t="s">
        <v>105</v>
      </c>
      <c r="BK1027" s="7" t="s">
        <v>105</v>
      </c>
      <c r="BL1027" s="7" t="s">
        <v>103</v>
      </c>
      <c r="BN1027"/>
      <c r="BO1027"/>
      <c r="BP1027"/>
      <c r="BQ1027"/>
      <c r="BR1027"/>
      <c r="BS1027"/>
      <c r="BT1027"/>
      <c r="BU1027"/>
      <c r="BV1027"/>
      <c r="BW1027"/>
      <c r="BX1027"/>
      <c r="BY1027" s="8">
        <v>39823</v>
      </c>
      <c r="BZ1027" s="9" t="s">
        <v>106</v>
      </c>
    </row>
    <row r="1028" spans="1:78" s="7" customFormat="1" hidden="1" x14ac:dyDescent="0.25">
      <c r="A1028" s="7" t="str">
        <f t="shared" si="16"/>
        <v>ACHF*</v>
      </c>
      <c r="B1028" s="6" t="s">
        <v>3683</v>
      </c>
      <c r="C1028" s="6" t="s">
        <v>3679</v>
      </c>
      <c r="D1028" s="6" t="s">
        <v>3622</v>
      </c>
      <c r="E1028" s="6" t="s">
        <v>3623</v>
      </c>
      <c r="F1028"/>
      <c r="G1028"/>
      <c r="H1028" s="6" t="s">
        <v>80</v>
      </c>
      <c r="I1028"/>
      <c r="J1028" s="6" t="s">
        <v>81</v>
      </c>
      <c r="K1028" s="6" t="s">
        <v>82</v>
      </c>
      <c r="L1028" s="6" t="s">
        <v>83</v>
      </c>
      <c r="M1028" s="6" t="s">
        <v>84</v>
      </c>
      <c r="N1028" s="6" t="s">
        <v>85</v>
      </c>
      <c r="O1028" s="6" t="s">
        <v>86</v>
      </c>
      <c r="P1028" s="6" t="s">
        <v>108</v>
      </c>
      <c r="Q1028" s="6" t="s">
        <v>109</v>
      </c>
      <c r="R1028" s="6" t="s">
        <v>109</v>
      </c>
      <c r="S1028" s="6" t="s">
        <v>109</v>
      </c>
      <c r="T1028" s="6" t="s">
        <v>110</v>
      </c>
      <c r="U1028" s="6" t="s">
        <v>91</v>
      </c>
      <c r="V1028" s="6" t="s">
        <v>91</v>
      </c>
      <c r="W1028" s="6" t="s">
        <v>80</v>
      </c>
      <c r="X1028" s="6" t="s">
        <v>80</v>
      </c>
      <c r="Y1028" s="6" t="s">
        <v>92</v>
      </c>
      <c r="Z1028" s="6" t="s">
        <v>80</v>
      </c>
      <c r="AA1028" s="6" t="s">
        <v>93</v>
      </c>
      <c r="AB1028"/>
      <c r="AC1028"/>
      <c r="AD1028"/>
      <c r="AE1028" t="str">
        <f>VLOOKUP(E1028,'Synthèse ventes'!$A$5:$C$2461,3,0)</f>
        <v>Rond Ø240 x 510 Kg</v>
      </c>
      <c r="AF1028" t="str">
        <f>VLOOKUP(E1028,'Synthèse ventes'!$A$5:$C$2461,2,0)</f>
        <v>AD ANCIZES</v>
      </c>
      <c r="AG1028"/>
      <c r="AH1028"/>
      <c r="AI1028"/>
      <c r="AJ1028"/>
      <c r="AK1028" s="6" t="s">
        <v>80</v>
      </c>
      <c r="AL1028" s="6" t="s">
        <v>3624</v>
      </c>
      <c r="AM1028" s="6" t="s">
        <v>95</v>
      </c>
      <c r="AN1028" s="6" t="s">
        <v>234</v>
      </c>
      <c r="AO1028" s="6" t="s">
        <v>97</v>
      </c>
      <c r="AP1028" s="6" t="s">
        <v>80</v>
      </c>
      <c r="AQ1028" s="6" t="s">
        <v>80</v>
      </c>
      <c r="AR1028" s="6" t="s">
        <v>627</v>
      </c>
      <c r="AS1028" s="6" t="s">
        <v>235</v>
      </c>
      <c r="AT1028"/>
      <c r="AU1028" s="6" t="s">
        <v>80</v>
      </c>
      <c r="AV1028" s="6" t="s">
        <v>100</v>
      </c>
      <c r="AW1028"/>
      <c r="AX1028"/>
      <c r="AY1028"/>
      <c r="AZ1028"/>
      <c r="BA1028"/>
      <c r="BB1028"/>
      <c r="BC1028"/>
      <c r="BD1028" s="6" t="s">
        <v>3680</v>
      </c>
      <c r="BE1028" s="7" t="s">
        <v>102</v>
      </c>
      <c r="BG1028" s="7" t="s">
        <v>103</v>
      </c>
      <c r="BH1028" s="7">
        <v>2017</v>
      </c>
      <c r="BI1028" s="7" t="s">
        <v>104</v>
      </c>
      <c r="BJ1028" s="7" t="s">
        <v>105</v>
      </c>
      <c r="BK1028" s="7" t="s">
        <v>105</v>
      </c>
      <c r="BL1028" s="7" t="s">
        <v>103</v>
      </c>
      <c r="BN1028"/>
      <c r="BO1028"/>
      <c r="BP1028"/>
      <c r="BQ1028"/>
      <c r="BR1028"/>
      <c r="BS1028"/>
      <c r="BT1028"/>
      <c r="BU1028"/>
      <c r="BV1028"/>
      <c r="BW1028"/>
      <c r="BX1028"/>
      <c r="BY1028" s="8">
        <v>86088</v>
      </c>
      <c r="BZ1028" s="9" t="s">
        <v>106</v>
      </c>
    </row>
    <row r="1029" spans="1:78" s="7" customFormat="1" hidden="1" x14ac:dyDescent="0.25">
      <c r="A1029" s="7" t="str">
        <f t="shared" si="16"/>
        <v>ACIV*</v>
      </c>
      <c r="B1029" s="6" t="s">
        <v>3684</v>
      </c>
      <c r="C1029" s="6" t="s">
        <v>3685</v>
      </c>
      <c r="D1029" s="6" t="s">
        <v>3686</v>
      </c>
      <c r="E1029" s="6" t="s">
        <v>3687</v>
      </c>
      <c r="F1029"/>
      <c r="G1029"/>
      <c r="H1029" s="6" t="s">
        <v>80</v>
      </c>
      <c r="I1029"/>
      <c r="J1029" s="6" t="s">
        <v>81</v>
      </c>
      <c r="K1029" s="6" t="s">
        <v>82</v>
      </c>
      <c r="L1029" s="6" t="s">
        <v>156</v>
      </c>
      <c r="M1029" s="6" t="s">
        <v>84</v>
      </c>
      <c r="N1029" s="6" t="s">
        <v>85</v>
      </c>
      <c r="O1029" s="6" t="s">
        <v>157</v>
      </c>
      <c r="P1029" s="6" t="s">
        <v>108</v>
      </c>
      <c r="Q1029" s="6" t="s">
        <v>109</v>
      </c>
      <c r="R1029" s="6" t="s">
        <v>110</v>
      </c>
      <c r="S1029" s="6" t="s">
        <v>109</v>
      </c>
      <c r="T1029" s="6" t="s">
        <v>110</v>
      </c>
      <c r="U1029" s="6" t="s">
        <v>91</v>
      </c>
      <c r="V1029" s="6" t="s">
        <v>91</v>
      </c>
      <c r="W1029" s="6" t="s">
        <v>80</v>
      </c>
      <c r="X1029" s="6" t="s">
        <v>80</v>
      </c>
      <c r="Y1029" s="6" t="s">
        <v>92</v>
      </c>
      <c r="Z1029" s="6" t="s">
        <v>80</v>
      </c>
      <c r="AA1029" s="6" t="s">
        <v>93</v>
      </c>
      <c r="AB1029"/>
      <c r="AC1029"/>
      <c r="AD1029"/>
      <c r="AE1029" t="str">
        <f>VLOOKUP(E1029,'Synthèse ventes'!$A$5:$C$2461,3,0)</f>
        <v>Rond Ø250 ALCOA x 120 Kg</v>
      </c>
      <c r="AF1029" t="str">
        <f>VLOOKUP(E1029,'Synthèse ventes'!$A$5:$C$2461,2,0)</f>
        <v>ALCOA</v>
      </c>
      <c r="AG1029"/>
      <c r="AH1029"/>
      <c r="AI1029"/>
      <c r="AJ1029"/>
      <c r="AK1029" s="6" t="s">
        <v>80</v>
      </c>
      <c r="AL1029" s="6" t="s">
        <v>3688</v>
      </c>
      <c r="AM1029" s="6" t="s">
        <v>95</v>
      </c>
      <c r="AN1029" s="6" t="s">
        <v>145</v>
      </c>
      <c r="AO1029" s="6" t="s">
        <v>400</v>
      </c>
      <c r="AP1029" s="6" t="s">
        <v>80</v>
      </c>
      <c r="AQ1029" s="6" t="s">
        <v>80</v>
      </c>
      <c r="AR1029" s="6" t="s">
        <v>627</v>
      </c>
      <c r="AS1029" s="6" t="s">
        <v>235</v>
      </c>
      <c r="AT1029"/>
      <c r="AU1029" s="6" t="s">
        <v>80</v>
      </c>
      <c r="AV1029" s="6" t="s">
        <v>100</v>
      </c>
      <c r="AW1029"/>
      <c r="AX1029"/>
      <c r="AY1029"/>
      <c r="AZ1029"/>
      <c r="BA1029"/>
      <c r="BB1029"/>
      <c r="BC1029"/>
      <c r="BD1029" s="6" t="s">
        <v>3689</v>
      </c>
      <c r="BE1029" s="7" t="s">
        <v>102</v>
      </c>
      <c r="BG1029" s="7" t="s">
        <v>103</v>
      </c>
      <c r="BH1029" s="7">
        <v>2017</v>
      </c>
      <c r="BI1029" s="7" t="s">
        <v>104</v>
      </c>
      <c r="BJ1029" s="7" t="s">
        <v>105</v>
      </c>
      <c r="BK1029" s="7" t="s">
        <v>105</v>
      </c>
      <c r="BL1029" s="7" t="s">
        <v>103</v>
      </c>
      <c r="BN1029"/>
      <c r="BO1029"/>
      <c r="BP1029"/>
      <c r="BQ1029"/>
      <c r="BR1029"/>
      <c r="BS1029"/>
      <c r="BT1029"/>
      <c r="BU1029"/>
      <c r="BV1029"/>
      <c r="BW1029"/>
      <c r="BX1029"/>
      <c r="BY1029" s="8">
        <v>57156</v>
      </c>
      <c r="BZ1029" s="9" t="s">
        <v>106</v>
      </c>
    </row>
    <row r="1030" spans="1:78" s="7" customFormat="1" hidden="1" x14ac:dyDescent="0.25">
      <c r="A1030" s="7" t="str">
        <f t="shared" si="16"/>
        <v>ACIV*</v>
      </c>
      <c r="B1030" s="6" t="s">
        <v>3690</v>
      </c>
      <c r="C1030" s="6" t="s">
        <v>3691</v>
      </c>
      <c r="D1030" s="6" t="s">
        <v>3686</v>
      </c>
      <c r="E1030" s="6" t="s">
        <v>3687</v>
      </c>
      <c r="F1030"/>
      <c r="G1030"/>
      <c r="H1030" s="6" t="s">
        <v>80</v>
      </c>
      <c r="I1030"/>
      <c r="J1030" s="6" t="s">
        <v>81</v>
      </c>
      <c r="K1030" s="6" t="s">
        <v>82</v>
      </c>
      <c r="L1030" s="6" t="s">
        <v>156</v>
      </c>
      <c r="M1030" s="6" t="s">
        <v>84</v>
      </c>
      <c r="N1030" s="6" t="s">
        <v>85</v>
      </c>
      <c r="O1030" s="6" t="s">
        <v>157</v>
      </c>
      <c r="P1030" s="6" t="s">
        <v>108</v>
      </c>
      <c r="Q1030" s="6" t="s">
        <v>110</v>
      </c>
      <c r="R1030" s="6" t="s">
        <v>110</v>
      </c>
      <c r="S1030"/>
      <c r="T1030"/>
      <c r="U1030" s="6" t="s">
        <v>91</v>
      </c>
      <c r="V1030" s="6" t="s">
        <v>91</v>
      </c>
      <c r="W1030" s="6" t="s">
        <v>80</v>
      </c>
      <c r="X1030" s="6" t="s">
        <v>80</v>
      </c>
      <c r="Y1030" s="6" t="s">
        <v>92</v>
      </c>
      <c r="Z1030" s="6" t="s">
        <v>80</v>
      </c>
      <c r="AA1030" s="6" t="s">
        <v>80</v>
      </c>
      <c r="AB1030"/>
      <c r="AC1030"/>
      <c r="AD1030"/>
      <c r="AE1030" t="str">
        <f>VLOOKUP(E1030,'Synthèse ventes'!$A$5:$C$2461,3,0)</f>
        <v>Rond Ø250 ALCOA x 120 Kg</v>
      </c>
      <c r="AF1030" t="str">
        <f>VLOOKUP(E1030,'Synthèse ventes'!$A$5:$C$2461,2,0)</f>
        <v>ALCOA</v>
      </c>
      <c r="AG1030"/>
      <c r="AH1030"/>
      <c r="AI1030"/>
      <c r="AJ1030"/>
      <c r="AK1030" s="6" t="s">
        <v>80</v>
      </c>
      <c r="AL1030" s="6" t="s">
        <v>3688</v>
      </c>
      <c r="AM1030" s="6" t="s">
        <v>95</v>
      </c>
      <c r="AN1030" s="6" t="s">
        <v>145</v>
      </c>
      <c r="AO1030" s="6" t="s">
        <v>292</v>
      </c>
      <c r="AP1030" s="6" t="s">
        <v>80</v>
      </c>
      <c r="AQ1030" s="6" t="s">
        <v>80</v>
      </c>
      <c r="AR1030" s="6" t="s">
        <v>627</v>
      </c>
      <c r="AS1030" s="6" t="s">
        <v>235</v>
      </c>
      <c r="AT1030"/>
      <c r="AU1030" s="6" t="s">
        <v>80</v>
      </c>
      <c r="AV1030" s="6" t="s">
        <v>100</v>
      </c>
      <c r="AW1030"/>
      <c r="AX1030"/>
      <c r="AY1030"/>
      <c r="AZ1030"/>
      <c r="BA1030"/>
      <c r="BB1030"/>
      <c r="BC1030"/>
      <c r="BD1030" s="6" t="s">
        <v>3689</v>
      </c>
      <c r="BE1030" s="7" t="s">
        <v>102</v>
      </c>
      <c r="BG1030" s="7" t="s">
        <v>103</v>
      </c>
      <c r="BH1030" s="7">
        <v>2017</v>
      </c>
      <c r="BI1030" s="7" t="s">
        <v>104</v>
      </c>
      <c r="BJ1030" s="7" t="s">
        <v>105</v>
      </c>
      <c r="BK1030" s="7" t="s">
        <v>105</v>
      </c>
      <c r="BL1030" s="7" t="s">
        <v>103</v>
      </c>
      <c r="BN1030"/>
      <c r="BO1030"/>
      <c r="BP1030"/>
      <c r="BQ1030"/>
      <c r="BR1030"/>
      <c r="BS1030"/>
      <c r="BT1030"/>
      <c r="BU1030"/>
      <c r="BV1030"/>
      <c r="BW1030"/>
      <c r="BX1030"/>
      <c r="BY1030" s="8">
        <v>86408</v>
      </c>
      <c r="BZ1030" s="9" t="s">
        <v>106</v>
      </c>
    </row>
    <row r="1031" spans="1:78" s="7" customFormat="1" hidden="1" x14ac:dyDescent="0.25">
      <c r="A1031" s="7" t="str">
        <f t="shared" si="16"/>
        <v>ACIV*</v>
      </c>
      <c r="B1031" s="6" t="s">
        <v>3692</v>
      </c>
      <c r="C1031" s="6" t="s">
        <v>3693</v>
      </c>
      <c r="D1031" s="6" t="s">
        <v>3686</v>
      </c>
      <c r="E1031" s="6" t="s">
        <v>3687</v>
      </c>
      <c r="F1031"/>
      <c r="G1031"/>
      <c r="H1031" s="6" t="s">
        <v>80</v>
      </c>
      <c r="I1031"/>
      <c r="J1031" s="6" t="s">
        <v>81</v>
      </c>
      <c r="K1031" s="6" t="s">
        <v>82</v>
      </c>
      <c r="L1031" s="6" t="s">
        <v>156</v>
      </c>
      <c r="M1031" s="6" t="s">
        <v>84</v>
      </c>
      <c r="N1031" s="6" t="s">
        <v>85</v>
      </c>
      <c r="O1031" s="6" t="s">
        <v>157</v>
      </c>
      <c r="P1031" s="6" t="s">
        <v>108</v>
      </c>
      <c r="Q1031" s="6" t="s">
        <v>109</v>
      </c>
      <c r="R1031" s="6" t="s">
        <v>110</v>
      </c>
      <c r="S1031" s="6" t="s">
        <v>109</v>
      </c>
      <c r="T1031" s="6" t="s">
        <v>110</v>
      </c>
      <c r="U1031" s="6" t="s">
        <v>91</v>
      </c>
      <c r="V1031" s="6" t="s">
        <v>91</v>
      </c>
      <c r="W1031" s="6" t="s">
        <v>80</v>
      </c>
      <c r="X1031" s="6" t="s">
        <v>80</v>
      </c>
      <c r="Y1031" s="6" t="s">
        <v>92</v>
      </c>
      <c r="Z1031" s="6" t="s">
        <v>80</v>
      </c>
      <c r="AA1031" s="6" t="s">
        <v>93</v>
      </c>
      <c r="AB1031"/>
      <c r="AC1031"/>
      <c r="AD1031"/>
      <c r="AE1031" t="str">
        <f>VLOOKUP(E1031,'Synthèse ventes'!$A$5:$C$2461,3,0)</f>
        <v>Rond Ø250 ALCOA x 120 Kg</v>
      </c>
      <c r="AF1031" t="str">
        <f>VLOOKUP(E1031,'Synthèse ventes'!$A$5:$C$2461,2,0)</f>
        <v>ALCOA</v>
      </c>
      <c r="AG1031"/>
      <c r="AH1031"/>
      <c r="AI1031"/>
      <c r="AJ1031"/>
      <c r="AK1031" s="6" t="s">
        <v>80</v>
      </c>
      <c r="AL1031" s="6" t="s">
        <v>3688</v>
      </c>
      <c r="AM1031" s="6" t="s">
        <v>95</v>
      </c>
      <c r="AN1031" s="6" t="s">
        <v>234</v>
      </c>
      <c r="AO1031" s="6" t="s">
        <v>510</v>
      </c>
      <c r="AP1031" s="6" t="s">
        <v>80</v>
      </c>
      <c r="AQ1031" s="6" t="s">
        <v>80</v>
      </c>
      <c r="AR1031" s="6" t="s">
        <v>627</v>
      </c>
      <c r="AS1031" s="6" t="s">
        <v>235</v>
      </c>
      <c r="AT1031"/>
      <c r="AU1031" s="6" t="s">
        <v>80</v>
      </c>
      <c r="AV1031" s="6" t="s">
        <v>100</v>
      </c>
      <c r="AW1031"/>
      <c r="AX1031"/>
      <c r="AY1031"/>
      <c r="AZ1031"/>
      <c r="BA1031"/>
      <c r="BB1031"/>
      <c r="BC1031"/>
      <c r="BD1031" s="6" t="s">
        <v>3689</v>
      </c>
      <c r="BE1031" s="7" t="s">
        <v>102</v>
      </c>
      <c r="BG1031" s="7" t="s">
        <v>103</v>
      </c>
      <c r="BH1031" s="7">
        <v>2017</v>
      </c>
      <c r="BI1031" s="7" t="s">
        <v>104</v>
      </c>
      <c r="BJ1031" s="7" t="s">
        <v>105</v>
      </c>
      <c r="BK1031" s="7" t="s">
        <v>105</v>
      </c>
      <c r="BL1031" s="7" t="s">
        <v>103</v>
      </c>
      <c r="BN1031"/>
      <c r="BO1031"/>
      <c r="BP1031"/>
      <c r="BQ1031"/>
      <c r="BR1031"/>
      <c r="BS1031"/>
      <c r="BT1031"/>
      <c r="BU1031"/>
      <c r="BV1031"/>
      <c r="BW1031"/>
      <c r="BX1031"/>
      <c r="BY1031" s="8">
        <v>22071</v>
      </c>
      <c r="BZ1031" s="9" t="s">
        <v>106</v>
      </c>
    </row>
    <row r="1032" spans="1:78" s="7" customFormat="1" hidden="1" x14ac:dyDescent="0.25">
      <c r="A1032" s="7" t="str">
        <f t="shared" si="16"/>
        <v>ACIV*</v>
      </c>
      <c r="B1032" s="6" t="s">
        <v>3694</v>
      </c>
      <c r="C1032" s="6" t="s">
        <v>3695</v>
      </c>
      <c r="D1032" s="6" t="s">
        <v>3686</v>
      </c>
      <c r="E1032" s="6" t="s">
        <v>3687</v>
      </c>
      <c r="F1032"/>
      <c r="G1032"/>
      <c r="H1032" s="6" t="s">
        <v>80</v>
      </c>
      <c r="I1032"/>
      <c r="J1032" s="6" t="s">
        <v>81</v>
      </c>
      <c r="K1032" s="6" t="s">
        <v>82</v>
      </c>
      <c r="L1032" s="6" t="s">
        <v>156</v>
      </c>
      <c r="M1032" s="6" t="s">
        <v>84</v>
      </c>
      <c r="N1032" s="6" t="s">
        <v>85</v>
      </c>
      <c r="O1032" s="6" t="s">
        <v>157</v>
      </c>
      <c r="P1032" s="6" t="s">
        <v>108</v>
      </c>
      <c r="Q1032" s="6" t="s">
        <v>110</v>
      </c>
      <c r="R1032" s="6" t="s">
        <v>110</v>
      </c>
      <c r="S1032"/>
      <c r="T1032"/>
      <c r="U1032" s="6" t="s">
        <v>91</v>
      </c>
      <c r="V1032" s="6" t="s">
        <v>91</v>
      </c>
      <c r="W1032" s="6" t="s">
        <v>80</v>
      </c>
      <c r="X1032" s="6" t="s">
        <v>80</v>
      </c>
      <c r="Y1032" s="6" t="s">
        <v>92</v>
      </c>
      <c r="Z1032" s="6" t="s">
        <v>80</v>
      </c>
      <c r="AA1032" s="6" t="s">
        <v>80</v>
      </c>
      <c r="AB1032"/>
      <c r="AC1032"/>
      <c r="AD1032"/>
      <c r="AE1032" t="str">
        <f>VLOOKUP(E1032,'Synthèse ventes'!$A$5:$C$2461,3,0)</f>
        <v>Rond Ø250 ALCOA x 120 Kg</v>
      </c>
      <c r="AF1032" t="str">
        <f>VLOOKUP(E1032,'Synthèse ventes'!$A$5:$C$2461,2,0)</f>
        <v>ALCOA</v>
      </c>
      <c r="AG1032"/>
      <c r="AH1032"/>
      <c r="AI1032"/>
      <c r="AJ1032"/>
      <c r="AK1032" s="6" t="s">
        <v>80</v>
      </c>
      <c r="AL1032" s="6" t="s">
        <v>3688</v>
      </c>
      <c r="AM1032" s="6" t="s">
        <v>95</v>
      </c>
      <c r="AN1032" s="6" t="s">
        <v>234</v>
      </c>
      <c r="AO1032" s="6" t="s">
        <v>756</v>
      </c>
      <c r="AP1032" s="6" t="s">
        <v>80</v>
      </c>
      <c r="AQ1032" s="6" t="s">
        <v>80</v>
      </c>
      <c r="AR1032" s="6" t="s">
        <v>627</v>
      </c>
      <c r="AS1032" s="6" t="s">
        <v>235</v>
      </c>
      <c r="AT1032"/>
      <c r="AU1032" s="6" t="s">
        <v>80</v>
      </c>
      <c r="AV1032" s="6" t="s">
        <v>100</v>
      </c>
      <c r="AW1032"/>
      <c r="AX1032"/>
      <c r="AY1032"/>
      <c r="AZ1032"/>
      <c r="BA1032"/>
      <c r="BB1032"/>
      <c r="BC1032"/>
      <c r="BD1032" s="6" t="s">
        <v>3689</v>
      </c>
      <c r="BE1032" s="7" t="s">
        <v>102</v>
      </c>
      <c r="BG1032" s="7" t="s">
        <v>103</v>
      </c>
      <c r="BH1032" s="7">
        <v>2017</v>
      </c>
      <c r="BI1032" s="7" t="s">
        <v>104</v>
      </c>
      <c r="BJ1032" s="7" t="s">
        <v>105</v>
      </c>
      <c r="BK1032" s="7" t="s">
        <v>105</v>
      </c>
      <c r="BL1032" s="7" t="s">
        <v>103</v>
      </c>
      <c r="BN1032"/>
      <c r="BO1032"/>
      <c r="BP1032"/>
      <c r="BQ1032"/>
      <c r="BR1032"/>
      <c r="BS1032"/>
      <c r="BT1032"/>
      <c r="BU1032"/>
      <c r="BV1032"/>
      <c r="BW1032"/>
      <c r="BX1032"/>
      <c r="BY1032" s="8">
        <v>34041</v>
      </c>
      <c r="BZ1032" s="9" t="s">
        <v>106</v>
      </c>
    </row>
    <row r="1033" spans="1:78" s="7" customFormat="1" hidden="1" x14ac:dyDescent="0.25">
      <c r="A1033" s="7" t="str">
        <f t="shared" si="16"/>
        <v>ACIV*</v>
      </c>
      <c r="B1033" s="6" t="s">
        <v>3696</v>
      </c>
      <c r="C1033" s="6" t="s">
        <v>3697</v>
      </c>
      <c r="D1033" s="6" t="s">
        <v>3686</v>
      </c>
      <c r="E1033" s="6" t="s">
        <v>3687</v>
      </c>
      <c r="F1033"/>
      <c r="G1033"/>
      <c r="H1033" s="6" t="s">
        <v>80</v>
      </c>
      <c r="I1033"/>
      <c r="J1033" s="6" t="s">
        <v>81</v>
      </c>
      <c r="K1033" s="6" t="s">
        <v>82</v>
      </c>
      <c r="L1033" s="6" t="s">
        <v>156</v>
      </c>
      <c r="M1033" s="6" t="s">
        <v>84</v>
      </c>
      <c r="N1033" s="6" t="s">
        <v>85</v>
      </c>
      <c r="O1033" s="6" t="s">
        <v>157</v>
      </c>
      <c r="P1033" s="6" t="s">
        <v>108</v>
      </c>
      <c r="Q1033" s="6" t="s">
        <v>110</v>
      </c>
      <c r="R1033" s="6" t="s">
        <v>110</v>
      </c>
      <c r="S1033"/>
      <c r="T1033"/>
      <c r="U1033" s="6" t="s">
        <v>91</v>
      </c>
      <c r="V1033" s="6" t="s">
        <v>91</v>
      </c>
      <c r="W1033" s="6" t="s">
        <v>80</v>
      </c>
      <c r="X1033" s="6" t="s">
        <v>80</v>
      </c>
      <c r="Y1033" s="6" t="s">
        <v>92</v>
      </c>
      <c r="Z1033" s="6" t="s">
        <v>80</v>
      </c>
      <c r="AA1033" s="6" t="s">
        <v>80</v>
      </c>
      <c r="AB1033"/>
      <c r="AC1033"/>
      <c r="AD1033"/>
      <c r="AE1033" t="str">
        <f>VLOOKUP(E1033,'Synthèse ventes'!$A$5:$C$2461,3,0)</f>
        <v>Rond Ø250 ALCOA x 120 Kg</v>
      </c>
      <c r="AF1033" t="str">
        <f>VLOOKUP(E1033,'Synthèse ventes'!$A$5:$C$2461,2,0)</f>
        <v>ALCOA</v>
      </c>
      <c r="AG1033"/>
      <c r="AH1033"/>
      <c r="AI1033"/>
      <c r="AJ1033"/>
      <c r="AK1033" s="6" t="s">
        <v>80</v>
      </c>
      <c r="AL1033" s="6" t="s">
        <v>3688</v>
      </c>
      <c r="AM1033" s="6" t="s">
        <v>95</v>
      </c>
      <c r="AN1033" s="6" t="s">
        <v>234</v>
      </c>
      <c r="AO1033" s="6" t="s">
        <v>678</v>
      </c>
      <c r="AP1033" s="6" t="s">
        <v>80</v>
      </c>
      <c r="AQ1033" s="6" t="s">
        <v>80</v>
      </c>
      <c r="AR1033" s="6" t="s">
        <v>627</v>
      </c>
      <c r="AS1033" s="6" t="s">
        <v>235</v>
      </c>
      <c r="AT1033"/>
      <c r="AU1033" s="6" t="s">
        <v>80</v>
      </c>
      <c r="AV1033" s="6" t="s">
        <v>100</v>
      </c>
      <c r="AW1033"/>
      <c r="AX1033"/>
      <c r="AY1033"/>
      <c r="AZ1033"/>
      <c r="BA1033"/>
      <c r="BB1033"/>
      <c r="BC1033"/>
      <c r="BD1033" s="6" t="s">
        <v>3689</v>
      </c>
      <c r="BE1033" s="7" t="s">
        <v>102</v>
      </c>
      <c r="BG1033" s="7" t="s">
        <v>103</v>
      </c>
      <c r="BH1033" s="7">
        <v>2017</v>
      </c>
      <c r="BI1033" s="7" t="s">
        <v>104</v>
      </c>
      <c r="BJ1033" s="7" t="s">
        <v>105</v>
      </c>
      <c r="BK1033" s="7" t="s">
        <v>105</v>
      </c>
      <c r="BL1033" s="7" t="s">
        <v>103</v>
      </c>
      <c r="BN1033"/>
      <c r="BO1033"/>
      <c r="BP1033"/>
      <c r="BQ1033"/>
      <c r="BR1033"/>
      <c r="BS1033"/>
      <c r="BT1033"/>
      <c r="BU1033"/>
      <c r="BV1033"/>
      <c r="BW1033"/>
      <c r="BX1033"/>
      <c r="BY1033" s="8">
        <v>25439</v>
      </c>
      <c r="BZ1033" s="9" t="s">
        <v>106</v>
      </c>
    </row>
    <row r="1034" spans="1:78" s="7" customFormat="1" hidden="1" x14ac:dyDescent="0.25">
      <c r="A1034" s="7" t="str">
        <f t="shared" si="16"/>
        <v>ACIV*</v>
      </c>
      <c r="B1034" s="6" t="s">
        <v>3698</v>
      </c>
      <c r="C1034" s="6" t="s">
        <v>3699</v>
      </c>
      <c r="D1034" s="6" t="s">
        <v>3686</v>
      </c>
      <c r="E1034" s="6" t="s">
        <v>3687</v>
      </c>
      <c r="F1034"/>
      <c r="G1034"/>
      <c r="H1034" s="6" t="s">
        <v>80</v>
      </c>
      <c r="I1034"/>
      <c r="J1034" s="6" t="s">
        <v>81</v>
      </c>
      <c r="K1034" s="6" t="s">
        <v>82</v>
      </c>
      <c r="L1034" s="6" t="s">
        <v>156</v>
      </c>
      <c r="M1034" s="6" t="s">
        <v>84</v>
      </c>
      <c r="N1034" s="6" t="s">
        <v>85</v>
      </c>
      <c r="O1034" s="6" t="s">
        <v>157</v>
      </c>
      <c r="P1034" s="6" t="s">
        <v>108</v>
      </c>
      <c r="Q1034" s="6" t="s">
        <v>110</v>
      </c>
      <c r="R1034" s="6" t="s">
        <v>110</v>
      </c>
      <c r="S1034"/>
      <c r="T1034"/>
      <c r="U1034" s="6" t="s">
        <v>91</v>
      </c>
      <c r="V1034" s="6" t="s">
        <v>91</v>
      </c>
      <c r="W1034" s="6" t="s">
        <v>80</v>
      </c>
      <c r="X1034" s="6" t="s">
        <v>80</v>
      </c>
      <c r="Y1034" s="6" t="s">
        <v>92</v>
      </c>
      <c r="Z1034" s="6" t="s">
        <v>80</v>
      </c>
      <c r="AA1034" s="6" t="s">
        <v>80</v>
      </c>
      <c r="AB1034"/>
      <c r="AC1034"/>
      <c r="AD1034"/>
      <c r="AE1034" t="str">
        <f>VLOOKUP(E1034,'Synthèse ventes'!$A$5:$C$2461,3,0)</f>
        <v>Rond Ø250 ALCOA x 120 Kg</v>
      </c>
      <c r="AF1034" t="str">
        <f>VLOOKUP(E1034,'Synthèse ventes'!$A$5:$C$2461,2,0)</f>
        <v>ALCOA</v>
      </c>
      <c r="AG1034"/>
      <c r="AH1034"/>
      <c r="AI1034"/>
      <c r="AJ1034"/>
      <c r="AK1034" s="6" t="s">
        <v>80</v>
      </c>
      <c r="AL1034" s="6" t="s">
        <v>3688</v>
      </c>
      <c r="AM1034" s="6" t="s">
        <v>95</v>
      </c>
      <c r="AN1034" s="6" t="s">
        <v>234</v>
      </c>
      <c r="AO1034" s="6" t="s">
        <v>368</v>
      </c>
      <c r="AP1034" s="6" t="s">
        <v>80</v>
      </c>
      <c r="AQ1034" s="6" t="s">
        <v>80</v>
      </c>
      <c r="AR1034" s="6" t="s">
        <v>627</v>
      </c>
      <c r="AS1034" s="6" t="s">
        <v>235</v>
      </c>
      <c r="AT1034"/>
      <c r="AU1034" s="6" t="s">
        <v>80</v>
      </c>
      <c r="AV1034" s="6" t="s">
        <v>100</v>
      </c>
      <c r="AW1034"/>
      <c r="AX1034"/>
      <c r="AY1034"/>
      <c r="AZ1034"/>
      <c r="BA1034"/>
      <c r="BB1034"/>
      <c r="BC1034"/>
      <c r="BD1034" s="6" t="s">
        <v>3689</v>
      </c>
      <c r="BE1034" s="7" t="s">
        <v>102</v>
      </c>
      <c r="BG1034" s="7" t="s">
        <v>103</v>
      </c>
      <c r="BH1034" s="7">
        <v>2017</v>
      </c>
      <c r="BI1034" s="7" t="s">
        <v>104</v>
      </c>
      <c r="BJ1034" s="7" t="s">
        <v>105</v>
      </c>
      <c r="BK1034" s="7" t="s">
        <v>105</v>
      </c>
      <c r="BL1034" s="7" t="s">
        <v>103</v>
      </c>
      <c r="BN1034"/>
      <c r="BO1034"/>
      <c r="BP1034"/>
      <c r="BQ1034"/>
      <c r="BR1034"/>
      <c r="BS1034"/>
      <c r="BT1034"/>
      <c r="BU1034"/>
      <c r="BV1034"/>
      <c r="BW1034"/>
      <c r="BX1034"/>
      <c r="BY1034" s="8">
        <v>78723</v>
      </c>
      <c r="BZ1034" s="9" t="s">
        <v>106</v>
      </c>
    </row>
    <row r="1035" spans="1:78" s="7" customFormat="1" hidden="1" x14ac:dyDescent="0.25">
      <c r="A1035" s="7" t="str">
        <f t="shared" si="16"/>
        <v>ACIV*</v>
      </c>
      <c r="B1035" s="6" t="s">
        <v>3700</v>
      </c>
      <c r="C1035" s="6" t="s">
        <v>3701</v>
      </c>
      <c r="D1035" s="6" t="s">
        <v>3686</v>
      </c>
      <c r="E1035" s="6" t="s">
        <v>3687</v>
      </c>
      <c r="F1035"/>
      <c r="G1035"/>
      <c r="H1035" s="6" t="s">
        <v>80</v>
      </c>
      <c r="I1035"/>
      <c r="J1035" s="6" t="s">
        <v>81</v>
      </c>
      <c r="K1035" s="6" t="s">
        <v>82</v>
      </c>
      <c r="L1035" s="6" t="s">
        <v>156</v>
      </c>
      <c r="M1035" s="6" t="s">
        <v>84</v>
      </c>
      <c r="N1035" s="6" t="s">
        <v>85</v>
      </c>
      <c r="O1035" s="6" t="s">
        <v>157</v>
      </c>
      <c r="P1035" s="6" t="s">
        <v>108</v>
      </c>
      <c r="Q1035" s="6" t="s">
        <v>110</v>
      </c>
      <c r="R1035" s="6" t="s">
        <v>110</v>
      </c>
      <c r="S1035"/>
      <c r="T1035"/>
      <c r="U1035" s="6" t="s">
        <v>91</v>
      </c>
      <c r="V1035" s="6" t="s">
        <v>91</v>
      </c>
      <c r="W1035" s="6" t="s">
        <v>80</v>
      </c>
      <c r="X1035" s="6" t="s">
        <v>80</v>
      </c>
      <c r="Y1035" s="6" t="s">
        <v>92</v>
      </c>
      <c r="Z1035" s="6" t="s">
        <v>80</v>
      </c>
      <c r="AA1035" s="6" t="s">
        <v>80</v>
      </c>
      <c r="AB1035"/>
      <c r="AC1035"/>
      <c r="AD1035"/>
      <c r="AE1035" t="str">
        <f>VLOOKUP(E1035,'Synthèse ventes'!$A$5:$C$2461,3,0)</f>
        <v>Rond Ø250 ALCOA x 120 Kg</v>
      </c>
      <c r="AF1035" t="str">
        <f>VLOOKUP(E1035,'Synthèse ventes'!$A$5:$C$2461,2,0)</f>
        <v>ALCOA</v>
      </c>
      <c r="AG1035"/>
      <c r="AH1035"/>
      <c r="AI1035"/>
      <c r="AJ1035"/>
      <c r="AK1035" s="6" t="s">
        <v>80</v>
      </c>
      <c r="AL1035" s="6" t="s">
        <v>3688</v>
      </c>
      <c r="AM1035" s="6" t="s">
        <v>95</v>
      </c>
      <c r="AN1035" s="6" t="s">
        <v>96</v>
      </c>
      <c r="AO1035" s="6" t="s">
        <v>394</v>
      </c>
      <c r="AP1035" s="6" t="s">
        <v>80</v>
      </c>
      <c r="AQ1035" s="6" t="s">
        <v>80</v>
      </c>
      <c r="AR1035" s="6" t="s">
        <v>627</v>
      </c>
      <c r="AS1035" s="6" t="s">
        <v>235</v>
      </c>
      <c r="AT1035"/>
      <c r="AU1035" s="6" t="s">
        <v>80</v>
      </c>
      <c r="AV1035" s="6" t="s">
        <v>100</v>
      </c>
      <c r="AW1035"/>
      <c r="AX1035"/>
      <c r="AY1035"/>
      <c r="AZ1035"/>
      <c r="BA1035"/>
      <c r="BB1035"/>
      <c r="BC1035"/>
      <c r="BD1035" s="6" t="s">
        <v>3689</v>
      </c>
      <c r="BE1035" s="7" t="s">
        <v>102</v>
      </c>
      <c r="BG1035" s="7" t="s">
        <v>103</v>
      </c>
      <c r="BH1035" s="7">
        <v>2017</v>
      </c>
      <c r="BI1035" s="7" t="s">
        <v>104</v>
      </c>
      <c r="BJ1035" s="7" t="s">
        <v>105</v>
      </c>
      <c r="BK1035" s="7" t="s">
        <v>105</v>
      </c>
      <c r="BL1035" s="7" t="s">
        <v>103</v>
      </c>
      <c r="BN1035"/>
      <c r="BO1035"/>
      <c r="BP1035"/>
      <c r="BQ1035"/>
      <c r="BR1035"/>
      <c r="BS1035"/>
      <c r="BT1035"/>
      <c r="BU1035"/>
      <c r="BV1035"/>
      <c r="BW1035"/>
      <c r="BX1035"/>
      <c r="BY1035" s="8">
        <v>104743</v>
      </c>
      <c r="BZ1035" s="9" t="s">
        <v>106</v>
      </c>
    </row>
    <row r="1036" spans="1:78" s="7" customFormat="1" hidden="1" x14ac:dyDescent="0.25">
      <c r="A1036" s="7" t="str">
        <f t="shared" si="16"/>
        <v>ACNJ*</v>
      </c>
      <c r="B1036" s="6" t="s">
        <v>3702</v>
      </c>
      <c r="C1036" s="6" t="s">
        <v>3703</v>
      </c>
      <c r="D1036" s="6" t="s">
        <v>3612</v>
      </c>
      <c r="E1036" s="6" t="s">
        <v>3613</v>
      </c>
      <c r="F1036"/>
      <c r="G1036"/>
      <c r="H1036" s="6" t="s">
        <v>80</v>
      </c>
      <c r="I1036"/>
      <c r="J1036" s="6" t="s">
        <v>81</v>
      </c>
      <c r="K1036" s="6" t="s">
        <v>82</v>
      </c>
      <c r="L1036" s="6" t="s">
        <v>1347</v>
      </c>
      <c r="M1036" s="6" t="s">
        <v>84</v>
      </c>
      <c r="N1036" s="6" t="s">
        <v>85</v>
      </c>
      <c r="O1036" s="6" t="s">
        <v>1348</v>
      </c>
      <c r="P1036" s="6" t="s">
        <v>108</v>
      </c>
      <c r="Q1036" s="6" t="s">
        <v>109</v>
      </c>
      <c r="R1036" s="6" t="s">
        <v>109</v>
      </c>
      <c r="S1036" s="6" t="s">
        <v>109</v>
      </c>
      <c r="T1036" s="6" t="s">
        <v>110</v>
      </c>
      <c r="U1036" s="6" t="s">
        <v>91</v>
      </c>
      <c r="V1036" s="6" t="s">
        <v>91</v>
      </c>
      <c r="W1036" s="6" t="s">
        <v>80</v>
      </c>
      <c r="X1036" s="6" t="s">
        <v>80</v>
      </c>
      <c r="Y1036" s="6" t="s">
        <v>92</v>
      </c>
      <c r="Z1036" s="6" t="s">
        <v>80</v>
      </c>
      <c r="AA1036" s="6" t="s">
        <v>93</v>
      </c>
      <c r="AB1036"/>
      <c r="AC1036"/>
      <c r="AD1036"/>
      <c r="AE1036" t="str">
        <f>VLOOKUP(E1036,'Synthèse ventes'!$A$5:$C$2461,3,0)</f>
        <v>Plat WYMAN 508 x 254</v>
      </c>
      <c r="AF1036" t="str">
        <f>VLOOKUP(E1036,'Synthèse ventes'!$A$5:$C$2461,2,0)</f>
        <v>WYMAN</v>
      </c>
      <c r="AG1036"/>
      <c r="AH1036"/>
      <c r="AI1036"/>
      <c r="AJ1036"/>
      <c r="AK1036" s="6" t="s">
        <v>92</v>
      </c>
      <c r="AL1036" s="6" t="s">
        <v>3614</v>
      </c>
      <c r="AM1036" s="6" t="s">
        <v>95</v>
      </c>
      <c r="AN1036" s="6" t="s">
        <v>97</v>
      </c>
      <c r="AO1036" s="6" t="s">
        <v>91</v>
      </c>
      <c r="AP1036" s="6" t="s">
        <v>80</v>
      </c>
      <c r="AQ1036" s="6" t="s">
        <v>80</v>
      </c>
      <c r="AR1036" s="6" t="s">
        <v>2948</v>
      </c>
      <c r="AS1036" s="6" t="s">
        <v>573</v>
      </c>
      <c r="AT1036"/>
      <c r="AU1036" s="6" t="s">
        <v>80</v>
      </c>
      <c r="AV1036" s="6" t="s">
        <v>100</v>
      </c>
      <c r="AW1036"/>
      <c r="AX1036"/>
      <c r="AY1036"/>
      <c r="AZ1036"/>
      <c r="BA1036"/>
      <c r="BB1036"/>
      <c r="BC1036"/>
      <c r="BD1036" s="6" t="s">
        <v>3689</v>
      </c>
      <c r="BE1036" s="7" t="s">
        <v>102</v>
      </c>
      <c r="BG1036" s="7" t="s">
        <v>103</v>
      </c>
      <c r="BH1036" s="7">
        <v>2017</v>
      </c>
      <c r="BI1036" s="7" t="s">
        <v>104</v>
      </c>
      <c r="BJ1036" s="7" t="s">
        <v>105</v>
      </c>
      <c r="BK1036" s="7" t="s">
        <v>105</v>
      </c>
      <c r="BL1036" s="7" t="s">
        <v>103</v>
      </c>
      <c r="BN1036"/>
      <c r="BO1036"/>
      <c r="BP1036"/>
      <c r="BQ1036"/>
      <c r="BR1036"/>
      <c r="BS1036"/>
      <c r="BT1036"/>
      <c r="BU1036"/>
      <c r="BV1036"/>
      <c r="BW1036"/>
      <c r="BX1036"/>
      <c r="BY1036" s="8">
        <v>105199</v>
      </c>
      <c r="BZ1036" s="9" t="s">
        <v>106</v>
      </c>
    </row>
    <row r="1037" spans="1:78" s="7" customFormat="1" hidden="1" x14ac:dyDescent="0.25">
      <c r="A1037" s="7" t="str">
        <f t="shared" si="16"/>
        <v>ACNJ*</v>
      </c>
      <c r="B1037" s="6" t="s">
        <v>3704</v>
      </c>
      <c r="C1037" s="6" t="s">
        <v>3703</v>
      </c>
      <c r="D1037" s="6" t="s">
        <v>3612</v>
      </c>
      <c r="E1037" s="6" t="s">
        <v>3613</v>
      </c>
      <c r="F1037"/>
      <c r="G1037"/>
      <c r="H1037" s="6" t="s">
        <v>80</v>
      </c>
      <c r="I1037"/>
      <c r="J1037" s="6" t="s">
        <v>81</v>
      </c>
      <c r="K1037" s="6" t="s">
        <v>82</v>
      </c>
      <c r="L1037" s="6" t="s">
        <v>1347</v>
      </c>
      <c r="M1037" s="6" t="s">
        <v>84</v>
      </c>
      <c r="N1037" s="6" t="s">
        <v>85</v>
      </c>
      <c r="O1037" s="6" t="s">
        <v>1348</v>
      </c>
      <c r="P1037" s="6" t="s">
        <v>3161</v>
      </c>
      <c r="Q1037" s="6" t="s">
        <v>3705</v>
      </c>
      <c r="R1037" s="6" t="s">
        <v>3705</v>
      </c>
      <c r="S1037"/>
      <c r="T1037"/>
      <c r="U1037" s="6" t="s">
        <v>91</v>
      </c>
      <c r="V1037" s="6" t="s">
        <v>91</v>
      </c>
      <c r="W1037" s="6" t="s">
        <v>80</v>
      </c>
      <c r="X1037" s="6" t="s">
        <v>80</v>
      </c>
      <c r="Y1037" s="6" t="s">
        <v>92</v>
      </c>
      <c r="Z1037" s="6" t="s">
        <v>80</v>
      </c>
      <c r="AA1037" s="6" t="s">
        <v>80</v>
      </c>
      <c r="AB1037"/>
      <c r="AC1037"/>
      <c r="AD1037"/>
      <c r="AE1037" t="str">
        <f>VLOOKUP(E1037,'Synthèse ventes'!$A$5:$C$2461,3,0)</f>
        <v>Plat WYMAN 508 x 254</v>
      </c>
      <c r="AF1037" t="str">
        <f>VLOOKUP(E1037,'Synthèse ventes'!$A$5:$C$2461,2,0)</f>
        <v>WYMAN</v>
      </c>
      <c r="AG1037"/>
      <c r="AH1037"/>
      <c r="AI1037"/>
      <c r="AJ1037"/>
      <c r="AK1037" s="6" t="s">
        <v>92</v>
      </c>
      <c r="AL1037" s="6" t="s">
        <v>3614</v>
      </c>
      <c r="AM1037" s="6" t="s">
        <v>95</v>
      </c>
      <c r="AN1037" s="6" t="s">
        <v>97</v>
      </c>
      <c r="AO1037" s="6" t="s">
        <v>91</v>
      </c>
      <c r="AP1037" s="6" t="s">
        <v>80</v>
      </c>
      <c r="AQ1037" s="6" t="s">
        <v>80</v>
      </c>
      <c r="AR1037" s="6" t="s">
        <v>2948</v>
      </c>
      <c r="AS1037" s="6" t="s">
        <v>573</v>
      </c>
      <c r="AT1037"/>
      <c r="AU1037" s="6" t="s">
        <v>80</v>
      </c>
      <c r="AV1037" s="6" t="s">
        <v>100</v>
      </c>
      <c r="AW1037"/>
      <c r="AX1037"/>
      <c r="AY1037"/>
      <c r="AZ1037"/>
      <c r="BA1037"/>
      <c r="BB1037"/>
      <c r="BC1037"/>
      <c r="BD1037" s="6" t="s">
        <v>3689</v>
      </c>
      <c r="BE1037" s="7" t="s">
        <v>102</v>
      </c>
      <c r="BG1037" s="7" t="s">
        <v>103</v>
      </c>
      <c r="BH1037" s="7">
        <v>2017</v>
      </c>
      <c r="BI1037" s="7" t="s">
        <v>104</v>
      </c>
      <c r="BJ1037" s="7" t="s">
        <v>105</v>
      </c>
      <c r="BK1037" s="7" t="s">
        <v>105</v>
      </c>
      <c r="BL1037" s="7" t="s">
        <v>103</v>
      </c>
      <c r="BN1037"/>
      <c r="BO1037"/>
      <c r="BP1037"/>
      <c r="BQ1037"/>
      <c r="BR1037"/>
      <c r="BS1037"/>
      <c r="BT1037"/>
      <c r="BU1037"/>
      <c r="BV1037"/>
      <c r="BW1037"/>
      <c r="BX1037"/>
      <c r="BY1037" s="8">
        <v>120654</v>
      </c>
      <c r="BZ1037" s="9" t="s">
        <v>106</v>
      </c>
    </row>
    <row r="1038" spans="1:78" s="7" customFormat="1" hidden="1" x14ac:dyDescent="0.25">
      <c r="A1038" s="7" t="str">
        <f t="shared" si="16"/>
        <v>ACRX*</v>
      </c>
      <c r="B1038" s="6" t="s">
        <v>3706</v>
      </c>
      <c r="C1038" s="6" t="s">
        <v>3707</v>
      </c>
      <c r="D1038" s="6" t="s">
        <v>3708</v>
      </c>
      <c r="E1038" s="6" t="s">
        <v>3709</v>
      </c>
      <c r="F1038"/>
      <c r="G1038"/>
      <c r="H1038" s="6" t="s">
        <v>80</v>
      </c>
      <c r="I1038"/>
      <c r="J1038" s="6" t="s">
        <v>81</v>
      </c>
      <c r="K1038" s="6" t="s">
        <v>82</v>
      </c>
      <c r="L1038" s="6" t="s">
        <v>137</v>
      </c>
      <c r="M1038" s="6" t="s">
        <v>84</v>
      </c>
      <c r="N1038" s="6" t="s">
        <v>85</v>
      </c>
      <c r="O1038" s="6" t="s">
        <v>138</v>
      </c>
      <c r="P1038" s="6" t="s">
        <v>1811</v>
      </c>
      <c r="Q1038" s="6" t="s">
        <v>3710</v>
      </c>
      <c r="R1038" s="35" t="s">
        <v>3710</v>
      </c>
      <c r="S1038"/>
      <c r="T1038" s="36"/>
      <c r="U1038" s="32" t="s">
        <v>100</v>
      </c>
      <c r="V1038" s="32" t="s">
        <v>3711</v>
      </c>
      <c r="W1038" s="6" t="s">
        <v>80</v>
      </c>
      <c r="X1038" s="6" t="s">
        <v>80</v>
      </c>
      <c r="Y1038" s="6" t="s">
        <v>92</v>
      </c>
      <c r="Z1038" s="6" t="s">
        <v>80</v>
      </c>
      <c r="AA1038" s="6" t="s">
        <v>80</v>
      </c>
      <c r="AB1038"/>
      <c r="AC1038"/>
      <c r="AD1038"/>
      <c r="AE1038" t="str">
        <f>VLOOKUP(E1038,'Synthèse ventes'!$A$5:$C$2461,3,0)</f>
        <v>Rond Ø250 OTTOFUCHS BETA</v>
      </c>
      <c r="AF1038" t="str">
        <f>VLOOKUP(E1038,'Synthèse ventes'!$A$5:$C$2461,2,0)</f>
        <v>OTTO F.</v>
      </c>
      <c r="AG1038"/>
      <c r="AH1038"/>
      <c r="AI1038"/>
      <c r="AJ1038"/>
      <c r="AK1038" s="6" t="s">
        <v>80</v>
      </c>
      <c r="AL1038" s="6" t="s">
        <v>3712</v>
      </c>
      <c r="AM1038" s="6" t="s">
        <v>95</v>
      </c>
      <c r="AN1038" s="6" t="s">
        <v>145</v>
      </c>
      <c r="AO1038" s="6" t="s">
        <v>225</v>
      </c>
      <c r="AP1038" s="6" t="s">
        <v>80</v>
      </c>
      <c r="AQ1038" s="6" t="s">
        <v>80</v>
      </c>
      <c r="AR1038" s="6" t="s">
        <v>3713</v>
      </c>
      <c r="AS1038" s="6" t="s">
        <v>628</v>
      </c>
      <c r="AT1038"/>
      <c r="AU1038" s="6" t="s">
        <v>80</v>
      </c>
      <c r="AV1038" s="6" t="s">
        <v>100</v>
      </c>
      <c r="AW1038"/>
      <c r="AX1038"/>
      <c r="AY1038"/>
      <c r="AZ1038"/>
      <c r="BA1038"/>
      <c r="BB1038"/>
      <c r="BC1038"/>
      <c r="BD1038" s="6" t="s">
        <v>3714</v>
      </c>
      <c r="BE1038" s="7" t="s">
        <v>102</v>
      </c>
      <c r="BG1038" s="7" t="s">
        <v>103</v>
      </c>
      <c r="BH1038" s="7">
        <v>2017</v>
      </c>
      <c r="BI1038" s="7" t="s">
        <v>104</v>
      </c>
      <c r="BJ1038" s="7" t="s">
        <v>105</v>
      </c>
      <c r="BK1038" s="7" t="s">
        <v>105</v>
      </c>
      <c r="BL1038" s="7" t="s">
        <v>103</v>
      </c>
      <c r="BN1038"/>
      <c r="BO1038"/>
      <c r="BP1038"/>
      <c r="BQ1038"/>
      <c r="BR1038"/>
      <c r="BS1038"/>
      <c r="BT1038"/>
      <c r="BU1038"/>
      <c r="BV1038"/>
      <c r="BW1038"/>
      <c r="BX1038"/>
      <c r="BY1038" s="8">
        <v>29984</v>
      </c>
      <c r="BZ1038" s="9" t="s">
        <v>106</v>
      </c>
    </row>
    <row r="1039" spans="1:78" s="7" customFormat="1" hidden="1" x14ac:dyDescent="0.25">
      <c r="A1039" s="7" t="str">
        <f t="shared" si="16"/>
        <v>ACNL*</v>
      </c>
      <c r="B1039" s="6" t="s">
        <v>3715</v>
      </c>
      <c r="C1039" s="6" t="s">
        <v>3716</v>
      </c>
      <c r="D1039" s="6" t="s">
        <v>3717</v>
      </c>
      <c r="E1039" s="6" t="s">
        <v>3718</v>
      </c>
      <c r="F1039"/>
      <c r="G1039"/>
      <c r="H1039" s="6" t="s">
        <v>80</v>
      </c>
      <c r="I1039"/>
      <c r="J1039" s="6" t="s">
        <v>81</v>
      </c>
      <c r="K1039" s="6" t="s">
        <v>82</v>
      </c>
      <c r="L1039" s="6" t="s">
        <v>1347</v>
      </c>
      <c r="M1039" s="6" t="s">
        <v>84</v>
      </c>
      <c r="N1039" s="6" t="s">
        <v>85</v>
      </c>
      <c r="O1039" s="6" t="s">
        <v>1348</v>
      </c>
      <c r="P1039" s="6" t="s">
        <v>2697</v>
      </c>
      <c r="Q1039" s="6" t="s">
        <v>3719</v>
      </c>
      <c r="R1039" s="6" t="s">
        <v>3719</v>
      </c>
      <c r="S1039"/>
      <c r="T1039"/>
      <c r="U1039" s="6" t="s">
        <v>80</v>
      </c>
      <c r="V1039" s="6" t="s">
        <v>80</v>
      </c>
      <c r="W1039" s="6" t="s">
        <v>80</v>
      </c>
      <c r="X1039" s="6" t="s">
        <v>80</v>
      </c>
      <c r="Y1039" s="6" t="s">
        <v>80</v>
      </c>
      <c r="Z1039" s="6" t="s">
        <v>80</v>
      </c>
      <c r="AA1039" s="6" t="s">
        <v>80</v>
      </c>
      <c r="AB1039"/>
      <c r="AC1039"/>
      <c r="AD1039"/>
      <c r="AE1039" t="str">
        <f>VLOOKUP(E1039,'Synthèse ventes'!$A$5:$C$2461,3,0)</f>
        <v>Plat WYMAN 508 x 254</v>
      </c>
      <c r="AF1039" t="str">
        <f>VLOOKUP(E1039,'Synthèse ventes'!$A$5:$C$2461,2,0)</f>
        <v>WYMAN</v>
      </c>
      <c r="AG1039"/>
      <c r="AH1039"/>
      <c r="AI1039"/>
      <c r="AJ1039"/>
      <c r="AK1039" s="6" t="s">
        <v>92</v>
      </c>
      <c r="AL1039" s="6" t="s">
        <v>3720</v>
      </c>
      <c r="AM1039" s="6" t="s">
        <v>95</v>
      </c>
      <c r="AN1039" s="6" t="s">
        <v>97</v>
      </c>
      <c r="AO1039" s="6" t="s">
        <v>91</v>
      </c>
      <c r="AP1039" s="6" t="s">
        <v>80</v>
      </c>
      <c r="AQ1039" s="6" t="s">
        <v>80</v>
      </c>
      <c r="AR1039" s="6" t="s">
        <v>80</v>
      </c>
      <c r="AS1039" s="6" t="s">
        <v>80</v>
      </c>
      <c r="AT1039"/>
      <c r="AU1039" s="6" t="s">
        <v>80</v>
      </c>
      <c r="AV1039" s="6" t="s">
        <v>100</v>
      </c>
      <c r="AW1039"/>
      <c r="AX1039"/>
      <c r="AY1039"/>
      <c r="AZ1039"/>
      <c r="BA1039"/>
      <c r="BB1039"/>
      <c r="BC1039"/>
      <c r="BD1039" s="6" t="s">
        <v>3721</v>
      </c>
      <c r="BE1039" s="7" t="s">
        <v>102</v>
      </c>
      <c r="BG1039" s="7" t="s">
        <v>103</v>
      </c>
      <c r="BH1039" s="7">
        <v>2017</v>
      </c>
      <c r="BI1039" s="7" t="s">
        <v>104</v>
      </c>
      <c r="BJ1039" s="7" t="s">
        <v>105</v>
      </c>
      <c r="BK1039" s="7" t="s">
        <v>105</v>
      </c>
      <c r="BL1039" s="7" t="s">
        <v>103</v>
      </c>
      <c r="BN1039"/>
      <c r="BO1039"/>
      <c r="BP1039"/>
      <c r="BQ1039"/>
      <c r="BR1039"/>
      <c r="BS1039"/>
      <c r="BT1039"/>
      <c r="BU1039"/>
      <c r="BV1039"/>
      <c r="BW1039"/>
      <c r="BX1039"/>
      <c r="BY1039" s="8">
        <v>25792</v>
      </c>
      <c r="BZ1039" s="9" t="s">
        <v>106</v>
      </c>
    </row>
    <row r="1040" spans="1:78" s="7" customFormat="1" hidden="1" x14ac:dyDescent="0.25">
      <c r="A1040" s="7" t="str">
        <f t="shared" si="16"/>
        <v>ACNL*</v>
      </c>
      <c r="B1040" s="6" t="s">
        <v>3722</v>
      </c>
      <c r="C1040" s="6" t="s">
        <v>3716</v>
      </c>
      <c r="D1040" s="6" t="s">
        <v>3717</v>
      </c>
      <c r="E1040" s="6" t="s">
        <v>3718</v>
      </c>
      <c r="F1040"/>
      <c r="G1040"/>
      <c r="H1040" s="6" t="s">
        <v>80</v>
      </c>
      <c r="I1040"/>
      <c r="J1040" s="6" t="s">
        <v>81</v>
      </c>
      <c r="K1040" s="6" t="s">
        <v>82</v>
      </c>
      <c r="L1040" s="6" t="s">
        <v>1347</v>
      </c>
      <c r="M1040" s="6" t="s">
        <v>84</v>
      </c>
      <c r="N1040" s="6" t="s">
        <v>85</v>
      </c>
      <c r="O1040" s="6" t="s">
        <v>1348</v>
      </c>
      <c r="P1040" s="6" t="s">
        <v>108</v>
      </c>
      <c r="Q1040" s="6" t="s">
        <v>109</v>
      </c>
      <c r="R1040" s="6" t="s">
        <v>109</v>
      </c>
      <c r="S1040" s="6" t="s">
        <v>109</v>
      </c>
      <c r="T1040" s="6" t="s">
        <v>110</v>
      </c>
      <c r="U1040" s="6" t="s">
        <v>91</v>
      </c>
      <c r="V1040" s="6" t="s">
        <v>91</v>
      </c>
      <c r="W1040" s="6" t="s">
        <v>80</v>
      </c>
      <c r="X1040" s="6" t="s">
        <v>80</v>
      </c>
      <c r="Y1040" s="6" t="s">
        <v>92</v>
      </c>
      <c r="Z1040" s="6" t="s">
        <v>80</v>
      </c>
      <c r="AA1040" s="6" t="s">
        <v>93</v>
      </c>
      <c r="AB1040"/>
      <c r="AC1040"/>
      <c r="AD1040"/>
      <c r="AE1040" t="str">
        <f>VLOOKUP(E1040,'Synthèse ventes'!$A$5:$C$2461,3,0)</f>
        <v>Plat WYMAN 508 x 254</v>
      </c>
      <c r="AF1040" t="str">
        <f>VLOOKUP(E1040,'Synthèse ventes'!$A$5:$C$2461,2,0)</f>
        <v>WYMAN</v>
      </c>
      <c r="AG1040"/>
      <c r="AH1040"/>
      <c r="AI1040"/>
      <c r="AJ1040"/>
      <c r="AK1040" s="6" t="s">
        <v>92</v>
      </c>
      <c r="AL1040" s="6" t="s">
        <v>3720</v>
      </c>
      <c r="AM1040" s="6" t="s">
        <v>95</v>
      </c>
      <c r="AN1040" s="6" t="s">
        <v>97</v>
      </c>
      <c r="AO1040" s="6" t="s">
        <v>91</v>
      </c>
      <c r="AP1040" s="6" t="s">
        <v>80</v>
      </c>
      <c r="AQ1040" s="6" t="s">
        <v>80</v>
      </c>
      <c r="AR1040" s="6" t="s">
        <v>2948</v>
      </c>
      <c r="AS1040" s="6" t="s">
        <v>573</v>
      </c>
      <c r="AT1040"/>
      <c r="AU1040" s="6" t="s">
        <v>80</v>
      </c>
      <c r="AV1040" s="6" t="s">
        <v>100</v>
      </c>
      <c r="AW1040"/>
      <c r="AX1040"/>
      <c r="AY1040"/>
      <c r="AZ1040"/>
      <c r="BA1040"/>
      <c r="BB1040"/>
      <c r="BC1040"/>
      <c r="BD1040" s="6" t="s">
        <v>3721</v>
      </c>
      <c r="BE1040" s="7" t="s">
        <v>102</v>
      </c>
      <c r="BG1040" s="7" t="s">
        <v>103</v>
      </c>
      <c r="BH1040" s="7">
        <v>2017</v>
      </c>
      <c r="BI1040" s="7" t="s">
        <v>104</v>
      </c>
      <c r="BJ1040" s="7" t="s">
        <v>105</v>
      </c>
      <c r="BK1040" s="7" t="s">
        <v>105</v>
      </c>
      <c r="BL1040" s="7" t="s">
        <v>103</v>
      </c>
      <c r="BN1040"/>
      <c r="BO1040"/>
      <c r="BP1040"/>
      <c r="BQ1040"/>
      <c r="BR1040"/>
      <c r="BS1040"/>
      <c r="BT1040"/>
      <c r="BU1040"/>
      <c r="BV1040"/>
      <c r="BW1040"/>
      <c r="BX1040"/>
      <c r="BY1040" s="8">
        <v>77071</v>
      </c>
      <c r="BZ1040" s="9" t="s">
        <v>106</v>
      </c>
    </row>
    <row r="1041" spans="1:78" s="7" customFormat="1" hidden="1" x14ac:dyDescent="0.25">
      <c r="A1041" s="7" t="str">
        <f t="shared" si="16"/>
        <v>ACRD*</v>
      </c>
      <c r="B1041" s="6" t="s">
        <v>3723</v>
      </c>
      <c r="C1041" s="6" t="s">
        <v>3724</v>
      </c>
      <c r="D1041" s="6" t="s">
        <v>3725</v>
      </c>
      <c r="E1041" s="6" t="s">
        <v>3726</v>
      </c>
      <c r="F1041"/>
      <c r="G1041"/>
      <c r="H1041" s="6" t="s">
        <v>80</v>
      </c>
      <c r="I1041"/>
      <c r="J1041" s="6" t="s">
        <v>81</v>
      </c>
      <c r="K1041" s="6" t="s">
        <v>82</v>
      </c>
      <c r="L1041" s="6" t="s">
        <v>156</v>
      </c>
      <c r="M1041" s="6" t="s">
        <v>84</v>
      </c>
      <c r="N1041" s="6" t="s">
        <v>85</v>
      </c>
      <c r="O1041" s="6" t="s">
        <v>157</v>
      </c>
      <c r="P1041" s="6" t="s">
        <v>108</v>
      </c>
      <c r="Q1041" s="6" t="s">
        <v>109</v>
      </c>
      <c r="R1041" s="6" t="s">
        <v>110</v>
      </c>
      <c r="S1041" s="6" t="s">
        <v>109</v>
      </c>
      <c r="T1041" s="6" t="s">
        <v>110</v>
      </c>
      <c r="U1041" s="6" t="s">
        <v>91</v>
      </c>
      <c r="V1041" s="6" t="s">
        <v>91</v>
      </c>
      <c r="W1041" s="6" t="s">
        <v>80</v>
      </c>
      <c r="X1041" s="6" t="s">
        <v>80</v>
      </c>
      <c r="Y1041" s="6" t="s">
        <v>92</v>
      </c>
      <c r="Z1041" s="6" t="s">
        <v>80</v>
      </c>
      <c r="AA1041" s="6" t="s">
        <v>93</v>
      </c>
      <c r="AB1041"/>
      <c r="AC1041"/>
      <c r="AD1041"/>
      <c r="AE1041" t="str">
        <f>VLOOKUP(E1041,'Synthèse ventes'!$A$5:$C$2461,3,0)</f>
        <v>Rond Ø203 ALCOA BETA - 6 Barres - 188 Kg</v>
      </c>
      <c r="AF1041" t="str">
        <f>VLOOKUP(E1041,'Synthèse ventes'!$A$5:$C$2461,2,0)</f>
        <v>ARCONIC L</v>
      </c>
      <c r="AG1041"/>
      <c r="AH1041"/>
      <c r="AI1041"/>
      <c r="AJ1041"/>
      <c r="AK1041" s="6" t="s">
        <v>80</v>
      </c>
      <c r="AL1041" s="6" t="s">
        <v>3727</v>
      </c>
      <c r="AM1041" s="6" t="s">
        <v>95</v>
      </c>
      <c r="AN1041" s="6" t="s">
        <v>96</v>
      </c>
      <c r="AO1041" s="6" t="s">
        <v>394</v>
      </c>
      <c r="AP1041" s="6" t="s">
        <v>80</v>
      </c>
      <c r="AQ1041" s="6" t="s">
        <v>80</v>
      </c>
      <c r="AR1041" s="6" t="s">
        <v>2511</v>
      </c>
      <c r="AS1041" s="6" t="s">
        <v>213</v>
      </c>
      <c r="AT1041"/>
      <c r="AU1041" s="6" t="s">
        <v>80</v>
      </c>
      <c r="AV1041" s="6" t="s">
        <v>100</v>
      </c>
      <c r="AW1041"/>
      <c r="AX1041"/>
      <c r="AY1041"/>
      <c r="AZ1041"/>
      <c r="BA1041"/>
      <c r="BB1041"/>
      <c r="BC1041"/>
      <c r="BD1041" s="6" t="s">
        <v>3721</v>
      </c>
      <c r="BE1041" s="7" t="s">
        <v>102</v>
      </c>
      <c r="BG1041" s="7" t="s">
        <v>103</v>
      </c>
      <c r="BH1041" s="7">
        <v>2017</v>
      </c>
      <c r="BI1041" s="7" t="s">
        <v>104</v>
      </c>
      <c r="BJ1041" s="7" t="s">
        <v>105</v>
      </c>
      <c r="BK1041" s="7" t="s">
        <v>105</v>
      </c>
      <c r="BL1041" s="7" t="s">
        <v>103</v>
      </c>
      <c r="BN1041"/>
      <c r="BO1041"/>
      <c r="BP1041"/>
      <c r="BQ1041"/>
      <c r="BR1041"/>
      <c r="BS1041"/>
      <c r="BT1041"/>
      <c r="BU1041"/>
      <c r="BV1041"/>
      <c r="BW1041"/>
      <c r="BX1041"/>
      <c r="BY1041" s="8">
        <v>96809</v>
      </c>
      <c r="BZ1041" s="9" t="s">
        <v>106</v>
      </c>
    </row>
    <row r="1042" spans="1:78" s="7" customFormat="1" hidden="1" x14ac:dyDescent="0.25">
      <c r="A1042" s="7" t="str">
        <f t="shared" si="16"/>
        <v>ACRD*</v>
      </c>
      <c r="B1042" s="6" t="s">
        <v>3728</v>
      </c>
      <c r="C1042" s="6" t="s">
        <v>3729</v>
      </c>
      <c r="D1042" s="6" t="s">
        <v>3725</v>
      </c>
      <c r="E1042" s="6" t="s">
        <v>3726</v>
      </c>
      <c r="F1042"/>
      <c r="G1042"/>
      <c r="H1042" s="6" t="s">
        <v>80</v>
      </c>
      <c r="I1042"/>
      <c r="J1042" s="6" t="s">
        <v>81</v>
      </c>
      <c r="K1042" s="6" t="s">
        <v>82</v>
      </c>
      <c r="L1042" s="6" t="s">
        <v>156</v>
      </c>
      <c r="M1042" s="6" t="s">
        <v>84</v>
      </c>
      <c r="N1042" s="6" t="s">
        <v>85</v>
      </c>
      <c r="O1042" s="6" t="s">
        <v>157</v>
      </c>
      <c r="P1042" s="6" t="s">
        <v>108</v>
      </c>
      <c r="Q1042" s="6" t="s">
        <v>109</v>
      </c>
      <c r="R1042" s="6" t="s">
        <v>110</v>
      </c>
      <c r="S1042" s="6" t="s">
        <v>109</v>
      </c>
      <c r="T1042" s="6" t="s">
        <v>110</v>
      </c>
      <c r="U1042" s="6" t="s">
        <v>91</v>
      </c>
      <c r="V1042" s="6" t="s">
        <v>91</v>
      </c>
      <c r="W1042" s="6" t="s">
        <v>80</v>
      </c>
      <c r="X1042" s="6" t="s">
        <v>80</v>
      </c>
      <c r="Y1042" s="6" t="s">
        <v>92</v>
      </c>
      <c r="Z1042" s="6" t="s">
        <v>80</v>
      </c>
      <c r="AA1042" s="6" t="s">
        <v>93</v>
      </c>
      <c r="AB1042"/>
      <c r="AC1042"/>
      <c r="AD1042"/>
      <c r="AE1042" t="str">
        <f>VLOOKUP(E1042,'Synthèse ventes'!$A$5:$C$2461,3,0)</f>
        <v>Rond Ø203 ALCOA BETA - 6 Barres - 188 Kg</v>
      </c>
      <c r="AF1042" t="str">
        <f>VLOOKUP(E1042,'Synthèse ventes'!$A$5:$C$2461,2,0)</f>
        <v>ARCONIC L</v>
      </c>
      <c r="AG1042"/>
      <c r="AH1042"/>
      <c r="AI1042"/>
      <c r="AJ1042"/>
      <c r="AK1042" s="6" t="s">
        <v>80</v>
      </c>
      <c r="AL1042" s="6" t="s">
        <v>3727</v>
      </c>
      <c r="AM1042" s="6" t="s">
        <v>95</v>
      </c>
      <c r="AN1042" s="6" t="s">
        <v>96</v>
      </c>
      <c r="AO1042" s="6" t="s">
        <v>448</v>
      </c>
      <c r="AP1042" s="6" t="s">
        <v>80</v>
      </c>
      <c r="AQ1042" s="6" t="s">
        <v>80</v>
      </c>
      <c r="AR1042" s="6" t="s">
        <v>2511</v>
      </c>
      <c r="AS1042" s="6" t="s">
        <v>213</v>
      </c>
      <c r="AT1042"/>
      <c r="AU1042" s="6" t="s">
        <v>80</v>
      </c>
      <c r="AV1042" s="6" t="s">
        <v>100</v>
      </c>
      <c r="AW1042"/>
      <c r="AX1042"/>
      <c r="AY1042"/>
      <c r="AZ1042"/>
      <c r="BA1042"/>
      <c r="BB1042"/>
      <c r="BC1042"/>
      <c r="BD1042" s="6" t="s">
        <v>3721</v>
      </c>
      <c r="BE1042" s="7" t="s">
        <v>102</v>
      </c>
      <c r="BG1042" s="7" t="s">
        <v>103</v>
      </c>
      <c r="BH1042" s="7">
        <v>2017</v>
      </c>
      <c r="BI1042" s="7" t="s">
        <v>104</v>
      </c>
      <c r="BJ1042" s="7" t="s">
        <v>105</v>
      </c>
      <c r="BK1042" s="7" t="s">
        <v>105</v>
      </c>
      <c r="BL1042" s="7" t="s">
        <v>103</v>
      </c>
      <c r="BN1042"/>
      <c r="BO1042"/>
      <c r="BP1042"/>
      <c r="BQ1042"/>
      <c r="BR1042"/>
      <c r="BS1042"/>
      <c r="BT1042"/>
      <c r="BU1042"/>
      <c r="BV1042"/>
      <c r="BW1042"/>
      <c r="BX1042"/>
      <c r="BY1042" s="8">
        <v>68809</v>
      </c>
      <c r="BZ1042" s="9" t="s">
        <v>106</v>
      </c>
    </row>
    <row r="1043" spans="1:78" s="7" customFormat="1" hidden="1" x14ac:dyDescent="0.25">
      <c r="A1043" s="7" t="str">
        <f t="shared" si="16"/>
        <v>ACRX*</v>
      </c>
      <c r="B1043" s="6" t="s">
        <v>3730</v>
      </c>
      <c r="C1043" s="6" t="s">
        <v>3731</v>
      </c>
      <c r="D1043" s="6" t="s">
        <v>3708</v>
      </c>
      <c r="E1043" s="6" t="s">
        <v>3709</v>
      </c>
      <c r="F1043"/>
      <c r="G1043"/>
      <c r="H1043" s="6" t="s">
        <v>80</v>
      </c>
      <c r="I1043"/>
      <c r="J1043" s="6" t="s">
        <v>81</v>
      </c>
      <c r="K1043" s="6" t="s">
        <v>82</v>
      </c>
      <c r="L1043" s="6" t="s">
        <v>156</v>
      </c>
      <c r="M1043" s="6" t="s">
        <v>84</v>
      </c>
      <c r="N1043" s="6" t="s">
        <v>85</v>
      </c>
      <c r="O1043" s="6" t="s">
        <v>157</v>
      </c>
      <c r="P1043" s="6" t="s">
        <v>108</v>
      </c>
      <c r="Q1043" s="6" t="s">
        <v>109</v>
      </c>
      <c r="R1043" s="6" t="s">
        <v>110</v>
      </c>
      <c r="S1043" s="6" t="s">
        <v>109</v>
      </c>
      <c r="T1043" s="6" t="s">
        <v>110</v>
      </c>
      <c r="U1043" s="6" t="s">
        <v>91</v>
      </c>
      <c r="V1043" s="6" t="s">
        <v>91</v>
      </c>
      <c r="W1043" s="6" t="s">
        <v>80</v>
      </c>
      <c r="X1043" s="6" t="s">
        <v>80</v>
      </c>
      <c r="Y1043" s="6" t="s">
        <v>92</v>
      </c>
      <c r="Z1043" s="6" t="s">
        <v>80</v>
      </c>
      <c r="AA1043" s="6" t="s">
        <v>93</v>
      </c>
      <c r="AB1043"/>
      <c r="AC1043"/>
      <c r="AD1043"/>
      <c r="AE1043" t="str">
        <f>VLOOKUP(E1043,'Synthèse ventes'!$A$5:$C$2461,3,0)</f>
        <v>Rond Ø250 OTTOFUCHS BETA</v>
      </c>
      <c r="AF1043" t="str">
        <f>VLOOKUP(E1043,'Synthèse ventes'!$A$5:$C$2461,2,0)</f>
        <v>OTTO F.</v>
      </c>
      <c r="AG1043"/>
      <c r="AH1043"/>
      <c r="AI1043"/>
      <c r="AJ1043"/>
      <c r="AK1043" s="6" t="s">
        <v>80</v>
      </c>
      <c r="AL1043" s="6" t="s">
        <v>3712</v>
      </c>
      <c r="AM1043" s="6" t="s">
        <v>95</v>
      </c>
      <c r="AN1043" s="6" t="s">
        <v>145</v>
      </c>
      <c r="AO1043" s="6" t="s">
        <v>166</v>
      </c>
      <c r="AP1043" s="6" t="s">
        <v>80</v>
      </c>
      <c r="AQ1043" s="6" t="s">
        <v>80</v>
      </c>
      <c r="AR1043" s="6" t="s">
        <v>3430</v>
      </c>
      <c r="AS1043" s="6" t="s">
        <v>99</v>
      </c>
      <c r="AT1043"/>
      <c r="AU1043" s="6" t="s">
        <v>80</v>
      </c>
      <c r="AV1043" s="6" t="s">
        <v>100</v>
      </c>
      <c r="AW1043"/>
      <c r="AX1043"/>
      <c r="AY1043"/>
      <c r="AZ1043"/>
      <c r="BA1043"/>
      <c r="BB1043"/>
      <c r="BC1043"/>
      <c r="BD1043" s="6" t="s">
        <v>3721</v>
      </c>
      <c r="BE1043" s="7" t="s">
        <v>102</v>
      </c>
      <c r="BG1043" s="7" t="s">
        <v>103</v>
      </c>
      <c r="BH1043" s="7">
        <v>2017</v>
      </c>
      <c r="BI1043" s="7" t="s">
        <v>104</v>
      </c>
      <c r="BJ1043" s="7" t="s">
        <v>105</v>
      </c>
      <c r="BK1043" s="7" t="s">
        <v>105</v>
      </c>
      <c r="BL1043" s="7" t="s">
        <v>103</v>
      </c>
      <c r="BN1043"/>
      <c r="BO1043"/>
      <c r="BP1043"/>
      <c r="BQ1043"/>
      <c r="BR1043"/>
      <c r="BS1043"/>
      <c r="BT1043"/>
      <c r="BU1043"/>
      <c r="BV1043"/>
      <c r="BW1043"/>
      <c r="BX1043"/>
      <c r="BY1043" s="8">
        <v>114751</v>
      </c>
      <c r="BZ1043" s="9" t="s">
        <v>106</v>
      </c>
    </row>
    <row r="1044" spans="1:78" s="7" customFormat="1" hidden="1" x14ac:dyDescent="0.25">
      <c r="A1044" s="7" t="str">
        <f t="shared" si="16"/>
        <v>ACRX*</v>
      </c>
      <c r="B1044" s="6" t="s">
        <v>3732</v>
      </c>
      <c r="C1044" s="6" t="s">
        <v>3733</v>
      </c>
      <c r="D1044" s="6" t="s">
        <v>3708</v>
      </c>
      <c r="E1044" s="6" t="s">
        <v>3709</v>
      </c>
      <c r="F1044"/>
      <c r="G1044"/>
      <c r="H1044" s="6" t="s">
        <v>80</v>
      </c>
      <c r="I1044"/>
      <c r="J1044" s="6" t="s">
        <v>81</v>
      </c>
      <c r="K1044" s="6" t="s">
        <v>82</v>
      </c>
      <c r="L1044" s="6" t="s">
        <v>156</v>
      </c>
      <c r="M1044" s="6" t="s">
        <v>84</v>
      </c>
      <c r="N1044" s="6" t="s">
        <v>85</v>
      </c>
      <c r="O1044" s="6" t="s">
        <v>157</v>
      </c>
      <c r="P1044" s="6" t="s">
        <v>108</v>
      </c>
      <c r="Q1044" s="6" t="s">
        <v>110</v>
      </c>
      <c r="R1044" s="6" t="s">
        <v>110</v>
      </c>
      <c r="S1044"/>
      <c r="T1044"/>
      <c r="U1044" s="6" t="s">
        <v>91</v>
      </c>
      <c r="V1044" s="6" t="s">
        <v>91</v>
      </c>
      <c r="W1044" s="6" t="s">
        <v>80</v>
      </c>
      <c r="X1044" s="6" t="s">
        <v>80</v>
      </c>
      <c r="Y1044" s="6" t="s">
        <v>92</v>
      </c>
      <c r="Z1044" s="6" t="s">
        <v>80</v>
      </c>
      <c r="AA1044" s="6" t="s">
        <v>80</v>
      </c>
      <c r="AB1044"/>
      <c r="AC1044"/>
      <c r="AD1044"/>
      <c r="AE1044" t="str">
        <f>VLOOKUP(E1044,'Synthèse ventes'!$A$5:$C$2461,3,0)</f>
        <v>Rond Ø250 OTTOFUCHS BETA</v>
      </c>
      <c r="AF1044" t="str">
        <f>VLOOKUP(E1044,'Synthèse ventes'!$A$5:$C$2461,2,0)</f>
        <v>OTTO F.</v>
      </c>
      <c r="AG1044"/>
      <c r="AH1044"/>
      <c r="AI1044"/>
      <c r="AJ1044"/>
      <c r="AK1044" s="6" t="s">
        <v>80</v>
      </c>
      <c r="AL1044" s="6" t="s">
        <v>3712</v>
      </c>
      <c r="AM1044" s="6" t="s">
        <v>95</v>
      </c>
      <c r="AN1044" s="6" t="s">
        <v>145</v>
      </c>
      <c r="AO1044" s="6" t="s">
        <v>3433</v>
      </c>
      <c r="AP1044" s="6" t="s">
        <v>80</v>
      </c>
      <c r="AQ1044" s="6" t="s">
        <v>80</v>
      </c>
      <c r="AR1044" s="6" t="s">
        <v>3430</v>
      </c>
      <c r="AS1044" s="6" t="s">
        <v>99</v>
      </c>
      <c r="AT1044"/>
      <c r="AU1044" s="6" t="s">
        <v>80</v>
      </c>
      <c r="AV1044" s="6" t="s">
        <v>100</v>
      </c>
      <c r="AW1044"/>
      <c r="AX1044"/>
      <c r="AY1044"/>
      <c r="AZ1044"/>
      <c r="BA1044"/>
      <c r="BB1044"/>
      <c r="BC1044"/>
      <c r="BD1044" s="6" t="s">
        <v>3721</v>
      </c>
      <c r="BE1044" s="7" t="s">
        <v>102</v>
      </c>
      <c r="BG1044" s="7" t="s">
        <v>103</v>
      </c>
      <c r="BH1044" s="7">
        <v>2017</v>
      </c>
      <c r="BI1044" s="7" t="s">
        <v>104</v>
      </c>
      <c r="BJ1044" s="7" t="s">
        <v>105</v>
      </c>
      <c r="BK1044" s="7" t="s">
        <v>105</v>
      </c>
      <c r="BL1044" s="7" t="s">
        <v>103</v>
      </c>
      <c r="BN1044"/>
      <c r="BO1044"/>
      <c r="BP1044"/>
      <c r="BQ1044"/>
      <c r="BR1044"/>
      <c r="BS1044"/>
      <c r="BT1044"/>
      <c r="BU1044"/>
      <c r="BV1044"/>
      <c r="BW1044"/>
      <c r="BX1044"/>
      <c r="BY1044" s="8">
        <v>42710</v>
      </c>
      <c r="BZ1044" s="9" t="s">
        <v>106</v>
      </c>
    </row>
    <row r="1045" spans="1:78" s="7" customFormat="1" hidden="1" x14ac:dyDescent="0.25">
      <c r="A1045" s="7" t="str">
        <f t="shared" si="16"/>
        <v>ACRX*</v>
      </c>
      <c r="B1045" s="6" t="s">
        <v>3734</v>
      </c>
      <c r="C1045" s="6" t="s">
        <v>3735</v>
      </c>
      <c r="D1045" s="6" t="s">
        <v>3708</v>
      </c>
      <c r="E1045" s="6" t="s">
        <v>3709</v>
      </c>
      <c r="F1045"/>
      <c r="G1045"/>
      <c r="H1045" s="6" t="s">
        <v>80</v>
      </c>
      <c r="I1045"/>
      <c r="J1045" s="6" t="s">
        <v>81</v>
      </c>
      <c r="K1045" s="6" t="s">
        <v>82</v>
      </c>
      <c r="L1045" s="6" t="s">
        <v>156</v>
      </c>
      <c r="M1045" s="6" t="s">
        <v>84</v>
      </c>
      <c r="N1045" s="6" t="s">
        <v>85</v>
      </c>
      <c r="O1045" s="6" t="s">
        <v>157</v>
      </c>
      <c r="P1045" s="6" t="s">
        <v>108</v>
      </c>
      <c r="Q1045" s="6" t="s">
        <v>110</v>
      </c>
      <c r="R1045" s="6" t="s">
        <v>110</v>
      </c>
      <c r="S1045"/>
      <c r="T1045"/>
      <c r="U1045" s="6" t="s">
        <v>91</v>
      </c>
      <c r="V1045" s="6" t="s">
        <v>91</v>
      </c>
      <c r="W1045" s="6" t="s">
        <v>80</v>
      </c>
      <c r="X1045" s="6" t="s">
        <v>80</v>
      </c>
      <c r="Y1045" s="6" t="s">
        <v>92</v>
      </c>
      <c r="Z1045" s="6" t="s">
        <v>80</v>
      </c>
      <c r="AA1045" s="6" t="s">
        <v>80</v>
      </c>
      <c r="AB1045"/>
      <c r="AC1045"/>
      <c r="AD1045"/>
      <c r="AE1045" t="str">
        <f>VLOOKUP(E1045,'Synthèse ventes'!$A$5:$C$2461,3,0)</f>
        <v>Rond Ø250 OTTOFUCHS BETA</v>
      </c>
      <c r="AF1045" t="str">
        <f>VLOOKUP(E1045,'Synthèse ventes'!$A$5:$C$2461,2,0)</f>
        <v>OTTO F.</v>
      </c>
      <c r="AG1045"/>
      <c r="AH1045"/>
      <c r="AI1045"/>
      <c r="AJ1045"/>
      <c r="AK1045" s="6" t="s">
        <v>80</v>
      </c>
      <c r="AL1045" s="6" t="s">
        <v>3712</v>
      </c>
      <c r="AM1045" s="6" t="s">
        <v>95</v>
      </c>
      <c r="AN1045" s="6" t="s">
        <v>145</v>
      </c>
      <c r="AO1045" s="6" t="s">
        <v>3436</v>
      </c>
      <c r="AP1045" s="6" t="s">
        <v>80</v>
      </c>
      <c r="AQ1045" s="6" t="s">
        <v>80</v>
      </c>
      <c r="AR1045" s="6" t="s">
        <v>3430</v>
      </c>
      <c r="AS1045" s="6" t="s">
        <v>99</v>
      </c>
      <c r="AT1045"/>
      <c r="AU1045" s="6" t="s">
        <v>80</v>
      </c>
      <c r="AV1045" s="6" t="s">
        <v>100</v>
      </c>
      <c r="AW1045"/>
      <c r="AX1045"/>
      <c r="AY1045"/>
      <c r="AZ1045"/>
      <c r="BA1045"/>
      <c r="BB1045"/>
      <c r="BC1045"/>
      <c r="BD1045" s="6" t="s">
        <v>3721</v>
      </c>
      <c r="BE1045" s="7" t="s">
        <v>102</v>
      </c>
      <c r="BG1045" s="7" t="s">
        <v>103</v>
      </c>
      <c r="BH1045" s="7">
        <v>2017</v>
      </c>
      <c r="BI1045" s="7" t="s">
        <v>104</v>
      </c>
      <c r="BJ1045" s="7" t="s">
        <v>105</v>
      </c>
      <c r="BK1045" s="7" t="s">
        <v>105</v>
      </c>
      <c r="BL1045" s="7" t="s">
        <v>103</v>
      </c>
      <c r="BN1045"/>
      <c r="BO1045"/>
      <c r="BP1045"/>
      <c r="BQ1045"/>
      <c r="BR1045"/>
      <c r="BS1045"/>
      <c r="BT1045"/>
      <c r="BU1045"/>
      <c r="BV1045"/>
      <c r="BW1045"/>
      <c r="BX1045"/>
      <c r="BY1045" s="8">
        <v>65012</v>
      </c>
      <c r="BZ1045" s="9" t="s">
        <v>106</v>
      </c>
    </row>
    <row r="1046" spans="1:78" s="7" customFormat="1" hidden="1" x14ac:dyDescent="0.25">
      <c r="A1046" s="7" t="str">
        <f t="shared" si="16"/>
        <v>ACRX*</v>
      </c>
      <c r="B1046" s="6" t="s">
        <v>3736</v>
      </c>
      <c r="C1046" s="6" t="s">
        <v>3737</v>
      </c>
      <c r="D1046" s="6" t="s">
        <v>3708</v>
      </c>
      <c r="E1046" s="6" t="s">
        <v>3709</v>
      </c>
      <c r="F1046"/>
      <c r="G1046"/>
      <c r="H1046" s="6" t="s">
        <v>80</v>
      </c>
      <c r="I1046"/>
      <c r="J1046" s="6" t="s">
        <v>81</v>
      </c>
      <c r="K1046" s="6" t="s">
        <v>82</v>
      </c>
      <c r="L1046" s="6" t="s">
        <v>156</v>
      </c>
      <c r="M1046" s="6" t="s">
        <v>84</v>
      </c>
      <c r="N1046" s="6" t="s">
        <v>85</v>
      </c>
      <c r="O1046" s="6" t="s">
        <v>157</v>
      </c>
      <c r="P1046" s="6" t="s">
        <v>108</v>
      </c>
      <c r="Q1046" s="6" t="s">
        <v>110</v>
      </c>
      <c r="R1046" s="6" t="s">
        <v>110</v>
      </c>
      <c r="S1046"/>
      <c r="T1046"/>
      <c r="U1046" s="6" t="s">
        <v>91</v>
      </c>
      <c r="V1046" s="6" t="s">
        <v>91</v>
      </c>
      <c r="W1046" s="6" t="s">
        <v>80</v>
      </c>
      <c r="X1046" s="6" t="s">
        <v>80</v>
      </c>
      <c r="Y1046" s="6" t="s">
        <v>92</v>
      </c>
      <c r="Z1046" s="6" t="s">
        <v>80</v>
      </c>
      <c r="AA1046" s="6" t="s">
        <v>80</v>
      </c>
      <c r="AB1046"/>
      <c r="AC1046"/>
      <c r="AD1046"/>
      <c r="AE1046" t="str">
        <f>VLOOKUP(E1046,'Synthèse ventes'!$A$5:$C$2461,3,0)</f>
        <v>Rond Ø250 OTTOFUCHS BETA</v>
      </c>
      <c r="AF1046" t="str">
        <f>VLOOKUP(E1046,'Synthèse ventes'!$A$5:$C$2461,2,0)</f>
        <v>OTTO F.</v>
      </c>
      <c r="AG1046"/>
      <c r="AH1046"/>
      <c r="AI1046"/>
      <c r="AJ1046"/>
      <c r="AK1046" s="6" t="s">
        <v>80</v>
      </c>
      <c r="AL1046" s="6" t="s">
        <v>3712</v>
      </c>
      <c r="AM1046" s="6" t="s">
        <v>95</v>
      </c>
      <c r="AN1046" s="6" t="s">
        <v>96</v>
      </c>
      <c r="AO1046" s="6" t="s">
        <v>3433</v>
      </c>
      <c r="AP1046" s="6" t="s">
        <v>80</v>
      </c>
      <c r="AQ1046" s="6" t="s">
        <v>80</v>
      </c>
      <c r="AR1046" s="6" t="s">
        <v>3430</v>
      </c>
      <c r="AS1046" s="6" t="s">
        <v>99</v>
      </c>
      <c r="AT1046"/>
      <c r="AU1046" s="6" t="s">
        <v>80</v>
      </c>
      <c r="AV1046" s="6" t="s">
        <v>100</v>
      </c>
      <c r="AW1046"/>
      <c r="AX1046"/>
      <c r="AY1046"/>
      <c r="AZ1046"/>
      <c r="BA1046"/>
      <c r="BB1046"/>
      <c r="BC1046"/>
      <c r="BD1046" s="6" t="s">
        <v>3721</v>
      </c>
      <c r="BE1046" s="7" t="s">
        <v>102</v>
      </c>
      <c r="BG1046" s="7" t="s">
        <v>103</v>
      </c>
      <c r="BH1046" s="7">
        <v>2017</v>
      </c>
      <c r="BI1046" s="7" t="s">
        <v>104</v>
      </c>
      <c r="BJ1046" s="7" t="s">
        <v>105</v>
      </c>
      <c r="BK1046" s="7" t="s">
        <v>105</v>
      </c>
      <c r="BL1046" s="7" t="s">
        <v>103</v>
      </c>
      <c r="BN1046"/>
      <c r="BO1046"/>
      <c r="BP1046"/>
      <c r="BQ1046"/>
      <c r="BR1046"/>
      <c r="BS1046"/>
      <c r="BT1046"/>
      <c r="BU1046"/>
      <c r="BV1046"/>
      <c r="BW1046"/>
      <c r="BX1046"/>
      <c r="BY1046" s="8">
        <v>120876</v>
      </c>
      <c r="BZ1046" s="9" t="s">
        <v>106</v>
      </c>
    </row>
    <row r="1047" spans="1:78" s="7" customFormat="1" hidden="1" x14ac:dyDescent="0.25">
      <c r="A1047" s="7" t="str">
        <f t="shared" si="16"/>
        <v>ACRX*</v>
      </c>
      <c r="B1047" s="6" t="s">
        <v>3738</v>
      </c>
      <c r="C1047" s="6" t="s">
        <v>3739</v>
      </c>
      <c r="D1047" s="6" t="s">
        <v>3708</v>
      </c>
      <c r="E1047" s="6" t="s">
        <v>3709</v>
      </c>
      <c r="F1047"/>
      <c r="G1047"/>
      <c r="H1047" s="6" t="s">
        <v>80</v>
      </c>
      <c r="I1047"/>
      <c r="J1047" s="6" t="s">
        <v>81</v>
      </c>
      <c r="K1047" s="6" t="s">
        <v>82</v>
      </c>
      <c r="L1047" s="6" t="s">
        <v>156</v>
      </c>
      <c r="M1047" s="6" t="s">
        <v>84</v>
      </c>
      <c r="N1047" s="6" t="s">
        <v>85</v>
      </c>
      <c r="O1047" s="6" t="s">
        <v>157</v>
      </c>
      <c r="P1047" s="6" t="s">
        <v>108</v>
      </c>
      <c r="Q1047" s="6" t="s">
        <v>110</v>
      </c>
      <c r="R1047" s="6" t="s">
        <v>110</v>
      </c>
      <c r="S1047"/>
      <c r="T1047"/>
      <c r="U1047" s="6" t="s">
        <v>91</v>
      </c>
      <c r="V1047" s="6" t="s">
        <v>91</v>
      </c>
      <c r="W1047" s="6" t="s">
        <v>80</v>
      </c>
      <c r="X1047" s="6" t="s">
        <v>80</v>
      </c>
      <c r="Y1047" s="6" t="s">
        <v>92</v>
      </c>
      <c r="Z1047" s="6" t="s">
        <v>80</v>
      </c>
      <c r="AA1047" s="6" t="s">
        <v>80</v>
      </c>
      <c r="AB1047"/>
      <c r="AC1047"/>
      <c r="AD1047"/>
      <c r="AE1047" t="str">
        <f>VLOOKUP(E1047,'Synthèse ventes'!$A$5:$C$2461,3,0)</f>
        <v>Rond Ø250 OTTOFUCHS BETA</v>
      </c>
      <c r="AF1047" t="str">
        <f>VLOOKUP(E1047,'Synthèse ventes'!$A$5:$C$2461,2,0)</f>
        <v>OTTO F.</v>
      </c>
      <c r="AG1047"/>
      <c r="AH1047"/>
      <c r="AI1047"/>
      <c r="AJ1047"/>
      <c r="AK1047" s="6" t="s">
        <v>80</v>
      </c>
      <c r="AL1047" s="6" t="s">
        <v>3712</v>
      </c>
      <c r="AM1047" s="6" t="s">
        <v>95</v>
      </c>
      <c r="AN1047" s="6" t="s">
        <v>96</v>
      </c>
      <c r="AO1047" s="6" t="s">
        <v>3436</v>
      </c>
      <c r="AP1047" s="6" t="s">
        <v>80</v>
      </c>
      <c r="AQ1047" s="6" t="s">
        <v>80</v>
      </c>
      <c r="AR1047" s="6" t="s">
        <v>3430</v>
      </c>
      <c r="AS1047" s="6" t="s">
        <v>99</v>
      </c>
      <c r="AT1047"/>
      <c r="AU1047" s="6" t="s">
        <v>80</v>
      </c>
      <c r="AV1047" s="6" t="s">
        <v>100</v>
      </c>
      <c r="AW1047"/>
      <c r="AX1047"/>
      <c r="AY1047"/>
      <c r="AZ1047"/>
      <c r="BA1047"/>
      <c r="BB1047"/>
      <c r="BC1047"/>
      <c r="BD1047" s="6" t="s">
        <v>3721</v>
      </c>
      <c r="BE1047" s="7" t="s">
        <v>102</v>
      </c>
      <c r="BG1047" s="7" t="s">
        <v>103</v>
      </c>
      <c r="BH1047" s="7">
        <v>2017</v>
      </c>
      <c r="BI1047" s="7" t="s">
        <v>104</v>
      </c>
      <c r="BJ1047" s="7" t="s">
        <v>105</v>
      </c>
      <c r="BK1047" s="7" t="s">
        <v>105</v>
      </c>
      <c r="BL1047" s="7" t="s">
        <v>103</v>
      </c>
      <c r="BN1047"/>
      <c r="BO1047"/>
      <c r="BP1047"/>
      <c r="BQ1047"/>
      <c r="BR1047"/>
      <c r="BS1047"/>
      <c r="BT1047"/>
      <c r="BU1047"/>
      <c r="BV1047"/>
      <c r="BW1047"/>
      <c r="BX1047"/>
      <c r="BY1047" s="8">
        <v>80264</v>
      </c>
      <c r="BZ1047" s="9" t="s">
        <v>106</v>
      </c>
    </row>
    <row r="1048" spans="1:78" s="7" customFormat="1" hidden="1" x14ac:dyDescent="0.25">
      <c r="A1048" s="7" t="str">
        <f t="shared" si="16"/>
        <v>ACRX*</v>
      </c>
      <c r="B1048" s="6" t="s">
        <v>3740</v>
      </c>
      <c r="C1048" s="6" t="s">
        <v>3741</v>
      </c>
      <c r="D1048" s="6" t="s">
        <v>3708</v>
      </c>
      <c r="E1048" s="6" t="s">
        <v>3709</v>
      </c>
      <c r="F1048"/>
      <c r="G1048"/>
      <c r="H1048" s="6" t="s">
        <v>80</v>
      </c>
      <c r="I1048"/>
      <c r="J1048" s="6" t="s">
        <v>81</v>
      </c>
      <c r="K1048" s="6" t="s">
        <v>82</v>
      </c>
      <c r="L1048" s="6" t="s">
        <v>156</v>
      </c>
      <c r="M1048" s="6" t="s">
        <v>84</v>
      </c>
      <c r="N1048" s="6" t="s">
        <v>85</v>
      </c>
      <c r="O1048" s="6" t="s">
        <v>157</v>
      </c>
      <c r="P1048" s="6" t="s">
        <v>108</v>
      </c>
      <c r="Q1048" s="6" t="s">
        <v>110</v>
      </c>
      <c r="R1048" s="6" t="s">
        <v>110</v>
      </c>
      <c r="S1048"/>
      <c r="T1048"/>
      <c r="U1048" s="6" t="s">
        <v>91</v>
      </c>
      <c r="V1048" s="6" t="s">
        <v>91</v>
      </c>
      <c r="W1048" s="6" t="s">
        <v>80</v>
      </c>
      <c r="X1048" s="6" t="s">
        <v>80</v>
      </c>
      <c r="Y1048" s="6" t="s">
        <v>92</v>
      </c>
      <c r="Z1048" s="6" t="s">
        <v>80</v>
      </c>
      <c r="AA1048" s="6" t="s">
        <v>80</v>
      </c>
      <c r="AB1048"/>
      <c r="AC1048"/>
      <c r="AD1048"/>
      <c r="AE1048" t="str">
        <f>VLOOKUP(E1048,'Synthèse ventes'!$A$5:$C$2461,3,0)</f>
        <v>Rond Ø250 OTTOFUCHS BETA</v>
      </c>
      <c r="AF1048" t="str">
        <f>VLOOKUP(E1048,'Synthèse ventes'!$A$5:$C$2461,2,0)</f>
        <v>OTTO F.</v>
      </c>
      <c r="AG1048"/>
      <c r="AH1048"/>
      <c r="AI1048"/>
      <c r="AJ1048"/>
      <c r="AK1048" s="6" t="s">
        <v>80</v>
      </c>
      <c r="AL1048" s="6" t="s">
        <v>3712</v>
      </c>
      <c r="AM1048" s="6" t="s">
        <v>95</v>
      </c>
      <c r="AN1048" s="6" t="s">
        <v>96</v>
      </c>
      <c r="AO1048" s="6" t="s">
        <v>3439</v>
      </c>
      <c r="AP1048" s="6" t="s">
        <v>80</v>
      </c>
      <c r="AQ1048" s="6" t="s">
        <v>80</v>
      </c>
      <c r="AR1048" s="6" t="s">
        <v>3430</v>
      </c>
      <c r="AS1048" s="6" t="s">
        <v>99</v>
      </c>
      <c r="AT1048"/>
      <c r="AU1048" s="6" t="s">
        <v>80</v>
      </c>
      <c r="AV1048" s="6" t="s">
        <v>100</v>
      </c>
      <c r="AW1048"/>
      <c r="AX1048"/>
      <c r="AY1048"/>
      <c r="AZ1048"/>
      <c r="BA1048"/>
      <c r="BB1048"/>
      <c r="BC1048"/>
      <c r="BD1048" s="6" t="s">
        <v>3721</v>
      </c>
      <c r="BE1048" s="7" t="s">
        <v>102</v>
      </c>
      <c r="BG1048" s="7" t="s">
        <v>103</v>
      </c>
      <c r="BH1048" s="7">
        <v>2017</v>
      </c>
      <c r="BI1048" s="7" t="s">
        <v>104</v>
      </c>
      <c r="BJ1048" s="7" t="s">
        <v>105</v>
      </c>
      <c r="BK1048" s="7" t="s">
        <v>105</v>
      </c>
      <c r="BL1048" s="7" t="s">
        <v>103</v>
      </c>
      <c r="BN1048"/>
      <c r="BO1048"/>
      <c r="BP1048"/>
      <c r="BQ1048"/>
      <c r="BR1048"/>
      <c r="BS1048"/>
      <c r="BT1048"/>
      <c r="BU1048"/>
      <c r="BV1048"/>
      <c r="BW1048"/>
      <c r="BX1048"/>
      <c r="BY1048" s="8">
        <v>125219</v>
      </c>
      <c r="BZ1048" s="9" t="s">
        <v>106</v>
      </c>
    </row>
    <row r="1049" spans="1:78" s="7" customFormat="1" hidden="1" x14ac:dyDescent="0.25">
      <c r="A1049" s="7" t="str">
        <f t="shared" si="16"/>
        <v>ACRX*</v>
      </c>
      <c r="B1049" s="6" t="s">
        <v>3742</v>
      </c>
      <c r="C1049" s="6" t="s">
        <v>3743</v>
      </c>
      <c r="D1049" s="6" t="s">
        <v>3708</v>
      </c>
      <c r="E1049" s="6" t="s">
        <v>3709</v>
      </c>
      <c r="F1049"/>
      <c r="G1049"/>
      <c r="H1049" s="6" t="s">
        <v>80</v>
      </c>
      <c r="I1049"/>
      <c r="J1049" s="6" t="s">
        <v>81</v>
      </c>
      <c r="K1049" s="6" t="s">
        <v>82</v>
      </c>
      <c r="L1049" s="6" t="s">
        <v>156</v>
      </c>
      <c r="M1049" s="6" t="s">
        <v>84</v>
      </c>
      <c r="N1049" s="6" t="s">
        <v>85</v>
      </c>
      <c r="O1049" s="6" t="s">
        <v>157</v>
      </c>
      <c r="P1049" s="6" t="s">
        <v>108</v>
      </c>
      <c r="Q1049" s="6" t="s">
        <v>110</v>
      </c>
      <c r="R1049" s="6" t="s">
        <v>110</v>
      </c>
      <c r="S1049"/>
      <c r="T1049"/>
      <c r="U1049" s="6" t="s">
        <v>91</v>
      </c>
      <c r="V1049" s="6" t="s">
        <v>91</v>
      </c>
      <c r="W1049" s="6" t="s">
        <v>80</v>
      </c>
      <c r="X1049" s="6" t="s">
        <v>80</v>
      </c>
      <c r="Y1049" s="6" t="s">
        <v>92</v>
      </c>
      <c r="Z1049" s="6" t="s">
        <v>80</v>
      </c>
      <c r="AA1049" s="6" t="s">
        <v>80</v>
      </c>
      <c r="AB1049"/>
      <c r="AC1049"/>
      <c r="AD1049"/>
      <c r="AE1049" t="str">
        <f>VLOOKUP(E1049,'Synthèse ventes'!$A$5:$C$2461,3,0)</f>
        <v>Rond Ø250 OTTOFUCHS BETA</v>
      </c>
      <c r="AF1049" t="str">
        <f>VLOOKUP(E1049,'Synthèse ventes'!$A$5:$C$2461,2,0)</f>
        <v>OTTO F.</v>
      </c>
      <c r="AG1049"/>
      <c r="AH1049"/>
      <c r="AI1049"/>
      <c r="AJ1049"/>
      <c r="AK1049" s="6" t="s">
        <v>80</v>
      </c>
      <c r="AL1049" s="6" t="s">
        <v>3712</v>
      </c>
      <c r="AM1049" s="6" t="s">
        <v>95</v>
      </c>
      <c r="AN1049" s="6" t="s">
        <v>234</v>
      </c>
      <c r="AO1049" s="6" t="s">
        <v>3439</v>
      </c>
      <c r="AP1049" s="6" t="s">
        <v>80</v>
      </c>
      <c r="AQ1049" s="6" t="s">
        <v>80</v>
      </c>
      <c r="AR1049" s="6" t="s">
        <v>3430</v>
      </c>
      <c r="AS1049" s="6" t="s">
        <v>99</v>
      </c>
      <c r="AT1049"/>
      <c r="AU1049" s="6" t="s">
        <v>80</v>
      </c>
      <c r="AV1049" s="6" t="s">
        <v>100</v>
      </c>
      <c r="AW1049"/>
      <c r="AX1049"/>
      <c r="AY1049"/>
      <c r="AZ1049"/>
      <c r="BA1049"/>
      <c r="BB1049"/>
      <c r="BC1049"/>
      <c r="BD1049" s="6" t="s">
        <v>3721</v>
      </c>
      <c r="BE1049" s="7" t="s">
        <v>102</v>
      </c>
      <c r="BG1049" s="7" t="s">
        <v>103</v>
      </c>
      <c r="BH1049" s="7">
        <v>2017</v>
      </c>
      <c r="BI1049" s="7" t="s">
        <v>104</v>
      </c>
      <c r="BJ1049" s="7" t="s">
        <v>105</v>
      </c>
      <c r="BK1049" s="7" t="s">
        <v>105</v>
      </c>
      <c r="BL1049" s="7" t="s">
        <v>103</v>
      </c>
      <c r="BN1049"/>
      <c r="BO1049"/>
      <c r="BP1049"/>
      <c r="BQ1049"/>
      <c r="BR1049"/>
      <c r="BS1049"/>
      <c r="BT1049"/>
      <c r="BU1049"/>
      <c r="BV1049"/>
      <c r="BW1049"/>
      <c r="BX1049"/>
      <c r="BY1049" s="8">
        <v>16127</v>
      </c>
      <c r="BZ1049" s="9" t="s">
        <v>106</v>
      </c>
    </row>
    <row r="1050" spans="1:78" s="7" customFormat="1" hidden="1" x14ac:dyDescent="0.25">
      <c r="A1050" s="7" t="str">
        <f t="shared" si="16"/>
        <v>ACRX*</v>
      </c>
      <c r="B1050" s="6" t="s">
        <v>3744</v>
      </c>
      <c r="C1050" s="6" t="s">
        <v>3707</v>
      </c>
      <c r="D1050" s="6" t="s">
        <v>3708</v>
      </c>
      <c r="E1050" s="6" t="s">
        <v>3709</v>
      </c>
      <c r="F1050"/>
      <c r="G1050"/>
      <c r="H1050" s="6" t="s">
        <v>80</v>
      </c>
      <c r="I1050"/>
      <c r="J1050" s="6" t="s">
        <v>81</v>
      </c>
      <c r="K1050" s="6" t="s">
        <v>82</v>
      </c>
      <c r="L1050" s="6" t="s">
        <v>137</v>
      </c>
      <c r="M1050" s="6" t="s">
        <v>84</v>
      </c>
      <c r="N1050" s="6" t="s">
        <v>85</v>
      </c>
      <c r="O1050" s="6" t="s">
        <v>138</v>
      </c>
      <c r="P1050" s="6" t="s">
        <v>3745</v>
      </c>
      <c r="Q1050" s="6" t="s">
        <v>3746</v>
      </c>
      <c r="R1050" s="35" t="s">
        <v>3746</v>
      </c>
      <c r="S1050"/>
      <c r="T1050" s="36"/>
      <c r="U1050" s="32" t="s">
        <v>3747</v>
      </c>
      <c r="V1050" s="32" t="s">
        <v>91</v>
      </c>
      <c r="W1050" s="6" t="s">
        <v>80</v>
      </c>
      <c r="X1050" s="6" t="s">
        <v>80</v>
      </c>
      <c r="Y1050" s="6" t="s">
        <v>92</v>
      </c>
      <c r="Z1050" s="6" t="s">
        <v>80</v>
      </c>
      <c r="AA1050" s="6" t="s">
        <v>80</v>
      </c>
      <c r="AB1050"/>
      <c r="AC1050"/>
      <c r="AD1050"/>
      <c r="AE1050" t="str">
        <f>VLOOKUP(E1050,'Synthèse ventes'!$A$5:$C$2461,3,0)</f>
        <v>Rond Ø250 OTTOFUCHS BETA</v>
      </c>
      <c r="AF1050" t="str">
        <f>VLOOKUP(E1050,'Synthèse ventes'!$A$5:$C$2461,2,0)</f>
        <v>OTTO F.</v>
      </c>
      <c r="AG1050"/>
      <c r="AH1050"/>
      <c r="AI1050"/>
      <c r="AJ1050"/>
      <c r="AK1050" s="6" t="s">
        <v>80</v>
      </c>
      <c r="AL1050" s="6" t="s">
        <v>3712</v>
      </c>
      <c r="AM1050" s="6" t="s">
        <v>95</v>
      </c>
      <c r="AN1050" s="6" t="s">
        <v>145</v>
      </c>
      <c r="AO1050" s="6" t="s">
        <v>225</v>
      </c>
      <c r="AP1050" s="6" t="s">
        <v>80</v>
      </c>
      <c r="AQ1050" s="6" t="s">
        <v>80</v>
      </c>
      <c r="AR1050" s="6" t="s">
        <v>3713</v>
      </c>
      <c r="AS1050" s="6" t="s">
        <v>628</v>
      </c>
      <c r="AT1050"/>
      <c r="AU1050" s="6" t="s">
        <v>80</v>
      </c>
      <c r="AV1050" s="6" t="s">
        <v>100</v>
      </c>
      <c r="AW1050"/>
      <c r="AX1050"/>
      <c r="AY1050"/>
      <c r="AZ1050"/>
      <c r="BA1050"/>
      <c r="BB1050"/>
      <c r="BC1050"/>
      <c r="BD1050" s="6" t="s">
        <v>3721</v>
      </c>
      <c r="BE1050" s="7" t="s">
        <v>102</v>
      </c>
      <c r="BG1050" s="7" t="s">
        <v>103</v>
      </c>
      <c r="BH1050" s="7">
        <v>2017</v>
      </c>
      <c r="BI1050" s="7" t="s">
        <v>104</v>
      </c>
      <c r="BJ1050" s="7" t="s">
        <v>105</v>
      </c>
      <c r="BK1050" s="7" t="s">
        <v>105</v>
      </c>
      <c r="BL1050" s="7" t="s">
        <v>103</v>
      </c>
      <c r="BN1050"/>
      <c r="BO1050"/>
      <c r="BP1050"/>
      <c r="BQ1050"/>
      <c r="BR1050"/>
      <c r="BS1050"/>
      <c r="BT1050"/>
      <c r="BU1050"/>
      <c r="BV1050"/>
      <c r="BW1050"/>
      <c r="BX1050"/>
      <c r="BY1050" s="8">
        <v>116070</v>
      </c>
      <c r="BZ1050" s="9" t="s">
        <v>106</v>
      </c>
    </row>
    <row r="1051" spans="1:78" s="7" customFormat="1" hidden="1" x14ac:dyDescent="0.25">
      <c r="A1051" s="7" t="str">
        <f t="shared" si="16"/>
        <v>ACSP*</v>
      </c>
      <c r="B1051" s="6" t="s">
        <v>3748</v>
      </c>
      <c r="C1051" s="6" t="s">
        <v>3749</v>
      </c>
      <c r="D1051" s="6" t="s">
        <v>3750</v>
      </c>
      <c r="E1051" s="6" t="s">
        <v>3751</v>
      </c>
      <c r="F1051"/>
      <c r="G1051"/>
      <c r="H1051" s="6" t="s">
        <v>80</v>
      </c>
      <c r="I1051"/>
      <c r="J1051" s="6" t="s">
        <v>81</v>
      </c>
      <c r="K1051" s="6" t="s">
        <v>82</v>
      </c>
      <c r="L1051" s="6" t="s">
        <v>83</v>
      </c>
      <c r="M1051" s="6" t="s">
        <v>84</v>
      </c>
      <c r="N1051" s="6" t="s">
        <v>85</v>
      </c>
      <c r="O1051" s="6" t="s">
        <v>86</v>
      </c>
      <c r="P1051" s="6" t="s">
        <v>787</v>
      </c>
      <c r="Q1051" s="6" t="s">
        <v>3752</v>
      </c>
      <c r="R1051" s="6" t="s">
        <v>3752</v>
      </c>
      <c r="S1051" s="6" t="s">
        <v>3752</v>
      </c>
      <c r="T1051" s="6" t="s">
        <v>3753</v>
      </c>
      <c r="U1051" s="6" t="s">
        <v>2583</v>
      </c>
      <c r="V1051" s="6" t="s">
        <v>91</v>
      </c>
      <c r="W1051" s="6" t="s">
        <v>80</v>
      </c>
      <c r="X1051" s="6" t="s">
        <v>80</v>
      </c>
      <c r="Y1051" s="6" t="s">
        <v>92</v>
      </c>
      <c r="Z1051" s="6" t="s">
        <v>80</v>
      </c>
      <c r="AA1051" s="6" t="s">
        <v>93</v>
      </c>
      <c r="AB1051"/>
      <c r="AC1051"/>
      <c r="AD1051"/>
      <c r="AE1051" t="str">
        <f>VLOOKUP(E1051,'Synthèse ventes'!$A$5:$C$2461,3,0)</f>
        <v>Plat 650x305 pour Pamiers</v>
      </c>
      <c r="AF1051" t="str">
        <f>VLOOKUP(E1051,'Synthèse ventes'!$A$5:$C$2461,2,0)</f>
        <v>AD PAMIERS</v>
      </c>
      <c r="AG1051"/>
      <c r="AH1051"/>
      <c r="AI1051"/>
      <c r="AJ1051"/>
      <c r="AK1051" s="6" t="s">
        <v>80</v>
      </c>
      <c r="AL1051" s="6" t="s">
        <v>3754</v>
      </c>
      <c r="AM1051" s="6" t="s">
        <v>95</v>
      </c>
      <c r="AN1051" s="6" t="s">
        <v>97</v>
      </c>
      <c r="AO1051" s="6" t="s">
        <v>97</v>
      </c>
      <c r="AP1051" s="6" t="s">
        <v>80</v>
      </c>
      <c r="AQ1051" s="6" t="s">
        <v>80</v>
      </c>
      <c r="AR1051" s="6" t="s">
        <v>2585</v>
      </c>
      <c r="AS1051" s="6" t="s">
        <v>147</v>
      </c>
      <c r="AT1051"/>
      <c r="AU1051" s="6" t="s">
        <v>80</v>
      </c>
      <c r="AV1051" s="6" t="s">
        <v>100</v>
      </c>
      <c r="AW1051"/>
      <c r="AX1051"/>
      <c r="AY1051"/>
      <c r="AZ1051"/>
      <c r="BA1051"/>
      <c r="BB1051"/>
      <c r="BC1051"/>
      <c r="BD1051" s="6" t="s">
        <v>3755</v>
      </c>
      <c r="BE1051" s="7" t="s">
        <v>102</v>
      </c>
      <c r="BG1051" s="7" t="s">
        <v>103</v>
      </c>
      <c r="BH1051" s="7">
        <v>2017</v>
      </c>
      <c r="BI1051" s="7" t="s">
        <v>104</v>
      </c>
      <c r="BJ1051" s="7" t="s">
        <v>105</v>
      </c>
      <c r="BK1051" s="7" t="s">
        <v>105</v>
      </c>
      <c r="BL1051" s="7" t="s">
        <v>103</v>
      </c>
      <c r="BN1051"/>
      <c r="BO1051"/>
      <c r="BP1051"/>
      <c r="BQ1051"/>
      <c r="BR1051"/>
      <c r="BS1051"/>
      <c r="BT1051"/>
      <c r="BU1051"/>
      <c r="BV1051"/>
      <c r="BW1051"/>
      <c r="BX1051"/>
      <c r="BY1051" s="8">
        <v>116323</v>
      </c>
      <c r="BZ1051" s="9" t="s">
        <v>106</v>
      </c>
    </row>
    <row r="1052" spans="1:78" s="7" customFormat="1" hidden="1" x14ac:dyDescent="0.25">
      <c r="A1052" s="7" t="str">
        <f t="shared" si="16"/>
        <v>ACSP*</v>
      </c>
      <c r="B1052" s="6" t="s">
        <v>3756</v>
      </c>
      <c r="C1052" s="6" t="s">
        <v>3749</v>
      </c>
      <c r="D1052" s="6" t="s">
        <v>3750</v>
      </c>
      <c r="E1052" s="6" t="s">
        <v>3751</v>
      </c>
      <c r="F1052"/>
      <c r="G1052"/>
      <c r="H1052" s="6" t="s">
        <v>80</v>
      </c>
      <c r="I1052"/>
      <c r="J1052" s="6" t="s">
        <v>81</v>
      </c>
      <c r="K1052" s="6" t="s">
        <v>82</v>
      </c>
      <c r="L1052" s="6" t="s">
        <v>83</v>
      </c>
      <c r="M1052" s="6" t="s">
        <v>84</v>
      </c>
      <c r="N1052" s="6" t="s">
        <v>85</v>
      </c>
      <c r="O1052" s="6" t="s">
        <v>86</v>
      </c>
      <c r="P1052" s="6" t="s">
        <v>87</v>
      </c>
      <c r="Q1052" s="6" t="s">
        <v>2591</v>
      </c>
      <c r="R1052" s="6" t="s">
        <v>2591</v>
      </c>
      <c r="S1052" s="6" t="s">
        <v>2591</v>
      </c>
      <c r="T1052" s="6" t="s">
        <v>3757</v>
      </c>
      <c r="U1052" s="6" t="s">
        <v>2593</v>
      </c>
      <c r="V1052" s="6" t="s">
        <v>91</v>
      </c>
      <c r="W1052" s="6" t="s">
        <v>80</v>
      </c>
      <c r="X1052" s="6" t="s">
        <v>80</v>
      </c>
      <c r="Y1052" s="6" t="s">
        <v>92</v>
      </c>
      <c r="Z1052" s="6" t="s">
        <v>80</v>
      </c>
      <c r="AA1052" s="6" t="s">
        <v>93</v>
      </c>
      <c r="AB1052"/>
      <c r="AC1052"/>
      <c r="AD1052"/>
      <c r="AE1052" t="str">
        <f>VLOOKUP(E1052,'Synthèse ventes'!$A$5:$C$2461,3,0)</f>
        <v>Plat 650x305 pour Pamiers</v>
      </c>
      <c r="AF1052" t="str">
        <f>VLOOKUP(E1052,'Synthèse ventes'!$A$5:$C$2461,2,0)</f>
        <v>AD PAMIERS</v>
      </c>
      <c r="AG1052"/>
      <c r="AH1052"/>
      <c r="AI1052"/>
      <c r="AJ1052"/>
      <c r="AK1052" s="6" t="s">
        <v>80</v>
      </c>
      <c r="AL1052" s="6" t="s">
        <v>3754</v>
      </c>
      <c r="AM1052" s="6" t="s">
        <v>95</v>
      </c>
      <c r="AN1052" s="6" t="s">
        <v>97</v>
      </c>
      <c r="AO1052" s="6" t="s">
        <v>97</v>
      </c>
      <c r="AP1052" s="6" t="s">
        <v>80</v>
      </c>
      <c r="AQ1052" s="6" t="s">
        <v>80</v>
      </c>
      <c r="AR1052" s="6" t="s">
        <v>2585</v>
      </c>
      <c r="AS1052" s="6" t="s">
        <v>147</v>
      </c>
      <c r="AT1052"/>
      <c r="AU1052" s="6" t="s">
        <v>80</v>
      </c>
      <c r="AV1052" s="6" t="s">
        <v>100</v>
      </c>
      <c r="AW1052"/>
      <c r="AX1052"/>
      <c r="AY1052"/>
      <c r="AZ1052"/>
      <c r="BA1052"/>
      <c r="BB1052"/>
      <c r="BC1052"/>
      <c r="BD1052" s="6" t="s">
        <v>3755</v>
      </c>
      <c r="BE1052" s="7" t="s">
        <v>102</v>
      </c>
      <c r="BG1052" s="7" t="s">
        <v>103</v>
      </c>
      <c r="BH1052" s="7">
        <v>2017</v>
      </c>
      <c r="BI1052" s="7" t="s">
        <v>104</v>
      </c>
      <c r="BJ1052" s="7" t="s">
        <v>105</v>
      </c>
      <c r="BK1052" s="7" t="s">
        <v>105</v>
      </c>
      <c r="BL1052" s="7" t="s">
        <v>103</v>
      </c>
      <c r="BN1052"/>
      <c r="BO1052"/>
      <c r="BP1052"/>
      <c r="BQ1052"/>
      <c r="BR1052"/>
      <c r="BS1052"/>
      <c r="BT1052"/>
      <c r="BU1052"/>
      <c r="BV1052"/>
      <c r="BW1052"/>
      <c r="BX1052"/>
      <c r="BY1052" s="8">
        <v>20255</v>
      </c>
      <c r="BZ1052" s="9" t="s">
        <v>106</v>
      </c>
    </row>
    <row r="1053" spans="1:78" s="7" customFormat="1" hidden="1" x14ac:dyDescent="0.25">
      <c r="A1053" s="7" t="str">
        <f t="shared" si="16"/>
        <v>ACSP*</v>
      </c>
      <c r="B1053" s="6" t="s">
        <v>3758</v>
      </c>
      <c r="C1053" s="6" t="s">
        <v>3749</v>
      </c>
      <c r="D1053" s="6" t="s">
        <v>3750</v>
      </c>
      <c r="E1053" s="6" t="s">
        <v>3751</v>
      </c>
      <c r="F1053"/>
      <c r="G1053"/>
      <c r="H1053" s="6" t="s">
        <v>80</v>
      </c>
      <c r="I1053"/>
      <c r="J1053" s="6" t="s">
        <v>81</v>
      </c>
      <c r="K1053" s="6" t="s">
        <v>82</v>
      </c>
      <c r="L1053" s="6" t="s">
        <v>83</v>
      </c>
      <c r="M1053" s="6" t="s">
        <v>84</v>
      </c>
      <c r="N1053" s="6" t="s">
        <v>85</v>
      </c>
      <c r="O1053" s="6" t="s">
        <v>86</v>
      </c>
      <c r="P1053" s="6" t="s">
        <v>108</v>
      </c>
      <c r="Q1053" s="6" t="s">
        <v>109</v>
      </c>
      <c r="R1053" s="6" t="s">
        <v>110</v>
      </c>
      <c r="S1053" s="6" t="s">
        <v>109</v>
      </c>
      <c r="T1053" s="6" t="s">
        <v>110</v>
      </c>
      <c r="U1053" s="6" t="s">
        <v>91</v>
      </c>
      <c r="V1053" s="6" t="s">
        <v>91</v>
      </c>
      <c r="W1053" s="6" t="s">
        <v>80</v>
      </c>
      <c r="X1053" s="6" t="s">
        <v>80</v>
      </c>
      <c r="Y1053" s="6" t="s">
        <v>92</v>
      </c>
      <c r="Z1053" s="6" t="s">
        <v>80</v>
      </c>
      <c r="AA1053" s="6" t="s">
        <v>93</v>
      </c>
      <c r="AB1053"/>
      <c r="AC1053"/>
      <c r="AD1053"/>
      <c r="AE1053" t="str">
        <f>VLOOKUP(E1053,'Synthèse ventes'!$A$5:$C$2461,3,0)</f>
        <v>Plat 650x305 pour Pamiers</v>
      </c>
      <c r="AF1053" t="str">
        <f>VLOOKUP(E1053,'Synthèse ventes'!$A$5:$C$2461,2,0)</f>
        <v>AD PAMIERS</v>
      </c>
      <c r="AG1053"/>
      <c r="AH1053"/>
      <c r="AI1053"/>
      <c r="AJ1053"/>
      <c r="AK1053" s="6" t="s">
        <v>80</v>
      </c>
      <c r="AL1053" s="6" t="s">
        <v>3754</v>
      </c>
      <c r="AM1053" s="6" t="s">
        <v>95</v>
      </c>
      <c r="AN1053" s="6" t="s">
        <v>97</v>
      </c>
      <c r="AO1053" s="6" t="s">
        <v>97</v>
      </c>
      <c r="AP1053" s="6" t="s">
        <v>80</v>
      </c>
      <c r="AQ1053" s="6" t="s">
        <v>80</v>
      </c>
      <c r="AR1053" s="6" t="s">
        <v>2585</v>
      </c>
      <c r="AS1053" s="6" t="s">
        <v>147</v>
      </c>
      <c r="AT1053"/>
      <c r="AU1053" s="6" t="s">
        <v>80</v>
      </c>
      <c r="AV1053" s="6" t="s">
        <v>100</v>
      </c>
      <c r="AW1053"/>
      <c r="AX1053"/>
      <c r="AY1053"/>
      <c r="AZ1053"/>
      <c r="BA1053"/>
      <c r="BB1053"/>
      <c r="BC1053"/>
      <c r="BD1053" s="6" t="s">
        <v>3755</v>
      </c>
      <c r="BE1053" s="7" t="s">
        <v>102</v>
      </c>
      <c r="BG1053" s="7" t="s">
        <v>103</v>
      </c>
      <c r="BH1053" s="7">
        <v>2017</v>
      </c>
      <c r="BI1053" s="7" t="s">
        <v>104</v>
      </c>
      <c r="BJ1053" s="7" t="s">
        <v>105</v>
      </c>
      <c r="BK1053" s="7" t="s">
        <v>105</v>
      </c>
      <c r="BL1053" s="7" t="s">
        <v>103</v>
      </c>
      <c r="BN1053"/>
      <c r="BO1053"/>
      <c r="BP1053"/>
      <c r="BQ1053"/>
      <c r="BR1053"/>
      <c r="BS1053"/>
      <c r="BT1053"/>
      <c r="BU1053"/>
      <c r="BV1053"/>
      <c r="BW1053"/>
      <c r="BX1053"/>
      <c r="BY1053" s="8">
        <v>123773</v>
      </c>
      <c r="BZ1053" s="9" t="s">
        <v>106</v>
      </c>
    </row>
    <row r="1054" spans="1:78" s="7" customFormat="1" hidden="1" x14ac:dyDescent="0.25">
      <c r="A1054" s="7" t="str">
        <f t="shared" si="16"/>
        <v>ACSF*</v>
      </c>
      <c r="B1054" s="6" t="s">
        <v>3759</v>
      </c>
      <c r="C1054" s="6" t="s">
        <v>3760</v>
      </c>
      <c r="D1054" s="6" t="s">
        <v>3761</v>
      </c>
      <c r="E1054" s="6" t="s">
        <v>3762</v>
      </c>
      <c r="F1054"/>
      <c r="G1054"/>
      <c r="H1054" s="6" t="s">
        <v>80</v>
      </c>
      <c r="I1054"/>
      <c r="J1054" s="6" t="s">
        <v>81</v>
      </c>
      <c r="K1054" s="6" t="s">
        <v>82</v>
      </c>
      <c r="L1054" s="6" t="s">
        <v>156</v>
      </c>
      <c r="M1054" s="6" t="s">
        <v>84</v>
      </c>
      <c r="N1054" s="6" t="s">
        <v>85</v>
      </c>
      <c r="O1054" s="6" t="s">
        <v>157</v>
      </c>
      <c r="P1054" s="6" t="s">
        <v>108</v>
      </c>
      <c r="Q1054" s="6" t="s">
        <v>109</v>
      </c>
      <c r="R1054" s="6" t="s">
        <v>110</v>
      </c>
      <c r="S1054" s="6" t="s">
        <v>109</v>
      </c>
      <c r="T1054" s="6" t="s">
        <v>110</v>
      </c>
      <c r="U1054" s="6" t="s">
        <v>91</v>
      </c>
      <c r="V1054" s="6" t="s">
        <v>91</v>
      </c>
      <c r="W1054" s="6" t="s">
        <v>80</v>
      </c>
      <c r="X1054" s="6" t="s">
        <v>80</v>
      </c>
      <c r="Y1054" s="6" t="s">
        <v>92</v>
      </c>
      <c r="Z1054" s="6" t="s">
        <v>80</v>
      </c>
      <c r="AA1054" s="6" t="s">
        <v>93</v>
      </c>
      <c r="AB1054"/>
      <c r="AC1054"/>
      <c r="AD1054"/>
      <c r="AE1054" t="str">
        <f>VLOOKUP(E1054,'Synthèse ventes'!$A$5:$C$2461,3,0)</f>
        <v>Rond Ø250 ALCOA x 120 Kg</v>
      </c>
      <c r="AF1054" t="str">
        <f>VLOOKUP(E1054,'Synthèse ventes'!$A$5:$C$2461,2,0)</f>
        <v>ARCONIC L</v>
      </c>
      <c r="AG1054"/>
      <c r="AH1054"/>
      <c r="AI1054"/>
      <c r="AJ1054"/>
      <c r="AK1054" s="6" t="s">
        <v>80</v>
      </c>
      <c r="AL1054" s="6" t="s">
        <v>3763</v>
      </c>
      <c r="AM1054" s="6" t="s">
        <v>95</v>
      </c>
      <c r="AN1054" s="6" t="s">
        <v>145</v>
      </c>
      <c r="AO1054" s="6" t="s">
        <v>400</v>
      </c>
      <c r="AP1054" s="6" t="s">
        <v>80</v>
      </c>
      <c r="AQ1054" s="6" t="s">
        <v>80</v>
      </c>
      <c r="AR1054" s="6" t="s">
        <v>627</v>
      </c>
      <c r="AS1054" s="6" t="s">
        <v>235</v>
      </c>
      <c r="AT1054"/>
      <c r="AU1054" s="6" t="s">
        <v>80</v>
      </c>
      <c r="AV1054" s="6" t="s">
        <v>100</v>
      </c>
      <c r="AW1054"/>
      <c r="AX1054"/>
      <c r="AY1054"/>
      <c r="AZ1054"/>
      <c r="BA1054"/>
      <c r="BB1054"/>
      <c r="BC1054"/>
      <c r="BD1054" s="6" t="s">
        <v>3764</v>
      </c>
      <c r="BE1054" s="7" t="s">
        <v>102</v>
      </c>
      <c r="BG1054" s="7" t="s">
        <v>103</v>
      </c>
      <c r="BH1054" s="7">
        <v>2017</v>
      </c>
      <c r="BI1054" s="7" t="s">
        <v>104</v>
      </c>
      <c r="BJ1054" s="7" t="s">
        <v>105</v>
      </c>
      <c r="BK1054" s="7" t="s">
        <v>105</v>
      </c>
      <c r="BL1054" s="7" t="s">
        <v>103</v>
      </c>
      <c r="BN1054"/>
      <c r="BO1054"/>
      <c r="BP1054"/>
      <c r="BQ1054"/>
      <c r="BR1054"/>
      <c r="BS1054"/>
      <c r="BT1054"/>
      <c r="BU1054"/>
      <c r="BV1054"/>
      <c r="BW1054"/>
      <c r="BX1054"/>
      <c r="BY1054" s="8">
        <v>70507</v>
      </c>
      <c r="BZ1054" s="9" t="s">
        <v>106</v>
      </c>
    </row>
    <row r="1055" spans="1:78" s="7" customFormat="1" hidden="1" x14ac:dyDescent="0.25">
      <c r="A1055" s="7" t="str">
        <f t="shared" si="16"/>
        <v>ACSF*</v>
      </c>
      <c r="B1055" s="6" t="s">
        <v>3765</v>
      </c>
      <c r="C1055" s="6" t="s">
        <v>3766</v>
      </c>
      <c r="D1055" s="6" t="s">
        <v>3761</v>
      </c>
      <c r="E1055" s="6" t="s">
        <v>3762</v>
      </c>
      <c r="F1055"/>
      <c r="G1055"/>
      <c r="H1055" s="6" t="s">
        <v>80</v>
      </c>
      <c r="I1055"/>
      <c r="J1055" s="6" t="s">
        <v>81</v>
      </c>
      <c r="K1055" s="6" t="s">
        <v>82</v>
      </c>
      <c r="L1055" s="6" t="s">
        <v>156</v>
      </c>
      <c r="M1055" s="6" t="s">
        <v>84</v>
      </c>
      <c r="N1055" s="6" t="s">
        <v>85</v>
      </c>
      <c r="O1055" s="6" t="s">
        <v>157</v>
      </c>
      <c r="P1055" s="6" t="s">
        <v>108</v>
      </c>
      <c r="Q1055" s="6" t="s">
        <v>109</v>
      </c>
      <c r="R1055" s="6" t="s">
        <v>110</v>
      </c>
      <c r="S1055" s="6" t="s">
        <v>109</v>
      </c>
      <c r="T1055" s="6" t="s">
        <v>110</v>
      </c>
      <c r="U1055" s="6" t="s">
        <v>91</v>
      </c>
      <c r="V1055" s="6" t="s">
        <v>91</v>
      </c>
      <c r="W1055" s="6" t="s">
        <v>80</v>
      </c>
      <c r="X1055" s="6" t="s">
        <v>80</v>
      </c>
      <c r="Y1055" s="6" t="s">
        <v>92</v>
      </c>
      <c r="Z1055" s="6" t="s">
        <v>80</v>
      </c>
      <c r="AA1055" s="6" t="s">
        <v>93</v>
      </c>
      <c r="AB1055"/>
      <c r="AC1055"/>
      <c r="AD1055"/>
      <c r="AE1055" t="str">
        <f>VLOOKUP(E1055,'Synthèse ventes'!$A$5:$C$2461,3,0)</f>
        <v>Rond Ø250 ALCOA x 120 Kg</v>
      </c>
      <c r="AF1055" t="str">
        <f>VLOOKUP(E1055,'Synthèse ventes'!$A$5:$C$2461,2,0)</f>
        <v>ARCONIC L</v>
      </c>
      <c r="AG1055"/>
      <c r="AH1055"/>
      <c r="AI1055"/>
      <c r="AJ1055"/>
      <c r="AK1055" s="6" t="s">
        <v>80</v>
      </c>
      <c r="AL1055" s="6" t="s">
        <v>3763</v>
      </c>
      <c r="AM1055" s="6" t="s">
        <v>95</v>
      </c>
      <c r="AN1055" s="6" t="s">
        <v>145</v>
      </c>
      <c r="AO1055" s="6" t="s">
        <v>292</v>
      </c>
      <c r="AP1055" s="6" t="s">
        <v>80</v>
      </c>
      <c r="AQ1055" s="6" t="s">
        <v>80</v>
      </c>
      <c r="AR1055" s="6" t="s">
        <v>627</v>
      </c>
      <c r="AS1055" s="6" t="s">
        <v>235</v>
      </c>
      <c r="AT1055"/>
      <c r="AU1055" s="6" t="s">
        <v>80</v>
      </c>
      <c r="AV1055" s="6" t="s">
        <v>100</v>
      </c>
      <c r="AW1055"/>
      <c r="AX1055"/>
      <c r="AY1055"/>
      <c r="AZ1055"/>
      <c r="BA1055"/>
      <c r="BB1055"/>
      <c r="BC1055"/>
      <c r="BD1055" s="6" t="s">
        <v>3764</v>
      </c>
      <c r="BE1055" s="7" t="s">
        <v>102</v>
      </c>
      <c r="BG1055" s="7" t="s">
        <v>103</v>
      </c>
      <c r="BH1055" s="7">
        <v>2017</v>
      </c>
      <c r="BI1055" s="7" t="s">
        <v>104</v>
      </c>
      <c r="BJ1055" s="7" t="s">
        <v>105</v>
      </c>
      <c r="BK1055" s="7" t="s">
        <v>105</v>
      </c>
      <c r="BL1055" s="7" t="s">
        <v>103</v>
      </c>
      <c r="BN1055"/>
      <c r="BO1055"/>
      <c r="BP1055"/>
      <c r="BQ1055"/>
      <c r="BR1055"/>
      <c r="BS1055"/>
      <c r="BT1055"/>
      <c r="BU1055"/>
      <c r="BV1055"/>
      <c r="BW1055"/>
      <c r="BX1055"/>
      <c r="BY1055" s="8">
        <v>75810</v>
      </c>
      <c r="BZ1055" s="9" t="s">
        <v>106</v>
      </c>
    </row>
    <row r="1056" spans="1:78" s="7" customFormat="1" hidden="1" x14ac:dyDescent="0.25">
      <c r="A1056" s="7" t="str">
        <f t="shared" si="16"/>
        <v>ACSF*</v>
      </c>
      <c r="B1056" s="6" t="s">
        <v>3767</v>
      </c>
      <c r="C1056" s="6" t="s">
        <v>3768</v>
      </c>
      <c r="D1056" s="6" t="s">
        <v>3761</v>
      </c>
      <c r="E1056" s="6" t="s">
        <v>3762</v>
      </c>
      <c r="F1056"/>
      <c r="G1056"/>
      <c r="H1056" s="6" t="s">
        <v>80</v>
      </c>
      <c r="I1056"/>
      <c r="J1056" s="6" t="s">
        <v>81</v>
      </c>
      <c r="K1056" s="6" t="s">
        <v>82</v>
      </c>
      <c r="L1056" s="6" t="s">
        <v>156</v>
      </c>
      <c r="M1056" s="6" t="s">
        <v>84</v>
      </c>
      <c r="N1056" s="6" t="s">
        <v>85</v>
      </c>
      <c r="O1056" s="6" t="s">
        <v>157</v>
      </c>
      <c r="P1056" s="6" t="s">
        <v>108</v>
      </c>
      <c r="Q1056" s="6" t="s">
        <v>109</v>
      </c>
      <c r="R1056" s="6" t="s">
        <v>109</v>
      </c>
      <c r="S1056" s="6" t="s">
        <v>109</v>
      </c>
      <c r="T1056" s="6" t="s">
        <v>110</v>
      </c>
      <c r="U1056" s="6" t="s">
        <v>91</v>
      </c>
      <c r="V1056" s="6" t="s">
        <v>91</v>
      </c>
      <c r="W1056" s="6" t="s">
        <v>80</v>
      </c>
      <c r="X1056" s="6" t="s">
        <v>80</v>
      </c>
      <c r="Y1056" s="6" t="s">
        <v>92</v>
      </c>
      <c r="Z1056" s="6" t="s">
        <v>80</v>
      </c>
      <c r="AA1056" s="6" t="s">
        <v>93</v>
      </c>
      <c r="AB1056"/>
      <c r="AC1056"/>
      <c r="AD1056"/>
      <c r="AE1056" t="str">
        <f>VLOOKUP(E1056,'Synthèse ventes'!$A$5:$C$2461,3,0)</f>
        <v>Rond Ø250 ALCOA x 120 Kg</v>
      </c>
      <c r="AF1056" t="str">
        <f>VLOOKUP(E1056,'Synthèse ventes'!$A$5:$C$2461,2,0)</f>
        <v>ARCONIC L</v>
      </c>
      <c r="AG1056"/>
      <c r="AH1056"/>
      <c r="AI1056"/>
      <c r="AJ1056"/>
      <c r="AK1056" s="6" t="s">
        <v>80</v>
      </c>
      <c r="AL1056" s="6" t="s">
        <v>3763</v>
      </c>
      <c r="AM1056" s="6" t="s">
        <v>95</v>
      </c>
      <c r="AN1056" s="6" t="s">
        <v>96</v>
      </c>
      <c r="AO1056" s="6" t="s">
        <v>394</v>
      </c>
      <c r="AP1056" s="6" t="s">
        <v>80</v>
      </c>
      <c r="AQ1056" s="6" t="s">
        <v>80</v>
      </c>
      <c r="AR1056" s="6" t="s">
        <v>627</v>
      </c>
      <c r="AS1056" s="6" t="s">
        <v>235</v>
      </c>
      <c r="AT1056"/>
      <c r="AU1056" s="6" t="s">
        <v>80</v>
      </c>
      <c r="AV1056" s="6" t="s">
        <v>100</v>
      </c>
      <c r="AW1056"/>
      <c r="AX1056"/>
      <c r="AY1056"/>
      <c r="AZ1056"/>
      <c r="BA1056"/>
      <c r="BB1056"/>
      <c r="BC1056"/>
      <c r="BD1056" s="6" t="s">
        <v>3764</v>
      </c>
      <c r="BE1056" s="7" t="s">
        <v>102</v>
      </c>
      <c r="BG1056" s="7" t="s">
        <v>103</v>
      </c>
      <c r="BH1056" s="7">
        <v>2017</v>
      </c>
      <c r="BI1056" s="7" t="s">
        <v>104</v>
      </c>
      <c r="BJ1056" s="7" t="s">
        <v>105</v>
      </c>
      <c r="BK1056" s="7" t="s">
        <v>105</v>
      </c>
      <c r="BL1056" s="7" t="s">
        <v>103</v>
      </c>
      <c r="BN1056"/>
      <c r="BO1056"/>
      <c r="BP1056"/>
      <c r="BQ1056"/>
      <c r="BR1056"/>
      <c r="BS1056"/>
      <c r="BT1056"/>
      <c r="BU1056"/>
      <c r="BV1056"/>
      <c r="BW1056"/>
      <c r="BX1056"/>
      <c r="BY1056" s="8">
        <v>71158</v>
      </c>
      <c r="BZ1056" s="9" t="s">
        <v>106</v>
      </c>
    </row>
    <row r="1057" spans="1:78" s="7" customFormat="1" hidden="1" x14ac:dyDescent="0.25">
      <c r="A1057" s="7" t="str">
        <f t="shared" si="16"/>
        <v>ACSF*</v>
      </c>
      <c r="B1057" s="6" t="s">
        <v>3769</v>
      </c>
      <c r="C1057" s="6" t="s">
        <v>3770</v>
      </c>
      <c r="D1057" s="6" t="s">
        <v>3761</v>
      </c>
      <c r="E1057" s="6" t="s">
        <v>3762</v>
      </c>
      <c r="F1057"/>
      <c r="G1057"/>
      <c r="H1057" s="6" t="s">
        <v>80</v>
      </c>
      <c r="I1057"/>
      <c r="J1057" s="6" t="s">
        <v>81</v>
      </c>
      <c r="K1057" s="6" t="s">
        <v>82</v>
      </c>
      <c r="L1057" s="6" t="s">
        <v>156</v>
      </c>
      <c r="M1057" s="6" t="s">
        <v>84</v>
      </c>
      <c r="N1057" s="6" t="s">
        <v>85</v>
      </c>
      <c r="O1057" s="6" t="s">
        <v>157</v>
      </c>
      <c r="P1057" s="6" t="s">
        <v>108</v>
      </c>
      <c r="Q1057" s="6" t="s">
        <v>109</v>
      </c>
      <c r="R1057" s="6" t="s">
        <v>109</v>
      </c>
      <c r="S1057" s="6" t="s">
        <v>109</v>
      </c>
      <c r="T1057" s="6" t="s">
        <v>110</v>
      </c>
      <c r="U1057" s="6" t="s">
        <v>91</v>
      </c>
      <c r="V1057" s="6" t="s">
        <v>91</v>
      </c>
      <c r="W1057" s="6" t="s">
        <v>80</v>
      </c>
      <c r="X1057" s="6" t="s">
        <v>80</v>
      </c>
      <c r="Y1057" s="6" t="s">
        <v>92</v>
      </c>
      <c r="Z1057" s="6" t="s">
        <v>80</v>
      </c>
      <c r="AA1057" s="6" t="s">
        <v>93</v>
      </c>
      <c r="AB1057"/>
      <c r="AC1057"/>
      <c r="AD1057"/>
      <c r="AE1057" t="str">
        <f>VLOOKUP(E1057,'Synthèse ventes'!$A$5:$C$2461,3,0)</f>
        <v>Rond Ø250 ALCOA x 120 Kg</v>
      </c>
      <c r="AF1057" t="str">
        <f>VLOOKUP(E1057,'Synthèse ventes'!$A$5:$C$2461,2,0)</f>
        <v>ARCONIC L</v>
      </c>
      <c r="AG1057"/>
      <c r="AH1057"/>
      <c r="AI1057"/>
      <c r="AJ1057"/>
      <c r="AK1057" s="6" t="s">
        <v>80</v>
      </c>
      <c r="AL1057" s="6" t="s">
        <v>3763</v>
      </c>
      <c r="AM1057" s="6" t="s">
        <v>95</v>
      </c>
      <c r="AN1057" s="6" t="s">
        <v>96</v>
      </c>
      <c r="AO1057" s="6" t="s">
        <v>448</v>
      </c>
      <c r="AP1057" s="6" t="s">
        <v>80</v>
      </c>
      <c r="AQ1057" s="6" t="s">
        <v>80</v>
      </c>
      <c r="AR1057" s="6" t="s">
        <v>627</v>
      </c>
      <c r="AS1057" s="6" t="s">
        <v>235</v>
      </c>
      <c r="AT1057"/>
      <c r="AU1057" s="6" t="s">
        <v>80</v>
      </c>
      <c r="AV1057" s="6" t="s">
        <v>100</v>
      </c>
      <c r="AW1057"/>
      <c r="AX1057"/>
      <c r="AY1057"/>
      <c r="AZ1057"/>
      <c r="BA1057"/>
      <c r="BB1057"/>
      <c r="BC1057"/>
      <c r="BD1057" s="6" t="s">
        <v>3764</v>
      </c>
      <c r="BE1057" s="7" t="s">
        <v>102</v>
      </c>
      <c r="BG1057" s="7" t="s">
        <v>103</v>
      </c>
      <c r="BH1057" s="7">
        <v>2017</v>
      </c>
      <c r="BI1057" s="7" t="s">
        <v>104</v>
      </c>
      <c r="BJ1057" s="7" t="s">
        <v>105</v>
      </c>
      <c r="BK1057" s="7" t="s">
        <v>105</v>
      </c>
      <c r="BL1057" s="7" t="s">
        <v>103</v>
      </c>
      <c r="BN1057"/>
      <c r="BO1057"/>
      <c r="BP1057"/>
      <c r="BQ1057"/>
      <c r="BR1057"/>
      <c r="BS1057"/>
      <c r="BT1057"/>
      <c r="BU1057"/>
      <c r="BV1057"/>
      <c r="BW1057"/>
      <c r="BX1057"/>
      <c r="BY1057" s="8">
        <v>84711</v>
      </c>
      <c r="BZ1057" s="9" t="s">
        <v>106</v>
      </c>
    </row>
    <row r="1058" spans="1:78" s="7" customFormat="1" hidden="1" x14ac:dyDescent="0.25">
      <c r="A1058" s="7" t="str">
        <f t="shared" si="16"/>
        <v>ACRU*</v>
      </c>
      <c r="B1058" s="6" t="s">
        <v>3771</v>
      </c>
      <c r="C1058" s="6" t="s">
        <v>3772</v>
      </c>
      <c r="D1058" s="6" t="s">
        <v>3773</v>
      </c>
      <c r="E1058" s="6" t="s">
        <v>3774</v>
      </c>
      <c r="F1058"/>
      <c r="G1058"/>
      <c r="H1058" s="6" t="s">
        <v>80</v>
      </c>
      <c r="I1058"/>
      <c r="J1058" s="6" t="s">
        <v>81</v>
      </c>
      <c r="K1058" s="6" t="s">
        <v>82</v>
      </c>
      <c r="L1058" s="6" t="s">
        <v>156</v>
      </c>
      <c r="M1058" s="6" t="s">
        <v>84</v>
      </c>
      <c r="N1058" s="6" t="s">
        <v>85</v>
      </c>
      <c r="O1058" s="6" t="s">
        <v>157</v>
      </c>
      <c r="P1058" s="6" t="s">
        <v>108</v>
      </c>
      <c r="Q1058" s="6" t="s">
        <v>109</v>
      </c>
      <c r="R1058" s="6" t="s">
        <v>110</v>
      </c>
      <c r="S1058" s="6" t="s">
        <v>109</v>
      </c>
      <c r="T1058" s="6" t="s">
        <v>110</v>
      </c>
      <c r="U1058" s="6" t="s">
        <v>91</v>
      </c>
      <c r="V1058" s="6" t="s">
        <v>91</v>
      </c>
      <c r="W1058" s="6" t="s">
        <v>80</v>
      </c>
      <c r="X1058" s="6" t="s">
        <v>80</v>
      </c>
      <c r="Y1058" s="6" t="s">
        <v>92</v>
      </c>
      <c r="Z1058" s="6" t="s">
        <v>80</v>
      </c>
      <c r="AA1058" s="6" t="s">
        <v>93</v>
      </c>
      <c r="AB1058"/>
      <c r="AC1058"/>
      <c r="AD1058"/>
      <c r="AE1058" t="str">
        <f>VLOOKUP(E1058,'Synthèse ventes'!$A$5:$C$2461,3,0)</f>
        <v>Rond Ø250 ALCOA x 285 Kg</v>
      </c>
      <c r="AF1058" t="str">
        <f>VLOOKUP(E1058,'Synthèse ventes'!$A$5:$C$2461,2,0)</f>
        <v>ALCOA</v>
      </c>
      <c r="AG1058"/>
      <c r="AH1058"/>
      <c r="AI1058"/>
      <c r="AJ1058"/>
      <c r="AK1058" s="6" t="s">
        <v>80</v>
      </c>
      <c r="AL1058" s="6" t="s">
        <v>3775</v>
      </c>
      <c r="AM1058" s="6" t="s">
        <v>95</v>
      </c>
      <c r="AN1058" s="6" t="s">
        <v>145</v>
      </c>
      <c r="AO1058" s="6" t="s">
        <v>400</v>
      </c>
      <c r="AP1058" s="6" t="s">
        <v>80</v>
      </c>
      <c r="AQ1058" s="6" t="s">
        <v>80</v>
      </c>
      <c r="AR1058" s="6" t="s">
        <v>627</v>
      </c>
      <c r="AS1058" s="6" t="s">
        <v>235</v>
      </c>
      <c r="AT1058"/>
      <c r="AU1058" s="6" t="s">
        <v>80</v>
      </c>
      <c r="AV1058" s="6" t="s">
        <v>100</v>
      </c>
      <c r="AW1058"/>
      <c r="AX1058"/>
      <c r="AY1058"/>
      <c r="AZ1058"/>
      <c r="BA1058"/>
      <c r="BB1058"/>
      <c r="BC1058"/>
      <c r="BD1058" s="6" t="s">
        <v>3764</v>
      </c>
      <c r="BE1058" s="7" t="s">
        <v>102</v>
      </c>
      <c r="BG1058" s="7" t="s">
        <v>103</v>
      </c>
      <c r="BH1058" s="7">
        <v>2017</v>
      </c>
      <c r="BI1058" s="7" t="s">
        <v>104</v>
      </c>
      <c r="BJ1058" s="7" t="s">
        <v>105</v>
      </c>
      <c r="BK1058" s="7" t="s">
        <v>105</v>
      </c>
      <c r="BL1058" s="7" t="s">
        <v>103</v>
      </c>
      <c r="BN1058"/>
      <c r="BO1058"/>
      <c r="BP1058"/>
      <c r="BQ1058"/>
      <c r="BR1058"/>
      <c r="BS1058"/>
      <c r="BT1058"/>
      <c r="BU1058"/>
      <c r="BV1058"/>
      <c r="BW1058"/>
      <c r="BX1058"/>
      <c r="BY1058" s="8">
        <v>3981</v>
      </c>
      <c r="BZ1058" s="9" t="s">
        <v>106</v>
      </c>
    </row>
    <row r="1059" spans="1:78" s="7" customFormat="1" hidden="1" x14ac:dyDescent="0.25">
      <c r="A1059" s="7" t="str">
        <f t="shared" si="16"/>
        <v>ACRU*</v>
      </c>
      <c r="B1059" s="6" t="s">
        <v>3776</v>
      </c>
      <c r="C1059" s="6" t="s">
        <v>3777</v>
      </c>
      <c r="D1059" s="6" t="s">
        <v>3773</v>
      </c>
      <c r="E1059" s="6" t="s">
        <v>3774</v>
      </c>
      <c r="F1059"/>
      <c r="G1059"/>
      <c r="H1059" s="6" t="s">
        <v>80</v>
      </c>
      <c r="I1059"/>
      <c r="J1059" s="6" t="s">
        <v>81</v>
      </c>
      <c r="K1059" s="6" t="s">
        <v>82</v>
      </c>
      <c r="L1059" s="6" t="s">
        <v>156</v>
      </c>
      <c r="M1059" s="6" t="s">
        <v>84</v>
      </c>
      <c r="N1059" s="6" t="s">
        <v>85</v>
      </c>
      <c r="O1059" s="6" t="s">
        <v>157</v>
      </c>
      <c r="P1059" s="6" t="s">
        <v>108</v>
      </c>
      <c r="Q1059" s="6" t="s">
        <v>109</v>
      </c>
      <c r="R1059" s="6" t="s">
        <v>110</v>
      </c>
      <c r="S1059" s="6" t="s">
        <v>109</v>
      </c>
      <c r="T1059" s="6" t="s">
        <v>110</v>
      </c>
      <c r="U1059" s="6" t="s">
        <v>91</v>
      </c>
      <c r="V1059" s="6" t="s">
        <v>91</v>
      </c>
      <c r="W1059" s="6" t="s">
        <v>80</v>
      </c>
      <c r="X1059" s="6" t="s">
        <v>80</v>
      </c>
      <c r="Y1059" s="6" t="s">
        <v>92</v>
      </c>
      <c r="Z1059" s="6" t="s">
        <v>80</v>
      </c>
      <c r="AA1059" s="6" t="s">
        <v>93</v>
      </c>
      <c r="AB1059"/>
      <c r="AC1059"/>
      <c r="AD1059"/>
      <c r="AE1059" t="str">
        <f>VLOOKUP(E1059,'Synthèse ventes'!$A$5:$C$2461,3,0)</f>
        <v>Rond Ø250 ALCOA x 285 Kg</v>
      </c>
      <c r="AF1059" t="str">
        <f>VLOOKUP(E1059,'Synthèse ventes'!$A$5:$C$2461,2,0)</f>
        <v>ALCOA</v>
      </c>
      <c r="AG1059"/>
      <c r="AH1059"/>
      <c r="AI1059"/>
      <c r="AJ1059"/>
      <c r="AK1059" s="6" t="s">
        <v>80</v>
      </c>
      <c r="AL1059" s="6" t="s">
        <v>3775</v>
      </c>
      <c r="AM1059" s="6" t="s">
        <v>95</v>
      </c>
      <c r="AN1059" s="6" t="s">
        <v>96</v>
      </c>
      <c r="AO1059" s="6" t="s">
        <v>394</v>
      </c>
      <c r="AP1059" s="6" t="s">
        <v>80</v>
      </c>
      <c r="AQ1059" s="6" t="s">
        <v>80</v>
      </c>
      <c r="AR1059" s="6" t="s">
        <v>627</v>
      </c>
      <c r="AS1059" s="6" t="s">
        <v>235</v>
      </c>
      <c r="AT1059"/>
      <c r="AU1059" s="6" t="s">
        <v>80</v>
      </c>
      <c r="AV1059" s="6" t="s">
        <v>100</v>
      </c>
      <c r="AW1059"/>
      <c r="AX1059"/>
      <c r="AY1059"/>
      <c r="AZ1059"/>
      <c r="BA1059"/>
      <c r="BB1059"/>
      <c r="BC1059"/>
      <c r="BD1059" s="6" t="s">
        <v>3764</v>
      </c>
      <c r="BE1059" s="7" t="s">
        <v>102</v>
      </c>
      <c r="BG1059" s="7" t="s">
        <v>103</v>
      </c>
      <c r="BH1059" s="7">
        <v>2017</v>
      </c>
      <c r="BI1059" s="7" t="s">
        <v>104</v>
      </c>
      <c r="BJ1059" s="7" t="s">
        <v>105</v>
      </c>
      <c r="BK1059" s="7" t="s">
        <v>105</v>
      </c>
      <c r="BL1059" s="7" t="s">
        <v>103</v>
      </c>
      <c r="BN1059"/>
      <c r="BO1059"/>
      <c r="BP1059"/>
      <c r="BQ1059"/>
      <c r="BR1059"/>
      <c r="BS1059"/>
      <c r="BT1059"/>
      <c r="BU1059"/>
      <c r="BV1059"/>
      <c r="BW1059"/>
      <c r="BX1059"/>
      <c r="BY1059" s="8">
        <v>98460</v>
      </c>
      <c r="BZ1059" s="9" t="s">
        <v>106</v>
      </c>
    </row>
    <row r="1060" spans="1:78" s="7" customFormat="1" hidden="1" x14ac:dyDescent="0.25">
      <c r="A1060" s="7" t="str">
        <f t="shared" si="16"/>
        <v>ACRU*</v>
      </c>
      <c r="B1060" s="6" t="s">
        <v>3778</v>
      </c>
      <c r="C1060" s="6" t="s">
        <v>3779</v>
      </c>
      <c r="D1060" s="6" t="s">
        <v>3773</v>
      </c>
      <c r="E1060" s="6" t="s">
        <v>3774</v>
      </c>
      <c r="F1060"/>
      <c r="G1060"/>
      <c r="H1060" s="6" t="s">
        <v>80</v>
      </c>
      <c r="I1060"/>
      <c r="J1060" s="6" t="s">
        <v>81</v>
      </c>
      <c r="K1060" s="6" t="s">
        <v>82</v>
      </c>
      <c r="L1060" s="6" t="s">
        <v>156</v>
      </c>
      <c r="M1060" s="6" t="s">
        <v>84</v>
      </c>
      <c r="N1060" s="6" t="s">
        <v>85</v>
      </c>
      <c r="O1060" s="6" t="s">
        <v>157</v>
      </c>
      <c r="P1060" s="6" t="s">
        <v>108</v>
      </c>
      <c r="Q1060" s="6" t="s">
        <v>109</v>
      </c>
      <c r="R1060" s="6" t="s">
        <v>110</v>
      </c>
      <c r="S1060" s="6" t="s">
        <v>109</v>
      </c>
      <c r="T1060" s="6" t="s">
        <v>110</v>
      </c>
      <c r="U1060" s="6" t="s">
        <v>91</v>
      </c>
      <c r="V1060" s="6" t="s">
        <v>91</v>
      </c>
      <c r="W1060" s="6" t="s">
        <v>80</v>
      </c>
      <c r="X1060" s="6" t="s">
        <v>80</v>
      </c>
      <c r="Y1060" s="6" t="s">
        <v>92</v>
      </c>
      <c r="Z1060" s="6" t="s">
        <v>80</v>
      </c>
      <c r="AA1060" s="6" t="s">
        <v>93</v>
      </c>
      <c r="AB1060"/>
      <c r="AC1060"/>
      <c r="AD1060"/>
      <c r="AE1060" t="str">
        <f>VLOOKUP(E1060,'Synthèse ventes'!$A$5:$C$2461,3,0)</f>
        <v>Rond Ø250 ALCOA x 285 Kg</v>
      </c>
      <c r="AF1060" t="str">
        <f>VLOOKUP(E1060,'Synthèse ventes'!$A$5:$C$2461,2,0)</f>
        <v>ALCOA</v>
      </c>
      <c r="AG1060"/>
      <c r="AH1060"/>
      <c r="AI1060"/>
      <c r="AJ1060"/>
      <c r="AK1060" s="6" t="s">
        <v>80</v>
      </c>
      <c r="AL1060" s="6" t="s">
        <v>3775</v>
      </c>
      <c r="AM1060" s="6" t="s">
        <v>95</v>
      </c>
      <c r="AN1060" s="6" t="s">
        <v>96</v>
      </c>
      <c r="AO1060" s="6" t="s">
        <v>448</v>
      </c>
      <c r="AP1060" s="6" t="s">
        <v>80</v>
      </c>
      <c r="AQ1060" s="6" t="s">
        <v>80</v>
      </c>
      <c r="AR1060" s="6" t="s">
        <v>627</v>
      </c>
      <c r="AS1060" s="6" t="s">
        <v>235</v>
      </c>
      <c r="AT1060"/>
      <c r="AU1060" s="6" t="s">
        <v>80</v>
      </c>
      <c r="AV1060" s="6" t="s">
        <v>100</v>
      </c>
      <c r="AW1060"/>
      <c r="AX1060"/>
      <c r="AY1060"/>
      <c r="AZ1060"/>
      <c r="BA1060"/>
      <c r="BB1060"/>
      <c r="BC1060"/>
      <c r="BD1060" s="6" t="s">
        <v>3764</v>
      </c>
      <c r="BE1060" s="7" t="s">
        <v>102</v>
      </c>
      <c r="BG1060" s="7" t="s">
        <v>103</v>
      </c>
      <c r="BH1060" s="7">
        <v>2017</v>
      </c>
      <c r="BI1060" s="7" t="s">
        <v>104</v>
      </c>
      <c r="BJ1060" s="7" t="s">
        <v>105</v>
      </c>
      <c r="BK1060" s="7" t="s">
        <v>105</v>
      </c>
      <c r="BL1060" s="7" t="s">
        <v>103</v>
      </c>
      <c r="BN1060"/>
      <c r="BO1060"/>
      <c r="BP1060"/>
      <c r="BQ1060"/>
      <c r="BR1060"/>
      <c r="BS1060"/>
      <c r="BT1060"/>
      <c r="BU1060"/>
      <c r="BV1060"/>
      <c r="BW1060"/>
      <c r="BX1060"/>
      <c r="BY1060" s="8">
        <v>994</v>
      </c>
      <c r="BZ1060" s="9" t="s">
        <v>106</v>
      </c>
    </row>
    <row r="1061" spans="1:78" s="7" customFormat="1" hidden="1" x14ac:dyDescent="0.25">
      <c r="A1061" s="7" t="str">
        <f t="shared" si="16"/>
        <v>ACRU*</v>
      </c>
      <c r="B1061" s="6" t="s">
        <v>3780</v>
      </c>
      <c r="C1061" s="6" t="s">
        <v>3781</v>
      </c>
      <c r="D1061" s="6" t="s">
        <v>3773</v>
      </c>
      <c r="E1061" s="6" t="s">
        <v>3774</v>
      </c>
      <c r="F1061"/>
      <c r="G1061"/>
      <c r="H1061" s="6" t="s">
        <v>80</v>
      </c>
      <c r="I1061"/>
      <c r="J1061" s="6" t="s">
        <v>81</v>
      </c>
      <c r="K1061" s="6" t="s">
        <v>82</v>
      </c>
      <c r="L1061" s="6" t="s">
        <v>156</v>
      </c>
      <c r="M1061" s="6" t="s">
        <v>84</v>
      </c>
      <c r="N1061" s="6" t="s">
        <v>85</v>
      </c>
      <c r="O1061" s="6" t="s">
        <v>157</v>
      </c>
      <c r="P1061" s="6" t="s">
        <v>108</v>
      </c>
      <c r="Q1061" s="6" t="s">
        <v>109</v>
      </c>
      <c r="R1061" s="6" t="s">
        <v>110</v>
      </c>
      <c r="S1061" s="6" t="s">
        <v>109</v>
      </c>
      <c r="T1061" s="6" t="s">
        <v>110</v>
      </c>
      <c r="U1061" s="6" t="s">
        <v>91</v>
      </c>
      <c r="V1061" s="6" t="s">
        <v>91</v>
      </c>
      <c r="W1061" s="6" t="s">
        <v>80</v>
      </c>
      <c r="X1061" s="6" t="s">
        <v>80</v>
      </c>
      <c r="Y1061" s="6" t="s">
        <v>92</v>
      </c>
      <c r="Z1061" s="6" t="s">
        <v>80</v>
      </c>
      <c r="AA1061" s="6" t="s">
        <v>93</v>
      </c>
      <c r="AB1061"/>
      <c r="AC1061"/>
      <c r="AD1061"/>
      <c r="AE1061" t="str">
        <f>VLOOKUP(E1061,'Synthèse ventes'!$A$5:$C$2461,3,0)</f>
        <v>Rond Ø250 ALCOA x 285 Kg</v>
      </c>
      <c r="AF1061" t="str">
        <f>VLOOKUP(E1061,'Synthèse ventes'!$A$5:$C$2461,2,0)</f>
        <v>ALCOA</v>
      </c>
      <c r="AG1061"/>
      <c r="AH1061"/>
      <c r="AI1061"/>
      <c r="AJ1061"/>
      <c r="AK1061" s="6" t="s">
        <v>80</v>
      </c>
      <c r="AL1061" s="6" t="s">
        <v>3775</v>
      </c>
      <c r="AM1061" s="6" t="s">
        <v>95</v>
      </c>
      <c r="AN1061" s="6" t="s">
        <v>234</v>
      </c>
      <c r="AO1061" s="6" t="s">
        <v>510</v>
      </c>
      <c r="AP1061" s="6" t="s">
        <v>80</v>
      </c>
      <c r="AQ1061" s="6" t="s">
        <v>80</v>
      </c>
      <c r="AR1061" s="6" t="s">
        <v>627</v>
      </c>
      <c r="AS1061" s="6" t="s">
        <v>235</v>
      </c>
      <c r="AT1061"/>
      <c r="AU1061" s="6" t="s">
        <v>80</v>
      </c>
      <c r="AV1061" s="6" t="s">
        <v>100</v>
      </c>
      <c r="AW1061"/>
      <c r="AX1061"/>
      <c r="AY1061"/>
      <c r="AZ1061"/>
      <c r="BA1061"/>
      <c r="BB1061"/>
      <c r="BC1061"/>
      <c r="BD1061" s="6" t="s">
        <v>3764</v>
      </c>
      <c r="BE1061" s="7" t="s">
        <v>102</v>
      </c>
      <c r="BG1061" s="7" t="s">
        <v>103</v>
      </c>
      <c r="BH1061" s="7">
        <v>2017</v>
      </c>
      <c r="BI1061" s="7" t="s">
        <v>104</v>
      </c>
      <c r="BJ1061" s="7" t="s">
        <v>105</v>
      </c>
      <c r="BK1061" s="7" t="s">
        <v>105</v>
      </c>
      <c r="BL1061" s="7" t="s">
        <v>103</v>
      </c>
      <c r="BN1061"/>
      <c r="BO1061"/>
      <c r="BP1061"/>
      <c r="BQ1061"/>
      <c r="BR1061"/>
      <c r="BS1061"/>
      <c r="BT1061"/>
      <c r="BU1061"/>
      <c r="BV1061"/>
      <c r="BW1061"/>
      <c r="BX1061"/>
      <c r="BY1061" s="8">
        <v>24737</v>
      </c>
      <c r="BZ1061" s="9" t="s">
        <v>106</v>
      </c>
    </row>
    <row r="1062" spans="1:78" s="7" customFormat="1" hidden="1" x14ac:dyDescent="0.25">
      <c r="A1062" s="7" t="str">
        <f t="shared" si="16"/>
        <v>ACRU*</v>
      </c>
      <c r="B1062" s="6" t="s">
        <v>3782</v>
      </c>
      <c r="C1062" s="6" t="s">
        <v>3783</v>
      </c>
      <c r="D1062" s="6" t="s">
        <v>3773</v>
      </c>
      <c r="E1062" s="6" t="s">
        <v>3774</v>
      </c>
      <c r="F1062"/>
      <c r="G1062"/>
      <c r="H1062" s="6" t="s">
        <v>80</v>
      </c>
      <c r="I1062"/>
      <c r="J1062" s="6" t="s">
        <v>81</v>
      </c>
      <c r="K1062" s="6" t="s">
        <v>82</v>
      </c>
      <c r="L1062" s="6" t="s">
        <v>156</v>
      </c>
      <c r="M1062" s="6" t="s">
        <v>84</v>
      </c>
      <c r="N1062" s="6" t="s">
        <v>85</v>
      </c>
      <c r="O1062" s="6" t="s">
        <v>157</v>
      </c>
      <c r="P1062" s="6" t="s">
        <v>108</v>
      </c>
      <c r="Q1062" s="6" t="s">
        <v>109</v>
      </c>
      <c r="R1062" s="6" t="s">
        <v>110</v>
      </c>
      <c r="S1062" s="6" t="s">
        <v>109</v>
      </c>
      <c r="T1062" s="6" t="s">
        <v>110</v>
      </c>
      <c r="U1062" s="6" t="s">
        <v>91</v>
      </c>
      <c r="V1062" s="6" t="s">
        <v>91</v>
      </c>
      <c r="W1062" s="6" t="s">
        <v>80</v>
      </c>
      <c r="X1062" s="6" t="s">
        <v>80</v>
      </c>
      <c r="Y1062" s="6" t="s">
        <v>92</v>
      </c>
      <c r="Z1062" s="6" t="s">
        <v>80</v>
      </c>
      <c r="AA1062" s="6" t="s">
        <v>93</v>
      </c>
      <c r="AB1062"/>
      <c r="AC1062"/>
      <c r="AD1062"/>
      <c r="AE1062" t="str">
        <f>VLOOKUP(E1062,'Synthèse ventes'!$A$5:$C$2461,3,0)</f>
        <v>Rond Ø250 ALCOA x 285 Kg</v>
      </c>
      <c r="AF1062" t="str">
        <f>VLOOKUP(E1062,'Synthèse ventes'!$A$5:$C$2461,2,0)</f>
        <v>ALCOA</v>
      </c>
      <c r="AG1062"/>
      <c r="AH1062"/>
      <c r="AI1062"/>
      <c r="AJ1062"/>
      <c r="AK1062" s="6" t="s">
        <v>80</v>
      </c>
      <c r="AL1062" s="6" t="s">
        <v>3775</v>
      </c>
      <c r="AM1062" s="6" t="s">
        <v>95</v>
      </c>
      <c r="AN1062" s="6" t="s">
        <v>234</v>
      </c>
      <c r="AO1062" s="6" t="s">
        <v>368</v>
      </c>
      <c r="AP1062" s="6" t="s">
        <v>80</v>
      </c>
      <c r="AQ1062" s="6" t="s">
        <v>80</v>
      </c>
      <c r="AR1062" s="6" t="s">
        <v>627</v>
      </c>
      <c r="AS1062" s="6" t="s">
        <v>235</v>
      </c>
      <c r="AT1062"/>
      <c r="AU1062" s="6" t="s">
        <v>80</v>
      </c>
      <c r="AV1062" s="6" t="s">
        <v>100</v>
      </c>
      <c r="AW1062"/>
      <c r="AX1062"/>
      <c r="AY1062"/>
      <c r="AZ1062"/>
      <c r="BA1062"/>
      <c r="BB1062"/>
      <c r="BC1062"/>
      <c r="BD1062" s="6" t="s">
        <v>3764</v>
      </c>
      <c r="BE1062" s="7" t="s">
        <v>102</v>
      </c>
      <c r="BG1062" s="7" t="s">
        <v>103</v>
      </c>
      <c r="BH1062" s="7">
        <v>2017</v>
      </c>
      <c r="BI1062" s="7" t="s">
        <v>104</v>
      </c>
      <c r="BJ1062" s="7" t="s">
        <v>105</v>
      </c>
      <c r="BK1062" s="7" t="s">
        <v>105</v>
      </c>
      <c r="BL1062" s="7" t="s">
        <v>103</v>
      </c>
      <c r="BN1062"/>
      <c r="BO1062"/>
      <c r="BP1062"/>
      <c r="BQ1062"/>
      <c r="BR1062"/>
      <c r="BS1062"/>
      <c r="BT1062"/>
      <c r="BU1062"/>
      <c r="BV1062"/>
      <c r="BW1062"/>
      <c r="BX1062"/>
      <c r="BY1062" s="8">
        <v>110897</v>
      </c>
      <c r="BZ1062" s="9" t="s">
        <v>106</v>
      </c>
    </row>
    <row r="1063" spans="1:78" s="7" customFormat="1" hidden="1" x14ac:dyDescent="0.25">
      <c r="A1063" s="7" t="str">
        <f t="shared" si="16"/>
        <v>ACNB*</v>
      </c>
      <c r="B1063" s="6" t="s">
        <v>3784</v>
      </c>
      <c r="C1063" s="6" t="s">
        <v>3785</v>
      </c>
      <c r="D1063" s="6" t="s">
        <v>3786</v>
      </c>
      <c r="E1063" s="6" t="s">
        <v>3787</v>
      </c>
      <c r="F1063"/>
      <c r="G1063"/>
      <c r="H1063" s="6" t="s">
        <v>80</v>
      </c>
      <c r="I1063"/>
      <c r="J1063" s="6" t="s">
        <v>81</v>
      </c>
      <c r="K1063" s="6" t="s">
        <v>82</v>
      </c>
      <c r="L1063" s="6" t="s">
        <v>156</v>
      </c>
      <c r="M1063" s="6" t="s">
        <v>84</v>
      </c>
      <c r="N1063" s="6" t="s">
        <v>85</v>
      </c>
      <c r="O1063" s="6" t="s">
        <v>157</v>
      </c>
      <c r="P1063" s="6" t="s">
        <v>108</v>
      </c>
      <c r="Q1063" s="6" t="s">
        <v>109</v>
      </c>
      <c r="R1063" s="6" t="s">
        <v>110</v>
      </c>
      <c r="S1063" s="6" t="s">
        <v>109</v>
      </c>
      <c r="T1063" s="6" t="s">
        <v>110</v>
      </c>
      <c r="U1063" s="6" t="s">
        <v>91</v>
      </c>
      <c r="V1063" s="6" t="s">
        <v>91</v>
      </c>
      <c r="W1063" s="6" t="s">
        <v>80</v>
      </c>
      <c r="X1063" s="6" t="s">
        <v>80</v>
      </c>
      <c r="Y1063" s="6" t="s">
        <v>92</v>
      </c>
      <c r="Z1063" s="6" t="s">
        <v>80</v>
      </c>
      <c r="AA1063" s="6" t="s">
        <v>93</v>
      </c>
      <c r="AB1063"/>
      <c r="AC1063"/>
      <c r="AD1063"/>
      <c r="AE1063" t="str">
        <f>VLOOKUP(E1063,'Synthèse ventes'!$A$5:$C$2461,3,0)</f>
        <v>Rond Ø250 OTTOFUCHS BETA x 107,23 Kg</v>
      </c>
      <c r="AF1063" t="str">
        <f>VLOOKUP(E1063,'Synthèse ventes'!$A$5:$C$2461,2,0)</f>
        <v>OTTO F.</v>
      </c>
      <c r="AG1063"/>
      <c r="AH1063"/>
      <c r="AI1063"/>
      <c r="AJ1063"/>
      <c r="AK1063" s="6" t="s">
        <v>80</v>
      </c>
      <c r="AL1063" s="6" t="s">
        <v>3788</v>
      </c>
      <c r="AM1063" s="6" t="s">
        <v>95</v>
      </c>
      <c r="AN1063" s="6" t="s">
        <v>145</v>
      </c>
      <c r="AO1063" s="6" t="s">
        <v>3436</v>
      </c>
      <c r="AP1063" s="6" t="s">
        <v>80</v>
      </c>
      <c r="AQ1063" s="6" t="s">
        <v>80</v>
      </c>
      <c r="AR1063" s="6" t="s">
        <v>3430</v>
      </c>
      <c r="AS1063" s="6" t="s">
        <v>99</v>
      </c>
      <c r="AT1063"/>
      <c r="AU1063" s="6" t="s">
        <v>80</v>
      </c>
      <c r="AV1063" s="6" t="s">
        <v>100</v>
      </c>
      <c r="AW1063"/>
      <c r="AX1063"/>
      <c r="AY1063"/>
      <c r="AZ1063"/>
      <c r="BA1063"/>
      <c r="BB1063"/>
      <c r="BC1063"/>
      <c r="BD1063" s="6" t="s">
        <v>3789</v>
      </c>
      <c r="BE1063" s="7" t="s">
        <v>102</v>
      </c>
      <c r="BG1063" s="7" t="s">
        <v>103</v>
      </c>
      <c r="BH1063" s="7">
        <v>2017</v>
      </c>
      <c r="BI1063" s="7" t="s">
        <v>104</v>
      </c>
      <c r="BJ1063" s="7" t="s">
        <v>105</v>
      </c>
      <c r="BK1063" s="7" t="s">
        <v>105</v>
      </c>
      <c r="BL1063" s="7" t="s">
        <v>103</v>
      </c>
      <c r="BN1063"/>
      <c r="BO1063"/>
      <c r="BP1063"/>
      <c r="BQ1063"/>
      <c r="BR1063"/>
      <c r="BS1063"/>
      <c r="BT1063"/>
      <c r="BU1063"/>
      <c r="BV1063"/>
      <c r="BW1063"/>
      <c r="BX1063"/>
      <c r="BY1063" s="8">
        <v>131379</v>
      </c>
      <c r="BZ1063" s="9" t="s">
        <v>106</v>
      </c>
    </row>
    <row r="1064" spans="1:78" s="7" customFormat="1" hidden="1" x14ac:dyDescent="0.25">
      <c r="A1064" s="7" t="str">
        <f t="shared" si="16"/>
        <v>ACNB*</v>
      </c>
      <c r="B1064" s="6" t="s">
        <v>3790</v>
      </c>
      <c r="C1064" s="6" t="s">
        <v>3791</v>
      </c>
      <c r="D1064" s="6" t="s">
        <v>3786</v>
      </c>
      <c r="E1064" s="6" t="s">
        <v>3787</v>
      </c>
      <c r="F1064"/>
      <c r="G1064"/>
      <c r="H1064" s="6" t="s">
        <v>80</v>
      </c>
      <c r="I1064"/>
      <c r="J1064" s="6" t="s">
        <v>81</v>
      </c>
      <c r="K1064" s="6" t="s">
        <v>82</v>
      </c>
      <c r="L1064" s="6" t="s">
        <v>156</v>
      </c>
      <c r="M1064" s="6" t="s">
        <v>84</v>
      </c>
      <c r="N1064" s="6" t="s">
        <v>85</v>
      </c>
      <c r="O1064" s="6" t="s">
        <v>157</v>
      </c>
      <c r="P1064" s="6" t="s">
        <v>108</v>
      </c>
      <c r="Q1064" s="6" t="s">
        <v>109</v>
      </c>
      <c r="R1064" s="6" t="s">
        <v>110</v>
      </c>
      <c r="S1064" s="6" t="s">
        <v>109</v>
      </c>
      <c r="T1064" s="6" t="s">
        <v>110</v>
      </c>
      <c r="U1064" s="6" t="s">
        <v>91</v>
      </c>
      <c r="V1064" s="6" t="s">
        <v>91</v>
      </c>
      <c r="W1064" s="6" t="s">
        <v>80</v>
      </c>
      <c r="X1064" s="6" t="s">
        <v>80</v>
      </c>
      <c r="Y1064" s="6" t="s">
        <v>92</v>
      </c>
      <c r="Z1064" s="6" t="s">
        <v>80</v>
      </c>
      <c r="AA1064" s="6" t="s">
        <v>93</v>
      </c>
      <c r="AB1064"/>
      <c r="AC1064"/>
      <c r="AD1064"/>
      <c r="AE1064" t="str">
        <f>VLOOKUP(E1064,'Synthèse ventes'!$A$5:$C$2461,3,0)</f>
        <v>Rond Ø250 OTTOFUCHS BETA x 107,23 Kg</v>
      </c>
      <c r="AF1064" t="str">
        <f>VLOOKUP(E1064,'Synthèse ventes'!$A$5:$C$2461,2,0)</f>
        <v>OTTO F.</v>
      </c>
      <c r="AG1064"/>
      <c r="AH1064"/>
      <c r="AI1064"/>
      <c r="AJ1064"/>
      <c r="AK1064" s="6" t="s">
        <v>80</v>
      </c>
      <c r="AL1064" s="6" t="s">
        <v>3788</v>
      </c>
      <c r="AM1064" s="6" t="s">
        <v>95</v>
      </c>
      <c r="AN1064" s="6" t="s">
        <v>96</v>
      </c>
      <c r="AO1064" s="6" t="s">
        <v>3439</v>
      </c>
      <c r="AP1064" s="6" t="s">
        <v>80</v>
      </c>
      <c r="AQ1064" s="6" t="s">
        <v>80</v>
      </c>
      <c r="AR1064" s="6" t="s">
        <v>3430</v>
      </c>
      <c r="AS1064" s="6" t="s">
        <v>99</v>
      </c>
      <c r="AT1064"/>
      <c r="AU1064" s="6" t="s">
        <v>80</v>
      </c>
      <c r="AV1064" s="6" t="s">
        <v>100</v>
      </c>
      <c r="AW1064"/>
      <c r="AX1064"/>
      <c r="AY1064"/>
      <c r="AZ1064"/>
      <c r="BA1064"/>
      <c r="BB1064"/>
      <c r="BC1064"/>
      <c r="BD1064" s="6" t="s">
        <v>3789</v>
      </c>
      <c r="BE1064" s="7" t="s">
        <v>102</v>
      </c>
      <c r="BG1064" s="7" t="s">
        <v>103</v>
      </c>
      <c r="BH1064" s="7">
        <v>2017</v>
      </c>
      <c r="BI1064" s="7" t="s">
        <v>104</v>
      </c>
      <c r="BJ1064" s="7" t="s">
        <v>105</v>
      </c>
      <c r="BK1064" s="7" t="s">
        <v>105</v>
      </c>
      <c r="BL1064" s="7" t="s">
        <v>103</v>
      </c>
      <c r="BN1064"/>
      <c r="BO1064"/>
      <c r="BP1064"/>
      <c r="BQ1064"/>
      <c r="BR1064"/>
      <c r="BS1064"/>
      <c r="BT1064"/>
      <c r="BU1064"/>
      <c r="BV1064"/>
      <c r="BW1064"/>
      <c r="BX1064"/>
      <c r="BY1064" s="8">
        <v>96643</v>
      </c>
      <c r="BZ1064" s="9" t="s">
        <v>106</v>
      </c>
    </row>
    <row r="1065" spans="1:78" s="7" customFormat="1" hidden="1" x14ac:dyDescent="0.25">
      <c r="A1065" s="7" t="str">
        <f t="shared" si="16"/>
        <v>ACML*</v>
      </c>
      <c r="B1065" s="6" t="s">
        <v>3792</v>
      </c>
      <c r="C1065" s="6" t="s">
        <v>3793</v>
      </c>
      <c r="D1065" s="6" t="s">
        <v>3794</v>
      </c>
      <c r="E1065" s="6" t="s">
        <v>3795</v>
      </c>
      <c r="F1065"/>
      <c r="G1065"/>
      <c r="H1065" s="6" t="s">
        <v>80</v>
      </c>
      <c r="I1065"/>
      <c r="J1065" s="6" t="s">
        <v>81</v>
      </c>
      <c r="K1065" s="6" t="s">
        <v>82</v>
      </c>
      <c r="L1065" s="6" t="s">
        <v>156</v>
      </c>
      <c r="M1065" s="6" t="s">
        <v>84</v>
      </c>
      <c r="N1065" s="6" t="s">
        <v>85</v>
      </c>
      <c r="O1065" s="6" t="s">
        <v>157</v>
      </c>
      <c r="P1065" s="6" t="s">
        <v>108</v>
      </c>
      <c r="Q1065" s="6" t="s">
        <v>109</v>
      </c>
      <c r="R1065" s="6" t="s">
        <v>110</v>
      </c>
      <c r="S1065" s="6" t="s">
        <v>109</v>
      </c>
      <c r="T1065" s="6" t="s">
        <v>110</v>
      </c>
      <c r="U1065" s="6" t="s">
        <v>91</v>
      </c>
      <c r="V1065" s="6" t="s">
        <v>91</v>
      </c>
      <c r="W1065" s="6" t="s">
        <v>80</v>
      </c>
      <c r="X1065" s="6" t="s">
        <v>80</v>
      </c>
      <c r="Y1065" s="6" t="s">
        <v>92</v>
      </c>
      <c r="Z1065" s="6" t="s">
        <v>80</v>
      </c>
      <c r="AA1065" s="6" t="s">
        <v>93</v>
      </c>
      <c r="AB1065"/>
      <c r="AC1065"/>
      <c r="AD1065"/>
      <c r="AE1065" t="str">
        <f>VLOOKUP(E1065,'Synthèse ventes'!$A$5:$C$2461,3,0)</f>
        <v>Rond Ø250 OTTOFUCHS BETA</v>
      </c>
      <c r="AF1065" t="str">
        <f>VLOOKUP(E1065,'Synthèse ventes'!$A$5:$C$2461,2,0)</f>
        <v>OTTO F.</v>
      </c>
      <c r="AG1065"/>
      <c r="AH1065"/>
      <c r="AI1065"/>
      <c r="AJ1065"/>
      <c r="AK1065" s="6" t="s">
        <v>80</v>
      </c>
      <c r="AL1065" s="6" t="s">
        <v>3796</v>
      </c>
      <c r="AM1065" s="6" t="s">
        <v>95</v>
      </c>
      <c r="AN1065" s="6" t="s">
        <v>145</v>
      </c>
      <c r="AO1065" s="6" t="s">
        <v>166</v>
      </c>
      <c r="AP1065" s="6" t="s">
        <v>80</v>
      </c>
      <c r="AQ1065" s="6" t="s">
        <v>80</v>
      </c>
      <c r="AR1065" s="6" t="s">
        <v>3430</v>
      </c>
      <c r="AS1065" s="6" t="s">
        <v>99</v>
      </c>
      <c r="AT1065"/>
      <c r="AU1065" s="6" t="s">
        <v>80</v>
      </c>
      <c r="AV1065" s="6" t="s">
        <v>100</v>
      </c>
      <c r="AW1065"/>
      <c r="AX1065"/>
      <c r="AY1065"/>
      <c r="AZ1065"/>
      <c r="BA1065"/>
      <c r="BB1065"/>
      <c r="BC1065"/>
      <c r="BD1065" s="6" t="s">
        <v>3789</v>
      </c>
      <c r="BE1065" s="7" t="s">
        <v>102</v>
      </c>
      <c r="BG1065" s="7" t="s">
        <v>103</v>
      </c>
      <c r="BH1065" s="7">
        <v>2017</v>
      </c>
      <c r="BI1065" s="7" t="s">
        <v>104</v>
      </c>
      <c r="BJ1065" s="7" t="s">
        <v>105</v>
      </c>
      <c r="BK1065" s="7" t="s">
        <v>105</v>
      </c>
      <c r="BL1065" s="7" t="s">
        <v>103</v>
      </c>
      <c r="BN1065"/>
      <c r="BO1065"/>
      <c r="BP1065"/>
      <c r="BQ1065"/>
      <c r="BR1065"/>
      <c r="BS1065"/>
      <c r="BT1065"/>
      <c r="BU1065"/>
      <c r="BV1065"/>
      <c r="BW1065"/>
      <c r="BX1065"/>
      <c r="BY1065" s="8">
        <v>53347</v>
      </c>
      <c r="BZ1065" s="9" t="s">
        <v>106</v>
      </c>
    </row>
    <row r="1066" spans="1:78" s="7" customFormat="1" hidden="1" x14ac:dyDescent="0.25">
      <c r="A1066" s="7" t="str">
        <f t="shared" si="16"/>
        <v>ACML*</v>
      </c>
      <c r="B1066" s="6" t="s">
        <v>3797</v>
      </c>
      <c r="C1066" s="6" t="s">
        <v>3798</v>
      </c>
      <c r="D1066" s="6" t="s">
        <v>3794</v>
      </c>
      <c r="E1066" s="6" t="s">
        <v>3795</v>
      </c>
      <c r="F1066"/>
      <c r="G1066"/>
      <c r="H1066" s="6" t="s">
        <v>80</v>
      </c>
      <c r="I1066"/>
      <c r="J1066" s="6" t="s">
        <v>81</v>
      </c>
      <c r="K1066" s="6" t="s">
        <v>82</v>
      </c>
      <c r="L1066" s="6" t="s">
        <v>156</v>
      </c>
      <c r="M1066" s="6" t="s">
        <v>84</v>
      </c>
      <c r="N1066" s="6" t="s">
        <v>85</v>
      </c>
      <c r="O1066" s="6" t="s">
        <v>157</v>
      </c>
      <c r="P1066" s="6" t="s">
        <v>108</v>
      </c>
      <c r="Q1066" s="6" t="s">
        <v>110</v>
      </c>
      <c r="R1066" s="6" t="s">
        <v>110</v>
      </c>
      <c r="S1066"/>
      <c r="T1066"/>
      <c r="U1066" s="6" t="s">
        <v>91</v>
      </c>
      <c r="V1066" s="6" t="s">
        <v>91</v>
      </c>
      <c r="W1066" s="6" t="s">
        <v>80</v>
      </c>
      <c r="X1066" s="6" t="s">
        <v>80</v>
      </c>
      <c r="Y1066" s="6" t="s">
        <v>92</v>
      </c>
      <c r="Z1066" s="6" t="s">
        <v>80</v>
      </c>
      <c r="AA1066" s="6" t="s">
        <v>80</v>
      </c>
      <c r="AB1066"/>
      <c r="AC1066"/>
      <c r="AD1066"/>
      <c r="AE1066" t="str">
        <f>VLOOKUP(E1066,'Synthèse ventes'!$A$5:$C$2461,3,0)</f>
        <v>Rond Ø250 OTTOFUCHS BETA</v>
      </c>
      <c r="AF1066" t="str">
        <f>VLOOKUP(E1066,'Synthèse ventes'!$A$5:$C$2461,2,0)</f>
        <v>OTTO F.</v>
      </c>
      <c r="AG1066"/>
      <c r="AH1066"/>
      <c r="AI1066"/>
      <c r="AJ1066"/>
      <c r="AK1066" s="6" t="s">
        <v>80</v>
      </c>
      <c r="AL1066" s="6" t="s">
        <v>3796</v>
      </c>
      <c r="AM1066" s="6" t="s">
        <v>95</v>
      </c>
      <c r="AN1066" s="6" t="s">
        <v>145</v>
      </c>
      <c r="AO1066" s="6" t="s">
        <v>3433</v>
      </c>
      <c r="AP1066" s="6" t="s">
        <v>80</v>
      </c>
      <c r="AQ1066" s="6" t="s">
        <v>80</v>
      </c>
      <c r="AR1066" s="6" t="s">
        <v>3430</v>
      </c>
      <c r="AS1066" s="6" t="s">
        <v>99</v>
      </c>
      <c r="AT1066"/>
      <c r="AU1066" s="6" t="s">
        <v>80</v>
      </c>
      <c r="AV1066" s="6" t="s">
        <v>100</v>
      </c>
      <c r="AW1066"/>
      <c r="AX1066"/>
      <c r="AY1066"/>
      <c r="AZ1066"/>
      <c r="BA1066"/>
      <c r="BB1066"/>
      <c r="BC1066"/>
      <c r="BD1066" s="6" t="s">
        <v>3789</v>
      </c>
      <c r="BE1066" s="7" t="s">
        <v>102</v>
      </c>
      <c r="BG1066" s="7" t="s">
        <v>103</v>
      </c>
      <c r="BH1066" s="7">
        <v>2017</v>
      </c>
      <c r="BI1066" s="7" t="s">
        <v>104</v>
      </c>
      <c r="BJ1066" s="7" t="s">
        <v>105</v>
      </c>
      <c r="BK1066" s="7" t="s">
        <v>105</v>
      </c>
      <c r="BL1066" s="7" t="s">
        <v>103</v>
      </c>
      <c r="BN1066"/>
      <c r="BO1066"/>
      <c r="BP1066"/>
      <c r="BQ1066"/>
      <c r="BR1066"/>
      <c r="BS1066"/>
      <c r="BT1066"/>
      <c r="BU1066"/>
      <c r="BV1066"/>
      <c r="BW1066"/>
      <c r="BX1066"/>
      <c r="BY1066" s="8">
        <v>17875</v>
      </c>
      <c r="BZ1066" s="9" t="s">
        <v>106</v>
      </c>
    </row>
    <row r="1067" spans="1:78" s="7" customFormat="1" hidden="1" x14ac:dyDescent="0.25">
      <c r="A1067" s="7" t="str">
        <f t="shared" si="16"/>
        <v>ACML*</v>
      </c>
      <c r="B1067" s="6" t="s">
        <v>3799</v>
      </c>
      <c r="C1067" s="6" t="s">
        <v>3800</v>
      </c>
      <c r="D1067" s="6" t="s">
        <v>3794</v>
      </c>
      <c r="E1067" s="6" t="s">
        <v>3795</v>
      </c>
      <c r="F1067"/>
      <c r="G1067"/>
      <c r="H1067" s="6" t="s">
        <v>80</v>
      </c>
      <c r="I1067"/>
      <c r="J1067" s="6" t="s">
        <v>81</v>
      </c>
      <c r="K1067" s="6" t="s">
        <v>82</v>
      </c>
      <c r="L1067" s="6" t="s">
        <v>156</v>
      </c>
      <c r="M1067" s="6" t="s">
        <v>84</v>
      </c>
      <c r="N1067" s="6" t="s">
        <v>85</v>
      </c>
      <c r="O1067" s="6" t="s">
        <v>157</v>
      </c>
      <c r="P1067" s="6" t="s">
        <v>108</v>
      </c>
      <c r="Q1067" s="6" t="s">
        <v>110</v>
      </c>
      <c r="R1067" s="6" t="s">
        <v>110</v>
      </c>
      <c r="S1067"/>
      <c r="T1067"/>
      <c r="U1067" s="6" t="s">
        <v>91</v>
      </c>
      <c r="V1067" s="6" t="s">
        <v>91</v>
      </c>
      <c r="W1067" s="6" t="s">
        <v>80</v>
      </c>
      <c r="X1067" s="6" t="s">
        <v>80</v>
      </c>
      <c r="Y1067" s="6" t="s">
        <v>92</v>
      </c>
      <c r="Z1067" s="6" t="s">
        <v>80</v>
      </c>
      <c r="AA1067" s="6" t="s">
        <v>80</v>
      </c>
      <c r="AB1067"/>
      <c r="AC1067"/>
      <c r="AD1067"/>
      <c r="AE1067" t="str">
        <f>VLOOKUP(E1067,'Synthèse ventes'!$A$5:$C$2461,3,0)</f>
        <v>Rond Ø250 OTTOFUCHS BETA</v>
      </c>
      <c r="AF1067" t="str">
        <f>VLOOKUP(E1067,'Synthèse ventes'!$A$5:$C$2461,2,0)</f>
        <v>OTTO F.</v>
      </c>
      <c r="AG1067"/>
      <c r="AH1067"/>
      <c r="AI1067"/>
      <c r="AJ1067"/>
      <c r="AK1067" s="6" t="s">
        <v>80</v>
      </c>
      <c r="AL1067" s="6" t="s">
        <v>3796</v>
      </c>
      <c r="AM1067" s="6" t="s">
        <v>95</v>
      </c>
      <c r="AN1067" s="6" t="s">
        <v>145</v>
      </c>
      <c r="AO1067" s="6" t="s">
        <v>3436</v>
      </c>
      <c r="AP1067" s="6" t="s">
        <v>80</v>
      </c>
      <c r="AQ1067" s="6" t="s">
        <v>80</v>
      </c>
      <c r="AR1067" s="6" t="s">
        <v>3430</v>
      </c>
      <c r="AS1067" s="6" t="s">
        <v>99</v>
      </c>
      <c r="AT1067"/>
      <c r="AU1067" s="6" t="s">
        <v>80</v>
      </c>
      <c r="AV1067" s="6" t="s">
        <v>100</v>
      </c>
      <c r="AW1067"/>
      <c r="AX1067"/>
      <c r="AY1067"/>
      <c r="AZ1067"/>
      <c r="BA1067"/>
      <c r="BB1067"/>
      <c r="BC1067"/>
      <c r="BD1067" s="6" t="s">
        <v>3789</v>
      </c>
      <c r="BE1067" s="7" t="s">
        <v>102</v>
      </c>
      <c r="BG1067" s="7" t="s">
        <v>103</v>
      </c>
      <c r="BH1067" s="7">
        <v>2017</v>
      </c>
      <c r="BI1067" s="7" t="s">
        <v>104</v>
      </c>
      <c r="BJ1067" s="7" t="s">
        <v>105</v>
      </c>
      <c r="BK1067" s="7" t="s">
        <v>105</v>
      </c>
      <c r="BL1067" s="7" t="s">
        <v>103</v>
      </c>
      <c r="BN1067"/>
      <c r="BO1067"/>
      <c r="BP1067"/>
      <c r="BQ1067"/>
      <c r="BR1067"/>
      <c r="BS1067"/>
      <c r="BT1067"/>
      <c r="BU1067"/>
      <c r="BV1067"/>
      <c r="BW1067"/>
      <c r="BX1067"/>
      <c r="BY1067" s="8">
        <v>62644</v>
      </c>
      <c r="BZ1067" s="9" t="s">
        <v>106</v>
      </c>
    </row>
    <row r="1068" spans="1:78" s="7" customFormat="1" hidden="1" x14ac:dyDescent="0.25">
      <c r="A1068" s="7" t="str">
        <f t="shared" si="16"/>
        <v>ACML*</v>
      </c>
      <c r="B1068" s="6" t="s">
        <v>3801</v>
      </c>
      <c r="C1068" s="6" t="s">
        <v>3802</v>
      </c>
      <c r="D1068" s="6" t="s">
        <v>3794</v>
      </c>
      <c r="E1068" s="6" t="s">
        <v>3795</v>
      </c>
      <c r="F1068"/>
      <c r="G1068"/>
      <c r="H1068" s="6" t="s">
        <v>80</v>
      </c>
      <c r="I1068"/>
      <c r="J1068" s="6" t="s">
        <v>81</v>
      </c>
      <c r="K1068" s="6" t="s">
        <v>82</v>
      </c>
      <c r="L1068" s="6" t="s">
        <v>156</v>
      </c>
      <c r="M1068" s="6" t="s">
        <v>84</v>
      </c>
      <c r="N1068" s="6" t="s">
        <v>85</v>
      </c>
      <c r="O1068" s="6" t="s">
        <v>157</v>
      </c>
      <c r="P1068" s="6" t="s">
        <v>108</v>
      </c>
      <c r="Q1068" s="6" t="s">
        <v>110</v>
      </c>
      <c r="R1068" s="6" t="s">
        <v>110</v>
      </c>
      <c r="S1068"/>
      <c r="T1068"/>
      <c r="U1068" s="6" t="s">
        <v>91</v>
      </c>
      <c r="V1068" s="6" t="s">
        <v>91</v>
      </c>
      <c r="W1068" s="6" t="s">
        <v>80</v>
      </c>
      <c r="X1068" s="6" t="s">
        <v>80</v>
      </c>
      <c r="Y1068" s="6" t="s">
        <v>92</v>
      </c>
      <c r="Z1068" s="6" t="s">
        <v>80</v>
      </c>
      <c r="AA1068" s="6" t="s">
        <v>80</v>
      </c>
      <c r="AB1068"/>
      <c r="AC1068"/>
      <c r="AD1068"/>
      <c r="AE1068" t="str">
        <f>VLOOKUP(E1068,'Synthèse ventes'!$A$5:$C$2461,3,0)</f>
        <v>Rond Ø250 OTTOFUCHS BETA</v>
      </c>
      <c r="AF1068" t="str">
        <f>VLOOKUP(E1068,'Synthèse ventes'!$A$5:$C$2461,2,0)</f>
        <v>OTTO F.</v>
      </c>
      <c r="AG1068"/>
      <c r="AH1068"/>
      <c r="AI1068"/>
      <c r="AJ1068"/>
      <c r="AK1068" s="6" t="s">
        <v>80</v>
      </c>
      <c r="AL1068" s="6" t="s">
        <v>3796</v>
      </c>
      <c r="AM1068" s="6" t="s">
        <v>95</v>
      </c>
      <c r="AN1068" s="6" t="s">
        <v>145</v>
      </c>
      <c r="AO1068" s="6" t="s">
        <v>3439</v>
      </c>
      <c r="AP1068" s="6" t="s">
        <v>80</v>
      </c>
      <c r="AQ1068" s="6" t="s">
        <v>80</v>
      </c>
      <c r="AR1068" s="6" t="s">
        <v>3430</v>
      </c>
      <c r="AS1068" s="6" t="s">
        <v>99</v>
      </c>
      <c r="AT1068"/>
      <c r="AU1068" s="6" t="s">
        <v>80</v>
      </c>
      <c r="AV1068" s="6" t="s">
        <v>100</v>
      </c>
      <c r="AW1068"/>
      <c r="AX1068"/>
      <c r="AY1068"/>
      <c r="AZ1068"/>
      <c r="BA1068"/>
      <c r="BB1068"/>
      <c r="BC1068"/>
      <c r="BD1068" s="6" t="s">
        <v>3789</v>
      </c>
      <c r="BE1068" s="7" t="s">
        <v>102</v>
      </c>
      <c r="BG1068" s="7" t="s">
        <v>103</v>
      </c>
      <c r="BH1068" s="7">
        <v>2017</v>
      </c>
      <c r="BI1068" s="7" t="s">
        <v>104</v>
      </c>
      <c r="BJ1068" s="7" t="s">
        <v>105</v>
      </c>
      <c r="BK1068" s="7" t="s">
        <v>105</v>
      </c>
      <c r="BL1068" s="7" t="s">
        <v>103</v>
      </c>
      <c r="BN1068"/>
      <c r="BO1068"/>
      <c r="BP1068"/>
      <c r="BQ1068"/>
      <c r="BR1068"/>
      <c r="BS1068"/>
      <c r="BT1068"/>
      <c r="BU1068"/>
      <c r="BV1068"/>
      <c r="BW1068"/>
      <c r="BX1068"/>
      <c r="BY1068" s="8">
        <v>90605</v>
      </c>
      <c r="BZ1068" s="9" t="s">
        <v>106</v>
      </c>
    </row>
    <row r="1069" spans="1:78" s="7" customFormat="1" hidden="1" x14ac:dyDescent="0.25">
      <c r="A1069" s="7" t="str">
        <f t="shared" si="16"/>
        <v>ACML*</v>
      </c>
      <c r="B1069" s="6" t="s">
        <v>3803</v>
      </c>
      <c r="C1069" s="6" t="s">
        <v>3804</v>
      </c>
      <c r="D1069" s="6" t="s">
        <v>3794</v>
      </c>
      <c r="E1069" s="6" t="s">
        <v>3795</v>
      </c>
      <c r="F1069"/>
      <c r="G1069"/>
      <c r="H1069" s="6" t="s">
        <v>80</v>
      </c>
      <c r="I1069"/>
      <c r="J1069" s="6" t="s">
        <v>81</v>
      </c>
      <c r="K1069" s="6" t="s">
        <v>82</v>
      </c>
      <c r="L1069" s="6" t="s">
        <v>156</v>
      </c>
      <c r="M1069" s="6" t="s">
        <v>84</v>
      </c>
      <c r="N1069" s="6" t="s">
        <v>85</v>
      </c>
      <c r="O1069" s="6" t="s">
        <v>157</v>
      </c>
      <c r="P1069" s="6" t="s">
        <v>108</v>
      </c>
      <c r="Q1069" s="6" t="s">
        <v>110</v>
      </c>
      <c r="R1069" s="6" t="s">
        <v>110</v>
      </c>
      <c r="S1069"/>
      <c r="T1069"/>
      <c r="U1069" s="6" t="s">
        <v>91</v>
      </c>
      <c r="V1069" s="6" t="s">
        <v>91</v>
      </c>
      <c r="W1069" s="6" t="s">
        <v>80</v>
      </c>
      <c r="X1069" s="6" t="s">
        <v>80</v>
      </c>
      <c r="Y1069" s="6" t="s">
        <v>92</v>
      </c>
      <c r="Z1069" s="6" t="s">
        <v>80</v>
      </c>
      <c r="AA1069" s="6" t="s">
        <v>80</v>
      </c>
      <c r="AB1069"/>
      <c r="AC1069"/>
      <c r="AD1069"/>
      <c r="AE1069" t="str">
        <f>VLOOKUP(E1069,'Synthèse ventes'!$A$5:$C$2461,3,0)</f>
        <v>Rond Ø250 OTTOFUCHS BETA</v>
      </c>
      <c r="AF1069" t="str">
        <f>VLOOKUP(E1069,'Synthèse ventes'!$A$5:$C$2461,2,0)</f>
        <v>OTTO F.</v>
      </c>
      <c r="AG1069"/>
      <c r="AH1069"/>
      <c r="AI1069"/>
      <c r="AJ1069"/>
      <c r="AK1069" s="6" t="s">
        <v>80</v>
      </c>
      <c r="AL1069" s="6" t="s">
        <v>3796</v>
      </c>
      <c r="AM1069" s="6" t="s">
        <v>95</v>
      </c>
      <c r="AN1069" s="6" t="s">
        <v>612</v>
      </c>
      <c r="AO1069" s="6" t="s">
        <v>166</v>
      </c>
      <c r="AP1069" s="6" t="s">
        <v>80</v>
      </c>
      <c r="AQ1069" s="6" t="s">
        <v>80</v>
      </c>
      <c r="AR1069" s="6" t="s">
        <v>3430</v>
      </c>
      <c r="AS1069" s="6" t="s">
        <v>99</v>
      </c>
      <c r="AT1069"/>
      <c r="AU1069" s="6" t="s">
        <v>80</v>
      </c>
      <c r="AV1069" s="6" t="s">
        <v>100</v>
      </c>
      <c r="AW1069"/>
      <c r="AX1069"/>
      <c r="AY1069"/>
      <c r="AZ1069"/>
      <c r="BA1069"/>
      <c r="BB1069"/>
      <c r="BC1069"/>
      <c r="BD1069" s="6" t="s">
        <v>3789</v>
      </c>
      <c r="BE1069" s="7" t="s">
        <v>102</v>
      </c>
      <c r="BG1069" s="7" t="s">
        <v>103</v>
      </c>
      <c r="BH1069" s="7">
        <v>2017</v>
      </c>
      <c r="BI1069" s="7" t="s">
        <v>104</v>
      </c>
      <c r="BJ1069" s="7" t="s">
        <v>105</v>
      </c>
      <c r="BK1069" s="7" t="s">
        <v>105</v>
      </c>
      <c r="BL1069" s="7" t="s">
        <v>103</v>
      </c>
      <c r="BN1069"/>
      <c r="BO1069"/>
      <c r="BP1069"/>
      <c r="BQ1069"/>
      <c r="BR1069"/>
      <c r="BS1069"/>
      <c r="BT1069"/>
      <c r="BU1069"/>
      <c r="BV1069"/>
      <c r="BW1069"/>
      <c r="BX1069"/>
      <c r="BY1069" s="8">
        <v>98484</v>
      </c>
      <c r="BZ1069" s="9" t="s">
        <v>106</v>
      </c>
    </row>
    <row r="1070" spans="1:78" s="7" customFormat="1" hidden="1" x14ac:dyDescent="0.25">
      <c r="A1070" s="7" t="str">
        <f t="shared" si="16"/>
        <v>ACML*</v>
      </c>
      <c r="B1070" s="6" t="s">
        <v>3805</v>
      </c>
      <c r="C1070" s="6" t="s">
        <v>3806</v>
      </c>
      <c r="D1070" s="6" t="s">
        <v>3794</v>
      </c>
      <c r="E1070" s="6" t="s">
        <v>3795</v>
      </c>
      <c r="F1070"/>
      <c r="G1070"/>
      <c r="H1070" s="6" t="s">
        <v>80</v>
      </c>
      <c r="I1070"/>
      <c r="J1070" s="6" t="s">
        <v>81</v>
      </c>
      <c r="K1070" s="6" t="s">
        <v>82</v>
      </c>
      <c r="L1070" s="6" t="s">
        <v>156</v>
      </c>
      <c r="M1070" s="6" t="s">
        <v>84</v>
      </c>
      <c r="N1070" s="6" t="s">
        <v>85</v>
      </c>
      <c r="O1070" s="6" t="s">
        <v>157</v>
      </c>
      <c r="P1070" s="6" t="s">
        <v>108</v>
      </c>
      <c r="Q1070" s="6" t="s">
        <v>110</v>
      </c>
      <c r="R1070" s="6" t="s">
        <v>110</v>
      </c>
      <c r="S1070"/>
      <c r="T1070"/>
      <c r="U1070" s="6" t="s">
        <v>91</v>
      </c>
      <c r="V1070" s="6" t="s">
        <v>91</v>
      </c>
      <c r="W1070" s="6" t="s">
        <v>80</v>
      </c>
      <c r="X1070" s="6" t="s">
        <v>80</v>
      </c>
      <c r="Y1070" s="6" t="s">
        <v>92</v>
      </c>
      <c r="Z1070" s="6" t="s">
        <v>80</v>
      </c>
      <c r="AA1070" s="6" t="s">
        <v>80</v>
      </c>
      <c r="AB1070"/>
      <c r="AC1070"/>
      <c r="AD1070"/>
      <c r="AE1070" t="str">
        <f>VLOOKUP(E1070,'Synthèse ventes'!$A$5:$C$2461,3,0)</f>
        <v>Rond Ø250 OTTOFUCHS BETA</v>
      </c>
      <c r="AF1070" t="str">
        <f>VLOOKUP(E1070,'Synthèse ventes'!$A$5:$C$2461,2,0)</f>
        <v>OTTO F.</v>
      </c>
      <c r="AG1070"/>
      <c r="AH1070"/>
      <c r="AI1070"/>
      <c r="AJ1070"/>
      <c r="AK1070" s="6" t="s">
        <v>80</v>
      </c>
      <c r="AL1070" s="6" t="s">
        <v>3796</v>
      </c>
      <c r="AM1070" s="6" t="s">
        <v>95</v>
      </c>
      <c r="AN1070" s="6" t="s">
        <v>612</v>
      </c>
      <c r="AO1070" s="6" t="s">
        <v>3433</v>
      </c>
      <c r="AP1070" s="6" t="s">
        <v>80</v>
      </c>
      <c r="AQ1070" s="6" t="s">
        <v>80</v>
      </c>
      <c r="AR1070" s="6" t="s">
        <v>3430</v>
      </c>
      <c r="AS1070" s="6" t="s">
        <v>99</v>
      </c>
      <c r="AT1070"/>
      <c r="AU1070" s="6" t="s">
        <v>80</v>
      </c>
      <c r="AV1070" s="6" t="s">
        <v>100</v>
      </c>
      <c r="AW1070"/>
      <c r="AX1070"/>
      <c r="AY1070"/>
      <c r="AZ1070"/>
      <c r="BA1070"/>
      <c r="BB1070"/>
      <c r="BC1070"/>
      <c r="BD1070" s="6" t="s">
        <v>3789</v>
      </c>
      <c r="BE1070" s="7" t="s">
        <v>102</v>
      </c>
      <c r="BG1070" s="7" t="s">
        <v>103</v>
      </c>
      <c r="BH1070" s="7">
        <v>2017</v>
      </c>
      <c r="BI1070" s="7" t="s">
        <v>104</v>
      </c>
      <c r="BJ1070" s="7" t="s">
        <v>105</v>
      </c>
      <c r="BK1070" s="7" t="s">
        <v>105</v>
      </c>
      <c r="BL1070" s="7" t="s">
        <v>103</v>
      </c>
      <c r="BN1070"/>
      <c r="BO1070"/>
      <c r="BP1070"/>
      <c r="BQ1070"/>
      <c r="BR1070"/>
      <c r="BS1070"/>
      <c r="BT1070"/>
      <c r="BU1070"/>
      <c r="BV1070"/>
      <c r="BW1070"/>
      <c r="BX1070"/>
      <c r="BY1070" s="8">
        <v>38203</v>
      </c>
      <c r="BZ1070" s="9" t="s">
        <v>106</v>
      </c>
    </row>
    <row r="1071" spans="1:78" s="7" customFormat="1" hidden="1" x14ac:dyDescent="0.25">
      <c r="A1071" s="7" t="str">
        <f t="shared" si="16"/>
        <v>ACML*</v>
      </c>
      <c r="B1071" s="6" t="s">
        <v>3807</v>
      </c>
      <c r="C1071" s="6" t="s">
        <v>3808</v>
      </c>
      <c r="D1071" s="6" t="s">
        <v>3794</v>
      </c>
      <c r="E1071" s="6" t="s">
        <v>3795</v>
      </c>
      <c r="F1071"/>
      <c r="G1071"/>
      <c r="H1071" s="6" t="s">
        <v>80</v>
      </c>
      <c r="I1071"/>
      <c r="J1071" s="6" t="s">
        <v>81</v>
      </c>
      <c r="K1071" s="6" t="s">
        <v>82</v>
      </c>
      <c r="L1071" s="6" t="s">
        <v>156</v>
      </c>
      <c r="M1071" s="6" t="s">
        <v>84</v>
      </c>
      <c r="N1071" s="6" t="s">
        <v>85</v>
      </c>
      <c r="O1071" s="6" t="s">
        <v>157</v>
      </c>
      <c r="P1071" s="6" t="s">
        <v>108</v>
      </c>
      <c r="Q1071" s="6" t="s">
        <v>110</v>
      </c>
      <c r="R1071" s="6" t="s">
        <v>110</v>
      </c>
      <c r="S1071"/>
      <c r="T1071"/>
      <c r="U1071" s="6" t="s">
        <v>91</v>
      </c>
      <c r="V1071" s="6" t="s">
        <v>91</v>
      </c>
      <c r="W1071" s="6" t="s">
        <v>80</v>
      </c>
      <c r="X1071" s="6" t="s">
        <v>80</v>
      </c>
      <c r="Y1071" s="6" t="s">
        <v>92</v>
      </c>
      <c r="Z1071" s="6" t="s">
        <v>80</v>
      </c>
      <c r="AA1071" s="6" t="s">
        <v>80</v>
      </c>
      <c r="AB1071"/>
      <c r="AC1071"/>
      <c r="AD1071"/>
      <c r="AE1071" t="str">
        <f>VLOOKUP(E1071,'Synthèse ventes'!$A$5:$C$2461,3,0)</f>
        <v>Rond Ø250 OTTOFUCHS BETA</v>
      </c>
      <c r="AF1071" t="str">
        <f>VLOOKUP(E1071,'Synthèse ventes'!$A$5:$C$2461,2,0)</f>
        <v>OTTO F.</v>
      </c>
      <c r="AG1071"/>
      <c r="AH1071"/>
      <c r="AI1071"/>
      <c r="AJ1071"/>
      <c r="AK1071" s="6" t="s">
        <v>80</v>
      </c>
      <c r="AL1071" s="6" t="s">
        <v>3796</v>
      </c>
      <c r="AM1071" s="6" t="s">
        <v>95</v>
      </c>
      <c r="AN1071" s="6" t="s">
        <v>612</v>
      </c>
      <c r="AO1071" s="6" t="s">
        <v>3436</v>
      </c>
      <c r="AP1071" s="6" t="s">
        <v>80</v>
      </c>
      <c r="AQ1071" s="6" t="s">
        <v>80</v>
      </c>
      <c r="AR1071" s="6" t="s">
        <v>3430</v>
      </c>
      <c r="AS1071" s="6" t="s">
        <v>99</v>
      </c>
      <c r="AT1071"/>
      <c r="AU1071" s="6" t="s">
        <v>80</v>
      </c>
      <c r="AV1071" s="6" t="s">
        <v>100</v>
      </c>
      <c r="AW1071"/>
      <c r="AX1071"/>
      <c r="AY1071"/>
      <c r="AZ1071"/>
      <c r="BA1071"/>
      <c r="BB1071"/>
      <c r="BC1071"/>
      <c r="BD1071" s="6" t="s">
        <v>3789</v>
      </c>
      <c r="BE1071" s="7" t="s">
        <v>102</v>
      </c>
      <c r="BG1071" s="7" t="s">
        <v>103</v>
      </c>
      <c r="BH1071" s="7">
        <v>2017</v>
      </c>
      <c r="BI1071" s="7" t="s">
        <v>104</v>
      </c>
      <c r="BJ1071" s="7" t="s">
        <v>105</v>
      </c>
      <c r="BK1071" s="7" t="s">
        <v>105</v>
      </c>
      <c r="BL1071" s="7" t="s">
        <v>103</v>
      </c>
      <c r="BN1071"/>
      <c r="BO1071"/>
      <c r="BP1071"/>
      <c r="BQ1071"/>
      <c r="BR1071"/>
      <c r="BS1071"/>
      <c r="BT1071"/>
      <c r="BU1071"/>
      <c r="BV1071"/>
      <c r="BW1071"/>
      <c r="BX1071"/>
      <c r="BY1071" s="8">
        <v>1540</v>
      </c>
      <c r="BZ1071" s="9" t="s">
        <v>106</v>
      </c>
    </row>
    <row r="1072" spans="1:78" s="7" customFormat="1" hidden="1" x14ac:dyDescent="0.25">
      <c r="A1072" s="7" t="str">
        <f t="shared" si="16"/>
        <v>ACML*</v>
      </c>
      <c r="B1072" s="6" t="s">
        <v>3809</v>
      </c>
      <c r="C1072" s="6" t="s">
        <v>3810</v>
      </c>
      <c r="D1072" s="6" t="s">
        <v>3794</v>
      </c>
      <c r="E1072" s="6" t="s">
        <v>3795</v>
      </c>
      <c r="F1072"/>
      <c r="G1072"/>
      <c r="H1072" s="6" t="s">
        <v>80</v>
      </c>
      <c r="I1072"/>
      <c r="J1072" s="6" t="s">
        <v>81</v>
      </c>
      <c r="K1072" s="6" t="s">
        <v>82</v>
      </c>
      <c r="L1072" s="6" t="s">
        <v>156</v>
      </c>
      <c r="M1072" s="6" t="s">
        <v>84</v>
      </c>
      <c r="N1072" s="6" t="s">
        <v>85</v>
      </c>
      <c r="O1072" s="6" t="s">
        <v>157</v>
      </c>
      <c r="P1072" s="6" t="s">
        <v>108</v>
      </c>
      <c r="Q1072" s="6" t="s">
        <v>110</v>
      </c>
      <c r="R1072" s="6" t="s">
        <v>110</v>
      </c>
      <c r="S1072"/>
      <c r="T1072"/>
      <c r="U1072" s="6" t="s">
        <v>91</v>
      </c>
      <c r="V1072" s="6" t="s">
        <v>91</v>
      </c>
      <c r="W1072" s="6" t="s">
        <v>80</v>
      </c>
      <c r="X1072" s="6" t="s">
        <v>80</v>
      </c>
      <c r="Y1072" s="6" t="s">
        <v>92</v>
      </c>
      <c r="Z1072" s="6" t="s">
        <v>80</v>
      </c>
      <c r="AA1072" s="6" t="s">
        <v>80</v>
      </c>
      <c r="AB1072"/>
      <c r="AC1072"/>
      <c r="AD1072"/>
      <c r="AE1072" t="str">
        <f>VLOOKUP(E1072,'Synthèse ventes'!$A$5:$C$2461,3,0)</f>
        <v>Rond Ø250 OTTOFUCHS BETA</v>
      </c>
      <c r="AF1072" t="str">
        <f>VLOOKUP(E1072,'Synthèse ventes'!$A$5:$C$2461,2,0)</f>
        <v>OTTO F.</v>
      </c>
      <c r="AG1072"/>
      <c r="AH1072"/>
      <c r="AI1072"/>
      <c r="AJ1072"/>
      <c r="AK1072" s="6" t="s">
        <v>80</v>
      </c>
      <c r="AL1072" s="6" t="s">
        <v>3796</v>
      </c>
      <c r="AM1072" s="6" t="s">
        <v>95</v>
      </c>
      <c r="AN1072" s="6" t="s">
        <v>612</v>
      </c>
      <c r="AO1072" s="6" t="s">
        <v>3439</v>
      </c>
      <c r="AP1072" s="6" t="s">
        <v>80</v>
      </c>
      <c r="AQ1072" s="6" t="s">
        <v>80</v>
      </c>
      <c r="AR1072" s="6" t="s">
        <v>3430</v>
      </c>
      <c r="AS1072" s="6" t="s">
        <v>99</v>
      </c>
      <c r="AT1072"/>
      <c r="AU1072" s="6" t="s">
        <v>80</v>
      </c>
      <c r="AV1072" s="6" t="s">
        <v>100</v>
      </c>
      <c r="AW1072"/>
      <c r="AX1072"/>
      <c r="AY1072"/>
      <c r="AZ1072"/>
      <c r="BA1072"/>
      <c r="BB1072"/>
      <c r="BC1072"/>
      <c r="BD1072" s="6" t="s">
        <v>3789</v>
      </c>
      <c r="BE1072" s="7" t="s">
        <v>102</v>
      </c>
      <c r="BG1072" s="7" t="s">
        <v>103</v>
      </c>
      <c r="BH1072" s="7">
        <v>2017</v>
      </c>
      <c r="BI1072" s="7" t="s">
        <v>104</v>
      </c>
      <c r="BJ1072" s="7" t="s">
        <v>105</v>
      </c>
      <c r="BK1072" s="7" t="s">
        <v>105</v>
      </c>
      <c r="BL1072" s="7" t="s">
        <v>103</v>
      </c>
      <c r="BN1072"/>
      <c r="BO1072"/>
      <c r="BP1072"/>
      <c r="BQ1072"/>
      <c r="BR1072"/>
      <c r="BS1072"/>
      <c r="BT1072"/>
      <c r="BU1072"/>
      <c r="BV1072"/>
      <c r="BW1072"/>
      <c r="BX1072"/>
      <c r="BY1072" s="8">
        <v>50827</v>
      </c>
      <c r="BZ1072" s="9" t="s">
        <v>106</v>
      </c>
    </row>
    <row r="1073" spans="1:78" s="7" customFormat="1" hidden="1" x14ac:dyDescent="0.25">
      <c r="A1073" s="7" t="str">
        <f t="shared" si="16"/>
        <v>ACML*</v>
      </c>
      <c r="B1073" s="6" t="s">
        <v>3811</v>
      </c>
      <c r="C1073" s="6" t="s">
        <v>3812</v>
      </c>
      <c r="D1073" s="6" t="s">
        <v>3794</v>
      </c>
      <c r="E1073" s="6" t="s">
        <v>3795</v>
      </c>
      <c r="F1073"/>
      <c r="G1073"/>
      <c r="H1073" s="6" t="s">
        <v>80</v>
      </c>
      <c r="I1073"/>
      <c r="J1073" s="6" t="s">
        <v>81</v>
      </c>
      <c r="K1073" s="6" t="s">
        <v>82</v>
      </c>
      <c r="L1073" s="6" t="s">
        <v>156</v>
      </c>
      <c r="M1073" s="6" t="s">
        <v>84</v>
      </c>
      <c r="N1073" s="6" t="s">
        <v>85</v>
      </c>
      <c r="O1073" s="6" t="s">
        <v>157</v>
      </c>
      <c r="P1073" s="6" t="s">
        <v>108</v>
      </c>
      <c r="Q1073" s="6" t="s">
        <v>110</v>
      </c>
      <c r="R1073" s="6" t="s">
        <v>110</v>
      </c>
      <c r="S1073"/>
      <c r="T1073"/>
      <c r="U1073" s="6" t="s">
        <v>91</v>
      </c>
      <c r="V1073" s="6" t="s">
        <v>91</v>
      </c>
      <c r="W1073" s="6" t="s">
        <v>80</v>
      </c>
      <c r="X1073" s="6" t="s">
        <v>80</v>
      </c>
      <c r="Y1073" s="6" t="s">
        <v>92</v>
      </c>
      <c r="Z1073" s="6" t="s">
        <v>80</v>
      </c>
      <c r="AA1073" s="6" t="s">
        <v>80</v>
      </c>
      <c r="AB1073"/>
      <c r="AC1073"/>
      <c r="AD1073"/>
      <c r="AE1073" t="str">
        <f>VLOOKUP(E1073,'Synthèse ventes'!$A$5:$C$2461,3,0)</f>
        <v>Rond Ø250 OTTOFUCHS BETA</v>
      </c>
      <c r="AF1073" t="str">
        <f>VLOOKUP(E1073,'Synthèse ventes'!$A$5:$C$2461,2,0)</f>
        <v>OTTO F.</v>
      </c>
      <c r="AG1073"/>
      <c r="AH1073"/>
      <c r="AI1073"/>
      <c r="AJ1073"/>
      <c r="AK1073" s="6" t="s">
        <v>80</v>
      </c>
      <c r="AL1073" s="6" t="s">
        <v>3796</v>
      </c>
      <c r="AM1073" s="6" t="s">
        <v>95</v>
      </c>
      <c r="AN1073" s="6" t="s">
        <v>326</v>
      </c>
      <c r="AO1073" s="6" t="s">
        <v>3433</v>
      </c>
      <c r="AP1073" s="6" t="s">
        <v>80</v>
      </c>
      <c r="AQ1073" s="6" t="s">
        <v>80</v>
      </c>
      <c r="AR1073" s="6" t="s">
        <v>3430</v>
      </c>
      <c r="AS1073" s="6" t="s">
        <v>99</v>
      </c>
      <c r="AT1073"/>
      <c r="AU1073" s="6" t="s">
        <v>80</v>
      </c>
      <c r="AV1073" s="6" t="s">
        <v>100</v>
      </c>
      <c r="AW1073"/>
      <c r="AX1073"/>
      <c r="AY1073"/>
      <c r="AZ1073"/>
      <c r="BA1073"/>
      <c r="BB1073"/>
      <c r="BC1073"/>
      <c r="BD1073" s="6" t="s">
        <v>3789</v>
      </c>
      <c r="BE1073" s="7" t="s">
        <v>102</v>
      </c>
      <c r="BG1073" s="7" t="s">
        <v>103</v>
      </c>
      <c r="BH1073" s="7">
        <v>2017</v>
      </c>
      <c r="BI1073" s="7" t="s">
        <v>104</v>
      </c>
      <c r="BJ1073" s="7" t="s">
        <v>105</v>
      </c>
      <c r="BK1073" s="7" t="s">
        <v>105</v>
      </c>
      <c r="BL1073" s="7" t="s">
        <v>103</v>
      </c>
      <c r="BN1073"/>
      <c r="BO1073"/>
      <c r="BP1073"/>
      <c r="BQ1073"/>
      <c r="BR1073"/>
      <c r="BS1073"/>
      <c r="BT1073"/>
      <c r="BU1073"/>
      <c r="BV1073"/>
      <c r="BW1073"/>
      <c r="BX1073"/>
      <c r="BY1073" s="8">
        <v>123062</v>
      </c>
      <c r="BZ1073" s="9" t="s">
        <v>106</v>
      </c>
    </row>
    <row r="1074" spans="1:78" s="7" customFormat="1" hidden="1" x14ac:dyDescent="0.25">
      <c r="A1074" s="7" t="str">
        <f t="shared" si="16"/>
        <v>ACML*</v>
      </c>
      <c r="B1074" s="6" t="s">
        <v>3813</v>
      </c>
      <c r="C1074" s="6" t="s">
        <v>3814</v>
      </c>
      <c r="D1074" s="6" t="s">
        <v>3794</v>
      </c>
      <c r="E1074" s="6" t="s">
        <v>3795</v>
      </c>
      <c r="F1074"/>
      <c r="G1074"/>
      <c r="H1074" s="6" t="s">
        <v>80</v>
      </c>
      <c r="I1074"/>
      <c r="J1074" s="6" t="s">
        <v>81</v>
      </c>
      <c r="K1074" s="6" t="s">
        <v>82</v>
      </c>
      <c r="L1074" s="6" t="s">
        <v>156</v>
      </c>
      <c r="M1074" s="6" t="s">
        <v>84</v>
      </c>
      <c r="N1074" s="6" t="s">
        <v>85</v>
      </c>
      <c r="O1074" s="6" t="s">
        <v>157</v>
      </c>
      <c r="P1074" s="6" t="s">
        <v>108</v>
      </c>
      <c r="Q1074" s="6" t="s">
        <v>110</v>
      </c>
      <c r="R1074" s="6" t="s">
        <v>110</v>
      </c>
      <c r="S1074"/>
      <c r="T1074"/>
      <c r="U1074" s="6" t="s">
        <v>91</v>
      </c>
      <c r="V1074" s="6" t="s">
        <v>91</v>
      </c>
      <c r="W1074" s="6" t="s">
        <v>80</v>
      </c>
      <c r="X1074" s="6" t="s">
        <v>80</v>
      </c>
      <c r="Y1074" s="6" t="s">
        <v>92</v>
      </c>
      <c r="Z1074" s="6" t="s">
        <v>80</v>
      </c>
      <c r="AA1074" s="6" t="s">
        <v>80</v>
      </c>
      <c r="AB1074"/>
      <c r="AC1074"/>
      <c r="AD1074"/>
      <c r="AE1074" t="str">
        <f>VLOOKUP(E1074,'Synthèse ventes'!$A$5:$C$2461,3,0)</f>
        <v>Rond Ø250 OTTOFUCHS BETA</v>
      </c>
      <c r="AF1074" t="str">
        <f>VLOOKUP(E1074,'Synthèse ventes'!$A$5:$C$2461,2,0)</f>
        <v>OTTO F.</v>
      </c>
      <c r="AG1074"/>
      <c r="AH1074"/>
      <c r="AI1074"/>
      <c r="AJ1074"/>
      <c r="AK1074" s="6" t="s">
        <v>80</v>
      </c>
      <c r="AL1074" s="6" t="s">
        <v>3796</v>
      </c>
      <c r="AM1074" s="6" t="s">
        <v>95</v>
      </c>
      <c r="AN1074" s="6" t="s">
        <v>326</v>
      </c>
      <c r="AO1074" s="6" t="s">
        <v>3436</v>
      </c>
      <c r="AP1074" s="6" t="s">
        <v>80</v>
      </c>
      <c r="AQ1074" s="6" t="s">
        <v>80</v>
      </c>
      <c r="AR1074" s="6" t="s">
        <v>3430</v>
      </c>
      <c r="AS1074" s="6" t="s">
        <v>99</v>
      </c>
      <c r="AT1074"/>
      <c r="AU1074" s="6" t="s">
        <v>80</v>
      </c>
      <c r="AV1074" s="6" t="s">
        <v>100</v>
      </c>
      <c r="AW1074"/>
      <c r="AX1074"/>
      <c r="AY1074"/>
      <c r="AZ1074"/>
      <c r="BA1074"/>
      <c r="BB1074"/>
      <c r="BC1074"/>
      <c r="BD1074" s="6" t="s">
        <v>3789</v>
      </c>
      <c r="BE1074" s="7" t="s">
        <v>102</v>
      </c>
      <c r="BG1074" s="7" t="s">
        <v>103</v>
      </c>
      <c r="BH1074" s="7">
        <v>2017</v>
      </c>
      <c r="BI1074" s="7" t="s">
        <v>104</v>
      </c>
      <c r="BJ1074" s="7" t="s">
        <v>105</v>
      </c>
      <c r="BK1074" s="7" t="s">
        <v>105</v>
      </c>
      <c r="BL1074" s="7" t="s">
        <v>103</v>
      </c>
      <c r="BN1074"/>
      <c r="BO1074"/>
      <c r="BP1074"/>
      <c r="BQ1074"/>
      <c r="BR1074"/>
      <c r="BS1074"/>
      <c r="BT1074"/>
      <c r="BU1074"/>
      <c r="BV1074"/>
      <c r="BW1074"/>
      <c r="BX1074"/>
      <c r="BY1074" s="8">
        <v>47557</v>
      </c>
      <c r="BZ1074" s="9" t="s">
        <v>106</v>
      </c>
    </row>
    <row r="1075" spans="1:78" s="7" customFormat="1" hidden="1" x14ac:dyDescent="0.25">
      <c r="A1075" s="7" t="str">
        <f t="shared" si="16"/>
        <v>ACRN*</v>
      </c>
      <c r="B1075" s="6" t="s">
        <v>3815</v>
      </c>
      <c r="C1075" s="6" t="s">
        <v>3816</v>
      </c>
      <c r="D1075" s="6" t="s">
        <v>3817</v>
      </c>
      <c r="E1075" s="6" t="s">
        <v>3818</v>
      </c>
      <c r="F1075"/>
      <c r="G1075"/>
      <c r="H1075" s="6" t="s">
        <v>80</v>
      </c>
      <c r="I1075"/>
      <c r="J1075" s="6" t="s">
        <v>81</v>
      </c>
      <c r="K1075" s="6" t="s">
        <v>82</v>
      </c>
      <c r="L1075" s="6" t="s">
        <v>156</v>
      </c>
      <c r="M1075" s="6" t="s">
        <v>84</v>
      </c>
      <c r="N1075" s="6" t="s">
        <v>85</v>
      </c>
      <c r="O1075" s="6" t="s">
        <v>157</v>
      </c>
      <c r="P1075" s="6" t="s">
        <v>108</v>
      </c>
      <c r="Q1075" s="6" t="s">
        <v>109</v>
      </c>
      <c r="R1075" s="6" t="s">
        <v>110</v>
      </c>
      <c r="S1075" s="6" t="s">
        <v>109</v>
      </c>
      <c r="T1075" s="6" t="s">
        <v>110</v>
      </c>
      <c r="U1075" s="6" t="s">
        <v>91</v>
      </c>
      <c r="V1075" s="6" t="s">
        <v>91</v>
      </c>
      <c r="W1075" s="6" t="s">
        <v>80</v>
      </c>
      <c r="X1075" s="6" t="s">
        <v>80</v>
      </c>
      <c r="Y1075" s="6" t="s">
        <v>92</v>
      </c>
      <c r="Z1075" s="6" t="s">
        <v>80</v>
      </c>
      <c r="AA1075" s="6" t="s">
        <v>93</v>
      </c>
      <c r="AB1075"/>
      <c r="AC1075"/>
      <c r="AD1075"/>
      <c r="AE1075" t="str">
        <f>VLOOKUP(E1075,'Synthèse ventes'!$A$5:$C$2461,3,0)</f>
        <v>Rond Ø330 pour Pamiers</v>
      </c>
      <c r="AF1075" t="str">
        <f>VLOOKUP(E1075,'Synthèse ventes'!$A$5:$C$2461,2,0)</f>
        <v>AD PAMIERS</v>
      </c>
      <c r="AG1075"/>
      <c r="AH1075"/>
      <c r="AI1075"/>
      <c r="AJ1075"/>
      <c r="AK1075" s="6" t="s">
        <v>80</v>
      </c>
      <c r="AL1075" s="6" t="s">
        <v>3819</v>
      </c>
      <c r="AM1075" s="6" t="s">
        <v>95</v>
      </c>
      <c r="AN1075" s="6" t="s">
        <v>1418</v>
      </c>
      <c r="AO1075" s="6" t="s">
        <v>394</v>
      </c>
      <c r="AP1075" s="6" t="s">
        <v>80</v>
      </c>
      <c r="AQ1075" s="6" t="s">
        <v>80</v>
      </c>
      <c r="AR1075" s="6" t="s">
        <v>266</v>
      </c>
      <c r="AS1075" s="6" t="s">
        <v>2997</v>
      </c>
      <c r="AT1075"/>
      <c r="AU1075" s="6" t="s">
        <v>80</v>
      </c>
      <c r="AV1075" s="6" t="s">
        <v>100</v>
      </c>
      <c r="AW1075"/>
      <c r="AX1075"/>
      <c r="AY1075"/>
      <c r="AZ1075"/>
      <c r="BA1075"/>
      <c r="BB1075"/>
      <c r="BC1075"/>
      <c r="BD1075" s="6" t="s">
        <v>3820</v>
      </c>
      <c r="BE1075" s="7" t="s">
        <v>102</v>
      </c>
      <c r="BG1075" s="7" t="s">
        <v>103</v>
      </c>
      <c r="BH1075" s="7">
        <v>2017</v>
      </c>
      <c r="BI1075" s="7" t="s">
        <v>104</v>
      </c>
      <c r="BJ1075" s="7" t="s">
        <v>105</v>
      </c>
      <c r="BK1075" s="7" t="s">
        <v>105</v>
      </c>
      <c r="BL1075" s="7" t="s">
        <v>103</v>
      </c>
      <c r="BN1075"/>
      <c r="BO1075"/>
      <c r="BP1075"/>
      <c r="BQ1075"/>
      <c r="BR1075"/>
      <c r="BS1075"/>
      <c r="BT1075"/>
      <c r="BU1075"/>
      <c r="BV1075"/>
      <c r="BW1075"/>
      <c r="BX1075"/>
      <c r="BY1075" s="8">
        <v>55983</v>
      </c>
      <c r="BZ1075" s="9" t="s">
        <v>106</v>
      </c>
    </row>
    <row r="1076" spans="1:78" s="7" customFormat="1" hidden="1" x14ac:dyDescent="0.25">
      <c r="A1076" s="7" t="str">
        <f t="shared" si="16"/>
        <v>ACRN*</v>
      </c>
      <c r="B1076" s="6" t="s">
        <v>3821</v>
      </c>
      <c r="C1076" s="6" t="s">
        <v>3822</v>
      </c>
      <c r="D1076" s="6" t="s">
        <v>3817</v>
      </c>
      <c r="E1076" s="6" t="s">
        <v>3818</v>
      </c>
      <c r="F1076"/>
      <c r="G1076"/>
      <c r="H1076" s="6" t="s">
        <v>80</v>
      </c>
      <c r="I1076"/>
      <c r="J1076" s="6" t="s">
        <v>81</v>
      </c>
      <c r="K1076" s="6" t="s">
        <v>82</v>
      </c>
      <c r="L1076" s="6" t="s">
        <v>156</v>
      </c>
      <c r="M1076" s="6" t="s">
        <v>84</v>
      </c>
      <c r="N1076" s="6" t="s">
        <v>85</v>
      </c>
      <c r="O1076" s="6" t="s">
        <v>157</v>
      </c>
      <c r="P1076" s="6" t="s">
        <v>108</v>
      </c>
      <c r="Q1076" s="6" t="s">
        <v>109</v>
      </c>
      <c r="R1076" s="6" t="s">
        <v>110</v>
      </c>
      <c r="S1076" s="6" t="s">
        <v>109</v>
      </c>
      <c r="T1076" s="6" t="s">
        <v>110</v>
      </c>
      <c r="U1076" s="6" t="s">
        <v>91</v>
      </c>
      <c r="V1076" s="6" t="s">
        <v>91</v>
      </c>
      <c r="W1076" s="6" t="s">
        <v>80</v>
      </c>
      <c r="X1076" s="6" t="s">
        <v>80</v>
      </c>
      <c r="Y1076" s="6" t="s">
        <v>92</v>
      </c>
      <c r="Z1076" s="6" t="s">
        <v>80</v>
      </c>
      <c r="AA1076" s="6" t="s">
        <v>93</v>
      </c>
      <c r="AB1076"/>
      <c r="AC1076"/>
      <c r="AD1076"/>
      <c r="AE1076" t="str">
        <f>VLOOKUP(E1076,'Synthèse ventes'!$A$5:$C$2461,3,0)</f>
        <v>Rond Ø330 pour Pamiers</v>
      </c>
      <c r="AF1076" t="str">
        <f>VLOOKUP(E1076,'Synthèse ventes'!$A$5:$C$2461,2,0)</f>
        <v>AD PAMIERS</v>
      </c>
      <c r="AG1076"/>
      <c r="AH1076"/>
      <c r="AI1076"/>
      <c r="AJ1076"/>
      <c r="AK1076" s="6" t="s">
        <v>80</v>
      </c>
      <c r="AL1076" s="6" t="s">
        <v>3819</v>
      </c>
      <c r="AM1076" s="6" t="s">
        <v>95</v>
      </c>
      <c r="AN1076" s="6" t="s">
        <v>1418</v>
      </c>
      <c r="AO1076" s="6" t="s">
        <v>448</v>
      </c>
      <c r="AP1076" s="6" t="s">
        <v>80</v>
      </c>
      <c r="AQ1076" s="6" t="s">
        <v>80</v>
      </c>
      <c r="AR1076" s="6" t="s">
        <v>266</v>
      </c>
      <c r="AS1076" s="6" t="s">
        <v>2997</v>
      </c>
      <c r="AT1076"/>
      <c r="AU1076" s="6" t="s">
        <v>80</v>
      </c>
      <c r="AV1076" s="6" t="s">
        <v>100</v>
      </c>
      <c r="AW1076"/>
      <c r="AX1076"/>
      <c r="AY1076"/>
      <c r="AZ1076"/>
      <c r="BA1076"/>
      <c r="BB1076"/>
      <c r="BC1076"/>
      <c r="BD1076" s="6" t="s">
        <v>3820</v>
      </c>
      <c r="BE1076" s="7" t="s">
        <v>102</v>
      </c>
      <c r="BG1076" s="7" t="s">
        <v>103</v>
      </c>
      <c r="BH1076" s="7">
        <v>2017</v>
      </c>
      <c r="BI1076" s="7" t="s">
        <v>104</v>
      </c>
      <c r="BJ1076" s="7" t="s">
        <v>105</v>
      </c>
      <c r="BK1076" s="7" t="s">
        <v>105</v>
      </c>
      <c r="BL1076" s="7" t="s">
        <v>103</v>
      </c>
      <c r="BN1076"/>
      <c r="BO1076"/>
      <c r="BP1076"/>
      <c r="BQ1076"/>
      <c r="BR1076"/>
      <c r="BS1076"/>
      <c r="BT1076"/>
      <c r="BU1076"/>
      <c r="BV1076"/>
      <c r="BW1076"/>
      <c r="BX1076"/>
      <c r="BY1076" s="8">
        <v>96713</v>
      </c>
      <c r="BZ1076" s="9" t="s">
        <v>106</v>
      </c>
    </row>
    <row r="1077" spans="1:78" s="7" customFormat="1" hidden="1" x14ac:dyDescent="0.25">
      <c r="A1077" s="7" t="str">
        <f t="shared" si="16"/>
        <v>ACRN*</v>
      </c>
      <c r="B1077" s="6" t="s">
        <v>3823</v>
      </c>
      <c r="C1077" s="6" t="s">
        <v>3824</v>
      </c>
      <c r="D1077" s="6" t="s">
        <v>3817</v>
      </c>
      <c r="E1077" s="6" t="s">
        <v>3818</v>
      </c>
      <c r="F1077"/>
      <c r="G1077"/>
      <c r="H1077" s="6" t="s">
        <v>80</v>
      </c>
      <c r="I1077"/>
      <c r="J1077" s="6" t="s">
        <v>81</v>
      </c>
      <c r="K1077" s="6" t="s">
        <v>82</v>
      </c>
      <c r="L1077" s="6" t="s">
        <v>156</v>
      </c>
      <c r="M1077" s="6" t="s">
        <v>84</v>
      </c>
      <c r="N1077" s="6" t="s">
        <v>85</v>
      </c>
      <c r="O1077" s="6" t="s">
        <v>157</v>
      </c>
      <c r="P1077" s="6" t="s">
        <v>108</v>
      </c>
      <c r="Q1077" s="6" t="s">
        <v>109</v>
      </c>
      <c r="R1077" s="6" t="s">
        <v>110</v>
      </c>
      <c r="S1077" s="6" t="s">
        <v>109</v>
      </c>
      <c r="T1077" s="6" t="s">
        <v>110</v>
      </c>
      <c r="U1077" s="6" t="s">
        <v>91</v>
      </c>
      <c r="V1077" s="6" t="s">
        <v>91</v>
      </c>
      <c r="W1077" s="6" t="s">
        <v>80</v>
      </c>
      <c r="X1077" s="6" t="s">
        <v>80</v>
      </c>
      <c r="Y1077" s="6" t="s">
        <v>92</v>
      </c>
      <c r="Z1077" s="6" t="s">
        <v>80</v>
      </c>
      <c r="AA1077" s="6" t="s">
        <v>93</v>
      </c>
      <c r="AB1077"/>
      <c r="AC1077"/>
      <c r="AD1077"/>
      <c r="AE1077" t="str">
        <f>VLOOKUP(E1077,'Synthèse ventes'!$A$5:$C$2461,3,0)</f>
        <v>Rond Ø330 pour Pamiers</v>
      </c>
      <c r="AF1077" t="str">
        <f>VLOOKUP(E1077,'Synthèse ventes'!$A$5:$C$2461,2,0)</f>
        <v>AD PAMIERS</v>
      </c>
      <c r="AG1077"/>
      <c r="AH1077"/>
      <c r="AI1077"/>
      <c r="AJ1077"/>
      <c r="AK1077" s="6" t="s">
        <v>80</v>
      </c>
      <c r="AL1077" s="6" t="s">
        <v>3819</v>
      </c>
      <c r="AM1077" s="6" t="s">
        <v>95</v>
      </c>
      <c r="AN1077" s="6" t="s">
        <v>2311</v>
      </c>
      <c r="AO1077" s="6" t="s">
        <v>510</v>
      </c>
      <c r="AP1077" s="6" t="s">
        <v>80</v>
      </c>
      <c r="AQ1077" s="6" t="s">
        <v>80</v>
      </c>
      <c r="AR1077" s="6" t="s">
        <v>266</v>
      </c>
      <c r="AS1077" s="6" t="s">
        <v>2997</v>
      </c>
      <c r="AT1077"/>
      <c r="AU1077" s="6" t="s">
        <v>80</v>
      </c>
      <c r="AV1077" s="6" t="s">
        <v>100</v>
      </c>
      <c r="AW1077"/>
      <c r="AX1077"/>
      <c r="AY1077"/>
      <c r="AZ1077"/>
      <c r="BA1077"/>
      <c r="BB1077"/>
      <c r="BC1077"/>
      <c r="BD1077" s="6" t="s">
        <v>3820</v>
      </c>
      <c r="BE1077" s="7" t="s">
        <v>102</v>
      </c>
      <c r="BG1077" s="7" t="s">
        <v>103</v>
      </c>
      <c r="BH1077" s="7">
        <v>2017</v>
      </c>
      <c r="BI1077" s="7" t="s">
        <v>104</v>
      </c>
      <c r="BJ1077" s="7" t="s">
        <v>105</v>
      </c>
      <c r="BK1077" s="7" t="s">
        <v>105</v>
      </c>
      <c r="BL1077" s="7" t="s">
        <v>103</v>
      </c>
      <c r="BN1077"/>
      <c r="BO1077"/>
      <c r="BP1077"/>
      <c r="BQ1077"/>
      <c r="BR1077"/>
      <c r="BS1077"/>
      <c r="BT1077"/>
      <c r="BU1077"/>
      <c r="BV1077"/>
      <c r="BW1077"/>
      <c r="BX1077"/>
      <c r="BY1077" s="8">
        <v>5795</v>
      </c>
      <c r="BZ1077" s="9" t="s">
        <v>106</v>
      </c>
    </row>
    <row r="1078" spans="1:78" s="7" customFormat="1" hidden="1" x14ac:dyDescent="0.25">
      <c r="A1078" s="7" t="str">
        <f t="shared" si="16"/>
        <v>ACRN*</v>
      </c>
      <c r="B1078" s="6" t="s">
        <v>3825</v>
      </c>
      <c r="C1078" s="6" t="s">
        <v>3826</v>
      </c>
      <c r="D1078" s="6" t="s">
        <v>3817</v>
      </c>
      <c r="E1078" s="6" t="s">
        <v>3818</v>
      </c>
      <c r="F1078"/>
      <c r="G1078"/>
      <c r="H1078" s="6" t="s">
        <v>80</v>
      </c>
      <c r="I1078"/>
      <c r="J1078" s="6" t="s">
        <v>81</v>
      </c>
      <c r="K1078" s="6" t="s">
        <v>82</v>
      </c>
      <c r="L1078" s="6" t="s">
        <v>156</v>
      </c>
      <c r="M1078" s="6" t="s">
        <v>84</v>
      </c>
      <c r="N1078" s="6" t="s">
        <v>85</v>
      </c>
      <c r="O1078" s="6" t="s">
        <v>157</v>
      </c>
      <c r="P1078" s="6" t="s">
        <v>108</v>
      </c>
      <c r="Q1078" s="6" t="s">
        <v>109</v>
      </c>
      <c r="R1078" s="6" t="s">
        <v>110</v>
      </c>
      <c r="S1078" s="6" t="s">
        <v>109</v>
      </c>
      <c r="T1078" s="6" t="s">
        <v>110</v>
      </c>
      <c r="U1078" s="6" t="s">
        <v>91</v>
      </c>
      <c r="V1078" s="6" t="s">
        <v>91</v>
      </c>
      <c r="W1078" s="6" t="s">
        <v>80</v>
      </c>
      <c r="X1078" s="6" t="s">
        <v>80</v>
      </c>
      <c r="Y1078" s="6" t="s">
        <v>92</v>
      </c>
      <c r="Z1078" s="6" t="s">
        <v>80</v>
      </c>
      <c r="AA1078" s="6" t="s">
        <v>93</v>
      </c>
      <c r="AB1078"/>
      <c r="AC1078"/>
      <c r="AD1078"/>
      <c r="AE1078" t="str">
        <f>VLOOKUP(E1078,'Synthèse ventes'!$A$5:$C$2461,3,0)</f>
        <v>Rond Ø330 pour Pamiers</v>
      </c>
      <c r="AF1078" t="str">
        <f>VLOOKUP(E1078,'Synthèse ventes'!$A$5:$C$2461,2,0)</f>
        <v>AD PAMIERS</v>
      </c>
      <c r="AG1078"/>
      <c r="AH1078"/>
      <c r="AI1078"/>
      <c r="AJ1078"/>
      <c r="AK1078" s="6" t="s">
        <v>80</v>
      </c>
      <c r="AL1078" s="6" t="s">
        <v>3819</v>
      </c>
      <c r="AM1078" s="6" t="s">
        <v>95</v>
      </c>
      <c r="AN1078" s="6" t="s">
        <v>2311</v>
      </c>
      <c r="AO1078" s="6" t="s">
        <v>368</v>
      </c>
      <c r="AP1078" s="6" t="s">
        <v>80</v>
      </c>
      <c r="AQ1078" s="6" t="s">
        <v>80</v>
      </c>
      <c r="AR1078" s="6" t="s">
        <v>266</v>
      </c>
      <c r="AS1078" s="6" t="s">
        <v>2997</v>
      </c>
      <c r="AT1078"/>
      <c r="AU1078" s="6" t="s">
        <v>80</v>
      </c>
      <c r="AV1078" s="6" t="s">
        <v>100</v>
      </c>
      <c r="AW1078"/>
      <c r="AX1078"/>
      <c r="AY1078"/>
      <c r="AZ1078"/>
      <c r="BA1078"/>
      <c r="BB1078"/>
      <c r="BC1078"/>
      <c r="BD1078" s="6" t="s">
        <v>3820</v>
      </c>
      <c r="BE1078" s="7" t="s">
        <v>102</v>
      </c>
      <c r="BG1078" s="7" t="s">
        <v>103</v>
      </c>
      <c r="BH1078" s="7">
        <v>2017</v>
      </c>
      <c r="BI1078" s="7" t="s">
        <v>104</v>
      </c>
      <c r="BJ1078" s="7" t="s">
        <v>105</v>
      </c>
      <c r="BK1078" s="7" t="s">
        <v>105</v>
      </c>
      <c r="BL1078" s="7" t="s">
        <v>103</v>
      </c>
      <c r="BN1078"/>
      <c r="BO1078"/>
      <c r="BP1078"/>
      <c r="BQ1078"/>
      <c r="BR1078"/>
      <c r="BS1078"/>
      <c r="BT1078"/>
      <c r="BU1078"/>
      <c r="BV1078"/>
      <c r="BW1078"/>
      <c r="BX1078"/>
      <c r="BY1078" s="8">
        <v>8240</v>
      </c>
      <c r="BZ1078" s="9" t="s">
        <v>106</v>
      </c>
    </row>
    <row r="1079" spans="1:78" s="7" customFormat="1" hidden="1" x14ac:dyDescent="0.25">
      <c r="A1079" s="7" t="str">
        <f t="shared" si="16"/>
        <v>ACMO*</v>
      </c>
      <c r="B1079" s="6" t="s">
        <v>3827</v>
      </c>
      <c r="C1079" s="6" t="s">
        <v>3828</v>
      </c>
      <c r="D1079" s="6" t="s">
        <v>3829</v>
      </c>
      <c r="E1079" s="6" t="s">
        <v>3830</v>
      </c>
      <c r="F1079"/>
      <c r="G1079"/>
      <c r="H1079" s="6" t="s">
        <v>80</v>
      </c>
      <c r="I1079"/>
      <c r="J1079" s="6" t="s">
        <v>81</v>
      </c>
      <c r="K1079" s="6" t="s">
        <v>82</v>
      </c>
      <c r="L1079" s="6" t="s">
        <v>156</v>
      </c>
      <c r="M1079" s="6" t="s">
        <v>84</v>
      </c>
      <c r="N1079" s="6" t="s">
        <v>85</v>
      </c>
      <c r="O1079" s="6" t="s">
        <v>157</v>
      </c>
      <c r="P1079" s="6" t="s">
        <v>108</v>
      </c>
      <c r="Q1079" s="6" t="s">
        <v>109</v>
      </c>
      <c r="R1079" s="6" t="s">
        <v>110</v>
      </c>
      <c r="S1079" s="6" t="s">
        <v>109</v>
      </c>
      <c r="T1079" s="6" t="s">
        <v>110</v>
      </c>
      <c r="U1079" s="6" t="s">
        <v>91</v>
      </c>
      <c r="V1079" s="6" t="s">
        <v>91</v>
      </c>
      <c r="W1079" s="6" t="s">
        <v>80</v>
      </c>
      <c r="X1079" s="6" t="s">
        <v>80</v>
      </c>
      <c r="Y1079" s="6" t="s">
        <v>92</v>
      </c>
      <c r="Z1079" s="6" t="s">
        <v>80</v>
      </c>
      <c r="AA1079" s="6" t="s">
        <v>93</v>
      </c>
      <c r="AB1079"/>
      <c r="AC1079"/>
      <c r="AD1079"/>
      <c r="AE1079" t="str">
        <f>VLOOKUP(E1079,'Synthèse ventes'!$A$5:$C$2461,3,0)</f>
        <v>Rond Ø330 pour Pamiers</v>
      </c>
      <c r="AF1079" t="str">
        <f>VLOOKUP(E1079,'Synthèse ventes'!$A$5:$C$2461,2,0)</f>
        <v>AD PAMIERS</v>
      </c>
      <c r="AG1079"/>
      <c r="AH1079"/>
      <c r="AI1079"/>
      <c r="AJ1079"/>
      <c r="AK1079" s="6" t="s">
        <v>80</v>
      </c>
      <c r="AL1079" s="6" t="s">
        <v>3831</v>
      </c>
      <c r="AM1079" s="6" t="s">
        <v>95</v>
      </c>
      <c r="AN1079" s="6" t="s">
        <v>1418</v>
      </c>
      <c r="AO1079" s="6" t="s">
        <v>394</v>
      </c>
      <c r="AP1079" s="6" t="s">
        <v>80</v>
      </c>
      <c r="AQ1079" s="6" t="s">
        <v>80</v>
      </c>
      <c r="AR1079" s="6" t="s">
        <v>266</v>
      </c>
      <c r="AS1079" s="6" t="s">
        <v>2997</v>
      </c>
      <c r="AT1079"/>
      <c r="AU1079" s="6" t="s">
        <v>80</v>
      </c>
      <c r="AV1079" s="6" t="s">
        <v>100</v>
      </c>
      <c r="AW1079"/>
      <c r="AX1079"/>
      <c r="AY1079"/>
      <c r="AZ1079"/>
      <c r="BA1079"/>
      <c r="BB1079"/>
      <c r="BC1079"/>
      <c r="BD1079" s="6" t="s">
        <v>3820</v>
      </c>
      <c r="BE1079" s="7" t="s">
        <v>102</v>
      </c>
      <c r="BG1079" s="7" t="s">
        <v>103</v>
      </c>
      <c r="BH1079" s="7">
        <v>2017</v>
      </c>
      <c r="BI1079" s="7" t="s">
        <v>104</v>
      </c>
      <c r="BJ1079" s="7" t="s">
        <v>105</v>
      </c>
      <c r="BK1079" s="7" t="s">
        <v>105</v>
      </c>
      <c r="BL1079" s="7" t="s">
        <v>103</v>
      </c>
      <c r="BN1079"/>
      <c r="BO1079"/>
      <c r="BP1079"/>
      <c r="BQ1079"/>
      <c r="BR1079"/>
      <c r="BS1079"/>
      <c r="BT1079"/>
      <c r="BU1079"/>
      <c r="BV1079"/>
      <c r="BW1079"/>
      <c r="BX1079"/>
      <c r="BY1079" s="8">
        <v>119819</v>
      </c>
      <c r="BZ1079" s="9" t="s">
        <v>106</v>
      </c>
    </row>
    <row r="1080" spans="1:78" s="7" customFormat="1" hidden="1" x14ac:dyDescent="0.25">
      <c r="A1080" s="7" t="str">
        <f t="shared" si="16"/>
        <v>ACMO*</v>
      </c>
      <c r="B1080" s="6" t="s">
        <v>3832</v>
      </c>
      <c r="C1080" s="6" t="s">
        <v>3833</v>
      </c>
      <c r="D1080" s="6" t="s">
        <v>3829</v>
      </c>
      <c r="E1080" s="6" t="s">
        <v>3830</v>
      </c>
      <c r="F1080"/>
      <c r="G1080"/>
      <c r="H1080" s="6" t="s">
        <v>80</v>
      </c>
      <c r="I1080"/>
      <c r="J1080" s="6" t="s">
        <v>81</v>
      </c>
      <c r="K1080" s="6" t="s">
        <v>82</v>
      </c>
      <c r="L1080" s="6" t="s">
        <v>156</v>
      </c>
      <c r="M1080" s="6" t="s">
        <v>84</v>
      </c>
      <c r="N1080" s="6" t="s">
        <v>85</v>
      </c>
      <c r="O1080" s="6" t="s">
        <v>157</v>
      </c>
      <c r="P1080" s="6" t="s">
        <v>108</v>
      </c>
      <c r="Q1080" s="6" t="s">
        <v>109</v>
      </c>
      <c r="R1080" s="6" t="s">
        <v>110</v>
      </c>
      <c r="S1080" s="6" t="s">
        <v>109</v>
      </c>
      <c r="T1080" s="6" t="s">
        <v>110</v>
      </c>
      <c r="U1080" s="6" t="s">
        <v>91</v>
      </c>
      <c r="V1080" s="6" t="s">
        <v>91</v>
      </c>
      <c r="W1080" s="6" t="s">
        <v>80</v>
      </c>
      <c r="X1080" s="6" t="s">
        <v>80</v>
      </c>
      <c r="Y1080" s="6" t="s">
        <v>92</v>
      </c>
      <c r="Z1080" s="6" t="s">
        <v>80</v>
      </c>
      <c r="AA1080" s="6" t="s">
        <v>93</v>
      </c>
      <c r="AB1080"/>
      <c r="AC1080"/>
      <c r="AD1080"/>
      <c r="AE1080" t="str">
        <f>VLOOKUP(E1080,'Synthèse ventes'!$A$5:$C$2461,3,0)</f>
        <v>Rond Ø330 pour Pamiers</v>
      </c>
      <c r="AF1080" t="str">
        <f>VLOOKUP(E1080,'Synthèse ventes'!$A$5:$C$2461,2,0)</f>
        <v>AD PAMIERS</v>
      </c>
      <c r="AG1080"/>
      <c r="AH1080"/>
      <c r="AI1080"/>
      <c r="AJ1080"/>
      <c r="AK1080" s="6" t="s">
        <v>80</v>
      </c>
      <c r="AL1080" s="6" t="s">
        <v>3831</v>
      </c>
      <c r="AM1080" s="6" t="s">
        <v>95</v>
      </c>
      <c r="AN1080" s="6" t="s">
        <v>1418</v>
      </c>
      <c r="AO1080" s="6" t="s">
        <v>448</v>
      </c>
      <c r="AP1080" s="6" t="s">
        <v>80</v>
      </c>
      <c r="AQ1080" s="6" t="s">
        <v>80</v>
      </c>
      <c r="AR1080" s="6" t="s">
        <v>266</v>
      </c>
      <c r="AS1080" s="6" t="s">
        <v>2997</v>
      </c>
      <c r="AT1080"/>
      <c r="AU1080" s="6" t="s">
        <v>80</v>
      </c>
      <c r="AV1080" s="6" t="s">
        <v>100</v>
      </c>
      <c r="AW1080"/>
      <c r="AX1080"/>
      <c r="AY1080"/>
      <c r="AZ1080"/>
      <c r="BA1080"/>
      <c r="BB1080"/>
      <c r="BC1080"/>
      <c r="BD1080" s="6" t="s">
        <v>3820</v>
      </c>
      <c r="BE1080" s="7" t="s">
        <v>102</v>
      </c>
      <c r="BG1080" s="7" t="s">
        <v>103</v>
      </c>
      <c r="BH1080" s="7">
        <v>2017</v>
      </c>
      <c r="BI1080" s="7" t="s">
        <v>104</v>
      </c>
      <c r="BJ1080" s="7" t="s">
        <v>105</v>
      </c>
      <c r="BK1080" s="7" t="s">
        <v>105</v>
      </c>
      <c r="BL1080" s="7" t="s">
        <v>103</v>
      </c>
      <c r="BN1080"/>
      <c r="BO1080"/>
      <c r="BP1080"/>
      <c r="BQ1080"/>
      <c r="BR1080"/>
      <c r="BS1080"/>
      <c r="BT1080"/>
      <c r="BU1080"/>
      <c r="BV1080"/>
      <c r="BW1080"/>
      <c r="BX1080"/>
      <c r="BY1080" s="8">
        <v>75327</v>
      </c>
      <c r="BZ1080" s="9" t="s">
        <v>106</v>
      </c>
    </row>
    <row r="1081" spans="1:78" s="7" customFormat="1" hidden="1" x14ac:dyDescent="0.25">
      <c r="A1081" s="7" t="str">
        <f t="shared" si="16"/>
        <v>ACMO*</v>
      </c>
      <c r="B1081" s="6" t="s">
        <v>3834</v>
      </c>
      <c r="C1081" s="6" t="s">
        <v>3835</v>
      </c>
      <c r="D1081" s="6" t="s">
        <v>3829</v>
      </c>
      <c r="E1081" s="6" t="s">
        <v>3830</v>
      </c>
      <c r="F1081"/>
      <c r="G1081"/>
      <c r="H1081" s="6" t="s">
        <v>80</v>
      </c>
      <c r="I1081"/>
      <c r="J1081" s="6" t="s">
        <v>81</v>
      </c>
      <c r="K1081" s="6" t="s">
        <v>82</v>
      </c>
      <c r="L1081" s="6" t="s">
        <v>156</v>
      </c>
      <c r="M1081" s="6" t="s">
        <v>84</v>
      </c>
      <c r="N1081" s="6" t="s">
        <v>85</v>
      </c>
      <c r="O1081" s="6" t="s">
        <v>157</v>
      </c>
      <c r="P1081" s="6" t="s">
        <v>108</v>
      </c>
      <c r="Q1081" s="6" t="s">
        <v>109</v>
      </c>
      <c r="R1081" s="6" t="s">
        <v>110</v>
      </c>
      <c r="S1081" s="6" t="s">
        <v>109</v>
      </c>
      <c r="T1081" s="6" t="s">
        <v>110</v>
      </c>
      <c r="U1081" s="6" t="s">
        <v>91</v>
      </c>
      <c r="V1081" s="6" t="s">
        <v>91</v>
      </c>
      <c r="W1081" s="6" t="s">
        <v>80</v>
      </c>
      <c r="X1081" s="6" t="s">
        <v>80</v>
      </c>
      <c r="Y1081" s="6" t="s">
        <v>92</v>
      </c>
      <c r="Z1081" s="6" t="s">
        <v>80</v>
      </c>
      <c r="AA1081" s="6" t="s">
        <v>93</v>
      </c>
      <c r="AB1081"/>
      <c r="AC1081"/>
      <c r="AD1081"/>
      <c r="AE1081" t="str">
        <f>VLOOKUP(E1081,'Synthèse ventes'!$A$5:$C$2461,3,0)</f>
        <v>Rond Ø330 pour Pamiers</v>
      </c>
      <c r="AF1081" t="str">
        <f>VLOOKUP(E1081,'Synthèse ventes'!$A$5:$C$2461,2,0)</f>
        <v>AD PAMIERS</v>
      </c>
      <c r="AG1081"/>
      <c r="AH1081"/>
      <c r="AI1081"/>
      <c r="AJ1081"/>
      <c r="AK1081" s="6" t="s">
        <v>80</v>
      </c>
      <c r="AL1081" s="6" t="s">
        <v>3831</v>
      </c>
      <c r="AM1081" s="6" t="s">
        <v>95</v>
      </c>
      <c r="AN1081" s="6" t="s">
        <v>2311</v>
      </c>
      <c r="AO1081" s="6" t="s">
        <v>510</v>
      </c>
      <c r="AP1081" s="6" t="s">
        <v>80</v>
      </c>
      <c r="AQ1081" s="6" t="s">
        <v>80</v>
      </c>
      <c r="AR1081" s="6" t="s">
        <v>266</v>
      </c>
      <c r="AS1081" s="6" t="s">
        <v>2997</v>
      </c>
      <c r="AT1081"/>
      <c r="AU1081" s="6" t="s">
        <v>80</v>
      </c>
      <c r="AV1081" s="6" t="s">
        <v>100</v>
      </c>
      <c r="AW1081"/>
      <c r="AX1081"/>
      <c r="AY1081"/>
      <c r="AZ1081"/>
      <c r="BA1081"/>
      <c r="BB1081"/>
      <c r="BC1081"/>
      <c r="BD1081" s="6" t="s">
        <v>3820</v>
      </c>
      <c r="BE1081" s="7" t="s">
        <v>102</v>
      </c>
      <c r="BG1081" s="7" t="s">
        <v>103</v>
      </c>
      <c r="BH1081" s="7">
        <v>2017</v>
      </c>
      <c r="BI1081" s="7" t="s">
        <v>104</v>
      </c>
      <c r="BJ1081" s="7" t="s">
        <v>105</v>
      </c>
      <c r="BK1081" s="7" t="s">
        <v>105</v>
      </c>
      <c r="BL1081" s="7" t="s">
        <v>103</v>
      </c>
      <c r="BN1081"/>
      <c r="BO1081"/>
      <c r="BP1081"/>
      <c r="BQ1081"/>
      <c r="BR1081"/>
      <c r="BS1081"/>
      <c r="BT1081"/>
      <c r="BU1081"/>
      <c r="BV1081"/>
      <c r="BW1081"/>
      <c r="BX1081"/>
      <c r="BY1081" s="8">
        <v>56700</v>
      </c>
      <c r="BZ1081" s="9" t="s">
        <v>106</v>
      </c>
    </row>
    <row r="1082" spans="1:78" s="7" customFormat="1" hidden="1" x14ac:dyDescent="0.25">
      <c r="A1082" s="7" t="str">
        <f t="shared" si="16"/>
        <v>ACMO*</v>
      </c>
      <c r="B1082" s="6" t="s">
        <v>3836</v>
      </c>
      <c r="C1082" s="6" t="s">
        <v>3837</v>
      </c>
      <c r="D1082" s="6" t="s">
        <v>3829</v>
      </c>
      <c r="E1082" s="6" t="s">
        <v>3830</v>
      </c>
      <c r="F1082"/>
      <c r="G1082"/>
      <c r="H1082" s="6" t="s">
        <v>80</v>
      </c>
      <c r="I1082"/>
      <c r="J1082" s="6" t="s">
        <v>81</v>
      </c>
      <c r="K1082" s="6" t="s">
        <v>82</v>
      </c>
      <c r="L1082" s="6" t="s">
        <v>156</v>
      </c>
      <c r="M1082" s="6" t="s">
        <v>84</v>
      </c>
      <c r="N1082" s="6" t="s">
        <v>85</v>
      </c>
      <c r="O1082" s="6" t="s">
        <v>157</v>
      </c>
      <c r="P1082" s="6" t="s">
        <v>108</v>
      </c>
      <c r="Q1082" s="6" t="s">
        <v>109</v>
      </c>
      <c r="R1082" s="6" t="s">
        <v>110</v>
      </c>
      <c r="S1082" s="6" t="s">
        <v>109</v>
      </c>
      <c r="T1082" s="6" t="s">
        <v>110</v>
      </c>
      <c r="U1082" s="6" t="s">
        <v>91</v>
      </c>
      <c r="V1082" s="6" t="s">
        <v>91</v>
      </c>
      <c r="W1082" s="6" t="s">
        <v>80</v>
      </c>
      <c r="X1082" s="6" t="s">
        <v>80</v>
      </c>
      <c r="Y1082" s="6" t="s">
        <v>92</v>
      </c>
      <c r="Z1082" s="6" t="s">
        <v>80</v>
      </c>
      <c r="AA1082" s="6" t="s">
        <v>93</v>
      </c>
      <c r="AB1082"/>
      <c r="AC1082"/>
      <c r="AD1082"/>
      <c r="AE1082" t="str">
        <f>VLOOKUP(E1082,'Synthèse ventes'!$A$5:$C$2461,3,0)</f>
        <v>Rond Ø330 pour Pamiers</v>
      </c>
      <c r="AF1082" t="str">
        <f>VLOOKUP(E1082,'Synthèse ventes'!$A$5:$C$2461,2,0)</f>
        <v>AD PAMIERS</v>
      </c>
      <c r="AG1082"/>
      <c r="AH1082"/>
      <c r="AI1082"/>
      <c r="AJ1082"/>
      <c r="AK1082" s="6" t="s">
        <v>80</v>
      </c>
      <c r="AL1082" s="6" t="s">
        <v>3831</v>
      </c>
      <c r="AM1082" s="6" t="s">
        <v>95</v>
      </c>
      <c r="AN1082" s="6" t="s">
        <v>2311</v>
      </c>
      <c r="AO1082" s="6" t="s">
        <v>756</v>
      </c>
      <c r="AP1082" s="6" t="s">
        <v>80</v>
      </c>
      <c r="AQ1082" s="6" t="s">
        <v>80</v>
      </c>
      <c r="AR1082" s="6" t="s">
        <v>266</v>
      </c>
      <c r="AS1082" s="6" t="s">
        <v>2997</v>
      </c>
      <c r="AT1082"/>
      <c r="AU1082" s="6" t="s">
        <v>80</v>
      </c>
      <c r="AV1082" s="6" t="s">
        <v>100</v>
      </c>
      <c r="AW1082"/>
      <c r="AX1082"/>
      <c r="AY1082"/>
      <c r="AZ1082"/>
      <c r="BA1082"/>
      <c r="BB1082"/>
      <c r="BC1082"/>
      <c r="BD1082" s="6" t="s">
        <v>3820</v>
      </c>
      <c r="BE1082" s="7" t="s">
        <v>102</v>
      </c>
      <c r="BG1082" s="7" t="s">
        <v>103</v>
      </c>
      <c r="BH1082" s="7">
        <v>2017</v>
      </c>
      <c r="BI1082" s="7" t="s">
        <v>104</v>
      </c>
      <c r="BJ1082" s="7" t="s">
        <v>105</v>
      </c>
      <c r="BK1082" s="7" t="s">
        <v>105</v>
      </c>
      <c r="BL1082" s="7" t="s">
        <v>103</v>
      </c>
      <c r="BN1082"/>
      <c r="BO1082"/>
      <c r="BP1082"/>
      <c r="BQ1082"/>
      <c r="BR1082"/>
      <c r="BS1082"/>
      <c r="BT1082"/>
      <c r="BU1082"/>
      <c r="BV1082"/>
      <c r="BW1082"/>
      <c r="BX1082"/>
      <c r="BY1082" s="8">
        <v>54730</v>
      </c>
      <c r="BZ1082" s="9" t="s">
        <v>106</v>
      </c>
    </row>
    <row r="1083" spans="1:78" s="7" customFormat="1" hidden="1" x14ac:dyDescent="0.25">
      <c r="A1083" s="7" t="str">
        <f t="shared" si="16"/>
        <v>ACMO*</v>
      </c>
      <c r="B1083" s="6" t="s">
        <v>3838</v>
      </c>
      <c r="C1083" s="6" t="s">
        <v>3839</v>
      </c>
      <c r="D1083" s="6" t="s">
        <v>3829</v>
      </c>
      <c r="E1083" s="6" t="s">
        <v>3830</v>
      </c>
      <c r="F1083"/>
      <c r="G1083"/>
      <c r="H1083" s="6" t="s">
        <v>80</v>
      </c>
      <c r="I1083"/>
      <c r="J1083" s="6" t="s">
        <v>81</v>
      </c>
      <c r="K1083" s="6" t="s">
        <v>82</v>
      </c>
      <c r="L1083" s="6" t="s">
        <v>156</v>
      </c>
      <c r="M1083" s="6" t="s">
        <v>84</v>
      </c>
      <c r="N1083" s="6" t="s">
        <v>85</v>
      </c>
      <c r="O1083" s="6" t="s">
        <v>157</v>
      </c>
      <c r="P1083" s="6" t="s">
        <v>108</v>
      </c>
      <c r="Q1083" s="6" t="s">
        <v>109</v>
      </c>
      <c r="R1083" s="6" t="s">
        <v>110</v>
      </c>
      <c r="S1083" s="6" t="s">
        <v>109</v>
      </c>
      <c r="T1083" s="6" t="s">
        <v>110</v>
      </c>
      <c r="U1083" s="6" t="s">
        <v>91</v>
      </c>
      <c r="V1083" s="6" t="s">
        <v>91</v>
      </c>
      <c r="W1083" s="6" t="s">
        <v>80</v>
      </c>
      <c r="X1083" s="6" t="s">
        <v>80</v>
      </c>
      <c r="Y1083" s="6" t="s">
        <v>92</v>
      </c>
      <c r="Z1083" s="6" t="s">
        <v>80</v>
      </c>
      <c r="AA1083" s="6" t="s">
        <v>93</v>
      </c>
      <c r="AB1083"/>
      <c r="AC1083"/>
      <c r="AD1083"/>
      <c r="AE1083" t="str">
        <f>VLOOKUP(E1083,'Synthèse ventes'!$A$5:$C$2461,3,0)</f>
        <v>Rond Ø330 pour Pamiers</v>
      </c>
      <c r="AF1083" t="str">
        <f>VLOOKUP(E1083,'Synthèse ventes'!$A$5:$C$2461,2,0)</f>
        <v>AD PAMIERS</v>
      </c>
      <c r="AG1083"/>
      <c r="AH1083"/>
      <c r="AI1083"/>
      <c r="AJ1083"/>
      <c r="AK1083" s="6" t="s">
        <v>80</v>
      </c>
      <c r="AL1083" s="6" t="s">
        <v>3831</v>
      </c>
      <c r="AM1083" s="6" t="s">
        <v>95</v>
      </c>
      <c r="AN1083" s="6" t="s">
        <v>2311</v>
      </c>
      <c r="AO1083" s="6" t="s">
        <v>678</v>
      </c>
      <c r="AP1083" s="6" t="s">
        <v>80</v>
      </c>
      <c r="AQ1083" s="6" t="s">
        <v>80</v>
      </c>
      <c r="AR1083" s="6" t="s">
        <v>266</v>
      </c>
      <c r="AS1083" s="6" t="s">
        <v>2997</v>
      </c>
      <c r="AT1083"/>
      <c r="AU1083" s="6" t="s">
        <v>80</v>
      </c>
      <c r="AV1083" s="6" t="s">
        <v>100</v>
      </c>
      <c r="AW1083"/>
      <c r="AX1083"/>
      <c r="AY1083"/>
      <c r="AZ1083"/>
      <c r="BA1083"/>
      <c r="BB1083"/>
      <c r="BC1083"/>
      <c r="BD1083" s="6" t="s">
        <v>3820</v>
      </c>
      <c r="BE1083" s="7" t="s">
        <v>102</v>
      </c>
      <c r="BG1083" s="7" t="s">
        <v>103</v>
      </c>
      <c r="BH1083" s="7">
        <v>2017</v>
      </c>
      <c r="BI1083" s="7" t="s">
        <v>104</v>
      </c>
      <c r="BJ1083" s="7" t="s">
        <v>105</v>
      </c>
      <c r="BK1083" s="7" t="s">
        <v>105</v>
      </c>
      <c r="BL1083" s="7" t="s">
        <v>103</v>
      </c>
      <c r="BN1083"/>
      <c r="BO1083"/>
      <c r="BP1083"/>
      <c r="BQ1083"/>
      <c r="BR1083"/>
      <c r="BS1083"/>
      <c r="BT1083"/>
      <c r="BU1083"/>
      <c r="BV1083"/>
      <c r="BW1083"/>
      <c r="BX1083"/>
      <c r="BY1083" s="8">
        <v>1381</v>
      </c>
      <c r="BZ1083" s="9" t="s">
        <v>106</v>
      </c>
    </row>
    <row r="1084" spans="1:78" s="7" customFormat="1" hidden="1" x14ac:dyDescent="0.25">
      <c r="A1084" s="7" t="str">
        <f t="shared" si="16"/>
        <v>ACTS*</v>
      </c>
      <c r="B1084" s="6" t="s">
        <v>3840</v>
      </c>
      <c r="C1084" s="6" t="s">
        <v>3841</v>
      </c>
      <c r="D1084" s="6" t="s">
        <v>3842</v>
      </c>
      <c r="E1084" s="6" t="s">
        <v>3843</v>
      </c>
      <c r="F1084"/>
      <c r="G1084"/>
      <c r="H1084" s="6" t="s">
        <v>80</v>
      </c>
      <c r="I1084"/>
      <c r="J1084" s="6" t="s">
        <v>81</v>
      </c>
      <c r="K1084" s="6" t="s">
        <v>82</v>
      </c>
      <c r="L1084" s="6" t="s">
        <v>156</v>
      </c>
      <c r="M1084" s="6" t="s">
        <v>84</v>
      </c>
      <c r="N1084" s="6" t="s">
        <v>85</v>
      </c>
      <c r="O1084" s="6" t="s">
        <v>157</v>
      </c>
      <c r="P1084" s="6" t="s">
        <v>108</v>
      </c>
      <c r="Q1084" s="6" t="s">
        <v>109</v>
      </c>
      <c r="R1084" s="6" t="s">
        <v>110</v>
      </c>
      <c r="S1084" s="6" t="s">
        <v>109</v>
      </c>
      <c r="T1084" s="6" t="s">
        <v>110</v>
      </c>
      <c r="U1084" s="6" t="s">
        <v>91</v>
      </c>
      <c r="V1084" s="6" t="s">
        <v>91</v>
      </c>
      <c r="W1084" s="6" t="s">
        <v>80</v>
      </c>
      <c r="X1084" s="6" t="s">
        <v>80</v>
      </c>
      <c r="Y1084" s="6" t="s">
        <v>92</v>
      </c>
      <c r="Z1084" s="6" t="s">
        <v>80</v>
      </c>
      <c r="AA1084" s="6" t="s">
        <v>93</v>
      </c>
      <c r="AB1084"/>
      <c r="AC1084"/>
      <c r="AD1084"/>
      <c r="AE1084" t="str">
        <f>VLOOKUP(E1084,'Synthèse ventes'!$A$5:$C$2461,3,0)</f>
        <v>Rond Ø330 pour Pamiers</v>
      </c>
      <c r="AF1084" t="str">
        <f>VLOOKUP(E1084,'Synthèse ventes'!$A$5:$C$2461,2,0)</f>
        <v>AD PAMIERS</v>
      </c>
      <c r="AG1084"/>
      <c r="AH1084"/>
      <c r="AI1084"/>
      <c r="AJ1084"/>
      <c r="AK1084" s="6" t="s">
        <v>80</v>
      </c>
      <c r="AL1084" s="6" t="s">
        <v>3844</v>
      </c>
      <c r="AM1084" s="6" t="s">
        <v>95</v>
      </c>
      <c r="AN1084" s="6" t="s">
        <v>1418</v>
      </c>
      <c r="AO1084" s="6" t="s">
        <v>394</v>
      </c>
      <c r="AP1084" s="6" t="s">
        <v>80</v>
      </c>
      <c r="AQ1084" s="6" t="s">
        <v>80</v>
      </c>
      <c r="AR1084" s="6" t="s">
        <v>266</v>
      </c>
      <c r="AS1084" s="6" t="s">
        <v>2997</v>
      </c>
      <c r="AT1084"/>
      <c r="AU1084" s="6" t="s">
        <v>80</v>
      </c>
      <c r="AV1084" s="6" t="s">
        <v>100</v>
      </c>
      <c r="AW1084"/>
      <c r="AX1084"/>
      <c r="AY1084"/>
      <c r="AZ1084"/>
      <c r="BA1084"/>
      <c r="BB1084"/>
      <c r="BC1084"/>
      <c r="BD1084" s="6" t="s">
        <v>3820</v>
      </c>
      <c r="BE1084" s="7" t="s">
        <v>102</v>
      </c>
      <c r="BG1084" s="7" t="s">
        <v>103</v>
      </c>
      <c r="BH1084" s="7">
        <v>2017</v>
      </c>
      <c r="BI1084" s="7" t="s">
        <v>104</v>
      </c>
      <c r="BJ1084" s="7" t="s">
        <v>105</v>
      </c>
      <c r="BK1084" s="7" t="s">
        <v>105</v>
      </c>
      <c r="BL1084" s="7" t="s">
        <v>103</v>
      </c>
      <c r="BN1084"/>
      <c r="BO1084"/>
      <c r="BP1084"/>
      <c r="BQ1084"/>
      <c r="BR1084"/>
      <c r="BS1084"/>
      <c r="BT1084"/>
      <c r="BU1084"/>
      <c r="BV1084"/>
      <c r="BW1084"/>
      <c r="BX1084"/>
      <c r="BY1084" s="8">
        <v>15061</v>
      </c>
      <c r="BZ1084" s="9" t="s">
        <v>106</v>
      </c>
    </row>
    <row r="1085" spans="1:78" s="7" customFormat="1" hidden="1" x14ac:dyDescent="0.25">
      <c r="A1085" s="7" t="str">
        <f t="shared" si="16"/>
        <v>ACTS*</v>
      </c>
      <c r="B1085" s="6" t="s">
        <v>3845</v>
      </c>
      <c r="C1085" s="6" t="s">
        <v>3846</v>
      </c>
      <c r="D1085" s="6" t="s">
        <v>3842</v>
      </c>
      <c r="E1085" s="6" t="s">
        <v>3843</v>
      </c>
      <c r="F1085"/>
      <c r="G1085"/>
      <c r="H1085" s="6" t="s">
        <v>80</v>
      </c>
      <c r="I1085"/>
      <c r="J1085" s="6" t="s">
        <v>81</v>
      </c>
      <c r="K1085" s="6" t="s">
        <v>82</v>
      </c>
      <c r="L1085" s="6" t="s">
        <v>156</v>
      </c>
      <c r="M1085" s="6" t="s">
        <v>84</v>
      </c>
      <c r="N1085" s="6" t="s">
        <v>85</v>
      </c>
      <c r="O1085" s="6" t="s">
        <v>157</v>
      </c>
      <c r="P1085" s="6" t="s">
        <v>108</v>
      </c>
      <c r="Q1085" s="6" t="s">
        <v>109</v>
      </c>
      <c r="R1085" s="6" t="s">
        <v>110</v>
      </c>
      <c r="S1085" s="6" t="s">
        <v>109</v>
      </c>
      <c r="T1085" s="6" t="s">
        <v>110</v>
      </c>
      <c r="U1085" s="6" t="s">
        <v>91</v>
      </c>
      <c r="V1085" s="6" t="s">
        <v>91</v>
      </c>
      <c r="W1085" s="6" t="s">
        <v>80</v>
      </c>
      <c r="X1085" s="6" t="s">
        <v>80</v>
      </c>
      <c r="Y1085" s="6" t="s">
        <v>92</v>
      </c>
      <c r="Z1085" s="6" t="s">
        <v>80</v>
      </c>
      <c r="AA1085" s="6" t="s">
        <v>93</v>
      </c>
      <c r="AB1085"/>
      <c r="AC1085"/>
      <c r="AD1085"/>
      <c r="AE1085" t="str">
        <f>VLOOKUP(E1085,'Synthèse ventes'!$A$5:$C$2461,3,0)</f>
        <v>Rond Ø330 pour Pamiers</v>
      </c>
      <c r="AF1085" t="str">
        <f>VLOOKUP(E1085,'Synthèse ventes'!$A$5:$C$2461,2,0)</f>
        <v>AD PAMIERS</v>
      </c>
      <c r="AG1085"/>
      <c r="AH1085"/>
      <c r="AI1085"/>
      <c r="AJ1085"/>
      <c r="AK1085" s="6" t="s">
        <v>80</v>
      </c>
      <c r="AL1085" s="6" t="s">
        <v>3844</v>
      </c>
      <c r="AM1085" s="6" t="s">
        <v>95</v>
      </c>
      <c r="AN1085" s="6" t="s">
        <v>2311</v>
      </c>
      <c r="AO1085" s="6" t="s">
        <v>678</v>
      </c>
      <c r="AP1085" s="6" t="s">
        <v>80</v>
      </c>
      <c r="AQ1085" s="6" t="s">
        <v>80</v>
      </c>
      <c r="AR1085" s="6" t="s">
        <v>266</v>
      </c>
      <c r="AS1085" s="6" t="s">
        <v>2997</v>
      </c>
      <c r="AT1085"/>
      <c r="AU1085" s="6" t="s">
        <v>80</v>
      </c>
      <c r="AV1085" s="6" t="s">
        <v>100</v>
      </c>
      <c r="AW1085"/>
      <c r="AX1085"/>
      <c r="AY1085"/>
      <c r="AZ1085"/>
      <c r="BA1085"/>
      <c r="BB1085"/>
      <c r="BC1085"/>
      <c r="BD1085" s="6" t="s">
        <v>3820</v>
      </c>
      <c r="BE1085" s="7" t="s">
        <v>102</v>
      </c>
      <c r="BG1085" s="7" t="s">
        <v>103</v>
      </c>
      <c r="BH1085" s="7">
        <v>2017</v>
      </c>
      <c r="BI1085" s="7" t="s">
        <v>104</v>
      </c>
      <c r="BJ1085" s="7" t="s">
        <v>105</v>
      </c>
      <c r="BK1085" s="7" t="s">
        <v>105</v>
      </c>
      <c r="BL1085" s="7" t="s">
        <v>103</v>
      </c>
      <c r="BN1085"/>
      <c r="BO1085"/>
      <c r="BP1085"/>
      <c r="BQ1085"/>
      <c r="BR1085"/>
      <c r="BS1085"/>
      <c r="BT1085"/>
      <c r="BU1085"/>
      <c r="BV1085"/>
      <c r="BW1085"/>
      <c r="BX1085"/>
      <c r="BY1085" s="8">
        <v>68176</v>
      </c>
      <c r="BZ1085" s="9" t="s">
        <v>106</v>
      </c>
    </row>
    <row r="1086" spans="1:78" s="7" customFormat="1" hidden="1" x14ac:dyDescent="0.25">
      <c r="A1086" s="7" t="str">
        <f t="shared" si="16"/>
        <v>ACSF*</v>
      </c>
      <c r="B1086" s="6" t="s">
        <v>3847</v>
      </c>
      <c r="C1086" s="6" t="s">
        <v>3848</v>
      </c>
      <c r="D1086" s="6" t="s">
        <v>3761</v>
      </c>
      <c r="E1086" s="6" t="s">
        <v>3762</v>
      </c>
      <c r="F1086"/>
      <c r="G1086"/>
      <c r="H1086" s="6" t="s">
        <v>80</v>
      </c>
      <c r="I1086"/>
      <c r="J1086" s="6" t="s">
        <v>81</v>
      </c>
      <c r="K1086" s="6" t="s">
        <v>82</v>
      </c>
      <c r="L1086" s="6" t="s">
        <v>83</v>
      </c>
      <c r="M1086" s="6" t="s">
        <v>84</v>
      </c>
      <c r="N1086" s="6" t="s">
        <v>85</v>
      </c>
      <c r="O1086" s="6" t="s">
        <v>86</v>
      </c>
      <c r="P1086" s="6" t="s">
        <v>1409</v>
      </c>
      <c r="Q1086" s="6" t="s">
        <v>1935</v>
      </c>
      <c r="R1086" s="6" t="s">
        <v>1935</v>
      </c>
      <c r="S1086" s="6" t="s">
        <v>1935</v>
      </c>
      <c r="T1086" s="6" t="s">
        <v>1936</v>
      </c>
      <c r="U1086" s="6" t="s">
        <v>1937</v>
      </c>
      <c r="V1086" s="6" t="s">
        <v>91</v>
      </c>
      <c r="W1086" s="6" t="s">
        <v>80</v>
      </c>
      <c r="X1086" s="6" t="s">
        <v>80</v>
      </c>
      <c r="Y1086" s="6" t="s">
        <v>92</v>
      </c>
      <c r="Z1086" s="6" t="s">
        <v>80</v>
      </c>
      <c r="AA1086" s="6" t="s">
        <v>93</v>
      </c>
      <c r="AB1086"/>
      <c r="AC1086"/>
      <c r="AD1086"/>
      <c r="AE1086" t="str">
        <f>VLOOKUP(E1086,'Synthèse ventes'!$A$5:$C$2461,3,0)</f>
        <v>Rond Ø250 ALCOA x 120 Kg</v>
      </c>
      <c r="AF1086" t="str">
        <f>VLOOKUP(E1086,'Synthèse ventes'!$A$5:$C$2461,2,0)</f>
        <v>ARCONIC L</v>
      </c>
      <c r="AG1086"/>
      <c r="AH1086"/>
      <c r="AI1086"/>
      <c r="AJ1086"/>
      <c r="AK1086" s="6" t="s">
        <v>80</v>
      </c>
      <c r="AL1086" s="6" t="s">
        <v>3763</v>
      </c>
      <c r="AM1086" s="6" t="s">
        <v>95</v>
      </c>
      <c r="AN1086" s="6" t="s">
        <v>234</v>
      </c>
      <c r="AO1086" s="6" t="s">
        <v>97</v>
      </c>
      <c r="AP1086" s="6" t="s">
        <v>80</v>
      </c>
      <c r="AQ1086" s="6" t="s">
        <v>80</v>
      </c>
      <c r="AR1086" s="6" t="s">
        <v>627</v>
      </c>
      <c r="AS1086" s="6" t="s">
        <v>235</v>
      </c>
      <c r="AT1086"/>
      <c r="AU1086" s="6" t="s">
        <v>80</v>
      </c>
      <c r="AV1086" s="6" t="s">
        <v>100</v>
      </c>
      <c r="AW1086"/>
      <c r="AX1086"/>
      <c r="AY1086"/>
      <c r="AZ1086"/>
      <c r="BA1086"/>
      <c r="BB1086"/>
      <c r="BC1086"/>
      <c r="BD1086" s="6" t="s">
        <v>3820</v>
      </c>
      <c r="BE1086" s="7" t="s">
        <v>102</v>
      </c>
      <c r="BG1086" s="7" t="s">
        <v>103</v>
      </c>
      <c r="BH1086" s="7">
        <v>2017</v>
      </c>
      <c r="BI1086" s="7" t="s">
        <v>104</v>
      </c>
      <c r="BJ1086" s="7" t="s">
        <v>105</v>
      </c>
      <c r="BK1086" s="7" t="s">
        <v>105</v>
      </c>
      <c r="BL1086" s="7" t="s">
        <v>103</v>
      </c>
      <c r="BN1086"/>
      <c r="BO1086"/>
      <c r="BP1086"/>
      <c r="BQ1086"/>
      <c r="BR1086"/>
      <c r="BS1086"/>
      <c r="BT1086"/>
      <c r="BU1086"/>
      <c r="BV1086"/>
      <c r="BW1086"/>
      <c r="BX1086"/>
      <c r="BY1086" s="8">
        <v>56651</v>
      </c>
      <c r="BZ1086" s="9" t="s">
        <v>106</v>
      </c>
    </row>
    <row r="1087" spans="1:78" s="7" customFormat="1" hidden="1" x14ac:dyDescent="0.25">
      <c r="A1087" s="7" t="str">
        <f t="shared" si="16"/>
        <v>ACSF*</v>
      </c>
      <c r="B1087" s="6" t="s">
        <v>3849</v>
      </c>
      <c r="C1087" s="6" t="s">
        <v>3848</v>
      </c>
      <c r="D1087" s="6" t="s">
        <v>3761</v>
      </c>
      <c r="E1087" s="6" t="s">
        <v>3762</v>
      </c>
      <c r="F1087"/>
      <c r="G1087"/>
      <c r="H1087" s="6" t="s">
        <v>80</v>
      </c>
      <c r="I1087"/>
      <c r="J1087" s="6" t="s">
        <v>81</v>
      </c>
      <c r="K1087" s="6" t="s">
        <v>82</v>
      </c>
      <c r="L1087" s="6" t="s">
        <v>83</v>
      </c>
      <c r="M1087" s="6" t="s">
        <v>84</v>
      </c>
      <c r="N1087" s="6" t="s">
        <v>85</v>
      </c>
      <c r="O1087" s="6" t="s">
        <v>86</v>
      </c>
      <c r="P1087" s="6" t="s">
        <v>108</v>
      </c>
      <c r="Q1087" s="6" t="s">
        <v>109</v>
      </c>
      <c r="R1087" s="6" t="s">
        <v>110</v>
      </c>
      <c r="S1087" s="6" t="s">
        <v>109</v>
      </c>
      <c r="T1087" s="6" t="s">
        <v>110</v>
      </c>
      <c r="U1087" s="6" t="s">
        <v>91</v>
      </c>
      <c r="V1087" s="6" t="s">
        <v>91</v>
      </c>
      <c r="W1087" s="6" t="s">
        <v>80</v>
      </c>
      <c r="X1087" s="6" t="s">
        <v>80</v>
      </c>
      <c r="Y1087" s="6" t="s">
        <v>92</v>
      </c>
      <c r="Z1087" s="6" t="s">
        <v>80</v>
      </c>
      <c r="AA1087" s="6" t="s">
        <v>93</v>
      </c>
      <c r="AB1087"/>
      <c r="AC1087"/>
      <c r="AD1087"/>
      <c r="AE1087" t="str">
        <f>VLOOKUP(E1087,'Synthèse ventes'!$A$5:$C$2461,3,0)</f>
        <v>Rond Ø250 ALCOA x 120 Kg</v>
      </c>
      <c r="AF1087" t="str">
        <f>VLOOKUP(E1087,'Synthèse ventes'!$A$5:$C$2461,2,0)</f>
        <v>ARCONIC L</v>
      </c>
      <c r="AG1087"/>
      <c r="AH1087"/>
      <c r="AI1087"/>
      <c r="AJ1087"/>
      <c r="AK1087" s="6" t="s">
        <v>80</v>
      </c>
      <c r="AL1087" s="6" t="s">
        <v>3763</v>
      </c>
      <c r="AM1087" s="6" t="s">
        <v>95</v>
      </c>
      <c r="AN1087" s="6" t="s">
        <v>234</v>
      </c>
      <c r="AO1087" s="6" t="s">
        <v>97</v>
      </c>
      <c r="AP1087" s="6" t="s">
        <v>80</v>
      </c>
      <c r="AQ1087" s="6" t="s">
        <v>80</v>
      </c>
      <c r="AR1087" s="6" t="s">
        <v>627</v>
      </c>
      <c r="AS1087" s="6" t="s">
        <v>235</v>
      </c>
      <c r="AT1087"/>
      <c r="AU1087" s="6" t="s">
        <v>80</v>
      </c>
      <c r="AV1087" s="6" t="s">
        <v>100</v>
      </c>
      <c r="AW1087"/>
      <c r="AX1087"/>
      <c r="AY1087"/>
      <c r="AZ1087"/>
      <c r="BA1087"/>
      <c r="BB1087"/>
      <c r="BC1087"/>
      <c r="BD1087" s="6" t="s">
        <v>3820</v>
      </c>
      <c r="BE1087" s="7" t="s">
        <v>102</v>
      </c>
      <c r="BG1087" s="7" t="s">
        <v>103</v>
      </c>
      <c r="BH1087" s="7">
        <v>2017</v>
      </c>
      <c r="BI1087" s="7" t="s">
        <v>104</v>
      </c>
      <c r="BJ1087" s="7" t="s">
        <v>105</v>
      </c>
      <c r="BK1087" s="7" t="s">
        <v>105</v>
      </c>
      <c r="BL1087" s="7" t="s">
        <v>103</v>
      </c>
      <c r="BN1087"/>
      <c r="BO1087"/>
      <c r="BP1087"/>
      <c r="BQ1087"/>
      <c r="BR1087"/>
      <c r="BS1087"/>
      <c r="BT1087"/>
      <c r="BU1087"/>
      <c r="BV1087"/>
      <c r="BW1087"/>
      <c r="BX1087"/>
      <c r="BY1087" s="8">
        <v>26328</v>
      </c>
      <c r="BZ1087" s="9" t="s">
        <v>106</v>
      </c>
    </row>
    <row r="1088" spans="1:78" s="7" customFormat="1" hidden="1" x14ac:dyDescent="0.25">
      <c r="A1088" s="7" t="str">
        <f t="shared" si="16"/>
        <v>ACSF*</v>
      </c>
      <c r="B1088" s="6" t="s">
        <v>3850</v>
      </c>
      <c r="C1088" s="6" t="s">
        <v>3851</v>
      </c>
      <c r="D1088" s="6" t="s">
        <v>3761</v>
      </c>
      <c r="E1088" s="6" t="s">
        <v>3762</v>
      </c>
      <c r="F1088"/>
      <c r="G1088"/>
      <c r="H1088" s="6" t="s">
        <v>80</v>
      </c>
      <c r="I1088"/>
      <c r="J1088" s="6" t="s">
        <v>81</v>
      </c>
      <c r="K1088" s="6" t="s">
        <v>82</v>
      </c>
      <c r="L1088" s="6" t="s">
        <v>83</v>
      </c>
      <c r="M1088" s="6" t="s">
        <v>84</v>
      </c>
      <c r="N1088" s="6" t="s">
        <v>85</v>
      </c>
      <c r="O1088" s="6" t="s">
        <v>86</v>
      </c>
      <c r="P1088" s="6" t="s">
        <v>1409</v>
      </c>
      <c r="Q1088" s="6" t="s">
        <v>1410</v>
      </c>
      <c r="R1088" s="6" t="s">
        <v>1410</v>
      </c>
      <c r="S1088" s="6" t="s">
        <v>1410</v>
      </c>
      <c r="T1088" s="6" t="s">
        <v>3682</v>
      </c>
      <c r="U1088" s="6" t="s">
        <v>1937</v>
      </c>
      <c r="V1088" s="6" t="s">
        <v>91</v>
      </c>
      <c r="W1088" s="6" t="s">
        <v>80</v>
      </c>
      <c r="X1088" s="6" t="s">
        <v>80</v>
      </c>
      <c r="Y1088" s="6" t="s">
        <v>92</v>
      </c>
      <c r="Z1088" s="6" t="s">
        <v>80</v>
      </c>
      <c r="AA1088" s="6" t="s">
        <v>93</v>
      </c>
      <c r="AB1088"/>
      <c r="AC1088"/>
      <c r="AD1088"/>
      <c r="AE1088" t="str">
        <f>VLOOKUP(E1088,'Synthèse ventes'!$A$5:$C$2461,3,0)</f>
        <v>Rond Ø250 ALCOA x 120 Kg</v>
      </c>
      <c r="AF1088" t="str">
        <f>VLOOKUP(E1088,'Synthèse ventes'!$A$5:$C$2461,2,0)</f>
        <v>ARCONIC L</v>
      </c>
      <c r="AG1088"/>
      <c r="AH1088"/>
      <c r="AI1088"/>
      <c r="AJ1088"/>
      <c r="AK1088" s="6" t="s">
        <v>80</v>
      </c>
      <c r="AL1088" s="6" t="s">
        <v>3763</v>
      </c>
      <c r="AM1088" s="6" t="s">
        <v>95</v>
      </c>
      <c r="AN1088" s="6" t="s">
        <v>145</v>
      </c>
      <c r="AO1088" s="6" t="s">
        <v>97</v>
      </c>
      <c r="AP1088" s="6" t="s">
        <v>80</v>
      </c>
      <c r="AQ1088" s="6" t="s">
        <v>80</v>
      </c>
      <c r="AR1088" s="6" t="s">
        <v>627</v>
      </c>
      <c r="AS1088" s="6" t="s">
        <v>235</v>
      </c>
      <c r="AT1088"/>
      <c r="AU1088" s="6" t="s">
        <v>80</v>
      </c>
      <c r="AV1088" s="6" t="s">
        <v>100</v>
      </c>
      <c r="AW1088"/>
      <c r="AX1088"/>
      <c r="AY1088"/>
      <c r="AZ1088"/>
      <c r="BA1088"/>
      <c r="BB1088"/>
      <c r="BC1088"/>
      <c r="BD1088" s="6" t="s">
        <v>3852</v>
      </c>
      <c r="BE1088" s="7" t="s">
        <v>102</v>
      </c>
      <c r="BG1088" s="7" t="s">
        <v>103</v>
      </c>
      <c r="BH1088" s="7">
        <v>2017</v>
      </c>
      <c r="BI1088" s="7" t="s">
        <v>104</v>
      </c>
      <c r="BJ1088" s="7" t="s">
        <v>105</v>
      </c>
      <c r="BK1088" s="7" t="s">
        <v>105</v>
      </c>
      <c r="BL1088" s="7" t="s">
        <v>103</v>
      </c>
      <c r="BN1088"/>
      <c r="BO1088"/>
      <c r="BP1088"/>
      <c r="BQ1088"/>
      <c r="BR1088"/>
      <c r="BS1088"/>
      <c r="BT1088"/>
      <c r="BU1088"/>
      <c r="BV1088"/>
      <c r="BW1088"/>
      <c r="BX1088"/>
      <c r="BY1088" s="8">
        <v>101939</v>
      </c>
      <c r="BZ1088" s="9" t="s">
        <v>106</v>
      </c>
    </row>
    <row r="1089" spans="1:78" s="7" customFormat="1" hidden="1" x14ac:dyDescent="0.25">
      <c r="A1089" s="7" t="str">
        <f t="shared" si="16"/>
        <v>ACSF*</v>
      </c>
      <c r="B1089" s="6" t="s">
        <v>3853</v>
      </c>
      <c r="C1089" s="6" t="s">
        <v>3854</v>
      </c>
      <c r="D1089" s="6" t="s">
        <v>3761</v>
      </c>
      <c r="E1089" s="6" t="s">
        <v>3762</v>
      </c>
      <c r="F1089"/>
      <c r="G1089"/>
      <c r="H1089" s="6" t="s">
        <v>80</v>
      </c>
      <c r="I1089"/>
      <c r="J1089" s="6" t="s">
        <v>81</v>
      </c>
      <c r="K1089" s="6" t="s">
        <v>82</v>
      </c>
      <c r="L1089" s="6" t="s">
        <v>83</v>
      </c>
      <c r="M1089" s="6" t="s">
        <v>84</v>
      </c>
      <c r="N1089" s="6" t="s">
        <v>85</v>
      </c>
      <c r="O1089" s="6" t="s">
        <v>86</v>
      </c>
      <c r="P1089" s="6" t="s">
        <v>1409</v>
      </c>
      <c r="Q1089" s="6" t="s">
        <v>1410</v>
      </c>
      <c r="R1089" s="6" t="s">
        <v>2011</v>
      </c>
      <c r="S1089" s="6" t="s">
        <v>1410</v>
      </c>
      <c r="T1089" s="6" t="s">
        <v>2011</v>
      </c>
      <c r="U1089" s="6" t="s">
        <v>1937</v>
      </c>
      <c r="V1089" s="6" t="s">
        <v>91</v>
      </c>
      <c r="W1089" s="6" t="s">
        <v>80</v>
      </c>
      <c r="X1089" s="6" t="s">
        <v>80</v>
      </c>
      <c r="Y1089" s="6" t="s">
        <v>92</v>
      </c>
      <c r="Z1089" s="6" t="s">
        <v>80</v>
      </c>
      <c r="AA1089" s="6" t="s">
        <v>93</v>
      </c>
      <c r="AB1089"/>
      <c r="AC1089"/>
      <c r="AD1089"/>
      <c r="AE1089" t="str">
        <f>VLOOKUP(E1089,'Synthèse ventes'!$A$5:$C$2461,3,0)</f>
        <v>Rond Ø250 ALCOA x 120 Kg</v>
      </c>
      <c r="AF1089" t="str">
        <f>VLOOKUP(E1089,'Synthèse ventes'!$A$5:$C$2461,2,0)</f>
        <v>ARCONIC L</v>
      </c>
      <c r="AG1089"/>
      <c r="AH1089"/>
      <c r="AI1089"/>
      <c r="AJ1089"/>
      <c r="AK1089" s="6" t="s">
        <v>80</v>
      </c>
      <c r="AL1089" s="6" t="s">
        <v>3763</v>
      </c>
      <c r="AM1089" s="6" t="s">
        <v>95</v>
      </c>
      <c r="AN1089" s="6" t="s">
        <v>145</v>
      </c>
      <c r="AO1089" s="6" t="s">
        <v>97</v>
      </c>
      <c r="AP1089" s="6" t="s">
        <v>80</v>
      </c>
      <c r="AQ1089" s="6" t="s">
        <v>80</v>
      </c>
      <c r="AR1089" s="6" t="s">
        <v>627</v>
      </c>
      <c r="AS1089" s="6" t="s">
        <v>235</v>
      </c>
      <c r="AT1089"/>
      <c r="AU1089" s="6" t="s">
        <v>80</v>
      </c>
      <c r="AV1089" s="6" t="s">
        <v>100</v>
      </c>
      <c r="AW1089"/>
      <c r="AX1089"/>
      <c r="AY1089"/>
      <c r="AZ1089"/>
      <c r="BA1089"/>
      <c r="BB1089"/>
      <c r="BC1089"/>
      <c r="BD1089" s="6" t="s">
        <v>3852</v>
      </c>
      <c r="BE1089" s="7" t="s">
        <v>102</v>
      </c>
      <c r="BG1089" s="7" t="s">
        <v>103</v>
      </c>
      <c r="BH1089" s="7">
        <v>2017</v>
      </c>
      <c r="BI1089" s="7" t="s">
        <v>104</v>
      </c>
      <c r="BJ1089" s="7" t="s">
        <v>105</v>
      </c>
      <c r="BK1089" s="7" t="s">
        <v>105</v>
      </c>
      <c r="BL1089" s="7" t="s">
        <v>103</v>
      </c>
      <c r="BN1089"/>
      <c r="BO1089"/>
      <c r="BP1089"/>
      <c r="BQ1089"/>
      <c r="BR1089"/>
      <c r="BS1089"/>
      <c r="BT1089"/>
      <c r="BU1089"/>
      <c r="BV1089"/>
      <c r="BW1089"/>
      <c r="BX1089"/>
      <c r="BY1089" s="8">
        <v>21859</v>
      </c>
      <c r="BZ1089" s="9" t="s">
        <v>106</v>
      </c>
    </row>
    <row r="1090" spans="1:78" s="7" customFormat="1" hidden="1" x14ac:dyDescent="0.25">
      <c r="A1090" s="7" t="str">
        <f t="shared" si="16"/>
        <v>ACSF*</v>
      </c>
      <c r="B1090" s="6" t="s">
        <v>3855</v>
      </c>
      <c r="C1090" s="6" t="s">
        <v>3854</v>
      </c>
      <c r="D1090" s="6" t="s">
        <v>3761</v>
      </c>
      <c r="E1090" s="6" t="s">
        <v>3762</v>
      </c>
      <c r="F1090"/>
      <c r="G1090"/>
      <c r="H1090" s="6" t="s">
        <v>80</v>
      </c>
      <c r="I1090"/>
      <c r="J1090" s="6" t="s">
        <v>81</v>
      </c>
      <c r="K1090" s="6" t="s">
        <v>82</v>
      </c>
      <c r="L1090" s="6" t="s">
        <v>83</v>
      </c>
      <c r="M1090" s="6" t="s">
        <v>84</v>
      </c>
      <c r="N1090" s="6" t="s">
        <v>85</v>
      </c>
      <c r="O1090" s="6" t="s">
        <v>86</v>
      </c>
      <c r="P1090" s="6" t="s">
        <v>87</v>
      </c>
      <c r="Q1090" s="6" t="s">
        <v>1800</v>
      </c>
      <c r="R1090" s="6" t="s">
        <v>1801</v>
      </c>
      <c r="S1090" s="6" t="s">
        <v>1800</v>
      </c>
      <c r="T1090" s="6" t="s">
        <v>1801</v>
      </c>
      <c r="U1090" s="6" t="s">
        <v>90</v>
      </c>
      <c r="V1090" s="6" t="s">
        <v>91</v>
      </c>
      <c r="W1090" s="6" t="s">
        <v>80</v>
      </c>
      <c r="X1090" s="6" t="s">
        <v>80</v>
      </c>
      <c r="Y1090" s="6" t="s">
        <v>92</v>
      </c>
      <c r="Z1090" s="6" t="s">
        <v>80</v>
      </c>
      <c r="AA1090" s="6" t="s">
        <v>93</v>
      </c>
      <c r="AB1090"/>
      <c r="AC1090"/>
      <c r="AD1090"/>
      <c r="AE1090" t="str">
        <f>VLOOKUP(E1090,'Synthèse ventes'!$A$5:$C$2461,3,0)</f>
        <v>Rond Ø250 ALCOA x 120 Kg</v>
      </c>
      <c r="AF1090" t="str">
        <f>VLOOKUP(E1090,'Synthèse ventes'!$A$5:$C$2461,2,0)</f>
        <v>ARCONIC L</v>
      </c>
      <c r="AG1090"/>
      <c r="AH1090"/>
      <c r="AI1090"/>
      <c r="AJ1090"/>
      <c r="AK1090" s="6" t="s">
        <v>80</v>
      </c>
      <c r="AL1090" s="6" t="s">
        <v>3763</v>
      </c>
      <c r="AM1090" s="6" t="s">
        <v>95</v>
      </c>
      <c r="AN1090" s="6" t="s">
        <v>145</v>
      </c>
      <c r="AO1090" s="6" t="s">
        <v>97</v>
      </c>
      <c r="AP1090" s="6" t="s">
        <v>80</v>
      </c>
      <c r="AQ1090" s="6" t="s">
        <v>80</v>
      </c>
      <c r="AR1090" s="6" t="s">
        <v>627</v>
      </c>
      <c r="AS1090" s="6" t="s">
        <v>235</v>
      </c>
      <c r="AT1090"/>
      <c r="AU1090" s="6" t="s">
        <v>80</v>
      </c>
      <c r="AV1090" s="6" t="s">
        <v>100</v>
      </c>
      <c r="AW1090"/>
      <c r="AX1090"/>
      <c r="AY1090"/>
      <c r="AZ1090"/>
      <c r="BA1090"/>
      <c r="BB1090"/>
      <c r="BC1090"/>
      <c r="BD1090" s="6" t="s">
        <v>3852</v>
      </c>
      <c r="BE1090" s="7" t="s">
        <v>102</v>
      </c>
      <c r="BG1090" s="7" t="s">
        <v>103</v>
      </c>
      <c r="BH1090" s="7">
        <v>2017</v>
      </c>
      <c r="BI1090" s="7" t="s">
        <v>104</v>
      </c>
      <c r="BJ1090" s="7" t="s">
        <v>105</v>
      </c>
      <c r="BK1090" s="7" t="s">
        <v>105</v>
      </c>
      <c r="BL1090" s="7" t="s">
        <v>103</v>
      </c>
      <c r="BN1090"/>
      <c r="BO1090"/>
      <c r="BP1090"/>
      <c r="BQ1090"/>
      <c r="BR1090"/>
      <c r="BS1090"/>
      <c r="BT1090"/>
      <c r="BU1090"/>
      <c r="BV1090"/>
      <c r="BW1090"/>
      <c r="BX1090"/>
      <c r="BY1090" s="8">
        <v>125362</v>
      </c>
      <c r="BZ1090" s="9" t="s">
        <v>106</v>
      </c>
    </row>
    <row r="1091" spans="1:78" s="7" customFormat="1" hidden="1" x14ac:dyDescent="0.25">
      <c r="A1091" s="7" t="str">
        <f t="shared" ref="A1091:A1154" si="17">IF(LEFT(E1091,1)="A",LEFT(E1091,4)&amp;"*","")</f>
        <v>ACSF*</v>
      </c>
      <c r="B1091" s="6" t="s">
        <v>3856</v>
      </c>
      <c r="C1091" s="6" t="s">
        <v>3854</v>
      </c>
      <c r="D1091" s="6" t="s">
        <v>3761</v>
      </c>
      <c r="E1091" s="6" t="s">
        <v>3762</v>
      </c>
      <c r="F1091"/>
      <c r="G1091"/>
      <c r="H1091" s="6" t="s">
        <v>80</v>
      </c>
      <c r="I1091"/>
      <c r="J1091" s="6" t="s">
        <v>81</v>
      </c>
      <c r="K1091" s="6" t="s">
        <v>82</v>
      </c>
      <c r="L1091" s="6" t="s">
        <v>83</v>
      </c>
      <c r="M1091" s="6" t="s">
        <v>84</v>
      </c>
      <c r="N1091" s="6" t="s">
        <v>85</v>
      </c>
      <c r="O1091" s="6" t="s">
        <v>86</v>
      </c>
      <c r="P1091" s="6" t="s">
        <v>108</v>
      </c>
      <c r="Q1091" s="6" t="s">
        <v>109</v>
      </c>
      <c r="R1091" s="6" t="s">
        <v>110</v>
      </c>
      <c r="S1091" s="6" t="s">
        <v>109</v>
      </c>
      <c r="T1091" s="6" t="s">
        <v>110</v>
      </c>
      <c r="U1091" s="6" t="s">
        <v>91</v>
      </c>
      <c r="V1091" s="6" t="s">
        <v>91</v>
      </c>
      <c r="W1091" s="6" t="s">
        <v>80</v>
      </c>
      <c r="X1091" s="6" t="s">
        <v>80</v>
      </c>
      <c r="Y1091" s="6" t="s">
        <v>92</v>
      </c>
      <c r="Z1091" s="6" t="s">
        <v>80</v>
      </c>
      <c r="AA1091" s="6" t="s">
        <v>93</v>
      </c>
      <c r="AB1091"/>
      <c r="AC1091"/>
      <c r="AD1091"/>
      <c r="AE1091" t="str">
        <f>VLOOKUP(E1091,'Synthèse ventes'!$A$5:$C$2461,3,0)</f>
        <v>Rond Ø250 ALCOA x 120 Kg</v>
      </c>
      <c r="AF1091" t="str">
        <f>VLOOKUP(E1091,'Synthèse ventes'!$A$5:$C$2461,2,0)</f>
        <v>ARCONIC L</v>
      </c>
      <c r="AG1091"/>
      <c r="AH1091"/>
      <c r="AI1091"/>
      <c r="AJ1091"/>
      <c r="AK1091" s="6" t="s">
        <v>80</v>
      </c>
      <c r="AL1091" s="6" t="s">
        <v>3763</v>
      </c>
      <c r="AM1091" s="6" t="s">
        <v>95</v>
      </c>
      <c r="AN1091" s="6" t="s">
        <v>145</v>
      </c>
      <c r="AO1091" s="6" t="s">
        <v>97</v>
      </c>
      <c r="AP1091" s="6" t="s">
        <v>80</v>
      </c>
      <c r="AQ1091" s="6" t="s">
        <v>80</v>
      </c>
      <c r="AR1091" s="6" t="s">
        <v>627</v>
      </c>
      <c r="AS1091" s="6" t="s">
        <v>235</v>
      </c>
      <c r="AT1091"/>
      <c r="AU1091" s="6" t="s">
        <v>80</v>
      </c>
      <c r="AV1091" s="6" t="s">
        <v>100</v>
      </c>
      <c r="AW1091"/>
      <c r="AX1091"/>
      <c r="AY1091"/>
      <c r="AZ1091"/>
      <c r="BA1091"/>
      <c r="BB1091"/>
      <c r="BC1091"/>
      <c r="BD1091" s="6" t="s">
        <v>3852</v>
      </c>
      <c r="BE1091" s="7" t="s">
        <v>102</v>
      </c>
      <c r="BG1091" s="7" t="s">
        <v>103</v>
      </c>
      <c r="BH1091" s="7">
        <v>2017</v>
      </c>
      <c r="BI1091" s="7" t="s">
        <v>104</v>
      </c>
      <c r="BJ1091" s="7" t="s">
        <v>105</v>
      </c>
      <c r="BK1091" s="7" t="s">
        <v>105</v>
      </c>
      <c r="BL1091" s="7" t="s">
        <v>103</v>
      </c>
      <c r="BN1091"/>
      <c r="BO1091"/>
      <c r="BP1091"/>
      <c r="BQ1091"/>
      <c r="BR1091"/>
      <c r="BS1091"/>
      <c r="BT1091"/>
      <c r="BU1091"/>
      <c r="BV1091"/>
      <c r="BW1091"/>
      <c r="BX1091"/>
      <c r="BY1091" s="8">
        <v>61020</v>
      </c>
      <c r="BZ1091" s="9" t="s">
        <v>106</v>
      </c>
    </row>
    <row r="1092" spans="1:78" s="7" customFormat="1" hidden="1" x14ac:dyDescent="0.25">
      <c r="A1092" s="7" t="str">
        <f t="shared" si="17"/>
        <v>ACSF*</v>
      </c>
      <c r="B1092" s="6" t="s">
        <v>3857</v>
      </c>
      <c r="C1092" s="6" t="s">
        <v>3858</v>
      </c>
      <c r="D1092" s="6" t="s">
        <v>3761</v>
      </c>
      <c r="E1092" s="6" t="s">
        <v>3762</v>
      </c>
      <c r="F1092"/>
      <c r="G1092"/>
      <c r="H1092" s="6" t="s">
        <v>80</v>
      </c>
      <c r="I1092"/>
      <c r="J1092" s="6" t="s">
        <v>81</v>
      </c>
      <c r="K1092" s="6" t="s">
        <v>82</v>
      </c>
      <c r="L1092" s="6" t="s">
        <v>83</v>
      </c>
      <c r="M1092" s="6" t="s">
        <v>84</v>
      </c>
      <c r="N1092" s="6" t="s">
        <v>85</v>
      </c>
      <c r="O1092" s="6" t="s">
        <v>86</v>
      </c>
      <c r="P1092" s="6" t="s">
        <v>1409</v>
      </c>
      <c r="Q1092" s="6" t="s">
        <v>1410</v>
      </c>
      <c r="R1092" s="6" t="s">
        <v>3682</v>
      </c>
      <c r="S1092" s="6" t="s">
        <v>1410</v>
      </c>
      <c r="T1092" s="6" t="s">
        <v>3682</v>
      </c>
      <c r="U1092" s="6" t="s">
        <v>1937</v>
      </c>
      <c r="V1092" s="6" t="s">
        <v>91</v>
      </c>
      <c r="W1092" s="6" t="s">
        <v>80</v>
      </c>
      <c r="X1092" s="6" t="s">
        <v>80</v>
      </c>
      <c r="Y1092" s="6" t="s">
        <v>92</v>
      </c>
      <c r="Z1092" s="6" t="s">
        <v>80</v>
      </c>
      <c r="AA1092" s="6" t="s">
        <v>93</v>
      </c>
      <c r="AB1092"/>
      <c r="AC1092"/>
      <c r="AD1092"/>
      <c r="AE1092" t="str">
        <f>VLOOKUP(E1092,'Synthèse ventes'!$A$5:$C$2461,3,0)</f>
        <v>Rond Ø250 ALCOA x 120 Kg</v>
      </c>
      <c r="AF1092" t="str">
        <f>VLOOKUP(E1092,'Synthèse ventes'!$A$5:$C$2461,2,0)</f>
        <v>ARCONIC L</v>
      </c>
      <c r="AG1092"/>
      <c r="AH1092"/>
      <c r="AI1092"/>
      <c r="AJ1092"/>
      <c r="AK1092" s="6" t="s">
        <v>80</v>
      </c>
      <c r="AL1092" s="6" t="s">
        <v>3763</v>
      </c>
      <c r="AM1092" s="6" t="s">
        <v>95</v>
      </c>
      <c r="AN1092" s="6" t="s">
        <v>234</v>
      </c>
      <c r="AO1092" s="6" t="s">
        <v>97</v>
      </c>
      <c r="AP1092" s="6" t="s">
        <v>80</v>
      </c>
      <c r="AQ1092" s="6" t="s">
        <v>80</v>
      </c>
      <c r="AR1092" s="6" t="s">
        <v>627</v>
      </c>
      <c r="AS1092" s="6" t="s">
        <v>235</v>
      </c>
      <c r="AT1092"/>
      <c r="AU1092" s="6" t="s">
        <v>80</v>
      </c>
      <c r="AV1092" s="6" t="s">
        <v>100</v>
      </c>
      <c r="AW1092"/>
      <c r="AX1092"/>
      <c r="AY1092"/>
      <c r="AZ1092"/>
      <c r="BA1092"/>
      <c r="BB1092"/>
      <c r="BC1092"/>
      <c r="BD1092" s="6" t="s">
        <v>3852</v>
      </c>
      <c r="BE1092" s="7" t="s">
        <v>102</v>
      </c>
      <c r="BG1092" s="7" t="s">
        <v>103</v>
      </c>
      <c r="BH1092" s="7">
        <v>2017</v>
      </c>
      <c r="BI1092" s="7" t="s">
        <v>104</v>
      </c>
      <c r="BJ1092" s="7" t="s">
        <v>105</v>
      </c>
      <c r="BK1092" s="7" t="s">
        <v>105</v>
      </c>
      <c r="BL1092" s="7" t="s">
        <v>103</v>
      </c>
      <c r="BN1092"/>
      <c r="BO1092"/>
      <c r="BP1092"/>
      <c r="BQ1092"/>
      <c r="BR1092"/>
      <c r="BS1092"/>
      <c r="BT1092"/>
      <c r="BU1092"/>
      <c r="BV1092"/>
      <c r="BW1092"/>
      <c r="BX1092"/>
      <c r="BY1092" s="8">
        <v>33317</v>
      </c>
      <c r="BZ1092" s="9" t="s">
        <v>106</v>
      </c>
    </row>
    <row r="1093" spans="1:78" s="7" customFormat="1" hidden="1" x14ac:dyDescent="0.25">
      <c r="A1093" s="7" t="str">
        <f t="shared" si="17"/>
        <v>ACSZ*</v>
      </c>
      <c r="B1093" s="6" t="s">
        <v>3859</v>
      </c>
      <c r="C1093" s="6" t="s">
        <v>3860</v>
      </c>
      <c r="D1093" s="6" t="s">
        <v>3861</v>
      </c>
      <c r="E1093" s="6" t="s">
        <v>3862</v>
      </c>
      <c r="F1093"/>
      <c r="G1093"/>
      <c r="H1093" s="6" t="s">
        <v>80</v>
      </c>
      <c r="I1093"/>
      <c r="J1093" s="6" t="s">
        <v>81</v>
      </c>
      <c r="K1093" s="6" t="s">
        <v>82</v>
      </c>
      <c r="L1093" s="6" t="s">
        <v>156</v>
      </c>
      <c r="M1093" s="6" t="s">
        <v>84</v>
      </c>
      <c r="N1093" s="6" t="s">
        <v>85</v>
      </c>
      <c r="O1093" s="6" t="s">
        <v>157</v>
      </c>
      <c r="P1093" s="6" t="s">
        <v>108</v>
      </c>
      <c r="Q1093" s="6" t="s">
        <v>109</v>
      </c>
      <c r="R1093" s="6" t="s">
        <v>110</v>
      </c>
      <c r="S1093" s="6" t="s">
        <v>109</v>
      </c>
      <c r="T1093" s="6" t="s">
        <v>110</v>
      </c>
      <c r="U1093" s="6" t="s">
        <v>91</v>
      </c>
      <c r="V1093" s="6" t="s">
        <v>91</v>
      </c>
      <c r="W1093" s="6" t="s">
        <v>80</v>
      </c>
      <c r="X1093" s="6" t="s">
        <v>80</v>
      </c>
      <c r="Y1093" s="6" t="s">
        <v>92</v>
      </c>
      <c r="Z1093" s="6" t="s">
        <v>80</v>
      </c>
      <c r="AA1093" s="6" t="s">
        <v>93</v>
      </c>
      <c r="AB1093"/>
      <c r="AC1093"/>
      <c r="AD1093"/>
      <c r="AE1093" t="str">
        <f>VLOOKUP(E1093,'Synthèse ventes'!$A$5:$C$2461,3,0)</f>
        <v>Rond Ø160 Pamiers - COMAC</v>
      </c>
      <c r="AF1093" t="str">
        <f>VLOOKUP(E1093,'Synthèse ventes'!$A$5:$C$2461,2,0)</f>
        <v>AD PAMIERS</v>
      </c>
      <c r="AG1093"/>
      <c r="AH1093"/>
      <c r="AI1093"/>
      <c r="AJ1093"/>
      <c r="AK1093" s="6" t="s">
        <v>92</v>
      </c>
      <c r="AL1093" s="6" t="s">
        <v>3863</v>
      </c>
      <c r="AM1093" s="6" t="s">
        <v>95</v>
      </c>
      <c r="AN1093" s="6" t="s">
        <v>145</v>
      </c>
      <c r="AO1093" s="6" t="s">
        <v>292</v>
      </c>
      <c r="AP1093" s="6" t="s">
        <v>80</v>
      </c>
      <c r="AQ1093" s="6" t="s">
        <v>80</v>
      </c>
      <c r="AR1093" s="6" t="s">
        <v>1477</v>
      </c>
      <c r="AS1093" s="6" t="s">
        <v>147</v>
      </c>
      <c r="AT1093"/>
      <c r="AU1093" s="6" t="s">
        <v>80</v>
      </c>
      <c r="AV1093" s="6" t="s">
        <v>100</v>
      </c>
      <c r="AW1093"/>
      <c r="AX1093"/>
      <c r="AY1093"/>
      <c r="AZ1093"/>
      <c r="BA1093"/>
      <c r="BB1093"/>
      <c r="BC1093"/>
      <c r="BD1093" s="6" t="s">
        <v>3864</v>
      </c>
      <c r="BE1093" s="7" t="s">
        <v>102</v>
      </c>
      <c r="BG1093" s="7" t="s">
        <v>103</v>
      </c>
      <c r="BH1093" s="7">
        <v>2017</v>
      </c>
      <c r="BI1093" s="7" t="s">
        <v>104</v>
      </c>
      <c r="BJ1093" s="7" t="s">
        <v>105</v>
      </c>
      <c r="BK1093" s="7" t="s">
        <v>105</v>
      </c>
      <c r="BL1093" s="7" t="s">
        <v>103</v>
      </c>
      <c r="BN1093"/>
      <c r="BO1093"/>
      <c r="BP1093"/>
      <c r="BQ1093"/>
      <c r="BR1093"/>
      <c r="BS1093"/>
      <c r="BT1093"/>
      <c r="BU1093"/>
      <c r="BV1093"/>
      <c r="BW1093"/>
      <c r="BX1093"/>
      <c r="BY1093" s="8">
        <v>4320</v>
      </c>
      <c r="BZ1093" s="9" t="s">
        <v>106</v>
      </c>
    </row>
    <row r="1094" spans="1:78" s="7" customFormat="1" hidden="1" x14ac:dyDescent="0.25">
      <c r="A1094" s="7" t="str">
        <f t="shared" si="17"/>
        <v>ACSZ*</v>
      </c>
      <c r="B1094" s="6" t="s">
        <v>3865</v>
      </c>
      <c r="C1094" s="6" t="s">
        <v>3866</v>
      </c>
      <c r="D1094" s="6" t="s">
        <v>3861</v>
      </c>
      <c r="E1094" s="6" t="s">
        <v>3862</v>
      </c>
      <c r="F1094"/>
      <c r="G1094"/>
      <c r="H1094" s="6" t="s">
        <v>80</v>
      </c>
      <c r="I1094"/>
      <c r="J1094" s="6" t="s">
        <v>81</v>
      </c>
      <c r="K1094" s="6" t="s">
        <v>82</v>
      </c>
      <c r="L1094" s="6" t="s">
        <v>156</v>
      </c>
      <c r="M1094" s="6" t="s">
        <v>84</v>
      </c>
      <c r="N1094" s="6" t="s">
        <v>85</v>
      </c>
      <c r="O1094" s="6" t="s">
        <v>157</v>
      </c>
      <c r="P1094" s="6" t="s">
        <v>108</v>
      </c>
      <c r="Q1094" s="6" t="s">
        <v>109</v>
      </c>
      <c r="R1094" s="6" t="s">
        <v>110</v>
      </c>
      <c r="S1094" s="6" t="s">
        <v>109</v>
      </c>
      <c r="T1094" s="6" t="s">
        <v>110</v>
      </c>
      <c r="U1094" s="6" t="s">
        <v>91</v>
      </c>
      <c r="V1094" s="6" t="s">
        <v>91</v>
      </c>
      <c r="W1094" s="6" t="s">
        <v>80</v>
      </c>
      <c r="X1094" s="6" t="s">
        <v>80</v>
      </c>
      <c r="Y1094" s="6" t="s">
        <v>92</v>
      </c>
      <c r="Z1094" s="6" t="s">
        <v>80</v>
      </c>
      <c r="AA1094" s="6" t="s">
        <v>93</v>
      </c>
      <c r="AB1094"/>
      <c r="AC1094"/>
      <c r="AD1094"/>
      <c r="AE1094" t="str">
        <f>VLOOKUP(E1094,'Synthèse ventes'!$A$5:$C$2461,3,0)</f>
        <v>Rond Ø160 Pamiers - COMAC</v>
      </c>
      <c r="AF1094" t="str">
        <f>VLOOKUP(E1094,'Synthèse ventes'!$A$5:$C$2461,2,0)</f>
        <v>AD PAMIERS</v>
      </c>
      <c r="AG1094"/>
      <c r="AH1094"/>
      <c r="AI1094"/>
      <c r="AJ1094"/>
      <c r="AK1094" s="6" t="s">
        <v>92</v>
      </c>
      <c r="AL1094" s="6" t="s">
        <v>3863</v>
      </c>
      <c r="AM1094" s="6" t="s">
        <v>95</v>
      </c>
      <c r="AN1094" s="6" t="s">
        <v>2106</v>
      </c>
      <c r="AO1094" s="6" t="s">
        <v>510</v>
      </c>
      <c r="AP1094" s="6" t="s">
        <v>80</v>
      </c>
      <c r="AQ1094" s="6" t="s">
        <v>80</v>
      </c>
      <c r="AR1094" s="6" t="s">
        <v>1477</v>
      </c>
      <c r="AS1094" s="6" t="s">
        <v>147</v>
      </c>
      <c r="AT1094"/>
      <c r="AU1094" s="6" t="s">
        <v>80</v>
      </c>
      <c r="AV1094" s="6" t="s">
        <v>100</v>
      </c>
      <c r="AW1094"/>
      <c r="AX1094"/>
      <c r="AY1094"/>
      <c r="AZ1094"/>
      <c r="BA1094"/>
      <c r="BB1094"/>
      <c r="BC1094"/>
      <c r="BD1094" s="6" t="s">
        <v>3864</v>
      </c>
      <c r="BE1094" s="7" t="s">
        <v>102</v>
      </c>
      <c r="BG1094" s="7" t="s">
        <v>103</v>
      </c>
      <c r="BH1094" s="7">
        <v>2017</v>
      </c>
      <c r="BI1094" s="7" t="s">
        <v>104</v>
      </c>
      <c r="BJ1094" s="7" t="s">
        <v>105</v>
      </c>
      <c r="BK1094" s="7" t="s">
        <v>105</v>
      </c>
      <c r="BL1094" s="7" t="s">
        <v>103</v>
      </c>
      <c r="BN1094"/>
      <c r="BO1094"/>
      <c r="BP1094"/>
      <c r="BQ1094"/>
      <c r="BR1094"/>
      <c r="BS1094"/>
      <c r="BT1094"/>
      <c r="BU1094"/>
      <c r="BV1094"/>
      <c r="BW1094"/>
      <c r="BX1094"/>
      <c r="BY1094" s="8">
        <v>14383</v>
      </c>
      <c r="BZ1094" s="9" t="s">
        <v>106</v>
      </c>
    </row>
    <row r="1095" spans="1:78" s="7" customFormat="1" hidden="1" x14ac:dyDescent="0.25">
      <c r="A1095" s="7" t="str">
        <f t="shared" si="17"/>
        <v>ACMW*</v>
      </c>
      <c r="B1095" s="6" t="s">
        <v>3867</v>
      </c>
      <c r="C1095" s="6" t="s">
        <v>3868</v>
      </c>
      <c r="D1095" s="6" t="s">
        <v>3869</v>
      </c>
      <c r="E1095" s="6" t="s">
        <v>3408</v>
      </c>
      <c r="F1095"/>
      <c r="G1095"/>
      <c r="H1095" s="6" t="s">
        <v>80</v>
      </c>
      <c r="I1095"/>
      <c r="J1095" s="6" t="s">
        <v>81</v>
      </c>
      <c r="K1095" s="6" t="s">
        <v>82</v>
      </c>
      <c r="L1095" s="6" t="s">
        <v>156</v>
      </c>
      <c r="M1095" s="6" t="s">
        <v>84</v>
      </c>
      <c r="N1095" s="6" t="s">
        <v>85</v>
      </c>
      <c r="O1095" s="6" t="s">
        <v>157</v>
      </c>
      <c r="P1095" s="6" t="s">
        <v>108</v>
      </c>
      <c r="Q1095" s="6" t="s">
        <v>109</v>
      </c>
      <c r="R1095" s="6" t="s">
        <v>110</v>
      </c>
      <c r="S1095" s="6" t="s">
        <v>109</v>
      </c>
      <c r="T1095" s="6" t="s">
        <v>110</v>
      </c>
      <c r="U1095" s="6" t="s">
        <v>91</v>
      </c>
      <c r="V1095" s="6" t="s">
        <v>91</v>
      </c>
      <c r="W1095" s="6" t="s">
        <v>80</v>
      </c>
      <c r="X1095" s="6" t="s">
        <v>80</v>
      </c>
      <c r="Y1095" s="6" t="s">
        <v>92</v>
      </c>
      <c r="Z1095" s="6" t="s">
        <v>80</v>
      </c>
      <c r="AA1095" s="6" t="s">
        <v>93</v>
      </c>
      <c r="AB1095"/>
      <c r="AC1095"/>
      <c r="AD1095"/>
      <c r="AE1095" t="str">
        <f>VLOOKUP(E1095,'Synthèse ventes'!$A$5:$C$2461,3,0)</f>
        <v>Rond Ø152 Bohler</v>
      </c>
      <c r="AF1095" t="str">
        <f>VLOOKUP(E1095,'Synthèse ventes'!$A$5:$C$2461,2,0)</f>
        <v>BOHLER LIV</v>
      </c>
      <c r="AG1095"/>
      <c r="AH1095"/>
      <c r="AI1095"/>
      <c r="AJ1095"/>
      <c r="AK1095" s="6" t="s">
        <v>80</v>
      </c>
      <c r="AL1095" s="6" t="s">
        <v>3410</v>
      </c>
      <c r="AM1095" s="6" t="s">
        <v>95</v>
      </c>
      <c r="AN1095" s="6" t="s">
        <v>145</v>
      </c>
      <c r="AO1095" s="6" t="s">
        <v>599</v>
      </c>
      <c r="AP1095" s="6" t="s">
        <v>80</v>
      </c>
      <c r="AQ1095" s="6" t="s">
        <v>80</v>
      </c>
      <c r="AR1095" s="6" t="s">
        <v>592</v>
      </c>
      <c r="AS1095" s="6" t="s">
        <v>1861</v>
      </c>
      <c r="AT1095"/>
      <c r="AU1095" s="6" t="s">
        <v>80</v>
      </c>
      <c r="AV1095" s="6" t="s">
        <v>100</v>
      </c>
      <c r="AW1095"/>
      <c r="AX1095"/>
      <c r="AY1095"/>
      <c r="AZ1095"/>
      <c r="BA1095"/>
      <c r="BB1095"/>
      <c r="BC1095"/>
      <c r="BD1095" s="6" t="s">
        <v>3870</v>
      </c>
      <c r="BE1095" s="7" t="s">
        <v>102</v>
      </c>
      <c r="BG1095" s="7" t="s">
        <v>103</v>
      </c>
      <c r="BH1095" s="7">
        <v>2017</v>
      </c>
      <c r="BI1095" s="7" t="s">
        <v>104</v>
      </c>
      <c r="BJ1095" s="7" t="s">
        <v>105</v>
      </c>
      <c r="BK1095" s="7" t="s">
        <v>105</v>
      </c>
      <c r="BL1095" s="7" t="s">
        <v>103</v>
      </c>
      <c r="BN1095"/>
      <c r="BO1095"/>
      <c r="BP1095"/>
      <c r="BQ1095"/>
      <c r="BR1095"/>
      <c r="BS1095"/>
      <c r="BT1095"/>
      <c r="BU1095"/>
      <c r="BV1095"/>
      <c r="BW1095"/>
      <c r="BX1095"/>
      <c r="BY1095" s="8">
        <v>90805</v>
      </c>
      <c r="BZ1095" s="9" t="s">
        <v>106</v>
      </c>
    </row>
    <row r="1096" spans="1:78" s="7" customFormat="1" hidden="1" x14ac:dyDescent="0.25">
      <c r="A1096" s="7" t="str">
        <f t="shared" si="17"/>
        <v>ACMW*</v>
      </c>
      <c r="B1096" s="6" t="s">
        <v>3871</v>
      </c>
      <c r="C1096" s="6" t="s">
        <v>3872</v>
      </c>
      <c r="D1096" s="6" t="s">
        <v>3869</v>
      </c>
      <c r="E1096" s="6" t="s">
        <v>3408</v>
      </c>
      <c r="F1096"/>
      <c r="G1096"/>
      <c r="H1096" s="6" t="s">
        <v>80</v>
      </c>
      <c r="I1096"/>
      <c r="J1096" s="6" t="s">
        <v>81</v>
      </c>
      <c r="K1096" s="6" t="s">
        <v>82</v>
      </c>
      <c r="L1096" s="6" t="s">
        <v>156</v>
      </c>
      <c r="M1096" s="6" t="s">
        <v>84</v>
      </c>
      <c r="N1096" s="6" t="s">
        <v>85</v>
      </c>
      <c r="O1096" s="6" t="s">
        <v>157</v>
      </c>
      <c r="P1096" s="6" t="s">
        <v>108</v>
      </c>
      <c r="Q1096" s="6" t="s">
        <v>109</v>
      </c>
      <c r="R1096" s="6" t="s">
        <v>110</v>
      </c>
      <c r="S1096" s="6" t="s">
        <v>109</v>
      </c>
      <c r="T1096" s="6" t="s">
        <v>110</v>
      </c>
      <c r="U1096" s="6" t="s">
        <v>91</v>
      </c>
      <c r="V1096" s="6" t="s">
        <v>91</v>
      </c>
      <c r="W1096" s="6" t="s">
        <v>80</v>
      </c>
      <c r="X1096" s="6" t="s">
        <v>80</v>
      </c>
      <c r="Y1096" s="6" t="s">
        <v>92</v>
      </c>
      <c r="Z1096" s="6" t="s">
        <v>80</v>
      </c>
      <c r="AA1096" s="6" t="s">
        <v>93</v>
      </c>
      <c r="AB1096"/>
      <c r="AC1096"/>
      <c r="AD1096"/>
      <c r="AE1096" t="str">
        <f>VLOOKUP(E1096,'Synthèse ventes'!$A$5:$C$2461,3,0)</f>
        <v>Rond Ø152 Bohler</v>
      </c>
      <c r="AF1096" t="str">
        <f>VLOOKUP(E1096,'Synthèse ventes'!$A$5:$C$2461,2,0)</f>
        <v>BOHLER LIV</v>
      </c>
      <c r="AG1096"/>
      <c r="AH1096"/>
      <c r="AI1096"/>
      <c r="AJ1096"/>
      <c r="AK1096" s="6" t="s">
        <v>80</v>
      </c>
      <c r="AL1096" s="6" t="s">
        <v>3410</v>
      </c>
      <c r="AM1096" s="6" t="s">
        <v>95</v>
      </c>
      <c r="AN1096" s="6" t="s">
        <v>1314</v>
      </c>
      <c r="AO1096" s="6" t="s">
        <v>376</v>
      </c>
      <c r="AP1096" s="6" t="s">
        <v>80</v>
      </c>
      <c r="AQ1096" s="6" t="s">
        <v>80</v>
      </c>
      <c r="AR1096" s="6" t="s">
        <v>592</v>
      </c>
      <c r="AS1096" s="6" t="s">
        <v>1861</v>
      </c>
      <c r="AT1096"/>
      <c r="AU1096" s="6" t="s">
        <v>80</v>
      </c>
      <c r="AV1096" s="6" t="s">
        <v>100</v>
      </c>
      <c r="AW1096"/>
      <c r="AX1096"/>
      <c r="AY1096"/>
      <c r="AZ1096"/>
      <c r="BA1096"/>
      <c r="BB1096"/>
      <c r="BC1096"/>
      <c r="BD1096" s="6" t="s">
        <v>3870</v>
      </c>
      <c r="BE1096" s="7" t="s">
        <v>102</v>
      </c>
      <c r="BG1096" s="7" t="s">
        <v>103</v>
      </c>
      <c r="BH1096" s="7">
        <v>2017</v>
      </c>
      <c r="BI1096" s="7" t="s">
        <v>104</v>
      </c>
      <c r="BJ1096" s="7" t="s">
        <v>105</v>
      </c>
      <c r="BK1096" s="7" t="s">
        <v>105</v>
      </c>
      <c r="BL1096" s="7" t="s">
        <v>103</v>
      </c>
      <c r="BN1096"/>
      <c r="BO1096"/>
      <c r="BP1096"/>
      <c r="BQ1096"/>
      <c r="BR1096"/>
      <c r="BS1096"/>
      <c r="BT1096"/>
      <c r="BU1096"/>
      <c r="BV1096"/>
      <c r="BW1096"/>
      <c r="BX1096"/>
      <c r="BY1096" s="8">
        <v>69252</v>
      </c>
      <c r="BZ1096" s="9" t="s">
        <v>106</v>
      </c>
    </row>
    <row r="1097" spans="1:78" s="7" customFormat="1" hidden="1" x14ac:dyDescent="0.25">
      <c r="A1097" s="7" t="str">
        <f t="shared" si="17"/>
        <v>ACMW*</v>
      </c>
      <c r="B1097" s="6" t="s">
        <v>3873</v>
      </c>
      <c r="C1097" s="6" t="s">
        <v>3874</v>
      </c>
      <c r="D1097" s="6" t="s">
        <v>3869</v>
      </c>
      <c r="E1097" s="6" t="s">
        <v>3408</v>
      </c>
      <c r="F1097"/>
      <c r="G1097"/>
      <c r="H1097" s="6" t="s">
        <v>80</v>
      </c>
      <c r="I1097"/>
      <c r="J1097" s="6" t="s">
        <v>81</v>
      </c>
      <c r="K1097" s="6" t="s">
        <v>82</v>
      </c>
      <c r="L1097" s="6" t="s">
        <v>156</v>
      </c>
      <c r="M1097" s="6" t="s">
        <v>84</v>
      </c>
      <c r="N1097" s="6" t="s">
        <v>85</v>
      </c>
      <c r="O1097" s="6" t="s">
        <v>157</v>
      </c>
      <c r="P1097" s="6" t="s">
        <v>108</v>
      </c>
      <c r="Q1097" s="6" t="s">
        <v>109</v>
      </c>
      <c r="R1097" s="6" t="s">
        <v>110</v>
      </c>
      <c r="S1097" s="6" t="s">
        <v>109</v>
      </c>
      <c r="T1097" s="6" t="s">
        <v>110</v>
      </c>
      <c r="U1097" s="6" t="s">
        <v>91</v>
      </c>
      <c r="V1097" s="6" t="s">
        <v>91</v>
      </c>
      <c r="W1097" s="6" t="s">
        <v>80</v>
      </c>
      <c r="X1097" s="6" t="s">
        <v>80</v>
      </c>
      <c r="Y1097" s="6" t="s">
        <v>92</v>
      </c>
      <c r="Z1097" s="6" t="s">
        <v>80</v>
      </c>
      <c r="AA1097" s="6" t="s">
        <v>93</v>
      </c>
      <c r="AB1097"/>
      <c r="AC1097"/>
      <c r="AD1097"/>
      <c r="AE1097" t="str">
        <f>VLOOKUP(E1097,'Synthèse ventes'!$A$5:$C$2461,3,0)</f>
        <v>Rond Ø152 Bohler</v>
      </c>
      <c r="AF1097" t="str">
        <f>VLOOKUP(E1097,'Synthèse ventes'!$A$5:$C$2461,2,0)</f>
        <v>BOHLER LIV</v>
      </c>
      <c r="AG1097"/>
      <c r="AH1097"/>
      <c r="AI1097"/>
      <c r="AJ1097"/>
      <c r="AK1097" s="6" t="s">
        <v>80</v>
      </c>
      <c r="AL1097" s="6" t="s">
        <v>3410</v>
      </c>
      <c r="AM1097" s="6" t="s">
        <v>95</v>
      </c>
      <c r="AN1097" s="6" t="s">
        <v>1314</v>
      </c>
      <c r="AO1097" s="6" t="s">
        <v>602</v>
      </c>
      <c r="AP1097" s="6" t="s">
        <v>80</v>
      </c>
      <c r="AQ1097" s="6" t="s">
        <v>80</v>
      </c>
      <c r="AR1097" s="6" t="s">
        <v>592</v>
      </c>
      <c r="AS1097" s="6" t="s">
        <v>1861</v>
      </c>
      <c r="AT1097"/>
      <c r="AU1097" s="6" t="s">
        <v>80</v>
      </c>
      <c r="AV1097" s="6" t="s">
        <v>100</v>
      </c>
      <c r="AW1097"/>
      <c r="AX1097"/>
      <c r="AY1097"/>
      <c r="AZ1097"/>
      <c r="BA1097"/>
      <c r="BB1097"/>
      <c r="BC1097"/>
      <c r="BD1097" s="6" t="s">
        <v>3870</v>
      </c>
      <c r="BE1097" s="7" t="s">
        <v>102</v>
      </c>
      <c r="BG1097" s="7" t="s">
        <v>103</v>
      </c>
      <c r="BH1097" s="7">
        <v>2017</v>
      </c>
      <c r="BI1097" s="7" t="s">
        <v>104</v>
      </c>
      <c r="BJ1097" s="7" t="s">
        <v>105</v>
      </c>
      <c r="BK1097" s="7" t="s">
        <v>105</v>
      </c>
      <c r="BL1097" s="7" t="s">
        <v>103</v>
      </c>
      <c r="BN1097"/>
      <c r="BO1097"/>
      <c r="BP1097"/>
      <c r="BQ1097"/>
      <c r="BR1097"/>
      <c r="BS1097"/>
      <c r="BT1097"/>
      <c r="BU1097"/>
      <c r="BV1097"/>
      <c r="BW1097"/>
      <c r="BX1097"/>
      <c r="BY1097" s="8">
        <v>95026</v>
      </c>
      <c r="BZ1097" s="9" t="s">
        <v>106</v>
      </c>
    </row>
    <row r="1098" spans="1:78" s="7" customFormat="1" hidden="1" x14ac:dyDescent="0.25">
      <c r="A1098" s="7" t="str">
        <f t="shared" si="17"/>
        <v>ACMW*</v>
      </c>
      <c r="B1098" s="6" t="s">
        <v>3875</v>
      </c>
      <c r="C1098" s="6" t="s">
        <v>3876</v>
      </c>
      <c r="D1098" s="6" t="s">
        <v>3869</v>
      </c>
      <c r="E1098" s="6" t="s">
        <v>3408</v>
      </c>
      <c r="F1098"/>
      <c r="G1098"/>
      <c r="H1098" s="6" t="s">
        <v>80</v>
      </c>
      <c r="I1098"/>
      <c r="J1098" s="6" t="s">
        <v>81</v>
      </c>
      <c r="K1098" s="6" t="s">
        <v>82</v>
      </c>
      <c r="L1098" s="6" t="s">
        <v>156</v>
      </c>
      <c r="M1098" s="6" t="s">
        <v>84</v>
      </c>
      <c r="N1098" s="6" t="s">
        <v>85</v>
      </c>
      <c r="O1098" s="6" t="s">
        <v>157</v>
      </c>
      <c r="P1098" s="6" t="s">
        <v>108</v>
      </c>
      <c r="Q1098" s="6" t="s">
        <v>109</v>
      </c>
      <c r="R1098" s="6" t="s">
        <v>110</v>
      </c>
      <c r="S1098" s="6" t="s">
        <v>109</v>
      </c>
      <c r="T1098" s="6" t="s">
        <v>110</v>
      </c>
      <c r="U1098" s="6" t="s">
        <v>91</v>
      </c>
      <c r="V1098" s="6" t="s">
        <v>91</v>
      </c>
      <c r="W1098" s="6" t="s">
        <v>80</v>
      </c>
      <c r="X1098" s="6" t="s">
        <v>80</v>
      </c>
      <c r="Y1098" s="6" t="s">
        <v>92</v>
      </c>
      <c r="Z1098" s="6" t="s">
        <v>80</v>
      </c>
      <c r="AA1098" s="6" t="s">
        <v>93</v>
      </c>
      <c r="AB1098"/>
      <c r="AC1098"/>
      <c r="AD1098"/>
      <c r="AE1098" t="str">
        <f>VLOOKUP(E1098,'Synthèse ventes'!$A$5:$C$2461,3,0)</f>
        <v>Rond Ø152 Bohler</v>
      </c>
      <c r="AF1098" t="str">
        <f>VLOOKUP(E1098,'Synthèse ventes'!$A$5:$C$2461,2,0)</f>
        <v>BOHLER LIV</v>
      </c>
      <c r="AG1098"/>
      <c r="AH1098"/>
      <c r="AI1098"/>
      <c r="AJ1098"/>
      <c r="AK1098" s="6" t="s">
        <v>80</v>
      </c>
      <c r="AL1098" s="6" t="s">
        <v>3410</v>
      </c>
      <c r="AM1098" s="6" t="s">
        <v>95</v>
      </c>
      <c r="AN1098" s="6" t="s">
        <v>1723</v>
      </c>
      <c r="AO1098" s="6" t="s">
        <v>602</v>
      </c>
      <c r="AP1098" s="6" t="s">
        <v>80</v>
      </c>
      <c r="AQ1098" s="6" t="s">
        <v>80</v>
      </c>
      <c r="AR1098" s="6" t="s">
        <v>592</v>
      </c>
      <c r="AS1098" s="6" t="s">
        <v>1861</v>
      </c>
      <c r="AT1098"/>
      <c r="AU1098" s="6" t="s">
        <v>80</v>
      </c>
      <c r="AV1098" s="6" t="s">
        <v>100</v>
      </c>
      <c r="AW1098"/>
      <c r="AX1098"/>
      <c r="AY1098"/>
      <c r="AZ1098"/>
      <c r="BA1098"/>
      <c r="BB1098"/>
      <c r="BC1098"/>
      <c r="BD1098" s="6" t="s">
        <v>3870</v>
      </c>
      <c r="BE1098" s="7" t="s">
        <v>102</v>
      </c>
      <c r="BG1098" s="7" t="s">
        <v>103</v>
      </c>
      <c r="BH1098" s="7">
        <v>2017</v>
      </c>
      <c r="BI1098" s="7" t="s">
        <v>104</v>
      </c>
      <c r="BJ1098" s="7" t="s">
        <v>105</v>
      </c>
      <c r="BK1098" s="7" t="s">
        <v>105</v>
      </c>
      <c r="BL1098" s="7" t="s">
        <v>103</v>
      </c>
      <c r="BN1098"/>
      <c r="BO1098"/>
      <c r="BP1098"/>
      <c r="BQ1098"/>
      <c r="BR1098"/>
      <c r="BS1098"/>
      <c r="BT1098"/>
      <c r="BU1098"/>
      <c r="BV1098"/>
      <c r="BW1098"/>
      <c r="BX1098"/>
      <c r="BY1098" s="8">
        <v>12378</v>
      </c>
      <c r="BZ1098" s="9" t="s">
        <v>106</v>
      </c>
    </row>
    <row r="1099" spans="1:78" s="7" customFormat="1" hidden="1" x14ac:dyDescent="0.25">
      <c r="A1099" s="7" t="str">
        <f t="shared" si="17"/>
        <v>ACMW*</v>
      </c>
      <c r="B1099" s="6" t="s">
        <v>3877</v>
      </c>
      <c r="C1099" s="6" t="s">
        <v>3878</v>
      </c>
      <c r="D1099" s="6" t="s">
        <v>3869</v>
      </c>
      <c r="E1099" s="6" t="s">
        <v>3408</v>
      </c>
      <c r="F1099"/>
      <c r="G1099"/>
      <c r="H1099" s="6" t="s">
        <v>80</v>
      </c>
      <c r="I1099"/>
      <c r="J1099" s="6" t="s">
        <v>81</v>
      </c>
      <c r="K1099" s="6" t="s">
        <v>82</v>
      </c>
      <c r="L1099" s="6" t="s">
        <v>156</v>
      </c>
      <c r="M1099" s="6" t="s">
        <v>84</v>
      </c>
      <c r="N1099" s="6" t="s">
        <v>85</v>
      </c>
      <c r="O1099" s="6" t="s">
        <v>157</v>
      </c>
      <c r="P1099" s="6" t="s">
        <v>108</v>
      </c>
      <c r="Q1099" s="6" t="s">
        <v>109</v>
      </c>
      <c r="R1099" s="6" t="s">
        <v>110</v>
      </c>
      <c r="S1099" s="6" t="s">
        <v>109</v>
      </c>
      <c r="T1099" s="6" t="s">
        <v>110</v>
      </c>
      <c r="U1099" s="6" t="s">
        <v>91</v>
      </c>
      <c r="V1099" s="6" t="s">
        <v>91</v>
      </c>
      <c r="W1099" s="6" t="s">
        <v>80</v>
      </c>
      <c r="X1099" s="6" t="s">
        <v>80</v>
      </c>
      <c r="Y1099" s="6" t="s">
        <v>92</v>
      </c>
      <c r="Z1099" s="6" t="s">
        <v>80</v>
      </c>
      <c r="AA1099" s="6" t="s">
        <v>93</v>
      </c>
      <c r="AB1099"/>
      <c r="AC1099"/>
      <c r="AD1099"/>
      <c r="AE1099" t="str">
        <f>VLOOKUP(E1099,'Synthèse ventes'!$A$5:$C$2461,3,0)</f>
        <v>Rond Ø152 Bohler</v>
      </c>
      <c r="AF1099" t="str">
        <f>VLOOKUP(E1099,'Synthèse ventes'!$A$5:$C$2461,2,0)</f>
        <v>BOHLER LIV</v>
      </c>
      <c r="AG1099"/>
      <c r="AH1099"/>
      <c r="AI1099"/>
      <c r="AJ1099"/>
      <c r="AK1099" s="6" t="s">
        <v>80</v>
      </c>
      <c r="AL1099" s="6" t="s">
        <v>3410</v>
      </c>
      <c r="AM1099" s="6" t="s">
        <v>95</v>
      </c>
      <c r="AN1099" s="6" t="s">
        <v>1723</v>
      </c>
      <c r="AO1099" s="6" t="s">
        <v>599</v>
      </c>
      <c r="AP1099" s="6" t="s">
        <v>80</v>
      </c>
      <c r="AQ1099" s="6" t="s">
        <v>80</v>
      </c>
      <c r="AR1099" s="6" t="s">
        <v>592</v>
      </c>
      <c r="AS1099" s="6" t="s">
        <v>1861</v>
      </c>
      <c r="AT1099"/>
      <c r="AU1099" s="6" t="s">
        <v>80</v>
      </c>
      <c r="AV1099" s="6" t="s">
        <v>100</v>
      </c>
      <c r="AW1099"/>
      <c r="AX1099"/>
      <c r="AY1099"/>
      <c r="AZ1099"/>
      <c r="BA1099"/>
      <c r="BB1099"/>
      <c r="BC1099"/>
      <c r="BD1099" s="6" t="s">
        <v>3870</v>
      </c>
      <c r="BE1099" s="7" t="s">
        <v>102</v>
      </c>
      <c r="BG1099" s="7" t="s">
        <v>103</v>
      </c>
      <c r="BH1099" s="7">
        <v>2017</v>
      </c>
      <c r="BI1099" s="7" t="s">
        <v>104</v>
      </c>
      <c r="BJ1099" s="7" t="s">
        <v>105</v>
      </c>
      <c r="BK1099" s="7" t="s">
        <v>105</v>
      </c>
      <c r="BL1099" s="7" t="s">
        <v>103</v>
      </c>
      <c r="BN1099"/>
      <c r="BO1099"/>
      <c r="BP1099"/>
      <c r="BQ1099"/>
      <c r="BR1099"/>
      <c r="BS1099"/>
      <c r="BT1099"/>
      <c r="BU1099"/>
      <c r="BV1099"/>
      <c r="BW1099"/>
      <c r="BX1099"/>
      <c r="BY1099" s="8">
        <v>15158</v>
      </c>
      <c r="BZ1099" s="9" t="s">
        <v>106</v>
      </c>
    </row>
    <row r="1100" spans="1:78" s="7" customFormat="1" hidden="1" x14ac:dyDescent="0.25">
      <c r="A1100" s="7" t="str">
        <f t="shared" si="17"/>
        <v>ACTM*</v>
      </c>
      <c r="B1100" s="6" t="s">
        <v>3879</v>
      </c>
      <c r="C1100" s="6" t="s">
        <v>3880</v>
      </c>
      <c r="D1100" s="6" t="s">
        <v>3881</v>
      </c>
      <c r="E1100" s="6" t="s">
        <v>3882</v>
      </c>
      <c r="F1100"/>
      <c r="G1100"/>
      <c r="H1100" s="6" t="s">
        <v>80</v>
      </c>
      <c r="I1100"/>
      <c r="J1100" s="6" t="s">
        <v>81</v>
      </c>
      <c r="K1100" s="6" t="s">
        <v>82</v>
      </c>
      <c r="L1100" s="6" t="s">
        <v>137</v>
      </c>
      <c r="M1100" s="6" t="s">
        <v>84</v>
      </c>
      <c r="N1100" s="6" t="s">
        <v>85</v>
      </c>
      <c r="O1100" s="6" t="s">
        <v>138</v>
      </c>
      <c r="P1100" s="6" t="s">
        <v>219</v>
      </c>
      <c r="Q1100" s="6" t="s">
        <v>488</v>
      </c>
      <c r="R1100" s="35" t="s">
        <v>1864</v>
      </c>
      <c r="S1100" s="6" t="s">
        <v>488</v>
      </c>
      <c r="T1100" s="35" t="s">
        <v>1864</v>
      </c>
      <c r="U1100" s="32" t="s">
        <v>222</v>
      </c>
      <c r="V1100" s="32" t="s">
        <v>223</v>
      </c>
      <c r="W1100" s="6" t="s">
        <v>80</v>
      </c>
      <c r="X1100" s="6" t="s">
        <v>80</v>
      </c>
      <c r="Y1100" s="6" t="s">
        <v>92</v>
      </c>
      <c r="Z1100" s="6" t="s">
        <v>80</v>
      </c>
      <c r="AA1100" s="6" t="s">
        <v>93</v>
      </c>
      <c r="AB1100"/>
      <c r="AC1100"/>
      <c r="AD1100"/>
      <c r="AE1100" t="str">
        <f>VLOOKUP(E1100,'Synthèse ventes'!$A$5:$C$2461,3,0)</f>
        <v>Rond Ø240 BOMBARDIER - Multiple</v>
      </c>
      <c r="AF1100" t="str">
        <f>VLOOKUP(E1100,'Synthèse ventes'!$A$5:$C$2461,2,0)</f>
        <v>AD PAMIERS</v>
      </c>
      <c r="AG1100"/>
      <c r="AH1100"/>
      <c r="AI1100"/>
      <c r="AJ1100"/>
      <c r="AK1100" s="6" t="s">
        <v>92</v>
      </c>
      <c r="AL1100" s="6" t="s">
        <v>3883</v>
      </c>
      <c r="AM1100" s="6" t="s">
        <v>95</v>
      </c>
      <c r="AN1100" s="6" t="s">
        <v>234</v>
      </c>
      <c r="AO1100" s="6" t="s">
        <v>225</v>
      </c>
      <c r="AP1100" s="6" t="s">
        <v>80</v>
      </c>
      <c r="AQ1100" s="6" t="s">
        <v>80</v>
      </c>
      <c r="AR1100" s="6" t="s">
        <v>226</v>
      </c>
      <c r="AS1100" s="6" t="s">
        <v>2997</v>
      </c>
      <c r="AT1100"/>
      <c r="AU1100" s="6" t="s">
        <v>80</v>
      </c>
      <c r="AV1100" s="6" t="s">
        <v>100</v>
      </c>
      <c r="AW1100"/>
      <c r="AX1100"/>
      <c r="AY1100"/>
      <c r="AZ1100"/>
      <c r="BA1100"/>
      <c r="BB1100"/>
      <c r="BC1100"/>
      <c r="BD1100" s="6" t="s">
        <v>3870</v>
      </c>
      <c r="BE1100" s="7" t="s">
        <v>102</v>
      </c>
      <c r="BG1100" s="7" t="s">
        <v>103</v>
      </c>
      <c r="BH1100" s="7">
        <v>2017</v>
      </c>
      <c r="BI1100" s="7" t="s">
        <v>104</v>
      </c>
      <c r="BJ1100" s="7" t="s">
        <v>105</v>
      </c>
      <c r="BK1100" s="7" t="s">
        <v>105</v>
      </c>
      <c r="BL1100" s="7" t="s">
        <v>103</v>
      </c>
      <c r="BN1100"/>
      <c r="BO1100"/>
      <c r="BP1100"/>
      <c r="BQ1100"/>
      <c r="BR1100"/>
      <c r="BS1100"/>
      <c r="BT1100"/>
      <c r="BU1100"/>
      <c r="BV1100"/>
      <c r="BW1100"/>
      <c r="BX1100"/>
      <c r="BY1100" s="8">
        <v>65745</v>
      </c>
      <c r="BZ1100" s="9" t="s">
        <v>106</v>
      </c>
    </row>
    <row r="1101" spans="1:78" s="7" customFormat="1" hidden="1" x14ac:dyDescent="0.25">
      <c r="A1101" s="7" t="str">
        <f t="shared" si="17"/>
        <v>ACTM*</v>
      </c>
      <c r="B1101" s="6" t="s">
        <v>3884</v>
      </c>
      <c r="C1101" s="6" t="s">
        <v>3885</v>
      </c>
      <c r="D1101" s="6" t="s">
        <v>3881</v>
      </c>
      <c r="E1101" s="6" t="s">
        <v>3882</v>
      </c>
      <c r="F1101"/>
      <c r="G1101"/>
      <c r="H1101" s="6" t="s">
        <v>80</v>
      </c>
      <c r="I1101"/>
      <c r="J1101" s="6" t="s">
        <v>81</v>
      </c>
      <c r="K1101" s="6" t="s">
        <v>82</v>
      </c>
      <c r="L1101" s="6" t="s">
        <v>156</v>
      </c>
      <c r="M1101" s="6" t="s">
        <v>84</v>
      </c>
      <c r="N1101" s="6" t="s">
        <v>85</v>
      </c>
      <c r="O1101" s="6" t="s">
        <v>157</v>
      </c>
      <c r="P1101" s="6" t="s">
        <v>108</v>
      </c>
      <c r="Q1101" s="6" t="s">
        <v>109</v>
      </c>
      <c r="R1101" s="6" t="s">
        <v>110</v>
      </c>
      <c r="S1101" s="6" t="s">
        <v>109</v>
      </c>
      <c r="T1101" s="6" t="s">
        <v>110</v>
      </c>
      <c r="U1101" s="6" t="s">
        <v>91</v>
      </c>
      <c r="V1101" s="6" t="s">
        <v>91</v>
      </c>
      <c r="W1101" s="6" t="s">
        <v>80</v>
      </c>
      <c r="X1101" s="6" t="s">
        <v>80</v>
      </c>
      <c r="Y1101" s="6" t="s">
        <v>92</v>
      </c>
      <c r="Z1101" s="6" t="s">
        <v>80</v>
      </c>
      <c r="AA1101" s="6" t="s">
        <v>93</v>
      </c>
      <c r="AB1101"/>
      <c r="AC1101"/>
      <c r="AD1101"/>
      <c r="AE1101" t="str">
        <f>VLOOKUP(E1101,'Synthèse ventes'!$A$5:$C$2461,3,0)</f>
        <v>Rond Ø240 BOMBARDIER - Multiple</v>
      </c>
      <c r="AF1101" t="str">
        <f>VLOOKUP(E1101,'Synthèse ventes'!$A$5:$C$2461,2,0)</f>
        <v>AD PAMIERS</v>
      </c>
      <c r="AG1101"/>
      <c r="AH1101"/>
      <c r="AI1101"/>
      <c r="AJ1101"/>
      <c r="AK1101" s="6" t="s">
        <v>92</v>
      </c>
      <c r="AL1101" s="6" t="s">
        <v>3883</v>
      </c>
      <c r="AM1101" s="6" t="s">
        <v>95</v>
      </c>
      <c r="AN1101" s="6" t="s">
        <v>145</v>
      </c>
      <c r="AO1101" s="6" t="s">
        <v>3436</v>
      </c>
      <c r="AP1101" s="6" t="s">
        <v>80</v>
      </c>
      <c r="AQ1101" s="6" t="s">
        <v>80</v>
      </c>
      <c r="AR1101" s="6" t="s">
        <v>1124</v>
      </c>
      <c r="AS1101" s="6" t="s">
        <v>235</v>
      </c>
      <c r="AT1101"/>
      <c r="AU1101" s="6" t="s">
        <v>80</v>
      </c>
      <c r="AV1101" s="6" t="s">
        <v>100</v>
      </c>
      <c r="AW1101"/>
      <c r="AX1101"/>
      <c r="AY1101"/>
      <c r="AZ1101"/>
      <c r="BA1101"/>
      <c r="BB1101"/>
      <c r="BC1101"/>
      <c r="BD1101" s="6" t="s">
        <v>3870</v>
      </c>
      <c r="BE1101" s="7" t="s">
        <v>102</v>
      </c>
      <c r="BG1101" s="7" t="s">
        <v>103</v>
      </c>
      <c r="BH1101" s="7">
        <v>2017</v>
      </c>
      <c r="BI1101" s="7" t="s">
        <v>104</v>
      </c>
      <c r="BJ1101" s="7" t="s">
        <v>105</v>
      </c>
      <c r="BK1101" s="7" t="s">
        <v>105</v>
      </c>
      <c r="BL1101" s="7" t="s">
        <v>103</v>
      </c>
      <c r="BN1101"/>
      <c r="BO1101"/>
      <c r="BP1101"/>
      <c r="BQ1101"/>
      <c r="BR1101"/>
      <c r="BS1101"/>
      <c r="BT1101"/>
      <c r="BU1101"/>
      <c r="BV1101"/>
      <c r="BW1101"/>
      <c r="BX1101"/>
      <c r="BY1101" s="8">
        <v>46335</v>
      </c>
      <c r="BZ1101" s="9" t="s">
        <v>106</v>
      </c>
    </row>
    <row r="1102" spans="1:78" s="7" customFormat="1" hidden="1" x14ac:dyDescent="0.25">
      <c r="A1102" s="7" t="str">
        <f t="shared" si="17"/>
        <v>ACTM*</v>
      </c>
      <c r="B1102" s="6" t="s">
        <v>3886</v>
      </c>
      <c r="C1102" s="6" t="s">
        <v>3887</v>
      </c>
      <c r="D1102" s="6" t="s">
        <v>3881</v>
      </c>
      <c r="E1102" s="6" t="s">
        <v>3882</v>
      </c>
      <c r="F1102"/>
      <c r="G1102"/>
      <c r="H1102" s="6" t="s">
        <v>80</v>
      </c>
      <c r="I1102"/>
      <c r="J1102" s="6" t="s">
        <v>81</v>
      </c>
      <c r="K1102" s="6" t="s">
        <v>82</v>
      </c>
      <c r="L1102" s="6" t="s">
        <v>156</v>
      </c>
      <c r="M1102" s="6" t="s">
        <v>84</v>
      </c>
      <c r="N1102" s="6" t="s">
        <v>85</v>
      </c>
      <c r="O1102" s="6" t="s">
        <v>157</v>
      </c>
      <c r="P1102" s="6" t="s">
        <v>108</v>
      </c>
      <c r="Q1102" s="6" t="s">
        <v>109</v>
      </c>
      <c r="R1102" s="6" t="s">
        <v>110</v>
      </c>
      <c r="S1102" s="6" t="s">
        <v>109</v>
      </c>
      <c r="T1102" s="6" t="s">
        <v>110</v>
      </c>
      <c r="U1102" s="6" t="s">
        <v>91</v>
      </c>
      <c r="V1102" s="6" t="s">
        <v>91</v>
      </c>
      <c r="W1102" s="6" t="s">
        <v>80</v>
      </c>
      <c r="X1102" s="6" t="s">
        <v>80</v>
      </c>
      <c r="Y1102" s="6" t="s">
        <v>92</v>
      </c>
      <c r="Z1102" s="6" t="s">
        <v>80</v>
      </c>
      <c r="AA1102" s="6" t="s">
        <v>93</v>
      </c>
      <c r="AB1102"/>
      <c r="AC1102"/>
      <c r="AD1102"/>
      <c r="AE1102" t="str">
        <f>VLOOKUP(E1102,'Synthèse ventes'!$A$5:$C$2461,3,0)</f>
        <v>Rond Ø240 BOMBARDIER - Multiple</v>
      </c>
      <c r="AF1102" t="str">
        <f>VLOOKUP(E1102,'Synthèse ventes'!$A$5:$C$2461,2,0)</f>
        <v>AD PAMIERS</v>
      </c>
      <c r="AG1102"/>
      <c r="AH1102"/>
      <c r="AI1102"/>
      <c r="AJ1102"/>
      <c r="AK1102" s="6" t="s">
        <v>92</v>
      </c>
      <c r="AL1102" s="6" t="s">
        <v>3883</v>
      </c>
      <c r="AM1102" s="6" t="s">
        <v>95</v>
      </c>
      <c r="AN1102" s="6" t="s">
        <v>96</v>
      </c>
      <c r="AO1102" s="6" t="s">
        <v>166</v>
      </c>
      <c r="AP1102" s="6" t="s">
        <v>80</v>
      </c>
      <c r="AQ1102" s="6" t="s">
        <v>80</v>
      </c>
      <c r="AR1102" s="6" t="s">
        <v>1124</v>
      </c>
      <c r="AS1102" s="6" t="s">
        <v>235</v>
      </c>
      <c r="AT1102"/>
      <c r="AU1102" s="6" t="s">
        <v>80</v>
      </c>
      <c r="AV1102" s="6" t="s">
        <v>100</v>
      </c>
      <c r="AW1102"/>
      <c r="AX1102"/>
      <c r="AY1102"/>
      <c r="AZ1102"/>
      <c r="BA1102"/>
      <c r="BB1102"/>
      <c r="BC1102"/>
      <c r="BD1102" s="6" t="s">
        <v>3870</v>
      </c>
      <c r="BE1102" s="7" t="s">
        <v>102</v>
      </c>
      <c r="BG1102" s="7" t="s">
        <v>103</v>
      </c>
      <c r="BH1102" s="7">
        <v>2017</v>
      </c>
      <c r="BI1102" s="7" t="s">
        <v>104</v>
      </c>
      <c r="BJ1102" s="7" t="s">
        <v>105</v>
      </c>
      <c r="BK1102" s="7" t="s">
        <v>105</v>
      </c>
      <c r="BL1102" s="7" t="s">
        <v>103</v>
      </c>
      <c r="BN1102"/>
      <c r="BO1102"/>
      <c r="BP1102"/>
      <c r="BQ1102"/>
      <c r="BR1102"/>
      <c r="BS1102"/>
      <c r="BT1102"/>
      <c r="BU1102"/>
      <c r="BV1102"/>
      <c r="BW1102"/>
      <c r="BX1102"/>
      <c r="BY1102" s="8">
        <v>31462</v>
      </c>
      <c r="BZ1102" s="9" t="s">
        <v>106</v>
      </c>
    </row>
    <row r="1103" spans="1:78" s="7" customFormat="1" hidden="1" x14ac:dyDescent="0.25">
      <c r="A1103" s="7" t="str">
        <f t="shared" si="17"/>
        <v>ACTM*</v>
      </c>
      <c r="B1103" s="6" t="s">
        <v>3888</v>
      </c>
      <c r="C1103" s="6" t="s">
        <v>3889</v>
      </c>
      <c r="D1103" s="6" t="s">
        <v>3881</v>
      </c>
      <c r="E1103" s="6" t="s">
        <v>3882</v>
      </c>
      <c r="F1103"/>
      <c r="G1103"/>
      <c r="H1103" s="6" t="s">
        <v>80</v>
      </c>
      <c r="I1103"/>
      <c r="J1103" s="6" t="s">
        <v>81</v>
      </c>
      <c r="K1103" s="6" t="s">
        <v>82</v>
      </c>
      <c r="L1103" s="6" t="s">
        <v>156</v>
      </c>
      <c r="M1103" s="6" t="s">
        <v>84</v>
      </c>
      <c r="N1103" s="6" t="s">
        <v>85</v>
      </c>
      <c r="O1103" s="6" t="s">
        <v>157</v>
      </c>
      <c r="P1103" s="6" t="s">
        <v>108</v>
      </c>
      <c r="Q1103" s="6" t="s">
        <v>109</v>
      </c>
      <c r="R1103" s="6" t="s">
        <v>110</v>
      </c>
      <c r="S1103" s="6" t="s">
        <v>109</v>
      </c>
      <c r="T1103" s="6" t="s">
        <v>110</v>
      </c>
      <c r="U1103" s="6" t="s">
        <v>91</v>
      </c>
      <c r="V1103" s="6" t="s">
        <v>91</v>
      </c>
      <c r="W1103" s="6" t="s">
        <v>80</v>
      </c>
      <c r="X1103" s="6" t="s">
        <v>80</v>
      </c>
      <c r="Y1103" s="6" t="s">
        <v>92</v>
      </c>
      <c r="Z1103" s="6" t="s">
        <v>80</v>
      </c>
      <c r="AA1103" s="6" t="s">
        <v>93</v>
      </c>
      <c r="AB1103"/>
      <c r="AC1103"/>
      <c r="AD1103"/>
      <c r="AE1103" t="str">
        <f>VLOOKUP(E1103,'Synthèse ventes'!$A$5:$C$2461,3,0)</f>
        <v>Rond Ø240 BOMBARDIER - Multiple</v>
      </c>
      <c r="AF1103" t="str">
        <f>VLOOKUP(E1103,'Synthèse ventes'!$A$5:$C$2461,2,0)</f>
        <v>AD PAMIERS</v>
      </c>
      <c r="AG1103"/>
      <c r="AH1103"/>
      <c r="AI1103"/>
      <c r="AJ1103"/>
      <c r="AK1103" s="6" t="s">
        <v>92</v>
      </c>
      <c r="AL1103" s="6" t="s">
        <v>3883</v>
      </c>
      <c r="AM1103" s="6" t="s">
        <v>95</v>
      </c>
      <c r="AN1103" s="6" t="s">
        <v>96</v>
      </c>
      <c r="AO1103" s="6" t="s">
        <v>3439</v>
      </c>
      <c r="AP1103" s="6" t="s">
        <v>80</v>
      </c>
      <c r="AQ1103" s="6" t="s">
        <v>80</v>
      </c>
      <c r="AR1103" s="6" t="s">
        <v>1124</v>
      </c>
      <c r="AS1103" s="6" t="s">
        <v>235</v>
      </c>
      <c r="AT1103"/>
      <c r="AU1103" s="6" t="s">
        <v>80</v>
      </c>
      <c r="AV1103" s="6" t="s">
        <v>100</v>
      </c>
      <c r="AW1103"/>
      <c r="AX1103"/>
      <c r="AY1103"/>
      <c r="AZ1103"/>
      <c r="BA1103"/>
      <c r="BB1103"/>
      <c r="BC1103"/>
      <c r="BD1103" s="6" t="s">
        <v>3870</v>
      </c>
      <c r="BE1103" s="7" t="s">
        <v>102</v>
      </c>
      <c r="BG1103" s="7" t="s">
        <v>103</v>
      </c>
      <c r="BH1103" s="7">
        <v>2017</v>
      </c>
      <c r="BI1103" s="7" t="s">
        <v>104</v>
      </c>
      <c r="BJ1103" s="7" t="s">
        <v>105</v>
      </c>
      <c r="BK1103" s="7" t="s">
        <v>105</v>
      </c>
      <c r="BL1103" s="7" t="s">
        <v>103</v>
      </c>
      <c r="BN1103"/>
      <c r="BO1103"/>
      <c r="BP1103"/>
      <c r="BQ1103"/>
      <c r="BR1103"/>
      <c r="BS1103"/>
      <c r="BT1103"/>
      <c r="BU1103"/>
      <c r="BV1103"/>
      <c r="BW1103"/>
      <c r="BX1103"/>
      <c r="BY1103" s="8">
        <v>29629</v>
      </c>
      <c r="BZ1103" s="9" t="s">
        <v>106</v>
      </c>
    </row>
    <row r="1104" spans="1:78" s="7" customFormat="1" hidden="1" x14ac:dyDescent="0.25">
      <c r="A1104" s="7" t="str">
        <f t="shared" si="17"/>
        <v>ACNW*</v>
      </c>
      <c r="B1104" s="6" t="s">
        <v>3890</v>
      </c>
      <c r="C1104" s="6" t="s">
        <v>3891</v>
      </c>
      <c r="D1104" s="6" t="s">
        <v>3892</v>
      </c>
      <c r="E1104" s="6" t="s">
        <v>3893</v>
      </c>
      <c r="F1104"/>
      <c r="G1104"/>
      <c r="H1104" s="6" t="s">
        <v>80</v>
      </c>
      <c r="I1104"/>
      <c r="J1104" s="6" t="s">
        <v>81</v>
      </c>
      <c r="K1104" s="6" t="s">
        <v>82</v>
      </c>
      <c r="L1104" s="6" t="s">
        <v>137</v>
      </c>
      <c r="M1104" s="6" t="s">
        <v>84</v>
      </c>
      <c r="N1104" s="6" t="s">
        <v>85</v>
      </c>
      <c r="O1104" s="6" t="s">
        <v>138</v>
      </c>
      <c r="P1104" s="6" t="s">
        <v>219</v>
      </c>
      <c r="Q1104" s="6" t="s">
        <v>579</v>
      </c>
      <c r="R1104" s="35" t="s">
        <v>2460</v>
      </c>
      <c r="S1104" s="6" t="s">
        <v>579</v>
      </c>
      <c r="T1104" s="35" t="s">
        <v>2460</v>
      </c>
      <c r="U1104" s="32" t="s">
        <v>581</v>
      </c>
      <c r="V1104" s="32" t="s">
        <v>582</v>
      </c>
      <c r="W1104" s="6" t="s">
        <v>80</v>
      </c>
      <c r="X1104" s="6" t="s">
        <v>80</v>
      </c>
      <c r="Y1104" s="6" t="s">
        <v>92</v>
      </c>
      <c r="Z1104" s="6" t="s">
        <v>80</v>
      </c>
      <c r="AA1104" s="6" t="s">
        <v>93</v>
      </c>
      <c r="AB1104"/>
      <c r="AC1104"/>
      <c r="AD1104"/>
      <c r="AE1104" t="str">
        <f>VLOOKUP(E1104,'Synthèse ventes'!$A$5:$C$2461,3,0)</f>
        <v>Rond Ø203 ALCOA BETA - 6 Barres - 188 Kg</v>
      </c>
      <c r="AF1104" t="str">
        <f>VLOOKUP(E1104,'Synthèse ventes'!$A$5:$C$2461,2,0)</f>
        <v>ARCONIC L</v>
      </c>
      <c r="AG1104"/>
      <c r="AH1104"/>
      <c r="AI1104"/>
      <c r="AJ1104"/>
      <c r="AK1104" s="6" t="s">
        <v>80</v>
      </c>
      <c r="AL1104" s="6" t="s">
        <v>3894</v>
      </c>
      <c r="AM1104" s="6" t="s">
        <v>95</v>
      </c>
      <c r="AN1104" s="6" t="s">
        <v>2964</v>
      </c>
      <c r="AO1104" s="6" t="s">
        <v>225</v>
      </c>
      <c r="AP1104" s="6" t="s">
        <v>80</v>
      </c>
      <c r="AQ1104" s="6" t="s">
        <v>80</v>
      </c>
      <c r="AR1104" s="6" t="s">
        <v>1827</v>
      </c>
      <c r="AS1104" s="6" t="s">
        <v>147</v>
      </c>
      <c r="AT1104"/>
      <c r="AU1104" s="6" t="s">
        <v>80</v>
      </c>
      <c r="AV1104" s="6" t="s">
        <v>100</v>
      </c>
      <c r="AW1104"/>
      <c r="AX1104"/>
      <c r="AY1104"/>
      <c r="AZ1104"/>
      <c r="BA1104"/>
      <c r="BB1104"/>
      <c r="BC1104"/>
      <c r="BD1104" s="6" t="s">
        <v>3870</v>
      </c>
      <c r="BE1104" s="7" t="s">
        <v>102</v>
      </c>
      <c r="BG1104" s="7" t="s">
        <v>103</v>
      </c>
      <c r="BH1104" s="7">
        <v>2017</v>
      </c>
      <c r="BI1104" s="7" t="s">
        <v>104</v>
      </c>
      <c r="BJ1104" s="7" t="s">
        <v>105</v>
      </c>
      <c r="BK1104" s="7" t="s">
        <v>105</v>
      </c>
      <c r="BL1104" s="7" t="s">
        <v>103</v>
      </c>
      <c r="BN1104"/>
      <c r="BO1104"/>
      <c r="BP1104"/>
      <c r="BQ1104"/>
      <c r="BR1104"/>
      <c r="BS1104"/>
      <c r="BT1104"/>
      <c r="BU1104"/>
      <c r="BV1104"/>
      <c r="BW1104"/>
      <c r="BX1104"/>
      <c r="BY1104" s="8">
        <v>88624</v>
      </c>
      <c r="BZ1104" s="9" t="s">
        <v>106</v>
      </c>
    </row>
    <row r="1105" spans="1:78" s="7" customFormat="1" hidden="1" x14ac:dyDescent="0.25">
      <c r="A1105" s="7" t="str">
        <f t="shared" si="17"/>
        <v>ACRI*</v>
      </c>
      <c r="B1105" s="6" t="s">
        <v>3895</v>
      </c>
      <c r="C1105" s="6" t="s">
        <v>3896</v>
      </c>
      <c r="D1105" s="6" t="s">
        <v>3897</v>
      </c>
      <c r="E1105" s="6" t="s">
        <v>3898</v>
      </c>
      <c r="F1105"/>
      <c r="G1105"/>
      <c r="H1105" s="6" t="s">
        <v>80</v>
      </c>
      <c r="I1105"/>
      <c r="J1105" s="6" t="s">
        <v>81</v>
      </c>
      <c r="K1105" s="6" t="s">
        <v>82</v>
      </c>
      <c r="L1105" s="6" t="s">
        <v>137</v>
      </c>
      <c r="M1105" s="6" t="s">
        <v>84</v>
      </c>
      <c r="N1105" s="6" t="s">
        <v>85</v>
      </c>
      <c r="O1105" s="6" t="s">
        <v>138</v>
      </c>
      <c r="P1105" s="6" t="s">
        <v>219</v>
      </c>
      <c r="Q1105" s="6" t="s">
        <v>488</v>
      </c>
      <c r="R1105" s="35" t="s">
        <v>1074</v>
      </c>
      <c r="S1105" s="6" t="s">
        <v>488</v>
      </c>
      <c r="T1105" s="35" t="s">
        <v>1074</v>
      </c>
      <c r="U1105" s="32" t="s">
        <v>222</v>
      </c>
      <c r="V1105" s="32" t="s">
        <v>223</v>
      </c>
      <c r="W1105" s="6" t="s">
        <v>80</v>
      </c>
      <c r="X1105" s="6" t="s">
        <v>80</v>
      </c>
      <c r="Y1105" s="6" t="s">
        <v>92</v>
      </c>
      <c r="Z1105" s="6" t="s">
        <v>80</v>
      </c>
      <c r="AA1105" s="6" t="s">
        <v>93</v>
      </c>
      <c r="AB1105"/>
      <c r="AC1105"/>
      <c r="AD1105"/>
      <c r="AE1105" t="str">
        <f>VLOOKUP(E1105,'Synthèse ventes'!$A$5:$C$2461,3,0)</f>
        <v>Rond Ø250 OTTO FUCHS X 114,32Kg</v>
      </c>
      <c r="AF1105" t="str">
        <f>VLOOKUP(E1105,'Synthèse ventes'!$A$5:$C$2461,2,0)</f>
        <v>OTTO F.</v>
      </c>
      <c r="AG1105"/>
      <c r="AH1105"/>
      <c r="AI1105"/>
      <c r="AJ1105"/>
      <c r="AK1105" s="6" t="s">
        <v>80</v>
      </c>
      <c r="AL1105" s="6" t="s">
        <v>3899</v>
      </c>
      <c r="AM1105" s="6" t="s">
        <v>95</v>
      </c>
      <c r="AN1105" s="6" t="s">
        <v>234</v>
      </c>
      <c r="AO1105" s="6" t="s">
        <v>225</v>
      </c>
      <c r="AP1105" s="6" t="s">
        <v>80</v>
      </c>
      <c r="AQ1105" s="6" t="s">
        <v>80</v>
      </c>
      <c r="AR1105" s="6" t="s">
        <v>226</v>
      </c>
      <c r="AS1105" s="6" t="s">
        <v>2997</v>
      </c>
      <c r="AT1105"/>
      <c r="AU1105" s="6" t="s">
        <v>80</v>
      </c>
      <c r="AV1105" s="6" t="s">
        <v>100</v>
      </c>
      <c r="AW1105"/>
      <c r="AX1105"/>
      <c r="AY1105"/>
      <c r="AZ1105"/>
      <c r="BA1105"/>
      <c r="BB1105"/>
      <c r="BC1105"/>
      <c r="BD1105" s="6" t="s">
        <v>3870</v>
      </c>
      <c r="BE1105" s="7" t="s">
        <v>102</v>
      </c>
      <c r="BG1105" s="7" t="s">
        <v>103</v>
      </c>
      <c r="BH1105" s="7">
        <v>2017</v>
      </c>
      <c r="BI1105" s="7" t="s">
        <v>104</v>
      </c>
      <c r="BJ1105" s="7" t="s">
        <v>105</v>
      </c>
      <c r="BK1105" s="7" t="s">
        <v>105</v>
      </c>
      <c r="BL1105" s="7" t="s">
        <v>103</v>
      </c>
      <c r="BN1105"/>
      <c r="BO1105"/>
      <c r="BP1105"/>
      <c r="BQ1105"/>
      <c r="BR1105"/>
      <c r="BS1105"/>
      <c r="BT1105"/>
      <c r="BU1105"/>
      <c r="BV1105"/>
      <c r="BW1105"/>
      <c r="BX1105"/>
      <c r="BY1105" s="8">
        <v>128484</v>
      </c>
      <c r="BZ1105" s="9" t="s">
        <v>106</v>
      </c>
    </row>
    <row r="1106" spans="1:78" s="7" customFormat="1" hidden="1" x14ac:dyDescent="0.25">
      <c r="A1106" s="7" t="str">
        <f t="shared" si="17"/>
        <v>ACRI*</v>
      </c>
      <c r="B1106" s="6" t="s">
        <v>3900</v>
      </c>
      <c r="C1106" s="6" t="s">
        <v>3901</v>
      </c>
      <c r="D1106" s="6" t="s">
        <v>3897</v>
      </c>
      <c r="E1106" s="6" t="s">
        <v>3898</v>
      </c>
      <c r="F1106"/>
      <c r="G1106"/>
      <c r="H1106" s="6" t="s">
        <v>80</v>
      </c>
      <c r="I1106"/>
      <c r="J1106" s="6" t="s">
        <v>81</v>
      </c>
      <c r="K1106" s="6" t="s">
        <v>82</v>
      </c>
      <c r="L1106" s="6" t="s">
        <v>156</v>
      </c>
      <c r="M1106" s="6" t="s">
        <v>84</v>
      </c>
      <c r="N1106" s="6" t="s">
        <v>85</v>
      </c>
      <c r="O1106" s="6" t="s">
        <v>157</v>
      </c>
      <c r="P1106" s="6" t="s">
        <v>108</v>
      </c>
      <c r="Q1106" s="6" t="s">
        <v>110</v>
      </c>
      <c r="R1106" s="6" t="s">
        <v>110</v>
      </c>
      <c r="S1106"/>
      <c r="T1106"/>
      <c r="U1106" s="6" t="s">
        <v>91</v>
      </c>
      <c r="V1106" s="6" t="s">
        <v>91</v>
      </c>
      <c r="W1106" s="6" t="s">
        <v>80</v>
      </c>
      <c r="X1106" s="6" t="s">
        <v>80</v>
      </c>
      <c r="Y1106" s="6" t="s">
        <v>92</v>
      </c>
      <c r="Z1106" s="6" t="s">
        <v>80</v>
      </c>
      <c r="AA1106" s="6" t="s">
        <v>80</v>
      </c>
      <c r="AB1106"/>
      <c r="AC1106"/>
      <c r="AD1106"/>
      <c r="AE1106" t="str">
        <f>VLOOKUP(E1106,'Synthèse ventes'!$A$5:$C$2461,3,0)</f>
        <v>Rond Ø250 OTTO FUCHS X 114,32Kg</v>
      </c>
      <c r="AF1106" t="str">
        <f>VLOOKUP(E1106,'Synthèse ventes'!$A$5:$C$2461,2,0)</f>
        <v>OTTO F.</v>
      </c>
      <c r="AG1106"/>
      <c r="AH1106"/>
      <c r="AI1106"/>
      <c r="AJ1106"/>
      <c r="AK1106" s="6" t="s">
        <v>80</v>
      </c>
      <c r="AL1106" s="6" t="s">
        <v>3899</v>
      </c>
      <c r="AM1106" s="6" t="s">
        <v>95</v>
      </c>
      <c r="AN1106" s="6" t="s">
        <v>96</v>
      </c>
      <c r="AO1106" s="6" t="s">
        <v>166</v>
      </c>
      <c r="AP1106" s="6" t="s">
        <v>80</v>
      </c>
      <c r="AQ1106" s="6" t="s">
        <v>80</v>
      </c>
      <c r="AR1106" s="6" t="s">
        <v>1124</v>
      </c>
      <c r="AS1106" s="6" t="s">
        <v>235</v>
      </c>
      <c r="AT1106"/>
      <c r="AU1106" s="6" t="s">
        <v>80</v>
      </c>
      <c r="AV1106" s="6" t="s">
        <v>100</v>
      </c>
      <c r="AW1106"/>
      <c r="AX1106"/>
      <c r="AY1106"/>
      <c r="AZ1106"/>
      <c r="BA1106"/>
      <c r="BB1106"/>
      <c r="BC1106"/>
      <c r="BD1106" s="6" t="s">
        <v>3902</v>
      </c>
      <c r="BE1106" s="7" t="s">
        <v>102</v>
      </c>
      <c r="BG1106" s="7" t="s">
        <v>103</v>
      </c>
      <c r="BH1106" s="7">
        <v>2017</v>
      </c>
      <c r="BI1106" s="7" t="s">
        <v>104</v>
      </c>
      <c r="BJ1106" s="7" t="s">
        <v>105</v>
      </c>
      <c r="BK1106" s="7" t="s">
        <v>105</v>
      </c>
      <c r="BL1106" s="7" t="s">
        <v>103</v>
      </c>
      <c r="BN1106"/>
      <c r="BO1106"/>
      <c r="BP1106"/>
      <c r="BQ1106"/>
      <c r="BR1106"/>
      <c r="BS1106"/>
      <c r="BT1106"/>
      <c r="BU1106"/>
      <c r="BV1106"/>
      <c r="BW1106"/>
      <c r="BX1106"/>
      <c r="BY1106" s="8">
        <v>67656</v>
      </c>
      <c r="BZ1106" s="9" t="s">
        <v>106</v>
      </c>
    </row>
    <row r="1107" spans="1:78" s="7" customFormat="1" hidden="1" x14ac:dyDescent="0.25">
      <c r="A1107" s="7" t="str">
        <f t="shared" si="17"/>
        <v>ACRI*</v>
      </c>
      <c r="B1107" s="6" t="s">
        <v>3903</v>
      </c>
      <c r="C1107" s="6" t="s">
        <v>3904</v>
      </c>
      <c r="D1107" s="6" t="s">
        <v>3897</v>
      </c>
      <c r="E1107" s="6" t="s">
        <v>3898</v>
      </c>
      <c r="F1107"/>
      <c r="G1107"/>
      <c r="H1107" s="6" t="s">
        <v>80</v>
      </c>
      <c r="I1107"/>
      <c r="J1107" s="6" t="s">
        <v>81</v>
      </c>
      <c r="K1107" s="6" t="s">
        <v>82</v>
      </c>
      <c r="L1107" s="6" t="s">
        <v>156</v>
      </c>
      <c r="M1107" s="6" t="s">
        <v>84</v>
      </c>
      <c r="N1107" s="6" t="s">
        <v>85</v>
      </c>
      <c r="O1107" s="6" t="s">
        <v>157</v>
      </c>
      <c r="P1107" s="6" t="s">
        <v>108</v>
      </c>
      <c r="Q1107" s="6" t="s">
        <v>110</v>
      </c>
      <c r="R1107" s="6" t="s">
        <v>110</v>
      </c>
      <c r="S1107"/>
      <c r="T1107"/>
      <c r="U1107" s="6" t="s">
        <v>91</v>
      </c>
      <c r="V1107" s="6" t="s">
        <v>91</v>
      </c>
      <c r="W1107" s="6" t="s">
        <v>80</v>
      </c>
      <c r="X1107" s="6" t="s">
        <v>80</v>
      </c>
      <c r="Y1107" s="6" t="s">
        <v>92</v>
      </c>
      <c r="Z1107" s="6" t="s">
        <v>80</v>
      </c>
      <c r="AA1107" s="6" t="s">
        <v>80</v>
      </c>
      <c r="AB1107"/>
      <c r="AC1107"/>
      <c r="AD1107"/>
      <c r="AE1107" t="str">
        <f>VLOOKUP(E1107,'Synthèse ventes'!$A$5:$C$2461,3,0)</f>
        <v>Rond Ø250 OTTO FUCHS X 114,32Kg</v>
      </c>
      <c r="AF1107" t="str">
        <f>VLOOKUP(E1107,'Synthèse ventes'!$A$5:$C$2461,2,0)</f>
        <v>OTTO F.</v>
      </c>
      <c r="AG1107"/>
      <c r="AH1107"/>
      <c r="AI1107"/>
      <c r="AJ1107"/>
      <c r="AK1107" s="6" t="s">
        <v>80</v>
      </c>
      <c r="AL1107" s="6" t="s">
        <v>3899</v>
      </c>
      <c r="AM1107" s="6" t="s">
        <v>95</v>
      </c>
      <c r="AN1107" s="6" t="s">
        <v>96</v>
      </c>
      <c r="AO1107" s="6" t="s">
        <v>3433</v>
      </c>
      <c r="AP1107" s="6" t="s">
        <v>80</v>
      </c>
      <c r="AQ1107" s="6" t="s">
        <v>80</v>
      </c>
      <c r="AR1107" s="6" t="s">
        <v>1124</v>
      </c>
      <c r="AS1107" s="6" t="s">
        <v>235</v>
      </c>
      <c r="AT1107"/>
      <c r="AU1107" s="6" t="s">
        <v>80</v>
      </c>
      <c r="AV1107" s="6" t="s">
        <v>100</v>
      </c>
      <c r="AW1107"/>
      <c r="AX1107"/>
      <c r="AY1107"/>
      <c r="AZ1107"/>
      <c r="BA1107"/>
      <c r="BB1107"/>
      <c r="BC1107"/>
      <c r="BD1107" s="6" t="s">
        <v>3902</v>
      </c>
      <c r="BE1107" s="7" t="s">
        <v>102</v>
      </c>
      <c r="BG1107" s="7" t="s">
        <v>103</v>
      </c>
      <c r="BH1107" s="7">
        <v>2017</v>
      </c>
      <c r="BI1107" s="7" t="s">
        <v>104</v>
      </c>
      <c r="BJ1107" s="7" t="s">
        <v>105</v>
      </c>
      <c r="BK1107" s="7" t="s">
        <v>105</v>
      </c>
      <c r="BL1107" s="7" t="s">
        <v>103</v>
      </c>
      <c r="BN1107"/>
      <c r="BO1107"/>
      <c r="BP1107"/>
      <c r="BQ1107"/>
      <c r="BR1107"/>
      <c r="BS1107"/>
      <c r="BT1107"/>
      <c r="BU1107"/>
      <c r="BV1107"/>
      <c r="BW1107"/>
      <c r="BX1107"/>
      <c r="BY1107" s="8">
        <v>64549</v>
      </c>
      <c r="BZ1107" s="9" t="s">
        <v>106</v>
      </c>
    </row>
    <row r="1108" spans="1:78" s="7" customFormat="1" hidden="1" x14ac:dyDescent="0.25">
      <c r="A1108" s="7" t="str">
        <f t="shared" si="17"/>
        <v>ACRI*</v>
      </c>
      <c r="B1108" s="6" t="s">
        <v>3905</v>
      </c>
      <c r="C1108" s="6" t="s">
        <v>3906</v>
      </c>
      <c r="D1108" s="6" t="s">
        <v>3897</v>
      </c>
      <c r="E1108" s="6" t="s">
        <v>3898</v>
      </c>
      <c r="F1108"/>
      <c r="G1108"/>
      <c r="H1108" s="6" t="s">
        <v>80</v>
      </c>
      <c r="I1108"/>
      <c r="J1108" s="6" t="s">
        <v>81</v>
      </c>
      <c r="K1108" s="6" t="s">
        <v>82</v>
      </c>
      <c r="L1108" s="6" t="s">
        <v>156</v>
      </c>
      <c r="M1108" s="6" t="s">
        <v>84</v>
      </c>
      <c r="N1108" s="6" t="s">
        <v>85</v>
      </c>
      <c r="O1108" s="6" t="s">
        <v>157</v>
      </c>
      <c r="P1108" s="6" t="s">
        <v>108</v>
      </c>
      <c r="Q1108" s="6" t="s">
        <v>110</v>
      </c>
      <c r="R1108" s="6" t="s">
        <v>110</v>
      </c>
      <c r="S1108"/>
      <c r="T1108"/>
      <c r="U1108" s="6" t="s">
        <v>91</v>
      </c>
      <c r="V1108" s="6" t="s">
        <v>91</v>
      </c>
      <c r="W1108" s="6" t="s">
        <v>80</v>
      </c>
      <c r="X1108" s="6" t="s">
        <v>80</v>
      </c>
      <c r="Y1108" s="6" t="s">
        <v>92</v>
      </c>
      <c r="Z1108" s="6" t="s">
        <v>80</v>
      </c>
      <c r="AA1108" s="6" t="s">
        <v>80</v>
      </c>
      <c r="AB1108"/>
      <c r="AC1108"/>
      <c r="AD1108"/>
      <c r="AE1108" t="str">
        <f>VLOOKUP(E1108,'Synthèse ventes'!$A$5:$C$2461,3,0)</f>
        <v>Rond Ø250 OTTO FUCHS X 114,32Kg</v>
      </c>
      <c r="AF1108" t="str">
        <f>VLOOKUP(E1108,'Synthèse ventes'!$A$5:$C$2461,2,0)</f>
        <v>OTTO F.</v>
      </c>
      <c r="AG1108"/>
      <c r="AH1108"/>
      <c r="AI1108"/>
      <c r="AJ1108"/>
      <c r="AK1108" s="6" t="s">
        <v>80</v>
      </c>
      <c r="AL1108" s="6" t="s">
        <v>3899</v>
      </c>
      <c r="AM1108" s="6" t="s">
        <v>95</v>
      </c>
      <c r="AN1108" s="6" t="s">
        <v>96</v>
      </c>
      <c r="AO1108" s="6" t="s">
        <v>3436</v>
      </c>
      <c r="AP1108" s="6" t="s">
        <v>80</v>
      </c>
      <c r="AQ1108" s="6" t="s">
        <v>80</v>
      </c>
      <c r="AR1108" s="6" t="s">
        <v>1124</v>
      </c>
      <c r="AS1108" s="6" t="s">
        <v>235</v>
      </c>
      <c r="AT1108"/>
      <c r="AU1108" s="6" t="s">
        <v>80</v>
      </c>
      <c r="AV1108" s="6" t="s">
        <v>100</v>
      </c>
      <c r="AW1108"/>
      <c r="AX1108"/>
      <c r="AY1108"/>
      <c r="AZ1108"/>
      <c r="BA1108"/>
      <c r="BB1108"/>
      <c r="BC1108"/>
      <c r="BD1108" s="6" t="s">
        <v>3902</v>
      </c>
      <c r="BE1108" s="7" t="s">
        <v>102</v>
      </c>
      <c r="BG1108" s="7" t="s">
        <v>103</v>
      </c>
      <c r="BH1108" s="7">
        <v>2017</v>
      </c>
      <c r="BI1108" s="7" t="s">
        <v>104</v>
      </c>
      <c r="BJ1108" s="7" t="s">
        <v>105</v>
      </c>
      <c r="BK1108" s="7" t="s">
        <v>105</v>
      </c>
      <c r="BL1108" s="7" t="s">
        <v>103</v>
      </c>
      <c r="BN1108"/>
      <c r="BO1108"/>
      <c r="BP1108"/>
      <c r="BQ1108"/>
      <c r="BR1108"/>
      <c r="BS1108"/>
      <c r="BT1108"/>
      <c r="BU1108"/>
      <c r="BV1108"/>
      <c r="BW1108"/>
      <c r="BX1108"/>
      <c r="BY1108" s="8">
        <v>34120</v>
      </c>
      <c r="BZ1108" s="9" t="s">
        <v>106</v>
      </c>
    </row>
    <row r="1109" spans="1:78" s="7" customFormat="1" hidden="1" x14ac:dyDescent="0.25">
      <c r="A1109" s="7" t="str">
        <f t="shared" si="17"/>
        <v>ACRI*</v>
      </c>
      <c r="B1109" s="6" t="s">
        <v>3907</v>
      </c>
      <c r="C1109" s="6" t="s">
        <v>3908</v>
      </c>
      <c r="D1109" s="6" t="s">
        <v>3897</v>
      </c>
      <c r="E1109" s="6" t="s">
        <v>3898</v>
      </c>
      <c r="F1109"/>
      <c r="G1109"/>
      <c r="H1109" s="6" t="s">
        <v>80</v>
      </c>
      <c r="I1109"/>
      <c r="J1109" s="6" t="s">
        <v>81</v>
      </c>
      <c r="K1109" s="6" t="s">
        <v>82</v>
      </c>
      <c r="L1109" s="6" t="s">
        <v>156</v>
      </c>
      <c r="M1109" s="6" t="s">
        <v>84</v>
      </c>
      <c r="N1109" s="6" t="s">
        <v>85</v>
      </c>
      <c r="O1109" s="6" t="s">
        <v>157</v>
      </c>
      <c r="P1109" s="6" t="s">
        <v>108</v>
      </c>
      <c r="Q1109" s="6" t="s">
        <v>110</v>
      </c>
      <c r="R1109" s="6" t="s">
        <v>110</v>
      </c>
      <c r="S1109"/>
      <c r="T1109"/>
      <c r="U1109" s="6" t="s">
        <v>91</v>
      </c>
      <c r="V1109" s="6" t="s">
        <v>91</v>
      </c>
      <c r="W1109" s="6" t="s">
        <v>80</v>
      </c>
      <c r="X1109" s="6" t="s">
        <v>80</v>
      </c>
      <c r="Y1109" s="6" t="s">
        <v>92</v>
      </c>
      <c r="Z1109" s="6" t="s">
        <v>80</v>
      </c>
      <c r="AA1109" s="6" t="s">
        <v>80</v>
      </c>
      <c r="AB1109"/>
      <c r="AC1109"/>
      <c r="AD1109"/>
      <c r="AE1109" t="str">
        <f>VLOOKUP(E1109,'Synthèse ventes'!$A$5:$C$2461,3,0)</f>
        <v>Rond Ø250 OTTO FUCHS X 114,32Kg</v>
      </c>
      <c r="AF1109" t="str">
        <f>VLOOKUP(E1109,'Synthèse ventes'!$A$5:$C$2461,2,0)</f>
        <v>OTTO F.</v>
      </c>
      <c r="AG1109"/>
      <c r="AH1109"/>
      <c r="AI1109"/>
      <c r="AJ1109"/>
      <c r="AK1109" s="6" t="s">
        <v>80</v>
      </c>
      <c r="AL1109" s="6" t="s">
        <v>3899</v>
      </c>
      <c r="AM1109" s="6" t="s">
        <v>95</v>
      </c>
      <c r="AN1109" s="6" t="s">
        <v>234</v>
      </c>
      <c r="AO1109" s="6" t="s">
        <v>166</v>
      </c>
      <c r="AP1109" s="6" t="s">
        <v>80</v>
      </c>
      <c r="AQ1109" s="6" t="s">
        <v>80</v>
      </c>
      <c r="AR1109" s="6" t="s">
        <v>1124</v>
      </c>
      <c r="AS1109" s="6" t="s">
        <v>235</v>
      </c>
      <c r="AT1109"/>
      <c r="AU1109" s="6" t="s">
        <v>80</v>
      </c>
      <c r="AV1109" s="6" t="s">
        <v>100</v>
      </c>
      <c r="AW1109"/>
      <c r="AX1109"/>
      <c r="AY1109"/>
      <c r="AZ1109"/>
      <c r="BA1109"/>
      <c r="BB1109"/>
      <c r="BC1109"/>
      <c r="BD1109" s="6" t="s">
        <v>3902</v>
      </c>
      <c r="BE1109" s="7" t="s">
        <v>102</v>
      </c>
      <c r="BG1109" s="7" t="s">
        <v>103</v>
      </c>
      <c r="BH1109" s="7">
        <v>2017</v>
      </c>
      <c r="BI1109" s="7" t="s">
        <v>104</v>
      </c>
      <c r="BJ1109" s="7" t="s">
        <v>105</v>
      </c>
      <c r="BK1109" s="7" t="s">
        <v>105</v>
      </c>
      <c r="BL1109" s="7" t="s">
        <v>103</v>
      </c>
      <c r="BN1109"/>
      <c r="BO1109"/>
      <c r="BP1109"/>
      <c r="BQ1109"/>
      <c r="BR1109"/>
      <c r="BS1109"/>
      <c r="BT1109"/>
      <c r="BU1109"/>
      <c r="BV1109"/>
      <c r="BW1109"/>
      <c r="BX1109"/>
      <c r="BY1109" s="8">
        <v>81152</v>
      </c>
      <c r="BZ1109" s="9" t="s">
        <v>106</v>
      </c>
    </row>
    <row r="1110" spans="1:78" s="7" customFormat="1" hidden="1" x14ac:dyDescent="0.25">
      <c r="A1110" s="7" t="str">
        <f t="shared" si="17"/>
        <v>ACRI*</v>
      </c>
      <c r="B1110" s="6" t="s">
        <v>3909</v>
      </c>
      <c r="C1110" s="6" t="s">
        <v>3910</v>
      </c>
      <c r="D1110" s="6" t="s">
        <v>3897</v>
      </c>
      <c r="E1110" s="6" t="s">
        <v>3898</v>
      </c>
      <c r="F1110"/>
      <c r="G1110"/>
      <c r="H1110" s="6" t="s">
        <v>80</v>
      </c>
      <c r="I1110"/>
      <c r="J1110" s="6" t="s">
        <v>81</v>
      </c>
      <c r="K1110" s="6" t="s">
        <v>82</v>
      </c>
      <c r="L1110" s="6" t="s">
        <v>156</v>
      </c>
      <c r="M1110" s="6" t="s">
        <v>84</v>
      </c>
      <c r="N1110" s="6" t="s">
        <v>85</v>
      </c>
      <c r="O1110" s="6" t="s">
        <v>157</v>
      </c>
      <c r="P1110" s="6" t="s">
        <v>108</v>
      </c>
      <c r="Q1110" s="6" t="s">
        <v>110</v>
      </c>
      <c r="R1110" s="6" t="s">
        <v>110</v>
      </c>
      <c r="S1110"/>
      <c r="T1110"/>
      <c r="U1110" s="6" t="s">
        <v>91</v>
      </c>
      <c r="V1110" s="6" t="s">
        <v>91</v>
      </c>
      <c r="W1110" s="6" t="s">
        <v>80</v>
      </c>
      <c r="X1110" s="6" t="s">
        <v>80</v>
      </c>
      <c r="Y1110" s="6" t="s">
        <v>92</v>
      </c>
      <c r="Z1110" s="6" t="s">
        <v>80</v>
      </c>
      <c r="AA1110" s="6" t="s">
        <v>80</v>
      </c>
      <c r="AB1110"/>
      <c r="AC1110"/>
      <c r="AD1110"/>
      <c r="AE1110" t="str">
        <f>VLOOKUP(E1110,'Synthèse ventes'!$A$5:$C$2461,3,0)</f>
        <v>Rond Ø250 OTTO FUCHS X 114,32Kg</v>
      </c>
      <c r="AF1110" t="str">
        <f>VLOOKUP(E1110,'Synthèse ventes'!$A$5:$C$2461,2,0)</f>
        <v>OTTO F.</v>
      </c>
      <c r="AG1110"/>
      <c r="AH1110"/>
      <c r="AI1110"/>
      <c r="AJ1110"/>
      <c r="AK1110" s="6" t="s">
        <v>80</v>
      </c>
      <c r="AL1110" s="6" t="s">
        <v>3899</v>
      </c>
      <c r="AM1110" s="6" t="s">
        <v>95</v>
      </c>
      <c r="AN1110" s="6" t="s">
        <v>234</v>
      </c>
      <c r="AO1110" s="6" t="s">
        <v>3433</v>
      </c>
      <c r="AP1110" s="6" t="s">
        <v>80</v>
      </c>
      <c r="AQ1110" s="6" t="s">
        <v>80</v>
      </c>
      <c r="AR1110" s="6" t="s">
        <v>1124</v>
      </c>
      <c r="AS1110" s="6" t="s">
        <v>235</v>
      </c>
      <c r="AT1110"/>
      <c r="AU1110" s="6" t="s">
        <v>80</v>
      </c>
      <c r="AV1110" s="6" t="s">
        <v>100</v>
      </c>
      <c r="AW1110"/>
      <c r="AX1110"/>
      <c r="AY1110"/>
      <c r="AZ1110"/>
      <c r="BA1110"/>
      <c r="BB1110"/>
      <c r="BC1110"/>
      <c r="BD1110" s="6" t="s">
        <v>3902</v>
      </c>
      <c r="BE1110" s="7" t="s">
        <v>102</v>
      </c>
      <c r="BG1110" s="7" t="s">
        <v>103</v>
      </c>
      <c r="BH1110" s="7">
        <v>2017</v>
      </c>
      <c r="BI1110" s="7" t="s">
        <v>104</v>
      </c>
      <c r="BJ1110" s="7" t="s">
        <v>105</v>
      </c>
      <c r="BK1110" s="7" t="s">
        <v>105</v>
      </c>
      <c r="BL1110" s="7" t="s">
        <v>103</v>
      </c>
      <c r="BN1110"/>
      <c r="BO1110"/>
      <c r="BP1110"/>
      <c r="BQ1110"/>
      <c r="BR1110"/>
      <c r="BS1110"/>
      <c r="BT1110"/>
      <c r="BU1110"/>
      <c r="BV1110"/>
      <c r="BW1110"/>
      <c r="BX1110"/>
      <c r="BY1110" s="8">
        <v>109499</v>
      </c>
      <c r="BZ1110" s="9" t="s">
        <v>106</v>
      </c>
    </row>
    <row r="1111" spans="1:78" s="7" customFormat="1" hidden="1" x14ac:dyDescent="0.25">
      <c r="A1111" s="7" t="str">
        <f t="shared" si="17"/>
        <v>ACRI*</v>
      </c>
      <c r="B1111" s="6" t="s">
        <v>3911</v>
      </c>
      <c r="C1111" s="6" t="s">
        <v>3912</v>
      </c>
      <c r="D1111" s="6" t="s">
        <v>3897</v>
      </c>
      <c r="E1111" s="6" t="s">
        <v>3898</v>
      </c>
      <c r="F1111"/>
      <c r="G1111"/>
      <c r="H1111" s="6" t="s">
        <v>80</v>
      </c>
      <c r="I1111"/>
      <c r="J1111" s="6" t="s">
        <v>81</v>
      </c>
      <c r="K1111" s="6" t="s">
        <v>82</v>
      </c>
      <c r="L1111" s="6" t="s">
        <v>156</v>
      </c>
      <c r="M1111" s="6" t="s">
        <v>84</v>
      </c>
      <c r="N1111" s="6" t="s">
        <v>85</v>
      </c>
      <c r="O1111" s="6" t="s">
        <v>157</v>
      </c>
      <c r="P1111" s="6" t="s">
        <v>108</v>
      </c>
      <c r="Q1111" s="6" t="s">
        <v>110</v>
      </c>
      <c r="R1111" s="6" t="s">
        <v>110</v>
      </c>
      <c r="S1111"/>
      <c r="T1111"/>
      <c r="U1111" s="6" t="s">
        <v>91</v>
      </c>
      <c r="V1111" s="6" t="s">
        <v>91</v>
      </c>
      <c r="W1111" s="6" t="s">
        <v>80</v>
      </c>
      <c r="X1111" s="6" t="s">
        <v>80</v>
      </c>
      <c r="Y1111" s="6" t="s">
        <v>92</v>
      </c>
      <c r="Z1111" s="6" t="s">
        <v>80</v>
      </c>
      <c r="AA1111" s="6" t="s">
        <v>80</v>
      </c>
      <c r="AB1111"/>
      <c r="AC1111"/>
      <c r="AD1111"/>
      <c r="AE1111" t="str">
        <f>VLOOKUP(E1111,'Synthèse ventes'!$A$5:$C$2461,3,0)</f>
        <v>Rond Ø250 OTTO FUCHS X 114,32Kg</v>
      </c>
      <c r="AF1111" t="str">
        <f>VLOOKUP(E1111,'Synthèse ventes'!$A$5:$C$2461,2,0)</f>
        <v>OTTO F.</v>
      </c>
      <c r="AG1111"/>
      <c r="AH1111"/>
      <c r="AI1111"/>
      <c r="AJ1111"/>
      <c r="AK1111" s="6" t="s">
        <v>80</v>
      </c>
      <c r="AL1111" s="6" t="s">
        <v>3899</v>
      </c>
      <c r="AM1111" s="6" t="s">
        <v>95</v>
      </c>
      <c r="AN1111" s="6" t="s">
        <v>234</v>
      </c>
      <c r="AO1111" s="6" t="s">
        <v>3436</v>
      </c>
      <c r="AP1111" s="6" t="s">
        <v>80</v>
      </c>
      <c r="AQ1111" s="6" t="s">
        <v>80</v>
      </c>
      <c r="AR1111" s="6" t="s">
        <v>1124</v>
      </c>
      <c r="AS1111" s="6" t="s">
        <v>235</v>
      </c>
      <c r="AT1111"/>
      <c r="AU1111" s="6" t="s">
        <v>80</v>
      </c>
      <c r="AV1111" s="6" t="s">
        <v>100</v>
      </c>
      <c r="AW1111"/>
      <c r="AX1111"/>
      <c r="AY1111"/>
      <c r="AZ1111"/>
      <c r="BA1111"/>
      <c r="BB1111"/>
      <c r="BC1111"/>
      <c r="BD1111" s="6" t="s">
        <v>3902</v>
      </c>
      <c r="BE1111" s="7" t="s">
        <v>102</v>
      </c>
      <c r="BG1111" s="7" t="s">
        <v>103</v>
      </c>
      <c r="BH1111" s="7">
        <v>2017</v>
      </c>
      <c r="BI1111" s="7" t="s">
        <v>104</v>
      </c>
      <c r="BJ1111" s="7" t="s">
        <v>105</v>
      </c>
      <c r="BK1111" s="7" t="s">
        <v>105</v>
      </c>
      <c r="BL1111" s="7" t="s">
        <v>103</v>
      </c>
      <c r="BN1111"/>
      <c r="BO1111"/>
      <c r="BP1111"/>
      <c r="BQ1111"/>
      <c r="BR1111"/>
      <c r="BS1111"/>
      <c r="BT1111"/>
      <c r="BU1111"/>
      <c r="BV1111"/>
      <c r="BW1111"/>
      <c r="BX1111"/>
      <c r="BY1111" s="8">
        <v>23244</v>
      </c>
      <c r="BZ1111" s="9" t="s">
        <v>106</v>
      </c>
    </row>
    <row r="1112" spans="1:78" s="7" customFormat="1" hidden="1" x14ac:dyDescent="0.25">
      <c r="A1112" s="7" t="str">
        <f t="shared" si="17"/>
        <v>ACRI*</v>
      </c>
      <c r="B1112" s="6" t="s">
        <v>3913</v>
      </c>
      <c r="C1112" s="6" t="s">
        <v>3914</v>
      </c>
      <c r="D1112" s="6" t="s">
        <v>3897</v>
      </c>
      <c r="E1112" s="6" t="s">
        <v>3898</v>
      </c>
      <c r="F1112"/>
      <c r="G1112"/>
      <c r="H1112" s="6" t="s">
        <v>80</v>
      </c>
      <c r="I1112"/>
      <c r="J1112" s="6" t="s">
        <v>81</v>
      </c>
      <c r="K1112" s="6" t="s">
        <v>82</v>
      </c>
      <c r="L1112" s="6" t="s">
        <v>156</v>
      </c>
      <c r="M1112" s="6" t="s">
        <v>84</v>
      </c>
      <c r="N1112" s="6" t="s">
        <v>85</v>
      </c>
      <c r="O1112" s="6" t="s">
        <v>157</v>
      </c>
      <c r="P1112" s="6" t="s">
        <v>108</v>
      </c>
      <c r="Q1112" s="6" t="s">
        <v>110</v>
      </c>
      <c r="R1112" s="6" t="s">
        <v>110</v>
      </c>
      <c r="S1112"/>
      <c r="T1112"/>
      <c r="U1112" s="6" t="s">
        <v>91</v>
      </c>
      <c r="V1112" s="6" t="s">
        <v>91</v>
      </c>
      <c r="W1112" s="6" t="s">
        <v>80</v>
      </c>
      <c r="X1112" s="6" t="s">
        <v>80</v>
      </c>
      <c r="Y1112" s="6" t="s">
        <v>92</v>
      </c>
      <c r="Z1112" s="6" t="s">
        <v>80</v>
      </c>
      <c r="AA1112" s="6" t="s">
        <v>80</v>
      </c>
      <c r="AB1112"/>
      <c r="AC1112"/>
      <c r="AD1112"/>
      <c r="AE1112" t="str">
        <f>VLOOKUP(E1112,'Synthèse ventes'!$A$5:$C$2461,3,0)</f>
        <v>Rond Ø250 OTTO FUCHS X 114,32Kg</v>
      </c>
      <c r="AF1112" t="str">
        <f>VLOOKUP(E1112,'Synthèse ventes'!$A$5:$C$2461,2,0)</f>
        <v>OTTO F.</v>
      </c>
      <c r="AG1112"/>
      <c r="AH1112"/>
      <c r="AI1112"/>
      <c r="AJ1112"/>
      <c r="AK1112" s="6" t="s">
        <v>80</v>
      </c>
      <c r="AL1112" s="6" t="s">
        <v>3899</v>
      </c>
      <c r="AM1112" s="6" t="s">
        <v>95</v>
      </c>
      <c r="AN1112" s="6" t="s">
        <v>234</v>
      </c>
      <c r="AO1112" s="6" t="s">
        <v>3439</v>
      </c>
      <c r="AP1112" s="6" t="s">
        <v>80</v>
      </c>
      <c r="AQ1112" s="6" t="s">
        <v>80</v>
      </c>
      <c r="AR1112" s="6" t="s">
        <v>1124</v>
      </c>
      <c r="AS1112" s="6" t="s">
        <v>235</v>
      </c>
      <c r="AT1112"/>
      <c r="AU1112" s="6" t="s">
        <v>80</v>
      </c>
      <c r="AV1112" s="6" t="s">
        <v>100</v>
      </c>
      <c r="AW1112"/>
      <c r="AX1112"/>
      <c r="AY1112"/>
      <c r="AZ1112"/>
      <c r="BA1112"/>
      <c r="BB1112"/>
      <c r="BC1112"/>
      <c r="BD1112" s="6" t="s">
        <v>3902</v>
      </c>
      <c r="BE1112" s="7" t="s">
        <v>102</v>
      </c>
      <c r="BG1112" s="7" t="s">
        <v>103</v>
      </c>
      <c r="BH1112" s="7">
        <v>2017</v>
      </c>
      <c r="BI1112" s="7" t="s">
        <v>104</v>
      </c>
      <c r="BJ1112" s="7" t="s">
        <v>105</v>
      </c>
      <c r="BK1112" s="7" t="s">
        <v>105</v>
      </c>
      <c r="BL1112" s="7" t="s">
        <v>103</v>
      </c>
      <c r="BN1112"/>
      <c r="BO1112"/>
      <c r="BP1112"/>
      <c r="BQ1112"/>
      <c r="BR1112"/>
      <c r="BS1112"/>
      <c r="BT1112"/>
      <c r="BU1112"/>
      <c r="BV1112"/>
      <c r="BW1112"/>
      <c r="BX1112"/>
      <c r="BY1112" s="8">
        <v>10109</v>
      </c>
      <c r="BZ1112" s="9" t="s">
        <v>106</v>
      </c>
    </row>
    <row r="1113" spans="1:78" s="7" customFormat="1" hidden="1" x14ac:dyDescent="0.25">
      <c r="A1113" s="7" t="str">
        <f t="shared" si="17"/>
        <v>ACRI*</v>
      </c>
      <c r="B1113" s="6" t="s">
        <v>3915</v>
      </c>
      <c r="C1113" s="6" t="s">
        <v>3916</v>
      </c>
      <c r="D1113" s="6" t="s">
        <v>3897</v>
      </c>
      <c r="E1113" s="6" t="s">
        <v>3898</v>
      </c>
      <c r="F1113"/>
      <c r="G1113"/>
      <c r="H1113" s="6" t="s">
        <v>80</v>
      </c>
      <c r="I1113"/>
      <c r="J1113" s="6" t="s">
        <v>81</v>
      </c>
      <c r="K1113" s="6" t="s">
        <v>82</v>
      </c>
      <c r="L1113" s="6" t="s">
        <v>156</v>
      </c>
      <c r="M1113" s="6" t="s">
        <v>84</v>
      </c>
      <c r="N1113" s="6" t="s">
        <v>85</v>
      </c>
      <c r="O1113" s="6" t="s">
        <v>157</v>
      </c>
      <c r="P1113" s="6" t="s">
        <v>108</v>
      </c>
      <c r="Q1113" s="6" t="s">
        <v>110</v>
      </c>
      <c r="R1113" s="6" t="s">
        <v>110</v>
      </c>
      <c r="S1113" s="6" t="s">
        <v>109</v>
      </c>
      <c r="T1113" s="6" t="s">
        <v>110</v>
      </c>
      <c r="U1113" s="6" t="s">
        <v>91</v>
      </c>
      <c r="V1113" s="6" t="s">
        <v>91</v>
      </c>
      <c r="W1113" s="6" t="s">
        <v>80</v>
      </c>
      <c r="X1113" s="6" t="s">
        <v>80</v>
      </c>
      <c r="Y1113" s="6" t="s">
        <v>92</v>
      </c>
      <c r="Z1113" s="6" t="s">
        <v>80</v>
      </c>
      <c r="AA1113" s="6" t="s">
        <v>616</v>
      </c>
      <c r="AB1113"/>
      <c r="AC1113"/>
      <c r="AD1113"/>
      <c r="AE1113" t="str">
        <f>VLOOKUP(E1113,'Synthèse ventes'!$A$5:$C$2461,3,0)</f>
        <v>Rond Ø250 OTTO FUCHS X 114,32Kg</v>
      </c>
      <c r="AF1113" t="str">
        <f>VLOOKUP(E1113,'Synthèse ventes'!$A$5:$C$2461,2,0)</f>
        <v>OTTO F.</v>
      </c>
      <c r="AG1113"/>
      <c r="AH1113"/>
      <c r="AI1113"/>
      <c r="AJ1113"/>
      <c r="AK1113" s="6" t="s">
        <v>80</v>
      </c>
      <c r="AL1113" s="6" t="s">
        <v>3899</v>
      </c>
      <c r="AM1113" s="6" t="s">
        <v>95</v>
      </c>
      <c r="AN1113" s="6" t="s">
        <v>96</v>
      </c>
      <c r="AO1113" s="6" t="s">
        <v>3439</v>
      </c>
      <c r="AP1113" s="6" t="s">
        <v>80</v>
      </c>
      <c r="AQ1113" s="6" t="s">
        <v>80</v>
      </c>
      <c r="AR1113" s="6" t="s">
        <v>1124</v>
      </c>
      <c r="AS1113" s="6" t="s">
        <v>235</v>
      </c>
      <c r="AT1113"/>
      <c r="AU1113" s="6" t="s">
        <v>80</v>
      </c>
      <c r="AV1113" s="6" t="s">
        <v>100</v>
      </c>
      <c r="AW1113"/>
      <c r="AX1113"/>
      <c r="AY1113"/>
      <c r="AZ1113"/>
      <c r="BA1113"/>
      <c r="BB1113"/>
      <c r="BC1113"/>
      <c r="BD1113" s="6" t="s">
        <v>3902</v>
      </c>
      <c r="BE1113" s="7" t="s">
        <v>102</v>
      </c>
      <c r="BG1113" s="7" t="s">
        <v>103</v>
      </c>
      <c r="BH1113" s="7">
        <v>2017</v>
      </c>
      <c r="BI1113" s="7" t="s">
        <v>104</v>
      </c>
      <c r="BJ1113" s="7" t="s">
        <v>105</v>
      </c>
      <c r="BK1113" s="7" t="s">
        <v>105</v>
      </c>
      <c r="BL1113" s="7" t="s">
        <v>103</v>
      </c>
      <c r="BN1113"/>
      <c r="BO1113"/>
      <c r="BP1113"/>
      <c r="BQ1113"/>
      <c r="BR1113"/>
      <c r="BS1113"/>
      <c r="BT1113"/>
      <c r="BU1113"/>
      <c r="BV1113"/>
      <c r="BW1113"/>
      <c r="BX1113"/>
      <c r="BY1113" s="8">
        <v>108757</v>
      </c>
      <c r="BZ1113" s="9" t="s">
        <v>106</v>
      </c>
    </row>
    <row r="1114" spans="1:78" s="7" customFormat="1" hidden="1" x14ac:dyDescent="0.25">
      <c r="A1114" s="7" t="str">
        <f t="shared" si="17"/>
        <v>ACNB*</v>
      </c>
      <c r="B1114" s="6" t="s">
        <v>3917</v>
      </c>
      <c r="C1114" s="6" t="s">
        <v>3918</v>
      </c>
      <c r="D1114" s="6" t="s">
        <v>3786</v>
      </c>
      <c r="E1114" s="6" t="s">
        <v>3787</v>
      </c>
      <c r="F1114"/>
      <c r="G1114"/>
      <c r="H1114" s="6" t="s">
        <v>80</v>
      </c>
      <c r="I1114"/>
      <c r="J1114" s="6" t="s">
        <v>81</v>
      </c>
      <c r="K1114" s="6" t="s">
        <v>82</v>
      </c>
      <c r="L1114" s="6" t="s">
        <v>3213</v>
      </c>
      <c r="M1114" s="6" t="s">
        <v>84</v>
      </c>
      <c r="N1114" s="6" t="s">
        <v>85</v>
      </c>
      <c r="O1114" s="6" t="s">
        <v>1348</v>
      </c>
      <c r="P1114" s="6" t="s">
        <v>2697</v>
      </c>
      <c r="Q1114" s="6" t="s">
        <v>3919</v>
      </c>
      <c r="R1114" s="6" t="s">
        <v>3919</v>
      </c>
      <c r="S1114"/>
      <c r="T1114"/>
      <c r="U1114" s="6" t="s">
        <v>91</v>
      </c>
      <c r="V1114" s="6" t="s">
        <v>91</v>
      </c>
      <c r="W1114" s="6" t="s">
        <v>80</v>
      </c>
      <c r="X1114" s="6" t="s">
        <v>80</v>
      </c>
      <c r="Y1114" s="6" t="s">
        <v>92</v>
      </c>
      <c r="Z1114" s="6" t="s">
        <v>80</v>
      </c>
      <c r="AA1114" s="6" t="s">
        <v>80</v>
      </c>
      <c r="AB1114"/>
      <c r="AC1114"/>
      <c r="AD1114"/>
      <c r="AE1114" t="str">
        <f>VLOOKUP(E1114,'Synthèse ventes'!$A$5:$C$2461,3,0)</f>
        <v>Rond Ø250 OTTOFUCHS BETA x 107,23 Kg</v>
      </c>
      <c r="AF1114" t="str">
        <f>VLOOKUP(E1114,'Synthèse ventes'!$A$5:$C$2461,2,0)</f>
        <v>OTTO F.</v>
      </c>
      <c r="AG1114"/>
      <c r="AH1114"/>
      <c r="AI1114"/>
      <c r="AJ1114"/>
      <c r="AK1114" s="6" t="s">
        <v>80</v>
      </c>
      <c r="AL1114" s="6" t="s">
        <v>3788</v>
      </c>
      <c r="AM1114" s="6" t="s">
        <v>95</v>
      </c>
      <c r="AN1114" s="6" t="s">
        <v>145</v>
      </c>
      <c r="AO1114" s="6" t="s">
        <v>97</v>
      </c>
      <c r="AP1114" s="6" t="s">
        <v>80</v>
      </c>
      <c r="AQ1114" s="6" t="s">
        <v>80</v>
      </c>
      <c r="AR1114" s="6" t="s">
        <v>3430</v>
      </c>
      <c r="AS1114" s="6" t="s">
        <v>99</v>
      </c>
      <c r="AT1114"/>
      <c r="AU1114" s="6" t="s">
        <v>80</v>
      </c>
      <c r="AV1114" s="6" t="s">
        <v>100</v>
      </c>
      <c r="AW1114"/>
      <c r="AX1114"/>
      <c r="AY1114"/>
      <c r="AZ1114"/>
      <c r="BA1114"/>
      <c r="BB1114"/>
      <c r="BC1114"/>
      <c r="BD1114" s="6" t="s">
        <v>3920</v>
      </c>
      <c r="BE1114" s="7" t="s">
        <v>102</v>
      </c>
      <c r="BG1114" s="7" t="s">
        <v>103</v>
      </c>
      <c r="BH1114" s="7">
        <v>2017</v>
      </c>
      <c r="BI1114" s="7" t="s">
        <v>104</v>
      </c>
      <c r="BJ1114" s="7" t="s">
        <v>105</v>
      </c>
      <c r="BK1114" s="7" t="s">
        <v>105</v>
      </c>
      <c r="BL1114" s="7" t="s">
        <v>103</v>
      </c>
      <c r="BN1114"/>
      <c r="BO1114"/>
      <c r="BP1114"/>
      <c r="BQ1114"/>
      <c r="BR1114"/>
      <c r="BS1114"/>
      <c r="BT1114"/>
      <c r="BU1114"/>
      <c r="BV1114"/>
      <c r="BW1114"/>
      <c r="BX1114"/>
      <c r="BY1114" s="8">
        <v>47094</v>
      </c>
      <c r="BZ1114" s="9" t="s">
        <v>106</v>
      </c>
    </row>
    <row r="1115" spans="1:78" s="7" customFormat="1" hidden="1" x14ac:dyDescent="0.25">
      <c r="A1115" s="7" t="str">
        <f t="shared" si="17"/>
        <v>ACNB*</v>
      </c>
      <c r="B1115" s="6" t="s">
        <v>3921</v>
      </c>
      <c r="C1115" s="6" t="s">
        <v>3918</v>
      </c>
      <c r="D1115" s="6" t="s">
        <v>3786</v>
      </c>
      <c r="E1115" s="6" t="s">
        <v>3787</v>
      </c>
      <c r="F1115"/>
      <c r="G1115"/>
      <c r="H1115" s="6" t="s">
        <v>80</v>
      </c>
      <c r="I1115"/>
      <c r="J1115" s="6" t="s">
        <v>81</v>
      </c>
      <c r="K1115" s="6" t="s">
        <v>82</v>
      </c>
      <c r="L1115" s="6" t="s">
        <v>3213</v>
      </c>
      <c r="M1115" s="6" t="s">
        <v>84</v>
      </c>
      <c r="N1115" s="6" t="s">
        <v>85</v>
      </c>
      <c r="O1115" s="6" t="s">
        <v>1348</v>
      </c>
      <c r="P1115" s="6" t="s">
        <v>108</v>
      </c>
      <c r="Q1115" s="6" t="s">
        <v>109</v>
      </c>
      <c r="R1115" s="6" t="s">
        <v>109</v>
      </c>
      <c r="S1115" s="6" t="s">
        <v>109</v>
      </c>
      <c r="T1115" s="6" t="s">
        <v>110</v>
      </c>
      <c r="U1115" s="6" t="s">
        <v>91</v>
      </c>
      <c r="V1115" s="6" t="s">
        <v>91</v>
      </c>
      <c r="W1115" s="6" t="s">
        <v>80</v>
      </c>
      <c r="X1115" s="6" t="s">
        <v>80</v>
      </c>
      <c r="Y1115" s="6" t="s">
        <v>92</v>
      </c>
      <c r="Z1115" s="6" t="s">
        <v>80</v>
      </c>
      <c r="AA1115" s="6" t="s">
        <v>93</v>
      </c>
      <c r="AB1115"/>
      <c r="AC1115"/>
      <c r="AD1115"/>
      <c r="AE1115" t="str">
        <f>VLOOKUP(E1115,'Synthèse ventes'!$A$5:$C$2461,3,0)</f>
        <v>Rond Ø250 OTTOFUCHS BETA x 107,23 Kg</v>
      </c>
      <c r="AF1115" t="str">
        <f>VLOOKUP(E1115,'Synthèse ventes'!$A$5:$C$2461,2,0)</f>
        <v>OTTO F.</v>
      </c>
      <c r="AG1115"/>
      <c r="AH1115"/>
      <c r="AI1115"/>
      <c r="AJ1115"/>
      <c r="AK1115" s="6" t="s">
        <v>80</v>
      </c>
      <c r="AL1115" s="6" t="s">
        <v>3788</v>
      </c>
      <c r="AM1115" s="6" t="s">
        <v>95</v>
      </c>
      <c r="AN1115" s="6" t="s">
        <v>145</v>
      </c>
      <c r="AO1115" s="6" t="s">
        <v>97</v>
      </c>
      <c r="AP1115" s="6" t="s">
        <v>80</v>
      </c>
      <c r="AQ1115" s="6" t="s">
        <v>80</v>
      </c>
      <c r="AR1115" s="6" t="s">
        <v>3430</v>
      </c>
      <c r="AS1115" s="6" t="s">
        <v>99</v>
      </c>
      <c r="AT1115"/>
      <c r="AU1115" s="6" t="s">
        <v>80</v>
      </c>
      <c r="AV1115" s="6" t="s">
        <v>100</v>
      </c>
      <c r="AW1115"/>
      <c r="AX1115"/>
      <c r="AY1115"/>
      <c r="AZ1115"/>
      <c r="BA1115"/>
      <c r="BB1115"/>
      <c r="BC1115"/>
      <c r="BD1115" s="6" t="s">
        <v>3920</v>
      </c>
      <c r="BE1115" s="7" t="s">
        <v>102</v>
      </c>
      <c r="BG1115" s="7" t="s">
        <v>103</v>
      </c>
      <c r="BH1115" s="7">
        <v>2017</v>
      </c>
      <c r="BI1115" s="7" t="s">
        <v>104</v>
      </c>
      <c r="BJ1115" s="7" t="s">
        <v>105</v>
      </c>
      <c r="BK1115" s="7" t="s">
        <v>105</v>
      </c>
      <c r="BL1115" s="7" t="s">
        <v>103</v>
      </c>
      <c r="BN1115"/>
      <c r="BO1115"/>
      <c r="BP1115"/>
      <c r="BQ1115"/>
      <c r="BR1115"/>
      <c r="BS1115"/>
      <c r="BT1115"/>
      <c r="BU1115"/>
      <c r="BV1115"/>
      <c r="BW1115"/>
      <c r="BX1115"/>
      <c r="BY1115" s="8">
        <v>110004</v>
      </c>
      <c r="BZ1115" s="9" t="s">
        <v>106</v>
      </c>
    </row>
    <row r="1116" spans="1:78" s="7" customFormat="1" hidden="1" x14ac:dyDescent="0.25">
      <c r="A1116" s="7" t="str">
        <f t="shared" si="17"/>
        <v>ACSL*</v>
      </c>
      <c r="B1116" s="6" t="s">
        <v>3922</v>
      </c>
      <c r="C1116" s="6" t="s">
        <v>3923</v>
      </c>
      <c r="D1116" s="6" t="s">
        <v>3924</v>
      </c>
      <c r="E1116" s="6" t="s">
        <v>3925</v>
      </c>
      <c r="F1116"/>
      <c r="G1116"/>
      <c r="H1116" s="6" t="s">
        <v>80</v>
      </c>
      <c r="I1116"/>
      <c r="J1116" s="6" t="s">
        <v>81</v>
      </c>
      <c r="K1116" s="6" t="s">
        <v>82</v>
      </c>
      <c r="L1116" s="6" t="s">
        <v>1347</v>
      </c>
      <c r="M1116" s="6" t="s">
        <v>84</v>
      </c>
      <c r="N1116" s="6" t="s">
        <v>85</v>
      </c>
      <c r="O1116" s="6" t="s">
        <v>1348</v>
      </c>
      <c r="P1116" s="6" t="s">
        <v>108</v>
      </c>
      <c r="Q1116" s="6" t="s">
        <v>109</v>
      </c>
      <c r="R1116" s="6" t="s">
        <v>109</v>
      </c>
      <c r="S1116" s="6" t="s">
        <v>109</v>
      </c>
      <c r="T1116" s="6" t="s">
        <v>110</v>
      </c>
      <c r="U1116" s="6" t="s">
        <v>91</v>
      </c>
      <c r="V1116" s="6" t="s">
        <v>91</v>
      </c>
      <c r="W1116" s="6" t="s">
        <v>80</v>
      </c>
      <c r="X1116" s="6" t="s">
        <v>80</v>
      </c>
      <c r="Y1116" s="6" t="s">
        <v>92</v>
      </c>
      <c r="Z1116" s="6" t="s">
        <v>80</v>
      </c>
      <c r="AA1116" s="6" t="s">
        <v>93</v>
      </c>
      <c r="AB1116"/>
      <c r="AC1116"/>
      <c r="AD1116"/>
      <c r="AE1116" t="str">
        <f>VLOOKUP(E1116,'Synthèse ventes'!$A$5:$C$2461,3,0)</f>
        <v>Rond Ø150 PAMIERS</v>
      </c>
      <c r="AF1116" t="str">
        <f>VLOOKUP(E1116,'Synthèse ventes'!$A$5:$C$2461,2,0)</f>
        <v>AD PAMIERS</v>
      </c>
      <c r="AG1116"/>
      <c r="AH1116"/>
      <c r="AI1116"/>
      <c r="AJ1116"/>
      <c r="AK1116" s="6" t="s">
        <v>92</v>
      </c>
      <c r="AL1116" s="6" t="s">
        <v>3926</v>
      </c>
      <c r="AM1116" s="6" t="s">
        <v>95</v>
      </c>
      <c r="AN1116" s="6" t="s">
        <v>145</v>
      </c>
      <c r="AO1116" s="6" t="s">
        <v>91</v>
      </c>
      <c r="AP1116" s="6" t="s">
        <v>80</v>
      </c>
      <c r="AQ1116" s="6" t="s">
        <v>80</v>
      </c>
      <c r="AR1116" s="6" t="s">
        <v>1777</v>
      </c>
      <c r="AS1116" s="6" t="s">
        <v>213</v>
      </c>
      <c r="AT1116"/>
      <c r="AU1116" s="6" t="s">
        <v>80</v>
      </c>
      <c r="AV1116" s="6" t="s">
        <v>100</v>
      </c>
      <c r="AW1116"/>
      <c r="AX1116"/>
      <c r="AY1116"/>
      <c r="AZ1116"/>
      <c r="BA1116"/>
      <c r="BB1116"/>
      <c r="BC1116"/>
      <c r="BD1116" s="6" t="s">
        <v>3920</v>
      </c>
      <c r="BE1116" s="7" t="s">
        <v>102</v>
      </c>
      <c r="BG1116" s="7" t="s">
        <v>103</v>
      </c>
      <c r="BH1116" s="7">
        <v>2017</v>
      </c>
      <c r="BI1116" s="7" t="s">
        <v>104</v>
      </c>
      <c r="BJ1116" s="7" t="s">
        <v>105</v>
      </c>
      <c r="BK1116" s="7" t="s">
        <v>105</v>
      </c>
      <c r="BL1116" s="7" t="s">
        <v>103</v>
      </c>
      <c r="BN1116"/>
      <c r="BO1116"/>
      <c r="BP1116"/>
      <c r="BQ1116"/>
      <c r="BR1116"/>
      <c r="BS1116"/>
      <c r="BT1116"/>
      <c r="BU1116"/>
      <c r="BV1116"/>
      <c r="BW1116"/>
      <c r="BX1116"/>
      <c r="BY1116" s="8">
        <v>40072</v>
      </c>
      <c r="BZ1116" s="9" t="s">
        <v>106</v>
      </c>
    </row>
    <row r="1117" spans="1:78" s="7" customFormat="1" hidden="1" x14ac:dyDescent="0.25">
      <c r="A1117" s="7" t="str">
        <f t="shared" si="17"/>
        <v>ACSL*</v>
      </c>
      <c r="B1117" s="6" t="s">
        <v>3927</v>
      </c>
      <c r="C1117" s="6" t="s">
        <v>3928</v>
      </c>
      <c r="D1117" s="6" t="s">
        <v>3924</v>
      </c>
      <c r="E1117" s="6" t="s">
        <v>3925</v>
      </c>
      <c r="F1117"/>
      <c r="G1117"/>
      <c r="H1117" s="6" t="s">
        <v>80</v>
      </c>
      <c r="I1117"/>
      <c r="J1117" s="6" t="s">
        <v>81</v>
      </c>
      <c r="K1117" s="6" t="s">
        <v>82</v>
      </c>
      <c r="L1117" s="6" t="s">
        <v>1347</v>
      </c>
      <c r="M1117" s="6" t="s">
        <v>84</v>
      </c>
      <c r="N1117" s="6" t="s">
        <v>85</v>
      </c>
      <c r="O1117" s="6" t="s">
        <v>1348</v>
      </c>
      <c r="P1117" s="6" t="s">
        <v>108</v>
      </c>
      <c r="Q1117" s="6" t="s">
        <v>109</v>
      </c>
      <c r="R1117" s="6" t="s">
        <v>109</v>
      </c>
      <c r="S1117" s="6" t="s">
        <v>109</v>
      </c>
      <c r="T1117" s="6" t="s">
        <v>110</v>
      </c>
      <c r="U1117" s="6" t="s">
        <v>91</v>
      </c>
      <c r="V1117" s="6" t="s">
        <v>91</v>
      </c>
      <c r="W1117" s="6" t="s">
        <v>80</v>
      </c>
      <c r="X1117" s="6" t="s">
        <v>80</v>
      </c>
      <c r="Y1117" s="6" t="s">
        <v>92</v>
      </c>
      <c r="Z1117" s="6" t="s">
        <v>80</v>
      </c>
      <c r="AA1117" s="6" t="s">
        <v>93</v>
      </c>
      <c r="AB1117"/>
      <c r="AC1117"/>
      <c r="AD1117"/>
      <c r="AE1117" t="str">
        <f>VLOOKUP(E1117,'Synthèse ventes'!$A$5:$C$2461,3,0)</f>
        <v>Rond Ø150 PAMIERS</v>
      </c>
      <c r="AF1117" t="str">
        <f>VLOOKUP(E1117,'Synthèse ventes'!$A$5:$C$2461,2,0)</f>
        <v>AD PAMIERS</v>
      </c>
      <c r="AG1117"/>
      <c r="AH1117"/>
      <c r="AI1117"/>
      <c r="AJ1117"/>
      <c r="AK1117" s="6" t="s">
        <v>92</v>
      </c>
      <c r="AL1117" s="6" t="s">
        <v>3926</v>
      </c>
      <c r="AM1117" s="6" t="s">
        <v>95</v>
      </c>
      <c r="AN1117" s="6" t="s">
        <v>2106</v>
      </c>
      <c r="AO1117" s="6" t="s">
        <v>91</v>
      </c>
      <c r="AP1117" s="6" t="s">
        <v>80</v>
      </c>
      <c r="AQ1117" s="6" t="s">
        <v>80</v>
      </c>
      <c r="AR1117" s="6" t="s">
        <v>1777</v>
      </c>
      <c r="AS1117" s="6" t="s">
        <v>213</v>
      </c>
      <c r="AT1117"/>
      <c r="AU1117" s="6" t="s">
        <v>80</v>
      </c>
      <c r="AV1117" s="6" t="s">
        <v>100</v>
      </c>
      <c r="AW1117"/>
      <c r="AX1117"/>
      <c r="AY1117"/>
      <c r="AZ1117"/>
      <c r="BA1117"/>
      <c r="BB1117"/>
      <c r="BC1117"/>
      <c r="BD1117" s="6" t="s">
        <v>3920</v>
      </c>
      <c r="BE1117" s="7" t="s">
        <v>102</v>
      </c>
      <c r="BG1117" s="7" t="s">
        <v>103</v>
      </c>
      <c r="BH1117" s="7">
        <v>2017</v>
      </c>
      <c r="BI1117" s="7" t="s">
        <v>104</v>
      </c>
      <c r="BJ1117" s="7" t="s">
        <v>105</v>
      </c>
      <c r="BK1117" s="7" t="s">
        <v>105</v>
      </c>
      <c r="BL1117" s="7" t="s">
        <v>103</v>
      </c>
      <c r="BN1117"/>
      <c r="BO1117"/>
      <c r="BP1117"/>
      <c r="BQ1117"/>
      <c r="BR1117"/>
      <c r="BS1117"/>
      <c r="BT1117"/>
      <c r="BU1117"/>
      <c r="BV1117"/>
      <c r="BW1117"/>
      <c r="BX1117"/>
      <c r="BY1117" s="8">
        <v>52422</v>
      </c>
      <c r="BZ1117" s="9" t="s">
        <v>106</v>
      </c>
    </row>
    <row r="1118" spans="1:78" s="7" customFormat="1" hidden="1" x14ac:dyDescent="0.25">
      <c r="A1118" s="7" t="str">
        <f t="shared" si="17"/>
        <v>ACSL*</v>
      </c>
      <c r="B1118" s="6" t="s">
        <v>3929</v>
      </c>
      <c r="C1118" s="6" t="s">
        <v>3923</v>
      </c>
      <c r="D1118" s="6" t="s">
        <v>3924</v>
      </c>
      <c r="E1118" s="6" t="s">
        <v>3925</v>
      </c>
      <c r="F1118"/>
      <c r="G1118"/>
      <c r="H1118" s="6" t="s">
        <v>80</v>
      </c>
      <c r="I1118"/>
      <c r="J1118" s="6" t="s">
        <v>81</v>
      </c>
      <c r="K1118" s="6" t="s">
        <v>82</v>
      </c>
      <c r="L1118" s="6" t="s">
        <v>1347</v>
      </c>
      <c r="M1118" s="6" t="s">
        <v>84</v>
      </c>
      <c r="N1118" s="6" t="s">
        <v>85</v>
      </c>
      <c r="O1118" s="6" t="s">
        <v>1348</v>
      </c>
      <c r="P1118" s="6" t="s">
        <v>2697</v>
      </c>
      <c r="Q1118" s="6" t="s">
        <v>3930</v>
      </c>
      <c r="R1118" s="6" t="s">
        <v>3930</v>
      </c>
      <c r="S1118"/>
      <c r="T1118"/>
      <c r="U1118" s="6" t="s">
        <v>80</v>
      </c>
      <c r="V1118" s="6" t="s">
        <v>80</v>
      </c>
      <c r="W1118" s="6" t="s">
        <v>80</v>
      </c>
      <c r="X1118" s="6" t="s">
        <v>80</v>
      </c>
      <c r="Y1118" s="6" t="s">
        <v>80</v>
      </c>
      <c r="Z1118" s="6" t="s">
        <v>80</v>
      </c>
      <c r="AA1118" s="6" t="s">
        <v>80</v>
      </c>
      <c r="AB1118"/>
      <c r="AC1118"/>
      <c r="AD1118"/>
      <c r="AE1118" t="str">
        <f>VLOOKUP(E1118,'Synthèse ventes'!$A$5:$C$2461,3,0)</f>
        <v>Rond Ø150 PAMIERS</v>
      </c>
      <c r="AF1118" t="str">
        <f>VLOOKUP(E1118,'Synthèse ventes'!$A$5:$C$2461,2,0)</f>
        <v>AD PAMIERS</v>
      </c>
      <c r="AG1118"/>
      <c r="AH1118"/>
      <c r="AI1118"/>
      <c r="AJ1118"/>
      <c r="AK1118" s="6" t="s">
        <v>92</v>
      </c>
      <c r="AL1118" s="6" t="s">
        <v>3926</v>
      </c>
      <c r="AM1118" s="6" t="s">
        <v>95</v>
      </c>
      <c r="AN1118" s="6" t="s">
        <v>145</v>
      </c>
      <c r="AO1118" s="6" t="s">
        <v>91</v>
      </c>
      <c r="AP1118" s="6" t="s">
        <v>80</v>
      </c>
      <c r="AQ1118" s="6" t="s">
        <v>80</v>
      </c>
      <c r="AR1118" s="6" t="s">
        <v>80</v>
      </c>
      <c r="AS1118" s="6" t="s">
        <v>80</v>
      </c>
      <c r="AT1118"/>
      <c r="AU1118" s="6" t="s">
        <v>80</v>
      </c>
      <c r="AV1118" s="6" t="s">
        <v>100</v>
      </c>
      <c r="AW1118"/>
      <c r="AX1118"/>
      <c r="AY1118"/>
      <c r="AZ1118"/>
      <c r="BA1118"/>
      <c r="BB1118"/>
      <c r="BC1118"/>
      <c r="BD1118" s="6" t="s">
        <v>3920</v>
      </c>
      <c r="BE1118" s="7" t="s">
        <v>102</v>
      </c>
      <c r="BG1118" s="7" t="s">
        <v>103</v>
      </c>
      <c r="BH1118" s="7">
        <v>2017</v>
      </c>
      <c r="BI1118" s="7" t="s">
        <v>104</v>
      </c>
      <c r="BJ1118" s="7" t="s">
        <v>105</v>
      </c>
      <c r="BK1118" s="7" t="s">
        <v>105</v>
      </c>
      <c r="BL1118" s="7" t="s">
        <v>103</v>
      </c>
      <c r="BN1118"/>
      <c r="BO1118"/>
      <c r="BP1118"/>
      <c r="BQ1118"/>
      <c r="BR1118"/>
      <c r="BS1118"/>
      <c r="BT1118"/>
      <c r="BU1118"/>
      <c r="BV1118"/>
      <c r="BW1118"/>
      <c r="BX1118"/>
      <c r="BY1118" s="8">
        <v>108204</v>
      </c>
      <c r="BZ1118" s="9" t="s">
        <v>106</v>
      </c>
    </row>
    <row r="1119" spans="1:78" s="7" customFormat="1" hidden="1" x14ac:dyDescent="0.25">
      <c r="A1119" s="7" t="str">
        <f t="shared" si="17"/>
        <v>ACSL*</v>
      </c>
      <c r="B1119" s="6" t="s">
        <v>3931</v>
      </c>
      <c r="C1119" s="6" t="s">
        <v>3928</v>
      </c>
      <c r="D1119" s="6" t="s">
        <v>3924</v>
      </c>
      <c r="E1119" s="6" t="s">
        <v>3925</v>
      </c>
      <c r="F1119"/>
      <c r="G1119"/>
      <c r="H1119" s="6" t="s">
        <v>80</v>
      </c>
      <c r="I1119"/>
      <c r="J1119" s="6" t="s">
        <v>81</v>
      </c>
      <c r="K1119" s="6" t="s">
        <v>82</v>
      </c>
      <c r="L1119" s="6" t="s">
        <v>1347</v>
      </c>
      <c r="M1119" s="6" t="s">
        <v>84</v>
      </c>
      <c r="N1119" s="6" t="s">
        <v>85</v>
      </c>
      <c r="O1119" s="6" t="s">
        <v>1348</v>
      </c>
      <c r="P1119" s="6" t="s">
        <v>2697</v>
      </c>
      <c r="Q1119" s="6" t="s">
        <v>3932</v>
      </c>
      <c r="R1119" s="6" t="s">
        <v>3932</v>
      </c>
      <c r="S1119"/>
      <c r="T1119"/>
      <c r="U1119" s="6" t="s">
        <v>80</v>
      </c>
      <c r="V1119" s="6" t="s">
        <v>80</v>
      </c>
      <c r="W1119" s="6" t="s">
        <v>80</v>
      </c>
      <c r="X1119" s="6" t="s">
        <v>80</v>
      </c>
      <c r="Y1119" s="6" t="s">
        <v>80</v>
      </c>
      <c r="Z1119" s="6" t="s">
        <v>80</v>
      </c>
      <c r="AA1119" s="6" t="s">
        <v>80</v>
      </c>
      <c r="AB1119"/>
      <c r="AC1119"/>
      <c r="AD1119"/>
      <c r="AE1119" t="str">
        <f>VLOOKUP(E1119,'Synthèse ventes'!$A$5:$C$2461,3,0)</f>
        <v>Rond Ø150 PAMIERS</v>
      </c>
      <c r="AF1119" t="str">
        <f>VLOOKUP(E1119,'Synthèse ventes'!$A$5:$C$2461,2,0)</f>
        <v>AD PAMIERS</v>
      </c>
      <c r="AG1119"/>
      <c r="AH1119"/>
      <c r="AI1119"/>
      <c r="AJ1119"/>
      <c r="AK1119" s="6" t="s">
        <v>92</v>
      </c>
      <c r="AL1119" s="6" t="s">
        <v>3926</v>
      </c>
      <c r="AM1119" s="6" t="s">
        <v>95</v>
      </c>
      <c r="AN1119" s="6" t="s">
        <v>2106</v>
      </c>
      <c r="AO1119" s="6" t="s">
        <v>91</v>
      </c>
      <c r="AP1119" s="6" t="s">
        <v>80</v>
      </c>
      <c r="AQ1119" s="6" t="s">
        <v>80</v>
      </c>
      <c r="AR1119" s="6" t="s">
        <v>80</v>
      </c>
      <c r="AS1119" s="6" t="s">
        <v>80</v>
      </c>
      <c r="AT1119"/>
      <c r="AU1119" s="6" t="s">
        <v>80</v>
      </c>
      <c r="AV1119" s="6" t="s">
        <v>100</v>
      </c>
      <c r="AW1119"/>
      <c r="AX1119"/>
      <c r="AY1119"/>
      <c r="AZ1119"/>
      <c r="BA1119"/>
      <c r="BB1119"/>
      <c r="BC1119"/>
      <c r="BD1119" s="6" t="s">
        <v>3920</v>
      </c>
      <c r="BE1119" s="7" t="s">
        <v>102</v>
      </c>
      <c r="BG1119" s="7" t="s">
        <v>103</v>
      </c>
      <c r="BH1119" s="7">
        <v>2017</v>
      </c>
      <c r="BI1119" s="7" t="s">
        <v>104</v>
      </c>
      <c r="BJ1119" s="7" t="s">
        <v>105</v>
      </c>
      <c r="BK1119" s="7" t="s">
        <v>105</v>
      </c>
      <c r="BL1119" s="7" t="s">
        <v>103</v>
      </c>
      <c r="BN1119"/>
      <c r="BO1119"/>
      <c r="BP1119"/>
      <c r="BQ1119"/>
      <c r="BR1119"/>
      <c r="BS1119"/>
      <c r="BT1119"/>
      <c r="BU1119"/>
      <c r="BV1119"/>
      <c r="BW1119"/>
      <c r="BX1119"/>
      <c r="BY1119" s="8">
        <v>109124</v>
      </c>
      <c r="BZ1119" s="9" t="s">
        <v>106</v>
      </c>
    </row>
    <row r="1120" spans="1:78" s="7" customFormat="1" hidden="1" x14ac:dyDescent="0.25">
      <c r="A1120" s="7" t="str">
        <f t="shared" si="17"/>
        <v>ACSL*</v>
      </c>
      <c r="B1120" s="6" t="s">
        <v>3933</v>
      </c>
      <c r="C1120" s="6" t="s">
        <v>3928</v>
      </c>
      <c r="D1120" s="6" t="s">
        <v>3924</v>
      </c>
      <c r="E1120" s="6" t="s">
        <v>3925</v>
      </c>
      <c r="F1120"/>
      <c r="G1120"/>
      <c r="H1120" s="6" t="s">
        <v>80</v>
      </c>
      <c r="I1120"/>
      <c r="J1120" s="6" t="s">
        <v>81</v>
      </c>
      <c r="K1120" s="6" t="s">
        <v>82</v>
      </c>
      <c r="L1120" s="6" t="s">
        <v>1347</v>
      </c>
      <c r="M1120" s="6" t="s">
        <v>84</v>
      </c>
      <c r="N1120" s="6" t="s">
        <v>85</v>
      </c>
      <c r="O1120" s="6" t="s">
        <v>1348</v>
      </c>
      <c r="P1120" s="6" t="s">
        <v>3473</v>
      </c>
      <c r="Q1120" s="6" t="s">
        <v>3934</v>
      </c>
      <c r="R1120" s="6" t="s">
        <v>3934</v>
      </c>
      <c r="S1120"/>
      <c r="T1120"/>
      <c r="U1120" s="6" t="s">
        <v>80</v>
      </c>
      <c r="V1120" s="6" t="s">
        <v>80</v>
      </c>
      <c r="W1120" s="6" t="s">
        <v>80</v>
      </c>
      <c r="X1120" s="6" t="s">
        <v>80</v>
      </c>
      <c r="Y1120" s="6" t="s">
        <v>80</v>
      </c>
      <c r="Z1120" s="6" t="s">
        <v>80</v>
      </c>
      <c r="AA1120" s="6" t="s">
        <v>80</v>
      </c>
      <c r="AB1120"/>
      <c r="AC1120"/>
      <c r="AD1120"/>
      <c r="AE1120" t="str">
        <f>VLOOKUP(E1120,'Synthèse ventes'!$A$5:$C$2461,3,0)</f>
        <v>Rond Ø150 PAMIERS</v>
      </c>
      <c r="AF1120" t="str">
        <f>VLOOKUP(E1120,'Synthèse ventes'!$A$5:$C$2461,2,0)</f>
        <v>AD PAMIERS</v>
      </c>
      <c r="AG1120"/>
      <c r="AH1120"/>
      <c r="AI1120"/>
      <c r="AJ1120"/>
      <c r="AK1120" s="6" t="s">
        <v>92</v>
      </c>
      <c r="AL1120" s="6" t="s">
        <v>3926</v>
      </c>
      <c r="AM1120" s="6" t="s">
        <v>95</v>
      </c>
      <c r="AN1120" s="6" t="s">
        <v>2106</v>
      </c>
      <c r="AO1120" s="6" t="s">
        <v>91</v>
      </c>
      <c r="AP1120" s="6" t="s">
        <v>80</v>
      </c>
      <c r="AQ1120" s="6" t="s">
        <v>80</v>
      </c>
      <c r="AR1120" s="6" t="s">
        <v>80</v>
      </c>
      <c r="AS1120" s="6" t="s">
        <v>80</v>
      </c>
      <c r="AT1120"/>
      <c r="AU1120" s="6" t="s">
        <v>80</v>
      </c>
      <c r="AV1120" s="6" t="s">
        <v>100</v>
      </c>
      <c r="AW1120"/>
      <c r="AX1120"/>
      <c r="AY1120"/>
      <c r="AZ1120"/>
      <c r="BA1120"/>
      <c r="BB1120"/>
      <c r="BC1120"/>
      <c r="BD1120" s="6" t="s">
        <v>3920</v>
      </c>
      <c r="BE1120" s="7" t="s">
        <v>102</v>
      </c>
      <c r="BG1120" s="7" t="s">
        <v>103</v>
      </c>
      <c r="BH1120" s="7">
        <v>2017</v>
      </c>
      <c r="BI1120" s="7" t="s">
        <v>104</v>
      </c>
      <c r="BJ1120" s="7" t="s">
        <v>105</v>
      </c>
      <c r="BK1120" s="7" t="s">
        <v>105</v>
      </c>
      <c r="BL1120" s="7" t="s">
        <v>103</v>
      </c>
      <c r="BN1120"/>
      <c r="BO1120"/>
      <c r="BP1120"/>
      <c r="BQ1120"/>
      <c r="BR1120"/>
      <c r="BS1120"/>
      <c r="BT1120"/>
      <c r="BU1120"/>
      <c r="BV1120"/>
      <c r="BW1120"/>
      <c r="BX1120"/>
      <c r="BY1120" s="8">
        <v>61092</v>
      </c>
      <c r="BZ1120" s="9" t="s">
        <v>106</v>
      </c>
    </row>
    <row r="1121" spans="1:78" s="7" customFormat="1" hidden="1" x14ac:dyDescent="0.25">
      <c r="A1121" s="7" t="str">
        <f t="shared" si="17"/>
        <v>ACND*</v>
      </c>
      <c r="B1121" s="6" t="s">
        <v>3935</v>
      </c>
      <c r="C1121" s="6" t="s">
        <v>3936</v>
      </c>
      <c r="D1121" s="6" t="s">
        <v>3937</v>
      </c>
      <c r="E1121" s="6" t="s">
        <v>3938</v>
      </c>
      <c r="F1121"/>
      <c r="G1121"/>
      <c r="H1121" s="6" t="s">
        <v>80</v>
      </c>
      <c r="I1121"/>
      <c r="J1121" s="6" t="s">
        <v>81</v>
      </c>
      <c r="K1121" s="6" t="s">
        <v>82</v>
      </c>
      <c r="L1121" s="6" t="s">
        <v>156</v>
      </c>
      <c r="M1121" s="6" t="s">
        <v>84</v>
      </c>
      <c r="N1121" s="6" t="s">
        <v>85</v>
      </c>
      <c r="O1121" s="6" t="s">
        <v>157</v>
      </c>
      <c r="P1121" s="6" t="s">
        <v>108</v>
      </c>
      <c r="Q1121" s="6" t="s">
        <v>109</v>
      </c>
      <c r="R1121" s="6" t="s">
        <v>110</v>
      </c>
      <c r="S1121" s="6" t="s">
        <v>109</v>
      </c>
      <c r="T1121" s="6" t="s">
        <v>110</v>
      </c>
      <c r="U1121" s="6" t="s">
        <v>91</v>
      </c>
      <c r="V1121" s="6" t="s">
        <v>91</v>
      </c>
      <c r="W1121" s="6" t="s">
        <v>80</v>
      </c>
      <c r="X1121" s="6" t="s">
        <v>80</v>
      </c>
      <c r="Y1121" s="6" t="s">
        <v>92</v>
      </c>
      <c r="Z1121" s="6" t="s">
        <v>80</v>
      </c>
      <c r="AA1121" s="6" t="s">
        <v>93</v>
      </c>
      <c r="AB1121"/>
      <c r="AC1121"/>
      <c r="AD1121"/>
      <c r="AE1121" t="str">
        <f>VLOOKUP(E1121,'Synthèse ventes'!$A$5:$C$2461,3,0)</f>
        <v>Rond Ø240 x 510 Kg</v>
      </c>
      <c r="AF1121" t="str">
        <f>VLOOKUP(E1121,'Synthèse ventes'!$A$5:$C$2461,2,0)</f>
        <v>AD ANCIZES</v>
      </c>
      <c r="AG1121"/>
      <c r="AH1121"/>
      <c r="AI1121"/>
      <c r="AJ1121"/>
      <c r="AK1121" s="6" t="s">
        <v>80</v>
      </c>
      <c r="AL1121" s="6" t="s">
        <v>3939</v>
      </c>
      <c r="AM1121" s="6" t="s">
        <v>95</v>
      </c>
      <c r="AN1121" s="6" t="s">
        <v>96</v>
      </c>
      <c r="AO1121" s="6" t="s">
        <v>394</v>
      </c>
      <c r="AP1121" s="6" t="s">
        <v>80</v>
      </c>
      <c r="AQ1121" s="6" t="s">
        <v>80</v>
      </c>
      <c r="AR1121" s="6" t="s">
        <v>266</v>
      </c>
      <c r="AS1121" s="6" t="s">
        <v>3940</v>
      </c>
      <c r="AT1121"/>
      <c r="AU1121" s="6" t="s">
        <v>80</v>
      </c>
      <c r="AV1121" s="6" t="s">
        <v>100</v>
      </c>
      <c r="AW1121"/>
      <c r="AX1121"/>
      <c r="AY1121"/>
      <c r="AZ1121"/>
      <c r="BA1121"/>
      <c r="BB1121"/>
      <c r="BC1121"/>
      <c r="BD1121" s="6" t="s">
        <v>3941</v>
      </c>
      <c r="BE1121" s="7" t="s">
        <v>102</v>
      </c>
      <c r="BG1121" s="7" t="s">
        <v>103</v>
      </c>
      <c r="BH1121" s="7">
        <v>2017</v>
      </c>
      <c r="BI1121" s="7" t="s">
        <v>104</v>
      </c>
      <c r="BJ1121" s="7" t="s">
        <v>105</v>
      </c>
      <c r="BK1121" s="7" t="s">
        <v>105</v>
      </c>
      <c r="BL1121" s="7" t="s">
        <v>103</v>
      </c>
      <c r="BN1121"/>
      <c r="BO1121"/>
      <c r="BP1121"/>
      <c r="BQ1121"/>
      <c r="BR1121"/>
      <c r="BS1121"/>
      <c r="BT1121"/>
      <c r="BU1121"/>
      <c r="BV1121"/>
      <c r="BW1121"/>
      <c r="BX1121"/>
      <c r="BY1121" s="8">
        <v>66517</v>
      </c>
      <c r="BZ1121" s="9" t="s">
        <v>106</v>
      </c>
    </row>
    <row r="1122" spans="1:78" s="7" customFormat="1" hidden="1" x14ac:dyDescent="0.25">
      <c r="A1122" s="7" t="str">
        <f t="shared" si="17"/>
        <v>ACSH*</v>
      </c>
      <c r="B1122" s="6" t="s">
        <v>3942</v>
      </c>
      <c r="C1122" s="6" t="s">
        <v>3943</v>
      </c>
      <c r="D1122" s="6" t="s">
        <v>3944</v>
      </c>
      <c r="E1122" s="6" t="s">
        <v>3945</v>
      </c>
      <c r="F1122"/>
      <c r="G1122"/>
      <c r="H1122" s="6" t="s">
        <v>80</v>
      </c>
      <c r="I1122"/>
      <c r="J1122" s="6" t="s">
        <v>81</v>
      </c>
      <c r="K1122" s="6" t="s">
        <v>82</v>
      </c>
      <c r="L1122" s="6" t="s">
        <v>137</v>
      </c>
      <c r="M1122" s="6" t="s">
        <v>84</v>
      </c>
      <c r="N1122" s="6" t="s">
        <v>85</v>
      </c>
      <c r="O1122" s="6" t="s">
        <v>138</v>
      </c>
      <c r="P1122" s="6" t="s">
        <v>139</v>
      </c>
      <c r="Q1122" s="6" t="s">
        <v>243</v>
      </c>
      <c r="R1122" s="35" t="s">
        <v>243</v>
      </c>
      <c r="S1122"/>
      <c r="T1122" s="36"/>
      <c r="U1122" s="32" t="s">
        <v>244</v>
      </c>
      <c r="V1122" s="32" t="s">
        <v>245</v>
      </c>
      <c r="W1122" s="6" t="s">
        <v>80</v>
      </c>
      <c r="X1122" s="6" t="s">
        <v>80</v>
      </c>
      <c r="Y1122" s="6" t="s">
        <v>92</v>
      </c>
      <c r="Z1122" s="6" t="s">
        <v>80</v>
      </c>
      <c r="AA1122" s="6" t="s">
        <v>80</v>
      </c>
      <c r="AB1122"/>
      <c r="AC1122"/>
      <c r="AD1122"/>
      <c r="AE1122" t="str">
        <f>VLOOKUP(E1122,'Synthèse ventes'!$A$5:$C$2461,3,0)</f>
        <v>Rond Ø127 Bohler</v>
      </c>
      <c r="AF1122" t="str">
        <f>VLOOKUP(E1122,'Synthèse ventes'!$A$5:$C$2461,2,0)</f>
        <v>BOHLER LIV</v>
      </c>
      <c r="AG1122"/>
      <c r="AH1122"/>
      <c r="AI1122"/>
      <c r="AJ1122"/>
      <c r="AK1122" s="6" t="s">
        <v>80</v>
      </c>
      <c r="AL1122" s="6" t="s">
        <v>3946</v>
      </c>
      <c r="AM1122" s="6" t="s">
        <v>95</v>
      </c>
      <c r="AN1122" s="6" t="s">
        <v>145</v>
      </c>
      <c r="AO1122" s="6" t="s">
        <v>225</v>
      </c>
      <c r="AP1122" s="6" t="s">
        <v>80</v>
      </c>
      <c r="AQ1122" s="6" t="s">
        <v>80</v>
      </c>
      <c r="AR1122" s="6" t="s">
        <v>226</v>
      </c>
      <c r="AS1122" s="6" t="s">
        <v>2997</v>
      </c>
      <c r="AT1122"/>
      <c r="AU1122" s="6" t="s">
        <v>80</v>
      </c>
      <c r="AV1122" s="6" t="s">
        <v>100</v>
      </c>
      <c r="AW1122"/>
      <c r="AX1122"/>
      <c r="AY1122"/>
      <c r="AZ1122"/>
      <c r="BA1122"/>
      <c r="BB1122"/>
      <c r="BC1122"/>
      <c r="BD1122" s="6" t="s">
        <v>3941</v>
      </c>
      <c r="BE1122" s="7" t="s">
        <v>102</v>
      </c>
      <c r="BG1122" s="7" t="s">
        <v>103</v>
      </c>
      <c r="BH1122" s="7">
        <v>2017</v>
      </c>
      <c r="BI1122" s="7" t="s">
        <v>104</v>
      </c>
      <c r="BJ1122" s="7" t="s">
        <v>105</v>
      </c>
      <c r="BK1122" s="7" t="s">
        <v>105</v>
      </c>
      <c r="BL1122" s="7" t="s">
        <v>103</v>
      </c>
      <c r="BN1122"/>
      <c r="BO1122"/>
      <c r="BP1122"/>
      <c r="BQ1122"/>
      <c r="BR1122"/>
      <c r="BS1122"/>
      <c r="BT1122"/>
      <c r="BU1122"/>
      <c r="BV1122"/>
      <c r="BW1122"/>
      <c r="BX1122"/>
      <c r="BY1122" s="8">
        <v>125652</v>
      </c>
      <c r="BZ1122" s="9" t="s">
        <v>106</v>
      </c>
    </row>
    <row r="1123" spans="1:78" s="7" customFormat="1" hidden="1" x14ac:dyDescent="0.25">
      <c r="A1123" s="7" t="str">
        <f t="shared" si="17"/>
        <v>ACTE*</v>
      </c>
      <c r="B1123" s="6" t="s">
        <v>3947</v>
      </c>
      <c r="C1123" s="6" t="s">
        <v>3948</v>
      </c>
      <c r="D1123" s="6" t="s">
        <v>3949</v>
      </c>
      <c r="E1123" s="6" t="s">
        <v>3950</v>
      </c>
      <c r="F1123"/>
      <c r="G1123"/>
      <c r="H1123" s="6" t="s">
        <v>80</v>
      </c>
      <c r="I1123"/>
      <c r="J1123" s="6" t="s">
        <v>81</v>
      </c>
      <c r="K1123" s="6" t="s">
        <v>82</v>
      </c>
      <c r="L1123" s="6" t="s">
        <v>156</v>
      </c>
      <c r="M1123" s="6" t="s">
        <v>84</v>
      </c>
      <c r="N1123" s="6" t="s">
        <v>85</v>
      </c>
      <c r="O1123" s="6" t="s">
        <v>157</v>
      </c>
      <c r="P1123" s="6" t="s">
        <v>108</v>
      </c>
      <c r="Q1123" s="6" t="s">
        <v>109</v>
      </c>
      <c r="R1123" s="6" t="s">
        <v>110</v>
      </c>
      <c r="S1123" s="6" t="s">
        <v>109</v>
      </c>
      <c r="T1123" s="6" t="s">
        <v>110</v>
      </c>
      <c r="U1123" s="6" t="s">
        <v>91</v>
      </c>
      <c r="V1123" s="6" t="s">
        <v>91</v>
      </c>
      <c r="W1123" s="6" t="s">
        <v>80</v>
      </c>
      <c r="X1123" s="6" t="s">
        <v>80</v>
      </c>
      <c r="Y1123" s="6" t="s">
        <v>92</v>
      </c>
      <c r="Z1123" s="6" t="s">
        <v>80</v>
      </c>
      <c r="AA1123" s="6" t="s">
        <v>93</v>
      </c>
      <c r="AB1123"/>
      <c r="AC1123"/>
      <c r="AD1123"/>
      <c r="AE1123" t="str">
        <f>VLOOKUP(E1123,'Synthèse ventes'!$A$5:$C$2461,3,0)</f>
        <v>Rond Ø330 pour Pamiers</v>
      </c>
      <c r="AF1123" t="str">
        <f>VLOOKUP(E1123,'Synthèse ventes'!$A$5:$C$2461,2,0)</f>
        <v>AD PAMIERS</v>
      </c>
      <c r="AG1123"/>
      <c r="AH1123"/>
      <c r="AI1123"/>
      <c r="AJ1123"/>
      <c r="AK1123" s="6" t="s">
        <v>80</v>
      </c>
      <c r="AL1123" s="6" t="s">
        <v>3951</v>
      </c>
      <c r="AM1123" s="6" t="s">
        <v>95</v>
      </c>
      <c r="AN1123" s="6" t="s">
        <v>97</v>
      </c>
      <c r="AO1123" s="6" t="s">
        <v>400</v>
      </c>
      <c r="AP1123" s="6" t="s">
        <v>80</v>
      </c>
      <c r="AQ1123" s="6" t="s">
        <v>80</v>
      </c>
      <c r="AR1123" s="6" t="s">
        <v>1643</v>
      </c>
      <c r="AS1123" s="6" t="s">
        <v>147</v>
      </c>
      <c r="AT1123"/>
      <c r="AU1123" s="6" t="s">
        <v>80</v>
      </c>
      <c r="AV1123" s="6" t="s">
        <v>100</v>
      </c>
      <c r="AW1123"/>
      <c r="AX1123"/>
      <c r="AY1123"/>
      <c r="AZ1123"/>
      <c r="BA1123"/>
      <c r="BB1123"/>
      <c r="BC1123"/>
      <c r="BD1123" s="6" t="s">
        <v>3952</v>
      </c>
      <c r="BE1123" s="7" t="s">
        <v>102</v>
      </c>
      <c r="BG1123" s="7" t="s">
        <v>103</v>
      </c>
      <c r="BH1123" s="7">
        <v>2017</v>
      </c>
      <c r="BI1123" s="7" t="s">
        <v>104</v>
      </c>
      <c r="BJ1123" s="7" t="s">
        <v>105</v>
      </c>
      <c r="BK1123" s="7" t="s">
        <v>105</v>
      </c>
      <c r="BL1123" s="7" t="s">
        <v>103</v>
      </c>
      <c r="BN1123"/>
      <c r="BO1123"/>
      <c r="BP1123"/>
      <c r="BQ1123"/>
      <c r="BR1123"/>
      <c r="BS1123"/>
      <c r="BT1123"/>
      <c r="BU1123"/>
      <c r="BV1123"/>
      <c r="BW1123"/>
      <c r="BX1123"/>
      <c r="BY1123" s="8">
        <v>36822</v>
      </c>
      <c r="BZ1123" s="9" t="s">
        <v>106</v>
      </c>
    </row>
    <row r="1124" spans="1:78" s="7" customFormat="1" hidden="1" x14ac:dyDescent="0.25">
      <c r="A1124" s="7" t="str">
        <f t="shared" si="17"/>
        <v>ACTE*</v>
      </c>
      <c r="B1124" s="6" t="s">
        <v>3953</v>
      </c>
      <c r="C1124" s="6" t="s">
        <v>3954</v>
      </c>
      <c r="D1124" s="6" t="s">
        <v>3949</v>
      </c>
      <c r="E1124" s="6" t="s">
        <v>3950</v>
      </c>
      <c r="F1124"/>
      <c r="G1124"/>
      <c r="H1124" s="6" t="s">
        <v>80</v>
      </c>
      <c r="I1124"/>
      <c r="J1124" s="6" t="s">
        <v>81</v>
      </c>
      <c r="K1124" s="6" t="s">
        <v>82</v>
      </c>
      <c r="L1124" s="6" t="s">
        <v>156</v>
      </c>
      <c r="M1124" s="6" t="s">
        <v>84</v>
      </c>
      <c r="N1124" s="6" t="s">
        <v>85</v>
      </c>
      <c r="O1124" s="6" t="s">
        <v>157</v>
      </c>
      <c r="P1124" s="6" t="s">
        <v>108</v>
      </c>
      <c r="Q1124" s="6" t="s">
        <v>109</v>
      </c>
      <c r="R1124" s="6" t="s">
        <v>110</v>
      </c>
      <c r="S1124" s="6" t="s">
        <v>109</v>
      </c>
      <c r="T1124" s="6" t="s">
        <v>110</v>
      </c>
      <c r="U1124" s="6" t="s">
        <v>91</v>
      </c>
      <c r="V1124" s="6" t="s">
        <v>91</v>
      </c>
      <c r="W1124" s="6" t="s">
        <v>80</v>
      </c>
      <c r="X1124" s="6" t="s">
        <v>80</v>
      </c>
      <c r="Y1124" s="6" t="s">
        <v>92</v>
      </c>
      <c r="Z1124" s="6" t="s">
        <v>80</v>
      </c>
      <c r="AA1124" s="6" t="s">
        <v>93</v>
      </c>
      <c r="AB1124"/>
      <c r="AC1124"/>
      <c r="AD1124"/>
      <c r="AE1124" t="str">
        <f>VLOOKUP(E1124,'Synthèse ventes'!$A$5:$C$2461,3,0)</f>
        <v>Rond Ø330 pour Pamiers</v>
      </c>
      <c r="AF1124" t="str">
        <f>VLOOKUP(E1124,'Synthèse ventes'!$A$5:$C$2461,2,0)</f>
        <v>AD PAMIERS</v>
      </c>
      <c r="AG1124"/>
      <c r="AH1124"/>
      <c r="AI1124"/>
      <c r="AJ1124"/>
      <c r="AK1124" s="6" t="s">
        <v>80</v>
      </c>
      <c r="AL1124" s="6" t="s">
        <v>3951</v>
      </c>
      <c r="AM1124" s="6" t="s">
        <v>95</v>
      </c>
      <c r="AN1124" s="6" t="s">
        <v>1418</v>
      </c>
      <c r="AO1124" s="6" t="s">
        <v>394</v>
      </c>
      <c r="AP1124" s="6" t="s">
        <v>80</v>
      </c>
      <c r="AQ1124" s="6" t="s">
        <v>80</v>
      </c>
      <c r="AR1124" s="6" t="s">
        <v>1643</v>
      </c>
      <c r="AS1124" s="6" t="s">
        <v>147</v>
      </c>
      <c r="AT1124"/>
      <c r="AU1124" s="6" t="s">
        <v>80</v>
      </c>
      <c r="AV1124" s="6" t="s">
        <v>100</v>
      </c>
      <c r="AW1124"/>
      <c r="AX1124"/>
      <c r="AY1124"/>
      <c r="AZ1124"/>
      <c r="BA1124"/>
      <c r="BB1124"/>
      <c r="BC1124"/>
      <c r="BD1124" s="6" t="s">
        <v>3952</v>
      </c>
      <c r="BE1124" s="7" t="s">
        <v>102</v>
      </c>
      <c r="BG1124" s="7" t="s">
        <v>103</v>
      </c>
      <c r="BH1124" s="7">
        <v>2017</v>
      </c>
      <c r="BI1124" s="7" t="s">
        <v>104</v>
      </c>
      <c r="BJ1124" s="7" t="s">
        <v>105</v>
      </c>
      <c r="BK1124" s="7" t="s">
        <v>105</v>
      </c>
      <c r="BL1124" s="7" t="s">
        <v>103</v>
      </c>
      <c r="BN1124"/>
      <c r="BO1124"/>
      <c r="BP1124"/>
      <c r="BQ1124"/>
      <c r="BR1124"/>
      <c r="BS1124"/>
      <c r="BT1124"/>
      <c r="BU1124"/>
      <c r="BV1124"/>
      <c r="BW1124"/>
      <c r="BX1124"/>
      <c r="BY1124" s="8">
        <v>10736</v>
      </c>
      <c r="BZ1124" s="9" t="s">
        <v>106</v>
      </c>
    </row>
    <row r="1125" spans="1:78" s="7" customFormat="1" hidden="1" x14ac:dyDescent="0.25">
      <c r="A1125" s="7" t="str">
        <f t="shared" si="17"/>
        <v>ACTE*</v>
      </c>
      <c r="B1125" s="6" t="s">
        <v>3955</v>
      </c>
      <c r="C1125" s="6" t="s">
        <v>3956</v>
      </c>
      <c r="D1125" s="6" t="s">
        <v>3949</v>
      </c>
      <c r="E1125" s="6" t="s">
        <v>3950</v>
      </c>
      <c r="F1125"/>
      <c r="G1125"/>
      <c r="H1125" s="6" t="s">
        <v>80</v>
      </c>
      <c r="I1125"/>
      <c r="J1125" s="6" t="s">
        <v>81</v>
      </c>
      <c r="K1125" s="6" t="s">
        <v>82</v>
      </c>
      <c r="L1125" s="6" t="s">
        <v>156</v>
      </c>
      <c r="M1125" s="6" t="s">
        <v>84</v>
      </c>
      <c r="N1125" s="6" t="s">
        <v>85</v>
      </c>
      <c r="O1125" s="6" t="s">
        <v>157</v>
      </c>
      <c r="P1125" s="6" t="s">
        <v>108</v>
      </c>
      <c r="Q1125" s="6" t="s">
        <v>109</v>
      </c>
      <c r="R1125" s="6" t="s">
        <v>110</v>
      </c>
      <c r="S1125" s="6" t="s">
        <v>109</v>
      </c>
      <c r="T1125" s="6" t="s">
        <v>110</v>
      </c>
      <c r="U1125" s="6" t="s">
        <v>91</v>
      </c>
      <c r="V1125" s="6" t="s">
        <v>91</v>
      </c>
      <c r="W1125" s="6" t="s">
        <v>80</v>
      </c>
      <c r="X1125" s="6" t="s">
        <v>80</v>
      </c>
      <c r="Y1125" s="6" t="s">
        <v>92</v>
      </c>
      <c r="Z1125" s="6" t="s">
        <v>80</v>
      </c>
      <c r="AA1125" s="6" t="s">
        <v>93</v>
      </c>
      <c r="AB1125"/>
      <c r="AC1125"/>
      <c r="AD1125"/>
      <c r="AE1125" t="str">
        <f>VLOOKUP(E1125,'Synthèse ventes'!$A$5:$C$2461,3,0)</f>
        <v>Rond Ø330 pour Pamiers</v>
      </c>
      <c r="AF1125" t="str">
        <f>VLOOKUP(E1125,'Synthèse ventes'!$A$5:$C$2461,2,0)</f>
        <v>AD PAMIERS</v>
      </c>
      <c r="AG1125"/>
      <c r="AH1125"/>
      <c r="AI1125"/>
      <c r="AJ1125"/>
      <c r="AK1125" s="6" t="s">
        <v>80</v>
      </c>
      <c r="AL1125" s="6" t="s">
        <v>3951</v>
      </c>
      <c r="AM1125" s="6" t="s">
        <v>95</v>
      </c>
      <c r="AN1125" s="6" t="s">
        <v>1418</v>
      </c>
      <c r="AO1125" s="6" t="s">
        <v>448</v>
      </c>
      <c r="AP1125" s="6" t="s">
        <v>80</v>
      </c>
      <c r="AQ1125" s="6" t="s">
        <v>80</v>
      </c>
      <c r="AR1125" s="6" t="s">
        <v>1643</v>
      </c>
      <c r="AS1125" s="6" t="s">
        <v>147</v>
      </c>
      <c r="AT1125"/>
      <c r="AU1125" s="6" t="s">
        <v>80</v>
      </c>
      <c r="AV1125" s="6" t="s">
        <v>100</v>
      </c>
      <c r="AW1125"/>
      <c r="AX1125"/>
      <c r="AY1125"/>
      <c r="AZ1125"/>
      <c r="BA1125"/>
      <c r="BB1125"/>
      <c r="BC1125"/>
      <c r="BD1125" s="6" t="s">
        <v>3952</v>
      </c>
      <c r="BE1125" s="7" t="s">
        <v>102</v>
      </c>
      <c r="BG1125" s="7" t="s">
        <v>103</v>
      </c>
      <c r="BH1125" s="7">
        <v>2017</v>
      </c>
      <c r="BI1125" s="7" t="s">
        <v>104</v>
      </c>
      <c r="BJ1125" s="7" t="s">
        <v>105</v>
      </c>
      <c r="BK1125" s="7" t="s">
        <v>105</v>
      </c>
      <c r="BL1125" s="7" t="s">
        <v>103</v>
      </c>
      <c r="BN1125"/>
      <c r="BO1125"/>
      <c r="BP1125"/>
      <c r="BQ1125"/>
      <c r="BR1125"/>
      <c r="BS1125"/>
      <c r="BT1125"/>
      <c r="BU1125"/>
      <c r="BV1125"/>
      <c r="BW1125"/>
      <c r="BX1125"/>
      <c r="BY1125" s="8">
        <v>25410</v>
      </c>
      <c r="BZ1125" s="9" t="s">
        <v>106</v>
      </c>
    </row>
    <row r="1126" spans="1:78" s="7" customFormat="1" hidden="1" x14ac:dyDescent="0.25">
      <c r="A1126" s="7" t="str">
        <f t="shared" si="17"/>
        <v>ACMQ*</v>
      </c>
      <c r="B1126" s="6" t="s">
        <v>3957</v>
      </c>
      <c r="C1126" s="6" t="s">
        <v>3958</v>
      </c>
      <c r="D1126" s="6" t="s">
        <v>3959</v>
      </c>
      <c r="E1126" s="6" t="s">
        <v>3960</v>
      </c>
      <c r="F1126"/>
      <c r="G1126"/>
      <c r="H1126" s="6" t="s">
        <v>80</v>
      </c>
      <c r="I1126"/>
      <c r="J1126" s="6" t="s">
        <v>81</v>
      </c>
      <c r="K1126" s="6" t="s">
        <v>82</v>
      </c>
      <c r="L1126" s="6" t="s">
        <v>156</v>
      </c>
      <c r="M1126" s="6" t="s">
        <v>84</v>
      </c>
      <c r="N1126" s="6" t="s">
        <v>85</v>
      </c>
      <c r="O1126" s="6" t="s">
        <v>157</v>
      </c>
      <c r="P1126" s="6" t="s">
        <v>108</v>
      </c>
      <c r="Q1126" s="6" t="s">
        <v>109</v>
      </c>
      <c r="R1126" s="6" t="s">
        <v>110</v>
      </c>
      <c r="S1126" s="6" t="s">
        <v>109</v>
      </c>
      <c r="T1126" s="6" t="s">
        <v>110</v>
      </c>
      <c r="U1126" s="6" t="s">
        <v>91</v>
      </c>
      <c r="V1126" s="6" t="s">
        <v>91</v>
      </c>
      <c r="W1126" s="6" t="s">
        <v>80</v>
      </c>
      <c r="X1126" s="6" t="s">
        <v>80</v>
      </c>
      <c r="Y1126" s="6" t="s">
        <v>92</v>
      </c>
      <c r="Z1126" s="6" t="s">
        <v>80</v>
      </c>
      <c r="AA1126" s="6" t="s">
        <v>93</v>
      </c>
      <c r="AB1126"/>
      <c r="AC1126"/>
      <c r="AD1126"/>
      <c r="AE1126" t="str">
        <f>VLOOKUP(E1126,'Synthèse ventes'!$A$5:$C$2461,3,0)</f>
        <v>Rond Ø240 x 510 Kg</v>
      </c>
      <c r="AF1126" t="str">
        <f>VLOOKUP(E1126,'Synthèse ventes'!$A$5:$C$2461,2,0)</f>
        <v>AD ANCIZES</v>
      </c>
      <c r="AG1126"/>
      <c r="AH1126"/>
      <c r="AI1126"/>
      <c r="AJ1126"/>
      <c r="AK1126" s="6" t="s">
        <v>80</v>
      </c>
      <c r="AL1126" s="6" t="s">
        <v>3961</v>
      </c>
      <c r="AM1126" s="6" t="s">
        <v>95</v>
      </c>
      <c r="AN1126" s="6" t="s">
        <v>145</v>
      </c>
      <c r="AO1126" s="6" t="s">
        <v>400</v>
      </c>
      <c r="AP1126" s="6" t="s">
        <v>80</v>
      </c>
      <c r="AQ1126" s="6" t="s">
        <v>80</v>
      </c>
      <c r="AR1126" s="6" t="s">
        <v>266</v>
      </c>
      <c r="AS1126" s="6" t="s">
        <v>3940</v>
      </c>
      <c r="AT1126"/>
      <c r="AU1126" s="6" t="s">
        <v>80</v>
      </c>
      <c r="AV1126" s="6" t="s">
        <v>100</v>
      </c>
      <c r="AW1126"/>
      <c r="AX1126"/>
      <c r="AY1126"/>
      <c r="AZ1126"/>
      <c r="BA1126"/>
      <c r="BB1126"/>
      <c r="BC1126"/>
      <c r="BD1126" s="6" t="s">
        <v>3962</v>
      </c>
      <c r="BE1126" s="7" t="s">
        <v>102</v>
      </c>
      <c r="BG1126" s="7" t="s">
        <v>103</v>
      </c>
      <c r="BH1126" s="7">
        <v>2017</v>
      </c>
      <c r="BI1126" s="7" t="s">
        <v>104</v>
      </c>
      <c r="BJ1126" s="7" t="s">
        <v>105</v>
      </c>
      <c r="BK1126" s="7" t="s">
        <v>105</v>
      </c>
      <c r="BL1126" s="7" t="s">
        <v>103</v>
      </c>
      <c r="BN1126"/>
      <c r="BO1126"/>
      <c r="BP1126"/>
      <c r="BQ1126"/>
      <c r="BR1126"/>
      <c r="BS1126"/>
      <c r="BT1126"/>
      <c r="BU1126"/>
      <c r="BV1126"/>
      <c r="BW1126"/>
      <c r="BX1126"/>
      <c r="BY1126" s="8">
        <v>70116</v>
      </c>
      <c r="BZ1126" s="9" t="s">
        <v>106</v>
      </c>
    </row>
    <row r="1127" spans="1:78" s="7" customFormat="1" hidden="1" x14ac:dyDescent="0.25">
      <c r="A1127" s="7" t="str">
        <f t="shared" si="17"/>
        <v>ACMQ*</v>
      </c>
      <c r="B1127" s="6" t="s">
        <v>3963</v>
      </c>
      <c r="C1127" s="6" t="s">
        <v>3964</v>
      </c>
      <c r="D1127" s="6" t="s">
        <v>3959</v>
      </c>
      <c r="E1127" s="6" t="s">
        <v>3960</v>
      </c>
      <c r="F1127"/>
      <c r="G1127"/>
      <c r="H1127" s="6" t="s">
        <v>80</v>
      </c>
      <c r="I1127"/>
      <c r="J1127" s="6" t="s">
        <v>81</v>
      </c>
      <c r="K1127" s="6" t="s">
        <v>82</v>
      </c>
      <c r="L1127" s="6" t="s">
        <v>156</v>
      </c>
      <c r="M1127" s="6" t="s">
        <v>84</v>
      </c>
      <c r="N1127" s="6" t="s">
        <v>85</v>
      </c>
      <c r="O1127" s="6" t="s">
        <v>157</v>
      </c>
      <c r="P1127" s="6" t="s">
        <v>108</v>
      </c>
      <c r="Q1127" s="6" t="s">
        <v>109</v>
      </c>
      <c r="R1127" s="6" t="s">
        <v>110</v>
      </c>
      <c r="S1127" s="6" t="s">
        <v>109</v>
      </c>
      <c r="T1127" s="6" t="s">
        <v>110</v>
      </c>
      <c r="U1127" s="6" t="s">
        <v>91</v>
      </c>
      <c r="V1127" s="6" t="s">
        <v>91</v>
      </c>
      <c r="W1127" s="6" t="s">
        <v>80</v>
      </c>
      <c r="X1127" s="6" t="s">
        <v>80</v>
      </c>
      <c r="Y1127" s="6" t="s">
        <v>92</v>
      </c>
      <c r="Z1127" s="6" t="s">
        <v>80</v>
      </c>
      <c r="AA1127" s="6" t="s">
        <v>93</v>
      </c>
      <c r="AB1127"/>
      <c r="AC1127"/>
      <c r="AD1127"/>
      <c r="AE1127" t="str">
        <f>VLOOKUP(E1127,'Synthèse ventes'!$A$5:$C$2461,3,0)</f>
        <v>Rond Ø240 x 510 Kg</v>
      </c>
      <c r="AF1127" t="str">
        <f>VLOOKUP(E1127,'Synthèse ventes'!$A$5:$C$2461,2,0)</f>
        <v>AD ANCIZES</v>
      </c>
      <c r="AG1127"/>
      <c r="AH1127"/>
      <c r="AI1127"/>
      <c r="AJ1127"/>
      <c r="AK1127" s="6" t="s">
        <v>80</v>
      </c>
      <c r="AL1127" s="6" t="s">
        <v>3961</v>
      </c>
      <c r="AM1127" s="6" t="s">
        <v>95</v>
      </c>
      <c r="AN1127" s="6" t="s">
        <v>96</v>
      </c>
      <c r="AO1127" s="6" t="s">
        <v>394</v>
      </c>
      <c r="AP1127" s="6" t="s">
        <v>80</v>
      </c>
      <c r="AQ1127" s="6" t="s">
        <v>80</v>
      </c>
      <c r="AR1127" s="6" t="s">
        <v>266</v>
      </c>
      <c r="AS1127" s="6" t="s">
        <v>3940</v>
      </c>
      <c r="AT1127"/>
      <c r="AU1127" s="6" t="s">
        <v>80</v>
      </c>
      <c r="AV1127" s="6" t="s">
        <v>100</v>
      </c>
      <c r="AW1127"/>
      <c r="AX1127"/>
      <c r="AY1127"/>
      <c r="AZ1127"/>
      <c r="BA1127"/>
      <c r="BB1127"/>
      <c r="BC1127"/>
      <c r="BD1127" s="6" t="s">
        <v>3962</v>
      </c>
      <c r="BE1127" s="7" t="s">
        <v>102</v>
      </c>
      <c r="BG1127" s="7" t="s">
        <v>103</v>
      </c>
      <c r="BH1127" s="7">
        <v>2017</v>
      </c>
      <c r="BI1127" s="7" t="s">
        <v>104</v>
      </c>
      <c r="BJ1127" s="7" t="s">
        <v>105</v>
      </c>
      <c r="BK1127" s="7" t="s">
        <v>105</v>
      </c>
      <c r="BL1127" s="7" t="s">
        <v>103</v>
      </c>
      <c r="BN1127"/>
      <c r="BO1127"/>
      <c r="BP1127"/>
      <c r="BQ1127"/>
      <c r="BR1127"/>
      <c r="BS1127"/>
      <c r="BT1127"/>
      <c r="BU1127"/>
      <c r="BV1127"/>
      <c r="BW1127"/>
      <c r="BX1127"/>
      <c r="BY1127" s="8">
        <v>38200</v>
      </c>
      <c r="BZ1127" s="9" t="s">
        <v>106</v>
      </c>
    </row>
    <row r="1128" spans="1:78" s="7" customFormat="1" hidden="1" x14ac:dyDescent="0.25">
      <c r="A1128" s="7" t="str">
        <f t="shared" si="17"/>
        <v>ACMS*</v>
      </c>
      <c r="B1128" s="6" t="s">
        <v>3965</v>
      </c>
      <c r="C1128" s="6" t="s">
        <v>3966</v>
      </c>
      <c r="D1128" s="6" t="s">
        <v>3967</v>
      </c>
      <c r="E1128" s="6" t="s">
        <v>3968</v>
      </c>
      <c r="F1128"/>
      <c r="G1128"/>
      <c r="H1128" s="6" t="s">
        <v>80</v>
      </c>
      <c r="I1128"/>
      <c r="J1128" s="6" t="s">
        <v>81</v>
      </c>
      <c r="K1128" s="6" t="s">
        <v>82</v>
      </c>
      <c r="L1128" s="6" t="s">
        <v>156</v>
      </c>
      <c r="M1128" s="6" t="s">
        <v>84</v>
      </c>
      <c r="N1128" s="6" t="s">
        <v>85</v>
      </c>
      <c r="O1128" s="6" t="s">
        <v>157</v>
      </c>
      <c r="P1128" s="6" t="s">
        <v>108</v>
      </c>
      <c r="Q1128" s="6" t="s">
        <v>109</v>
      </c>
      <c r="R1128" s="6" t="s">
        <v>110</v>
      </c>
      <c r="S1128" s="6" t="s">
        <v>109</v>
      </c>
      <c r="T1128" s="6" t="s">
        <v>110</v>
      </c>
      <c r="U1128" s="6" t="s">
        <v>91</v>
      </c>
      <c r="V1128" s="6" t="s">
        <v>91</v>
      </c>
      <c r="W1128" s="6" t="s">
        <v>80</v>
      </c>
      <c r="X1128" s="6" t="s">
        <v>80</v>
      </c>
      <c r="Y1128" s="6" t="s">
        <v>92</v>
      </c>
      <c r="Z1128" s="6" t="s">
        <v>80</v>
      </c>
      <c r="AA1128" s="6" t="s">
        <v>93</v>
      </c>
      <c r="AB1128"/>
      <c r="AC1128"/>
      <c r="AD1128"/>
      <c r="AE1128" t="str">
        <f>VLOOKUP(E1128,'Synthèse ventes'!$A$5:$C$2461,3,0)</f>
        <v>Rond Ø240 BOMBARDIER - Multiple</v>
      </c>
      <c r="AF1128" t="str">
        <f>VLOOKUP(E1128,'Synthèse ventes'!$A$5:$C$2461,2,0)</f>
        <v>AD PAMIERS</v>
      </c>
      <c r="AG1128"/>
      <c r="AH1128"/>
      <c r="AI1128"/>
      <c r="AJ1128"/>
      <c r="AK1128" s="6" t="s">
        <v>80</v>
      </c>
      <c r="AL1128" s="6" t="s">
        <v>3969</v>
      </c>
      <c r="AM1128" s="6" t="s">
        <v>95</v>
      </c>
      <c r="AN1128" s="6" t="s">
        <v>96</v>
      </c>
      <c r="AO1128" s="6" t="s">
        <v>394</v>
      </c>
      <c r="AP1128" s="6" t="s">
        <v>80</v>
      </c>
      <c r="AQ1128" s="6" t="s">
        <v>80</v>
      </c>
      <c r="AR1128" s="6" t="s">
        <v>266</v>
      </c>
      <c r="AS1128" s="6" t="s">
        <v>3940</v>
      </c>
      <c r="AT1128"/>
      <c r="AU1128" s="6" t="s">
        <v>80</v>
      </c>
      <c r="AV1128" s="6" t="s">
        <v>100</v>
      </c>
      <c r="AW1128"/>
      <c r="AX1128"/>
      <c r="AY1128"/>
      <c r="AZ1128"/>
      <c r="BA1128"/>
      <c r="BB1128"/>
      <c r="BC1128"/>
      <c r="BD1128" s="6" t="s">
        <v>3962</v>
      </c>
      <c r="BE1128" s="7" t="s">
        <v>102</v>
      </c>
      <c r="BG1128" s="7" t="s">
        <v>103</v>
      </c>
      <c r="BH1128" s="7">
        <v>2017</v>
      </c>
      <c r="BI1128" s="7" t="s">
        <v>104</v>
      </c>
      <c r="BJ1128" s="7" t="s">
        <v>105</v>
      </c>
      <c r="BK1128" s="7" t="s">
        <v>105</v>
      </c>
      <c r="BL1128" s="7" t="s">
        <v>103</v>
      </c>
      <c r="BN1128"/>
      <c r="BO1128"/>
      <c r="BP1128"/>
      <c r="BQ1128"/>
      <c r="BR1128"/>
      <c r="BS1128"/>
      <c r="BT1128"/>
      <c r="BU1128"/>
      <c r="BV1128"/>
      <c r="BW1128"/>
      <c r="BX1128"/>
      <c r="BY1128" s="8">
        <v>7934</v>
      </c>
      <c r="BZ1128" s="9" t="s">
        <v>106</v>
      </c>
    </row>
    <row r="1129" spans="1:78" s="7" customFormat="1" hidden="1" x14ac:dyDescent="0.25">
      <c r="A1129" s="7" t="str">
        <f t="shared" si="17"/>
        <v>ACMS*</v>
      </c>
      <c r="B1129" s="6" t="s">
        <v>3970</v>
      </c>
      <c r="C1129" s="6" t="s">
        <v>3971</v>
      </c>
      <c r="D1129" s="6" t="s">
        <v>3967</v>
      </c>
      <c r="E1129" s="6" t="s">
        <v>3968</v>
      </c>
      <c r="F1129"/>
      <c r="G1129"/>
      <c r="H1129" s="6" t="s">
        <v>80</v>
      </c>
      <c r="I1129"/>
      <c r="J1129" s="6" t="s">
        <v>81</v>
      </c>
      <c r="K1129" s="6" t="s">
        <v>82</v>
      </c>
      <c r="L1129" s="6" t="s">
        <v>156</v>
      </c>
      <c r="M1129" s="6" t="s">
        <v>84</v>
      </c>
      <c r="N1129" s="6" t="s">
        <v>85</v>
      </c>
      <c r="O1129" s="6" t="s">
        <v>157</v>
      </c>
      <c r="P1129" s="6" t="s">
        <v>108</v>
      </c>
      <c r="Q1129" s="6" t="s">
        <v>109</v>
      </c>
      <c r="R1129" s="6" t="s">
        <v>110</v>
      </c>
      <c r="S1129" s="6" t="s">
        <v>109</v>
      </c>
      <c r="T1129" s="6" t="s">
        <v>110</v>
      </c>
      <c r="U1129" s="6" t="s">
        <v>91</v>
      </c>
      <c r="V1129" s="6" t="s">
        <v>91</v>
      </c>
      <c r="W1129" s="6" t="s">
        <v>80</v>
      </c>
      <c r="X1129" s="6" t="s">
        <v>80</v>
      </c>
      <c r="Y1129" s="6" t="s">
        <v>92</v>
      </c>
      <c r="Z1129" s="6" t="s">
        <v>80</v>
      </c>
      <c r="AA1129" s="6" t="s">
        <v>93</v>
      </c>
      <c r="AB1129"/>
      <c r="AC1129"/>
      <c r="AD1129"/>
      <c r="AE1129" t="str">
        <f>VLOOKUP(E1129,'Synthèse ventes'!$A$5:$C$2461,3,0)</f>
        <v>Rond Ø240 BOMBARDIER - Multiple</v>
      </c>
      <c r="AF1129" t="str">
        <f>VLOOKUP(E1129,'Synthèse ventes'!$A$5:$C$2461,2,0)</f>
        <v>AD PAMIERS</v>
      </c>
      <c r="AG1129"/>
      <c r="AH1129"/>
      <c r="AI1129"/>
      <c r="AJ1129"/>
      <c r="AK1129" s="6" t="s">
        <v>80</v>
      </c>
      <c r="AL1129" s="6" t="s">
        <v>3969</v>
      </c>
      <c r="AM1129" s="6" t="s">
        <v>95</v>
      </c>
      <c r="AN1129" s="6" t="s">
        <v>234</v>
      </c>
      <c r="AO1129" s="6" t="s">
        <v>510</v>
      </c>
      <c r="AP1129" s="6" t="s">
        <v>80</v>
      </c>
      <c r="AQ1129" s="6" t="s">
        <v>80</v>
      </c>
      <c r="AR1129" s="6" t="s">
        <v>266</v>
      </c>
      <c r="AS1129" s="6" t="s">
        <v>3940</v>
      </c>
      <c r="AT1129"/>
      <c r="AU1129" s="6" t="s">
        <v>80</v>
      </c>
      <c r="AV1129" s="6" t="s">
        <v>100</v>
      </c>
      <c r="AW1129"/>
      <c r="AX1129"/>
      <c r="AY1129"/>
      <c r="AZ1129"/>
      <c r="BA1129"/>
      <c r="BB1129"/>
      <c r="BC1129"/>
      <c r="BD1129" s="6" t="s">
        <v>3962</v>
      </c>
      <c r="BE1129" s="7" t="s">
        <v>102</v>
      </c>
      <c r="BG1129" s="7" t="s">
        <v>103</v>
      </c>
      <c r="BH1129" s="7">
        <v>2017</v>
      </c>
      <c r="BI1129" s="7" t="s">
        <v>104</v>
      </c>
      <c r="BJ1129" s="7" t="s">
        <v>105</v>
      </c>
      <c r="BK1129" s="7" t="s">
        <v>105</v>
      </c>
      <c r="BL1129" s="7" t="s">
        <v>103</v>
      </c>
      <c r="BN1129"/>
      <c r="BO1129"/>
      <c r="BP1129"/>
      <c r="BQ1129"/>
      <c r="BR1129"/>
      <c r="BS1129"/>
      <c r="BT1129"/>
      <c r="BU1129"/>
      <c r="BV1129"/>
      <c r="BW1129"/>
      <c r="BX1129"/>
      <c r="BY1129" s="8">
        <v>20830</v>
      </c>
      <c r="BZ1129" s="9" t="s">
        <v>106</v>
      </c>
    </row>
    <row r="1130" spans="1:78" s="7" customFormat="1" hidden="1" x14ac:dyDescent="0.25">
      <c r="A1130" s="7" t="str">
        <f t="shared" si="17"/>
        <v>ACNX*</v>
      </c>
      <c r="B1130" s="6" t="s">
        <v>3972</v>
      </c>
      <c r="C1130" s="6" t="s">
        <v>3973</v>
      </c>
      <c r="D1130" s="6" t="s">
        <v>3974</v>
      </c>
      <c r="E1130" s="6" t="s">
        <v>3975</v>
      </c>
      <c r="F1130"/>
      <c r="G1130"/>
      <c r="H1130" s="6" t="s">
        <v>80</v>
      </c>
      <c r="I1130"/>
      <c r="J1130" s="6" t="s">
        <v>81</v>
      </c>
      <c r="K1130" s="6" t="s">
        <v>82</v>
      </c>
      <c r="L1130" s="6" t="s">
        <v>1347</v>
      </c>
      <c r="M1130" s="6" t="s">
        <v>84</v>
      </c>
      <c r="N1130" s="6" t="s">
        <v>85</v>
      </c>
      <c r="O1130" s="6" t="s">
        <v>1348</v>
      </c>
      <c r="P1130" s="6" t="s">
        <v>108</v>
      </c>
      <c r="Q1130" s="6" t="s">
        <v>109</v>
      </c>
      <c r="R1130" s="6" t="s">
        <v>110</v>
      </c>
      <c r="S1130" s="6" t="s">
        <v>109</v>
      </c>
      <c r="T1130" s="6" t="s">
        <v>110</v>
      </c>
      <c r="U1130" s="6" t="s">
        <v>91</v>
      </c>
      <c r="V1130" s="6" t="s">
        <v>91</v>
      </c>
      <c r="W1130" s="6" t="s">
        <v>80</v>
      </c>
      <c r="X1130" s="6" t="s">
        <v>80</v>
      </c>
      <c r="Y1130" s="6" t="s">
        <v>92</v>
      </c>
      <c r="Z1130" s="6" t="s">
        <v>80</v>
      </c>
      <c r="AA1130" s="6" t="s">
        <v>93</v>
      </c>
      <c r="AB1130"/>
      <c r="AC1130"/>
      <c r="AD1130"/>
      <c r="AE1130" t="str">
        <f>VLOOKUP(E1130,'Synthèse ventes'!$A$5:$C$2461,3,0)</f>
        <v>Rond Ø240 x 510 Kg</v>
      </c>
      <c r="AF1130" t="str">
        <f>VLOOKUP(E1130,'Synthèse ventes'!$A$5:$C$2461,2,0)</f>
        <v>AD ANCIZES</v>
      </c>
      <c r="AG1130"/>
      <c r="AH1130"/>
      <c r="AI1130"/>
      <c r="AJ1130"/>
      <c r="AK1130" s="6" t="s">
        <v>92</v>
      </c>
      <c r="AL1130" s="6" t="s">
        <v>3976</v>
      </c>
      <c r="AM1130" s="6" t="s">
        <v>95</v>
      </c>
      <c r="AN1130" s="6" t="s">
        <v>145</v>
      </c>
      <c r="AO1130" s="6" t="s">
        <v>91</v>
      </c>
      <c r="AP1130" s="6" t="s">
        <v>80</v>
      </c>
      <c r="AQ1130" s="6" t="s">
        <v>80</v>
      </c>
      <c r="AR1130" s="6" t="s">
        <v>266</v>
      </c>
      <c r="AS1130" s="6" t="s">
        <v>3940</v>
      </c>
      <c r="AT1130"/>
      <c r="AU1130" s="6" t="s">
        <v>80</v>
      </c>
      <c r="AV1130" s="6" t="s">
        <v>100</v>
      </c>
      <c r="AW1130"/>
      <c r="AX1130"/>
      <c r="AY1130"/>
      <c r="AZ1130"/>
      <c r="BA1130"/>
      <c r="BB1130"/>
      <c r="BC1130"/>
      <c r="BD1130" s="6" t="s">
        <v>3962</v>
      </c>
      <c r="BE1130" s="7" t="s">
        <v>102</v>
      </c>
      <c r="BG1130" s="7" t="s">
        <v>103</v>
      </c>
      <c r="BH1130" s="7">
        <v>2017</v>
      </c>
      <c r="BI1130" s="7" t="s">
        <v>104</v>
      </c>
      <c r="BJ1130" s="7" t="s">
        <v>105</v>
      </c>
      <c r="BK1130" s="7" t="s">
        <v>105</v>
      </c>
      <c r="BL1130" s="7" t="s">
        <v>103</v>
      </c>
      <c r="BN1130"/>
      <c r="BO1130"/>
      <c r="BP1130"/>
      <c r="BQ1130"/>
      <c r="BR1130"/>
      <c r="BS1130"/>
      <c r="BT1130"/>
      <c r="BU1130"/>
      <c r="BV1130"/>
      <c r="BW1130"/>
      <c r="BX1130"/>
      <c r="BY1130" s="8">
        <v>38922</v>
      </c>
      <c r="BZ1130" s="9" t="s">
        <v>106</v>
      </c>
    </row>
    <row r="1131" spans="1:78" s="7" customFormat="1" hidden="1" x14ac:dyDescent="0.25">
      <c r="A1131" s="7" t="str">
        <f t="shared" si="17"/>
        <v>ACNX*</v>
      </c>
      <c r="B1131" s="6" t="s">
        <v>3977</v>
      </c>
      <c r="C1131" s="6" t="s">
        <v>3978</v>
      </c>
      <c r="D1131" s="6" t="s">
        <v>3974</v>
      </c>
      <c r="E1131" s="6" t="s">
        <v>3975</v>
      </c>
      <c r="F1131"/>
      <c r="G1131"/>
      <c r="H1131" s="6" t="s">
        <v>80</v>
      </c>
      <c r="I1131"/>
      <c r="J1131" s="6" t="s">
        <v>81</v>
      </c>
      <c r="K1131" s="6" t="s">
        <v>82</v>
      </c>
      <c r="L1131" s="6" t="s">
        <v>1347</v>
      </c>
      <c r="M1131" s="6" t="s">
        <v>84</v>
      </c>
      <c r="N1131" s="6" t="s">
        <v>85</v>
      </c>
      <c r="O1131" s="6" t="s">
        <v>1348</v>
      </c>
      <c r="P1131" s="6" t="s">
        <v>108</v>
      </c>
      <c r="Q1131" s="6" t="s">
        <v>109</v>
      </c>
      <c r="R1131" s="6" t="s">
        <v>110</v>
      </c>
      <c r="S1131" s="6" t="s">
        <v>109</v>
      </c>
      <c r="T1131" s="6" t="s">
        <v>110</v>
      </c>
      <c r="U1131" s="6" t="s">
        <v>91</v>
      </c>
      <c r="V1131" s="6" t="s">
        <v>91</v>
      </c>
      <c r="W1131" s="6" t="s">
        <v>80</v>
      </c>
      <c r="X1131" s="6" t="s">
        <v>80</v>
      </c>
      <c r="Y1131" s="6" t="s">
        <v>92</v>
      </c>
      <c r="Z1131" s="6" t="s">
        <v>80</v>
      </c>
      <c r="AA1131" s="6" t="s">
        <v>93</v>
      </c>
      <c r="AB1131"/>
      <c r="AC1131"/>
      <c r="AD1131"/>
      <c r="AE1131" t="str">
        <f>VLOOKUP(E1131,'Synthèse ventes'!$A$5:$C$2461,3,0)</f>
        <v>Rond Ø240 x 510 Kg</v>
      </c>
      <c r="AF1131" t="str">
        <f>VLOOKUP(E1131,'Synthèse ventes'!$A$5:$C$2461,2,0)</f>
        <v>AD ANCIZES</v>
      </c>
      <c r="AG1131"/>
      <c r="AH1131"/>
      <c r="AI1131"/>
      <c r="AJ1131"/>
      <c r="AK1131" s="6" t="s">
        <v>92</v>
      </c>
      <c r="AL1131" s="6" t="s">
        <v>3976</v>
      </c>
      <c r="AM1131" s="6" t="s">
        <v>95</v>
      </c>
      <c r="AN1131" s="6" t="s">
        <v>96</v>
      </c>
      <c r="AO1131" s="6" t="s">
        <v>91</v>
      </c>
      <c r="AP1131" s="6" t="s">
        <v>80</v>
      </c>
      <c r="AQ1131" s="6" t="s">
        <v>80</v>
      </c>
      <c r="AR1131" s="6" t="s">
        <v>266</v>
      </c>
      <c r="AS1131" s="6" t="s">
        <v>3940</v>
      </c>
      <c r="AT1131"/>
      <c r="AU1131" s="6" t="s">
        <v>80</v>
      </c>
      <c r="AV1131" s="6" t="s">
        <v>100</v>
      </c>
      <c r="AW1131"/>
      <c r="AX1131"/>
      <c r="AY1131"/>
      <c r="AZ1131"/>
      <c r="BA1131"/>
      <c r="BB1131"/>
      <c r="BC1131"/>
      <c r="BD1131" s="6" t="s">
        <v>3962</v>
      </c>
      <c r="BE1131" s="7" t="s">
        <v>102</v>
      </c>
      <c r="BG1131" s="7" t="s">
        <v>103</v>
      </c>
      <c r="BH1131" s="7">
        <v>2017</v>
      </c>
      <c r="BI1131" s="7" t="s">
        <v>104</v>
      </c>
      <c r="BJ1131" s="7" t="s">
        <v>105</v>
      </c>
      <c r="BK1131" s="7" t="s">
        <v>105</v>
      </c>
      <c r="BL1131" s="7" t="s">
        <v>103</v>
      </c>
      <c r="BN1131"/>
      <c r="BO1131"/>
      <c r="BP1131"/>
      <c r="BQ1131"/>
      <c r="BR1131"/>
      <c r="BS1131"/>
      <c r="BT1131"/>
      <c r="BU1131"/>
      <c r="BV1131"/>
      <c r="BW1131"/>
      <c r="BX1131"/>
      <c r="BY1131" s="8">
        <v>117685</v>
      </c>
      <c r="BZ1131" s="9" t="s">
        <v>106</v>
      </c>
    </row>
    <row r="1132" spans="1:78" s="7" customFormat="1" hidden="1" x14ac:dyDescent="0.25">
      <c r="A1132" s="7" t="str">
        <f t="shared" si="17"/>
        <v>ACKA*</v>
      </c>
      <c r="B1132" s="6" t="s">
        <v>3979</v>
      </c>
      <c r="C1132" s="6" t="s">
        <v>3980</v>
      </c>
      <c r="D1132" s="6" t="s">
        <v>3981</v>
      </c>
      <c r="E1132" s="6" t="s">
        <v>3982</v>
      </c>
      <c r="F1132"/>
      <c r="G1132"/>
      <c r="H1132" s="6" t="s">
        <v>80</v>
      </c>
      <c r="I1132"/>
      <c r="J1132" s="6" t="s">
        <v>81</v>
      </c>
      <c r="K1132" s="6" t="s">
        <v>82</v>
      </c>
      <c r="L1132" s="6" t="s">
        <v>156</v>
      </c>
      <c r="M1132" s="6" t="s">
        <v>84</v>
      </c>
      <c r="N1132" s="6" t="s">
        <v>85</v>
      </c>
      <c r="O1132" s="6" t="s">
        <v>157</v>
      </c>
      <c r="P1132" s="6" t="s">
        <v>108</v>
      </c>
      <c r="Q1132" s="6" t="s">
        <v>109</v>
      </c>
      <c r="R1132" s="6" t="s">
        <v>110</v>
      </c>
      <c r="S1132" s="6" t="s">
        <v>109</v>
      </c>
      <c r="T1132" s="6" t="s">
        <v>110</v>
      </c>
      <c r="U1132" s="6" t="s">
        <v>91</v>
      </c>
      <c r="V1132" s="6" t="s">
        <v>91</v>
      </c>
      <c r="W1132" s="6" t="s">
        <v>80</v>
      </c>
      <c r="X1132" s="6" t="s">
        <v>80</v>
      </c>
      <c r="Y1132" s="6" t="s">
        <v>92</v>
      </c>
      <c r="Z1132" s="6" t="s">
        <v>80</v>
      </c>
      <c r="AA1132" s="6" t="s">
        <v>93</v>
      </c>
      <c r="AB1132"/>
      <c r="AC1132"/>
      <c r="AD1132"/>
      <c r="AE1132" t="str">
        <f>VLOOKUP(E1132,'Synthèse ventes'!$A$5:$C$2461,3,0)</f>
        <v>Rond Ø200 pour Pamiers</v>
      </c>
      <c r="AF1132" t="str">
        <f>VLOOKUP(E1132,'Synthèse ventes'!$A$5:$C$2461,2,0)</f>
        <v>AD PAMIERS</v>
      </c>
      <c r="AG1132"/>
      <c r="AH1132"/>
      <c r="AI1132"/>
      <c r="AJ1132"/>
      <c r="AK1132" s="6" t="s">
        <v>92</v>
      </c>
      <c r="AL1132" s="6" t="s">
        <v>3983</v>
      </c>
      <c r="AM1132" s="6" t="s">
        <v>95</v>
      </c>
      <c r="AN1132" s="6" t="s">
        <v>1142</v>
      </c>
      <c r="AO1132" s="6" t="s">
        <v>394</v>
      </c>
      <c r="AP1132" s="6" t="s">
        <v>80</v>
      </c>
      <c r="AQ1132" s="6" t="s">
        <v>80</v>
      </c>
      <c r="AR1132" s="6" t="s">
        <v>266</v>
      </c>
      <c r="AS1132" s="6" t="s">
        <v>3940</v>
      </c>
      <c r="AT1132"/>
      <c r="AU1132" s="6" t="s">
        <v>80</v>
      </c>
      <c r="AV1132" s="6" t="s">
        <v>100</v>
      </c>
      <c r="AW1132"/>
      <c r="AX1132"/>
      <c r="AY1132"/>
      <c r="AZ1132"/>
      <c r="BA1132"/>
      <c r="BB1132"/>
      <c r="BC1132"/>
      <c r="BD1132" s="6" t="s">
        <v>3984</v>
      </c>
      <c r="BE1132" s="7" t="s">
        <v>102</v>
      </c>
      <c r="BG1132" s="7" t="s">
        <v>103</v>
      </c>
      <c r="BH1132" s="7">
        <v>2017</v>
      </c>
      <c r="BI1132" s="7" t="s">
        <v>104</v>
      </c>
      <c r="BJ1132" s="7" t="s">
        <v>105</v>
      </c>
      <c r="BK1132" s="7" t="s">
        <v>105</v>
      </c>
      <c r="BL1132" s="7" t="s">
        <v>103</v>
      </c>
      <c r="BN1132"/>
      <c r="BO1132"/>
      <c r="BP1132"/>
      <c r="BQ1132"/>
      <c r="BR1132"/>
      <c r="BS1132"/>
      <c r="BT1132"/>
      <c r="BU1132"/>
      <c r="BV1132"/>
      <c r="BW1132"/>
      <c r="BX1132"/>
      <c r="BY1132" s="8">
        <v>128061</v>
      </c>
      <c r="BZ1132" s="9" t="s">
        <v>106</v>
      </c>
    </row>
    <row r="1133" spans="1:78" s="7" customFormat="1" hidden="1" x14ac:dyDescent="0.25">
      <c r="A1133" s="7" t="str">
        <f t="shared" si="17"/>
        <v>ACNW*</v>
      </c>
      <c r="B1133" s="6" t="s">
        <v>3985</v>
      </c>
      <c r="C1133" s="6" t="s">
        <v>3986</v>
      </c>
      <c r="D1133" s="6" t="s">
        <v>3892</v>
      </c>
      <c r="E1133" s="6" t="s">
        <v>3893</v>
      </c>
      <c r="F1133"/>
      <c r="G1133"/>
      <c r="H1133" s="6" t="s">
        <v>80</v>
      </c>
      <c r="I1133"/>
      <c r="J1133" s="6" t="s">
        <v>81</v>
      </c>
      <c r="K1133" s="6" t="s">
        <v>82</v>
      </c>
      <c r="L1133" s="6" t="s">
        <v>2973</v>
      </c>
      <c r="M1133" s="6" t="s">
        <v>84</v>
      </c>
      <c r="N1133" s="6" t="s">
        <v>85</v>
      </c>
      <c r="O1133" s="6" t="s">
        <v>1348</v>
      </c>
      <c r="P1133" s="6" t="s">
        <v>2697</v>
      </c>
      <c r="Q1133" s="6" t="s">
        <v>3987</v>
      </c>
      <c r="R1133" s="6" t="s">
        <v>3987</v>
      </c>
      <c r="S1133"/>
      <c r="T1133"/>
      <c r="U1133" s="6" t="s">
        <v>91</v>
      </c>
      <c r="V1133" s="6" t="s">
        <v>91</v>
      </c>
      <c r="W1133" s="6" t="s">
        <v>80</v>
      </c>
      <c r="X1133" s="6" t="s">
        <v>80</v>
      </c>
      <c r="Y1133" s="6" t="s">
        <v>92</v>
      </c>
      <c r="Z1133" s="6" t="s">
        <v>80</v>
      </c>
      <c r="AA1133" s="6" t="s">
        <v>80</v>
      </c>
      <c r="AB1133"/>
      <c r="AC1133"/>
      <c r="AD1133"/>
      <c r="AE1133" t="str">
        <f>VLOOKUP(E1133,'Synthèse ventes'!$A$5:$C$2461,3,0)</f>
        <v>Rond Ø203 ALCOA BETA - 6 Barres - 188 Kg</v>
      </c>
      <c r="AF1133" t="str">
        <f>VLOOKUP(E1133,'Synthèse ventes'!$A$5:$C$2461,2,0)</f>
        <v>ARCONIC L</v>
      </c>
      <c r="AG1133"/>
      <c r="AH1133"/>
      <c r="AI1133"/>
      <c r="AJ1133"/>
      <c r="AK1133" s="6" t="s">
        <v>80</v>
      </c>
      <c r="AL1133" s="6" t="s">
        <v>3894</v>
      </c>
      <c r="AM1133" s="6" t="s">
        <v>95</v>
      </c>
      <c r="AN1133" s="6" t="s">
        <v>145</v>
      </c>
      <c r="AO1133" s="6" t="s">
        <v>97</v>
      </c>
      <c r="AP1133" s="6" t="s">
        <v>80</v>
      </c>
      <c r="AQ1133" s="6" t="s">
        <v>80</v>
      </c>
      <c r="AR1133" s="6" t="s">
        <v>2511</v>
      </c>
      <c r="AS1133" s="6" t="s">
        <v>235</v>
      </c>
      <c r="AT1133"/>
      <c r="AU1133" s="6" t="s">
        <v>80</v>
      </c>
      <c r="AV1133" s="6" t="s">
        <v>100</v>
      </c>
      <c r="AW1133"/>
      <c r="AX1133"/>
      <c r="AY1133"/>
      <c r="AZ1133"/>
      <c r="BA1133"/>
      <c r="BB1133"/>
      <c r="BC1133"/>
      <c r="BD1133" s="6" t="s">
        <v>3984</v>
      </c>
      <c r="BE1133" s="7" t="s">
        <v>102</v>
      </c>
      <c r="BG1133" s="7" t="s">
        <v>103</v>
      </c>
      <c r="BH1133" s="7">
        <v>2017</v>
      </c>
      <c r="BI1133" s="7" t="s">
        <v>104</v>
      </c>
      <c r="BJ1133" s="7" t="s">
        <v>105</v>
      </c>
      <c r="BK1133" s="7" t="s">
        <v>105</v>
      </c>
      <c r="BL1133" s="7" t="s">
        <v>103</v>
      </c>
      <c r="BN1133"/>
      <c r="BO1133"/>
      <c r="BP1133"/>
      <c r="BQ1133"/>
      <c r="BR1133"/>
      <c r="BS1133"/>
      <c r="BT1133"/>
      <c r="BU1133"/>
      <c r="BV1133"/>
      <c r="BW1133"/>
      <c r="BX1133"/>
      <c r="BY1133" s="8">
        <v>100191</v>
      </c>
      <c r="BZ1133" s="9" t="s">
        <v>106</v>
      </c>
    </row>
    <row r="1134" spans="1:78" s="7" customFormat="1" hidden="1" x14ac:dyDescent="0.25">
      <c r="A1134" s="7" t="str">
        <f t="shared" si="17"/>
        <v>ACNW*</v>
      </c>
      <c r="B1134" s="6" t="s">
        <v>3988</v>
      </c>
      <c r="C1134" s="6" t="s">
        <v>3986</v>
      </c>
      <c r="D1134" s="6" t="s">
        <v>3892</v>
      </c>
      <c r="E1134" s="6" t="s">
        <v>3893</v>
      </c>
      <c r="F1134"/>
      <c r="G1134"/>
      <c r="H1134" s="6" t="s">
        <v>80</v>
      </c>
      <c r="I1134"/>
      <c r="J1134" s="6" t="s">
        <v>81</v>
      </c>
      <c r="K1134" s="6" t="s">
        <v>82</v>
      </c>
      <c r="L1134" s="6" t="s">
        <v>2973</v>
      </c>
      <c r="M1134" s="6" t="s">
        <v>84</v>
      </c>
      <c r="N1134" s="6" t="s">
        <v>85</v>
      </c>
      <c r="O1134" s="6" t="s">
        <v>1348</v>
      </c>
      <c r="P1134" s="6" t="s">
        <v>108</v>
      </c>
      <c r="Q1134" s="6" t="s">
        <v>109</v>
      </c>
      <c r="R1134" s="6" t="s">
        <v>109</v>
      </c>
      <c r="S1134" s="6" t="s">
        <v>109</v>
      </c>
      <c r="T1134" s="6" t="s">
        <v>110</v>
      </c>
      <c r="U1134" s="6" t="s">
        <v>91</v>
      </c>
      <c r="V1134" s="6" t="s">
        <v>91</v>
      </c>
      <c r="W1134" s="6" t="s">
        <v>80</v>
      </c>
      <c r="X1134" s="6" t="s">
        <v>80</v>
      </c>
      <c r="Y1134" s="6" t="s">
        <v>92</v>
      </c>
      <c r="Z1134" s="6" t="s">
        <v>80</v>
      </c>
      <c r="AA1134" s="6" t="s">
        <v>93</v>
      </c>
      <c r="AB1134"/>
      <c r="AC1134"/>
      <c r="AD1134"/>
      <c r="AE1134" t="str">
        <f>VLOOKUP(E1134,'Synthèse ventes'!$A$5:$C$2461,3,0)</f>
        <v>Rond Ø203 ALCOA BETA - 6 Barres - 188 Kg</v>
      </c>
      <c r="AF1134" t="str">
        <f>VLOOKUP(E1134,'Synthèse ventes'!$A$5:$C$2461,2,0)</f>
        <v>ARCONIC L</v>
      </c>
      <c r="AG1134"/>
      <c r="AH1134"/>
      <c r="AI1134"/>
      <c r="AJ1134"/>
      <c r="AK1134" s="6" t="s">
        <v>80</v>
      </c>
      <c r="AL1134" s="6" t="s">
        <v>3894</v>
      </c>
      <c r="AM1134" s="6" t="s">
        <v>95</v>
      </c>
      <c r="AN1134" s="6" t="s">
        <v>145</v>
      </c>
      <c r="AO1134" s="6" t="s">
        <v>97</v>
      </c>
      <c r="AP1134" s="6" t="s">
        <v>80</v>
      </c>
      <c r="AQ1134" s="6" t="s">
        <v>80</v>
      </c>
      <c r="AR1134" s="6" t="s">
        <v>2511</v>
      </c>
      <c r="AS1134" s="6" t="s">
        <v>235</v>
      </c>
      <c r="AT1134"/>
      <c r="AU1134" s="6" t="s">
        <v>80</v>
      </c>
      <c r="AV1134" s="6" t="s">
        <v>100</v>
      </c>
      <c r="AW1134"/>
      <c r="AX1134"/>
      <c r="AY1134"/>
      <c r="AZ1134"/>
      <c r="BA1134"/>
      <c r="BB1134"/>
      <c r="BC1134"/>
      <c r="BD1134" s="6" t="s">
        <v>3984</v>
      </c>
      <c r="BE1134" s="7" t="s">
        <v>102</v>
      </c>
      <c r="BG1134" s="7" t="s">
        <v>103</v>
      </c>
      <c r="BH1134" s="7">
        <v>2017</v>
      </c>
      <c r="BI1134" s="7" t="s">
        <v>104</v>
      </c>
      <c r="BJ1134" s="7" t="s">
        <v>105</v>
      </c>
      <c r="BK1134" s="7" t="s">
        <v>105</v>
      </c>
      <c r="BL1134" s="7" t="s">
        <v>103</v>
      </c>
      <c r="BN1134"/>
      <c r="BO1134"/>
      <c r="BP1134"/>
      <c r="BQ1134"/>
      <c r="BR1134"/>
      <c r="BS1134"/>
      <c r="BT1134"/>
      <c r="BU1134"/>
      <c r="BV1134"/>
      <c r="BW1134"/>
      <c r="BX1134"/>
      <c r="BY1134" s="8">
        <v>76522</v>
      </c>
      <c r="BZ1134" s="9" t="s">
        <v>106</v>
      </c>
    </row>
    <row r="1135" spans="1:78" s="7" customFormat="1" hidden="1" x14ac:dyDescent="0.25">
      <c r="A1135" s="7" t="str">
        <f t="shared" si="17"/>
        <v>ACNX*</v>
      </c>
      <c r="B1135" s="6" t="s">
        <v>3989</v>
      </c>
      <c r="C1135" s="6" t="s">
        <v>3990</v>
      </c>
      <c r="D1135" s="6" t="s">
        <v>3974</v>
      </c>
      <c r="E1135" s="6" t="s">
        <v>3975</v>
      </c>
      <c r="F1135"/>
      <c r="G1135"/>
      <c r="H1135" s="6" t="s">
        <v>80</v>
      </c>
      <c r="I1135"/>
      <c r="J1135" s="6" t="s">
        <v>81</v>
      </c>
      <c r="K1135" s="6" t="s">
        <v>82</v>
      </c>
      <c r="L1135" s="6" t="s">
        <v>137</v>
      </c>
      <c r="M1135" s="6" t="s">
        <v>84</v>
      </c>
      <c r="N1135" s="6" t="s">
        <v>85</v>
      </c>
      <c r="O1135" s="6" t="s">
        <v>138</v>
      </c>
      <c r="P1135" s="6" t="s">
        <v>219</v>
      </c>
      <c r="Q1135" s="6" t="s">
        <v>488</v>
      </c>
      <c r="R1135" s="35" t="s">
        <v>1369</v>
      </c>
      <c r="S1135" s="6" t="s">
        <v>488</v>
      </c>
      <c r="T1135" s="35" t="s">
        <v>1369</v>
      </c>
      <c r="U1135" s="32" t="s">
        <v>222</v>
      </c>
      <c r="V1135" s="32" t="s">
        <v>223</v>
      </c>
      <c r="W1135" s="6" t="s">
        <v>80</v>
      </c>
      <c r="X1135" s="6" t="s">
        <v>80</v>
      </c>
      <c r="Y1135" s="6" t="s">
        <v>92</v>
      </c>
      <c r="Z1135" s="6" t="s">
        <v>80</v>
      </c>
      <c r="AA1135" s="6" t="s">
        <v>93</v>
      </c>
      <c r="AB1135"/>
      <c r="AC1135"/>
      <c r="AD1135"/>
      <c r="AE1135" t="str">
        <f>VLOOKUP(E1135,'Synthèse ventes'!$A$5:$C$2461,3,0)</f>
        <v>Rond Ø240 x 510 Kg</v>
      </c>
      <c r="AF1135" t="str">
        <f>VLOOKUP(E1135,'Synthèse ventes'!$A$5:$C$2461,2,0)</f>
        <v>AD ANCIZES</v>
      </c>
      <c r="AG1135"/>
      <c r="AH1135"/>
      <c r="AI1135"/>
      <c r="AJ1135"/>
      <c r="AK1135" s="6" t="s">
        <v>92</v>
      </c>
      <c r="AL1135" s="6" t="s">
        <v>3976</v>
      </c>
      <c r="AM1135" s="6" t="s">
        <v>95</v>
      </c>
      <c r="AN1135" s="6" t="s">
        <v>212</v>
      </c>
      <c r="AO1135" s="6" t="s">
        <v>225</v>
      </c>
      <c r="AP1135" s="6" t="s">
        <v>80</v>
      </c>
      <c r="AQ1135" s="6" t="s">
        <v>80</v>
      </c>
      <c r="AR1135" s="6" t="s">
        <v>226</v>
      </c>
      <c r="AS1135" s="6" t="s">
        <v>2997</v>
      </c>
      <c r="AT1135"/>
      <c r="AU1135" s="6" t="s">
        <v>80</v>
      </c>
      <c r="AV1135" s="6" t="s">
        <v>100</v>
      </c>
      <c r="AW1135"/>
      <c r="AX1135"/>
      <c r="AY1135"/>
      <c r="AZ1135"/>
      <c r="BA1135"/>
      <c r="BB1135"/>
      <c r="BC1135"/>
      <c r="BD1135" s="6" t="s">
        <v>3991</v>
      </c>
      <c r="BE1135" s="7" t="s">
        <v>102</v>
      </c>
      <c r="BG1135" s="7" t="s">
        <v>103</v>
      </c>
      <c r="BH1135" s="7">
        <v>2017</v>
      </c>
      <c r="BI1135" s="7" t="s">
        <v>104</v>
      </c>
      <c r="BJ1135" s="7" t="s">
        <v>105</v>
      </c>
      <c r="BK1135" s="7" t="s">
        <v>105</v>
      </c>
      <c r="BL1135" s="7" t="s">
        <v>103</v>
      </c>
      <c r="BN1135"/>
      <c r="BO1135"/>
      <c r="BP1135"/>
      <c r="BQ1135"/>
      <c r="BR1135"/>
      <c r="BS1135"/>
      <c r="BT1135"/>
      <c r="BU1135"/>
      <c r="BV1135"/>
      <c r="BW1135"/>
      <c r="BX1135"/>
      <c r="BY1135" s="8">
        <v>36807</v>
      </c>
      <c r="BZ1135" s="9" t="s">
        <v>106</v>
      </c>
    </row>
    <row r="1136" spans="1:78" s="7" customFormat="1" hidden="1" x14ac:dyDescent="0.25">
      <c r="A1136" s="7" t="str">
        <f t="shared" si="17"/>
        <v>ACNX*</v>
      </c>
      <c r="B1136" s="6" t="s">
        <v>3992</v>
      </c>
      <c r="C1136" s="6" t="s">
        <v>3993</v>
      </c>
      <c r="D1136" s="6" t="s">
        <v>3974</v>
      </c>
      <c r="E1136" s="6" t="s">
        <v>3975</v>
      </c>
      <c r="F1136"/>
      <c r="G1136"/>
      <c r="H1136" s="6" t="s">
        <v>80</v>
      </c>
      <c r="I1136"/>
      <c r="J1136" s="6" t="s">
        <v>81</v>
      </c>
      <c r="K1136" s="6" t="s">
        <v>82</v>
      </c>
      <c r="L1136" s="6" t="s">
        <v>156</v>
      </c>
      <c r="M1136" s="6" t="s">
        <v>84</v>
      </c>
      <c r="N1136" s="6" t="s">
        <v>85</v>
      </c>
      <c r="O1136" s="6" t="s">
        <v>157</v>
      </c>
      <c r="P1136" s="6" t="s">
        <v>108</v>
      </c>
      <c r="Q1136" s="6" t="s">
        <v>109</v>
      </c>
      <c r="R1136" s="6" t="s">
        <v>110</v>
      </c>
      <c r="S1136" s="6" t="s">
        <v>109</v>
      </c>
      <c r="T1136" s="6" t="s">
        <v>110</v>
      </c>
      <c r="U1136" s="6" t="s">
        <v>91</v>
      </c>
      <c r="V1136" s="6" t="s">
        <v>91</v>
      </c>
      <c r="W1136" s="6" t="s">
        <v>80</v>
      </c>
      <c r="X1136" s="6" t="s">
        <v>80</v>
      </c>
      <c r="Y1136" s="6" t="s">
        <v>92</v>
      </c>
      <c r="Z1136" s="6" t="s">
        <v>80</v>
      </c>
      <c r="AA1136" s="6" t="s">
        <v>93</v>
      </c>
      <c r="AB1136"/>
      <c r="AC1136"/>
      <c r="AD1136"/>
      <c r="AE1136" t="str">
        <f>VLOOKUP(E1136,'Synthèse ventes'!$A$5:$C$2461,3,0)</f>
        <v>Rond Ø240 x 510 Kg</v>
      </c>
      <c r="AF1136" t="str">
        <f>VLOOKUP(E1136,'Synthèse ventes'!$A$5:$C$2461,2,0)</f>
        <v>AD ANCIZES</v>
      </c>
      <c r="AG1136"/>
      <c r="AH1136"/>
      <c r="AI1136"/>
      <c r="AJ1136"/>
      <c r="AK1136" s="6" t="s">
        <v>92</v>
      </c>
      <c r="AL1136" s="6" t="s">
        <v>3976</v>
      </c>
      <c r="AM1136" s="6" t="s">
        <v>95</v>
      </c>
      <c r="AN1136" s="6" t="s">
        <v>145</v>
      </c>
      <c r="AO1136" s="6" t="s">
        <v>400</v>
      </c>
      <c r="AP1136" s="6" t="s">
        <v>80</v>
      </c>
      <c r="AQ1136" s="6" t="s">
        <v>80</v>
      </c>
      <c r="AR1136" s="6" t="s">
        <v>266</v>
      </c>
      <c r="AS1136" s="6" t="s">
        <v>3940</v>
      </c>
      <c r="AT1136"/>
      <c r="AU1136" s="6" t="s">
        <v>80</v>
      </c>
      <c r="AV1136" s="6" t="s">
        <v>100</v>
      </c>
      <c r="AW1136"/>
      <c r="AX1136"/>
      <c r="AY1136"/>
      <c r="AZ1136"/>
      <c r="BA1136"/>
      <c r="BB1136"/>
      <c r="BC1136"/>
      <c r="BD1136" s="6" t="s">
        <v>3994</v>
      </c>
      <c r="BE1136" s="7" t="s">
        <v>102</v>
      </c>
      <c r="BG1136" s="7" t="s">
        <v>103</v>
      </c>
      <c r="BH1136" s="7">
        <v>2017</v>
      </c>
      <c r="BI1136" s="7" t="s">
        <v>104</v>
      </c>
      <c r="BJ1136" s="7" t="s">
        <v>105</v>
      </c>
      <c r="BK1136" s="7" t="s">
        <v>105</v>
      </c>
      <c r="BL1136" s="7" t="s">
        <v>103</v>
      </c>
      <c r="BN1136"/>
      <c r="BO1136"/>
      <c r="BP1136"/>
      <c r="BQ1136"/>
      <c r="BR1136"/>
      <c r="BS1136"/>
      <c r="BT1136"/>
      <c r="BU1136"/>
      <c r="BV1136"/>
      <c r="BW1136"/>
      <c r="BX1136"/>
      <c r="BY1136" s="8">
        <v>45814</v>
      </c>
      <c r="BZ1136" s="9" t="s">
        <v>106</v>
      </c>
    </row>
    <row r="1137" spans="1:78" s="7" customFormat="1" hidden="1" x14ac:dyDescent="0.25">
      <c r="A1137" s="7" t="str">
        <f t="shared" si="17"/>
        <v>ACNX*</v>
      </c>
      <c r="B1137" s="6" t="s">
        <v>3995</v>
      </c>
      <c r="C1137" s="6" t="s">
        <v>3996</v>
      </c>
      <c r="D1137" s="6" t="s">
        <v>3974</v>
      </c>
      <c r="E1137" s="6" t="s">
        <v>3975</v>
      </c>
      <c r="F1137"/>
      <c r="G1137"/>
      <c r="H1137" s="6" t="s">
        <v>80</v>
      </c>
      <c r="I1137"/>
      <c r="J1137" s="6" t="s">
        <v>81</v>
      </c>
      <c r="K1137" s="6" t="s">
        <v>82</v>
      </c>
      <c r="L1137" s="6" t="s">
        <v>156</v>
      </c>
      <c r="M1137" s="6" t="s">
        <v>84</v>
      </c>
      <c r="N1137" s="6" t="s">
        <v>85</v>
      </c>
      <c r="O1137" s="6" t="s">
        <v>157</v>
      </c>
      <c r="P1137" s="6" t="s">
        <v>108</v>
      </c>
      <c r="Q1137" s="6" t="s">
        <v>109</v>
      </c>
      <c r="R1137" s="6" t="s">
        <v>110</v>
      </c>
      <c r="S1137" s="6" t="s">
        <v>109</v>
      </c>
      <c r="T1137" s="6" t="s">
        <v>110</v>
      </c>
      <c r="U1137" s="6" t="s">
        <v>91</v>
      </c>
      <c r="V1137" s="6" t="s">
        <v>91</v>
      </c>
      <c r="W1137" s="6" t="s">
        <v>80</v>
      </c>
      <c r="X1137" s="6" t="s">
        <v>80</v>
      </c>
      <c r="Y1137" s="6" t="s">
        <v>92</v>
      </c>
      <c r="Z1137" s="6" t="s">
        <v>80</v>
      </c>
      <c r="AA1137" s="6" t="s">
        <v>93</v>
      </c>
      <c r="AB1137"/>
      <c r="AC1137"/>
      <c r="AD1137"/>
      <c r="AE1137" t="str">
        <f>VLOOKUP(E1137,'Synthèse ventes'!$A$5:$C$2461,3,0)</f>
        <v>Rond Ø240 x 510 Kg</v>
      </c>
      <c r="AF1137" t="str">
        <f>VLOOKUP(E1137,'Synthèse ventes'!$A$5:$C$2461,2,0)</f>
        <v>AD ANCIZES</v>
      </c>
      <c r="AG1137"/>
      <c r="AH1137"/>
      <c r="AI1137"/>
      <c r="AJ1137"/>
      <c r="AK1137" s="6" t="s">
        <v>92</v>
      </c>
      <c r="AL1137" s="6" t="s">
        <v>3976</v>
      </c>
      <c r="AM1137" s="6" t="s">
        <v>95</v>
      </c>
      <c r="AN1137" s="6" t="s">
        <v>145</v>
      </c>
      <c r="AO1137" s="6" t="s">
        <v>292</v>
      </c>
      <c r="AP1137" s="6" t="s">
        <v>80</v>
      </c>
      <c r="AQ1137" s="6" t="s">
        <v>80</v>
      </c>
      <c r="AR1137" s="6" t="s">
        <v>266</v>
      </c>
      <c r="AS1137" s="6" t="s">
        <v>3940</v>
      </c>
      <c r="AT1137"/>
      <c r="AU1137" s="6" t="s">
        <v>80</v>
      </c>
      <c r="AV1137" s="6" t="s">
        <v>100</v>
      </c>
      <c r="AW1137"/>
      <c r="AX1137"/>
      <c r="AY1137"/>
      <c r="AZ1137"/>
      <c r="BA1137"/>
      <c r="BB1137"/>
      <c r="BC1137"/>
      <c r="BD1137" s="6" t="s">
        <v>3994</v>
      </c>
      <c r="BE1137" s="7" t="s">
        <v>102</v>
      </c>
      <c r="BG1137" s="7" t="s">
        <v>103</v>
      </c>
      <c r="BH1137" s="7">
        <v>2017</v>
      </c>
      <c r="BI1137" s="7" t="s">
        <v>104</v>
      </c>
      <c r="BJ1137" s="7" t="s">
        <v>105</v>
      </c>
      <c r="BK1137" s="7" t="s">
        <v>105</v>
      </c>
      <c r="BL1137" s="7" t="s">
        <v>103</v>
      </c>
      <c r="BN1137"/>
      <c r="BO1137"/>
      <c r="BP1137"/>
      <c r="BQ1137"/>
      <c r="BR1137"/>
      <c r="BS1137"/>
      <c r="BT1137"/>
      <c r="BU1137"/>
      <c r="BV1137"/>
      <c r="BW1137"/>
      <c r="BX1137"/>
      <c r="BY1137" s="8">
        <v>15772</v>
      </c>
      <c r="BZ1137" s="9" t="s">
        <v>106</v>
      </c>
    </row>
    <row r="1138" spans="1:78" s="7" customFormat="1" hidden="1" x14ac:dyDescent="0.25">
      <c r="A1138" s="7" t="str">
        <f t="shared" si="17"/>
        <v>ACNX*</v>
      </c>
      <c r="B1138" s="6" t="s">
        <v>3997</v>
      </c>
      <c r="C1138" s="6" t="s">
        <v>3998</v>
      </c>
      <c r="D1138" s="6" t="s">
        <v>3974</v>
      </c>
      <c r="E1138" s="6" t="s">
        <v>3975</v>
      </c>
      <c r="F1138"/>
      <c r="G1138"/>
      <c r="H1138" s="6" t="s">
        <v>80</v>
      </c>
      <c r="I1138"/>
      <c r="J1138" s="6" t="s">
        <v>81</v>
      </c>
      <c r="K1138" s="6" t="s">
        <v>82</v>
      </c>
      <c r="L1138" s="6" t="s">
        <v>156</v>
      </c>
      <c r="M1138" s="6" t="s">
        <v>84</v>
      </c>
      <c r="N1138" s="6" t="s">
        <v>85</v>
      </c>
      <c r="O1138" s="6" t="s">
        <v>157</v>
      </c>
      <c r="P1138" s="6" t="s">
        <v>108</v>
      </c>
      <c r="Q1138" s="6" t="s">
        <v>109</v>
      </c>
      <c r="R1138" s="6" t="s">
        <v>110</v>
      </c>
      <c r="S1138" s="6" t="s">
        <v>109</v>
      </c>
      <c r="T1138" s="6" t="s">
        <v>110</v>
      </c>
      <c r="U1138" s="6" t="s">
        <v>91</v>
      </c>
      <c r="V1138" s="6" t="s">
        <v>91</v>
      </c>
      <c r="W1138" s="6" t="s">
        <v>80</v>
      </c>
      <c r="X1138" s="6" t="s">
        <v>80</v>
      </c>
      <c r="Y1138" s="6" t="s">
        <v>92</v>
      </c>
      <c r="Z1138" s="6" t="s">
        <v>80</v>
      </c>
      <c r="AA1138" s="6" t="s">
        <v>93</v>
      </c>
      <c r="AB1138"/>
      <c r="AC1138"/>
      <c r="AD1138"/>
      <c r="AE1138" t="str">
        <f>VLOOKUP(E1138,'Synthèse ventes'!$A$5:$C$2461,3,0)</f>
        <v>Rond Ø240 x 510 Kg</v>
      </c>
      <c r="AF1138" t="str">
        <f>VLOOKUP(E1138,'Synthèse ventes'!$A$5:$C$2461,2,0)</f>
        <v>AD ANCIZES</v>
      </c>
      <c r="AG1138"/>
      <c r="AH1138"/>
      <c r="AI1138"/>
      <c r="AJ1138"/>
      <c r="AK1138" s="6" t="s">
        <v>92</v>
      </c>
      <c r="AL1138" s="6" t="s">
        <v>3976</v>
      </c>
      <c r="AM1138" s="6" t="s">
        <v>95</v>
      </c>
      <c r="AN1138" s="6" t="s">
        <v>96</v>
      </c>
      <c r="AO1138" s="6" t="s">
        <v>394</v>
      </c>
      <c r="AP1138" s="6" t="s">
        <v>80</v>
      </c>
      <c r="AQ1138" s="6" t="s">
        <v>80</v>
      </c>
      <c r="AR1138" s="6" t="s">
        <v>266</v>
      </c>
      <c r="AS1138" s="6" t="s">
        <v>3940</v>
      </c>
      <c r="AT1138"/>
      <c r="AU1138" s="6" t="s">
        <v>80</v>
      </c>
      <c r="AV1138" s="6" t="s">
        <v>100</v>
      </c>
      <c r="AW1138"/>
      <c r="AX1138"/>
      <c r="AY1138"/>
      <c r="AZ1138"/>
      <c r="BA1138"/>
      <c r="BB1138"/>
      <c r="BC1138"/>
      <c r="BD1138" s="6" t="s">
        <v>3994</v>
      </c>
      <c r="BE1138" s="7" t="s">
        <v>102</v>
      </c>
      <c r="BG1138" s="7" t="s">
        <v>103</v>
      </c>
      <c r="BH1138" s="7">
        <v>2017</v>
      </c>
      <c r="BI1138" s="7" t="s">
        <v>104</v>
      </c>
      <c r="BJ1138" s="7" t="s">
        <v>105</v>
      </c>
      <c r="BK1138" s="7" t="s">
        <v>105</v>
      </c>
      <c r="BL1138" s="7" t="s">
        <v>103</v>
      </c>
      <c r="BN1138"/>
      <c r="BO1138"/>
      <c r="BP1138"/>
      <c r="BQ1138"/>
      <c r="BR1138"/>
      <c r="BS1138"/>
      <c r="BT1138"/>
      <c r="BU1138"/>
      <c r="BV1138"/>
      <c r="BW1138"/>
      <c r="BX1138"/>
      <c r="BY1138" s="8">
        <v>8123</v>
      </c>
      <c r="BZ1138" s="9" t="s">
        <v>106</v>
      </c>
    </row>
    <row r="1139" spans="1:78" s="7" customFormat="1" hidden="1" x14ac:dyDescent="0.25">
      <c r="A1139" s="7" t="str">
        <f t="shared" si="17"/>
        <v>ACNX*</v>
      </c>
      <c r="B1139" s="6" t="s">
        <v>3999</v>
      </c>
      <c r="C1139" s="6" t="s">
        <v>4000</v>
      </c>
      <c r="D1139" s="6" t="s">
        <v>3974</v>
      </c>
      <c r="E1139" s="6" t="s">
        <v>3975</v>
      </c>
      <c r="F1139"/>
      <c r="G1139"/>
      <c r="H1139" s="6" t="s">
        <v>80</v>
      </c>
      <c r="I1139"/>
      <c r="J1139" s="6" t="s">
        <v>81</v>
      </c>
      <c r="K1139" s="6" t="s">
        <v>82</v>
      </c>
      <c r="L1139" s="6" t="s">
        <v>156</v>
      </c>
      <c r="M1139" s="6" t="s">
        <v>84</v>
      </c>
      <c r="N1139" s="6" t="s">
        <v>85</v>
      </c>
      <c r="O1139" s="6" t="s">
        <v>157</v>
      </c>
      <c r="P1139" s="6" t="s">
        <v>108</v>
      </c>
      <c r="Q1139" s="6" t="s">
        <v>109</v>
      </c>
      <c r="R1139" s="6" t="s">
        <v>110</v>
      </c>
      <c r="S1139" s="6" t="s">
        <v>109</v>
      </c>
      <c r="T1139" s="6" t="s">
        <v>110</v>
      </c>
      <c r="U1139" s="6" t="s">
        <v>91</v>
      </c>
      <c r="V1139" s="6" t="s">
        <v>91</v>
      </c>
      <c r="W1139" s="6" t="s">
        <v>80</v>
      </c>
      <c r="X1139" s="6" t="s">
        <v>80</v>
      </c>
      <c r="Y1139" s="6" t="s">
        <v>92</v>
      </c>
      <c r="Z1139" s="6" t="s">
        <v>80</v>
      </c>
      <c r="AA1139" s="6" t="s">
        <v>93</v>
      </c>
      <c r="AB1139"/>
      <c r="AC1139"/>
      <c r="AD1139"/>
      <c r="AE1139" t="str">
        <f>VLOOKUP(E1139,'Synthèse ventes'!$A$5:$C$2461,3,0)</f>
        <v>Rond Ø240 x 510 Kg</v>
      </c>
      <c r="AF1139" t="str">
        <f>VLOOKUP(E1139,'Synthèse ventes'!$A$5:$C$2461,2,0)</f>
        <v>AD ANCIZES</v>
      </c>
      <c r="AG1139"/>
      <c r="AH1139"/>
      <c r="AI1139"/>
      <c r="AJ1139"/>
      <c r="AK1139" s="6" t="s">
        <v>92</v>
      </c>
      <c r="AL1139" s="6" t="s">
        <v>3976</v>
      </c>
      <c r="AM1139" s="6" t="s">
        <v>95</v>
      </c>
      <c r="AN1139" s="6" t="s">
        <v>96</v>
      </c>
      <c r="AO1139" s="6" t="s">
        <v>439</v>
      </c>
      <c r="AP1139" s="6" t="s">
        <v>80</v>
      </c>
      <c r="AQ1139" s="6" t="s">
        <v>80</v>
      </c>
      <c r="AR1139" s="6" t="s">
        <v>266</v>
      </c>
      <c r="AS1139" s="6" t="s">
        <v>3940</v>
      </c>
      <c r="AT1139"/>
      <c r="AU1139" s="6" t="s">
        <v>80</v>
      </c>
      <c r="AV1139" s="6" t="s">
        <v>100</v>
      </c>
      <c r="AW1139"/>
      <c r="AX1139"/>
      <c r="AY1139"/>
      <c r="AZ1139"/>
      <c r="BA1139"/>
      <c r="BB1139"/>
      <c r="BC1139"/>
      <c r="BD1139" s="6" t="s">
        <v>3994</v>
      </c>
      <c r="BE1139" s="7" t="s">
        <v>102</v>
      </c>
      <c r="BG1139" s="7" t="s">
        <v>103</v>
      </c>
      <c r="BH1139" s="7">
        <v>2017</v>
      </c>
      <c r="BI1139" s="7" t="s">
        <v>104</v>
      </c>
      <c r="BJ1139" s="7" t="s">
        <v>105</v>
      </c>
      <c r="BK1139" s="7" t="s">
        <v>105</v>
      </c>
      <c r="BL1139" s="7" t="s">
        <v>103</v>
      </c>
      <c r="BN1139"/>
      <c r="BO1139"/>
      <c r="BP1139"/>
      <c r="BQ1139"/>
      <c r="BR1139"/>
      <c r="BS1139"/>
      <c r="BT1139"/>
      <c r="BU1139"/>
      <c r="BV1139"/>
      <c r="BW1139"/>
      <c r="BX1139"/>
      <c r="BY1139" s="8">
        <v>65711</v>
      </c>
      <c r="BZ1139" s="9" t="s">
        <v>106</v>
      </c>
    </row>
    <row r="1140" spans="1:78" s="7" customFormat="1" hidden="1" x14ac:dyDescent="0.25">
      <c r="A1140" s="7" t="str">
        <f t="shared" si="17"/>
        <v>ACNX*</v>
      </c>
      <c r="B1140" s="6" t="s">
        <v>4001</v>
      </c>
      <c r="C1140" s="6" t="s">
        <v>4002</v>
      </c>
      <c r="D1140" s="6" t="s">
        <v>3974</v>
      </c>
      <c r="E1140" s="6" t="s">
        <v>3975</v>
      </c>
      <c r="F1140"/>
      <c r="G1140"/>
      <c r="H1140" s="6" t="s">
        <v>80</v>
      </c>
      <c r="I1140"/>
      <c r="J1140" s="6" t="s">
        <v>81</v>
      </c>
      <c r="K1140" s="6" t="s">
        <v>82</v>
      </c>
      <c r="L1140" s="6" t="s">
        <v>156</v>
      </c>
      <c r="M1140" s="6" t="s">
        <v>84</v>
      </c>
      <c r="N1140" s="6" t="s">
        <v>85</v>
      </c>
      <c r="O1140" s="6" t="s">
        <v>157</v>
      </c>
      <c r="P1140" s="6" t="s">
        <v>108</v>
      </c>
      <c r="Q1140" s="6" t="s">
        <v>109</v>
      </c>
      <c r="R1140" s="6" t="s">
        <v>110</v>
      </c>
      <c r="S1140" s="6" t="s">
        <v>109</v>
      </c>
      <c r="T1140" s="6" t="s">
        <v>110</v>
      </c>
      <c r="U1140" s="6" t="s">
        <v>91</v>
      </c>
      <c r="V1140" s="6" t="s">
        <v>91</v>
      </c>
      <c r="W1140" s="6" t="s">
        <v>80</v>
      </c>
      <c r="X1140" s="6" t="s">
        <v>80</v>
      </c>
      <c r="Y1140" s="6" t="s">
        <v>92</v>
      </c>
      <c r="Z1140" s="6" t="s">
        <v>80</v>
      </c>
      <c r="AA1140" s="6" t="s">
        <v>93</v>
      </c>
      <c r="AB1140"/>
      <c r="AC1140"/>
      <c r="AD1140"/>
      <c r="AE1140" t="str">
        <f>VLOOKUP(E1140,'Synthèse ventes'!$A$5:$C$2461,3,0)</f>
        <v>Rond Ø240 x 510 Kg</v>
      </c>
      <c r="AF1140" t="str">
        <f>VLOOKUP(E1140,'Synthèse ventes'!$A$5:$C$2461,2,0)</f>
        <v>AD ANCIZES</v>
      </c>
      <c r="AG1140"/>
      <c r="AH1140"/>
      <c r="AI1140"/>
      <c r="AJ1140"/>
      <c r="AK1140" s="6" t="s">
        <v>92</v>
      </c>
      <c r="AL1140" s="6" t="s">
        <v>3976</v>
      </c>
      <c r="AM1140" s="6" t="s">
        <v>95</v>
      </c>
      <c r="AN1140" s="6" t="s">
        <v>96</v>
      </c>
      <c r="AO1140" s="6" t="s">
        <v>448</v>
      </c>
      <c r="AP1140" s="6" t="s">
        <v>80</v>
      </c>
      <c r="AQ1140" s="6" t="s">
        <v>80</v>
      </c>
      <c r="AR1140" s="6" t="s">
        <v>266</v>
      </c>
      <c r="AS1140" s="6" t="s">
        <v>3940</v>
      </c>
      <c r="AT1140"/>
      <c r="AU1140" s="6" t="s">
        <v>80</v>
      </c>
      <c r="AV1140" s="6" t="s">
        <v>100</v>
      </c>
      <c r="AW1140"/>
      <c r="AX1140"/>
      <c r="AY1140"/>
      <c r="AZ1140"/>
      <c r="BA1140"/>
      <c r="BB1140"/>
      <c r="BC1140"/>
      <c r="BD1140" s="6" t="s">
        <v>3994</v>
      </c>
      <c r="BE1140" s="7" t="s">
        <v>102</v>
      </c>
      <c r="BG1140" s="7" t="s">
        <v>103</v>
      </c>
      <c r="BH1140" s="7">
        <v>2017</v>
      </c>
      <c r="BI1140" s="7" t="s">
        <v>104</v>
      </c>
      <c r="BJ1140" s="7" t="s">
        <v>105</v>
      </c>
      <c r="BK1140" s="7" t="s">
        <v>105</v>
      </c>
      <c r="BL1140" s="7" t="s">
        <v>103</v>
      </c>
      <c r="BN1140"/>
      <c r="BO1140"/>
      <c r="BP1140"/>
      <c r="BQ1140"/>
      <c r="BR1140"/>
      <c r="BS1140"/>
      <c r="BT1140"/>
      <c r="BU1140"/>
      <c r="BV1140"/>
      <c r="BW1140"/>
      <c r="BX1140"/>
      <c r="BY1140" s="8">
        <v>2749</v>
      </c>
      <c r="BZ1140" s="9" t="s">
        <v>106</v>
      </c>
    </row>
    <row r="1141" spans="1:78" s="7" customFormat="1" hidden="1" x14ac:dyDescent="0.25">
      <c r="A1141" s="7" t="str">
        <f t="shared" si="17"/>
        <v>ACNX*</v>
      </c>
      <c r="B1141" s="6" t="s">
        <v>4003</v>
      </c>
      <c r="C1141" s="6" t="s">
        <v>4004</v>
      </c>
      <c r="D1141" s="6" t="s">
        <v>3974</v>
      </c>
      <c r="E1141" s="6" t="s">
        <v>3975</v>
      </c>
      <c r="F1141"/>
      <c r="G1141"/>
      <c r="H1141" s="6" t="s">
        <v>80</v>
      </c>
      <c r="I1141"/>
      <c r="J1141" s="6" t="s">
        <v>81</v>
      </c>
      <c r="K1141" s="6" t="s">
        <v>82</v>
      </c>
      <c r="L1141" s="6" t="s">
        <v>156</v>
      </c>
      <c r="M1141" s="6" t="s">
        <v>84</v>
      </c>
      <c r="N1141" s="6" t="s">
        <v>85</v>
      </c>
      <c r="O1141" s="6" t="s">
        <v>157</v>
      </c>
      <c r="P1141" s="6" t="s">
        <v>108</v>
      </c>
      <c r="Q1141" s="6" t="s">
        <v>109</v>
      </c>
      <c r="R1141" s="6" t="s">
        <v>110</v>
      </c>
      <c r="S1141" s="6" t="s">
        <v>109</v>
      </c>
      <c r="T1141" s="6" t="s">
        <v>110</v>
      </c>
      <c r="U1141" s="6" t="s">
        <v>91</v>
      </c>
      <c r="V1141" s="6" t="s">
        <v>91</v>
      </c>
      <c r="W1141" s="6" t="s">
        <v>80</v>
      </c>
      <c r="X1141" s="6" t="s">
        <v>80</v>
      </c>
      <c r="Y1141" s="6" t="s">
        <v>92</v>
      </c>
      <c r="Z1141" s="6" t="s">
        <v>80</v>
      </c>
      <c r="AA1141" s="6" t="s">
        <v>93</v>
      </c>
      <c r="AB1141"/>
      <c r="AC1141"/>
      <c r="AD1141"/>
      <c r="AE1141" t="str">
        <f>VLOOKUP(E1141,'Synthèse ventes'!$A$5:$C$2461,3,0)</f>
        <v>Rond Ø240 x 510 Kg</v>
      </c>
      <c r="AF1141" t="str">
        <f>VLOOKUP(E1141,'Synthèse ventes'!$A$5:$C$2461,2,0)</f>
        <v>AD ANCIZES</v>
      </c>
      <c r="AG1141"/>
      <c r="AH1141"/>
      <c r="AI1141"/>
      <c r="AJ1141"/>
      <c r="AK1141" s="6" t="s">
        <v>92</v>
      </c>
      <c r="AL1141" s="6" t="s">
        <v>3976</v>
      </c>
      <c r="AM1141" s="6" t="s">
        <v>95</v>
      </c>
      <c r="AN1141" s="6" t="s">
        <v>96</v>
      </c>
      <c r="AO1141" s="6" t="s">
        <v>451</v>
      </c>
      <c r="AP1141" s="6" t="s">
        <v>80</v>
      </c>
      <c r="AQ1141" s="6" t="s">
        <v>80</v>
      </c>
      <c r="AR1141" s="6" t="s">
        <v>266</v>
      </c>
      <c r="AS1141" s="6" t="s">
        <v>3940</v>
      </c>
      <c r="AT1141"/>
      <c r="AU1141" s="6" t="s">
        <v>80</v>
      </c>
      <c r="AV1141" s="6" t="s">
        <v>100</v>
      </c>
      <c r="AW1141"/>
      <c r="AX1141"/>
      <c r="AY1141"/>
      <c r="AZ1141"/>
      <c r="BA1141"/>
      <c r="BB1141"/>
      <c r="BC1141"/>
      <c r="BD1141" s="6" t="s">
        <v>3994</v>
      </c>
      <c r="BE1141" s="7" t="s">
        <v>102</v>
      </c>
      <c r="BG1141" s="7" t="s">
        <v>103</v>
      </c>
      <c r="BH1141" s="7">
        <v>2017</v>
      </c>
      <c r="BI1141" s="7" t="s">
        <v>104</v>
      </c>
      <c r="BJ1141" s="7" t="s">
        <v>105</v>
      </c>
      <c r="BK1141" s="7" t="s">
        <v>105</v>
      </c>
      <c r="BL1141" s="7" t="s">
        <v>103</v>
      </c>
      <c r="BN1141"/>
      <c r="BO1141"/>
      <c r="BP1141"/>
      <c r="BQ1141"/>
      <c r="BR1141"/>
      <c r="BS1141"/>
      <c r="BT1141"/>
      <c r="BU1141"/>
      <c r="BV1141"/>
      <c r="BW1141"/>
      <c r="BX1141"/>
      <c r="BY1141" s="8">
        <v>55859</v>
      </c>
      <c r="BZ1141" s="9" t="s">
        <v>106</v>
      </c>
    </row>
    <row r="1142" spans="1:78" s="7" customFormat="1" hidden="1" x14ac:dyDescent="0.25">
      <c r="A1142" s="7" t="str">
        <f t="shared" si="17"/>
        <v>ACUK*</v>
      </c>
      <c r="B1142" s="6" t="s">
        <v>4005</v>
      </c>
      <c r="C1142" s="6" t="s">
        <v>4006</v>
      </c>
      <c r="D1142" s="6" t="s">
        <v>4007</v>
      </c>
      <c r="E1142" s="6" t="s">
        <v>4008</v>
      </c>
      <c r="F1142"/>
      <c r="G1142"/>
      <c r="H1142" s="6" t="s">
        <v>80</v>
      </c>
      <c r="I1142"/>
      <c r="J1142" s="6" t="s">
        <v>81</v>
      </c>
      <c r="K1142" s="6" t="s">
        <v>82</v>
      </c>
      <c r="L1142" s="6" t="s">
        <v>1347</v>
      </c>
      <c r="M1142" s="6" t="s">
        <v>84</v>
      </c>
      <c r="N1142" s="6" t="s">
        <v>85</v>
      </c>
      <c r="O1142" s="6" t="s">
        <v>1348</v>
      </c>
      <c r="P1142" s="6" t="s">
        <v>2697</v>
      </c>
      <c r="Q1142" s="6" t="s">
        <v>4009</v>
      </c>
      <c r="R1142" s="6" t="s">
        <v>4009</v>
      </c>
      <c r="S1142"/>
      <c r="T1142"/>
      <c r="U1142" s="6" t="s">
        <v>91</v>
      </c>
      <c r="V1142" s="6" t="s">
        <v>91</v>
      </c>
      <c r="W1142" s="6" t="s">
        <v>80</v>
      </c>
      <c r="X1142" s="6" t="s">
        <v>80</v>
      </c>
      <c r="Y1142" s="6" t="s">
        <v>92</v>
      </c>
      <c r="Z1142" s="6" t="s">
        <v>80</v>
      </c>
      <c r="AA1142" s="6" t="s">
        <v>80</v>
      </c>
      <c r="AB1142"/>
      <c r="AC1142"/>
      <c r="AD1142"/>
      <c r="AE1142" t="str">
        <f>VLOOKUP(E1142,'Synthèse ventes'!$A$5:$C$2461,3,0)</f>
        <v>Plat 650x305 pour Pamiers</v>
      </c>
      <c r="AF1142" t="str">
        <f>VLOOKUP(E1142,'Synthèse ventes'!$A$5:$C$2461,2,0)</f>
        <v>AD PAMIERS</v>
      </c>
      <c r="AG1142"/>
      <c r="AH1142"/>
      <c r="AI1142"/>
      <c r="AJ1142"/>
      <c r="AK1142" s="6" t="s">
        <v>92</v>
      </c>
      <c r="AL1142" s="6" t="s">
        <v>4010</v>
      </c>
      <c r="AM1142" s="6" t="s">
        <v>95</v>
      </c>
      <c r="AN1142" s="6" t="s">
        <v>97</v>
      </c>
      <c r="AO1142" s="6" t="s">
        <v>91</v>
      </c>
      <c r="AP1142" s="6" t="s">
        <v>80</v>
      </c>
      <c r="AQ1142" s="6" t="s">
        <v>80</v>
      </c>
      <c r="AR1142" s="6" t="s">
        <v>2585</v>
      </c>
      <c r="AS1142" s="6" t="s">
        <v>147</v>
      </c>
      <c r="AT1142"/>
      <c r="AU1142" s="6" t="s">
        <v>80</v>
      </c>
      <c r="AV1142" s="6" t="s">
        <v>100</v>
      </c>
      <c r="AW1142"/>
      <c r="AX1142"/>
      <c r="AY1142"/>
      <c r="AZ1142"/>
      <c r="BA1142"/>
      <c r="BB1142"/>
      <c r="BC1142"/>
      <c r="BD1142" s="6" t="s">
        <v>4011</v>
      </c>
      <c r="BE1142" s="7" t="s">
        <v>102</v>
      </c>
      <c r="BG1142" s="7" t="s">
        <v>103</v>
      </c>
      <c r="BH1142" s="7">
        <v>2017</v>
      </c>
      <c r="BI1142" s="7" t="s">
        <v>104</v>
      </c>
      <c r="BJ1142" s="7" t="s">
        <v>105</v>
      </c>
      <c r="BK1142" s="7" t="s">
        <v>105</v>
      </c>
      <c r="BL1142" s="7" t="s">
        <v>103</v>
      </c>
      <c r="BN1142"/>
      <c r="BO1142"/>
      <c r="BP1142"/>
      <c r="BQ1142"/>
      <c r="BR1142"/>
      <c r="BS1142"/>
      <c r="BT1142"/>
      <c r="BU1142"/>
      <c r="BV1142"/>
      <c r="BW1142"/>
      <c r="BX1142"/>
      <c r="BY1142" s="8">
        <v>11997</v>
      </c>
      <c r="BZ1142" s="9" t="s">
        <v>106</v>
      </c>
    </row>
    <row r="1143" spans="1:78" s="7" customFormat="1" hidden="1" x14ac:dyDescent="0.25">
      <c r="A1143" s="7" t="str">
        <f t="shared" si="17"/>
        <v>ACUK*</v>
      </c>
      <c r="B1143" s="6" t="s">
        <v>4012</v>
      </c>
      <c r="C1143" s="6" t="s">
        <v>4006</v>
      </c>
      <c r="D1143" s="6" t="s">
        <v>4007</v>
      </c>
      <c r="E1143" s="6" t="s">
        <v>4008</v>
      </c>
      <c r="F1143"/>
      <c r="G1143"/>
      <c r="H1143" s="6" t="s">
        <v>80</v>
      </c>
      <c r="I1143"/>
      <c r="J1143" s="6" t="s">
        <v>81</v>
      </c>
      <c r="K1143" s="6" t="s">
        <v>82</v>
      </c>
      <c r="L1143" s="6" t="s">
        <v>1347</v>
      </c>
      <c r="M1143" s="6" t="s">
        <v>84</v>
      </c>
      <c r="N1143" s="6" t="s">
        <v>85</v>
      </c>
      <c r="O1143" s="6" t="s">
        <v>1348</v>
      </c>
      <c r="P1143" s="6" t="s">
        <v>108</v>
      </c>
      <c r="Q1143" s="6" t="s">
        <v>109</v>
      </c>
      <c r="R1143" s="6" t="s">
        <v>109</v>
      </c>
      <c r="S1143" s="6" t="s">
        <v>109</v>
      </c>
      <c r="T1143" s="6" t="s">
        <v>110</v>
      </c>
      <c r="U1143" s="6" t="s">
        <v>91</v>
      </c>
      <c r="V1143" s="6" t="s">
        <v>91</v>
      </c>
      <c r="W1143" s="6" t="s">
        <v>80</v>
      </c>
      <c r="X1143" s="6" t="s">
        <v>80</v>
      </c>
      <c r="Y1143" s="6" t="s">
        <v>92</v>
      </c>
      <c r="Z1143" s="6" t="s">
        <v>80</v>
      </c>
      <c r="AA1143" s="6" t="s">
        <v>93</v>
      </c>
      <c r="AB1143"/>
      <c r="AC1143"/>
      <c r="AD1143"/>
      <c r="AE1143" t="str">
        <f>VLOOKUP(E1143,'Synthèse ventes'!$A$5:$C$2461,3,0)</f>
        <v>Plat 650x305 pour Pamiers</v>
      </c>
      <c r="AF1143" t="str">
        <f>VLOOKUP(E1143,'Synthèse ventes'!$A$5:$C$2461,2,0)</f>
        <v>AD PAMIERS</v>
      </c>
      <c r="AG1143"/>
      <c r="AH1143"/>
      <c r="AI1143"/>
      <c r="AJ1143"/>
      <c r="AK1143" s="6" t="s">
        <v>92</v>
      </c>
      <c r="AL1143" s="6" t="s">
        <v>4010</v>
      </c>
      <c r="AM1143" s="6" t="s">
        <v>95</v>
      </c>
      <c r="AN1143" s="6" t="s">
        <v>97</v>
      </c>
      <c r="AO1143" s="6" t="s">
        <v>91</v>
      </c>
      <c r="AP1143" s="6" t="s">
        <v>80</v>
      </c>
      <c r="AQ1143" s="6" t="s">
        <v>80</v>
      </c>
      <c r="AR1143" s="6" t="s">
        <v>2585</v>
      </c>
      <c r="AS1143" s="6" t="s">
        <v>147</v>
      </c>
      <c r="AT1143"/>
      <c r="AU1143" s="6" t="s">
        <v>80</v>
      </c>
      <c r="AV1143" s="6" t="s">
        <v>100</v>
      </c>
      <c r="AW1143"/>
      <c r="AX1143"/>
      <c r="AY1143"/>
      <c r="AZ1143"/>
      <c r="BA1143"/>
      <c r="BB1143"/>
      <c r="BC1143"/>
      <c r="BD1143" s="6" t="s">
        <v>4011</v>
      </c>
      <c r="BE1143" s="7" t="s">
        <v>102</v>
      </c>
      <c r="BG1143" s="7" t="s">
        <v>103</v>
      </c>
      <c r="BH1143" s="7">
        <v>2017</v>
      </c>
      <c r="BI1143" s="7" t="s">
        <v>104</v>
      </c>
      <c r="BJ1143" s="7" t="s">
        <v>105</v>
      </c>
      <c r="BK1143" s="7" t="s">
        <v>105</v>
      </c>
      <c r="BL1143" s="7" t="s">
        <v>103</v>
      </c>
      <c r="BN1143"/>
      <c r="BO1143"/>
      <c r="BP1143"/>
      <c r="BQ1143"/>
      <c r="BR1143"/>
      <c r="BS1143"/>
      <c r="BT1143"/>
      <c r="BU1143"/>
      <c r="BV1143"/>
      <c r="BW1143"/>
      <c r="BX1143"/>
      <c r="BY1143" s="8">
        <v>125446</v>
      </c>
      <c r="BZ1143" s="9" t="s">
        <v>106</v>
      </c>
    </row>
    <row r="1144" spans="1:78" s="7" customFormat="1" hidden="1" x14ac:dyDescent="0.25">
      <c r="A1144" s="7" t="str">
        <f t="shared" si="17"/>
        <v>ACRM*</v>
      </c>
      <c r="B1144" s="6" t="s">
        <v>4013</v>
      </c>
      <c r="C1144" s="6" t="s">
        <v>4014</v>
      </c>
      <c r="D1144" s="6" t="s">
        <v>4015</v>
      </c>
      <c r="E1144" s="6" t="s">
        <v>4016</v>
      </c>
      <c r="F1144"/>
      <c r="G1144"/>
      <c r="H1144" s="6" t="s">
        <v>80</v>
      </c>
      <c r="I1144"/>
      <c r="J1144" s="6" t="s">
        <v>81</v>
      </c>
      <c r="K1144" s="6" t="s">
        <v>82</v>
      </c>
      <c r="L1144" s="6" t="s">
        <v>156</v>
      </c>
      <c r="M1144" s="6" t="s">
        <v>84</v>
      </c>
      <c r="N1144" s="6" t="s">
        <v>85</v>
      </c>
      <c r="O1144" s="6" t="s">
        <v>157</v>
      </c>
      <c r="P1144" s="6" t="s">
        <v>108</v>
      </c>
      <c r="Q1144" s="6" t="s">
        <v>110</v>
      </c>
      <c r="R1144" s="6" t="s">
        <v>110</v>
      </c>
      <c r="S1144"/>
      <c r="T1144"/>
      <c r="U1144" s="6" t="s">
        <v>91</v>
      </c>
      <c r="V1144" s="6" t="s">
        <v>91</v>
      </c>
      <c r="W1144" s="6" t="s">
        <v>80</v>
      </c>
      <c r="X1144" s="6" t="s">
        <v>80</v>
      </c>
      <c r="Y1144" s="6" t="s">
        <v>92</v>
      </c>
      <c r="Z1144" s="6" t="s">
        <v>80</v>
      </c>
      <c r="AA1144" s="6" t="s">
        <v>80</v>
      </c>
      <c r="AB1144"/>
      <c r="AC1144"/>
      <c r="AD1144"/>
      <c r="AE1144" t="str">
        <f>VLOOKUP(E1144,'Synthèse ventes'!$A$5:$C$2461,3,0)</f>
        <v>Rond Ø240 x 510 Kg</v>
      </c>
      <c r="AF1144" t="str">
        <f>VLOOKUP(E1144,'Synthèse ventes'!$A$5:$C$2461,2,0)</f>
        <v>AD ANCIZES</v>
      </c>
      <c r="AG1144"/>
      <c r="AH1144"/>
      <c r="AI1144"/>
      <c r="AJ1144"/>
      <c r="AK1144" s="6" t="s">
        <v>80</v>
      </c>
      <c r="AL1144" s="6" t="s">
        <v>4017</v>
      </c>
      <c r="AM1144" s="6" t="s">
        <v>95</v>
      </c>
      <c r="AN1144" s="6" t="s">
        <v>96</v>
      </c>
      <c r="AO1144" s="6" t="s">
        <v>166</v>
      </c>
      <c r="AP1144" s="6" t="s">
        <v>80</v>
      </c>
      <c r="AQ1144" s="6" t="s">
        <v>80</v>
      </c>
      <c r="AR1144" s="6" t="s">
        <v>4018</v>
      </c>
      <c r="AS1144" s="6" t="s">
        <v>573</v>
      </c>
      <c r="AT1144"/>
      <c r="AU1144" s="6" t="s">
        <v>80</v>
      </c>
      <c r="AV1144" s="6" t="s">
        <v>100</v>
      </c>
      <c r="AW1144"/>
      <c r="AX1144"/>
      <c r="AY1144"/>
      <c r="AZ1144"/>
      <c r="BA1144"/>
      <c r="BB1144"/>
      <c r="BC1144"/>
      <c r="BD1144" s="6" t="s">
        <v>4019</v>
      </c>
      <c r="BE1144" s="7" t="s">
        <v>102</v>
      </c>
      <c r="BG1144" s="7" t="s">
        <v>103</v>
      </c>
      <c r="BH1144" s="7">
        <v>2017</v>
      </c>
      <c r="BI1144" s="7" t="s">
        <v>104</v>
      </c>
      <c r="BJ1144" s="7" t="s">
        <v>105</v>
      </c>
      <c r="BK1144" s="7" t="s">
        <v>105</v>
      </c>
      <c r="BL1144" s="7" t="s">
        <v>103</v>
      </c>
      <c r="BN1144"/>
      <c r="BO1144"/>
      <c r="BP1144"/>
      <c r="BQ1144"/>
      <c r="BR1144"/>
      <c r="BS1144"/>
      <c r="BT1144"/>
      <c r="BU1144"/>
      <c r="BV1144"/>
      <c r="BW1144"/>
      <c r="BX1144"/>
      <c r="BY1144" s="8">
        <v>36177</v>
      </c>
      <c r="BZ1144" s="9" t="s">
        <v>106</v>
      </c>
    </row>
    <row r="1145" spans="1:78" s="7" customFormat="1" hidden="1" x14ac:dyDescent="0.25">
      <c r="A1145" s="7" t="str">
        <f t="shared" si="17"/>
        <v>ACRM*</v>
      </c>
      <c r="B1145" s="6" t="s">
        <v>4020</v>
      </c>
      <c r="C1145" s="6" t="s">
        <v>4021</v>
      </c>
      <c r="D1145" s="6" t="s">
        <v>4015</v>
      </c>
      <c r="E1145" s="6" t="s">
        <v>4016</v>
      </c>
      <c r="F1145"/>
      <c r="G1145"/>
      <c r="H1145" s="6" t="s">
        <v>80</v>
      </c>
      <c r="I1145"/>
      <c r="J1145" s="6" t="s">
        <v>81</v>
      </c>
      <c r="K1145" s="6" t="s">
        <v>82</v>
      </c>
      <c r="L1145" s="6" t="s">
        <v>156</v>
      </c>
      <c r="M1145" s="6" t="s">
        <v>84</v>
      </c>
      <c r="N1145" s="6" t="s">
        <v>85</v>
      </c>
      <c r="O1145" s="6" t="s">
        <v>157</v>
      </c>
      <c r="P1145" s="6" t="s">
        <v>108</v>
      </c>
      <c r="Q1145" s="6" t="s">
        <v>110</v>
      </c>
      <c r="R1145" s="6" t="s">
        <v>110</v>
      </c>
      <c r="S1145"/>
      <c r="T1145"/>
      <c r="U1145" s="6" t="s">
        <v>91</v>
      </c>
      <c r="V1145" s="6" t="s">
        <v>91</v>
      </c>
      <c r="W1145" s="6" t="s">
        <v>80</v>
      </c>
      <c r="X1145" s="6" t="s">
        <v>80</v>
      </c>
      <c r="Y1145" s="6" t="s">
        <v>92</v>
      </c>
      <c r="Z1145" s="6" t="s">
        <v>80</v>
      </c>
      <c r="AA1145" s="6" t="s">
        <v>80</v>
      </c>
      <c r="AB1145"/>
      <c r="AC1145"/>
      <c r="AD1145"/>
      <c r="AE1145" t="str">
        <f>VLOOKUP(E1145,'Synthèse ventes'!$A$5:$C$2461,3,0)</f>
        <v>Rond Ø240 x 510 Kg</v>
      </c>
      <c r="AF1145" t="str">
        <f>VLOOKUP(E1145,'Synthèse ventes'!$A$5:$C$2461,2,0)</f>
        <v>AD ANCIZES</v>
      </c>
      <c r="AG1145"/>
      <c r="AH1145"/>
      <c r="AI1145"/>
      <c r="AJ1145"/>
      <c r="AK1145" s="6" t="s">
        <v>80</v>
      </c>
      <c r="AL1145" s="6" t="s">
        <v>4017</v>
      </c>
      <c r="AM1145" s="6" t="s">
        <v>95</v>
      </c>
      <c r="AN1145" s="6" t="s">
        <v>96</v>
      </c>
      <c r="AO1145" s="6" t="s">
        <v>3433</v>
      </c>
      <c r="AP1145" s="6" t="s">
        <v>80</v>
      </c>
      <c r="AQ1145" s="6" t="s">
        <v>80</v>
      </c>
      <c r="AR1145" s="6" t="s">
        <v>4018</v>
      </c>
      <c r="AS1145" s="6" t="s">
        <v>573</v>
      </c>
      <c r="AT1145"/>
      <c r="AU1145" s="6" t="s">
        <v>80</v>
      </c>
      <c r="AV1145" s="6" t="s">
        <v>100</v>
      </c>
      <c r="AW1145"/>
      <c r="AX1145"/>
      <c r="AY1145"/>
      <c r="AZ1145"/>
      <c r="BA1145"/>
      <c r="BB1145"/>
      <c r="BC1145"/>
      <c r="BD1145" s="6" t="s">
        <v>4019</v>
      </c>
      <c r="BE1145" s="7" t="s">
        <v>102</v>
      </c>
      <c r="BG1145" s="7" t="s">
        <v>103</v>
      </c>
      <c r="BH1145" s="7">
        <v>2017</v>
      </c>
      <c r="BI1145" s="7" t="s">
        <v>104</v>
      </c>
      <c r="BJ1145" s="7" t="s">
        <v>105</v>
      </c>
      <c r="BK1145" s="7" t="s">
        <v>105</v>
      </c>
      <c r="BL1145" s="7" t="s">
        <v>103</v>
      </c>
      <c r="BN1145"/>
      <c r="BO1145"/>
      <c r="BP1145"/>
      <c r="BQ1145"/>
      <c r="BR1145"/>
      <c r="BS1145"/>
      <c r="BT1145"/>
      <c r="BU1145"/>
      <c r="BV1145"/>
      <c r="BW1145"/>
      <c r="BX1145"/>
      <c r="BY1145" s="8">
        <v>25862</v>
      </c>
      <c r="BZ1145" s="9" t="s">
        <v>106</v>
      </c>
    </row>
    <row r="1146" spans="1:78" s="7" customFormat="1" hidden="1" x14ac:dyDescent="0.25">
      <c r="A1146" s="7" t="str">
        <f t="shared" si="17"/>
        <v>ACRM*</v>
      </c>
      <c r="B1146" s="6" t="s">
        <v>4022</v>
      </c>
      <c r="C1146" s="6" t="s">
        <v>4023</v>
      </c>
      <c r="D1146" s="6" t="s">
        <v>4015</v>
      </c>
      <c r="E1146" s="6" t="s">
        <v>4016</v>
      </c>
      <c r="F1146"/>
      <c r="G1146"/>
      <c r="H1146" s="6" t="s">
        <v>80</v>
      </c>
      <c r="I1146"/>
      <c r="J1146" s="6" t="s">
        <v>81</v>
      </c>
      <c r="K1146" s="6" t="s">
        <v>82</v>
      </c>
      <c r="L1146" s="6" t="s">
        <v>156</v>
      </c>
      <c r="M1146" s="6" t="s">
        <v>84</v>
      </c>
      <c r="N1146" s="6" t="s">
        <v>85</v>
      </c>
      <c r="O1146" s="6" t="s">
        <v>157</v>
      </c>
      <c r="P1146" s="6" t="s">
        <v>108</v>
      </c>
      <c r="Q1146" s="6" t="s">
        <v>110</v>
      </c>
      <c r="R1146" s="6" t="s">
        <v>110</v>
      </c>
      <c r="S1146"/>
      <c r="T1146"/>
      <c r="U1146" s="6" t="s">
        <v>91</v>
      </c>
      <c r="V1146" s="6" t="s">
        <v>91</v>
      </c>
      <c r="W1146" s="6" t="s">
        <v>80</v>
      </c>
      <c r="X1146" s="6" t="s">
        <v>80</v>
      </c>
      <c r="Y1146" s="6" t="s">
        <v>92</v>
      </c>
      <c r="Z1146" s="6" t="s">
        <v>80</v>
      </c>
      <c r="AA1146" s="6" t="s">
        <v>80</v>
      </c>
      <c r="AB1146"/>
      <c r="AC1146"/>
      <c r="AD1146"/>
      <c r="AE1146" t="str">
        <f>VLOOKUP(E1146,'Synthèse ventes'!$A$5:$C$2461,3,0)</f>
        <v>Rond Ø240 x 510 Kg</v>
      </c>
      <c r="AF1146" t="str">
        <f>VLOOKUP(E1146,'Synthèse ventes'!$A$5:$C$2461,2,0)</f>
        <v>AD ANCIZES</v>
      </c>
      <c r="AG1146"/>
      <c r="AH1146"/>
      <c r="AI1146"/>
      <c r="AJ1146"/>
      <c r="AK1146" s="6" t="s">
        <v>80</v>
      </c>
      <c r="AL1146" s="6" t="s">
        <v>4017</v>
      </c>
      <c r="AM1146" s="6" t="s">
        <v>95</v>
      </c>
      <c r="AN1146" s="6" t="s">
        <v>96</v>
      </c>
      <c r="AO1146" s="6" t="s">
        <v>3436</v>
      </c>
      <c r="AP1146" s="6" t="s">
        <v>80</v>
      </c>
      <c r="AQ1146" s="6" t="s">
        <v>80</v>
      </c>
      <c r="AR1146" s="6" t="s">
        <v>4018</v>
      </c>
      <c r="AS1146" s="6" t="s">
        <v>573</v>
      </c>
      <c r="AT1146"/>
      <c r="AU1146" s="6" t="s">
        <v>80</v>
      </c>
      <c r="AV1146" s="6" t="s">
        <v>100</v>
      </c>
      <c r="AW1146"/>
      <c r="AX1146"/>
      <c r="AY1146"/>
      <c r="AZ1146"/>
      <c r="BA1146"/>
      <c r="BB1146"/>
      <c r="BC1146"/>
      <c r="BD1146" s="6" t="s">
        <v>4019</v>
      </c>
      <c r="BE1146" s="7" t="s">
        <v>102</v>
      </c>
      <c r="BG1146" s="7" t="s">
        <v>103</v>
      </c>
      <c r="BH1146" s="7">
        <v>2017</v>
      </c>
      <c r="BI1146" s="7" t="s">
        <v>104</v>
      </c>
      <c r="BJ1146" s="7" t="s">
        <v>105</v>
      </c>
      <c r="BK1146" s="7" t="s">
        <v>105</v>
      </c>
      <c r="BL1146" s="7" t="s">
        <v>103</v>
      </c>
      <c r="BN1146"/>
      <c r="BO1146"/>
      <c r="BP1146"/>
      <c r="BQ1146"/>
      <c r="BR1146"/>
      <c r="BS1146"/>
      <c r="BT1146"/>
      <c r="BU1146"/>
      <c r="BV1146"/>
      <c r="BW1146"/>
      <c r="BX1146"/>
      <c r="BY1146" s="8">
        <v>20895</v>
      </c>
      <c r="BZ1146" s="9" t="s">
        <v>106</v>
      </c>
    </row>
    <row r="1147" spans="1:78" s="7" customFormat="1" hidden="1" x14ac:dyDescent="0.25">
      <c r="A1147" s="7" t="str">
        <f t="shared" si="17"/>
        <v>ACSA*</v>
      </c>
      <c r="B1147" s="6" t="s">
        <v>4024</v>
      </c>
      <c r="C1147" s="6" t="s">
        <v>4025</v>
      </c>
      <c r="D1147" s="6" t="s">
        <v>4026</v>
      </c>
      <c r="E1147" s="6" t="s">
        <v>4027</v>
      </c>
      <c r="F1147"/>
      <c r="G1147"/>
      <c r="H1147" s="6" t="s">
        <v>80</v>
      </c>
      <c r="I1147"/>
      <c r="J1147" s="6" t="s">
        <v>81</v>
      </c>
      <c r="K1147" s="6" t="s">
        <v>82</v>
      </c>
      <c r="L1147" s="6" t="s">
        <v>137</v>
      </c>
      <c r="M1147" s="6" t="s">
        <v>84</v>
      </c>
      <c r="N1147" s="6" t="s">
        <v>85</v>
      </c>
      <c r="O1147" s="6" t="s">
        <v>138</v>
      </c>
      <c r="P1147" s="6" t="s">
        <v>219</v>
      </c>
      <c r="Q1147" s="6" t="s">
        <v>220</v>
      </c>
      <c r="R1147" s="35" t="s">
        <v>341</v>
      </c>
      <c r="S1147" s="6" t="s">
        <v>220</v>
      </c>
      <c r="T1147" s="35" t="s">
        <v>341</v>
      </c>
      <c r="U1147" s="32" t="s">
        <v>222</v>
      </c>
      <c r="V1147" s="32" t="s">
        <v>223</v>
      </c>
      <c r="W1147" s="6" t="s">
        <v>80</v>
      </c>
      <c r="X1147" s="6" t="s">
        <v>80</v>
      </c>
      <c r="Y1147" s="6" t="s">
        <v>92</v>
      </c>
      <c r="Z1147" s="6" t="s">
        <v>80</v>
      </c>
      <c r="AA1147" s="6" t="s">
        <v>93</v>
      </c>
      <c r="AB1147"/>
      <c r="AC1147"/>
      <c r="AD1147"/>
      <c r="AE1147" t="str">
        <f>VLOOKUP(E1147,'Synthèse ventes'!$A$5:$C$2461,3,0)</f>
        <v>Rond Ø330 Mis à Longueur pour Pamiers</v>
      </c>
      <c r="AF1147" t="str">
        <f>VLOOKUP(E1147,'Synthèse ventes'!$A$5:$C$2461,2,0)</f>
        <v>AD PAMIERS</v>
      </c>
      <c r="AG1147"/>
      <c r="AH1147"/>
      <c r="AI1147"/>
      <c r="AJ1147"/>
      <c r="AK1147" s="6" t="s">
        <v>92</v>
      </c>
      <c r="AL1147" s="6" t="s">
        <v>4028</v>
      </c>
      <c r="AM1147" s="6" t="s">
        <v>95</v>
      </c>
      <c r="AN1147" s="6" t="s">
        <v>97</v>
      </c>
      <c r="AO1147" s="6" t="s">
        <v>225</v>
      </c>
      <c r="AP1147" s="6" t="s">
        <v>80</v>
      </c>
      <c r="AQ1147" s="6" t="s">
        <v>80</v>
      </c>
      <c r="AR1147" s="6" t="s">
        <v>226</v>
      </c>
      <c r="AS1147" s="6" t="s">
        <v>2997</v>
      </c>
      <c r="AT1147"/>
      <c r="AU1147" s="6" t="s">
        <v>80</v>
      </c>
      <c r="AV1147" s="6" t="s">
        <v>100</v>
      </c>
      <c r="AW1147"/>
      <c r="AX1147"/>
      <c r="AY1147"/>
      <c r="AZ1147"/>
      <c r="BA1147"/>
      <c r="BB1147"/>
      <c r="BC1147"/>
      <c r="BD1147" s="6" t="s">
        <v>4029</v>
      </c>
      <c r="BE1147" s="7" t="s">
        <v>102</v>
      </c>
      <c r="BG1147" s="7" t="s">
        <v>103</v>
      </c>
      <c r="BH1147" s="7">
        <v>2017</v>
      </c>
      <c r="BI1147" s="7" t="s">
        <v>104</v>
      </c>
      <c r="BJ1147" s="7" t="s">
        <v>105</v>
      </c>
      <c r="BK1147" s="7" t="s">
        <v>105</v>
      </c>
      <c r="BL1147" s="7" t="s">
        <v>103</v>
      </c>
      <c r="BN1147"/>
      <c r="BO1147"/>
      <c r="BP1147"/>
      <c r="BQ1147"/>
      <c r="BR1147"/>
      <c r="BS1147"/>
      <c r="BT1147"/>
      <c r="BU1147"/>
      <c r="BV1147"/>
      <c r="BW1147"/>
      <c r="BX1147"/>
      <c r="BY1147" s="8">
        <v>28963</v>
      </c>
      <c r="BZ1147" s="9" t="s">
        <v>106</v>
      </c>
    </row>
    <row r="1148" spans="1:78" s="7" customFormat="1" x14ac:dyDescent="0.25">
      <c r="A1148" s="7" t="str">
        <f t="shared" si="17"/>
        <v>ACNA*</v>
      </c>
      <c r="B1148" s="6" t="s">
        <v>4030</v>
      </c>
      <c r="C1148" s="6" t="s">
        <v>4031</v>
      </c>
      <c r="D1148" s="6" t="s">
        <v>4032</v>
      </c>
      <c r="E1148" s="6" t="s">
        <v>4033</v>
      </c>
      <c r="F1148"/>
      <c r="G1148"/>
      <c r="H1148" s="6" t="s">
        <v>80</v>
      </c>
      <c r="I1148"/>
      <c r="J1148" s="6" t="s">
        <v>81</v>
      </c>
      <c r="K1148" s="6" t="s">
        <v>82</v>
      </c>
      <c r="L1148" s="6" t="s">
        <v>83</v>
      </c>
      <c r="M1148" s="6" t="s">
        <v>84</v>
      </c>
      <c r="N1148" s="6" t="s">
        <v>85</v>
      </c>
      <c r="O1148" s="6" t="s">
        <v>86</v>
      </c>
      <c r="P1148" s="6" t="s">
        <v>1791</v>
      </c>
      <c r="Q1148" s="6" t="s">
        <v>891</v>
      </c>
      <c r="R1148" s="6" t="s">
        <v>1792</v>
      </c>
      <c r="S1148" s="6" t="s">
        <v>891</v>
      </c>
      <c r="T1148" s="6" t="s">
        <v>1792</v>
      </c>
      <c r="U1148" s="6" t="s">
        <v>1150</v>
      </c>
      <c r="V1148" s="6" t="s">
        <v>91</v>
      </c>
      <c r="W1148" s="6" t="s">
        <v>1150</v>
      </c>
      <c r="X1148" s="6" t="s">
        <v>91</v>
      </c>
      <c r="Y1148" s="6" t="s">
        <v>92</v>
      </c>
      <c r="Z1148" s="6" t="s">
        <v>92</v>
      </c>
      <c r="AA1148" s="6" t="s">
        <v>93</v>
      </c>
      <c r="AB1148"/>
      <c r="AC1148"/>
      <c r="AD1148"/>
      <c r="AE1148" t="str">
        <f>VLOOKUP(E1148,'Synthèse ventes'!$A$5:$C$2461,3,0)</f>
        <v>Rond Ø250 OTTOFUCHS BETA x 107,23 Kg</v>
      </c>
      <c r="AF1148" t="str">
        <f>VLOOKUP(E1148,'Synthèse ventes'!$A$5:$C$2461,2,0)</f>
        <v>OTTO F.</v>
      </c>
      <c r="AG1148"/>
      <c r="AH1148"/>
      <c r="AI1148"/>
      <c r="AJ1148"/>
      <c r="AK1148" s="6" t="s">
        <v>92</v>
      </c>
      <c r="AL1148" s="6" t="s">
        <v>4034</v>
      </c>
      <c r="AM1148" s="6" t="s">
        <v>95</v>
      </c>
      <c r="AN1148" s="6" t="s">
        <v>145</v>
      </c>
      <c r="AO1148" s="6" t="s">
        <v>4035</v>
      </c>
      <c r="AP1148" s="6" t="s">
        <v>80</v>
      </c>
      <c r="AQ1148" s="6" t="s">
        <v>80</v>
      </c>
      <c r="AR1148" s="6" t="s">
        <v>3430</v>
      </c>
      <c r="AS1148" s="6" t="s">
        <v>99</v>
      </c>
      <c r="AT1148"/>
      <c r="AU1148" s="6" t="s">
        <v>80</v>
      </c>
      <c r="AV1148" s="6" t="s">
        <v>100</v>
      </c>
      <c r="AW1148"/>
      <c r="AX1148"/>
      <c r="AY1148"/>
      <c r="AZ1148"/>
      <c r="BA1148"/>
      <c r="BB1148"/>
      <c r="BC1148"/>
      <c r="BD1148" s="6" t="s">
        <v>4036</v>
      </c>
      <c r="BE1148" s="7" t="s">
        <v>102</v>
      </c>
      <c r="BG1148" s="7" t="s">
        <v>103</v>
      </c>
      <c r="BH1148" s="7">
        <v>2017</v>
      </c>
      <c r="BI1148" s="7" t="s">
        <v>104</v>
      </c>
      <c r="BJ1148" s="7" t="s">
        <v>105</v>
      </c>
      <c r="BK1148" s="7" t="s">
        <v>105</v>
      </c>
      <c r="BL1148" s="7" t="s">
        <v>103</v>
      </c>
      <c r="BN1148"/>
      <c r="BO1148"/>
      <c r="BP1148"/>
      <c r="BQ1148"/>
      <c r="BR1148"/>
      <c r="BS1148"/>
      <c r="BT1148"/>
      <c r="BU1148"/>
      <c r="BV1148"/>
      <c r="BW1148"/>
      <c r="BX1148"/>
      <c r="BY1148" s="8">
        <v>48019</v>
      </c>
      <c r="BZ1148" s="9" t="s">
        <v>106</v>
      </c>
    </row>
    <row r="1149" spans="1:78" s="7" customFormat="1" hidden="1" x14ac:dyDescent="0.25">
      <c r="A1149" s="7" t="str">
        <f t="shared" si="17"/>
        <v>ACMP*</v>
      </c>
      <c r="B1149" s="6" t="s">
        <v>4037</v>
      </c>
      <c r="C1149" s="6" t="s">
        <v>4038</v>
      </c>
      <c r="D1149" s="6" t="s">
        <v>4039</v>
      </c>
      <c r="E1149" s="6" t="s">
        <v>4040</v>
      </c>
      <c r="F1149"/>
      <c r="G1149"/>
      <c r="H1149" s="6" t="s">
        <v>80</v>
      </c>
      <c r="I1149"/>
      <c r="J1149" s="6" t="s">
        <v>81</v>
      </c>
      <c r="K1149" s="6" t="s">
        <v>82</v>
      </c>
      <c r="L1149" s="6" t="s">
        <v>156</v>
      </c>
      <c r="M1149" s="6" t="s">
        <v>84</v>
      </c>
      <c r="N1149" s="6" t="s">
        <v>85</v>
      </c>
      <c r="O1149" s="6" t="s">
        <v>157</v>
      </c>
      <c r="P1149" s="6" t="s">
        <v>108</v>
      </c>
      <c r="Q1149" s="6" t="s">
        <v>109</v>
      </c>
      <c r="R1149" s="6" t="s">
        <v>110</v>
      </c>
      <c r="S1149" s="6" t="s">
        <v>109</v>
      </c>
      <c r="T1149" s="6" t="s">
        <v>110</v>
      </c>
      <c r="U1149" s="6" t="s">
        <v>91</v>
      </c>
      <c r="V1149" s="6" t="s">
        <v>91</v>
      </c>
      <c r="W1149" s="6" t="s">
        <v>80</v>
      </c>
      <c r="X1149" s="6" t="s">
        <v>80</v>
      </c>
      <c r="Y1149" s="6" t="s">
        <v>92</v>
      </c>
      <c r="Z1149" s="6" t="s">
        <v>80</v>
      </c>
      <c r="AA1149" s="6" t="s">
        <v>93</v>
      </c>
      <c r="AB1149"/>
      <c r="AC1149"/>
      <c r="AD1149"/>
      <c r="AE1149" t="str">
        <f>VLOOKUP(E1149,'Synthèse ventes'!$A$5:$C$2461,3,0)</f>
        <v>Rond Ø240 x 510 Kg</v>
      </c>
      <c r="AF1149" t="str">
        <f>VLOOKUP(E1149,'Synthèse ventes'!$A$5:$C$2461,2,0)</f>
        <v>AD ANCIZES</v>
      </c>
      <c r="AG1149"/>
      <c r="AH1149"/>
      <c r="AI1149"/>
      <c r="AJ1149"/>
      <c r="AK1149" s="6" t="s">
        <v>80</v>
      </c>
      <c r="AL1149" s="6" t="s">
        <v>4041</v>
      </c>
      <c r="AM1149" s="6" t="s">
        <v>95</v>
      </c>
      <c r="AN1149" s="6" t="s">
        <v>145</v>
      </c>
      <c r="AO1149" s="6" t="s">
        <v>400</v>
      </c>
      <c r="AP1149" s="6" t="s">
        <v>80</v>
      </c>
      <c r="AQ1149" s="6" t="s">
        <v>80</v>
      </c>
      <c r="AR1149" s="6" t="s">
        <v>266</v>
      </c>
      <c r="AS1149" s="6" t="s">
        <v>3940</v>
      </c>
      <c r="AT1149"/>
      <c r="AU1149" s="6" t="s">
        <v>80</v>
      </c>
      <c r="AV1149" s="6" t="s">
        <v>100</v>
      </c>
      <c r="AW1149"/>
      <c r="AX1149"/>
      <c r="AY1149"/>
      <c r="AZ1149"/>
      <c r="BA1149"/>
      <c r="BB1149"/>
      <c r="BC1149"/>
      <c r="BD1149" s="6" t="s">
        <v>4036</v>
      </c>
      <c r="BE1149" s="7" t="s">
        <v>102</v>
      </c>
      <c r="BG1149" s="7" t="s">
        <v>103</v>
      </c>
      <c r="BH1149" s="7">
        <v>2017</v>
      </c>
      <c r="BI1149" s="7" t="s">
        <v>104</v>
      </c>
      <c r="BJ1149" s="7" t="s">
        <v>105</v>
      </c>
      <c r="BK1149" s="7" t="s">
        <v>105</v>
      </c>
      <c r="BL1149" s="7" t="s">
        <v>103</v>
      </c>
      <c r="BN1149"/>
      <c r="BO1149"/>
      <c r="BP1149"/>
      <c r="BQ1149"/>
      <c r="BR1149"/>
      <c r="BS1149"/>
      <c r="BT1149"/>
      <c r="BU1149"/>
      <c r="BV1149"/>
      <c r="BW1149"/>
      <c r="BX1149"/>
      <c r="BY1149" s="8">
        <v>9993</v>
      </c>
      <c r="BZ1149" s="9" t="s">
        <v>106</v>
      </c>
    </row>
    <row r="1150" spans="1:78" s="7" customFormat="1" hidden="1" x14ac:dyDescent="0.25">
      <c r="A1150" s="7" t="str">
        <f t="shared" si="17"/>
        <v>ACMP*</v>
      </c>
      <c r="B1150" s="6" t="s">
        <v>4042</v>
      </c>
      <c r="C1150" s="6" t="s">
        <v>4043</v>
      </c>
      <c r="D1150" s="6" t="s">
        <v>4039</v>
      </c>
      <c r="E1150" s="6" t="s">
        <v>4040</v>
      </c>
      <c r="F1150"/>
      <c r="G1150"/>
      <c r="H1150" s="6" t="s">
        <v>80</v>
      </c>
      <c r="I1150"/>
      <c r="J1150" s="6" t="s">
        <v>81</v>
      </c>
      <c r="K1150" s="6" t="s">
        <v>82</v>
      </c>
      <c r="L1150" s="6" t="s">
        <v>156</v>
      </c>
      <c r="M1150" s="6" t="s">
        <v>84</v>
      </c>
      <c r="N1150" s="6" t="s">
        <v>85</v>
      </c>
      <c r="O1150" s="6" t="s">
        <v>157</v>
      </c>
      <c r="P1150" s="6" t="s">
        <v>108</v>
      </c>
      <c r="Q1150" s="6" t="s">
        <v>109</v>
      </c>
      <c r="R1150" s="6" t="s">
        <v>110</v>
      </c>
      <c r="S1150" s="6" t="s">
        <v>109</v>
      </c>
      <c r="T1150" s="6" t="s">
        <v>110</v>
      </c>
      <c r="U1150" s="6" t="s">
        <v>91</v>
      </c>
      <c r="V1150" s="6" t="s">
        <v>91</v>
      </c>
      <c r="W1150" s="6" t="s">
        <v>80</v>
      </c>
      <c r="X1150" s="6" t="s">
        <v>80</v>
      </c>
      <c r="Y1150" s="6" t="s">
        <v>92</v>
      </c>
      <c r="Z1150" s="6" t="s">
        <v>80</v>
      </c>
      <c r="AA1150" s="6" t="s">
        <v>93</v>
      </c>
      <c r="AB1150"/>
      <c r="AC1150"/>
      <c r="AD1150"/>
      <c r="AE1150" t="str">
        <f>VLOOKUP(E1150,'Synthèse ventes'!$A$5:$C$2461,3,0)</f>
        <v>Rond Ø240 x 510 Kg</v>
      </c>
      <c r="AF1150" t="str">
        <f>VLOOKUP(E1150,'Synthèse ventes'!$A$5:$C$2461,2,0)</f>
        <v>AD ANCIZES</v>
      </c>
      <c r="AG1150"/>
      <c r="AH1150"/>
      <c r="AI1150"/>
      <c r="AJ1150"/>
      <c r="AK1150" s="6" t="s">
        <v>80</v>
      </c>
      <c r="AL1150" s="6" t="s">
        <v>4041</v>
      </c>
      <c r="AM1150" s="6" t="s">
        <v>95</v>
      </c>
      <c r="AN1150" s="6" t="s">
        <v>145</v>
      </c>
      <c r="AO1150" s="6" t="s">
        <v>292</v>
      </c>
      <c r="AP1150" s="6" t="s">
        <v>80</v>
      </c>
      <c r="AQ1150" s="6" t="s">
        <v>80</v>
      </c>
      <c r="AR1150" s="6" t="s">
        <v>266</v>
      </c>
      <c r="AS1150" s="6" t="s">
        <v>3940</v>
      </c>
      <c r="AT1150"/>
      <c r="AU1150" s="6" t="s">
        <v>80</v>
      </c>
      <c r="AV1150" s="6" t="s">
        <v>100</v>
      </c>
      <c r="AW1150"/>
      <c r="AX1150"/>
      <c r="AY1150"/>
      <c r="AZ1150"/>
      <c r="BA1150"/>
      <c r="BB1150"/>
      <c r="BC1150"/>
      <c r="BD1150" s="6" t="s">
        <v>4036</v>
      </c>
      <c r="BE1150" s="7" t="s">
        <v>102</v>
      </c>
      <c r="BG1150" s="7" t="s">
        <v>103</v>
      </c>
      <c r="BH1150" s="7">
        <v>2017</v>
      </c>
      <c r="BI1150" s="7" t="s">
        <v>104</v>
      </c>
      <c r="BJ1150" s="7" t="s">
        <v>105</v>
      </c>
      <c r="BK1150" s="7" t="s">
        <v>105</v>
      </c>
      <c r="BL1150" s="7" t="s">
        <v>103</v>
      </c>
      <c r="BN1150"/>
      <c r="BO1150"/>
      <c r="BP1150"/>
      <c r="BQ1150"/>
      <c r="BR1150"/>
      <c r="BS1150"/>
      <c r="BT1150"/>
      <c r="BU1150"/>
      <c r="BV1150"/>
      <c r="BW1150"/>
      <c r="BX1150"/>
      <c r="BY1150" s="8">
        <v>48550</v>
      </c>
      <c r="BZ1150" s="9" t="s">
        <v>106</v>
      </c>
    </row>
    <row r="1151" spans="1:78" s="7" customFormat="1" hidden="1" x14ac:dyDescent="0.25">
      <c r="A1151" s="7" t="str">
        <f t="shared" si="17"/>
        <v>ACNE*</v>
      </c>
      <c r="B1151" s="6" t="s">
        <v>4044</v>
      </c>
      <c r="C1151" s="6" t="s">
        <v>4045</v>
      </c>
      <c r="D1151" s="6" t="s">
        <v>4046</v>
      </c>
      <c r="E1151" s="6" t="s">
        <v>4047</v>
      </c>
      <c r="F1151"/>
      <c r="G1151"/>
      <c r="H1151" s="6" t="s">
        <v>80</v>
      </c>
      <c r="I1151"/>
      <c r="J1151" s="6" t="s">
        <v>81</v>
      </c>
      <c r="K1151" s="6" t="s">
        <v>82</v>
      </c>
      <c r="L1151" s="6" t="s">
        <v>156</v>
      </c>
      <c r="M1151" s="6" t="s">
        <v>84</v>
      </c>
      <c r="N1151" s="6" t="s">
        <v>85</v>
      </c>
      <c r="O1151" s="6" t="s">
        <v>157</v>
      </c>
      <c r="P1151" s="6" t="s">
        <v>108</v>
      </c>
      <c r="Q1151" s="6" t="s">
        <v>109</v>
      </c>
      <c r="R1151" s="6" t="s">
        <v>110</v>
      </c>
      <c r="S1151" s="6" t="s">
        <v>109</v>
      </c>
      <c r="T1151" s="6" t="s">
        <v>110</v>
      </c>
      <c r="U1151" s="6" t="s">
        <v>91</v>
      </c>
      <c r="V1151" s="6" t="s">
        <v>91</v>
      </c>
      <c r="W1151" s="6" t="s">
        <v>80</v>
      </c>
      <c r="X1151" s="6" t="s">
        <v>80</v>
      </c>
      <c r="Y1151" s="6" t="s">
        <v>92</v>
      </c>
      <c r="Z1151" s="6" t="s">
        <v>80</v>
      </c>
      <c r="AA1151" s="6" t="s">
        <v>93</v>
      </c>
      <c r="AB1151"/>
      <c r="AC1151"/>
      <c r="AD1151"/>
      <c r="AE1151" t="str">
        <f>VLOOKUP(E1151,'Synthèse ventes'!$A$5:$C$2461,3,0)</f>
        <v>Rond Ø240 x 510 Kg</v>
      </c>
      <c r="AF1151" t="str">
        <f>VLOOKUP(E1151,'Synthèse ventes'!$A$5:$C$2461,2,0)</f>
        <v>AD ANCIZES</v>
      </c>
      <c r="AG1151"/>
      <c r="AH1151"/>
      <c r="AI1151"/>
      <c r="AJ1151"/>
      <c r="AK1151" s="6" t="s">
        <v>80</v>
      </c>
      <c r="AL1151" s="6" t="s">
        <v>4048</v>
      </c>
      <c r="AM1151" s="6" t="s">
        <v>95</v>
      </c>
      <c r="AN1151" s="6" t="s">
        <v>145</v>
      </c>
      <c r="AO1151" s="6" t="s">
        <v>400</v>
      </c>
      <c r="AP1151" s="6" t="s">
        <v>80</v>
      </c>
      <c r="AQ1151" s="6" t="s">
        <v>80</v>
      </c>
      <c r="AR1151" s="6" t="s">
        <v>266</v>
      </c>
      <c r="AS1151" s="6" t="s">
        <v>3940</v>
      </c>
      <c r="AT1151"/>
      <c r="AU1151" s="6" t="s">
        <v>80</v>
      </c>
      <c r="AV1151" s="6" t="s">
        <v>100</v>
      </c>
      <c r="AW1151"/>
      <c r="AX1151"/>
      <c r="AY1151"/>
      <c r="AZ1151"/>
      <c r="BA1151"/>
      <c r="BB1151"/>
      <c r="BC1151"/>
      <c r="BD1151" s="6" t="s">
        <v>4049</v>
      </c>
      <c r="BE1151" s="7" t="s">
        <v>102</v>
      </c>
      <c r="BG1151" s="7" t="s">
        <v>103</v>
      </c>
      <c r="BH1151" s="7">
        <v>2017</v>
      </c>
      <c r="BI1151" s="7" t="s">
        <v>104</v>
      </c>
      <c r="BJ1151" s="7" t="s">
        <v>105</v>
      </c>
      <c r="BK1151" s="7" t="s">
        <v>105</v>
      </c>
      <c r="BL1151" s="7" t="s">
        <v>103</v>
      </c>
      <c r="BN1151"/>
      <c r="BO1151"/>
      <c r="BP1151"/>
      <c r="BQ1151"/>
      <c r="BR1151"/>
      <c r="BS1151"/>
      <c r="BT1151"/>
      <c r="BU1151"/>
      <c r="BV1151"/>
      <c r="BW1151"/>
      <c r="BX1151"/>
      <c r="BY1151" s="8">
        <v>18962</v>
      </c>
      <c r="BZ1151" s="9" t="s">
        <v>106</v>
      </c>
    </row>
    <row r="1152" spans="1:78" s="7" customFormat="1" hidden="1" x14ac:dyDescent="0.25">
      <c r="A1152" s="7" t="str">
        <f t="shared" si="17"/>
        <v>ACNE*</v>
      </c>
      <c r="B1152" s="6" t="s">
        <v>4050</v>
      </c>
      <c r="C1152" s="6" t="s">
        <v>4051</v>
      </c>
      <c r="D1152" s="6" t="s">
        <v>4046</v>
      </c>
      <c r="E1152" s="6" t="s">
        <v>4047</v>
      </c>
      <c r="F1152"/>
      <c r="G1152"/>
      <c r="H1152" s="6" t="s">
        <v>80</v>
      </c>
      <c r="I1152"/>
      <c r="J1152" s="6" t="s">
        <v>81</v>
      </c>
      <c r="K1152" s="6" t="s">
        <v>82</v>
      </c>
      <c r="L1152" s="6" t="s">
        <v>156</v>
      </c>
      <c r="M1152" s="6" t="s">
        <v>84</v>
      </c>
      <c r="N1152" s="6" t="s">
        <v>85</v>
      </c>
      <c r="O1152" s="6" t="s">
        <v>157</v>
      </c>
      <c r="P1152" s="6" t="s">
        <v>108</v>
      </c>
      <c r="Q1152" s="6" t="s">
        <v>109</v>
      </c>
      <c r="R1152" s="6" t="s">
        <v>110</v>
      </c>
      <c r="S1152" s="6" t="s">
        <v>109</v>
      </c>
      <c r="T1152" s="6" t="s">
        <v>110</v>
      </c>
      <c r="U1152" s="6" t="s">
        <v>91</v>
      </c>
      <c r="V1152" s="6" t="s">
        <v>91</v>
      </c>
      <c r="W1152" s="6" t="s">
        <v>80</v>
      </c>
      <c r="X1152" s="6" t="s">
        <v>80</v>
      </c>
      <c r="Y1152" s="6" t="s">
        <v>92</v>
      </c>
      <c r="Z1152" s="6" t="s">
        <v>80</v>
      </c>
      <c r="AA1152" s="6" t="s">
        <v>93</v>
      </c>
      <c r="AB1152"/>
      <c r="AC1152"/>
      <c r="AD1152"/>
      <c r="AE1152" t="str">
        <f>VLOOKUP(E1152,'Synthèse ventes'!$A$5:$C$2461,3,0)</f>
        <v>Rond Ø240 x 510 Kg</v>
      </c>
      <c r="AF1152" t="str">
        <f>VLOOKUP(E1152,'Synthèse ventes'!$A$5:$C$2461,2,0)</f>
        <v>AD ANCIZES</v>
      </c>
      <c r="AG1152"/>
      <c r="AH1152"/>
      <c r="AI1152"/>
      <c r="AJ1152"/>
      <c r="AK1152" s="6" t="s">
        <v>80</v>
      </c>
      <c r="AL1152" s="6" t="s">
        <v>4048</v>
      </c>
      <c r="AM1152" s="6" t="s">
        <v>95</v>
      </c>
      <c r="AN1152" s="6" t="s">
        <v>145</v>
      </c>
      <c r="AO1152" s="6" t="s">
        <v>292</v>
      </c>
      <c r="AP1152" s="6" t="s">
        <v>80</v>
      </c>
      <c r="AQ1152" s="6" t="s">
        <v>80</v>
      </c>
      <c r="AR1152" s="6" t="s">
        <v>266</v>
      </c>
      <c r="AS1152" s="6" t="s">
        <v>3940</v>
      </c>
      <c r="AT1152"/>
      <c r="AU1152" s="6" t="s">
        <v>80</v>
      </c>
      <c r="AV1152" s="6" t="s">
        <v>100</v>
      </c>
      <c r="AW1152"/>
      <c r="AX1152"/>
      <c r="AY1152"/>
      <c r="AZ1152"/>
      <c r="BA1152"/>
      <c r="BB1152"/>
      <c r="BC1152"/>
      <c r="BD1152" s="6" t="s">
        <v>4049</v>
      </c>
      <c r="BE1152" s="7" t="s">
        <v>102</v>
      </c>
      <c r="BG1152" s="7" t="s">
        <v>103</v>
      </c>
      <c r="BH1152" s="7">
        <v>2017</v>
      </c>
      <c r="BI1152" s="7" t="s">
        <v>104</v>
      </c>
      <c r="BJ1152" s="7" t="s">
        <v>105</v>
      </c>
      <c r="BK1152" s="7" t="s">
        <v>105</v>
      </c>
      <c r="BL1152" s="7" t="s">
        <v>103</v>
      </c>
      <c r="BN1152"/>
      <c r="BO1152"/>
      <c r="BP1152"/>
      <c r="BQ1152"/>
      <c r="BR1152"/>
      <c r="BS1152"/>
      <c r="BT1152"/>
      <c r="BU1152"/>
      <c r="BV1152"/>
      <c r="BW1152"/>
      <c r="BX1152"/>
      <c r="BY1152" s="8">
        <v>79007</v>
      </c>
      <c r="BZ1152" s="9" t="s">
        <v>106</v>
      </c>
    </row>
    <row r="1153" spans="1:78" s="7" customFormat="1" hidden="1" x14ac:dyDescent="0.25">
      <c r="A1153" s="7" t="str">
        <f t="shared" si="17"/>
        <v>ACNE*</v>
      </c>
      <c r="B1153" s="6" t="s">
        <v>4052</v>
      </c>
      <c r="C1153" s="6" t="s">
        <v>4053</v>
      </c>
      <c r="D1153" s="6" t="s">
        <v>4046</v>
      </c>
      <c r="E1153" s="6" t="s">
        <v>4047</v>
      </c>
      <c r="F1153"/>
      <c r="G1153"/>
      <c r="H1153" s="6" t="s">
        <v>80</v>
      </c>
      <c r="I1153"/>
      <c r="J1153" s="6" t="s">
        <v>81</v>
      </c>
      <c r="K1153" s="6" t="s">
        <v>82</v>
      </c>
      <c r="L1153" s="6" t="s">
        <v>156</v>
      </c>
      <c r="M1153" s="6" t="s">
        <v>84</v>
      </c>
      <c r="N1153" s="6" t="s">
        <v>85</v>
      </c>
      <c r="O1153" s="6" t="s">
        <v>157</v>
      </c>
      <c r="P1153" s="6" t="s">
        <v>108</v>
      </c>
      <c r="Q1153" s="6" t="s">
        <v>109</v>
      </c>
      <c r="R1153" s="6" t="s">
        <v>110</v>
      </c>
      <c r="S1153" s="6" t="s">
        <v>109</v>
      </c>
      <c r="T1153" s="6" t="s">
        <v>110</v>
      </c>
      <c r="U1153" s="6" t="s">
        <v>91</v>
      </c>
      <c r="V1153" s="6" t="s">
        <v>91</v>
      </c>
      <c r="W1153" s="6" t="s">
        <v>80</v>
      </c>
      <c r="X1153" s="6" t="s">
        <v>80</v>
      </c>
      <c r="Y1153" s="6" t="s">
        <v>92</v>
      </c>
      <c r="Z1153" s="6" t="s">
        <v>80</v>
      </c>
      <c r="AA1153" s="6" t="s">
        <v>93</v>
      </c>
      <c r="AB1153"/>
      <c r="AC1153"/>
      <c r="AD1153"/>
      <c r="AE1153" t="str">
        <f>VLOOKUP(E1153,'Synthèse ventes'!$A$5:$C$2461,3,0)</f>
        <v>Rond Ø240 x 510 Kg</v>
      </c>
      <c r="AF1153" t="str">
        <f>VLOOKUP(E1153,'Synthèse ventes'!$A$5:$C$2461,2,0)</f>
        <v>AD ANCIZES</v>
      </c>
      <c r="AG1153"/>
      <c r="AH1153"/>
      <c r="AI1153"/>
      <c r="AJ1153"/>
      <c r="AK1153" s="6" t="s">
        <v>80</v>
      </c>
      <c r="AL1153" s="6" t="s">
        <v>4048</v>
      </c>
      <c r="AM1153" s="6" t="s">
        <v>95</v>
      </c>
      <c r="AN1153" s="6" t="s">
        <v>145</v>
      </c>
      <c r="AO1153" s="6" t="s">
        <v>358</v>
      </c>
      <c r="AP1153" s="6" t="s">
        <v>80</v>
      </c>
      <c r="AQ1153" s="6" t="s">
        <v>80</v>
      </c>
      <c r="AR1153" s="6" t="s">
        <v>266</v>
      </c>
      <c r="AS1153" s="6" t="s">
        <v>3940</v>
      </c>
      <c r="AT1153"/>
      <c r="AU1153" s="6" t="s">
        <v>80</v>
      </c>
      <c r="AV1153" s="6" t="s">
        <v>100</v>
      </c>
      <c r="AW1153"/>
      <c r="AX1153"/>
      <c r="AY1153"/>
      <c r="AZ1153"/>
      <c r="BA1153"/>
      <c r="BB1153"/>
      <c r="BC1153"/>
      <c r="BD1153" s="6" t="s">
        <v>4049</v>
      </c>
      <c r="BE1153" s="7" t="s">
        <v>102</v>
      </c>
      <c r="BG1153" s="7" t="s">
        <v>103</v>
      </c>
      <c r="BH1153" s="7">
        <v>2017</v>
      </c>
      <c r="BI1153" s="7" t="s">
        <v>104</v>
      </c>
      <c r="BJ1153" s="7" t="s">
        <v>105</v>
      </c>
      <c r="BK1153" s="7" t="s">
        <v>105</v>
      </c>
      <c r="BL1153" s="7" t="s">
        <v>103</v>
      </c>
      <c r="BN1153"/>
      <c r="BO1153"/>
      <c r="BP1153"/>
      <c r="BQ1153"/>
      <c r="BR1153"/>
      <c r="BS1153"/>
      <c r="BT1153"/>
      <c r="BU1153"/>
      <c r="BV1153"/>
      <c r="BW1153"/>
      <c r="BX1153"/>
      <c r="BY1153" s="8">
        <v>114705</v>
      </c>
      <c r="BZ1153" s="9" t="s">
        <v>106</v>
      </c>
    </row>
    <row r="1154" spans="1:78" s="7" customFormat="1" hidden="1" x14ac:dyDescent="0.25">
      <c r="A1154" s="7" t="str">
        <f t="shared" si="17"/>
        <v>ACNE*</v>
      </c>
      <c r="B1154" s="6" t="s">
        <v>4054</v>
      </c>
      <c r="C1154" s="6" t="s">
        <v>4055</v>
      </c>
      <c r="D1154" s="6" t="s">
        <v>4046</v>
      </c>
      <c r="E1154" s="6" t="s">
        <v>4047</v>
      </c>
      <c r="F1154"/>
      <c r="G1154"/>
      <c r="H1154" s="6" t="s">
        <v>80</v>
      </c>
      <c r="I1154"/>
      <c r="J1154" s="6" t="s">
        <v>81</v>
      </c>
      <c r="K1154" s="6" t="s">
        <v>82</v>
      </c>
      <c r="L1154" s="6" t="s">
        <v>156</v>
      </c>
      <c r="M1154" s="6" t="s">
        <v>84</v>
      </c>
      <c r="N1154" s="6" t="s">
        <v>85</v>
      </c>
      <c r="O1154" s="6" t="s">
        <v>157</v>
      </c>
      <c r="P1154" s="6" t="s">
        <v>108</v>
      </c>
      <c r="Q1154" s="6" t="s">
        <v>109</v>
      </c>
      <c r="R1154" s="6" t="s">
        <v>110</v>
      </c>
      <c r="S1154" s="6" t="s">
        <v>109</v>
      </c>
      <c r="T1154" s="6" t="s">
        <v>110</v>
      </c>
      <c r="U1154" s="6" t="s">
        <v>91</v>
      </c>
      <c r="V1154" s="6" t="s">
        <v>91</v>
      </c>
      <c r="W1154" s="6" t="s">
        <v>80</v>
      </c>
      <c r="X1154" s="6" t="s">
        <v>80</v>
      </c>
      <c r="Y1154" s="6" t="s">
        <v>92</v>
      </c>
      <c r="Z1154" s="6" t="s">
        <v>80</v>
      </c>
      <c r="AA1154" s="6" t="s">
        <v>93</v>
      </c>
      <c r="AB1154"/>
      <c r="AC1154"/>
      <c r="AD1154"/>
      <c r="AE1154" t="str">
        <f>VLOOKUP(E1154,'Synthèse ventes'!$A$5:$C$2461,3,0)</f>
        <v>Rond Ø240 x 510 Kg</v>
      </c>
      <c r="AF1154" t="str">
        <f>VLOOKUP(E1154,'Synthèse ventes'!$A$5:$C$2461,2,0)</f>
        <v>AD ANCIZES</v>
      </c>
      <c r="AG1154"/>
      <c r="AH1154"/>
      <c r="AI1154"/>
      <c r="AJ1154"/>
      <c r="AK1154" s="6" t="s">
        <v>80</v>
      </c>
      <c r="AL1154" s="6" t="s">
        <v>4048</v>
      </c>
      <c r="AM1154" s="6" t="s">
        <v>95</v>
      </c>
      <c r="AN1154" s="6" t="s">
        <v>96</v>
      </c>
      <c r="AO1154" s="6" t="s">
        <v>394</v>
      </c>
      <c r="AP1154" s="6" t="s">
        <v>80</v>
      </c>
      <c r="AQ1154" s="6" t="s">
        <v>80</v>
      </c>
      <c r="AR1154" s="6" t="s">
        <v>266</v>
      </c>
      <c r="AS1154" s="6" t="s">
        <v>3940</v>
      </c>
      <c r="AT1154"/>
      <c r="AU1154" s="6" t="s">
        <v>80</v>
      </c>
      <c r="AV1154" s="6" t="s">
        <v>100</v>
      </c>
      <c r="AW1154"/>
      <c r="AX1154"/>
      <c r="AY1154"/>
      <c r="AZ1154"/>
      <c r="BA1154"/>
      <c r="BB1154"/>
      <c r="BC1154"/>
      <c r="BD1154" s="6" t="s">
        <v>4049</v>
      </c>
      <c r="BE1154" s="7" t="s">
        <v>102</v>
      </c>
      <c r="BG1154" s="7" t="s">
        <v>103</v>
      </c>
      <c r="BH1154" s="7">
        <v>2017</v>
      </c>
      <c r="BI1154" s="7" t="s">
        <v>104</v>
      </c>
      <c r="BJ1154" s="7" t="s">
        <v>105</v>
      </c>
      <c r="BK1154" s="7" t="s">
        <v>105</v>
      </c>
      <c r="BL1154" s="7" t="s">
        <v>103</v>
      </c>
      <c r="BN1154"/>
      <c r="BO1154"/>
      <c r="BP1154"/>
      <c r="BQ1154"/>
      <c r="BR1154"/>
      <c r="BS1154"/>
      <c r="BT1154"/>
      <c r="BU1154"/>
      <c r="BV1154"/>
      <c r="BW1154"/>
      <c r="BX1154"/>
      <c r="BY1154" s="8">
        <v>125099</v>
      </c>
      <c r="BZ1154" s="9" t="s">
        <v>106</v>
      </c>
    </row>
    <row r="1155" spans="1:78" s="7" customFormat="1" hidden="1" x14ac:dyDescent="0.25">
      <c r="A1155" s="7" t="str">
        <f t="shared" ref="A1155:A1218" si="18">IF(LEFT(E1155,1)="A",LEFT(E1155,4)&amp;"*","")</f>
        <v>ACNE*</v>
      </c>
      <c r="B1155" s="6" t="s">
        <v>4056</v>
      </c>
      <c r="C1155" s="6" t="s">
        <v>4057</v>
      </c>
      <c r="D1155" s="6" t="s">
        <v>4046</v>
      </c>
      <c r="E1155" s="6" t="s">
        <v>4047</v>
      </c>
      <c r="F1155"/>
      <c r="G1155"/>
      <c r="H1155" s="6" t="s">
        <v>80</v>
      </c>
      <c r="I1155"/>
      <c r="J1155" s="6" t="s">
        <v>81</v>
      </c>
      <c r="K1155" s="6" t="s">
        <v>82</v>
      </c>
      <c r="L1155" s="6" t="s">
        <v>156</v>
      </c>
      <c r="M1155" s="6" t="s">
        <v>84</v>
      </c>
      <c r="N1155" s="6" t="s">
        <v>85</v>
      </c>
      <c r="O1155" s="6" t="s">
        <v>157</v>
      </c>
      <c r="P1155" s="6" t="s">
        <v>108</v>
      </c>
      <c r="Q1155" s="6" t="s">
        <v>109</v>
      </c>
      <c r="R1155" s="6" t="s">
        <v>110</v>
      </c>
      <c r="S1155" s="6" t="s">
        <v>109</v>
      </c>
      <c r="T1155" s="6" t="s">
        <v>110</v>
      </c>
      <c r="U1155" s="6" t="s">
        <v>91</v>
      </c>
      <c r="V1155" s="6" t="s">
        <v>91</v>
      </c>
      <c r="W1155" s="6" t="s">
        <v>80</v>
      </c>
      <c r="X1155" s="6" t="s">
        <v>80</v>
      </c>
      <c r="Y1155" s="6" t="s">
        <v>92</v>
      </c>
      <c r="Z1155" s="6" t="s">
        <v>80</v>
      </c>
      <c r="AA1155" s="6" t="s">
        <v>93</v>
      </c>
      <c r="AB1155"/>
      <c r="AC1155"/>
      <c r="AD1155"/>
      <c r="AE1155" t="str">
        <f>VLOOKUP(E1155,'Synthèse ventes'!$A$5:$C$2461,3,0)</f>
        <v>Rond Ø240 x 510 Kg</v>
      </c>
      <c r="AF1155" t="str">
        <f>VLOOKUP(E1155,'Synthèse ventes'!$A$5:$C$2461,2,0)</f>
        <v>AD ANCIZES</v>
      </c>
      <c r="AG1155"/>
      <c r="AH1155"/>
      <c r="AI1155"/>
      <c r="AJ1155"/>
      <c r="AK1155" s="6" t="s">
        <v>80</v>
      </c>
      <c r="AL1155" s="6" t="s">
        <v>4048</v>
      </c>
      <c r="AM1155" s="6" t="s">
        <v>95</v>
      </c>
      <c r="AN1155" s="6" t="s">
        <v>96</v>
      </c>
      <c r="AO1155" s="6" t="s">
        <v>443</v>
      </c>
      <c r="AP1155" s="6" t="s">
        <v>80</v>
      </c>
      <c r="AQ1155" s="6" t="s">
        <v>80</v>
      </c>
      <c r="AR1155" s="6" t="s">
        <v>266</v>
      </c>
      <c r="AS1155" s="6" t="s">
        <v>3940</v>
      </c>
      <c r="AT1155"/>
      <c r="AU1155" s="6" t="s">
        <v>80</v>
      </c>
      <c r="AV1155" s="6" t="s">
        <v>100</v>
      </c>
      <c r="AW1155"/>
      <c r="AX1155"/>
      <c r="AY1155"/>
      <c r="AZ1155"/>
      <c r="BA1155"/>
      <c r="BB1155"/>
      <c r="BC1155"/>
      <c r="BD1155" s="6" t="s">
        <v>4049</v>
      </c>
      <c r="BE1155" s="7" t="s">
        <v>102</v>
      </c>
      <c r="BG1155" s="7" t="s">
        <v>103</v>
      </c>
      <c r="BH1155" s="7">
        <v>2017</v>
      </c>
      <c r="BI1155" s="7" t="s">
        <v>104</v>
      </c>
      <c r="BJ1155" s="7" t="s">
        <v>105</v>
      </c>
      <c r="BK1155" s="7" t="s">
        <v>105</v>
      </c>
      <c r="BL1155" s="7" t="s">
        <v>103</v>
      </c>
      <c r="BN1155"/>
      <c r="BO1155"/>
      <c r="BP1155"/>
      <c r="BQ1155"/>
      <c r="BR1155"/>
      <c r="BS1155"/>
      <c r="BT1155"/>
      <c r="BU1155"/>
      <c r="BV1155"/>
      <c r="BW1155"/>
      <c r="BX1155"/>
      <c r="BY1155" s="8">
        <v>62739</v>
      </c>
      <c r="BZ1155" s="9" t="s">
        <v>106</v>
      </c>
    </row>
    <row r="1156" spans="1:78" s="7" customFormat="1" hidden="1" x14ac:dyDescent="0.25">
      <c r="A1156" s="7" t="str">
        <f t="shared" si="18"/>
        <v>ACNE*</v>
      </c>
      <c r="B1156" s="6" t="s">
        <v>4058</v>
      </c>
      <c r="C1156" s="6" t="s">
        <v>4059</v>
      </c>
      <c r="D1156" s="6" t="s">
        <v>4046</v>
      </c>
      <c r="E1156" s="6" t="s">
        <v>4047</v>
      </c>
      <c r="F1156"/>
      <c r="G1156"/>
      <c r="H1156" s="6" t="s">
        <v>80</v>
      </c>
      <c r="I1156"/>
      <c r="J1156" s="6" t="s">
        <v>81</v>
      </c>
      <c r="K1156" s="6" t="s">
        <v>82</v>
      </c>
      <c r="L1156" s="6" t="s">
        <v>156</v>
      </c>
      <c r="M1156" s="6" t="s">
        <v>84</v>
      </c>
      <c r="N1156" s="6" t="s">
        <v>85</v>
      </c>
      <c r="O1156" s="6" t="s">
        <v>157</v>
      </c>
      <c r="P1156" s="6" t="s">
        <v>108</v>
      </c>
      <c r="Q1156" s="6" t="s">
        <v>109</v>
      </c>
      <c r="R1156" s="6" t="s">
        <v>110</v>
      </c>
      <c r="S1156" s="6" t="s">
        <v>109</v>
      </c>
      <c r="T1156" s="6" t="s">
        <v>110</v>
      </c>
      <c r="U1156" s="6" t="s">
        <v>91</v>
      </c>
      <c r="V1156" s="6" t="s">
        <v>91</v>
      </c>
      <c r="W1156" s="6" t="s">
        <v>80</v>
      </c>
      <c r="X1156" s="6" t="s">
        <v>80</v>
      </c>
      <c r="Y1156" s="6" t="s">
        <v>92</v>
      </c>
      <c r="Z1156" s="6" t="s">
        <v>80</v>
      </c>
      <c r="AA1156" s="6" t="s">
        <v>93</v>
      </c>
      <c r="AB1156"/>
      <c r="AC1156"/>
      <c r="AD1156"/>
      <c r="AE1156" t="str">
        <f>VLOOKUP(E1156,'Synthèse ventes'!$A$5:$C$2461,3,0)</f>
        <v>Rond Ø240 x 510 Kg</v>
      </c>
      <c r="AF1156" t="str">
        <f>VLOOKUP(E1156,'Synthèse ventes'!$A$5:$C$2461,2,0)</f>
        <v>AD ANCIZES</v>
      </c>
      <c r="AG1156"/>
      <c r="AH1156"/>
      <c r="AI1156"/>
      <c r="AJ1156"/>
      <c r="AK1156" s="6" t="s">
        <v>80</v>
      </c>
      <c r="AL1156" s="6" t="s">
        <v>4048</v>
      </c>
      <c r="AM1156" s="6" t="s">
        <v>95</v>
      </c>
      <c r="AN1156" s="6" t="s">
        <v>96</v>
      </c>
      <c r="AO1156" s="6" t="s">
        <v>439</v>
      </c>
      <c r="AP1156" s="6" t="s">
        <v>80</v>
      </c>
      <c r="AQ1156" s="6" t="s">
        <v>80</v>
      </c>
      <c r="AR1156" s="6" t="s">
        <v>266</v>
      </c>
      <c r="AS1156" s="6" t="s">
        <v>3940</v>
      </c>
      <c r="AT1156"/>
      <c r="AU1156" s="6" t="s">
        <v>80</v>
      </c>
      <c r="AV1156" s="6" t="s">
        <v>100</v>
      </c>
      <c r="AW1156"/>
      <c r="AX1156"/>
      <c r="AY1156"/>
      <c r="AZ1156"/>
      <c r="BA1156"/>
      <c r="BB1156"/>
      <c r="BC1156"/>
      <c r="BD1156" s="6" t="s">
        <v>4049</v>
      </c>
      <c r="BE1156" s="7" t="s">
        <v>102</v>
      </c>
      <c r="BG1156" s="7" t="s">
        <v>103</v>
      </c>
      <c r="BH1156" s="7">
        <v>2017</v>
      </c>
      <c r="BI1156" s="7" t="s">
        <v>104</v>
      </c>
      <c r="BJ1156" s="7" t="s">
        <v>105</v>
      </c>
      <c r="BK1156" s="7" t="s">
        <v>105</v>
      </c>
      <c r="BL1156" s="7" t="s">
        <v>103</v>
      </c>
      <c r="BN1156"/>
      <c r="BO1156"/>
      <c r="BP1156"/>
      <c r="BQ1156"/>
      <c r="BR1156"/>
      <c r="BS1156"/>
      <c r="BT1156"/>
      <c r="BU1156"/>
      <c r="BV1156"/>
      <c r="BW1156"/>
      <c r="BX1156"/>
      <c r="BY1156" s="8">
        <v>20275</v>
      </c>
      <c r="BZ1156" s="9" t="s">
        <v>106</v>
      </c>
    </row>
    <row r="1157" spans="1:78" s="7" customFormat="1" hidden="1" x14ac:dyDescent="0.25">
      <c r="A1157" s="7" t="str">
        <f t="shared" si="18"/>
        <v>ACNE*</v>
      </c>
      <c r="B1157" s="6" t="s">
        <v>4060</v>
      </c>
      <c r="C1157" s="6" t="s">
        <v>4061</v>
      </c>
      <c r="D1157" s="6" t="s">
        <v>4046</v>
      </c>
      <c r="E1157" s="6" t="s">
        <v>4047</v>
      </c>
      <c r="F1157"/>
      <c r="G1157"/>
      <c r="H1157" s="6" t="s">
        <v>80</v>
      </c>
      <c r="I1157"/>
      <c r="J1157" s="6" t="s">
        <v>81</v>
      </c>
      <c r="K1157" s="6" t="s">
        <v>82</v>
      </c>
      <c r="L1157" s="6" t="s">
        <v>156</v>
      </c>
      <c r="M1157" s="6" t="s">
        <v>84</v>
      </c>
      <c r="N1157" s="6" t="s">
        <v>85</v>
      </c>
      <c r="O1157" s="6" t="s">
        <v>157</v>
      </c>
      <c r="P1157" s="6" t="s">
        <v>108</v>
      </c>
      <c r="Q1157" s="6" t="s">
        <v>109</v>
      </c>
      <c r="R1157" s="6" t="s">
        <v>110</v>
      </c>
      <c r="S1157" s="6" t="s">
        <v>109</v>
      </c>
      <c r="T1157" s="6" t="s">
        <v>110</v>
      </c>
      <c r="U1157" s="6" t="s">
        <v>91</v>
      </c>
      <c r="V1157" s="6" t="s">
        <v>91</v>
      </c>
      <c r="W1157" s="6" t="s">
        <v>80</v>
      </c>
      <c r="X1157" s="6" t="s">
        <v>80</v>
      </c>
      <c r="Y1157" s="6" t="s">
        <v>92</v>
      </c>
      <c r="Z1157" s="6" t="s">
        <v>80</v>
      </c>
      <c r="AA1157" s="6" t="s">
        <v>93</v>
      </c>
      <c r="AB1157"/>
      <c r="AC1157"/>
      <c r="AD1157"/>
      <c r="AE1157" t="str">
        <f>VLOOKUP(E1157,'Synthèse ventes'!$A$5:$C$2461,3,0)</f>
        <v>Rond Ø240 x 510 Kg</v>
      </c>
      <c r="AF1157" t="str">
        <f>VLOOKUP(E1157,'Synthèse ventes'!$A$5:$C$2461,2,0)</f>
        <v>AD ANCIZES</v>
      </c>
      <c r="AG1157"/>
      <c r="AH1157"/>
      <c r="AI1157"/>
      <c r="AJ1157"/>
      <c r="AK1157" s="6" t="s">
        <v>80</v>
      </c>
      <c r="AL1157" s="6" t="s">
        <v>4048</v>
      </c>
      <c r="AM1157" s="6" t="s">
        <v>95</v>
      </c>
      <c r="AN1157" s="6" t="s">
        <v>96</v>
      </c>
      <c r="AO1157" s="6" t="s">
        <v>448</v>
      </c>
      <c r="AP1157" s="6" t="s">
        <v>80</v>
      </c>
      <c r="AQ1157" s="6" t="s">
        <v>80</v>
      </c>
      <c r="AR1157" s="6" t="s">
        <v>266</v>
      </c>
      <c r="AS1157" s="6" t="s">
        <v>3940</v>
      </c>
      <c r="AT1157"/>
      <c r="AU1157" s="6" t="s">
        <v>80</v>
      </c>
      <c r="AV1157" s="6" t="s">
        <v>100</v>
      </c>
      <c r="AW1157"/>
      <c r="AX1157"/>
      <c r="AY1157"/>
      <c r="AZ1157"/>
      <c r="BA1157"/>
      <c r="BB1157"/>
      <c r="BC1157"/>
      <c r="BD1157" s="6" t="s">
        <v>4049</v>
      </c>
      <c r="BE1157" s="7" t="s">
        <v>102</v>
      </c>
      <c r="BG1157" s="7" t="s">
        <v>103</v>
      </c>
      <c r="BH1157" s="7">
        <v>2017</v>
      </c>
      <c r="BI1157" s="7" t="s">
        <v>104</v>
      </c>
      <c r="BJ1157" s="7" t="s">
        <v>105</v>
      </c>
      <c r="BK1157" s="7" t="s">
        <v>105</v>
      </c>
      <c r="BL1157" s="7" t="s">
        <v>103</v>
      </c>
      <c r="BN1157"/>
      <c r="BO1157"/>
      <c r="BP1157"/>
      <c r="BQ1157"/>
      <c r="BR1157"/>
      <c r="BS1157"/>
      <c r="BT1157"/>
      <c r="BU1157"/>
      <c r="BV1157"/>
      <c r="BW1157"/>
      <c r="BX1157"/>
      <c r="BY1157" s="8">
        <v>50444</v>
      </c>
      <c r="BZ1157" s="9" t="s">
        <v>106</v>
      </c>
    </row>
    <row r="1158" spans="1:78" s="7" customFormat="1" hidden="1" x14ac:dyDescent="0.25">
      <c r="A1158" s="7" t="str">
        <f t="shared" si="18"/>
        <v>ACNE*</v>
      </c>
      <c r="B1158" s="6" t="s">
        <v>4062</v>
      </c>
      <c r="C1158" s="6" t="s">
        <v>4063</v>
      </c>
      <c r="D1158" s="6" t="s">
        <v>4046</v>
      </c>
      <c r="E1158" s="6" t="s">
        <v>4047</v>
      </c>
      <c r="F1158"/>
      <c r="G1158"/>
      <c r="H1158" s="6" t="s">
        <v>80</v>
      </c>
      <c r="I1158"/>
      <c r="J1158" s="6" t="s">
        <v>81</v>
      </c>
      <c r="K1158" s="6" t="s">
        <v>82</v>
      </c>
      <c r="L1158" s="6" t="s">
        <v>156</v>
      </c>
      <c r="M1158" s="6" t="s">
        <v>84</v>
      </c>
      <c r="N1158" s="6" t="s">
        <v>85</v>
      </c>
      <c r="O1158" s="6" t="s">
        <v>157</v>
      </c>
      <c r="P1158" s="6" t="s">
        <v>108</v>
      </c>
      <c r="Q1158" s="6" t="s">
        <v>109</v>
      </c>
      <c r="R1158" s="6" t="s">
        <v>110</v>
      </c>
      <c r="S1158" s="6" t="s">
        <v>109</v>
      </c>
      <c r="T1158" s="6" t="s">
        <v>110</v>
      </c>
      <c r="U1158" s="6" t="s">
        <v>91</v>
      </c>
      <c r="V1158" s="6" t="s">
        <v>91</v>
      </c>
      <c r="W1158" s="6" t="s">
        <v>80</v>
      </c>
      <c r="X1158" s="6" t="s">
        <v>80</v>
      </c>
      <c r="Y1158" s="6" t="s">
        <v>92</v>
      </c>
      <c r="Z1158" s="6" t="s">
        <v>80</v>
      </c>
      <c r="AA1158" s="6" t="s">
        <v>93</v>
      </c>
      <c r="AB1158"/>
      <c r="AC1158"/>
      <c r="AD1158"/>
      <c r="AE1158" t="str">
        <f>VLOOKUP(E1158,'Synthèse ventes'!$A$5:$C$2461,3,0)</f>
        <v>Rond Ø240 x 510 Kg</v>
      </c>
      <c r="AF1158" t="str">
        <f>VLOOKUP(E1158,'Synthèse ventes'!$A$5:$C$2461,2,0)</f>
        <v>AD ANCIZES</v>
      </c>
      <c r="AG1158"/>
      <c r="AH1158"/>
      <c r="AI1158"/>
      <c r="AJ1158"/>
      <c r="AK1158" s="6" t="s">
        <v>80</v>
      </c>
      <c r="AL1158" s="6" t="s">
        <v>4048</v>
      </c>
      <c r="AM1158" s="6" t="s">
        <v>95</v>
      </c>
      <c r="AN1158" s="6" t="s">
        <v>212</v>
      </c>
      <c r="AO1158" s="6" t="s">
        <v>510</v>
      </c>
      <c r="AP1158" s="6" t="s">
        <v>80</v>
      </c>
      <c r="AQ1158" s="6" t="s">
        <v>80</v>
      </c>
      <c r="AR1158" s="6" t="s">
        <v>266</v>
      </c>
      <c r="AS1158" s="6" t="s">
        <v>3940</v>
      </c>
      <c r="AT1158"/>
      <c r="AU1158" s="6" t="s">
        <v>80</v>
      </c>
      <c r="AV1158" s="6" t="s">
        <v>100</v>
      </c>
      <c r="AW1158"/>
      <c r="AX1158"/>
      <c r="AY1158"/>
      <c r="AZ1158"/>
      <c r="BA1158"/>
      <c r="BB1158"/>
      <c r="BC1158"/>
      <c r="BD1158" s="6" t="s">
        <v>4049</v>
      </c>
      <c r="BE1158" s="7" t="s">
        <v>102</v>
      </c>
      <c r="BG1158" s="7" t="s">
        <v>103</v>
      </c>
      <c r="BH1158" s="7">
        <v>2017</v>
      </c>
      <c r="BI1158" s="7" t="s">
        <v>104</v>
      </c>
      <c r="BJ1158" s="7" t="s">
        <v>105</v>
      </c>
      <c r="BK1158" s="7" t="s">
        <v>105</v>
      </c>
      <c r="BL1158" s="7" t="s">
        <v>103</v>
      </c>
      <c r="BN1158"/>
      <c r="BO1158"/>
      <c r="BP1158"/>
      <c r="BQ1158"/>
      <c r="BR1158"/>
      <c r="BS1158"/>
      <c r="BT1158"/>
      <c r="BU1158"/>
      <c r="BV1158"/>
      <c r="BW1158"/>
      <c r="BX1158"/>
      <c r="BY1158" s="8">
        <v>98127</v>
      </c>
      <c r="BZ1158" s="9" t="s">
        <v>106</v>
      </c>
    </row>
    <row r="1159" spans="1:78" s="7" customFormat="1" hidden="1" x14ac:dyDescent="0.25">
      <c r="A1159" s="7" t="str">
        <f t="shared" si="18"/>
        <v>ACNE*</v>
      </c>
      <c r="B1159" s="6" t="s">
        <v>4064</v>
      </c>
      <c r="C1159" s="6" t="s">
        <v>4065</v>
      </c>
      <c r="D1159" s="6" t="s">
        <v>4046</v>
      </c>
      <c r="E1159" s="6" t="s">
        <v>4047</v>
      </c>
      <c r="F1159"/>
      <c r="G1159"/>
      <c r="H1159" s="6" t="s">
        <v>80</v>
      </c>
      <c r="I1159"/>
      <c r="J1159" s="6" t="s">
        <v>81</v>
      </c>
      <c r="K1159" s="6" t="s">
        <v>82</v>
      </c>
      <c r="L1159" s="6" t="s">
        <v>156</v>
      </c>
      <c r="M1159" s="6" t="s">
        <v>84</v>
      </c>
      <c r="N1159" s="6" t="s">
        <v>85</v>
      </c>
      <c r="O1159" s="6" t="s">
        <v>157</v>
      </c>
      <c r="P1159" s="6" t="s">
        <v>108</v>
      </c>
      <c r="Q1159" s="6" t="s">
        <v>109</v>
      </c>
      <c r="R1159" s="6" t="s">
        <v>110</v>
      </c>
      <c r="S1159" s="6" t="s">
        <v>109</v>
      </c>
      <c r="T1159" s="6" t="s">
        <v>110</v>
      </c>
      <c r="U1159" s="6" t="s">
        <v>91</v>
      </c>
      <c r="V1159" s="6" t="s">
        <v>91</v>
      </c>
      <c r="W1159" s="6" t="s">
        <v>80</v>
      </c>
      <c r="X1159" s="6" t="s">
        <v>80</v>
      </c>
      <c r="Y1159" s="6" t="s">
        <v>92</v>
      </c>
      <c r="Z1159" s="6" t="s">
        <v>80</v>
      </c>
      <c r="AA1159" s="6" t="s">
        <v>93</v>
      </c>
      <c r="AB1159"/>
      <c r="AC1159"/>
      <c r="AD1159"/>
      <c r="AE1159" t="str">
        <f>VLOOKUP(E1159,'Synthèse ventes'!$A$5:$C$2461,3,0)</f>
        <v>Rond Ø240 x 510 Kg</v>
      </c>
      <c r="AF1159" t="str">
        <f>VLOOKUP(E1159,'Synthèse ventes'!$A$5:$C$2461,2,0)</f>
        <v>AD ANCIZES</v>
      </c>
      <c r="AG1159"/>
      <c r="AH1159"/>
      <c r="AI1159"/>
      <c r="AJ1159"/>
      <c r="AK1159" s="6" t="s">
        <v>80</v>
      </c>
      <c r="AL1159" s="6" t="s">
        <v>4048</v>
      </c>
      <c r="AM1159" s="6" t="s">
        <v>95</v>
      </c>
      <c r="AN1159" s="6" t="s">
        <v>212</v>
      </c>
      <c r="AO1159" s="6" t="s">
        <v>368</v>
      </c>
      <c r="AP1159" s="6" t="s">
        <v>80</v>
      </c>
      <c r="AQ1159" s="6" t="s">
        <v>80</v>
      </c>
      <c r="AR1159" s="6" t="s">
        <v>266</v>
      </c>
      <c r="AS1159" s="6" t="s">
        <v>3940</v>
      </c>
      <c r="AT1159"/>
      <c r="AU1159" s="6" t="s">
        <v>80</v>
      </c>
      <c r="AV1159" s="6" t="s">
        <v>100</v>
      </c>
      <c r="AW1159"/>
      <c r="AX1159"/>
      <c r="AY1159"/>
      <c r="AZ1159"/>
      <c r="BA1159"/>
      <c r="BB1159"/>
      <c r="BC1159"/>
      <c r="BD1159" s="6" t="s">
        <v>4049</v>
      </c>
      <c r="BE1159" s="7" t="s">
        <v>102</v>
      </c>
      <c r="BG1159" s="7" t="s">
        <v>103</v>
      </c>
      <c r="BH1159" s="7">
        <v>2017</v>
      </c>
      <c r="BI1159" s="7" t="s">
        <v>104</v>
      </c>
      <c r="BJ1159" s="7" t="s">
        <v>105</v>
      </c>
      <c r="BK1159" s="7" t="s">
        <v>105</v>
      </c>
      <c r="BL1159" s="7" t="s">
        <v>103</v>
      </c>
      <c r="BN1159"/>
      <c r="BO1159"/>
      <c r="BP1159"/>
      <c r="BQ1159"/>
      <c r="BR1159"/>
      <c r="BS1159"/>
      <c r="BT1159"/>
      <c r="BU1159"/>
      <c r="BV1159"/>
      <c r="BW1159"/>
      <c r="BX1159"/>
      <c r="BY1159" s="8">
        <v>38824</v>
      </c>
      <c r="BZ1159" s="9" t="s">
        <v>106</v>
      </c>
    </row>
    <row r="1160" spans="1:78" s="7" customFormat="1" hidden="1" x14ac:dyDescent="0.25">
      <c r="A1160" s="7" t="str">
        <f t="shared" si="18"/>
        <v>ACNW*</v>
      </c>
      <c r="B1160" s="6" t="s">
        <v>4066</v>
      </c>
      <c r="C1160" s="6" t="s">
        <v>4067</v>
      </c>
      <c r="D1160" s="6" t="s">
        <v>3892</v>
      </c>
      <c r="E1160" s="6" t="s">
        <v>3893</v>
      </c>
      <c r="F1160"/>
      <c r="G1160"/>
      <c r="H1160" s="6" t="s">
        <v>80</v>
      </c>
      <c r="I1160"/>
      <c r="J1160" s="6" t="s">
        <v>81</v>
      </c>
      <c r="K1160" s="6" t="s">
        <v>82</v>
      </c>
      <c r="L1160" s="6" t="s">
        <v>83</v>
      </c>
      <c r="M1160" s="6" t="s">
        <v>84</v>
      </c>
      <c r="N1160" s="6" t="s">
        <v>85</v>
      </c>
      <c r="O1160" s="6" t="s">
        <v>86</v>
      </c>
      <c r="P1160" s="6" t="s">
        <v>1791</v>
      </c>
      <c r="Q1160" s="6" t="s">
        <v>1634</v>
      </c>
      <c r="R1160" s="6" t="s">
        <v>1634</v>
      </c>
      <c r="S1160" s="6" t="s">
        <v>1634</v>
      </c>
      <c r="T1160" s="6" t="s">
        <v>4068</v>
      </c>
      <c r="U1160" s="6" t="s">
        <v>2509</v>
      </c>
      <c r="V1160" s="6" t="s">
        <v>91</v>
      </c>
      <c r="W1160" s="6" t="s">
        <v>80</v>
      </c>
      <c r="X1160" s="6" t="s">
        <v>80</v>
      </c>
      <c r="Y1160" s="6" t="s">
        <v>92</v>
      </c>
      <c r="Z1160" s="6" t="s">
        <v>80</v>
      </c>
      <c r="AA1160" s="6" t="s">
        <v>93</v>
      </c>
      <c r="AB1160"/>
      <c r="AC1160"/>
      <c r="AD1160"/>
      <c r="AE1160" t="str">
        <f>VLOOKUP(E1160,'Synthèse ventes'!$A$5:$C$2461,3,0)</f>
        <v>Rond Ø203 ALCOA BETA - 6 Barres - 188 Kg</v>
      </c>
      <c r="AF1160" t="str">
        <f>VLOOKUP(E1160,'Synthèse ventes'!$A$5:$C$2461,2,0)</f>
        <v>ARCONIC L</v>
      </c>
      <c r="AG1160"/>
      <c r="AH1160"/>
      <c r="AI1160"/>
      <c r="AJ1160"/>
      <c r="AK1160" s="6" t="s">
        <v>80</v>
      </c>
      <c r="AL1160" s="6" t="s">
        <v>3894</v>
      </c>
      <c r="AM1160" s="6" t="s">
        <v>95</v>
      </c>
      <c r="AN1160" s="6" t="s">
        <v>145</v>
      </c>
      <c r="AO1160" s="6" t="s">
        <v>97</v>
      </c>
      <c r="AP1160" s="6" t="s">
        <v>80</v>
      </c>
      <c r="AQ1160" s="6" t="s">
        <v>80</v>
      </c>
      <c r="AR1160" s="6" t="s">
        <v>2511</v>
      </c>
      <c r="AS1160" s="6" t="s">
        <v>235</v>
      </c>
      <c r="AT1160"/>
      <c r="AU1160" s="6" t="s">
        <v>80</v>
      </c>
      <c r="AV1160" s="6" t="s">
        <v>100</v>
      </c>
      <c r="AW1160"/>
      <c r="AX1160"/>
      <c r="AY1160"/>
      <c r="AZ1160"/>
      <c r="BA1160"/>
      <c r="BB1160"/>
      <c r="BC1160"/>
      <c r="BD1160" s="6" t="s">
        <v>4049</v>
      </c>
      <c r="BE1160" s="7" t="s">
        <v>102</v>
      </c>
      <c r="BG1160" s="7" t="s">
        <v>103</v>
      </c>
      <c r="BH1160" s="7">
        <v>2017</v>
      </c>
      <c r="BI1160" s="7" t="s">
        <v>104</v>
      </c>
      <c r="BJ1160" s="7" t="s">
        <v>105</v>
      </c>
      <c r="BK1160" s="7" t="s">
        <v>105</v>
      </c>
      <c r="BL1160" s="7" t="s">
        <v>103</v>
      </c>
      <c r="BN1160"/>
      <c r="BO1160"/>
      <c r="BP1160"/>
      <c r="BQ1160"/>
      <c r="BR1160"/>
      <c r="BS1160"/>
      <c r="BT1160"/>
      <c r="BU1160"/>
      <c r="BV1160"/>
      <c r="BW1160"/>
      <c r="BX1160"/>
      <c r="BY1160" s="8">
        <v>123703</v>
      </c>
      <c r="BZ1160" s="9" t="s">
        <v>106</v>
      </c>
    </row>
    <row r="1161" spans="1:78" s="7" customFormat="1" hidden="1" x14ac:dyDescent="0.25">
      <c r="A1161" s="7" t="str">
        <f t="shared" si="18"/>
        <v>ACNW*</v>
      </c>
      <c r="B1161" s="6" t="s">
        <v>4069</v>
      </c>
      <c r="C1161" s="6" t="s">
        <v>4067</v>
      </c>
      <c r="D1161" s="6" t="s">
        <v>3892</v>
      </c>
      <c r="E1161" s="6" t="s">
        <v>3893</v>
      </c>
      <c r="F1161"/>
      <c r="G1161"/>
      <c r="H1161" s="6" t="s">
        <v>80</v>
      </c>
      <c r="I1161"/>
      <c r="J1161" s="6" t="s">
        <v>81</v>
      </c>
      <c r="K1161" s="6" t="s">
        <v>82</v>
      </c>
      <c r="L1161" s="6" t="s">
        <v>83</v>
      </c>
      <c r="M1161" s="6" t="s">
        <v>84</v>
      </c>
      <c r="N1161" s="6" t="s">
        <v>85</v>
      </c>
      <c r="O1161" s="6" t="s">
        <v>86</v>
      </c>
      <c r="P1161" s="6" t="s">
        <v>108</v>
      </c>
      <c r="Q1161" s="6" t="s">
        <v>109</v>
      </c>
      <c r="R1161" s="6" t="s">
        <v>110</v>
      </c>
      <c r="S1161" s="6" t="s">
        <v>109</v>
      </c>
      <c r="T1161" s="6" t="s">
        <v>110</v>
      </c>
      <c r="U1161" s="6" t="s">
        <v>91</v>
      </c>
      <c r="V1161" s="6" t="s">
        <v>91</v>
      </c>
      <c r="W1161" s="6" t="s">
        <v>80</v>
      </c>
      <c r="X1161" s="6" t="s">
        <v>80</v>
      </c>
      <c r="Y1161" s="6" t="s">
        <v>92</v>
      </c>
      <c r="Z1161" s="6" t="s">
        <v>80</v>
      </c>
      <c r="AA1161" s="6" t="s">
        <v>93</v>
      </c>
      <c r="AB1161"/>
      <c r="AC1161"/>
      <c r="AD1161"/>
      <c r="AE1161" t="str">
        <f>VLOOKUP(E1161,'Synthèse ventes'!$A$5:$C$2461,3,0)</f>
        <v>Rond Ø203 ALCOA BETA - 6 Barres - 188 Kg</v>
      </c>
      <c r="AF1161" t="str">
        <f>VLOOKUP(E1161,'Synthèse ventes'!$A$5:$C$2461,2,0)</f>
        <v>ARCONIC L</v>
      </c>
      <c r="AG1161"/>
      <c r="AH1161"/>
      <c r="AI1161"/>
      <c r="AJ1161"/>
      <c r="AK1161" s="6" t="s">
        <v>80</v>
      </c>
      <c r="AL1161" s="6" t="s">
        <v>3894</v>
      </c>
      <c r="AM1161" s="6" t="s">
        <v>95</v>
      </c>
      <c r="AN1161" s="6" t="s">
        <v>145</v>
      </c>
      <c r="AO1161" s="6" t="s">
        <v>97</v>
      </c>
      <c r="AP1161" s="6" t="s">
        <v>80</v>
      </c>
      <c r="AQ1161" s="6" t="s">
        <v>80</v>
      </c>
      <c r="AR1161" s="6" t="s">
        <v>2511</v>
      </c>
      <c r="AS1161" s="6" t="s">
        <v>235</v>
      </c>
      <c r="AT1161"/>
      <c r="AU1161" s="6" t="s">
        <v>80</v>
      </c>
      <c r="AV1161" s="6" t="s">
        <v>100</v>
      </c>
      <c r="AW1161"/>
      <c r="AX1161"/>
      <c r="AY1161"/>
      <c r="AZ1161"/>
      <c r="BA1161"/>
      <c r="BB1161"/>
      <c r="BC1161"/>
      <c r="BD1161" s="6" t="s">
        <v>4049</v>
      </c>
      <c r="BE1161" s="7" t="s">
        <v>102</v>
      </c>
      <c r="BG1161" s="7" t="s">
        <v>103</v>
      </c>
      <c r="BH1161" s="7">
        <v>2017</v>
      </c>
      <c r="BI1161" s="7" t="s">
        <v>104</v>
      </c>
      <c r="BJ1161" s="7" t="s">
        <v>105</v>
      </c>
      <c r="BK1161" s="7" t="s">
        <v>105</v>
      </c>
      <c r="BL1161" s="7" t="s">
        <v>103</v>
      </c>
      <c r="BN1161"/>
      <c r="BO1161"/>
      <c r="BP1161"/>
      <c r="BQ1161"/>
      <c r="BR1161"/>
      <c r="BS1161"/>
      <c r="BT1161"/>
      <c r="BU1161"/>
      <c r="BV1161"/>
      <c r="BW1161"/>
      <c r="BX1161"/>
      <c r="BY1161" s="8">
        <v>72040</v>
      </c>
      <c r="BZ1161" s="9" t="s">
        <v>106</v>
      </c>
    </row>
    <row r="1162" spans="1:78" s="7" customFormat="1" hidden="1" x14ac:dyDescent="0.25">
      <c r="A1162" s="7" t="str">
        <f t="shared" si="18"/>
        <v>ACNX*</v>
      </c>
      <c r="B1162" s="6" t="s">
        <v>4070</v>
      </c>
      <c r="C1162" s="6" t="s">
        <v>4071</v>
      </c>
      <c r="D1162" s="6" t="s">
        <v>3974</v>
      </c>
      <c r="E1162" s="6" t="s">
        <v>3975</v>
      </c>
      <c r="F1162"/>
      <c r="G1162"/>
      <c r="H1162" s="6" t="s">
        <v>80</v>
      </c>
      <c r="I1162"/>
      <c r="J1162" s="6" t="s">
        <v>81</v>
      </c>
      <c r="K1162" s="6" t="s">
        <v>82</v>
      </c>
      <c r="L1162" s="6" t="s">
        <v>137</v>
      </c>
      <c r="M1162" s="6" t="s">
        <v>84</v>
      </c>
      <c r="N1162" s="6" t="s">
        <v>85</v>
      </c>
      <c r="O1162" s="6" t="s">
        <v>138</v>
      </c>
      <c r="P1162" s="6" t="s">
        <v>1078</v>
      </c>
      <c r="Q1162" s="6" t="s">
        <v>1079</v>
      </c>
      <c r="R1162" s="35" t="s">
        <v>1079</v>
      </c>
      <c r="S1162" s="6" t="s">
        <v>1079</v>
      </c>
      <c r="T1162" s="35" t="s">
        <v>2040</v>
      </c>
      <c r="U1162" s="32" t="s">
        <v>1079</v>
      </c>
      <c r="V1162" s="32" t="s">
        <v>1081</v>
      </c>
      <c r="W1162" s="6" t="s">
        <v>80</v>
      </c>
      <c r="X1162" s="6" t="s">
        <v>80</v>
      </c>
      <c r="Y1162" s="6" t="s">
        <v>92</v>
      </c>
      <c r="Z1162" s="6" t="s">
        <v>80</v>
      </c>
      <c r="AA1162" s="6" t="s">
        <v>93</v>
      </c>
      <c r="AB1162"/>
      <c r="AC1162"/>
      <c r="AD1162"/>
      <c r="AE1162" t="str">
        <f>VLOOKUP(E1162,'Synthèse ventes'!$A$5:$C$2461,3,0)</f>
        <v>Rond Ø240 x 510 Kg</v>
      </c>
      <c r="AF1162" t="str">
        <f>VLOOKUP(E1162,'Synthèse ventes'!$A$5:$C$2461,2,0)</f>
        <v>AD ANCIZES</v>
      </c>
      <c r="AG1162"/>
      <c r="AH1162"/>
      <c r="AI1162"/>
      <c r="AJ1162"/>
      <c r="AK1162" s="6" t="s">
        <v>92</v>
      </c>
      <c r="AL1162" s="6" t="s">
        <v>3976</v>
      </c>
      <c r="AM1162" s="6" t="s">
        <v>95</v>
      </c>
      <c r="AN1162" s="6" t="s">
        <v>212</v>
      </c>
      <c r="AO1162" s="6" t="s">
        <v>225</v>
      </c>
      <c r="AP1162" s="6" t="s">
        <v>80</v>
      </c>
      <c r="AQ1162" s="6" t="s">
        <v>80</v>
      </c>
      <c r="AR1162" s="6" t="s">
        <v>226</v>
      </c>
      <c r="AS1162" s="6" t="s">
        <v>2997</v>
      </c>
      <c r="AT1162"/>
      <c r="AU1162" s="6" t="s">
        <v>80</v>
      </c>
      <c r="AV1162" s="6" t="s">
        <v>100</v>
      </c>
      <c r="AW1162"/>
      <c r="AX1162"/>
      <c r="AY1162"/>
      <c r="AZ1162"/>
      <c r="BA1162"/>
      <c r="BB1162"/>
      <c r="BC1162"/>
      <c r="BD1162" s="6" t="s">
        <v>4072</v>
      </c>
      <c r="BE1162" s="7" t="s">
        <v>102</v>
      </c>
      <c r="BG1162" s="7" t="s">
        <v>103</v>
      </c>
      <c r="BH1162" s="7">
        <v>2017</v>
      </c>
      <c r="BI1162" s="7" t="s">
        <v>104</v>
      </c>
      <c r="BJ1162" s="7" t="s">
        <v>105</v>
      </c>
      <c r="BK1162" s="7" t="s">
        <v>105</v>
      </c>
      <c r="BL1162" s="7" t="s">
        <v>103</v>
      </c>
      <c r="BN1162"/>
      <c r="BO1162"/>
      <c r="BP1162"/>
      <c r="BQ1162"/>
      <c r="BR1162"/>
      <c r="BS1162"/>
      <c r="BT1162"/>
      <c r="BU1162"/>
      <c r="BV1162"/>
      <c r="BW1162"/>
      <c r="BX1162"/>
      <c r="BY1162" s="8">
        <v>33751</v>
      </c>
      <c r="BZ1162" s="9" t="s">
        <v>106</v>
      </c>
    </row>
    <row r="1163" spans="1:78" s="7" customFormat="1" hidden="1" x14ac:dyDescent="0.25">
      <c r="A1163" s="7" t="str">
        <f t="shared" si="18"/>
        <v>ACMI*</v>
      </c>
      <c r="B1163" s="6" t="s">
        <v>4073</v>
      </c>
      <c r="C1163" s="6" t="s">
        <v>4074</v>
      </c>
      <c r="D1163" s="6" t="s">
        <v>4075</v>
      </c>
      <c r="E1163" s="6" t="s">
        <v>4076</v>
      </c>
      <c r="F1163"/>
      <c r="G1163"/>
      <c r="H1163" s="6" t="s">
        <v>80</v>
      </c>
      <c r="I1163"/>
      <c r="J1163" s="6" t="s">
        <v>81</v>
      </c>
      <c r="K1163" s="6" t="s">
        <v>82</v>
      </c>
      <c r="L1163" s="6" t="s">
        <v>156</v>
      </c>
      <c r="M1163" s="6" t="s">
        <v>84</v>
      </c>
      <c r="N1163" s="6" t="s">
        <v>85</v>
      </c>
      <c r="O1163" s="6" t="s">
        <v>157</v>
      </c>
      <c r="P1163" s="6" t="s">
        <v>108</v>
      </c>
      <c r="Q1163" s="6" t="s">
        <v>109</v>
      </c>
      <c r="R1163" s="6" t="s">
        <v>110</v>
      </c>
      <c r="S1163" s="6" t="s">
        <v>109</v>
      </c>
      <c r="T1163" s="6" t="s">
        <v>110</v>
      </c>
      <c r="U1163" s="6" t="s">
        <v>91</v>
      </c>
      <c r="V1163" s="6" t="s">
        <v>91</v>
      </c>
      <c r="W1163" s="6" t="s">
        <v>80</v>
      </c>
      <c r="X1163" s="6" t="s">
        <v>80</v>
      </c>
      <c r="Y1163" s="6" t="s">
        <v>92</v>
      </c>
      <c r="Z1163" s="6" t="s">
        <v>80</v>
      </c>
      <c r="AA1163" s="6" t="s">
        <v>93</v>
      </c>
      <c r="AB1163"/>
      <c r="AC1163"/>
      <c r="AD1163"/>
      <c r="AE1163" t="str">
        <f>VLOOKUP(E1163,'Synthèse ventes'!$A$5:$C$2461,3,0)</f>
        <v>Rond Ø150 Otto Fuchs Beta</v>
      </c>
      <c r="AF1163" t="str">
        <f>VLOOKUP(E1163,'Synthèse ventes'!$A$5:$C$2461,2,0)</f>
        <v>OTTO F.</v>
      </c>
      <c r="AG1163"/>
      <c r="AH1163"/>
      <c r="AI1163"/>
      <c r="AJ1163"/>
      <c r="AK1163" s="6" t="s">
        <v>92</v>
      </c>
      <c r="AL1163" s="6" t="s">
        <v>4077</v>
      </c>
      <c r="AM1163" s="6" t="s">
        <v>95</v>
      </c>
      <c r="AN1163" s="6" t="s">
        <v>2181</v>
      </c>
      <c r="AO1163" s="6" t="s">
        <v>166</v>
      </c>
      <c r="AP1163" s="6" t="s">
        <v>80</v>
      </c>
      <c r="AQ1163" s="6" t="s">
        <v>80</v>
      </c>
      <c r="AR1163" s="6" t="s">
        <v>3430</v>
      </c>
      <c r="AS1163" s="6" t="s">
        <v>1434</v>
      </c>
      <c r="AT1163"/>
      <c r="AU1163" s="6" t="s">
        <v>80</v>
      </c>
      <c r="AV1163" s="6" t="s">
        <v>100</v>
      </c>
      <c r="AW1163"/>
      <c r="AX1163"/>
      <c r="AY1163"/>
      <c r="AZ1163"/>
      <c r="BA1163"/>
      <c r="BB1163"/>
      <c r="BC1163"/>
      <c r="BD1163" s="6" t="s">
        <v>4072</v>
      </c>
      <c r="BE1163" s="7" t="s">
        <v>102</v>
      </c>
      <c r="BG1163" s="7" t="s">
        <v>103</v>
      </c>
      <c r="BH1163" s="7">
        <v>2017</v>
      </c>
      <c r="BI1163" s="7" t="s">
        <v>104</v>
      </c>
      <c r="BJ1163" s="7" t="s">
        <v>105</v>
      </c>
      <c r="BK1163" s="7" t="s">
        <v>105</v>
      </c>
      <c r="BL1163" s="7" t="s">
        <v>103</v>
      </c>
      <c r="BN1163"/>
      <c r="BO1163"/>
      <c r="BP1163"/>
      <c r="BQ1163"/>
      <c r="BR1163"/>
      <c r="BS1163"/>
      <c r="BT1163"/>
      <c r="BU1163"/>
      <c r="BV1163"/>
      <c r="BW1163"/>
      <c r="BX1163"/>
      <c r="BY1163" s="8">
        <v>122816</v>
      </c>
      <c r="BZ1163" s="9" t="s">
        <v>106</v>
      </c>
    </row>
    <row r="1164" spans="1:78" s="7" customFormat="1" hidden="1" x14ac:dyDescent="0.25">
      <c r="A1164" s="7" t="str">
        <f t="shared" si="18"/>
        <v>ACMI*</v>
      </c>
      <c r="B1164" s="6" t="s">
        <v>4078</v>
      </c>
      <c r="C1164" s="6" t="s">
        <v>4079</v>
      </c>
      <c r="D1164" s="6" t="s">
        <v>4075</v>
      </c>
      <c r="E1164" s="6" t="s">
        <v>4076</v>
      </c>
      <c r="F1164"/>
      <c r="G1164"/>
      <c r="H1164" s="6" t="s">
        <v>80</v>
      </c>
      <c r="I1164"/>
      <c r="J1164" s="6" t="s">
        <v>81</v>
      </c>
      <c r="K1164" s="6" t="s">
        <v>82</v>
      </c>
      <c r="L1164" s="6" t="s">
        <v>156</v>
      </c>
      <c r="M1164" s="6" t="s">
        <v>84</v>
      </c>
      <c r="N1164" s="6" t="s">
        <v>85</v>
      </c>
      <c r="O1164" s="6" t="s">
        <v>157</v>
      </c>
      <c r="P1164" s="6" t="s">
        <v>108</v>
      </c>
      <c r="Q1164" s="6" t="s">
        <v>109</v>
      </c>
      <c r="R1164" s="6" t="s">
        <v>110</v>
      </c>
      <c r="S1164" s="6" t="s">
        <v>109</v>
      </c>
      <c r="T1164" s="6" t="s">
        <v>110</v>
      </c>
      <c r="U1164" s="6" t="s">
        <v>91</v>
      </c>
      <c r="V1164" s="6" t="s">
        <v>91</v>
      </c>
      <c r="W1164" s="6" t="s">
        <v>80</v>
      </c>
      <c r="X1164" s="6" t="s">
        <v>80</v>
      </c>
      <c r="Y1164" s="6" t="s">
        <v>92</v>
      </c>
      <c r="Z1164" s="6" t="s">
        <v>80</v>
      </c>
      <c r="AA1164" s="6" t="s">
        <v>93</v>
      </c>
      <c r="AB1164"/>
      <c r="AC1164"/>
      <c r="AD1164"/>
      <c r="AE1164" t="str">
        <f>VLOOKUP(E1164,'Synthèse ventes'!$A$5:$C$2461,3,0)</f>
        <v>Rond Ø150 Otto Fuchs Beta</v>
      </c>
      <c r="AF1164" t="str">
        <f>VLOOKUP(E1164,'Synthèse ventes'!$A$5:$C$2461,2,0)</f>
        <v>OTTO F.</v>
      </c>
      <c r="AG1164"/>
      <c r="AH1164"/>
      <c r="AI1164"/>
      <c r="AJ1164"/>
      <c r="AK1164" s="6" t="s">
        <v>92</v>
      </c>
      <c r="AL1164" s="6" t="s">
        <v>4077</v>
      </c>
      <c r="AM1164" s="6" t="s">
        <v>95</v>
      </c>
      <c r="AN1164" s="6" t="s">
        <v>2181</v>
      </c>
      <c r="AO1164" s="6" t="s">
        <v>3433</v>
      </c>
      <c r="AP1164" s="6" t="s">
        <v>80</v>
      </c>
      <c r="AQ1164" s="6" t="s">
        <v>80</v>
      </c>
      <c r="AR1164" s="6" t="s">
        <v>3430</v>
      </c>
      <c r="AS1164" s="6" t="s">
        <v>1434</v>
      </c>
      <c r="AT1164"/>
      <c r="AU1164" s="6" t="s">
        <v>80</v>
      </c>
      <c r="AV1164" s="6" t="s">
        <v>100</v>
      </c>
      <c r="AW1164"/>
      <c r="AX1164"/>
      <c r="AY1164"/>
      <c r="AZ1164"/>
      <c r="BA1164"/>
      <c r="BB1164"/>
      <c r="BC1164"/>
      <c r="BD1164" s="6" t="s">
        <v>4072</v>
      </c>
      <c r="BE1164" s="7" t="s">
        <v>102</v>
      </c>
      <c r="BG1164" s="7" t="s">
        <v>103</v>
      </c>
      <c r="BH1164" s="7">
        <v>2017</v>
      </c>
      <c r="BI1164" s="7" t="s">
        <v>104</v>
      </c>
      <c r="BJ1164" s="7" t="s">
        <v>105</v>
      </c>
      <c r="BK1164" s="7" t="s">
        <v>105</v>
      </c>
      <c r="BL1164" s="7" t="s">
        <v>103</v>
      </c>
      <c r="BN1164"/>
      <c r="BO1164"/>
      <c r="BP1164"/>
      <c r="BQ1164"/>
      <c r="BR1164"/>
      <c r="BS1164"/>
      <c r="BT1164"/>
      <c r="BU1164"/>
      <c r="BV1164"/>
      <c r="BW1164"/>
      <c r="BX1164"/>
      <c r="BY1164" s="8">
        <v>96994</v>
      </c>
      <c r="BZ1164" s="9" t="s">
        <v>106</v>
      </c>
    </row>
    <row r="1165" spans="1:78" s="7" customFormat="1" hidden="1" x14ac:dyDescent="0.25">
      <c r="A1165" s="7" t="str">
        <f t="shared" si="18"/>
        <v>ACMI*</v>
      </c>
      <c r="B1165" s="6" t="s">
        <v>4080</v>
      </c>
      <c r="C1165" s="6" t="s">
        <v>4081</v>
      </c>
      <c r="D1165" s="6" t="s">
        <v>4075</v>
      </c>
      <c r="E1165" s="6" t="s">
        <v>4076</v>
      </c>
      <c r="F1165"/>
      <c r="G1165"/>
      <c r="H1165" s="6" t="s">
        <v>80</v>
      </c>
      <c r="I1165"/>
      <c r="J1165" s="6" t="s">
        <v>81</v>
      </c>
      <c r="K1165" s="6" t="s">
        <v>82</v>
      </c>
      <c r="L1165" s="6" t="s">
        <v>156</v>
      </c>
      <c r="M1165" s="6" t="s">
        <v>84</v>
      </c>
      <c r="N1165" s="6" t="s">
        <v>85</v>
      </c>
      <c r="O1165" s="6" t="s">
        <v>157</v>
      </c>
      <c r="P1165" s="6" t="s">
        <v>108</v>
      </c>
      <c r="Q1165" s="6" t="s">
        <v>109</v>
      </c>
      <c r="R1165" s="6" t="s">
        <v>110</v>
      </c>
      <c r="S1165" s="6" t="s">
        <v>109</v>
      </c>
      <c r="T1165" s="6" t="s">
        <v>110</v>
      </c>
      <c r="U1165" s="6" t="s">
        <v>91</v>
      </c>
      <c r="V1165" s="6" t="s">
        <v>91</v>
      </c>
      <c r="W1165" s="6" t="s">
        <v>80</v>
      </c>
      <c r="X1165" s="6" t="s">
        <v>80</v>
      </c>
      <c r="Y1165" s="6" t="s">
        <v>92</v>
      </c>
      <c r="Z1165" s="6" t="s">
        <v>80</v>
      </c>
      <c r="AA1165" s="6" t="s">
        <v>93</v>
      </c>
      <c r="AB1165"/>
      <c r="AC1165"/>
      <c r="AD1165"/>
      <c r="AE1165" t="str">
        <f>VLOOKUP(E1165,'Synthèse ventes'!$A$5:$C$2461,3,0)</f>
        <v>Rond Ø150 Otto Fuchs Beta</v>
      </c>
      <c r="AF1165" t="str">
        <f>VLOOKUP(E1165,'Synthèse ventes'!$A$5:$C$2461,2,0)</f>
        <v>OTTO F.</v>
      </c>
      <c r="AG1165"/>
      <c r="AH1165"/>
      <c r="AI1165"/>
      <c r="AJ1165"/>
      <c r="AK1165" s="6" t="s">
        <v>92</v>
      </c>
      <c r="AL1165" s="6" t="s">
        <v>4077</v>
      </c>
      <c r="AM1165" s="6" t="s">
        <v>95</v>
      </c>
      <c r="AN1165" s="6" t="s">
        <v>2181</v>
      </c>
      <c r="AO1165" s="6" t="s">
        <v>3436</v>
      </c>
      <c r="AP1165" s="6" t="s">
        <v>80</v>
      </c>
      <c r="AQ1165" s="6" t="s">
        <v>80</v>
      </c>
      <c r="AR1165" s="6" t="s">
        <v>3430</v>
      </c>
      <c r="AS1165" s="6" t="s">
        <v>1434</v>
      </c>
      <c r="AT1165"/>
      <c r="AU1165" s="6" t="s">
        <v>80</v>
      </c>
      <c r="AV1165" s="6" t="s">
        <v>100</v>
      </c>
      <c r="AW1165"/>
      <c r="AX1165"/>
      <c r="AY1165"/>
      <c r="AZ1165"/>
      <c r="BA1165"/>
      <c r="BB1165"/>
      <c r="BC1165"/>
      <c r="BD1165" s="6" t="s">
        <v>4072</v>
      </c>
      <c r="BE1165" s="7" t="s">
        <v>102</v>
      </c>
      <c r="BG1165" s="7" t="s">
        <v>103</v>
      </c>
      <c r="BH1165" s="7">
        <v>2017</v>
      </c>
      <c r="BI1165" s="7" t="s">
        <v>104</v>
      </c>
      <c r="BJ1165" s="7" t="s">
        <v>105</v>
      </c>
      <c r="BK1165" s="7" t="s">
        <v>105</v>
      </c>
      <c r="BL1165" s="7" t="s">
        <v>103</v>
      </c>
      <c r="BN1165"/>
      <c r="BO1165"/>
      <c r="BP1165"/>
      <c r="BQ1165"/>
      <c r="BR1165"/>
      <c r="BS1165"/>
      <c r="BT1165"/>
      <c r="BU1165"/>
      <c r="BV1165"/>
      <c r="BW1165"/>
      <c r="BX1165"/>
      <c r="BY1165" s="8">
        <v>69183</v>
      </c>
      <c r="BZ1165" s="9" t="s">
        <v>106</v>
      </c>
    </row>
    <row r="1166" spans="1:78" s="7" customFormat="1" hidden="1" x14ac:dyDescent="0.25">
      <c r="A1166" s="7" t="str">
        <f t="shared" si="18"/>
        <v>ACMI*</v>
      </c>
      <c r="B1166" s="6" t="s">
        <v>4082</v>
      </c>
      <c r="C1166" s="6" t="s">
        <v>4083</v>
      </c>
      <c r="D1166" s="6" t="s">
        <v>4075</v>
      </c>
      <c r="E1166" s="6" t="s">
        <v>4076</v>
      </c>
      <c r="F1166"/>
      <c r="G1166"/>
      <c r="H1166" s="6" t="s">
        <v>80</v>
      </c>
      <c r="I1166"/>
      <c r="J1166" s="6" t="s">
        <v>81</v>
      </c>
      <c r="K1166" s="6" t="s">
        <v>82</v>
      </c>
      <c r="L1166" s="6" t="s">
        <v>156</v>
      </c>
      <c r="M1166" s="6" t="s">
        <v>84</v>
      </c>
      <c r="N1166" s="6" t="s">
        <v>85</v>
      </c>
      <c r="O1166" s="6" t="s">
        <v>157</v>
      </c>
      <c r="P1166" s="6" t="s">
        <v>108</v>
      </c>
      <c r="Q1166" s="6" t="s">
        <v>109</v>
      </c>
      <c r="R1166" s="6" t="s">
        <v>110</v>
      </c>
      <c r="S1166" s="6" t="s">
        <v>109</v>
      </c>
      <c r="T1166" s="6" t="s">
        <v>110</v>
      </c>
      <c r="U1166" s="6" t="s">
        <v>91</v>
      </c>
      <c r="V1166" s="6" t="s">
        <v>91</v>
      </c>
      <c r="W1166" s="6" t="s">
        <v>80</v>
      </c>
      <c r="X1166" s="6" t="s">
        <v>80</v>
      </c>
      <c r="Y1166" s="6" t="s">
        <v>92</v>
      </c>
      <c r="Z1166" s="6" t="s">
        <v>80</v>
      </c>
      <c r="AA1166" s="6" t="s">
        <v>93</v>
      </c>
      <c r="AB1166"/>
      <c r="AC1166"/>
      <c r="AD1166"/>
      <c r="AE1166" t="str">
        <f>VLOOKUP(E1166,'Synthèse ventes'!$A$5:$C$2461,3,0)</f>
        <v>Rond Ø150 Otto Fuchs Beta</v>
      </c>
      <c r="AF1166" t="str">
        <f>VLOOKUP(E1166,'Synthèse ventes'!$A$5:$C$2461,2,0)</f>
        <v>OTTO F.</v>
      </c>
      <c r="AG1166"/>
      <c r="AH1166"/>
      <c r="AI1166"/>
      <c r="AJ1166"/>
      <c r="AK1166" s="6" t="s">
        <v>92</v>
      </c>
      <c r="AL1166" s="6" t="s">
        <v>4077</v>
      </c>
      <c r="AM1166" s="6" t="s">
        <v>95</v>
      </c>
      <c r="AN1166" s="6" t="s">
        <v>2181</v>
      </c>
      <c r="AO1166" s="6" t="s">
        <v>3439</v>
      </c>
      <c r="AP1166" s="6" t="s">
        <v>80</v>
      </c>
      <c r="AQ1166" s="6" t="s">
        <v>80</v>
      </c>
      <c r="AR1166" s="6" t="s">
        <v>3430</v>
      </c>
      <c r="AS1166" s="6" t="s">
        <v>1434</v>
      </c>
      <c r="AT1166"/>
      <c r="AU1166" s="6" t="s">
        <v>80</v>
      </c>
      <c r="AV1166" s="6" t="s">
        <v>100</v>
      </c>
      <c r="AW1166"/>
      <c r="AX1166"/>
      <c r="AY1166"/>
      <c r="AZ1166"/>
      <c r="BA1166"/>
      <c r="BB1166"/>
      <c r="BC1166"/>
      <c r="BD1166" s="6" t="s">
        <v>4072</v>
      </c>
      <c r="BE1166" s="7" t="s">
        <v>102</v>
      </c>
      <c r="BG1166" s="7" t="s">
        <v>103</v>
      </c>
      <c r="BH1166" s="7">
        <v>2017</v>
      </c>
      <c r="BI1166" s="7" t="s">
        <v>104</v>
      </c>
      <c r="BJ1166" s="7" t="s">
        <v>105</v>
      </c>
      <c r="BK1166" s="7" t="s">
        <v>105</v>
      </c>
      <c r="BL1166" s="7" t="s">
        <v>103</v>
      </c>
      <c r="BN1166"/>
      <c r="BO1166"/>
      <c r="BP1166"/>
      <c r="BQ1166"/>
      <c r="BR1166"/>
      <c r="BS1166"/>
      <c r="BT1166"/>
      <c r="BU1166"/>
      <c r="BV1166"/>
      <c r="BW1166"/>
      <c r="BX1166"/>
      <c r="BY1166" s="8">
        <v>9311</v>
      </c>
      <c r="BZ1166" s="9" t="s">
        <v>106</v>
      </c>
    </row>
    <row r="1167" spans="1:78" s="7" customFormat="1" hidden="1" x14ac:dyDescent="0.25">
      <c r="A1167" s="7" t="str">
        <f t="shared" si="18"/>
        <v>ACUK*</v>
      </c>
      <c r="B1167" s="6" t="s">
        <v>4084</v>
      </c>
      <c r="C1167" s="6" t="s">
        <v>4085</v>
      </c>
      <c r="D1167" s="6" t="s">
        <v>4007</v>
      </c>
      <c r="E1167" s="6" t="s">
        <v>4008</v>
      </c>
      <c r="F1167"/>
      <c r="G1167"/>
      <c r="H1167" s="6" t="s">
        <v>80</v>
      </c>
      <c r="I1167"/>
      <c r="J1167" s="6" t="s">
        <v>81</v>
      </c>
      <c r="K1167" s="6" t="s">
        <v>82</v>
      </c>
      <c r="L1167" s="6" t="s">
        <v>137</v>
      </c>
      <c r="M1167" s="6" t="s">
        <v>84</v>
      </c>
      <c r="N1167" s="6" t="s">
        <v>85</v>
      </c>
      <c r="O1167" s="6" t="s">
        <v>138</v>
      </c>
      <c r="P1167" s="6" t="s">
        <v>1078</v>
      </c>
      <c r="Q1167" s="6" t="s">
        <v>1079</v>
      </c>
      <c r="R1167" s="35" t="s">
        <v>1079</v>
      </c>
      <c r="S1167" s="6" t="s">
        <v>1079</v>
      </c>
      <c r="T1167" s="35" t="s">
        <v>2040</v>
      </c>
      <c r="U1167" s="32" t="s">
        <v>1079</v>
      </c>
      <c r="V1167" s="32" t="s">
        <v>1081</v>
      </c>
      <c r="W1167" s="6" t="s">
        <v>80</v>
      </c>
      <c r="X1167" s="6" t="s">
        <v>80</v>
      </c>
      <c r="Y1167" s="6" t="s">
        <v>92</v>
      </c>
      <c r="Z1167" s="6" t="s">
        <v>80</v>
      </c>
      <c r="AA1167" s="6" t="s">
        <v>93</v>
      </c>
      <c r="AB1167"/>
      <c r="AC1167"/>
      <c r="AD1167"/>
      <c r="AE1167" t="str">
        <f>VLOOKUP(E1167,'Synthèse ventes'!$A$5:$C$2461,3,0)</f>
        <v>Plat 650x305 pour Pamiers</v>
      </c>
      <c r="AF1167" t="str">
        <f>VLOOKUP(E1167,'Synthèse ventes'!$A$5:$C$2461,2,0)</f>
        <v>AD PAMIERS</v>
      </c>
      <c r="AG1167"/>
      <c r="AH1167"/>
      <c r="AI1167"/>
      <c r="AJ1167"/>
      <c r="AK1167" s="6" t="s">
        <v>92</v>
      </c>
      <c r="AL1167" s="6" t="s">
        <v>4010</v>
      </c>
      <c r="AM1167" s="6" t="s">
        <v>95</v>
      </c>
      <c r="AN1167" s="6" t="s">
        <v>317</v>
      </c>
      <c r="AO1167" s="6" t="s">
        <v>225</v>
      </c>
      <c r="AP1167" s="6" t="s">
        <v>80</v>
      </c>
      <c r="AQ1167" s="6" t="s">
        <v>80</v>
      </c>
      <c r="AR1167" s="6" t="s">
        <v>226</v>
      </c>
      <c r="AS1167" s="6" t="s">
        <v>2997</v>
      </c>
      <c r="AT1167"/>
      <c r="AU1167" s="6" t="s">
        <v>80</v>
      </c>
      <c r="AV1167" s="6" t="s">
        <v>100</v>
      </c>
      <c r="AW1167"/>
      <c r="AX1167"/>
      <c r="AY1167"/>
      <c r="AZ1167"/>
      <c r="BA1167"/>
      <c r="BB1167"/>
      <c r="BC1167"/>
      <c r="BD1167" s="6" t="s">
        <v>4072</v>
      </c>
      <c r="BE1167" s="7" t="s">
        <v>102</v>
      </c>
      <c r="BG1167" s="7" t="s">
        <v>103</v>
      </c>
      <c r="BH1167" s="7">
        <v>2017</v>
      </c>
      <c r="BI1167" s="7" t="s">
        <v>104</v>
      </c>
      <c r="BJ1167" s="7" t="s">
        <v>105</v>
      </c>
      <c r="BK1167" s="7" t="s">
        <v>105</v>
      </c>
      <c r="BL1167" s="7" t="s">
        <v>103</v>
      </c>
      <c r="BN1167"/>
      <c r="BO1167"/>
      <c r="BP1167"/>
      <c r="BQ1167"/>
      <c r="BR1167"/>
      <c r="BS1167"/>
      <c r="BT1167"/>
      <c r="BU1167"/>
      <c r="BV1167"/>
      <c r="BW1167"/>
      <c r="BX1167"/>
      <c r="BY1167" s="8">
        <v>104530</v>
      </c>
      <c r="BZ1167" s="9" t="s">
        <v>106</v>
      </c>
    </row>
    <row r="1168" spans="1:78" s="7" customFormat="1" hidden="1" x14ac:dyDescent="0.25">
      <c r="A1168" s="7" t="str">
        <f t="shared" si="18"/>
        <v>ACTE*</v>
      </c>
      <c r="B1168" s="6" t="s">
        <v>4086</v>
      </c>
      <c r="C1168" s="6" t="s">
        <v>4087</v>
      </c>
      <c r="D1168" s="6" t="s">
        <v>3949</v>
      </c>
      <c r="E1168" s="6" t="s">
        <v>3950</v>
      </c>
      <c r="F1168"/>
      <c r="G1168"/>
      <c r="H1168" s="6" t="s">
        <v>80</v>
      </c>
      <c r="I1168"/>
      <c r="J1168" s="6" t="s">
        <v>81</v>
      </c>
      <c r="K1168" s="6" t="s">
        <v>82</v>
      </c>
      <c r="L1168" s="6" t="s">
        <v>156</v>
      </c>
      <c r="M1168" s="6" t="s">
        <v>84</v>
      </c>
      <c r="N1168" s="6" t="s">
        <v>85</v>
      </c>
      <c r="O1168" s="6" t="s">
        <v>157</v>
      </c>
      <c r="P1168" s="6" t="s">
        <v>108</v>
      </c>
      <c r="Q1168" s="6" t="s">
        <v>109</v>
      </c>
      <c r="R1168" s="6" t="s">
        <v>110</v>
      </c>
      <c r="S1168" s="6" t="s">
        <v>109</v>
      </c>
      <c r="T1168" s="6" t="s">
        <v>110</v>
      </c>
      <c r="U1168" s="6" t="s">
        <v>91</v>
      </c>
      <c r="V1168" s="6" t="s">
        <v>91</v>
      </c>
      <c r="W1168" s="6" t="s">
        <v>80</v>
      </c>
      <c r="X1168" s="6" t="s">
        <v>80</v>
      </c>
      <c r="Y1168" s="6" t="s">
        <v>92</v>
      </c>
      <c r="Z1168" s="6" t="s">
        <v>80</v>
      </c>
      <c r="AA1168" s="6" t="s">
        <v>93</v>
      </c>
      <c r="AB1168"/>
      <c r="AC1168"/>
      <c r="AD1168"/>
      <c r="AE1168" t="str">
        <f>VLOOKUP(E1168,'Synthèse ventes'!$A$5:$C$2461,3,0)</f>
        <v>Rond Ø330 pour Pamiers</v>
      </c>
      <c r="AF1168" t="str">
        <f>VLOOKUP(E1168,'Synthèse ventes'!$A$5:$C$2461,2,0)</f>
        <v>AD PAMIERS</v>
      </c>
      <c r="AG1168"/>
      <c r="AH1168"/>
      <c r="AI1168"/>
      <c r="AJ1168"/>
      <c r="AK1168" s="6" t="s">
        <v>80</v>
      </c>
      <c r="AL1168" s="6" t="s">
        <v>3951</v>
      </c>
      <c r="AM1168" s="6" t="s">
        <v>95</v>
      </c>
      <c r="AN1168" s="6" t="s">
        <v>2311</v>
      </c>
      <c r="AO1168" s="6" t="s">
        <v>510</v>
      </c>
      <c r="AP1168" s="6" t="s">
        <v>80</v>
      </c>
      <c r="AQ1168" s="6" t="s">
        <v>80</v>
      </c>
      <c r="AR1168" s="6" t="s">
        <v>1643</v>
      </c>
      <c r="AS1168" s="6" t="s">
        <v>147</v>
      </c>
      <c r="AT1168"/>
      <c r="AU1168" s="6" t="s">
        <v>80</v>
      </c>
      <c r="AV1168" s="6" t="s">
        <v>100</v>
      </c>
      <c r="AW1168"/>
      <c r="AX1168"/>
      <c r="AY1168"/>
      <c r="AZ1168"/>
      <c r="BA1168"/>
      <c r="BB1168"/>
      <c r="BC1168"/>
      <c r="BD1168" s="6" t="s">
        <v>4072</v>
      </c>
      <c r="BE1168" s="7" t="s">
        <v>102</v>
      </c>
      <c r="BG1168" s="7" t="s">
        <v>103</v>
      </c>
      <c r="BH1168" s="7">
        <v>2017</v>
      </c>
      <c r="BI1168" s="7" t="s">
        <v>104</v>
      </c>
      <c r="BJ1168" s="7" t="s">
        <v>105</v>
      </c>
      <c r="BK1168" s="7" t="s">
        <v>105</v>
      </c>
      <c r="BL1168" s="7" t="s">
        <v>103</v>
      </c>
      <c r="BN1168"/>
      <c r="BO1168"/>
      <c r="BP1168"/>
      <c r="BQ1168"/>
      <c r="BR1168"/>
      <c r="BS1168"/>
      <c r="BT1168"/>
      <c r="BU1168"/>
      <c r="BV1168"/>
      <c r="BW1168"/>
      <c r="BX1168"/>
      <c r="BY1168" s="8">
        <v>15624</v>
      </c>
      <c r="BZ1168" s="9" t="s">
        <v>106</v>
      </c>
    </row>
    <row r="1169" spans="1:78" s="7" customFormat="1" hidden="1" x14ac:dyDescent="0.25">
      <c r="A1169" s="7" t="str">
        <f t="shared" si="18"/>
        <v>ACNU*</v>
      </c>
      <c r="B1169" s="6" t="s">
        <v>4088</v>
      </c>
      <c r="C1169" s="6" t="s">
        <v>4089</v>
      </c>
      <c r="D1169" s="6" t="s">
        <v>4090</v>
      </c>
      <c r="E1169" s="6" t="s">
        <v>4091</v>
      </c>
      <c r="F1169"/>
      <c r="G1169"/>
      <c r="H1169" s="6" t="s">
        <v>80</v>
      </c>
      <c r="I1169"/>
      <c r="J1169" s="6" t="s">
        <v>81</v>
      </c>
      <c r="K1169" s="6" t="s">
        <v>82</v>
      </c>
      <c r="L1169" s="6" t="s">
        <v>156</v>
      </c>
      <c r="M1169" s="6" t="s">
        <v>84</v>
      </c>
      <c r="N1169" s="6" t="s">
        <v>85</v>
      </c>
      <c r="O1169" s="6" t="s">
        <v>157</v>
      </c>
      <c r="P1169" s="6" t="s">
        <v>108</v>
      </c>
      <c r="Q1169" s="6" t="s">
        <v>109</v>
      </c>
      <c r="R1169" s="6" t="s">
        <v>110</v>
      </c>
      <c r="S1169" s="6" t="s">
        <v>109</v>
      </c>
      <c r="T1169" s="6" t="s">
        <v>110</v>
      </c>
      <c r="U1169" s="6" t="s">
        <v>91</v>
      </c>
      <c r="V1169" s="6" t="s">
        <v>91</v>
      </c>
      <c r="W1169" s="6" t="s">
        <v>80</v>
      </c>
      <c r="X1169" s="6" t="s">
        <v>80</v>
      </c>
      <c r="Y1169" s="6" t="s">
        <v>92</v>
      </c>
      <c r="Z1169" s="6" t="s">
        <v>80</v>
      </c>
      <c r="AA1169" s="6" t="s">
        <v>93</v>
      </c>
      <c r="AB1169"/>
      <c r="AC1169"/>
      <c r="AD1169"/>
      <c r="AE1169" t="str">
        <f>VLOOKUP(E1169,'Synthèse ventes'!$A$5:$C$2461,3,0)</f>
        <v>Rond Ø240 x 510 Kg</v>
      </c>
      <c r="AF1169" t="str">
        <f>VLOOKUP(E1169,'Synthèse ventes'!$A$5:$C$2461,2,0)</f>
        <v>AD ANCIZES</v>
      </c>
      <c r="AG1169"/>
      <c r="AH1169"/>
      <c r="AI1169"/>
      <c r="AJ1169"/>
      <c r="AK1169" s="6" t="s">
        <v>92</v>
      </c>
      <c r="AL1169" s="6" t="s">
        <v>4092</v>
      </c>
      <c r="AM1169" s="6" t="s">
        <v>95</v>
      </c>
      <c r="AN1169" s="6" t="s">
        <v>96</v>
      </c>
      <c r="AO1169" s="6" t="s">
        <v>394</v>
      </c>
      <c r="AP1169" s="6" t="s">
        <v>80</v>
      </c>
      <c r="AQ1169" s="6" t="s">
        <v>80</v>
      </c>
      <c r="AR1169" s="6" t="s">
        <v>266</v>
      </c>
      <c r="AS1169" s="6" t="s">
        <v>3940</v>
      </c>
      <c r="AT1169"/>
      <c r="AU1169" s="6" t="s">
        <v>80</v>
      </c>
      <c r="AV1169" s="6" t="s">
        <v>100</v>
      </c>
      <c r="AW1169"/>
      <c r="AX1169"/>
      <c r="AY1169"/>
      <c r="AZ1169"/>
      <c r="BA1169"/>
      <c r="BB1169"/>
      <c r="BC1169"/>
      <c r="BD1169" s="6" t="s">
        <v>4072</v>
      </c>
      <c r="BE1169" s="7" t="s">
        <v>102</v>
      </c>
      <c r="BG1169" s="7" t="s">
        <v>103</v>
      </c>
      <c r="BH1169" s="7">
        <v>2017</v>
      </c>
      <c r="BI1169" s="7" t="s">
        <v>104</v>
      </c>
      <c r="BJ1169" s="7" t="s">
        <v>105</v>
      </c>
      <c r="BK1169" s="7" t="s">
        <v>105</v>
      </c>
      <c r="BL1169" s="7" t="s">
        <v>103</v>
      </c>
      <c r="BN1169"/>
      <c r="BO1169"/>
      <c r="BP1169"/>
      <c r="BQ1169"/>
      <c r="BR1169"/>
      <c r="BS1169"/>
      <c r="BT1169"/>
      <c r="BU1169"/>
      <c r="BV1169"/>
      <c r="BW1169"/>
      <c r="BX1169"/>
      <c r="BY1169" s="8">
        <v>95731</v>
      </c>
      <c r="BZ1169" s="9" t="s">
        <v>106</v>
      </c>
    </row>
    <row r="1170" spans="1:78" s="7" customFormat="1" hidden="1" x14ac:dyDescent="0.25">
      <c r="A1170" s="7" t="str">
        <f t="shared" si="18"/>
        <v>ACNU*</v>
      </c>
      <c r="B1170" s="6" t="s">
        <v>4093</v>
      </c>
      <c r="C1170" s="6" t="s">
        <v>4094</v>
      </c>
      <c r="D1170" s="6" t="s">
        <v>4090</v>
      </c>
      <c r="E1170" s="6" t="s">
        <v>4091</v>
      </c>
      <c r="F1170"/>
      <c r="G1170"/>
      <c r="H1170" s="6" t="s">
        <v>80</v>
      </c>
      <c r="I1170"/>
      <c r="J1170" s="6" t="s">
        <v>81</v>
      </c>
      <c r="K1170" s="6" t="s">
        <v>82</v>
      </c>
      <c r="L1170" s="6" t="s">
        <v>156</v>
      </c>
      <c r="M1170" s="6" t="s">
        <v>84</v>
      </c>
      <c r="N1170" s="6" t="s">
        <v>85</v>
      </c>
      <c r="O1170" s="6" t="s">
        <v>157</v>
      </c>
      <c r="P1170" s="6" t="s">
        <v>108</v>
      </c>
      <c r="Q1170" s="6" t="s">
        <v>109</v>
      </c>
      <c r="R1170" s="6" t="s">
        <v>110</v>
      </c>
      <c r="S1170" s="6" t="s">
        <v>109</v>
      </c>
      <c r="T1170" s="6" t="s">
        <v>110</v>
      </c>
      <c r="U1170" s="6" t="s">
        <v>91</v>
      </c>
      <c r="V1170" s="6" t="s">
        <v>91</v>
      </c>
      <c r="W1170" s="6" t="s">
        <v>80</v>
      </c>
      <c r="X1170" s="6" t="s">
        <v>80</v>
      </c>
      <c r="Y1170" s="6" t="s">
        <v>92</v>
      </c>
      <c r="Z1170" s="6" t="s">
        <v>80</v>
      </c>
      <c r="AA1170" s="6" t="s">
        <v>93</v>
      </c>
      <c r="AB1170"/>
      <c r="AC1170"/>
      <c r="AD1170"/>
      <c r="AE1170" t="str">
        <f>VLOOKUP(E1170,'Synthèse ventes'!$A$5:$C$2461,3,0)</f>
        <v>Rond Ø240 x 510 Kg</v>
      </c>
      <c r="AF1170" t="str">
        <f>VLOOKUP(E1170,'Synthèse ventes'!$A$5:$C$2461,2,0)</f>
        <v>AD ANCIZES</v>
      </c>
      <c r="AG1170"/>
      <c r="AH1170"/>
      <c r="AI1170"/>
      <c r="AJ1170"/>
      <c r="AK1170" s="6" t="s">
        <v>92</v>
      </c>
      <c r="AL1170" s="6" t="s">
        <v>4092</v>
      </c>
      <c r="AM1170" s="6" t="s">
        <v>95</v>
      </c>
      <c r="AN1170" s="6" t="s">
        <v>96</v>
      </c>
      <c r="AO1170" s="6" t="s">
        <v>448</v>
      </c>
      <c r="AP1170" s="6" t="s">
        <v>80</v>
      </c>
      <c r="AQ1170" s="6" t="s">
        <v>80</v>
      </c>
      <c r="AR1170" s="6" t="s">
        <v>266</v>
      </c>
      <c r="AS1170" s="6" t="s">
        <v>3940</v>
      </c>
      <c r="AT1170"/>
      <c r="AU1170" s="6" t="s">
        <v>80</v>
      </c>
      <c r="AV1170" s="6" t="s">
        <v>100</v>
      </c>
      <c r="AW1170"/>
      <c r="AX1170"/>
      <c r="AY1170"/>
      <c r="AZ1170"/>
      <c r="BA1170"/>
      <c r="BB1170"/>
      <c r="BC1170"/>
      <c r="BD1170" s="6" t="s">
        <v>4072</v>
      </c>
      <c r="BE1170" s="7" t="s">
        <v>102</v>
      </c>
      <c r="BG1170" s="7" t="s">
        <v>103</v>
      </c>
      <c r="BH1170" s="7">
        <v>2017</v>
      </c>
      <c r="BI1170" s="7" t="s">
        <v>104</v>
      </c>
      <c r="BJ1170" s="7" t="s">
        <v>105</v>
      </c>
      <c r="BK1170" s="7" t="s">
        <v>105</v>
      </c>
      <c r="BL1170" s="7" t="s">
        <v>103</v>
      </c>
      <c r="BN1170"/>
      <c r="BO1170"/>
      <c r="BP1170"/>
      <c r="BQ1170"/>
      <c r="BR1170"/>
      <c r="BS1170"/>
      <c r="BT1170"/>
      <c r="BU1170"/>
      <c r="BV1170"/>
      <c r="BW1170"/>
      <c r="BX1170"/>
      <c r="BY1170" s="8">
        <v>9634</v>
      </c>
      <c r="BZ1170" s="9" t="s">
        <v>106</v>
      </c>
    </row>
    <row r="1171" spans="1:78" s="7" customFormat="1" hidden="1" x14ac:dyDescent="0.25">
      <c r="A1171" s="7" t="str">
        <f t="shared" si="18"/>
        <v>ACNU*</v>
      </c>
      <c r="B1171" s="6" t="s">
        <v>4095</v>
      </c>
      <c r="C1171" s="6" t="s">
        <v>4096</v>
      </c>
      <c r="D1171" s="6" t="s">
        <v>4090</v>
      </c>
      <c r="E1171" s="6" t="s">
        <v>4091</v>
      </c>
      <c r="F1171"/>
      <c r="G1171"/>
      <c r="H1171" s="6" t="s">
        <v>80</v>
      </c>
      <c r="I1171"/>
      <c r="J1171" s="6" t="s">
        <v>81</v>
      </c>
      <c r="K1171" s="6" t="s">
        <v>82</v>
      </c>
      <c r="L1171" s="6" t="s">
        <v>156</v>
      </c>
      <c r="M1171" s="6" t="s">
        <v>84</v>
      </c>
      <c r="N1171" s="6" t="s">
        <v>85</v>
      </c>
      <c r="O1171" s="6" t="s">
        <v>157</v>
      </c>
      <c r="P1171" s="6" t="s">
        <v>108</v>
      </c>
      <c r="Q1171" s="6" t="s">
        <v>109</v>
      </c>
      <c r="R1171" s="6" t="s">
        <v>110</v>
      </c>
      <c r="S1171" s="6" t="s">
        <v>109</v>
      </c>
      <c r="T1171" s="6" t="s">
        <v>110</v>
      </c>
      <c r="U1171" s="6" t="s">
        <v>91</v>
      </c>
      <c r="V1171" s="6" t="s">
        <v>91</v>
      </c>
      <c r="W1171" s="6" t="s">
        <v>80</v>
      </c>
      <c r="X1171" s="6" t="s">
        <v>80</v>
      </c>
      <c r="Y1171" s="6" t="s">
        <v>92</v>
      </c>
      <c r="Z1171" s="6" t="s">
        <v>80</v>
      </c>
      <c r="AA1171" s="6" t="s">
        <v>93</v>
      </c>
      <c r="AB1171"/>
      <c r="AC1171"/>
      <c r="AD1171"/>
      <c r="AE1171" t="str">
        <f>VLOOKUP(E1171,'Synthèse ventes'!$A$5:$C$2461,3,0)</f>
        <v>Rond Ø240 x 510 Kg</v>
      </c>
      <c r="AF1171" t="str">
        <f>VLOOKUP(E1171,'Synthèse ventes'!$A$5:$C$2461,2,0)</f>
        <v>AD ANCIZES</v>
      </c>
      <c r="AG1171"/>
      <c r="AH1171"/>
      <c r="AI1171"/>
      <c r="AJ1171"/>
      <c r="AK1171" s="6" t="s">
        <v>92</v>
      </c>
      <c r="AL1171" s="6" t="s">
        <v>4092</v>
      </c>
      <c r="AM1171" s="6" t="s">
        <v>95</v>
      </c>
      <c r="AN1171" s="6" t="s">
        <v>212</v>
      </c>
      <c r="AO1171" s="6" t="s">
        <v>510</v>
      </c>
      <c r="AP1171" s="6" t="s">
        <v>80</v>
      </c>
      <c r="AQ1171" s="6" t="s">
        <v>80</v>
      </c>
      <c r="AR1171" s="6" t="s">
        <v>266</v>
      </c>
      <c r="AS1171" s="6" t="s">
        <v>3940</v>
      </c>
      <c r="AT1171"/>
      <c r="AU1171" s="6" t="s">
        <v>80</v>
      </c>
      <c r="AV1171" s="6" t="s">
        <v>100</v>
      </c>
      <c r="AW1171"/>
      <c r="AX1171"/>
      <c r="AY1171"/>
      <c r="AZ1171"/>
      <c r="BA1171"/>
      <c r="BB1171"/>
      <c r="BC1171"/>
      <c r="BD1171" s="6" t="s">
        <v>4072</v>
      </c>
      <c r="BE1171" s="7" t="s">
        <v>102</v>
      </c>
      <c r="BG1171" s="7" t="s">
        <v>103</v>
      </c>
      <c r="BH1171" s="7">
        <v>2017</v>
      </c>
      <c r="BI1171" s="7" t="s">
        <v>104</v>
      </c>
      <c r="BJ1171" s="7" t="s">
        <v>105</v>
      </c>
      <c r="BK1171" s="7" t="s">
        <v>105</v>
      </c>
      <c r="BL1171" s="7" t="s">
        <v>103</v>
      </c>
      <c r="BN1171"/>
      <c r="BO1171"/>
      <c r="BP1171"/>
      <c r="BQ1171"/>
      <c r="BR1171"/>
      <c r="BS1171"/>
      <c r="BT1171"/>
      <c r="BU1171"/>
      <c r="BV1171"/>
      <c r="BW1171"/>
      <c r="BX1171"/>
      <c r="BY1171" s="8">
        <v>28685</v>
      </c>
      <c r="BZ1171" s="9" t="s">
        <v>106</v>
      </c>
    </row>
    <row r="1172" spans="1:78" s="7" customFormat="1" hidden="1" x14ac:dyDescent="0.25">
      <c r="A1172" s="7" t="str">
        <f t="shared" si="18"/>
        <v>ACNU*</v>
      </c>
      <c r="B1172" s="6" t="s">
        <v>4097</v>
      </c>
      <c r="C1172" s="6" t="s">
        <v>4098</v>
      </c>
      <c r="D1172" s="6" t="s">
        <v>4090</v>
      </c>
      <c r="E1172" s="6" t="s">
        <v>4091</v>
      </c>
      <c r="F1172"/>
      <c r="G1172"/>
      <c r="H1172" s="6" t="s">
        <v>80</v>
      </c>
      <c r="I1172"/>
      <c r="J1172" s="6" t="s">
        <v>81</v>
      </c>
      <c r="K1172" s="6" t="s">
        <v>82</v>
      </c>
      <c r="L1172" s="6" t="s">
        <v>156</v>
      </c>
      <c r="M1172" s="6" t="s">
        <v>84</v>
      </c>
      <c r="N1172" s="6" t="s">
        <v>85</v>
      </c>
      <c r="O1172" s="6" t="s">
        <v>157</v>
      </c>
      <c r="P1172" s="6" t="s">
        <v>108</v>
      </c>
      <c r="Q1172" s="6" t="s">
        <v>109</v>
      </c>
      <c r="R1172" s="6" t="s">
        <v>110</v>
      </c>
      <c r="S1172" s="6" t="s">
        <v>109</v>
      </c>
      <c r="T1172" s="6" t="s">
        <v>110</v>
      </c>
      <c r="U1172" s="6" t="s">
        <v>91</v>
      </c>
      <c r="V1172" s="6" t="s">
        <v>91</v>
      </c>
      <c r="W1172" s="6" t="s">
        <v>80</v>
      </c>
      <c r="X1172" s="6" t="s">
        <v>80</v>
      </c>
      <c r="Y1172" s="6" t="s">
        <v>92</v>
      </c>
      <c r="Z1172" s="6" t="s">
        <v>80</v>
      </c>
      <c r="AA1172" s="6" t="s">
        <v>93</v>
      </c>
      <c r="AB1172"/>
      <c r="AC1172"/>
      <c r="AD1172"/>
      <c r="AE1172" t="str">
        <f>VLOOKUP(E1172,'Synthèse ventes'!$A$5:$C$2461,3,0)</f>
        <v>Rond Ø240 x 510 Kg</v>
      </c>
      <c r="AF1172" t="str">
        <f>VLOOKUP(E1172,'Synthèse ventes'!$A$5:$C$2461,2,0)</f>
        <v>AD ANCIZES</v>
      </c>
      <c r="AG1172"/>
      <c r="AH1172"/>
      <c r="AI1172"/>
      <c r="AJ1172"/>
      <c r="AK1172" s="6" t="s">
        <v>92</v>
      </c>
      <c r="AL1172" s="6" t="s">
        <v>4092</v>
      </c>
      <c r="AM1172" s="6" t="s">
        <v>95</v>
      </c>
      <c r="AN1172" s="6" t="s">
        <v>212</v>
      </c>
      <c r="AO1172" s="6" t="s">
        <v>368</v>
      </c>
      <c r="AP1172" s="6" t="s">
        <v>80</v>
      </c>
      <c r="AQ1172" s="6" t="s">
        <v>80</v>
      </c>
      <c r="AR1172" s="6" t="s">
        <v>266</v>
      </c>
      <c r="AS1172" s="6" t="s">
        <v>3940</v>
      </c>
      <c r="AT1172"/>
      <c r="AU1172" s="6" t="s">
        <v>80</v>
      </c>
      <c r="AV1172" s="6" t="s">
        <v>100</v>
      </c>
      <c r="AW1172"/>
      <c r="AX1172"/>
      <c r="AY1172"/>
      <c r="AZ1172"/>
      <c r="BA1172"/>
      <c r="BB1172"/>
      <c r="BC1172"/>
      <c r="BD1172" s="6" t="s">
        <v>4072</v>
      </c>
      <c r="BE1172" s="7" t="s">
        <v>102</v>
      </c>
      <c r="BG1172" s="7" t="s">
        <v>103</v>
      </c>
      <c r="BH1172" s="7">
        <v>2017</v>
      </c>
      <c r="BI1172" s="7" t="s">
        <v>104</v>
      </c>
      <c r="BJ1172" s="7" t="s">
        <v>105</v>
      </c>
      <c r="BK1172" s="7" t="s">
        <v>105</v>
      </c>
      <c r="BL1172" s="7" t="s">
        <v>103</v>
      </c>
      <c r="BN1172"/>
      <c r="BO1172"/>
      <c r="BP1172"/>
      <c r="BQ1172"/>
      <c r="BR1172"/>
      <c r="BS1172"/>
      <c r="BT1172"/>
      <c r="BU1172"/>
      <c r="BV1172"/>
      <c r="BW1172"/>
      <c r="BX1172"/>
      <c r="BY1172" s="8">
        <v>28089</v>
      </c>
      <c r="BZ1172" s="9" t="s">
        <v>106</v>
      </c>
    </row>
    <row r="1173" spans="1:78" s="7" customFormat="1" hidden="1" x14ac:dyDescent="0.25">
      <c r="A1173" s="7" t="str">
        <f t="shared" si="18"/>
        <v>ACUE*</v>
      </c>
      <c r="B1173" s="6" t="s">
        <v>4099</v>
      </c>
      <c r="C1173" s="6" t="s">
        <v>4100</v>
      </c>
      <c r="D1173" s="6" t="s">
        <v>4101</v>
      </c>
      <c r="E1173" s="6" t="s">
        <v>4102</v>
      </c>
      <c r="F1173"/>
      <c r="G1173"/>
      <c r="H1173" s="6" t="s">
        <v>80</v>
      </c>
      <c r="I1173"/>
      <c r="J1173" s="6" t="s">
        <v>81</v>
      </c>
      <c r="K1173" s="6" t="s">
        <v>82</v>
      </c>
      <c r="L1173" s="6" t="s">
        <v>156</v>
      </c>
      <c r="M1173" s="6" t="s">
        <v>84</v>
      </c>
      <c r="N1173" s="6" t="s">
        <v>85</v>
      </c>
      <c r="O1173" s="6" t="s">
        <v>157</v>
      </c>
      <c r="P1173" s="6" t="s">
        <v>108</v>
      </c>
      <c r="Q1173" s="6" t="s">
        <v>109</v>
      </c>
      <c r="R1173" s="6" t="s">
        <v>110</v>
      </c>
      <c r="S1173" s="6" t="s">
        <v>109</v>
      </c>
      <c r="T1173" s="6" t="s">
        <v>110</v>
      </c>
      <c r="U1173" s="6" t="s">
        <v>91</v>
      </c>
      <c r="V1173" s="6" t="s">
        <v>91</v>
      </c>
      <c r="W1173" s="6" t="s">
        <v>80</v>
      </c>
      <c r="X1173" s="6" t="s">
        <v>80</v>
      </c>
      <c r="Y1173" s="6" t="s">
        <v>92</v>
      </c>
      <c r="Z1173" s="6" t="s">
        <v>80</v>
      </c>
      <c r="AA1173" s="6" t="s">
        <v>93</v>
      </c>
      <c r="AB1173"/>
      <c r="AC1173"/>
      <c r="AD1173"/>
      <c r="AE1173" t="str">
        <f>VLOOKUP(E1173,'Synthèse ventes'!$A$5:$C$2461,3,0)</f>
        <v>Rond Ø330 pour Pamiers</v>
      </c>
      <c r="AF1173" t="str">
        <f>VLOOKUP(E1173,'Synthèse ventes'!$A$5:$C$2461,2,0)</f>
        <v>AD PAMIERS</v>
      </c>
      <c r="AG1173"/>
      <c r="AH1173"/>
      <c r="AI1173"/>
      <c r="AJ1173"/>
      <c r="AK1173" s="6" t="s">
        <v>92</v>
      </c>
      <c r="AL1173" s="6" t="s">
        <v>4103</v>
      </c>
      <c r="AM1173" s="6" t="s">
        <v>95</v>
      </c>
      <c r="AN1173" s="6" t="s">
        <v>97</v>
      </c>
      <c r="AO1173" s="6" t="s">
        <v>400</v>
      </c>
      <c r="AP1173" s="6" t="s">
        <v>80</v>
      </c>
      <c r="AQ1173" s="6" t="s">
        <v>80</v>
      </c>
      <c r="AR1173" s="6" t="s">
        <v>1643</v>
      </c>
      <c r="AS1173" s="6" t="s">
        <v>213</v>
      </c>
      <c r="AT1173"/>
      <c r="AU1173" s="6" t="s">
        <v>80</v>
      </c>
      <c r="AV1173" s="6" t="s">
        <v>100</v>
      </c>
      <c r="AW1173"/>
      <c r="AX1173"/>
      <c r="AY1173"/>
      <c r="AZ1173"/>
      <c r="BA1173"/>
      <c r="BB1173"/>
      <c r="BC1173"/>
      <c r="BD1173" s="6" t="s">
        <v>4072</v>
      </c>
      <c r="BE1173" s="7" t="s">
        <v>102</v>
      </c>
      <c r="BG1173" s="7" t="s">
        <v>103</v>
      </c>
      <c r="BH1173" s="7">
        <v>2017</v>
      </c>
      <c r="BI1173" s="7" t="s">
        <v>104</v>
      </c>
      <c r="BJ1173" s="7" t="s">
        <v>105</v>
      </c>
      <c r="BK1173" s="7" t="s">
        <v>105</v>
      </c>
      <c r="BL1173" s="7" t="s">
        <v>103</v>
      </c>
      <c r="BN1173"/>
      <c r="BO1173"/>
      <c r="BP1173"/>
      <c r="BQ1173"/>
      <c r="BR1173"/>
      <c r="BS1173"/>
      <c r="BT1173"/>
      <c r="BU1173"/>
      <c r="BV1173"/>
      <c r="BW1173"/>
      <c r="BX1173"/>
      <c r="BY1173" s="8">
        <v>2853</v>
      </c>
      <c r="BZ1173" s="9" t="s">
        <v>106</v>
      </c>
    </row>
    <row r="1174" spans="1:78" s="7" customFormat="1" hidden="1" x14ac:dyDescent="0.25">
      <c r="A1174" s="7" t="str">
        <f t="shared" si="18"/>
        <v>ACUE*</v>
      </c>
      <c r="B1174" s="6" t="s">
        <v>4104</v>
      </c>
      <c r="C1174" s="6" t="s">
        <v>4105</v>
      </c>
      <c r="D1174" s="6" t="s">
        <v>4101</v>
      </c>
      <c r="E1174" s="6" t="s">
        <v>4102</v>
      </c>
      <c r="F1174"/>
      <c r="G1174"/>
      <c r="H1174" s="6" t="s">
        <v>80</v>
      </c>
      <c r="I1174"/>
      <c r="J1174" s="6" t="s">
        <v>81</v>
      </c>
      <c r="K1174" s="6" t="s">
        <v>82</v>
      </c>
      <c r="L1174" s="6" t="s">
        <v>156</v>
      </c>
      <c r="M1174" s="6" t="s">
        <v>84</v>
      </c>
      <c r="N1174" s="6" t="s">
        <v>85</v>
      </c>
      <c r="O1174" s="6" t="s">
        <v>157</v>
      </c>
      <c r="P1174" s="6" t="s">
        <v>108</v>
      </c>
      <c r="Q1174" s="6" t="s">
        <v>109</v>
      </c>
      <c r="R1174" s="6" t="s">
        <v>110</v>
      </c>
      <c r="S1174" s="6" t="s">
        <v>109</v>
      </c>
      <c r="T1174" s="6" t="s">
        <v>110</v>
      </c>
      <c r="U1174" s="6" t="s">
        <v>91</v>
      </c>
      <c r="V1174" s="6" t="s">
        <v>91</v>
      </c>
      <c r="W1174" s="6" t="s">
        <v>80</v>
      </c>
      <c r="X1174" s="6" t="s">
        <v>80</v>
      </c>
      <c r="Y1174" s="6" t="s">
        <v>92</v>
      </c>
      <c r="Z1174" s="6" t="s">
        <v>80</v>
      </c>
      <c r="AA1174" s="6" t="s">
        <v>93</v>
      </c>
      <c r="AB1174"/>
      <c r="AC1174"/>
      <c r="AD1174"/>
      <c r="AE1174" t="str">
        <f>VLOOKUP(E1174,'Synthèse ventes'!$A$5:$C$2461,3,0)</f>
        <v>Rond Ø330 pour Pamiers</v>
      </c>
      <c r="AF1174" t="str">
        <f>VLOOKUP(E1174,'Synthèse ventes'!$A$5:$C$2461,2,0)</f>
        <v>AD PAMIERS</v>
      </c>
      <c r="AG1174"/>
      <c r="AH1174"/>
      <c r="AI1174"/>
      <c r="AJ1174"/>
      <c r="AK1174" s="6" t="s">
        <v>92</v>
      </c>
      <c r="AL1174" s="6" t="s">
        <v>4103</v>
      </c>
      <c r="AM1174" s="6" t="s">
        <v>95</v>
      </c>
      <c r="AN1174" s="6" t="s">
        <v>97</v>
      </c>
      <c r="AO1174" s="6" t="s">
        <v>292</v>
      </c>
      <c r="AP1174" s="6" t="s">
        <v>80</v>
      </c>
      <c r="AQ1174" s="6" t="s">
        <v>80</v>
      </c>
      <c r="AR1174" s="6" t="s">
        <v>1643</v>
      </c>
      <c r="AS1174" s="6" t="s">
        <v>213</v>
      </c>
      <c r="AT1174"/>
      <c r="AU1174" s="6" t="s">
        <v>80</v>
      </c>
      <c r="AV1174" s="6" t="s">
        <v>100</v>
      </c>
      <c r="AW1174"/>
      <c r="AX1174"/>
      <c r="AY1174"/>
      <c r="AZ1174"/>
      <c r="BA1174"/>
      <c r="BB1174"/>
      <c r="BC1174"/>
      <c r="BD1174" s="6" t="s">
        <v>4072</v>
      </c>
      <c r="BE1174" s="7" t="s">
        <v>102</v>
      </c>
      <c r="BG1174" s="7" t="s">
        <v>103</v>
      </c>
      <c r="BH1174" s="7">
        <v>2017</v>
      </c>
      <c r="BI1174" s="7" t="s">
        <v>104</v>
      </c>
      <c r="BJ1174" s="7" t="s">
        <v>105</v>
      </c>
      <c r="BK1174" s="7" t="s">
        <v>105</v>
      </c>
      <c r="BL1174" s="7" t="s">
        <v>103</v>
      </c>
      <c r="BN1174"/>
      <c r="BO1174"/>
      <c r="BP1174"/>
      <c r="BQ1174"/>
      <c r="BR1174"/>
      <c r="BS1174"/>
      <c r="BT1174"/>
      <c r="BU1174"/>
      <c r="BV1174"/>
      <c r="BW1174"/>
      <c r="BX1174"/>
      <c r="BY1174" s="8">
        <v>72682</v>
      </c>
      <c r="BZ1174" s="9" t="s">
        <v>106</v>
      </c>
    </row>
    <row r="1175" spans="1:78" s="7" customFormat="1" hidden="1" x14ac:dyDescent="0.25">
      <c r="A1175" s="7" t="str">
        <f t="shared" si="18"/>
        <v>ACUE*</v>
      </c>
      <c r="B1175" s="6" t="s">
        <v>4106</v>
      </c>
      <c r="C1175" s="6" t="s">
        <v>4107</v>
      </c>
      <c r="D1175" s="6" t="s">
        <v>4101</v>
      </c>
      <c r="E1175" s="6" t="s">
        <v>4102</v>
      </c>
      <c r="F1175"/>
      <c r="G1175"/>
      <c r="H1175" s="6" t="s">
        <v>80</v>
      </c>
      <c r="I1175"/>
      <c r="J1175" s="6" t="s">
        <v>81</v>
      </c>
      <c r="K1175" s="6" t="s">
        <v>82</v>
      </c>
      <c r="L1175" s="6" t="s">
        <v>156</v>
      </c>
      <c r="M1175" s="6" t="s">
        <v>84</v>
      </c>
      <c r="N1175" s="6" t="s">
        <v>85</v>
      </c>
      <c r="O1175" s="6" t="s">
        <v>157</v>
      </c>
      <c r="P1175" s="6" t="s">
        <v>108</v>
      </c>
      <c r="Q1175" s="6" t="s">
        <v>109</v>
      </c>
      <c r="R1175" s="6" t="s">
        <v>110</v>
      </c>
      <c r="S1175" s="6" t="s">
        <v>109</v>
      </c>
      <c r="T1175" s="6" t="s">
        <v>110</v>
      </c>
      <c r="U1175" s="6" t="s">
        <v>91</v>
      </c>
      <c r="V1175" s="6" t="s">
        <v>91</v>
      </c>
      <c r="W1175" s="6" t="s">
        <v>80</v>
      </c>
      <c r="X1175" s="6" t="s">
        <v>80</v>
      </c>
      <c r="Y1175" s="6" t="s">
        <v>92</v>
      </c>
      <c r="Z1175" s="6" t="s">
        <v>80</v>
      </c>
      <c r="AA1175" s="6" t="s">
        <v>93</v>
      </c>
      <c r="AB1175"/>
      <c r="AC1175"/>
      <c r="AD1175"/>
      <c r="AE1175" t="str">
        <f>VLOOKUP(E1175,'Synthèse ventes'!$A$5:$C$2461,3,0)</f>
        <v>Rond Ø330 pour Pamiers</v>
      </c>
      <c r="AF1175" t="str">
        <f>VLOOKUP(E1175,'Synthèse ventes'!$A$5:$C$2461,2,0)</f>
        <v>AD PAMIERS</v>
      </c>
      <c r="AG1175"/>
      <c r="AH1175"/>
      <c r="AI1175"/>
      <c r="AJ1175"/>
      <c r="AK1175" s="6" t="s">
        <v>92</v>
      </c>
      <c r="AL1175" s="6" t="s">
        <v>4103</v>
      </c>
      <c r="AM1175" s="6" t="s">
        <v>95</v>
      </c>
      <c r="AN1175" s="6" t="s">
        <v>1418</v>
      </c>
      <c r="AO1175" s="6" t="s">
        <v>448</v>
      </c>
      <c r="AP1175" s="6" t="s">
        <v>80</v>
      </c>
      <c r="AQ1175" s="6" t="s">
        <v>80</v>
      </c>
      <c r="AR1175" s="6" t="s">
        <v>1643</v>
      </c>
      <c r="AS1175" s="6" t="s">
        <v>213</v>
      </c>
      <c r="AT1175"/>
      <c r="AU1175" s="6" t="s">
        <v>80</v>
      </c>
      <c r="AV1175" s="6" t="s">
        <v>100</v>
      </c>
      <c r="AW1175"/>
      <c r="AX1175"/>
      <c r="AY1175"/>
      <c r="AZ1175"/>
      <c r="BA1175"/>
      <c r="BB1175"/>
      <c r="BC1175"/>
      <c r="BD1175" s="6" t="s">
        <v>4072</v>
      </c>
      <c r="BE1175" s="7" t="s">
        <v>102</v>
      </c>
      <c r="BG1175" s="7" t="s">
        <v>103</v>
      </c>
      <c r="BH1175" s="7">
        <v>2017</v>
      </c>
      <c r="BI1175" s="7" t="s">
        <v>104</v>
      </c>
      <c r="BJ1175" s="7" t="s">
        <v>105</v>
      </c>
      <c r="BK1175" s="7" t="s">
        <v>105</v>
      </c>
      <c r="BL1175" s="7" t="s">
        <v>103</v>
      </c>
      <c r="BN1175"/>
      <c r="BO1175"/>
      <c r="BP1175"/>
      <c r="BQ1175"/>
      <c r="BR1175"/>
      <c r="BS1175"/>
      <c r="BT1175"/>
      <c r="BU1175"/>
      <c r="BV1175"/>
      <c r="BW1175"/>
      <c r="BX1175"/>
      <c r="BY1175" s="8">
        <v>58333</v>
      </c>
      <c r="BZ1175" s="9" t="s">
        <v>106</v>
      </c>
    </row>
    <row r="1176" spans="1:78" s="7" customFormat="1" hidden="1" x14ac:dyDescent="0.25">
      <c r="A1176" s="7" t="str">
        <f t="shared" si="18"/>
        <v>ACRG*</v>
      </c>
      <c r="B1176" s="6" t="s">
        <v>4108</v>
      </c>
      <c r="C1176" s="6" t="s">
        <v>4109</v>
      </c>
      <c r="D1176" s="6" t="s">
        <v>4110</v>
      </c>
      <c r="E1176" s="6" t="s">
        <v>4111</v>
      </c>
      <c r="F1176"/>
      <c r="G1176"/>
      <c r="H1176" s="6" t="s">
        <v>80</v>
      </c>
      <c r="I1176"/>
      <c r="J1176" s="6" t="s">
        <v>81</v>
      </c>
      <c r="K1176" s="6" t="s">
        <v>82</v>
      </c>
      <c r="L1176" s="6" t="s">
        <v>137</v>
      </c>
      <c r="M1176" s="6" t="s">
        <v>84</v>
      </c>
      <c r="N1176" s="6" t="s">
        <v>85</v>
      </c>
      <c r="O1176" s="6" t="s">
        <v>138</v>
      </c>
      <c r="P1176" s="6" t="s">
        <v>1811</v>
      </c>
      <c r="Q1176" s="6" t="s">
        <v>4112</v>
      </c>
      <c r="R1176" s="35" t="s">
        <v>4112</v>
      </c>
      <c r="S1176"/>
      <c r="T1176" s="36"/>
      <c r="U1176" s="32" t="s">
        <v>100</v>
      </c>
      <c r="V1176" s="32" t="s">
        <v>3711</v>
      </c>
      <c r="W1176" s="6" t="s">
        <v>80</v>
      </c>
      <c r="X1176" s="6" t="s">
        <v>80</v>
      </c>
      <c r="Y1176" s="6" t="s">
        <v>92</v>
      </c>
      <c r="Z1176" s="6" t="s">
        <v>80</v>
      </c>
      <c r="AA1176" s="6" t="s">
        <v>80</v>
      </c>
      <c r="AB1176"/>
      <c r="AC1176"/>
      <c r="AD1176"/>
      <c r="AE1176" t="str">
        <f>VLOOKUP(E1176,'Synthèse ventes'!$A$5:$C$2461,3,0)</f>
        <v>Rond Ø133 Otto Fuchs Beta</v>
      </c>
      <c r="AF1176" t="str">
        <f>VLOOKUP(E1176,'Synthèse ventes'!$A$5:$C$2461,2,0)</f>
        <v>OTTO F.</v>
      </c>
      <c r="AG1176"/>
      <c r="AH1176"/>
      <c r="AI1176"/>
      <c r="AJ1176"/>
      <c r="AK1176" s="6" t="s">
        <v>92</v>
      </c>
      <c r="AL1176" s="6" t="s">
        <v>4113</v>
      </c>
      <c r="AM1176" s="6" t="s">
        <v>95</v>
      </c>
      <c r="AN1176" s="6" t="s">
        <v>1259</v>
      </c>
      <c r="AO1176" s="6" t="s">
        <v>225</v>
      </c>
      <c r="AP1176" s="6" t="s">
        <v>80</v>
      </c>
      <c r="AQ1176" s="6" t="s">
        <v>80</v>
      </c>
      <c r="AR1176" s="6" t="s">
        <v>3713</v>
      </c>
      <c r="AS1176" s="6" t="s">
        <v>628</v>
      </c>
      <c r="AT1176"/>
      <c r="AU1176" s="6" t="s">
        <v>80</v>
      </c>
      <c r="AV1176" s="6" t="s">
        <v>100</v>
      </c>
      <c r="AW1176"/>
      <c r="AX1176"/>
      <c r="AY1176"/>
      <c r="AZ1176"/>
      <c r="BA1176"/>
      <c r="BB1176"/>
      <c r="BC1176"/>
      <c r="BD1176" s="6" t="s">
        <v>4114</v>
      </c>
      <c r="BE1176" s="7" t="s">
        <v>102</v>
      </c>
      <c r="BG1176" s="7" t="s">
        <v>103</v>
      </c>
      <c r="BH1176" s="7">
        <v>2017</v>
      </c>
      <c r="BI1176" s="7" t="s">
        <v>104</v>
      </c>
      <c r="BJ1176" s="7" t="s">
        <v>105</v>
      </c>
      <c r="BK1176" s="7" t="s">
        <v>105</v>
      </c>
      <c r="BL1176" s="7" t="s">
        <v>103</v>
      </c>
      <c r="BN1176"/>
      <c r="BO1176"/>
      <c r="BP1176"/>
      <c r="BQ1176"/>
      <c r="BR1176"/>
      <c r="BS1176"/>
      <c r="BT1176"/>
      <c r="BU1176"/>
      <c r="BV1176"/>
      <c r="BW1176"/>
      <c r="BX1176"/>
      <c r="BY1176" s="8">
        <v>36721</v>
      </c>
      <c r="BZ1176" s="9" t="s">
        <v>106</v>
      </c>
    </row>
    <row r="1177" spans="1:78" s="7" customFormat="1" hidden="1" x14ac:dyDescent="0.25">
      <c r="A1177" s="7" t="str">
        <f t="shared" si="18"/>
        <v>ACRG*</v>
      </c>
      <c r="B1177" s="6" t="s">
        <v>4115</v>
      </c>
      <c r="C1177" s="6" t="s">
        <v>4109</v>
      </c>
      <c r="D1177" s="6" t="s">
        <v>4110</v>
      </c>
      <c r="E1177" s="6" t="s">
        <v>4111</v>
      </c>
      <c r="F1177"/>
      <c r="G1177"/>
      <c r="H1177" s="6" t="s">
        <v>80</v>
      </c>
      <c r="I1177"/>
      <c r="J1177" s="6" t="s">
        <v>81</v>
      </c>
      <c r="K1177" s="6" t="s">
        <v>82</v>
      </c>
      <c r="L1177" s="6" t="s">
        <v>137</v>
      </c>
      <c r="M1177" s="6" t="s">
        <v>84</v>
      </c>
      <c r="N1177" s="6" t="s">
        <v>85</v>
      </c>
      <c r="O1177" s="6" t="s">
        <v>138</v>
      </c>
      <c r="P1177" s="6" t="s">
        <v>219</v>
      </c>
      <c r="Q1177" s="6" t="s">
        <v>654</v>
      </c>
      <c r="R1177" s="35" t="s">
        <v>4116</v>
      </c>
      <c r="S1177" s="6" t="s">
        <v>654</v>
      </c>
      <c r="T1177" s="35" t="s">
        <v>4116</v>
      </c>
      <c r="U1177" s="32" t="s">
        <v>581</v>
      </c>
      <c r="V1177" s="32" t="s">
        <v>582</v>
      </c>
      <c r="W1177" s="6" t="s">
        <v>80</v>
      </c>
      <c r="X1177" s="6" t="s">
        <v>80</v>
      </c>
      <c r="Y1177" s="6" t="s">
        <v>92</v>
      </c>
      <c r="Z1177" s="6" t="s">
        <v>80</v>
      </c>
      <c r="AA1177" s="6" t="s">
        <v>93</v>
      </c>
      <c r="AB1177"/>
      <c r="AC1177"/>
      <c r="AD1177"/>
      <c r="AE1177" t="str">
        <f>VLOOKUP(E1177,'Synthèse ventes'!$A$5:$C$2461,3,0)</f>
        <v>Rond Ø133 Otto Fuchs Beta</v>
      </c>
      <c r="AF1177" t="str">
        <f>VLOOKUP(E1177,'Synthèse ventes'!$A$5:$C$2461,2,0)</f>
        <v>OTTO F.</v>
      </c>
      <c r="AG1177"/>
      <c r="AH1177"/>
      <c r="AI1177"/>
      <c r="AJ1177"/>
      <c r="AK1177" s="6" t="s">
        <v>92</v>
      </c>
      <c r="AL1177" s="6" t="s">
        <v>4113</v>
      </c>
      <c r="AM1177" s="6" t="s">
        <v>95</v>
      </c>
      <c r="AN1177" s="6" t="s">
        <v>1259</v>
      </c>
      <c r="AO1177" s="6" t="s">
        <v>225</v>
      </c>
      <c r="AP1177" s="6" t="s">
        <v>80</v>
      </c>
      <c r="AQ1177" s="6" t="s">
        <v>80</v>
      </c>
      <c r="AR1177" s="6" t="s">
        <v>3713</v>
      </c>
      <c r="AS1177" s="6" t="s">
        <v>628</v>
      </c>
      <c r="AT1177"/>
      <c r="AU1177" s="6" t="s">
        <v>80</v>
      </c>
      <c r="AV1177" s="6" t="s">
        <v>100</v>
      </c>
      <c r="AW1177"/>
      <c r="AX1177"/>
      <c r="AY1177"/>
      <c r="AZ1177"/>
      <c r="BA1177"/>
      <c r="BB1177"/>
      <c r="BC1177"/>
      <c r="BD1177" s="6" t="s">
        <v>4114</v>
      </c>
      <c r="BE1177" s="7" t="s">
        <v>102</v>
      </c>
      <c r="BG1177" s="7" t="s">
        <v>103</v>
      </c>
      <c r="BH1177" s="7">
        <v>2017</v>
      </c>
      <c r="BI1177" s="7" t="s">
        <v>104</v>
      </c>
      <c r="BJ1177" s="7" t="s">
        <v>105</v>
      </c>
      <c r="BK1177" s="7" t="s">
        <v>105</v>
      </c>
      <c r="BL1177" s="7" t="s">
        <v>103</v>
      </c>
      <c r="BN1177"/>
      <c r="BO1177"/>
      <c r="BP1177"/>
      <c r="BQ1177"/>
      <c r="BR1177"/>
      <c r="BS1177"/>
      <c r="BT1177"/>
      <c r="BU1177"/>
      <c r="BV1177"/>
      <c r="BW1177"/>
      <c r="BX1177"/>
      <c r="BY1177" s="8">
        <v>76619</v>
      </c>
      <c r="BZ1177" s="9" t="s">
        <v>106</v>
      </c>
    </row>
    <row r="1178" spans="1:78" s="7" customFormat="1" hidden="1" x14ac:dyDescent="0.25">
      <c r="A1178" s="7" t="str">
        <f t="shared" si="18"/>
        <v>ACUC*</v>
      </c>
      <c r="B1178" s="6" t="s">
        <v>4117</v>
      </c>
      <c r="C1178" s="6" t="s">
        <v>4118</v>
      </c>
      <c r="D1178" s="6" t="s">
        <v>4119</v>
      </c>
      <c r="E1178" s="6" t="s">
        <v>4120</v>
      </c>
      <c r="F1178"/>
      <c r="G1178"/>
      <c r="H1178" s="6" t="s">
        <v>80</v>
      </c>
      <c r="I1178"/>
      <c r="J1178" s="6" t="s">
        <v>81</v>
      </c>
      <c r="K1178" s="6" t="s">
        <v>82</v>
      </c>
      <c r="L1178" s="6" t="s">
        <v>137</v>
      </c>
      <c r="M1178" s="6" t="s">
        <v>84</v>
      </c>
      <c r="N1178" s="6" t="s">
        <v>85</v>
      </c>
      <c r="O1178" s="6" t="s">
        <v>138</v>
      </c>
      <c r="P1178" s="6" t="s">
        <v>1078</v>
      </c>
      <c r="Q1178" s="6" t="s">
        <v>195</v>
      </c>
      <c r="R1178" s="35" t="s">
        <v>195</v>
      </c>
      <c r="S1178" s="6" t="s">
        <v>195</v>
      </c>
      <c r="T1178" s="35" t="s">
        <v>2040</v>
      </c>
      <c r="U1178" s="32" t="s">
        <v>1079</v>
      </c>
      <c r="V1178" s="32" t="s">
        <v>1081</v>
      </c>
      <c r="W1178" s="6" t="s">
        <v>80</v>
      </c>
      <c r="X1178" s="6" t="s">
        <v>80</v>
      </c>
      <c r="Y1178" s="6" t="s">
        <v>92</v>
      </c>
      <c r="Z1178" s="6" t="s">
        <v>80</v>
      </c>
      <c r="AA1178" s="6" t="s">
        <v>93</v>
      </c>
      <c r="AB1178"/>
      <c r="AC1178"/>
      <c r="AD1178"/>
      <c r="AE1178" t="str">
        <f>VLOOKUP(E1178,'Synthèse ventes'!$A$5:$C$2461,3,0)</f>
        <v>Rond Ø330 Mis à Longueur pour Pamiers</v>
      </c>
      <c r="AF1178" t="str">
        <f>VLOOKUP(E1178,'Synthèse ventes'!$A$5:$C$2461,2,0)</f>
        <v>AD PAMIERS</v>
      </c>
      <c r="AG1178"/>
      <c r="AH1178"/>
      <c r="AI1178"/>
      <c r="AJ1178"/>
      <c r="AK1178" s="6" t="s">
        <v>92</v>
      </c>
      <c r="AL1178" s="6" t="s">
        <v>4121</v>
      </c>
      <c r="AM1178" s="6" t="s">
        <v>95</v>
      </c>
      <c r="AN1178" s="6" t="s">
        <v>2311</v>
      </c>
      <c r="AO1178" s="6" t="s">
        <v>225</v>
      </c>
      <c r="AP1178" s="6" t="s">
        <v>80</v>
      </c>
      <c r="AQ1178" s="6" t="s">
        <v>80</v>
      </c>
      <c r="AR1178" s="6" t="s">
        <v>226</v>
      </c>
      <c r="AS1178" s="6" t="s">
        <v>2997</v>
      </c>
      <c r="AT1178"/>
      <c r="AU1178" s="6" t="s">
        <v>80</v>
      </c>
      <c r="AV1178" s="6" t="s">
        <v>100</v>
      </c>
      <c r="AW1178"/>
      <c r="AX1178"/>
      <c r="AY1178"/>
      <c r="AZ1178"/>
      <c r="BA1178"/>
      <c r="BB1178"/>
      <c r="BC1178"/>
      <c r="BD1178" s="6" t="s">
        <v>4114</v>
      </c>
      <c r="BE1178" s="7" t="s">
        <v>102</v>
      </c>
      <c r="BG1178" s="7" t="s">
        <v>103</v>
      </c>
      <c r="BH1178" s="7">
        <v>2017</v>
      </c>
      <c r="BI1178" s="7" t="s">
        <v>104</v>
      </c>
      <c r="BJ1178" s="7" t="s">
        <v>105</v>
      </c>
      <c r="BK1178" s="7" t="s">
        <v>105</v>
      </c>
      <c r="BL1178" s="7" t="s">
        <v>103</v>
      </c>
      <c r="BN1178"/>
      <c r="BO1178"/>
      <c r="BP1178"/>
      <c r="BQ1178"/>
      <c r="BR1178"/>
      <c r="BS1178"/>
      <c r="BT1178"/>
      <c r="BU1178"/>
      <c r="BV1178"/>
      <c r="BW1178"/>
      <c r="BX1178"/>
      <c r="BY1178" s="8">
        <v>103551</v>
      </c>
      <c r="BZ1178" s="9" t="s">
        <v>106</v>
      </c>
    </row>
    <row r="1179" spans="1:78" s="7" customFormat="1" hidden="1" x14ac:dyDescent="0.25">
      <c r="A1179" s="7" t="str">
        <f t="shared" si="18"/>
        <v>ACSC*</v>
      </c>
      <c r="B1179" s="6" t="s">
        <v>4122</v>
      </c>
      <c r="C1179" s="6" t="s">
        <v>4123</v>
      </c>
      <c r="D1179" s="6" t="s">
        <v>4124</v>
      </c>
      <c r="E1179" s="6" t="s">
        <v>4125</v>
      </c>
      <c r="F1179"/>
      <c r="G1179"/>
      <c r="H1179" s="6" t="s">
        <v>80</v>
      </c>
      <c r="I1179"/>
      <c r="J1179" s="6" t="s">
        <v>81</v>
      </c>
      <c r="K1179" s="6" t="s">
        <v>82</v>
      </c>
      <c r="L1179" s="6" t="s">
        <v>137</v>
      </c>
      <c r="M1179" s="6" t="s">
        <v>84</v>
      </c>
      <c r="N1179" s="6" t="s">
        <v>85</v>
      </c>
      <c r="O1179" s="6" t="s">
        <v>138</v>
      </c>
      <c r="P1179" s="6" t="s">
        <v>1078</v>
      </c>
      <c r="Q1179" s="6" t="s">
        <v>2040</v>
      </c>
      <c r="R1179" s="35" t="s">
        <v>2040</v>
      </c>
      <c r="S1179"/>
      <c r="T1179" s="36"/>
      <c r="U1179" s="32" t="s">
        <v>1079</v>
      </c>
      <c r="V1179" s="32" t="s">
        <v>1081</v>
      </c>
      <c r="W1179" s="6" t="s">
        <v>80</v>
      </c>
      <c r="X1179" s="6" t="s">
        <v>80</v>
      </c>
      <c r="Y1179" s="6" t="s">
        <v>92</v>
      </c>
      <c r="Z1179" s="6" t="s">
        <v>80</v>
      </c>
      <c r="AA1179" s="6" t="s">
        <v>80</v>
      </c>
      <c r="AB1179"/>
      <c r="AC1179"/>
      <c r="AD1179"/>
      <c r="AE1179" t="str">
        <f>VLOOKUP(E1179,'Synthèse ventes'!$A$5:$C$2461,3,0)</f>
        <v>Rond Ø240 x 510 Kg</v>
      </c>
      <c r="AF1179" t="str">
        <f>VLOOKUP(E1179,'Synthèse ventes'!$A$5:$C$2461,2,0)</f>
        <v>AD ANCIZES</v>
      </c>
      <c r="AG1179"/>
      <c r="AH1179"/>
      <c r="AI1179"/>
      <c r="AJ1179"/>
      <c r="AK1179" s="6" t="s">
        <v>92</v>
      </c>
      <c r="AL1179" s="6" t="s">
        <v>4126</v>
      </c>
      <c r="AM1179" s="6" t="s">
        <v>95</v>
      </c>
      <c r="AN1179" s="6" t="s">
        <v>212</v>
      </c>
      <c r="AO1179" s="6" t="s">
        <v>225</v>
      </c>
      <c r="AP1179" s="6" t="s">
        <v>80</v>
      </c>
      <c r="AQ1179" s="6" t="s">
        <v>80</v>
      </c>
      <c r="AR1179" s="6" t="s">
        <v>226</v>
      </c>
      <c r="AS1179" s="6" t="s">
        <v>2997</v>
      </c>
      <c r="AT1179"/>
      <c r="AU1179" s="6" t="s">
        <v>80</v>
      </c>
      <c r="AV1179" s="6" t="s">
        <v>100</v>
      </c>
      <c r="AW1179"/>
      <c r="AX1179"/>
      <c r="AY1179"/>
      <c r="AZ1179"/>
      <c r="BA1179"/>
      <c r="BB1179"/>
      <c r="BC1179"/>
      <c r="BD1179" s="6" t="s">
        <v>4114</v>
      </c>
      <c r="BE1179" s="7" t="s">
        <v>102</v>
      </c>
      <c r="BG1179" s="7" t="s">
        <v>103</v>
      </c>
      <c r="BH1179" s="7">
        <v>2017</v>
      </c>
      <c r="BI1179" s="7" t="s">
        <v>104</v>
      </c>
      <c r="BJ1179" s="7" t="s">
        <v>105</v>
      </c>
      <c r="BK1179" s="7" t="s">
        <v>105</v>
      </c>
      <c r="BL1179" s="7" t="s">
        <v>103</v>
      </c>
      <c r="BN1179"/>
      <c r="BO1179"/>
      <c r="BP1179"/>
      <c r="BQ1179"/>
      <c r="BR1179"/>
      <c r="BS1179"/>
      <c r="BT1179"/>
      <c r="BU1179"/>
      <c r="BV1179"/>
      <c r="BW1179"/>
      <c r="BX1179"/>
      <c r="BY1179" s="8">
        <v>70961</v>
      </c>
      <c r="BZ1179" s="9" t="s">
        <v>106</v>
      </c>
    </row>
    <row r="1180" spans="1:78" s="7" customFormat="1" hidden="1" x14ac:dyDescent="0.25">
      <c r="A1180" s="7" t="str">
        <f t="shared" si="18"/>
        <v>ACUK*</v>
      </c>
      <c r="B1180" s="6" t="s">
        <v>4127</v>
      </c>
      <c r="C1180" s="6" t="s">
        <v>4085</v>
      </c>
      <c r="D1180" s="6" t="s">
        <v>4007</v>
      </c>
      <c r="E1180" s="6" t="s">
        <v>4008</v>
      </c>
      <c r="F1180"/>
      <c r="G1180"/>
      <c r="H1180" s="6" t="s">
        <v>80</v>
      </c>
      <c r="I1180"/>
      <c r="J1180" s="6" t="s">
        <v>81</v>
      </c>
      <c r="K1180" s="6" t="s">
        <v>82</v>
      </c>
      <c r="L1180" s="6" t="s">
        <v>137</v>
      </c>
      <c r="M1180" s="6" t="s">
        <v>84</v>
      </c>
      <c r="N1180" s="6" t="s">
        <v>85</v>
      </c>
      <c r="O1180" s="6" t="s">
        <v>138</v>
      </c>
      <c r="P1180" s="6" t="s">
        <v>219</v>
      </c>
      <c r="Q1180" s="6" t="s">
        <v>623</v>
      </c>
      <c r="R1180" s="35" t="s">
        <v>1312</v>
      </c>
      <c r="S1180" s="6" t="s">
        <v>623</v>
      </c>
      <c r="T1180" s="35" t="s">
        <v>1312</v>
      </c>
      <c r="U1180" s="32" t="s">
        <v>222</v>
      </c>
      <c r="V1180" s="32" t="s">
        <v>223</v>
      </c>
      <c r="W1180" s="6" t="s">
        <v>80</v>
      </c>
      <c r="X1180" s="6" t="s">
        <v>80</v>
      </c>
      <c r="Y1180" s="6" t="s">
        <v>92</v>
      </c>
      <c r="Z1180" s="6" t="s">
        <v>80</v>
      </c>
      <c r="AA1180" s="6" t="s">
        <v>93</v>
      </c>
      <c r="AB1180"/>
      <c r="AC1180"/>
      <c r="AD1180"/>
      <c r="AE1180" t="str">
        <f>VLOOKUP(E1180,'Synthèse ventes'!$A$5:$C$2461,3,0)</f>
        <v>Plat 650x305 pour Pamiers</v>
      </c>
      <c r="AF1180" t="str">
        <f>VLOOKUP(E1180,'Synthèse ventes'!$A$5:$C$2461,2,0)</f>
        <v>AD PAMIERS</v>
      </c>
      <c r="AG1180"/>
      <c r="AH1180"/>
      <c r="AI1180"/>
      <c r="AJ1180"/>
      <c r="AK1180" s="6" t="s">
        <v>92</v>
      </c>
      <c r="AL1180" s="6" t="s">
        <v>4010</v>
      </c>
      <c r="AM1180" s="6" t="s">
        <v>95</v>
      </c>
      <c r="AN1180" s="6" t="s">
        <v>317</v>
      </c>
      <c r="AO1180" s="6" t="s">
        <v>225</v>
      </c>
      <c r="AP1180" s="6" t="s">
        <v>80</v>
      </c>
      <c r="AQ1180" s="6" t="s">
        <v>80</v>
      </c>
      <c r="AR1180" s="6" t="s">
        <v>226</v>
      </c>
      <c r="AS1180" s="6" t="s">
        <v>2997</v>
      </c>
      <c r="AT1180"/>
      <c r="AU1180" s="6" t="s">
        <v>80</v>
      </c>
      <c r="AV1180" s="6" t="s">
        <v>100</v>
      </c>
      <c r="AW1180"/>
      <c r="AX1180"/>
      <c r="AY1180"/>
      <c r="AZ1180"/>
      <c r="BA1180"/>
      <c r="BB1180"/>
      <c r="BC1180"/>
      <c r="BD1180" s="6" t="s">
        <v>4114</v>
      </c>
      <c r="BE1180" s="7" t="s">
        <v>102</v>
      </c>
      <c r="BG1180" s="7" t="s">
        <v>103</v>
      </c>
      <c r="BH1180" s="7">
        <v>2017</v>
      </c>
      <c r="BI1180" s="7" t="s">
        <v>104</v>
      </c>
      <c r="BJ1180" s="7" t="s">
        <v>105</v>
      </c>
      <c r="BK1180" s="7" t="s">
        <v>105</v>
      </c>
      <c r="BL1180" s="7" t="s">
        <v>103</v>
      </c>
      <c r="BN1180"/>
      <c r="BO1180"/>
      <c r="BP1180"/>
      <c r="BQ1180"/>
      <c r="BR1180"/>
      <c r="BS1180"/>
      <c r="BT1180"/>
      <c r="BU1180"/>
      <c r="BV1180"/>
      <c r="BW1180"/>
      <c r="BX1180"/>
      <c r="BY1180" s="8">
        <v>43283</v>
      </c>
      <c r="BZ1180" s="9" t="s">
        <v>106</v>
      </c>
    </row>
    <row r="1181" spans="1:78" s="7" customFormat="1" hidden="1" x14ac:dyDescent="0.25">
      <c r="A1181" s="7" t="str">
        <f t="shared" si="18"/>
        <v>ACUC*</v>
      </c>
      <c r="B1181" s="6" t="s">
        <v>4128</v>
      </c>
      <c r="C1181" s="6" t="s">
        <v>4118</v>
      </c>
      <c r="D1181" s="6" t="s">
        <v>4119</v>
      </c>
      <c r="E1181" s="6" t="s">
        <v>4120</v>
      </c>
      <c r="F1181"/>
      <c r="G1181"/>
      <c r="H1181" s="6" t="s">
        <v>80</v>
      </c>
      <c r="I1181"/>
      <c r="J1181" s="6" t="s">
        <v>81</v>
      </c>
      <c r="K1181" s="6" t="s">
        <v>82</v>
      </c>
      <c r="L1181" s="6" t="s">
        <v>137</v>
      </c>
      <c r="M1181" s="6" t="s">
        <v>84</v>
      </c>
      <c r="N1181" s="6" t="s">
        <v>85</v>
      </c>
      <c r="O1181" s="6" t="s">
        <v>138</v>
      </c>
      <c r="P1181" s="6" t="s">
        <v>219</v>
      </c>
      <c r="Q1181" s="6" t="s">
        <v>623</v>
      </c>
      <c r="R1181" s="35" t="s">
        <v>1326</v>
      </c>
      <c r="S1181" s="6" t="s">
        <v>623</v>
      </c>
      <c r="T1181" s="35" t="s">
        <v>1326</v>
      </c>
      <c r="U1181" s="32" t="s">
        <v>222</v>
      </c>
      <c r="V1181" s="32" t="s">
        <v>223</v>
      </c>
      <c r="W1181" s="6" t="s">
        <v>80</v>
      </c>
      <c r="X1181" s="6" t="s">
        <v>80</v>
      </c>
      <c r="Y1181" s="6" t="s">
        <v>92</v>
      </c>
      <c r="Z1181" s="6" t="s">
        <v>80</v>
      </c>
      <c r="AA1181" s="6" t="s">
        <v>93</v>
      </c>
      <c r="AB1181"/>
      <c r="AC1181"/>
      <c r="AD1181"/>
      <c r="AE1181" t="str">
        <f>VLOOKUP(E1181,'Synthèse ventes'!$A$5:$C$2461,3,0)</f>
        <v>Rond Ø330 Mis à Longueur pour Pamiers</v>
      </c>
      <c r="AF1181" t="str">
        <f>VLOOKUP(E1181,'Synthèse ventes'!$A$5:$C$2461,2,0)</f>
        <v>AD PAMIERS</v>
      </c>
      <c r="AG1181"/>
      <c r="AH1181"/>
      <c r="AI1181"/>
      <c r="AJ1181"/>
      <c r="AK1181" s="6" t="s">
        <v>92</v>
      </c>
      <c r="AL1181" s="6" t="s">
        <v>4121</v>
      </c>
      <c r="AM1181" s="6" t="s">
        <v>95</v>
      </c>
      <c r="AN1181" s="6" t="s">
        <v>2311</v>
      </c>
      <c r="AO1181" s="6" t="s">
        <v>225</v>
      </c>
      <c r="AP1181" s="6" t="s">
        <v>80</v>
      </c>
      <c r="AQ1181" s="6" t="s">
        <v>80</v>
      </c>
      <c r="AR1181" s="6" t="s">
        <v>226</v>
      </c>
      <c r="AS1181" s="6" t="s">
        <v>2997</v>
      </c>
      <c r="AT1181"/>
      <c r="AU1181" s="6" t="s">
        <v>80</v>
      </c>
      <c r="AV1181" s="6" t="s">
        <v>100</v>
      </c>
      <c r="AW1181"/>
      <c r="AX1181"/>
      <c r="AY1181"/>
      <c r="AZ1181"/>
      <c r="BA1181"/>
      <c r="BB1181"/>
      <c r="BC1181"/>
      <c r="BD1181" s="6" t="s">
        <v>4114</v>
      </c>
      <c r="BE1181" s="7" t="s">
        <v>102</v>
      </c>
      <c r="BG1181" s="7" t="s">
        <v>103</v>
      </c>
      <c r="BH1181" s="7">
        <v>2017</v>
      </c>
      <c r="BI1181" s="7" t="s">
        <v>104</v>
      </c>
      <c r="BJ1181" s="7" t="s">
        <v>105</v>
      </c>
      <c r="BK1181" s="7" t="s">
        <v>105</v>
      </c>
      <c r="BL1181" s="7" t="s">
        <v>103</v>
      </c>
      <c r="BN1181"/>
      <c r="BO1181"/>
      <c r="BP1181"/>
      <c r="BQ1181"/>
      <c r="BR1181"/>
      <c r="BS1181"/>
      <c r="BT1181"/>
      <c r="BU1181"/>
      <c r="BV1181"/>
      <c r="BW1181"/>
      <c r="BX1181"/>
      <c r="BY1181" s="8">
        <v>109464</v>
      </c>
      <c r="BZ1181" s="9" t="s">
        <v>106</v>
      </c>
    </row>
    <row r="1182" spans="1:78" s="7" customFormat="1" hidden="1" x14ac:dyDescent="0.25">
      <c r="A1182" s="7" t="str">
        <f t="shared" si="18"/>
        <v>ACNX*</v>
      </c>
      <c r="B1182" s="6" t="s">
        <v>4129</v>
      </c>
      <c r="C1182" s="6" t="s">
        <v>4071</v>
      </c>
      <c r="D1182" s="6" t="s">
        <v>3974</v>
      </c>
      <c r="E1182" s="6" t="s">
        <v>3975</v>
      </c>
      <c r="F1182"/>
      <c r="G1182"/>
      <c r="H1182" s="6" t="s">
        <v>80</v>
      </c>
      <c r="I1182"/>
      <c r="J1182" s="6" t="s">
        <v>81</v>
      </c>
      <c r="K1182" s="6" t="s">
        <v>82</v>
      </c>
      <c r="L1182" s="6" t="s">
        <v>137</v>
      </c>
      <c r="M1182" s="6" t="s">
        <v>84</v>
      </c>
      <c r="N1182" s="6" t="s">
        <v>85</v>
      </c>
      <c r="O1182" s="6" t="s">
        <v>138</v>
      </c>
      <c r="P1182" s="6" t="s">
        <v>219</v>
      </c>
      <c r="Q1182" s="6" t="s">
        <v>623</v>
      </c>
      <c r="R1182" s="35" t="s">
        <v>1322</v>
      </c>
      <c r="S1182" s="6" t="s">
        <v>623</v>
      </c>
      <c r="T1182" s="35" t="s">
        <v>1322</v>
      </c>
      <c r="U1182" s="32" t="s">
        <v>222</v>
      </c>
      <c r="V1182" s="32" t="s">
        <v>223</v>
      </c>
      <c r="W1182" s="6" t="s">
        <v>80</v>
      </c>
      <c r="X1182" s="6" t="s">
        <v>80</v>
      </c>
      <c r="Y1182" s="6" t="s">
        <v>92</v>
      </c>
      <c r="Z1182" s="6" t="s">
        <v>80</v>
      </c>
      <c r="AA1182" s="6" t="s">
        <v>93</v>
      </c>
      <c r="AB1182"/>
      <c r="AC1182"/>
      <c r="AD1182"/>
      <c r="AE1182" t="str">
        <f>VLOOKUP(E1182,'Synthèse ventes'!$A$5:$C$2461,3,0)</f>
        <v>Rond Ø240 x 510 Kg</v>
      </c>
      <c r="AF1182" t="str">
        <f>VLOOKUP(E1182,'Synthèse ventes'!$A$5:$C$2461,2,0)</f>
        <v>AD ANCIZES</v>
      </c>
      <c r="AG1182"/>
      <c r="AH1182"/>
      <c r="AI1182"/>
      <c r="AJ1182"/>
      <c r="AK1182" s="6" t="s">
        <v>92</v>
      </c>
      <c r="AL1182" s="6" t="s">
        <v>3976</v>
      </c>
      <c r="AM1182" s="6" t="s">
        <v>95</v>
      </c>
      <c r="AN1182" s="6" t="s">
        <v>212</v>
      </c>
      <c r="AO1182" s="6" t="s">
        <v>225</v>
      </c>
      <c r="AP1182" s="6" t="s">
        <v>80</v>
      </c>
      <c r="AQ1182" s="6" t="s">
        <v>80</v>
      </c>
      <c r="AR1182" s="6" t="s">
        <v>226</v>
      </c>
      <c r="AS1182" s="6" t="s">
        <v>2997</v>
      </c>
      <c r="AT1182"/>
      <c r="AU1182" s="6" t="s">
        <v>80</v>
      </c>
      <c r="AV1182" s="6" t="s">
        <v>100</v>
      </c>
      <c r="AW1182"/>
      <c r="AX1182"/>
      <c r="AY1182"/>
      <c r="AZ1182"/>
      <c r="BA1182"/>
      <c r="BB1182"/>
      <c r="BC1182"/>
      <c r="BD1182" s="6" t="s">
        <v>4114</v>
      </c>
      <c r="BE1182" s="7" t="s">
        <v>102</v>
      </c>
      <c r="BG1182" s="7" t="s">
        <v>103</v>
      </c>
      <c r="BH1182" s="7">
        <v>2017</v>
      </c>
      <c r="BI1182" s="7" t="s">
        <v>104</v>
      </c>
      <c r="BJ1182" s="7" t="s">
        <v>105</v>
      </c>
      <c r="BK1182" s="7" t="s">
        <v>105</v>
      </c>
      <c r="BL1182" s="7" t="s">
        <v>103</v>
      </c>
      <c r="BN1182"/>
      <c r="BO1182"/>
      <c r="BP1182"/>
      <c r="BQ1182"/>
      <c r="BR1182"/>
      <c r="BS1182"/>
      <c r="BT1182"/>
      <c r="BU1182"/>
      <c r="BV1182"/>
      <c r="BW1182"/>
      <c r="BX1182"/>
      <c r="BY1182" s="8">
        <v>19647</v>
      </c>
      <c r="BZ1182" s="9" t="s">
        <v>106</v>
      </c>
    </row>
    <row r="1183" spans="1:78" s="7" customFormat="1" hidden="1" x14ac:dyDescent="0.25">
      <c r="A1183" s="7" t="str">
        <f t="shared" si="18"/>
        <v>ACTJ*</v>
      </c>
      <c r="B1183" s="6" t="s">
        <v>4130</v>
      </c>
      <c r="C1183" s="6" t="s">
        <v>4131</v>
      </c>
      <c r="D1183" s="6" t="s">
        <v>4132</v>
      </c>
      <c r="E1183" s="6" t="s">
        <v>4133</v>
      </c>
      <c r="F1183"/>
      <c r="G1183"/>
      <c r="H1183" s="6" t="s">
        <v>80</v>
      </c>
      <c r="I1183"/>
      <c r="J1183" s="6" t="s">
        <v>81</v>
      </c>
      <c r="K1183" s="6" t="s">
        <v>82</v>
      </c>
      <c r="L1183" s="6" t="s">
        <v>156</v>
      </c>
      <c r="M1183" s="6" t="s">
        <v>84</v>
      </c>
      <c r="N1183" s="6" t="s">
        <v>85</v>
      </c>
      <c r="O1183" s="6" t="s">
        <v>157</v>
      </c>
      <c r="P1183" s="6" t="s">
        <v>108</v>
      </c>
      <c r="Q1183" s="6" t="s">
        <v>109</v>
      </c>
      <c r="R1183" s="6" t="s">
        <v>110</v>
      </c>
      <c r="S1183" s="6" t="s">
        <v>109</v>
      </c>
      <c r="T1183" s="6" t="s">
        <v>110</v>
      </c>
      <c r="U1183" s="6" t="s">
        <v>91</v>
      </c>
      <c r="V1183" s="6" t="s">
        <v>91</v>
      </c>
      <c r="W1183" s="6" t="s">
        <v>80</v>
      </c>
      <c r="X1183" s="6" t="s">
        <v>80</v>
      </c>
      <c r="Y1183" s="6" t="s">
        <v>92</v>
      </c>
      <c r="Z1183" s="6" t="s">
        <v>80</v>
      </c>
      <c r="AA1183" s="6" t="s">
        <v>93</v>
      </c>
      <c r="AB1183"/>
      <c r="AC1183"/>
      <c r="AD1183"/>
      <c r="AE1183" t="str">
        <f>VLOOKUP(E1183,'Synthèse ventes'!$A$5:$C$2461,3,0)</f>
        <v>Rond Ø200 pour Pamiers</v>
      </c>
      <c r="AF1183" t="str">
        <f>VLOOKUP(E1183,'Synthèse ventes'!$A$5:$C$2461,2,0)</f>
        <v>AD PAMIERS</v>
      </c>
      <c r="AG1183"/>
      <c r="AH1183"/>
      <c r="AI1183"/>
      <c r="AJ1183"/>
      <c r="AK1183" s="6" t="s">
        <v>92</v>
      </c>
      <c r="AL1183" s="6" t="s">
        <v>4134</v>
      </c>
      <c r="AM1183" s="6" t="s">
        <v>95</v>
      </c>
      <c r="AN1183" s="6" t="s">
        <v>1142</v>
      </c>
      <c r="AO1183" s="6" t="s">
        <v>439</v>
      </c>
      <c r="AP1183" s="6" t="s">
        <v>80</v>
      </c>
      <c r="AQ1183" s="6" t="s">
        <v>80</v>
      </c>
      <c r="AR1183" s="6" t="s">
        <v>266</v>
      </c>
      <c r="AS1183" s="6" t="s">
        <v>3940</v>
      </c>
      <c r="AT1183"/>
      <c r="AU1183" s="6" t="s">
        <v>80</v>
      </c>
      <c r="AV1183" s="6" t="s">
        <v>100</v>
      </c>
      <c r="AW1183"/>
      <c r="AX1183"/>
      <c r="AY1183"/>
      <c r="AZ1183"/>
      <c r="BA1183"/>
      <c r="BB1183"/>
      <c r="BC1183"/>
      <c r="BD1183" s="6" t="s">
        <v>4114</v>
      </c>
      <c r="BE1183" s="7" t="s">
        <v>102</v>
      </c>
      <c r="BG1183" s="7" t="s">
        <v>103</v>
      </c>
      <c r="BH1183" s="7">
        <v>2017</v>
      </c>
      <c r="BI1183" s="7" t="s">
        <v>104</v>
      </c>
      <c r="BJ1183" s="7" t="s">
        <v>105</v>
      </c>
      <c r="BK1183" s="7" t="s">
        <v>105</v>
      </c>
      <c r="BL1183" s="7" t="s">
        <v>103</v>
      </c>
      <c r="BN1183"/>
      <c r="BO1183"/>
      <c r="BP1183"/>
      <c r="BQ1183"/>
      <c r="BR1183"/>
      <c r="BS1183"/>
      <c r="BT1183"/>
      <c r="BU1183"/>
      <c r="BV1183"/>
      <c r="BW1183"/>
      <c r="BX1183"/>
      <c r="BY1183" s="8">
        <v>74801</v>
      </c>
      <c r="BZ1183" s="9" t="s">
        <v>106</v>
      </c>
    </row>
    <row r="1184" spans="1:78" s="7" customFormat="1" hidden="1" x14ac:dyDescent="0.25">
      <c r="A1184" s="7" t="str">
        <f t="shared" si="18"/>
        <v>ACTJ*</v>
      </c>
      <c r="B1184" s="6" t="s">
        <v>4135</v>
      </c>
      <c r="C1184" s="6" t="s">
        <v>4136</v>
      </c>
      <c r="D1184" s="6" t="s">
        <v>4132</v>
      </c>
      <c r="E1184" s="6" t="s">
        <v>4133</v>
      </c>
      <c r="F1184"/>
      <c r="G1184"/>
      <c r="H1184" s="6" t="s">
        <v>80</v>
      </c>
      <c r="I1184"/>
      <c r="J1184" s="6" t="s">
        <v>81</v>
      </c>
      <c r="K1184" s="6" t="s">
        <v>82</v>
      </c>
      <c r="L1184" s="6" t="s">
        <v>156</v>
      </c>
      <c r="M1184" s="6" t="s">
        <v>84</v>
      </c>
      <c r="N1184" s="6" t="s">
        <v>85</v>
      </c>
      <c r="O1184" s="6" t="s">
        <v>157</v>
      </c>
      <c r="P1184" s="6" t="s">
        <v>108</v>
      </c>
      <c r="Q1184" s="6" t="s">
        <v>109</v>
      </c>
      <c r="R1184" s="6" t="s">
        <v>110</v>
      </c>
      <c r="S1184" s="6" t="s">
        <v>109</v>
      </c>
      <c r="T1184" s="6" t="s">
        <v>110</v>
      </c>
      <c r="U1184" s="6" t="s">
        <v>91</v>
      </c>
      <c r="V1184" s="6" t="s">
        <v>91</v>
      </c>
      <c r="W1184" s="6" t="s">
        <v>80</v>
      </c>
      <c r="X1184" s="6" t="s">
        <v>80</v>
      </c>
      <c r="Y1184" s="6" t="s">
        <v>92</v>
      </c>
      <c r="Z1184" s="6" t="s">
        <v>80</v>
      </c>
      <c r="AA1184" s="6" t="s">
        <v>93</v>
      </c>
      <c r="AB1184"/>
      <c r="AC1184"/>
      <c r="AD1184"/>
      <c r="AE1184" t="str">
        <f>VLOOKUP(E1184,'Synthèse ventes'!$A$5:$C$2461,3,0)</f>
        <v>Rond Ø200 pour Pamiers</v>
      </c>
      <c r="AF1184" t="str">
        <f>VLOOKUP(E1184,'Synthèse ventes'!$A$5:$C$2461,2,0)</f>
        <v>AD PAMIERS</v>
      </c>
      <c r="AG1184"/>
      <c r="AH1184"/>
      <c r="AI1184"/>
      <c r="AJ1184"/>
      <c r="AK1184" s="6" t="s">
        <v>92</v>
      </c>
      <c r="AL1184" s="6" t="s">
        <v>4134</v>
      </c>
      <c r="AM1184" s="6" t="s">
        <v>95</v>
      </c>
      <c r="AN1184" s="6" t="s">
        <v>1142</v>
      </c>
      <c r="AO1184" s="6" t="s">
        <v>448</v>
      </c>
      <c r="AP1184" s="6" t="s">
        <v>80</v>
      </c>
      <c r="AQ1184" s="6" t="s">
        <v>80</v>
      </c>
      <c r="AR1184" s="6" t="s">
        <v>266</v>
      </c>
      <c r="AS1184" s="6" t="s">
        <v>3940</v>
      </c>
      <c r="AT1184"/>
      <c r="AU1184" s="6" t="s">
        <v>80</v>
      </c>
      <c r="AV1184" s="6" t="s">
        <v>100</v>
      </c>
      <c r="AW1184"/>
      <c r="AX1184"/>
      <c r="AY1184"/>
      <c r="AZ1184"/>
      <c r="BA1184"/>
      <c r="BB1184"/>
      <c r="BC1184"/>
      <c r="BD1184" s="6" t="s">
        <v>4114</v>
      </c>
      <c r="BE1184" s="7" t="s">
        <v>102</v>
      </c>
      <c r="BG1184" s="7" t="s">
        <v>103</v>
      </c>
      <c r="BH1184" s="7">
        <v>2017</v>
      </c>
      <c r="BI1184" s="7" t="s">
        <v>104</v>
      </c>
      <c r="BJ1184" s="7" t="s">
        <v>105</v>
      </c>
      <c r="BK1184" s="7" t="s">
        <v>105</v>
      </c>
      <c r="BL1184" s="7" t="s">
        <v>103</v>
      </c>
      <c r="BN1184"/>
      <c r="BO1184"/>
      <c r="BP1184"/>
      <c r="BQ1184"/>
      <c r="BR1184"/>
      <c r="BS1184"/>
      <c r="BT1184"/>
      <c r="BU1184"/>
      <c r="BV1184"/>
      <c r="BW1184"/>
      <c r="BX1184"/>
      <c r="BY1184" s="8">
        <v>47572</v>
      </c>
      <c r="BZ1184" s="9" t="s">
        <v>106</v>
      </c>
    </row>
    <row r="1185" spans="1:78" s="7" customFormat="1" hidden="1" x14ac:dyDescent="0.25">
      <c r="A1185" s="7" t="str">
        <f t="shared" si="18"/>
        <v>ACTJ*</v>
      </c>
      <c r="B1185" s="6" t="s">
        <v>4137</v>
      </c>
      <c r="C1185" s="6" t="s">
        <v>4138</v>
      </c>
      <c r="D1185" s="6" t="s">
        <v>4132</v>
      </c>
      <c r="E1185" s="6" t="s">
        <v>4133</v>
      </c>
      <c r="F1185"/>
      <c r="G1185"/>
      <c r="H1185" s="6" t="s">
        <v>80</v>
      </c>
      <c r="I1185"/>
      <c r="J1185" s="6" t="s">
        <v>81</v>
      </c>
      <c r="K1185" s="6" t="s">
        <v>82</v>
      </c>
      <c r="L1185" s="6" t="s">
        <v>156</v>
      </c>
      <c r="M1185" s="6" t="s">
        <v>84</v>
      </c>
      <c r="N1185" s="6" t="s">
        <v>85</v>
      </c>
      <c r="O1185" s="6" t="s">
        <v>157</v>
      </c>
      <c r="P1185" s="6" t="s">
        <v>108</v>
      </c>
      <c r="Q1185" s="6" t="s">
        <v>109</v>
      </c>
      <c r="R1185" s="6" t="s">
        <v>110</v>
      </c>
      <c r="S1185" s="6" t="s">
        <v>109</v>
      </c>
      <c r="T1185" s="6" t="s">
        <v>110</v>
      </c>
      <c r="U1185" s="6" t="s">
        <v>91</v>
      </c>
      <c r="V1185" s="6" t="s">
        <v>91</v>
      </c>
      <c r="W1185" s="6" t="s">
        <v>80</v>
      </c>
      <c r="X1185" s="6" t="s">
        <v>80</v>
      </c>
      <c r="Y1185" s="6" t="s">
        <v>92</v>
      </c>
      <c r="Z1185" s="6" t="s">
        <v>80</v>
      </c>
      <c r="AA1185" s="6" t="s">
        <v>93</v>
      </c>
      <c r="AB1185"/>
      <c r="AC1185"/>
      <c r="AD1185"/>
      <c r="AE1185" t="str">
        <f>VLOOKUP(E1185,'Synthèse ventes'!$A$5:$C$2461,3,0)</f>
        <v>Rond Ø200 pour Pamiers</v>
      </c>
      <c r="AF1185" t="str">
        <f>VLOOKUP(E1185,'Synthèse ventes'!$A$5:$C$2461,2,0)</f>
        <v>AD PAMIERS</v>
      </c>
      <c r="AG1185"/>
      <c r="AH1185"/>
      <c r="AI1185"/>
      <c r="AJ1185"/>
      <c r="AK1185" s="6" t="s">
        <v>92</v>
      </c>
      <c r="AL1185" s="6" t="s">
        <v>4134</v>
      </c>
      <c r="AM1185" s="6" t="s">
        <v>95</v>
      </c>
      <c r="AN1185" s="6" t="s">
        <v>375</v>
      </c>
      <c r="AO1185" s="6" t="s">
        <v>510</v>
      </c>
      <c r="AP1185" s="6" t="s">
        <v>80</v>
      </c>
      <c r="AQ1185" s="6" t="s">
        <v>80</v>
      </c>
      <c r="AR1185" s="6" t="s">
        <v>266</v>
      </c>
      <c r="AS1185" s="6" t="s">
        <v>3940</v>
      </c>
      <c r="AT1185"/>
      <c r="AU1185" s="6" t="s">
        <v>80</v>
      </c>
      <c r="AV1185" s="6" t="s">
        <v>100</v>
      </c>
      <c r="AW1185"/>
      <c r="AX1185"/>
      <c r="AY1185"/>
      <c r="AZ1185"/>
      <c r="BA1185"/>
      <c r="BB1185"/>
      <c r="BC1185"/>
      <c r="BD1185" s="6" t="s">
        <v>4114</v>
      </c>
      <c r="BE1185" s="7" t="s">
        <v>102</v>
      </c>
      <c r="BG1185" s="7" t="s">
        <v>103</v>
      </c>
      <c r="BH1185" s="7">
        <v>2017</v>
      </c>
      <c r="BI1185" s="7" t="s">
        <v>104</v>
      </c>
      <c r="BJ1185" s="7" t="s">
        <v>105</v>
      </c>
      <c r="BK1185" s="7" t="s">
        <v>105</v>
      </c>
      <c r="BL1185" s="7" t="s">
        <v>103</v>
      </c>
      <c r="BN1185"/>
      <c r="BO1185"/>
      <c r="BP1185"/>
      <c r="BQ1185"/>
      <c r="BR1185"/>
      <c r="BS1185"/>
      <c r="BT1185"/>
      <c r="BU1185"/>
      <c r="BV1185"/>
      <c r="BW1185"/>
      <c r="BX1185"/>
      <c r="BY1185" s="8">
        <v>57540</v>
      </c>
      <c r="BZ1185" s="9" t="s">
        <v>106</v>
      </c>
    </row>
    <row r="1186" spans="1:78" s="7" customFormat="1" hidden="1" x14ac:dyDescent="0.25">
      <c r="A1186" s="7" t="str">
        <f t="shared" si="18"/>
        <v>ACTJ*</v>
      </c>
      <c r="B1186" s="6" t="s">
        <v>4139</v>
      </c>
      <c r="C1186" s="6" t="s">
        <v>4140</v>
      </c>
      <c r="D1186" s="6" t="s">
        <v>4132</v>
      </c>
      <c r="E1186" s="6" t="s">
        <v>4133</v>
      </c>
      <c r="F1186"/>
      <c r="G1186"/>
      <c r="H1186" s="6" t="s">
        <v>80</v>
      </c>
      <c r="I1186"/>
      <c r="J1186" s="6" t="s">
        <v>81</v>
      </c>
      <c r="K1186" s="6" t="s">
        <v>82</v>
      </c>
      <c r="L1186" s="6" t="s">
        <v>156</v>
      </c>
      <c r="M1186" s="6" t="s">
        <v>84</v>
      </c>
      <c r="N1186" s="6" t="s">
        <v>85</v>
      </c>
      <c r="O1186" s="6" t="s">
        <v>157</v>
      </c>
      <c r="P1186" s="6" t="s">
        <v>108</v>
      </c>
      <c r="Q1186" s="6" t="s">
        <v>109</v>
      </c>
      <c r="R1186" s="6" t="s">
        <v>110</v>
      </c>
      <c r="S1186" s="6" t="s">
        <v>109</v>
      </c>
      <c r="T1186" s="6" t="s">
        <v>110</v>
      </c>
      <c r="U1186" s="6" t="s">
        <v>91</v>
      </c>
      <c r="V1186" s="6" t="s">
        <v>91</v>
      </c>
      <c r="W1186" s="6" t="s">
        <v>80</v>
      </c>
      <c r="X1186" s="6" t="s">
        <v>80</v>
      </c>
      <c r="Y1186" s="6" t="s">
        <v>92</v>
      </c>
      <c r="Z1186" s="6" t="s">
        <v>80</v>
      </c>
      <c r="AA1186" s="6" t="s">
        <v>93</v>
      </c>
      <c r="AB1186"/>
      <c r="AC1186"/>
      <c r="AD1186"/>
      <c r="AE1186" t="str">
        <f>VLOOKUP(E1186,'Synthèse ventes'!$A$5:$C$2461,3,0)</f>
        <v>Rond Ø200 pour Pamiers</v>
      </c>
      <c r="AF1186" t="str">
        <f>VLOOKUP(E1186,'Synthèse ventes'!$A$5:$C$2461,2,0)</f>
        <v>AD PAMIERS</v>
      </c>
      <c r="AG1186"/>
      <c r="AH1186"/>
      <c r="AI1186"/>
      <c r="AJ1186"/>
      <c r="AK1186" s="6" t="s">
        <v>92</v>
      </c>
      <c r="AL1186" s="6" t="s">
        <v>4134</v>
      </c>
      <c r="AM1186" s="6" t="s">
        <v>95</v>
      </c>
      <c r="AN1186" s="6" t="s">
        <v>375</v>
      </c>
      <c r="AO1186" s="6" t="s">
        <v>368</v>
      </c>
      <c r="AP1186" s="6" t="s">
        <v>80</v>
      </c>
      <c r="AQ1186" s="6" t="s">
        <v>80</v>
      </c>
      <c r="AR1186" s="6" t="s">
        <v>266</v>
      </c>
      <c r="AS1186" s="6" t="s">
        <v>3940</v>
      </c>
      <c r="AT1186"/>
      <c r="AU1186" s="6" t="s">
        <v>80</v>
      </c>
      <c r="AV1186" s="6" t="s">
        <v>100</v>
      </c>
      <c r="AW1186"/>
      <c r="AX1186"/>
      <c r="AY1186"/>
      <c r="AZ1186"/>
      <c r="BA1186"/>
      <c r="BB1186"/>
      <c r="BC1186"/>
      <c r="BD1186" s="6" t="s">
        <v>4114</v>
      </c>
      <c r="BE1186" s="7" t="s">
        <v>102</v>
      </c>
      <c r="BG1186" s="7" t="s">
        <v>103</v>
      </c>
      <c r="BH1186" s="7">
        <v>2017</v>
      </c>
      <c r="BI1186" s="7" t="s">
        <v>104</v>
      </c>
      <c r="BJ1186" s="7" t="s">
        <v>105</v>
      </c>
      <c r="BK1186" s="7" t="s">
        <v>105</v>
      </c>
      <c r="BL1186" s="7" t="s">
        <v>103</v>
      </c>
      <c r="BN1186"/>
      <c r="BO1186"/>
      <c r="BP1186"/>
      <c r="BQ1186"/>
      <c r="BR1186"/>
      <c r="BS1186"/>
      <c r="BT1186"/>
      <c r="BU1186"/>
      <c r="BV1186"/>
      <c r="BW1186"/>
      <c r="BX1186"/>
      <c r="BY1186" s="8">
        <v>7511</v>
      </c>
      <c r="BZ1186" s="9" t="s">
        <v>106</v>
      </c>
    </row>
    <row r="1187" spans="1:78" s="7" customFormat="1" hidden="1" x14ac:dyDescent="0.25">
      <c r="A1187" s="7" t="str">
        <f t="shared" si="18"/>
        <v>ACRW*</v>
      </c>
      <c r="B1187" s="6" t="s">
        <v>4141</v>
      </c>
      <c r="C1187" s="6" t="s">
        <v>4142</v>
      </c>
      <c r="D1187" s="6" t="s">
        <v>4143</v>
      </c>
      <c r="E1187" s="6" t="s">
        <v>4144</v>
      </c>
      <c r="F1187"/>
      <c r="G1187"/>
      <c r="H1187" s="6" t="s">
        <v>80</v>
      </c>
      <c r="I1187"/>
      <c r="J1187" s="6" t="s">
        <v>81</v>
      </c>
      <c r="K1187" s="6" t="s">
        <v>82</v>
      </c>
      <c r="L1187" s="6" t="s">
        <v>137</v>
      </c>
      <c r="M1187" s="6" t="s">
        <v>84</v>
      </c>
      <c r="N1187" s="6" t="s">
        <v>85</v>
      </c>
      <c r="O1187" s="6" t="s">
        <v>138</v>
      </c>
      <c r="P1187" s="6" t="s">
        <v>3745</v>
      </c>
      <c r="Q1187" s="6" t="s">
        <v>654</v>
      </c>
      <c r="R1187" s="35" t="s">
        <v>654</v>
      </c>
      <c r="S1187"/>
      <c r="T1187" s="36"/>
      <c r="U1187" s="32" t="s">
        <v>3747</v>
      </c>
      <c r="V1187" s="32" t="s">
        <v>91</v>
      </c>
      <c r="W1187" s="6" t="s">
        <v>80</v>
      </c>
      <c r="X1187" s="6" t="s">
        <v>80</v>
      </c>
      <c r="Y1187" s="6" t="s">
        <v>92</v>
      </c>
      <c r="Z1187" s="6" t="s">
        <v>80</v>
      </c>
      <c r="AA1187" s="6" t="s">
        <v>80</v>
      </c>
      <c r="AB1187"/>
      <c r="AC1187"/>
      <c r="AD1187"/>
      <c r="AE1187" t="str">
        <f>VLOOKUP(E1187,'Synthèse ventes'!$A$5:$C$2461,3,0)</f>
        <v>Rond Ø250 OTTOFUCHS BETA</v>
      </c>
      <c r="AF1187" t="str">
        <f>VLOOKUP(E1187,'Synthèse ventes'!$A$5:$C$2461,2,0)</f>
        <v>OTTO F.</v>
      </c>
      <c r="AG1187"/>
      <c r="AH1187"/>
      <c r="AI1187"/>
      <c r="AJ1187"/>
      <c r="AK1187" s="6" t="s">
        <v>80</v>
      </c>
      <c r="AL1187" s="6" t="s">
        <v>4145</v>
      </c>
      <c r="AM1187" s="6" t="s">
        <v>95</v>
      </c>
      <c r="AN1187" s="6" t="s">
        <v>145</v>
      </c>
      <c r="AO1187" s="6" t="s">
        <v>225</v>
      </c>
      <c r="AP1187" s="6" t="s">
        <v>80</v>
      </c>
      <c r="AQ1187" s="6" t="s">
        <v>80</v>
      </c>
      <c r="AR1187" s="6" t="s">
        <v>3713</v>
      </c>
      <c r="AS1187" s="6" t="s">
        <v>628</v>
      </c>
      <c r="AT1187"/>
      <c r="AU1187" s="6" t="s">
        <v>80</v>
      </c>
      <c r="AV1187" s="6" t="s">
        <v>100</v>
      </c>
      <c r="AW1187"/>
      <c r="AX1187"/>
      <c r="AY1187"/>
      <c r="AZ1187"/>
      <c r="BA1187"/>
      <c r="BB1187"/>
      <c r="BC1187"/>
      <c r="BD1187" s="6" t="s">
        <v>4114</v>
      </c>
      <c r="BE1187" s="7" t="s">
        <v>102</v>
      </c>
      <c r="BG1187" s="7" t="s">
        <v>103</v>
      </c>
      <c r="BH1187" s="7">
        <v>2017</v>
      </c>
      <c r="BI1187" s="7" t="s">
        <v>104</v>
      </c>
      <c r="BJ1187" s="7" t="s">
        <v>105</v>
      </c>
      <c r="BK1187" s="7" t="s">
        <v>105</v>
      </c>
      <c r="BL1187" s="7" t="s">
        <v>103</v>
      </c>
      <c r="BN1187"/>
      <c r="BO1187"/>
      <c r="BP1187"/>
      <c r="BQ1187"/>
      <c r="BR1187"/>
      <c r="BS1187"/>
      <c r="BT1187"/>
      <c r="BU1187"/>
      <c r="BV1187"/>
      <c r="BW1187"/>
      <c r="BX1187"/>
      <c r="BY1187" s="8">
        <v>57269</v>
      </c>
      <c r="BZ1187" s="9" t="s">
        <v>106</v>
      </c>
    </row>
    <row r="1188" spans="1:78" s="7" customFormat="1" hidden="1" x14ac:dyDescent="0.25">
      <c r="A1188" s="7" t="str">
        <f t="shared" si="18"/>
        <v>ACRW*</v>
      </c>
      <c r="B1188" s="6" t="s">
        <v>4146</v>
      </c>
      <c r="C1188" s="6" t="s">
        <v>4147</v>
      </c>
      <c r="D1188" s="6" t="s">
        <v>4143</v>
      </c>
      <c r="E1188" s="6" t="s">
        <v>4144</v>
      </c>
      <c r="F1188"/>
      <c r="G1188"/>
      <c r="H1188" s="6" t="s">
        <v>80</v>
      </c>
      <c r="I1188"/>
      <c r="J1188" s="6" t="s">
        <v>81</v>
      </c>
      <c r="K1188" s="6" t="s">
        <v>82</v>
      </c>
      <c r="L1188" s="6" t="s">
        <v>137</v>
      </c>
      <c r="M1188" s="6" t="s">
        <v>84</v>
      </c>
      <c r="N1188" s="6" t="s">
        <v>85</v>
      </c>
      <c r="O1188" s="6" t="s">
        <v>138</v>
      </c>
      <c r="P1188" s="6" t="s">
        <v>3745</v>
      </c>
      <c r="Q1188" s="6" t="s">
        <v>4148</v>
      </c>
      <c r="R1188" s="35" t="s">
        <v>4148</v>
      </c>
      <c r="S1188"/>
      <c r="T1188" s="36"/>
      <c r="U1188" s="32" t="s">
        <v>3747</v>
      </c>
      <c r="V1188" s="32" t="s">
        <v>91</v>
      </c>
      <c r="W1188" s="6" t="s">
        <v>80</v>
      </c>
      <c r="X1188" s="6" t="s">
        <v>80</v>
      </c>
      <c r="Y1188" s="6" t="s">
        <v>92</v>
      </c>
      <c r="Z1188" s="6" t="s">
        <v>80</v>
      </c>
      <c r="AA1188" s="6" t="s">
        <v>80</v>
      </c>
      <c r="AB1188"/>
      <c r="AC1188"/>
      <c r="AD1188"/>
      <c r="AE1188" t="str">
        <f>VLOOKUP(E1188,'Synthèse ventes'!$A$5:$C$2461,3,0)</f>
        <v>Rond Ø250 OTTOFUCHS BETA</v>
      </c>
      <c r="AF1188" t="str">
        <f>VLOOKUP(E1188,'Synthèse ventes'!$A$5:$C$2461,2,0)</f>
        <v>OTTO F.</v>
      </c>
      <c r="AG1188"/>
      <c r="AH1188"/>
      <c r="AI1188"/>
      <c r="AJ1188"/>
      <c r="AK1188" s="6" t="s">
        <v>80</v>
      </c>
      <c r="AL1188" s="6" t="s">
        <v>4145</v>
      </c>
      <c r="AM1188" s="6" t="s">
        <v>95</v>
      </c>
      <c r="AN1188" s="6" t="s">
        <v>234</v>
      </c>
      <c r="AO1188" s="6" t="s">
        <v>225</v>
      </c>
      <c r="AP1188" s="6" t="s">
        <v>80</v>
      </c>
      <c r="AQ1188" s="6" t="s">
        <v>80</v>
      </c>
      <c r="AR1188" s="6" t="s">
        <v>3713</v>
      </c>
      <c r="AS1188" s="6" t="s">
        <v>628</v>
      </c>
      <c r="AT1188"/>
      <c r="AU1188" s="6" t="s">
        <v>80</v>
      </c>
      <c r="AV1188" s="6" t="s">
        <v>100</v>
      </c>
      <c r="AW1188"/>
      <c r="AX1188"/>
      <c r="AY1188"/>
      <c r="AZ1188"/>
      <c r="BA1188"/>
      <c r="BB1188"/>
      <c r="BC1188"/>
      <c r="BD1188" s="6" t="s">
        <v>4114</v>
      </c>
      <c r="BE1188" s="7" t="s">
        <v>102</v>
      </c>
      <c r="BG1188" s="7" t="s">
        <v>103</v>
      </c>
      <c r="BH1188" s="7">
        <v>2017</v>
      </c>
      <c r="BI1188" s="7" t="s">
        <v>104</v>
      </c>
      <c r="BJ1188" s="7" t="s">
        <v>105</v>
      </c>
      <c r="BK1188" s="7" t="s">
        <v>105</v>
      </c>
      <c r="BL1188" s="7" t="s">
        <v>103</v>
      </c>
      <c r="BN1188"/>
      <c r="BO1188"/>
      <c r="BP1188"/>
      <c r="BQ1188"/>
      <c r="BR1188"/>
      <c r="BS1188"/>
      <c r="BT1188"/>
      <c r="BU1188"/>
      <c r="BV1188"/>
      <c r="BW1188"/>
      <c r="BX1188"/>
      <c r="BY1188" s="8">
        <v>37529</v>
      </c>
      <c r="BZ1188" s="9" t="s">
        <v>106</v>
      </c>
    </row>
    <row r="1189" spans="1:78" s="7" customFormat="1" hidden="1" x14ac:dyDescent="0.25">
      <c r="A1189" s="7" t="str">
        <f t="shared" si="18"/>
        <v>ACNU*</v>
      </c>
      <c r="B1189" s="6" t="s">
        <v>4149</v>
      </c>
      <c r="C1189" s="6" t="s">
        <v>4150</v>
      </c>
      <c r="D1189" s="6" t="s">
        <v>4090</v>
      </c>
      <c r="E1189" s="6" t="s">
        <v>4091</v>
      </c>
      <c r="F1189"/>
      <c r="G1189"/>
      <c r="H1189" s="6" t="s">
        <v>80</v>
      </c>
      <c r="I1189"/>
      <c r="J1189" s="6" t="s">
        <v>81</v>
      </c>
      <c r="K1189" s="6" t="s">
        <v>82</v>
      </c>
      <c r="L1189" s="6" t="s">
        <v>137</v>
      </c>
      <c r="M1189" s="6" t="s">
        <v>84</v>
      </c>
      <c r="N1189" s="6" t="s">
        <v>85</v>
      </c>
      <c r="O1189" s="6" t="s">
        <v>138</v>
      </c>
      <c r="P1189" s="6" t="s">
        <v>1078</v>
      </c>
      <c r="Q1189" s="6" t="s">
        <v>1079</v>
      </c>
      <c r="R1189" s="35" t="s">
        <v>2040</v>
      </c>
      <c r="S1189" s="6" t="s">
        <v>1079</v>
      </c>
      <c r="T1189" s="35" t="s">
        <v>2040</v>
      </c>
      <c r="U1189" s="32" t="s">
        <v>1079</v>
      </c>
      <c r="V1189" s="32" t="s">
        <v>1081</v>
      </c>
      <c r="W1189" s="6" t="s">
        <v>80</v>
      </c>
      <c r="X1189" s="6" t="s">
        <v>80</v>
      </c>
      <c r="Y1189" s="6" t="s">
        <v>92</v>
      </c>
      <c r="Z1189" s="6" t="s">
        <v>80</v>
      </c>
      <c r="AA1189" s="6" t="s">
        <v>93</v>
      </c>
      <c r="AB1189"/>
      <c r="AC1189"/>
      <c r="AD1189"/>
      <c r="AE1189" t="str">
        <f>VLOOKUP(E1189,'Synthèse ventes'!$A$5:$C$2461,3,0)</f>
        <v>Rond Ø240 x 510 Kg</v>
      </c>
      <c r="AF1189" t="str">
        <f>VLOOKUP(E1189,'Synthèse ventes'!$A$5:$C$2461,2,0)</f>
        <v>AD ANCIZES</v>
      </c>
      <c r="AG1189"/>
      <c r="AH1189"/>
      <c r="AI1189"/>
      <c r="AJ1189"/>
      <c r="AK1189" s="6" t="s">
        <v>92</v>
      </c>
      <c r="AL1189" s="6" t="s">
        <v>4092</v>
      </c>
      <c r="AM1189" s="6" t="s">
        <v>95</v>
      </c>
      <c r="AN1189" s="6" t="s">
        <v>212</v>
      </c>
      <c r="AO1189" s="6" t="s">
        <v>225</v>
      </c>
      <c r="AP1189" s="6" t="s">
        <v>80</v>
      </c>
      <c r="AQ1189" s="6" t="s">
        <v>80</v>
      </c>
      <c r="AR1189" s="6" t="s">
        <v>226</v>
      </c>
      <c r="AS1189" s="6" t="s">
        <v>2997</v>
      </c>
      <c r="AT1189"/>
      <c r="AU1189" s="6" t="s">
        <v>80</v>
      </c>
      <c r="AV1189" s="6" t="s">
        <v>100</v>
      </c>
      <c r="AW1189"/>
      <c r="AX1189"/>
      <c r="AY1189"/>
      <c r="AZ1189"/>
      <c r="BA1189"/>
      <c r="BB1189"/>
      <c r="BC1189"/>
      <c r="BD1189" s="6" t="s">
        <v>4114</v>
      </c>
      <c r="BE1189" s="7" t="s">
        <v>102</v>
      </c>
      <c r="BG1189" s="7" t="s">
        <v>103</v>
      </c>
      <c r="BH1189" s="7">
        <v>2017</v>
      </c>
      <c r="BI1189" s="7" t="s">
        <v>104</v>
      </c>
      <c r="BJ1189" s="7" t="s">
        <v>105</v>
      </c>
      <c r="BK1189" s="7" t="s">
        <v>105</v>
      </c>
      <c r="BL1189" s="7" t="s">
        <v>103</v>
      </c>
      <c r="BN1189"/>
      <c r="BO1189"/>
      <c r="BP1189"/>
      <c r="BQ1189"/>
      <c r="BR1189"/>
      <c r="BS1189"/>
      <c r="BT1189"/>
      <c r="BU1189"/>
      <c r="BV1189"/>
      <c r="BW1189"/>
      <c r="BX1189"/>
      <c r="BY1189" s="8">
        <v>64906</v>
      </c>
      <c r="BZ1189" s="9" t="s">
        <v>106</v>
      </c>
    </row>
    <row r="1190" spans="1:78" s="7" customFormat="1" hidden="1" x14ac:dyDescent="0.25">
      <c r="A1190" s="7" t="str">
        <f t="shared" si="18"/>
        <v>ACSU*</v>
      </c>
      <c r="B1190" s="6" t="s">
        <v>4151</v>
      </c>
      <c r="C1190" s="6" t="s">
        <v>4152</v>
      </c>
      <c r="D1190" s="6" t="s">
        <v>4153</v>
      </c>
      <c r="E1190" s="6" t="s">
        <v>4154</v>
      </c>
      <c r="F1190"/>
      <c r="G1190"/>
      <c r="H1190" s="6" t="s">
        <v>80</v>
      </c>
      <c r="I1190"/>
      <c r="J1190" s="6" t="s">
        <v>81</v>
      </c>
      <c r="K1190" s="6" t="s">
        <v>82</v>
      </c>
      <c r="L1190" s="6" t="s">
        <v>137</v>
      </c>
      <c r="M1190" s="6" t="s">
        <v>84</v>
      </c>
      <c r="N1190" s="6" t="s">
        <v>85</v>
      </c>
      <c r="O1190" s="6" t="s">
        <v>138</v>
      </c>
      <c r="P1190" s="6" t="s">
        <v>219</v>
      </c>
      <c r="Q1190" s="6" t="s">
        <v>220</v>
      </c>
      <c r="R1190" s="35" t="s">
        <v>221</v>
      </c>
      <c r="S1190" s="6" t="s">
        <v>220</v>
      </c>
      <c r="T1190" s="35" t="s">
        <v>221</v>
      </c>
      <c r="U1190" s="32" t="s">
        <v>222</v>
      </c>
      <c r="V1190" s="32" t="s">
        <v>223</v>
      </c>
      <c r="W1190" s="6" t="s">
        <v>80</v>
      </c>
      <c r="X1190" s="6" t="s">
        <v>80</v>
      </c>
      <c r="Y1190" s="6" t="s">
        <v>92</v>
      </c>
      <c r="Z1190" s="6" t="s">
        <v>80</v>
      </c>
      <c r="AA1190" s="6" t="s">
        <v>93</v>
      </c>
      <c r="AB1190"/>
      <c r="AC1190"/>
      <c r="AD1190"/>
      <c r="AE1190" t="str">
        <f>VLOOKUP(E1190,'Synthèse ventes'!$A$5:$C$2461,3,0)</f>
        <v>Rond Ø240 x 510 Kg</v>
      </c>
      <c r="AF1190" t="str">
        <f>VLOOKUP(E1190,'Synthèse ventes'!$A$5:$C$2461,2,0)</f>
        <v>AD ANCIZES</v>
      </c>
      <c r="AG1190"/>
      <c r="AH1190"/>
      <c r="AI1190"/>
      <c r="AJ1190"/>
      <c r="AK1190" s="6" t="s">
        <v>92</v>
      </c>
      <c r="AL1190" s="6" t="s">
        <v>4155</v>
      </c>
      <c r="AM1190" s="6" t="s">
        <v>95</v>
      </c>
      <c r="AN1190" s="6" t="s">
        <v>145</v>
      </c>
      <c r="AO1190" s="6" t="s">
        <v>225</v>
      </c>
      <c r="AP1190" s="6" t="s">
        <v>80</v>
      </c>
      <c r="AQ1190" s="6" t="s">
        <v>80</v>
      </c>
      <c r="AR1190" s="6" t="s">
        <v>226</v>
      </c>
      <c r="AS1190" s="6" t="s">
        <v>2997</v>
      </c>
      <c r="AT1190"/>
      <c r="AU1190" s="6" t="s">
        <v>80</v>
      </c>
      <c r="AV1190" s="6" t="s">
        <v>100</v>
      </c>
      <c r="AW1190"/>
      <c r="AX1190"/>
      <c r="AY1190"/>
      <c r="AZ1190"/>
      <c r="BA1190"/>
      <c r="BB1190"/>
      <c r="BC1190"/>
      <c r="BD1190" s="6" t="s">
        <v>4114</v>
      </c>
      <c r="BE1190" s="7" t="s">
        <v>102</v>
      </c>
      <c r="BG1190" s="7" t="s">
        <v>103</v>
      </c>
      <c r="BH1190" s="7">
        <v>2017</v>
      </c>
      <c r="BI1190" s="7" t="s">
        <v>104</v>
      </c>
      <c r="BJ1190" s="7" t="s">
        <v>105</v>
      </c>
      <c r="BK1190" s="7" t="s">
        <v>105</v>
      </c>
      <c r="BL1190" s="7" t="s">
        <v>103</v>
      </c>
      <c r="BN1190"/>
      <c r="BO1190"/>
      <c r="BP1190"/>
      <c r="BQ1190"/>
      <c r="BR1190"/>
      <c r="BS1190"/>
      <c r="BT1190"/>
      <c r="BU1190"/>
      <c r="BV1190"/>
      <c r="BW1190"/>
      <c r="BX1190"/>
      <c r="BY1190" s="8">
        <v>37760</v>
      </c>
      <c r="BZ1190" s="9" t="s">
        <v>106</v>
      </c>
    </row>
    <row r="1191" spans="1:78" s="7" customFormat="1" hidden="1" x14ac:dyDescent="0.25">
      <c r="A1191" s="7" t="str">
        <f t="shared" si="18"/>
        <v>ACUZ*</v>
      </c>
      <c r="B1191" s="6" t="s">
        <v>4156</v>
      </c>
      <c r="C1191" s="6" t="s">
        <v>4157</v>
      </c>
      <c r="D1191" s="6" t="s">
        <v>4158</v>
      </c>
      <c r="E1191" s="6" t="s">
        <v>4159</v>
      </c>
      <c r="F1191"/>
      <c r="G1191"/>
      <c r="H1191" s="6" t="s">
        <v>80</v>
      </c>
      <c r="I1191"/>
      <c r="J1191" s="6" t="s">
        <v>81</v>
      </c>
      <c r="K1191" s="6" t="s">
        <v>82</v>
      </c>
      <c r="L1191" s="6" t="s">
        <v>137</v>
      </c>
      <c r="M1191" s="6" t="s">
        <v>84</v>
      </c>
      <c r="N1191" s="6" t="s">
        <v>85</v>
      </c>
      <c r="O1191" s="6" t="s">
        <v>138</v>
      </c>
      <c r="P1191" s="6" t="s">
        <v>219</v>
      </c>
      <c r="Q1191" s="6" t="s">
        <v>588</v>
      </c>
      <c r="R1191" s="35" t="s">
        <v>489</v>
      </c>
      <c r="S1191" s="6" t="s">
        <v>588</v>
      </c>
      <c r="T1191" s="35" t="s">
        <v>489</v>
      </c>
      <c r="U1191" s="32" t="s">
        <v>222</v>
      </c>
      <c r="V1191" s="32" t="s">
        <v>223</v>
      </c>
      <c r="W1191" s="6" t="s">
        <v>80</v>
      </c>
      <c r="X1191" s="6" t="s">
        <v>80</v>
      </c>
      <c r="Y1191" s="6" t="s">
        <v>92</v>
      </c>
      <c r="Z1191" s="6" t="s">
        <v>80</v>
      </c>
      <c r="AA1191" s="6" t="s">
        <v>93</v>
      </c>
      <c r="AB1191"/>
      <c r="AC1191"/>
      <c r="AD1191"/>
      <c r="AE1191" t="str">
        <f>VLOOKUP(E1191,'Synthèse ventes'!$A$5:$C$2461,3,0)</f>
        <v>Rond Ø330 pour Pamiers</v>
      </c>
      <c r="AF1191" t="str">
        <f>VLOOKUP(E1191,'Synthèse ventes'!$A$5:$C$2461,2,0)</f>
        <v>AD PAMIERS</v>
      </c>
      <c r="AG1191"/>
      <c r="AH1191"/>
      <c r="AI1191"/>
      <c r="AJ1191"/>
      <c r="AK1191" s="6" t="s">
        <v>80</v>
      </c>
      <c r="AL1191" s="6" t="s">
        <v>4160</v>
      </c>
      <c r="AM1191" s="6" t="s">
        <v>95</v>
      </c>
      <c r="AN1191" s="6" t="s">
        <v>2311</v>
      </c>
      <c r="AO1191" s="6" t="s">
        <v>225</v>
      </c>
      <c r="AP1191" s="6" t="s">
        <v>80</v>
      </c>
      <c r="AQ1191" s="6" t="s">
        <v>80</v>
      </c>
      <c r="AR1191" s="6" t="s">
        <v>226</v>
      </c>
      <c r="AS1191" s="6" t="s">
        <v>2997</v>
      </c>
      <c r="AT1191"/>
      <c r="AU1191" s="6" t="s">
        <v>80</v>
      </c>
      <c r="AV1191" s="6" t="s">
        <v>100</v>
      </c>
      <c r="AW1191"/>
      <c r="AX1191"/>
      <c r="AY1191"/>
      <c r="AZ1191"/>
      <c r="BA1191"/>
      <c r="BB1191"/>
      <c r="BC1191"/>
      <c r="BD1191" s="6" t="s">
        <v>4114</v>
      </c>
      <c r="BE1191" s="7" t="s">
        <v>102</v>
      </c>
      <c r="BG1191" s="7" t="s">
        <v>103</v>
      </c>
      <c r="BH1191" s="7">
        <v>2017</v>
      </c>
      <c r="BI1191" s="7" t="s">
        <v>104</v>
      </c>
      <c r="BJ1191" s="7" t="s">
        <v>105</v>
      </c>
      <c r="BK1191" s="7" t="s">
        <v>105</v>
      </c>
      <c r="BL1191" s="7" t="s">
        <v>103</v>
      </c>
      <c r="BN1191"/>
      <c r="BO1191"/>
      <c r="BP1191"/>
      <c r="BQ1191"/>
      <c r="BR1191"/>
      <c r="BS1191"/>
      <c r="BT1191"/>
      <c r="BU1191"/>
      <c r="BV1191"/>
      <c r="BW1191"/>
      <c r="BX1191"/>
      <c r="BY1191" s="8">
        <v>58263</v>
      </c>
      <c r="BZ1191" s="9" t="s">
        <v>106</v>
      </c>
    </row>
    <row r="1192" spans="1:78" s="7" customFormat="1" hidden="1" x14ac:dyDescent="0.25">
      <c r="A1192" s="7" t="str">
        <f t="shared" si="18"/>
        <v>ACUL*</v>
      </c>
      <c r="B1192" s="6" t="s">
        <v>4161</v>
      </c>
      <c r="C1192" s="6" t="s">
        <v>4162</v>
      </c>
      <c r="D1192" s="6" t="s">
        <v>4163</v>
      </c>
      <c r="E1192" s="6" t="s">
        <v>4164</v>
      </c>
      <c r="F1192"/>
      <c r="G1192"/>
      <c r="H1192" s="6" t="s">
        <v>80</v>
      </c>
      <c r="I1192"/>
      <c r="J1192" s="6" t="s">
        <v>81</v>
      </c>
      <c r="K1192" s="6" t="s">
        <v>82</v>
      </c>
      <c r="L1192" s="6" t="s">
        <v>137</v>
      </c>
      <c r="M1192" s="6" t="s">
        <v>84</v>
      </c>
      <c r="N1192" s="6" t="s">
        <v>85</v>
      </c>
      <c r="O1192" s="6" t="s">
        <v>138</v>
      </c>
      <c r="P1192" s="6" t="s">
        <v>1078</v>
      </c>
      <c r="Q1192" s="6" t="s">
        <v>195</v>
      </c>
      <c r="R1192" s="35" t="s">
        <v>195</v>
      </c>
      <c r="S1192" s="6" t="s">
        <v>195</v>
      </c>
      <c r="T1192" s="35" t="s">
        <v>2040</v>
      </c>
      <c r="U1192" s="32" t="s">
        <v>1079</v>
      </c>
      <c r="V1192" s="32" t="s">
        <v>1081</v>
      </c>
      <c r="W1192" s="6" t="s">
        <v>80</v>
      </c>
      <c r="X1192" s="6" t="s">
        <v>80</v>
      </c>
      <c r="Y1192" s="6" t="s">
        <v>92</v>
      </c>
      <c r="Z1192" s="6" t="s">
        <v>80</v>
      </c>
      <c r="AA1192" s="6" t="s">
        <v>93</v>
      </c>
      <c r="AB1192"/>
      <c r="AC1192"/>
      <c r="AD1192"/>
      <c r="AE1192" t="str">
        <f>VLOOKUP(E1192,'Synthèse ventes'!$A$5:$C$2461,3,0)</f>
        <v>Plat 650x305 pour Pamiers</v>
      </c>
      <c r="AF1192" t="str">
        <f>VLOOKUP(E1192,'Synthèse ventes'!$A$5:$C$2461,2,0)</f>
        <v>AD PAMIERS</v>
      </c>
      <c r="AG1192"/>
      <c r="AH1192"/>
      <c r="AI1192"/>
      <c r="AJ1192"/>
      <c r="AK1192" s="6" t="s">
        <v>92</v>
      </c>
      <c r="AL1192" s="6" t="s">
        <v>4165</v>
      </c>
      <c r="AM1192" s="6" t="s">
        <v>95</v>
      </c>
      <c r="AN1192" s="6" t="s">
        <v>317</v>
      </c>
      <c r="AO1192" s="6" t="s">
        <v>225</v>
      </c>
      <c r="AP1192" s="6" t="s">
        <v>80</v>
      </c>
      <c r="AQ1192" s="6" t="s">
        <v>80</v>
      </c>
      <c r="AR1192" s="6" t="s">
        <v>226</v>
      </c>
      <c r="AS1192" s="6" t="s">
        <v>2997</v>
      </c>
      <c r="AT1192"/>
      <c r="AU1192" s="6" t="s">
        <v>80</v>
      </c>
      <c r="AV1192" s="6" t="s">
        <v>100</v>
      </c>
      <c r="AW1192"/>
      <c r="AX1192"/>
      <c r="AY1192"/>
      <c r="AZ1192"/>
      <c r="BA1192"/>
      <c r="BB1192"/>
      <c r="BC1192"/>
      <c r="BD1192" s="6" t="s">
        <v>4114</v>
      </c>
      <c r="BE1192" s="7" t="s">
        <v>102</v>
      </c>
      <c r="BG1192" s="7" t="s">
        <v>103</v>
      </c>
      <c r="BH1192" s="7">
        <v>2017</v>
      </c>
      <c r="BI1192" s="7" t="s">
        <v>104</v>
      </c>
      <c r="BJ1192" s="7" t="s">
        <v>105</v>
      </c>
      <c r="BK1192" s="7" t="s">
        <v>105</v>
      </c>
      <c r="BL1192" s="7" t="s">
        <v>103</v>
      </c>
      <c r="BN1192"/>
      <c r="BO1192"/>
      <c r="BP1192"/>
      <c r="BQ1192"/>
      <c r="BR1192"/>
      <c r="BS1192"/>
      <c r="BT1192"/>
      <c r="BU1192"/>
      <c r="BV1192"/>
      <c r="BW1192"/>
      <c r="BX1192"/>
      <c r="BY1192" s="8">
        <v>99701</v>
      </c>
      <c r="BZ1192" s="9" t="s">
        <v>106</v>
      </c>
    </row>
    <row r="1193" spans="1:78" s="7" customFormat="1" hidden="1" x14ac:dyDescent="0.25">
      <c r="A1193" s="7" t="str">
        <f t="shared" si="18"/>
        <v>ACSC*</v>
      </c>
      <c r="B1193" s="6" t="s">
        <v>4166</v>
      </c>
      <c r="C1193" s="6" t="s">
        <v>4123</v>
      </c>
      <c r="D1193" s="6" t="s">
        <v>4124</v>
      </c>
      <c r="E1193" s="6" t="s">
        <v>4125</v>
      </c>
      <c r="F1193"/>
      <c r="G1193"/>
      <c r="H1193" s="6" t="s">
        <v>80</v>
      </c>
      <c r="I1193"/>
      <c r="J1193" s="6" t="s">
        <v>81</v>
      </c>
      <c r="K1193" s="6" t="s">
        <v>82</v>
      </c>
      <c r="L1193" s="6" t="s">
        <v>137</v>
      </c>
      <c r="M1193" s="6" t="s">
        <v>84</v>
      </c>
      <c r="N1193" s="6" t="s">
        <v>85</v>
      </c>
      <c r="O1193" s="6" t="s">
        <v>138</v>
      </c>
      <c r="P1193" s="6" t="s">
        <v>219</v>
      </c>
      <c r="Q1193" s="6" t="s">
        <v>3086</v>
      </c>
      <c r="R1193" s="35" t="s">
        <v>4167</v>
      </c>
      <c r="S1193" s="6" t="s">
        <v>3086</v>
      </c>
      <c r="T1193" s="35" t="s">
        <v>4167</v>
      </c>
      <c r="U1193" s="32" t="s">
        <v>222</v>
      </c>
      <c r="V1193" s="32" t="s">
        <v>223</v>
      </c>
      <c r="W1193" s="6" t="s">
        <v>80</v>
      </c>
      <c r="X1193" s="6" t="s">
        <v>80</v>
      </c>
      <c r="Y1193" s="6" t="s">
        <v>92</v>
      </c>
      <c r="Z1193" s="6" t="s">
        <v>80</v>
      </c>
      <c r="AA1193" s="6" t="s">
        <v>93</v>
      </c>
      <c r="AB1193"/>
      <c r="AC1193"/>
      <c r="AD1193"/>
      <c r="AE1193" t="str">
        <f>VLOOKUP(E1193,'Synthèse ventes'!$A$5:$C$2461,3,0)</f>
        <v>Rond Ø240 x 510 Kg</v>
      </c>
      <c r="AF1193" t="str">
        <f>VLOOKUP(E1193,'Synthèse ventes'!$A$5:$C$2461,2,0)</f>
        <v>AD ANCIZES</v>
      </c>
      <c r="AG1193"/>
      <c r="AH1193"/>
      <c r="AI1193"/>
      <c r="AJ1193"/>
      <c r="AK1193" s="6" t="s">
        <v>92</v>
      </c>
      <c r="AL1193" s="6" t="s">
        <v>4126</v>
      </c>
      <c r="AM1193" s="6" t="s">
        <v>95</v>
      </c>
      <c r="AN1193" s="6" t="s">
        <v>212</v>
      </c>
      <c r="AO1193" s="6" t="s">
        <v>225</v>
      </c>
      <c r="AP1193" s="6" t="s">
        <v>80</v>
      </c>
      <c r="AQ1193" s="6" t="s">
        <v>80</v>
      </c>
      <c r="AR1193" s="6" t="s">
        <v>226</v>
      </c>
      <c r="AS1193" s="6" t="s">
        <v>2997</v>
      </c>
      <c r="AT1193"/>
      <c r="AU1193" s="6" t="s">
        <v>80</v>
      </c>
      <c r="AV1193" s="6" t="s">
        <v>100</v>
      </c>
      <c r="AW1193"/>
      <c r="AX1193"/>
      <c r="AY1193"/>
      <c r="AZ1193"/>
      <c r="BA1193"/>
      <c r="BB1193"/>
      <c r="BC1193"/>
      <c r="BD1193" s="6" t="s">
        <v>4168</v>
      </c>
      <c r="BE1193" s="7" t="s">
        <v>102</v>
      </c>
      <c r="BG1193" s="7" t="s">
        <v>103</v>
      </c>
      <c r="BH1193" s="7">
        <v>2017</v>
      </c>
      <c r="BI1193" s="7" t="s">
        <v>104</v>
      </c>
      <c r="BJ1193" s="7" t="s">
        <v>105</v>
      </c>
      <c r="BK1193" s="7" t="s">
        <v>105</v>
      </c>
      <c r="BL1193" s="7" t="s">
        <v>103</v>
      </c>
      <c r="BN1193"/>
      <c r="BO1193"/>
      <c r="BP1193"/>
      <c r="BQ1193"/>
      <c r="BR1193"/>
      <c r="BS1193"/>
      <c r="BT1193"/>
      <c r="BU1193"/>
      <c r="BV1193"/>
      <c r="BW1193"/>
      <c r="BX1193"/>
      <c r="BY1193" s="8">
        <v>22076</v>
      </c>
      <c r="BZ1193" s="9" t="s">
        <v>106</v>
      </c>
    </row>
    <row r="1194" spans="1:78" s="7" customFormat="1" hidden="1" x14ac:dyDescent="0.25">
      <c r="A1194" s="7" t="str">
        <f t="shared" si="18"/>
        <v>ACUL*</v>
      </c>
      <c r="B1194" s="6" t="s">
        <v>4169</v>
      </c>
      <c r="C1194" s="6" t="s">
        <v>4162</v>
      </c>
      <c r="D1194" s="6" t="s">
        <v>4163</v>
      </c>
      <c r="E1194" s="6" t="s">
        <v>4164</v>
      </c>
      <c r="F1194"/>
      <c r="G1194"/>
      <c r="H1194" s="6" t="s">
        <v>80</v>
      </c>
      <c r="I1194"/>
      <c r="J1194" s="6" t="s">
        <v>81</v>
      </c>
      <c r="K1194" s="6" t="s">
        <v>82</v>
      </c>
      <c r="L1194" s="6" t="s">
        <v>137</v>
      </c>
      <c r="M1194" s="6" t="s">
        <v>84</v>
      </c>
      <c r="N1194" s="6" t="s">
        <v>85</v>
      </c>
      <c r="O1194" s="6" t="s">
        <v>138</v>
      </c>
      <c r="P1194" s="6" t="s">
        <v>219</v>
      </c>
      <c r="Q1194" s="6" t="s">
        <v>3086</v>
      </c>
      <c r="R1194" s="35" t="s">
        <v>4167</v>
      </c>
      <c r="S1194" s="6" t="s">
        <v>3086</v>
      </c>
      <c r="T1194" s="35" t="s">
        <v>4167</v>
      </c>
      <c r="U1194" s="32" t="s">
        <v>222</v>
      </c>
      <c r="V1194" s="32" t="s">
        <v>223</v>
      </c>
      <c r="W1194" s="6" t="s">
        <v>80</v>
      </c>
      <c r="X1194" s="6" t="s">
        <v>80</v>
      </c>
      <c r="Y1194" s="6" t="s">
        <v>92</v>
      </c>
      <c r="Z1194" s="6" t="s">
        <v>80</v>
      </c>
      <c r="AA1194" s="6" t="s">
        <v>93</v>
      </c>
      <c r="AB1194"/>
      <c r="AC1194"/>
      <c r="AD1194"/>
      <c r="AE1194" t="str">
        <f>VLOOKUP(E1194,'Synthèse ventes'!$A$5:$C$2461,3,0)</f>
        <v>Plat 650x305 pour Pamiers</v>
      </c>
      <c r="AF1194" t="str">
        <f>VLOOKUP(E1194,'Synthèse ventes'!$A$5:$C$2461,2,0)</f>
        <v>AD PAMIERS</v>
      </c>
      <c r="AG1194"/>
      <c r="AH1194"/>
      <c r="AI1194"/>
      <c r="AJ1194"/>
      <c r="AK1194" s="6" t="s">
        <v>92</v>
      </c>
      <c r="AL1194" s="6" t="s">
        <v>4165</v>
      </c>
      <c r="AM1194" s="6" t="s">
        <v>95</v>
      </c>
      <c r="AN1194" s="6" t="s">
        <v>317</v>
      </c>
      <c r="AO1194" s="6" t="s">
        <v>225</v>
      </c>
      <c r="AP1194" s="6" t="s">
        <v>80</v>
      </c>
      <c r="AQ1194" s="6" t="s">
        <v>80</v>
      </c>
      <c r="AR1194" s="6" t="s">
        <v>226</v>
      </c>
      <c r="AS1194" s="6" t="s">
        <v>2997</v>
      </c>
      <c r="AT1194"/>
      <c r="AU1194" s="6" t="s">
        <v>80</v>
      </c>
      <c r="AV1194" s="6" t="s">
        <v>100</v>
      </c>
      <c r="AW1194"/>
      <c r="AX1194"/>
      <c r="AY1194"/>
      <c r="AZ1194"/>
      <c r="BA1194"/>
      <c r="BB1194"/>
      <c r="BC1194"/>
      <c r="BD1194" s="6" t="s">
        <v>4168</v>
      </c>
      <c r="BE1194" s="7" t="s">
        <v>102</v>
      </c>
      <c r="BG1194" s="7" t="s">
        <v>103</v>
      </c>
      <c r="BH1194" s="7">
        <v>2017</v>
      </c>
      <c r="BI1194" s="7" t="s">
        <v>104</v>
      </c>
      <c r="BJ1194" s="7" t="s">
        <v>105</v>
      </c>
      <c r="BK1194" s="7" t="s">
        <v>105</v>
      </c>
      <c r="BL1194" s="7" t="s">
        <v>103</v>
      </c>
      <c r="BN1194"/>
      <c r="BO1194"/>
      <c r="BP1194"/>
      <c r="BQ1194"/>
      <c r="BR1194"/>
      <c r="BS1194"/>
      <c r="BT1194"/>
      <c r="BU1194"/>
      <c r="BV1194"/>
      <c r="BW1194"/>
      <c r="BX1194"/>
      <c r="BY1194" s="8">
        <v>88709</v>
      </c>
      <c r="BZ1194" s="9" t="s">
        <v>106</v>
      </c>
    </row>
    <row r="1195" spans="1:78" s="7" customFormat="1" hidden="1" x14ac:dyDescent="0.25">
      <c r="A1195" s="7" t="str">
        <f t="shared" si="18"/>
        <v>ACNU*</v>
      </c>
      <c r="B1195" s="6" t="s">
        <v>4170</v>
      </c>
      <c r="C1195" s="6" t="s">
        <v>4150</v>
      </c>
      <c r="D1195" s="6" t="s">
        <v>4090</v>
      </c>
      <c r="E1195" s="6" t="s">
        <v>4091</v>
      </c>
      <c r="F1195"/>
      <c r="G1195"/>
      <c r="H1195" s="6" t="s">
        <v>80</v>
      </c>
      <c r="I1195"/>
      <c r="J1195" s="6" t="s">
        <v>81</v>
      </c>
      <c r="K1195" s="6" t="s">
        <v>82</v>
      </c>
      <c r="L1195" s="6" t="s">
        <v>137</v>
      </c>
      <c r="M1195" s="6" t="s">
        <v>84</v>
      </c>
      <c r="N1195" s="6" t="s">
        <v>85</v>
      </c>
      <c r="O1195" s="6" t="s">
        <v>138</v>
      </c>
      <c r="P1195" s="6" t="s">
        <v>219</v>
      </c>
      <c r="Q1195" s="6" t="s">
        <v>623</v>
      </c>
      <c r="R1195" s="35" t="s">
        <v>588</v>
      </c>
      <c r="S1195" s="6" t="s">
        <v>623</v>
      </c>
      <c r="T1195" s="35" t="s">
        <v>588</v>
      </c>
      <c r="U1195" s="32" t="s">
        <v>222</v>
      </c>
      <c r="V1195" s="32" t="s">
        <v>223</v>
      </c>
      <c r="W1195" s="6" t="s">
        <v>80</v>
      </c>
      <c r="X1195" s="6" t="s">
        <v>80</v>
      </c>
      <c r="Y1195" s="6" t="s">
        <v>92</v>
      </c>
      <c r="Z1195" s="6" t="s">
        <v>80</v>
      </c>
      <c r="AA1195" s="6" t="s">
        <v>93</v>
      </c>
      <c r="AB1195"/>
      <c r="AC1195"/>
      <c r="AD1195"/>
      <c r="AE1195" t="str">
        <f>VLOOKUP(E1195,'Synthèse ventes'!$A$5:$C$2461,3,0)</f>
        <v>Rond Ø240 x 510 Kg</v>
      </c>
      <c r="AF1195" t="str">
        <f>VLOOKUP(E1195,'Synthèse ventes'!$A$5:$C$2461,2,0)</f>
        <v>AD ANCIZES</v>
      </c>
      <c r="AG1195"/>
      <c r="AH1195"/>
      <c r="AI1195"/>
      <c r="AJ1195"/>
      <c r="AK1195" s="6" t="s">
        <v>92</v>
      </c>
      <c r="AL1195" s="6" t="s">
        <v>4092</v>
      </c>
      <c r="AM1195" s="6" t="s">
        <v>95</v>
      </c>
      <c r="AN1195" s="6" t="s">
        <v>212</v>
      </c>
      <c r="AO1195" s="6" t="s">
        <v>225</v>
      </c>
      <c r="AP1195" s="6" t="s">
        <v>80</v>
      </c>
      <c r="AQ1195" s="6" t="s">
        <v>80</v>
      </c>
      <c r="AR1195" s="6" t="s">
        <v>226</v>
      </c>
      <c r="AS1195" s="6" t="s">
        <v>2997</v>
      </c>
      <c r="AT1195"/>
      <c r="AU1195" s="6" t="s">
        <v>80</v>
      </c>
      <c r="AV1195" s="6" t="s">
        <v>100</v>
      </c>
      <c r="AW1195"/>
      <c r="AX1195"/>
      <c r="AY1195"/>
      <c r="AZ1195"/>
      <c r="BA1195"/>
      <c r="BB1195"/>
      <c r="BC1195"/>
      <c r="BD1195" s="6" t="s">
        <v>4168</v>
      </c>
      <c r="BE1195" s="7" t="s">
        <v>102</v>
      </c>
      <c r="BG1195" s="7" t="s">
        <v>103</v>
      </c>
      <c r="BH1195" s="7">
        <v>2017</v>
      </c>
      <c r="BI1195" s="7" t="s">
        <v>104</v>
      </c>
      <c r="BJ1195" s="7" t="s">
        <v>105</v>
      </c>
      <c r="BK1195" s="7" t="s">
        <v>105</v>
      </c>
      <c r="BL1195" s="7" t="s">
        <v>103</v>
      </c>
      <c r="BN1195"/>
      <c r="BO1195"/>
      <c r="BP1195"/>
      <c r="BQ1195"/>
      <c r="BR1195"/>
      <c r="BS1195"/>
      <c r="BT1195"/>
      <c r="BU1195"/>
      <c r="BV1195"/>
      <c r="BW1195"/>
      <c r="BX1195"/>
      <c r="BY1195" s="8">
        <v>10035</v>
      </c>
      <c r="BZ1195" s="9" t="s">
        <v>106</v>
      </c>
    </row>
    <row r="1196" spans="1:78" s="7" customFormat="1" hidden="1" x14ac:dyDescent="0.25">
      <c r="A1196" s="7" t="str">
        <f t="shared" si="18"/>
        <v>ACMI*</v>
      </c>
      <c r="B1196" s="6" t="s">
        <v>4171</v>
      </c>
      <c r="C1196" s="6" t="s">
        <v>4172</v>
      </c>
      <c r="D1196" s="6" t="s">
        <v>4075</v>
      </c>
      <c r="E1196" s="6" t="s">
        <v>4076</v>
      </c>
      <c r="F1196"/>
      <c r="G1196"/>
      <c r="H1196" s="6" t="s">
        <v>80</v>
      </c>
      <c r="I1196"/>
      <c r="J1196" s="6" t="s">
        <v>81</v>
      </c>
      <c r="K1196" s="6" t="s">
        <v>82</v>
      </c>
      <c r="L1196" s="6" t="s">
        <v>137</v>
      </c>
      <c r="M1196" s="6" t="s">
        <v>84</v>
      </c>
      <c r="N1196" s="6" t="s">
        <v>85</v>
      </c>
      <c r="O1196" s="6" t="s">
        <v>138</v>
      </c>
      <c r="P1196" s="6" t="s">
        <v>3745</v>
      </c>
      <c r="Q1196" s="6" t="s">
        <v>334</v>
      </c>
      <c r="R1196" s="35" t="s">
        <v>334</v>
      </c>
      <c r="S1196"/>
      <c r="T1196" s="36"/>
      <c r="U1196" s="32" t="s">
        <v>3747</v>
      </c>
      <c r="V1196" s="32" t="s">
        <v>91</v>
      </c>
      <c r="W1196" s="6" t="s">
        <v>80</v>
      </c>
      <c r="X1196" s="6" t="s">
        <v>80</v>
      </c>
      <c r="Y1196" s="6" t="s">
        <v>92</v>
      </c>
      <c r="Z1196" s="6" t="s">
        <v>80</v>
      </c>
      <c r="AA1196" s="6" t="s">
        <v>80</v>
      </c>
      <c r="AB1196"/>
      <c r="AC1196"/>
      <c r="AD1196"/>
      <c r="AE1196" t="str">
        <f>VLOOKUP(E1196,'Synthèse ventes'!$A$5:$C$2461,3,0)</f>
        <v>Rond Ø150 Otto Fuchs Beta</v>
      </c>
      <c r="AF1196" t="str">
        <f>VLOOKUP(E1196,'Synthèse ventes'!$A$5:$C$2461,2,0)</f>
        <v>OTTO F.</v>
      </c>
      <c r="AG1196"/>
      <c r="AH1196"/>
      <c r="AI1196"/>
      <c r="AJ1196"/>
      <c r="AK1196" s="6" t="s">
        <v>92</v>
      </c>
      <c r="AL1196" s="6" t="s">
        <v>4077</v>
      </c>
      <c r="AM1196" s="6" t="s">
        <v>95</v>
      </c>
      <c r="AN1196" s="6" t="s">
        <v>4173</v>
      </c>
      <c r="AO1196" s="6" t="s">
        <v>225</v>
      </c>
      <c r="AP1196" s="6" t="s">
        <v>80</v>
      </c>
      <c r="AQ1196" s="6" t="s">
        <v>80</v>
      </c>
      <c r="AR1196" s="6" t="s">
        <v>3713</v>
      </c>
      <c r="AS1196" s="6" t="s">
        <v>628</v>
      </c>
      <c r="AT1196"/>
      <c r="AU1196" s="6" t="s">
        <v>80</v>
      </c>
      <c r="AV1196" s="6" t="s">
        <v>100</v>
      </c>
      <c r="AW1196"/>
      <c r="AX1196"/>
      <c r="AY1196"/>
      <c r="AZ1196"/>
      <c r="BA1196"/>
      <c r="BB1196"/>
      <c r="BC1196"/>
      <c r="BD1196" s="6" t="s">
        <v>4168</v>
      </c>
      <c r="BE1196" s="7" t="s">
        <v>102</v>
      </c>
      <c r="BG1196" s="7" t="s">
        <v>103</v>
      </c>
      <c r="BH1196" s="7">
        <v>2017</v>
      </c>
      <c r="BI1196" s="7" t="s">
        <v>104</v>
      </c>
      <c r="BJ1196" s="7" t="s">
        <v>105</v>
      </c>
      <c r="BK1196" s="7" t="s">
        <v>105</v>
      </c>
      <c r="BL1196" s="7" t="s">
        <v>103</v>
      </c>
      <c r="BN1196"/>
      <c r="BO1196"/>
      <c r="BP1196"/>
      <c r="BQ1196"/>
      <c r="BR1196"/>
      <c r="BS1196"/>
      <c r="BT1196"/>
      <c r="BU1196"/>
      <c r="BV1196"/>
      <c r="BW1196"/>
      <c r="BX1196"/>
      <c r="BY1196" s="8">
        <v>130966</v>
      </c>
      <c r="BZ1196" s="9" t="s">
        <v>106</v>
      </c>
    </row>
    <row r="1197" spans="1:78" s="7" customFormat="1" hidden="1" x14ac:dyDescent="0.25">
      <c r="A1197" s="7" t="str">
        <f t="shared" si="18"/>
        <v>ACMI*</v>
      </c>
      <c r="B1197" s="6" t="s">
        <v>4174</v>
      </c>
      <c r="C1197" s="6" t="s">
        <v>4175</v>
      </c>
      <c r="D1197" s="6" t="s">
        <v>4075</v>
      </c>
      <c r="E1197" s="6" t="s">
        <v>4076</v>
      </c>
      <c r="F1197"/>
      <c r="G1197"/>
      <c r="H1197" s="6" t="s">
        <v>80</v>
      </c>
      <c r="I1197"/>
      <c r="J1197" s="6" t="s">
        <v>81</v>
      </c>
      <c r="K1197" s="6" t="s">
        <v>82</v>
      </c>
      <c r="L1197" s="6" t="s">
        <v>137</v>
      </c>
      <c r="M1197" s="6" t="s">
        <v>84</v>
      </c>
      <c r="N1197" s="6" t="s">
        <v>85</v>
      </c>
      <c r="O1197" s="6" t="s">
        <v>138</v>
      </c>
      <c r="P1197" s="6" t="s">
        <v>3745</v>
      </c>
      <c r="Q1197" s="6" t="s">
        <v>4176</v>
      </c>
      <c r="R1197" s="35" t="s">
        <v>4176</v>
      </c>
      <c r="S1197"/>
      <c r="T1197" s="36"/>
      <c r="U1197" s="32" t="s">
        <v>3747</v>
      </c>
      <c r="V1197" s="32" t="s">
        <v>91</v>
      </c>
      <c r="W1197" s="6" t="s">
        <v>80</v>
      </c>
      <c r="X1197" s="6" t="s">
        <v>80</v>
      </c>
      <c r="Y1197" s="6" t="s">
        <v>92</v>
      </c>
      <c r="Z1197" s="6" t="s">
        <v>80</v>
      </c>
      <c r="AA1197" s="6" t="s">
        <v>80</v>
      </c>
      <c r="AB1197"/>
      <c r="AC1197"/>
      <c r="AD1197"/>
      <c r="AE1197" t="str">
        <f>VLOOKUP(E1197,'Synthèse ventes'!$A$5:$C$2461,3,0)</f>
        <v>Rond Ø150 Otto Fuchs Beta</v>
      </c>
      <c r="AF1197" t="str">
        <f>VLOOKUP(E1197,'Synthèse ventes'!$A$5:$C$2461,2,0)</f>
        <v>OTTO F.</v>
      </c>
      <c r="AG1197"/>
      <c r="AH1197"/>
      <c r="AI1197"/>
      <c r="AJ1197"/>
      <c r="AK1197" s="6" t="s">
        <v>92</v>
      </c>
      <c r="AL1197" s="6" t="s">
        <v>4077</v>
      </c>
      <c r="AM1197" s="6" t="s">
        <v>95</v>
      </c>
      <c r="AN1197" s="6" t="s">
        <v>2181</v>
      </c>
      <c r="AO1197" s="6" t="s">
        <v>225</v>
      </c>
      <c r="AP1197" s="6" t="s">
        <v>80</v>
      </c>
      <c r="AQ1197" s="6" t="s">
        <v>80</v>
      </c>
      <c r="AR1197" s="6" t="s">
        <v>3713</v>
      </c>
      <c r="AS1197" s="6" t="s">
        <v>628</v>
      </c>
      <c r="AT1197"/>
      <c r="AU1197" s="6" t="s">
        <v>80</v>
      </c>
      <c r="AV1197" s="6" t="s">
        <v>100</v>
      </c>
      <c r="AW1197"/>
      <c r="AX1197"/>
      <c r="AY1197"/>
      <c r="AZ1197"/>
      <c r="BA1197"/>
      <c r="BB1197"/>
      <c r="BC1197"/>
      <c r="BD1197" s="6" t="s">
        <v>4168</v>
      </c>
      <c r="BE1197" s="7" t="s">
        <v>102</v>
      </c>
      <c r="BG1197" s="7" t="s">
        <v>103</v>
      </c>
      <c r="BH1197" s="7">
        <v>2017</v>
      </c>
      <c r="BI1197" s="7" t="s">
        <v>104</v>
      </c>
      <c r="BJ1197" s="7" t="s">
        <v>105</v>
      </c>
      <c r="BK1197" s="7" t="s">
        <v>105</v>
      </c>
      <c r="BL1197" s="7" t="s">
        <v>103</v>
      </c>
      <c r="BN1197"/>
      <c r="BO1197"/>
      <c r="BP1197"/>
      <c r="BQ1197"/>
      <c r="BR1197"/>
      <c r="BS1197"/>
      <c r="BT1197"/>
      <c r="BU1197"/>
      <c r="BV1197"/>
      <c r="BW1197"/>
      <c r="BX1197"/>
      <c r="BY1197" s="8">
        <v>24213</v>
      </c>
      <c r="BZ1197" s="9" t="s">
        <v>106</v>
      </c>
    </row>
    <row r="1198" spans="1:78" s="7" customFormat="1" hidden="1" x14ac:dyDescent="0.25">
      <c r="A1198" s="7" t="str">
        <f t="shared" si="18"/>
        <v>ACSY*</v>
      </c>
      <c r="B1198" s="6" t="s">
        <v>4177</v>
      </c>
      <c r="C1198" s="6" t="s">
        <v>4178</v>
      </c>
      <c r="D1198" s="6" t="s">
        <v>4179</v>
      </c>
      <c r="E1198" s="6" t="s">
        <v>4180</v>
      </c>
      <c r="F1198"/>
      <c r="G1198"/>
      <c r="H1198" s="6" t="s">
        <v>80</v>
      </c>
      <c r="I1198"/>
      <c r="J1198" s="6" t="s">
        <v>81</v>
      </c>
      <c r="K1198" s="6" t="s">
        <v>82</v>
      </c>
      <c r="L1198" s="6" t="s">
        <v>156</v>
      </c>
      <c r="M1198" s="6" t="s">
        <v>84</v>
      </c>
      <c r="N1198" s="6" t="s">
        <v>85</v>
      </c>
      <c r="O1198" s="6" t="s">
        <v>157</v>
      </c>
      <c r="P1198" s="6" t="s">
        <v>108</v>
      </c>
      <c r="Q1198" s="6" t="s">
        <v>109</v>
      </c>
      <c r="R1198" s="6" t="s">
        <v>110</v>
      </c>
      <c r="S1198" s="6" t="s">
        <v>109</v>
      </c>
      <c r="T1198" s="6" t="s">
        <v>110</v>
      </c>
      <c r="U1198" s="6" t="s">
        <v>91</v>
      </c>
      <c r="V1198" s="6" t="s">
        <v>91</v>
      </c>
      <c r="W1198" s="6" t="s">
        <v>80</v>
      </c>
      <c r="X1198" s="6" t="s">
        <v>80</v>
      </c>
      <c r="Y1198" s="6" t="s">
        <v>92</v>
      </c>
      <c r="Z1198" s="6" t="s">
        <v>80</v>
      </c>
      <c r="AA1198" s="6" t="s">
        <v>93</v>
      </c>
      <c r="AB1198"/>
      <c r="AC1198"/>
      <c r="AD1198"/>
      <c r="AE1198" t="str">
        <f>VLOOKUP(E1198,'Synthèse ventes'!$A$5:$C$2461,3,0)</f>
        <v>Rond Ø200 pour Pamiers</v>
      </c>
      <c r="AF1198" t="str">
        <f>VLOOKUP(E1198,'Synthèse ventes'!$A$5:$C$2461,2,0)</f>
        <v>AD PAMIERS</v>
      </c>
      <c r="AG1198"/>
      <c r="AH1198"/>
      <c r="AI1198"/>
      <c r="AJ1198"/>
      <c r="AK1198" s="6" t="s">
        <v>92</v>
      </c>
      <c r="AL1198" s="6" t="s">
        <v>4181</v>
      </c>
      <c r="AM1198" s="6" t="s">
        <v>95</v>
      </c>
      <c r="AN1198" s="6" t="s">
        <v>1142</v>
      </c>
      <c r="AO1198" s="6" t="s">
        <v>394</v>
      </c>
      <c r="AP1198" s="6" t="s">
        <v>80</v>
      </c>
      <c r="AQ1198" s="6" t="s">
        <v>80</v>
      </c>
      <c r="AR1198" s="6" t="s">
        <v>266</v>
      </c>
      <c r="AS1198" s="6" t="s">
        <v>3940</v>
      </c>
      <c r="AT1198"/>
      <c r="AU1198" s="6" t="s">
        <v>80</v>
      </c>
      <c r="AV1198" s="6" t="s">
        <v>100</v>
      </c>
      <c r="AW1198"/>
      <c r="AX1198"/>
      <c r="AY1198"/>
      <c r="AZ1198"/>
      <c r="BA1198"/>
      <c r="BB1198"/>
      <c r="BC1198"/>
      <c r="BD1198" s="6" t="s">
        <v>4168</v>
      </c>
      <c r="BE1198" s="7" t="s">
        <v>102</v>
      </c>
      <c r="BG1198" s="7" t="s">
        <v>103</v>
      </c>
      <c r="BH1198" s="7">
        <v>2017</v>
      </c>
      <c r="BI1198" s="7" t="s">
        <v>104</v>
      </c>
      <c r="BJ1198" s="7" t="s">
        <v>105</v>
      </c>
      <c r="BK1198" s="7" t="s">
        <v>105</v>
      </c>
      <c r="BL1198" s="7" t="s">
        <v>103</v>
      </c>
      <c r="BN1198"/>
      <c r="BO1198"/>
      <c r="BP1198"/>
      <c r="BQ1198"/>
      <c r="BR1198"/>
      <c r="BS1198"/>
      <c r="BT1198"/>
      <c r="BU1198"/>
      <c r="BV1198"/>
      <c r="BW1198"/>
      <c r="BX1198"/>
      <c r="BY1198" s="8">
        <v>114448</v>
      </c>
      <c r="BZ1198" s="9" t="s">
        <v>106</v>
      </c>
    </row>
    <row r="1199" spans="1:78" s="7" customFormat="1" hidden="1" x14ac:dyDescent="0.25">
      <c r="A1199" s="7" t="str">
        <f t="shared" si="18"/>
        <v>ACSY*</v>
      </c>
      <c r="B1199" s="6" t="s">
        <v>4182</v>
      </c>
      <c r="C1199" s="6" t="s">
        <v>4183</v>
      </c>
      <c r="D1199" s="6" t="s">
        <v>4179</v>
      </c>
      <c r="E1199" s="6" t="s">
        <v>4180</v>
      </c>
      <c r="F1199"/>
      <c r="G1199"/>
      <c r="H1199" s="6" t="s">
        <v>80</v>
      </c>
      <c r="I1199"/>
      <c r="J1199" s="6" t="s">
        <v>81</v>
      </c>
      <c r="K1199" s="6" t="s">
        <v>82</v>
      </c>
      <c r="L1199" s="6" t="s">
        <v>156</v>
      </c>
      <c r="M1199" s="6" t="s">
        <v>84</v>
      </c>
      <c r="N1199" s="6" t="s">
        <v>85</v>
      </c>
      <c r="O1199" s="6" t="s">
        <v>157</v>
      </c>
      <c r="P1199" s="6" t="s">
        <v>108</v>
      </c>
      <c r="Q1199" s="6" t="s">
        <v>109</v>
      </c>
      <c r="R1199" s="6" t="s">
        <v>110</v>
      </c>
      <c r="S1199" s="6" t="s">
        <v>109</v>
      </c>
      <c r="T1199" s="6" t="s">
        <v>110</v>
      </c>
      <c r="U1199" s="6" t="s">
        <v>91</v>
      </c>
      <c r="V1199" s="6" t="s">
        <v>91</v>
      </c>
      <c r="W1199" s="6" t="s">
        <v>80</v>
      </c>
      <c r="X1199" s="6" t="s">
        <v>80</v>
      </c>
      <c r="Y1199" s="6" t="s">
        <v>92</v>
      </c>
      <c r="Z1199" s="6" t="s">
        <v>80</v>
      </c>
      <c r="AA1199" s="6" t="s">
        <v>93</v>
      </c>
      <c r="AB1199"/>
      <c r="AC1199"/>
      <c r="AD1199"/>
      <c r="AE1199" t="str">
        <f>VLOOKUP(E1199,'Synthèse ventes'!$A$5:$C$2461,3,0)</f>
        <v>Rond Ø200 pour Pamiers</v>
      </c>
      <c r="AF1199" t="str">
        <f>VLOOKUP(E1199,'Synthèse ventes'!$A$5:$C$2461,2,0)</f>
        <v>AD PAMIERS</v>
      </c>
      <c r="AG1199"/>
      <c r="AH1199"/>
      <c r="AI1199"/>
      <c r="AJ1199"/>
      <c r="AK1199" s="6" t="s">
        <v>92</v>
      </c>
      <c r="AL1199" s="6" t="s">
        <v>4181</v>
      </c>
      <c r="AM1199" s="6" t="s">
        <v>95</v>
      </c>
      <c r="AN1199" s="6" t="s">
        <v>375</v>
      </c>
      <c r="AO1199" s="6" t="s">
        <v>368</v>
      </c>
      <c r="AP1199" s="6" t="s">
        <v>80</v>
      </c>
      <c r="AQ1199" s="6" t="s">
        <v>80</v>
      </c>
      <c r="AR1199" s="6" t="s">
        <v>266</v>
      </c>
      <c r="AS1199" s="6" t="s">
        <v>3940</v>
      </c>
      <c r="AT1199"/>
      <c r="AU1199" s="6" t="s">
        <v>80</v>
      </c>
      <c r="AV1199" s="6" t="s">
        <v>100</v>
      </c>
      <c r="AW1199"/>
      <c r="AX1199"/>
      <c r="AY1199"/>
      <c r="AZ1199"/>
      <c r="BA1199"/>
      <c r="BB1199"/>
      <c r="BC1199"/>
      <c r="BD1199" s="6" t="s">
        <v>4168</v>
      </c>
      <c r="BE1199" s="7" t="s">
        <v>102</v>
      </c>
      <c r="BG1199" s="7" t="s">
        <v>103</v>
      </c>
      <c r="BH1199" s="7">
        <v>2017</v>
      </c>
      <c r="BI1199" s="7" t="s">
        <v>104</v>
      </c>
      <c r="BJ1199" s="7" t="s">
        <v>105</v>
      </c>
      <c r="BK1199" s="7" t="s">
        <v>105</v>
      </c>
      <c r="BL1199" s="7" t="s">
        <v>103</v>
      </c>
      <c r="BN1199"/>
      <c r="BO1199"/>
      <c r="BP1199"/>
      <c r="BQ1199"/>
      <c r="BR1199"/>
      <c r="BS1199"/>
      <c r="BT1199"/>
      <c r="BU1199"/>
      <c r="BV1199"/>
      <c r="BW1199"/>
      <c r="BX1199"/>
      <c r="BY1199" s="8">
        <v>97263</v>
      </c>
      <c r="BZ1199" s="9" t="s">
        <v>106</v>
      </c>
    </row>
    <row r="1200" spans="1:78" s="7" customFormat="1" hidden="1" x14ac:dyDescent="0.25">
      <c r="A1200" s="7" t="str">
        <f t="shared" si="18"/>
        <v>ACUQ*</v>
      </c>
      <c r="B1200" s="6" t="s">
        <v>4184</v>
      </c>
      <c r="C1200" s="6" t="s">
        <v>4185</v>
      </c>
      <c r="D1200" s="6" t="s">
        <v>4186</v>
      </c>
      <c r="E1200" s="6" t="s">
        <v>4187</v>
      </c>
      <c r="F1200"/>
      <c r="G1200"/>
      <c r="H1200" s="6" t="s">
        <v>80</v>
      </c>
      <c r="I1200"/>
      <c r="J1200" s="6" t="s">
        <v>81</v>
      </c>
      <c r="K1200" s="6" t="s">
        <v>82</v>
      </c>
      <c r="L1200" s="6" t="s">
        <v>137</v>
      </c>
      <c r="M1200" s="6" t="s">
        <v>84</v>
      </c>
      <c r="N1200" s="6" t="s">
        <v>85</v>
      </c>
      <c r="O1200" s="6" t="s">
        <v>138</v>
      </c>
      <c r="P1200" s="6" t="s">
        <v>219</v>
      </c>
      <c r="Q1200" s="6" t="s">
        <v>588</v>
      </c>
      <c r="R1200" s="35" t="s">
        <v>1312</v>
      </c>
      <c r="S1200" s="6" t="s">
        <v>588</v>
      </c>
      <c r="T1200" s="35" t="s">
        <v>1312</v>
      </c>
      <c r="U1200" s="32" t="s">
        <v>282</v>
      </c>
      <c r="V1200" s="32" t="s">
        <v>223</v>
      </c>
      <c r="W1200" s="6" t="s">
        <v>80</v>
      </c>
      <c r="X1200" s="6" t="s">
        <v>80</v>
      </c>
      <c r="Y1200" s="6" t="s">
        <v>92</v>
      </c>
      <c r="Z1200" s="6" t="s">
        <v>80</v>
      </c>
      <c r="AA1200" s="6" t="s">
        <v>93</v>
      </c>
      <c r="AB1200"/>
      <c r="AC1200"/>
      <c r="AD1200"/>
      <c r="AE1200" t="str">
        <f>VLOOKUP(E1200,'Synthèse ventes'!$A$5:$C$2461,3,0)</f>
        <v>Rond Ø210  METTIS - 41,42 Kg</v>
      </c>
      <c r="AF1200" t="str">
        <f>VLOOKUP(E1200,'Synthèse ventes'!$A$5:$C$2461,2,0)</f>
        <v>METTIS LIV</v>
      </c>
      <c r="AG1200"/>
      <c r="AH1200"/>
      <c r="AI1200"/>
      <c r="AJ1200"/>
      <c r="AK1200" s="6" t="s">
        <v>92</v>
      </c>
      <c r="AL1200" s="6" t="s">
        <v>4188</v>
      </c>
      <c r="AM1200" s="6" t="s">
        <v>95</v>
      </c>
      <c r="AN1200" s="6" t="s">
        <v>234</v>
      </c>
      <c r="AO1200" s="6" t="s">
        <v>225</v>
      </c>
      <c r="AP1200" s="6" t="s">
        <v>80</v>
      </c>
      <c r="AQ1200" s="6" t="s">
        <v>80</v>
      </c>
      <c r="AR1200" s="6" t="s">
        <v>1777</v>
      </c>
      <c r="AS1200" s="6" t="s">
        <v>213</v>
      </c>
      <c r="AT1200"/>
      <c r="AU1200" s="6" t="s">
        <v>80</v>
      </c>
      <c r="AV1200" s="6" t="s">
        <v>100</v>
      </c>
      <c r="AW1200"/>
      <c r="AX1200"/>
      <c r="AY1200"/>
      <c r="AZ1200"/>
      <c r="BA1200"/>
      <c r="BB1200"/>
      <c r="BC1200"/>
      <c r="BD1200" s="6" t="s">
        <v>4168</v>
      </c>
      <c r="BE1200" s="7" t="s">
        <v>102</v>
      </c>
      <c r="BG1200" s="7" t="s">
        <v>103</v>
      </c>
      <c r="BH1200" s="7">
        <v>2017</v>
      </c>
      <c r="BI1200" s="7" t="s">
        <v>104</v>
      </c>
      <c r="BJ1200" s="7" t="s">
        <v>105</v>
      </c>
      <c r="BK1200" s="7" t="s">
        <v>105</v>
      </c>
      <c r="BL1200" s="7" t="s">
        <v>103</v>
      </c>
      <c r="BN1200"/>
      <c r="BO1200"/>
      <c r="BP1200"/>
      <c r="BQ1200"/>
      <c r="BR1200"/>
      <c r="BS1200"/>
      <c r="BT1200"/>
      <c r="BU1200"/>
      <c r="BV1200"/>
      <c r="BW1200"/>
      <c r="BX1200"/>
      <c r="BY1200" s="8">
        <v>57597</v>
      </c>
      <c r="BZ1200" s="9" t="s">
        <v>106</v>
      </c>
    </row>
    <row r="1201" spans="1:78" s="7" customFormat="1" hidden="1" x14ac:dyDescent="0.25">
      <c r="A1201" s="7" t="str">
        <f t="shared" si="18"/>
        <v>ACUZ*</v>
      </c>
      <c r="B1201" s="6" t="s">
        <v>4189</v>
      </c>
      <c r="C1201" s="6" t="s">
        <v>4190</v>
      </c>
      <c r="D1201" s="6" t="s">
        <v>4158</v>
      </c>
      <c r="E1201" s="6" t="s">
        <v>4159</v>
      </c>
      <c r="F1201"/>
      <c r="G1201"/>
      <c r="H1201" s="6" t="s">
        <v>80</v>
      </c>
      <c r="I1201"/>
      <c r="J1201" s="6" t="s">
        <v>81</v>
      </c>
      <c r="K1201" s="6" t="s">
        <v>82</v>
      </c>
      <c r="L1201" s="6" t="s">
        <v>156</v>
      </c>
      <c r="M1201" s="6" t="s">
        <v>84</v>
      </c>
      <c r="N1201" s="6" t="s">
        <v>85</v>
      </c>
      <c r="O1201" s="6" t="s">
        <v>157</v>
      </c>
      <c r="P1201" s="6" t="s">
        <v>108</v>
      </c>
      <c r="Q1201" s="6" t="s">
        <v>109</v>
      </c>
      <c r="R1201" s="6" t="s">
        <v>110</v>
      </c>
      <c r="S1201" s="6" t="s">
        <v>109</v>
      </c>
      <c r="T1201" s="6" t="s">
        <v>110</v>
      </c>
      <c r="U1201" s="6" t="s">
        <v>91</v>
      </c>
      <c r="V1201" s="6" t="s">
        <v>91</v>
      </c>
      <c r="W1201" s="6" t="s">
        <v>80</v>
      </c>
      <c r="X1201" s="6" t="s">
        <v>80</v>
      </c>
      <c r="Y1201" s="6" t="s">
        <v>92</v>
      </c>
      <c r="Z1201" s="6" t="s">
        <v>80</v>
      </c>
      <c r="AA1201" s="6" t="s">
        <v>93</v>
      </c>
      <c r="AB1201"/>
      <c r="AC1201"/>
      <c r="AD1201"/>
      <c r="AE1201" t="str">
        <f>VLOOKUP(E1201,'Synthèse ventes'!$A$5:$C$2461,3,0)</f>
        <v>Rond Ø330 pour Pamiers</v>
      </c>
      <c r="AF1201" t="str">
        <f>VLOOKUP(E1201,'Synthèse ventes'!$A$5:$C$2461,2,0)</f>
        <v>AD PAMIERS</v>
      </c>
      <c r="AG1201"/>
      <c r="AH1201"/>
      <c r="AI1201"/>
      <c r="AJ1201"/>
      <c r="AK1201" s="6" t="s">
        <v>80</v>
      </c>
      <c r="AL1201" s="6" t="s">
        <v>4160</v>
      </c>
      <c r="AM1201" s="6" t="s">
        <v>95</v>
      </c>
      <c r="AN1201" s="6" t="s">
        <v>97</v>
      </c>
      <c r="AO1201" s="6" t="s">
        <v>400</v>
      </c>
      <c r="AP1201" s="6" t="s">
        <v>80</v>
      </c>
      <c r="AQ1201" s="6" t="s">
        <v>80</v>
      </c>
      <c r="AR1201" s="6" t="s">
        <v>1643</v>
      </c>
      <c r="AS1201" s="6" t="s">
        <v>213</v>
      </c>
      <c r="AT1201"/>
      <c r="AU1201" s="6" t="s">
        <v>80</v>
      </c>
      <c r="AV1201" s="6" t="s">
        <v>100</v>
      </c>
      <c r="AW1201"/>
      <c r="AX1201"/>
      <c r="AY1201"/>
      <c r="AZ1201"/>
      <c r="BA1201"/>
      <c r="BB1201"/>
      <c r="BC1201"/>
      <c r="BD1201" s="6" t="s">
        <v>4191</v>
      </c>
      <c r="BE1201" s="7" t="s">
        <v>102</v>
      </c>
      <c r="BG1201" s="7" t="s">
        <v>103</v>
      </c>
      <c r="BH1201" s="7">
        <v>2017</v>
      </c>
      <c r="BI1201" s="7" t="s">
        <v>104</v>
      </c>
      <c r="BJ1201" s="7" t="s">
        <v>105</v>
      </c>
      <c r="BK1201" s="7" t="s">
        <v>105</v>
      </c>
      <c r="BL1201" s="7" t="s">
        <v>103</v>
      </c>
      <c r="BN1201"/>
      <c r="BO1201"/>
      <c r="BP1201"/>
      <c r="BQ1201"/>
      <c r="BR1201"/>
      <c r="BS1201"/>
      <c r="BT1201"/>
      <c r="BU1201"/>
      <c r="BV1201"/>
      <c r="BW1201"/>
      <c r="BX1201"/>
      <c r="BY1201" s="8">
        <v>32959</v>
      </c>
      <c r="BZ1201" s="9" t="s">
        <v>106</v>
      </c>
    </row>
    <row r="1202" spans="1:78" s="7" customFormat="1" hidden="1" x14ac:dyDescent="0.25">
      <c r="A1202" s="7" t="str">
        <f t="shared" si="18"/>
        <v>ACUZ*</v>
      </c>
      <c r="B1202" s="6" t="s">
        <v>4192</v>
      </c>
      <c r="C1202" s="6" t="s">
        <v>4193</v>
      </c>
      <c r="D1202" s="6" t="s">
        <v>4158</v>
      </c>
      <c r="E1202" s="6" t="s">
        <v>4159</v>
      </c>
      <c r="F1202"/>
      <c r="G1202"/>
      <c r="H1202" s="6" t="s">
        <v>80</v>
      </c>
      <c r="I1202"/>
      <c r="J1202" s="6" t="s">
        <v>81</v>
      </c>
      <c r="K1202" s="6" t="s">
        <v>82</v>
      </c>
      <c r="L1202" s="6" t="s">
        <v>156</v>
      </c>
      <c r="M1202" s="6" t="s">
        <v>84</v>
      </c>
      <c r="N1202" s="6" t="s">
        <v>85</v>
      </c>
      <c r="O1202" s="6" t="s">
        <v>157</v>
      </c>
      <c r="P1202" s="6" t="s">
        <v>108</v>
      </c>
      <c r="Q1202" s="6" t="s">
        <v>109</v>
      </c>
      <c r="R1202" s="6" t="s">
        <v>110</v>
      </c>
      <c r="S1202" s="6" t="s">
        <v>109</v>
      </c>
      <c r="T1202" s="6" t="s">
        <v>110</v>
      </c>
      <c r="U1202" s="6" t="s">
        <v>91</v>
      </c>
      <c r="V1202" s="6" t="s">
        <v>91</v>
      </c>
      <c r="W1202" s="6" t="s">
        <v>80</v>
      </c>
      <c r="X1202" s="6" t="s">
        <v>80</v>
      </c>
      <c r="Y1202" s="6" t="s">
        <v>92</v>
      </c>
      <c r="Z1202" s="6" t="s">
        <v>80</v>
      </c>
      <c r="AA1202" s="6" t="s">
        <v>93</v>
      </c>
      <c r="AB1202"/>
      <c r="AC1202"/>
      <c r="AD1202"/>
      <c r="AE1202" t="str">
        <f>VLOOKUP(E1202,'Synthèse ventes'!$A$5:$C$2461,3,0)</f>
        <v>Rond Ø330 pour Pamiers</v>
      </c>
      <c r="AF1202" t="str">
        <f>VLOOKUP(E1202,'Synthèse ventes'!$A$5:$C$2461,2,0)</f>
        <v>AD PAMIERS</v>
      </c>
      <c r="AG1202"/>
      <c r="AH1202"/>
      <c r="AI1202"/>
      <c r="AJ1202"/>
      <c r="AK1202" s="6" t="s">
        <v>80</v>
      </c>
      <c r="AL1202" s="6" t="s">
        <v>4160</v>
      </c>
      <c r="AM1202" s="6" t="s">
        <v>95</v>
      </c>
      <c r="AN1202" s="6" t="s">
        <v>97</v>
      </c>
      <c r="AO1202" s="6" t="s">
        <v>292</v>
      </c>
      <c r="AP1202" s="6" t="s">
        <v>80</v>
      </c>
      <c r="AQ1202" s="6" t="s">
        <v>80</v>
      </c>
      <c r="AR1202" s="6" t="s">
        <v>1643</v>
      </c>
      <c r="AS1202" s="6" t="s">
        <v>213</v>
      </c>
      <c r="AT1202"/>
      <c r="AU1202" s="6" t="s">
        <v>80</v>
      </c>
      <c r="AV1202" s="6" t="s">
        <v>100</v>
      </c>
      <c r="AW1202"/>
      <c r="AX1202"/>
      <c r="AY1202"/>
      <c r="AZ1202"/>
      <c r="BA1202"/>
      <c r="BB1202"/>
      <c r="BC1202"/>
      <c r="BD1202" s="6" t="s">
        <v>4191</v>
      </c>
      <c r="BE1202" s="7" t="s">
        <v>102</v>
      </c>
      <c r="BG1202" s="7" t="s">
        <v>103</v>
      </c>
      <c r="BH1202" s="7">
        <v>2017</v>
      </c>
      <c r="BI1202" s="7" t="s">
        <v>104</v>
      </c>
      <c r="BJ1202" s="7" t="s">
        <v>105</v>
      </c>
      <c r="BK1202" s="7" t="s">
        <v>105</v>
      </c>
      <c r="BL1202" s="7" t="s">
        <v>103</v>
      </c>
      <c r="BN1202"/>
      <c r="BO1202"/>
      <c r="BP1202"/>
      <c r="BQ1202"/>
      <c r="BR1202"/>
      <c r="BS1202"/>
      <c r="BT1202"/>
      <c r="BU1202"/>
      <c r="BV1202"/>
      <c r="BW1202"/>
      <c r="BX1202"/>
      <c r="BY1202" s="8">
        <v>96375</v>
      </c>
      <c r="BZ1202" s="9" t="s">
        <v>106</v>
      </c>
    </row>
    <row r="1203" spans="1:78" s="7" customFormat="1" hidden="1" x14ac:dyDescent="0.25">
      <c r="A1203" s="7" t="str">
        <f t="shared" si="18"/>
        <v>ACUZ*</v>
      </c>
      <c r="B1203" s="6" t="s">
        <v>4194</v>
      </c>
      <c r="C1203" s="6" t="s">
        <v>4195</v>
      </c>
      <c r="D1203" s="6" t="s">
        <v>4158</v>
      </c>
      <c r="E1203" s="6" t="s">
        <v>4159</v>
      </c>
      <c r="F1203"/>
      <c r="G1203"/>
      <c r="H1203" s="6" t="s">
        <v>80</v>
      </c>
      <c r="I1203"/>
      <c r="J1203" s="6" t="s">
        <v>81</v>
      </c>
      <c r="K1203" s="6" t="s">
        <v>82</v>
      </c>
      <c r="L1203" s="6" t="s">
        <v>156</v>
      </c>
      <c r="M1203" s="6" t="s">
        <v>84</v>
      </c>
      <c r="N1203" s="6" t="s">
        <v>85</v>
      </c>
      <c r="O1203" s="6" t="s">
        <v>157</v>
      </c>
      <c r="P1203" s="6" t="s">
        <v>108</v>
      </c>
      <c r="Q1203" s="6" t="s">
        <v>109</v>
      </c>
      <c r="R1203" s="6" t="s">
        <v>110</v>
      </c>
      <c r="S1203" s="6" t="s">
        <v>109</v>
      </c>
      <c r="T1203" s="6" t="s">
        <v>110</v>
      </c>
      <c r="U1203" s="6" t="s">
        <v>91</v>
      </c>
      <c r="V1203" s="6" t="s">
        <v>91</v>
      </c>
      <c r="W1203" s="6" t="s">
        <v>80</v>
      </c>
      <c r="X1203" s="6" t="s">
        <v>80</v>
      </c>
      <c r="Y1203" s="6" t="s">
        <v>92</v>
      </c>
      <c r="Z1203" s="6" t="s">
        <v>80</v>
      </c>
      <c r="AA1203" s="6" t="s">
        <v>93</v>
      </c>
      <c r="AB1203"/>
      <c r="AC1203"/>
      <c r="AD1203"/>
      <c r="AE1203" t="str">
        <f>VLOOKUP(E1203,'Synthèse ventes'!$A$5:$C$2461,3,0)</f>
        <v>Rond Ø330 pour Pamiers</v>
      </c>
      <c r="AF1203" t="str">
        <f>VLOOKUP(E1203,'Synthèse ventes'!$A$5:$C$2461,2,0)</f>
        <v>AD PAMIERS</v>
      </c>
      <c r="AG1203"/>
      <c r="AH1203"/>
      <c r="AI1203"/>
      <c r="AJ1203"/>
      <c r="AK1203" s="6" t="s">
        <v>80</v>
      </c>
      <c r="AL1203" s="6" t="s">
        <v>4160</v>
      </c>
      <c r="AM1203" s="6" t="s">
        <v>95</v>
      </c>
      <c r="AN1203" s="6" t="s">
        <v>1418</v>
      </c>
      <c r="AO1203" s="6" t="s">
        <v>394</v>
      </c>
      <c r="AP1203" s="6" t="s">
        <v>80</v>
      </c>
      <c r="AQ1203" s="6" t="s">
        <v>80</v>
      </c>
      <c r="AR1203" s="6" t="s">
        <v>1643</v>
      </c>
      <c r="AS1203" s="6" t="s">
        <v>213</v>
      </c>
      <c r="AT1203"/>
      <c r="AU1203" s="6" t="s">
        <v>80</v>
      </c>
      <c r="AV1203" s="6" t="s">
        <v>100</v>
      </c>
      <c r="AW1203"/>
      <c r="AX1203"/>
      <c r="AY1203"/>
      <c r="AZ1203"/>
      <c r="BA1203"/>
      <c r="BB1203"/>
      <c r="BC1203"/>
      <c r="BD1203" s="6" t="s">
        <v>4191</v>
      </c>
      <c r="BE1203" s="7" t="s">
        <v>102</v>
      </c>
      <c r="BG1203" s="7" t="s">
        <v>103</v>
      </c>
      <c r="BH1203" s="7">
        <v>2017</v>
      </c>
      <c r="BI1203" s="7" t="s">
        <v>104</v>
      </c>
      <c r="BJ1203" s="7" t="s">
        <v>105</v>
      </c>
      <c r="BK1203" s="7" t="s">
        <v>105</v>
      </c>
      <c r="BL1203" s="7" t="s">
        <v>103</v>
      </c>
      <c r="BN1203"/>
      <c r="BO1203"/>
      <c r="BP1203"/>
      <c r="BQ1203"/>
      <c r="BR1203"/>
      <c r="BS1203"/>
      <c r="BT1203"/>
      <c r="BU1203"/>
      <c r="BV1203"/>
      <c r="BW1203"/>
      <c r="BX1203"/>
      <c r="BY1203" s="8">
        <v>102429</v>
      </c>
      <c r="BZ1203" s="9" t="s">
        <v>106</v>
      </c>
    </row>
    <row r="1204" spans="1:78" s="7" customFormat="1" hidden="1" x14ac:dyDescent="0.25">
      <c r="A1204" s="7" t="str">
        <f t="shared" si="18"/>
        <v>ACUZ*</v>
      </c>
      <c r="B1204" s="6" t="s">
        <v>4196</v>
      </c>
      <c r="C1204" s="6" t="s">
        <v>4197</v>
      </c>
      <c r="D1204" s="6" t="s">
        <v>4158</v>
      </c>
      <c r="E1204" s="6" t="s">
        <v>4159</v>
      </c>
      <c r="F1204"/>
      <c r="G1204"/>
      <c r="H1204" s="6" t="s">
        <v>80</v>
      </c>
      <c r="I1204"/>
      <c r="J1204" s="6" t="s">
        <v>81</v>
      </c>
      <c r="K1204" s="6" t="s">
        <v>82</v>
      </c>
      <c r="L1204" s="6" t="s">
        <v>156</v>
      </c>
      <c r="M1204" s="6" t="s">
        <v>84</v>
      </c>
      <c r="N1204" s="6" t="s">
        <v>85</v>
      </c>
      <c r="O1204" s="6" t="s">
        <v>157</v>
      </c>
      <c r="P1204" s="6" t="s">
        <v>108</v>
      </c>
      <c r="Q1204" s="6" t="s">
        <v>109</v>
      </c>
      <c r="R1204" s="6" t="s">
        <v>110</v>
      </c>
      <c r="S1204" s="6" t="s">
        <v>109</v>
      </c>
      <c r="T1204" s="6" t="s">
        <v>110</v>
      </c>
      <c r="U1204" s="6" t="s">
        <v>91</v>
      </c>
      <c r="V1204" s="6" t="s">
        <v>91</v>
      </c>
      <c r="W1204" s="6" t="s">
        <v>80</v>
      </c>
      <c r="X1204" s="6" t="s">
        <v>80</v>
      </c>
      <c r="Y1204" s="6" t="s">
        <v>92</v>
      </c>
      <c r="Z1204" s="6" t="s">
        <v>80</v>
      </c>
      <c r="AA1204" s="6" t="s">
        <v>93</v>
      </c>
      <c r="AB1204"/>
      <c r="AC1204"/>
      <c r="AD1204"/>
      <c r="AE1204" t="str">
        <f>VLOOKUP(E1204,'Synthèse ventes'!$A$5:$C$2461,3,0)</f>
        <v>Rond Ø330 pour Pamiers</v>
      </c>
      <c r="AF1204" t="str">
        <f>VLOOKUP(E1204,'Synthèse ventes'!$A$5:$C$2461,2,0)</f>
        <v>AD PAMIERS</v>
      </c>
      <c r="AG1204"/>
      <c r="AH1204"/>
      <c r="AI1204"/>
      <c r="AJ1204"/>
      <c r="AK1204" s="6" t="s">
        <v>80</v>
      </c>
      <c r="AL1204" s="6" t="s">
        <v>4160</v>
      </c>
      <c r="AM1204" s="6" t="s">
        <v>95</v>
      </c>
      <c r="AN1204" s="6" t="s">
        <v>1418</v>
      </c>
      <c r="AO1204" s="6" t="s">
        <v>448</v>
      </c>
      <c r="AP1204" s="6" t="s">
        <v>80</v>
      </c>
      <c r="AQ1204" s="6" t="s">
        <v>80</v>
      </c>
      <c r="AR1204" s="6" t="s">
        <v>1643</v>
      </c>
      <c r="AS1204" s="6" t="s">
        <v>213</v>
      </c>
      <c r="AT1204"/>
      <c r="AU1204" s="6" t="s">
        <v>80</v>
      </c>
      <c r="AV1204" s="6" t="s">
        <v>100</v>
      </c>
      <c r="AW1204"/>
      <c r="AX1204"/>
      <c r="AY1204"/>
      <c r="AZ1204"/>
      <c r="BA1204"/>
      <c r="BB1204"/>
      <c r="BC1204"/>
      <c r="BD1204" s="6" t="s">
        <v>4191</v>
      </c>
      <c r="BE1204" s="7" t="s">
        <v>102</v>
      </c>
      <c r="BG1204" s="7" t="s">
        <v>103</v>
      </c>
      <c r="BH1204" s="7">
        <v>2017</v>
      </c>
      <c r="BI1204" s="7" t="s">
        <v>104</v>
      </c>
      <c r="BJ1204" s="7" t="s">
        <v>105</v>
      </c>
      <c r="BK1204" s="7" t="s">
        <v>105</v>
      </c>
      <c r="BL1204" s="7" t="s">
        <v>103</v>
      </c>
      <c r="BN1204"/>
      <c r="BO1204"/>
      <c r="BP1204"/>
      <c r="BQ1204"/>
      <c r="BR1204"/>
      <c r="BS1204"/>
      <c r="BT1204"/>
      <c r="BU1204"/>
      <c r="BV1204"/>
      <c r="BW1204"/>
      <c r="BX1204"/>
      <c r="BY1204" s="8">
        <v>687</v>
      </c>
      <c r="BZ1204" s="9" t="s">
        <v>106</v>
      </c>
    </row>
    <row r="1205" spans="1:78" s="7" customFormat="1" hidden="1" x14ac:dyDescent="0.25">
      <c r="A1205" s="7" t="str">
        <f t="shared" si="18"/>
        <v>ACSU*</v>
      </c>
      <c r="B1205" s="6" t="s">
        <v>4198</v>
      </c>
      <c r="C1205" s="6" t="s">
        <v>4199</v>
      </c>
      <c r="D1205" s="6" t="s">
        <v>4153</v>
      </c>
      <c r="E1205" s="6" t="s">
        <v>4154</v>
      </c>
      <c r="F1205"/>
      <c r="G1205"/>
      <c r="H1205" s="6" t="s">
        <v>80</v>
      </c>
      <c r="I1205"/>
      <c r="J1205" s="6" t="s">
        <v>81</v>
      </c>
      <c r="K1205" s="6" t="s">
        <v>82</v>
      </c>
      <c r="L1205" s="6" t="s">
        <v>137</v>
      </c>
      <c r="M1205" s="6" t="s">
        <v>84</v>
      </c>
      <c r="N1205" s="6" t="s">
        <v>85</v>
      </c>
      <c r="O1205" s="6" t="s">
        <v>138</v>
      </c>
      <c r="P1205" s="6" t="s">
        <v>219</v>
      </c>
      <c r="Q1205" s="6" t="s">
        <v>624</v>
      </c>
      <c r="R1205" s="35" t="s">
        <v>4200</v>
      </c>
      <c r="S1205" s="6" t="s">
        <v>3086</v>
      </c>
      <c r="T1205" s="35" t="s">
        <v>4200</v>
      </c>
      <c r="U1205" s="32" t="s">
        <v>222</v>
      </c>
      <c r="V1205" s="32" t="s">
        <v>223</v>
      </c>
      <c r="W1205" s="6" t="s">
        <v>80</v>
      </c>
      <c r="X1205" s="6" t="s">
        <v>80</v>
      </c>
      <c r="Y1205" s="6" t="s">
        <v>92</v>
      </c>
      <c r="Z1205" s="6" t="s">
        <v>80</v>
      </c>
      <c r="AA1205" s="6" t="s">
        <v>93</v>
      </c>
      <c r="AB1205"/>
      <c r="AC1205"/>
      <c r="AD1205"/>
      <c r="AE1205" t="str">
        <f>VLOOKUP(E1205,'Synthèse ventes'!$A$5:$C$2461,3,0)</f>
        <v>Rond Ø240 x 510 Kg</v>
      </c>
      <c r="AF1205" t="str">
        <f>VLOOKUP(E1205,'Synthèse ventes'!$A$5:$C$2461,2,0)</f>
        <v>AD ANCIZES</v>
      </c>
      <c r="AG1205"/>
      <c r="AH1205"/>
      <c r="AI1205"/>
      <c r="AJ1205"/>
      <c r="AK1205" s="6" t="s">
        <v>92</v>
      </c>
      <c r="AL1205" s="6" t="s">
        <v>4155</v>
      </c>
      <c r="AM1205" s="6" t="s">
        <v>95</v>
      </c>
      <c r="AN1205" s="6" t="s">
        <v>212</v>
      </c>
      <c r="AO1205" s="6" t="s">
        <v>225</v>
      </c>
      <c r="AP1205" s="6" t="s">
        <v>80</v>
      </c>
      <c r="AQ1205" s="6" t="s">
        <v>80</v>
      </c>
      <c r="AR1205" s="6" t="s">
        <v>226</v>
      </c>
      <c r="AS1205" s="6" t="s">
        <v>2997</v>
      </c>
      <c r="AT1205"/>
      <c r="AU1205" s="6" t="s">
        <v>80</v>
      </c>
      <c r="AV1205" s="6" t="s">
        <v>97</v>
      </c>
      <c r="AW1205"/>
      <c r="AX1205"/>
      <c r="AY1205"/>
      <c r="AZ1205"/>
      <c r="BA1205"/>
      <c r="BB1205"/>
      <c r="BC1205"/>
      <c r="BD1205" s="6" t="s">
        <v>4191</v>
      </c>
      <c r="BE1205" s="7" t="s">
        <v>102</v>
      </c>
      <c r="BG1205" s="7" t="s">
        <v>103</v>
      </c>
      <c r="BH1205" s="7">
        <v>2017</v>
      </c>
      <c r="BI1205" s="7" t="s">
        <v>104</v>
      </c>
      <c r="BJ1205" s="7" t="s">
        <v>105</v>
      </c>
      <c r="BK1205" s="7" t="s">
        <v>105</v>
      </c>
      <c r="BL1205" s="7" t="s">
        <v>103</v>
      </c>
      <c r="BN1205"/>
      <c r="BO1205"/>
      <c r="BP1205"/>
      <c r="BQ1205"/>
      <c r="BR1205"/>
      <c r="BS1205"/>
      <c r="BT1205"/>
      <c r="BU1205"/>
      <c r="BV1205"/>
      <c r="BW1205"/>
      <c r="BX1205"/>
      <c r="BY1205" s="8">
        <v>12354</v>
      </c>
      <c r="BZ1205" s="9" t="s">
        <v>106</v>
      </c>
    </row>
    <row r="1206" spans="1:78" s="7" customFormat="1" hidden="1" x14ac:dyDescent="0.25">
      <c r="A1206" s="7" t="str">
        <f t="shared" si="18"/>
        <v>ACSU*</v>
      </c>
      <c r="B1206" s="6" t="s">
        <v>4201</v>
      </c>
      <c r="C1206" s="6" t="s">
        <v>4202</v>
      </c>
      <c r="D1206" s="6" t="s">
        <v>4153</v>
      </c>
      <c r="E1206" s="6" t="s">
        <v>4154</v>
      </c>
      <c r="F1206"/>
      <c r="G1206"/>
      <c r="H1206" s="6" t="s">
        <v>80</v>
      </c>
      <c r="I1206"/>
      <c r="J1206" s="6" t="s">
        <v>81</v>
      </c>
      <c r="K1206" s="6" t="s">
        <v>82</v>
      </c>
      <c r="L1206" s="6" t="s">
        <v>156</v>
      </c>
      <c r="M1206" s="6" t="s">
        <v>84</v>
      </c>
      <c r="N1206" s="6" t="s">
        <v>85</v>
      </c>
      <c r="O1206" s="6" t="s">
        <v>157</v>
      </c>
      <c r="P1206" s="6" t="s">
        <v>108</v>
      </c>
      <c r="Q1206" s="6" t="s">
        <v>109</v>
      </c>
      <c r="R1206" s="6" t="s">
        <v>110</v>
      </c>
      <c r="S1206" s="6" t="s">
        <v>109</v>
      </c>
      <c r="T1206" s="6" t="s">
        <v>110</v>
      </c>
      <c r="U1206" s="6" t="s">
        <v>91</v>
      </c>
      <c r="V1206" s="6" t="s">
        <v>91</v>
      </c>
      <c r="W1206" s="6" t="s">
        <v>80</v>
      </c>
      <c r="X1206" s="6" t="s">
        <v>80</v>
      </c>
      <c r="Y1206" s="6" t="s">
        <v>92</v>
      </c>
      <c r="Z1206" s="6" t="s">
        <v>80</v>
      </c>
      <c r="AA1206" s="6" t="s">
        <v>93</v>
      </c>
      <c r="AB1206"/>
      <c r="AC1206"/>
      <c r="AD1206"/>
      <c r="AE1206" t="str">
        <f>VLOOKUP(E1206,'Synthèse ventes'!$A$5:$C$2461,3,0)</f>
        <v>Rond Ø240 x 510 Kg</v>
      </c>
      <c r="AF1206" t="str">
        <f>VLOOKUP(E1206,'Synthèse ventes'!$A$5:$C$2461,2,0)</f>
        <v>AD ANCIZES</v>
      </c>
      <c r="AG1206"/>
      <c r="AH1206"/>
      <c r="AI1206"/>
      <c r="AJ1206"/>
      <c r="AK1206" s="6" t="s">
        <v>92</v>
      </c>
      <c r="AL1206" s="6" t="s">
        <v>4155</v>
      </c>
      <c r="AM1206" s="6" t="s">
        <v>95</v>
      </c>
      <c r="AN1206" s="6" t="s">
        <v>145</v>
      </c>
      <c r="AO1206" s="6" t="s">
        <v>400</v>
      </c>
      <c r="AP1206" s="6" t="s">
        <v>80</v>
      </c>
      <c r="AQ1206" s="6" t="s">
        <v>80</v>
      </c>
      <c r="AR1206" s="6" t="s">
        <v>266</v>
      </c>
      <c r="AS1206" s="6" t="s">
        <v>3940</v>
      </c>
      <c r="AT1206"/>
      <c r="AU1206" s="6" t="s">
        <v>80</v>
      </c>
      <c r="AV1206" s="6" t="s">
        <v>100</v>
      </c>
      <c r="AW1206"/>
      <c r="AX1206"/>
      <c r="AY1206"/>
      <c r="AZ1206"/>
      <c r="BA1206"/>
      <c r="BB1206"/>
      <c r="BC1206"/>
      <c r="BD1206" s="6" t="s">
        <v>4191</v>
      </c>
      <c r="BE1206" s="7" t="s">
        <v>102</v>
      </c>
      <c r="BG1206" s="7" t="s">
        <v>103</v>
      </c>
      <c r="BH1206" s="7">
        <v>2017</v>
      </c>
      <c r="BI1206" s="7" t="s">
        <v>104</v>
      </c>
      <c r="BJ1206" s="7" t="s">
        <v>105</v>
      </c>
      <c r="BK1206" s="7" t="s">
        <v>105</v>
      </c>
      <c r="BL1206" s="7" t="s">
        <v>103</v>
      </c>
      <c r="BN1206"/>
      <c r="BO1206"/>
      <c r="BP1206"/>
      <c r="BQ1206"/>
      <c r="BR1206"/>
      <c r="BS1206"/>
      <c r="BT1206"/>
      <c r="BU1206"/>
      <c r="BV1206"/>
      <c r="BW1206"/>
      <c r="BX1206"/>
      <c r="BY1206" s="8">
        <v>69961</v>
      </c>
      <c r="BZ1206" s="9" t="s">
        <v>106</v>
      </c>
    </row>
    <row r="1207" spans="1:78" s="7" customFormat="1" hidden="1" x14ac:dyDescent="0.25">
      <c r="A1207" s="7" t="str">
        <f t="shared" si="18"/>
        <v>ACSU*</v>
      </c>
      <c r="B1207" s="6" t="s">
        <v>4203</v>
      </c>
      <c r="C1207" s="6" t="s">
        <v>4204</v>
      </c>
      <c r="D1207" s="6" t="s">
        <v>4153</v>
      </c>
      <c r="E1207" s="6" t="s">
        <v>4154</v>
      </c>
      <c r="F1207"/>
      <c r="G1207"/>
      <c r="H1207" s="6" t="s">
        <v>80</v>
      </c>
      <c r="I1207"/>
      <c r="J1207" s="6" t="s">
        <v>81</v>
      </c>
      <c r="K1207" s="6" t="s">
        <v>82</v>
      </c>
      <c r="L1207" s="6" t="s">
        <v>156</v>
      </c>
      <c r="M1207" s="6" t="s">
        <v>84</v>
      </c>
      <c r="N1207" s="6" t="s">
        <v>85</v>
      </c>
      <c r="O1207" s="6" t="s">
        <v>157</v>
      </c>
      <c r="P1207" s="6" t="s">
        <v>108</v>
      </c>
      <c r="Q1207" s="6" t="s">
        <v>109</v>
      </c>
      <c r="R1207" s="6" t="s">
        <v>110</v>
      </c>
      <c r="S1207" s="6" t="s">
        <v>109</v>
      </c>
      <c r="T1207" s="6" t="s">
        <v>110</v>
      </c>
      <c r="U1207" s="6" t="s">
        <v>91</v>
      </c>
      <c r="V1207" s="6" t="s">
        <v>91</v>
      </c>
      <c r="W1207" s="6" t="s">
        <v>80</v>
      </c>
      <c r="X1207" s="6" t="s">
        <v>80</v>
      </c>
      <c r="Y1207" s="6" t="s">
        <v>92</v>
      </c>
      <c r="Z1207" s="6" t="s">
        <v>80</v>
      </c>
      <c r="AA1207" s="6" t="s">
        <v>93</v>
      </c>
      <c r="AB1207"/>
      <c r="AC1207"/>
      <c r="AD1207"/>
      <c r="AE1207" t="str">
        <f>VLOOKUP(E1207,'Synthèse ventes'!$A$5:$C$2461,3,0)</f>
        <v>Rond Ø240 x 510 Kg</v>
      </c>
      <c r="AF1207" t="str">
        <f>VLOOKUP(E1207,'Synthèse ventes'!$A$5:$C$2461,2,0)</f>
        <v>AD ANCIZES</v>
      </c>
      <c r="AG1207"/>
      <c r="AH1207"/>
      <c r="AI1207"/>
      <c r="AJ1207"/>
      <c r="AK1207" s="6" t="s">
        <v>92</v>
      </c>
      <c r="AL1207" s="6" t="s">
        <v>4155</v>
      </c>
      <c r="AM1207" s="6" t="s">
        <v>95</v>
      </c>
      <c r="AN1207" s="6" t="s">
        <v>145</v>
      </c>
      <c r="AO1207" s="6" t="s">
        <v>292</v>
      </c>
      <c r="AP1207" s="6" t="s">
        <v>80</v>
      </c>
      <c r="AQ1207" s="6" t="s">
        <v>80</v>
      </c>
      <c r="AR1207" s="6" t="s">
        <v>266</v>
      </c>
      <c r="AS1207" s="6" t="s">
        <v>3940</v>
      </c>
      <c r="AT1207"/>
      <c r="AU1207" s="6" t="s">
        <v>80</v>
      </c>
      <c r="AV1207" s="6" t="s">
        <v>100</v>
      </c>
      <c r="AW1207"/>
      <c r="AX1207"/>
      <c r="AY1207"/>
      <c r="AZ1207"/>
      <c r="BA1207"/>
      <c r="BB1207"/>
      <c r="BC1207"/>
      <c r="BD1207" s="6" t="s">
        <v>4191</v>
      </c>
      <c r="BE1207" s="7" t="s">
        <v>102</v>
      </c>
      <c r="BG1207" s="7" t="s">
        <v>103</v>
      </c>
      <c r="BH1207" s="7">
        <v>2017</v>
      </c>
      <c r="BI1207" s="7" t="s">
        <v>104</v>
      </c>
      <c r="BJ1207" s="7" t="s">
        <v>105</v>
      </c>
      <c r="BK1207" s="7" t="s">
        <v>105</v>
      </c>
      <c r="BL1207" s="7" t="s">
        <v>103</v>
      </c>
      <c r="BN1207"/>
      <c r="BO1207"/>
      <c r="BP1207"/>
      <c r="BQ1207"/>
      <c r="BR1207"/>
      <c r="BS1207"/>
      <c r="BT1207"/>
      <c r="BU1207"/>
      <c r="BV1207"/>
      <c r="BW1207"/>
      <c r="BX1207"/>
      <c r="BY1207" s="8">
        <v>76196</v>
      </c>
      <c r="BZ1207" s="9" t="s">
        <v>106</v>
      </c>
    </row>
    <row r="1208" spans="1:78" s="7" customFormat="1" hidden="1" x14ac:dyDescent="0.25">
      <c r="A1208" s="7" t="str">
        <f t="shared" si="18"/>
        <v>ACSU*</v>
      </c>
      <c r="B1208" s="6" t="s">
        <v>4205</v>
      </c>
      <c r="C1208" s="6" t="s">
        <v>4206</v>
      </c>
      <c r="D1208" s="6" t="s">
        <v>4153</v>
      </c>
      <c r="E1208" s="6" t="s">
        <v>4154</v>
      </c>
      <c r="F1208"/>
      <c r="G1208"/>
      <c r="H1208" s="6" t="s">
        <v>80</v>
      </c>
      <c r="I1208"/>
      <c r="J1208" s="6" t="s">
        <v>81</v>
      </c>
      <c r="K1208" s="6" t="s">
        <v>82</v>
      </c>
      <c r="L1208" s="6" t="s">
        <v>156</v>
      </c>
      <c r="M1208" s="6" t="s">
        <v>84</v>
      </c>
      <c r="N1208" s="6" t="s">
        <v>85</v>
      </c>
      <c r="O1208" s="6" t="s">
        <v>157</v>
      </c>
      <c r="P1208" s="6" t="s">
        <v>108</v>
      </c>
      <c r="Q1208" s="6" t="s">
        <v>109</v>
      </c>
      <c r="R1208" s="6" t="s">
        <v>110</v>
      </c>
      <c r="S1208" s="6" t="s">
        <v>109</v>
      </c>
      <c r="T1208" s="6" t="s">
        <v>110</v>
      </c>
      <c r="U1208" s="6" t="s">
        <v>91</v>
      </c>
      <c r="V1208" s="6" t="s">
        <v>91</v>
      </c>
      <c r="W1208" s="6" t="s">
        <v>80</v>
      </c>
      <c r="X1208" s="6" t="s">
        <v>80</v>
      </c>
      <c r="Y1208" s="6" t="s">
        <v>92</v>
      </c>
      <c r="Z1208" s="6" t="s">
        <v>80</v>
      </c>
      <c r="AA1208" s="6" t="s">
        <v>93</v>
      </c>
      <c r="AB1208"/>
      <c r="AC1208"/>
      <c r="AD1208"/>
      <c r="AE1208" t="str">
        <f>VLOOKUP(E1208,'Synthèse ventes'!$A$5:$C$2461,3,0)</f>
        <v>Rond Ø240 x 510 Kg</v>
      </c>
      <c r="AF1208" t="str">
        <f>VLOOKUP(E1208,'Synthèse ventes'!$A$5:$C$2461,2,0)</f>
        <v>AD ANCIZES</v>
      </c>
      <c r="AG1208"/>
      <c r="AH1208"/>
      <c r="AI1208"/>
      <c r="AJ1208"/>
      <c r="AK1208" s="6" t="s">
        <v>92</v>
      </c>
      <c r="AL1208" s="6" t="s">
        <v>4155</v>
      </c>
      <c r="AM1208" s="6" t="s">
        <v>95</v>
      </c>
      <c r="AN1208" s="6" t="s">
        <v>212</v>
      </c>
      <c r="AO1208" s="6" t="s">
        <v>510</v>
      </c>
      <c r="AP1208" s="6" t="s">
        <v>80</v>
      </c>
      <c r="AQ1208" s="6" t="s">
        <v>80</v>
      </c>
      <c r="AR1208" s="6" t="s">
        <v>266</v>
      </c>
      <c r="AS1208" s="6" t="s">
        <v>3940</v>
      </c>
      <c r="AT1208"/>
      <c r="AU1208" s="6" t="s">
        <v>80</v>
      </c>
      <c r="AV1208" s="6" t="s">
        <v>100</v>
      </c>
      <c r="AW1208"/>
      <c r="AX1208"/>
      <c r="AY1208"/>
      <c r="AZ1208"/>
      <c r="BA1208"/>
      <c r="BB1208"/>
      <c r="BC1208"/>
      <c r="BD1208" s="6" t="s">
        <v>4191</v>
      </c>
      <c r="BE1208" s="7" t="s">
        <v>102</v>
      </c>
      <c r="BG1208" s="7" t="s">
        <v>103</v>
      </c>
      <c r="BH1208" s="7">
        <v>2017</v>
      </c>
      <c r="BI1208" s="7" t="s">
        <v>104</v>
      </c>
      <c r="BJ1208" s="7" t="s">
        <v>105</v>
      </c>
      <c r="BK1208" s="7" t="s">
        <v>105</v>
      </c>
      <c r="BL1208" s="7" t="s">
        <v>103</v>
      </c>
      <c r="BN1208"/>
      <c r="BO1208"/>
      <c r="BP1208"/>
      <c r="BQ1208"/>
      <c r="BR1208"/>
      <c r="BS1208"/>
      <c r="BT1208"/>
      <c r="BU1208"/>
      <c r="BV1208"/>
      <c r="BW1208"/>
      <c r="BX1208"/>
      <c r="BY1208" s="8">
        <v>8616</v>
      </c>
      <c r="BZ1208" s="9" t="s">
        <v>106</v>
      </c>
    </row>
    <row r="1209" spans="1:78" s="7" customFormat="1" hidden="1" x14ac:dyDescent="0.25">
      <c r="A1209" s="7" t="str">
        <f t="shared" si="18"/>
        <v>ACSU*</v>
      </c>
      <c r="B1209" s="6" t="s">
        <v>4207</v>
      </c>
      <c r="C1209" s="6" t="s">
        <v>4208</v>
      </c>
      <c r="D1209" s="6" t="s">
        <v>4153</v>
      </c>
      <c r="E1209" s="6" t="s">
        <v>4154</v>
      </c>
      <c r="F1209"/>
      <c r="G1209"/>
      <c r="H1209" s="6" t="s">
        <v>80</v>
      </c>
      <c r="I1209"/>
      <c r="J1209" s="6" t="s">
        <v>81</v>
      </c>
      <c r="K1209" s="6" t="s">
        <v>82</v>
      </c>
      <c r="L1209" s="6" t="s">
        <v>156</v>
      </c>
      <c r="M1209" s="6" t="s">
        <v>84</v>
      </c>
      <c r="N1209" s="6" t="s">
        <v>85</v>
      </c>
      <c r="O1209" s="6" t="s">
        <v>157</v>
      </c>
      <c r="P1209" s="6" t="s">
        <v>108</v>
      </c>
      <c r="Q1209" s="6" t="s">
        <v>109</v>
      </c>
      <c r="R1209" s="6" t="s">
        <v>110</v>
      </c>
      <c r="S1209" s="6" t="s">
        <v>109</v>
      </c>
      <c r="T1209" s="6" t="s">
        <v>110</v>
      </c>
      <c r="U1209" s="6" t="s">
        <v>91</v>
      </c>
      <c r="V1209" s="6" t="s">
        <v>91</v>
      </c>
      <c r="W1209" s="6" t="s">
        <v>80</v>
      </c>
      <c r="X1209" s="6" t="s">
        <v>80</v>
      </c>
      <c r="Y1209" s="6" t="s">
        <v>92</v>
      </c>
      <c r="Z1209" s="6" t="s">
        <v>80</v>
      </c>
      <c r="AA1209" s="6" t="s">
        <v>93</v>
      </c>
      <c r="AB1209"/>
      <c r="AC1209"/>
      <c r="AD1209"/>
      <c r="AE1209" t="str">
        <f>VLOOKUP(E1209,'Synthèse ventes'!$A$5:$C$2461,3,0)</f>
        <v>Rond Ø240 x 510 Kg</v>
      </c>
      <c r="AF1209" t="str">
        <f>VLOOKUP(E1209,'Synthèse ventes'!$A$5:$C$2461,2,0)</f>
        <v>AD ANCIZES</v>
      </c>
      <c r="AG1209"/>
      <c r="AH1209"/>
      <c r="AI1209"/>
      <c r="AJ1209"/>
      <c r="AK1209" s="6" t="s">
        <v>92</v>
      </c>
      <c r="AL1209" s="6" t="s">
        <v>4155</v>
      </c>
      <c r="AM1209" s="6" t="s">
        <v>95</v>
      </c>
      <c r="AN1209" s="6" t="s">
        <v>212</v>
      </c>
      <c r="AO1209" s="6" t="s">
        <v>368</v>
      </c>
      <c r="AP1209" s="6" t="s">
        <v>80</v>
      </c>
      <c r="AQ1209" s="6" t="s">
        <v>80</v>
      </c>
      <c r="AR1209" s="6" t="s">
        <v>266</v>
      </c>
      <c r="AS1209" s="6" t="s">
        <v>3940</v>
      </c>
      <c r="AT1209"/>
      <c r="AU1209" s="6" t="s">
        <v>80</v>
      </c>
      <c r="AV1209" s="6" t="s">
        <v>100</v>
      </c>
      <c r="AW1209"/>
      <c r="AX1209"/>
      <c r="AY1209"/>
      <c r="AZ1209"/>
      <c r="BA1209"/>
      <c r="BB1209"/>
      <c r="BC1209"/>
      <c r="BD1209" s="6" t="s">
        <v>4191</v>
      </c>
      <c r="BE1209" s="7" t="s">
        <v>102</v>
      </c>
      <c r="BG1209" s="7" t="s">
        <v>103</v>
      </c>
      <c r="BH1209" s="7">
        <v>2017</v>
      </c>
      <c r="BI1209" s="7" t="s">
        <v>104</v>
      </c>
      <c r="BJ1209" s="7" t="s">
        <v>105</v>
      </c>
      <c r="BK1209" s="7" t="s">
        <v>105</v>
      </c>
      <c r="BL1209" s="7" t="s">
        <v>103</v>
      </c>
      <c r="BN1209"/>
      <c r="BO1209"/>
      <c r="BP1209"/>
      <c r="BQ1209"/>
      <c r="BR1209"/>
      <c r="BS1209"/>
      <c r="BT1209"/>
      <c r="BU1209"/>
      <c r="BV1209"/>
      <c r="BW1209"/>
      <c r="BX1209"/>
      <c r="BY1209" s="8">
        <v>29963</v>
      </c>
      <c r="BZ1209" s="9" t="s">
        <v>106</v>
      </c>
    </row>
    <row r="1210" spans="1:78" s="7" customFormat="1" hidden="1" x14ac:dyDescent="0.25">
      <c r="A1210" s="7" t="str">
        <f t="shared" si="18"/>
        <v>ACMN*</v>
      </c>
      <c r="B1210" s="6" t="s">
        <v>4209</v>
      </c>
      <c r="C1210" s="6" t="s">
        <v>4210</v>
      </c>
      <c r="D1210" s="6" t="s">
        <v>4211</v>
      </c>
      <c r="E1210" s="6" t="s">
        <v>4212</v>
      </c>
      <c r="F1210"/>
      <c r="G1210"/>
      <c r="H1210" s="6" t="s">
        <v>80</v>
      </c>
      <c r="I1210"/>
      <c r="J1210" s="6" t="s">
        <v>81</v>
      </c>
      <c r="K1210" s="6" t="s">
        <v>82</v>
      </c>
      <c r="L1210" s="6" t="s">
        <v>156</v>
      </c>
      <c r="M1210" s="6" t="s">
        <v>84</v>
      </c>
      <c r="N1210" s="6" t="s">
        <v>85</v>
      </c>
      <c r="O1210" s="6" t="s">
        <v>157</v>
      </c>
      <c r="P1210" s="6" t="s">
        <v>108</v>
      </c>
      <c r="Q1210" s="6" t="s">
        <v>109</v>
      </c>
      <c r="R1210" s="6" t="s">
        <v>110</v>
      </c>
      <c r="S1210" s="6" t="s">
        <v>109</v>
      </c>
      <c r="T1210" s="6" t="s">
        <v>110</v>
      </c>
      <c r="U1210" s="6" t="s">
        <v>91</v>
      </c>
      <c r="V1210" s="6" t="s">
        <v>91</v>
      </c>
      <c r="W1210" s="6" t="s">
        <v>80</v>
      </c>
      <c r="X1210" s="6" t="s">
        <v>80</v>
      </c>
      <c r="Y1210" s="6" t="s">
        <v>92</v>
      </c>
      <c r="Z1210" s="6" t="s">
        <v>80</v>
      </c>
      <c r="AA1210" s="6" t="s">
        <v>93</v>
      </c>
      <c r="AB1210"/>
      <c r="AC1210"/>
      <c r="AD1210"/>
      <c r="AE1210" t="str">
        <f>VLOOKUP(E1210,'Synthèse ventes'!$A$5:$C$2461,3,0)</f>
        <v>Rond Ø330 pour Pamiers</v>
      </c>
      <c r="AF1210" t="str">
        <f>VLOOKUP(E1210,'Synthèse ventes'!$A$5:$C$2461,2,0)</f>
        <v>AD PAMIERS</v>
      </c>
      <c r="AG1210"/>
      <c r="AH1210"/>
      <c r="AI1210"/>
      <c r="AJ1210"/>
      <c r="AK1210" s="6" t="s">
        <v>92</v>
      </c>
      <c r="AL1210" s="6" t="s">
        <v>4213</v>
      </c>
      <c r="AM1210" s="6" t="s">
        <v>95</v>
      </c>
      <c r="AN1210" s="6" t="s">
        <v>2311</v>
      </c>
      <c r="AO1210" s="6" t="s">
        <v>678</v>
      </c>
      <c r="AP1210" s="6" t="s">
        <v>80</v>
      </c>
      <c r="AQ1210" s="6" t="s">
        <v>80</v>
      </c>
      <c r="AR1210" s="6" t="s">
        <v>1643</v>
      </c>
      <c r="AS1210" s="6" t="s">
        <v>213</v>
      </c>
      <c r="AT1210"/>
      <c r="AU1210" s="6" t="s">
        <v>80</v>
      </c>
      <c r="AV1210" s="6" t="s">
        <v>100</v>
      </c>
      <c r="AW1210"/>
      <c r="AX1210"/>
      <c r="AY1210"/>
      <c r="AZ1210"/>
      <c r="BA1210"/>
      <c r="BB1210"/>
      <c r="BC1210"/>
      <c r="BD1210" s="6" t="s">
        <v>4214</v>
      </c>
      <c r="BE1210" s="7" t="s">
        <v>102</v>
      </c>
      <c r="BG1210" s="7" t="s">
        <v>103</v>
      </c>
      <c r="BH1210" s="7">
        <v>2017</v>
      </c>
      <c r="BI1210" s="7" t="s">
        <v>104</v>
      </c>
      <c r="BJ1210" s="7" t="s">
        <v>105</v>
      </c>
      <c r="BK1210" s="7" t="s">
        <v>105</v>
      </c>
      <c r="BL1210" s="7" t="s">
        <v>103</v>
      </c>
      <c r="BN1210"/>
      <c r="BO1210"/>
      <c r="BP1210"/>
      <c r="BQ1210"/>
      <c r="BR1210"/>
      <c r="BS1210"/>
      <c r="BT1210"/>
      <c r="BU1210"/>
      <c r="BV1210"/>
      <c r="BW1210"/>
      <c r="BX1210"/>
      <c r="BY1210" s="8">
        <v>83943</v>
      </c>
      <c r="BZ1210" s="9" t="s">
        <v>106</v>
      </c>
    </row>
    <row r="1211" spans="1:78" s="7" customFormat="1" hidden="1" x14ac:dyDescent="0.25">
      <c r="A1211" s="7" t="str">
        <f t="shared" si="18"/>
        <v>ACMN*</v>
      </c>
      <c r="B1211" s="6" t="s">
        <v>4215</v>
      </c>
      <c r="C1211" s="6" t="s">
        <v>4216</v>
      </c>
      <c r="D1211" s="6" t="s">
        <v>4211</v>
      </c>
      <c r="E1211" s="6" t="s">
        <v>4212</v>
      </c>
      <c r="F1211"/>
      <c r="G1211"/>
      <c r="H1211" s="6" t="s">
        <v>80</v>
      </c>
      <c r="I1211"/>
      <c r="J1211" s="6" t="s">
        <v>81</v>
      </c>
      <c r="K1211" s="6" t="s">
        <v>82</v>
      </c>
      <c r="L1211" s="6" t="s">
        <v>156</v>
      </c>
      <c r="M1211" s="6" t="s">
        <v>84</v>
      </c>
      <c r="N1211" s="6" t="s">
        <v>85</v>
      </c>
      <c r="O1211" s="6" t="s">
        <v>157</v>
      </c>
      <c r="P1211" s="6" t="s">
        <v>108</v>
      </c>
      <c r="Q1211" s="6" t="s">
        <v>109</v>
      </c>
      <c r="R1211" s="6" t="s">
        <v>110</v>
      </c>
      <c r="S1211" s="6" t="s">
        <v>109</v>
      </c>
      <c r="T1211" s="6" t="s">
        <v>110</v>
      </c>
      <c r="U1211" s="6" t="s">
        <v>91</v>
      </c>
      <c r="V1211" s="6" t="s">
        <v>91</v>
      </c>
      <c r="W1211" s="6" t="s">
        <v>80</v>
      </c>
      <c r="X1211" s="6" t="s">
        <v>80</v>
      </c>
      <c r="Y1211" s="6" t="s">
        <v>92</v>
      </c>
      <c r="Z1211" s="6" t="s">
        <v>80</v>
      </c>
      <c r="AA1211" s="6" t="s">
        <v>93</v>
      </c>
      <c r="AB1211"/>
      <c r="AC1211"/>
      <c r="AD1211"/>
      <c r="AE1211" t="str">
        <f>VLOOKUP(E1211,'Synthèse ventes'!$A$5:$C$2461,3,0)</f>
        <v>Rond Ø330 pour Pamiers</v>
      </c>
      <c r="AF1211" t="str">
        <f>VLOOKUP(E1211,'Synthèse ventes'!$A$5:$C$2461,2,0)</f>
        <v>AD PAMIERS</v>
      </c>
      <c r="AG1211"/>
      <c r="AH1211"/>
      <c r="AI1211"/>
      <c r="AJ1211"/>
      <c r="AK1211" s="6" t="s">
        <v>92</v>
      </c>
      <c r="AL1211" s="6" t="s">
        <v>4213</v>
      </c>
      <c r="AM1211" s="6" t="s">
        <v>95</v>
      </c>
      <c r="AN1211" s="6" t="s">
        <v>97</v>
      </c>
      <c r="AO1211" s="6" t="s">
        <v>292</v>
      </c>
      <c r="AP1211" s="6" t="s">
        <v>80</v>
      </c>
      <c r="AQ1211" s="6" t="s">
        <v>80</v>
      </c>
      <c r="AR1211" s="6" t="s">
        <v>1643</v>
      </c>
      <c r="AS1211" s="6" t="s">
        <v>213</v>
      </c>
      <c r="AT1211"/>
      <c r="AU1211" s="6" t="s">
        <v>80</v>
      </c>
      <c r="AV1211" s="6" t="s">
        <v>100</v>
      </c>
      <c r="AW1211"/>
      <c r="AX1211"/>
      <c r="AY1211"/>
      <c r="AZ1211"/>
      <c r="BA1211"/>
      <c r="BB1211"/>
      <c r="BC1211"/>
      <c r="BD1211" s="6" t="s">
        <v>4214</v>
      </c>
      <c r="BE1211" s="7" t="s">
        <v>102</v>
      </c>
      <c r="BG1211" s="7" t="s">
        <v>103</v>
      </c>
      <c r="BH1211" s="7">
        <v>2017</v>
      </c>
      <c r="BI1211" s="7" t="s">
        <v>104</v>
      </c>
      <c r="BJ1211" s="7" t="s">
        <v>105</v>
      </c>
      <c r="BK1211" s="7" t="s">
        <v>105</v>
      </c>
      <c r="BL1211" s="7" t="s">
        <v>103</v>
      </c>
      <c r="BN1211"/>
      <c r="BO1211"/>
      <c r="BP1211"/>
      <c r="BQ1211"/>
      <c r="BR1211"/>
      <c r="BS1211"/>
      <c r="BT1211"/>
      <c r="BU1211"/>
      <c r="BV1211"/>
      <c r="BW1211"/>
      <c r="BX1211"/>
      <c r="BY1211" s="8">
        <v>83983</v>
      </c>
      <c r="BZ1211" s="9" t="s">
        <v>106</v>
      </c>
    </row>
    <row r="1212" spans="1:78" s="7" customFormat="1" hidden="1" x14ac:dyDescent="0.25">
      <c r="A1212" s="7" t="str">
        <f t="shared" si="18"/>
        <v>ACUD*</v>
      </c>
      <c r="B1212" s="6" t="s">
        <v>4217</v>
      </c>
      <c r="C1212" s="6" t="s">
        <v>4218</v>
      </c>
      <c r="D1212" s="6" t="s">
        <v>4219</v>
      </c>
      <c r="E1212" s="6" t="s">
        <v>4220</v>
      </c>
      <c r="F1212"/>
      <c r="G1212"/>
      <c r="H1212" s="6" t="s">
        <v>80</v>
      </c>
      <c r="I1212"/>
      <c r="J1212" s="6" t="s">
        <v>81</v>
      </c>
      <c r="K1212" s="6" t="s">
        <v>82</v>
      </c>
      <c r="L1212" s="6" t="s">
        <v>156</v>
      </c>
      <c r="M1212" s="6" t="s">
        <v>84</v>
      </c>
      <c r="N1212" s="6" t="s">
        <v>85</v>
      </c>
      <c r="O1212" s="6" t="s">
        <v>157</v>
      </c>
      <c r="P1212" s="6" t="s">
        <v>108</v>
      </c>
      <c r="Q1212" s="6" t="s">
        <v>109</v>
      </c>
      <c r="R1212" s="6" t="s">
        <v>109</v>
      </c>
      <c r="S1212" s="6" t="s">
        <v>109</v>
      </c>
      <c r="T1212" s="6" t="s">
        <v>110</v>
      </c>
      <c r="U1212" s="6" t="s">
        <v>91</v>
      </c>
      <c r="V1212" s="6" t="s">
        <v>91</v>
      </c>
      <c r="W1212" s="6" t="s">
        <v>80</v>
      </c>
      <c r="X1212" s="6" t="s">
        <v>80</v>
      </c>
      <c r="Y1212" s="6" t="s">
        <v>92</v>
      </c>
      <c r="Z1212" s="6" t="s">
        <v>80</v>
      </c>
      <c r="AA1212" s="6" t="s">
        <v>616</v>
      </c>
      <c r="AB1212"/>
      <c r="AC1212"/>
      <c r="AD1212"/>
      <c r="AE1212" t="str">
        <f>VLOOKUP(E1212,'Synthèse ventes'!$A$5:$C$2461,3,0)</f>
        <v>Rond Ø330 Mis à Longueur pour Pamiers</v>
      </c>
      <c r="AF1212" t="str">
        <f>VLOOKUP(E1212,'Synthèse ventes'!$A$5:$C$2461,2,0)</f>
        <v>AD PAMIERS</v>
      </c>
      <c r="AG1212"/>
      <c r="AH1212"/>
      <c r="AI1212"/>
      <c r="AJ1212"/>
      <c r="AK1212" s="6" t="s">
        <v>80</v>
      </c>
      <c r="AL1212" s="6" t="s">
        <v>4221</v>
      </c>
      <c r="AM1212" s="6" t="s">
        <v>95</v>
      </c>
      <c r="AN1212" s="6" t="s">
        <v>97</v>
      </c>
      <c r="AO1212" s="6" t="s">
        <v>400</v>
      </c>
      <c r="AP1212" s="6" t="s">
        <v>80</v>
      </c>
      <c r="AQ1212" s="6" t="s">
        <v>80</v>
      </c>
      <c r="AR1212" s="6" t="s">
        <v>1643</v>
      </c>
      <c r="AS1212" s="6" t="s">
        <v>213</v>
      </c>
      <c r="AT1212"/>
      <c r="AU1212" s="6" t="s">
        <v>80</v>
      </c>
      <c r="AV1212" s="6" t="s">
        <v>100</v>
      </c>
      <c r="AW1212"/>
      <c r="AX1212"/>
      <c r="AY1212"/>
      <c r="AZ1212"/>
      <c r="BA1212"/>
      <c r="BB1212"/>
      <c r="BC1212"/>
      <c r="BD1212" s="6" t="s">
        <v>4222</v>
      </c>
      <c r="BE1212" s="7" t="s">
        <v>102</v>
      </c>
      <c r="BG1212" s="7" t="s">
        <v>103</v>
      </c>
      <c r="BH1212" s="7">
        <v>2017</v>
      </c>
      <c r="BI1212" s="7" t="s">
        <v>104</v>
      </c>
      <c r="BJ1212" s="7" t="s">
        <v>105</v>
      </c>
      <c r="BK1212" s="7" t="s">
        <v>105</v>
      </c>
      <c r="BL1212" s="7" t="s">
        <v>103</v>
      </c>
      <c r="BN1212"/>
      <c r="BO1212"/>
      <c r="BP1212"/>
      <c r="BQ1212"/>
      <c r="BR1212"/>
      <c r="BS1212"/>
      <c r="BT1212"/>
      <c r="BU1212"/>
      <c r="BV1212"/>
      <c r="BW1212"/>
      <c r="BX1212"/>
      <c r="BY1212" s="8">
        <v>77990</v>
      </c>
      <c r="BZ1212" s="9" t="s">
        <v>106</v>
      </c>
    </row>
    <row r="1213" spans="1:78" s="7" customFormat="1" hidden="1" x14ac:dyDescent="0.25">
      <c r="A1213" s="7" t="str">
        <f t="shared" si="18"/>
        <v>ACUD*</v>
      </c>
      <c r="B1213" s="6" t="s">
        <v>4223</v>
      </c>
      <c r="C1213" s="6" t="s">
        <v>4224</v>
      </c>
      <c r="D1213" s="6" t="s">
        <v>4219</v>
      </c>
      <c r="E1213" s="6" t="s">
        <v>4220</v>
      </c>
      <c r="F1213"/>
      <c r="G1213"/>
      <c r="H1213" s="6" t="s">
        <v>80</v>
      </c>
      <c r="I1213"/>
      <c r="J1213" s="6" t="s">
        <v>81</v>
      </c>
      <c r="K1213" s="6" t="s">
        <v>82</v>
      </c>
      <c r="L1213" s="6" t="s">
        <v>156</v>
      </c>
      <c r="M1213" s="6" t="s">
        <v>84</v>
      </c>
      <c r="N1213" s="6" t="s">
        <v>85</v>
      </c>
      <c r="O1213" s="6" t="s">
        <v>157</v>
      </c>
      <c r="P1213" s="6" t="s">
        <v>108</v>
      </c>
      <c r="Q1213" s="6" t="s">
        <v>110</v>
      </c>
      <c r="R1213" s="6" t="s">
        <v>110</v>
      </c>
      <c r="S1213"/>
      <c r="T1213"/>
      <c r="U1213" s="6" t="s">
        <v>91</v>
      </c>
      <c r="V1213" s="6" t="s">
        <v>91</v>
      </c>
      <c r="W1213" s="6" t="s">
        <v>80</v>
      </c>
      <c r="X1213" s="6" t="s">
        <v>80</v>
      </c>
      <c r="Y1213" s="6" t="s">
        <v>92</v>
      </c>
      <c r="Z1213" s="6" t="s">
        <v>80</v>
      </c>
      <c r="AA1213" s="6" t="s">
        <v>80</v>
      </c>
      <c r="AB1213"/>
      <c r="AC1213"/>
      <c r="AD1213"/>
      <c r="AE1213" t="str">
        <f>VLOOKUP(E1213,'Synthèse ventes'!$A$5:$C$2461,3,0)</f>
        <v>Rond Ø330 Mis à Longueur pour Pamiers</v>
      </c>
      <c r="AF1213" t="str">
        <f>VLOOKUP(E1213,'Synthèse ventes'!$A$5:$C$2461,2,0)</f>
        <v>AD PAMIERS</v>
      </c>
      <c r="AG1213"/>
      <c r="AH1213"/>
      <c r="AI1213"/>
      <c r="AJ1213"/>
      <c r="AK1213" s="6" t="s">
        <v>80</v>
      </c>
      <c r="AL1213" s="6" t="s">
        <v>4221</v>
      </c>
      <c r="AM1213" s="6" t="s">
        <v>95</v>
      </c>
      <c r="AN1213" s="6" t="s">
        <v>97</v>
      </c>
      <c r="AO1213" s="6" t="s">
        <v>696</v>
      </c>
      <c r="AP1213" s="6" t="s">
        <v>80</v>
      </c>
      <c r="AQ1213" s="6" t="s">
        <v>80</v>
      </c>
      <c r="AR1213" s="6" t="s">
        <v>1643</v>
      </c>
      <c r="AS1213" s="6" t="s">
        <v>213</v>
      </c>
      <c r="AT1213"/>
      <c r="AU1213" s="6" t="s">
        <v>80</v>
      </c>
      <c r="AV1213" s="6" t="s">
        <v>100</v>
      </c>
      <c r="AW1213"/>
      <c r="AX1213"/>
      <c r="AY1213"/>
      <c r="AZ1213"/>
      <c r="BA1213"/>
      <c r="BB1213"/>
      <c r="BC1213"/>
      <c r="BD1213" s="6" t="s">
        <v>4222</v>
      </c>
      <c r="BE1213" s="7" t="s">
        <v>102</v>
      </c>
      <c r="BG1213" s="7" t="s">
        <v>103</v>
      </c>
      <c r="BH1213" s="7">
        <v>2017</v>
      </c>
      <c r="BI1213" s="7" t="s">
        <v>104</v>
      </c>
      <c r="BJ1213" s="7" t="s">
        <v>105</v>
      </c>
      <c r="BK1213" s="7" t="s">
        <v>105</v>
      </c>
      <c r="BL1213" s="7" t="s">
        <v>103</v>
      </c>
      <c r="BN1213"/>
      <c r="BO1213"/>
      <c r="BP1213"/>
      <c r="BQ1213"/>
      <c r="BR1213"/>
      <c r="BS1213"/>
      <c r="BT1213"/>
      <c r="BU1213"/>
      <c r="BV1213"/>
      <c r="BW1213"/>
      <c r="BX1213"/>
      <c r="BY1213" s="8">
        <v>37628</v>
      </c>
      <c r="BZ1213" s="9" t="s">
        <v>106</v>
      </c>
    </row>
    <row r="1214" spans="1:78" s="7" customFormat="1" hidden="1" x14ac:dyDescent="0.25">
      <c r="A1214" s="7" t="str">
        <f t="shared" si="18"/>
        <v>ACRW*</v>
      </c>
      <c r="B1214" s="6" t="s">
        <v>4225</v>
      </c>
      <c r="C1214" s="6" t="s">
        <v>4226</v>
      </c>
      <c r="D1214" s="6" t="s">
        <v>4143</v>
      </c>
      <c r="E1214" s="6" t="s">
        <v>4144</v>
      </c>
      <c r="F1214"/>
      <c r="G1214"/>
      <c r="H1214" s="6" t="s">
        <v>80</v>
      </c>
      <c r="I1214"/>
      <c r="J1214" s="6" t="s">
        <v>81</v>
      </c>
      <c r="K1214" s="6" t="s">
        <v>82</v>
      </c>
      <c r="L1214" s="6" t="s">
        <v>3213</v>
      </c>
      <c r="M1214" s="6" t="s">
        <v>84</v>
      </c>
      <c r="N1214" s="6" t="s">
        <v>85</v>
      </c>
      <c r="O1214" s="6" t="s">
        <v>1348</v>
      </c>
      <c r="P1214" s="6" t="s">
        <v>2697</v>
      </c>
      <c r="Q1214" s="6" t="s">
        <v>4227</v>
      </c>
      <c r="R1214" s="6" t="s">
        <v>4227</v>
      </c>
      <c r="S1214" s="6" t="s">
        <v>4227</v>
      </c>
      <c r="T1214" s="6" t="s">
        <v>4228</v>
      </c>
      <c r="U1214" s="6" t="s">
        <v>91</v>
      </c>
      <c r="V1214" s="6" t="s">
        <v>91</v>
      </c>
      <c r="W1214" s="6" t="s">
        <v>80</v>
      </c>
      <c r="X1214" s="6" t="s">
        <v>80</v>
      </c>
      <c r="Y1214" s="6" t="s">
        <v>92</v>
      </c>
      <c r="Z1214" s="6" t="s">
        <v>80</v>
      </c>
      <c r="AA1214" s="6" t="s">
        <v>93</v>
      </c>
      <c r="AB1214"/>
      <c r="AC1214"/>
      <c r="AD1214"/>
      <c r="AE1214" t="str">
        <f>VLOOKUP(E1214,'Synthèse ventes'!$A$5:$C$2461,3,0)</f>
        <v>Rond Ø250 OTTOFUCHS BETA</v>
      </c>
      <c r="AF1214" t="str">
        <f>VLOOKUP(E1214,'Synthèse ventes'!$A$5:$C$2461,2,0)</f>
        <v>OTTO F.</v>
      </c>
      <c r="AG1214"/>
      <c r="AH1214"/>
      <c r="AI1214"/>
      <c r="AJ1214"/>
      <c r="AK1214" s="6" t="s">
        <v>80</v>
      </c>
      <c r="AL1214" s="6" t="s">
        <v>4145</v>
      </c>
      <c r="AM1214" s="6" t="s">
        <v>95</v>
      </c>
      <c r="AN1214" s="6" t="s">
        <v>145</v>
      </c>
      <c r="AO1214" s="6" t="s">
        <v>97</v>
      </c>
      <c r="AP1214" s="6" t="s">
        <v>80</v>
      </c>
      <c r="AQ1214" s="6" t="s">
        <v>80</v>
      </c>
      <c r="AR1214" s="6" t="s">
        <v>3430</v>
      </c>
      <c r="AS1214" s="6" t="s">
        <v>1434</v>
      </c>
      <c r="AT1214"/>
      <c r="AU1214" s="6" t="s">
        <v>80</v>
      </c>
      <c r="AV1214" s="6" t="s">
        <v>100</v>
      </c>
      <c r="AW1214"/>
      <c r="AX1214"/>
      <c r="AY1214"/>
      <c r="AZ1214"/>
      <c r="BA1214"/>
      <c r="BB1214"/>
      <c r="BC1214"/>
      <c r="BD1214" s="6" t="s">
        <v>4222</v>
      </c>
      <c r="BE1214" s="7" t="s">
        <v>102</v>
      </c>
      <c r="BG1214" s="7" t="s">
        <v>103</v>
      </c>
      <c r="BH1214" s="7">
        <v>2017</v>
      </c>
      <c r="BI1214" s="7" t="s">
        <v>104</v>
      </c>
      <c r="BJ1214" s="7" t="s">
        <v>105</v>
      </c>
      <c r="BK1214" s="7" t="s">
        <v>105</v>
      </c>
      <c r="BL1214" s="7" t="s">
        <v>103</v>
      </c>
      <c r="BN1214"/>
      <c r="BO1214"/>
      <c r="BP1214"/>
      <c r="BQ1214"/>
      <c r="BR1214"/>
      <c r="BS1214"/>
      <c r="BT1214"/>
      <c r="BU1214"/>
      <c r="BV1214"/>
      <c r="BW1214"/>
      <c r="BX1214"/>
      <c r="BY1214" s="8">
        <v>42103</v>
      </c>
      <c r="BZ1214" s="9" t="s">
        <v>106</v>
      </c>
    </row>
    <row r="1215" spans="1:78" s="7" customFormat="1" hidden="1" x14ac:dyDescent="0.25">
      <c r="A1215" s="7" t="str">
        <f t="shared" si="18"/>
        <v>ACRW*</v>
      </c>
      <c r="B1215" s="6" t="s">
        <v>4229</v>
      </c>
      <c r="C1215" s="6" t="s">
        <v>4226</v>
      </c>
      <c r="D1215" s="6" t="s">
        <v>4143</v>
      </c>
      <c r="E1215" s="6" t="s">
        <v>4144</v>
      </c>
      <c r="F1215"/>
      <c r="G1215"/>
      <c r="H1215" s="6" t="s">
        <v>80</v>
      </c>
      <c r="I1215"/>
      <c r="J1215" s="6" t="s">
        <v>81</v>
      </c>
      <c r="K1215" s="6" t="s">
        <v>82</v>
      </c>
      <c r="L1215" s="6" t="s">
        <v>3213</v>
      </c>
      <c r="M1215" s="6" t="s">
        <v>84</v>
      </c>
      <c r="N1215" s="6" t="s">
        <v>85</v>
      </c>
      <c r="O1215" s="6" t="s">
        <v>1348</v>
      </c>
      <c r="P1215" s="6" t="s">
        <v>108</v>
      </c>
      <c r="Q1215" s="6" t="s">
        <v>110</v>
      </c>
      <c r="R1215" s="6" t="s">
        <v>110</v>
      </c>
      <c r="S1215"/>
      <c r="T1215"/>
      <c r="U1215" s="6" t="s">
        <v>91</v>
      </c>
      <c r="V1215" s="6" t="s">
        <v>91</v>
      </c>
      <c r="W1215" s="6" t="s">
        <v>80</v>
      </c>
      <c r="X1215" s="6" t="s">
        <v>80</v>
      </c>
      <c r="Y1215" s="6" t="s">
        <v>92</v>
      </c>
      <c r="Z1215" s="6" t="s">
        <v>80</v>
      </c>
      <c r="AA1215" s="6" t="s">
        <v>80</v>
      </c>
      <c r="AB1215"/>
      <c r="AC1215"/>
      <c r="AD1215"/>
      <c r="AE1215" t="str">
        <f>VLOOKUP(E1215,'Synthèse ventes'!$A$5:$C$2461,3,0)</f>
        <v>Rond Ø250 OTTOFUCHS BETA</v>
      </c>
      <c r="AF1215" t="str">
        <f>VLOOKUP(E1215,'Synthèse ventes'!$A$5:$C$2461,2,0)</f>
        <v>OTTO F.</v>
      </c>
      <c r="AG1215"/>
      <c r="AH1215"/>
      <c r="AI1215"/>
      <c r="AJ1215"/>
      <c r="AK1215" s="6" t="s">
        <v>80</v>
      </c>
      <c r="AL1215" s="6" t="s">
        <v>4145</v>
      </c>
      <c r="AM1215" s="6" t="s">
        <v>95</v>
      </c>
      <c r="AN1215" s="6" t="s">
        <v>145</v>
      </c>
      <c r="AO1215" s="6" t="s">
        <v>97</v>
      </c>
      <c r="AP1215" s="6" t="s">
        <v>80</v>
      </c>
      <c r="AQ1215" s="6" t="s">
        <v>80</v>
      </c>
      <c r="AR1215" s="6" t="s">
        <v>3430</v>
      </c>
      <c r="AS1215" s="6" t="s">
        <v>1434</v>
      </c>
      <c r="AT1215"/>
      <c r="AU1215" s="6" t="s">
        <v>80</v>
      </c>
      <c r="AV1215" s="6" t="s">
        <v>100</v>
      </c>
      <c r="AW1215"/>
      <c r="AX1215"/>
      <c r="AY1215"/>
      <c r="AZ1215"/>
      <c r="BA1215"/>
      <c r="BB1215"/>
      <c r="BC1215"/>
      <c r="BD1215" s="6" t="s">
        <v>4222</v>
      </c>
      <c r="BE1215" s="7" t="s">
        <v>102</v>
      </c>
      <c r="BG1215" s="7" t="s">
        <v>103</v>
      </c>
      <c r="BH1215" s="7">
        <v>2017</v>
      </c>
      <c r="BI1215" s="7" t="s">
        <v>104</v>
      </c>
      <c r="BJ1215" s="7" t="s">
        <v>105</v>
      </c>
      <c r="BK1215" s="7" t="s">
        <v>105</v>
      </c>
      <c r="BL1215" s="7" t="s">
        <v>103</v>
      </c>
      <c r="BN1215"/>
      <c r="BO1215"/>
      <c r="BP1215"/>
      <c r="BQ1215"/>
      <c r="BR1215"/>
      <c r="BS1215"/>
      <c r="BT1215"/>
      <c r="BU1215"/>
      <c r="BV1215"/>
      <c r="BW1215"/>
      <c r="BX1215"/>
      <c r="BY1215" s="8">
        <v>19689</v>
      </c>
      <c r="BZ1215" s="9" t="s">
        <v>106</v>
      </c>
    </row>
    <row r="1216" spans="1:78" s="7" customFormat="1" hidden="1" x14ac:dyDescent="0.25">
      <c r="A1216" s="7" t="str">
        <f t="shared" si="18"/>
        <v>ACSN*</v>
      </c>
      <c r="B1216" s="6" t="s">
        <v>4230</v>
      </c>
      <c r="C1216" s="6" t="s">
        <v>4231</v>
      </c>
      <c r="D1216" s="6" t="s">
        <v>4232</v>
      </c>
      <c r="E1216" s="6" t="s">
        <v>4233</v>
      </c>
      <c r="F1216"/>
      <c r="G1216"/>
      <c r="H1216" s="6" t="s">
        <v>80</v>
      </c>
      <c r="I1216"/>
      <c r="J1216" s="6" t="s">
        <v>81</v>
      </c>
      <c r="K1216" s="6" t="s">
        <v>82</v>
      </c>
      <c r="L1216" s="6" t="s">
        <v>137</v>
      </c>
      <c r="M1216" s="6" t="s">
        <v>84</v>
      </c>
      <c r="N1216" s="6" t="s">
        <v>85</v>
      </c>
      <c r="O1216" s="6" t="s">
        <v>138</v>
      </c>
      <c r="P1216" s="6" t="s">
        <v>219</v>
      </c>
      <c r="Q1216" s="6" t="s">
        <v>220</v>
      </c>
      <c r="R1216" s="35" t="s">
        <v>221</v>
      </c>
      <c r="S1216" s="6" t="s">
        <v>220</v>
      </c>
      <c r="T1216" s="35" t="s">
        <v>221</v>
      </c>
      <c r="U1216" s="32" t="s">
        <v>222</v>
      </c>
      <c r="V1216" s="32" t="s">
        <v>223</v>
      </c>
      <c r="W1216" s="6" t="s">
        <v>80</v>
      </c>
      <c r="X1216" s="6" t="s">
        <v>80</v>
      </c>
      <c r="Y1216" s="6" t="s">
        <v>92</v>
      </c>
      <c r="Z1216" s="6" t="s">
        <v>80</v>
      </c>
      <c r="AA1216" s="6" t="s">
        <v>93</v>
      </c>
      <c r="AB1216"/>
      <c r="AC1216"/>
      <c r="AD1216"/>
      <c r="AE1216" t="str">
        <f>VLOOKUP(E1216,'Synthèse ventes'!$A$5:$C$2461,3,0)</f>
        <v>Rond Ø220 pour Pamiers</v>
      </c>
      <c r="AF1216" t="str">
        <f>VLOOKUP(E1216,'Synthèse ventes'!$A$5:$C$2461,2,0)</f>
        <v>AD PAMIERS</v>
      </c>
      <c r="AG1216"/>
      <c r="AH1216"/>
      <c r="AI1216"/>
      <c r="AJ1216"/>
      <c r="AK1216" s="6" t="s">
        <v>80</v>
      </c>
      <c r="AL1216" s="6" t="s">
        <v>4234</v>
      </c>
      <c r="AM1216" s="6" t="s">
        <v>95</v>
      </c>
      <c r="AN1216" s="6" t="s">
        <v>145</v>
      </c>
      <c r="AO1216" s="6" t="s">
        <v>225</v>
      </c>
      <c r="AP1216" s="6" t="s">
        <v>80</v>
      </c>
      <c r="AQ1216" s="6" t="s">
        <v>80</v>
      </c>
      <c r="AR1216" s="6" t="s">
        <v>226</v>
      </c>
      <c r="AS1216" s="6" t="s">
        <v>2997</v>
      </c>
      <c r="AT1216"/>
      <c r="AU1216" s="6" t="s">
        <v>80</v>
      </c>
      <c r="AV1216" s="6" t="s">
        <v>100</v>
      </c>
      <c r="AW1216"/>
      <c r="AX1216"/>
      <c r="AY1216"/>
      <c r="AZ1216"/>
      <c r="BA1216"/>
      <c r="BB1216"/>
      <c r="BC1216"/>
      <c r="BD1216" s="6" t="s">
        <v>4222</v>
      </c>
      <c r="BE1216" s="7" t="s">
        <v>102</v>
      </c>
      <c r="BG1216" s="7" t="s">
        <v>103</v>
      </c>
      <c r="BH1216" s="7">
        <v>2017</v>
      </c>
      <c r="BI1216" s="7" t="s">
        <v>104</v>
      </c>
      <c r="BJ1216" s="7" t="s">
        <v>105</v>
      </c>
      <c r="BK1216" s="7" t="s">
        <v>105</v>
      </c>
      <c r="BL1216" s="7" t="s">
        <v>103</v>
      </c>
      <c r="BN1216"/>
      <c r="BO1216"/>
      <c r="BP1216"/>
      <c r="BQ1216"/>
      <c r="BR1216"/>
      <c r="BS1216"/>
      <c r="BT1216"/>
      <c r="BU1216"/>
      <c r="BV1216"/>
      <c r="BW1216"/>
      <c r="BX1216"/>
      <c r="BY1216" s="8">
        <v>65634</v>
      </c>
      <c r="BZ1216" s="9" t="s">
        <v>106</v>
      </c>
    </row>
    <row r="1217" spans="1:78" s="7" customFormat="1" hidden="1" x14ac:dyDescent="0.25">
      <c r="A1217" s="7" t="str">
        <f t="shared" si="18"/>
        <v>ACTW*</v>
      </c>
      <c r="B1217" s="6" t="s">
        <v>4235</v>
      </c>
      <c r="C1217" s="6" t="s">
        <v>4236</v>
      </c>
      <c r="D1217" s="6" t="s">
        <v>4237</v>
      </c>
      <c r="E1217" s="6" t="s">
        <v>4238</v>
      </c>
      <c r="F1217"/>
      <c r="G1217"/>
      <c r="H1217" s="6" t="s">
        <v>80</v>
      </c>
      <c r="I1217"/>
      <c r="J1217" s="6" t="s">
        <v>81</v>
      </c>
      <c r="K1217" s="6" t="s">
        <v>82</v>
      </c>
      <c r="L1217" s="6" t="s">
        <v>2712</v>
      </c>
      <c r="M1217" s="6" t="s">
        <v>84</v>
      </c>
      <c r="N1217" s="6" t="s">
        <v>85</v>
      </c>
      <c r="O1217" s="6" t="s">
        <v>1348</v>
      </c>
      <c r="P1217" s="6" t="s">
        <v>2697</v>
      </c>
      <c r="Q1217" s="6" t="s">
        <v>4239</v>
      </c>
      <c r="R1217" s="6" t="s">
        <v>4239</v>
      </c>
      <c r="S1217"/>
      <c r="T1217"/>
      <c r="U1217" s="6" t="s">
        <v>91</v>
      </c>
      <c r="V1217" s="6" t="s">
        <v>91</v>
      </c>
      <c r="W1217" s="6" t="s">
        <v>80</v>
      </c>
      <c r="X1217" s="6" t="s">
        <v>80</v>
      </c>
      <c r="Y1217" s="6" t="s">
        <v>92</v>
      </c>
      <c r="Z1217" s="6" t="s">
        <v>80</v>
      </c>
      <c r="AA1217" s="6" t="s">
        <v>80</v>
      </c>
      <c r="AB1217"/>
      <c r="AC1217"/>
      <c r="AD1217"/>
      <c r="AE1217" t="str">
        <f>VLOOKUP(E1217,'Synthèse ventes'!$A$5:$C$2461,3,0)</f>
        <v>Rond Ø180 SMX Beta Pamiers</v>
      </c>
      <c r="AF1217" t="str">
        <f>VLOOKUP(E1217,'Synthèse ventes'!$A$5:$C$2461,2,0)</f>
        <v>AD PAMIERS</v>
      </c>
      <c r="AG1217"/>
      <c r="AH1217"/>
      <c r="AI1217"/>
      <c r="AJ1217"/>
      <c r="AK1217" s="6" t="s">
        <v>80</v>
      </c>
      <c r="AL1217" s="6" t="s">
        <v>4240</v>
      </c>
      <c r="AM1217" s="6" t="s">
        <v>95</v>
      </c>
      <c r="AN1217" s="6" t="s">
        <v>145</v>
      </c>
      <c r="AO1217" s="6" t="s">
        <v>97</v>
      </c>
      <c r="AP1217" s="6" t="s">
        <v>80</v>
      </c>
      <c r="AQ1217" s="6" t="s">
        <v>80</v>
      </c>
      <c r="AR1217" s="6" t="s">
        <v>697</v>
      </c>
      <c r="AS1217" s="6" t="s">
        <v>1434</v>
      </c>
      <c r="AT1217"/>
      <c r="AU1217" s="6" t="s">
        <v>80</v>
      </c>
      <c r="AV1217" s="6" t="s">
        <v>100</v>
      </c>
      <c r="AW1217"/>
      <c r="AX1217"/>
      <c r="AY1217"/>
      <c r="AZ1217"/>
      <c r="BA1217"/>
      <c r="BB1217"/>
      <c r="BC1217"/>
      <c r="BD1217" s="6" t="s">
        <v>4241</v>
      </c>
      <c r="BE1217" s="7" t="s">
        <v>102</v>
      </c>
      <c r="BG1217" s="7" t="s">
        <v>103</v>
      </c>
      <c r="BH1217" s="7">
        <v>2017</v>
      </c>
      <c r="BI1217" s="7" t="s">
        <v>104</v>
      </c>
      <c r="BJ1217" s="7" t="s">
        <v>105</v>
      </c>
      <c r="BK1217" s="7" t="s">
        <v>105</v>
      </c>
      <c r="BL1217" s="7" t="s">
        <v>103</v>
      </c>
      <c r="BN1217"/>
      <c r="BO1217"/>
      <c r="BP1217"/>
      <c r="BQ1217"/>
      <c r="BR1217"/>
      <c r="BS1217"/>
      <c r="BT1217"/>
      <c r="BU1217"/>
      <c r="BV1217"/>
      <c r="BW1217"/>
      <c r="BX1217"/>
      <c r="BY1217" s="8">
        <v>45715</v>
      </c>
      <c r="BZ1217" s="9" t="s">
        <v>106</v>
      </c>
    </row>
    <row r="1218" spans="1:78" s="7" customFormat="1" hidden="1" x14ac:dyDescent="0.25">
      <c r="A1218" s="7" t="str">
        <f t="shared" si="18"/>
        <v>ACTW*</v>
      </c>
      <c r="B1218" s="6" t="s">
        <v>4242</v>
      </c>
      <c r="C1218" s="6" t="s">
        <v>4236</v>
      </c>
      <c r="D1218" s="6" t="s">
        <v>4237</v>
      </c>
      <c r="E1218" s="6" t="s">
        <v>4238</v>
      </c>
      <c r="F1218"/>
      <c r="G1218"/>
      <c r="H1218" s="6" t="s">
        <v>80</v>
      </c>
      <c r="I1218"/>
      <c r="J1218" s="6" t="s">
        <v>81</v>
      </c>
      <c r="K1218" s="6" t="s">
        <v>82</v>
      </c>
      <c r="L1218" s="6" t="s">
        <v>2712</v>
      </c>
      <c r="M1218" s="6" t="s">
        <v>84</v>
      </c>
      <c r="N1218" s="6" t="s">
        <v>85</v>
      </c>
      <c r="O1218" s="6" t="s">
        <v>1348</v>
      </c>
      <c r="P1218" s="6" t="s">
        <v>108</v>
      </c>
      <c r="Q1218" s="6" t="s">
        <v>109</v>
      </c>
      <c r="R1218" s="6" t="s">
        <v>109</v>
      </c>
      <c r="S1218" s="6" t="s">
        <v>109</v>
      </c>
      <c r="T1218" s="6" t="s">
        <v>110</v>
      </c>
      <c r="U1218" s="6" t="s">
        <v>91</v>
      </c>
      <c r="V1218" s="6" t="s">
        <v>91</v>
      </c>
      <c r="W1218" s="6" t="s">
        <v>80</v>
      </c>
      <c r="X1218" s="6" t="s">
        <v>80</v>
      </c>
      <c r="Y1218" s="6" t="s">
        <v>92</v>
      </c>
      <c r="Z1218" s="6" t="s">
        <v>80</v>
      </c>
      <c r="AA1218" s="6" t="s">
        <v>93</v>
      </c>
      <c r="AB1218"/>
      <c r="AC1218"/>
      <c r="AD1218"/>
      <c r="AE1218" t="str">
        <f>VLOOKUP(E1218,'Synthèse ventes'!$A$5:$C$2461,3,0)</f>
        <v>Rond Ø180 SMX Beta Pamiers</v>
      </c>
      <c r="AF1218" t="str">
        <f>VLOOKUP(E1218,'Synthèse ventes'!$A$5:$C$2461,2,0)</f>
        <v>AD PAMIERS</v>
      </c>
      <c r="AG1218"/>
      <c r="AH1218"/>
      <c r="AI1218"/>
      <c r="AJ1218"/>
      <c r="AK1218" s="6" t="s">
        <v>80</v>
      </c>
      <c r="AL1218" s="6" t="s">
        <v>4240</v>
      </c>
      <c r="AM1218" s="6" t="s">
        <v>95</v>
      </c>
      <c r="AN1218" s="6" t="s">
        <v>145</v>
      </c>
      <c r="AO1218" s="6" t="s">
        <v>97</v>
      </c>
      <c r="AP1218" s="6" t="s">
        <v>80</v>
      </c>
      <c r="AQ1218" s="6" t="s">
        <v>80</v>
      </c>
      <c r="AR1218" s="6" t="s">
        <v>697</v>
      </c>
      <c r="AS1218" s="6" t="s">
        <v>1434</v>
      </c>
      <c r="AT1218"/>
      <c r="AU1218" s="6" t="s">
        <v>80</v>
      </c>
      <c r="AV1218" s="6" t="s">
        <v>100</v>
      </c>
      <c r="AW1218"/>
      <c r="AX1218"/>
      <c r="AY1218"/>
      <c r="AZ1218"/>
      <c r="BA1218"/>
      <c r="BB1218"/>
      <c r="BC1218"/>
      <c r="BD1218" s="6" t="s">
        <v>4241</v>
      </c>
      <c r="BE1218" s="7" t="s">
        <v>102</v>
      </c>
      <c r="BG1218" s="7" t="s">
        <v>103</v>
      </c>
      <c r="BH1218" s="7">
        <v>2017</v>
      </c>
      <c r="BI1218" s="7" t="s">
        <v>104</v>
      </c>
      <c r="BJ1218" s="7" t="s">
        <v>105</v>
      </c>
      <c r="BK1218" s="7" t="s">
        <v>105</v>
      </c>
      <c r="BL1218" s="7" t="s">
        <v>103</v>
      </c>
      <c r="BN1218"/>
      <c r="BO1218"/>
      <c r="BP1218"/>
      <c r="BQ1218"/>
      <c r="BR1218"/>
      <c r="BS1218"/>
      <c r="BT1218"/>
      <c r="BU1218"/>
      <c r="BV1218"/>
      <c r="BW1218"/>
      <c r="BX1218"/>
      <c r="BY1218" s="8">
        <v>51052</v>
      </c>
      <c r="BZ1218" s="9" t="s">
        <v>106</v>
      </c>
    </row>
    <row r="1219" spans="1:78" s="7" customFormat="1" hidden="1" x14ac:dyDescent="0.25">
      <c r="A1219" s="7" t="str">
        <f t="shared" ref="A1219:A1282" si="19">IF(LEFT(E1219,1)="A",LEFT(E1219,4)&amp;"*","")</f>
        <v>ACRX*</v>
      </c>
      <c r="B1219" s="6" t="s">
        <v>4243</v>
      </c>
      <c r="C1219" s="6" t="s">
        <v>4244</v>
      </c>
      <c r="D1219" s="6" t="s">
        <v>4245</v>
      </c>
      <c r="E1219" s="6" t="s">
        <v>4246</v>
      </c>
      <c r="F1219"/>
      <c r="G1219"/>
      <c r="H1219" s="6" t="s">
        <v>80</v>
      </c>
      <c r="I1219"/>
      <c r="J1219" s="6" t="s">
        <v>81</v>
      </c>
      <c r="K1219" s="6" t="s">
        <v>82</v>
      </c>
      <c r="L1219" s="6" t="s">
        <v>83</v>
      </c>
      <c r="M1219" s="6" t="s">
        <v>84</v>
      </c>
      <c r="N1219" s="6" t="s">
        <v>85</v>
      </c>
      <c r="O1219" s="6" t="s">
        <v>86</v>
      </c>
      <c r="P1219" s="6" t="s">
        <v>1409</v>
      </c>
      <c r="Q1219" s="6" t="s">
        <v>4247</v>
      </c>
      <c r="R1219" s="6" t="s">
        <v>4247</v>
      </c>
      <c r="S1219" s="6" t="s">
        <v>4247</v>
      </c>
      <c r="T1219" s="6" t="s">
        <v>1936</v>
      </c>
      <c r="U1219" s="6" t="s">
        <v>1937</v>
      </c>
      <c r="V1219" s="6" t="s">
        <v>91</v>
      </c>
      <c r="W1219" s="6" t="s">
        <v>80</v>
      </c>
      <c r="X1219" s="6" t="s">
        <v>80</v>
      </c>
      <c r="Y1219" s="6" t="s">
        <v>92</v>
      </c>
      <c r="Z1219" s="6" t="s">
        <v>80</v>
      </c>
      <c r="AA1219" s="6" t="s">
        <v>93</v>
      </c>
      <c r="AB1219"/>
      <c r="AC1219"/>
      <c r="AD1219"/>
      <c r="AE1219" t="e">
        <f>VLOOKUP(E1219,'Synthèse ventes'!$A$5:$C$2461,3,0)</f>
        <v>#N/A</v>
      </c>
      <c r="AF1219" t="e">
        <f>VLOOKUP(E1219,'Synthèse ventes'!$A$5:$C$2461,2,0)</f>
        <v>#N/A</v>
      </c>
      <c r="AG1219"/>
      <c r="AH1219"/>
      <c r="AI1219"/>
      <c r="AJ1219"/>
      <c r="AK1219" s="6" t="s">
        <v>80</v>
      </c>
      <c r="AL1219" s="6" t="s">
        <v>3712</v>
      </c>
      <c r="AM1219" s="6" t="s">
        <v>95</v>
      </c>
      <c r="AN1219" s="6" t="s">
        <v>145</v>
      </c>
      <c r="AO1219" s="6" t="s">
        <v>4035</v>
      </c>
      <c r="AP1219" s="6" t="s">
        <v>80</v>
      </c>
      <c r="AQ1219" s="6" t="s">
        <v>80</v>
      </c>
      <c r="AR1219" s="6" t="s">
        <v>3430</v>
      </c>
      <c r="AS1219" s="6" t="s">
        <v>1434</v>
      </c>
      <c r="AT1219"/>
      <c r="AU1219" s="6" t="s">
        <v>80</v>
      </c>
      <c r="AV1219" s="6" t="s">
        <v>100</v>
      </c>
      <c r="AW1219"/>
      <c r="AX1219"/>
      <c r="AY1219"/>
      <c r="AZ1219"/>
      <c r="BA1219"/>
      <c r="BB1219"/>
      <c r="BC1219"/>
      <c r="BD1219" s="6" t="s">
        <v>4248</v>
      </c>
      <c r="BE1219" s="7" t="s">
        <v>102</v>
      </c>
      <c r="BG1219" s="7" t="s">
        <v>103</v>
      </c>
      <c r="BH1219" s="7">
        <v>2017</v>
      </c>
      <c r="BI1219" s="7" t="s">
        <v>104</v>
      </c>
      <c r="BJ1219" s="7" t="s">
        <v>105</v>
      </c>
      <c r="BK1219" s="7" t="s">
        <v>105</v>
      </c>
      <c r="BL1219" s="7" t="s">
        <v>103</v>
      </c>
      <c r="BN1219"/>
      <c r="BO1219"/>
      <c r="BP1219"/>
      <c r="BQ1219"/>
      <c r="BR1219"/>
      <c r="BS1219"/>
      <c r="BT1219"/>
      <c r="BU1219"/>
      <c r="BV1219"/>
      <c r="BW1219"/>
      <c r="BX1219"/>
      <c r="BY1219" s="8">
        <v>117331</v>
      </c>
      <c r="BZ1219" s="9" t="s">
        <v>106</v>
      </c>
    </row>
    <row r="1220" spans="1:78" s="7" customFormat="1" hidden="1" x14ac:dyDescent="0.25">
      <c r="A1220" s="7" t="str">
        <f t="shared" si="19"/>
        <v>ACNB*</v>
      </c>
      <c r="B1220" s="6" t="s">
        <v>4249</v>
      </c>
      <c r="C1220" s="6" t="s">
        <v>4250</v>
      </c>
      <c r="D1220" s="6" t="s">
        <v>4251</v>
      </c>
      <c r="E1220" s="6" t="s">
        <v>4252</v>
      </c>
      <c r="F1220"/>
      <c r="G1220"/>
      <c r="H1220" s="6" t="s">
        <v>80</v>
      </c>
      <c r="I1220"/>
      <c r="J1220" s="6" t="s">
        <v>81</v>
      </c>
      <c r="K1220" s="6" t="s">
        <v>82</v>
      </c>
      <c r="L1220" s="6" t="s">
        <v>83</v>
      </c>
      <c r="M1220" s="6" t="s">
        <v>84</v>
      </c>
      <c r="N1220" s="6" t="s">
        <v>85</v>
      </c>
      <c r="O1220" s="6" t="s">
        <v>86</v>
      </c>
      <c r="P1220" s="6" t="s">
        <v>1409</v>
      </c>
      <c r="Q1220" s="6" t="s">
        <v>1935</v>
      </c>
      <c r="R1220" s="6" t="s">
        <v>1935</v>
      </c>
      <c r="S1220" s="6" t="s">
        <v>1935</v>
      </c>
      <c r="T1220" s="6" t="s">
        <v>4253</v>
      </c>
      <c r="U1220" s="6" t="s">
        <v>1937</v>
      </c>
      <c r="V1220" s="6" t="s">
        <v>91</v>
      </c>
      <c r="W1220" s="6" t="s">
        <v>80</v>
      </c>
      <c r="X1220" s="6" t="s">
        <v>80</v>
      </c>
      <c r="Y1220" s="6" t="s">
        <v>92</v>
      </c>
      <c r="Z1220" s="6" t="s">
        <v>80</v>
      </c>
      <c r="AA1220" s="6" t="s">
        <v>93</v>
      </c>
      <c r="AB1220"/>
      <c r="AC1220"/>
      <c r="AD1220"/>
      <c r="AE1220" t="e">
        <f>VLOOKUP(E1220,'Synthèse ventes'!$A$5:$C$2461,3,0)</f>
        <v>#N/A</v>
      </c>
      <c r="AF1220" t="e">
        <f>VLOOKUP(E1220,'Synthèse ventes'!$A$5:$C$2461,2,0)</f>
        <v>#N/A</v>
      </c>
      <c r="AG1220"/>
      <c r="AH1220"/>
      <c r="AI1220"/>
      <c r="AJ1220"/>
      <c r="AK1220" s="6" t="s">
        <v>80</v>
      </c>
      <c r="AL1220" s="6" t="s">
        <v>3788</v>
      </c>
      <c r="AM1220" s="6" t="s">
        <v>95</v>
      </c>
      <c r="AN1220" s="6" t="s">
        <v>145</v>
      </c>
      <c r="AO1220" s="6" t="s">
        <v>4254</v>
      </c>
      <c r="AP1220" s="6" t="s">
        <v>80</v>
      </c>
      <c r="AQ1220" s="6" t="s">
        <v>80</v>
      </c>
      <c r="AR1220" s="6" t="s">
        <v>3430</v>
      </c>
      <c r="AS1220" s="6" t="s">
        <v>1434</v>
      </c>
      <c r="AT1220"/>
      <c r="AU1220" s="6" t="s">
        <v>80</v>
      </c>
      <c r="AV1220" s="6" t="s">
        <v>100</v>
      </c>
      <c r="AW1220"/>
      <c r="AX1220"/>
      <c r="AY1220"/>
      <c r="AZ1220"/>
      <c r="BA1220"/>
      <c r="BB1220"/>
      <c r="BC1220"/>
      <c r="BD1220" s="6" t="s">
        <v>4248</v>
      </c>
      <c r="BE1220" s="7" t="s">
        <v>102</v>
      </c>
      <c r="BG1220" s="7" t="s">
        <v>103</v>
      </c>
      <c r="BH1220" s="7">
        <v>2017</v>
      </c>
      <c r="BI1220" s="7" t="s">
        <v>104</v>
      </c>
      <c r="BJ1220" s="7" t="s">
        <v>105</v>
      </c>
      <c r="BK1220" s="7" t="s">
        <v>105</v>
      </c>
      <c r="BL1220" s="7" t="s">
        <v>103</v>
      </c>
      <c r="BN1220"/>
      <c r="BO1220"/>
      <c r="BP1220"/>
      <c r="BQ1220"/>
      <c r="BR1220"/>
      <c r="BS1220"/>
      <c r="BT1220"/>
      <c r="BU1220"/>
      <c r="BV1220"/>
      <c r="BW1220"/>
      <c r="BX1220"/>
      <c r="BY1220" s="8">
        <v>96659</v>
      </c>
      <c r="BZ1220" s="9" t="s">
        <v>106</v>
      </c>
    </row>
    <row r="1221" spans="1:78" s="7" customFormat="1" hidden="1" x14ac:dyDescent="0.25">
      <c r="A1221" s="7" t="str">
        <f t="shared" si="19"/>
        <v>ACNB*</v>
      </c>
      <c r="B1221" s="6" t="s">
        <v>4255</v>
      </c>
      <c r="C1221" s="6" t="s">
        <v>4250</v>
      </c>
      <c r="D1221" s="6" t="s">
        <v>4251</v>
      </c>
      <c r="E1221" s="6" t="s">
        <v>4252</v>
      </c>
      <c r="F1221"/>
      <c r="G1221"/>
      <c r="H1221" s="6" t="s">
        <v>80</v>
      </c>
      <c r="I1221"/>
      <c r="J1221" s="6" t="s">
        <v>81</v>
      </c>
      <c r="K1221" s="6" t="s">
        <v>82</v>
      </c>
      <c r="L1221" s="6" t="s">
        <v>83</v>
      </c>
      <c r="M1221" s="6" t="s">
        <v>84</v>
      </c>
      <c r="N1221" s="6" t="s">
        <v>85</v>
      </c>
      <c r="O1221" s="6" t="s">
        <v>86</v>
      </c>
      <c r="P1221" s="6" t="s">
        <v>108</v>
      </c>
      <c r="Q1221" s="6" t="s">
        <v>110</v>
      </c>
      <c r="R1221" s="6" t="s">
        <v>110</v>
      </c>
      <c r="S1221"/>
      <c r="T1221"/>
      <c r="U1221" s="6" t="s">
        <v>91</v>
      </c>
      <c r="V1221" s="6" t="s">
        <v>91</v>
      </c>
      <c r="W1221" s="6" t="s">
        <v>80</v>
      </c>
      <c r="X1221" s="6" t="s">
        <v>80</v>
      </c>
      <c r="Y1221" s="6" t="s">
        <v>92</v>
      </c>
      <c r="Z1221" s="6" t="s">
        <v>80</v>
      </c>
      <c r="AA1221" s="6" t="s">
        <v>80</v>
      </c>
      <c r="AB1221"/>
      <c r="AC1221"/>
      <c r="AD1221"/>
      <c r="AE1221" t="e">
        <f>VLOOKUP(E1221,'Synthèse ventes'!$A$5:$C$2461,3,0)</f>
        <v>#N/A</v>
      </c>
      <c r="AF1221" t="e">
        <f>VLOOKUP(E1221,'Synthèse ventes'!$A$5:$C$2461,2,0)</f>
        <v>#N/A</v>
      </c>
      <c r="AG1221"/>
      <c r="AH1221"/>
      <c r="AI1221"/>
      <c r="AJ1221"/>
      <c r="AK1221" s="6" t="s">
        <v>80</v>
      </c>
      <c r="AL1221" s="6" t="s">
        <v>3788</v>
      </c>
      <c r="AM1221" s="6" t="s">
        <v>95</v>
      </c>
      <c r="AN1221" s="6" t="s">
        <v>145</v>
      </c>
      <c r="AO1221" s="6" t="s">
        <v>4254</v>
      </c>
      <c r="AP1221" s="6" t="s">
        <v>80</v>
      </c>
      <c r="AQ1221" s="6" t="s">
        <v>80</v>
      </c>
      <c r="AR1221" s="6" t="s">
        <v>3430</v>
      </c>
      <c r="AS1221" s="6" t="s">
        <v>1434</v>
      </c>
      <c r="AT1221"/>
      <c r="AU1221" s="6" t="s">
        <v>80</v>
      </c>
      <c r="AV1221" s="6" t="s">
        <v>100</v>
      </c>
      <c r="AW1221"/>
      <c r="AX1221"/>
      <c r="AY1221"/>
      <c r="AZ1221"/>
      <c r="BA1221"/>
      <c r="BB1221"/>
      <c r="BC1221"/>
      <c r="BD1221" s="6" t="s">
        <v>4248</v>
      </c>
      <c r="BE1221" s="7" t="s">
        <v>102</v>
      </c>
      <c r="BG1221" s="7" t="s">
        <v>103</v>
      </c>
      <c r="BH1221" s="7">
        <v>2017</v>
      </c>
      <c r="BI1221" s="7" t="s">
        <v>104</v>
      </c>
      <c r="BJ1221" s="7" t="s">
        <v>105</v>
      </c>
      <c r="BK1221" s="7" t="s">
        <v>105</v>
      </c>
      <c r="BL1221" s="7" t="s">
        <v>103</v>
      </c>
      <c r="BN1221"/>
      <c r="BO1221"/>
      <c r="BP1221"/>
      <c r="BQ1221"/>
      <c r="BR1221"/>
      <c r="BS1221"/>
      <c r="BT1221"/>
      <c r="BU1221"/>
      <c r="BV1221"/>
      <c r="BW1221"/>
      <c r="BX1221"/>
      <c r="BY1221" s="8">
        <v>8136</v>
      </c>
      <c r="BZ1221" s="9" t="s">
        <v>106</v>
      </c>
    </row>
    <row r="1222" spans="1:78" s="7" customFormat="1" hidden="1" x14ac:dyDescent="0.25">
      <c r="A1222" s="7" t="str">
        <f t="shared" si="19"/>
        <v>ACRX*</v>
      </c>
      <c r="B1222" s="6" t="s">
        <v>4256</v>
      </c>
      <c r="C1222" s="6" t="s">
        <v>4244</v>
      </c>
      <c r="D1222" s="6" t="s">
        <v>4245</v>
      </c>
      <c r="E1222" s="6" t="s">
        <v>4246</v>
      </c>
      <c r="F1222"/>
      <c r="G1222"/>
      <c r="H1222" s="6" t="s">
        <v>80</v>
      </c>
      <c r="I1222"/>
      <c r="J1222" s="6" t="s">
        <v>81</v>
      </c>
      <c r="K1222" s="6" t="s">
        <v>82</v>
      </c>
      <c r="L1222" s="6" t="s">
        <v>83</v>
      </c>
      <c r="M1222" s="6" t="s">
        <v>84</v>
      </c>
      <c r="N1222" s="6" t="s">
        <v>85</v>
      </c>
      <c r="O1222" s="6" t="s">
        <v>86</v>
      </c>
      <c r="P1222" s="6" t="s">
        <v>108</v>
      </c>
      <c r="Q1222" s="6" t="s">
        <v>110</v>
      </c>
      <c r="R1222" s="6" t="s">
        <v>110</v>
      </c>
      <c r="S1222"/>
      <c r="T1222"/>
      <c r="U1222" s="6" t="s">
        <v>91</v>
      </c>
      <c r="V1222" s="6" t="s">
        <v>91</v>
      </c>
      <c r="W1222" s="6" t="s">
        <v>80</v>
      </c>
      <c r="X1222" s="6" t="s">
        <v>80</v>
      </c>
      <c r="Y1222" s="6" t="s">
        <v>92</v>
      </c>
      <c r="Z1222" s="6" t="s">
        <v>80</v>
      </c>
      <c r="AA1222" s="6" t="s">
        <v>80</v>
      </c>
      <c r="AB1222"/>
      <c r="AC1222"/>
      <c r="AD1222"/>
      <c r="AE1222" t="e">
        <f>VLOOKUP(E1222,'Synthèse ventes'!$A$5:$C$2461,3,0)</f>
        <v>#N/A</v>
      </c>
      <c r="AF1222" t="e">
        <f>VLOOKUP(E1222,'Synthèse ventes'!$A$5:$C$2461,2,0)</f>
        <v>#N/A</v>
      </c>
      <c r="AG1222"/>
      <c r="AH1222"/>
      <c r="AI1222"/>
      <c r="AJ1222"/>
      <c r="AK1222" s="6" t="s">
        <v>80</v>
      </c>
      <c r="AL1222" s="6" t="s">
        <v>3712</v>
      </c>
      <c r="AM1222" s="6" t="s">
        <v>95</v>
      </c>
      <c r="AN1222" s="6" t="s">
        <v>145</v>
      </c>
      <c r="AO1222" s="6" t="s">
        <v>4035</v>
      </c>
      <c r="AP1222" s="6" t="s">
        <v>80</v>
      </c>
      <c r="AQ1222" s="6" t="s">
        <v>80</v>
      </c>
      <c r="AR1222" s="6" t="s">
        <v>3430</v>
      </c>
      <c r="AS1222" s="6" t="s">
        <v>1434</v>
      </c>
      <c r="AT1222"/>
      <c r="AU1222" s="6" t="s">
        <v>80</v>
      </c>
      <c r="AV1222" s="6" t="s">
        <v>100</v>
      </c>
      <c r="AW1222"/>
      <c r="AX1222"/>
      <c r="AY1222"/>
      <c r="AZ1222"/>
      <c r="BA1222"/>
      <c r="BB1222"/>
      <c r="BC1222"/>
      <c r="BD1222" s="6" t="s">
        <v>4248</v>
      </c>
      <c r="BE1222" s="7" t="s">
        <v>102</v>
      </c>
      <c r="BG1222" s="7" t="s">
        <v>103</v>
      </c>
      <c r="BH1222" s="7">
        <v>2017</v>
      </c>
      <c r="BI1222" s="7" t="s">
        <v>104</v>
      </c>
      <c r="BJ1222" s="7" t="s">
        <v>105</v>
      </c>
      <c r="BK1222" s="7" t="s">
        <v>105</v>
      </c>
      <c r="BL1222" s="7" t="s">
        <v>103</v>
      </c>
      <c r="BN1222"/>
      <c r="BO1222"/>
      <c r="BP1222"/>
      <c r="BQ1222"/>
      <c r="BR1222"/>
      <c r="BS1222"/>
      <c r="BT1222"/>
      <c r="BU1222"/>
      <c r="BV1222"/>
      <c r="BW1222"/>
      <c r="BX1222"/>
      <c r="BY1222" s="8">
        <v>73864</v>
      </c>
      <c r="BZ1222" s="9" t="s">
        <v>106</v>
      </c>
    </row>
    <row r="1223" spans="1:78" s="7" customFormat="1" hidden="1" x14ac:dyDescent="0.25">
      <c r="A1223" s="7" t="str">
        <f t="shared" si="19"/>
        <v>ACNV*</v>
      </c>
      <c r="B1223" s="6" t="s">
        <v>4257</v>
      </c>
      <c r="C1223" s="6" t="s">
        <v>4258</v>
      </c>
      <c r="D1223" s="6" t="s">
        <v>4259</v>
      </c>
      <c r="E1223" s="6" t="s">
        <v>4260</v>
      </c>
      <c r="F1223"/>
      <c r="G1223"/>
      <c r="H1223" s="6" t="s">
        <v>80</v>
      </c>
      <c r="I1223"/>
      <c r="J1223" s="6" t="s">
        <v>81</v>
      </c>
      <c r="K1223" s="6" t="s">
        <v>82</v>
      </c>
      <c r="L1223" s="6" t="s">
        <v>156</v>
      </c>
      <c r="M1223" s="6" t="s">
        <v>84</v>
      </c>
      <c r="N1223" s="6" t="s">
        <v>85</v>
      </c>
      <c r="O1223" s="6" t="s">
        <v>157</v>
      </c>
      <c r="P1223" s="6" t="s">
        <v>108</v>
      </c>
      <c r="Q1223" s="6" t="s">
        <v>109</v>
      </c>
      <c r="R1223" s="6" t="s">
        <v>110</v>
      </c>
      <c r="S1223" s="6" t="s">
        <v>109</v>
      </c>
      <c r="T1223" s="6" t="s">
        <v>110</v>
      </c>
      <c r="U1223" s="6" t="s">
        <v>91</v>
      </c>
      <c r="V1223" s="6" t="s">
        <v>91</v>
      </c>
      <c r="W1223" s="6" t="s">
        <v>80</v>
      </c>
      <c r="X1223" s="6" t="s">
        <v>80</v>
      </c>
      <c r="Y1223" s="6" t="s">
        <v>92</v>
      </c>
      <c r="Z1223" s="6" t="s">
        <v>80</v>
      </c>
      <c r="AA1223" s="6" t="s">
        <v>93</v>
      </c>
      <c r="AB1223"/>
      <c r="AC1223"/>
      <c r="AD1223"/>
      <c r="AE1223" t="str">
        <f>VLOOKUP(E1223,'Synthèse ventes'!$A$5:$C$2461,3,0)</f>
        <v>Rond Ø150 Otto Fuchs Beta</v>
      </c>
      <c r="AF1223" t="str">
        <f>VLOOKUP(E1223,'Synthèse ventes'!$A$5:$C$2461,2,0)</f>
        <v>OTTO F.</v>
      </c>
      <c r="AG1223"/>
      <c r="AH1223"/>
      <c r="AI1223"/>
      <c r="AJ1223"/>
      <c r="AK1223" s="6" t="s">
        <v>80</v>
      </c>
      <c r="AL1223" s="6" t="s">
        <v>4261</v>
      </c>
      <c r="AM1223" s="6" t="s">
        <v>95</v>
      </c>
      <c r="AN1223" s="6" t="s">
        <v>2169</v>
      </c>
      <c r="AO1223" s="6" t="s">
        <v>166</v>
      </c>
      <c r="AP1223" s="6" t="s">
        <v>80</v>
      </c>
      <c r="AQ1223" s="6" t="s">
        <v>80</v>
      </c>
      <c r="AR1223" s="6" t="s">
        <v>2524</v>
      </c>
      <c r="AS1223" s="6" t="s">
        <v>169</v>
      </c>
      <c r="AT1223"/>
      <c r="AU1223" s="6" t="s">
        <v>80</v>
      </c>
      <c r="AV1223" s="6" t="s">
        <v>100</v>
      </c>
      <c r="AW1223"/>
      <c r="AX1223"/>
      <c r="AY1223"/>
      <c r="AZ1223"/>
      <c r="BA1223"/>
      <c r="BB1223"/>
      <c r="BC1223"/>
      <c r="BD1223" s="6" t="s">
        <v>4248</v>
      </c>
      <c r="BE1223" s="7" t="s">
        <v>102</v>
      </c>
      <c r="BG1223" s="7" t="s">
        <v>103</v>
      </c>
      <c r="BH1223" s="7">
        <v>2017</v>
      </c>
      <c r="BI1223" s="7" t="s">
        <v>104</v>
      </c>
      <c r="BJ1223" s="7" t="s">
        <v>105</v>
      </c>
      <c r="BK1223" s="7" t="s">
        <v>105</v>
      </c>
      <c r="BL1223" s="7" t="s">
        <v>103</v>
      </c>
      <c r="BN1223"/>
      <c r="BO1223"/>
      <c r="BP1223"/>
      <c r="BQ1223"/>
      <c r="BR1223"/>
      <c r="BS1223"/>
      <c r="BT1223"/>
      <c r="BU1223"/>
      <c r="BV1223"/>
      <c r="BW1223"/>
      <c r="BX1223"/>
      <c r="BY1223" s="8">
        <v>52240</v>
      </c>
      <c r="BZ1223" s="9" t="s">
        <v>106</v>
      </c>
    </row>
    <row r="1224" spans="1:78" s="7" customFormat="1" hidden="1" x14ac:dyDescent="0.25">
      <c r="A1224" s="7" t="str">
        <f t="shared" si="19"/>
        <v>ACNV*</v>
      </c>
      <c r="B1224" s="6" t="s">
        <v>4262</v>
      </c>
      <c r="C1224" s="6" t="s">
        <v>4263</v>
      </c>
      <c r="D1224" s="6" t="s">
        <v>4259</v>
      </c>
      <c r="E1224" s="6" t="s">
        <v>4260</v>
      </c>
      <c r="F1224"/>
      <c r="G1224"/>
      <c r="H1224" s="6" t="s">
        <v>80</v>
      </c>
      <c r="I1224"/>
      <c r="J1224" s="6" t="s">
        <v>81</v>
      </c>
      <c r="K1224" s="6" t="s">
        <v>82</v>
      </c>
      <c r="L1224" s="6" t="s">
        <v>156</v>
      </c>
      <c r="M1224" s="6" t="s">
        <v>84</v>
      </c>
      <c r="N1224" s="6" t="s">
        <v>85</v>
      </c>
      <c r="O1224" s="6" t="s">
        <v>157</v>
      </c>
      <c r="P1224" s="6" t="s">
        <v>108</v>
      </c>
      <c r="Q1224" s="6" t="s">
        <v>109</v>
      </c>
      <c r="R1224" s="6" t="s">
        <v>110</v>
      </c>
      <c r="S1224" s="6" t="s">
        <v>109</v>
      </c>
      <c r="T1224" s="6" t="s">
        <v>110</v>
      </c>
      <c r="U1224" s="6" t="s">
        <v>91</v>
      </c>
      <c r="V1224" s="6" t="s">
        <v>91</v>
      </c>
      <c r="W1224" s="6" t="s">
        <v>80</v>
      </c>
      <c r="X1224" s="6" t="s">
        <v>80</v>
      </c>
      <c r="Y1224" s="6" t="s">
        <v>92</v>
      </c>
      <c r="Z1224" s="6" t="s">
        <v>80</v>
      </c>
      <c r="AA1224" s="6" t="s">
        <v>93</v>
      </c>
      <c r="AB1224"/>
      <c r="AC1224"/>
      <c r="AD1224"/>
      <c r="AE1224" t="str">
        <f>VLOOKUP(E1224,'Synthèse ventes'!$A$5:$C$2461,3,0)</f>
        <v>Rond Ø150 Otto Fuchs Beta</v>
      </c>
      <c r="AF1224" t="str">
        <f>VLOOKUP(E1224,'Synthèse ventes'!$A$5:$C$2461,2,0)</f>
        <v>OTTO F.</v>
      </c>
      <c r="AG1224"/>
      <c r="AH1224"/>
      <c r="AI1224"/>
      <c r="AJ1224"/>
      <c r="AK1224" s="6" t="s">
        <v>80</v>
      </c>
      <c r="AL1224" s="6" t="s">
        <v>4261</v>
      </c>
      <c r="AM1224" s="6" t="s">
        <v>95</v>
      </c>
      <c r="AN1224" s="6" t="s">
        <v>2169</v>
      </c>
      <c r="AO1224" s="6" t="s">
        <v>3433</v>
      </c>
      <c r="AP1224" s="6" t="s">
        <v>80</v>
      </c>
      <c r="AQ1224" s="6" t="s">
        <v>80</v>
      </c>
      <c r="AR1224" s="6" t="s">
        <v>2524</v>
      </c>
      <c r="AS1224" s="6" t="s">
        <v>169</v>
      </c>
      <c r="AT1224"/>
      <c r="AU1224" s="6" t="s">
        <v>80</v>
      </c>
      <c r="AV1224" s="6" t="s">
        <v>100</v>
      </c>
      <c r="AW1224"/>
      <c r="AX1224"/>
      <c r="AY1224"/>
      <c r="AZ1224"/>
      <c r="BA1224"/>
      <c r="BB1224"/>
      <c r="BC1224"/>
      <c r="BD1224" s="6" t="s">
        <v>4248</v>
      </c>
      <c r="BE1224" s="7" t="s">
        <v>102</v>
      </c>
      <c r="BG1224" s="7" t="s">
        <v>103</v>
      </c>
      <c r="BH1224" s="7">
        <v>2017</v>
      </c>
      <c r="BI1224" s="7" t="s">
        <v>104</v>
      </c>
      <c r="BJ1224" s="7" t="s">
        <v>105</v>
      </c>
      <c r="BK1224" s="7" t="s">
        <v>105</v>
      </c>
      <c r="BL1224" s="7" t="s">
        <v>103</v>
      </c>
      <c r="BN1224"/>
      <c r="BO1224"/>
      <c r="BP1224"/>
      <c r="BQ1224"/>
      <c r="BR1224"/>
      <c r="BS1224"/>
      <c r="BT1224"/>
      <c r="BU1224"/>
      <c r="BV1224"/>
      <c r="BW1224"/>
      <c r="BX1224"/>
      <c r="BY1224" s="8">
        <v>6299</v>
      </c>
      <c r="BZ1224" s="9" t="s">
        <v>106</v>
      </c>
    </row>
    <row r="1225" spans="1:78" s="7" customFormat="1" hidden="1" x14ac:dyDescent="0.25">
      <c r="A1225" s="7" t="str">
        <f t="shared" si="19"/>
        <v>ACNV*</v>
      </c>
      <c r="B1225" s="6" t="s">
        <v>4264</v>
      </c>
      <c r="C1225" s="6" t="s">
        <v>4265</v>
      </c>
      <c r="D1225" s="6" t="s">
        <v>4259</v>
      </c>
      <c r="E1225" s="6" t="s">
        <v>4260</v>
      </c>
      <c r="F1225"/>
      <c r="G1225"/>
      <c r="H1225" s="6" t="s">
        <v>80</v>
      </c>
      <c r="I1225"/>
      <c r="J1225" s="6" t="s">
        <v>81</v>
      </c>
      <c r="K1225" s="6" t="s">
        <v>82</v>
      </c>
      <c r="L1225" s="6" t="s">
        <v>156</v>
      </c>
      <c r="M1225" s="6" t="s">
        <v>84</v>
      </c>
      <c r="N1225" s="6" t="s">
        <v>85</v>
      </c>
      <c r="O1225" s="6" t="s">
        <v>157</v>
      </c>
      <c r="P1225" s="6" t="s">
        <v>108</v>
      </c>
      <c r="Q1225" s="6" t="s">
        <v>109</v>
      </c>
      <c r="R1225" s="6" t="s">
        <v>110</v>
      </c>
      <c r="S1225" s="6" t="s">
        <v>109</v>
      </c>
      <c r="T1225" s="6" t="s">
        <v>110</v>
      </c>
      <c r="U1225" s="6" t="s">
        <v>91</v>
      </c>
      <c r="V1225" s="6" t="s">
        <v>91</v>
      </c>
      <c r="W1225" s="6" t="s">
        <v>80</v>
      </c>
      <c r="X1225" s="6" t="s">
        <v>80</v>
      </c>
      <c r="Y1225" s="6" t="s">
        <v>92</v>
      </c>
      <c r="Z1225" s="6" t="s">
        <v>80</v>
      </c>
      <c r="AA1225" s="6" t="s">
        <v>93</v>
      </c>
      <c r="AB1225"/>
      <c r="AC1225"/>
      <c r="AD1225"/>
      <c r="AE1225" t="str">
        <f>VLOOKUP(E1225,'Synthèse ventes'!$A$5:$C$2461,3,0)</f>
        <v>Rond Ø150 Otto Fuchs Beta</v>
      </c>
      <c r="AF1225" t="str">
        <f>VLOOKUP(E1225,'Synthèse ventes'!$A$5:$C$2461,2,0)</f>
        <v>OTTO F.</v>
      </c>
      <c r="AG1225"/>
      <c r="AH1225"/>
      <c r="AI1225"/>
      <c r="AJ1225"/>
      <c r="AK1225" s="6" t="s">
        <v>80</v>
      </c>
      <c r="AL1225" s="6" t="s">
        <v>4261</v>
      </c>
      <c r="AM1225" s="6" t="s">
        <v>95</v>
      </c>
      <c r="AN1225" s="6" t="s">
        <v>2169</v>
      </c>
      <c r="AO1225" s="6" t="s">
        <v>3436</v>
      </c>
      <c r="AP1225" s="6" t="s">
        <v>80</v>
      </c>
      <c r="AQ1225" s="6" t="s">
        <v>80</v>
      </c>
      <c r="AR1225" s="6" t="s">
        <v>2524</v>
      </c>
      <c r="AS1225" s="6" t="s">
        <v>169</v>
      </c>
      <c r="AT1225"/>
      <c r="AU1225" s="6" t="s">
        <v>80</v>
      </c>
      <c r="AV1225" s="6" t="s">
        <v>100</v>
      </c>
      <c r="AW1225"/>
      <c r="AX1225"/>
      <c r="AY1225"/>
      <c r="AZ1225"/>
      <c r="BA1225"/>
      <c r="BB1225"/>
      <c r="BC1225"/>
      <c r="BD1225" s="6" t="s">
        <v>4248</v>
      </c>
      <c r="BE1225" s="7" t="s">
        <v>102</v>
      </c>
      <c r="BG1225" s="7" t="s">
        <v>103</v>
      </c>
      <c r="BH1225" s="7">
        <v>2017</v>
      </c>
      <c r="BI1225" s="7" t="s">
        <v>104</v>
      </c>
      <c r="BJ1225" s="7" t="s">
        <v>105</v>
      </c>
      <c r="BK1225" s="7" t="s">
        <v>105</v>
      </c>
      <c r="BL1225" s="7" t="s">
        <v>103</v>
      </c>
      <c r="BN1225"/>
      <c r="BO1225"/>
      <c r="BP1225"/>
      <c r="BQ1225"/>
      <c r="BR1225"/>
      <c r="BS1225"/>
      <c r="BT1225"/>
      <c r="BU1225"/>
      <c r="BV1225"/>
      <c r="BW1225"/>
      <c r="BX1225"/>
      <c r="BY1225" s="8">
        <v>66027</v>
      </c>
      <c r="BZ1225" s="9" t="s">
        <v>106</v>
      </c>
    </row>
    <row r="1226" spans="1:78" s="7" customFormat="1" hidden="1" x14ac:dyDescent="0.25">
      <c r="A1226" s="7" t="str">
        <f t="shared" si="19"/>
        <v>ACNV*</v>
      </c>
      <c r="B1226" s="6" t="s">
        <v>4266</v>
      </c>
      <c r="C1226" s="6" t="s">
        <v>4267</v>
      </c>
      <c r="D1226" s="6" t="s">
        <v>4259</v>
      </c>
      <c r="E1226" s="6" t="s">
        <v>4260</v>
      </c>
      <c r="F1226"/>
      <c r="G1226"/>
      <c r="H1226" s="6" t="s">
        <v>80</v>
      </c>
      <c r="I1226"/>
      <c r="J1226" s="6" t="s">
        <v>81</v>
      </c>
      <c r="K1226" s="6" t="s">
        <v>82</v>
      </c>
      <c r="L1226" s="6" t="s">
        <v>156</v>
      </c>
      <c r="M1226" s="6" t="s">
        <v>84</v>
      </c>
      <c r="N1226" s="6" t="s">
        <v>85</v>
      </c>
      <c r="O1226" s="6" t="s">
        <v>157</v>
      </c>
      <c r="P1226" s="6" t="s">
        <v>108</v>
      </c>
      <c r="Q1226" s="6" t="s">
        <v>109</v>
      </c>
      <c r="R1226" s="6" t="s">
        <v>110</v>
      </c>
      <c r="S1226" s="6" t="s">
        <v>109</v>
      </c>
      <c r="T1226" s="6" t="s">
        <v>110</v>
      </c>
      <c r="U1226" s="6" t="s">
        <v>91</v>
      </c>
      <c r="V1226" s="6" t="s">
        <v>91</v>
      </c>
      <c r="W1226" s="6" t="s">
        <v>80</v>
      </c>
      <c r="X1226" s="6" t="s">
        <v>80</v>
      </c>
      <c r="Y1226" s="6" t="s">
        <v>92</v>
      </c>
      <c r="Z1226" s="6" t="s">
        <v>80</v>
      </c>
      <c r="AA1226" s="6" t="s">
        <v>93</v>
      </c>
      <c r="AB1226"/>
      <c r="AC1226"/>
      <c r="AD1226"/>
      <c r="AE1226" t="str">
        <f>VLOOKUP(E1226,'Synthèse ventes'!$A$5:$C$2461,3,0)</f>
        <v>Rond Ø150 Otto Fuchs Beta</v>
      </c>
      <c r="AF1226" t="str">
        <f>VLOOKUP(E1226,'Synthèse ventes'!$A$5:$C$2461,2,0)</f>
        <v>OTTO F.</v>
      </c>
      <c r="AG1226"/>
      <c r="AH1226"/>
      <c r="AI1226"/>
      <c r="AJ1226"/>
      <c r="AK1226" s="6" t="s">
        <v>80</v>
      </c>
      <c r="AL1226" s="6" t="s">
        <v>4261</v>
      </c>
      <c r="AM1226" s="6" t="s">
        <v>95</v>
      </c>
      <c r="AN1226" s="6" t="s">
        <v>2169</v>
      </c>
      <c r="AO1226" s="6" t="s">
        <v>3439</v>
      </c>
      <c r="AP1226" s="6" t="s">
        <v>80</v>
      </c>
      <c r="AQ1226" s="6" t="s">
        <v>80</v>
      </c>
      <c r="AR1226" s="6" t="s">
        <v>2524</v>
      </c>
      <c r="AS1226" s="6" t="s">
        <v>169</v>
      </c>
      <c r="AT1226"/>
      <c r="AU1226" s="6" t="s">
        <v>80</v>
      </c>
      <c r="AV1226" s="6" t="s">
        <v>100</v>
      </c>
      <c r="AW1226"/>
      <c r="AX1226"/>
      <c r="AY1226"/>
      <c r="AZ1226"/>
      <c r="BA1226"/>
      <c r="BB1226"/>
      <c r="BC1226"/>
      <c r="BD1226" s="6" t="s">
        <v>4248</v>
      </c>
      <c r="BE1226" s="7" t="s">
        <v>102</v>
      </c>
      <c r="BG1226" s="7" t="s">
        <v>103</v>
      </c>
      <c r="BH1226" s="7">
        <v>2017</v>
      </c>
      <c r="BI1226" s="7" t="s">
        <v>104</v>
      </c>
      <c r="BJ1226" s="7" t="s">
        <v>105</v>
      </c>
      <c r="BK1226" s="7" t="s">
        <v>105</v>
      </c>
      <c r="BL1226" s="7" t="s">
        <v>103</v>
      </c>
      <c r="BN1226"/>
      <c r="BO1226"/>
      <c r="BP1226"/>
      <c r="BQ1226"/>
      <c r="BR1226"/>
      <c r="BS1226"/>
      <c r="BT1226"/>
      <c r="BU1226"/>
      <c r="BV1226"/>
      <c r="BW1226"/>
      <c r="BX1226"/>
      <c r="BY1226" s="8">
        <v>132386</v>
      </c>
      <c r="BZ1226" s="9" t="s">
        <v>106</v>
      </c>
    </row>
    <row r="1227" spans="1:78" s="7" customFormat="1" hidden="1" x14ac:dyDescent="0.25">
      <c r="A1227" s="7" t="str">
        <f t="shared" si="19"/>
        <v>ACNT*</v>
      </c>
      <c r="B1227" s="6" t="s">
        <v>4268</v>
      </c>
      <c r="C1227" s="6" t="s">
        <v>4269</v>
      </c>
      <c r="D1227" s="6" t="s">
        <v>4270</v>
      </c>
      <c r="E1227" s="6" t="s">
        <v>4271</v>
      </c>
      <c r="F1227"/>
      <c r="G1227"/>
      <c r="H1227" s="6" t="s">
        <v>80</v>
      </c>
      <c r="I1227"/>
      <c r="J1227" s="6" t="s">
        <v>81</v>
      </c>
      <c r="K1227" s="6" t="s">
        <v>82</v>
      </c>
      <c r="L1227" s="6" t="s">
        <v>156</v>
      </c>
      <c r="M1227" s="6" t="s">
        <v>84</v>
      </c>
      <c r="N1227" s="6" t="s">
        <v>85</v>
      </c>
      <c r="O1227" s="6" t="s">
        <v>157</v>
      </c>
      <c r="P1227" s="6" t="s">
        <v>108</v>
      </c>
      <c r="Q1227" s="6" t="s">
        <v>109</v>
      </c>
      <c r="R1227" s="6" t="s">
        <v>110</v>
      </c>
      <c r="S1227" s="6" t="s">
        <v>109</v>
      </c>
      <c r="T1227" s="6" t="s">
        <v>110</v>
      </c>
      <c r="U1227" s="6" t="s">
        <v>91</v>
      </c>
      <c r="V1227" s="6" t="s">
        <v>91</v>
      </c>
      <c r="W1227" s="6" t="s">
        <v>80</v>
      </c>
      <c r="X1227" s="6" t="s">
        <v>80</v>
      </c>
      <c r="Y1227" s="6" t="s">
        <v>92</v>
      </c>
      <c r="Z1227" s="6" t="s">
        <v>80</v>
      </c>
      <c r="AA1227" s="6" t="s">
        <v>93</v>
      </c>
      <c r="AB1227"/>
      <c r="AC1227"/>
      <c r="AD1227"/>
      <c r="AE1227" t="str">
        <f>VLOOKUP(E1227,'Synthèse ventes'!$A$5:$C$2461,3,0)</f>
        <v>Rond Ø240 x 510 Kg</v>
      </c>
      <c r="AF1227" t="str">
        <f>VLOOKUP(E1227,'Synthèse ventes'!$A$5:$C$2461,2,0)</f>
        <v>AD ANCIZES</v>
      </c>
      <c r="AG1227"/>
      <c r="AH1227"/>
      <c r="AI1227"/>
      <c r="AJ1227"/>
      <c r="AK1227" s="6" t="s">
        <v>80</v>
      </c>
      <c r="AL1227" s="6" t="s">
        <v>4272</v>
      </c>
      <c r="AM1227" s="6" t="s">
        <v>95</v>
      </c>
      <c r="AN1227" s="6" t="s">
        <v>96</v>
      </c>
      <c r="AO1227" s="6" t="s">
        <v>394</v>
      </c>
      <c r="AP1227" s="6" t="s">
        <v>80</v>
      </c>
      <c r="AQ1227" s="6" t="s">
        <v>80</v>
      </c>
      <c r="AR1227" s="6" t="s">
        <v>266</v>
      </c>
      <c r="AS1227" s="6" t="s">
        <v>3940</v>
      </c>
      <c r="AT1227"/>
      <c r="AU1227" s="6" t="s">
        <v>80</v>
      </c>
      <c r="AV1227" s="6" t="s">
        <v>100</v>
      </c>
      <c r="AW1227"/>
      <c r="AX1227"/>
      <c r="AY1227"/>
      <c r="AZ1227"/>
      <c r="BA1227"/>
      <c r="BB1227"/>
      <c r="BC1227"/>
      <c r="BD1227" s="6" t="s">
        <v>4273</v>
      </c>
      <c r="BE1227" s="7" t="s">
        <v>102</v>
      </c>
      <c r="BG1227" s="7" t="s">
        <v>103</v>
      </c>
      <c r="BH1227" s="7">
        <v>2017</v>
      </c>
      <c r="BI1227" s="7" t="s">
        <v>104</v>
      </c>
      <c r="BJ1227" s="7" t="s">
        <v>105</v>
      </c>
      <c r="BK1227" s="7" t="s">
        <v>105</v>
      </c>
      <c r="BL1227" s="7" t="s">
        <v>103</v>
      </c>
      <c r="BN1227"/>
      <c r="BO1227"/>
      <c r="BP1227"/>
      <c r="BQ1227"/>
      <c r="BR1227"/>
      <c r="BS1227"/>
      <c r="BT1227"/>
      <c r="BU1227"/>
      <c r="BV1227"/>
      <c r="BW1227"/>
      <c r="BX1227"/>
      <c r="BY1227" s="8">
        <v>100396</v>
      </c>
      <c r="BZ1227" s="9" t="s">
        <v>106</v>
      </c>
    </row>
    <row r="1228" spans="1:78" s="7" customFormat="1" hidden="1" x14ac:dyDescent="0.25">
      <c r="A1228" s="7" t="str">
        <f t="shared" si="19"/>
        <v>ACNT*</v>
      </c>
      <c r="B1228" s="6" t="s">
        <v>4274</v>
      </c>
      <c r="C1228" s="6" t="s">
        <v>4275</v>
      </c>
      <c r="D1228" s="6" t="s">
        <v>4270</v>
      </c>
      <c r="E1228" s="6" t="s">
        <v>4271</v>
      </c>
      <c r="F1228"/>
      <c r="G1228"/>
      <c r="H1228" s="6" t="s">
        <v>80</v>
      </c>
      <c r="I1228"/>
      <c r="J1228" s="6" t="s">
        <v>81</v>
      </c>
      <c r="K1228" s="6" t="s">
        <v>82</v>
      </c>
      <c r="L1228" s="6" t="s">
        <v>156</v>
      </c>
      <c r="M1228" s="6" t="s">
        <v>84</v>
      </c>
      <c r="N1228" s="6" t="s">
        <v>85</v>
      </c>
      <c r="O1228" s="6" t="s">
        <v>157</v>
      </c>
      <c r="P1228" s="6" t="s">
        <v>108</v>
      </c>
      <c r="Q1228" s="6" t="s">
        <v>109</v>
      </c>
      <c r="R1228" s="6" t="s">
        <v>110</v>
      </c>
      <c r="S1228" s="6" t="s">
        <v>109</v>
      </c>
      <c r="T1228" s="6" t="s">
        <v>110</v>
      </c>
      <c r="U1228" s="6" t="s">
        <v>91</v>
      </c>
      <c r="V1228" s="6" t="s">
        <v>91</v>
      </c>
      <c r="W1228" s="6" t="s">
        <v>80</v>
      </c>
      <c r="X1228" s="6" t="s">
        <v>80</v>
      </c>
      <c r="Y1228" s="6" t="s">
        <v>92</v>
      </c>
      <c r="Z1228" s="6" t="s">
        <v>80</v>
      </c>
      <c r="AA1228" s="6" t="s">
        <v>93</v>
      </c>
      <c r="AB1228"/>
      <c r="AC1228"/>
      <c r="AD1228"/>
      <c r="AE1228" t="str">
        <f>VLOOKUP(E1228,'Synthèse ventes'!$A$5:$C$2461,3,0)</f>
        <v>Rond Ø240 x 510 Kg</v>
      </c>
      <c r="AF1228" t="str">
        <f>VLOOKUP(E1228,'Synthèse ventes'!$A$5:$C$2461,2,0)</f>
        <v>AD ANCIZES</v>
      </c>
      <c r="AG1228"/>
      <c r="AH1228"/>
      <c r="AI1228"/>
      <c r="AJ1228"/>
      <c r="AK1228" s="6" t="s">
        <v>80</v>
      </c>
      <c r="AL1228" s="6" t="s">
        <v>4272</v>
      </c>
      <c r="AM1228" s="6" t="s">
        <v>95</v>
      </c>
      <c r="AN1228" s="6" t="s">
        <v>212</v>
      </c>
      <c r="AO1228" s="6" t="s">
        <v>510</v>
      </c>
      <c r="AP1228" s="6" t="s">
        <v>80</v>
      </c>
      <c r="AQ1228" s="6" t="s">
        <v>80</v>
      </c>
      <c r="AR1228" s="6" t="s">
        <v>266</v>
      </c>
      <c r="AS1228" s="6" t="s">
        <v>3940</v>
      </c>
      <c r="AT1228"/>
      <c r="AU1228" s="6" t="s">
        <v>80</v>
      </c>
      <c r="AV1228" s="6" t="s">
        <v>100</v>
      </c>
      <c r="AW1228"/>
      <c r="AX1228"/>
      <c r="AY1228"/>
      <c r="AZ1228"/>
      <c r="BA1228"/>
      <c r="BB1228"/>
      <c r="BC1228"/>
      <c r="BD1228" s="6" t="s">
        <v>4273</v>
      </c>
      <c r="BE1228" s="7" t="s">
        <v>102</v>
      </c>
      <c r="BG1228" s="7" t="s">
        <v>103</v>
      </c>
      <c r="BH1228" s="7">
        <v>2017</v>
      </c>
      <c r="BI1228" s="7" t="s">
        <v>104</v>
      </c>
      <c r="BJ1228" s="7" t="s">
        <v>105</v>
      </c>
      <c r="BK1228" s="7" t="s">
        <v>105</v>
      </c>
      <c r="BL1228" s="7" t="s">
        <v>103</v>
      </c>
      <c r="BN1228"/>
      <c r="BO1228"/>
      <c r="BP1228"/>
      <c r="BQ1228"/>
      <c r="BR1228"/>
      <c r="BS1228"/>
      <c r="BT1228"/>
      <c r="BU1228"/>
      <c r="BV1228"/>
      <c r="BW1228"/>
      <c r="BX1228"/>
      <c r="BY1228" s="8">
        <v>108156</v>
      </c>
      <c r="BZ1228" s="9" t="s">
        <v>106</v>
      </c>
    </row>
    <row r="1229" spans="1:78" s="7" customFormat="1" hidden="1" x14ac:dyDescent="0.25">
      <c r="A1229" s="7" t="str">
        <f t="shared" si="19"/>
        <v>ACNT*</v>
      </c>
      <c r="B1229" s="6" t="s">
        <v>4276</v>
      </c>
      <c r="C1229" s="6" t="s">
        <v>4277</v>
      </c>
      <c r="D1229" s="6" t="s">
        <v>4270</v>
      </c>
      <c r="E1229" s="6" t="s">
        <v>4271</v>
      </c>
      <c r="F1229"/>
      <c r="G1229"/>
      <c r="H1229" s="6" t="s">
        <v>80</v>
      </c>
      <c r="I1229"/>
      <c r="J1229" s="6" t="s">
        <v>81</v>
      </c>
      <c r="K1229" s="6" t="s">
        <v>82</v>
      </c>
      <c r="L1229" s="6" t="s">
        <v>156</v>
      </c>
      <c r="M1229" s="6" t="s">
        <v>84</v>
      </c>
      <c r="N1229" s="6" t="s">
        <v>85</v>
      </c>
      <c r="O1229" s="6" t="s">
        <v>157</v>
      </c>
      <c r="P1229" s="6" t="s">
        <v>108</v>
      </c>
      <c r="Q1229" s="6" t="s">
        <v>109</v>
      </c>
      <c r="R1229" s="6" t="s">
        <v>110</v>
      </c>
      <c r="S1229" s="6" t="s">
        <v>109</v>
      </c>
      <c r="T1229" s="6" t="s">
        <v>110</v>
      </c>
      <c r="U1229" s="6" t="s">
        <v>91</v>
      </c>
      <c r="V1229" s="6" t="s">
        <v>91</v>
      </c>
      <c r="W1229" s="6" t="s">
        <v>80</v>
      </c>
      <c r="X1229" s="6" t="s">
        <v>80</v>
      </c>
      <c r="Y1229" s="6" t="s">
        <v>92</v>
      </c>
      <c r="Z1229" s="6" t="s">
        <v>80</v>
      </c>
      <c r="AA1229" s="6" t="s">
        <v>93</v>
      </c>
      <c r="AB1229"/>
      <c r="AC1229"/>
      <c r="AD1229"/>
      <c r="AE1229" t="str">
        <f>VLOOKUP(E1229,'Synthèse ventes'!$A$5:$C$2461,3,0)</f>
        <v>Rond Ø240 x 510 Kg</v>
      </c>
      <c r="AF1229" t="str">
        <f>VLOOKUP(E1229,'Synthèse ventes'!$A$5:$C$2461,2,0)</f>
        <v>AD ANCIZES</v>
      </c>
      <c r="AG1229"/>
      <c r="AH1229"/>
      <c r="AI1229"/>
      <c r="AJ1229"/>
      <c r="AK1229" s="6" t="s">
        <v>80</v>
      </c>
      <c r="AL1229" s="6" t="s">
        <v>4272</v>
      </c>
      <c r="AM1229" s="6" t="s">
        <v>95</v>
      </c>
      <c r="AN1229" s="6" t="s">
        <v>212</v>
      </c>
      <c r="AO1229" s="6" t="s">
        <v>756</v>
      </c>
      <c r="AP1229" s="6" t="s">
        <v>80</v>
      </c>
      <c r="AQ1229" s="6" t="s">
        <v>80</v>
      </c>
      <c r="AR1229" s="6" t="s">
        <v>266</v>
      </c>
      <c r="AS1229" s="6" t="s">
        <v>3940</v>
      </c>
      <c r="AT1229"/>
      <c r="AU1229" s="6" t="s">
        <v>80</v>
      </c>
      <c r="AV1229" s="6" t="s">
        <v>100</v>
      </c>
      <c r="AW1229"/>
      <c r="AX1229"/>
      <c r="AY1229"/>
      <c r="AZ1229"/>
      <c r="BA1229"/>
      <c r="BB1229"/>
      <c r="BC1229"/>
      <c r="BD1229" s="6" t="s">
        <v>4273</v>
      </c>
      <c r="BE1229" s="7" t="s">
        <v>102</v>
      </c>
      <c r="BG1229" s="7" t="s">
        <v>103</v>
      </c>
      <c r="BH1229" s="7">
        <v>2017</v>
      </c>
      <c r="BI1229" s="7" t="s">
        <v>104</v>
      </c>
      <c r="BJ1229" s="7" t="s">
        <v>105</v>
      </c>
      <c r="BK1229" s="7" t="s">
        <v>105</v>
      </c>
      <c r="BL1229" s="7" t="s">
        <v>103</v>
      </c>
      <c r="BN1229"/>
      <c r="BO1229"/>
      <c r="BP1229"/>
      <c r="BQ1229"/>
      <c r="BR1229"/>
      <c r="BS1229"/>
      <c r="BT1229"/>
      <c r="BU1229"/>
      <c r="BV1229"/>
      <c r="BW1229"/>
      <c r="BX1229"/>
      <c r="BY1229" s="8">
        <v>117277</v>
      </c>
      <c r="BZ1229" s="9" t="s">
        <v>106</v>
      </c>
    </row>
    <row r="1230" spans="1:78" s="7" customFormat="1" hidden="1" x14ac:dyDescent="0.25">
      <c r="A1230" s="7" t="str">
        <f t="shared" si="19"/>
        <v>ACRR*</v>
      </c>
      <c r="B1230" s="6" t="s">
        <v>4278</v>
      </c>
      <c r="C1230" s="6" t="s">
        <v>4279</v>
      </c>
      <c r="D1230" s="6" t="s">
        <v>4280</v>
      </c>
      <c r="E1230" s="6" t="s">
        <v>4281</v>
      </c>
      <c r="F1230"/>
      <c r="G1230"/>
      <c r="H1230" s="6" t="s">
        <v>80</v>
      </c>
      <c r="I1230"/>
      <c r="J1230" s="6" t="s">
        <v>81</v>
      </c>
      <c r="K1230" s="6" t="s">
        <v>82</v>
      </c>
      <c r="L1230" s="6" t="s">
        <v>137</v>
      </c>
      <c r="M1230" s="6" t="s">
        <v>84</v>
      </c>
      <c r="N1230" s="6" t="s">
        <v>85</v>
      </c>
      <c r="O1230" s="6" t="s">
        <v>138</v>
      </c>
      <c r="P1230" s="6" t="s">
        <v>219</v>
      </c>
      <c r="Q1230" s="6" t="s">
        <v>488</v>
      </c>
      <c r="R1230" s="35" t="s">
        <v>1369</v>
      </c>
      <c r="S1230" s="6" t="s">
        <v>488</v>
      </c>
      <c r="T1230" s="35" t="s">
        <v>1369</v>
      </c>
      <c r="U1230" s="32" t="s">
        <v>222</v>
      </c>
      <c r="V1230" s="32" t="s">
        <v>223</v>
      </c>
      <c r="W1230" s="6" t="s">
        <v>80</v>
      </c>
      <c r="X1230" s="6" t="s">
        <v>80</v>
      </c>
      <c r="Y1230" s="6" t="s">
        <v>92</v>
      </c>
      <c r="Z1230" s="6" t="s">
        <v>80</v>
      </c>
      <c r="AA1230" s="6" t="s">
        <v>93</v>
      </c>
      <c r="AB1230"/>
      <c r="AC1230"/>
      <c r="AD1230"/>
      <c r="AE1230" t="str">
        <f>VLOOKUP(E1230,'Synthèse ventes'!$A$5:$C$2461,3,0)</f>
        <v>Rond Ø250 pour FdB</v>
      </c>
      <c r="AF1230" t="str">
        <f>VLOOKUP(E1230,'Synthèse ventes'!$A$5:$C$2461,2,0)</f>
        <v>FORGES</v>
      </c>
      <c r="AG1230"/>
      <c r="AH1230"/>
      <c r="AI1230"/>
      <c r="AJ1230"/>
      <c r="AK1230" s="6" t="s">
        <v>92</v>
      </c>
      <c r="AL1230" s="6" t="s">
        <v>4282</v>
      </c>
      <c r="AM1230" s="6" t="s">
        <v>95</v>
      </c>
      <c r="AN1230" s="6" t="s">
        <v>234</v>
      </c>
      <c r="AO1230" s="6" t="s">
        <v>225</v>
      </c>
      <c r="AP1230" s="6" t="s">
        <v>80</v>
      </c>
      <c r="AQ1230" s="6" t="s">
        <v>80</v>
      </c>
      <c r="AR1230" s="6" t="s">
        <v>226</v>
      </c>
      <c r="AS1230" s="6" t="s">
        <v>2997</v>
      </c>
      <c r="AT1230"/>
      <c r="AU1230" s="6" t="s">
        <v>80</v>
      </c>
      <c r="AV1230" s="6" t="s">
        <v>100</v>
      </c>
      <c r="AW1230"/>
      <c r="AX1230"/>
      <c r="AY1230"/>
      <c r="AZ1230"/>
      <c r="BA1230"/>
      <c r="BB1230"/>
      <c r="BC1230"/>
      <c r="BD1230" s="6" t="s">
        <v>4283</v>
      </c>
      <c r="BE1230" s="7" t="s">
        <v>102</v>
      </c>
      <c r="BG1230" s="7" t="s">
        <v>103</v>
      </c>
      <c r="BH1230" s="7">
        <v>2017</v>
      </c>
      <c r="BI1230" s="7" t="s">
        <v>104</v>
      </c>
      <c r="BJ1230" s="7" t="s">
        <v>105</v>
      </c>
      <c r="BK1230" s="7" t="s">
        <v>105</v>
      </c>
      <c r="BL1230" s="7" t="s">
        <v>103</v>
      </c>
      <c r="BN1230"/>
      <c r="BO1230"/>
      <c r="BP1230"/>
      <c r="BQ1230"/>
      <c r="BR1230"/>
      <c r="BS1230"/>
      <c r="BT1230"/>
      <c r="BU1230"/>
      <c r="BV1230"/>
      <c r="BW1230"/>
      <c r="BX1230"/>
      <c r="BY1230" s="8">
        <v>73631</v>
      </c>
      <c r="BZ1230" s="9" t="s">
        <v>106</v>
      </c>
    </row>
    <row r="1231" spans="1:78" s="7" customFormat="1" hidden="1" x14ac:dyDescent="0.25">
      <c r="A1231" s="7" t="str">
        <f t="shared" si="19"/>
        <v>ACUW*</v>
      </c>
      <c r="B1231" s="6" t="s">
        <v>4284</v>
      </c>
      <c r="C1231" s="6" t="s">
        <v>4285</v>
      </c>
      <c r="D1231" s="6" t="s">
        <v>4286</v>
      </c>
      <c r="E1231" s="6" t="s">
        <v>4287</v>
      </c>
      <c r="F1231"/>
      <c r="G1231"/>
      <c r="H1231" s="6" t="s">
        <v>80</v>
      </c>
      <c r="I1231"/>
      <c r="J1231" s="6" t="s">
        <v>81</v>
      </c>
      <c r="K1231" s="6" t="s">
        <v>82</v>
      </c>
      <c r="L1231" s="6" t="s">
        <v>156</v>
      </c>
      <c r="M1231" s="6" t="s">
        <v>84</v>
      </c>
      <c r="N1231" s="6" t="s">
        <v>85</v>
      </c>
      <c r="O1231" s="6" t="s">
        <v>157</v>
      </c>
      <c r="P1231" s="6" t="s">
        <v>108</v>
      </c>
      <c r="Q1231" s="6" t="s">
        <v>109</v>
      </c>
      <c r="R1231" s="6" t="s">
        <v>110</v>
      </c>
      <c r="S1231" s="6" t="s">
        <v>109</v>
      </c>
      <c r="T1231" s="6" t="s">
        <v>110</v>
      </c>
      <c r="U1231" s="6" t="s">
        <v>91</v>
      </c>
      <c r="V1231" s="6" t="s">
        <v>91</v>
      </c>
      <c r="W1231" s="6" t="s">
        <v>80</v>
      </c>
      <c r="X1231" s="6" t="s">
        <v>80</v>
      </c>
      <c r="Y1231" s="6" t="s">
        <v>92</v>
      </c>
      <c r="Z1231" s="6" t="s">
        <v>80</v>
      </c>
      <c r="AA1231" s="6" t="s">
        <v>93</v>
      </c>
      <c r="AB1231"/>
      <c r="AC1231"/>
      <c r="AD1231"/>
      <c r="AE1231" t="str">
        <f>VLOOKUP(E1231,'Synthèse ventes'!$A$5:$C$2461,3,0)</f>
        <v>Rond Ø330 pour Pamiers</v>
      </c>
      <c r="AF1231" t="str">
        <f>VLOOKUP(E1231,'Synthèse ventes'!$A$5:$C$2461,2,0)</f>
        <v>AD PAMIERS</v>
      </c>
      <c r="AG1231"/>
      <c r="AH1231"/>
      <c r="AI1231"/>
      <c r="AJ1231"/>
      <c r="AK1231" s="6" t="s">
        <v>92</v>
      </c>
      <c r="AL1231" s="6" t="s">
        <v>4288</v>
      </c>
      <c r="AM1231" s="6" t="s">
        <v>95</v>
      </c>
      <c r="AN1231" s="6" t="s">
        <v>97</v>
      </c>
      <c r="AO1231" s="6" t="s">
        <v>400</v>
      </c>
      <c r="AP1231" s="6" t="s">
        <v>80</v>
      </c>
      <c r="AQ1231" s="6" t="s">
        <v>80</v>
      </c>
      <c r="AR1231" s="6" t="s">
        <v>1643</v>
      </c>
      <c r="AS1231" s="6" t="s">
        <v>235</v>
      </c>
      <c r="AT1231"/>
      <c r="AU1231" s="6" t="s">
        <v>80</v>
      </c>
      <c r="AV1231" s="6" t="s">
        <v>100</v>
      </c>
      <c r="AW1231"/>
      <c r="AX1231"/>
      <c r="AY1231"/>
      <c r="AZ1231"/>
      <c r="BA1231"/>
      <c r="BB1231"/>
      <c r="BC1231"/>
      <c r="BD1231" s="6" t="s">
        <v>4283</v>
      </c>
      <c r="BE1231" s="7" t="s">
        <v>102</v>
      </c>
      <c r="BG1231" s="7" t="s">
        <v>103</v>
      </c>
      <c r="BH1231" s="7">
        <v>2017</v>
      </c>
      <c r="BI1231" s="7" t="s">
        <v>104</v>
      </c>
      <c r="BJ1231" s="7" t="s">
        <v>105</v>
      </c>
      <c r="BK1231" s="7" t="s">
        <v>105</v>
      </c>
      <c r="BL1231" s="7" t="s">
        <v>103</v>
      </c>
      <c r="BN1231"/>
      <c r="BO1231"/>
      <c r="BP1231"/>
      <c r="BQ1231"/>
      <c r="BR1231"/>
      <c r="BS1231"/>
      <c r="BT1231"/>
      <c r="BU1231"/>
      <c r="BV1231"/>
      <c r="BW1231"/>
      <c r="BX1231"/>
      <c r="BY1231" s="8">
        <v>22077</v>
      </c>
      <c r="BZ1231" s="9" t="s">
        <v>106</v>
      </c>
    </row>
    <row r="1232" spans="1:78" s="7" customFormat="1" hidden="1" x14ac:dyDescent="0.25">
      <c r="A1232" s="7" t="str">
        <f t="shared" si="19"/>
        <v>ACUW*</v>
      </c>
      <c r="B1232" s="6" t="s">
        <v>4289</v>
      </c>
      <c r="C1232" s="6" t="s">
        <v>4290</v>
      </c>
      <c r="D1232" s="6" t="s">
        <v>4286</v>
      </c>
      <c r="E1232" s="6" t="s">
        <v>4287</v>
      </c>
      <c r="F1232"/>
      <c r="G1232"/>
      <c r="H1232" s="6" t="s">
        <v>80</v>
      </c>
      <c r="I1232"/>
      <c r="J1232" s="6" t="s">
        <v>81</v>
      </c>
      <c r="K1232" s="6" t="s">
        <v>82</v>
      </c>
      <c r="L1232" s="6" t="s">
        <v>156</v>
      </c>
      <c r="M1232" s="6" t="s">
        <v>84</v>
      </c>
      <c r="N1232" s="6" t="s">
        <v>85</v>
      </c>
      <c r="O1232" s="6" t="s">
        <v>157</v>
      </c>
      <c r="P1232" s="6" t="s">
        <v>108</v>
      </c>
      <c r="Q1232" s="6" t="s">
        <v>109</v>
      </c>
      <c r="R1232" s="6" t="s">
        <v>110</v>
      </c>
      <c r="S1232" s="6" t="s">
        <v>109</v>
      </c>
      <c r="T1232" s="6" t="s">
        <v>110</v>
      </c>
      <c r="U1232" s="6" t="s">
        <v>91</v>
      </c>
      <c r="V1232" s="6" t="s">
        <v>91</v>
      </c>
      <c r="W1232" s="6" t="s">
        <v>80</v>
      </c>
      <c r="X1232" s="6" t="s">
        <v>80</v>
      </c>
      <c r="Y1232" s="6" t="s">
        <v>92</v>
      </c>
      <c r="Z1232" s="6" t="s">
        <v>80</v>
      </c>
      <c r="AA1232" s="6" t="s">
        <v>93</v>
      </c>
      <c r="AB1232"/>
      <c r="AC1232"/>
      <c r="AD1232"/>
      <c r="AE1232" t="str">
        <f>VLOOKUP(E1232,'Synthèse ventes'!$A$5:$C$2461,3,0)</f>
        <v>Rond Ø330 pour Pamiers</v>
      </c>
      <c r="AF1232" t="str">
        <f>VLOOKUP(E1232,'Synthèse ventes'!$A$5:$C$2461,2,0)</f>
        <v>AD PAMIERS</v>
      </c>
      <c r="AG1232"/>
      <c r="AH1232"/>
      <c r="AI1232"/>
      <c r="AJ1232"/>
      <c r="AK1232" s="6" t="s">
        <v>92</v>
      </c>
      <c r="AL1232" s="6" t="s">
        <v>4288</v>
      </c>
      <c r="AM1232" s="6" t="s">
        <v>95</v>
      </c>
      <c r="AN1232" s="6" t="s">
        <v>2311</v>
      </c>
      <c r="AO1232" s="6" t="s">
        <v>368</v>
      </c>
      <c r="AP1232" s="6" t="s">
        <v>80</v>
      </c>
      <c r="AQ1232" s="6" t="s">
        <v>80</v>
      </c>
      <c r="AR1232" s="6" t="s">
        <v>1643</v>
      </c>
      <c r="AS1232" s="6" t="s">
        <v>235</v>
      </c>
      <c r="AT1232"/>
      <c r="AU1232" s="6" t="s">
        <v>80</v>
      </c>
      <c r="AV1232" s="6" t="s">
        <v>100</v>
      </c>
      <c r="AW1232"/>
      <c r="AX1232"/>
      <c r="AY1232"/>
      <c r="AZ1232"/>
      <c r="BA1232"/>
      <c r="BB1232"/>
      <c r="BC1232"/>
      <c r="BD1232" s="6" t="s">
        <v>4283</v>
      </c>
      <c r="BE1232" s="7" t="s">
        <v>102</v>
      </c>
      <c r="BG1232" s="7" t="s">
        <v>103</v>
      </c>
      <c r="BH1232" s="7">
        <v>2017</v>
      </c>
      <c r="BI1232" s="7" t="s">
        <v>104</v>
      </c>
      <c r="BJ1232" s="7" t="s">
        <v>105</v>
      </c>
      <c r="BK1232" s="7" t="s">
        <v>105</v>
      </c>
      <c r="BL1232" s="7" t="s">
        <v>103</v>
      </c>
      <c r="BN1232"/>
      <c r="BO1232"/>
      <c r="BP1232"/>
      <c r="BQ1232"/>
      <c r="BR1232"/>
      <c r="BS1232"/>
      <c r="BT1232"/>
      <c r="BU1232"/>
      <c r="BV1232"/>
      <c r="BW1232"/>
      <c r="BX1232"/>
      <c r="BY1232" s="8">
        <v>20</v>
      </c>
      <c r="BZ1232" s="9" t="s">
        <v>106</v>
      </c>
    </row>
    <row r="1233" spans="1:78" s="7" customFormat="1" hidden="1" x14ac:dyDescent="0.25">
      <c r="A1233" s="7" t="str">
        <f t="shared" si="19"/>
        <v>ACVO*</v>
      </c>
      <c r="B1233" s="6" t="s">
        <v>4291</v>
      </c>
      <c r="C1233" s="6" t="s">
        <v>4292</v>
      </c>
      <c r="D1233" s="6" t="s">
        <v>4293</v>
      </c>
      <c r="E1233" s="6" t="s">
        <v>4294</v>
      </c>
      <c r="F1233"/>
      <c r="G1233"/>
      <c r="H1233" s="6" t="s">
        <v>80</v>
      </c>
      <c r="I1233"/>
      <c r="J1233" s="6" t="s">
        <v>81</v>
      </c>
      <c r="K1233" s="6" t="s">
        <v>82</v>
      </c>
      <c r="L1233" s="6" t="s">
        <v>137</v>
      </c>
      <c r="M1233" s="6" t="s">
        <v>84</v>
      </c>
      <c r="N1233" s="6" t="s">
        <v>85</v>
      </c>
      <c r="O1233" s="6" t="s">
        <v>138</v>
      </c>
      <c r="P1233" s="6" t="s">
        <v>219</v>
      </c>
      <c r="Q1233" s="6" t="s">
        <v>488</v>
      </c>
      <c r="R1233" s="35" t="s">
        <v>489</v>
      </c>
      <c r="S1233" s="6" t="s">
        <v>488</v>
      </c>
      <c r="T1233" s="35" t="s">
        <v>489</v>
      </c>
      <c r="U1233" s="32" t="s">
        <v>222</v>
      </c>
      <c r="V1233" s="32" t="s">
        <v>223</v>
      </c>
      <c r="W1233" s="6" t="s">
        <v>80</v>
      </c>
      <c r="X1233" s="6" t="s">
        <v>80</v>
      </c>
      <c r="Y1233" s="6" t="s">
        <v>92</v>
      </c>
      <c r="Z1233" s="6" t="s">
        <v>80</v>
      </c>
      <c r="AA1233" s="6" t="s">
        <v>93</v>
      </c>
      <c r="AB1233"/>
      <c r="AC1233"/>
      <c r="AD1233"/>
      <c r="AE1233" t="str">
        <f>VLOOKUP(E1233,'Synthèse ventes'!$A$5:$C$2461,3,0)</f>
        <v>Rond Ø330 pour Pamiers</v>
      </c>
      <c r="AF1233" t="str">
        <f>VLOOKUP(E1233,'Synthèse ventes'!$A$5:$C$2461,2,0)</f>
        <v>AD PAMIERS</v>
      </c>
      <c r="AG1233"/>
      <c r="AH1233"/>
      <c r="AI1233"/>
      <c r="AJ1233"/>
      <c r="AK1233" s="6" t="s">
        <v>80</v>
      </c>
      <c r="AL1233" s="6" t="s">
        <v>4295</v>
      </c>
      <c r="AM1233" s="6" t="s">
        <v>95</v>
      </c>
      <c r="AN1233" s="6" t="s">
        <v>2311</v>
      </c>
      <c r="AO1233" s="6" t="s">
        <v>225</v>
      </c>
      <c r="AP1233" s="6" t="s">
        <v>80</v>
      </c>
      <c r="AQ1233" s="6" t="s">
        <v>80</v>
      </c>
      <c r="AR1233" s="6" t="s">
        <v>226</v>
      </c>
      <c r="AS1233" s="6" t="s">
        <v>2997</v>
      </c>
      <c r="AT1233"/>
      <c r="AU1233" s="6" t="s">
        <v>80</v>
      </c>
      <c r="AV1233" s="6" t="s">
        <v>100</v>
      </c>
      <c r="AW1233"/>
      <c r="AX1233"/>
      <c r="AY1233"/>
      <c r="AZ1233"/>
      <c r="BA1233"/>
      <c r="BB1233"/>
      <c r="BC1233"/>
      <c r="BD1233" s="6" t="s">
        <v>4283</v>
      </c>
      <c r="BE1233" s="7" t="s">
        <v>102</v>
      </c>
      <c r="BG1233" s="7" t="s">
        <v>103</v>
      </c>
      <c r="BH1233" s="7">
        <v>2017</v>
      </c>
      <c r="BI1233" s="7" t="s">
        <v>104</v>
      </c>
      <c r="BJ1233" s="7" t="s">
        <v>105</v>
      </c>
      <c r="BK1233" s="7" t="s">
        <v>105</v>
      </c>
      <c r="BL1233" s="7" t="s">
        <v>103</v>
      </c>
      <c r="BN1233"/>
      <c r="BO1233"/>
      <c r="BP1233"/>
      <c r="BQ1233"/>
      <c r="BR1233"/>
      <c r="BS1233"/>
      <c r="BT1233"/>
      <c r="BU1233"/>
      <c r="BV1233"/>
      <c r="BW1233"/>
      <c r="BX1233"/>
      <c r="BY1233" s="8">
        <v>16884</v>
      </c>
      <c r="BZ1233" s="9" t="s">
        <v>106</v>
      </c>
    </row>
    <row r="1234" spans="1:78" s="7" customFormat="1" hidden="1" x14ac:dyDescent="0.25">
      <c r="A1234" s="7" t="str">
        <f t="shared" si="19"/>
        <v>ACRL*</v>
      </c>
      <c r="B1234" s="6" t="s">
        <v>4296</v>
      </c>
      <c r="C1234" s="6" t="s">
        <v>4297</v>
      </c>
      <c r="D1234" s="6" t="s">
        <v>4298</v>
      </c>
      <c r="E1234" s="6" t="s">
        <v>4299</v>
      </c>
      <c r="F1234"/>
      <c r="G1234"/>
      <c r="H1234" s="6" t="s">
        <v>80</v>
      </c>
      <c r="I1234"/>
      <c r="J1234" s="6" t="s">
        <v>81</v>
      </c>
      <c r="K1234" s="6" t="s">
        <v>82</v>
      </c>
      <c r="L1234" s="6" t="s">
        <v>156</v>
      </c>
      <c r="M1234" s="6" t="s">
        <v>84</v>
      </c>
      <c r="N1234" s="6" t="s">
        <v>85</v>
      </c>
      <c r="O1234" s="6" t="s">
        <v>157</v>
      </c>
      <c r="P1234" s="6" t="s">
        <v>108</v>
      </c>
      <c r="Q1234" s="6" t="s">
        <v>109</v>
      </c>
      <c r="R1234" s="6" t="s">
        <v>110</v>
      </c>
      <c r="S1234" s="6" t="s">
        <v>109</v>
      </c>
      <c r="T1234" s="6" t="s">
        <v>110</v>
      </c>
      <c r="U1234" s="6" t="s">
        <v>91</v>
      </c>
      <c r="V1234" s="6" t="s">
        <v>91</v>
      </c>
      <c r="W1234" s="6" t="s">
        <v>80</v>
      </c>
      <c r="X1234" s="6" t="s">
        <v>80</v>
      </c>
      <c r="Y1234" s="6" t="s">
        <v>92</v>
      </c>
      <c r="Z1234" s="6" t="s">
        <v>80</v>
      </c>
      <c r="AA1234" s="6" t="s">
        <v>93</v>
      </c>
      <c r="AB1234"/>
      <c r="AC1234"/>
      <c r="AD1234"/>
      <c r="AE1234" t="str">
        <f>VLOOKUP(E1234,'Synthèse ventes'!$A$5:$C$2461,3,0)</f>
        <v>Rond Ø240 x 510 Kg</v>
      </c>
      <c r="AF1234" t="str">
        <f>VLOOKUP(E1234,'Synthèse ventes'!$A$5:$C$2461,2,0)</f>
        <v>AD ANCIZES</v>
      </c>
      <c r="AG1234"/>
      <c r="AH1234"/>
      <c r="AI1234"/>
      <c r="AJ1234"/>
      <c r="AK1234" s="6" t="s">
        <v>92</v>
      </c>
      <c r="AL1234" s="6" t="s">
        <v>4300</v>
      </c>
      <c r="AM1234" s="6" t="s">
        <v>95</v>
      </c>
      <c r="AN1234" s="6" t="s">
        <v>145</v>
      </c>
      <c r="AO1234" s="6" t="s">
        <v>400</v>
      </c>
      <c r="AP1234" s="6" t="s">
        <v>80</v>
      </c>
      <c r="AQ1234" s="6" t="s">
        <v>80</v>
      </c>
      <c r="AR1234" s="6" t="s">
        <v>266</v>
      </c>
      <c r="AS1234" s="6" t="s">
        <v>3940</v>
      </c>
      <c r="AT1234"/>
      <c r="AU1234" s="6" t="s">
        <v>80</v>
      </c>
      <c r="AV1234" s="6" t="s">
        <v>100</v>
      </c>
      <c r="AW1234"/>
      <c r="AX1234"/>
      <c r="AY1234"/>
      <c r="AZ1234"/>
      <c r="BA1234"/>
      <c r="BB1234"/>
      <c r="BC1234"/>
      <c r="BD1234" s="6" t="s">
        <v>4283</v>
      </c>
      <c r="BE1234" s="7" t="s">
        <v>102</v>
      </c>
      <c r="BG1234" s="7" t="s">
        <v>103</v>
      </c>
      <c r="BH1234" s="7">
        <v>2017</v>
      </c>
      <c r="BI1234" s="7" t="s">
        <v>104</v>
      </c>
      <c r="BJ1234" s="7" t="s">
        <v>105</v>
      </c>
      <c r="BK1234" s="7" t="s">
        <v>105</v>
      </c>
      <c r="BL1234" s="7" t="s">
        <v>103</v>
      </c>
      <c r="BN1234"/>
      <c r="BO1234"/>
      <c r="BP1234"/>
      <c r="BQ1234"/>
      <c r="BR1234"/>
      <c r="BS1234"/>
      <c r="BT1234"/>
      <c r="BU1234"/>
      <c r="BV1234"/>
      <c r="BW1234"/>
      <c r="BX1234"/>
      <c r="BY1234" s="8">
        <v>5647</v>
      </c>
      <c r="BZ1234" s="9" t="s">
        <v>106</v>
      </c>
    </row>
    <row r="1235" spans="1:78" s="7" customFormat="1" hidden="1" x14ac:dyDescent="0.25">
      <c r="A1235" s="7" t="str">
        <f t="shared" si="19"/>
        <v>ACVN*</v>
      </c>
      <c r="B1235" s="6" t="s">
        <v>4301</v>
      </c>
      <c r="C1235" s="6" t="s">
        <v>4302</v>
      </c>
      <c r="D1235" s="6" t="s">
        <v>4303</v>
      </c>
      <c r="E1235" s="6" t="s">
        <v>4304</v>
      </c>
      <c r="F1235"/>
      <c r="G1235"/>
      <c r="H1235" s="6" t="s">
        <v>80</v>
      </c>
      <c r="I1235"/>
      <c r="J1235" s="6" t="s">
        <v>81</v>
      </c>
      <c r="K1235" s="6" t="s">
        <v>82</v>
      </c>
      <c r="L1235" s="6" t="s">
        <v>137</v>
      </c>
      <c r="M1235" s="6" t="s">
        <v>84</v>
      </c>
      <c r="N1235" s="6" t="s">
        <v>85</v>
      </c>
      <c r="O1235" s="6" t="s">
        <v>138</v>
      </c>
      <c r="P1235" s="6" t="s">
        <v>219</v>
      </c>
      <c r="Q1235" s="6" t="s">
        <v>488</v>
      </c>
      <c r="R1235" s="35" t="s">
        <v>1318</v>
      </c>
      <c r="S1235" s="6" t="s">
        <v>488</v>
      </c>
      <c r="T1235" s="35" t="s">
        <v>1318</v>
      </c>
      <c r="U1235" s="32" t="s">
        <v>222</v>
      </c>
      <c r="V1235" s="32" t="s">
        <v>223</v>
      </c>
      <c r="W1235" s="6" t="s">
        <v>80</v>
      </c>
      <c r="X1235" s="6" t="s">
        <v>80</v>
      </c>
      <c r="Y1235" s="6" t="s">
        <v>92</v>
      </c>
      <c r="Z1235" s="6" t="s">
        <v>80</v>
      </c>
      <c r="AA1235" s="6" t="s">
        <v>93</v>
      </c>
      <c r="AB1235"/>
      <c r="AC1235"/>
      <c r="AD1235"/>
      <c r="AE1235" t="str">
        <f>VLOOKUP(E1235,'Synthèse ventes'!$A$5:$C$2461,3,0)</f>
        <v>Rond Ø330 Mis à Longueur pour Pamiers</v>
      </c>
      <c r="AF1235" t="str">
        <f>VLOOKUP(E1235,'Synthèse ventes'!$A$5:$C$2461,2,0)</f>
        <v>AD PAMIERS</v>
      </c>
      <c r="AG1235"/>
      <c r="AH1235"/>
      <c r="AI1235"/>
      <c r="AJ1235"/>
      <c r="AK1235" s="6" t="s">
        <v>80</v>
      </c>
      <c r="AL1235" s="6" t="s">
        <v>4305</v>
      </c>
      <c r="AM1235" s="6" t="s">
        <v>95</v>
      </c>
      <c r="AN1235" s="6" t="s">
        <v>2311</v>
      </c>
      <c r="AO1235" s="6" t="s">
        <v>225</v>
      </c>
      <c r="AP1235" s="6" t="s">
        <v>80</v>
      </c>
      <c r="AQ1235" s="6" t="s">
        <v>80</v>
      </c>
      <c r="AR1235" s="6" t="s">
        <v>226</v>
      </c>
      <c r="AS1235" s="6" t="s">
        <v>2997</v>
      </c>
      <c r="AT1235"/>
      <c r="AU1235" s="6" t="s">
        <v>80</v>
      </c>
      <c r="AV1235" s="6" t="s">
        <v>100</v>
      </c>
      <c r="AW1235"/>
      <c r="AX1235"/>
      <c r="AY1235"/>
      <c r="AZ1235"/>
      <c r="BA1235"/>
      <c r="BB1235"/>
      <c r="BC1235"/>
      <c r="BD1235" s="6" t="s">
        <v>4283</v>
      </c>
      <c r="BE1235" s="7" t="s">
        <v>102</v>
      </c>
      <c r="BG1235" s="7" t="s">
        <v>103</v>
      </c>
      <c r="BH1235" s="7">
        <v>2017</v>
      </c>
      <c r="BI1235" s="7" t="s">
        <v>104</v>
      </c>
      <c r="BJ1235" s="7" t="s">
        <v>105</v>
      </c>
      <c r="BK1235" s="7" t="s">
        <v>105</v>
      </c>
      <c r="BL1235" s="7" t="s">
        <v>103</v>
      </c>
      <c r="BN1235"/>
      <c r="BO1235"/>
      <c r="BP1235"/>
      <c r="BQ1235"/>
      <c r="BR1235"/>
      <c r="BS1235"/>
      <c r="BT1235"/>
      <c r="BU1235"/>
      <c r="BV1235"/>
      <c r="BW1235"/>
      <c r="BX1235"/>
      <c r="BY1235" s="8">
        <v>70930</v>
      </c>
      <c r="BZ1235" s="9" t="s">
        <v>106</v>
      </c>
    </row>
    <row r="1236" spans="1:78" s="7" customFormat="1" hidden="1" x14ac:dyDescent="0.25">
      <c r="A1236" s="7" t="str">
        <f t="shared" si="19"/>
        <v>ACRR*</v>
      </c>
      <c r="B1236" s="6" t="s">
        <v>4306</v>
      </c>
      <c r="C1236" s="6" t="s">
        <v>4307</v>
      </c>
      <c r="D1236" s="6" t="s">
        <v>4280</v>
      </c>
      <c r="E1236" s="6" t="s">
        <v>4281</v>
      </c>
      <c r="F1236"/>
      <c r="G1236"/>
      <c r="H1236" s="6" t="s">
        <v>80</v>
      </c>
      <c r="I1236"/>
      <c r="J1236" s="6" t="s">
        <v>81</v>
      </c>
      <c r="K1236" s="6" t="s">
        <v>82</v>
      </c>
      <c r="L1236" s="6" t="s">
        <v>156</v>
      </c>
      <c r="M1236" s="6" t="s">
        <v>84</v>
      </c>
      <c r="N1236" s="6" t="s">
        <v>85</v>
      </c>
      <c r="O1236" s="6" t="s">
        <v>157</v>
      </c>
      <c r="P1236" s="6" t="s">
        <v>108</v>
      </c>
      <c r="Q1236" s="6" t="s">
        <v>109</v>
      </c>
      <c r="R1236" s="6" t="s">
        <v>110</v>
      </c>
      <c r="S1236" s="6" t="s">
        <v>109</v>
      </c>
      <c r="T1236" s="6" t="s">
        <v>110</v>
      </c>
      <c r="U1236" s="6" t="s">
        <v>91</v>
      </c>
      <c r="V1236" s="6" t="s">
        <v>91</v>
      </c>
      <c r="W1236" s="6" t="s">
        <v>80</v>
      </c>
      <c r="X1236" s="6" t="s">
        <v>80</v>
      </c>
      <c r="Y1236" s="6" t="s">
        <v>92</v>
      </c>
      <c r="Z1236" s="6" t="s">
        <v>80</v>
      </c>
      <c r="AA1236" s="6" t="s">
        <v>93</v>
      </c>
      <c r="AB1236"/>
      <c r="AC1236"/>
      <c r="AD1236"/>
      <c r="AE1236" t="str">
        <f>VLOOKUP(E1236,'Synthèse ventes'!$A$5:$C$2461,3,0)</f>
        <v>Rond Ø250 pour FdB</v>
      </c>
      <c r="AF1236" t="str">
        <f>VLOOKUP(E1236,'Synthèse ventes'!$A$5:$C$2461,2,0)</f>
        <v>FORGES</v>
      </c>
      <c r="AG1236"/>
      <c r="AH1236"/>
      <c r="AI1236"/>
      <c r="AJ1236"/>
      <c r="AK1236" s="6" t="s">
        <v>92</v>
      </c>
      <c r="AL1236" s="6" t="s">
        <v>4282</v>
      </c>
      <c r="AM1236" s="6" t="s">
        <v>95</v>
      </c>
      <c r="AN1236" s="6" t="s">
        <v>145</v>
      </c>
      <c r="AO1236" s="6" t="s">
        <v>400</v>
      </c>
      <c r="AP1236" s="6" t="s">
        <v>80</v>
      </c>
      <c r="AQ1236" s="6" t="s">
        <v>80</v>
      </c>
      <c r="AR1236" s="6" t="s">
        <v>1189</v>
      </c>
      <c r="AS1236" s="6" t="s">
        <v>327</v>
      </c>
      <c r="AT1236"/>
      <c r="AU1236" s="6" t="s">
        <v>80</v>
      </c>
      <c r="AV1236" s="6" t="s">
        <v>100</v>
      </c>
      <c r="AW1236"/>
      <c r="AX1236"/>
      <c r="AY1236"/>
      <c r="AZ1236"/>
      <c r="BA1236"/>
      <c r="BB1236"/>
      <c r="BC1236"/>
      <c r="BD1236" s="6" t="s">
        <v>4308</v>
      </c>
      <c r="BE1236" s="7" t="s">
        <v>102</v>
      </c>
      <c r="BG1236" s="7" t="s">
        <v>103</v>
      </c>
      <c r="BH1236" s="7">
        <v>2017</v>
      </c>
      <c r="BI1236" s="7" t="s">
        <v>104</v>
      </c>
      <c r="BJ1236" s="7" t="s">
        <v>105</v>
      </c>
      <c r="BK1236" s="7" t="s">
        <v>105</v>
      </c>
      <c r="BL1236" s="7" t="s">
        <v>103</v>
      </c>
      <c r="BN1236"/>
      <c r="BO1236"/>
      <c r="BP1236"/>
      <c r="BQ1236"/>
      <c r="BR1236"/>
      <c r="BS1236"/>
      <c r="BT1236"/>
      <c r="BU1236"/>
      <c r="BV1236"/>
      <c r="BW1236"/>
      <c r="BX1236"/>
      <c r="BY1236" s="8">
        <v>88360</v>
      </c>
      <c r="BZ1236" s="9" t="s">
        <v>106</v>
      </c>
    </row>
    <row r="1237" spans="1:78" s="7" customFormat="1" hidden="1" x14ac:dyDescent="0.25">
      <c r="A1237" s="7" t="str">
        <f t="shared" si="19"/>
        <v>ACRR*</v>
      </c>
      <c r="B1237" s="6" t="s">
        <v>4309</v>
      </c>
      <c r="C1237" s="6" t="s">
        <v>4310</v>
      </c>
      <c r="D1237" s="6" t="s">
        <v>4280</v>
      </c>
      <c r="E1237" s="6" t="s">
        <v>4281</v>
      </c>
      <c r="F1237"/>
      <c r="G1237"/>
      <c r="H1237" s="6" t="s">
        <v>80</v>
      </c>
      <c r="I1237"/>
      <c r="J1237" s="6" t="s">
        <v>81</v>
      </c>
      <c r="K1237" s="6" t="s">
        <v>82</v>
      </c>
      <c r="L1237" s="6" t="s">
        <v>156</v>
      </c>
      <c r="M1237" s="6" t="s">
        <v>84</v>
      </c>
      <c r="N1237" s="6" t="s">
        <v>85</v>
      </c>
      <c r="O1237" s="6" t="s">
        <v>157</v>
      </c>
      <c r="P1237" s="6" t="s">
        <v>108</v>
      </c>
      <c r="Q1237" s="6" t="s">
        <v>109</v>
      </c>
      <c r="R1237" s="6" t="s">
        <v>110</v>
      </c>
      <c r="S1237" s="6" t="s">
        <v>109</v>
      </c>
      <c r="T1237" s="6" t="s">
        <v>110</v>
      </c>
      <c r="U1237" s="6" t="s">
        <v>91</v>
      </c>
      <c r="V1237" s="6" t="s">
        <v>91</v>
      </c>
      <c r="W1237" s="6" t="s">
        <v>80</v>
      </c>
      <c r="X1237" s="6" t="s">
        <v>80</v>
      </c>
      <c r="Y1237" s="6" t="s">
        <v>92</v>
      </c>
      <c r="Z1237" s="6" t="s">
        <v>80</v>
      </c>
      <c r="AA1237" s="6" t="s">
        <v>93</v>
      </c>
      <c r="AB1237"/>
      <c r="AC1237"/>
      <c r="AD1237"/>
      <c r="AE1237" t="str">
        <f>VLOOKUP(E1237,'Synthèse ventes'!$A$5:$C$2461,3,0)</f>
        <v>Rond Ø250 pour FdB</v>
      </c>
      <c r="AF1237" t="str">
        <f>VLOOKUP(E1237,'Synthèse ventes'!$A$5:$C$2461,2,0)</f>
        <v>FORGES</v>
      </c>
      <c r="AG1237"/>
      <c r="AH1237"/>
      <c r="AI1237"/>
      <c r="AJ1237"/>
      <c r="AK1237" s="6" t="s">
        <v>92</v>
      </c>
      <c r="AL1237" s="6" t="s">
        <v>4282</v>
      </c>
      <c r="AM1237" s="6" t="s">
        <v>95</v>
      </c>
      <c r="AN1237" s="6" t="s">
        <v>96</v>
      </c>
      <c r="AO1237" s="6" t="s">
        <v>448</v>
      </c>
      <c r="AP1237" s="6" t="s">
        <v>80</v>
      </c>
      <c r="AQ1237" s="6" t="s">
        <v>80</v>
      </c>
      <c r="AR1237" s="6" t="s">
        <v>1189</v>
      </c>
      <c r="AS1237" s="6" t="s">
        <v>327</v>
      </c>
      <c r="AT1237"/>
      <c r="AU1237" s="6" t="s">
        <v>80</v>
      </c>
      <c r="AV1237" s="6" t="s">
        <v>100</v>
      </c>
      <c r="AW1237"/>
      <c r="AX1237"/>
      <c r="AY1237"/>
      <c r="AZ1237"/>
      <c r="BA1237"/>
      <c r="BB1237"/>
      <c r="BC1237"/>
      <c r="BD1237" s="6" t="s">
        <v>4308</v>
      </c>
      <c r="BE1237" s="7" t="s">
        <v>102</v>
      </c>
      <c r="BG1237" s="7" t="s">
        <v>103</v>
      </c>
      <c r="BH1237" s="7">
        <v>2017</v>
      </c>
      <c r="BI1237" s="7" t="s">
        <v>104</v>
      </c>
      <c r="BJ1237" s="7" t="s">
        <v>105</v>
      </c>
      <c r="BK1237" s="7" t="s">
        <v>105</v>
      </c>
      <c r="BL1237" s="7" t="s">
        <v>103</v>
      </c>
      <c r="BN1237"/>
      <c r="BO1237"/>
      <c r="BP1237"/>
      <c r="BQ1237"/>
      <c r="BR1237"/>
      <c r="BS1237"/>
      <c r="BT1237"/>
      <c r="BU1237"/>
      <c r="BV1237"/>
      <c r="BW1237"/>
      <c r="BX1237"/>
      <c r="BY1237" s="8">
        <v>101284</v>
      </c>
      <c r="BZ1237" s="9" t="s">
        <v>106</v>
      </c>
    </row>
    <row r="1238" spans="1:78" s="7" customFormat="1" hidden="1" x14ac:dyDescent="0.25">
      <c r="A1238" s="7" t="str">
        <f t="shared" si="19"/>
        <v>ACRR*</v>
      </c>
      <c r="B1238" s="6" t="s">
        <v>4311</v>
      </c>
      <c r="C1238" s="6" t="s">
        <v>4312</v>
      </c>
      <c r="D1238" s="6" t="s">
        <v>4280</v>
      </c>
      <c r="E1238" s="6" t="s">
        <v>4281</v>
      </c>
      <c r="F1238"/>
      <c r="G1238"/>
      <c r="H1238" s="6" t="s">
        <v>80</v>
      </c>
      <c r="I1238"/>
      <c r="J1238" s="6" t="s">
        <v>81</v>
      </c>
      <c r="K1238" s="6" t="s">
        <v>82</v>
      </c>
      <c r="L1238" s="6" t="s">
        <v>156</v>
      </c>
      <c r="M1238" s="6" t="s">
        <v>84</v>
      </c>
      <c r="N1238" s="6" t="s">
        <v>85</v>
      </c>
      <c r="O1238" s="6" t="s">
        <v>157</v>
      </c>
      <c r="P1238" s="6" t="s">
        <v>108</v>
      </c>
      <c r="Q1238" s="6" t="s">
        <v>109</v>
      </c>
      <c r="R1238" s="6" t="s">
        <v>110</v>
      </c>
      <c r="S1238" s="6" t="s">
        <v>109</v>
      </c>
      <c r="T1238" s="6" t="s">
        <v>110</v>
      </c>
      <c r="U1238" s="6" t="s">
        <v>91</v>
      </c>
      <c r="V1238" s="6" t="s">
        <v>91</v>
      </c>
      <c r="W1238" s="6" t="s">
        <v>80</v>
      </c>
      <c r="X1238" s="6" t="s">
        <v>80</v>
      </c>
      <c r="Y1238" s="6" t="s">
        <v>92</v>
      </c>
      <c r="Z1238" s="6" t="s">
        <v>80</v>
      </c>
      <c r="AA1238" s="6" t="s">
        <v>93</v>
      </c>
      <c r="AB1238"/>
      <c r="AC1238"/>
      <c r="AD1238"/>
      <c r="AE1238" t="str">
        <f>VLOOKUP(E1238,'Synthèse ventes'!$A$5:$C$2461,3,0)</f>
        <v>Rond Ø250 pour FdB</v>
      </c>
      <c r="AF1238" t="str">
        <f>VLOOKUP(E1238,'Synthèse ventes'!$A$5:$C$2461,2,0)</f>
        <v>FORGES</v>
      </c>
      <c r="AG1238"/>
      <c r="AH1238"/>
      <c r="AI1238"/>
      <c r="AJ1238"/>
      <c r="AK1238" s="6" t="s">
        <v>92</v>
      </c>
      <c r="AL1238" s="6" t="s">
        <v>4282</v>
      </c>
      <c r="AM1238" s="6" t="s">
        <v>95</v>
      </c>
      <c r="AN1238" s="6" t="s">
        <v>234</v>
      </c>
      <c r="AO1238" s="6" t="s">
        <v>510</v>
      </c>
      <c r="AP1238" s="6" t="s">
        <v>80</v>
      </c>
      <c r="AQ1238" s="6" t="s">
        <v>80</v>
      </c>
      <c r="AR1238" s="6" t="s">
        <v>1189</v>
      </c>
      <c r="AS1238" s="6" t="s">
        <v>327</v>
      </c>
      <c r="AT1238"/>
      <c r="AU1238" s="6" t="s">
        <v>80</v>
      </c>
      <c r="AV1238" s="6" t="s">
        <v>100</v>
      </c>
      <c r="AW1238"/>
      <c r="AX1238"/>
      <c r="AY1238"/>
      <c r="AZ1238"/>
      <c r="BA1238"/>
      <c r="BB1238"/>
      <c r="BC1238"/>
      <c r="BD1238" s="6" t="s">
        <v>4308</v>
      </c>
      <c r="BE1238" s="7" t="s">
        <v>102</v>
      </c>
      <c r="BG1238" s="7" t="s">
        <v>103</v>
      </c>
      <c r="BH1238" s="7">
        <v>2017</v>
      </c>
      <c r="BI1238" s="7" t="s">
        <v>104</v>
      </c>
      <c r="BJ1238" s="7" t="s">
        <v>105</v>
      </c>
      <c r="BK1238" s="7" t="s">
        <v>105</v>
      </c>
      <c r="BL1238" s="7" t="s">
        <v>103</v>
      </c>
      <c r="BN1238"/>
      <c r="BO1238"/>
      <c r="BP1238"/>
      <c r="BQ1238"/>
      <c r="BR1238"/>
      <c r="BS1238"/>
      <c r="BT1238"/>
      <c r="BU1238"/>
      <c r="BV1238"/>
      <c r="BW1238"/>
      <c r="BX1238"/>
      <c r="BY1238" s="8">
        <v>114004</v>
      </c>
      <c r="BZ1238" s="9" t="s">
        <v>106</v>
      </c>
    </row>
    <row r="1239" spans="1:78" s="7" customFormat="1" hidden="1" x14ac:dyDescent="0.25">
      <c r="A1239" s="7" t="str">
        <f t="shared" si="19"/>
        <v>ACRR*</v>
      </c>
      <c r="B1239" s="6" t="s">
        <v>4313</v>
      </c>
      <c r="C1239" s="6" t="s">
        <v>4314</v>
      </c>
      <c r="D1239" s="6" t="s">
        <v>4280</v>
      </c>
      <c r="E1239" s="6" t="s">
        <v>4281</v>
      </c>
      <c r="F1239"/>
      <c r="G1239"/>
      <c r="H1239" s="6" t="s">
        <v>80</v>
      </c>
      <c r="I1239"/>
      <c r="J1239" s="6" t="s">
        <v>81</v>
      </c>
      <c r="K1239" s="6" t="s">
        <v>82</v>
      </c>
      <c r="L1239" s="6" t="s">
        <v>156</v>
      </c>
      <c r="M1239" s="6" t="s">
        <v>84</v>
      </c>
      <c r="N1239" s="6" t="s">
        <v>85</v>
      </c>
      <c r="O1239" s="6" t="s">
        <v>157</v>
      </c>
      <c r="P1239" s="6" t="s">
        <v>108</v>
      </c>
      <c r="Q1239" s="6" t="s">
        <v>109</v>
      </c>
      <c r="R1239" s="6" t="s">
        <v>110</v>
      </c>
      <c r="S1239" s="6" t="s">
        <v>109</v>
      </c>
      <c r="T1239" s="6" t="s">
        <v>110</v>
      </c>
      <c r="U1239" s="6" t="s">
        <v>91</v>
      </c>
      <c r="V1239" s="6" t="s">
        <v>91</v>
      </c>
      <c r="W1239" s="6" t="s">
        <v>80</v>
      </c>
      <c r="X1239" s="6" t="s">
        <v>80</v>
      </c>
      <c r="Y1239" s="6" t="s">
        <v>92</v>
      </c>
      <c r="Z1239" s="6" t="s">
        <v>80</v>
      </c>
      <c r="AA1239" s="6" t="s">
        <v>93</v>
      </c>
      <c r="AB1239"/>
      <c r="AC1239"/>
      <c r="AD1239"/>
      <c r="AE1239" t="str">
        <f>VLOOKUP(E1239,'Synthèse ventes'!$A$5:$C$2461,3,0)</f>
        <v>Rond Ø250 pour FdB</v>
      </c>
      <c r="AF1239" t="str">
        <f>VLOOKUP(E1239,'Synthèse ventes'!$A$5:$C$2461,2,0)</f>
        <v>FORGES</v>
      </c>
      <c r="AG1239"/>
      <c r="AH1239"/>
      <c r="AI1239"/>
      <c r="AJ1239"/>
      <c r="AK1239" s="6" t="s">
        <v>92</v>
      </c>
      <c r="AL1239" s="6" t="s">
        <v>4282</v>
      </c>
      <c r="AM1239" s="6" t="s">
        <v>95</v>
      </c>
      <c r="AN1239" s="6" t="s">
        <v>234</v>
      </c>
      <c r="AO1239" s="6" t="s">
        <v>368</v>
      </c>
      <c r="AP1239" s="6" t="s">
        <v>80</v>
      </c>
      <c r="AQ1239" s="6" t="s">
        <v>80</v>
      </c>
      <c r="AR1239" s="6" t="s">
        <v>1189</v>
      </c>
      <c r="AS1239" s="6" t="s">
        <v>327</v>
      </c>
      <c r="AT1239"/>
      <c r="AU1239" s="6" t="s">
        <v>80</v>
      </c>
      <c r="AV1239" s="6" t="s">
        <v>100</v>
      </c>
      <c r="AW1239"/>
      <c r="AX1239"/>
      <c r="AY1239"/>
      <c r="AZ1239"/>
      <c r="BA1239"/>
      <c r="BB1239"/>
      <c r="BC1239"/>
      <c r="BD1239" s="6" t="s">
        <v>4308</v>
      </c>
      <c r="BE1239" s="7" t="s">
        <v>102</v>
      </c>
      <c r="BG1239" s="7" t="s">
        <v>103</v>
      </c>
      <c r="BH1239" s="7">
        <v>2017</v>
      </c>
      <c r="BI1239" s="7" t="s">
        <v>104</v>
      </c>
      <c r="BJ1239" s="7" t="s">
        <v>105</v>
      </c>
      <c r="BK1239" s="7" t="s">
        <v>105</v>
      </c>
      <c r="BL1239" s="7" t="s">
        <v>103</v>
      </c>
      <c r="BN1239"/>
      <c r="BO1239"/>
      <c r="BP1239"/>
      <c r="BQ1239"/>
      <c r="BR1239"/>
      <c r="BS1239"/>
      <c r="BT1239"/>
      <c r="BU1239"/>
      <c r="BV1239"/>
      <c r="BW1239"/>
      <c r="BX1239"/>
      <c r="BY1239" s="8">
        <v>118471</v>
      </c>
      <c r="BZ1239" s="9" t="s">
        <v>106</v>
      </c>
    </row>
    <row r="1240" spans="1:78" s="7" customFormat="1" hidden="1" x14ac:dyDescent="0.25">
      <c r="A1240" s="7" t="str">
        <f t="shared" si="19"/>
        <v>ACRR*</v>
      </c>
      <c r="B1240" s="6" t="s">
        <v>4315</v>
      </c>
      <c r="C1240" s="6" t="s">
        <v>4316</v>
      </c>
      <c r="D1240" s="6" t="s">
        <v>4280</v>
      </c>
      <c r="E1240" s="6" t="s">
        <v>4281</v>
      </c>
      <c r="F1240"/>
      <c r="G1240"/>
      <c r="H1240" s="6" t="s">
        <v>80</v>
      </c>
      <c r="I1240"/>
      <c r="J1240" s="6" t="s">
        <v>81</v>
      </c>
      <c r="K1240" s="6" t="s">
        <v>82</v>
      </c>
      <c r="L1240" s="6" t="s">
        <v>156</v>
      </c>
      <c r="M1240" s="6" t="s">
        <v>84</v>
      </c>
      <c r="N1240" s="6" t="s">
        <v>85</v>
      </c>
      <c r="O1240" s="6" t="s">
        <v>157</v>
      </c>
      <c r="P1240" s="6" t="s">
        <v>108</v>
      </c>
      <c r="Q1240" s="6" t="s">
        <v>109</v>
      </c>
      <c r="R1240" s="6" t="s">
        <v>110</v>
      </c>
      <c r="S1240" s="6" t="s">
        <v>109</v>
      </c>
      <c r="T1240" s="6" t="s">
        <v>110</v>
      </c>
      <c r="U1240" s="6" t="s">
        <v>91</v>
      </c>
      <c r="V1240" s="6" t="s">
        <v>91</v>
      </c>
      <c r="W1240" s="6" t="s">
        <v>80</v>
      </c>
      <c r="X1240" s="6" t="s">
        <v>80</v>
      </c>
      <c r="Y1240" s="6" t="s">
        <v>92</v>
      </c>
      <c r="Z1240" s="6" t="s">
        <v>80</v>
      </c>
      <c r="AA1240" s="6" t="s">
        <v>93</v>
      </c>
      <c r="AB1240"/>
      <c r="AC1240"/>
      <c r="AD1240"/>
      <c r="AE1240" t="str">
        <f>VLOOKUP(E1240,'Synthèse ventes'!$A$5:$C$2461,3,0)</f>
        <v>Rond Ø250 pour FdB</v>
      </c>
      <c r="AF1240" t="str">
        <f>VLOOKUP(E1240,'Synthèse ventes'!$A$5:$C$2461,2,0)</f>
        <v>FORGES</v>
      </c>
      <c r="AG1240"/>
      <c r="AH1240"/>
      <c r="AI1240"/>
      <c r="AJ1240"/>
      <c r="AK1240" s="6" t="s">
        <v>92</v>
      </c>
      <c r="AL1240" s="6" t="s">
        <v>4282</v>
      </c>
      <c r="AM1240" s="6" t="s">
        <v>95</v>
      </c>
      <c r="AN1240" s="6" t="s">
        <v>96</v>
      </c>
      <c r="AO1240" s="6" t="s">
        <v>394</v>
      </c>
      <c r="AP1240" s="6" t="s">
        <v>80</v>
      </c>
      <c r="AQ1240" s="6" t="s">
        <v>80</v>
      </c>
      <c r="AR1240" s="6" t="s">
        <v>1189</v>
      </c>
      <c r="AS1240" s="6" t="s">
        <v>327</v>
      </c>
      <c r="AT1240"/>
      <c r="AU1240" s="6" t="s">
        <v>80</v>
      </c>
      <c r="AV1240" s="6" t="s">
        <v>100</v>
      </c>
      <c r="AW1240"/>
      <c r="AX1240"/>
      <c r="AY1240"/>
      <c r="AZ1240"/>
      <c r="BA1240"/>
      <c r="BB1240"/>
      <c r="BC1240"/>
      <c r="BD1240" s="6" t="s">
        <v>4308</v>
      </c>
      <c r="BE1240" s="7" t="s">
        <v>102</v>
      </c>
      <c r="BG1240" s="7" t="s">
        <v>103</v>
      </c>
      <c r="BH1240" s="7">
        <v>2017</v>
      </c>
      <c r="BI1240" s="7" t="s">
        <v>104</v>
      </c>
      <c r="BJ1240" s="7" t="s">
        <v>105</v>
      </c>
      <c r="BK1240" s="7" t="s">
        <v>105</v>
      </c>
      <c r="BL1240" s="7" t="s">
        <v>103</v>
      </c>
      <c r="BN1240"/>
      <c r="BO1240"/>
      <c r="BP1240"/>
      <c r="BQ1240"/>
      <c r="BR1240"/>
      <c r="BS1240"/>
      <c r="BT1240"/>
      <c r="BU1240"/>
      <c r="BV1240"/>
      <c r="BW1240"/>
      <c r="BX1240"/>
      <c r="BY1240" s="8">
        <v>41341</v>
      </c>
      <c r="BZ1240" s="9" t="s">
        <v>106</v>
      </c>
    </row>
    <row r="1241" spans="1:78" s="7" customFormat="1" hidden="1" x14ac:dyDescent="0.25">
      <c r="A1241" s="7" t="str">
        <f t="shared" si="19"/>
        <v>ACSL*</v>
      </c>
      <c r="B1241" s="6" t="s">
        <v>4317</v>
      </c>
      <c r="C1241" s="6" t="s">
        <v>4318</v>
      </c>
      <c r="D1241" s="6" t="s">
        <v>4319</v>
      </c>
      <c r="E1241" s="6" t="s">
        <v>3925</v>
      </c>
      <c r="F1241"/>
      <c r="G1241"/>
      <c r="H1241" s="6" t="s">
        <v>80</v>
      </c>
      <c r="I1241"/>
      <c r="J1241" s="6" t="s">
        <v>81</v>
      </c>
      <c r="K1241" s="6" t="s">
        <v>82</v>
      </c>
      <c r="L1241" s="6" t="s">
        <v>156</v>
      </c>
      <c r="M1241" s="6" t="s">
        <v>84</v>
      </c>
      <c r="N1241" s="6" t="s">
        <v>85</v>
      </c>
      <c r="O1241" s="6" t="s">
        <v>157</v>
      </c>
      <c r="P1241" s="6" t="s">
        <v>108</v>
      </c>
      <c r="Q1241" s="6" t="s">
        <v>109</v>
      </c>
      <c r="R1241" s="6" t="s">
        <v>110</v>
      </c>
      <c r="S1241" s="6" t="s">
        <v>109</v>
      </c>
      <c r="T1241" s="6" t="s">
        <v>110</v>
      </c>
      <c r="U1241" s="6" t="s">
        <v>91</v>
      </c>
      <c r="V1241" s="6" t="s">
        <v>91</v>
      </c>
      <c r="W1241" s="6" t="s">
        <v>80</v>
      </c>
      <c r="X1241" s="6" t="s">
        <v>80</v>
      </c>
      <c r="Y1241" s="6" t="s">
        <v>92</v>
      </c>
      <c r="Z1241" s="6" t="s">
        <v>80</v>
      </c>
      <c r="AA1241" s="6" t="s">
        <v>93</v>
      </c>
      <c r="AB1241"/>
      <c r="AC1241"/>
      <c r="AD1241"/>
      <c r="AE1241" t="str">
        <f>VLOOKUP(E1241,'Synthèse ventes'!$A$5:$C$2461,3,0)</f>
        <v>Rond Ø150 PAMIERS</v>
      </c>
      <c r="AF1241" t="str">
        <f>VLOOKUP(E1241,'Synthèse ventes'!$A$5:$C$2461,2,0)</f>
        <v>AD PAMIERS</v>
      </c>
      <c r="AG1241"/>
      <c r="AH1241"/>
      <c r="AI1241"/>
      <c r="AJ1241"/>
      <c r="AK1241" s="6" t="s">
        <v>80</v>
      </c>
      <c r="AL1241" s="6" t="s">
        <v>3926</v>
      </c>
      <c r="AM1241" s="6" t="s">
        <v>95</v>
      </c>
      <c r="AN1241" s="6" t="s">
        <v>145</v>
      </c>
      <c r="AO1241" s="6" t="s">
        <v>400</v>
      </c>
      <c r="AP1241" s="6" t="s">
        <v>80</v>
      </c>
      <c r="AQ1241" s="6" t="s">
        <v>80</v>
      </c>
      <c r="AR1241" s="6" t="s">
        <v>266</v>
      </c>
      <c r="AS1241" s="6" t="s">
        <v>3940</v>
      </c>
      <c r="AT1241"/>
      <c r="AU1241" s="6" t="s">
        <v>80</v>
      </c>
      <c r="AV1241" s="6" t="s">
        <v>100</v>
      </c>
      <c r="AW1241"/>
      <c r="AX1241"/>
      <c r="AY1241"/>
      <c r="AZ1241"/>
      <c r="BA1241"/>
      <c r="BB1241"/>
      <c r="BC1241"/>
      <c r="BD1241" s="6" t="s">
        <v>4308</v>
      </c>
      <c r="BE1241" s="7" t="s">
        <v>102</v>
      </c>
      <c r="BG1241" s="7" t="s">
        <v>103</v>
      </c>
      <c r="BH1241" s="7">
        <v>2017</v>
      </c>
      <c r="BI1241" s="7" t="s">
        <v>104</v>
      </c>
      <c r="BJ1241" s="7" t="s">
        <v>105</v>
      </c>
      <c r="BK1241" s="7" t="s">
        <v>105</v>
      </c>
      <c r="BL1241" s="7" t="s">
        <v>103</v>
      </c>
      <c r="BN1241"/>
      <c r="BO1241"/>
      <c r="BP1241"/>
      <c r="BQ1241"/>
      <c r="BR1241"/>
      <c r="BS1241"/>
      <c r="BT1241"/>
      <c r="BU1241"/>
      <c r="BV1241"/>
      <c r="BW1241"/>
      <c r="BX1241"/>
      <c r="BY1241" s="8">
        <v>17434</v>
      </c>
      <c r="BZ1241" s="9" t="s">
        <v>106</v>
      </c>
    </row>
    <row r="1242" spans="1:78" s="7" customFormat="1" hidden="1" x14ac:dyDescent="0.25">
      <c r="A1242" s="7" t="str">
        <f t="shared" si="19"/>
        <v>ACSL*</v>
      </c>
      <c r="B1242" s="6" t="s">
        <v>4320</v>
      </c>
      <c r="C1242" s="6" t="s">
        <v>4321</v>
      </c>
      <c r="D1242" s="6" t="s">
        <v>4319</v>
      </c>
      <c r="E1242" s="6" t="s">
        <v>3925</v>
      </c>
      <c r="F1242"/>
      <c r="G1242"/>
      <c r="H1242" s="6" t="s">
        <v>80</v>
      </c>
      <c r="I1242"/>
      <c r="J1242" s="6" t="s">
        <v>81</v>
      </c>
      <c r="K1242" s="6" t="s">
        <v>82</v>
      </c>
      <c r="L1242" s="6" t="s">
        <v>156</v>
      </c>
      <c r="M1242" s="6" t="s">
        <v>84</v>
      </c>
      <c r="N1242" s="6" t="s">
        <v>85</v>
      </c>
      <c r="O1242" s="6" t="s">
        <v>157</v>
      </c>
      <c r="P1242" s="6" t="s">
        <v>108</v>
      </c>
      <c r="Q1242" s="6" t="s">
        <v>109</v>
      </c>
      <c r="R1242" s="6" t="s">
        <v>110</v>
      </c>
      <c r="S1242" s="6" t="s">
        <v>109</v>
      </c>
      <c r="T1242" s="6" t="s">
        <v>110</v>
      </c>
      <c r="U1242" s="6" t="s">
        <v>91</v>
      </c>
      <c r="V1242" s="6" t="s">
        <v>91</v>
      </c>
      <c r="W1242" s="6" t="s">
        <v>80</v>
      </c>
      <c r="X1242" s="6" t="s">
        <v>80</v>
      </c>
      <c r="Y1242" s="6" t="s">
        <v>92</v>
      </c>
      <c r="Z1242" s="6" t="s">
        <v>80</v>
      </c>
      <c r="AA1242" s="6" t="s">
        <v>93</v>
      </c>
      <c r="AB1242"/>
      <c r="AC1242"/>
      <c r="AD1242"/>
      <c r="AE1242" t="str">
        <f>VLOOKUP(E1242,'Synthèse ventes'!$A$5:$C$2461,3,0)</f>
        <v>Rond Ø150 PAMIERS</v>
      </c>
      <c r="AF1242" t="str">
        <f>VLOOKUP(E1242,'Synthèse ventes'!$A$5:$C$2461,2,0)</f>
        <v>AD PAMIERS</v>
      </c>
      <c r="AG1242"/>
      <c r="AH1242"/>
      <c r="AI1242"/>
      <c r="AJ1242"/>
      <c r="AK1242" s="6" t="s">
        <v>80</v>
      </c>
      <c r="AL1242" s="6" t="s">
        <v>3926</v>
      </c>
      <c r="AM1242" s="6" t="s">
        <v>95</v>
      </c>
      <c r="AN1242" s="6" t="s">
        <v>145</v>
      </c>
      <c r="AO1242" s="6" t="s">
        <v>292</v>
      </c>
      <c r="AP1242" s="6" t="s">
        <v>80</v>
      </c>
      <c r="AQ1242" s="6" t="s">
        <v>80</v>
      </c>
      <c r="AR1242" s="6" t="s">
        <v>266</v>
      </c>
      <c r="AS1242" s="6" t="s">
        <v>3940</v>
      </c>
      <c r="AT1242"/>
      <c r="AU1242" s="6" t="s">
        <v>80</v>
      </c>
      <c r="AV1242" s="6" t="s">
        <v>100</v>
      </c>
      <c r="AW1242"/>
      <c r="AX1242"/>
      <c r="AY1242"/>
      <c r="AZ1242"/>
      <c r="BA1242"/>
      <c r="BB1242"/>
      <c r="BC1242"/>
      <c r="BD1242" s="6" t="s">
        <v>4308</v>
      </c>
      <c r="BE1242" s="7" t="s">
        <v>102</v>
      </c>
      <c r="BG1242" s="7" t="s">
        <v>103</v>
      </c>
      <c r="BH1242" s="7">
        <v>2017</v>
      </c>
      <c r="BI1242" s="7" t="s">
        <v>104</v>
      </c>
      <c r="BJ1242" s="7" t="s">
        <v>105</v>
      </c>
      <c r="BK1242" s="7" t="s">
        <v>105</v>
      </c>
      <c r="BL1242" s="7" t="s">
        <v>103</v>
      </c>
      <c r="BN1242"/>
      <c r="BO1242"/>
      <c r="BP1242"/>
      <c r="BQ1242"/>
      <c r="BR1242"/>
      <c r="BS1242"/>
      <c r="BT1242"/>
      <c r="BU1242"/>
      <c r="BV1242"/>
      <c r="BW1242"/>
      <c r="BX1242"/>
      <c r="BY1242" s="8">
        <v>43022</v>
      </c>
      <c r="BZ1242" s="9" t="s">
        <v>106</v>
      </c>
    </row>
    <row r="1243" spans="1:78" s="7" customFormat="1" hidden="1" x14ac:dyDescent="0.25">
      <c r="A1243" s="7" t="str">
        <f t="shared" si="19"/>
        <v>ACSL*</v>
      </c>
      <c r="B1243" s="6" t="s">
        <v>4322</v>
      </c>
      <c r="C1243" s="6" t="s">
        <v>4323</v>
      </c>
      <c r="D1243" s="6" t="s">
        <v>4319</v>
      </c>
      <c r="E1243" s="6" t="s">
        <v>3925</v>
      </c>
      <c r="F1243"/>
      <c r="G1243"/>
      <c r="H1243" s="6" t="s">
        <v>80</v>
      </c>
      <c r="I1243"/>
      <c r="J1243" s="6" t="s">
        <v>81</v>
      </c>
      <c r="K1243" s="6" t="s">
        <v>82</v>
      </c>
      <c r="L1243" s="6" t="s">
        <v>156</v>
      </c>
      <c r="M1243" s="6" t="s">
        <v>84</v>
      </c>
      <c r="N1243" s="6" t="s">
        <v>85</v>
      </c>
      <c r="O1243" s="6" t="s">
        <v>157</v>
      </c>
      <c r="P1243" s="6" t="s">
        <v>108</v>
      </c>
      <c r="Q1243" s="6" t="s">
        <v>109</v>
      </c>
      <c r="R1243" s="6" t="s">
        <v>110</v>
      </c>
      <c r="S1243" s="6" t="s">
        <v>109</v>
      </c>
      <c r="T1243" s="6" t="s">
        <v>110</v>
      </c>
      <c r="U1243" s="6" t="s">
        <v>91</v>
      </c>
      <c r="V1243" s="6" t="s">
        <v>91</v>
      </c>
      <c r="W1243" s="6" t="s">
        <v>80</v>
      </c>
      <c r="X1243" s="6" t="s">
        <v>80</v>
      </c>
      <c r="Y1243" s="6" t="s">
        <v>92</v>
      </c>
      <c r="Z1243" s="6" t="s">
        <v>80</v>
      </c>
      <c r="AA1243" s="6" t="s">
        <v>93</v>
      </c>
      <c r="AB1243"/>
      <c r="AC1243"/>
      <c r="AD1243"/>
      <c r="AE1243" t="str">
        <f>VLOOKUP(E1243,'Synthèse ventes'!$A$5:$C$2461,3,0)</f>
        <v>Rond Ø150 PAMIERS</v>
      </c>
      <c r="AF1243" t="str">
        <f>VLOOKUP(E1243,'Synthèse ventes'!$A$5:$C$2461,2,0)</f>
        <v>AD PAMIERS</v>
      </c>
      <c r="AG1243"/>
      <c r="AH1243"/>
      <c r="AI1243"/>
      <c r="AJ1243"/>
      <c r="AK1243" s="6" t="s">
        <v>80</v>
      </c>
      <c r="AL1243" s="6" t="s">
        <v>3926</v>
      </c>
      <c r="AM1243" s="6" t="s">
        <v>95</v>
      </c>
      <c r="AN1243" s="6" t="s">
        <v>145</v>
      </c>
      <c r="AO1243" s="6" t="s">
        <v>358</v>
      </c>
      <c r="AP1243" s="6" t="s">
        <v>80</v>
      </c>
      <c r="AQ1243" s="6" t="s">
        <v>80</v>
      </c>
      <c r="AR1243" s="6" t="s">
        <v>266</v>
      </c>
      <c r="AS1243" s="6" t="s">
        <v>3940</v>
      </c>
      <c r="AT1243"/>
      <c r="AU1243" s="6" t="s">
        <v>80</v>
      </c>
      <c r="AV1243" s="6" t="s">
        <v>100</v>
      </c>
      <c r="AW1243"/>
      <c r="AX1243"/>
      <c r="AY1243"/>
      <c r="AZ1243"/>
      <c r="BA1243"/>
      <c r="BB1243"/>
      <c r="BC1243"/>
      <c r="BD1243" s="6" t="s">
        <v>4308</v>
      </c>
      <c r="BE1243" s="7" t="s">
        <v>102</v>
      </c>
      <c r="BG1243" s="7" t="s">
        <v>103</v>
      </c>
      <c r="BH1243" s="7">
        <v>2017</v>
      </c>
      <c r="BI1243" s="7" t="s">
        <v>104</v>
      </c>
      <c r="BJ1243" s="7" t="s">
        <v>105</v>
      </c>
      <c r="BK1243" s="7" t="s">
        <v>105</v>
      </c>
      <c r="BL1243" s="7" t="s">
        <v>103</v>
      </c>
      <c r="BN1243"/>
      <c r="BO1243"/>
      <c r="BP1243"/>
      <c r="BQ1243"/>
      <c r="BR1243"/>
      <c r="BS1243"/>
      <c r="BT1243"/>
      <c r="BU1243"/>
      <c r="BV1243"/>
      <c r="BW1243"/>
      <c r="BX1243"/>
      <c r="BY1243" s="8">
        <v>83270</v>
      </c>
      <c r="BZ1243" s="9" t="s">
        <v>106</v>
      </c>
    </row>
    <row r="1244" spans="1:78" s="7" customFormat="1" hidden="1" x14ac:dyDescent="0.25">
      <c r="A1244" s="7" t="str">
        <f t="shared" si="19"/>
        <v>ACSL*</v>
      </c>
      <c r="B1244" s="6" t="s">
        <v>4324</v>
      </c>
      <c r="C1244" s="6" t="s">
        <v>4325</v>
      </c>
      <c r="D1244" s="6" t="s">
        <v>4319</v>
      </c>
      <c r="E1244" s="6" t="s">
        <v>3925</v>
      </c>
      <c r="F1244"/>
      <c r="G1244"/>
      <c r="H1244" s="6" t="s">
        <v>80</v>
      </c>
      <c r="I1244"/>
      <c r="J1244" s="6" t="s">
        <v>81</v>
      </c>
      <c r="K1244" s="6" t="s">
        <v>82</v>
      </c>
      <c r="L1244" s="6" t="s">
        <v>156</v>
      </c>
      <c r="M1244" s="6" t="s">
        <v>84</v>
      </c>
      <c r="N1244" s="6" t="s">
        <v>85</v>
      </c>
      <c r="O1244" s="6" t="s">
        <v>157</v>
      </c>
      <c r="P1244" s="6" t="s">
        <v>108</v>
      </c>
      <c r="Q1244" s="6" t="s">
        <v>109</v>
      </c>
      <c r="R1244" s="6" t="s">
        <v>110</v>
      </c>
      <c r="S1244" s="6" t="s">
        <v>109</v>
      </c>
      <c r="T1244" s="6" t="s">
        <v>110</v>
      </c>
      <c r="U1244" s="6" t="s">
        <v>91</v>
      </c>
      <c r="V1244" s="6" t="s">
        <v>91</v>
      </c>
      <c r="W1244" s="6" t="s">
        <v>80</v>
      </c>
      <c r="X1244" s="6" t="s">
        <v>80</v>
      </c>
      <c r="Y1244" s="6" t="s">
        <v>92</v>
      </c>
      <c r="Z1244" s="6" t="s">
        <v>80</v>
      </c>
      <c r="AA1244" s="6" t="s">
        <v>93</v>
      </c>
      <c r="AB1244"/>
      <c r="AC1244"/>
      <c r="AD1244"/>
      <c r="AE1244" t="str">
        <f>VLOOKUP(E1244,'Synthèse ventes'!$A$5:$C$2461,3,0)</f>
        <v>Rond Ø150 PAMIERS</v>
      </c>
      <c r="AF1244" t="str">
        <f>VLOOKUP(E1244,'Synthèse ventes'!$A$5:$C$2461,2,0)</f>
        <v>AD PAMIERS</v>
      </c>
      <c r="AG1244"/>
      <c r="AH1244"/>
      <c r="AI1244"/>
      <c r="AJ1244"/>
      <c r="AK1244" s="6" t="s">
        <v>80</v>
      </c>
      <c r="AL1244" s="6" t="s">
        <v>3926</v>
      </c>
      <c r="AM1244" s="6" t="s">
        <v>95</v>
      </c>
      <c r="AN1244" s="6" t="s">
        <v>1142</v>
      </c>
      <c r="AO1244" s="6" t="s">
        <v>439</v>
      </c>
      <c r="AP1244" s="6" t="s">
        <v>80</v>
      </c>
      <c r="AQ1244" s="6" t="s">
        <v>80</v>
      </c>
      <c r="AR1244" s="6" t="s">
        <v>266</v>
      </c>
      <c r="AS1244" s="6" t="s">
        <v>3940</v>
      </c>
      <c r="AT1244"/>
      <c r="AU1244" s="6" t="s">
        <v>80</v>
      </c>
      <c r="AV1244" s="6" t="s">
        <v>100</v>
      </c>
      <c r="AW1244"/>
      <c r="AX1244"/>
      <c r="AY1244"/>
      <c r="AZ1244"/>
      <c r="BA1244"/>
      <c r="BB1244"/>
      <c r="BC1244"/>
      <c r="BD1244" s="6" t="s">
        <v>4308</v>
      </c>
      <c r="BE1244" s="7" t="s">
        <v>102</v>
      </c>
      <c r="BG1244" s="7" t="s">
        <v>103</v>
      </c>
      <c r="BH1244" s="7">
        <v>2017</v>
      </c>
      <c r="BI1244" s="7" t="s">
        <v>104</v>
      </c>
      <c r="BJ1244" s="7" t="s">
        <v>105</v>
      </c>
      <c r="BK1244" s="7" t="s">
        <v>105</v>
      </c>
      <c r="BL1244" s="7" t="s">
        <v>103</v>
      </c>
      <c r="BN1244"/>
      <c r="BO1244"/>
      <c r="BP1244"/>
      <c r="BQ1244"/>
      <c r="BR1244"/>
      <c r="BS1244"/>
      <c r="BT1244"/>
      <c r="BU1244"/>
      <c r="BV1244"/>
      <c r="BW1244"/>
      <c r="BX1244"/>
      <c r="BY1244" s="8">
        <v>129734</v>
      </c>
      <c r="BZ1244" s="9" t="s">
        <v>106</v>
      </c>
    </row>
    <row r="1245" spans="1:78" s="7" customFormat="1" hidden="1" x14ac:dyDescent="0.25">
      <c r="A1245" s="7" t="str">
        <f t="shared" si="19"/>
        <v>ACVF*</v>
      </c>
      <c r="B1245" s="6" t="s">
        <v>4326</v>
      </c>
      <c r="C1245" s="6" t="s">
        <v>4327</v>
      </c>
      <c r="D1245" s="6" t="s">
        <v>4328</v>
      </c>
      <c r="E1245" s="6" t="s">
        <v>4329</v>
      </c>
      <c r="F1245"/>
      <c r="G1245"/>
      <c r="H1245" s="6" t="s">
        <v>80</v>
      </c>
      <c r="I1245"/>
      <c r="J1245" s="6" t="s">
        <v>81</v>
      </c>
      <c r="K1245" s="6" t="s">
        <v>82</v>
      </c>
      <c r="L1245" s="6" t="s">
        <v>3213</v>
      </c>
      <c r="M1245" s="6" t="s">
        <v>84</v>
      </c>
      <c r="N1245" s="6" t="s">
        <v>85</v>
      </c>
      <c r="O1245" s="6" t="s">
        <v>1348</v>
      </c>
      <c r="P1245" s="6" t="s">
        <v>2697</v>
      </c>
      <c r="Q1245" s="6" t="s">
        <v>4330</v>
      </c>
      <c r="R1245" s="6" t="s">
        <v>4330</v>
      </c>
      <c r="S1245"/>
      <c r="T1245"/>
      <c r="U1245" s="6" t="s">
        <v>91</v>
      </c>
      <c r="V1245" s="6" t="s">
        <v>91</v>
      </c>
      <c r="W1245" s="6" t="s">
        <v>80</v>
      </c>
      <c r="X1245" s="6" t="s">
        <v>80</v>
      </c>
      <c r="Y1245" s="6" t="s">
        <v>92</v>
      </c>
      <c r="Z1245" s="6" t="s">
        <v>80</v>
      </c>
      <c r="AA1245" s="6" t="s">
        <v>80</v>
      </c>
      <c r="AB1245"/>
      <c r="AC1245"/>
      <c r="AD1245"/>
      <c r="AE1245" t="str">
        <f>VLOOKUP(E1245,'Synthèse ventes'!$A$5:$C$2461,3,0)</f>
        <v>Plat 650x305 pour Pamiers</v>
      </c>
      <c r="AF1245" t="str">
        <f>VLOOKUP(E1245,'Synthèse ventes'!$A$5:$C$2461,2,0)</f>
        <v>AD PAMIERS</v>
      </c>
      <c r="AG1245"/>
      <c r="AH1245"/>
      <c r="AI1245"/>
      <c r="AJ1245"/>
      <c r="AK1245" s="6" t="s">
        <v>80</v>
      </c>
      <c r="AL1245" s="6" t="s">
        <v>4331</v>
      </c>
      <c r="AM1245" s="6" t="s">
        <v>95</v>
      </c>
      <c r="AN1245" s="6" t="s">
        <v>97</v>
      </c>
      <c r="AO1245" s="6" t="s">
        <v>4332</v>
      </c>
      <c r="AP1245" s="6" t="s">
        <v>80</v>
      </c>
      <c r="AQ1245" s="6" t="s">
        <v>80</v>
      </c>
      <c r="AR1245" s="6" t="s">
        <v>4333</v>
      </c>
      <c r="AS1245" s="6" t="s">
        <v>628</v>
      </c>
      <c r="AT1245"/>
      <c r="AU1245" s="6" t="s">
        <v>80</v>
      </c>
      <c r="AV1245" s="6" t="s">
        <v>100</v>
      </c>
      <c r="AW1245"/>
      <c r="AX1245"/>
      <c r="AY1245"/>
      <c r="AZ1245"/>
      <c r="BA1245"/>
      <c r="BB1245"/>
      <c r="BC1245"/>
      <c r="BD1245" s="6" t="s">
        <v>4308</v>
      </c>
      <c r="BE1245" s="7" t="s">
        <v>102</v>
      </c>
      <c r="BG1245" s="7" t="s">
        <v>103</v>
      </c>
      <c r="BH1245" s="7">
        <v>2017</v>
      </c>
      <c r="BI1245" s="7" t="s">
        <v>104</v>
      </c>
      <c r="BJ1245" s="7" t="s">
        <v>105</v>
      </c>
      <c r="BK1245" s="7" t="s">
        <v>105</v>
      </c>
      <c r="BL1245" s="7" t="s">
        <v>103</v>
      </c>
      <c r="BN1245"/>
      <c r="BO1245"/>
      <c r="BP1245"/>
      <c r="BQ1245"/>
      <c r="BR1245"/>
      <c r="BS1245"/>
      <c r="BT1245"/>
      <c r="BU1245"/>
      <c r="BV1245"/>
      <c r="BW1245"/>
      <c r="BX1245"/>
      <c r="BY1245" s="8">
        <v>95900</v>
      </c>
      <c r="BZ1245" s="9" t="s">
        <v>106</v>
      </c>
    </row>
    <row r="1246" spans="1:78" s="7" customFormat="1" hidden="1" x14ac:dyDescent="0.25">
      <c r="A1246" s="7" t="str">
        <f t="shared" si="19"/>
        <v>ACVO*</v>
      </c>
      <c r="B1246" s="6" t="s">
        <v>4334</v>
      </c>
      <c r="C1246" s="6" t="s">
        <v>4335</v>
      </c>
      <c r="D1246" s="6" t="s">
        <v>4293</v>
      </c>
      <c r="E1246" s="6" t="s">
        <v>4294</v>
      </c>
      <c r="F1246"/>
      <c r="G1246"/>
      <c r="H1246" s="6" t="s">
        <v>80</v>
      </c>
      <c r="I1246"/>
      <c r="J1246" s="6" t="s">
        <v>81</v>
      </c>
      <c r="K1246" s="6" t="s">
        <v>82</v>
      </c>
      <c r="L1246" s="6" t="s">
        <v>156</v>
      </c>
      <c r="M1246" s="6" t="s">
        <v>84</v>
      </c>
      <c r="N1246" s="6" t="s">
        <v>85</v>
      </c>
      <c r="O1246" s="6" t="s">
        <v>157</v>
      </c>
      <c r="P1246" s="6" t="s">
        <v>108</v>
      </c>
      <c r="Q1246" s="6" t="s">
        <v>109</v>
      </c>
      <c r="R1246" s="6" t="s">
        <v>110</v>
      </c>
      <c r="S1246" s="6" t="s">
        <v>109</v>
      </c>
      <c r="T1246" s="6" t="s">
        <v>110</v>
      </c>
      <c r="U1246" s="6" t="s">
        <v>91</v>
      </c>
      <c r="V1246" s="6" t="s">
        <v>91</v>
      </c>
      <c r="W1246" s="6" t="s">
        <v>80</v>
      </c>
      <c r="X1246" s="6" t="s">
        <v>80</v>
      </c>
      <c r="Y1246" s="6" t="s">
        <v>92</v>
      </c>
      <c r="Z1246" s="6" t="s">
        <v>80</v>
      </c>
      <c r="AA1246" s="6" t="s">
        <v>93</v>
      </c>
      <c r="AB1246"/>
      <c r="AC1246"/>
      <c r="AD1246"/>
      <c r="AE1246" t="str">
        <f>VLOOKUP(E1246,'Synthèse ventes'!$A$5:$C$2461,3,0)</f>
        <v>Rond Ø330 pour Pamiers</v>
      </c>
      <c r="AF1246" t="str">
        <f>VLOOKUP(E1246,'Synthèse ventes'!$A$5:$C$2461,2,0)</f>
        <v>AD PAMIERS</v>
      </c>
      <c r="AG1246"/>
      <c r="AH1246"/>
      <c r="AI1246"/>
      <c r="AJ1246"/>
      <c r="AK1246" s="6" t="s">
        <v>80</v>
      </c>
      <c r="AL1246" s="6" t="s">
        <v>4295</v>
      </c>
      <c r="AM1246" s="6" t="s">
        <v>95</v>
      </c>
      <c r="AN1246" s="6" t="s">
        <v>97</v>
      </c>
      <c r="AO1246" s="6" t="s">
        <v>400</v>
      </c>
      <c r="AP1246" s="6" t="s">
        <v>80</v>
      </c>
      <c r="AQ1246" s="6" t="s">
        <v>80</v>
      </c>
      <c r="AR1246" s="6" t="s">
        <v>1643</v>
      </c>
      <c r="AS1246" s="6" t="s">
        <v>235</v>
      </c>
      <c r="AT1246"/>
      <c r="AU1246" s="6" t="s">
        <v>80</v>
      </c>
      <c r="AV1246" s="6" t="s">
        <v>100</v>
      </c>
      <c r="AW1246"/>
      <c r="AX1246"/>
      <c r="AY1246"/>
      <c r="AZ1246"/>
      <c r="BA1246"/>
      <c r="BB1246"/>
      <c r="BC1246"/>
      <c r="BD1246" s="6" t="s">
        <v>4336</v>
      </c>
      <c r="BE1246" s="7" t="s">
        <v>102</v>
      </c>
      <c r="BG1246" s="7" t="s">
        <v>103</v>
      </c>
      <c r="BH1246" s="7">
        <v>2017</v>
      </c>
      <c r="BI1246" s="7" t="s">
        <v>104</v>
      </c>
      <c r="BJ1246" s="7" t="s">
        <v>105</v>
      </c>
      <c r="BK1246" s="7" t="s">
        <v>105</v>
      </c>
      <c r="BL1246" s="7" t="s">
        <v>103</v>
      </c>
      <c r="BN1246"/>
      <c r="BO1246"/>
      <c r="BP1246"/>
      <c r="BQ1246"/>
      <c r="BR1246"/>
      <c r="BS1246"/>
      <c r="BT1246"/>
      <c r="BU1246"/>
      <c r="BV1246"/>
      <c r="BW1246"/>
      <c r="BX1246"/>
      <c r="BY1246" s="8">
        <v>21412</v>
      </c>
      <c r="BZ1246" s="9" t="s">
        <v>106</v>
      </c>
    </row>
    <row r="1247" spans="1:78" s="7" customFormat="1" hidden="1" x14ac:dyDescent="0.25">
      <c r="A1247" s="7" t="str">
        <f t="shared" si="19"/>
        <v>ACVO*</v>
      </c>
      <c r="B1247" s="6" t="s">
        <v>4337</v>
      </c>
      <c r="C1247" s="6" t="s">
        <v>4338</v>
      </c>
      <c r="D1247" s="6" t="s">
        <v>4293</v>
      </c>
      <c r="E1247" s="6" t="s">
        <v>4294</v>
      </c>
      <c r="F1247"/>
      <c r="G1247"/>
      <c r="H1247" s="6" t="s">
        <v>80</v>
      </c>
      <c r="I1247"/>
      <c r="J1247" s="6" t="s">
        <v>81</v>
      </c>
      <c r="K1247" s="6" t="s">
        <v>82</v>
      </c>
      <c r="L1247" s="6" t="s">
        <v>156</v>
      </c>
      <c r="M1247" s="6" t="s">
        <v>84</v>
      </c>
      <c r="N1247" s="6" t="s">
        <v>85</v>
      </c>
      <c r="O1247" s="6" t="s">
        <v>157</v>
      </c>
      <c r="P1247" s="6" t="s">
        <v>108</v>
      </c>
      <c r="Q1247" s="6" t="s">
        <v>109</v>
      </c>
      <c r="R1247" s="6" t="s">
        <v>110</v>
      </c>
      <c r="S1247" s="6" t="s">
        <v>109</v>
      </c>
      <c r="T1247" s="6" t="s">
        <v>110</v>
      </c>
      <c r="U1247" s="6" t="s">
        <v>91</v>
      </c>
      <c r="V1247" s="6" t="s">
        <v>91</v>
      </c>
      <c r="W1247" s="6" t="s">
        <v>80</v>
      </c>
      <c r="X1247" s="6" t="s">
        <v>80</v>
      </c>
      <c r="Y1247" s="6" t="s">
        <v>92</v>
      </c>
      <c r="Z1247" s="6" t="s">
        <v>80</v>
      </c>
      <c r="AA1247" s="6" t="s">
        <v>93</v>
      </c>
      <c r="AB1247"/>
      <c r="AC1247"/>
      <c r="AD1247"/>
      <c r="AE1247" t="str">
        <f>VLOOKUP(E1247,'Synthèse ventes'!$A$5:$C$2461,3,0)</f>
        <v>Rond Ø330 pour Pamiers</v>
      </c>
      <c r="AF1247" t="str">
        <f>VLOOKUP(E1247,'Synthèse ventes'!$A$5:$C$2461,2,0)</f>
        <v>AD PAMIERS</v>
      </c>
      <c r="AG1247"/>
      <c r="AH1247"/>
      <c r="AI1247"/>
      <c r="AJ1247"/>
      <c r="AK1247" s="6" t="s">
        <v>80</v>
      </c>
      <c r="AL1247" s="6" t="s">
        <v>4295</v>
      </c>
      <c r="AM1247" s="6" t="s">
        <v>95</v>
      </c>
      <c r="AN1247" s="6" t="s">
        <v>97</v>
      </c>
      <c r="AO1247" s="6" t="s">
        <v>696</v>
      </c>
      <c r="AP1247" s="6" t="s">
        <v>80</v>
      </c>
      <c r="AQ1247" s="6" t="s">
        <v>80</v>
      </c>
      <c r="AR1247" s="6" t="s">
        <v>1643</v>
      </c>
      <c r="AS1247" s="6" t="s">
        <v>235</v>
      </c>
      <c r="AT1247"/>
      <c r="AU1247" s="6" t="s">
        <v>80</v>
      </c>
      <c r="AV1247" s="6" t="s">
        <v>100</v>
      </c>
      <c r="AW1247"/>
      <c r="AX1247"/>
      <c r="AY1247"/>
      <c r="AZ1247"/>
      <c r="BA1247"/>
      <c r="BB1247"/>
      <c r="BC1247"/>
      <c r="BD1247" s="6" t="s">
        <v>4336</v>
      </c>
      <c r="BE1247" s="7" t="s">
        <v>102</v>
      </c>
      <c r="BG1247" s="7" t="s">
        <v>103</v>
      </c>
      <c r="BH1247" s="7">
        <v>2017</v>
      </c>
      <c r="BI1247" s="7" t="s">
        <v>104</v>
      </c>
      <c r="BJ1247" s="7" t="s">
        <v>105</v>
      </c>
      <c r="BK1247" s="7" t="s">
        <v>105</v>
      </c>
      <c r="BL1247" s="7" t="s">
        <v>103</v>
      </c>
      <c r="BN1247"/>
      <c r="BO1247"/>
      <c r="BP1247"/>
      <c r="BQ1247"/>
      <c r="BR1247"/>
      <c r="BS1247"/>
      <c r="BT1247"/>
      <c r="BU1247"/>
      <c r="BV1247"/>
      <c r="BW1247"/>
      <c r="BX1247"/>
      <c r="BY1247" s="8">
        <v>48260</v>
      </c>
      <c r="BZ1247" s="9" t="s">
        <v>106</v>
      </c>
    </row>
    <row r="1248" spans="1:78" s="7" customFormat="1" hidden="1" x14ac:dyDescent="0.25">
      <c r="A1248" s="7" t="str">
        <f t="shared" si="19"/>
        <v>ACVO*</v>
      </c>
      <c r="B1248" s="6" t="s">
        <v>4339</v>
      </c>
      <c r="C1248" s="6" t="s">
        <v>4340</v>
      </c>
      <c r="D1248" s="6" t="s">
        <v>4293</v>
      </c>
      <c r="E1248" s="6" t="s">
        <v>4294</v>
      </c>
      <c r="F1248"/>
      <c r="G1248"/>
      <c r="H1248" s="6" t="s">
        <v>80</v>
      </c>
      <c r="I1248"/>
      <c r="J1248" s="6" t="s">
        <v>81</v>
      </c>
      <c r="K1248" s="6" t="s">
        <v>82</v>
      </c>
      <c r="L1248" s="6" t="s">
        <v>156</v>
      </c>
      <c r="M1248" s="6" t="s">
        <v>84</v>
      </c>
      <c r="N1248" s="6" t="s">
        <v>85</v>
      </c>
      <c r="O1248" s="6" t="s">
        <v>157</v>
      </c>
      <c r="P1248" s="6" t="s">
        <v>108</v>
      </c>
      <c r="Q1248" s="6" t="s">
        <v>109</v>
      </c>
      <c r="R1248" s="6" t="s">
        <v>110</v>
      </c>
      <c r="S1248" s="6" t="s">
        <v>109</v>
      </c>
      <c r="T1248" s="6" t="s">
        <v>110</v>
      </c>
      <c r="U1248" s="6" t="s">
        <v>91</v>
      </c>
      <c r="V1248" s="6" t="s">
        <v>91</v>
      </c>
      <c r="W1248" s="6" t="s">
        <v>80</v>
      </c>
      <c r="X1248" s="6" t="s">
        <v>80</v>
      </c>
      <c r="Y1248" s="6" t="s">
        <v>92</v>
      </c>
      <c r="Z1248" s="6" t="s">
        <v>80</v>
      </c>
      <c r="AA1248" s="6" t="s">
        <v>93</v>
      </c>
      <c r="AB1248"/>
      <c r="AC1248"/>
      <c r="AD1248"/>
      <c r="AE1248" t="str">
        <f>VLOOKUP(E1248,'Synthèse ventes'!$A$5:$C$2461,3,0)</f>
        <v>Rond Ø330 pour Pamiers</v>
      </c>
      <c r="AF1248" t="str">
        <f>VLOOKUP(E1248,'Synthèse ventes'!$A$5:$C$2461,2,0)</f>
        <v>AD PAMIERS</v>
      </c>
      <c r="AG1248"/>
      <c r="AH1248"/>
      <c r="AI1248"/>
      <c r="AJ1248"/>
      <c r="AK1248" s="6" t="s">
        <v>80</v>
      </c>
      <c r="AL1248" s="6" t="s">
        <v>4295</v>
      </c>
      <c r="AM1248" s="6" t="s">
        <v>95</v>
      </c>
      <c r="AN1248" s="6" t="s">
        <v>1418</v>
      </c>
      <c r="AO1248" s="6" t="s">
        <v>394</v>
      </c>
      <c r="AP1248" s="6" t="s">
        <v>80</v>
      </c>
      <c r="AQ1248" s="6" t="s">
        <v>80</v>
      </c>
      <c r="AR1248" s="6" t="s">
        <v>1643</v>
      </c>
      <c r="AS1248" s="6" t="s">
        <v>235</v>
      </c>
      <c r="AT1248"/>
      <c r="AU1248" s="6" t="s">
        <v>80</v>
      </c>
      <c r="AV1248" s="6" t="s">
        <v>100</v>
      </c>
      <c r="AW1248"/>
      <c r="AX1248"/>
      <c r="AY1248"/>
      <c r="AZ1248"/>
      <c r="BA1248"/>
      <c r="BB1248"/>
      <c r="BC1248"/>
      <c r="BD1248" s="6" t="s">
        <v>4336</v>
      </c>
      <c r="BE1248" s="7" t="s">
        <v>102</v>
      </c>
      <c r="BG1248" s="7" t="s">
        <v>103</v>
      </c>
      <c r="BH1248" s="7">
        <v>2017</v>
      </c>
      <c r="BI1248" s="7" t="s">
        <v>104</v>
      </c>
      <c r="BJ1248" s="7" t="s">
        <v>105</v>
      </c>
      <c r="BK1248" s="7" t="s">
        <v>105</v>
      </c>
      <c r="BL1248" s="7" t="s">
        <v>103</v>
      </c>
      <c r="BN1248"/>
      <c r="BO1248"/>
      <c r="BP1248"/>
      <c r="BQ1248"/>
      <c r="BR1248"/>
      <c r="BS1248"/>
      <c r="BT1248"/>
      <c r="BU1248"/>
      <c r="BV1248"/>
      <c r="BW1248"/>
      <c r="BX1248"/>
      <c r="BY1248" s="8">
        <v>116882</v>
      </c>
      <c r="BZ1248" s="9" t="s">
        <v>106</v>
      </c>
    </row>
    <row r="1249" spans="1:78" s="7" customFormat="1" hidden="1" x14ac:dyDescent="0.25">
      <c r="A1249" s="7" t="str">
        <f t="shared" si="19"/>
        <v>ACVO*</v>
      </c>
      <c r="B1249" s="6" t="s">
        <v>4341</v>
      </c>
      <c r="C1249" s="6" t="s">
        <v>4342</v>
      </c>
      <c r="D1249" s="6" t="s">
        <v>4293</v>
      </c>
      <c r="E1249" s="6" t="s">
        <v>4294</v>
      </c>
      <c r="F1249"/>
      <c r="G1249"/>
      <c r="H1249" s="6" t="s">
        <v>80</v>
      </c>
      <c r="I1249"/>
      <c r="J1249" s="6" t="s">
        <v>81</v>
      </c>
      <c r="K1249" s="6" t="s">
        <v>82</v>
      </c>
      <c r="L1249" s="6" t="s">
        <v>156</v>
      </c>
      <c r="M1249" s="6" t="s">
        <v>84</v>
      </c>
      <c r="N1249" s="6" t="s">
        <v>85</v>
      </c>
      <c r="O1249" s="6" t="s">
        <v>157</v>
      </c>
      <c r="P1249" s="6" t="s">
        <v>108</v>
      </c>
      <c r="Q1249" s="6" t="s">
        <v>109</v>
      </c>
      <c r="R1249" s="6" t="s">
        <v>110</v>
      </c>
      <c r="S1249" s="6" t="s">
        <v>109</v>
      </c>
      <c r="T1249" s="6" t="s">
        <v>110</v>
      </c>
      <c r="U1249" s="6" t="s">
        <v>91</v>
      </c>
      <c r="V1249" s="6" t="s">
        <v>91</v>
      </c>
      <c r="W1249" s="6" t="s">
        <v>80</v>
      </c>
      <c r="X1249" s="6" t="s">
        <v>80</v>
      </c>
      <c r="Y1249" s="6" t="s">
        <v>92</v>
      </c>
      <c r="Z1249" s="6" t="s">
        <v>80</v>
      </c>
      <c r="AA1249" s="6" t="s">
        <v>93</v>
      </c>
      <c r="AB1249"/>
      <c r="AC1249"/>
      <c r="AD1249"/>
      <c r="AE1249" t="str">
        <f>VLOOKUP(E1249,'Synthèse ventes'!$A$5:$C$2461,3,0)</f>
        <v>Rond Ø330 pour Pamiers</v>
      </c>
      <c r="AF1249" t="str">
        <f>VLOOKUP(E1249,'Synthèse ventes'!$A$5:$C$2461,2,0)</f>
        <v>AD PAMIERS</v>
      </c>
      <c r="AG1249"/>
      <c r="AH1249"/>
      <c r="AI1249"/>
      <c r="AJ1249"/>
      <c r="AK1249" s="6" t="s">
        <v>80</v>
      </c>
      <c r="AL1249" s="6" t="s">
        <v>4295</v>
      </c>
      <c r="AM1249" s="6" t="s">
        <v>95</v>
      </c>
      <c r="AN1249" s="6" t="s">
        <v>1418</v>
      </c>
      <c r="AO1249" s="6" t="s">
        <v>448</v>
      </c>
      <c r="AP1249" s="6" t="s">
        <v>80</v>
      </c>
      <c r="AQ1249" s="6" t="s">
        <v>80</v>
      </c>
      <c r="AR1249" s="6" t="s">
        <v>1643</v>
      </c>
      <c r="AS1249" s="6" t="s">
        <v>235</v>
      </c>
      <c r="AT1249"/>
      <c r="AU1249" s="6" t="s">
        <v>80</v>
      </c>
      <c r="AV1249" s="6" t="s">
        <v>100</v>
      </c>
      <c r="AW1249"/>
      <c r="AX1249"/>
      <c r="AY1249"/>
      <c r="AZ1249"/>
      <c r="BA1249"/>
      <c r="BB1249"/>
      <c r="BC1249"/>
      <c r="BD1249" s="6" t="s">
        <v>4336</v>
      </c>
      <c r="BE1249" s="7" t="s">
        <v>102</v>
      </c>
      <c r="BG1249" s="7" t="s">
        <v>103</v>
      </c>
      <c r="BH1249" s="7">
        <v>2017</v>
      </c>
      <c r="BI1249" s="7" t="s">
        <v>104</v>
      </c>
      <c r="BJ1249" s="7" t="s">
        <v>105</v>
      </c>
      <c r="BK1249" s="7" t="s">
        <v>105</v>
      </c>
      <c r="BL1249" s="7" t="s">
        <v>103</v>
      </c>
      <c r="BN1249"/>
      <c r="BO1249"/>
      <c r="BP1249"/>
      <c r="BQ1249"/>
      <c r="BR1249"/>
      <c r="BS1249"/>
      <c r="BT1249"/>
      <c r="BU1249"/>
      <c r="BV1249"/>
      <c r="BW1249"/>
      <c r="BX1249"/>
      <c r="BY1249" s="8">
        <v>104634</v>
      </c>
      <c r="BZ1249" s="9" t="s">
        <v>106</v>
      </c>
    </row>
    <row r="1250" spans="1:78" s="7" customFormat="1" hidden="1" x14ac:dyDescent="0.25">
      <c r="A1250" s="7" t="str">
        <f t="shared" si="19"/>
        <v>ACUQ*</v>
      </c>
      <c r="B1250" s="6" t="s">
        <v>4343</v>
      </c>
      <c r="C1250" s="6" t="s">
        <v>4344</v>
      </c>
      <c r="D1250" s="6" t="s">
        <v>4345</v>
      </c>
      <c r="E1250" s="6" t="s">
        <v>4187</v>
      </c>
      <c r="F1250"/>
      <c r="G1250"/>
      <c r="H1250" s="6" t="s">
        <v>80</v>
      </c>
      <c r="I1250"/>
      <c r="J1250" s="6" t="s">
        <v>81</v>
      </c>
      <c r="K1250" s="6" t="s">
        <v>82</v>
      </c>
      <c r="L1250" s="6" t="s">
        <v>137</v>
      </c>
      <c r="M1250" s="6" t="s">
        <v>84</v>
      </c>
      <c r="N1250" s="6" t="s">
        <v>85</v>
      </c>
      <c r="O1250" s="6" t="s">
        <v>138</v>
      </c>
      <c r="P1250" s="6" t="s">
        <v>219</v>
      </c>
      <c r="Q1250" s="6" t="s">
        <v>488</v>
      </c>
      <c r="R1250" s="35" t="s">
        <v>489</v>
      </c>
      <c r="S1250" s="6" t="s">
        <v>488</v>
      </c>
      <c r="T1250" s="35" t="s">
        <v>489</v>
      </c>
      <c r="U1250" s="32" t="s">
        <v>222</v>
      </c>
      <c r="V1250" s="32" t="s">
        <v>223</v>
      </c>
      <c r="W1250" s="6" t="s">
        <v>80</v>
      </c>
      <c r="X1250" s="6" t="s">
        <v>80</v>
      </c>
      <c r="Y1250" s="6" t="s">
        <v>92</v>
      </c>
      <c r="Z1250" s="6" t="s">
        <v>80</v>
      </c>
      <c r="AA1250" s="6" t="s">
        <v>93</v>
      </c>
      <c r="AB1250"/>
      <c r="AC1250"/>
      <c r="AD1250"/>
      <c r="AE1250" t="str">
        <f>VLOOKUP(E1250,'Synthèse ventes'!$A$5:$C$2461,3,0)</f>
        <v>Rond Ø210  METTIS - 41,42 Kg</v>
      </c>
      <c r="AF1250" t="str">
        <f>VLOOKUP(E1250,'Synthèse ventes'!$A$5:$C$2461,2,0)</f>
        <v>METTIS LIV</v>
      </c>
      <c r="AG1250"/>
      <c r="AH1250"/>
      <c r="AI1250"/>
      <c r="AJ1250"/>
      <c r="AK1250" s="6" t="s">
        <v>92</v>
      </c>
      <c r="AL1250" s="6" t="s">
        <v>4188</v>
      </c>
      <c r="AM1250" s="6" t="s">
        <v>95</v>
      </c>
      <c r="AN1250" s="6" t="s">
        <v>234</v>
      </c>
      <c r="AO1250" s="6" t="s">
        <v>225</v>
      </c>
      <c r="AP1250" s="6" t="s">
        <v>80</v>
      </c>
      <c r="AQ1250" s="6" t="s">
        <v>80</v>
      </c>
      <c r="AR1250" s="6" t="s">
        <v>226</v>
      </c>
      <c r="AS1250" s="6" t="s">
        <v>2997</v>
      </c>
      <c r="AT1250"/>
      <c r="AU1250" s="6" t="s">
        <v>80</v>
      </c>
      <c r="AV1250" s="6" t="s">
        <v>100</v>
      </c>
      <c r="AW1250"/>
      <c r="AX1250"/>
      <c r="AY1250"/>
      <c r="AZ1250"/>
      <c r="BA1250"/>
      <c r="BB1250"/>
      <c r="BC1250"/>
      <c r="BD1250" s="6" t="s">
        <v>4346</v>
      </c>
      <c r="BE1250" s="7" t="s">
        <v>102</v>
      </c>
      <c r="BG1250" s="7" t="s">
        <v>103</v>
      </c>
      <c r="BH1250" s="7">
        <v>2017</v>
      </c>
      <c r="BI1250" s="7" t="s">
        <v>104</v>
      </c>
      <c r="BJ1250" s="7" t="s">
        <v>105</v>
      </c>
      <c r="BK1250" s="7" t="s">
        <v>105</v>
      </c>
      <c r="BL1250" s="7" t="s">
        <v>103</v>
      </c>
      <c r="BN1250"/>
      <c r="BO1250"/>
      <c r="BP1250"/>
      <c r="BQ1250"/>
      <c r="BR1250"/>
      <c r="BS1250"/>
      <c r="BT1250"/>
      <c r="BU1250"/>
      <c r="BV1250"/>
      <c r="BW1250"/>
      <c r="BX1250"/>
      <c r="BY1250" s="8">
        <v>54283</v>
      </c>
      <c r="BZ1250" s="9" t="s">
        <v>106</v>
      </c>
    </row>
    <row r="1251" spans="1:78" s="7" customFormat="1" hidden="1" x14ac:dyDescent="0.25">
      <c r="A1251" s="7" t="str">
        <f t="shared" si="19"/>
        <v>ACRZ*</v>
      </c>
      <c r="B1251" s="6" t="s">
        <v>4347</v>
      </c>
      <c r="C1251" s="6" t="s">
        <v>4348</v>
      </c>
      <c r="D1251" s="6" t="s">
        <v>4349</v>
      </c>
      <c r="E1251" s="6" t="s">
        <v>4350</v>
      </c>
      <c r="F1251"/>
      <c r="G1251"/>
      <c r="H1251" s="6" t="s">
        <v>80</v>
      </c>
      <c r="I1251"/>
      <c r="J1251" s="6" t="s">
        <v>81</v>
      </c>
      <c r="K1251" s="6" t="s">
        <v>82</v>
      </c>
      <c r="L1251" s="6" t="s">
        <v>137</v>
      </c>
      <c r="M1251" s="6" t="s">
        <v>84</v>
      </c>
      <c r="N1251" s="6" t="s">
        <v>85</v>
      </c>
      <c r="O1251" s="6" t="s">
        <v>138</v>
      </c>
      <c r="P1251" s="6" t="s">
        <v>1811</v>
      </c>
      <c r="Q1251" s="6" t="s">
        <v>4351</v>
      </c>
      <c r="R1251" s="35" t="s">
        <v>4351</v>
      </c>
      <c r="S1251"/>
      <c r="T1251" s="36"/>
      <c r="U1251" s="32" t="s">
        <v>100</v>
      </c>
      <c r="V1251" s="32" t="s">
        <v>3711</v>
      </c>
      <c r="W1251" s="6" t="s">
        <v>80</v>
      </c>
      <c r="X1251" s="6" t="s">
        <v>80</v>
      </c>
      <c r="Y1251" s="6" t="s">
        <v>92</v>
      </c>
      <c r="Z1251" s="6" t="s">
        <v>80</v>
      </c>
      <c r="AA1251" s="6" t="s">
        <v>80</v>
      </c>
      <c r="AB1251"/>
      <c r="AC1251"/>
      <c r="AD1251"/>
      <c r="AE1251" t="str">
        <f>VLOOKUP(E1251,'Synthèse ventes'!$A$5:$C$2461,3,0)</f>
        <v>Rond Ø150 Otto Fuchs Beta</v>
      </c>
      <c r="AF1251" t="str">
        <f>VLOOKUP(E1251,'Synthèse ventes'!$A$5:$C$2461,2,0)</f>
        <v>OTTO F.</v>
      </c>
      <c r="AG1251"/>
      <c r="AH1251"/>
      <c r="AI1251"/>
      <c r="AJ1251"/>
      <c r="AK1251" s="6" t="s">
        <v>80</v>
      </c>
      <c r="AL1251" s="6" t="s">
        <v>4352</v>
      </c>
      <c r="AM1251" s="6" t="s">
        <v>95</v>
      </c>
      <c r="AN1251" s="6" t="s">
        <v>1259</v>
      </c>
      <c r="AO1251" s="6" t="s">
        <v>225</v>
      </c>
      <c r="AP1251" s="6" t="s">
        <v>80</v>
      </c>
      <c r="AQ1251" s="6" t="s">
        <v>80</v>
      </c>
      <c r="AR1251" s="6" t="s">
        <v>3713</v>
      </c>
      <c r="AS1251" s="6" t="s">
        <v>628</v>
      </c>
      <c r="AT1251"/>
      <c r="AU1251" s="6" t="s">
        <v>80</v>
      </c>
      <c r="AV1251" s="6" t="s">
        <v>100</v>
      </c>
      <c r="AW1251"/>
      <c r="AX1251"/>
      <c r="AY1251"/>
      <c r="AZ1251"/>
      <c r="BA1251"/>
      <c r="BB1251"/>
      <c r="BC1251"/>
      <c r="BD1251" s="6" t="s">
        <v>4346</v>
      </c>
      <c r="BE1251" s="7" t="s">
        <v>102</v>
      </c>
      <c r="BG1251" s="7" t="s">
        <v>103</v>
      </c>
      <c r="BH1251" s="7">
        <v>2017</v>
      </c>
      <c r="BI1251" s="7" t="s">
        <v>104</v>
      </c>
      <c r="BJ1251" s="7" t="s">
        <v>105</v>
      </c>
      <c r="BK1251" s="7" t="s">
        <v>105</v>
      </c>
      <c r="BL1251" s="7" t="s">
        <v>103</v>
      </c>
      <c r="BN1251"/>
      <c r="BO1251"/>
      <c r="BP1251"/>
      <c r="BQ1251"/>
      <c r="BR1251"/>
      <c r="BS1251"/>
      <c r="BT1251"/>
      <c r="BU1251"/>
      <c r="BV1251"/>
      <c r="BW1251"/>
      <c r="BX1251"/>
      <c r="BY1251" s="8">
        <v>28676</v>
      </c>
      <c r="BZ1251" s="9" t="s">
        <v>106</v>
      </c>
    </row>
    <row r="1252" spans="1:78" s="7" customFormat="1" hidden="1" x14ac:dyDescent="0.25">
      <c r="A1252" s="7" t="str">
        <f t="shared" si="19"/>
        <v>ACRZ*</v>
      </c>
      <c r="B1252" s="6" t="s">
        <v>4353</v>
      </c>
      <c r="C1252" s="6" t="s">
        <v>4354</v>
      </c>
      <c r="D1252" s="6" t="s">
        <v>4349</v>
      </c>
      <c r="E1252" s="6" t="s">
        <v>4350</v>
      </c>
      <c r="F1252"/>
      <c r="G1252"/>
      <c r="H1252" s="6" t="s">
        <v>80</v>
      </c>
      <c r="I1252"/>
      <c r="J1252" s="6" t="s">
        <v>81</v>
      </c>
      <c r="K1252" s="6" t="s">
        <v>82</v>
      </c>
      <c r="L1252" s="6" t="s">
        <v>137</v>
      </c>
      <c r="M1252" s="6" t="s">
        <v>84</v>
      </c>
      <c r="N1252" s="6" t="s">
        <v>85</v>
      </c>
      <c r="O1252" s="6" t="s">
        <v>138</v>
      </c>
      <c r="P1252" s="6" t="s">
        <v>1811</v>
      </c>
      <c r="Q1252" s="6" t="s">
        <v>4355</v>
      </c>
      <c r="R1252" s="35" t="s">
        <v>4355</v>
      </c>
      <c r="S1252"/>
      <c r="T1252" s="36"/>
      <c r="U1252" s="32" t="s">
        <v>100</v>
      </c>
      <c r="V1252" s="32" t="s">
        <v>3711</v>
      </c>
      <c r="W1252" s="6" t="s">
        <v>80</v>
      </c>
      <c r="X1252" s="6" t="s">
        <v>80</v>
      </c>
      <c r="Y1252" s="6" t="s">
        <v>92</v>
      </c>
      <c r="Z1252" s="6" t="s">
        <v>80</v>
      </c>
      <c r="AA1252" s="6" t="s">
        <v>80</v>
      </c>
      <c r="AB1252"/>
      <c r="AC1252"/>
      <c r="AD1252"/>
      <c r="AE1252" t="str">
        <f>VLOOKUP(E1252,'Synthèse ventes'!$A$5:$C$2461,3,0)</f>
        <v>Rond Ø150 Otto Fuchs Beta</v>
      </c>
      <c r="AF1252" t="str">
        <f>VLOOKUP(E1252,'Synthèse ventes'!$A$5:$C$2461,2,0)</f>
        <v>OTTO F.</v>
      </c>
      <c r="AG1252"/>
      <c r="AH1252"/>
      <c r="AI1252"/>
      <c r="AJ1252"/>
      <c r="AK1252" s="6" t="s">
        <v>80</v>
      </c>
      <c r="AL1252" s="6" t="s">
        <v>4352</v>
      </c>
      <c r="AM1252" s="6" t="s">
        <v>95</v>
      </c>
      <c r="AN1252" s="6" t="s">
        <v>2181</v>
      </c>
      <c r="AO1252" s="6" t="s">
        <v>225</v>
      </c>
      <c r="AP1252" s="6" t="s">
        <v>80</v>
      </c>
      <c r="AQ1252" s="6" t="s">
        <v>80</v>
      </c>
      <c r="AR1252" s="6" t="s">
        <v>3713</v>
      </c>
      <c r="AS1252" s="6" t="s">
        <v>628</v>
      </c>
      <c r="AT1252"/>
      <c r="AU1252" s="6" t="s">
        <v>80</v>
      </c>
      <c r="AV1252" s="6" t="s">
        <v>100</v>
      </c>
      <c r="AW1252"/>
      <c r="AX1252"/>
      <c r="AY1252"/>
      <c r="AZ1252"/>
      <c r="BA1252"/>
      <c r="BB1252"/>
      <c r="BC1252"/>
      <c r="BD1252" s="6" t="s">
        <v>4346</v>
      </c>
      <c r="BE1252" s="7" t="s">
        <v>102</v>
      </c>
      <c r="BG1252" s="7" t="s">
        <v>103</v>
      </c>
      <c r="BH1252" s="7">
        <v>2017</v>
      </c>
      <c r="BI1252" s="7" t="s">
        <v>104</v>
      </c>
      <c r="BJ1252" s="7" t="s">
        <v>105</v>
      </c>
      <c r="BK1252" s="7" t="s">
        <v>105</v>
      </c>
      <c r="BL1252" s="7" t="s">
        <v>103</v>
      </c>
      <c r="BN1252"/>
      <c r="BO1252"/>
      <c r="BP1252"/>
      <c r="BQ1252"/>
      <c r="BR1252"/>
      <c r="BS1252"/>
      <c r="BT1252"/>
      <c r="BU1252"/>
      <c r="BV1252"/>
      <c r="BW1252"/>
      <c r="BX1252"/>
      <c r="BY1252" s="8">
        <v>88330</v>
      </c>
      <c r="BZ1252" s="9" t="s">
        <v>106</v>
      </c>
    </row>
    <row r="1253" spans="1:78" s="7" customFormat="1" hidden="1" x14ac:dyDescent="0.25">
      <c r="A1253" s="7" t="str">
        <f t="shared" si="19"/>
        <v>ACVF*</v>
      </c>
      <c r="B1253" s="6" t="s">
        <v>4356</v>
      </c>
      <c r="C1253" s="6" t="s">
        <v>4357</v>
      </c>
      <c r="D1253" s="6" t="s">
        <v>4358</v>
      </c>
      <c r="E1253" s="6" t="s">
        <v>4329</v>
      </c>
      <c r="F1253"/>
      <c r="G1253"/>
      <c r="H1253" s="6" t="s">
        <v>80</v>
      </c>
      <c r="I1253"/>
      <c r="J1253" s="6" t="s">
        <v>81</v>
      </c>
      <c r="K1253" s="6" t="s">
        <v>82</v>
      </c>
      <c r="L1253" s="6" t="s">
        <v>83</v>
      </c>
      <c r="M1253" s="6" t="s">
        <v>84</v>
      </c>
      <c r="N1253" s="6" t="s">
        <v>85</v>
      </c>
      <c r="O1253" s="6" t="s">
        <v>86</v>
      </c>
      <c r="P1253" s="6" t="s">
        <v>1409</v>
      </c>
      <c r="Q1253" s="6" t="s">
        <v>1410</v>
      </c>
      <c r="R1253" s="6" t="s">
        <v>1410</v>
      </c>
      <c r="S1253" s="6" t="s">
        <v>1410</v>
      </c>
      <c r="T1253" s="6" t="s">
        <v>2011</v>
      </c>
      <c r="U1253" s="6" t="s">
        <v>1412</v>
      </c>
      <c r="V1253" s="6" t="s">
        <v>91</v>
      </c>
      <c r="W1253" s="6" t="s">
        <v>80</v>
      </c>
      <c r="X1253" s="6" t="s">
        <v>80</v>
      </c>
      <c r="Y1253" s="6" t="s">
        <v>92</v>
      </c>
      <c r="Z1253" s="6" t="s">
        <v>80</v>
      </c>
      <c r="AA1253" s="6" t="s">
        <v>93</v>
      </c>
      <c r="AB1253"/>
      <c r="AC1253"/>
      <c r="AD1253"/>
      <c r="AE1253" t="str">
        <f>VLOOKUP(E1253,'Synthèse ventes'!$A$5:$C$2461,3,0)</f>
        <v>Plat 650x305 pour Pamiers</v>
      </c>
      <c r="AF1253" t="str">
        <f>VLOOKUP(E1253,'Synthèse ventes'!$A$5:$C$2461,2,0)</f>
        <v>AD PAMIERS</v>
      </c>
      <c r="AG1253"/>
      <c r="AH1253"/>
      <c r="AI1253"/>
      <c r="AJ1253"/>
      <c r="AK1253" s="6" t="s">
        <v>80</v>
      </c>
      <c r="AL1253" s="6" t="s">
        <v>4331</v>
      </c>
      <c r="AM1253" s="6" t="s">
        <v>95</v>
      </c>
      <c r="AN1253" s="6" t="s">
        <v>97</v>
      </c>
      <c r="AO1253" s="6" t="s">
        <v>97</v>
      </c>
      <c r="AP1253" s="6" t="s">
        <v>80</v>
      </c>
      <c r="AQ1253" s="6" t="s">
        <v>80</v>
      </c>
      <c r="AR1253" s="6" t="s">
        <v>4359</v>
      </c>
      <c r="AS1253" s="6" t="s">
        <v>628</v>
      </c>
      <c r="AT1253"/>
      <c r="AU1253" s="6" t="s">
        <v>80</v>
      </c>
      <c r="AV1253" s="6" t="s">
        <v>100</v>
      </c>
      <c r="AW1253"/>
      <c r="AX1253"/>
      <c r="AY1253"/>
      <c r="AZ1253"/>
      <c r="BA1253"/>
      <c r="BB1253"/>
      <c r="BC1253"/>
      <c r="BD1253" s="6" t="s">
        <v>4346</v>
      </c>
      <c r="BE1253" s="7" t="s">
        <v>102</v>
      </c>
      <c r="BG1253" s="7" t="s">
        <v>103</v>
      </c>
      <c r="BH1253" s="7">
        <v>2017</v>
      </c>
      <c r="BI1253" s="7" t="s">
        <v>104</v>
      </c>
      <c r="BJ1253" s="7" t="s">
        <v>105</v>
      </c>
      <c r="BK1253" s="7" t="s">
        <v>105</v>
      </c>
      <c r="BL1253" s="7" t="s">
        <v>103</v>
      </c>
      <c r="BN1253"/>
      <c r="BO1253"/>
      <c r="BP1253"/>
      <c r="BQ1253"/>
      <c r="BR1253"/>
      <c r="BS1253"/>
      <c r="BT1253"/>
      <c r="BU1253"/>
      <c r="BV1253"/>
      <c r="BW1253"/>
      <c r="BX1253"/>
      <c r="BY1253" s="8">
        <v>66365</v>
      </c>
      <c r="BZ1253" s="9" t="s">
        <v>106</v>
      </c>
    </row>
    <row r="1254" spans="1:78" s="7" customFormat="1" hidden="1" x14ac:dyDescent="0.25">
      <c r="A1254" s="7" t="str">
        <f t="shared" si="19"/>
        <v>ACRZ*</v>
      </c>
      <c r="B1254" s="6" t="s">
        <v>4360</v>
      </c>
      <c r="C1254" s="6" t="s">
        <v>4361</v>
      </c>
      <c r="D1254" s="6" t="s">
        <v>4349</v>
      </c>
      <c r="E1254" s="6" t="s">
        <v>4350</v>
      </c>
      <c r="F1254"/>
      <c r="G1254"/>
      <c r="H1254" s="6" t="s">
        <v>80</v>
      </c>
      <c r="I1254"/>
      <c r="J1254" s="6" t="s">
        <v>81</v>
      </c>
      <c r="K1254" s="6" t="s">
        <v>82</v>
      </c>
      <c r="L1254" s="6" t="s">
        <v>156</v>
      </c>
      <c r="M1254" s="6" t="s">
        <v>84</v>
      </c>
      <c r="N1254" s="6" t="s">
        <v>85</v>
      </c>
      <c r="O1254" s="6" t="s">
        <v>157</v>
      </c>
      <c r="P1254" s="6" t="s">
        <v>108</v>
      </c>
      <c r="Q1254" s="6" t="s">
        <v>109</v>
      </c>
      <c r="R1254" s="6" t="s">
        <v>110</v>
      </c>
      <c r="S1254" s="6" t="s">
        <v>109</v>
      </c>
      <c r="T1254" s="6" t="s">
        <v>110</v>
      </c>
      <c r="U1254" s="6" t="s">
        <v>91</v>
      </c>
      <c r="V1254" s="6" t="s">
        <v>91</v>
      </c>
      <c r="W1254" s="6" t="s">
        <v>80</v>
      </c>
      <c r="X1254" s="6" t="s">
        <v>80</v>
      </c>
      <c r="Y1254" s="6" t="s">
        <v>92</v>
      </c>
      <c r="Z1254" s="6" t="s">
        <v>80</v>
      </c>
      <c r="AA1254" s="6" t="s">
        <v>93</v>
      </c>
      <c r="AB1254"/>
      <c r="AC1254"/>
      <c r="AD1254"/>
      <c r="AE1254" t="str">
        <f>VLOOKUP(E1254,'Synthèse ventes'!$A$5:$C$2461,3,0)</f>
        <v>Rond Ø150 Otto Fuchs Beta</v>
      </c>
      <c r="AF1254" t="str">
        <f>VLOOKUP(E1254,'Synthèse ventes'!$A$5:$C$2461,2,0)</f>
        <v>OTTO F.</v>
      </c>
      <c r="AG1254"/>
      <c r="AH1254"/>
      <c r="AI1254"/>
      <c r="AJ1254"/>
      <c r="AK1254" s="6" t="s">
        <v>80</v>
      </c>
      <c r="AL1254" s="6" t="s">
        <v>4352</v>
      </c>
      <c r="AM1254" s="6" t="s">
        <v>95</v>
      </c>
      <c r="AN1254" s="6" t="s">
        <v>1259</v>
      </c>
      <c r="AO1254" s="6" t="s">
        <v>182</v>
      </c>
      <c r="AP1254" s="6" t="s">
        <v>80</v>
      </c>
      <c r="AQ1254" s="6" t="s">
        <v>80</v>
      </c>
      <c r="AR1254" s="6" t="s">
        <v>3430</v>
      </c>
      <c r="AS1254" s="6" t="s">
        <v>1434</v>
      </c>
      <c r="AT1254"/>
      <c r="AU1254" s="6" t="s">
        <v>80</v>
      </c>
      <c r="AV1254" s="6" t="s">
        <v>100</v>
      </c>
      <c r="AW1254"/>
      <c r="AX1254"/>
      <c r="AY1254"/>
      <c r="AZ1254"/>
      <c r="BA1254"/>
      <c r="BB1254"/>
      <c r="BC1254"/>
      <c r="BD1254" s="6" t="s">
        <v>4346</v>
      </c>
      <c r="BE1254" s="7" t="s">
        <v>102</v>
      </c>
      <c r="BG1254" s="7" t="s">
        <v>103</v>
      </c>
      <c r="BH1254" s="7">
        <v>2017</v>
      </c>
      <c r="BI1254" s="7" t="s">
        <v>104</v>
      </c>
      <c r="BJ1254" s="7" t="s">
        <v>105</v>
      </c>
      <c r="BK1254" s="7" t="s">
        <v>105</v>
      </c>
      <c r="BL1254" s="7" t="s">
        <v>103</v>
      </c>
      <c r="BN1254"/>
      <c r="BO1254"/>
      <c r="BP1254"/>
      <c r="BQ1254"/>
      <c r="BR1254"/>
      <c r="BS1254"/>
      <c r="BT1254"/>
      <c r="BU1254"/>
      <c r="BV1254"/>
      <c r="BW1254"/>
      <c r="BX1254"/>
      <c r="BY1254" s="8">
        <v>71961</v>
      </c>
      <c r="BZ1254" s="9" t="s">
        <v>106</v>
      </c>
    </row>
    <row r="1255" spans="1:78" s="7" customFormat="1" hidden="1" x14ac:dyDescent="0.25">
      <c r="A1255" s="7" t="str">
        <f t="shared" si="19"/>
        <v>ACRZ*</v>
      </c>
      <c r="B1255" s="6" t="s">
        <v>4362</v>
      </c>
      <c r="C1255" s="6" t="s">
        <v>4363</v>
      </c>
      <c r="D1255" s="6" t="s">
        <v>4349</v>
      </c>
      <c r="E1255" s="6" t="s">
        <v>4350</v>
      </c>
      <c r="F1255"/>
      <c r="G1255"/>
      <c r="H1255" s="6" t="s">
        <v>80</v>
      </c>
      <c r="I1255"/>
      <c r="J1255" s="6" t="s">
        <v>81</v>
      </c>
      <c r="K1255" s="6" t="s">
        <v>82</v>
      </c>
      <c r="L1255" s="6" t="s">
        <v>156</v>
      </c>
      <c r="M1255" s="6" t="s">
        <v>84</v>
      </c>
      <c r="N1255" s="6" t="s">
        <v>85</v>
      </c>
      <c r="O1255" s="6" t="s">
        <v>157</v>
      </c>
      <c r="P1255" s="6" t="s">
        <v>108</v>
      </c>
      <c r="Q1255" s="6" t="s">
        <v>110</v>
      </c>
      <c r="R1255" s="6" t="s">
        <v>110</v>
      </c>
      <c r="S1255"/>
      <c r="T1255"/>
      <c r="U1255" s="6" t="s">
        <v>91</v>
      </c>
      <c r="V1255" s="6" t="s">
        <v>91</v>
      </c>
      <c r="W1255" s="6" t="s">
        <v>80</v>
      </c>
      <c r="X1255" s="6" t="s">
        <v>80</v>
      </c>
      <c r="Y1255" s="6" t="s">
        <v>92</v>
      </c>
      <c r="Z1255" s="6" t="s">
        <v>80</v>
      </c>
      <c r="AA1255" s="6" t="s">
        <v>80</v>
      </c>
      <c r="AB1255"/>
      <c r="AC1255"/>
      <c r="AD1255"/>
      <c r="AE1255" t="str">
        <f>VLOOKUP(E1255,'Synthèse ventes'!$A$5:$C$2461,3,0)</f>
        <v>Rond Ø150 Otto Fuchs Beta</v>
      </c>
      <c r="AF1255" t="str">
        <f>VLOOKUP(E1255,'Synthèse ventes'!$A$5:$C$2461,2,0)</f>
        <v>OTTO F.</v>
      </c>
      <c r="AG1255"/>
      <c r="AH1255"/>
      <c r="AI1255"/>
      <c r="AJ1255"/>
      <c r="AK1255" s="6" t="s">
        <v>80</v>
      </c>
      <c r="AL1255" s="6" t="s">
        <v>4352</v>
      </c>
      <c r="AM1255" s="6" t="s">
        <v>95</v>
      </c>
      <c r="AN1255" s="6" t="s">
        <v>2169</v>
      </c>
      <c r="AO1255" s="6" t="s">
        <v>166</v>
      </c>
      <c r="AP1255" s="6" t="s">
        <v>80</v>
      </c>
      <c r="AQ1255" s="6" t="s">
        <v>80</v>
      </c>
      <c r="AR1255" s="6" t="s">
        <v>3430</v>
      </c>
      <c r="AS1255" s="6" t="s">
        <v>1434</v>
      </c>
      <c r="AT1255"/>
      <c r="AU1255" s="6" t="s">
        <v>80</v>
      </c>
      <c r="AV1255" s="6" t="s">
        <v>100</v>
      </c>
      <c r="AW1255"/>
      <c r="AX1255"/>
      <c r="AY1255"/>
      <c r="AZ1255"/>
      <c r="BA1255"/>
      <c r="BB1255"/>
      <c r="BC1255"/>
      <c r="BD1255" s="6" t="s">
        <v>4346</v>
      </c>
      <c r="BE1255" s="7" t="s">
        <v>102</v>
      </c>
      <c r="BG1255" s="7" t="s">
        <v>103</v>
      </c>
      <c r="BH1255" s="7">
        <v>2017</v>
      </c>
      <c r="BI1255" s="7" t="s">
        <v>104</v>
      </c>
      <c r="BJ1255" s="7" t="s">
        <v>105</v>
      </c>
      <c r="BK1255" s="7" t="s">
        <v>105</v>
      </c>
      <c r="BL1255" s="7" t="s">
        <v>103</v>
      </c>
      <c r="BN1255"/>
      <c r="BO1255"/>
      <c r="BP1255"/>
      <c r="BQ1255"/>
      <c r="BR1255"/>
      <c r="BS1255"/>
      <c r="BT1255"/>
      <c r="BU1255"/>
      <c r="BV1255"/>
      <c r="BW1255"/>
      <c r="BX1255"/>
      <c r="BY1255" s="8">
        <v>35833</v>
      </c>
      <c r="BZ1255" s="9" t="s">
        <v>106</v>
      </c>
    </row>
    <row r="1256" spans="1:78" s="7" customFormat="1" hidden="1" x14ac:dyDescent="0.25">
      <c r="A1256" s="7" t="str">
        <f t="shared" si="19"/>
        <v>ACRZ*</v>
      </c>
      <c r="B1256" s="6" t="s">
        <v>4364</v>
      </c>
      <c r="C1256" s="6" t="s">
        <v>4365</v>
      </c>
      <c r="D1256" s="6" t="s">
        <v>4349</v>
      </c>
      <c r="E1256" s="6" t="s">
        <v>4350</v>
      </c>
      <c r="F1256"/>
      <c r="G1256"/>
      <c r="H1256" s="6" t="s">
        <v>80</v>
      </c>
      <c r="I1256"/>
      <c r="J1256" s="6" t="s">
        <v>81</v>
      </c>
      <c r="K1256" s="6" t="s">
        <v>82</v>
      </c>
      <c r="L1256" s="6" t="s">
        <v>156</v>
      </c>
      <c r="M1256" s="6" t="s">
        <v>84</v>
      </c>
      <c r="N1256" s="6" t="s">
        <v>85</v>
      </c>
      <c r="O1256" s="6" t="s">
        <v>157</v>
      </c>
      <c r="P1256" s="6" t="s">
        <v>108</v>
      </c>
      <c r="Q1256" s="6" t="s">
        <v>109</v>
      </c>
      <c r="R1256" s="6" t="s">
        <v>110</v>
      </c>
      <c r="S1256" s="6" t="s">
        <v>109</v>
      </c>
      <c r="T1256" s="6" t="s">
        <v>110</v>
      </c>
      <c r="U1256" s="6" t="s">
        <v>91</v>
      </c>
      <c r="V1256" s="6" t="s">
        <v>91</v>
      </c>
      <c r="W1256" s="6" t="s">
        <v>80</v>
      </c>
      <c r="X1256" s="6" t="s">
        <v>80</v>
      </c>
      <c r="Y1256" s="6" t="s">
        <v>92</v>
      </c>
      <c r="Z1256" s="6" t="s">
        <v>80</v>
      </c>
      <c r="AA1256" s="6" t="s">
        <v>93</v>
      </c>
      <c r="AB1256"/>
      <c r="AC1256"/>
      <c r="AD1256"/>
      <c r="AE1256" t="str">
        <f>VLOOKUP(E1256,'Synthèse ventes'!$A$5:$C$2461,3,0)</f>
        <v>Rond Ø150 Otto Fuchs Beta</v>
      </c>
      <c r="AF1256" t="str">
        <f>VLOOKUP(E1256,'Synthèse ventes'!$A$5:$C$2461,2,0)</f>
        <v>OTTO F.</v>
      </c>
      <c r="AG1256"/>
      <c r="AH1256"/>
      <c r="AI1256"/>
      <c r="AJ1256"/>
      <c r="AK1256" s="6" t="s">
        <v>80</v>
      </c>
      <c r="AL1256" s="6" t="s">
        <v>4352</v>
      </c>
      <c r="AM1256" s="6" t="s">
        <v>95</v>
      </c>
      <c r="AN1256" s="6" t="s">
        <v>2169</v>
      </c>
      <c r="AO1256" s="6" t="s">
        <v>3433</v>
      </c>
      <c r="AP1256" s="6" t="s">
        <v>80</v>
      </c>
      <c r="AQ1256" s="6" t="s">
        <v>80</v>
      </c>
      <c r="AR1256" s="6" t="s">
        <v>3430</v>
      </c>
      <c r="AS1256" s="6" t="s">
        <v>1434</v>
      </c>
      <c r="AT1256"/>
      <c r="AU1256" s="6" t="s">
        <v>80</v>
      </c>
      <c r="AV1256" s="6" t="s">
        <v>100</v>
      </c>
      <c r="AW1256"/>
      <c r="AX1256"/>
      <c r="AY1256"/>
      <c r="AZ1256"/>
      <c r="BA1256"/>
      <c r="BB1256"/>
      <c r="BC1256"/>
      <c r="BD1256" s="6" t="s">
        <v>4346</v>
      </c>
      <c r="BE1256" s="7" t="s">
        <v>102</v>
      </c>
      <c r="BG1256" s="7" t="s">
        <v>103</v>
      </c>
      <c r="BH1256" s="7">
        <v>2017</v>
      </c>
      <c r="BI1256" s="7" t="s">
        <v>104</v>
      </c>
      <c r="BJ1256" s="7" t="s">
        <v>105</v>
      </c>
      <c r="BK1256" s="7" t="s">
        <v>105</v>
      </c>
      <c r="BL1256" s="7" t="s">
        <v>103</v>
      </c>
      <c r="BN1256"/>
      <c r="BO1256"/>
      <c r="BP1256"/>
      <c r="BQ1256"/>
      <c r="BR1256"/>
      <c r="BS1256"/>
      <c r="BT1256"/>
      <c r="BU1256"/>
      <c r="BV1256"/>
      <c r="BW1256"/>
      <c r="BX1256"/>
      <c r="BY1256" s="8">
        <v>51231</v>
      </c>
      <c r="BZ1256" s="9" t="s">
        <v>106</v>
      </c>
    </row>
    <row r="1257" spans="1:78" s="7" customFormat="1" hidden="1" x14ac:dyDescent="0.25">
      <c r="A1257" s="7" t="str">
        <f t="shared" si="19"/>
        <v>ACRZ*</v>
      </c>
      <c r="B1257" s="6" t="s">
        <v>4366</v>
      </c>
      <c r="C1257" s="6" t="s">
        <v>4367</v>
      </c>
      <c r="D1257" s="6" t="s">
        <v>4349</v>
      </c>
      <c r="E1257" s="6" t="s">
        <v>4350</v>
      </c>
      <c r="F1257"/>
      <c r="G1257"/>
      <c r="H1257" s="6" t="s">
        <v>80</v>
      </c>
      <c r="I1257"/>
      <c r="J1257" s="6" t="s">
        <v>81</v>
      </c>
      <c r="K1257" s="6" t="s">
        <v>82</v>
      </c>
      <c r="L1257" s="6" t="s">
        <v>156</v>
      </c>
      <c r="M1257" s="6" t="s">
        <v>84</v>
      </c>
      <c r="N1257" s="6" t="s">
        <v>85</v>
      </c>
      <c r="O1257" s="6" t="s">
        <v>157</v>
      </c>
      <c r="P1257" s="6" t="s">
        <v>108</v>
      </c>
      <c r="Q1257" s="6" t="s">
        <v>109</v>
      </c>
      <c r="R1257" s="6" t="s">
        <v>110</v>
      </c>
      <c r="S1257" s="6" t="s">
        <v>109</v>
      </c>
      <c r="T1257" s="6" t="s">
        <v>110</v>
      </c>
      <c r="U1257" s="6" t="s">
        <v>91</v>
      </c>
      <c r="V1257" s="6" t="s">
        <v>91</v>
      </c>
      <c r="W1257" s="6" t="s">
        <v>80</v>
      </c>
      <c r="X1257" s="6" t="s">
        <v>80</v>
      </c>
      <c r="Y1257" s="6" t="s">
        <v>92</v>
      </c>
      <c r="Z1257" s="6" t="s">
        <v>80</v>
      </c>
      <c r="AA1257" s="6" t="s">
        <v>93</v>
      </c>
      <c r="AB1257"/>
      <c r="AC1257"/>
      <c r="AD1257"/>
      <c r="AE1257" t="str">
        <f>VLOOKUP(E1257,'Synthèse ventes'!$A$5:$C$2461,3,0)</f>
        <v>Rond Ø150 Otto Fuchs Beta</v>
      </c>
      <c r="AF1257" t="str">
        <f>VLOOKUP(E1257,'Synthèse ventes'!$A$5:$C$2461,2,0)</f>
        <v>OTTO F.</v>
      </c>
      <c r="AG1257"/>
      <c r="AH1257"/>
      <c r="AI1257"/>
      <c r="AJ1257"/>
      <c r="AK1257" s="6" t="s">
        <v>80</v>
      </c>
      <c r="AL1257" s="6" t="s">
        <v>4352</v>
      </c>
      <c r="AM1257" s="6" t="s">
        <v>95</v>
      </c>
      <c r="AN1257" s="6" t="s">
        <v>2169</v>
      </c>
      <c r="AO1257" s="6" t="s">
        <v>3436</v>
      </c>
      <c r="AP1257" s="6" t="s">
        <v>80</v>
      </c>
      <c r="AQ1257" s="6" t="s">
        <v>80</v>
      </c>
      <c r="AR1257" s="6" t="s">
        <v>3430</v>
      </c>
      <c r="AS1257" s="6" t="s">
        <v>1434</v>
      </c>
      <c r="AT1257"/>
      <c r="AU1257" s="6" t="s">
        <v>80</v>
      </c>
      <c r="AV1257" s="6" t="s">
        <v>100</v>
      </c>
      <c r="AW1257"/>
      <c r="AX1257"/>
      <c r="AY1257"/>
      <c r="AZ1257"/>
      <c r="BA1257"/>
      <c r="BB1257"/>
      <c r="BC1257"/>
      <c r="BD1257" s="6" t="s">
        <v>4346</v>
      </c>
      <c r="BE1257" s="7" t="s">
        <v>102</v>
      </c>
      <c r="BG1257" s="7" t="s">
        <v>103</v>
      </c>
      <c r="BH1257" s="7">
        <v>2017</v>
      </c>
      <c r="BI1257" s="7" t="s">
        <v>104</v>
      </c>
      <c r="BJ1257" s="7" t="s">
        <v>105</v>
      </c>
      <c r="BK1257" s="7" t="s">
        <v>105</v>
      </c>
      <c r="BL1257" s="7" t="s">
        <v>103</v>
      </c>
      <c r="BN1257"/>
      <c r="BO1257"/>
      <c r="BP1257"/>
      <c r="BQ1257"/>
      <c r="BR1257"/>
      <c r="BS1257"/>
      <c r="BT1257"/>
      <c r="BU1257"/>
      <c r="BV1257"/>
      <c r="BW1257"/>
      <c r="BX1257"/>
      <c r="BY1257" s="8">
        <v>128313</v>
      </c>
      <c r="BZ1257" s="9" t="s">
        <v>106</v>
      </c>
    </row>
    <row r="1258" spans="1:78" s="7" customFormat="1" hidden="1" x14ac:dyDescent="0.25">
      <c r="A1258" s="7" t="str">
        <f t="shared" si="19"/>
        <v>ACRZ*</v>
      </c>
      <c r="B1258" s="6" t="s">
        <v>4368</v>
      </c>
      <c r="C1258" s="6" t="s">
        <v>4369</v>
      </c>
      <c r="D1258" s="6" t="s">
        <v>4349</v>
      </c>
      <c r="E1258" s="6" t="s">
        <v>4350</v>
      </c>
      <c r="F1258"/>
      <c r="G1258"/>
      <c r="H1258" s="6" t="s">
        <v>80</v>
      </c>
      <c r="I1258"/>
      <c r="J1258" s="6" t="s">
        <v>81</v>
      </c>
      <c r="K1258" s="6" t="s">
        <v>82</v>
      </c>
      <c r="L1258" s="6" t="s">
        <v>156</v>
      </c>
      <c r="M1258" s="6" t="s">
        <v>84</v>
      </c>
      <c r="N1258" s="6" t="s">
        <v>85</v>
      </c>
      <c r="O1258" s="6" t="s">
        <v>157</v>
      </c>
      <c r="P1258" s="6" t="s">
        <v>108</v>
      </c>
      <c r="Q1258" s="6" t="s">
        <v>109</v>
      </c>
      <c r="R1258" s="6" t="s">
        <v>110</v>
      </c>
      <c r="S1258" s="6" t="s">
        <v>109</v>
      </c>
      <c r="T1258" s="6" t="s">
        <v>110</v>
      </c>
      <c r="U1258" s="6" t="s">
        <v>91</v>
      </c>
      <c r="V1258" s="6" t="s">
        <v>91</v>
      </c>
      <c r="W1258" s="6" t="s">
        <v>80</v>
      </c>
      <c r="X1258" s="6" t="s">
        <v>80</v>
      </c>
      <c r="Y1258" s="6" t="s">
        <v>92</v>
      </c>
      <c r="Z1258" s="6" t="s">
        <v>80</v>
      </c>
      <c r="AA1258" s="6" t="s">
        <v>93</v>
      </c>
      <c r="AB1258"/>
      <c r="AC1258"/>
      <c r="AD1258"/>
      <c r="AE1258" t="str">
        <f>VLOOKUP(E1258,'Synthèse ventes'!$A$5:$C$2461,3,0)</f>
        <v>Rond Ø150 Otto Fuchs Beta</v>
      </c>
      <c r="AF1258" t="str">
        <f>VLOOKUP(E1258,'Synthèse ventes'!$A$5:$C$2461,2,0)</f>
        <v>OTTO F.</v>
      </c>
      <c r="AG1258"/>
      <c r="AH1258"/>
      <c r="AI1258"/>
      <c r="AJ1258"/>
      <c r="AK1258" s="6" t="s">
        <v>80</v>
      </c>
      <c r="AL1258" s="6" t="s">
        <v>4352</v>
      </c>
      <c r="AM1258" s="6" t="s">
        <v>95</v>
      </c>
      <c r="AN1258" s="6" t="s">
        <v>2169</v>
      </c>
      <c r="AO1258" s="6" t="s">
        <v>3439</v>
      </c>
      <c r="AP1258" s="6" t="s">
        <v>80</v>
      </c>
      <c r="AQ1258" s="6" t="s">
        <v>80</v>
      </c>
      <c r="AR1258" s="6" t="s">
        <v>3430</v>
      </c>
      <c r="AS1258" s="6" t="s">
        <v>1434</v>
      </c>
      <c r="AT1258"/>
      <c r="AU1258" s="6" t="s">
        <v>80</v>
      </c>
      <c r="AV1258" s="6" t="s">
        <v>100</v>
      </c>
      <c r="AW1258"/>
      <c r="AX1258"/>
      <c r="AY1258"/>
      <c r="AZ1258"/>
      <c r="BA1258"/>
      <c r="BB1258"/>
      <c r="BC1258"/>
      <c r="BD1258" s="6" t="s">
        <v>4346</v>
      </c>
      <c r="BE1258" s="7" t="s">
        <v>102</v>
      </c>
      <c r="BG1258" s="7" t="s">
        <v>103</v>
      </c>
      <c r="BH1258" s="7">
        <v>2017</v>
      </c>
      <c r="BI1258" s="7" t="s">
        <v>104</v>
      </c>
      <c r="BJ1258" s="7" t="s">
        <v>105</v>
      </c>
      <c r="BK1258" s="7" t="s">
        <v>105</v>
      </c>
      <c r="BL1258" s="7" t="s">
        <v>103</v>
      </c>
      <c r="BN1258"/>
      <c r="BO1258"/>
      <c r="BP1258"/>
      <c r="BQ1258"/>
      <c r="BR1258"/>
      <c r="BS1258"/>
      <c r="BT1258"/>
      <c r="BU1258"/>
      <c r="BV1258"/>
      <c r="BW1258"/>
      <c r="BX1258"/>
      <c r="BY1258" s="8">
        <v>132889</v>
      </c>
      <c r="BZ1258" s="9" t="s">
        <v>106</v>
      </c>
    </row>
    <row r="1259" spans="1:78" s="7" customFormat="1" hidden="1" x14ac:dyDescent="0.25">
      <c r="A1259" s="7" t="str">
        <f t="shared" si="19"/>
        <v>ACRZ*</v>
      </c>
      <c r="B1259" s="6" t="s">
        <v>4370</v>
      </c>
      <c r="C1259" s="6" t="s">
        <v>4371</v>
      </c>
      <c r="D1259" s="6" t="s">
        <v>4349</v>
      </c>
      <c r="E1259" s="6" t="s">
        <v>4350</v>
      </c>
      <c r="F1259"/>
      <c r="G1259"/>
      <c r="H1259" s="6" t="s">
        <v>80</v>
      </c>
      <c r="I1259"/>
      <c r="J1259" s="6" t="s">
        <v>81</v>
      </c>
      <c r="K1259" s="6" t="s">
        <v>82</v>
      </c>
      <c r="L1259" s="6" t="s">
        <v>156</v>
      </c>
      <c r="M1259" s="6" t="s">
        <v>84</v>
      </c>
      <c r="N1259" s="6" t="s">
        <v>85</v>
      </c>
      <c r="O1259" s="6" t="s">
        <v>157</v>
      </c>
      <c r="P1259" s="6" t="s">
        <v>108</v>
      </c>
      <c r="Q1259" s="6" t="s">
        <v>109</v>
      </c>
      <c r="R1259" s="6" t="s">
        <v>110</v>
      </c>
      <c r="S1259" s="6" t="s">
        <v>109</v>
      </c>
      <c r="T1259" s="6" t="s">
        <v>110</v>
      </c>
      <c r="U1259" s="6" t="s">
        <v>91</v>
      </c>
      <c r="V1259" s="6" t="s">
        <v>91</v>
      </c>
      <c r="W1259" s="6" t="s">
        <v>80</v>
      </c>
      <c r="X1259" s="6" t="s">
        <v>80</v>
      </c>
      <c r="Y1259" s="6" t="s">
        <v>92</v>
      </c>
      <c r="Z1259" s="6" t="s">
        <v>80</v>
      </c>
      <c r="AA1259" s="6" t="s">
        <v>93</v>
      </c>
      <c r="AB1259"/>
      <c r="AC1259"/>
      <c r="AD1259"/>
      <c r="AE1259" t="str">
        <f>VLOOKUP(E1259,'Synthèse ventes'!$A$5:$C$2461,3,0)</f>
        <v>Rond Ø150 Otto Fuchs Beta</v>
      </c>
      <c r="AF1259" t="str">
        <f>VLOOKUP(E1259,'Synthèse ventes'!$A$5:$C$2461,2,0)</f>
        <v>OTTO F.</v>
      </c>
      <c r="AG1259"/>
      <c r="AH1259"/>
      <c r="AI1259"/>
      <c r="AJ1259"/>
      <c r="AK1259" s="6" t="s">
        <v>80</v>
      </c>
      <c r="AL1259" s="6" t="s">
        <v>4352</v>
      </c>
      <c r="AM1259" s="6" t="s">
        <v>95</v>
      </c>
      <c r="AN1259" s="6" t="s">
        <v>2181</v>
      </c>
      <c r="AO1259" s="6" t="s">
        <v>3436</v>
      </c>
      <c r="AP1259" s="6" t="s">
        <v>80</v>
      </c>
      <c r="AQ1259" s="6" t="s">
        <v>80</v>
      </c>
      <c r="AR1259" s="6" t="s">
        <v>3430</v>
      </c>
      <c r="AS1259" s="6" t="s">
        <v>1434</v>
      </c>
      <c r="AT1259"/>
      <c r="AU1259" s="6" t="s">
        <v>80</v>
      </c>
      <c r="AV1259" s="6" t="s">
        <v>100</v>
      </c>
      <c r="AW1259"/>
      <c r="AX1259"/>
      <c r="AY1259"/>
      <c r="AZ1259"/>
      <c r="BA1259"/>
      <c r="BB1259"/>
      <c r="BC1259"/>
      <c r="BD1259" s="6" t="s">
        <v>4346</v>
      </c>
      <c r="BE1259" s="7" t="s">
        <v>102</v>
      </c>
      <c r="BG1259" s="7" t="s">
        <v>103</v>
      </c>
      <c r="BH1259" s="7">
        <v>2017</v>
      </c>
      <c r="BI1259" s="7" t="s">
        <v>104</v>
      </c>
      <c r="BJ1259" s="7" t="s">
        <v>105</v>
      </c>
      <c r="BK1259" s="7" t="s">
        <v>105</v>
      </c>
      <c r="BL1259" s="7" t="s">
        <v>103</v>
      </c>
      <c r="BN1259"/>
      <c r="BO1259"/>
      <c r="BP1259"/>
      <c r="BQ1259"/>
      <c r="BR1259"/>
      <c r="BS1259"/>
      <c r="BT1259"/>
      <c r="BU1259"/>
      <c r="BV1259"/>
      <c r="BW1259"/>
      <c r="BX1259"/>
      <c r="BY1259" s="8">
        <v>122077</v>
      </c>
      <c r="BZ1259" s="9" t="s">
        <v>106</v>
      </c>
    </row>
    <row r="1260" spans="1:78" s="7" customFormat="1" hidden="1" x14ac:dyDescent="0.25">
      <c r="A1260" s="7" t="str">
        <f t="shared" si="19"/>
        <v>ACRZ*</v>
      </c>
      <c r="B1260" s="6" t="s">
        <v>4372</v>
      </c>
      <c r="C1260" s="6" t="s">
        <v>4373</v>
      </c>
      <c r="D1260" s="6" t="s">
        <v>4349</v>
      </c>
      <c r="E1260" s="6" t="s">
        <v>4350</v>
      </c>
      <c r="F1260"/>
      <c r="G1260"/>
      <c r="H1260" s="6" t="s">
        <v>80</v>
      </c>
      <c r="I1260"/>
      <c r="J1260" s="6" t="s">
        <v>81</v>
      </c>
      <c r="K1260" s="6" t="s">
        <v>82</v>
      </c>
      <c r="L1260" s="6" t="s">
        <v>156</v>
      </c>
      <c r="M1260" s="6" t="s">
        <v>84</v>
      </c>
      <c r="N1260" s="6" t="s">
        <v>85</v>
      </c>
      <c r="O1260" s="6" t="s">
        <v>157</v>
      </c>
      <c r="P1260" s="6" t="s">
        <v>108</v>
      </c>
      <c r="Q1260" s="6" t="s">
        <v>109</v>
      </c>
      <c r="R1260" s="6" t="s">
        <v>110</v>
      </c>
      <c r="S1260" s="6" t="s">
        <v>109</v>
      </c>
      <c r="T1260" s="6" t="s">
        <v>110</v>
      </c>
      <c r="U1260" s="6" t="s">
        <v>91</v>
      </c>
      <c r="V1260" s="6" t="s">
        <v>91</v>
      </c>
      <c r="W1260" s="6" t="s">
        <v>80</v>
      </c>
      <c r="X1260" s="6" t="s">
        <v>80</v>
      </c>
      <c r="Y1260" s="6" t="s">
        <v>92</v>
      </c>
      <c r="Z1260" s="6" t="s">
        <v>80</v>
      </c>
      <c r="AA1260" s="6" t="s">
        <v>93</v>
      </c>
      <c r="AB1260"/>
      <c r="AC1260"/>
      <c r="AD1260"/>
      <c r="AE1260" t="str">
        <f>VLOOKUP(E1260,'Synthèse ventes'!$A$5:$C$2461,3,0)</f>
        <v>Rond Ø150 Otto Fuchs Beta</v>
      </c>
      <c r="AF1260" t="str">
        <f>VLOOKUP(E1260,'Synthèse ventes'!$A$5:$C$2461,2,0)</f>
        <v>OTTO F.</v>
      </c>
      <c r="AG1260"/>
      <c r="AH1260"/>
      <c r="AI1260"/>
      <c r="AJ1260"/>
      <c r="AK1260" s="6" t="s">
        <v>80</v>
      </c>
      <c r="AL1260" s="6" t="s">
        <v>4352</v>
      </c>
      <c r="AM1260" s="6" t="s">
        <v>95</v>
      </c>
      <c r="AN1260" s="6" t="s">
        <v>2181</v>
      </c>
      <c r="AO1260" s="6" t="s">
        <v>3439</v>
      </c>
      <c r="AP1260" s="6" t="s">
        <v>80</v>
      </c>
      <c r="AQ1260" s="6" t="s">
        <v>80</v>
      </c>
      <c r="AR1260" s="6" t="s">
        <v>3430</v>
      </c>
      <c r="AS1260" s="6" t="s">
        <v>1434</v>
      </c>
      <c r="AT1260"/>
      <c r="AU1260" s="6" t="s">
        <v>80</v>
      </c>
      <c r="AV1260" s="6" t="s">
        <v>100</v>
      </c>
      <c r="AW1260"/>
      <c r="AX1260"/>
      <c r="AY1260"/>
      <c r="AZ1260"/>
      <c r="BA1260"/>
      <c r="BB1260"/>
      <c r="BC1260"/>
      <c r="BD1260" s="6" t="s">
        <v>4346</v>
      </c>
      <c r="BE1260" s="7" t="s">
        <v>102</v>
      </c>
      <c r="BG1260" s="7" t="s">
        <v>103</v>
      </c>
      <c r="BH1260" s="7">
        <v>2017</v>
      </c>
      <c r="BI1260" s="7" t="s">
        <v>104</v>
      </c>
      <c r="BJ1260" s="7" t="s">
        <v>105</v>
      </c>
      <c r="BK1260" s="7" t="s">
        <v>105</v>
      </c>
      <c r="BL1260" s="7" t="s">
        <v>103</v>
      </c>
      <c r="BN1260"/>
      <c r="BO1260"/>
      <c r="BP1260"/>
      <c r="BQ1260"/>
      <c r="BR1260"/>
      <c r="BS1260"/>
      <c r="BT1260"/>
      <c r="BU1260"/>
      <c r="BV1260"/>
      <c r="BW1260"/>
      <c r="BX1260"/>
      <c r="BY1260" s="8">
        <v>87383</v>
      </c>
      <c r="BZ1260" s="9" t="s">
        <v>106</v>
      </c>
    </row>
    <row r="1261" spans="1:78" s="7" customFormat="1" hidden="1" x14ac:dyDescent="0.25">
      <c r="A1261" s="7" t="str">
        <f t="shared" si="19"/>
        <v>ACVF*</v>
      </c>
      <c r="B1261" s="6" t="s">
        <v>4374</v>
      </c>
      <c r="C1261" s="6" t="s">
        <v>4357</v>
      </c>
      <c r="D1261" s="6" t="s">
        <v>4358</v>
      </c>
      <c r="E1261" s="6" t="s">
        <v>4329</v>
      </c>
      <c r="F1261"/>
      <c r="G1261"/>
      <c r="H1261" s="6" t="s">
        <v>80</v>
      </c>
      <c r="I1261"/>
      <c r="J1261" s="6" t="s">
        <v>81</v>
      </c>
      <c r="K1261" s="6" t="s">
        <v>82</v>
      </c>
      <c r="L1261" s="6" t="s">
        <v>83</v>
      </c>
      <c r="M1261" s="6" t="s">
        <v>84</v>
      </c>
      <c r="N1261" s="6" t="s">
        <v>85</v>
      </c>
      <c r="O1261" s="6" t="s">
        <v>86</v>
      </c>
      <c r="P1261" s="6" t="s">
        <v>108</v>
      </c>
      <c r="Q1261" s="6" t="s">
        <v>109</v>
      </c>
      <c r="R1261" s="6" t="s">
        <v>110</v>
      </c>
      <c r="S1261" s="6" t="s">
        <v>109</v>
      </c>
      <c r="T1261" s="6" t="s">
        <v>110</v>
      </c>
      <c r="U1261" s="6" t="s">
        <v>91</v>
      </c>
      <c r="V1261" s="6" t="s">
        <v>91</v>
      </c>
      <c r="W1261" s="6" t="s">
        <v>80</v>
      </c>
      <c r="X1261" s="6" t="s">
        <v>80</v>
      </c>
      <c r="Y1261" s="6" t="s">
        <v>92</v>
      </c>
      <c r="Z1261" s="6" t="s">
        <v>80</v>
      </c>
      <c r="AA1261" s="6" t="s">
        <v>93</v>
      </c>
      <c r="AB1261"/>
      <c r="AC1261"/>
      <c r="AD1261"/>
      <c r="AE1261" t="str">
        <f>VLOOKUP(E1261,'Synthèse ventes'!$A$5:$C$2461,3,0)</f>
        <v>Plat 650x305 pour Pamiers</v>
      </c>
      <c r="AF1261" t="str">
        <f>VLOOKUP(E1261,'Synthèse ventes'!$A$5:$C$2461,2,0)</f>
        <v>AD PAMIERS</v>
      </c>
      <c r="AG1261"/>
      <c r="AH1261"/>
      <c r="AI1261"/>
      <c r="AJ1261"/>
      <c r="AK1261" s="6" t="s">
        <v>80</v>
      </c>
      <c r="AL1261" s="6" t="s">
        <v>4331</v>
      </c>
      <c r="AM1261" s="6" t="s">
        <v>95</v>
      </c>
      <c r="AN1261" s="6" t="s">
        <v>97</v>
      </c>
      <c r="AO1261" s="6" t="s">
        <v>97</v>
      </c>
      <c r="AP1261" s="6" t="s">
        <v>80</v>
      </c>
      <c r="AQ1261" s="6" t="s">
        <v>80</v>
      </c>
      <c r="AR1261" s="6" t="s">
        <v>4359</v>
      </c>
      <c r="AS1261" s="6" t="s">
        <v>628</v>
      </c>
      <c r="AT1261"/>
      <c r="AU1261" s="6" t="s">
        <v>80</v>
      </c>
      <c r="AV1261" s="6" t="s">
        <v>100</v>
      </c>
      <c r="AW1261"/>
      <c r="AX1261"/>
      <c r="AY1261"/>
      <c r="AZ1261"/>
      <c r="BA1261"/>
      <c r="BB1261"/>
      <c r="BC1261"/>
      <c r="BD1261" s="6" t="s">
        <v>4346</v>
      </c>
      <c r="BE1261" s="7" t="s">
        <v>102</v>
      </c>
      <c r="BG1261" s="7" t="s">
        <v>103</v>
      </c>
      <c r="BH1261" s="7">
        <v>2017</v>
      </c>
      <c r="BI1261" s="7" t="s">
        <v>104</v>
      </c>
      <c r="BJ1261" s="7" t="s">
        <v>105</v>
      </c>
      <c r="BK1261" s="7" t="s">
        <v>105</v>
      </c>
      <c r="BL1261" s="7" t="s">
        <v>103</v>
      </c>
      <c r="BN1261"/>
      <c r="BO1261"/>
      <c r="BP1261"/>
      <c r="BQ1261"/>
      <c r="BR1261"/>
      <c r="BS1261"/>
      <c r="BT1261"/>
      <c r="BU1261"/>
      <c r="BV1261"/>
      <c r="BW1261"/>
      <c r="BX1261"/>
      <c r="BY1261" s="8">
        <v>50212</v>
      </c>
      <c r="BZ1261" s="9" t="s">
        <v>106</v>
      </c>
    </row>
    <row r="1262" spans="1:78" s="7" customFormat="1" hidden="1" x14ac:dyDescent="0.25">
      <c r="A1262" s="7" t="str">
        <f t="shared" si="19"/>
        <v>ABZG*</v>
      </c>
      <c r="B1262" s="6" t="s">
        <v>4375</v>
      </c>
      <c r="C1262" s="6" t="s">
        <v>4376</v>
      </c>
      <c r="D1262" s="6" t="s">
        <v>4377</v>
      </c>
      <c r="E1262" s="6" t="s">
        <v>2167</v>
      </c>
      <c r="F1262"/>
      <c r="G1262"/>
      <c r="H1262" s="6" t="s">
        <v>80</v>
      </c>
      <c r="I1262"/>
      <c r="J1262" s="6" t="s">
        <v>81</v>
      </c>
      <c r="K1262" s="6" t="s">
        <v>82</v>
      </c>
      <c r="L1262" s="6" t="s">
        <v>156</v>
      </c>
      <c r="M1262" s="6" t="s">
        <v>84</v>
      </c>
      <c r="N1262" s="6" t="s">
        <v>85</v>
      </c>
      <c r="O1262" s="6" t="s">
        <v>157</v>
      </c>
      <c r="P1262" s="6" t="s">
        <v>108</v>
      </c>
      <c r="Q1262" s="6" t="s">
        <v>109</v>
      </c>
      <c r="R1262" s="6" t="s">
        <v>110</v>
      </c>
      <c r="S1262" s="6" t="s">
        <v>109</v>
      </c>
      <c r="T1262" s="6" t="s">
        <v>110</v>
      </c>
      <c r="U1262" s="6" t="s">
        <v>91</v>
      </c>
      <c r="V1262" s="6" t="s">
        <v>91</v>
      </c>
      <c r="W1262" s="6" t="s">
        <v>80</v>
      </c>
      <c r="X1262" s="6" t="s">
        <v>80</v>
      </c>
      <c r="Y1262" s="6" t="s">
        <v>92</v>
      </c>
      <c r="Z1262" s="6" t="s">
        <v>80</v>
      </c>
      <c r="AA1262" s="6" t="s">
        <v>93</v>
      </c>
      <c r="AB1262"/>
      <c r="AC1262"/>
      <c r="AD1262"/>
      <c r="AE1262" t="str">
        <f>VLOOKUP(E1262,'Synthèse ventes'!$A$5:$C$2461,3,0)</f>
        <v>Rond Ø150 Otto Fuchs Beta</v>
      </c>
      <c r="AF1262" t="str">
        <f>VLOOKUP(E1262,'Synthèse ventes'!$A$5:$C$2461,2,0)</f>
        <v>OTTO F.</v>
      </c>
      <c r="AG1262"/>
      <c r="AH1262"/>
      <c r="AI1262"/>
      <c r="AJ1262"/>
      <c r="AK1262" s="6" t="s">
        <v>80</v>
      </c>
      <c r="AL1262" s="6" t="s">
        <v>2168</v>
      </c>
      <c r="AM1262" s="6" t="s">
        <v>95</v>
      </c>
      <c r="AN1262" s="6" t="s">
        <v>234</v>
      </c>
      <c r="AO1262" s="6" t="s">
        <v>3433</v>
      </c>
      <c r="AP1262" s="6" t="s">
        <v>80</v>
      </c>
      <c r="AQ1262" s="6" t="s">
        <v>80</v>
      </c>
      <c r="AR1262" s="6" t="s">
        <v>2524</v>
      </c>
      <c r="AS1262" s="6" t="s">
        <v>169</v>
      </c>
      <c r="AT1262"/>
      <c r="AU1262" s="6" t="s">
        <v>80</v>
      </c>
      <c r="AV1262" s="6" t="s">
        <v>100</v>
      </c>
      <c r="AW1262"/>
      <c r="AX1262"/>
      <c r="AY1262"/>
      <c r="AZ1262"/>
      <c r="BA1262"/>
      <c r="BB1262"/>
      <c r="BC1262"/>
      <c r="BD1262" s="6" t="s">
        <v>4346</v>
      </c>
      <c r="BE1262" s="7" t="s">
        <v>102</v>
      </c>
      <c r="BG1262" s="7" t="s">
        <v>103</v>
      </c>
      <c r="BH1262" s="7">
        <v>2017</v>
      </c>
      <c r="BI1262" s="7" t="s">
        <v>104</v>
      </c>
      <c r="BJ1262" s="7" t="s">
        <v>105</v>
      </c>
      <c r="BK1262" s="7" t="s">
        <v>105</v>
      </c>
      <c r="BL1262" s="7" t="s">
        <v>103</v>
      </c>
      <c r="BN1262"/>
      <c r="BO1262"/>
      <c r="BP1262"/>
      <c r="BQ1262"/>
      <c r="BR1262"/>
      <c r="BS1262"/>
      <c r="BT1262"/>
      <c r="BU1262"/>
      <c r="BV1262"/>
      <c r="BW1262"/>
      <c r="BX1262"/>
      <c r="BY1262" s="8">
        <v>105935</v>
      </c>
      <c r="BZ1262" s="9" t="s">
        <v>106</v>
      </c>
    </row>
    <row r="1263" spans="1:78" s="7" customFormat="1" hidden="1" x14ac:dyDescent="0.25">
      <c r="A1263" s="7" t="str">
        <f t="shared" si="19"/>
        <v>ACTL*</v>
      </c>
      <c r="B1263" s="6" t="s">
        <v>4378</v>
      </c>
      <c r="C1263" s="6" t="s">
        <v>4379</v>
      </c>
      <c r="D1263" s="6" t="s">
        <v>4380</v>
      </c>
      <c r="E1263" s="6" t="s">
        <v>4381</v>
      </c>
      <c r="F1263"/>
      <c r="G1263"/>
      <c r="H1263" s="6" t="s">
        <v>80</v>
      </c>
      <c r="I1263"/>
      <c r="J1263" s="6" t="s">
        <v>81</v>
      </c>
      <c r="K1263" s="6" t="s">
        <v>82</v>
      </c>
      <c r="L1263" s="6" t="s">
        <v>137</v>
      </c>
      <c r="M1263" s="6" t="s">
        <v>84</v>
      </c>
      <c r="N1263" s="6" t="s">
        <v>85</v>
      </c>
      <c r="O1263" s="6" t="s">
        <v>138</v>
      </c>
      <c r="P1263" s="6" t="s">
        <v>219</v>
      </c>
      <c r="Q1263" s="6" t="s">
        <v>579</v>
      </c>
      <c r="R1263" s="35" t="s">
        <v>1232</v>
      </c>
      <c r="S1263" s="6" t="s">
        <v>579</v>
      </c>
      <c r="T1263" s="35" t="s">
        <v>1232</v>
      </c>
      <c r="U1263" s="32" t="s">
        <v>581</v>
      </c>
      <c r="V1263" s="32" t="s">
        <v>582</v>
      </c>
      <c r="W1263" s="6" t="s">
        <v>80</v>
      </c>
      <c r="X1263" s="6" t="s">
        <v>80</v>
      </c>
      <c r="Y1263" s="6" t="s">
        <v>92</v>
      </c>
      <c r="Z1263" s="6" t="s">
        <v>80</v>
      </c>
      <c r="AA1263" s="6" t="s">
        <v>93</v>
      </c>
      <c r="AB1263"/>
      <c r="AC1263"/>
      <c r="AD1263"/>
      <c r="AE1263" t="str">
        <f>VLOOKUP(E1263,'Synthèse ventes'!$A$5:$C$2461,3,0)</f>
        <v>Rond Ø180 SMX Beta Pamiers</v>
      </c>
      <c r="AF1263" t="str">
        <f>VLOOKUP(E1263,'Synthèse ventes'!$A$5:$C$2461,2,0)</f>
        <v>AD PAMIERS</v>
      </c>
      <c r="AG1263"/>
      <c r="AH1263"/>
      <c r="AI1263"/>
      <c r="AJ1263"/>
      <c r="AK1263" s="6" t="s">
        <v>92</v>
      </c>
      <c r="AL1263" s="6" t="s">
        <v>4382</v>
      </c>
      <c r="AM1263" s="6" t="s">
        <v>95</v>
      </c>
      <c r="AN1263" s="6" t="s">
        <v>375</v>
      </c>
      <c r="AO1263" s="6" t="s">
        <v>225</v>
      </c>
      <c r="AP1263" s="6" t="s">
        <v>80</v>
      </c>
      <c r="AQ1263" s="6" t="s">
        <v>80</v>
      </c>
      <c r="AR1263" s="6" t="s">
        <v>1827</v>
      </c>
      <c r="AS1263" s="6" t="s">
        <v>147</v>
      </c>
      <c r="AT1263"/>
      <c r="AU1263" s="6" t="s">
        <v>80</v>
      </c>
      <c r="AV1263" s="6" t="s">
        <v>100</v>
      </c>
      <c r="AW1263"/>
      <c r="AX1263"/>
      <c r="AY1263"/>
      <c r="AZ1263"/>
      <c r="BA1263"/>
      <c r="BB1263"/>
      <c r="BC1263"/>
      <c r="BD1263" s="6" t="s">
        <v>4383</v>
      </c>
      <c r="BE1263" s="7" t="s">
        <v>102</v>
      </c>
      <c r="BG1263" s="7" t="s">
        <v>103</v>
      </c>
      <c r="BH1263" s="7">
        <v>2017</v>
      </c>
      <c r="BI1263" s="7" t="s">
        <v>104</v>
      </c>
      <c r="BJ1263" s="7" t="s">
        <v>105</v>
      </c>
      <c r="BK1263" s="7" t="s">
        <v>105</v>
      </c>
      <c r="BL1263" s="7" t="s">
        <v>103</v>
      </c>
      <c r="BN1263"/>
      <c r="BO1263"/>
      <c r="BP1263"/>
      <c r="BQ1263"/>
      <c r="BR1263"/>
      <c r="BS1263"/>
      <c r="BT1263"/>
      <c r="BU1263"/>
      <c r="BV1263"/>
      <c r="BW1263"/>
      <c r="BX1263"/>
      <c r="BY1263" s="8">
        <v>51957</v>
      </c>
      <c r="BZ1263" s="9" t="s">
        <v>106</v>
      </c>
    </row>
    <row r="1264" spans="1:78" s="7" customFormat="1" hidden="1" x14ac:dyDescent="0.25">
      <c r="A1264" s="7" t="str">
        <f t="shared" si="19"/>
        <v>ACVD*</v>
      </c>
      <c r="B1264" s="6" t="s">
        <v>4384</v>
      </c>
      <c r="C1264" s="6" t="s">
        <v>4385</v>
      </c>
      <c r="D1264" s="6" t="s">
        <v>4386</v>
      </c>
      <c r="E1264" s="6" t="s">
        <v>4387</v>
      </c>
      <c r="F1264"/>
      <c r="G1264"/>
      <c r="H1264" s="6" t="s">
        <v>80</v>
      </c>
      <c r="I1264"/>
      <c r="J1264" s="6" t="s">
        <v>81</v>
      </c>
      <c r="K1264" s="6" t="s">
        <v>82</v>
      </c>
      <c r="L1264" s="6" t="s">
        <v>156</v>
      </c>
      <c r="M1264" s="6" t="s">
        <v>84</v>
      </c>
      <c r="N1264" s="6" t="s">
        <v>85</v>
      </c>
      <c r="O1264" s="6" t="s">
        <v>157</v>
      </c>
      <c r="P1264" s="6" t="s">
        <v>108</v>
      </c>
      <c r="Q1264" s="6" t="s">
        <v>109</v>
      </c>
      <c r="R1264" s="6" t="s">
        <v>110</v>
      </c>
      <c r="S1264" s="6" t="s">
        <v>109</v>
      </c>
      <c r="T1264" s="6" t="s">
        <v>110</v>
      </c>
      <c r="U1264" s="6" t="s">
        <v>91</v>
      </c>
      <c r="V1264" s="6" t="s">
        <v>91</v>
      </c>
      <c r="W1264" s="6" t="s">
        <v>80</v>
      </c>
      <c r="X1264" s="6" t="s">
        <v>80</v>
      </c>
      <c r="Y1264" s="6" t="s">
        <v>92</v>
      </c>
      <c r="Z1264" s="6" t="s">
        <v>80</v>
      </c>
      <c r="AA1264" s="6" t="s">
        <v>93</v>
      </c>
      <c r="AB1264"/>
      <c r="AC1264"/>
      <c r="AD1264"/>
      <c r="AE1264" t="str">
        <f>VLOOKUP(E1264,'Synthèse ventes'!$A$5:$C$2461,3,0)</f>
        <v>Rond Ø330 pour Pamiers</v>
      </c>
      <c r="AF1264" t="str">
        <f>VLOOKUP(E1264,'Synthèse ventes'!$A$5:$C$2461,2,0)</f>
        <v>AD PAMIERS</v>
      </c>
      <c r="AG1264"/>
      <c r="AH1264"/>
      <c r="AI1264"/>
      <c r="AJ1264"/>
      <c r="AK1264" s="6" t="s">
        <v>80</v>
      </c>
      <c r="AL1264" s="6" t="s">
        <v>4388</v>
      </c>
      <c r="AM1264" s="6" t="s">
        <v>95</v>
      </c>
      <c r="AN1264" s="6" t="s">
        <v>97</v>
      </c>
      <c r="AO1264" s="6" t="s">
        <v>400</v>
      </c>
      <c r="AP1264" s="6" t="s">
        <v>80</v>
      </c>
      <c r="AQ1264" s="6" t="s">
        <v>80</v>
      </c>
      <c r="AR1264" s="6" t="s">
        <v>1643</v>
      </c>
      <c r="AS1264" s="6" t="s">
        <v>235</v>
      </c>
      <c r="AT1264"/>
      <c r="AU1264" s="6" t="s">
        <v>80</v>
      </c>
      <c r="AV1264" s="6" t="s">
        <v>100</v>
      </c>
      <c r="AW1264"/>
      <c r="AX1264"/>
      <c r="AY1264"/>
      <c r="AZ1264"/>
      <c r="BA1264"/>
      <c r="BB1264"/>
      <c r="BC1264"/>
      <c r="BD1264" s="6" t="s">
        <v>4383</v>
      </c>
      <c r="BE1264" s="7" t="s">
        <v>102</v>
      </c>
      <c r="BG1264" s="7" t="s">
        <v>103</v>
      </c>
      <c r="BH1264" s="7">
        <v>2017</v>
      </c>
      <c r="BI1264" s="7" t="s">
        <v>104</v>
      </c>
      <c r="BJ1264" s="7" t="s">
        <v>105</v>
      </c>
      <c r="BK1264" s="7" t="s">
        <v>105</v>
      </c>
      <c r="BL1264" s="7" t="s">
        <v>103</v>
      </c>
      <c r="BN1264"/>
      <c r="BO1264"/>
      <c r="BP1264"/>
      <c r="BQ1264"/>
      <c r="BR1264"/>
      <c r="BS1264"/>
      <c r="BT1264"/>
      <c r="BU1264"/>
      <c r="BV1264"/>
      <c r="BW1264"/>
      <c r="BX1264"/>
      <c r="BY1264" s="8">
        <v>18079</v>
      </c>
      <c r="BZ1264" s="9" t="s">
        <v>106</v>
      </c>
    </row>
    <row r="1265" spans="1:78" s="7" customFormat="1" hidden="1" x14ac:dyDescent="0.25">
      <c r="A1265" s="7" t="str">
        <f t="shared" si="19"/>
        <v>ACTT*</v>
      </c>
      <c r="B1265" s="6" t="s">
        <v>4389</v>
      </c>
      <c r="C1265" s="6" t="s">
        <v>4390</v>
      </c>
      <c r="D1265" s="6" t="s">
        <v>4391</v>
      </c>
      <c r="E1265" s="6" t="s">
        <v>4392</v>
      </c>
      <c r="F1265"/>
      <c r="G1265"/>
      <c r="H1265" s="6" t="s">
        <v>80</v>
      </c>
      <c r="I1265"/>
      <c r="J1265" s="6" t="s">
        <v>81</v>
      </c>
      <c r="K1265" s="6" t="s">
        <v>82</v>
      </c>
      <c r="L1265" s="6" t="s">
        <v>1347</v>
      </c>
      <c r="M1265" s="6" t="s">
        <v>84</v>
      </c>
      <c r="N1265" s="6" t="s">
        <v>85</v>
      </c>
      <c r="O1265" s="6" t="s">
        <v>1348</v>
      </c>
      <c r="P1265" s="6" t="s">
        <v>3473</v>
      </c>
      <c r="Q1265" s="6" t="s">
        <v>4393</v>
      </c>
      <c r="R1265" s="6" t="s">
        <v>4393</v>
      </c>
      <c r="S1265"/>
      <c r="T1265"/>
      <c r="U1265" s="6" t="s">
        <v>91</v>
      </c>
      <c r="V1265" s="6" t="s">
        <v>91</v>
      </c>
      <c r="W1265" s="6" t="s">
        <v>80</v>
      </c>
      <c r="X1265" s="6" t="s">
        <v>80</v>
      </c>
      <c r="Y1265" s="6" t="s">
        <v>92</v>
      </c>
      <c r="Z1265" s="6" t="s">
        <v>80</v>
      </c>
      <c r="AA1265" s="6" t="s">
        <v>80</v>
      </c>
      <c r="AB1265"/>
      <c r="AC1265"/>
      <c r="AD1265"/>
      <c r="AE1265" t="str">
        <f>VLOOKUP(E1265,'Synthèse ventes'!$A$5:$C$2461,3,0)</f>
        <v>Rond Ø330 pour Pamiers</v>
      </c>
      <c r="AF1265" t="str">
        <f>VLOOKUP(E1265,'Synthèse ventes'!$A$5:$C$2461,2,0)</f>
        <v>AD PAMIERS</v>
      </c>
      <c r="AG1265"/>
      <c r="AH1265"/>
      <c r="AI1265"/>
      <c r="AJ1265"/>
      <c r="AK1265" s="6" t="s">
        <v>92</v>
      </c>
      <c r="AL1265" s="6" t="s">
        <v>4394</v>
      </c>
      <c r="AM1265" s="6" t="s">
        <v>95</v>
      </c>
      <c r="AN1265" s="6" t="s">
        <v>212</v>
      </c>
      <c r="AO1265" s="6" t="s">
        <v>91</v>
      </c>
      <c r="AP1265" s="6" t="s">
        <v>80</v>
      </c>
      <c r="AQ1265" s="6" t="s">
        <v>80</v>
      </c>
      <c r="AR1265" s="6" t="s">
        <v>1643</v>
      </c>
      <c r="AS1265" s="6" t="s">
        <v>235</v>
      </c>
      <c r="AT1265"/>
      <c r="AU1265" s="6" t="s">
        <v>80</v>
      </c>
      <c r="AV1265" s="6" t="s">
        <v>100</v>
      </c>
      <c r="AW1265"/>
      <c r="AX1265"/>
      <c r="AY1265"/>
      <c r="AZ1265"/>
      <c r="BA1265"/>
      <c r="BB1265"/>
      <c r="BC1265"/>
      <c r="BD1265" s="6" t="s">
        <v>4395</v>
      </c>
      <c r="BE1265" s="7" t="s">
        <v>102</v>
      </c>
      <c r="BG1265" s="7" t="s">
        <v>103</v>
      </c>
      <c r="BH1265" s="7">
        <v>2017</v>
      </c>
      <c r="BI1265" s="7" t="s">
        <v>104</v>
      </c>
      <c r="BJ1265" s="7" t="s">
        <v>105</v>
      </c>
      <c r="BK1265" s="7" t="s">
        <v>105</v>
      </c>
      <c r="BL1265" s="7" t="s">
        <v>103</v>
      </c>
      <c r="BN1265"/>
      <c r="BO1265"/>
      <c r="BP1265"/>
      <c r="BQ1265"/>
      <c r="BR1265"/>
      <c r="BS1265"/>
      <c r="BT1265"/>
      <c r="BU1265"/>
      <c r="BV1265"/>
      <c r="BW1265"/>
      <c r="BX1265"/>
      <c r="BY1265" s="8">
        <v>124254</v>
      </c>
      <c r="BZ1265" s="9" t="s">
        <v>106</v>
      </c>
    </row>
    <row r="1266" spans="1:78" s="7" customFormat="1" hidden="1" x14ac:dyDescent="0.25">
      <c r="A1266" s="7" t="str">
        <f t="shared" si="19"/>
        <v>ACTT*</v>
      </c>
      <c r="B1266" s="6" t="s">
        <v>4396</v>
      </c>
      <c r="C1266" s="6" t="s">
        <v>4390</v>
      </c>
      <c r="D1266" s="6" t="s">
        <v>4391</v>
      </c>
      <c r="E1266" s="6" t="s">
        <v>4392</v>
      </c>
      <c r="F1266"/>
      <c r="G1266"/>
      <c r="H1266" s="6" t="s">
        <v>80</v>
      </c>
      <c r="I1266"/>
      <c r="J1266" s="6" t="s">
        <v>81</v>
      </c>
      <c r="K1266" s="6" t="s">
        <v>82</v>
      </c>
      <c r="L1266" s="6" t="s">
        <v>1347</v>
      </c>
      <c r="M1266" s="6" t="s">
        <v>84</v>
      </c>
      <c r="N1266" s="6" t="s">
        <v>85</v>
      </c>
      <c r="O1266" s="6" t="s">
        <v>1348</v>
      </c>
      <c r="P1266" s="6" t="s">
        <v>108</v>
      </c>
      <c r="Q1266" s="6" t="s">
        <v>109</v>
      </c>
      <c r="R1266" s="6" t="s">
        <v>109</v>
      </c>
      <c r="S1266" s="6" t="s">
        <v>109</v>
      </c>
      <c r="T1266" s="6" t="s">
        <v>110</v>
      </c>
      <c r="U1266" s="6" t="s">
        <v>91</v>
      </c>
      <c r="V1266" s="6" t="s">
        <v>91</v>
      </c>
      <c r="W1266" s="6" t="s">
        <v>80</v>
      </c>
      <c r="X1266" s="6" t="s">
        <v>80</v>
      </c>
      <c r="Y1266" s="6" t="s">
        <v>92</v>
      </c>
      <c r="Z1266" s="6" t="s">
        <v>80</v>
      </c>
      <c r="AA1266" s="6" t="s">
        <v>93</v>
      </c>
      <c r="AB1266"/>
      <c r="AC1266"/>
      <c r="AD1266"/>
      <c r="AE1266" t="str">
        <f>VLOOKUP(E1266,'Synthèse ventes'!$A$5:$C$2461,3,0)</f>
        <v>Rond Ø330 pour Pamiers</v>
      </c>
      <c r="AF1266" t="str">
        <f>VLOOKUP(E1266,'Synthèse ventes'!$A$5:$C$2461,2,0)</f>
        <v>AD PAMIERS</v>
      </c>
      <c r="AG1266"/>
      <c r="AH1266"/>
      <c r="AI1266"/>
      <c r="AJ1266"/>
      <c r="AK1266" s="6" t="s">
        <v>92</v>
      </c>
      <c r="AL1266" s="6" t="s">
        <v>4394</v>
      </c>
      <c r="AM1266" s="6" t="s">
        <v>95</v>
      </c>
      <c r="AN1266" s="6" t="s">
        <v>212</v>
      </c>
      <c r="AO1266" s="6" t="s">
        <v>91</v>
      </c>
      <c r="AP1266" s="6" t="s">
        <v>80</v>
      </c>
      <c r="AQ1266" s="6" t="s">
        <v>80</v>
      </c>
      <c r="AR1266" s="6" t="s">
        <v>1643</v>
      </c>
      <c r="AS1266" s="6" t="s">
        <v>235</v>
      </c>
      <c r="AT1266"/>
      <c r="AU1266" s="6" t="s">
        <v>80</v>
      </c>
      <c r="AV1266" s="6" t="s">
        <v>100</v>
      </c>
      <c r="AW1266"/>
      <c r="AX1266"/>
      <c r="AY1266"/>
      <c r="AZ1266"/>
      <c r="BA1266"/>
      <c r="BB1266"/>
      <c r="BC1266"/>
      <c r="BD1266" s="6" t="s">
        <v>4395</v>
      </c>
      <c r="BE1266" s="7" t="s">
        <v>102</v>
      </c>
      <c r="BG1266" s="7" t="s">
        <v>103</v>
      </c>
      <c r="BH1266" s="7">
        <v>2017</v>
      </c>
      <c r="BI1266" s="7" t="s">
        <v>104</v>
      </c>
      <c r="BJ1266" s="7" t="s">
        <v>105</v>
      </c>
      <c r="BK1266" s="7" t="s">
        <v>105</v>
      </c>
      <c r="BL1266" s="7" t="s">
        <v>103</v>
      </c>
      <c r="BN1266"/>
      <c r="BO1266"/>
      <c r="BP1266"/>
      <c r="BQ1266"/>
      <c r="BR1266"/>
      <c r="BS1266"/>
      <c r="BT1266"/>
      <c r="BU1266"/>
      <c r="BV1266"/>
      <c r="BW1266"/>
      <c r="BX1266"/>
      <c r="BY1266" s="8">
        <v>55174</v>
      </c>
      <c r="BZ1266" s="9" t="s">
        <v>106</v>
      </c>
    </row>
    <row r="1267" spans="1:78" s="7" customFormat="1" hidden="1" x14ac:dyDescent="0.25">
      <c r="A1267" s="7" t="str">
        <f t="shared" si="19"/>
        <v>ACTL*</v>
      </c>
      <c r="B1267" s="6" t="s">
        <v>4397</v>
      </c>
      <c r="C1267" s="6" t="s">
        <v>4398</v>
      </c>
      <c r="D1267" s="6" t="s">
        <v>4380</v>
      </c>
      <c r="E1267" s="6" t="s">
        <v>4381</v>
      </c>
      <c r="F1267"/>
      <c r="G1267"/>
      <c r="H1267" s="6" t="s">
        <v>80</v>
      </c>
      <c r="I1267"/>
      <c r="J1267" s="6" t="s">
        <v>81</v>
      </c>
      <c r="K1267" s="6" t="s">
        <v>82</v>
      </c>
      <c r="L1267" s="6" t="s">
        <v>156</v>
      </c>
      <c r="M1267" s="6" t="s">
        <v>84</v>
      </c>
      <c r="N1267" s="6" t="s">
        <v>85</v>
      </c>
      <c r="O1267" s="6" t="s">
        <v>157</v>
      </c>
      <c r="P1267" s="6" t="s">
        <v>108</v>
      </c>
      <c r="Q1267" s="6" t="s">
        <v>109</v>
      </c>
      <c r="R1267" s="6" t="s">
        <v>110</v>
      </c>
      <c r="S1267" s="6" t="s">
        <v>109</v>
      </c>
      <c r="T1267" s="6" t="s">
        <v>110</v>
      </c>
      <c r="U1267" s="6" t="s">
        <v>91</v>
      </c>
      <c r="V1267" s="6" t="s">
        <v>91</v>
      </c>
      <c r="W1267" s="6" t="s">
        <v>80</v>
      </c>
      <c r="X1267" s="6" t="s">
        <v>80</v>
      </c>
      <c r="Y1267" s="6" t="s">
        <v>92</v>
      </c>
      <c r="Z1267" s="6" t="s">
        <v>80</v>
      </c>
      <c r="AA1267" s="6" t="s">
        <v>93</v>
      </c>
      <c r="AB1267"/>
      <c r="AC1267"/>
      <c r="AD1267"/>
      <c r="AE1267" t="str">
        <f>VLOOKUP(E1267,'Synthèse ventes'!$A$5:$C$2461,3,0)</f>
        <v>Rond Ø180 SMX Beta Pamiers</v>
      </c>
      <c r="AF1267" t="str">
        <f>VLOOKUP(E1267,'Synthèse ventes'!$A$5:$C$2461,2,0)</f>
        <v>AD PAMIERS</v>
      </c>
      <c r="AG1267"/>
      <c r="AH1267"/>
      <c r="AI1267"/>
      <c r="AJ1267"/>
      <c r="AK1267" s="6" t="s">
        <v>92</v>
      </c>
      <c r="AL1267" s="6" t="s">
        <v>4382</v>
      </c>
      <c r="AM1267" s="6" t="s">
        <v>95</v>
      </c>
      <c r="AN1267" s="6" t="s">
        <v>375</v>
      </c>
      <c r="AO1267" s="6" t="s">
        <v>756</v>
      </c>
      <c r="AP1267" s="6" t="s">
        <v>80</v>
      </c>
      <c r="AQ1267" s="6" t="s">
        <v>80</v>
      </c>
      <c r="AR1267" s="6" t="s">
        <v>697</v>
      </c>
      <c r="AS1267" s="6" t="s">
        <v>1434</v>
      </c>
      <c r="AT1267"/>
      <c r="AU1267" s="6" t="s">
        <v>80</v>
      </c>
      <c r="AV1267" s="6" t="s">
        <v>100</v>
      </c>
      <c r="AW1267"/>
      <c r="AX1267"/>
      <c r="AY1267"/>
      <c r="AZ1267"/>
      <c r="BA1267"/>
      <c r="BB1267"/>
      <c r="BC1267"/>
      <c r="BD1267" s="6" t="s">
        <v>4395</v>
      </c>
      <c r="BE1267" s="7" t="s">
        <v>102</v>
      </c>
      <c r="BG1267" s="7" t="s">
        <v>103</v>
      </c>
      <c r="BH1267" s="7">
        <v>2017</v>
      </c>
      <c r="BI1267" s="7" t="s">
        <v>104</v>
      </c>
      <c r="BJ1267" s="7" t="s">
        <v>105</v>
      </c>
      <c r="BK1267" s="7" t="s">
        <v>105</v>
      </c>
      <c r="BL1267" s="7" t="s">
        <v>103</v>
      </c>
      <c r="BN1267"/>
      <c r="BO1267"/>
      <c r="BP1267"/>
      <c r="BQ1267"/>
      <c r="BR1267"/>
      <c r="BS1267"/>
      <c r="BT1267"/>
      <c r="BU1267"/>
      <c r="BV1267"/>
      <c r="BW1267"/>
      <c r="BX1267"/>
      <c r="BY1267" s="8">
        <v>5916</v>
      </c>
      <c r="BZ1267" s="9" t="s">
        <v>106</v>
      </c>
    </row>
    <row r="1268" spans="1:78" s="7" customFormat="1" hidden="1" x14ac:dyDescent="0.25">
      <c r="A1268" s="7" t="str">
        <f t="shared" si="19"/>
        <v>ACTV*</v>
      </c>
      <c r="B1268" s="6" t="s">
        <v>4399</v>
      </c>
      <c r="C1268" s="6" t="s">
        <v>4400</v>
      </c>
      <c r="D1268" s="6" t="s">
        <v>4401</v>
      </c>
      <c r="E1268" s="6" t="s">
        <v>4402</v>
      </c>
      <c r="F1268"/>
      <c r="G1268"/>
      <c r="H1268" s="6" t="s">
        <v>80</v>
      </c>
      <c r="I1268"/>
      <c r="J1268" s="6" t="s">
        <v>81</v>
      </c>
      <c r="K1268" s="6" t="s">
        <v>82</v>
      </c>
      <c r="L1268" s="6" t="s">
        <v>156</v>
      </c>
      <c r="M1268" s="6" t="s">
        <v>84</v>
      </c>
      <c r="N1268" s="6" t="s">
        <v>85</v>
      </c>
      <c r="O1268" s="6" t="s">
        <v>157</v>
      </c>
      <c r="P1268" s="6" t="s">
        <v>108</v>
      </c>
      <c r="Q1268" s="6" t="s">
        <v>109</v>
      </c>
      <c r="R1268" s="6" t="s">
        <v>110</v>
      </c>
      <c r="S1268" s="6" t="s">
        <v>109</v>
      </c>
      <c r="T1268" s="6" t="s">
        <v>110</v>
      </c>
      <c r="U1268" s="6" t="s">
        <v>91</v>
      </c>
      <c r="V1268" s="6" t="s">
        <v>91</v>
      </c>
      <c r="W1268" s="6" t="s">
        <v>80</v>
      </c>
      <c r="X1268" s="6" t="s">
        <v>80</v>
      </c>
      <c r="Y1268" s="6" t="s">
        <v>92</v>
      </c>
      <c r="Z1268" s="6" t="s">
        <v>80</v>
      </c>
      <c r="AA1268" s="6" t="s">
        <v>93</v>
      </c>
      <c r="AB1268"/>
      <c r="AC1268"/>
      <c r="AD1268"/>
      <c r="AE1268" t="str">
        <f>VLOOKUP(E1268,'Synthèse ventes'!$A$5:$C$2461,3,0)</f>
        <v>Rond Ø180 SMX Beta Pamiers</v>
      </c>
      <c r="AF1268" t="str">
        <f>VLOOKUP(E1268,'Synthèse ventes'!$A$5:$C$2461,2,0)</f>
        <v>AD PAMIERS</v>
      </c>
      <c r="AG1268"/>
      <c r="AH1268"/>
      <c r="AI1268"/>
      <c r="AJ1268"/>
      <c r="AK1268" s="6" t="s">
        <v>92</v>
      </c>
      <c r="AL1268" s="6" t="s">
        <v>4403</v>
      </c>
      <c r="AM1268" s="6" t="s">
        <v>95</v>
      </c>
      <c r="AN1268" s="6" t="s">
        <v>612</v>
      </c>
      <c r="AO1268" s="6" t="s">
        <v>448</v>
      </c>
      <c r="AP1268" s="6" t="s">
        <v>80</v>
      </c>
      <c r="AQ1268" s="6" t="s">
        <v>80</v>
      </c>
      <c r="AR1268" s="6" t="s">
        <v>697</v>
      </c>
      <c r="AS1268" s="6" t="s">
        <v>1434</v>
      </c>
      <c r="AT1268"/>
      <c r="AU1268" s="6" t="s">
        <v>80</v>
      </c>
      <c r="AV1268" s="6" t="s">
        <v>100</v>
      </c>
      <c r="AW1268"/>
      <c r="AX1268"/>
      <c r="AY1268"/>
      <c r="AZ1268"/>
      <c r="BA1268"/>
      <c r="BB1268"/>
      <c r="BC1268"/>
      <c r="BD1268" s="6" t="s">
        <v>4404</v>
      </c>
      <c r="BE1268" s="7" t="s">
        <v>102</v>
      </c>
      <c r="BG1268" s="7" t="s">
        <v>103</v>
      </c>
      <c r="BH1268" s="7">
        <v>2017</v>
      </c>
      <c r="BI1268" s="7" t="s">
        <v>104</v>
      </c>
      <c r="BJ1268" s="7" t="s">
        <v>105</v>
      </c>
      <c r="BK1268" s="7" t="s">
        <v>105</v>
      </c>
      <c r="BL1268" s="7" t="s">
        <v>103</v>
      </c>
      <c r="BN1268"/>
      <c r="BO1268"/>
      <c r="BP1268"/>
      <c r="BQ1268"/>
      <c r="BR1268"/>
      <c r="BS1268"/>
      <c r="BT1268"/>
      <c r="BU1268"/>
      <c r="BV1268"/>
      <c r="BW1268"/>
      <c r="BX1268"/>
      <c r="BY1268" s="8">
        <v>97633</v>
      </c>
      <c r="BZ1268" s="9" t="s">
        <v>106</v>
      </c>
    </row>
    <row r="1269" spans="1:78" s="7" customFormat="1" hidden="1" x14ac:dyDescent="0.25">
      <c r="A1269" s="7" t="str">
        <f t="shared" si="19"/>
        <v>ACVZ*</v>
      </c>
      <c r="B1269" s="6" t="s">
        <v>4405</v>
      </c>
      <c r="C1269" s="6" t="s">
        <v>4406</v>
      </c>
      <c r="D1269" s="6" t="s">
        <v>4407</v>
      </c>
      <c r="E1269" s="6" t="s">
        <v>4408</v>
      </c>
      <c r="F1269"/>
      <c r="G1269"/>
      <c r="H1269" s="6" t="s">
        <v>80</v>
      </c>
      <c r="I1269"/>
      <c r="J1269" s="6" t="s">
        <v>81</v>
      </c>
      <c r="K1269" s="6" t="s">
        <v>82</v>
      </c>
      <c r="L1269" s="6" t="s">
        <v>156</v>
      </c>
      <c r="M1269" s="6" t="s">
        <v>84</v>
      </c>
      <c r="N1269" s="6" t="s">
        <v>85</v>
      </c>
      <c r="O1269" s="6" t="s">
        <v>157</v>
      </c>
      <c r="P1269" s="6" t="s">
        <v>108</v>
      </c>
      <c r="Q1269" s="6" t="s">
        <v>109</v>
      </c>
      <c r="R1269" s="6" t="s">
        <v>110</v>
      </c>
      <c r="S1269" s="6" t="s">
        <v>109</v>
      </c>
      <c r="T1269" s="6" t="s">
        <v>110</v>
      </c>
      <c r="U1269" s="6" t="s">
        <v>91</v>
      </c>
      <c r="V1269" s="6" t="s">
        <v>91</v>
      </c>
      <c r="W1269" s="6" t="s">
        <v>80</v>
      </c>
      <c r="X1269" s="6" t="s">
        <v>80</v>
      </c>
      <c r="Y1269" s="6" t="s">
        <v>92</v>
      </c>
      <c r="Z1269" s="6" t="s">
        <v>80</v>
      </c>
      <c r="AA1269" s="6" t="s">
        <v>93</v>
      </c>
      <c r="AB1269"/>
      <c r="AC1269"/>
      <c r="AD1269"/>
      <c r="AE1269" t="str">
        <f>VLOOKUP(E1269,'Synthèse ventes'!$A$5:$C$2461,3,0)</f>
        <v>Rond Ø200 FdB</v>
      </c>
      <c r="AF1269" t="str">
        <f>VLOOKUP(E1269,'Synthèse ventes'!$A$5:$C$2461,2,0)</f>
        <v>FORGES</v>
      </c>
      <c r="AG1269"/>
      <c r="AH1269"/>
      <c r="AI1269"/>
      <c r="AJ1269"/>
      <c r="AK1269" s="6" t="s">
        <v>92</v>
      </c>
      <c r="AL1269" s="6" t="s">
        <v>4409</v>
      </c>
      <c r="AM1269" s="6" t="s">
        <v>95</v>
      </c>
      <c r="AN1269" s="6" t="s">
        <v>145</v>
      </c>
      <c r="AO1269" s="6" t="s">
        <v>400</v>
      </c>
      <c r="AP1269" s="6" t="s">
        <v>80</v>
      </c>
      <c r="AQ1269" s="6" t="s">
        <v>80</v>
      </c>
      <c r="AR1269" s="6" t="s">
        <v>4410</v>
      </c>
      <c r="AS1269" s="6" t="s">
        <v>169</v>
      </c>
      <c r="AT1269"/>
      <c r="AU1269" s="6" t="s">
        <v>80</v>
      </c>
      <c r="AV1269" s="6" t="s">
        <v>100</v>
      </c>
      <c r="AW1269"/>
      <c r="AX1269"/>
      <c r="AY1269"/>
      <c r="AZ1269"/>
      <c r="BA1269"/>
      <c r="BB1269"/>
      <c r="BC1269"/>
      <c r="BD1269" s="6" t="s">
        <v>4404</v>
      </c>
      <c r="BE1269" s="7" t="s">
        <v>102</v>
      </c>
      <c r="BG1269" s="7" t="s">
        <v>103</v>
      </c>
      <c r="BH1269" s="7">
        <v>2017</v>
      </c>
      <c r="BI1269" s="7" t="s">
        <v>104</v>
      </c>
      <c r="BJ1269" s="7" t="s">
        <v>105</v>
      </c>
      <c r="BK1269" s="7" t="s">
        <v>105</v>
      </c>
      <c r="BL1269" s="7" t="s">
        <v>103</v>
      </c>
      <c r="BN1269"/>
      <c r="BO1269"/>
      <c r="BP1269"/>
      <c r="BQ1269"/>
      <c r="BR1269"/>
      <c r="BS1269"/>
      <c r="BT1269"/>
      <c r="BU1269"/>
      <c r="BV1269"/>
      <c r="BW1269"/>
      <c r="BX1269"/>
      <c r="BY1269" s="8">
        <v>41747</v>
      </c>
      <c r="BZ1269" s="9" t="s">
        <v>106</v>
      </c>
    </row>
    <row r="1270" spans="1:78" s="7" customFormat="1" hidden="1" x14ac:dyDescent="0.25">
      <c r="A1270" s="7" t="str">
        <f t="shared" si="19"/>
        <v>ACVZ*</v>
      </c>
      <c r="B1270" s="6" t="s">
        <v>4411</v>
      </c>
      <c r="C1270" s="6" t="s">
        <v>4412</v>
      </c>
      <c r="D1270" s="6" t="s">
        <v>4407</v>
      </c>
      <c r="E1270" s="6" t="s">
        <v>4408</v>
      </c>
      <c r="F1270"/>
      <c r="G1270"/>
      <c r="H1270" s="6" t="s">
        <v>80</v>
      </c>
      <c r="I1270"/>
      <c r="J1270" s="6" t="s">
        <v>81</v>
      </c>
      <c r="K1270" s="6" t="s">
        <v>82</v>
      </c>
      <c r="L1270" s="6" t="s">
        <v>156</v>
      </c>
      <c r="M1270" s="6" t="s">
        <v>84</v>
      </c>
      <c r="N1270" s="6" t="s">
        <v>85</v>
      </c>
      <c r="O1270" s="6" t="s">
        <v>157</v>
      </c>
      <c r="P1270" s="6" t="s">
        <v>108</v>
      </c>
      <c r="Q1270" s="6" t="s">
        <v>109</v>
      </c>
      <c r="R1270" s="6" t="s">
        <v>110</v>
      </c>
      <c r="S1270" s="6" t="s">
        <v>109</v>
      </c>
      <c r="T1270" s="6" t="s">
        <v>110</v>
      </c>
      <c r="U1270" s="6" t="s">
        <v>91</v>
      </c>
      <c r="V1270" s="6" t="s">
        <v>91</v>
      </c>
      <c r="W1270" s="6" t="s">
        <v>80</v>
      </c>
      <c r="X1270" s="6" t="s">
        <v>80</v>
      </c>
      <c r="Y1270" s="6" t="s">
        <v>92</v>
      </c>
      <c r="Z1270" s="6" t="s">
        <v>80</v>
      </c>
      <c r="AA1270" s="6" t="s">
        <v>93</v>
      </c>
      <c r="AB1270"/>
      <c r="AC1270"/>
      <c r="AD1270"/>
      <c r="AE1270" t="str">
        <f>VLOOKUP(E1270,'Synthèse ventes'!$A$5:$C$2461,3,0)</f>
        <v>Rond Ø200 FdB</v>
      </c>
      <c r="AF1270" t="str">
        <f>VLOOKUP(E1270,'Synthèse ventes'!$A$5:$C$2461,2,0)</f>
        <v>FORGES</v>
      </c>
      <c r="AG1270"/>
      <c r="AH1270"/>
      <c r="AI1270"/>
      <c r="AJ1270"/>
      <c r="AK1270" s="6" t="s">
        <v>92</v>
      </c>
      <c r="AL1270" s="6" t="s">
        <v>4409</v>
      </c>
      <c r="AM1270" s="6" t="s">
        <v>95</v>
      </c>
      <c r="AN1270" s="6" t="s">
        <v>145</v>
      </c>
      <c r="AO1270" s="6" t="s">
        <v>292</v>
      </c>
      <c r="AP1270" s="6" t="s">
        <v>80</v>
      </c>
      <c r="AQ1270" s="6" t="s">
        <v>80</v>
      </c>
      <c r="AR1270" s="6" t="s">
        <v>4410</v>
      </c>
      <c r="AS1270" s="6" t="s">
        <v>169</v>
      </c>
      <c r="AT1270"/>
      <c r="AU1270" s="6" t="s">
        <v>80</v>
      </c>
      <c r="AV1270" s="6" t="s">
        <v>100</v>
      </c>
      <c r="AW1270"/>
      <c r="AX1270"/>
      <c r="AY1270"/>
      <c r="AZ1270"/>
      <c r="BA1270"/>
      <c r="BB1270"/>
      <c r="BC1270"/>
      <c r="BD1270" s="6" t="s">
        <v>4404</v>
      </c>
      <c r="BE1270" s="7" t="s">
        <v>102</v>
      </c>
      <c r="BG1270" s="7" t="s">
        <v>103</v>
      </c>
      <c r="BH1270" s="7">
        <v>2017</v>
      </c>
      <c r="BI1270" s="7" t="s">
        <v>104</v>
      </c>
      <c r="BJ1270" s="7" t="s">
        <v>105</v>
      </c>
      <c r="BK1270" s="7" t="s">
        <v>105</v>
      </c>
      <c r="BL1270" s="7" t="s">
        <v>103</v>
      </c>
      <c r="BN1270"/>
      <c r="BO1270"/>
      <c r="BP1270"/>
      <c r="BQ1270"/>
      <c r="BR1270"/>
      <c r="BS1270"/>
      <c r="BT1270"/>
      <c r="BU1270"/>
      <c r="BV1270"/>
      <c r="BW1270"/>
      <c r="BX1270"/>
      <c r="BY1270" s="8">
        <v>11077</v>
      </c>
      <c r="BZ1270" s="9" t="s">
        <v>106</v>
      </c>
    </row>
    <row r="1271" spans="1:78" s="7" customFormat="1" hidden="1" x14ac:dyDescent="0.25">
      <c r="A1271" s="7" t="str">
        <f t="shared" si="19"/>
        <v>ACVZ*</v>
      </c>
      <c r="B1271" s="6" t="s">
        <v>4413</v>
      </c>
      <c r="C1271" s="6" t="s">
        <v>4414</v>
      </c>
      <c r="D1271" s="6" t="s">
        <v>4407</v>
      </c>
      <c r="E1271" s="6" t="s">
        <v>4408</v>
      </c>
      <c r="F1271"/>
      <c r="G1271"/>
      <c r="H1271" s="6" t="s">
        <v>80</v>
      </c>
      <c r="I1271"/>
      <c r="J1271" s="6" t="s">
        <v>81</v>
      </c>
      <c r="K1271" s="6" t="s">
        <v>82</v>
      </c>
      <c r="L1271" s="6" t="s">
        <v>156</v>
      </c>
      <c r="M1271" s="6" t="s">
        <v>84</v>
      </c>
      <c r="N1271" s="6" t="s">
        <v>85</v>
      </c>
      <c r="O1271" s="6" t="s">
        <v>157</v>
      </c>
      <c r="P1271" s="6" t="s">
        <v>108</v>
      </c>
      <c r="Q1271" s="6" t="s">
        <v>109</v>
      </c>
      <c r="R1271" s="6" t="s">
        <v>110</v>
      </c>
      <c r="S1271" s="6" t="s">
        <v>109</v>
      </c>
      <c r="T1271" s="6" t="s">
        <v>110</v>
      </c>
      <c r="U1271" s="6" t="s">
        <v>91</v>
      </c>
      <c r="V1271" s="6" t="s">
        <v>91</v>
      </c>
      <c r="W1271" s="6" t="s">
        <v>80</v>
      </c>
      <c r="X1271" s="6" t="s">
        <v>80</v>
      </c>
      <c r="Y1271" s="6" t="s">
        <v>92</v>
      </c>
      <c r="Z1271" s="6" t="s">
        <v>80</v>
      </c>
      <c r="AA1271" s="6" t="s">
        <v>93</v>
      </c>
      <c r="AB1271"/>
      <c r="AC1271"/>
      <c r="AD1271"/>
      <c r="AE1271" t="str">
        <f>VLOOKUP(E1271,'Synthèse ventes'!$A$5:$C$2461,3,0)</f>
        <v>Rond Ø200 FdB</v>
      </c>
      <c r="AF1271" t="str">
        <f>VLOOKUP(E1271,'Synthèse ventes'!$A$5:$C$2461,2,0)</f>
        <v>FORGES</v>
      </c>
      <c r="AG1271"/>
      <c r="AH1271"/>
      <c r="AI1271"/>
      <c r="AJ1271"/>
      <c r="AK1271" s="6" t="s">
        <v>92</v>
      </c>
      <c r="AL1271" s="6" t="s">
        <v>4409</v>
      </c>
      <c r="AM1271" s="6" t="s">
        <v>95</v>
      </c>
      <c r="AN1271" s="6" t="s">
        <v>612</v>
      </c>
      <c r="AO1271" s="6" t="s">
        <v>448</v>
      </c>
      <c r="AP1271" s="6" t="s">
        <v>80</v>
      </c>
      <c r="AQ1271" s="6" t="s">
        <v>80</v>
      </c>
      <c r="AR1271" s="6" t="s">
        <v>4410</v>
      </c>
      <c r="AS1271" s="6" t="s">
        <v>169</v>
      </c>
      <c r="AT1271"/>
      <c r="AU1271" s="6" t="s">
        <v>80</v>
      </c>
      <c r="AV1271" s="6" t="s">
        <v>100</v>
      </c>
      <c r="AW1271"/>
      <c r="AX1271"/>
      <c r="AY1271"/>
      <c r="AZ1271"/>
      <c r="BA1271"/>
      <c r="BB1271"/>
      <c r="BC1271"/>
      <c r="BD1271" s="6" t="s">
        <v>4404</v>
      </c>
      <c r="BE1271" s="7" t="s">
        <v>102</v>
      </c>
      <c r="BG1271" s="7" t="s">
        <v>103</v>
      </c>
      <c r="BH1271" s="7">
        <v>2017</v>
      </c>
      <c r="BI1271" s="7" t="s">
        <v>104</v>
      </c>
      <c r="BJ1271" s="7" t="s">
        <v>105</v>
      </c>
      <c r="BK1271" s="7" t="s">
        <v>105</v>
      </c>
      <c r="BL1271" s="7" t="s">
        <v>103</v>
      </c>
      <c r="BN1271"/>
      <c r="BO1271"/>
      <c r="BP1271"/>
      <c r="BQ1271"/>
      <c r="BR1271"/>
      <c r="BS1271"/>
      <c r="BT1271"/>
      <c r="BU1271"/>
      <c r="BV1271"/>
      <c r="BW1271"/>
      <c r="BX1271"/>
      <c r="BY1271" s="8">
        <v>113481</v>
      </c>
      <c r="BZ1271" s="9" t="s">
        <v>106</v>
      </c>
    </row>
    <row r="1272" spans="1:78" s="7" customFormat="1" hidden="1" x14ac:dyDescent="0.25">
      <c r="A1272" s="7" t="str">
        <f t="shared" si="19"/>
        <v>ACVZ*</v>
      </c>
      <c r="B1272" s="6" t="s">
        <v>4415</v>
      </c>
      <c r="C1272" s="6" t="s">
        <v>4416</v>
      </c>
      <c r="D1272" s="6" t="s">
        <v>4407</v>
      </c>
      <c r="E1272" s="6" t="s">
        <v>4408</v>
      </c>
      <c r="F1272"/>
      <c r="G1272"/>
      <c r="H1272" s="6" t="s">
        <v>80</v>
      </c>
      <c r="I1272"/>
      <c r="J1272" s="6" t="s">
        <v>81</v>
      </c>
      <c r="K1272" s="6" t="s">
        <v>82</v>
      </c>
      <c r="L1272" s="6" t="s">
        <v>156</v>
      </c>
      <c r="M1272" s="6" t="s">
        <v>84</v>
      </c>
      <c r="N1272" s="6" t="s">
        <v>85</v>
      </c>
      <c r="O1272" s="6" t="s">
        <v>157</v>
      </c>
      <c r="P1272" s="6" t="s">
        <v>108</v>
      </c>
      <c r="Q1272" s="6" t="s">
        <v>109</v>
      </c>
      <c r="R1272" s="6" t="s">
        <v>110</v>
      </c>
      <c r="S1272" s="6" t="s">
        <v>109</v>
      </c>
      <c r="T1272" s="6" t="s">
        <v>110</v>
      </c>
      <c r="U1272" s="6" t="s">
        <v>91</v>
      </c>
      <c r="V1272" s="6" t="s">
        <v>91</v>
      </c>
      <c r="W1272" s="6" t="s">
        <v>80</v>
      </c>
      <c r="X1272" s="6" t="s">
        <v>80</v>
      </c>
      <c r="Y1272" s="6" t="s">
        <v>92</v>
      </c>
      <c r="Z1272" s="6" t="s">
        <v>80</v>
      </c>
      <c r="AA1272" s="6" t="s">
        <v>93</v>
      </c>
      <c r="AB1272"/>
      <c r="AC1272"/>
      <c r="AD1272"/>
      <c r="AE1272" t="str">
        <f>VLOOKUP(E1272,'Synthèse ventes'!$A$5:$C$2461,3,0)</f>
        <v>Rond Ø200 FdB</v>
      </c>
      <c r="AF1272" t="str">
        <f>VLOOKUP(E1272,'Synthèse ventes'!$A$5:$C$2461,2,0)</f>
        <v>FORGES</v>
      </c>
      <c r="AG1272"/>
      <c r="AH1272"/>
      <c r="AI1272"/>
      <c r="AJ1272"/>
      <c r="AK1272" s="6" t="s">
        <v>92</v>
      </c>
      <c r="AL1272" s="6" t="s">
        <v>4409</v>
      </c>
      <c r="AM1272" s="6" t="s">
        <v>95</v>
      </c>
      <c r="AN1272" s="6" t="s">
        <v>375</v>
      </c>
      <c r="AO1272" s="6" t="s">
        <v>368</v>
      </c>
      <c r="AP1272" s="6" t="s">
        <v>80</v>
      </c>
      <c r="AQ1272" s="6" t="s">
        <v>80</v>
      </c>
      <c r="AR1272" s="6" t="s">
        <v>4410</v>
      </c>
      <c r="AS1272" s="6" t="s">
        <v>169</v>
      </c>
      <c r="AT1272"/>
      <c r="AU1272" s="6" t="s">
        <v>80</v>
      </c>
      <c r="AV1272" s="6" t="s">
        <v>100</v>
      </c>
      <c r="AW1272"/>
      <c r="AX1272"/>
      <c r="AY1272"/>
      <c r="AZ1272"/>
      <c r="BA1272"/>
      <c r="BB1272"/>
      <c r="BC1272"/>
      <c r="BD1272" s="6" t="s">
        <v>4404</v>
      </c>
      <c r="BE1272" s="7" t="s">
        <v>102</v>
      </c>
      <c r="BG1272" s="7" t="s">
        <v>103</v>
      </c>
      <c r="BH1272" s="7">
        <v>2017</v>
      </c>
      <c r="BI1272" s="7" t="s">
        <v>104</v>
      </c>
      <c r="BJ1272" s="7" t="s">
        <v>105</v>
      </c>
      <c r="BK1272" s="7" t="s">
        <v>105</v>
      </c>
      <c r="BL1272" s="7" t="s">
        <v>103</v>
      </c>
      <c r="BN1272"/>
      <c r="BO1272"/>
      <c r="BP1272"/>
      <c r="BQ1272"/>
      <c r="BR1272"/>
      <c r="BS1272"/>
      <c r="BT1272"/>
      <c r="BU1272"/>
      <c r="BV1272"/>
      <c r="BW1272"/>
      <c r="BX1272"/>
      <c r="BY1272" s="8">
        <v>132890</v>
      </c>
      <c r="BZ1272" s="9" t="s">
        <v>106</v>
      </c>
    </row>
    <row r="1273" spans="1:78" s="7" customFormat="1" hidden="1" x14ac:dyDescent="0.25">
      <c r="A1273" s="7" t="str">
        <f t="shared" si="19"/>
        <v>ACRT*</v>
      </c>
      <c r="B1273" s="6" t="s">
        <v>4417</v>
      </c>
      <c r="C1273" s="6" t="s">
        <v>4418</v>
      </c>
      <c r="D1273" s="6" t="s">
        <v>4419</v>
      </c>
      <c r="E1273" s="6" t="s">
        <v>4420</v>
      </c>
      <c r="F1273"/>
      <c r="G1273"/>
      <c r="H1273" s="6" t="s">
        <v>80</v>
      </c>
      <c r="I1273"/>
      <c r="J1273" s="6" t="s">
        <v>81</v>
      </c>
      <c r="K1273" s="6" t="s">
        <v>82</v>
      </c>
      <c r="L1273" s="6" t="s">
        <v>156</v>
      </c>
      <c r="M1273" s="6" t="s">
        <v>84</v>
      </c>
      <c r="N1273" s="6" t="s">
        <v>85</v>
      </c>
      <c r="O1273" s="6" t="s">
        <v>157</v>
      </c>
      <c r="P1273" s="6" t="s">
        <v>108</v>
      </c>
      <c r="Q1273" s="6" t="s">
        <v>109</v>
      </c>
      <c r="R1273" s="6" t="s">
        <v>110</v>
      </c>
      <c r="S1273" s="6" t="s">
        <v>109</v>
      </c>
      <c r="T1273" s="6" t="s">
        <v>110</v>
      </c>
      <c r="U1273" s="6" t="s">
        <v>91</v>
      </c>
      <c r="V1273" s="6" t="s">
        <v>91</v>
      </c>
      <c r="W1273" s="6" t="s">
        <v>80</v>
      </c>
      <c r="X1273" s="6" t="s">
        <v>80</v>
      </c>
      <c r="Y1273" s="6" t="s">
        <v>92</v>
      </c>
      <c r="Z1273" s="6" t="s">
        <v>80</v>
      </c>
      <c r="AA1273" s="6" t="s">
        <v>93</v>
      </c>
      <c r="AB1273"/>
      <c r="AC1273"/>
      <c r="AD1273"/>
      <c r="AE1273" t="str">
        <f>VLOOKUP(E1273,'Synthèse ventes'!$A$5:$C$2461,3,0)</f>
        <v>Rond Ø250 ALCOA x 120 Kg</v>
      </c>
      <c r="AF1273" t="str">
        <f>VLOOKUP(E1273,'Synthèse ventes'!$A$5:$C$2461,2,0)</f>
        <v>ARCONIC L</v>
      </c>
      <c r="AG1273"/>
      <c r="AH1273"/>
      <c r="AI1273"/>
      <c r="AJ1273"/>
      <c r="AK1273" s="6" t="s">
        <v>92</v>
      </c>
      <c r="AL1273" s="6" t="s">
        <v>4421</v>
      </c>
      <c r="AM1273" s="6" t="s">
        <v>95</v>
      </c>
      <c r="AN1273" s="6" t="s">
        <v>145</v>
      </c>
      <c r="AO1273" s="6" t="s">
        <v>292</v>
      </c>
      <c r="AP1273" s="6" t="s">
        <v>80</v>
      </c>
      <c r="AQ1273" s="6" t="s">
        <v>80</v>
      </c>
      <c r="AR1273" s="6" t="s">
        <v>627</v>
      </c>
      <c r="AS1273" s="6" t="s">
        <v>235</v>
      </c>
      <c r="AT1273"/>
      <c r="AU1273" s="6" t="s">
        <v>80</v>
      </c>
      <c r="AV1273" s="6" t="s">
        <v>100</v>
      </c>
      <c r="AW1273"/>
      <c r="AX1273"/>
      <c r="AY1273"/>
      <c r="AZ1273"/>
      <c r="BA1273"/>
      <c r="BB1273"/>
      <c r="BC1273"/>
      <c r="BD1273" s="6" t="s">
        <v>4422</v>
      </c>
      <c r="BE1273" s="7" t="s">
        <v>102</v>
      </c>
      <c r="BG1273" s="7" t="s">
        <v>103</v>
      </c>
      <c r="BH1273" s="7">
        <v>2017</v>
      </c>
      <c r="BI1273" s="7" t="s">
        <v>104</v>
      </c>
      <c r="BJ1273" s="7" t="s">
        <v>105</v>
      </c>
      <c r="BK1273" s="7" t="s">
        <v>105</v>
      </c>
      <c r="BL1273" s="7" t="s">
        <v>103</v>
      </c>
      <c r="BN1273"/>
      <c r="BO1273"/>
      <c r="BP1273"/>
      <c r="BQ1273"/>
      <c r="BR1273"/>
      <c r="BS1273"/>
      <c r="BT1273"/>
      <c r="BU1273"/>
      <c r="BV1273"/>
      <c r="BW1273"/>
      <c r="BX1273"/>
      <c r="BY1273" s="8">
        <v>83984</v>
      </c>
      <c r="BZ1273" s="9" t="s">
        <v>106</v>
      </c>
    </row>
    <row r="1274" spans="1:78" s="7" customFormat="1" hidden="1" x14ac:dyDescent="0.25">
      <c r="A1274" s="7" t="str">
        <f t="shared" si="19"/>
        <v>ACRT*</v>
      </c>
      <c r="B1274" s="6" t="s">
        <v>4423</v>
      </c>
      <c r="C1274" s="6" t="s">
        <v>4424</v>
      </c>
      <c r="D1274" s="6" t="s">
        <v>4419</v>
      </c>
      <c r="E1274" s="6" t="s">
        <v>4420</v>
      </c>
      <c r="F1274"/>
      <c r="G1274"/>
      <c r="H1274" s="6" t="s">
        <v>80</v>
      </c>
      <c r="I1274"/>
      <c r="J1274" s="6" t="s">
        <v>81</v>
      </c>
      <c r="K1274" s="6" t="s">
        <v>82</v>
      </c>
      <c r="L1274" s="6" t="s">
        <v>156</v>
      </c>
      <c r="M1274" s="6" t="s">
        <v>84</v>
      </c>
      <c r="N1274" s="6" t="s">
        <v>85</v>
      </c>
      <c r="O1274" s="6" t="s">
        <v>157</v>
      </c>
      <c r="P1274" s="6" t="s">
        <v>108</v>
      </c>
      <c r="Q1274" s="6" t="s">
        <v>109</v>
      </c>
      <c r="R1274" s="6" t="s">
        <v>110</v>
      </c>
      <c r="S1274" s="6" t="s">
        <v>109</v>
      </c>
      <c r="T1274" s="6" t="s">
        <v>110</v>
      </c>
      <c r="U1274" s="6" t="s">
        <v>91</v>
      </c>
      <c r="V1274" s="6" t="s">
        <v>91</v>
      </c>
      <c r="W1274" s="6" t="s">
        <v>80</v>
      </c>
      <c r="X1274" s="6" t="s">
        <v>80</v>
      </c>
      <c r="Y1274" s="6" t="s">
        <v>92</v>
      </c>
      <c r="Z1274" s="6" t="s">
        <v>80</v>
      </c>
      <c r="AA1274" s="6" t="s">
        <v>93</v>
      </c>
      <c r="AB1274"/>
      <c r="AC1274"/>
      <c r="AD1274"/>
      <c r="AE1274" t="str">
        <f>VLOOKUP(E1274,'Synthèse ventes'!$A$5:$C$2461,3,0)</f>
        <v>Rond Ø250 ALCOA x 120 Kg</v>
      </c>
      <c r="AF1274" t="str">
        <f>VLOOKUP(E1274,'Synthèse ventes'!$A$5:$C$2461,2,0)</f>
        <v>ARCONIC L</v>
      </c>
      <c r="AG1274"/>
      <c r="AH1274"/>
      <c r="AI1274"/>
      <c r="AJ1274"/>
      <c r="AK1274" s="6" t="s">
        <v>92</v>
      </c>
      <c r="AL1274" s="6" t="s">
        <v>4421</v>
      </c>
      <c r="AM1274" s="6" t="s">
        <v>95</v>
      </c>
      <c r="AN1274" s="6" t="s">
        <v>234</v>
      </c>
      <c r="AO1274" s="6" t="s">
        <v>510</v>
      </c>
      <c r="AP1274" s="6" t="s">
        <v>80</v>
      </c>
      <c r="AQ1274" s="6" t="s">
        <v>80</v>
      </c>
      <c r="AR1274" s="6" t="s">
        <v>627</v>
      </c>
      <c r="AS1274" s="6" t="s">
        <v>235</v>
      </c>
      <c r="AT1274"/>
      <c r="AU1274" s="6" t="s">
        <v>80</v>
      </c>
      <c r="AV1274" s="6" t="s">
        <v>100</v>
      </c>
      <c r="AW1274"/>
      <c r="AX1274"/>
      <c r="AY1274"/>
      <c r="AZ1274"/>
      <c r="BA1274"/>
      <c r="BB1274"/>
      <c r="BC1274"/>
      <c r="BD1274" s="6" t="s">
        <v>4422</v>
      </c>
      <c r="BE1274" s="7" t="s">
        <v>102</v>
      </c>
      <c r="BG1274" s="7" t="s">
        <v>103</v>
      </c>
      <c r="BH1274" s="7">
        <v>2017</v>
      </c>
      <c r="BI1274" s="7" t="s">
        <v>104</v>
      </c>
      <c r="BJ1274" s="7" t="s">
        <v>105</v>
      </c>
      <c r="BK1274" s="7" t="s">
        <v>105</v>
      </c>
      <c r="BL1274" s="7" t="s">
        <v>103</v>
      </c>
      <c r="BN1274"/>
      <c r="BO1274"/>
      <c r="BP1274"/>
      <c r="BQ1274"/>
      <c r="BR1274"/>
      <c r="BS1274"/>
      <c r="BT1274"/>
      <c r="BU1274"/>
      <c r="BV1274"/>
      <c r="BW1274"/>
      <c r="BX1274"/>
      <c r="BY1274" s="8">
        <v>112303</v>
      </c>
      <c r="BZ1274" s="9" t="s">
        <v>106</v>
      </c>
    </row>
    <row r="1275" spans="1:78" s="7" customFormat="1" hidden="1" x14ac:dyDescent="0.25">
      <c r="A1275" s="7" t="str">
        <f t="shared" si="19"/>
        <v>ACRT*</v>
      </c>
      <c r="B1275" s="6" t="s">
        <v>4425</v>
      </c>
      <c r="C1275" s="6" t="s">
        <v>4426</v>
      </c>
      <c r="D1275" s="6" t="s">
        <v>4419</v>
      </c>
      <c r="E1275" s="6" t="s">
        <v>4420</v>
      </c>
      <c r="F1275"/>
      <c r="G1275"/>
      <c r="H1275" s="6" t="s">
        <v>80</v>
      </c>
      <c r="I1275"/>
      <c r="J1275" s="6" t="s">
        <v>81</v>
      </c>
      <c r="K1275" s="6" t="s">
        <v>82</v>
      </c>
      <c r="L1275" s="6" t="s">
        <v>156</v>
      </c>
      <c r="M1275" s="6" t="s">
        <v>84</v>
      </c>
      <c r="N1275" s="6" t="s">
        <v>85</v>
      </c>
      <c r="O1275" s="6" t="s">
        <v>157</v>
      </c>
      <c r="P1275" s="6" t="s">
        <v>108</v>
      </c>
      <c r="Q1275" s="6" t="s">
        <v>109</v>
      </c>
      <c r="R1275" s="6" t="s">
        <v>110</v>
      </c>
      <c r="S1275" s="6" t="s">
        <v>109</v>
      </c>
      <c r="T1275" s="6" t="s">
        <v>110</v>
      </c>
      <c r="U1275" s="6" t="s">
        <v>91</v>
      </c>
      <c r="V1275" s="6" t="s">
        <v>91</v>
      </c>
      <c r="W1275" s="6" t="s">
        <v>80</v>
      </c>
      <c r="X1275" s="6" t="s">
        <v>80</v>
      </c>
      <c r="Y1275" s="6" t="s">
        <v>92</v>
      </c>
      <c r="Z1275" s="6" t="s">
        <v>80</v>
      </c>
      <c r="AA1275" s="6" t="s">
        <v>93</v>
      </c>
      <c r="AB1275"/>
      <c r="AC1275"/>
      <c r="AD1275"/>
      <c r="AE1275" t="str">
        <f>VLOOKUP(E1275,'Synthèse ventes'!$A$5:$C$2461,3,0)</f>
        <v>Rond Ø250 ALCOA x 120 Kg</v>
      </c>
      <c r="AF1275" t="str">
        <f>VLOOKUP(E1275,'Synthèse ventes'!$A$5:$C$2461,2,0)</f>
        <v>ARCONIC L</v>
      </c>
      <c r="AG1275"/>
      <c r="AH1275"/>
      <c r="AI1275"/>
      <c r="AJ1275"/>
      <c r="AK1275" s="6" t="s">
        <v>92</v>
      </c>
      <c r="AL1275" s="6" t="s">
        <v>4421</v>
      </c>
      <c r="AM1275" s="6" t="s">
        <v>95</v>
      </c>
      <c r="AN1275" s="6" t="s">
        <v>234</v>
      </c>
      <c r="AO1275" s="6" t="s">
        <v>368</v>
      </c>
      <c r="AP1275" s="6" t="s">
        <v>80</v>
      </c>
      <c r="AQ1275" s="6" t="s">
        <v>80</v>
      </c>
      <c r="AR1275" s="6" t="s">
        <v>627</v>
      </c>
      <c r="AS1275" s="6" t="s">
        <v>235</v>
      </c>
      <c r="AT1275"/>
      <c r="AU1275" s="6" t="s">
        <v>80</v>
      </c>
      <c r="AV1275" s="6" t="s">
        <v>100</v>
      </c>
      <c r="AW1275"/>
      <c r="AX1275"/>
      <c r="AY1275"/>
      <c r="AZ1275"/>
      <c r="BA1275"/>
      <c r="BB1275"/>
      <c r="BC1275"/>
      <c r="BD1275" s="6" t="s">
        <v>4422</v>
      </c>
      <c r="BE1275" s="7" t="s">
        <v>102</v>
      </c>
      <c r="BG1275" s="7" t="s">
        <v>103</v>
      </c>
      <c r="BH1275" s="7">
        <v>2017</v>
      </c>
      <c r="BI1275" s="7" t="s">
        <v>104</v>
      </c>
      <c r="BJ1275" s="7" t="s">
        <v>105</v>
      </c>
      <c r="BK1275" s="7" t="s">
        <v>105</v>
      </c>
      <c r="BL1275" s="7" t="s">
        <v>103</v>
      </c>
      <c r="BN1275"/>
      <c r="BO1275"/>
      <c r="BP1275"/>
      <c r="BQ1275"/>
      <c r="BR1275"/>
      <c r="BS1275"/>
      <c r="BT1275"/>
      <c r="BU1275"/>
      <c r="BV1275"/>
      <c r="BW1275"/>
      <c r="BX1275"/>
      <c r="BY1275" s="8">
        <v>131715</v>
      </c>
      <c r="BZ1275" s="9" t="s">
        <v>106</v>
      </c>
    </row>
    <row r="1276" spans="1:78" s="7" customFormat="1" hidden="1" x14ac:dyDescent="0.25">
      <c r="A1276" s="7" t="str">
        <f t="shared" si="19"/>
        <v>ACVK*</v>
      </c>
      <c r="B1276" s="6" t="s">
        <v>4427</v>
      </c>
      <c r="C1276" s="6" t="s">
        <v>4428</v>
      </c>
      <c r="D1276" s="6" t="s">
        <v>4429</v>
      </c>
      <c r="E1276" s="6" t="s">
        <v>4430</v>
      </c>
      <c r="F1276"/>
      <c r="G1276"/>
      <c r="H1276" s="6" t="s">
        <v>80</v>
      </c>
      <c r="I1276"/>
      <c r="J1276" s="6" t="s">
        <v>81</v>
      </c>
      <c r="K1276" s="6" t="s">
        <v>82</v>
      </c>
      <c r="L1276" s="6" t="s">
        <v>3213</v>
      </c>
      <c r="M1276" s="6" t="s">
        <v>84</v>
      </c>
      <c r="N1276" s="6" t="s">
        <v>85</v>
      </c>
      <c r="O1276" s="6" t="s">
        <v>1348</v>
      </c>
      <c r="P1276" s="6" t="s">
        <v>2697</v>
      </c>
      <c r="Q1276" s="6" t="s">
        <v>4330</v>
      </c>
      <c r="R1276" s="6" t="s">
        <v>4330</v>
      </c>
      <c r="S1276"/>
      <c r="T1276"/>
      <c r="U1276" s="6" t="s">
        <v>91</v>
      </c>
      <c r="V1276" s="6" t="s">
        <v>91</v>
      </c>
      <c r="W1276" s="6" t="s">
        <v>80</v>
      </c>
      <c r="X1276" s="6" t="s">
        <v>80</v>
      </c>
      <c r="Y1276" s="6" t="s">
        <v>92</v>
      </c>
      <c r="Z1276" s="6" t="s">
        <v>80</v>
      </c>
      <c r="AA1276" s="6" t="s">
        <v>80</v>
      </c>
      <c r="AB1276"/>
      <c r="AC1276"/>
      <c r="AD1276"/>
      <c r="AE1276" t="str">
        <f>VLOOKUP(E1276,'Synthèse ventes'!$A$5:$C$2461,3,0)</f>
        <v>Plat 650x305 pour Pamiers</v>
      </c>
      <c r="AF1276" t="str">
        <f>VLOOKUP(E1276,'Synthèse ventes'!$A$5:$C$2461,2,0)</f>
        <v>AD PAMIERS</v>
      </c>
      <c r="AG1276"/>
      <c r="AH1276"/>
      <c r="AI1276"/>
      <c r="AJ1276"/>
      <c r="AK1276" s="6" t="s">
        <v>92</v>
      </c>
      <c r="AL1276" s="6" t="s">
        <v>4431</v>
      </c>
      <c r="AM1276" s="6" t="s">
        <v>95</v>
      </c>
      <c r="AN1276" s="6" t="s">
        <v>97</v>
      </c>
      <c r="AO1276" s="6" t="s">
        <v>4332</v>
      </c>
      <c r="AP1276" s="6" t="s">
        <v>80</v>
      </c>
      <c r="AQ1276" s="6" t="s">
        <v>80</v>
      </c>
      <c r="AR1276" s="6" t="s">
        <v>4333</v>
      </c>
      <c r="AS1276" s="6" t="s">
        <v>628</v>
      </c>
      <c r="AT1276"/>
      <c r="AU1276" s="6" t="s">
        <v>80</v>
      </c>
      <c r="AV1276" s="6" t="s">
        <v>100</v>
      </c>
      <c r="AW1276"/>
      <c r="AX1276"/>
      <c r="AY1276"/>
      <c r="AZ1276"/>
      <c r="BA1276"/>
      <c r="BB1276"/>
      <c r="BC1276"/>
      <c r="BD1276" s="6" t="s">
        <v>4432</v>
      </c>
      <c r="BE1276" s="7" t="s">
        <v>102</v>
      </c>
      <c r="BG1276" s="7" t="s">
        <v>103</v>
      </c>
      <c r="BH1276" s="7">
        <v>2017</v>
      </c>
      <c r="BI1276" s="7" t="s">
        <v>104</v>
      </c>
      <c r="BJ1276" s="7" t="s">
        <v>105</v>
      </c>
      <c r="BK1276" s="7" t="s">
        <v>105</v>
      </c>
      <c r="BL1276" s="7" t="s">
        <v>103</v>
      </c>
      <c r="BN1276"/>
      <c r="BO1276"/>
      <c r="BP1276"/>
      <c r="BQ1276"/>
      <c r="BR1276"/>
      <c r="BS1276"/>
      <c r="BT1276"/>
      <c r="BU1276"/>
      <c r="BV1276"/>
      <c r="BW1276"/>
      <c r="BX1276"/>
      <c r="BY1276" s="8">
        <v>19757</v>
      </c>
      <c r="BZ1276" s="9" t="s">
        <v>106</v>
      </c>
    </row>
    <row r="1277" spans="1:78" s="7" customFormat="1" hidden="1" x14ac:dyDescent="0.25">
      <c r="A1277" s="7" t="str">
        <f t="shared" si="19"/>
        <v>ACVK*</v>
      </c>
      <c r="B1277" s="6" t="s">
        <v>4433</v>
      </c>
      <c r="C1277" s="6" t="s">
        <v>4428</v>
      </c>
      <c r="D1277" s="6" t="s">
        <v>4429</v>
      </c>
      <c r="E1277" s="6" t="s">
        <v>4430</v>
      </c>
      <c r="F1277"/>
      <c r="G1277"/>
      <c r="H1277" s="6" t="s">
        <v>80</v>
      </c>
      <c r="I1277"/>
      <c r="J1277" s="6" t="s">
        <v>81</v>
      </c>
      <c r="K1277" s="6" t="s">
        <v>82</v>
      </c>
      <c r="L1277" s="6" t="s">
        <v>3213</v>
      </c>
      <c r="M1277" s="6" t="s">
        <v>84</v>
      </c>
      <c r="N1277" s="6" t="s">
        <v>85</v>
      </c>
      <c r="O1277" s="6" t="s">
        <v>1348</v>
      </c>
      <c r="P1277" s="6" t="s">
        <v>108</v>
      </c>
      <c r="Q1277" s="6" t="s">
        <v>109</v>
      </c>
      <c r="R1277" s="6" t="s">
        <v>109</v>
      </c>
      <c r="S1277" s="6" t="s">
        <v>109</v>
      </c>
      <c r="T1277" s="6" t="s">
        <v>110</v>
      </c>
      <c r="U1277" s="6" t="s">
        <v>91</v>
      </c>
      <c r="V1277" s="6" t="s">
        <v>91</v>
      </c>
      <c r="W1277" s="6" t="s">
        <v>80</v>
      </c>
      <c r="X1277" s="6" t="s">
        <v>80</v>
      </c>
      <c r="Y1277" s="6" t="s">
        <v>92</v>
      </c>
      <c r="Z1277" s="6" t="s">
        <v>80</v>
      </c>
      <c r="AA1277" s="6" t="s">
        <v>93</v>
      </c>
      <c r="AB1277"/>
      <c r="AC1277"/>
      <c r="AD1277"/>
      <c r="AE1277" t="str">
        <f>VLOOKUP(E1277,'Synthèse ventes'!$A$5:$C$2461,3,0)</f>
        <v>Plat 650x305 pour Pamiers</v>
      </c>
      <c r="AF1277" t="str">
        <f>VLOOKUP(E1277,'Synthèse ventes'!$A$5:$C$2461,2,0)</f>
        <v>AD PAMIERS</v>
      </c>
      <c r="AG1277"/>
      <c r="AH1277"/>
      <c r="AI1277"/>
      <c r="AJ1277"/>
      <c r="AK1277" s="6" t="s">
        <v>92</v>
      </c>
      <c r="AL1277" s="6" t="s">
        <v>4431</v>
      </c>
      <c r="AM1277" s="6" t="s">
        <v>95</v>
      </c>
      <c r="AN1277" s="6" t="s">
        <v>97</v>
      </c>
      <c r="AO1277" s="6" t="s">
        <v>4332</v>
      </c>
      <c r="AP1277" s="6" t="s">
        <v>80</v>
      </c>
      <c r="AQ1277" s="6" t="s">
        <v>80</v>
      </c>
      <c r="AR1277" s="6" t="s">
        <v>4333</v>
      </c>
      <c r="AS1277" s="6" t="s">
        <v>628</v>
      </c>
      <c r="AT1277"/>
      <c r="AU1277" s="6" t="s">
        <v>80</v>
      </c>
      <c r="AV1277" s="6" t="s">
        <v>100</v>
      </c>
      <c r="AW1277"/>
      <c r="AX1277"/>
      <c r="AY1277"/>
      <c r="AZ1277"/>
      <c r="BA1277"/>
      <c r="BB1277"/>
      <c r="BC1277"/>
      <c r="BD1277" s="6" t="s">
        <v>4432</v>
      </c>
      <c r="BE1277" s="7" t="s">
        <v>102</v>
      </c>
      <c r="BG1277" s="7" t="s">
        <v>103</v>
      </c>
      <c r="BH1277" s="7">
        <v>2017</v>
      </c>
      <c r="BI1277" s="7" t="s">
        <v>104</v>
      </c>
      <c r="BJ1277" s="7" t="s">
        <v>105</v>
      </c>
      <c r="BK1277" s="7" t="s">
        <v>105</v>
      </c>
      <c r="BL1277" s="7" t="s">
        <v>103</v>
      </c>
      <c r="BN1277"/>
      <c r="BO1277"/>
      <c r="BP1277"/>
      <c r="BQ1277"/>
      <c r="BR1277"/>
      <c r="BS1277"/>
      <c r="BT1277"/>
      <c r="BU1277"/>
      <c r="BV1277"/>
      <c r="BW1277"/>
      <c r="BX1277"/>
      <c r="BY1277" s="8">
        <v>117088</v>
      </c>
      <c r="BZ1277" s="9" t="s">
        <v>106</v>
      </c>
    </row>
    <row r="1278" spans="1:78" s="7" customFormat="1" hidden="1" x14ac:dyDescent="0.25">
      <c r="A1278" s="7" t="str">
        <f t="shared" si="19"/>
        <v>ACUY*</v>
      </c>
      <c r="B1278" s="6" t="s">
        <v>4434</v>
      </c>
      <c r="C1278" s="6" t="s">
        <v>4435</v>
      </c>
      <c r="D1278" s="6" t="s">
        <v>4436</v>
      </c>
      <c r="E1278" s="6" t="s">
        <v>4437</v>
      </c>
      <c r="F1278"/>
      <c r="G1278"/>
      <c r="H1278" s="6" t="s">
        <v>80</v>
      </c>
      <c r="I1278"/>
      <c r="J1278" s="6" t="s">
        <v>81</v>
      </c>
      <c r="K1278" s="6" t="s">
        <v>82</v>
      </c>
      <c r="L1278" s="6" t="s">
        <v>137</v>
      </c>
      <c r="M1278" s="6" t="s">
        <v>84</v>
      </c>
      <c r="N1278" s="6" t="s">
        <v>85</v>
      </c>
      <c r="O1278" s="6" t="s">
        <v>138</v>
      </c>
      <c r="P1278" s="6" t="s">
        <v>219</v>
      </c>
      <c r="Q1278" s="6" t="s">
        <v>488</v>
      </c>
      <c r="R1278" s="35" t="s">
        <v>1864</v>
      </c>
      <c r="S1278" s="6" t="s">
        <v>488</v>
      </c>
      <c r="T1278" s="35" t="s">
        <v>1864</v>
      </c>
      <c r="U1278" s="32" t="s">
        <v>222</v>
      </c>
      <c r="V1278" s="32" t="s">
        <v>223</v>
      </c>
      <c r="W1278" s="6" t="s">
        <v>80</v>
      </c>
      <c r="X1278" s="6" t="s">
        <v>80</v>
      </c>
      <c r="Y1278" s="6" t="s">
        <v>92</v>
      </c>
      <c r="Z1278" s="6" t="s">
        <v>80</v>
      </c>
      <c r="AA1278" s="6" t="s">
        <v>93</v>
      </c>
      <c r="AB1278"/>
      <c r="AC1278"/>
      <c r="AD1278"/>
      <c r="AE1278" t="str">
        <f>VLOOKUP(E1278,'Synthèse ventes'!$A$5:$C$2461,3,0)</f>
        <v>Rond Ø330 pour Pamiers - DZ = 1.5 mm</v>
      </c>
      <c r="AF1278" t="str">
        <f>VLOOKUP(E1278,'Synthèse ventes'!$A$5:$C$2461,2,0)</f>
        <v>AD PAMIERS</v>
      </c>
      <c r="AG1278"/>
      <c r="AH1278"/>
      <c r="AI1278"/>
      <c r="AJ1278"/>
      <c r="AK1278" s="6" t="s">
        <v>92</v>
      </c>
      <c r="AL1278" s="6" t="s">
        <v>4438</v>
      </c>
      <c r="AM1278" s="6" t="s">
        <v>95</v>
      </c>
      <c r="AN1278" s="6" t="s">
        <v>2311</v>
      </c>
      <c r="AO1278" s="6" t="s">
        <v>225</v>
      </c>
      <c r="AP1278" s="6" t="s">
        <v>80</v>
      </c>
      <c r="AQ1278" s="6" t="s">
        <v>80</v>
      </c>
      <c r="AR1278" s="6" t="s">
        <v>226</v>
      </c>
      <c r="AS1278" s="6" t="s">
        <v>2997</v>
      </c>
      <c r="AT1278"/>
      <c r="AU1278" s="6" t="s">
        <v>80</v>
      </c>
      <c r="AV1278" s="6" t="s">
        <v>100</v>
      </c>
      <c r="AW1278"/>
      <c r="AX1278"/>
      <c r="AY1278"/>
      <c r="AZ1278"/>
      <c r="BA1278"/>
      <c r="BB1278"/>
      <c r="BC1278"/>
      <c r="BD1278" s="6" t="s">
        <v>4432</v>
      </c>
      <c r="BE1278" s="7" t="s">
        <v>102</v>
      </c>
      <c r="BG1278" s="7" t="s">
        <v>103</v>
      </c>
      <c r="BH1278" s="7">
        <v>2017</v>
      </c>
      <c r="BI1278" s="7" t="s">
        <v>104</v>
      </c>
      <c r="BJ1278" s="7" t="s">
        <v>105</v>
      </c>
      <c r="BK1278" s="7" t="s">
        <v>105</v>
      </c>
      <c r="BL1278" s="7" t="s">
        <v>103</v>
      </c>
      <c r="BN1278"/>
      <c r="BO1278"/>
      <c r="BP1278"/>
      <c r="BQ1278"/>
      <c r="BR1278"/>
      <c r="BS1278"/>
      <c r="BT1278"/>
      <c r="BU1278"/>
      <c r="BV1278"/>
      <c r="BW1278"/>
      <c r="BX1278"/>
      <c r="BY1278" s="8">
        <v>102186</v>
      </c>
      <c r="BZ1278" s="9" t="s">
        <v>106</v>
      </c>
    </row>
    <row r="1279" spans="1:78" s="7" customFormat="1" hidden="1" x14ac:dyDescent="0.25">
      <c r="A1279" s="7" t="str">
        <f t="shared" si="19"/>
        <v>ACMJ*</v>
      </c>
      <c r="B1279" s="6" t="s">
        <v>4439</v>
      </c>
      <c r="C1279" s="6" t="s">
        <v>4440</v>
      </c>
      <c r="D1279" s="6" t="s">
        <v>4441</v>
      </c>
      <c r="E1279" s="6" t="s">
        <v>4442</v>
      </c>
      <c r="F1279"/>
      <c r="G1279"/>
      <c r="H1279" s="6" t="s">
        <v>80</v>
      </c>
      <c r="I1279"/>
      <c r="J1279" s="6" t="s">
        <v>81</v>
      </c>
      <c r="K1279" s="6" t="s">
        <v>82</v>
      </c>
      <c r="L1279" s="6" t="s">
        <v>156</v>
      </c>
      <c r="M1279" s="6" t="s">
        <v>84</v>
      </c>
      <c r="N1279" s="6" t="s">
        <v>85</v>
      </c>
      <c r="O1279" s="6" t="s">
        <v>157</v>
      </c>
      <c r="P1279" s="6" t="s">
        <v>108</v>
      </c>
      <c r="Q1279" s="6" t="s">
        <v>109</v>
      </c>
      <c r="R1279" s="6" t="s">
        <v>110</v>
      </c>
      <c r="S1279" s="6" t="s">
        <v>109</v>
      </c>
      <c r="T1279" s="6" t="s">
        <v>110</v>
      </c>
      <c r="U1279" s="6" t="s">
        <v>91</v>
      </c>
      <c r="V1279" s="6" t="s">
        <v>91</v>
      </c>
      <c r="W1279" s="6" t="s">
        <v>80</v>
      </c>
      <c r="X1279" s="6" t="s">
        <v>80</v>
      </c>
      <c r="Y1279" s="6" t="s">
        <v>92</v>
      </c>
      <c r="Z1279" s="6" t="s">
        <v>80</v>
      </c>
      <c r="AA1279" s="6" t="s">
        <v>93</v>
      </c>
      <c r="AB1279"/>
      <c r="AC1279"/>
      <c r="AD1279"/>
      <c r="AE1279" t="e">
        <f>VLOOKUP(E1279,'Synthèse ventes'!$A$5:$C$2461,3,0)</f>
        <v>#N/A</v>
      </c>
      <c r="AF1279" t="e">
        <f>VLOOKUP(E1279,'Synthèse ventes'!$A$5:$C$2461,2,0)</f>
        <v>#N/A</v>
      </c>
      <c r="AG1279"/>
      <c r="AH1279"/>
      <c r="AI1279"/>
      <c r="AJ1279"/>
      <c r="AK1279" s="6" t="s">
        <v>92</v>
      </c>
      <c r="AL1279" s="6" t="s">
        <v>3429</v>
      </c>
      <c r="AM1279" s="6" t="s">
        <v>95</v>
      </c>
      <c r="AN1279" s="6" t="s">
        <v>4173</v>
      </c>
      <c r="AO1279" s="6" t="s">
        <v>166</v>
      </c>
      <c r="AP1279" s="6" t="s">
        <v>80</v>
      </c>
      <c r="AQ1279" s="6" t="s">
        <v>80</v>
      </c>
      <c r="AR1279" s="6" t="s">
        <v>3430</v>
      </c>
      <c r="AS1279" s="6" t="s">
        <v>1434</v>
      </c>
      <c r="AT1279"/>
      <c r="AU1279" s="6" t="s">
        <v>80</v>
      </c>
      <c r="AV1279" s="6" t="s">
        <v>100</v>
      </c>
      <c r="AW1279"/>
      <c r="AX1279"/>
      <c r="AY1279"/>
      <c r="AZ1279"/>
      <c r="BA1279"/>
      <c r="BB1279"/>
      <c r="BC1279"/>
      <c r="BD1279" s="6" t="s">
        <v>4443</v>
      </c>
      <c r="BE1279" s="7" t="s">
        <v>102</v>
      </c>
      <c r="BG1279" s="7" t="s">
        <v>103</v>
      </c>
      <c r="BH1279" s="7">
        <v>2017</v>
      </c>
      <c r="BI1279" s="7" t="s">
        <v>104</v>
      </c>
      <c r="BJ1279" s="7" t="s">
        <v>105</v>
      </c>
      <c r="BK1279" s="7" t="s">
        <v>105</v>
      </c>
      <c r="BL1279" s="7" t="s">
        <v>103</v>
      </c>
      <c r="BN1279"/>
      <c r="BO1279"/>
      <c r="BP1279"/>
      <c r="BQ1279"/>
      <c r="BR1279"/>
      <c r="BS1279"/>
      <c r="BT1279"/>
      <c r="BU1279"/>
      <c r="BV1279"/>
      <c r="BW1279"/>
      <c r="BX1279"/>
      <c r="BY1279" s="8">
        <v>45451</v>
      </c>
      <c r="BZ1279" s="9" t="s">
        <v>106</v>
      </c>
    </row>
    <row r="1280" spans="1:78" s="7" customFormat="1" hidden="1" x14ac:dyDescent="0.25">
      <c r="A1280" s="7" t="str">
        <f t="shared" si="19"/>
        <v>ACMJ*</v>
      </c>
      <c r="B1280" s="6" t="s">
        <v>4444</v>
      </c>
      <c r="C1280" s="6" t="s">
        <v>4445</v>
      </c>
      <c r="D1280" s="6" t="s">
        <v>4441</v>
      </c>
      <c r="E1280" s="6" t="s">
        <v>4442</v>
      </c>
      <c r="F1280"/>
      <c r="G1280"/>
      <c r="H1280" s="6" t="s">
        <v>80</v>
      </c>
      <c r="I1280"/>
      <c r="J1280" s="6" t="s">
        <v>81</v>
      </c>
      <c r="K1280" s="6" t="s">
        <v>82</v>
      </c>
      <c r="L1280" s="6" t="s">
        <v>156</v>
      </c>
      <c r="M1280" s="6" t="s">
        <v>84</v>
      </c>
      <c r="N1280" s="6" t="s">
        <v>85</v>
      </c>
      <c r="O1280" s="6" t="s">
        <v>157</v>
      </c>
      <c r="P1280" s="6" t="s">
        <v>108</v>
      </c>
      <c r="Q1280" s="6" t="s">
        <v>109</v>
      </c>
      <c r="R1280" s="6" t="s">
        <v>110</v>
      </c>
      <c r="S1280" s="6" t="s">
        <v>109</v>
      </c>
      <c r="T1280" s="6" t="s">
        <v>110</v>
      </c>
      <c r="U1280" s="6" t="s">
        <v>91</v>
      </c>
      <c r="V1280" s="6" t="s">
        <v>91</v>
      </c>
      <c r="W1280" s="6" t="s">
        <v>80</v>
      </c>
      <c r="X1280" s="6" t="s">
        <v>80</v>
      </c>
      <c r="Y1280" s="6" t="s">
        <v>92</v>
      </c>
      <c r="Z1280" s="6" t="s">
        <v>80</v>
      </c>
      <c r="AA1280" s="6" t="s">
        <v>93</v>
      </c>
      <c r="AB1280"/>
      <c r="AC1280"/>
      <c r="AD1280"/>
      <c r="AE1280" t="e">
        <f>VLOOKUP(E1280,'Synthèse ventes'!$A$5:$C$2461,3,0)</f>
        <v>#N/A</v>
      </c>
      <c r="AF1280" t="e">
        <f>VLOOKUP(E1280,'Synthèse ventes'!$A$5:$C$2461,2,0)</f>
        <v>#N/A</v>
      </c>
      <c r="AG1280"/>
      <c r="AH1280"/>
      <c r="AI1280"/>
      <c r="AJ1280"/>
      <c r="AK1280" s="6" t="s">
        <v>92</v>
      </c>
      <c r="AL1280" s="6" t="s">
        <v>3429</v>
      </c>
      <c r="AM1280" s="6" t="s">
        <v>95</v>
      </c>
      <c r="AN1280" s="6" t="s">
        <v>4173</v>
      </c>
      <c r="AO1280" s="6" t="s">
        <v>3433</v>
      </c>
      <c r="AP1280" s="6" t="s">
        <v>80</v>
      </c>
      <c r="AQ1280" s="6" t="s">
        <v>80</v>
      </c>
      <c r="AR1280" s="6" t="s">
        <v>3430</v>
      </c>
      <c r="AS1280" s="6" t="s">
        <v>1434</v>
      </c>
      <c r="AT1280"/>
      <c r="AU1280" s="6" t="s">
        <v>80</v>
      </c>
      <c r="AV1280" s="6" t="s">
        <v>100</v>
      </c>
      <c r="AW1280"/>
      <c r="AX1280"/>
      <c r="AY1280"/>
      <c r="AZ1280"/>
      <c r="BA1280"/>
      <c r="BB1280"/>
      <c r="BC1280"/>
      <c r="BD1280" s="6" t="s">
        <v>4443</v>
      </c>
      <c r="BE1280" s="7" t="s">
        <v>102</v>
      </c>
      <c r="BG1280" s="7" t="s">
        <v>103</v>
      </c>
      <c r="BH1280" s="7">
        <v>2017</v>
      </c>
      <c r="BI1280" s="7" t="s">
        <v>104</v>
      </c>
      <c r="BJ1280" s="7" t="s">
        <v>105</v>
      </c>
      <c r="BK1280" s="7" t="s">
        <v>105</v>
      </c>
      <c r="BL1280" s="7" t="s">
        <v>103</v>
      </c>
      <c r="BN1280"/>
      <c r="BO1280"/>
      <c r="BP1280"/>
      <c r="BQ1280"/>
      <c r="BR1280"/>
      <c r="BS1280"/>
      <c r="BT1280"/>
      <c r="BU1280"/>
      <c r="BV1280"/>
      <c r="BW1280"/>
      <c r="BX1280"/>
      <c r="BY1280" s="8">
        <v>133882</v>
      </c>
      <c r="BZ1280" s="9" t="s">
        <v>106</v>
      </c>
    </row>
    <row r="1281" spans="1:78" s="7" customFormat="1" hidden="1" x14ac:dyDescent="0.25">
      <c r="A1281" s="7" t="str">
        <f t="shared" si="19"/>
        <v>ACMJ*</v>
      </c>
      <c r="B1281" s="6" t="s">
        <v>4446</v>
      </c>
      <c r="C1281" s="6" t="s">
        <v>4447</v>
      </c>
      <c r="D1281" s="6" t="s">
        <v>4441</v>
      </c>
      <c r="E1281" s="6" t="s">
        <v>4442</v>
      </c>
      <c r="F1281"/>
      <c r="G1281"/>
      <c r="H1281" s="6" t="s">
        <v>80</v>
      </c>
      <c r="I1281"/>
      <c r="J1281" s="6" t="s">
        <v>81</v>
      </c>
      <c r="K1281" s="6" t="s">
        <v>82</v>
      </c>
      <c r="L1281" s="6" t="s">
        <v>156</v>
      </c>
      <c r="M1281" s="6" t="s">
        <v>84</v>
      </c>
      <c r="N1281" s="6" t="s">
        <v>85</v>
      </c>
      <c r="O1281" s="6" t="s">
        <v>157</v>
      </c>
      <c r="P1281" s="6" t="s">
        <v>108</v>
      </c>
      <c r="Q1281" s="6" t="s">
        <v>109</v>
      </c>
      <c r="R1281" s="6" t="s">
        <v>110</v>
      </c>
      <c r="S1281" s="6" t="s">
        <v>109</v>
      </c>
      <c r="T1281" s="6" t="s">
        <v>110</v>
      </c>
      <c r="U1281" s="6" t="s">
        <v>91</v>
      </c>
      <c r="V1281" s="6" t="s">
        <v>91</v>
      </c>
      <c r="W1281" s="6" t="s">
        <v>80</v>
      </c>
      <c r="X1281" s="6" t="s">
        <v>80</v>
      </c>
      <c r="Y1281" s="6" t="s">
        <v>92</v>
      </c>
      <c r="Z1281" s="6" t="s">
        <v>80</v>
      </c>
      <c r="AA1281" s="6" t="s">
        <v>93</v>
      </c>
      <c r="AB1281"/>
      <c r="AC1281"/>
      <c r="AD1281"/>
      <c r="AE1281" t="e">
        <f>VLOOKUP(E1281,'Synthèse ventes'!$A$5:$C$2461,3,0)</f>
        <v>#N/A</v>
      </c>
      <c r="AF1281" t="e">
        <f>VLOOKUP(E1281,'Synthèse ventes'!$A$5:$C$2461,2,0)</f>
        <v>#N/A</v>
      </c>
      <c r="AG1281"/>
      <c r="AH1281"/>
      <c r="AI1281"/>
      <c r="AJ1281"/>
      <c r="AK1281" s="6" t="s">
        <v>92</v>
      </c>
      <c r="AL1281" s="6" t="s">
        <v>3429</v>
      </c>
      <c r="AM1281" s="6" t="s">
        <v>95</v>
      </c>
      <c r="AN1281" s="6" t="s">
        <v>4173</v>
      </c>
      <c r="AO1281" s="6" t="s">
        <v>3436</v>
      </c>
      <c r="AP1281" s="6" t="s">
        <v>80</v>
      </c>
      <c r="AQ1281" s="6" t="s">
        <v>80</v>
      </c>
      <c r="AR1281" s="6" t="s">
        <v>3430</v>
      </c>
      <c r="AS1281" s="6" t="s">
        <v>1434</v>
      </c>
      <c r="AT1281"/>
      <c r="AU1281" s="6" t="s">
        <v>80</v>
      </c>
      <c r="AV1281" s="6" t="s">
        <v>100</v>
      </c>
      <c r="AW1281"/>
      <c r="AX1281"/>
      <c r="AY1281"/>
      <c r="AZ1281"/>
      <c r="BA1281"/>
      <c r="BB1281"/>
      <c r="BC1281"/>
      <c r="BD1281" s="6" t="s">
        <v>4443</v>
      </c>
      <c r="BE1281" s="7" t="s">
        <v>102</v>
      </c>
      <c r="BG1281" s="7" t="s">
        <v>103</v>
      </c>
      <c r="BH1281" s="7">
        <v>2017</v>
      </c>
      <c r="BI1281" s="7" t="s">
        <v>104</v>
      </c>
      <c r="BJ1281" s="7" t="s">
        <v>105</v>
      </c>
      <c r="BK1281" s="7" t="s">
        <v>105</v>
      </c>
      <c r="BL1281" s="7" t="s">
        <v>103</v>
      </c>
      <c r="BN1281"/>
      <c r="BO1281"/>
      <c r="BP1281"/>
      <c r="BQ1281"/>
      <c r="BR1281"/>
      <c r="BS1281"/>
      <c r="BT1281"/>
      <c r="BU1281"/>
      <c r="BV1281"/>
      <c r="BW1281"/>
      <c r="BX1281"/>
      <c r="BY1281" s="8">
        <v>120685</v>
      </c>
      <c r="BZ1281" s="9" t="s">
        <v>106</v>
      </c>
    </row>
    <row r="1282" spans="1:78" s="7" customFormat="1" hidden="1" x14ac:dyDescent="0.25">
      <c r="A1282" s="7" t="str">
        <f t="shared" si="19"/>
        <v>ACMJ*</v>
      </c>
      <c r="B1282" s="6" t="s">
        <v>4448</v>
      </c>
      <c r="C1282" s="6" t="s">
        <v>4449</v>
      </c>
      <c r="D1282" s="6" t="s">
        <v>4441</v>
      </c>
      <c r="E1282" s="6" t="s">
        <v>4442</v>
      </c>
      <c r="F1282"/>
      <c r="G1282"/>
      <c r="H1282" s="6" t="s">
        <v>80</v>
      </c>
      <c r="I1282"/>
      <c r="J1282" s="6" t="s">
        <v>81</v>
      </c>
      <c r="K1282" s="6" t="s">
        <v>82</v>
      </c>
      <c r="L1282" s="6" t="s">
        <v>156</v>
      </c>
      <c r="M1282" s="6" t="s">
        <v>84</v>
      </c>
      <c r="N1282" s="6" t="s">
        <v>85</v>
      </c>
      <c r="O1282" s="6" t="s">
        <v>157</v>
      </c>
      <c r="P1282" s="6" t="s">
        <v>108</v>
      </c>
      <c r="Q1282" s="6" t="s">
        <v>109</v>
      </c>
      <c r="R1282" s="6" t="s">
        <v>110</v>
      </c>
      <c r="S1282" s="6" t="s">
        <v>109</v>
      </c>
      <c r="T1282" s="6" t="s">
        <v>110</v>
      </c>
      <c r="U1282" s="6" t="s">
        <v>91</v>
      </c>
      <c r="V1282" s="6" t="s">
        <v>91</v>
      </c>
      <c r="W1282" s="6" t="s">
        <v>80</v>
      </c>
      <c r="X1282" s="6" t="s">
        <v>80</v>
      </c>
      <c r="Y1282" s="6" t="s">
        <v>92</v>
      </c>
      <c r="Z1282" s="6" t="s">
        <v>80</v>
      </c>
      <c r="AA1282" s="6" t="s">
        <v>93</v>
      </c>
      <c r="AB1282"/>
      <c r="AC1282"/>
      <c r="AD1282"/>
      <c r="AE1282" t="e">
        <f>VLOOKUP(E1282,'Synthèse ventes'!$A$5:$C$2461,3,0)</f>
        <v>#N/A</v>
      </c>
      <c r="AF1282" t="e">
        <f>VLOOKUP(E1282,'Synthèse ventes'!$A$5:$C$2461,2,0)</f>
        <v>#N/A</v>
      </c>
      <c r="AG1282"/>
      <c r="AH1282"/>
      <c r="AI1282"/>
      <c r="AJ1282"/>
      <c r="AK1282" s="6" t="s">
        <v>92</v>
      </c>
      <c r="AL1282" s="6" t="s">
        <v>3429</v>
      </c>
      <c r="AM1282" s="6" t="s">
        <v>95</v>
      </c>
      <c r="AN1282" s="6" t="s">
        <v>4173</v>
      </c>
      <c r="AO1282" s="6" t="s">
        <v>3439</v>
      </c>
      <c r="AP1282" s="6" t="s">
        <v>80</v>
      </c>
      <c r="AQ1282" s="6" t="s">
        <v>80</v>
      </c>
      <c r="AR1282" s="6" t="s">
        <v>3430</v>
      </c>
      <c r="AS1282" s="6" t="s">
        <v>1434</v>
      </c>
      <c r="AT1282"/>
      <c r="AU1282" s="6" t="s">
        <v>80</v>
      </c>
      <c r="AV1282" s="6" t="s">
        <v>100</v>
      </c>
      <c r="AW1282"/>
      <c r="AX1282"/>
      <c r="AY1282"/>
      <c r="AZ1282"/>
      <c r="BA1282"/>
      <c r="BB1282"/>
      <c r="BC1282"/>
      <c r="BD1282" s="6" t="s">
        <v>4443</v>
      </c>
      <c r="BE1282" s="7" t="s">
        <v>102</v>
      </c>
      <c r="BG1282" s="7" t="s">
        <v>103</v>
      </c>
      <c r="BH1282" s="7">
        <v>2017</v>
      </c>
      <c r="BI1282" s="7" t="s">
        <v>104</v>
      </c>
      <c r="BJ1282" s="7" t="s">
        <v>105</v>
      </c>
      <c r="BK1282" s="7" t="s">
        <v>105</v>
      </c>
      <c r="BL1282" s="7" t="s">
        <v>103</v>
      </c>
      <c r="BN1282"/>
      <c r="BO1282"/>
      <c r="BP1282"/>
      <c r="BQ1282"/>
      <c r="BR1282"/>
      <c r="BS1282"/>
      <c r="BT1282"/>
      <c r="BU1282"/>
      <c r="BV1282"/>
      <c r="BW1282"/>
      <c r="BX1282"/>
      <c r="BY1282" s="8">
        <v>66724</v>
      </c>
      <c r="BZ1282" s="9" t="s">
        <v>106</v>
      </c>
    </row>
    <row r="1283" spans="1:78" s="7" customFormat="1" hidden="1" x14ac:dyDescent="0.25">
      <c r="A1283" s="7" t="str">
        <f t="shared" ref="A1283:A1346" si="20">IF(LEFT(E1283,1)="A",LEFT(E1283,4)&amp;"*","")</f>
        <v>ACMJ*</v>
      </c>
      <c r="B1283" s="6" t="s">
        <v>4450</v>
      </c>
      <c r="C1283" s="6" t="s">
        <v>4451</v>
      </c>
      <c r="D1283" s="6" t="s">
        <v>4441</v>
      </c>
      <c r="E1283" s="6" t="s">
        <v>4442</v>
      </c>
      <c r="F1283"/>
      <c r="G1283"/>
      <c r="H1283" s="6" t="s">
        <v>80</v>
      </c>
      <c r="I1283"/>
      <c r="J1283" s="6" t="s">
        <v>81</v>
      </c>
      <c r="K1283" s="6" t="s">
        <v>82</v>
      </c>
      <c r="L1283" s="6" t="s">
        <v>156</v>
      </c>
      <c r="M1283" s="6" t="s">
        <v>84</v>
      </c>
      <c r="N1283" s="6" t="s">
        <v>85</v>
      </c>
      <c r="O1283" s="6" t="s">
        <v>157</v>
      </c>
      <c r="P1283" s="6" t="s">
        <v>108</v>
      </c>
      <c r="Q1283" s="6" t="s">
        <v>109</v>
      </c>
      <c r="R1283" s="6" t="s">
        <v>110</v>
      </c>
      <c r="S1283" s="6" t="s">
        <v>109</v>
      </c>
      <c r="T1283" s="6" t="s">
        <v>110</v>
      </c>
      <c r="U1283" s="6" t="s">
        <v>91</v>
      </c>
      <c r="V1283" s="6" t="s">
        <v>91</v>
      </c>
      <c r="W1283" s="6" t="s">
        <v>80</v>
      </c>
      <c r="X1283" s="6" t="s">
        <v>80</v>
      </c>
      <c r="Y1283" s="6" t="s">
        <v>92</v>
      </c>
      <c r="Z1283" s="6" t="s">
        <v>80</v>
      </c>
      <c r="AA1283" s="6" t="s">
        <v>93</v>
      </c>
      <c r="AB1283"/>
      <c r="AC1283"/>
      <c r="AD1283"/>
      <c r="AE1283" t="e">
        <f>VLOOKUP(E1283,'Synthèse ventes'!$A$5:$C$2461,3,0)</f>
        <v>#N/A</v>
      </c>
      <c r="AF1283" t="e">
        <f>VLOOKUP(E1283,'Synthèse ventes'!$A$5:$C$2461,2,0)</f>
        <v>#N/A</v>
      </c>
      <c r="AG1283"/>
      <c r="AH1283"/>
      <c r="AI1283"/>
      <c r="AJ1283"/>
      <c r="AK1283" s="6" t="s">
        <v>92</v>
      </c>
      <c r="AL1283" s="6" t="s">
        <v>3429</v>
      </c>
      <c r="AM1283" s="6" t="s">
        <v>95</v>
      </c>
      <c r="AN1283" s="6" t="s">
        <v>4173</v>
      </c>
      <c r="AO1283" s="6" t="s">
        <v>3677</v>
      </c>
      <c r="AP1283" s="6" t="s">
        <v>80</v>
      </c>
      <c r="AQ1283" s="6" t="s">
        <v>80</v>
      </c>
      <c r="AR1283" s="6" t="s">
        <v>3430</v>
      </c>
      <c r="AS1283" s="6" t="s">
        <v>1434</v>
      </c>
      <c r="AT1283"/>
      <c r="AU1283" s="6" t="s">
        <v>80</v>
      </c>
      <c r="AV1283" s="6" t="s">
        <v>100</v>
      </c>
      <c r="AW1283"/>
      <c r="AX1283"/>
      <c r="AY1283"/>
      <c r="AZ1283"/>
      <c r="BA1283"/>
      <c r="BB1283"/>
      <c r="BC1283"/>
      <c r="BD1283" s="6" t="s">
        <v>4443</v>
      </c>
      <c r="BE1283" s="7" t="s">
        <v>102</v>
      </c>
      <c r="BG1283" s="7" t="s">
        <v>103</v>
      </c>
      <c r="BH1283" s="7">
        <v>2017</v>
      </c>
      <c r="BI1283" s="7" t="s">
        <v>104</v>
      </c>
      <c r="BJ1283" s="7" t="s">
        <v>105</v>
      </c>
      <c r="BK1283" s="7" t="s">
        <v>105</v>
      </c>
      <c r="BL1283" s="7" t="s">
        <v>103</v>
      </c>
      <c r="BN1283"/>
      <c r="BO1283"/>
      <c r="BP1283"/>
      <c r="BQ1283"/>
      <c r="BR1283"/>
      <c r="BS1283"/>
      <c r="BT1283"/>
      <c r="BU1283"/>
      <c r="BV1283"/>
      <c r="BW1283"/>
      <c r="BX1283"/>
      <c r="BY1283" s="8">
        <v>86651</v>
      </c>
      <c r="BZ1283" s="9" t="s">
        <v>106</v>
      </c>
    </row>
    <row r="1284" spans="1:78" s="7" customFormat="1" hidden="1" x14ac:dyDescent="0.25">
      <c r="A1284" s="7" t="str">
        <f t="shared" si="20"/>
        <v>ACMJ*</v>
      </c>
      <c r="B1284" s="6" t="s">
        <v>4452</v>
      </c>
      <c r="C1284" s="6" t="s">
        <v>4453</v>
      </c>
      <c r="D1284" s="6" t="s">
        <v>4441</v>
      </c>
      <c r="E1284" s="6" t="s">
        <v>4442</v>
      </c>
      <c r="F1284"/>
      <c r="G1284"/>
      <c r="H1284" s="6" t="s">
        <v>80</v>
      </c>
      <c r="I1284"/>
      <c r="J1284" s="6" t="s">
        <v>81</v>
      </c>
      <c r="K1284" s="6" t="s">
        <v>82</v>
      </c>
      <c r="L1284" s="6" t="s">
        <v>156</v>
      </c>
      <c r="M1284" s="6" t="s">
        <v>84</v>
      </c>
      <c r="N1284" s="6" t="s">
        <v>85</v>
      </c>
      <c r="O1284" s="6" t="s">
        <v>157</v>
      </c>
      <c r="P1284" s="6" t="s">
        <v>108</v>
      </c>
      <c r="Q1284" s="6" t="s">
        <v>109</v>
      </c>
      <c r="R1284" s="6" t="s">
        <v>110</v>
      </c>
      <c r="S1284" s="6" t="s">
        <v>109</v>
      </c>
      <c r="T1284" s="6" t="s">
        <v>110</v>
      </c>
      <c r="U1284" s="6" t="s">
        <v>91</v>
      </c>
      <c r="V1284" s="6" t="s">
        <v>91</v>
      </c>
      <c r="W1284" s="6" t="s">
        <v>80</v>
      </c>
      <c r="X1284" s="6" t="s">
        <v>80</v>
      </c>
      <c r="Y1284" s="6" t="s">
        <v>92</v>
      </c>
      <c r="Z1284" s="6" t="s">
        <v>80</v>
      </c>
      <c r="AA1284" s="6" t="s">
        <v>93</v>
      </c>
      <c r="AB1284"/>
      <c r="AC1284"/>
      <c r="AD1284"/>
      <c r="AE1284" t="e">
        <f>VLOOKUP(E1284,'Synthèse ventes'!$A$5:$C$2461,3,0)</f>
        <v>#N/A</v>
      </c>
      <c r="AF1284" t="e">
        <f>VLOOKUP(E1284,'Synthèse ventes'!$A$5:$C$2461,2,0)</f>
        <v>#N/A</v>
      </c>
      <c r="AG1284"/>
      <c r="AH1284"/>
      <c r="AI1284"/>
      <c r="AJ1284"/>
      <c r="AK1284" s="6" t="s">
        <v>92</v>
      </c>
      <c r="AL1284" s="6" t="s">
        <v>3429</v>
      </c>
      <c r="AM1284" s="6" t="s">
        <v>95</v>
      </c>
      <c r="AN1284" s="6" t="s">
        <v>4454</v>
      </c>
      <c r="AO1284" s="6" t="s">
        <v>166</v>
      </c>
      <c r="AP1284" s="6" t="s">
        <v>80</v>
      </c>
      <c r="AQ1284" s="6" t="s">
        <v>80</v>
      </c>
      <c r="AR1284" s="6" t="s">
        <v>3430</v>
      </c>
      <c r="AS1284" s="6" t="s">
        <v>1434</v>
      </c>
      <c r="AT1284"/>
      <c r="AU1284" s="6" t="s">
        <v>80</v>
      </c>
      <c r="AV1284" s="6" t="s">
        <v>100</v>
      </c>
      <c r="AW1284"/>
      <c r="AX1284"/>
      <c r="AY1284"/>
      <c r="AZ1284"/>
      <c r="BA1284"/>
      <c r="BB1284"/>
      <c r="BC1284"/>
      <c r="BD1284" s="6" t="s">
        <v>4443</v>
      </c>
      <c r="BE1284" s="7" t="s">
        <v>102</v>
      </c>
      <c r="BG1284" s="7" t="s">
        <v>103</v>
      </c>
      <c r="BH1284" s="7">
        <v>2017</v>
      </c>
      <c r="BI1284" s="7" t="s">
        <v>104</v>
      </c>
      <c r="BJ1284" s="7" t="s">
        <v>105</v>
      </c>
      <c r="BK1284" s="7" t="s">
        <v>105</v>
      </c>
      <c r="BL1284" s="7" t="s">
        <v>103</v>
      </c>
      <c r="BN1284"/>
      <c r="BO1284"/>
      <c r="BP1284"/>
      <c r="BQ1284"/>
      <c r="BR1284"/>
      <c r="BS1284"/>
      <c r="BT1284"/>
      <c r="BU1284"/>
      <c r="BV1284"/>
      <c r="BW1284"/>
      <c r="BX1284"/>
      <c r="BY1284" s="8">
        <v>69635</v>
      </c>
      <c r="BZ1284" s="9" t="s">
        <v>106</v>
      </c>
    </row>
    <row r="1285" spans="1:78" s="7" customFormat="1" hidden="1" x14ac:dyDescent="0.25">
      <c r="A1285" s="7" t="str">
        <f t="shared" si="20"/>
        <v>ACMJ*</v>
      </c>
      <c r="B1285" s="6" t="s">
        <v>4455</v>
      </c>
      <c r="C1285" s="6" t="s">
        <v>4456</v>
      </c>
      <c r="D1285" s="6" t="s">
        <v>4441</v>
      </c>
      <c r="E1285" s="6" t="s">
        <v>4442</v>
      </c>
      <c r="F1285"/>
      <c r="G1285"/>
      <c r="H1285" s="6" t="s">
        <v>80</v>
      </c>
      <c r="I1285"/>
      <c r="J1285" s="6" t="s">
        <v>81</v>
      </c>
      <c r="K1285" s="6" t="s">
        <v>82</v>
      </c>
      <c r="L1285" s="6" t="s">
        <v>156</v>
      </c>
      <c r="M1285" s="6" t="s">
        <v>84</v>
      </c>
      <c r="N1285" s="6" t="s">
        <v>85</v>
      </c>
      <c r="O1285" s="6" t="s">
        <v>157</v>
      </c>
      <c r="P1285" s="6" t="s">
        <v>108</v>
      </c>
      <c r="Q1285" s="6" t="s">
        <v>109</v>
      </c>
      <c r="R1285" s="6" t="s">
        <v>110</v>
      </c>
      <c r="S1285" s="6" t="s">
        <v>109</v>
      </c>
      <c r="T1285" s="6" t="s">
        <v>110</v>
      </c>
      <c r="U1285" s="6" t="s">
        <v>91</v>
      </c>
      <c r="V1285" s="6" t="s">
        <v>91</v>
      </c>
      <c r="W1285" s="6" t="s">
        <v>80</v>
      </c>
      <c r="X1285" s="6" t="s">
        <v>80</v>
      </c>
      <c r="Y1285" s="6" t="s">
        <v>92</v>
      </c>
      <c r="Z1285" s="6" t="s">
        <v>80</v>
      </c>
      <c r="AA1285" s="6" t="s">
        <v>93</v>
      </c>
      <c r="AB1285"/>
      <c r="AC1285"/>
      <c r="AD1285"/>
      <c r="AE1285" t="e">
        <f>VLOOKUP(E1285,'Synthèse ventes'!$A$5:$C$2461,3,0)</f>
        <v>#N/A</v>
      </c>
      <c r="AF1285" t="e">
        <f>VLOOKUP(E1285,'Synthèse ventes'!$A$5:$C$2461,2,0)</f>
        <v>#N/A</v>
      </c>
      <c r="AG1285"/>
      <c r="AH1285"/>
      <c r="AI1285"/>
      <c r="AJ1285"/>
      <c r="AK1285" s="6" t="s">
        <v>92</v>
      </c>
      <c r="AL1285" s="6" t="s">
        <v>3429</v>
      </c>
      <c r="AM1285" s="6" t="s">
        <v>95</v>
      </c>
      <c r="AN1285" s="6" t="s">
        <v>4454</v>
      </c>
      <c r="AO1285" s="6" t="s">
        <v>3433</v>
      </c>
      <c r="AP1285" s="6" t="s">
        <v>80</v>
      </c>
      <c r="AQ1285" s="6" t="s">
        <v>80</v>
      </c>
      <c r="AR1285" s="6" t="s">
        <v>3430</v>
      </c>
      <c r="AS1285" s="6" t="s">
        <v>1434</v>
      </c>
      <c r="AT1285"/>
      <c r="AU1285" s="6" t="s">
        <v>80</v>
      </c>
      <c r="AV1285" s="6" t="s">
        <v>100</v>
      </c>
      <c r="AW1285"/>
      <c r="AX1285"/>
      <c r="AY1285"/>
      <c r="AZ1285"/>
      <c r="BA1285"/>
      <c r="BB1285"/>
      <c r="BC1285"/>
      <c r="BD1285" s="6" t="s">
        <v>4443</v>
      </c>
      <c r="BE1285" s="7" t="s">
        <v>102</v>
      </c>
      <c r="BG1285" s="7" t="s">
        <v>103</v>
      </c>
      <c r="BH1285" s="7">
        <v>2017</v>
      </c>
      <c r="BI1285" s="7" t="s">
        <v>104</v>
      </c>
      <c r="BJ1285" s="7" t="s">
        <v>105</v>
      </c>
      <c r="BK1285" s="7" t="s">
        <v>105</v>
      </c>
      <c r="BL1285" s="7" t="s">
        <v>103</v>
      </c>
      <c r="BN1285"/>
      <c r="BO1285"/>
      <c r="BP1285"/>
      <c r="BQ1285"/>
      <c r="BR1285"/>
      <c r="BS1285"/>
      <c r="BT1285"/>
      <c r="BU1285"/>
      <c r="BV1285"/>
      <c r="BW1285"/>
      <c r="BX1285"/>
      <c r="BY1285" s="8">
        <v>82260</v>
      </c>
      <c r="BZ1285" s="9" t="s">
        <v>106</v>
      </c>
    </row>
    <row r="1286" spans="1:78" s="7" customFormat="1" hidden="1" x14ac:dyDescent="0.25">
      <c r="A1286" s="7" t="str">
        <f t="shared" si="20"/>
        <v>ACMJ*</v>
      </c>
      <c r="B1286" s="6" t="s">
        <v>4457</v>
      </c>
      <c r="C1286" s="6" t="s">
        <v>4458</v>
      </c>
      <c r="D1286" s="6" t="s">
        <v>4441</v>
      </c>
      <c r="E1286" s="6" t="s">
        <v>4442</v>
      </c>
      <c r="F1286"/>
      <c r="G1286"/>
      <c r="H1286" s="6" t="s">
        <v>80</v>
      </c>
      <c r="I1286"/>
      <c r="J1286" s="6" t="s">
        <v>81</v>
      </c>
      <c r="K1286" s="6" t="s">
        <v>82</v>
      </c>
      <c r="L1286" s="6" t="s">
        <v>156</v>
      </c>
      <c r="M1286" s="6" t="s">
        <v>84</v>
      </c>
      <c r="N1286" s="6" t="s">
        <v>85</v>
      </c>
      <c r="O1286" s="6" t="s">
        <v>157</v>
      </c>
      <c r="P1286" s="6" t="s">
        <v>108</v>
      </c>
      <c r="Q1286" s="6" t="s">
        <v>109</v>
      </c>
      <c r="R1286" s="6" t="s">
        <v>110</v>
      </c>
      <c r="S1286" s="6" t="s">
        <v>109</v>
      </c>
      <c r="T1286" s="6" t="s">
        <v>110</v>
      </c>
      <c r="U1286" s="6" t="s">
        <v>91</v>
      </c>
      <c r="V1286" s="6" t="s">
        <v>91</v>
      </c>
      <c r="W1286" s="6" t="s">
        <v>80</v>
      </c>
      <c r="X1286" s="6" t="s">
        <v>80</v>
      </c>
      <c r="Y1286" s="6" t="s">
        <v>92</v>
      </c>
      <c r="Z1286" s="6" t="s">
        <v>80</v>
      </c>
      <c r="AA1286" s="6" t="s">
        <v>93</v>
      </c>
      <c r="AB1286"/>
      <c r="AC1286"/>
      <c r="AD1286"/>
      <c r="AE1286" t="e">
        <f>VLOOKUP(E1286,'Synthèse ventes'!$A$5:$C$2461,3,0)</f>
        <v>#N/A</v>
      </c>
      <c r="AF1286" t="e">
        <f>VLOOKUP(E1286,'Synthèse ventes'!$A$5:$C$2461,2,0)</f>
        <v>#N/A</v>
      </c>
      <c r="AG1286"/>
      <c r="AH1286"/>
      <c r="AI1286"/>
      <c r="AJ1286"/>
      <c r="AK1286" s="6" t="s">
        <v>92</v>
      </c>
      <c r="AL1286" s="6" t="s">
        <v>3429</v>
      </c>
      <c r="AM1286" s="6" t="s">
        <v>95</v>
      </c>
      <c r="AN1286" s="6" t="s">
        <v>4454</v>
      </c>
      <c r="AO1286" s="6" t="s">
        <v>3436</v>
      </c>
      <c r="AP1286" s="6" t="s">
        <v>80</v>
      </c>
      <c r="AQ1286" s="6" t="s">
        <v>80</v>
      </c>
      <c r="AR1286" s="6" t="s">
        <v>3430</v>
      </c>
      <c r="AS1286" s="6" t="s">
        <v>1434</v>
      </c>
      <c r="AT1286"/>
      <c r="AU1286" s="6" t="s">
        <v>80</v>
      </c>
      <c r="AV1286" s="6" t="s">
        <v>100</v>
      </c>
      <c r="AW1286"/>
      <c r="AX1286"/>
      <c r="AY1286"/>
      <c r="AZ1286"/>
      <c r="BA1286"/>
      <c r="BB1286"/>
      <c r="BC1286"/>
      <c r="BD1286" s="6" t="s">
        <v>4443</v>
      </c>
      <c r="BE1286" s="7" t="s">
        <v>102</v>
      </c>
      <c r="BG1286" s="7" t="s">
        <v>103</v>
      </c>
      <c r="BH1286" s="7">
        <v>2017</v>
      </c>
      <c r="BI1286" s="7" t="s">
        <v>104</v>
      </c>
      <c r="BJ1286" s="7" t="s">
        <v>105</v>
      </c>
      <c r="BK1286" s="7" t="s">
        <v>105</v>
      </c>
      <c r="BL1286" s="7" t="s">
        <v>103</v>
      </c>
      <c r="BN1286"/>
      <c r="BO1286"/>
      <c r="BP1286"/>
      <c r="BQ1286"/>
      <c r="BR1286"/>
      <c r="BS1286"/>
      <c r="BT1286"/>
      <c r="BU1286"/>
      <c r="BV1286"/>
      <c r="BW1286"/>
      <c r="BX1286"/>
      <c r="BY1286" s="8">
        <v>51757</v>
      </c>
      <c r="BZ1286" s="9" t="s">
        <v>106</v>
      </c>
    </row>
    <row r="1287" spans="1:78" s="7" customFormat="1" hidden="1" x14ac:dyDescent="0.25">
      <c r="A1287" s="7" t="str">
        <f t="shared" si="20"/>
        <v>ACMJ*</v>
      </c>
      <c r="B1287" s="6" t="s">
        <v>4459</v>
      </c>
      <c r="C1287" s="6" t="s">
        <v>4460</v>
      </c>
      <c r="D1287" s="6" t="s">
        <v>4441</v>
      </c>
      <c r="E1287" s="6" t="s">
        <v>4442</v>
      </c>
      <c r="F1287"/>
      <c r="G1287"/>
      <c r="H1287" s="6" t="s">
        <v>80</v>
      </c>
      <c r="I1287"/>
      <c r="J1287" s="6" t="s">
        <v>81</v>
      </c>
      <c r="K1287" s="6" t="s">
        <v>82</v>
      </c>
      <c r="L1287" s="6" t="s">
        <v>156</v>
      </c>
      <c r="M1287" s="6" t="s">
        <v>84</v>
      </c>
      <c r="N1287" s="6" t="s">
        <v>85</v>
      </c>
      <c r="O1287" s="6" t="s">
        <v>157</v>
      </c>
      <c r="P1287" s="6" t="s">
        <v>108</v>
      </c>
      <c r="Q1287" s="6" t="s">
        <v>109</v>
      </c>
      <c r="R1287" s="6" t="s">
        <v>110</v>
      </c>
      <c r="S1287" s="6" t="s">
        <v>109</v>
      </c>
      <c r="T1287" s="6" t="s">
        <v>110</v>
      </c>
      <c r="U1287" s="6" t="s">
        <v>91</v>
      </c>
      <c r="V1287" s="6" t="s">
        <v>91</v>
      </c>
      <c r="W1287" s="6" t="s">
        <v>80</v>
      </c>
      <c r="X1287" s="6" t="s">
        <v>80</v>
      </c>
      <c r="Y1287" s="6" t="s">
        <v>92</v>
      </c>
      <c r="Z1287" s="6" t="s">
        <v>80</v>
      </c>
      <c r="AA1287" s="6" t="s">
        <v>93</v>
      </c>
      <c r="AB1287"/>
      <c r="AC1287"/>
      <c r="AD1287"/>
      <c r="AE1287" t="e">
        <f>VLOOKUP(E1287,'Synthèse ventes'!$A$5:$C$2461,3,0)</f>
        <v>#N/A</v>
      </c>
      <c r="AF1287" t="e">
        <f>VLOOKUP(E1287,'Synthèse ventes'!$A$5:$C$2461,2,0)</f>
        <v>#N/A</v>
      </c>
      <c r="AG1287"/>
      <c r="AH1287"/>
      <c r="AI1287"/>
      <c r="AJ1287"/>
      <c r="AK1287" s="6" t="s">
        <v>92</v>
      </c>
      <c r="AL1287" s="6" t="s">
        <v>3429</v>
      </c>
      <c r="AM1287" s="6" t="s">
        <v>95</v>
      </c>
      <c r="AN1287" s="6" t="s">
        <v>4454</v>
      </c>
      <c r="AO1287" s="6" t="s">
        <v>3439</v>
      </c>
      <c r="AP1287" s="6" t="s">
        <v>80</v>
      </c>
      <c r="AQ1287" s="6" t="s">
        <v>80</v>
      </c>
      <c r="AR1287" s="6" t="s">
        <v>3430</v>
      </c>
      <c r="AS1287" s="6" t="s">
        <v>1434</v>
      </c>
      <c r="AT1287"/>
      <c r="AU1287" s="6" t="s">
        <v>80</v>
      </c>
      <c r="AV1287" s="6" t="s">
        <v>100</v>
      </c>
      <c r="AW1287"/>
      <c r="AX1287"/>
      <c r="AY1287"/>
      <c r="AZ1287"/>
      <c r="BA1287"/>
      <c r="BB1287"/>
      <c r="BC1287"/>
      <c r="BD1287" s="6" t="s">
        <v>4443</v>
      </c>
      <c r="BE1287" s="7" t="s">
        <v>102</v>
      </c>
      <c r="BG1287" s="7" t="s">
        <v>103</v>
      </c>
      <c r="BH1287" s="7">
        <v>2017</v>
      </c>
      <c r="BI1287" s="7" t="s">
        <v>104</v>
      </c>
      <c r="BJ1287" s="7" t="s">
        <v>105</v>
      </c>
      <c r="BK1287" s="7" t="s">
        <v>105</v>
      </c>
      <c r="BL1287" s="7" t="s">
        <v>103</v>
      </c>
      <c r="BN1287"/>
      <c r="BO1287"/>
      <c r="BP1287"/>
      <c r="BQ1287"/>
      <c r="BR1287"/>
      <c r="BS1287"/>
      <c r="BT1287"/>
      <c r="BU1287"/>
      <c r="BV1287"/>
      <c r="BW1287"/>
      <c r="BX1287"/>
      <c r="BY1287" s="8">
        <v>63941</v>
      </c>
      <c r="BZ1287" s="9" t="s">
        <v>106</v>
      </c>
    </row>
    <row r="1288" spans="1:78" s="7" customFormat="1" hidden="1" x14ac:dyDescent="0.25">
      <c r="A1288" s="7" t="str">
        <f t="shared" si="20"/>
        <v>ACMJ*</v>
      </c>
      <c r="B1288" s="6" t="s">
        <v>4461</v>
      </c>
      <c r="C1288" s="6" t="s">
        <v>4462</v>
      </c>
      <c r="D1288" s="6" t="s">
        <v>4441</v>
      </c>
      <c r="E1288" s="6" t="s">
        <v>4442</v>
      </c>
      <c r="F1288"/>
      <c r="G1288"/>
      <c r="H1288" s="6" t="s">
        <v>80</v>
      </c>
      <c r="I1288"/>
      <c r="J1288" s="6" t="s">
        <v>81</v>
      </c>
      <c r="K1288" s="6" t="s">
        <v>82</v>
      </c>
      <c r="L1288" s="6" t="s">
        <v>156</v>
      </c>
      <c r="M1288" s="6" t="s">
        <v>84</v>
      </c>
      <c r="N1288" s="6" t="s">
        <v>85</v>
      </c>
      <c r="O1288" s="6" t="s">
        <v>157</v>
      </c>
      <c r="P1288" s="6" t="s">
        <v>108</v>
      </c>
      <c r="Q1288" s="6" t="s">
        <v>109</v>
      </c>
      <c r="R1288" s="6" t="s">
        <v>110</v>
      </c>
      <c r="S1288" s="6" t="s">
        <v>109</v>
      </c>
      <c r="T1288" s="6" t="s">
        <v>110</v>
      </c>
      <c r="U1288" s="6" t="s">
        <v>91</v>
      </c>
      <c r="V1288" s="6" t="s">
        <v>91</v>
      </c>
      <c r="W1288" s="6" t="s">
        <v>80</v>
      </c>
      <c r="X1288" s="6" t="s">
        <v>80</v>
      </c>
      <c r="Y1288" s="6" t="s">
        <v>92</v>
      </c>
      <c r="Z1288" s="6" t="s">
        <v>80</v>
      </c>
      <c r="AA1288" s="6" t="s">
        <v>93</v>
      </c>
      <c r="AB1288"/>
      <c r="AC1288"/>
      <c r="AD1288"/>
      <c r="AE1288" t="e">
        <f>VLOOKUP(E1288,'Synthèse ventes'!$A$5:$C$2461,3,0)</f>
        <v>#N/A</v>
      </c>
      <c r="AF1288" t="e">
        <f>VLOOKUP(E1288,'Synthèse ventes'!$A$5:$C$2461,2,0)</f>
        <v>#N/A</v>
      </c>
      <c r="AG1288"/>
      <c r="AH1288"/>
      <c r="AI1288"/>
      <c r="AJ1288"/>
      <c r="AK1288" s="6" t="s">
        <v>92</v>
      </c>
      <c r="AL1288" s="6" t="s">
        <v>3429</v>
      </c>
      <c r="AM1288" s="6" t="s">
        <v>95</v>
      </c>
      <c r="AN1288" s="6" t="s">
        <v>4454</v>
      </c>
      <c r="AO1288" s="6" t="s">
        <v>4463</v>
      </c>
      <c r="AP1288" s="6" t="s">
        <v>80</v>
      </c>
      <c r="AQ1288" s="6" t="s">
        <v>80</v>
      </c>
      <c r="AR1288" s="6" t="s">
        <v>3430</v>
      </c>
      <c r="AS1288" s="6" t="s">
        <v>1434</v>
      </c>
      <c r="AT1288"/>
      <c r="AU1288" s="6" t="s">
        <v>80</v>
      </c>
      <c r="AV1288" s="6" t="s">
        <v>100</v>
      </c>
      <c r="AW1288"/>
      <c r="AX1288"/>
      <c r="AY1288"/>
      <c r="AZ1288"/>
      <c r="BA1288"/>
      <c r="BB1288"/>
      <c r="BC1288"/>
      <c r="BD1288" s="6" t="s">
        <v>4443</v>
      </c>
      <c r="BE1288" s="7" t="s">
        <v>102</v>
      </c>
      <c r="BG1288" s="7" t="s">
        <v>103</v>
      </c>
      <c r="BH1288" s="7">
        <v>2017</v>
      </c>
      <c r="BI1288" s="7" t="s">
        <v>104</v>
      </c>
      <c r="BJ1288" s="7" t="s">
        <v>105</v>
      </c>
      <c r="BK1288" s="7" t="s">
        <v>105</v>
      </c>
      <c r="BL1288" s="7" t="s">
        <v>103</v>
      </c>
      <c r="BN1288"/>
      <c r="BO1288"/>
      <c r="BP1288"/>
      <c r="BQ1288"/>
      <c r="BR1288"/>
      <c r="BS1288"/>
      <c r="BT1288"/>
      <c r="BU1288"/>
      <c r="BV1288"/>
      <c r="BW1288"/>
      <c r="BX1288"/>
      <c r="BY1288" s="8">
        <v>18872</v>
      </c>
      <c r="BZ1288" s="9" t="s">
        <v>106</v>
      </c>
    </row>
    <row r="1289" spans="1:78" s="7" customFormat="1" hidden="1" x14ac:dyDescent="0.25">
      <c r="A1289" s="7" t="str">
        <f t="shared" si="20"/>
        <v>ACMJ*</v>
      </c>
      <c r="B1289" s="6" t="s">
        <v>4464</v>
      </c>
      <c r="C1289" s="6" t="s">
        <v>4465</v>
      </c>
      <c r="D1289" s="6" t="s">
        <v>4441</v>
      </c>
      <c r="E1289" s="6" t="s">
        <v>4442</v>
      </c>
      <c r="F1289"/>
      <c r="G1289"/>
      <c r="H1289" s="6" t="s">
        <v>80</v>
      </c>
      <c r="I1289"/>
      <c r="J1289" s="6" t="s">
        <v>81</v>
      </c>
      <c r="K1289" s="6" t="s">
        <v>82</v>
      </c>
      <c r="L1289" s="6" t="s">
        <v>156</v>
      </c>
      <c r="M1289" s="6" t="s">
        <v>84</v>
      </c>
      <c r="N1289" s="6" t="s">
        <v>85</v>
      </c>
      <c r="O1289" s="6" t="s">
        <v>157</v>
      </c>
      <c r="P1289" s="6" t="s">
        <v>108</v>
      </c>
      <c r="Q1289" s="6" t="s">
        <v>109</v>
      </c>
      <c r="R1289" s="6" t="s">
        <v>110</v>
      </c>
      <c r="S1289" s="6" t="s">
        <v>109</v>
      </c>
      <c r="T1289" s="6" t="s">
        <v>110</v>
      </c>
      <c r="U1289" s="6" t="s">
        <v>91</v>
      </c>
      <c r="V1289" s="6" t="s">
        <v>91</v>
      </c>
      <c r="W1289" s="6" t="s">
        <v>80</v>
      </c>
      <c r="X1289" s="6" t="s">
        <v>80</v>
      </c>
      <c r="Y1289" s="6" t="s">
        <v>92</v>
      </c>
      <c r="Z1289" s="6" t="s">
        <v>80</v>
      </c>
      <c r="AA1289" s="6" t="s">
        <v>93</v>
      </c>
      <c r="AB1289"/>
      <c r="AC1289"/>
      <c r="AD1289"/>
      <c r="AE1289" t="e">
        <f>VLOOKUP(E1289,'Synthèse ventes'!$A$5:$C$2461,3,0)</f>
        <v>#N/A</v>
      </c>
      <c r="AF1289" t="e">
        <f>VLOOKUP(E1289,'Synthèse ventes'!$A$5:$C$2461,2,0)</f>
        <v>#N/A</v>
      </c>
      <c r="AG1289"/>
      <c r="AH1289"/>
      <c r="AI1289"/>
      <c r="AJ1289"/>
      <c r="AK1289" s="6" t="s">
        <v>92</v>
      </c>
      <c r="AL1289" s="6" t="s">
        <v>3429</v>
      </c>
      <c r="AM1289" s="6" t="s">
        <v>95</v>
      </c>
      <c r="AN1289" s="6" t="s">
        <v>4454</v>
      </c>
      <c r="AO1289" s="6" t="s">
        <v>3518</v>
      </c>
      <c r="AP1289" s="6" t="s">
        <v>80</v>
      </c>
      <c r="AQ1289" s="6" t="s">
        <v>80</v>
      </c>
      <c r="AR1289" s="6" t="s">
        <v>3430</v>
      </c>
      <c r="AS1289" s="6" t="s">
        <v>1434</v>
      </c>
      <c r="AT1289"/>
      <c r="AU1289" s="6" t="s">
        <v>80</v>
      </c>
      <c r="AV1289" s="6" t="s">
        <v>100</v>
      </c>
      <c r="AW1289"/>
      <c r="AX1289"/>
      <c r="AY1289"/>
      <c r="AZ1289"/>
      <c r="BA1289"/>
      <c r="BB1289"/>
      <c r="BC1289"/>
      <c r="BD1289" s="6" t="s">
        <v>4443</v>
      </c>
      <c r="BE1289" s="7" t="s">
        <v>102</v>
      </c>
      <c r="BG1289" s="7" t="s">
        <v>103</v>
      </c>
      <c r="BH1289" s="7">
        <v>2017</v>
      </c>
      <c r="BI1289" s="7" t="s">
        <v>104</v>
      </c>
      <c r="BJ1289" s="7" t="s">
        <v>105</v>
      </c>
      <c r="BK1289" s="7" t="s">
        <v>105</v>
      </c>
      <c r="BL1289" s="7" t="s">
        <v>103</v>
      </c>
      <c r="BN1289"/>
      <c r="BO1289"/>
      <c r="BP1289"/>
      <c r="BQ1289"/>
      <c r="BR1289"/>
      <c r="BS1289"/>
      <c r="BT1289"/>
      <c r="BU1289"/>
      <c r="BV1289"/>
      <c r="BW1289"/>
      <c r="BX1289"/>
      <c r="BY1289" s="8">
        <v>32266</v>
      </c>
      <c r="BZ1289" s="9" t="s">
        <v>106</v>
      </c>
    </row>
    <row r="1290" spans="1:78" s="7" customFormat="1" hidden="1" x14ac:dyDescent="0.25">
      <c r="A1290" s="7" t="str">
        <f t="shared" si="20"/>
        <v>ACMJ*</v>
      </c>
      <c r="B1290" s="6" t="s">
        <v>4466</v>
      </c>
      <c r="C1290" s="6" t="s">
        <v>4467</v>
      </c>
      <c r="D1290" s="6" t="s">
        <v>4441</v>
      </c>
      <c r="E1290" s="6" t="s">
        <v>4442</v>
      </c>
      <c r="F1290"/>
      <c r="G1290"/>
      <c r="H1290" s="6" t="s">
        <v>80</v>
      </c>
      <c r="I1290"/>
      <c r="J1290" s="6" t="s">
        <v>81</v>
      </c>
      <c r="K1290" s="6" t="s">
        <v>82</v>
      </c>
      <c r="L1290" s="6" t="s">
        <v>156</v>
      </c>
      <c r="M1290" s="6" t="s">
        <v>84</v>
      </c>
      <c r="N1290" s="6" t="s">
        <v>85</v>
      </c>
      <c r="O1290" s="6" t="s">
        <v>157</v>
      </c>
      <c r="P1290" s="6" t="s">
        <v>108</v>
      </c>
      <c r="Q1290" s="6" t="s">
        <v>109</v>
      </c>
      <c r="R1290" s="6" t="s">
        <v>110</v>
      </c>
      <c r="S1290" s="6" t="s">
        <v>109</v>
      </c>
      <c r="T1290" s="6" t="s">
        <v>110</v>
      </c>
      <c r="U1290" s="6" t="s">
        <v>91</v>
      </c>
      <c r="V1290" s="6" t="s">
        <v>91</v>
      </c>
      <c r="W1290" s="6" t="s">
        <v>80</v>
      </c>
      <c r="X1290" s="6" t="s">
        <v>80</v>
      </c>
      <c r="Y1290" s="6" t="s">
        <v>92</v>
      </c>
      <c r="Z1290" s="6" t="s">
        <v>80</v>
      </c>
      <c r="AA1290" s="6" t="s">
        <v>93</v>
      </c>
      <c r="AB1290"/>
      <c r="AC1290"/>
      <c r="AD1290"/>
      <c r="AE1290" t="e">
        <f>VLOOKUP(E1290,'Synthèse ventes'!$A$5:$C$2461,3,0)</f>
        <v>#N/A</v>
      </c>
      <c r="AF1290" t="e">
        <f>VLOOKUP(E1290,'Synthèse ventes'!$A$5:$C$2461,2,0)</f>
        <v>#N/A</v>
      </c>
      <c r="AG1290"/>
      <c r="AH1290"/>
      <c r="AI1290"/>
      <c r="AJ1290"/>
      <c r="AK1290" s="6" t="s">
        <v>92</v>
      </c>
      <c r="AL1290" s="6" t="s">
        <v>3429</v>
      </c>
      <c r="AM1290" s="6" t="s">
        <v>95</v>
      </c>
      <c r="AN1290" s="6" t="s">
        <v>4454</v>
      </c>
      <c r="AO1290" s="6" t="s">
        <v>4468</v>
      </c>
      <c r="AP1290" s="6" t="s">
        <v>80</v>
      </c>
      <c r="AQ1290" s="6" t="s">
        <v>80</v>
      </c>
      <c r="AR1290" s="6" t="s">
        <v>3430</v>
      </c>
      <c r="AS1290" s="6" t="s">
        <v>1434</v>
      </c>
      <c r="AT1290"/>
      <c r="AU1290" s="6" t="s">
        <v>80</v>
      </c>
      <c r="AV1290" s="6" t="s">
        <v>100</v>
      </c>
      <c r="AW1290"/>
      <c r="AX1290"/>
      <c r="AY1290"/>
      <c r="AZ1290"/>
      <c r="BA1290"/>
      <c r="BB1290"/>
      <c r="BC1290"/>
      <c r="BD1290" s="6" t="s">
        <v>4443</v>
      </c>
      <c r="BE1290" s="7" t="s">
        <v>102</v>
      </c>
      <c r="BG1290" s="7" t="s">
        <v>103</v>
      </c>
      <c r="BH1290" s="7">
        <v>2017</v>
      </c>
      <c r="BI1290" s="7" t="s">
        <v>104</v>
      </c>
      <c r="BJ1290" s="7" t="s">
        <v>105</v>
      </c>
      <c r="BK1290" s="7" t="s">
        <v>105</v>
      </c>
      <c r="BL1290" s="7" t="s">
        <v>103</v>
      </c>
      <c r="BN1290"/>
      <c r="BO1290"/>
      <c r="BP1290"/>
      <c r="BQ1290"/>
      <c r="BR1290"/>
      <c r="BS1290"/>
      <c r="BT1290"/>
      <c r="BU1290"/>
      <c r="BV1290"/>
      <c r="BW1290"/>
      <c r="BX1290"/>
      <c r="BY1290" s="8">
        <v>108880</v>
      </c>
      <c r="BZ1290" s="9" t="s">
        <v>106</v>
      </c>
    </row>
    <row r="1291" spans="1:78" s="7" customFormat="1" hidden="1" x14ac:dyDescent="0.25">
      <c r="A1291" s="7" t="str">
        <f t="shared" si="20"/>
        <v>ACMJ*</v>
      </c>
      <c r="B1291" s="6" t="s">
        <v>4469</v>
      </c>
      <c r="C1291" s="6" t="s">
        <v>4470</v>
      </c>
      <c r="D1291" s="6" t="s">
        <v>4441</v>
      </c>
      <c r="E1291" s="6" t="s">
        <v>4442</v>
      </c>
      <c r="F1291"/>
      <c r="G1291"/>
      <c r="H1291" s="6" t="s">
        <v>80</v>
      </c>
      <c r="I1291"/>
      <c r="J1291" s="6" t="s">
        <v>81</v>
      </c>
      <c r="K1291" s="6" t="s">
        <v>82</v>
      </c>
      <c r="L1291" s="6" t="s">
        <v>156</v>
      </c>
      <c r="M1291" s="6" t="s">
        <v>84</v>
      </c>
      <c r="N1291" s="6" t="s">
        <v>85</v>
      </c>
      <c r="O1291" s="6" t="s">
        <v>157</v>
      </c>
      <c r="P1291" s="6" t="s">
        <v>108</v>
      </c>
      <c r="Q1291" s="6" t="s">
        <v>109</v>
      </c>
      <c r="R1291" s="6" t="s">
        <v>110</v>
      </c>
      <c r="S1291" s="6" t="s">
        <v>109</v>
      </c>
      <c r="T1291" s="6" t="s">
        <v>110</v>
      </c>
      <c r="U1291" s="6" t="s">
        <v>91</v>
      </c>
      <c r="V1291" s="6" t="s">
        <v>91</v>
      </c>
      <c r="W1291" s="6" t="s">
        <v>80</v>
      </c>
      <c r="X1291" s="6" t="s">
        <v>80</v>
      </c>
      <c r="Y1291" s="6" t="s">
        <v>92</v>
      </c>
      <c r="Z1291" s="6" t="s">
        <v>80</v>
      </c>
      <c r="AA1291" s="6" t="s">
        <v>93</v>
      </c>
      <c r="AB1291"/>
      <c r="AC1291"/>
      <c r="AD1291"/>
      <c r="AE1291" t="e">
        <f>VLOOKUP(E1291,'Synthèse ventes'!$A$5:$C$2461,3,0)</f>
        <v>#N/A</v>
      </c>
      <c r="AF1291" t="e">
        <f>VLOOKUP(E1291,'Synthèse ventes'!$A$5:$C$2461,2,0)</f>
        <v>#N/A</v>
      </c>
      <c r="AG1291"/>
      <c r="AH1291"/>
      <c r="AI1291"/>
      <c r="AJ1291"/>
      <c r="AK1291" s="6" t="s">
        <v>92</v>
      </c>
      <c r="AL1291" s="6" t="s">
        <v>3429</v>
      </c>
      <c r="AM1291" s="6" t="s">
        <v>95</v>
      </c>
      <c r="AN1291" s="6" t="s">
        <v>4454</v>
      </c>
      <c r="AO1291" s="6" t="s">
        <v>4471</v>
      </c>
      <c r="AP1291" s="6" t="s">
        <v>80</v>
      </c>
      <c r="AQ1291" s="6" t="s">
        <v>80</v>
      </c>
      <c r="AR1291" s="6" t="s">
        <v>3430</v>
      </c>
      <c r="AS1291" s="6" t="s">
        <v>1434</v>
      </c>
      <c r="AT1291"/>
      <c r="AU1291" s="6" t="s">
        <v>80</v>
      </c>
      <c r="AV1291" s="6" t="s">
        <v>100</v>
      </c>
      <c r="AW1291"/>
      <c r="AX1291"/>
      <c r="AY1291"/>
      <c r="AZ1291"/>
      <c r="BA1291"/>
      <c r="BB1291"/>
      <c r="BC1291"/>
      <c r="BD1291" s="6" t="s">
        <v>4443</v>
      </c>
      <c r="BE1291" s="7" t="s">
        <v>102</v>
      </c>
      <c r="BG1291" s="7" t="s">
        <v>103</v>
      </c>
      <c r="BH1291" s="7">
        <v>2017</v>
      </c>
      <c r="BI1291" s="7" t="s">
        <v>104</v>
      </c>
      <c r="BJ1291" s="7" t="s">
        <v>105</v>
      </c>
      <c r="BK1291" s="7" t="s">
        <v>105</v>
      </c>
      <c r="BL1291" s="7" t="s">
        <v>103</v>
      </c>
      <c r="BN1291"/>
      <c r="BO1291"/>
      <c r="BP1291"/>
      <c r="BQ1291"/>
      <c r="BR1291"/>
      <c r="BS1291"/>
      <c r="BT1291"/>
      <c r="BU1291"/>
      <c r="BV1291"/>
      <c r="BW1291"/>
      <c r="BX1291"/>
      <c r="BY1291" s="8">
        <v>115551</v>
      </c>
      <c r="BZ1291" s="9" t="s">
        <v>106</v>
      </c>
    </row>
    <row r="1292" spans="1:78" s="7" customFormat="1" hidden="1" x14ac:dyDescent="0.25">
      <c r="A1292" s="7" t="str">
        <f t="shared" si="20"/>
        <v>ACMJ*</v>
      </c>
      <c r="B1292" s="6" t="s">
        <v>4472</v>
      </c>
      <c r="C1292" s="6" t="s">
        <v>4473</v>
      </c>
      <c r="D1292" s="6" t="s">
        <v>4441</v>
      </c>
      <c r="E1292" s="6" t="s">
        <v>4442</v>
      </c>
      <c r="F1292"/>
      <c r="G1292"/>
      <c r="H1292" s="6" t="s">
        <v>80</v>
      </c>
      <c r="I1292"/>
      <c r="J1292" s="6" t="s">
        <v>81</v>
      </c>
      <c r="K1292" s="6" t="s">
        <v>82</v>
      </c>
      <c r="L1292" s="6" t="s">
        <v>156</v>
      </c>
      <c r="M1292" s="6" t="s">
        <v>84</v>
      </c>
      <c r="N1292" s="6" t="s">
        <v>85</v>
      </c>
      <c r="O1292" s="6" t="s">
        <v>157</v>
      </c>
      <c r="P1292" s="6" t="s">
        <v>108</v>
      </c>
      <c r="Q1292" s="6" t="s">
        <v>109</v>
      </c>
      <c r="R1292" s="6" t="s">
        <v>110</v>
      </c>
      <c r="S1292" s="6" t="s">
        <v>109</v>
      </c>
      <c r="T1292" s="6" t="s">
        <v>110</v>
      </c>
      <c r="U1292" s="6" t="s">
        <v>91</v>
      </c>
      <c r="V1292" s="6" t="s">
        <v>91</v>
      </c>
      <c r="W1292" s="6" t="s">
        <v>80</v>
      </c>
      <c r="X1292" s="6" t="s">
        <v>80</v>
      </c>
      <c r="Y1292" s="6" t="s">
        <v>92</v>
      </c>
      <c r="Z1292" s="6" t="s">
        <v>80</v>
      </c>
      <c r="AA1292" s="6" t="s">
        <v>93</v>
      </c>
      <c r="AB1292"/>
      <c r="AC1292"/>
      <c r="AD1292"/>
      <c r="AE1292" t="e">
        <f>VLOOKUP(E1292,'Synthèse ventes'!$A$5:$C$2461,3,0)</f>
        <v>#N/A</v>
      </c>
      <c r="AF1292" t="e">
        <f>VLOOKUP(E1292,'Synthèse ventes'!$A$5:$C$2461,2,0)</f>
        <v>#N/A</v>
      </c>
      <c r="AG1292"/>
      <c r="AH1292"/>
      <c r="AI1292"/>
      <c r="AJ1292"/>
      <c r="AK1292" s="6" t="s">
        <v>92</v>
      </c>
      <c r="AL1292" s="6" t="s">
        <v>3429</v>
      </c>
      <c r="AM1292" s="6" t="s">
        <v>95</v>
      </c>
      <c r="AN1292" s="6" t="s">
        <v>2181</v>
      </c>
      <c r="AO1292" s="6" t="s">
        <v>166</v>
      </c>
      <c r="AP1292" s="6" t="s">
        <v>80</v>
      </c>
      <c r="AQ1292" s="6" t="s">
        <v>80</v>
      </c>
      <c r="AR1292" s="6" t="s">
        <v>3430</v>
      </c>
      <c r="AS1292" s="6" t="s">
        <v>1434</v>
      </c>
      <c r="AT1292"/>
      <c r="AU1292" s="6" t="s">
        <v>80</v>
      </c>
      <c r="AV1292" s="6" t="s">
        <v>100</v>
      </c>
      <c r="AW1292"/>
      <c r="AX1292"/>
      <c r="AY1292"/>
      <c r="AZ1292"/>
      <c r="BA1292"/>
      <c r="BB1292"/>
      <c r="BC1292"/>
      <c r="BD1292" s="6" t="s">
        <v>4443</v>
      </c>
      <c r="BE1292" s="7" t="s">
        <v>102</v>
      </c>
      <c r="BG1292" s="7" t="s">
        <v>103</v>
      </c>
      <c r="BH1292" s="7">
        <v>2017</v>
      </c>
      <c r="BI1292" s="7" t="s">
        <v>104</v>
      </c>
      <c r="BJ1292" s="7" t="s">
        <v>105</v>
      </c>
      <c r="BK1292" s="7" t="s">
        <v>105</v>
      </c>
      <c r="BL1292" s="7" t="s">
        <v>103</v>
      </c>
      <c r="BN1292"/>
      <c r="BO1292"/>
      <c r="BP1292"/>
      <c r="BQ1292"/>
      <c r="BR1292"/>
      <c r="BS1292"/>
      <c r="BT1292"/>
      <c r="BU1292"/>
      <c r="BV1292"/>
      <c r="BW1292"/>
      <c r="BX1292"/>
      <c r="BY1292" s="8">
        <v>104460</v>
      </c>
      <c r="BZ1292" s="9" t="s">
        <v>106</v>
      </c>
    </row>
    <row r="1293" spans="1:78" s="7" customFormat="1" hidden="1" x14ac:dyDescent="0.25">
      <c r="A1293" s="7" t="str">
        <f t="shared" si="20"/>
        <v>ACMJ*</v>
      </c>
      <c r="B1293" s="6" t="s">
        <v>4474</v>
      </c>
      <c r="C1293" s="6" t="s">
        <v>4475</v>
      </c>
      <c r="D1293" s="6" t="s">
        <v>4441</v>
      </c>
      <c r="E1293" s="6" t="s">
        <v>4442</v>
      </c>
      <c r="F1293"/>
      <c r="G1293"/>
      <c r="H1293" s="6" t="s">
        <v>80</v>
      </c>
      <c r="I1293"/>
      <c r="J1293" s="6" t="s">
        <v>81</v>
      </c>
      <c r="K1293" s="6" t="s">
        <v>82</v>
      </c>
      <c r="L1293" s="6" t="s">
        <v>156</v>
      </c>
      <c r="M1293" s="6" t="s">
        <v>84</v>
      </c>
      <c r="N1293" s="6" t="s">
        <v>85</v>
      </c>
      <c r="O1293" s="6" t="s">
        <v>157</v>
      </c>
      <c r="P1293" s="6" t="s">
        <v>108</v>
      </c>
      <c r="Q1293" s="6" t="s">
        <v>109</v>
      </c>
      <c r="R1293" s="6" t="s">
        <v>110</v>
      </c>
      <c r="S1293" s="6" t="s">
        <v>109</v>
      </c>
      <c r="T1293" s="6" t="s">
        <v>110</v>
      </c>
      <c r="U1293" s="6" t="s">
        <v>91</v>
      </c>
      <c r="V1293" s="6" t="s">
        <v>91</v>
      </c>
      <c r="W1293" s="6" t="s">
        <v>80</v>
      </c>
      <c r="X1293" s="6" t="s">
        <v>80</v>
      </c>
      <c r="Y1293" s="6" t="s">
        <v>92</v>
      </c>
      <c r="Z1293" s="6" t="s">
        <v>80</v>
      </c>
      <c r="AA1293" s="6" t="s">
        <v>93</v>
      </c>
      <c r="AB1293"/>
      <c r="AC1293"/>
      <c r="AD1293"/>
      <c r="AE1293" t="e">
        <f>VLOOKUP(E1293,'Synthèse ventes'!$A$5:$C$2461,3,0)</f>
        <v>#N/A</v>
      </c>
      <c r="AF1293" t="e">
        <f>VLOOKUP(E1293,'Synthèse ventes'!$A$5:$C$2461,2,0)</f>
        <v>#N/A</v>
      </c>
      <c r="AG1293"/>
      <c r="AH1293"/>
      <c r="AI1293"/>
      <c r="AJ1293"/>
      <c r="AK1293" s="6" t="s">
        <v>92</v>
      </c>
      <c r="AL1293" s="6" t="s">
        <v>3429</v>
      </c>
      <c r="AM1293" s="6" t="s">
        <v>95</v>
      </c>
      <c r="AN1293" s="6" t="s">
        <v>2181</v>
      </c>
      <c r="AO1293" s="6" t="s">
        <v>3433</v>
      </c>
      <c r="AP1293" s="6" t="s">
        <v>80</v>
      </c>
      <c r="AQ1293" s="6" t="s">
        <v>80</v>
      </c>
      <c r="AR1293" s="6" t="s">
        <v>3430</v>
      </c>
      <c r="AS1293" s="6" t="s">
        <v>1434</v>
      </c>
      <c r="AT1293"/>
      <c r="AU1293" s="6" t="s">
        <v>80</v>
      </c>
      <c r="AV1293" s="6" t="s">
        <v>100</v>
      </c>
      <c r="AW1293"/>
      <c r="AX1293"/>
      <c r="AY1293"/>
      <c r="AZ1293"/>
      <c r="BA1293"/>
      <c r="BB1293"/>
      <c r="BC1293"/>
      <c r="BD1293" s="6" t="s">
        <v>4443</v>
      </c>
      <c r="BE1293" s="7" t="s">
        <v>102</v>
      </c>
      <c r="BG1293" s="7" t="s">
        <v>103</v>
      </c>
      <c r="BH1293" s="7">
        <v>2017</v>
      </c>
      <c r="BI1293" s="7" t="s">
        <v>104</v>
      </c>
      <c r="BJ1293" s="7" t="s">
        <v>105</v>
      </c>
      <c r="BK1293" s="7" t="s">
        <v>105</v>
      </c>
      <c r="BL1293" s="7" t="s">
        <v>103</v>
      </c>
      <c r="BN1293"/>
      <c r="BO1293"/>
      <c r="BP1293"/>
      <c r="BQ1293"/>
      <c r="BR1293"/>
      <c r="BS1293"/>
      <c r="BT1293"/>
      <c r="BU1293"/>
      <c r="BV1293"/>
      <c r="BW1293"/>
      <c r="BX1293"/>
      <c r="BY1293" s="8">
        <v>80612</v>
      </c>
      <c r="BZ1293" s="9" t="s">
        <v>106</v>
      </c>
    </row>
    <row r="1294" spans="1:78" s="7" customFormat="1" hidden="1" x14ac:dyDescent="0.25">
      <c r="A1294" s="7" t="str">
        <f t="shared" si="20"/>
        <v>ACMJ*</v>
      </c>
      <c r="B1294" s="6" t="s">
        <v>4476</v>
      </c>
      <c r="C1294" s="6" t="s">
        <v>4477</v>
      </c>
      <c r="D1294" s="6" t="s">
        <v>4441</v>
      </c>
      <c r="E1294" s="6" t="s">
        <v>4442</v>
      </c>
      <c r="F1294"/>
      <c r="G1294"/>
      <c r="H1294" s="6" t="s">
        <v>80</v>
      </c>
      <c r="I1294"/>
      <c r="J1294" s="6" t="s">
        <v>81</v>
      </c>
      <c r="K1294" s="6" t="s">
        <v>82</v>
      </c>
      <c r="L1294" s="6" t="s">
        <v>156</v>
      </c>
      <c r="M1294" s="6" t="s">
        <v>84</v>
      </c>
      <c r="N1294" s="6" t="s">
        <v>85</v>
      </c>
      <c r="O1294" s="6" t="s">
        <v>157</v>
      </c>
      <c r="P1294" s="6" t="s">
        <v>108</v>
      </c>
      <c r="Q1294" s="6" t="s">
        <v>109</v>
      </c>
      <c r="R1294" s="6" t="s">
        <v>110</v>
      </c>
      <c r="S1294" s="6" t="s">
        <v>109</v>
      </c>
      <c r="T1294" s="6" t="s">
        <v>110</v>
      </c>
      <c r="U1294" s="6" t="s">
        <v>91</v>
      </c>
      <c r="V1294" s="6" t="s">
        <v>91</v>
      </c>
      <c r="W1294" s="6" t="s">
        <v>80</v>
      </c>
      <c r="X1294" s="6" t="s">
        <v>80</v>
      </c>
      <c r="Y1294" s="6" t="s">
        <v>92</v>
      </c>
      <c r="Z1294" s="6" t="s">
        <v>80</v>
      </c>
      <c r="AA1294" s="6" t="s">
        <v>93</v>
      </c>
      <c r="AB1294"/>
      <c r="AC1294"/>
      <c r="AD1294"/>
      <c r="AE1294" t="e">
        <f>VLOOKUP(E1294,'Synthèse ventes'!$A$5:$C$2461,3,0)</f>
        <v>#N/A</v>
      </c>
      <c r="AF1294" t="e">
        <f>VLOOKUP(E1294,'Synthèse ventes'!$A$5:$C$2461,2,0)</f>
        <v>#N/A</v>
      </c>
      <c r="AG1294"/>
      <c r="AH1294"/>
      <c r="AI1294"/>
      <c r="AJ1294"/>
      <c r="AK1294" s="6" t="s">
        <v>92</v>
      </c>
      <c r="AL1294" s="6" t="s">
        <v>3429</v>
      </c>
      <c r="AM1294" s="6" t="s">
        <v>95</v>
      </c>
      <c r="AN1294" s="6" t="s">
        <v>2181</v>
      </c>
      <c r="AO1294" s="6" t="s">
        <v>3436</v>
      </c>
      <c r="AP1294" s="6" t="s">
        <v>80</v>
      </c>
      <c r="AQ1294" s="6" t="s">
        <v>80</v>
      </c>
      <c r="AR1294" s="6" t="s">
        <v>3430</v>
      </c>
      <c r="AS1294" s="6" t="s">
        <v>1434</v>
      </c>
      <c r="AT1294"/>
      <c r="AU1294" s="6" t="s">
        <v>80</v>
      </c>
      <c r="AV1294" s="6" t="s">
        <v>100</v>
      </c>
      <c r="AW1294"/>
      <c r="AX1294"/>
      <c r="AY1294"/>
      <c r="AZ1294"/>
      <c r="BA1294"/>
      <c r="BB1294"/>
      <c r="BC1294"/>
      <c r="BD1294" s="6" t="s">
        <v>4443</v>
      </c>
      <c r="BE1294" s="7" t="s">
        <v>102</v>
      </c>
      <c r="BG1294" s="7" t="s">
        <v>103</v>
      </c>
      <c r="BH1294" s="7">
        <v>2017</v>
      </c>
      <c r="BI1294" s="7" t="s">
        <v>104</v>
      </c>
      <c r="BJ1294" s="7" t="s">
        <v>105</v>
      </c>
      <c r="BK1294" s="7" t="s">
        <v>105</v>
      </c>
      <c r="BL1294" s="7" t="s">
        <v>103</v>
      </c>
      <c r="BN1294"/>
      <c r="BO1294"/>
      <c r="BP1294"/>
      <c r="BQ1294"/>
      <c r="BR1294"/>
      <c r="BS1294"/>
      <c r="BT1294"/>
      <c r="BU1294"/>
      <c r="BV1294"/>
      <c r="BW1294"/>
      <c r="BX1294"/>
      <c r="BY1294" s="8">
        <v>5339</v>
      </c>
      <c r="BZ1294" s="9" t="s">
        <v>106</v>
      </c>
    </row>
    <row r="1295" spans="1:78" s="7" customFormat="1" hidden="1" x14ac:dyDescent="0.25">
      <c r="A1295" s="7" t="str">
        <f t="shared" si="20"/>
        <v>ACMJ*</v>
      </c>
      <c r="B1295" s="6" t="s">
        <v>4478</v>
      </c>
      <c r="C1295" s="6" t="s">
        <v>4479</v>
      </c>
      <c r="D1295" s="6" t="s">
        <v>4441</v>
      </c>
      <c r="E1295" s="6" t="s">
        <v>4442</v>
      </c>
      <c r="F1295"/>
      <c r="G1295"/>
      <c r="H1295" s="6" t="s">
        <v>80</v>
      </c>
      <c r="I1295"/>
      <c r="J1295" s="6" t="s">
        <v>81</v>
      </c>
      <c r="K1295" s="6" t="s">
        <v>82</v>
      </c>
      <c r="L1295" s="6" t="s">
        <v>156</v>
      </c>
      <c r="M1295" s="6" t="s">
        <v>84</v>
      </c>
      <c r="N1295" s="6" t="s">
        <v>85</v>
      </c>
      <c r="O1295" s="6" t="s">
        <v>157</v>
      </c>
      <c r="P1295" s="6" t="s">
        <v>108</v>
      </c>
      <c r="Q1295" s="6" t="s">
        <v>109</v>
      </c>
      <c r="R1295" s="6" t="s">
        <v>110</v>
      </c>
      <c r="S1295" s="6" t="s">
        <v>109</v>
      </c>
      <c r="T1295" s="6" t="s">
        <v>110</v>
      </c>
      <c r="U1295" s="6" t="s">
        <v>91</v>
      </c>
      <c r="V1295" s="6" t="s">
        <v>91</v>
      </c>
      <c r="W1295" s="6" t="s">
        <v>80</v>
      </c>
      <c r="X1295" s="6" t="s">
        <v>80</v>
      </c>
      <c r="Y1295" s="6" t="s">
        <v>92</v>
      </c>
      <c r="Z1295" s="6" t="s">
        <v>80</v>
      </c>
      <c r="AA1295" s="6" t="s">
        <v>93</v>
      </c>
      <c r="AB1295"/>
      <c r="AC1295"/>
      <c r="AD1295"/>
      <c r="AE1295" t="e">
        <f>VLOOKUP(E1295,'Synthèse ventes'!$A$5:$C$2461,3,0)</f>
        <v>#N/A</v>
      </c>
      <c r="AF1295" t="e">
        <f>VLOOKUP(E1295,'Synthèse ventes'!$A$5:$C$2461,2,0)</f>
        <v>#N/A</v>
      </c>
      <c r="AG1295"/>
      <c r="AH1295"/>
      <c r="AI1295"/>
      <c r="AJ1295"/>
      <c r="AK1295" s="6" t="s">
        <v>92</v>
      </c>
      <c r="AL1295" s="6" t="s">
        <v>3429</v>
      </c>
      <c r="AM1295" s="6" t="s">
        <v>95</v>
      </c>
      <c r="AN1295" s="6" t="s">
        <v>2181</v>
      </c>
      <c r="AO1295" s="6" t="s">
        <v>3439</v>
      </c>
      <c r="AP1295" s="6" t="s">
        <v>80</v>
      </c>
      <c r="AQ1295" s="6" t="s">
        <v>80</v>
      </c>
      <c r="AR1295" s="6" t="s">
        <v>3430</v>
      </c>
      <c r="AS1295" s="6" t="s">
        <v>1434</v>
      </c>
      <c r="AT1295"/>
      <c r="AU1295" s="6" t="s">
        <v>80</v>
      </c>
      <c r="AV1295" s="6" t="s">
        <v>100</v>
      </c>
      <c r="AW1295"/>
      <c r="AX1295"/>
      <c r="AY1295"/>
      <c r="AZ1295"/>
      <c r="BA1295"/>
      <c r="BB1295"/>
      <c r="BC1295"/>
      <c r="BD1295" s="6" t="s">
        <v>4443</v>
      </c>
      <c r="BE1295" s="7" t="s">
        <v>102</v>
      </c>
      <c r="BG1295" s="7" t="s">
        <v>103</v>
      </c>
      <c r="BH1295" s="7">
        <v>2017</v>
      </c>
      <c r="BI1295" s="7" t="s">
        <v>104</v>
      </c>
      <c r="BJ1295" s="7" t="s">
        <v>105</v>
      </c>
      <c r="BK1295" s="7" t="s">
        <v>105</v>
      </c>
      <c r="BL1295" s="7" t="s">
        <v>103</v>
      </c>
      <c r="BN1295"/>
      <c r="BO1295"/>
      <c r="BP1295"/>
      <c r="BQ1295"/>
      <c r="BR1295"/>
      <c r="BS1295"/>
      <c r="BT1295"/>
      <c r="BU1295"/>
      <c r="BV1295"/>
      <c r="BW1295"/>
      <c r="BX1295"/>
      <c r="BY1295" s="8">
        <v>64935</v>
      </c>
      <c r="BZ1295" s="9" t="s">
        <v>106</v>
      </c>
    </row>
    <row r="1296" spans="1:78" s="7" customFormat="1" hidden="1" x14ac:dyDescent="0.25">
      <c r="A1296" s="7" t="str">
        <f t="shared" si="20"/>
        <v>ACRY*</v>
      </c>
      <c r="B1296" s="6" t="s">
        <v>4480</v>
      </c>
      <c r="C1296" s="6" t="s">
        <v>4481</v>
      </c>
      <c r="D1296" s="6" t="s">
        <v>4482</v>
      </c>
      <c r="E1296" s="6" t="s">
        <v>4483</v>
      </c>
      <c r="F1296"/>
      <c r="G1296"/>
      <c r="H1296" s="6" t="s">
        <v>80</v>
      </c>
      <c r="I1296"/>
      <c r="J1296" s="6" t="s">
        <v>81</v>
      </c>
      <c r="K1296" s="6" t="s">
        <v>82</v>
      </c>
      <c r="L1296" s="6" t="s">
        <v>156</v>
      </c>
      <c r="M1296" s="6" t="s">
        <v>84</v>
      </c>
      <c r="N1296" s="6" t="s">
        <v>85</v>
      </c>
      <c r="O1296" s="6" t="s">
        <v>157</v>
      </c>
      <c r="P1296" s="6" t="s">
        <v>108</v>
      </c>
      <c r="Q1296" s="6" t="s">
        <v>109</v>
      </c>
      <c r="R1296" s="6" t="s">
        <v>110</v>
      </c>
      <c r="S1296" s="6" t="s">
        <v>109</v>
      </c>
      <c r="T1296" s="6" t="s">
        <v>110</v>
      </c>
      <c r="U1296" s="6" t="s">
        <v>91</v>
      </c>
      <c r="V1296" s="6" t="s">
        <v>91</v>
      </c>
      <c r="W1296" s="6" t="s">
        <v>80</v>
      </c>
      <c r="X1296" s="6" t="s">
        <v>80</v>
      </c>
      <c r="Y1296" s="6" t="s">
        <v>92</v>
      </c>
      <c r="Z1296" s="6" t="s">
        <v>80</v>
      </c>
      <c r="AA1296" s="6" t="s">
        <v>93</v>
      </c>
      <c r="AB1296"/>
      <c r="AC1296"/>
      <c r="AD1296"/>
      <c r="AE1296" t="str">
        <f>VLOOKUP(E1296,'Synthèse ventes'!$A$5:$C$2461,3,0)</f>
        <v>Rond Ø150 Otto Fuchs Beta</v>
      </c>
      <c r="AF1296" t="str">
        <f>VLOOKUP(E1296,'Synthèse ventes'!$A$5:$C$2461,2,0)</f>
        <v>OTTO F.</v>
      </c>
      <c r="AG1296"/>
      <c r="AH1296"/>
      <c r="AI1296"/>
      <c r="AJ1296"/>
      <c r="AK1296" s="6" t="s">
        <v>92</v>
      </c>
      <c r="AL1296" s="6" t="s">
        <v>4484</v>
      </c>
      <c r="AM1296" s="6" t="s">
        <v>95</v>
      </c>
      <c r="AN1296" s="6" t="s">
        <v>1259</v>
      </c>
      <c r="AO1296" s="6" t="s">
        <v>3433</v>
      </c>
      <c r="AP1296" s="6" t="s">
        <v>80</v>
      </c>
      <c r="AQ1296" s="6" t="s">
        <v>80</v>
      </c>
      <c r="AR1296" s="6" t="s">
        <v>3430</v>
      </c>
      <c r="AS1296" s="6" t="s">
        <v>1434</v>
      </c>
      <c r="AT1296"/>
      <c r="AU1296" s="6" t="s">
        <v>80</v>
      </c>
      <c r="AV1296" s="6" t="s">
        <v>100</v>
      </c>
      <c r="AW1296"/>
      <c r="AX1296"/>
      <c r="AY1296"/>
      <c r="AZ1296"/>
      <c r="BA1296"/>
      <c r="BB1296"/>
      <c r="BC1296"/>
      <c r="BD1296" s="6" t="s">
        <v>4443</v>
      </c>
      <c r="BE1296" s="7" t="s">
        <v>102</v>
      </c>
      <c r="BG1296" s="7" t="s">
        <v>103</v>
      </c>
      <c r="BH1296" s="7">
        <v>2017</v>
      </c>
      <c r="BI1296" s="7" t="s">
        <v>104</v>
      </c>
      <c r="BJ1296" s="7" t="s">
        <v>105</v>
      </c>
      <c r="BK1296" s="7" t="s">
        <v>105</v>
      </c>
      <c r="BL1296" s="7" t="s">
        <v>103</v>
      </c>
      <c r="BN1296"/>
      <c r="BO1296"/>
      <c r="BP1296"/>
      <c r="BQ1296"/>
      <c r="BR1296"/>
      <c r="BS1296"/>
      <c r="BT1296"/>
      <c r="BU1296"/>
      <c r="BV1296"/>
      <c r="BW1296"/>
      <c r="BX1296"/>
      <c r="BY1296" s="8">
        <v>56825</v>
      </c>
      <c r="BZ1296" s="9" t="s">
        <v>106</v>
      </c>
    </row>
    <row r="1297" spans="1:78" s="7" customFormat="1" hidden="1" x14ac:dyDescent="0.25">
      <c r="A1297" s="7" t="str">
        <f t="shared" si="20"/>
        <v>ACRY*</v>
      </c>
      <c r="B1297" s="6" t="s">
        <v>4485</v>
      </c>
      <c r="C1297" s="6" t="s">
        <v>4486</v>
      </c>
      <c r="D1297" s="6" t="s">
        <v>4482</v>
      </c>
      <c r="E1297" s="6" t="s">
        <v>4483</v>
      </c>
      <c r="F1297"/>
      <c r="G1297"/>
      <c r="H1297" s="6" t="s">
        <v>80</v>
      </c>
      <c r="I1297"/>
      <c r="J1297" s="6" t="s">
        <v>81</v>
      </c>
      <c r="K1297" s="6" t="s">
        <v>82</v>
      </c>
      <c r="L1297" s="6" t="s">
        <v>156</v>
      </c>
      <c r="M1297" s="6" t="s">
        <v>84</v>
      </c>
      <c r="N1297" s="6" t="s">
        <v>85</v>
      </c>
      <c r="O1297" s="6" t="s">
        <v>157</v>
      </c>
      <c r="P1297" s="6" t="s">
        <v>108</v>
      </c>
      <c r="Q1297" s="6" t="s">
        <v>109</v>
      </c>
      <c r="R1297" s="6" t="s">
        <v>110</v>
      </c>
      <c r="S1297" s="6" t="s">
        <v>109</v>
      </c>
      <c r="T1297" s="6" t="s">
        <v>110</v>
      </c>
      <c r="U1297" s="6" t="s">
        <v>91</v>
      </c>
      <c r="V1297" s="6" t="s">
        <v>91</v>
      </c>
      <c r="W1297" s="6" t="s">
        <v>80</v>
      </c>
      <c r="X1297" s="6" t="s">
        <v>80</v>
      </c>
      <c r="Y1297" s="6" t="s">
        <v>92</v>
      </c>
      <c r="Z1297" s="6" t="s">
        <v>80</v>
      </c>
      <c r="AA1297" s="6" t="s">
        <v>93</v>
      </c>
      <c r="AB1297"/>
      <c r="AC1297"/>
      <c r="AD1297"/>
      <c r="AE1297" t="str">
        <f>VLOOKUP(E1297,'Synthèse ventes'!$A$5:$C$2461,3,0)</f>
        <v>Rond Ø150 Otto Fuchs Beta</v>
      </c>
      <c r="AF1297" t="str">
        <f>VLOOKUP(E1297,'Synthèse ventes'!$A$5:$C$2461,2,0)</f>
        <v>OTTO F.</v>
      </c>
      <c r="AG1297"/>
      <c r="AH1297"/>
      <c r="AI1297"/>
      <c r="AJ1297"/>
      <c r="AK1297" s="6" t="s">
        <v>92</v>
      </c>
      <c r="AL1297" s="6" t="s">
        <v>4484</v>
      </c>
      <c r="AM1297" s="6" t="s">
        <v>95</v>
      </c>
      <c r="AN1297" s="6" t="s">
        <v>2169</v>
      </c>
      <c r="AO1297" s="6" t="s">
        <v>166</v>
      </c>
      <c r="AP1297" s="6" t="s">
        <v>80</v>
      </c>
      <c r="AQ1297" s="6" t="s">
        <v>80</v>
      </c>
      <c r="AR1297" s="6" t="s">
        <v>3430</v>
      </c>
      <c r="AS1297" s="6" t="s">
        <v>1434</v>
      </c>
      <c r="AT1297"/>
      <c r="AU1297" s="6" t="s">
        <v>80</v>
      </c>
      <c r="AV1297" s="6" t="s">
        <v>100</v>
      </c>
      <c r="AW1297"/>
      <c r="AX1297"/>
      <c r="AY1297"/>
      <c r="AZ1297"/>
      <c r="BA1297"/>
      <c r="BB1297"/>
      <c r="BC1297"/>
      <c r="BD1297" s="6" t="s">
        <v>4443</v>
      </c>
      <c r="BE1297" s="7" t="s">
        <v>102</v>
      </c>
      <c r="BG1297" s="7" t="s">
        <v>103</v>
      </c>
      <c r="BH1297" s="7">
        <v>2017</v>
      </c>
      <c r="BI1297" s="7" t="s">
        <v>104</v>
      </c>
      <c r="BJ1297" s="7" t="s">
        <v>105</v>
      </c>
      <c r="BK1297" s="7" t="s">
        <v>105</v>
      </c>
      <c r="BL1297" s="7" t="s">
        <v>103</v>
      </c>
      <c r="BN1297"/>
      <c r="BO1297"/>
      <c r="BP1297"/>
      <c r="BQ1297"/>
      <c r="BR1297"/>
      <c r="BS1297"/>
      <c r="BT1297"/>
      <c r="BU1297"/>
      <c r="BV1297"/>
      <c r="BW1297"/>
      <c r="BX1297"/>
      <c r="BY1297" s="8">
        <v>9697</v>
      </c>
      <c r="BZ1297" s="9" t="s">
        <v>106</v>
      </c>
    </row>
    <row r="1298" spans="1:78" s="7" customFormat="1" hidden="1" x14ac:dyDescent="0.25">
      <c r="A1298" s="7" t="str">
        <f t="shared" si="20"/>
        <v>ACRY*</v>
      </c>
      <c r="B1298" s="6" t="s">
        <v>4487</v>
      </c>
      <c r="C1298" s="6" t="s">
        <v>4488</v>
      </c>
      <c r="D1298" s="6" t="s">
        <v>4482</v>
      </c>
      <c r="E1298" s="6" t="s">
        <v>4483</v>
      </c>
      <c r="F1298"/>
      <c r="G1298"/>
      <c r="H1298" s="6" t="s">
        <v>80</v>
      </c>
      <c r="I1298"/>
      <c r="J1298" s="6" t="s">
        <v>81</v>
      </c>
      <c r="K1298" s="6" t="s">
        <v>82</v>
      </c>
      <c r="L1298" s="6" t="s">
        <v>156</v>
      </c>
      <c r="M1298" s="6" t="s">
        <v>84</v>
      </c>
      <c r="N1298" s="6" t="s">
        <v>85</v>
      </c>
      <c r="O1298" s="6" t="s">
        <v>157</v>
      </c>
      <c r="P1298" s="6" t="s">
        <v>108</v>
      </c>
      <c r="Q1298" s="6" t="s">
        <v>109</v>
      </c>
      <c r="R1298" s="6" t="s">
        <v>110</v>
      </c>
      <c r="S1298" s="6" t="s">
        <v>109</v>
      </c>
      <c r="T1298" s="6" t="s">
        <v>110</v>
      </c>
      <c r="U1298" s="6" t="s">
        <v>91</v>
      </c>
      <c r="V1298" s="6" t="s">
        <v>91</v>
      </c>
      <c r="W1298" s="6" t="s">
        <v>80</v>
      </c>
      <c r="X1298" s="6" t="s">
        <v>80</v>
      </c>
      <c r="Y1298" s="6" t="s">
        <v>92</v>
      </c>
      <c r="Z1298" s="6" t="s">
        <v>80</v>
      </c>
      <c r="AA1298" s="6" t="s">
        <v>93</v>
      </c>
      <c r="AB1298"/>
      <c r="AC1298"/>
      <c r="AD1298"/>
      <c r="AE1298" t="str">
        <f>VLOOKUP(E1298,'Synthèse ventes'!$A$5:$C$2461,3,0)</f>
        <v>Rond Ø150 Otto Fuchs Beta</v>
      </c>
      <c r="AF1298" t="str">
        <f>VLOOKUP(E1298,'Synthèse ventes'!$A$5:$C$2461,2,0)</f>
        <v>OTTO F.</v>
      </c>
      <c r="AG1298"/>
      <c r="AH1298"/>
      <c r="AI1298"/>
      <c r="AJ1298"/>
      <c r="AK1298" s="6" t="s">
        <v>92</v>
      </c>
      <c r="AL1298" s="6" t="s">
        <v>4484</v>
      </c>
      <c r="AM1298" s="6" t="s">
        <v>95</v>
      </c>
      <c r="AN1298" s="6" t="s">
        <v>2169</v>
      </c>
      <c r="AO1298" s="6" t="s">
        <v>3433</v>
      </c>
      <c r="AP1298" s="6" t="s">
        <v>80</v>
      </c>
      <c r="AQ1298" s="6" t="s">
        <v>80</v>
      </c>
      <c r="AR1298" s="6" t="s">
        <v>3430</v>
      </c>
      <c r="AS1298" s="6" t="s">
        <v>1434</v>
      </c>
      <c r="AT1298"/>
      <c r="AU1298" s="6" t="s">
        <v>80</v>
      </c>
      <c r="AV1298" s="6" t="s">
        <v>100</v>
      </c>
      <c r="AW1298"/>
      <c r="AX1298"/>
      <c r="AY1298"/>
      <c r="AZ1298"/>
      <c r="BA1298"/>
      <c r="BB1298"/>
      <c r="BC1298"/>
      <c r="BD1298" s="6" t="s">
        <v>4443</v>
      </c>
      <c r="BE1298" s="7" t="s">
        <v>102</v>
      </c>
      <c r="BG1298" s="7" t="s">
        <v>103</v>
      </c>
      <c r="BH1298" s="7">
        <v>2017</v>
      </c>
      <c r="BI1298" s="7" t="s">
        <v>104</v>
      </c>
      <c r="BJ1298" s="7" t="s">
        <v>105</v>
      </c>
      <c r="BK1298" s="7" t="s">
        <v>105</v>
      </c>
      <c r="BL1298" s="7" t="s">
        <v>103</v>
      </c>
      <c r="BN1298"/>
      <c r="BO1298"/>
      <c r="BP1298"/>
      <c r="BQ1298"/>
      <c r="BR1298"/>
      <c r="BS1298"/>
      <c r="BT1298"/>
      <c r="BU1298"/>
      <c r="BV1298"/>
      <c r="BW1298"/>
      <c r="BX1298"/>
      <c r="BY1298" s="8">
        <v>65337</v>
      </c>
      <c r="BZ1298" s="9" t="s">
        <v>106</v>
      </c>
    </row>
    <row r="1299" spans="1:78" s="7" customFormat="1" hidden="1" x14ac:dyDescent="0.25">
      <c r="A1299" s="7" t="str">
        <f t="shared" si="20"/>
        <v>ACRY*</v>
      </c>
      <c r="B1299" s="6" t="s">
        <v>4489</v>
      </c>
      <c r="C1299" s="6" t="s">
        <v>4490</v>
      </c>
      <c r="D1299" s="6" t="s">
        <v>4482</v>
      </c>
      <c r="E1299" s="6" t="s">
        <v>4483</v>
      </c>
      <c r="F1299"/>
      <c r="G1299"/>
      <c r="H1299" s="6" t="s">
        <v>80</v>
      </c>
      <c r="I1299"/>
      <c r="J1299" s="6" t="s">
        <v>81</v>
      </c>
      <c r="K1299" s="6" t="s">
        <v>82</v>
      </c>
      <c r="L1299" s="6" t="s">
        <v>156</v>
      </c>
      <c r="M1299" s="6" t="s">
        <v>84</v>
      </c>
      <c r="N1299" s="6" t="s">
        <v>85</v>
      </c>
      <c r="O1299" s="6" t="s">
        <v>157</v>
      </c>
      <c r="P1299" s="6" t="s">
        <v>108</v>
      </c>
      <c r="Q1299" s="6" t="s">
        <v>109</v>
      </c>
      <c r="R1299" s="6" t="s">
        <v>110</v>
      </c>
      <c r="S1299" s="6" t="s">
        <v>109</v>
      </c>
      <c r="T1299" s="6" t="s">
        <v>110</v>
      </c>
      <c r="U1299" s="6" t="s">
        <v>91</v>
      </c>
      <c r="V1299" s="6" t="s">
        <v>91</v>
      </c>
      <c r="W1299" s="6" t="s">
        <v>80</v>
      </c>
      <c r="X1299" s="6" t="s">
        <v>80</v>
      </c>
      <c r="Y1299" s="6" t="s">
        <v>92</v>
      </c>
      <c r="Z1299" s="6" t="s">
        <v>80</v>
      </c>
      <c r="AA1299" s="6" t="s">
        <v>93</v>
      </c>
      <c r="AB1299"/>
      <c r="AC1299"/>
      <c r="AD1299"/>
      <c r="AE1299" t="str">
        <f>VLOOKUP(E1299,'Synthèse ventes'!$A$5:$C$2461,3,0)</f>
        <v>Rond Ø150 Otto Fuchs Beta</v>
      </c>
      <c r="AF1299" t="str">
        <f>VLOOKUP(E1299,'Synthèse ventes'!$A$5:$C$2461,2,0)</f>
        <v>OTTO F.</v>
      </c>
      <c r="AG1299"/>
      <c r="AH1299"/>
      <c r="AI1299"/>
      <c r="AJ1299"/>
      <c r="AK1299" s="6" t="s">
        <v>92</v>
      </c>
      <c r="AL1299" s="6" t="s">
        <v>4484</v>
      </c>
      <c r="AM1299" s="6" t="s">
        <v>95</v>
      </c>
      <c r="AN1299" s="6" t="s">
        <v>2169</v>
      </c>
      <c r="AO1299" s="6" t="s">
        <v>3439</v>
      </c>
      <c r="AP1299" s="6" t="s">
        <v>80</v>
      </c>
      <c r="AQ1299" s="6" t="s">
        <v>80</v>
      </c>
      <c r="AR1299" s="6" t="s">
        <v>3430</v>
      </c>
      <c r="AS1299" s="6" t="s">
        <v>1434</v>
      </c>
      <c r="AT1299"/>
      <c r="AU1299" s="6" t="s">
        <v>80</v>
      </c>
      <c r="AV1299" s="6" t="s">
        <v>100</v>
      </c>
      <c r="AW1299"/>
      <c r="AX1299"/>
      <c r="AY1299"/>
      <c r="AZ1299"/>
      <c r="BA1299"/>
      <c r="BB1299"/>
      <c r="BC1299"/>
      <c r="BD1299" s="6" t="s">
        <v>4443</v>
      </c>
      <c r="BE1299" s="7" t="s">
        <v>102</v>
      </c>
      <c r="BG1299" s="7" t="s">
        <v>103</v>
      </c>
      <c r="BH1299" s="7">
        <v>2017</v>
      </c>
      <c r="BI1299" s="7" t="s">
        <v>104</v>
      </c>
      <c r="BJ1299" s="7" t="s">
        <v>105</v>
      </c>
      <c r="BK1299" s="7" t="s">
        <v>105</v>
      </c>
      <c r="BL1299" s="7" t="s">
        <v>103</v>
      </c>
      <c r="BN1299"/>
      <c r="BO1299"/>
      <c r="BP1299"/>
      <c r="BQ1299"/>
      <c r="BR1299"/>
      <c r="BS1299"/>
      <c r="BT1299"/>
      <c r="BU1299"/>
      <c r="BV1299"/>
      <c r="BW1299"/>
      <c r="BX1299"/>
      <c r="BY1299" s="8">
        <v>105628</v>
      </c>
      <c r="BZ1299" s="9" t="s">
        <v>106</v>
      </c>
    </row>
    <row r="1300" spans="1:78" s="7" customFormat="1" hidden="1" x14ac:dyDescent="0.25">
      <c r="A1300" s="7" t="str">
        <f t="shared" si="20"/>
        <v>ACRY*</v>
      </c>
      <c r="B1300" s="6" t="s">
        <v>4491</v>
      </c>
      <c r="C1300" s="6" t="s">
        <v>4492</v>
      </c>
      <c r="D1300" s="6" t="s">
        <v>4482</v>
      </c>
      <c r="E1300" s="6" t="s">
        <v>4483</v>
      </c>
      <c r="F1300"/>
      <c r="G1300"/>
      <c r="H1300" s="6" t="s">
        <v>80</v>
      </c>
      <c r="I1300"/>
      <c r="J1300" s="6" t="s">
        <v>81</v>
      </c>
      <c r="K1300" s="6" t="s">
        <v>82</v>
      </c>
      <c r="L1300" s="6" t="s">
        <v>156</v>
      </c>
      <c r="M1300" s="6" t="s">
        <v>84</v>
      </c>
      <c r="N1300" s="6" t="s">
        <v>85</v>
      </c>
      <c r="O1300" s="6" t="s">
        <v>157</v>
      </c>
      <c r="P1300" s="6" t="s">
        <v>108</v>
      </c>
      <c r="Q1300" s="6" t="s">
        <v>109</v>
      </c>
      <c r="R1300" s="6" t="s">
        <v>110</v>
      </c>
      <c r="S1300" s="6" t="s">
        <v>109</v>
      </c>
      <c r="T1300" s="6" t="s">
        <v>110</v>
      </c>
      <c r="U1300" s="6" t="s">
        <v>91</v>
      </c>
      <c r="V1300" s="6" t="s">
        <v>91</v>
      </c>
      <c r="W1300" s="6" t="s">
        <v>80</v>
      </c>
      <c r="X1300" s="6" t="s">
        <v>80</v>
      </c>
      <c r="Y1300" s="6" t="s">
        <v>92</v>
      </c>
      <c r="Z1300" s="6" t="s">
        <v>80</v>
      </c>
      <c r="AA1300" s="6" t="s">
        <v>93</v>
      </c>
      <c r="AB1300"/>
      <c r="AC1300"/>
      <c r="AD1300"/>
      <c r="AE1300" t="str">
        <f>VLOOKUP(E1300,'Synthèse ventes'!$A$5:$C$2461,3,0)</f>
        <v>Rond Ø150 Otto Fuchs Beta</v>
      </c>
      <c r="AF1300" t="str">
        <f>VLOOKUP(E1300,'Synthèse ventes'!$A$5:$C$2461,2,0)</f>
        <v>OTTO F.</v>
      </c>
      <c r="AG1300"/>
      <c r="AH1300"/>
      <c r="AI1300"/>
      <c r="AJ1300"/>
      <c r="AK1300" s="6" t="s">
        <v>92</v>
      </c>
      <c r="AL1300" s="6" t="s">
        <v>4484</v>
      </c>
      <c r="AM1300" s="6" t="s">
        <v>95</v>
      </c>
      <c r="AN1300" s="6" t="s">
        <v>2169</v>
      </c>
      <c r="AO1300" s="6" t="s">
        <v>3436</v>
      </c>
      <c r="AP1300" s="6" t="s">
        <v>80</v>
      </c>
      <c r="AQ1300" s="6" t="s">
        <v>80</v>
      </c>
      <c r="AR1300" s="6" t="s">
        <v>3430</v>
      </c>
      <c r="AS1300" s="6" t="s">
        <v>1434</v>
      </c>
      <c r="AT1300"/>
      <c r="AU1300" s="6" t="s">
        <v>80</v>
      </c>
      <c r="AV1300" s="6" t="s">
        <v>100</v>
      </c>
      <c r="AW1300"/>
      <c r="AX1300"/>
      <c r="AY1300"/>
      <c r="AZ1300"/>
      <c r="BA1300"/>
      <c r="BB1300"/>
      <c r="BC1300"/>
      <c r="BD1300" s="6" t="s">
        <v>4443</v>
      </c>
      <c r="BE1300" s="7" t="s">
        <v>102</v>
      </c>
      <c r="BG1300" s="7" t="s">
        <v>103</v>
      </c>
      <c r="BH1300" s="7">
        <v>2017</v>
      </c>
      <c r="BI1300" s="7" t="s">
        <v>104</v>
      </c>
      <c r="BJ1300" s="7" t="s">
        <v>105</v>
      </c>
      <c r="BK1300" s="7" t="s">
        <v>105</v>
      </c>
      <c r="BL1300" s="7" t="s">
        <v>103</v>
      </c>
      <c r="BN1300"/>
      <c r="BO1300"/>
      <c r="BP1300"/>
      <c r="BQ1300"/>
      <c r="BR1300"/>
      <c r="BS1300"/>
      <c r="BT1300"/>
      <c r="BU1300"/>
      <c r="BV1300"/>
      <c r="BW1300"/>
      <c r="BX1300"/>
      <c r="BY1300" s="8">
        <v>102948</v>
      </c>
      <c r="BZ1300" s="9" t="s">
        <v>106</v>
      </c>
    </row>
    <row r="1301" spans="1:78" s="7" customFormat="1" hidden="1" x14ac:dyDescent="0.25">
      <c r="A1301" s="7" t="str">
        <f t="shared" si="20"/>
        <v>ACVP*</v>
      </c>
      <c r="B1301" s="6" t="s">
        <v>4493</v>
      </c>
      <c r="C1301" s="6" t="s">
        <v>4494</v>
      </c>
      <c r="D1301" s="6" t="s">
        <v>4495</v>
      </c>
      <c r="E1301" s="6" t="s">
        <v>4496</v>
      </c>
      <c r="F1301"/>
      <c r="G1301"/>
      <c r="H1301" s="6" t="s">
        <v>80</v>
      </c>
      <c r="I1301"/>
      <c r="J1301" s="6" t="s">
        <v>81</v>
      </c>
      <c r="K1301" s="6" t="s">
        <v>82</v>
      </c>
      <c r="L1301" s="6" t="s">
        <v>156</v>
      </c>
      <c r="M1301" s="6" t="s">
        <v>84</v>
      </c>
      <c r="N1301" s="6" t="s">
        <v>85</v>
      </c>
      <c r="O1301" s="6" t="s">
        <v>157</v>
      </c>
      <c r="P1301" s="6" t="s">
        <v>108</v>
      </c>
      <c r="Q1301" s="6" t="s">
        <v>109</v>
      </c>
      <c r="R1301" s="6" t="s">
        <v>110</v>
      </c>
      <c r="S1301" s="6" t="s">
        <v>109</v>
      </c>
      <c r="T1301" s="6" t="s">
        <v>110</v>
      </c>
      <c r="U1301" s="6" t="s">
        <v>91</v>
      </c>
      <c r="V1301" s="6" t="s">
        <v>91</v>
      </c>
      <c r="W1301" s="6" t="s">
        <v>80</v>
      </c>
      <c r="X1301" s="6" t="s">
        <v>80</v>
      </c>
      <c r="Y1301" s="6" t="s">
        <v>92</v>
      </c>
      <c r="Z1301" s="6" t="s">
        <v>80</v>
      </c>
      <c r="AA1301" s="6" t="s">
        <v>93</v>
      </c>
      <c r="AB1301"/>
      <c r="AC1301"/>
      <c r="AD1301"/>
      <c r="AE1301" t="str">
        <f>VLOOKUP(E1301,'Synthèse ventes'!$A$5:$C$2461,3,0)</f>
        <v>Rond Ø330 pour Pamiers</v>
      </c>
      <c r="AF1301" t="str">
        <f>VLOOKUP(E1301,'Synthèse ventes'!$A$5:$C$2461,2,0)</f>
        <v>AD PAMIERS</v>
      </c>
      <c r="AG1301"/>
      <c r="AH1301"/>
      <c r="AI1301"/>
      <c r="AJ1301"/>
      <c r="AK1301" s="6" t="s">
        <v>92</v>
      </c>
      <c r="AL1301" s="6" t="s">
        <v>4497</v>
      </c>
      <c r="AM1301" s="6" t="s">
        <v>95</v>
      </c>
      <c r="AN1301" s="6" t="s">
        <v>1418</v>
      </c>
      <c r="AO1301" s="6" t="s">
        <v>439</v>
      </c>
      <c r="AP1301" s="6" t="s">
        <v>80</v>
      </c>
      <c r="AQ1301" s="6" t="s">
        <v>80</v>
      </c>
      <c r="AR1301" s="6" t="s">
        <v>1643</v>
      </c>
      <c r="AS1301" s="6" t="s">
        <v>235</v>
      </c>
      <c r="AT1301"/>
      <c r="AU1301" s="6" t="s">
        <v>80</v>
      </c>
      <c r="AV1301" s="6" t="s">
        <v>100</v>
      </c>
      <c r="AW1301"/>
      <c r="AX1301"/>
      <c r="AY1301"/>
      <c r="AZ1301"/>
      <c r="BA1301"/>
      <c r="BB1301"/>
      <c r="BC1301"/>
      <c r="BD1301" s="6" t="s">
        <v>4443</v>
      </c>
      <c r="BE1301" s="7" t="s">
        <v>102</v>
      </c>
      <c r="BG1301" s="7" t="s">
        <v>103</v>
      </c>
      <c r="BH1301" s="7">
        <v>2017</v>
      </c>
      <c r="BI1301" s="7" t="s">
        <v>104</v>
      </c>
      <c r="BJ1301" s="7" t="s">
        <v>105</v>
      </c>
      <c r="BK1301" s="7" t="s">
        <v>105</v>
      </c>
      <c r="BL1301" s="7" t="s">
        <v>103</v>
      </c>
      <c r="BN1301"/>
      <c r="BO1301"/>
      <c r="BP1301"/>
      <c r="BQ1301"/>
      <c r="BR1301"/>
      <c r="BS1301"/>
      <c r="BT1301"/>
      <c r="BU1301"/>
      <c r="BV1301"/>
      <c r="BW1301"/>
      <c r="BX1301"/>
      <c r="BY1301" s="8">
        <v>1153</v>
      </c>
      <c r="BZ1301" s="9" t="s">
        <v>106</v>
      </c>
    </row>
    <row r="1302" spans="1:78" s="7" customFormat="1" hidden="1" x14ac:dyDescent="0.25">
      <c r="A1302" s="7" t="str">
        <f t="shared" si="20"/>
        <v>ACVP*</v>
      </c>
      <c r="B1302" s="6" t="s">
        <v>4498</v>
      </c>
      <c r="C1302" s="6" t="s">
        <v>4499</v>
      </c>
      <c r="D1302" s="6" t="s">
        <v>4495</v>
      </c>
      <c r="E1302" s="6" t="s">
        <v>4496</v>
      </c>
      <c r="F1302"/>
      <c r="G1302"/>
      <c r="H1302" s="6" t="s">
        <v>80</v>
      </c>
      <c r="I1302"/>
      <c r="J1302" s="6" t="s">
        <v>81</v>
      </c>
      <c r="K1302" s="6" t="s">
        <v>82</v>
      </c>
      <c r="L1302" s="6" t="s">
        <v>156</v>
      </c>
      <c r="M1302" s="6" t="s">
        <v>84</v>
      </c>
      <c r="N1302" s="6" t="s">
        <v>85</v>
      </c>
      <c r="O1302" s="6" t="s">
        <v>157</v>
      </c>
      <c r="P1302" s="6" t="s">
        <v>108</v>
      </c>
      <c r="Q1302" s="6" t="s">
        <v>109</v>
      </c>
      <c r="R1302" s="6" t="s">
        <v>110</v>
      </c>
      <c r="S1302" s="6" t="s">
        <v>109</v>
      </c>
      <c r="T1302" s="6" t="s">
        <v>110</v>
      </c>
      <c r="U1302" s="6" t="s">
        <v>91</v>
      </c>
      <c r="V1302" s="6" t="s">
        <v>91</v>
      </c>
      <c r="W1302" s="6" t="s">
        <v>80</v>
      </c>
      <c r="X1302" s="6" t="s">
        <v>80</v>
      </c>
      <c r="Y1302" s="6" t="s">
        <v>92</v>
      </c>
      <c r="Z1302" s="6" t="s">
        <v>80</v>
      </c>
      <c r="AA1302" s="6" t="s">
        <v>93</v>
      </c>
      <c r="AB1302"/>
      <c r="AC1302"/>
      <c r="AD1302"/>
      <c r="AE1302" t="str">
        <f>VLOOKUP(E1302,'Synthèse ventes'!$A$5:$C$2461,3,0)</f>
        <v>Rond Ø330 pour Pamiers</v>
      </c>
      <c r="AF1302" t="str">
        <f>VLOOKUP(E1302,'Synthèse ventes'!$A$5:$C$2461,2,0)</f>
        <v>AD PAMIERS</v>
      </c>
      <c r="AG1302"/>
      <c r="AH1302"/>
      <c r="AI1302"/>
      <c r="AJ1302"/>
      <c r="AK1302" s="6" t="s">
        <v>92</v>
      </c>
      <c r="AL1302" s="6" t="s">
        <v>4497</v>
      </c>
      <c r="AM1302" s="6" t="s">
        <v>95</v>
      </c>
      <c r="AN1302" s="6" t="s">
        <v>1418</v>
      </c>
      <c r="AO1302" s="6" t="s">
        <v>454</v>
      </c>
      <c r="AP1302" s="6" t="s">
        <v>80</v>
      </c>
      <c r="AQ1302" s="6" t="s">
        <v>80</v>
      </c>
      <c r="AR1302" s="6" t="s">
        <v>1643</v>
      </c>
      <c r="AS1302" s="6" t="s">
        <v>235</v>
      </c>
      <c r="AT1302"/>
      <c r="AU1302" s="6" t="s">
        <v>80</v>
      </c>
      <c r="AV1302" s="6" t="s">
        <v>100</v>
      </c>
      <c r="AW1302"/>
      <c r="AX1302"/>
      <c r="AY1302"/>
      <c r="AZ1302"/>
      <c r="BA1302"/>
      <c r="BB1302"/>
      <c r="BC1302"/>
      <c r="BD1302" s="6" t="s">
        <v>4443</v>
      </c>
      <c r="BE1302" s="7" t="s">
        <v>102</v>
      </c>
      <c r="BG1302" s="7" t="s">
        <v>103</v>
      </c>
      <c r="BH1302" s="7">
        <v>2017</v>
      </c>
      <c r="BI1302" s="7" t="s">
        <v>104</v>
      </c>
      <c r="BJ1302" s="7" t="s">
        <v>105</v>
      </c>
      <c r="BK1302" s="7" t="s">
        <v>105</v>
      </c>
      <c r="BL1302" s="7" t="s">
        <v>103</v>
      </c>
      <c r="BN1302"/>
      <c r="BO1302"/>
      <c r="BP1302"/>
      <c r="BQ1302"/>
      <c r="BR1302"/>
      <c r="BS1302"/>
      <c r="BT1302"/>
      <c r="BU1302"/>
      <c r="BV1302"/>
      <c r="BW1302"/>
      <c r="BX1302"/>
      <c r="BY1302" s="8">
        <v>26700</v>
      </c>
      <c r="BZ1302" s="9" t="s">
        <v>106</v>
      </c>
    </row>
    <row r="1303" spans="1:78" s="7" customFormat="1" hidden="1" x14ac:dyDescent="0.25">
      <c r="A1303" s="7" t="str">
        <f t="shared" si="20"/>
        <v>ACMJ*</v>
      </c>
      <c r="B1303" s="6" t="s">
        <v>4500</v>
      </c>
      <c r="C1303" s="6" t="s">
        <v>4501</v>
      </c>
      <c r="D1303" s="6" t="s">
        <v>4441</v>
      </c>
      <c r="E1303" s="6" t="s">
        <v>4442</v>
      </c>
      <c r="F1303"/>
      <c r="G1303"/>
      <c r="H1303" s="6" t="s">
        <v>80</v>
      </c>
      <c r="I1303"/>
      <c r="J1303" s="6" t="s">
        <v>81</v>
      </c>
      <c r="K1303" s="6" t="s">
        <v>82</v>
      </c>
      <c r="L1303" s="6" t="s">
        <v>137</v>
      </c>
      <c r="M1303" s="6" t="s">
        <v>84</v>
      </c>
      <c r="N1303" s="6" t="s">
        <v>85</v>
      </c>
      <c r="O1303" s="6" t="s">
        <v>138</v>
      </c>
      <c r="P1303" s="6" t="s">
        <v>1811</v>
      </c>
      <c r="Q1303" s="6" t="s">
        <v>4502</v>
      </c>
      <c r="R1303" s="35" t="s">
        <v>4502</v>
      </c>
      <c r="S1303"/>
      <c r="T1303" s="36"/>
      <c r="U1303" s="32" t="s">
        <v>100</v>
      </c>
      <c r="V1303" s="32" t="s">
        <v>3711</v>
      </c>
      <c r="W1303" s="6" t="s">
        <v>80</v>
      </c>
      <c r="X1303" s="6" t="s">
        <v>80</v>
      </c>
      <c r="Y1303" s="6" t="s">
        <v>92</v>
      </c>
      <c r="Z1303" s="6" t="s">
        <v>80</v>
      </c>
      <c r="AA1303" s="6" t="s">
        <v>80</v>
      </c>
      <c r="AB1303"/>
      <c r="AC1303"/>
      <c r="AD1303"/>
      <c r="AE1303" t="e">
        <f>VLOOKUP(E1303,'Synthèse ventes'!$A$5:$C$2461,3,0)</f>
        <v>#N/A</v>
      </c>
      <c r="AF1303" t="e">
        <f>VLOOKUP(E1303,'Synthèse ventes'!$A$5:$C$2461,2,0)</f>
        <v>#N/A</v>
      </c>
      <c r="AG1303"/>
      <c r="AH1303"/>
      <c r="AI1303"/>
      <c r="AJ1303"/>
      <c r="AK1303" s="6" t="s">
        <v>92</v>
      </c>
      <c r="AL1303" s="6" t="s">
        <v>3429</v>
      </c>
      <c r="AM1303" s="6" t="s">
        <v>95</v>
      </c>
      <c r="AN1303" s="6" t="s">
        <v>2181</v>
      </c>
      <c r="AO1303" s="6" t="s">
        <v>225</v>
      </c>
      <c r="AP1303" s="6" t="s">
        <v>80</v>
      </c>
      <c r="AQ1303" s="6" t="s">
        <v>80</v>
      </c>
      <c r="AR1303" s="6" t="s">
        <v>3713</v>
      </c>
      <c r="AS1303" s="6" t="s">
        <v>628</v>
      </c>
      <c r="AT1303"/>
      <c r="AU1303" s="6" t="s">
        <v>80</v>
      </c>
      <c r="AV1303" s="6" t="s">
        <v>100</v>
      </c>
      <c r="AW1303"/>
      <c r="AX1303"/>
      <c r="AY1303"/>
      <c r="AZ1303"/>
      <c r="BA1303"/>
      <c r="BB1303"/>
      <c r="BC1303"/>
      <c r="BD1303" s="6" t="s">
        <v>4443</v>
      </c>
      <c r="BE1303" s="7" t="s">
        <v>102</v>
      </c>
      <c r="BG1303" s="7" t="s">
        <v>103</v>
      </c>
      <c r="BH1303" s="7">
        <v>2017</v>
      </c>
      <c r="BI1303" s="7" t="s">
        <v>104</v>
      </c>
      <c r="BJ1303" s="7" t="s">
        <v>105</v>
      </c>
      <c r="BK1303" s="7" t="s">
        <v>105</v>
      </c>
      <c r="BL1303" s="7" t="s">
        <v>103</v>
      </c>
      <c r="BN1303"/>
      <c r="BO1303"/>
      <c r="BP1303"/>
      <c r="BQ1303"/>
      <c r="BR1303"/>
      <c r="BS1303"/>
      <c r="BT1303"/>
      <c r="BU1303"/>
      <c r="BV1303"/>
      <c r="BW1303"/>
      <c r="BX1303"/>
      <c r="BY1303" s="8">
        <v>100009</v>
      </c>
      <c r="BZ1303" s="9" t="s">
        <v>106</v>
      </c>
    </row>
    <row r="1304" spans="1:78" s="7" customFormat="1" hidden="1" x14ac:dyDescent="0.25">
      <c r="A1304" s="7" t="str">
        <f t="shared" si="20"/>
        <v>ACRY*</v>
      </c>
      <c r="B1304" s="6" t="s">
        <v>4503</v>
      </c>
      <c r="C1304" s="6" t="s">
        <v>4504</v>
      </c>
      <c r="D1304" s="6" t="s">
        <v>4482</v>
      </c>
      <c r="E1304" s="6" t="s">
        <v>4483</v>
      </c>
      <c r="F1304"/>
      <c r="G1304"/>
      <c r="H1304" s="6" t="s">
        <v>80</v>
      </c>
      <c r="I1304"/>
      <c r="J1304" s="6" t="s">
        <v>81</v>
      </c>
      <c r="K1304" s="6" t="s">
        <v>82</v>
      </c>
      <c r="L1304" s="6" t="s">
        <v>137</v>
      </c>
      <c r="M1304" s="6" t="s">
        <v>84</v>
      </c>
      <c r="N1304" s="6" t="s">
        <v>85</v>
      </c>
      <c r="O1304" s="6" t="s">
        <v>138</v>
      </c>
      <c r="P1304" s="6" t="s">
        <v>1811</v>
      </c>
      <c r="Q1304" s="6" t="s">
        <v>4505</v>
      </c>
      <c r="R1304" s="35" t="s">
        <v>4505</v>
      </c>
      <c r="S1304"/>
      <c r="T1304" s="36"/>
      <c r="U1304" s="32" t="s">
        <v>100</v>
      </c>
      <c r="V1304" s="32" t="s">
        <v>3711</v>
      </c>
      <c r="W1304" s="6" t="s">
        <v>80</v>
      </c>
      <c r="X1304" s="6" t="s">
        <v>80</v>
      </c>
      <c r="Y1304" s="6" t="s">
        <v>92</v>
      </c>
      <c r="Z1304" s="6" t="s">
        <v>80</v>
      </c>
      <c r="AA1304" s="6" t="s">
        <v>80</v>
      </c>
      <c r="AB1304"/>
      <c r="AC1304"/>
      <c r="AD1304"/>
      <c r="AE1304" t="str">
        <f>VLOOKUP(E1304,'Synthèse ventes'!$A$5:$C$2461,3,0)</f>
        <v>Rond Ø150 Otto Fuchs Beta</v>
      </c>
      <c r="AF1304" t="str">
        <f>VLOOKUP(E1304,'Synthèse ventes'!$A$5:$C$2461,2,0)</f>
        <v>OTTO F.</v>
      </c>
      <c r="AG1304"/>
      <c r="AH1304"/>
      <c r="AI1304"/>
      <c r="AJ1304"/>
      <c r="AK1304" s="6" t="s">
        <v>92</v>
      </c>
      <c r="AL1304" s="6" t="s">
        <v>4484</v>
      </c>
      <c r="AM1304" s="6" t="s">
        <v>95</v>
      </c>
      <c r="AN1304" s="6" t="s">
        <v>1259</v>
      </c>
      <c r="AO1304" s="6" t="s">
        <v>225</v>
      </c>
      <c r="AP1304" s="6" t="s">
        <v>80</v>
      </c>
      <c r="AQ1304" s="6" t="s">
        <v>80</v>
      </c>
      <c r="AR1304" s="6" t="s">
        <v>3713</v>
      </c>
      <c r="AS1304" s="6" t="s">
        <v>628</v>
      </c>
      <c r="AT1304"/>
      <c r="AU1304" s="6" t="s">
        <v>80</v>
      </c>
      <c r="AV1304" s="6" t="s">
        <v>100</v>
      </c>
      <c r="AW1304"/>
      <c r="AX1304"/>
      <c r="AY1304"/>
      <c r="AZ1304"/>
      <c r="BA1304"/>
      <c r="BB1304"/>
      <c r="BC1304"/>
      <c r="BD1304" s="6" t="s">
        <v>4443</v>
      </c>
      <c r="BE1304" s="7" t="s">
        <v>102</v>
      </c>
      <c r="BG1304" s="7" t="s">
        <v>103</v>
      </c>
      <c r="BH1304" s="7">
        <v>2017</v>
      </c>
      <c r="BI1304" s="7" t="s">
        <v>104</v>
      </c>
      <c r="BJ1304" s="7" t="s">
        <v>105</v>
      </c>
      <c r="BK1304" s="7" t="s">
        <v>105</v>
      </c>
      <c r="BL1304" s="7" t="s">
        <v>103</v>
      </c>
      <c r="BN1304"/>
      <c r="BO1304"/>
      <c r="BP1304"/>
      <c r="BQ1304"/>
      <c r="BR1304"/>
      <c r="BS1304"/>
      <c r="BT1304"/>
      <c r="BU1304"/>
      <c r="BV1304"/>
      <c r="BW1304"/>
      <c r="BX1304"/>
      <c r="BY1304" s="8">
        <v>75250</v>
      </c>
      <c r="BZ1304" s="9" t="s">
        <v>106</v>
      </c>
    </row>
    <row r="1305" spans="1:78" s="7" customFormat="1" hidden="1" x14ac:dyDescent="0.25">
      <c r="A1305" s="7" t="str">
        <f t="shared" si="20"/>
        <v>ACRY*</v>
      </c>
      <c r="B1305" s="6" t="s">
        <v>4506</v>
      </c>
      <c r="C1305" s="6" t="s">
        <v>4507</v>
      </c>
      <c r="D1305" s="6" t="s">
        <v>4482</v>
      </c>
      <c r="E1305" s="6" t="s">
        <v>4483</v>
      </c>
      <c r="F1305"/>
      <c r="G1305"/>
      <c r="H1305" s="6" t="s">
        <v>80</v>
      </c>
      <c r="I1305"/>
      <c r="J1305" s="6" t="s">
        <v>81</v>
      </c>
      <c r="K1305" s="6" t="s">
        <v>82</v>
      </c>
      <c r="L1305" s="6" t="s">
        <v>137</v>
      </c>
      <c r="M1305" s="6" t="s">
        <v>84</v>
      </c>
      <c r="N1305" s="6" t="s">
        <v>85</v>
      </c>
      <c r="O1305" s="6" t="s">
        <v>138</v>
      </c>
      <c r="P1305" s="6" t="s">
        <v>1811</v>
      </c>
      <c r="Q1305" s="6" t="s">
        <v>4508</v>
      </c>
      <c r="R1305" s="35" t="s">
        <v>4508</v>
      </c>
      <c r="S1305"/>
      <c r="T1305" s="36"/>
      <c r="U1305" s="32" t="s">
        <v>100</v>
      </c>
      <c r="V1305" s="32" t="s">
        <v>3711</v>
      </c>
      <c r="W1305" s="6" t="s">
        <v>80</v>
      </c>
      <c r="X1305" s="6" t="s">
        <v>80</v>
      </c>
      <c r="Y1305" s="6" t="s">
        <v>92</v>
      </c>
      <c r="Z1305" s="6" t="s">
        <v>80</v>
      </c>
      <c r="AA1305" s="6" t="s">
        <v>80</v>
      </c>
      <c r="AB1305"/>
      <c r="AC1305"/>
      <c r="AD1305"/>
      <c r="AE1305" t="str">
        <f>VLOOKUP(E1305,'Synthèse ventes'!$A$5:$C$2461,3,0)</f>
        <v>Rond Ø150 Otto Fuchs Beta</v>
      </c>
      <c r="AF1305" t="str">
        <f>VLOOKUP(E1305,'Synthèse ventes'!$A$5:$C$2461,2,0)</f>
        <v>OTTO F.</v>
      </c>
      <c r="AG1305"/>
      <c r="AH1305"/>
      <c r="AI1305"/>
      <c r="AJ1305"/>
      <c r="AK1305" s="6" t="s">
        <v>92</v>
      </c>
      <c r="AL1305" s="6" t="s">
        <v>4484</v>
      </c>
      <c r="AM1305" s="6" t="s">
        <v>95</v>
      </c>
      <c r="AN1305" s="6" t="s">
        <v>2181</v>
      </c>
      <c r="AO1305" s="6" t="s">
        <v>225</v>
      </c>
      <c r="AP1305" s="6" t="s">
        <v>80</v>
      </c>
      <c r="AQ1305" s="6" t="s">
        <v>80</v>
      </c>
      <c r="AR1305" s="6" t="s">
        <v>3713</v>
      </c>
      <c r="AS1305" s="6" t="s">
        <v>628</v>
      </c>
      <c r="AT1305"/>
      <c r="AU1305" s="6" t="s">
        <v>80</v>
      </c>
      <c r="AV1305" s="6" t="s">
        <v>100</v>
      </c>
      <c r="AW1305"/>
      <c r="AX1305"/>
      <c r="AY1305"/>
      <c r="AZ1305"/>
      <c r="BA1305"/>
      <c r="BB1305"/>
      <c r="BC1305"/>
      <c r="BD1305" s="6" t="s">
        <v>4443</v>
      </c>
      <c r="BE1305" s="7" t="s">
        <v>102</v>
      </c>
      <c r="BG1305" s="7" t="s">
        <v>103</v>
      </c>
      <c r="BH1305" s="7">
        <v>2017</v>
      </c>
      <c r="BI1305" s="7" t="s">
        <v>104</v>
      </c>
      <c r="BJ1305" s="7" t="s">
        <v>105</v>
      </c>
      <c r="BK1305" s="7" t="s">
        <v>105</v>
      </c>
      <c r="BL1305" s="7" t="s">
        <v>103</v>
      </c>
      <c r="BN1305"/>
      <c r="BO1305"/>
      <c r="BP1305"/>
      <c r="BQ1305"/>
      <c r="BR1305"/>
      <c r="BS1305"/>
      <c r="BT1305"/>
      <c r="BU1305"/>
      <c r="BV1305"/>
      <c r="BW1305"/>
      <c r="BX1305"/>
      <c r="BY1305" s="8">
        <v>91006</v>
      </c>
      <c r="BZ1305" s="9" t="s">
        <v>106</v>
      </c>
    </row>
    <row r="1306" spans="1:78" s="7" customFormat="1" hidden="1" x14ac:dyDescent="0.25">
      <c r="A1306" s="7" t="str">
        <f t="shared" si="20"/>
        <v>ACRY*</v>
      </c>
      <c r="B1306" s="6" t="s">
        <v>4509</v>
      </c>
      <c r="C1306" s="6" t="s">
        <v>4507</v>
      </c>
      <c r="D1306" s="6" t="s">
        <v>4482</v>
      </c>
      <c r="E1306" s="6" t="s">
        <v>4483</v>
      </c>
      <c r="F1306"/>
      <c r="G1306"/>
      <c r="H1306" s="6" t="s">
        <v>80</v>
      </c>
      <c r="I1306"/>
      <c r="J1306" s="6" t="s">
        <v>81</v>
      </c>
      <c r="K1306" s="6" t="s">
        <v>82</v>
      </c>
      <c r="L1306" s="6" t="s">
        <v>137</v>
      </c>
      <c r="M1306" s="6" t="s">
        <v>84</v>
      </c>
      <c r="N1306" s="6" t="s">
        <v>85</v>
      </c>
      <c r="O1306" s="6" t="s">
        <v>138</v>
      </c>
      <c r="P1306" s="6" t="s">
        <v>219</v>
      </c>
      <c r="Q1306" s="6" t="s">
        <v>579</v>
      </c>
      <c r="R1306" s="35" t="s">
        <v>579</v>
      </c>
      <c r="S1306" s="6" t="s">
        <v>579</v>
      </c>
      <c r="T1306" s="35" t="s">
        <v>349</v>
      </c>
      <c r="U1306" s="32" t="s">
        <v>581</v>
      </c>
      <c r="V1306" s="32" t="s">
        <v>582</v>
      </c>
      <c r="W1306" s="6" t="s">
        <v>80</v>
      </c>
      <c r="X1306" s="6" t="s">
        <v>80</v>
      </c>
      <c r="Y1306" s="6" t="s">
        <v>92</v>
      </c>
      <c r="Z1306" s="6" t="s">
        <v>80</v>
      </c>
      <c r="AA1306" s="6" t="s">
        <v>93</v>
      </c>
      <c r="AB1306"/>
      <c r="AC1306"/>
      <c r="AD1306"/>
      <c r="AE1306" t="str">
        <f>VLOOKUP(E1306,'Synthèse ventes'!$A$5:$C$2461,3,0)</f>
        <v>Rond Ø150 Otto Fuchs Beta</v>
      </c>
      <c r="AF1306" t="str">
        <f>VLOOKUP(E1306,'Synthèse ventes'!$A$5:$C$2461,2,0)</f>
        <v>OTTO F.</v>
      </c>
      <c r="AG1306"/>
      <c r="AH1306"/>
      <c r="AI1306"/>
      <c r="AJ1306"/>
      <c r="AK1306" s="6" t="s">
        <v>92</v>
      </c>
      <c r="AL1306" s="6" t="s">
        <v>4484</v>
      </c>
      <c r="AM1306" s="6" t="s">
        <v>95</v>
      </c>
      <c r="AN1306" s="6" t="s">
        <v>2181</v>
      </c>
      <c r="AO1306" s="6" t="s">
        <v>225</v>
      </c>
      <c r="AP1306" s="6" t="s">
        <v>80</v>
      </c>
      <c r="AQ1306" s="6" t="s">
        <v>80</v>
      </c>
      <c r="AR1306" s="6" t="s">
        <v>3713</v>
      </c>
      <c r="AS1306" s="6" t="s">
        <v>628</v>
      </c>
      <c r="AT1306"/>
      <c r="AU1306" s="6" t="s">
        <v>80</v>
      </c>
      <c r="AV1306" s="6" t="s">
        <v>100</v>
      </c>
      <c r="AW1306"/>
      <c r="AX1306"/>
      <c r="AY1306"/>
      <c r="AZ1306"/>
      <c r="BA1306"/>
      <c r="BB1306"/>
      <c r="BC1306"/>
      <c r="BD1306" s="6" t="s">
        <v>4443</v>
      </c>
      <c r="BE1306" s="7" t="s">
        <v>102</v>
      </c>
      <c r="BG1306" s="7" t="s">
        <v>103</v>
      </c>
      <c r="BH1306" s="7">
        <v>2017</v>
      </c>
      <c r="BI1306" s="7" t="s">
        <v>104</v>
      </c>
      <c r="BJ1306" s="7" t="s">
        <v>105</v>
      </c>
      <c r="BK1306" s="7" t="s">
        <v>105</v>
      </c>
      <c r="BL1306" s="7" t="s">
        <v>103</v>
      </c>
      <c r="BN1306"/>
      <c r="BO1306"/>
      <c r="BP1306"/>
      <c r="BQ1306"/>
      <c r="BR1306"/>
      <c r="BS1306"/>
      <c r="BT1306"/>
      <c r="BU1306"/>
      <c r="BV1306"/>
      <c r="BW1306"/>
      <c r="BX1306"/>
      <c r="BY1306" s="8">
        <v>106985</v>
      </c>
      <c r="BZ1306" s="9" t="s">
        <v>106</v>
      </c>
    </row>
    <row r="1307" spans="1:78" s="7" customFormat="1" hidden="1" x14ac:dyDescent="0.25">
      <c r="A1307" s="7" t="str">
        <f t="shared" si="20"/>
        <v>ACRY*</v>
      </c>
      <c r="B1307" s="6" t="s">
        <v>4510</v>
      </c>
      <c r="C1307" s="6" t="s">
        <v>4504</v>
      </c>
      <c r="D1307" s="6" t="s">
        <v>4482</v>
      </c>
      <c r="E1307" s="6" t="s">
        <v>4483</v>
      </c>
      <c r="F1307"/>
      <c r="G1307"/>
      <c r="H1307" s="6" t="s">
        <v>80</v>
      </c>
      <c r="I1307"/>
      <c r="J1307" s="6" t="s">
        <v>81</v>
      </c>
      <c r="K1307" s="6" t="s">
        <v>82</v>
      </c>
      <c r="L1307" s="6" t="s">
        <v>137</v>
      </c>
      <c r="M1307" s="6" t="s">
        <v>84</v>
      </c>
      <c r="N1307" s="6" t="s">
        <v>85</v>
      </c>
      <c r="O1307" s="6" t="s">
        <v>138</v>
      </c>
      <c r="P1307" s="6" t="s">
        <v>3745</v>
      </c>
      <c r="Q1307" s="6" t="s">
        <v>4511</v>
      </c>
      <c r="R1307" s="35" t="s">
        <v>4511</v>
      </c>
      <c r="S1307"/>
      <c r="T1307" s="36"/>
      <c r="U1307" s="32" t="s">
        <v>3747</v>
      </c>
      <c r="V1307" s="32" t="s">
        <v>91</v>
      </c>
      <c r="W1307" s="6" t="s">
        <v>80</v>
      </c>
      <c r="X1307" s="6" t="s">
        <v>80</v>
      </c>
      <c r="Y1307" s="6" t="s">
        <v>92</v>
      </c>
      <c r="Z1307" s="6" t="s">
        <v>80</v>
      </c>
      <c r="AA1307" s="6" t="s">
        <v>80</v>
      </c>
      <c r="AB1307"/>
      <c r="AC1307"/>
      <c r="AD1307"/>
      <c r="AE1307" t="str">
        <f>VLOOKUP(E1307,'Synthèse ventes'!$A$5:$C$2461,3,0)</f>
        <v>Rond Ø150 Otto Fuchs Beta</v>
      </c>
      <c r="AF1307" t="str">
        <f>VLOOKUP(E1307,'Synthèse ventes'!$A$5:$C$2461,2,0)</f>
        <v>OTTO F.</v>
      </c>
      <c r="AG1307"/>
      <c r="AH1307"/>
      <c r="AI1307"/>
      <c r="AJ1307"/>
      <c r="AK1307" s="6" t="s">
        <v>92</v>
      </c>
      <c r="AL1307" s="6" t="s">
        <v>4484</v>
      </c>
      <c r="AM1307" s="6" t="s">
        <v>95</v>
      </c>
      <c r="AN1307" s="6" t="s">
        <v>1259</v>
      </c>
      <c r="AO1307" s="6" t="s">
        <v>225</v>
      </c>
      <c r="AP1307" s="6" t="s">
        <v>80</v>
      </c>
      <c r="AQ1307" s="6" t="s">
        <v>80</v>
      </c>
      <c r="AR1307" s="6" t="s">
        <v>3713</v>
      </c>
      <c r="AS1307" s="6" t="s">
        <v>628</v>
      </c>
      <c r="AT1307"/>
      <c r="AU1307" s="6" t="s">
        <v>80</v>
      </c>
      <c r="AV1307" s="6" t="s">
        <v>100</v>
      </c>
      <c r="AW1307"/>
      <c r="AX1307"/>
      <c r="AY1307"/>
      <c r="AZ1307"/>
      <c r="BA1307"/>
      <c r="BB1307"/>
      <c r="BC1307"/>
      <c r="BD1307" s="6" t="s">
        <v>4443</v>
      </c>
      <c r="BE1307" s="7" t="s">
        <v>102</v>
      </c>
      <c r="BG1307" s="7" t="s">
        <v>103</v>
      </c>
      <c r="BH1307" s="7">
        <v>2017</v>
      </c>
      <c r="BI1307" s="7" t="s">
        <v>104</v>
      </c>
      <c r="BJ1307" s="7" t="s">
        <v>105</v>
      </c>
      <c r="BK1307" s="7" t="s">
        <v>105</v>
      </c>
      <c r="BL1307" s="7" t="s">
        <v>103</v>
      </c>
      <c r="BN1307"/>
      <c r="BO1307"/>
      <c r="BP1307"/>
      <c r="BQ1307"/>
      <c r="BR1307"/>
      <c r="BS1307"/>
      <c r="BT1307"/>
      <c r="BU1307"/>
      <c r="BV1307"/>
      <c r="BW1307"/>
      <c r="BX1307"/>
      <c r="BY1307" s="8">
        <v>73655</v>
      </c>
      <c r="BZ1307" s="9" t="s">
        <v>106</v>
      </c>
    </row>
    <row r="1308" spans="1:78" s="7" customFormat="1" hidden="1" x14ac:dyDescent="0.25">
      <c r="A1308" s="7" t="str">
        <f t="shared" si="20"/>
        <v>ACRY*</v>
      </c>
      <c r="B1308" s="6" t="s">
        <v>4512</v>
      </c>
      <c r="C1308" s="6" t="s">
        <v>4507</v>
      </c>
      <c r="D1308" s="6" t="s">
        <v>4482</v>
      </c>
      <c r="E1308" s="6" t="s">
        <v>4483</v>
      </c>
      <c r="F1308"/>
      <c r="G1308"/>
      <c r="H1308" s="6" t="s">
        <v>80</v>
      </c>
      <c r="I1308"/>
      <c r="J1308" s="6" t="s">
        <v>81</v>
      </c>
      <c r="K1308" s="6" t="s">
        <v>82</v>
      </c>
      <c r="L1308" s="6" t="s">
        <v>137</v>
      </c>
      <c r="M1308" s="6" t="s">
        <v>84</v>
      </c>
      <c r="N1308" s="6" t="s">
        <v>85</v>
      </c>
      <c r="O1308" s="6" t="s">
        <v>138</v>
      </c>
      <c r="P1308" s="6" t="s">
        <v>4513</v>
      </c>
      <c r="Q1308" s="6" t="s">
        <v>4514</v>
      </c>
      <c r="R1308" s="35" t="s">
        <v>4514</v>
      </c>
      <c r="S1308"/>
      <c r="T1308" s="36"/>
      <c r="U1308" s="32" t="s">
        <v>4515</v>
      </c>
      <c r="V1308" s="32" t="s">
        <v>91</v>
      </c>
      <c r="W1308" s="6" t="s">
        <v>80</v>
      </c>
      <c r="X1308" s="6" t="s">
        <v>80</v>
      </c>
      <c r="Y1308" s="6" t="s">
        <v>92</v>
      </c>
      <c r="Z1308" s="6" t="s">
        <v>80</v>
      </c>
      <c r="AA1308" s="6" t="s">
        <v>80</v>
      </c>
      <c r="AB1308"/>
      <c r="AC1308"/>
      <c r="AD1308"/>
      <c r="AE1308" t="str">
        <f>VLOOKUP(E1308,'Synthèse ventes'!$A$5:$C$2461,3,0)</f>
        <v>Rond Ø150 Otto Fuchs Beta</v>
      </c>
      <c r="AF1308" t="str">
        <f>VLOOKUP(E1308,'Synthèse ventes'!$A$5:$C$2461,2,0)</f>
        <v>OTTO F.</v>
      </c>
      <c r="AG1308"/>
      <c r="AH1308"/>
      <c r="AI1308"/>
      <c r="AJ1308"/>
      <c r="AK1308" s="6" t="s">
        <v>92</v>
      </c>
      <c r="AL1308" s="6" t="s">
        <v>4484</v>
      </c>
      <c r="AM1308" s="6" t="s">
        <v>95</v>
      </c>
      <c r="AN1308" s="6" t="s">
        <v>2181</v>
      </c>
      <c r="AO1308" s="6" t="s">
        <v>225</v>
      </c>
      <c r="AP1308" s="6" t="s">
        <v>80</v>
      </c>
      <c r="AQ1308" s="6" t="s">
        <v>80</v>
      </c>
      <c r="AR1308" s="6" t="s">
        <v>3713</v>
      </c>
      <c r="AS1308" s="6" t="s">
        <v>628</v>
      </c>
      <c r="AT1308"/>
      <c r="AU1308" s="6" t="s">
        <v>80</v>
      </c>
      <c r="AV1308" s="6" t="s">
        <v>100</v>
      </c>
      <c r="AW1308"/>
      <c r="AX1308"/>
      <c r="AY1308"/>
      <c r="AZ1308"/>
      <c r="BA1308"/>
      <c r="BB1308"/>
      <c r="BC1308"/>
      <c r="BD1308" s="6" t="s">
        <v>4443</v>
      </c>
      <c r="BE1308" s="7" t="s">
        <v>102</v>
      </c>
      <c r="BG1308" s="7" t="s">
        <v>103</v>
      </c>
      <c r="BH1308" s="7">
        <v>2017</v>
      </c>
      <c r="BI1308" s="7" t="s">
        <v>104</v>
      </c>
      <c r="BJ1308" s="7" t="s">
        <v>105</v>
      </c>
      <c r="BK1308" s="7" t="s">
        <v>105</v>
      </c>
      <c r="BL1308" s="7" t="s">
        <v>103</v>
      </c>
      <c r="BN1308"/>
      <c r="BO1308"/>
      <c r="BP1308"/>
      <c r="BQ1308"/>
      <c r="BR1308"/>
      <c r="BS1308"/>
      <c r="BT1308"/>
      <c r="BU1308"/>
      <c r="BV1308"/>
      <c r="BW1308"/>
      <c r="BX1308"/>
      <c r="BY1308" s="8">
        <v>124658</v>
      </c>
      <c r="BZ1308" s="9" t="s">
        <v>106</v>
      </c>
    </row>
    <row r="1309" spans="1:78" s="7" customFormat="1" hidden="1" x14ac:dyDescent="0.25">
      <c r="A1309" s="7" t="str">
        <f t="shared" si="20"/>
        <v>ACRY*</v>
      </c>
      <c r="B1309" s="6" t="s">
        <v>4516</v>
      </c>
      <c r="C1309" s="6" t="s">
        <v>4507</v>
      </c>
      <c r="D1309" s="6" t="s">
        <v>4482</v>
      </c>
      <c r="E1309" s="6" t="s">
        <v>4483</v>
      </c>
      <c r="F1309"/>
      <c r="G1309"/>
      <c r="H1309" s="6" t="s">
        <v>80</v>
      </c>
      <c r="I1309"/>
      <c r="J1309" s="6" t="s">
        <v>81</v>
      </c>
      <c r="K1309" s="6" t="s">
        <v>82</v>
      </c>
      <c r="L1309" s="6" t="s">
        <v>137</v>
      </c>
      <c r="M1309" s="6" t="s">
        <v>84</v>
      </c>
      <c r="N1309" s="6" t="s">
        <v>85</v>
      </c>
      <c r="O1309" s="6" t="s">
        <v>138</v>
      </c>
      <c r="P1309" s="6" t="s">
        <v>3745</v>
      </c>
      <c r="Q1309" s="6" t="s">
        <v>1232</v>
      </c>
      <c r="R1309" s="35" t="s">
        <v>1232</v>
      </c>
      <c r="S1309"/>
      <c r="T1309" s="36"/>
      <c r="U1309" s="32" t="s">
        <v>3747</v>
      </c>
      <c r="V1309" s="32" t="s">
        <v>91</v>
      </c>
      <c r="W1309" s="6" t="s">
        <v>80</v>
      </c>
      <c r="X1309" s="6" t="s">
        <v>80</v>
      </c>
      <c r="Y1309" s="6" t="s">
        <v>92</v>
      </c>
      <c r="Z1309" s="6" t="s">
        <v>80</v>
      </c>
      <c r="AA1309" s="6" t="s">
        <v>80</v>
      </c>
      <c r="AB1309"/>
      <c r="AC1309"/>
      <c r="AD1309"/>
      <c r="AE1309" t="str">
        <f>VLOOKUP(E1309,'Synthèse ventes'!$A$5:$C$2461,3,0)</f>
        <v>Rond Ø150 Otto Fuchs Beta</v>
      </c>
      <c r="AF1309" t="str">
        <f>VLOOKUP(E1309,'Synthèse ventes'!$A$5:$C$2461,2,0)</f>
        <v>OTTO F.</v>
      </c>
      <c r="AG1309"/>
      <c r="AH1309"/>
      <c r="AI1309"/>
      <c r="AJ1309"/>
      <c r="AK1309" s="6" t="s">
        <v>92</v>
      </c>
      <c r="AL1309" s="6" t="s">
        <v>4484</v>
      </c>
      <c r="AM1309" s="6" t="s">
        <v>95</v>
      </c>
      <c r="AN1309" s="6" t="s">
        <v>2181</v>
      </c>
      <c r="AO1309" s="6" t="s">
        <v>225</v>
      </c>
      <c r="AP1309" s="6" t="s">
        <v>80</v>
      </c>
      <c r="AQ1309" s="6" t="s">
        <v>80</v>
      </c>
      <c r="AR1309" s="6" t="s">
        <v>3713</v>
      </c>
      <c r="AS1309" s="6" t="s">
        <v>628</v>
      </c>
      <c r="AT1309"/>
      <c r="AU1309" s="6" t="s">
        <v>80</v>
      </c>
      <c r="AV1309" s="6" t="s">
        <v>100</v>
      </c>
      <c r="AW1309"/>
      <c r="AX1309"/>
      <c r="AY1309"/>
      <c r="AZ1309"/>
      <c r="BA1309"/>
      <c r="BB1309"/>
      <c r="BC1309"/>
      <c r="BD1309" s="6" t="s">
        <v>4443</v>
      </c>
      <c r="BE1309" s="7" t="s">
        <v>102</v>
      </c>
      <c r="BG1309" s="7" t="s">
        <v>103</v>
      </c>
      <c r="BH1309" s="7">
        <v>2017</v>
      </c>
      <c r="BI1309" s="7" t="s">
        <v>104</v>
      </c>
      <c r="BJ1309" s="7" t="s">
        <v>105</v>
      </c>
      <c r="BK1309" s="7" t="s">
        <v>105</v>
      </c>
      <c r="BL1309" s="7" t="s">
        <v>103</v>
      </c>
      <c r="BN1309"/>
      <c r="BO1309"/>
      <c r="BP1309"/>
      <c r="BQ1309"/>
      <c r="BR1309"/>
      <c r="BS1309"/>
      <c r="BT1309"/>
      <c r="BU1309"/>
      <c r="BV1309"/>
      <c r="BW1309"/>
      <c r="BX1309"/>
      <c r="BY1309" s="8">
        <v>121591</v>
      </c>
      <c r="BZ1309" s="9" t="s">
        <v>106</v>
      </c>
    </row>
    <row r="1310" spans="1:78" s="7" customFormat="1" hidden="1" x14ac:dyDescent="0.25">
      <c r="A1310" s="7" t="str">
        <f t="shared" si="20"/>
        <v>ACMJ*</v>
      </c>
      <c r="B1310" s="6" t="s">
        <v>4517</v>
      </c>
      <c r="C1310" s="6" t="s">
        <v>4501</v>
      </c>
      <c r="D1310" s="6" t="s">
        <v>4441</v>
      </c>
      <c r="E1310" s="6" t="s">
        <v>4442</v>
      </c>
      <c r="F1310"/>
      <c r="G1310"/>
      <c r="H1310" s="6" t="s">
        <v>80</v>
      </c>
      <c r="I1310"/>
      <c r="J1310" s="6" t="s">
        <v>81</v>
      </c>
      <c r="K1310" s="6" t="s">
        <v>82</v>
      </c>
      <c r="L1310" s="6" t="s">
        <v>137</v>
      </c>
      <c r="M1310" s="6" t="s">
        <v>84</v>
      </c>
      <c r="N1310" s="6" t="s">
        <v>85</v>
      </c>
      <c r="O1310" s="6" t="s">
        <v>138</v>
      </c>
      <c r="P1310" s="6" t="s">
        <v>3745</v>
      </c>
      <c r="Q1310" s="6" t="s">
        <v>459</v>
      </c>
      <c r="R1310" s="35" t="s">
        <v>459</v>
      </c>
      <c r="S1310"/>
      <c r="T1310" s="36"/>
      <c r="U1310" s="32" t="s">
        <v>3747</v>
      </c>
      <c r="V1310" s="32" t="s">
        <v>91</v>
      </c>
      <c r="W1310" s="6" t="s">
        <v>80</v>
      </c>
      <c r="X1310" s="6" t="s">
        <v>80</v>
      </c>
      <c r="Y1310" s="6" t="s">
        <v>92</v>
      </c>
      <c r="Z1310" s="6" t="s">
        <v>80</v>
      </c>
      <c r="AA1310" s="6" t="s">
        <v>80</v>
      </c>
      <c r="AB1310"/>
      <c r="AC1310"/>
      <c r="AD1310"/>
      <c r="AE1310" t="e">
        <f>VLOOKUP(E1310,'Synthèse ventes'!$A$5:$C$2461,3,0)</f>
        <v>#N/A</v>
      </c>
      <c r="AF1310" t="e">
        <f>VLOOKUP(E1310,'Synthèse ventes'!$A$5:$C$2461,2,0)</f>
        <v>#N/A</v>
      </c>
      <c r="AG1310"/>
      <c r="AH1310"/>
      <c r="AI1310"/>
      <c r="AJ1310"/>
      <c r="AK1310" s="6" t="s">
        <v>92</v>
      </c>
      <c r="AL1310" s="6" t="s">
        <v>3429</v>
      </c>
      <c r="AM1310" s="6" t="s">
        <v>95</v>
      </c>
      <c r="AN1310" s="6" t="s">
        <v>2181</v>
      </c>
      <c r="AO1310" s="6" t="s">
        <v>225</v>
      </c>
      <c r="AP1310" s="6" t="s">
        <v>80</v>
      </c>
      <c r="AQ1310" s="6" t="s">
        <v>80</v>
      </c>
      <c r="AR1310" s="6" t="s">
        <v>3713</v>
      </c>
      <c r="AS1310" s="6" t="s">
        <v>628</v>
      </c>
      <c r="AT1310"/>
      <c r="AU1310" s="6" t="s">
        <v>80</v>
      </c>
      <c r="AV1310" s="6" t="s">
        <v>100</v>
      </c>
      <c r="AW1310"/>
      <c r="AX1310"/>
      <c r="AY1310"/>
      <c r="AZ1310"/>
      <c r="BA1310"/>
      <c r="BB1310"/>
      <c r="BC1310"/>
      <c r="BD1310" s="6" t="s">
        <v>4443</v>
      </c>
      <c r="BE1310" s="7" t="s">
        <v>102</v>
      </c>
      <c r="BG1310" s="7" t="s">
        <v>103</v>
      </c>
      <c r="BH1310" s="7">
        <v>2017</v>
      </c>
      <c r="BI1310" s="7" t="s">
        <v>104</v>
      </c>
      <c r="BJ1310" s="7" t="s">
        <v>105</v>
      </c>
      <c r="BK1310" s="7" t="s">
        <v>105</v>
      </c>
      <c r="BL1310" s="7" t="s">
        <v>103</v>
      </c>
      <c r="BN1310"/>
      <c r="BO1310"/>
      <c r="BP1310"/>
      <c r="BQ1310"/>
      <c r="BR1310"/>
      <c r="BS1310"/>
      <c r="BT1310"/>
      <c r="BU1310"/>
      <c r="BV1310"/>
      <c r="BW1310"/>
      <c r="BX1310"/>
      <c r="BY1310" s="8">
        <v>7546</v>
      </c>
      <c r="BZ1310" s="9" t="s">
        <v>106</v>
      </c>
    </row>
    <row r="1311" spans="1:78" s="7" customFormat="1" hidden="1" x14ac:dyDescent="0.25">
      <c r="A1311" s="7" t="str">
        <f t="shared" si="20"/>
        <v>ACMJ*</v>
      </c>
      <c r="B1311" s="6" t="s">
        <v>4518</v>
      </c>
      <c r="C1311" s="6" t="s">
        <v>4519</v>
      </c>
      <c r="D1311" s="6" t="s">
        <v>4441</v>
      </c>
      <c r="E1311" s="6" t="s">
        <v>4442</v>
      </c>
      <c r="F1311"/>
      <c r="G1311"/>
      <c r="H1311" s="6" t="s">
        <v>80</v>
      </c>
      <c r="I1311"/>
      <c r="J1311" s="6" t="s">
        <v>81</v>
      </c>
      <c r="K1311" s="6" t="s">
        <v>82</v>
      </c>
      <c r="L1311" s="6" t="s">
        <v>137</v>
      </c>
      <c r="M1311" s="6" t="s">
        <v>84</v>
      </c>
      <c r="N1311" s="6" t="s">
        <v>85</v>
      </c>
      <c r="O1311" s="6" t="s">
        <v>138</v>
      </c>
      <c r="P1311" s="6" t="s">
        <v>1811</v>
      </c>
      <c r="Q1311" s="6" t="s">
        <v>4520</v>
      </c>
      <c r="R1311" s="35" t="s">
        <v>4520</v>
      </c>
      <c r="S1311"/>
      <c r="T1311" s="36"/>
      <c r="U1311" s="32" t="s">
        <v>100</v>
      </c>
      <c r="V1311" s="32" t="s">
        <v>3711</v>
      </c>
      <c r="W1311" s="6" t="s">
        <v>80</v>
      </c>
      <c r="X1311" s="6" t="s">
        <v>80</v>
      </c>
      <c r="Y1311" s="6" t="s">
        <v>92</v>
      </c>
      <c r="Z1311" s="6" t="s">
        <v>80</v>
      </c>
      <c r="AA1311" s="6" t="s">
        <v>80</v>
      </c>
      <c r="AB1311"/>
      <c r="AC1311"/>
      <c r="AD1311"/>
      <c r="AE1311" t="e">
        <f>VLOOKUP(E1311,'Synthèse ventes'!$A$5:$C$2461,3,0)</f>
        <v>#N/A</v>
      </c>
      <c r="AF1311" t="e">
        <f>VLOOKUP(E1311,'Synthèse ventes'!$A$5:$C$2461,2,0)</f>
        <v>#N/A</v>
      </c>
      <c r="AG1311"/>
      <c r="AH1311"/>
      <c r="AI1311"/>
      <c r="AJ1311"/>
      <c r="AK1311" s="6" t="s">
        <v>92</v>
      </c>
      <c r="AL1311" s="6" t="s">
        <v>3429</v>
      </c>
      <c r="AM1311" s="6" t="s">
        <v>95</v>
      </c>
      <c r="AN1311" s="6" t="s">
        <v>4173</v>
      </c>
      <c r="AO1311" s="6" t="s">
        <v>225</v>
      </c>
      <c r="AP1311" s="6" t="s">
        <v>80</v>
      </c>
      <c r="AQ1311" s="6" t="s">
        <v>80</v>
      </c>
      <c r="AR1311" s="6" t="s">
        <v>3713</v>
      </c>
      <c r="AS1311" s="6" t="s">
        <v>628</v>
      </c>
      <c r="AT1311"/>
      <c r="AU1311" s="6" t="s">
        <v>80</v>
      </c>
      <c r="AV1311" s="6" t="s">
        <v>100</v>
      </c>
      <c r="AW1311"/>
      <c r="AX1311"/>
      <c r="AY1311"/>
      <c r="AZ1311"/>
      <c r="BA1311"/>
      <c r="BB1311"/>
      <c r="BC1311"/>
      <c r="BD1311" s="6" t="s">
        <v>4443</v>
      </c>
      <c r="BE1311" s="7" t="s">
        <v>102</v>
      </c>
      <c r="BG1311" s="7" t="s">
        <v>103</v>
      </c>
      <c r="BH1311" s="7">
        <v>2017</v>
      </c>
      <c r="BI1311" s="7" t="s">
        <v>104</v>
      </c>
      <c r="BJ1311" s="7" t="s">
        <v>105</v>
      </c>
      <c r="BK1311" s="7" t="s">
        <v>105</v>
      </c>
      <c r="BL1311" s="7" t="s">
        <v>103</v>
      </c>
      <c r="BN1311"/>
      <c r="BO1311"/>
      <c r="BP1311"/>
      <c r="BQ1311"/>
      <c r="BR1311"/>
      <c r="BS1311"/>
      <c r="BT1311"/>
      <c r="BU1311"/>
      <c r="BV1311"/>
      <c r="BW1311"/>
      <c r="BX1311"/>
      <c r="BY1311" s="8">
        <v>106145</v>
      </c>
      <c r="BZ1311" s="9" t="s">
        <v>106</v>
      </c>
    </row>
    <row r="1312" spans="1:78" s="7" customFormat="1" hidden="1" x14ac:dyDescent="0.25">
      <c r="A1312" s="7" t="str">
        <f t="shared" si="20"/>
        <v>ACMJ*</v>
      </c>
      <c r="B1312" s="6" t="s">
        <v>4521</v>
      </c>
      <c r="C1312" s="6" t="s">
        <v>4519</v>
      </c>
      <c r="D1312" s="6" t="s">
        <v>4441</v>
      </c>
      <c r="E1312" s="6" t="s">
        <v>4442</v>
      </c>
      <c r="F1312"/>
      <c r="G1312"/>
      <c r="H1312" s="6" t="s">
        <v>80</v>
      </c>
      <c r="I1312"/>
      <c r="J1312" s="6" t="s">
        <v>81</v>
      </c>
      <c r="K1312" s="6" t="s">
        <v>82</v>
      </c>
      <c r="L1312" s="6" t="s">
        <v>137</v>
      </c>
      <c r="M1312" s="6" t="s">
        <v>84</v>
      </c>
      <c r="N1312" s="6" t="s">
        <v>85</v>
      </c>
      <c r="O1312" s="6" t="s">
        <v>138</v>
      </c>
      <c r="P1312" s="6" t="s">
        <v>3745</v>
      </c>
      <c r="Q1312" s="6" t="s">
        <v>4522</v>
      </c>
      <c r="R1312" s="35" t="s">
        <v>4522</v>
      </c>
      <c r="S1312"/>
      <c r="T1312" s="36"/>
      <c r="U1312" s="32" t="s">
        <v>3747</v>
      </c>
      <c r="V1312" s="32" t="s">
        <v>91</v>
      </c>
      <c r="W1312" s="6" t="s">
        <v>80</v>
      </c>
      <c r="X1312" s="6" t="s">
        <v>80</v>
      </c>
      <c r="Y1312" s="6" t="s">
        <v>92</v>
      </c>
      <c r="Z1312" s="6" t="s">
        <v>80</v>
      </c>
      <c r="AA1312" s="6" t="s">
        <v>80</v>
      </c>
      <c r="AB1312"/>
      <c r="AC1312"/>
      <c r="AD1312"/>
      <c r="AE1312" t="e">
        <f>VLOOKUP(E1312,'Synthèse ventes'!$A$5:$C$2461,3,0)</f>
        <v>#N/A</v>
      </c>
      <c r="AF1312" t="e">
        <f>VLOOKUP(E1312,'Synthèse ventes'!$A$5:$C$2461,2,0)</f>
        <v>#N/A</v>
      </c>
      <c r="AG1312"/>
      <c r="AH1312"/>
      <c r="AI1312"/>
      <c r="AJ1312"/>
      <c r="AK1312" s="6" t="s">
        <v>92</v>
      </c>
      <c r="AL1312" s="6" t="s">
        <v>3429</v>
      </c>
      <c r="AM1312" s="6" t="s">
        <v>95</v>
      </c>
      <c r="AN1312" s="6" t="s">
        <v>4173</v>
      </c>
      <c r="AO1312" s="6" t="s">
        <v>225</v>
      </c>
      <c r="AP1312" s="6" t="s">
        <v>80</v>
      </c>
      <c r="AQ1312" s="6" t="s">
        <v>80</v>
      </c>
      <c r="AR1312" s="6" t="s">
        <v>3713</v>
      </c>
      <c r="AS1312" s="6" t="s">
        <v>628</v>
      </c>
      <c r="AT1312"/>
      <c r="AU1312" s="6" t="s">
        <v>80</v>
      </c>
      <c r="AV1312" s="6" t="s">
        <v>100</v>
      </c>
      <c r="AW1312"/>
      <c r="AX1312"/>
      <c r="AY1312"/>
      <c r="AZ1312"/>
      <c r="BA1312"/>
      <c r="BB1312"/>
      <c r="BC1312"/>
      <c r="BD1312" s="6" t="s">
        <v>4443</v>
      </c>
      <c r="BE1312" s="7" t="s">
        <v>102</v>
      </c>
      <c r="BG1312" s="7" t="s">
        <v>103</v>
      </c>
      <c r="BH1312" s="7">
        <v>2017</v>
      </c>
      <c r="BI1312" s="7" t="s">
        <v>104</v>
      </c>
      <c r="BJ1312" s="7" t="s">
        <v>105</v>
      </c>
      <c r="BK1312" s="7" t="s">
        <v>105</v>
      </c>
      <c r="BL1312" s="7" t="s">
        <v>103</v>
      </c>
      <c r="BN1312"/>
      <c r="BO1312"/>
      <c r="BP1312"/>
      <c r="BQ1312"/>
      <c r="BR1312"/>
      <c r="BS1312"/>
      <c r="BT1312"/>
      <c r="BU1312"/>
      <c r="BV1312"/>
      <c r="BW1312"/>
      <c r="BX1312"/>
      <c r="BY1312" s="8">
        <v>128056</v>
      </c>
      <c r="BZ1312" s="9" t="s">
        <v>106</v>
      </c>
    </row>
    <row r="1313" spans="1:78" s="7" customFormat="1" hidden="1" x14ac:dyDescent="0.25">
      <c r="A1313" s="7" t="str">
        <f t="shared" si="20"/>
        <v>ACUY*</v>
      </c>
      <c r="B1313" s="6" t="s">
        <v>4523</v>
      </c>
      <c r="C1313" s="6" t="s">
        <v>4435</v>
      </c>
      <c r="D1313" s="6" t="s">
        <v>4436</v>
      </c>
      <c r="E1313" s="6" t="s">
        <v>4437</v>
      </c>
      <c r="F1313"/>
      <c r="G1313"/>
      <c r="H1313" s="6" t="s">
        <v>80</v>
      </c>
      <c r="I1313"/>
      <c r="J1313" s="6" t="s">
        <v>81</v>
      </c>
      <c r="K1313" s="6" t="s">
        <v>82</v>
      </c>
      <c r="L1313" s="6" t="s">
        <v>137</v>
      </c>
      <c r="M1313" s="6" t="s">
        <v>84</v>
      </c>
      <c r="N1313" s="6" t="s">
        <v>85</v>
      </c>
      <c r="O1313" s="6" t="s">
        <v>138</v>
      </c>
      <c r="P1313" s="6" t="s">
        <v>1078</v>
      </c>
      <c r="Q1313" s="6" t="s">
        <v>1079</v>
      </c>
      <c r="R1313" s="35" t="s">
        <v>4524</v>
      </c>
      <c r="S1313" s="6" t="s">
        <v>1079</v>
      </c>
      <c r="T1313" s="35" t="s">
        <v>4524</v>
      </c>
      <c r="U1313" s="32" t="s">
        <v>1079</v>
      </c>
      <c r="V1313" s="32" t="s">
        <v>1081</v>
      </c>
      <c r="W1313" s="6" t="s">
        <v>80</v>
      </c>
      <c r="X1313" s="6" t="s">
        <v>80</v>
      </c>
      <c r="Y1313" s="6" t="s">
        <v>92</v>
      </c>
      <c r="Z1313" s="6" t="s">
        <v>80</v>
      </c>
      <c r="AA1313" s="6" t="s">
        <v>93</v>
      </c>
      <c r="AB1313"/>
      <c r="AC1313"/>
      <c r="AD1313"/>
      <c r="AE1313" t="str">
        <f>VLOOKUP(E1313,'Synthèse ventes'!$A$5:$C$2461,3,0)</f>
        <v>Rond Ø330 pour Pamiers - DZ = 1.5 mm</v>
      </c>
      <c r="AF1313" t="str">
        <f>VLOOKUP(E1313,'Synthèse ventes'!$A$5:$C$2461,2,0)</f>
        <v>AD PAMIERS</v>
      </c>
      <c r="AG1313"/>
      <c r="AH1313"/>
      <c r="AI1313"/>
      <c r="AJ1313"/>
      <c r="AK1313" s="6" t="s">
        <v>92</v>
      </c>
      <c r="AL1313" s="6" t="s">
        <v>4438</v>
      </c>
      <c r="AM1313" s="6" t="s">
        <v>95</v>
      </c>
      <c r="AN1313" s="6" t="s">
        <v>2311</v>
      </c>
      <c r="AO1313" s="6" t="s">
        <v>225</v>
      </c>
      <c r="AP1313" s="6" t="s">
        <v>80</v>
      </c>
      <c r="AQ1313" s="6" t="s">
        <v>80</v>
      </c>
      <c r="AR1313" s="6" t="s">
        <v>226</v>
      </c>
      <c r="AS1313" s="6" t="s">
        <v>2997</v>
      </c>
      <c r="AT1313"/>
      <c r="AU1313" s="6" t="s">
        <v>80</v>
      </c>
      <c r="AV1313" s="6" t="s">
        <v>100</v>
      </c>
      <c r="AW1313"/>
      <c r="AX1313"/>
      <c r="AY1313"/>
      <c r="AZ1313"/>
      <c r="BA1313"/>
      <c r="BB1313"/>
      <c r="BC1313"/>
      <c r="BD1313" s="6" t="s">
        <v>4443</v>
      </c>
      <c r="BE1313" s="7" t="s">
        <v>102</v>
      </c>
      <c r="BG1313" s="7" t="s">
        <v>103</v>
      </c>
      <c r="BH1313" s="7">
        <v>2017</v>
      </c>
      <c r="BI1313" s="7" t="s">
        <v>104</v>
      </c>
      <c r="BJ1313" s="7" t="s">
        <v>105</v>
      </c>
      <c r="BK1313" s="7" t="s">
        <v>105</v>
      </c>
      <c r="BL1313" s="7" t="s">
        <v>103</v>
      </c>
      <c r="BN1313"/>
      <c r="BO1313"/>
      <c r="BP1313"/>
      <c r="BQ1313"/>
      <c r="BR1313"/>
      <c r="BS1313"/>
      <c r="BT1313"/>
      <c r="BU1313"/>
      <c r="BV1313"/>
      <c r="BW1313"/>
      <c r="BX1313"/>
      <c r="BY1313" s="8">
        <v>94016</v>
      </c>
      <c r="BZ1313" s="9" t="s">
        <v>106</v>
      </c>
    </row>
    <row r="1314" spans="1:78" s="7" customFormat="1" hidden="1" x14ac:dyDescent="0.25">
      <c r="A1314" s="7" t="str">
        <f t="shared" si="20"/>
        <v>ACVL*</v>
      </c>
      <c r="B1314" s="6" t="s">
        <v>4525</v>
      </c>
      <c r="C1314" s="6" t="s">
        <v>4526</v>
      </c>
      <c r="D1314" s="6" t="s">
        <v>4527</v>
      </c>
      <c r="E1314" s="6" t="s">
        <v>4528</v>
      </c>
      <c r="F1314"/>
      <c r="G1314"/>
      <c r="H1314" s="6" t="s">
        <v>80</v>
      </c>
      <c r="I1314"/>
      <c r="J1314" s="6" t="s">
        <v>81</v>
      </c>
      <c r="K1314" s="6" t="s">
        <v>82</v>
      </c>
      <c r="L1314" s="6" t="s">
        <v>137</v>
      </c>
      <c r="M1314" s="6" t="s">
        <v>84</v>
      </c>
      <c r="N1314" s="6" t="s">
        <v>85</v>
      </c>
      <c r="O1314" s="6" t="s">
        <v>138</v>
      </c>
      <c r="P1314" s="6" t="s">
        <v>219</v>
      </c>
      <c r="Q1314" s="6" t="s">
        <v>488</v>
      </c>
      <c r="R1314" s="35" t="s">
        <v>1369</v>
      </c>
      <c r="S1314" s="6" t="s">
        <v>488</v>
      </c>
      <c r="T1314" s="35" t="s">
        <v>1369</v>
      </c>
      <c r="U1314" s="32" t="s">
        <v>222</v>
      </c>
      <c r="V1314" s="32" t="s">
        <v>223</v>
      </c>
      <c r="W1314" s="6" t="s">
        <v>80</v>
      </c>
      <c r="X1314" s="6" t="s">
        <v>80</v>
      </c>
      <c r="Y1314" s="6" t="s">
        <v>92</v>
      </c>
      <c r="Z1314" s="6" t="s">
        <v>80</v>
      </c>
      <c r="AA1314" s="6" t="s">
        <v>93</v>
      </c>
      <c r="AB1314"/>
      <c r="AC1314"/>
      <c r="AD1314"/>
      <c r="AE1314" t="str">
        <f>VLOOKUP(E1314,'Synthèse ventes'!$A$5:$C$2461,3,0)</f>
        <v>Plat 650x305 pour Pamiers</v>
      </c>
      <c r="AF1314" t="str">
        <f>VLOOKUP(E1314,'Synthèse ventes'!$A$5:$C$2461,2,0)</f>
        <v>AD PAMIERS</v>
      </c>
      <c r="AG1314"/>
      <c r="AH1314"/>
      <c r="AI1314"/>
      <c r="AJ1314"/>
      <c r="AK1314" s="6" t="s">
        <v>92</v>
      </c>
      <c r="AL1314" s="6" t="s">
        <v>4529</v>
      </c>
      <c r="AM1314" s="6" t="s">
        <v>95</v>
      </c>
      <c r="AN1314" s="6" t="s">
        <v>317</v>
      </c>
      <c r="AO1314" s="6" t="s">
        <v>225</v>
      </c>
      <c r="AP1314" s="6" t="s">
        <v>80</v>
      </c>
      <c r="AQ1314" s="6" t="s">
        <v>80</v>
      </c>
      <c r="AR1314" s="6" t="s">
        <v>226</v>
      </c>
      <c r="AS1314" s="6" t="s">
        <v>2997</v>
      </c>
      <c r="AT1314"/>
      <c r="AU1314" s="6" t="s">
        <v>80</v>
      </c>
      <c r="AV1314" s="6" t="s">
        <v>100</v>
      </c>
      <c r="AW1314"/>
      <c r="AX1314"/>
      <c r="AY1314"/>
      <c r="AZ1314"/>
      <c r="BA1314"/>
      <c r="BB1314"/>
      <c r="BC1314"/>
      <c r="BD1314" s="6" t="s">
        <v>4530</v>
      </c>
      <c r="BE1314" s="7" t="s">
        <v>102</v>
      </c>
      <c r="BG1314" s="7" t="s">
        <v>103</v>
      </c>
      <c r="BH1314" s="7">
        <v>2017</v>
      </c>
      <c r="BI1314" s="7" t="s">
        <v>104</v>
      </c>
      <c r="BJ1314" s="7" t="s">
        <v>105</v>
      </c>
      <c r="BK1314" s="7" t="s">
        <v>105</v>
      </c>
      <c r="BL1314" s="7" t="s">
        <v>103</v>
      </c>
      <c r="BN1314"/>
      <c r="BO1314"/>
      <c r="BP1314"/>
      <c r="BQ1314"/>
      <c r="BR1314"/>
      <c r="BS1314"/>
      <c r="BT1314"/>
      <c r="BU1314"/>
      <c r="BV1314"/>
      <c r="BW1314"/>
      <c r="BX1314"/>
      <c r="BY1314" s="8">
        <v>81926</v>
      </c>
      <c r="BZ1314" s="9" t="s">
        <v>106</v>
      </c>
    </row>
    <row r="1315" spans="1:78" s="7" customFormat="1" hidden="1" x14ac:dyDescent="0.25">
      <c r="A1315" s="7" t="str">
        <f t="shared" si="20"/>
        <v>ACSX*</v>
      </c>
      <c r="B1315" s="6" t="s">
        <v>4531</v>
      </c>
      <c r="C1315" s="6" t="s">
        <v>4532</v>
      </c>
      <c r="D1315" s="6" t="s">
        <v>4533</v>
      </c>
      <c r="E1315" s="6" t="s">
        <v>4534</v>
      </c>
      <c r="F1315"/>
      <c r="G1315"/>
      <c r="H1315" s="6" t="s">
        <v>80</v>
      </c>
      <c r="I1315"/>
      <c r="J1315" s="6" t="s">
        <v>81</v>
      </c>
      <c r="K1315" s="6" t="s">
        <v>82</v>
      </c>
      <c r="L1315" s="6" t="s">
        <v>156</v>
      </c>
      <c r="M1315" s="6" t="s">
        <v>84</v>
      </c>
      <c r="N1315" s="6" t="s">
        <v>85</v>
      </c>
      <c r="O1315" s="6" t="s">
        <v>157</v>
      </c>
      <c r="P1315" s="6" t="s">
        <v>108</v>
      </c>
      <c r="Q1315" s="6" t="s">
        <v>109</v>
      </c>
      <c r="R1315" s="6" t="s">
        <v>110</v>
      </c>
      <c r="S1315" s="6" t="s">
        <v>109</v>
      </c>
      <c r="T1315" s="6" t="s">
        <v>110</v>
      </c>
      <c r="U1315" s="6" t="s">
        <v>91</v>
      </c>
      <c r="V1315" s="6" t="s">
        <v>91</v>
      </c>
      <c r="W1315" s="6" t="s">
        <v>80</v>
      </c>
      <c r="X1315" s="6" t="s">
        <v>80</v>
      </c>
      <c r="Y1315" s="6" t="s">
        <v>92</v>
      </c>
      <c r="Z1315" s="6" t="s">
        <v>80</v>
      </c>
      <c r="AA1315" s="6" t="s">
        <v>93</v>
      </c>
      <c r="AB1315"/>
      <c r="AC1315"/>
      <c r="AD1315"/>
      <c r="AE1315" t="str">
        <f>VLOOKUP(E1315,'Synthèse ventes'!$A$5:$C$2461,3,0)</f>
        <v>Rond Ø140 pour FdB</v>
      </c>
      <c r="AF1315" t="str">
        <f>VLOOKUP(E1315,'Synthèse ventes'!$A$5:$C$2461,2,0)</f>
        <v>FORGES</v>
      </c>
      <c r="AG1315"/>
      <c r="AH1315"/>
      <c r="AI1315"/>
      <c r="AJ1315"/>
      <c r="AK1315" s="6" t="s">
        <v>92</v>
      </c>
      <c r="AL1315" s="6" t="s">
        <v>4535</v>
      </c>
      <c r="AM1315" s="6" t="s">
        <v>95</v>
      </c>
      <c r="AN1315" s="6" t="s">
        <v>2351</v>
      </c>
      <c r="AO1315" s="6" t="s">
        <v>510</v>
      </c>
      <c r="AP1315" s="6" t="s">
        <v>80</v>
      </c>
      <c r="AQ1315" s="6" t="s">
        <v>80</v>
      </c>
      <c r="AR1315" s="6" t="s">
        <v>3026</v>
      </c>
      <c r="AS1315" s="6" t="s">
        <v>573</v>
      </c>
      <c r="AT1315"/>
      <c r="AU1315" s="6" t="s">
        <v>80</v>
      </c>
      <c r="AV1315" s="6" t="s">
        <v>100</v>
      </c>
      <c r="AW1315"/>
      <c r="AX1315"/>
      <c r="AY1315"/>
      <c r="AZ1315"/>
      <c r="BA1315"/>
      <c r="BB1315"/>
      <c r="BC1315"/>
      <c r="BD1315" s="6" t="s">
        <v>4530</v>
      </c>
      <c r="BE1315" s="7" t="s">
        <v>102</v>
      </c>
      <c r="BG1315" s="7" t="s">
        <v>103</v>
      </c>
      <c r="BH1315" s="7">
        <v>2017</v>
      </c>
      <c r="BI1315" s="7" t="s">
        <v>104</v>
      </c>
      <c r="BJ1315" s="7" t="s">
        <v>105</v>
      </c>
      <c r="BK1315" s="7" t="s">
        <v>105</v>
      </c>
      <c r="BL1315" s="7" t="s">
        <v>103</v>
      </c>
      <c r="BN1315"/>
      <c r="BO1315"/>
      <c r="BP1315"/>
      <c r="BQ1315"/>
      <c r="BR1315"/>
      <c r="BS1315"/>
      <c r="BT1315"/>
      <c r="BU1315"/>
      <c r="BV1315"/>
      <c r="BW1315"/>
      <c r="BX1315"/>
      <c r="BY1315" s="8">
        <v>101540</v>
      </c>
      <c r="BZ1315" s="9" t="s">
        <v>106</v>
      </c>
    </row>
    <row r="1316" spans="1:78" s="7" customFormat="1" hidden="1" x14ac:dyDescent="0.25">
      <c r="A1316" s="7" t="str">
        <f t="shared" si="20"/>
        <v>ACUY*</v>
      </c>
      <c r="B1316" s="6" t="s">
        <v>4536</v>
      </c>
      <c r="C1316" s="6" t="s">
        <v>4435</v>
      </c>
      <c r="D1316" s="6" t="s">
        <v>4436</v>
      </c>
      <c r="E1316" s="6" t="s">
        <v>4437</v>
      </c>
      <c r="F1316"/>
      <c r="G1316"/>
      <c r="H1316" s="6" t="s">
        <v>80</v>
      </c>
      <c r="I1316"/>
      <c r="J1316" s="6" t="s">
        <v>81</v>
      </c>
      <c r="K1316" s="6" t="s">
        <v>82</v>
      </c>
      <c r="L1316" s="6" t="s">
        <v>137</v>
      </c>
      <c r="M1316" s="6" t="s">
        <v>84</v>
      </c>
      <c r="N1316" s="6" t="s">
        <v>85</v>
      </c>
      <c r="O1316" s="6" t="s">
        <v>138</v>
      </c>
      <c r="P1316" s="6" t="s">
        <v>2397</v>
      </c>
      <c r="Q1316" s="6" t="s">
        <v>220</v>
      </c>
      <c r="R1316" s="35" t="s">
        <v>4537</v>
      </c>
      <c r="S1316" s="6" t="s">
        <v>220</v>
      </c>
      <c r="T1316" s="35" t="s">
        <v>4537</v>
      </c>
      <c r="U1316" s="32" t="s">
        <v>100</v>
      </c>
      <c r="V1316" s="32" t="s">
        <v>2400</v>
      </c>
      <c r="W1316" s="6" t="s">
        <v>80</v>
      </c>
      <c r="X1316" s="6" t="s">
        <v>80</v>
      </c>
      <c r="Y1316" s="6" t="s">
        <v>92</v>
      </c>
      <c r="Z1316" s="6" t="s">
        <v>80</v>
      </c>
      <c r="AA1316" s="6" t="s">
        <v>93</v>
      </c>
      <c r="AB1316"/>
      <c r="AC1316"/>
      <c r="AD1316"/>
      <c r="AE1316" t="str">
        <f>VLOOKUP(E1316,'Synthèse ventes'!$A$5:$C$2461,3,0)</f>
        <v>Rond Ø330 pour Pamiers - DZ = 1.5 mm</v>
      </c>
      <c r="AF1316" t="str">
        <f>VLOOKUP(E1316,'Synthèse ventes'!$A$5:$C$2461,2,0)</f>
        <v>AD PAMIERS</v>
      </c>
      <c r="AG1316"/>
      <c r="AH1316"/>
      <c r="AI1316"/>
      <c r="AJ1316"/>
      <c r="AK1316" s="6" t="s">
        <v>92</v>
      </c>
      <c r="AL1316" s="6" t="s">
        <v>4438</v>
      </c>
      <c r="AM1316" s="6" t="s">
        <v>95</v>
      </c>
      <c r="AN1316" s="6" t="s">
        <v>2311</v>
      </c>
      <c r="AO1316" s="6" t="s">
        <v>225</v>
      </c>
      <c r="AP1316" s="6" t="s">
        <v>80</v>
      </c>
      <c r="AQ1316" s="6" t="s">
        <v>80</v>
      </c>
      <c r="AR1316" s="6" t="s">
        <v>226</v>
      </c>
      <c r="AS1316" s="6" t="s">
        <v>2997</v>
      </c>
      <c r="AT1316"/>
      <c r="AU1316" s="6" t="s">
        <v>80</v>
      </c>
      <c r="AV1316" s="6" t="s">
        <v>100</v>
      </c>
      <c r="AW1316"/>
      <c r="AX1316"/>
      <c r="AY1316"/>
      <c r="AZ1316"/>
      <c r="BA1316"/>
      <c r="BB1316"/>
      <c r="BC1316"/>
      <c r="BD1316" s="6" t="s">
        <v>4530</v>
      </c>
      <c r="BE1316" s="7" t="s">
        <v>102</v>
      </c>
      <c r="BG1316" s="7" t="s">
        <v>103</v>
      </c>
      <c r="BH1316" s="7">
        <v>2017</v>
      </c>
      <c r="BI1316" s="7" t="s">
        <v>104</v>
      </c>
      <c r="BJ1316" s="7" t="s">
        <v>105</v>
      </c>
      <c r="BK1316" s="7" t="s">
        <v>105</v>
      </c>
      <c r="BL1316" s="7" t="s">
        <v>103</v>
      </c>
      <c r="BN1316"/>
      <c r="BO1316"/>
      <c r="BP1316"/>
      <c r="BQ1316"/>
      <c r="BR1316"/>
      <c r="BS1316"/>
      <c r="BT1316"/>
      <c r="BU1316"/>
      <c r="BV1316"/>
      <c r="BW1316"/>
      <c r="BX1316"/>
      <c r="BY1316" s="8">
        <v>101717</v>
      </c>
      <c r="BZ1316" s="9" t="s">
        <v>106</v>
      </c>
    </row>
    <row r="1317" spans="1:78" s="7" customFormat="1" hidden="1" x14ac:dyDescent="0.25">
      <c r="A1317" s="7" t="str">
        <f t="shared" si="20"/>
        <v>ACUY*</v>
      </c>
      <c r="B1317" s="6" t="s">
        <v>4538</v>
      </c>
      <c r="C1317" s="6" t="s">
        <v>4435</v>
      </c>
      <c r="D1317" s="6" t="s">
        <v>4436</v>
      </c>
      <c r="E1317" s="6" t="s">
        <v>4437</v>
      </c>
      <c r="F1317"/>
      <c r="G1317"/>
      <c r="H1317" s="6" t="s">
        <v>80</v>
      </c>
      <c r="I1317"/>
      <c r="J1317" s="6" t="s">
        <v>81</v>
      </c>
      <c r="K1317" s="6" t="s">
        <v>82</v>
      </c>
      <c r="L1317" s="6" t="s">
        <v>137</v>
      </c>
      <c r="M1317" s="6" t="s">
        <v>84</v>
      </c>
      <c r="N1317" s="6" t="s">
        <v>85</v>
      </c>
      <c r="O1317" s="6" t="s">
        <v>138</v>
      </c>
      <c r="P1317" s="6" t="s">
        <v>139</v>
      </c>
      <c r="Q1317" s="6" t="s">
        <v>140</v>
      </c>
      <c r="R1317" s="35" t="s">
        <v>2004</v>
      </c>
      <c r="S1317" s="6" t="s">
        <v>140</v>
      </c>
      <c r="T1317" s="35" t="s">
        <v>2004</v>
      </c>
      <c r="U1317" s="32" t="s">
        <v>244</v>
      </c>
      <c r="V1317" s="32" t="s">
        <v>245</v>
      </c>
      <c r="W1317" s="6" t="s">
        <v>80</v>
      </c>
      <c r="X1317" s="6" t="s">
        <v>80</v>
      </c>
      <c r="Y1317" s="6" t="s">
        <v>92</v>
      </c>
      <c r="Z1317" s="6" t="s">
        <v>80</v>
      </c>
      <c r="AA1317" s="6" t="s">
        <v>93</v>
      </c>
      <c r="AB1317"/>
      <c r="AC1317"/>
      <c r="AD1317"/>
      <c r="AE1317" t="str">
        <f>VLOOKUP(E1317,'Synthèse ventes'!$A$5:$C$2461,3,0)</f>
        <v>Rond Ø330 pour Pamiers - DZ = 1.5 mm</v>
      </c>
      <c r="AF1317" t="str">
        <f>VLOOKUP(E1317,'Synthèse ventes'!$A$5:$C$2461,2,0)</f>
        <v>AD PAMIERS</v>
      </c>
      <c r="AG1317"/>
      <c r="AH1317"/>
      <c r="AI1317"/>
      <c r="AJ1317"/>
      <c r="AK1317" s="6" t="s">
        <v>92</v>
      </c>
      <c r="AL1317" s="6" t="s">
        <v>4438</v>
      </c>
      <c r="AM1317" s="6" t="s">
        <v>95</v>
      </c>
      <c r="AN1317" s="6" t="s">
        <v>2311</v>
      </c>
      <c r="AO1317" s="6" t="s">
        <v>225</v>
      </c>
      <c r="AP1317" s="6" t="s">
        <v>80</v>
      </c>
      <c r="AQ1317" s="6" t="s">
        <v>80</v>
      </c>
      <c r="AR1317" s="6" t="s">
        <v>226</v>
      </c>
      <c r="AS1317" s="6" t="s">
        <v>2997</v>
      </c>
      <c r="AT1317"/>
      <c r="AU1317" s="6" t="s">
        <v>80</v>
      </c>
      <c r="AV1317" s="6" t="s">
        <v>100</v>
      </c>
      <c r="AW1317"/>
      <c r="AX1317"/>
      <c r="AY1317"/>
      <c r="AZ1317"/>
      <c r="BA1317"/>
      <c r="BB1317"/>
      <c r="BC1317"/>
      <c r="BD1317" s="6" t="s">
        <v>4530</v>
      </c>
      <c r="BE1317" s="7" t="s">
        <v>102</v>
      </c>
      <c r="BG1317" s="7" t="s">
        <v>103</v>
      </c>
      <c r="BH1317" s="7">
        <v>2017</v>
      </c>
      <c r="BI1317" s="7" t="s">
        <v>104</v>
      </c>
      <c r="BJ1317" s="7" t="s">
        <v>105</v>
      </c>
      <c r="BK1317" s="7" t="s">
        <v>105</v>
      </c>
      <c r="BL1317" s="7" t="s">
        <v>103</v>
      </c>
      <c r="BN1317"/>
      <c r="BO1317"/>
      <c r="BP1317"/>
      <c r="BQ1317"/>
      <c r="BR1317"/>
      <c r="BS1317"/>
      <c r="BT1317"/>
      <c r="BU1317"/>
      <c r="BV1317"/>
      <c r="BW1317"/>
      <c r="BX1317"/>
      <c r="BY1317" s="8">
        <v>109111</v>
      </c>
      <c r="BZ1317" s="9" t="s">
        <v>106</v>
      </c>
    </row>
    <row r="1318" spans="1:78" s="7" customFormat="1" hidden="1" x14ac:dyDescent="0.25">
      <c r="A1318" s="7" t="str">
        <f t="shared" si="20"/>
        <v>ACUY*</v>
      </c>
      <c r="B1318" s="6" t="s">
        <v>4539</v>
      </c>
      <c r="C1318" s="6" t="s">
        <v>4435</v>
      </c>
      <c r="D1318" s="6" t="s">
        <v>4436</v>
      </c>
      <c r="E1318" s="6" t="s">
        <v>4437</v>
      </c>
      <c r="F1318"/>
      <c r="G1318"/>
      <c r="H1318" s="6" t="s">
        <v>80</v>
      </c>
      <c r="I1318"/>
      <c r="J1318" s="6" t="s">
        <v>81</v>
      </c>
      <c r="K1318" s="6" t="s">
        <v>82</v>
      </c>
      <c r="L1318" s="6" t="s">
        <v>137</v>
      </c>
      <c r="M1318" s="6" t="s">
        <v>84</v>
      </c>
      <c r="N1318" s="6" t="s">
        <v>85</v>
      </c>
      <c r="O1318" s="6" t="s">
        <v>138</v>
      </c>
      <c r="P1318" s="6" t="s">
        <v>4540</v>
      </c>
      <c r="Q1318" s="6" t="s">
        <v>4541</v>
      </c>
      <c r="R1318" s="35" t="s">
        <v>4542</v>
      </c>
      <c r="S1318" s="6" t="s">
        <v>4541</v>
      </c>
      <c r="T1318" s="35" t="s">
        <v>4542</v>
      </c>
      <c r="U1318" s="32" t="s">
        <v>100</v>
      </c>
      <c r="V1318" s="32" t="s">
        <v>4543</v>
      </c>
      <c r="W1318" s="6" t="s">
        <v>80</v>
      </c>
      <c r="X1318" s="6" t="s">
        <v>80</v>
      </c>
      <c r="Y1318" s="6" t="s">
        <v>92</v>
      </c>
      <c r="Z1318" s="6" t="s">
        <v>80</v>
      </c>
      <c r="AA1318" s="6" t="s">
        <v>93</v>
      </c>
      <c r="AB1318"/>
      <c r="AC1318"/>
      <c r="AD1318"/>
      <c r="AE1318" t="str">
        <f>VLOOKUP(E1318,'Synthèse ventes'!$A$5:$C$2461,3,0)</f>
        <v>Rond Ø330 pour Pamiers - DZ = 1.5 mm</v>
      </c>
      <c r="AF1318" t="str">
        <f>VLOOKUP(E1318,'Synthèse ventes'!$A$5:$C$2461,2,0)</f>
        <v>AD PAMIERS</v>
      </c>
      <c r="AG1318"/>
      <c r="AH1318"/>
      <c r="AI1318"/>
      <c r="AJ1318"/>
      <c r="AK1318" s="6" t="s">
        <v>92</v>
      </c>
      <c r="AL1318" s="6" t="s">
        <v>4438</v>
      </c>
      <c r="AM1318" s="6" t="s">
        <v>95</v>
      </c>
      <c r="AN1318" s="6" t="s">
        <v>2311</v>
      </c>
      <c r="AO1318" s="6" t="s">
        <v>225</v>
      </c>
      <c r="AP1318" s="6" t="s">
        <v>80</v>
      </c>
      <c r="AQ1318" s="6" t="s">
        <v>80</v>
      </c>
      <c r="AR1318" s="6" t="s">
        <v>226</v>
      </c>
      <c r="AS1318" s="6" t="s">
        <v>2997</v>
      </c>
      <c r="AT1318"/>
      <c r="AU1318" s="6" t="s">
        <v>80</v>
      </c>
      <c r="AV1318" s="6" t="s">
        <v>100</v>
      </c>
      <c r="AW1318"/>
      <c r="AX1318"/>
      <c r="AY1318"/>
      <c r="AZ1318"/>
      <c r="BA1318"/>
      <c r="BB1318"/>
      <c r="BC1318"/>
      <c r="BD1318" s="6" t="s">
        <v>4530</v>
      </c>
      <c r="BE1318" s="7" t="s">
        <v>102</v>
      </c>
      <c r="BG1318" s="7" t="s">
        <v>103</v>
      </c>
      <c r="BH1318" s="7">
        <v>2017</v>
      </c>
      <c r="BI1318" s="7" t="s">
        <v>104</v>
      </c>
      <c r="BJ1318" s="7" t="s">
        <v>105</v>
      </c>
      <c r="BK1318" s="7" t="s">
        <v>105</v>
      </c>
      <c r="BL1318" s="7" t="s">
        <v>103</v>
      </c>
      <c r="BN1318"/>
      <c r="BO1318"/>
      <c r="BP1318"/>
      <c r="BQ1318"/>
      <c r="BR1318"/>
      <c r="BS1318"/>
      <c r="BT1318"/>
      <c r="BU1318"/>
      <c r="BV1318"/>
      <c r="BW1318"/>
      <c r="BX1318"/>
      <c r="BY1318" s="8">
        <v>114329</v>
      </c>
      <c r="BZ1318" s="9" t="s">
        <v>106</v>
      </c>
    </row>
    <row r="1319" spans="1:78" s="7" customFormat="1" hidden="1" x14ac:dyDescent="0.25">
      <c r="A1319" s="7" t="str">
        <f t="shared" si="20"/>
        <v>ACNO*</v>
      </c>
      <c r="B1319" s="6" t="s">
        <v>4544</v>
      </c>
      <c r="C1319" s="6" t="s">
        <v>4545</v>
      </c>
      <c r="D1319" s="6" t="s">
        <v>4546</v>
      </c>
      <c r="E1319" s="6" t="s">
        <v>4547</v>
      </c>
      <c r="F1319"/>
      <c r="G1319"/>
      <c r="H1319" s="6" t="s">
        <v>80</v>
      </c>
      <c r="I1319"/>
      <c r="J1319" s="6" t="s">
        <v>81</v>
      </c>
      <c r="K1319" s="6" t="s">
        <v>82</v>
      </c>
      <c r="L1319" s="6" t="s">
        <v>156</v>
      </c>
      <c r="M1319" s="6" t="s">
        <v>84</v>
      </c>
      <c r="N1319" s="6" t="s">
        <v>85</v>
      </c>
      <c r="O1319" s="6" t="s">
        <v>157</v>
      </c>
      <c r="P1319" s="6" t="s">
        <v>108</v>
      </c>
      <c r="Q1319" s="6" t="s">
        <v>109</v>
      </c>
      <c r="R1319" s="6" t="s">
        <v>110</v>
      </c>
      <c r="S1319" s="6" t="s">
        <v>109</v>
      </c>
      <c r="T1319" s="6" t="s">
        <v>110</v>
      </c>
      <c r="U1319" s="6" t="s">
        <v>91</v>
      </c>
      <c r="V1319" s="6" t="s">
        <v>91</v>
      </c>
      <c r="W1319" s="6" t="s">
        <v>80</v>
      </c>
      <c r="X1319" s="6" t="s">
        <v>80</v>
      </c>
      <c r="Y1319" s="6" t="s">
        <v>92</v>
      </c>
      <c r="Z1319" s="6" t="s">
        <v>80</v>
      </c>
      <c r="AA1319" s="6" t="s">
        <v>93</v>
      </c>
      <c r="AB1319"/>
      <c r="AC1319"/>
      <c r="AD1319"/>
      <c r="AE1319" t="e">
        <f>VLOOKUP(E1319,'Synthèse ventes'!$A$5:$C$2461,3,0)</f>
        <v>#N/A</v>
      </c>
      <c r="AF1319" t="e">
        <f>VLOOKUP(E1319,'Synthèse ventes'!$A$5:$C$2461,2,0)</f>
        <v>#N/A</v>
      </c>
      <c r="AG1319"/>
      <c r="AH1319"/>
      <c r="AI1319"/>
      <c r="AJ1319"/>
      <c r="AK1319" s="6" t="s">
        <v>92</v>
      </c>
      <c r="AL1319" s="6" t="s">
        <v>4548</v>
      </c>
      <c r="AM1319" s="6" t="s">
        <v>95</v>
      </c>
      <c r="AN1319" s="6" t="s">
        <v>2106</v>
      </c>
      <c r="AO1319" s="6" t="s">
        <v>448</v>
      </c>
      <c r="AP1319" s="6" t="s">
        <v>80</v>
      </c>
      <c r="AQ1319" s="6" t="s">
        <v>80</v>
      </c>
      <c r="AR1319" s="6" t="s">
        <v>1477</v>
      </c>
      <c r="AS1319" s="6" t="s">
        <v>147</v>
      </c>
      <c r="AT1319"/>
      <c r="AU1319" s="6" t="s">
        <v>80</v>
      </c>
      <c r="AV1319" s="6" t="s">
        <v>100</v>
      </c>
      <c r="AW1319"/>
      <c r="AX1319"/>
      <c r="AY1319"/>
      <c r="AZ1319"/>
      <c r="BA1319"/>
      <c r="BB1319"/>
      <c r="BC1319"/>
      <c r="BD1319" s="6" t="s">
        <v>4530</v>
      </c>
      <c r="BE1319" s="7" t="s">
        <v>102</v>
      </c>
      <c r="BG1319" s="7" t="s">
        <v>103</v>
      </c>
      <c r="BH1319" s="7">
        <v>2017</v>
      </c>
      <c r="BI1319" s="7" t="s">
        <v>104</v>
      </c>
      <c r="BJ1319" s="7" t="s">
        <v>105</v>
      </c>
      <c r="BK1319" s="7" t="s">
        <v>105</v>
      </c>
      <c r="BL1319" s="7" t="s">
        <v>103</v>
      </c>
      <c r="BN1319"/>
      <c r="BO1319"/>
      <c r="BP1319"/>
      <c r="BQ1319"/>
      <c r="BR1319"/>
      <c r="BS1319"/>
      <c r="BT1319"/>
      <c r="BU1319"/>
      <c r="BV1319"/>
      <c r="BW1319"/>
      <c r="BX1319"/>
      <c r="BY1319" s="8">
        <v>43948</v>
      </c>
      <c r="BZ1319" s="9" t="s">
        <v>106</v>
      </c>
    </row>
    <row r="1320" spans="1:78" s="7" customFormat="1" hidden="1" x14ac:dyDescent="0.25">
      <c r="A1320" s="7" t="str">
        <f t="shared" si="20"/>
        <v>ACVR*</v>
      </c>
      <c r="B1320" s="6" t="s">
        <v>4549</v>
      </c>
      <c r="C1320" s="6" t="s">
        <v>4550</v>
      </c>
      <c r="D1320" s="6" t="s">
        <v>4551</v>
      </c>
      <c r="E1320" s="6" t="s">
        <v>4552</v>
      </c>
      <c r="F1320"/>
      <c r="G1320"/>
      <c r="H1320" s="6" t="s">
        <v>80</v>
      </c>
      <c r="I1320"/>
      <c r="J1320" s="6" t="s">
        <v>81</v>
      </c>
      <c r="K1320" s="6" t="s">
        <v>82</v>
      </c>
      <c r="L1320" s="6" t="s">
        <v>156</v>
      </c>
      <c r="M1320" s="6" t="s">
        <v>84</v>
      </c>
      <c r="N1320" s="6" t="s">
        <v>85</v>
      </c>
      <c r="O1320" s="6" t="s">
        <v>157</v>
      </c>
      <c r="P1320" s="6" t="s">
        <v>108</v>
      </c>
      <c r="Q1320" s="6" t="s">
        <v>109</v>
      </c>
      <c r="R1320" s="6" t="s">
        <v>110</v>
      </c>
      <c r="S1320" s="6" t="s">
        <v>109</v>
      </c>
      <c r="T1320" s="6" t="s">
        <v>110</v>
      </c>
      <c r="U1320" s="6" t="s">
        <v>91</v>
      </c>
      <c r="V1320" s="6" t="s">
        <v>91</v>
      </c>
      <c r="W1320" s="6" t="s">
        <v>80</v>
      </c>
      <c r="X1320" s="6" t="s">
        <v>80</v>
      </c>
      <c r="Y1320" s="6" t="s">
        <v>92</v>
      </c>
      <c r="Z1320" s="6" t="s">
        <v>80</v>
      </c>
      <c r="AA1320" s="6" t="s">
        <v>93</v>
      </c>
      <c r="AB1320"/>
      <c r="AC1320"/>
      <c r="AD1320"/>
      <c r="AE1320" t="str">
        <f>VLOOKUP(E1320,'Synthèse ventes'!$A$5:$C$2461,3,0)</f>
        <v>Rond Ø330 pour Pamiers</v>
      </c>
      <c r="AF1320" t="str">
        <f>VLOOKUP(E1320,'Synthèse ventes'!$A$5:$C$2461,2,0)</f>
        <v>AD PAMIERS</v>
      </c>
      <c r="AG1320"/>
      <c r="AH1320"/>
      <c r="AI1320"/>
      <c r="AJ1320"/>
      <c r="AK1320" s="6" t="s">
        <v>92</v>
      </c>
      <c r="AL1320" s="6" t="s">
        <v>4553</v>
      </c>
      <c r="AM1320" s="6" t="s">
        <v>95</v>
      </c>
      <c r="AN1320" s="6" t="s">
        <v>1418</v>
      </c>
      <c r="AO1320" s="6" t="s">
        <v>439</v>
      </c>
      <c r="AP1320" s="6" t="s">
        <v>80</v>
      </c>
      <c r="AQ1320" s="6" t="s">
        <v>80</v>
      </c>
      <c r="AR1320" s="6" t="s">
        <v>1643</v>
      </c>
      <c r="AS1320" s="6" t="s">
        <v>235</v>
      </c>
      <c r="AT1320"/>
      <c r="AU1320" s="6" t="s">
        <v>80</v>
      </c>
      <c r="AV1320" s="6" t="s">
        <v>100</v>
      </c>
      <c r="AW1320"/>
      <c r="AX1320"/>
      <c r="AY1320"/>
      <c r="AZ1320"/>
      <c r="BA1320"/>
      <c r="BB1320"/>
      <c r="BC1320"/>
      <c r="BD1320" s="6" t="s">
        <v>4554</v>
      </c>
      <c r="BE1320" s="7" t="s">
        <v>102</v>
      </c>
      <c r="BG1320" s="7" t="s">
        <v>103</v>
      </c>
      <c r="BH1320" s="7">
        <v>2017</v>
      </c>
      <c r="BI1320" s="7" t="s">
        <v>104</v>
      </c>
      <c r="BJ1320" s="7" t="s">
        <v>105</v>
      </c>
      <c r="BK1320" s="7" t="s">
        <v>105</v>
      </c>
      <c r="BL1320" s="7" t="s">
        <v>103</v>
      </c>
      <c r="BN1320"/>
      <c r="BO1320"/>
      <c r="BP1320"/>
      <c r="BQ1320"/>
      <c r="BR1320"/>
      <c r="BS1320"/>
      <c r="BT1320"/>
      <c r="BU1320"/>
      <c r="BV1320"/>
      <c r="BW1320"/>
      <c r="BX1320"/>
      <c r="BY1320" s="8">
        <v>1321</v>
      </c>
      <c r="BZ1320" s="9" t="s">
        <v>106</v>
      </c>
    </row>
    <row r="1321" spans="1:78" s="7" customFormat="1" hidden="1" x14ac:dyDescent="0.25">
      <c r="A1321" s="7" t="str">
        <f t="shared" si="20"/>
        <v>ACVR*</v>
      </c>
      <c r="B1321" s="6" t="s">
        <v>4555</v>
      </c>
      <c r="C1321" s="6" t="s">
        <v>4556</v>
      </c>
      <c r="D1321" s="6" t="s">
        <v>4551</v>
      </c>
      <c r="E1321" s="6" t="s">
        <v>4552</v>
      </c>
      <c r="F1321"/>
      <c r="G1321"/>
      <c r="H1321" s="6" t="s">
        <v>80</v>
      </c>
      <c r="I1321"/>
      <c r="J1321" s="6" t="s">
        <v>81</v>
      </c>
      <c r="K1321" s="6" t="s">
        <v>82</v>
      </c>
      <c r="L1321" s="6" t="s">
        <v>156</v>
      </c>
      <c r="M1321" s="6" t="s">
        <v>84</v>
      </c>
      <c r="N1321" s="6" t="s">
        <v>85</v>
      </c>
      <c r="O1321" s="6" t="s">
        <v>157</v>
      </c>
      <c r="P1321" s="6" t="s">
        <v>108</v>
      </c>
      <c r="Q1321" s="6" t="s">
        <v>109</v>
      </c>
      <c r="R1321" s="6" t="s">
        <v>110</v>
      </c>
      <c r="S1321" s="6" t="s">
        <v>109</v>
      </c>
      <c r="T1321" s="6" t="s">
        <v>110</v>
      </c>
      <c r="U1321" s="6" t="s">
        <v>91</v>
      </c>
      <c r="V1321" s="6" t="s">
        <v>91</v>
      </c>
      <c r="W1321" s="6" t="s">
        <v>80</v>
      </c>
      <c r="X1321" s="6" t="s">
        <v>80</v>
      </c>
      <c r="Y1321" s="6" t="s">
        <v>92</v>
      </c>
      <c r="Z1321" s="6" t="s">
        <v>80</v>
      </c>
      <c r="AA1321" s="6" t="s">
        <v>93</v>
      </c>
      <c r="AB1321"/>
      <c r="AC1321"/>
      <c r="AD1321"/>
      <c r="AE1321" t="str">
        <f>VLOOKUP(E1321,'Synthèse ventes'!$A$5:$C$2461,3,0)</f>
        <v>Rond Ø330 pour Pamiers</v>
      </c>
      <c r="AF1321" t="str">
        <f>VLOOKUP(E1321,'Synthèse ventes'!$A$5:$C$2461,2,0)</f>
        <v>AD PAMIERS</v>
      </c>
      <c r="AG1321"/>
      <c r="AH1321"/>
      <c r="AI1321"/>
      <c r="AJ1321"/>
      <c r="AK1321" s="6" t="s">
        <v>92</v>
      </c>
      <c r="AL1321" s="6" t="s">
        <v>4553</v>
      </c>
      <c r="AM1321" s="6" t="s">
        <v>95</v>
      </c>
      <c r="AN1321" s="6" t="s">
        <v>2311</v>
      </c>
      <c r="AO1321" s="6" t="s">
        <v>678</v>
      </c>
      <c r="AP1321" s="6" t="s">
        <v>80</v>
      </c>
      <c r="AQ1321" s="6" t="s">
        <v>80</v>
      </c>
      <c r="AR1321" s="6" t="s">
        <v>1643</v>
      </c>
      <c r="AS1321" s="6" t="s">
        <v>235</v>
      </c>
      <c r="AT1321"/>
      <c r="AU1321" s="6" t="s">
        <v>80</v>
      </c>
      <c r="AV1321" s="6" t="s">
        <v>100</v>
      </c>
      <c r="AW1321"/>
      <c r="AX1321"/>
      <c r="AY1321"/>
      <c r="AZ1321"/>
      <c r="BA1321"/>
      <c r="BB1321"/>
      <c r="BC1321"/>
      <c r="BD1321" s="6" t="s">
        <v>4554</v>
      </c>
      <c r="BE1321" s="7" t="s">
        <v>102</v>
      </c>
      <c r="BG1321" s="7" t="s">
        <v>103</v>
      </c>
      <c r="BH1321" s="7">
        <v>2017</v>
      </c>
      <c r="BI1321" s="7" t="s">
        <v>104</v>
      </c>
      <c r="BJ1321" s="7" t="s">
        <v>105</v>
      </c>
      <c r="BK1321" s="7" t="s">
        <v>105</v>
      </c>
      <c r="BL1321" s="7" t="s">
        <v>103</v>
      </c>
      <c r="BN1321"/>
      <c r="BO1321"/>
      <c r="BP1321"/>
      <c r="BQ1321"/>
      <c r="BR1321"/>
      <c r="BS1321"/>
      <c r="BT1321"/>
      <c r="BU1321"/>
      <c r="BV1321"/>
      <c r="BW1321"/>
      <c r="BX1321"/>
      <c r="BY1321" s="8">
        <v>108250</v>
      </c>
      <c r="BZ1321" s="9" t="s">
        <v>106</v>
      </c>
    </row>
    <row r="1322" spans="1:78" s="7" customFormat="1" hidden="1" x14ac:dyDescent="0.25">
      <c r="A1322" s="7" t="str">
        <f t="shared" si="20"/>
        <v>ACVP*</v>
      </c>
      <c r="B1322" s="6" t="s">
        <v>4557</v>
      </c>
      <c r="C1322" s="6" t="s">
        <v>4558</v>
      </c>
      <c r="D1322" s="6" t="s">
        <v>4495</v>
      </c>
      <c r="E1322" s="6" t="s">
        <v>4496</v>
      </c>
      <c r="F1322"/>
      <c r="G1322"/>
      <c r="H1322" s="6" t="s">
        <v>80</v>
      </c>
      <c r="I1322"/>
      <c r="J1322" s="6" t="s">
        <v>81</v>
      </c>
      <c r="K1322" s="6" t="s">
        <v>82</v>
      </c>
      <c r="L1322" s="6" t="s">
        <v>1348</v>
      </c>
      <c r="M1322" s="6" t="s">
        <v>84</v>
      </c>
      <c r="N1322" s="6" t="s">
        <v>85</v>
      </c>
      <c r="O1322" s="6" t="s">
        <v>1348</v>
      </c>
      <c r="P1322" s="6" t="s">
        <v>2697</v>
      </c>
      <c r="Q1322" s="6" t="s">
        <v>4559</v>
      </c>
      <c r="R1322" s="6" t="s">
        <v>4559</v>
      </c>
      <c r="S1322"/>
      <c r="T1322"/>
      <c r="U1322" s="6" t="s">
        <v>91</v>
      </c>
      <c r="V1322" s="6" t="s">
        <v>91</v>
      </c>
      <c r="W1322" s="6" t="s">
        <v>80</v>
      </c>
      <c r="X1322" s="6" t="s">
        <v>80</v>
      </c>
      <c r="Y1322" s="6" t="s">
        <v>92</v>
      </c>
      <c r="Z1322" s="6" t="s">
        <v>80</v>
      </c>
      <c r="AA1322" s="6" t="s">
        <v>80</v>
      </c>
      <c r="AB1322"/>
      <c r="AC1322"/>
      <c r="AD1322"/>
      <c r="AE1322" t="str">
        <f>VLOOKUP(E1322,'Synthèse ventes'!$A$5:$C$2461,3,0)</f>
        <v>Rond Ø330 pour Pamiers</v>
      </c>
      <c r="AF1322" t="str">
        <f>VLOOKUP(E1322,'Synthèse ventes'!$A$5:$C$2461,2,0)</f>
        <v>AD PAMIERS</v>
      </c>
      <c r="AG1322"/>
      <c r="AH1322"/>
      <c r="AI1322"/>
      <c r="AJ1322"/>
      <c r="AK1322" s="6" t="s">
        <v>92</v>
      </c>
      <c r="AL1322" s="6" t="s">
        <v>4497</v>
      </c>
      <c r="AM1322" s="6" t="s">
        <v>95</v>
      </c>
      <c r="AN1322" s="6" t="s">
        <v>97</v>
      </c>
      <c r="AO1322" s="6" t="s">
        <v>4560</v>
      </c>
      <c r="AP1322" s="6" t="s">
        <v>80</v>
      </c>
      <c r="AQ1322" s="6" t="s">
        <v>80</v>
      </c>
      <c r="AR1322" s="6" t="s">
        <v>1643</v>
      </c>
      <c r="AS1322" s="6" t="s">
        <v>235</v>
      </c>
      <c r="AT1322"/>
      <c r="AU1322" s="6" t="s">
        <v>80</v>
      </c>
      <c r="AV1322" s="6" t="s">
        <v>100</v>
      </c>
      <c r="AW1322"/>
      <c r="AX1322"/>
      <c r="AY1322"/>
      <c r="AZ1322"/>
      <c r="BA1322"/>
      <c r="BB1322"/>
      <c r="BC1322"/>
      <c r="BD1322" s="6" t="s">
        <v>4554</v>
      </c>
      <c r="BE1322" s="7" t="s">
        <v>102</v>
      </c>
      <c r="BG1322" s="7" t="s">
        <v>103</v>
      </c>
      <c r="BH1322" s="7">
        <v>2017</v>
      </c>
      <c r="BI1322" s="7" t="s">
        <v>104</v>
      </c>
      <c r="BJ1322" s="7" t="s">
        <v>105</v>
      </c>
      <c r="BK1322" s="7" t="s">
        <v>105</v>
      </c>
      <c r="BL1322" s="7" t="s">
        <v>103</v>
      </c>
      <c r="BN1322"/>
      <c r="BO1322"/>
      <c r="BP1322"/>
      <c r="BQ1322"/>
      <c r="BR1322"/>
      <c r="BS1322"/>
      <c r="BT1322"/>
      <c r="BU1322"/>
      <c r="BV1322"/>
      <c r="BW1322"/>
      <c r="BX1322"/>
      <c r="BY1322" s="8">
        <v>113639</v>
      </c>
      <c r="BZ1322" s="9" t="s">
        <v>106</v>
      </c>
    </row>
    <row r="1323" spans="1:78" s="7" customFormat="1" hidden="1" x14ac:dyDescent="0.25">
      <c r="A1323" s="7" t="str">
        <f t="shared" si="20"/>
        <v>ACVP*</v>
      </c>
      <c r="B1323" s="6" t="s">
        <v>4561</v>
      </c>
      <c r="C1323" s="6" t="s">
        <v>4558</v>
      </c>
      <c r="D1323" s="6" t="s">
        <v>4495</v>
      </c>
      <c r="E1323" s="6" t="s">
        <v>4496</v>
      </c>
      <c r="F1323"/>
      <c r="G1323"/>
      <c r="H1323" s="6" t="s">
        <v>80</v>
      </c>
      <c r="I1323"/>
      <c r="J1323" s="6" t="s">
        <v>81</v>
      </c>
      <c r="K1323" s="6" t="s">
        <v>82</v>
      </c>
      <c r="L1323" s="6" t="s">
        <v>1348</v>
      </c>
      <c r="M1323" s="6" t="s">
        <v>84</v>
      </c>
      <c r="N1323" s="6" t="s">
        <v>85</v>
      </c>
      <c r="O1323" s="6" t="s">
        <v>1348</v>
      </c>
      <c r="P1323" s="6" t="s">
        <v>108</v>
      </c>
      <c r="Q1323" s="6" t="s">
        <v>109</v>
      </c>
      <c r="R1323" s="6" t="s">
        <v>109</v>
      </c>
      <c r="S1323" s="6" t="s">
        <v>109</v>
      </c>
      <c r="T1323" s="6" t="s">
        <v>110</v>
      </c>
      <c r="U1323" s="6" t="s">
        <v>91</v>
      </c>
      <c r="V1323" s="6" t="s">
        <v>91</v>
      </c>
      <c r="W1323" s="6" t="s">
        <v>80</v>
      </c>
      <c r="X1323" s="6" t="s">
        <v>80</v>
      </c>
      <c r="Y1323" s="6" t="s">
        <v>92</v>
      </c>
      <c r="Z1323" s="6" t="s">
        <v>80</v>
      </c>
      <c r="AA1323" s="6" t="s">
        <v>93</v>
      </c>
      <c r="AB1323"/>
      <c r="AC1323"/>
      <c r="AD1323"/>
      <c r="AE1323" t="str">
        <f>VLOOKUP(E1323,'Synthèse ventes'!$A$5:$C$2461,3,0)</f>
        <v>Rond Ø330 pour Pamiers</v>
      </c>
      <c r="AF1323" t="str">
        <f>VLOOKUP(E1323,'Synthèse ventes'!$A$5:$C$2461,2,0)</f>
        <v>AD PAMIERS</v>
      </c>
      <c r="AG1323"/>
      <c r="AH1323"/>
      <c r="AI1323"/>
      <c r="AJ1323"/>
      <c r="AK1323" s="6" t="s">
        <v>92</v>
      </c>
      <c r="AL1323" s="6" t="s">
        <v>4497</v>
      </c>
      <c r="AM1323" s="6" t="s">
        <v>95</v>
      </c>
      <c r="AN1323" s="6" t="s">
        <v>97</v>
      </c>
      <c r="AO1323" s="6" t="s">
        <v>4560</v>
      </c>
      <c r="AP1323" s="6" t="s">
        <v>80</v>
      </c>
      <c r="AQ1323" s="6" t="s">
        <v>80</v>
      </c>
      <c r="AR1323" s="6" t="s">
        <v>1643</v>
      </c>
      <c r="AS1323" s="6" t="s">
        <v>235</v>
      </c>
      <c r="AT1323"/>
      <c r="AU1323" s="6" t="s">
        <v>80</v>
      </c>
      <c r="AV1323" s="6" t="s">
        <v>100</v>
      </c>
      <c r="AW1323"/>
      <c r="AX1323"/>
      <c r="AY1323"/>
      <c r="AZ1323"/>
      <c r="BA1323"/>
      <c r="BB1323"/>
      <c r="BC1323"/>
      <c r="BD1323" s="6" t="s">
        <v>4554</v>
      </c>
      <c r="BE1323" s="7" t="s">
        <v>102</v>
      </c>
      <c r="BG1323" s="7" t="s">
        <v>103</v>
      </c>
      <c r="BH1323" s="7">
        <v>2017</v>
      </c>
      <c r="BI1323" s="7" t="s">
        <v>104</v>
      </c>
      <c r="BJ1323" s="7" t="s">
        <v>105</v>
      </c>
      <c r="BK1323" s="7" t="s">
        <v>105</v>
      </c>
      <c r="BL1323" s="7" t="s">
        <v>103</v>
      </c>
      <c r="BN1323"/>
      <c r="BO1323"/>
      <c r="BP1323"/>
      <c r="BQ1323"/>
      <c r="BR1323"/>
      <c r="BS1323"/>
      <c r="BT1323"/>
      <c r="BU1323"/>
      <c r="BV1323"/>
      <c r="BW1323"/>
      <c r="BX1323"/>
      <c r="BY1323" s="8">
        <v>120327</v>
      </c>
      <c r="BZ1323" s="9" t="s">
        <v>106</v>
      </c>
    </row>
    <row r="1324" spans="1:78" s="7" customFormat="1" hidden="1" x14ac:dyDescent="0.25">
      <c r="A1324" s="7" t="str">
        <f t="shared" si="20"/>
        <v>ACRT*</v>
      </c>
      <c r="B1324" s="6" t="s">
        <v>4562</v>
      </c>
      <c r="C1324" s="6" t="s">
        <v>4563</v>
      </c>
      <c r="D1324" s="6" t="s">
        <v>4419</v>
      </c>
      <c r="E1324" s="6" t="s">
        <v>4420</v>
      </c>
      <c r="F1324"/>
      <c r="G1324"/>
      <c r="H1324" s="6" t="s">
        <v>80</v>
      </c>
      <c r="I1324"/>
      <c r="J1324" s="6" t="s">
        <v>81</v>
      </c>
      <c r="K1324" s="6" t="s">
        <v>82</v>
      </c>
      <c r="L1324" s="6" t="s">
        <v>83</v>
      </c>
      <c r="M1324" s="6" t="s">
        <v>84</v>
      </c>
      <c r="N1324" s="6" t="s">
        <v>85</v>
      </c>
      <c r="O1324" s="6" t="s">
        <v>86</v>
      </c>
      <c r="P1324" s="6" t="s">
        <v>1409</v>
      </c>
      <c r="Q1324" s="6" t="s">
        <v>1935</v>
      </c>
      <c r="R1324" s="6" t="s">
        <v>1935</v>
      </c>
      <c r="S1324" s="6" t="s">
        <v>1935</v>
      </c>
      <c r="T1324" s="6" t="s">
        <v>2011</v>
      </c>
      <c r="U1324" s="6" t="s">
        <v>1937</v>
      </c>
      <c r="V1324" s="6" t="s">
        <v>91</v>
      </c>
      <c r="W1324" s="6" t="s">
        <v>80</v>
      </c>
      <c r="X1324" s="6" t="s">
        <v>80</v>
      </c>
      <c r="Y1324" s="6" t="s">
        <v>92</v>
      </c>
      <c r="Z1324" s="6" t="s">
        <v>80</v>
      </c>
      <c r="AA1324" s="6" t="s">
        <v>93</v>
      </c>
      <c r="AB1324"/>
      <c r="AC1324"/>
      <c r="AD1324"/>
      <c r="AE1324" t="str">
        <f>VLOOKUP(E1324,'Synthèse ventes'!$A$5:$C$2461,3,0)</f>
        <v>Rond Ø250 ALCOA x 120 Kg</v>
      </c>
      <c r="AF1324" t="str">
        <f>VLOOKUP(E1324,'Synthèse ventes'!$A$5:$C$2461,2,0)</f>
        <v>ARCONIC L</v>
      </c>
      <c r="AG1324"/>
      <c r="AH1324"/>
      <c r="AI1324"/>
      <c r="AJ1324"/>
      <c r="AK1324" s="6" t="s">
        <v>92</v>
      </c>
      <c r="AL1324" s="6" t="s">
        <v>4421</v>
      </c>
      <c r="AM1324" s="6" t="s">
        <v>95</v>
      </c>
      <c r="AN1324" s="6" t="s">
        <v>145</v>
      </c>
      <c r="AO1324" s="6" t="s">
        <v>97</v>
      </c>
      <c r="AP1324" s="6" t="s">
        <v>80</v>
      </c>
      <c r="AQ1324" s="6" t="s">
        <v>80</v>
      </c>
      <c r="AR1324" s="6" t="s">
        <v>627</v>
      </c>
      <c r="AS1324" s="6" t="s">
        <v>235</v>
      </c>
      <c r="AT1324"/>
      <c r="AU1324" s="6" t="s">
        <v>80</v>
      </c>
      <c r="AV1324" s="6" t="s">
        <v>100</v>
      </c>
      <c r="AW1324"/>
      <c r="AX1324"/>
      <c r="AY1324"/>
      <c r="AZ1324"/>
      <c r="BA1324"/>
      <c r="BB1324"/>
      <c r="BC1324"/>
      <c r="BD1324" s="6" t="s">
        <v>4564</v>
      </c>
      <c r="BE1324" s="7" t="s">
        <v>102</v>
      </c>
      <c r="BG1324" s="7" t="s">
        <v>103</v>
      </c>
      <c r="BH1324" s="7">
        <v>2017</v>
      </c>
      <c r="BI1324" s="7" t="s">
        <v>104</v>
      </c>
      <c r="BJ1324" s="7" t="s">
        <v>105</v>
      </c>
      <c r="BK1324" s="7" t="s">
        <v>105</v>
      </c>
      <c r="BL1324" s="7" t="s">
        <v>103</v>
      </c>
      <c r="BN1324"/>
      <c r="BO1324"/>
      <c r="BP1324"/>
      <c r="BQ1324"/>
      <c r="BR1324"/>
      <c r="BS1324"/>
      <c r="BT1324"/>
      <c r="BU1324"/>
      <c r="BV1324"/>
      <c r="BW1324"/>
      <c r="BX1324"/>
      <c r="BY1324" s="8">
        <v>9749</v>
      </c>
      <c r="BZ1324" s="9" t="s">
        <v>106</v>
      </c>
    </row>
    <row r="1325" spans="1:78" s="7" customFormat="1" hidden="1" x14ac:dyDescent="0.25">
      <c r="A1325" s="7" t="str">
        <f t="shared" si="20"/>
        <v>ACRT*</v>
      </c>
      <c r="B1325" s="6" t="s">
        <v>4565</v>
      </c>
      <c r="C1325" s="6" t="s">
        <v>4563</v>
      </c>
      <c r="D1325" s="6" t="s">
        <v>4419</v>
      </c>
      <c r="E1325" s="6" t="s">
        <v>4420</v>
      </c>
      <c r="F1325"/>
      <c r="G1325"/>
      <c r="H1325" s="6" t="s">
        <v>80</v>
      </c>
      <c r="I1325"/>
      <c r="J1325" s="6" t="s">
        <v>81</v>
      </c>
      <c r="K1325" s="6" t="s">
        <v>82</v>
      </c>
      <c r="L1325" s="6" t="s">
        <v>83</v>
      </c>
      <c r="M1325" s="6" t="s">
        <v>84</v>
      </c>
      <c r="N1325" s="6" t="s">
        <v>85</v>
      </c>
      <c r="O1325" s="6" t="s">
        <v>86</v>
      </c>
      <c r="P1325" s="6" t="s">
        <v>87</v>
      </c>
      <c r="Q1325" s="6" t="s">
        <v>4566</v>
      </c>
      <c r="R1325" s="6" t="s">
        <v>4566</v>
      </c>
      <c r="S1325" s="6" t="s">
        <v>4566</v>
      </c>
      <c r="T1325" s="6" t="s">
        <v>1142</v>
      </c>
      <c r="U1325" s="6" t="s">
        <v>90</v>
      </c>
      <c r="V1325" s="6" t="s">
        <v>91</v>
      </c>
      <c r="W1325" s="6" t="s">
        <v>80</v>
      </c>
      <c r="X1325" s="6" t="s">
        <v>80</v>
      </c>
      <c r="Y1325" s="6" t="s">
        <v>92</v>
      </c>
      <c r="Z1325" s="6" t="s">
        <v>80</v>
      </c>
      <c r="AA1325" s="6" t="s">
        <v>93</v>
      </c>
      <c r="AB1325"/>
      <c r="AC1325"/>
      <c r="AD1325"/>
      <c r="AE1325" t="str">
        <f>VLOOKUP(E1325,'Synthèse ventes'!$A$5:$C$2461,3,0)</f>
        <v>Rond Ø250 ALCOA x 120 Kg</v>
      </c>
      <c r="AF1325" t="str">
        <f>VLOOKUP(E1325,'Synthèse ventes'!$A$5:$C$2461,2,0)</f>
        <v>ARCONIC L</v>
      </c>
      <c r="AG1325"/>
      <c r="AH1325"/>
      <c r="AI1325"/>
      <c r="AJ1325"/>
      <c r="AK1325" s="6" t="s">
        <v>92</v>
      </c>
      <c r="AL1325" s="6" t="s">
        <v>4421</v>
      </c>
      <c r="AM1325" s="6" t="s">
        <v>95</v>
      </c>
      <c r="AN1325" s="6" t="s">
        <v>145</v>
      </c>
      <c r="AO1325" s="6" t="s">
        <v>97</v>
      </c>
      <c r="AP1325" s="6" t="s">
        <v>80</v>
      </c>
      <c r="AQ1325" s="6" t="s">
        <v>80</v>
      </c>
      <c r="AR1325" s="6" t="s">
        <v>627</v>
      </c>
      <c r="AS1325" s="6" t="s">
        <v>235</v>
      </c>
      <c r="AT1325"/>
      <c r="AU1325" s="6" t="s">
        <v>80</v>
      </c>
      <c r="AV1325" s="6" t="s">
        <v>100</v>
      </c>
      <c r="AW1325"/>
      <c r="AX1325"/>
      <c r="AY1325"/>
      <c r="AZ1325"/>
      <c r="BA1325"/>
      <c r="BB1325"/>
      <c r="BC1325"/>
      <c r="BD1325" s="6" t="s">
        <v>4564</v>
      </c>
      <c r="BE1325" s="7" t="s">
        <v>102</v>
      </c>
      <c r="BG1325" s="7" t="s">
        <v>103</v>
      </c>
      <c r="BH1325" s="7">
        <v>2017</v>
      </c>
      <c r="BI1325" s="7" t="s">
        <v>104</v>
      </c>
      <c r="BJ1325" s="7" t="s">
        <v>105</v>
      </c>
      <c r="BK1325" s="7" t="s">
        <v>105</v>
      </c>
      <c r="BL1325" s="7" t="s">
        <v>103</v>
      </c>
      <c r="BN1325"/>
      <c r="BO1325"/>
      <c r="BP1325"/>
      <c r="BQ1325"/>
      <c r="BR1325"/>
      <c r="BS1325"/>
      <c r="BT1325"/>
      <c r="BU1325"/>
      <c r="BV1325"/>
      <c r="BW1325"/>
      <c r="BX1325"/>
      <c r="BY1325" s="8">
        <v>134312</v>
      </c>
      <c r="BZ1325" s="9" t="s">
        <v>106</v>
      </c>
    </row>
    <row r="1326" spans="1:78" s="7" customFormat="1" hidden="1" x14ac:dyDescent="0.25">
      <c r="A1326" s="7" t="str">
        <f t="shared" si="20"/>
        <v>ACRT*</v>
      </c>
      <c r="B1326" s="6" t="s">
        <v>4567</v>
      </c>
      <c r="C1326" s="6" t="s">
        <v>4563</v>
      </c>
      <c r="D1326" s="6" t="s">
        <v>4419</v>
      </c>
      <c r="E1326" s="6" t="s">
        <v>4420</v>
      </c>
      <c r="F1326"/>
      <c r="G1326"/>
      <c r="H1326" s="6" t="s">
        <v>80</v>
      </c>
      <c r="I1326"/>
      <c r="J1326" s="6" t="s">
        <v>81</v>
      </c>
      <c r="K1326" s="6" t="s">
        <v>82</v>
      </c>
      <c r="L1326" s="6" t="s">
        <v>83</v>
      </c>
      <c r="M1326" s="6" t="s">
        <v>84</v>
      </c>
      <c r="N1326" s="6" t="s">
        <v>85</v>
      </c>
      <c r="O1326" s="6" t="s">
        <v>86</v>
      </c>
      <c r="P1326" s="6" t="s">
        <v>108</v>
      </c>
      <c r="Q1326" s="6" t="s">
        <v>109</v>
      </c>
      <c r="R1326" s="6" t="s">
        <v>110</v>
      </c>
      <c r="S1326" s="6" t="s">
        <v>109</v>
      </c>
      <c r="T1326" s="6" t="s">
        <v>110</v>
      </c>
      <c r="U1326" s="6" t="s">
        <v>91</v>
      </c>
      <c r="V1326" s="6" t="s">
        <v>91</v>
      </c>
      <c r="W1326" s="6" t="s">
        <v>80</v>
      </c>
      <c r="X1326" s="6" t="s">
        <v>80</v>
      </c>
      <c r="Y1326" s="6" t="s">
        <v>92</v>
      </c>
      <c r="Z1326" s="6" t="s">
        <v>80</v>
      </c>
      <c r="AA1326" s="6" t="s">
        <v>93</v>
      </c>
      <c r="AB1326"/>
      <c r="AC1326"/>
      <c r="AD1326"/>
      <c r="AE1326" t="str">
        <f>VLOOKUP(E1326,'Synthèse ventes'!$A$5:$C$2461,3,0)</f>
        <v>Rond Ø250 ALCOA x 120 Kg</v>
      </c>
      <c r="AF1326" t="str">
        <f>VLOOKUP(E1326,'Synthèse ventes'!$A$5:$C$2461,2,0)</f>
        <v>ARCONIC L</v>
      </c>
      <c r="AG1326"/>
      <c r="AH1326"/>
      <c r="AI1326"/>
      <c r="AJ1326"/>
      <c r="AK1326" s="6" t="s">
        <v>92</v>
      </c>
      <c r="AL1326" s="6" t="s">
        <v>4421</v>
      </c>
      <c r="AM1326" s="6" t="s">
        <v>95</v>
      </c>
      <c r="AN1326" s="6" t="s">
        <v>145</v>
      </c>
      <c r="AO1326" s="6" t="s">
        <v>97</v>
      </c>
      <c r="AP1326" s="6" t="s">
        <v>80</v>
      </c>
      <c r="AQ1326" s="6" t="s">
        <v>80</v>
      </c>
      <c r="AR1326" s="6" t="s">
        <v>627</v>
      </c>
      <c r="AS1326" s="6" t="s">
        <v>235</v>
      </c>
      <c r="AT1326"/>
      <c r="AU1326" s="6" t="s">
        <v>80</v>
      </c>
      <c r="AV1326" s="6" t="s">
        <v>100</v>
      </c>
      <c r="AW1326"/>
      <c r="AX1326"/>
      <c r="AY1326"/>
      <c r="AZ1326"/>
      <c r="BA1326"/>
      <c r="BB1326"/>
      <c r="BC1326"/>
      <c r="BD1326" s="6" t="s">
        <v>4564</v>
      </c>
      <c r="BE1326" s="7" t="s">
        <v>102</v>
      </c>
      <c r="BG1326" s="7" t="s">
        <v>103</v>
      </c>
      <c r="BH1326" s="7">
        <v>2017</v>
      </c>
      <c r="BI1326" s="7" t="s">
        <v>104</v>
      </c>
      <c r="BJ1326" s="7" t="s">
        <v>105</v>
      </c>
      <c r="BK1326" s="7" t="s">
        <v>105</v>
      </c>
      <c r="BL1326" s="7" t="s">
        <v>103</v>
      </c>
      <c r="BN1326"/>
      <c r="BO1326"/>
      <c r="BP1326"/>
      <c r="BQ1326"/>
      <c r="BR1326"/>
      <c r="BS1326"/>
      <c r="BT1326"/>
      <c r="BU1326"/>
      <c r="BV1326"/>
      <c r="BW1326"/>
      <c r="BX1326"/>
      <c r="BY1326" s="8">
        <v>78299</v>
      </c>
      <c r="BZ1326" s="9" t="s">
        <v>106</v>
      </c>
    </row>
    <row r="1327" spans="1:78" s="7" customFormat="1" hidden="1" x14ac:dyDescent="0.25">
      <c r="A1327" s="7" t="str">
        <f t="shared" si="20"/>
        <v>ACNF*</v>
      </c>
      <c r="B1327" s="6" t="s">
        <v>4568</v>
      </c>
      <c r="C1327" s="6" t="s">
        <v>4569</v>
      </c>
      <c r="D1327" s="6" t="s">
        <v>4570</v>
      </c>
      <c r="E1327" s="6" t="s">
        <v>4571</v>
      </c>
      <c r="F1327"/>
      <c r="G1327"/>
      <c r="H1327" s="6" t="s">
        <v>80</v>
      </c>
      <c r="I1327"/>
      <c r="J1327" s="6" t="s">
        <v>81</v>
      </c>
      <c r="K1327" s="6" t="s">
        <v>82</v>
      </c>
      <c r="L1327" s="6" t="s">
        <v>156</v>
      </c>
      <c r="M1327" s="6" t="s">
        <v>84</v>
      </c>
      <c r="N1327" s="6" t="s">
        <v>85</v>
      </c>
      <c r="O1327" s="6" t="s">
        <v>157</v>
      </c>
      <c r="P1327" s="6" t="s">
        <v>108</v>
      </c>
      <c r="Q1327" s="6" t="s">
        <v>109</v>
      </c>
      <c r="R1327" s="6" t="s">
        <v>110</v>
      </c>
      <c r="S1327" s="6" t="s">
        <v>109</v>
      </c>
      <c r="T1327" s="6" t="s">
        <v>110</v>
      </c>
      <c r="U1327" s="6" t="s">
        <v>91</v>
      </c>
      <c r="V1327" s="6" t="s">
        <v>91</v>
      </c>
      <c r="W1327" s="6" t="s">
        <v>80</v>
      </c>
      <c r="X1327" s="6" t="s">
        <v>80</v>
      </c>
      <c r="Y1327" s="6" t="s">
        <v>92</v>
      </c>
      <c r="Z1327" s="6" t="s">
        <v>80</v>
      </c>
      <c r="AA1327" s="6" t="s">
        <v>93</v>
      </c>
      <c r="AB1327"/>
      <c r="AC1327"/>
      <c r="AD1327"/>
      <c r="AE1327" t="str">
        <f>VLOOKUP(E1327,'Synthèse ventes'!$A$5:$C$2461,3,0)</f>
        <v>Rond Ø240 x 510 Kg</v>
      </c>
      <c r="AF1327" t="str">
        <f>VLOOKUP(E1327,'Synthèse ventes'!$A$5:$C$2461,2,0)</f>
        <v>AD ANCIZES</v>
      </c>
      <c r="AG1327"/>
      <c r="AH1327"/>
      <c r="AI1327"/>
      <c r="AJ1327"/>
      <c r="AK1327" s="6" t="s">
        <v>92</v>
      </c>
      <c r="AL1327" s="6" t="s">
        <v>4572</v>
      </c>
      <c r="AM1327" s="6" t="s">
        <v>95</v>
      </c>
      <c r="AN1327" s="6" t="s">
        <v>96</v>
      </c>
      <c r="AO1327" s="6" t="s">
        <v>380</v>
      </c>
      <c r="AP1327" s="6" t="s">
        <v>80</v>
      </c>
      <c r="AQ1327" s="6" t="s">
        <v>80</v>
      </c>
      <c r="AR1327" s="6" t="s">
        <v>1256</v>
      </c>
      <c r="AS1327" s="6" t="s">
        <v>1511</v>
      </c>
      <c r="AT1327"/>
      <c r="AU1327" s="6" t="s">
        <v>80</v>
      </c>
      <c r="AV1327" s="6" t="s">
        <v>100</v>
      </c>
      <c r="AW1327"/>
      <c r="AX1327"/>
      <c r="AY1327"/>
      <c r="AZ1327"/>
      <c r="BA1327"/>
      <c r="BB1327"/>
      <c r="BC1327"/>
      <c r="BD1327" s="6" t="s">
        <v>4573</v>
      </c>
      <c r="BE1327" s="7" t="s">
        <v>102</v>
      </c>
      <c r="BG1327" s="7" t="s">
        <v>103</v>
      </c>
      <c r="BH1327" s="7">
        <v>2017</v>
      </c>
      <c r="BI1327" s="7" t="s">
        <v>104</v>
      </c>
      <c r="BJ1327" s="7" t="s">
        <v>105</v>
      </c>
      <c r="BK1327" s="7" t="s">
        <v>105</v>
      </c>
      <c r="BL1327" s="7" t="s">
        <v>103</v>
      </c>
      <c r="BN1327"/>
      <c r="BO1327"/>
      <c r="BP1327"/>
      <c r="BQ1327"/>
      <c r="BR1327"/>
      <c r="BS1327"/>
      <c r="BT1327"/>
      <c r="BU1327"/>
      <c r="BV1327"/>
      <c r="BW1327"/>
      <c r="BX1327"/>
      <c r="BY1327" s="8">
        <v>16568</v>
      </c>
      <c r="BZ1327" s="9" t="s">
        <v>106</v>
      </c>
    </row>
    <row r="1328" spans="1:78" s="7" customFormat="1" hidden="1" x14ac:dyDescent="0.25">
      <c r="A1328" s="7" t="str">
        <f t="shared" si="20"/>
        <v>ACTN*</v>
      </c>
      <c r="B1328" s="6" t="s">
        <v>4574</v>
      </c>
      <c r="C1328" s="6" t="s">
        <v>4575</v>
      </c>
      <c r="D1328" s="6" t="s">
        <v>4576</v>
      </c>
      <c r="E1328" s="6" t="s">
        <v>4577</v>
      </c>
      <c r="F1328"/>
      <c r="G1328"/>
      <c r="H1328" s="6" t="s">
        <v>80</v>
      </c>
      <c r="I1328"/>
      <c r="J1328" s="6" t="s">
        <v>81</v>
      </c>
      <c r="K1328" s="6" t="s">
        <v>82</v>
      </c>
      <c r="L1328" s="6" t="s">
        <v>137</v>
      </c>
      <c r="M1328" s="6" t="s">
        <v>84</v>
      </c>
      <c r="N1328" s="6" t="s">
        <v>85</v>
      </c>
      <c r="O1328" s="6" t="s">
        <v>138</v>
      </c>
      <c r="P1328" s="6" t="s">
        <v>1078</v>
      </c>
      <c r="Q1328" s="6" t="s">
        <v>4578</v>
      </c>
      <c r="R1328" s="35" t="s">
        <v>1080</v>
      </c>
      <c r="S1328" s="6" t="s">
        <v>4578</v>
      </c>
      <c r="T1328" s="35" t="s">
        <v>1080</v>
      </c>
      <c r="U1328" s="32" t="s">
        <v>1079</v>
      </c>
      <c r="V1328" s="32" t="s">
        <v>1081</v>
      </c>
      <c r="W1328" s="6" t="s">
        <v>80</v>
      </c>
      <c r="X1328" s="6" t="s">
        <v>80</v>
      </c>
      <c r="Y1328" s="6" t="s">
        <v>92</v>
      </c>
      <c r="Z1328" s="6" t="s">
        <v>80</v>
      </c>
      <c r="AA1328" s="6" t="s">
        <v>93</v>
      </c>
      <c r="AB1328"/>
      <c r="AC1328"/>
      <c r="AD1328"/>
      <c r="AE1328" t="str">
        <f>VLOOKUP(E1328,'Synthèse ventes'!$A$5:$C$2461,3,0)</f>
        <v>Rond Ø280 pour Pamiers</v>
      </c>
      <c r="AF1328" t="str">
        <f>VLOOKUP(E1328,'Synthèse ventes'!$A$5:$C$2461,2,0)</f>
        <v>AD PAMIERS</v>
      </c>
      <c r="AG1328"/>
      <c r="AH1328"/>
      <c r="AI1328"/>
      <c r="AJ1328"/>
      <c r="AK1328" s="6" t="s">
        <v>92</v>
      </c>
      <c r="AL1328" s="6" t="s">
        <v>4579</v>
      </c>
      <c r="AM1328" s="6" t="s">
        <v>95</v>
      </c>
      <c r="AN1328" s="6" t="s">
        <v>212</v>
      </c>
      <c r="AO1328" s="6" t="s">
        <v>225</v>
      </c>
      <c r="AP1328" s="6" t="s">
        <v>80</v>
      </c>
      <c r="AQ1328" s="6" t="s">
        <v>80</v>
      </c>
      <c r="AR1328" s="6" t="s">
        <v>226</v>
      </c>
      <c r="AS1328" s="6" t="s">
        <v>2997</v>
      </c>
      <c r="AT1328"/>
      <c r="AU1328" s="6" t="s">
        <v>80</v>
      </c>
      <c r="AV1328" s="6" t="s">
        <v>100</v>
      </c>
      <c r="AW1328"/>
      <c r="AX1328"/>
      <c r="AY1328"/>
      <c r="AZ1328"/>
      <c r="BA1328"/>
      <c r="BB1328"/>
      <c r="BC1328"/>
      <c r="BD1328" s="6" t="s">
        <v>4580</v>
      </c>
      <c r="BE1328" s="7" t="s">
        <v>102</v>
      </c>
      <c r="BG1328" s="7" t="s">
        <v>103</v>
      </c>
      <c r="BH1328" s="7">
        <v>2017</v>
      </c>
      <c r="BI1328" s="7" t="s">
        <v>104</v>
      </c>
      <c r="BJ1328" s="7" t="s">
        <v>105</v>
      </c>
      <c r="BK1328" s="7" t="s">
        <v>105</v>
      </c>
      <c r="BL1328" s="7" t="s">
        <v>103</v>
      </c>
      <c r="BN1328"/>
      <c r="BO1328"/>
      <c r="BP1328"/>
      <c r="BQ1328"/>
      <c r="BR1328"/>
      <c r="BS1328"/>
      <c r="BT1328"/>
      <c r="BU1328"/>
      <c r="BV1328"/>
      <c r="BW1328"/>
      <c r="BX1328"/>
      <c r="BY1328" s="8">
        <v>5105</v>
      </c>
      <c r="BZ1328" s="9" t="s">
        <v>106</v>
      </c>
    </row>
    <row r="1329" spans="1:78" s="7" customFormat="1" hidden="1" x14ac:dyDescent="0.25">
      <c r="A1329" s="7" t="str">
        <f t="shared" si="20"/>
        <v>ACVQ*</v>
      </c>
      <c r="B1329" s="6" t="s">
        <v>4581</v>
      </c>
      <c r="C1329" s="6" t="s">
        <v>4582</v>
      </c>
      <c r="D1329" s="6" t="s">
        <v>4583</v>
      </c>
      <c r="E1329" s="6" t="s">
        <v>4584</v>
      </c>
      <c r="F1329"/>
      <c r="G1329"/>
      <c r="H1329" s="6" t="s">
        <v>80</v>
      </c>
      <c r="I1329"/>
      <c r="J1329" s="6" t="s">
        <v>81</v>
      </c>
      <c r="K1329" s="6" t="s">
        <v>82</v>
      </c>
      <c r="L1329" s="6" t="s">
        <v>156</v>
      </c>
      <c r="M1329" s="6" t="s">
        <v>84</v>
      </c>
      <c r="N1329" s="6" t="s">
        <v>85</v>
      </c>
      <c r="O1329" s="6" t="s">
        <v>157</v>
      </c>
      <c r="P1329" s="6" t="s">
        <v>108</v>
      </c>
      <c r="Q1329" s="6" t="s">
        <v>109</v>
      </c>
      <c r="R1329" s="6" t="s">
        <v>110</v>
      </c>
      <c r="S1329" s="6" t="s">
        <v>109</v>
      </c>
      <c r="T1329" s="6" t="s">
        <v>110</v>
      </c>
      <c r="U1329" s="6" t="s">
        <v>91</v>
      </c>
      <c r="V1329" s="6" t="s">
        <v>91</v>
      </c>
      <c r="W1329" s="6" t="s">
        <v>80</v>
      </c>
      <c r="X1329" s="6" t="s">
        <v>80</v>
      </c>
      <c r="Y1329" s="6" t="s">
        <v>92</v>
      </c>
      <c r="Z1329" s="6" t="s">
        <v>80</v>
      </c>
      <c r="AA1329" s="6" t="s">
        <v>93</v>
      </c>
      <c r="AB1329"/>
      <c r="AC1329"/>
      <c r="AD1329"/>
      <c r="AE1329" t="str">
        <f>VLOOKUP(E1329,'Synthèse ventes'!$A$5:$C$2461,3,0)</f>
        <v>Rond Ø330 pour Pamiers</v>
      </c>
      <c r="AF1329" t="str">
        <f>VLOOKUP(E1329,'Synthèse ventes'!$A$5:$C$2461,2,0)</f>
        <v>AD PAMIERS</v>
      </c>
      <c r="AG1329"/>
      <c r="AH1329"/>
      <c r="AI1329"/>
      <c r="AJ1329"/>
      <c r="AK1329" s="6" t="s">
        <v>92</v>
      </c>
      <c r="AL1329" s="6" t="s">
        <v>4585</v>
      </c>
      <c r="AM1329" s="6" t="s">
        <v>95</v>
      </c>
      <c r="AN1329" s="6" t="s">
        <v>97</v>
      </c>
      <c r="AO1329" s="6" t="s">
        <v>292</v>
      </c>
      <c r="AP1329" s="6" t="s">
        <v>80</v>
      </c>
      <c r="AQ1329" s="6" t="s">
        <v>80</v>
      </c>
      <c r="AR1329" s="6" t="s">
        <v>1643</v>
      </c>
      <c r="AS1329" s="6" t="s">
        <v>235</v>
      </c>
      <c r="AT1329"/>
      <c r="AU1329" s="6" t="s">
        <v>80</v>
      </c>
      <c r="AV1329" s="6" t="s">
        <v>100</v>
      </c>
      <c r="AW1329"/>
      <c r="AX1329"/>
      <c r="AY1329"/>
      <c r="AZ1329"/>
      <c r="BA1329"/>
      <c r="BB1329"/>
      <c r="BC1329"/>
      <c r="BD1329" s="6" t="s">
        <v>4580</v>
      </c>
      <c r="BE1329" s="7" t="s">
        <v>102</v>
      </c>
      <c r="BG1329" s="7" t="s">
        <v>103</v>
      </c>
      <c r="BH1329" s="7">
        <v>2017</v>
      </c>
      <c r="BI1329" s="7" t="s">
        <v>104</v>
      </c>
      <c r="BJ1329" s="7" t="s">
        <v>105</v>
      </c>
      <c r="BK1329" s="7" t="s">
        <v>105</v>
      </c>
      <c r="BL1329" s="7" t="s">
        <v>103</v>
      </c>
      <c r="BN1329"/>
      <c r="BO1329"/>
      <c r="BP1329"/>
      <c r="BQ1329"/>
      <c r="BR1329"/>
      <c r="BS1329"/>
      <c r="BT1329"/>
      <c r="BU1329"/>
      <c r="BV1329"/>
      <c r="BW1329"/>
      <c r="BX1329"/>
      <c r="BY1329" s="8">
        <v>100373</v>
      </c>
      <c r="BZ1329" s="9" t="s">
        <v>106</v>
      </c>
    </row>
    <row r="1330" spans="1:78" s="7" customFormat="1" hidden="1" x14ac:dyDescent="0.25">
      <c r="A1330" s="7" t="str">
        <f t="shared" si="20"/>
        <v>ACVQ*</v>
      </c>
      <c r="B1330" s="6" t="s">
        <v>4586</v>
      </c>
      <c r="C1330" s="6" t="s">
        <v>4587</v>
      </c>
      <c r="D1330" s="6" t="s">
        <v>4583</v>
      </c>
      <c r="E1330" s="6" t="s">
        <v>4584</v>
      </c>
      <c r="F1330"/>
      <c r="G1330"/>
      <c r="H1330" s="6" t="s">
        <v>80</v>
      </c>
      <c r="I1330"/>
      <c r="J1330" s="6" t="s">
        <v>81</v>
      </c>
      <c r="K1330" s="6" t="s">
        <v>82</v>
      </c>
      <c r="L1330" s="6" t="s">
        <v>156</v>
      </c>
      <c r="M1330" s="6" t="s">
        <v>84</v>
      </c>
      <c r="N1330" s="6" t="s">
        <v>85</v>
      </c>
      <c r="O1330" s="6" t="s">
        <v>157</v>
      </c>
      <c r="P1330" s="6" t="s">
        <v>108</v>
      </c>
      <c r="Q1330" s="6" t="s">
        <v>109</v>
      </c>
      <c r="R1330" s="6" t="s">
        <v>110</v>
      </c>
      <c r="S1330" s="6" t="s">
        <v>109</v>
      </c>
      <c r="T1330" s="6" t="s">
        <v>110</v>
      </c>
      <c r="U1330" s="6" t="s">
        <v>91</v>
      </c>
      <c r="V1330" s="6" t="s">
        <v>91</v>
      </c>
      <c r="W1330" s="6" t="s">
        <v>80</v>
      </c>
      <c r="X1330" s="6" t="s">
        <v>80</v>
      </c>
      <c r="Y1330" s="6" t="s">
        <v>92</v>
      </c>
      <c r="Z1330" s="6" t="s">
        <v>80</v>
      </c>
      <c r="AA1330" s="6" t="s">
        <v>93</v>
      </c>
      <c r="AB1330"/>
      <c r="AC1330"/>
      <c r="AD1330"/>
      <c r="AE1330" t="str">
        <f>VLOOKUP(E1330,'Synthèse ventes'!$A$5:$C$2461,3,0)</f>
        <v>Rond Ø330 pour Pamiers</v>
      </c>
      <c r="AF1330" t="str">
        <f>VLOOKUP(E1330,'Synthèse ventes'!$A$5:$C$2461,2,0)</f>
        <v>AD PAMIERS</v>
      </c>
      <c r="AG1330"/>
      <c r="AH1330"/>
      <c r="AI1330"/>
      <c r="AJ1330"/>
      <c r="AK1330" s="6" t="s">
        <v>92</v>
      </c>
      <c r="AL1330" s="6" t="s">
        <v>4585</v>
      </c>
      <c r="AM1330" s="6" t="s">
        <v>95</v>
      </c>
      <c r="AN1330" s="6" t="s">
        <v>2311</v>
      </c>
      <c r="AO1330" s="6" t="s">
        <v>368</v>
      </c>
      <c r="AP1330" s="6" t="s">
        <v>80</v>
      </c>
      <c r="AQ1330" s="6" t="s">
        <v>80</v>
      </c>
      <c r="AR1330" s="6" t="s">
        <v>1643</v>
      </c>
      <c r="AS1330" s="6" t="s">
        <v>235</v>
      </c>
      <c r="AT1330"/>
      <c r="AU1330" s="6" t="s">
        <v>80</v>
      </c>
      <c r="AV1330" s="6" t="s">
        <v>100</v>
      </c>
      <c r="AW1330"/>
      <c r="AX1330"/>
      <c r="AY1330"/>
      <c r="AZ1330"/>
      <c r="BA1330"/>
      <c r="BB1330"/>
      <c r="BC1330"/>
      <c r="BD1330" s="6" t="s">
        <v>4580</v>
      </c>
      <c r="BE1330" s="7" t="s">
        <v>102</v>
      </c>
      <c r="BG1330" s="7" t="s">
        <v>103</v>
      </c>
      <c r="BH1330" s="7">
        <v>2017</v>
      </c>
      <c r="BI1330" s="7" t="s">
        <v>104</v>
      </c>
      <c r="BJ1330" s="7" t="s">
        <v>105</v>
      </c>
      <c r="BK1330" s="7" t="s">
        <v>105</v>
      </c>
      <c r="BL1330" s="7" t="s">
        <v>103</v>
      </c>
      <c r="BN1330"/>
      <c r="BO1330"/>
      <c r="BP1330"/>
      <c r="BQ1330"/>
      <c r="BR1330"/>
      <c r="BS1330"/>
      <c r="BT1330"/>
      <c r="BU1330"/>
      <c r="BV1330"/>
      <c r="BW1330"/>
      <c r="BX1330"/>
      <c r="BY1330" s="8">
        <v>105717</v>
      </c>
      <c r="BZ1330" s="9" t="s">
        <v>106</v>
      </c>
    </row>
    <row r="1331" spans="1:78" s="7" customFormat="1" hidden="1" x14ac:dyDescent="0.25">
      <c r="A1331" s="7" t="str">
        <f t="shared" si="20"/>
        <v>ACVQ*</v>
      </c>
      <c r="B1331" s="6" t="s">
        <v>4588</v>
      </c>
      <c r="C1331" s="6" t="s">
        <v>4589</v>
      </c>
      <c r="D1331" s="6" t="s">
        <v>4583</v>
      </c>
      <c r="E1331" s="6" t="s">
        <v>4584</v>
      </c>
      <c r="F1331"/>
      <c r="G1331"/>
      <c r="H1331" s="6" t="s">
        <v>80</v>
      </c>
      <c r="I1331"/>
      <c r="J1331" s="6" t="s">
        <v>81</v>
      </c>
      <c r="K1331" s="6" t="s">
        <v>82</v>
      </c>
      <c r="L1331" s="6" t="s">
        <v>156</v>
      </c>
      <c r="M1331" s="6" t="s">
        <v>84</v>
      </c>
      <c r="N1331" s="6" t="s">
        <v>85</v>
      </c>
      <c r="O1331" s="6" t="s">
        <v>157</v>
      </c>
      <c r="P1331" s="6" t="s">
        <v>108</v>
      </c>
      <c r="Q1331" s="6" t="s">
        <v>109</v>
      </c>
      <c r="R1331" s="6" t="s">
        <v>110</v>
      </c>
      <c r="S1331" s="6" t="s">
        <v>109</v>
      </c>
      <c r="T1331" s="6" t="s">
        <v>110</v>
      </c>
      <c r="U1331" s="6" t="s">
        <v>91</v>
      </c>
      <c r="V1331" s="6" t="s">
        <v>91</v>
      </c>
      <c r="W1331" s="6" t="s">
        <v>80</v>
      </c>
      <c r="X1331" s="6" t="s">
        <v>80</v>
      </c>
      <c r="Y1331" s="6" t="s">
        <v>92</v>
      </c>
      <c r="Z1331" s="6" t="s">
        <v>80</v>
      </c>
      <c r="AA1331" s="6" t="s">
        <v>93</v>
      </c>
      <c r="AB1331"/>
      <c r="AC1331"/>
      <c r="AD1331"/>
      <c r="AE1331" t="str">
        <f>VLOOKUP(E1331,'Synthèse ventes'!$A$5:$C$2461,3,0)</f>
        <v>Rond Ø330 pour Pamiers</v>
      </c>
      <c r="AF1331" t="str">
        <f>VLOOKUP(E1331,'Synthèse ventes'!$A$5:$C$2461,2,0)</f>
        <v>AD PAMIERS</v>
      </c>
      <c r="AG1331"/>
      <c r="AH1331"/>
      <c r="AI1331"/>
      <c r="AJ1331"/>
      <c r="AK1331" s="6" t="s">
        <v>92</v>
      </c>
      <c r="AL1331" s="6" t="s">
        <v>4585</v>
      </c>
      <c r="AM1331" s="6" t="s">
        <v>95</v>
      </c>
      <c r="AN1331" s="6" t="s">
        <v>1418</v>
      </c>
      <c r="AO1331" s="6" t="s">
        <v>394</v>
      </c>
      <c r="AP1331" s="6" t="s">
        <v>80</v>
      </c>
      <c r="AQ1331" s="6" t="s">
        <v>80</v>
      </c>
      <c r="AR1331" s="6" t="s">
        <v>1643</v>
      </c>
      <c r="AS1331" s="6" t="s">
        <v>235</v>
      </c>
      <c r="AT1331"/>
      <c r="AU1331" s="6" t="s">
        <v>80</v>
      </c>
      <c r="AV1331" s="6" t="s">
        <v>100</v>
      </c>
      <c r="AW1331"/>
      <c r="AX1331"/>
      <c r="AY1331"/>
      <c r="AZ1331"/>
      <c r="BA1331"/>
      <c r="BB1331"/>
      <c r="BC1331"/>
      <c r="BD1331" s="6" t="s">
        <v>4580</v>
      </c>
      <c r="BE1331" s="7" t="s">
        <v>102</v>
      </c>
      <c r="BG1331" s="7" t="s">
        <v>103</v>
      </c>
      <c r="BH1331" s="7">
        <v>2017</v>
      </c>
      <c r="BI1331" s="7" t="s">
        <v>104</v>
      </c>
      <c r="BJ1331" s="7" t="s">
        <v>105</v>
      </c>
      <c r="BK1331" s="7" t="s">
        <v>105</v>
      </c>
      <c r="BL1331" s="7" t="s">
        <v>103</v>
      </c>
      <c r="BN1331"/>
      <c r="BO1331"/>
      <c r="BP1331"/>
      <c r="BQ1331"/>
      <c r="BR1331"/>
      <c r="BS1331"/>
      <c r="BT1331"/>
      <c r="BU1331"/>
      <c r="BV1331"/>
      <c r="BW1331"/>
      <c r="BX1331"/>
      <c r="BY1331" s="8">
        <v>4238</v>
      </c>
      <c r="BZ1331" s="9" t="s">
        <v>106</v>
      </c>
    </row>
    <row r="1332" spans="1:78" s="7" customFormat="1" hidden="1" x14ac:dyDescent="0.25">
      <c r="A1332" s="7" t="str">
        <f t="shared" si="20"/>
        <v>ACVQ*</v>
      </c>
      <c r="B1332" s="6" t="s">
        <v>4590</v>
      </c>
      <c r="C1332" s="6" t="s">
        <v>4591</v>
      </c>
      <c r="D1332" s="6" t="s">
        <v>4583</v>
      </c>
      <c r="E1332" s="6" t="s">
        <v>4584</v>
      </c>
      <c r="F1332"/>
      <c r="G1332"/>
      <c r="H1332" s="6" t="s">
        <v>80</v>
      </c>
      <c r="I1332"/>
      <c r="J1332" s="6" t="s">
        <v>81</v>
      </c>
      <c r="K1332" s="6" t="s">
        <v>82</v>
      </c>
      <c r="L1332" s="6" t="s">
        <v>156</v>
      </c>
      <c r="M1332" s="6" t="s">
        <v>84</v>
      </c>
      <c r="N1332" s="6" t="s">
        <v>85</v>
      </c>
      <c r="O1332" s="6" t="s">
        <v>157</v>
      </c>
      <c r="P1332" s="6" t="s">
        <v>108</v>
      </c>
      <c r="Q1332" s="6" t="s">
        <v>109</v>
      </c>
      <c r="R1332" s="6" t="s">
        <v>110</v>
      </c>
      <c r="S1332" s="6" t="s">
        <v>109</v>
      </c>
      <c r="T1332" s="6" t="s">
        <v>110</v>
      </c>
      <c r="U1332" s="6" t="s">
        <v>91</v>
      </c>
      <c r="V1332" s="6" t="s">
        <v>91</v>
      </c>
      <c r="W1332" s="6" t="s">
        <v>80</v>
      </c>
      <c r="X1332" s="6" t="s">
        <v>80</v>
      </c>
      <c r="Y1332" s="6" t="s">
        <v>92</v>
      </c>
      <c r="Z1332" s="6" t="s">
        <v>80</v>
      </c>
      <c r="AA1332" s="6" t="s">
        <v>93</v>
      </c>
      <c r="AB1332"/>
      <c r="AC1332"/>
      <c r="AD1332"/>
      <c r="AE1332" t="str">
        <f>VLOOKUP(E1332,'Synthèse ventes'!$A$5:$C$2461,3,0)</f>
        <v>Rond Ø330 pour Pamiers</v>
      </c>
      <c r="AF1332" t="str">
        <f>VLOOKUP(E1332,'Synthèse ventes'!$A$5:$C$2461,2,0)</f>
        <v>AD PAMIERS</v>
      </c>
      <c r="AG1332"/>
      <c r="AH1332"/>
      <c r="AI1332"/>
      <c r="AJ1332"/>
      <c r="AK1332" s="6" t="s">
        <v>92</v>
      </c>
      <c r="AL1332" s="6" t="s">
        <v>4585</v>
      </c>
      <c r="AM1332" s="6" t="s">
        <v>95</v>
      </c>
      <c r="AN1332" s="6" t="s">
        <v>2311</v>
      </c>
      <c r="AO1332" s="6" t="s">
        <v>510</v>
      </c>
      <c r="AP1332" s="6" t="s">
        <v>80</v>
      </c>
      <c r="AQ1332" s="6" t="s">
        <v>80</v>
      </c>
      <c r="AR1332" s="6" t="s">
        <v>1643</v>
      </c>
      <c r="AS1332" s="6" t="s">
        <v>235</v>
      </c>
      <c r="AT1332"/>
      <c r="AU1332" s="6" t="s">
        <v>80</v>
      </c>
      <c r="AV1332" s="6" t="s">
        <v>100</v>
      </c>
      <c r="AW1332"/>
      <c r="AX1332"/>
      <c r="AY1332"/>
      <c r="AZ1332"/>
      <c r="BA1332"/>
      <c r="BB1332"/>
      <c r="BC1332"/>
      <c r="BD1332" s="6" t="s">
        <v>4580</v>
      </c>
      <c r="BE1332" s="7" t="s">
        <v>102</v>
      </c>
      <c r="BG1332" s="7" t="s">
        <v>103</v>
      </c>
      <c r="BH1332" s="7">
        <v>2017</v>
      </c>
      <c r="BI1332" s="7" t="s">
        <v>104</v>
      </c>
      <c r="BJ1332" s="7" t="s">
        <v>105</v>
      </c>
      <c r="BK1332" s="7" t="s">
        <v>105</v>
      </c>
      <c r="BL1332" s="7" t="s">
        <v>103</v>
      </c>
      <c r="BN1332"/>
      <c r="BO1332"/>
      <c r="BP1332"/>
      <c r="BQ1332"/>
      <c r="BR1332"/>
      <c r="BS1332"/>
      <c r="BT1332"/>
      <c r="BU1332"/>
      <c r="BV1332"/>
      <c r="BW1332"/>
      <c r="BX1332"/>
      <c r="BY1332" s="8">
        <v>89187</v>
      </c>
      <c r="BZ1332" s="9" t="s">
        <v>106</v>
      </c>
    </row>
    <row r="1333" spans="1:78" s="7" customFormat="1" hidden="1" x14ac:dyDescent="0.25">
      <c r="A1333" s="7" t="str">
        <f t="shared" si="20"/>
        <v>ACVR*</v>
      </c>
      <c r="B1333" s="6" t="s">
        <v>4592</v>
      </c>
      <c r="C1333" s="6" t="s">
        <v>4593</v>
      </c>
      <c r="D1333" s="6" t="s">
        <v>4551</v>
      </c>
      <c r="E1333" s="6" t="s">
        <v>4552</v>
      </c>
      <c r="F1333"/>
      <c r="G1333"/>
      <c r="H1333" s="6" t="s">
        <v>80</v>
      </c>
      <c r="I1333"/>
      <c r="J1333" s="6" t="s">
        <v>81</v>
      </c>
      <c r="K1333" s="6" t="s">
        <v>82</v>
      </c>
      <c r="L1333" s="6" t="s">
        <v>1348</v>
      </c>
      <c r="M1333" s="6" t="s">
        <v>84</v>
      </c>
      <c r="N1333" s="6" t="s">
        <v>85</v>
      </c>
      <c r="O1333" s="6" t="s">
        <v>1348</v>
      </c>
      <c r="P1333" s="6" t="s">
        <v>108</v>
      </c>
      <c r="Q1333" s="6" t="s">
        <v>110</v>
      </c>
      <c r="R1333" s="6" t="s">
        <v>110</v>
      </c>
      <c r="S1333"/>
      <c r="T1333"/>
      <c r="U1333" s="6" t="s">
        <v>91</v>
      </c>
      <c r="V1333" s="6" t="s">
        <v>91</v>
      </c>
      <c r="W1333" s="6" t="s">
        <v>80</v>
      </c>
      <c r="X1333" s="6" t="s">
        <v>80</v>
      </c>
      <c r="Y1333" s="6" t="s">
        <v>92</v>
      </c>
      <c r="Z1333" s="6" t="s">
        <v>80</v>
      </c>
      <c r="AA1333" s="6" t="s">
        <v>80</v>
      </c>
      <c r="AB1333"/>
      <c r="AC1333"/>
      <c r="AD1333"/>
      <c r="AE1333" t="str">
        <f>VLOOKUP(E1333,'Synthèse ventes'!$A$5:$C$2461,3,0)</f>
        <v>Rond Ø330 pour Pamiers</v>
      </c>
      <c r="AF1333" t="str">
        <f>VLOOKUP(E1333,'Synthèse ventes'!$A$5:$C$2461,2,0)</f>
        <v>AD PAMIERS</v>
      </c>
      <c r="AG1333"/>
      <c r="AH1333"/>
      <c r="AI1333"/>
      <c r="AJ1333"/>
      <c r="AK1333" s="6" t="s">
        <v>92</v>
      </c>
      <c r="AL1333" s="6" t="s">
        <v>4553</v>
      </c>
      <c r="AM1333" s="6" t="s">
        <v>95</v>
      </c>
      <c r="AN1333" s="6" t="s">
        <v>1418</v>
      </c>
      <c r="AO1333" s="6" t="s">
        <v>4594</v>
      </c>
      <c r="AP1333" s="6" t="s">
        <v>80</v>
      </c>
      <c r="AQ1333" s="6" t="s">
        <v>80</v>
      </c>
      <c r="AR1333" s="6" t="s">
        <v>1643</v>
      </c>
      <c r="AS1333" s="6" t="s">
        <v>235</v>
      </c>
      <c r="AT1333"/>
      <c r="AU1333" s="6" t="s">
        <v>80</v>
      </c>
      <c r="AV1333" s="6" t="s">
        <v>100</v>
      </c>
      <c r="AW1333"/>
      <c r="AX1333"/>
      <c r="AY1333"/>
      <c r="AZ1333"/>
      <c r="BA1333"/>
      <c r="BB1333"/>
      <c r="BC1333"/>
      <c r="BD1333" s="6" t="s">
        <v>4595</v>
      </c>
      <c r="BE1333" s="7" t="s">
        <v>102</v>
      </c>
      <c r="BG1333" s="7" t="s">
        <v>103</v>
      </c>
      <c r="BH1333" s="7">
        <v>2017</v>
      </c>
      <c r="BI1333" s="7" t="s">
        <v>104</v>
      </c>
      <c r="BJ1333" s="7" t="s">
        <v>105</v>
      </c>
      <c r="BK1333" s="7" t="s">
        <v>105</v>
      </c>
      <c r="BL1333" s="7" t="s">
        <v>103</v>
      </c>
      <c r="BN1333"/>
      <c r="BO1333"/>
      <c r="BP1333"/>
      <c r="BQ1333"/>
      <c r="BR1333"/>
      <c r="BS1333"/>
      <c r="BT1333"/>
      <c r="BU1333"/>
      <c r="BV1333"/>
      <c r="BW1333"/>
      <c r="BX1333"/>
      <c r="BY1333" s="8">
        <v>85744</v>
      </c>
      <c r="BZ1333" s="9" t="s">
        <v>106</v>
      </c>
    </row>
    <row r="1334" spans="1:78" s="7" customFormat="1" hidden="1" x14ac:dyDescent="0.25">
      <c r="A1334" s="7" t="str">
        <f t="shared" si="20"/>
        <v>ACVR*</v>
      </c>
      <c r="B1334" s="6" t="s">
        <v>4596</v>
      </c>
      <c r="C1334" s="6" t="s">
        <v>4597</v>
      </c>
      <c r="D1334" s="6" t="s">
        <v>4551</v>
      </c>
      <c r="E1334" s="6" t="s">
        <v>4552</v>
      </c>
      <c r="F1334"/>
      <c r="G1334"/>
      <c r="H1334" s="6" t="s">
        <v>80</v>
      </c>
      <c r="I1334"/>
      <c r="J1334" s="6" t="s">
        <v>81</v>
      </c>
      <c r="K1334" s="6" t="s">
        <v>82</v>
      </c>
      <c r="L1334" s="6" t="s">
        <v>1348</v>
      </c>
      <c r="M1334" s="6" t="s">
        <v>84</v>
      </c>
      <c r="N1334" s="6" t="s">
        <v>85</v>
      </c>
      <c r="O1334" s="6" t="s">
        <v>1348</v>
      </c>
      <c r="P1334" s="6" t="s">
        <v>108</v>
      </c>
      <c r="Q1334" s="6" t="s">
        <v>110</v>
      </c>
      <c r="R1334" s="6" t="s">
        <v>110</v>
      </c>
      <c r="S1334"/>
      <c r="T1334"/>
      <c r="U1334" s="6" t="s">
        <v>91</v>
      </c>
      <c r="V1334" s="6" t="s">
        <v>91</v>
      </c>
      <c r="W1334" s="6" t="s">
        <v>80</v>
      </c>
      <c r="X1334" s="6" t="s">
        <v>80</v>
      </c>
      <c r="Y1334" s="6" t="s">
        <v>92</v>
      </c>
      <c r="Z1334" s="6" t="s">
        <v>80</v>
      </c>
      <c r="AA1334" s="6" t="s">
        <v>80</v>
      </c>
      <c r="AB1334"/>
      <c r="AC1334"/>
      <c r="AD1334"/>
      <c r="AE1334" t="str">
        <f>VLOOKUP(E1334,'Synthèse ventes'!$A$5:$C$2461,3,0)</f>
        <v>Rond Ø330 pour Pamiers</v>
      </c>
      <c r="AF1334" t="str">
        <f>VLOOKUP(E1334,'Synthèse ventes'!$A$5:$C$2461,2,0)</f>
        <v>AD PAMIERS</v>
      </c>
      <c r="AG1334"/>
      <c r="AH1334"/>
      <c r="AI1334"/>
      <c r="AJ1334"/>
      <c r="AK1334" s="6" t="s">
        <v>92</v>
      </c>
      <c r="AL1334" s="6" t="s">
        <v>4553</v>
      </c>
      <c r="AM1334" s="6" t="s">
        <v>95</v>
      </c>
      <c r="AN1334" s="6" t="s">
        <v>2311</v>
      </c>
      <c r="AO1334" s="6" t="s">
        <v>123</v>
      </c>
      <c r="AP1334" s="6" t="s">
        <v>80</v>
      </c>
      <c r="AQ1334" s="6" t="s">
        <v>80</v>
      </c>
      <c r="AR1334" s="6" t="s">
        <v>1643</v>
      </c>
      <c r="AS1334" s="6" t="s">
        <v>235</v>
      </c>
      <c r="AT1334"/>
      <c r="AU1334" s="6" t="s">
        <v>80</v>
      </c>
      <c r="AV1334" s="6" t="s">
        <v>100</v>
      </c>
      <c r="AW1334"/>
      <c r="AX1334"/>
      <c r="AY1334"/>
      <c r="AZ1334"/>
      <c r="BA1334"/>
      <c r="BB1334"/>
      <c r="BC1334"/>
      <c r="BD1334" s="6" t="s">
        <v>4595</v>
      </c>
      <c r="BE1334" s="7" t="s">
        <v>102</v>
      </c>
      <c r="BG1334" s="7" t="s">
        <v>103</v>
      </c>
      <c r="BH1334" s="7">
        <v>2017</v>
      </c>
      <c r="BI1334" s="7" t="s">
        <v>104</v>
      </c>
      <c r="BJ1334" s="7" t="s">
        <v>105</v>
      </c>
      <c r="BK1334" s="7" t="s">
        <v>105</v>
      </c>
      <c r="BL1334" s="7" t="s">
        <v>103</v>
      </c>
      <c r="BN1334"/>
      <c r="BO1334"/>
      <c r="BP1334"/>
      <c r="BQ1334"/>
      <c r="BR1334"/>
      <c r="BS1334"/>
      <c r="BT1334"/>
      <c r="BU1334"/>
      <c r="BV1334"/>
      <c r="BW1334"/>
      <c r="BX1334"/>
      <c r="BY1334" s="8">
        <v>117417</v>
      </c>
      <c r="BZ1334" s="9" t="s">
        <v>106</v>
      </c>
    </row>
    <row r="1335" spans="1:78" s="7" customFormat="1" hidden="1" x14ac:dyDescent="0.25">
      <c r="A1335" s="7" t="str">
        <f t="shared" si="20"/>
        <v>ACVR*</v>
      </c>
      <c r="B1335" s="6" t="s">
        <v>4598</v>
      </c>
      <c r="C1335" s="6" t="s">
        <v>4593</v>
      </c>
      <c r="D1335" s="6" t="s">
        <v>4551</v>
      </c>
      <c r="E1335" s="6" t="s">
        <v>4552</v>
      </c>
      <c r="F1335"/>
      <c r="G1335"/>
      <c r="H1335" s="6" t="s">
        <v>80</v>
      </c>
      <c r="I1335"/>
      <c r="J1335" s="6" t="s">
        <v>81</v>
      </c>
      <c r="K1335" s="6" t="s">
        <v>82</v>
      </c>
      <c r="L1335" s="6" t="s">
        <v>1348</v>
      </c>
      <c r="M1335" s="6" t="s">
        <v>84</v>
      </c>
      <c r="N1335" s="6" t="s">
        <v>85</v>
      </c>
      <c r="O1335" s="6" t="s">
        <v>1348</v>
      </c>
      <c r="P1335" s="6" t="s">
        <v>2697</v>
      </c>
      <c r="Q1335" s="6" t="s">
        <v>4599</v>
      </c>
      <c r="R1335" s="6" t="s">
        <v>4599</v>
      </c>
      <c r="S1335"/>
      <c r="T1335"/>
      <c r="U1335" s="6" t="s">
        <v>91</v>
      </c>
      <c r="V1335" s="6" t="s">
        <v>91</v>
      </c>
      <c r="W1335" s="6" t="s">
        <v>80</v>
      </c>
      <c r="X1335" s="6" t="s">
        <v>80</v>
      </c>
      <c r="Y1335" s="6" t="s">
        <v>92</v>
      </c>
      <c r="Z1335" s="6" t="s">
        <v>80</v>
      </c>
      <c r="AA1335" s="6" t="s">
        <v>80</v>
      </c>
      <c r="AB1335"/>
      <c r="AC1335"/>
      <c r="AD1335"/>
      <c r="AE1335" t="str">
        <f>VLOOKUP(E1335,'Synthèse ventes'!$A$5:$C$2461,3,0)</f>
        <v>Rond Ø330 pour Pamiers</v>
      </c>
      <c r="AF1335" t="str">
        <f>VLOOKUP(E1335,'Synthèse ventes'!$A$5:$C$2461,2,0)</f>
        <v>AD PAMIERS</v>
      </c>
      <c r="AG1335"/>
      <c r="AH1335"/>
      <c r="AI1335"/>
      <c r="AJ1335"/>
      <c r="AK1335" s="6" t="s">
        <v>92</v>
      </c>
      <c r="AL1335" s="6" t="s">
        <v>4553</v>
      </c>
      <c r="AM1335" s="6" t="s">
        <v>95</v>
      </c>
      <c r="AN1335" s="6" t="s">
        <v>1418</v>
      </c>
      <c r="AO1335" s="6" t="s">
        <v>4594</v>
      </c>
      <c r="AP1335" s="6" t="s">
        <v>80</v>
      </c>
      <c r="AQ1335" s="6" t="s">
        <v>80</v>
      </c>
      <c r="AR1335" s="6" t="s">
        <v>1643</v>
      </c>
      <c r="AS1335" s="6" t="s">
        <v>235</v>
      </c>
      <c r="AT1335"/>
      <c r="AU1335" s="6" t="s">
        <v>80</v>
      </c>
      <c r="AV1335" s="6" t="s">
        <v>100</v>
      </c>
      <c r="AW1335"/>
      <c r="AX1335"/>
      <c r="AY1335"/>
      <c r="AZ1335"/>
      <c r="BA1335"/>
      <c r="BB1335"/>
      <c r="BC1335"/>
      <c r="BD1335" s="6" t="s">
        <v>4595</v>
      </c>
      <c r="BE1335" s="7" t="s">
        <v>102</v>
      </c>
      <c r="BG1335" s="7" t="s">
        <v>103</v>
      </c>
      <c r="BH1335" s="7">
        <v>2017</v>
      </c>
      <c r="BI1335" s="7" t="s">
        <v>104</v>
      </c>
      <c r="BJ1335" s="7" t="s">
        <v>105</v>
      </c>
      <c r="BK1335" s="7" t="s">
        <v>105</v>
      </c>
      <c r="BL1335" s="7" t="s">
        <v>103</v>
      </c>
      <c r="BN1335"/>
      <c r="BO1335"/>
      <c r="BP1335"/>
      <c r="BQ1335"/>
      <c r="BR1335"/>
      <c r="BS1335"/>
      <c r="BT1335"/>
      <c r="BU1335"/>
      <c r="BV1335"/>
      <c r="BW1335"/>
      <c r="BX1335"/>
      <c r="BY1335" s="8">
        <v>122365</v>
      </c>
      <c r="BZ1335" s="9" t="s">
        <v>106</v>
      </c>
    </row>
    <row r="1336" spans="1:78" s="7" customFormat="1" hidden="1" x14ac:dyDescent="0.25">
      <c r="A1336" s="7" t="str">
        <f t="shared" si="20"/>
        <v>ACVR*</v>
      </c>
      <c r="B1336" s="6" t="s">
        <v>4600</v>
      </c>
      <c r="C1336" s="6" t="s">
        <v>4597</v>
      </c>
      <c r="D1336" s="6" t="s">
        <v>4551</v>
      </c>
      <c r="E1336" s="6" t="s">
        <v>4552</v>
      </c>
      <c r="F1336"/>
      <c r="G1336"/>
      <c r="H1336" s="6" t="s">
        <v>80</v>
      </c>
      <c r="I1336"/>
      <c r="J1336" s="6" t="s">
        <v>81</v>
      </c>
      <c r="K1336" s="6" t="s">
        <v>82</v>
      </c>
      <c r="L1336" s="6" t="s">
        <v>1348</v>
      </c>
      <c r="M1336" s="6" t="s">
        <v>84</v>
      </c>
      <c r="N1336" s="6" t="s">
        <v>85</v>
      </c>
      <c r="O1336" s="6" t="s">
        <v>1348</v>
      </c>
      <c r="P1336" s="6" t="s">
        <v>2697</v>
      </c>
      <c r="Q1336" s="6" t="s">
        <v>4599</v>
      </c>
      <c r="R1336" s="6" t="s">
        <v>4599</v>
      </c>
      <c r="S1336"/>
      <c r="T1336"/>
      <c r="U1336" s="6" t="s">
        <v>91</v>
      </c>
      <c r="V1336" s="6" t="s">
        <v>91</v>
      </c>
      <c r="W1336" s="6" t="s">
        <v>80</v>
      </c>
      <c r="X1336" s="6" t="s">
        <v>80</v>
      </c>
      <c r="Y1336" s="6" t="s">
        <v>92</v>
      </c>
      <c r="Z1336" s="6" t="s">
        <v>80</v>
      </c>
      <c r="AA1336" s="6" t="s">
        <v>80</v>
      </c>
      <c r="AB1336"/>
      <c r="AC1336"/>
      <c r="AD1336"/>
      <c r="AE1336" t="str">
        <f>VLOOKUP(E1336,'Synthèse ventes'!$A$5:$C$2461,3,0)</f>
        <v>Rond Ø330 pour Pamiers</v>
      </c>
      <c r="AF1336" t="str">
        <f>VLOOKUP(E1336,'Synthèse ventes'!$A$5:$C$2461,2,0)</f>
        <v>AD PAMIERS</v>
      </c>
      <c r="AG1336"/>
      <c r="AH1336"/>
      <c r="AI1336"/>
      <c r="AJ1336"/>
      <c r="AK1336" s="6" t="s">
        <v>92</v>
      </c>
      <c r="AL1336" s="6" t="s">
        <v>4553</v>
      </c>
      <c r="AM1336" s="6" t="s">
        <v>95</v>
      </c>
      <c r="AN1336" s="6" t="s">
        <v>2311</v>
      </c>
      <c r="AO1336" s="6" t="s">
        <v>123</v>
      </c>
      <c r="AP1336" s="6" t="s">
        <v>80</v>
      </c>
      <c r="AQ1336" s="6" t="s">
        <v>80</v>
      </c>
      <c r="AR1336" s="6" t="s">
        <v>1643</v>
      </c>
      <c r="AS1336" s="6" t="s">
        <v>235</v>
      </c>
      <c r="AT1336"/>
      <c r="AU1336" s="6" t="s">
        <v>80</v>
      </c>
      <c r="AV1336" s="6" t="s">
        <v>100</v>
      </c>
      <c r="AW1336"/>
      <c r="AX1336"/>
      <c r="AY1336"/>
      <c r="AZ1336"/>
      <c r="BA1336"/>
      <c r="BB1336"/>
      <c r="BC1336"/>
      <c r="BD1336" s="6" t="s">
        <v>4595</v>
      </c>
      <c r="BE1336" s="7" t="s">
        <v>102</v>
      </c>
      <c r="BG1336" s="7" t="s">
        <v>103</v>
      </c>
      <c r="BH1336" s="7">
        <v>2017</v>
      </c>
      <c r="BI1336" s="7" t="s">
        <v>104</v>
      </c>
      <c r="BJ1336" s="7" t="s">
        <v>105</v>
      </c>
      <c r="BK1336" s="7" t="s">
        <v>105</v>
      </c>
      <c r="BL1336" s="7" t="s">
        <v>103</v>
      </c>
      <c r="BN1336"/>
      <c r="BO1336"/>
      <c r="BP1336"/>
      <c r="BQ1336"/>
      <c r="BR1336"/>
      <c r="BS1336"/>
      <c r="BT1336"/>
      <c r="BU1336"/>
      <c r="BV1336"/>
      <c r="BW1336"/>
      <c r="BX1336"/>
      <c r="BY1336" s="8">
        <v>125500</v>
      </c>
      <c r="BZ1336" s="9" t="s">
        <v>106</v>
      </c>
    </row>
    <row r="1337" spans="1:78" s="7" customFormat="1" hidden="1" x14ac:dyDescent="0.25">
      <c r="A1337" s="7" t="str">
        <f t="shared" si="20"/>
        <v>ACRF*</v>
      </c>
      <c r="B1337" s="6" t="s">
        <v>4601</v>
      </c>
      <c r="C1337" s="6" t="s">
        <v>4602</v>
      </c>
      <c r="D1337" s="6" t="s">
        <v>4603</v>
      </c>
      <c r="E1337" s="6" t="s">
        <v>4604</v>
      </c>
      <c r="F1337"/>
      <c r="G1337"/>
      <c r="H1337" s="6" t="s">
        <v>80</v>
      </c>
      <c r="I1337"/>
      <c r="J1337" s="6" t="s">
        <v>81</v>
      </c>
      <c r="K1337" s="6" t="s">
        <v>82</v>
      </c>
      <c r="L1337" s="6" t="s">
        <v>156</v>
      </c>
      <c r="M1337" s="6" t="s">
        <v>84</v>
      </c>
      <c r="N1337" s="6" t="s">
        <v>85</v>
      </c>
      <c r="O1337" s="6" t="s">
        <v>157</v>
      </c>
      <c r="P1337" s="6" t="s">
        <v>108</v>
      </c>
      <c r="Q1337" s="6" t="s">
        <v>109</v>
      </c>
      <c r="R1337" s="6" t="s">
        <v>110</v>
      </c>
      <c r="S1337" s="6" t="s">
        <v>109</v>
      </c>
      <c r="T1337" s="6" t="s">
        <v>110</v>
      </c>
      <c r="U1337" s="6" t="s">
        <v>91</v>
      </c>
      <c r="V1337" s="6" t="s">
        <v>91</v>
      </c>
      <c r="W1337" s="6" t="s">
        <v>80</v>
      </c>
      <c r="X1337" s="6" t="s">
        <v>80</v>
      </c>
      <c r="Y1337" s="6" t="s">
        <v>92</v>
      </c>
      <c r="Z1337" s="6" t="s">
        <v>80</v>
      </c>
      <c r="AA1337" s="6" t="s">
        <v>93</v>
      </c>
      <c r="AB1337"/>
      <c r="AC1337"/>
      <c r="AD1337"/>
      <c r="AE1337" t="str">
        <f>VLOOKUP(E1337,'Synthèse ventes'!$A$5:$C$2461,3,0)</f>
        <v>Rond Ø300 - Béta - BOHLER</v>
      </c>
      <c r="AF1337" t="str">
        <f>VLOOKUP(E1337,'Synthèse ventes'!$A$5:$C$2461,2,0)</f>
        <v>BOHLER LIV</v>
      </c>
      <c r="AG1337"/>
      <c r="AH1337"/>
      <c r="AI1337"/>
      <c r="AJ1337"/>
      <c r="AK1337" s="6" t="s">
        <v>92</v>
      </c>
      <c r="AL1337" s="6" t="s">
        <v>4605</v>
      </c>
      <c r="AM1337" s="6" t="s">
        <v>95</v>
      </c>
      <c r="AN1337" s="6" t="s">
        <v>145</v>
      </c>
      <c r="AO1337" s="6" t="s">
        <v>380</v>
      </c>
      <c r="AP1337" s="6" t="s">
        <v>80</v>
      </c>
      <c r="AQ1337" s="6" t="s">
        <v>80</v>
      </c>
      <c r="AR1337" s="6" t="s">
        <v>4606</v>
      </c>
      <c r="AS1337" s="6" t="s">
        <v>235</v>
      </c>
      <c r="AT1337"/>
      <c r="AU1337" s="6" t="s">
        <v>80</v>
      </c>
      <c r="AV1337" s="6" t="s">
        <v>100</v>
      </c>
      <c r="AW1337"/>
      <c r="AX1337"/>
      <c r="AY1337"/>
      <c r="AZ1337"/>
      <c r="BA1337"/>
      <c r="BB1337"/>
      <c r="BC1337"/>
      <c r="BD1337" s="6" t="s">
        <v>4595</v>
      </c>
      <c r="BE1337" s="7" t="s">
        <v>102</v>
      </c>
      <c r="BG1337" s="7" t="s">
        <v>103</v>
      </c>
      <c r="BH1337" s="7">
        <v>2017</v>
      </c>
      <c r="BI1337" s="7" t="s">
        <v>104</v>
      </c>
      <c r="BJ1337" s="7" t="s">
        <v>105</v>
      </c>
      <c r="BK1337" s="7" t="s">
        <v>105</v>
      </c>
      <c r="BL1337" s="7" t="s">
        <v>103</v>
      </c>
      <c r="BN1337"/>
      <c r="BO1337"/>
      <c r="BP1337"/>
      <c r="BQ1337"/>
      <c r="BR1337"/>
      <c r="BS1337"/>
      <c r="BT1337"/>
      <c r="BU1337"/>
      <c r="BV1337"/>
      <c r="BW1337"/>
      <c r="BX1337"/>
      <c r="BY1337" s="8">
        <v>125586</v>
      </c>
      <c r="BZ1337" s="9" t="s">
        <v>106</v>
      </c>
    </row>
    <row r="1338" spans="1:78" s="7" customFormat="1" hidden="1" x14ac:dyDescent="0.25">
      <c r="A1338" s="7" t="str">
        <f t="shared" si="20"/>
        <v>ACRF*</v>
      </c>
      <c r="B1338" s="6" t="s">
        <v>4607</v>
      </c>
      <c r="C1338" s="6" t="s">
        <v>4608</v>
      </c>
      <c r="D1338" s="6" t="s">
        <v>4603</v>
      </c>
      <c r="E1338" s="6" t="s">
        <v>4604</v>
      </c>
      <c r="F1338"/>
      <c r="G1338"/>
      <c r="H1338" s="6" t="s">
        <v>80</v>
      </c>
      <c r="I1338"/>
      <c r="J1338" s="6" t="s">
        <v>81</v>
      </c>
      <c r="K1338" s="6" t="s">
        <v>82</v>
      </c>
      <c r="L1338" s="6" t="s">
        <v>156</v>
      </c>
      <c r="M1338" s="6" t="s">
        <v>84</v>
      </c>
      <c r="N1338" s="6" t="s">
        <v>85</v>
      </c>
      <c r="O1338" s="6" t="s">
        <v>157</v>
      </c>
      <c r="P1338" s="6" t="s">
        <v>108</v>
      </c>
      <c r="Q1338" s="6" t="s">
        <v>109</v>
      </c>
      <c r="R1338" s="6" t="s">
        <v>110</v>
      </c>
      <c r="S1338" s="6" t="s">
        <v>109</v>
      </c>
      <c r="T1338" s="6" t="s">
        <v>110</v>
      </c>
      <c r="U1338" s="6" t="s">
        <v>91</v>
      </c>
      <c r="V1338" s="6" t="s">
        <v>91</v>
      </c>
      <c r="W1338" s="6" t="s">
        <v>80</v>
      </c>
      <c r="X1338" s="6" t="s">
        <v>80</v>
      </c>
      <c r="Y1338" s="6" t="s">
        <v>92</v>
      </c>
      <c r="Z1338" s="6" t="s">
        <v>80</v>
      </c>
      <c r="AA1338" s="6" t="s">
        <v>93</v>
      </c>
      <c r="AB1338"/>
      <c r="AC1338"/>
      <c r="AD1338"/>
      <c r="AE1338" t="str">
        <f>VLOOKUP(E1338,'Synthèse ventes'!$A$5:$C$2461,3,0)</f>
        <v>Rond Ø300 - Béta - BOHLER</v>
      </c>
      <c r="AF1338" t="str">
        <f>VLOOKUP(E1338,'Synthèse ventes'!$A$5:$C$2461,2,0)</f>
        <v>BOHLER LIV</v>
      </c>
      <c r="AG1338"/>
      <c r="AH1338"/>
      <c r="AI1338"/>
      <c r="AJ1338"/>
      <c r="AK1338" s="6" t="s">
        <v>92</v>
      </c>
      <c r="AL1338" s="6" t="s">
        <v>4605</v>
      </c>
      <c r="AM1338" s="6" t="s">
        <v>95</v>
      </c>
      <c r="AN1338" s="6" t="s">
        <v>96</v>
      </c>
      <c r="AO1338" s="6" t="s">
        <v>380</v>
      </c>
      <c r="AP1338" s="6" t="s">
        <v>80</v>
      </c>
      <c r="AQ1338" s="6" t="s">
        <v>80</v>
      </c>
      <c r="AR1338" s="6" t="s">
        <v>4606</v>
      </c>
      <c r="AS1338" s="6" t="s">
        <v>235</v>
      </c>
      <c r="AT1338"/>
      <c r="AU1338" s="6" t="s">
        <v>80</v>
      </c>
      <c r="AV1338" s="6" t="s">
        <v>100</v>
      </c>
      <c r="AW1338"/>
      <c r="AX1338"/>
      <c r="AY1338"/>
      <c r="AZ1338"/>
      <c r="BA1338"/>
      <c r="BB1338"/>
      <c r="BC1338"/>
      <c r="BD1338" s="6" t="s">
        <v>4595</v>
      </c>
      <c r="BE1338" s="7" t="s">
        <v>102</v>
      </c>
      <c r="BG1338" s="7" t="s">
        <v>103</v>
      </c>
      <c r="BH1338" s="7">
        <v>2017</v>
      </c>
      <c r="BI1338" s="7" t="s">
        <v>104</v>
      </c>
      <c r="BJ1338" s="7" t="s">
        <v>105</v>
      </c>
      <c r="BK1338" s="7" t="s">
        <v>105</v>
      </c>
      <c r="BL1338" s="7" t="s">
        <v>103</v>
      </c>
      <c r="BN1338"/>
      <c r="BO1338"/>
      <c r="BP1338"/>
      <c r="BQ1338"/>
      <c r="BR1338"/>
      <c r="BS1338"/>
      <c r="BT1338"/>
      <c r="BU1338"/>
      <c r="BV1338"/>
      <c r="BW1338"/>
      <c r="BX1338"/>
      <c r="BY1338" s="8">
        <v>440</v>
      </c>
      <c r="BZ1338" s="9" t="s">
        <v>106</v>
      </c>
    </row>
    <row r="1339" spans="1:78" s="7" customFormat="1" hidden="1" x14ac:dyDescent="0.25">
      <c r="A1339" s="7" t="str">
        <f t="shared" si="20"/>
        <v>ACRF*</v>
      </c>
      <c r="B1339" s="6" t="s">
        <v>4609</v>
      </c>
      <c r="C1339" s="6" t="s">
        <v>4610</v>
      </c>
      <c r="D1339" s="6" t="s">
        <v>4603</v>
      </c>
      <c r="E1339" s="6" t="s">
        <v>4604</v>
      </c>
      <c r="F1339"/>
      <c r="G1339"/>
      <c r="H1339" s="6" t="s">
        <v>80</v>
      </c>
      <c r="I1339"/>
      <c r="J1339" s="6" t="s">
        <v>81</v>
      </c>
      <c r="K1339" s="6" t="s">
        <v>82</v>
      </c>
      <c r="L1339" s="6" t="s">
        <v>137</v>
      </c>
      <c r="M1339" s="6" t="s">
        <v>84</v>
      </c>
      <c r="N1339" s="6" t="s">
        <v>85</v>
      </c>
      <c r="O1339" s="6" t="s">
        <v>138</v>
      </c>
      <c r="P1339" s="6" t="s">
        <v>1811</v>
      </c>
      <c r="Q1339" s="6" t="s">
        <v>4611</v>
      </c>
      <c r="R1339" s="35" t="s">
        <v>4611</v>
      </c>
      <c r="S1339"/>
      <c r="T1339" s="36"/>
      <c r="U1339" s="32" t="s">
        <v>100</v>
      </c>
      <c r="V1339" s="32" t="s">
        <v>3711</v>
      </c>
      <c r="W1339" s="6" t="s">
        <v>80</v>
      </c>
      <c r="X1339" s="6" t="s">
        <v>80</v>
      </c>
      <c r="Y1339" s="6" t="s">
        <v>92</v>
      </c>
      <c r="Z1339" s="6" t="s">
        <v>80</v>
      </c>
      <c r="AA1339" s="6" t="s">
        <v>80</v>
      </c>
      <c r="AB1339"/>
      <c r="AC1339"/>
      <c r="AD1339"/>
      <c r="AE1339" t="str">
        <f>VLOOKUP(E1339,'Synthèse ventes'!$A$5:$C$2461,3,0)</f>
        <v>Rond Ø300 - Béta - BOHLER</v>
      </c>
      <c r="AF1339" t="str">
        <f>VLOOKUP(E1339,'Synthèse ventes'!$A$5:$C$2461,2,0)</f>
        <v>BOHLER LIV</v>
      </c>
      <c r="AG1339"/>
      <c r="AH1339"/>
      <c r="AI1339"/>
      <c r="AJ1339"/>
      <c r="AK1339" s="6" t="s">
        <v>92</v>
      </c>
      <c r="AL1339" s="6" t="s">
        <v>4605</v>
      </c>
      <c r="AM1339" s="6" t="s">
        <v>95</v>
      </c>
      <c r="AN1339" s="6" t="s">
        <v>212</v>
      </c>
      <c r="AO1339" s="6" t="s">
        <v>225</v>
      </c>
      <c r="AP1339" s="6" t="s">
        <v>80</v>
      </c>
      <c r="AQ1339" s="6" t="s">
        <v>80</v>
      </c>
      <c r="AR1339" s="6" t="s">
        <v>3713</v>
      </c>
      <c r="AS1339" s="6" t="s">
        <v>628</v>
      </c>
      <c r="AT1339"/>
      <c r="AU1339" s="6" t="s">
        <v>80</v>
      </c>
      <c r="AV1339" s="6" t="s">
        <v>100</v>
      </c>
      <c r="AW1339"/>
      <c r="AX1339"/>
      <c r="AY1339"/>
      <c r="AZ1339"/>
      <c r="BA1339"/>
      <c r="BB1339"/>
      <c r="BC1339"/>
      <c r="BD1339" s="6" t="s">
        <v>4595</v>
      </c>
      <c r="BE1339" s="7" t="s">
        <v>102</v>
      </c>
      <c r="BG1339" s="7" t="s">
        <v>103</v>
      </c>
      <c r="BH1339" s="7">
        <v>2017</v>
      </c>
      <c r="BI1339" s="7" t="s">
        <v>104</v>
      </c>
      <c r="BJ1339" s="7" t="s">
        <v>105</v>
      </c>
      <c r="BK1339" s="7" t="s">
        <v>105</v>
      </c>
      <c r="BL1339" s="7" t="s">
        <v>103</v>
      </c>
      <c r="BN1339"/>
      <c r="BO1339"/>
      <c r="BP1339"/>
      <c r="BQ1339"/>
      <c r="BR1339"/>
      <c r="BS1339"/>
      <c r="BT1339"/>
      <c r="BU1339"/>
      <c r="BV1339"/>
      <c r="BW1339"/>
      <c r="BX1339"/>
      <c r="BY1339" s="8">
        <v>111385</v>
      </c>
      <c r="BZ1339" s="9" t="s">
        <v>106</v>
      </c>
    </row>
    <row r="1340" spans="1:78" s="7" customFormat="1" hidden="1" x14ac:dyDescent="0.25">
      <c r="A1340" s="7" t="str">
        <f t="shared" si="20"/>
        <v>ACRF*</v>
      </c>
      <c r="B1340" s="6" t="s">
        <v>4612</v>
      </c>
      <c r="C1340" s="6" t="s">
        <v>4613</v>
      </c>
      <c r="D1340" s="6" t="s">
        <v>4603</v>
      </c>
      <c r="E1340" s="6" t="s">
        <v>4604</v>
      </c>
      <c r="F1340"/>
      <c r="G1340"/>
      <c r="H1340" s="6" t="s">
        <v>80</v>
      </c>
      <c r="I1340"/>
      <c r="J1340" s="6" t="s">
        <v>81</v>
      </c>
      <c r="K1340" s="6" t="s">
        <v>82</v>
      </c>
      <c r="L1340" s="6" t="s">
        <v>137</v>
      </c>
      <c r="M1340" s="6" t="s">
        <v>84</v>
      </c>
      <c r="N1340" s="6" t="s">
        <v>85</v>
      </c>
      <c r="O1340" s="6" t="s">
        <v>138</v>
      </c>
      <c r="P1340" s="6" t="s">
        <v>1811</v>
      </c>
      <c r="Q1340" s="6" t="s">
        <v>1812</v>
      </c>
      <c r="R1340" s="35" t="s">
        <v>4614</v>
      </c>
      <c r="S1340" s="6" t="s">
        <v>1812</v>
      </c>
      <c r="T1340" s="35" t="s">
        <v>4614</v>
      </c>
      <c r="U1340" s="32" t="s">
        <v>1814</v>
      </c>
      <c r="V1340" s="32" t="s">
        <v>1812</v>
      </c>
      <c r="W1340" s="6" t="s">
        <v>80</v>
      </c>
      <c r="X1340" s="6" t="s">
        <v>80</v>
      </c>
      <c r="Y1340" s="6" t="s">
        <v>92</v>
      </c>
      <c r="Z1340" s="6" t="s">
        <v>80</v>
      </c>
      <c r="AA1340" s="6" t="s">
        <v>93</v>
      </c>
      <c r="AB1340"/>
      <c r="AC1340"/>
      <c r="AD1340"/>
      <c r="AE1340" t="str">
        <f>VLOOKUP(E1340,'Synthèse ventes'!$A$5:$C$2461,3,0)</f>
        <v>Rond Ø300 - Béta - BOHLER</v>
      </c>
      <c r="AF1340" t="str">
        <f>VLOOKUP(E1340,'Synthèse ventes'!$A$5:$C$2461,2,0)</f>
        <v>BOHLER LIV</v>
      </c>
      <c r="AG1340"/>
      <c r="AH1340"/>
      <c r="AI1340"/>
      <c r="AJ1340"/>
      <c r="AK1340" s="6" t="s">
        <v>92</v>
      </c>
      <c r="AL1340" s="6" t="s">
        <v>4605</v>
      </c>
      <c r="AM1340" s="6" t="s">
        <v>95</v>
      </c>
      <c r="AN1340" s="6" t="s">
        <v>212</v>
      </c>
      <c r="AO1340" s="6" t="s">
        <v>2158</v>
      </c>
      <c r="AP1340" s="6" t="s">
        <v>80</v>
      </c>
      <c r="AQ1340" s="6" t="s">
        <v>80</v>
      </c>
      <c r="AR1340" s="6" t="s">
        <v>4606</v>
      </c>
      <c r="AS1340" s="6" t="s">
        <v>235</v>
      </c>
      <c r="AT1340"/>
      <c r="AU1340" s="6" t="s">
        <v>80</v>
      </c>
      <c r="AV1340" s="6" t="s">
        <v>100</v>
      </c>
      <c r="AW1340"/>
      <c r="AX1340"/>
      <c r="AY1340"/>
      <c r="AZ1340"/>
      <c r="BA1340"/>
      <c r="BB1340"/>
      <c r="BC1340"/>
      <c r="BD1340" s="6" t="s">
        <v>4615</v>
      </c>
      <c r="BE1340" s="7" t="s">
        <v>102</v>
      </c>
      <c r="BG1340" s="7" t="s">
        <v>103</v>
      </c>
      <c r="BH1340" s="7">
        <v>2017</v>
      </c>
      <c r="BI1340" s="7" t="s">
        <v>104</v>
      </c>
      <c r="BJ1340" s="7" t="s">
        <v>105</v>
      </c>
      <c r="BK1340" s="7" t="s">
        <v>105</v>
      </c>
      <c r="BL1340" s="7" t="s">
        <v>103</v>
      </c>
      <c r="BN1340"/>
      <c r="BO1340"/>
      <c r="BP1340"/>
      <c r="BQ1340"/>
      <c r="BR1340"/>
      <c r="BS1340"/>
      <c r="BT1340"/>
      <c r="BU1340"/>
      <c r="BV1340"/>
      <c r="BW1340"/>
      <c r="BX1340"/>
      <c r="BY1340" s="8">
        <v>4089</v>
      </c>
      <c r="BZ1340" s="9" t="s">
        <v>106</v>
      </c>
    </row>
    <row r="1341" spans="1:78" s="7" customFormat="1" hidden="1" x14ac:dyDescent="0.25">
      <c r="A1341" s="7" t="str">
        <f t="shared" si="20"/>
        <v>ACRF*</v>
      </c>
      <c r="B1341" s="6" t="s">
        <v>4616</v>
      </c>
      <c r="C1341" s="6" t="s">
        <v>4617</v>
      </c>
      <c r="D1341" s="6" t="s">
        <v>4603</v>
      </c>
      <c r="E1341" s="6" t="s">
        <v>4604</v>
      </c>
      <c r="F1341"/>
      <c r="G1341"/>
      <c r="H1341" s="6" t="s">
        <v>80</v>
      </c>
      <c r="I1341"/>
      <c r="J1341" s="6" t="s">
        <v>81</v>
      </c>
      <c r="K1341" s="6" t="s">
        <v>82</v>
      </c>
      <c r="L1341" s="6" t="s">
        <v>137</v>
      </c>
      <c r="M1341" s="6" t="s">
        <v>84</v>
      </c>
      <c r="N1341" s="6" t="s">
        <v>85</v>
      </c>
      <c r="O1341" s="6" t="s">
        <v>138</v>
      </c>
      <c r="P1341" s="6" t="s">
        <v>3745</v>
      </c>
      <c r="Q1341" s="6" t="s">
        <v>4618</v>
      </c>
      <c r="R1341" s="35" t="s">
        <v>4618</v>
      </c>
      <c r="S1341"/>
      <c r="T1341" s="36"/>
      <c r="U1341" s="32" t="s">
        <v>3747</v>
      </c>
      <c r="V1341" s="32" t="s">
        <v>91</v>
      </c>
      <c r="W1341" s="6" t="s">
        <v>80</v>
      </c>
      <c r="X1341" s="6" t="s">
        <v>80</v>
      </c>
      <c r="Y1341" s="6" t="s">
        <v>92</v>
      </c>
      <c r="Z1341" s="6" t="s">
        <v>80</v>
      </c>
      <c r="AA1341" s="6" t="s">
        <v>80</v>
      </c>
      <c r="AB1341"/>
      <c r="AC1341"/>
      <c r="AD1341"/>
      <c r="AE1341" t="str">
        <f>VLOOKUP(E1341,'Synthèse ventes'!$A$5:$C$2461,3,0)</f>
        <v>Rond Ø300 - Béta - BOHLER</v>
      </c>
      <c r="AF1341" t="str">
        <f>VLOOKUP(E1341,'Synthèse ventes'!$A$5:$C$2461,2,0)</f>
        <v>BOHLER LIV</v>
      </c>
      <c r="AG1341"/>
      <c r="AH1341"/>
      <c r="AI1341"/>
      <c r="AJ1341"/>
      <c r="AK1341" s="6" t="s">
        <v>92</v>
      </c>
      <c r="AL1341" s="6" t="s">
        <v>4605</v>
      </c>
      <c r="AM1341" s="6" t="s">
        <v>95</v>
      </c>
      <c r="AN1341" s="6" t="s">
        <v>145</v>
      </c>
      <c r="AO1341" s="6" t="s">
        <v>225</v>
      </c>
      <c r="AP1341" s="6" t="s">
        <v>80</v>
      </c>
      <c r="AQ1341" s="6" t="s">
        <v>80</v>
      </c>
      <c r="AR1341" s="6" t="s">
        <v>3713</v>
      </c>
      <c r="AS1341" s="6" t="s">
        <v>628</v>
      </c>
      <c r="AT1341"/>
      <c r="AU1341" s="6" t="s">
        <v>80</v>
      </c>
      <c r="AV1341" s="6" t="s">
        <v>100</v>
      </c>
      <c r="AW1341"/>
      <c r="AX1341"/>
      <c r="AY1341"/>
      <c r="AZ1341"/>
      <c r="BA1341"/>
      <c r="BB1341"/>
      <c r="BC1341"/>
      <c r="BD1341" s="6" t="s">
        <v>4619</v>
      </c>
      <c r="BE1341" s="7" t="s">
        <v>102</v>
      </c>
      <c r="BG1341" s="7" t="s">
        <v>103</v>
      </c>
      <c r="BH1341" s="7">
        <v>2017</v>
      </c>
      <c r="BI1341" s="7" t="s">
        <v>104</v>
      </c>
      <c r="BJ1341" s="7" t="s">
        <v>105</v>
      </c>
      <c r="BK1341" s="7" t="s">
        <v>105</v>
      </c>
      <c r="BL1341" s="7" t="s">
        <v>103</v>
      </c>
      <c r="BN1341"/>
      <c r="BO1341"/>
      <c r="BP1341"/>
      <c r="BQ1341"/>
      <c r="BR1341"/>
      <c r="BS1341"/>
      <c r="BT1341"/>
      <c r="BU1341"/>
      <c r="BV1341"/>
      <c r="BW1341"/>
      <c r="BX1341"/>
      <c r="BY1341" s="8">
        <v>29392</v>
      </c>
      <c r="BZ1341" s="9" t="s">
        <v>106</v>
      </c>
    </row>
    <row r="1342" spans="1:78" s="7" customFormat="1" hidden="1" x14ac:dyDescent="0.25">
      <c r="A1342" s="7" t="str">
        <f t="shared" si="20"/>
        <v>ACVS*</v>
      </c>
      <c r="B1342" s="6" t="s">
        <v>4620</v>
      </c>
      <c r="C1342" s="6" t="s">
        <v>4621</v>
      </c>
      <c r="D1342" s="6" t="s">
        <v>4622</v>
      </c>
      <c r="E1342" s="6" t="s">
        <v>4623</v>
      </c>
      <c r="F1342"/>
      <c r="G1342"/>
      <c r="H1342" s="6" t="s">
        <v>80</v>
      </c>
      <c r="I1342"/>
      <c r="J1342" s="6" t="s">
        <v>81</v>
      </c>
      <c r="K1342" s="6" t="s">
        <v>82</v>
      </c>
      <c r="L1342" s="6" t="s">
        <v>137</v>
      </c>
      <c r="M1342" s="6" t="s">
        <v>84</v>
      </c>
      <c r="N1342" s="6" t="s">
        <v>85</v>
      </c>
      <c r="O1342" s="6" t="s">
        <v>138</v>
      </c>
      <c r="P1342" s="6" t="s">
        <v>1078</v>
      </c>
      <c r="Q1342" s="6" t="s">
        <v>4578</v>
      </c>
      <c r="R1342" s="35" t="s">
        <v>1080</v>
      </c>
      <c r="S1342" s="6" t="s">
        <v>4578</v>
      </c>
      <c r="T1342" s="35" t="s">
        <v>1080</v>
      </c>
      <c r="U1342" s="32" t="s">
        <v>1079</v>
      </c>
      <c r="V1342" s="32" t="s">
        <v>1081</v>
      </c>
      <c r="W1342" s="6" t="s">
        <v>80</v>
      </c>
      <c r="X1342" s="6" t="s">
        <v>80</v>
      </c>
      <c r="Y1342" s="6" t="s">
        <v>92</v>
      </c>
      <c r="Z1342" s="6" t="s">
        <v>80</v>
      </c>
      <c r="AA1342" s="6" t="s">
        <v>93</v>
      </c>
      <c r="AB1342"/>
      <c r="AC1342"/>
      <c r="AD1342"/>
      <c r="AE1342" t="str">
        <f>VLOOKUP(E1342,'Synthèse ventes'!$A$5:$C$2461,3,0)</f>
        <v>Rond Ø330 pour Pamiers - DZ = 1.5 mm</v>
      </c>
      <c r="AF1342" t="str">
        <f>VLOOKUP(E1342,'Synthèse ventes'!$A$5:$C$2461,2,0)</f>
        <v>AD PAMIERS</v>
      </c>
      <c r="AG1342"/>
      <c r="AH1342"/>
      <c r="AI1342"/>
      <c r="AJ1342"/>
      <c r="AK1342" s="6" t="s">
        <v>92</v>
      </c>
      <c r="AL1342" s="6" t="s">
        <v>4624</v>
      </c>
      <c r="AM1342" s="6" t="s">
        <v>95</v>
      </c>
      <c r="AN1342" s="6" t="s">
        <v>2311</v>
      </c>
      <c r="AO1342" s="6" t="s">
        <v>225</v>
      </c>
      <c r="AP1342" s="6" t="s">
        <v>80</v>
      </c>
      <c r="AQ1342" s="6" t="s">
        <v>80</v>
      </c>
      <c r="AR1342" s="6" t="s">
        <v>226</v>
      </c>
      <c r="AS1342" s="6" t="s">
        <v>2997</v>
      </c>
      <c r="AT1342"/>
      <c r="AU1342" s="6" t="s">
        <v>80</v>
      </c>
      <c r="AV1342" s="6" t="s">
        <v>100</v>
      </c>
      <c r="AW1342"/>
      <c r="AX1342"/>
      <c r="AY1342"/>
      <c r="AZ1342"/>
      <c r="BA1342"/>
      <c r="BB1342"/>
      <c r="BC1342"/>
      <c r="BD1342" s="6" t="s">
        <v>4619</v>
      </c>
      <c r="BE1342" s="7" t="s">
        <v>102</v>
      </c>
      <c r="BG1342" s="7" t="s">
        <v>103</v>
      </c>
      <c r="BH1342" s="7">
        <v>2017</v>
      </c>
      <c r="BI1342" s="7" t="s">
        <v>104</v>
      </c>
      <c r="BJ1342" s="7" t="s">
        <v>105</v>
      </c>
      <c r="BK1342" s="7" t="s">
        <v>105</v>
      </c>
      <c r="BL1342" s="7" t="s">
        <v>103</v>
      </c>
      <c r="BN1342"/>
      <c r="BO1342"/>
      <c r="BP1342"/>
      <c r="BQ1342"/>
      <c r="BR1342"/>
      <c r="BS1342"/>
      <c r="BT1342"/>
      <c r="BU1342"/>
      <c r="BV1342"/>
      <c r="BW1342"/>
      <c r="BX1342"/>
      <c r="BY1342" s="8">
        <v>3121</v>
      </c>
      <c r="BZ1342" s="9" t="s">
        <v>106</v>
      </c>
    </row>
    <row r="1343" spans="1:78" s="7" customFormat="1" hidden="1" x14ac:dyDescent="0.25">
      <c r="A1343" s="7" t="str">
        <f t="shared" si="20"/>
        <v>ACVE*</v>
      </c>
      <c r="B1343" s="6" t="s">
        <v>4625</v>
      </c>
      <c r="C1343" s="6" t="s">
        <v>4626</v>
      </c>
      <c r="D1343" s="6" t="s">
        <v>4627</v>
      </c>
      <c r="E1343" s="6" t="s">
        <v>4628</v>
      </c>
      <c r="F1343"/>
      <c r="G1343"/>
      <c r="H1343" s="6" t="s">
        <v>80</v>
      </c>
      <c r="I1343"/>
      <c r="J1343" s="6" t="s">
        <v>81</v>
      </c>
      <c r="K1343" s="6" t="s">
        <v>82</v>
      </c>
      <c r="L1343" s="6" t="s">
        <v>156</v>
      </c>
      <c r="M1343" s="6" t="s">
        <v>84</v>
      </c>
      <c r="N1343" s="6" t="s">
        <v>85</v>
      </c>
      <c r="O1343" s="6" t="s">
        <v>157</v>
      </c>
      <c r="P1343" s="6" t="s">
        <v>108</v>
      </c>
      <c r="Q1343" s="6" t="s">
        <v>109</v>
      </c>
      <c r="R1343" s="6" t="s">
        <v>109</v>
      </c>
      <c r="S1343" s="6" t="s">
        <v>109</v>
      </c>
      <c r="T1343" s="6" t="s">
        <v>110</v>
      </c>
      <c r="U1343" s="6" t="s">
        <v>91</v>
      </c>
      <c r="V1343" s="6" t="s">
        <v>91</v>
      </c>
      <c r="W1343" s="6" t="s">
        <v>80</v>
      </c>
      <c r="X1343" s="6" t="s">
        <v>80</v>
      </c>
      <c r="Y1343" s="6" t="s">
        <v>92</v>
      </c>
      <c r="Z1343" s="6" t="s">
        <v>80</v>
      </c>
      <c r="AA1343" s="6" t="s">
        <v>93</v>
      </c>
      <c r="AB1343"/>
      <c r="AC1343"/>
      <c r="AD1343"/>
      <c r="AE1343" t="str">
        <f>VLOOKUP(E1343,'Synthèse ventes'!$A$5:$C$2461,3,0)</f>
        <v>Rond Ø330 pour Pamiers</v>
      </c>
      <c r="AF1343" t="str">
        <f>VLOOKUP(E1343,'Synthèse ventes'!$A$5:$C$2461,2,0)</f>
        <v>AD PAMIERS</v>
      </c>
      <c r="AG1343"/>
      <c r="AH1343"/>
      <c r="AI1343"/>
      <c r="AJ1343"/>
      <c r="AK1343" s="6" t="s">
        <v>80</v>
      </c>
      <c r="AL1343" s="6" t="s">
        <v>4629</v>
      </c>
      <c r="AM1343" s="6" t="s">
        <v>95</v>
      </c>
      <c r="AN1343" s="6" t="s">
        <v>2311</v>
      </c>
      <c r="AO1343" s="6" t="s">
        <v>368</v>
      </c>
      <c r="AP1343" s="6" t="s">
        <v>80</v>
      </c>
      <c r="AQ1343" s="6" t="s">
        <v>80</v>
      </c>
      <c r="AR1343" s="6" t="s">
        <v>1643</v>
      </c>
      <c r="AS1343" s="6" t="s">
        <v>235</v>
      </c>
      <c r="AT1343"/>
      <c r="AU1343" s="6" t="s">
        <v>80</v>
      </c>
      <c r="AV1343" s="6" t="s">
        <v>100</v>
      </c>
      <c r="AW1343"/>
      <c r="AX1343"/>
      <c r="AY1343"/>
      <c r="AZ1343"/>
      <c r="BA1343"/>
      <c r="BB1343"/>
      <c r="BC1343"/>
      <c r="BD1343" s="6" t="s">
        <v>4630</v>
      </c>
      <c r="BE1343" s="7" t="s">
        <v>102</v>
      </c>
      <c r="BG1343" s="7" t="s">
        <v>103</v>
      </c>
      <c r="BH1343" s="7">
        <v>2017</v>
      </c>
      <c r="BI1343" s="7" t="s">
        <v>104</v>
      </c>
      <c r="BJ1343" s="7" t="s">
        <v>105</v>
      </c>
      <c r="BK1343" s="7" t="s">
        <v>105</v>
      </c>
      <c r="BL1343" s="7" t="s">
        <v>103</v>
      </c>
      <c r="BN1343"/>
      <c r="BO1343"/>
      <c r="BP1343"/>
      <c r="BQ1343"/>
      <c r="BR1343"/>
      <c r="BS1343"/>
      <c r="BT1343"/>
      <c r="BU1343"/>
      <c r="BV1343"/>
      <c r="BW1343"/>
      <c r="BX1343"/>
      <c r="BY1343" s="8">
        <v>23397</v>
      </c>
      <c r="BZ1343" s="9" t="s">
        <v>106</v>
      </c>
    </row>
    <row r="1344" spans="1:78" s="7" customFormat="1" hidden="1" x14ac:dyDescent="0.25">
      <c r="A1344" s="7" t="str">
        <f t="shared" si="20"/>
        <v>ACVT*</v>
      </c>
      <c r="B1344" s="6" t="s">
        <v>4631</v>
      </c>
      <c r="C1344" s="6" t="s">
        <v>4632</v>
      </c>
      <c r="D1344" s="6" t="s">
        <v>4633</v>
      </c>
      <c r="E1344" s="6" t="s">
        <v>4634</v>
      </c>
      <c r="F1344"/>
      <c r="G1344"/>
      <c r="H1344" s="6" t="s">
        <v>80</v>
      </c>
      <c r="I1344"/>
      <c r="J1344" s="6" t="s">
        <v>81</v>
      </c>
      <c r="K1344" s="6" t="s">
        <v>82</v>
      </c>
      <c r="L1344" s="6" t="s">
        <v>83</v>
      </c>
      <c r="M1344" s="6" t="s">
        <v>84</v>
      </c>
      <c r="N1344" s="6" t="s">
        <v>85</v>
      </c>
      <c r="O1344" s="6" t="s">
        <v>86</v>
      </c>
      <c r="P1344" s="6" t="s">
        <v>1409</v>
      </c>
      <c r="Q1344" s="6" t="s">
        <v>1935</v>
      </c>
      <c r="R1344" s="6" t="s">
        <v>1935</v>
      </c>
      <c r="S1344" s="6" t="s">
        <v>1935</v>
      </c>
      <c r="T1344" s="6" t="s">
        <v>4253</v>
      </c>
      <c r="U1344" s="6" t="s">
        <v>1937</v>
      </c>
      <c r="V1344" s="6" t="s">
        <v>91</v>
      </c>
      <c r="W1344" s="6" t="s">
        <v>80</v>
      </c>
      <c r="X1344" s="6" t="s">
        <v>80</v>
      </c>
      <c r="Y1344" s="6" t="s">
        <v>92</v>
      </c>
      <c r="Z1344" s="6" t="s">
        <v>80</v>
      </c>
      <c r="AA1344" s="6" t="s">
        <v>93</v>
      </c>
      <c r="AB1344"/>
      <c r="AC1344"/>
      <c r="AD1344"/>
      <c r="AE1344" t="str">
        <f>VLOOKUP(E1344,'Synthèse ventes'!$A$5:$C$2461,3,0)</f>
        <v>Rond Ø250 ALCOA x 120 Kg</v>
      </c>
      <c r="AF1344" t="str">
        <f>VLOOKUP(E1344,'Synthèse ventes'!$A$5:$C$2461,2,0)</f>
        <v>ARCONIC L</v>
      </c>
      <c r="AG1344"/>
      <c r="AH1344"/>
      <c r="AI1344"/>
      <c r="AJ1344"/>
      <c r="AK1344" s="6" t="s">
        <v>80</v>
      </c>
      <c r="AL1344" s="6" t="s">
        <v>4635</v>
      </c>
      <c r="AM1344" s="6" t="s">
        <v>95</v>
      </c>
      <c r="AN1344" s="6" t="s">
        <v>145</v>
      </c>
      <c r="AO1344" s="6" t="s">
        <v>97</v>
      </c>
      <c r="AP1344" s="6" t="s">
        <v>80</v>
      </c>
      <c r="AQ1344" s="6" t="s">
        <v>80</v>
      </c>
      <c r="AR1344" s="6" t="s">
        <v>627</v>
      </c>
      <c r="AS1344" s="6" t="s">
        <v>235</v>
      </c>
      <c r="AT1344"/>
      <c r="AU1344" s="6" t="s">
        <v>80</v>
      </c>
      <c r="AV1344" s="6" t="s">
        <v>100</v>
      </c>
      <c r="AW1344"/>
      <c r="AX1344"/>
      <c r="AY1344"/>
      <c r="AZ1344"/>
      <c r="BA1344"/>
      <c r="BB1344"/>
      <c r="BC1344"/>
      <c r="BD1344" s="6" t="s">
        <v>4636</v>
      </c>
      <c r="BE1344" s="7" t="s">
        <v>102</v>
      </c>
      <c r="BG1344" s="7" t="s">
        <v>103</v>
      </c>
      <c r="BH1344" s="7">
        <v>2017</v>
      </c>
      <c r="BI1344" s="7" t="s">
        <v>104</v>
      </c>
      <c r="BJ1344" s="7" t="s">
        <v>105</v>
      </c>
      <c r="BK1344" s="7" t="s">
        <v>105</v>
      </c>
      <c r="BL1344" s="7" t="s">
        <v>103</v>
      </c>
      <c r="BN1344"/>
      <c r="BO1344"/>
      <c r="BP1344"/>
      <c r="BQ1344"/>
      <c r="BR1344"/>
      <c r="BS1344"/>
      <c r="BT1344"/>
      <c r="BU1344"/>
      <c r="BV1344"/>
      <c r="BW1344"/>
      <c r="BX1344"/>
      <c r="BY1344" s="8">
        <v>86691</v>
      </c>
      <c r="BZ1344" s="9" t="s">
        <v>106</v>
      </c>
    </row>
    <row r="1345" spans="1:78" s="7" customFormat="1" hidden="1" x14ac:dyDescent="0.25">
      <c r="A1345" s="7" t="str">
        <f t="shared" si="20"/>
        <v>ACVT*</v>
      </c>
      <c r="B1345" s="6" t="s">
        <v>4637</v>
      </c>
      <c r="C1345" s="6" t="s">
        <v>4632</v>
      </c>
      <c r="D1345" s="6" t="s">
        <v>4633</v>
      </c>
      <c r="E1345" s="6" t="s">
        <v>4634</v>
      </c>
      <c r="F1345"/>
      <c r="G1345"/>
      <c r="H1345" s="6" t="s">
        <v>80</v>
      </c>
      <c r="I1345"/>
      <c r="J1345" s="6" t="s">
        <v>81</v>
      </c>
      <c r="K1345" s="6" t="s">
        <v>82</v>
      </c>
      <c r="L1345" s="6" t="s">
        <v>83</v>
      </c>
      <c r="M1345" s="6" t="s">
        <v>84</v>
      </c>
      <c r="N1345" s="6" t="s">
        <v>85</v>
      </c>
      <c r="O1345" s="6" t="s">
        <v>86</v>
      </c>
      <c r="P1345" s="6" t="s">
        <v>108</v>
      </c>
      <c r="Q1345" s="6" t="s">
        <v>109</v>
      </c>
      <c r="R1345" s="6" t="s">
        <v>109</v>
      </c>
      <c r="S1345" s="6" t="s">
        <v>109</v>
      </c>
      <c r="T1345" s="6" t="s">
        <v>110</v>
      </c>
      <c r="U1345" s="6" t="s">
        <v>91</v>
      </c>
      <c r="V1345" s="6" t="s">
        <v>91</v>
      </c>
      <c r="W1345" s="6" t="s">
        <v>80</v>
      </c>
      <c r="X1345" s="6" t="s">
        <v>80</v>
      </c>
      <c r="Y1345" s="6" t="s">
        <v>92</v>
      </c>
      <c r="Z1345" s="6" t="s">
        <v>80</v>
      </c>
      <c r="AA1345" s="6" t="s">
        <v>93</v>
      </c>
      <c r="AB1345"/>
      <c r="AC1345"/>
      <c r="AD1345"/>
      <c r="AE1345" t="str">
        <f>VLOOKUP(E1345,'Synthèse ventes'!$A$5:$C$2461,3,0)</f>
        <v>Rond Ø250 ALCOA x 120 Kg</v>
      </c>
      <c r="AF1345" t="str">
        <f>VLOOKUP(E1345,'Synthèse ventes'!$A$5:$C$2461,2,0)</f>
        <v>ARCONIC L</v>
      </c>
      <c r="AG1345"/>
      <c r="AH1345"/>
      <c r="AI1345"/>
      <c r="AJ1345"/>
      <c r="AK1345" s="6" t="s">
        <v>80</v>
      </c>
      <c r="AL1345" s="6" t="s">
        <v>4635</v>
      </c>
      <c r="AM1345" s="6" t="s">
        <v>95</v>
      </c>
      <c r="AN1345" s="6" t="s">
        <v>145</v>
      </c>
      <c r="AO1345" s="6" t="s">
        <v>97</v>
      </c>
      <c r="AP1345" s="6" t="s">
        <v>80</v>
      </c>
      <c r="AQ1345" s="6" t="s">
        <v>80</v>
      </c>
      <c r="AR1345" s="6" t="s">
        <v>627</v>
      </c>
      <c r="AS1345" s="6" t="s">
        <v>235</v>
      </c>
      <c r="AT1345"/>
      <c r="AU1345" s="6" t="s">
        <v>80</v>
      </c>
      <c r="AV1345" s="6" t="s">
        <v>100</v>
      </c>
      <c r="AW1345"/>
      <c r="AX1345"/>
      <c r="AY1345"/>
      <c r="AZ1345"/>
      <c r="BA1345"/>
      <c r="BB1345"/>
      <c r="BC1345"/>
      <c r="BD1345" s="6" t="s">
        <v>4636</v>
      </c>
      <c r="BE1345" s="7" t="s">
        <v>102</v>
      </c>
      <c r="BG1345" s="7" t="s">
        <v>103</v>
      </c>
      <c r="BH1345" s="7">
        <v>2017</v>
      </c>
      <c r="BI1345" s="7" t="s">
        <v>104</v>
      </c>
      <c r="BJ1345" s="7" t="s">
        <v>105</v>
      </c>
      <c r="BK1345" s="7" t="s">
        <v>105</v>
      </c>
      <c r="BL1345" s="7" t="s">
        <v>103</v>
      </c>
      <c r="BN1345"/>
      <c r="BO1345"/>
      <c r="BP1345"/>
      <c r="BQ1345"/>
      <c r="BR1345"/>
      <c r="BS1345"/>
      <c r="BT1345"/>
      <c r="BU1345"/>
      <c r="BV1345"/>
      <c r="BW1345"/>
      <c r="BX1345"/>
      <c r="BY1345" s="8">
        <v>101077</v>
      </c>
      <c r="BZ1345" s="9" t="s">
        <v>106</v>
      </c>
    </row>
    <row r="1346" spans="1:78" s="7" customFormat="1" hidden="1" x14ac:dyDescent="0.25">
      <c r="A1346" s="7" t="str">
        <f t="shared" si="20"/>
        <v>ACRF*</v>
      </c>
      <c r="B1346" s="6" t="s">
        <v>4638</v>
      </c>
      <c r="C1346" s="6" t="s">
        <v>4639</v>
      </c>
      <c r="D1346" s="6" t="s">
        <v>4603</v>
      </c>
      <c r="E1346" s="6" t="s">
        <v>4604</v>
      </c>
      <c r="F1346"/>
      <c r="G1346"/>
      <c r="H1346" s="6" t="s">
        <v>80</v>
      </c>
      <c r="I1346"/>
      <c r="J1346" s="6" t="s">
        <v>81</v>
      </c>
      <c r="K1346" s="6" t="s">
        <v>82</v>
      </c>
      <c r="L1346" s="6" t="s">
        <v>156</v>
      </c>
      <c r="M1346" s="6" t="s">
        <v>84</v>
      </c>
      <c r="N1346" s="6" t="s">
        <v>85</v>
      </c>
      <c r="O1346" s="6" t="s">
        <v>157</v>
      </c>
      <c r="P1346" s="6" t="s">
        <v>4640</v>
      </c>
      <c r="Q1346" s="6" t="s">
        <v>4641</v>
      </c>
      <c r="R1346" s="6" t="s">
        <v>4641</v>
      </c>
      <c r="S1346"/>
      <c r="T1346"/>
      <c r="U1346" s="6" t="s">
        <v>80</v>
      </c>
      <c r="V1346" s="6" t="s">
        <v>80</v>
      </c>
      <c r="W1346" s="6" t="s">
        <v>80</v>
      </c>
      <c r="X1346" s="6" t="s">
        <v>80</v>
      </c>
      <c r="Y1346" s="6" t="s">
        <v>80</v>
      </c>
      <c r="Z1346" s="6" t="s">
        <v>80</v>
      </c>
      <c r="AA1346" s="6" t="s">
        <v>80</v>
      </c>
      <c r="AB1346"/>
      <c r="AC1346"/>
      <c r="AD1346"/>
      <c r="AE1346" t="str">
        <f>VLOOKUP(E1346,'Synthèse ventes'!$A$5:$C$2461,3,0)</f>
        <v>Rond Ø300 - Béta - BOHLER</v>
      </c>
      <c r="AF1346" t="str">
        <f>VLOOKUP(E1346,'Synthèse ventes'!$A$5:$C$2461,2,0)</f>
        <v>BOHLER LIV</v>
      </c>
      <c r="AG1346"/>
      <c r="AH1346"/>
      <c r="AI1346"/>
      <c r="AJ1346"/>
      <c r="AK1346" s="6" t="s">
        <v>92</v>
      </c>
      <c r="AL1346" s="6" t="s">
        <v>4605</v>
      </c>
      <c r="AM1346" s="6" t="s">
        <v>95</v>
      </c>
      <c r="AN1346" s="6" t="s">
        <v>145</v>
      </c>
      <c r="AO1346" s="6" t="s">
        <v>647</v>
      </c>
      <c r="AP1346" s="6" t="s">
        <v>80</v>
      </c>
      <c r="AQ1346" s="6" t="s">
        <v>80</v>
      </c>
      <c r="AR1346" s="6" t="s">
        <v>80</v>
      </c>
      <c r="AS1346" s="6" t="s">
        <v>80</v>
      </c>
      <c r="AT1346"/>
      <c r="AU1346" s="6" t="s">
        <v>80</v>
      </c>
      <c r="AV1346" s="6" t="s">
        <v>100</v>
      </c>
      <c r="AW1346"/>
      <c r="AX1346"/>
      <c r="AY1346"/>
      <c r="AZ1346"/>
      <c r="BA1346"/>
      <c r="BB1346"/>
      <c r="BC1346"/>
      <c r="BD1346" s="6" t="s">
        <v>4636</v>
      </c>
      <c r="BE1346" s="7" t="s">
        <v>102</v>
      </c>
      <c r="BG1346" s="7" t="s">
        <v>103</v>
      </c>
      <c r="BH1346" s="7">
        <v>2017</v>
      </c>
      <c r="BI1346" s="7" t="s">
        <v>104</v>
      </c>
      <c r="BJ1346" s="7" t="s">
        <v>105</v>
      </c>
      <c r="BK1346" s="7" t="s">
        <v>105</v>
      </c>
      <c r="BL1346" s="7" t="s">
        <v>103</v>
      </c>
      <c r="BN1346"/>
      <c r="BO1346"/>
      <c r="BP1346"/>
      <c r="BQ1346"/>
      <c r="BR1346"/>
      <c r="BS1346"/>
      <c r="BT1346"/>
      <c r="BU1346"/>
      <c r="BV1346"/>
      <c r="BW1346"/>
      <c r="BX1346"/>
      <c r="BY1346" s="8">
        <v>103886</v>
      </c>
      <c r="BZ1346" s="9" t="s">
        <v>106</v>
      </c>
    </row>
    <row r="1347" spans="1:78" s="7" customFormat="1" hidden="1" x14ac:dyDescent="0.25">
      <c r="A1347" s="7" t="str">
        <f t="shared" ref="A1347:A1410" si="21">IF(LEFT(E1347,1)="A",LEFT(E1347,4)&amp;"*","")</f>
        <v>ACOL*</v>
      </c>
      <c r="B1347" s="6" t="s">
        <v>4642</v>
      </c>
      <c r="C1347" s="6" t="s">
        <v>4643</v>
      </c>
      <c r="D1347" s="6" t="s">
        <v>4644</v>
      </c>
      <c r="E1347" s="6" t="s">
        <v>4645</v>
      </c>
      <c r="F1347"/>
      <c r="G1347"/>
      <c r="H1347" s="6" t="s">
        <v>80</v>
      </c>
      <c r="I1347"/>
      <c r="J1347" s="6" t="s">
        <v>81</v>
      </c>
      <c r="K1347" s="6" t="s">
        <v>82</v>
      </c>
      <c r="L1347" s="6" t="s">
        <v>1347</v>
      </c>
      <c r="M1347" s="6" t="s">
        <v>84</v>
      </c>
      <c r="N1347" s="6" t="s">
        <v>85</v>
      </c>
      <c r="O1347" s="6" t="s">
        <v>1348</v>
      </c>
      <c r="P1347" s="6" t="s">
        <v>3232</v>
      </c>
      <c r="Q1347" s="6" t="s">
        <v>3409</v>
      </c>
      <c r="R1347" s="6" t="s">
        <v>3409</v>
      </c>
      <c r="S1347"/>
      <c r="T1347"/>
      <c r="U1347" s="6" t="s">
        <v>80</v>
      </c>
      <c r="V1347" s="6" t="s">
        <v>80</v>
      </c>
      <c r="W1347" s="6" t="s">
        <v>80</v>
      </c>
      <c r="X1347" s="6" t="s">
        <v>80</v>
      </c>
      <c r="Y1347" s="6" t="s">
        <v>80</v>
      </c>
      <c r="Z1347" s="6" t="s">
        <v>80</v>
      </c>
      <c r="AA1347" s="6" t="s">
        <v>80</v>
      </c>
      <c r="AB1347"/>
      <c r="AC1347"/>
      <c r="AD1347"/>
      <c r="AE1347" t="str">
        <f>VLOOKUP(E1347,'Synthèse ventes'!$A$5:$C$2461,3,0)</f>
        <v>Rond Ø170 Bohler</v>
      </c>
      <c r="AF1347" t="str">
        <f>VLOOKUP(E1347,'Synthèse ventes'!$A$5:$C$2461,2,0)</f>
        <v>BOHLER LIV</v>
      </c>
      <c r="AG1347"/>
      <c r="AH1347"/>
      <c r="AI1347"/>
      <c r="AJ1347"/>
      <c r="AK1347" s="6" t="s">
        <v>80</v>
      </c>
      <c r="AL1347" s="6" t="s">
        <v>4646</v>
      </c>
      <c r="AM1347" s="6" t="s">
        <v>95</v>
      </c>
      <c r="AN1347" s="6" t="s">
        <v>145</v>
      </c>
      <c r="AO1347" s="6" t="s">
        <v>91</v>
      </c>
      <c r="AP1347" s="6" t="s">
        <v>80</v>
      </c>
      <c r="AQ1347" s="6" t="s">
        <v>80</v>
      </c>
      <c r="AR1347" s="6" t="s">
        <v>80</v>
      </c>
      <c r="AS1347" s="6" t="s">
        <v>80</v>
      </c>
      <c r="AT1347"/>
      <c r="AU1347" s="6" t="s">
        <v>80</v>
      </c>
      <c r="AV1347" s="6" t="s">
        <v>100</v>
      </c>
      <c r="AW1347"/>
      <c r="AX1347"/>
      <c r="AY1347"/>
      <c r="AZ1347"/>
      <c r="BA1347"/>
      <c r="BB1347"/>
      <c r="BC1347"/>
      <c r="BD1347" s="6" t="s">
        <v>4636</v>
      </c>
      <c r="BE1347" s="7" t="s">
        <v>102</v>
      </c>
      <c r="BG1347" s="7" t="s">
        <v>103</v>
      </c>
      <c r="BH1347" s="7">
        <v>2017</v>
      </c>
      <c r="BI1347" s="7" t="s">
        <v>104</v>
      </c>
      <c r="BJ1347" s="7" t="s">
        <v>105</v>
      </c>
      <c r="BK1347" s="7" t="s">
        <v>105</v>
      </c>
      <c r="BL1347" s="7" t="s">
        <v>103</v>
      </c>
      <c r="BN1347"/>
      <c r="BO1347"/>
      <c r="BP1347"/>
      <c r="BQ1347"/>
      <c r="BR1347"/>
      <c r="BS1347"/>
      <c r="BT1347"/>
      <c r="BU1347"/>
      <c r="BV1347"/>
      <c r="BW1347"/>
      <c r="BX1347"/>
      <c r="BY1347" s="8">
        <v>112043</v>
      </c>
      <c r="BZ1347" s="9" t="s">
        <v>106</v>
      </c>
    </row>
    <row r="1348" spans="1:78" s="7" customFormat="1" hidden="1" x14ac:dyDescent="0.25">
      <c r="A1348" s="7" t="str">
        <f t="shared" si="21"/>
        <v>ACOL*</v>
      </c>
      <c r="B1348" s="6" t="s">
        <v>4647</v>
      </c>
      <c r="C1348" s="6" t="s">
        <v>4643</v>
      </c>
      <c r="D1348" s="6" t="s">
        <v>4644</v>
      </c>
      <c r="E1348" s="6" t="s">
        <v>4645</v>
      </c>
      <c r="F1348"/>
      <c r="G1348"/>
      <c r="H1348" s="6" t="s">
        <v>80</v>
      </c>
      <c r="I1348"/>
      <c r="J1348" s="6" t="s">
        <v>81</v>
      </c>
      <c r="K1348" s="6" t="s">
        <v>82</v>
      </c>
      <c r="L1348" s="6" t="s">
        <v>1347</v>
      </c>
      <c r="M1348" s="6" t="s">
        <v>84</v>
      </c>
      <c r="N1348" s="6" t="s">
        <v>85</v>
      </c>
      <c r="O1348" s="6" t="s">
        <v>1348</v>
      </c>
      <c r="P1348" s="6" t="s">
        <v>2697</v>
      </c>
      <c r="Q1348" s="6" t="s">
        <v>4648</v>
      </c>
      <c r="R1348" s="6" t="s">
        <v>4648</v>
      </c>
      <c r="S1348"/>
      <c r="T1348"/>
      <c r="U1348" s="6" t="s">
        <v>80</v>
      </c>
      <c r="V1348" s="6" t="s">
        <v>80</v>
      </c>
      <c r="W1348" s="6" t="s">
        <v>80</v>
      </c>
      <c r="X1348" s="6" t="s">
        <v>80</v>
      </c>
      <c r="Y1348" s="6" t="s">
        <v>80</v>
      </c>
      <c r="Z1348" s="6" t="s">
        <v>80</v>
      </c>
      <c r="AA1348" s="6" t="s">
        <v>80</v>
      </c>
      <c r="AB1348"/>
      <c r="AC1348"/>
      <c r="AD1348"/>
      <c r="AE1348" t="str">
        <f>VLOOKUP(E1348,'Synthèse ventes'!$A$5:$C$2461,3,0)</f>
        <v>Rond Ø170 Bohler</v>
      </c>
      <c r="AF1348" t="str">
        <f>VLOOKUP(E1348,'Synthèse ventes'!$A$5:$C$2461,2,0)</f>
        <v>BOHLER LIV</v>
      </c>
      <c r="AG1348"/>
      <c r="AH1348"/>
      <c r="AI1348"/>
      <c r="AJ1348"/>
      <c r="AK1348" s="6" t="s">
        <v>80</v>
      </c>
      <c r="AL1348" s="6" t="s">
        <v>4646</v>
      </c>
      <c r="AM1348" s="6" t="s">
        <v>95</v>
      </c>
      <c r="AN1348" s="6" t="s">
        <v>145</v>
      </c>
      <c r="AO1348" s="6" t="s">
        <v>91</v>
      </c>
      <c r="AP1348" s="6" t="s">
        <v>80</v>
      </c>
      <c r="AQ1348" s="6" t="s">
        <v>80</v>
      </c>
      <c r="AR1348" s="6" t="s">
        <v>80</v>
      </c>
      <c r="AS1348" s="6" t="s">
        <v>80</v>
      </c>
      <c r="AT1348"/>
      <c r="AU1348" s="6" t="s">
        <v>80</v>
      </c>
      <c r="AV1348" s="6" t="s">
        <v>100</v>
      </c>
      <c r="AW1348"/>
      <c r="AX1348"/>
      <c r="AY1348"/>
      <c r="AZ1348"/>
      <c r="BA1348"/>
      <c r="BB1348"/>
      <c r="BC1348"/>
      <c r="BD1348" s="6" t="s">
        <v>4636</v>
      </c>
      <c r="BE1348" s="7" t="s">
        <v>102</v>
      </c>
      <c r="BG1348" s="7" t="s">
        <v>103</v>
      </c>
      <c r="BH1348" s="7">
        <v>2017</v>
      </c>
      <c r="BI1348" s="7" t="s">
        <v>104</v>
      </c>
      <c r="BJ1348" s="7" t="s">
        <v>105</v>
      </c>
      <c r="BK1348" s="7" t="s">
        <v>105</v>
      </c>
      <c r="BL1348" s="7" t="s">
        <v>103</v>
      </c>
      <c r="BN1348"/>
      <c r="BO1348"/>
      <c r="BP1348"/>
      <c r="BQ1348"/>
      <c r="BR1348"/>
      <c r="BS1348"/>
      <c r="BT1348"/>
      <c r="BU1348"/>
      <c r="BV1348"/>
      <c r="BW1348"/>
      <c r="BX1348"/>
      <c r="BY1348" s="8">
        <v>67244</v>
      </c>
      <c r="BZ1348" s="9" t="s">
        <v>106</v>
      </c>
    </row>
    <row r="1349" spans="1:78" s="7" customFormat="1" hidden="1" x14ac:dyDescent="0.25">
      <c r="A1349" s="7" t="str">
        <f t="shared" si="21"/>
        <v>ACOL*</v>
      </c>
      <c r="B1349" s="6" t="s">
        <v>4649</v>
      </c>
      <c r="C1349" s="6" t="s">
        <v>4643</v>
      </c>
      <c r="D1349" s="6" t="s">
        <v>4644</v>
      </c>
      <c r="E1349" s="6" t="s">
        <v>4645</v>
      </c>
      <c r="F1349"/>
      <c r="G1349"/>
      <c r="H1349" s="6" t="s">
        <v>80</v>
      </c>
      <c r="I1349"/>
      <c r="J1349" s="6" t="s">
        <v>81</v>
      </c>
      <c r="K1349" s="6" t="s">
        <v>82</v>
      </c>
      <c r="L1349" s="6" t="s">
        <v>1347</v>
      </c>
      <c r="M1349" s="6" t="s">
        <v>84</v>
      </c>
      <c r="N1349" s="6" t="s">
        <v>85</v>
      </c>
      <c r="O1349" s="6" t="s">
        <v>1348</v>
      </c>
      <c r="P1349" s="6" t="s">
        <v>108</v>
      </c>
      <c r="Q1349" s="6" t="s">
        <v>109</v>
      </c>
      <c r="R1349" s="6" t="s">
        <v>109</v>
      </c>
      <c r="S1349" s="6" t="s">
        <v>109</v>
      </c>
      <c r="T1349" s="6" t="s">
        <v>110</v>
      </c>
      <c r="U1349" s="6" t="s">
        <v>91</v>
      </c>
      <c r="V1349" s="6" t="s">
        <v>91</v>
      </c>
      <c r="W1349" s="6" t="s">
        <v>80</v>
      </c>
      <c r="X1349" s="6" t="s">
        <v>80</v>
      </c>
      <c r="Y1349" s="6" t="s">
        <v>92</v>
      </c>
      <c r="Z1349" s="6" t="s">
        <v>80</v>
      </c>
      <c r="AA1349" s="6" t="s">
        <v>93</v>
      </c>
      <c r="AB1349"/>
      <c r="AC1349"/>
      <c r="AD1349"/>
      <c r="AE1349" t="str">
        <f>VLOOKUP(E1349,'Synthèse ventes'!$A$5:$C$2461,3,0)</f>
        <v>Rond Ø170 Bohler</v>
      </c>
      <c r="AF1349" t="str">
        <f>VLOOKUP(E1349,'Synthèse ventes'!$A$5:$C$2461,2,0)</f>
        <v>BOHLER LIV</v>
      </c>
      <c r="AG1349"/>
      <c r="AH1349"/>
      <c r="AI1349"/>
      <c r="AJ1349"/>
      <c r="AK1349" s="6" t="s">
        <v>80</v>
      </c>
      <c r="AL1349" s="6" t="s">
        <v>4646</v>
      </c>
      <c r="AM1349" s="6" t="s">
        <v>95</v>
      </c>
      <c r="AN1349" s="6" t="s">
        <v>145</v>
      </c>
      <c r="AO1349" s="6" t="s">
        <v>91</v>
      </c>
      <c r="AP1349" s="6" t="s">
        <v>80</v>
      </c>
      <c r="AQ1349" s="6" t="s">
        <v>80</v>
      </c>
      <c r="AR1349" s="6" t="s">
        <v>3412</v>
      </c>
      <c r="AS1349" s="6" t="s">
        <v>573</v>
      </c>
      <c r="AT1349"/>
      <c r="AU1349" s="6" t="s">
        <v>80</v>
      </c>
      <c r="AV1349" s="6" t="s">
        <v>100</v>
      </c>
      <c r="AW1349"/>
      <c r="AX1349"/>
      <c r="AY1349"/>
      <c r="AZ1349"/>
      <c r="BA1349"/>
      <c r="BB1349"/>
      <c r="BC1349"/>
      <c r="BD1349" s="6" t="s">
        <v>4636</v>
      </c>
      <c r="BE1349" s="7" t="s">
        <v>102</v>
      </c>
      <c r="BG1349" s="7" t="s">
        <v>103</v>
      </c>
      <c r="BH1349" s="7">
        <v>2017</v>
      </c>
      <c r="BI1349" s="7" t="s">
        <v>104</v>
      </c>
      <c r="BJ1349" s="7" t="s">
        <v>105</v>
      </c>
      <c r="BK1349" s="7" t="s">
        <v>105</v>
      </c>
      <c r="BL1349" s="7" t="s">
        <v>103</v>
      </c>
      <c r="BN1349"/>
      <c r="BO1349"/>
      <c r="BP1349"/>
      <c r="BQ1349"/>
      <c r="BR1349"/>
      <c r="BS1349"/>
      <c r="BT1349"/>
      <c r="BU1349"/>
      <c r="BV1349"/>
      <c r="BW1349"/>
      <c r="BX1349"/>
      <c r="BY1349" s="8">
        <v>86398</v>
      </c>
      <c r="BZ1349" s="9" t="s">
        <v>106</v>
      </c>
    </row>
    <row r="1350" spans="1:78" s="7" customFormat="1" hidden="1" x14ac:dyDescent="0.25">
      <c r="A1350" s="7" t="str">
        <f t="shared" si="21"/>
        <v>ACOT*</v>
      </c>
      <c r="B1350" s="6" t="s">
        <v>4650</v>
      </c>
      <c r="C1350" s="6" t="s">
        <v>4651</v>
      </c>
      <c r="D1350" s="6" t="s">
        <v>4652</v>
      </c>
      <c r="E1350" s="6" t="s">
        <v>4653</v>
      </c>
      <c r="F1350"/>
      <c r="G1350"/>
      <c r="H1350" s="6" t="s">
        <v>80</v>
      </c>
      <c r="I1350"/>
      <c r="J1350" s="6" t="s">
        <v>81</v>
      </c>
      <c r="K1350" s="6" t="s">
        <v>82</v>
      </c>
      <c r="L1350" s="6" t="s">
        <v>137</v>
      </c>
      <c r="M1350" s="6" t="s">
        <v>84</v>
      </c>
      <c r="N1350" s="6" t="s">
        <v>85</v>
      </c>
      <c r="O1350" s="6" t="s">
        <v>138</v>
      </c>
      <c r="P1350" s="6" t="s">
        <v>1811</v>
      </c>
      <c r="Q1350" s="6" t="s">
        <v>1812</v>
      </c>
      <c r="R1350" s="35" t="s">
        <v>4654</v>
      </c>
      <c r="S1350" s="6" t="s">
        <v>1812</v>
      </c>
      <c r="T1350" s="35" t="s">
        <v>4654</v>
      </c>
      <c r="U1350" s="32" t="s">
        <v>100</v>
      </c>
      <c r="V1350" s="32" t="s">
        <v>1812</v>
      </c>
      <c r="W1350" s="6" t="s">
        <v>80</v>
      </c>
      <c r="X1350" s="6" t="s">
        <v>80</v>
      </c>
      <c r="Y1350" s="6" t="s">
        <v>92</v>
      </c>
      <c r="Z1350" s="6" t="s">
        <v>80</v>
      </c>
      <c r="AA1350" s="6" t="s">
        <v>93</v>
      </c>
      <c r="AB1350"/>
      <c r="AC1350"/>
      <c r="AD1350"/>
      <c r="AE1350" t="str">
        <f>VLOOKUP(E1350,'Synthèse ventes'!$A$5:$C$2461,3,0)</f>
        <v>Rond Ø210  METTIS - 41,42 Kg</v>
      </c>
      <c r="AF1350" t="str">
        <f>VLOOKUP(E1350,'Synthèse ventes'!$A$5:$C$2461,2,0)</f>
        <v>METTIS LIV</v>
      </c>
      <c r="AG1350"/>
      <c r="AH1350"/>
      <c r="AI1350"/>
      <c r="AJ1350"/>
      <c r="AK1350" s="6" t="s">
        <v>80</v>
      </c>
      <c r="AL1350" s="6" t="s">
        <v>4655</v>
      </c>
      <c r="AM1350" s="6" t="s">
        <v>95</v>
      </c>
      <c r="AN1350" s="6" t="s">
        <v>145</v>
      </c>
      <c r="AO1350" s="6" t="s">
        <v>2158</v>
      </c>
      <c r="AP1350" s="6" t="s">
        <v>80</v>
      </c>
      <c r="AQ1350" s="6" t="s">
        <v>80</v>
      </c>
      <c r="AR1350" s="6" t="s">
        <v>1777</v>
      </c>
      <c r="AS1350" s="6" t="s">
        <v>213</v>
      </c>
      <c r="AT1350"/>
      <c r="AU1350" s="6" t="s">
        <v>80</v>
      </c>
      <c r="AV1350" s="6" t="s">
        <v>100</v>
      </c>
      <c r="AW1350"/>
      <c r="AX1350"/>
      <c r="AY1350"/>
      <c r="AZ1350"/>
      <c r="BA1350"/>
      <c r="BB1350"/>
      <c r="BC1350"/>
      <c r="BD1350" s="6" t="s">
        <v>4656</v>
      </c>
      <c r="BE1350" s="7" t="s">
        <v>102</v>
      </c>
      <c r="BG1350" s="7" t="s">
        <v>103</v>
      </c>
      <c r="BH1350" s="7">
        <v>2017</v>
      </c>
      <c r="BI1350" s="7" t="s">
        <v>104</v>
      </c>
      <c r="BJ1350" s="7" t="s">
        <v>105</v>
      </c>
      <c r="BK1350" s="7" t="s">
        <v>105</v>
      </c>
      <c r="BL1350" s="7" t="s">
        <v>103</v>
      </c>
      <c r="BN1350"/>
      <c r="BO1350"/>
      <c r="BP1350"/>
      <c r="BQ1350"/>
      <c r="BR1350"/>
      <c r="BS1350"/>
      <c r="BT1350"/>
      <c r="BU1350"/>
      <c r="BV1350"/>
      <c r="BW1350"/>
      <c r="BX1350"/>
      <c r="BY1350" s="8">
        <v>42747</v>
      </c>
      <c r="BZ1350" s="9" t="s">
        <v>106</v>
      </c>
    </row>
    <row r="1351" spans="1:78" s="7" customFormat="1" hidden="1" x14ac:dyDescent="0.25">
      <c r="A1351" s="7" t="str">
        <f t="shared" si="21"/>
        <v>ACVT*</v>
      </c>
      <c r="B1351" s="6" t="s">
        <v>4657</v>
      </c>
      <c r="C1351" s="6" t="s">
        <v>4658</v>
      </c>
      <c r="D1351" s="6" t="s">
        <v>4633</v>
      </c>
      <c r="E1351" s="6" t="s">
        <v>4634</v>
      </c>
      <c r="F1351"/>
      <c r="G1351"/>
      <c r="H1351" s="6" t="s">
        <v>80</v>
      </c>
      <c r="I1351"/>
      <c r="J1351" s="6" t="s">
        <v>81</v>
      </c>
      <c r="K1351" s="6" t="s">
        <v>82</v>
      </c>
      <c r="L1351" s="6" t="s">
        <v>156</v>
      </c>
      <c r="M1351" s="6" t="s">
        <v>84</v>
      </c>
      <c r="N1351" s="6" t="s">
        <v>85</v>
      </c>
      <c r="O1351" s="6" t="s">
        <v>157</v>
      </c>
      <c r="P1351" s="6" t="s">
        <v>108</v>
      </c>
      <c r="Q1351" s="6" t="s">
        <v>109</v>
      </c>
      <c r="R1351" s="6" t="s">
        <v>110</v>
      </c>
      <c r="S1351" s="6" t="s">
        <v>109</v>
      </c>
      <c r="T1351" s="6" t="s">
        <v>110</v>
      </c>
      <c r="U1351" s="6" t="s">
        <v>91</v>
      </c>
      <c r="V1351" s="6" t="s">
        <v>91</v>
      </c>
      <c r="W1351" s="6" t="s">
        <v>80</v>
      </c>
      <c r="X1351" s="6" t="s">
        <v>80</v>
      </c>
      <c r="Y1351" s="6" t="s">
        <v>92</v>
      </c>
      <c r="Z1351" s="6" t="s">
        <v>80</v>
      </c>
      <c r="AA1351" s="6" t="s">
        <v>93</v>
      </c>
      <c r="AB1351"/>
      <c r="AC1351"/>
      <c r="AD1351"/>
      <c r="AE1351" t="str">
        <f>VLOOKUP(E1351,'Synthèse ventes'!$A$5:$C$2461,3,0)</f>
        <v>Rond Ø250 ALCOA x 120 Kg</v>
      </c>
      <c r="AF1351" t="str">
        <f>VLOOKUP(E1351,'Synthèse ventes'!$A$5:$C$2461,2,0)</f>
        <v>ARCONIC L</v>
      </c>
      <c r="AG1351"/>
      <c r="AH1351"/>
      <c r="AI1351"/>
      <c r="AJ1351"/>
      <c r="AK1351" s="6" t="s">
        <v>80</v>
      </c>
      <c r="AL1351" s="6" t="s">
        <v>4635</v>
      </c>
      <c r="AM1351" s="6" t="s">
        <v>95</v>
      </c>
      <c r="AN1351" s="6" t="s">
        <v>96</v>
      </c>
      <c r="AO1351" s="6" t="s">
        <v>394</v>
      </c>
      <c r="AP1351" s="6" t="s">
        <v>80</v>
      </c>
      <c r="AQ1351" s="6" t="s">
        <v>80</v>
      </c>
      <c r="AR1351" s="6" t="s">
        <v>627</v>
      </c>
      <c r="AS1351" s="6" t="s">
        <v>235</v>
      </c>
      <c r="AT1351"/>
      <c r="AU1351" s="6" t="s">
        <v>80</v>
      </c>
      <c r="AV1351" s="6" t="s">
        <v>100</v>
      </c>
      <c r="AW1351"/>
      <c r="AX1351"/>
      <c r="AY1351"/>
      <c r="AZ1351"/>
      <c r="BA1351"/>
      <c r="BB1351"/>
      <c r="BC1351"/>
      <c r="BD1351" s="6" t="s">
        <v>4659</v>
      </c>
      <c r="BE1351" s="7" t="s">
        <v>102</v>
      </c>
      <c r="BG1351" s="7" t="s">
        <v>103</v>
      </c>
      <c r="BH1351" s="7">
        <v>2017</v>
      </c>
      <c r="BI1351" s="7" t="s">
        <v>104</v>
      </c>
      <c r="BJ1351" s="7" t="s">
        <v>105</v>
      </c>
      <c r="BK1351" s="7" t="s">
        <v>105</v>
      </c>
      <c r="BL1351" s="7" t="s">
        <v>103</v>
      </c>
      <c r="BN1351"/>
      <c r="BO1351"/>
      <c r="BP1351"/>
      <c r="BQ1351"/>
      <c r="BR1351"/>
      <c r="BS1351"/>
      <c r="BT1351"/>
      <c r="BU1351"/>
      <c r="BV1351"/>
      <c r="BW1351"/>
      <c r="BX1351"/>
      <c r="BY1351" s="8">
        <v>29144</v>
      </c>
      <c r="BZ1351" s="9" t="s">
        <v>106</v>
      </c>
    </row>
    <row r="1352" spans="1:78" s="7" customFormat="1" hidden="1" x14ac:dyDescent="0.25">
      <c r="A1352" s="7" t="str">
        <f t="shared" si="21"/>
        <v>ACVT*</v>
      </c>
      <c r="B1352" s="6" t="s">
        <v>4660</v>
      </c>
      <c r="C1352" s="6" t="s">
        <v>4661</v>
      </c>
      <c r="D1352" s="6" t="s">
        <v>4633</v>
      </c>
      <c r="E1352" s="6" t="s">
        <v>4634</v>
      </c>
      <c r="F1352"/>
      <c r="G1352"/>
      <c r="H1352" s="6" t="s">
        <v>80</v>
      </c>
      <c r="I1352"/>
      <c r="J1352" s="6" t="s">
        <v>81</v>
      </c>
      <c r="K1352" s="6" t="s">
        <v>82</v>
      </c>
      <c r="L1352" s="6" t="s">
        <v>156</v>
      </c>
      <c r="M1352" s="6" t="s">
        <v>84</v>
      </c>
      <c r="N1352" s="6" t="s">
        <v>85</v>
      </c>
      <c r="O1352" s="6" t="s">
        <v>157</v>
      </c>
      <c r="P1352" s="6" t="s">
        <v>108</v>
      </c>
      <c r="Q1352" s="6" t="s">
        <v>109</v>
      </c>
      <c r="R1352" s="6" t="s">
        <v>110</v>
      </c>
      <c r="S1352" s="6" t="s">
        <v>109</v>
      </c>
      <c r="T1352" s="6" t="s">
        <v>110</v>
      </c>
      <c r="U1352" s="6" t="s">
        <v>91</v>
      </c>
      <c r="V1352" s="6" t="s">
        <v>91</v>
      </c>
      <c r="W1352" s="6" t="s">
        <v>80</v>
      </c>
      <c r="X1352" s="6" t="s">
        <v>80</v>
      </c>
      <c r="Y1352" s="6" t="s">
        <v>92</v>
      </c>
      <c r="Z1352" s="6" t="s">
        <v>80</v>
      </c>
      <c r="AA1352" s="6" t="s">
        <v>93</v>
      </c>
      <c r="AB1352"/>
      <c r="AC1352"/>
      <c r="AD1352"/>
      <c r="AE1352" t="str">
        <f>VLOOKUP(E1352,'Synthèse ventes'!$A$5:$C$2461,3,0)</f>
        <v>Rond Ø250 ALCOA x 120 Kg</v>
      </c>
      <c r="AF1352" t="str">
        <f>VLOOKUP(E1352,'Synthèse ventes'!$A$5:$C$2461,2,0)</f>
        <v>ARCONIC L</v>
      </c>
      <c r="AG1352"/>
      <c r="AH1352"/>
      <c r="AI1352"/>
      <c r="AJ1352"/>
      <c r="AK1352" s="6" t="s">
        <v>80</v>
      </c>
      <c r="AL1352" s="6" t="s">
        <v>4635</v>
      </c>
      <c r="AM1352" s="6" t="s">
        <v>95</v>
      </c>
      <c r="AN1352" s="6" t="s">
        <v>96</v>
      </c>
      <c r="AO1352" s="6" t="s">
        <v>448</v>
      </c>
      <c r="AP1352" s="6" t="s">
        <v>80</v>
      </c>
      <c r="AQ1352" s="6" t="s">
        <v>80</v>
      </c>
      <c r="AR1352" s="6" t="s">
        <v>627</v>
      </c>
      <c r="AS1352" s="6" t="s">
        <v>235</v>
      </c>
      <c r="AT1352"/>
      <c r="AU1352" s="6" t="s">
        <v>80</v>
      </c>
      <c r="AV1352" s="6" t="s">
        <v>100</v>
      </c>
      <c r="AW1352"/>
      <c r="AX1352"/>
      <c r="AY1352"/>
      <c r="AZ1352"/>
      <c r="BA1352"/>
      <c r="BB1352"/>
      <c r="BC1352"/>
      <c r="BD1352" s="6" t="s">
        <v>4659</v>
      </c>
      <c r="BE1352" s="7" t="s">
        <v>102</v>
      </c>
      <c r="BG1352" s="7" t="s">
        <v>103</v>
      </c>
      <c r="BH1352" s="7">
        <v>2017</v>
      </c>
      <c r="BI1352" s="7" t="s">
        <v>104</v>
      </c>
      <c r="BJ1352" s="7" t="s">
        <v>105</v>
      </c>
      <c r="BK1352" s="7" t="s">
        <v>105</v>
      </c>
      <c r="BL1352" s="7" t="s">
        <v>103</v>
      </c>
      <c r="BN1352"/>
      <c r="BO1352"/>
      <c r="BP1352"/>
      <c r="BQ1352"/>
      <c r="BR1352"/>
      <c r="BS1352"/>
      <c r="BT1352"/>
      <c r="BU1352"/>
      <c r="BV1352"/>
      <c r="BW1352"/>
      <c r="BX1352"/>
      <c r="BY1352" s="8">
        <v>124656</v>
      </c>
      <c r="BZ1352" s="9" t="s">
        <v>106</v>
      </c>
    </row>
    <row r="1353" spans="1:78" s="7" customFormat="1" hidden="1" x14ac:dyDescent="0.25">
      <c r="A1353" s="7" t="str">
        <f t="shared" si="21"/>
        <v>ACVT*</v>
      </c>
      <c r="B1353" s="6" t="s">
        <v>4662</v>
      </c>
      <c r="C1353" s="6" t="s">
        <v>4663</v>
      </c>
      <c r="D1353" s="6" t="s">
        <v>4633</v>
      </c>
      <c r="E1353" s="6" t="s">
        <v>4634</v>
      </c>
      <c r="F1353"/>
      <c r="G1353"/>
      <c r="H1353" s="6" t="s">
        <v>80</v>
      </c>
      <c r="I1353"/>
      <c r="J1353" s="6" t="s">
        <v>81</v>
      </c>
      <c r="K1353" s="6" t="s">
        <v>82</v>
      </c>
      <c r="L1353" s="6" t="s">
        <v>156</v>
      </c>
      <c r="M1353" s="6" t="s">
        <v>84</v>
      </c>
      <c r="N1353" s="6" t="s">
        <v>85</v>
      </c>
      <c r="O1353" s="6" t="s">
        <v>157</v>
      </c>
      <c r="P1353" s="6" t="s">
        <v>108</v>
      </c>
      <c r="Q1353" s="6" t="s">
        <v>109</v>
      </c>
      <c r="R1353" s="6" t="s">
        <v>110</v>
      </c>
      <c r="S1353" s="6" t="s">
        <v>109</v>
      </c>
      <c r="T1353" s="6" t="s">
        <v>110</v>
      </c>
      <c r="U1353" s="6" t="s">
        <v>91</v>
      </c>
      <c r="V1353" s="6" t="s">
        <v>91</v>
      </c>
      <c r="W1353" s="6" t="s">
        <v>80</v>
      </c>
      <c r="X1353" s="6" t="s">
        <v>80</v>
      </c>
      <c r="Y1353" s="6" t="s">
        <v>92</v>
      </c>
      <c r="Z1353" s="6" t="s">
        <v>80</v>
      </c>
      <c r="AA1353" s="6" t="s">
        <v>93</v>
      </c>
      <c r="AB1353"/>
      <c r="AC1353"/>
      <c r="AD1353"/>
      <c r="AE1353" t="str">
        <f>VLOOKUP(E1353,'Synthèse ventes'!$A$5:$C$2461,3,0)</f>
        <v>Rond Ø250 ALCOA x 120 Kg</v>
      </c>
      <c r="AF1353" t="str">
        <f>VLOOKUP(E1353,'Synthèse ventes'!$A$5:$C$2461,2,0)</f>
        <v>ARCONIC L</v>
      </c>
      <c r="AG1353"/>
      <c r="AH1353"/>
      <c r="AI1353"/>
      <c r="AJ1353"/>
      <c r="AK1353" s="6" t="s">
        <v>80</v>
      </c>
      <c r="AL1353" s="6" t="s">
        <v>4635</v>
      </c>
      <c r="AM1353" s="6" t="s">
        <v>95</v>
      </c>
      <c r="AN1353" s="6" t="s">
        <v>234</v>
      </c>
      <c r="AO1353" s="6" t="s">
        <v>510</v>
      </c>
      <c r="AP1353" s="6" t="s">
        <v>80</v>
      </c>
      <c r="AQ1353" s="6" t="s">
        <v>80</v>
      </c>
      <c r="AR1353" s="6" t="s">
        <v>627</v>
      </c>
      <c r="AS1353" s="6" t="s">
        <v>235</v>
      </c>
      <c r="AT1353"/>
      <c r="AU1353" s="6" t="s">
        <v>80</v>
      </c>
      <c r="AV1353" s="6" t="s">
        <v>100</v>
      </c>
      <c r="AW1353"/>
      <c r="AX1353"/>
      <c r="AY1353"/>
      <c r="AZ1353"/>
      <c r="BA1353"/>
      <c r="BB1353"/>
      <c r="BC1353"/>
      <c r="BD1353" s="6" t="s">
        <v>4659</v>
      </c>
      <c r="BE1353" s="7" t="s">
        <v>102</v>
      </c>
      <c r="BG1353" s="7" t="s">
        <v>103</v>
      </c>
      <c r="BH1353" s="7">
        <v>2017</v>
      </c>
      <c r="BI1353" s="7" t="s">
        <v>104</v>
      </c>
      <c r="BJ1353" s="7" t="s">
        <v>105</v>
      </c>
      <c r="BK1353" s="7" t="s">
        <v>105</v>
      </c>
      <c r="BL1353" s="7" t="s">
        <v>103</v>
      </c>
      <c r="BN1353"/>
      <c r="BO1353"/>
      <c r="BP1353"/>
      <c r="BQ1353"/>
      <c r="BR1353"/>
      <c r="BS1353"/>
      <c r="BT1353"/>
      <c r="BU1353"/>
      <c r="BV1353"/>
      <c r="BW1353"/>
      <c r="BX1353"/>
      <c r="BY1353" s="8">
        <v>20324</v>
      </c>
      <c r="BZ1353" s="9" t="s">
        <v>106</v>
      </c>
    </row>
    <row r="1354" spans="1:78" s="7" customFormat="1" hidden="1" x14ac:dyDescent="0.25">
      <c r="A1354" s="7" t="str">
        <f t="shared" si="21"/>
        <v>ACVT*</v>
      </c>
      <c r="B1354" s="6" t="s">
        <v>4664</v>
      </c>
      <c r="C1354" s="6" t="s">
        <v>4665</v>
      </c>
      <c r="D1354" s="6" t="s">
        <v>4633</v>
      </c>
      <c r="E1354" s="6" t="s">
        <v>4634</v>
      </c>
      <c r="F1354"/>
      <c r="G1354"/>
      <c r="H1354" s="6" t="s">
        <v>80</v>
      </c>
      <c r="I1354"/>
      <c r="J1354" s="6" t="s">
        <v>81</v>
      </c>
      <c r="K1354" s="6" t="s">
        <v>82</v>
      </c>
      <c r="L1354" s="6" t="s">
        <v>156</v>
      </c>
      <c r="M1354" s="6" t="s">
        <v>84</v>
      </c>
      <c r="N1354" s="6" t="s">
        <v>85</v>
      </c>
      <c r="O1354" s="6" t="s">
        <v>157</v>
      </c>
      <c r="P1354" s="6" t="s">
        <v>108</v>
      </c>
      <c r="Q1354" s="6" t="s">
        <v>109</v>
      </c>
      <c r="R1354" s="6" t="s">
        <v>110</v>
      </c>
      <c r="S1354" s="6" t="s">
        <v>109</v>
      </c>
      <c r="T1354" s="6" t="s">
        <v>110</v>
      </c>
      <c r="U1354" s="6" t="s">
        <v>91</v>
      </c>
      <c r="V1354" s="6" t="s">
        <v>91</v>
      </c>
      <c r="W1354" s="6" t="s">
        <v>80</v>
      </c>
      <c r="X1354" s="6" t="s">
        <v>80</v>
      </c>
      <c r="Y1354" s="6" t="s">
        <v>92</v>
      </c>
      <c r="Z1354" s="6" t="s">
        <v>80</v>
      </c>
      <c r="AA1354" s="6" t="s">
        <v>93</v>
      </c>
      <c r="AB1354"/>
      <c r="AC1354"/>
      <c r="AD1354"/>
      <c r="AE1354" t="str">
        <f>VLOOKUP(E1354,'Synthèse ventes'!$A$5:$C$2461,3,0)</f>
        <v>Rond Ø250 ALCOA x 120 Kg</v>
      </c>
      <c r="AF1354" t="str">
        <f>VLOOKUP(E1354,'Synthèse ventes'!$A$5:$C$2461,2,0)</f>
        <v>ARCONIC L</v>
      </c>
      <c r="AG1354"/>
      <c r="AH1354"/>
      <c r="AI1354"/>
      <c r="AJ1354"/>
      <c r="AK1354" s="6" t="s">
        <v>80</v>
      </c>
      <c r="AL1354" s="6" t="s">
        <v>4635</v>
      </c>
      <c r="AM1354" s="6" t="s">
        <v>95</v>
      </c>
      <c r="AN1354" s="6" t="s">
        <v>234</v>
      </c>
      <c r="AO1354" s="6" t="s">
        <v>368</v>
      </c>
      <c r="AP1354" s="6" t="s">
        <v>80</v>
      </c>
      <c r="AQ1354" s="6" t="s">
        <v>80</v>
      </c>
      <c r="AR1354" s="6" t="s">
        <v>627</v>
      </c>
      <c r="AS1354" s="6" t="s">
        <v>235</v>
      </c>
      <c r="AT1354"/>
      <c r="AU1354" s="6" t="s">
        <v>80</v>
      </c>
      <c r="AV1354" s="6" t="s">
        <v>100</v>
      </c>
      <c r="AW1354"/>
      <c r="AX1354"/>
      <c r="AY1354"/>
      <c r="AZ1354"/>
      <c r="BA1354"/>
      <c r="BB1354"/>
      <c r="BC1354"/>
      <c r="BD1354" s="6" t="s">
        <v>4659</v>
      </c>
      <c r="BE1354" s="7" t="s">
        <v>102</v>
      </c>
      <c r="BG1354" s="7" t="s">
        <v>103</v>
      </c>
      <c r="BH1354" s="7">
        <v>2017</v>
      </c>
      <c r="BI1354" s="7" t="s">
        <v>104</v>
      </c>
      <c r="BJ1354" s="7" t="s">
        <v>105</v>
      </c>
      <c r="BK1354" s="7" t="s">
        <v>105</v>
      </c>
      <c r="BL1354" s="7" t="s">
        <v>103</v>
      </c>
      <c r="BN1354"/>
      <c r="BO1354"/>
      <c r="BP1354"/>
      <c r="BQ1354"/>
      <c r="BR1354"/>
      <c r="BS1354"/>
      <c r="BT1354"/>
      <c r="BU1354"/>
      <c r="BV1354"/>
      <c r="BW1354"/>
      <c r="BX1354"/>
      <c r="BY1354" s="8">
        <v>105244</v>
      </c>
      <c r="BZ1354" s="9" t="s">
        <v>106</v>
      </c>
    </row>
    <row r="1355" spans="1:78" s="7" customFormat="1" hidden="1" x14ac:dyDescent="0.25">
      <c r="A1355" s="7" t="str">
        <f t="shared" si="21"/>
        <v>ACSK*</v>
      </c>
      <c r="B1355" s="6" t="s">
        <v>4666</v>
      </c>
      <c r="C1355" s="6" t="s">
        <v>4667</v>
      </c>
      <c r="D1355" s="6" t="s">
        <v>4668</v>
      </c>
      <c r="E1355" s="6" t="s">
        <v>4669</v>
      </c>
      <c r="F1355"/>
      <c r="G1355"/>
      <c r="H1355" s="6" t="s">
        <v>80</v>
      </c>
      <c r="I1355"/>
      <c r="J1355" s="6" t="s">
        <v>81</v>
      </c>
      <c r="K1355" s="6" t="s">
        <v>82</v>
      </c>
      <c r="L1355" s="6" t="s">
        <v>137</v>
      </c>
      <c r="M1355" s="6" t="s">
        <v>84</v>
      </c>
      <c r="N1355" s="6" t="s">
        <v>85</v>
      </c>
      <c r="O1355" s="6" t="s">
        <v>138</v>
      </c>
      <c r="P1355" s="6" t="s">
        <v>1078</v>
      </c>
      <c r="Q1355" s="6" t="s">
        <v>4578</v>
      </c>
      <c r="R1355" s="35" t="s">
        <v>1080</v>
      </c>
      <c r="S1355" s="6" t="s">
        <v>4578</v>
      </c>
      <c r="T1355" s="35" t="s">
        <v>1080</v>
      </c>
      <c r="U1355" s="32" t="s">
        <v>1079</v>
      </c>
      <c r="V1355" s="32" t="s">
        <v>1081</v>
      </c>
      <c r="W1355" s="6" t="s">
        <v>80</v>
      </c>
      <c r="X1355" s="6" t="s">
        <v>80</v>
      </c>
      <c r="Y1355" s="6" t="s">
        <v>92</v>
      </c>
      <c r="Z1355" s="6" t="s">
        <v>80</v>
      </c>
      <c r="AA1355" s="6" t="s">
        <v>93</v>
      </c>
      <c r="AB1355"/>
      <c r="AC1355"/>
      <c r="AD1355"/>
      <c r="AE1355" t="str">
        <f>VLOOKUP(E1355,'Synthèse ventes'!$A$5:$C$2461,3,0)</f>
        <v>Rond Ø180 pour Pamiers</v>
      </c>
      <c r="AF1355" t="str">
        <f>VLOOKUP(E1355,'Synthèse ventes'!$A$5:$C$2461,2,0)</f>
        <v>AD PAMIERS</v>
      </c>
      <c r="AG1355"/>
      <c r="AH1355"/>
      <c r="AI1355"/>
      <c r="AJ1355"/>
      <c r="AK1355" s="6" t="s">
        <v>92</v>
      </c>
      <c r="AL1355" s="6" t="s">
        <v>4670</v>
      </c>
      <c r="AM1355" s="6" t="s">
        <v>95</v>
      </c>
      <c r="AN1355" s="6" t="s">
        <v>4671</v>
      </c>
      <c r="AO1355" s="6" t="s">
        <v>225</v>
      </c>
      <c r="AP1355" s="6" t="s">
        <v>80</v>
      </c>
      <c r="AQ1355" s="6" t="s">
        <v>80</v>
      </c>
      <c r="AR1355" s="6" t="s">
        <v>226</v>
      </c>
      <c r="AS1355" s="6" t="s">
        <v>2997</v>
      </c>
      <c r="AT1355"/>
      <c r="AU1355" s="6" t="s">
        <v>80</v>
      </c>
      <c r="AV1355" s="6" t="s">
        <v>100</v>
      </c>
      <c r="AW1355"/>
      <c r="AX1355"/>
      <c r="AY1355"/>
      <c r="AZ1355"/>
      <c r="BA1355"/>
      <c r="BB1355"/>
      <c r="BC1355"/>
      <c r="BD1355" s="6" t="s">
        <v>4659</v>
      </c>
      <c r="BE1355" s="7" t="s">
        <v>102</v>
      </c>
      <c r="BG1355" s="7" t="s">
        <v>103</v>
      </c>
      <c r="BH1355" s="7">
        <v>2017</v>
      </c>
      <c r="BI1355" s="7" t="s">
        <v>104</v>
      </c>
      <c r="BJ1355" s="7" t="s">
        <v>105</v>
      </c>
      <c r="BK1355" s="7" t="s">
        <v>105</v>
      </c>
      <c r="BL1355" s="7" t="s">
        <v>103</v>
      </c>
      <c r="BN1355"/>
      <c r="BO1355"/>
      <c r="BP1355"/>
      <c r="BQ1355"/>
      <c r="BR1355"/>
      <c r="BS1355"/>
      <c r="BT1355"/>
      <c r="BU1355"/>
      <c r="BV1355"/>
      <c r="BW1355"/>
      <c r="BX1355"/>
      <c r="BY1355" s="8">
        <v>53074</v>
      </c>
      <c r="BZ1355" s="9" t="s">
        <v>106</v>
      </c>
    </row>
    <row r="1356" spans="1:78" s="7" customFormat="1" hidden="1" x14ac:dyDescent="0.25">
      <c r="A1356" s="7" t="str">
        <f t="shared" si="21"/>
        <v>ACVC*</v>
      </c>
      <c r="B1356" s="6" t="s">
        <v>4672</v>
      </c>
      <c r="C1356" s="6" t="s">
        <v>4673</v>
      </c>
      <c r="D1356" s="6" t="s">
        <v>4674</v>
      </c>
      <c r="E1356" s="6" t="s">
        <v>4675</v>
      </c>
      <c r="F1356"/>
      <c r="G1356"/>
      <c r="H1356" s="6" t="s">
        <v>80</v>
      </c>
      <c r="I1356"/>
      <c r="J1356" s="6" t="s">
        <v>81</v>
      </c>
      <c r="K1356" s="6" t="s">
        <v>82</v>
      </c>
      <c r="L1356" s="6" t="s">
        <v>137</v>
      </c>
      <c r="M1356" s="6" t="s">
        <v>84</v>
      </c>
      <c r="N1356" s="6" t="s">
        <v>85</v>
      </c>
      <c r="O1356" s="6" t="s">
        <v>138</v>
      </c>
      <c r="P1356" s="6" t="s">
        <v>219</v>
      </c>
      <c r="Q1356" s="6" t="s">
        <v>588</v>
      </c>
      <c r="R1356" s="35" t="s">
        <v>1322</v>
      </c>
      <c r="S1356" s="6" t="s">
        <v>588</v>
      </c>
      <c r="T1356" s="35" t="s">
        <v>1322</v>
      </c>
      <c r="U1356" s="32" t="s">
        <v>590</v>
      </c>
      <c r="V1356" s="32" t="s">
        <v>91</v>
      </c>
      <c r="W1356" s="6" t="s">
        <v>80</v>
      </c>
      <c r="X1356" s="6" t="s">
        <v>80</v>
      </c>
      <c r="Y1356" s="6" t="s">
        <v>92</v>
      </c>
      <c r="Z1356" s="6" t="s">
        <v>80</v>
      </c>
      <c r="AA1356" s="6" t="s">
        <v>93</v>
      </c>
      <c r="AB1356"/>
      <c r="AC1356"/>
      <c r="AD1356"/>
      <c r="AE1356" t="str">
        <f>VLOOKUP(E1356,'Synthèse ventes'!$A$5:$C$2461,3,0)</f>
        <v>Rond Ø228 Bohler</v>
      </c>
      <c r="AF1356" t="str">
        <f>VLOOKUP(E1356,'Synthèse ventes'!$A$5:$C$2461,2,0)</f>
        <v>BOHLER LIV</v>
      </c>
      <c r="AG1356"/>
      <c r="AH1356"/>
      <c r="AI1356"/>
      <c r="AJ1356"/>
      <c r="AK1356" s="6" t="s">
        <v>80</v>
      </c>
      <c r="AL1356" s="6" t="s">
        <v>4676</v>
      </c>
      <c r="AM1356" s="6" t="s">
        <v>95</v>
      </c>
      <c r="AN1356" s="6" t="s">
        <v>326</v>
      </c>
      <c r="AO1356" s="6" t="s">
        <v>2158</v>
      </c>
      <c r="AP1356" s="6" t="s">
        <v>80</v>
      </c>
      <c r="AQ1356" s="6" t="s">
        <v>80</v>
      </c>
      <c r="AR1356" s="6" t="s">
        <v>1256</v>
      </c>
      <c r="AS1356" s="6" t="s">
        <v>1511</v>
      </c>
      <c r="AT1356"/>
      <c r="AU1356" s="6" t="s">
        <v>80</v>
      </c>
      <c r="AV1356" s="6" t="s">
        <v>100</v>
      </c>
      <c r="AW1356"/>
      <c r="AX1356"/>
      <c r="AY1356"/>
      <c r="AZ1356"/>
      <c r="BA1356"/>
      <c r="BB1356"/>
      <c r="BC1356"/>
      <c r="BD1356" s="6" t="s">
        <v>4677</v>
      </c>
      <c r="BE1356" s="7" t="s">
        <v>102</v>
      </c>
      <c r="BG1356" s="7" t="s">
        <v>103</v>
      </c>
      <c r="BH1356" s="7">
        <v>2017</v>
      </c>
      <c r="BI1356" s="7" t="s">
        <v>104</v>
      </c>
      <c r="BJ1356" s="7" t="s">
        <v>105</v>
      </c>
      <c r="BK1356" s="7" t="s">
        <v>105</v>
      </c>
      <c r="BL1356" s="7" t="s">
        <v>103</v>
      </c>
      <c r="BN1356"/>
      <c r="BO1356"/>
      <c r="BP1356"/>
      <c r="BQ1356"/>
      <c r="BR1356"/>
      <c r="BS1356"/>
      <c r="BT1356"/>
      <c r="BU1356"/>
      <c r="BV1356"/>
      <c r="BW1356"/>
      <c r="BX1356"/>
      <c r="BY1356" s="8">
        <v>32474</v>
      </c>
      <c r="BZ1356" s="9" t="s">
        <v>106</v>
      </c>
    </row>
    <row r="1357" spans="1:78" s="7" customFormat="1" hidden="1" x14ac:dyDescent="0.25">
      <c r="A1357" s="7" t="str">
        <f t="shared" si="21"/>
        <v>ACVC*</v>
      </c>
      <c r="B1357" s="6" t="s">
        <v>4678</v>
      </c>
      <c r="C1357" s="6" t="s">
        <v>4679</v>
      </c>
      <c r="D1357" s="6" t="s">
        <v>4674</v>
      </c>
      <c r="E1357" s="6" t="s">
        <v>4675</v>
      </c>
      <c r="F1357"/>
      <c r="G1357"/>
      <c r="H1357" s="6" t="s">
        <v>80</v>
      </c>
      <c r="I1357"/>
      <c r="J1357" s="6" t="s">
        <v>81</v>
      </c>
      <c r="K1357" s="6" t="s">
        <v>82</v>
      </c>
      <c r="L1357" s="6" t="s">
        <v>137</v>
      </c>
      <c r="M1357" s="6" t="s">
        <v>84</v>
      </c>
      <c r="N1357" s="6" t="s">
        <v>85</v>
      </c>
      <c r="O1357" s="6" t="s">
        <v>138</v>
      </c>
      <c r="P1357" s="6" t="s">
        <v>219</v>
      </c>
      <c r="Q1357" s="6" t="s">
        <v>588</v>
      </c>
      <c r="R1357" s="35" t="s">
        <v>1322</v>
      </c>
      <c r="S1357" s="6" t="s">
        <v>588</v>
      </c>
      <c r="T1357" s="35" t="s">
        <v>1322</v>
      </c>
      <c r="U1357" s="32" t="s">
        <v>590</v>
      </c>
      <c r="V1357" s="32" t="s">
        <v>91</v>
      </c>
      <c r="W1357" s="6" t="s">
        <v>80</v>
      </c>
      <c r="X1357" s="6" t="s">
        <v>80</v>
      </c>
      <c r="Y1357" s="6" t="s">
        <v>92</v>
      </c>
      <c r="Z1357" s="6" t="s">
        <v>80</v>
      </c>
      <c r="AA1357" s="6" t="s">
        <v>93</v>
      </c>
      <c r="AB1357"/>
      <c r="AC1357"/>
      <c r="AD1357"/>
      <c r="AE1357" t="str">
        <f>VLOOKUP(E1357,'Synthèse ventes'!$A$5:$C$2461,3,0)</f>
        <v>Rond Ø228 Bohler</v>
      </c>
      <c r="AF1357" t="str">
        <f>VLOOKUP(E1357,'Synthèse ventes'!$A$5:$C$2461,2,0)</f>
        <v>BOHLER LIV</v>
      </c>
      <c r="AG1357"/>
      <c r="AH1357"/>
      <c r="AI1357"/>
      <c r="AJ1357"/>
      <c r="AK1357" s="6" t="s">
        <v>80</v>
      </c>
      <c r="AL1357" s="6" t="s">
        <v>4676</v>
      </c>
      <c r="AM1357" s="6" t="s">
        <v>95</v>
      </c>
      <c r="AN1357" s="6" t="s">
        <v>326</v>
      </c>
      <c r="AO1357" s="6" t="s">
        <v>225</v>
      </c>
      <c r="AP1357" s="6" t="s">
        <v>80</v>
      </c>
      <c r="AQ1357" s="6" t="s">
        <v>80</v>
      </c>
      <c r="AR1357" s="6" t="s">
        <v>1256</v>
      </c>
      <c r="AS1357" s="6" t="s">
        <v>1511</v>
      </c>
      <c r="AT1357"/>
      <c r="AU1357" s="6" t="s">
        <v>80</v>
      </c>
      <c r="AV1357" s="6" t="s">
        <v>100</v>
      </c>
      <c r="AW1357"/>
      <c r="AX1357"/>
      <c r="AY1357"/>
      <c r="AZ1357"/>
      <c r="BA1357"/>
      <c r="BB1357"/>
      <c r="BC1357"/>
      <c r="BD1357" s="6" t="s">
        <v>4677</v>
      </c>
      <c r="BE1357" s="7" t="s">
        <v>102</v>
      </c>
      <c r="BG1357" s="7" t="s">
        <v>103</v>
      </c>
      <c r="BH1357" s="7">
        <v>2017</v>
      </c>
      <c r="BI1357" s="7" t="s">
        <v>104</v>
      </c>
      <c r="BJ1357" s="7" t="s">
        <v>105</v>
      </c>
      <c r="BK1357" s="7" t="s">
        <v>105</v>
      </c>
      <c r="BL1357" s="7" t="s">
        <v>103</v>
      </c>
      <c r="BN1357"/>
      <c r="BO1357"/>
      <c r="BP1357"/>
      <c r="BQ1357"/>
      <c r="BR1357"/>
      <c r="BS1357"/>
      <c r="BT1357"/>
      <c r="BU1357"/>
      <c r="BV1357"/>
      <c r="BW1357"/>
      <c r="BX1357"/>
      <c r="BY1357" s="8">
        <v>118964</v>
      </c>
      <c r="BZ1357" s="9" t="s">
        <v>106</v>
      </c>
    </row>
    <row r="1358" spans="1:78" s="7" customFormat="1" hidden="1" x14ac:dyDescent="0.25">
      <c r="A1358" s="7" t="str">
        <f t="shared" si="21"/>
        <v>ACSM*</v>
      </c>
      <c r="B1358" s="6" t="s">
        <v>4680</v>
      </c>
      <c r="C1358" s="6" t="s">
        <v>4681</v>
      </c>
      <c r="D1358" s="6" t="s">
        <v>4682</v>
      </c>
      <c r="E1358" s="6" t="s">
        <v>4683</v>
      </c>
      <c r="F1358"/>
      <c r="G1358"/>
      <c r="H1358" s="6" t="s">
        <v>80</v>
      </c>
      <c r="I1358"/>
      <c r="J1358" s="6" t="s">
        <v>81</v>
      </c>
      <c r="K1358" s="6" t="s">
        <v>82</v>
      </c>
      <c r="L1358" s="6" t="s">
        <v>137</v>
      </c>
      <c r="M1358" s="6" t="s">
        <v>84</v>
      </c>
      <c r="N1358" s="6" t="s">
        <v>85</v>
      </c>
      <c r="O1358" s="6" t="s">
        <v>138</v>
      </c>
      <c r="P1358" s="6" t="s">
        <v>1078</v>
      </c>
      <c r="Q1358" s="6" t="s">
        <v>4578</v>
      </c>
      <c r="R1358" s="35" t="s">
        <v>1080</v>
      </c>
      <c r="S1358" s="6" t="s">
        <v>4578</v>
      </c>
      <c r="T1358" s="35" t="s">
        <v>1080</v>
      </c>
      <c r="U1358" s="32" t="s">
        <v>1079</v>
      </c>
      <c r="V1358" s="32" t="s">
        <v>1081</v>
      </c>
      <c r="W1358" s="6" t="s">
        <v>80</v>
      </c>
      <c r="X1358" s="6" t="s">
        <v>80</v>
      </c>
      <c r="Y1358" s="6" t="s">
        <v>92</v>
      </c>
      <c r="Z1358" s="6" t="s">
        <v>80</v>
      </c>
      <c r="AA1358" s="6" t="s">
        <v>93</v>
      </c>
      <c r="AB1358"/>
      <c r="AC1358"/>
      <c r="AD1358"/>
      <c r="AE1358" t="str">
        <f>VLOOKUP(E1358,'Synthèse ventes'!$A$5:$C$2461,3,0)</f>
        <v>Rond Ø200 pour Pamiers</v>
      </c>
      <c r="AF1358" t="str">
        <f>VLOOKUP(E1358,'Synthèse ventes'!$A$5:$C$2461,2,0)</f>
        <v>AD PAMIERS</v>
      </c>
      <c r="AG1358"/>
      <c r="AH1358"/>
      <c r="AI1358"/>
      <c r="AJ1358"/>
      <c r="AK1358" s="6" t="s">
        <v>80</v>
      </c>
      <c r="AL1358" s="6" t="s">
        <v>4684</v>
      </c>
      <c r="AM1358" s="6" t="s">
        <v>95</v>
      </c>
      <c r="AN1358" s="6" t="s">
        <v>375</v>
      </c>
      <c r="AO1358" s="6" t="s">
        <v>225</v>
      </c>
      <c r="AP1358" s="6" t="s">
        <v>80</v>
      </c>
      <c r="AQ1358" s="6" t="s">
        <v>80</v>
      </c>
      <c r="AR1358" s="6" t="s">
        <v>226</v>
      </c>
      <c r="AS1358" s="6" t="s">
        <v>2997</v>
      </c>
      <c r="AT1358"/>
      <c r="AU1358" s="6" t="s">
        <v>80</v>
      </c>
      <c r="AV1358" s="6" t="s">
        <v>100</v>
      </c>
      <c r="AW1358"/>
      <c r="AX1358"/>
      <c r="AY1358"/>
      <c r="AZ1358"/>
      <c r="BA1358"/>
      <c r="BB1358"/>
      <c r="BC1358"/>
      <c r="BD1358" s="6" t="s">
        <v>4685</v>
      </c>
      <c r="BE1358" s="7" t="s">
        <v>102</v>
      </c>
      <c r="BG1358" s="7" t="s">
        <v>103</v>
      </c>
      <c r="BH1358" s="7">
        <v>2017</v>
      </c>
      <c r="BI1358" s="7" t="s">
        <v>104</v>
      </c>
      <c r="BJ1358" s="7" t="s">
        <v>105</v>
      </c>
      <c r="BK1358" s="7" t="s">
        <v>105</v>
      </c>
      <c r="BL1358" s="7" t="s">
        <v>103</v>
      </c>
      <c r="BN1358"/>
      <c r="BO1358"/>
      <c r="BP1358"/>
      <c r="BQ1358"/>
      <c r="BR1358"/>
      <c r="BS1358"/>
      <c r="BT1358"/>
      <c r="BU1358"/>
      <c r="BV1358"/>
      <c r="BW1358"/>
      <c r="BX1358"/>
      <c r="BY1358" s="8">
        <v>62837</v>
      </c>
      <c r="BZ1358" s="9" t="s">
        <v>106</v>
      </c>
    </row>
    <row r="1359" spans="1:78" s="7" customFormat="1" hidden="1" x14ac:dyDescent="0.25">
      <c r="A1359" s="7" t="str">
        <f t="shared" si="21"/>
        <v>ACVQ*</v>
      </c>
      <c r="B1359" s="6" t="s">
        <v>4686</v>
      </c>
      <c r="C1359" s="6" t="s">
        <v>4687</v>
      </c>
      <c r="D1359" s="6" t="s">
        <v>4583</v>
      </c>
      <c r="E1359" s="6" t="s">
        <v>4584</v>
      </c>
      <c r="F1359"/>
      <c r="G1359"/>
      <c r="H1359" s="6" t="s">
        <v>80</v>
      </c>
      <c r="I1359"/>
      <c r="J1359" s="6" t="s">
        <v>81</v>
      </c>
      <c r="K1359" s="6" t="s">
        <v>82</v>
      </c>
      <c r="L1359" s="6" t="s">
        <v>137</v>
      </c>
      <c r="M1359" s="6" t="s">
        <v>84</v>
      </c>
      <c r="N1359" s="6" t="s">
        <v>85</v>
      </c>
      <c r="O1359" s="6" t="s">
        <v>138</v>
      </c>
      <c r="P1359" s="6" t="s">
        <v>1078</v>
      </c>
      <c r="Q1359" s="6" t="s">
        <v>4578</v>
      </c>
      <c r="R1359" s="35" t="s">
        <v>2040</v>
      </c>
      <c r="S1359" s="6" t="s">
        <v>4578</v>
      </c>
      <c r="T1359" s="35" t="s">
        <v>2040</v>
      </c>
      <c r="U1359" s="32" t="s">
        <v>1079</v>
      </c>
      <c r="V1359" s="32" t="s">
        <v>1081</v>
      </c>
      <c r="W1359" s="6" t="s">
        <v>80</v>
      </c>
      <c r="X1359" s="6" t="s">
        <v>80</v>
      </c>
      <c r="Y1359" s="6" t="s">
        <v>92</v>
      </c>
      <c r="Z1359" s="6" t="s">
        <v>80</v>
      </c>
      <c r="AA1359" s="6" t="s">
        <v>93</v>
      </c>
      <c r="AB1359"/>
      <c r="AC1359"/>
      <c r="AD1359"/>
      <c r="AE1359" t="str">
        <f>VLOOKUP(E1359,'Synthèse ventes'!$A$5:$C$2461,3,0)</f>
        <v>Rond Ø330 pour Pamiers</v>
      </c>
      <c r="AF1359" t="str">
        <f>VLOOKUP(E1359,'Synthèse ventes'!$A$5:$C$2461,2,0)</f>
        <v>AD PAMIERS</v>
      </c>
      <c r="AG1359"/>
      <c r="AH1359"/>
      <c r="AI1359"/>
      <c r="AJ1359"/>
      <c r="AK1359" s="6" t="s">
        <v>92</v>
      </c>
      <c r="AL1359" s="6" t="s">
        <v>4585</v>
      </c>
      <c r="AM1359" s="6" t="s">
        <v>95</v>
      </c>
      <c r="AN1359" s="6" t="s">
        <v>2311</v>
      </c>
      <c r="AO1359" s="6" t="s">
        <v>225</v>
      </c>
      <c r="AP1359" s="6" t="s">
        <v>80</v>
      </c>
      <c r="AQ1359" s="6" t="s">
        <v>80</v>
      </c>
      <c r="AR1359" s="6" t="s">
        <v>226</v>
      </c>
      <c r="AS1359" s="6" t="s">
        <v>2997</v>
      </c>
      <c r="AT1359"/>
      <c r="AU1359" s="6" t="s">
        <v>80</v>
      </c>
      <c r="AV1359" s="6" t="s">
        <v>100</v>
      </c>
      <c r="AW1359"/>
      <c r="AX1359"/>
      <c r="AY1359"/>
      <c r="AZ1359"/>
      <c r="BA1359"/>
      <c r="BB1359"/>
      <c r="BC1359"/>
      <c r="BD1359" s="6" t="s">
        <v>4688</v>
      </c>
      <c r="BE1359" s="7" t="s">
        <v>102</v>
      </c>
      <c r="BG1359" s="7" t="s">
        <v>103</v>
      </c>
      <c r="BH1359" s="7">
        <v>2017</v>
      </c>
      <c r="BI1359" s="7" t="s">
        <v>104</v>
      </c>
      <c r="BJ1359" s="7" t="s">
        <v>105</v>
      </c>
      <c r="BK1359" s="7" t="s">
        <v>105</v>
      </c>
      <c r="BL1359" s="7" t="s">
        <v>103</v>
      </c>
      <c r="BN1359"/>
      <c r="BO1359"/>
      <c r="BP1359"/>
      <c r="BQ1359"/>
      <c r="BR1359"/>
      <c r="BS1359"/>
      <c r="BT1359"/>
      <c r="BU1359"/>
      <c r="BV1359"/>
      <c r="BW1359"/>
      <c r="BX1359"/>
      <c r="BY1359" s="8">
        <v>20104</v>
      </c>
      <c r="BZ1359" s="9" t="s">
        <v>106</v>
      </c>
    </row>
    <row r="1360" spans="1:78" s="7" customFormat="1" hidden="1" x14ac:dyDescent="0.25">
      <c r="A1360" s="7" t="str">
        <f t="shared" si="21"/>
        <v>ACVT*</v>
      </c>
      <c r="B1360" s="6" t="s">
        <v>4689</v>
      </c>
      <c r="C1360" s="6" t="s">
        <v>4690</v>
      </c>
      <c r="D1360" s="6" t="s">
        <v>4633</v>
      </c>
      <c r="E1360" s="6" t="s">
        <v>4634</v>
      </c>
      <c r="F1360"/>
      <c r="G1360"/>
      <c r="H1360" s="6" t="s">
        <v>80</v>
      </c>
      <c r="I1360"/>
      <c r="J1360" s="6" t="s">
        <v>81</v>
      </c>
      <c r="K1360" s="6" t="s">
        <v>82</v>
      </c>
      <c r="L1360" s="6" t="s">
        <v>83</v>
      </c>
      <c r="M1360" s="6" t="s">
        <v>84</v>
      </c>
      <c r="N1360" s="6" t="s">
        <v>85</v>
      </c>
      <c r="O1360" s="6" t="s">
        <v>86</v>
      </c>
      <c r="P1360" s="6" t="s">
        <v>1927</v>
      </c>
      <c r="Q1360" s="6" t="s">
        <v>4691</v>
      </c>
      <c r="R1360" s="6" t="s">
        <v>2882</v>
      </c>
      <c r="S1360" s="6" t="s">
        <v>4691</v>
      </c>
      <c r="T1360" s="6" t="s">
        <v>2882</v>
      </c>
      <c r="U1360" s="6" t="s">
        <v>1930</v>
      </c>
      <c r="V1360" s="6" t="s">
        <v>1931</v>
      </c>
      <c r="W1360" s="6" t="s">
        <v>80</v>
      </c>
      <c r="X1360" s="6" t="s">
        <v>80</v>
      </c>
      <c r="Y1360" s="6" t="s">
        <v>92</v>
      </c>
      <c r="Z1360" s="6" t="s">
        <v>80</v>
      </c>
      <c r="AA1360" s="6" t="s">
        <v>93</v>
      </c>
      <c r="AB1360"/>
      <c r="AC1360"/>
      <c r="AD1360"/>
      <c r="AE1360" t="str">
        <f>VLOOKUP(E1360,'Synthèse ventes'!$A$5:$C$2461,3,0)</f>
        <v>Rond Ø250 ALCOA x 120 Kg</v>
      </c>
      <c r="AF1360" t="str">
        <f>VLOOKUP(E1360,'Synthèse ventes'!$A$5:$C$2461,2,0)</f>
        <v>ARCONIC L</v>
      </c>
      <c r="AG1360"/>
      <c r="AH1360"/>
      <c r="AI1360"/>
      <c r="AJ1360"/>
      <c r="AK1360" s="6" t="s">
        <v>80</v>
      </c>
      <c r="AL1360" s="6" t="s">
        <v>4635</v>
      </c>
      <c r="AM1360" s="6" t="s">
        <v>95</v>
      </c>
      <c r="AN1360" s="6" t="s">
        <v>145</v>
      </c>
      <c r="AO1360" s="6" t="s">
        <v>97</v>
      </c>
      <c r="AP1360" s="6" t="s">
        <v>80</v>
      </c>
      <c r="AQ1360" s="6" t="s">
        <v>80</v>
      </c>
      <c r="AR1360" s="6" t="s">
        <v>627</v>
      </c>
      <c r="AS1360" s="6" t="s">
        <v>235</v>
      </c>
      <c r="AT1360"/>
      <c r="AU1360" s="6" t="s">
        <v>80</v>
      </c>
      <c r="AV1360" s="6" t="s">
        <v>100</v>
      </c>
      <c r="AW1360"/>
      <c r="AX1360"/>
      <c r="AY1360"/>
      <c r="AZ1360"/>
      <c r="BA1360"/>
      <c r="BB1360"/>
      <c r="BC1360"/>
      <c r="BD1360" s="6" t="s">
        <v>4688</v>
      </c>
      <c r="BE1360" s="7" t="s">
        <v>102</v>
      </c>
      <c r="BG1360" s="7" t="s">
        <v>103</v>
      </c>
      <c r="BH1360" s="7">
        <v>2017</v>
      </c>
      <c r="BI1360" s="7" t="s">
        <v>104</v>
      </c>
      <c r="BJ1360" s="7" t="s">
        <v>105</v>
      </c>
      <c r="BK1360" s="7" t="s">
        <v>105</v>
      </c>
      <c r="BL1360" s="7" t="s">
        <v>103</v>
      </c>
      <c r="BN1360"/>
      <c r="BO1360"/>
      <c r="BP1360"/>
      <c r="BQ1360"/>
      <c r="BR1360"/>
      <c r="BS1360"/>
      <c r="BT1360"/>
      <c r="BU1360"/>
      <c r="BV1360"/>
      <c r="BW1360"/>
      <c r="BX1360"/>
      <c r="BY1360" s="8">
        <v>49301</v>
      </c>
      <c r="BZ1360" s="9" t="s">
        <v>106</v>
      </c>
    </row>
    <row r="1361" spans="1:78" s="7" customFormat="1" hidden="1" x14ac:dyDescent="0.25">
      <c r="A1361" s="7" t="str">
        <f t="shared" si="21"/>
        <v>ACVT*</v>
      </c>
      <c r="B1361" s="6" t="s">
        <v>4692</v>
      </c>
      <c r="C1361" s="6" t="s">
        <v>4690</v>
      </c>
      <c r="D1361" s="6" t="s">
        <v>4633</v>
      </c>
      <c r="E1361" s="6" t="s">
        <v>4634</v>
      </c>
      <c r="F1361"/>
      <c r="G1361"/>
      <c r="H1361" s="6" t="s">
        <v>80</v>
      </c>
      <c r="I1361"/>
      <c r="J1361" s="6" t="s">
        <v>81</v>
      </c>
      <c r="K1361" s="6" t="s">
        <v>82</v>
      </c>
      <c r="L1361" s="6" t="s">
        <v>83</v>
      </c>
      <c r="M1361" s="6" t="s">
        <v>84</v>
      </c>
      <c r="N1361" s="6" t="s">
        <v>85</v>
      </c>
      <c r="O1361" s="6" t="s">
        <v>86</v>
      </c>
      <c r="P1361" s="6" t="s">
        <v>1409</v>
      </c>
      <c r="Q1361" s="6" t="s">
        <v>2886</v>
      </c>
      <c r="R1361" s="6" t="s">
        <v>4693</v>
      </c>
      <c r="S1361" s="6" t="s">
        <v>2886</v>
      </c>
      <c r="T1361" s="6" t="s">
        <v>4693</v>
      </c>
      <c r="U1361" s="6" t="s">
        <v>1937</v>
      </c>
      <c r="V1361" s="6" t="s">
        <v>91</v>
      </c>
      <c r="W1361" s="6" t="s">
        <v>80</v>
      </c>
      <c r="X1361" s="6" t="s">
        <v>80</v>
      </c>
      <c r="Y1361" s="6" t="s">
        <v>92</v>
      </c>
      <c r="Z1361" s="6" t="s">
        <v>80</v>
      </c>
      <c r="AA1361" s="6" t="s">
        <v>93</v>
      </c>
      <c r="AB1361"/>
      <c r="AC1361"/>
      <c r="AD1361"/>
      <c r="AE1361" t="str">
        <f>VLOOKUP(E1361,'Synthèse ventes'!$A$5:$C$2461,3,0)</f>
        <v>Rond Ø250 ALCOA x 120 Kg</v>
      </c>
      <c r="AF1361" t="str">
        <f>VLOOKUP(E1361,'Synthèse ventes'!$A$5:$C$2461,2,0)</f>
        <v>ARCONIC L</v>
      </c>
      <c r="AG1361"/>
      <c r="AH1361"/>
      <c r="AI1361"/>
      <c r="AJ1361"/>
      <c r="AK1361" s="6" t="s">
        <v>80</v>
      </c>
      <c r="AL1361" s="6" t="s">
        <v>4635</v>
      </c>
      <c r="AM1361" s="6" t="s">
        <v>95</v>
      </c>
      <c r="AN1361" s="6" t="s">
        <v>145</v>
      </c>
      <c r="AO1361" s="6" t="s">
        <v>97</v>
      </c>
      <c r="AP1361" s="6" t="s">
        <v>80</v>
      </c>
      <c r="AQ1361" s="6" t="s">
        <v>80</v>
      </c>
      <c r="AR1361" s="6" t="s">
        <v>627</v>
      </c>
      <c r="AS1361" s="6" t="s">
        <v>235</v>
      </c>
      <c r="AT1361"/>
      <c r="AU1361" s="6" t="s">
        <v>80</v>
      </c>
      <c r="AV1361" s="6" t="s">
        <v>100</v>
      </c>
      <c r="AW1361"/>
      <c r="AX1361"/>
      <c r="AY1361"/>
      <c r="AZ1361"/>
      <c r="BA1361"/>
      <c r="BB1361"/>
      <c r="BC1361"/>
      <c r="BD1361" s="6" t="s">
        <v>4688</v>
      </c>
      <c r="BE1361" s="7" t="s">
        <v>102</v>
      </c>
      <c r="BG1361" s="7" t="s">
        <v>103</v>
      </c>
      <c r="BH1361" s="7">
        <v>2017</v>
      </c>
      <c r="BI1361" s="7" t="s">
        <v>104</v>
      </c>
      <c r="BJ1361" s="7" t="s">
        <v>105</v>
      </c>
      <c r="BK1361" s="7" t="s">
        <v>105</v>
      </c>
      <c r="BL1361" s="7" t="s">
        <v>103</v>
      </c>
      <c r="BN1361"/>
      <c r="BO1361"/>
      <c r="BP1361"/>
      <c r="BQ1361"/>
      <c r="BR1361"/>
      <c r="BS1361"/>
      <c r="BT1361"/>
      <c r="BU1361"/>
      <c r="BV1361"/>
      <c r="BW1361"/>
      <c r="BX1361"/>
      <c r="BY1361" s="8">
        <v>41130</v>
      </c>
      <c r="BZ1361" s="9" t="s">
        <v>106</v>
      </c>
    </row>
    <row r="1362" spans="1:78" s="7" customFormat="1" hidden="1" x14ac:dyDescent="0.25">
      <c r="A1362" s="7" t="str">
        <f t="shared" si="21"/>
        <v>ACWG*</v>
      </c>
      <c r="B1362" s="6" t="s">
        <v>4694</v>
      </c>
      <c r="C1362" s="6" t="s">
        <v>4695</v>
      </c>
      <c r="D1362" s="6" t="s">
        <v>4696</v>
      </c>
      <c r="E1362" s="6" t="s">
        <v>4697</v>
      </c>
      <c r="F1362"/>
      <c r="G1362"/>
      <c r="H1362" s="6" t="s">
        <v>80</v>
      </c>
      <c r="I1362"/>
      <c r="J1362" s="6" t="s">
        <v>81</v>
      </c>
      <c r="K1362" s="6" t="s">
        <v>82</v>
      </c>
      <c r="L1362" s="6" t="s">
        <v>137</v>
      </c>
      <c r="M1362" s="6" t="s">
        <v>84</v>
      </c>
      <c r="N1362" s="6" t="s">
        <v>85</v>
      </c>
      <c r="O1362" s="6" t="s">
        <v>138</v>
      </c>
      <c r="P1362" s="6" t="s">
        <v>219</v>
      </c>
      <c r="Q1362" s="6" t="s">
        <v>488</v>
      </c>
      <c r="R1362" s="35" t="s">
        <v>1318</v>
      </c>
      <c r="S1362" s="6" t="s">
        <v>488</v>
      </c>
      <c r="T1362" s="35" t="s">
        <v>1318</v>
      </c>
      <c r="U1362" s="32" t="s">
        <v>282</v>
      </c>
      <c r="V1362" s="32" t="s">
        <v>223</v>
      </c>
      <c r="W1362" s="6" t="s">
        <v>80</v>
      </c>
      <c r="X1362" s="6" t="s">
        <v>80</v>
      </c>
      <c r="Y1362" s="6" t="s">
        <v>92</v>
      </c>
      <c r="Z1362" s="6" t="s">
        <v>80</v>
      </c>
      <c r="AA1362" s="6" t="s">
        <v>93</v>
      </c>
      <c r="AB1362"/>
      <c r="AC1362"/>
      <c r="AD1362"/>
      <c r="AE1362" t="str">
        <f>VLOOKUP(E1362,'Synthèse ventes'!$A$5:$C$2461,3,0)</f>
        <v>Rond Ø130 pour FdB</v>
      </c>
      <c r="AF1362" t="str">
        <f>VLOOKUP(E1362,'Synthèse ventes'!$A$5:$C$2461,2,0)</f>
        <v>FORGES</v>
      </c>
      <c r="AG1362"/>
      <c r="AH1362"/>
      <c r="AI1362"/>
      <c r="AJ1362"/>
      <c r="AK1362" s="6" t="s">
        <v>92</v>
      </c>
      <c r="AL1362" s="6" t="s">
        <v>4698</v>
      </c>
      <c r="AM1362" s="6" t="s">
        <v>95</v>
      </c>
      <c r="AN1362" s="6" t="s">
        <v>375</v>
      </c>
      <c r="AO1362" s="6" t="s">
        <v>225</v>
      </c>
      <c r="AP1362" s="6" t="s">
        <v>80</v>
      </c>
      <c r="AQ1362" s="6" t="s">
        <v>80</v>
      </c>
      <c r="AR1362" s="6" t="s">
        <v>1777</v>
      </c>
      <c r="AS1362" s="6" t="s">
        <v>213</v>
      </c>
      <c r="AT1362"/>
      <c r="AU1362" s="6" t="s">
        <v>80</v>
      </c>
      <c r="AV1362" s="6" t="s">
        <v>100</v>
      </c>
      <c r="AW1362"/>
      <c r="AX1362"/>
      <c r="AY1362"/>
      <c r="AZ1362"/>
      <c r="BA1362"/>
      <c r="BB1362"/>
      <c r="BC1362"/>
      <c r="BD1362" s="6" t="s">
        <v>4699</v>
      </c>
      <c r="BE1362" s="7" t="s">
        <v>102</v>
      </c>
      <c r="BG1362" s="7" t="s">
        <v>103</v>
      </c>
      <c r="BH1362" s="7">
        <v>2017</v>
      </c>
      <c r="BI1362" s="7" t="s">
        <v>104</v>
      </c>
      <c r="BJ1362" s="7" t="s">
        <v>105</v>
      </c>
      <c r="BK1362" s="7" t="s">
        <v>105</v>
      </c>
      <c r="BL1362" s="7" t="s">
        <v>103</v>
      </c>
      <c r="BN1362"/>
      <c r="BO1362"/>
      <c r="BP1362"/>
      <c r="BQ1362"/>
      <c r="BR1362"/>
      <c r="BS1362"/>
      <c r="BT1362"/>
      <c r="BU1362"/>
      <c r="BV1362"/>
      <c r="BW1362"/>
      <c r="BX1362"/>
      <c r="BY1362" s="8">
        <v>64929</v>
      </c>
      <c r="BZ1362" s="9" t="s">
        <v>106</v>
      </c>
    </row>
    <row r="1363" spans="1:78" s="7" customFormat="1" hidden="1" x14ac:dyDescent="0.25">
      <c r="A1363" s="7" t="str">
        <f t="shared" si="21"/>
        <v>ACVB*</v>
      </c>
      <c r="B1363" s="6" t="s">
        <v>4700</v>
      </c>
      <c r="C1363" s="6" t="s">
        <v>4701</v>
      </c>
      <c r="D1363" s="6" t="s">
        <v>4702</v>
      </c>
      <c r="E1363" s="6" t="s">
        <v>4703</v>
      </c>
      <c r="F1363"/>
      <c r="G1363"/>
      <c r="H1363" s="6" t="s">
        <v>80</v>
      </c>
      <c r="I1363"/>
      <c r="J1363" s="6" t="s">
        <v>81</v>
      </c>
      <c r="K1363" s="6" t="s">
        <v>82</v>
      </c>
      <c r="L1363" s="6" t="s">
        <v>83</v>
      </c>
      <c r="M1363" s="6" t="s">
        <v>84</v>
      </c>
      <c r="N1363" s="6" t="s">
        <v>85</v>
      </c>
      <c r="O1363" s="6" t="s">
        <v>86</v>
      </c>
      <c r="P1363" s="6" t="s">
        <v>87</v>
      </c>
      <c r="Q1363" s="6" t="s">
        <v>4704</v>
      </c>
      <c r="R1363" s="6" t="s">
        <v>4704</v>
      </c>
      <c r="S1363" s="6" t="s">
        <v>4704</v>
      </c>
      <c r="T1363" s="6" t="s">
        <v>4705</v>
      </c>
      <c r="U1363" s="6" t="s">
        <v>90</v>
      </c>
      <c r="V1363" s="6" t="s">
        <v>91</v>
      </c>
      <c r="W1363" s="6" t="s">
        <v>80</v>
      </c>
      <c r="X1363" s="6" t="s">
        <v>80</v>
      </c>
      <c r="Y1363" s="6" t="s">
        <v>92</v>
      </c>
      <c r="Z1363" s="6" t="s">
        <v>80</v>
      </c>
      <c r="AA1363" s="6" t="s">
        <v>93</v>
      </c>
      <c r="AB1363"/>
      <c r="AC1363"/>
      <c r="AD1363"/>
      <c r="AE1363" t="str">
        <f>VLOOKUP(E1363,'Synthèse ventes'!$A$5:$C$2461,3,0)</f>
        <v>Rond Ø250 ALCOA x 120 Kg</v>
      </c>
      <c r="AF1363" t="str">
        <f>VLOOKUP(E1363,'Synthèse ventes'!$A$5:$C$2461,2,0)</f>
        <v>ARCONIC L</v>
      </c>
      <c r="AG1363"/>
      <c r="AH1363"/>
      <c r="AI1363"/>
      <c r="AJ1363"/>
      <c r="AK1363" s="6" t="s">
        <v>92</v>
      </c>
      <c r="AL1363" s="6" t="s">
        <v>4706</v>
      </c>
      <c r="AM1363" s="6" t="s">
        <v>95</v>
      </c>
      <c r="AN1363" s="6" t="s">
        <v>145</v>
      </c>
      <c r="AO1363" s="6" t="s">
        <v>97</v>
      </c>
      <c r="AP1363" s="6" t="s">
        <v>80</v>
      </c>
      <c r="AQ1363" s="6" t="s">
        <v>80</v>
      </c>
      <c r="AR1363" s="6" t="s">
        <v>627</v>
      </c>
      <c r="AS1363" s="6" t="s">
        <v>327</v>
      </c>
      <c r="AT1363"/>
      <c r="AU1363" s="6" t="s">
        <v>80</v>
      </c>
      <c r="AV1363" s="6" t="s">
        <v>100</v>
      </c>
      <c r="AW1363"/>
      <c r="AX1363"/>
      <c r="AY1363"/>
      <c r="AZ1363"/>
      <c r="BA1363"/>
      <c r="BB1363"/>
      <c r="BC1363"/>
      <c r="BD1363" s="6" t="s">
        <v>4699</v>
      </c>
      <c r="BE1363" s="7" t="s">
        <v>102</v>
      </c>
      <c r="BG1363" s="7" t="s">
        <v>103</v>
      </c>
      <c r="BH1363" s="7">
        <v>2017</v>
      </c>
      <c r="BI1363" s="7" t="s">
        <v>104</v>
      </c>
      <c r="BJ1363" s="7" t="s">
        <v>105</v>
      </c>
      <c r="BK1363" s="7" t="s">
        <v>105</v>
      </c>
      <c r="BL1363" s="7" t="s">
        <v>103</v>
      </c>
      <c r="BN1363"/>
      <c r="BO1363"/>
      <c r="BP1363"/>
      <c r="BQ1363"/>
      <c r="BR1363"/>
      <c r="BS1363"/>
      <c r="BT1363"/>
      <c r="BU1363"/>
      <c r="BV1363"/>
      <c r="BW1363"/>
      <c r="BX1363"/>
      <c r="BY1363" s="8">
        <v>59486</v>
      </c>
      <c r="BZ1363" s="9" t="s">
        <v>106</v>
      </c>
    </row>
    <row r="1364" spans="1:78" s="7" customFormat="1" hidden="1" x14ac:dyDescent="0.25">
      <c r="A1364" s="7" t="str">
        <f t="shared" si="21"/>
        <v>ACVB*</v>
      </c>
      <c r="B1364" s="6" t="s">
        <v>4707</v>
      </c>
      <c r="C1364" s="6" t="s">
        <v>4701</v>
      </c>
      <c r="D1364" s="6" t="s">
        <v>4702</v>
      </c>
      <c r="E1364" s="6" t="s">
        <v>4703</v>
      </c>
      <c r="F1364"/>
      <c r="G1364"/>
      <c r="H1364" s="6" t="s">
        <v>80</v>
      </c>
      <c r="I1364"/>
      <c r="J1364" s="6" t="s">
        <v>81</v>
      </c>
      <c r="K1364" s="6" t="s">
        <v>82</v>
      </c>
      <c r="L1364" s="6" t="s">
        <v>83</v>
      </c>
      <c r="M1364" s="6" t="s">
        <v>84</v>
      </c>
      <c r="N1364" s="6" t="s">
        <v>85</v>
      </c>
      <c r="O1364" s="6" t="s">
        <v>86</v>
      </c>
      <c r="P1364" s="6" t="s">
        <v>108</v>
      </c>
      <c r="Q1364" s="6" t="s">
        <v>109</v>
      </c>
      <c r="R1364" s="6" t="s">
        <v>110</v>
      </c>
      <c r="S1364" s="6" t="s">
        <v>109</v>
      </c>
      <c r="T1364" s="6" t="s">
        <v>110</v>
      </c>
      <c r="U1364" s="6" t="s">
        <v>91</v>
      </c>
      <c r="V1364" s="6" t="s">
        <v>91</v>
      </c>
      <c r="W1364" s="6" t="s">
        <v>80</v>
      </c>
      <c r="X1364" s="6" t="s">
        <v>80</v>
      </c>
      <c r="Y1364" s="6" t="s">
        <v>92</v>
      </c>
      <c r="Z1364" s="6" t="s">
        <v>80</v>
      </c>
      <c r="AA1364" s="6" t="s">
        <v>93</v>
      </c>
      <c r="AB1364"/>
      <c r="AC1364"/>
      <c r="AD1364"/>
      <c r="AE1364" t="str">
        <f>VLOOKUP(E1364,'Synthèse ventes'!$A$5:$C$2461,3,0)</f>
        <v>Rond Ø250 ALCOA x 120 Kg</v>
      </c>
      <c r="AF1364" t="str">
        <f>VLOOKUP(E1364,'Synthèse ventes'!$A$5:$C$2461,2,0)</f>
        <v>ARCONIC L</v>
      </c>
      <c r="AG1364"/>
      <c r="AH1364"/>
      <c r="AI1364"/>
      <c r="AJ1364"/>
      <c r="AK1364" s="6" t="s">
        <v>92</v>
      </c>
      <c r="AL1364" s="6" t="s">
        <v>4706</v>
      </c>
      <c r="AM1364" s="6" t="s">
        <v>95</v>
      </c>
      <c r="AN1364" s="6" t="s">
        <v>145</v>
      </c>
      <c r="AO1364" s="6" t="s">
        <v>97</v>
      </c>
      <c r="AP1364" s="6" t="s">
        <v>80</v>
      </c>
      <c r="AQ1364" s="6" t="s">
        <v>80</v>
      </c>
      <c r="AR1364" s="6" t="s">
        <v>627</v>
      </c>
      <c r="AS1364" s="6" t="s">
        <v>327</v>
      </c>
      <c r="AT1364"/>
      <c r="AU1364" s="6" t="s">
        <v>80</v>
      </c>
      <c r="AV1364" s="6" t="s">
        <v>100</v>
      </c>
      <c r="AW1364"/>
      <c r="AX1364"/>
      <c r="AY1364"/>
      <c r="AZ1364"/>
      <c r="BA1364"/>
      <c r="BB1364"/>
      <c r="BC1364"/>
      <c r="BD1364" s="6" t="s">
        <v>4699</v>
      </c>
      <c r="BE1364" s="7" t="s">
        <v>102</v>
      </c>
      <c r="BG1364" s="7" t="s">
        <v>103</v>
      </c>
      <c r="BH1364" s="7">
        <v>2017</v>
      </c>
      <c r="BI1364" s="7" t="s">
        <v>104</v>
      </c>
      <c r="BJ1364" s="7" t="s">
        <v>105</v>
      </c>
      <c r="BK1364" s="7" t="s">
        <v>105</v>
      </c>
      <c r="BL1364" s="7" t="s">
        <v>103</v>
      </c>
      <c r="BN1364"/>
      <c r="BO1364"/>
      <c r="BP1364"/>
      <c r="BQ1364"/>
      <c r="BR1364"/>
      <c r="BS1364"/>
      <c r="BT1364"/>
      <c r="BU1364"/>
      <c r="BV1364"/>
      <c r="BW1364"/>
      <c r="BX1364"/>
      <c r="BY1364" s="8">
        <v>71315</v>
      </c>
      <c r="BZ1364" s="9" t="s">
        <v>106</v>
      </c>
    </row>
    <row r="1365" spans="1:78" s="7" customFormat="1" hidden="1" x14ac:dyDescent="0.25">
      <c r="A1365" s="7" t="str">
        <f t="shared" si="21"/>
        <v>ACOE*</v>
      </c>
      <c r="B1365" s="6" t="s">
        <v>4708</v>
      </c>
      <c r="C1365" s="6" t="s">
        <v>4709</v>
      </c>
      <c r="D1365" s="6" t="s">
        <v>4710</v>
      </c>
      <c r="E1365" s="6" t="s">
        <v>4711</v>
      </c>
      <c r="F1365"/>
      <c r="G1365"/>
      <c r="H1365" s="6" t="s">
        <v>80</v>
      </c>
      <c r="I1365"/>
      <c r="J1365" s="6" t="s">
        <v>81</v>
      </c>
      <c r="K1365" s="6" t="s">
        <v>82</v>
      </c>
      <c r="L1365" s="6" t="s">
        <v>156</v>
      </c>
      <c r="M1365" s="6" t="s">
        <v>84</v>
      </c>
      <c r="N1365" s="6" t="s">
        <v>85</v>
      </c>
      <c r="O1365" s="6" t="s">
        <v>157</v>
      </c>
      <c r="P1365" s="6" t="s">
        <v>108</v>
      </c>
      <c r="Q1365" s="6" t="s">
        <v>109</v>
      </c>
      <c r="R1365" s="6" t="s">
        <v>110</v>
      </c>
      <c r="S1365" s="6" t="s">
        <v>109</v>
      </c>
      <c r="T1365" s="6" t="s">
        <v>110</v>
      </c>
      <c r="U1365" s="6" t="s">
        <v>91</v>
      </c>
      <c r="V1365" s="6" t="s">
        <v>91</v>
      </c>
      <c r="W1365" s="6" t="s">
        <v>80</v>
      </c>
      <c r="X1365" s="6" t="s">
        <v>80</v>
      </c>
      <c r="Y1365" s="6" t="s">
        <v>92</v>
      </c>
      <c r="Z1365" s="6" t="s">
        <v>80</v>
      </c>
      <c r="AA1365" s="6" t="s">
        <v>93</v>
      </c>
      <c r="AB1365"/>
      <c r="AC1365"/>
      <c r="AD1365"/>
      <c r="AE1365" t="str">
        <f>VLOOKUP(E1365,'Synthèse ventes'!$A$5:$C$2461,3,0)</f>
        <v>Rond Ø330 pour Pamiers</v>
      </c>
      <c r="AF1365" t="str">
        <f>VLOOKUP(E1365,'Synthèse ventes'!$A$5:$C$2461,2,0)</f>
        <v>AD PAMIERS</v>
      </c>
      <c r="AG1365"/>
      <c r="AH1365"/>
      <c r="AI1365"/>
      <c r="AJ1365"/>
      <c r="AK1365" s="6" t="s">
        <v>80</v>
      </c>
      <c r="AL1365" s="6" t="s">
        <v>4712</v>
      </c>
      <c r="AM1365" s="6" t="s">
        <v>95</v>
      </c>
      <c r="AN1365" s="6" t="s">
        <v>97</v>
      </c>
      <c r="AO1365" s="6" t="s">
        <v>400</v>
      </c>
      <c r="AP1365" s="6" t="s">
        <v>80</v>
      </c>
      <c r="AQ1365" s="6" t="s">
        <v>80</v>
      </c>
      <c r="AR1365" s="6" t="s">
        <v>1643</v>
      </c>
      <c r="AS1365" s="6" t="s">
        <v>235</v>
      </c>
      <c r="AT1365"/>
      <c r="AU1365" s="6" t="s">
        <v>80</v>
      </c>
      <c r="AV1365" s="6" t="s">
        <v>100</v>
      </c>
      <c r="AW1365"/>
      <c r="AX1365"/>
      <c r="AY1365"/>
      <c r="AZ1365"/>
      <c r="BA1365"/>
      <c r="BB1365"/>
      <c r="BC1365"/>
      <c r="BD1365" s="6" t="s">
        <v>4713</v>
      </c>
      <c r="BE1365" s="7" t="s">
        <v>102</v>
      </c>
      <c r="BG1365" s="7" t="s">
        <v>103</v>
      </c>
      <c r="BH1365" s="7">
        <v>2017</v>
      </c>
      <c r="BI1365" s="7" t="s">
        <v>104</v>
      </c>
      <c r="BJ1365" s="7" t="s">
        <v>105</v>
      </c>
      <c r="BK1365" s="7" t="s">
        <v>105</v>
      </c>
      <c r="BL1365" s="7" t="s">
        <v>103</v>
      </c>
      <c r="BN1365"/>
      <c r="BO1365"/>
      <c r="BP1365"/>
      <c r="BQ1365"/>
      <c r="BR1365"/>
      <c r="BS1365"/>
      <c r="BT1365"/>
      <c r="BU1365"/>
      <c r="BV1365"/>
      <c r="BW1365"/>
      <c r="BX1365"/>
      <c r="BY1365" s="8">
        <v>16209</v>
      </c>
      <c r="BZ1365" s="9" t="s">
        <v>106</v>
      </c>
    </row>
    <row r="1366" spans="1:78" s="7" customFormat="1" hidden="1" x14ac:dyDescent="0.25">
      <c r="A1366" s="7" t="str">
        <f t="shared" si="21"/>
        <v>ACOE*</v>
      </c>
      <c r="B1366" s="6" t="s">
        <v>4714</v>
      </c>
      <c r="C1366" s="6" t="s">
        <v>4715</v>
      </c>
      <c r="D1366" s="6" t="s">
        <v>4710</v>
      </c>
      <c r="E1366" s="6" t="s">
        <v>4711</v>
      </c>
      <c r="F1366"/>
      <c r="G1366"/>
      <c r="H1366" s="6" t="s">
        <v>80</v>
      </c>
      <c r="I1366"/>
      <c r="J1366" s="6" t="s">
        <v>81</v>
      </c>
      <c r="K1366" s="6" t="s">
        <v>82</v>
      </c>
      <c r="L1366" s="6" t="s">
        <v>156</v>
      </c>
      <c r="M1366" s="6" t="s">
        <v>84</v>
      </c>
      <c r="N1366" s="6" t="s">
        <v>85</v>
      </c>
      <c r="O1366" s="6" t="s">
        <v>157</v>
      </c>
      <c r="P1366" s="6" t="s">
        <v>108</v>
      </c>
      <c r="Q1366" s="6" t="s">
        <v>109</v>
      </c>
      <c r="R1366" s="6" t="s">
        <v>110</v>
      </c>
      <c r="S1366" s="6" t="s">
        <v>109</v>
      </c>
      <c r="T1366" s="6" t="s">
        <v>110</v>
      </c>
      <c r="U1366" s="6" t="s">
        <v>91</v>
      </c>
      <c r="V1366" s="6" t="s">
        <v>91</v>
      </c>
      <c r="W1366" s="6" t="s">
        <v>80</v>
      </c>
      <c r="X1366" s="6" t="s">
        <v>80</v>
      </c>
      <c r="Y1366" s="6" t="s">
        <v>92</v>
      </c>
      <c r="Z1366" s="6" t="s">
        <v>80</v>
      </c>
      <c r="AA1366" s="6" t="s">
        <v>93</v>
      </c>
      <c r="AB1366"/>
      <c r="AC1366"/>
      <c r="AD1366"/>
      <c r="AE1366" t="str">
        <f>VLOOKUP(E1366,'Synthèse ventes'!$A$5:$C$2461,3,0)</f>
        <v>Rond Ø330 pour Pamiers</v>
      </c>
      <c r="AF1366" t="str">
        <f>VLOOKUP(E1366,'Synthèse ventes'!$A$5:$C$2461,2,0)</f>
        <v>AD PAMIERS</v>
      </c>
      <c r="AG1366"/>
      <c r="AH1366"/>
      <c r="AI1366"/>
      <c r="AJ1366"/>
      <c r="AK1366" s="6" t="s">
        <v>80</v>
      </c>
      <c r="AL1366" s="6" t="s">
        <v>4712</v>
      </c>
      <c r="AM1366" s="6" t="s">
        <v>95</v>
      </c>
      <c r="AN1366" s="6" t="s">
        <v>1418</v>
      </c>
      <c r="AO1366" s="6" t="s">
        <v>394</v>
      </c>
      <c r="AP1366" s="6" t="s">
        <v>80</v>
      </c>
      <c r="AQ1366" s="6" t="s">
        <v>80</v>
      </c>
      <c r="AR1366" s="6" t="s">
        <v>1643</v>
      </c>
      <c r="AS1366" s="6" t="s">
        <v>235</v>
      </c>
      <c r="AT1366"/>
      <c r="AU1366" s="6" t="s">
        <v>80</v>
      </c>
      <c r="AV1366" s="6" t="s">
        <v>100</v>
      </c>
      <c r="AW1366"/>
      <c r="AX1366"/>
      <c r="AY1366"/>
      <c r="AZ1366"/>
      <c r="BA1366"/>
      <c r="BB1366"/>
      <c r="BC1366"/>
      <c r="BD1366" s="6" t="s">
        <v>4713</v>
      </c>
      <c r="BE1366" s="7" t="s">
        <v>102</v>
      </c>
      <c r="BG1366" s="7" t="s">
        <v>103</v>
      </c>
      <c r="BH1366" s="7">
        <v>2017</v>
      </c>
      <c r="BI1366" s="7" t="s">
        <v>104</v>
      </c>
      <c r="BJ1366" s="7" t="s">
        <v>105</v>
      </c>
      <c r="BK1366" s="7" t="s">
        <v>105</v>
      </c>
      <c r="BL1366" s="7" t="s">
        <v>103</v>
      </c>
      <c r="BN1366"/>
      <c r="BO1366"/>
      <c r="BP1366"/>
      <c r="BQ1366"/>
      <c r="BR1366"/>
      <c r="BS1366"/>
      <c r="BT1366"/>
      <c r="BU1366"/>
      <c r="BV1366"/>
      <c r="BW1366"/>
      <c r="BX1366"/>
      <c r="BY1366" s="8">
        <v>67573</v>
      </c>
      <c r="BZ1366" s="9" t="s">
        <v>106</v>
      </c>
    </row>
    <row r="1367" spans="1:78" s="7" customFormat="1" hidden="1" x14ac:dyDescent="0.25">
      <c r="A1367" s="7" t="str">
        <f t="shared" si="21"/>
        <v>ACOE*</v>
      </c>
      <c r="B1367" s="6" t="s">
        <v>4716</v>
      </c>
      <c r="C1367" s="6" t="s">
        <v>4717</v>
      </c>
      <c r="D1367" s="6" t="s">
        <v>4710</v>
      </c>
      <c r="E1367" s="6" t="s">
        <v>4711</v>
      </c>
      <c r="F1367"/>
      <c r="G1367"/>
      <c r="H1367" s="6" t="s">
        <v>80</v>
      </c>
      <c r="I1367"/>
      <c r="J1367" s="6" t="s">
        <v>81</v>
      </c>
      <c r="K1367" s="6" t="s">
        <v>82</v>
      </c>
      <c r="L1367" s="6" t="s">
        <v>156</v>
      </c>
      <c r="M1367" s="6" t="s">
        <v>84</v>
      </c>
      <c r="N1367" s="6" t="s">
        <v>85</v>
      </c>
      <c r="O1367" s="6" t="s">
        <v>157</v>
      </c>
      <c r="P1367" s="6" t="s">
        <v>108</v>
      </c>
      <c r="Q1367" s="6" t="s">
        <v>109</v>
      </c>
      <c r="R1367" s="6" t="s">
        <v>110</v>
      </c>
      <c r="S1367" s="6" t="s">
        <v>109</v>
      </c>
      <c r="T1367" s="6" t="s">
        <v>110</v>
      </c>
      <c r="U1367" s="6" t="s">
        <v>91</v>
      </c>
      <c r="V1367" s="6" t="s">
        <v>91</v>
      </c>
      <c r="W1367" s="6" t="s">
        <v>80</v>
      </c>
      <c r="X1367" s="6" t="s">
        <v>80</v>
      </c>
      <c r="Y1367" s="6" t="s">
        <v>92</v>
      </c>
      <c r="Z1367" s="6" t="s">
        <v>80</v>
      </c>
      <c r="AA1367" s="6" t="s">
        <v>93</v>
      </c>
      <c r="AB1367"/>
      <c r="AC1367"/>
      <c r="AD1367"/>
      <c r="AE1367" t="str">
        <f>VLOOKUP(E1367,'Synthèse ventes'!$A$5:$C$2461,3,0)</f>
        <v>Rond Ø330 pour Pamiers</v>
      </c>
      <c r="AF1367" t="str">
        <f>VLOOKUP(E1367,'Synthèse ventes'!$A$5:$C$2461,2,0)</f>
        <v>AD PAMIERS</v>
      </c>
      <c r="AG1367"/>
      <c r="AH1367"/>
      <c r="AI1367"/>
      <c r="AJ1367"/>
      <c r="AK1367" s="6" t="s">
        <v>80</v>
      </c>
      <c r="AL1367" s="6" t="s">
        <v>4712</v>
      </c>
      <c r="AM1367" s="6" t="s">
        <v>95</v>
      </c>
      <c r="AN1367" s="6" t="s">
        <v>2311</v>
      </c>
      <c r="AO1367" s="6" t="s">
        <v>510</v>
      </c>
      <c r="AP1367" s="6" t="s">
        <v>80</v>
      </c>
      <c r="AQ1367" s="6" t="s">
        <v>80</v>
      </c>
      <c r="AR1367" s="6" t="s">
        <v>1643</v>
      </c>
      <c r="AS1367" s="6" t="s">
        <v>235</v>
      </c>
      <c r="AT1367"/>
      <c r="AU1367" s="6" t="s">
        <v>80</v>
      </c>
      <c r="AV1367" s="6" t="s">
        <v>100</v>
      </c>
      <c r="AW1367"/>
      <c r="AX1367"/>
      <c r="AY1367"/>
      <c r="AZ1367"/>
      <c r="BA1367"/>
      <c r="BB1367"/>
      <c r="BC1367"/>
      <c r="BD1367" s="6" t="s">
        <v>4713</v>
      </c>
      <c r="BE1367" s="7" t="s">
        <v>102</v>
      </c>
      <c r="BG1367" s="7" t="s">
        <v>103</v>
      </c>
      <c r="BH1367" s="7">
        <v>2017</v>
      </c>
      <c r="BI1367" s="7" t="s">
        <v>104</v>
      </c>
      <c r="BJ1367" s="7" t="s">
        <v>105</v>
      </c>
      <c r="BK1367" s="7" t="s">
        <v>105</v>
      </c>
      <c r="BL1367" s="7" t="s">
        <v>103</v>
      </c>
      <c r="BN1367"/>
      <c r="BO1367"/>
      <c r="BP1367"/>
      <c r="BQ1367"/>
      <c r="BR1367"/>
      <c r="BS1367"/>
      <c r="BT1367"/>
      <c r="BU1367"/>
      <c r="BV1367"/>
      <c r="BW1367"/>
      <c r="BX1367"/>
      <c r="BY1367" s="8">
        <v>55456</v>
      </c>
      <c r="BZ1367" s="9" t="s">
        <v>106</v>
      </c>
    </row>
    <row r="1368" spans="1:78" s="7" customFormat="1" hidden="1" x14ac:dyDescent="0.25">
      <c r="A1368" s="7" t="str">
        <f t="shared" si="21"/>
        <v>ACVC*</v>
      </c>
      <c r="B1368" s="6" t="s">
        <v>4718</v>
      </c>
      <c r="C1368" s="6" t="s">
        <v>4719</v>
      </c>
      <c r="D1368" s="6" t="s">
        <v>4674</v>
      </c>
      <c r="E1368" s="6" t="s">
        <v>4675</v>
      </c>
      <c r="F1368"/>
      <c r="G1368"/>
      <c r="H1368" s="6" t="s">
        <v>80</v>
      </c>
      <c r="I1368"/>
      <c r="J1368" s="6" t="s">
        <v>81</v>
      </c>
      <c r="K1368" s="6" t="s">
        <v>82</v>
      </c>
      <c r="L1368" s="6" t="s">
        <v>156</v>
      </c>
      <c r="M1368" s="6" t="s">
        <v>84</v>
      </c>
      <c r="N1368" s="6" t="s">
        <v>85</v>
      </c>
      <c r="O1368" s="6" t="s">
        <v>157</v>
      </c>
      <c r="P1368" s="6" t="s">
        <v>108</v>
      </c>
      <c r="Q1368" s="6" t="s">
        <v>109</v>
      </c>
      <c r="R1368" s="6" t="s">
        <v>110</v>
      </c>
      <c r="S1368" s="6" t="s">
        <v>109</v>
      </c>
      <c r="T1368" s="6" t="s">
        <v>110</v>
      </c>
      <c r="U1368" s="6" t="s">
        <v>91</v>
      </c>
      <c r="V1368" s="6" t="s">
        <v>91</v>
      </c>
      <c r="W1368" s="6" t="s">
        <v>117</v>
      </c>
      <c r="X1368" s="6" t="s">
        <v>91</v>
      </c>
      <c r="Y1368" s="6" t="s">
        <v>92</v>
      </c>
      <c r="Z1368" s="6" t="s">
        <v>92</v>
      </c>
      <c r="AA1368" s="6" t="s">
        <v>93</v>
      </c>
      <c r="AB1368"/>
      <c r="AC1368"/>
      <c r="AD1368"/>
      <c r="AE1368" t="str">
        <f>VLOOKUP(E1368,'Synthèse ventes'!$A$5:$C$2461,3,0)</f>
        <v>Rond Ø228 Bohler</v>
      </c>
      <c r="AF1368" t="str">
        <f>VLOOKUP(E1368,'Synthèse ventes'!$A$5:$C$2461,2,0)</f>
        <v>BOHLER LIV</v>
      </c>
      <c r="AG1368"/>
      <c r="AH1368"/>
      <c r="AI1368"/>
      <c r="AJ1368"/>
      <c r="AK1368" s="6" t="s">
        <v>80</v>
      </c>
      <c r="AL1368" s="6" t="s">
        <v>4676</v>
      </c>
      <c r="AM1368" s="6" t="s">
        <v>95</v>
      </c>
      <c r="AN1368" s="6" t="s">
        <v>145</v>
      </c>
      <c r="AO1368" s="6" t="s">
        <v>602</v>
      </c>
      <c r="AP1368" s="6" t="s">
        <v>80</v>
      </c>
      <c r="AQ1368" s="6" t="s">
        <v>80</v>
      </c>
      <c r="AR1368" s="6" t="s">
        <v>1256</v>
      </c>
      <c r="AS1368" s="6" t="s">
        <v>1511</v>
      </c>
      <c r="AT1368"/>
      <c r="AU1368" s="6" t="s">
        <v>80</v>
      </c>
      <c r="AV1368" s="6" t="s">
        <v>100</v>
      </c>
      <c r="AW1368"/>
      <c r="AX1368"/>
      <c r="AY1368"/>
      <c r="AZ1368"/>
      <c r="BA1368"/>
      <c r="BB1368"/>
      <c r="BC1368"/>
      <c r="BD1368" s="6" t="s">
        <v>4720</v>
      </c>
      <c r="BE1368" s="7" t="s">
        <v>102</v>
      </c>
      <c r="BG1368" s="7" t="s">
        <v>103</v>
      </c>
      <c r="BH1368" s="7">
        <v>2017</v>
      </c>
      <c r="BI1368" s="7" t="s">
        <v>104</v>
      </c>
      <c r="BJ1368" s="7" t="s">
        <v>105</v>
      </c>
      <c r="BK1368" s="7" t="s">
        <v>105</v>
      </c>
      <c r="BL1368" s="7" t="s">
        <v>103</v>
      </c>
      <c r="BN1368"/>
      <c r="BO1368"/>
      <c r="BP1368"/>
      <c r="BQ1368"/>
      <c r="BR1368"/>
      <c r="BS1368"/>
      <c r="BT1368"/>
      <c r="BU1368"/>
      <c r="BV1368"/>
      <c r="BW1368"/>
      <c r="BX1368"/>
      <c r="BY1368" s="8">
        <v>29072</v>
      </c>
      <c r="BZ1368" s="9" t="s">
        <v>106</v>
      </c>
    </row>
    <row r="1369" spans="1:78" s="7" customFormat="1" hidden="1" x14ac:dyDescent="0.25">
      <c r="A1369" s="7" t="str">
        <f t="shared" si="21"/>
        <v>ACVC*</v>
      </c>
      <c r="B1369" s="6" t="s">
        <v>4721</v>
      </c>
      <c r="C1369" s="6" t="s">
        <v>4722</v>
      </c>
      <c r="D1369" s="6" t="s">
        <v>4674</v>
      </c>
      <c r="E1369" s="6" t="s">
        <v>4675</v>
      </c>
      <c r="F1369"/>
      <c r="G1369"/>
      <c r="H1369" s="6" t="s">
        <v>80</v>
      </c>
      <c r="I1369"/>
      <c r="J1369" s="6" t="s">
        <v>81</v>
      </c>
      <c r="K1369" s="6" t="s">
        <v>82</v>
      </c>
      <c r="L1369" s="6" t="s">
        <v>156</v>
      </c>
      <c r="M1369" s="6" t="s">
        <v>84</v>
      </c>
      <c r="N1369" s="6" t="s">
        <v>85</v>
      </c>
      <c r="O1369" s="6" t="s">
        <v>157</v>
      </c>
      <c r="P1369" s="6" t="s">
        <v>108</v>
      </c>
      <c r="Q1369" s="6" t="s">
        <v>109</v>
      </c>
      <c r="R1369" s="6" t="s">
        <v>110</v>
      </c>
      <c r="S1369" s="6" t="s">
        <v>109</v>
      </c>
      <c r="T1369" s="6" t="s">
        <v>110</v>
      </c>
      <c r="U1369" s="6" t="s">
        <v>91</v>
      </c>
      <c r="V1369" s="6" t="s">
        <v>91</v>
      </c>
      <c r="W1369" s="6" t="s">
        <v>117</v>
      </c>
      <c r="X1369" s="6" t="s">
        <v>91</v>
      </c>
      <c r="Y1369" s="6" t="s">
        <v>92</v>
      </c>
      <c r="Z1369" s="6" t="s">
        <v>92</v>
      </c>
      <c r="AA1369" s="6" t="s">
        <v>93</v>
      </c>
      <c r="AB1369"/>
      <c r="AC1369"/>
      <c r="AD1369"/>
      <c r="AE1369" t="str">
        <f>VLOOKUP(E1369,'Synthèse ventes'!$A$5:$C$2461,3,0)</f>
        <v>Rond Ø228 Bohler</v>
      </c>
      <c r="AF1369" t="str">
        <f>VLOOKUP(E1369,'Synthèse ventes'!$A$5:$C$2461,2,0)</f>
        <v>BOHLER LIV</v>
      </c>
      <c r="AG1369"/>
      <c r="AH1369"/>
      <c r="AI1369"/>
      <c r="AJ1369"/>
      <c r="AK1369" s="6" t="s">
        <v>80</v>
      </c>
      <c r="AL1369" s="6" t="s">
        <v>4676</v>
      </c>
      <c r="AM1369" s="6" t="s">
        <v>95</v>
      </c>
      <c r="AN1369" s="6" t="s">
        <v>145</v>
      </c>
      <c r="AO1369" s="6" t="s">
        <v>376</v>
      </c>
      <c r="AP1369" s="6" t="s">
        <v>80</v>
      </c>
      <c r="AQ1369" s="6" t="s">
        <v>80</v>
      </c>
      <c r="AR1369" s="6" t="s">
        <v>1256</v>
      </c>
      <c r="AS1369" s="6" t="s">
        <v>1511</v>
      </c>
      <c r="AT1369"/>
      <c r="AU1369" s="6" t="s">
        <v>80</v>
      </c>
      <c r="AV1369" s="6" t="s">
        <v>100</v>
      </c>
      <c r="AW1369"/>
      <c r="AX1369"/>
      <c r="AY1369"/>
      <c r="AZ1369"/>
      <c r="BA1369"/>
      <c r="BB1369"/>
      <c r="BC1369"/>
      <c r="BD1369" s="6" t="s">
        <v>4720</v>
      </c>
      <c r="BE1369" s="7" t="s">
        <v>102</v>
      </c>
      <c r="BG1369" s="7" t="s">
        <v>103</v>
      </c>
      <c r="BH1369" s="7">
        <v>2017</v>
      </c>
      <c r="BI1369" s="7" t="s">
        <v>104</v>
      </c>
      <c r="BJ1369" s="7" t="s">
        <v>105</v>
      </c>
      <c r="BK1369" s="7" t="s">
        <v>105</v>
      </c>
      <c r="BL1369" s="7" t="s">
        <v>103</v>
      </c>
      <c r="BN1369"/>
      <c r="BO1369"/>
      <c r="BP1369"/>
      <c r="BQ1369"/>
      <c r="BR1369"/>
      <c r="BS1369"/>
      <c r="BT1369"/>
      <c r="BU1369"/>
      <c r="BV1369"/>
      <c r="BW1369"/>
      <c r="BX1369"/>
      <c r="BY1369" s="8">
        <v>6549</v>
      </c>
      <c r="BZ1369" s="9" t="s">
        <v>106</v>
      </c>
    </row>
    <row r="1370" spans="1:78" s="7" customFormat="1" hidden="1" x14ac:dyDescent="0.25">
      <c r="A1370" s="7" t="str">
        <f t="shared" si="21"/>
        <v>ACVC*</v>
      </c>
      <c r="B1370" s="6" t="s">
        <v>4723</v>
      </c>
      <c r="C1370" s="6" t="s">
        <v>4724</v>
      </c>
      <c r="D1370" s="6" t="s">
        <v>4674</v>
      </c>
      <c r="E1370" s="6" t="s">
        <v>4675</v>
      </c>
      <c r="F1370"/>
      <c r="G1370"/>
      <c r="H1370" s="6" t="s">
        <v>80</v>
      </c>
      <c r="I1370"/>
      <c r="J1370" s="6" t="s">
        <v>81</v>
      </c>
      <c r="K1370" s="6" t="s">
        <v>82</v>
      </c>
      <c r="L1370" s="6" t="s">
        <v>156</v>
      </c>
      <c r="M1370" s="6" t="s">
        <v>84</v>
      </c>
      <c r="N1370" s="6" t="s">
        <v>85</v>
      </c>
      <c r="O1370" s="6" t="s">
        <v>157</v>
      </c>
      <c r="P1370" s="6" t="s">
        <v>108</v>
      </c>
      <c r="Q1370" s="6" t="s">
        <v>109</v>
      </c>
      <c r="R1370" s="6" t="s">
        <v>110</v>
      </c>
      <c r="S1370" s="6" t="s">
        <v>109</v>
      </c>
      <c r="T1370" s="6" t="s">
        <v>110</v>
      </c>
      <c r="U1370" s="6" t="s">
        <v>91</v>
      </c>
      <c r="V1370" s="6" t="s">
        <v>91</v>
      </c>
      <c r="W1370" s="6" t="s">
        <v>80</v>
      </c>
      <c r="X1370" s="6" t="s">
        <v>80</v>
      </c>
      <c r="Y1370" s="6" t="s">
        <v>92</v>
      </c>
      <c r="Z1370" s="6" t="s">
        <v>80</v>
      </c>
      <c r="AA1370" s="6" t="s">
        <v>93</v>
      </c>
      <c r="AB1370"/>
      <c r="AC1370"/>
      <c r="AD1370"/>
      <c r="AE1370" t="str">
        <f>VLOOKUP(E1370,'Synthèse ventes'!$A$5:$C$2461,3,0)</f>
        <v>Rond Ø228 Bohler</v>
      </c>
      <c r="AF1370" t="str">
        <f>VLOOKUP(E1370,'Synthèse ventes'!$A$5:$C$2461,2,0)</f>
        <v>BOHLER LIV</v>
      </c>
      <c r="AG1370"/>
      <c r="AH1370"/>
      <c r="AI1370"/>
      <c r="AJ1370"/>
      <c r="AK1370" s="6" t="s">
        <v>80</v>
      </c>
      <c r="AL1370" s="6" t="s">
        <v>4676</v>
      </c>
      <c r="AM1370" s="6" t="s">
        <v>95</v>
      </c>
      <c r="AN1370" s="6" t="s">
        <v>145</v>
      </c>
      <c r="AO1370" s="6" t="s">
        <v>647</v>
      </c>
      <c r="AP1370" s="6" t="s">
        <v>80</v>
      </c>
      <c r="AQ1370" s="6" t="s">
        <v>80</v>
      </c>
      <c r="AR1370" s="6" t="s">
        <v>1256</v>
      </c>
      <c r="AS1370" s="6" t="s">
        <v>1511</v>
      </c>
      <c r="AT1370"/>
      <c r="AU1370" s="6" t="s">
        <v>80</v>
      </c>
      <c r="AV1370" s="6" t="s">
        <v>100</v>
      </c>
      <c r="AW1370"/>
      <c r="AX1370"/>
      <c r="AY1370"/>
      <c r="AZ1370"/>
      <c r="BA1370"/>
      <c r="BB1370"/>
      <c r="BC1370"/>
      <c r="BD1370" s="6" t="s">
        <v>4720</v>
      </c>
      <c r="BE1370" s="7" t="s">
        <v>102</v>
      </c>
      <c r="BG1370" s="7" t="s">
        <v>103</v>
      </c>
      <c r="BH1370" s="7">
        <v>2017</v>
      </c>
      <c r="BI1370" s="7" t="s">
        <v>104</v>
      </c>
      <c r="BJ1370" s="7" t="s">
        <v>105</v>
      </c>
      <c r="BK1370" s="7" t="s">
        <v>105</v>
      </c>
      <c r="BL1370" s="7" t="s">
        <v>103</v>
      </c>
      <c r="BN1370"/>
      <c r="BO1370"/>
      <c r="BP1370"/>
      <c r="BQ1370"/>
      <c r="BR1370"/>
      <c r="BS1370"/>
      <c r="BT1370"/>
      <c r="BU1370"/>
      <c r="BV1370"/>
      <c r="BW1370"/>
      <c r="BX1370"/>
      <c r="BY1370" s="8">
        <v>80196</v>
      </c>
      <c r="BZ1370" s="9" t="s">
        <v>106</v>
      </c>
    </row>
    <row r="1371" spans="1:78" s="7" customFormat="1" hidden="1" x14ac:dyDescent="0.25">
      <c r="A1371" s="7" t="str">
        <f t="shared" si="21"/>
        <v>ACVC*</v>
      </c>
      <c r="B1371" s="6" t="s">
        <v>4725</v>
      </c>
      <c r="C1371" s="6" t="s">
        <v>4726</v>
      </c>
      <c r="D1371" s="6" t="s">
        <v>4674</v>
      </c>
      <c r="E1371" s="6" t="s">
        <v>4675</v>
      </c>
      <c r="F1371"/>
      <c r="G1371"/>
      <c r="H1371" s="6" t="s">
        <v>80</v>
      </c>
      <c r="I1371"/>
      <c r="J1371" s="6" t="s">
        <v>81</v>
      </c>
      <c r="K1371" s="6" t="s">
        <v>82</v>
      </c>
      <c r="L1371" s="6" t="s">
        <v>156</v>
      </c>
      <c r="M1371" s="6" t="s">
        <v>84</v>
      </c>
      <c r="N1371" s="6" t="s">
        <v>85</v>
      </c>
      <c r="O1371" s="6" t="s">
        <v>157</v>
      </c>
      <c r="P1371" s="6" t="s">
        <v>108</v>
      </c>
      <c r="Q1371" s="6" t="s">
        <v>109</v>
      </c>
      <c r="R1371" s="6" t="s">
        <v>110</v>
      </c>
      <c r="S1371" s="6" t="s">
        <v>109</v>
      </c>
      <c r="T1371" s="6" t="s">
        <v>110</v>
      </c>
      <c r="U1371" s="6" t="s">
        <v>91</v>
      </c>
      <c r="V1371" s="6" t="s">
        <v>91</v>
      </c>
      <c r="W1371" s="6" t="s">
        <v>80</v>
      </c>
      <c r="X1371" s="6" t="s">
        <v>80</v>
      </c>
      <c r="Y1371" s="6" t="s">
        <v>92</v>
      </c>
      <c r="Z1371" s="6" t="s">
        <v>80</v>
      </c>
      <c r="AA1371" s="6" t="s">
        <v>93</v>
      </c>
      <c r="AB1371"/>
      <c r="AC1371"/>
      <c r="AD1371"/>
      <c r="AE1371" t="str">
        <f>VLOOKUP(E1371,'Synthèse ventes'!$A$5:$C$2461,3,0)</f>
        <v>Rond Ø228 Bohler</v>
      </c>
      <c r="AF1371" t="str">
        <f>VLOOKUP(E1371,'Synthèse ventes'!$A$5:$C$2461,2,0)</f>
        <v>BOHLER LIV</v>
      </c>
      <c r="AG1371"/>
      <c r="AH1371"/>
      <c r="AI1371"/>
      <c r="AJ1371"/>
      <c r="AK1371" s="6" t="s">
        <v>80</v>
      </c>
      <c r="AL1371" s="6" t="s">
        <v>4676</v>
      </c>
      <c r="AM1371" s="6" t="s">
        <v>95</v>
      </c>
      <c r="AN1371" s="6" t="s">
        <v>145</v>
      </c>
      <c r="AO1371" s="6" t="s">
        <v>380</v>
      </c>
      <c r="AP1371" s="6" t="s">
        <v>80</v>
      </c>
      <c r="AQ1371" s="6" t="s">
        <v>80</v>
      </c>
      <c r="AR1371" s="6" t="s">
        <v>1256</v>
      </c>
      <c r="AS1371" s="6" t="s">
        <v>1511</v>
      </c>
      <c r="AT1371"/>
      <c r="AU1371" s="6" t="s">
        <v>80</v>
      </c>
      <c r="AV1371" s="6" t="s">
        <v>100</v>
      </c>
      <c r="AW1371"/>
      <c r="AX1371"/>
      <c r="AY1371"/>
      <c r="AZ1371"/>
      <c r="BA1371"/>
      <c r="BB1371"/>
      <c r="BC1371"/>
      <c r="BD1371" s="6" t="s">
        <v>4720</v>
      </c>
      <c r="BE1371" s="7" t="s">
        <v>102</v>
      </c>
      <c r="BG1371" s="7" t="s">
        <v>103</v>
      </c>
      <c r="BH1371" s="7">
        <v>2017</v>
      </c>
      <c r="BI1371" s="7" t="s">
        <v>104</v>
      </c>
      <c r="BJ1371" s="7" t="s">
        <v>105</v>
      </c>
      <c r="BK1371" s="7" t="s">
        <v>105</v>
      </c>
      <c r="BL1371" s="7" t="s">
        <v>103</v>
      </c>
      <c r="BN1371"/>
      <c r="BO1371"/>
      <c r="BP1371"/>
      <c r="BQ1371"/>
      <c r="BR1371"/>
      <c r="BS1371"/>
      <c r="BT1371"/>
      <c r="BU1371"/>
      <c r="BV1371"/>
      <c r="BW1371"/>
      <c r="BX1371"/>
      <c r="BY1371" s="8">
        <v>67154</v>
      </c>
      <c r="BZ1371" s="9" t="s">
        <v>106</v>
      </c>
    </row>
    <row r="1372" spans="1:78" s="7" customFormat="1" hidden="1" x14ac:dyDescent="0.25">
      <c r="A1372" s="7" t="str">
        <f t="shared" si="21"/>
        <v>ACVC*</v>
      </c>
      <c r="B1372" s="6" t="s">
        <v>4727</v>
      </c>
      <c r="C1372" s="6" t="s">
        <v>4719</v>
      </c>
      <c r="D1372" s="6" t="s">
        <v>4674</v>
      </c>
      <c r="E1372" s="6" t="s">
        <v>4675</v>
      </c>
      <c r="F1372"/>
      <c r="G1372"/>
      <c r="H1372" s="6" t="s">
        <v>80</v>
      </c>
      <c r="I1372"/>
      <c r="J1372" s="6" t="s">
        <v>81</v>
      </c>
      <c r="K1372" s="6" t="s">
        <v>82</v>
      </c>
      <c r="L1372" s="6" t="s">
        <v>156</v>
      </c>
      <c r="M1372" s="6" t="s">
        <v>84</v>
      </c>
      <c r="N1372" s="6" t="s">
        <v>85</v>
      </c>
      <c r="O1372" s="6" t="s">
        <v>157</v>
      </c>
      <c r="P1372" s="6" t="s">
        <v>108</v>
      </c>
      <c r="Q1372" s="6" t="s">
        <v>109</v>
      </c>
      <c r="R1372" s="6" t="s">
        <v>110</v>
      </c>
      <c r="S1372" s="6" t="s">
        <v>109</v>
      </c>
      <c r="T1372" s="6" t="s">
        <v>110</v>
      </c>
      <c r="U1372" s="6" t="s">
        <v>91</v>
      </c>
      <c r="V1372" s="6" t="s">
        <v>91</v>
      </c>
      <c r="W1372" s="6" t="s">
        <v>80</v>
      </c>
      <c r="X1372" s="6" t="s">
        <v>80</v>
      </c>
      <c r="Y1372" s="6" t="s">
        <v>92</v>
      </c>
      <c r="Z1372" s="6" t="s">
        <v>80</v>
      </c>
      <c r="AA1372" s="6" t="s">
        <v>93</v>
      </c>
      <c r="AB1372"/>
      <c r="AC1372"/>
      <c r="AD1372"/>
      <c r="AE1372" t="str">
        <f>VLOOKUP(E1372,'Synthèse ventes'!$A$5:$C$2461,3,0)</f>
        <v>Rond Ø228 Bohler</v>
      </c>
      <c r="AF1372" t="str">
        <f>VLOOKUP(E1372,'Synthèse ventes'!$A$5:$C$2461,2,0)</f>
        <v>BOHLER LIV</v>
      </c>
      <c r="AG1372"/>
      <c r="AH1372"/>
      <c r="AI1372"/>
      <c r="AJ1372"/>
      <c r="AK1372" s="6" t="s">
        <v>80</v>
      </c>
      <c r="AL1372" s="6" t="s">
        <v>4676</v>
      </c>
      <c r="AM1372" s="6" t="s">
        <v>95</v>
      </c>
      <c r="AN1372" s="6" t="s">
        <v>145</v>
      </c>
      <c r="AO1372" s="6" t="s">
        <v>602</v>
      </c>
      <c r="AP1372" s="6" t="s">
        <v>80</v>
      </c>
      <c r="AQ1372" s="6" t="s">
        <v>80</v>
      </c>
      <c r="AR1372" s="6" t="s">
        <v>1256</v>
      </c>
      <c r="AS1372" s="6" t="s">
        <v>1511</v>
      </c>
      <c r="AT1372"/>
      <c r="AU1372" s="6" t="s">
        <v>80</v>
      </c>
      <c r="AV1372" s="6" t="s">
        <v>100</v>
      </c>
      <c r="AW1372"/>
      <c r="AX1372"/>
      <c r="AY1372"/>
      <c r="AZ1372"/>
      <c r="BA1372"/>
      <c r="BB1372"/>
      <c r="BC1372"/>
      <c r="BD1372" s="6" t="s">
        <v>4720</v>
      </c>
      <c r="BE1372" s="7" t="s">
        <v>102</v>
      </c>
      <c r="BG1372" s="7" t="s">
        <v>103</v>
      </c>
      <c r="BH1372" s="7">
        <v>2017</v>
      </c>
      <c r="BI1372" s="7" t="s">
        <v>104</v>
      </c>
      <c r="BJ1372" s="7" t="s">
        <v>105</v>
      </c>
      <c r="BK1372" s="7" t="s">
        <v>105</v>
      </c>
      <c r="BL1372" s="7" t="s">
        <v>103</v>
      </c>
      <c r="BN1372"/>
      <c r="BO1372"/>
      <c r="BP1372"/>
      <c r="BQ1372"/>
      <c r="BR1372"/>
      <c r="BS1372"/>
      <c r="BT1372"/>
      <c r="BU1372"/>
      <c r="BV1372"/>
      <c r="BW1372"/>
      <c r="BX1372"/>
      <c r="BY1372" s="8">
        <v>133020</v>
      </c>
      <c r="BZ1372" s="9" t="s">
        <v>106</v>
      </c>
    </row>
    <row r="1373" spans="1:78" s="7" customFormat="1" hidden="1" x14ac:dyDescent="0.25">
      <c r="A1373" s="7" t="str">
        <f t="shared" si="21"/>
        <v>ACVC*</v>
      </c>
      <c r="B1373" s="6" t="s">
        <v>4728</v>
      </c>
      <c r="C1373" s="6" t="s">
        <v>4722</v>
      </c>
      <c r="D1373" s="6" t="s">
        <v>4674</v>
      </c>
      <c r="E1373" s="6" t="s">
        <v>4675</v>
      </c>
      <c r="F1373"/>
      <c r="G1373"/>
      <c r="H1373" s="6" t="s">
        <v>80</v>
      </c>
      <c r="I1373"/>
      <c r="J1373" s="6" t="s">
        <v>81</v>
      </c>
      <c r="K1373" s="6" t="s">
        <v>82</v>
      </c>
      <c r="L1373" s="6" t="s">
        <v>156</v>
      </c>
      <c r="M1373" s="6" t="s">
        <v>84</v>
      </c>
      <c r="N1373" s="6" t="s">
        <v>85</v>
      </c>
      <c r="O1373" s="6" t="s">
        <v>157</v>
      </c>
      <c r="P1373" s="6" t="s">
        <v>108</v>
      </c>
      <c r="Q1373" s="6" t="s">
        <v>109</v>
      </c>
      <c r="R1373" s="6" t="s">
        <v>110</v>
      </c>
      <c r="S1373" s="6" t="s">
        <v>109</v>
      </c>
      <c r="T1373" s="6" t="s">
        <v>110</v>
      </c>
      <c r="U1373" s="6" t="s">
        <v>91</v>
      </c>
      <c r="V1373" s="6" t="s">
        <v>91</v>
      </c>
      <c r="W1373" s="6" t="s">
        <v>80</v>
      </c>
      <c r="X1373" s="6" t="s">
        <v>80</v>
      </c>
      <c r="Y1373" s="6" t="s">
        <v>92</v>
      </c>
      <c r="Z1373" s="6" t="s">
        <v>80</v>
      </c>
      <c r="AA1373" s="6" t="s">
        <v>93</v>
      </c>
      <c r="AB1373"/>
      <c r="AC1373"/>
      <c r="AD1373"/>
      <c r="AE1373" t="str">
        <f>VLOOKUP(E1373,'Synthèse ventes'!$A$5:$C$2461,3,0)</f>
        <v>Rond Ø228 Bohler</v>
      </c>
      <c r="AF1373" t="str">
        <f>VLOOKUP(E1373,'Synthèse ventes'!$A$5:$C$2461,2,0)</f>
        <v>BOHLER LIV</v>
      </c>
      <c r="AG1373"/>
      <c r="AH1373"/>
      <c r="AI1373"/>
      <c r="AJ1373"/>
      <c r="AK1373" s="6" t="s">
        <v>80</v>
      </c>
      <c r="AL1373" s="6" t="s">
        <v>4676</v>
      </c>
      <c r="AM1373" s="6" t="s">
        <v>95</v>
      </c>
      <c r="AN1373" s="6" t="s">
        <v>145</v>
      </c>
      <c r="AO1373" s="6" t="s">
        <v>376</v>
      </c>
      <c r="AP1373" s="6" t="s">
        <v>80</v>
      </c>
      <c r="AQ1373" s="6" t="s">
        <v>80</v>
      </c>
      <c r="AR1373" s="6" t="s">
        <v>1256</v>
      </c>
      <c r="AS1373" s="6" t="s">
        <v>1511</v>
      </c>
      <c r="AT1373"/>
      <c r="AU1373" s="6" t="s">
        <v>80</v>
      </c>
      <c r="AV1373" s="6" t="s">
        <v>100</v>
      </c>
      <c r="AW1373"/>
      <c r="AX1373"/>
      <c r="AY1373"/>
      <c r="AZ1373"/>
      <c r="BA1373"/>
      <c r="BB1373"/>
      <c r="BC1373"/>
      <c r="BD1373" s="6" t="s">
        <v>4720</v>
      </c>
      <c r="BE1373" s="7" t="s">
        <v>102</v>
      </c>
      <c r="BG1373" s="7" t="s">
        <v>103</v>
      </c>
      <c r="BH1373" s="7">
        <v>2017</v>
      </c>
      <c r="BI1373" s="7" t="s">
        <v>104</v>
      </c>
      <c r="BJ1373" s="7" t="s">
        <v>105</v>
      </c>
      <c r="BK1373" s="7" t="s">
        <v>105</v>
      </c>
      <c r="BL1373" s="7" t="s">
        <v>103</v>
      </c>
      <c r="BN1373"/>
      <c r="BO1373"/>
      <c r="BP1373"/>
      <c r="BQ1373"/>
      <c r="BR1373"/>
      <c r="BS1373"/>
      <c r="BT1373"/>
      <c r="BU1373"/>
      <c r="BV1373"/>
      <c r="BW1373"/>
      <c r="BX1373"/>
      <c r="BY1373" s="8">
        <v>11003</v>
      </c>
      <c r="BZ1373" s="9" t="s">
        <v>106</v>
      </c>
    </row>
    <row r="1374" spans="1:78" s="7" customFormat="1" hidden="1" x14ac:dyDescent="0.25">
      <c r="A1374" s="7" t="str">
        <f t="shared" si="21"/>
        <v>ACVC*</v>
      </c>
      <c r="B1374" s="6" t="s">
        <v>4729</v>
      </c>
      <c r="C1374" s="6" t="s">
        <v>4730</v>
      </c>
      <c r="D1374" s="6" t="s">
        <v>4674</v>
      </c>
      <c r="E1374" s="6" t="s">
        <v>4675</v>
      </c>
      <c r="F1374"/>
      <c r="G1374"/>
      <c r="H1374" s="6" t="s">
        <v>80</v>
      </c>
      <c r="I1374"/>
      <c r="J1374" s="6" t="s">
        <v>81</v>
      </c>
      <c r="K1374" s="6" t="s">
        <v>82</v>
      </c>
      <c r="L1374" s="6" t="s">
        <v>156</v>
      </c>
      <c r="M1374" s="6" t="s">
        <v>84</v>
      </c>
      <c r="N1374" s="6" t="s">
        <v>85</v>
      </c>
      <c r="O1374" s="6" t="s">
        <v>157</v>
      </c>
      <c r="P1374" s="6" t="s">
        <v>108</v>
      </c>
      <c r="Q1374" s="6" t="s">
        <v>109</v>
      </c>
      <c r="R1374" s="6" t="s">
        <v>110</v>
      </c>
      <c r="S1374" s="6" t="s">
        <v>109</v>
      </c>
      <c r="T1374" s="6" t="s">
        <v>110</v>
      </c>
      <c r="U1374" s="6" t="s">
        <v>91</v>
      </c>
      <c r="V1374" s="6" t="s">
        <v>91</v>
      </c>
      <c r="W1374" s="6" t="s">
        <v>80</v>
      </c>
      <c r="X1374" s="6" t="s">
        <v>80</v>
      </c>
      <c r="Y1374" s="6" t="s">
        <v>92</v>
      </c>
      <c r="Z1374" s="6" t="s">
        <v>80</v>
      </c>
      <c r="AA1374" s="6" t="s">
        <v>93</v>
      </c>
      <c r="AB1374"/>
      <c r="AC1374"/>
      <c r="AD1374"/>
      <c r="AE1374" t="str">
        <f>VLOOKUP(E1374,'Synthèse ventes'!$A$5:$C$2461,3,0)</f>
        <v>Rond Ø228 Bohler</v>
      </c>
      <c r="AF1374" t="str">
        <f>VLOOKUP(E1374,'Synthèse ventes'!$A$5:$C$2461,2,0)</f>
        <v>BOHLER LIV</v>
      </c>
      <c r="AG1374"/>
      <c r="AH1374"/>
      <c r="AI1374"/>
      <c r="AJ1374"/>
      <c r="AK1374" s="6" t="s">
        <v>80</v>
      </c>
      <c r="AL1374" s="6" t="s">
        <v>4676</v>
      </c>
      <c r="AM1374" s="6" t="s">
        <v>95</v>
      </c>
      <c r="AN1374" s="6" t="s">
        <v>1470</v>
      </c>
      <c r="AO1374" s="6" t="s">
        <v>647</v>
      </c>
      <c r="AP1374" s="6" t="s">
        <v>80</v>
      </c>
      <c r="AQ1374" s="6" t="s">
        <v>80</v>
      </c>
      <c r="AR1374" s="6" t="s">
        <v>1256</v>
      </c>
      <c r="AS1374" s="6" t="s">
        <v>1511</v>
      </c>
      <c r="AT1374"/>
      <c r="AU1374" s="6" t="s">
        <v>80</v>
      </c>
      <c r="AV1374" s="6" t="s">
        <v>100</v>
      </c>
      <c r="AW1374"/>
      <c r="AX1374"/>
      <c r="AY1374"/>
      <c r="AZ1374"/>
      <c r="BA1374"/>
      <c r="BB1374"/>
      <c r="BC1374"/>
      <c r="BD1374" s="6" t="s">
        <v>4720</v>
      </c>
      <c r="BE1374" s="7" t="s">
        <v>102</v>
      </c>
      <c r="BG1374" s="7" t="s">
        <v>103</v>
      </c>
      <c r="BH1374" s="7">
        <v>2017</v>
      </c>
      <c r="BI1374" s="7" t="s">
        <v>104</v>
      </c>
      <c r="BJ1374" s="7" t="s">
        <v>105</v>
      </c>
      <c r="BK1374" s="7" t="s">
        <v>105</v>
      </c>
      <c r="BL1374" s="7" t="s">
        <v>103</v>
      </c>
      <c r="BN1374"/>
      <c r="BO1374"/>
      <c r="BP1374"/>
      <c r="BQ1374"/>
      <c r="BR1374"/>
      <c r="BS1374"/>
      <c r="BT1374"/>
      <c r="BU1374"/>
      <c r="BV1374"/>
      <c r="BW1374"/>
      <c r="BX1374"/>
      <c r="BY1374" s="8">
        <v>60173</v>
      </c>
      <c r="BZ1374" s="9" t="s">
        <v>106</v>
      </c>
    </row>
    <row r="1375" spans="1:78" s="7" customFormat="1" hidden="1" x14ac:dyDescent="0.25">
      <c r="A1375" s="7" t="str">
        <f t="shared" si="21"/>
        <v>ACVC*</v>
      </c>
      <c r="B1375" s="6" t="s">
        <v>4731</v>
      </c>
      <c r="C1375" s="6" t="s">
        <v>4732</v>
      </c>
      <c r="D1375" s="6" t="s">
        <v>4674</v>
      </c>
      <c r="E1375" s="6" t="s">
        <v>4675</v>
      </c>
      <c r="F1375"/>
      <c r="G1375"/>
      <c r="H1375" s="6" t="s">
        <v>80</v>
      </c>
      <c r="I1375"/>
      <c r="J1375" s="6" t="s">
        <v>81</v>
      </c>
      <c r="K1375" s="6" t="s">
        <v>82</v>
      </c>
      <c r="L1375" s="6" t="s">
        <v>156</v>
      </c>
      <c r="M1375" s="6" t="s">
        <v>84</v>
      </c>
      <c r="N1375" s="6" t="s">
        <v>85</v>
      </c>
      <c r="O1375" s="6" t="s">
        <v>157</v>
      </c>
      <c r="P1375" s="6" t="s">
        <v>108</v>
      </c>
      <c r="Q1375" s="6" t="s">
        <v>109</v>
      </c>
      <c r="R1375" s="6" t="s">
        <v>110</v>
      </c>
      <c r="S1375" s="6" t="s">
        <v>109</v>
      </c>
      <c r="T1375" s="6" t="s">
        <v>110</v>
      </c>
      <c r="U1375" s="6" t="s">
        <v>91</v>
      </c>
      <c r="V1375" s="6" t="s">
        <v>91</v>
      </c>
      <c r="W1375" s="6" t="s">
        <v>80</v>
      </c>
      <c r="X1375" s="6" t="s">
        <v>80</v>
      </c>
      <c r="Y1375" s="6" t="s">
        <v>92</v>
      </c>
      <c r="Z1375" s="6" t="s">
        <v>80</v>
      </c>
      <c r="AA1375" s="6" t="s">
        <v>93</v>
      </c>
      <c r="AB1375"/>
      <c r="AC1375"/>
      <c r="AD1375"/>
      <c r="AE1375" t="str">
        <f>VLOOKUP(E1375,'Synthèse ventes'!$A$5:$C$2461,3,0)</f>
        <v>Rond Ø228 Bohler</v>
      </c>
      <c r="AF1375" t="str">
        <f>VLOOKUP(E1375,'Synthèse ventes'!$A$5:$C$2461,2,0)</f>
        <v>BOHLER LIV</v>
      </c>
      <c r="AG1375"/>
      <c r="AH1375"/>
      <c r="AI1375"/>
      <c r="AJ1375"/>
      <c r="AK1375" s="6" t="s">
        <v>80</v>
      </c>
      <c r="AL1375" s="6" t="s">
        <v>4676</v>
      </c>
      <c r="AM1375" s="6" t="s">
        <v>95</v>
      </c>
      <c r="AN1375" s="6" t="s">
        <v>1470</v>
      </c>
      <c r="AO1375" s="6" t="s">
        <v>651</v>
      </c>
      <c r="AP1375" s="6" t="s">
        <v>80</v>
      </c>
      <c r="AQ1375" s="6" t="s">
        <v>80</v>
      </c>
      <c r="AR1375" s="6" t="s">
        <v>1256</v>
      </c>
      <c r="AS1375" s="6" t="s">
        <v>1511</v>
      </c>
      <c r="AT1375"/>
      <c r="AU1375" s="6" t="s">
        <v>80</v>
      </c>
      <c r="AV1375" s="6" t="s">
        <v>100</v>
      </c>
      <c r="AW1375"/>
      <c r="AX1375"/>
      <c r="AY1375"/>
      <c r="AZ1375"/>
      <c r="BA1375"/>
      <c r="BB1375"/>
      <c r="BC1375"/>
      <c r="BD1375" s="6" t="s">
        <v>4720</v>
      </c>
      <c r="BE1375" s="7" t="s">
        <v>102</v>
      </c>
      <c r="BG1375" s="7" t="s">
        <v>103</v>
      </c>
      <c r="BH1375" s="7">
        <v>2017</v>
      </c>
      <c r="BI1375" s="7" t="s">
        <v>104</v>
      </c>
      <c r="BJ1375" s="7" t="s">
        <v>105</v>
      </c>
      <c r="BK1375" s="7" t="s">
        <v>105</v>
      </c>
      <c r="BL1375" s="7" t="s">
        <v>103</v>
      </c>
      <c r="BN1375"/>
      <c r="BO1375"/>
      <c r="BP1375"/>
      <c r="BQ1375"/>
      <c r="BR1375"/>
      <c r="BS1375"/>
      <c r="BT1375"/>
      <c r="BU1375"/>
      <c r="BV1375"/>
      <c r="BW1375"/>
      <c r="BX1375"/>
      <c r="BY1375" s="8">
        <v>98200</v>
      </c>
      <c r="BZ1375" s="9" t="s">
        <v>106</v>
      </c>
    </row>
    <row r="1376" spans="1:78" s="7" customFormat="1" hidden="1" x14ac:dyDescent="0.25">
      <c r="A1376" s="7" t="str">
        <f t="shared" si="21"/>
        <v>ACVC*</v>
      </c>
      <c r="B1376" s="6" t="s">
        <v>4733</v>
      </c>
      <c r="C1376" s="6" t="s">
        <v>4734</v>
      </c>
      <c r="D1376" s="6" t="s">
        <v>4674</v>
      </c>
      <c r="E1376" s="6" t="s">
        <v>4675</v>
      </c>
      <c r="F1376"/>
      <c r="G1376"/>
      <c r="H1376" s="6" t="s">
        <v>80</v>
      </c>
      <c r="I1376"/>
      <c r="J1376" s="6" t="s">
        <v>81</v>
      </c>
      <c r="K1376" s="6" t="s">
        <v>82</v>
      </c>
      <c r="L1376" s="6" t="s">
        <v>156</v>
      </c>
      <c r="M1376" s="6" t="s">
        <v>84</v>
      </c>
      <c r="N1376" s="6" t="s">
        <v>85</v>
      </c>
      <c r="O1376" s="6" t="s">
        <v>157</v>
      </c>
      <c r="P1376" s="6" t="s">
        <v>108</v>
      </c>
      <c r="Q1376" s="6" t="s">
        <v>109</v>
      </c>
      <c r="R1376" s="6" t="s">
        <v>110</v>
      </c>
      <c r="S1376" s="6" t="s">
        <v>109</v>
      </c>
      <c r="T1376" s="6" t="s">
        <v>110</v>
      </c>
      <c r="U1376" s="6" t="s">
        <v>91</v>
      </c>
      <c r="V1376" s="6" t="s">
        <v>91</v>
      </c>
      <c r="W1376" s="6" t="s">
        <v>80</v>
      </c>
      <c r="X1376" s="6" t="s">
        <v>80</v>
      </c>
      <c r="Y1376" s="6" t="s">
        <v>92</v>
      </c>
      <c r="Z1376" s="6" t="s">
        <v>80</v>
      </c>
      <c r="AA1376" s="6" t="s">
        <v>93</v>
      </c>
      <c r="AB1376"/>
      <c r="AC1376"/>
      <c r="AD1376"/>
      <c r="AE1376" t="str">
        <f>VLOOKUP(E1376,'Synthèse ventes'!$A$5:$C$2461,3,0)</f>
        <v>Rond Ø228 Bohler</v>
      </c>
      <c r="AF1376" t="str">
        <f>VLOOKUP(E1376,'Synthèse ventes'!$A$5:$C$2461,2,0)</f>
        <v>BOHLER LIV</v>
      </c>
      <c r="AG1376"/>
      <c r="AH1376"/>
      <c r="AI1376"/>
      <c r="AJ1376"/>
      <c r="AK1376" s="6" t="s">
        <v>80</v>
      </c>
      <c r="AL1376" s="6" t="s">
        <v>4676</v>
      </c>
      <c r="AM1376" s="6" t="s">
        <v>95</v>
      </c>
      <c r="AN1376" s="6" t="s">
        <v>1470</v>
      </c>
      <c r="AO1376" s="6" t="s">
        <v>380</v>
      </c>
      <c r="AP1376" s="6" t="s">
        <v>80</v>
      </c>
      <c r="AQ1376" s="6" t="s">
        <v>80</v>
      </c>
      <c r="AR1376" s="6" t="s">
        <v>1256</v>
      </c>
      <c r="AS1376" s="6" t="s">
        <v>1511</v>
      </c>
      <c r="AT1376"/>
      <c r="AU1376" s="6" t="s">
        <v>80</v>
      </c>
      <c r="AV1376" s="6" t="s">
        <v>100</v>
      </c>
      <c r="AW1376"/>
      <c r="AX1376"/>
      <c r="AY1376"/>
      <c r="AZ1376"/>
      <c r="BA1376"/>
      <c r="BB1376"/>
      <c r="BC1376"/>
      <c r="BD1376" s="6" t="s">
        <v>4720</v>
      </c>
      <c r="BE1376" s="7" t="s">
        <v>102</v>
      </c>
      <c r="BG1376" s="7" t="s">
        <v>103</v>
      </c>
      <c r="BH1376" s="7">
        <v>2017</v>
      </c>
      <c r="BI1376" s="7" t="s">
        <v>104</v>
      </c>
      <c r="BJ1376" s="7" t="s">
        <v>105</v>
      </c>
      <c r="BK1376" s="7" t="s">
        <v>105</v>
      </c>
      <c r="BL1376" s="7" t="s">
        <v>103</v>
      </c>
      <c r="BN1376"/>
      <c r="BO1376"/>
      <c r="BP1376"/>
      <c r="BQ1376"/>
      <c r="BR1376"/>
      <c r="BS1376"/>
      <c r="BT1376"/>
      <c r="BU1376"/>
      <c r="BV1376"/>
      <c r="BW1376"/>
      <c r="BX1376"/>
      <c r="BY1376" s="8">
        <v>38770</v>
      </c>
      <c r="BZ1376" s="9" t="s">
        <v>106</v>
      </c>
    </row>
    <row r="1377" spans="1:78" s="7" customFormat="1" hidden="1" x14ac:dyDescent="0.25">
      <c r="A1377" s="7" t="str">
        <f t="shared" si="21"/>
        <v>ACVC*</v>
      </c>
      <c r="B1377" s="6" t="s">
        <v>4735</v>
      </c>
      <c r="C1377" s="6" t="s">
        <v>4736</v>
      </c>
      <c r="D1377" s="6" t="s">
        <v>4674</v>
      </c>
      <c r="E1377" s="6" t="s">
        <v>4675</v>
      </c>
      <c r="F1377"/>
      <c r="G1377"/>
      <c r="H1377" s="6" t="s">
        <v>80</v>
      </c>
      <c r="I1377"/>
      <c r="J1377" s="6" t="s">
        <v>81</v>
      </c>
      <c r="K1377" s="6" t="s">
        <v>82</v>
      </c>
      <c r="L1377" s="6" t="s">
        <v>156</v>
      </c>
      <c r="M1377" s="6" t="s">
        <v>84</v>
      </c>
      <c r="N1377" s="6" t="s">
        <v>85</v>
      </c>
      <c r="O1377" s="6" t="s">
        <v>157</v>
      </c>
      <c r="P1377" s="6" t="s">
        <v>108</v>
      </c>
      <c r="Q1377" s="6" t="s">
        <v>109</v>
      </c>
      <c r="R1377" s="6" t="s">
        <v>110</v>
      </c>
      <c r="S1377" s="6" t="s">
        <v>109</v>
      </c>
      <c r="T1377" s="6" t="s">
        <v>110</v>
      </c>
      <c r="U1377" s="6" t="s">
        <v>91</v>
      </c>
      <c r="V1377" s="6" t="s">
        <v>91</v>
      </c>
      <c r="W1377" s="6" t="s">
        <v>80</v>
      </c>
      <c r="X1377" s="6" t="s">
        <v>80</v>
      </c>
      <c r="Y1377" s="6" t="s">
        <v>92</v>
      </c>
      <c r="Z1377" s="6" t="s">
        <v>80</v>
      </c>
      <c r="AA1377" s="6" t="s">
        <v>93</v>
      </c>
      <c r="AB1377"/>
      <c r="AC1377"/>
      <c r="AD1377"/>
      <c r="AE1377" t="str">
        <f>VLOOKUP(E1377,'Synthèse ventes'!$A$5:$C$2461,3,0)</f>
        <v>Rond Ø228 Bohler</v>
      </c>
      <c r="AF1377" t="str">
        <f>VLOOKUP(E1377,'Synthèse ventes'!$A$5:$C$2461,2,0)</f>
        <v>BOHLER LIV</v>
      </c>
      <c r="AG1377"/>
      <c r="AH1377"/>
      <c r="AI1377"/>
      <c r="AJ1377"/>
      <c r="AK1377" s="6" t="s">
        <v>80</v>
      </c>
      <c r="AL1377" s="6" t="s">
        <v>4676</v>
      </c>
      <c r="AM1377" s="6" t="s">
        <v>95</v>
      </c>
      <c r="AN1377" s="6" t="s">
        <v>96</v>
      </c>
      <c r="AO1377" s="6" t="s">
        <v>380</v>
      </c>
      <c r="AP1377" s="6" t="s">
        <v>80</v>
      </c>
      <c r="AQ1377" s="6" t="s">
        <v>80</v>
      </c>
      <c r="AR1377" s="6" t="s">
        <v>1256</v>
      </c>
      <c r="AS1377" s="6" t="s">
        <v>1511</v>
      </c>
      <c r="AT1377"/>
      <c r="AU1377" s="6" t="s">
        <v>80</v>
      </c>
      <c r="AV1377" s="6" t="s">
        <v>100</v>
      </c>
      <c r="AW1377"/>
      <c r="AX1377"/>
      <c r="AY1377"/>
      <c r="AZ1377"/>
      <c r="BA1377"/>
      <c r="BB1377"/>
      <c r="BC1377"/>
      <c r="BD1377" s="6" t="s">
        <v>4720</v>
      </c>
      <c r="BE1377" s="7" t="s">
        <v>102</v>
      </c>
      <c r="BG1377" s="7" t="s">
        <v>103</v>
      </c>
      <c r="BH1377" s="7">
        <v>2017</v>
      </c>
      <c r="BI1377" s="7" t="s">
        <v>104</v>
      </c>
      <c r="BJ1377" s="7" t="s">
        <v>105</v>
      </c>
      <c r="BK1377" s="7" t="s">
        <v>105</v>
      </c>
      <c r="BL1377" s="7" t="s">
        <v>103</v>
      </c>
      <c r="BN1377"/>
      <c r="BO1377"/>
      <c r="BP1377"/>
      <c r="BQ1377"/>
      <c r="BR1377"/>
      <c r="BS1377"/>
      <c r="BT1377"/>
      <c r="BU1377"/>
      <c r="BV1377"/>
      <c r="BW1377"/>
      <c r="BX1377"/>
      <c r="BY1377" s="8">
        <v>133401</v>
      </c>
      <c r="BZ1377" s="9" t="s">
        <v>106</v>
      </c>
    </row>
    <row r="1378" spans="1:78" s="7" customFormat="1" hidden="1" x14ac:dyDescent="0.25">
      <c r="A1378" s="7" t="str">
        <f t="shared" si="21"/>
        <v>ACVC*</v>
      </c>
      <c r="B1378" s="6" t="s">
        <v>4737</v>
      </c>
      <c r="C1378" s="6" t="s">
        <v>4738</v>
      </c>
      <c r="D1378" s="6" t="s">
        <v>4674</v>
      </c>
      <c r="E1378" s="6" t="s">
        <v>4675</v>
      </c>
      <c r="F1378"/>
      <c r="G1378"/>
      <c r="H1378" s="6" t="s">
        <v>80</v>
      </c>
      <c r="I1378"/>
      <c r="J1378" s="6" t="s">
        <v>81</v>
      </c>
      <c r="K1378" s="6" t="s">
        <v>82</v>
      </c>
      <c r="L1378" s="6" t="s">
        <v>156</v>
      </c>
      <c r="M1378" s="6" t="s">
        <v>84</v>
      </c>
      <c r="N1378" s="6" t="s">
        <v>85</v>
      </c>
      <c r="O1378" s="6" t="s">
        <v>157</v>
      </c>
      <c r="P1378" s="6" t="s">
        <v>108</v>
      </c>
      <c r="Q1378" s="6" t="s">
        <v>109</v>
      </c>
      <c r="R1378" s="6" t="s">
        <v>110</v>
      </c>
      <c r="S1378" s="6" t="s">
        <v>109</v>
      </c>
      <c r="T1378" s="6" t="s">
        <v>110</v>
      </c>
      <c r="U1378" s="6" t="s">
        <v>91</v>
      </c>
      <c r="V1378" s="6" t="s">
        <v>91</v>
      </c>
      <c r="W1378" s="6" t="s">
        <v>80</v>
      </c>
      <c r="X1378" s="6" t="s">
        <v>80</v>
      </c>
      <c r="Y1378" s="6" t="s">
        <v>92</v>
      </c>
      <c r="Z1378" s="6" t="s">
        <v>80</v>
      </c>
      <c r="AA1378" s="6" t="s">
        <v>93</v>
      </c>
      <c r="AB1378"/>
      <c r="AC1378"/>
      <c r="AD1378"/>
      <c r="AE1378" t="str">
        <f>VLOOKUP(E1378,'Synthèse ventes'!$A$5:$C$2461,3,0)</f>
        <v>Rond Ø228 Bohler</v>
      </c>
      <c r="AF1378" t="str">
        <f>VLOOKUP(E1378,'Synthèse ventes'!$A$5:$C$2461,2,0)</f>
        <v>BOHLER LIV</v>
      </c>
      <c r="AG1378"/>
      <c r="AH1378"/>
      <c r="AI1378"/>
      <c r="AJ1378"/>
      <c r="AK1378" s="6" t="s">
        <v>80</v>
      </c>
      <c r="AL1378" s="6" t="s">
        <v>4676</v>
      </c>
      <c r="AM1378" s="6" t="s">
        <v>95</v>
      </c>
      <c r="AN1378" s="6" t="s">
        <v>612</v>
      </c>
      <c r="AO1378" s="6" t="s">
        <v>647</v>
      </c>
      <c r="AP1378" s="6" t="s">
        <v>80</v>
      </c>
      <c r="AQ1378" s="6" t="s">
        <v>80</v>
      </c>
      <c r="AR1378" s="6" t="s">
        <v>1256</v>
      </c>
      <c r="AS1378" s="6" t="s">
        <v>1511</v>
      </c>
      <c r="AT1378"/>
      <c r="AU1378" s="6" t="s">
        <v>80</v>
      </c>
      <c r="AV1378" s="6" t="s">
        <v>100</v>
      </c>
      <c r="AW1378"/>
      <c r="AX1378"/>
      <c r="AY1378"/>
      <c r="AZ1378"/>
      <c r="BA1378"/>
      <c r="BB1378"/>
      <c r="BC1378"/>
      <c r="BD1378" s="6" t="s">
        <v>4720</v>
      </c>
      <c r="BE1378" s="7" t="s">
        <v>102</v>
      </c>
      <c r="BG1378" s="7" t="s">
        <v>103</v>
      </c>
      <c r="BH1378" s="7">
        <v>2017</v>
      </c>
      <c r="BI1378" s="7" t="s">
        <v>104</v>
      </c>
      <c r="BJ1378" s="7" t="s">
        <v>105</v>
      </c>
      <c r="BK1378" s="7" t="s">
        <v>105</v>
      </c>
      <c r="BL1378" s="7" t="s">
        <v>103</v>
      </c>
      <c r="BN1378"/>
      <c r="BO1378"/>
      <c r="BP1378"/>
      <c r="BQ1378"/>
      <c r="BR1378"/>
      <c r="BS1378"/>
      <c r="BT1378"/>
      <c r="BU1378"/>
      <c r="BV1378"/>
      <c r="BW1378"/>
      <c r="BX1378"/>
      <c r="BY1378" s="8">
        <v>113287</v>
      </c>
      <c r="BZ1378" s="9" t="s">
        <v>106</v>
      </c>
    </row>
    <row r="1379" spans="1:78" s="7" customFormat="1" hidden="1" x14ac:dyDescent="0.25">
      <c r="A1379" s="7" t="str">
        <f t="shared" si="21"/>
        <v>ACVC*</v>
      </c>
      <c r="B1379" s="6" t="s">
        <v>4739</v>
      </c>
      <c r="C1379" s="6" t="s">
        <v>4740</v>
      </c>
      <c r="D1379" s="6" t="s">
        <v>4674</v>
      </c>
      <c r="E1379" s="6" t="s">
        <v>4675</v>
      </c>
      <c r="F1379"/>
      <c r="G1379"/>
      <c r="H1379" s="6" t="s">
        <v>80</v>
      </c>
      <c r="I1379"/>
      <c r="J1379" s="6" t="s">
        <v>81</v>
      </c>
      <c r="K1379" s="6" t="s">
        <v>82</v>
      </c>
      <c r="L1379" s="6" t="s">
        <v>156</v>
      </c>
      <c r="M1379" s="6" t="s">
        <v>84</v>
      </c>
      <c r="N1379" s="6" t="s">
        <v>85</v>
      </c>
      <c r="O1379" s="6" t="s">
        <v>157</v>
      </c>
      <c r="P1379" s="6" t="s">
        <v>108</v>
      </c>
      <c r="Q1379" s="6" t="s">
        <v>109</v>
      </c>
      <c r="R1379" s="6" t="s">
        <v>110</v>
      </c>
      <c r="S1379" s="6" t="s">
        <v>109</v>
      </c>
      <c r="T1379" s="6" t="s">
        <v>110</v>
      </c>
      <c r="U1379" s="6" t="s">
        <v>91</v>
      </c>
      <c r="V1379" s="6" t="s">
        <v>91</v>
      </c>
      <c r="W1379" s="6" t="s">
        <v>80</v>
      </c>
      <c r="X1379" s="6" t="s">
        <v>80</v>
      </c>
      <c r="Y1379" s="6" t="s">
        <v>92</v>
      </c>
      <c r="Z1379" s="6" t="s">
        <v>80</v>
      </c>
      <c r="AA1379" s="6" t="s">
        <v>93</v>
      </c>
      <c r="AB1379"/>
      <c r="AC1379"/>
      <c r="AD1379"/>
      <c r="AE1379" t="str">
        <f>VLOOKUP(E1379,'Synthèse ventes'!$A$5:$C$2461,3,0)</f>
        <v>Rond Ø228 Bohler</v>
      </c>
      <c r="AF1379" t="str">
        <f>VLOOKUP(E1379,'Synthèse ventes'!$A$5:$C$2461,2,0)</f>
        <v>BOHLER LIV</v>
      </c>
      <c r="AG1379"/>
      <c r="AH1379"/>
      <c r="AI1379"/>
      <c r="AJ1379"/>
      <c r="AK1379" s="6" t="s">
        <v>80</v>
      </c>
      <c r="AL1379" s="6" t="s">
        <v>4676</v>
      </c>
      <c r="AM1379" s="6" t="s">
        <v>95</v>
      </c>
      <c r="AN1379" s="6" t="s">
        <v>612</v>
      </c>
      <c r="AO1379" s="6" t="s">
        <v>380</v>
      </c>
      <c r="AP1379" s="6" t="s">
        <v>80</v>
      </c>
      <c r="AQ1379" s="6" t="s">
        <v>80</v>
      </c>
      <c r="AR1379" s="6" t="s">
        <v>1256</v>
      </c>
      <c r="AS1379" s="6" t="s">
        <v>1511</v>
      </c>
      <c r="AT1379"/>
      <c r="AU1379" s="6" t="s">
        <v>80</v>
      </c>
      <c r="AV1379" s="6" t="s">
        <v>100</v>
      </c>
      <c r="AW1379"/>
      <c r="AX1379"/>
      <c r="AY1379"/>
      <c r="AZ1379"/>
      <c r="BA1379"/>
      <c r="BB1379"/>
      <c r="BC1379"/>
      <c r="BD1379" s="6" t="s">
        <v>4720</v>
      </c>
      <c r="BE1379" s="7" t="s">
        <v>102</v>
      </c>
      <c r="BG1379" s="7" t="s">
        <v>103</v>
      </c>
      <c r="BH1379" s="7">
        <v>2017</v>
      </c>
      <c r="BI1379" s="7" t="s">
        <v>104</v>
      </c>
      <c r="BJ1379" s="7" t="s">
        <v>105</v>
      </c>
      <c r="BK1379" s="7" t="s">
        <v>105</v>
      </c>
      <c r="BL1379" s="7" t="s">
        <v>103</v>
      </c>
      <c r="BN1379"/>
      <c r="BO1379"/>
      <c r="BP1379"/>
      <c r="BQ1379"/>
      <c r="BR1379"/>
      <c r="BS1379"/>
      <c r="BT1379"/>
      <c r="BU1379"/>
      <c r="BV1379"/>
      <c r="BW1379"/>
      <c r="BX1379"/>
      <c r="BY1379" s="8">
        <v>58377</v>
      </c>
      <c r="BZ1379" s="9" t="s">
        <v>106</v>
      </c>
    </row>
    <row r="1380" spans="1:78" s="7" customFormat="1" hidden="1" x14ac:dyDescent="0.25">
      <c r="A1380" s="7" t="str">
        <f t="shared" si="21"/>
        <v>ACVC*</v>
      </c>
      <c r="B1380" s="6" t="s">
        <v>4741</v>
      </c>
      <c r="C1380" s="6" t="s">
        <v>4742</v>
      </c>
      <c r="D1380" s="6" t="s">
        <v>4674</v>
      </c>
      <c r="E1380" s="6" t="s">
        <v>4675</v>
      </c>
      <c r="F1380"/>
      <c r="G1380"/>
      <c r="H1380" s="6" t="s">
        <v>80</v>
      </c>
      <c r="I1380"/>
      <c r="J1380" s="6" t="s">
        <v>81</v>
      </c>
      <c r="K1380" s="6" t="s">
        <v>82</v>
      </c>
      <c r="L1380" s="6" t="s">
        <v>156</v>
      </c>
      <c r="M1380" s="6" t="s">
        <v>84</v>
      </c>
      <c r="N1380" s="6" t="s">
        <v>85</v>
      </c>
      <c r="O1380" s="6" t="s">
        <v>157</v>
      </c>
      <c r="P1380" s="6" t="s">
        <v>108</v>
      </c>
      <c r="Q1380" s="6" t="s">
        <v>109</v>
      </c>
      <c r="R1380" s="6" t="s">
        <v>110</v>
      </c>
      <c r="S1380" s="6" t="s">
        <v>109</v>
      </c>
      <c r="T1380" s="6" t="s">
        <v>110</v>
      </c>
      <c r="U1380" s="6" t="s">
        <v>91</v>
      </c>
      <c r="V1380" s="6" t="s">
        <v>91</v>
      </c>
      <c r="W1380" s="6" t="s">
        <v>80</v>
      </c>
      <c r="X1380" s="6" t="s">
        <v>80</v>
      </c>
      <c r="Y1380" s="6" t="s">
        <v>92</v>
      </c>
      <c r="Z1380" s="6" t="s">
        <v>80</v>
      </c>
      <c r="AA1380" s="6" t="s">
        <v>93</v>
      </c>
      <c r="AB1380"/>
      <c r="AC1380"/>
      <c r="AD1380"/>
      <c r="AE1380" t="str">
        <f>VLOOKUP(E1380,'Synthèse ventes'!$A$5:$C$2461,3,0)</f>
        <v>Rond Ø228 Bohler</v>
      </c>
      <c r="AF1380" t="str">
        <f>VLOOKUP(E1380,'Synthèse ventes'!$A$5:$C$2461,2,0)</f>
        <v>BOHLER LIV</v>
      </c>
      <c r="AG1380"/>
      <c r="AH1380"/>
      <c r="AI1380"/>
      <c r="AJ1380"/>
      <c r="AK1380" s="6" t="s">
        <v>80</v>
      </c>
      <c r="AL1380" s="6" t="s">
        <v>4676</v>
      </c>
      <c r="AM1380" s="6" t="s">
        <v>95</v>
      </c>
      <c r="AN1380" s="6" t="s">
        <v>607</v>
      </c>
      <c r="AO1380" s="6" t="s">
        <v>380</v>
      </c>
      <c r="AP1380" s="6" t="s">
        <v>80</v>
      </c>
      <c r="AQ1380" s="6" t="s">
        <v>80</v>
      </c>
      <c r="AR1380" s="6" t="s">
        <v>1256</v>
      </c>
      <c r="AS1380" s="6" t="s">
        <v>1511</v>
      </c>
      <c r="AT1380"/>
      <c r="AU1380" s="6" t="s">
        <v>80</v>
      </c>
      <c r="AV1380" s="6" t="s">
        <v>100</v>
      </c>
      <c r="AW1380"/>
      <c r="AX1380"/>
      <c r="AY1380"/>
      <c r="AZ1380"/>
      <c r="BA1380"/>
      <c r="BB1380"/>
      <c r="BC1380"/>
      <c r="BD1380" s="6" t="s">
        <v>4720</v>
      </c>
      <c r="BE1380" s="7" t="s">
        <v>102</v>
      </c>
      <c r="BG1380" s="7" t="s">
        <v>103</v>
      </c>
      <c r="BH1380" s="7">
        <v>2017</v>
      </c>
      <c r="BI1380" s="7" t="s">
        <v>104</v>
      </c>
      <c r="BJ1380" s="7" t="s">
        <v>105</v>
      </c>
      <c r="BK1380" s="7" t="s">
        <v>105</v>
      </c>
      <c r="BL1380" s="7" t="s">
        <v>103</v>
      </c>
      <c r="BN1380"/>
      <c r="BO1380"/>
      <c r="BP1380"/>
      <c r="BQ1380"/>
      <c r="BR1380"/>
      <c r="BS1380"/>
      <c r="BT1380"/>
      <c r="BU1380"/>
      <c r="BV1380"/>
      <c r="BW1380"/>
      <c r="BX1380"/>
      <c r="BY1380" s="8">
        <v>121082</v>
      </c>
      <c r="BZ1380" s="9" t="s">
        <v>106</v>
      </c>
    </row>
    <row r="1381" spans="1:78" s="7" customFormat="1" hidden="1" x14ac:dyDescent="0.25">
      <c r="A1381" s="7" t="str">
        <f t="shared" si="21"/>
        <v>ACVC*</v>
      </c>
      <c r="B1381" s="6" t="s">
        <v>4743</v>
      </c>
      <c r="C1381" s="6" t="s">
        <v>4744</v>
      </c>
      <c r="D1381" s="6" t="s">
        <v>4674</v>
      </c>
      <c r="E1381" s="6" t="s">
        <v>4675</v>
      </c>
      <c r="F1381"/>
      <c r="G1381"/>
      <c r="H1381" s="6" t="s">
        <v>80</v>
      </c>
      <c r="I1381"/>
      <c r="J1381" s="6" t="s">
        <v>81</v>
      </c>
      <c r="K1381" s="6" t="s">
        <v>82</v>
      </c>
      <c r="L1381" s="6" t="s">
        <v>156</v>
      </c>
      <c r="M1381" s="6" t="s">
        <v>84</v>
      </c>
      <c r="N1381" s="6" t="s">
        <v>85</v>
      </c>
      <c r="O1381" s="6" t="s">
        <v>157</v>
      </c>
      <c r="P1381" s="6" t="s">
        <v>108</v>
      </c>
      <c r="Q1381" s="6" t="s">
        <v>109</v>
      </c>
      <c r="R1381" s="6" t="s">
        <v>110</v>
      </c>
      <c r="S1381" s="6" t="s">
        <v>109</v>
      </c>
      <c r="T1381" s="6" t="s">
        <v>110</v>
      </c>
      <c r="U1381" s="6" t="s">
        <v>91</v>
      </c>
      <c r="V1381" s="6" t="s">
        <v>91</v>
      </c>
      <c r="W1381" s="6" t="s">
        <v>80</v>
      </c>
      <c r="X1381" s="6" t="s">
        <v>80</v>
      </c>
      <c r="Y1381" s="6" t="s">
        <v>92</v>
      </c>
      <c r="Z1381" s="6" t="s">
        <v>80</v>
      </c>
      <c r="AA1381" s="6" t="s">
        <v>93</v>
      </c>
      <c r="AB1381"/>
      <c r="AC1381"/>
      <c r="AD1381"/>
      <c r="AE1381" t="str">
        <f>VLOOKUP(E1381,'Synthèse ventes'!$A$5:$C$2461,3,0)</f>
        <v>Rond Ø228 Bohler</v>
      </c>
      <c r="AF1381" t="str">
        <f>VLOOKUP(E1381,'Synthèse ventes'!$A$5:$C$2461,2,0)</f>
        <v>BOHLER LIV</v>
      </c>
      <c r="AG1381"/>
      <c r="AH1381"/>
      <c r="AI1381"/>
      <c r="AJ1381"/>
      <c r="AK1381" s="6" t="s">
        <v>80</v>
      </c>
      <c r="AL1381" s="6" t="s">
        <v>4676</v>
      </c>
      <c r="AM1381" s="6" t="s">
        <v>95</v>
      </c>
      <c r="AN1381" s="6" t="s">
        <v>921</v>
      </c>
      <c r="AO1381" s="6" t="s">
        <v>647</v>
      </c>
      <c r="AP1381" s="6" t="s">
        <v>80</v>
      </c>
      <c r="AQ1381" s="6" t="s">
        <v>80</v>
      </c>
      <c r="AR1381" s="6" t="s">
        <v>1256</v>
      </c>
      <c r="AS1381" s="6" t="s">
        <v>1511</v>
      </c>
      <c r="AT1381"/>
      <c r="AU1381" s="6" t="s">
        <v>80</v>
      </c>
      <c r="AV1381" s="6" t="s">
        <v>100</v>
      </c>
      <c r="AW1381"/>
      <c r="AX1381"/>
      <c r="AY1381"/>
      <c r="AZ1381"/>
      <c r="BA1381"/>
      <c r="BB1381"/>
      <c r="BC1381"/>
      <c r="BD1381" s="6" t="s">
        <v>4720</v>
      </c>
      <c r="BE1381" s="7" t="s">
        <v>102</v>
      </c>
      <c r="BG1381" s="7" t="s">
        <v>103</v>
      </c>
      <c r="BH1381" s="7">
        <v>2017</v>
      </c>
      <c r="BI1381" s="7" t="s">
        <v>104</v>
      </c>
      <c r="BJ1381" s="7" t="s">
        <v>105</v>
      </c>
      <c r="BK1381" s="7" t="s">
        <v>105</v>
      </c>
      <c r="BL1381" s="7" t="s">
        <v>103</v>
      </c>
      <c r="BN1381"/>
      <c r="BO1381"/>
      <c r="BP1381"/>
      <c r="BQ1381"/>
      <c r="BR1381"/>
      <c r="BS1381"/>
      <c r="BT1381"/>
      <c r="BU1381"/>
      <c r="BV1381"/>
      <c r="BW1381"/>
      <c r="BX1381"/>
      <c r="BY1381" s="8">
        <v>117828</v>
      </c>
      <c r="BZ1381" s="9" t="s">
        <v>106</v>
      </c>
    </row>
    <row r="1382" spans="1:78" s="7" customFormat="1" hidden="1" x14ac:dyDescent="0.25">
      <c r="A1382" s="7" t="str">
        <f t="shared" si="21"/>
        <v>ACVC*</v>
      </c>
      <c r="B1382" s="6" t="s">
        <v>4745</v>
      </c>
      <c r="C1382" s="6" t="s">
        <v>4746</v>
      </c>
      <c r="D1382" s="6" t="s">
        <v>4674</v>
      </c>
      <c r="E1382" s="6" t="s">
        <v>4675</v>
      </c>
      <c r="F1382"/>
      <c r="G1382"/>
      <c r="H1382" s="6" t="s">
        <v>80</v>
      </c>
      <c r="I1382"/>
      <c r="J1382" s="6" t="s">
        <v>81</v>
      </c>
      <c r="K1382" s="6" t="s">
        <v>82</v>
      </c>
      <c r="L1382" s="6" t="s">
        <v>156</v>
      </c>
      <c r="M1382" s="6" t="s">
        <v>84</v>
      </c>
      <c r="N1382" s="6" t="s">
        <v>85</v>
      </c>
      <c r="O1382" s="6" t="s">
        <v>157</v>
      </c>
      <c r="P1382" s="6" t="s">
        <v>108</v>
      </c>
      <c r="Q1382" s="6" t="s">
        <v>109</v>
      </c>
      <c r="R1382" s="6" t="s">
        <v>110</v>
      </c>
      <c r="S1382" s="6" t="s">
        <v>109</v>
      </c>
      <c r="T1382" s="6" t="s">
        <v>110</v>
      </c>
      <c r="U1382" s="6" t="s">
        <v>91</v>
      </c>
      <c r="V1382" s="6" t="s">
        <v>91</v>
      </c>
      <c r="W1382" s="6" t="s">
        <v>80</v>
      </c>
      <c r="X1382" s="6" t="s">
        <v>80</v>
      </c>
      <c r="Y1382" s="6" t="s">
        <v>92</v>
      </c>
      <c r="Z1382" s="6" t="s">
        <v>80</v>
      </c>
      <c r="AA1382" s="6" t="s">
        <v>93</v>
      </c>
      <c r="AB1382"/>
      <c r="AC1382"/>
      <c r="AD1382"/>
      <c r="AE1382" t="str">
        <f>VLOOKUP(E1382,'Synthèse ventes'!$A$5:$C$2461,3,0)</f>
        <v>Rond Ø228 Bohler</v>
      </c>
      <c r="AF1382" t="str">
        <f>VLOOKUP(E1382,'Synthèse ventes'!$A$5:$C$2461,2,0)</f>
        <v>BOHLER LIV</v>
      </c>
      <c r="AG1382"/>
      <c r="AH1382"/>
      <c r="AI1382"/>
      <c r="AJ1382"/>
      <c r="AK1382" s="6" t="s">
        <v>80</v>
      </c>
      <c r="AL1382" s="6" t="s">
        <v>4676</v>
      </c>
      <c r="AM1382" s="6" t="s">
        <v>95</v>
      </c>
      <c r="AN1382" s="6" t="s">
        <v>921</v>
      </c>
      <c r="AO1382" s="6" t="s">
        <v>380</v>
      </c>
      <c r="AP1382" s="6" t="s">
        <v>80</v>
      </c>
      <c r="AQ1382" s="6" t="s">
        <v>80</v>
      </c>
      <c r="AR1382" s="6" t="s">
        <v>1256</v>
      </c>
      <c r="AS1382" s="6" t="s">
        <v>1511</v>
      </c>
      <c r="AT1382"/>
      <c r="AU1382" s="6" t="s">
        <v>80</v>
      </c>
      <c r="AV1382" s="6" t="s">
        <v>100</v>
      </c>
      <c r="AW1382"/>
      <c r="AX1382"/>
      <c r="AY1382"/>
      <c r="AZ1382"/>
      <c r="BA1382"/>
      <c r="BB1382"/>
      <c r="BC1382"/>
      <c r="BD1382" s="6" t="s">
        <v>4720</v>
      </c>
      <c r="BE1382" s="7" t="s">
        <v>102</v>
      </c>
      <c r="BG1382" s="7" t="s">
        <v>103</v>
      </c>
      <c r="BH1382" s="7">
        <v>2017</v>
      </c>
      <c r="BI1382" s="7" t="s">
        <v>104</v>
      </c>
      <c r="BJ1382" s="7" t="s">
        <v>105</v>
      </c>
      <c r="BK1382" s="7" t="s">
        <v>105</v>
      </c>
      <c r="BL1382" s="7" t="s">
        <v>103</v>
      </c>
      <c r="BN1382"/>
      <c r="BO1382"/>
      <c r="BP1382"/>
      <c r="BQ1382"/>
      <c r="BR1382"/>
      <c r="BS1382"/>
      <c r="BT1382"/>
      <c r="BU1382"/>
      <c r="BV1382"/>
      <c r="BW1382"/>
      <c r="BX1382"/>
      <c r="BY1382" s="8">
        <v>43921</v>
      </c>
      <c r="BZ1382" s="9" t="s">
        <v>106</v>
      </c>
    </row>
    <row r="1383" spans="1:78" s="7" customFormat="1" hidden="1" x14ac:dyDescent="0.25">
      <c r="A1383" s="7" t="str">
        <f t="shared" si="21"/>
        <v>ACVC*</v>
      </c>
      <c r="B1383" s="6" t="s">
        <v>4747</v>
      </c>
      <c r="C1383" s="6" t="s">
        <v>4748</v>
      </c>
      <c r="D1383" s="6" t="s">
        <v>4674</v>
      </c>
      <c r="E1383" s="6" t="s">
        <v>4675</v>
      </c>
      <c r="F1383"/>
      <c r="G1383"/>
      <c r="H1383" s="6" t="s">
        <v>80</v>
      </c>
      <c r="I1383"/>
      <c r="J1383" s="6" t="s">
        <v>81</v>
      </c>
      <c r="K1383" s="6" t="s">
        <v>82</v>
      </c>
      <c r="L1383" s="6" t="s">
        <v>156</v>
      </c>
      <c r="M1383" s="6" t="s">
        <v>84</v>
      </c>
      <c r="N1383" s="6" t="s">
        <v>85</v>
      </c>
      <c r="O1383" s="6" t="s">
        <v>157</v>
      </c>
      <c r="P1383" s="6" t="s">
        <v>108</v>
      </c>
      <c r="Q1383" s="6" t="s">
        <v>109</v>
      </c>
      <c r="R1383" s="6" t="s">
        <v>110</v>
      </c>
      <c r="S1383" s="6" t="s">
        <v>109</v>
      </c>
      <c r="T1383" s="6" t="s">
        <v>110</v>
      </c>
      <c r="U1383" s="6" t="s">
        <v>91</v>
      </c>
      <c r="V1383" s="6" t="s">
        <v>91</v>
      </c>
      <c r="W1383" s="6" t="s">
        <v>80</v>
      </c>
      <c r="X1383" s="6" t="s">
        <v>80</v>
      </c>
      <c r="Y1383" s="6" t="s">
        <v>92</v>
      </c>
      <c r="Z1383" s="6" t="s">
        <v>80</v>
      </c>
      <c r="AA1383" s="6" t="s">
        <v>93</v>
      </c>
      <c r="AB1383"/>
      <c r="AC1383"/>
      <c r="AD1383"/>
      <c r="AE1383" t="str">
        <f>VLOOKUP(E1383,'Synthèse ventes'!$A$5:$C$2461,3,0)</f>
        <v>Rond Ø228 Bohler</v>
      </c>
      <c r="AF1383" t="str">
        <f>VLOOKUP(E1383,'Synthèse ventes'!$A$5:$C$2461,2,0)</f>
        <v>BOHLER LIV</v>
      </c>
      <c r="AG1383"/>
      <c r="AH1383"/>
      <c r="AI1383"/>
      <c r="AJ1383"/>
      <c r="AK1383" s="6" t="s">
        <v>80</v>
      </c>
      <c r="AL1383" s="6" t="s">
        <v>4676</v>
      </c>
      <c r="AM1383" s="6" t="s">
        <v>95</v>
      </c>
      <c r="AN1383" s="6" t="s">
        <v>326</v>
      </c>
      <c r="AO1383" s="6" t="s">
        <v>647</v>
      </c>
      <c r="AP1383" s="6" t="s">
        <v>80</v>
      </c>
      <c r="AQ1383" s="6" t="s">
        <v>80</v>
      </c>
      <c r="AR1383" s="6" t="s">
        <v>1256</v>
      </c>
      <c r="AS1383" s="6" t="s">
        <v>1511</v>
      </c>
      <c r="AT1383"/>
      <c r="AU1383" s="6" t="s">
        <v>80</v>
      </c>
      <c r="AV1383" s="6" t="s">
        <v>100</v>
      </c>
      <c r="AW1383"/>
      <c r="AX1383"/>
      <c r="AY1383"/>
      <c r="AZ1383"/>
      <c r="BA1383"/>
      <c r="BB1383"/>
      <c r="BC1383"/>
      <c r="BD1383" s="6" t="s">
        <v>4720</v>
      </c>
      <c r="BE1383" s="7" t="s">
        <v>102</v>
      </c>
      <c r="BG1383" s="7" t="s">
        <v>103</v>
      </c>
      <c r="BH1383" s="7">
        <v>2017</v>
      </c>
      <c r="BI1383" s="7" t="s">
        <v>104</v>
      </c>
      <c r="BJ1383" s="7" t="s">
        <v>105</v>
      </c>
      <c r="BK1383" s="7" t="s">
        <v>105</v>
      </c>
      <c r="BL1383" s="7" t="s">
        <v>103</v>
      </c>
      <c r="BN1383"/>
      <c r="BO1383"/>
      <c r="BP1383"/>
      <c r="BQ1383"/>
      <c r="BR1383"/>
      <c r="BS1383"/>
      <c r="BT1383"/>
      <c r="BU1383"/>
      <c r="BV1383"/>
      <c r="BW1383"/>
      <c r="BX1383"/>
      <c r="BY1383" s="8">
        <v>88907</v>
      </c>
      <c r="BZ1383" s="9" t="s">
        <v>106</v>
      </c>
    </row>
    <row r="1384" spans="1:78" s="7" customFormat="1" hidden="1" x14ac:dyDescent="0.25">
      <c r="A1384" s="7" t="str">
        <f t="shared" si="21"/>
        <v>ACVC*</v>
      </c>
      <c r="B1384" s="6" t="s">
        <v>4749</v>
      </c>
      <c r="C1384" s="6" t="s">
        <v>4750</v>
      </c>
      <c r="D1384" s="6" t="s">
        <v>4674</v>
      </c>
      <c r="E1384" s="6" t="s">
        <v>4675</v>
      </c>
      <c r="F1384"/>
      <c r="G1384"/>
      <c r="H1384" s="6" t="s">
        <v>80</v>
      </c>
      <c r="I1384"/>
      <c r="J1384" s="6" t="s">
        <v>81</v>
      </c>
      <c r="K1384" s="6" t="s">
        <v>82</v>
      </c>
      <c r="L1384" s="6" t="s">
        <v>156</v>
      </c>
      <c r="M1384" s="6" t="s">
        <v>84</v>
      </c>
      <c r="N1384" s="6" t="s">
        <v>85</v>
      </c>
      <c r="O1384" s="6" t="s">
        <v>157</v>
      </c>
      <c r="P1384" s="6" t="s">
        <v>108</v>
      </c>
      <c r="Q1384" s="6" t="s">
        <v>109</v>
      </c>
      <c r="R1384" s="6" t="s">
        <v>110</v>
      </c>
      <c r="S1384" s="6" t="s">
        <v>109</v>
      </c>
      <c r="T1384" s="6" t="s">
        <v>110</v>
      </c>
      <c r="U1384" s="6" t="s">
        <v>91</v>
      </c>
      <c r="V1384" s="6" t="s">
        <v>91</v>
      </c>
      <c r="W1384" s="6" t="s">
        <v>80</v>
      </c>
      <c r="X1384" s="6" t="s">
        <v>80</v>
      </c>
      <c r="Y1384" s="6" t="s">
        <v>92</v>
      </c>
      <c r="Z1384" s="6" t="s">
        <v>80</v>
      </c>
      <c r="AA1384" s="6" t="s">
        <v>93</v>
      </c>
      <c r="AB1384"/>
      <c r="AC1384"/>
      <c r="AD1384"/>
      <c r="AE1384" t="str">
        <f>VLOOKUP(E1384,'Synthèse ventes'!$A$5:$C$2461,3,0)</f>
        <v>Rond Ø228 Bohler</v>
      </c>
      <c r="AF1384" t="str">
        <f>VLOOKUP(E1384,'Synthèse ventes'!$A$5:$C$2461,2,0)</f>
        <v>BOHLER LIV</v>
      </c>
      <c r="AG1384"/>
      <c r="AH1384"/>
      <c r="AI1384"/>
      <c r="AJ1384"/>
      <c r="AK1384" s="6" t="s">
        <v>80</v>
      </c>
      <c r="AL1384" s="6" t="s">
        <v>4676</v>
      </c>
      <c r="AM1384" s="6" t="s">
        <v>95</v>
      </c>
      <c r="AN1384" s="6" t="s">
        <v>326</v>
      </c>
      <c r="AO1384" s="6" t="s">
        <v>380</v>
      </c>
      <c r="AP1384" s="6" t="s">
        <v>80</v>
      </c>
      <c r="AQ1384" s="6" t="s">
        <v>80</v>
      </c>
      <c r="AR1384" s="6" t="s">
        <v>1256</v>
      </c>
      <c r="AS1384" s="6" t="s">
        <v>1511</v>
      </c>
      <c r="AT1384"/>
      <c r="AU1384" s="6" t="s">
        <v>80</v>
      </c>
      <c r="AV1384" s="6" t="s">
        <v>100</v>
      </c>
      <c r="AW1384"/>
      <c r="AX1384"/>
      <c r="AY1384"/>
      <c r="AZ1384"/>
      <c r="BA1384"/>
      <c r="BB1384"/>
      <c r="BC1384"/>
      <c r="BD1384" s="6" t="s">
        <v>4720</v>
      </c>
      <c r="BE1384" s="7" t="s">
        <v>102</v>
      </c>
      <c r="BG1384" s="7" t="s">
        <v>103</v>
      </c>
      <c r="BH1384" s="7">
        <v>2017</v>
      </c>
      <c r="BI1384" s="7" t="s">
        <v>104</v>
      </c>
      <c r="BJ1384" s="7" t="s">
        <v>105</v>
      </c>
      <c r="BK1384" s="7" t="s">
        <v>105</v>
      </c>
      <c r="BL1384" s="7" t="s">
        <v>103</v>
      </c>
      <c r="BN1384"/>
      <c r="BO1384"/>
      <c r="BP1384"/>
      <c r="BQ1384"/>
      <c r="BR1384"/>
      <c r="BS1384"/>
      <c r="BT1384"/>
      <c r="BU1384"/>
      <c r="BV1384"/>
      <c r="BW1384"/>
      <c r="BX1384"/>
      <c r="BY1384" s="8">
        <v>48100</v>
      </c>
      <c r="BZ1384" s="9" t="s">
        <v>106</v>
      </c>
    </row>
    <row r="1385" spans="1:78" s="7" customFormat="1" hidden="1" x14ac:dyDescent="0.25">
      <c r="A1385" s="7" t="str">
        <f t="shared" si="21"/>
        <v>ACOV*</v>
      </c>
      <c r="B1385" s="6" t="s">
        <v>4751</v>
      </c>
      <c r="C1385" s="6" t="s">
        <v>4752</v>
      </c>
      <c r="D1385" s="6" t="s">
        <v>4753</v>
      </c>
      <c r="E1385" s="6" t="s">
        <v>4754</v>
      </c>
      <c r="F1385"/>
      <c r="G1385"/>
      <c r="H1385" s="6" t="s">
        <v>80</v>
      </c>
      <c r="I1385"/>
      <c r="J1385" s="6" t="s">
        <v>81</v>
      </c>
      <c r="K1385" s="6" t="s">
        <v>82</v>
      </c>
      <c r="L1385" s="6" t="s">
        <v>156</v>
      </c>
      <c r="M1385" s="6" t="s">
        <v>84</v>
      </c>
      <c r="N1385" s="6" t="s">
        <v>85</v>
      </c>
      <c r="O1385" s="6" t="s">
        <v>157</v>
      </c>
      <c r="P1385" s="6" t="s">
        <v>108</v>
      </c>
      <c r="Q1385" s="6" t="s">
        <v>109</v>
      </c>
      <c r="R1385" s="6" t="s">
        <v>110</v>
      </c>
      <c r="S1385" s="6" t="s">
        <v>109</v>
      </c>
      <c r="T1385" s="6" t="s">
        <v>110</v>
      </c>
      <c r="U1385" s="6" t="s">
        <v>91</v>
      </c>
      <c r="V1385" s="6" t="s">
        <v>91</v>
      </c>
      <c r="W1385" s="6" t="s">
        <v>80</v>
      </c>
      <c r="X1385" s="6" t="s">
        <v>80</v>
      </c>
      <c r="Y1385" s="6" t="s">
        <v>92</v>
      </c>
      <c r="Z1385" s="6" t="s">
        <v>80</v>
      </c>
      <c r="AA1385" s="6" t="s">
        <v>93</v>
      </c>
      <c r="AB1385"/>
      <c r="AC1385"/>
      <c r="AD1385"/>
      <c r="AE1385" t="str">
        <f>VLOOKUP(E1385,'Synthèse ventes'!$A$5:$C$2461,3,0)</f>
        <v>Rond Ø152 Bohler</v>
      </c>
      <c r="AF1385" t="str">
        <f>VLOOKUP(E1385,'Synthèse ventes'!$A$5:$C$2461,2,0)</f>
        <v>BOHLER LIV</v>
      </c>
      <c r="AG1385"/>
      <c r="AH1385"/>
      <c r="AI1385"/>
      <c r="AJ1385"/>
      <c r="AK1385" s="6" t="s">
        <v>92</v>
      </c>
      <c r="AL1385" s="6" t="s">
        <v>4755</v>
      </c>
      <c r="AM1385" s="6" t="s">
        <v>95</v>
      </c>
      <c r="AN1385" s="6" t="s">
        <v>145</v>
      </c>
      <c r="AO1385" s="6" t="s">
        <v>376</v>
      </c>
      <c r="AP1385" s="6" t="s">
        <v>80</v>
      </c>
      <c r="AQ1385" s="6" t="s">
        <v>80</v>
      </c>
      <c r="AR1385" s="6" t="s">
        <v>592</v>
      </c>
      <c r="AS1385" s="6" t="s">
        <v>1861</v>
      </c>
      <c r="AT1385"/>
      <c r="AU1385" s="6" t="s">
        <v>80</v>
      </c>
      <c r="AV1385" s="6" t="s">
        <v>100</v>
      </c>
      <c r="AW1385"/>
      <c r="AX1385"/>
      <c r="AY1385"/>
      <c r="AZ1385"/>
      <c r="BA1385"/>
      <c r="BB1385"/>
      <c r="BC1385"/>
      <c r="BD1385" s="6" t="s">
        <v>4720</v>
      </c>
      <c r="BE1385" s="7" t="s">
        <v>102</v>
      </c>
      <c r="BG1385" s="7" t="s">
        <v>103</v>
      </c>
      <c r="BH1385" s="7">
        <v>2017</v>
      </c>
      <c r="BI1385" s="7" t="s">
        <v>104</v>
      </c>
      <c r="BJ1385" s="7" t="s">
        <v>105</v>
      </c>
      <c r="BK1385" s="7" t="s">
        <v>105</v>
      </c>
      <c r="BL1385" s="7" t="s">
        <v>103</v>
      </c>
      <c r="BN1385"/>
      <c r="BO1385"/>
      <c r="BP1385"/>
      <c r="BQ1385"/>
      <c r="BR1385"/>
      <c r="BS1385"/>
      <c r="BT1385"/>
      <c r="BU1385"/>
      <c r="BV1385"/>
      <c r="BW1385"/>
      <c r="BX1385"/>
      <c r="BY1385" s="8">
        <v>4237</v>
      </c>
      <c r="BZ1385" s="9" t="s">
        <v>106</v>
      </c>
    </row>
    <row r="1386" spans="1:78" s="7" customFormat="1" hidden="1" x14ac:dyDescent="0.25">
      <c r="A1386" s="7" t="str">
        <f t="shared" si="21"/>
        <v>ACOV*</v>
      </c>
      <c r="B1386" s="6" t="s">
        <v>4756</v>
      </c>
      <c r="C1386" s="6" t="s">
        <v>4757</v>
      </c>
      <c r="D1386" s="6" t="s">
        <v>4753</v>
      </c>
      <c r="E1386" s="6" t="s">
        <v>4754</v>
      </c>
      <c r="F1386"/>
      <c r="G1386"/>
      <c r="H1386" s="6" t="s">
        <v>80</v>
      </c>
      <c r="I1386"/>
      <c r="J1386" s="6" t="s">
        <v>81</v>
      </c>
      <c r="K1386" s="6" t="s">
        <v>82</v>
      </c>
      <c r="L1386" s="6" t="s">
        <v>156</v>
      </c>
      <c r="M1386" s="6" t="s">
        <v>84</v>
      </c>
      <c r="N1386" s="6" t="s">
        <v>85</v>
      </c>
      <c r="O1386" s="6" t="s">
        <v>157</v>
      </c>
      <c r="P1386" s="6" t="s">
        <v>108</v>
      </c>
      <c r="Q1386" s="6" t="s">
        <v>109</v>
      </c>
      <c r="R1386" s="6" t="s">
        <v>110</v>
      </c>
      <c r="S1386" s="6" t="s">
        <v>109</v>
      </c>
      <c r="T1386" s="6" t="s">
        <v>110</v>
      </c>
      <c r="U1386" s="6" t="s">
        <v>91</v>
      </c>
      <c r="V1386" s="6" t="s">
        <v>91</v>
      </c>
      <c r="W1386" s="6" t="s">
        <v>80</v>
      </c>
      <c r="X1386" s="6" t="s">
        <v>80</v>
      </c>
      <c r="Y1386" s="6" t="s">
        <v>92</v>
      </c>
      <c r="Z1386" s="6" t="s">
        <v>80</v>
      </c>
      <c r="AA1386" s="6" t="s">
        <v>93</v>
      </c>
      <c r="AB1386"/>
      <c r="AC1386"/>
      <c r="AD1386"/>
      <c r="AE1386" t="str">
        <f>VLOOKUP(E1386,'Synthèse ventes'!$A$5:$C$2461,3,0)</f>
        <v>Rond Ø152 Bohler</v>
      </c>
      <c r="AF1386" t="str">
        <f>VLOOKUP(E1386,'Synthèse ventes'!$A$5:$C$2461,2,0)</f>
        <v>BOHLER LIV</v>
      </c>
      <c r="AG1386"/>
      <c r="AH1386"/>
      <c r="AI1386"/>
      <c r="AJ1386"/>
      <c r="AK1386" s="6" t="s">
        <v>92</v>
      </c>
      <c r="AL1386" s="6" t="s">
        <v>4755</v>
      </c>
      <c r="AM1386" s="6" t="s">
        <v>95</v>
      </c>
      <c r="AN1386" s="6" t="s">
        <v>145</v>
      </c>
      <c r="AO1386" s="6" t="s">
        <v>602</v>
      </c>
      <c r="AP1386" s="6" t="s">
        <v>80</v>
      </c>
      <c r="AQ1386" s="6" t="s">
        <v>80</v>
      </c>
      <c r="AR1386" s="6" t="s">
        <v>592</v>
      </c>
      <c r="AS1386" s="6" t="s">
        <v>1861</v>
      </c>
      <c r="AT1386"/>
      <c r="AU1386" s="6" t="s">
        <v>80</v>
      </c>
      <c r="AV1386" s="6" t="s">
        <v>100</v>
      </c>
      <c r="AW1386"/>
      <c r="AX1386"/>
      <c r="AY1386"/>
      <c r="AZ1386"/>
      <c r="BA1386"/>
      <c r="BB1386"/>
      <c r="BC1386"/>
      <c r="BD1386" s="6" t="s">
        <v>4720</v>
      </c>
      <c r="BE1386" s="7" t="s">
        <v>102</v>
      </c>
      <c r="BG1386" s="7" t="s">
        <v>103</v>
      </c>
      <c r="BH1386" s="7">
        <v>2017</v>
      </c>
      <c r="BI1386" s="7" t="s">
        <v>104</v>
      </c>
      <c r="BJ1386" s="7" t="s">
        <v>105</v>
      </c>
      <c r="BK1386" s="7" t="s">
        <v>105</v>
      </c>
      <c r="BL1386" s="7" t="s">
        <v>103</v>
      </c>
      <c r="BN1386"/>
      <c r="BO1386"/>
      <c r="BP1386"/>
      <c r="BQ1386"/>
      <c r="BR1386"/>
      <c r="BS1386"/>
      <c r="BT1386"/>
      <c r="BU1386"/>
      <c r="BV1386"/>
      <c r="BW1386"/>
      <c r="BX1386"/>
      <c r="BY1386" s="8">
        <v>67581</v>
      </c>
      <c r="BZ1386" s="9" t="s">
        <v>106</v>
      </c>
    </row>
    <row r="1387" spans="1:78" s="7" customFormat="1" hidden="1" x14ac:dyDescent="0.25">
      <c r="A1387" s="7" t="str">
        <f t="shared" si="21"/>
        <v>ACOV*</v>
      </c>
      <c r="B1387" s="6" t="s">
        <v>4758</v>
      </c>
      <c r="C1387" s="6" t="s">
        <v>4759</v>
      </c>
      <c r="D1387" s="6" t="s">
        <v>4753</v>
      </c>
      <c r="E1387" s="6" t="s">
        <v>4754</v>
      </c>
      <c r="F1387"/>
      <c r="G1387"/>
      <c r="H1387" s="6" t="s">
        <v>80</v>
      </c>
      <c r="I1387"/>
      <c r="J1387" s="6" t="s">
        <v>81</v>
      </c>
      <c r="K1387" s="6" t="s">
        <v>82</v>
      </c>
      <c r="L1387" s="6" t="s">
        <v>156</v>
      </c>
      <c r="M1387" s="6" t="s">
        <v>84</v>
      </c>
      <c r="N1387" s="6" t="s">
        <v>85</v>
      </c>
      <c r="O1387" s="6" t="s">
        <v>157</v>
      </c>
      <c r="P1387" s="6" t="s">
        <v>108</v>
      </c>
      <c r="Q1387" s="6" t="s">
        <v>109</v>
      </c>
      <c r="R1387" s="6" t="s">
        <v>110</v>
      </c>
      <c r="S1387" s="6" t="s">
        <v>109</v>
      </c>
      <c r="T1387" s="6" t="s">
        <v>110</v>
      </c>
      <c r="U1387" s="6" t="s">
        <v>91</v>
      </c>
      <c r="V1387" s="6" t="s">
        <v>91</v>
      </c>
      <c r="W1387" s="6" t="s">
        <v>80</v>
      </c>
      <c r="X1387" s="6" t="s">
        <v>80</v>
      </c>
      <c r="Y1387" s="6" t="s">
        <v>92</v>
      </c>
      <c r="Z1387" s="6" t="s">
        <v>80</v>
      </c>
      <c r="AA1387" s="6" t="s">
        <v>93</v>
      </c>
      <c r="AB1387"/>
      <c r="AC1387"/>
      <c r="AD1387"/>
      <c r="AE1387" t="str">
        <f>VLOOKUP(E1387,'Synthèse ventes'!$A$5:$C$2461,3,0)</f>
        <v>Rond Ø152 Bohler</v>
      </c>
      <c r="AF1387" t="str">
        <f>VLOOKUP(E1387,'Synthèse ventes'!$A$5:$C$2461,2,0)</f>
        <v>BOHLER LIV</v>
      </c>
      <c r="AG1387"/>
      <c r="AH1387"/>
      <c r="AI1387"/>
      <c r="AJ1387"/>
      <c r="AK1387" s="6" t="s">
        <v>92</v>
      </c>
      <c r="AL1387" s="6" t="s">
        <v>4755</v>
      </c>
      <c r="AM1387" s="6" t="s">
        <v>95</v>
      </c>
      <c r="AN1387" s="6" t="s">
        <v>145</v>
      </c>
      <c r="AO1387" s="6" t="s">
        <v>599</v>
      </c>
      <c r="AP1387" s="6" t="s">
        <v>80</v>
      </c>
      <c r="AQ1387" s="6" t="s">
        <v>80</v>
      </c>
      <c r="AR1387" s="6" t="s">
        <v>592</v>
      </c>
      <c r="AS1387" s="6" t="s">
        <v>1861</v>
      </c>
      <c r="AT1387"/>
      <c r="AU1387" s="6" t="s">
        <v>80</v>
      </c>
      <c r="AV1387" s="6" t="s">
        <v>100</v>
      </c>
      <c r="AW1387"/>
      <c r="AX1387"/>
      <c r="AY1387"/>
      <c r="AZ1387"/>
      <c r="BA1387"/>
      <c r="BB1387"/>
      <c r="BC1387"/>
      <c r="BD1387" s="6" t="s">
        <v>4720</v>
      </c>
      <c r="BE1387" s="7" t="s">
        <v>102</v>
      </c>
      <c r="BG1387" s="7" t="s">
        <v>103</v>
      </c>
      <c r="BH1387" s="7">
        <v>2017</v>
      </c>
      <c r="BI1387" s="7" t="s">
        <v>104</v>
      </c>
      <c r="BJ1387" s="7" t="s">
        <v>105</v>
      </c>
      <c r="BK1387" s="7" t="s">
        <v>105</v>
      </c>
      <c r="BL1387" s="7" t="s">
        <v>103</v>
      </c>
      <c r="BN1387"/>
      <c r="BO1387"/>
      <c r="BP1387"/>
      <c r="BQ1387"/>
      <c r="BR1387"/>
      <c r="BS1387"/>
      <c r="BT1387"/>
      <c r="BU1387"/>
      <c r="BV1387"/>
      <c r="BW1387"/>
      <c r="BX1387"/>
      <c r="BY1387" s="8">
        <v>47758</v>
      </c>
      <c r="BZ1387" s="9" t="s">
        <v>106</v>
      </c>
    </row>
    <row r="1388" spans="1:78" s="7" customFormat="1" hidden="1" x14ac:dyDescent="0.25">
      <c r="A1388" s="7" t="str">
        <f t="shared" si="21"/>
        <v>ACOV*</v>
      </c>
      <c r="B1388" s="6" t="s">
        <v>4760</v>
      </c>
      <c r="C1388" s="6" t="s">
        <v>4761</v>
      </c>
      <c r="D1388" s="6" t="s">
        <v>4753</v>
      </c>
      <c r="E1388" s="6" t="s">
        <v>4754</v>
      </c>
      <c r="F1388"/>
      <c r="G1388"/>
      <c r="H1388" s="6" t="s">
        <v>80</v>
      </c>
      <c r="I1388"/>
      <c r="J1388" s="6" t="s">
        <v>81</v>
      </c>
      <c r="K1388" s="6" t="s">
        <v>82</v>
      </c>
      <c r="L1388" s="6" t="s">
        <v>156</v>
      </c>
      <c r="M1388" s="6" t="s">
        <v>84</v>
      </c>
      <c r="N1388" s="6" t="s">
        <v>85</v>
      </c>
      <c r="O1388" s="6" t="s">
        <v>157</v>
      </c>
      <c r="P1388" s="6" t="s">
        <v>108</v>
      </c>
      <c r="Q1388" s="6" t="s">
        <v>109</v>
      </c>
      <c r="R1388" s="6" t="s">
        <v>110</v>
      </c>
      <c r="S1388" s="6" t="s">
        <v>109</v>
      </c>
      <c r="T1388" s="6" t="s">
        <v>110</v>
      </c>
      <c r="U1388" s="6" t="s">
        <v>91</v>
      </c>
      <c r="V1388" s="6" t="s">
        <v>91</v>
      </c>
      <c r="W1388" s="6" t="s">
        <v>80</v>
      </c>
      <c r="X1388" s="6" t="s">
        <v>80</v>
      </c>
      <c r="Y1388" s="6" t="s">
        <v>92</v>
      </c>
      <c r="Z1388" s="6" t="s">
        <v>80</v>
      </c>
      <c r="AA1388" s="6" t="s">
        <v>93</v>
      </c>
      <c r="AB1388"/>
      <c r="AC1388"/>
      <c r="AD1388"/>
      <c r="AE1388" t="str">
        <f>VLOOKUP(E1388,'Synthèse ventes'!$A$5:$C$2461,3,0)</f>
        <v>Rond Ø152 Bohler</v>
      </c>
      <c r="AF1388" t="str">
        <f>VLOOKUP(E1388,'Synthèse ventes'!$A$5:$C$2461,2,0)</f>
        <v>BOHLER LIV</v>
      </c>
      <c r="AG1388"/>
      <c r="AH1388"/>
      <c r="AI1388"/>
      <c r="AJ1388"/>
      <c r="AK1388" s="6" t="s">
        <v>92</v>
      </c>
      <c r="AL1388" s="6" t="s">
        <v>4755</v>
      </c>
      <c r="AM1388" s="6" t="s">
        <v>95</v>
      </c>
      <c r="AN1388" s="6" t="s">
        <v>1142</v>
      </c>
      <c r="AO1388" s="6" t="s">
        <v>376</v>
      </c>
      <c r="AP1388" s="6" t="s">
        <v>80</v>
      </c>
      <c r="AQ1388" s="6" t="s">
        <v>80</v>
      </c>
      <c r="AR1388" s="6" t="s">
        <v>592</v>
      </c>
      <c r="AS1388" s="6" t="s">
        <v>1861</v>
      </c>
      <c r="AT1388"/>
      <c r="AU1388" s="6" t="s">
        <v>80</v>
      </c>
      <c r="AV1388" s="6" t="s">
        <v>100</v>
      </c>
      <c r="AW1388"/>
      <c r="AX1388"/>
      <c r="AY1388"/>
      <c r="AZ1388"/>
      <c r="BA1388"/>
      <c r="BB1388"/>
      <c r="BC1388"/>
      <c r="BD1388" s="6" t="s">
        <v>4720</v>
      </c>
      <c r="BE1388" s="7" t="s">
        <v>102</v>
      </c>
      <c r="BG1388" s="7" t="s">
        <v>103</v>
      </c>
      <c r="BH1388" s="7">
        <v>2017</v>
      </c>
      <c r="BI1388" s="7" t="s">
        <v>104</v>
      </c>
      <c r="BJ1388" s="7" t="s">
        <v>105</v>
      </c>
      <c r="BK1388" s="7" t="s">
        <v>105</v>
      </c>
      <c r="BL1388" s="7" t="s">
        <v>103</v>
      </c>
      <c r="BN1388"/>
      <c r="BO1388"/>
      <c r="BP1388"/>
      <c r="BQ1388"/>
      <c r="BR1388"/>
      <c r="BS1388"/>
      <c r="BT1388"/>
      <c r="BU1388"/>
      <c r="BV1388"/>
      <c r="BW1388"/>
      <c r="BX1388"/>
      <c r="BY1388" s="8">
        <v>3117</v>
      </c>
      <c r="BZ1388" s="9" t="s">
        <v>106</v>
      </c>
    </row>
    <row r="1389" spans="1:78" s="7" customFormat="1" hidden="1" x14ac:dyDescent="0.25">
      <c r="A1389" s="7" t="str">
        <f t="shared" si="21"/>
        <v>ACOV*</v>
      </c>
      <c r="B1389" s="6" t="s">
        <v>4762</v>
      </c>
      <c r="C1389" s="6" t="s">
        <v>4763</v>
      </c>
      <c r="D1389" s="6" t="s">
        <v>4753</v>
      </c>
      <c r="E1389" s="6" t="s">
        <v>4754</v>
      </c>
      <c r="F1389"/>
      <c r="G1389"/>
      <c r="H1389" s="6" t="s">
        <v>80</v>
      </c>
      <c r="I1389"/>
      <c r="J1389" s="6" t="s">
        <v>81</v>
      </c>
      <c r="K1389" s="6" t="s">
        <v>82</v>
      </c>
      <c r="L1389" s="6" t="s">
        <v>156</v>
      </c>
      <c r="M1389" s="6" t="s">
        <v>84</v>
      </c>
      <c r="N1389" s="6" t="s">
        <v>85</v>
      </c>
      <c r="O1389" s="6" t="s">
        <v>157</v>
      </c>
      <c r="P1389" s="6" t="s">
        <v>108</v>
      </c>
      <c r="Q1389" s="6" t="s">
        <v>109</v>
      </c>
      <c r="R1389" s="6" t="s">
        <v>110</v>
      </c>
      <c r="S1389" s="6" t="s">
        <v>109</v>
      </c>
      <c r="T1389" s="6" t="s">
        <v>110</v>
      </c>
      <c r="U1389" s="6" t="s">
        <v>91</v>
      </c>
      <c r="V1389" s="6" t="s">
        <v>91</v>
      </c>
      <c r="W1389" s="6" t="s">
        <v>80</v>
      </c>
      <c r="X1389" s="6" t="s">
        <v>80</v>
      </c>
      <c r="Y1389" s="6" t="s">
        <v>92</v>
      </c>
      <c r="Z1389" s="6" t="s">
        <v>80</v>
      </c>
      <c r="AA1389" s="6" t="s">
        <v>93</v>
      </c>
      <c r="AB1389"/>
      <c r="AC1389"/>
      <c r="AD1389"/>
      <c r="AE1389" t="str">
        <f>VLOOKUP(E1389,'Synthèse ventes'!$A$5:$C$2461,3,0)</f>
        <v>Rond Ø152 Bohler</v>
      </c>
      <c r="AF1389" t="str">
        <f>VLOOKUP(E1389,'Synthèse ventes'!$A$5:$C$2461,2,0)</f>
        <v>BOHLER LIV</v>
      </c>
      <c r="AG1389"/>
      <c r="AH1389"/>
      <c r="AI1389"/>
      <c r="AJ1389"/>
      <c r="AK1389" s="6" t="s">
        <v>92</v>
      </c>
      <c r="AL1389" s="6" t="s">
        <v>4755</v>
      </c>
      <c r="AM1389" s="6" t="s">
        <v>95</v>
      </c>
      <c r="AN1389" s="6" t="s">
        <v>1142</v>
      </c>
      <c r="AO1389" s="6" t="s">
        <v>602</v>
      </c>
      <c r="AP1389" s="6" t="s">
        <v>80</v>
      </c>
      <c r="AQ1389" s="6" t="s">
        <v>80</v>
      </c>
      <c r="AR1389" s="6" t="s">
        <v>592</v>
      </c>
      <c r="AS1389" s="6" t="s">
        <v>1861</v>
      </c>
      <c r="AT1389"/>
      <c r="AU1389" s="6" t="s">
        <v>80</v>
      </c>
      <c r="AV1389" s="6" t="s">
        <v>100</v>
      </c>
      <c r="AW1389"/>
      <c r="AX1389"/>
      <c r="AY1389"/>
      <c r="AZ1389"/>
      <c r="BA1389"/>
      <c r="BB1389"/>
      <c r="BC1389"/>
      <c r="BD1389" s="6" t="s">
        <v>4720</v>
      </c>
      <c r="BE1389" s="7" t="s">
        <v>102</v>
      </c>
      <c r="BG1389" s="7" t="s">
        <v>103</v>
      </c>
      <c r="BH1389" s="7">
        <v>2017</v>
      </c>
      <c r="BI1389" s="7" t="s">
        <v>104</v>
      </c>
      <c r="BJ1389" s="7" t="s">
        <v>105</v>
      </c>
      <c r="BK1389" s="7" t="s">
        <v>105</v>
      </c>
      <c r="BL1389" s="7" t="s">
        <v>103</v>
      </c>
      <c r="BN1389"/>
      <c r="BO1389"/>
      <c r="BP1389"/>
      <c r="BQ1389"/>
      <c r="BR1389"/>
      <c r="BS1389"/>
      <c r="BT1389"/>
      <c r="BU1389"/>
      <c r="BV1389"/>
      <c r="BW1389"/>
      <c r="BX1389"/>
      <c r="BY1389" s="8">
        <v>3684</v>
      </c>
      <c r="BZ1389" s="9" t="s">
        <v>106</v>
      </c>
    </row>
    <row r="1390" spans="1:78" s="7" customFormat="1" hidden="1" x14ac:dyDescent="0.25">
      <c r="A1390" s="7" t="str">
        <f t="shared" si="21"/>
        <v>ACOV*</v>
      </c>
      <c r="B1390" s="6" t="s">
        <v>4764</v>
      </c>
      <c r="C1390" s="6" t="s">
        <v>4765</v>
      </c>
      <c r="D1390" s="6" t="s">
        <v>4753</v>
      </c>
      <c r="E1390" s="6" t="s">
        <v>4754</v>
      </c>
      <c r="F1390"/>
      <c r="G1390"/>
      <c r="H1390" s="6" t="s">
        <v>80</v>
      </c>
      <c r="I1390"/>
      <c r="J1390" s="6" t="s">
        <v>81</v>
      </c>
      <c r="K1390" s="6" t="s">
        <v>82</v>
      </c>
      <c r="L1390" s="6" t="s">
        <v>156</v>
      </c>
      <c r="M1390" s="6" t="s">
        <v>84</v>
      </c>
      <c r="N1390" s="6" t="s">
        <v>85</v>
      </c>
      <c r="O1390" s="6" t="s">
        <v>157</v>
      </c>
      <c r="P1390" s="6" t="s">
        <v>108</v>
      </c>
      <c r="Q1390" s="6" t="s">
        <v>109</v>
      </c>
      <c r="R1390" s="6" t="s">
        <v>110</v>
      </c>
      <c r="S1390" s="6" t="s">
        <v>109</v>
      </c>
      <c r="T1390" s="6" t="s">
        <v>110</v>
      </c>
      <c r="U1390" s="6" t="s">
        <v>91</v>
      </c>
      <c r="V1390" s="6" t="s">
        <v>91</v>
      </c>
      <c r="W1390" s="6" t="s">
        <v>80</v>
      </c>
      <c r="X1390" s="6" t="s">
        <v>80</v>
      </c>
      <c r="Y1390" s="6" t="s">
        <v>92</v>
      </c>
      <c r="Z1390" s="6" t="s">
        <v>80</v>
      </c>
      <c r="AA1390" s="6" t="s">
        <v>93</v>
      </c>
      <c r="AB1390"/>
      <c r="AC1390"/>
      <c r="AD1390"/>
      <c r="AE1390" t="str">
        <f>VLOOKUP(E1390,'Synthèse ventes'!$A$5:$C$2461,3,0)</f>
        <v>Rond Ø152 Bohler</v>
      </c>
      <c r="AF1390" t="str">
        <f>VLOOKUP(E1390,'Synthèse ventes'!$A$5:$C$2461,2,0)</f>
        <v>BOHLER LIV</v>
      </c>
      <c r="AG1390"/>
      <c r="AH1390"/>
      <c r="AI1390"/>
      <c r="AJ1390"/>
      <c r="AK1390" s="6" t="s">
        <v>92</v>
      </c>
      <c r="AL1390" s="6" t="s">
        <v>4755</v>
      </c>
      <c r="AM1390" s="6" t="s">
        <v>95</v>
      </c>
      <c r="AN1390" s="6" t="s">
        <v>1142</v>
      </c>
      <c r="AO1390" s="6" t="s">
        <v>599</v>
      </c>
      <c r="AP1390" s="6" t="s">
        <v>80</v>
      </c>
      <c r="AQ1390" s="6" t="s">
        <v>80</v>
      </c>
      <c r="AR1390" s="6" t="s">
        <v>592</v>
      </c>
      <c r="AS1390" s="6" t="s">
        <v>1861</v>
      </c>
      <c r="AT1390"/>
      <c r="AU1390" s="6" t="s">
        <v>80</v>
      </c>
      <c r="AV1390" s="6" t="s">
        <v>100</v>
      </c>
      <c r="AW1390"/>
      <c r="AX1390"/>
      <c r="AY1390"/>
      <c r="AZ1390"/>
      <c r="BA1390"/>
      <c r="BB1390"/>
      <c r="BC1390"/>
      <c r="BD1390" s="6" t="s">
        <v>4720</v>
      </c>
      <c r="BE1390" s="7" t="s">
        <v>102</v>
      </c>
      <c r="BG1390" s="7" t="s">
        <v>103</v>
      </c>
      <c r="BH1390" s="7">
        <v>2017</v>
      </c>
      <c r="BI1390" s="7" t="s">
        <v>104</v>
      </c>
      <c r="BJ1390" s="7" t="s">
        <v>105</v>
      </c>
      <c r="BK1390" s="7" t="s">
        <v>105</v>
      </c>
      <c r="BL1390" s="7" t="s">
        <v>103</v>
      </c>
      <c r="BN1390"/>
      <c r="BO1390"/>
      <c r="BP1390"/>
      <c r="BQ1390"/>
      <c r="BR1390"/>
      <c r="BS1390"/>
      <c r="BT1390"/>
      <c r="BU1390"/>
      <c r="BV1390"/>
      <c r="BW1390"/>
      <c r="BX1390"/>
      <c r="BY1390" s="8">
        <v>93114</v>
      </c>
      <c r="BZ1390" s="9" t="s">
        <v>106</v>
      </c>
    </row>
    <row r="1391" spans="1:78" s="7" customFormat="1" hidden="1" x14ac:dyDescent="0.25">
      <c r="A1391" s="7" t="str">
        <f t="shared" si="21"/>
        <v>ACOV*</v>
      </c>
      <c r="B1391" s="6" t="s">
        <v>4766</v>
      </c>
      <c r="C1391" s="6" t="s">
        <v>4767</v>
      </c>
      <c r="D1391" s="6" t="s">
        <v>4753</v>
      </c>
      <c r="E1391" s="6" t="s">
        <v>4754</v>
      </c>
      <c r="F1391"/>
      <c r="G1391"/>
      <c r="H1391" s="6" t="s">
        <v>80</v>
      </c>
      <c r="I1391"/>
      <c r="J1391" s="6" t="s">
        <v>81</v>
      </c>
      <c r="K1391" s="6" t="s">
        <v>82</v>
      </c>
      <c r="L1391" s="6" t="s">
        <v>156</v>
      </c>
      <c r="M1391" s="6" t="s">
        <v>84</v>
      </c>
      <c r="N1391" s="6" t="s">
        <v>85</v>
      </c>
      <c r="O1391" s="6" t="s">
        <v>157</v>
      </c>
      <c r="P1391" s="6" t="s">
        <v>108</v>
      </c>
      <c r="Q1391" s="6" t="s">
        <v>109</v>
      </c>
      <c r="R1391" s="6" t="s">
        <v>110</v>
      </c>
      <c r="S1391" s="6" t="s">
        <v>109</v>
      </c>
      <c r="T1391" s="6" t="s">
        <v>110</v>
      </c>
      <c r="U1391" s="6" t="s">
        <v>91</v>
      </c>
      <c r="V1391" s="6" t="s">
        <v>91</v>
      </c>
      <c r="W1391" s="6" t="s">
        <v>80</v>
      </c>
      <c r="X1391" s="6" t="s">
        <v>80</v>
      </c>
      <c r="Y1391" s="6" t="s">
        <v>92</v>
      </c>
      <c r="Z1391" s="6" t="s">
        <v>80</v>
      </c>
      <c r="AA1391" s="6" t="s">
        <v>93</v>
      </c>
      <c r="AB1391"/>
      <c r="AC1391"/>
      <c r="AD1391"/>
      <c r="AE1391" t="str">
        <f>VLOOKUP(E1391,'Synthèse ventes'!$A$5:$C$2461,3,0)</f>
        <v>Rond Ø152 Bohler</v>
      </c>
      <c r="AF1391" t="str">
        <f>VLOOKUP(E1391,'Synthèse ventes'!$A$5:$C$2461,2,0)</f>
        <v>BOHLER LIV</v>
      </c>
      <c r="AG1391"/>
      <c r="AH1391"/>
      <c r="AI1391"/>
      <c r="AJ1391"/>
      <c r="AK1391" s="6" t="s">
        <v>92</v>
      </c>
      <c r="AL1391" s="6" t="s">
        <v>4755</v>
      </c>
      <c r="AM1391" s="6" t="s">
        <v>95</v>
      </c>
      <c r="AN1391" s="6" t="s">
        <v>375</v>
      </c>
      <c r="AO1391" s="6" t="s">
        <v>651</v>
      </c>
      <c r="AP1391" s="6" t="s">
        <v>80</v>
      </c>
      <c r="AQ1391" s="6" t="s">
        <v>80</v>
      </c>
      <c r="AR1391" s="6" t="s">
        <v>592</v>
      </c>
      <c r="AS1391" s="6" t="s">
        <v>1861</v>
      </c>
      <c r="AT1391"/>
      <c r="AU1391" s="6" t="s">
        <v>80</v>
      </c>
      <c r="AV1391" s="6" t="s">
        <v>100</v>
      </c>
      <c r="AW1391"/>
      <c r="AX1391"/>
      <c r="AY1391"/>
      <c r="AZ1391"/>
      <c r="BA1391"/>
      <c r="BB1391"/>
      <c r="BC1391"/>
      <c r="BD1391" s="6" t="s">
        <v>4720</v>
      </c>
      <c r="BE1391" s="7" t="s">
        <v>102</v>
      </c>
      <c r="BG1391" s="7" t="s">
        <v>103</v>
      </c>
      <c r="BH1391" s="7">
        <v>2017</v>
      </c>
      <c r="BI1391" s="7" t="s">
        <v>104</v>
      </c>
      <c r="BJ1391" s="7" t="s">
        <v>105</v>
      </c>
      <c r="BK1391" s="7" t="s">
        <v>105</v>
      </c>
      <c r="BL1391" s="7" t="s">
        <v>103</v>
      </c>
      <c r="BN1391"/>
      <c r="BO1391"/>
      <c r="BP1391"/>
      <c r="BQ1391"/>
      <c r="BR1391"/>
      <c r="BS1391"/>
      <c r="BT1391"/>
      <c r="BU1391"/>
      <c r="BV1391"/>
      <c r="BW1391"/>
      <c r="BX1391"/>
      <c r="BY1391" s="8">
        <v>45532</v>
      </c>
      <c r="BZ1391" s="9" t="s">
        <v>106</v>
      </c>
    </row>
    <row r="1392" spans="1:78" s="7" customFormat="1" hidden="1" x14ac:dyDescent="0.25">
      <c r="A1392" s="7" t="str">
        <f t="shared" si="21"/>
        <v>ACOV*</v>
      </c>
      <c r="B1392" s="6" t="s">
        <v>4768</v>
      </c>
      <c r="C1392" s="6" t="s">
        <v>4769</v>
      </c>
      <c r="D1392" s="6" t="s">
        <v>4753</v>
      </c>
      <c r="E1392" s="6" t="s">
        <v>4754</v>
      </c>
      <c r="F1392"/>
      <c r="G1392"/>
      <c r="H1392" s="6" t="s">
        <v>80</v>
      </c>
      <c r="I1392"/>
      <c r="J1392" s="6" t="s">
        <v>81</v>
      </c>
      <c r="K1392" s="6" t="s">
        <v>82</v>
      </c>
      <c r="L1392" s="6" t="s">
        <v>156</v>
      </c>
      <c r="M1392" s="6" t="s">
        <v>84</v>
      </c>
      <c r="N1392" s="6" t="s">
        <v>85</v>
      </c>
      <c r="O1392" s="6" t="s">
        <v>157</v>
      </c>
      <c r="P1392" s="6" t="s">
        <v>108</v>
      </c>
      <c r="Q1392" s="6" t="s">
        <v>109</v>
      </c>
      <c r="R1392" s="6" t="s">
        <v>110</v>
      </c>
      <c r="S1392" s="6" t="s">
        <v>109</v>
      </c>
      <c r="T1392" s="6" t="s">
        <v>110</v>
      </c>
      <c r="U1392" s="6" t="s">
        <v>91</v>
      </c>
      <c r="V1392" s="6" t="s">
        <v>91</v>
      </c>
      <c r="W1392" s="6" t="s">
        <v>80</v>
      </c>
      <c r="X1392" s="6" t="s">
        <v>80</v>
      </c>
      <c r="Y1392" s="6" t="s">
        <v>92</v>
      </c>
      <c r="Z1392" s="6" t="s">
        <v>80</v>
      </c>
      <c r="AA1392" s="6" t="s">
        <v>93</v>
      </c>
      <c r="AB1392"/>
      <c r="AC1392"/>
      <c r="AD1392"/>
      <c r="AE1392" t="str">
        <f>VLOOKUP(E1392,'Synthèse ventes'!$A$5:$C$2461,3,0)</f>
        <v>Rond Ø152 Bohler</v>
      </c>
      <c r="AF1392" t="str">
        <f>VLOOKUP(E1392,'Synthèse ventes'!$A$5:$C$2461,2,0)</f>
        <v>BOHLER LIV</v>
      </c>
      <c r="AG1392"/>
      <c r="AH1392"/>
      <c r="AI1392"/>
      <c r="AJ1392"/>
      <c r="AK1392" s="6" t="s">
        <v>92</v>
      </c>
      <c r="AL1392" s="6" t="s">
        <v>4755</v>
      </c>
      <c r="AM1392" s="6" t="s">
        <v>95</v>
      </c>
      <c r="AN1392" s="6" t="s">
        <v>375</v>
      </c>
      <c r="AO1392" s="6" t="s">
        <v>376</v>
      </c>
      <c r="AP1392" s="6" t="s">
        <v>80</v>
      </c>
      <c r="AQ1392" s="6" t="s">
        <v>80</v>
      </c>
      <c r="AR1392" s="6" t="s">
        <v>592</v>
      </c>
      <c r="AS1392" s="6" t="s">
        <v>1861</v>
      </c>
      <c r="AT1392"/>
      <c r="AU1392" s="6" t="s">
        <v>80</v>
      </c>
      <c r="AV1392" s="6" t="s">
        <v>100</v>
      </c>
      <c r="AW1392"/>
      <c r="AX1392"/>
      <c r="AY1392"/>
      <c r="AZ1392"/>
      <c r="BA1392"/>
      <c r="BB1392"/>
      <c r="BC1392"/>
      <c r="BD1392" s="6" t="s">
        <v>4720</v>
      </c>
      <c r="BE1392" s="7" t="s">
        <v>102</v>
      </c>
      <c r="BG1392" s="7" t="s">
        <v>103</v>
      </c>
      <c r="BH1392" s="7">
        <v>2017</v>
      </c>
      <c r="BI1392" s="7" t="s">
        <v>104</v>
      </c>
      <c r="BJ1392" s="7" t="s">
        <v>105</v>
      </c>
      <c r="BK1392" s="7" t="s">
        <v>105</v>
      </c>
      <c r="BL1392" s="7" t="s">
        <v>103</v>
      </c>
      <c r="BN1392"/>
      <c r="BO1392"/>
      <c r="BP1392"/>
      <c r="BQ1392"/>
      <c r="BR1392"/>
      <c r="BS1392"/>
      <c r="BT1392"/>
      <c r="BU1392"/>
      <c r="BV1392"/>
      <c r="BW1392"/>
      <c r="BX1392"/>
      <c r="BY1392" s="8">
        <v>68608</v>
      </c>
      <c r="BZ1392" s="9" t="s">
        <v>106</v>
      </c>
    </row>
    <row r="1393" spans="1:78" s="7" customFormat="1" hidden="1" x14ac:dyDescent="0.25">
      <c r="A1393" s="7" t="str">
        <f t="shared" si="21"/>
        <v>ACOV*</v>
      </c>
      <c r="B1393" s="6" t="s">
        <v>4770</v>
      </c>
      <c r="C1393" s="6" t="s">
        <v>4771</v>
      </c>
      <c r="D1393" s="6" t="s">
        <v>4753</v>
      </c>
      <c r="E1393" s="6" t="s">
        <v>4754</v>
      </c>
      <c r="F1393"/>
      <c r="G1393"/>
      <c r="H1393" s="6" t="s">
        <v>80</v>
      </c>
      <c r="I1393"/>
      <c r="J1393" s="6" t="s">
        <v>81</v>
      </c>
      <c r="K1393" s="6" t="s">
        <v>82</v>
      </c>
      <c r="L1393" s="6" t="s">
        <v>156</v>
      </c>
      <c r="M1393" s="6" t="s">
        <v>84</v>
      </c>
      <c r="N1393" s="6" t="s">
        <v>85</v>
      </c>
      <c r="O1393" s="6" t="s">
        <v>157</v>
      </c>
      <c r="P1393" s="6" t="s">
        <v>108</v>
      </c>
      <c r="Q1393" s="6" t="s">
        <v>109</v>
      </c>
      <c r="R1393" s="6" t="s">
        <v>110</v>
      </c>
      <c r="S1393" s="6" t="s">
        <v>109</v>
      </c>
      <c r="T1393" s="6" t="s">
        <v>110</v>
      </c>
      <c r="U1393" s="6" t="s">
        <v>91</v>
      </c>
      <c r="V1393" s="6" t="s">
        <v>91</v>
      </c>
      <c r="W1393" s="6" t="s">
        <v>80</v>
      </c>
      <c r="X1393" s="6" t="s">
        <v>80</v>
      </c>
      <c r="Y1393" s="6" t="s">
        <v>92</v>
      </c>
      <c r="Z1393" s="6" t="s">
        <v>80</v>
      </c>
      <c r="AA1393" s="6" t="s">
        <v>93</v>
      </c>
      <c r="AB1393"/>
      <c r="AC1393"/>
      <c r="AD1393"/>
      <c r="AE1393" t="str">
        <f>VLOOKUP(E1393,'Synthèse ventes'!$A$5:$C$2461,3,0)</f>
        <v>Rond Ø152 Bohler</v>
      </c>
      <c r="AF1393" t="str">
        <f>VLOOKUP(E1393,'Synthèse ventes'!$A$5:$C$2461,2,0)</f>
        <v>BOHLER LIV</v>
      </c>
      <c r="AG1393"/>
      <c r="AH1393"/>
      <c r="AI1393"/>
      <c r="AJ1393"/>
      <c r="AK1393" s="6" t="s">
        <v>92</v>
      </c>
      <c r="AL1393" s="6" t="s">
        <v>4755</v>
      </c>
      <c r="AM1393" s="6" t="s">
        <v>95</v>
      </c>
      <c r="AN1393" s="6" t="s">
        <v>375</v>
      </c>
      <c r="AO1393" s="6" t="s">
        <v>602</v>
      </c>
      <c r="AP1393" s="6" t="s">
        <v>80</v>
      </c>
      <c r="AQ1393" s="6" t="s">
        <v>80</v>
      </c>
      <c r="AR1393" s="6" t="s">
        <v>592</v>
      </c>
      <c r="AS1393" s="6" t="s">
        <v>1861</v>
      </c>
      <c r="AT1393"/>
      <c r="AU1393" s="6" t="s">
        <v>80</v>
      </c>
      <c r="AV1393" s="6" t="s">
        <v>100</v>
      </c>
      <c r="AW1393"/>
      <c r="AX1393"/>
      <c r="AY1393"/>
      <c r="AZ1393"/>
      <c r="BA1393"/>
      <c r="BB1393"/>
      <c r="BC1393"/>
      <c r="BD1393" s="6" t="s">
        <v>4720</v>
      </c>
      <c r="BE1393" s="7" t="s">
        <v>102</v>
      </c>
      <c r="BG1393" s="7" t="s">
        <v>103</v>
      </c>
      <c r="BH1393" s="7">
        <v>2017</v>
      </c>
      <c r="BI1393" s="7" t="s">
        <v>104</v>
      </c>
      <c r="BJ1393" s="7" t="s">
        <v>105</v>
      </c>
      <c r="BK1393" s="7" t="s">
        <v>105</v>
      </c>
      <c r="BL1393" s="7" t="s">
        <v>103</v>
      </c>
      <c r="BN1393"/>
      <c r="BO1393"/>
      <c r="BP1393"/>
      <c r="BQ1393"/>
      <c r="BR1393"/>
      <c r="BS1393"/>
      <c r="BT1393"/>
      <c r="BU1393"/>
      <c r="BV1393"/>
      <c r="BW1393"/>
      <c r="BX1393"/>
      <c r="BY1393" s="8">
        <v>41252</v>
      </c>
      <c r="BZ1393" s="9" t="s">
        <v>106</v>
      </c>
    </row>
    <row r="1394" spans="1:78" s="7" customFormat="1" hidden="1" x14ac:dyDescent="0.25">
      <c r="A1394" s="7" t="str">
        <f t="shared" si="21"/>
        <v>ACOV*</v>
      </c>
      <c r="B1394" s="6" t="s">
        <v>4772</v>
      </c>
      <c r="C1394" s="6" t="s">
        <v>4773</v>
      </c>
      <c r="D1394" s="6" t="s">
        <v>4753</v>
      </c>
      <c r="E1394" s="6" t="s">
        <v>4754</v>
      </c>
      <c r="F1394"/>
      <c r="G1394"/>
      <c r="H1394" s="6" t="s">
        <v>80</v>
      </c>
      <c r="I1394"/>
      <c r="J1394" s="6" t="s">
        <v>81</v>
      </c>
      <c r="K1394" s="6" t="s">
        <v>82</v>
      </c>
      <c r="L1394" s="6" t="s">
        <v>156</v>
      </c>
      <c r="M1394" s="6" t="s">
        <v>84</v>
      </c>
      <c r="N1394" s="6" t="s">
        <v>85</v>
      </c>
      <c r="O1394" s="6" t="s">
        <v>157</v>
      </c>
      <c r="P1394" s="6" t="s">
        <v>108</v>
      </c>
      <c r="Q1394" s="6" t="s">
        <v>109</v>
      </c>
      <c r="R1394" s="6" t="s">
        <v>110</v>
      </c>
      <c r="S1394" s="6" t="s">
        <v>109</v>
      </c>
      <c r="T1394" s="6" t="s">
        <v>110</v>
      </c>
      <c r="U1394" s="6" t="s">
        <v>91</v>
      </c>
      <c r="V1394" s="6" t="s">
        <v>91</v>
      </c>
      <c r="W1394" s="6" t="s">
        <v>80</v>
      </c>
      <c r="X1394" s="6" t="s">
        <v>80</v>
      </c>
      <c r="Y1394" s="6" t="s">
        <v>92</v>
      </c>
      <c r="Z1394" s="6" t="s">
        <v>80</v>
      </c>
      <c r="AA1394" s="6" t="s">
        <v>93</v>
      </c>
      <c r="AB1394"/>
      <c r="AC1394"/>
      <c r="AD1394"/>
      <c r="AE1394" t="str">
        <f>VLOOKUP(E1394,'Synthèse ventes'!$A$5:$C$2461,3,0)</f>
        <v>Rond Ø152 Bohler</v>
      </c>
      <c r="AF1394" t="str">
        <f>VLOOKUP(E1394,'Synthèse ventes'!$A$5:$C$2461,2,0)</f>
        <v>BOHLER LIV</v>
      </c>
      <c r="AG1394"/>
      <c r="AH1394"/>
      <c r="AI1394"/>
      <c r="AJ1394"/>
      <c r="AK1394" s="6" t="s">
        <v>92</v>
      </c>
      <c r="AL1394" s="6" t="s">
        <v>4755</v>
      </c>
      <c r="AM1394" s="6" t="s">
        <v>95</v>
      </c>
      <c r="AN1394" s="6" t="s">
        <v>375</v>
      </c>
      <c r="AO1394" s="6" t="s">
        <v>599</v>
      </c>
      <c r="AP1394" s="6" t="s">
        <v>80</v>
      </c>
      <c r="AQ1394" s="6" t="s">
        <v>80</v>
      </c>
      <c r="AR1394" s="6" t="s">
        <v>592</v>
      </c>
      <c r="AS1394" s="6" t="s">
        <v>1861</v>
      </c>
      <c r="AT1394"/>
      <c r="AU1394" s="6" t="s">
        <v>80</v>
      </c>
      <c r="AV1394" s="6" t="s">
        <v>100</v>
      </c>
      <c r="AW1394"/>
      <c r="AX1394"/>
      <c r="AY1394"/>
      <c r="AZ1394"/>
      <c r="BA1394"/>
      <c r="BB1394"/>
      <c r="BC1394"/>
      <c r="BD1394" s="6" t="s">
        <v>4720</v>
      </c>
      <c r="BE1394" s="7" t="s">
        <v>102</v>
      </c>
      <c r="BG1394" s="7" t="s">
        <v>103</v>
      </c>
      <c r="BH1394" s="7">
        <v>2017</v>
      </c>
      <c r="BI1394" s="7" t="s">
        <v>104</v>
      </c>
      <c r="BJ1394" s="7" t="s">
        <v>105</v>
      </c>
      <c r="BK1394" s="7" t="s">
        <v>105</v>
      </c>
      <c r="BL1394" s="7" t="s">
        <v>103</v>
      </c>
      <c r="BN1394"/>
      <c r="BO1394"/>
      <c r="BP1394"/>
      <c r="BQ1394"/>
      <c r="BR1394"/>
      <c r="BS1394"/>
      <c r="BT1394"/>
      <c r="BU1394"/>
      <c r="BV1394"/>
      <c r="BW1394"/>
      <c r="BX1394"/>
      <c r="BY1394" s="8">
        <v>24056</v>
      </c>
      <c r="BZ1394" s="9" t="s">
        <v>106</v>
      </c>
    </row>
    <row r="1395" spans="1:78" s="7" customFormat="1" hidden="1" x14ac:dyDescent="0.25">
      <c r="A1395" s="7" t="str">
        <f t="shared" si="21"/>
        <v>ACSG*</v>
      </c>
      <c r="B1395" s="6" t="s">
        <v>4774</v>
      </c>
      <c r="C1395" s="6" t="s">
        <v>4775</v>
      </c>
      <c r="D1395" s="6" t="s">
        <v>4776</v>
      </c>
      <c r="E1395" s="6" t="s">
        <v>4777</v>
      </c>
      <c r="F1395"/>
      <c r="G1395"/>
      <c r="H1395" s="6" t="s">
        <v>80</v>
      </c>
      <c r="I1395"/>
      <c r="J1395" s="6" t="s">
        <v>81</v>
      </c>
      <c r="K1395" s="6" t="s">
        <v>82</v>
      </c>
      <c r="L1395" s="6" t="s">
        <v>156</v>
      </c>
      <c r="M1395" s="6" t="s">
        <v>84</v>
      </c>
      <c r="N1395" s="6" t="s">
        <v>85</v>
      </c>
      <c r="O1395" s="6" t="s">
        <v>157</v>
      </c>
      <c r="P1395" s="6" t="s">
        <v>108</v>
      </c>
      <c r="Q1395" s="6" t="s">
        <v>109</v>
      </c>
      <c r="R1395" s="6" t="s">
        <v>110</v>
      </c>
      <c r="S1395" s="6" t="s">
        <v>109</v>
      </c>
      <c r="T1395" s="6" t="s">
        <v>110</v>
      </c>
      <c r="U1395" s="6" t="s">
        <v>91</v>
      </c>
      <c r="V1395" s="6" t="s">
        <v>91</v>
      </c>
      <c r="W1395" s="6" t="s">
        <v>80</v>
      </c>
      <c r="X1395" s="6" t="s">
        <v>80</v>
      </c>
      <c r="Y1395" s="6" t="s">
        <v>92</v>
      </c>
      <c r="Z1395" s="6" t="s">
        <v>80</v>
      </c>
      <c r="AA1395" s="6" t="s">
        <v>93</v>
      </c>
      <c r="AB1395"/>
      <c r="AC1395"/>
      <c r="AD1395"/>
      <c r="AE1395" t="str">
        <f>VLOOKUP(E1395,'Synthèse ventes'!$A$5:$C$2461,3,0)</f>
        <v>Rond Ø280 pour Pamiers</v>
      </c>
      <c r="AF1395" t="str">
        <f>VLOOKUP(E1395,'Synthèse ventes'!$A$5:$C$2461,2,0)</f>
        <v>AD PAMIERS</v>
      </c>
      <c r="AG1395"/>
      <c r="AH1395"/>
      <c r="AI1395"/>
      <c r="AJ1395"/>
      <c r="AK1395" s="6" t="s">
        <v>92</v>
      </c>
      <c r="AL1395" s="6" t="s">
        <v>4778</v>
      </c>
      <c r="AM1395" s="6" t="s">
        <v>95</v>
      </c>
      <c r="AN1395" s="6" t="s">
        <v>212</v>
      </c>
      <c r="AO1395" s="6" t="s">
        <v>368</v>
      </c>
      <c r="AP1395" s="6" t="s">
        <v>80</v>
      </c>
      <c r="AQ1395" s="6" t="s">
        <v>80</v>
      </c>
      <c r="AR1395" s="6" t="s">
        <v>266</v>
      </c>
      <c r="AS1395" s="6" t="s">
        <v>3940</v>
      </c>
      <c r="AT1395"/>
      <c r="AU1395" s="6" t="s">
        <v>80</v>
      </c>
      <c r="AV1395" s="6" t="s">
        <v>100</v>
      </c>
      <c r="AW1395"/>
      <c r="AX1395"/>
      <c r="AY1395"/>
      <c r="AZ1395"/>
      <c r="BA1395"/>
      <c r="BB1395"/>
      <c r="BC1395"/>
      <c r="BD1395" s="6" t="s">
        <v>4779</v>
      </c>
      <c r="BE1395" s="7" t="s">
        <v>102</v>
      </c>
      <c r="BG1395" s="7" t="s">
        <v>103</v>
      </c>
      <c r="BH1395" s="7">
        <v>2017</v>
      </c>
      <c r="BI1395" s="7" t="s">
        <v>104</v>
      </c>
      <c r="BJ1395" s="7" t="s">
        <v>105</v>
      </c>
      <c r="BK1395" s="7" t="s">
        <v>105</v>
      </c>
      <c r="BL1395" s="7" t="s">
        <v>103</v>
      </c>
      <c r="BN1395"/>
      <c r="BO1395"/>
      <c r="BP1395"/>
      <c r="BQ1395"/>
      <c r="BR1395"/>
      <c r="BS1395"/>
      <c r="BT1395"/>
      <c r="BU1395"/>
      <c r="BV1395"/>
      <c r="BW1395"/>
      <c r="BX1395"/>
      <c r="BY1395" s="8">
        <v>33167</v>
      </c>
      <c r="BZ1395" s="9" t="s">
        <v>106</v>
      </c>
    </row>
    <row r="1396" spans="1:78" s="7" customFormat="1" hidden="1" x14ac:dyDescent="0.25">
      <c r="A1396" s="7" t="str">
        <f t="shared" si="21"/>
        <v>ACVY*</v>
      </c>
      <c r="B1396" s="6" t="s">
        <v>4780</v>
      </c>
      <c r="C1396" s="6" t="s">
        <v>4781</v>
      </c>
      <c r="D1396" s="6" t="s">
        <v>4782</v>
      </c>
      <c r="E1396" s="6" t="s">
        <v>4783</v>
      </c>
      <c r="F1396"/>
      <c r="G1396"/>
      <c r="H1396" s="6" t="s">
        <v>80</v>
      </c>
      <c r="I1396"/>
      <c r="J1396" s="6" t="s">
        <v>81</v>
      </c>
      <c r="K1396" s="6" t="s">
        <v>82</v>
      </c>
      <c r="L1396" s="6" t="s">
        <v>156</v>
      </c>
      <c r="M1396" s="6" t="s">
        <v>84</v>
      </c>
      <c r="N1396" s="6" t="s">
        <v>85</v>
      </c>
      <c r="O1396" s="6" t="s">
        <v>157</v>
      </c>
      <c r="P1396" s="6" t="s">
        <v>108</v>
      </c>
      <c r="Q1396" s="6" t="s">
        <v>109</v>
      </c>
      <c r="R1396" s="6" t="s">
        <v>110</v>
      </c>
      <c r="S1396" s="6" t="s">
        <v>109</v>
      </c>
      <c r="T1396" s="6" t="s">
        <v>110</v>
      </c>
      <c r="U1396" s="6" t="s">
        <v>91</v>
      </c>
      <c r="V1396" s="6" t="s">
        <v>91</v>
      </c>
      <c r="W1396" s="6" t="s">
        <v>80</v>
      </c>
      <c r="X1396" s="6" t="s">
        <v>80</v>
      </c>
      <c r="Y1396" s="6" t="s">
        <v>92</v>
      </c>
      <c r="Z1396" s="6" t="s">
        <v>80</v>
      </c>
      <c r="AA1396" s="6" t="s">
        <v>93</v>
      </c>
      <c r="AB1396"/>
      <c r="AC1396"/>
      <c r="AD1396"/>
      <c r="AE1396" t="str">
        <f>VLOOKUP(E1396,'Synthèse ventes'!$A$5:$C$2461,3,0)</f>
        <v>Rond Ø203 ALCOA BETA - 6 Barres - 188 Kg</v>
      </c>
      <c r="AF1396" t="str">
        <f>VLOOKUP(E1396,'Synthèse ventes'!$A$5:$C$2461,2,0)</f>
        <v>ARCONIC L</v>
      </c>
      <c r="AG1396"/>
      <c r="AH1396"/>
      <c r="AI1396"/>
      <c r="AJ1396"/>
      <c r="AK1396" s="6" t="s">
        <v>80</v>
      </c>
      <c r="AL1396" s="6" t="s">
        <v>4784</v>
      </c>
      <c r="AM1396" s="6" t="s">
        <v>95</v>
      </c>
      <c r="AN1396" s="6" t="s">
        <v>234</v>
      </c>
      <c r="AO1396" s="6" t="s">
        <v>123</v>
      </c>
      <c r="AP1396" s="6" t="s">
        <v>80</v>
      </c>
      <c r="AQ1396" s="6" t="s">
        <v>80</v>
      </c>
      <c r="AR1396" s="6" t="s">
        <v>2511</v>
      </c>
      <c r="AS1396" s="6" t="s">
        <v>99</v>
      </c>
      <c r="AT1396"/>
      <c r="AU1396" s="6" t="s">
        <v>80</v>
      </c>
      <c r="AV1396" s="6" t="s">
        <v>100</v>
      </c>
      <c r="AW1396"/>
      <c r="AX1396"/>
      <c r="AY1396"/>
      <c r="AZ1396"/>
      <c r="BA1396"/>
      <c r="BB1396"/>
      <c r="BC1396"/>
      <c r="BD1396" s="6" t="s">
        <v>4785</v>
      </c>
      <c r="BE1396" s="7" t="s">
        <v>102</v>
      </c>
      <c r="BG1396" s="7" t="s">
        <v>103</v>
      </c>
      <c r="BH1396" s="7">
        <v>2017</v>
      </c>
      <c r="BI1396" s="7" t="s">
        <v>104</v>
      </c>
      <c r="BJ1396" s="7" t="s">
        <v>105</v>
      </c>
      <c r="BK1396" s="7" t="s">
        <v>105</v>
      </c>
      <c r="BL1396" s="7" t="s">
        <v>103</v>
      </c>
      <c r="BN1396"/>
      <c r="BO1396"/>
      <c r="BP1396"/>
      <c r="BQ1396"/>
      <c r="BR1396"/>
      <c r="BS1396"/>
      <c r="BT1396"/>
      <c r="BU1396"/>
      <c r="BV1396"/>
      <c r="BW1396"/>
      <c r="BX1396"/>
      <c r="BY1396" s="8">
        <v>34123</v>
      </c>
      <c r="BZ1396" s="9" t="s">
        <v>106</v>
      </c>
    </row>
    <row r="1397" spans="1:78" s="7" customFormat="1" hidden="1" x14ac:dyDescent="0.25">
      <c r="A1397" s="7" t="str">
        <f t="shared" si="21"/>
        <v>ACWC*</v>
      </c>
      <c r="B1397" s="6" t="s">
        <v>4786</v>
      </c>
      <c r="C1397" s="6" t="s">
        <v>4787</v>
      </c>
      <c r="D1397" s="6" t="s">
        <v>4788</v>
      </c>
      <c r="E1397" s="6" t="s">
        <v>4789</v>
      </c>
      <c r="F1397"/>
      <c r="G1397"/>
      <c r="H1397" s="6" t="s">
        <v>80</v>
      </c>
      <c r="I1397"/>
      <c r="J1397" s="6" t="s">
        <v>81</v>
      </c>
      <c r="K1397" s="6" t="s">
        <v>82</v>
      </c>
      <c r="L1397" s="6" t="s">
        <v>156</v>
      </c>
      <c r="M1397" s="6" t="s">
        <v>84</v>
      </c>
      <c r="N1397" s="6" t="s">
        <v>85</v>
      </c>
      <c r="O1397" s="6" t="s">
        <v>157</v>
      </c>
      <c r="P1397" s="6" t="s">
        <v>108</v>
      </c>
      <c r="Q1397" s="6" t="s">
        <v>109</v>
      </c>
      <c r="R1397" s="6" t="s">
        <v>110</v>
      </c>
      <c r="S1397" s="6" t="s">
        <v>109</v>
      </c>
      <c r="T1397" s="6" t="s">
        <v>110</v>
      </c>
      <c r="U1397" s="6" t="s">
        <v>91</v>
      </c>
      <c r="V1397" s="6" t="s">
        <v>91</v>
      </c>
      <c r="W1397" s="6" t="s">
        <v>80</v>
      </c>
      <c r="X1397" s="6" t="s">
        <v>80</v>
      </c>
      <c r="Y1397" s="6" t="s">
        <v>92</v>
      </c>
      <c r="Z1397" s="6" t="s">
        <v>80</v>
      </c>
      <c r="AA1397" s="6" t="s">
        <v>93</v>
      </c>
      <c r="AB1397"/>
      <c r="AC1397"/>
      <c r="AD1397"/>
      <c r="AE1397" t="str">
        <f>VLOOKUP(E1397,'Synthèse ventes'!$A$5:$C$2461,3,0)</f>
        <v>Rond Ø250 OTTOFUCHS BETA</v>
      </c>
      <c r="AF1397" t="str">
        <f>VLOOKUP(E1397,'Synthèse ventes'!$A$5:$C$2461,2,0)</f>
        <v>OTTO F.</v>
      </c>
      <c r="AG1397"/>
      <c r="AH1397"/>
      <c r="AI1397"/>
      <c r="AJ1397"/>
      <c r="AK1397" s="6" t="s">
        <v>80</v>
      </c>
      <c r="AL1397" s="6" t="s">
        <v>4790</v>
      </c>
      <c r="AM1397" s="6" t="s">
        <v>95</v>
      </c>
      <c r="AN1397" s="6" t="s">
        <v>145</v>
      </c>
      <c r="AO1397" s="6" t="s">
        <v>4471</v>
      </c>
      <c r="AP1397" s="6" t="s">
        <v>80</v>
      </c>
      <c r="AQ1397" s="6" t="s">
        <v>80</v>
      </c>
      <c r="AR1397" s="6" t="s">
        <v>3430</v>
      </c>
      <c r="AS1397" s="6" t="s">
        <v>1511</v>
      </c>
      <c r="AT1397"/>
      <c r="AU1397" s="6" t="s">
        <v>80</v>
      </c>
      <c r="AV1397" s="6" t="s">
        <v>100</v>
      </c>
      <c r="AW1397"/>
      <c r="AX1397"/>
      <c r="AY1397"/>
      <c r="AZ1397"/>
      <c r="BA1397"/>
      <c r="BB1397"/>
      <c r="BC1397"/>
      <c r="BD1397" s="6" t="s">
        <v>4791</v>
      </c>
      <c r="BE1397" s="7" t="s">
        <v>102</v>
      </c>
      <c r="BG1397" s="7" t="s">
        <v>103</v>
      </c>
      <c r="BH1397" s="7">
        <v>2017</v>
      </c>
      <c r="BI1397" s="7" t="s">
        <v>104</v>
      </c>
      <c r="BJ1397" s="7" t="s">
        <v>105</v>
      </c>
      <c r="BK1397" s="7" t="s">
        <v>105</v>
      </c>
      <c r="BL1397" s="7" t="s">
        <v>103</v>
      </c>
      <c r="BN1397"/>
      <c r="BO1397"/>
      <c r="BP1397"/>
      <c r="BQ1397"/>
      <c r="BR1397"/>
      <c r="BS1397"/>
      <c r="BT1397"/>
      <c r="BU1397"/>
      <c r="BV1397"/>
      <c r="BW1397"/>
      <c r="BX1397"/>
      <c r="BY1397" s="8">
        <v>39230</v>
      </c>
      <c r="BZ1397" s="9" t="s">
        <v>106</v>
      </c>
    </row>
    <row r="1398" spans="1:78" s="7" customFormat="1" hidden="1" x14ac:dyDescent="0.25">
      <c r="A1398" s="7" t="str">
        <f t="shared" si="21"/>
        <v>ACWC*</v>
      </c>
      <c r="B1398" s="6" t="s">
        <v>4792</v>
      </c>
      <c r="C1398" s="6" t="s">
        <v>4793</v>
      </c>
      <c r="D1398" s="6" t="s">
        <v>4788</v>
      </c>
      <c r="E1398" s="6" t="s">
        <v>4789</v>
      </c>
      <c r="F1398"/>
      <c r="G1398"/>
      <c r="H1398" s="6" t="s">
        <v>80</v>
      </c>
      <c r="I1398"/>
      <c r="J1398" s="6" t="s">
        <v>81</v>
      </c>
      <c r="K1398" s="6" t="s">
        <v>82</v>
      </c>
      <c r="L1398" s="6" t="s">
        <v>156</v>
      </c>
      <c r="M1398" s="6" t="s">
        <v>84</v>
      </c>
      <c r="N1398" s="6" t="s">
        <v>85</v>
      </c>
      <c r="O1398" s="6" t="s">
        <v>157</v>
      </c>
      <c r="P1398" s="6" t="s">
        <v>108</v>
      </c>
      <c r="Q1398" s="6" t="s">
        <v>109</v>
      </c>
      <c r="R1398" s="6" t="s">
        <v>110</v>
      </c>
      <c r="S1398" s="6" t="s">
        <v>109</v>
      </c>
      <c r="T1398" s="6" t="s">
        <v>110</v>
      </c>
      <c r="U1398" s="6" t="s">
        <v>91</v>
      </c>
      <c r="V1398" s="6" t="s">
        <v>91</v>
      </c>
      <c r="W1398" s="6" t="s">
        <v>80</v>
      </c>
      <c r="X1398" s="6" t="s">
        <v>80</v>
      </c>
      <c r="Y1398" s="6" t="s">
        <v>92</v>
      </c>
      <c r="Z1398" s="6" t="s">
        <v>80</v>
      </c>
      <c r="AA1398" s="6" t="s">
        <v>93</v>
      </c>
      <c r="AB1398"/>
      <c r="AC1398"/>
      <c r="AD1398"/>
      <c r="AE1398" t="str">
        <f>VLOOKUP(E1398,'Synthèse ventes'!$A$5:$C$2461,3,0)</f>
        <v>Rond Ø250 OTTOFUCHS BETA</v>
      </c>
      <c r="AF1398" t="str">
        <f>VLOOKUP(E1398,'Synthèse ventes'!$A$5:$C$2461,2,0)</f>
        <v>OTTO F.</v>
      </c>
      <c r="AG1398"/>
      <c r="AH1398"/>
      <c r="AI1398"/>
      <c r="AJ1398"/>
      <c r="AK1398" s="6" t="s">
        <v>80</v>
      </c>
      <c r="AL1398" s="6" t="s">
        <v>4790</v>
      </c>
      <c r="AM1398" s="6" t="s">
        <v>95</v>
      </c>
      <c r="AN1398" s="6" t="s">
        <v>96</v>
      </c>
      <c r="AO1398" s="6" t="s">
        <v>3433</v>
      </c>
      <c r="AP1398" s="6" t="s">
        <v>80</v>
      </c>
      <c r="AQ1398" s="6" t="s">
        <v>80</v>
      </c>
      <c r="AR1398" s="6" t="s">
        <v>3430</v>
      </c>
      <c r="AS1398" s="6" t="s">
        <v>1511</v>
      </c>
      <c r="AT1398"/>
      <c r="AU1398" s="6" t="s">
        <v>80</v>
      </c>
      <c r="AV1398" s="6" t="s">
        <v>100</v>
      </c>
      <c r="AW1398"/>
      <c r="AX1398"/>
      <c r="AY1398"/>
      <c r="AZ1398"/>
      <c r="BA1398"/>
      <c r="BB1398"/>
      <c r="BC1398"/>
      <c r="BD1398" s="6" t="s">
        <v>4791</v>
      </c>
      <c r="BE1398" s="7" t="s">
        <v>102</v>
      </c>
      <c r="BG1398" s="7" t="s">
        <v>103</v>
      </c>
      <c r="BH1398" s="7">
        <v>2017</v>
      </c>
      <c r="BI1398" s="7" t="s">
        <v>104</v>
      </c>
      <c r="BJ1398" s="7" t="s">
        <v>105</v>
      </c>
      <c r="BK1398" s="7" t="s">
        <v>105</v>
      </c>
      <c r="BL1398" s="7" t="s">
        <v>103</v>
      </c>
      <c r="BN1398"/>
      <c r="BO1398"/>
      <c r="BP1398"/>
      <c r="BQ1398"/>
      <c r="BR1398"/>
      <c r="BS1398"/>
      <c r="BT1398"/>
      <c r="BU1398"/>
      <c r="BV1398"/>
      <c r="BW1398"/>
      <c r="BX1398"/>
      <c r="BY1398" s="8">
        <v>93977</v>
      </c>
      <c r="BZ1398" s="9" t="s">
        <v>106</v>
      </c>
    </row>
    <row r="1399" spans="1:78" s="7" customFormat="1" hidden="1" x14ac:dyDescent="0.25">
      <c r="A1399" s="7" t="str">
        <f t="shared" si="21"/>
        <v>ACWC*</v>
      </c>
      <c r="B1399" s="6" t="s">
        <v>4794</v>
      </c>
      <c r="C1399" s="6" t="s">
        <v>4795</v>
      </c>
      <c r="D1399" s="6" t="s">
        <v>4788</v>
      </c>
      <c r="E1399" s="6" t="s">
        <v>4789</v>
      </c>
      <c r="F1399"/>
      <c r="G1399"/>
      <c r="H1399" s="6" t="s">
        <v>80</v>
      </c>
      <c r="I1399"/>
      <c r="J1399" s="6" t="s">
        <v>81</v>
      </c>
      <c r="K1399" s="6" t="s">
        <v>82</v>
      </c>
      <c r="L1399" s="6" t="s">
        <v>156</v>
      </c>
      <c r="M1399" s="6" t="s">
        <v>84</v>
      </c>
      <c r="N1399" s="6" t="s">
        <v>85</v>
      </c>
      <c r="O1399" s="6" t="s">
        <v>157</v>
      </c>
      <c r="P1399" s="6" t="s">
        <v>108</v>
      </c>
      <c r="Q1399" s="6" t="s">
        <v>109</v>
      </c>
      <c r="R1399" s="6" t="s">
        <v>110</v>
      </c>
      <c r="S1399" s="6" t="s">
        <v>109</v>
      </c>
      <c r="T1399" s="6" t="s">
        <v>110</v>
      </c>
      <c r="U1399" s="6" t="s">
        <v>91</v>
      </c>
      <c r="V1399" s="6" t="s">
        <v>91</v>
      </c>
      <c r="W1399" s="6" t="s">
        <v>80</v>
      </c>
      <c r="X1399" s="6" t="s">
        <v>80</v>
      </c>
      <c r="Y1399" s="6" t="s">
        <v>92</v>
      </c>
      <c r="Z1399" s="6" t="s">
        <v>80</v>
      </c>
      <c r="AA1399" s="6" t="s">
        <v>93</v>
      </c>
      <c r="AB1399"/>
      <c r="AC1399"/>
      <c r="AD1399"/>
      <c r="AE1399" t="str">
        <f>VLOOKUP(E1399,'Synthèse ventes'!$A$5:$C$2461,3,0)</f>
        <v>Rond Ø250 OTTOFUCHS BETA</v>
      </c>
      <c r="AF1399" t="str">
        <f>VLOOKUP(E1399,'Synthèse ventes'!$A$5:$C$2461,2,0)</f>
        <v>OTTO F.</v>
      </c>
      <c r="AG1399"/>
      <c r="AH1399"/>
      <c r="AI1399"/>
      <c r="AJ1399"/>
      <c r="AK1399" s="6" t="s">
        <v>80</v>
      </c>
      <c r="AL1399" s="6" t="s">
        <v>4790</v>
      </c>
      <c r="AM1399" s="6" t="s">
        <v>95</v>
      </c>
      <c r="AN1399" s="6" t="s">
        <v>96</v>
      </c>
      <c r="AO1399" s="6" t="s">
        <v>3436</v>
      </c>
      <c r="AP1399" s="6" t="s">
        <v>80</v>
      </c>
      <c r="AQ1399" s="6" t="s">
        <v>80</v>
      </c>
      <c r="AR1399" s="6" t="s">
        <v>3430</v>
      </c>
      <c r="AS1399" s="6" t="s">
        <v>1511</v>
      </c>
      <c r="AT1399"/>
      <c r="AU1399" s="6" t="s">
        <v>80</v>
      </c>
      <c r="AV1399" s="6" t="s">
        <v>100</v>
      </c>
      <c r="AW1399"/>
      <c r="AX1399"/>
      <c r="AY1399"/>
      <c r="AZ1399"/>
      <c r="BA1399"/>
      <c r="BB1399"/>
      <c r="BC1399"/>
      <c r="BD1399" s="6" t="s">
        <v>4791</v>
      </c>
      <c r="BE1399" s="7" t="s">
        <v>102</v>
      </c>
      <c r="BG1399" s="7" t="s">
        <v>103</v>
      </c>
      <c r="BH1399" s="7">
        <v>2017</v>
      </c>
      <c r="BI1399" s="7" t="s">
        <v>104</v>
      </c>
      <c r="BJ1399" s="7" t="s">
        <v>105</v>
      </c>
      <c r="BK1399" s="7" t="s">
        <v>105</v>
      </c>
      <c r="BL1399" s="7" t="s">
        <v>103</v>
      </c>
      <c r="BN1399"/>
      <c r="BO1399"/>
      <c r="BP1399"/>
      <c r="BQ1399"/>
      <c r="BR1399"/>
      <c r="BS1399"/>
      <c r="BT1399"/>
      <c r="BU1399"/>
      <c r="BV1399"/>
      <c r="BW1399"/>
      <c r="BX1399"/>
      <c r="BY1399" s="8">
        <v>15168</v>
      </c>
      <c r="BZ1399" s="9" t="s">
        <v>106</v>
      </c>
    </row>
    <row r="1400" spans="1:78" s="7" customFormat="1" hidden="1" x14ac:dyDescent="0.25">
      <c r="A1400" s="7" t="str">
        <f t="shared" si="21"/>
        <v>ACWC*</v>
      </c>
      <c r="B1400" s="6" t="s">
        <v>4796</v>
      </c>
      <c r="C1400" s="6" t="s">
        <v>4797</v>
      </c>
      <c r="D1400" s="6" t="s">
        <v>4788</v>
      </c>
      <c r="E1400" s="6" t="s">
        <v>4789</v>
      </c>
      <c r="F1400"/>
      <c r="G1400"/>
      <c r="H1400" s="6" t="s">
        <v>80</v>
      </c>
      <c r="I1400"/>
      <c r="J1400" s="6" t="s">
        <v>81</v>
      </c>
      <c r="K1400" s="6" t="s">
        <v>82</v>
      </c>
      <c r="L1400" s="6" t="s">
        <v>156</v>
      </c>
      <c r="M1400" s="6" t="s">
        <v>84</v>
      </c>
      <c r="N1400" s="6" t="s">
        <v>85</v>
      </c>
      <c r="O1400" s="6" t="s">
        <v>157</v>
      </c>
      <c r="P1400" s="6" t="s">
        <v>108</v>
      </c>
      <c r="Q1400" s="6" t="s">
        <v>109</v>
      </c>
      <c r="R1400" s="6" t="s">
        <v>110</v>
      </c>
      <c r="S1400" s="6" t="s">
        <v>109</v>
      </c>
      <c r="T1400" s="6" t="s">
        <v>110</v>
      </c>
      <c r="U1400" s="6" t="s">
        <v>91</v>
      </c>
      <c r="V1400" s="6" t="s">
        <v>91</v>
      </c>
      <c r="W1400" s="6" t="s">
        <v>80</v>
      </c>
      <c r="X1400" s="6" t="s">
        <v>80</v>
      </c>
      <c r="Y1400" s="6" t="s">
        <v>92</v>
      </c>
      <c r="Z1400" s="6" t="s">
        <v>80</v>
      </c>
      <c r="AA1400" s="6" t="s">
        <v>93</v>
      </c>
      <c r="AB1400"/>
      <c r="AC1400"/>
      <c r="AD1400"/>
      <c r="AE1400" t="str">
        <f>VLOOKUP(E1400,'Synthèse ventes'!$A$5:$C$2461,3,0)</f>
        <v>Rond Ø250 OTTOFUCHS BETA</v>
      </c>
      <c r="AF1400" t="str">
        <f>VLOOKUP(E1400,'Synthèse ventes'!$A$5:$C$2461,2,0)</f>
        <v>OTTO F.</v>
      </c>
      <c r="AG1400"/>
      <c r="AH1400"/>
      <c r="AI1400"/>
      <c r="AJ1400"/>
      <c r="AK1400" s="6" t="s">
        <v>80</v>
      </c>
      <c r="AL1400" s="6" t="s">
        <v>4790</v>
      </c>
      <c r="AM1400" s="6" t="s">
        <v>95</v>
      </c>
      <c r="AN1400" s="6" t="s">
        <v>96</v>
      </c>
      <c r="AO1400" s="6" t="s">
        <v>3439</v>
      </c>
      <c r="AP1400" s="6" t="s">
        <v>80</v>
      </c>
      <c r="AQ1400" s="6" t="s">
        <v>80</v>
      </c>
      <c r="AR1400" s="6" t="s">
        <v>3430</v>
      </c>
      <c r="AS1400" s="6" t="s">
        <v>1511</v>
      </c>
      <c r="AT1400"/>
      <c r="AU1400" s="6" t="s">
        <v>80</v>
      </c>
      <c r="AV1400" s="6" t="s">
        <v>100</v>
      </c>
      <c r="AW1400"/>
      <c r="AX1400"/>
      <c r="AY1400"/>
      <c r="AZ1400"/>
      <c r="BA1400"/>
      <c r="BB1400"/>
      <c r="BC1400"/>
      <c r="BD1400" s="6" t="s">
        <v>4791</v>
      </c>
      <c r="BE1400" s="7" t="s">
        <v>102</v>
      </c>
      <c r="BG1400" s="7" t="s">
        <v>103</v>
      </c>
      <c r="BH1400" s="7">
        <v>2017</v>
      </c>
      <c r="BI1400" s="7" t="s">
        <v>104</v>
      </c>
      <c r="BJ1400" s="7" t="s">
        <v>105</v>
      </c>
      <c r="BK1400" s="7" t="s">
        <v>105</v>
      </c>
      <c r="BL1400" s="7" t="s">
        <v>103</v>
      </c>
      <c r="BN1400"/>
      <c r="BO1400"/>
      <c r="BP1400"/>
      <c r="BQ1400"/>
      <c r="BR1400"/>
      <c r="BS1400"/>
      <c r="BT1400"/>
      <c r="BU1400"/>
      <c r="BV1400"/>
      <c r="BW1400"/>
      <c r="BX1400"/>
      <c r="BY1400" s="8">
        <v>68432</v>
      </c>
      <c r="BZ1400" s="9" t="s">
        <v>106</v>
      </c>
    </row>
    <row r="1401" spans="1:78" s="7" customFormat="1" hidden="1" x14ac:dyDescent="0.25">
      <c r="A1401" s="7" t="str">
        <f t="shared" si="21"/>
        <v>ACWC*</v>
      </c>
      <c r="B1401" s="6" t="s">
        <v>4798</v>
      </c>
      <c r="C1401" s="6" t="s">
        <v>4799</v>
      </c>
      <c r="D1401" s="6" t="s">
        <v>4788</v>
      </c>
      <c r="E1401" s="6" t="s">
        <v>4789</v>
      </c>
      <c r="F1401"/>
      <c r="G1401"/>
      <c r="H1401" s="6" t="s">
        <v>80</v>
      </c>
      <c r="I1401"/>
      <c r="J1401" s="6" t="s">
        <v>81</v>
      </c>
      <c r="K1401" s="6" t="s">
        <v>82</v>
      </c>
      <c r="L1401" s="6" t="s">
        <v>156</v>
      </c>
      <c r="M1401" s="6" t="s">
        <v>84</v>
      </c>
      <c r="N1401" s="6" t="s">
        <v>85</v>
      </c>
      <c r="O1401" s="6" t="s">
        <v>157</v>
      </c>
      <c r="P1401" s="6" t="s">
        <v>108</v>
      </c>
      <c r="Q1401" s="6" t="s">
        <v>109</v>
      </c>
      <c r="R1401" s="6" t="s">
        <v>110</v>
      </c>
      <c r="S1401" s="6" t="s">
        <v>109</v>
      </c>
      <c r="T1401" s="6" t="s">
        <v>110</v>
      </c>
      <c r="U1401" s="6" t="s">
        <v>91</v>
      </c>
      <c r="V1401" s="6" t="s">
        <v>91</v>
      </c>
      <c r="W1401" s="6" t="s">
        <v>80</v>
      </c>
      <c r="X1401" s="6" t="s">
        <v>80</v>
      </c>
      <c r="Y1401" s="6" t="s">
        <v>92</v>
      </c>
      <c r="Z1401" s="6" t="s">
        <v>80</v>
      </c>
      <c r="AA1401" s="6" t="s">
        <v>93</v>
      </c>
      <c r="AB1401"/>
      <c r="AC1401"/>
      <c r="AD1401"/>
      <c r="AE1401" t="str">
        <f>VLOOKUP(E1401,'Synthèse ventes'!$A$5:$C$2461,3,0)</f>
        <v>Rond Ø250 OTTOFUCHS BETA</v>
      </c>
      <c r="AF1401" t="str">
        <f>VLOOKUP(E1401,'Synthèse ventes'!$A$5:$C$2461,2,0)</f>
        <v>OTTO F.</v>
      </c>
      <c r="AG1401"/>
      <c r="AH1401"/>
      <c r="AI1401"/>
      <c r="AJ1401"/>
      <c r="AK1401" s="6" t="s">
        <v>80</v>
      </c>
      <c r="AL1401" s="6" t="s">
        <v>4790</v>
      </c>
      <c r="AM1401" s="6" t="s">
        <v>95</v>
      </c>
      <c r="AN1401" s="6" t="s">
        <v>234</v>
      </c>
      <c r="AO1401" s="6" t="s">
        <v>3433</v>
      </c>
      <c r="AP1401" s="6" t="s">
        <v>80</v>
      </c>
      <c r="AQ1401" s="6" t="s">
        <v>80</v>
      </c>
      <c r="AR1401" s="6" t="s">
        <v>3430</v>
      </c>
      <c r="AS1401" s="6" t="s">
        <v>1511</v>
      </c>
      <c r="AT1401"/>
      <c r="AU1401" s="6" t="s">
        <v>80</v>
      </c>
      <c r="AV1401" s="6" t="s">
        <v>100</v>
      </c>
      <c r="AW1401"/>
      <c r="AX1401"/>
      <c r="AY1401"/>
      <c r="AZ1401"/>
      <c r="BA1401"/>
      <c r="BB1401"/>
      <c r="BC1401"/>
      <c r="BD1401" s="6" t="s">
        <v>4791</v>
      </c>
      <c r="BE1401" s="7" t="s">
        <v>102</v>
      </c>
      <c r="BG1401" s="7" t="s">
        <v>103</v>
      </c>
      <c r="BH1401" s="7">
        <v>2017</v>
      </c>
      <c r="BI1401" s="7" t="s">
        <v>104</v>
      </c>
      <c r="BJ1401" s="7" t="s">
        <v>105</v>
      </c>
      <c r="BK1401" s="7" t="s">
        <v>105</v>
      </c>
      <c r="BL1401" s="7" t="s">
        <v>103</v>
      </c>
      <c r="BN1401"/>
      <c r="BO1401"/>
      <c r="BP1401"/>
      <c r="BQ1401"/>
      <c r="BR1401"/>
      <c r="BS1401"/>
      <c r="BT1401"/>
      <c r="BU1401"/>
      <c r="BV1401"/>
      <c r="BW1401"/>
      <c r="BX1401"/>
      <c r="BY1401" s="8">
        <v>164</v>
      </c>
      <c r="BZ1401" s="9" t="s">
        <v>106</v>
      </c>
    </row>
    <row r="1402" spans="1:78" s="7" customFormat="1" hidden="1" x14ac:dyDescent="0.25">
      <c r="A1402" s="7" t="str">
        <f t="shared" si="21"/>
        <v>ACWC*</v>
      </c>
      <c r="B1402" s="6" t="s">
        <v>4800</v>
      </c>
      <c r="C1402" s="6" t="s">
        <v>4801</v>
      </c>
      <c r="D1402" s="6" t="s">
        <v>4788</v>
      </c>
      <c r="E1402" s="6" t="s">
        <v>4789</v>
      </c>
      <c r="F1402"/>
      <c r="G1402"/>
      <c r="H1402" s="6" t="s">
        <v>80</v>
      </c>
      <c r="I1402"/>
      <c r="J1402" s="6" t="s">
        <v>81</v>
      </c>
      <c r="K1402" s="6" t="s">
        <v>82</v>
      </c>
      <c r="L1402" s="6" t="s">
        <v>156</v>
      </c>
      <c r="M1402" s="6" t="s">
        <v>84</v>
      </c>
      <c r="N1402" s="6" t="s">
        <v>85</v>
      </c>
      <c r="O1402" s="6" t="s">
        <v>157</v>
      </c>
      <c r="P1402" s="6" t="s">
        <v>108</v>
      </c>
      <c r="Q1402" s="6" t="s">
        <v>109</v>
      </c>
      <c r="R1402" s="6" t="s">
        <v>110</v>
      </c>
      <c r="S1402" s="6" t="s">
        <v>109</v>
      </c>
      <c r="T1402" s="6" t="s">
        <v>110</v>
      </c>
      <c r="U1402" s="6" t="s">
        <v>91</v>
      </c>
      <c r="V1402" s="6" t="s">
        <v>91</v>
      </c>
      <c r="W1402" s="6" t="s">
        <v>80</v>
      </c>
      <c r="X1402" s="6" t="s">
        <v>80</v>
      </c>
      <c r="Y1402" s="6" t="s">
        <v>92</v>
      </c>
      <c r="Z1402" s="6" t="s">
        <v>80</v>
      </c>
      <c r="AA1402" s="6" t="s">
        <v>93</v>
      </c>
      <c r="AB1402"/>
      <c r="AC1402"/>
      <c r="AD1402"/>
      <c r="AE1402" t="str">
        <f>VLOOKUP(E1402,'Synthèse ventes'!$A$5:$C$2461,3,0)</f>
        <v>Rond Ø250 OTTOFUCHS BETA</v>
      </c>
      <c r="AF1402" t="str">
        <f>VLOOKUP(E1402,'Synthèse ventes'!$A$5:$C$2461,2,0)</f>
        <v>OTTO F.</v>
      </c>
      <c r="AG1402"/>
      <c r="AH1402"/>
      <c r="AI1402"/>
      <c r="AJ1402"/>
      <c r="AK1402" s="6" t="s">
        <v>80</v>
      </c>
      <c r="AL1402" s="6" t="s">
        <v>4790</v>
      </c>
      <c r="AM1402" s="6" t="s">
        <v>95</v>
      </c>
      <c r="AN1402" s="6" t="s">
        <v>234</v>
      </c>
      <c r="AO1402" s="6" t="s">
        <v>3436</v>
      </c>
      <c r="AP1402" s="6" t="s">
        <v>80</v>
      </c>
      <c r="AQ1402" s="6" t="s">
        <v>80</v>
      </c>
      <c r="AR1402" s="6" t="s">
        <v>3430</v>
      </c>
      <c r="AS1402" s="6" t="s">
        <v>1511</v>
      </c>
      <c r="AT1402"/>
      <c r="AU1402" s="6" t="s">
        <v>80</v>
      </c>
      <c r="AV1402" s="6" t="s">
        <v>100</v>
      </c>
      <c r="AW1402"/>
      <c r="AX1402"/>
      <c r="AY1402"/>
      <c r="AZ1402"/>
      <c r="BA1402"/>
      <c r="BB1402"/>
      <c r="BC1402"/>
      <c r="BD1402" s="6" t="s">
        <v>4791</v>
      </c>
      <c r="BE1402" s="7" t="s">
        <v>102</v>
      </c>
      <c r="BG1402" s="7" t="s">
        <v>103</v>
      </c>
      <c r="BH1402" s="7">
        <v>2017</v>
      </c>
      <c r="BI1402" s="7" t="s">
        <v>104</v>
      </c>
      <c r="BJ1402" s="7" t="s">
        <v>105</v>
      </c>
      <c r="BK1402" s="7" t="s">
        <v>105</v>
      </c>
      <c r="BL1402" s="7" t="s">
        <v>103</v>
      </c>
      <c r="BN1402"/>
      <c r="BO1402"/>
      <c r="BP1402"/>
      <c r="BQ1402"/>
      <c r="BR1402"/>
      <c r="BS1402"/>
      <c r="BT1402"/>
      <c r="BU1402"/>
      <c r="BV1402"/>
      <c r="BW1402"/>
      <c r="BX1402"/>
      <c r="BY1402" s="8">
        <v>122730</v>
      </c>
      <c r="BZ1402" s="9" t="s">
        <v>106</v>
      </c>
    </row>
    <row r="1403" spans="1:78" s="7" customFormat="1" hidden="1" x14ac:dyDescent="0.25">
      <c r="A1403" s="7" t="str">
        <f t="shared" si="21"/>
        <v>ACWF*</v>
      </c>
      <c r="B1403" s="6" t="s">
        <v>4802</v>
      </c>
      <c r="C1403" s="6" t="s">
        <v>4803</v>
      </c>
      <c r="D1403" s="6" t="s">
        <v>4804</v>
      </c>
      <c r="E1403" s="6" t="s">
        <v>4805</v>
      </c>
      <c r="F1403"/>
      <c r="G1403"/>
      <c r="H1403" s="6" t="s">
        <v>80</v>
      </c>
      <c r="I1403"/>
      <c r="J1403" s="6" t="s">
        <v>81</v>
      </c>
      <c r="K1403" s="6" t="s">
        <v>82</v>
      </c>
      <c r="L1403" s="6" t="s">
        <v>137</v>
      </c>
      <c r="M1403" s="6" t="s">
        <v>84</v>
      </c>
      <c r="N1403" s="6" t="s">
        <v>85</v>
      </c>
      <c r="O1403" s="6" t="s">
        <v>138</v>
      </c>
      <c r="P1403" s="6" t="s">
        <v>219</v>
      </c>
      <c r="Q1403" s="6" t="s">
        <v>579</v>
      </c>
      <c r="R1403" s="35" t="s">
        <v>580</v>
      </c>
      <c r="S1403" s="6" t="s">
        <v>579</v>
      </c>
      <c r="T1403" s="35" t="s">
        <v>580</v>
      </c>
      <c r="U1403" s="32" t="s">
        <v>581</v>
      </c>
      <c r="V1403" s="32" t="s">
        <v>582</v>
      </c>
      <c r="W1403" s="6" t="s">
        <v>80</v>
      </c>
      <c r="X1403" s="6" t="s">
        <v>80</v>
      </c>
      <c r="Y1403" s="6" t="s">
        <v>92</v>
      </c>
      <c r="Z1403" s="6" t="s">
        <v>80</v>
      </c>
      <c r="AA1403" s="6" t="s">
        <v>93</v>
      </c>
      <c r="AB1403"/>
      <c r="AC1403"/>
      <c r="AD1403"/>
      <c r="AE1403" t="str">
        <f>VLOOKUP(E1403,'Synthèse ventes'!$A$5:$C$2461,3,0)</f>
        <v>Rond Ø133 Otto Fuchs Beta</v>
      </c>
      <c r="AF1403" t="str">
        <f>VLOOKUP(E1403,'Synthèse ventes'!$A$5:$C$2461,2,0)</f>
        <v>OTTO F.</v>
      </c>
      <c r="AG1403"/>
      <c r="AH1403"/>
      <c r="AI1403"/>
      <c r="AJ1403"/>
      <c r="AK1403" s="6" t="s">
        <v>80</v>
      </c>
      <c r="AL1403" s="6" t="s">
        <v>4806</v>
      </c>
      <c r="AM1403" s="6" t="s">
        <v>95</v>
      </c>
      <c r="AN1403" s="6" t="s">
        <v>4807</v>
      </c>
      <c r="AO1403" s="6" t="s">
        <v>225</v>
      </c>
      <c r="AP1403" s="6" t="s">
        <v>80</v>
      </c>
      <c r="AQ1403" s="6" t="s">
        <v>80</v>
      </c>
      <c r="AR1403" s="6" t="s">
        <v>3713</v>
      </c>
      <c r="AS1403" s="6" t="s">
        <v>573</v>
      </c>
      <c r="AT1403"/>
      <c r="AU1403" s="6" t="s">
        <v>80</v>
      </c>
      <c r="AV1403" s="6" t="s">
        <v>100</v>
      </c>
      <c r="AW1403"/>
      <c r="AX1403"/>
      <c r="AY1403"/>
      <c r="AZ1403"/>
      <c r="BA1403"/>
      <c r="BB1403"/>
      <c r="BC1403"/>
      <c r="BD1403" s="6" t="s">
        <v>4808</v>
      </c>
      <c r="BE1403" s="7" t="s">
        <v>102</v>
      </c>
      <c r="BG1403" s="7" t="s">
        <v>103</v>
      </c>
      <c r="BH1403" s="7">
        <v>2017</v>
      </c>
      <c r="BI1403" s="7" t="s">
        <v>104</v>
      </c>
      <c r="BJ1403" s="7" t="s">
        <v>105</v>
      </c>
      <c r="BK1403" s="7" t="s">
        <v>105</v>
      </c>
      <c r="BL1403" s="7" t="s">
        <v>103</v>
      </c>
      <c r="BN1403"/>
      <c r="BO1403"/>
      <c r="BP1403"/>
      <c r="BQ1403"/>
      <c r="BR1403"/>
      <c r="BS1403"/>
      <c r="BT1403"/>
      <c r="BU1403"/>
      <c r="BV1403"/>
      <c r="BW1403"/>
      <c r="BX1403"/>
      <c r="BY1403" s="8">
        <v>127232</v>
      </c>
      <c r="BZ1403" s="9" t="s">
        <v>106</v>
      </c>
    </row>
    <row r="1404" spans="1:78" s="7" customFormat="1" hidden="1" x14ac:dyDescent="0.25">
      <c r="A1404" s="7" t="str">
        <f t="shared" si="21"/>
        <v>ACNY*</v>
      </c>
      <c r="B1404" s="6" t="s">
        <v>4809</v>
      </c>
      <c r="C1404" s="6" t="s">
        <v>4810</v>
      </c>
      <c r="D1404" s="6" t="s">
        <v>4811</v>
      </c>
      <c r="E1404" s="6" t="s">
        <v>4812</v>
      </c>
      <c r="F1404"/>
      <c r="G1404"/>
      <c r="H1404" s="6" t="s">
        <v>80</v>
      </c>
      <c r="I1404"/>
      <c r="J1404" s="6" t="s">
        <v>81</v>
      </c>
      <c r="K1404" s="6" t="s">
        <v>82</v>
      </c>
      <c r="L1404" s="6" t="s">
        <v>156</v>
      </c>
      <c r="M1404" s="6" t="s">
        <v>84</v>
      </c>
      <c r="N1404" s="6" t="s">
        <v>85</v>
      </c>
      <c r="O1404" s="6" t="s">
        <v>157</v>
      </c>
      <c r="P1404" s="6" t="s">
        <v>108</v>
      </c>
      <c r="Q1404" s="6" t="s">
        <v>109</v>
      </c>
      <c r="R1404" s="6" t="s">
        <v>110</v>
      </c>
      <c r="S1404" s="6" t="s">
        <v>109</v>
      </c>
      <c r="T1404" s="6" t="s">
        <v>110</v>
      </c>
      <c r="U1404" s="6" t="s">
        <v>91</v>
      </c>
      <c r="V1404" s="6" t="s">
        <v>91</v>
      </c>
      <c r="W1404" s="6" t="s">
        <v>80</v>
      </c>
      <c r="X1404" s="6" t="s">
        <v>80</v>
      </c>
      <c r="Y1404" s="6" t="s">
        <v>92</v>
      </c>
      <c r="Z1404" s="6" t="s">
        <v>80</v>
      </c>
      <c r="AA1404" s="6" t="s">
        <v>93</v>
      </c>
      <c r="AB1404"/>
      <c r="AC1404"/>
      <c r="AD1404"/>
      <c r="AE1404" t="str">
        <f>VLOOKUP(E1404,'Synthèse ventes'!$A$5:$C$2461,3,0)</f>
        <v>Rond Ø250 OTTO FUCHS X 114,32Kg</v>
      </c>
      <c r="AF1404" t="str">
        <f>VLOOKUP(E1404,'Synthèse ventes'!$A$5:$C$2461,2,0)</f>
        <v>OTTO F.</v>
      </c>
      <c r="AG1404"/>
      <c r="AH1404"/>
      <c r="AI1404"/>
      <c r="AJ1404"/>
      <c r="AK1404" s="6" t="s">
        <v>80</v>
      </c>
      <c r="AL1404" s="6" t="s">
        <v>4813</v>
      </c>
      <c r="AM1404" s="6" t="s">
        <v>95</v>
      </c>
      <c r="AN1404" s="6" t="s">
        <v>145</v>
      </c>
      <c r="AO1404" s="6" t="s">
        <v>166</v>
      </c>
      <c r="AP1404" s="6" t="s">
        <v>80</v>
      </c>
      <c r="AQ1404" s="6" t="s">
        <v>80</v>
      </c>
      <c r="AR1404" s="6" t="s">
        <v>4018</v>
      </c>
      <c r="AS1404" s="6" t="s">
        <v>169</v>
      </c>
      <c r="AT1404"/>
      <c r="AU1404" s="6" t="s">
        <v>80</v>
      </c>
      <c r="AV1404" s="6" t="s">
        <v>100</v>
      </c>
      <c r="AW1404"/>
      <c r="AX1404"/>
      <c r="AY1404"/>
      <c r="AZ1404"/>
      <c r="BA1404"/>
      <c r="BB1404"/>
      <c r="BC1404"/>
      <c r="BD1404" s="6" t="s">
        <v>4814</v>
      </c>
      <c r="BE1404" s="7" t="s">
        <v>102</v>
      </c>
      <c r="BG1404" s="7" t="s">
        <v>103</v>
      </c>
      <c r="BH1404" s="7">
        <v>2017</v>
      </c>
      <c r="BI1404" s="7" t="s">
        <v>104</v>
      </c>
      <c r="BJ1404" s="7" t="s">
        <v>105</v>
      </c>
      <c r="BK1404" s="7" t="s">
        <v>105</v>
      </c>
      <c r="BL1404" s="7" t="s">
        <v>103</v>
      </c>
      <c r="BN1404"/>
      <c r="BO1404"/>
      <c r="BP1404"/>
      <c r="BQ1404"/>
      <c r="BR1404"/>
      <c r="BS1404"/>
      <c r="BT1404"/>
      <c r="BU1404"/>
      <c r="BV1404"/>
      <c r="BW1404"/>
      <c r="BX1404"/>
      <c r="BY1404" s="8">
        <v>30562</v>
      </c>
      <c r="BZ1404" s="9" t="s">
        <v>106</v>
      </c>
    </row>
    <row r="1405" spans="1:78" s="7" customFormat="1" hidden="1" x14ac:dyDescent="0.25">
      <c r="A1405" s="7" t="str">
        <f t="shared" si="21"/>
        <v>ACNY*</v>
      </c>
      <c r="B1405" s="6" t="s">
        <v>4815</v>
      </c>
      <c r="C1405" s="6" t="s">
        <v>4816</v>
      </c>
      <c r="D1405" s="6" t="s">
        <v>4811</v>
      </c>
      <c r="E1405" s="6" t="s">
        <v>4812</v>
      </c>
      <c r="F1405"/>
      <c r="G1405"/>
      <c r="H1405" s="6" t="s">
        <v>80</v>
      </c>
      <c r="I1405"/>
      <c r="J1405" s="6" t="s">
        <v>81</v>
      </c>
      <c r="K1405" s="6" t="s">
        <v>82</v>
      </c>
      <c r="L1405" s="6" t="s">
        <v>156</v>
      </c>
      <c r="M1405" s="6" t="s">
        <v>84</v>
      </c>
      <c r="N1405" s="6" t="s">
        <v>85</v>
      </c>
      <c r="O1405" s="6" t="s">
        <v>157</v>
      </c>
      <c r="P1405" s="6" t="s">
        <v>108</v>
      </c>
      <c r="Q1405" s="6" t="s">
        <v>109</v>
      </c>
      <c r="R1405" s="6" t="s">
        <v>110</v>
      </c>
      <c r="S1405" s="6" t="s">
        <v>109</v>
      </c>
      <c r="T1405" s="6" t="s">
        <v>110</v>
      </c>
      <c r="U1405" s="6" t="s">
        <v>91</v>
      </c>
      <c r="V1405" s="6" t="s">
        <v>91</v>
      </c>
      <c r="W1405" s="6" t="s">
        <v>80</v>
      </c>
      <c r="X1405" s="6" t="s">
        <v>80</v>
      </c>
      <c r="Y1405" s="6" t="s">
        <v>92</v>
      </c>
      <c r="Z1405" s="6" t="s">
        <v>80</v>
      </c>
      <c r="AA1405" s="6" t="s">
        <v>93</v>
      </c>
      <c r="AB1405"/>
      <c r="AC1405"/>
      <c r="AD1405"/>
      <c r="AE1405" t="str">
        <f>VLOOKUP(E1405,'Synthèse ventes'!$A$5:$C$2461,3,0)</f>
        <v>Rond Ø250 OTTO FUCHS X 114,32Kg</v>
      </c>
      <c r="AF1405" t="str">
        <f>VLOOKUP(E1405,'Synthèse ventes'!$A$5:$C$2461,2,0)</f>
        <v>OTTO F.</v>
      </c>
      <c r="AG1405"/>
      <c r="AH1405"/>
      <c r="AI1405"/>
      <c r="AJ1405"/>
      <c r="AK1405" s="6" t="s">
        <v>80</v>
      </c>
      <c r="AL1405" s="6" t="s">
        <v>4813</v>
      </c>
      <c r="AM1405" s="6" t="s">
        <v>95</v>
      </c>
      <c r="AN1405" s="6" t="s">
        <v>145</v>
      </c>
      <c r="AO1405" s="6" t="s">
        <v>3433</v>
      </c>
      <c r="AP1405" s="6" t="s">
        <v>80</v>
      </c>
      <c r="AQ1405" s="6" t="s">
        <v>80</v>
      </c>
      <c r="AR1405" s="6" t="s">
        <v>4018</v>
      </c>
      <c r="AS1405" s="6" t="s">
        <v>169</v>
      </c>
      <c r="AT1405"/>
      <c r="AU1405" s="6" t="s">
        <v>80</v>
      </c>
      <c r="AV1405" s="6" t="s">
        <v>100</v>
      </c>
      <c r="AW1405"/>
      <c r="AX1405"/>
      <c r="AY1405"/>
      <c r="AZ1405"/>
      <c r="BA1405"/>
      <c r="BB1405"/>
      <c r="BC1405"/>
      <c r="BD1405" s="6" t="s">
        <v>4814</v>
      </c>
      <c r="BE1405" s="7" t="s">
        <v>102</v>
      </c>
      <c r="BG1405" s="7" t="s">
        <v>103</v>
      </c>
      <c r="BH1405" s="7">
        <v>2017</v>
      </c>
      <c r="BI1405" s="7" t="s">
        <v>104</v>
      </c>
      <c r="BJ1405" s="7" t="s">
        <v>105</v>
      </c>
      <c r="BK1405" s="7" t="s">
        <v>105</v>
      </c>
      <c r="BL1405" s="7" t="s">
        <v>103</v>
      </c>
      <c r="BN1405"/>
      <c r="BO1405"/>
      <c r="BP1405"/>
      <c r="BQ1405"/>
      <c r="BR1405"/>
      <c r="BS1405"/>
      <c r="BT1405"/>
      <c r="BU1405"/>
      <c r="BV1405"/>
      <c r="BW1405"/>
      <c r="BX1405"/>
      <c r="BY1405" s="8">
        <v>9307</v>
      </c>
      <c r="BZ1405" s="9" t="s">
        <v>106</v>
      </c>
    </row>
    <row r="1406" spans="1:78" s="7" customFormat="1" hidden="1" x14ac:dyDescent="0.25">
      <c r="A1406" s="7" t="str">
        <f t="shared" si="21"/>
        <v>ACNY*</v>
      </c>
      <c r="B1406" s="6" t="s">
        <v>4817</v>
      </c>
      <c r="C1406" s="6" t="s">
        <v>4818</v>
      </c>
      <c r="D1406" s="6" t="s">
        <v>4811</v>
      </c>
      <c r="E1406" s="6" t="s">
        <v>4812</v>
      </c>
      <c r="F1406"/>
      <c r="G1406"/>
      <c r="H1406" s="6" t="s">
        <v>80</v>
      </c>
      <c r="I1406"/>
      <c r="J1406" s="6" t="s">
        <v>81</v>
      </c>
      <c r="K1406" s="6" t="s">
        <v>82</v>
      </c>
      <c r="L1406" s="6" t="s">
        <v>156</v>
      </c>
      <c r="M1406" s="6" t="s">
        <v>84</v>
      </c>
      <c r="N1406" s="6" t="s">
        <v>85</v>
      </c>
      <c r="O1406" s="6" t="s">
        <v>157</v>
      </c>
      <c r="P1406" s="6" t="s">
        <v>108</v>
      </c>
      <c r="Q1406" s="6" t="s">
        <v>109</v>
      </c>
      <c r="R1406" s="6" t="s">
        <v>110</v>
      </c>
      <c r="S1406" s="6" t="s">
        <v>109</v>
      </c>
      <c r="T1406" s="6" t="s">
        <v>110</v>
      </c>
      <c r="U1406" s="6" t="s">
        <v>91</v>
      </c>
      <c r="V1406" s="6" t="s">
        <v>91</v>
      </c>
      <c r="W1406" s="6" t="s">
        <v>80</v>
      </c>
      <c r="X1406" s="6" t="s">
        <v>80</v>
      </c>
      <c r="Y1406" s="6" t="s">
        <v>92</v>
      </c>
      <c r="Z1406" s="6" t="s">
        <v>80</v>
      </c>
      <c r="AA1406" s="6" t="s">
        <v>93</v>
      </c>
      <c r="AB1406"/>
      <c r="AC1406"/>
      <c r="AD1406"/>
      <c r="AE1406" t="str">
        <f>VLOOKUP(E1406,'Synthèse ventes'!$A$5:$C$2461,3,0)</f>
        <v>Rond Ø250 OTTO FUCHS X 114,32Kg</v>
      </c>
      <c r="AF1406" t="str">
        <f>VLOOKUP(E1406,'Synthèse ventes'!$A$5:$C$2461,2,0)</f>
        <v>OTTO F.</v>
      </c>
      <c r="AG1406"/>
      <c r="AH1406"/>
      <c r="AI1406"/>
      <c r="AJ1406"/>
      <c r="AK1406" s="6" t="s">
        <v>80</v>
      </c>
      <c r="AL1406" s="6" t="s">
        <v>4813</v>
      </c>
      <c r="AM1406" s="6" t="s">
        <v>95</v>
      </c>
      <c r="AN1406" s="6" t="s">
        <v>145</v>
      </c>
      <c r="AO1406" s="6" t="s">
        <v>3436</v>
      </c>
      <c r="AP1406" s="6" t="s">
        <v>80</v>
      </c>
      <c r="AQ1406" s="6" t="s">
        <v>80</v>
      </c>
      <c r="AR1406" s="6" t="s">
        <v>4018</v>
      </c>
      <c r="AS1406" s="6" t="s">
        <v>169</v>
      </c>
      <c r="AT1406"/>
      <c r="AU1406" s="6" t="s">
        <v>80</v>
      </c>
      <c r="AV1406" s="6" t="s">
        <v>100</v>
      </c>
      <c r="AW1406"/>
      <c r="AX1406"/>
      <c r="AY1406"/>
      <c r="AZ1406"/>
      <c r="BA1406"/>
      <c r="BB1406"/>
      <c r="BC1406"/>
      <c r="BD1406" s="6" t="s">
        <v>4814</v>
      </c>
      <c r="BE1406" s="7" t="s">
        <v>102</v>
      </c>
      <c r="BG1406" s="7" t="s">
        <v>103</v>
      </c>
      <c r="BH1406" s="7">
        <v>2017</v>
      </c>
      <c r="BI1406" s="7" t="s">
        <v>104</v>
      </c>
      <c r="BJ1406" s="7" t="s">
        <v>105</v>
      </c>
      <c r="BK1406" s="7" t="s">
        <v>105</v>
      </c>
      <c r="BL1406" s="7" t="s">
        <v>103</v>
      </c>
      <c r="BN1406"/>
      <c r="BO1406"/>
      <c r="BP1406"/>
      <c r="BQ1406"/>
      <c r="BR1406"/>
      <c r="BS1406"/>
      <c r="BT1406"/>
      <c r="BU1406"/>
      <c r="BV1406"/>
      <c r="BW1406"/>
      <c r="BX1406"/>
      <c r="BY1406" s="8">
        <v>85867</v>
      </c>
      <c r="BZ1406" s="9" t="s">
        <v>106</v>
      </c>
    </row>
    <row r="1407" spans="1:78" s="7" customFormat="1" hidden="1" x14ac:dyDescent="0.25">
      <c r="A1407" s="7" t="str">
        <f t="shared" si="21"/>
        <v>ACNY*</v>
      </c>
      <c r="B1407" s="6" t="s">
        <v>4819</v>
      </c>
      <c r="C1407" s="6" t="s">
        <v>4820</v>
      </c>
      <c r="D1407" s="6" t="s">
        <v>4811</v>
      </c>
      <c r="E1407" s="6" t="s">
        <v>4812</v>
      </c>
      <c r="F1407"/>
      <c r="G1407"/>
      <c r="H1407" s="6" t="s">
        <v>80</v>
      </c>
      <c r="I1407"/>
      <c r="J1407" s="6" t="s">
        <v>81</v>
      </c>
      <c r="K1407" s="6" t="s">
        <v>82</v>
      </c>
      <c r="L1407" s="6" t="s">
        <v>156</v>
      </c>
      <c r="M1407" s="6" t="s">
        <v>84</v>
      </c>
      <c r="N1407" s="6" t="s">
        <v>85</v>
      </c>
      <c r="O1407" s="6" t="s">
        <v>157</v>
      </c>
      <c r="P1407" s="6" t="s">
        <v>108</v>
      </c>
      <c r="Q1407" s="6" t="s">
        <v>109</v>
      </c>
      <c r="R1407" s="6" t="s">
        <v>110</v>
      </c>
      <c r="S1407" s="6" t="s">
        <v>109</v>
      </c>
      <c r="T1407" s="6" t="s">
        <v>110</v>
      </c>
      <c r="U1407" s="6" t="s">
        <v>91</v>
      </c>
      <c r="V1407" s="6" t="s">
        <v>91</v>
      </c>
      <c r="W1407" s="6" t="s">
        <v>80</v>
      </c>
      <c r="X1407" s="6" t="s">
        <v>80</v>
      </c>
      <c r="Y1407" s="6" t="s">
        <v>92</v>
      </c>
      <c r="Z1407" s="6" t="s">
        <v>80</v>
      </c>
      <c r="AA1407" s="6" t="s">
        <v>93</v>
      </c>
      <c r="AB1407"/>
      <c r="AC1407"/>
      <c r="AD1407"/>
      <c r="AE1407" t="str">
        <f>VLOOKUP(E1407,'Synthèse ventes'!$A$5:$C$2461,3,0)</f>
        <v>Rond Ø250 OTTO FUCHS X 114,32Kg</v>
      </c>
      <c r="AF1407" t="str">
        <f>VLOOKUP(E1407,'Synthèse ventes'!$A$5:$C$2461,2,0)</f>
        <v>OTTO F.</v>
      </c>
      <c r="AG1407"/>
      <c r="AH1407"/>
      <c r="AI1407"/>
      <c r="AJ1407"/>
      <c r="AK1407" s="6" t="s">
        <v>80</v>
      </c>
      <c r="AL1407" s="6" t="s">
        <v>4813</v>
      </c>
      <c r="AM1407" s="6" t="s">
        <v>95</v>
      </c>
      <c r="AN1407" s="6" t="s">
        <v>145</v>
      </c>
      <c r="AO1407" s="6" t="s">
        <v>3439</v>
      </c>
      <c r="AP1407" s="6" t="s">
        <v>80</v>
      </c>
      <c r="AQ1407" s="6" t="s">
        <v>80</v>
      </c>
      <c r="AR1407" s="6" t="s">
        <v>4018</v>
      </c>
      <c r="AS1407" s="6" t="s">
        <v>169</v>
      </c>
      <c r="AT1407"/>
      <c r="AU1407" s="6" t="s">
        <v>80</v>
      </c>
      <c r="AV1407" s="6" t="s">
        <v>100</v>
      </c>
      <c r="AW1407"/>
      <c r="AX1407"/>
      <c r="AY1407"/>
      <c r="AZ1407"/>
      <c r="BA1407"/>
      <c r="BB1407"/>
      <c r="BC1407"/>
      <c r="BD1407" s="6" t="s">
        <v>4814</v>
      </c>
      <c r="BE1407" s="7" t="s">
        <v>102</v>
      </c>
      <c r="BG1407" s="7" t="s">
        <v>103</v>
      </c>
      <c r="BH1407" s="7">
        <v>2017</v>
      </c>
      <c r="BI1407" s="7" t="s">
        <v>104</v>
      </c>
      <c r="BJ1407" s="7" t="s">
        <v>105</v>
      </c>
      <c r="BK1407" s="7" t="s">
        <v>105</v>
      </c>
      <c r="BL1407" s="7" t="s">
        <v>103</v>
      </c>
      <c r="BN1407"/>
      <c r="BO1407"/>
      <c r="BP1407"/>
      <c r="BQ1407"/>
      <c r="BR1407"/>
      <c r="BS1407"/>
      <c r="BT1407"/>
      <c r="BU1407"/>
      <c r="BV1407"/>
      <c r="BW1407"/>
      <c r="BX1407"/>
      <c r="BY1407" s="8">
        <v>98082</v>
      </c>
      <c r="BZ1407" s="9" t="s">
        <v>106</v>
      </c>
    </row>
    <row r="1408" spans="1:78" s="7" customFormat="1" hidden="1" x14ac:dyDescent="0.25">
      <c r="A1408" s="7" t="str">
        <f t="shared" si="21"/>
        <v>ACNY*</v>
      </c>
      <c r="B1408" s="6" t="s">
        <v>4821</v>
      </c>
      <c r="C1408" s="6" t="s">
        <v>4822</v>
      </c>
      <c r="D1408" s="6" t="s">
        <v>4811</v>
      </c>
      <c r="E1408" s="6" t="s">
        <v>4812</v>
      </c>
      <c r="F1408"/>
      <c r="G1408"/>
      <c r="H1408" s="6" t="s">
        <v>80</v>
      </c>
      <c r="I1408"/>
      <c r="J1408" s="6" t="s">
        <v>81</v>
      </c>
      <c r="K1408" s="6" t="s">
        <v>82</v>
      </c>
      <c r="L1408" s="6" t="s">
        <v>156</v>
      </c>
      <c r="M1408" s="6" t="s">
        <v>84</v>
      </c>
      <c r="N1408" s="6" t="s">
        <v>85</v>
      </c>
      <c r="O1408" s="6" t="s">
        <v>157</v>
      </c>
      <c r="P1408" s="6" t="s">
        <v>108</v>
      </c>
      <c r="Q1408" s="6" t="s">
        <v>109</v>
      </c>
      <c r="R1408" s="6" t="s">
        <v>110</v>
      </c>
      <c r="S1408" s="6" t="s">
        <v>109</v>
      </c>
      <c r="T1408" s="6" t="s">
        <v>110</v>
      </c>
      <c r="U1408" s="6" t="s">
        <v>91</v>
      </c>
      <c r="V1408" s="6" t="s">
        <v>91</v>
      </c>
      <c r="W1408" s="6" t="s">
        <v>80</v>
      </c>
      <c r="X1408" s="6" t="s">
        <v>80</v>
      </c>
      <c r="Y1408" s="6" t="s">
        <v>92</v>
      </c>
      <c r="Z1408" s="6" t="s">
        <v>80</v>
      </c>
      <c r="AA1408" s="6" t="s">
        <v>93</v>
      </c>
      <c r="AB1408"/>
      <c r="AC1408"/>
      <c r="AD1408"/>
      <c r="AE1408" t="str">
        <f>VLOOKUP(E1408,'Synthèse ventes'!$A$5:$C$2461,3,0)</f>
        <v>Rond Ø250 OTTO FUCHS X 114,32Kg</v>
      </c>
      <c r="AF1408" t="str">
        <f>VLOOKUP(E1408,'Synthèse ventes'!$A$5:$C$2461,2,0)</f>
        <v>OTTO F.</v>
      </c>
      <c r="AG1408"/>
      <c r="AH1408"/>
      <c r="AI1408"/>
      <c r="AJ1408"/>
      <c r="AK1408" s="6" t="s">
        <v>80</v>
      </c>
      <c r="AL1408" s="6" t="s">
        <v>4813</v>
      </c>
      <c r="AM1408" s="6" t="s">
        <v>95</v>
      </c>
      <c r="AN1408" s="6" t="s">
        <v>1142</v>
      </c>
      <c r="AO1408" s="6" t="s">
        <v>166</v>
      </c>
      <c r="AP1408" s="6" t="s">
        <v>80</v>
      </c>
      <c r="AQ1408" s="6" t="s">
        <v>80</v>
      </c>
      <c r="AR1408" s="6" t="s">
        <v>4018</v>
      </c>
      <c r="AS1408" s="6" t="s">
        <v>169</v>
      </c>
      <c r="AT1408"/>
      <c r="AU1408" s="6" t="s">
        <v>80</v>
      </c>
      <c r="AV1408" s="6" t="s">
        <v>100</v>
      </c>
      <c r="AW1408"/>
      <c r="AX1408"/>
      <c r="AY1408"/>
      <c r="AZ1408"/>
      <c r="BA1408"/>
      <c r="BB1408"/>
      <c r="BC1408"/>
      <c r="BD1408" s="6" t="s">
        <v>4814</v>
      </c>
      <c r="BE1408" s="7" t="s">
        <v>102</v>
      </c>
      <c r="BG1408" s="7" t="s">
        <v>103</v>
      </c>
      <c r="BH1408" s="7">
        <v>2017</v>
      </c>
      <c r="BI1408" s="7" t="s">
        <v>104</v>
      </c>
      <c r="BJ1408" s="7" t="s">
        <v>105</v>
      </c>
      <c r="BK1408" s="7" t="s">
        <v>105</v>
      </c>
      <c r="BL1408" s="7" t="s">
        <v>103</v>
      </c>
      <c r="BN1408"/>
      <c r="BO1408"/>
      <c r="BP1408"/>
      <c r="BQ1408"/>
      <c r="BR1408"/>
      <c r="BS1408"/>
      <c r="BT1408"/>
      <c r="BU1408"/>
      <c r="BV1408"/>
      <c r="BW1408"/>
      <c r="BX1408"/>
      <c r="BY1408" s="8">
        <v>40641</v>
      </c>
      <c r="BZ1408" s="9" t="s">
        <v>106</v>
      </c>
    </row>
    <row r="1409" spans="1:78" s="7" customFormat="1" hidden="1" x14ac:dyDescent="0.25">
      <c r="A1409" s="7" t="str">
        <f t="shared" si="21"/>
        <v>ACNY*</v>
      </c>
      <c r="B1409" s="6" t="s">
        <v>4823</v>
      </c>
      <c r="C1409" s="6" t="s">
        <v>4824</v>
      </c>
      <c r="D1409" s="6" t="s">
        <v>4811</v>
      </c>
      <c r="E1409" s="6" t="s">
        <v>4812</v>
      </c>
      <c r="F1409"/>
      <c r="G1409"/>
      <c r="H1409" s="6" t="s">
        <v>80</v>
      </c>
      <c r="I1409"/>
      <c r="J1409" s="6" t="s">
        <v>81</v>
      </c>
      <c r="K1409" s="6" t="s">
        <v>82</v>
      </c>
      <c r="L1409" s="6" t="s">
        <v>156</v>
      </c>
      <c r="M1409" s="6" t="s">
        <v>84</v>
      </c>
      <c r="N1409" s="6" t="s">
        <v>85</v>
      </c>
      <c r="O1409" s="6" t="s">
        <v>157</v>
      </c>
      <c r="P1409" s="6" t="s">
        <v>108</v>
      </c>
      <c r="Q1409" s="6" t="s">
        <v>109</v>
      </c>
      <c r="R1409" s="6" t="s">
        <v>110</v>
      </c>
      <c r="S1409" s="6" t="s">
        <v>109</v>
      </c>
      <c r="T1409" s="6" t="s">
        <v>110</v>
      </c>
      <c r="U1409" s="6" t="s">
        <v>91</v>
      </c>
      <c r="V1409" s="6" t="s">
        <v>91</v>
      </c>
      <c r="W1409" s="6" t="s">
        <v>80</v>
      </c>
      <c r="X1409" s="6" t="s">
        <v>80</v>
      </c>
      <c r="Y1409" s="6" t="s">
        <v>92</v>
      </c>
      <c r="Z1409" s="6" t="s">
        <v>80</v>
      </c>
      <c r="AA1409" s="6" t="s">
        <v>93</v>
      </c>
      <c r="AB1409"/>
      <c r="AC1409"/>
      <c r="AD1409"/>
      <c r="AE1409" t="str">
        <f>VLOOKUP(E1409,'Synthèse ventes'!$A$5:$C$2461,3,0)</f>
        <v>Rond Ø250 OTTO FUCHS X 114,32Kg</v>
      </c>
      <c r="AF1409" t="str">
        <f>VLOOKUP(E1409,'Synthèse ventes'!$A$5:$C$2461,2,0)</f>
        <v>OTTO F.</v>
      </c>
      <c r="AG1409"/>
      <c r="AH1409"/>
      <c r="AI1409"/>
      <c r="AJ1409"/>
      <c r="AK1409" s="6" t="s">
        <v>80</v>
      </c>
      <c r="AL1409" s="6" t="s">
        <v>4813</v>
      </c>
      <c r="AM1409" s="6" t="s">
        <v>95</v>
      </c>
      <c r="AN1409" s="6" t="s">
        <v>612</v>
      </c>
      <c r="AO1409" s="6" t="s">
        <v>3433</v>
      </c>
      <c r="AP1409" s="6" t="s">
        <v>80</v>
      </c>
      <c r="AQ1409" s="6" t="s">
        <v>80</v>
      </c>
      <c r="AR1409" s="6" t="s">
        <v>4018</v>
      </c>
      <c r="AS1409" s="6" t="s">
        <v>169</v>
      </c>
      <c r="AT1409"/>
      <c r="AU1409" s="6" t="s">
        <v>80</v>
      </c>
      <c r="AV1409" s="6" t="s">
        <v>100</v>
      </c>
      <c r="AW1409"/>
      <c r="AX1409"/>
      <c r="AY1409"/>
      <c r="AZ1409"/>
      <c r="BA1409"/>
      <c r="BB1409"/>
      <c r="BC1409"/>
      <c r="BD1409" s="6" t="s">
        <v>4814</v>
      </c>
      <c r="BE1409" s="7" t="s">
        <v>102</v>
      </c>
      <c r="BG1409" s="7" t="s">
        <v>103</v>
      </c>
      <c r="BH1409" s="7">
        <v>2017</v>
      </c>
      <c r="BI1409" s="7" t="s">
        <v>104</v>
      </c>
      <c r="BJ1409" s="7" t="s">
        <v>105</v>
      </c>
      <c r="BK1409" s="7" t="s">
        <v>105</v>
      </c>
      <c r="BL1409" s="7" t="s">
        <v>103</v>
      </c>
      <c r="BN1409"/>
      <c r="BO1409"/>
      <c r="BP1409"/>
      <c r="BQ1409"/>
      <c r="BR1409"/>
      <c r="BS1409"/>
      <c r="BT1409"/>
      <c r="BU1409"/>
      <c r="BV1409"/>
      <c r="BW1409"/>
      <c r="BX1409"/>
      <c r="BY1409" s="8">
        <v>63483</v>
      </c>
      <c r="BZ1409" s="9" t="s">
        <v>106</v>
      </c>
    </row>
    <row r="1410" spans="1:78" s="7" customFormat="1" hidden="1" x14ac:dyDescent="0.25">
      <c r="A1410" s="7" t="str">
        <f t="shared" si="21"/>
        <v>ACNY*</v>
      </c>
      <c r="B1410" s="6" t="s">
        <v>4825</v>
      </c>
      <c r="C1410" s="6" t="s">
        <v>4826</v>
      </c>
      <c r="D1410" s="6" t="s">
        <v>4811</v>
      </c>
      <c r="E1410" s="6" t="s">
        <v>4812</v>
      </c>
      <c r="F1410"/>
      <c r="G1410"/>
      <c r="H1410" s="6" t="s">
        <v>80</v>
      </c>
      <c r="I1410"/>
      <c r="J1410" s="6" t="s">
        <v>81</v>
      </c>
      <c r="K1410" s="6" t="s">
        <v>82</v>
      </c>
      <c r="L1410" s="6" t="s">
        <v>156</v>
      </c>
      <c r="M1410" s="6" t="s">
        <v>84</v>
      </c>
      <c r="N1410" s="6" t="s">
        <v>85</v>
      </c>
      <c r="O1410" s="6" t="s">
        <v>157</v>
      </c>
      <c r="P1410" s="6" t="s">
        <v>108</v>
      </c>
      <c r="Q1410" s="6" t="s">
        <v>109</v>
      </c>
      <c r="R1410" s="6" t="s">
        <v>110</v>
      </c>
      <c r="S1410" s="6" t="s">
        <v>109</v>
      </c>
      <c r="T1410" s="6" t="s">
        <v>110</v>
      </c>
      <c r="U1410" s="6" t="s">
        <v>91</v>
      </c>
      <c r="V1410" s="6" t="s">
        <v>91</v>
      </c>
      <c r="W1410" s="6" t="s">
        <v>80</v>
      </c>
      <c r="X1410" s="6" t="s">
        <v>80</v>
      </c>
      <c r="Y1410" s="6" t="s">
        <v>92</v>
      </c>
      <c r="Z1410" s="6" t="s">
        <v>80</v>
      </c>
      <c r="AA1410" s="6" t="s">
        <v>93</v>
      </c>
      <c r="AB1410"/>
      <c r="AC1410"/>
      <c r="AD1410"/>
      <c r="AE1410" t="str">
        <f>VLOOKUP(E1410,'Synthèse ventes'!$A$5:$C$2461,3,0)</f>
        <v>Rond Ø250 OTTO FUCHS X 114,32Kg</v>
      </c>
      <c r="AF1410" t="str">
        <f>VLOOKUP(E1410,'Synthèse ventes'!$A$5:$C$2461,2,0)</f>
        <v>OTTO F.</v>
      </c>
      <c r="AG1410"/>
      <c r="AH1410"/>
      <c r="AI1410"/>
      <c r="AJ1410"/>
      <c r="AK1410" s="6" t="s">
        <v>80</v>
      </c>
      <c r="AL1410" s="6" t="s">
        <v>4813</v>
      </c>
      <c r="AM1410" s="6" t="s">
        <v>95</v>
      </c>
      <c r="AN1410" s="6" t="s">
        <v>96</v>
      </c>
      <c r="AO1410" s="6" t="s">
        <v>3436</v>
      </c>
      <c r="AP1410" s="6" t="s">
        <v>80</v>
      </c>
      <c r="AQ1410" s="6" t="s">
        <v>80</v>
      </c>
      <c r="AR1410" s="6" t="s">
        <v>4018</v>
      </c>
      <c r="AS1410" s="6" t="s">
        <v>169</v>
      </c>
      <c r="AT1410"/>
      <c r="AU1410" s="6" t="s">
        <v>80</v>
      </c>
      <c r="AV1410" s="6" t="s">
        <v>100</v>
      </c>
      <c r="AW1410"/>
      <c r="AX1410"/>
      <c r="AY1410"/>
      <c r="AZ1410"/>
      <c r="BA1410"/>
      <c r="BB1410"/>
      <c r="BC1410"/>
      <c r="BD1410" s="6" t="s">
        <v>4814</v>
      </c>
      <c r="BE1410" s="7" t="s">
        <v>102</v>
      </c>
      <c r="BG1410" s="7" t="s">
        <v>103</v>
      </c>
      <c r="BH1410" s="7">
        <v>2017</v>
      </c>
      <c r="BI1410" s="7" t="s">
        <v>104</v>
      </c>
      <c r="BJ1410" s="7" t="s">
        <v>105</v>
      </c>
      <c r="BK1410" s="7" t="s">
        <v>105</v>
      </c>
      <c r="BL1410" s="7" t="s">
        <v>103</v>
      </c>
      <c r="BN1410"/>
      <c r="BO1410"/>
      <c r="BP1410"/>
      <c r="BQ1410"/>
      <c r="BR1410"/>
      <c r="BS1410"/>
      <c r="BT1410"/>
      <c r="BU1410"/>
      <c r="BV1410"/>
      <c r="BW1410"/>
      <c r="BX1410"/>
      <c r="BY1410" s="8">
        <v>54564</v>
      </c>
      <c r="BZ1410" s="9" t="s">
        <v>106</v>
      </c>
    </row>
    <row r="1411" spans="1:78" s="7" customFormat="1" hidden="1" x14ac:dyDescent="0.25">
      <c r="A1411" s="7" t="str">
        <f t="shared" ref="A1411:A1474" si="22">IF(LEFT(E1411,1)="A",LEFT(E1411,4)&amp;"*","")</f>
        <v>ACNY*</v>
      </c>
      <c r="B1411" s="6" t="s">
        <v>4827</v>
      </c>
      <c r="C1411" s="6" t="s">
        <v>4828</v>
      </c>
      <c r="D1411" s="6" t="s">
        <v>4811</v>
      </c>
      <c r="E1411" s="6" t="s">
        <v>4812</v>
      </c>
      <c r="F1411"/>
      <c r="G1411"/>
      <c r="H1411" s="6" t="s">
        <v>80</v>
      </c>
      <c r="I1411"/>
      <c r="J1411" s="6" t="s">
        <v>81</v>
      </c>
      <c r="K1411" s="6" t="s">
        <v>82</v>
      </c>
      <c r="L1411" s="6" t="s">
        <v>156</v>
      </c>
      <c r="M1411" s="6" t="s">
        <v>84</v>
      </c>
      <c r="N1411" s="6" t="s">
        <v>85</v>
      </c>
      <c r="O1411" s="6" t="s">
        <v>157</v>
      </c>
      <c r="P1411" s="6" t="s">
        <v>108</v>
      </c>
      <c r="Q1411" s="6" t="s">
        <v>109</v>
      </c>
      <c r="R1411" s="6" t="s">
        <v>110</v>
      </c>
      <c r="S1411" s="6" t="s">
        <v>109</v>
      </c>
      <c r="T1411" s="6" t="s">
        <v>110</v>
      </c>
      <c r="U1411" s="6" t="s">
        <v>91</v>
      </c>
      <c r="V1411" s="6" t="s">
        <v>91</v>
      </c>
      <c r="W1411" s="6" t="s">
        <v>80</v>
      </c>
      <c r="X1411" s="6" t="s">
        <v>80</v>
      </c>
      <c r="Y1411" s="6" t="s">
        <v>92</v>
      </c>
      <c r="Z1411" s="6" t="s">
        <v>80</v>
      </c>
      <c r="AA1411" s="6" t="s">
        <v>93</v>
      </c>
      <c r="AB1411"/>
      <c r="AC1411"/>
      <c r="AD1411"/>
      <c r="AE1411" t="str">
        <f>VLOOKUP(E1411,'Synthèse ventes'!$A$5:$C$2461,3,0)</f>
        <v>Rond Ø250 OTTO FUCHS X 114,32Kg</v>
      </c>
      <c r="AF1411" t="str">
        <f>VLOOKUP(E1411,'Synthèse ventes'!$A$5:$C$2461,2,0)</f>
        <v>OTTO F.</v>
      </c>
      <c r="AG1411"/>
      <c r="AH1411"/>
      <c r="AI1411"/>
      <c r="AJ1411"/>
      <c r="AK1411" s="6" t="s">
        <v>80</v>
      </c>
      <c r="AL1411" s="6" t="s">
        <v>4813</v>
      </c>
      <c r="AM1411" s="6" t="s">
        <v>95</v>
      </c>
      <c r="AN1411" s="6" t="s">
        <v>612</v>
      </c>
      <c r="AO1411" s="6" t="s">
        <v>3439</v>
      </c>
      <c r="AP1411" s="6" t="s">
        <v>80</v>
      </c>
      <c r="AQ1411" s="6" t="s">
        <v>80</v>
      </c>
      <c r="AR1411" s="6" t="s">
        <v>4018</v>
      </c>
      <c r="AS1411" s="6" t="s">
        <v>169</v>
      </c>
      <c r="AT1411"/>
      <c r="AU1411" s="6" t="s">
        <v>80</v>
      </c>
      <c r="AV1411" s="6" t="s">
        <v>100</v>
      </c>
      <c r="AW1411"/>
      <c r="AX1411"/>
      <c r="AY1411"/>
      <c r="AZ1411"/>
      <c r="BA1411"/>
      <c r="BB1411"/>
      <c r="BC1411"/>
      <c r="BD1411" s="6" t="s">
        <v>4814</v>
      </c>
      <c r="BE1411" s="7" t="s">
        <v>102</v>
      </c>
      <c r="BG1411" s="7" t="s">
        <v>103</v>
      </c>
      <c r="BH1411" s="7">
        <v>2017</v>
      </c>
      <c r="BI1411" s="7" t="s">
        <v>104</v>
      </c>
      <c r="BJ1411" s="7" t="s">
        <v>105</v>
      </c>
      <c r="BK1411" s="7" t="s">
        <v>105</v>
      </c>
      <c r="BL1411" s="7" t="s">
        <v>103</v>
      </c>
      <c r="BN1411"/>
      <c r="BO1411"/>
      <c r="BP1411"/>
      <c r="BQ1411"/>
      <c r="BR1411"/>
      <c r="BS1411"/>
      <c r="BT1411"/>
      <c r="BU1411"/>
      <c r="BV1411"/>
      <c r="BW1411"/>
      <c r="BX1411"/>
      <c r="BY1411" s="8">
        <v>74203</v>
      </c>
      <c r="BZ1411" s="9" t="s">
        <v>106</v>
      </c>
    </row>
    <row r="1412" spans="1:78" s="7" customFormat="1" hidden="1" x14ac:dyDescent="0.25">
      <c r="A1412" s="7" t="str">
        <f t="shared" si="22"/>
        <v>ACOQ*</v>
      </c>
      <c r="B1412" s="6" t="s">
        <v>4829</v>
      </c>
      <c r="C1412" s="6" t="s">
        <v>4830</v>
      </c>
      <c r="D1412" s="6" t="s">
        <v>4831</v>
      </c>
      <c r="E1412" s="6" t="s">
        <v>4832</v>
      </c>
      <c r="F1412"/>
      <c r="G1412"/>
      <c r="H1412" s="6" t="s">
        <v>80</v>
      </c>
      <c r="I1412"/>
      <c r="J1412" s="6" t="s">
        <v>81</v>
      </c>
      <c r="K1412" s="6" t="s">
        <v>82</v>
      </c>
      <c r="L1412" s="6" t="s">
        <v>156</v>
      </c>
      <c r="M1412" s="6" t="s">
        <v>84</v>
      </c>
      <c r="N1412" s="6" t="s">
        <v>85</v>
      </c>
      <c r="O1412" s="6" t="s">
        <v>157</v>
      </c>
      <c r="P1412" s="6" t="s">
        <v>108</v>
      </c>
      <c r="Q1412" s="6" t="s">
        <v>109</v>
      </c>
      <c r="R1412" s="6" t="s">
        <v>110</v>
      </c>
      <c r="S1412" s="6" t="s">
        <v>109</v>
      </c>
      <c r="T1412" s="6" t="s">
        <v>110</v>
      </c>
      <c r="U1412" s="6" t="s">
        <v>91</v>
      </c>
      <c r="V1412" s="6" t="s">
        <v>91</v>
      </c>
      <c r="W1412" s="6" t="s">
        <v>80</v>
      </c>
      <c r="X1412" s="6" t="s">
        <v>80</v>
      </c>
      <c r="Y1412" s="6" t="s">
        <v>92</v>
      </c>
      <c r="Z1412" s="6" t="s">
        <v>80</v>
      </c>
      <c r="AA1412" s="6" t="s">
        <v>93</v>
      </c>
      <c r="AB1412"/>
      <c r="AC1412"/>
      <c r="AD1412"/>
      <c r="AE1412" t="str">
        <f>VLOOKUP(E1412,'Synthèse ventes'!$A$5:$C$2461,3,0)</f>
        <v>Rond Ø152 Bohler - Multiple 88.5 Kg</v>
      </c>
      <c r="AF1412" t="str">
        <f>VLOOKUP(E1412,'Synthèse ventes'!$A$5:$C$2461,2,0)</f>
        <v>BOHLER LIV</v>
      </c>
      <c r="AG1412"/>
      <c r="AH1412"/>
      <c r="AI1412"/>
      <c r="AJ1412"/>
      <c r="AK1412" s="6" t="s">
        <v>80</v>
      </c>
      <c r="AL1412" s="6" t="s">
        <v>4833</v>
      </c>
      <c r="AM1412" s="6" t="s">
        <v>95</v>
      </c>
      <c r="AN1412" s="6" t="s">
        <v>145</v>
      </c>
      <c r="AO1412" s="6" t="s">
        <v>376</v>
      </c>
      <c r="AP1412" s="6" t="s">
        <v>80</v>
      </c>
      <c r="AQ1412" s="6" t="s">
        <v>80</v>
      </c>
      <c r="AR1412" s="6" t="s">
        <v>592</v>
      </c>
      <c r="AS1412" s="6" t="s">
        <v>1861</v>
      </c>
      <c r="AT1412"/>
      <c r="AU1412" s="6" t="s">
        <v>80</v>
      </c>
      <c r="AV1412" s="6" t="s">
        <v>100</v>
      </c>
      <c r="AW1412"/>
      <c r="AX1412"/>
      <c r="AY1412"/>
      <c r="AZ1412"/>
      <c r="BA1412"/>
      <c r="BB1412"/>
      <c r="BC1412"/>
      <c r="BD1412" s="6" t="s">
        <v>4814</v>
      </c>
      <c r="BE1412" s="7" t="s">
        <v>102</v>
      </c>
      <c r="BG1412" s="7" t="s">
        <v>103</v>
      </c>
      <c r="BH1412" s="7">
        <v>2017</v>
      </c>
      <c r="BI1412" s="7" t="s">
        <v>104</v>
      </c>
      <c r="BJ1412" s="7" t="s">
        <v>105</v>
      </c>
      <c r="BK1412" s="7" t="s">
        <v>105</v>
      </c>
      <c r="BL1412" s="7" t="s">
        <v>103</v>
      </c>
      <c r="BN1412"/>
      <c r="BO1412"/>
      <c r="BP1412"/>
      <c r="BQ1412"/>
      <c r="BR1412"/>
      <c r="BS1412"/>
      <c r="BT1412"/>
      <c r="BU1412"/>
      <c r="BV1412"/>
      <c r="BW1412"/>
      <c r="BX1412"/>
      <c r="BY1412" s="8">
        <v>121763</v>
      </c>
      <c r="BZ1412" s="9" t="s">
        <v>106</v>
      </c>
    </row>
    <row r="1413" spans="1:78" s="7" customFormat="1" hidden="1" x14ac:dyDescent="0.25">
      <c r="A1413" s="7" t="str">
        <f t="shared" si="22"/>
        <v>ACOQ*</v>
      </c>
      <c r="B1413" s="6" t="s">
        <v>4834</v>
      </c>
      <c r="C1413" s="6" t="s">
        <v>4835</v>
      </c>
      <c r="D1413" s="6" t="s">
        <v>4831</v>
      </c>
      <c r="E1413" s="6" t="s">
        <v>4832</v>
      </c>
      <c r="F1413"/>
      <c r="G1413"/>
      <c r="H1413" s="6" t="s">
        <v>80</v>
      </c>
      <c r="I1413"/>
      <c r="J1413" s="6" t="s">
        <v>81</v>
      </c>
      <c r="K1413" s="6" t="s">
        <v>82</v>
      </c>
      <c r="L1413" s="6" t="s">
        <v>156</v>
      </c>
      <c r="M1413" s="6" t="s">
        <v>84</v>
      </c>
      <c r="N1413" s="6" t="s">
        <v>85</v>
      </c>
      <c r="O1413" s="6" t="s">
        <v>157</v>
      </c>
      <c r="P1413" s="6" t="s">
        <v>108</v>
      </c>
      <c r="Q1413" s="6" t="s">
        <v>109</v>
      </c>
      <c r="R1413" s="6" t="s">
        <v>110</v>
      </c>
      <c r="S1413" s="6" t="s">
        <v>109</v>
      </c>
      <c r="T1413" s="6" t="s">
        <v>110</v>
      </c>
      <c r="U1413" s="6" t="s">
        <v>91</v>
      </c>
      <c r="V1413" s="6" t="s">
        <v>91</v>
      </c>
      <c r="W1413" s="6" t="s">
        <v>80</v>
      </c>
      <c r="X1413" s="6" t="s">
        <v>80</v>
      </c>
      <c r="Y1413" s="6" t="s">
        <v>92</v>
      </c>
      <c r="Z1413" s="6" t="s">
        <v>80</v>
      </c>
      <c r="AA1413" s="6" t="s">
        <v>93</v>
      </c>
      <c r="AB1413"/>
      <c r="AC1413"/>
      <c r="AD1413"/>
      <c r="AE1413" t="str">
        <f>VLOOKUP(E1413,'Synthèse ventes'!$A$5:$C$2461,3,0)</f>
        <v>Rond Ø152 Bohler - Multiple 88.5 Kg</v>
      </c>
      <c r="AF1413" t="str">
        <f>VLOOKUP(E1413,'Synthèse ventes'!$A$5:$C$2461,2,0)</f>
        <v>BOHLER LIV</v>
      </c>
      <c r="AG1413"/>
      <c r="AH1413"/>
      <c r="AI1413"/>
      <c r="AJ1413"/>
      <c r="AK1413" s="6" t="s">
        <v>80</v>
      </c>
      <c r="AL1413" s="6" t="s">
        <v>4833</v>
      </c>
      <c r="AM1413" s="6" t="s">
        <v>95</v>
      </c>
      <c r="AN1413" s="6" t="s">
        <v>145</v>
      </c>
      <c r="AO1413" s="6" t="s">
        <v>602</v>
      </c>
      <c r="AP1413" s="6" t="s">
        <v>80</v>
      </c>
      <c r="AQ1413" s="6" t="s">
        <v>80</v>
      </c>
      <c r="AR1413" s="6" t="s">
        <v>592</v>
      </c>
      <c r="AS1413" s="6" t="s">
        <v>1861</v>
      </c>
      <c r="AT1413"/>
      <c r="AU1413" s="6" t="s">
        <v>80</v>
      </c>
      <c r="AV1413" s="6" t="s">
        <v>100</v>
      </c>
      <c r="AW1413"/>
      <c r="AX1413"/>
      <c r="AY1413"/>
      <c r="AZ1413"/>
      <c r="BA1413"/>
      <c r="BB1413"/>
      <c r="BC1413"/>
      <c r="BD1413" s="6" t="s">
        <v>4814</v>
      </c>
      <c r="BE1413" s="7" t="s">
        <v>102</v>
      </c>
      <c r="BG1413" s="7" t="s">
        <v>103</v>
      </c>
      <c r="BH1413" s="7">
        <v>2017</v>
      </c>
      <c r="BI1413" s="7" t="s">
        <v>104</v>
      </c>
      <c r="BJ1413" s="7" t="s">
        <v>105</v>
      </c>
      <c r="BK1413" s="7" t="s">
        <v>105</v>
      </c>
      <c r="BL1413" s="7" t="s">
        <v>103</v>
      </c>
      <c r="BN1413"/>
      <c r="BO1413"/>
      <c r="BP1413"/>
      <c r="BQ1413"/>
      <c r="BR1413"/>
      <c r="BS1413"/>
      <c r="BT1413"/>
      <c r="BU1413"/>
      <c r="BV1413"/>
      <c r="BW1413"/>
      <c r="BX1413"/>
      <c r="BY1413" s="8">
        <v>58344</v>
      </c>
      <c r="BZ1413" s="9" t="s">
        <v>106</v>
      </c>
    </row>
    <row r="1414" spans="1:78" s="7" customFormat="1" hidden="1" x14ac:dyDescent="0.25">
      <c r="A1414" s="7" t="str">
        <f t="shared" si="22"/>
        <v>ACOQ*</v>
      </c>
      <c r="B1414" s="6" t="s">
        <v>4836</v>
      </c>
      <c r="C1414" s="6" t="s">
        <v>4837</v>
      </c>
      <c r="D1414" s="6" t="s">
        <v>4831</v>
      </c>
      <c r="E1414" s="6" t="s">
        <v>4832</v>
      </c>
      <c r="F1414"/>
      <c r="G1414"/>
      <c r="H1414" s="6" t="s">
        <v>80</v>
      </c>
      <c r="I1414"/>
      <c r="J1414" s="6" t="s">
        <v>81</v>
      </c>
      <c r="K1414" s="6" t="s">
        <v>82</v>
      </c>
      <c r="L1414" s="6" t="s">
        <v>156</v>
      </c>
      <c r="M1414" s="6" t="s">
        <v>84</v>
      </c>
      <c r="N1414" s="6" t="s">
        <v>85</v>
      </c>
      <c r="O1414" s="6" t="s">
        <v>157</v>
      </c>
      <c r="P1414" s="6" t="s">
        <v>108</v>
      </c>
      <c r="Q1414" s="6" t="s">
        <v>109</v>
      </c>
      <c r="R1414" s="6" t="s">
        <v>110</v>
      </c>
      <c r="S1414" s="6" t="s">
        <v>109</v>
      </c>
      <c r="T1414" s="6" t="s">
        <v>110</v>
      </c>
      <c r="U1414" s="6" t="s">
        <v>91</v>
      </c>
      <c r="V1414" s="6" t="s">
        <v>91</v>
      </c>
      <c r="W1414" s="6" t="s">
        <v>80</v>
      </c>
      <c r="X1414" s="6" t="s">
        <v>80</v>
      </c>
      <c r="Y1414" s="6" t="s">
        <v>92</v>
      </c>
      <c r="Z1414" s="6" t="s">
        <v>80</v>
      </c>
      <c r="AA1414" s="6" t="s">
        <v>93</v>
      </c>
      <c r="AB1414"/>
      <c r="AC1414"/>
      <c r="AD1414"/>
      <c r="AE1414" t="str">
        <f>VLOOKUP(E1414,'Synthèse ventes'!$A$5:$C$2461,3,0)</f>
        <v>Rond Ø152 Bohler - Multiple 88.5 Kg</v>
      </c>
      <c r="AF1414" t="str">
        <f>VLOOKUP(E1414,'Synthèse ventes'!$A$5:$C$2461,2,0)</f>
        <v>BOHLER LIV</v>
      </c>
      <c r="AG1414"/>
      <c r="AH1414"/>
      <c r="AI1414"/>
      <c r="AJ1414"/>
      <c r="AK1414" s="6" t="s">
        <v>80</v>
      </c>
      <c r="AL1414" s="6" t="s">
        <v>4833</v>
      </c>
      <c r="AM1414" s="6" t="s">
        <v>95</v>
      </c>
      <c r="AN1414" s="6" t="s">
        <v>145</v>
      </c>
      <c r="AO1414" s="6" t="s">
        <v>599</v>
      </c>
      <c r="AP1414" s="6" t="s">
        <v>80</v>
      </c>
      <c r="AQ1414" s="6" t="s">
        <v>80</v>
      </c>
      <c r="AR1414" s="6" t="s">
        <v>592</v>
      </c>
      <c r="AS1414" s="6" t="s">
        <v>1861</v>
      </c>
      <c r="AT1414"/>
      <c r="AU1414" s="6" t="s">
        <v>80</v>
      </c>
      <c r="AV1414" s="6" t="s">
        <v>100</v>
      </c>
      <c r="AW1414"/>
      <c r="AX1414"/>
      <c r="AY1414"/>
      <c r="AZ1414"/>
      <c r="BA1414"/>
      <c r="BB1414"/>
      <c r="BC1414"/>
      <c r="BD1414" s="6" t="s">
        <v>4814</v>
      </c>
      <c r="BE1414" s="7" t="s">
        <v>102</v>
      </c>
      <c r="BG1414" s="7" t="s">
        <v>103</v>
      </c>
      <c r="BH1414" s="7">
        <v>2017</v>
      </c>
      <c r="BI1414" s="7" t="s">
        <v>104</v>
      </c>
      <c r="BJ1414" s="7" t="s">
        <v>105</v>
      </c>
      <c r="BK1414" s="7" t="s">
        <v>105</v>
      </c>
      <c r="BL1414" s="7" t="s">
        <v>103</v>
      </c>
      <c r="BN1414"/>
      <c r="BO1414"/>
      <c r="BP1414"/>
      <c r="BQ1414"/>
      <c r="BR1414"/>
      <c r="BS1414"/>
      <c r="BT1414"/>
      <c r="BU1414"/>
      <c r="BV1414"/>
      <c r="BW1414"/>
      <c r="BX1414"/>
      <c r="BY1414" s="8">
        <v>29057</v>
      </c>
      <c r="BZ1414" s="9" t="s">
        <v>106</v>
      </c>
    </row>
    <row r="1415" spans="1:78" s="7" customFormat="1" hidden="1" x14ac:dyDescent="0.25">
      <c r="A1415" s="7" t="str">
        <f t="shared" si="22"/>
        <v>ACOQ*</v>
      </c>
      <c r="B1415" s="6" t="s">
        <v>4838</v>
      </c>
      <c r="C1415" s="6" t="s">
        <v>4839</v>
      </c>
      <c r="D1415" s="6" t="s">
        <v>4831</v>
      </c>
      <c r="E1415" s="6" t="s">
        <v>4832</v>
      </c>
      <c r="F1415"/>
      <c r="G1415"/>
      <c r="H1415" s="6" t="s">
        <v>80</v>
      </c>
      <c r="I1415"/>
      <c r="J1415" s="6" t="s">
        <v>81</v>
      </c>
      <c r="K1415" s="6" t="s">
        <v>82</v>
      </c>
      <c r="L1415" s="6" t="s">
        <v>156</v>
      </c>
      <c r="M1415" s="6" t="s">
        <v>84</v>
      </c>
      <c r="N1415" s="6" t="s">
        <v>85</v>
      </c>
      <c r="O1415" s="6" t="s">
        <v>157</v>
      </c>
      <c r="P1415" s="6" t="s">
        <v>108</v>
      </c>
      <c r="Q1415" s="6" t="s">
        <v>109</v>
      </c>
      <c r="R1415" s="6" t="s">
        <v>110</v>
      </c>
      <c r="S1415" s="6" t="s">
        <v>109</v>
      </c>
      <c r="T1415" s="6" t="s">
        <v>110</v>
      </c>
      <c r="U1415" s="6" t="s">
        <v>91</v>
      </c>
      <c r="V1415" s="6" t="s">
        <v>91</v>
      </c>
      <c r="W1415" s="6" t="s">
        <v>80</v>
      </c>
      <c r="X1415" s="6" t="s">
        <v>80</v>
      </c>
      <c r="Y1415" s="6" t="s">
        <v>92</v>
      </c>
      <c r="Z1415" s="6" t="s">
        <v>80</v>
      </c>
      <c r="AA1415" s="6" t="s">
        <v>93</v>
      </c>
      <c r="AB1415"/>
      <c r="AC1415"/>
      <c r="AD1415"/>
      <c r="AE1415" t="str">
        <f>VLOOKUP(E1415,'Synthèse ventes'!$A$5:$C$2461,3,0)</f>
        <v>Rond Ø152 Bohler - Multiple 88.5 Kg</v>
      </c>
      <c r="AF1415" t="str">
        <f>VLOOKUP(E1415,'Synthèse ventes'!$A$5:$C$2461,2,0)</f>
        <v>BOHLER LIV</v>
      </c>
      <c r="AG1415"/>
      <c r="AH1415"/>
      <c r="AI1415"/>
      <c r="AJ1415"/>
      <c r="AK1415" s="6" t="s">
        <v>80</v>
      </c>
      <c r="AL1415" s="6" t="s">
        <v>4833</v>
      </c>
      <c r="AM1415" s="6" t="s">
        <v>95</v>
      </c>
      <c r="AN1415" s="6" t="s">
        <v>1142</v>
      </c>
      <c r="AO1415" s="6" t="s">
        <v>376</v>
      </c>
      <c r="AP1415" s="6" t="s">
        <v>80</v>
      </c>
      <c r="AQ1415" s="6" t="s">
        <v>80</v>
      </c>
      <c r="AR1415" s="6" t="s">
        <v>592</v>
      </c>
      <c r="AS1415" s="6" t="s">
        <v>1861</v>
      </c>
      <c r="AT1415"/>
      <c r="AU1415" s="6" t="s">
        <v>80</v>
      </c>
      <c r="AV1415" s="6" t="s">
        <v>100</v>
      </c>
      <c r="AW1415"/>
      <c r="AX1415"/>
      <c r="AY1415"/>
      <c r="AZ1415"/>
      <c r="BA1415"/>
      <c r="BB1415"/>
      <c r="BC1415"/>
      <c r="BD1415" s="6" t="s">
        <v>4814</v>
      </c>
      <c r="BE1415" s="7" t="s">
        <v>102</v>
      </c>
      <c r="BG1415" s="7" t="s">
        <v>103</v>
      </c>
      <c r="BH1415" s="7">
        <v>2017</v>
      </c>
      <c r="BI1415" s="7" t="s">
        <v>104</v>
      </c>
      <c r="BJ1415" s="7" t="s">
        <v>105</v>
      </c>
      <c r="BK1415" s="7" t="s">
        <v>105</v>
      </c>
      <c r="BL1415" s="7" t="s">
        <v>103</v>
      </c>
      <c r="BN1415"/>
      <c r="BO1415"/>
      <c r="BP1415"/>
      <c r="BQ1415"/>
      <c r="BR1415"/>
      <c r="BS1415"/>
      <c r="BT1415"/>
      <c r="BU1415"/>
      <c r="BV1415"/>
      <c r="BW1415"/>
      <c r="BX1415"/>
      <c r="BY1415" s="8">
        <v>24948</v>
      </c>
      <c r="BZ1415" s="9" t="s">
        <v>106</v>
      </c>
    </row>
    <row r="1416" spans="1:78" s="7" customFormat="1" hidden="1" x14ac:dyDescent="0.25">
      <c r="A1416" s="7" t="str">
        <f t="shared" si="22"/>
        <v>ACOQ*</v>
      </c>
      <c r="B1416" s="6" t="s">
        <v>4840</v>
      </c>
      <c r="C1416" s="6" t="s">
        <v>4841</v>
      </c>
      <c r="D1416" s="6" t="s">
        <v>4831</v>
      </c>
      <c r="E1416" s="6" t="s">
        <v>4832</v>
      </c>
      <c r="F1416"/>
      <c r="G1416"/>
      <c r="H1416" s="6" t="s">
        <v>80</v>
      </c>
      <c r="I1416"/>
      <c r="J1416" s="6" t="s">
        <v>81</v>
      </c>
      <c r="K1416" s="6" t="s">
        <v>82</v>
      </c>
      <c r="L1416" s="6" t="s">
        <v>156</v>
      </c>
      <c r="M1416" s="6" t="s">
        <v>84</v>
      </c>
      <c r="N1416" s="6" t="s">
        <v>85</v>
      </c>
      <c r="O1416" s="6" t="s">
        <v>157</v>
      </c>
      <c r="P1416" s="6" t="s">
        <v>108</v>
      </c>
      <c r="Q1416" s="6" t="s">
        <v>109</v>
      </c>
      <c r="R1416" s="6" t="s">
        <v>110</v>
      </c>
      <c r="S1416" s="6" t="s">
        <v>109</v>
      </c>
      <c r="T1416" s="6" t="s">
        <v>110</v>
      </c>
      <c r="U1416" s="6" t="s">
        <v>91</v>
      </c>
      <c r="V1416" s="6" t="s">
        <v>91</v>
      </c>
      <c r="W1416" s="6" t="s">
        <v>80</v>
      </c>
      <c r="X1416" s="6" t="s">
        <v>80</v>
      </c>
      <c r="Y1416" s="6" t="s">
        <v>92</v>
      </c>
      <c r="Z1416" s="6" t="s">
        <v>80</v>
      </c>
      <c r="AA1416" s="6" t="s">
        <v>93</v>
      </c>
      <c r="AB1416"/>
      <c r="AC1416"/>
      <c r="AD1416"/>
      <c r="AE1416" t="str">
        <f>VLOOKUP(E1416,'Synthèse ventes'!$A$5:$C$2461,3,0)</f>
        <v>Rond Ø152 Bohler - Multiple 88.5 Kg</v>
      </c>
      <c r="AF1416" t="str">
        <f>VLOOKUP(E1416,'Synthèse ventes'!$A$5:$C$2461,2,0)</f>
        <v>BOHLER LIV</v>
      </c>
      <c r="AG1416"/>
      <c r="AH1416"/>
      <c r="AI1416"/>
      <c r="AJ1416"/>
      <c r="AK1416" s="6" t="s">
        <v>80</v>
      </c>
      <c r="AL1416" s="6" t="s">
        <v>4833</v>
      </c>
      <c r="AM1416" s="6" t="s">
        <v>95</v>
      </c>
      <c r="AN1416" s="6" t="s">
        <v>1142</v>
      </c>
      <c r="AO1416" s="6" t="s">
        <v>602</v>
      </c>
      <c r="AP1416" s="6" t="s">
        <v>80</v>
      </c>
      <c r="AQ1416" s="6" t="s">
        <v>80</v>
      </c>
      <c r="AR1416" s="6" t="s">
        <v>592</v>
      </c>
      <c r="AS1416" s="6" t="s">
        <v>1861</v>
      </c>
      <c r="AT1416"/>
      <c r="AU1416" s="6" t="s">
        <v>80</v>
      </c>
      <c r="AV1416" s="6" t="s">
        <v>100</v>
      </c>
      <c r="AW1416"/>
      <c r="AX1416"/>
      <c r="AY1416"/>
      <c r="AZ1416"/>
      <c r="BA1416"/>
      <c r="BB1416"/>
      <c r="BC1416"/>
      <c r="BD1416" s="6" t="s">
        <v>4814</v>
      </c>
      <c r="BE1416" s="7" t="s">
        <v>102</v>
      </c>
      <c r="BG1416" s="7" t="s">
        <v>103</v>
      </c>
      <c r="BH1416" s="7">
        <v>2017</v>
      </c>
      <c r="BI1416" s="7" t="s">
        <v>104</v>
      </c>
      <c r="BJ1416" s="7" t="s">
        <v>105</v>
      </c>
      <c r="BK1416" s="7" t="s">
        <v>105</v>
      </c>
      <c r="BL1416" s="7" t="s">
        <v>103</v>
      </c>
      <c r="BN1416"/>
      <c r="BO1416"/>
      <c r="BP1416"/>
      <c r="BQ1416"/>
      <c r="BR1416"/>
      <c r="BS1416"/>
      <c r="BT1416"/>
      <c r="BU1416"/>
      <c r="BV1416"/>
      <c r="BW1416"/>
      <c r="BX1416"/>
      <c r="BY1416" s="8">
        <v>118943</v>
      </c>
      <c r="BZ1416" s="9" t="s">
        <v>106</v>
      </c>
    </row>
    <row r="1417" spans="1:78" s="7" customFormat="1" hidden="1" x14ac:dyDescent="0.25">
      <c r="A1417" s="7" t="str">
        <f t="shared" si="22"/>
        <v>ACOQ*</v>
      </c>
      <c r="B1417" s="6" t="s">
        <v>4842</v>
      </c>
      <c r="C1417" s="6" t="s">
        <v>4843</v>
      </c>
      <c r="D1417" s="6" t="s">
        <v>4831</v>
      </c>
      <c r="E1417" s="6" t="s">
        <v>4832</v>
      </c>
      <c r="F1417"/>
      <c r="G1417"/>
      <c r="H1417" s="6" t="s">
        <v>80</v>
      </c>
      <c r="I1417"/>
      <c r="J1417" s="6" t="s">
        <v>81</v>
      </c>
      <c r="K1417" s="6" t="s">
        <v>82</v>
      </c>
      <c r="L1417" s="6" t="s">
        <v>156</v>
      </c>
      <c r="M1417" s="6" t="s">
        <v>84</v>
      </c>
      <c r="N1417" s="6" t="s">
        <v>85</v>
      </c>
      <c r="O1417" s="6" t="s">
        <v>157</v>
      </c>
      <c r="P1417" s="6" t="s">
        <v>108</v>
      </c>
      <c r="Q1417" s="6" t="s">
        <v>109</v>
      </c>
      <c r="R1417" s="6" t="s">
        <v>110</v>
      </c>
      <c r="S1417" s="6" t="s">
        <v>109</v>
      </c>
      <c r="T1417" s="6" t="s">
        <v>110</v>
      </c>
      <c r="U1417" s="6" t="s">
        <v>91</v>
      </c>
      <c r="V1417" s="6" t="s">
        <v>91</v>
      </c>
      <c r="W1417" s="6" t="s">
        <v>80</v>
      </c>
      <c r="X1417" s="6" t="s">
        <v>80</v>
      </c>
      <c r="Y1417" s="6" t="s">
        <v>92</v>
      </c>
      <c r="Z1417" s="6" t="s">
        <v>80</v>
      </c>
      <c r="AA1417" s="6" t="s">
        <v>93</v>
      </c>
      <c r="AB1417"/>
      <c r="AC1417"/>
      <c r="AD1417"/>
      <c r="AE1417" t="str">
        <f>VLOOKUP(E1417,'Synthèse ventes'!$A$5:$C$2461,3,0)</f>
        <v>Rond Ø152 Bohler - Multiple 88.5 Kg</v>
      </c>
      <c r="AF1417" t="str">
        <f>VLOOKUP(E1417,'Synthèse ventes'!$A$5:$C$2461,2,0)</f>
        <v>BOHLER LIV</v>
      </c>
      <c r="AG1417"/>
      <c r="AH1417"/>
      <c r="AI1417"/>
      <c r="AJ1417"/>
      <c r="AK1417" s="6" t="s">
        <v>80</v>
      </c>
      <c r="AL1417" s="6" t="s">
        <v>4833</v>
      </c>
      <c r="AM1417" s="6" t="s">
        <v>95</v>
      </c>
      <c r="AN1417" s="6" t="s">
        <v>1142</v>
      </c>
      <c r="AO1417" s="6" t="s">
        <v>599</v>
      </c>
      <c r="AP1417" s="6" t="s">
        <v>80</v>
      </c>
      <c r="AQ1417" s="6" t="s">
        <v>80</v>
      </c>
      <c r="AR1417" s="6" t="s">
        <v>592</v>
      </c>
      <c r="AS1417" s="6" t="s">
        <v>1861</v>
      </c>
      <c r="AT1417"/>
      <c r="AU1417" s="6" t="s">
        <v>80</v>
      </c>
      <c r="AV1417" s="6" t="s">
        <v>100</v>
      </c>
      <c r="AW1417"/>
      <c r="AX1417"/>
      <c r="AY1417"/>
      <c r="AZ1417"/>
      <c r="BA1417"/>
      <c r="BB1417"/>
      <c r="BC1417"/>
      <c r="BD1417" s="6" t="s">
        <v>4814</v>
      </c>
      <c r="BE1417" s="7" t="s">
        <v>102</v>
      </c>
      <c r="BG1417" s="7" t="s">
        <v>103</v>
      </c>
      <c r="BH1417" s="7">
        <v>2017</v>
      </c>
      <c r="BI1417" s="7" t="s">
        <v>104</v>
      </c>
      <c r="BJ1417" s="7" t="s">
        <v>105</v>
      </c>
      <c r="BK1417" s="7" t="s">
        <v>105</v>
      </c>
      <c r="BL1417" s="7" t="s">
        <v>103</v>
      </c>
      <c r="BN1417"/>
      <c r="BO1417"/>
      <c r="BP1417"/>
      <c r="BQ1417"/>
      <c r="BR1417"/>
      <c r="BS1417"/>
      <c r="BT1417"/>
      <c r="BU1417"/>
      <c r="BV1417"/>
      <c r="BW1417"/>
      <c r="BX1417"/>
      <c r="BY1417" s="8">
        <v>109690</v>
      </c>
      <c r="BZ1417" s="9" t="s">
        <v>106</v>
      </c>
    </row>
    <row r="1418" spans="1:78" s="7" customFormat="1" hidden="1" x14ac:dyDescent="0.25">
      <c r="A1418" s="7" t="str">
        <f t="shared" si="22"/>
        <v>ACOQ*</v>
      </c>
      <c r="B1418" s="6" t="s">
        <v>4844</v>
      </c>
      <c r="C1418" s="6" t="s">
        <v>4845</v>
      </c>
      <c r="D1418" s="6" t="s">
        <v>4831</v>
      </c>
      <c r="E1418" s="6" t="s">
        <v>4832</v>
      </c>
      <c r="F1418"/>
      <c r="G1418"/>
      <c r="H1418" s="6" t="s">
        <v>80</v>
      </c>
      <c r="I1418"/>
      <c r="J1418" s="6" t="s">
        <v>81</v>
      </c>
      <c r="K1418" s="6" t="s">
        <v>82</v>
      </c>
      <c r="L1418" s="6" t="s">
        <v>156</v>
      </c>
      <c r="M1418" s="6" t="s">
        <v>84</v>
      </c>
      <c r="N1418" s="6" t="s">
        <v>85</v>
      </c>
      <c r="O1418" s="6" t="s">
        <v>157</v>
      </c>
      <c r="P1418" s="6" t="s">
        <v>108</v>
      </c>
      <c r="Q1418" s="6" t="s">
        <v>109</v>
      </c>
      <c r="R1418" s="6" t="s">
        <v>110</v>
      </c>
      <c r="S1418" s="6" t="s">
        <v>109</v>
      </c>
      <c r="T1418" s="6" t="s">
        <v>110</v>
      </c>
      <c r="U1418" s="6" t="s">
        <v>91</v>
      </c>
      <c r="V1418" s="6" t="s">
        <v>91</v>
      </c>
      <c r="W1418" s="6" t="s">
        <v>80</v>
      </c>
      <c r="X1418" s="6" t="s">
        <v>80</v>
      </c>
      <c r="Y1418" s="6" t="s">
        <v>92</v>
      </c>
      <c r="Z1418" s="6" t="s">
        <v>80</v>
      </c>
      <c r="AA1418" s="6" t="s">
        <v>93</v>
      </c>
      <c r="AB1418"/>
      <c r="AC1418"/>
      <c r="AD1418"/>
      <c r="AE1418" t="str">
        <f>VLOOKUP(E1418,'Synthèse ventes'!$A$5:$C$2461,3,0)</f>
        <v>Rond Ø152 Bohler - Multiple 88.5 Kg</v>
      </c>
      <c r="AF1418" t="str">
        <f>VLOOKUP(E1418,'Synthèse ventes'!$A$5:$C$2461,2,0)</f>
        <v>BOHLER LIV</v>
      </c>
      <c r="AG1418"/>
      <c r="AH1418"/>
      <c r="AI1418"/>
      <c r="AJ1418"/>
      <c r="AK1418" s="6" t="s">
        <v>80</v>
      </c>
      <c r="AL1418" s="6" t="s">
        <v>4833</v>
      </c>
      <c r="AM1418" s="6" t="s">
        <v>95</v>
      </c>
      <c r="AN1418" s="6" t="s">
        <v>375</v>
      </c>
      <c r="AO1418" s="6" t="s">
        <v>376</v>
      </c>
      <c r="AP1418" s="6" t="s">
        <v>80</v>
      </c>
      <c r="AQ1418" s="6" t="s">
        <v>80</v>
      </c>
      <c r="AR1418" s="6" t="s">
        <v>592</v>
      </c>
      <c r="AS1418" s="6" t="s">
        <v>1861</v>
      </c>
      <c r="AT1418"/>
      <c r="AU1418" s="6" t="s">
        <v>80</v>
      </c>
      <c r="AV1418" s="6" t="s">
        <v>100</v>
      </c>
      <c r="AW1418"/>
      <c r="AX1418"/>
      <c r="AY1418"/>
      <c r="AZ1418"/>
      <c r="BA1418"/>
      <c r="BB1418"/>
      <c r="BC1418"/>
      <c r="BD1418" s="6" t="s">
        <v>4814</v>
      </c>
      <c r="BE1418" s="7" t="s">
        <v>102</v>
      </c>
      <c r="BG1418" s="7" t="s">
        <v>103</v>
      </c>
      <c r="BH1418" s="7">
        <v>2017</v>
      </c>
      <c r="BI1418" s="7" t="s">
        <v>104</v>
      </c>
      <c r="BJ1418" s="7" t="s">
        <v>105</v>
      </c>
      <c r="BK1418" s="7" t="s">
        <v>105</v>
      </c>
      <c r="BL1418" s="7" t="s">
        <v>103</v>
      </c>
      <c r="BN1418"/>
      <c r="BO1418"/>
      <c r="BP1418"/>
      <c r="BQ1418"/>
      <c r="BR1418"/>
      <c r="BS1418"/>
      <c r="BT1418"/>
      <c r="BU1418"/>
      <c r="BV1418"/>
      <c r="BW1418"/>
      <c r="BX1418"/>
      <c r="BY1418" s="8">
        <v>89989</v>
      </c>
      <c r="BZ1418" s="9" t="s">
        <v>106</v>
      </c>
    </row>
    <row r="1419" spans="1:78" s="7" customFormat="1" hidden="1" x14ac:dyDescent="0.25">
      <c r="A1419" s="7" t="str">
        <f t="shared" si="22"/>
        <v>ACOQ*</v>
      </c>
      <c r="B1419" s="6" t="s">
        <v>4846</v>
      </c>
      <c r="C1419" s="6" t="s">
        <v>4847</v>
      </c>
      <c r="D1419" s="6" t="s">
        <v>4831</v>
      </c>
      <c r="E1419" s="6" t="s">
        <v>4832</v>
      </c>
      <c r="F1419"/>
      <c r="G1419"/>
      <c r="H1419" s="6" t="s">
        <v>80</v>
      </c>
      <c r="I1419"/>
      <c r="J1419" s="6" t="s">
        <v>81</v>
      </c>
      <c r="K1419" s="6" t="s">
        <v>82</v>
      </c>
      <c r="L1419" s="6" t="s">
        <v>156</v>
      </c>
      <c r="M1419" s="6" t="s">
        <v>84</v>
      </c>
      <c r="N1419" s="6" t="s">
        <v>85</v>
      </c>
      <c r="O1419" s="6" t="s">
        <v>157</v>
      </c>
      <c r="P1419" s="6" t="s">
        <v>108</v>
      </c>
      <c r="Q1419" s="6" t="s">
        <v>109</v>
      </c>
      <c r="R1419" s="6" t="s">
        <v>110</v>
      </c>
      <c r="S1419" s="6" t="s">
        <v>109</v>
      </c>
      <c r="T1419" s="6" t="s">
        <v>110</v>
      </c>
      <c r="U1419" s="6" t="s">
        <v>91</v>
      </c>
      <c r="V1419" s="6" t="s">
        <v>91</v>
      </c>
      <c r="W1419" s="6" t="s">
        <v>80</v>
      </c>
      <c r="X1419" s="6" t="s">
        <v>80</v>
      </c>
      <c r="Y1419" s="6" t="s">
        <v>92</v>
      </c>
      <c r="Z1419" s="6" t="s">
        <v>80</v>
      </c>
      <c r="AA1419" s="6" t="s">
        <v>93</v>
      </c>
      <c r="AB1419"/>
      <c r="AC1419"/>
      <c r="AD1419"/>
      <c r="AE1419" t="str">
        <f>VLOOKUP(E1419,'Synthèse ventes'!$A$5:$C$2461,3,0)</f>
        <v>Rond Ø152 Bohler - Multiple 88.5 Kg</v>
      </c>
      <c r="AF1419" t="str">
        <f>VLOOKUP(E1419,'Synthèse ventes'!$A$5:$C$2461,2,0)</f>
        <v>BOHLER LIV</v>
      </c>
      <c r="AG1419"/>
      <c r="AH1419"/>
      <c r="AI1419"/>
      <c r="AJ1419"/>
      <c r="AK1419" s="6" t="s">
        <v>80</v>
      </c>
      <c r="AL1419" s="6" t="s">
        <v>4833</v>
      </c>
      <c r="AM1419" s="6" t="s">
        <v>95</v>
      </c>
      <c r="AN1419" s="6" t="s">
        <v>375</v>
      </c>
      <c r="AO1419" s="6" t="s">
        <v>602</v>
      </c>
      <c r="AP1419" s="6" t="s">
        <v>80</v>
      </c>
      <c r="AQ1419" s="6" t="s">
        <v>80</v>
      </c>
      <c r="AR1419" s="6" t="s">
        <v>592</v>
      </c>
      <c r="AS1419" s="6" t="s">
        <v>1861</v>
      </c>
      <c r="AT1419"/>
      <c r="AU1419" s="6" t="s">
        <v>80</v>
      </c>
      <c r="AV1419" s="6" t="s">
        <v>100</v>
      </c>
      <c r="AW1419"/>
      <c r="AX1419"/>
      <c r="AY1419"/>
      <c r="AZ1419"/>
      <c r="BA1419"/>
      <c r="BB1419"/>
      <c r="BC1419"/>
      <c r="BD1419" s="6" t="s">
        <v>4814</v>
      </c>
      <c r="BE1419" s="7" t="s">
        <v>102</v>
      </c>
      <c r="BG1419" s="7" t="s">
        <v>103</v>
      </c>
      <c r="BH1419" s="7">
        <v>2017</v>
      </c>
      <c r="BI1419" s="7" t="s">
        <v>104</v>
      </c>
      <c r="BJ1419" s="7" t="s">
        <v>105</v>
      </c>
      <c r="BK1419" s="7" t="s">
        <v>105</v>
      </c>
      <c r="BL1419" s="7" t="s">
        <v>103</v>
      </c>
      <c r="BN1419"/>
      <c r="BO1419"/>
      <c r="BP1419"/>
      <c r="BQ1419"/>
      <c r="BR1419"/>
      <c r="BS1419"/>
      <c r="BT1419"/>
      <c r="BU1419"/>
      <c r="BV1419"/>
      <c r="BW1419"/>
      <c r="BX1419"/>
      <c r="BY1419" s="8">
        <v>102726</v>
      </c>
      <c r="BZ1419" s="9" t="s">
        <v>106</v>
      </c>
    </row>
    <row r="1420" spans="1:78" s="7" customFormat="1" hidden="1" x14ac:dyDescent="0.25">
      <c r="A1420" s="7" t="str">
        <f t="shared" si="22"/>
        <v>ACOQ*</v>
      </c>
      <c r="B1420" s="6" t="s">
        <v>4848</v>
      </c>
      <c r="C1420" s="6" t="s">
        <v>4849</v>
      </c>
      <c r="D1420" s="6" t="s">
        <v>4831</v>
      </c>
      <c r="E1420" s="6" t="s">
        <v>4832</v>
      </c>
      <c r="F1420"/>
      <c r="G1420"/>
      <c r="H1420" s="6" t="s">
        <v>80</v>
      </c>
      <c r="I1420"/>
      <c r="J1420" s="6" t="s">
        <v>81</v>
      </c>
      <c r="K1420" s="6" t="s">
        <v>82</v>
      </c>
      <c r="L1420" s="6" t="s">
        <v>156</v>
      </c>
      <c r="M1420" s="6" t="s">
        <v>84</v>
      </c>
      <c r="N1420" s="6" t="s">
        <v>85</v>
      </c>
      <c r="O1420" s="6" t="s">
        <v>157</v>
      </c>
      <c r="P1420" s="6" t="s">
        <v>108</v>
      </c>
      <c r="Q1420" s="6" t="s">
        <v>109</v>
      </c>
      <c r="R1420" s="6" t="s">
        <v>110</v>
      </c>
      <c r="S1420" s="6" t="s">
        <v>109</v>
      </c>
      <c r="T1420" s="6" t="s">
        <v>110</v>
      </c>
      <c r="U1420" s="6" t="s">
        <v>91</v>
      </c>
      <c r="V1420" s="6" t="s">
        <v>91</v>
      </c>
      <c r="W1420" s="6" t="s">
        <v>80</v>
      </c>
      <c r="X1420" s="6" t="s">
        <v>80</v>
      </c>
      <c r="Y1420" s="6" t="s">
        <v>92</v>
      </c>
      <c r="Z1420" s="6" t="s">
        <v>80</v>
      </c>
      <c r="AA1420" s="6" t="s">
        <v>93</v>
      </c>
      <c r="AB1420"/>
      <c r="AC1420"/>
      <c r="AD1420"/>
      <c r="AE1420" t="str">
        <f>VLOOKUP(E1420,'Synthèse ventes'!$A$5:$C$2461,3,0)</f>
        <v>Rond Ø152 Bohler - Multiple 88.5 Kg</v>
      </c>
      <c r="AF1420" t="str">
        <f>VLOOKUP(E1420,'Synthèse ventes'!$A$5:$C$2461,2,0)</f>
        <v>BOHLER LIV</v>
      </c>
      <c r="AG1420"/>
      <c r="AH1420"/>
      <c r="AI1420"/>
      <c r="AJ1420"/>
      <c r="AK1420" s="6" t="s">
        <v>80</v>
      </c>
      <c r="AL1420" s="6" t="s">
        <v>4833</v>
      </c>
      <c r="AM1420" s="6" t="s">
        <v>95</v>
      </c>
      <c r="AN1420" s="6" t="s">
        <v>375</v>
      </c>
      <c r="AO1420" s="6" t="s">
        <v>599</v>
      </c>
      <c r="AP1420" s="6" t="s">
        <v>80</v>
      </c>
      <c r="AQ1420" s="6" t="s">
        <v>80</v>
      </c>
      <c r="AR1420" s="6" t="s">
        <v>592</v>
      </c>
      <c r="AS1420" s="6" t="s">
        <v>1861</v>
      </c>
      <c r="AT1420"/>
      <c r="AU1420" s="6" t="s">
        <v>80</v>
      </c>
      <c r="AV1420" s="6" t="s">
        <v>100</v>
      </c>
      <c r="AW1420"/>
      <c r="AX1420"/>
      <c r="AY1420"/>
      <c r="AZ1420"/>
      <c r="BA1420"/>
      <c r="BB1420"/>
      <c r="BC1420"/>
      <c r="BD1420" s="6" t="s">
        <v>4814</v>
      </c>
      <c r="BE1420" s="7" t="s">
        <v>102</v>
      </c>
      <c r="BG1420" s="7" t="s">
        <v>103</v>
      </c>
      <c r="BH1420" s="7">
        <v>2017</v>
      </c>
      <c r="BI1420" s="7" t="s">
        <v>104</v>
      </c>
      <c r="BJ1420" s="7" t="s">
        <v>105</v>
      </c>
      <c r="BK1420" s="7" t="s">
        <v>105</v>
      </c>
      <c r="BL1420" s="7" t="s">
        <v>103</v>
      </c>
      <c r="BN1420"/>
      <c r="BO1420"/>
      <c r="BP1420"/>
      <c r="BQ1420"/>
      <c r="BR1420"/>
      <c r="BS1420"/>
      <c r="BT1420"/>
      <c r="BU1420"/>
      <c r="BV1420"/>
      <c r="BW1420"/>
      <c r="BX1420"/>
      <c r="BY1420" s="8">
        <v>80801</v>
      </c>
      <c r="BZ1420" s="9" t="s">
        <v>106</v>
      </c>
    </row>
    <row r="1421" spans="1:78" s="7" customFormat="1" hidden="1" x14ac:dyDescent="0.25">
      <c r="A1421" s="7" t="str">
        <f t="shared" si="22"/>
        <v>ACVL*</v>
      </c>
      <c r="B1421" s="6" t="s">
        <v>4850</v>
      </c>
      <c r="C1421" s="6" t="s">
        <v>4851</v>
      </c>
      <c r="D1421" s="6" t="s">
        <v>4852</v>
      </c>
      <c r="E1421" s="6" t="s">
        <v>4528</v>
      </c>
      <c r="F1421"/>
      <c r="G1421"/>
      <c r="H1421" s="6" t="s">
        <v>80</v>
      </c>
      <c r="I1421"/>
      <c r="J1421" s="6" t="s">
        <v>81</v>
      </c>
      <c r="K1421" s="6" t="s">
        <v>82</v>
      </c>
      <c r="L1421" s="6" t="s">
        <v>1347</v>
      </c>
      <c r="M1421" s="6" t="s">
        <v>84</v>
      </c>
      <c r="N1421" s="6" t="s">
        <v>85</v>
      </c>
      <c r="O1421" s="6" t="s">
        <v>1348</v>
      </c>
      <c r="P1421" s="6" t="s">
        <v>2697</v>
      </c>
      <c r="Q1421" s="6" t="s">
        <v>4853</v>
      </c>
      <c r="R1421" s="6" t="s">
        <v>4853</v>
      </c>
      <c r="S1421"/>
      <c r="T1421"/>
      <c r="U1421" s="6" t="s">
        <v>91</v>
      </c>
      <c r="V1421" s="6" t="s">
        <v>91</v>
      </c>
      <c r="W1421" s="6" t="s">
        <v>80</v>
      </c>
      <c r="X1421" s="6" t="s">
        <v>80</v>
      </c>
      <c r="Y1421" s="6" t="s">
        <v>92</v>
      </c>
      <c r="Z1421" s="6" t="s">
        <v>80</v>
      </c>
      <c r="AA1421" s="6" t="s">
        <v>80</v>
      </c>
      <c r="AB1421"/>
      <c r="AC1421"/>
      <c r="AD1421"/>
      <c r="AE1421" t="str">
        <f>VLOOKUP(E1421,'Synthèse ventes'!$A$5:$C$2461,3,0)</f>
        <v>Plat 650x305 pour Pamiers</v>
      </c>
      <c r="AF1421" t="str">
        <f>VLOOKUP(E1421,'Synthèse ventes'!$A$5:$C$2461,2,0)</f>
        <v>AD PAMIERS</v>
      </c>
      <c r="AG1421"/>
      <c r="AH1421"/>
      <c r="AI1421"/>
      <c r="AJ1421"/>
      <c r="AK1421" s="6" t="s">
        <v>92</v>
      </c>
      <c r="AL1421" s="6" t="s">
        <v>4529</v>
      </c>
      <c r="AM1421" s="6" t="s">
        <v>95</v>
      </c>
      <c r="AN1421" s="6" t="s">
        <v>97</v>
      </c>
      <c r="AO1421" s="6" t="s">
        <v>91</v>
      </c>
      <c r="AP1421" s="6" t="s">
        <v>80</v>
      </c>
      <c r="AQ1421" s="6" t="s">
        <v>80</v>
      </c>
      <c r="AR1421" s="6" t="s">
        <v>4333</v>
      </c>
      <c r="AS1421" s="6" t="s">
        <v>628</v>
      </c>
      <c r="AT1421"/>
      <c r="AU1421" s="6" t="s">
        <v>80</v>
      </c>
      <c r="AV1421" s="6" t="s">
        <v>100</v>
      </c>
      <c r="AW1421"/>
      <c r="AX1421"/>
      <c r="AY1421"/>
      <c r="AZ1421"/>
      <c r="BA1421"/>
      <c r="BB1421"/>
      <c r="BC1421"/>
      <c r="BD1421" s="6" t="s">
        <v>4814</v>
      </c>
      <c r="BE1421" s="7" t="s">
        <v>102</v>
      </c>
      <c r="BG1421" s="7" t="s">
        <v>103</v>
      </c>
      <c r="BH1421" s="7">
        <v>2017</v>
      </c>
      <c r="BI1421" s="7" t="s">
        <v>104</v>
      </c>
      <c r="BJ1421" s="7" t="s">
        <v>105</v>
      </c>
      <c r="BK1421" s="7" t="s">
        <v>105</v>
      </c>
      <c r="BL1421" s="7" t="s">
        <v>103</v>
      </c>
      <c r="BN1421"/>
      <c r="BO1421"/>
      <c r="BP1421"/>
      <c r="BQ1421"/>
      <c r="BR1421"/>
      <c r="BS1421"/>
      <c r="BT1421"/>
      <c r="BU1421"/>
      <c r="BV1421"/>
      <c r="BW1421"/>
      <c r="BX1421"/>
      <c r="BY1421" s="8">
        <v>104274</v>
      </c>
      <c r="BZ1421" s="9" t="s">
        <v>106</v>
      </c>
    </row>
    <row r="1422" spans="1:78" s="7" customFormat="1" hidden="1" x14ac:dyDescent="0.25">
      <c r="A1422" s="7" t="str">
        <f t="shared" si="22"/>
        <v>ACVL*</v>
      </c>
      <c r="B1422" s="6" t="s">
        <v>4854</v>
      </c>
      <c r="C1422" s="6" t="s">
        <v>4851</v>
      </c>
      <c r="D1422" s="6" t="s">
        <v>4852</v>
      </c>
      <c r="E1422" s="6" t="s">
        <v>4528</v>
      </c>
      <c r="F1422"/>
      <c r="G1422"/>
      <c r="H1422" s="6" t="s">
        <v>80</v>
      </c>
      <c r="I1422"/>
      <c r="J1422" s="6" t="s">
        <v>81</v>
      </c>
      <c r="K1422" s="6" t="s">
        <v>82</v>
      </c>
      <c r="L1422" s="6" t="s">
        <v>1347</v>
      </c>
      <c r="M1422" s="6" t="s">
        <v>84</v>
      </c>
      <c r="N1422" s="6" t="s">
        <v>85</v>
      </c>
      <c r="O1422" s="6" t="s">
        <v>1348</v>
      </c>
      <c r="P1422" s="6" t="s">
        <v>108</v>
      </c>
      <c r="Q1422" s="6" t="s">
        <v>109</v>
      </c>
      <c r="R1422" s="6" t="s">
        <v>109</v>
      </c>
      <c r="S1422" s="6" t="s">
        <v>109</v>
      </c>
      <c r="T1422" s="6" t="s">
        <v>110</v>
      </c>
      <c r="U1422" s="6" t="s">
        <v>91</v>
      </c>
      <c r="V1422" s="6" t="s">
        <v>91</v>
      </c>
      <c r="W1422" s="6" t="s">
        <v>80</v>
      </c>
      <c r="X1422" s="6" t="s">
        <v>80</v>
      </c>
      <c r="Y1422" s="6" t="s">
        <v>92</v>
      </c>
      <c r="Z1422" s="6" t="s">
        <v>80</v>
      </c>
      <c r="AA1422" s="6" t="s">
        <v>93</v>
      </c>
      <c r="AB1422"/>
      <c r="AC1422"/>
      <c r="AD1422"/>
      <c r="AE1422" t="str">
        <f>VLOOKUP(E1422,'Synthèse ventes'!$A$5:$C$2461,3,0)</f>
        <v>Plat 650x305 pour Pamiers</v>
      </c>
      <c r="AF1422" t="str">
        <f>VLOOKUP(E1422,'Synthèse ventes'!$A$5:$C$2461,2,0)</f>
        <v>AD PAMIERS</v>
      </c>
      <c r="AG1422"/>
      <c r="AH1422"/>
      <c r="AI1422"/>
      <c r="AJ1422"/>
      <c r="AK1422" s="6" t="s">
        <v>92</v>
      </c>
      <c r="AL1422" s="6" t="s">
        <v>4529</v>
      </c>
      <c r="AM1422" s="6" t="s">
        <v>95</v>
      </c>
      <c r="AN1422" s="6" t="s">
        <v>97</v>
      </c>
      <c r="AO1422" s="6" t="s">
        <v>91</v>
      </c>
      <c r="AP1422" s="6" t="s">
        <v>80</v>
      </c>
      <c r="AQ1422" s="6" t="s">
        <v>80</v>
      </c>
      <c r="AR1422" s="6" t="s">
        <v>4333</v>
      </c>
      <c r="AS1422" s="6" t="s">
        <v>628</v>
      </c>
      <c r="AT1422"/>
      <c r="AU1422" s="6" t="s">
        <v>80</v>
      </c>
      <c r="AV1422" s="6" t="s">
        <v>100</v>
      </c>
      <c r="AW1422"/>
      <c r="AX1422"/>
      <c r="AY1422"/>
      <c r="AZ1422"/>
      <c r="BA1422"/>
      <c r="BB1422"/>
      <c r="BC1422"/>
      <c r="BD1422" s="6" t="s">
        <v>4814</v>
      </c>
      <c r="BE1422" s="7" t="s">
        <v>102</v>
      </c>
      <c r="BG1422" s="7" t="s">
        <v>103</v>
      </c>
      <c r="BH1422" s="7">
        <v>2017</v>
      </c>
      <c r="BI1422" s="7" t="s">
        <v>104</v>
      </c>
      <c r="BJ1422" s="7" t="s">
        <v>105</v>
      </c>
      <c r="BK1422" s="7" t="s">
        <v>105</v>
      </c>
      <c r="BL1422" s="7" t="s">
        <v>103</v>
      </c>
      <c r="BN1422"/>
      <c r="BO1422"/>
      <c r="BP1422"/>
      <c r="BQ1422"/>
      <c r="BR1422"/>
      <c r="BS1422"/>
      <c r="BT1422"/>
      <c r="BU1422"/>
      <c r="BV1422"/>
      <c r="BW1422"/>
      <c r="BX1422"/>
      <c r="BY1422" s="8">
        <v>175</v>
      </c>
      <c r="BZ1422" s="9" t="s">
        <v>106</v>
      </c>
    </row>
    <row r="1423" spans="1:78" s="7" customFormat="1" hidden="1" x14ac:dyDescent="0.25">
      <c r="A1423" s="7" t="str">
        <f t="shared" si="22"/>
        <v>ACOR*</v>
      </c>
      <c r="B1423" s="6" t="s">
        <v>4855</v>
      </c>
      <c r="C1423" s="6" t="s">
        <v>4856</v>
      </c>
      <c r="D1423" s="6" t="s">
        <v>4857</v>
      </c>
      <c r="E1423" s="6" t="s">
        <v>4858</v>
      </c>
      <c r="F1423"/>
      <c r="G1423"/>
      <c r="H1423" s="6" t="s">
        <v>80</v>
      </c>
      <c r="I1423"/>
      <c r="J1423" s="6" t="s">
        <v>81</v>
      </c>
      <c r="K1423" s="6" t="s">
        <v>82</v>
      </c>
      <c r="L1423" s="6" t="s">
        <v>137</v>
      </c>
      <c r="M1423" s="6" t="s">
        <v>84</v>
      </c>
      <c r="N1423" s="6" t="s">
        <v>85</v>
      </c>
      <c r="O1423" s="6" t="s">
        <v>138</v>
      </c>
      <c r="P1423" s="6" t="s">
        <v>219</v>
      </c>
      <c r="Q1423" s="6" t="s">
        <v>488</v>
      </c>
      <c r="R1423" s="35" t="s">
        <v>1369</v>
      </c>
      <c r="S1423" s="6" t="s">
        <v>488</v>
      </c>
      <c r="T1423" s="35" t="s">
        <v>1369</v>
      </c>
      <c r="U1423" s="32" t="s">
        <v>222</v>
      </c>
      <c r="V1423" s="32" t="s">
        <v>223</v>
      </c>
      <c r="W1423" s="6" t="s">
        <v>80</v>
      </c>
      <c r="X1423" s="6" t="s">
        <v>80</v>
      </c>
      <c r="Y1423" s="6" t="s">
        <v>92</v>
      </c>
      <c r="Z1423" s="6" t="s">
        <v>80</v>
      </c>
      <c r="AA1423" s="6" t="s">
        <v>93</v>
      </c>
      <c r="AB1423"/>
      <c r="AC1423"/>
      <c r="AD1423"/>
      <c r="AE1423" t="str">
        <f>VLOOKUP(E1423,'Synthèse ventes'!$A$5:$C$2461,3,0)</f>
        <v>Rond Ø170 Bohler</v>
      </c>
      <c r="AF1423" t="str">
        <f>VLOOKUP(E1423,'Synthèse ventes'!$A$5:$C$2461,2,0)</f>
        <v>BOHLER LIV</v>
      </c>
      <c r="AG1423"/>
      <c r="AH1423"/>
      <c r="AI1423"/>
      <c r="AJ1423"/>
      <c r="AK1423" s="6" t="s">
        <v>80</v>
      </c>
      <c r="AL1423" s="6" t="s">
        <v>4859</v>
      </c>
      <c r="AM1423" s="6" t="s">
        <v>95</v>
      </c>
      <c r="AN1423" s="6" t="s">
        <v>375</v>
      </c>
      <c r="AO1423" s="6" t="s">
        <v>225</v>
      </c>
      <c r="AP1423" s="6" t="s">
        <v>80</v>
      </c>
      <c r="AQ1423" s="6" t="s">
        <v>80</v>
      </c>
      <c r="AR1423" s="6" t="s">
        <v>226</v>
      </c>
      <c r="AS1423" s="6" t="s">
        <v>2997</v>
      </c>
      <c r="AT1423"/>
      <c r="AU1423" s="6" t="s">
        <v>80</v>
      </c>
      <c r="AV1423" s="6" t="s">
        <v>100</v>
      </c>
      <c r="AW1423"/>
      <c r="AX1423"/>
      <c r="AY1423"/>
      <c r="AZ1423"/>
      <c r="BA1423"/>
      <c r="BB1423"/>
      <c r="BC1423"/>
      <c r="BD1423" s="6" t="s">
        <v>4814</v>
      </c>
      <c r="BE1423" s="7" t="s">
        <v>102</v>
      </c>
      <c r="BG1423" s="7" t="s">
        <v>103</v>
      </c>
      <c r="BH1423" s="7">
        <v>2017</v>
      </c>
      <c r="BI1423" s="7" t="s">
        <v>104</v>
      </c>
      <c r="BJ1423" s="7" t="s">
        <v>105</v>
      </c>
      <c r="BK1423" s="7" t="s">
        <v>105</v>
      </c>
      <c r="BL1423" s="7" t="s">
        <v>103</v>
      </c>
      <c r="BN1423"/>
      <c r="BO1423"/>
      <c r="BP1423"/>
      <c r="BQ1423"/>
      <c r="BR1423"/>
      <c r="BS1423"/>
      <c r="BT1423"/>
      <c r="BU1423"/>
      <c r="BV1423"/>
      <c r="BW1423"/>
      <c r="BX1423"/>
      <c r="BY1423" s="8">
        <v>86631</v>
      </c>
      <c r="BZ1423" s="9" t="s">
        <v>106</v>
      </c>
    </row>
    <row r="1424" spans="1:78" s="7" customFormat="1" hidden="1" x14ac:dyDescent="0.25">
      <c r="A1424" s="7" t="str">
        <f t="shared" si="22"/>
        <v>ACVI*</v>
      </c>
      <c r="B1424" s="6" t="s">
        <v>4860</v>
      </c>
      <c r="C1424" s="6" t="s">
        <v>4861</v>
      </c>
      <c r="D1424" s="6" t="s">
        <v>4862</v>
      </c>
      <c r="E1424" s="6" t="s">
        <v>4863</v>
      </c>
      <c r="F1424"/>
      <c r="G1424"/>
      <c r="H1424" s="6" t="s">
        <v>80</v>
      </c>
      <c r="I1424"/>
      <c r="J1424" s="6" t="s">
        <v>81</v>
      </c>
      <c r="K1424" s="6" t="s">
        <v>82</v>
      </c>
      <c r="L1424" s="6" t="s">
        <v>137</v>
      </c>
      <c r="M1424" s="6" t="s">
        <v>84</v>
      </c>
      <c r="N1424" s="6" t="s">
        <v>85</v>
      </c>
      <c r="O1424" s="6" t="s">
        <v>138</v>
      </c>
      <c r="P1424" s="6" t="s">
        <v>219</v>
      </c>
      <c r="Q1424" s="6" t="s">
        <v>488</v>
      </c>
      <c r="R1424" s="35" t="s">
        <v>1369</v>
      </c>
      <c r="S1424" s="6" t="s">
        <v>488</v>
      </c>
      <c r="T1424" s="35" t="s">
        <v>1369</v>
      </c>
      <c r="U1424" s="32" t="s">
        <v>222</v>
      </c>
      <c r="V1424" s="32" t="s">
        <v>223</v>
      </c>
      <c r="W1424" s="6" t="s">
        <v>80</v>
      </c>
      <c r="X1424" s="6" t="s">
        <v>80</v>
      </c>
      <c r="Y1424" s="6" t="s">
        <v>92</v>
      </c>
      <c r="Z1424" s="6" t="s">
        <v>80</v>
      </c>
      <c r="AA1424" s="6" t="s">
        <v>93</v>
      </c>
      <c r="AB1424"/>
      <c r="AC1424"/>
      <c r="AD1424"/>
      <c r="AE1424" t="str">
        <f>VLOOKUP(E1424,'Synthèse ventes'!$A$5:$C$2461,3,0)</f>
        <v>Rond Ø280 pour Pamiers</v>
      </c>
      <c r="AF1424" t="str">
        <f>VLOOKUP(E1424,'Synthèse ventes'!$A$5:$C$2461,2,0)</f>
        <v>AD PAMIERS</v>
      </c>
      <c r="AG1424"/>
      <c r="AH1424"/>
      <c r="AI1424"/>
      <c r="AJ1424"/>
      <c r="AK1424" s="6" t="s">
        <v>80</v>
      </c>
      <c r="AL1424" s="6" t="s">
        <v>4864</v>
      </c>
      <c r="AM1424" s="6" t="s">
        <v>95</v>
      </c>
      <c r="AN1424" s="6" t="s">
        <v>212</v>
      </c>
      <c r="AO1424" s="6" t="s">
        <v>225</v>
      </c>
      <c r="AP1424" s="6" t="s">
        <v>80</v>
      </c>
      <c r="AQ1424" s="6" t="s">
        <v>80</v>
      </c>
      <c r="AR1424" s="6" t="s">
        <v>226</v>
      </c>
      <c r="AS1424" s="6" t="s">
        <v>2997</v>
      </c>
      <c r="AT1424"/>
      <c r="AU1424" s="6" t="s">
        <v>80</v>
      </c>
      <c r="AV1424" s="6" t="s">
        <v>100</v>
      </c>
      <c r="AW1424"/>
      <c r="AX1424"/>
      <c r="AY1424"/>
      <c r="AZ1424"/>
      <c r="BA1424"/>
      <c r="BB1424"/>
      <c r="BC1424"/>
      <c r="BD1424" s="6" t="s">
        <v>4814</v>
      </c>
      <c r="BE1424" s="7" t="s">
        <v>102</v>
      </c>
      <c r="BG1424" s="7" t="s">
        <v>103</v>
      </c>
      <c r="BH1424" s="7">
        <v>2017</v>
      </c>
      <c r="BI1424" s="7" t="s">
        <v>104</v>
      </c>
      <c r="BJ1424" s="7" t="s">
        <v>105</v>
      </c>
      <c r="BK1424" s="7" t="s">
        <v>105</v>
      </c>
      <c r="BL1424" s="7" t="s">
        <v>103</v>
      </c>
      <c r="BN1424"/>
      <c r="BO1424"/>
      <c r="BP1424"/>
      <c r="BQ1424"/>
      <c r="BR1424"/>
      <c r="BS1424"/>
      <c r="BT1424"/>
      <c r="BU1424"/>
      <c r="BV1424"/>
      <c r="BW1424"/>
      <c r="BX1424"/>
      <c r="BY1424" s="8">
        <v>124478</v>
      </c>
      <c r="BZ1424" s="9" t="s">
        <v>106</v>
      </c>
    </row>
    <row r="1425" spans="1:78" s="7" customFormat="1" hidden="1" x14ac:dyDescent="0.25">
      <c r="A1425" s="7" t="str">
        <f t="shared" si="22"/>
        <v>ACVI*</v>
      </c>
      <c r="B1425" s="6" t="s">
        <v>4865</v>
      </c>
      <c r="C1425" s="6" t="s">
        <v>4866</v>
      </c>
      <c r="D1425" s="6" t="s">
        <v>4862</v>
      </c>
      <c r="E1425" s="6" t="s">
        <v>4863</v>
      </c>
      <c r="F1425"/>
      <c r="G1425"/>
      <c r="H1425" s="6" t="s">
        <v>80</v>
      </c>
      <c r="I1425"/>
      <c r="J1425" s="6" t="s">
        <v>81</v>
      </c>
      <c r="K1425" s="6" t="s">
        <v>82</v>
      </c>
      <c r="L1425" s="6" t="s">
        <v>156</v>
      </c>
      <c r="M1425" s="6" t="s">
        <v>84</v>
      </c>
      <c r="N1425" s="6" t="s">
        <v>85</v>
      </c>
      <c r="O1425" s="6" t="s">
        <v>157</v>
      </c>
      <c r="P1425" s="6" t="s">
        <v>108</v>
      </c>
      <c r="Q1425" s="6" t="s">
        <v>109</v>
      </c>
      <c r="R1425" s="6" t="s">
        <v>110</v>
      </c>
      <c r="S1425" s="6" t="s">
        <v>109</v>
      </c>
      <c r="T1425" s="6" t="s">
        <v>110</v>
      </c>
      <c r="U1425" s="6" t="s">
        <v>91</v>
      </c>
      <c r="V1425" s="6" t="s">
        <v>91</v>
      </c>
      <c r="W1425" s="6" t="s">
        <v>80</v>
      </c>
      <c r="X1425" s="6" t="s">
        <v>80</v>
      </c>
      <c r="Y1425" s="6" t="s">
        <v>92</v>
      </c>
      <c r="Z1425" s="6" t="s">
        <v>80</v>
      </c>
      <c r="AA1425" s="6" t="s">
        <v>93</v>
      </c>
      <c r="AB1425"/>
      <c r="AC1425"/>
      <c r="AD1425"/>
      <c r="AE1425" t="str">
        <f>VLOOKUP(E1425,'Synthèse ventes'!$A$5:$C$2461,3,0)</f>
        <v>Rond Ø280 pour Pamiers</v>
      </c>
      <c r="AF1425" t="str">
        <f>VLOOKUP(E1425,'Synthèse ventes'!$A$5:$C$2461,2,0)</f>
        <v>AD PAMIERS</v>
      </c>
      <c r="AG1425"/>
      <c r="AH1425"/>
      <c r="AI1425"/>
      <c r="AJ1425"/>
      <c r="AK1425" s="6" t="s">
        <v>80</v>
      </c>
      <c r="AL1425" s="6" t="s">
        <v>4864</v>
      </c>
      <c r="AM1425" s="6" t="s">
        <v>95</v>
      </c>
      <c r="AN1425" s="6" t="s">
        <v>145</v>
      </c>
      <c r="AO1425" s="6" t="s">
        <v>400</v>
      </c>
      <c r="AP1425" s="6" t="s">
        <v>80</v>
      </c>
      <c r="AQ1425" s="6" t="s">
        <v>80</v>
      </c>
      <c r="AR1425" s="6" t="s">
        <v>266</v>
      </c>
      <c r="AS1425" s="6" t="s">
        <v>3940</v>
      </c>
      <c r="AT1425"/>
      <c r="AU1425" s="6" t="s">
        <v>80</v>
      </c>
      <c r="AV1425" s="6" t="s">
        <v>100</v>
      </c>
      <c r="AW1425"/>
      <c r="AX1425"/>
      <c r="AY1425"/>
      <c r="AZ1425"/>
      <c r="BA1425"/>
      <c r="BB1425"/>
      <c r="BC1425"/>
      <c r="BD1425" s="6" t="s">
        <v>4867</v>
      </c>
      <c r="BE1425" s="7" t="s">
        <v>102</v>
      </c>
      <c r="BG1425" s="7" t="s">
        <v>103</v>
      </c>
      <c r="BH1425" s="7">
        <v>2017</v>
      </c>
      <c r="BI1425" s="7" t="s">
        <v>104</v>
      </c>
      <c r="BJ1425" s="7" t="s">
        <v>105</v>
      </c>
      <c r="BK1425" s="7" t="s">
        <v>105</v>
      </c>
      <c r="BL1425" s="7" t="s">
        <v>103</v>
      </c>
      <c r="BN1425"/>
      <c r="BO1425"/>
      <c r="BP1425"/>
      <c r="BQ1425"/>
      <c r="BR1425"/>
      <c r="BS1425"/>
      <c r="BT1425"/>
      <c r="BU1425"/>
      <c r="BV1425"/>
      <c r="BW1425"/>
      <c r="BX1425"/>
      <c r="BY1425" s="8">
        <v>5357</v>
      </c>
      <c r="BZ1425" s="9" t="s">
        <v>106</v>
      </c>
    </row>
    <row r="1426" spans="1:78" s="7" customFormat="1" hidden="1" x14ac:dyDescent="0.25">
      <c r="A1426" s="7" t="str">
        <f t="shared" si="22"/>
        <v>ACVI*</v>
      </c>
      <c r="B1426" s="6" t="s">
        <v>4868</v>
      </c>
      <c r="C1426" s="6" t="s">
        <v>4869</v>
      </c>
      <c r="D1426" s="6" t="s">
        <v>4862</v>
      </c>
      <c r="E1426" s="6" t="s">
        <v>4863</v>
      </c>
      <c r="F1426"/>
      <c r="G1426"/>
      <c r="H1426" s="6" t="s">
        <v>80</v>
      </c>
      <c r="I1426"/>
      <c r="J1426" s="6" t="s">
        <v>81</v>
      </c>
      <c r="K1426" s="6" t="s">
        <v>82</v>
      </c>
      <c r="L1426" s="6" t="s">
        <v>156</v>
      </c>
      <c r="M1426" s="6" t="s">
        <v>84</v>
      </c>
      <c r="N1426" s="6" t="s">
        <v>85</v>
      </c>
      <c r="O1426" s="6" t="s">
        <v>157</v>
      </c>
      <c r="P1426" s="6" t="s">
        <v>108</v>
      </c>
      <c r="Q1426" s="6" t="s">
        <v>109</v>
      </c>
      <c r="R1426" s="6" t="s">
        <v>110</v>
      </c>
      <c r="S1426" s="6" t="s">
        <v>109</v>
      </c>
      <c r="T1426" s="6" t="s">
        <v>110</v>
      </c>
      <c r="U1426" s="6" t="s">
        <v>91</v>
      </c>
      <c r="V1426" s="6" t="s">
        <v>91</v>
      </c>
      <c r="W1426" s="6" t="s">
        <v>80</v>
      </c>
      <c r="X1426" s="6" t="s">
        <v>80</v>
      </c>
      <c r="Y1426" s="6" t="s">
        <v>92</v>
      </c>
      <c r="Z1426" s="6" t="s">
        <v>80</v>
      </c>
      <c r="AA1426" s="6" t="s">
        <v>93</v>
      </c>
      <c r="AB1426"/>
      <c r="AC1426"/>
      <c r="AD1426"/>
      <c r="AE1426" t="str">
        <f>VLOOKUP(E1426,'Synthèse ventes'!$A$5:$C$2461,3,0)</f>
        <v>Rond Ø280 pour Pamiers</v>
      </c>
      <c r="AF1426" t="str">
        <f>VLOOKUP(E1426,'Synthèse ventes'!$A$5:$C$2461,2,0)</f>
        <v>AD PAMIERS</v>
      </c>
      <c r="AG1426"/>
      <c r="AH1426"/>
      <c r="AI1426"/>
      <c r="AJ1426"/>
      <c r="AK1426" s="6" t="s">
        <v>80</v>
      </c>
      <c r="AL1426" s="6" t="s">
        <v>4864</v>
      </c>
      <c r="AM1426" s="6" t="s">
        <v>95</v>
      </c>
      <c r="AN1426" s="6" t="s">
        <v>96</v>
      </c>
      <c r="AO1426" s="6" t="s">
        <v>394</v>
      </c>
      <c r="AP1426" s="6" t="s">
        <v>80</v>
      </c>
      <c r="AQ1426" s="6" t="s">
        <v>80</v>
      </c>
      <c r="AR1426" s="6" t="s">
        <v>266</v>
      </c>
      <c r="AS1426" s="6" t="s">
        <v>3940</v>
      </c>
      <c r="AT1426"/>
      <c r="AU1426" s="6" t="s">
        <v>80</v>
      </c>
      <c r="AV1426" s="6" t="s">
        <v>100</v>
      </c>
      <c r="AW1426"/>
      <c r="AX1426"/>
      <c r="AY1426"/>
      <c r="AZ1426"/>
      <c r="BA1426"/>
      <c r="BB1426"/>
      <c r="BC1426"/>
      <c r="BD1426" s="6" t="s">
        <v>4867</v>
      </c>
      <c r="BE1426" s="7" t="s">
        <v>102</v>
      </c>
      <c r="BG1426" s="7" t="s">
        <v>103</v>
      </c>
      <c r="BH1426" s="7">
        <v>2017</v>
      </c>
      <c r="BI1426" s="7" t="s">
        <v>104</v>
      </c>
      <c r="BJ1426" s="7" t="s">
        <v>105</v>
      </c>
      <c r="BK1426" s="7" t="s">
        <v>105</v>
      </c>
      <c r="BL1426" s="7" t="s">
        <v>103</v>
      </c>
      <c r="BN1426"/>
      <c r="BO1426"/>
      <c r="BP1426"/>
      <c r="BQ1426"/>
      <c r="BR1426"/>
      <c r="BS1426"/>
      <c r="BT1426"/>
      <c r="BU1426"/>
      <c r="BV1426"/>
      <c r="BW1426"/>
      <c r="BX1426"/>
      <c r="BY1426" s="8">
        <v>128823</v>
      </c>
      <c r="BZ1426" s="9" t="s">
        <v>106</v>
      </c>
    </row>
    <row r="1427" spans="1:78" s="7" customFormat="1" hidden="1" x14ac:dyDescent="0.25">
      <c r="A1427" s="7" t="str">
        <f t="shared" si="22"/>
        <v>ACVI*</v>
      </c>
      <c r="B1427" s="6" t="s">
        <v>4870</v>
      </c>
      <c r="C1427" s="6" t="s">
        <v>4871</v>
      </c>
      <c r="D1427" s="6" t="s">
        <v>4862</v>
      </c>
      <c r="E1427" s="6" t="s">
        <v>4863</v>
      </c>
      <c r="F1427"/>
      <c r="G1427"/>
      <c r="H1427" s="6" t="s">
        <v>80</v>
      </c>
      <c r="I1427"/>
      <c r="J1427" s="6" t="s">
        <v>81</v>
      </c>
      <c r="K1427" s="6" t="s">
        <v>82</v>
      </c>
      <c r="L1427" s="6" t="s">
        <v>156</v>
      </c>
      <c r="M1427" s="6" t="s">
        <v>84</v>
      </c>
      <c r="N1427" s="6" t="s">
        <v>85</v>
      </c>
      <c r="O1427" s="6" t="s">
        <v>157</v>
      </c>
      <c r="P1427" s="6" t="s">
        <v>108</v>
      </c>
      <c r="Q1427" s="6" t="s">
        <v>109</v>
      </c>
      <c r="R1427" s="6" t="s">
        <v>110</v>
      </c>
      <c r="S1427" s="6" t="s">
        <v>109</v>
      </c>
      <c r="T1427" s="6" t="s">
        <v>110</v>
      </c>
      <c r="U1427" s="6" t="s">
        <v>91</v>
      </c>
      <c r="V1427" s="6" t="s">
        <v>91</v>
      </c>
      <c r="W1427" s="6" t="s">
        <v>80</v>
      </c>
      <c r="X1427" s="6" t="s">
        <v>80</v>
      </c>
      <c r="Y1427" s="6" t="s">
        <v>92</v>
      </c>
      <c r="Z1427" s="6" t="s">
        <v>80</v>
      </c>
      <c r="AA1427" s="6" t="s">
        <v>93</v>
      </c>
      <c r="AB1427"/>
      <c r="AC1427"/>
      <c r="AD1427"/>
      <c r="AE1427" t="str">
        <f>VLOOKUP(E1427,'Synthèse ventes'!$A$5:$C$2461,3,0)</f>
        <v>Rond Ø280 pour Pamiers</v>
      </c>
      <c r="AF1427" t="str">
        <f>VLOOKUP(E1427,'Synthèse ventes'!$A$5:$C$2461,2,0)</f>
        <v>AD PAMIERS</v>
      </c>
      <c r="AG1427"/>
      <c r="AH1427"/>
      <c r="AI1427"/>
      <c r="AJ1427"/>
      <c r="AK1427" s="6" t="s">
        <v>80</v>
      </c>
      <c r="AL1427" s="6" t="s">
        <v>4864</v>
      </c>
      <c r="AM1427" s="6" t="s">
        <v>95</v>
      </c>
      <c r="AN1427" s="6" t="s">
        <v>96</v>
      </c>
      <c r="AO1427" s="6" t="s">
        <v>448</v>
      </c>
      <c r="AP1427" s="6" t="s">
        <v>80</v>
      </c>
      <c r="AQ1427" s="6" t="s">
        <v>80</v>
      </c>
      <c r="AR1427" s="6" t="s">
        <v>266</v>
      </c>
      <c r="AS1427" s="6" t="s">
        <v>3940</v>
      </c>
      <c r="AT1427"/>
      <c r="AU1427" s="6" t="s">
        <v>80</v>
      </c>
      <c r="AV1427" s="6" t="s">
        <v>100</v>
      </c>
      <c r="AW1427"/>
      <c r="AX1427"/>
      <c r="AY1427"/>
      <c r="AZ1427"/>
      <c r="BA1427"/>
      <c r="BB1427"/>
      <c r="BC1427"/>
      <c r="BD1427" s="6" t="s">
        <v>4867</v>
      </c>
      <c r="BE1427" s="7" t="s">
        <v>102</v>
      </c>
      <c r="BG1427" s="7" t="s">
        <v>103</v>
      </c>
      <c r="BH1427" s="7">
        <v>2017</v>
      </c>
      <c r="BI1427" s="7" t="s">
        <v>104</v>
      </c>
      <c r="BJ1427" s="7" t="s">
        <v>105</v>
      </c>
      <c r="BK1427" s="7" t="s">
        <v>105</v>
      </c>
      <c r="BL1427" s="7" t="s">
        <v>103</v>
      </c>
      <c r="BN1427"/>
      <c r="BO1427"/>
      <c r="BP1427"/>
      <c r="BQ1427"/>
      <c r="BR1427"/>
      <c r="BS1427"/>
      <c r="BT1427"/>
      <c r="BU1427"/>
      <c r="BV1427"/>
      <c r="BW1427"/>
      <c r="BX1427"/>
      <c r="BY1427" s="8">
        <v>114090</v>
      </c>
      <c r="BZ1427" s="9" t="s">
        <v>106</v>
      </c>
    </row>
    <row r="1428" spans="1:78" s="7" customFormat="1" hidden="1" x14ac:dyDescent="0.25">
      <c r="A1428" s="7" t="str">
        <f t="shared" si="22"/>
        <v>ACVI*</v>
      </c>
      <c r="B1428" s="6" t="s">
        <v>4872</v>
      </c>
      <c r="C1428" s="6" t="s">
        <v>4873</v>
      </c>
      <c r="D1428" s="6" t="s">
        <v>4862</v>
      </c>
      <c r="E1428" s="6" t="s">
        <v>4863</v>
      </c>
      <c r="F1428"/>
      <c r="G1428"/>
      <c r="H1428" s="6" t="s">
        <v>80</v>
      </c>
      <c r="I1428"/>
      <c r="J1428" s="6" t="s">
        <v>81</v>
      </c>
      <c r="K1428" s="6" t="s">
        <v>82</v>
      </c>
      <c r="L1428" s="6" t="s">
        <v>156</v>
      </c>
      <c r="M1428" s="6" t="s">
        <v>84</v>
      </c>
      <c r="N1428" s="6" t="s">
        <v>85</v>
      </c>
      <c r="O1428" s="6" t="s">
        <v>157</v>
      </c>
      <c r="P1428" s="6" t="s">
        <v>108</v>
      </c>
      <c r="Q1428" s="6" t="s">
        <v>109</v>
      </c>
      <c r="R1428" s="6" t="s">
        <v>110</v>
      </c>
      <c r="S1428" s="6" t="s">
        <v>109</v>
      </c>
      <c r="T1428" s="6" t="s">
        <v>110</v>
      </c>
      <c r="U1428" s="6" t="s">
        <v>91</v>
      </c>
      <c r="V1428" s="6" t="s">
        <v>91</v>
      </c>
      <c r="W1428" s="6" t="s">
        <v>80</v>
      </c>
      <c r="X1428" s="6" t="s">
        <v>80</v>
      </c>
      <c r="Y1428" s="6" t="s">
        <v>92</v>
      </c>
      <c r="Z1428" s="6" t="s">
        <v>80</v>
      </c>
      <c r="AA1428" s="6" t="s">
        <v>93</v>
      </c>
      <c r="AB1428"/>
      <c r="AC1428"/>
      <c r="AD1428"/>
      <c r="AE1428" t="str">
        <f>VLOOKUP(E1428,'Synthèse ventes'!$A$5:$C$2461,3,0)</f>
        <v>Rond Ø280 pour Pamiers</v>
      </c>
      <c r="AF1428" t="str">
        <f>VLOOKUP(E1428,'Synthèse ventes'!$A$5:$C$2461,2,0)</f>
        <v>AD PAMIERS</v>
      </c>
      <c r="AG1428"/>
      <c r="AH1428"/>
      <c r="AI1428"/>
      <c r="AJ1428"/>
      <c r="AK1428" s="6" t="s">
        <v>80</v>
      </c>
      <c r="AL1428" s="6" t="s">
        <v>4864</v>
      </c>
      <c r="AM1428" s="6" t="s">
        <v>95</v>
      </c>
      <c r="AN1428" s="6" t="s">
        <v>212</v>
      </c>
      <c r="AO1428" s="6" t="s">
        <v>510</v>
      </c>
      <c r="AP1428" s="6" t="s">
        <v>80</v>
      </c>
      <c r="AQ1428" s="6" t="s">
        <v>80</v>
      </c>
      <c r="AR1428" s="6" t="s">
        <v>266</v>
      </c>
      <c r="AS1428" s="6" t="s">
        <v>3940</v>
      </c>
      <c r="AT1428"/>
      <c r="AU1428" s="6" t="s">
        <v>80</v>
      </c>
      <c r="AV1428" s="6" t="s">
        <v>100</v>
      </c>
      <c r="AW1428"/>
      <c r="AX1428"/>
      <c r="AY1428"/>
      <c r="AZ1428"/>
      <c r="BA1428"/>
      <c r="BB1428"/>
      <c r="BC1428"/>
      <c r="BD1428" s="6" t="s">
        <v>4867</v>
      </c>
      <c r="BE1428" s="7" t="s">
        <v>102</v>
      </c>
      <c r="BG1428" s="7" t="s">
        <v>103</v>
      </c>
      <c r="BH1428" s="7">
        <v>2017</v>
      </c>
      <c r="BI1428" s="7" t="s">
        <v>104</v>
      </c>
      <c r="BJ1428" s="7" t="s">
        <v>105</v>
      </c>
      <c r="BK1428" s="7" t="s">
        <v>105</v>
      </c>
      <c r="BL1428" s="7" t="s">
        <v>103</v>
      </c>
      <c r="BN1428"/>
      <c r="BO1428"/>
      <c r="BP1428"/>
      <c r="BQ1428"/>
      <c r="BR1428"/>
      <c r="BS1428"/>
      <c r="BT1428"/>
      <c r="BU1428"/>
      <c r="BV1428"/>
      <c r="BW1428"/>
      <c r="BX1428"/>
      <c r="BY1428" s="8">
        <v>769</v>
      </c>
      <c r="BZ1428" s="9" t="s">
        <v>106</v>
      </c>
    </row>
    <row r="1429" spans="1:78" s="7" customFormat="1" hidden="1" x14ac:dyDescent="0.25">
      <c r="A1429" s="7" t="str">
        <f t="shared" si="22"/>
        <v>ACVI*</v>
      </c>
      <c r="B1429" s="6" t="s">
        <v>4874</v>
      </c>
      <c r="C1429" s="6" t="s">
        <v>4875</v>
      </c>
      <c r="D1429" s="6" t="s">
        <v>4862</v>
      </c>
      <c r="E1429" s="6" t="s">
        <v>4863</v>
      </c>
      <c r="F1429"/>
      <c r="G1429"/>
      <c r="H1429" s="6" t="s">
        <v>80</v>
      </c>
      <c r="I1429"/>
      <c r="J1429" s="6" t="s">
        <v>81</v>
      </c>
      <c r="K1429" s="6" t="s">
        <v>82</v>
      </c>
      <c r="L1429" s="6" t="s">
        <v>156</v>
      </c>
      <c r="M1429" s="6" t="s">
        <v>84</v>
      </c>
      <c r="N1429" s="6" t="s">
        <v>85</v>
      </c>
      <c r="O1429" s="6" t="s">
        <v>157</v>
      </c>
      <c r="P1429" s="6" t="s">
        <v>108</v>
      </c>
      <c r="Q1429" s="6" t="s">
        <v>109</v>
      </c>
      <c r="R1429" s="6" t="s">
        <v>110</v>
      </c>
      <c r="S1429" s="6" t="s">
        <v>109</v>
      </c>
      <c r="T1429" s="6" t="s">
        <v>110</v>
      </c>
      <c r="U1429" s="6" t="s">
        <v>91</v>
      </c>
      <c r="V1429" s="6" t="s">
        <v>91</v>
      </c>
      <c r="W1429" s="6" t="s">
        <v>80</v>
      </c>
      <c r="X1429" s="6" t="s">
        <v>80</v>
      </c>
      <c r="Y1429" s="6" t="s">
        <v>92</v>
      </c>
      <c r="Z1429" s="6" t="s">
        <v>80</v>
      </c>
      <c r="AA1429" s="6" t="s">
        <v>93</v>
      </c>
      <c r="AB1429"/>
      <c r="AC1429"/>
      <c r="AD1429"/>
      <c r="AE1429" t="str">
        <f>VLOOKUP(E1429,'Synthèse ventes'!$A$5:$C$2461,3,0)</f>
        <v>Rond Ø280 pour Pamiers</v>
      </c>
      <c r="AF1429" t="str">
        <f>VLOOKUP(E1429,'Synthèse ventes'!$A$5:$C$2461,2,0)</f>
        <v>AD PAMIERS</v>
      </c>
      <c r="AG1429"/>
      <c r="AH1429"/>
      <c r="AI1429"/>
      <c r="AJ1429"/>
      <c r="AK1429" s="6" t="s">
        <v>80</v>
      </c>
      <c r="AL1429" s="6" t="s">
        <v>4864</v>
      </c>
      <c r="AM1429" s="6" t="s">
        <v>95</v>
      </c>
      <c r="AN1429" s="6" t="s">
        <v>212</v>
      </c>
      <c r="AO1429" s="6" t="s">
        <v>678</v>
      </c>
      <c r="AP1429" s="6" t="s">
        <v>80</v>
      </c>
      <c r="AQ1429" s="6" t="s">
        <v>80</v>
      </c>
      <c r="AR1429" s="6" t="s">
        <v>266</v>
      </c>
      <c r="AS1429" s="6" t="s">
        <v>3940</v>
      </c>
      <c r="AT1429"/>
      <c r="AU1429" s="6" t="s">
        <v>80</v>
      </c>
      <c r="AV1429" s="6" t="s">
        <v>100</v>
      </c>
      <c r="AW1429"/>
      <c r="AX1429"/>
      <c r="AY1429"/>
      <c r="AZ1429"/>
      <c r="BA1429"/>
      <c r="BB1429"/>
      <c r="BC1429"/>
      <c r="BD1429" s="6" t="s">
        <v>4867</v>
      </c>
      <c r="BE1429" s="7" t="s">
        <v>102</v>
      </c>
      <c r="BG1429" s="7" t="s">
        <v>103</v>
      </c>
      <c r="BH1429" s="7">
        <v>2017</v>
      </c>
      <c r="BI1429" s="7" t="s">
        <v>104</v>
      </c>
      <c r="BJ1429" s="7" t="s">
        <v>105</v>
      </c>
      <c r="BK1429" s="7" t="s">
        <v>105</v>
      </c>
      <c r="BL1429" s="7" t="s">
        <v>103</v>
      </c>
      <c r="BN1429"/>
      <c r="BO1429"/>
      <c r="BP1429"/>
      <c r="BQ1429"/>
      <c r="BR1429"/>
      <c r="BS1429"/>
      <c r="BT1429"/>
      <c r="BU1429"/>
      <c r="BV1429"/>
      <c r="BW1429"/>
      <c r="BX1429"/>
      <c r="BY1429" s="8">
        <v>67780</v>
      </c>
      <c r="BZ1429" s="9" t="s">
        <v>106</v>
      </c>
    </row>
    <row r="1430" spans="1:78" s="7" customFormat="1" hidden="1" x14ac:dyDescent="0.25">
      <c r="A1430" s="7" t="str">
        <f t="shared" si="22"/>
        <v>ACVI*</v>
      </c>
      <c r="B1430" s="6" t="s">
        <v>4876</v>
      </c>
      <c r="C1430" s="6" t="s">
        <v>4877</v>
      </c>
      <c r="D1430" s="6" t="s">
        <v>4862</v>
      </c>
      <c r="E1430" s="6" t="s">
        <v>4863</v>
      </c>
      <c r="F1430"/>
      <c r="G1430"/>
      <c r="H1430" s="6" t="s">
        <v>80</v>
      </c>
      <c r="I1430"/>
      <c r="J1430" s="6" t="s">
        <v>81</v>
      </c>
      <c r="K1430" s="6" t="s">
        <v>82</v>
      </c>
      <c r="L1430" s="6" t="s">
        <v>156</v>
      </c>
      <c r="M1430" s="6" t="s">
        <v>84</v>
      </c>
      <c r="N1430" s="6" t="s">
        <v>85</v>
      </c>
      <c r="O1430" s="6" t="s">
        <v>157</v>
      </c>
      <c r="P1430" s="6" t="s">
        <v>108</v>
      </c>
      <c r="Q1430" s="6" t="s">
        <v>109</v>
      </c>
      <c r="R1430" s="6" t="s">
        <v>110</v>
      </c>
      <c r="S1430" s="6" t="s">
        <v>109</v>
      </c>
      <c r="T1430" s="6" t="s">
        <v>110</v>
      </c>
      <c r="U1430" s="6" t="s">
        <v>91</v>
      </c>
      <c r="V1430" s="6" t="s">
        <v>91</v>
      </c>
      <c r="W1430" s="6" t="s">
        <v>80</v>
      </c>
      <c r="X1430" s="6" t="s">
        <v>80</v>
      </c>
      <c r="Y1430" s="6" t="s">
        <v>92</v>
      </c>
      <c r="Z1430" s="6" t="s">
        <v>80</v>
      </c>
      <c r="AA1430" s="6" t="s">
        <v>93</v>
      </c>
      <c r="AB1430"/>
      <c r="AC1430"/>
      <c r="AD1430"/>
      <c r="AE1430" t="str">
        <f>VLOOKUP(E1430,'Synthèse ventes'!$A$5:$C$2461,3,0)</f>
        <v>Rond Ø280 pour Pamiers</v>
      </c>
      <c r="AF1430" t="str">
        <f>VLOOKUP(E1430,'Synthèse ventes'!$A$5:$C$2461,2,0)</f>
        <v>AD PAMIERS</v>
      </c>
      <c r="AG1430"/>
      <c r="AH1430"/>
      <c r="AI1430"/>
      <c r="AJ1430"/>
      <c r="AK1430" s="6" t="s">
        <v>80</v>
      </c>
      <c r="AL1430" s="6" t="s">
        <v>4864</v>
      </c>
      <c r="AM1430" s="6" t="s">
        <v>95</v>
      </c>
      <c r="AN1430" s="6" t="s">
        <v>212</v>
      </c>
      <c r="AO1430" s="6" t="s">
        <v>368</v>
      </c>
      <c r="AP1430" s="6" t="s">
        <v>80</v>
      </c>
      <c r="AQ1430" s="6" t="s">
        <v>80</v>
      </c>
      <c r="AR1430" s="6" t="s">
        <v>266</v>
      </c>
      <c r="AS1430" s="6" t="s">
        <v>3940</v>
      </c>
      <c r="AT1430"/>
      <c r="AU1430" s="6" t="s">
        <v>80</v>
      </c>
      <c r="AV1430" s="6" t="s">
        <v>100</v>
      </c>
      <c r="AW1430"/>
      <c r="AX1430"/>
      <c r="AY1430"/>
      <c r="AZ1430"/>
      <c r="BA1430"/>
      <c r="BB1430"/>
      <c r="BC1430"/>
      <c r="BD1430" s="6" t="s">
        <v>4867</v>
      </c>
      <c r="BE1430" s="7" t="s">
        <v>102</v>
      </c>
      <c r="BG1430" s="7" t="s">
        <v>103</v>
      </c>
      <c r="BH1430" s="7">
        <v>2017</v>
      </c>
      <c r="BI1430" s="7" t="s">
        <v>104</v>
      </c>
      <c r="BJ1430" s="7" t="s">
        <v>105</v>
      </c>
      <c r="BK1430" s="7" t="s">
        <v>105</v>
      </c>
      <c r="BL1430" s="7" t="s">
        <v>103</v>
      </c>
      <c r="BN1430"/>
      <c r="BO1430"/>
      <c r="BP1430"/>
      <c r="BQ1430"/>
      <c r="BR1430"/>
      <c r="BS1430"/>
      <c r="BT1430"/>
      <c r="BU1430"/>
      <c r="BV1430"/>
      <c r="BW1430"/>
      <c r="BX1430"/>
      <c r="BY1430" s="8">
        <v>42592</v>
      </c>
      <c r="BZ1430" s="9" t="s">
        <v>106</v>
      </c>
    </row>
    <row r="1431" spans="1:78" s="7" customFormat="1" hidden="1" x14ac:dyDescent="0.25">
      <c r="A1431" s="7" t="str">
        <f t="shared" si="22"/>
        <v>ACWH*</v>
      </c>
      <c r="B1431" s="6" t="s">
        <v>4878</v>
      </c>
      <c r="C1431" s="6" t="s">
        <v>4879</v>
      </c>
      <c r="D1431" s="6" t="s">
        <v>4880</v>
      </c>
      <c r="E1431" s="6" t="s">
        <v>4881</v>
      </c>
      <c r="F1431"/>
      <c r="G1431"/>
      <c r="H1431" s="6" t="s">
        <v>80</v>
      </c>
      <c r="I1431"/>
      <c r="J1431" s="6" t="s">
        <v>81</v>
      </c>
      <c r="K1431" s="6" t="s">
        <v>82</v>
      </c>
      <c r="L1431" s="6" t="s">
        <v>156</v>
      </c>
      <c r="M1431" s="6" t="s">
        <v>84</v>
      </c>
      <c r="N1431" s="6" t="s">
        <v>85</v>
      </c>
      <c r="O1431" s="6" t="s">
        <v>157</v>
      </c>
      <c r="P1431" s="6" t="s">
        <v>108</v>
      </c>
      <c r="Q1431" s="6" t="s">
        <v>109</v>
      </c>
      <c r="R1431" s="6" t="s">
        <v>110</v>
      </c>
      <c r="S1431" s="6" t="s">
        <v>109</v>
      </c>
      <c r="T1431" s="6" t="s">
        <v>110</v>
      </c>
      <c r="U1431" s="6" t="s">
        <v>91</v>
      </c>
      <c r="V1431" s="6" t="s">
        <v>91</v>
      </c>
      <c r="W1431" s="6" t="s">
        <v>80</v>
      </c>
      <c r="X1431" s="6" t="s">
        <v>80</v>
      </c>
      <c r="Y1431" s="6" t="s">
        <v>92</v>
      </c>
      <c r="Z1431" s="6" t="s">
        <v>80</v>
      </c>
      <c r="AA1431" s="6" t="s">
        <v>93</v>
      </c>
      <c r="AB1431"/>
      <c r="AC1431"/>
      <c r="AD1431"/>
      <c r="AE1431" t="str">
        <f>VLOOKUP(E1431,'Synthèse ventes'!$A$5:$C$2461,3,0)</f>
        <v>Rond Ø250 OTTOFUCHS BETA x 107,23 Kg</v>
      </c>
      <c r="AF1431" t="str">
        <f>VLOOKUP(E1431,'Synthèse ventes'!$A$5:$C$2461,2,0)</f>
        <v>OTTO F.</v>
      </c>
      <c r="AG1431"/>
      <c r="AH1431"/>
      <c r="AI1431"/>
      <c r="AJ1431"/>
      <c r="AK1431" s="6" t="s">
        <v>80</v>
      </c>
      <c r="AL1431" s="6" t="s">
        <v>4882</v>
      </c>
      <c r="AM1431" s="6" t="s">
        <v>95</v>
      </c>
      <c r="AN1431" s="6" t="s">
        <v>96</v>
      </c>
      <c r="AO1431" s="6" t="s">
        <v>166</v>
      </c>
      <c r="AP1431" s="6" t="s">
        <v>80</v>
      </c>
      <c r="AQ1431" s="6" t="s">
        <v>80</v>
      </c>
      <c r="AR1431" s="6" t="s">
        <v>3430</v>
      </c>
      <c r="AS1431" s="6" t="s">
        <v>1511</v>
      </c>
      <c r="AT1431"/>
      <c r="AU1431" s="6" t="s">
        <v>80</v>
      </c>
      <c r="AV1431" s="6" t="s">
        <v>100</v>
      </c>
      <c r="AW1431"/>
      <c r="AX1431"/>
      <c r="AY1431"/>
      <c r="AZ1431"/>
      <c r="BA1431"/>
      <c r="BB1431"/>
      <c r="BC1431"/>
      <c r="BD1431" s="6" t="s">
        <v>4883</v>
      </c>
      <c r="BE1431" s="7" t="s">
        <v>102</v>
      </c>
      <c r="BG1431" s="7" t="s">
        <v>103</v>
      </c>
      <c r="BH1431" s="7">
        <v>2017</v>
      </c>
      <c r="BI1431" s="7" t="s">
        <v>104</v>
      </c>
      <c r="BJ1431" s="7" t="s">
        <v>105</v>
      </c>
      <c r="BK1431" s="7" t="s">
        <v>105</v>
      </c>
      <c r="BL1431" s="7" t="s">
        <v>103</v>
      </c>
      <c r="BN1431"/>
      <c r="BO1431"/>
      <c r="BP1431"/>
      <c r="BQ1431"/>
      <c r="BR1431"/>
      <c r="BS1431"/>
      <c r="BT1431"/>
      <c r="BU1431"/>
      <c r="BV1431"/>
      <c r="BW1431"/>
      <c r="BX1431"/>
      <c r="BY1431" s="8">
        <v>103387</v>
      </c>
      <c r="BZ1431" s="9" t="s">
        <v>106</v>
      </c>
    </row>
    <row r="1432" spans="1:78" s="7" customFormat="1" hidden="1" x14ac:dyDescent="0.25">
      <c r="A1432" s="7" t="str">
        <f t="shared" si="22"/>
        <v>ACWH*</v>
      </c>
      <c r="B1432" s="6" t="s">
        <v>4884</v>
      </c>
      <c r="C1432" s="6" t="s">
        <v>4885</v>
      </c>
      <c r="D1432" s="6" t="s">
        <v>4880</v>
      </c>
      <c r="E1432" s="6" t="s">
        <v>4881</v>
      </c>
      <c r="F1432"/>
      <c r="G1432"/>
      <c r="H1432" s="6" t="s">
        <v>80</v>
      </c>
      <c r="I1432"/>
      <c r="J1432" s="6" t="s">
        <v>81</v>
      </c>
      <c r="K1432" s="6" t="s">
        <v>82</v>
      </c>
      <c r="L1432" s="6" t="s">
        <v>156</v>
      </c>
      <c r="M1432" s="6" t="s">
        <v>84</v>
      </c>
      <c r="N1432" s="6" t="s">
        <v>85</v>
      </c>
      <c r="O1432" s="6" t="s">
        <v>157</v>
      </c>
      <c r="P1432" s="6" t="s">
        <v>108</v>
      </c>
      <c r="Q1432" s="6" t="s">
        <v>109</v>
      </c>
      <c r="R1432" s="6" t="s">
        <v>110</v>
      </c>
      <c r="S1432" s="6" t="s">
        <v>109</v>
      </c>
      <c r="T1432" s="6" t="s">
        <v>110</v>
      </c>
      <c r="U1432" s="6" t="s">
        <v>91</v>
      </c>
      <c r="V1432" s="6" t="s">
        <v>91</v>
      </c>
      <c r="W1432" s="6" t="s">
        <v>80</v>
      </c>
      <c r="X1432" s="6" t="s">
        <v>80</v>
      </c>
      <c r="Y1432" s="6" t="s">
        <v>92</v>
      </c>
      <c r="Z1432" s="6" t="s">
        <v>80</v>
      </c>
      <c r="AA1432" s="6" t="s">
        <v>93</v>
      </c>
      <c r="AB1432"/>
      <c r="AC1432"/>
      <c r="AD1432"/>
      <c r="AE1432" t="str">
        <f>VLOOKUP(E1432,'Synthèse ventes'!$A$5:$C$2461,3,0)</f>
        <v>Rond Ø250 OTTOFUCHS BETA x 107,23 Kg</v>
      </c>
      <c r="AF1432" t="str">
        <f>VLOOKUP(E1432,'Synthèse ventes'!$A$5:$C$2461,2,0)</f>
        <v>OTTO F.</v>
      </c>
      <c r="AG1432"/>
      <c r="AH1432"/>
      <c r="AI1432"/>
      <c r="AJ1432"/>
      <c r="AK1432" s="6" t="s">
        <v>80</v>
      </c>
      <c r="AL1432" s="6" t="s">
        <v>4882</v>
      </c>
      <c r="AM1432" s="6" t="s">
        <v>95</v>
      </c>
      <c r="AN1432" s="6" t="s">
        <v>96</v>
      </c>
      <c r="AO1432" s="6" t="s">
        <v>3439</v>
      </c>
      <c r="AP1432" s="6" t="s">
        <v>80</v>
      </c>
      <c r="AQ1432" s="6" t="s">
        <v>80</v>
      </c>
      <c r="AR1432" s="6" t="s">
        <v>3430</v>
      </c>
      <c r="AS1432" s="6" t="s">
        <v>1511</v>
      </c>
      <c r="AT1432"/>
      <c r="AU1432" s="6" t="s">
        <v>80</v>
      </c>
      <c r="AV1432" s="6" t="s">
        <v>100</v>
      </c>
      <c r="AW1432"/>
      <c r="AX1432"/>
      <c r="AY1432"/>
      <c r="AZ1432"/>
      <c r="BA1432"/>
      <c r="BB1432"/>
      <c r="BC1432"/>
      <c r="BD1432" s="6" t="s">
        <v>4883</v>
      </c>
      <c r="BE1432" s="7" t="s">
        <v>102</v>
      </c>
      <c r="BG1432" s="7" t="s">
        <v>103</v>
      </c>
      <c r="BH1432" s="7">
        <v>2017</v>
      </c>
      <c r="BI1432" s="7" t="s">
        <v>104</v>
      </c>
      <c r="BJ1432" s="7" t="s">
        <v>105</v>
      </c>
      <c r="BK1432" s="7" t="s">
        <v>105</v>
      </c>
      <c r="BL1432" s="7" t="s">
        <v>103</v>
      </c>
      <c r="BN1432"/>
      <c r="BO1432"/>
      <c r="BP1432"/>
      <c r="BQ1432"/>
      <c r="BR1432"/>
      <c r="BS1432"/>
      <c r="BT1432"/>
      <c r="BU1432"/>
      <c r="BV1432"/>
      <c r="BW1432"/>
      <c r="BX1432"/>
      <c r="BY1432" s="8">
        <v>125752</v>
      </c>
      <c r="BZ1432" s="9" t="s">
        <v>106</v>
      </c>
    </row>
    <row r="1433" spans="1:78" s="7" customFormat="1" hidden="1" x14ac:dyDescent="0.25">
      <c r="A1433" s="7" t="str">
        <f t="shared" si="22"/>
        <v>ACWH*</v>
      </c>
      <c r="B1433" s="6" t="s">
        <v>4886</v>
      </c>
      <c r="C1433" s="6" t="s">
        <v>4887</v>
      </c>
      <c r="D1433" s="6" t="s">
        <v>4880</v>
      </c>
      <c r="E1433" s="6" t="s">
        <v>4881</v>
      </c>
      <c r="F1433"/>
      <c r="G1433"/>
      <c r="H1433" s="6" t="s">
        <v>80</v>
      </c>
      <c r="I1433"/>
      <c r="J1433" s="6" t="s">
        <v>81</v>
      </c>
      <c r="K1433" s="6" t="s">
        <v>82</v>
      </c>
      <c r="L1433" s="6" t="s">
        <v>156</v>
      </c>
      <c r="M1433" s="6" t="s">
        <v>84</v>
      </c>
      <c r="N1433" s="6" t="s">
        <v>85</v>
      </c>
      <c r="O1433" s="6" t="s">
        <v>157</v>
      </c>
      <c r="P1433" s="6" t="s">
        <v>108</v>
      </c>
      <c r="Q1433" s="6" t="s">
        <v>109</v>
      </c>
      <c r="R1433" s="6" t="s">
        <v>110</v>
      </c>
      <c r="S1433" s="6" t="s">
        <v>109</v>
      </c>
      <c r="T1433" s="6" t="s">
        <v>110</v>
      </c>
      <c r="U1433" s="6" t="s">
        <v>91</v>
      </c>
      <c r="V1433" s="6" t="s">
        <v>91</v>
      </c>
      <c r="W1433" s="6" t="s">
        <v>80</v>
      </c>
      <c r="X1433" s="6" t="s">
        <v>80</v>
      </c>
      <c r="Y1433" s="6" t="s">
        <v>92</v>
      </c>
      <c r="Z1433" s="6" t="s">
        <v>80</v>
      </c>
      <c r="AA1433" s="6" t="s">
        <v>93</v>
      </c>
      <c r="AB1433"/>
      <c r="AC1433"/>
      <c r="AD1433"/>
      <c r="AE1433" t="str">
        <f>VLOOKUP(E1433,'Synthèse ventes'!$A$5:$C$2461,3,0)</f>
        <v>Rond Ø250 OTTOFUCHS BETA x 107,23 Kg</v>
      </c>
      <c r="AF1433" t="str">
        <f>VLOOKUP(E1433,'Synthèse ventes'!$A$5:$C$2461,2,0)</f>
        <v>OTTO F.</v>
      </c>
      <c r="AG1433"/>
      <c r="AH1433"/>
      <c r="AI1433"/>
      <c r="AJ1433"/>
      <c r="AK1433" s="6" t="s">
        <v>80</v>
      </c>
      <c r="AL1433" s="6" t="s">
        <v>4882</v>
      </c>
      <c r="AM1433" s="6" t="s">
        <v>95</v>
      </c>
      <c r="AN1433" s="6" t="s">
        <v>234</v>
      </c>
      <c r="AO1433" s="6" t="s">
        <v>166</v>
      </c>
      <c r="AP1433" s="6" t="s">
        <v>80</v>
      </c>
      <c r="AQ1433" s="6" t="s">
        <v>80</v>
      </c>
      <c r="AR1433" s="6" t="s">
        <v>3430</v>
      </c>
      <c r="AS1433" s="6" t="s">
        <v>1511</v>
      </c>
      <c r="AT1433"/>
      <c r="AU1433" s="6" t="s">
        <v>80</v>
      </c>
      <c r="AV1433" s="6" t="s">
        <v>100</v>
      </c>
      <c r="AW1433"/>
      <c r="AX1433"/>
      <c r="AY1433"/>
      <c r="AZ1433"/>
      <c r="BA1433"/>
      <c r="BB1433"/>
      <c r="BC1433"/>
      <c r="BD1433" s="6" t="s">
        <v>4883</v>
      </c>
      <c r="BE1433" s="7" t="s">
        <v>102</v>
      </c>
      <c r="BG1433" s="7" t="s">
        <v>103</v>
      </c>
      <c r="BH1433" s="7">
        <v>2017</v>
      </c>
      <c r="BI1433" s="7" t="s">
        <v>104</v>
      </c>
      <c r="BJ1433" s="7" t="s">
        <v>105</v>
      </c>
      <c r="BK1433" s="7" t="s">
        <v>105</v>
      </c>
      <c r="BL1433" s="7" t="s">
        <v>103</v>
      </c>
      <c r="BN1433"/>
      <c r="BO1433"/>
      <c r="BP1433"/>
      <c r="BQ1433"/>
      <c r="BR1433"/>
      <c r="BS1433"/>
      <c r="BT1433"/>
      <c r="BU1433"/>
      <c r="BV1433"/>
      <c r="BW1433"/>
      <c r="BX1433"/>
      <c r="BY1433" s="8">
        <v>90583</v>
      </c>
      <c r="BZ1433" s="9" t="s">
        <v>106</v>
      </c>
    </row>
    <row r="1434" spans="1:78" s="7" customFormat="1" hidden="1" x14ac:dyDescent="0.25">
      <c r="A1434" s="7" t="str">
        <f t="shared" si="22"/>
        <v>ACWH*</v>
      </c>
      <c r="B1434" s="6" t="s">
        <v>4888</v>
      </c>
      <c r="C1434" s="6" t="s">
        <v>4889</v>
      </c>
      <c r="D1434" s="6" t="s">
        <v>4880</v>
      </c>
      <c r="E1434" s="6" t="s">
        <v>4881</v>
      </c>
      <c r="F1434"/>
      <c r="G1434"/>
      <c r="H1434" s="6" t="s">
        <v>80</v>
      </c>
      <c r="I1434"/>
      <c r="J1434" s="6" t="s">
        <v>81</v>
      </c>
      <c r="K1434" s="6" t="s">
        <v>82</v>
      </c>
      <c r="L1434" s="6" t="s">
        <v>156</v>
      </c>
      <c r="M1434" s="6" t="s">
        <v>84</v>
      </c>
      <c r="N1434" s="6" t="s">
        <v>85</v>
      </c>
      <c r="O1434" s="6" t="s">
        <v>157</v>
      </c>
      <c r="P1434" s="6" t="s">
        <v>108</v>
      </c>
      <c r="Q1434" s="6" t="s">
        <v>109</v>
      </c>
      <c r="R1434" s="6" t="s">
        <v>110</v>
      </c>
      <c r="S1434" s="6" t="s">
        <v>109</v>
      </c>
      <c r="T1434" s="6" t="s">
        <v>110</v>
      </c>
      <c r="U1434" s="6" t="s">
        <v>91</v>
      </c>
      <c r="V1434" s="6" t="s">
        <v>91</v>
      </c>
      <c r="W1434" s="6" t="s">
        <v>80</v>
      </c>
      <c r="X1434" s="6" t="s">
        <v>80</v>
      </c>
      <c r="Y1434" s="6" t="s">
        <v>92</v>
      </c>
      <c r="Z1434" s="6" t="s">
        <v>80</v>
      </c>
      <c r="AA1434" s="6" t="s">
        <v>93</v>
      </c>
      <c r="AB1434"/>
      <c r="AC1434"/>
      <c r="AD1434"/>
      <c r="AE1434" t="str">
        <f>VLOOKUP(E1434,'Synthèse ventes'!$A$5:$C$2461,3,0)</f>
        <v>Rond Ø250 OTTOFUCHS BETA x 107,23 Kg</v>
      </c>
      <c r="AF1434" t="str">
        <f>VLOOKUP(E1434,'Synthèse ventes'!$A$5:$C$2461,2,0)</f>
        <v>OTTO F.</v>
      </c>
      <c r="AG1434"/>
      <c r="AH1434"/>
      <c r="AI1434"/>
      <c r="AJ1434"/>
      <c r="AK1434" s="6" t="s">
        <v>80</v>
      </c>
      <c r="AL1434" s="6" t="s">
        <v>4882</v>
      </c>
      <c r="AM1434" s="6" t="s">
        <v>95</v>
      </c>
      <c r="AN1434" s="6" t="s">
        <v>234</v>
      </c>
      <c r="AO1434" s="6" t="s">
        <v>3433</v>
      </c>
      <c r="AP1434" s="6" t="s">
        <v>80</v>
      </c>
      <c r="AQ1434" s="6" t="s">
        <v>80</v>
      </c>
      <c r="AR1434" s="6" t="s">
        <v>3430</v>
      </c>
      <c r="AS1434" s="6" t="s">
        <v>1511</v>
      </c>
      <c r="AT1434"/>
      <c r="AU1434" s="6" t="s">
        <v>80</v>
      </c>
      <c r="AV1434" s="6" t="s">
        <v>100</v>
      </c>
      <c r="AW1434"/>
      <c r="AX1434"/>
      <c r="AY1434"/>
      <c r="AZ1434"/>
      <c r="BA1434"/>
      <c r="BB1434"/>
      <c r="BC1434"/>
      <c r="BD1434" s="6" t="s">
        <v>4883</v>
      </c>
      <c r="BE1434" s="7" t="s">
        <v>102</v>
      </c>
      <c r="BG1434" s="7" t="s">
        <v>103</v>
      </c>
      <c r="BH1434" s="7">
        <v>2017</v>
      </c>
      <c r="BI1434" s="7" t="s">
        <v>104</v>
      </c>
      <c r="BJ1434" s="7" t="s">
        <v>105</v>
      </c>
      <c r="BK1434" s="7" t="s">
        <v>105</v>
      </c>
      <c r="BL1434" s="7" t="s">
        <v>103</v>
      </c>
      <c r="BN1434"/>
      <c r="BO1434"/>
      <c r="BP1434"/>
      <c r="BQ1434"/>
      <c r="BR1434"/>
      <c r="BS1434"/>
      <c r="BT1434"/>
      <c r="BU1434"/>
      <c r="BV1434"/>
      <c r="BW1434"/>
      <c r="BX1434"/>
      <c r="BY1434" s="8">
        <v>76220</v>
      </c>
      <c r="BZ1434" s="9" t="s">
        <v>106</v>
      </c>
    </row>
    <row r="1435" spans="1:78" s="7" customFormat="1" hidden="1" x14ac:dyDescent="0.25">
      <c r="A1435" s="7" t="str">
        <f t="shared" si="22"/>
        <v>ACWH*</v>
      </c>
      <c r="B1435" s="6" t="s">
        <v>4890</v>
      </c>
      <c r="C1435" s="6" t="s">
        <v>4891</v>
      </c>
      <c r="D1435" s="6" t="s">
        <v>4880</v>
      </c>
      <c r="E1435" s="6" t="s">
        <v>4881</v>
      </c>
      <c r="F1435"/>
      <c r="G1435"/>
      <c r="H1435" s="6" t="s">
        <v>80</v>
      </c>
      <c r="I1435"/>
      <c r="J1435" s="6" t="s">
        <v>81</v>
      </c>
      <c r="K1435" s="6" t="s">
        <v>82</v>
      </c>
      <c r="L1435" s="6" t="s">
        <v>156</v>
      </c>
      <c r="M1435" s="6" t="s">
        <v>84</v>
      </c>
      <c r="N1435" s="6" t="s">
        <v>85</v>
      </c>
      <c r="O1435" s="6" t="s">
        <v>157</v>
      </c>
      <c r="P1435" s="6" t="s">
        <v>108</v>
      </c>
      <c r="Q1435" s="6" t="s">
        <v>109</v>
      </c>
      <c r="R1435" s="6" t="s">
        <v>110</v>
      </c>
      <c r="S1435" s="6" t="s">
        <v>109</v>
      </c>
      <c r="T1435" s="6" t="s">
        <v>110</v>
      </c>
      <c r="U1435" s="6" t="s">
        <v>91</v>
      </c>
      <c r="V1435" s="6" t="s">
        <v>91</v>
      </c>
      <c r="W1435" s="6" t="s">
        <v>80</v>
      </c>
      <c r="X1435" s="6" t="s">
        <v>80</v>
      </c>
      <c r="Y1435" s="6" t="s">
        <v>92</v>
      </c>
      <c r="Z1435" s="6" t="s">
        <v>80</v>
      </c>
      <c r="AA1435" s="6" t="s">
        <v>93</v>
      </c>
      <c r="AB1435"/>
      <c r="AC1435"/>
      <c r="AD1435"/>
      <c r="AE1435" t="str">
        <f>VLOOKUP(E1435,'Synthèse ventes'!$A$5:$C$2461,3,0)</f>
        <v>Rond Ø250 OTTOFUCHS BETA x 107,23 Kg</v>
      </c>
      <c r="AF1435" t="str">
        <f>VLOOKUP(E1435,'Synthèse ventes'!$A$5:$C$2461,2,0)</f>
        <v>OTTO F.</v>
      </c>
      <c r="AG1435"/>
      <c r="AH1435"/>
      <c r="AI1435"/>
      <c r="AJ1435"/>
      <c r="AK1435" s="6" t="s">
        <v>80</v>
      </c>
      <c r="AL1435" s="6" t="s">
        <v>4882</v>
      </c>
      <c r="AM1435" s="6" t="s">
        <v>95</v>
      </c>
      <c r="AN1435" s="6" t="s">
        <v>234</v>
      </c>
      <c r="AO1435" s="6" t="s">
        <v>3436</v>
      </c>
      <c r="AP1435" s="6" t="s">
        <v>80</v>
      </c>
      <c r="AQ1435" s="6" t="s">
        <v>80</v>
      </c>
      <c r="AR1435" s="6" t="s">
        <v>3430</v>
      </c>
      <c r="AS1435" s="6" t="s">
        <v>1511</v>
      </c>
      <c r="AT1435"/>
      <c r="AU1435" s="6" t="s">
        <v>80</v>
      </c>
      <c r="AV1435" s="6" t="s">
        <v>100</v>
      </c>
      <c r="AW1435"/>
      <c r="AX1435"/>
      <c r="AY1435"/>
      <c r="AZ1435"/>
      <c r="BA1435"/>
      <c r="BB1435"/>
      <c r="BC1435"/>
      <c r="BD1435" s="6" t="s">
        <v>4883</v>
      </c>
      <c r="BE1435" s="7" t="s">
        <v>102</v>
      </c>
      <c r="BG1435" s="7" t="s">
        <v>103</v>
      </c>
      <c r="BH1435" s="7">
        <v>2017</v>
      </c>
      <c r="BI1435" s="7" t="s">
        <v>104</v>
      </c>
      <c r="BJ1435" s="7" t="s">
        <v>105</v>
      </c>
      <c r="BK1435" s="7" t="s">
        <v>105</v>
      </c>
      <c r="BL1435" s="7" t="s">
        <v>103</v>
      </c>
      <c r="BN1435"/>
      <c r="BO1435"/>
      <c r="BP1435"/>
      <c r="BQ1435"/>
      <c r="BR1435"/>
      <c r="BS1435"/>
      <c r="BT1435"/>
      <c r="BU1435"/>
      <c r="BV1435"/>
      <c r="BW1435"/>
      <c r="BX1435"/>
      <c r="BY1435" s="8">
        <v>126597</v>
      </c>
      <c r="BZ1435" s="9" t="s">
        <v>106</v>
      </c>
    </row>
    <row r="1436" spans="1:78" s="7" customFormat="1" hidden="1" x14ac:dyDescent="0.25">
      <c r="A1436" s="7" t="str">
        <f t="shared" si="22"/>
        <v>ACWH*</v>
      </c>
      <c r="B1436" s="6" t="s">
        <v>4892</v>
      </c>
      <c r="C1436" s="6" t="s">
        <v>4893</v>
      </c>
      <c r="D1436" s="6" t="s">
        <v>4880</v>
      </c>
      <c r="E1436" s="6" t="s">
        <v>4881</v>
      </c>
      <c r="F1436"/>
      <c r="G1436"/>
      <c r="H1436" s="6" t="s">
        <v>80</v>
      </c>
      <c r="I1436"/>
      <c r="J1436" s="6" t="s">
        <v>81</v>
      </c>
      <c r="K1436" s="6" t="s">
        <v>82</v>
      </c>
      <c r="L1436" s="6" t="s">
        <v>156</v>
      </c>
      <c r="M1436" s="6" t="s">
        <v>84</v>
      </c>
      <c r="N1436" s="6" t="s">
        <v>85</v>
      </c>
      <c r="O1436" s="6" t="s">
        <v>157</v>
      </c>
      <c r="P1436" s="6" t="s">
        <v>108</v>
      </c>
      <c r="Q1436" s="6" t="s">
        <v>109</v>
      </c>
      <c r="R1436" s="6" t="s">
        <v>110</v>
      </c>
      <c r="S1436" s="6" t="s">
        <v>109</v>
      </c>
      <c r="T1436" s="6" t="s">
        <v>110</v>
      </c>
      <c r="U1436" s="6" t="s">
        <v>91</v>
      </c>
      <c r="V1436" s="6" t="s">
        <v>91</v>
      </c>
      <c r="W1436" s="6" t="s">
        <v>80</v>
      </c>
      <c r="X1436" s="6" t="s">
        <v>80</v>
      </c>
      <c r="Y1436" s="6" t="s">
        <v>92</v>
      </c>
      <c r="Z1436" s="6" t="s">
        <v>80</v>
      </c>
      <c r="AA1436" s="6" t="s">
        <v>93</v>
      </c>
      <c r="AB1436"/>
      <c r="AC1436"/>
      <c r="AD1436"/>
      <c r="AE1436" t="str">
        <f>VLOOKUP(E1436,'Synthèse ventes'!$A$5:$C$2461,3,0)</f>
        <v>Rond Ø250 OTTOFUCHS BETA x 107,23 Kg</v>
      </c>
      <c r="AF1436" t="str">
        <f>VLOOKUP(E1436,'Synthèse ventes'!$A$5:$C$2461,2,0)</f>
        <v>OTTO F.</v>
      </c>
      <c r="AG1436"/>
      <c r="AH1436"/>
      <c r="AI1436"/>
      <c r="AJ1436"/>
      <c r="AK1436" s="6" t="s">
        <v>80</v>
      </c>
      <c r="AL1436" s="6" t="s">
        <v>4882</v>
      </c>
      <c r="AM1436" s="6" t="s">
        <v>95</v>
      </c>
      <c r="AN1436" s="6" t="s">
        <v>234</v>
      </c>
      <c r="AO1436" s="6" t="s">
        <v>3439</v>
      </c>
      <c r="AP1436" s="6" t="s">
        <v>80</v>
      </c>
      <c r="AQ1436" s="6" t="s">
        <v>80</v>
      </c>
      <c r="AR1436" s="6" t="s">
        <v>3430</v>
      </c>
      <c r="AS1436" s="6" t="s">
        <v>1511</v>
      </c>
      <c r="AT1436"/>
      <c r="AU1436" s="6" t="s">
        <v>80</v>
      </c>
      <c r="AV1436" s="6" t="s">
        <v>100</v>
      </c>
      <c r="AW1436"/>
      <c r="AX1436"/>
      <c r="AY1436"/>
      <c r="AZ1436"/>
      <c r="BA1436"/>
      <c r="BB1436"/>
      <c r="BC1436"/>
      <c r="BD1436" s="6" t="s">
        <v>4883</v>
      </c>
      <c r="BE1436" s="7" t="s">
        <v>102</v>
      </c>
      <c r="BG1436" s="7" t="s">
        <v>103</v>
      </c>
      <c r="BH1436" s="7">
        <v>2017</v>
      </c>
      <c r="BI1436" s="7" t="s">
        <v>104</v>
      </c>
      <c r="BJ1436" s="7" t="s">
        <v>105</v>
      </c>
      <c r="BK1436" s="7" t="s">
        <v>105</v>
      </c>
      <c r="BL1436" s="7" t="s">
        <v>103</v>
      </c>
      <c r="BN1436"/>
      <c r="BO1436"/>
      <c r="BP1436"/>
      <c r="BQ1436"/>
      <c r="BR1436"/>
      <c r="BS1436"/>
      <c r="BT1436"/>
      <c r="BU1436"/>
      <c r="BV1436"/>
      <c r="BW1436"/>
      <c r="BX1436"/>
      <c r="BY1436" s="8">
        <v>87780</v>
      </c>
      <c r="BZ1436" s="9" t="s">
        <v>106</v>
      </c>
    </row>
    <row r="1437" spans="1:78" s="7" customFormat="1" hidden="1" x14ac:dyDescent="0.25">
      <c r="A1437" s="7" t="str">
        <f t="shared" si="22"/>
        <v>ACTZ*</v>
      </c>
      <c r="B1437" s="6" t="s">
        <v>4894</v>
      </c>
      <c r="C1437" s="6" t="s">
        <v>4895</v>
      </c>
      <c r="D1437" s="6" t="s">
        <v>4896</v>
      </c>
      <c r="E1437" s="6" t="s">
        <v>4897</v>
      </c>
      <c r="F1437"/>
      <c r="G1437"/>
      <c r="H1437" s="6" t="s">
        <v>80</v>
      </c>
      <c r="I1437"/>
      <c r="J1437" s="6" t="s">
        <v>81</v>
      </c>
      <c r="K1437" s="6" t="s">
        <v>82</v>
      </c>
      <c r="L1437" s="6" t="s">
        <v>137</v>
      </c>
      <c r="M1437" s="6" t="s">
        <v>84</v>
      </c>
      <c r="N1437" s="6" t="s">
        <v>85</v>
      </c>
      <c r="O1437" s="6" t="s">
        <v>138</v>
      </c>
      <c r="P1437" s="6" t="s">
        <v>219</v>
      </c>
      <c r="Q1437" s="6" t="s">
        <v>220</v>
      </c>
      <c r="R1437" s="35" t="s">
        <v>341</v>
      </c>
      <c r="S1437" s="6" t="s">
        <v>220</v>
      </c>
      <c r="T1437" s="35" t="s">
        <v>341</v>
      </c>
      <c r="U1437" s="32" t="s">
        <v>625</v>
      </c>
      <c r="V1437" s="32" t="s">
        <v>223</v>
      </c>
      <c r="W1437" s="6" t="s">
        <v>80</v>
      </c>
      <c r="X1437" s="6" t="s">
        <v>80</v>
      </c>
      <c r="Y1437" s="6" t="s">
        <v>92</v>
      </c>
      <c r="Z1437" s="6" t="s">
        <v>80</v>
      </c>
      <c r="AA1437" s="6" t="s">
        <v>93</v>
      </c>
      <c r="AB1437"/>
      <c r="AC1437"/>
      <c r="AD1437"/>
      <c r="AE1437" t="str">
        <f>VLOOKUP(E1437,'Synthèse ventes'!$A$5:$C$2461,3,0)</f>
        <v>Rond Ø250 ALCOA x 120 Kg</v>
      </c>
      <c r="AF1437" t="str">
        <f>VLOOKUP(E1437,'Synthèse ventes'!$A$5:$C$2461,2,0)</f>
        <v>ARCONIC L</v>
      </c>
      <c r="AG1437"/>
      <c r="AH1437"/>
      <c r="AI1437"/>
      <c r="AJ1437"/>
      <c r="AK1437" s="6" t="s">
        <v>80</v>
      </c>
      <c r="AL1437" s="6" t="s">
        <v>4898</v>
      </c>
      <c r="AM1437" s="6" t="s">
        <v>95</v>
      </c>
      <c r="AN1437" s="6" t="s">
        <v>145</v>
      </c>
      <c r="AO1437" s="6" t="s">
        <v>225</v>
      </c>
      <c r="AP1437" s="6" t="s">
        <v>80</v>
      </c>
      <c r="AQ1437" s="6" t="s">
        <v>80</v>
      </c>
      <c r="AR1437" s="6" t="s">
        <v>4899</v>
      </c>
      <c r="AS1437" s="6" t="s">
        <v>628</v>
      </c>
      <c r="AT1437"/>
      <c r="AU1437" s="6" t="s">
        <v>80</v>
      </c>
      <c r="AV1437" s="6" t="s">
        <v>100</v>
      </c>
      <c r="AW1437"/>
      <c r="AX1437"/>
      <c r="AY1437"/>
      <c r="AZ1437"/>
      <c r="BA1437"/>
      <c r="BB1437"/>
      <c r="BC1437"/>
      <c r="BD1437" s="6" t="s">
        <v>4900</v>
      </c>
      <c r="BE1437" s="7" t="s">
        <v>102</v>
      </c>
      <c r="BG1437" s="7" t="s">
        <v>103</v>
      </c>
      <c r="BH1437" s="7">
        <v>2017</v>
      </c>
      <c r="BI1437" s="7" t="s">
        <v>104</v>
      </c>
      <c r="BJ1437" s="7" t="s">
        <v>105</v>
      </c>
      <c r="BK1437" s="7" t="s">
        <v>105</v>
      </c>
      <c r="BL1437" s="7" t="s">
        <v>103</v>
      </c>
      <c r="BN1437"/>
      <c r="BO1437"/>
      <c r="BP1437"/>
      <c r="BQ1437"/>
      <c r="BR1437"/>
      <c r="BS1437"/>
      <c r="BT1437"/>
      <c r="BU1437"/>
      <c r="BV1437"/>
      <c r="BW1437"/>
      <c r="BX1437"/>
      <c r="BY1437" s="8">
        <v>43549</v>
      </c>
      <c r="BZ1437" s="9" t="s">
        <v>106</v>
      </c>
    </row>
    <row r="1438" spans="1:78" s="7" customFormat="1" hidden="1" x14ac:dyDescent="0.25">
      <c r="A1438" s="7" t="str">
        <f t="shared" si="22"/>
        <v>ACTZ*</v>
      </c>
      <c r="B1438" s="6" t="s">
        <v>4901</v>
      </c>
      <c r="C1438" s="6" t="s">
        <v>4895</v>
      </c>
      <c r="D1438" s="6" t="s">
        <v>4896</v>
      </c>
      <c r="E1438" s="6" t="s">
        <v>4897</v>
      </c>
      <c r="F1438"/>
      <c r="G1438"/>
      <c r="H1438" s="6" t="s">
        <v>80</v>
      </c>
      <c r="I1438"/>
      <c r="J1438" s="6" t="s">
        <v>81</v>
      </c>
      <c r="K1438" s="6" t="s">
        <v>82</v>
      </c>
      <c r="L1438" s="6" t="s">
        <v>137</v>
      </c>
      <c r="M1438" s="6" t="s">
        <v>84</v>
      </c>
      <c r="N1438" s="6" t="s">
        <v>85</v>
      </c>
      <c r="O1438" s="6" t="s">
        <v>138</v>
      </c>
      <c r="P1438" s="6" t="s">
        <v>139</v>
      </c>
      <c r="Q1438" s="6" t="s">
        <v>1759</v>
      </c>
      <c r="R1438" s="35" t="s">
        <v>3267</v>
      </c>
      <c r="S1438" s="6" t="s">
        <v>1759</v>
      </c>
      <c r="T1438" s="35" t="s">
        <v>3267</v>
      </c>
      <c r="U1438" s="32" t="s">
        <v>1634</v>
      </c>
      <c r="V1438" s="32" t="s">
        <v>1762</v>
      </c>
      <c r="W1438" s="6" t="s">
        <v>80</v>
      </c>
      <c r="X1438" s="6" t="s">
        <v>80</v>
      </c>
      <c r="Y1438" s="6" t="s">
        <v>92</v>
      </c>
      <c r="Z1438" s="6" t="s">
        <v>80</v>
      </c>
      <c r="AA1438" s="6" t="s">
        <v>93</v>
      </c>
      <c r="AB1438"/>
      <c r="AC1438"/>
      <c r="AD1438"/>
      <c r="AE1438" t="str">
        <f>VLOOKUP(E1438,'Synthèse ventes'!$A$5:$C$2461,3,0)</f>
        <v>Rond Ø250 ALCOA x 120 Kg</v>
      </c>
      <c r="AF1438" t="str">
        <f>VLOOKUP(E1438,'Synthèse ventes'!$A$5:$C$2461,2,0)</f>
        <v>ARCONIC L</v>
      </c>
      <c r="AG1438"/>
      <c r="AH1438"/>
      <c r="AI1438"/>
      <c r="AJ1438"/>
      <c r="AK1438" s="6" t="s">
        <v>80</v>
      </c>
      <c r="AL1438" s="6" t="s">
        <v>4898</v>
      </c>
      <c r="AM1438" s="6" t="s">
        <v>95</v>
      </c>
      <c r="AN1438" s="6" t="s">
        <v>145</v>
      </c>
      <c r="AO1438" s="6" t="s">
        <v>225</v>
      </c>
      <c r="AP1438" s="6" t="s">
        <v>80</v>
      </c>
      <c r="AQ1438" s="6" t="s">
        <v>80</v>
      </c>
      <c r="AR1438" s="6" t="s">
        <v>4899</v>
      </c>
      <c r="AS1438" s="6" t="s">
        <v>628</v>
      </c>
      <c r="AT1438"/>
      <c r="AU1438" s="6" t="s">
        <v>80</v>
      </c>
      <c r="AV1438" s="6" t="s">
        <v>100</v>
      </c>
      <c r="AW1438"/>
      <c r="AX1438"/>
      <c r="AY1438"/>
      <c r="AZ1438"/>
      <c r="BA1438"/>
      <c r="BB1438"/>
      <c r="BC1438"/>
      <c r="BD1438" s="6" t="s">
        <v>4900</v>
      </c>
      <c r="BE1438" s="7" t="s">
        <v>102</v>
      </c>
      <c r="BG1438" s="7" t="s">
        <v>103</v>
      </c>
      <c r="BH1438" s="7">
        <v>2017</v>
      </c>
      <c r="BI1438" s="7" t="s">
        <v>104</v>
      </c>
      <c r="BJ1438" s="7" t="s">
        <v>105</v>
      </c>
      <c r="BK1438" s="7" t="s">
        <v>105</v>
      </c>
      <c r="BL1438" s="7" t="s">
        <v>103</v>
      </c>
      <c r="BN1438"/>
      <c r="BO1438"/>
      <c r="BP1438"/>
      <c r="BQ1438"/>
      <c r="BR1438"/>
      <c r="BS1438"/>
      <c r="BT1438"/>
      <c r="BU1438"/>
      <c r="BV1438"/>
      <c r="BW1438"/>
      <c r="BX1438"/>
      <c r="BY1438" s="8">
        <v>6328</v>
      </c>
      <c r="BZ1438" s="9" t="s">
        <v>106</v>
      </c>
    </row>
    <row r="1439" spans="1:78" s="7" customFormat="1" hidden="1" x14ac:dyDescent="0.25">
      <c r="A1439" s="7" t="str">
        <f t="shared" si="22"/>
        <v>ACTZ*</v>
      </c>
      <c r="B1439" s="6" t="s">
        <v>4902</v>
      </c>
      <c r="C1439" s="6" t="s">
        <v>4903</v>
      </c>
      <c r="D1439" s="6" t="s">
        <v>4896</v>
      </c>
      <c r="E1439" s="6" t="s">
        <v>4897</v>
      </c>
      <c r="F1439"/>
      <c r="G1439"/>
      <c r="H1439" s="6" t="s">
        <v>80</v>
      </c>
      <c r="I1439"/>
      <c r="J1439" s="6" t="s">
        <v>81</v>
      </c>
      <c r="K1439" s="6" t="s">
        <v>82</v>
      </c>
      <c r="L1439" s="6" t="s">
        <v>137</v>
      </c>
      <c r="M1439" s="6" t="s">
        <v>84</v>
      </c>
      <c r="N1439" s="6" t="s">
        <v>85</v>
      </c>
      <c r="O1439" s="6" t="s">
        <v>138</v>
      </c>
      <c r="P1439" s="6" t="s">
        <v>139</v>
      </c>
      <c r="Q1439" s="6" t="s">
        <v>1759</v>
      </c>
      <c r="R1439" s="35" t="s">
        <v>4904</v>
      </c>
      <c r="S1439" s="6" t="s">
        <v>1759</v>
      </c>
      <c r="T1439" s="35" t="s">
        <v>4904</v>
      </c>
      <c r="U1439" s="32" t="s">
        <v>1634</v>
      </c>
      <c r="V1439" s="32" t="s">
        <v>1762</v>
      </c>
      <c r="W1439" s="6" t="s">
        <v>80</v>
      </c>
      <c r="X1439" s="6" t="s">
        <v>80</v>
      </c>
      <c r="Y1439" s="6" t="s">
        <v>92</v>
      </c>
      <c r="Z1439" s="6" t="s">
        <v>80</v>
      </c>
      <c r="AA1439" s="6" t="s">
        <v>93</v>
      </c>
      <c r="AB1439"/>
      <c r="AC1439"/>
      <c r="AD1439"/>
      <c r="AE1439" t="str">
        <f>VLOOKUP(E1439,'Synthèse ventes'!$A$5:$C$2461,3,0)</f>
        <v>Rond Ø250 ALCOA x 120 Kg</v>
      </c>
      <c r="AF1439" t="str">
        <f>VLOOKUP(E1439,'Synthèse ventes'!$A$5:$C$2461,2,0)</f>
        <v>ARCONIC L</v>
      </c>
      <c r="AG1439"/>
      <c r="AH1439"/>
      <c r="AI1439"/>
      <c r="AJ1439"/>
      <c r="AK1439" s="6" t="s">
        <v>80</v>
      </c>
      <c r="AL1439" s="6" t="s">
        <v>4898</v>
      </c>
      <c r="AM1439" s="6" t="s">
        <v>95</v>
      </c>
      <c r="AN1439" s="6" t="s">
        <v>234</v>
      </c>
      <c r="AO1439" s="6" t="s">
        <v>225</v>
      </c>
      <c r="AP1439" s="6" t="s">
        <v>80</v>
      </c>
      <c r="AQ1439" s="6" t="s">
        <v>80</v>
      </c>
      <c r="AR1439" s="6" t="s">
        <v>4899</v>
      </c>
      <c r="AS1439" s="6" t="s">
        <v>628</v>
      </c>
      <c r="AT1439"/>
      <c r="AU1439" s="6" t="s">
        <v>80</v>
      </c>
      <c r="AV1439" s="6" t="s">
        <v>100</v>
      </c>
      <c r="AW1439"/>
      <c r="AX1439"/>
      <c r="AY1439"/>
      <c r="AZ1439"/>
      <c r="BA1439"/>
      <c r="BB1439"/>
      <c r="BC1439"/>
      <c r="BD1439" s="6" t="s">
        <v>4900</v>
      </c>
      <c r="BE1439" s="7" t="s">
        <v>102</v>
      </c>
      <c r="BG1439" s="7" t="s">
        <v>103</v>
      </c>
      <c r="BH1439" s="7">
        <v>2017</v>
      </c>
      <c r="BI1439" s="7" t="s">
        <v>104</v>
      </c>
      <c r="BJ1439" s="7" t="s">
        <v>105</v>
      </c>
      <c r="BK1439" s="7" t="s">
        <v>105</v>
      </c>
      <c r="BL1439" s="7" t="s">
        <v>103</v>
      </c>
      <c r="BN1439"/>
      <c r="BO1439"/>
      <c r="BP1439"/>
      <c r="BQ1439"/>
      <c r="BR1439"/>
      <c r="BS1439"/>
      <c r="BT1439"/>
      <c r="BU1439"/>
      <c r="BV1439"/>
      <c r="BW1439"/>
      <c r="BX1439"/>
      <c r="BY1439" s="8">
        <v>79717</v>
      </c>
      <c r="BZ1439" s="9" t="s">
        <v>106</v>
      </c>
    </row>
    <row r="1440" spans="1:78" s="7" customFormat="1" hidden="1" x14ac:dyDescent="0.25">
      <c r="A1440" s="7" t="str">
        <f t="shared" si="22"/>
        <v>ACTZ*</v>
      </c>
      <c r="B1440" s="6" t="s">
        <v>4905</v>
      </c>
      <c r="C1440" s="6" t="s">
        <v>4906</v>
      </c>
      <c r="D1440" s="6" t="s">
        <v>4896</v>
      </c>
      <c r="E1440" s="6" t="s">
        <v>4897</v>
      </c>
      <c r="F1440"/>
      <c r="G1440"/>
      <c r="H1440" s="6" t="s">
        <v>80</v>
      </c>
      <c r="I1440"/>
      <c r="J1440" s="6" t="s">
        <v>81</v>
      </c>
      <c r="K1440" s="6" t="s">
        <v>82</v>
      </c>
      <c r="L1440" s="6" t="s">
        <v>156</v>
      </c>
      <c r="M1440" s="6" t="s">
        <v>84</v>
      </c>
      <c r="N1440" s="6" t="s">
        <v>85</v>
      </c>
      <c r="O1440" s="6" t="s">
        <v>157</v>
      </c>
      <c r="P1440" s="6" t="s">
        <v>108</v>
      </c>
      <c r="Q1440" s="6" t="s">
        <v>109</v>
      </c>
      <c r="R1440" s="6" t="s">
        <v>110</v>
      </c>
      <c r="S1440" s="6" t="s">
        <v>109</v>
      </c>
      <c r="T1440" s="6" t="s">
        <v>110</v>
      </c>
      <c r="U1440" s="6" t="s">
        <v>91</v>
      </c>
      <c r="V1440" s="6" t="s">
        <v>91</v>
      </c>
      <c r="W1440" s="6" t="s">
        <v>80</v>
      </c>
      <c r="X1440" s="6" t="s">
        <v>80</v>
      </c>
      <c r="Y1440" s="6" t="s">
        <v>92</v>
      </c>
      <c r="Z1440" s="6" t="s">
        <v>80</v>
      </c>
      <c r="AA1440" s="6" t="s">
        <v>93</v>
      </c>
      <c r="AB1440"/>
      <c r="AC1440"/>
      <c r="AD1440"/>
      <c r="AE1440" t="str">
        <f>VLOOKUP(E1440,'Synthèse ventes'!$A$5:$C$2461,3,0)</f>
        <v>Rond Ø250 ALCOA x 120 Kg</v>
      </c>
      <c r="AF1440" t="str">
        <f>VLOOKUP(E1440,'Synthèse ventes'!$A$5:$C$2461,2,0)</f>
        <v>ARCONIC L</v>
      </c>
      <c r="AG1440"/>
      <c r="AH1440"/>
      <c r="AI1440"/>
      <c r="AJ1440"/>
      <c r="AK1440" s="6" t="s">
        <v>80</v>
      </c>
      <c r="AL1440" s="6" t="s">
        <v>4898</v>
      </c>
      <c r="AM1440" s="6" t="s">
        <v>95</v>
      </c>
      <c r="AN1440" s="6" t="s">
        <v>145</v>
      </c>
      <c r="AO1440" s="6" t="s">
        <v>400</v>
      </c>
      <c r="AP1440" s="6" t="s">
        <v>80</v>
      </c>
      <c r="AQ1440" s="6" t="s">
        <v>80</v>
      </c>
      <c r="AR1440" s="6" t="s">
        <v>627</v>
      </c>
      <c r="AS1440" s="6" t="s">
        <v>285</v>
      </c>
      <c r="AT1440"/>
      <c r="AU1440" s="6" t="s">
        <v>80</v>
      </c>
      <c r="AV1440" s="6" t="s">
        <v>100</v>
      </c>
      <c r="AW1440"/>
      <c r="AX1440"/>
      <c r="AY1440"/>
      <c r="AZ1440"/>
      <c r="BA1440"/>
      <c r="BB1440"/>
      <c r="BC1440"/>
      <c r="BD1440" s="6" t="s">
        <v>4907</v>
      </c>
      <c r="BE1440" s="7" t="s">
        <v>102</v>
      </c>
      <c r="BG1440" s="7" t="s">
        <v>103</v>
      </c>
      <c r="BH1440" s="7">
        <v>2017</v>
      </c>
      <c r="BI1440" s="7" t="s">
        <v>104</v>
      </c>
      <c r="BJ1440" s="7" t="s">
        <v>105</v>
      </c>
      <c r="BK1440" s="7" t="s">
        <v>105</v>
      </c>
      <c r="BL1440" s="7" t="s">
        <v>103</v>
      </c>
      <c r="BN1440"/>
      <c r="BO1440"/>
      <c r="BP1440"/>
      <c r="BQ1440"/>
      <c r="BR1440"/>
      <c r="BS1440"/>
      <c r="BT1440"/>
      <c r="BU1440"/>
      <c r="BV1440"/>
      <c r="BW1440"/>
      <c r="BX1440"/>
      <c r="BY1440" s="8">
        <v>87320</v>
      </c>
      <c r="BZ1440" s="9" t="s">
        <v>106</v>
      </c>
    </row>
    <row r="1441" spans="1:78" s="7" customFormat="1" hidden="1" x14ac:dyDescent="0.25">
      <c r="A1441" s="7" t="str">
        <f t="shared" si="22"/>
        <v>ACTZ*</v>
      </c>
      <c r="B1441" s="6" t="s">
        <v>4908</v>
      </c>
      <c r="C1441" s="6" t="s">
        <v>4909</v>
      </c>
      <c r="D1441" s="6" t="s">
        <v>4896</v>
      </c>
      <c r="E1441" s="6" t="s">
        <v>4897</v>
      </c>
      <c r="F1441"/>
      <c r="G1441"/>
      <c r="H1441" s="6" t="s">
        <v>80</v>
      </c>
      <c r="I1441"/>
      <c r="J1441" s="6" t="s">
        <v>81</v>
      </c>
      <c r="K1441" s="6" t="s">
        <v>82</v>
      </c>
      <c r="L1441" s="6" t="s">
        <v>156</v>
      </c>
      <c r="M1441" s="6" t="s">
        <v>84</v>
      </c>
      <c r="N1441" s="6" t="s">
        <v>85</v>
      </c>
      <c r="O1441" s="6" t="s">
        <v>157</v>
      </c>
      <c r="P1441" s="6" t="s">
        <v>108</v>
      </c>
      <c r="Q1441" s="6" t="s">
        <v>109</v>
      </c>
      <c r="R1441" s="6" t="s">
        <v>110</v>
      </c>
      <c r="S1441" s="6" t="s">
        <v>109</v>
      </c>
      <c r="T1441" s="6" t="s">
        <v>110</v>
      </c>
      <c r="U1441" s="6" t="s">
        <v>91</v>
      </c>
      <c r="V1441" s="6" t="s">
        <v>91</v>
      </c>
      <c r="W1441" s="6" t="s">
        <v>80</v>
      </c>
      <c r="X1441" s="6" t="s">
        <v>80</v>
      </c>
      <c r="Y1441" s="6" t="s">
        <v>92</v>
      </c>
      <c r="Z1441" s="6" t="s">
        <v>80</v>
      </c>
      <c r="AA1441" s="6" t="s">
        <v>93</v>
      </c>
      <c r="AB1441"/>
      <c r="AC1441"/>
      <c r="AD1441"/>
      <c r="AE1441" t="str">
        <f>VLOOKUP(E1441,'Synthèse ventes'!$A$5:$C$2461,3,0)</f>
        <v>Rond Ø250 ALCOA x 120 Kg</v>
      </c>
      <c r="AF1441" t="str">
        <f>VLOOKUP(E1441,'Synthèse ventes'!$A$5:$C$2461,2,0)</f>
        <v>ARCONIC L</v>
      </c>
      <c r="AG1441"/>
      <c r="AH1441"/>
      <c r="AI1441"/>
      <c r="AJ1441"/>
      <c r="AK1441" s="6" t="s">
        <v>80</v>
      </c>
      <c r="AL1441" s="6" t="s">
        <v>4898</v>
      </c>
      <c r="AM1441" s="6" t="s">
        <v>95</v>
      </c>
      <c r="AN1441" s="6" t="s">
        <v>145</v>
      </c>
      <c r="AO1441" s="6" t="s">
        <v>292</v>
      </c>
      <c r="AP1441" s="6" t="s">
        <v>80</v>
      </c>
      <c r="AQ1441" s="6" t="s">
        <v>80</v>
      </c>
      <c r="AR1441" s="6" t="s">
        <v>627</v>
      </c>
      <c r="AS1441" s="6" t="s">
        <v>285</v>
      </c>
      <c r="AT1441"/>
      <c r="AU1441" s="6" t="s">
        <v>80</v>
      </c>
      <c r="AV1441" s="6" t="s">
        <v>100</v>
      </c>
      <c r="AW1441"/>
      <c r="AX1441"/>
      <c r="AY1441"/>
      <c r="AZ1441"/>
      <c r="BA1441"/>
      <c r="BB1441"/>
      <c r="BC1441"/>
      <c r="BD1441" s="6" t="s">
        <v>4907</v>
      </c>
      <c r="BE1441" s="7" t="s">
        <v>102</v>
      </c>
      <c r="BG1441" s="7" t="s">
        <v>103</v>
      </c>
      <c r="BH1441" s="7">
        <v>2017</v>
      </c>
      <c r="BI1441" s="7" t="s">
        <v>104</v>
      </c>
      <c r="BJ1441" s="7" t="s">
        <v>105</v>
      </c>
      <c r="BK1441" s="7" t="s">
        <v>105</v>
      </c>
      <c r="BL1441" s="7" t="s">
        <v>103</v>
      </c>
      <c r="BN1441"/>
      <c r="BO1441"/>
      <c r="BP1441"/>
      <c r="BQ1441"/>
      <c r="BR1441"/>
      <c r="BS1441"/>
      <c r="BT1441"/>
      <c r="BU1441"/>
      <c r="BV1441"/>
      <c r="BW1441"/>
      <c r="BX1441"/>
      <c r="BY1441" s="8">
        <v>12875</v>
      </c>
      <c r="BZ1441" s="9" t="s">
        <v>106</v>
      </c>
    </row>
    <row r="1442" spans="1:78" s="7" customFormat="1" hidden="1" x14ac:dyDescent="0.25">
      <c r="A1442" s="7" t="str">
        <f t="shared" si="22"/>
        <v>ACTZ*</v>
      </c>
      <c r="B1442" s="6" t="s">
        <v>4910</v>
      </c>
      <c r="C1442" s="6" t="s">
        <v>4911</v>
      </c>
      <c r="D1442" s="6" t="s">
        <v>4896</v>
      </c>
      <c r="E1442" s="6" t="s">
        <v>4897</v>
      </c>
      <c r="F1442"/>
      <c r="G1442"/>
      <c r="H1442" s="6" t="s">
        <v>80</v>
      </c>
      <c r="I1442"/>
      <c r="J1442" s="6" t="s">
        <v>81</v>
      </c>
      <c r="K1442" s="6" t="s">
        <v>82</v>
      </c>
      <c r="L1442" s="6" t="s">
        <v>156</v>
      </c>
      <c r="M1442" s="6" t="s">
        <v>84</v>
      </c>
      <c r="N1442" s="6" t="s">
        <v>85</v>
      </c>
      <c r="O1442" s="6" t="s">
        <v>157</v>
      </c>
      <c r="P1442" s="6" t="s">
        <v>108</v>
      </c>
      <c r="Q1442" s="6" t="s">
        <v>109</v>
      </c>
      <c r="R1442" s="6" t="s">
        <v>110</v>
      </c>
      <c r="S1442" s="6" t="s">
        <v>109</v>
      </c>
      <c r="T1442" s="6" t="s">
        <v>110</v>
      </c>
      <c r="U1442" s="6" t="s">
        <v>91</v>
      </c>
      <c r="V1442" s="6" t="s">
        <v>91</v>
      </c>
      <c r="W1442" s="6" t="s">
        <v>80</v>
      </c>
      <c r="X1442" s="6" t="s">
        <v>80</v>
      </c>
      <c r="Y1442" s="6" t="s">
        <v>92</v>
      </c>
      <c r="Z1442" s="6" t="s">
        <v>80</v>
      </c>
      <c r="AA1442" s="6" t="s">
        <v>93</v>
      </c>
      <c r="AB1442"/>
      <c r="AC1442"/>
      <c r="AD1442"/>
      <c r="AE1442" t="str">
        <f>VLOOKUP(E1442,'Synthèse ventes'!$A$5:$C$2461,3,0)</f>
        <v>Rond Ø250 ALCOA x 120 Kg</v>
      </c>
      <c r="AF1442" t="str">
        <f>VLOOKUP(E1442,'Synthèse ventes'!$A$5:$C$2461,2,0)</f>
        <v>ARCONIC L</v>
      </c>
      <c r="AG1442"/>
      <c r="AH1442"/>
      <c r="AI1442"/>
      <c r="AJ1442"/>
      <c r="AK1442" s="6" t="s">
        <v>80</v>
      </c>
      <c r="AL1442" s="6" t="s">
        <v>4898</v>
      </c>
      <c r="AM1442" s="6" t="s">
        <v>95</v>
      </c>
      <c r="AN1442" s="6" t="s">
        <v>96</v>
      </c>
      <c r="AO1442" s="6" t="s">
        <v>394</v>
      </c>
      <c r="AP1442" s="6" t="s">
        <v>80</v>
      </c>
      <c r="AQ1442" s="6" t="s">
        <v>80</v>
      </c>
      <c r="AR1442" s="6" t="s">
        <v>627</v>
      </c>
      <c r="AS1442" s="6" t="s">
        <v>285</v>
      </c>
      <c r="AT1442"/>
      <c r="AU1442" s="6" t="s">
        <v>80</v>
      </c>
      <c r="AV1442" s="6" t="s">
        <v>100</v>
      </c>
      <c r="AW1442"/>
      <c r="AX1442"/>
      <c r="AY1442"/>
      <c r="AZ1442"/>
      <c r="BA1442"/>
      <c r="BB1442"/>
      <c r="BC1442"/>
      <c r="BD1442" s="6" t="s">
        <v>4907</v>
      </c>
      <c r="BE1442" s="7" t="s">
        <v>102</v>
      </c>
      <c r="BG1442" s="7" t="s">
        <v>103</v>
      </c>
      <c r="BH1442" s="7">
        <v>2017</v>
      </c>
      <c r="BI1442" s="7" t="s">
        <v>104</v>
      </c>
      <c r="BJ1442" s="7" t="s">
        <v>105</v>
      </c>
      <c r="BK1442" s="7" t="s">
        <v>105</v>
      </c>
      <c r="BL1442" s="7" t="s">
        <v>103</v>
      </c>
      <c r="BN1442"/>
      <c r="BO1442"/>
      <c r="BP1442"/>
      <c r="BQ1442"/>
      <c r="BR1442"/>
      <c r="BS1442"/>
      <c r="BT1442"/>
      <c r="BU1442"/>
      <c r="BV1442"/>
      <c r="BW1442"/>
      <c r="BX1442"/>
      <c r="BY1442" s="8">
        <v>132206</v>
      </c>
      <c r="BZ1442" s="9" t="s">
        <v>106</v>
      </c>
    </row>
    <row r="1443" spans="1:78" s="7" customFormat="1" hidden="1" x14ac:dyDescent="0.25">
      <c r="A1443" s="7" t="str">
        <f t="shared" si="22"/>
        <v>ACTZ*</v>
      </c>
      <c r="B1443" s="6" t="s">
        <v>4912</v>
      </c>
      <c r="C1443" s="6" t="s">
        <v>4913</v>
      </c>
      <c r="D1443" s="6" t="s">
        <v>4896</v>
      </c>
      <c r="E1443" s="6" t="s">
        <v>4897</v>
      </c>
      <c r="F1443"/>
      <c r="G1443"/>
      <c r="H1443" s="6" t="s">
        <v>80</v>
      </c>
      <c r="I1443"/>
      <c r="J1443" s="6" t="s">
        <v>81</v>
      </c>
      <c r="K1443" s="6" t="s">
        <v>82</v>
      </c>
      <c r="L1443" s="6" t="s">
        <v>156</v>
      </c>
      <c r="M1443" s="6" t="s">
        <v>84</v>
      </c>
      <c r="N1443" s="6" t="s">
        <v>85</v>
      </c>
      <c r="O1443" s="6" t="s">
        <v>157</v>
      </c>
      <c r="P1443" s="6" t="s">
        <v>108</v>
      </c>
      <c r="Q1443" s="6" t="s">
        <v>109</v>
      </c>
      <c r="R1443" s="6" t="s">
        <v>110</v>
      </c>
      <c r="S1443" s="6" t="s">
        <v>109</v>
      </c>
      <c r="T1443" s="6" t="s">
        <v>110</v>
      </c>
      <c r="U1443" s="6" t="s">
        <v>91</v>
      </c>
      <c r="V1443" s="6" t="s">
        <v>91</v>
      </c>
      <c r="W1443" s="6" t="s">
        <v>80</v>
      </c>
      <c r="X1443" s="6" t="s">
        <v>80</v>
      </c>
      <c r="Y1443" s="6" t="s">
        <v>92</v>
      </c>
      <c r="Z1443" s="6" t="s">
        <v>80</v>
      </c>
      <c r="AA1443" s="6" t="s">
        <v>93</v>
      </c>
      <c r="AB1443"/>
      <c r="AC1443"/>
      <c r="AD1443"/>
      <c r="AE1443" t="str">
        <f>VLOOKUP(E1443,'Synthèse ventes'!$A$5:$C$2461,3,0)</f>
        <v>Rond Ø250 ALCOA x 120 Kg</v>
      </c>
      <c r="AF1443" t="str">
        <f>VLOOKUP(E1443,'Synthèse ventes'!$A$5:$C$2461,2,0)</f>
        <v>ARCONIC L</v>
      </c>
      <c r="AG1443"/>
      <c r="AH1443"/>
      <c r="AI1443"/>
      <c r="AJ1443"/>
      <c r="AK1443" s="6" t="s">
        <v>80</v>
      </c>
      <c r="AL1443" s="6" t="s">
        <v>4898</v>
      </c>
      <c r="AM1443" s="6" t="s">
        <v>95</v>
      </c>
      <c r="AN1443" s="6" t="s">
        <v>234</v>
      </c>
      <c r="AO1443" s="6" t="s">
        <v>510</v>
      </c>
      <c r="AP1443" s="6" t="s">
        <v>80</v>
      </c>
      <c r="AQ1443" s="6" t="s">
        <v>80</v>
      </c>
      <c r="AR1443" s="6" t="s">
        <v>627</v>
      </c>
      <c r="AS1443" s="6" t="s">
        <v>285</v>
      </c>
      <c r="AT1443"/>
      <c r="AU1443" s="6" t="s">
        <v>80</v>
      </c>
      <c r="AV1443" s="6" t="s">
        <v>100</v>
      </c>
      <c r="AW1443"/>
      <c r="AX1443"/>
      <c r="AY1443"/>
      <c r="AZ1443"/>
      <c r="BA1443"/>
      <c r="BB1443"/>
      <c r="BC1443"/>
      <c r="BD1443" s="6" t="s">
        <v>4907</v>
      </c>
      <c r="BE1443" s="7" t="s">
        <v>102</v>
      </c>
      <c r="BG1443" s="7" t="s">
        <v>103</v>
      </c>
      <c r="BH1443" s="7">
        <v>2017</v>
      </c>
      <c r="BI1443" s="7" t="s">
        <v>104</v>
      </c>
      <c r="BJ1443" s="7" t="s">
        <v>105</v>
      </c>
      <c r="BK1443" s="7" t="s">
        <v>105</v>
      </c>
      <c r="BL1443" s="7" t="s">
        <v>103</v>
      </c>
      <c r="BN1443"/>
      <c r="BO1443"/>
      <c r="BP1443"/>
      <c r="BQ1443"/>
      <c r="BR1443"/>
      <c r="BS1443"/>
      <c r="BT1443"/>
      <c r="BU1443"/>
      <c r="BV1443"/>
      <c r="BW1443"/>
      <c r="BX1443"/>
      <c r="BY1443" s="8">
        <v>59770</v>
      </c>
      <c r="BZ1443" s="9" t="s">
        <v>106</v>
      </c>
    </row>
    <row r="1444" spans="1:78" s="7" customFormat="1" hidden="1" x14ac:dyDescent="0.25">
      <c r="A1444" s="7" t="str">
        <f t="shared" si="22"/>
        <v>ACRV*</v>
      </c>
      <c r="B1444" s="6" t="s">
        <v>4914</v>
      </c>
      <c r="C1444" s="6" t="s">
        <v>4915</v>
      </c>
      <c r="D1444" s="6" t="s">
        <v>4916</v>
      </c>
      <c r="E1444" s="6" t="s">
        <v>4917</v>
      </c>
      <c r="F1444"/>
      <c r="G1444"/>
      <c r="H1444" s="6" t="s">
        <v>80</v>
      </c>
      <c r="I1444"/>
      <c r="J1444" s="6" t="s">
        <v>81</v>
      </c>
      <c r="K1444" s="6" t="s">
        <v>82</v>
      </c>
      <c r="L1444" s="6" t="s">
        <v>156</v>
      </c>
      <c r="M1444" s="6" t="s">
        <v>84</v>
      </c>
      <c r="N1444" s="6" t="s">
        <v>85</v>
      </c>
      <c r="O1444" s="6" t="s">
        <v>157</v>
      </c>
      <c r="P1444" s="6" t="s">
        <v>108</v>
      </c>
      <c r="Q1444" s="6" t="s">
        <v>109</v>
      </c>
      <c r="R1444" s="6" t="s">
        <v>110</v>
      </c>
      <c r="S1444" s="6" t="s">
        <v>109</v>
      </c>
      <c r="T1444" s="6" t="s">
        <v>110</v>
      </c>
      <c r="U1444" s="6" t="s">
        <v>91</v>
      </c>
      <c r="V1444" s="6" t="s">
        <v>91</v>
      </c>
      <c r="W1444" s="6" t="s">
        <v>80</v>
      </c>
      <c r="X1444" s="6" t="s">
        <v>80</v>
      </c>
      <c r="Y1444" s="6" t="s">
        <v>92</v>
      </c>
      <c r="Z1444" s="6" t="s">
        <v>80</v>
      </c>
      <c r="AA1444" s="6" t="s">
        <v>93</v>
      </c>
      <c r="AB1444"/>
      <c r="AC1444"/>
      <c r="AD1444"/>
      <c r="AE1444" t="str">
        <f>VLOOKUP(E1444,'Synthèse ventes'!$A$5:$C$2461,3,0)</f>
        <v>Rond Ø250 ALCOA x 120 Kg</v>
      </c>
      <c r="AF1444" t="str">
        <f>VLOOKUP(E1444,'Synthèse ventes'!$A$5:$C$2461,2,0)</f>
        <v>ARCONIC L</v>
      </c>
      <c r="AG1444"/>
      <c r="AH1444"/>
      <c r="AI1444"/>
      <c r="AJ1444"/>
      <c r="AK1444" s="6" t="s">
        <v>80</v>
      </c>
      <c r="AL1444" s="6" t="s">
        <v>4918</v>
      </c>
      <c r="AM1444" s="6" t="s">
        <v>95</v>
      </c>
      <c r="AN1444" s="6" t="s">
        <v>145</v>
      </c>
      <c r="AO1444" s="6" t="s">
        <v>400</v>
      </c>
      <c r="AP1444" s="6" t="s">
        <v>80</v>
      </c>
      <c r="AQ1444" s="6" t="s">
        <v>80</v>
      </c>
      <c r="AR1444" s="6" t="s">
        <v>627</v>
      </c>
      <c r="AS1444" s="6" t="s">
        <v>285</v>
      </c>
      <c r="AT1444"/>
      <c r="AU1444" s="6" t="s">
        <v>80</v>
      </c>
      <c r="AV1444" s="6" t="s">
        <v>100</v>
      </c>
      <c r="AW1444"/>
      <c r="AX1444"/>
      <c r="AY1444"/>
      <c r="AZ1444"/>
      <c r="BA1444"/>
      <c r="BB1444"/>
      <c r="BC1444"/>
      <c r="BD1444" s="6" t="s">
        <v>4907</v>
      </c>
      <c r="BE1444" s="7" t="s">
        <v>102</v>
      </c>
      <c r="BG1444" s="7" t="s">
        <v>103</v>
      </c>
      <c r="BH1444" s="7">
        <v>2017</v>
      </c>
      <c r="BI1444" s="7" t="s">
        <v>104</v>
      </c>
      <c r="BJ1444" s="7" t="s">
        <v>105</v>
      </c>
      <c r="BK1444" s="7" t="s">
        <v>105</v>
      </c>
      <c r="BL1444" s="7" t="s">
        <v>103</v>
      </c>
      <c r="BN1444"/>
      <c r="BO1444"/>
      <c r="BP1444"/>
      <c r="BQ1444"/>
      <c r="BR1444"/>
      <c r="BS1444"/>
      <c r="BT1444"/>
      <c r="BU1444"/>
      <c r="BV1444"/>
      <c r="BW1444"/>
      <c r="BX1444"/>
      <c r="BY1444" s="8">
        <v>117775</v>
      </c>
      <c r="BZ1444" s="9" t="s">
        <v>106</v>
      </c>
    </row>
    <row r="1445" spans="1:78" s="7" customFormat="1" hidden="1" x14ac:dyDescent="0.25">
      <c r="A1445" s="7" t="str">
        <f t="shared" si="22"/>
        <v>ACRV*</v>
      </c>
      <c r="B1445" s="6" t="s">
        <v>4919</v>
      </c>
      <c r="C1445" s="6" t="s">
        <v>4920</v>
      </c>
      <c r="D1445" s="6" t="s">
        <v>4916</v>
      </c>
      <c r="E1445" s="6" t="s">
        <v>4917</v>
      </c>
      <c r="F1445"/>
      <c r="G1445"/>
      <c r="H1445" s="6" t="s">
        <v>80</v>
      </c>
      <c r="I1445"/>
      <c r="J1445" s="6" t="s">
        <v>81</v>
      </c>
      <c r="K1445" s="6" t="s">
        <v>82</v>
      </c>
      <c r="L1445" s="6" t="s">
        <v>156</v>
      </c>
      <c r="M1445" s="6" t="s">
        <v>84</v>
      </c>
      <c r="N1445" s="6" t="s">
        <v>85</v>
      </c>
      <c r="O1445" s="6" t="s">
        <v>157</v>
      </c>
      <c r="P1445" s="6" t="s">
        <v>108</v>
      </c>
      <c r="Q1445" s="6" t="s">
        <v>109</v>
      </c>
      <c r="R1445" s="6" t="s">
        <v>110</v>
      </c>
      <c r="S1445" s="6" t="s">
        <v>109</v>
      </c>
      <c r="T1445" s="6" t="s">
        <v>110</v>
      </c>
      <c r="U1445" s="6" t="s">
        <v>91</v>
      </c>
      <c r="V1445" s="6" t="s">
        <v>91</v>
      </c>
      <c r="W1445" s="6" t="s">
        <v>80</v>
      </c>
      <c r="X1445" s="6" t="s">
        <v>80</v>
      </c>
      <c r="Y1445" s="6" t="s">
        <v>92</v>
      </c>
      <c r="Z1445" s="6" t="s">
        <v>80</v>
      </c>
      <c r="AA1445" s="6" t="s">
        <v>93</v>
      </c>
      <c r="AB1445"/>
      <c r="AC1445"/>
      <c r="AD1445"/>
      <c r="AE1445" t="str">
        <f>VLOOKUP(E1445,'Synthèse ventes'!$A$5:$C$2461,3,0)</f>
        <v>Rond Ø250 ALCOA x 120 Kg</v>
      </c>
      <c r="AF1445" t="str">
        <f>VLOOKUP(E1445,'Synthèse ventes'!$A$5:$C$2461,2,0)</f>
        <v>ARCONIC L</v>
      </c>
      <c r="AG1445"/>
      <c r="AH1445"/>
      <c r="AI1445"/>
      <c r="AJ1445"/>
      <c r="AK1445" s="6" t="s">
        <v>80</v>
      </c>
      <c r="AL1445" s="6" t="s">
        <v>4918</v>
      </c>
      <c r="AM1445" s="6" t="s">
        <v>95</v>
      </c>
      <c r="AN1445" s="6" t="s">
        <v>145</v>
      </c>
      <c r="AO1445" s="6" t="s">
        <v>292</v>
      </c>
      <c r="AP1445" s="6" t="s">
        <v>80</v>
      </c>
      <c r="AQ1445" s="6" t="s">
        <v>80</v>
      </c>
      <c r="AR1445" s="6" t="s">
        <v>627</v>
      </c>
      <c r="AS1445" s="6" t="s">
        <v>285</v>
      </c>
      <c r="AT1445"/>
      <c r="AU1445" s="6" t="s">
        <v>80</v>
      </c>
      <c r="AV1445" s="6" t="s">
        <v>100</v>
      </c>
      <c r="AW1445"/>
      <c r="AX1445"/>
      <c r="AY1445"/>
      <c r="AZ1445"/>
      <c r="BA1445"/>
      <c r="BB1445"/>
      <c r="BC1445"/>
      <c r="BD1445" s="6" t="s">
        <v>4907</v>
      </c>
      <c r="BE1445" s="7" t="s">
        <v>102</v>
      </c>
      <c r="BG1445" s="7" t="s">
        <v>103</v>
      </c>
      <c r="BH1445" s="7">
        <v>2017</v>
      </c>
      <c r="BI1445" s="7" t="s">
        <v>104</v>
      </c>
      <c r="BJ1445" s="7" t="s">
        <v>105</v>
      </c>
      <c r="BK1445" s="7" t="s">
        <v>105</v>
      </c>
      <c r="BL1445" s="7" t="s">
        <v>103</v>
      </c>
      <c r="BN1445"/>
      <c r="BO1445"/>
      <c r="BP1445"/>
      <c r="BQ1445"/>
      <c r="BR1445"/>
      <c r="BS1445"/>
      <c r="BT1445"/>
      <c r="BU1445"/>
      <c r="BV1445"/>
      <c r="BW1445"/>
      <c r="BX1445"/>
      <c r="BY1445" s="8">
        <v>12341</v>
      </c>
      <c r="BZ1445" s="9" t="s">
        <v>106</v>
      </c>
    </row>
    <row r="1446" spans="1:78" s="7" customFormat="1" hidden="1" x14ac:dyDescent="0.25">
      <c r="A1446" s="7" t="str">
        <f t="shared" si="22"/>
        <v>ACRV*</v>
      </c>
      <c r="B1446" s="6" t="s">
        <v>4921</v>
      </c>
      <c r="C1446" s="6" t="s">
        <v>4922</v>
      </c>
      <c r="D1446" s="6" t="s">
        <v>4916</v>
      </c>
      <c r="E1446" s="6" t="s">
        <v>4917</v>
      </c>
      <c r="F1446"/>
      <c r="G1446"/>
      <c r="H1446" s="6" t="s">
        <v>80</v>
      </c>
      <c r="I1446"/>
      <c r="J1446" s="6" t="s">
        <v>81</v>
      </c>
      <c r="K1446" s="6" t="s">
        <v>82</v>
      </c>
      <c r="L1446" s="6" t="s">
        <v>156</v>
      </c>
      <c r="M1446" s="6" t="s">
        <v>84</v>
      </c>
      <c r="N1446" s="6" t="s">
        <v>85</v>
      </c>
      <c r="O1446" s="6" t="s">
        <v>157</v>
      </c>
      <c r="P1446" s="6" t="s">
        <v>108</v>
      </c>
      <c r="Q1446" s="6" t="s">
        <v>109</v>
      </c>
      <c r="R1446" s="6" t="s">
        <v>110</v>
      </c>
      <c r="S1446" s="6" t="s">
        <v>109</v>
      </c>
      <c r="T1446" s="6" t="s">
        <v>110</v>
      </c>
      <c r="U1446" s="6" t="s">
        <v>91</v>
      </c>
      <c r="V1446" s="6" t="s">
        <v>91</v>
      </c>
      <c r="W1446" s="6" t="s">
        <v>80</v>
      </c>
      <c r="X1446" s="6" t="s">
        <v>80</v>
      </c>
      <c r="Y1446" s="6" t="s">
        <v>92</v>
      </c>
      <c r="Z1446" s="6" t="s">
        <v>80</v>
      </c>
      <c r="AA1446" s="6" t="s">
        <v>93</v>
      </c>
      <c r="AB1446"/>
      <c r="AC1446"/>
      <c r="AD1446"/>
      <c r="AE1446" t="str">
        <f>VLOOKUP(E1446,'Synthèse ventes'!$A$5:$C$2461,3,0)</f>
        <v>Rond Ø250 ALCOA x 120 Kg</v>
      </c>
      <c r="AF1446" t="str">
        <f>VLOOKUP(E1446,'Synthèse ventes'!$A$5:$C$2461,2,0)</f>
        <v>ARCONIC L</v>
      </c>
      <c r="AG1446"/>
      <c r="AH1446"/>
      <c r="AI1446"/>
      <c r="AJ1446"/>
      <c r="AK1446" s="6" t="s">
        <v>80</v>
      </c>
      <c r="AL1446" s="6" t="s">
        <v>4918</v>
      </c>
      <c r="AM1446" s="6" t="s">
        <v>95</v>
      </c>
      <c r="AN1446" s="6" t="s">
        <v>96</v>
      </c>
      <c r="AO1446" s="6" t="s">
        <v>448</v>
      </c>
      <c r="AP1446" s="6" t="s">
        <v>80</v>
      </c>
      <c r="AQ1446" s="6" t="s">
        <v>80</v>
      </c>
      <c r="AR1446" s="6" t="s">
        <v>627</v>
      </c>
      <c r="AS1446" s="6" t="s">
        <v>285</v>
      </c>
      <c r="AT1446"/>
      <c r="AU1446" s="6" t="s">
        <v>80</v>
      </c>
      <c r="AV1446" s="6" t="s">
        <v>100</v>
      </c>
      <c r="AW1446"/>
      <c r="AX1446"/>
      <c r="AY1446"/>
      <c r="AZ1446"/>
      <c r="BA1446"/>
      <c r="BB1446"/>
      <c r="BC1446"/>
      <c r="BD1446" s="6" t="s">
        <v>4907</v>
      </c>
      <c r="BE1446" s="7" t="s">
        <v>102</v>
      </c>
      <c r="BG1446" s="7" t="s">
        <v>103</v>
      </c>
      <c r="BH1446" s="7">
        <v>2017</v>
      </c>
      <c r="BI1446" s="7" t="s">
        <v>104</v>
      </c>
      <c r="BJ1446" s="7" t="s">
        <v>105</v>
      </c>
      <c r="BK1446" s="7" t="s">
        <v>105</v>
      </c>
      <c r="BL1446" s="7" t="s">
        <v>103</v>
      </c>
      <c r="BN1446"/>
      <c r="BO1446"/>
      <c r="BP1446"/>
      <c r="BQ1446"/>
      <c r="BR1446"/>
      <c r="BS1446"/>
      <c r="BT1446"/>
      <c r="BU1446"/>
      <c r="BV1446"/>
      <c r="BW1446"/>
      <c r="BX1446"/>
      <c r="BY1446" s="8">
        <v>74310</v>
      </c>
      <c r="BZ1446" s="9" t="s">
        <v>106</v>
      </c>
    </row>
    <row r="1447" spans="1:78" s="7" customFormat="1" hidden="1" x14ac:dyDescent="0.25">
      <c r="A1447" s="7" t="str">
        <f t="shared" si="22"/>
        <v>ACRV*</v>
      </c>
      <c r="B1447" s="6" t="s">
        <v>4923</v>
      </c>
      <c r="C1447" s="6" t="s">
        <v>4924</v>
      </c>
      <c r="D1447" s="6" t="s">
        <v>4916</v>
      </c>
      <c r="E1447" s="6" t="s">
        <v>4917</v>
      </c>
      <c r="F1447"/>
      <c r="G1447"/>
      <c r="H1447" s="6" t="s">
        <v>80</v>
      </c>
      <c r="I1447"/>
      <c r="J1447" s="6" t="s">
        <v>81</v>
      </c>
      <c r="K1447" s="6" t="s">
        <v>82</v>
      </c>
      <c r="L1447" s="6" t="s">
        <v>156</v>
      </c>
      <c r="M1447" s="6" t="s">
        <v>84</v>
      </c>
      <c r="N1447" s="6" t="s">
        <v>85</v>
      </c>
      <c r="O1447" s="6" t="s">
        <v>157</v>
      </c>
      <c r="P1447" s="6" t="s">
        <v>108</v>
      </c>
      <c r="Q1447" s="6" t="s">
        <v>109</v>
      </c>
      <c r="R1447" s="6" t="s">
        <v>110</v>
      </c>
      <c r="S1447" s="6" t="s">
        <v>109</v>
      </c>
      <c r="T1447" s="6" t="s">
        <v>110</v>
      </c>
      <c r="U1447" s="6" t="s">
        <v>91</v>
      </c>
      <c r="V1447" s="6" t="s">
        <v>91</v>
      </c>
      <c r="W1447" s="6" t="s">
        <v>80</v>
      </c>
      <c r="X1447" s="6" t="s">
        <v>80</v>
      </c>
      <c r="Y1447" s="6" t="s">
        <v>92</v>
      </c>
      <c r="Z1447" s="6" t="s">
        <v>80</v>
      </c>
      <c r="AA1447" s="6" t="s">
        <v>93</v>
      </c>
      <c r="AB1447"/>
      <c r="AC1447"/>
      <c r="AD1447"/>
      <c r="AE1447" t="str">
        <f>VLOOKUP(E1447,'Synthèse ventes'!$A$5:$C$2461,3,0)</f>
        <v>Rond Ø250 ALCOA x 120 Kg</v>
      </c>
      <c r="AF1447" t="str">
        <f>VLOOKUP(E1447,'Synthèse ventes'!$A$5:$C$2461,2,0)</f>
        <v>ARCONIC L</v>
      </c>
      <c r="AG1447"/>
      <c r="AH1447"/>
      <c r="AI1447"/>
      <c r="AJ1447"/>
      <c r="AK1447" s="6" t="s">
        <v>80</v>
      </c>
      <c r="AL1447" s="6" t="s">
        <v>4918</v>
      </c>
      <c r="AM1447" s="6" t="s">
        <v>95</v>
      </c>
      <c r="AN1447" s="6" t="s">
        <v>234</v>
      </c>
      <c r="AO1447" s="6" t="s">
        <v>368</v>
      </c>
      <c r="AP1447" s="6" t="s">
        <v>80</v>
      </c>
      <c r="AQ1447" s="6" t="s">
        <v>80</v>
      </c>
      <c r="AR1447" s="6" t="s">
        <v>627</v>
      </c>
      <c r="AS1447" s="6" t="s">
        <v>285</v>
      </c>
      <c r="AT1447"/>
      <c r="AU1447" s="6" t="s">
        <v>80</v>
      </c>
      <c r="AV1447" s="6" t="s">
        <v>100</v>
      </c>
      <c r="AW1447"/>
      <c r="AX1447"/>
      <c r="AY1447"/>
      <c r="AZ1447"/>
      <c r="BA1447"/>
      <c r="BB1447"/>
      <c r="BC1447"/>
      <c r="BD1447" s="6" t="s">
        <v>4907</v>
      </c>
      <c r="BE1447" s="7" t="s">
        <v>102</v>
      </c>
      <c r="BG1447" s="7" t="s">
        <v>103</v>
      </c>
      <c r="BH1447" s="7">
        <v>2017</v>
      </c>
      <c r="BI1447" s="7" t="s">
        <v>104</v>
      </c>
      <c r="BJ1447" s="7" t="s">
        <v>105</v>
      </c>
      <c r="BK1447" s="7" t="s">
        <v>105</v>
      </c>
      <c r="BL1447" s="7" t="s">
        <v>103</v>
      </c>
      <c r="BN1447"/>
      <c r="BO1447"/>
      <c r="BP1447"/>
      <c r="BQ1447"/>
      <c r="BR1447"/>
      <c r="BS1447"/>
      <c r="BT1447"/>
      <c r="BU1447"/>
      <c r="BV1447"/>
      <c r="BW1447"/>
      <c r="BX1447"/>
      <c r="BY1447" s="8">
        <v>51930</v>
      </c>
      <c r="BZ1447" s="9" t="s">
        <v>106</v>
      </c>
    </row>
    <row r="1448" spans="1:78" s="7" customFormat="1" hidden="1" x14ac:dyDescent="0.25">
      <c r="A1448" s="7" t="str">
        <f t="shared" si="22"/>
        <v>ACWH*</v>
      </c>
      <c r="B1448" s="6" t="s">
        <v>4925</v>
      </c>
      <c r="C1448" s="6" t="s">
        <v>4926</v>
      </c>
      <c r="D1448" s="6" t="s">
        <v>4880</v>
      </c>
      <c r="E1448" s="6" t="s">
        <v>4881</v>
      </c>
      <c r="F1448"/>
      <c r="G1448"/>
      <c r="H1448" s="6" t="s">
        <v>80</v>
      </c>
      <c r="I1448"/>
      <c r="J1448" s="6" t="s">
        <v>81</v>
      </c>
      <c r="K1448" s="6" t="s">
        <v>82</v>
      </c>
      <c r="L1448" s="6" t="s">
        <v>3213</v>
      </c>
      <c r="M1448" s="6" t="s">
        <v>84</v>
      </c>
      <c r="N1448" s="6" t="s">
        <v>85</v>
      </c>
      <c r="O1448" s="6" t="s">
        <v>1348</v>
      </c>
      <c r="P1448" s="6" t="s">
        <v>2697</v>
      </c>
      <c r="Q1448" s="6" t="s">
        <v>4927</v>
      </c>
      <c r="R1448" s="6" t="s">
        <v>4927</v>
      </c>
      <c r="S1448"/>
      <c r="T1448"/>
      <c r="U1448" s="6" t="s">
        <v>91</v>
      </c>
      <c r="V1448" s="6" t="s">
        <v>91</v>
      </c>
      <c r="W1448" s="6" t="s">
        <v>80</v>
      </c>
      <c r="X1448" s="6" t="s">
        <v>80</v>
      </c>
      <c r="Y1448" s="6" t="s">
        <v>92</v>
      </c>
      <c r="Z1448" s="6" t="s">
        <v>80</v>
      </c>
      <c r="AA1448" s="6" t="s">
        <v>80</v>
      </c>
      <c r="AB1448"/>
      <c r="AC1448"/>
      <c r="AD1448"/>
      <c r="AE1448" t="str">
        <f>VLOOKUP(E1448,'Synthèse ventes'!$A$5:$C$2461,3,0)</f>
        <v>Rond Ø250 OTTOFUCHS BETA x 107,23 Kg</v>
      </c>
      <c r="AF1448" t="str">
        <f>VLOOKUP(E1448,'Synthèse ventes'!$A$5:$C$2461,2,0)</f>
        <v>OTTO F.</v>
      </c>
      <c r="AG1448"/>
      <c r="AH1448"/>
      <c r="AI1448"/>
      <c r="AJ1448"/>
      <c r="AK1448" s="6" t="s">
        <v>80</v>
      </c>
      <c r="AL1448" s="6" t="s">
        <v>4882</v>
      </c>
      <c r="AM1448" s="6" t="s">
        <v>95</v>
      </c>
      <c r="AN1448" s="6" t="s">
        <v>145</v>
      </c>
      <c r="AO1448" s="6" t="s">
        <v>97</v>
      </c>
      <c r="AP1448" s="6" t="s">
        <v>80</v>
      </c>
      <c r="AQ1448" s="6" t="s">
        <v>80</v>
      </c>
      <c r="AR1448" s="6" t="s">
        <v>3430</v>
      </c>
      <c r="AS1448" s="6" t="s">
        <v>1511</v>
      </c>
      <c r="AT1448"/>
      <c r="AU1448" s="6" t="s">
        <v>80</v>
      </c>
      <c r="AV1448" s="6" t="s">
        <v>100</v>
      </c>
      <c r="AW1448"/>
      <c r="AX1448"/>
      <c r="AY1448"/>
      <c r="AZ1448"/>
      <c r="BA1448"/>
      <c r="BB1448"/>
      <c r="BC1448"/>
      <c r="BD1448" s="6" t="s">
        <v>4928</v>
      </c>
      <c r="BE1448" s="7" t="s">
        <v>102</v>
      </c>
      <c r="BG1448" s="7" t="s">
        <v>103</v>
      </c>
      <c r="BH1448" s="7">
        <v>2017</v>
      </c>
      <c r="BI1448" s="7" t="s">
        <v>104</v>
      </c>
      <c r="BJ1448" s="7" t="s">
        <v>105</v>
      </c>
      <c r="BK1448" s="7" t="s">
        <v>105</v>
      </c>
      <c r="BL1448" s="7" t="s">
        <v>103</v>
      </c>
      <c r="BN1448"/>
      <c r="BO1448"/>
      <c r="BP1448"/>
      <c r="BQ1448"/>
      <c r="BR1448"/>
      <c r="BS1448"/>
      <c r="BT1448"/>
      <c r="BU1448"/>
      <c r="BV1448"/>
      <c r="BW1448"/>
      <c r="BX1448"/>
      <c r="BY1448" s="8">
        <v>38099</v>
      </c>
      <c r="BZ1448" s="9" t="s">
        <v>106</v>
      </c>
    </row>
    <row r="1449" spans="1:78" s="7" customFormat="1" hidden="1" x14ac:dyDescent="0.25">
      <c r="A1449" s="7" t="str">
        <f t="shared" si="22"/>
        <v>ACWH*</v>
      </c>
      <c r="B1449" s="6" t="s">
        <v>4929</v>
      </c>
      <c r="C1449" s="6" t="s">
        <v>4926</v>
      </c>
      <c r="D1449" s="6" t="s">
        <v>4880</v>
      </c>
      <c r="E1449" s="6" t="s">
        <v>4881</v>
      </c>
      <c r="F1449"/>
      <c r="G1449"/>
      <c r="H1449" s="6" t="s">
        <v>80</v>
      </c>
      <c r="I1449"/>
      <c r="J1449" s="6" t="s">
        <v>81</v>
      </c>
      <c r="K1449" s="6" t="s">
        <v>82</v>
      </c>
      <c r="L1449" s="6" t="s">
        <v>3213</v>
      </c>
      <c r="M1449" s="6" t="s">
        <v>84</v>
      </c>
      <c r="N1449" s="6" t="s">
        <v>85</v>
      </c>
      <c r="O1449" s="6" t="s">
        <v>1348</v>
      </c>
      <c r="P1449" s="6" t="s">
        <v>108</v>
      </c>
      <c r="Q1449" s="6" t="s">
        <v>109</v>
      </c>
      <c r="R1449" s="6" t="s">
        <v>109</v>
      </c>
      <c r="S1449" s="6" t="s">
        <v>109</v>
      </c>
      <c r="T1449" s="6" t="s">
        <v>110</v>
      </c>
      <c r="U1449" s="6" t="s">
        <v>91</v>
      </c>
      <c r="V1449" s="6" t="s">
        <v>91</v>
      </c>
      <c r="W1449" s="6" t="s">
        <v>80</v>
      </c>
      <c r="X1449" s="6" t="s">
        <v>80</v>
      </c>
      <c r="Y1449" s="6" t="s">
        <v>92</v>
      </c>
      <c r="Z1449" s="6" t="s">
        <v>80</v>
      </c>
      <c r="AA1449" s="6" t="s">
        <v>93</v>
      </c>
      <c r="AB1449"/>
      <c r="AC1449"/>
      <c r="AD1449"/>
      <c r="AE1449" t="str">
        <f>VLOOKUP(E1449,'Synthèse ventes'!$A$5:$C$2461,3,0)</f>
        <v>Rond Ø250 OTTOFUCHS BETA x 107,23 Kg</v>
      </c>
      <c r="AF1449" t="str">
        <f>VLOOKUP(E1449,'Synthèse ventes'!$A$5:$C$2461,2,0)</f>
        <v>OTTO F.</v>
      </c>
      <c r="AG1449"/>
      <c r="AH1449"/>
      <c r="AI1449"/>
      <c r="AJ1449"/>
      <c r="AK1449" s="6" t="s">
        <v>80</v>
      </c>
      <c r="AL1449" s="6" t="s">
        <v>4882</v>
      </c>
      <c r="AM1449" s="6" t="s">
        <v>95</v>
      </c>
      <c r="AN1449" s="6" t="s">
        <v>145</v>
      </c>
      <c r="AO1449" s="6" t="s">
        <v>97</v>
      </c>
      <c r="AP1449" s="6" t="s">
        <v>80</v>
      </c>
      <c r="AQ1449" s="6" t="s">
        <v>80</v>
      </c>
      <c r="AR1449" s="6" t="s">
        <v>3430</v>
      </c>
      <c r="AS1449" s="6" t="s">
        <v>1511</v>
      </c>
      <c r="AT1449"/>
      <c r="AU1449" s="6" t="s">
        <v>80</v>
      </c>
      <c r="AV1449" s="6" t="s">
        <v>100</v>
      </c>
      <c r="AW1449"/>
      <c r="AX1449"/>
      <c r="AY1449"/>
      <c r="AZ1449"/>
      <c r="BA1449"/>
      <c r="BB1449"/>
      <c r="BC1449"/>
      <c r="BD1449" s="6" t="s">
        <v>4928</v>
      </c>
      <c r="BE1449" s="7" t="s">
        <v>102</v>
      </c>
      <c r="BG1449" s="7" t="s">
        <v>103</v>
      </c>
      <c r="BH1449" s="7">
        <v>2017</v>
      </c>
      <c r="BI1449" s="7" t="s">
        <v>104</v>
      </c>
      <c r="BJ1449" s="7" t="s">
        <v>105</v>
      </c>
      <c r="BK1449" s="7" t="s">
        <v>105</v>
      </c>
      <c r="BL1449" s="7" t="s">
        <v>103</v>
      </c>
      <c r="BN1449"/>
      <c r="BO1449"/>
      <c r="BP1449"/>
      <c r="BQ1449"/>
      <c r="BR1449"/>
      <c r="BS1449"/>
      <c r="BT1449"/>
      <c r="BU1449"/>
      <c r="BV1449"/>
      <c r="BW1449"/>
      <c r="BX1449"/>
      <c r="BY1449" s="8">
        <v>101202</v>
      </c>
      <c r="BZ1449" s="9" t="s">
        <v>106</v>
      </c>
    </row>
    <row r="1450" spans="1:78" s="7" customFormat="1" hidden="1" x14ac:dyDescent="0.25">
      <c r="A1450" s="7" t="str">
        <f t="shared" si="22"/>
        <v>ACOF*</v>
      </c>
      <c r="B1450" s="6" t="s">
        <v>4930</v>
      </c>
      <c r="C1450" s="6" t="s">
        <v>4931</v>
      </c>
      <c r="D1450" s="6" t="s">
        <v>4932</v>
      </c>
      <c r="E1450" s="6" t="s">
        <v>4933</v>
      </c>
      <c r="F1450"/>
      <c r="G1450"/>
      <c r="H1450" s="6" t="s">
        <v>80</v>
      </c>
      <c r="I1450"/>
      <c r="J1450" s="6" t="s">
        <v>81</v>
      </c>
      <c r="K1450" s="6" t="s">
        <v>82</v>
      </c>
      <c r="L1450" s="6" t="s">
        <v>3213</v>
      </c>
      <c r="M1450" s="6" t="s">
        <v>84</v>
      </c>
      <c r="N1450" s="6" t="s">
        <v>85</v>
      </c>
      <c r="O1450" s="6" t="s">
        <v>1348</v>
      </c>
      <c r="P1450" s="6" t="s">
        <v>2697</v>
      </c>
      <c r="Q1450" s="6" t="s">
        <v>4330</v>
      </c>
      <c r="R1450" s="6" t="s">
        <v>4330</v>
      </c>
      <c r="S1450"/>
      <c r="T1450"/>
      <c r="U1450" s="6" t="s">
        <v>91</v>
      </c>
      <c r="V1450" s="6" t="s">
        <v>91</v>
      </c>
      <c r="W1450" s="6" t="s">
        <v>80</v>
      </c>
      <c r="X1450" s="6" t="s">
        <v>80</v>
      </c>
      <c r="Y1450" s="6" t="s">
        <v>92</v>
      </c>
      <c r="Z1450" s="6" t="s">
        <v>80</v>
      </c>
      <c r="AA1450" s="6" t="s">
        <v>80</v>
      </c>
      <c r="AB1450"/>
      <c r="AC1450"/>
      <c r="AD1450"/>
      <c r="AE1450" t="str">
        <f>VLOOKUP(E1450,'Synthèse ventes'!$A$5:$C$2461,3,0)</f>
        <v>Plat 650x305 pour Pamiers</v>
      </c>
      <c r="AF1450" t="str">
        <f>VLOOKUP(E1450,'Synthèse ventes'!$A$5:$C$2461,2,0)</f>
        <v>AD PAMIERS</v>
      </c>
      <c r="AG1450"/>
      <c r="AH1450"/>
      <c r="AI1450"/>
      <c r="AJ1450"/>
      <c r="AK1450" s="6" t="s">
        <v>80</v>
      </c>
      <c r="AL1450" s="6" t="s">
        <v>4934</v>
      </c>
      <c r="AM1450" s="6" t="s">
        <v>95</v>
      </c>
      <c r="AN1450" s="6" t="s">
        <v>97</v>
      </c>
      <c r="AO1450" s="6" t="s">
        <v>4332</v>
      </c>
      <c r="AP1450" s="6" t="s">
        <v>80</v>
      </c>
      <c r="AQ1450" s="6" t="s">
        <v>80</v>
      </c>
      <c r="AR1450" s="6" t="s">
        <v>4333</v>
      </c>
      <c r="AS1450" s="6" t="s">
        <v>628</v>
      </c>
      <c r="AT1450"/>
      <c r="AU1450" s="6" t="s">
        <v>80</v>
      </c>
      <c r="AV1450" s="6" t="s">
        <v>100</v>
      </c>
      <c r="AW1450"/>
      <c r="AX1450"/>
      <c r="AY1450"/>
      <c r="AZ1450"/>
      <c r="BA1450"/>
      <c r="BB1450"/>
      <c r="BC1450"/>
      <c r="BD1450" s="6" t="s">
        <v>4928</v>
      </c>
      <c r="BE1450" s="7" t="s">
        <v>102</v>
      </c>
      <c r="BG1450" s="7" t="s">
        <v>103</v>
      </c>
      <c r="BH1450" s="7">
        <v>2017</v>
      </c>
      <c r="BI1450" s="7" t="s">
        <v>104</v>
      </c>
      <c r="BJ1450" s="7" t="s">
        <v>105</v>
      </c>
      <c r="BK1450" s="7" t="s">
        <v>105</v>
      </c>
      <c r="BL1450" s="7" t="s">
        <v>103</v>
      </c>
      <c r="BN1450"/>
      <c r="BO1450"/>
      <c r="BP1450"/>
      <c r="BQ1450"/>
      <c r="BR1450"/>
      <c r="BS1450"/>
      <c r="BT1450"/>
      <c r="BU1450"/>
      <c r="BV1450"/>
      <c r="BW1450"/>
      <c r="BX1450"/>
      <c r="BY1450" s="8">
        <v>13387</v>
      </c>
      <c r="BZ1450" s="9" t="s">
        <v>106</v>
      </c>
    </row>
    <row r="1451" spans="1:78" s="7" customFormat="1" hidden="1" x14ac:dyDescent="0.25">
      <c r="A1451" s="7" t="str">
        <f t="shared" si="22"/>
        <v>ACOF*</v>
      </c>
      <c r="B1451" s="6" t="s">
        <v>4935</v>
      </c>
      <c r="C1451" s="6" t="s">
        <v>4931</v>
      </c>
      <c r="D1451" s="6" t="s">
        <v>4932</v>
      </c>
      <c r="E1451" s="6" t="s">
        <v>4933</v>
      </c>
      <c r="F1451"/>
      <c r="G1451"/>
      <c r="H1451" s="6" t="s">
        <v>80</v>
      </c>
      <c r="I1451"/>
      <c r="J1451" s="6" t="s">
        <v>81</v>
      </c>
      <c r="K1451" s="6" t="s">
        <v>82</v>
      </c>
      <c r="L1451" s="6" t="s">
        <v>3213</v>
      </c>
      <c r="M1451" s="6" t="s">
        <v>84</v>
      </c>
      <c r="N1451" s="6" t="s">
        <v>85</v>
      </c>
      <c r="O1451" s="6" t="s">
        <v>1348</v>
      </c>
      <c r="P1451" s="6" t="s">
        <v>108</v>
      </c>
      <c r="Q1451" s="6" t="s">
        <v>109</v>
      </c>
      <c r="R1451" s="6" t="s">
        <v>109</v>
      </c>
      <c r="S1451" s="6" t="s">
        <v>109</v>
      </c>
      <c r="T1451" s="6" t="s">
        <v>110</v>
      </c>
      <c r="U1451" s="6" t="s">
        <v>91</v>
      </c>
      <c r="V1451" s="6" t="s">
        <v>91</v>
      </c>
      <c r="W1451" s="6" t="s">
        <v>80</v>
      </c>
      <c r="X1451" s="6" t="s">
        <v>80</v>
      </c>
      <c r="Y1451" s="6" t="s">
        <v>92</v>
      </c>
      <c r="Z1451" s="6" t="s">
        <v>80</v>
      </c>
      <c r="AA1451" s="6" t="s">
        <v>93</v>
      </c>
      <c r="AB1451"/>
      <c r="AC1451"/>
      <c r="AD1451"/>
      <c r="AE1451" t="str">
        <f>VLOOKUP(E1451,'Synthèse ventes'!$A$5:$C$2461,3,0)</f>
        <v>Plat 650x305 pour Pamiers</v>
      </c>
      <c r="AF1451" t="str">
        <f>VLOOKUP(E1451,'Synthèse ventes'!$A$5:$C$2461,2,0)</f>
        <v>AD PAMIERS</v>
      </c>
      <c r="AG1451"/>
      <c r="AH1451"/>
      <c r="AI1451"/>
      <c r="AJ1451"/>
      <c r="AK1451" s="6" t="s">
        <v>80</v>
      </c>
      <c r="AL1451" s="6" t="s">
        <v>4934</v>
      </c>
      <c r="AM1451" s="6" t="s">
        <v>95</v>
      </c>
      <c r="AN1451" s="6" t="s">
        <v>97</v>
      </c>
      <c r="AO1451" s="6" t="s">
        <v>4332</v>
      </c>
      <c r="AP1451" s="6" t="s">
        <v>80</v>
      </c>
      <c r="AQ1451" s="6" t="s">
        <v>80</v>
      </c>
      <c r="AR1451" s="6" t="s">
        <v>4333</v>
      </c>
      <c r="AS1451" s="6" t="s">
        <v>628</v>
      </c>
      <c r="AT1451"/>
      <c r="AU1451" s="6" t="s">
        <v>80</v>
      </c>
      <c r="AV1451" s="6" t="s">
        <v>100</v>
      </c>
      <c r="AW1451"/>
      <c r="AX1451"/>
      <c r="AY1451"/>
      <c r="AZ1451"/>
      <c r="BA1451"/>
      <c r="BB1451"/>
      <c r="BC1451"/>
      <c r="BD1451" s="6" t="s">
        <v>4928</v>
      </c>
      <c r="BE1451" s="7" t="s">
        <v>102</v>
      </c>
      <c r="BG1451" s="7" t="s">
        <v>103</v>
      </c>
      <c r="BH1451" s="7">
        <v>2017</v>
      </c>
      <c r="BI1451" s="7" t="s">
        <v>104</v>
      </c>
      <c r="BJ1451" s="7" t="s">
        <v>105</v>
      </c>
      <c r="BK1451" s="7" t="s">
        <v>105</v>
      </c>
      <c r="BL1451" s="7" t="s">
        <v>103</v>
      </c>
      <c r="BN1451"/>
      <c r="BO1451"/>
      <c r="BP1451"/>
      <c r="BQ1451"/>
      <c r="BR1451"/>
      <c r="BS1451"/>
      <c r="BT1451"/>
      <c r="BU1451"/>
      <c r="BV1451"/>
      <c r="BW1451"/>
      <c r="BX1451"/>
      <c r="BY1451" s="8">
        <v>32567</v>
      </c>
      <c r="BZ1451" s="9" t="s">
        <v>106</v>
      </c>
    </row>
    <row r="1452" spans="1:78" s="7" customFormat="1" hidden="1" x14ac:dyDescent="0.25">
      <c r="A1452" s="7" t="str">
        <f t="shared" si="22"/>
        <v>ACVI*</v>
      </c>
      <c r="B1452" s="6" t="s">
        <v>4936</v>
      </c>
      <c r="C1452" s="6" t="s">
        <v>4937</v>
      </c>
      <c r="D1452" s="6" t="s">
        <v>4862</v>
      </c>
      <c r="E1452" s="6" t="s">
        <v>4863</v>
      </c>
      <c r="F1452"/>
      <c r="G1452"/>
      <c r="H1452" s="6" t="s">
        <v>80</v>
      </c>
      <c r="I1452"/>
      <c r="J1452" s="6" t="s">
        <v>81</v>
      </c>
      <c r="K1452" s="6" t="s">
        <v>82</v>
      </c>
      <c r="L1452" s="6" t="s">
        <v>137</v>
      </c>
      <c r="M1452" s="6" t="s">
        <v>84</v>
      </c>
      <c r="N1452" s="6" t="s">
        <v>85</v>
      </c>
      <c r="O1452" s="6" t="s">
        <v>138</v>
      </c>
      <c r="P1452" s="6" t="s">
        <v>219</v>
      </c>
      <c r="Q1452" s="6" t="s">
        <v>488</v>
      </c>
      <c r="R1452" s="35" t="s">
        <v>1074</v>
      </c>
      <c r="S1452" s="6" t="s">
        <v>488</v>
      </c>
      <c r="T1452" s="35" t="s">
        <v>1074</v>
      </c>
      <c r="U1452" s="32" t="s">
        <v>222</v>
      </c>
      <c r="V1452" s="32" t="s">
        <v>223</v>
      </c>
      <c r="W1452" s="6" t="s">
        <v>80</v>
      </c>
      <c r="X1452" s="6" t="s">
        <v>80</v>
      </c>
      <c r="Y1452" s="6" t="s">
        <v>92</v>
      </c>
      <c r="Z1452" s="6" t="s">
        <v>80</v>
      </c>
      <c r="AA1452" s="6" t="s">
        <v>93</v>
      </c>
      <c r="AB1452"/>
      <c r="AC1452"/>
      <c r="AD1452"/>
      <c r="AE1452" t="str">
        <f>VLOOKUP(E1452,'Synthèse ventes'!$A$5:$C$2461,3,0)</f>
        <v>Rond Ø280 pour Pamiers</v>
      </c>
      <c r="AF1452" t="str">
        <f>VLOOKUP(E1452,'Synthèse ventes'!$A$5:$C$2461,2,0)</f>
        <v>AD PAMIERS</v>
      </c>
      <c r="AG1452"/>
      <c r="AH1452"/>
      <c r="AI1452"/>
      <c r="AJ1452"/>
      <c r="AK1452" s="6" t="s">
        <v>80</v>
      </c>
      <c r="AL1452" s="6" t="s">
        <v>4864</v>
      </c>
      <c r="AM1452" s="6" t="s">
        <v>95</v>
      </c>
      <c r="AN1452" s="6" t="s">
        <v>212</v>
      </c>
      <c r="AO1452" s="6" t="s">
        <v>225</v>
      </c>
      <c r="AP1452" s="6" t="s">
        <v>80</v>
      </c>
      <c r="AQ1452" s="6" t="s">
        <v>80</v>
      </c>
      <c r="AR1452" s="6" t="s">
        <v>226</v>
      </c>
      <c r="AS1452" s="6" t="s">
        <v>2997</v>
      </c>
      <c r="AT1452"/>
      <c r="AU1452" s="6" t="s">
        <v>80</v>
      </c>
      <c r="AV1452" s="6" t="s">
        <v>100</v>
      </c>
      <c r="AW1452"/>
      <c r="AX1452"/>
      <c r="AY1452"/>
      <c r="AZ1452"/>
      <c r="BA1452"/>
      <c r="BB1452"/>
      <c r="BC1452"/>
      <c r="BD1452" s="6" t="s">
        <v>4938</v>
      </c>
      <c r="BE1452" s="7" t="s">
        <v>102</v>
      </c>
      <c r="BG1452" s="7" t="s">
        <v>103</v>
      </c>
      <c r="BH1452" s="7">
        <v>2017</v>
      </c>
      <c r="BI1452" s="7" t="s">
        <v>104</v>
      </c>
      <c r="BJ1452" s="7" t="s">
        <v>105</v>
      </c>
      <c r="BK1452" s="7" t="s">
        <v>105</v>
      </c>
      <c r="BL1452" s="7" t="s">
        <v>103</v>
      </c>
      <c r="BN1452"/>
      <c r="BO1452"/>
      <c r="BP1452"/>
      <c r="BQ1452"/>
      <c r="BR1452"/>
      <c r="BS1452"/>
      <c r="BT1452"/>
      <c r="BU1452"/>
      <c r="BV1452"/>
      <c r="BW1452"/>
      <c r="BX1452"/>
      <c r="BY1452" s="8">
        <v>98506</v>
      </c>
      <c r="BZ1452" s="9" t="s">
        <v>106</v>
      </c>
    </row>
    <row r="1453" spans="1:78" s="7" customFormat="1" hidden="1" x14ac:dyDescent="0.25">
      <c r="A1453" s="7" t="str">
        <f t="shared" si="22"/>
        <v>ACPN*</v>
      </c>
      <c r="B1453" s="6" t="s">
        <v>4939</v>
      </c>
      <c r="C1453" s="6" t="s">
        <v>4940</v>
      </c>
      <c r="D1453" s="6" t="s">
        <v>4941</v>
      </c>
      <c r="E1453" s="6" t="s">
        <v>4942</v>
      </c>
      <c r="F1453"/>
      <c r="G1453"/>
      <c r="H1453" s="6" t="s">
        <v>80</v>
      </c>
      <c r="I1453"/>
      <c r="J1453" s="6" t="s">
        <v>81</v>
      </c>
      <c r="K1453" s="6" t="s">
        <v>82</v>
      </c>
      <c r="L1453" s="6" t="s">
        <v>156</v>
      </c>
      <c r="M1453" s="6" t="s">
        <v>84</v>
      </c>
      <c r="N1453" s="6" t="s">
        <v>85</v>
      </c>
      <c r="O1453" s="6" t="s">
        <v>157</v>
      </c>
      <c r="P1453" s="6" t="s">
        <v>108</v>
      </c>
      <c r="Q1453" s="6" t="s">
        <v>109</v>
      </c>
      <c r="R1453" s="6" t="s">
        <v>110</v>
      </c>
      <c r="S1453" s="6" t="s">
        <v>109</v>
      </c>
      <c r="T1453" s="6" t="s">
        <v>110</v>
      </c>
      <c r="U1453" s="6" t="s">
        <v>91</v>
      </c>
      <c r="V1453" s="6" t="s">
        <v>91</v>
      </c>
      <c r="W1453" s="6" t="s">
        <v>80</v>
      </c>
      <c r="X1453" s="6" t="s">
        <v>80</v>
      </c>
      <c r="Y1453" s="6" t="s">
        <v>92</v>
      </c>
      <c r="Z1453" s="6" t="s">
        <v>80</v>
      </c>
      <c r="AA1453" s="6" t="s">
        <v>93</v>
      </c>
      <c r="AB1453"/>
      <c r="AC1453"/>
      <c r="AD1453"/>
      <c r="AE1453" t="str">
        <f>VLOOKUP(E1453,'Synthèse ventes'!$A$5:$C$2461,3,0)</f>
        <v>Rond Ø250 ALCOA x 120 Kg</v>
      </c>
      <c r="AF1453" t="str">
        <f>VLOOKUP(E1453,'Synthèse ventes'!$A$5:$C$2461,2,0)</f>
        <v>ARCONIC L</v>
      </c>
      <c r="AG1453"/>
      <c r="AH1453"/>
      <c r="AI1453"/>
      <c r="AJ1453"/>
      <c r="AK1453" s="6" t="s">
        <v>80</v>
      </c>
      <c r="AL1453" s="6" t="s">
        <v>4943</v>
      </c>
      <c r="AM1453" s="6" t="s">
        <v>95</v>
      </c>
      <c r="AN1453" s="6" t="s">
        <v>145</v>
      </c>
      <c r="AO1453" s="6" t="s">
        <v>400</v>
      </c>
      <c r="AP1453" s="6" t="s">
        <v>80</v>
      </c>
      <c r="AQ1453" s="6" t="s">
        <v>80</v>
      </c>
      <c r="AR1453" s="6" t="s">
        <v>627</v>
      </c>
      <c r="AS1453" s="6" t="s">
        <v>285</v>
      </c>
      <c r="AT1453"/>
      <c r="AU1453" s="6" t="s">
        <v>80</v>
      </c>
      <c r="AV1453" s="6" t="s">
        <v>100</v>
      </c>
      <c r="AW1453"/>
      <c r="AX1453"/>
      <c r="AY1453"/>
      <c r="AZ1453"/>
      <c r="BA1453"/>
      <c r="BB1453"/>
      <c r="BC1453"/>
      <c r="BD1453" s="6" t="s">
        <v>4944</v>
      </c>
      <c r="BE1453" s="7" t="s">
        <v>102</v>
      </c>
      <c r="BG1453" s="7" t="s">
        <v>103</v>
      </c>
      <c r="BH1453" s="7">
        <v>2017</v>
      </c>
      <c r="BI1453" s="7" t="s">
        <v>104</v>
      </c>
      <c r="BJ1453" s="7" t="s">
        <v>105</v>
      </c>
      <c r="BK1453" s="7" t="s">
        <v>105</v>
      </c>
      <c r="BL1453" s="7" t="s">
        <v>103</v>
      </c>
      <c r="BN1453"/>
      <c r="BO1453"/>
      <c r="BP1453"/>
      <c r="BQ1453"/>
      <c r="BR1453"/>
      <c r="BS1453"/>
      <c r="BT1453"/>
      <c r="BU1453"/>
      <c r="BV1453"/>
      <c r="BW1453"/>
      <c r="BX1453"/>
      <c r="BY1453" s="8">
        <v>103567</v>
      </c>
      <c r="BZ1453" s="9" t="s">
        <v>106</v>
      </c>
    </row>
    <row r="1454" spans="1:78" s="7" customFormat="1" hidden="1" x14ac:dyDescent="0.25">
      <c r="A1454" s="7" t="str">
        <f t="shared" si="22"/>
        <v>ACPN*</v>
      </c>
      <c r="B1454" s="6" t="s">
        <v>4945</v>
      </c>
      <c r="C1454" s="6" t="s">
        <v>4946</v>
      </c>
      <c r="D1454" s="6" t="s">
        <v>4941</v>
      </c>
      <c r="E1454" s="6" t="s">
        <v>4942</v>
      </c>
      <c r="F1454"/>
      <c r="G1454"/>
      <c r="H1454" s="6" t="s">
        <v>80</v>
      </c>
      <c r="I1454"/>
      <c r="J1454" s="6" t="s">
        <v>81</v>
      </c>
      <c r="K1454" s="6" t="s">
        <v>82</v>
      </c>
      <c r="L1454" s="6" t="s">
        <v>156</v>
      </c>
      <c r="M1454" s="6" t="s">
        <v>84</v>
      </c>
      <c r="N1454" s="6" t="s">
        <v>85</v>
      </c>
      <c r="O1454" s="6" t="s">
        <v>157</v>
      </c>
      <c r="P1454" s="6" t="s">
        <v>108</v>
      </c>
      <c r="Q1454" s="6" t="s">
        <v>109</v>
      </c>
      <c r="R1454" s="6" t="s">
        <v>110</v>
      </c>
      <c r="S1454" s="6" t="s">
        <v>109</v>
      </c>
      <c r="T1454" s="6" t="s">
        <v>110</v>
      </c>
      <c r="U1454" s="6" t="s">
        <v>91</v>
      </c>
      <c r="V1454" s="6" t="s">
        <v>91</v>
      </c>
      <c r="W1454" s="6" t="s">
        <v>80</v>
      </c>
      <c r="X1454" s="6" t="s">
        <v>80</v>
      </c>
      <c r="Y1454" s="6" t="s">
        <v>92</v>
      </c>
      <c r="Z1454" s="6" t="s">
        <v>80</v>
      </c>
      <c r="AA1454" s="6" t="s">
        <v>93</v>
      </c>
      <c r="AB1454"/>
      <c r="AC1454"/>
      <c r="AD1454"/>
      <c r="AE1454" t="str">
        <f>VLOOKUP(E1454,'Synthèse ventes'!$A$5:$C$2461,3,0)</f>
        <v>Rond Ø250 ALCOA x 120 Kg</v>
      </c>
      <c r="AF1454" t="str">
        <f>VLOOKUP(E1454,'Synthèse ventes'!$A$5:$C$2461,2,0)</f>
        <v>ARCONIC L</v>
      </c>
      <c r="AG1454"/>
      <c r="AH1454"/>
      <c r="AI1454"/>
      <c r="AJ1454"/>
      <c r="AK1454" s="6" t="s">
        <v>80</v>
      </c>
      <c r="AL1454" s="6" t="s">
        <v>4943</v>
      </c>
      <c r="AM1454" s="6" t="s">
        <v>95</v>
      </c>
      <c r="AN1454" s="6" t="s">
        <v>96</v>
      </c>
      <c r="AO1454" s="6" t="s">
        <v>394</v>
      </c>
      <c r="AP1454" s="6" t="s">
        <v>80</v>
      </c>
      <c r="AQ1454" s="6" t="s">
        <v>80</v>
      </c>
      <c r="AR1454" s="6" t="s">
        <v>627</v>
      </c>
      <c r="AS1454" s="6" t="s">
        <v>285</v>
      </c>
      <c r="AT1454"/>
      <c r="AU1454" s="6" t="s">
        <v>80</v>
      </c>
      <c r="AV1454" s="6" t="s">
        <v>100</v>
      </c>
      <c r="AW1454"/>
      <c r="AX1454"/>
      <c r="AY1454"/>
      <c r="AZ1454"/>
      <c r="BA1454"/>
      <c r="BB1454"/>
      <c r="BC1454"/>
      <c r="BD1454" s="6" t="s">
        <v>4944</v>
      </c>
      <c r="BE1454" s="7" t="s">
        <v>102</v>
      </c>
      <c r="BG1454" s="7" t="s">
        <v>103</v>
      </c>
      <c r="BH1454" s="7">
        <v>2017</v>
      </c>
      <c r="BI1454" s="7" t="s">
        <v>104</v>
      </c>
      <c r="BJ1454" s="7" t="s">
        <v>105</v>
      </c>
      <c r="BK1454" s="7" t="s">
        <v>105</v>
      </c>
      <c r="BL1454" s="7" t="s">
        <v>103</v>
      </c>
      <c r="BN1454"/>
      <c r="BO1454"/>
      <c r="BP1454"/>
      <c r="BQ1454"/>
      <c r="BR1454"/>
      <c r="BS1454"/>
      <c r="BT1454"/>
      <c r="BU1454"/>
      <c r="BV1454"/>
      <c r="BW1454"/>
      <c r="BX1454"/>
      <c r="BY1454" s="8">
        <v>34473</v>
      </c>
      <c r="BZ1454" s="9" t="s">
        <v>106</v>
      </c>
    </row>
    <row r="1455" spans="1:78" s="7" customFormat="1" hidden="1" x14ac:dyDescent="0.25">
      <c r="A1455" s="7" t="str">
        <f t="shared" si="22"/>
        <v>ACPN*</v>
      </c>
      <c r="B1455" s="6" t="s">
        <v>4947</v>
      </c>
      <c r="C1455" s="6" t="s">
        <v>4948</v>
      </c>
      <c r="D1455" s="6" t="s">
        <v>4941</v>
      </c>
      <c r="E1455" s="6" t="s">
        <v>4942</v>
      </c>
      <c r="F1455"/>
      <c r="G1455"/>
      <c r="H1455" s="6" t="s">
        <v>80</v>
      </c>
      <c r="I1455"/>
      <c r="J1455" s="6" t="s">
        <v>81</v>
      </c>
      <c r="K1455" s="6" t="s">
        <v>82</v>
      </c>
      <c r="L1455" s="6" t="s">
        <v>156</v>
      </c>
      <c r="M1455" s="6" t="s">
        <v>84</v>
      </c>
      <c r="N1455" s="6" t="s">
        <v>85</v>
      </c>
      <c r="O1455" s="6" t="s">
        <v>157</v>
      </c>
      <c r="P1455" s="6" t="s">
        <v>108</v>
      </c>
      <c r="Q1455" s="6" t="s">
        <v>109</v>
      </c>
      <c r="R1455" s="6" t="s">
        <v>110</v>
      </c>
      <c r="S1455" s="6" t="s">
        <v>109</v>
      </c>
      <c r="T1455" s="6" t="s">
        <v>110</v>
      </c>
      <c r="U1455" s="6" t="s">
        <v>91</v>
      </c>
      <c r="V1455" s="6" t="s">
        <v>91</v>
      </c>
      <c r="W1455" s="6" t="s">
        <v>80</v>
      </c>
      <c r="X1455" s="6" t="s">
        <v>80</v>
      </c>
      <c r="Y1455" s="6" t="s">
        <v>92</v>
      </c>
      <c r="Z1455" s="6" t="s">
        <v>80</v>
      </c>
      <c r="AA1455" s="6" t="s">
        <v>93</v>
      </c>
      <c r="AB1455"/>
      <c r="AC1455"/>
      <c r="AD1455"/>
      <c r="AE1455" t="str">
        <f>VLOOKUP(E1455,'Synthèse ventes'!$A$5:$C$2461,3,0)</f>
        <v>Rond Ø250 ALCOA x 120 Kg</v>
      </c>
      <c r="AF1455" t="str">
        <f>VLOOKUP(E1455,'Synthèse ventes'!$A$5:$C$2461,2,0)</f>
        <v>ARCONIC L</v>
      </c>
      <c r="AG1455"/>
      <c r="AH1455"/>
      <c r="AI1455"/>
      <c r="AJ1455"/>
      <c r="AK1455" s="6" t="s">
        <v>80</v>
      </c>
      <c r="AL1455" s="6" t="s">
        <v>4943</v>
      </c>
      <c r="AM1455" s="6" t="s">
        <v>95</v>
      </c>
      <c r="AN1455" s="6" t="s">
        <v>96</v>
      </c>
      <c r="AO1455" s="6" t="s">
        <v>439</v>
      </c>
      <c r="AP1455" s="6" t="s">
        <v>80</v>
      </c>
      <c r="AQ1455" s="6" t="s">
        <v>80</v>
      </c>
      <c r="AR1455" s="6" t="s">
        <v>627</v>
      </c>
      <c r="AS1455" s="6" t="s">
        <v>285</v>
      </c>
      <c r="AT1455"/>
      <c r="AU1455" s="6" t="s">
        <v>80</v>
      </c>
      <c r="AV1455" s="6" t="s">
        <v>100</v>
      </c>
      <c r="AW1455"/>
      <c r="AX1455"/>
      <c r="AY1455"/>
      <c r="AZ1455"/>
      <c r="BA1455"/>
      <c r="BB1455"/>
      <c r="BC1455"/>
      <c r="BD1455" s="6" t="s">
        <v>4944</v>
      </c>
      <c r="BE1455" s="7" t="s">
        <v>102</v>
      </c>
      <c r="BG1455" s="7" t="s">
        <v>103</v>
      </c>
      <c r="BH1455" s="7">
        <v>2017</v>
      </c>
      <c r="BI1455" s="7" t="s">
        <v>104</v>
      </c>
      <c r="BJ1455" s="7" t="s">
        <v>105</v>
      </c>
      <c r="BK1455" s="7" t="s">
        <v>105</v>
      </c>
      <c r="BL1455" s="7" t="s">
        <v>103</v>
      </c>
      <c r="BN1455"/>
      <c r="BO1455"/>
      <c r="BP1455"/>
      <c r="BQ1455"/>
      <c r="BR1455"/>
      <c r="BS1455"/>
      <c r="BT1455"/>
      <c r="BU1455"/>
      <c r="BV1455"/>
      <c r="BW1455"/>
      <c r="BX1455"/>
      <c r="BY1455" s="8">
        <v>70066</v>
      </c>
      <c r="BZ1455" s="9" t="s">
        <v>106</v>
      </c>
    </row>
    <row r="1456" spans="1:78" s="7" customFormat="1" hidden="1" x14ac:dyDescent="0.25">
      <c r="A1456" s="7" t="str">
        <f t="shared" si="22"/>
        <v>ACWU*</v>
      </c>
      <c r="B1456" s="6" t="s">
        <v>4949</v>
      </c>
      <c r="C1456" s="6" t="s">
        <v>4950</v>
      </c>
      <c r="D1456" s="6" t="s">
        <v>4951</v>
      </c>
      <c r="E1456" s="6" t="s">
        <v>4952</v>
      </c>
      <c r="F1456"/>
      <c r="G1456"/>
      <c r="H1456" s="6" t="s">
        <v>80</v>
      </c>
      <c r="I1456"/>
      <c r="J1456" s="6" t="s">
        <v>81</v>
      </c>
      <c r="K1456" s="6" t="s">
        <v>82</v>
      </c>
      <c r="L1456" s="6" t="s">
        <v>156</v>
      </c>
      <c r="M1456" s="6" t="s">
        <v>84</v>
      </c>
      <c r="N1456" s="6" t="s">
        <v>85</v>
      </c>
      <c r="O1456" s="6" t="s">
        <v>157</v>
      </c>
      <c r="P1456" s="6" t="s">
        <v>108</v>
      </c>
      <c r="Q1456" s="6" t="s">
        <v>109</v>
      </c>
      <c r="R1456" s="6" t="s">
        <v>110</v>
      </c>
      <c r="S1456" s="6" t="s">
        <v>109</v>
      </c>
      <c r="T1456" s="6" t="s">
        <v>110</v>
      </c>
      <c r="U1456" s="6" t="s">
        <v>91</v>
      </c>
      <c r="V1456" s="6" t="s">
        <v>91</v>
      </c>
      <c r="W1456" s="6" t="s">
        <v>80</v>
      </c>
      <c r="X1456" s="6" t="s">
        <v>80</v>
      </c>
      <c r="Y1456" s="6" t="s">
        <v>92</v>
      </c>
      <c r="Z1456" s="6" t="s">
        <v>80</v>
      </c>
      <c r="AA1456" s="6" t="s">
        <v>93</v>
      </c>
      <c r="AB1456"/>
      <c r="AC1456"/>
      <c r="AD1456"/>
      <c r="AE1456" t="str">
        <f>VLOOKUP(E1456,'Synthèse ventes'!$A$5:$C$2461,3,0)</f>
        <v>Rond Ø250 OTTOFUCHS BETA x 107,16 Kg</v>
      </c>
      <c r="AF1456" t="str">
        <f>VLOOKUP(E1456,'Synthèse ventes'!$A$5:$C$2461,2,0)</f>
        <v>OTTO F.</v>
      </c>
      <c r="AG1456"/>
      <c r="AH1456"/>
      <c r="AI1456"/>
      <c r="AJ1456"/>
      <c r="AK1456" s="6" t="s">
        <v>80</v>
      </c>
      <c r="AL1456" s="6" t="s">
        <v>4953</v>
      </c>
      <c r="AM1456" s="6" t="s">
        <v>95</v>
      </c>
      <c r="AN1456" s="6" t="s">
        <v>96</v>
      </c>
      <c r="AO1456" s="6" t="s">
        <v>166</v>
      </c>
      <c r="AP1456" s="6" t="s">
        <v>80</v>
      </c>
      <c r="AQ1456" s="6" t="s">
        <v>80</v>
      </c>
      <c r="AR1456" s="6" t="s">
        <v>3430</v>
      </c>
      <c r="AS1456" s="6" t="s">
        <v>1511</v>
      </c>
      <c r="AT1456"/>
      <c r="AU1456" s="6" t="s">
        <v>80</v>
      </c>
      <c r="AV1456" s="6" t="s">
        <v>100</v>
      </c>
      <c r="AW1456"/>
      <c r="AX1456"/>
      <c r="AY1456"/>
      <c r="AZ1456"/>
      <c r="BA1456"/>
      <c r="BB1456"/>
      <c r="BC1456"/>
      <c r="BD1456" s="6" t="s">
        <v>4944</v>
      </c>
      <c r="BE1456" s="7" t="s">
        <v>102</v>
      </c>
      <c r="BG1456" s="7" t="s">
        <v>103</v>
      </c>
      <c r="BH1456" s="7">
        <v>2017</v>
      </c>
      <c r="BI1456" s="7" t="s">
        <v>104</v>
      </c>
      <c r="BJ1456" s="7" t="s">
        <v>105</v>
      </c>
      <c r="BK1456" s="7" t="s">
        <v>105</v>
      </c>
      <c r="BL1456" s="7" t="s">
        <v>103</v>
      </c>
      <c r="BN1456"/>
      <c r="BO1456"/>
      <c r="BP1456"/>
      <c r="BQ1456"/>
      <c r="BR1456"/>
      <c r="BS1456"/>
      <c r="BT1456"/>
      <c r="BU1456"/>
      <c r="BV1456"/>
      <c r="BW1456"/>
      <c r="BX1456"/>
      <c r="BY1456" s="8">
        <v>90147</v>
      </c>
      <c r="BZ1456" s="9" t="s">
        <v>106</v>
      </c>
    </row>
    <row r="1457" spans="1:78" s="7" customFormat="1" hidden="1" x14ac:dyDescent="0.25">
      <c r="A1457" s="7" t="str">
        <f t="shared" si="22"/>
        <v>ACWU*</v>
      </c>
      <c r="B1457" s="6" t="s">
        <v>4954</v>
      </c>
      <c r="C1457" s="6" t="s">
        <v>4955</v>
      </c>
      <c r="D1457" s="6" t="s">
        <v>4951</v>
      </c>
      <c r="E1457" s="6" t="s">
        <v>4952</v>
      </c>
      <c r="F1457"/>
      <c r="G1457"/>
      <c r="H1457" s="6" t="s">
        <v>80</v>
      </c>
      <c r="I1457"/>
      <c r="J1457" s="6" t="s">
        <v>81</v>
      </c>
      <c r="K1457" s="6" t="s">
        <v>82</v>
      </c>
      <c r="L1457" s="6" t="s">
        <v>156</v>
      </c>
      <c r="M1457" s="6" t="s">
        <v>84</v>
      </c>
      <c r="N1457" s="6" t="s">
        <v>85</v>
      </c>
      <c r="O1457" s="6" t="s">
        <v>157</v>
      </c>
      <c r="P1457" s="6" t="s">
        <v>108</v>
      </c>
      <c r="Q1457" s="6" t="s">
        <v>109</v>
      </c>
      <c r="R1457" s="6" t="s">
        <v>110</v>
      </c>
      <c r="S1457" s="6" t="s">
        <v>109</v>
      </c>
      <c r="T1457" s="6" t="s">
        <v>110</v>
      </c>
      <c r="U1457" s="6" t="s">
        <v>91</v>
      </c>
      <c r="V1457" s="6" t="s">
        <v>91</v>
      </c>
      <c r="W1457" s="6" t="s">
        <v>80</v>
      </c>
      <c r="X1457" s="6" t="s">
        <v>80</v>
      </c>
      <c r="Y1457" s="6" t="s">
        <v>92</v>
      </c>
      <c r="Z1457" s="6" t="s">
        <v>80</v>
      </c>
      <c r="AA1457" s="6" t="s">
        <v>93</v>
      </c>
      <c r="AB1457"/>
      <c r="AC1457"/>
      <c r="AD1457"/>
      <c r="AE1457" t="str">
        <f>VLOOKUP(E1457,'Synthèse ventes'!$A$5:$C$2461,3,0)</f>
        <v>Rond Ø250 OTTOFUCHS BETA x 107,16 Kg</v>
      </c>
      <c r="AF1457" t="str">
        <f>VLOOKUP(E1457,'Synthèse ventes'!$A$5:$C$2461,2,0)</f>
        <v>OTTO F.</v>
      </c>
      <c r="AG1457"/>
      <c r="AH1457"/>
      <c r="AI1457"/>
      <c r="AJ1457"/>
      <c r="AK1457" s="6" t="s">
        <v>80</v>
      </c>
      <c r="AL1457" s="6" t="s">
        <v>4953</v>
      </c>
      <c r="AM1457" s="6" t="s">
        <v>95</v>
      </c>
      <c r="AN1457" s="6" t="s">
        <v>96</v>
      </c>
      <c r="AO1457" s="6" t="s">
        <v>3433</v>
      </c>
      <c r="AP1457" s="6" t="s">
        <v>80</v>
      </c>
      <c r="AQ1457" s="6" t="s">
        <v>80</v>
      </c>
      <c r="AR1457" s="6" t="s">
        <v>3430</v>
      </c>
      <c r="AS1457" s="6" t="s">
        <v>1511</v>
      </c>
      <c r="AT1457"/>
      <c r="AU1457" s="6" t="s">
        <v>80</v>
      </c>
      <c r="AV1457" s="6" t="s">
        <v>100</v>
      </c>
      <c r="AW1457"/>
      <c r="AX1457"/>
      <c r="AY1457"/>
      <c r="AZ1457"/>
      <c r="BA1457"/>
      <c r="BB1457"/>
      <c r="BC1457"/>
      <c r="BD1457" s="6" t="s">
        <v>4944</v>
      </c>
      <c r="BE1457" s="7" t="s">
        <v>102</v>
      </c>
      <c r="BG1457" s="7" t="s">
        <v>103</v>
      </c>
      <c r="BH1457" s="7">
        <v>2017</v>
      </c>
      <c r="BI1457" s="7" t="s">
        <v>104</v>
      </c>
      <c r="BJ1457" s="7" t="s">
        <v>105</v>
      </c>
      <c r="BK1457" s="7" t="s">
        <v>105</v>
      </c>
      <c r="BL1457" s="7" t="s">
        <v>103</v>
      </c>
      <c r="BN1457"/>
      <c r="BO1457"/>
      <c r="BP1457"/>
      <c r="BQ1457"/>
      <c r="BR1457"/>
      <c r="BS1457"/>
      <c r="BT1457"/>
      <c r="BU1457"/>
      <c r="BV1457"/>
      <c r="BW1457"/>
      <c r="BX1457"/>
      <c r="BY1457" s="8">
        <v>34772</v>
      </c>
      <c r="BZ1457" s="9" t="s">
        <v>106</v>
      </c>
    </row>
    <row r="1458" spans="1:78" s="7" customFormat="1" hidden="1" x14ac:dyDescent="0.25">
      <c r="A1458" s="7" t="str">
        <f t="shared" si="22"/>
        <v>ACWU*</v>
      </c>
      <c r="B1458" s="6" t="s">
        <v>4956</v>
      </c>
      <c r="C1458" s="6" t="s">
        <v>4957</v>
      </c>
      <c r="D1458" s="6" t="s">
        <v>4951</v>
      </c>
      <c r="E1458" s="6" t="s">
        <v>4952</v>
      </c>
      <c r="F1458"/>
      <c r="G1458"/>
      <c r="H1458" s="6" t="s">
        <v>80</v>
      </c>
      <c r="I1458"/>
      <c r="J1458" s="6" t="s">
        <v>81</v>
      </c>
      <c r="K1458" s="6" t="s">
        <v>82</v>
      </c>
      <c r="L1458" s="6" t="s">
        <v>156</v>
      </c>
      <c r="M1458" s="6" t="s">
        <v>84</v>
      </c>
      <c r="N1458" s="6" t="s">
        <v>85</v>
      </c>
      <c r="O1458" s="6" t="s">
        <v>157</v>
      </c>
      <c r="P1458" s="6" t="s">
        <v>108</v>
      </c>
      <c r="Q1458" s="6" t="s">
        <v>109</v>
      </c>
      <c r="R1458" s="6" t="s">
        <v>110</v>
      </c>
      <c r="S1458" s="6" t="s">
        <v>109</v>
      </c>
      <c r="T1458" s="6" t="s">
        <v>110</v>
      </c>
      <c r="U1458" s="6" t="s">
        <v>91</v>
      </c>
      <c r="V1458" s="6" t="s">
        <v>91</v>
      </c>
      <c r="W1458" s="6" t="s">
        <v>80</v>
      </c>
      <c r="X1458" s="6" t="s">
        <v>80</v>
      </c>
      <c r="Y1458" s="6" t="s">
        <v>92</v>
      </c>
      <c r="Z1458" s="6" t="s">
        <v>80</v>
      </c>
      <c r="AA1458" s="6" t="s">
        <v>93</v>
      </c>
      <c r="AB1458"/>
      <c r="AC1458"/>
      <c r="AD1458"/>
      <c r="AE1458" t="str">
        <f>VLOOKUP(E1458,'Synthèse ventes'!$A$5:$C$2461,3,0)</f>
        <v>Rond Ø250 OTTOFUCHS BETA x 107,16 Kg</v>
      </c>
      <c r="AF1458" t="str">
        <f>VLOOKUP(E1458,'Synthèse ventes'!$A$5:$C$2461,2,0)</f>
        <v>OTTO F.</v>
      </c>
      <c r="AG1458"/>
      <c r="AH1458"/>
      <c r="AI1458"/>
      <c r="AJ1458"/>
      <c r="AK1458" s="6" t="s">
        <v>80</v>
      </c>
      <c r="AL1458" s="6" t="s">
        <v>4953</v>
      </c>
      <c r="AM1458" s="6" t="s">
        <v>95</v>
      </c>
      <c r="AN1458" s="6" t="s">
        <v>96</v>
      </c>
      <c r="AO1458" s="6" t="s">
        <v>3436</v>
      </c>
      <c r="AP1458" s="6" t="s">
        <v>80</v>
      </c>
      <c r="AQ1458" s="6" t="s">
        <v>80</v>
      </c>
      <c r="AR1458" s="6" t="s">
        <v>3430</v>
      </c>
      <c r="AS1458" s="6" t="s">
        <v>1511</v>
      </c>
      <c r="AT1458"/>
      <c r="AU1458" s="6" t="s">
        <v>80</v>
      </c>
      <c r="AV1458" s="6" t="s">
        <v>100</v>
      </c>
      <c r="AW1458"/>
      <c r="AX1458"/>
      <c r="AY1458"/>
      <c r="AZ1458"/>
      <c r="BA1458"/>
      <c r="BB1458"/>
      <c r="BC1458"/>
      <c r="BD1458" s="6" t="s">
        <v>4944</v>
      </c>
      <c r="BE1458" s="7" t="s">
        <v>102</v>
      </c>
      <c r="BG1458" s="7" t="s">
        <v>103</v>
      </c>
      <c r="BH1458" s="7">
        <v>2017</v>
      </c>
      <c r="BI1458" s="7" t="s">
        <v>104</v>
      </c>
      <c r="BJ1458" s="7" t="s">
        <v>105</v>
      </c>
      <c r="BK1458" s="7" t="s">
        <v>105</v>
      </c>
      <c r="BL1458" s="7" t="s">
        <v>103</v>
      </c>
      <c r="BN1458"/>
      <c r="BO1458"/>
      <c r="BP1458"/>
      <c r="BQ1458"/>
      <c r="BR1458"/>
      <c r="BS1458"/>
      <c r="BT1458"/>
      <c r="BU1458"/>
      <c r="BV1458"/>
      <c r="BW1458"/>
      <c r="BX1458"/>
      <c r="BY1458" s="8">
        <v>37164</v>
      </c>
      <c r="BZ1458" s="9" t="s">
        <v>106</v>
      </c>
    </row>
    <row r="1459" spans="1:78" s="7" customFormat="1" hidden="1" x14ac:dyDescent="0.25">
      <c r="A1459" s="7" t="str">
        <f t="shared" si="22"/>
        <v>ACWU*</v>
      </c>
      <c r="B1459" s="6" t="s">
        <v>4958</v>
      </c>
      <c r="C1459" s="6" t="s">
        <v>4959</v>
      </c>
      <c r="D1459" s="6" t="s">
        <v>4951</v>
      </c>
      <c r="E1459" s="6" t="s">
        <v>4952</v>
      </c>
      <c r="F1459"/>
      <c r="G1459"/>
      <c r="H1459" s="6" t="s">
        <v>80</v>
      </c>
      <c r="I1459"/>
      <c r="J1459" s="6" t="s">
        <v>81</v>
      </c>
      <c r="K1459" s="6" t="s">
        <v>82</v>
      </c>
      <c r="L1459" s="6" t="s">
        <v>156</v>
      </c>
      <c r="M1459" s="6" t="s">
        <v>84</v>
      </c>
      <c r="N1459" s="6" t="s">
        <v>85</v>
      </c>
      <c r="O1459" s="6" t="s">
        <v>157</v>
      </c>
      <c r="P1459" s="6" t="s">
        <v>108</v>
      </c>
      <c r="Q1459" s="6" t="s">
        <v>109</v>
      </c>
      <c r="R1459" s="6" t="s">
        <v>110</v>
      </c>
      <c r="S1459" s="6" t="s">
        <v>109</v>
      </c>
      <c r="T1459" s="6" t="s">
        <v>110</v>
      </c>
      <c r="U1459" s="6" t="s">
        <v>91</v>
      </c>
      <c r="V1459" s="6" t="s">
        <v>91</v>
      </c>
      <c r="W1459" s="6" t="s">
        <v>80</v>
      </c>
      <c r="X1459" s="6" t="s">
        <v>80</v>
      </c>
      <c r="Y1459" s="6" t="s">
        <v>92</v>
      </c>
      <c r="Z1459" s="6" t="s">
        <v>80</v>
      </c>
      <c r="AA1459" s="6" t="s">
        <v>93</v>
      </c>
      <c r="AB1459"/>
      <c r="AC1459"/>
      <c r="AD1459"/>
      <c r="AE1459" t="str">
        <f>VLOOKUP(E1459,'Synthèse ventes'!$A$5:$C$2461,3,0)</f>
        <v>Rond Ø250 OTTOFUCHS BETA x 107,16 Kg</v>
      </c>
      <c r="AF1459" t="str">
        <f>VLOOKUP(E1459,'Synthèse ventes'!$A$5:$C$2461,2,0)</f>
        <v>OTTO F.</v>
      </c>
      <c r="AG1459"/>
      <c r="AH1459"/>
      <c r="AI1459"/>
      <c r="AJ1459"/>
      <c r="AK1459" s="6" t="s">
        <v>80</v>
      </c>
      <c r="AL1459" s="6" t="s">
        <v>4953</v>
      </c>
      <c r="AM1459" s="6" t="s">
        <v>95</v>
      </c>
      <c r="AN1459" s="6" t="s">
        <v>96</v>
      </c>
      <c r="AO1459" s="6" t="s">
        <v>3439</v>
      </c>
      <c r="AP1459" s="6" t="s">
        <v>80</v>
      </c>
      <c r="AQ1459" s="6" t="s">
        <v>80</v>
      </c>
      <c r="AR1459" s="6" t="s">
        <v>3430</v>
      </c>
      <c r="AS1459" s="6" t="s">
        <v>1511</v>
      </c>
      <c r="AT1459"/>
      <c r="AU1459" s="6" t="s">
        <v>80</v>
      </c>
      <c r="AV1459" s="6" t="s">
        <v>100</v>
      </c>
      <c r="AW1459"/>
      <c r="AX1459"/>
      <c r="AY1459"/>
      <c r="AZ1459"/>
      <c r="BA1459"/>
      <c r="BB1459"/>
      <c r="BC1459"/>
      <c r="BD1459" s="6" t="s">
        <v>4944</v>
      </c>
      <c r="BE1459" s="7" t="s">
        <v>102</v>
      </c>
      <c r="BG1459" s="7" t="s">
        <v>103</v>
      </c>
      <c r="BH1459" s="7">
        <v>2017</v>
      </c>
      <c r="BI1459" s="7" t="s">
        <v>104</v>
      </c>
      <c r="BJ1459" s="7" t="s">
        <v>105</v>
      </c>
      <c r="BK1459" s="7" t="s">
        <v>105</v>
      </c>
      <c r="BL1459" s="7" t="s">
        <v>103</v>
      </c>
      <c r="BN1459"/>
      <c r="BO1459"/>
      <c r="BP1459"/>
      <c r="BQ1459"/>
      <c r="BR1459"/>
      <c r="BS1459"/>
      <c r="BT1459"/>
      <c r="BU1459"/>
      <c r="BV1459"/>
      <c r="BW1459"/>
      <c r="BX1459"/>
      <c r="BY1459" s="8">
        <v>27941</v>
      </c>
      <c r="BZ1459" s="9" t="s">
        <v>106</v>
      </c>
    </row>
    <row r="1460" spans="1:78" s="7" customFormat="1" hidden="1" x14ac:dyDescent="0.25">
      <c r="A1460" s="7" t="str">
        <f t="shared" si="22"/>
        <v>ACWU*</v>
      </c>
      <c r="B1460" s="6" t="s">
        <v>4960</v>
      </c>
      <c r="C1460" s="6" t="s">
        <v>4961</v>
      </c>
      <c r="D1460" s="6" t="s">
        <v>4951</v>
      </c>
      <c r="E1460" s="6" t="s">
        <v>4952</v>
      </c>
      <c r="F1460"/>
      <c r="G1460"/>
      <c r="H1460" s="6" t="s">
        <v>80</v>
      </c>
      <c r="I1460"/>
      <c r="J1460" s="6" t="s">
        <v>81</v>
      </c>
      <c r="K1460" s="6" t="s">
        <v>82</v>
      </c>
      <c r="L1460" s="6" t="s">
        <v>156</v>
      </c>
      <c r="M1460" s="6" t="s">
        <v>84</v>
      </c>
      <c r="N1460" s="6" t="s">
        <v>85</v>
      </c>
      <c r="O1460" s="6" t="s">
        <v>157</v>
      </c>
      <c r="P1460" s="6" t="s">
        <v>108</v>
      </c>
      <c r="Q1460" s="6" t="s">
        <v>109</v>
      </c>
      <c r="R1460" s="6" t="s">
        <v>110</v>
      </c>
      <c r="S1460" s="6" t="s">
        <v>109</v>
      </c>
      <c r="T1460" s="6" t="s">
        <v>110</v>
      </c>
      <c r="U1460" s="6" t="s">
        <v>91</v>
      </c>
      <c r="V1460" s="6" t="s">
        <v>91</v>
      </c>
      <c r="W1460" s="6" t="s">
        <v>80</v>
      </c>
      <c r="X1460" s="6" t="s">
        <v>80</v>
      </c>
      <c r="Y1460" s="6" t="s">
        <v>92</v>
      </c>
      <c r="Z1460" s="6" t="s">
        <v>80</v>
      </c>
      <c r="AA1460" s="6" t="s">
        <v>93</v>
      </c>
      <c r="AB1460"/>
      <c r="AC1460"/>
      <c r="AD1460"/>
      <c r="AE1460" t="str">
        <f>VLOOKUP(E1460,'Synthèse ventes'!$A$5:$C$2461,3,0)</f>
        <v>Rond Ø250 OTTOFUCHS BETA x 107,16 Kg</v>
      </c>
      <c r="AF1460" t="str">
        <f>VLOOKUP(E1460,'Synthèse ventes'!$A$5:$C$2461,2,0)</f>
        <v>OTTO F.</v>
      </c>
      <c r="AG1460"/>
      <c r="AH1460"/>
      <c r="AI1460"/>
      <c r="AJ1460"/>
      <c r="AK1460" s="6" t="s">
        <v>80</v>
      </c>
      <c r="AL1460" s="6" t="s">
        <v>4953</v>
      </c>
      <c r="AM1460" s="6" t="s">
        <v>95</v>
      </c>
      <c r="AN1460" s="6" t="s">
        <v>234</v>
      </c>
      <c r="AO1460" s="6" t="s">
        <v>166</v>
      </c>
      <c r="AP1460" s="6" t="s">
        <v>80</v>
      </c>
      <c r="AQ1460" s="6" t="s">
        <v>80</v>
      </c>
      <c r="AR1460" s="6" t="s">
        <v>3430</v>
      </c>
      <c r="AS1460" s="6" t="s">
        <v>1511</v>
      </c>
      <c r="AT1460"/>
      <c r="AU1460" s="6" t="s">
        <v>80</v>
      </c>
      <c r="AV1460" s="6" t="s">
        <v>100</v>
      </c>
      <c r="AW1460"/>
      <c r="AX1460"/>
      <c r="AY1460"/>
      <c r="AZ1460"/>
      <c r="BA1460"/>
      <c r="BB1460"/>
      <c r="BC1460"/>
      <c r="BD1460" s="6" t="s">
        <v>4944</v>
      </c>
      <c r="BE1460" s="7" t="s">
        <v>102</v>
      </c>
      <c r="BG1460" s="7" t="s">
        <v>103</v>
      </c>
      <c r="BH1460" s="7">
        <v>2017</v>
      </c>
      <c r="BI1460" s="7" t="s">
        <v>104</v>
      </c>
      <c r="BJ1460" s="7" t="s">
        <v>105</v>
      </c>
      <c r="BK1460" s="7" t="s">
        <v>105</v>
      </c>
      <c r="BL1460" s="7" t="s">
        <v>103</v>
      </c>
      <c r="BN1460"/>
      <c r="BO1460"/>
      <c r="BP1460"/>
      <c r="BQ1460"/>
      <c r="BR1460"/>
      <c r="BS1460"/>
      <c r="BT1460"/>
      <c r="BU1460"/>
      <c r="BV1460"/>
      <c r="BW1460"/>
      <c r="BX1460"/>
      <c r="BY1460" s="8">
        <v>73791</v>
      </c>
      <c r="BZ1460" s="9" t="s">
        <v>106</v>
      </c>
    </row>
    <row r="1461" spans="1:78" s="7" customFormat="1" hidden="1" x14ac:dyDescent="0.25">
      <c r="A1461" s="7" t="str">
        <f t="shared" si="22"/>
        <v>ACWU*</v>
      </c>
      <c r="B1461" s="6" t="s">
        <v>4962</v>
      </c>
      <c r="C1461" s="6" t="s">
        <v>4963</v>
      </c>
      <c r="D1461" s="6" t="s">
        <v>4951</v>
      </c>
      <c r="E1461" s="6" t="s">
        <v>4952</v>
      </c>
      <c r="F1461"/>
      <c r="G1461"/>
      <c r="H1461" s="6" t="s">
        <v>80</v>
      </c>
      <c r="I1461"/>
      <c r="J1461" s="6" t="s">
        <v>81</v>
      </c>
      <c r="K1461" s="6" t="s">
        <v>82</v>
      </c>
      <c r="L1461" s="6" t="s">
        <v>156</v>
      </c>
      <c r="M1461" s="6" t="s">
        <v>84</v>
      </c>
      <c r="N1461" s="6" t="s">
        <v>85</v>
      </c>
      <c r="O1461" s="6" t="s">
        <v>157</v>
      </c>
      <c r="P1461" s="6" t="s">
        <v>108</v>
      </c>
      <c r="Q1461" s="6" t="s">
        <v>109</v>
      </c>
      <c r="R1461" s="6" t="s">
        <v>110</v>
      </c>
      <c r="S1461" s="6" t="s">
        <v>109</v>
      </c>
      <c r="T1461" s="6" t="s">
        <v>110</v>
      </c>
      <c r="U1461" s="6" t="s">
        <v>91</v>
      </c>
      <c r="V1461" s="6" t="s">
        <v>91</v>
      </c>
      <c r="W1461" s="6" t="s">
        <v>80</v>
      </c>
      <c r="X1461" s="6" t="s">
        <v>80</v>
      </c>
      <c r="Y1461" s="6" t="s">
        <v>92</v>
      </c>
      <c r="Z1461" s="6" t="s">
        <v>80</v>
      </c>
      <c r="AA1461" s="6" t="s">
        <v>93</v>
      </c>
      <c r="AB1461"/>
      <c r="AC1461"/>
      <c r="AD1461"/>
      <c r="AE1461" t="str">
        <f>VLOOKUP(E1461,'Synthèse ventes'!$A$5:$C$2461,3,0)</f>
        <v>Rond Ø250 OTTOFUCHS BETA x 107,16 Kg</v>
      </c>
      <c r="AF1461" t="str">
        <f>VLOOKUP(E1461,'Synthèse ventes'!$A$5:$C$2461,2,0)</f>
        <v>OTTO F.</v>
      </c>
      <c r="AG1461"/>
      <c r="AH1461"/>
      <c r="AI1461"/>
      <c r="AJ1461"/>
      <c r="AK1461" s="6" t="s">
        <v>80</v>
      </c>
      <c r="AL1461" s="6" t="s">
        <v>4953</v>
      </c>
      <c r="AM1461" s="6" t="s">
        <v>95</v>
      </c>
      <c r="AN1461" s="6" t="s">
        <v>234</v>
      </c>
      <c r="AO1461" s="6" t="s">
        <v>3439</v>
      </c>
      <c r="AP1461" s="6" t="s">
        <v>80</v>
      </c>
      <c r="AQ1461" s="6" t="s">
        <v>80</v>
      </c>
      <c r="AR1461" s="6" t="s">
        <v>3430</v>
      </c>
      <c r="AS1461" s="6" t="s">
        <v>1511</v>
      </c>
      <c r="AT1461"/>
      <c r="AU1461" s="6" t="s">
        <v>80</v>
      </c>
      <c r="AV1461" s="6" t="s">
        <v>100</v>
      </c>
      <c r="AW1461"/>
      <c r="AX1461"/>
      <c r="AY1461"/>
      <c r="AZ1461"/>
      <c r="BA1461"/>
      <c r="BB1461"/>
      <c r="BC1461"/>
      <c r="BD1461" s="6" t="s">
        <v>4944</v>
      </c>
      <c r="BE1461" s="7" t="s">
        <v>102</v>
      </c>
      <c r="BG1461" s="7" t="s">
        <v>103</v>
      </c>
      <c r="BH1461" s="7">
        <v>2017</v>
      </c>
      <c r="BI1461" s="7" t="s">
        <v>104</v>
      </c>
      <c r="BJ1461" s="7" t="s">
        <v>105</v>
      </c>
      <c r="BK1461" s="7" t="s">
        <v>105</v>
      </c>
      <c r="BL1461" s="7" t="s">
        <v>103</v>
      </c>
      <c r="BN1461"/>
      <c r="BO1461"/>
      <c r="BP1461"/>
      <c r="BQ1461"/>
      <c r="BR1461"/>
      <c r="BS1461"/>
      <c r="BT1461"/>
      <c r="BU1461"/>
      <c r="BV1461"/>
      <c r="BW1461"/>
      <c r="BX1461"/>
      <c r="BY1461" s="8">
        <v>6100</v>
      </c>
      <c r="BZ1461" s="9" t="s">
        <v>106</v>
      </c>
    </row>
    <row r="1462" spans="1:78" s="7" customFormat="1" hidden="1" x14ac:dyDescent="0.25">
      <c r="A1462" s="7" t="str">
        <f t="shared" si="22"/>
        <v>ACWB*</v>
      </c>
      <c r="B1462" s="6" t="s">
        <v>4964</v>
      </c>
      <c r="C1462" s="6" t="s">
        <v>4965</v>
      </c>
      <c r="D1462" s="6" t="s">
        <v>4966</v>
      </c>
      <c r="E1462" s="6" t="s">
        <v>4967</v>
      </c>
      <c r="F1462"/>
      <c r="G1462"/>
      <c r="H1462" s="6" t="s">
        <v>80</v>
      </c>
      <c r="I1462"/>
      <c r="J1462" s="6" t="s">
        <v>81</v>
      </c>
      <c r="K1462" s="6" t="s">
        <v>82</v>
      </c>
      <c r="L1462" s="6" t="s">
        <v>156</v>
      </c>
      <c r="M1462" s="6" t="s">
        <v>84</v>
      </c>
      <c r="N1462" s="6" t="s">
        <v>85</v>
      </c>
      <c r="O1462" s="6" t="s">
        <v>157</v>
      </c>
      <c r="P1462" s="6" t="s">
        <v>108</v>
      </c>
      <c r="Q1462" s="6" t="s">
        <v>109</v>
      </c>
      <c r="R1462" s="6" t="s">
        <v>110</v>
      </c>
      <c r="S1462" s="6" t="s">
        <v>109</v>
      </c>
      <c r="T1462" s="6" t="s">
        <v>110</v>
      </c>
      <c r="U1462" s="6" t="s">
        <v>91</v>
      </c>
      <c r="V1462" s="6" t="s">
        <v>91</v>
      </c>
      <c r="W1462" s="6" t="s">
        <v>80</v>
      </c>
      <c r="X1462" s="6" t="s">
        <v>80</v>
      </c>
      <c r="Y1462" s="6" t="s">
        <v>92</v>
      </c>
      <c r="Z1462" s="6" t="s">
        <v>80</v>
      </c>
      <c r="AA1462" s="6" t="s">
        <v>93</v>
      </c>
      <c r="AB1462"/>
      <c r="AC1462"/>
      <c r="AD1462"/>
      <c r="AE1462" t="str">
        <f>VLOOKUP(E1462,'Synthèse ventes'!$A$5:$C$2461,3,0)</f>
        <v>Rond Ø250 OTTOFUCHS BETA 132,26KG</v>
      </c>
      <c r="AF1462" t="str">
        <f>VLOOKUP(E1462,'Synthèse ventes'!$A$5:$C$2461,2,0)</f>
        <v>OTTO F.</v>
      </c>
      <c r="AG1462"/>
      <c r="AH1462"/>
      <c r="AI1462"/>
      <c r="AJ1462"/>
      <c r="AK1462" s="6" t="s">
        <v>80</v>
      </c>
      <c r="AL1462" s="6" t="s">
        <v>4968</v>
      </c>
      <c r="AM1462" s="6" t="s">
        <v>95</v>
      </c>
      <c r="AN1462" s="6" t="s">
        <v>145</v>
      </c>
      <c r="AO1462" s="6" t="s">
        <v>166</v>
      </c>
      <c r="AP1462" s="6" t="s">
        <v>80</v>
      </c>
      <c r="AQ1462" s="6" t="s">
        <v>80</v>
      </c>
      <c r="AR1462" s="6" t="s">
        <v>3430</v>
      </c>
      <c r="AS1462" s="6" t="s">
        <v>1511</v>
      </c>
      <c r="AT1462"/>
      <c r="AU1462" s="6" t="s">
        <v>80</v>
      </c>
      <c r="AV1462" s="6" t="s">
        <v>100</v>
      </c>
      <c r="AW1462"/>
      <c r="AX1462"/>
      <c r="AY1462"/>
      <c r="AZ1462"/>
      <c r="BA1462"/>
      <c r="BB1462"/>
      <c r="BC1462"/>
      <c r="BD1462" s="6" t="s">
        <v>4944</v>
      </c>
      <c r="BE1462" s="7" t="s">
        <v>102</v>
      </c>
      <c r="BG1462" s="7" t="s">
        <v>103</v>
      </c>
      <c r="BH1462" s="7">
        <v>2017</v>
      </c>
      <c r="BI1462" s="7" t="s">
        <v>104</v>
      </c>
      <c r="BJ1462" s="7" t="s">
        <v>105</v>
      </c>
      <c r="BK1462" s="7" t="s">
        <v>105</v>
      </c>
      <c r="BL1462" s="7" t="s">
        <v>103</v>
      </c>
      <c r="BN1462"/>
      <c r="BO1462"/>
      <c r="BP1462"/>
      <c r="BQ1462"/>
      <c r="BR1462"/>
      <c r="BS1462"/>
      <c r="BT1462"/>
      <c r="BU1462"/>
      <c r="BV1462"/>
      <c r="BW1462"/>
      <c r="BX1462"/>
      <c r="BY1462" s="8">
        <v>106566</v>
      </c>
      <c r="BZ1462" s="9" t="s">
        <v>106</v>
      </c>
    </row>
    <row r="1463" spans="1:78" s="7" customFormat="1" hidden="1" x14ac:dyDescent="0.25">
      <c r="A1463" s="7" t="str">
        <f t="shared" si="22"/>
        <v>ACWB*</v>
      </c>
      <c r="B1463" s="6" t="s">
        <v>4969</v>
      </c>
      <c r="C1463" s="6" t="s">
        <v>4970</v>
      </c>
      <c r="D1463" s="6" t="s">
        <v>4966</v>
      </c>
      <c r="E1463" s="6" t="s">
        <v>4967</v>
      </c>
      <c r="F1463"/>
      <c r="G1463"/>
      <c r="H1463" s="6" t="s">
        <v>80</v>
      </c>
      <c r="I1463"/>
      <c r="J1463" s="6" t="s">
        <v>81</v>
      </c>
      <c r="K1463" s="6" t="s">
        <v>82</v>
      </c>
      <c r="L1463" s="6" t="s">
        <v>156</v>
      </c>
      <c r="M1463" s="6" t="s">
        <v>84</v>
      </c>
      <c r="N1463" s="6" t="s">
        <v>85</v>
      </c>
      <c r="O1463" s="6" t="s">
        <v>157</v>
      </c>
      <c r="P1463" s="6" t="s">
        <v>108</v>
      </c>
      <c r="Q1463" s="6" t="s">
        <v>110</v>
      </c>
      <c r="R1463" s="6" t="s">
        <v>110</v>
      </c>
      <c r="S1463"/>
      <c r="T1463"/>
      <c r="U1463" s="6" t="s">
        <v>91</v>
      </c>
      <c r="V1463" s="6" t="s">
        <v>91</v>
      </c>
      <c r="W1463" s="6" t="s">
        <v>80</v>
      </c>
      <c r="X1463" s="6" t="s">
        <v>80</v>
      </c>
      <c r="Y1463" s="6" t="s">
        <v>92</v>
      </c>
      <c r="Z1463" s="6" t="s">
        <v>80</v>
      </c>
      <c r="AA1463" s="6" t="s">
        <v>80</v>
      </c>
      <c r="AB1463"/>
      <c r="AC1463"/>
      <c r="AD1463"/>
      <c r="AE1463" t="str">
        <f>VLOOKUP(E1463,'Synthèse ventes'!$A$5:$C$2461,3,0)</f>
        <v>Rond Ø250 OTTOFUCHS BETA 132,26KG</v>
      </c>
      <c r="AF1463" t="str">
        <f>VLOOKUP(E1463,'Synthèse ventes'!$A$5:$C$2461,2,0)</f>
        <v>OTTO F.</v>
      </c>
      <c r="AG1463"/>
      <c r="AH1463"/>
      <c r="AI1463"/>
      <c r="AJ1463"/>
      <c r="AK1463" s="6" t="s">
        <v>80</v>
      </c>
      <c r="AL1463" s="6" t="s">
        <v>4968</v>
      </c>
      <c r="AM1463" s="6" t="s">
        <v>95</v>
      </c>
      <c r="AN1463" s="6" t="s">
        <v>145</v>
      </c>
      <c r="AO1463" s="6" t="s">
        <v>3433</v>
      </c>
      <c r="AP1463" s="6" t="s">
        <v>80</v>
      </c>
      <c r="AQ1463" s="6" t="s">
        <v>80</v>
      </c>
      <c r="AR1463" s="6" t="s">
        <v>3430</v>
      </c>
      <c r="AS1463" s="6" t="s">
        <v>1511</v>
      </c>
      <c r="AT1463"/>
      <c r="AU1463" s="6" t="s">
        <v>80</v>
      </c>
      <c r="AV1463" s="6" t="s">
        <v>100</v>
      </c>
      <c r="AW1463"/>
      <c r="AX1463"/>
      <c r="AY1463"/>
      <c r="AZ1463"/>
      <c r="BA1463"/>
      <c r="BB1463"/>
      <c r="BC1463"/>
      <c r="BD1463" s="6" t="s">
        <v>4944</v>
      </c>
      <c r="BE1463" s="7" t="s">
        <v>102</v>
      </c>
      <c r="BG1463" s="7" t="s">
        <v>103</v>
      </c>
      <c r="BH1463" s="7">
        <v>2017</v>
      </c>
      <c r="BI1463" s="7" t="s">
        <v>104</v>
      </c>
      <c r="BJ1463" s="7" t="s">
        <v>105</v>
      </c>
      <c r="BK1463" s="7" t="s">
        <v>105</v>
      </c>
      <c r="BL1463" s="7" t="s">
        <v>103</v>
      </c>
      <c r="BN1463"/>
      <c r="BO1463"/>
      <c r="BP1463"/>
      <c r="BQ1463"/>
      <c r="BR1463"/>
      <c r="BS1463"/>
      <c r="BT1463"/>
      <c r="BU1463"/>
      <c r="BV1463"/>
      <c r="BW1463"/>
      <c r="BX1463"/>
      <c r="BY1463" s="8">
        <v>75</v>
      </c>
      <c r="BZ1463" s="9" t="s">
        <v>106</v>
      </c>
    </row>
    <row r="1464" spans="1:78" s="7" customFormat="1" hidden="1" x14ac:dyDescent="0.25">
      <c r="A1464" s="7" t="str">
        <f t="shared" si="22"/>
        <v>ACWB*</v>
      </c>
      <c r="B1464" s="6" t="s">
        <v>4971</v>
      </c>
      <c r="C1464" s="6" t="s">
        <v>4972</v>
      </c>
      <c r="D1464" s="6" t="s">
        <v>4966</v>
      </c>
      <c r="E1464" s="6" t="s">
        <v>4967</v>
      </c>
      <c r="F1464"/>
      <c r="G1464"/>
      <c r="H1464" s="6" t="s">
        <v>80</v>
      </c>
      <c r="I1464"/>
      <c r="J1464" s="6" t="s">
        <v>81</v>
      </c>
      <c r="K1464" s="6" t="s">
        <v>82</v>
      </c>
      <c r="L1464" s="6" t="s">
        <v>156</v>
      </c>
      <c r="M1464" s="6" t="s">
        <v>84</v>
      </c>
      <c r="N1464" s="6" t="s">
        <v>85</v>
      </c>
      <c r="O1464" s="6" t="s">
        <v>157</v>
      </c>
      <c r="P1464" s="6" t="s">
        <v>108</v>
      </c>
      <c r="Q1464" s="6" t="s">
        <v>109</v>
      </c>
      <c r="R1464" s="6" t="s">
        <v>110</v>
      </c>
      <c r="S1464" s="6" t="s">
        <v>109</v>
      </c>
      <c r="T1464" s="6" t="s">
        <v>110</v>
      </c>
      <c r="U1464" s="6" t="s">
        <v>91</v>
      </c>
      <c r="V1464" s="6" t="s">
        <v>91</v>
      </c>
      <c r="W1464" s="6" t="s">
        <v>80</v>
      </c>
      <c r="X1464" s="6" t="s">
        <v>80</v>
      </c>
      <c r="Y1464" s="6" t="s">
        <v>92</v>
      </c>
      <c r="Z1464" s="6" t="s">
        <v>80</v>
      </c>
      <c r="AA1464" s="6" t="s">
        <v>93</v>
      </c>
      <c r="AB1464"/>
      <c r="AC1464"/>
      <c r="AD1464"/>
      <c r="AE1464" t="str">
        <f>VLOOKUP(E1464,'Synthèse ventes'!$A$5:$C$2461,3,0)</f>
        <v>Rond Ø250 OTTOFUCHS BETA 132,26KG</v>
      </c>
      <c r="AF1464" t="str">
        <f>VLOOKUP(E1464,'Synthèse ventes'!$A$5:$C$2461,2,0)</f>
        <v>OTTO F.</v>
      </c>
      <c r="AG1464"/>
      <c r="AH1464"/>
      <c r="AI1464"/>
      <c r="AJ1464"/>
      <c r="AK1464" s="6" t="s">
        <v>80</v>
      </c>
      <c r="AL1464" s="6" t="s">
        <v>4968</v>
      </c>
      <c r="AM1464" s="6" t="s">
        <v>95</v>
      </c>
      <c r="AN1464" s="6" t="s">
        <v>145</v>
      </c>
      <c r="AO1464" s="6" t="s">
        <v>3436</v>
      </c>
      <c r="AP1464" s="6" t="s">
        <v>80</v>
      </c>
      <c r="AQ1464" s="6" t="s">
        <v>80</v>
      </c>
      <c r="AR1464" s="6" t="s">
        <v>3430</v>
      </c>
      <c r="AS1464" s="6" t="s">
        <v>1511</v>
      </c>
      <c r="AT1464"/>
      <c r="AU1464" s="6" t="s">
        <v>80</v>
      </c>
      <c r="AV1464" s="6" t="s">
        <v>100</v>
      </c>
      <c r="AW1464"/>
      <c r="AX1464"/>
      <c r="AY1464"/>
      <c r="AZ1464"/>
      <c r="BA1464"/>
      <c r="BB1464"/>
      <c r="BC1464"/>
      <c r="BD1464" s="6" t="s">
        <v>4944</v>
      </c>
      <c r="BE1464" s="7" t="s">
        <v>102</v>
      </c>
      <c r="BG1464" s="7" t="s">
        <v>103</v>
      </c>
      <c r="BH1464" s="7">
        <v>2017</v>
      </c>
      <c r="BI1464" s="7" t="s">
        <v>104</v>
      </c>
      <c r="BJ1464" s="7" t="s">
        <v>105</v>
      </c>
      <c r="BK1464" s="7" t="s">
        <v>105</v>
      </c>
      <c r="BL1464" s="7" t="s">
        <v>103</v>
      </c>
      <c r="BN1464"/>
      <c r="BO1464"/>
      <c r="BP1464"/>
      <c r="BQ1464"/>
      <c r="BR1464"/>
      <c r="BS1464"/>
      <c r="BT1464"/>
      <c r="BU1464"/>
      <c r="BV1464"/>
      <c r="BW1464"/>
      <c r="BX1464"/>
      <c r="BY1464" s="8">
        <v>65908</v>
      </c>
      <c r="BZ1464" s="9" t="s">
        <v>106</v>
      </c>
    </row>
    <row r="1465" spans="1:78" s="7" customFormat="1" hidden="1" x14ac:dyDescent="0.25">
      <c r="A1465" s="7" t="str">
        <f t="shared" si="22"/>
        <v>ACWB*</v>
      </c>
      <c r="B1465" s="6" t="s">
        <v>4973</v>
      </c>
      <c r="C1465" s="6" t="s">
        <v>4974</v>
      </c>
      <c r="D1465" s="6" t="s">
        <v>4966</v>
      </c>
      <c r="E1465" s="6" t="s">
        <v>4967</v>
      </c>
      <c r="F1465"/>
      <c r="G1465"/>
      <c r="H1465" s="6" t="s">
        <v>80</v>
      </c>
      <c r="I1465"/>
      <c r="J1465" s="6" t="s">
        <v>81</v>
      </c>
      <c r="K1465" s="6" t="s">
        <v>82</v>
      </c>
      <c r="L1465" s="6" t="s">
        <v>156</v>
      </c>
      <c r="M1465" s="6" t="s">
        <v>84</v>
      </c>
      <c r="N1465" s="6" t="s">
        <v>85</v>
      </c>
      <c r="O1465" s="6" t="s">
        <v>157</v>
      </c>
      <c r="P1465" s="6" t="s">
        <v>108</v>
      </c>
      <c r="Q1465" s="6" t="s">
        <v>109</v>
      </c>
      <c r="R1465" s="6" t="s">
        <v>110</v>
      </c>
      <c r="S1465" s="6" t="s">
        <v>109</v>
      </c>
      <c r="T1465" s="6" t="s">
        <v>110</v>
      </c>
      <c r="U1465" s="6" t="s">
        <v>91</v>
      </c>
      <c r="V1465" s="6" t="s">
        <v>91</v>
      </c>
      <c r="W1465" s="6" t="s">
        <v>80</v>
      </c>
      <c r="X1465" s="6" t="s">
        <v>80</v>
      </c>
      <c r="Y1465" s="6" t="s">
        <v>92</v>
      </c>
      <c r="Z1465" s="6" t="s">
        <v>80</v>
      </c>
      <c r="AA1465" s="6" t="s">
        <v>93</v>
      </c>
      <c r="AB1465"/>
      <c r="AC1465"/>
      <c r="AD1465"/>
      <c r="AE1465" t="str">
        <f>VLOOKUP(E1465,'Synthèse ventes'!$A$5:$C$2461,3,0)</f>
        <v>Rond Ø250 OTTOFUCHS BETA 132,26KG</v>
      </c>
      <c r="AF1465" t="str">
        <f>VLOOKUP(E1465,'Synthèse ventes'!$A$5:$C$2461,2,0)</f>
        <v>OTTO F.</v>
      </c>
      <c r="AG1465"/>
      <c r="AH1465"/>
      <c r="AI1465"/>
      <c r="AJ1465"/>
      <c r="AK1465" s="6" t="s">
        <v>80</v>
      </c>
      <c r="AL1465" s="6" t="s">
        <v>4968</v>
      </c>
      <c r="AM1465" s="6" t="s">
        <v>95</v>
      </c>
      <c r="AN1465" s="6" t="s">
        <v>145</v>
      </c>
      <c r="AO1465" s="6" t="s">
        <v>3439</v>
      </c>
      <c r="AP1465" s="6" t="s">
        <v>80</v>
      </c>
      <c r="AQ1465" s="6" t="s">
        <v>80</v>
      </c>
      <c r="AR1465" s="6" t="s">
        <v>3430</v>
      </c>
      <c r="AS1465" s="6" t="s">
        <v>1511</v>
      </c>
      <c r="AT1465"/>
      <c r="AU1465" s="6" t="s">
        <v>80</v>
      </c>
      <c r="AV1465" s="6" t="s">
        <v>100</v>
      </c>
      <c r="AW1465"/>
      <c r="AX1465"/>
      <c r="AY1465"/>
      <c r="AZ1465"/>
      <c r="BA1465"/>
      <c r="BB1465"/>
      <c r="BC1465"/>
      <c r="BD1465" s="6" t="s">
        <v>4944</v>
      </c>
      <c r="BE1465" s="7" t="s">
        <v>102</v>
      </c>
      <c r="BG1465" s="7" t="s">
        <v>103</v>
      </c>
      <c r="BH1465" s="7">
        <v>2017</v>
      </c>
      <c r="BI1465" s="7" t="s">
        <v>104</v>
      </c>
      <c r="BJ1465" s="7" t="s">
        <v>105</v>
      </c>
      <c r="BK1465" s="7" t="s">
        <v>105</v>
      </c>
      <c r="BL1465" s="7" t="s">
        <v>103</v>
      </c>
      <c r="BN1465"/>
      <c r="BO1465"/>
      <c r="BP1465"/>
      <c r="BQ1465"/>
      <c r="BR1465"/>
      <c r="BS1465"/>
      <c r="BT1465"/>
      <c r="BU1465"/>
      <c r="BV1465"/>
      <c r="BW1465"/>
      <c r="BX1465"/>
      <c r="BY1465" s="8">
        <v>125825</v>
      </c>
      <c r="BZ1465" s="9" t="s">
        <v>106</v>
      </c>
    </row>
    <row r="1466" spans="1:78" s="7" customFormat="1" hidden="1" x14ac:dyDescent="0.25">
      <c r="A1466" s="7" t="str">
        <f t="shared" si="22"/>
        <v>ACWB*</v>
      </c>
      <c r="B1466" s="6" t="s">
        <v>4975</v>
      </c>
      <c r="C1466" s="6" t="s">
        <v>4976</v>
      </c>
      <c r="D1466" s="6" t="s">
        <v>4966</v>
      </c>
      <c r="E1466" s="6" t="s">
        <v>4967</v>
      </c>
      <c r="F1466"/>
      <c r="G1466"/>
      <c r="H1466" s="6" t="s">
        <v>80</v>
      </c>
      <c r="I1466"/>
      <c r="J1466" s="6" t="s">
        <v>81</v>
      </c>
      <c r="K1466" s="6" t="s">
        <v>82</v>
      </c>
      <c r="L1466" s="6" t="s">
        <v>156</v>
      </c>
      <c r="M1466" s="6" t="s">
        <v>84</v>
      </c>
      <c r="N1466" s="6" t="s">
        <v>85</v>
      </c>
      <c r="O1466" s="6" t="s">
        <v>157</v>
      </c>
      <c r="P1466" s="6" t="s">
        <v>108</v>
      </c>
      <c r="Q1466" s="6" t="s">
        <v>109</v>
      </c>
      <c r="R1466" s="6" t="s">
        <v>110</v>
      </c>
      <c r="S1466" s="6" t="s">
        <v>109</v>
      </c>
      <c r="T1466" s="6" t="s">
        <v>110</v>
      </c>
      <c r="U1466" s="6" t="s">
        <v>91</v>
      </c>
      <c r="V1466" s="6" t="s">
        <v>91</v>
      </c>
      <c r="W1466" s="6" t="s">
        <v>80</v>
      </c>
      <c r="X1466" s="6" t="s">
        <v>80</v>
      </c>
      <c r="Y1466" s="6" t="s">
        <v>92</v>
      </c>
      <c r="Z1466" s="6" t="s">
        <v>80</v>
      </c>
      <c r="AA1466" s="6" t="s">
        <v>93</v>
      </c>
      <c r="AB1466"/>
      <c r="AC1466"/>
      <c r="AD1466"/>
      <c r="AE1466" t="str">
        <f>VLOOKUP(E1466,'Synthèse ventes'!$A$5:$C$2461,3,0)</f>
        <v>Rond Ø250 OTTOFUCHS BETA 132,26KG</v>
      </c>
      <c r="AF1466" t="str">
        <f>VLOOKUP(E1466,'Synthèse ventes'!$A$5:$C$2461,2,0)</f>
        <v>OTTO F.</v>
      </c>
      <c r="AG1466"/>
      <c r="AH1466"/>
      <c r="AI1466"/>
      <c r="AJ1466"/>
      <c r="AK1466" s="6" t="s">
        <v>80</v>
      </c>
      <c r="AL1466" s="6" t="s">
        <v>4968</v>
      </c>
      <c r="AM1466" s="6" t="s">
        <v>95</v>
      </c>
      <c r="AN1466" s="6" t="s">
        <v>96</v>
      </c>
      <c r="AO1466" s="6" t="s">
        <v>166</v>
      </c>
      <c r="AP1466" s="6" t="s">
        <v>80</v>
      </c>
      <c r="AQ1466" s="6" t="s">
        <v>80</v>
      </c>
      <c r="AR1466" s="6" t="s">
        <v>3430</v>
      </c>
      <c r="AS1466" s="6" t="s">
        <v>1511</v>
      </c>
      <c r="AT1466"/>
      <c r="AU1466" s="6" t="s">
        <v>80</v>
      </c>
      <c r="AV1466" s="6" t="s">
        <v>100</v>
      </c>
      <c r="AW1466"/>
      <c r="AX1466"/>
      <c r="AY1466"/>
      <c r="AZ1466"/>
      <c r="BA1466"/>
      <c r="BB1466"/>
      <c r="BC1466"/>
      <c r="BD1466" s="6" t="s">
        <v>4944</v>
      </c>
      <c r="BE1466" s="7" t="s">
        <v>102</v>
      </c>
      <c r="BG1466" s="7" t="s">
        <v>103</v>
      </c>
      <c r="BH1466" s="7">
        <v>2017</v>
      </c>
      <c r="BI1466" s="7" t="s">
        <v>104</v>
      </c>
      <c r="BJ1466" s="7" t="s">
        <v>105</v>
      </c>
      <c r="BK1466" s="7" t="s">
        <v>105</v>
      </c>
      <c r="BL1466" s="7" t="s">
        <v>103</v>
      </c>
      <c r="BN1466"/>
      <c r="BO1466"/>
      <c r="BP1466"/>
      <c r="BQ1466"/>
      <c r="BR1466"/>
      <c r="BS1466"/>
      <c r="BT1466"/>
      <c r="BU1466"/>
      <c r="BV1466"/>
      <c r="BW1466"/>
      <c r="BX1466"/>
      <c r="BY1466" s="8">
        <v>31582</v>
      </c>
      <c r="BZ1466" s="9" t="s">
        <v>106</v>
      </c>
    </row>
    <row r="1467" spans="1:78" s="7" customFormat="1" hidden="1" x14ac:dyDescent="0.25">
      <c r="A1467" s="7" t="str">
        <f t="shared" si="22"/>
        <v>ACWB*</v>
      </c>
      <c r="B1467" s="6" t="s">
        <v>4977</v>
      </c>
      <c r="C1467" s="6" t="s">
        <v>4978</v>
      </c>
      <c r="D1467" s="6" t="s">
        <v>4966</v>
      </c>
      <c r="E1467" s="6" t="s">
        <v>4967</v>
      </c>
      <c r="F1467"/>
      <c r="G1467"/>
      <c r="H1467" s="6" t="s">
        <v>80</v>
      </c>
      <c r="I1467"/>
      <c r="J1467" s="6" t="s">
        <v>81</v>
      </c>
      <c r="K1467" s="6" t="s">
        <v>82</v>
      </c>
      <c r="L1467" s="6" t="s">
        <v>156</v>
      </c>
      <c r="M1467" s="6" t="s">
        <v>84</v>
      </c>
      <c r="N1467" s="6" t="s">
        <v>85</v>
      </c>
      <c r="O1467" s="6" t="s">
        <v>157</v>
      </c>
      <c r="P1467" s="6" t="s">
        <v>108</v>
      </c>
      <c r="Q1467" s="6" t="s">
        <v>109</v>
      </c>
      <c r="R1467" s="6" t="s">
        <v>110</v>
      </c>
      <c r="S1467" s="6" t="s">
        <v>109</v>
      </c>
      <c r="T1467" s="6" t="s">
        <v>110</v>
      </c>
      <c r="U1467" s="6" t="s">
        <v>91</v>
      </c>
      <c r="V1467" s="6" t="s">
        <v>91</v>
      </c>
      <c r="W1467" s="6" t="s">
        <v>80</v>
      </c>
      <c r="X1467" s="6" t="s">
        <v>80</v>
      </c>
      <c r="Y1467" s="6" t="s">
        <v>92</v>
      </c>
      <c r="Z1467" s="6" t="s">
        <v>80</v>
      </c>
      <c r="AA1467" s="6" t="s">
        <v>93</v>
      </c>
      <c r="AB1467"/>
      <c r="AC1467"/>
      <c r="AD1467"/>
      <c r="AE1467" t="str">
        <f>VLOOKUP(E1467,'Synthèse ventes'!$A$5:$C$2461,3,0)</f>
        <v>Rond Ø250 OTTOFUCHS BETA 132,26KG</v>
      </c>
      <c r="AF1467" t="str">
        <f>VLOOKUP(E1467,'Synthèse ventes'!$A$5:$C$2461,2,0)</f>
        <v>OTTO F.</v>
      </c>
      <c r="AG1467"/>
      <c r="AH1467"/>
      <c r="AI1467"/>
      <c r="AJ1467"/>
      <c r="AK1467" s="6" t="s">
        <v>80</v>
      </c>
      <c r="AL1467" s="6" t="s">
        <v>4968</v>
      </c>
      <c r="AM1467" s="6" t="s">
        <v>95</v>
      </c>
      <c r="AN1467" s="6" t="s">
        <v>96</v>
      </c>
      <c r="AO1467" s="6" t="s">
        <v>3433</v>
      </c>
      <c r="AP1467" s="6" t="s">
        <v>80</v>
      </c>
      <c r="AQ1467" s="6" t="s">
        <v>80</v>
      </c>
      <c r="AR1467" s="6" t="s">
        <v>3430</v>
      </c>
      <c r="AS1467" s="6" t="s">
        <v>1511</v>
      </c>
      <c r="AT1467"/>
      <c r="AU1467" s="6" t="s">
        <v>80</v>
      </c>
      <c r="AV1467" s="6" t="s">
        <v>100</v>
      </c>
      <c r="AW1467"/>
      <c r="AX1467"/>
      <c r="AY1467"/>
      <c r="AZ1467"/>
      <c r="BA1467"/>
      <c r="BB1467"/>
      <c r="BC1467"/>
      <c r="BD1467" s="6" t="s">
        <v>4944</v>
      </c>
      <c r="BE1467" s="7" t="s">
        <v>102</v>
      </c>
      <c r="BG1467" s="7" t="s">
        <v>103</v>
      </c>
      <c r="BH1467" s="7">
        <v>2017</v>
      </c>
      <c r="BI1467" s="7" t="s">
        <v>104</v>
      </c>
      <c r="BJ1467" s="7" t="s">
        <v>105</v>
      </c>
      <c r="BK1467" s="7" t="s">
        <v>105</v>
      </c>
      <c r="BL1467" s="7" t="s">
        <v>103</v>
      </c>
      <c r="BN1467"/>
      <c r="BO1467"/>
      <c r="BP1467"/>
      <c r="BQ1467"/>
      <c r="BR1467"/>
      <c r="BS1467"/>
      <c r="BT1467"/>
      <c r="BU1467"/>
      <c r="BV1467"/>
      <c r="BW1467"/>
      <c r="BX1467"/>
      <c r="BY1467" s="8">
        <v>95698</v>
      </c>
      <c r="BZ1467" s="9" t="s">
        <v>106</v>
      </c>
    </row>
    <row r="1468" spans="1:78" s="7" customFormat="1" hidden="1" x14ac:dyDescent="0.25">
      <c r="A1468" s="7" t="str">
        <f t="shared" si="22"/>
        <v>ACWB*</v>
      </c>
      <c r="B1468" s="6" t="s">
        <v>4979</v>
      </c>
      <c r="C1468" s="6" t="s">
        <v>4980</v>
      </c>
      <c r="D1468" s="6" t="s">
        <v>4966</v>
      </c>
      <c r="E1468" s="6" t="s">
        <v>4967</v>
      </c>
      <c r="F1468"/>
      <c r="G1468"/>
      <c r="H1468" s="6" t="s">
        <v>80</v>
      </c>
      <c r="I1468"/>
      <c r="J1468" s="6" t="s">
        <v>81</v>
      </c>
      <c r="K1468" s="6" t="s">
        <v>82</v>
      </c>
      <c r="L1468" s="6" t="s">
        <v>156</v>
      </c>
      <c r="M1468" s="6" t="s">
        <v>84</v>
      </c>
      <c r="N1468" s="6" t="s">
        <v>85</v>
      </c>
      <c r="O1468" s="6" t="s">
        <v>157</v>
      </c>
      <c r="P1468" s="6" t="s">
        <v>108</v>
      </c>
      <c r="Q1468" s="6" t="s">
        <v>109</v>
      </c>
      <c r="R1468" s="6" t="s">
        <v>110</v>
      </c>
      <c r="S1468" s="6" t="s">
        <v>109</v>
      </c>
      <c r="T1468" s="6" t="s">
        <v>110</v>
      </c>
      <c r="U1468" s="6" t="s">
        <v>91</v>
      </c>
      <c r="V1468" s="6" t="s">
        <v>91</v>
      </c>
      <c r="W1468" s="6" t="s">
        <v>80</v>
      </c>
      <c r="X1468" s="6" t="s">
        <v>80</v>
      </c>
      <c r="Y1468" s="6" t="s">
        <v>92</v>
      </c>
      <c r="Z1468" s="6" t="s">
        <v>80</v>
      </c>
      <c r="AA1468" s="6" t="s">
        <v>93</v>
      </c>
      <c r="AB1468"/>
      <c r="AC1468"/>
      <c r="AD1468"/>
      <c r="AE1468" t="str">
        <f>VLOOKUP(E1468,'Synthèse ventes'!$A$5:$C$2461,3,0)</f>
        <v>Rond Ø250 OTTOFUCHS BETA 132,26KG</v>
      </c>
      <c r="AF1468" t="str">
        <f>VLOOKUP(E1468,'Synthèse ventes'!$A$5:$C$2461,2,0)</f>
        <v>OTTO F.</v>
      </c>
      <c r="AG1468"/>
      <c r="AH1468"/>
      <c r="AI1468"/>
      <c r="AJ1468"/>
      <c r="AK1468" s="6" t="s">
        <v>80</v>
      </c>
      <c r="AL1468" s="6" t="s">
        <v>4968</v>
      </c>
      <c r="AM1468" s="6" t="s">
        <v>95</v>
      </c>
      <c r="AN1468" s="6" t="s">
        <v>96</v>
      </c>
      <c r="AO1468" s="6" t="s">
        <v>3436</v>
      </c>
      <c r="AP1468" s="6" t="s">
        <v>80</v>
      </c>
      <c r="AQ1468" s="6" t="s">
        <v>80</v>
      </c>
      <c r="AR1468" s="6" t="s">
        <v>3430</v>
      </c>
      <c r="AS1468" s="6" t="s">
        <v>1511</v>
      </c>
      <c r="AT1468"/>
      <c r="AU1468" s="6" t="s">
        <v>80</v>
      </c>
      <c r="AV1468" s="6" t="s">
        <v>100</v>
      </c>
      <c r="AW1468"/>
      <c r="AX1468"/>
      <c r="AY1468"/>
      <c r="AZ1468"/>
      <c r="BA1468"/>
      <c r="BB1468"/>
      <c r="BC1468"/>
      <c r="BD1468" s="6" t="s">
        <v>4944</v>
      </c>
      <c r="BE1468" s="7" t="s">
        <v>102</v>
      </c>
      <c r="BG1468" s="7" t="s">
        <v>103</v>
      </c>
      <c r="BH1468" s="7">
        <v>2017</v>
      </c>
      <c r="BI1468" s="7" t="s">
        <v>104</v>
      </c>
      <c r="BJ1468" s="7" t="s">
        <v>105</v>
      </c>
      <c r="BK1468" s="7" t="s">
        <v>105</v>
      </c>
      <c r="BL1468" s="7" t="s">
        <v>103</v>
      </c>
      <c r="BN1468"/>
      <c r="BO1468"/>
      <c r="BP1468"/>
      <c r="BQ1468"/>
      <c r="BR1468"/>
      <c r="BS1468"/>
      <c r="BT1468"/>
      <c r="BU1468"/>
      <c r="BV1468"/>
      <c r="BW1468"/>
      <c r="BX1468"/>
      <c r="BY1468" s="8">
        <v>115798</v>
      </c>
      <c r="BZ1468" s="9" t="s">
        <v>106</v>
      </c>
    </row>
    <row r="1469" spans="1:78" s="7" customFormat="1" hidden="1" x14ac:dyDescent="0.25">
      <c r="A1469" s="7" t="str">
        <f t="shared" si="22"/>
        <v>ACWB*</v>
      </c>
      <c r="B1469" s="6" t="s">
        <v>4981</v>
      </c>
      <c r="C1469" s="6" t="s">
        <v>4982</v>
      </c>
      <c r="D1469" s="6" t="s">
        <v>4966</v>
      </c>
      <c r="E1469" s="6" t="s">
        <v>4967</v>
      </c>
      <c r="F1469"/>
      <c r="G1469"/>
      <c r="H1469" s="6" t="s">
        <v>80</v>
      </c>
      <c r="I1469"/>
      <c r="J1469" s="6" t="s">
        <v>81</v>
      </c>
      <c r="K1469" s="6" t="s">
        <v>82</v>
      </c>
      <c r="L1469" s="6" t="s">
        <v>156</v>
      </c>
      <c r="M1469" s="6" t="s">
        <v>84</v>
      </c>
      <c r="N1469" s="6" t="s">
        <v>85</v>
      </c>
      <c r="O1469" s="6" t="s">
        <v>157</v>
      </c>
      <c r="P1469" s="6" t="s">
        <v>108</v>
      </c>
      <c r="Q1469" s="6" t="s">
        <v>109</v>
      </c>
      <c r="R1469" s="6" t="s">
        <v>110</v>
      </c>
      <c r="S1469" s="6" t="s">
        <v>109</v>
      </c>
      <c r="T1469" s="6" t="s">
        <v>110</v>
      </c>
      <c r="U1469" s="6" t="s">
        <v>91</v>
      </c>
      <c r="V1469" s="6" t="s">
        <v>91</v>
      </c>
      <c r="W1469" s="6" t="s">
        <v>80</v>
      </c>
      <c r="X1469" s="6" t="s">
        <v>80</v>
      </c>
      <c r="Y1469" s="6" t="s">
        <v>92</v>
      </c>
      <c r="Z1469" s="6" t="s">
        <v>80</v>
      </c>
      <c r="AA1469" s="6" t="s">
        <v>93</v>
      </c>
      <c r="AB1469"/>
      <c r="AC1469"/>
      <c r="AD1469"/>
      <c r="AE1469" t="str">
        <f>VLOOKUP(E1469,'Synthèse ventes'!$A$5:$C$2461,3,0)</f>
        <v>Rond Ø250 OTTOFUCHS BETA 132,26KG</v>
      </c>
      <c r="AF1469" t="str">
        <f>VLOOKUP(E1469,'Synthèse ventes'!$A$5:$C$2461,2,0)</f>
        <v>OTTO F.</v>
      </c>
      <c r="AG1469"/>
      <c r="AH1469"/>
      <c r="AI1469"/>
      <c r="AJ1469"/>
      <c r="AK1469" s="6" t="s">
        <v>80</v>
      </c>
      <c r="AL1469" s="6" t="s">
        <v>4968</v>
      </c>
      <c r="AM1469" s="6" t="s">
        <v>95</v>
      </c>
      <c r="AN1469" s="6" t="s">
        <v>96</v>
      </c>
      <c r="AO1469" s="6" t="s">
        <v>3439</v>
      </c>
      <c r="AP1469" s="6" t="s">
        <v>80</v>
      </c>
      <c r="AQ1469" s="6" t="s">
        <v>80</v>
      </c>
      <c r="AR1469" s="6" t="s">
        <v>3430</v>
      </c>
      <c r="AS1469" s="6" t="s">
        <v>1511</v>
      </c>
      <c r="AT1469"/>
      <c r="AU1469" s="6" t="s">
        <v>80</v>
      </c>
      <c r="AV1469" s="6" t="s">
        <v>100</v>
      </c>
      <c r="AW1469"/>
      <c r="AX1469"/>
      <c r="AY1469"/>
      <c r="AZ1469"/>
      <c r="BA1469"/>
      <c r="BB1469"/>
      <c r="BC1469"/>
      <c r="BD1469" s="6" t="s">
        <v>4944</v>
      </c>
      <c r="BE1469" s="7" t="s">
        <v>102</v>
      </c>
      <c r="BG1469" s="7" t="s">
        <v>103</v>
      </c>
      <c r="BH1469" s="7">
        <v>2017</v>
      </c>
      <c r="BI1469" s="7" t="s">
        <v>104</v>
      </c>
      <c r="BJ1469" s="7" t="s">
        <v>105</v>
      </c>
      <c r="BK1469" s="7" t="s">
        <v>105</v>
      </c>
      <c r="BL1469" s="7" t="s">
        <v>103</v>
      </c>
      <c r="BN1469"/>
      <c r="BO1469"/>
      <c r="BP1469"/>
      <c r="BQ1469"/>
      <c r="BR1469"/>
      <c r="BS1469"/>
      <c r="BT1469"/>
      <c r="BU1469"/>
      <c r="BV1469"/>
      <c r="BW1469"/>
      <c r="BX1469"/>
      <c r="BY1469" s="8">
        <v>41</v>
      </c>
      <c r="BZ1469" s="9" t="s">
        <v>106</v>
      </c>
    </row>
    <row r="1470" spans="1:78" s="7" customFormat="1" hidden="1" x14ac:dyDescent="0.25">
      <c r="A1470" s="7" t="str">
        <f t="shared" si="22"/>
        <v>ACWB*</v>
      </c>
      <c r="B1470" s="6" t="s">
        <v>4983</v>
      </c>
      <c r="C1470" s="6" t="s">
        <v>4984</v>
      </c>
      <c r="D1470" s="6" t="s">
        <v>4966</v>
      </c>
      <c r="E1470" s="6" t="s">
        <v>4967</v>
      </c>
      <c r="F1470"/>
      <c r="G1470"/>
      <c r="H1470" s="6" t="s">
        <v>80</v>
      </c>
      <c r="I1470"/>
      <c r="J1470" s="6" t="s">
        <v>81</v>
      </c>
      <c r="K1470" s="6" t="s">
        <v>82</v>
      </c>
      <c r="L1470" s="6" t="s">
        <v>156</v>
      </c>
      <c r="M1470" s="6" t="s">
        <v>84</v>
      </c>
      <c r="N1470" s="6" t="s">
        <v>85</v>
      </c>
      <c r="O1470" s="6" t="s">
        <v>157</v>
      </c>
      <c r="P1470" s="6" t="s">
        <v>108</v>
      </c>
      <c r="Q1470" s="6" t="s">
        <v>109</v>
      </c>
      <c r="R1470" s="6" t="s">
        <v>110</v>
      </c>
      <c r="S1470" s="6" t="s">
        <v>109</v>
      </c>
      <c r="T1470" s="6" t="s">
        <v>110</v>
      </c>
      <c r="U1470" s="6" t="s">
        <v>91</v>
      </c>
      <c r="V1470" s="6" t="s">
        <v>91</v>
      </c>
      <c r="W1470" s="6" t="s">
        <v>80</v>
      </c>
      <c r="X1470" s="6" t="s">
        <v>80</v>
      </c>
      <c r="Y1470" s="6" t="s">
        <v>92</v>
      </c>
      <c r="Z1470" s="6" t="s">
        <v>80</v>
      </c>
      <c r="AA1470" s="6" t="s">
        <v>93</v>
      </c>
      <c r="AB1470"/>
      <c r="AC1470"/>
      <c r="AD1470"/>
      <c r="AE1470" t="str">
        <f>VLOOKUP(E1470,'Synthèse ventes'!$A$5:$C$2461,3,0)</f>
        <v>Rond Ø250 OTTOFUCHS BETA 132,26KG</v>
      </c>
      <c r="AF1470" t="str">
        <f>VLOOKUP(E1470,'Synthèse ventes'!$A$5:$C$2461,2,0)</f>
        <v>OTTO F.</v>
      </c>
      <c r="AG1470"/>
      <c r="AH1470"/>
      <c r="AI1470"/>
      <c r="AJ1470"/>
      <c r="AK1470" s="6" t="s">
        <v>80</v>
      </c>
      <c r="AL1470" s="6" t="s">
        <v>4968</v>
      </c>
      <c r="AM1470" s="6" t="s">
        <v>95</v>
      </c>
      <c r="AN1470" s="6" t="s">
        <v>234</v>
      </c>
      <c r="AO1470" s="6" t="s">
        <v>166</v>
      </c>
      <c r="AP1470" s="6" t="s">
        <v>80</v>
      </c>
      <c r="AQ1470" s="6" t="s">
        <v>80</v>
      </c>
      <c r="AR1470" s="6" t="s">
        <v>3430</v>
      </c>
      <c r="AS1470" s="6" t="s">
        <v>1511</v>
      </c>
      <c r="AT1470"/>
      <c r="AU1470" s="6" t="s">
        <v>80</v>
      </c>
      <c r="AV1470" s="6" t="s">
        <v>100</v>
      </c>
      <c r="AW1470"/>
      <c r="AX1470"/>
      <c r="AY1470"/>
      <c r="AZ1470"/>
      <c r="BA1470"/>
      <c r="BB1470"/>
      <c r="BC1470"/>
      <c r="BD1470" s="6" t="s">
        <v>4944</v>
      </c>
      <c r="BE1470" s="7" t="s">
        <v>102</v>
      </c>
      <c r="BG1470" s="7" t="s">
        <v>103</v>
      </c>
      <c r="BH1470" s="7">
        <v>2017</v>
      </c>
      <c r="BI1470" s="7" t="s">
        <v>104</v>
      </c>
      <c r="BJ1470" s="7" t="s">
        <v>105</v>
      </c>
      <c r="BK1470" s="7" t="s">
        <v>105</v>
      </c>
      <c r="BL1470" s="7" t="s">
        <v>103</v>
      </c>
      <c r="BN1470"/>
      <c r="BO1470"/>
      <c r="BP1470"/>
      <c r="BQ1470"/>
      <c r="BR1470"/>
      <c r="BS1470"/>
      <c r="BT1470"/>
      <c r="BU1470"/>
      <c r="BV1470"/>
      <c r="BW1470"/>
      <c r="BX1470"/>
      <c r="BY1470" s="8">
        <v>80581</v>
      </c>
      <c r="BZ1470" s="9" t="s">
        <v>106</v>
      </c>
    </row>
    <row r="1471" spans="1:78" s="7" customFormat="1" hidden="1" x14ac:dyDescent="0.25">
      <c r="A1471" s="7" t="str">
        <f t="shared" si="22"/>
        <v>ACWB*</v>
      </c>
      <c r="B1471" s="6" t="s">
        <v>4985</v>
      </c>
      <c r="C1471" s="6" t="s">
        <v>4986</v>
      </c>
      <c r="D1471" s="6" t="s">
        <v>4966</v>
      </c>
      <c r="E1471" s="6" t="s">
        <v>4967</v>
      </c>
      <c r="F1471"/>
      <c r="G1471"/>
      <c r="H1471" s="6" t="s">
        <v>80</v>
      </c>
      <c r="I1471"/>
      <c r="J1471" s="6" t="s">
        <v>81</v>
      </c>
      <c r="K1471" s="6" t="s">
        <v>82</v>
      </c>
      <c r="L1471" s="6" t="s">
        <v>156</v>
      </c>
      <c r="M1471" s="6" t="s">
        <v>84</v>
      </c>
      <c r="N1471" s="6" t="s">
        <v>85</v>
      </c>
      <c r="O1471" s="6" t="s">
        <v>157</v>
      </c>
      <c r="P1471" s="6" t="s">
        <v>108</v>
      </c>
      <c r="Q1471" s="6" t="s">
        <v>109</v>
      </c>
      <c r="R1471" s="6" t="s">
        <v>110</v>
      </c>
      <c r="S1471" s="6" t="s">
        <v>109</v>
      </c>
      <c r="T1471" s="6" t="s">
        <v>110</v>
      </c>
      <c r="U1471" s="6" t="s">
        <v>91</v>
      </c>
      <c r="V1471" s="6" t="s">
        <v>91</v>
      </c>
      <c r="W1471" s="6" t="s">
        <v>80</v>
      </c>
      <c r="X1471" s="6" t="s">
        <v>80</v>
      </c>
      <c r="Y1471" s="6" t="s">
        <v>92</v>
      </c>
      <c r="Z1471" s="6" t="s">
        <v>80</v>
      </c>
      <c r="AA1471" s="6" t="s">
        <v>93</v>
      </c>
      <c r="AB1471"/>
      <c r="AC1471"/>
      <c r="AD1471"/>
      <c r="AE1471" t="str">
        <f>VLOOKUP(E1471,'Synthèse ventes'!$A$5:$C$2461,3,0)</f>
        <v>Rond Ø250 OTTOFUCHS BETA 132,26KG</v>
      </c>
      <c r="AF1471" t="str">
        <f>VLOOKUP(E1471,'Synthèse ventes'!$A$5:$C$2461,2,0)</f>
        <v>OTTO F.</v>
      </c>
      <c r="AG1471"/>
      <c r="AH1471"/>
      <c r="AI1471"/>
      <c r="AJ1471"/>
      <c r="AK1471" s="6" t="s">
        <v>80</v>
      </c>
      <c r="AL1471" s="6" t="s">
        <v>4968</v>
      </c>
      <c r="AM1471" s="6" t="s">
        <v>95</v>
      </c>
      <c r="AN1471" s="6" t="s">
        <v>234</v>
      </c>
      <c r="AO1471" s="6" t="s">
        <v>3433</v>
      </c>
      <c r="AP1471" s="6" t="s">
        <v>80</v>
      </c>
      <c r="AQ1471" s="6" t="s">
        <v>80</v>
      </c>
      <c r="AR1471" s="6" t="s">
        <v>3430</v>
      </c>
      <c r="AS1471" s="6" t="s">
        <v>1511</v>
      </c>
      <c r="AT1471"/>
      <c r="AU1471" s="6" t="s">
        <v>80</v>
      </c>
      <c r="AV1471" s="6" t="s">
        <v>100</v>
      </c>
      <c r="AW1471"/>
      <c r="AX1471"/>
      <c r="AY1471"/>
      <c r="AZ1471"/>
      <c r="BA1471"/>
      <c r="BB1471"/>
      <c r="BC1471"/>
      <c r="BD1471" s="6" t="s">
        <v>4944</v>
      </c>
      <c r="BE1471" s="7" t="s">
        <v>102</v>
      </c>
      <c r="BG1471" s="7" t="s">
        <v>103</v>
      </c>
      <c r="BH1471" s="7">
        <v>2017</v>
      </c>
      <c r="BI1471" s="7" t="s">
        <v>104</v>
      </c>
      <c r="BJ1471" s="7" t="s">
        <v>105</v>
      </c>
      <c r="BK1471" s="7" t="s">
        <v>105</v>
      </c>
      <c r="BL1471" s="7" t="s">
        <v>103</v>
      </c>
      <c r="BN1471"/>
      <c r="BO1471"/>
      <c r="BP1471"/>
      <c r="BQ1471"/>
      <c r="BR1471"/>
      <c r="BS1471"/>
      <c r="BT1471"/>
      <c r="BU1471"/>
      <c r="BV1471"/>
      <c r="BW1471"/>
      <c r="BX1471"/>
      <c r="BY1471" s="8">
        <v>131142</v>
      </c>
      <c r="BZ1471" s="9" t="s">
        <v>106</v>
      </c>
    </row>
    <row r="1472" spans="1:78" s="7" customFormat="1" hidden="1" x14ac:dyDescent="0.25">
      <c r="A1472" s="7" t="str">
        <f t="shared" si="22"/>
        <v>ACWB*</v>
      </c>
      <c r="B1472" s="6" t="s">
        <v>4987</v>
      </c>
      <c r="C1472" s="6" t="s">
        <v>4988</v>
      </c>
      <c r="D1472" s="6" t="s">
        <v>4966</v>
      </c>
      <c r="E1472" s="6" t="s">
        <v>4967</v>
      </c>
      <c r="F1472"/>
      <c r="G1472"/>
      <c r="H1472" s="6" t="s">
        <v>80</v>
      </c>
      <c r="I1472"/>
      <c r="J1472" s="6" t="s">
        <v>81</v>
      </c>
      <c r="K1472" s="6" t="s">
        <v>82</v>
      </c>
      <c r="L1472" s="6" t="s">
        <v>156</v>
      </c>
      <c r="M1472" s="6" t="s">
        <v>84</v>
      </c>
      <c r="N1472" s="6" t="s">
        <v>85</v>
      </c>
      <c r="O1472" s="6" t="s">
        <v>157</v>
      </c>
      <c r="P1472" s="6" t="s">
        <v>108</v>
      </c>
      <c r="Q1472" s="6" t="s">
        <v>109</v>
      </c>
      <c r="R1472" s="6" t="s">
        <v>110</v>
      </c>
      <c r="S1472" s="6" t="s">
        <v>109</v>
      </c>
      <c r="T1472" s="6" t="s">
        <v>110</v>
      </c>
      <c r="U1472" s="6" t="s">
        <v>91</v>
      </c>
      <c r="V1472" s="6" t="s">
        <v>91</v>
      </c>
      <c r="W1472" s="6" t="s">
        <v>80</v>
      </c>
      <c r="X1472" s="6" t="s">
        <v>80</v>
      </c>
      <c r="Y1472" s="6" t="s">
        <v>92</v>
      </c>
      <c r="Z1472" s="6" t="s">
        <v>80</v>
      </c>
      <c r="AA1472" s="6" t="s">
        <v>93</v>
      </c>
      <c r="AB1472"/>
      <c r="AC1472"/>
      <c r="AD1472"/>
      <c r="AE1472" t="str">
        <f>VLOOKUP(E1472,'Synthèse ventes'!$A$5:$C$2461,3,0)</f>
        <v>Rond Ø250 OTTOFUCHS BETA 132,26KG</v>
      </c>
      <c r="AF1472" t="str">
        <f>VLOOKUP(E1472,'Synthèse ventes'!$A$5:$C$2461,2,0)</f>
        <v>OTTO F.</v>
      </c>
      <c r="AG1472"/>
      <c r="AH1472"/>
      <c r="AI1472"/>
      <c r="AJ1472"/>
      <c r="AK1472" s="6" t="s">
        <v>80</v>
      </c>
      <c r="AL1472" s="6" t="s">
        <v>4968</v>
      </c>
      <c r="AM1472" s="6" t="s">
        <v>95</v>
      </c>
      <c r="AN1472" s="6" t="s">
        <v>234</v>
      </c>
      <c r="AO1472" s="6" t="s">
        <v>3436</v>
      </c>
      <c r="AP1472" s="6" t="s">
        <v>80</v>
      </c>
      <c r="AQ1472" s="6" t="s">
        <v>80</v>
      </c>
      <c r="AR1472" s="6" t="s">
        <v>3430</v>
      </c>
      <c r="AS1472" s="6" t="s">
        <v>1511</v>
      </c>
      <c r="AT1472"/>
      <c r="AU1472" s="6" t="s">
        <v>80</v>
      </c>
      <c r="AV1472" s="6" t="s">
        <v>100</v>
      </c>
      <c r="AW1472"/>
      <c r="AX1472"/>
      <c r="AY1472"/>
      <c r="AZ1472"/>
      <c r="BA1472"/>
      <c r="BB1472"/>
      <c r="BC1472"/>
      <c r="BD1472" s="6" t="s">
        <v>4944</v>
      </c>
      <c r="BE1472" s="7" t="s">
        <v>102</v>
      </c>
      <c r="BG1472" s="7" t="s">
        <v>103</v>
      </c>
      <c r="BH1472" s="7">
        <v>2017</v>
      </c>
      <c r="BI1472" s="7" t="s">
        <v>104</v>
      </c>
      <c r="BJ1472" s="7" t="s">
        <v>105</v>
      </c>
      <c r="BK1472" s="7" t="s">
        <v>105</v>
      </c>
      <c r="BL1472" s="7" t="s">
        <v>103</v>
      </c>
      <c r="BN1472"/>
      <c r="BO1472"/>
      <c r="BP1472"/>
      <c r="BQ1472"/>
      <c r="BR1472"/>
      <c r="BS1472"/>
      <c r="BT1472"/>
      <c r="BU1472"/>
      <c r="BV1472"/>
      <c r="BW1472"/>
      <c r="BX1472"/>
      <c r="BY1472" s="8">
        <v>16415</v>
      </c>
      <c r="BZ1472" s="9" t="s">
        <v>106</v>
      </c>
    </row>
    <row r="1473" spans="1:78" s="7" customFormat="1" hidden="1" x14ac:dyDescent="0.25">
      <c r="A1473" s="7" t="str">
        <f t="shared" si="22"/>
        <v>ACWB*</v>
      </c>
      <c r="B1473" s="6" t="s">
        <v>4989</v>
      </c>
      <c r="C1473" s="6" t="s">
        <v>4990</v>
      </c>
      <c r="D1473" s="6" t="s">
        <v>4966</v>
      </c>
      <c r="E1473" s="6" t="s">
        <v>4967</v>
      </c>
      <c r="F1473"/>
      <c r="G1473"/>
      <c r="H1473" s="6" t="s">
        <v>80</v>
      </c>
      <c r="I1473"/>
      <c r="J1473" s="6" t="s">
        <v>81</v>
      </c>
      <c r="K1473" s="6" t="s">
        <v>82</v>
      </c>
      <c r="L1473" s="6" t="s">
        <v>156</v>
      </c>
      <c r="M1473" s="6" t="s">
        <v>84</v>
      </c>
      <c r="N1473" s="6" t="s">
        <v>85</v>
      </c>
      <c r="O1473" s="6" t="s">
        <v>157</v>
      </c>
      <c r="P1473" s="6" t="s">
        <v>108</v>
      </c>
      <c r="Q1473" s="6" t="s">
        <v>109</v>
      </c>
      <c r="R1473" s="6" t="s">
        <v>110</v>
      </c>
      <c r="S1473" s="6" t="s">
        <v>109</v>
      </c>
      <c r="T1473" s="6" t="s">
        <v>110</v>
      </c>
      <c r="U1473" s="6" t="s">
        <v>91</v>
      </c>
      <c r="V1473" s="6" t="s">
        <v>91</v>
      </c>
      <c r="W1473" s="6" t="s">
        <v>80</v>
      </c>
      <c r="X1473" s="6" t="s">
        <v>80</v>
      </c>
      <c r="Y1473" s="6" t="s">
        <v>92</v>
      </c>
      <c r="Z1473" s="6" t="s">
        <v>80</v>
      </c>
      <c r="AA1473" s="6" t="s">
        <v>93</v>
      </c>
      <c r="AB1473"/>
      <c r="AC1473"/>
      <c r="AD1473"/>
      <c r="AE1473" t="str">
        <f>VLOOKUP(E1473,'Synthèse ventes'!$A$5:$C$2461,3,0)</f>
        <v>Rond Ø250 OTTOFUCHS BETA 132,26KG</v>
      </c>
      <c r="AF1473" t="str">
        <f>VLOOKUP(E1473,'Synthèse ventes'!$A$5:$C$2461,2,0)</f>
        <v>OTTO F.</v>
      </c>
      <c r="AG1473"/>
      <c r="AH1473"/>
      <c r="AI1473"/>
      <c r="AJ1473"/>
      <c r="AK1473" s="6" t="s">
        <v>80</v>
      </c>
      <c r="AL1473" s="6" t="s">
        <v>4968</v>
      </c>
      <c r="AM1473" s="6" t="s">
        <v>95</v>
      </c>
      <c r="AN1473" s="6" t="s">
        <v>234</v>
      </c>
      <c r="AO1473" s="6" t="s">
        <v>3439</v>
      </c>
      <c r="AP1473" s="6" t="s">
        <v>80</v>
      </c>
      <c r="AQ1473" s="6" t="s">
        <v>80</v>
      </c>
      <c r="AR1473" s="6" t="s">
        <v>3430</v>
      </c>
      <c r="AS1473" s="6" t="s">
        <v>1511</v>
      </c>
      <c r="AT1473"/>
      <c r="AU1473" s="6" t="s">
        <v>80</v>
      </c>
      <c r="AV1473" s="6" t="s">
        <v>100</v>
      </c>
      <c r="AW1473"/>
      <c r="AX1473"/>
      <c r="AY1473"/>
      <c r="AZ1473"/>
      <c r="BA1473"/>
      <c r="BB1473"/>
      <c r="BC1473"/>
      <c r="BD1473" s="6" t="s">
        <v>4944</v>
      </c>
      <c r="BE1473" s="7" t="s">
        <v>102</v>
      </c>
      <c r="BG1473" s="7" t="s">
        <v>103</v>
      </c>
      <c r="BH1473" s="7">
        <v>2017</v>
      </c>
      <c r="BI1473" s="7" t="s">
        <v>104</v>
      </c>
      <c r="BJ1473" s="7" t="s">
        <v>105</v>
      </c>
      <c r="BK1473" s="7" t="s">
        <v>105</v>
      </c>
      <c r="BL1473" s="7" t="s">
        <v>103</v>
      </c>
      <c r="BN1473"/>
      <c r="BO1473"/>
      <c r="BP1473"/>
      <c r="BQ1473"/>
      <c r="BR1473"/>
      <c r="BS1473"/>
      <c r="BT1473"/>
      <c r="BU1473"/>
      <c r="BV1473"/>
      <c r="BW1473"/>
      <c r="BX1473"/>
      <c r="BY1473" s="8">
        <v>117460</v>
      </c>
      <c r="BZ1473" s="9" t="s">
        <v>106</v>
      </c>
    </row>
    <row r="1474" spans="1:78" s="7" customFormat="1" hidden="1" x14ac:dyDescent="0.25">
      <c r="A1474" s="7" t="str">
        <f t="shared" si="22"/>
        <v>ACWD*</v>
      </c>
      <c r="B1474" s="6" t="s">
        <v>4991</v>
      </c>
      <c r="C1474" s="6" t="s">
        <v>4992</v>
      </c>
      <c r="D1474" s="6" t="s">
        <v>4993</v>
      </c>
      <c r="E1474" s="6" t="s">
        <v>4994</v>
      </c>
      <c r="F1474"/>
      <c r="G1474"/>
      <c r="H1474" s="6" t="s">
        <v>80</v>
      </c>
      <c r="I1474"/>
      <c r="J1474" s="6" t="s">
        <v>81</v>
      </c>
      <c r="K1474" s="6" t="s">
        <v>82</v>
      </c>
      <c r="L1474" s="6" t="s">
        <v>137</v>
      </c>
      <c r="M1474" s="6" t="s">
        <v>84</v>
      </c>
      <c r="N1474" s="6" t="s">
        <v>85</v>
      </c>
      <c r="O1474" s="6" t="s">
        <v>138</v>
      </c>
      <c r="P1474" s="6" t="s">
        <v>219</v>
      </c>
      <c r="Q1474" s="6" t="s">
        <v>579</v>
      </c>
      <c r="R1474" s="35" t="s">
        <v>349</v>
      </c>
      <c r="S1474" s="6" t="s">
        <v>579</v>
      </c>
      <c r="T1474" s="35" t="s">
        <v>349</v>
      </c>
      <c r="U1474" s="32" t="s">
        <v>581</v>
      </c>
      <c r="V1474" s="32" t="s">
        <v>582</v>
      </c>
      <c r="W1474" s="6" t="s">
        <v>80</v>
      </c>
      <c r="X1474" s="6" t="s">
        <v>80</v>
      </c>
      <c r="Y1474" s="6" t="s">
        <v>92</v>
      </c>
      <c r="Z1474" s="6" t="s">
        <v>80</v>
      </c>
      <c r="AA1474" s="6" t="s">
        <v>93</v>
      </c>
      <c r="AB1474"/>
      <c r="AC1474"/>
      <c r="AD1474"/>
      <c r="AE1474" t="str">
        <f>VLOOKUP(E1474,'Synthèse ventes'!$A$5:$C$2461,3,0)</f>
        <v>Rond Ø150 Otto Fuchs Beta</v>
      </c>
      <c r="AF1474" t="str">
        <f>VLOOKUP(E1474,'Synthèse ventes'!$A$5:$C$2461,2,0)</f>
        <v>OTTO F.</v>
      </c>
      <c r="AG1474"/>
      <c r="AH1474"/>
      <c r="AI1474"/>
      <c r="AJ1474"/>
      <c r="AK1474" s="6" t="s">
        <v>92</v>
      </c>
      <c r="AL1474" s="6" t="s">
        <v>4995</v>
      </c>
      <c r="AM1474" s="6" t="s">
        <v>95</v>
      </c>
      <c r="AN1474" s="6" t="s">
        <v>2181</v>
      </c>
      <c r="AO1474" s="6" t="s">
        <v>225</v>
      </c>
      <c r="AP1474" s="6" t="s">
        <v>80</v>
      </c>
      <c r="AQ1474" s="6" t="s">
        <v>80</v>
      </c>
      <c r="AR1474" s="6" t="s">
        <v>3713</v>
      </c>
      <c r="AS1474" s="6" t="s">
        <v>573</v>
      </c>
      <c r="AT1474"/>
      <c r="AU1474" s="6" t="s">
        <v>80</v>
      </c>
      <c r="AV1474" s="6" t="s">
        <v>100</v>
      </c>
      <c r="AW1474"/>
      <c r="AX1474"/>
      <c r="AY1474"/>
      <c r="AZ1474"/>
      <c r="BA1474"/>
      <c r="BB1474"/>
      <c r="BC1474"/>
      <c r="BD1474" s="6" t="s">
        <v>4996</v>
      </c>
      <c r="BE1474" s="7" t="s">
        <v>102</v>
      </c>
      <c r="BG1474" s="7" t="s">
        <v>103</v>
      </c>
      <c r="BH1474" s="7">
        <v>2017</v>
      </c>
      <c r="BI1474" s="7" t="s">
        <v>104</v>
      </c>
      <c r="BJ1474" s="7" t="s">
        <v>105</v>
      </c>
      <c r="BK1474" s="7" t="s">
        <v>105</v>
      </c>
      <c r="BL1474" s="7" t="s">
        <v>103</v>
      </c>
      <c r="BN1474"/>
      <c r="BO1474"/>
      <c r="BP1474"/>
      <c r="BQ1474"/>
      <c r="BR1474"/>
      <c r="BS1474"/>
      <c r="BT1474"/>
      <c r="BU1474"/>
      <c r="BV1474"/>
      <c r="BW1474"/>
      <c r="BX1474"/>
      <c r="BY1474" s="8">
        <v>54589</v>
      </c>
      <c r="BZ1474" s="9" t="s">
        <v>106</v>
      </c>
    </row>
    <row r="1475" spans="1:78" s="7" customFormat="1" hidden="1" x14ac:dyDescent="0.25">
      <c r="A1475" s="7" t="str">
        <f t="shared" ref="A1475:A1538" si="23">IF(LEFT(E1475,1)="A",LEFT(E1475,4)&amp;"*","")</f>
        <v>ACWG*</v>
      </c>
      <c r="B1475" s="6" t="s">
        <v>4997</v>
      </c>
      <c r="C1475" s="6" t="s">
        <v>4998</v>
      </c>
      <c r="D1475" s="6" t="s">
        <v>4999</v>
      </c>
      <c r="E1475" s="6" t="s">
        <v>4697</v>
      </c>
      <c r="F1475"/>
      <c r="G1475"/>
      <c r="H1475" s="6" t="s">
        <v>80</v>
      </c>
      <c r="I1475"/>
      <c r="J1475" s="6" t="s">
        <v>81</v>
      </c>
      <c r="K1475" s="6" t="s">
        <v>82</v>
      </c>
      <c r="L1475" s="6" t="s">
        <v>1347</v>
      </c>
      <c r="M1475" s="6" t="s">
        <v>84</v>
      </c>
      <c r="N1475" s="6" t="s">
        <v>85</v>
      </c>
      <c r="O1475" s="6" t="s">
        <v>1348</v>
      </c>
      <c r="P1475" s="6" t="s">
        <v>108</v>
      </c>
      <c r="Q1475" s="6" t="s">
        <v>109</v>
      </c>
      <c r="R1475" s="6" t="s">
        <v>109</v>
      </c>
      <c r="S1475" s="6" t="s">
        <v>109</v>
      </c>
      <c r="T1475" s="6" t="s">
        <v>110</v>
      </c>
      <c r="U1475" s="6" t="s">
        <v>91</v>
      </c>
      <c r="V1475" s="6" t="s">
        <v>91</v>
      </c>
      <c r="W1475" s="6" t="s">
        <v>80</v>
      </c>
      <c r="X1475" s="6" t="s">
        <v>80</v>
      </c>
      <c r="Y1475" s="6" t="s">
        <v>92</v>
      </c>
      <c r="Z1475" s="6" t="s">
        <v>80</v>
      </c>
      <c r="AA1475" s="6" t="s">
        <v>93</v>
      </c>
      <c r="AB1475"/>
      <c r="AC1475"/>
      <c r="AD1475"/>
      <c r="AE1475" t="str">
        <f>VLOOKUP(E1475,'Synthèse ventes'!$A$5:$C$2461,3,0)</f>
        <v>Rond Ø130 pour FdB</v>
      </c>
      <c r="AF1475" t="str">
        <f>VLOOKUP(E1475,'Synthèse ventes'!$A$5:$C$2461,2,0)</f>
        <v>FORGES</v>
      </c>
      <c r="AG1475"/>
      <c r="AH1475"/>
      <c r="AI1475"/>
      <c r="AJ1475"/>
      <c r="AK1475" s="6" t="s">
        <v>92</v>
      </c>
      <c r="AL1475" s="6" t="s">
        <v>4698</v>
      </c>
      <c r="AM1475" s="6" t="s">
        <v>95</v>
      </c>
      <c r="AN1475" s="6" t="s">
        <v>1259</v>
      </c>
      <c r="AO1475" s="6" t="s">
        <v>91</v>
      </c>
      <c r="AP1475" s="6" t="s">
        <v>80</v>
      </c>
      <c r="AQ1475" s="6" t="s">
        <v>80</v>
      </c>
      <c r="AR1475" s="6" t="s">
        <v>3026</v>
      </c>
      <c r="AS1475" s="6" t="s">
        <v>573</v>
      </c>
      <c r="AT1475"/>
      <c r="AU1475" s="6" t="s">
        <v>80</v>
      </c>
      <c r="AV1475" s="6" t="s">
        <v>100</v>
      </c>
      <c r="AW1475"/>
      <c r="AX1475"/>
      <c r="AY1475"/>
      <c r="AZ1475"/>
      <c r="BA1475"/>
      <c r="BB1475"/>
      <c r="BC1475"/>
      <c r="BD1475" s="6" t="s">
        <v>5000</v>
      </c>
      <c r="BE1475" s="7" t="s">
        <v>102</v>
      </c>
      <c r="BG1475" s="7" t="s">
        <v>103</v>
      </c>
      <c r="BH1475" s="7">
        <v>2017</v>
      </c>
      <c r="BI1475" s="7" t="s">
        <v>104</v>
      </c>
      <c r="BJ1475" s="7" t="s">
        <v>105</v>
      </c>
      <c r="BK1475" s="7" t="s">
        <v>105</v>
      </c>
      <c r="BL1475" s="7" t="s">
        <v>103</v>
      </c>
      <c r="BN1475"/>
      <c r="BO1475"/>
      <c r="BP1475"/>
      <c r="BQ1475"/>
      <c r="BR1475"/>
      <c r="BS1475"/>
      <c r="BT1475"/>
      <c r="BU1475"/>
      <c r="BV1475"/>
      <c r="BW1475"/>
      <c r="BX1475"/>
      <c r="BY1475" s="8">
        <v>124148</v>
      </c>
      <c r="BZ1475" s="9" t="s">
        <v>106</v>
      </c>
    </row>
    <row r="1476" spans="1:78" s="7" customFormat="1" hidden="1" x14ac:dyDescent="0.25">
      <c r="A1476" s="7" t="str">
        <f t="shared" si="23"/>
        <v>ACWG*</v>
      </c>
      <c r="B1476" s="6" t="s">
        <v>5001</v>
      </c>
      <c r="C1476" s="6" t="s">
        <v>4998</v>
      </c>
      <c r="D1476" s="6" t="s">
        <v>4999</v>
      </c>
      <c r="E1476" s="6" t="s">
        <v>4697</v>
      </c>
      <c r="F1476"/>
      <c r="G1476"/>
      <c r="H1476" s="6" t="s">
        <v>80</v>
      </c>
      <c r="I1476"/>
      <c r="J1476" s="6" t="s">
        <v>81</v>
      </c>
      <c r="K1476" s="6" t="s">
        <v>82</v>
      </c>
      <c r="L1476" s="6" t="s">
        <v>1347</v>
      </c>
      <c r="M1476" s="6" t="s">
        <v>84</v>
      </c>
      <c r="N1476" s="6" t="s">
        <v>85</v>
      </c>
      <c r="O1476" s="6" t="s">
        <v>1348</v>
      </c>
      <c r="P1476" s="6" t="s">
        <v>3161</v>
      </c>
      <c r="Q1476" s="6" t="s">
        <v>5002</v>
      </c>
      <c r="R1476" s="6" t="s">
        <v>5002</v>
      </c>
      <c r="S1476"/>
      <c r="T1476"/>
      <c r="U1476" s="6" t="s">
        <v>91</v>
      </c>
      <c r="V1476" s="6" t="s">
        <v>91</v>
      </c>
      <c r="W1476" s="6" t="s">
        <v>80</v>
      </c>
      <c r="X1476" s="6" t="s">
        <v>80</v>
      </c>
      <c r="Y1476" s="6" t="s">
        <v>92</v>
      </c>
      <c r="Z1476" s="6" t="s">
        <v>80</v>
      </c>
      <c r="AA1476" s="6" t="s">
        <v>80</v>
      </c>
      <c r="AB1476"/>
      <c r="AC1476"/>
      <c r="AD1476"/>
      <c r="AE1476" t="str">
        <f>VLOOKUP(E1476,'Synthèse ventes'!$A$5:$C$2461,3,0)</f>
        <v>Rond Ø130 pour FdB</v>
      </c>
      <c r="AF1476" t="str">
        <f>VLOOKUP(E1476,'Synthèse ventes'!$A$5:$C$2461,2,0)</f>
        <v>FORGES</v>
      </c>
      <c r="AG1476"/>
      <c r="AH1476"/>
      <c r="AI1476"/>
      <c r="AJ1476"/>
      <c r="AK1476" s="6" t="s">
        <v>92</v>
      </c>
      <c r="AL1476" s="6" t="s">
        <v>4698</v>
      </c>
      <c r="AM1476" s="6" t="s">
        <v>95</v>
      </c>
      <c r="AN1476" s="6" t="s">
        <v>1259</v>
      </c>
      <c r="AO1476" s="6" t="s">
        <v>91</v>
      </c>
      <c r="AP1476" s="6" t="s">
        <v>80</v>
      </c>
      <c r="AQ1476" s="6" t="s">
        <v>80</v>
      </c>
      <c r="AR1476" s="6" t="s">
        <v>3026</v>
      </c>
      <c r="AS1476" s="6" t="s">
        <v>573</v>
      </c>
      <c r="AT1476"/>
      <c r="AU1476" s="6" t="s">
        <v>80</v>
      </c>
      <c r="AV1476" s="6" t="s">
        <v>100</v>
      </c>
      <c r="AW1476"/>
      <c r="AX1476"/>
      <c r="AY1476"/>
      <c r="AZ1476"/>
      <c r="BA1476"/>
      <c r="BB1476"/>
      <c r="BC1476"/>
      <c r="BD1476" s="6" t="s">
        <v>5000</v>
      </c>
      <c r="BE1476" s="7" t="s">
        <v>102</v>
      </c>
      <c r="BG1476" s="7" t="s">
        <v>103</v>
      </c>
      <c r="BH1476" s="7">
        <v>2017</v>
      </c>
      <c r="BI1476" s="7" t="s">
        <v>104</v>
      </c>
      <c r="BJ1476" s="7" t="s">
        <v>105</v>
      </c>
      <c r="BK1476" s="7" t="s">
        <v>105</v>
      </c>
      <c r="BL1476" s="7" t="s">
        <v>103</v>
      </c>
      <c r="BN1476"/>
      <c r="BO1476"/>
      <c r="BP1476"/>
      <c r="BQ1476"/>
      <c r="BR1476"/>
      <c r="BS1476"/>
      <c r="BT1476"/>
      <c r="BU1476"/>
      <c r="BV1476"/>
      <c r="BW1476"/>
      <c r="BX1476"/>
      <c r="BY1476" s="8">
        <v>21784</v>
      </c>
      <c r="BZ1476" s="9" t="s">
        <v>106</v>
      </c>
    </row>
    <row r="1477" spans="1:78" s="7" customFormat="1" hidden="1" x14ac:dyDescent="0.25">
      <c r="A1477" s="7" t="str">
        <f t="shared" si="23"/>
        <v>ACVY*</v>
      </c>
      <c r="B1477" s="6" t="s">
        <v>5003</v>
      </c>
      <c r="C1477" s="6" t="s">
        <v>5004</v>
      </c>
      <c r="D1477" s="6" t="s">
        <v>4782</v>
      </c>
      <c r="E1477" s="6" t="s">
        <v>4783</v>
      </c>
      <c r="F1477"/>
      <c r="G1477"/>
      <c r="H1477" s="6" t="s">
        <v>80</v>
      </c>
      <c r="I1477"/>
      <c r="J1477" s="6" t="s">
        <v>81</v>
      </c>
      <c r="K1477" s="6" t="s">
        <v>82</v>
      </c>
      <c r="L1477" s="6" t="s">
        <v>5005</v>
      </c>
      <c r="M1477" s="6" t="s">
        <v>84</v>
      </c>
      <c r="N1477" s="6" t="s">
        <v>85</v>
      </c>
      <c r="O1477" s="6" t="s">
        <v>86</v>
      </c>
      <c r="P1477" s="6" t="s">
        <v>1791</v>
      </c>
      <c r="Q1477" s="6" t="s">
        <v>891</v>
      </c>
      <c r="R1477" s="6" t="s">
        <v>891</v>
      </c>
      <c r="S1477" s="6" t="s">
        <v>891</v>
      </c>
      <c r="T1477" s="6" t="s">
        <v>1792</v>
      </c>
      <c r="U1477" s="6" t="s">
        <v>2509</v>
      </c>
      <c r="V1477" s="6" t="s">
        <v>91</v>
      </c>
      <c r="W1477" s="6" t="s">
        <v>80</v>
      </c>
      <c r="X1477" s="6" t="s">
        <v>80</v>
      </c>
      <c r="Y1477" s="6" t="s">
        <v>92</v>
      </c>
      <c r="Z1477" s="6" t="s">
        <v>80</v>
      </c>
      <c r="AA1477" s="6" t="s">
        <v>93</v>
      </c>
      <c r="AB1477"/>
      <c r="AC1477"/>
      <c r="AD1477"/>
      <c r="AE1477" t="str">
        <f>VLOOKUP(E1477,'Synthèse ventes'!$A$5:$C$2461,3,0)</f>
        <v>Rond Ø203 ALCOA BETA - 6 Barres - 188 Kg</v>
      </c>
      <c r="AF1477" t="str">
        <f>VLOOKUP(E1477,'Synthèse ventes'!$A$5:$C$2461,2,0)</f>
        <v>ARCONIC L</v>
      </c>
      <c r="AG1477"/>
      <c r="AH1477"/>
      <c r="AI1477"/>
      <c r="AJ1477"/>
      <c r="AK1477" s="6" t="s">
        <v>80</v>
      </c>
      <c r="AL1477" s="6" t="s">
        <v>4784</v>
      </c>
      <c r="AM1477" s="6" t="s">
        <v>95</v>
      </c>
      <c r="AN1477" s="6" t="s">
        <v>145</v>
      </c>
      <c r="AO1477" s="6" t="s">
        <v>97</v>
      </c>
      <c r="AP1477" s="6" t="s">
        <v>80</v>
      </c>
      <c r="AQ1477" s="6" t="s">
        <v>80</v>
      </c>
      <c r="AR1477" s="6" t="s">
        <v>2511</v>
      </c>
      <c r="AS1477" s="6" t="s">
        <v>99</v>
      </c>
      <c r="AT1477"/>
      <c r="AU1477" s="6" t="s">
        <v>80</v>
      </c>
      <c r="AV1477" s="6" t="s">
        <v>100</v>
      </c>
      <c r="AW1477"/>
      <c r="AX1477"/>
      <c r="AY1477"/>
      <c r="AZ1477"/>
      <c r="BA1477"/>
      <c r="BB1477"/>
      <c r="BC1477"/>
      <c r="BD1477" s="6" t="s">
        <v>5006</v>
      </c>
      <c r="BE1477" s="7" t="s">
        <v>102</v>
      </c>
      <c r="BG1477" s="7" t="s">
        <v>103</v>
      </c>
      <c r="BH1477" s="7">
        <v>2017</v>
      </c>
      <c r="BI1477" s="7" t="s">
        <v>104</v>
      </c>
      <c r="BJ1477" s="7" t="s">
        <v>105</v>
      </c>
      <c r="BK1477" s="7" t="s">
        <v>105</v>
      </c>
      <c r="BL1477" s="7" t="s">
        <v>103</v>
      </c>
      <c r="BN1477"/>
      <c r="BO1477"/>
      <c r="BP1477"/>
      <c r="BQ1477"/>
      <c r="BR1477"/>
      <c r="BS1477"/>
      <c r="BT1477"/>
      <c r="BU1477"/>
      <c r="BV1477"/>
      <c r="BW1477"/>
      <c r="BX1477"/>
      <c r="BY1477" s="8">
        <v>116630</v>
      </c>
      <c r="BZ1477" s="9" t="s">
        <v>106</v>
      </c>
    </row>
    <row r="1478" spans="1:78" s="7" customFormat="1" hidden="1" x14ac:dyDescent="0.25">
      <c r="A1478" s="7" t="str">
        <f t="shared" si="23"/>
        <v>ACVY*</v>
      </c>
      <c r="B1478" s="6" t="s">
        <v>5007</v>
      </c>
      <c r="C1478" s="6" t="s">
        <v>5004</v>
      </c>
      <c r="D1478" s="6" t="s">
        <v>4782</v>
      </c>
      <c r="E1478" s="6" t="s">
        <v>4783</v>
      </c>
      <c r="F1478"/>
      <c r="G1478"/>
      <c r="H1478" s="6" t="s">
        <v>80</v>
      </c>
      <c r="I1478"/>
      <c r="J1478" s="6" t="s">
        <v>81</v>
      </c>
      <c r="K1478" s="6" t="s">
        <v>82</v>
      </c>
      <c r="L1478" s="6" t="s">
        <v>5005</v>
      </c>
      <c r="M1478" s="6" t="s">
        <v>84</v>
      </c>
      <c r="N1478" s="6" t="s">
        <v>85</v>
      </c>
      <c r="O1478" s="6" t="s">
        <v>86</v>
      </c>
      <c r="P1478" s="6" t="s">
        <v>108</v>
      </c>
      <c r="Q1478" s="6" t="s">
        <v>109</v>
      </c>
      <c r="R1478" s="6" t="s">
        <v>110</v>
      </c>
      <c r="S1478" s="6" t="s">
        <v>109</v>
      </c>
      <c r="T1478" s="6" t="s">
        <v>110</v>
      </c>
      <c r="U1478" s="6" t="s">
        <v>91</v>
      </c>
      <c r="V1478" s="6" t="s">
        <v>91</v>
      </c>
      <c r="W1478" s="6" t="s">
        <v>80</v>
      </c>
      <c r="X1478" s="6" t="s">
        <v>80</v>
      </c>
      <c r="Y1478" s="6" t="s">
        <v>92</v>
      </c>
      <c r="Z1478" s="6" t="s">
        <v>80</v>
      </c>
      <c r="AA1478" s="6" t="s">
        <v>93</v>
      </c>
      <c r="AB1478"/>
      <c r="AC1478"/>
      <c r="AD1478"/>
      <c r="AE1478" t="str">
        <f>VLOOKUP(E1478,'Synthèse ventes'!$A$5:$C$2461,3,0)</f>
        <v>Rond Ø203 ALCOA BETA - 6 Barres - 188 Kg</v>
      </c>
      <c r="AF1478" t="str">
        <f>VLOOKUP(E1478,'Synthèse ventes'!$A$5:$C$2461,2,0)</f>
        <v>ARCONIC L</v>
      </c>
      <c r="AG1478"/>
      <c r="AH1478"/>
      <c r="AI1478"/>
      <c r="AJ1478"/>
      <c r="AK1478" s="6" t="s">
        <v>80</v>
      </c>
      <c r="AL1478" s="6" t="s">
        <v>4784</v>
      </c>
      <c r="AM1478" s="6" t="s">
        <v>95</v>
      </c>
      <c r="AN1478" s="6" t="s">
        <v>145</v>
      </c>
      <c r="AO1478" s="6" t="s">
        <v>97</v>
      </c>
      <c r="AP1478" s="6" t="s">
        <v>80</v>
      </c>
      <c r="AQ1478" s="6" t="s">
        <v>80</v>
      </c>
      <c r="AR1478" s="6" t="s">
        <v>2511</v>
      </c>
      <c r="AS1478" s="6" t="s">
        <v>99</v>
      </c>
      <c r="AT1478"/>
      <c r="AU1478" s="6" t="s">
        <v>80</v>
      </c>
      <c r="AV1478" s="6" t="s">
        <v>100</v>
      </c>
      <c r="AW1478"/>
      <c r="AX1478"/>
      <c r="AY1478"/>
      <c r="AZ1478"/>
      <c r="BA1478"/>
      <c r="BB1478"/>
      <c r="BC1478"/>
      <c r="BD1478" s="6" t="s">
        <v>5006</v>
      </c>
      <c r="BE1478" s="7" t="s">
        <v>102</v>
      </c>
      <c r="BG1478" s="7" t="s">
        <v>103</v>
      </c>
      <c r="BH1478" s="7">
        <v>2017</v>
      </c>
      <c r="BI1478" s="7" t="s">
        <v>104</v>
      </c>
      <c r="BJ1478" s="7" t="s">
        <v>105</v>
      </c>
      <c r="BK1478" s="7" t="s">
        <v>105</v>
      </c>
      <c r="BL1478" s="7" t="s">
        <v>103</v>
      </c>
      <c r="BN1478"/>
      <c r="BO1478"/>
      <c r="BP1478"/>
      <c r="BQ1478"/>
      <c r="BR1478"/>
      <c r="BS1478"/>
      <c r="BT1478"/>
      <c r="BU1478"/>
      <c r="BV1478"/>
      <c r="BW1478"/>
      <c r="BX1478"/>
      <c r="BY1478" s="8">
        <v>130474</v>
      </c>
      <c r="BZ1478" s="9" t="s">
        <v>106</v>
      </c>
    </row>
    <row r="1479" spans="1:78" s="7" customFormat="1" hidden="1" x14ac:dyDescent="0.25">
      <c r="A1479" s="7" t="str">
        <f t="shared" si="23"/>
        <v>ACWB*</v>
      </c>
      <c r="B1479" s="6" t="s">
        <v>5008</v>
      </c>
      <c r="C1479" s="6" t="s">
        <v>5009</v>
      </c>
      <c r="D1479" s="6" t="s">
        <v>4966</v>
      </c>
      <c r="E1479" s="6" t="s">
        <v>4967</v>
      </c>
      <c r="F1479"/>
      <c r="G1479"/>
      <c r="H1479" s="6" t="s">
        <v>80</v>
      </c>
      <c r="I1479"/>
      <c r="J1479" s="6" t="s">
        <v>81</v>
      </c>
      <c r="K1479" s="6" t="s">
        <v>82</v>
      </c>
      <c r="L1479" s="6" t="s">
        <v>137</v>
      </c>
      <c r="M1479" s="6" t="s">
        <v>84</v>
      </c>
      <c r="N1479" s="6" t="s">
        <v>85</v>
      </c>
      <c r="O1479" s="6" t="s">
        <v>138</v>
      </c>
      <c r="P1479" s="6" t="s">
        <v>219</v>
      </c>
      <c r="Q1479" s="6" t="s">
        <v>579</v>
      </c>
      <c r="R1479" s="35" t="s">
        <v>2460</v>
      </c>
      <c r="S1479" s="6" t="s">
        <v>579</v>
      </c>
      <c r="T1479" s="35" t="s">
        <v>2460</v>
      </c>
      <c r="U1479" s="32" t="s">
        <v>581</v>
      </c>
      <c r="V1479" s="32" t="s">
        <v>582</v>
      </c>
      <c r="W1479" s="6" t="s">
        <v>80</v>
      </c>
      <c r="X1479" s="6" t="s">
        <v>80</v>
      </c>
      <c r="Y1479" s="6" t="s">
        <v>92</v>
      </c>
      <c r="Z1479" s="6" t="s">
        <v>80</v>
      </c>
      <c r="AA1479" s="6" t="s">
        <v>93</v>
      </c>
      <c r="AB1479"/>
      <c r="AC1479"/>
      <c r="AD1479"/>
      <c r="AE1479" t="str">
        <f>VLOOKUP(E1479,'Synthèse ventes'!$A$5:$C$2461,3,0)</f>
        <v>Rond Ø250 OTTOFUCHS BETA 132,26KG</v>
      </c>
      <c r="AF1479" t="str">
        <f>VLOOKUP(E1479,'Synthèse ventes'!$A$5:$C$2461,2,0)</f>
        <v>OTTO F.</v>
      </c>
      <c r="AG1479"/>
      <c r="AH1479"/>
      <c r="AI1479"/>
      <c r="AJ1479"/>
      <c r="AK1479" s="6" t="s">
        <v>80</v>
      </c>
      <c r="AL1479" s="6" t="s">
        <v>4968</v>
      </c>
      <c r="AM1479" s="6" t="s">
        <v>95</v>
      </c>
      <c r="AN1479" s="6" t="s">
        <v>234</v>
      </c>
      <c r="AO1479" s="6" t="s">
        <v>225</v>
      </c>
      <c r="AP1479" s="6" t="s">
        <v>80</v>
      </c>
      <c r="AQ1479" s="6" t="s">
        <v>80</v>
      </c>
      <c r="AR1479" s="6" t="s">
        <v>3713</v>
      </c>
      <c r="AS1479" s="6" t="s">
        <v>573</v>
      </c>
      <c r="AT1479"/>
      <c r="AU1479" s="6" t="s">
        <v>80</v>
      </c>
      <c r="AV1479" s="6" t="s">
        <v>100</v>
      </c>
      <c r="AW1479"/>
      <c r="AX1479"/>
      <c r="AY1479"/>
      <c r="AZ1479"/>
      <c r="BA1479"/>
      <c r="BB1479"/>
      <c r="BC1479"/>
      <c r="BD1479" s="6" t="s">
        <v>5010</v>
      </c>
      <c r="BE1479" s="7" t="s">
        <v>102</v>
      </c>
      <c r="BG1479" s="7" t="s">
        <v>103</v>
      </c>
      <c r="BH1479" s="7">
        <v>2017</v>
      </c>
      <c r="BI1479" s="7" t="s">
        <v>104</v>
      </c>
      <c r="BJ1479" s="7" t="s">
        <v>105</v>
      </c>
      <c r="BK1479" s="7" t="s">
        <v>105</v>
      </c>
      <c r="BL1479" s="7" t="s">
        <v>103</v>
      </c>
      <c r="BN1479"/>
      <c r="BO1479"/>
      <c r="BP1479"/>
      <c r="BQ1479"/>
      <c r="BR1479"/>
      <c r="BS1479"/>
      <c r="BT1479"/>
      <c r="BU1479"/>
      <c r="BV1479"/>
      <c r="BW1479"/>
      <c r="BX1479"/>
      <c r="BY1479" s="8">
        <v>49381</v>
      </c>
      <c r="BZ1479" s="9" t="s">
        <v>106</v>
      </c>
    </row>
    <row r="1480" spans="1:78" s="7" customFormat="1" hidden="1" x14ac:dyDescent="0.25">
      <c r="A1480" s="7" t="str">
        <f t="shared" si="23"/>
        <v>ACSE*</v>
      </c>
      <c r="B1480" s="6" t="s">
        <v>5011</v>
      </c>
      <c r="C1480" s="6" t="s">
        <v>5012</v>
      </c>
      <c r="D1480" s="6" t="s">
        <v>5013</v>
      </c>
      <c r="E1480" s="6" t="s">
        <v>5014</v>
      </c>
      <c r="F1480"/>
      <c r="G1480"/>
      <c r="H1480" s="6" t="s">
        <v>80</v>
      </c>
      <c r="I1480"/>
      <c r="J1480" s="6" t="s">
        <v>81</v>
      </c>
      <c r="K1480" s="6" t="s">
        <v>82</v>
      </c>
      <c r="L1480" s="6" t="s">
        <v>156</v>
      </c>
      <c r="M1480" s="6" t="s">
        <v>84</v>
      </c>
      <c r="N1480" s="6" t="s">
        <v>85</v>
      </c>
      <c r="O1480" s="6" t="s">
        <v>157</v>
      </c>
      <c r="P1480" s="6" t="s">
        <v>108</v>
      </c>
      <c r="Q1480" s="6" t="s">
        <v>109</v>
      </c>
      <c r="R1480" s="6" t="s">
        <v>110</v>
      </c>
      <c r="S1480" s="6" t="s">
        <v>109</v>
      </c>
      <c r="T1480" s="6" t="s">
        <v>110</v>
      </c>
      <c r="U1480" s="6" t="s">
        <v>91</v>
      </c>
      <c r="V1480" s="6" t="s">
        <v>91</v>
      </c>
      <c r="W1480" s="6" t="s">
        <v>80</v>
      </c>
      <c r="X1480" s="6" t="s">
        <v>80</v>
      </c>
      <c r="Y1480" s="6" t="s">
        <v>92</v>
      </c>
      <c r="Z1480" s="6" t="s">
        <v>80</v>
      </c>
      <c r="AA1480" s="6" t="s">
        <v>93</v>
      </c>
      <c r="AB1480"/>
      <c r="AC1480"/>
      <c r="AD1480"/>
      <c r="AE1480" t="str">
        <f>VLOOKUP(E1480,'Synthèse ventes'!$A$5:$C$2461,3,0)</f>
        <v>Rond Ø250 ALCOA x 120 Kg</v>
      </c>
      <c r="AF1480" t="str">
        <f>VLOOKUP(E1480,'Synthèse ventes'!$A$5:$C$2461,2,0)</f>
        <v>ARCONIC L</v>
      </c>
      <c r="AG1480"/>
      <c r="AH1480"/>
      <c r="AI1480"/>
      <c r="AJ1480"/>
      <c r="AK1480" s="6" t="s">
        <v>92</v>
      </c>
      <c r="AL1480" s="6" t="s">
        <v>5015</v>
      </c>
      <c r="AM1480" s="6" t="s">
        <v>95</v>
      </c>
      <c r="AN1480" s="6" t="s">
        <v>96</v>
      </c>
      <c r="AO1480" s="6" t="s">
        <v>394</v>
      </c>
      <c r="AP1480" s="6" t="s">
        <v>80</v>
      </c>
      <c r="AQ1480" s="6" t="s">
        <v>80</v>
      </c>
      <c r="AR1480" s="6" t="s">
        <v>627</v>
      </c>
      <c r="AS1480" s="6" t="s">
        <v>285</v>
      </c>
      <c r="AT1480"/>
      <c r="AU1480" s="6" t="s">
        <v>80</v>
      </c>
      <c r="AV1480" s="6" t="s">
        <v>100</v>
      </c>
      <c r="AW1480"/>
      <c r="AX1480"/>
      <c r="AY1480"/>
      <c r="AZ1480"/>
      <c r="BA1480"/>
      <c r="BB1480"/>
      <c r="BC1480"/>
      <c r="BD1480" s="6" t="s">
        <v>5016</v>
      </c>
      <c r="BE1480" s="7" t="s">
        <v>102</v>
      </c>
      <c r="BG1480" s="7" t="s">
        <v>103</v>
      </c>
      <c r="BH1480" s="7">
        <v>2017</v>
      </c>
      <c r="BI1480" s="7" t="s">
        <v>104</v>
      </c>
      <c r="BJ1480" s="7" t="s">
        <v>105</v>
      </c>
      <c r="BK1480" s="7" t="s">
        <v>105</v>
      </c>
      <c r="BL1480" s="7" t="s">
        <v>103</v>
      </c>
      <c r="BN1480"/>
      <c r="BO1480"/>
      <c r="BP1480"/>
      <c r="BQ1480"/>
      <c r="BR1480"/>
      <c r="BS1480"/>
      <c r="BT1480"/>
      <c r="BU1480"/>
      <c r="BV1480"/>
      <c r="BW1480"/>
      <c r="BX1480"/>
      <c r="BY1480" s="8">
        <v>103196</v>
      </c>
      <c r="BZ1480" s="9" t="s">
        <v>106</v>
      </c>
    </row>
    <row r="1481" spans="1:78" s="7" customFormat="1" hidden="1" x14ac:dyDescent="0.25">
      <c r="A1481" s="7" t="str">
        <f t="shared" si="23"/>
        <v>ACSE*</v>
      </c>
      <c r="B1481" s="6" t="s">
        <v>5017</v>
      </c>
      <c r="C1481" s="6" t="s">
        <v>5018</v>
      </c>
      <c r="D1481" s="6" t="s">
        <v>5013</v>
      </c>
      <c r="E1481" s="6" t="s">
        <v>5014</v>
      </c>
      <c r="F1481"/>
      <c r="G1481"/>
      <c r="H1481" s="6" t="s">
        <v>80</v>
      </c>
      <c r="I1481"/>
      <c r="J1481" s="6" t="s">
        <v>81</v>
      </c>
      <c r="K1481" s="6" t="s">
        <v>82</v>
      </c>
      <c r="L1481" s="6" t="s">
        <v>156</v>
      </c>
      <c r="M1481" s="6" t="s">
        <v>84</v>
      </c>
      <c r="N1481" s="6" t="s">
        <v>85</v>
      </c>
      <c r="O1481" s="6" t="s">
        <v>157</v>
      </c>
      <c r="P1481" s="6" t="s">
        <v>108</v>
      </c>
      <c r="Q1481" s="6" t="s">
        <v>109</v>
      </c>
      <c r="R1481" s="6" t="s">
        <v>110</v>
      </c>
      <c r="S1481" s="6" t="s">
        <v>109</v>
      </c>
      <c r="T1481" s="6" t="s">
        <v>110</v>
      </c>
      <c r="U1481" s="6" t="s">
        <v>91</v>
      </c>
      <c r="V1481" s="6" t="s">
        <v>91</v>
      </c>
      <c r="W1481" s="6" t="s">
        <v>80</v>
      </c>
      <c r="X1481" s="6" t="s">
        <v>80</v>
      </c>
      <c r="Y1481" s="6" t="s">
        <v>92</v>
      </c>
      <c r="Z1481" s="6" t="s">
        <v>80</v>
      </c>
      <c r="AA1481" s="6" t="s">
        <v>93</v>
      </c>
      <c r="AB1481"/>
      <c r="AC1481"/>
      <c r="AD1481"/>
      <c r="AE1481" t="str">
        <f>VLOOKUP(E1481,'Synthèse ventes'!$A$5:$C$2461,3,0)</f>
        <v>Rond Ø250 ALCOA x 120 Kg</v>
      </c>
      <c r="AF1481" t="str">
        <f>VLOOKUP(E1481,'Synthèse ventes'!$A$5:$C$2461,2,0)</f>
        <v>ARCONIC L</v>
      </c>
      <c r="AG1481"/>
      <c r="AH1481"/>
      <c r="AI1481"/>
      <c r="AJ1481"/>
      <c r="AK1481" s="6" t="s">
        <v>92</v>
      </c>
      <c r="AL1481" s="6" t="s">
        <v>5015</v>
      </c>
      <c r="AM1481" s="6" t="s">
        <v>95</v>
      </c>
      <c r="AN1481" s="6" t="s">
        <v>96</v>
      </c>
      <c r="AO1481" s="6" t="s">
        <v>448</v>
      </c>
      <c r="AP1481" s="6" t="s">
        <v>80</v>
      </c>
      <c r="AQ1481" s="6" t="s">
        <v>80</v>
      </c>
      <c r="AR1481" s="6" t="s">
        <v>627</v>
      </c>
      <c r="AS1481" s="6" t="s">
        <v>285</v>
      </c>
      <c r="AT1481"/>
      <c r="AU1481" s="6" t="s">
        <v>80</v>
      </c>
      <c r="AV1481" s="6" t="s">
        <v>100</v>
      </c>
      <c r="AW1481"/>
      <c r="AX1481"/>
      <c r="AY1481"/>
      <c r="AZ1481"/>
      <c r="BA1481"/>
      <c r="BB1481"/>
      <c r="BC1481"/>
      <c r="BD1481" s="6" t="s">
        <v>5016</v>
      </c>
      <c r="BE1481" s="7" t="s">
        <v>102</v>
      </c>
      <c r="BG1481" s="7" t="s">
        <v>103</v>
      </c>
      <c r="BH1481" s="7">
        <v>2017</v>
      </c>
      <c r="BI1481" s="7" t="s">
        <v>104</v>
      </c>
      <c r="BJ1481" s="7" t="s">
        <v>105</v>
      </c>
      <c r="BK1481" s="7" t="s">
        <v>105</v>
      </c>
      <c r="BL1481" s="7" t="s">
        <v>103</v>
      </c>
      <c r="BN1481"/>
      <c r="BO1481"/>
      <c r="BP1481"/>
      <c r="BQ1481"/>
      <c r="BR1481"/>
      <c r="BS1481"/>
      <c r="BT1481"/>
      <c r="BU1481"/>
      <c r="BV1481"/>
      <c r="BW1481"/>
      <c r="BX1481"/>
      <c r="BY1481" s="8">
        <v>116689</v>
      </c>
      <c r="BZ1481" s="9" t="s">
        <v>106</v>
      </c>
    </row>
    <row r="1482" spans="1:78" s="7" customFormat="1" hidden="1" x14ac:dyDescent="0.25">
      <c r="A1482" s="7" t="str">
        <f t="shared" si="23"/>
        <v>ACPP*</v>
      </c>
      <c r="B1482" s="6" t="s">
        <v>5019</v>
      </c>
      <c r="C1482" s="6" t="s">
        <v>5020</v>
      </c>
      <c r="D1482" s="6" t="s">
        <v>5021</v>
      </c>
      <c r="E1482" s="6" t="s">
        <v>5022</v>
      </c>
      <c r="F1482"/>
      <c r="G1482"/>
      <c r="H1482" s="6" t="s">
        <v>80</v>
      </c>
      <c r="I1482"/>
      <c r="J1482" s="6" t="s">
        <v>81</v>
      </c>
      <c r="K1482" s="6" t="s">
        <v>82</v>
      </c>
      <c r="L1482" s="6" t="s">
        <v>156</v>
      </c>
      <c r="M1482" s="6" t="s">
        <v>84</v>
      </c>
      <c r="N1482" s="6" t="s">
        <v>85</v>
      </c>
      <c r="O1482" s="6" t="s">
        <v>157</v>
      </c>
      <c r="P1482" s="6" t="s">
        <v>108</v>
      </c>
      <c r="Q1482" s="6" t="s">
        <v>109</v>
      </c>
      <c r="R1482" s="6" t="s">
        <v>110</v>
      </c>
      <c r="S1482" s="6" t="s">
        <v>109</v>
      </c>
      <c r="T1482" s="6" t="s">
        <v>110</v>
      </c>
      <c r="U1482" s="6" t="s">
        <v>91</v>
      </c>
      <c r="V1482" s="6" t="s">
        <v>91</v>
      </c>
      <c r="W1482" s="6" t="s">
        <v>80</v>
      </c>
      <c r="X1482" s="6" t="s">
        <v>80</v>
      </c>
      <c r="Y1482" s="6" t="s">
        <v>92</v>
      </c>
      <c r="Z1482" s="6" t="s">
        <v>80</v>
      </c>
      <c r="AA1482" s="6" t="s">
        <v>93</v>
      </c>
      <c r="AB1482"/>
      <c r="AC1482"/>
      <c r="AD1482"/>
      <c r="AE1482" t="str">
        <f>VLOOKUP(E1482,'Synthèse ventes'!$A$5:$C$2461,3,0)</f>
        <v>Rond Ø250 ALCOA x 120 Kg</v>
      </c>
      <c r="AF1482" t="str">
        <f>VLOOKUP(E1482,'Synthèse ventes'!$A$5:$C$2461,2,0)</f>
        <v>ARCONIC L</v>
      </c>
      <c r="AG1482"/>
      <c r="AH1482"/>
      <c r="AI1482"/>
      <c r="AJ1482"/>
      <c r="AK1482" s="6" t="s">
        <v>92</v>
      </c>
      <c r="AL1482" s="6" t="s">
        <v>5023</v>
      </c>
      <c r="AM1482" s="6" t="s">
        <v>95</v>
      </c>
      <c r="AN1482" s="6" t="s">
        <v>234</v>
      </c>
      <c r="AO1482" s="6" t="s">
        <v>368</v>
      </c>
      <c r="AP1482" s="6" t="s">
        <v>80</v>
      </c>
      <c r="AQ1482" s="6" t="s">
        <v>80</v>
      </c>
      <c r="AR1482" s="6" t="s">
        <v>627</v>
      </c>
      <c r="AS1482" s="6" t="s">
        <v>285</v>
      </c>
      <c r="AT1482"/>
      <c r="AU1482" s="6" t="s">
        <v>80</v>
      </c>
      <c r="AV1482" s="6" t="s">
        <v>100</v>
      </c>
      <c r="AW1482"/>
      <c r="AX1482"/>
      <c r="AY1482"/>
      <c r="AZ1482"/>
      <c r="BA1482"/>
      <c r="BB1482"/>
      <c r="BC1482"/>
      <c r="BD1482" s="6" t="s">
        <v>5016</v>
      </c>
      <c r="BE1482" s="7" t="s">
        <v>102</v>
      </c>
      <c r="BG1482" s="7" t="s">
        <v>103</v>
      </c>
      <c r="BH1482" s="7">
        <v>2017</v>
      </c>
      <c r="BI1482" s="7" t="s">
        <v>104</v>
      </c>
      <c r="BJ1482" s="7" t="s">
        <v>105</v>
      </c>
      <c r="BK1482" s="7" t="s">
        <v>105</v>
      </c>
      <c r="BL1482" s="7" t="s">
        <v>103</v>
      </c>
      <c r="BN1482"/>
      <c r="BO1482"/>
      <c r="BP1482"/>
      <c r="BQ1482"/>
      <c r="BR1482"/>
      <c r="BS1482"/>
      <c r="BT1482"/>
      <c r="BU1482"/>
      <c r="BV1482"/>
      <c r="BW1482"/>
      <c r="BX1482"/>
      <c r="BY1482" s="8">
        <v>16852</v>
      </c>
      <c r="BZ1482" s="9" t="s">
        <v>106</v>
      </c>
    </row>
    <row r="1483" spans="1:78" s="7" customFormat="1" hidden="1" x14ac:dyDescent="0.25">
      <c r="A1483" s="7" t="str">
        <f t="shared" si="23"/>
        <v>ACOD*</v>
      </c>
      <c r="B1483" s="6" t="s">
        <v>5024</v>
      </c>
      <c r="C1483" s="6" t="s">
        <v>5025</v>
      </c>
      <c r="D1483" s="6" t="s">
        <v>5026</v>
      </c>
      <c r="E1483" s="6" t="s">
        <v>5027</v>
      </c>
      <c r="F1483"/>
      <c r="G1483"/>
      <c r="H1483" s="6" t="s">
        <v>80</v>
      </c>
      <c r="I1483"/>
      <c r="J1483" s="6" t="s">
        <v>81</v>
      </c>
      <c r="K1483" s="6" t="s">
        <v>82</v>
      </c>
      <c r="L1483" s="6" t="s">
        <v>156</v>
      </c>
      <c r="M1483" s="6" t="s">
        <v>84</v>
      </c>
      <c r="N1483" s="6" t="s">
        <v>85</v>
      </c>
      <c r="O1483" s="6" t="s">
        <v>157</v>
      </c>
      <c r="P1483" s="6" t="s">
        <v>108</v>
      </c>
      <c r="Q1483" s="6" t="s">
        <v>109</v>
      </c>
      <c r="R1483" s="6" t="s">
        <v>110</v>
      </c>
      <c r="S1483" s="6" t="s">
        <v>109</v>
      </c>
      <c r="T1483" s="6" t="s">
        <v>110</v>
      </c>
      <c r="U1483" s="6" t="s">
        <v>91</v>
      </c>
      <c r="V1483" s="6" t="s">
        <v>91</v>
      </c>
      <c r="W1483" s="6" t="s">
        <v>80</v>
      </c>
      <c r="X1483" s="6" t="s">
        <v>80</v>
      </c>
      <c r="Y1483" s="6" t="s">
        <v>92</v>
      </c>
      <c r="Z1483" s="6" t="s">
        <v>80</v>
      </c>
      <c r="AA1483" s="6" t="s">
        <v>93</v>
      </c>
      <c r="AB1483"/>
      <c r="AC1483"/>
      <c r="AD1483"/>
      <c r="AE1483" t="str">
        <f>VLOOKUP(E1483,'Synthèse ventes'!$A$5:$C$2461,3,0)</f>
        <v>Rond Ø250 OTTO FUCHS X 117,37Kg</v>
      </c>
      <c r="AF1483" t="str">
        <f>VLOOKUP(E1483,'Synthèse ventes'!$A$5:$C$2461,2,0)</f>
        <v>OTTO F.</v>
      </c>
      <c r="AG1483"/>
      <c r="AH1483"/>
      <c r="AI1483"/>
      <c r="AJ1483"/>
      <c r="AK1483" s="6" t="s">
        <v>92</v>
      </c>
      <c r="AL1483" s="6" t="s">
        <v>5028</v>
      </c>
      <c r="AM1483" s="6" t="s">
        <v>95</v>
      </c>
      <c r="AN1483" s="6" t="s">
        <v>96</v>
      </c>
      <c r="AO1483" s="6" t="s">
        <v>166</v>
      </c>
      <c r="AP1483" s="6" t="s">
        <v>80</v>
      </c>
      <c r="AQ1483" s="6" t="s">
        <v>80</v>
      </c>
      <c r="AR1483" s="6" t="s">
        <v>1124</v>
      </c>
      <c r="AS1483" s="6" t="s">
        <v>327</v>
      </c>
      <c r="AT1483"/>
      <c r="AU1483" s="6" t="s">
        <v>80</v>
      </c>
      <c r="AV1483" s="6" t="s">
        <v>100</v>
      </c>
      <c r="AW1483"/>
      <c r="AX1483"/>
      <c r="AY1483"/>
      <c r="AZ1483"/>
      <c r="BA1483"/>
      <c r="BB1483"/>
      <c r="BC1483"/>
      <c r="BD1483" s="6" t="s">
        <v>5016</v>
      </c>
      <c r="BE1483" s="7" t="s">
        <v>102</v>
      </c>
      <c r="BG1483" s="7" t="s">
        <v>103</v>
      </c>
      <c r="BH1483" s="7">
        <v>2017</v>
      </c>
      <c r="BI1483" s="7" t="s">
        <v>104</v>
      </c>
      <c r="BJ1483" s="7" t="s">
        <v>105</v>
      </c>
      <c r="BK1483" s="7" t="s">
        <v>105</v>
      </c>
      <c r="BL1483" s="7" t="s">
        <v>103</v>
      </c>
      <c r="BN1483"/>
      <c r="BO1483"/>
      <c r="BP1483"/>
      <c r="BQ1483"/>
      <c r="BR1483"/>
      <c r="BS1483"/>
      <c r="BT1483"/>
      <c r="BU1483"/>
      <c r="BV1483"/>
      <c r="BW1483"/>
      <c r="BX1483"/>
      <c r="BY1483" s="8">
        <v>9128</v>
      </c>
      <c r="BZ1483" s="9" t="s">
        <v>106</v>
      </c>
    </row>
    <row r="1484" spans="1:78" s="7" customFormat="1" hidden="1" x14ac:dyDescent="0.25">
      <c r="A1484" s="7" t="str">
        <f t="shared" si="23"/>
        <v>ACOD*</v>
      </c>
      <c r="B1484" s="6" t="s">
        <v>5029</v>
      </c>
      <c r="C1484" s="6" t="s">
        <v>5030</v>
      </c>
      <c r="D1484" s="6" t="s">
        <v>5026</v>
      </c>
      <c r="E1484" s="6" t="s">
        <v>5027</v>
      </c>
      <c r="F1484"/>
      <c r="G1484"/>
      <c r="H1484" s="6" t="s">
        <v>80</v>
      </c>
      <c r="I1484"/>
      <c r="J1484" s="6" t="s">
        <v>81</v>
      </c>
      <c r="K1484" s="6" t="s">
        <v>82</v>
      </c>
      <c r="L1484" s="6" t="s">
        <v>156</v>
      </c>
      <c r="M1484" s="6" t="s">
        <v>84</v>
      </c>
      <c r="N1484" s="6" t="s">
        <v>85</v>
      </c>
      <c r="O1484" s="6" t="s">
        <v>157</v>
      </c>
      <c r="P1484" s="6" t="s">
        <v>108</v>
      </c>
      <c r="Q1484" s="6" t="s">
        <v>109</v>
      </c>
      <c r="R1484" s="6" t="s">
        <v>109</v>
      </c>
      <c r="S1484" s="6" t="s">
        <v>109</v>
      </c>
      <c r="T1484" s="6" t="s">
        <v>110</v>
      </c>
      <c r="U1484" s="6" t="s">
        <v>91</v>
      </c>
      <c r="V1484" s="6" t="s">
        <v>91</v>
      </c>
      <c r="W1484" s="6" t="s">
        <v>80</v>
      </c>
      <c r="X1484" s="6" t="s">
        <v>80</v>
      </c>
      <c r="Y1484" s="6" t="s">
        <v>92</v>
      </c>
      <c r="Z1484" s="6" t="s">
        <v>80</v>
      </c>
      <c r="AA1484" s="6" t="s">
        <v>93</v>
      </c>
      <c r="AB1484"/>
      <c r="AC1484"/>
      <c r="AD1484"/>
      <c r="AE1484" t="str">
        <f>VLOOKUP(E1484,'Synthèse ventes'!$A$5:$C$2461,3,0)</f>
        <v>Rond Ø250 OTTO FUCHS X 117,37Kg</v>
      </c>
      <c r="AF1484" t="str">
        <f>VLOOKUP(E1484,'Synthèse ventes'!$A$5:$C$2461,2,0)</f>
        <v>OTTO F.</v>
      </c>
      <c r="AG1484"/>
      <c r="AH1484"/>
      <c r="AI1484"/>
      <c r="AJ1484"/>
      <c r="AK1484" s="6" t="s">
        <v>92</v>
      </c>
      <c r="AL1484" s="6" t="s">
        <v>5028</v>
      </c>
      <c r="AM1484" s="6" t="s">
        <v>95</v>
      </c>
      <c r="AN1484" s="6" t="s">
        <v>96</v>
      </c>
      <c r="AO1484" s="6" t="s">
        <v>3436</v>
      </c>
      <c r="AP1484" s="6" t="s">
        <v>80</v>
      </c>
      <c r="AQ1484" s="6" t="s">
        <v>80</v>
      </c>
      <c r="AR1484" s="6" t="s">
        <v>1124</v>
      </c>
      <c r="AS1484" s="6" t="s">
        <v>327</v>
      </c>
      <c r="AT1484"/>
      <c r="AU1484" s="6" t="s">
        <v>80</v>
      </c>
      <c r="AV1484" s="6" t="s">
        <v>100</v>
      </c>
      <c r="AW1484"/>
      <c r="AX1484"/>
      <c r="AY1484"/>
      <c r="AZ1484"/>
      <c r="BA1484"/>
      <c r="BB1484"/>
      <c r="BC1484"/>
      <c r="BD1484" s="6" t="s">
        <v>5016</v>
      </c>
      <c r="BE1484" s="7" t="s">
        <v>102</v>
      </c>
      <c r="BG1484" s="7" t="s">
        <v>103</v>
      </c>
      <c r="BH1484" s="7">
        <v>2017</v>
      </c>
      <c r="BI1484" s="7" t="s">
        <v>104</v>
      </c>
      <c r="BJ1484" s="7" t="s">
        <v>105</v>
      </c>
      <c r="BK1484" s="7" t="s">
        <v>105</v>
      </c>
      <c r="BL1484" s="7" t="s">
        <v>103</v>
      </c>
      <c r="BN1484"/>
      <c r="BO1484"/>
      <c r="BP1484"/>
      <c r="BQ1484"/>
      <c r="BR1484"/>
      <c r="BS1484"/>
      <c r="BT1484"/>
      <c r="BU1484"/>
      <c r="BV1484"/>
      <c r="BW1484"/>
      <c r="BX1484"/>
      <c r="BY1484" s="8">
        <v>83348</v>
      </c>
      <c r="BZ1484" s="9" t="s">
        <v>106</v>
      </c>
    </row>
    <row r="1485" spans="1:78" s="7" customFormat="1" hidden="1" x14ac:dyDescent="0.25">
      <c r="A1485" s="7" t="str">
        <f t="shared" si="23"/>
        <v>ACOD*</v>
      </c>
      <c r="B1485" s="6" t="s">
        <v>5031</v>
      </c>
      <c r="C1485" s="6" t="s">
        <v>5032</v>
      </c>
      <c r="D1485" s="6" t="s">
        <v>5026</v>
      </c>
      <c r="E1485" s="6" t="s">
        <v>5027</v>
      </c>
      <c r="F1485"/>
      <c r="G1485"/>
      <c r="H1485" s="6" t="s">
        <v>80</v>
      </c>
      <c r="I1485"/>
      <c r="J1485" s="6" t="s">
        <v>81</v>
      </c>
      <c r="K1485" s="6" t="s">
        <v>82</v>
      </c>
      <c r="L1485" s="6" t="s">
        <v>156</v>
      </c>
      <c r="M1485" s="6" t="s">
        <v>84</v>
      </c>
      <c r="N1485" s="6" t="s">
        <v>85</v>
      </c>
      <c r="O1485" s="6" t="s">
        <v>157</v>
      </c>
      <c r="P1485" s="6" t="s">
        <v>108</v>
      </c>
      <c r="Q1485" s="6" t="s">
        <v>109</v>
      </c>
      <c r="R1485" s="6" t="s">
        <v>110</v>
      </c>
      <c r="S1485" s="6" t="s">
        <v>109</v>
      </c>
      <c r="T1485" s="6" t="s">
        <v>110</v>
      </c>
      <c r="U1485" s="6" t="s">
        <v>91</v>
      </c>
      <c r="V1485" s="6" t="s">
        <v>91</v>
      </c>
      <c r="W1485" s="6" t="s">
        <v>80</v>
      </c>
      <c r="X1485" s="6" t="s">
        <v>80</v>
      </c>
      <c r="Y1485" s="6" t="s">
        <v>92</v>
      </c>
      <c r="Z1485" s="6" t="s">
        <v>80</v>
      </c>
      <c r="AA1485" s="6" t="s">
        <v>93</v>
      </c>
      <c r="AB1485"/>
      <c r="AC1485"/>
      <c r="AD1485"/>
      <c r="AE1485" t="str">
        <f>VLOOKUP(E1485,'Synthèse ventes'!$A$5:$C$2461,3,0)</f>
        <v>Rond Ø250 OTTO FUCHS X 117,37Kg</v>
      </c>
      <c r="AF1485" t="str">
        <f>VLOOKUP(E1485,'Synthèse ventes'!$A$5:$C$2461,2,0)</f>
        <v>OTTO F.</v>
      </c>
      <c r="AG1485"/>
      <c r="AH1485"/>
      <c r="AI1485"/>
      <c r="AJ1485"/>
      <c r="AK1485" s="6" t="s">
        <v>92</v>
      </c>
      <c r="AL1485" s="6" t="s">
        <v>5028</v>
      </c>
      <c r="AM1485" s="6" t="s">
        <v>95</v>
      </c>
      <c r="AN1485" s="6" t="s">
        <v>96</v>
      </c>
      <c r="AO1485" s="6" t="s">
        <v>3439</v>
      </c>
      <c r="AP1485" s="6" t="s">
        <v>80</v>
      </c>
      <c r="AQ1485" s="6" t="s">
        <v>80</v>
      </c>
      <c r="AR1485" s="6" t="s">
        <v>1124</v>
      </c>
      <c r="AS1485" s="6" t="s">
        <v>327</v>
      </c>
      <c r="AT1485"/>
      <c r="AU1485" s="6" t="s">
        <v>80</v>
      </c>
      <c r="AV1485" s="6" t="s">
        <v>100</v>
      </c>
      <c r="AW1485"/>
      <c r="AX1485"/>
      <c r="AY1485"/>
      <c r="AZ1485"/>
      <c r="BA1485"/>
      <c r="BB1485"/>
      <c r="BC1485"/>
      <c r="BD1485" s="6" t="s">
        <v>5016</v>
      </c>
      <c r="BE1485" s="7" t="s">
        <v>102</v>
      </c>
      <c r="BG1485" s="7" t="s">
        <v>103</v>
      </c>
      <c r="BH1485" s="7">
        <v>2017</v>
      </c>
      <c r="BI1485" s="7" t="s">
        <v>104</v>
      </c>
      <c r="BJ1485" s="7" t="s">
        <v>105</v>
      </c>
      <c r="BK1485" s="7" t="s">
        <v>105</v>
      </c>
      <c r="BL1485" s="7" t="s">
        <v>103</v>
      </c>
      <c r="BN1485"/>
      <c r="BO1485"/>
      <c r="BP1485"/>
      <c r="BQ1485"/>
      <c r="BR1485"/>
      <c r="BS1485"/>
      <c r="BT1485"/>
      <c r="BU1485"/>
      <c r="BV1485"/>
      <c r="BW1485"/>
      <c r="BX1485"/>
      <c r="BY1485" s="8">
        <v>20923</v>
      </c>
      <c r="BZ1485" s="9" t="s">
        <v>106</v>
      </c>
    </row>
    <row r="1486" spans="1:78" s="7" customFormat="1" hidden="1" x14ac:dyDescent="0.25">
      <c r="A1486" s="7" t="str">
        <f t="shared" si="23"/>
        <v>ACOD*</v>
      </c>
      <c r="B1486" s="6" t="s">
        <v>5033</v>
      </c>
      <c r="C1486" s="6" t="s">
        <v>5034</v>
      </c>
      <c r="D1486" s="6" t="s">
        <v>5026</v>
      </c>
      <c r="E1486" s="6" t="s">
        <v>5027</v>
      </c>
      <c r="F1486"/>
      <c r="G1486"/>
      <c r="H1486" s="6" t="s">
        <v>80</v>
      </c>
      <c r="I1486"/>
      <c r="J1486" s="6" t="s">
        <v>81</v>
      </c>
      <c r="K1486" s="6" t="s">
        <v>82</v>
      </c>
      <c r="L1486" s="6" t="s">
        <v>156</v>
      </c>
      <c r="M1486" s="6" t="s">
        <v>84</v>
      </c>
      <c r="N1486" s="6" t="s">
        <v>85</v>
      </c>
      <c r="O1486" s="6" t="s">
        <v>157</v>
      </c>
      <c r="P1486" s="6" t="s">
        <v>108</v>
      </c>
      <c r="Q1486" s="6" t="s">
        <v>109</v>
      </c>
      <c r="R1486" s="6" t="s">
        <v>110</v>
      </c>
      <c r="S1486" s="6" t="s">
        <v>109</v>
      </c>
      <c r="T1486" s="6" t="s">
        <v>110</v>
      </c>
      <c r="U1486" s="6" t="s">
        <v>91</v>
      </c>
      <c r="V1486" s="6" t="s">
        <v>91</v>
      </c>
      <c r="W1486" s="6" t="s">
        <v>80</v>
      </c>
      <c r="X1486" s="6" t="s">
        <v>80</v>
      </c>
      <c r="Y1486" s="6" t="s">
        <v>92</v>
      </c>
      <c r="Z1486" s="6" t="s">
        <v>80</v>
      </c>
      <c r="AA1486" s="6" t="s">
        <v>93</v>
      </c>
      <c r="AB1486"/>
      <c r="AC1486"/>
      <c r="AD1486"/>
      <c r="AE1486" t="str">
        <f>VLOOKUP(E1486,'Synthèse ventes'!$A$5:$C$2461,3,0)</f>
        <v>Rond Ø250 OTTO FUCHS X 117,37Kg</v>
      </c>
      <c r="AF1486" t="str">
        <f>VLOOKUP(E1486,'Synthèse ventes'!$A$5:$C$2461,2,0)</f>
        <v>OTTO F.</v>
      </c>
      <c r="AG1486"/>
      <c r="AH1486"/>
      <c r="AI1486"/>
      <c r="AJ1486"/>
      <c r="AK1486" s="6" t="s">
        <v>92</v>
      </c>
      <c r="AL1486" s="6" t="s">
        <v>5028</v>
      </c>
      <c r="AM1486" s="6" t="s">
        <v>95</v>
      </c>
      <c r="AN1486" s="6" t="s">
        <v>234</v>
      </c>
      <c r="AO1486" s="6" t="s">
        <v>166</v>
      </c>
      <c r="AP1486" s="6" t="s">
        <v>80</v>
      </c>
      <c r="AQ1486" s="6" t="s">
        <v>80</v>
      </c>
      <c r="AR1486" s="6" t="s">
        <v>1124</v>
      </c>
      <c r="AS1486" s="6" t="s">
        <v>327</v>
      </c>
      <c r="AT1486"/>
      <c r="AU1486" s="6" t="s">
        <v>80</v>
      </c>
      <c r="AV1486" s="6" t="s">
        <v>100</v>
      </c>
      <c r="AW1486"/>
      <c r="AX1486"/>
      <c r="AY1486"/>
      <c r="AZ1486"/>
      <c r="BA1486"/>
      <c r="BB1486"/>
      <c r="BC1486"/>
      <c r="BD1486" s="6" t="s">
        <v>5016</v>
      </c>
      <c r="BE1486" s="7" t="s">
        <v>102</v>
      </c>
      <c r="BG1486" s="7" t="s">
        <v>103</v>
      </c>
      <c r="BH1486" s="7">
        <v>2017</v>
      </c>
      <c r="BI1486" s="7" t="s">
        <v>104</v>
      </c>
      <c r="BJ1486" s="7" t="s">
        <v>105</v>
      </c>
      <c r="BK1486" s="7" t="s">
        <v>105</v>
      </c>
      <c r="BL1486" s="7" t="s">
        <v>103</v>
      </c>
      <c r="BN1486"/>
      <c r="BO1486"/>
      <c r="BP1486"/>
      <c r="BQ1486"/>
      <c r="BR1486"/>
      <c r="BS1486"/>
      <c r="BT1486"/>
      <c r="BU1486"/>
      <c r="BV1486"/>
      <c r="BW1486"/>
      <c r="BX1486"/>
      <c r="BY1486" s="8">
        <v>35897</v>
      </c>
      <c r="BZ1486" s="9" t="s">
        <v>106</v>
      </c>
    </row>
    <row r="1487" spans="1:78" s="7" customFormat="1" hidden="1" x14ac:dyDescent="0.25">
      <c r="A1487" s="7" t="str">
        <f t="shared" si="23"/>
        <v>ACOD*</v>
      </c>
      <c r="B1487" s="6" t="s">
        <v>5035</v>
      </c>
      <c r="C1487" s="6" t="s">
        <v>5036</v>
      </c>
      <c r="D1487" s="6" t="s">
        <v>5026</v>
      </c>
      <c r="E1487" s="6" t="s">
        <v>5027</v>
      </c>
      <c r="F1487"/>
      <c r="G1487"/>
      <c r="H1487" s="6" t="s">
        <v>80</v>
      </c>
      <c r="I1487"/>
      <c r="J1487" s="6" t="s">
        <v>81</v>
      </c>
      <c r="K1487" s="6" t="s">
        <v>82</v>
      </c>
      <c r="L1487" s="6" t="s">
        <v>156</v>
      </c>
      <c r="M1487" s="6" t="s">
        <v>84</v>
      </c>
      <c r="N1487" s="6" t="s">
        <v>85</v>
      </c>
      <c r="O1487" s="6" t="s">
        <v>157</v>
      </c>
      <c r="P1487" s="6" t="s">
        <v>108</v>
      </c>
      <c r="Q1487" s="6" t="s">
        <v>109</v>
      </c>
      <c r="R1487" s="6" t="s">
        <v>110</v>
      </c>
      <c r="S1487" s="6" t="s">
        <v>109</v>
      </c>
      <c r="T1487" s="6" t="s">
        <v>110</v>
      </c>
      <c r="U1487" s="6" t="s">
        <v>91</v>
      </c>
      <c r="V1487" s="6" t="s">
        <v>91</v>
      </c>
      <c r="W1487" s="6" t="s">
        <v>80</v>
      </c>
      <c r="X1487" s="6" t="s">
        <v>80</v>
      </c>
      <c r="Y1487" s="6" t="s">
        <v>92</v>
      </c>
      <c r="Z1487" s="6" t="s">
        <v>80</v>
      </c>
      <c r="AA1487" s="6" t="s">
        <v>93</v>
      </c>
      <c r="AB1487"/>
      <c r="AC1487"/>
      <c r="AD1487"/>
      <c r="AE1487" t="str">
        <f>VLOOKUP(E1487,'Synthèse ventes'!$A$5:$C$2461,3,0)</f>
        <v>Rond Ø250 OTTO FUCHS X 117,37Kg</v>
      </c>
      <c r="AF1487" t="str">
        <f>VLOOKUP(E1487,'Synthèse ventes'!$A$5:$C$2461,2,0)</f>
        <v>OTTO F.</v>
      </c>
      <c r="AG1487"/>
      <c r="AH1487"/>
      <c r="AI1487"/>
      <c r="AJ1487"/>
      <c r="AK1487" s="6" t="s">
        <v>92</v>
      </c>
      <c r="AL1487" s="6" t="s">
        <v>5028</v>
      </c>
      <c r="AM1487" s="6" t="s">
        <v>95</v>
      </c>
      <c r="AN1487" s="6" t="s">
        <v>234</v>
      </c>
      <c r="AO1487" s="6" t="s">
        <v>3436</v>
      </c>
      <c r="AP1487" s="6" t="s">
        <v>80</v>
      </c>
      <c r="AQ1487" s="6" t="s">
        <v>80</v>
      </c>
      <c r="AR1487" s="6" t="s">
        <v>1124</v>
      </c>
      <c r="AS1487" s="6" t="s">
        <v>327</v>
      </c>
      <c r="AT1487"/>
      <c r="AU1487" s="6" t="s">
        <v>80</v>
      </c>
      <c r="AV1487" s="6" t="s">
        <v>100</v>
      </c>
      <c r="AW1487"/>
      <c r="AX1487"/>
      <c r="AY1487"/>
      <c r="AZ1487"/>
      <c r="BA1487"/>
      <c r="BB1487"/>
      <c r="BC1487"/>
      <c r="BD1487" s="6" t="s">
        <v>5016</v>
      </c>
      <c r="BE1487" s="7" t="s">
        <v>102</v>
      </c>
      <c r="BG1487" s="7" t="s">
        <v>103</v>
      </c>
      <c r="BH1487" s="7">
        <v>2017</v>
      </c>
      <c r="BI1487" s="7" t="s">
        <v>104</v>
      </c>
      <c r="BJ1487" s="7" t="s">
        <v>105</v>
      </c>
      <c r="BK1487" s="7" t="s">
        <v>105</v>
      </c>
      <c r="BL1487" s="7" t="s">
        <v>103</v>
      </c>
      <c r="BN1487"/>
      <c r="BO1487"/>
      <c r="BP1487"/>
      <c r="BQ1487"/>
      <c r="BR1487"/>
      <c r="BS1487"/>
      <c r="BT1487"/>
      <c r="BU1487"/>
      <c r="BV1487"/>
      <c r="BW1487"/>
      <c r="BX1487"/>
      <c r="BY1487" s="8">
        <v>110743</v>
      </c>
      <c r="BZ1487" s="9" t="s">
        <v>106</v>
      </c>
    </row>
    <row r="1488" spans="1:78" s="7" customFormat="1" hidden="1" x14ac:dyDescent="0.25">
      <c r="A1488" s="7" t="str">
        <f t="shared" si="23"/>
        <v>ACOD*</v>
      </c>
      <c r="B1488" s="6" t="s">
        <v>5037</v>
      </c>
      <c r="C1488" s="6" t="s">
        <v>5038</v>
      </c>
      <c r="D1488" s="6" t="s">
        <v>5026</v>
      </c>
      <c r="E1488" s="6" t="s">
        <v>5027</v>
      </c>
      <c r="F1488"/>
      <c r="G1488"/>
      <c r="H1488" s="6" t="s">
        <v>80</v>
      </c>
      <c r="I1488"/>
      <c r="J1488" s="6" t="s">
        <v>81</v>
      </c>
      <c r="K1488" s="6" t="s">
        <v>82</v>
      </c>
      <c r="L1488" s="6" t="s">
        <v>156</v>
      </c>
      <c r="M1488" s="6" t="s">
        <v>84</v>
      </c>
      <c r="N1488" s="6" t="s">
        <v>85</v>
      </c>
      <c r="O1488" s="6" t="s">
        <v>157</v>
      </c>
      <c r="P1488" s="6" t="s">
        <v>108</v>
      </c>
      <c r="Q1488" s="6" t="s">
        <v>109</v>
      </c>
      <c r="R1488" s="6" t="s">
        <v>110</v>
      </c>
      <c r="S1488" s="6" t="s">
        <v>109</v>
      </c>
      <c r="T1488" s="6" t="s">
        <v>110</v>
      </c>
      <c r="U1488" s="6" t="s">
        <v>91</v>
      </c>
      <c r="V1488" s="6" t="s">
        <v>91</v>
      </c>
      <c r="W1488" s="6" t="s">
        <v>80</v>
      </c>
      <c r="X1488" s="6" t="s">
        <v>80</v>
      </c>
      <c r="Y1488" s="6" t="s">
        <v>92</v>
      </c>
      <c r="Z1488" s="6" t="s">
        <v>80</v>
      </c>
      <c r="AA1488" s="6" t="s">
        <v>93</v>
      </c>
      <c r="AB1488"/>
      <c r="AC1488"/>
      <c r="AD1488"/>
      <c r="AE1488" t="str">
        <f>VLOOKUP(E1488,'Synthèse ventes'!$A$5:$C$2461,3,0)</f>
        <v>Rond Ø250 OTTO FUCHS X 117,37Kg</v>
      </c>
      <c r="AF1488" t="str">
        <f>VLOOKUP(E1488,'Synthèse ventes'!$A$5:$C$2461,2,0)</f>
        <v>OTTO F.</v>
      </c>
      <c r="AG1488"/>
      <c r="AH1488"/>
      <c r="AI1488"/>
      <c r="AJ1488"/>
      <c r="AK1488" s="6" t="s">
        <v>92</v>
      </c>
      <c r="AL1488" s="6" t="s">
        <v>5028</v>
      </c>
      <c r="AM1488" s="6" t="s">
        <v>95</v>
      </c>
      <c r="AN1488" s="6" t="s">
        <v>234</v>
      </c>
      <c r="AO1488" s="6" t="s">
        <v>3439</v>
      </c>
      <c r="AP1488" s="6" t="s">
        <v>80</v>
      </c>
      <c r="AQ1488" s="6" t="s">
        <v>80</v>
      </c>
      <c r="AR1488" s="6" t="s">
        <v>1124</v>
      </c>
      <c r="AS1488" s="6" t="s">
        <v>327</v>
      </c>
      <c r="AT1488"/>
      <c r="AU1488" s="6" t="s">
        <v>80</v>
      </c>
      <c r="AV1488" s="6" t="s">
        <v>100</v>
      </c>
      <c r="AW1488"/>
      <c r="AX1488"/>
      <c r="AY1488"/>
      <c r="AZ1488"/>
      <c r="BA1488"/>
      <c r="BB1488"/>
      <c r="BC1488"/>
      <c r="BD1488" s="6" t="s">
        <v>5016</v>
      </c>
      <c r="BE1488" s="7" t="s">
        <v>102</v>
      </c>
      <c r="BG1488" s="7" t="s">
        <v>103</v>
      </c>
      <c r="BH1488" s="7">
        <v>2017</v>
      </c>
      <c r="BI1488" s="7" t="s">
        <v>104</v>
      </c>
      <c r="BJ1488" s="7" t="s">
        <v>105</v>
      </c>
      <c r="BK1488" s="7" t="s">
        <v>105</v>
      </c>
      <c r="BL1488" s="7" t="s">
        <v>103</v>
      </c>
      <c r="BN1488"/>
      <c r="BO1488"/>
      <c r="BP1488"/>
      <c r="BQ1488"/>
      <c r="BR1488"/>
      <c r="BS1488"/>
      <c r="BT1488"/>
      <c r="BU1488"/>
      <c r="BV1488"/>
      <c r="BW1488"/>
      <c r="BX1488"/>
      <c r="BY1488" s="8">
        <v>81130</v>
      </c>
      <c r="BZ1488" s="9" t="s">
        <v>106</v>
      </c>
    </row>
    <row r="1489" spans="1:78" s="7" customFormat="1" hidden="1" x14ac:dyDescent="0.25">
      <c r="A1489" s="7" t="str">
        <f t="shared" si="23"/>
        <v>ACOF*</v>
      </c>
      <c r="B1489" s="6" t="s">
        <v>5039</v>
      </c>
      <c r="C1489" s="6" t="s">
        <v>5040</v>
      </c>
      <c r="D1489" s="6" t="s">
        <v>4932</v>
      </c>
      <c r="E1489" s="6" t="s">
        <v>4933</v>
      </c>
      <c r="F1489"/>
      <c r="G1489"/>
      <c r="H1489" s="6" t="s">
        <v>80</v>
      </c>
      <c r="I1489"/>
      <c r="J1489" s="6" t="s">
        <v>81</v>
      </c>
      <c r="K1489" s="6" t="s">
        <v>82</v>
      </c>
      <c r="L1489" s="6" t="s">
        <v>1347</v>
      </c>
      <c r="M1489" s="6" t="s">
        <v>84</v>
      </c>
      <c r="N1489" s="6" t="s">
        <v>85</v>
      </c>
      <c r="O1489" s="6" t="s">
        <v>1348</v>
      </c>
      <c r="P1489" s="6" t="s">
        <v>2697</v>
      </c>
      <c r="Q1489" s="6" t="s">
        <v>5041</v>
      </c>
      <c r="R1489" s="6" t="s">
        <v>5041</v>
      </c>
      <c r="S1489"/>
      <c r="T1489"/>
      <c r="U1489" s="6" t="s">
        <v>91</v>
      </c>
      <c r="V1489" s="6" t="s">
        <v>91</v>
      </c>
      <c r="W1489" s="6" t="s">
        <v>80</v>
      </c>
      <c r="X1489" s="6" t="s">
        <v>80</v>
      </c>
      <c r="Y1489" s="6" t="s">
        <v>92</v>
      </c>
      <c r="Z1489" s="6" t="s">
        <v>80</v>
      </c>
      <c r="AA1489" s="6" t="s">
        <v>80</v>
      </c>
      <c r="AB1489"/>
      <c r="AC1489"/>
      <c r="AD1489"/>
      <c r="AE1489" t="str">
        <f>VLOOKUP(E1489,'Synthèse ventes'!$A$5:$C$2461,3,0)</f>
        <v>Plat 650x305 pour Pamiers</v>
      </c>
      <c r="AF1489" t="str">
        <f>VLOOKUP(E1489,'Synthèse ventes'!$A$5:$C$2461,2,0)</f>
        <v>AD PAMIERS</v>
      </c>
      <c r="AG1489"/>
      <c r="AH1489"/>
      <c r="AI1489"/>
      <c r="AJ1489"/>
      <c r="AK1489" s="6" t="s">
        <v>80</v>
      </c>
      <c r="AL1489" s="6" t="s">
        <v>4934</v>
      </c>
      <c r="AM1489" s="6" t="s">
        <v>95</v>
      </c>
      <c r="AN1489" s="6" t="s">
        <v>97</v>
      </c>
      <c r="AO1489" s="6" t="s">
        <v>91</v>
      </c>
      <c r="AP1489" s="6" t="s">
        <v>80</v>
      </c>
      <c r="AQ1489" s="6" t="s">
        <v>80</v>
      </c>
      <c r="AR1489" s="6" t="s">
        <v>4333</v>
      </c>
      <c r="AS1489" s="6" t="s">
        <v>628</v>
      </c>
      <c r="AT1489"/>
      <c r="AU1489" s="6" t="s">
        <v>80</v>
      </c>
      <c r="AV1489" s="6" t="s">
        <v>100</v>
      </c>
      <c r="AW1489"/>
      <c r="AX1489"/>
      <c r="AY1489"/>
      <c r="AZ1489"/>
      <c r="BA1489"/>
      <c r="BB1489"/>
      <c r="BC1489"/>
      <c r="BD1489" s="6" t="s">
        <v>5016</v>
      </c>
      <c r="BE1489" s="7" t="s">
        <v>102</v>
      </c>
      <c r="BG1489" s="7" t="s">
        <v>103</v>
      </c>
      <c r="BH1489" s="7">
        <v>2017</v>
      </c>
      <c r="BI1489" s="7" t="s">
        <v>104</v>
      </c>
      <c r="BJ1489" s="7" t="s">
        <v>105</v>
      </c>
      <c r="BK1489" s="7" t="s">
        <v>105</v>
      </c>
      <c r="BL1489" s="7" t="s">
        <v>103</v>
      </c>
      <c r="BN1489"/>
      <c r="BO1489"/>
      <c r="BP1489"/>
      <c r="BQ1489"/>
      <c r="BR1489"/>
      <c r="BS1489"/>
      <c r="BT1489"/>
      <c r="BU1489"/>
      <c r="BV1489"/>
      <c r="BW1489"/>
      <c r="BX1489"/>
      <c r="BY1489" s="8">
        <v>70926</v>
      </c>
      <c r="BZ1489" s="9" t="s">
        <v>106</v>
      </c>
    </row>
    <row r="1490" spans="1:78" s="7" customFormat="1" hidden="1" x14ac:dyDescent="0.25">
      <c r="A1490" s="7" t="str">
        <f t="shared" si="23"/>
        <v>ACOF*</v>
      </c>
      <c r="B1490" s="6" t="s">
        <v>5042</v>
      </c>
      <c r="C1490" s="6" t="s">
        <v>5040</v>
      </c>
      <c r="D1490" s="6" t="s">
        <v>4932</v>
      </c>
      <c r="E1490" s="6" t="s">
        <v>4933</v>
      </c>
      <c r="F1490"/>
      <c r="G1490"/>
      <c r="H1490" s="6" t="s">
        <v>80</v>
      </c>
      <c r="I1490"/>
      <c r="J1490" s="6" t="s">
        <v>81</v>
      </c>
      <c r="K1490" s="6" t="s">
        <v>82</v>
      </c>
      <c r="L1490" s="6" t="s">
        <v>1347</v>
      </c>
      <c r="M1490" s="6" t="s">
        <v>84</v>
      </c>
      <c r="N1490" s="6" t="s">
        <v>85</v>
      </c>
      <c r="O1490" s="6" t="s">
        <v>1348</v>
      </c>
      <c r="P1490" s="6" t="s">
        <v>108</v>
      </c>
      <c r="Q1490" s="6" t="s">
        <v>109</v>
      </c>
      <c r="R1490" s="6" t="s">
        <v>109</v>
      </c>
      <c r="S1490" s="6" t="s">
        <v>109</v>
      </c>
      <c r="T1490" s="6" t="s">
        <v>110</v>
      </c>
      <c r="U1490" s="6" t="s">
        <v>91</v>
      </c>
      <c r="V1490" s="6" t="s">
        <v>91</v>
      </c>
      <c r="W1490" s="6" t="s">
        <v>80</v>
      </c>
      <c r="X1490" s="6" t="s">
        <v>80</v>
      </c>
      <c r="Y1490" s="6" t="s">
        <v>92</v>
      </c>
      <c r="Z1490" s="6" t="s">
        <v>80</v>
      </c>
      <c r="AA1490" s="6" t="s">
        <v>93</v>
      </c>
      <c r="AB1490"/>
      <c r="AC1490"/>
      <c r="AD1490"/>
      <c r="AE1490" t="str">
        <f>VLOOKUP(E1490,'Synthèse ventes'!$A$5:$C$2461,3,0)</f>
        <v>Plat 650x305 pour Pamiers</v>
      </c>
      <c r="AF1490" t="str">
        <f>VLOOKUP(E1490,'Synthèse ventes'!$A$5:$C$2461,2,0)</f>
        <v>AD PAMIERS</v>
      </c>
      <c r="AG1490"/>
      <c r="AH1490"/>
      <c r="AI1490"/>
      <c r="AJ1490"/>
      <c r="AK1490" s="6" t="s">
        <v>80</v>
      </c>
      <c r="AL1490" s="6" t="s">
        <v>4934</v>
      </c>
      <c r="AM1490" s="6" t="s">
        <v>95</v>
      </c>
      <c r="AN1490" s="6" t="s">
        <v>97</v>
      </c>
      <c r="AO1490" s="6" t="s">
        <v>91</v>
      </c>
      <c r="AP1490" s="6" t="s">
        <v>80</v>
      </c>
      <c r="AQ1490" s="6" t="s">
        <v>80</v>
      </c>
      <c r="AR1490" s="6" t="s">
        <v>4333</v>
      </c>
      <c r="AS1490" s="6" t="s">
        <v>628</v>
      </c>
      <c r="AT1490"/>
      <c r="AU1490" s="6" t="s">
        <v>80</v>
      </c>
      <c r="AV1490" s="6" t="s">
        <v>100</v>
      </c>
      <c r="AW1490"/>
      <c r="AX1490"/>
      <c r="AY1490"/>
      <c r="AZ1490"/>
      <c r="BA1490"/>
      <c r="BB1490"/>
      <c r="BC1490"/>
      <c r="BD1490" s="6" t="s">
        <v>5016</v>
      </c>
      <c r="BE1490" s="7" t="s">
        <v>102</v>
      </c>
      <c r="BG1490" s="7" t="s">
        <v>103</v>
      </c>
      <c r="BH1490" s="7">
        <v>2017</v>
      </c>
      <c r="BI1490" s="7" t="s">
        <v>104</v>
      </c>
      <c r="BJ1490" s="7" t="s">
        <v>105</v>
      </c>
      <c r="BK1490" s="7" t="s">
        <v>105</v>
      </c>
      <c r="BL1490" s="7" t="s">
        <v>103</v>
      </c>
      <c r="BN1490"/>
      <c r="BO1490"/>
      <c r="BP1490"/>
      <c r="BQ1490"/>
      <c r="BR1490"/>
      <c r="BS1490"/>
      <c r="BT1490"/>
      <c r="BU1490"/>
      <c r="BV1490"/>
      <c r="BW1490"/>
      <c r="BX1490"/>
      <c r="BY1490" s="8">
        <v>53400</v>
      </c>
      <c r="BZ1490" s="9" t="s">
        <v>106</v>
      </c>
    </row>
    <row r="1491" spans="1:78" s="7" customFormat="1" hidden="1" x14ac:dyDescent="0.25">
      <c r="A1491" s="7" t="str">
        <f t="shared" si="23"/>
        <v>ACXY*</v>
      </c>
      <c r="B1491" s="6" t="s">
        <v>5043</v>
      </c>
      <c r="C1491" s="6" t="s">
        <v>5044</v>
      </c>
      <c r="D1491" s="6" t="s">
        <v>5045</v>
      </c>
      <c r="E1491" s="6" t="s">
        <v>5046</v>
      </c>
      <c r="F1491"/>
      <c r="G1491"/>
      <c r="H1491" s="6" t="s">
        <v>80</v>
      </c>
      <c r="I1491"/>
      <c r="J1491" s="6" t="s">
        <v>81</v>
      </c>
      <c r="K1491" s="6" t="s">
        <v>82</v>
      </c>
      <c r="L1491" s="6" t="s">
        <v>137</v>
      </c>
      <c r="M1491" s="6" t="s">
        <v>84</v>
      </c>
      <c r="N1491" s="6" t="s">
        <v>85</v>
      </c>
      <c r="O1491" s="6" t="s">
        <v>138</v>
      </c>
      <c r="P1491" s="6" t="s">
        <v>1811</v>
      </c>
      <c r="Q1491" s="6" t="s">
        <v>5047</v>
      </c>
      <c r="R1491" s="35" t="s">
        <v>5048</v>
      </c>
      <c r="S1491" s="6" t="s">
        <v>5047</v>
      </c>
      <c r="T1491" s="35" t="s">
        <v>5048</v>
      </c>
      <c r="U1491" s="32" t="s">
        <v>100</v>
      </c>
      <c r="V1491" s="32" t="s">
        <v>1812</v>
      </c>
      <c r="W1491" s="6" t="s">
        <v>80</v>
      </c>
      <c r="X1491" s="6" t="s">
        <v>80</v>
      </c>
      <c r="Y1491" s="6" t="s">
        <v>92</v>
      </c>
      <c r="Z1491" s="6" t="s">
        <v>80</v>
      </c>
      <c r="AA1491" s="6" t="s">
        <v>93</v>
      </c>
      <c r="AB1491"/>
      <c r="AC1491"/>
      <c r="AD1491"/>
      <c r="AE1491" t="str">
        <f>VLOOKUP(E1491,'Synthèse ventes'!$A$5:$C$2461,3,0)</f>
        <v>Rond Ø210  METTIS - 41,42 Kg</v>
      </c>
      <c r="AF1491" t="str">
        <f>VLOOKUP(E1491,'Synthèse ventes'!$A$5:$C$2461,2,0)</f>
        <v>METTIS LIV</v>
      </c>
      <c r="AG1491"/>
      <c r="AH1491"/>
      <c r="AI1491"/>
      <c r="AJ1491"/>
      <c r="AK1491" s="6" t="s">
        <v>92</v>
      </c>
      <c r="AL1491" s="6" t="s">
        <v>5049</v>
      </c>
      <c r="AM1491" s="6" t="s">
        <v>95</v>
      </c>
      <c r="AN1491" s="6" t="s">
        <v>234</v>
      </c>
      <c r="AO1491" s="6" t="s">
        <v>2158</v>
      </c>
      <c r="AP1491" s="6" t="s">
        <v>80</v>
      </c>
      <c r="AQ1491" s="6" t="s">
        <v>80</v>
      </c>
      <c r="AR1491" s="6" t="s">
        <v>226</v>
      </c>
      <c r="AS1491" s="6" t="s">
        <v>2997</v>
      </c>
      <c r="AT1491"/>
      <c r="AU1491" s="6" t="s">
        <v>80</v>
      </c>
      <c r="AV1491" s="6" t="s">
        <v>100</v>
      </c>
      <c r="AW1491"/>
      <c r="AX1491"/>
      <c r="AY1491"/>
      <c r="AZ1491"/>
      <c r="BA1491"/>
      <c r="BB1491"/>
      <c r="BC1491"/>
      <c r="BD1491" s="6" t="s">
        <v>5016</v>
      </c>
      <c r="BE1491" s="7" t="s">
        <v>102</v>
      </c>
      <c r="BG1491" s="7" t="s">
        <v>103</v>
      </c>
      <c r="BH1491" s="7">
        <v>2017</v>
      </c>
      <c r="BI1491" s="7" t="s">
        <v>104</v>
      </c>
      <c r="BJ1491" s="7" t="s">
        <v>105</v>
      </c>
      <c r="BK1491" s="7" t="s">
        <v>105</v>
      </c>
      <c r="BL1491" s="7" t="s">
        <v>103</v>
      </c>
      <c r="BN1491"/>
      <c r="BO1491"/>
      <c r="BP1491"/>
      <c r="BQ1491"/>
      <c r="BR1491"/>
      <c r="BS1491"/>
      <c r="BT1491"/>
      <c r="BU1491"/>
      <c r="BV1491"/>
      <c r="BW1491"/>
      <c r="BX1491"/>
      <c r="BY1491" s="8">
        <v>74621</v>
      </c>
      <c r="BZ1491" s="9" t="s">
        <v>106</v>
      </c>
    </row>
    <row r="1492" spans="1:78" s="7" customFormat="1" hidden="1" x14ac:dyDescent="0.25">
      <c r="A1492" s="7" t="str">
        <f t="shared" si="23"/>
        <v>ADCA*</v>
      </c>
      <c r="B1492" s="6" t="s">
        <v>5050</v>
      </c>
      <c r="C1492" s="6" t="s">
        <v>5051</v>
      </c>
      <c r="D1492" s="6" t="s">
        <v>5052</v>
      </c>
      <c r="E1492" s="6" t="s">
        <v>5053</v>
      </c>
      <c r="F1492"/>
      <c r="G1492"/>
      <c r="H1492" s="6" t="s">
        <v>80</v>
      </c>
      <c r="I1492"/>
      <c r="J1492" s="6" t="s">
        <v>81</v>
      </c>
      <c r="K1492" s="6" t="s">
        <v>82</v>
      </c>
      <c r="L1492" s="6" t="s">
        <v>1347</v>
      </c>
      <c r="M1492" s="6" t="s">
        <v>84</v>
      </c>
      <c r="N1492" s="6" t="s">
        <v>85</v>
      </c>
      <c r="O1492" s="6" t="s">
        <v>1348</v>
      </c>
      <c r="P1492" s="6" t="s">
        <v>3473</v>
      </c>
      <c r="Q1492" s="6" t="s">
        <v>5054</v>
      </c>
      <c r="R1492" s="6" t="s">
        <v>5054</v>
      </c>
      <c r="S1492"/>
      <c r="T1492"/>
      <c r="U1492" s="6" t="s">
        <v>91</v>
      </c>
      <c r="V1492" s="6" t="s">
        <v>91</v>
      </c>
      <c r="W1492" s="6" t="s">
        <v>80</v>
      </c>
      <c r="X1492" s="6" t="s">
        <v>80</v>
      </c>
      <c r="Y1492" s="6" t="s">
        <v>92</v>
      </c>
      <c r="Z1492" s="6" t="s">
        <v>80</v>
      </c>
      <c r="AA1492" s="6" t="s">
        <v>80</v>
      </c>
      <c r="AB1492"/>
      <c r="AC1492"/>
      <c r="AD1492"/>
      <c r="AE1492" t="str">
        <f>VLOOKUP(E1492,'Synthèse ventes'!$A$5:$C$2461,3,0)</f>
        <v>RCS 9" X 9"  PERRYMAN</v>
      </c>
      <c r="AF1492" t="str">
        <f>VLOOKUP(E1492,'Synthèse ventes'!$A$5:$C$2461,2,0)</f>
        <v>PERRYMAN L</v>
      </c>
      <c r="AG1492"/>
      <c r="AH1492"/>
      <c r="AI1492"/>
      <c r="AJ1492"/>
      <c r="AK1492" s="6" t="s">
        <v>80</v>
      </c>
      <c r="AL1492" s="6" t="s">
        <v>5055</v>
      </c>
      <c r="AM1492" s="6" t="s">
        <v>95</v>
      </c>
      <c r="AN1492" s="6" t="s">
        <v>234</v>
      </c>
      <c r="AO1492" s="6" t="s">
        <v>91</v>
      </c>
      <c r="AP1492" s="6" t="s">
        <v>80</v>
      </c>
      <c r="AQ1492" s="6" t="s">
        <v>80</v>
      </c>
      <c r="AR1492" s="6" t="s">
        <v>5056</v>
      </c>
      <c r="AS1492" s="6" t="s">
        <v>235</v>
      </c>
      <c r="AT1492"/>
      <c r="AU1492" s="6" t="s">
        <v>80</v>
      </c>
      <c r="AV1492" s="6" t="s">
        <v>100</v>
      </c>
      <c r="AW1492"/>
      <c r="AX1492"/>
      <c r="AY1492"/>
      <c r="AZ1492"/>
      <c r="BA1492"/>
      <c r="BB1492"/>
      <c r="BC1492"/>
      <c r="BD1492" s="6" t="s">
        <v>5057</v>
      </c>
      <c r="BE1492" s="7" t="s">
        <v>102</v>
      </c>
      <c r="BG1492" s="7" t="s">
        <v>103</v>
      </c>
      <c r="BH1492" s="7">
        <v>2017</v>
      </c>
      <c r="BI1492" s="7" t="s">
        <v>104</v>
      </c>
      <c r="BJ1492" s="7" t="s">
        <v>105</v>
      </c>
      <c r="BK1492" s="7" t="s">
        <v>105</v>
      </c>
      <c r="BL1492" s="7" t="s">
        <v>103</v>
      </c>
      <c r="BN1492"/>
      <c r="BO1492"/>
      <c r="BP1492"/>
      <c r="BQ1492"/>
      <c r="BR1492"/>
      <c r="BS1492"/>
      <c r="BT1492"/>
      <c r="BU1492"/>
      <c r="BV1492"/>
      <c r="BW1492"/>
      <c r="BX1492"/>
      <c r="BY1492" s="8">
        <v>74274</v>
      </c>
      <c r="BZ1492" s="9" t="s">
        <v>106</v>
      </c>
    </row>
    <row r="1493" spans="1:78" s="7" customFormat="1" hidden="1" x14ac:dyDescent="0.25">
      <c r="A1493" s="7" t="str">
        <f t="shared" si="23"/>
        <v>ADCA*</v>
      </c>
      <c r="B1493" s="6" t="s">
        <v>5058</v>
      </c>
      <c r="C1493" s="6" t="s">
        <v>5059</v>
      </c>
      <c r="D1493" s="6" t="s">
        <v>5052</v>
      </c>
      <c r="E1493" s="6" t="s">
        <v>5053</v>
      </c>
      <c r="F1493"/>
      <c r="G1493"/>
      <c r="H1493" s="6" t="s">
        <v>80</v>
      </c>
      <c r="I1493"/>
      <c r="J1493" s="6" t="s">
        <v>81</v>
      </c>
      <c r="K1493" s="6" t="s">
        <v>82</v>
      </c>
      <c r="L1493" s="6" t="s">
        <v>1347</v>
      </c>
      <c r="M1493" s="6" t="s">
        <v>84</v>
      </c>
      <c r="N1493" s="6" t="s">
        <v>85</v>
      </c>
      <c r="O1493" s="6" t="s">
        <v>1348</v>
      </c>
      <c r="P1493" s="6" t="s">
        <v>108</v>
      </c>
      <c r="Q1493" s="6" t="s">
        <v>109</v>
      </c>
      <c r="R1493" s="6" t="s">
        <v>109</v>
      </c>
      <c r="S1493" s="6" t="s">
        <v>109</v>
      </c>
      <c r="T1493" s="6" t="s">
        <v>110</v>
      </c>
      <c r="U1493" s="6" t="s">
        <v>91</v>
      </c>
      <c r="V1493" s="6" t="s">
        <v>91</v>
      </c>
      <c r="W1493" s="6" t="s">
        <v>80</v>
      </c>
      <c r="X1493" s="6" t="s">
        <v>80</v>
      </c>
      <c r="Y1493" s="6" t="s">
        <v>92</v>
      </c>
      <c r="Z1493" s="6" t="s">
        <v>80</v>
      </c>
      <c r="AA1493" s="6" t="s">
        <v>93</v>
      </c>
      <c r="AB1493"/>
      <c r="AC1493"/>
      <c r="AD1493"/>
      <c r="AE1493" t="str">
        <f>VLOOKUP(E1493,'Synthèse ventes'!$A$5:$C$2461,3,0)</f>
        <v>RCS 9" X 9"  PERRYMAN</v>
      </c>
      <c r="AF1493" t="str">
        <f>VLOOKUP(E1493,'Synthèse ventes'!$A$5:$C$2461,2,0)</f>
        <v>PERRYMAN L</v>
      </c>
      <c r="AG1493"/>
      <c r="AH1493"/>
      <c r="AI1493"/>
      <c r="AJ1493"/>
      <c r="AK1493" s="6" t="s">
        <v>80</v>
      </c>
      <c r="AL1493" s="6" t="s">
        <v>5055</v>
      </c>
      <c r="AM1493" s="6" t="s">
        <v>95</v>
      </c>
      <c r="AN1493" s="6" t="s">
        <v>145</v>
      </c>
      <c r="AO1493" s="6" t="s">
        <v>91</v>
      </c>
      <c r="AP1493" s="6" t="s">
        <v>80</v>
      </c>
      <c r="AQ1493" s="6" t="s">
        <v>80</v>
      </c>
      <c r="AR1493" s="6" t="s">
        <v>5056</v>
      </c>
      <c r="AS1493" s="6" t="s">
        <v>235</v>
      </c>
      <c r="AT1493"/>
      <c r="AU1493" s="6" t="s">
        <v>80</v>
      </c>
      <c r="AV1493" s="6" t="s">
        <v>100</v>
      </c>
      <c r="AW1493"/>
      <c r="AX1493"/>
      <c r="AY1493"/>
      <c r="AZ1493"/>
      <c r="BA1493"/>
      <c r="BB1493"/>
      <c r="BC1493"/>
      <c r="BD1493" s="6" t="s">
        <v>5057</v>
      </c>
      <c r="BE1493" s="7" t="s">
        <v>102</v>
      </c>
      <c r="BG1493" s="7" t="s">
        <v>103</v>
      </c>
      <c r="BH1493" s="7">
        <v>2017</v>
      </c>
      <c r="BI1493" s="7" t="s">
        <v>104</v>
      </c>
      <c r="BJ1493" s="7" t="s">
        <v>105</v>
      </c>
      <c r="BK1493" s="7" t="s">
        <v>105</v>
      </c>
      <c r="BL1493" s="7" t="s">
        <v>103</v>
      </c>
      <c r="BN1493"/>
      <c r="BO1493"/>
      <c r="BP1493"/>
      <c r="BQ1493"/>
      <c r="BR1493"/>
      <c r="BS1493"/>
      <c r="BT1493"/>
      <c r="BU1493"/>
      <c r="BV1493"/>
      <c r="BW1493"/>
      <c r="BX1493"/>
      <c r="BY1493" s="8">
        <v>32706</v>
      </c>
      <c r="BZ1493" s="9" t="s">
        <v>106</v>
      </c>
    </row>
    <row r="1494" spans="1:78" s="7" customFormat="1" hidden="1" x14ac:dyDescent="0.25">
      <c r="A1494" s="7" t="str">
        <f t="shared" si="23"/>
        <v>ADCA*</v>
      </c>
      <c r="B1494" s="6" t="s">
        <v>5060</v>
      </c>
      <c r="C1494" s="6" t="s">
        <v>5051</v>
      </c>
      <c r="D1494" s="6" t="s">
        <v>5052</v>
      </c>
      <c r="E1494" s="6" t="s">
        <v>5053</v>
      </c>
      <c r="F1494"/>
      <c r="G1494"/>
      <c r="H1494" s="6" t="s">
        <v>80</v>
      </c>
      <c r="I1494"/>
      <c r="J1494" s="6" t="s">
        <v>81</v>
      </c>
      <c r="K1494" s="6" t="s">
        <v>82</v>
      </c>
      <c r="L1494" s="6" t="s">
        <v>1347</v>
      </c>
      <c r="M1494" s="6" t="s">
        <v>84</v>
      </c>
      <c r="N1494" s="6" t="s">
        <v>85</v>
      </c>
      <c r="O1494" s="6" t="s">
        <v>1348</v>
      </c>
      <c r="P1494" s="6" t="s">
        <v>108</v>
      </c>
      <c r="Q1494" s="6" t="s">
        <v>109</v>
      </c>
      <c r="R1494" s="6" t="s">
        <v>109</v>
      </c>
      <c r="S1494" s="6" t="s">
        <v>109</v>
      </c>
      <c r="T1494" s="6" t="s">
        <v>110</v>
      </c>
      <c r="U1494" s="6" t="s">
        <v>91</v>
      </c>
      <c r="V1494" s="6" t="s">
        <v>91</v>
      </c>
      <c r="W1494" s="6" t="s">
        <v>80</v>
      </c>
      <c r="X1494" s="6" t="s">
        <v>80</v>
      </c>
      <c r="Y1494" s="6" t="s">
        <v>92</v>
      </c>
      <c r="Z1494" s="6" t="s">
        <v>80</v>
      </c>
      <c r="AA1494" s="6" t="s">
        <v>93</v>
      </c>
      <c r="AB1494"/>
      <c r="AC1494"/>
      <c r="AD1494"/>
      <c r="AE1494" t="str">
        <f>VLOOKUP(E1494,'Synthèse ventes'!$A$5:$C$2461,3,0)</f>
        <v>RCS 9" X 9"  PERRYMAN</v>
      </c>
      <c r="AF1494" t="str">
        <f>VLOOKUP(E1494,'Synthèse ventes'!$A$5:$C$2461,2,0)</f>
        <v>PERRYMAN L</v>
      </c>
      <c r="AG1494"/>
      <c r="AH1494"/>
      <c r="AI1494"/>
      <c r="AJ1494"/>
      <c r="AK1494" s="6" t="s">
        <v>80</v>
      </c>
      <c r="AL1494" s="6" t="s">
        <v>5055</v>
      </c>
      <c r="AM1494" s="6" t="s">
        <v>95</v>
      </c>
      <c r="AN1494" s="6" t="s">
        <v>234</v>
      </c>
      <c r="AO1494" s="6" t="s">
        <v>91</v>
      </c>
      <c r="AP1494" s="6" t="s">
        <v>80</v>
      </c>
      <c r="AQ1494" s="6" t="s">
        <v>80</v>
      </c>
      <c r="AR1494" s="6" t="s">
        <v>5056</v>
      </c>
      <c r="AS1494" s="6" t="s">
        <v>235</v>
      </c>
      <c r="AT1494"/>
      <c r="AU1494" s="6" t="s">
        <v>80</v>
      </c>
      <c r="AV1494" s="6" t="s">
        <v>100</v>
      </c>
      <c r="AW1494"/>
      <c r="AX1494"/>
      <c r="AY1494"/>
      <c r="AZ1494"/>
      <c r="BA1494"/>
      <c r="BB1494"/>
      <c r="BC1494"/>
      <c r="BD1494" s="6" t="s">
        <v>5057</v>
      </c>
      <c r="BE1494" s="7" t="s">
        <v>102</v>
      </c>
      <c r="BG1494" s="7" t="s">
        <v>103</v>
      </c>
      <c r="BH1494" s="7">
        <v>2017</v>
      </c>
      <c r="BI1494" s="7" t="s">
        <v>104</v>
      </c>
      <c r="BJ1494" s="7" t="s">
        <v>105</v>
      </c>
      <c r="BK1494" s="7" t="s">
        <v>105</v>
      </c>
      <c r="BL1494" s="7" t="s">
        <v>103</v>
      </c>
      <c r="BN1494"/>
      <c r="BO1494"/>
      <c r="BP1494"/>
      <c r="BQ1494"/>
      <c r="BR1494"/>
      <c r="BS1494"/>
      <c r="BT1494"/>
      <c r="BU1494"/>
      <c r="BV1494"/>
      <c r="BW1494"/>
      <c r="BX1494"/>
      <c r="BY1494" s="8">
        <v>118881</v>
      </c>
      <c r="BZ1494" s="9" t="s">
        <v>106</v>
      </c>
    </row>
    <row r="1495" spans="1:78" s="7" customFormat="1" hidden="1" x14ac:dyDescent="0.25">
      <c r="A1495" s="7" t="str">
        <f t="shared" si="23"/>
        <v>ACOL*</v>
      </c>
      <c r="B1495" s="6" t="s">
        <v>5061</v>
      </c>
      <c r="C1495" s="6" t="s">
        <v>5062</v>
      </c>
      <c r="D1495" s="6" t="s">
        <v>5063</v>
      </c>
      <c r="E1495" s="6" t="s">
        <v>4645</v>
      </c>
      <c r="F1495"/>
      <c r="G1495"/>
      <c r="H1495" s="6" t="s">
        <v>80</v>
      </c>
      <c r="I1495"/>
      <c r="J1495" s="6" t="s">
        <v>81</v>
      </c>
      <c r="K1495" s="6" t="s">
        <v>82</v>
      </c>
      <c r="L1495" s="6" t="s">
        <v>156</v>
      </c>
      <c r="M1495" s="6" t="s">
        <v>84</v>
      </c>
      <c r="N1495" s="6" t="s">
        <v>85</v>
      </c>
      <c r="O1495" s="6" t="s">
        <v>157</v>
      </c>
      <c r="P1495" s="6" t="s">
        <v>108</v>
      </c>
      <c r="Q1495" s="6" t="s">
        <v>109</v>
      </c>
      <c r="R1495" s="6" t="s">
        <v>110</v>
      </c>
      <c r="S1495" s="6" t="s">
        <v>109</v>
      </c>
      <c r="T1495" s="6" t="s">
        <v>110</v>
      </c>
      <c r="U1495" s="6" t="s">
        <v>91</v>
      </c>
      <c r="V1495" s="6" t="s">
        <v>91</v>
      </c>
      <c r="W1495" s="6" t="s">
        <v>80</v>
      </c>
      <c r="X1495" s="6" t="s">
        <v>80</v>
      </c>
      <c r="Y1495" s="6" t="s">
        <v>92</v>
      </c>
      <c r="Z1495" s="6" t="s">
        <v>80</v>
      </c>
      <c r="AA1495" s="6" t="s">
        <v>93</v>
      </c>
      <c r="AB1495"/>
      <c r="AC1495"/>
      <c r="AD1495"/>
      <c r="AE1495" t="str">
        <f>VLOOKUP(E1495,'Synthèse ventes'!$A$5:$C$2461,3,0)</f>
        <v>Rond Ø170 Bohler</v>
      </c>
      <c r="AF1495" t="str">
        <f>VLOOKUP(E1495,'Synthèse ventes'!$A$5:$C$2461,2,0)</f>
        <v>BOHLER LIV</v>
      </c>
      <c r="AG1495"/>
      <c r="AH1495"/>
      <c r="AI1495"/>
      <c r="AJ1495"/>
      <c r="AK1495" s="6" t="s">
        <v>92</v>
      </c>
      <c r="AL1495" s="6" t="s">
        <v>4646</v>
      </c>
      <c r="AM1495" s="6" t="s">
        <v>95</v>
      </c>
      <c r="AN1495" s="6" t="s">
        <v>145</v>
      </c>
      <c r="AO1495" s="6" t="s">
        <v>599</v>
      </c>
      <c r="AP1495" s="6" t="s">
        <v>80</v>
      </c>
      <c r="AQ1495" s="6" t="s">
        <v>80</v>
      </c>
      <c r="AR1495" s="6" t="s">
        <v>592</v>
      </c>
      <c r="AS1495" s="6" t="s">
        <v>1861</v>
      </c>
      <c r="AT1495"/>
      <c r="AU1495" s="6" t="s">
        <v>80</v>
      </c>
      <c r="AV1495" s="6" t="s">
        <v>100</v>
      </c>
      <c r="AW1495"/>
      <c r="AX1495"/>
      <c r="AY1495"/>
      <c r="AZ1495"/>
      <c r="BA1495"/>
      <c r="BB1495"/>
      <c r="BC1495"/>
      <c r="BD1495" s="6" t="s">
        <v>5064</v>
      </c>
      <c r="BE1495" s="7" t="s">
        <v>102</v>
      </c>
      <c r="BG1495" s="7" t="s">
        <v>103</v>
      </c>
      <c r="BH1495" s="7">
        <v>2017</v>
      </c>
      <c r="BI1495" s="7" t="s">
        <v>104</v>
      </c>
      <c r="BJ1495" s="7" t="s">
        <v>105</v>
      </c>
      <c r="BK1495" s="7" t="s">
        <v>105</v>
      </c>
      <c r="BL1495" s="7" t="s">
        <v>103</v>
      </c>
      <c r="BN1495"/>
      <c r="BO1495"/>
      <c r="BP1495"/>
      <c r="BQ1495"/>
      <c r="BR1495"/>
      <c r="BS1495"/>
      <c r="BT1495"/>
      <c r="BU1495"/>
      <c r="BV1495"/>
      <c r="BW1495"/>
      <c r="BX1495"/>
      <c r="BY1495" s="8">
        <v>66284</v>
      </c>
      <c r="BZ1495" s="9" t="s">
        <v>106</v>
      </c>
    </row>
    <row r="1496" spans="1:78" s="7" customFormat="1" hidden="1" x14ac:dyDescent="0.25">
      <c r="A1496" s="7" t="str">
        <f t="shared" si="23"/>
        <v>ACOL*</v>
      </c>
      <c r="B1496" s="6" t="s">
        <v>5065</v>
      </c>
      <c r="C1496" s="6" t="s">
        <v>5066</v>
      </c>
      <c r="D1496" s="6" t="s">
        <v>5063</v>
      </c>
      <c r="E1496" s="6" t="s">
        <v>4645</v>
      </c>
      <c r="F1496"/>
      <c r="G1496"/>
      <c r="H1496" s="6" t="s">
        <v>80</v>
      </c>
      <c r="I1496"/>
      <c r="J1496" s="6" t="s">
        <v>81</v>
      </c>
      <c r="K1496" s="6" t="s">
        <v>82</v>
      </c>
      <c r="L1496" s="6" t="s">
        <v>156</v>
      </c>
      <c r="M1496" s="6" t="s">
        <v>84</v>
      </c>
      <c r="N1496" s="6" t="s">
        <v>85</v>
      </c>
      <c r="O1496" s="6" t="s">
        <v>157</v>
      </c>
      <c r="P1496" s="6" t="s">
        <v>108</v>
      </c>
      <c r="Q1496" s="6" t="s">
        <v>109</v>
      </c>
      <c r="R1496" s="6" t="s">
        <v>110</v>
      </c>
      <c r="S1496" s="6" t="s">
        <v>109</v>
      </c>
      <c r="T1496" s="6" t="s">
        <v>110</v>
      </c>
      <c r="U1496" s="6" t="s">
        <v>91</v>
      </c>
      <c r="V1496" s="6" t="s">
        <v>91</v>
      </c>
      <c r="W1496" s="6" t="s">
        <v>80</v>
      </c>
      <c r="X1496" s="6" t="s">
        <v>80</v>
      </c>
      <c r="Y1496" s="6" t="s">
        <v>92</v>
      </c>
      <c r="Z1496" s="6" t="s">
        <v>80</v>
      </c>
      <c r="AA1496" s="6" t="s">
        <v>93</v>
      </c>
      <c r="AB1496"/>
      <c r="AC1496"/>
      <c r="AD1496"/>
      <c r="AE1496" t="str">
        <f>VLOOKUP(E1496,'Synthèse ventes'!$A$5:$C$2461,3,0)</f>
        <v>Rond Ø170 Bohler</v>
      </c>
      <c r="AF1496" t="str">
        <f>VLOOKUP(E1496,'Synthèse ventes'!$A$5:$C$2461,2,0)</f>
        <v>BOHLER LIV</v>
      </c>
      <c r="AG1496"/>
      <c r="AH1496"/>
      <c r="AI1496"/>
      <c r="AJ1496"/>
      <c r="AK1496" s="6" t="s">
        <v>92</v>
      </c>
      <c r="AL1496" s="6" t="s">
        <v>4646</v>
      </c>
      <c r="AM1496" s="6" t="s">
        <v>95</v>
      </c>
      <c r="AN1496" s="6" t="s">
        <v>612</v>
      </c>
      <c r="AO1496" s="6" t="s">
        <v>380</v>
      </c>
      <c r="AP1496" s="6" t="s">
        <v>80</v>
      </c>
      <c r="AQ1496" s="6" t="s">
        <v>80</v>
      </c>
      <c r="AR1496" s="6" t="s">
        <v>592</v>
      </c>
      <c r="AS1496" s="6" t="s">
        <v>1861</v>
      </c>
      <c r="AT1496"/>
      <c r="AU1496" s="6" t="s">
        <v>80</v>
      </c>
      <c r="AV1496" s="6" t="s">
        <v>100</v>
      </c>
      <c r="AW1496"/>
      <c r="AX1496"/>
      <c r="AY1496"/>
      <c r="AZ1496"/>
      <c r="BA1496"/>
      <c r="BB1496"/>
      <c r="BC1496"/>
      <c r="BD1496" s="6" t="s">
        <v>5064</v>
      </c>
      <c r="BE1496" s="7" t="s">
        <v>102</v>
      </c>
      <c r="BG1496" s="7" t="s">
        <v>103</v>
      </c>
      <c r="BH1496" s="7">
        <v>2017</v>
      </c>
      <c r="BI1496" s="7" t="s">
        <v>104</v>
      </c>
      <c r="BJ1496" s="7" t="s">
        <v>105</v>
      </c>
      <c r="BK1496" s="7" t="s">
        <v>105</v>
      </c>
      <c r="BL1496" s="7" t="s">
        <v>103</v>
      </c>
      <c r="BN1496"/>
      <c r="BO1496"/>
      <c r="BP1496"/>
      <c r="BQ1496"/>
      <c r="BR1496"/>
      <c r="BS1496"/>
      <c r="BT1496"/>
      <c r="BU1496"/>
      <c r="BV1496"/>
      <c r="BW1496"/>
      <c r="BX1496"/>
      <c r="BY1496" s="8">
        <v>130824</v>
      </c>
      <c r="BZ1496" s="9" t="s">
        <v>106</v>
      </c>
    </row>
    <row r="1497" spans="1:78" s="7" customFormat="1" hidden="1" x14ac:dyDescent="0.25">
      <c r="A1497" s="7" t="str">
        <f t="shared" si="23"/>
        <v>ACOL*</v>
      </c>
      <c r="B1497" s="6" t="s">
        <v>5067</v>
      </c>
      <c r="C1497" s="6" t="s">
        <v>5068</v>
      </c>
      <c r="D1497" s="6" t="s">
        <v>5063</v>
      </c>
      <c r="E1497" s="6" t="s">
        <v>4645</v>
      </c>
      <c r="F1497"/>
      <c r="G1497"/>
      <c r="H1497" s="6" t="s">
        <v>80</v>
      </c>
      <c r="I1497"/>
      <c r="J1497" s="6" t="s">
        <v>81</v>
      </c>
      <c r="K1497" s="6" t="s">
        <v>82</v>
      </c>
      <c r="L1497" s="6" t="s">
        <v>156</v>
      </c>
      <c r="M1497" s="6" t="s">
        <v>84</v>
      </c>
      <c r="N1497" s="6" t="s">
        <v>85</v>
      </c>
      <c r="O1497" s="6" t="s">
        <v>157</v>
      </c>
      <c r="P1497" s="6" t="s">
        <v>108</v>
      </c>
      <c r="Q1497" s="6" t="s">
        <v>109</v>
      </c>
      <c r="R1497" s="6" t="s">
        <v>110</v>
      </c>
      <c r="S1497" s="6" t="s">
        <v>109</v>
      </c>
      <c r="T1497" s="6" t="s">
        <v>110</v>
      </c>
      <c r="U1497" s="6" t="s">
        <v>91</v>
      </c>
      <c r="V1497" s="6" t="s">
        <v>91</v>
      </c>
      <c r="W1497" s="6" t="s">
        <v>80</v>
      </c>
      <c r="X1497" s="6" t="s">
        <v>80</v>
      </c>
      <c r="Y1497" s="6" t="s">
        <v>92</v>
      </c>
      <c r="Z1497" s="6" t="s">
        <v>80</v>
      </c>
      <c r="AA1497" s="6" t="s">
        <v>93</v>
      </c>
      <c r="AB1497"/>
      <c r="AC1497"/>
      <c r="AD1497"/>
      <c r="AE1497" t="str">
        <f>VLOOKUP(E1497,'Synthèse ventes'!$A$5:$C$2461,3,0)</f>
        <v>Rond Ø170 Bohler</v>
      </c>
      <c r="AF1497" t="str">
        <f>VLOOKUP(E1497,'Synthèse ventes'!$A$5:$C$2461,2,0)</f>
        <v>BOHLER LIV</v>
      </c>
      <c r="AG1497"/>
      <c r="AH1497"/>
      <c r="AI1497"/>
      <c r="AJ1497"/>
      <c r="AK1497" s="6" t="s">
        <v>92</v>
      </c>
      <c r="AL1497" s="6" t="s">
        <v>4646</v>
      </c>
      <c r="AM1497" s="6" t="s">
        <v>95</v>
      </c>
      <c r="AN1497" s="6" t="s">
        <v>612</v>
      </c>
      <c r="AO1497" s="6" t="s">
        <v>647</v>
      </c>
      <c r="AP1497" s="6" t="s">
        <v>80</v>
      </c>
      <c r="AQ1497" s="6" t="s">
        <v>80</v>
      </c>
      <c r="AR1497" s="6" t="s">
        <v>592</v>
      </c>
      <c r="AS1497" s="6" t="s">
        <v>1861</v>
      </c>
      <c r="AT1497"/>
      <c r="AU1497" s="6" t="s">
        <v>80</v>
      </c>
      <c r="AV1497" s="6" t="s">
        <v>100</v>
      </c>
      <c r="AW1497"/>
      <c r="AX1497"/>
      <c r="AY1497"/>
      <c r="AZ1497"/>
      <c r="BA1497"/>
      <c r="BB1497"/>
      <c r="BC1497"/>
      <c r="BD1497" s="6" t="s">
        <v>5064</v>
      </c>
      <c r="BE1497" s="7" t="s">
        <v>102</v>
      </c>
      <c r="BG1497" s="7" t="s">
        <v>103</v>
      </c>
      <c r="BH1497" s="7">
        <v>2017</v>
      </c>
      <c r="BI1497" s="7" t="s">
        <v>104</v>
      </c>
      <c r="BJ1497" s="7" t="s">
        <v>105</v>
      </c>
      <c r="BK1497" s="7" t="s">
        <v>105</v>
      </c>
      <c r="BL1497" s="7" t="s">
        <v>103</v>
      </c>
      <c r="BN1497"/>
      <c r="BO1497"/>
      <c r="BP1497"/>
      <c r="BQ1497"/>
      <c r="BR1497"/>
      <c r="BS1497"/>
      <c r="BT1497"/>
      <c r="BU1497"/>
      <c r="BV1497"/>
      <c r="BW1497"/>
      <c r="BX1497"/>
      <c r="BY1497" s="8">
        <v>89288</v>
      </c>
      <c r="BZ1497" s="9" t="s">
        <v>106</v>
      </c>
    </row>
    <row r="1498" spans="1:78" s="7" customFormat="1" hidden="1" x14ac:dyDescent="0.25">
      <c r="A1498" s="7" t="str">
        <f t="shared" si="23"/>
        <v>ACOL*</v>
      </c>
      <c r="B1498" s="6" t="s">
        <v>5069</v>
      </c>
      <c r="C1498" s="6" t="s">
        <v>5070</v>
      </c>
      <c r="D1498" s="6" t="s">
        <v>5063</v>
      </c>
      <c r="E1498" s="6" t="s">
        <v>4645</v>
      </c>
      <c r="F1498"/>
      <c r="G1498"/>
      <c r="H1498" s="6" t="s">
        <v>80</v>
      </c>
      <c r="I1498"/>
      <c r="J1498" s="6" t="s">
        <v>81</v>
      </c>
      <c r="K1498" s="6" t="s">
        <v>82</v>
      </c>
      <c r="L1498" s="6" t="s">
        <v>156</v>
      </c>
      <c r="M1498" s="6" t="s">
        <v>84</v>
      </c>
      <c r="N1498" s="6" t="s">
        <v>85</v>
      </c>
      <c r="O1498" s="6" t="s">
        <v>157</v>
      </c>
      <c r="P1498" s="6" t="s">
        <v>108</v>
      </c>
      <c r="Q1498" s="6" t="s">
        <v>109</v>
      </c>
      <c r="R1498" s="6" t="s">
        <v>110</v>
      </c>
      <c r="S1498" s="6" t="s">
        <v>109</v>
      </c>
      <c r="T1498" s="6" t="s">
        <v>110</v>
      </c>
      <c r="U1498" s="6" t="s">
        <v>91</v>
      </c>
      <c r="V1498" s="6" t="s">
        <v>91</v>
      </c>
      <c r="W1498" s="6" t="s">
        <v>80</v>
      </c>
      <c r="X1498" s="6" t="s">
        <v>80</v>
      </c>
      <c r="Y1498" s="6" t="s">
        <v>92</v>
      </c>
      <c r="Z1498" s="6" t="s">
        <v>80</v>
      </c>
      <c r="AA1498" s="6" t="s">
        <v>93</v>
      </c>
      <c r="AB1498"/>
      <c r="AC1498"/>
      <c r="AD1498"/>
      <c r="AE1498" t="str">
        <f>VLOOKUP(E1498,'Synthèse ventes'!$A$5:$C$2461,3,0)</f>
        <v>Rond Ø170 Bohler</v>
      </c>
      <c r="AF1498" t="str">
        <f>VLOOKUP(E1498,'Synthèse ventes'!$A$5:$C$2461,2,0)</f>
        <v>BOHLER LIV</v>
      </c>
      <c r="AG1498"/>
      <c r="AH1498"/>
      <c r="AI1498"/>
      <c r="AJ1498"/>
      <c r="AK1498" s="6" t="s">
        <v>92</v>
      </c>
      <c r="AL1498" s="6" t="s">
        <v>4646</v>
      </c>
      <c r="AM1498" s="6" t="s">
        <v>95</v>
      </c>
      <c r="AN1498" s="6" t="s">
        <v>612</v>
      </c>
      <c r="AO1498" s="6" t="s">
        <v>376</v>
      </c>
      <c r="AP1498" s="6" t="s">
        <v>80</v>
      </c>
      <c r="AQ1498" s="6" t="s">
        <v>80</v>
      </c>
      <c r="AR1498" s="6" t="s">
        <v>592</v>
      </c>
      <c r="AS1498" s="6" t="s">
        <v>1861</v>
      </c>
      <c r="AT1498"/>
      <c r="AU1498" s="6" t="s">
        <v>80</v>
      </c>
      <c r="AV1498" s="6" t="s">
        <v>100</v>
      </c>
      <c r="AW1498"/>
      <c r="AX1498"/>
      <c r="AY1498"/>
      <c r="AZ1498"/>
      <c r="BA1498"/>
      <c r="BB1498"/>
      <c r="BC1498"/>
      <c r="BD1498" s="6" t="s">
        <v>5064</v>
      </c>
      <c r="BE1498" s="7" t="s">
        <v>102</v>
      </c>
      <c r="BG1498" s="7" t="s">
        <v>103</v>
      </c>
      <c r="BH1498" s="7">
        <v>2017</v>
      </c>
      <c r="BI1498" s="7" t="s">
        <v>104</v>
      </c>
      <c r="BJ1498" s="7" t="s">
        <v>105</v>
      </c>
      <c r="BK1498" s="7" t="s">
        <v>105</v>
      </c>
      <c r="BL1498" s="7" t="s">
        <v>103</v>
      </c>
      <c r="BN1498"/>
      <c r="BO1498"/>
      <c r="BP1498"/>
      <c r="BQ1498"/>
      <c r="BR1498"/>
      <c r="BS1498"/>
      <c r="BT1498"/>
      <c r="BU1498"/>
      <c r="BV1498"/>
      <c r="BW1498"/>
      <c r="BX1498"/>
      <c r="BY1498" s="8">
        <v>35935</v>
      </c>
      <c r="BZ1498" s="9" t="s">
        <v>106</v>
      </c>
    </row>
    <row r="1499" spans="1:78" s="7" customFormat="1" hidden="1" x14ac:dyDescent="0.25">
      <c r="A1499" s="7" t="str">
        <f t="shared" si="23"/>
        <v>ACOL*</v>
      </c>
      <c r="B1499" s="6" t="s">
        <v>5071</v>
      </c>
      <c r="C1499" s="6" t="s">
        <v>5072</v>
      </c>
      <c r="D1499" s="6" t="s">
        <v>5063</v>
      </c>
      <c r="E1499" s="6" t="s">
        <v>4645</v>
      </c>
      <c r="F1499"/>
      <c r="G1499"/>
      <c r="H1499" s="6" t="s">
        <v>80</v>
      </c>
      <c r="I1499"/>
      <c r="J1499" s="6" t="s">
        <v>81</v>
      </c>
      <c r="K1499" s="6" t="s">
        <v>82</v>
      </c>
      <c r="L1499" s="6" t="s">
        <v>156</v>
      </c>
      <c r="M1499" s="6" t="s">
        <v>84</v>
      </c>
      <c r="N1499" s="6" t="s">
        <v>85</v>
      </c>
      <c r="O1499" s="6" t="s">
        <v>157</v>
      </c>
      <c r="P1499" s="6" t="s">
        <v>108</v>
      </c>
      <c r="Q1499" s="6" t="s">
        <v>109</v>
      </c>
      <c r="R1499" s="6" t="s">
        <v>110</v>
      </c>
      <c r="S1499" s="6" t="s">
        <v>109</v>
      </c>
      <c r="T1499" s="6" t="s">
        <v>110</v>
      </c>
      <c r="U1499" s="6" t="s">
        <v>91</v>
      </c>
      <c r="V1499" s="6" t="s">
        <v>91</v>
      </c>
      <c r="W1499" s="6" t="s">
        <v>80</v>
      </c>
      <c r="X1499" s="6" t="s">
        <v>80</v>
      </c>
      <c r="Y1499" s="6" t="s">
        <v>92</v>
      </c>
      <c r="Z1499" s="6" t="s">
        <v>80</v>
      </c>
      <c r="AA1499" s="6" t="s">
        <v>93</v>
      </c>
      <c r="AB1499"/>
      <c r="AC1499"/>
      <c r="AD1499"/>
      <c r="AE1499" t="str">
        <f>VLOOKUP(E1499,'Synthèse ventes'!$A$5:$C$2461,3,0)</f>
        <v>Rond Ø170 Bohler</v>
      </c>
      <c r="AF1499" t="str">
        <f>VLOOKUP(E1499,'Synthèse ventes'!$A$5:$C$2461,2,0)</f>
        <v>BOHLER LIV</v>
      </c>
      <c r="AG1499"/>
      <c r="AH1499"/>
      <c r="AI1499"/>
      <c r="AJ1499"/>
      <c r="AK1499" s="6" t="s">
        <v>92</v>
      </c>
      <c r="AL1499" s="6" t="s">
        <v>4646</v>
      </c>
      <c r="AM1499" s="6" t="s">
        <v>95</v>
      </c>
      <c r="AN1499" s="6" t="s">
        <v>612</v>
      </c>
      <c r="AO1499" s="6" t="s">
        <v>602</v>
      </c>
      <c r="AP1499" s="6" t="s">
        <v>80</v>
      </c>
      <c r="AQ1499" s="6" t="s">
        <v>80</v>
      </c>
      <c r="AR1499" s="6" t="s">
        <v>592</v>
      </c>
      <c r="AS1499" s="6" t="s">
        <v>1861</v>
      </c>
      <c r="AT1499"/>
      <c r="AU1499" s="6" t="s">
        <v>80</v>
      </c>
      <c r="AV1499" s="6" t="s">
        <v>100</v>
      </c>
      <c r="AW1499"/>
      <c r="AX1499"/>
      <c r="AY1499"/>
      <c r="AZ1499"/>
      <c r="BA1499"/>
      <c r="BB1499"/>
      <c r="BC1499"/>
      <c r="BD1499" s="6" t="s">
        <v>5064</v>
      </c>
      <c r="BE1499" s="7" t="s">
        <v>102</v>
      </c>
      <c r="BG1499" s="7" t="s">
        <v>103</v>
      </c>
      <c r="BH1499" s="7">
        <v>2017</v>
      </c>
      <c r="BI1499" s="7" t="s">
        <v>104</v>
      </c>
      <c r="BJ1499" s="7" t="s">
        <v>105</v>
      </c>
      <c r="BK1499" s="7" t="s">
        <v>105</v>
      </c>
      <c r="BL1499" s="7" t="s">
        <v>103</v>
      </c>
      <c r="BN1499"/>
      <c r="BO1499"/>
      <c r="BP1499"/>
      <c r="BQ1499"/>
      <c r="BR1499"/>
      <c r="BS1499"/>
      <c r="BT1499"/>
      <c r="BU1499"/>
      <c r="BV1499"/>
      <c r="BW1499"/>
      <c r="BX1499"/>
      <c r="BY1499" s="8">
        <v>71412</v>
      </c>
      <c r="BZ1499" s="9" t="s">
        <v>106</v>
      </c>
    </row>
    <row r="1500" spans="1:78" s="7" customFormat="1" hidden="1" x14ac:dyDescent="0.25">
      <c r="A1500" s="7" t="str">
        <f t="shared" si="23"/>
        <v>ACOL*</v>
      </c>
      <c r="B1500" s="6" t="s">
        <v>5073</v>
      </c>
      <c r="C1500" s="6" t="s">
        <v>5074</v>
      </c>
      <c r="D1500" s="6" t="s">
        <v>5063</v>
      </c>
      <c r="E1500" s="6" t="s">
        <v>4645</v>
      </c>
      <c r="F1500"/>
      <c r="G1500"/>
      <c r="H1500" s="6" t="s">
        <v>80</v>
      </c>
      <c r="I1500"/>
      <c r="J1500" s="6" t="s">
        <v>81</v>
      </c>
      <c r="K1500" s="6" t="s">
        <v>82</v>
      </c>
      <c r="L1500" s="6" t="s">
        <v>156</v>
      </c>
      <c r="M1500" s="6" t="s">
        <v>84</v>
      </c>
      <c r="N1500" s="6" t="s">
        <v>85</v>
      </c>
      <c r="O1500" s="6" t="s">
        <v>157</v>
      </c>
      <c r="P1500" s="6" t="s">
        <v>108</v>
      </c>
      <c r="Q1500" s="6" t="s">
        <v>109</v>
      </c>
      <c r="R1500" s="6" t="s">
        <v>110</v>
      </c>
      <c r="S1500" s="6" t="s">
        <v>109</v>
      </c>
      <c r="T1500" s="6" t="s">
        <v>110</v>
      </c>
      <c r="U1500" s="6" t="s">
        <v>91</v>
      </c>
      <c r="V1500" s="6" t="s">
        <v>91</v>
      </c>
      <c r="W1500" s="6" t="s">
        <v>80</v>
      </c>
      <c r="X1500" s="6" t="s">
        <v>80</v>
      </c>
      <c r="Y1500" s="6" t="s">
        <v>92</v>
      </c>
      <c r="Z1500" s="6" t="s">
        <v>80</v>
      </c>
      <c r="AA1500" s="6" t="s">
        <v>93</v>
      </c>
      <c r="AB1500"/>
      <c r="AC1500"/>
      <c r="AD1500"/>
      <c r="AE1500" t="str">
        <f>VLOOKUP(E1500,'Synthèse ventes'!$A$5:$C$2461,3,0)</f>
        <v>Rond Ø170 Bohler</v>
      </c>
      <c r="AF1500" t="str">
        <f>VLOOKUP(E1500,'Synthèse ventes'!$A$5:$C$2461,2,0)</f>
        <v>BOHLER LIV</v>
      </c>
      <c r="AG1500"/>
      <c r="AH1500"/>
      <c r="AI1500"/>
      <c r="AJ1500"/>
      <c r="AK1500" s="6" t="s">
        <v>92</v>
      </c>
      <c r="AL1500" s="6" t="s">
        <v>4646</v>
      </c>
      <c r="AM1500" s="6" t="s">
        <v>95</v>
      </c>
      <c r="AN1500" s="6" t="s">
        <v>612</v>
      </c>
      <c r="AO1500" s="6" t="s">
        <v>599</v>
      </c>
      <c r="AP1500" s="6" t="s">
        <v>80</v>
      </c>
      <c r="AQ1500" s="6" t="s">
        <v>80</v>
      </c>
      <c r="AR1500" s="6" t="s">
        <v>592</v>
      </c>
      <c r="AS1500" s="6" t="s">
        <v>1861</v>
      </c>
      <c r="AT1500"/>
      <c r="AU1500" s="6" t="s">
        <v>80</v>
      </c>
      <c r="AV1500" s="6" t="s">
        <v>100</v>
      </c>
      <c r="AW1500"/>
      <c r="AX1500"/>
      <c r="AY1500"/>
      <c r="AZ1500"/>
      <c r="BA1500"/>
      <c r="BB1500"/>
      <c r="BC1500"/>
      <c r="BD1500" s="6" t="s">
        <v>5064</v>
      </c>
      <c r="BE1500" s="7" t="s">
        <v>102</v>
      </c>
      <c r="BG1500" s="7" t="s">
        <v>103</v>
      </c>
      <c r="BH1500" s="7">
        <v>2017</v>
      </c>
      <c r="BI1500" s="7" t="s">
        <v>104</v>
      </c>
      <c r="BJ1500" s="7" t="s">
        <v>105</v>
      </c>
      <c r="BK1500" s="7" t="s">
        <v>105</v>
      </c>
      <c r="BL1500" s="7" t="s">
        <v>103</v>
      </c>
      <c r="BN1500"/>
      <c r="BO1500"/>
      <c r="BP1500"/>
      <c r="BQ1500"/>
      <c r="BR1500"/>
      <c r="BS1500"/>
      <c r="BT1500"/>
      <c r="BU1500"/>
      <c r="BV1500"/>
      <c r="BW1500"/>
      <c r="BX1500"/>
      <c r="BY1500" s="8">
        <v>47447</v>
      </c>
      <c r="BZ1500" s="9" t="s">
        <v>106</v>
      </c>
    </row>
    <row r="1501" spans="1:78" s="7" customFormat="1" hidden="1" x14ac:dyDescent="0.25">
      <c r="A1501" s="7" t="str">
        <f t="shared" si="23"/>
        <v>ACOL*</v>
      </c>
      <c r="B1501" s="6" t="s">
        <v>5075</v>
      </c>
      <c r="C1501" s="6" t="s">
        <v>5076</v>
      </c>
      <c r="D1501" s="6" t="s">
        <v>5063</v>
      </c>
      <c r="E1501" s="6" t="s">
        <v>4645</v>
      </c>
      <c r="F1501"/>
      <c r="G1501"/>
      <c r="H1501" s="6" t="s">
        <v>80</v>
      </c>
      <c r="I1501"/>
      <c r="J1501" s="6" t="s">
        <v>81</v>
      </c>
      <c r="K1501" s="6" t="s">
        <v>82</v>
      </c>
      <c r="L1501" s="6" t="s">
        <v>156</v>
      </c>
      <c r="M1501" s="6" t="s">
        <v>84</v>
      </c>
      <c r="N1501" s="6" t="s">
        <v>85</v>
      </c>
      <c r="O1501" s="6" t="s">
        <v>157</v>
      </c>
      <c r="P1501" s="6" t="s">
        <v>108</v>
      </c>
      <c r="Q1501" s="6" t="s">
        <v>109</v>
      </c>
      <c r="R1501" s="6" t="s">
        <v>110</v>
      </c>
      <c r="S1501" s="6" t="s">
        <v>109</v>
      </c>
      <c r="T1501" s="6" t="s">
        <v>110</v>
      </c>
      <c r="U1501" s="6" t="s">
        <v>91</v>
      </c>
      <c r="V1501" s="6" t="s">
        <v>91</v>
      </c>
      <c r="W1501" s="6" t="s">
        <v>80</v>
      </c>
      <c r="X1501" s="6" t="s">
        <v>80</v>
      </c>
      <c r="Y1501" s="6" t="s">
        <v>92</v>
      </c>
      <c r="Z1501" s="6" t="s">
        <v>80</v>
      </c>
      <c r="AA1501" s="6" t="s">
        <v>93</v>
      </c>
      <c r="AB1501"/>
      <c r="AC1501"/>
      <c r="AD1501"/>
      <c r="AE1501" t="str">
        <f>VLOOKUP(E1501,'Synthèse ventes'!$A$5:$C$2461,3,0)</f>
        <v>Rond Ø170 Bohler</v>
      </c>
      <c r="AF1501" t="str">
        <f>VLOOKUP(E1501,'Synthèse ventes'!$A$5:$C$2461,2,0)</f>
        <v>BOHLER LIV</v>
      </c>
      <c r="AG1501"/>
      <c r="AH1501"/>
      <c r="AI1501"/>
      <c r="AJ1501"/>
      <c r="AK1501" s="6" t="s">
        <v>92</v>
      </c>
      <c r="AL1501" s="6" t="s">
        <v>4646</v>
      </c>
      <c r="AM1501" s="6" t="s">
        <v>95</v>
      </c>
      <c r="AN1501" s="6" t="s">
        <v>375</v>
      </c>
      <c r="AO1501" s="6" t="s">
        <v>380</v>
      </c>
      <c r="AP1501" s="6" t="s">
        <v>80</v>
      </c>
      <c r="AQ1501" s="6" t="s">
        <v>80</v>
      </c>
      <c r="AR1501" s="6" t="s">
        <v>592</v>
      </c>
      <c r="AS1501" s="6" t="s">
        <v>1861</v>
      </c>
      <c r="AT1501"/>
      <c r="AU1501" s="6" t="s">
        <v>80</v>
      </c>
      <c r="AV1501" s="6" t="s">
        <v>100</v>
      </c>
      <c r="AW1501"/>
      <c r="AX1501"/>
      <c r="AY1501"/>
      <c r="AZ1501"/>
      <c r="BA1501"/>
      <c r="BB1501"/>
      <c r="BC1501"/>
      <c r="BD1501" s="6" t="s">
        <v>5064</v>
      </c>
      <c r="BE1501" s="7" t="s">
        <v>102</v>
      </c>
      <c r="BG1501" s="7" t="s">
        <v>103</v>
      </c>
      <c r="BH1501" s="7">
        <v>2017</v>
      </c>
      <c r="BI1501" s="7" t="s">
        <v>104</v>
      </c>
      <c r="BJ1501" s="7" t="s">
        <v>105</v>
      </c>
      <c r="BK1501" s="7" t="s">
        <v>105</v>
      </c>
      <c r="BL1501" s="7" t="s">
        <v>103</v>
      </c>
      <c r="BN1501"/>
      <c r="BO1501"/>
      <c r="BP1501"/>
      <c r="BQ1501"/>
      <c r="BR1501"/>
      <c r="BS1501"/>
      <c r="BT1501"/>
      <c r="BU1501"/>
      <c r="BV1501"/>
      <c r="BW1501"/>
      <c r="BX1501"/>
      <c r="BY1501" s="8">
        <v>90361</v>
      </c>
      <c r="BZ1501" s="9" t="s">
        <v>106</v>
      </c>
    </row>
    <row r="1502" spans="1:78" s="7" customFormat="1" hidden="1" x14ac:dyDescent="0.25">
      <c r="A1502" s="7" t="str">
        <f t="shared" si="23"/>
        <v>ACOL*</v>
      </c>
      <c r="B1502" s="6" t="s">
        <v>5077</v>
      </c>
      <c r="C1502" s="6" t="s">
        <v>5078</v>
      </c>
      <c r="D1502" s="6" t="s">
        <v>5063</v>
      </c>
      <c r="E1502" s="6" t="s">
        <v>4645</v>
      </c>
      <c r="F1502"/>
      <c r="G1502"/>
      <c r="H1502" s="6" t="s">
        <v>80</v>
      </c>
      <c r="I1502"/>
      <c r="J1502" s="6" t="s">
        <v>81</v>
      </c>
      <c r="K1502" s="6" t="s">
        <v>82</v>
      </c>
      <c r="L1502" s="6" t="s">
        <v>156</v>
      </c>
      <c r="M1502" s="6" t="s">
        <v>84</v>
      </c>
      <c r="N1502" s="6" t="s">
        <v>85</v>
      </c>
      <c r="O1502" s="6" t="s">
        <v>157</v>
      </c>
      <c r="P1502" s="6" t="s">
        <v>108</v>
      </c>
      <c r="Q1502" s="6" t="s">
        <v>109</v>
      </c>
      <c r="R1502" s="6" t="s">
        <v>110</v>
      </c>
      <c r="S1502" s="6" t="s">
        <v>109</v>
      </c>
      <c r="T1502" s="6" t="s">
        <v>110</v>
      </c>
      <c r="U1502" s="6" t="s">
        <v>91</v>
      </c>
      <c r="V1502" s="6" t="s">
        <v>91</v>
      </c>
      <c r="W1502" s="6" t="s">
        <v>80</v>
      </c>
      <c r="X1502" s="6" t="s">
        <v>80</v>
      </c>
      <c r="Y1502" s="6" t="s">
        <v>92</v>
      </c>
      <c r="Z1502" s="6" t="s">
        <v>80</v>
      </c>
      <c r="AA1502" s="6" t="s">
        <v>93</v>
      </c>
      <c r="AB1502"/>
      <c r="AC1502"/>
      <c r="AD1502"/>
      <c r="AE1502" t="str">
        <f>VLOOKUP(E1502,'Synthèse ventes'!$A$5:$C$2461,3,0)</f>
        <v>Rond Ø170 Bohler</v>
      </c>
      <c r="AF1502" t="str">
        <f>VLOOKUP(E1502,'Synthèse ventes'!$A$5:$C$2461,2,0)</f>
        <v>BOHLER LIV</v>
      </c>
      <c r="AG1502"/>
      <c r="AH1502"/>
      <c r="AI1502"/>
      <c r="AJ1502"/>
      <c r="AK1502" s="6" t="s">
        <v>92</v>
      </c>
      <c r="AL1502" s="6" t="s">
        <v>4646</v>
      </c>
      <c r="AM1502" s="6" t="s">
        <v>95</v>
      </c>
      <c r="AN1502" s="6" t="s">
        <v>375</v>
      </c>
      <c r="AO1502" s="6" t="s">
        <v>599</v>
      </c>
      <c r="AP1502" s="6" t="s">
        <v>80</v>
      </c>
      <c r="AQ1502" s="6" t="s">
        <v>80</v>
      </c>
      <c r="AR1502" s="6" t="s">
        <v>592</v>
      </c>
      <c r="AS1502" s="6" t="s">
        <v>1861</v>
      </c>
      <c r="AT1502"/>
      <c r="AU1502" s="6" t="s">
        <v>80</v>
      </c>
      <c r="AV1502" s="6" t="s">
        <v>100</v>
      </c>
      <c r="AW1502"/>
      <c r="AX1502"/>
      <c r="AY1502"/>
      <c r="AZ1502"/>
      <c r="BA1502"/>
      <c r="BB1502"/>
      <c r="BC1502"/>
      <c r="BD1502" s="6" t="s">
        <v>5064</v>
      </c>
      <c r="BE1502" s="7" t="s">
        <v>102</v>
      </c>
      <c r="BG1502" s="7" t="s">
        <v>103</v>
      </c>
      <c r="BH1502" s="7">
        <v>2017</v>
      </c>
      <c r="BI1502" s="7" t="s">
        <v>104</v>
      </c>
      <c r="BJ1502" s="7" t="s">
        <v>105</v>
      </c>
      <c r="BK1502" s="7" t="s">
        <v>105</v>
      </c>
      <c r="BL1502" s="7" t="s">
        <v>103</v>
      </c>
      <c r="BN1502"/>
      <c r="BO1502"/>
      <c r="BP1502"/>
      <c r="BQ1502"/>
      <c r="BR1502"/>
      <c r="BS1502"/>
      <c r="BT1502"/>
      <c r="BU1502"/>
      <c r="BV1502"/>
      <c r="BW1502"/>
      <c r="BX1502"/>
      <c r="BY1502" s="8">
        <v>71427</v>
      </c>
      <c r="BZ1502" s="9" t="s">
        <v>106</v>
      </c>
    </row>
    <row r="1503" spans="1:78" s="7" customFormat="1" hidden="1" x14ac:dyDescent="0.25">
      <c r="A1503" s="7" t="str">
        <f t="shared" si="23"/>
        <v>ACTZ*</v>
      </c>
      <c r="B1503" s="6" t="s">
        <v>5079</v>
      </c>
      <c r="C1503" s="6" t="s">
        <v>5080</v>
      </c>
      <c r="D1503" s="6" t="s">
        <v>4896</v>
      </c>
      <c r="E1503" s="6" t="s">
        <v>4897</v>
      </c>
      <c r="F1503"/>
      <c r="G1503"/>
      <c r="H1503" s="6" t="s">
        <v>80</v>
      </c>
      <c r="I1503"/>
      <c r="J1503" s="6" t="s">
        <v>81</v>
      </c>
      <c r="K1503" s="6" t="s">
        <v>82</v>
      </c>
      <c r="L1503" s="6" t="s">
        <v>5005</v>
      </c>
      <c r="M1503" s="6" t="s">
        <v>84</v>
      </c>
      <c r="N1503" s="6" t="s">
        <v>85</v>
      </c>
      <c r="O1503" s="6" t="s">
        <v>86</v>
      </c>
      <c r="P1503" s="6" t="s">
        <v>87</v>
      </c>
      <c r="Q1503" s="6" t="s">
        <v>4566</v>
      </c>
      <c r="R1503" s="6" t="s">
        <v>4566</v>
      </c>
      <c r="S1503" s="6" t="s">
        <v>4566</v>
      </c>
      <c r="T1503" s="6" t="s">
        <v>1801</v>
      </c>
      <c r="U1503" s="6" t="s">
        <v>90</v>
      </c>
      <c r="V1503" s="6" t="s">
        <v>91</v>
      </c>
      <c r="W1503" s="6" t="s">
        <v>80</v>
      </c>
      <c r="X1503" s="6" t="s">
        <v>80</v>
      </c>
      <c r="Y1503" s="6" t="s">
        <v>92</v>
      </c>
      <c r="Z1503" s="6" t="s">
        <v>80</v>
      </c>
      <c r="AA1503" s="6" t="s">
        <v>93</v>
      </c>
      <c r="AB1503"/>
      <c r="AC1503"/>
      <c r="AD1503"/>
      <c r="AE1503" t="str">
        <f>VLOOKUP(E1503,'Synthèse ventes'!$A$5:$C$2461,3,0)</f>
        <v>Rond Ø250 ALCOA x 120 Kg</v>
      </c>
      <c r="AF1503" t="str">
        <f>VLOOKUP(E1503,'Synthèse ventes'!$A$5:$C$2461,2,0)</f>
        <v>ARCONIC L</v>
      </c>
      <c r="AG1503"/>
      <c r="AH1503"/>
      <c r="AI1503"/>
      <c r="AJ1503"/>
      <c r="AK1503" s="6" t="s">
        <v>80</v>
      </c>
      <c r="AL1503" s="6" t="s">
        <v>4898</v>
      </c>
      <c r="AM1503" s="6" t="s">
        <v>95</v>
      </c>
      <c r="AN1503" s="6" t="s">
        <v>145</v>
      </c>
      <c r="AO1503" s="6" t="s">
        <v>97</v>
      </c>
      <c r="AP1503" s="6" t="s">
        <v>80</v>
      </c>
      <c r="AQ1503" s="6" t="s">
        <v>80</v>
      </c>
      <c r="AR1503" s="6" t="s">
        <v>627</v>
      </c>
      <c r="AS1503" s="6" t="s">
        <v>285</v>
      </c>
      <c r="AT1503"/>
      <c r="AU1503" s="6" t="s">
        <v>80</v>
      </c>
      <c r="AV1503" s="6" t="s">
        <v>100</v>
      </c>
      <c r="AW1503"/>
      <c r="AX1503"/>
      <c r="AY1503"/>
      <c r="AZ1503"/>
      <c r="BA1503"/>
      <c r="BB1503"/>
      <c r="BC1503"/>
      <c r="BD1503" s="6" t="s">
        <v>5064</v>
      </c>
      <c r="BE1503" s="7" t="s">
        <v>102</v>
      </c>
      <c r="BG1503" s="7" t="s">
        <v>103</v>
      </c>
      <c r="BH1503" s="7">
        <v>2017</v>
      </c>
      <c r="BI1503" s="7" t="s">
        <v>104</v>
      </c>
      <c r="BJ1503" s="7" t="s">
        <v>105</v>
      </c>
      <c r="BK1503" s="7" t="s">
        <v>105</v>
      </c>
      <c r="BL1503" s="7" t="s">
        <v>103</v>
      </c>
      <c r="BN1503"/>
      <c r="BO1503"/>
      <c r="BP1503"/>
      <c r="BQ1503"/>
      <c r="BR1503"/>
      <c r="BS1503"/>
      <c r="BT1503"/>
      <c r="BU1503"/>
      <c r="BV1503"/>
      <c r="BW1503"/>
      <c r="BX1503"/>
      <c r="BY1503" s="8">
        <v>82803</v>
      </c>
      <c r="BZ1503" s="9" t="s">
        <v>106</v>
      </c>
    </row>
    <row r="1504" spans="1:78" s="7" customFormat="1" hidden="1" x14ac:dyDescent="0.25">
      <c r="A1504" s="7" t="str">
        <f t="shared" si="23"/>
        <v>ACTZ*</v>
      </c>
      <c r="B1504" s="6" t="s">
        <v>5081</v>
      </c>
      <c r="C1504" s="6" t="s">
        <v>5080</v>
      </c>
      <c r="D1504" s="6" t="s">
        <v>4896</v>
      </c>
      <c r="E1504" s="6" t="s">
        <v>4897</v>
      </c>
      <c r="F1504"/>
      <c r="G1504"/>
      <c r="H1504" s="6" t="s">
        <v>80</v>
      </c>
      <c r="I1504"/>
      <c r="J1504" s="6" t="s">
        <v>81</v>
      </c>
      <c r="K1504" s="6" t="s">
        <v>82</v>
      </c>
      <c r="L1504" s="6" t="s">
        <v>5005</v>
      </c>
      <c r="M1504" s="6" t="s">
        <v>84</v>
      </c>
      <c r="N1504" s="6" t="s">
        <v>85</v>
      </c>
      <c r="O1504" s="6" t="s">
        <v>86</v>
      </c>
      <c r="P1504" s="6" t="s">
        <v>108</v>
      </c>
      <c r="Q1504" s="6" t="s">
        <v>109</v>
      </c>
      <c r="R1504" s="6" t="s">
        <v>110</v>
      </c>
      <c r="S1504" s="6" t="s">
        <v>109</v>
      </c>
      <c r="T1504" s="6" t="s">
        <v>110</v>
      </c>
      <c r="U1504" s="6" t="s">
        <v>91</v>
      </c>
      <c r="V1504" s="6" t="s">
        <v>91</v>
      </c>
      <c r="W1504" s="6" t="s">
        <v>80</v>
      </c>
      <c r="X1504" s="6" t="s">
        <v>80</v>
      </c>
      <c r="Y1504" s="6" t="s">
        <v>92</v>
      </c>
      <c r="Z1504" s="6" t="s">
        <v>80</v>
      </c>
      <c r="AA1504" s="6" t="s">
        <v>93</v>
      </c>
      <c r="AB1504"/>
      <c r="AC1504"/>
      <c r="AD1504"/>
      <c r="AE1504" t="str">
        <f>VLOOKUP(E1504,'Synthèse ventes'!$A$5:$C$2461,3,0)</f>
        <v>Rond Ø250 ALCOA x 120 Kg</v>
      </c>
      <c r="AF1504" t="str">
        <f>VLOOKUP(E1504,'Synthèse ventes'!$A$5:$C$2461,2,0)</f>
        <v>ARCONIC L</v>
      </c>
      <c r="AG1504"/>
      <c r="AH1504"/>
      <c r="AI1504"/>
      <c r="AJ1504"/>
      <c r="AK1504" s="6" t="s">
        <v>80</v>
      </c>
      <c r="AL1504" s="6" t="s">
        <v>4898</v>
      </c>
      <c r="AM1504" s="6" t="s">
        <v>95</v>
      </c>
      <c r="AN1504" s="6" t="s">
        <v>145</v>
      </c>
      <c r="AO1504" s="6" t="s">
        <v>97</v>
      </c>
      <c r="AP1504" s="6" t="s">
        <v>80</v>
      </c>
      <c r="AQ1504" s="6" t="s">
        <v>80</v>
      </c>
      <c r="AR1504" s="6" t="s">
        <v>627</v>
      </c>
      <c r="AS1504" s="6" t="s">
        <v>285</v>
      </c>
      <c r="AT1504"/>
      <c r="AU1504" s="6" t="s">
        <v>80</v>
      </c>
      <c r="AV1504" s="6" t="s">
        <v>100</v>
      </c>
      <c r="AW1504"/>
      <c r="AX1504"/>
      <c r="AY1504"/>
      <c r="AZ1504"/>
      <c r="BA1504"/>
      <c r="BB1504"/>
      <c r="BC1504"/>
      <c r="BD1504" s="6" t="s">
        <v>5064</v>
      </c>
      <c r="BE1504" s="7" t="s">
        <v>102</v>
      </c>
      <c r="BG1504" s="7" t="s">
        <v>103</v>
      </c>
      <c r="BH1504" s="7">
        <v>2017</v>
      </c>
      <c r="BI1504" s="7" t="s">
        <v>104</v>
      </c>
      <c r="BJ1504" s="7" t="s">
        <v>105</v>
      </c>
      <c r="BK1504" s="7" t="s">
        <v>105</v>
      </c>
      <c r="BL1504" s="7" t="s">
        <v>103</v>
      </c>
      <c r="BN1504"/>
      <c r="BO1504"/>
      <c r="BP1504"/>
      <c r="BQ1504"/>
      <c r="BR1504"/>
      <c r="BS1504"/>
      <c r="BT1504"/>
      <c r="BU1504"/>
      <c r="BV1504"/>
      <c r="BW1504"/>
      <c r="BX1504"/>
      <c r="BY1504" s="8">
        <v>105361</v>
      </c>
      <c r="BZ1504" s="9" t="s">
        <v>106</v>
      </c>
    </row>
    <row r="1505" spans="1:78" s="7" customFormat="1" hidden="1" x14ac:dyDescent="0.25">
      <c r="A1505" s="7" t="str">
        <f t="shared" si="23"/>
        <v>ACTY*</v>
      </c>
      <c r="B1505" s="6" t="s">
        <v>5082</v>
      </c>
      <c r="C1505" s="6" t="s">
        <v>5083</v>
      </c>
      <c r="D1505" s="6" t="s">
        <v>5084</v>
      </c>
      <c r="E1505" s="6" t="s">
        <v>5085</v>
      </c>
      <c r="F1505"/>
      <c r="G1505"/>
      <c r="H1505" s="6" t="s">
        <v>80</v>
      </c>
      <c r="I1505"/>
      <c r="J1505" s="6" t="s">
        <v>81</v>
      </c>
      <c r="K1505" s="6" t="s">
        <v>82</v>
      </c>
      <c r="L1505" s="6" t="s">
        <v>156</v>
      </c>
      <c r="M1505" s="6" t="s">
        <v>84</v>
      </c>
      <c r="N1505" s="6" t="s">
        <v>85</v>
      </c>
      <c r="O1505" s="6" t="s">
        <v>157</v>
      </c>
      <c r="P1505" s="6" t="s">
        <v>108</v>
      </c>
      <c r="Q1505" s="6" t="s">
        <v>109</v>
      </c>
      <c r="R1505" s="6" t="s">
        <v>110</v>
      </c>
      <c r="S1505" s="6" t="s">
        <v>109</v>
      </c>
      <c r="T1505" s="6" t="s">
        <v>110</v>
      </c>
      <c r="U1505" s="6" t="s">
        <v>91</v>
      </c>
      <c r="V1505" s="6" t="s">
        <v>91</v>
      </c>
      <c r="W1505" s="6" t="s">
        <v>80</v>
      </c>
      <c r="X1505" s="6" t="s">
        <v>80</v>
      </c>
      <c r="Y1505" s="6" t="s">
        <v>92</v>
      </c>
      <c r="Z1505" s="6" t="s">
        <v>80</v>
      </c>
      <c r="AA1505" s="6" t="s">
        <v>93</v>
      </c>
      <c r="AB1505"/>
      <c r="AC1505"/>
      <c r="AD1505"/>
      <c r="AE1505" t="str">
        <f>VLOOKUP(E1505,'Synthèse ventes'!$A$5:$C$2461,3,0)</f>
        <v>Rond Ø250 ALCOA x 120 Kg</v>
      </c>
      <c r="AF1505" t="str">
        <f>VLOOKUP(E1505,'Synthèse ventes'!$A$5:$C$2461,2,0)</f>
        <v>ARCONIC L</v>
      </c>
      <c r="AG1505"/>
      <c r="AH1505"/>
      <c r="AI1505"/>
      <c r="AJ1505"/>
      <c r="AK1505" s="6" t="s">
        <v>80</v>
      </c>
      <c r="AL1505" s="6" t="s">
        <v>5086</v>
      </c>
      <c r="AM1505" s="6" t="s">
        <v>95</v>
      </c>
      <c r="AN1505" s="6" t="s">
        <v>145</v>
      </c>
      <c r="AO1505" s="6" t="s">
        <v>400</v>
      </c>
      <c r="AP1505" s="6" t="s">
        <v>80</v>
      </c>
      <c r="AQ1505" s="6" t="s">
        <v>80</v>
      </c>
      <c r="AR1505" s="6" t="s">
        <v>627</v>
      </c>
      <c r="AS1505" s="6" t="s">
        <v>285</v>
      </c>
      <c r="AT1505"/>
      <c r="AU1505" s="6" t="s">
        <v>80</v>
      </c>
      <c r="AV1505" s="6" t="s">
        <v>100</v>
      </c>
      <c r="AW1505"/>
      <c r="AX1505"/>
      <c r="AY1505"/>
      <c r="AZ1505"/>
      <c r="BA1505"/>
      <c r="BB1505"/>
      <c r="BC1505"/>
      <c r="BD1505" s="6" t="s">
        <v>5087</v>
      </c>
      <c r="BE1505" s="7" t="s">
        <v>102</v>
      </c>
      <c r="BG1505" s="7" t="s">
        <v>103</v>
      </c>
      <c r="BH1505" s="7">
        <v>2017</v>
      </c>
      <c r="BI1505" s="7" t="s">
        <v>104</v>
      </c>
      <c r="BJ1505" s="7" t="s">
        <v>105</v>
      </c>
      <c r="BK1505" s="7" t="s">
        <v>105</v>
      </c>
      <c r="BL1505" s="7" t="s">
        <v>103</v>
      </c>
      <c r="BN1505"/>
      <c r="BO1505"/>
      <c r="BP1505"/>
      <c r="BQ1505"/>
      <c r="BR1505"/>
      <c r="BS1505"/>
      <c r="BT1505"/>
      <c r="BU1505"/>
      <c r="BV1505"/>
      <c r="BW1505"/>
      <c r="BX1505"/>
      <c r="BY1505" s="8">
        <v>80668</v>
      </c>
      <c r="BZ1505" s="9" t="s">
        <v>106</v>
      </c>
    </row>
    <row r="1506" spans="1:78" s="7" customFormat="1" hidden="1" x14ac:dyDescent="0.25">
      <c r="A1506" s="7" t="str">
        <f t="shared" si="23"/>
        <v>ACTY*</v>
      </c>
      <c r="B1506" s="6" t="s">
        <v>5088</v>
      </c>
      <c r="C1506" s="6" t="s">
        <v>5089</v>
      </c>
      <c r="D1506" s="6" t="s">
        <v>5084</v>
      </c>
      <c r="E1506" s="6" t="s">
        <v>5085</v>
      </c>
      <c r="F1506"/>
      <c r="G1506"/>
      <c r="H1506" s="6" t="s">
        <v>80</v>
      </c>
      <c r="I1506"/>
      <c r="J1506" s="6" t="s">
        <v>81</v>
      </c>
      <c r="K1506" s="6" t="s">
        <v>82</v>
      </c>
      <c r="L1506" s="6" t="s">
        <v>156</v>
      </c>
      <c r="M1506" s="6" t="s">
        <v>84</v>
      </c>
      <c r="N1506" s="6" t="s">
        <v>85</v>
      </c>
      <c r="O1506" s="6" t="s">
        <v>157</v>
      </c>
      <c r="P1506" s="6" t="s">
        <v>108</v>
      </c>
      <c r="Q1506" s="6" t="s">
        <v>109</v>
      </c>
      <c r="R1506" s="6" t="s">
        <v>110</v>
      </c>
      <c r="S1506" s="6" t="s">
        <v>109</v>
      </c>
      <c r="T1506" s="6" t="s">
        <v>110</v>
      </c>
      <c r="U1506" s="6" t="s">
        <v>91</v>
      </c>
      <c r="V1506" s="6" t="s">
        <v>91</v>
      </c>
      <c r="W1506" s="6" t="s">
        <v>80</v>
      </c>
      <c r="X1506" s="6" t="s">
        <v>80</v>
      </c>
      <c r="Y1506" s="6" t="s">
        <v>92</v>
      </c>
      <c r="Z1506" s="6" t="s">
        <v>80</v>
      </c>
      <c r="AA1506" s="6" t="s">
        <v>93</v>
      </c>
      <c r="AB1506"/>
      <c r="AC1506"/>
      <c r="AD1506"/>
      <c r="AE1506" t="str">
        <f>VLOOKUP(E1506,'Synthèse ventes'!$A$5:$C$2461,3,0)</f>
        <v>Rond Ø250 ALCOA x 120 Kg</v>
      </c>
      <c r="AF1506" t="str">
        <f>VLOOKUP(E1506,'Synthèse ventes'!$A$5:$C$2461,2,0)</f>
        <v>ARCONIC L</v>
      </c>
      <c r="AG1506"/>
      <c r="AH1506"/>
      <c r="AI1506"/>
      <c r="AJ1506"/>
      <c r="AK1506" s="6" t="s">
        <v>80</v>
      </c>
      <c r="AL1506" s="6" t="s">
        <v>5086</v>
      </c>
      <c r="AM1506" s="6" t="s">
        <v>95</v>
      </c>
      <c r="AN1506" s="6" t="s">
        <v>145</v>
      </c>
      <c r="AO1506" s="6" t="s">
        <v>292</v>
      </c>
      <c r="AP1506" s="6" t="s">
        <v>80</v>
      </c>
      <c r="AQ1506" s="6" t="s">
        <v>80</v>
      </c>
      <c r="AR1506" s="6" t="s">
        <v>627</v>
      </c>
      <c r="AS1506" s="6" t="s">
        <v>285</v>
      </c>
      <c r="AT1506"/>
      <c r="AU1506" s="6" t="s">
        <v>80</v>
      </c>
      <c r="AV1506" s="6" t="s">
        <v>100</v>
      </c>
      <c r="AW1506"/>
      <c r="AX1506"/>
      <c r="AY1506"/>
      <c r="AZ1506"/>
      <c r="BA1506"/>
      <c r="BB1506"/>
      <c r="BC1506"/>
      <c r="BD1506" s="6" t="s">
        <v>5087</v>
      </c>
      <c r="BE1506" s="7" t="s">
        <v>102</v>
      </c>
      <c r="BG1506" s="7" t="s">
        <v>103</v>
      </c>
      <c r="BH1506" s="7">
        <v>2017</v>
      </c>
      <c r="BI1506" s="7" t="s">
        <v>104</v>
      </c>
      <c r="BJ1506" s="7" t="s">
        <v>105</v>
      </c>
      <c r="BK1506" s="7" t="s">
        <v>105</v>
      </c>
      <c r="BL1506" s="7" t="s">
        <v>103</v>
      </c>
      <c r="BN1506"/>
      <c r="BO1506"/>
      <c r="BP1506"/>
      <c r="BQ1506"/>
      <c r="BR1506"/>
      <c r="BS1506"/>
      <c r="BT1506"/>
      <c r="BU1506"/>
      <c r="BV1506"/>
      <c r="BW1506"/>
      <c r="BX1506"/>
      <c r="BY1506" s="8">
        <v>59975</v>
      </c>
      <c r="BZ1506" s="9" t="s">
        <v>106</v>
      </c>
    </row>
    <row r="1507" spans="1:78" s="7" customFormat="1" hidden="1" x14ac:dyDescent="0.25">
      <c r="A1507" s="7" t="str">
        <f t="shared" si="23"/>
        <v>ACTY*</v>
      </c>
      <c r="B1507" s="6" t="s">
        <v>5090</v>
      </c>
      <c r="C1507" s="6" t="s">
        <v>5091</v>
      </c>
      <c r="D1507" s="6" t="s">
        <v>5084</v>
      </c>
      <c r="E1507" s="6" t="s">
        <v>5085</v>
      </c>
      <c r="F1507"/>
      <c r="G1507"/>
      <c r="H1507" s="6" t="s">
        <v>80</v>
      </c>
      <c r="I1507"/>
      <c r="J1507" s="6" t="s">
        <v>81</v>
      </c>
      <c r="K1507" s="6" t="s">
        <v>82</v>
      </c>
      <c r="L1507" s="6" t="s">
        <v>156</v>
      </c>
      <c r="M1507" s="6" t="s">
        <v>84</v>
      </c>
      <c r="N1507" s="6" t="s">
        <v>85</v>
      </c>
      <c r="O1507" s="6" t="s">
        <v>157</v>
      </c>
      <c r="P1507" s="6" t="s">
        <v>108</v>
      </c>
      <c r="Q1507" s="6" t="s">
        <v>109</v>
      </c>
      <c r="R1507" s="6" t="s">
        <v>110</v>
      </c>
      <c r="S1507" s="6" t="s">
        <v>109</v>
      </c>
      <c r="T1507" s="6" t="s">
        <v>110</v>
      </c>
      <c r="U1507" s="6" t="s">
        <v>91</v>
      </c>
      <c r="V1507" s="6" t="s">
        <v>91</v>
      </c>
      <c r="W1507" s="6" t="s">
        <v>80</v>
      </c>
      <c r="X1507" s="6" t="s">
        <v>80</v>
      </c>
      <c r="Y1507" s="6" t="s">
        <v>92</v>
      </c>
      <c r="Z1507" s="6" t="s">
        <v>80</v>
      </c>
      <c r="AA1507" s="6" t="s">
        <v>93</v>
      </c>
      <c r="AB1507"/>
      <c r="AC1507"/>
      <c r="AD1507"/>
      <c r="AE1507" t="str">
        <f>VLOOKUP(E1507,'Synthèse ventes'!$A$5:$C$2461,3,0)</f>
        <v>Rond Ø250 ALCOA x 120 Kg</v>
      </c>
      <c r="AF1507" t="str">
        <f>VLOOKUP(E1507,'Synthèse ventes'!$A$5:$C$2461,2,0)</f>
        <v>ARCONIC L</v>
      </c>
      <c r="AG1507"/>
      <c r="AH1507"/>
      <c r="AI1507"/>
      <c r="AJ1507"/>
      <c r="AK1507" s="6" t="s">
        <v>80</v>
      </c>
      <c r="AL1507" s="6" t="s">
        <v>5086</v>
      </c>
      <c r="AM1507" s="6" t="s">
        <v>95</v>
      </c>
      <c r="AN1507" s="6" t="s">
        <v>96</v>
      </c>
      <c r="AO1507" s="6" t="s">
        <v>394</v>
      </c>
      <c r="AP1507" s="6" t="s">
        <v>80</v>
      </c>
      <c r="AQ1507" s="6" t="s">
        <v>80</v>
      </c>
      <c r="AR1507" s="6" t="s">
        <v>627</v>
      </c>
      <c r="AS1507" s="6" t="s">
        <v>285</v>
      </c>
      <c r="AT1507"/>
      <c r="AU1507" s="6" t="s">
        <v>80</v>
      </c>
      <c r="AV1507" s="6" t="s">
        <v>100</v>
      </c>
      <c r="AW1507"/>
      <c r="AX1507"/>
      <c r="AY1507"/>
      <c r="AZ1507"/>
      <c r="BA1507"/>
      <c r="BB1507"/>
      <c r="BC1507"/>
      <c r="BD1507" s="6" t="s">
        <v>5087</v>
      </c>
      <c r="BE1507" s="7" t="s">
        <v>102</v>
      </c>
      <c r="BG1507" s="7" t="s">
        <v>103</v>
      </c>
      <c r="BH1507" s="7">
        <v>2017</v>
      </c>
      <c r="BI1507" s="7" t="s">
        <v>104</v>
      </c>
      <c r="BJ1507" s="7" t="s">
        <v>105</v>
      </c>
      <c r="BK1507" s="7" t="s">
        <v>105</v>
      </c>
      <c r="BL1507" s="7" t="s">
        <v>103</v>
      </c>
      <c r="BN1507"/>
      <c r="BO1507"/>
      <c r="BP1507"/>
      <c r="BQ1507"/>
      <c r="BR1507"/>
      <c r="BS1507"/>
      <c r="BT1507"/>
      <c r="BU1507"/>
      <c r="BV1507"/>
      <c r="BW1507"/>
      <c r="BX1507"/>
      <c r="BY1507" s="8">
        <v>47121</v>
      </c>
      <c r="BZ1507" s="9" t="s">
        <v>106</v>
      </c>
    </row>
    <row r="1508" spans="1:78" s="7" customFormat="1" hidden="1" x14ac:dyDescent="0.25">
      <c r="A1508" s="7" t="str">
        <f t="shared" si="23"/>
        <v>ACTY*</v>
      </c>
      <c r="B1508" s="6" t="s">
        <v>5092</v>
      </c>
      <c r="C1508" s="6" t="s">
        <v>5093</v>
      </c>
      <c r="D1508" s="6" t="s">
        <v>5084</v>
      </c>
      <c r="E1508" s="6" t="s">
        <v>5085</v>
      </c>
      <c r="F1508"/>
      <c r="G1508"/>
      <c r="H1508" s="6" t="s">
        <v>80</v>
      </c>
      <c r="I1508"/>
      <c r="J1508" s="6" t="s">
        <v>81</v>
      </c>
      <c r="K1508" s="6" t="s">
        <v>82</v>
      </c>
      <c r="L1508" s="6" t="s">
        <v>156</v>
      </c>
      <c r="M1508" s="6" t="s">
        <v>84</v>
      </c>
      <c r="N1508" s="6" t="s">
        <v>85</v>
      </c>
      <c r="O1508" s="6" t="s">
        <v>157</v>
      </c>
      <c r="P1508" s="6" t="s">
        <v>108</v>
      </c>
      <c r="Q1508" s="6" t="s">
        <v>109</v>
      </c>
      <c r="R1508" s="6" t="s">
        <v>110</v>
      </c>
      <c r="S1508" s="6" t="s">
        <v>109</v>
      </c>
      <c r="T1508" s="6" t="s">
        <v>110</v>
      </c>
      <c r="U1508" s="6" t="s">
        <v>91</v>
      </c>
      <c r="V1508" s="6" t="s">
        <v>91</v>
      </c>
      <c r="W1508" s="6" t="s">
        <v>80</v>
      </c>
      <c r="X1508" s="6" t="s">
        <v>80</v>
      </c>
      <c r="Y1508" s="6" t="s">
        <v>92</v>
      </c>
      <c r="Z1508" s="6" t="s">
        <v>80</v>
      </c>
      <c r="AA1508" s="6" t="s">
        <v>93</v>
      </c>
      <c r="AB1508"/>
      <c r="AC1508"/>
      <c r="AD1508"/>
      <c r="AE1508" t="str">
        <f>VLOOKUP(E1508,'Synthèse ventes'!$A$5:$C$2461,3,0)</f>
        <v>Rond Ø250 ALCOA x 120 Kg</v>
      </c>
      <c r="AF1508" t="str">
        <f>VLOOKUP(E1508,'Synthèse ventes'!$A$5:$C$2461,2,0)</f>
        <v>ARCONIC L</v>
      </c>
      <c r="AG1508"/>
      <c r="AH1508"/>
      <c r="AI1508"/>
      <c r="AJ1508"/>
      <c r="AK1508" s="6" t="s">
        <v>80</v>
      </c>
      <c r="AL1508" s="6" t="s">
        <v>5086</v>
      </c>
      <c r="AM1508" s="6" t="s">
        <v>95</v>
      </c>
      <c r="AN1508" s="6" t="s">
        <v>96</v>
      </c>
      <c r="AO1508" s="6" t="s">
        <v>448</v>
      </c>
      <c r="AP1508" s="6" t="s">
        <v>80</v>
      </c>
      <c r="AQ1508" s="6" t="s">
        <v>80</v>
      </c>
      <c r="AR1508" s="6" t="s">
        <v>627</v>
      </c>
      <c r="AS1508" s="6" t="s">
        <v>285</v>
      </c>
      <c r="AT1508"/>
      <c r="AU1508" s="6" t="s">
        <v>80</v>
      </c>
      <c r="AV1508" s="6" t="s">
        <v>100</v>
      </c>
      <c r="AW1508"/>
      <c r="AX1508"/>
      <c r="AY1508"/>
      <c r="AZ1508"/>
      <c r="BA1508"/>
      <c r="BB1508"/>
      <c r="BC1508"/>
      <c r="BD1508" s="6" t="s">
        <v>5087</v>
      </c>
      <c r="BE1508" s="7" t="s">
        <v>102</v>
      </c>
      <c r="BG1508" s="7" t="s">
        <v>103</v>
      </c>
      <c r="BH1508" s="7">
        <v>2017</v>
      </c>
      <c r="BI1508" s="7" t="s">
        <v>104</v>
      </c>
      <c r="BJ1508" s="7" t="s">
        <v>105</v>
      </c>
      <c r="BK1508" s="7" t="s">
        <v>105</v>
      </c>
      <c r="BL1508" s="7" t="s">
        <v>103</v>
      </c>
      <c r="BN1508"/>
      <c r="BO1508"/>
      <c r="BP1508"/>
      <c r="BQ1508"/>
      <c r="BR1508"/>
      <c r="BS1508"/>
      <c r="BT1508"/>
      <c r="BU1508"/>
      <c r="BV1508"/>
      <c r="BW1508"/>
      <c r="BX1508"/>
      <c r="BY1508" s="8">
        <v>103669</v>
      </c>
      <c r="BZ1508" s="9" t="s">
        <v>106</v>
      </c>
    </row>
    <row r="1509" spans="1:78" s="7" customFormat="1" hidden="1" x14ac:dyDescent="0.25">
      <c r="A1509" s="7" t="str">
        <f t="shared" si="23"/>
        <v>ACTY*</v>
      </c>
      <c r="B1509" s="6" t="s">
        <v>5094</v>
      </c>
      <c r="C1509" s="6" t="s">
        <v>5095</v>
      </c>
      <c r="D1509" s="6" t="s">
        <v>5084</v>
      </c>
      <c r="E1509" s="6" t="s">
        <v>5085</v>
      </c>
      <c r="F1509"/>
      <c r="G1509"/>
      <c r="H1509" s="6" t="s">
        <v>80</v>
      </c>
      <c r="I1509"/>
      <c r="J1509" s="6" t="s">
        <v>81</v>
      </c>
      <c r="K1509" s="6" t="s">
        <v>82</v>
      </c>
      <c r="L1509" s="6" t="s">
        <v>156</v>
      </c>
      <c r="M1509" s="6" t="s">
        <v>84</v>
      </c>
      <c r="N1509" s="6" t="s">
        <v>85</v>
      </c>
      <c r="O1509" s="6" t="s">
        <v>157</v>
      </c>
      <c r="P1509" s="6" t="s">
        <v>108</v>
      </c>
      <c r="Q1509" s="6" t="s">
        <v>109</v>
      </c>
      <c r="R1509" s="6" t="s">
        <v>110</v>
      </c>
      <c r="S1509" s="6" t="s">
        <v>109</v>
      </c>
      <c r="T1509" s="6" t="s">
        <v>110</v>
      </c>
      <c r="U1509" s="6" t="s">
        <v>91</v>
      </c>
      <c r="V1509" s="6" t="s">
        <v>91</v>
      </c>
      <c r="W1509" s="6" t="s">
        <v>80</v>
      </c>
      <c r="X1509" s="6" t="s">
        <v>80</v>
      </c>
      <c r="Y1509" s="6" t="s">
        <v>92</v>
      </c>
      <c r="Z1509" s="6" t="s">
        <v>80</v>
      </c>
      <c r="AA1509" s="6" t="s">
        <v>93</v>
      </c>
      <c r="AB1509"/>
      <c r="AC1509"/>
      <c r="AD1509"/>
      <c r="AE1509" t="str">
        <f>VLOOKUP(E1509,'Synthèse ventes'!$A$5:$C$2461,3,0)</f>
        <v>Rond Ø250 ALCOA x 120 Kg</v>
      </c>
      <c r="AF1509" t="str">
        <f>VLOOKUP(E1509,'Synthèse ventes'!$A$5:$C$2461,2,0)</f>
        <v>ARCONIC L</v>
      </c>
      <c r="AG1509"/>
      <c r="AH1509"/>
      <c r="AI1509"/>
      <c r="AJ1509"/>
      <c r="AK1509" s="6" t="s">
        <v>80</v>
      </c>
      <c r="AL1509" s="6" t="s">
        <v>5086</v>
      </c>
      <c r="AM1509" s="6" t="s">
        <v>95</v>
      </c>
      <c r="AN1509" s="6" t="s">
        <v>234</v>
      </c>
      <c r="AO1509" s="6" t="s">
        <v>510</v>
      </c>
      <c r="AP1509" s="6" t="s">
        <v>80</v>
      </c>
      <c r="AQ1509" s="6" t="s">
        <v>80</v>
      </c>
      <c r="AR1509" s="6" t="s">
        <v>627</v>
      </c>
      <c r="AS1509" s="6" t="s">
        <v>285</v>
      </c>
      <c r="AT1509"/>
      <c r="AU1509" s="6" t="s">
        <v>80</v>
      </c>
      <c r="AV1509" s="6" t="s">
        <v>100</v>
      </c>
      <c r="AW1509"/>
      <c r="AX1509"/>
      <c r="AY1509"/>
      <c r="AZ1509"/>
      <c r="BA1509"/>
      <c r="BB1509"/>
      <c r="BC1509"/>
      <c r="BD1509" s="6" t="s">
        <v>5087</v>
      </c>
      <c r="BE1509" s="7" t="s">
        <v>102</v>
      </c>
      <c r="BG1509" s="7" t="s">
        <v>103</v>
      </c>
      <c r="BH1509" s="7">
        <v>2017</v>
      </c>
      <c r="BI1509" s="7" t="s">
        <v>104</v>
      </c>
      <c r="BJ1509" s="7" t="s">
        <v>105</v>
      </c>
      <c r="BK1509" s="7" t="s">
        <v>105</v>
      </c>
      <c r="BL1509" s="7" t="s">
        <v>103</v>
      </c>
      <c r="BN1509"/>
      <c r="BO1509"/>
      <c r="BP1509"/>
      <c r="BQ1509"/>
      <c r="BR1509"/>
      <c r="BS1509"/>
      <c r="BT1509"/>
      <c r="BU1509"/>
      <c r="BV1509"/>
      <c r="BW1509"/>
      <c r="BX1509"/>
      <c r="BY1509" s="8">
        <v>52388</v>
      </c>
      <c r="BZ1509" s="9" t="s">
        <v>106</v>
      </c>
    </row>
    <row r="1510" spans="1:78" s="7" customFormat="1" hidden="1" x14ac:dyDescent="0.25">
      <c r="A1510" s="7" t="str">
        <f t="shared" si="23"/>
        <v>ACTY*</v>
      </c>
      <c r="B1510" s="6" t="s">
        <v>5096</v>
      </c>
      <c r="C1510" s="6" t="s">
        <v>5097</v>
      </c>
      <c r="D1510" s="6" t="s">
        <v>5084</v>
      </c>
      <c r="E1510" s="6" t="s">
        <v>5085</v>
      </c>
      <c r="F1510"/>
      <c r="G1510"/>
      <c r="H1510" s="6" t="s">
        <v>80</v>
      </c>
      <c r="I1510"/>
      <c r="J1510" s="6" t="s">
        <v>81</v>
      </c>
      <c r="K1510" s="6" t="s">
        <v>82</v>
      </c>
      <c r="L1510" s="6" t="s">
        <v>156</v>
      </c>
      <c r="M1510" s="6" t="s">
        <v>84</v>
      </c>
      <c r="N1510" s="6" t="s">
        <v>85</v>
      </c>
      <c r="O1510" s="6" t="s">
        <v>157</v>
      </c>
      <c r="P1510" s="6" t="s">
        <v>108</v>
      </c>
      <c r="Q1510" s="6" t="s">
        <v>109</v>
      </c>
      <c r="R1510" s="6" t="s">
        <v>110</v>
      </c>
      <c r="S1510" s="6" t="s">
        <v>109</v>
      </c>
      <c r="T1510" s="6" t="s">
        <v>110</v>
      </c>
      <c r="U1510" s="6" t="s">
        <v>91</v>
      </c>
      <c r="V1510" s="6" t="s">
        <v>91</v>
      </c>
      <c r="W1510" s="6" t="s">
        <v>80</v>
      </c>
      <c r="X1510" s="6" t="s">
        <v>80</v>
      </c>
      <c r="Y1510" s="6" t="s">
        <v>92</v>
      </c>
      <c r="Z1510" s="6" t="s">
        <v>80</v>
      </c>
      <c r="AA1510" s="6" t="s">
        <v>93</v>
      </c>
      <c r="AB1510"/>
      <c r="AC1510"/>
      <c r="AD1510"/>
      <c r="AE1510" t="str">
        <f>VLOOKUP(E1510,'Synthèse ventes'!$A$5:$C$2461,3,0)</f>
        <v>Rond Ø250 ALCOA x 120 Kg</v>
      </c>
      <c r="AF1510" t="str">
        <f>VLOOKUP(E1510,'Synthèse ventes'!$A$5:$C$2461,2,0)</f>
        <v>ARCONIC L</v>
      </c>
      <c r="AG1510"/>
      <c r="AH1510"/>
      <c r="AI1510"/>
      <c r="AJ1510"/>
      <c r="AK1510" s="6" t="s">
        <v>80</v>
      </c>
      <c r="AL1510" s="6" t="s">
        <v>5086</v>
      </c>
      <c r="AM1510" s="6" t="s">
        <v>95</v>
      </c>
      <c r="AN1510" s="6" t="s">
        <v>234</v>
      </c>
      <c r="AO1510" s="6" t="s">
        <v>368</v>
      </c>
      <c r="AP1510" s="6" t="s">
        <v>80</v>
      </c>
      <c r="AQ1510" s="6" t="s">
        <v>80</v>
      </c>
      <c r="AR1510" s="6" t="s">
        <v>627</v>
      </c>
      <c r="AS1510" s="6" t="s">
        <v>285</v>
      </c>
      <c r="AT1510"/>
      <c r="AU1510" s="6" t="s">
        <v>80</v>
      </c>
      <c r="AV1510" s="6" t="s">
        <v>100</v>
      </c>
      <c r="AW1510"/>
      <c r="AX1510"/>
      <c r="AY1510"/>
      <c r="AZ1510"/>
      <c r="BA1510"/>
      <c r="BB1510"/>
      <c r="BC1510"/>
      <c r="BD1510" s="6" t="s">
        <v>5087</v>
      </c>
      <c r="BE1510" s="7" t="s">
        <v>102</v>
      </c>
      <c r="BG1510" s="7" t="s">
        <v>103</v>
      </c>
      <c r="BH1510" s="7">
        <v>2017</v>
      </c>
      <c r="BI1510" s="7" t="s">
        <v>104</v>
      </c>
      <c r="BJ1510" s="7" t="s">
        <v>105</v>
      </c>
      <c r="BK1510" s="7" t="s">
        <v>105</v>
      </c>
      <c r="BL1510" s="7" t="s">
        <v>103</v>
      </c>
      <c r="BN1510"/>
      <c r="BO1510"/>
      <c r="BP1510"/>
      <c r="BQ1510"/>
      <c r="BR1510"/>
      <c r="BS1510"/>
      <c r="BT1510"/>
      <c r="BU1510"/>
      <c r="BV1510"/>
      <c r="BW1510"/>
      <c r="BX1510"/>
      <c r="BY1510" s="8">
        <v>64246</v>
      </c>
      <c r="BZ1510" s="9" t="s">
        <v>106</v>
      </c>
    </row>
    <row r="1511" spans="1:78" s="7" customFormat="1" hidden="1" x14ac:dyDescent="0.25">
      <c r="A1511" s="7" t="str">
        <f t="shared" si="23"/>
        <v>ACTD*</v>
      </c>
      <c r="B1511" s="6" t="s">
        <v>5098</v>
      </c>
      <c r="C1511" s="6" t="s">
        <v>5099</v>
      </c>
      <c r="D1511" s="6" t="s">
        <v>5100</v>
      </c>
      <c r="E1511" s="6" t="s">
        <v>5101</v>
      </c>
      <c r="F1511"/>
      <c r="G1511"/>
      <c r="H1511" s="6" t="s">
        <v>80</v>
      </c>
      <c r="I1511"/>
      <c r="J1511" s="6" t="s">
        <v>81</v>
      </c>
      <c r="K1511" s="6" t="s">
        <v>82</v>
      </c>
      <c r="L1511" s="6" t="s">
        <v>156</v>
      </c>
      <c r="M1511" s="6" t="s">
        <v>84</v>
      </c>
      <c r="N1511" s="6" t="s">
        <v>85</v>
      </c>
      <c r="O1511" s="6" t="s">
        <v>157</v>
      </c>
      <c r="P1511" s="6" t="s">
        <v>108</v>
      </c>
      <c r="Q1511" s="6" t="s">
        <v>109</v>
      </c>
      <c r="R1511" s="6" t="s">
        <v>110</v>
      </c>
      <c r="S1511" s="6" t="s">
        <v>109</v>
      </c>
      <c r="T1511" s="6" t="s">
        <v>110</v>
      </c>
      <c r="U1511" s="6" t="s">
        <v>91</v>
      </c>
      <c r="V1511" s="6" t="s">
        <v>91</v>
      </c>
      <c r="W1511" s="6" t="s">
        <v>80</v>
      </c>
      <c r="X1511" s="6" t="s">
        <v>80</v>
      </c>
      <c r="Y1511" s="6" t="s">
        <v>92</v>
      </c>
      <c r="Z1511" s="6" t="s">
        <v>80</v>
      </c>
      <c r="AA1511" s="6" t="s">
        <v>93</v>
      </c>
      <c r="AB1511"/>
      <c r="AC1511"/>
      <c r="AD1511"/>
      <c r="AE1511" t="str">
        <f>VLOOKUP(E1511,'Synthèse ventes'!$A$5:$C$2461,3,0)</f>
        <v>Rond Ø330 pour Pamiers - DZ = 1.5 mm</v>
      </c>
      <c r="AF1511" t="str">
        <f>VLOOKUP(E1511,'Synthèse ventes'!$A$5:$C$2461,2,0)</f>
        <v>AD PAMIERS</v>
      </c>
      <c r="AG1511"/>
      <c r="AH1511"/>
      <c r="AI1511"/>
      <c r="AJ1511"/>
      <c r="AK1511" s="6" t="s">
        <v>92</v>
      </c>
      <c r="AL1511" s="6" t="s">
        <v>5102</v>
      </c>
      <c r="AM1511" s="6" t="s">
        <v>95</v>
      </c>
      <c r="AN1511" s="6" t="s">
        <v>3040</v>
      </c>
      <c r="AO1511" s="6" t="s">
        <v>602</v>
      </c>
      <c r="AP1511" s="6" t="s">
        <v>80</v>
      </c>
      <c r="AQ1511" s="6" t="s">
        <v>80</v>
      </c>
      <c r="AR1511" s="6" t="s">
        <v>5103</v>
      </c>
      <c r="AS1511" s="6" t="s">
        <v>628</v>
      </c>
      <c r="AT1511"/>
      <c r="AU1511" s="6" t="s">
        <v>80</v>
      </c>
      <c r="AV1511" s="6" t="s">
        <v>100</v>
      </c>
      <c r="AW1511"/>
      <c r="AX1511"/>
      <c r="AY1511"/>
      <c r="AZ1511"/>
      <c r="BA1511"/>
      <c r="BB1511"/>
      <c r="BC1511"/>
      <c r="BD1511" s="6" t="s">
        <v>5087</v>
      </c>
      <c r="BE1511" s="7" t="s">
        <v>102</v>
      </c>
      <c r="BG1511" s="7" t="s">
        <v>103</v>
      </c>
      <c r="BH1511" s="7">
        <v>2017</v>
      </c>
      <c r="BI1511" s="7" t="s">
        <v>104</v>
      </c>
      <c r="BJ1511" s="7" t="s">
        <v>105</v>
      </c>
      <c r="BK1511" s="7" t="s">
        <v>105</v>
      </c>
      <c r="BL1511" s="7" t="s">
        <v>103</v>
      </c>
      <c r="BN1511"/>
      <c r="BO1511"/>
      <c r="BP1511"/>
      <c r="BQ1511"/>
      <c r="BR1511"/>
      <c r="BS1511"/>
      <c r="BT1511"/>
      <c r="BU1511"/>
      <c r="BV1511"/>
      <c r="BW1511"/>
      <c r="BX1511"/>
      <c r="BY1511" s="8">
        <v>122639</v>
      </c>
      <c r="BZ1511" s="9" t="s">
        <v>106</v>
      </c>
    </row>
    <row r="1512" spans="1:78" s="7" customFormat="1" hidden="1" x14ac:dyDescent="0.25">
      <c r="A1512" s="7" t="str">
        <f t="shared" si="23"/>
        <v>ACTD*</v>
      </c>
      <c r="B1512" s="6" t="s">
        <v>5104</v>
      </c>
      <c r="C1512" s="6" t="s">
        <v>5105</v>
      </c>
      <c r="D1512" s="6" t="s">
        <v>5100</v>
      </c>
      <c r="E1512" s="6" t="s">
        <v>5101</v>
      </c>
      <c r="F1512"/>
      <c r="G1512"/>
      <c r="H1512" s="6" t="s">
        <v>80</v>
      </c>
      <c r="I1512"/>
      <c r="J1512" s="6" t="s">
        <v>81</v>
      </c>
      <c r="K1512" s="6" t="s">
        <v>82</v>
      </c>
      <c r="L1512" s="6" t="s">
        <v>156</v>
      </c>
      <c r="M1512" s="6" t="s">
        <v>84</v>
      </c>
      <c r="N1512" s="6" t="s">
        <v>85</v>
      </c>
      <c r="O1512" s="6" t="s">
        <v>157</v>
      </c>
      <c r="P1512" s="6" t="s">
        <v>108</v>
      </c>
      <c r="Q1512" s="6" t="s">
        <v>109</v>
      </c>
      <c r="R1512" s="6" t="s">
        <v>110</v>
      </c>
      <c r="S1512" s="6" t="s">
        <v>109</v>
      </c>
      <c r="T1512" s="6" t="s">
        <v>110</v>
      </c>
      <c r="U1512" s="6" t="s">
        <v>91</v>
      </c>
      <c r="V1512" s="6" t="s">
        <v>91</v>
      </c>
      <c r="W1512" s="6" t="s">
        <v>80</v>
      </c>
      <c r="X1512" s="6" t="s">
        <v>80</v>
      </c>
      <c r="Y1512" s="6" t="s">
        <v>92</v>
      </c>
      <c r="Z1512" s="6" t="s">
        <v>80</v>
      </c>
      <c r="AA1512" s="6" t="s">
        <v>93</v>
      </c>
      <c r="AB1512"/>
      <c r="AC1512"/>
      <c r="AD1512"/>
      <c r="AE1512" t="str">
        <f>VLOOKUP(E1512,'Synthèse ventes'!$A$5:$C$2461,3,0)</f>
        <v>Rond Ø330 pour Pamiers - DZ = 1.5 mm</v>
      </c>
      <c r="AF1512" t="str">
        <f>VLOOKUP(E1512,'Synthèse ventes'!$A$5:$C$2461,2,0)</f>
        <v>AD PAMIERS</v>
      </c>
      <c r="AG1512"/>
      <c r="AH1512"/>
      <c r="AI1512"/>
      <c r="AJ1512"/>
      <c r="AK1512" s="6" t="s">
        <v>92</v>
      </c>
      <c r="AL1512" s="6" t="s">
        <v>5102</v>
      </c>
      <c r="AM1512" s="6" t="s">
        <v>95</v>
      </c>
      <c r="AN1512" s="6" t="s">
        <v>5106</v>
      </c>
      <c r="AO1512" s="6" t="s">
        <v>602</v>
      </c>
      <c r="AP1512" s="6" t="s">
        <v>80</v>
      </c>
      <c r="AQ1512" s="6" t="s">
        <v>80</v>
      </c>
      <c r="AR1512" s="6" t="s">
        <v>5103</v>
      </c>
      <c r="AS1512" s="6" t="s">
        <v>628</v>
      </c>
      <c r="AT1512"/>
      <c r="AU1512" s="6" t="s">
        <v>80</v>
      </c>
      <c r="AV1512" s="6" t="s">
        <v>100</v>
      </c>
      <c r="AW1512"/>
      <c r="AX1512"/>
      <c r="AY1512"/>
      <c r="AZ1512"/>
      <c r="BA1512"/>
      <c r="BB1512"/>
      <c r="BC1512"/>
      <c r="BD1512" s="6" t="s">
        <v>5087</v>
      </c>
      <c r="BE1512" s="7" t="s">
        <v>102</v>
      </c>
      <c r="BG1512" s="7" t="s">
        <v>103</v>
      </c>
      <c r="BH1512" s="7">
        <v>2017</v>
      </c>
      <c r="BI1512" s="7" t="s">
        <v>104</v>
      </c>
      <c r="BJ1512" s="7" t="s">
        <v>105</v>
      </c>
      <c r="BK1512" s="7" t="s">
        <v>105</v>
      </c>
      <c r="BL1512" s="7" t="s">
        <v>103</v>
      </c>
      <c r="BN1512"/>
      <c r="BO1512"/>
      <c r="BP1512"/>
      <c r="BQ1512"/>
      <c r="BR1512"/>
      <c r="BS1512"/>
      <c r="BT1512"/>
      <c r="BU1512"/>
      <c r="BV1512"/>
      <c r="BW1512"/>
      <c r="BX1512"/>
      <c r="BY1512" s="8">
        <v>12668</v>
      </c>
      <c r="BZ1512" s="9" t="s">
        <v>106</v>
      </c>
    </row>
    <row r="1513" spans="1:78" s="7" customFormat="1" hidden="1" x14ac:dyDescent="0.25">
      <c r="A1513" s="7" t="str">
        <f t="shared" si="23"/>
        <v>ACTD*</v>
      </c>
      <c r="B1513" s="6" t="s">
        <v>5107</v>
      </c>
      <c r="C1513" s="6" t="s">
        <v>5108</v>
      </c>
      <c r="D1513" s="6" t="s">
        <v>5100</v>
      </c>
      <c r="E1513" s="6" t="s">
        <v>5101</v>
      </c>
      <c r="F1513"/>
      <c r="G1513"/>
      <c r="H1513" s="6" t="s">
        <v>80</v>
      </c>
      <c r="I1513"/>
      <c r="J1513" s="6" t="s">
        <v>81</v>
      </c>
      <c r="K1513" s="6" t="s">
        <v>82</v>
      </c>
      <c r="L1513" s="6" t="s">
        <v>156</v>
      </c>
      <c r="M1513" s="6" t="s">
        <v>84</v>
      </c>
      <c r="N1513" s="6" t="s">
        <v>85</v>
      </c>
      <c r="O1513" s="6" t="s">
        <v>157</v>
      </c>
      <c r="P1513" s="6" t="s">
        <v>108</v>
      </c>
      <c r="Q1513" s="6" t="s">
        <v>109</v>
      </c>
      <c r="R1513" s="6" t="s">
        <v>110</v>
      </c>
      <c r="S1513" s="6" t="s">
        <v>109</v>
      </c>
      <c r="T1513" s="6" t="s">
        <v>110</v>
      </c>
      <c r="U1513" s="6" t="s">
        <v>91</v>
      </c>
      <c r="V1513" s="6" t="s">
        <v>91</v>
      </c>
      <c r="W1513" s="6" t="s">
        <v>80</v>
      </c>
      <c r="X1513" s="6" t="s">
        <v>80</v>
      </c>
      <c r="Y1513" s="6" t="s">
        <v>92</v>
      </c>
      <c r="Z1513" s="6" t="s">
        <v>80</v>
      </c>
      <c r="AA1513" s="6" t="s">
        <v>93</v>
      </c>
      <c r="AB1513"/>
      <c r="AC1513"/>
      <c r="AD1513"/>
      <c r="AE1513" t="str">
        <f>VLOOKUP(E1513,'Synthèse ventes'!$A$5:$C$2461,3,0)</f>
        <v>Rond Ø330 pour Pamiers - DZ = 1.5 mm</v>
      </c>
      <c r="AF1513" t="str">
        <f>VLOOKUP(E1513,'Synthèse ventes'!$A$5:$C$2461,2,0)</f>
        <v>AD PAMIERS</v>
      </c>
      <c r="AG1513"/>
      <c r="AH1513"/>
      <c r="AI1513"/>
      <c r="AJ1513"/>
      <c r="AK1513" s="6" t="s">
        <v>92</v>
      </c>
      <c r="AL1513" s="6" t="s">
        <v>5102</v>
      </c>
      <c r="AM1513" s="6" t="s">
        <v>95</v>
      </c>
      <c r="AN1513" s="6" t="s">
        <v>1314</v>
      </c>
      <c r="AO1513" s="6" t="s">
        <v>602</v>
      </c>
      <c r="AP1513" s="6" t="s">
        <v>80</v>
      </c>
      <c r="AQ1513" s="6" t="s">
        <v>80</v>
      </c>
      <c r="AR1513" s="6" t="s">
        <v>5103</v>
      </c>
      <c r="AS1513" s="6" t="s">
        <v>628</v>
      </c>
      <c r="AT1513"/>
      <c r="AU1513" s="6" t="s">
        <v>80</v>
      </c>
      <c r="AV1513" s="6" t="s">
        <v>100</v>
      </c>
      <c r="AW1513"/>
      <c r="AX1513"/>
      <c r="AY1513"/>
      <c r="AZ1513"/>
      <c r="BA1513"/>
      <c r="BB1513"/>
      <c r="BC1513"/>
      <c r="BD1513" s="6" t="s">
        <v>5087</v>
      </c>
      <c r="BE1513" s="7" t="s">
        <v>102</v>
      </c>
      <c r="BG1513" s="7" t="s">
        <v>103</v>
      </c>
      <c r="BH1513" s="7">
        <v>2017</v>
      </c>
      <c r="BI1513" s="7" t="s">
        <v>104</v>
      </c>
      <c r="BJ1513" s="7" t="s">
        <v>105</v>
      </c>
      <c r="BK1513" s="7" t="s">
        <v>105</v>
      </c>
      <c r="BL1513" s="7" t="s">
        <v>103</v>
      </c>
      <c r="BN1513"/>
      <c r="BO1513"/>
      <c r="BP1513"/>
      <c r="BQ1513"/>
      <c r="BR1513"/>
      <c r="BS1513"/>
      <c r="BT1513"/>
      <c r="BU1513"/>
      <c r="BV1513"/>
      <c r="BW1513"/>
      <c r="BX1513"/>
      <c r="BY1513" s="8">
        <v>21837</v>
      </c>
      <c r="BZ1513" s="9" t="s">
        <v>106</v>
      </c>
    </row>
    <row r="1514" spans="1:78" s="7" customFormat="1" hidden="1" x14ac:dyDescent="0.25">
      <c r="A1514" s="7" t="str">
        <f t="shared" si="23"/>
        <v>ACTD*</v>
      </c>
      <c r="B1514" s="6" t="s">
        <v>5109</v>
      </c>
      <c r="C1514" s="6" t="s">
        <v>5110</v>
      </c>
      <c r="D1514" s="6" t="s">
        <v>5100</v>
      </c>
      <c r="E1514" s="6" t="s">
        <v>5101</v>
      </c>
      <c r="F1514"/>
      <c r="G1514"/>
      <c r="H1514" s="6" t="s">
        <v>80</v>
      </c>
      <c r="I1514"/>
      <c r="J1514" s="6" t="s">
        <v>81</v>
      </c>
      <c r="K1514" s="6" t="s">
        <v>82</v>
      </c>
      <c r="L1514" s="6" t="s">
        <v>156</v>
      </c>
      <c r="M1514" s="6" t="s">
        <v>84</v>
      </c>
      <c r="N1514" s="6" t="s">
        <v>85</v>
      </c>
      <c r="O1514" s="6" t="s">
        <v>157</v>
      </c>
      <c r="P1514" s="6" t="s">
        <v>108</v>
      </c>
      <c r="Q1514" s="6" t="s">
        <v>109</v>
      </c>
      <c r="R1514" s="6" t="s">
        <v>110</v>
      </c>
      <c r="S1514" s="6" t="s">
        <v>109</v>
      </c>
      <c r="T1514" s="6" t="s">
        <v>110</v>
      </c>
      <c r="U1514" s="6" t="s">
        <v>91</v>
      </c>
      <c r="V1514" s="6" t="s">
        <v>91</v>
      </c>
      <c r="W1514" s="6" t="s">
        <v>80</v>
      </c>
      <c r="X1514" s="6" t="s">
        <v>80</v>
      </c>
      <c r="Y1514" s="6" t="s">
        <v>92</v>
      </c>
      <c r="Z1514" s="6" t="s">
        <v>80</v>
      </c>
      <c r="AA1514" s="6" t="s">
        <v>93</v>
      </c>
      <c r="AB1514"/>
      <c r="AC1514"/>
      <c r="AD1514"/>
      <c r="AE1514" t="str">
        <f>VLOOKUP(E1514,'Synthèse ventes'!$A$5:$C$2461,3,0)</f>
        <v>Rond Ø330 pour Pamiers - DZ = 1.5 mm</v>
      </c>
      <c r="AF1514" t="str">
        <f>VLOOKUP(E1514,'Synthèse ventes'!$A$5:$C$2461,2,0)</f>
        <v>AD PAMIERS</v>
      </c>
      <c r="AG1514"/>
      <c r="AH1514"/>
      <c r="AI1514"/>
      <c r="AJ1514"/>
      <c r="AK1514" s="6" t="s">
        <v>92</v>
      </c>
      <c r="AL1514" s="6" t="s">
        <v>5102</v>
      </c>
      <c r="AM1514" s="6" t="s">
        <v>95</v>
      </c>
      <c r="AN1514" s="6" t="s">
        <v>3040</v>
      </c>
      <c r="AO1514" s="6" t="s">
        <v>599</v>
      </c>
      <c r="AP1514" s="6" t="s">
        <v>80</v>
      </c>
      <c r="AQ1514" s="6" t="s">
        <v>80</v>
      </c>
      <c r="AR1514" s="6" t="s">
        <v>5103</v>
      </c>
      <c r="AS1514" s="6" t="s">
        <v>628</v>
      </c>
      <c r="AT1514"/>
      <c r="AU1514" s="6" t="s">
        <v>80</v>
      </c>
      <c r="AV1514" s="6" t="s">
        <v>100</v>
      </c>
      <c r="AW1514"/>
      <c r="AX1514"/>
      <c r="AY1514"/>
      <c r="AZ1514"/>
      <c r="BA1514"/>
      <c r="BB1514"/>
      <c r="BC1514"/>
      <c r="BD1514" s="6" t="s">
        <v>5087</v>
      </c>
      <c r="BE1514" s="7" t="s">
        <v>102</v>
      </c>
      <c r="BG1514" s="7" t="s">
        <v>103</v>
      </c>
      <c r="BH1514" s="7">
        <v>2017</v>
      </c>
      <c r="BI1514" s="7" t="s">
        <v>104</v>
      </c>
      <c r="BJ1514" s="7" t="s">
        <v>105</v>
      </c>
      <c r="BK1514" s="7" t="s">
        <v>105</v>
      </c>
      <c r="BL1514" s="7" t="s">
        <v>103</v>
      </c>
      <c r="BN1514"/>
      <c r="BO1514"/>
      <c r="BP1514"/>
      <c r="BQ1514"/>
      <c r="BR1514"/>
      <c r="BS1514"/>
      <c r="BT1514"/>
      <c r="BU1514"/>
      <c r="BV1514"/>
      <c r="BW1514"/>
      <c r="BX1514"/>
      <c r="BY1514" s="8">
        <v>4344</v>
      </c>
      <c r="BZ1514" s="9" t="s">
        <v>106</v>
      </c>
    </row>
    <row r="1515" spans="1:78" s="7" customFormat="1" hidden="1" x14ac:dyDescent="0.25">
      <c r="A1515" s="7" t="str">
        <f t="shared" si="23"/>
        <v>ACTD*</v>
      </c>
      <c r="B1515" s="6" t="s">
        <v>5111</v>
      </c>
      <c r="C1515" s="6" t="s">
        <v>5112</v>
      </c>
      <c r="D1515" s="6" t="s">
        <v>5100</v>
      </c>
      <c r="E1515" s="6" t="s">
        <v>5101</v>
      </c>
      <c r="F1515"/>
      <c r="G1515"/>
      <c r="H1515" s="6" t="s">
        <v>80</v>
      </c>
      <c r="I1515"/>
      <c r="J1515" s="6" t="s">
        <v>81</v>
      </c>
      <c r="K1515" s="6" t="s">
        <v>82</v>
      </c>
      <c r="L1515" s="6" t="s">
        <v>156</v>
      </c>
      <c r="M1515" s="6" t="s">
        <v>84</v>
      </c>
      <c r="N1515" s="6" t="s">
        <v>85</v>
      </c>
      <c r="O1515" s="6" t="s">
        <v>157</v>
      </c>
      <c r="P1515" s="6" t="s">
        <v>108</v>
      </c>
      <c r="Q1515" s="6" t="s">
        <v>109</v>
      </c>
      <c r="R1515" s="6" t="s">
        <v>110</v>
      </c>
      <c r="S1515" s="6" t="s">
        <v>109</v>
      </c>
      <c r="T1515" s="6" t="s">
        <v>110</v>
      </c>
      <c r="U1515" s="6" t="s">
        <v>91</v>
      </c>
      <c r="V1515" s="6" t="s">
        <v>91</v>
      </c>
      <c r="W1515" s="6" t="s">
        <v>80</v>
      </c>
      <c r="X1515" s="6" t="s">
        <v>80</v>
      </c>
      <c r="Y1515" s="6" t="s">
        <v>92</v>
      </c>
      <c r="Z1515" s="6" t="s">
        <v>80</v>
      </c>
      <c r="AA1515" s="6" t="s">
        <v>93</v>
      </c>
      <c r="AB1515"/>
      <c r="AC1515"/>
      <c r="AD1515"/>
      <c r="AE1515" t="str">
        <f>VLOOKUP(E1515,'Synthèse ventes'!$A$5:$C$2461,3,0)</f>
        <v>Rond Ø330 pour Pamiers - DZ = 1.5 mm</v>
      </c>
      <c r="AF1515" t="str">
        <f>VLOOKUP(E1515,'Synthèse ventes'!$A$5:$C$2461,2,0)</f>
        <v>AD PAMIERS</v>
      </c>
      <c r="AG1515"/>
      <c r="AH1515"/>
      <c r="AI1515"/>
      <c r="AJ1515"/>
      <c r="AK1515" s="6" t="s">
        <v>92</v>
      </c>
      <c r="AL1515" s="6" t="s">
        <v>5102</v>
      </c>
      <c r="AM1515" s="6" t="s">
        <v>95</v>
      </c>
      <c r="AN1515" s="6" t="s">
        <v>5106</v>
      </c>
      <c r="AO1515" s="6" t="s">
        <v>599</v>
      </c>
      <c r="AP1515" s="6" t="s">
        <v>80</v>
      </c>
      <c r="AQ1515" s="6" t="s">
        <v>80</v>
      </c>
      <c r="AR1515" s="6" t="s">
        <v>5103</v>
      </c>
      <c r="AS1515" s="6" t="s">
        <v>628</v>
      </c>
      <c r="AT1515"/>
      <c r="AU1515" s="6" t="s">
        <v>80</v>
      </c>
      <c r="AV1515" s="6" t="s">
        <v>100</v>
      </c>
      <c r="AW1515"/>
      <c r="AX1515"/>
      <c r="AY1515"/>
      <c r="AZ1515"/>
      <c r="BA1515"/>
      <c r="BB1515"/>
      <c r="BC1515"/>
      <c r="BD1515" s="6" t="s">
        <v>5087</v>
      </c>
      <c r="BE1515" s="7" t="s">
        <v>102</v>
      </c>
      <c r="BG1515" s="7" t="s">
        <v>103</v>
      </c>
      <c r="BH1515" s="7">
        <v>2017</v>
      </c>
      <c r="BI1515" s="7" t="s">
        <v>104</v>
      </c>
      <c r="BJ1515" s="7" t="s">
        <v>105</v>
      </c>
      <c r="BK1515" s="7" t="s">
        <v>105</v>
      </c>
      <c r="BL1515" s="7" t="s">
        <v>103</v>
      </c>
      <c r="BN1515"/>
      <c r="BO1515"/>
      <c r="BP1515"/>
      <c r="BQ1515"/>
      <c r="BR1515"/>
      <c r="BS1515"/>
      <c r="BT1515"/>
      <c r="BU1515"/>
      <c r="BV1515"/>
      <c r="BW1515"/>
      <c r="BX1515"/>
      <c r="BY1515" s="8">
        <v>82958</v>
      </c>
      <c r="BZ1515" s="9" t="s">
        <v>106</v>
      </c>
    </row>
    <row r="1516" spans="1:78" s="7" customFormat="1" hidden="1" x14ac:dyDescent="0.25">
      <c r="A1516" s="7" t="str">
        <f t="shared" si="23"/>
        <v>ACOC*</v>
      </c>
      <c r="B1516" s="6" t="s">
        <v>5113</v>
      </c>
      <c r="C1516" s="6" t="s">
        <v>5114</v>
      </c>
      <c r="D1516" s="6" t="s">
        <v>5115</v>
      </c>
      <c r="E1516" s="6" t="s">
        <v>5116</v>
      </c>
      <c r="F1516"/>
      <c r="G1516"/>
      <c r="H1516" s="6" t="s">
        <v>80</v>
      </c>
      <c r="I1516"/>
      <c r="J1516" s="6" t="s">
        <v>81</v>
      </c>
      <c r="K1516" s="6" t="s">
        <v>82</v>
      </c>
      <c r="L1516" s="6" t="s">
        <v>1347</v>
      </c>
      <c r="M1516" s="6" t="s">
        <v>84</v>
      </c>
      <c r="N1516" s="6" t="s">
        <v>85</v>
      </c>
      <c r="O1516" s="6" t="s">
        <v>1348</v>
      </c>
      <c r="P1516" s="6" t="s">
        <v>108</v>
      </c>
      <c r="Q1516" s="6" t="s">
        <v>109</v>
      </c>
      <c r="R1516" s="6" t="s">
        <v>109</v>
      </c>
      <c r="S1516" s="6" t="s">
        <v>109</v>
      </c>
      <c r="T1516" s="6" t="s">
        <v>110</v>
      </c>
      <c r="U1516" s="6" t="s">
        <v>91</v>
      </c>
      <c r="V1516" s="6" t="s">
        <v>91</v>
      </c>
      <c r="W1516" s="6" t="s">
        <v>80</v>
      </c>
      <c r="X1516" s="6" t="s">
        <v>80</v>
      </c>
      <c r="Y1516" s="6" t="s">
        <v>92</v>
      </c>
      <c r="Z1516" s="6" t="s">
        <v>80</v>
      </c>
      <c r="AA1516" s="6" t="s">
        <v>93</v>
      </c>
      <c r="AB1516"/>
      <c r="AC1516"/>
      <c r="AD1516"/>
      <c r="AE1516" t="str">
        <f>VLOOKUP(E1516,'Synthèse ventes'!$A$5:$C$2461,3,0)</f>
        <v>Rond Ø152 Bohler - Multiple 88.5 Kg</v>
      </c>
      <c r="AF1516" t="str">
        <f>VLOOKUP(E1516,'Synthèse ventes'!$A$5:$C$2461,2,0)</f>
        <v>BOHLER LIV</v>
      </c>
      <c r="AG1516"/>
      <c r="AH1516"/>
      <c r="AI1516"/>
      <c r="AJ1516"/>
      <c r="AK1516" s="6" t="s">
        <v>80</v>
      </c>
      <c r="AL1516" s="6" t="s">
        <v>5117</v>
      </c>
      <c r="AM1516" s="6" t="s">
        <v>95</v>
      </c>
      <c r="AN1516" s="6" t="s">
        <v>145</v>
      </c>
      <c r="AO1516" s="6" t="s">
        <v>91</v>
      </c>
      <c r="AP1516" s="6" t="s">
        <v>80</v>
      </c>
      <c r="AQ1516" s="6" t="s">
        <v>80</v>
      </c>
      <c r="AR1516" s="6" t="s">
        <v>3412</v>
      </c>
      <c r="AS1516" s="6" t="s">
        <v>573</v>
      </c>
      <c r="AT1516"/>
      <c r="AU1516" s="6" t="s">
        <v>80</v>
      </c>
      <c r="AV1516" s="6" t="s">
        <v>100</v>
      </c>
      <c r="AW1516"/>
      <c r="AX1516"/>
      <c r="AY1516"/>
      <c r="AZ1516"/>
      <c r="BA1516"/>
      <c r="BB1516"/>
      <c r="BC1516"/>
      <c r="BD1516" s="6" t="s">
        <v>5087</v>
      </c>
      <c r="BE1516" s="7" t="s">
        <v>102</v>
      </c>
      <c r="BG1516" s="7" t="s">
        <v>103</v>
      </c>
      <c r="BH1516" s="7">
        <v>2017</v>
      </c>
      <c r="BI1516" s="7" t="s">
        <v>104</v>
      </c>
      <c r="BJ1516" s="7" t="s">
        <v>105</v>
      </c>
      <c r="BK1516" s="7" t="s">
        <v>105</v>
      </c>
      <c r="BL1516" s="7" t="s">
        <v>103</v>
      </c>
      <c r="BN1516"/>
      <c r="BO1516"/>
      <c r="BP1516"/>
      <c r="BQ1516"/>
      <c r="BR1516"/>
      <c r="BS1516"/>
      <c r="BT1516"/>
      <c r="BU1516"/>
      <c r="BV1516"/>
      <c r="BW1516"/>
      <c r="BX1516"/>
      <c r="BY1516" s="8">
        <v>52891</v>
      </c>
      <c r="BZ1516" s="9" t="s">
        <v>106</v>
      </c>
    </row>
    <row r="1517" spans="1:78" s="7" customFormat="1" hidden="1" x14ac:dyDescent="0.25">
      <c r="A1517" s="7" t="str">
        <f t="shared" si="23"/>
        <v>ACWH*</v>
      </c>
      <c r="B1517" s="6" t="s">
        <v>5118</v>
      </c>
      <c r="C1517" s="6" t="s">
        <v>5119</v>
      </c>
      <c r="D1517" s="6" t="s">
        <v>4880</v>
      </c>
      <c r="E1517" s="6" t="s">
        <v>4881</v>
      </c>
      <c r="F1517"/>
      <c r="G1517"/>
      <c r="H1517" s="6" t="s">
        <v>80</v>
      </c>
      <c r="I1517"/>
      <c r="J1517" s="6" t="s">
        <v>81</v>
      </c>
      <c r="K1517" s="6" t="s">
        <v>82</v>
      </c>
      <c r="L1517" s="6" t="s">
        <v>156</v>
      </c>
      <c r="M1517" s="6" t="s">
        <v>84</v>
      </c>
      <c r="N1517" s="6" t="s">
        <v>85</v>
      </c>
      <c r="O1517" s="6" t="s">
        <v>157</v>
      </c>
      <c r="P1517" s="6" t="s">
        <v>108</v>
      </c>
      <c r="Q1517" s="6" t="s">
        <v>109</v>
      </c>
      <c r="R1517" s="6" t="s">
        <v>110</v>
      </c>
      <c r="S1517" s="6" t="s">
        <v>109</v>
      </c>
      <c r="T1517" s="6" t="s">
        <v>110</v>
      </c>
      <c r="U1517" s="6" t="s">
        <v>91</v>
      </c>
      <c r="V1517" s="6" t="s">
        <v>91</v>
      </c>
      <c r="W1517" s="6" t="s">
        <v>80</v>
      </c>
      <c r="X1517" s="6" t="s">
        <v>80</v>
      </c>
      <c r="Y1517" s="6" t="s">
        <v>92</v>
      </c>
      <c r="Z1517" s="6" t="s">
        <v>80</v>
      </c>
      <c r="AA1517" s="6" t="s">
        <v>93</v>
      </c>
      <c r="AB1517"/>
      <c r="AC1517"/>
      <c r="AD1517"/>
      <c r="AE1517" t="str">
        <f>VLOOKUP(E1517,'Synthèse ventes'!$A$5:$C$2461,3,0)</f>
        <v>Rond Ø250 OTTOFUCHS BETA x 107,23 Kg</v>
      </c>
      <c r="AF1517" t="str">
        <f>VLOOKUP(E1517,'Synthèse ventes'!$A$5:$C$2461,2,0)</f>
        <v>OTTO F.</v>
      </c>
      <c r="AG1517"/>
      <c r="AH1517"/>
      <c r="AI1517"/>
      <c r="AJ1517"/>
      <c r="AK1517" s="6" t="s">
        <v>80</v>
      </c>
      <c r="AL1517" s="6" t="s">
        <v>4882</v>
      </c>
      <c r="AM1517" s="6" t="s">
        <v>95</v>
      </c>
      <c r="AN1517" s="6" t="s">
        <v>145</v>
      </c>
      <c r="AO1517" s="6" t="s">
        <v>5120</v>
      </c>
      <c r="AP1517" s="6" t="s">
        <v>80</v>
      </c>
      <c r="AQ1517" s="6" t="s">
        <v>80</v>
      </c>
      <c r="AR1517" s="6" t="s">
        <v>3430</v>
      </c>
      <c r="AS1517" s="6" t="s">
        <v>1511</v>
      </c>
      <c r="AT1517"/>
      <c r="AU1517" s="6" t="s">
        <v>80</v>
      </c>
      <c r="AV1517" s="6" t="s">
        <v>100</v>
      </c>
      <c r="AW1517"/>
      <c r="AX1517"/>
      <c r="AY1517"/>
      <c r="AZ1517"/>
      <c r="BA1517"/>
      <c r="BB1517"/>
      <c r="BC1517"/>
      <c r="BD1517" s="6" t="s">
        <v>5121</v>
      </c>
      <c r="BE1517" s="7" t="s">
        <v>102</v>
      </c>
      <c r="BG1517" s="7" t="s">
        <v>103</v>
      </c>
      <c r="BH1517" s="7">
        <v>2017</v>
      </c>
      <c r="BI1517" s="7" t="s">
        <v>104</v>
      </c>
      <c r="BJ1517" s="7" t="s">
        <v>105</v>
      </c>
      <c r="BK1517" s="7" t="s">
        <v>105</v>
      </c>
      <c r="BL1517" s="7" t="s">
        <v>103</v>
      </c>
      <c r="BN1517"/>
      <c r="BO1517"/>
      <c r="BP1517"/>
      <c r="BQ1517"/>
      <c r="BR1517"/>
      <c r="BS1517"/>
      <c r="BT1517"/>
      <c r="BU1517"/>
      <c r="BV1517"/>
      <c r="BW1517"/>
      <c r="BX1517"/>
      <c r="BY1517" s="8">
        <v>77214</v>
      </c>
      <c r="BZ1517" s="9" t="s">
        <v>106</v>
      </c>
    </row>
    <row r="1518" spans="1:78" s="7" customFormat="1" hidden="1" x14ac:dyDescent="0.25">
      <c r="A1518" s="7" t="str">
        <f t="shared" si="23"/>
        <v>ACWH*</v>
      </c>
      <c r="B1518" s="6" t="s">
        <v>5122</v>
      </c>
      <c r="C1518" s="6" t="s">
        <v>5123</v>
      </c>
      <c r="D1518" s="6" t="s">
        <v>4880</v>
      </c>
      <c r="E1518" s="6" t="s">
        <v>4881</v>
      </c>
      <c r="F1518"/>
      <c r="G1518"/>
      <c r="H1518" s="6" t="s">
        <v>80</v>
      </c>
      <c r="I1518"/>
      <c r="J1518" s="6" t="s">
        <v>81</v>
      </c>
      <c r="K1518" s="6" t="s">
        <v>82</v>
      </c>
      <c r="L1518" s="6" t="s">
        <v>156</v>
      </c>
      <c r="M1518" s="6" t="s">
        <v>84</v>
      </c>
      <c r="N1518" s="6" t="s">
        <v>85</v>
      </c>
      <c r="O1518" s="6" t="s">
        <v>157</v>
      </c>
      <c r="P1518" s="6" t="s">
        <v>108</v>
      </c>
      <c r="Q1518" s="6" t="s">
        <v>109</v>
      </c>
      <c r="R1518" s="6" t="s">
        <v>110</v>
      </c>
      <c r="S1518" s="6" t="s">
        <v>109</v>
      </c>
      <c r="T1518" s="6" t="s">
        <v>110</v>
      </c>
      <c r="U1518" s="6" t="s">
        <v>91</v>
      </c>
      <c r="V1518" s="6" t="s">
        <v>91</v>
      </c>
      <c r="W1518" s="6" t="s">
        <v>80</v>
      </c>
      <c r="X1518" s="6" t="s">
        <v>80</v>
      </c>
      <c r="Y1518" s="6" t="s">
        <v>92</v>
      </c>
      <c r="Z1518" s="6" t="s">
        <v>80</v>
      </c>
      <c r="AA1518" s="6" t="s">
        <v>93</v>
      </c>
      <c r="AB1518"/>
      <c r="AC1518"/>
      <c r="AD1518"/>
      <c r="AE1518" t="str">
        <f>VLOOKUP(E1518,'Synthèse ventes'!$A$5:$C$2461,3,0)</f>
        <v>Rond Ø250 OTTOFUCHS BETA x 107,23 Kg</v>
      </c>
      <c r="AF1518" t="str">
        <f>VLOOKUP(E1518,'Synthèse ventes'!$A$5:$C$2461,2,0)</f>
        <v>OTTO F.</v>
      </c>
      <c r="AG1518"/>
      <c r="AH1518"/>
      <c r="AI1518"/>
      <c r="AJ1518"/>
      <c r="AK1518" s="6" t="s">
        <v>80</v>
      </c>
      <c r="AL1518" s="6" t="s">
        <v>4882</v>
      </c>
      <c r="AM1518" s="6" t="s">
        <v>95</v>
      </c>
      <c r="AN1518" s="6" t="s">
        <v>145</v>
      </c>
      <c r="AO1518" s="6" t="s">
        <v>5124</v>
      </c>
      <c r="AP1518" s="6" t="s">
        <v>80</v>
      </c>
      <c r="AQ1518" s="6" t="s">
        <v>80</v>
      </c>
      <c r="AR1518" s="6" t="s">
        <v>3430</v>
      </c>
      <c r="AS1518" s="6" t="s">
        <v>1511</v>
      </c>
      <c r="AT1518"/>
      <c r="AU1518" s="6" t="s">
        <v>80</v>
      </c>
      <c r="AV1518" s="6" t="s">
        <v>100</v>
      </c>
      <c r="AW1518"/>
      <c r="AX1518"/>
      <c r="AY1518"/>
      <c r="AZ1518"/>
      <c r="BA1518"/>
      <c r="BB1518"/>
      <c r="BC1518"/>
      <c r="BD1518" s="6" t="s">
        <v>5121</v>
      </c>
      <c r="BE1518" s="7" t="s">
        <v>102</v>
      </c>
      <c r="BG1518" s="7" t="s">
        <v>103</v>
      </c>
      <c r="BH1518" s="7">
        <v>2017</v>
      </c>
      <c r="BI1518" s="7" t="s">
        <v>104</v>
      </c>
      <c r="BJ1518" s="7" t="s">
        <v>105</v>
      </c>
      <c r="BK1518" s="7" t="s">
        <v>105</v>
      </c>
      <c r="BL1518" s="7" t="s">
        <v>103</v>
      </c>
      <c r="BN1518"/>
      <c r="BO1518"/>
      <c r="BP1518"/>
      <c r="BQ1518"/>
      <c r="BR1518"/>
      <c r="BS1518"/>
      <c r="BT1518"/>
      <c r="BU1518"/>
      <c r="BV1518"/>
      <c r="BW1518"/>
      <c r="BX1518"/>
      <c r="BY1518" s="8">
        <v>43913</v>
      </c>
      <c r="BZ1518" s="9" t="s">
        <v>106</v>
      </c>
    </row>
    <row r="1519" spans="1:78" s="7" customFormat="1" hidden="1" x14ac:dyDescent="0.25">
      <c r="A1519" s="7" t="str">
        <f t="shared" si="23"/>
        <v>ACWH*</v>
      </c>
      <c r="B1519" s="6" t="s">
        <v>5125</v>
      </c>
      <c r="C1519" s="6" t="s">
        <v>5126</v>
      </c>
      <c r="D1519" s="6" t="s">
        <v>4880</v>
      </c>
      <c r="E1519" s="6" t="s">
        <v>4881</v>
      </c>
      <c r="F1519"/>
      <c r="G1519"/>
      <c r="H1519" s="6" t="s">
        <v>80</v>
      </c>
      <c r="I1519"/>
      <c r="J1519" s="6" t="s">
        <v>81</v>
      </c>
      <c r="K1519" s="6" t="s">
        <v>82</v>
      </c>
      <c r="L1519" s="6" t="s">
        <v>156</v>
      </c>
      <c r="M1519" s="6" t="s">
        <v>84</v>
      </c>
      <c r="N1519" s="6" t="s">
        <v>85</v>
      </c>
      <c r="O1519" s="6" t="s">
        <v>157</v>
      </c>
      <c r="P1519" s="6" t="s">
        <v>108</v>
      </c>
      <c r="Q1519" s="6" t="s">
        <v>109</v>
      </c>
      <c r="R1519" s="6" t="s">
        <v>110</v>
      </c>
      <c r="S1519" s="6" t="s">
        <v>109</v>
      </c>
      <c r="T1519" s="6" t="s">
        <v>110</v>
      </c>
      <c r="U1519" s="6" t="s">
        <v>91</v>
      </c>
      <c r="V1519" s="6" t="s">
        <v>91</v>
      </c>
      <c r="W1519" s="6" t="s">
        <v>80</v>
      </c>
      <c r="X1519" s="6" t="s">
        <v>80</v>
      </c>
      <c r="Y1519" s="6" t="s">
        <v>92</v>
      </c>
      <c r="Z1519" s="6" t="s">
        <v>80</v>
      </c>
      <c r="AA1519" s="6" t="s">
        <v>93</v>
      </c>
      <c r="AB1519"/>
      <c r="AC1519"/>
      <c r="AD1519"/>
      <c r="AE1519" t="str">
        <f>VLOOKUP(E1519,'Synthèse ventes'!$A$5:$C$2461,3,0)</f>
        <v>Rond Ø250 OTTOFUCHS BETA x 107,23 Kg</v>
      </c>
      <c r="AF1519" t="str">
        <f>VLOOKUP(E1519,'Synthèse ventes'!$A$5:$C$2461,2,0)</f>
        <v>OTTO F.</v>
      </c>
      <c r="AG1519"/>
      <c r="AH1519"/>
      <c r="AI1519"/>
      <c r="AJ1519"/>
      <c r="AK1519" s="6" t="s">
        <v>80</v>
      </c>
      <c r="AL1519" s="6" t="s">
        <v>4882</v>
      </c>
      <c r="AM1519" s="6" t="s">
        <v>95</v>
      </c>
      <c r="AN1519" s="6" t="s">
        <v>145</v>
      </c>
      <c r="AO1519" s="6" t="s">
        <v>166</v>
      </c>
      <c r="AP1519" s="6" t="s">
        <v>80</v>
      </c>
      <c r="AQ1519" s="6" t="s">
        <v>80</v>
      </c>
      <c r="AR1519" s="6" t="s">
        <v>3430</v>
      </c>
      <c r="AS1519" s="6" t="s">
        <v>1511</v>
      </c>
      <c r="AT1519"/>
      <c r="AU1519" s="6" t="s">
        <v>80</v>
      </c>
      <c r="AV1519" s="6" t="s">
        <v>100</v>
      </c>
      <c r="AW1519"/>
      <c r="AX1519"/>
      <c r="AY1519"/>
      <c r="AZ1519"/>
      <c r="BA1519"/>
      <c r="BB1519"/>
      <c r="BC1519"/>
      <c r="BD1519" s="6" t="s">
        <v>5121</v>
      </c>
      <c r="BE1519" s="7" t="s">
        <v>102</v>
      </c>
      <c r="BG1519" s="7" t="s">
        <v>103</v>
      </c>
      <c r="BH1519" s="7">
        <v>2017</v>
      </c>
      <c r="BI1519" s="7" t="s">
        <v>104</v>
      </c>
      <c r="BJ1519" s="7" t="s">
        <v>105</v>
      </c>
      <c r="BK1519" s="7" t="s">
        <v>105</v>
      </c>
      <c r="BL1519" s="7" t="s">
        <v>103</v>
      </c>
      <c r="BN1519"/>
      <c r="BO1519"/>
      <c r="BP1519"/>
      <c r="BQ1519"/>
      <c r="BR1519"/>
      <c r="BS1519"/>
      <c r="BT1519"/>
      <c r="BU1519"/>
      <c r="BV1519"/>
      <c r="BW1519"/>
      <c r="BX1519"/>
      <c r="BY1519" s="8">
        <v>124309</v>
      </c>
      <c r="BZ1519" s="9" t="s">
        <v>106</v>
      </c>
    </row>
    <row r="1520" spans="1:78" s="7" customFormat="1" hidden="1" x14ac:dyDescent="0.25">
      <c r="A1520" s="7" t="str">
        <f t="shared" si="23"/>
        <v>ACWH*</v>
      </c>
      <c r="B1520" s="6" t="s">
        <v>5127</v>
      </c>
      <c r="C1520" s="6" t="s">
        <v>5128</v>
      </c>
      <c r="D1520" s="6" t="s">
        <v>4880</v>
      </c>
      <c r="E1520" s="6" t="s">
        <v>4881</v>
      </c>
      <c r="F1520"/>
      <c r="G1520"/>
      <c r="H1520" s="6" t="s">
        <v>80</v>
      </c>
      <c r="I1520"/>
      <c r="J1520" s="6" t="s">
        <v>81</v>
      </c>
      <c r="K1520" s="6" t="s">
        <v>82</v>
      </c>
      <c r="L1520" s="6" t="s">
        <v>156</v>
      </c>
      <c r="M1520" s="6" t="s">
        <v>84</v>
      </c>
      <c r="N1520" s="6" t="s">
        <v>85</v>
      </c>
      <c r="O1520" s="6" t="s">
        <v>157</v>
      </c>
      <c r="P1520" s="6" t="s">
        <v>108</v>
      </c>
      <c r="Q1520" s="6" t="s">
        <v>109</v>
      </c>
      <c r="R1520" s="6" t="s">
        <v>110</v>
      </c>
      <c r="S1520" s="6" t="s">
        <v>109</v>
      </c>
      <c r="T1520" s="6" t="s">
        <v>110</v>
      </c>
      <c r="U1520" s="6" t="s">
        <v>91</v>
      </c>
      <c r="V1520" s="6" t="s">
        <v>91</v>
      </c>
      <c r="W1520" s="6" t="s">
        <v>80</v>
      </c>
      <c r="X1520" s="6" t="s">
        <v>80</v>
      </c>
      <c r="Y1520" s="6" t="s">
        <v>92</v>
      </c>
      <c r="Z1520" s="6" t="s">
        <v>80</v>
      </c>
      <c r="AA1520" s="6" t="s">
        <v>93</v>
      </c>
      <c r="AB1520"/>
      <c r="AC1520"/>
      <c r="AD1520"/>
      <c r="AE1520" t="str">
        <f>VLOOKUP(E1520,'Synthèse ventes'!$A$5:$C$2461,3,0)</f>
        <v>Rond Ø250 OTTOFUCHS BETA x 107,23 Kg</v>
      </c>
      <c r="AF1520" t="str">
        <f>VLOOKUP(E1520,'Synthèse ventes'!$A$5:$C$2461,2,0)</f>
        <v>OTTO F.</v>
      </c>
      <c r="AG1520"/>
      <c r="AH1520"/>
      <c r="AI1520"/>
      <c r="AJ1520"/>
      <c r="AK1520" s="6" t="s">
        <v>80</v>
      </c>
      <c r="AL1520" s="6" t="s">
        <v>4882</v>
      </c>
      <c r="AM1520" s="6" t="s">
        <v>95</v>
      </c>
      <c r="AN1520" s="6" t="s">
        <v>145</v>
      </c>
      <c r="AO1520" s="6" t="s">
        <v>3433</v>
      </c>
      <c r="AP1520" s="6" t="s">
        <v>80</v>
      </c>
      <c r="AQ1520" s="6" t="s">
        <v>80</v>
      </c>
      <c r="AR1520" s="6" t="s">
        <v>3430</v>
      </c>
      <c r="AS1520" s="6" t="s">
        <v>1511</v>
      </c>
      <c r="AT1520"/>
      <c r="AU1520" s="6" t="s">
        <v>80</v>
      </c>
      <c r="AV1520" s="6" t="s">
        <v>100</v>
      </c>
      <c r="AW1520"/>
      <c r="AX1520"/>
      <c r="AY1520"/>
      <c r="AZ1520"/>
      <c r="BA1520"/>
      <c r="BB1520"/>
      <c r="BC1520"/>
      <c r="BD1520" s="6" t="s">
        <v>5121</v>
      </c>
      <c r="BE1520" s="7" t="s">
        <v>102</v>
      </c>
      <c r="BG1520" s="7" t="s">
        <v>103</v>
      </c>
      <c r="BH1520" s="7">
        <v>2017</v>
      </c>
      <c r="BI1520" s="7" t="s">
        <v>104</v>
      </c>
      <c r="BJ1520" s="7" t="s">
        <v>105</v>
      </c>
      <c r="BK1520" s="7" t="s">
        <v>105</v>
      </c>
      <c r="BL1520" s="7" t="s">
        <v>103</v>
      </c>
      <c r="BN1520"/>
      <c r="BO1520"/>
      <c r="BP1520"/>
      <c r="BQ1520"/>
      <c r="BR1520"/>
      <c r="BS1520"/>
      <c r="BT1520"/>
      <c r="BU1520"/>
      <c r="BV1520"/>
      <c r="BW1520"/>
      <c r="BX1520"/>
      <c r="BY1520" s="8">
        <v>120479</v>
      </c>
      <c r="BZ1520" s="9" t="s">
        <v>106</v>
      </c>
    </row>
    <row r="1521" spans="1:78" s="7" customFormat="1" hidden="1" x14ac:dyDescent="0.25">
      <c r="A1521" s="7" t="str">
        <f t="shared" si="23"/>
        <v>ACWH*</v>
      </c>
      <c r="B1521" s="6" t="s">
        <v>5129</v>
      </c>
      <c r="C1521" s="6" t="s">
        <v>5130</v>
      </c>
      <c r="D1521" s="6" t="s">
        <v>4880</v>
      </c>
      <c r="E1521" s="6" t="s">
        <v>4881</v>
      </c>
      <c r="F1521"/>
      <c r="G1521"/>
      <c r="H1521" s="6" t="s">
        <v>80</v>
      </c>
      <c r="I1521"/>
      <c r="J1521" s="6" t="s">
        <v>81</v>
      </c>
      <c r="K1521" s="6" t="s">
        <v>82</v>
      </c>
      <c r="L1521" s="6" t="s">
        <v>156</v>
      </c>
      <c r="M1521" s="6" t="s">
        <v>84</v>
      </c>
      <c r="N1521" s="6" t="s">
        <v>85</v>
      </c>
      <c r="O1521" s="6" t="s">
        <v>157</v>
      </c>
      <c r="P1521" s="6" t="s">
        <v>108</v>
      </c>
      <c r="Q1521" s="6" t="s">
        <v>109</v>
      </c>
      <c r="R1521" s="6" t="s">
        <v>110</v>
      </c>
      <c r="S1521" s="6" t="s">
        <v>109</v>
      </c>
      <c r="T1521" s="6" t="s">
        <v>110</v>
      </c>
      <c r="U1521" s="6" t="s">
        <v>91</v>
      </c>
      <c r="V1521" s="6" t="s">
        <v>91</v>
      </c>
      <c r="W1521" s="6" t="s">
        <v>80</v>
      </c>
      <c r="X1521" s="6" t="s">
        <v>80</v>
      </c>
      <c r="Y1521" s="6" t="s">
        <v>92</v>
      </c>
      <c r="Z1521" s="6" t="s">
        <v>80</v>
      </c>
      <c r="AA1521" s="6" t="s">
        <v>93</v>
      </c>
      <c r="AB1521"/>
      <c r="AC1521"/>
      <c r="AD1521"/>
      <c r="AE1521" t="str">
        <f>VLOOKUP(E1521,'Synthèse ventes'!$A$5:$C$2461,3,0)</f>
        <v>Rond Ø250 OTTOFUCHS BETA x 107,23 Kg</v>
      </c>
      <c r="AF1521" t="str">
        <f>VLOOKUP(E1521,'Synthèse ventes'!$A$5:$C$2461,2,0)</f>
        <v>OTTO F.</v>
      </c>
      <c r="AG1521"/>
      <c r="AH1521"/>
      <c r="AI1521"/>
      <c r="AJ1521"/>
      <c r="AK1521" s="6" t="s">
        <v>80</v>
      </c>
      <c r="AL1521" s="6" t="s">
        <v>4882</v>
      </c>
      <c r="AM1521" s="6" t="s">
        <v>95</v>
      </c>
      <c r="AN1521" s="6" t="s">
        <v>145</v>
      </c>
      <c r="AO1521" s="6" t="s">
        <v>3439</v>
      </c>
      <c r="AP1521" s="6" t="s">
        <v>80</v>
      </c>
      <c r="AQ1521" s="6" t="s">
        <v>80</v>
      </c>
      <c r="AR1521" s="6" t="s">
        <v>3430</v>
      </c>
      <c r="AS1521" s="6" t="s">
        <v>1511</v>
      </c>
      <c r="AT1521"/>
      <c r="AU1521" s="6" t="s">
        <v>80</v>
      </c>
      <c r="AV1521" s="6" t="s">
        <v>100</v>
      </c>
      <c r="AW1521"/>
      <c r="AX1521"/>
      <c r="AY1521"/>
      <c r="AZ1521"/>
      <c r="BA1521"/>
      <c r="BB1521"/>
      <c r="BC1521"/>
      <c r="BD1521" s="6" t="s">
        <v>5121</v>
      </c>
      <c r="BE1521" s="7" t="s">
        <v>102</v>
      </c>
      <c r="BG1521" s="7" t="s">
        <v>103</v>
      </c>
      <c r="BH1521" s="7">
        <v>2017</v>
      </c>
      <c r="BI1521" s="7" t="s">
        <v>104</v>
      </c>
      <c r="BJ1521" s="7" t="s">
        <v>105</v>
      </c>
      <c r="BK1521" s="7" t="s">
        <v>105</v>
      </c>
      <c r="BL1521" s="7" t="s">
        <v>103</v>
      </c>
      <c r="BN1521"/>
      <c r="BO1521"/>
      <c r="BP1521"/>
      <c r="BQ1521"/>
      <c r="BR1521"/>
      <c r="BS1521"/>
      <c r="BT1521"/>
      <c r="BU1521"/>
      <c r="BV1521"/>
      <c r="BW1521"/>
      <c r="BX1521"/>
      <c r="BY1521" s="8">
        <v>112442</v>
      </c>
      <c r="BZ1521" s="9" t="s">
        <v>106</v>
      </c>
    </row>
    <row r="1522" spans="1:78" s="7" customFormat="1" hidden="1" x14ac:dyDescent="0.25">
      <c r="A1522" s="7" t="str">
        <f t="shared" si="23"/>
        <v>ACWH*</v>
      </c>
      <c r="B1522" s="6" t="s">
        <v>5131</v>
      </c>
      <c r="C1522" s="6" t="s">
        <v>5132</v>
      </c>
      <c r="D1522" s="6" t="s">
        <v>4880</v>
      </c>
      <c r="E1522" s="6" t="s">
        <v>4881</v>
      </c>
      <c r="F1522"/>
      <c r="G1522"/>
      <c r="H1522" s="6" t="s">
        <v>80</v>
      </c>
      <c r="I1522"/>
      <c r="J1522" s="6" t="s">
        <v>81</v>
      </c>
      <c r="K1522" s="6" t="s">
        <v>82</v>
      </c>
      <c r="L1522" s="6" t="s">
        <v>156</v>
      </c>
      <c r="M1522" s="6" t="s">
        <v>84</v>
      </c>
      <c r="N1522" s="6" t="s">
        <v>85</v>
      </c>
      <c r="O1522" s="6" t="s">
        <v>157</v>
      </c>
      <c r="P1522" s="6" t="s">
        <v>108</v>
      </c>
      <c r="Q1522" s="6" t="s">
        <v>109</v>
      </c>
      <c r="R1522" s="6" t="s">
        <v>110</v>
      </c>
      <c r="S1522" s="6" t="s">
        <v>109</v>
      </c>
      <c r="T1522" s="6" t="s">
        <v>110</v>
      </c>
      <c r="U1522" s="6" t="s">
        <v>91</v>
      </c>
      <c r="V1522" s="6" t="s">
        <v>91</v>
      </c>
      <c r="W1522" s="6" t="s">
        <v>80</v>
      </c>
      <c r="X1522" s="6" t="s">
        <v>80</v>
      </c>
      <c r="Y1522" s="6" t="s">
        <v>92</v>
      </c>
      <c r="Z1522" s="6" t="s">
        <v>80</v>
      </c>
      <c r="AA1522" s="6" t="s">
        <v>93</v>
      </c>
      <c r="AB1522"/>
      <c r="AC1522"/>
      <c r="AD1522"/>
      <c r="AE1522" t="str">
        <f>VLOOKUP(E1522,'Synthèse ventes'!$A$5:$C$2461,3,0)</f>
        <v>Rond Ø250 OTTOFUCHS BETA x 107,23 Kg</v>
      </c>
      <c r="AF1522" t="str">
        <f>VLOOKUP(E1522,'Synthèse ventes'!$A$5:$C$2461,2,0)</f>
        <v>OTTO F.</v>
      </c>
      <c r="AG1522"/>
      <c r="AH1522"/>
      <c r="AI1522"/>
      <c r="AJ1522"/>
      <c r="AK1522" s="6" t="s">
        <v>80</v>
      </c>
      <c r="AL1522" s="6" t="s">
        <v>4882</v>
      </c>
      <c r="AM1522" s="6" t="s">
        <v>95</v>
      </c>
      <c r="AN1522" s="6" t="s">
        <v>145</v>
      </c>
      <c r="AO1522" s="6" t="s">
        <v>3436</v>
      </c>
      <c r="AP1522" s="6" t="s">
        <v>80</v>
      </c>
      <c r="AQ1522" s="6" t="s">
        <v>80</v>
      </c>
      <c r="AR1522" s="6" t="s">
        <v>3430</v>
      </c>
      <c r="AS1522" s="6" t="s">
        <v>1511</v>
      </c>
      <c r="AT1522"/>
      <c r="AU1522" s="6" t="s">
        <v>80</v>
      </c>
      <c r="AV1522" s="6" t="s">
        <v>100</v>
      </c>
      <c r="AW1522"/>
      <c r="AX1522"/>
      <c r="AY1522"/>
      <c r="AZ1522"/>
      <c r="BA1522"/>
      <c r="BB1522"/>
      <c r="BC1522"/>
      <c r="BD1522" s="6" t="s">
        <v>5121</v>
      </c>
      <c r="BE1522" s="7" t="s">
        <v>102</v>
      </c>
      <c r="BG1522" s="7" t="s">
        <v>103</v>
      </c>
      <c r="BH1522" s="7">
        <v>2017</v>
      </c>
      <c r="BI1522" s="7" t="s">
        <v>104</v>
      </c>
      <c r="BJ1522" s="7" t="s">
        <v>105</v>
      </c>
      <c r="BK1522" s="7" t="s">
        <v>105</v>
      </c>
      <c r="BL1522" s="7" t="s">
        <v>103</v>
      </c>
      <c r="BN1522"/>
      <c r="BO1522"/>
      <c r="BP1522"/>
      <c r="BQ1522"/>
      <c r="BR1522"/>
      <c r="BS1522"/>
      <c r="BT1522"/>
      <c r="BU1522"/>
      <c r="BV1522"/>
      <c r="BW1522"/>
      <c r="BX1522"/>
      <c r="BY1522" s="8">
        <v>103850</v>
      </c>
      <c r="BZ1522" s="9" t="s">
        <v>106</v>
      </c>
    </row>
    <row r="1523" spans="1:78" s="7" customFormat="1" hidden="1" x14ac:dyDescent="0.25">
      <c r="A1523" s="7" t="str">
        <f t="shared" si="23"/>
        <v>ACTX*</v>
      </c>
      <c r="B1523" s="6" t="s">
        <v>5133</v>
      </c>
      <c r="C1523" s="6" t="s">
        <v>5134</v>
      </c>
      <c r="D1523" s="6" t="s">
        <v>5135</v>
      </c>
      <c r="E1523" s="6" t="s">
        <v>5136</v>
      </c>
      <c r="F1523"/>
      <c r="G1523"/>
      <c r="H1523" s="6" t="s">
        <v>80</v>
      </c>
      <c r="I1523"/>
      <c r="J1523" s="6" t="s">
        <v>81</v>
      </c>
      <c r="K1523" s="6" t="s">
        <v>82</v>
      </c>
      <c r="L1523" s="6" t="s">
        <v>156</v>
      </c>
      <c r="M1523" s="6" t="s">
        <v>84</v>
      </c>
      <c r="N1523" s="6" t="s">
        <v>85</v>
      </c>
      <c r="O1523" s="6" t="s">
        <v>157</v>
      </c>
      <c r="P1523" s="6" t="s">
        <v>108</v>
      </c>
      <c r="Q1523" s="6" t="s">
        <v>109</v>
      </c>
      <c r="R1523" s="6" t="s">
        <v>110</v>
      </c>
      <c r="S1523" s="6" t="s">
        <v>109</v>
      </c>
      <c r="T1523" s="6" t="s">
        <v>110</v>
      </c>
      <c r="U1523" s="6" t="s">
        <v>91</v>
      </c>
      <c r="V1523" s="6" t="s">
        <v>91</v>
      </c>
      <c r="W1523" s="6" t="s">
        <v>80</v>
      </c>
      <c r="X1523" s="6" t="s">
        <v>80</v>
      </c>
      <c r="Y1523" s="6" t="s">
        <v>92</v>
      </c>
      <c r="Z1523" s="6" t="s">
        <v>80</v>
      </c>
      <c r="AA1523" s="6" t="s">
        <v>93</v>
      </c>
      <c r="AB1523"/>
      <c r="AC1523"/>
      <c r="AD1523"/>
      <c r="AE1523" t="str">
        <f>VLOOKUP(E1523,'Synthèse ventes'!$A$5:$C$2461,3,0)</f>
        <v>Rond Ø240 x 510 Kg</v>
      </c>
      <c r="AF1523" t="str">
        <f>VLOOKUP(E1523,'Synthèse ventes'!$A$5:$C$2461,2,0)</f>
        <v>AD ANCIZES</v>
      </c>
      <c r="AG1523"/>
      <c r="AH1523"/>
      <c r="AI1523"/>
      <c r="AJ1523"/>
      <c r="AK1523" s="6" t="s">
        <v>92</v>
      </c>
      <c r="AL1523" s="6" t="s">
        <v>5137</v>
      </c>
      <c r="AM1523" s="6" t="s">
        <v>95</v>
      </c>
      <c r="AN1523" s="6" t="s">
        <v>234</v>
      </c>
      <c r="AO1523" s="6" t="s">
        <v>510</v>
      </c>
      <c r="AP1523" s="6" t="s">
        <v>80</v>
      </c>
      <c r="AQ1523" s="6" t="s">
        <v>80</v>
      </c>
      <c r="AR1523" s="6" t="s">
        <v>1189</v>
      </c>
      <c r="AS1523" s="6" t="s">
        <v>327</v>
      </c>
      <c r="AT1523"/>
      <c r="AU1523" s="6" t="s">
        <v>80</v>
      </c>
      <c r="AV1523" s="6" t="s">
        <v>100</v>
      </c>
      <c r="AW1523"/>
      <c r="AX1523"/>
      <c r="AY1523"/>
      <c r="AZ1523"/>
      <c r="BA1523"/>
      <c r="BB1523"/>
      <c r="BC1523"/>
      <c r="BD1523" s="6" t="s">
        <v>5121</v>
      </c>
      <c r="BE1523" s="7" t="s">
        <v>102</v>
      </c>
      <c r="BG1523" s="7" t="s">
        <v>103</v>
      </c>
      <c r="BH1523" s="7">
        <v>2017</v>
      </c>
      <c r="BI1523" s="7" t="s">
        <v>104</v>
      </c>
      <c r="BJ1523" s="7" t="s">
        <v>105</v>
      </c>
      <c r="BK1523" s="7" t="s">
        <v>105</v>
      </c>
      <c r="BL1523" s="7" t="s">
        <v>103</v>
      </c>
      <c r="BN1523"/>
      <c r="BO1523"/>
      <c r="BP1523"/>
      <c r="BQ1523"/>
      <c r="BR1523"/>
      <c r="BS1523"/>
      <c r="BT1523"/>
      <c r="BU1523"/>
      <c r="BV1523"/>
      <c r="BW1523"/>
      <c r="BX1523"/>
      <c r="BY1523" s="8">
        <v>20193</v>
      </c>
      <c r="BZ1523" s="9" t="s">
        <v>106</v>
      </c>
    </row>
    <row r="1524" spans="1:78" s="7" customFormat="1" hidden="1" x14ac:dyDescent="0.25">
      <c r="A1524" s="7" t="str">
        <f t="shared" si="23"/>
        <v>ACON*</v>
      </c>
      <c r="B1524" s="6" t="s">
        <v>5138</v>
      </c>
      <c r="C1524" s="6" t="s">
        <v>5139</v>
      </c>
      <c r="D1524" s="6" t="s">
        <v>5140</v>
      </c>
      <c r="E1524" s="6" t="s">
        <v>5141</v>
      </c>
      <c r="F1524"/>
      <c r="G1524"/>
      <c r="H1524" s="6" t="s">
        <v>80</v>
      </c>
      <c r="I1524"/>
      <c r="J1524" s="6" t="s">
        <v>81</v>
      </c>
      <c r="K1524" s="6" t="s">
        <v>82</v>
      </c>
      <c r="L1524" s="6" t="s">
        <v>156</v>
      </c>
      <c r="M1524" s="6" t="s">
        <v>5142</v>
      </c>
      <c r="N1524" s="6" t="s">
        <v>85</v>
      </c>
      <c r="O1524" s="6" t="s">
        <v>157</v>
      </c>
      <c r="P1524" s="6" t="s">
        <v>108</v>
      </c>
      <c r="Q1524" s="6" t="s">
        <v>109</v>
      </c>
      <c r="R1524" s="6" t="s">
        <v>110</v>
      </c>
      <c r="S1524" s="6" t="s">
        <v>109</v>
      </c>
      <c r="T1524" s="6" t="s">
        <v>110</v>
      </c>
      <c r="U1524" s="6" t="s">
        <v>91</v>
      </c>
      <c r="V1524" s="6" t="s">
        <v>91</v>
      </c>
      <c r="W1524" s="6" t="s">
        <v>80</v>
      </c>
      <c r="X1524" s="6" t="s">
        <v>80</v>
      </c>
      <c r="Y1524" s="6" t="s">
        <v>92</v>
      </c>
      <c r="Z1524" s="6" t="s">
        <v>80</v>
      </c>
      <c r="AA1524" s="6" t="s">
        <v>93</v>
      </c>
      <c r="AB1524"/>
      <c r="AC1524"/>
      <c r="AD1524"/>
      <c r="AE1524" t="str">
        <f>VLOOKUP(E1524,'Synthèse ventes'!$A$5:$C$2461,3,0)</f>
        <v>Rond Ø250 OTTO FUCHS X 114,32Kg</v>
      </c>
      <c r="AF1524" t="str">
        <f>VLOOKUP(E1524,'Synthèse ventes'!$A$5:$C$2461,2,0)</f>
        <v>OTTO F.</v>
      </c>
      <c r="AG1524"/>
      <c r="AH1524"/>
      <c r="AI1524"/>
      <c r="AJ1524"/>
      <c r="AK1524" s="6" t="s">
        <v>80</v>
      </c>
      <c r="AL1524" s="6" t="s">
        <v>5143</v>
      </c>
      <c r="AM1524" s="6" t="s">
        <v>95</v>
      </c>
      <c r="AN1524" s="6" t="s">
        <v>145</v>
      </c>
      <c r="AO1524" s="6" t="s">
        <v>166</v>
      </c>
      <c r="AP1524" s="6" t="s">
        <v>80</v>
      </c>
      <c r="AQ1524" s="6" t="s">
        <v>80</v>
      </c>
      <c r="AR1524" s="6" t="s">
        <v>1124</v>
      </c>
      <c r="AS1524" s="6" t="s">
        <v>327</v>
      </c>
      <c r="AT1524"/>
      <c r="AU1524" s="6" t="s">
        <v>80</v>
      </c>
      <c r="AV1524" s="6" t="s">
        <v>100</v>
      </c>
      <c r="AW1524"/>
      <c r="AX1524"/>
      <c r="AY1524"/>
      <c r="AZ1524"/>
      <c r="BA1524"/>
      <c r="BB1524"/>
      <c r="BC1524"/>
      <c r="BD1524" s="6" t="s">
        <v>5121</v>
      </c>
      <c r="BE1524" s="7" t="s">
        <v>102</v>
      </c>
      <c r="BG1524" s="7" t="s">
        <v>103</v>
      </c>
      <c r="BH1524" s="7">
        <v>2017</v>
      </c>
      <c r="BI1524" s="7" t="s">
        <v>104</v>
      </c>
      <c r="BJ1524" s="7" t="s">
        <v>105</v>
      </c>
      <c r="BK1524" s="7" t="s">
        <v>105</v>
      </c>
      <c r="BL1524" s="7" t="s">
        <v>103</v>
      </c>
      <c r="BN1524"/>
      <c r="BO1524"/>
      <c r="BP1524"/>
      <c r="BQ1524"/>
      <c r="BR1524"/>
      <c r="BS1524"/>
      <c r="BT1524"/>
      <c r="BU1524"/>
      <c r="BV1524"/>
      <c r="BW1524"/>
      <c r="BX1524"/>
      <c r="BY1524" s="8">
        <v>23815</v>
      </c>
      <c r="BZ1524" s="9" t="s">
        <v>106</v>
      </c>
    </row>
    <row r="1525" spans="1:78" s="7" customFormat="1" hidden="1" x14ac:dyDescent="0.25">
      <c r="A1525" s="7" t="str">
        <f t="shared" si="23"/>
        <v>ACON*</v>
      </c>
      <c r="B1525" s="6" t="s">
        <v>5144</v>
      </c>
      <c r="C1525" s="6" t="s">
        <v>5145</v>
      </c>
      <c r="D1525" s="6" t="s">
        <v>5140</v>
      </c>
      <c r="E1525" s="6" t="s">
        <v>5141</v>
      </c>
      <c r="F1525"/>
      <c r="G1525"/>
      <c r="H1525" s="6" t="s">
        <v>80</v>
      </c>
      <c r="I1525"/>
      <c r="J1525" s="6" t="s">
        <v>81</v>
      </c>
      <c r="K1525" s="6" t="s">
        <v>82</v>
      </c>
      <c r="L1525" s="6" t="s">
        <v>156</v>
      </c>
      <c r="M1525" s="6" t="s">
        <v>5142</v>
      </c>
      <c r="N1525" s="6" t="s">
        <v>85</v>
      </c>
      <c r="O1525" s="6" t="s">
        <v>157</v>
      </c>
      <c r="P1525" s="6" t="s">
        <v>108</v>
      </c>
      <c r="Q1525" s="6" t="s">
        <v>109</v>
      </c>
      <c r="R1525" s="6" t="s">
        <v>110</v>
      </c>
      <c r="S1525" s="6" t="s">
        <v>109</v>
      </c>
      <c r="T1525" s="6" t="s">
        <v>110</v>
      </c>
      <c r="U1525" s="6" t="s">
        <v>91</v>
      </c>
      <c r="V1525" s="6" t="s">
        <v>91</v>
      </c>
      <c r="W1525" s="6" t="s">
        <v>80</v>
      </c>
      <c r="X1525" s="6" t="s">
        <v>80</v>
      </c>
      <c r="Y1525" s="6" t="s">
        <v>92</v>
      </c>
      <c r="Z1525" s="6" t="s">
        <v>80</v>
      </c>
      <c r="AA1525" s="6" t="s">
        <v>93</v>
      </c>
      <c r="AB1525"/>
      <c r="AC1525"/>
      <c r="AD1525"/>
      <c r="AE1525" t="str">
        <f>VLOOKUP(E1525,'Synthèse ventes'!$A$5:$C$2461,3,0)</f>
        <v>Rond Ø250 OTTO FUCHS X 114,32Kg</v>
      </c>
      <c r="AF1525" t="str">
        <f>VLOOKUP(E1525,'Synthèse ventes'!$A$5:$C$2461,2,0)</f>
        <v>OTTO F.</v>
      </c>
      <c r="AG1525"/>
      <c r="AH1525"/>
      <c r="AI1525"/>
      <c r="AJ1525"/>
      <c r="AK1525" s="6" t="s">
        <v>80</v>
      </c>
      <c r="AL1525" s="6" t="s">
        <v>5143</v>
      </c>
      <c r="AM1525" s="6" t="s">
        <v>95</v>
      </c>
      <c r="AN1525" s="6" t="s">
        <v>145</v>
      </c>
      <c r="AO1525" s="6" t="s">
        <v>3433</v>
      </c>
      <c r="AP1525" s="6" t="s">
        <v>80</v>
      </c>
      <c r="AQ1525" s="6" t="s">
        <v>80</v>
      </c>
      <c r="AR1525" s="6" t="s">
        <v>1124</v>
      </c>
      <c r="AS1525" s="6" t="s">
        <v>327</v>
      </c>
      <c r="AT1525"/>
      <c r="AU1525" s="6" t="s">
        <v>80</v>
      </c>
      <c r="AV1525" s="6" t="s">
        <v>100</v>
      </c>
      <c r="AW1525"/>
      <c r="AX1525"/>
      <c r="AY1525"/>
      <c r="AZ1525"/>
      <c r="BA1525"/>
      <c r="BB1525"/>
      <c r="BC1525"/>
      <c r="BD1525" s="6" t="s">
        <v>5121</v>
      </c>
      <c r="BE1525" s="7" t="s">
        <v>102</v>
      </c>
      <c r="BG1525" s="7" t="s">
        <v>103</v>
      </c>
      <c r="BH1525" s="7">
        <v>2017</v>
      </c>
      <c r="BI1525" s="7" t="s">
        <v>104</v>
      </c>
      <c r="BJ1525" s="7" t="s">
        <v>105</v>
      </c>
      <c r="BK1525" s="7" t="s">
        <v>105</v>
      </c>
      <c r="BL1525" s="7" t="s">
        <v>103</v>
      </c>
      <c r="BN1525"/>
      <c r="BO1525"/>
      <c r="BP1525"/>
      <c r="BQ1525"/>
      <c r="BR1525"/>
      <c r="BS1525"/>
      <c r="BT1525"/>
      <c r="BU1525"/>
      <c r="BV1525"/>
      <c r="BW1525"/>
      <c r="BX1525"/>
      <c r="BY1525" s="8">
        <v>106887</v>
      </c>
      <c r="BZ1525" s="9" t="s">
        <v>106</v>
      </c>
    </row>
    <row r="1526" spans="1:78" s="7" customFormat="1" hidden="1" x14ac:dyDescent="0.25">
      <c r="A1526" s="7" t="str">
        <f t="shared" si="23"/>
        <v>ACON*</v>
      </c>
      <c r="B1526" s="6" t="s">
        <v>5146</v>
      </c>
      <c r="C1526" s="6" t="s">
        <v>5147</v>
      </c>
      <c r="D1526" s="6" t="s">
        <v>5140</v>
      </c>
      <c r="E1526" s="6" t="s">
        <v>5141</v>
      </c>
      <c r="F1526"/>
      <c r="G1526"/>
      <c r="H1526" s="6" t="s">
        <v>80</v>
      </c>
      <c r="I1526"/>
      <c r="J1526" s="6" t="s">
        <v>81</v>
      </c>
      <c r="K1526" s="6" t="s">
        <v>82</v>
      </c>
      <c r="L1526" s="6" t="s">
        <v>156</v>
      </c>
      <c r="M1526" s="6" t="s">
        <v>5142</v>
      </c>
      <c r="N1526" s="6" t="s">
        <v>85</v>
      </c>
      <c r="O1526" s="6" t="s">
        <v>157</v>
      </c>
      <c r="P1526" s="6" t="s">
        <v>108</v>
      </c>
      <c r="Q1526" s="6" t="s">
        <v>109</v>
      </c>
      <c r="R1526" s="6" t="s">
        <v>110</v>
      </c>
      <c r="S1526" s="6" t="s">
        <v>109</v>
      </c>
      <c r="T1526" s="6" t="s">
        <v>110</v>
      </c>
      <c r="U1526" s="6" t="s">
        <v>91</v>
      </c>
      <c r="V1526" s="6" t="s">
        <v>91</v>
      </c>
      <c r="W1526" s="6" t="s">
        <v>80</v>
      </c>
      <c r="X1526" s="6" t="s">
        <v>80</v>
      </c>
      <c r="Y1526" s="6" t="s">
        <v>92</v>
      </c>
      <c r="Z1526" s="6" t="s">
        <v>80</v>
      </c>
      <c r="AA1526" s="6" t="s">
        <v>93</v>
      </c>
      <c r="AB1526"/>
      <c r="AC1526"/>
      <c r="AD1526"/>
      <c r="AE1526" t="str">
        <f>VLOOKUP(E1526,'Synthèse ventes'!$A$5:$C$2461,3,0)</f>
        <v>Rond Ø250 OTTO FUCHS X 114,32Kg</v>
      </c>
      <c r="AF1526" t="str">
        <f>VLOOKUP(E1526,'Synthèse ventes'!$A$5:$C$2461,2,0)</f>
        <v>OTTO F.</v>
      </c>
      <c r="AG1526"/>
      <c r="AH1526"/>
      <c r="AI1526"/>
      <c r="AJ1526"/>
      <c r="AK1526" s="6" t="s">
        <v>80</v>
      </c>
      <c r="AL1526" s="6" t="s">
        <v>5143</v>
      </c>
      <c r="AM1526" s="6" t="s">
        <v>95</v>
      </c>
      <c r="AN1526" s="6" t="s">
        <v>145</v>
      </c>
      <c r="AO1526" s="6" t="s">
        <v>3436</v>
      </c>
      <c r="AP1526" s="6" t="s">
        <v>80</v>
      </c>
      <c r="AQ1526" s="6" t="s">
        <v>80</v>
      </c>
      <c r="AR1526" s="6" t="s">
        <v>1124</v>
      </c>
      <c r="AS1526" s="6" t="s">
        <v>327</v>
      </c>
      <c r="AT1526"/>
      <c r="AU1526" s="6" t="s">
        <v>80</v>
      </c>
      <c r="AV1526" s="6" t="s">
        <v>100</v>
      </c>
      <c r="AW1526"/>
      <c r="AX1526"/>
      <c r="AY1526"/>
      <c r="AZ1526"/>
      <c r="BA1526"/>
      <c r="BB1526"/>
      <c r="BC1526"/>
      <c r="BD1526" s="6" t="s">
        <v>5121</v>
      </c>
      <c r="BE1526" s="7" t="s">
        <v>102</v>
      </c>
      <c r="BG1526" s="7" t="s">
        <v>103</v>
      </c>
      <c r="BH1526" s="7">
        <v>2017</v>
      </c>
      <c r="BI1526" s="7" t="s">
        <v>104</v>
      </c>
      <c r="BJ1526" s="7" t="s">
        <v>105</v>
      </c>
      <c r="BK1526" s="7" t="s">
        <v>105</v>
      </c>
      <c r="BL1526" s="7" t="s">
        <v>103</v>
      </c>
      <c r="BN1526"/>
      <c r="BO1526"/>
      <c r="BP1526"/>
      <c r="BQ1526"/>
      <c r="BR1526"/>
      <c r="BS1526"/>
      <c r="BT1526"/>
      <c r="BU1526"/>
      <c r="BV1526"/>
      <c r="BW1526"/>
      <c r="BX1526"/>
      <c r="BY1526" s="8">
        <v>121573</v>
      </c>
      <c r="BZ1526" s="9" t="s">
        <v>106</v>
      </c>
    </row>
    <row r="1527" spans="1:78" s="7" customFormat="1" hidden="1" x14ac:dyDescent="0.25">
      <c r="A1527" s="7" t="str">
        <f t="shared" si="23"/>
        <v>ACON*</v>
      </c>
      <c r="B1527" s="6" t="s">
        <v>5148</v>
      </c>
      <c r="C1527" s="6" t="s">
        <v>5149</v>
      </c>
      <c r="D1527" s="6" t="s">
        <v>5140</v>
      </c>
      <c r="E1527" s="6" t="s">
        <v>5141</v>
      </c>
      <c r="F1527"/>
      <c r="G1527"/>
      <c r="H1527" s="6" t="s">
        <v>80</v>
      </c>
      <c r="I1527"/>
      <c r="J1527" s="6" t="s">
        <v>81</v>
      </c>
      <c r="K1527" s="6" t="s">
        <v>82</v>
      </c>
      <c r="L1527" s="6" t="s">
        <v>156</v>
      </c>
      <c r="M1527" s="6" t="s">
        <v>5142</v>
      </c>
      <c r="N1527" s="6" t="s">
        <v>85</v>
      </c>
      <c r="O1527" s="6" t="s">
        <v>157</v>
      </c>
      <c r="P1527" s="6" t="s">
        <v>108</v>
      </c>
      <c r="Q1527" s="6" t="s">
        <v>109</v>
      </c>
      <c r="R1527" s="6" t="s">
        <v>110</v>
      </c>
      <c r="S1527" s="6" t="s">
        <v>109</v>
      </c>
      <c r="T1527" s="6" t="s">
        <v>110</v>
      </c>
      <c r="U1527" s="6" t="s">
        <v>91</v>
      </c>
      <c r="V1527" s="6" t="s">
        <v>91</v>
      </c>
      <c r="W1527" s="6" t="s">
        <v>80</v>
      </c>
      <c r="X1527" s="6" t="s">
        <v>80</v>
      </c>
      <c r="Y1527" s="6" t="s">
        <v>92</v>
      </c>
      <c r="Z1527" s="6" t="s">
        <v>80</v>
      </c>
      <c r="AA1527" s="6" t="s">
        <v>93</v>
      </c>
      <c r="AB1527"/>
      <c r="AC1527"/>
      <c r="AD1527"/>
      <c r="AE1527" t="str">
        <f>VLOOKUP(E1527,'Synthèse ventes'!$A$5:$C$2461,3,0)</f>
        <v>Rond Ø250 OTTO FUCHS X 114,32Kg</v>
      </c>
      <c r="AF1527" t="str">
        <f>VLOOKUP(E1527,'Synthèse ventes'!$A$5:$C$2461,2,0)</f>
        <v>OTTO F.</v>
      </c>
      <c r="AG1527"/>
      <c r="AH1527"/>
      <c r="AI1527"/>
      <c r="AJ1527"/>
      <c r="AK1527" s="6" t="s">
        <v>80</v>
      </c>
      <c r="AL1527" s="6" t="s">
        <v>5143</v>
      </c>
      <c r="AM1527" s="6" t="s">
        <v>95</v>
      </c>
      <c r="AN1527" s="6" t="s">
        <v>145</v>
      </c>
      <c r="AO1527" s="6" t="s">
        <v>3439</v>
      </c>
      <c r="AP1527" s="6" t="s">
        <v>80</v>
      </c>
      <c r="AQ1527" s="6" t="s">
        <v>80</v>
      </c>
      <c r="AR1527" s="6" t="s">
        <v>1124</v>
      </c>
      <c r="AS1527" s="6" t="s">
        <v>327</v>
      </c>
      <c r="AT1527"/>
      <c r="AU1527" s="6" t="s">
        <v>80</v>
      </c>
      <c r="AV1527" s="6" t="s">
        <v>100</v>
      </c>
      <c r="AW1527"/>
      <c r="AX1527"/>
      <c r="AY1527"/>
      <c r="AZ1527"/>
      <c r="BA1527"/>
      <c r="BB1527"/>
      <c r="BC1527"/>
      <c r="BD1527" s="6" t="s">
        <v>5121</v>
      </c>
      <c r="BE1527" s="7" t="s">
        <v>102</v>
      </c>
      <c r="BG1527" s="7" t="s">
        <v>103</v>
      </c>
      <c r="BH1527" s="7">
        <v>2017</v>
      </c>
      <c r="BI1527" s="7" t="s">
        <v>104</v>
      </c>
      <c r="BJ1527" s="7" t="s">
        <v>105</v>
      </c>
      <c r="BK1527" s="7" t="s">
        <v>105</v>
      </c>
      <c r="BL1527" s="7" t="s">
        <v>103</v>
      </c>
      <c r="BN1527"/>
      <c r="BO1527"/>
      <c r="BP1527"/>
      <c r="BQ1527"/>
      <c r="BR1527"/>
      <c r="BS1527"/>
      <c r="BT1527"/>
      <c r="BU1527"/>
      <c r="BV1527"/>
      <c r="BW1527"/>
      <c r="BX1527"/>
      <c r="BY1527" s="8">
        <v>21076</v>
      </c>
      <c r="BZ1527" s="9" t="s">
        <v>106</v>
      </c>
    </row>
    <row r="1528" spans="1:78" s="7" customFormat="1" hidden="1" x14ac:dyDescent="0.25">
      <c r="A1528" s="7" t="str">
        <f t="shared" si="23"/>
        <v>ACOX*</v>
      </c>
      <c r="B1528" s="6" t="s">
        <v>5150</v>
      </c>
      <c r="C1528" s="6" t="s">
        <v>5151</v>
      </c>
      <c r="D1528" s="6" t="s">
        <v>5152</v>
      </c>
      <c r="E1528" s="6" t="s">
        <v>5153</v>
      </c>
      <c r="F1528"/>
      <c r="G1528"/>
      <c r="H1528" s="6" t="s">
        <v>80</v>
      </c>
      <c r="I1528"/>
      <c r="J1528" s="6" t="s">
        <v>81</v>
      </c>
      <c r="K1528" s="6" t="s">
        <v>82</v>
      </c>
      <c r="L1528" s="6" t="s">
        <v>137</v>
      </c>
      <c r="M1528" s="6" t="s">
        <v>84</v>
      </c>
      <c r="N1528" s="6" t="s">
        <v>85</v>
      </c>
      <c r="O1528" s="6" t="s">
        <v>138</v>
      </c>
      <c r="P1528" s="6" t="s">
        <v>219</v>
      </c>
      <c r="Q1528" s="6" t="s">
        <v>220</v>
      </c>
      <c r="R1528" s="35" t="s">
        <v>341</v>
      </c>
      <c r="S1528" s="6" t="s">
        <v>220</v>
      </c>
      <c r="T1528" s="35" t="s">
        <v>341</v>
      </c>
      <c r="U1528" s="32" t="s">
        <v>222</v>
      </c>
      <c r="V1528" s="32" t="s">
        <v>223</v>
      </c>
      <c r="W1528" s="6" t="s">
        <v>80</v>
      </c>
      <c r="X1528" s="6" t="s">
        <v>80</v>
      </c>
      <c r="Y1528" s="6" t="s">
        <v>92</v>
      </c>
      <c r="Z1528" s="6" t="s">
        <v>80</v>
      </c>
      <c r="AA1528" s="6" t="s">
        <v>93</v>
      </c>
      <c r="AB1528"/>
      <c r="AC1528"/>
      <c r="AD1528"/>
      <c r="AE1528" t="str">
        <f>VLOOKUP(E1528,'Synthèse ventes'!$A$5:$C$2461,3,0)</f>
        <v>Plat 650x305 pour Pamiers</v>
      </c>
      <c r="AF1528" t="str">
        <f>VLOOKUP(E1528,'Synthèse ventes'!$A$5:$C$2461,2,0)</f>
        <v>AD PAMIERS</v>
      </c>
      <c r="AG1528"/>
      <c r="AH1528"/>
      <c r="AI1528"/>
      <c r="AJ1528"/>
      <c r="AK1528" s="6" t="s">
        <v>80</v>
      </c>
      <c r="AL1528" s="6" t="s">
        <v>5154</v>
      </c>
      <c r="AM1528" s="6" t="s">
        <v>95</v>
      </c>
      <c r="AN1528" s="6" t="s">
        <v>97</v>
      </c>
      <c r="AO1528" s="6" t="s">
        <v>225</v>
      </c>
      <c r="AP1528" s="6" t="s">
        <v>80</v>
      </c>
      <c r="AQ1528" s="6" t="s">
        <v>80</v>
      </c>
      <c r="AR1528" s="6" t="s">
        <v>226</v>
      </c>
      <c r="AS1528" s="6" t="s">
        <v>2997</v>
      </c>
      <c r="AT1528"/>
      <c r="AU1528" s="6" t="s">
        <v>80</v>
      </c>
      <c r="AV1528" s="6" t="s">
        <v>100</v>
      </c>
      <c r="AW1528"/>
      <c r="AX1528"/>
      <c r="AY1528"/>
      <c r="AZ1528"/>
      <c r="BA1528"/>
      <c r="BB1528"/>
      <c r="BC1528"/>
      <c r="BD1528" s="6" t="s">
        <v>5155</v>
      </c>
      <c r="BE1528" s="7" t="s">
        <v>102</v>
      </c>
      <c r="BG1528" s="7" t="s">
        <v>103</v>
      </c>
      <c r="BH1528" s="7">
        <v>2017</v>
      </c>
      <c r="BI1528" s="7" t="s">
        <v>104</v>
      </c>
      <c r="BJ1528" s="7" t="s">
        <v>105</v>
      </c>
      <c r="BK1528" s="7" t="s">
        <v>105</v>
      </c>
      <c r="BL1528" s="7" t="s">
        <v>103</v>
      </c>
      <c r="BN1528"/>
      <c r="BO1528"/>
      <c r="BP1528"/>
      <c r="BQ1528"/>
      <c r="BR1528"/>
      <c r="BS1528"/>
      <c r="BT1528"/>
      <c r="BU1528"/>
      <c r="BV1528"/>
      <c r="BW1528"/>
      <c r="BX1528"/>
      <c r="BY1528" s="8">
        <v>424</v>
      </c>
      <c r="BZ1528" s="9" t="s">
        <v>106</v>
      </c>
    </row>
    <row r="1529" spans="1:78" s="7" customFormat="1" hidden="1" x14ac:dyDescent="0.25">
      <c r="A1529" s="7" t="str">
        <f t="shared" si="23"/>
        <v>AAZP*</v>
      </c>
      <c r="B1529" s="6" t="s">
        <v>5156</v>
      </c>
      <c r="C1529" s="6" t="s">
        <v>5157</v>
      </c>
      <c r="D1529" s="6" t="s">
        <v>5158</v>
      </c>
      <c r="E1529" s="6" t="s">
        <v>974</v>
      </c>
      <c r="F1529"/>
      <c r="G1529"/>
      <c r="H1529" s="6" t="s">
        <v>80</v>
      </c>
      <c r="I1529"/>
      <c r="J1529" s="6" t="s">
        <v>81</v>
      </c>
      <c r="K1529" s="6" t="s">
        <v>82</v>
      </c>
      <c r="L1529" s="6" t="s">
        <v>156</v>
      </c>
      <c r="M1529" s="6" t="s">
        <v>84</v>
      </c>
      <c r="N1529" s="6" t="s">
        <v>85</v>
      </c>
      <c r="O1529" s="6" t="s">
        <v>157</v>
      </c>
      <c r="P1529" s="6" t="s">
        <v>108</v>
      </c>
      <c r="Q1529" s="6" t="s">
        <v>109</v>
      </c>
      <c r="R1529" s="6" t="s">
        <v>109</v>
      </c>
      <c r="S1529" s="6" t="s">
        <v>109</v>
      </c>
      <c r="T1529" s="6" t="s">
        <v>110</v>
      </c>
      <c r="U1529" s="6" t="s">
        <v>91</v>
      </c>
      <c r="V1529" s="6" t="s">
        <v>91</v>
      </c>
      <c r="W1529" s="6" t="s">
        <v>80</v>
      </c>
      <c r="X1529" s="6" t="s">
        <v>80</v>
      </c>
      <c r="Y1529" s="6" t="s">
        <v>92</v>
      </c>
      <c r="Z1529" s="6" t="s">
        <v>80</v>
      </c>
      <c r="AA1529" s="6" t="s">
        <v>93</v>
      </c>
      <c r="AB1529"/>
      <c r="AC1529"/>
      <c r="AD1529"/>
      <c r="AE1529" t="str">
        <f>VLOOKUP(E1529,'Synthèse ventes'!$A$5:$C$2461,3,0)</f>
        <v>R202 - FAPMO</v>
      </c>
      <c r="AF1529" t="str">
        <f>VLOOKUP(E1529,'Synthèse ventes'!$A$5:$C$2461,2,0)</f>
        <v>AD ANCIZES</v>
      </c>
      <c r="AG1529"/>
      <c r="AH1529"/>
      <c r="AI1529"/>
      <c r="AJ1529"/>
      <c r="AK1529" s="6" t="s">
        <v>80</v>
      </c>
      <c r="AL1529" s="6" t="s">
        <v>975</v>
      </c>
      <c r="AM1529" s="6" t="s">
        <v>95</v>
      </c>
      <c r="AN1529" s="6" t="s">
        <v>612</v>
      </c>
      <c r="AO1529" s="6" t="s">
        <v>678</v>
      </c>
      <c r="AP1529" s="6" t="s">
        <v>80</v>
      </c>
      <c r="AQ1529" s="6" t="s">
        <v>80</v>
      </c>
      <c r="AR1529" s="6" t="s">
        <v>5159</v>
      </c>
      <c r="AS1529" s="6" t="s">
        <v>628</v>
      </c>
      <c r="AT1529"/>
      <c r="AU1529" s="6" t="s">
        <v>80</v>
      </c>
      <c r="AV1529" s="6" t="s">
        <v>100</v>
      </c>
      <c r="AW1529"/>
      <c r="AX1529"/>
      <c r="AY1529"/>
      <c r="AZ1529"/>
      <c r="BA1529"/>
      <c r="BB1529"/>
      <c r="BC1529"/>
      <c r="BD1529" s="6" t="s">
        <v>5155</v>
      </c>
      <c r="BE1529" s="7" t="s">
        <v>102</v>
      </c>
      <c r="BG1529" s="7" t="s">
        <v>103</v>
      </c>
      <c r="BH1529" s="7">
        <v>2017</v>
      </c>
      <c r="BI1529" s="7" t="s">
        <v>104</v>
      </c>
      <c r="BJ1529" s="7" t="s">
        <v>105</v>
      </c>
      <c r="BK1529" s="7" t="s">
        <v>105</v>
      </c>
      <c r="BL1529" s="7" t="s">
        <v>103</v>
      </c>
      <c r="BN1529"/>
      <c r="BO1529"/>
      <c r="BP1529"/>
      <c r="BQ1529"/>
      <c r="BR1529"/>
      <c r="BS1529"/>
      <c r="BT1529"/>
      <c r="BU1529"/>
      <c r="BV1529"/>
      <c r="BW1529"/>
      <c r="BX1529"/>
      <c r="BY1529" s="8">
        <v>26896</v>
      </c>
      <c r="BZ1529" s="9" t="s">
        <v>106</v>
      </c>
    </row>
    <row r="1530" spans="1:78" s="7" customFormat="1" hidden="1" x14ac:dyDescent="0.25">
      <c r="A1530" s="7" t="str">
        <f t="shared" si="23"/>
        <v>ACSZ*</v>
      </c>
      <c r="B1530" s="6" t="s">
        <v>5160</v>
      </c>
      <c r="C1530" s="6" t="s">
        <v>5161</v>
      </c>
      <c r="D1530" s="6" t="s">
        <v>5162</v>
      </c>
      <c r="E1530" s="6" t="s">
        <v>3862</v>
      </c>
      <c r="F1530"/>
      <c r="G1530"/>
      <c r="H1530" s="6" t="s">
        <v>80</v>
      </c>
      <c r="I1530"/>
      <c r="J1530" s="6" t="s">
        <v>81</v>
      </c>
      <c r="K1530" s="6" t="s">
        <v>82</v>
      </c>
      <c r="L1530" s="6" t="s">
        <v>156</v>
      </c>
      <c r="M1530" s="6" t="s">
        <v>84</v>
      </c>
      <c r="N1530" s="6" t="s">
        <v>85</v>
      </c>
      <c r="O1530" s="6" t="s">
        <v>157</v>
      </c>
      <c r="P1530" s="6" t="s">
        <v>108</v>
      </c>
      <c r="Q1530" s="6" t="s">
        <v>109</v>
      </c>
      <c r="R1530" s="6" t="s">
        <v>109</v>
      </c>
      <c r="S1530" s="6" t="s">
        <v>109</v>
      </c>
      <c r="T1530" s="6" t="s">
        <v>110</v>
      </c>
      <c r="U1530" s="6" t="s">
        <v>91</v>
      </c>
      <c r="V1530" s="6" t="s">
        <v>91</v>
      </c>
      <c r="W1530" s="6" t="s">
        <v>80</v>
      </c>
      <c r="X1530" s="6" t="s">
        <v>80</v>
      </c>
      <c r="Y1530" s="6" t="s">
        <v>92</v>
      </c>
      <c r="Z1530" s="6" t="s">
        <v>80</v>
      </c>
      <c r="AA1530" s="6" t="s">
        <v>93</v>
      </c>
      <c r="AB1530"/>
      <c r="AC1530"/>
      <c r="AD1530"/>
      <c r="AE1530" t="str">
        <f>VLOOKUP(E1530,'Synthèse ventes'!$A$5:$C$2461,3,0)</f>
        <v>Rond Ø160 Pamiers - COMAC</v>
      </c>
      <c r="AF1530" t="str">
        <f>VLOOKUP(E1530,'Synthèse ventes'!$A$5:$C$2461,2,0)</f>
        <v>AD PAMIERS</v>
      </c>
      <c r="AG1530"/>
      <c r="AH1530"/>
      <c r="AI1530"/>
      <c r="AJ1530"/>
      <c r="AK1530" s="6" t="s">
        <v>80</v>
      </c>
      <c r="AL1530" s="6" t="s">
        <v>3863</v>
      </c>
      <c r="AM1530" s="6" t="s">
        <v>95</v>
      </c>
      <c r="AN1530" s="6" t="s">
        <v>145</v>
      </c>
      <c r="AO1530" s="6" t="s">
        <v>400</v>
      </c>
      <c r="AP1530" s="6" t="s">
        <v>80</v>
      </c>
      <c r="AQ1530" s="6" t="s">
        <v>80</v>
      </c>
      <c r="AR1530" s="6" t="s">
        <v>5159</v>
      </c>
      <c r="AS1530" s="6" t="s">
        <v>628</v>
      </c>
      <c r="AT1530"/>
      <c r="AU1530" s="6" t="s">
        <v>80</v>
      </c>
      <c r="AV1530" s="6" t="s">
        <v>100</v>
      </c>
      <c r="AW1530"/>
      <c r="AX1530"/>
      <c r="AY1530"/>
      <c r="AZ1530"/>
      <c r="BA1530"/>
      <c r="BB1530"/>
      <c r="BC1530"/>
      <c r="BD1530" s="6" t="s">
        <v>5155</v>
      </c>
      <c r="BE1530" s="7" t="s">
        <v>102</v>
      </c>
      <c r="BG1530" s="7" t="s">
        <v>103</v>
      </c>
      <c r="BH1530" s="7">
        <v>2017</v>
      </c>
      <c r="BI1530" s="7" t="s">
        <v>104</v>
      </c>
      <c r="BJ1530" s="7" t="s">
        <v>105</v>
      </c>
      <c r="BK1530" s="7" t="s">
        <v>105</v>
      </c>
      <c r="BL1530" s="7" t="s">
        <v>103</v>
      </c>
      <c r="BN1530"/>
      <c r="BO1530"/>
      <c r="BP1530"/>
      <c r="BQ1530"/>
      <c r="BR1530"/>
      <c r="BS1530"/>
      <c r="BT1530"/>
      <c r="BU1530"/>
      <c r="BV1530"/>
      <c r="BW1530"/>
      <c r="BX1530"/>
      <c r="BY1530" s="8">
        <v>27721</v>
      </c>
      <c r="BZ1530" s="9" t="s">
        <v>106</v>
      </c>
    </row>
    <row r="1531" spans="1:78" s="7" customFormat="1" hidden="1" x14ac:dyDescent="0.25">
      <c r="A1531" s="7" t="str">
        <f t="shared" si="23"/>
        <v>ACSZ*</v>
      </c>
      <c r="B1531" s="6" t="s">
        <v>5163</v>
      </c>
      <c r="C1531" s="6" t="s">
        <v>5164</v>
      </c>
      <c r="D1531" s="6" t="s">
        <v>5162</v>
      </c>
      <c r="E1531" s="6" t="s">
        <v>3862</v>
      </c>
      <c r="F1531"/>
      <c r="G1531"/>
      <c r="H1531" s="6" t="s">
        <v>80</v>
      </c>
      <c r="I1531"/>
      <c r="J1531" s="6" t="s">
        <v>81</v>
      </c>
      <c r="K1531" s="6" t="s">
        <v>82</v>
      </c>
      <c r="L1531" s="6" t="s">
        <v>156</v>
      </c>
      <c r="M1531" s="6" t="s">
        <v>84</v>
      </c>
      <c r="N1531" s="6" t="s">
        <v>85</v>
      </c>
      <c r="O1531" s="6" t="s">
        <v>157</v>
      </c>
      <c r="P1531" s="6" t="s">
        <v>108</v>
      </c>
      <c r="Q1531" s="6" t="s">
        <v>109</v>
      </c>
      <c r="R1531" s="6" t="s">
        <v>109</v>
      </c>
      <c r="S1531" s="6" t="s">
        <v>109</v>
      </c>
      <c r="T1531" s="6" t="s">
        <v>110</v>
      </c>
      <c r="U1531" s="6" t="s">
        <v>91</v>
      </c>
      <c r="V1531" s="6" t="s">
        <v>91</v>
      </c>
      <c r="W1531" s="6" t="s">
        <v>80</v>
      </c>
      <c r="X1531" s="6" t="s">
        <v>80</v>
      </c>
      <c r="Y1531" s="6" t="s">
        <v>92</v>
      </c>
      <c r="Z1531" s="6" t="s">
        <v>80</v>
      </c>
      <c r="AA1531" s="6" t="s">
        <v>93</v>
      </c>
      <c r="AB1531"/>
      <c r="AC1531"/>
      <c r="AD1531"/>
      <c r="AE1531" t="str">
        <f>VLOOKUP(E1531,'Synthèse ventes'!$A$5:$C$2461,3,0)</f>
        <v>Rond Ø160 Pamiers - COMAC</v>
      </c>
      <c r="AF1531" t="str">
        <f>VLOOKUP(E1531,'Synthèse ventes'!$A$5:$C$2461,2,0)</f>
        <v>AD PAMIERS</v>
      </c>
      <c r="AG1531"/>
      <c r="AH1531"/>
      <c r="AI1531"/>
      <c r="AJ1531"/>
      <c r="AK1531" s="6" t="s">
        <v>80</v>
      </c>
      <c r="AL1531" s="6" t="s">
        <v>3863</v>
      </c>
      <c r="AM1531" s="6" t="s">
        <v>95</v>
      </c>
      <c r="AN1531" s="6" t="s">
        <v>145</v>
      </c>
      <c r="AO1531" s="6" t="s">
        <v>1223</v>
      </c>
      <c r="AP1531" s="6" t="s">
        <v>80</v>
      </c>
      <c r="AQ1531" s="6" t="s">
        <v>80</v>
      </c>
      <c r="AR1531" s="6" t="s">
        <v>5159</v>
      </c>
      <c r="AS1531" s="6" t="s">
        <v>628</v>
      </c>
      <c r="AT1531"/>
      <c r="AU1531" s="6" t="s">
        <v>80</v>
      </c>
      <c r="AV1531" s="6" t="s">
        <v>100</v>
      </c>
      <c r="AW1531"/>
      <c r="AX1531"/>
      <c r="AY1531"/>
      <c r="AZ1531"/>
      <c r="BA1531"/>
      <c r="BB1531"/>
      <c r="BC1531"/>
      <c r="BD1531" s="6" t="s">
        <v>5155</v>
      </c>
      <c r="BE1531" s="7" t="s">
        <v>102</v>
      </c>
      <c r="BG1531" s="7" t="s">
        <v>103</v>
      </c>
      <c r="BH1531" s="7">
        <v>2017</v>
      </c>
      <c r="BI1531" s="7" t="s">
        <v>104</v>
      </c>
      <c r="BJ1531" s="7" t="s">
        <v>105</v>
      </c>
      <c r="BK1531" s="7" t="s">
        <v>105</v>
      </c>
      <c r="BL1531" s="7" t="s">
        <v>103</v>
      </c>
      <c r="BN1531"/>
      <c r="BO1531"/>
      <c r="BP1531"/>
      <c r="BQ1531"/>
      <c r="BR1531"/>
      <c r="BS1531"/>
      <c r="BT1531"/>
      <c r="BU1531"/>
      <c r="BV1531"/>
      <c r="BW1531"/>
      <c r="BX1531"/>
      <c r="BY1531" s="8">
        <v>35807</v>
      </c>
      <c r="BZ1531" s="9" t="s">
        <v>106</v>
      </c>
    </row>
    <row r="1532" spans="1:78" s="7" customFormat="1" hidden="1" x14ac:dyDescent="0.25">
      <c r="A1532" s="7" t="str">
        <f t="shared" si="23"/>
        <v>ACSZ*</v>
      </c>
      <c r="B1532" s="6" t="s">
        <v>5165</v>
      </c>
      <c r="C1532" s="6" t="s">
        <v>5166</v>
      </c>
      <c r="D1532" s="6" t="s">
        <v>5162</v>
      </c>
      <c r="E1532" s="6" t="s">
        <v>3862</v>
      </c>
      <c r="F1532"/>
      <c r="G1532"/>
      <c r="H1532" s="6" t="s">
        <v>80</v>
      </c>
      <c r="I1532"/>
      <c r="J1532" s="6" t="s">
        <v>81</v>
      </c>
      <c r="K1532" s="6" t="s">
        <v>82</v>
      </c>
      <c r="L1532" s="6" t="s">
        <v>156</v>
      </c>
      <c r="M1532" s="6" t="s">
        <v>84</v>
      </c>
      <c r="N1532" s="6" t="s">
        <v>85</v>
      </c>
      <c r="O1532" s="6" t="s">
        <v>157</v>
      </c>
      <c r="P1532" s="6" t="s">
        <v>108</v>
      </c>
      <c r="Q1532" s="6" t="s">
        <v>109</v>
      </c>
      <c r="R1532" s="6" t="s">
        <v>109</v>
      </c>
      <c r="S1532" s="6" t="s">
        <v>109</v>
      </c>
      <c r="T1532" s="6" t="s">
        <v>110</v>
      </c>
      <c r="U1532" s="6" t="s">
        <v>91</v>
      </c>
      <c r="V1532" s="6" t="s">
        <v>91</v>
      </c>
      <c r="W1532" s="6" t="s">
        <v>80</v>
      </c>
      <c r="X1532" s="6" t="s">
        <v>80</v>
      </c>
      <c r="Y1532" s="6" t="s">
        <v>92</v>
      </c>
      <c r="Z1532" s="6" t="s">
        <v>80</v>
      </c>
      <c r="AA1532" s="6" t="s">
        <v>93</v>
      </c>
      <c r="AB1532"/>
      <c r="AC1532"/>
      <c r="AD1532"/>
      <c r="AE1532" t="str">
        <f>VLOOKUP(E1532,'Synthèse ventes'!$A$5:$C$2461,3,0)</f>
        <v>Rond Ø160 Pamiers - COMAC</v>
      </c>
      <c r="AF1532" t="str">
        <f>VLOOKUP(E1532,'Synthèse ventes'!$A$5:$C$2461,2,0)</f>
        <v>AD PAMIERS</v>
      </c>
      <c r="AG1532"/>
      <c r="AH1532"/>
      <c r="AI1532"/>
      <c r="AJ1532"/>
      <c r="AK1532" s="6" t="s">
        <v>80</v>
      </c>
      <c r="AL1532" s="6" t="s">
        <v>3863</v>
      </c>
      <c r="AM1532" s="6" t="s">
        <v>95</v>
      </c>
      <c r="AN1532" s="6" t="s">
        <v>145</v>
      </c>
      <c r="AO1532" s="6" t="s">
        <v>696</v>
      </c>
      <c r="AP1532" s="6" t="s">
        <v>80</v>
      </c>
      <c r="AQ1532" s="6" t="s">
        <v>80</v>
      </c>
      <c r="AR1532" s="6" t="s">
        <v>5159</v>
      </c>
      <c r="AS1532" s="6" t="s">
        <v>628</v>
      </c>
      <c r="AT1532"/>
      <c r="AU1532" s="6" t="s">
        <v>80</v>
      </c>
      <c r="AV1532" s="6" t="s">
        <v>100</v>
      </c>
      <c r="AW1532"/>
      <c r="AX1532"/>
      <c r="AY1532"/>
      <c r="AZ1532"/>
      <c r="BA1532"/>
      <c r="BB1532"/>
      <c r="BC1532"/>
      <c r="BD1532" s="6" t="s">
        <v>5155</v>
      </c>
      <c r="BE1532" s="7" t="s">
        <v>102</v>
      </c>
      <c r="BG1532" s="7" t="s">
        <v>103</v>
      </c>
      <c r="BH1532" s="7">
        <v>2017</v>
      </c>
      <c r="BI1532" s="7" t="s">
        <v>104</v>
      </c>
      <c r="BJ1532" s="7" t="s">
        <v>105</v>
      </c>
      <c r="BK1532" s="7" t="s">
        <v>105</v>
      </c>
      <c r="BL1532" s="7" t="s">
        <v>103</v>
      </c>
      <c r="BN1532"/>
      <c r="BO1532"/>
      <c r="BP1532"/>
      <c r="BQ1532"/>
      <c r="BR1532"/>
      <c r="BS1532"/>
      <c r="BT1532"/>
      <c r="BU1532"/>
      <c r="BV1532"/>
      <c r="BW1532"/>
      <c r="BX1532"/>
      <c r="BY1532" s="8">
        <v>52866</v>
      </c>
      <c r="BZ1532" s="9" t="s">
        <v>106</v>
      </c>
    </row>
    <row r="1533" spans="1:78" s="7" customFormat="1" hidden="1" x14ac:dyDescent="0.25">
      <c r="A1533" s="7" t="str">
        <f t="shared" si="23"/>
        <v>ACSZ*</v>
      </c>
      <c r="B1533" s="6" t="s">
        <v>5167</v>
      </c>
      <c r="C1533" s="6" t="s">
        <v>5168</v>
      </c>
      <c r="D1533" s="6" t="s">
        <v>5162</v>
      </c>
      <c r="E1533" s="6" t="s">
        <v>3862</v>
      </c>
      <c r="F1533"/>
      <c r="G1533"/>
      <c r="H1533" s="6" t="s">
        <v>80</v>
      </c>
      <c r="I1533"/>
      <c r="J1533" s="6" t="s">
        <v>81</v>
      </c>
      <c r="K1533" s="6" t="s">
        <v>82</v>
      </c>
      <c r="L1533" s="6" t="s">
        <v>156</v>
      </c>
      <c r="M1533" s="6" t="s">
        <v>84</v>
      </c>
      <c r="N1533" s="6" t="s">
        <v>85</v>
      </c>
      <c r="O1533" s="6" t="s">
        <v>157</v>
      </c>
      <c r="P1533" s="6" t="s">
        <v>108</v>
      </c>
      <c r="Q1533" s="6" t="s">
        <v>109</v>
      </c>
      <c r="R1533" s="6" t="s">
        <v>109</v>
      </c>
      <c r="S1533" s="6" t="s">
        <v>109</v>
      </c>
      <c r="T1533" s="6" t="s">
        <v>110</v>
      </c>
      <c r="U1533" s="6" t="s">
        <v>91</v>
      </c>
      <c r="V1533" s="6" t="s">
        <v>91</v>
      </c>
      <c r="W1533" s="6" t="s">
        <v>80</v>
      </c>
      <c r="X1533" s="6" t="s">
        <v>80</v>
      </c>
      <c r="Y1533" s="6" t="s">
        <v>92</v>
      </c>
      <c r="Z1533" s="6" t="s">
        <v>80</v>
      </c>
      <c r="AA1533" s="6" t="s">
        <v>93</v>
      </c>
      <c r="AB1533"/>
      <c r="AC1533"/>
      <c r="AD1533"/>
      <c r="AE1533" t="str">
        <f>VLOOKUP(E1533,'Synthèse ventes'!$A$5:$C$2461,3,0)</f>
        <v>Rond Ø160 Pamiers - COMAC</v>
      </c>
      <c r="AF1533" t="str">
        <f>VLOOKUP(E1533,'Synthèse ventes'!$A$5:$C$2461,2,0)</f>
        <v>AD PAMIERS</v>
      </c>
      <c r="AG1533"/>
      <c r="AH1533"/>
      <c r="AI1533"/>
      <c r="AJ1533"/>
      <c r="AK1533" s="6" t="s">
        <v>80</v>
      </c>
      <c r="AL1533" s="6" t="s">
        <v>3863</v>
      </c>
      <c r="AM1533" s="6" t="s">
        <v>95</v>
      </c>
      <c r="AN1533" s="6" t="s">
        <v>145</v>
      </c>
      <c r="AO1533" s="6" t="s">
        <v>292</v>
      </c>
      <c r="AP1533" s="6" t="s">
        <v>80</v>
      </c>
      <c r="AQ1533" s="6" t="s">
        <v>80</v>
      </c>
      <c r="AR1533" s="6" t="s">
        <v>5159</v>
      </c>
      <c r="AS1533" s="6" t="s">
        <v>628</v>
      </c>
      <c r="AT1533"/>
      <c r="AU1533" s="6" t="s">
        <v>80</v>
      </c>
      <c r="AV1533" s="6" t="s">
        <v>100</v>
      </c>
      <c r="AW1533"/>
      <c r="AX1533"/>
      <c r="AY1533"/>
      <c r="AZ1533"/>
      <c r="BA1533"/>
      <c r="BB1533"/>
      <c r="BC1533"/>
      <c r="BD1533" s="6" t="s">
        <v>5155</v>
      </c>
      <c r="BE1533" s="7" t="s">
        <v>102</v>
      </c>
      <c r="BG1533" s="7" t="s">
        <v>103</v>
      </c>
      <c r="BH1533" s="7">
        <v>2017</v>
      </c>
      <c r="BI1533" s="7" t="s">
        <v>104</v>
      </c>
      <c r="BJ1533" s="7" t="s">
        <v>105</v>
      </c>
      <c r="BK1533" s="7" t="s">
        <v>105</v>
      </c>
      <c r="BL1533" s="7" t="s">
        <v>103</v>
      </c>
      <c r="BN1533"/>
      <c r="BO1533"/>
      <c r="BP1533"/>
      <c r="BQ1533"/>
      <c r="BR1533"/>
      <c r="BS1533"/>
      <c r="BT1533"/>
      <c r="BU1533"/>
      <c r="BV1533"/>
      <c r="BW1533"/>
      <c r="BX1533"/>
      <c r="BY1533" s="8">
        <v>124805</v>
      </c>
      <c r="BZ1533" s="9" t="s">
        <v>106</v>
      </c>
    </row>
    <row r="1534" spans="1:78" s="7" customFormat="1" hidden="1" x14ac:dyDescent="0.25">
      <c r="A1534" s="7" t="str">
        <f t="shared" si="23"/>
        <v>ACOD*</v>
      </c>
      <c r="B1534" s="6" t="s">
        <v>5169</v>
      </c>
      <c r="C1534" s="6" t="s">
        <v>5170</v>
      </c>
      <c r="D1534" s="6" t="s">
        <v>5171</v>
      </c>
      <c r="E1534" s="6" t="s">
        <v>5172</v>
      </c>
      <c r="F1534"/>
      <c r="G1534"/>
      <c r="H1534" s="6" t="s">
        <v>80</v>
      </c>
      <c r="I1534"/>
      <c r="J1534" s="6" t="s">
        <v>81</v>
      </c>
      <c r="K1534" s="6" t="s">
        <v>82</v>
      </c>
      <c r="L1534" s="6" t="s">
        <v>156</v>
      </c>
      <c r="M1534" s="6" t="s">
        <v>84</v>
      </c>
      <c r="N1534" s="6" t="s">
        <v>85</v>
      </c>
      <c r="O1534" s="6" t="s">
        <v>157</v>
      </c>
      <c r="P1534" s="6" t="s">
        <v>108</v>
      </c>
      <c r="Q1534" s="6" t="s">
        <v>110</v>
      </c>
      <c r="R1534" s="6" t="s">
        <v>110</v>
      </c>
      <c r="S1534"/>
      <c r="T1534"/>
      <c r="U1534" s="6" t="s">
        <v>91</v>
      </c>
      <c r="V1534" s="6" t="s">
        <v>91</v>
      </c>
      <c r="W1534" s="6" t="s">
        <v>80</v>
      </c>
      <c r="X1534" s="6" t="s">
        <v>80</v>
      </c>
      <c r="Y1534" s="6" t="s">
        <v>92</v>
      </c>
      <c r="Z1534" s="6" t="s">
        <v>80</v>
      </c>
      <c r="AA1534" s="6" t="s">
        <v>80</v>
      </c>
      <c r="AB1534"/>
      <c r="AC1534"/>
      <c r="AD1534"/>
      <c r="AE1534" t="e">
        <f>VLOOKUP(E1534,'Synthèse ventes'!$A$5:$C$2461,3,0)</f>
        <v>#N/A</v>
      </c>
      <c r="AF1534" t="e">
        <f>VLOOKUP(E1534,'Synthèse ventes'!$A$5:$C$2461,2,0)</f>
        <v>#N/A</v>
      </c>
      <c r="AG1534"/>
      <c r="AH1534"/>
      <c r="AI1534"/>
      <c r="AJ1534"/>
      <c r="AK1534" s="6" t="s">
        <v>92</v>
      </c>
      <c r="AL1534" s="6" t="s">
        <v>5028</v>
      </c>
      <c r="AM1534" s="6" t="s">
        <v>95</v>
      </c>
      <c r="AN1534" s="6" t="s">
        <v>145</v>
      </c>
      <c r="AO1534" s="6" t="s">
        <v>166</v>
      </c>
      <c r="AP1534" s="6" t="s">
        <v>80</v>
      </c>
      <c r="AQ1534" s="6" t="s">
        <v>80</v>
      </c>
      <c r="AR1534" s="6" t="s">
        <v>1124</v>
      </c>
      <c r="AS1534" s="6" t="s">
        <v>327</v>
      </c>
      <c r="AT1534"/>
      <c r="AU1534" s="6" t="s">
        <v>80</v>
      </c>
      <c r="AV1534" s="6" t="s">
        <v>100</v>
      </c>
      <c r="AW1534"/>
      <c r="AX1534"/>
      <c r="AY1534"/>
      <c r="AZ1534"/>
      <c r="BA1534"/>
      <c r="BB1534"/>
      <c r="BC1534"/>
      <c r="BD1534" s="6" t="s">
        <v>5173</v>
      </c>
      <c r="BE1534" s="7" t="s">
        <v>102</v>
      </c>
      <c r="BG1534" s="7" t="s">
        <v>103</v>
      </c>
      <c r="BH1534" s="7">
        <v>2017</v>
      </c>
      <c r="BI1534" s="7" t="s">
        <v>104</v>
      </c>
      <c r="BJ1534" s="7" t="s">
        <v>105</v>
      </c>
      <c r="BK1534" s="7" t="s">
        <v>105</v>
      </c>
      <c r="BL1534" s="7" t="s">
        <v>103</v>
      </c>
      <c r="BN1534"/>
      <c r="BO1534"/>
      <c r="BP1534"/>
      <c r="BQ1534"/>
      <c r="BR1534"/>
      <c r="BS1534"/>
      <c r="BT1534"/>
      <c r="BU1534"/>
      <c r="BV1534"/>
      <c r="BW1534"/>
      <c r="BX1534"/>
      <c r="BY1534" s="8">
        <v>40942</v>
      </c>
      <c r="BZ1534" s="9" t="s">
        <v>106</v>
      </c>
    </row>
    <row r="1535" spans="1:78" s="7" customFormat="1" hidden="1" x14ac:dyDescent="0.25">
      <c r="A1535" s="7" t="str">
        <f t="shared" si="23"/>
        <v>ACOD*</v>
      </c>
      <c r="B1535" s="6" t="s">
        <v>5174</v>
      </c>
      <c r="C1535" s="6" t="s">
        <v>5175</v>
      </c>
      <c r="D1535" s="6" t="s">
        <v>5171</v>
      </c>
      <c r="E1535" s="6" t="s">
        <v>5172</v>
      </c>
      <c r="F1535"/>
      <c r="G1535"/>
      <c r="H1535" s="6" t="s">
        <v>80</v>
      </c>
      <c r="I1535"/>
      <c r="J1535" s="6" t="s">
        <v>81</v>
      </c>
      <c r="K1535" s="6" t="s">
        <v>82</v>
      </c>
      <c r="L1535" s="6" t="s">
        <v>156</v>
      </c>
      <c r="M1535" s="6" t="s">
        <v>84</v>
      </c>
      <c r="N1535" s="6" t="s">
        <v>85</v>
      </c>
      <c r="O1535" s="6" t="s">
        <v>157</v>
      </c>
      <c r="P1535" s="6" t="s">
        <v>108</v>
      </c>
      <c r="Q1535" s="6" t="s">
        <v>110</v>
      </c>
      <c r="R1535" s="6" t="s">
        <v>110</v>
      </c>
      <c r="S1535"/>
      <c r="T1535"/>
      <c r="U1535" s="6" t="s">
        <v>91</v>
      </c>
      <c r="V1535" s="6" t="s">
        <v>91</v>
      </c>
      <c r="W1535" s="6" t="s">
        <v>80</v>
      </c>
      <c r="X1535" s="6" t="s">
        <v>80</v>
      </c>
      <c r="Y1535" s="6" t="s">
        <v>92</v>
      </c>
      <c r="Z1535" s="6" t="s">
        <v>80</v>
      </c>
      <c r="AA1535" s="6" t="s">
        <v>80</v>
      </c>
      <c r="AB1535"/>
      <c r="AC1535"/>
      <c r="AD1535"/>
      <c r="AE1535" t="e">
        <f>VLOOKUP(E1535,'Synthèse ventes'!$A$5:$C$2461,3,0)</f>
        <v>#N/A</v>
      </c>
      <c r="AF1535" t="e">
        <f>VLOOKUP(E1535,'Synthèse ventes'!$A$5:$C$2461,2,0)</f>
        <v>#N/A</v>
      </c>
      <c r="AG1535"/>
      <c r="AH1535"/>
      <c r="AI1535"/>
      <c r="AJ1535"/>
      <c r="AK1535" s="6" t="s">
        <v>92</v>
      </c>
      <c r="AL1535" s="6" t="s">
        <v>5028</v>
      </c>
      <c r="AM1535" s="6" t="s">
        <v>95</v>
      </c>
      <c r="AN1535" s="6" t="s">
        <v>145</v>
      </c>
      <c r="AO1535" s="6" t="s">
        <v>4468</v>
      </c>
      <c r="AP1535" s="6" t="s">
        <v>80</v>
      </c>
      <c r="AQ1535" s="6" t="s">
        <v>80</v>
      </c>
      <c r="AR1535" s="6" t="s">
        <v>1124</v>
      </c>
      <c r="AS1535" s="6" t="s">
        <v>327</v>
      </c>
      <c r="AT1535"/>
      <c r="AU1535" s="6" t="s">
        <v>80</v>
      </c>
      <c r="AV1535" s="6" t="s">
        <v>100</v>
      </c>
      <c r="AW1535"/>
      <c r="AX1535"/>
      <c r="AY1535"/>
      <c r="AZ1535"/>
      <c r="BA1535"/>
      <c r="BB1535"/>
      <c r="BC1535"/>
      <c r="BD1535" s="6" t="s">
        <v>5173</v>
      </c>
      <c r="BE1535" s="7" t="s">
        <v>102</v>
      </c>
      <c r="BG1535" s="7" t="s">
        <v>103</v>
      </c>
      <c r="BH1535" s="7">
        <v>2017</v>
      </c>
      <c r="BI1535" s="7" t="s">
        <v>104</v>
      </c>
      <c r="BJ1535" s="7" t="s">
        <v>105</v>
      </c>
      <c r="BK1535" s="7" t="s">
        <v>105</v>
      </c>
      <c r="BL1535" s="7" t="s">
        <v>103</v>
      </c>
      <c r="BN1535"/>
      <c r="BO1535"/>
      <c r="BP1535"/>
      <c r="BQ1535"/>
      <c r="BR1535"/>
      <c r="BS1535"/>
      <c r="BT1535"/>
      <c r="BU1535"/>
      <c r="BV1535"/>
      <c r="BW1535"/>
      <c r="BX1535"/>
      <c r="BY1535" s="8">
        <v>65868</v>
      </c>
      <c r="BZ1535" s="9" t="s">
        <v>106</v>
      </c>
    </row>
    <row r="1536" spans="1:78" s="7" customFormat="1" hidden="1" x14ac:dyDescent="0.25">
      <c r="A1536" s="7" t="str">
        <f t="shared" si="23"/>
        <v>ACOD*</v>
      </c>
      <c r="B1536" s="6" t="s">
        <v>5176</v>
      </c>
      <c r="C1536" s="6" t="s">
        <v>5177</v>
      </c>
      <c r="D1536" s="6" t="s">
        <v>5171</v>
      </c>
      <c r="E1536" s="6" t="s">
        <v>5172</v>
      </c>
      <c r="F1536"/>
      <c r="G1536"/>
      <c r="H1536" s="6" t="s">
        <v>80</v>
      </c>
      <c r="I1536"/>
      <c r="J1536" s="6" t="s">
        <v>81</v>
      </c>
      <c r="K1536" s="6" t="s">
        <v>82</v>
      </c>
      <c r="L1536" s="6" t="s">
        <v>156</v>
      </c>
      <c r="M1536" s="6" t="s">
        <v>84</v>
      </c>
      <c r="N1536" s="6" t="s">
        <v>85</v>
      </c>
      <c r="O1536" s="6" t="s">
        <v>157</v>
      </c>
      <c r="P1536" s="6" t="s">
        <v>108</v>
      </c>
      <c r="Q1536" s="6" t="s">
        <v>110</v>
      </c>
      <c r="R1536" s="6" t="s">
        <v>110</v>
      </c>
      <c r="S1536"/>
      <c r="T1536"/>
      <c r="U1536" s="6" t="s">
        <v>91</v>
      </c>
      <c r="V1536" s="6" t="s">
        <v>91</v>
      </c>
      <c r="W1536" s="6" t="s">
        <v>80</v>
      </c>
      <c r="X1536" s="6" t="s">
        <v>80</v>
      </c>
      <c r="Y1536" s="6" t="s">
        <v>92</v>
      </c>
      <c r="Z1536" s="6" t="s">
        <v>80</v>
      </c>
      <c r="AA1536" s="6" t="s">
        <v>80</v>
      </c>
      <c r="AB1536"/>
      <c r="AC1536"/>
      <c r="AD1536"/>
      <c r="AE1536" t="e">
        <f>VLOOKUP(E1536,'Synthèse ventes'!$A$5:$C$2461,3,0)</f>
        <v>#N/A</v>
      </c>
      <c r="AF1536" t="e">
        <f>VLOOKUP(E1536,'Synthèse ventes'!$A$5:$C$2461,2,0)</f>
        <v>#N/A</v>
      </c>
      <c r="AG1536"/>
      <c r="AH1536"/>
      <c r="AI1536"/>
      <c r="AJ1536"/>
      <c r="AK1536" s="6" t="s">
        <v>92</v>
      </c>
      <c r="AL1536" s="6" t="s">
        <v>5028</v>
      </c>
      <c r="AM1536" s="6" t="s">
        <v>95</v>
      </c>
      <c r="AN1536" s="6" t="s">
        <v>145</v>
      </c>
      <c r="AO1536" s="6" t="s">
        <v>5124</v>
      </c>
      <c r="AP1536" s="6" t="s">
        <v>80</v>
      </c>
      <c r="AQ1536" s="6" t="s">
        <v>80</v>
      </c>
      <c r="AR1536" s="6" t="s">
        <v>1124</v>
      </c>
      <c r="AS1536" s="6" t="s">
        <v>327</v>
      </c>
      <c r="AT1536"/>
      <c r="AU1536" s="6" t="s">
        <v>80</v>
      </c>
      <c r="AV1536" s="6" t="s">
        <v>100</v>
      </c>
      <c r="AW1536"/>
      <c r="AX1536"/>
      <c r="AY1536"/>
      <c r="AZ1536"/>
      <c r="BA1536"/>
      <c r="BB1536"/>
      <c r="BC1536"/>
      <c r="BD1536" s="6" t="s">
        <v>5173</v>
      </c>
      <c r="BE1536" s="7" t="s">
        <v>102</v>
      </c>
      <c r="BG1536" s="7" t="s">
        <v>103</v>
      </c>
      <c r="BH1536" s="7">
        <v>2017</v>
      </c>
      <c r="BI1536" s="7" t="s">
        <v>104</v>
      </c>
      <c r="BJ1536" s="7" t="s">
        <v>105</v>
      </c>
      <c r="BK1536" s="7" t="s">
        <v>105</v>
      </c>
      <c r="BL1536" s="7" t="s">
        <v>103</v>
      </c>
      <c r="BN1536"/>
      <c r="BO1536"/>
      <c r="BP1536"/>
      <c r="BQ1536"/>
      <c r="BR1536"/>
      <c r="BS1536"/>
      <c r="BT1536"/>
      <c r="BU1536"/>
      <c r="BV1536"/>
      <c r="BW1536"/>
      <c r="BX1536"/>
      <c r="BY1536" s="8">
        <v>106751</v>
      </c>
      <c r="BZ1536" s="9" t="s">
        <v>106</v>
      </c>
    </row>
    <row r="1537" spans="1:78" s="7" customFormat="1" hidden="1" x14ac:dyDescent="0.25">
      <c r="A1537" s="7" t="str">
        <f t="shared" si="23"/>
        <v>ACPO*</v>
      </c>
      <c r="B1537" s="6" t="s">
        <v>5178</v>
      </c>
      <c r="C1537" s="6" t="s">
        <v>5179</v>
      </c>
      <c r="D1537" s="6" t="s">
        <v>5180</v>
      </c>
      <c r="E1537" s="6" t="s">
        <v>5181</v>
      </c>
      <c r="F1537"/>
      <c r="G1537"/>
      <c r="H1537" s="6" t="s">
        <v>80</v>
      </c>
      <c r="I1537"/>
      <c r="J1537" s="6" t="s">
        <v>81</v>
      </c>
      <c r="K1537" s="6" t="s">
        <v>82</v>
      </c>
      <c r="L1537" s="6" t="s">
        <v>156</v>
      </c>
      <c r="M1537" s="6" t="s">
        <v>84</v>
      </c>
      <c r="N1537" s="6" t="s">
        <v>85</v>
      </c>
      <c r="O1537" s="6" t="s">
        <v>157</v>
      </c>
      <c r="P1537" s="6" t="s">
        <v>108</v>
      </c>
      <c r="Q1537" s="6" t="s">
        <v>109</v>
      </c>
      <c r="R1537" s="6" t="s">
        <v>110</v>
      </c>
      <c r="S1537" s="6" t="s">
        <v>109</v>
      </c>
      <c r="T1537" s="6" t="s">
        <v>110</v>
      </c>
      <c r="U1537" s="6" t="s">
        <v>91</v>
      </c>
      <c r="V1537" s="6" t="s">
        <v>91</v>
      </c>
      <c r="W1537" s="6" t="s">
        <v>80</v>
      </c>
      <c r="X1537" s="6" t="s">
        <v>80</v>
      </c>
      <c r="Y1537" s="6" t="s">
        <v>92</v>
      </c>
      <c r="Z1537" s="6" t="s">
        <v>80</v>
      </c>
      <c r="AA1537" s="6" t="s">
        <v>93</v>
      </c>
      <c r="AB1537"/>
      <c r="AC1537"/>
      <c r="AD1537"/>
      <c r="AE1537" t="str">
        <f>VLOOKUP(E1537,'Synthèse ventes'!$A$5:$C$2461,3,0)</f>
        <v>Rond Ø250 ALCOA x 120 Kg</v>
      </c>
      <c r="AF1537" t="str">
        <f>VLOOKUP(E1537,'Synthèse ventes'!$A$5:$C$2461,2,0)</f>
        <v>ARCONIC L</v>
      </c>
      <c r="AG1537"/>
      <c r="AH1537"/>
      <c r="AI1537"/>
      <c r="AJ1537"/>
      <c r="AK1537" s="6" t="s">
        <v>80</v>
      </c>
      <c r="AL1537" s="6" t="s">
        <v>5182</v>
      </c>
      <c r="AM1537" s="6" t="s">
        <v>95</v>
      </c>
      <c r="AN1537" s="6" t="s">
        <v>145</v>
      </c>
      <c r="AO1537" s="6" t="s">
        <v>1223</v>
      </c>
      <c r="AP1537" s="6" t="s">
        <v>80</v>
      </c>
      <c r="AQ1537" s="6" t="s">
        <v>80</v>
      </c>
      <c r="AR1537" s="6" t="s">
        <v>627</v>
      </c>
      <c r="AS1537" s="6" t="s">
        <v>285</v>
      </c>
      <c r="AT1537"/>
      <c r="AU1537" s="6" t="s">
        <v>80</v>
      </c>
      <c r="AV1537" s="6" t="s">
        <v>100</v>
      </c>
      <c r="AW1537"/>
      <c r="AX1537"/>
      <c r="AY1537"/>
      <c r="AZ1537"/>
      <c r="BA1537"/>
      <c r="BB1537"/>
      <c r="BC1537"/>
      <c r="BD1537" s="6" t="s">
        <v>5183</v>
      </c>
      <c r="BE1537" s="7" t="s">
        <v>102</v>
      </c>
      <c r="BG1537" s="7" t="s">
        <v>103</v>
      </c>
      <c r="BH1537" s="7">
        <v>2017</v>
      </c>
      <c r="BI1537" s="7" t="s">
        <v>104</v>
      </c>
      <c r="BJ1537" s="7" t="s">
        <v>105</v>
      </c>
      <c r="BK1537" s="7" t="s">
        <v>105</v>
      </c>
      <c r="BL1537" s="7" t="s">
        <v>103</v>
      </c>
      <c r="BN1537"/>
      <c r="BO1537"/>
      <c r="BP1537"/>
      <c r="BQ1537"/>
      <c r="BR1537"/>
      <c r="BS1537"/>
      <c r="BT1537"/>
      <c r="BU1537"/>
      <c r="BV1537"/>
      <c r="BW1537"/>
      <c r="BX1537"/>
      <c r="BY1537" s="8">
        <v>104088</v>
      </c>
      <c r="BZ1537" s="9" t="s">
        <v>106</v>
      </c>
    </row>
    <row r="1538" spans="1:78" s="7" customFormat="1" hidden="1" x14ac:dyDescent="0.25">
      <c r="A1538" s="7" t="str">
        <f t="shared" si="23"/>
        <v>ACPO*</v>
      </c>
      <c r="B1538" s="6" t="s">
        <v>5184</v>
      </c>
      <c r="C1538" s="6" t="s">
        <v>5185</v>
      </c>
      <c r="D1538" s="6" t="s">
        <v>5180</v>
      </c>
      <c r="E1538" s="6" t="s">
        <v>5181</v>
      </c>
      <c r="F1538"/>
      <c r="G1538"/>
      <c r="H1538" s="6" t="s">
        <v>80</v>
      </c>
      <c r="I1538"/>
      <c r="J1538" s="6" t="s">
        <v>81</v>
      </c>
      <c r="K1538" s="6" t="s">
        <v>82</v>
      </c>
      <c r="L1538" s="6" t="s">
        <v>156</v>
      </c>
      <c r="M1538" s="6" t="s">
        <v>84</v>
      </c>
      <c r="N1538" s="6" t="s">
        <v>85</v>
      </c>
      <c r="O1538" s="6" t="s">
        <v>157</v>
      </c>
      <c r="P1538" s="6" t="s">
        <v>108</v>
      </c>
      <c r="Q1538" s="6" t="s">
        <v>109</v>
      </c>
      <c r="R1538" s="6" t="s">
        <v>110</v>
      </c>
      <c r="S1538" s="6" t="s">
        <v>109</v>
      </c>
      <c r="T1538" s="6" t="s">
        <v>110</v>
      </c>
      <c r="U1538" s="6" t="s">
        <v>91</v>
      </c>
      <c r="V1538" s="6" t="s">
        <v>91</v>
      </c>
      <c r="W1538" s="6" t="s">
        <v>80</v>
      </c>
      <c r="X1538" s="6" t="s">
        <v>80</v>
      </c>
      <c r="Y1538" s="6" t="s">
        <v>92</v>
      </c>
      <c r="Z1538" s="6" t="s">
        <v>80</v>
      </c>
      <c r="AA1538" s="6" t="s">
        <v>93</v>
      </c>
      <c r="AB1538"/>
      <c r="AC1538"/>
      <c r="AD1538"/>
      <c r="AE1538" t="str">
        <f>VLOOKUP(E1538,'Synthèse ventes'!$A$5:$C$2461,3,0)</f>
        <v>Rond Ø250 ALCOA x 120 Kg</v>
      </c>
      <c r="AF1538" t="str">
        <f>VLOOKUP(E1538,'Synthèse ventes'!$A$5:$C$2461,2,0)</f>
        <v>ARCONIC L</v>
      </c>
      <c r="AG1538"/>
      <c r="AH1538"/>
      <c r="AI1538"/>
      <c r="AJ1538"/>
      <c r="AK1538" s="6" t="s">
        <v>80</v>
      </c>
      <c r="AL1538" s="6" t="s">
        <v>5182</v>
      </c>
      <c r="AM1538" s="6" t="s">
        <v>95</v>
      </c>
      <c r="AN1538" s="6" t="s">
        <v>145</v>
      </c>
      <c r="AO1538" s="6" t="s">
        <v>696</v>
      </c>
      <c r="AP1538" s="6" t="s">
        <v>80</v>
      </c>
      <c r="AQ1538" s="6" t="s">
        <v>80</v>
      </c>
      <c r="AR1538" s="6" t="s">
        <v>627</v>
      </c>
      <c r="AS1538" s="6" t="s">
        <v>285</v>
      </c>
      <c r="AT1538"/>
      <c r="AU1538" s="6" t="s">
        <v>80</v>
      </c>
      <c r="AV1538" s="6" t="s">
        <v>100</v>
      </c>
      <c r="AW1538"/>
      <c r="AX1538"/>
      <c r="AY1538"/>
      <c r="AZ1538"/>
      <c r="BA1538"/>
      <c r="BB1538"/>
      <c r="BC1538"/>
      <c r="BD1538" s="6" t="s">
        <v>5183</v>
      </c>
      <c r="BE1538" s="7" t="s">
        <v>102</v>
      </c>
      <c r="BG1538" s="7" t="s">
        <v>103</v>
      </c>
      <c r="BH1538" s="7">
        <v>2017</v>
      </c>
      <c r="BI1538" s="7" t="s">
        <v>104</v>
      </c>
      <c r="BJ1538" s="7" t="s">
        <v>105</v>
      </c>
      <c r="BK1538" s="7" t="s">
        <v>105</v>
      </c>
      <c r="BL1538" s="7" t="s">
        <v>103</v>
      </c>
      <c r="BN1538"/>
      <c r="BO1538"/>
      <c r="BP1538"/>
      <c r="BQ1538"/>
      <c r="BR1538"/>
      <c r="BS1538"/>
      <c r="BT1538"/>
      <c r="BU1538"/>
      <c r="BV1538"/>
      <c r="BW1538"/>
      <c r="BX1538"/>
      <c r="BY1538" s="8">
        <v>46268</v>
      </c>
      <c r="BZ1538" s="9" t="s">
        <v>106</v>
      </c>
    </row>
    <row r="1539" spans="1:78" s="7" customFormat="1" hidden="1" x14ac:dyDescent="0.25">
      <c r="A1539" s="7" t="str">
        <f t="shared" ref="A1539:A1602" si="24">IF(LEFT(E1539,1)="A",LEFT(E1539,4)&amp;"*","")</f>
        <v>ACPO*</v>
      </c>
      <c r="B1539" s="6" t="s">
        <v>5186</v>
      </c>
      <c r="C1539" s="6" t="s">
        <v>5187</v>
      </c>
      <c r="D1539" s="6" t="s">
        <v>5180</v>
      </c>
      <c r="E1539" s="6" t="s">
        <v>5181</v>
      </c>
      <c r="F1539"/>
      <c r="G1539"/>
      <c r="H1539" s="6" t="s">
        <v>80</v>
      </c>
      <c r="I1539"/>
      <c r="J1539" s="6" t="s">
        <v>81</v>
      </c>
      <c r="K1539" s="6" t="s">
        <v>82</v>
      </c>
      <c r="L1539" s="6" t="s">
        <v>156</v>
      </c>
      <c r="M1539" s="6" t="s">
        <v>84</v>
      </c>
      <c r="N1539" s="6" t="s">
        <v>85</v>
      </c>
      <c r="O1539" s="6" t="s">
        <v>157</v>
      </c>
      <c r="P1539" s="6" t="s">
        <v>108</v>
      </c>
      <c r="Q1539" s="6" t="s">
        <v>109</v>
      </c>
      <c r="R1539" s="6" t="s">
        <v>110</v>
      </c>
      <c r="S1539" s="6" t="s">
        <v>109</v>
      </c>
      <c r="T1539" s="6" t="s">
        <v>110</v>
      </c>
      <c r="U1539" s="6" t="s">
        <v>91</v>
      </c>
      <c r="V1539" s="6" t="s">
        <v>91</v>
      </c>
      <c r="W1539" s="6" t="s">
        <v>80</v>
      </c>
      <c r="X1539" s="6" t="s">
        <v>80</v>
      </c>
      <c r="Y1539" s="6" t="s">
        <v>92</v>
      </c>
      <c r="Z1539" s="6" t="s">
        <v>80</v>
      </c>
      <c r="AA1539" s="6" t="s">
        <v>93</v>
      </c>
      <c r="AB1539"/>
      <c r="AC1539"/>
      <c r="AD1539"/>
      <c r="AE1539" t="str">
        <f>VLOOKUP(E1539,'Synthèse ventes'!$A$5:$C$2461,3,0)</f>
        <v>Rond Ø250 ALCOA x 120 Kg</v>
      </c>
      <c r="AF1539" t="str">
        <f>VLOOKUP(E1539,'Synthèse ventes'!$A$5:$C$2461,2,0)</f>
        <v>ARCONIC L</v>
      </c>
      <c r="AG1539"/>
      <c r="AH1539"/>
      <c r="AI1539"/>
      <c r="AJ1539"/>
      <c r="AK1539" s="6" t="s">
        <v>80</v>
      </c>
      <c r="AL1539" s="6" t="s">
        <v>5182</v>
      </c>
      <c r="AM1539" s="6" t="s">
        <v>95</v>
      </c>
      <c r="AN1539" s="6" t="s">
        <v>145</v>
      </c>
      <c r="AO1539" s="6" t="s">
        <v>292</v>
      </c>
      <c r="AP1539" s="6" t="s">
        <v>80</v>
      </c>
      <c r="AQ1539" s="6" t="s">
        <v>80</v>
      </c>
      <c r="AR1539" s="6" t="s">
        <v>627</v>
      </c>
      <c r="AS1539" s="6" t="s">
        <v>285</v>
      </c>
      <c r="AT1539"/>
      <c r="AU1539" s="6" t="s">
        <v>80</v>
      </c>
      <c r="AV1539" s="6" t="s">
        <v>100</v>
      </c>
      <c r="AW1539"/>
      <c r="AX1539"/>
      <c r="AY1539"/>
      <c r="AZ1539"/>
      <c r="BA1539"/>
      <c r="BB1539"/>
      <c r="BC1539"/>
      <c r="BD1539" s="6" t="s">
        <v>5183</v>
      </c>
      <c r="BE1539" s="7" t="s">
        <v>102</v>
      </c>
      <c r="BG1539" s="7" t="s">
        <v>103</v>
      </c>
      <c r="BH1539" s="7">
        <v>2017</v>
      </c>
      <c r="BI1539" s="7" t="s">
        <v>104</v>
      </c>
      <c r="BJ1539" s="7" t="s">
        <v>105</v>
      </c>
      <c r="BK1539" s="7" t="s">
        <v>105</v>
      </c>
      <c r="BL1539" s="7" t="s">
        <v>103</v>
      </c>
      <c r="BN1539"/>
      <c r="BO1539"/>
      <c r="BP1539"/>
      <c r="BQ1539"/>
      <c r="BR1539"/>
      <c r="BS1539"/>
      <c r="BT1539"/>
      <c r="BU1539"/>
      <c r="BV1539"/>
      <c r="BW1539"/>
      <c r="BX1539"/>
      <c r="BY1539" s="8">
        <v>23265</v>
      </c>
      <c r="BZ1539" s="9" t="s">
        <v>106</v>
      </c>
    </row>
    <row r="1540" spans="1:78" s="7" customFormat="1" hidden="1" x14ac:dyDescent="0.25">
      <c r="A1540" s="7" t="str">
        <f t="shared" si="24"/>
        <v>ACPO*</v>
      </c>
      <c r="B1540" s="6" t="s">
        <v>5188</v>
      </c>
      <c r="C1540" s="6" t="s">
        <v>5189</v>
      </c>
      <c r="D1540" s="6" t="s">
        <v>5180</v>
      </c>
      <c r="E1540" s="6" t="s">
        <v>5181</v>
      </c>
      <c r="F1540"/>
      <c r="G1540"/>
      <c r="H1540" s="6" t="s">
        <v>80</v>
      </c>
      <c r="I1540"/>
      <c r="J1540" s="6" t="s">
        <v>81</v>
      </c>
      <c r="K1540" s="6" t="s">
        <v>82</v>
      </c>
      <c r="L1540" s="6" t="s">
        <v>156</v>
      </c>
      <c r="M1540" s="6" t="s">
        <v>84</v>
      </c>
      <c r="N1540" s="6" t="s">
        <v>85</v>
      </c>
      <c r="O1540" s="6" t="s">
        <v>157</v>
      </c>
      <c r="P1540" s="6" t="s">
        <v>108</v>
      </c>
      <c r="Q1540" s="6" t="s">
        <v>109</v>
      </c>
      <c r="R1540" s="6" t="s">
        <v>110</v>
      </c>
      <c r="S1540" s="6" t="s">
        <v>109</v>
      </c>
      <c r="T1540" s="6" t="s">
        <v>110</v>
      </c>
      <c r="U1540" s="6" t="s">
        <v>91</v>
      </c>
      <c r="V1540" s="6" t="s">
        <v>91</v>
      </c>
      <c r="W1540" s="6" t="s">
        <v>80</v>
      </c>
      <c r="X1540" s="6" t="s">
        <v>80</v>
      </c>
      <c r="Y1540" s="6" t="s">
        <v>92</v>
      </c>
      <c r="Z1540" s="6" t="s">
        <v>80</v>
      </c>
      <c r="AA1540" s="6" t="s">
        <v>93</v>
      </c>
      <c r="AB1540"/>
      <c r="AC1540"/>
      <c r="AD1540"/>
      <c r="AE1540" t="str">
        <f>VLOOKUP(E1540,'Synthèse ventes'!$A$5:$C$2461,3,0)</f>
        <v>Rond Ø250 ALCOA x 120 Kg</v>
      </c>
      <c r="AF1540" t="str">
        <f>VLOOKUP(E1540,'Synthèse ventes'!$A$5:$C$2461,2,0)</f>
        <v>ARCONIC L</v>
      </c>
      <c r="AG1540"/>
      <c r="AH1540"/>
      <c r="AI1540"/>
      <c r="AJ1540"/>
      <c r="AK1540" s="6" t="s">
        <v>80</v>
      </c>
      <c r="AL1540" s="6" t="s">
        <v>5182</v>
      </c>
      <c r="AM1540" s="6" t="s">
        <v>95</v>
      </c>
      <c r="AN1540" s="6" t="s">
        <v>96</v>
      </c>
      <c r="AO1540" s="6" t="s">
        <v>394</v>
      </c>
      <c r="AP1540" s="6" t="s">
        <v>80</v>
      </c>
      <c r="AQ1540" s="6" t="s">
        <v>80</v>
      </c>
      <c r="AR1540" s="6" t="s">
        <v>627</v>
      </c>
      <c r="AS1540" s="6" t="s">
        <v>285</v>
      </c>
      <c r="AT1540"/>
      <c r="AU1540" s="6" t="s">
        <v>80</v>
      </c>
      <c r="AV1540" s="6" t="s">
        <v>100</v>
      </c>
      <c r="AW1540"/>
      <c r="AX1540"/>
      <c r="AY1540"/>
      <c r="AZ1540"/>
      <c r="BA1540"/>
      <c r="BB1540"/>
      <c r="BC1540"/>
      <c r="BD1540" s="6" t="s">
        <v>5183</v>
      </c>
      <c r="BE1540" s="7" t="s">
        <v>102</v>
      </c>
      <c r="BG1540" s="7" t="s">
        <v>103</v>
      </c>
      <c r="BH1540" s="7">
        <v>2017</v>
      </c>
      <c r="BI1540" s="7" t="s">
        <v>104</v>
      </c>
      <c r="BJ1540" s="7" t="s">
        <v>105</v>
      </c>
      <c r="BK1540" s="7" t="s">
        <v>105</v>
      </c>
      <c r="BL1540" s="7" t="s">
        <v>103</v>
      </c>
      <c r="BN1540"/>
      <c r="BO1540"/>
      <c r="BP1540"/>
      <c r="BQ1540"/>
      <c r="BR1540"/>
      <c r="BS1540"/>
      <c r="BT1540"/>
      <c r="BU1540"/>
      <c r="BV1540"/>
      <c r="BW1540"/>
      <c r="BX1540"/>
      <c r="BY1540" s="8">
        <v>54751</v>
      </c>
      <c r="BZ1540" s="9" t="s">
        <v>106</v>
      </c>
    </row>
    <row r="1541" spans="1:78" s="7" customFormat="1" hidden="1" x14ac:dyDescent="0.25">
      <c r="A1541" s="7" t="str">
        <f t="shared" si="24"/>
        <v>ACPO*</v>
      </c>
      <c r="B1541" s="6" t="s">
        <v>5190</v>
      </c>
      <c r="C1541" s="6" t="s">
        <v>5191</v>
      </c>
      <c r="D1541" s="6" t="s">
        <v>5180</v>
      </c>
      <c r="E1541" s="6" t="s">
        <v>5181</v>
      </c>
      <c r="F1541"/>
      <c r="G1541"/>
      <c r="H1541" s="6" t="s">
        <v>80</v>
      </c>
      <c r="I1541"/>
      <c r="J1541" s="6" t="s">
        <v>81</v>
      </c>
      <c r="K1541" s="6" t="s">
        <v>82</v>
      </c>
      <c r="L1541" s="6" t="s">
        <v>156</v>
      </c>
      <c r="M1541" s="6" t="s">
        <v>84</v>
      </c>
      <c r="N1541" s="6" t="s">
        <v>85</v>
      </c>
      <c r="O1541" s="6" t="s">
        <v>157</v>
      </c>
      <c r="P1541" s="6" t="s">
        <v>108</v>
      </c>
      <c r="Q1541" s="6" t="s">
        <v>109</v>
      </c>
      <c r="R1541" s="6" t="s">
        <v>110</v>
      </c>
      <c r="S1541" s="6" t="s">
        <v>109</v>
      </c>
      <c r="T1541" s="6" t="s">
        <v>110</v>
      </c>
      <c r="U1541" s="6" t="s">
        <v>91</v>
      </c>
      <c r="V1541" s="6" t="s">
        <v>91</v>
      </c>
      <c r="W1541" s="6" t="s">
        <v>80</v>
      </c>
      <c r="X1541" s="6" t="s">
        <v>80</v>
      </c>
      <c r="Y1541" s="6" t="s">
        <v>92</v>
      </c>
      <c r="Z1541" s="6" t="s">
        <v>80</v>
      </c>
      <c r="AA1541" s="6" t="s">
        <v>93</v>
      </c>
      <c r="AB1541"/>
      <c r="AC1541"/>
      <c r="AD1541"/>
      <c r="AE1541" t="str">
        <f>VLOOKUP(E1541,'Synthèse ventes'!$A$5:$C$2461,3,0)</f>
        <v>Rond Ø250 ALCOA x 120 Kg</v>
      </c>
      <c r="AF1541" t="str">
        <f>VLOOKUP(E1541,'Synthèse ventes'!$A$5:$C$2461,2,0)</f>
        <v>ARCONIC L</v>
      </c>
      <c r="AG1541"/>
      <c r="AH1541"/>
      <c r="AI1541"/>
      <c r="AJ1541"/>
      <c r="AK1541" s="6" t="s">
        <v>80</v>
      </c>
      <c r="AL1541" s="6" t="s">
        <v>5182</v>
      </c>
      <c r="AM1541" s="6" t="s">
        <v>95</v>
      </c>
      <c r="AN1541" s="6" t="s">
        <v>96</v>
      </c>
      <c r="AO1541" s="6" t="s">
        <v>443</v>
      </c>
      <c r="AP1541" s="6" t="s">
        <v>80</v>
      </c>
      <c r="AQ1541" s="6" t="s">
        <v>80</v>
      </c>
      <c r="AR1541" s="6" t="s">
        <v>627</v>
      </c>
      <c r="AS1541" s="6" t="s">
        <v>285</v>
      </c>
      <c r="AT1541"/>
      <c r="AU1541" s="6" t="s">
        <v>80</v>
      </c>
      <c r="AV1541" s="6" t="s">
        <v>100</v>
      </c>
      <c r="AW1541"/>
      <c r="AX1541"/>
      <c r="AY1541"/>
      <c r="AZ1541"/>
      <c r="BA1541"/>
      <c r="BB1541"/>
      <c r="BC1541"/>
      <c r="BD1541" s="6" t="s">
        <v>5183</v>
      </c>
      <c r="BE1541" s="7" t="s">
        <v>102</v>
      </c>
      <c r="BG1541" s="7" t="s">
        <v>103</v>
      </c>
      <c r="BH1541" s="7">
        <v>2017</v>
      </c>
      <c r="BI1541" s="7" t="s">
        <v>104</v>
      </c>
      <c r="BJ1541" s="7" t="s">
        <v>105</v>
      </c>
      <c r="BK1541" s="7" t="s">
        <v>105</v>
      </c>
      <c r="BL1541" s="7" t="s">
        <v>103</v>
      </c>
      <c r="BN1541"/>
      <c r="BO1541"/>
      <c r="BP1541"/>
      <c r="BQ1541"/>
      <c r="BR1541"/>
      <c r="BS1541"/>
      <c r="BT1541"/>
      <c r="BU1541"/>
      <c r="BV1541"/>
      <c r="BW1541"/>
      <c r="BX1541"/>
      <c r="BY1541" s="8">
        <v>83284</v>
      </c>
      <c r="BZ1541" s="9" t="s">
        <v>106</v>
      </c>
    </row>
    <row r="1542" spans="1:78" s="7" customFormat="1" hidden="1" x14ac:dyDescent="0.25">
      <c r="A1542" s="7" t="str">
        <f t="shared" si="24"/>
        <v>ACPO*</v>
      </c>
      <c r="B1542" s="6" t="s">
        <v>5192</v>
      </c>
      <c r="C1542" s="6" t="s">
        <v>5193</v>
      </c>
      <c r="D1542" s="6" t="s">
        <v>5180</v>
      </c>
      <c r="E1542" s="6" t="s">
        <v>5181</v>
      </c>
      <c r="F1542"/>
      <c r="G1542"/>
      <c r="H1542" s="6" t="s">
        <v>80</v>
      </c>
      <c r="I1542"/>
      <c r="J1542" s="6" t="s">
        <v>81</v>
      </c>
      <c r="K1542" s="6" t="s">
        <v>82</v>
      </c>
      <c r="L1542" s="6" t="s">
        <v>156</v>
      </c>
      <c r="M1542" s="6" t="s">
        <v>84</v>
      </c>
      <c r="N1542" s="6" t="s">
        <v>85</v>
      </c>
      <c r="O1542" s="6" t="s">
        <v>157</v>
      </c>
      <c r="P1542" s="6" t="s">
        <v>108</v>
      </c>
      <c r="Q1542" s="6" t="s">
        <v>109</v>
      </c>
      <c r="R1542" s="6" t="s">
        <v>110</v>
      </c>
      <c r="S1542" s="6" t="s">
        <v>109</v>
      </c>
      <c r="T1542" s="6" t="s">
        <v>110</v>
      </c>
      <c r="U1542" s="6" t="s">
        <v>91</v>
      </c>
      <c r="V1542" s="6" t="s">
        <v>91</v>
      </c>
      <c r="W1542" s="6" t="s">
        <v>80</v>
      </c>
      <c r="X1542" s="6" t="s">
        <v>80</v>
      </c>
      <c r="Y1542" s="6" t="s">
        <v>92</v>
      </c>
      <c r="Z1542" s="6" t="s">
        <v>80</v>
      </c>
      <c r="AA1542" s="6" t="s">
        <v>93</v>
      </c>
      <c r="AB1542"/>
      <c r="AC1542"/>
      <c r="AD1542"/>
      <c r="AE1542" t="str">
        <f>VLOOKUP(E1542,'Synthèse ventes'!$A$5:$C$2461,3,0)</f>
        <v>Rond Ø250 ALCOA x 120 Kg</v>
      </c>
      <c r="AF1542" t="str">
        <f>VLOOKUP(E1542,'Synthèse ventes'!$A$5:$C$2461,2,0)</f>
        <v>ARCONIC L</v>
      </c>
      <c r="AG1542"/>
      <c r="AH1542"/>
      <c r="AI1542"/>
      <c r="AJ1542"/>
      <c r="AK1542" s="6" t="s">
        <v>80</v>
      </c>
      <c r="AL1542" s="6" t="s">
        <v>5182</v>
      </c>
      <c r="AM1542" s="6" t="s">
        <v>95</v>
      </c>
      <c r="AN1542" s="6" t="s">
        <v>96</v>
      </c>
      <c r="AO1542" s="6" t="s">
        <v>448</v>
      </c>
      <c r="AP1542" s="6" t="s">
        <v>80</v>
      </c>
      <c r="AQ1542" s="6" t="s">
        <v>80</v>
      </c>
      <c r="AR1542" s="6" t="s">
        <v>627</v>
      </c>
      <c r="AS1542" s="6" t="s">
        <v>285</v>
      </c>
      <c r="AT1542"/>
      <c r="AU1542" s="6" t="s">
        <v>80</v>
      </c>
      <c r="AV1542" s="6" t="s">
        <v>100</v>
      </c>
      <c r="AW1542"/>
      <c r="AX1542"/>
      <c r="AY1542"/>
      <c r="AZ1542"/>
      <c r="BA1542"/>
      <c r="BB1542"/>
      <c r="BC1542"/>
      <c r="BD1542" s="6" t="s">
        <v>5183</v>
      </c>
      <c r="BE1542" s="7" t="s">
        <v>102</v>
      </c>
      <c r="BG1542" s="7" t="s">
        <v>103</v>
      </c>
      <c r="BH1542" s="7">
        <v>2017</v>
      </c>
      <c r="BI1542" s="7" t="s">
        <v>104</v>
      </c>
      <c r="BJ1542" s="7" t="s">
        <v>105</v>
      </c>
      <c r="BK1542" s="7" t="s">
        <v>105</v>
      </c>
      <c r="BL1542" s="7" t="s">
        <v>103</v>
      </c>
      <c r="BN1542"/>
      <c r="BO1542"/>
      <c r="BP1542"/>
      <c r="BQ1542"/>
      <c r="BR1542"/>
      <c r="BS1542"/>
      <c r="BT1542"/>
      <c r="BU1542"/>
      <c r="BV1542"/>
      <c r="BW1542"/>
      <c r="BX1542"/>
      <c r="BY1542" s="8">
        <v>75533</v>
      </c>
      <c r="BZ1542" s="9" t="s">
        <v>106</v>
      </c>
    </row>
    <row r="1543" spans="1:78" s="7" customFormat="1" hidden="1" x14ac:dyDescent="0.25">
      <c r="A1543" s="7" t="str">
        <f t="shared" si="24"/>
        <v>ACPO*</v>
      </c>
      <c r="B1543" s="6" t="s">
        <v>5194</v>
      </c>
      <c r="C1543" s="6" t="s">
        <v>5195</v>
      </c>
      <c r="D1543" s="6" t="s">
        <v>5180</v>
      </c>
      <c r="E1543" s="6" t="s">
        <v>5181</v>
      </c>
      <c r="F1543"/>
      <c r="G1543"/>
      <c r="H1543" s="6" t="s">
        <v>80</v>
      </c>
      <c r="I1543"/>
      <c r="J1543" s="6" t="s">
        <v>81</v>
      </c>
      <c r="K1543" s="6" t="s">
        <v>82</v>
      </c>
      <c r="L1543" s="6" t="s">
        <v>156</v>
      </c>
      <c r="M1543" s="6" t="s">
        <v>84</v>
      </c>
      <c r="N1543" s="6" t="s">
        <v>85</v>
      </c>
      <c r="O1543" s="6" t="s">
        <v>157</v>
      </c>
      <c r="P1543" s="6" t="s">
        <v>108</v>
      </c>
      <c r="Q1543" s="6" t="s">
        <v>109</v>
      </c>
      <c r="R1543" s="6" t="s">
        <v>110</v>
      </c>
      <c r="S1543" s="6" t="s">
        <v>109</v>
      </c>
      <c r="T1543" s="6" t="s">
        <v>110</v>
      </c>
      <c r="U1543" s="6" t="s">
        <v>91</v>
      </c>
      <c r="V1543" s="6" t="s">
        <v>91</v>
      </c>
      <c r="W1543" s="6" t="s">
        <v>80</v>
      </c>
      <c r="X1543" s="6" t="s">
        <v>80</v>
      </c>
      <c r="Y1543" s="6" t="s">
        <v>92</v>
      </c>
      <c r="Z1543" s="6" t="s">
        <v>80</v>
      </c>
      <c r="AA1543" s="6" t="s">
        <v>93</v>
      </c>
      <c r="AB1543"/>
      <c r="AC1543"/>
      <c r="AD1543"/>
      <c r="AE1543" t="str">
        <f>VLOOKUP(E1543,'Synthèse ventes'!$A$5:$C$2461,3,0)</f>
        <v>Rond Ø250 ALCOA x 120 Kg</v>
      </c>
      <c r="AF1543" t="str">
        <f>VLOOKUP(E1543,'Synthèse ventes'!$A$5:$C$2461,2,0)</f>
        <v>ARCONIC L</v>
      </c>
      <c r="AG1543"/>
      <c r="AH1543"/>
      <c r="AI1543"/>
      <c r="AJ1543"/>
      <c r="AK1543" s="6" t="s">
        <v>80</v>
      </c>
      <c r="AL1543" s="6" t="s">
        <v>5182</v>
      </c>
      <c r="AM1543" s="6" t="s">
        <v>95</v>
      </c>
      <c r="AN1543" s="6" t="s">
        <v>234</v>
      </c>
      <c r="AO1543" s="6" t="s">
        <v>510</v>
      </c>
      <c r="AP1543" s="6" t="s">
        <v>80</v>
      </c>
      <c r="AQ1543" s="6" t="s">
        <v>80</v>
      </c>
      <c r="AR1543" s="6" t="s">
        <v>627</v>
      </c>
      <c r="AS1543" s="6" t="s">
        <v>285</v>
      </c>
      <c r="AT1543"/>
      <c r="AU1543" s="6" t="s">
        <v>80</v>
      </c>
      <c r="AV1543" s="6" t="s">
        <v>100</v>
      </c>
      <c r="AW1543"/>
      <c r="AX1543"/>
      <c r="AY1543"/>
      <c r="AZ1543"/>
      <c r="BA1543"/>
      <c r="BB1543"/>
      <c r="BC1543"/>
      <c r="BD1543" s="6" t="s">
        <v>5183</v>
      </c>
      <c r="BE1543" s="7" t="s">
        <v>102</v>
      </c>
      <c r="BG1543" s="7" t="s">
        <v>103</v>
      </c>
      <c r="BH1543" s="7">
        <v>2017</v>
      </c>
      <c r="BI1543" s="7" t="s">
        <v>104</v>
      </c>
      <c r="BJ1543" s="7" t="s">
        <v>105</v>
      </c>
      <c r="BK1543" s="7" t="s">
        <v>105</v>
      </c>
      <c r="BL1543" s="7" t="s">
        <v>103</v>
      </c>
      <c r="BN1543"/>
      <c r="BO1543"/>
      <c r="BP1543"/>
      <c r="BQ1543"/>
      <c r="BR1543"/>
      <c r="BS1543"/>
      <c r="BT1543"/>
      <c r="BU1543"/>
      <c r="BV1543"/>
      <c r="BW1543"/>
      <c r="BX1543"/>
      <c r="BY1543" s="8">
        <v>128462</v>
      </c>
      <c r="BZ1543" s="9" t="s">
        <v>106</v>
      </c>
    </row>
    <row r="1544" spans="1:78" s="7" customFormat="1" hidden="1" x14ac:dyDescent="0.25">
      <c r="A1544" s="7" t="str">
        <f t="shared" si="24"/>
        <v>ACPO*</v>
      </c>
      <c r="B1544" s="6" t="s">
        <v>5196</v>
      </c>
      <c r="C1544" s="6" t="s">
        <v>5197</v>
      </c>
      <c r="D1544" s="6" t="s">
        <v>5180</v>
      </c>
      <c r="E1544" s="6" t="s">
        <v>5181</v>
      </c>
      <c r="F1544"/>
      <c r="G1544"/>
      <c r="H1544" s="6" t="s">
        <v>80</v>
      </c>
      <c r="I1544"/>
      <c r="J1544" s="6" t="s">
        <v>81</v>
      </c>
      <c r="K1544" s="6" t="s">
        <v>82</v>
      </c>
      <c r="L1544" s="6" t="s">
        <v>156</v>
      </c>
      <c r="M1544" s="6" t="s">
        <v>84</v>
      </c>
      <c r="N1544" s="6" t="s">
        <v>85</v>
      </c>
      <c r="O1544" s="6" t="s">
        <v>157</v>
      </c>
      <c r="P1544" s="6" t="s">
        <v>108</v>
      </c>
      <c r="Q1544" s="6" t="s">
        <v>109</v>
      </c>
      <c r="R1544" s="6" t="s">
        <v>110</v>
      </c>
      <c r="S1544" s="6" t="s">
        <v>109</v>
      </c>
      <c r="T1544" s="6" t="s">
        <v>110</v>
      </c>
      <c r="U1544" s="6" t="s">
        <v>91</v>
      </c>
      <c r="V1544" s="6" t="s">
        <v>91</v>
      </c>
      <c r="W1544" s="6" t="s">
        <v>80</v>
      </c>
      <c r="X1544" s="6" t="s">
        <v>80</v>
      </c>
      <c r="Y1544" s="6" t="s">
        <v>92</v>
      </c>
      <c r="Z1544" s="6" t="s">
        <v>80</v>
      </c>
      <c r="AA1544" s="6" t="s">
        <v>93</v>
      </c>
      <c r="AB1544"/>
      <c r="AC1544"/>
      <c r="AD1544"/>
      <c r="AE1544" t="str">
        <f>VLOOKUP(E1544,'Synthèse ventes'!$A$5:$C$2461,3,0)</f>
        <v>Rond Ø250 ALCOA x 120 Kg</v>
      </c>
      <c r="AF1544" t="str">
        <f>VLOOKUP(E1544,'Synthèse ventes'!$A$5:$C$2461,2,0)</f>
        <v>ARCONIC L</v>
      </c>
      <c r="AG1544"/>
      <c r="AH1544"/>
      <c r="AI1544"/>
      <c r="AJ1544"/>
      <c r="AK1544" s="6" t="s">
        <v>80</v>
      </c>
      <c r="AL1544" s="6" t="s">
        <v>5182</v>
      </c>
      <c r="AM1544" s="6" t="s">
        <v>95</v>
      </c>
      <c r="AN1544" s="6" t="s">
        <v>234</v>
      </c>
      <c r="AO1544" s="6" t="s">
        <v>756</v>
      </c>
      <c r="AP1544" s="6" t="s">
        <v>80</v>
      </c>
      <c r="AQ1544" s="6" t="s">
        <v>80</v>
      </c>
      <c r="AR1544" s="6" t="s">
        <v>627</v>
      </c>
      <c r="AS1544" s="6" t="s">
        <v>285</v>
      </c>
      <c r="AT1544"/>
      <c r="AU1544" s="6" t="s">
        <v>80</v>
      </c>
      <c r="AV1544" s="6" t="s">
        <v>100</v>
      </c>
      <c r="AW1544"/>
      <c r="AX1544"/>
      <c r="AY1544"/>
      <c r="AZ1544"/>
      <c r="BA1544"/>
      <c r="BB1544"/>
      <c r="BC1544"/>
      <c r="BD1544" s="6" t="s">
        <v>5183</v>
      </c>
      <c r="BE1544" s="7" t="s">
        <v>102</v>
      </c>
      <c r="BG1544" s="7" t="s">
        <v>103</v>
      </c>
      <c r="BH1544" s="7">
        <v>2017</v>
      </c>
      <c r="BI1544" s="7" t="s">
        <v>104</v>
      </c>
      <c r="BJ1544" s="7" t="s">
        <v>105</v>
      </c>
      <c r="BK1544" s="7" t="s">
        <v>105</v>
      </c>
      <c r="BL1544" s="7" t="s">
        <v>103</v>
      </c>
      <c r="BN1544"/>
      <c r="BO1544"/>
      <c r="BP1544"/>
      <c r="BQ1544"/>
      <c r="BR1544"/>
      <c r="BS1544"/>
      <c r="BT1544"/>
      <c r="BU1544"/>
      <c r="BV1544"/>
      <c r="BW1544"/>
      <c r="BX1544"/>
      <c r="BY1544" s="8">
        <v>26409</v>
      </c>
      <c r="BZ1544" s="9" t="s">
        <v>106</v>
      </c>
    </row>
    <row r="1545" spans="1:78" s="7" customFormat="1" hidden="1" x14ac:dyDescent="0.25">
      <c r="A1545" s="7" t="str">
        <f t="shared" si="24"/>
        <v>ACPO*</v>
      </c>
      <c r="B1545" s="6" t="s">
        <v>5198</v>
      </c>
      <c r="C1545" s="6" t="s">
        <v>5199</v>
      </c>
      <c r="D1545" s="6" t="s">
        <v>5180</v>
      </c>
      <c r="E1545" s="6" t="s">
        <v>5181</v>
      </c>
      <c r="F1545"/>
      <c r="G1545"/>
      <c r="H1545" s="6" t="s">
        <v>80</v>
      </c>
      <c r="I1545"/>
      <c r="J1545" s="6" t="s">
        <v>81</v>
      </c>
      <c r="K1545" s="6" t="s">
        <v>82</v>
      </c>
      <c r="L1545" s="6" t="s">
        <v>156</v>
      </c>
      <c r="M1545" s="6" t="s">
        <v>84</v>
      </c>
      <c r="N1545" s="6" t="s">
        <v>85</v>
      </c>
      <c r="O1545" s="6" t="s">
        <v>157</v>
      </c>
      <c r="P1545" s="6" t="s">
        <v>108</v>
      </c>
      <c r="Q1545" s="6" t="s">
        <v>109</v>
      </c>
      <c r="R1545" s="6" t="s">
        <v>110</v>
      </c>
      <c r="S1545" s="6" t="s">
        <v>109</v>
      </c>
      <c r="T1545" s="6" t="s">
        <v>110</v>
      </c>
      <c r="U1545" s="6" t="s">
        <v>91</v>
      </c>
      <c r="V1545" s="6" t="s">
        <v>91</v>
      </c>
      <c r="W1545" s="6" t="s">
        <v>80</v>
      </c>
      <c r="X1545" s="6" t="s">
        <v>80</v>
      </c>
      <c r="Y1545" s="6" t="s">
        <v>92</v>
      </c>
      <c r="Z1545" s="6" t="s">
        <v>80</v>
      </c>
      <c r="AA1545" s="6" t="s">
        <v>93</v>
      </c>
      <c r="AB1545"/>
      <c r="AC1545"/>
      <c r="AD1545"/>
      <c r="AE1545" t="str">
        <f>VLOOKUP(E1545,'Synthèse ventes'!$A$5:$C$2461,3,0)</f>
        <v>Rond Ø250 ALCOA x 120 Kg</v>
      </c>
      <c r="AF1545" t="str">
        <f>VLOOKUP(E1545,'Synthèse ventes'!$A$5:$C$2461,2,0)</f>
        <v>ARCONIC L</v>
      </c>
      <c r="AG1545"/>
      <c r="AH1545"/>
      <c r="AI1545"/>
      <c r="AJ1545"/>
      <c r="AK1545" s="6" t="s">
        <v>80</v>
      </c>
      <c r="AL1545" s="6" t="s">
        <v>5182</v>
      </c>
      <c r="AM1545" s="6" t="s">
        <v>95</v>
      </c>
      <c r="AN1545" s="6" t="s">
        <v>234</v>
      </c>
      <c r="AO1545" s="6" t="s">
        <v>368</v>
      </c>
      <c r="AP1545" s="6" t="s">
        <v>80</v>
      </c>
      <c r="AQ1545" s="6" t="s">
        <v>80</v>
      </c>
      <c r="AR1545" s="6" t="s">
        <v>627</v>
      </c>
      <c r="AS1545" s="6" t="s">
        <v>285</v>
      </c>
      <c r="AT1545"/>
      <c r="AU1545" s="6" t="s">
        <v>80</v>
      </c>
      <c r="AV1545" s="6" t="s">
        <v>100</v>
      </c>
      <c r="AW1545"/>
      <c r="AX1545"/>
      <c r="AY1545"/>
      <c r="AZ1545"/>
      <c r="BA1545"/>
      <c r="BB1545"/>
      <c r="BC1545"/>
      <c r="BD1545" s="6" t="s">
        <v>5183</v>
      </c>
      <c r="BE1545" s="7" t="s">
        <v>102</v>
      </c>
      <c r="BG1545" s="7" t="s">
        <v>103</v>
      </c>
      <c r="BH1545" s="7">
        <v>2017</v>
      </c>
      <c r="BI1545" s="7" t="s">
        <v>104</v>
      </c>
      <c r="BJ1545" s="7" t="s">
        <v>105</v>
      </c>
      <c r="BK1545" s="7" t="s">
        <v>105</v>
      </c>
      <c r="BL1545" s="7" t="s">
        <v>103</v>
      </c>
      <c r="BN1545"/>
      <c r="BO1545"/>
      <c r="BP1545"/>
      <c r="BQ1545"/>
      <c r="BR1545"/>
      <c r="BS1545"/>
      <c r="BT1545"/>
      <c r="BU1545"/>
      <c r="BV1545"/>
      <c r="BW1545"/>
      <c r="BX1545"/>
      <c r="BY1545" s="8">
        <v>63709</v>
      </c>
      <c r="BZ1545" s="9" t="s">
        <v>106</v>
      </c>
    </row>
    <row r="1546" spans="1:78" s="7" customFormat="1" hidden="1" x14ac:dyDescent="0.25">
      <c r="A1546" s="7" t="str">
        <f t="shared" si="24"/>
        <v>ACOK*</v>
      </c>
      <c r="B1546" s="6" t="s">
        <v>5200</v>
      </c>
      <c r="C1546" s="6" t="s">
        <v>5201</v>
      </c>
      <c r="D1546" s="6" t="s">
        <v>5202</v>
      </c>
      <c r="E1546" s="6" t="s">
        <v>5203</v>
      </c>
      <c r="F1546"/>
      <c r="G1546"/>
      <c r="H1546" s="6" t="s">
        <v>80</v>
      </c>
      <c r="I1546"/>
      <c r="J1546" s="6" t="s">
        <v>81</v>
      </c>
      <c r="K1546" s="6" t="s">
        <v>82</v>
      </c>
      <c r="L1546" s="6" t="s">
        <v>156</v>
      </c>
      <c r="M1546" s="6" t="s">
        <v>84</v>
      </c>
      <c r="N1546" s="6" t="s">
        <v>85</v>
      </c>
      <c r="O1546" s="6" t="s">
        <v>157</v>
      </c>
      <c r="P1546" s="6" t="s">
        <v>108</v>
      </c>
      <c r="Q1546" s="6" t="s">
        <v>109</v>
      </c>
      <c r="R1546" s="6" t="s">
        <v>110</v>
      </c>
      <c r="S1546" s="6" t="s">
        <v>109</v>
      </c>
      <c r="T1546" s="6" t="s">
        <v>110</v>
      </c>
      <c r="U1546" s="6" t="s">
        <v>91</v>
      </c>
      <c r="V1546" s="6" t="s">
        <v>91</v>
      </c>
      <c r="W1546" s="6" t="s">
        <v>80</v>
      </c>
      <c r="X1546" s="6" t="s">
        <v>80</v>
      </c>
      <c r="Y1546" s="6" t="s">
        <v>92</v>
      </c>
      <c r="Z1546" s="6" t="s">
        <v>80</v>
      </c>
      <c r="AA1546" s="6" t="s">
        <v>93</v>
      </c>
      <c r="AB1546"/>
      <c r="AC1546"/>
      <c r="AD1546"/>
      <c r="AE1546" t="str">
        <f>VLOOKUP(E1546,'Synthèse ventes'!$A$5:$C$2461,3,0)</f>
        <v>Rond Ø240 x 510 Kg</v>
      </c>
      <c r="AF1546" t="str">
        <f>VLOOKUP(E1546,'Synthèse ventes'!$A$5:$C$2461,2,0)</f>
        <v>AD ANCIZES</v>
      </c>
      <c r="AG1546"/>
      <c r="AH1546"/>
      <c r="AI1546"/>
      <c r="AJ1546"/>
      <c r="AK1546" s="6" t="s">
        <v>80</v>
      </c>
      <c r="AL1546" s="6" t="s">
        <v>5204</v>
      </c>
      <c r="AM1546" s="6" t="s">
        <v>95</v>
      </c>
      <c r="AN1546" s="6" t="s">
        <v>860</v>
      </c>
      <c r="AO1546" s="6" t="s">
        <v>3436</v>
      </c>
      <c r="AP1546" s="6" t="s">
        <v>80</v>
      </c>
      <c r="AQ1546" s="6" t="s">
        <v>80</v>
      </c>
      <c r="AR1546" s="6" t="s">
        <v>1124</v>
      </c>
      <c r="AS1546" s="6" t="s">
        <v>327</v>
      </c>
      <c r="AT1546"/>
      <c r="AU1546" s="6" t="s">
        <v>80</v>
      </c>
      <c r="AV1546" s="6" t="s">
        <v>100</v>
      </c>
      <c r="AW1546"/>
      <c r="AX1546"/>
      <c r="AY1546"/>
      <c r="AZ1546"/>
      <c r="BA1546"/>
      <c r="BB1546"/>
      <c r="BC1546"/>
      <c r="BD1546" s="6" t="s">
        <v>5183</v>
      </c>
      <c r="BE1546" s="7" t="s">
        <v>102</v>
      </c>
      <c r="BG1546" s="7" t="s">
        <v>103</v>
      </c>
      <c r="BH1546" s="7">
        <v>2017</v>
      </c>
      <c r="BI1546" s="7" t="s">
        <v>104</v>
      </c>
      <c r="BJ1546" s="7" t="s">
        <v>105</v>
      </c>
      <c r="BK1546" s="7" t="s">
        <v>105</v>
      </c>
      <c r="BL1546" s="7" t="s">
        <v>103</v>
      </c>
      <c r="BN1546"/>
      <c r="BO1546"/>
      <c r="BP1546"/>
      <c r="BQ1546"/>
      <c r="BR1546"/>
      <c r="BS1546"/>
      <c r="BT1546"/>
      <c r="BU1546"/>
      <c r="BV1546"/>
      <c r="BW1546"/>
      <c r="BX1546"/>
      <c r="BY1546" s="8">
        <v>94929</v>
      </c>
      <c r="BZ1546" s="9" t="s">
        <v>106</v>
      </c>
    </row>
    <row r="1547" spans="1:78" s="7" customFormat="1" hidden="1" x14ac:dyDescent="0.25">
      <c r="A1547" s="7" t="str">
        <f t="shared" si="24"/>
        <v>ACOK*</v>
      </c>
      <c r="B1547" s="6" t="s">
        <v>5205</v>
      </c>
      <c r="C1547" s="6" t="s">
        <v>5206</v>
      </c>
      <c r="D1547" s="6" t="s">
        <v>5202</v>
      </c>
      <c r="E1547" s="6" t="s">
        <v>5203</v>
      </c>
      <c r="F1547"/>
      <c r="G1547"/>
      <c r="H1547" s="6" t="s">
        <v>80</v>
      </c>
      <c r="I1547"/>
      <c r="J1547" s="6" t="s">
        <v>81</v>
      </c>
      <c r="K1547" s="6" t="s">
        <v>82</v>
      </c>
      <c r="L1547" s="6" t="s">
        <v>156</v>
      </c>
      <c r="M1547" s="6" t="s">
        <v>84</v>
      </c>
      <c r="N1547" s="6" t="s">
        <v>85</v>
      </c>
      <c r="O1547" s="6" t="s">
        <v>157</v>
      </c>
      <c r="P1547" s="6" t="s">
        <v>108</v>
      </c>
      <c r="Q1547" s="6" t="s">
        <v>109</v>
      </c>
      <c r="R1547" s="6" t="s">
        <v>110</v>
      </c>
      <c r="S1547" s="6" t="s">
        <v>109</v>
      </c>
      <c r="T1547" s="6" t="s">
        <v>110</v>
      </c>
      <c r="U1547" s="6" t="s">
        <v>91</v>
      </c>
      <c r="V1547" s="6" t="s">
        <v>91</v>
      </c>
      <c r="W1547" s="6" t="s">
        <v>80</v>
      </c>
      <c r="X1547" s="6" t="s">
        <v>80</v>
      </c>
      <c r="Y1547" s="6" t="s">
        <v>92</v>
      </c>
      <c r="Z1547" s="6" t="s">
        <v>80</v>
      </c>
      <c r="AA1547" s="6" t="s">
        <v>93</v>
      </c>
      <c r="AB1547"/>
      <c r="AC1547"/>
      <c r="AD1547"/>
      <c r="AE1547" t="str">
        <f>VLOOKUP(E1547,'Synthèse ventes'!$A$5:$C$2461,3,0)</f>
        <v>Rond Ø240 x 510 Kg</v>
      </c>
      <c r="AF1547" t="str">
        <f>VLOOKUP(E1547,'Synthèse ventes'!$A$5:$C$2461,2,0)</f>
        <v>AD ANCIZES</v>
      </c>
      <c r="AG1547"/>
      <c r="AH1547"/>
      <c r="AI1547"/>
      <c r="AJ1547"/>
      <c r="AK1547" s="6" t="s">
        <v>80</v>
      </c>
      <c r="AL1547" s="6" t="s">
        <v>5204</v>
      </c>
      <c r="AM1547" s="6" t="s">
        <v>95</v>
      </c>
      <c r="AN1547" s="6" t="s">
        <v>716</v>
      </c>
      <c r="AO1547" s="6" t="s">
        <v>3433</v>
      </c>
      <c r="AP1547" s="6" t="s">
        <v>80</v>
      </c>
      <c r="AQ1547" s="6" t="s">
        <v>80</v>
      </c>
      <c r="AR1547" s="6" t="s">
        <v>1124</v>
      </c>
      <c r="AS1547" s="6" t="s">
        <v>327</v>
      </c>
      <c r="AT1547"/>
      <c r="AU1547" s="6" t="s">
        <v>80</v>
      </c>
      <c r="AV1547" s="6" t="s">
        <v>100</v>
      </c>
      <c r="AW1547"/>
      <c r="AX1547"/>
      <c r="AY1547"/>
      <c r="AZ1547"/>
      <c r="BA1547"/>
      <c r="BB1547"/>
      <c r="BC1547"/>
      <c r="BD1547" s="6" t="s">
        <v>5183</v>
      </c>
      <c r="BE1547" s="7" t="s">
        <v>102</v>
      </c>
      <c r="BG1547" s="7" t="s">
        <v>103</v>
      </c>
      <c r="BH1547" s="7">
        <v>2017</v>
      </c>
      <c r="BI1547" s="7" t="s">
        <v>104</v>
      </c>
      <c r="BJ1547" s="7" t="s">
        <v>105</v>
      </c>
      <c r="BK1547" s="7" t="s">
        <v>105</v>
      </c>
      <c r="BL1547" s="7" t="s">
        <v>103</v>
      </c>
      <c r="BN1547"/>
      <c r="BO1547"/>
      <c r="BP1547"/>
      <c r="BQ1547"/>
      <c r="BR1547"/>
      <c r="BS1547"/>
      <c r="BT1547"/>
      <c r="BU1547"/>
      <c r="BV1547"/>
      <c r="BW1547"/>
      <c r="BX1547"/>
      <c r="BY1547" s="8">
        <v>86069</v>
      </c>
      <c r="BZ1547" s="9" t="s">
        <v>106</v>
      </c>
    </row>
    <row r="1548" spans="1:78" s="7" customFormat="1" hidden="1" x14ac:dyDescent="0.25">
      <c r="A1548" s="7" t="str">
        <f t="shared" si="24"/>
        <v>ACOK*</v>
      </c>
      <c r="B1548" s="6" t="s">
        <v>5207</v>
      </c>
      <c r="C1548" s="6" t="s">
        <v>5208</v>
      </c>
      <c r="D1548" s="6" t="s">
        <v>5202</v>
      </c>
      <c r="E1548" s="6" t="s">
        <v>5203</v>
      </c>
      <c r="F1548"/>
      <c r="G1548"/>
      <c r="H1548" s="6" t="s">
        <v>80</v>
      </c>
      <c r="I1548"/>
      <c r="J1548" s="6" t="s">
        <v>81</v>
      </c>
      <c r="K1548" s="6" t="s">
        <v>82</v>
      </c>
      <c r="L1548" s="6" t="s">
        <v>156</v>
      </c>
      <c r="M1548" s="6" t="s">
        <v>84</v>
      </c>
      <c r="N1548" s="6" t="s">
        <v>85</v>
      </c>
      <c r="O1548" s="6" t="s">
        <v>157</v>
      </c>
      <c r="P1548" s="6" t="s">
        <v>108</v>
      </c>
      <c r="Q1548" s="6" t="s">
        <v>109</v>
      </c>
      <c r="R1548" s="6" t="s">
        <v>110</v>
      </c>
      <c r="S1548" s="6" t="s">
        <v>109</v>
      </c>
      <c r="T1548" s="6" t="s">
        <v>110</v>
      </c>
      <c r="U1548" s="6" t="s">
        <v>91</v>
      </c>
      <c r="V1548" s="6" t="s">
        <v>91</v>
      </c>
      <c r="W1548" s="6" t="s">
        <v>80</v>
      </c>
      <c r="X1548" s="6" t="s">
        <v>80</v>
      </c>
      <c r="Y1548" s="6" t="s">
        <v>92</v>
      </c>
      <c r="Z1548" s="6" t="s">
        <v>80</v>
      </c>
      <c r="AA1548" s="6" t="s">
        <v>93</v>
      </c>
      <c r="AB1548"/>
      <c r="AC1548"/>
      <c r="AD1548"/>
      <c r="AE1548" t="str">
        <f>VLOOKUP(E1548,'Synthèse ventes'!$A$5:$C$2461,3,0)</f>
        <v>Rond Ø240 x 510 Kg</v>
      </c>
      <c r="AF1548" t="str">
        <f>VLOOKUP(E1548,'Synthèse ventes'!$A$5:$C$2461,2,0)</f>
        <v>AD ANCIZES</v>
      </c>
      <c r="AG1548"/>
      <c r="AH1548"/>
      <c r="AI1548"/>
      <c r="AJ1548"/>
      <c r="AK1548" s="6" t="s">
        <v>80</v>
      </c>
      <c r="AL1548" s="6" t="s">
        <v>5204</v>
      </c>
      <c r="AM1548" s="6" t="s">
        <v>95</v>
      </c>
      <c r="AN1548" s="6" t="s">
        <v>716</v>
      </c>
      <c r="AO1548" s="6" t="s">
        <v>3436</v>
      </c>
      <c r="AP1548" s="6" t="s">
        <v>80</v>
      </c>
      <c r="AQ1548" s="6" t="s">
        <v>80</v>
      </c>
      <c r="AR1548" s="6" t="s">
        <v>1124</v>
      </c>
      <c r="AS1548" s="6" t="s">
        <v>327</v>
      </c>
      <c r="AT1548"/>
      <c r="AU1548" s="6" t="s">
        <v>80</v>
      </c>
      <c r="AV1548" s="6" t="s">
        <v>100</v>
      </c>
      <c r="AW1548"/>
      <c r="AX1548"/>
      <c r="AY1548"/>
      <c r="AZ1548"/>
      <c r="BA1548"/>
      <c r="BB1548"/>
      <c r="BC1548"/>
      <c r="BD1548" s="6" t="s">
        <v>5183</v>
      </c>
      <c r="BE1548" s="7" t="s">
        <v>102</v>
      </c>
      <c r="BG1548" s="7" t="s">
        <v>103</v>
      </c>
      <c r="BH1548" s="7">
        <v>2017</v>
      </c>
      <c r="BI1548" s="7" t="s">
        <v>104</v>
      </c>
      <c r="BJ1548" s="7" t="s">
        <v>105</v>
      </c>
      <c r="BK1548" s="7" t="s">
        <v>105</v>
      </c>
      <c r="BL1548" s="7" t="s">
        <v>103</v>
      </c>
      <c r="BN1548"/>
      <c r="BO1548"/>
      <c r="BP1548"/>
      <c r="BQ1548"/>
      <c r="BR1548"/>
      <c r="BS1548"/>
      <c r="BT1548"/>
      <c r="BU1548"/>
      <c r="BV1548"/>
      <c r="BW1548"/>
      <c r="BX1548"/>
      <c r="BY1548" s="8">
        <v>29125</v>
      </c>
      <c r="BZ1548" s="9" t="s">
        <v>106</v>
      </c>
    </row>
    <row r="1549" spans="1:78" s="7" customFormat="1" x14ac:dyDescent="0.25">
      <c r="A1549" s="7" t="str">
        <f t="shared" si="24"/>
        <v>ACON*</v>
      </c>
      <c r="B1549" s="6" t="s">
        <v>5209</v>
      </c>
      <c r="C1549" s="6" t="s">
        <v>5210</v>
      </c>
      <c r="D1549" s="6" t="s">
        <v>5140</v>
      </c>
      <c r="E1549" s="6" t="s">
        <v>5141</v>
      </c>
      <c r="F1549"/>
      <c r="G1549"/>
      <c r="H1549" s="6" t="s">
        <v>80</v>
      </c>
      <c r="I1549"/>
      <c r="J1549" s="6" t="s">
        <v>81</v>
      </c>
      <c r="K1549" s="6" t="s">
        <v>82</v>
      </c>
      <c r="L1549" s="6" t="s">
        <v>83</v>
      </c>
      <c r="M1549" s="6" t="s">
        <v>5142</v>
      </c>
      <c r="N1549" s="6" t="s">
        <v>85</v>
      </c>
      <c r="O1549" s="6" t="s">
        <v>86</v>
      </c>
      <c r="P1549" s="6" t="s">
        <v>87</v>
      </c>
      <c r="Q1549" s="6" t="s">
        <v>4566</v>
      </c>
      <c r="R1549" s="6" t="s">
        <v>4566</v>
      </c>
      <c r="S1549" s="6" t="s">
        <v>4566</v>
      </c>
      <c r="T1549" s="37" t="s">
        <v>1142</v>
      </c>
      <c r="U1549" s="6" t="s">
        <v>1802</v>
      </c>
      <c r="V1549" s="6" t="s">
        <v>91</v>
      </c>
      <c r="W1549" s="6" t="s">
        <v>80</v>
      </c>
      <c r="X1549" s="6" t="s">
        <v>80</v>
      </c>
      <c r="Y1549" s="6" t="s">
        <v>92</v>
      </c>
      <c r="Z1549" s="6" t="s">
        <v>80</v>
      </c>
      <c r="AA1549" s="6" t="s">
        <v>93</v>
      </c>
      <c r="AB1549"/>
      <c r="AC1549"/>
      <c r="AD1549"/>
      <c r="AE1549" t="str">
        <f>VLOOKUP(E1549,'Synthèse ventes'!$A$5:$C$2461,3,0)</f>
        <v>Rond Ø250 OTTO FUCHS X 114,32Kg</v>
      </c>
      <c r="AF1549" t="str">
        <f>VLOOKUP(E1549,'Synthèse ventes'!$A$5:$C$2461,2,0)</f>
        <v>OTTO F.</v>
      </c>
      <c r="AG1549"/>
      <c r="AH1549"/>
      <c r="AI1549"/>
      <c r="AJ1549"/>
      <c r="AK1549" s="6" t="s">
        <v>80</v>
      </c>
      <c r="AL1549" s="6" t="s">
        <v>5143</v>
      </c>
      <c r="AM1549" s="6" t="s">
        <v>95</v>
      </c>
      <c r="AN1549" s="6" t="s">
        <v>145</v>
      </c>
      <c r="AO1549" s="6" t="s">
        <v>97</v>
      </c>
      <c r="AP1549" s="6" t="s">
        <v>80</v>
      </c>
      <c r="AQ1549" s="6" t="s">
        <v>80</v>
      </c>
      <c r="AR1549" s="6" t="s">
        <v>1124</v>
      </c>
      <c r="AS1549" s="6" t="s">
        <v>327</v>
      </c>
      <c r="AT1549"/>
      <c r="AU1549" s="6" t="s">
        <v>80</v>
      </c>
      <c r="AV1549" s="6" t="s">
        <v>100</v>
      </c>
      <c r="AW1549"/>
      <c r="AX1549"/>
      <c r="AY1549"/>
      <c r="AZ1549"/>
      <c r="BA1549"/>
      <c r="BB1549"/>
      <c r="BC1549"/>
      <c r="BD1549" s="6" t="s">
        <v>5211</v>
      </c>
      <c r="BE1549" s="7" t="s">
        <v>102</v>
      </c>
      <c r="BG1549" s="7" t="s">
        <v>103</v>
      </c>
      <c r="BH1549" s="7">
        <v>2017</v>
      </c>
      <c r="BI1549" s="7" t="s">
        <v>104</v>
      </c>
      <c r="BJ1549" s="7" t="s">
        <v>105</v>
      </c>
      <c r="BK1549" s="7" t="s">
        <v>105</v>
      </c>
      <c r="BL1549" s="7" t="s">
        <v>103</v>
      </c>
      <c r="BN1549"/>
      <c r="BO1549"/>
      <c r="BP1549"/>
      <c r="BQ1549"/>
      <c r="BR1549"/>
      <c r="BS1549"/>
      <c r="BT1549"/>
      <c r="BU1549"/>
      <c r="BV1549"/>
      <c r="BW1549"/>
      <c r="BX1549"/>
      <c r="BY1549" s="8">
        <v>71229</v>
      </c>
      <c r="BZ1549" s="9" t="s">
        <v>106</v>
      </c>
    </row>
    <row r="1550" spans="1:78" s="7" customFormat="1" x14ac:dyDescent="0.25">
      <c r="A1550" s="7" t="str">
        <f t="shared" si="24"/>
        <v>ACON*</v>
      </c>
      <c r="B1550" s="6" t="s">
        <v>5212</v>
      </c>
      <c r="C1550" s="6" t="s">
        <v>5210</v>
      </c>
      <c r="D1550" s="6" t="s">
        <v>5140</v>
      </c>
      <c r="E1550" s="6" t="s">
        <v>5141</v>
      </c>
      <c r="F1550"/>
      <c r="G1550"/>
      <c r="H1550" s="6" t="s">
        <v>80</v>
      </c>
      <c r="I1550"/>
      <c r="J1550" s="6" t="s">
        <v>81</v>
      </c>
      <c r="K1550" s="6" t="s">
        <v>82</v>
      </c>
      <c r="L1550" s="6" t="s">
        <v>83</v>
      </c>
      <c r="M1550" s="6" t="s">
        <v>5142</v>
      </c>
      <c r="N1550" s="6" t="s">
        <v>85</v>
      </c>
      <c r="O1550" s="6" t="s">
        <v>86</v>
      </c>
      <c r="P1550" s="6" t="s">
        <v>108</v>
      </c>
      <c r="Q1550" s="6" t="s">
        <v>109</v>
      </c>
      <c r="R1550" s="6" t="s">
        <v>109</v>
      </c>
      <c r="S1550" s="6" t="s">
        <v>109</v>
      </c>
      <c r="T1550" s="6" t="s">
        <v>110</v>
      </c>
      <c r="U1550" s="6" t="s">
        <v>91</v>
      </c>
      <c r="V1550" s="6" t="s">
        <v>91</v>
      </c>
      <c r="W1550" s="6" t="s">
        <v>80</v>
      </c>
      <c r="X1550" s="6" t="s">
        <v>80</v>
      </c>
      <c r="Y1550" s="6" t="s">
        <v>92</v>
      </c>
      <c r="Z1550" s="6" t="s">
        <v>80</v>
      </c>
      <c r="AA1550" s="6" t="s">
        <v>93</v>
      </c>
      <c r="AB1550"/>
      <c r="AC1550"/>
      <c r="AD1550"/>
      <c r="AE1550" t="str">
        <f>VLOOKUP(E1550,'Synthèse ventes'!$A$5:$C$2461,3,0)</f>
        <v>Rond Ø250 OTTO FUCHS X 114,32Kg</v>
      </c>
      <c r="AF1550" t="str">
        <f>VLOOKUP(E1550,'Synthèse ventes'!$A$5:$C$2461,2,0)</f>
        <v>OTTO F.</v>
      </c>
      <c r="AG1550"/>
      <c r="AH1550"/>
      <c r="AI1550"/>
      <c r="AJ1550"/>
      <c r="AK1550" s="6" t="s">
        <v>80</v>
      </c>
      <c r="AL1550" s="6" t="s">
        <v>5143</v>
      </c>
      <c r="AM1550" s="6" t="s">
        <v>95</v>
      </c>
      <c r="AN1550" s="6" t="s">
        <v>145</v>
      </c>
      <c r="AO1550" s="6" t="s">
        <v>97</v>
      </c>
      <c r="AP1550" s="6" t="s">
        <v>80</v>
      </c>
      <c r="AQ1550" s="6" t="s">
        <v>80</v>
      </c>
      <c r="AR1550" s="6" t="s">
        <v>1124</v>
      </c>
      <c r="AS1550" s="6" t="s">
        <v>327</v>
      </c>
      <c r="AT1550"/>
      <c r="AU1550" s="6" t="s">
        <v>80</v>
      </c>
      <c r="AV1550" s="6" t="s">
        <v>100</v>
      </c>
      <c r="AW1550"/>
      <c r="AX1550"/>
      <c r="AY1550"/>
      <c r="AZ1550"/>
      <c r="BA1550"/>
      <c r="BB1550"/>
      <c r="BC1550"/>
      <c r="BD1550" s="6" t="s">
        <v>5211</v>
      </c>
      <c r="BE1550" s="7" t="s">
        <v>102</v>
      </c>
      <c r="BG1550" s="7" t="s">
        <v>103</v>
      </c>
      <c r="BH1550" s="7">
        <v>2017</v>
      </c>
      <c r="BI1550" s="7" t="s">
        <v>104</v>
      </c>
      <c r="BJ1550" s="7" t="s">
        <v>105</v>
      </c>
      <c r="BK1550" s="7" t="s">
        <v>105</v>
      </c>
      <c r="BL1550" s="7" t="s">
        <v>103</v>
      </c>
      <c r="BN1550"/>
      <c r="BO1550"/>
      <c r="BP1550"/>
      <c r="BQ1550"/>
      <c r="BR1550"/>
      <c r="BS1550"/>
      <c r="BT1550"/>
      <c r="BU1550"/>
      <c r="BV1550"/>
      <c r="BW1550"/>
      <c r="BX1550"/>
      <c r="BY1550" s="8">
        <v>83196</v>
      </c>
      <c r="BZ1550" s="9" t="s">
        <v>106</v>
      </c>
    </row>
    <row r="1551" spans="1:78" s="7" customFormat="1" hidden="1" x14ac:dyDescent="0.25">
      <c r="A1551" s="7" t="str">
        <f t="shared" si="24"/>
        <v>ACXB*</v>
      </c>
      <c r="B1551" s="6" t="s">
        <v>5213</v>
      </c>
      <c r="C1551" s="6" t="s">
        <v>5214</v>
      </c>
      <c r="D1551" s="6" t="s">
        <v>5215</v>
      </c>
      <c r="E1551" s="6" t="s">
        <v>5216</v>
      </c>
      <c r="F1551"/>
      <c r="G1551"/>
      <c r="H1551" s="6" t="s">
        <v>80</v>
      </c>
      <c r="I1551"/>
      <c r="J1551" s="6" t="s">
        <v>81</v>
      </c>
      <c r="K1551" s="6" t="s">
        <v>82</v>
      </c>
      <c r="L1551" s="6" t="s">
        <v>156</v>
      </c>
      <c r="M1551" s="6" t="s">
        <v>84</v>
      </c>
      <c r="N1551" s="6" t="s">
        <v>85</v>
      </c>
      <c r="O1551" s="6" t="s">
        <v>157</v>
      </c>
      <c r="P1551" s="6" t="s">
        <v>108</v>
      </c>
      <c r="Q1551" s="6" t="s">
        <v>109</v>
      </c>
      <c r="R1551" s="6" t="s">
        <v>110</v>
      </c>
      <c r="S1551" s="6" t="s">
        <v>109</v>
      </c>
      <c r="T1551" s="6" t="s">
        <v>110</v>
      </c>
      <c r="U1551" s="6" t="s">
        <v>91</v>
      </c>
      <c r="V1551" s="6" t="s">
        <v>91</v>
      </c>
      <c r="W1551" s="6" t="s">
        <v>80</v>
      </c>
      <c r="X1551" s="6" t="s">
        <v>80</v>
      </c>
      <c r="Y1551" s="6" t="s">
        <v>92</v>
      </c>
      <c r="Z1551" s="6" t="s">
        <v>80</v>
      </c>
      <c r="AA1551" s="6" t="s">
        <v>93</v>
      </c>
      <c r="AB1551"/>
      <c r="AC1551"/>
      <c r="AD1551"/>
      <c r="AE1551" t="str">
        <f>VLOOKUP(E1551,'Synthèse ventes'!$A$5:$C$2461,3,0)</f>
        <v>Rond Ø250 OTTOFUCHS BETA x 107,23 Kg</v>
      </c>
      <c r="AF1551" t="str">
        <f>VLOOKUP(E1551,'Synthèse ventes'!$A$5:$C$2461,2,0)</f>
        <v>OTTO F.</v>
      </c>
      <c r="AG1551"/>
      <c r="AH1551"/>
      <c r="AI1551"/>
      <c r="AJ1551"/>
      <c r="AK1551" s="6" t="s">
        <v>80</v>
      </c>
      <c r="AL1551" s="6" t="s">
        <v>5217</v>
      </c>
      <c r="AM1551" s="6" t="s">
        <v>95</v>
      </c>
      <c r="AN1551" s="6" t="s">
        <v>145</v>
      </c>
      <c r="AO1551" s="6" t="s">
        <v>166</v>
      </c>
      <c r="AP1551" s="6" t="s">
        <v>80</v>
      </c>
      <c r="AQ1551" s="6" t="s">
        <v>80</v>
      </c>
      <c r="AR1551" s="6" t="s">
        <v>3430</v>
      </c>
      <c r="AS1551" s="6" t="s">
        <v>1511</v>
      </c>
      <c r="AT1551"/>
      <c r="AU1551" s="6" t="s">
        <v>80</v>
      </c>
      <c r="AV1551" s="6" t="s">
        <v>100</v>
      </c>
      <c r="AW1551"/>
      <c r="AX1551"/>
      <c r="AY1551"/>
      <c r="AZ1551"/>
      <c r="BA1551"/>
      <c r="BB1551"/>
      <c r="BC1551"/>
      <c r="BD1551" s="6" t="s">
        <v>5218</v>
      </c>
      <c r="BE1551" s="7" t="s">
        <v>102</v>
      </c>
      <c r="BG1551" s="7" t="s">
        <v>103</v>
      </c>
      <c r="BH1551" s="7">
        <v>2017</v>
      </c>
      <c r="BI1551" s="7" t="s">
        <v>104</v>
      </c>
      <c r="BJ1551" s="7" t="s">
        <v>105</v>
      </c>
      <c r="BK1551" s="7" t="s">
        <v>105</v>
      </c>
      <c r="BL1551" s="7" t="s">
        <v>103</v>
      </c>
      <c r="BN1551"/>
      <c r="BO1551"/>
      <c r="BP1551"/>
      <c r="BQ1551"/>
      <c r="BR1551"/>
      <c r="BS1551"/>
      <c r="BT1551"/>
      <c r="BU1551"/>
      <c r="BV1551"/>
      <c r="BW1551"/>
      <c r="BX1551"/>
      <c r="BY1551" s="8">
        <v>122429</v>
      </c>
      <c r="BZ1551" s="9" t="s">
        <v>106</v>
      </c>
    </row>
    <row r="1552" spans="1:78" s="7" customFormat="1" hidden="1" x14ac:dyDescent="0.25">
      <c r="A1552" s="7" t="str">
        <f t="shared" si="24"/>
        <v>ACXB*</v>
      </c>
      <c r="B1552" s="6" t="s">
        <v>5219</v>
      </c>
      <c r="C1552" s="6" t="s">
        <v>5220</v>
      </c>
      <c r="D1552" s="6" t="s">
        <v>5215</v>
      </c>
      <c r="E1552" s="6" t="s">
        <v>5216</v>
      </c>
      <c r="F1552"/>
      <c r="G1552"/>
      <c r="H1552" s="6" t="s">
        <v>80</v>
      </c>
      <c r="I1552"/>
      <c r="J1552" s="6" t="s">
        <v>81</v>
      </c>
      <c r="K1552" s="6" t="s">
        <v>82</v>
      </c>
      <c r="L1552" s="6" t="s">
        <v>156</v>
      </c>
      <c r="M1552" s="6" t="s">
        <v>84</v>
      </c>
      <c r="N1552" s="6" t="s">
        <v>85</v>
      </c>
      <c r="O1552" s="6" t="s">
        <v>157</v>
      </c>
      <c r="P1552" s="6" t="s">
        <v>108</v>
      </c>
      <c r="Q1552" s="6" t="s">
        <v>109</v>
      </c>
      <c r="R1552" s="6" t="s">
        <v>110</v>
      </c>
      <c r="S1552" s="6" t="s">
        <v>109</v>
      </c>
      <c r="T1552" s="6" t="s">
        <v>110</v>
      </c>
      <c r="U1552" s="6" t="s">
        <v>91</v>
      </c>
      <c r="V1552" s="6" t="s">
        <v>91</v>
      </c>
      <c r="W1552" s="6" t="s">
        <v>80</v>
      </c>
      <c r="X1552" s="6" t="s">
        <v>80</v>
      </c>
      <c r="Y1552" s="6" t="s">
        <v>92</v>
      </c>
      <c r="Z1552" s="6" t="s">
        <v>80</v>
      </c>
      <c r="AA1552" s="6" t="s">
        <v>93</v>
      </c>
      <c r="AB1552"/>
      <c r="AC1552"/>
      <c r="AD1552"/>
      <c r="AE1552" t="str">
        <f>VLOOKUP(E1552,'Synthèse ventes'!$A$5:$C$2461,3,0)</f>
        <v>Rond Ø250 OTTOFUCHS BETA x 107,23 Kg</v>
      </c>
      <c r="AF1552" t="str">
        <f>VLOOKUP(E1552,'Synthèse ventes'!$A$5:$C$2461,2,0)</f>
        <v>OTTO F.</v>
      </c>
      <c r="AG1552"/>
      <c r="AH1552"/>
      <c r="AI1552"/>
      <c r="AJ1552"/>
      <c r="AK1552" s="6" t="s">
        <v>80</v>
      </c>
      <c r="AL1552" s="6" t="s">
        <v>5217</v>
      </c>
      <c r="AM1552" s="6" t="s">
        <v>95</v>
      </c>
      <c r="AN1552" s="6" t="s">
        <v>145</v>
      </c>
      <c r="AO1552" s="6" t="s">
        <v>3439</v>
      </c>
      <c r="AP1552" s="6" t="s">
        <v>80</v>
      </c>
      <c r="AQ1552" s="6" t="s">
        <v>80</v>
      </c>
      <c r="AR1552" s="6" t="s">
        <v>3430</v>
      </c>
      <c r="AS1552" s="6" t="s">
        <v>1511</v>
      </c>
      <c r="AT1552"/>
      <c r="AU1552" s="6" t="s">
        <v>80</v>
      </c>
      <c r="AV1552" s="6" t="s">
        <v>100</v>
      </c>
      <c r="AW1552"/>
      <c r="AX1552"/>
      <c r="AY1552"/>
      <c r="AZ1552"/>
      <c r="BA1552"/>
      <c r="BB1552"/>
      <c r="BC1552"/>
      <c r="BD1552" s="6" t="s">
        <v>5218</v>
      </c>
      <c r="BE1552" s="7" t="s">
        <v>102</v>
      </c>
      <c r="BG1552" s="7" t="s">
        <v>103</v>
      </c>
      <c r="BH1552" s="7">
        <v>2017</v>
      </c>
      <c r="BI1552" s="7" t="s">
        <v>104</v>
      </c>
      <c r="BJ1552" s="7" t="s">
        <v>105</v>
      </c>
      <c r="BK1552" s="7" t="s">
        <v>105</v>
      </c>
      <c r="BL1552" s="7" t="s">
        <v>103</v>
      </c>
      <c r="BN1552"/>
      <c r="BO1552"/>
      <c r="BP1552"/>
      <c r="BQ1552"/>
      <c r="BR1552"/>
      <c r="BS1552"/>
      <c r="BT1552"/>
      <c r="BU1552"/>
      <c r="BV1552"/>
      <c r="BW1552"/>
      <c r="BX1552"/>
      <c r="BY1552" s="8">
        <v>27815</v>
      </c>
      <c r="BZ1552" s="9" t="s">
        <v>106</v>
      </c>
    </row>
    <row r="1553" spans="1:78" s="7" customFormat="1" hidden="1" x14ac:dyDescent="0.25">
      <c r="A1553" s="7" t="str">
        <f t="shared" si="24"/>
        <v>ACLB*</v>
      </c>
      <c r="B1553" s="6" t="s">
        <v>5221</v>
      </c>
      <c r="C1553" s="6" t="s">
        <v>5222</v>
      </c>
      <c r="D1553" s="6" t="s">
        <v>5223</v>
      </c>
      <c r="E1553" s="6" t="s">
        <v>5224</v>
      </c>
      <c r="F1553"/>
      <c r="G1553"/>
      <c r="H1553" s="6" t="s">
        <v>80</v>
      </c>
      <c r="I1553"/>
      <c r="J1553" s="6" t="s">
        <v>81</v>
      </c>
      <c r="K1553" s="6" t="s">
        <v>82</v>
      </c>
      <c r="L1553" s="6" t="s">
        <v>156</v>
      </c>
      <c r="M1553" s="6" t="s">
        <v>84</v>
      </c>
      <c r="N1553" s="6" t="s">
        <v>85</v>
      </c>
      <c r="O1553" s="6" t="s">
        <v>157</v>
      </c>
      <c r="P1553" s="6" t="s">
        <v>108</v>
      </c>
      <c r="Q1553" s="6" t="s">
        <v>109</v>
      </c>
      <c r="R1553" s="6" t="s">
        <v>110</v>
      </c>
      <c r="S1553" s="6" t="s">
        <v>109</v>
      </c>
      <c r="T1553" s="6" t="s">
        <v>110</v>
      </c>
      <c r="U1553" s="6" t="s">
        <v>91</v>
      </c>
      <c r="V1553" s="6" t="s">
        <v>91</v>
      </c>
      <c r="W1553" s="6" t="s">
        <v>80</v>
      </c>
      <c r="X1553" s="6" t="s">
        <v>80</v>
      </c>
      <c r="Y1553" s="6" t="s">
        <v>92</v>
      </c>
      <c r="Z1553" s="6" t="s">
        <v>80</v>
      </c>
      <c r="AA1553" s="6" t="s">
        <v>93</v>
      </c>
      <c r="AB1553"/>
      <c r="AC1553"/>
      <c r="AD1553"/>
      <c r="AE1553" t="str">
        <f>VLOOKUP(E1553,'Synthèse ventes'!$A$5:$C$2461,3,0)</f>
        <v>Rond Ø330 pour Pamiers</v>
      </c>
      <c r="AF1553" t="str">
        <f>VLOOKUP(E1553,'Synthèse ventes'!$A$5:$C$2461,2,0)</f>
        <v>AD PAMIERS</v>
      </c>
      <c r="AG1553"/>
      <c r="AH1553"/>
      <c r="AI1553"/>
      <c r="AJ1553"/>
      <c r="AK1553" s="6" t="s">
        <v>92</v>
      </c>
      <c r="AL1553" s="6" t="s">
        <v>5225</v>
      </c>
      <c r="AM1553" s="6" t="s">
        <v>95</v>
      </c>
      <c r="AN1553" s="6" t="s">
        <v>97</v>
      </c>
      <c r="AO1553" s="6" t="s">
        <v>400</v>
      </c>
      <c r="AP1553" s="6" t="s">
        <v>80</v>
      </c>
      <c r="AQ1553" s="6" t="s">
        <v>80</v>
      </c>
      <c r="AR1553" s="6" t="s">
        <v>1643</v>
      </c>
      <c r="AS1553" s="6" t="s">
        <v>235</v>
      </c>
      <c r="AT1553"/>
      <c r="AU1553" s="6" t="s">
        <v>80</v>
      </c>
      <c r="AV1553" s="6" t="s">
        <v>100</v>
      </c>
      <c r="AW1553"/>
      <c r="AX1553"/>
      <c r="AY1553"/>
      <c r="AZ1553"/>
      <c r="BA1553"/>
      <c r="BB1553"/>
      <c r="BC1553"/>
      <c r="BD1553" s="6" t="s">
        <v>5218</v>
      </c>
      <c r="BE1553" s="7" t="s">
        <v>102</v>
      </c>
      <c r="BG1553" s="7" t="s">
        <v>103</v>
      </c>
      <c r="BH1553" s="7">
        <v>2017</v>
      </c>
      <c r="BI1553" s="7" t="s">
        <v>104</v>
      </c>
      <c r="BJ1553" s="7" t="s">
        <v>105</v>
      </c>
      <c r="BK1553" s="7" t="s">
        <v>105</v>
      </c>
      <c r="BL1553" s="7" t="s">
        <v>103</v>
      </c>
      <c r="BN1553"/>
      <c r="BO1553"/>
      <c r="BP1553"/>
      <c r="BQ1553"/>
      <c r="BR1553"/>
      <c r="BS1553"/>
      <c r="BT1553"/>
      <c r="BU1553"/>
      <c r="BV1553"/>
      <c r="BW1553"/>
      <c r="BX1553"/>
      <c r="BY1553" s="8">
        <v>14091</v>
      </c>
      <c r="BZ1553" s="9" t="s">
        <v>106</v>
      </c>
    </row>
    <row r="1554" spans="1:78" s="7" customFormat="1" hidden="1" x14ac:dyDescent="0.25">
      <c r="A1554" s="7" t="str">
        <f t="shared" si="24"/>
        <v>ACLB*</v>
      </c>
      <c r="B1554" s="6" t="s">
        <v>5226</v>
      </c>
      <c r="C1554" s="6" t="s">
        <v>5227</v>
      </c>
      <c r="D1554" s="6" t="s">
        <v>5223</v>
      </c>
      <c r="E1554" s="6" t="s">
        <v>5224</v>
      </c>
      <c r="F1554"/>
      <c r="G1554"/>
      <c r="H1554" s="6" t="s">
        <v>80</v>
      </c>
      <c r="I1554"/>
      <c r="J1554" s="6" t="s">
        <v>81</v>
      </c>
      <c r="K1554" s="6" t="s">
        <v>82</v>
      </c>
      <c r="L1554" s="6" t="s">
        <v>156</v>
      </c>
      <c r="M1554" s="6" t="s">
        <v>84</v>
      </c>
      <c r="N1554" s="6" t="s">
        <v>85</v>
      </c>
      <c r="O1554" s="6" t="s">
        <v>157</v>
      </c>
      <c r="P1554" s="6" t="s">
        <v>108</v>
      </c>
      <c r="Q1554" s="6" t="s">
        <v>109</v>
      </c>
      <c r="R1554" s="6" t="s">
        <v>110</v>
      </c>
      <c r="S1554" s="6" t="s">
        <v>109</v>
      </c>
      <c r="T1554" s="6" t="s">
        <v>110</v>
      </c>
      <c r="U1554" s="6" t="s">
        <v>91</v>
      </c>
      <c r="V1554" s="6" t="s">
        <v>91</v>
      </c>
      <c r="W1554" s="6" t="s">
        <v>80</v>
      </c>
      <c r="X1554" s="6" t="s">
        <v>80</v>
      </c>
      <c r="Y1554" s="6" t="s">
        <v>92</v>
      </c>
      <c r="Z1554" s="6" t="s">
        <v>80</v>
      </c>
      <c r="AA1554" s="6" t="s">
        <v>93</v>
      </c>
      <c r="AB1554"/>
      <c r="AC1554"/>
      <c r="AD1554"/>
      <c r="AE1554" t="str">
        <f>VLOOKUP(E1554,'Synthèse ventes'!$A$5:$C$2461,3,0)</f>
        <v>Rond Ø330 pour Pamiers</v>
      </c>
      <c r="AF1554" t="str">
        <f>VLOOKUP(E1554,'Synthèse ventes'!$A$5:$C$2461,2,0)</f>
        <v>AD PAMIERS</v>
      </c>
      <c r="AG1554"/>
      <c r="AH1554"/>
      <c r="AI1554"/>
      <c r="AJ1554"/>
      <c r="AK1554" s="6" t="s">
        <v>92</v>
      </c>
      <c r="AL1554" s="6" t="s">
        <v>5225</v>
      </c>
      <c r="AM1554" s="6" t="s">
        <v>95</v>
      </c>
      <c r="AN1554" s="6" t="s">
        <v>1418</v>
      </c>
      <c r="AO1554" s="6" t="s">
        <v>394</v>
      </c>
      <c r="AP1554" s="6" t="s">
        <v>80</v>
      </c>
      <c r="AQ1554" s="6" t="s">
        <v>80</v>
      </c>
      <c r="AR1554" s="6" t="s">
        <v>1643</v>
      </c>
      <c r="AS1554" s="6" t="s">
        <v>235</v>
      </c>
      <c r="AT1554"/>
      <c r="AU1554" s="6" t="s">
        <v>80</v>
      </c>
      <c r="AV1554" s="6" t="s">
        <v>100</v>
      </c>
      <c r="AW1554"/>
      <c r="AX1554"/>
      <c r="AY1554"/>
      <c r="AZ1554"/>
      <c r="BA1554"/>
      <c r="BB1554"/>
      <c r="BC1554"/>
      <c r="BD1554" s="6" t="s">
        <v>5218</v>
      </c>
      <c r="BE1554" s="7" t="s">
        <v>102</v>
      </c>
      <c r="BG1554" s="7" t="s">
        <v>103</v>
      </c>
      <c r="BH1554" s="7">
        <v>2017</v>
      </c>
      <c r="BI1554" s="7" t="s">
        <v>104</v>
      </c>
      <c r="BJ1554" s="7" t="s">
        <v>105</v>
      </c>
      <c r="BK1554" s="7" t="s">
        <v>105</v>
      </c>
      <c r="BL1554" s="7" t="s">
        <v>103</v>
      </c>
      <c r="BN1554"/>
      <c r="BO1554"/>
      <c r="BP1554"/>
      <c r="BQ1554"/>
      <c r="BR1554"/>
      <c r="BS1554"/>
      <c r="BT1554"/>
      <c r="BU1554"/>
      <c r="BV1554"/>
      <c r="BW1554"/>
      <c r="BX1554"/>
      <c r="BY1554" s="8">
        <v>75120</v>
      </c>
      <c r="BZ1554" s="9" t="s">
        <v>106</v>
      </c>
    </row>
    <row r="1555" spans="1:78" s="7" customFormat="1" hidden="1" x14ac:dyDescent="0.25">
      <c r="A1555" s="7" t="str">
        <f t="shared" si="24"/>
        <v>ACXC*</v>
      </c>
      <c r="B1555" s="6" t="s">
        <v>5228</v>
      </c>
      <c r="C1555" s="6" t="s">
        <v>5229</v>
      </c>
      <c r="D1555" s="6" t="s">
        <v>5230</v>
      </c>
      <c r="E1555" s="6" t="s">
        <v>5231</v>
      </c>
      <c r="F1555"/>
      <c r="G1555"/>
      <c r="H1555" s="6" t="s">
        <v>80</v>
      </c>
      <c r="I1555"/>
      <c r="J1555" s="6" t="s">
        <v>81</v>
      </c>
      <c r="K1555" s="6" t="s">
        <v>82</v>
      </c>
      <c r="L1555" s="6" t="s">
        <v>156</v>
      </c>
      <c r="M1555" s="6" t="s">
        <v>84</v>
      </c>
      <c r="N1555" s="6" t="s">
        <v>85</v>
      </c>
      <c r="O1555" s="6" t="s">
        <v>157</v>
      </c>
      <c r="P1555" s="6" t="s">
        <v>108</v>
      </c>
      <c r="Q1555" s="6" t="s">
        <v>109</v>
      </c>
      <c r="R1555" s="6" t="s">
        <v>110</v>
      </c>
      <c r="S1555" s="6" t="s">
        <v>109</v>
      </c>
      <c r="T1555" s="6" t="s">
        <v>110</v>
      </c>
      <c r="U1555" s="6" t="s">
        <v>91</v>
      </c>
      <c r="V1555" s="6" t="s">
        <v>91</v>
      </c>
      <c r="W1555" s="6" t="s">
        <v>80</v>
      </c>
      <c r="X1555" s="6" t="s">
        <v>80</v>
      </c>
      <c r="Y1555" s="6" t="s">
        <v>92</v>
      </c>
      <c r="Z1555" s="6" t="s">
        <v>80</v>
      </c>
      <c r="AA1555" s="6" t="s">
        <v>93</v>
      </c>
      <c r="AB1555"/>
      <c r="AC1555"/>
      <c r="AD1555"/>
      <c r="AE1555" t="str">
        <f>VLOOKUP(E1555,'Synthèse ventes'!$A$5:$C$2461,3,0)</f>
        <v>Rond Ø250 OTTOFUCHS BETA x 107,16 Kg</v>
      </c>
      <c r="AF1555" t="str">
        <f>VLOOKUP(E1555,'Synthèse ventes'!$A$5:$C$2461,2,0)</f>
        <v>OTTO F.</v>
      </c>
      <c r="AG1555"/>
      <c r="AH1555"/>
      <c r="AI1555"/>
      <c r="AJ1555"/>
      <c r="AK1555" s="6" t="s">
        <v>80</v>
      </c>
      <c r="AL1555" s="6" t="s">
        <v>5232</v>
      </c>
      <c r="AM1555" s="6" t="s">
        <v>95</v>
      </c>
      <c r="AN1555" s="6" t="s">
        <v>96</v>
      </c>
      <c r="AO1555" s="6" t="s">
        <v>166</v>
      </c>
      <c r="AP1555" s="6" t="s">
        <v>80</v>
      </c>
      <c r="AQ1555" s="6" t="s">
        <v>80</v>
      </c>
      <c r="AR1555" s="6" t="s">
        <v>3430</v>
      </c>
      <c r="AS1555" s="6" t="s">
        <v>1511</v>
      </c>
      <c r="AT1555"/>
      <c r="AU1555" s="6" t="s">
        <v>80</v>
      </c>
      <c r="AV1555" s="6" t="s">
        <v>100</v>
      </c>
      <c r="AW1555"/>
      <c r="AX1555"/>
      <c r="AY1555"/>
      <c r="AZ1555"/>
      <c r="BA1555"/>
      <c r="BB1555"/>
      <c r="BC1555"/>
      <c r="BD1555" s="6" t="s">
        <v>5233</v>
      </c>
      <c r="BE1555" s="7" t="s">
        <v>102</v>
      </c>
      <c r="BG1555" s="7" t="s">
        <v>103</v>
      </c>
      <c r="BH1555" s="7">
        <v>2017</v>
      </c>
      <c r="BI1555" s="7" t="s">
        <v>104</v>
      </c>
      <c r="BJ1555" s="7" t="s">
        <v>105</v>
      </c>
      <c r="BK1555" s="7" t="s">
        <v>105</v>
      </c>
      <c r="BL1555" s="7" t="s">
        <v>103</v>
      </c>
      <c r="BN1555"/>
      <c r="BO1555"/>
      <c r="BP1555"/>
      <c r="BQ1555"/>
      <c r="BR1555"/>
      <c r="BS1555"/>
      <c r="BT1555"/>
      <c r="BU1555"/>
      <c r="BV1555"/>
      <c r="BW1555"/>
      <c r="BX1555"/>
      <c r="BY1555" s="8">
        <v>18155</v>
      </c>
      <c r="BZ1555" s="9" t="s">
        <v>106</v>
      </c>
    </row>
    <row r="1556" spans="1:78" s="7" customFormat="1" hidden="1" x14ac:dyDescent="0.25">
      <c r="A1556" s="7" t="str">
        <f t="shared" si="24"/>
        <v>ACXC*</v>
      </c>
      <c r="B1556" s="6" t="s">
        <v>5234</v>
      </c>
      <c r="C1556" s="6" t="s">
        <v>5235</v>
      </c>
      <c r="D1556" s="6" t="s">
        <v>5230</v>
      </c>
      <c r="E1556" s="6" t="s">
        <v>5231</v>
      </c>
      <c r="F1556"/>
      <c r="G1556"/>
      <c r="H1556" s="6" t="s">
        <v>80</v>
      </c>
      <c r="I1556"/>
      <c r="J1556" s="6" t="s">
        <v>81</v>
      </c>
      <c r="K1556" s="6" t="s">
        <v>82</v>
      </c>
      <c r="L1556" s="6" t="s">
        <v>156</v>
      </c>
      <c r="M1556" s="6" t="s">
        <v>84</v>
      </c>
      <c r="N1556" s="6" t="s">
        <v>85</v>
      </c>
      <c r="O1556" s="6" t="s">
        <v>157</v>
      </c>
      <c r="P1556" s="6" t="s">
        <v>108</v>
      </c>
      <c r="Q1556" s="6" t="s">
        <v>109</v>
      </c>
      <c r="R1556" s="6" t="s">
        <v>110</v>
      </c>
      <c r="S1556" s="6" t="s">
        <v>109</v>
      </c>
      <c r="T1556" s="6" t="s">
        <v>110</v>
      </c>
      <c r="U1556" s="6" t="s">
        <v>91</v>
      </c>
      <c r="V1556" s="6" t="s">
        <v>91</v>
      </c>
      <c r="W1556" s="6" t="s">
        <v>80</v>
      </c>
      <c r="X1556" s="6" t="s">
        <v>80</v>
      </c>
      <c r="Y1556" s="6" t="s">
        <v>92</v>
      </c>
      <c r="Z1556" s="6" t="s">
        <v>80</v>
      </c>
      <c r="AA1556" s="6" t="s">
        <v>93</v>
      </c>
      <c r="AB1556"/>
      <c r="AC1556"/>
      <c r="AD1556"/>
      <c r="AE1556" t="str">
        <f>VLOOKUP(E1556,'Synthèse ventes'!$A$5:$C$2461,3,0)</f>
        <v>Rond Ø250 OTTOFUCHS BETA x 107,16 Kg</v>
      </c>
      <c r="AF1556" t="str">
        <f>VLOOKUP(E1556,'Synthèse ventes'!$A$5:$C$2461,2,0)</f>
        <v>OTTO F.</v>
      </c>
      <c r="AG1556"/>
      <c r="AH1556"/>
      <c r="AI1556"/>
      <c r="AJ1556"/>
      <c r="AK1556" s="6" t="s">
        <v>80</v>
      </c>
      <c r="AL1556" s="6" t="s">
        <v>5232</v>
      </c>
      <c r="AM1556" s="6" t="s">
        <v>95</v>
      </c>
      <c r="AN1556" s="6" t="s">
        <v>96</v>
      </c>
      <c r="AO1556" s="6" t="s">
        <v>3433</v>
      </c>
      <c r="AP1556" s="6" t="s">
        <v>80</v>
      </c>
      <c r="AQ1556" s="6" t="s">
        <v>80</v>
      </c>
      <c r="AR1556" s="6" t="s">
        <v>3430</v>
      </c>
      <c r="AS1556" s="6" t="s">
        <v>1511</v>
      </c>
      <c r="AT1556"/>
      <c r="AU1556" s="6" t="s">
        <v>80</v>
      </c>
      <c r="AV1556" s="6" t="s">
        <v>100</v>
      </c>
      <c r="AW1556"/>
      <c r="AX1556"/>
      <c r="AY1556"/>
      <c r="AZ1556"/>
      <c r="BA1556"/>
      <c r="BB1556"/>
      <c r="BC1556"/>
      <c r="BD1556" s="6" t="s">
        <v>5233</v>
      </c>
      <c r="BE1556" s="7" t="s">
        <v>102</v>
      </c>
      <c r="BG1556" s="7" t="s">
        <v>103</v>
      </c>
      <c r="BH1556" s="7">
        <v>2017</v>
      </c>
      <c r="BI1556" s="7" t="s">
        <v>104</v>
      </c>
      <c r="BJ1556" s="7" t="s">
        <v>105</v>
      </c>
      <c r="BK1556" s="7" t="s">
        <v>105</v>
      </c>
      <c r="BL1556" s="7" t="s">
        <v>103</v>
      </c>
      <c r="BN1556"/>
      <c r="BO1556"/>
      <c r="BP1556"/>
      <c r="BQ1556"/>
      <c r="BR1556"/>
      <c r="BS1556"/>
      <c r="BT1556"/>
      <c r="BU1556"/>
      <c r="BV1556"/>
      <c r="BW1556"/>
      <c r="BX1556"/>
      <c r="BY1556" s="8">
        <v>104548</v>
      </c>
      <c r="BZ1556" s="9" t="s">
        <v>106</v>
      </c>
    </row>
    <row r="1557" spans="1:78" s="7" customFormat="1" hidden="1" x14ac:dyDescent="0.25">
      <c r="A1557" s="7" t="str">
        <f t="shared" si="24"/>
        <v>ACXC*</v>
      </c>
      <c r="B1557" s="6" t="s">
        <v>5236</v>
      </c>
      <c r="C1557" s="6" t="s">
        <v>5237</v>
      </c>
      <c r="D1557" s="6" t="s">
        <v>5230</v>
      </c>
      <c r="E1557" s="6" t="s">
        <v>5231</v>
      </c>
      <c r="F1557"/>
      <c r="G1557"/>
      <c r="H1557" s="6" t="s">
        <v>80</v>
      </c>
      <c r="I1557"/>
      <c r="J1557" s="6" t="s">
        <v>81</v>
      </c>
      <c r="K1557" s="6" t="s">
        <v>82</v>
      </c>
      <c r="L1557" s="6" t="s">
        <v>156</v>
      </c>
      <c r="M1557" s="6" t="s">
        <v>84</v>
      </c>
      <c r="N1557" s="6" t="s">
        <v>85</v>
      </c>
      <c r="O1557" s="6" t="s">
        <v>157</v>
      </c>
      <c r="P1557" s="6" t="s">
        <v>108</v>
      </c>
      <c r="Q1557" s="6" t="s">
        <v>109</v>
      </c>
      <c r="R1557" s="6" t="s">
        <v>110</v>
      </c>
      <c r="S1557" s="6" t="s">
        <v>109</v>
      </c>
      <c r="T1557" s="6" t="s">
        <v>110</v>
      </c>
      <c r="U1557" s="6" t="s">
        <v>91</v>
      </c>
      <c r="V1557" s="6" t="s">
        <v>91</v>
      </c>
      <c r="W1557" s="6" t="s">
        <v>80</v>
      </c>
      <c r="X1557" s="6" t="s">
        <v>80</v>
      </c>
      <c r="Y1557" s="6" t="s">
        <v>92</v>
      </c>
      <c r="Z1557" s="6" t="s">
        <v>80</v>
      </c>
      <c r="AA1557" s="6" t="s">
        <v>93</v>
      </c>
      <c r="AB1557"/>
      <c r="AC1557"/>
      <c r="AD1557"/>
      <c r="AE1557" t="str">
        <f>VLOOKUP(E1557,'Synthèse ventes'!$A$5:$C$2461,3,0)</f>
        <v>Rond Ø250 OTTOFUCHS BETA x 107,16 Kg</v>
      </c>
      <c r="AF1557" t="str">
        <f>VLOOKUP(E1557,'Synthèse ventes'!$A$5:$C$2461,2,0)</f>
        <v>OTTO F.</v>
      </c>
      <c r="AG1557"/>
      <c r="AH1557"/>
      <c r="AI1557"/>
      <c r="AJ1557"/>
      <c r="AK1557" s="6" t="s">
        <v>80</v>
      </c>
      <c r="AL1557" s="6" t="s">
        <v>5232</v>
      </c>
      <c r="AM1557" s="6" t="s">
        <v>95</v>
      </c>
      <c r="AN1557" s="6" t="s">
        <v>96</v>
      </c>
      <c r="AO1557" s="6" t="s">
        <v>3436</v>
      </c>
      <c r="AP1557" s="6" t="s">
        <v>80</v>
      </c>
      <c r="AQ1557" s="6" t="s">
        <v>80</v>
      </c>
      <c r="AR1557" s="6" t="s">
        <v>3430</v>
      </c>
      <c r="AS1557" s="6" t="s">
        <v>1511</v>
      </c>
      <c r="AT1557"/>
      <c r="AU1557" s="6" t="s">
        <v>80</v>
      </c>
      <c r="AV1557" s="6" t="s">
        <v>100</v>
      </c>
      <c r="AW1557"/>
      <c r="AX1557"/>
      <c r="AY1557"/>
      <c r="AZ1557"/>
      <c r="BA1557"/>
      <c r="BB1557"/>
      <c r="BC1557"/>
      <c r="BD1557" s="6" t="s">
        <v>5233</v>
      </c>
      <c r="BE1557" s="7" t="s">
        <v>102</v>
      </c>
      <c r="BG1557" s="7" t="s">
        <v>103</v>
      </c>
      <c r="BH1557" s="7">
        <v>2017</v>
      </c>
      <c r="BI1557" s="7" t="s">
        <v>104</v>
      </c>
      <c r="BJ1557" s="7" t="s">
        <v>105</v>
      </c>
      <c r="BK1557" s="7" t="s">
        <v>105</v>
      </c>
      <c r="BL1557" s="7" t="s">
        <v>103</v>
      </c>
      <c r="BN1557"/>
      <c r="BO1557"/>
      <c r="BP1557"/>
      <c r="BQ1557"/>
      <c r="BR1557"/>
      <c r="BS1557"/>
      <c r="BT1557"/>
      <c r="BU1557"/>
      <c r="BV1557"/>
      <c r="BW1557"/>
      <c r="BX1557"/>
      <c r="BY1557" s="8">
        <v>18594</v>
      </c>
      <c r="BZ1557" s="9" t="s">
        <v>106</v>
      </c>
    </row>
    <row r="1558" spans="1:78" s="7" customFormat="1" hidden="1" x14ac:dyDescent="0.25">
      <c r="A1558" s="7" t="str">
        <f t="shared" si="24"/>
        <v>ACXC*</v>
      </c>
      <c r="B1558" s="6" t="s">
        <v>5238</v>
      </c>
      <c r="C1558" s="6" t="s">
        <v>5239</v>
      </c>
      <c r="D1558" s="6" t="s">
        <v>5230</v>
      </c>
      <c r="E1558" s="6" t="s">
        <v>5231</v>
      </c>
      <c r="F1558"/>
      <c r="G1558"/>
      <c r="H1558" s="6" t="s">
        <v>80</v>
      </c>
      <c r="I1558"/>
      <c r="J1558" s="6" t="s">
        <v>81</v>
      </c>
      <c r="K1558" s="6" t="s">
        <v>82</v>
      </c>
      <c r="L1558" s="6" t="s">
        <v>156</v>
      </c>
      <c r="M1558" s="6" t="s">
        <v>84</v>
      </c>
      <c r="N1558" s="6" t="s">
        <v>85</v>
      </c>
      <c r="O1558" s="6" t="s">
        <v>157</v>
      </c>
      <c r="P1558" s="6" t="s">
        <v>108</v>
      </c>
      <c r="Q1558" s="6" t="s">
        <v>109</v>
      </c>
      <c r="R1558" s="6" t="s">
        <v>110</v>
      </c>
      <c r="S1558" s="6" t="s">
        <v>109</v>
      </c>
      <c r="T1558" s="6" t="s">
        <v>110</v>
      </c>
      <c r="U1558" s="6" t="s">
        <v>91</v>
      </c>
      <c r="V1558" s="6" t="s">
        <v>91</v>
      </c>
      <c r="W1558" s="6" t="s">
        <v>80</v>
      </c>
      <c r="X1558" s="6" t="s">
        <v>80</v>
      </c>
      <c r="Y1558" s="6" t="s">
        <v>92</v>
      </c>
      <c r="Z1558" s="6" t="s">
        <v>80</v>
      </c>
      <c r="AA1558" s="6" t="s">
        <v>93</v>
      </c>
      <c r="AB1558"/>
      <c r="AC1558"/>
      <c r="AD1558"/>
      <c r="AE1558" t="str">
        <f>VLOOKUP(E1558,'Synthèse ventes'!$A$5:$C$2461,3,0)</f>
        <v>Rond Ø250 OTTOFUCHS BETA x 107,16 Kg</v>
      </c>
      <c r="AF1558" t="str">
        <f>VLOOKUP(E1558,'Synthèse ventes'!$A$5:$C$2461,2,0)</f>
        <v>OTTO F.</v>
      </c>
      <c r="AG1558"/>
      <c r="AH1558"/>
      <c r="AI1558"/>
      <c r="AJ1558"/>
      <c r="AK1558" s="6" t="s">
        <v>80</v>
      </c>
      <c r="AL1558" s="6" t="s">
        <v>5232</v>
      </c>
      <c r="AM1558" s="6" t="s">
        <v>95</v>
      </c>
      <c r="AN1558" s="6" t="s">
        <v>96</v>
      </c>
      <c r="AO1558" s="6" t="s">
        <v>3439</v>
      </c>
      <c r="AP1558" s="6" t="s">
        <v>80</v>
      </c>
      <c r="AQ1558" s="6" t="s">
        <v>80</v>
      </c>
      <c r="AR1558" s="6" t="s">
        <v>3430</v>
      </c>
      <c r="AS1558" s="6" t="s">
        <v>1511</v>
      </c>
      <c r="AT1558"/>
      <c r="AU1558" s="6" t="s">
        <v>80</v>
      </c>
      <c r="AV1558" s="6" t="s">
        <v>100</v>
      </c>
      <c r="AW1558"/>
      <c r="AX1558"/>
      <c r="AY1558"/>
      <c r="AZ1558"/>
      <c r="BA1558"/>
      <c r="BB1558"/>
      <c r="BC1558"/>
      <c r="BD1558" s="6" t="s">
        <v>5233</v>
      </c>
      <c r="BE1558" s="7" t="s">
        <v>102</v>
      </c>
      <c r="BG1558" s="7" t="s">
        <v>103</v>
      </c>
      <c r="BH1558" s="7">
        <v>2017</v>
      </c>
      <c r="BI1558" s="7" t="s">
        <v>104</v>
      </c>
      <c r="BJ1558" s="7" t="s">
        <v>105</v>
      </c>
      <c r="BK1558" s="7" t="s">
        <v>105</v>
      </c>
      <c r="BL1558" s="7" t="s">
        <v>103</v>
      </c>
      <c r="BN1558"/>
      <c r="BO1558"/>
      <c r="BP1558"/>
      <c r="BQ1558"/>
      <c r="BR1558"/>
      <c r="BS1558"/>
      <c r="BT1558"/>
      <c r="BU1558"/>
      <c r="BV1558"/>
      <c r="BW1558"/>
      <c r="BX1558"/>
      <c r="BY1558" s="8">
        <v>118178</v>
      </c>
      <c r="BZ1558" s="9" t="s">
        <v>106</v>
      </c>
    </row>
    <row r="1559" spans="1:78" s="7" customFormat="1" hidden="1" x14ac:dyDescent="0.25">
      <c r="A1559" s="7" t="str">
        <f t="shared" si="24"/>
        <v>ACXC*</v>
      </c>
      <c r="B1559" s="6" t="s">
        <v>5240</v>
      </c>
      <c r="C1559" s="6" t="s">
        <v>5241</v>
      </c>
      <c r="D1559" s="6" t="s">
        <v>5230</v>
      </c>
      <c r="E1559" s="6" t="s">
        <v>5231</v>
      </c>
      <c r="F1559"/>
      <c r="G1559"/>
      <c r="H1559" s="6" t="s">
        <v>80</v>
      </c>
      <c r="I1559"/>
      <c r="J1559" s="6" t="s">
        <v>81</v>
      </c>
      <c r="K1559" s="6" t="s">
        <v>82</v>
      </c>
      <c r="L1559" s="6" t="s">
        <v>156</v>
      </c>
      <c r="M1559" s="6" t="s">
        <v>84</v>
      </c>
      <c r="N1559" s="6" t="s">
        <v>85</v>
      </c>
      <c r="O1559" s="6" t="s">
        <v>157</v>
      </c>
      <c r="P1559" s="6" t="s">
        <v>108</v>
      </c>
      <c r="Q1559" s="6" t="s">
        <v>109</v>
      </c>
      <c r="R1559" s="6" t="s">
        <v>110</v>
      </c>
      <c r="S1559" s="6" t="s">
        <v>109</v>
      </c>
      <c r="T1559" s="6" t="s">
        <v>110</v>
      </c>
      <c r="U1559" s="6" t="s">
        <v>91</v>
      </c>
      <c r="V1559" s="6" t="s">
        <v>91</v>
      </c>
      <c r="W1559" s="6" t="s">
        <v>80</v>
      </c>
      <c r="X1559" s="6" t="s">
        <v>80</v>
      </c>
      <c r="Y1559" s="6" t="s">
        <v>92</v>
      </c>
      <c r="Z1559" s="6" t="s">
        <v>80</v>
      </c>
      <c r="AA1559" s="6" t="s">
        <v>93</v>
      </c>
      <c r="AB1559"/>
      <c r="AC1559"/>
      <c r="AD1559"/>
      <c r="AE1559" t="str">
        <f>VLOOKUP(E1559,'Synthèse ventes'!$A$5:$C$2461,3,0)</f>
        <v>Rond Ø250 OTTOFUCHS BETA x 107,16 Kg</v>
      </c>
      <c r="AF1559" t="str">
        <f>VLOOKUP(E1559,'Synthèse ventes'!$A$5:$C$2461,2,0)</f>
        <v>OTTO F.</v>
      </c>
      <c r="AG1559"/>
      <c r="AH1559"/>
      <c r="AI1559"/>
      <c r="AJ1559"/>
      <c r="AK1559" s="6" t="s">
        <v>80</v>
      </c>
      <c r="AL1559" s="6" t="s">
        <v>5232</v>
      </c>
      <c r="AM1559" s="6" t="s">
        <v>95</v>
      </c>
      <c r="AN1559" s="6" t="s">
        <v>234</v>
      </c>
      <c r="AO1559" s="6" t="s">
        <v>166</v>
      </c>
      <c r="AP1559" s="6" t="s">
        <v>80</v>
      </c>
      <c r="AQ1559" s="6" t="s">
        <v>80</v>
      </c>
      <c r="AR1559" s="6" t="s">
        <v>3430</v>
      </c>
      <c r="AS1559" s="6" t="s">
        <v>1511</v>
      </c>
      <c r="AT1559"/>
      <c r="AU1559" s="6" t="s">
        <v>80</v>
      </c>
      <c r="AV1559" s="6" t="s">
        <v>100</v>
      </c>
      <c r="AW1559"/>
      <c r="AX1559"/>
      <c r="AY1559"/>
      <c r="AZ1559"/>
      <c r="BA1559"/>
      <c r="BB1559"/>
      <c r="BC1559"/>
      <c r="BD1559" s="6" t="s">
        <v>5233</v>
      </c>
      <c r="BE1559" s="7" t="s">
        <v>102</v>
      </c>
      <c r="BG1559" s="7" t="s">
        <v>103</v>
      </c>
      <c r="BH1559" s="7">
        <v>2017</v>
      </c>
      <c r="BI1559" s="7" t="s">
        <v>104</v>
      </c>
      <c r="BJ1559" s="7" t="s">
        <v>105</v>
      </c>
      <c r="BK1559" s="7" t="s">
        <v>105</v>
      </c>
      <c r="BL1559" s="7" t="s">
        <v>103</v>
      </c>
      <c r="BN1559"/>
      <c r="BO1559"/>
      <c r="BP1559"/>
      <c r="BQ1559"/>
      <c r="BR1559"/>
      <c r="BS1559"/>
      <c r="BT1559"/>
      <c r="BU1559"/>
      <c r="BV1559"/>
      <c r="BW1559"/>
      <c r="BX1559"/>
      <c r="BY1559" s="8">
        <v>77644</v>
      </c>
      <c r="BZ1559" s="9" t="s">
        <v>106</v>
      </c>
    </row>
    <row r="1560" spans="1:78" s="7" customFormat="1" hidden="1" x14ac:dyDescent="0.25">
      <c r="A1560" s="7" t="str">
        <f t="shared" si="24"/>
        <v>ACXC*</v>
      </c>
      <c r="B1560" s="6" t="s">
        <v>5242</v>
      </c>
      <c r="C1560" s="6" t="s">
        <v>5243</v>
      </c>
      <c r="D1560" s="6" t="s">
        <v>5230</v>
      </c>
      <c r="E1560" s="6" t="s">
        <v>5231</v>
      </c>
      <c r="F1560"/>
      <c r="G1560"/>
      <c r="H1560" s="6" t="s">
        <v>80</v>
      </c>
      <c r="I1560"/>
      <c r="J1560" s="6" t="s">
        <v>81</v>
      </c>
      <c r="K1560" s="6" t="s">
        <v>82</v>
      </c>
      <c r="L1560" s="6" t="s">
        <v>156</v>
      </c>
      <c r="M1560" s="6" t="s">
        <v>84</v>
      </c>
      <c r="N1560" s="6" t="s">
        <v>85</v>
      </c>
      <c r="O1560" s="6" t="s">
        <v>157</v>
      </c>
      <c r="P1560" s="6" t="s">
        <v>108</v>
      </c>
      <c r="Q1560" s="6" t="s">
        <v>109</v>
      </c>
      <c r="R1560" s="6" t="s">
        <v>110</v>
      </c>
      <c r="S1560" s="6" t="s">
        <v>109</v>
      </c>
      <c r="T1560" s="6" t="s">
        <v>110</v>
      </c>
      <c r="U1560" s="6" t="s">
        <v>91</v>
      </c>
      <c r="V1560" s="6" t="s">
        <v>91</v>
      </c>
      <c r="W1560" s="6" t="s">
        <v>80</v>
      </c>
      <c r="X1560" s="6" t="s">
        <v>80</v>
      </c>
      <c r="Y1560" s="6" t="s">
        <v>92</v>
      </c>
      <c r="Z1560" s="6" t="s">
        <v>80</v>
      </c>
      <c r="AA1560" s="6" t="s">
        <v>93</v>
      </c>
      <c r="AB1560"/>
      <c r="AC1560"/>
      <c r="AD1560"/>
      <c r="AE1560" t="str">
        <f>VLOOKUP(E1560,'Synthèse ventes'!$A$5:$C$2461,3,0)</f>
        <v>Rond Ø250 OTTOFUCHS BETA x 107,16 Kg</v>
      </c>
      <c r="AF1560" t="str">
        <f>VLOOKUP(E1560,'Synthèse ventes'!$A$5:$C$2461,2,0)</f>
        <v>OTTO F.</v>
      </c>
      <c r="AG1560"/>
      <c r="AH1560"/>
      <c r="AI1560"/>
      <c r="AJ1560"/>
      <c r="AK1560" s="6" t="s">
        <v>80</v>
      </c>
      <c r="AL1560" s="6" t="s">
        <v>5232</v>
      </c>
      <c r="AM1560" s="6" t="s">
        <v>95</v>
      </c>
      <c r="AN1560" s="6" t="s">
        <v>234</v>
      </c>
      <c r="AO1560" s="6" t="s">
        <v>3433</v>
      </c>
      <c r="AP1560" s="6" t="s">
        <v>80</v>
      </c>
      <c r="AQ1560" s="6" t="s">
        <v>80</v>
      </c>
      <c r="AR1560" s="6" t="s">
        <v>3430</v>
      </c>
      <c r="AS1560" s="6" t="s">
        <v>1511</v>
      </c>
      <c r="AT1560"/>
      <c r="AU1560" s="6" t="s">
        <v>80</v>
      </c>
      <c r="AV1560" s="6" t="s">
        <v>100</v>
      </c>
      <c r="AW1560"/>
      <c r="AX1560"/>
      <c r="AY1560"/>
      <c r="AZ1560"/>
      <c r="BA1560"/>
      <c r="BB1560"/>
      <c r="BC1560"/>
      <c r="BD1560" s="6" t="s">
        <v>5233</v>
      </c>
      <c r="BE1560" s="7" t="s">
        <v>102</v>
      </c>
      <c r="BG1560" s="7" t="s">
        <v>103</v>
      </c>
      <c r="BH1560" s="7">
        <v>2017</v>
      </c>
      <c r="BI1560" s="7" t="s">
        <v>104</v>
      </c>
      <c r="BJ1560" s="7" t="s">
        <v>105</v>
      </c>
      <c r="BK1560" s="7" t="s">
        <v>105</v>
      </c>
      <c r="BL1560" s="7" t="s">
        <v>103</v>
      </c>
      <c r="BN1560"/>
      <c r="BO1560"/>
      <c r="BP1560"/>
      <c r="BQ1560"/>
      <c r="BR1560"/>
      <c r="BS1560"/>
      <c r="BT1560"/>
      <c r="BU1560"/>
      <c r="BV1560"/>
      <c r="BW1560"/>
      <c r="BX1560"/>
      <c r="BY1560" s="8">
        <v>54545</v>
      </c>
      <c r="BZ1560" s="9" t="s">
        <v>106</v>
      </c>
    </row>
    <row r="1561" spans="1:78" s="7" customFormat="1" hidden="1" x14ac:dyDescent="0.25">
      <c r="A1561" s="7" t="str">
        <f t="shared" si="24"/>
        <v>ACXC*</v>
      </c>
      <c r="B1561" s="6" t="s">
        <v>5244</v>
      </c>
      <c r="C1561" s="6" t="s">
        <v>5245</v>
      </c>
      <c r="D1561" s="6" t="s">
        <v>5230</v>
      </c>
      <c r="E1561" s="6" t="s">
        <v>5231</v>
      </c>
      <c r="F1561"/>
      <c r="G1561"/>
      <c r="H1561" s="6" t="s">
        <v>80</v>
      </c>
      <c r="I1561"/>
      <c r="J1561" s="6" t="s">
        <v>81</v>
      </c>
      <c r="K1561" s="6" t="s">
        <v>82</v>
      </c>
      <c r="L1561" s="6" t="s">
        <v>156</v>
      </c>
      <c r="M1561" s="6" t="s">
        <v>84</v>
      </c>
      <c r="N1561" s="6" t="s">
        <v>85</v>
      </c>
      <c r="O1561" s="6" t="s">
        <v>157</v>
      </c>
      <c r="P1561" s="6" t="s">
        <v>108</v>
      </c>
      <c r="Q1561" s="6" t="s">
        <v>109</v>
      </c>
      <c r="R1561" s="6" t="s">
        <v>110</v>
      </c>
      <c r="S1561" s="6" t="s">
        <v>109</v>
      </c>
      <c r="T1561" s="6" t="s">
        <v>110</v>
      </c>
      <c r="U1561" s="6" t="s">
        <v>91</v>
      </c>
      <c r="V1561" s="6" t="s">
        <v>91</v>
      </c>
      <c r="W1561" s="6" t="s">
        <v>80</v>
      </c>
      <c r="X1561" s="6" t="s">
        <v>80</v>
      </c>
      <c r="Y1561" s="6" t="s">
        <v>92</v>
      </c>
      <c r="Z1561" s="6" t="s">
        <v>80</v>
      </c>
      <c r="AA1561" s="6" t="s">
        <v>93</v>
      </c>
      <c r="AB1561"/>
      <c r="AC1561"/>
      <c r="AD1561"/>
      <c r="AE1561" t="str">
        <f>VLOOKUP(E1561,'Synthèse ventes'!$A$5:$C$2461,3,0)</f>
        <v>Rond Ø250 OTTOFUCHS BETA x 107,16 Kg</v>
      </c>
      <c r="AF1561" t="str">
        <f>VLOOKUP(E1561,'Synthèse ventes'!$A$5:$C$2461,2,0)</f>
        <v>OTTO F.</v>
      </c>
      <c r="AG1561"/>
      <c r="AH1561"/>
      <c r="AI1561"/>
      <c r="AJ1561"/>
      <c r="AK1561" s="6" t="s">
        <v>80</v>
      </c>
      <c r="AL1561" s="6" t="s">
        <v>5232</v>
      </c>
      <c r="AM1561" s="6" t="s">
        <v>95</v>
      </c>
      <c r="AN1561" s="6" t="s">
        <v>234</v>
      </c>
      <c r="AO1561" s="6" t="s">
        <v>3436</v>
      </c>
      <c r="AP1561" s="6" t="s">
        <v>80</v>
      </c>
      <c r="AQ1561" s="6" t="s">
        <v>80</v>
      </c>
      <c r="AR1561" s="6" t="s">
        <v>3430</v>
      </c>
      <c r="AS1561" s="6" t="s">
        <v>1511</v>
      </c>
      <c r="AT1561"/>
      <c r="AU1561" s="6" t="s">
        <v>80</v>
      </c>
      <c r="AV1561" s="6" t="s">
        <v>100</v>
      </c>
      <c r="AW1561"/>
      <c r="AX1561"/>
      <c r="AY1561"/>
      <c r="AZ1561"/>
      <c r="BA1561"/>
      <c r="BB1561"/>
      <c r="BC1561"/>
      <c r="BD1561" s="6" t="s">
        <v>5233</v>
      </c>
      <c r="BE1561" s="7" t="s">
        <v>102</v>
      </c>
      <c r="BG1561" s="7" t="s">
        <v>103</v>
      </c>
      <c r="BH1561" s="7">
        <v>2017</v>
      </c>
      <c r="BI1561" s="7" t="s">
        <v>104</v>
      </c>
      <c r="BJ1561" s="7" t="s">
        <v>105</v>
      </c>
      <c r="BK1561" s="7" t="s">
        <v>105</v>
      </c>
      <c r="BL1561" s="7" t="s">
        <v>103</v>
      </c>
      <c r="BN1561"/>
      <c r="BO1561"/>
      <c r="BP1561"/>
      <c r="BQ1561"/>
      <c r="BR1561"/>
      <c r="BS1561"/>
      <c r="BT1561"/>
      <c r="BU1561"/>
      <c r="BV1561"/>
      <c r="BW1561"/>
      <c r="BX1561"/>
      <c r="BY1561" s="8">
        <v>27994</v>
      </c>
      <c r="BZ1561" s="9" t="s">
        <v>106</v>
      </c>
    </row>
    <row r="1562" spans="1:78" s="7" customFormat="1" hidden="1" x14ac:dyDescent="0.25">
      <c r="A1562" s="7" t="str">
        <f t="shared" si="24"/>
        <v>ACOH*</v>
      </c>
      <c r="B1562" s="6" t="s">
        <v>5246</v>
      </c>
      <c r="C1562" s="6" t="s">
        <v>5247</v>
      </c>
      <c r="D1562" s="6" t="s">
        <v>5248</v>
      </c>
      <c r="E1562" s="6" t="s">
        <v>5249</v>
      </c>
      <c r="F1562"/>
      <c r="G1562"/>
      <c r="H1562" s="6" t="s">
        <v>80</v>
      </c>
      <c r="I1562"/>
      <c r="J1562" s="6" t="s">
        <v>81</v>
      </c>
      <c r="K1562" s="6" t="s">
        <v>82</v>
      </c>
      <c r="L1562" s="6" t="s">
        <v>156</v>
      </c>
      <c r="M1562" s="6" t="s">
        <v>84</v>
      </c>
      <c r="N1562" s="6" t="s">
        <v>85</v>
      </c>
      <c r="O1562" s="6" t="s">
        <v>157</v>
      </c>
      <c r="P1562" s="6" t="s">
        <v>108</v>
      </c>
      <c r="Q1562" s="6" t="s">
        <v>109</v>
      </c>
      <c r="R1562" s="6" t="s">
        <v>110</v>
      </c>
      <c r="S1562" s="6" t="s">
        <v>109</v>
      </c>
      <c r="T1562" s="6" t="s">
        <v>110</v>
      </c>
      <c r="U1562" s="6" t="s">
        <v>91</v>
      </c>
      <c r="V1562" s="6" t="s">
        <v>91</v>
      </c>
      <c r="W1562" s="6" t="s">
        <v>80</v>
      </c>
      <c r="X1562" s="6" t="s">
        <v>80</v>
      </c>
      <c r="Y1562" s="6" t="s">
        <v>92</v>
      </c>
      <c r="Z1562" s="6" t="s">
        <v>80</v>
      </c>
      <c r="AA1562" s="6" t="s">
        <v>93</v>
      </c>
      <c r="AB1562"/>
      <c r="AC1562"/>
      <c r="AD1562"/>
      <c r="AE1562" t="str">
        <f>VLOOKUP(E1562,'Synthèse ventes'!$A$5:$C$2461,3,0)</f>
        <v>Rond Ø250 OTTO FUCHS X 114,32Kg</v>
      </c>
      <c r="AF1562" t="str">
        <f>VLOOKUP(E1562,'Synthèse ventes'!$A$5:$C$2461,2,0)</f>
        <v>OTTO F.</v>
      </c>
      <c r="AG1562"/>
      <c r="AH1562"/>
      <c r="AI1562"/>
      <c r="AJ1562"/>
      <c r="AK1562" s="6" t="s">
        <v>80</v>
      </c>
      <c r="AL1562" s="6" t="s">
        <v>5250</v>
      </c>
      <c r="AM1562" s="6" t="s">
        <v>95</v>
      </c>
      <c r="AN1562" s="6" t="s">
        <v>145</v>
      </c>
      <c r="AO1562" s="6" t="s">
        <v>5124</v>
      </c>
      <c r="AP1562" s="6" t="s">
        <v>80</v>
      </c>
      <c r="AQ1562" s="6" t="s">
        <v>80</v>
      </c>
      <c r="AR1562" s="6" t="s">
        <v>1124</v>
      </c>
      <c r="AS1562" s="6" t="s">
        <v>327</v>
      </c>
      <c r="AT1562"/>
      <c r="AU1562" s="6" t="s">
        <v>80</v>
      </c>
      <c r="AV1562" s="6" t="s">
        <v>100</v>
      </c>
      <c r="AW1562"/>
      <c r="AX1562"/>
      <c r="AY1562"/>
      <c r="AZ1562"/>
      <c r="BA1562"/>
      <c r="BB1562"/>
      <c r="BC1562"/>
      <c r="BD1562" s="6" t="s">
        <v>5233</v>
      </c>
      <c r="BE1562" s="7" t="s">
        <v>102</v>
      </c>
      <c r="BG1562" s="7" t="s">
        <v>103</v>
      </c>
      <c r="BH1562" s="7">
        <v>2017</v>
      </c>
      <c r="BI1562" s="7" t="s">
        <v>104</v>
      </c>
      <c r="BJ1562" s="7" t="s">
        <v>105</v>
      </c>
      <c r="BK1562" s="7" t="s">
        <v>105</v>
      </c>
      <c r="BL1562" s="7" t="s">
        <v>103</v>
      </c>
      <c r="BN1562"/>
      <c r="BO1562"/>
      <c r="BP1562"/>
      <c r="BQ1562"/>
      <c r="BR1562"/>
      <c r="BS1562"/>
      <c r="BT1562"/>
      <c r="BU1562"/>
      <c r="BV1562"/>
      <c r="BW1562"/>
      <c r="BX1562"/>
      <c r="BY1562" s="8">
        <v>40036</v>
      </c>
      <c r="BZ1562" s="9" t="s">
        <v>106</v>
      </c>
    </row>
    <row r="1563" spans="1:78" s="7" customFormat="1" hidden="1" x14ac:dyDescent="0.25">
      <c r="A1563" s="7" t="str">
        <f t="shared" si="24"/>
        <v>ACON*</v>
      </c>
      <c r="B1563" s="6" t="s">
        <v>5251</v>
      </c>
      <c r="C1563" s="6" t="s">
        <v>5139</v>
      </c>
      <c r="D1563" s="6" t="s">
        <v>5140</v>
      </c>
      <c r="E1563" s="6" t="s">
        <v>5141</v>
      </c>
      <c r="F1563"/>
      <c r="G1563"/>
      <c r="H1563" s="6" t="s">
        <v>80</v>
      </c>
      <c r="I1563"/>
      <c r="J1563" s="6" t="s">
        <v>81</v>
      </c>
      <c r="K1563" s="6" t="s">
        <v>82</v>
      </c>
      <c r="L1563" s="6" t="s">
        <v>156</v>
      </c>
      <c r="M1563" s="6" t="s">
        <v>5142</v>
      </c>
      <c r="N1563" s="6" t="s">
        <v>85</v>
      </c>
      <c r="O1563" s="6" t="s">
        <v>157</v>
      </c>
      <c r="P1563" s="6" t="s">
        <v>108</v>
      </c>
      <c r="Q1563" s="6" t="s">
        <v>109</v>
      </c>
      <c r="R1563" s="6" t="s">
        <v>110</v>
      </c>
      <c r="S1563" s="6" t="s">
        <v>109</v>
      </c>
      <c r="T1563" s="6" t="s">
        <v>110</v>
      </c>
      <c r="U1563" s="6" t="s">
        <v>91</v>
      </c>
      <c r="V1563" s="6" t="s">
        <v>91</v>
      </c>
      <c r="W1563" s="6" t="s">
        <v>80</v>
      </c>
      <c r="X1563" s="6" t="s">
        <v>80</v>
      </c>
      <c r="Y1563" s="6" t="s">
        <v>92</v>
      </c>
      <c r="Z1563" s="6" t="s">
        <v>80</v>
      </c>
      <c r="AA1563" s="6" t="s">
        <v>93</v>
      </c>
      <c r="AB1563"/>
      <c r="AC1563"/>
      <c r="AD1563"/>
      <c r="AE1563" t="str">
        <f>VLOOKUP(E1563,'Synthèse ventes'!$A$5:$C$2461,3,0)</f>
        <v>Rond Ø250 OTTO FUCHS X 114,32Kg</v>
      </c>
      <c r="AF1563" t="str">
        <f>VLOOKUP(E1563,'Synthèse ventes'!$A$5:$C$2461,2,0)</f>
        <v>OTTO F.</v>
      </c>
      <c r="AG1563"/>
      <c r="AH1563"/>
      <c r="AI1563"/>
      <c r="AJ1563"/>
      <c r="AK1563" s="6" t="s">
        <v>80</v>
      </c>
      <c r="AL1563" s="6" t="s">
        <v>5143</v>
      </c>
      <c r="AM1563" s="6" t="s">
        <v>95</v>
      </c>
      <c r="AN1563" s="6" t="s">
        <v>145</v>
      </c>
      <c r="AO1563" s="6" t="s">
        <v>166</v>
      </c>
      <c r="AP1563" s="6" t="s">
        <v>80</v>
      </c>
      <c r="AQ1563" s="6" t="s">
        <v>80</v>
      </c>
      <c r="AR1563" s="6" t="s">
        <v>1124</v>
      </c>
      <c r="AS1563" s="6" t="s">
        <v>327</v>
      </c>
      <c r="AT1563"/>
      <c r="AU1563" s="6" t="s">
        <v>80</v>
      </c>
      <c r="AV1563" s="6" t="s">
        <v>100</v>
      </c>
      <c r="AW1563"/>
      <c r="AX1563"/>
      <c r="AY1563"/>
      <c r="AZ1563"/>
      <c r="BA1563"/>
      <c r="BB1563"/>
      <c r="BC1563"/>
      <c r="BD1563" s="6" t="s">
        <v>5233</v>
      </c>
      <c r="BE1563" s="7" t="s">
        <v>102</v>
      </c>
      <c r="BG1563" s="7" t="s">
        <v>103</v>
      </c>
      <c r="BH1563" s="7">
        <v>2017</v>
      </c>
      <c r="BI1563" s="7" t="s">
        <v>104</v>
      </c>
      <c r="BJ1563" s="7" t="s">
        <v>105</v>
      </c>
      <c r="BK1563" s="7" t="s">
        <v>105</v>
      </c>
      <c r="BL1563" s="7" t="s">
        <v>103</v>
      </c>
      <c r="BN1563"/>
      <c r="BO1563"/>
      <c r="BP1563"/>
      <c r="BQ1563"/>
      <c r="BR1563"/>
      <c r="BS1563"/>
      <c r="BT1563"/>
      <c r="BU1563"/>
      <c r="BV1563"/>
      <c r="BW1563"/>
      <c r="BX1563"/>
      <c r="BY1563" s="8">
        <v>10470</v>
      </c>
      <c r="BZ1563" s="9" t="s">
        <v>106</v>
      </c>
    </row>
    <row r="1564" spans="1:78" s="7" customFormat="1" hidden="1" x14ac:dyDescent="0.25">
      <c r="A1564" s="7" t="str">
        <f t="shared" si="24"/>
        <v>ACON*</v>
      </c>
      <c r="B1564" s="6" t="s">
        <v>5252</v>
      </c>
      <c r="C1564" s="6" t="s">
        <v>5145</v>
      </c>
      <c r="D1564" s="6" t="s">
        <v>5140</v>
      </c>
      <c r="E1564" s="6" t="s">
        <v>5141</v>
      </c>
      <c r="F1564"/>
      <c r="G1564"/>
      <c r="H1564" s="6" t="s">
        <v>80</v>
      </c>
      <c r="I1564"/>
      <c r="J1564" s="6" t="s">
        <v>81</v>
      </c>
      <c r="K1564" s="6" t="s">
        <v>82</v>
      </c>
      <c r="L1564" s="6" t="s">
        <v>156</v>
      </c>
      <c r="M1564" s="6" t="s">
        <v>5142</v>
      </c>
      <c r="N1564" s="6" t="s">
        <v>85</v>
      </c>
      <c r="O1564" s="6" t="s">
        <v>157</v>
      </c>
      <c r="P1564" s="6" t="s">
        <v>108</v>
      </c>
      <c r="Q1564" s="6" t="s">
        <v>109</v>
      </c>
      <c r="R1564" s="6" t="s">
        <v>110</v>
      </c>
      <c r="S1564" s="6" t="s">
        <v>109</v>
      </c>
      <c r="T1564" s="6" t="s">
        <v>110</v>
      </c>
      <c r="U1564" s="6" t="s">
        <v>91</v>
      </c>
      <c r="V1564" s="6" t="s">
        <v>91</v>
      </c>
      <c r="W1564" s="6" t="s">
        <v>80</v>
      </c>
      <c r="X1564" s="6" t="s">
        <v>80</v>
      </c>
      <c r="Y1564" s="6" t="s">
        <v>92</v>
      </c>
      <c r="Z1564" s="6" t="s">
        <v>80</v>
      </c>
      <c r="AA1564" s="6" t="s">
        <v>93</v>
      </c>
      <c r="AB1564"/>
      <c r="AC1564"/>
      <c r="AD1564"/>
      <c r="AE1564" t="str">
        <f>VLOOKUP(E1564,'Synthèse ventes'!$A$5:$C$2461,3,0)</f>
        <v>Rond Ø250 OTTO FUCHS X 114,32Kg</v>
      </c>
      <c r="AF1564" t="str">
        <f>VLOOKUP(E1564,'Synthèse ventes'!$A$5:$C$2461,2,0)</f>
        <v>OTTO F.</v>
      </c>
      <c r="AG1564"/>
      <c r="AH1564"/>
      <c r="AI1564"/>
      <c r="AJ1564"/>
      <c r="AK1564" s="6" t="s">
        <v>80</v>
      </c>
      <c r="AL1564" s="6" t="s">
        <v>5143</v>
      </c>
      <c r="AM1564" s="6" t="s">
        <v>95</v>
      </c>
      <c r="AN1564" s="6" t="s">
        <v>145</v>
      </c>
      <c r="AO1564" s="6" t="s">
        <v>3433</v>
      </c>
      <c r="AP1564" s="6" t="s">
        <v>80</v>
      </c>
      <c r="AQ1564" s="6" t="s">
        <v>80</v>
      </c>
      <c r="AR1564" s="6" t="s">
        <v>1124</v>
      </c>
      <c r="AS1564" s="6" t="s">
        <v>327</v>
      </c>
      <c r="AT1564"/>
      <c r="AU1564" s="6" t="s">
        <v>80</v>
      </c>
      <c r="AV1564" s="6" t="s">
        <v>100</v>
      </c>
      <c r="AW1564"/>
      <c r="AX1564"/>
      <c r="AY1564"/>
      <c r="AZ1564"/>
      <c r="BA1564"/>
      <c r="BB1564"/>
      <c r="BC1564"/>
      <c r="BD1564" s="6" t="s">
        <v>5233</v>
      </c>
      <c r="BE1564" s="7" t="s">
        <v>102</v>
      </c>
      <c r="BG1564" s="7" t="s">
        <v>103</v>
      </c>
      <c r="BH1564" s="7">
        <v>2017</v>
      </c>
      <c r="BI1564" s="7" t="s">
        <v>104</v>
      </c>
      <c r="BJ1564" s="7" t="s">
        <v>105</v>
      </c>
      <c r="BK1564" s="7" t="s">
        <v>105</v>
      </c>
      <c r="BL1564" s="7" t="s">
        <v>103</v>
      </c>
      <c r="BN1564"/>
      <c r="BO1564"/>
      <c r="BP1564"/>
      <c r="BQ1564"/>
      <c r="BR1564"/>
      <c r="BS1564"/>
      <c r="BT1564"/>
      <c r="BU1564"/>
      <c r="BV1564"/>
      <c r="BW1564"/>
      <c r="BX1564"/>
      <c r="BY1564" s="8">
        <v>100127</v>
      </c>
      <c r="BZ1564" s="9" t="s">
        <v>106</v>
      </c>
    </row>
    <row r="1565" spans="1:78" s="7" customFormat="1" hidden="1" x14ac:dyDescent="0.25">
      <c r="A1565" s="7" t="str">
        <f t="shared" si="24"/>
        <v>ACON*</v>
      </c>
      <c r="B1565" s="6" t="s">
        <v>5253</v>
      </c>
      <c r="C1565" s="6" t="s">
        <v>5147</v>
      </c>
      <c r="D1565" s="6" t="s">
        <v>5140</v>
      </c>
      <c r="E1565" s="6" t="s">
        <v>5141</v>
      </c>
      <c r="F1565"/>
      <c r="G1565"/>
      <c r="H1565" s="6" t="s">
        <v>80</v>
      </c>
      <c r="I1565"/>
      <c r="J1565" s="6" t="s">
        <v>81</v>
      </c>
      <c r="K1565" s="6" t="s">
        <v>82</v>
      </c>
      <c r="L1565" s="6" t="s">
        <v>156</v>
      </c>
      <c r="M1565" s="6" t="s">
        <v>5142</v>
      </c>
      <c r="N1565" s="6" t="s">
        <v>85</v>
      </c>
      <c r="O1565" s="6" t="s">
        <v>157</v>
      </c>
      <c r="P1565" s="6" t="s">
        <v>108</v>
      </c>
      <c r="Q1565" s="6" t="s">
        <v>109</v>
      </c>
      <c r="R1565" s="6" t="s">
        <v>110</v>
      </c>
      <c r="S1565" s="6" t="s">
        <v>109</v>
      </c>
      <c r="T1565" s="6" t="s">
        <v>110</v>
      </c>
      <c r="U1565" s="6" t="s">
        <v>91</v>
      </c>
      <c r="V1565" s="6" t="s">
        <v>91</v>
      </c>
      <c r="W1565" s="6" t="s">
        <v>80</v>
      </c>
      <c r="X1565" s="6" t="s">
        <v>80</v>
      </c>
      <c r="Y1565" s="6" t="s">
        <v>92</v>
      </c>
      <c r="Z1565" s="6" t="s">
        <v>80</v>
      </c>
      <c r="AA1565" s="6" t="s">
        <v>93</v>
      </c>
      <c r="AB1565"/>
      <c r="AC1565"/>
      <c r="AD1565"/>
      <c r="AE1565" t="str">
        <f>VLOOKUP(E1565,'Synthèse ventes'!$A$5:$C$2461,3,0)</f>
        <v>Rond Ø250 OTTO FUCHS X 114,32Kg</v>
      </c>
      <c r="AF1565" t="str">
        <f>VLOOKUP(E1565,'Synthèse ventes'!$A$5:$C$2461,2,0)</f>
        <v>OTTO F.</v>
      </c>
      <c r="AG1565"/>
      <c r="AH1565"/>
      <c r="AI1565"/>
      <c r="AJ1565"/>
      <c r="AK1565" s="6" t="s">
        <v>80</v>
      </c>
      <c r="AL1565" s="6" t="s">
        <v>5143</v>
      </c>
      <c r="AM1565" s="6" t="s">
        <v>95</v>
      </c>
      <c r="AN1565" s="6" t="s">
        <v>145</v>
      </c>
      <c r="AO1565" s="6" t="s">
        <v>3436</v>
      </c>
      <c r="AP1565" s="6" t="s">
        <v>80</v>
      </c>
      <c r="AQ1565" s="6" t="s">
        <v>80</v>
      </c>
      <c r="AR1565" s="6" t="s">
        <v>1124</v>
      </c>
      <c r="AS1565" s="6" t="s">
        <v>327</v>
      </c>
      <c r="AT1565"/>
      <c r="AU1565" s="6" t="s">
        <v>80</v>
      </c>
      <c r="AV1565" s="6" t="s">
        <v>100</v>
      </c>
      <c r="AW1565"/>
      <c r="AX1565"/>
      <c r="AY1565"/>
      <c r="AZ1565"/>
      <c r="BA1565"/>
      <c r="BB1565"/>
      <c r="BC1565"/>
      <c r="BD1565" s="6" t="s">
        <v>5233</v>
      </c>
      <c r="BE1565" s="7" t="s">
        <v>102</v>
      </c>
      <c r="BG1565" s="7" t="s">
        <v>103</v>
      </c>
      <c r="BH1565" s="7">
        <v>2017</v>
      </c>
      <c r="BI1565" s="7" t="s">
        <v>104</v>
      </c>
      <c r="BJ1565" s="7" t="s">
        <v>105</v>
      </c>
      <c r="BK1565" s="7" t="s">
        <v>105</v>
      </c>
      <c r="BL1565" s="7" t="s">
        <v>103</v>
      </c>
      <c r="BN1565"/>
      <c r="BO1565"/>
      <c r="BP1565"/>
      <c r="BQ1565"/>
      <c r="BR1565"/>
      <c r="BS1565"/>
      <c r="BT1565"/>
      <c r="BU1565"/>
      <c r="BV1565"/>
      <c r="BW1565"/>
      <c r="BX1565"/>
      <c r="BY1565" s="8">
        <v>24385</v>
      </c>
      <c r="BZ1565" s="9" t="s">
        <v>106</v>
      </c>
    </row>
    <row r="1566" spans="1:78" s="7" customFormat="1" hidden="1" x14ac:dyDescent="0.25">
      <c r="A1566" s="7" t="str">
        <f t="shared" si="24"/>
        <v>ACON*</v>
      </c>
      <c r="B1566" s="6" t="s">
        <v>5254</v>
      </c>
      <c r="C1566" s="6" t="s">
        <v>5149</v>
      </c>
      <c r="D1566" s="6" t="s">
        <v>5140</v>
      </c>
      <c r="E1566" s="6" t="s">
        <v>5141</v>
      </c>
      <c r="F1566"/>
      <c r="G1566"/>
      <c r="H1566" s="6" t="s">
        <v>80</v>
      </c>
      <c r="I1566"/>
      <c r="J1566" s="6" t="s">
        <v>81</v>
      </c>
      <c r="K1566" s="6" t="s">
        <v>82</v>
      </c>
      <c r="L1566" s="6" t="s">
        <v>156</v>
      </c>
      <c r="M1566" s="6" t="s">
        <v>5142</v>
      </c>
      <c r="N1566" s="6" t="s">
        <v>85</v>
      </c>
      <c r="O1566" s="6" t="s">
        <v>157</v>
      </c>
      <c r="P1566" s="6" t="s">
        <v>108</v>
      </c>
      <c r="Q1566" s="6" t="s">
        <v>109</v>
      </c>
      <c r="R1566" s="6" t="s">
        <v>110</v>
      </c>
      <c r="S1566" s="6" t="s">
        <v>109</v>
      </c>
      <c r="T1566" s="6" t="s">
        <v>110</v>
      </c>
      <c r="U1566" s="6" t="s">
        <v>91</v>
      </c>
      <c r="V1566" s="6" t="s">
        <v>91</v>
      </c>
      <c r="W1566" s="6" t="s">
        <v>80</v>
      </c>
      <c r="X1566" s="6" t="s">
        <v>80</v>
      </c>
      <c r="Y1566" s="6" t="s">
        <v>92</v>
      </c>
      <c r="Z1566" s="6" t="s">
        <v>80</v>
      </c>
      <c r="AA1566" s="6" t="s">
        <v>93</v>
      </c>
      <c r="AB1566"/>
      <c r="AC1566"/>
      <c r="AD1566"/>
      <c r="AE1566" t="str">
        <f>VLOOKUP(E1566,'Synthèse ventes'!$A$5:$C$2461,3,0)</f>
        <v>Rond Ø250 OTTO FUCHS X 114,32Kg</v>
      </c>
      <c r="AF1566" t="str">
        <f>VLOOKUP(E1566,'Synthèse ventes'!$A$5:$C$2461,2,0)</f>
        <v>OTTO F.</v>
      </c>
      <c r="AG1566"/>
      <c r="AH1566"/>
      <c r="AI1566"/>
      <c r="AJ1566"/>
      <c r="AK1566" s="6" t="s">
        <v>80</v>
      </c>
      <c r="AL1566" s="6" t="s">
        <v>5143</v>
      </c>
      <c r="AM1566" s="6" t="s">
        <v>95</v>
      </c>
      <c r="AN1566" s="6" t="s">
        <v>145</v>
      </c>
      <c r="AO1566" s="6" t="s">
        <v>3439</v>
      </c>
      <c r="AP1566" s="6" t="s">
        <v>80</v>
      </c>
      <c r="AQ1566" s="6" t="s">
        <v>80</v>
      </c>
      <c r="AR1566" s="6" t="s">
        <v>1124</v>
      </c>
      <c r="AS1566" s="6" t="s">
        <v>327</v>
      </c>
      <c r="AT1566"/>
      <c r="AU1566" s="6" t="s">
        <v>80</v>
      </c>
      <c r="AV1566" s="6" t="s">
        <v>100</v>
      </c>
      <c r="AW1566"/>
      <c r="AX1566"/>
      <c r="AY1566"/>
      <c r="AZ1566"/>
      <c r="BA1566"/>
      <c r="BB1566"/>
      <c r="BC1566"/>
      <c r="BD1566" s="6" t="s">
        <v>5233</v>
      </c>
      <c r="BE1566" s="7" t="s">
        <v>102</v>
      </c>
      <c r="BG1566" s="7" t="s">
        <v>103</v>
      </c>
      <c r="BH1566" s="7">
        <v>2017</v>
      </c>
      <c r="BI1566" s="7" t="s">
        <v>104</v>
      </c>
      <c r="BJ1566" s="7" t="s">
        <v>105</v>
      </c>
      <c r="BK1566" s="7" t="s">
        <v>105</v>
      </c>
      <c r="BL1566" s="7" t="s">
        <v>103</v>
      </c>
      <c r="BN1566"/>
      <c r="BO1566"/>
      <c r="BP1566"/>
      <c r="BQ1566"/>
      <c r="BR1566"/>
      <c r="BS1566"/>
      <c r="BT1566"/>
      <c r="BU1566"/>
      <c r="BV1566"/>
      <c r="BW1566"/>
      <c r="BX1566"/>
      <c r="BY1566" s="8">
        <v>5165</v>
      </c>
      <c r="BZ1566" s="9" t="s">
        <v>106</v>
      </c>
    </row>
    <row r="1567" spans="1:78" s="7" customFormat="1" hidden="1" x14ac:dyDescent="0.25">
      <c r="A1567" s="7" t="str">
        <f t="shared" si="24"/>
        <v>AC00*</v>
      </c>
      <c r="B1567" s="6" t="s">
        <v>5255</v>
      </c>
      <c r="C1567" s="6" t="s">
        <v>5256</v>
      </c>
      <c r="D1567" s="6" t="s">
        <v>5257</v>
      </c>
      <c r="E1567" s="6" t="s">
        <v>5258</v>
      </c>
      <c r="F1567"/>
      <c r="G1567"/>
      <c r="H1567" s="6" t="s">
        <v>80</v>
      </c>
      <c r="I1567"/>
      <c r="J1567" s="6" t="s">
        <v>81</v>
      </c>
      <c r="K1567" s="6" t="s">
        <v>82</v>
      </c>
      <c r="L1567" s="6" t="s">
        <v>137</v>
      </c>
      <c r="M1567" s="6" t="s">
        <v>84</v>
      </c>
      <c r="N1567" s="6" t="s">
        <v>85</v>
      </c>
      <c r="O1567" s="6" t="s">
        <v>138</v>
      </c>
      <c r="P1567" s="6" t="s">
        <v>1811</v>
      </c>
      <c r="Q1567" s="6" t="s">
        <v>1812</v>
      </c>
      <c r="R1567" s="35" t="s">
        <v>1813</v>
      </c>
      <c r="S1567" s="6" t="s">
        <v>1812</v>
      </c>
      <c r="T1567" s="35" t="s">
        <v>1813</v>
      </c>
      <c r="U1567" s="32" t="s">
        <v>100</v>
      </c>
      <c r="V1567" s="32" t="s">
        <v>1812</v>
      </c>
      <c r="W1567" s="6" t="s">
        <v>80</v>
      </c>
      <c r="X1567" s="6" t="s">
        <v>80</v>
      </c>
      <c r="Y1567" s="6" t="s">
        <v>92</v>
      </c>
      <c r="Z1567" s="6" t="s">
        <v>80</v>
      </c>
      <c r="AA1567" s="6" t="s">
        <v>93</v>
      </c>
      <c r="AB1567"/>
      <c r="AC1567"/>
      <c r="AD1567"/>
      <c r="AE1567" t="e">
        <f>VLOOKUP(E1567,'Synthèse ventes'!$A$5:$C$2461,3,0)</f>
        <v>#N/A</v>
      </c>
      <c r="AF1567" t="e">
        <f>VLOOKUP(E1567,'Synthèse ventes'!$A$5:$C$2461,2,0)</f>
        <v>#N/A</v>
      </c>
      <c r="AG1567"/>
      <c r="AH1567"/>
      <c r="AI1567"/>
      <c r="AJ1567"/>
      <c r="AK1567" s="6" t="s">
        <v>80</v>
      </c>
      <c r="AL1567" s="6" t="s">
        <v>5259</v>
      </c>
      <c r="AM1567" s="6" t="s">
        <v>95</v>
      </c>
      <c r="AN1567" s="6" t="s">
        <v>97</v>
      </c>
      <c r="AO1567" s="6" t="s">
        <v>2158</v>
      </c>
      <c r="AP1567" s="6" t="s">
        <v>80</v>
      </c>
      <c r="AQ1567" s="6" t="s">
        <v>80</v>
      </c>
      <c r="AR1567" s="6" t="s">
        <v>3412</v>
      </c>
      <c r="AS1567" s="6" t="s">
        <v>573</v>
      </c>
      <c r="AT1567"/>
      <c r="AU1567" s="6" t="s">
        <v>80</v>
      </c>
      <c r="AV1567" s="6" t="s">
        <v>100</v>
      </c>
      <c r="AW1567"/>
      <c r="AX1567"/>
      <c r="AY1567"/>
      <c r="AZ1567"/>
      <c r="BA1567"/>
      <c r="BB1567"/>
      <c r="BC1567"/>
      <c r="BD1567" s="6" t="s">
        <v>5260</v>
      </c>
      <c r="BE1567" s="7" t="s">
        <v>102</v>
      </c>
      <c r="BG1567" s="7" t="s">
        <v>103</v>
      </c>
      <c r="BH1567" s="7">
        <v>2017</v>
      </c>
      <c r="BI1567" s="7" t="s">
        <v>104</v>
      </c>
      <c r="BJ1567" s="7" t="s">
        <v>105</v>
      </c>
      <c r="BK1567" s="7" t="s">
        <v>105</v>
      </c>
      <c r="BL1567" s="7" t="s">
        <v>103</v>
      </c>
      <c r="BN1567"/>
      <c r="BO1567"/>
      <c r="BP1567"/>
      <c r="BQ1567"/>
      <c r="BR1567"/>
      <c r="BS1567"/>
      <c r="BT1567"/>
      <c r="BU1567"/>
      <c r="BV1567"/>
      <c r="BW1567"/>
      <c r="BX1567"/>
      <c r="BY1567" s="8">
        <v>76972</v>
      </c>
      <c r="BZ1567" s="9" t="s">
        <v>106</v>
      </c>
    </row>
    <row r="1568" spans="1:78" s="7" customFormat="1" hidden="1" x14ac:dyDescent="0.25">
      <c r="A1568" s="7" t="str">
        <f t="shared" si="24"/>
        <v>ACPQ*</v>
      </c>
      <c r="B1568" s="6" t="s">
        <v>5261</v>
      </c>
      <c r="C1568" s="6" t="s">
        <v>5262</v>
      </c>
      <c r="D1568" s="6" t="s">
        <v>5263</v>
      </c>
      <c r="E1568" s="6" t="s">
        <v>5264</v>
      </c>
      <c r="F1568"/>
      <c r="G1568"/>
      <c r="H1568" s="6" t="s">
        <v>80</v>
      </c>
      <c r="I1568"/>
      <c r="J1568" s="6" t="s">
        <v>81</v>
      </c>
      <c r="K1568" s="6" t="s">
        <v>82</v>
      </c>
      <c r="L1568" s="6" t="s">
        <v>156</v>
      </c>
      <c r="M1568" s="6" t="s">
        <v>84</v>
      </c>
      <c r="N1568" s="6" t="s">
        <v>85</v>
      </c>
      <c r="O1568" s="6" t="s">
        <v>157</v>
      </c>
      <c r="P1568" s="6" t="s">
        <v>108</v>
      </c>
      <c r="Q1568" s="6" t="s">
        <v>109</v>
      </c>
      <c r="R1568" s="6" t="s">
        <v>110</v>
      </c>
      <c r="S1568" s="6" t="s">
        <v>109</v>
      </c>
      <c r="T1568" s="6" t="s">
        <v>110</v>
      </c>
      <c r="U1568" s="6" t="s">
        <v>91</v>
      </c>
      <c r="V1568" s="6" t="s">
        <v>91</v>
      </c>
      <c r="W1568" s="6" t="s">
        <v>80</v>
      </c>
      <c r="X1568" s="6" t="s">
        <v>80</v>
      </c>
      <c r="Y1568" s="6" t="s">
        <v>92</v>
      </c>
      <c r="Z1568" s="6" t="s">
        <v>80</v>
      </c>
      <c r="AA1568" s="6" t="s">
        <v>93</v>
      </c>
      <c r="AB1568"/>
      <c r="AC1568"/>
      <c r="AD1568"/>
      <c r="AE1568" t="str">
        <f>VLOOKUP(E1568,'Synthèse ventes'!$A$5:$C$2461,3,0)</f>
        <v>Rond Ø250 ALCOA x 120 Kg</v>
      </c>
      <c r="AF1568" t="str">
        <f>VLOOKUP(E1568,'Synthèse ventes'!$A$5:$C$2461,2,0)</f>
        <v>ARCONIC L</v>
      </c>
      <c r="AG1568"/>
      <c r="AH1568"/>
      <c r="AI1568"/>
      <c r="AJ1568"/>
      <c r="AK1568" s="6" t="s">
        <v>80</v>
      </c>
      <c r="AL1568" s="6" t="s">
        <v>5265</v>
      </c>
      <c r="AM1568" s="6" t="s">
        <v>95</v>
      </c>
      <c r="AN1568" s="6" t="s">
        <v>234</v>
      </c>
      <c r="AO1568" s="6" t="s">
        <v>510</v>
      </c>
      <c r="AP1568" s="6" t="s">
        <v>80</v>
      </c>
      <c r="AQ1568" s="6" t="s">
        <v>80</v>
      </c>
      <c r="AR1568" s="6" t="s">
        <v>627</v>
      </c>
      <c r="AS1568" s="6" t="s">
        <v>285</v>
      </c>
      <c r="AT1568"/>
      <c r="AU1568" s="6" t="s">
        <v>80</v>
      </c>
      <c r="AV1568" s="6" t="s">
        <v>100</v>
      </c>
      <c r="AW1568"/>
      <c r="AX1568"/>
      <c r="AY1568"/>
      <c r="AZ1568"/>
      <c r="BA1568"/>
      <c r="BB1568"/>
      <c r="BC1568"/>
      <c r="BD1568" s="6" t="s">
        <v>5260</v>
      </c>
      <c r="BE1568" s="7" t="s">
        <v>102</v>
      </c>
      <c r="BG1568" s="7" t="s">
        <v>103</v>
      </c>
      <c r="BH1568" s="7">
        <v>2017</v>
      </c>
      <c r="BI1568" s="7" t="s">
        <v>104</v>
      </c>
      <c r="BJ1568" s="7" t="s">
        <v>105</v>
      </c>
      <c r="BK1568" s="7" t="s">
        <v>105</v>
      </c>
      <c r="BL1568" s="7" t="s">
        <v>103</v>
      </c>
      <c r="BN1568"/>
      <c r="BO1568"/>
      <c r="BP1568"/>
      <c r="BQ1568"/>
      <c r="BR1568"/>
      <c r="BS1568"/>
      <c r="BT1568"/>
      <c r="BU1568"/>
      <c r="BV1568"/>
      <c r="BW1568"/>
      <c r="BX1568"/>
      <c r="BY1568" s="8">
        <v>129560</v>
      </c>
      <c r="BZ1568" s="9" t="s">
        <v>106</v>
      </c>
    </row>
    <row r="1569" spans="1:78" s="7" customFormat="1" hidden="1" x14ac:dyDescent="0.25">
      <c r="A1569" s="7" t="str">
        <f t="shared" si="24"/>
        <v>ACWG*</v>
      </c>
      <c r="B1569" s="6" t="s">
        <v>5266</v>
      </c>
      <c r="C1569" s="6" t="s">
        <v>5267</v>
      </c>
      <c r="D1569" s="6" t="s">
        <v>4999</v>
      </c>
      <c r="E1569" s="6" t="s">
        <v>4697</v>
      </c>
      <c r="F1569"/>
      <c r="G1569"/>
      <c r="H1569" s="6" t="s">
        <v>80</v>
      </c>
      <c r="I1569"/>
      <c r="J1569" s="6" t="s">
        <v>81</v>
      </c>
      <c r="K1569" s="6" t="s">
        <v>82</v>
      </c>
      <c r="L1569" s="6" t="s">
        <v>156</v>
      </c>
      <c r="M1569" s="6" t="s">
        <v>84</v>
      </c>
      <c r="N1569" s="6" t="s">
        <v>85</v>
      </c>
      <c r="O1569" s="6" t="s">
        <v>157</v>
      </c>
      <c r="P1569" s="6" t="s">
        <v>108</v>
      </c>
      <c r="Q1569" s="6" t="s">
        <v>109</v>
      </c>
      <c r="R1569" s="6" t="s">
        <v>110</v>
      </c>
      <c r="S1569" s="6" t="s">
        <v>109</v>
      </c>
      <c r="T1569" s="6" t="s">
        <v>110</v>
      </c>
      <c r="U1569" s="6" t="s">
        <v>91</v>
      </c>
      <c r="V1569" s="6" t="s">
        <v>91</v>
      </c>
      <c r="W1569" s="6" t="s">
        <v>80</v>
      </c>
      <c r="X1569" s="6" t="s">
        <v>80</v>
      </c>
      <c r="Y1569" s="6" t="s">
        <v>92</v>
      </c>
      <c r="Z1569" s="6" t="s">
        <v>80</v>
      </c>
      <c r="AA1569" s="6" t="s">
        <v>93</v>
      </c>
      <c r="AB1569"/>
      <c r="AC1569"/>
      <c r="AD1569"/>
      <c r="AE1569" t="str">
        <f>VLOOKUP(E1569,'Synthèse ventes'!$A$5:$C$2461,3,0)</f>
        <v>Rond Ø130 pour FdB</v>
      </c>
      <c r="AF1569" t="str">
        <f>VLOOKUP(E1569,'Synthèse ventes'!$A$5:$C$2461,2,0)</f>
        <v>FORGES</v>
      </c>
      <c r="AG1569"/>
      <c r="AH1569"/>
      <c r="AI1569"/>
      <c r="AJ1569"/>
      <c r="AK1569" s="6" t="s">
        <v>92</v>
      </c>
      <c r="AL1569" s="6" t="s">
        <v>4698</v>
      </c>
      <c r="AM1569" s="6" t="s">
        <v>95</v>
      </c>
      <c r="AN1569" s="6" t="s">
        <v>1259</v>
      </c>
      <c r="AO1569" s="6" t="s">
        <v>400</v>
      </c>
      <c r="AP1569" s="6" t="s">
        <v>80</v>
      </c>
      <c r="AQ1569" s="6" t="s">
        <v>80</v>
      </c>
      <c r="AR1569" s="6" t="s">
        <v>3026</v>
      </c>
      <c r="AS1569" s="6" t="s">
        <v>573</v>
      </c>
      <c r="AT1569"/>
      <c r="AU1569" s="6" t="s">
        <v>80</v>
      </c>
      <c r="AV1569" s="6" t="s">
        <v>100</v>
      </c>
      <c r="AW1569"/>
      <c r="AX1569"/>
      <c r="AY1569"/>
      <c r="AZ1569"/>
      <c r="BA1569"/>
      <c r="BB1569"/>
      <c r="BC1569"/>
      <c r="BD1569" s="6" t="s">
        <v>5268</v>
      </c>
      <c r="BE1569" s="7" t="s">
        <v>102</v>
      </c>
      <c r="BG1569" s="7" t="s">
        <v>103</v>
      </c>
      <c r="BH1569" s="7">
        <v>2017</v>
      </c>
      <c r="BI1569" s="7" t="s">
        <v>104</v>
      </c>
      <c r="BJ1569" s="7" t="s">
        <v>105</v>
      </c>
      <c r="BK1569" s="7" t="s">
        <v>105</v>
      </c>
      <c r="BL1569" s="7" t="s">
        <v>103</v>
      </c>
      <c r="BN1569"/>
      <c r="BO1569"/>
      <c r="BP1569"/>
      <c r="BQ1569"/>
      <c r="BR1569"/>
      <c r="BS1569"/>
      <c r="BT1569"/>
      <c r="BU1569"/>
      <c r="BV1569"/>
      <c r="BW1569"/>
      <c r="BX1569"/>
      <c r="BY1569" s="8">
        <v>126928</v>
      </c>
      <c r="BZ1569" s="9" t="s">
        <v>106</v>
      </c>
    </row>
    <row r="1570" spans="1:78" s="7" customFormat="1" hidden="1" x14ac:dyDescent="0.25">
      <c r="A1570" s="7" t="str">
        <f t="shared" si="24"/>
        <v>ACPK*</v>
      </c>
      <c r="B1570" s="6" t="s">
        <v>5269</v>
      </c>
      <c r="C1570" s="6" t="s">
        <v>5270</v>
      </c>
      <c r="D1570" s="6" t="s">
        <v>5271</v>
      </c>
      <c r="E1570" s="6" t="s">
        <v>5272</v>
      </c>
      <c r="F1570"/>
      <c r="G1570"/>
      <c r="H1570" s="6" t="s">
        <v>80</v>
      </c>
      <c r="I1570"/>
      <c r="J1570" s="6" t="s">
        <v>81</v>
      </c>
      <c r="K1570" s="6" t="s">
        <v>82</v>
      </c>
      <c r="L1570" s="6" t="s">
        <v>137</v>
      </c>
      <c r="M1570" s="6" t="s">
        <v>84</v>
      </c>
      <c r="N1570" s="6" t="s">
        <v>85</v>
      </c>
      <c r="O1570" s="6" t="s">
        <v>138</v>
      </c>
      <c r="P1570" s="6" t="s">
        <v>219</v>
      </c>
      <c r="Q1570" s="6" t="s">
        <v>488</v>
      </c>
      <c r="R1570" s="35" t="s">
        <v>1074</v>
      </c>
      <c r="S1570" s="6" t="s">
        <v>488</v>
      </c>
      <c r="T1570" s="35" t="s">
        <v>1074</v>
      </c>
      <c r="U1570" s="32" t="s">
        <v>222</v>
      </c>
      <c r="V1570" s="32" t="s">
        <v>223</v>
      </c>
      <c r="W1570" s="6" t="s">
        <v>80</v>
      </c>
      <c r="X1570" s="6" t="s">
        <v>80</v>
      </c>
      <c r="Y1570" s="6" t="s">
        <v>92</v>
      </c>
      <c r="Z1570" s="6" t="s">
        <v>80</v>
      </c>
      <c r="AA1570" s="6" t="s">
        <v>93</v>
      </c>
      <c r="AB1570"/>
      <c r="AC1570"/>
      <c r="AD1570"/>
      <c r="AE1570" t="str">
        <f>VLOOKUP(E1570,'Synthèse ventes'!$A$5:$C$2461,3,0)</f>
        <v>Rond Ø330 Mis à Longueur pour Pamiers</v>
      </c>
      <c r="AF1570" t="str">
        <f>VLOOKUP(E1570,'Synthèse ventes'!$A$5:$C$2461,2,0)</f>
        <v>AD PAMIERS</v>
      </c>
      <c r="AG1570"/>
      <c r="AH1570"/>
      <c r="AI1570"/>
      <c r="AJ1570"/>
      <c r="AK1570" s="6" t="s">
        <v>92</v>
      </c>
      <c r="AL1570" s="6" t="s">
        <v>5273</v>
      </c>
      <c r="AM1570" s="6" t="s">
        <v>95</v>
      </c>
      <c r="AN1570" s="6" t="s">
        <v>2311</v>
      </c>
      <c r="AO1570" s="6" t="s">
        <v>225</v>
      </c>
      <c r="AP1570" s="6" t="s">
        <v>80</v>
      </c>
      <c r="AQ1570" s="6" t="s">
        <v>80</v>
      </c>
      <c r="AR1570" s="6" t="s">
        <v>226</v>
      </c>
      <c r="AS1570" s="6" t="s">
        <v>2997</v>
      </c>
      <c r="AT1570"/>
      <c r="AU1570" s="6" t="s">
        <v>80</v>
      </c>
      <c r="AV1570" s="6" t="s">
        <v>100</v>
      </c>
      <c r="AW1570"/>
      <c r="AX1570"/>
      <c r="AY1570"/>
      <c r="AZ1570"/>
      <c r="BA1570"/>
      <c r="BB1570"/>
      <c r="BC1570"/>
      <c r="BD1570" s="6" t="s">
        <v>5268</v>
      </c>
      <c r="BE1570" s="7" t="s">
        <v>102</v>
      </c>
      <c r="BG1570" s="7" t="s">
        <v>103</v>
      </c>
      <c r="BH1570" s="7">
        <v>2017</v>
      </c>
      <c r="BI1570" s="7" t="s">
        <v>104</v>
      </c>
      <c r="BJ1570" s="7" t="s">
        <v>105</v>
      </c>
      <c r="BK1570" s="7" t="s">
        <v>105</v>
      </c>
      <c r="BL1570" s="7" t="s">
        <v>103</v>
      </c>
      <c r="BN1570"/>
      <c r="BO1570"/>
      <c r="BP1570"/>
      <c r="BQ1570"/>
      <c r="BR1570"/>
      <c r="BS1570"/>
      <c r="BT1570"/>
      <c r="BU1570"/>
      <c r="BV1570"/>
      <c r="BW1570"/>
      <c r="BX1570"/>
      <c r="BY1570" s="8">
        <v>98540</v>
      </c>
      <c r="BZ1570" s="9" t="s">
        <v>106</v>
      </c>
    </row>
    <row r="1571" spans="1:78" s="7" customFormat="1" hidden="1" x14ac:dyDescent="0.25">
      <c r="A1571" s="7" t="str">
        <f t="shared" si="24"/>
        <v>ACXC*</v>
      </c>
      <c r="B1571" s="6" t="s">
        <v>5274</v>
      </c>
      <c r="C1571" s="6" t="s">
        <v>5275</v>
      </c>
      <c r="D1571" s="6" t="s">
        <v>5230</v>
      </c>
      <c r="E1571" s="6" t="s">
        <v>5231</v>
      </c>
      <c r="F1571"/>
      <c r="G1571"/>
      <c r="H1571" s="6" t="s">
        <v>80</v>
      </c>
      <c r="I1571"/>
      <c r="J1571" s="6" t="s">
        <v>81</v>
      </c>
      <c r="K1571" s="6" t="s">
        <v>82</v>
      </c>
      <c r="L1571" s="6" t="s">
        <v>2518</v>
      </c>
      <c r="M1571" s="6" t="s">
        <v>84</v>
      </c>
      <c r="N1571" s="6" t="s">
        <v>85</v>
      </c>
      <c r="O1571" s="6" t="s">
        <v>157</v>
      </c>
      <c r="P1571" s="6" t="s">
        <v>108</v>
      </c>
      <c r="Q1571" s="6" t="s">
        <v>109</v>
      </c>
      <c r="R1571" s="6" t="s">
        <v>110</v>
      </c>
      <c r="S1571" s="6" t="s">
        <v>109</v>
      </c>
      <c r="T1571" s="6" t="s">
        <v>110</v>
      </c>
      <c r="U1571" s="6" t="s">
        <v>91</v>
      </c>
      <c r="V1571" s="6" t="s">
        <v>91</v>
      </c>
      <c r="W1571" s="6" t="s">
        <v>91</v>
      </c>
      <c r="X1571" s="6" t="s">
        <v>91</v>
      </c>
      <c r="Y1571" s="6" t="s">
        <v>92</v>
      </c>
      <c r="Z1571" s="6" t="s">
        <v>92</v>
      </c>
      <c r="AA1571" s="6" t="s">
        <v>93</v>
      </c>
      <c r="AB1571"/>
      <c r="AC1571"/>
      <c r="AD1571"/>
      <c r="AE1571" t="str">
        <f>VLOOKUP(E1571,'Synthèse ventes'!$A$5:$C$2461,3,0)</f>
        <v>Rond Ø250 OTTOFUCHS BETA x 107,16 Kg</v>
      </c>
      <c r="AF1571" t="str">
        <f>VLOOKUP(E1571,'Synthèse ventes'!$A$5:$C$2461,2,0)</f>
        <v>OTTO F.</v>
      </c>
      <c r="AG1571"/>
      <c r="AH1571"/>
      <c r="AI1571"/>
      <c r="AJ1571"/>
      <c r="AK1571" s="6" t="s">
        <v>80</v>
      </c>
      <c r="AL1571" s="6" t="s">
        <v>5232</v>
      </c>
      <c r="AM1571" s="6" t="s">
        <v>95</v>
      </c>
      <c r="AN1571" s="6" t="s">
        <v>145</v>
      </c>
      <c r="AO1571" s="6" t="s">
        <v>5276</v>
      </c>
      <c r="AP1571" s="6" t="s">
        <v>80</v>
      </c>
      <c r="AQ1571" s="6" t="s">
        <v>80</v>
      </c>
      <c r="AR1571" s="6" t="s">
        <v>3430</v>
      </c>
      <c r="AS1571" s="6" t="s">
        <v>1511</v>
      </c>
      <c r="AT1571"/>
      <c r="AU1571" s="6" t="s">
        <v>80</v>
      </c>
      <c r="AV1571" s="6" t="s">
        <v>100</v>
      </c>
      <c r="AW1571"/>
      <c r="AX1571"/>
      <c r="AY1571"/>
      <c r="AZ1571"/>
      <c r="BA1571"/>
      <c r="BB1571"/>
      <c r="BC1571"/>
      <c r="BD1571" s="6" t="s">
        <v>5268</v>
      </c>
      <c r="BE1571" s="7" t="s">
        <v>102</v>
      </c>
      <c r="BG1571" s="7" t="s">
        <v>103</v>
      </c>
      <c r="BH1571" s="7">
        <v>2017</v>
      </c>
      <c r="BI1571" s="7" t="s">
        <v>104</v>
      </c>
      <c r="BJ1571" s="7" t="s">
        <v>105</v>
      </c>
      <c r="BK1571" s="7" t="s">
        <v>105</v>
      </c>
      <c r="BL1571" s="7" t="s">
        <v>103</v>
      </c>
      <c r="BN1571"/>
      <c r="BO1571"/>
      <c r="BP1571"/>
      <c r="BQ1571"/>
      <c r="BR1571"/>
      <c r="BS1571"/>
      <c r="BT1571"/>
      <c r="BU1571"/>
      <c r="BV1571"/>
      <c r="BW1571"/>
      <c r="BX1571"/>
      <c r="BY1571" s="8">
        <v>73982</v>
      </c>
      <c r="BZ1571" s="9" t="s">
        <v>106</v>
      </c>
    </row>
    <row r="1572" spans="1:78" s="7" customFormat="1" hidden="1" x14ac:dyDescent="0.25">
      <c r="A1572" s="7" t="str">
        <f t="shared" si="24"/>
        <v>ACPK*</v>
      </c>
      <c r="B1572" s="6" t="s">
        <v>5277</v>
      </c>
      <c r="C1572" s="6" t="s">
        <v>5270</v>
      </c>
      <c r="D1572" s="6" t="s">
        <v>5271</v>
      </c>
      <c r="E1572" s="6" t="s">
        <v>5272</v>
      </c>
      <c r="F1572"/>
      <c r="G1572"/>
      <c r="H1572" s="6" t="s">
        <v>80</v>
      </c>
      <c r="I1572"/>
      <c r="J1572" s="6" t="s">
        <v>81</v>
      </c>
      <c r="K1572" s="6" t="s">
        <v>82</v>
      </c>
      <c r="L1572" s="6" t="s">
        <v>137</v>
      </c>
      <c r="M1572" s="6" t="s">
        <v>84</v>
      </c>
      <c r="N1572" s="6" t="s">
        <v>85</v>
      </c>
      <c r="O1572" s="6" t="s">
        <v>138</v>
      </c>
      <c r="P1572" s="6" t="s">
        <v>1078</v>
      </c>
      <c r="Q1572" s="6" t="s">
        <v>4578</v>
      </c>
      <c r="R1572" s="35" t="s">
        <v>5278</v>
      </c>
      <c r="S1572"/>
      <c r="T1572" s="36"/>
      <c r="U1572" s="32" t="s">
        <v>1079</v>
      </c>
      <c r="V1572" s="32" t="s">
        <v>1081</v>
      </c>
      <c r="W1572" s="6" t="s">
        <v>80</v>
      </c>
      <c r="X1572" s="6" t="s">
        <v>80</v>
      </c>
      <c r="Y1572" s="6" t="s">
        <v>92</v>
      </c>
      <c r="Z1572" s="6" t="s">
        <v>80</v>
      </c>
      <c r="AA1572" s="6" t="s">
        <v>80</v>
      </c>
      <c r="AB1572"/>
      <c r="AC1572"/>
      <c r="AD1572"/>
      <c r="AE1572" t="str">
        <f>VLOOKUP(E1572,'Synthèse ventes'!$A$5:$C$2461,3,0)</f>
        <v>Rond Ø330 Mis à Longueur pour Pamiers</v>
      </c>
      <c r="AF1572" t="str">
        <f>VLOOKUP(E1572,'Synthèse ventes'!$A$5:$C$2461,2,0)</f>
        <v>AD PAMIERS</v>
      </c>
      <c r="AG1572"/>
      <c r="AH1572"/>
      <c r="AI1572"/>
      <c r="AJ1572"/>
      <c r="AK1572" s="6" t="s">
        <v>92</v>
      </c>
      <c r="AL1572" s="6" t="s">
        <v>5273</v>
      </c>
      <c r="AM1572" s="6" t="s">
        <v>95</v>
      </c>
      <c r="AN1572" s="6" t="s">
        <v>2311</v>
      </c>
      <c r="AO1572" s="6" t="s">
        <v>225</v>
      </c>
      <c r="AP1572" s="6" t="s">
        <v>80</v>
      </c>
      <c r="AQ1572" s="6" t="s">
        <v>80</v>
      </c>
      <c r="AR1572" s="6" t="s">
        <v>226</v>
      </c>
      <c r="AS1572" s="6" t="s">
        <v>2997</v>
      </c>
      <c r="AT1572"/>
      <c r="AU1572" s="6" t="s">
        <v>80</v>
      </c>
      <c r="AV1572" s="6" t="s">
        <v>100</v>
      </c>
      <c r="AW1572"/>
      <c r="AX1572"/>
      <c r="AY1572"/>
      <c r="AZ1572"/>
      <c r="BA1572"/>
      <c r="BB1572"/>
      <c r="BC1572"/>
      <c r="BD1572" s="6" t="s">
        <v>5268</v>
      </c>
      <c r="BE1572" s="7" t="s">
        <v>102</v>
      </c>
      <c r="BG1572" s="7" t="s">
        <v>103</v>
      </c>
      <c r="BH1572" s="7">
        <v>2017</v>
      </c>
      <c r="BI1572" s="7" t="s">
        <v>104</v>
      </c>
      <c r="BJ1572" s="7" t="s">
        <v>105</v>
      </c>
      <c r="BK1572" s="7" t="s">
        <v>105</v>
      </c>
      <c r="BL1572" s="7" t="s">
        <v>103</v>
      </c>
      <c r="BN1572"/>
      <c r="BO1572"/>
      <c r="BP1572"/>
      <c r="BQ1572"/>
      <c r="BR1572"/>
      <c r="BS1572"/>
      <c r="BT1572"/>
      <c r="BU1572"/>
      <c r="BV1572"/>
      <c r="BW1572"/>
      <c r="BX1572"/>
      <c r="BY1572" s="8">
        <v>108838</v>
      </c>
      <c r="BZ1572" s="9" t="s">
        <v>106</v>
      </c>
    </row>
    <row r="1573" spans="1:78" s="7" customFormat="1" x14ac:dyDescent="0.25">
      <c r="A1573" s="7" t="str">
        <f t="shared" si="24"/>
        <v>ACXS*</v>
      </c>
      <c r="B1573" s="6" t="s">
        <v>5279</v>
      </c>
      <c r="C1573" s="6" t="s">
        <v>5280</v>
      </c>
      <c r="D1573" s="6" t="s">
        <v>5281</v>
      </c>
      <c r="E1573" s="6" t="s">
        <v>5282</v>
      </c>
      <c r="F1573"/>
      <c r="G1573"/>
      <c r="H1573" s="6" t="s">
        <v>80</v>
      </c>
      <c r="I1573"/>
      <c r="J1573" s="6" t="s">
        <v>81</v>
      </c>
      <c r="K1573" s="6" t="s">
        <v>82</v>
      </c>
      <c r="L1573" s="6" t="s">
        <v>83</v>
      </c>
      <c r="M1573" s="6" t="s">
        <v>84</v>
      </c>
      <c r="N1573" s="6" t="s">
        <v>85</v>
      </c>
      <c r="O1573" s="6" t="s">
        <v>86</v>
      </c>
      <c r="P1573" s="6" t="s">
        <v>1409</v>
      </c>
      <c r="Q1573" s="6" t="s">
        <v>1410</v>
      </c>
      <c r="R1573" s="6" t="s">
        <v>1410</v>
      </c>
      <c r="S1573" s="6" t="s">
        <v>1410</v>
      </c>
      <c r="T1573" s="37" t="s">
        <v>4253</v>
      </c>
      <c r="U1573" s="6" t="s">
        <v>1937</v>
      </c>
      <c r="V1573" s="6" t="s">
        <v>91</v>
      </c>
      <c r="W1573" s="6" t="s">
        <v>80</v>
      </c>
      <c r="X1573" s="6" t="s">
        <v>80</v>
      </c>
      <c r="Y1573" s="6" t="s">
        <v>92</v>
      </c>
      <c r="Z1573" s="6" t="s">
        <v>80</v>
      </c>
      <c r="AA1573" s="6" t="s">
        <v>93</v>
      </c>
      <c r="AB1573"/>
      <c r="AC1573"/>
      <c r="AD1573"/>
      <c r="AE1573" t="str">
        <f>VLOOKUP(E1573,'Synthèse ventes'!$A$5:$C$2461,3,0)</f>
        <v>Rond Ø250 OTTO FUCHS X 114,32Kg</v>
      </c>
      <c r="AF1573" t="str">
        <f>VLOOKUP(E1573,'Synthèse ventes'!$A$5:$C$2461,2,0)</f>
        <v>OTTO F.</v>
      </c>
      <c r="AG1573"/>
      <c r="AH1573"/>
      <c r="AI1573"/>
      <c r="AJ1573"/>
      <c r="AK1573" s="6" t="s">
        <v>80</v>
      </c>
      <c r="AL1573" s="6" t="s">
        <v>5283</v>
      </c>
      <c r="AM1573" s="6" t="s">
        <v>95</v>
      </c>
      <c r="AN1573" s="6" t="s">
        <v>234</v>
      </c>
      <c r="AO1573" s="6" t="s">
        <v>97</v>
      </c>
      <c r="AP1573" s="6" t="s">
        <v>80</v>
      </c>
      <c r="AQ1573" s="6" t="s">
        <v>80</v>
      </c>
      <c r="AR1573" s="6" t="s">
        <v>1124</v>
      </c>
      <c r="AS1573" s="6" t="s">
        <v>285</v>
      </c>
      <c r="AT1573"/>
      <c r="AU1573" s="6" t="s">
        <v>80</v>
      </c>
      <c r="AV1573" s="6" t="s">
        <v>100</v>
      </c>
      <c r="AW1573"/>
      <c r="AX1573"/>
      <c r="AY1573"/>
      <c r="AZ1573"/>
      <c r="BA1573"/>
      <c r="BB1573"/>
      <c r="BC1573"/>
      <c r="BD1573" s="6" t="s">
        <v>5268</v>
      </c>
      <c r="BE1573" s="7" t="s">
        <v>102</v>
      </c>
      <c r="BG1573" s="7" t="s">
        <v>103</v>
      </c>
      <c r="BH1573" s="7">
        <v>2017</v>
      </c>
      <c r="BI1573" s="7" t="s">
        <v>104</v>
      </c>
      <c r="BJ1573" s="7" t="s">
        <v>105</v>
      </c>
      <c r="BK1573" s="7" t="s">
        <v>105</v>
      </c>
      <c r="BL1573" s="7" t="s">
        <v>103</v>
      </c>
      <c r="BN1573"/>
      <c r="BO1573"/>
      <c r="BP1573"/>
      <c r="BQ1573"/>
      <c r="BR1573"/>
      <c r="BS1573"/>
      <c r="BT1573"/>
      <c r="BU1573"/>
      <c r="BV1573"/>
      <c r="BW1573"/>
      <c r="BX1573"/>
      <c r="BY1573" s="8">
        <v>77400</v>
      </c>
      <c r="BZ1573" s="9" t="s">
        <v>106</v>
      </c>
    </row>
    <row r="1574" spans="1:78" s="7" customFormat="1" x14ac:dyDescent="0.25">
      <c r="A1574" s="7" t="str">
        <f t="shared" si="24"/>
        <v>ACXS*</v>
      </c>
      <c r="B1574" s="6" t="s">
        <v>5284</v>
      </c>
      <c r="C1574" s="6" t="s">
        <v>5280</v>
      </c>
      <c r="D1574" s="6" t="s">
        <v>5281</v>
      </c>
      <c r="E1574" s="6" t="s">
        <v>5282</v>
      </c>
      <c r="F1574"/>
      <c r="G1574"/>
      <c r="H1574" s="6" t="s">
        <v>80</v>
      </c>
      <c r="I1574"/>
      <c r="J1574" s="6" t="s">
        <v>81</v>
      </c>
      <c r="K1574" s="6" t="s">
        <v>82</v>
      </c>
      <c r="L1574" s="6" t="s">
        <v>83</v>
      </c>
      <c r="M1574" s="6" t="s">
        <v>84</v>
      </c>
      <c r="N1574" s="6" t="s">
        <v>85</v>
      </c>
      <c r="O1574" s="6" t="s">
        <v>86</v>
      </c>
      <c r="P1574" s="6" t="s">
        <v>108</v>
      </c>
      <c r="Q1574" s="6" t="s">
        <v>109</v>
      </c>
      <c r="R1574" s="6" t="s">
        <v>110</v>
      </c>
      <c r="S1574" s="6" t="s">
        <v>109</v>
      </c>
      <c r="T1574" s="6" t="s">
        <v>110</v>
      </c>
      <c r="U1574" s="6" t="s">
        <v>91</v>
      </c>
      <c r="V1574" s="6" t="s">
        <v>91</v>
      </c>
      <c r="W1574" s="6" t="s">
        <v>80</v>
      </c>
      <c r="X1574" s="6" t="s">
        <v>80</v>
      </c>
      <c r="Y1574" s="6" t="s">
        <v>92</v>
      </c>
      <c r="Z1574" s="6" t="s">
        <v>80</v>
      </c>
      <c r="AA1574" s="6" t="s">
        <v>93</v>
      </c>
      <c r="AB1574"/>
      <c r="AC1574"/>
      <c r="AD1574"/>
      <c r="AE1574" t="str">
        <f>VLOOKUP(E1574,'Synthèse ventes'!$A$5:$C$2461,3,0)</f>
        <v>Rond Ø250 OTTO FUCHS X 114,32Kg</v>
      </c>
      <c r="AF1574" t="str">
        <f>VLOOKUP(E1574,'Synthèse ventes'!$A$5:$C$2461,2,0)</f>
        <v>OTTO F.</v>
      </c>
      <c r="AG1574"/>
      <c r="AH1574"/>
      <c r="AI1574"/>
      <c r="AJ1574"/>
      <c r="AK1574" s="6" t="s">
        <v>80</v>
      </c>
      <c r="AL1574" s="6" t="s">
        <v>5283</v>
      </c>
      <c r="AM1574" s="6" t="s">
        <v>95</v>
      </c>
      <c r="AN1574" s="6" t="s">
        <v>234</v>
      </c>
      <c r="AO1574" s="6" t="s">
        <v>97</v>
      </c>
      <c r="AP1574" s="6" t="s">
        <v>80</v>
      </c>
      <c r="AQ1574" s="6" t="s">
        <v>80</v>
      </c>
      <c r="AR1574" s="6" t="s">
        <v>1124</v>
      </c>
      <c r="AS1574" s="6" t="s">
        <v>285</v>
      </c>
      <c r="AT1574"/>
      <c r="AU1574" s="6" t="s">
        <v>80</v>
      </c>
      <c r="AV1574" s="6" t="s">
        <v>100</v>
      </c>
      <c r="AW1574"/>
      <c r="AX1574"/>
      <c r="AY1574"/>
      <c r="AZ1574"/>
      <c r="BA1574"/>
      <c r="BB1574"/>
      <c r="BC1574"/>
      <c r="BD1574" s="6" t="s">
        <v>5268</v>
      </c>
      <c r="BE1574" s="7" t="s">
        <v>102</v>
      </c>
      <c r="BG1574" s="7" t="s">
        <v>103</v>
      </c>
      <c r="BH1574" s="7">
        <v>2017</v>
      </c>
      <c r="BI1574" s="7" t="s">
        <v>104</v>
      </c>
      <c r="BJ1574" s="7" t="s">
        <v>105</v>
      </c>
      <c r="BK1574" s="7" t="s">
        <v>105</v>
      </c>
      <c r="BL1574" s="7" t="s">
        <v>103</v>
      </c>
      <c r="BN1574"/>
      <c r="BO1574"/>
      <c r="BP1574"/>
      <c r="BQ1574"/>
      <c r="BR1574"/>
      <c r="BS1574"/>
      <c r="BT1574"/>
      <c r="BU1574"/>
      <c r="BV1574"/>
      <c r="BW1574"/>
      <c r="BX1574"/>
      <c r="BY1574" s="8">
        <v>44145</v>
      </c>
      <c r="BZ1574" s="9" t="s">
        <v>106</v>
      </c>
    </row>
    <row r="1575" spans="1:78" s="7" customFormat="1" hidden="1" x14ac:dyDescent="0.25">
      <c r="A1575" s="7" t="str">
        <f t="shared" si="24"/>
        <v>ACXL*</v>
      </c>
      <c r="B1575" s="6" t="s">
        <v>5285</v>
      </c>
      <c r="C1575" s="6" t="s">
        <v>5286</v>
      </c>
      <c r="D1575" s="6" t="s">
        <v>5287</v>
      </c>
      <c r="E1575" s="6" t="s">
        <v>5288</v>
      </c>
      <c r="F1575"/>
      <c r="G1575"/>
      <c r="H1575" s="6" t="s">
        <v>80</v>
      </c>
      <c r="I1575"/>
      <c r="J1575" s="6" t="s">
        <v>81</v>
      </c>
      <c r="K1575" s="6" t="s">
        <v>82</v>
      </c>
      <c r="L1575" s="6" t="s">
        <v>156</v>
      </c>
      <c r="M1575" s="6" t="s">
        <v>84</v>
      </c>
      <c r="N1575" s="6" t="s">
        <v>85</v>
      </c>
      <c r="O1575" s="6" t="s">
        <v>157</v>
      </c>
      <c r="P1575" s="6" t="s">
        <v>108</v>
      </c>
      <c r="Q1575" s="6" t="s">
        <v>109</v>
      </c>
      <c r="R1575" s="6" t="s">
        <v>110</v>
      </c>
      <c r="S1575" s="6" t="s">
        <v>109</v>
      </c>
      <c r="T1575" s="6" t="s">
        <v>110</v>
      </c>
      <c r="U1575" s="6" t="s">
        <v>91</v>
      </c>
      <c r="V1575" s="6" t="s">
        <v>91</v>
      </c>
      <c r="W1575" s="6" t="s">
        <v>80</v>
      </c>
      <c r="X1575" s="6" t="s">
        <v>80</v>
      </c>
      <c r="Y1575" s="6" t="s">
        <v>92</v>
      </c>
      <c r="Z1575" s="6" t="s">
        <v>80</v>
      </c>
      <c r="AA1575" s="6" t="s">
        <v>93</v>
      </c>
      <c r="AB1575"/>
      <c r="AC1575"/>
      <c r="AD1575"/>
      <c r="AE1575" t="str">
        <f>VLOOKUP(E1575,'Synthèse ventes'!$A$5:$C$2461,3,0)</f>
        <v>Rond Ø250 OTTOFUCHS BETA x 108,95 Kg</v>
      </c>
      <c r="AF1575" t="str">
        <f>VLOOKUP(E1575,'Synthèse ventes'!$A$5:$C$2461,2,0)</f>
        <v>OTTO F.</v>
      </c>
      <c r="AG1575"/>
      <c r="AH1575"/>
      <c r="AI1575"/>
      <c r="AJ1575"/>
      <c r="AK1575" s="6" t="s">
        <v>80</v>
      </c>
      <c r="AL1575" s="6" t="s">
        <v>5289</v>
      </c>
      <c r="AM1575" s="6" t="s">
        <v>95</v>
      </c>
      <c r="AN1575" s="6" t="s">
        <v>96</v>
      </c>
      <c r="AO1575" s="6" t="s">
        <v>3433</v>
      </c>
      <c r="AP1575" s="6" t="s">
        <v>80</v>
      </c>
      <c r="AQ1575" s="6" t="s">
        <v>80</v>
      </c>
      <c r="AR1575" s="6" t="s">
        <v>3430</v>
      </c>
      <c r="AS1575" s="6" t="s">
        <v>1511</v>
      </c>
      <c r="AT1575"/>
      <c r="AU1575" s="6" t="s">
        <v>80</v>
      </c>
      <c r="AV1575" s="6" t="s">
        <v>100</v>
      </c>
      <c r="AW1575"/>
      <c r="AX1575"/>
      <c r="AY1575"/>
      <c r="AZ1575"/>
      <c r="BA1575"/>
      <c r="BB1575"/>
      <c r="BC1575"/>
      <c r="BD1575" s="6" t="s">
        <v>5290</v>
      </c>
      <c r="BE1575" s="7" t="s">
        <v>102</v>
      </c>
      <c r="BG1575" s="7" t="s">
        <v>103</v>
      </c>
      <c r="BH1575" s="7">
        <v>2017</v>
      </c>
      <c r="BI1575" s="7" t="s">
        <v>104</v>
      </c>
      <c r="BJ1575" s="7" t="s">
        <v>105</v>
      </c>
      <c r="BK1575" s="7" t="s">
        <v>105</v>
      </c>
      <c r="BL1575" s="7" t="s">
        <v>103</v>
      </c>
      <c r="BN1575"/>
      <c r="BO1575"/>
      <c r="BP1575"/>
      <c r="BQ1575"/>
      <c r="BR1575"/>
      <c r="BS1575"/>
      <c r="BT1575"/>
      <c r="BU1575"/>
      <c r="BV1575"/>
      <c r="BW1575"/>
      <c r="BX1575"/>
      <c r="BY1575" s="8">
        <v>116521</v>
      </c>
      <c r="BZ1575" s="9" t="s">
        <v>106</v>
      </c>
    </row>
    <row r="1576" spans="1:78" s="7" customFormat="1" hidden="1" x14ac:dyDescent="0.25">
      <c r="A1576" s="7" t="str">
        <f t="shared" si="24"/>
        <v>ACXL*</v>
      </c>
      <c r="B1576" s="6" t="s">
        <v>5291</v>
      </c>
      <c r="C1576" s="6" t="s">
        <v>5292</v>
      </c>
      <c r="D1576" s="6" t="s">
        <v>5287</v>
      </c>
      <c r="E1576" s="6" t="s">
        <v>5288</v>
      </c>
      <c r="F1576"/>
      <c r="G1576"/>
      <c r="H1576" s="6" t="s">
        <v>80</v>
      </c>
      <c r="I1576"/>
      <c r="J1576" s="6" t="s">
        <v>81</v>
      </c>
      <c r="K1576" s="6" t="s">
        <v>82</v>
      </c>
      <c r="L1576" s="6" t="s">
        <v>156</v>
      </c>
      <c r="M1576" s="6" t="s">
        <v>84</v>
      </c>
      <c r="N1576" s="6" t="s">
        <v>85</v>
      </c>
      <c r="O1576" s="6" t="s">
        <v>157</v>
      </c>
      <c r="P1576" s="6" t="s">
        <v>108</v>
      </c>
      <c r="Q1576" s="6" t="s">
        <v>109</v>
      </c>
      <c r="R1576" s="6" t="s">
        <v>110</v>
      </c>
      <c r="S1576" s="6" t="s">
        <v>109</v>
      </c>
      <c r="T1576" s="6" t="s">
        <v>110</v>
      </c>
      <c r="U1576" s="6" t="s">
        <v>91</v>
      </c>
      <c r="V1576" s="6" t="s">
        <v>91</v>
      </c>
      <c r="W1576" s="6" t="s">
        <v>80</v>
      </c>
      <c r="X1576" s="6" t="s">
        <v>80</v>
      </c>
      <c r="Y1576" s="6" t="s">
        <v>92</v>
      </c>
      <c r="Z1576" s="6" t="s">
        <v>80</v>
      </c>
      <c r="AA1576" s="6" t="s">
        <v>93</v>
      </c>
      <c r="AB1576"/>
      <c r="AC1576"/>
      <c r="AD1576"/>
      <c r="AE1576" t="str">
        <f>VLOOKUP(E1576,'Synthèse ventes'!$A$5:$C$2461,3,0)</f>
        <v>Rond Ø250 OTTOFUCHS BETA x 108,95 Kg</v>
      </c>
      <c r="AF1576" t="str">
        <f>VLOOKUP(E1576,'Synthèse ventes'!$A$5:$C$2461,2,0)</f>
        <v>OTTO F.</v>
      </c>
      <c r="AG1576"/>
      <c r="AH1576"/>
      <c r="AI1576"/>
      <c r="AJ1576"/>
      <c r="AK1576" s="6" t="s">
        <v>80</v>
      </c>
      <c r="AL1576" s="6" t="s">
        <v>5289</v>
      </c>
      <c r="AM1576" s="6" t="s">
        <v>95</v>
      </c>
      <c r="AN1576" s="6" t="s">
        <v>96</v>
      </c>
      <c r="AO1576" s="6" t="s">
        <v>3436</v>
      </c>
      <c r="AP1576" s="6" t="s">
        <v>80</v>
      </c>
      <c r="AQ1576" s="6" t="s">
        <v>80</v>
      </c>
      <c r="AR1576" s="6" t="s">
        <v>3430</v>
      </c>
      <c r="AS1576" s="6" t="s">
        <v>1511</v>
      </c>
      <c r="AT1576"/>
      <c r="AU1576" s="6" t="s">
        <v>80</v>
      </c>
      <c r="AV1576" s="6" t="s">
        <v>100</v>
      </c>
      <c r="AW1576"/>
      <c r="AX1576"/>
      <c r="AY1576"/>
      <c r="AZ1576"/>
      <c r="BA1576"/>
      <c r="BB1576"/>
      <c r="BC1576"/>
      <c r="BD1576" s="6" t="s">
        <v>5290</v>
      </c>
      <c r="BE1576" s="7" t="s">
        <v>102</v>
      </c>
      <c r="BG1576" s="7" t="s">
        <v>103</v>
      </c>
      <c r="BH1576" s="7">
        <v>2017</v>
      </c>
      <c r="BI1576" s="7" t="s">
        <v>104</v>
      </c>
      <c r="BJ1576" s="7" t="s">
        <v>105</v>
      </c>
      <c r="BK1576" s="7" t="s">
        <v>105</v>
      </c>
      <c r="BL1576" s="7" t="s">
        <v>103</v>
      </c>
      <c r="BN1576"/>
      <c r="BO1576"/>
      <c r="BP1576"/>
      <c r="BQ1576"/>
      <c r="BR1576"/>
      <c r="BS1576"/>
      <c r="BT1576"/>
      <c r="BU1576"/>
      <c r="BV1576"/>
      <c r="BW1576"/>
      <c r="BX1576"/>
      <c r="BY1576" s="8">
        <v>70003</v>
      </c>
      <c r="BZ1576" s="9" t="s">
        <v>106</v>
      </c>
    </row>
    <row r="1577" spans="1:78" s="7" customFormat="1" hidden="1" x14ac:dyDescent="0.25">
      <c r="A1577" s="7" t="str">
        <f t="shared" si="24"/>
        <v>ACXL*</v>
      </c>
      <c r="B1577" s="6" t="s">
        <v>5293</v>
      </c>
      <c r="C1577" s="6" t="s">
        <v>5294</v>
      </c>
      <c r="D1577" s="6" t="s">
        <v>5287</v>
      </c>
      <c r="E1577" s="6" t="s">
        <v>5288</v>
      </c>
      <c r="F1577"/>
      <c r="G1577"/>
      <c r="H1577" s="6" t="s">
        <v>80</v>
      </c>
      <c r="I1577"/>
      <c r="J1577" s="6" t="s">
        <v>81</v>
      </c>
      <c r="K1577" s="6" t="s">
        <v>82</v>
      </c>
      <c r="L1577" s="6" t="s">
        <v>156</v>
      </c>
      <c r="M1577" s="6" t="s">
        <v>84</v>
      </c>
      <c r="N1577" s="6" t="s">
        <v>85</v>
      </c>
      <c r="O1577" s="6" t="s">
        <v>157</v>
      </c>
      <c r="P1577" s="6" t="s">
        <v>108</v>
      </c>
      <c r="Q1577" s="6" t="s">
        <v>109</v>
      </c>
      <c r="R1577" s="6" t="s">
        <v>110</v>
      </c>
      <c r="S1577" s="6" t="s">
        <v>109</v>
      </c>
      <c r="T1577" s="6" t="s">
        <v>110</v>
      </c>
      <c r="U1577" s="6" t="s">
        <v>91</v>
      </c>
      <c r="V1577" s="6" t="s">
        <v>91</v>
      </c>
      <c r="W1577" s="6" t="s">
        <v>80</v>
      </c>
      <c r="X1577" s="6" t="s">
        <v>80</v>
      </c>
      <c r="Y1577" s="6" t="s">
        <v>92</v>
      </c>
      <c r="Z1577" s="6" t="s">
        <v>80</v>
      </c>
      <c r="AA1577" s="6" t="s">
        <v>93</v>
      </c>
      <c r="AB1577"/>
      <c r="AC1577"/>
      <c r="AD1577"/>
      <c r="AE1577" t="str">
        <f>VLOOKUP(E1577,'Synthèse ventes'!$A$5:$C$2461,3,0)</f>
        <v>Rond Ø250 OTTOFUCHS BETA x 108,95 Kg</v>
      </c>
      <c r="AF1577" t="str">
        <f>VLOOKUP(E1577,'Synthèse ventes'!$A$5:$C$2461,2,0)</f>
        <v>OTTO F.</v>
      </c>
      <c r="AG1577"/>
      <c r="AH1577"/>
      <c r="AI1577"/>
      <c r="AJ1577"/>
      <c r="AK1577" s="6" t="s">
        <v>80</v>
      </c>
      <c r="AL1577" s="6" t="s">
        <v>5289</v>
      </c>
      <c r="AM1577" s="6" t="s">
        <v>95</v>
      </c>
      <c r="AN1577" s="6" t="s">
        <v>96</v>
      </c>
      <c r="AO1577" s="6" t="s">
        <v>3439</v>
      </c>
      <c r="AP1577" s="6" t="s">
        <v>80</v>
      </c>
      <c r="AQ1577" s="6" t="s">
        <v>80</v>
      </c>
      <c r="AR1577" s="6" t="s">
        <v>3430</v>
      </c>
      <c r="AS1577" s="6" t="s">
        <v>1511</v>
      </c>
      <c r="AT1577"/>
      <c r="AU1577" s="6" t="s">
        <v>80</v>
      </c>
      <c r="AV1577" s="6" t="s">
        <v>100</v>
      </c>
      <c r="AW1577"/>
      <c r="AX1577"/>
      <c r="AY1577"/>
      <c r="AZ1577"/>
      <c r="BA1577"/>
      <c r="BB1577"/>
      <c r="BC1577"/>
      <c r="BD1577" s="6" t="s">
        <v>5290</v>
      </c>
      <c r="BE1577" s="7" t="s">
        <v>102</v>
      </c>
      <c r="BG1577" s="7" t="s">
        <v>103</v>
      </c>
      <c r="BH1577" s="7">
        <v>2017</v>
      </c>
      <c r="BI1577" s="7" t="s">
        <v>104</v>
      </c>
      <c r="BJ1577" s="7" t="s">
        <v>105</v>
      </c>
      <c r="BK1577" s="7" t="s">
        <v>105</v>
      </c>
      <c r="BL1577" s="7" t="s">
        <v>103</v>
      </c>
      <c r="BN1577"/>
      <c r="BO1577"/>
      <c r="BP1577"/>
      <c r="BQ1577"/>
      <c r="BR1577"/>
      <c r="BS1577"/>
      <c r="BT1577"/>
      <c r="BU1577"/>
      <c r="BV1577"/>
      <c r="BW1577"/>
      <c r="BX1577"/>
      <c r="BY1577" s="8">
        <v>119257</v>
      </c>
      <c r="BZ1577" s="9" t="s">
        <v>106</v>
      </c>
    </row>
    <row r="1578" spans="1:78" s="7" customFormat="1" hidden="1" x14ac:dyDescent="0.25">
      <c r="A1578" s="7" t="str">
        <f t="shared" si="24"/>
        <v>ACXL*</v>
      </c>
      <c r="B1578" s="6" t="s">
        <v>5295</v>
      </c>
      <c r="C1578" s="6" t="s">
        <v>5296</v>
      </c>
      <c r="D1578" s="6" t="s">
        <v>5287</v>
      </c>
      <c r="E1578" s="6" t="s">
        <v>5288</v>
      </c>
      <c r="F1578"/>
      <c r="G1578"/>
      <c r="H1578" s="6" t="s">
        <v>80</v>
      </c>
      <c r="I1578"/>
      <c r="J1578" s="6" t="s">
        <v>81</v>
      </c>
      <c r="K1578" s="6" t="s">
        <v>82</v>
      </c>
      <c r="L1578" s="6" t="s">
        <v>156</v>
      </c>
      <c r="M1578" s="6" t="s">
        <v>84</v>
      </c>
      <c r="N1578" s="6" t="s">
        <v>85</v>
      </c>
      <c r="O1578" s="6" t="s">
        <v>157</v>
      </c>
      <c r="P1578" s="6" t="s">
        <v>108</v>
      </c>
      <c r="Q1578" s="6" t="s">
        <v>109</v>
      </c>
      <c r="R1578" s="6" t="s">
        <v>110</v>
      </c>
      <c r="S1578" s="6" t="s">
        <v>109</v>
      </c>
      <c r="T1578" s="6" t="s">
        <v>110</v>
      </c>
      <c r="U1578" s="6" t="s">
        <v>91</v>
      </c>
      <c r="V1578" s="6" t="s">
        <v>91</v>
      </c>
      <c r="W1578" s="6" t="s">
        <v>80</v>
      </c>
      <c r="X1578" s="6" t="s">
        <v>80</v>
      </c>
      <c r="Y1578" s="6" t="s">
        <v>92</v>
      </c>
      <c r="Z1578" s="6" t="s">
        <v>80</v>
      </c>
      <c r="AA1578" s="6" t="s">
        <v>93</v>
      </c>
      <c r="AB1578"/>
      <c r="AC1578"/>
      <c r="AD1578"/>
      <c r="AE1578" t="str">
        <f>VLOOKUP(E1578,'Synthèse ventes'!$A$5:$C$2461,3,0)</f>
        <v>Rond Ø250 OTTOFUCHS BETA x 108,95 Kg</v>
      </c>
      <c r="AF1578" t="str">
        <f>VLOOKUP(E1578,'Synthèse ventes'!$A$5:$C$2461,2,0)</f>
        <v>OTTO F.</v>
      </c>
      <c r="AG1578"/>
      <c r="AH1578"/>
      <c r="AI1578"/>
      <c r="AJ1578"/>
      <c r="AK1578" s="6" t="s">
        <v>80</v>
      </c>
      <c r="AL1578" s="6" t="s">
        <v>5289</v>
      </c>
      <c r="AM1578" s="6" t="s">
        <v>95</v>
      </c>
      <c r="AN1578" s="6" t="s">
        <v>234</v>
      </c>
      <c r="AO1578" s="6" t="s">
        <v>166</v>
      </c>
      <c r="AP1578" s="6" t="s">
        <v>80</v>
      </c>
      <c r="AQ1578" s="6" t="s">
        <v>80</v>
      </c>
      <c r="AR1578" s="6" t="s">
        <v>3430</v>
      </c>
      <c r="AS1578" s="6" t="s">
        <v>1511</v>
      </c>
      <c r="AT1578"/>
      <c r="AU1578" s="6" t="s">
        <v>80</v>
      </c>
      <c r="AV1578" s="6" t="s">
        <v>100</v>
      </c>
      <c r="AW1578"/>
      <c r="AX1578"/>
      <c r="AY1578"/>
      <c r="AZ1578"/>
      <c r="BA1578"/>
      <c r="BB1578"/>
      <c r="BC1578"/>
      <c r="BD1578" s="6" t="s">
        <v>5290</v>
      </c>
      <c r="BE1578" s="7" t="s">
        <v>102</v>
      </c>
      <c r="BG1578" s="7" t="s">
        <v>103</v>
      </c>
      <c r="BH1578" s="7">
        <v>2017</v>
      </c>
      <c r="BI1578" s="7" t="s">
        <v>104</v>
      </c>
      <c r="BJ1578" s="7" t="s">
        <v>105</v>
      </c>
      <c r="BK1578" s="7" t="s">
        <v>105</v>
      </c>
      <c r="BL1578" s="7" t="s">
        <v>103</v>
      </c>
      <c r="BN1578"/>
      <c r="BO1578"/>
      <c r="BP1578"/>
      <c r="BQ1578"/>
      <c r="BR1578"/>
      <c r="BS1578"/>
      <c r="BT1578"/>
      <c r="BU1578"/>
      <c r="BV1578"/>
      <c r="BW1578"/>
      <c r="BX1578"/>
      <c r="BY1578" s="8">
        <v>48049</v>
      </c>
      <c r="BZ1578" s="9" t="s">
        <v>106</v>
      </c>
    </row>
    <row r="1579" spans="1:78" s="7" customFormat="1" hidden="1" x14ac:dyDescent="0.25">
      <c r="A1579" s="7" t="str">
        <f t="shared" si="24"/>
        <v>ACXL*</v>
      </c>
      <c r="B1579" s="6" t="s">
        <v>5297</v>
      </c>
      <c r="C1579" s="6" t="s">
        <v>5298</v>
      </c>
      <c r="D1579" s="6" t="s">
        <v>5287</v>
      </c>
      <c r="E1579" s="6" t="s">
        <v>5288</v>
      </c>
      <c r="F1579"/>
      <c r="G1579"/>
      <c r="H1579" s="6" t="s">
        <v>80</v>
      </c>
      <c r="I1579"/>
      <c r="J1579" s="6" t="s">
        <v>81</v>
      </c>
      <c r="K1579" s="6" t="s">
        <v>82</v>
      </c>
      <c r="L1579" s="6" t="s">
        <v>156</v>
      </c>
      <c r="M1579" s="6" t="s">
        <v>84</v>
      </c>
      <c r="N1579" s="6" t="s">
        <v>85</v>
      </c>
      <c r="O1579" s="6" t="s">
        <v>157</v>
      </c>
      <c r="P1579" s="6" t="s">
        <v>108</v>
      </c>
      <c r="Q1579" s="6" t="s">
        <v>109</v>
      </c>
      <c r="R1579" s="6" t="s">
        <v>110</v>
      </c>
      <c r="S1579" s="6" t="s">
        <v>109</v>
      </c>
      <c r="T1579" s="6" t="s">
        <v>110</v>
      </c>
      <c r="U1579" s="6" t="s">
        <v>91</v>
      </c>
      <c r="V1579" s="6" t="s">
        <v>91</v>
      </c>
      <c r="W1579" s="6" t="s">
        <v>80</v>
      </c>
      <c r="X1579" s="6" t="s">
        <v>80</v>
      </c>
      <c r="Y1579" s="6" t="s">
        <v>92</v>
      </c>
      <c r="Z1579" s="6" t="s">
        <v>80</v>
      </c>
      <c r="AA1579" s="6" t="s">
        <v>93</v>
      </c>
      <c r="AB1579"/>
      <c r="AC1579"/>
      <c r="AD1579"/>
      <c r="AE1579" t="str">
        <f>VLOOKUP(E1579,'Synthèse ventes'!$A$5:$C$2461,3,0)</f>
        <v>Rond Ø250 OTTOFUCHS BETA x 108,95 Kg</v>
      </c>
      <c r="AF1579" t="str">
        <f>VLOOKUP(E1579,'Synthèse ventes'!$A$5:$C$2461,2,0)</f>
        <v>OTTO F.</v>
      </c>
      <c r="AG1579"/>
      <c r="AH1579"/>
      <c r="AI1579"/>
      <c r="AJ1579"/>
      <c r="AK1579" s="6" t="s">
        <v>80</v>
      </c>
      <c r="AL1579" s="6" t="s">
        <v>5289</v>
      </c>
      <c r="AM1579" s="6" t="s">
        <v>95</v>
      </c>
      <c r="AN1579" s="6" t="s">
        <v>234</v>
      </c>
      <c r="AO1579" s="6" t="s">
        <v>3433</v>
      </c>
      <c r="AP1579" s="6" t="s">
        <v>80</v>
      </c>
      <c r="AQ1579" s="6" t="s">
        <v>80</v>
      </c>
      <c r="AR1579" s="6" t="s">
        <v>3430</v>
      </c>
      <c r="AS1579" s="6" t="s">
        <v>1511</v>
      </c>
      <c r="AT1579"/>
      <c r="AU1579" s="6" t="s">
        <v>80</v>
      </c>
      <c r="AV1579" s="6" t="s">
        <v>100</v>
      </c>
      <c r="AW1579"/>
      <c r="AX1579"/>
      <c r="AY1579"/>
      <c r="AZ1579"/>
      <c r="BA1579"/>
      <c r="BB1579"/>
      <c r="BC1579"/>
      <c r="BD1579" s="6" t="s">
        <v>5290</v>
      </c>
      <c r="BE1579" s="7" t="s">
        <v>102</v>
      </c>
      <c r="BG1579" s="7" t="s">
        <v>103</v>
      </c>
      <c r="BH1579" s="7">
        <v>2017</v>
      </c>
      <c r="BI1579" s="7" t="s">
        <v>104</v>
      </c>
      <c r="BJ1579" s="7" t="s">
        <v>105</v>
      </c>
      <c r="BK1579" s="7" t="s">
        <v>105</v>
      </c>
      <c r="BL1579" s="7" t="s">
        <v>103</v>
      </c>
      <c r="BN1579"/>
      <c r="BO1579"/>
      <c r="BP1579"/>
      <c r="BQ1579"/>
      <c r="BR1579"/>
      <c r="BS1579"/>
      <c r="BT1579"/>
      <c r="BU1579"/>
      <c r="BV1579"/>
      <c r="BW1579"/>
      <c r="BX1579"/>
      <c r="BY1579" s="8">
        <v>107097</v>
      </c>
      <c r="BZ1579" s="9" t="s">
        <v>106</v>
      </c>
    </row>
    <row r="1580" spans="1:78" s="7" customFormat="1" hidden="1" x14ac:dyDescent="0.25">
      <c r="A1580" s="7" t="str">
        <f t="shared" si="24"/>
        <v>ACXL*</v>
      </c>
      <c r="B1580" s="6" t="s">
        <v>5299</v>
      </c>
      <c r="C1580" s="6" t="s">
        <v>5300</v>
      </c>
      <c r="D1580" s="6" t="s">
        <v>5287</v>
      </c>
      <c r="E1580" s="6" t="s">
        <v>5288</v>
      </c>
      <c r="F1580"/>
      <c r="G1580"/>
      <c r="H1580" s="6" t="s">
        <v>80</v>
      </c>
      <c r="I1580"/>
      <c r="J1580" s="6" t="s">
        <v>81</v>
      </c>
      <c r="K1580" s="6" t="s">
        <v>82</v>
      </c>
      <c r="L1580" s="6" t="s">
        <v>156</v>
      </c>
      <c r="M1580" s="6" t="s">
        <v>84</v>
      </c>
      <c r="N1580" s="6" t="s">
        <v>85</v>
      </c>
      <c r="O1580" s="6" t="s">
        <v>157</v>
      </c>
      <c r="P1580" s="6" t="s">
        <v>108</v>
      </c>
      <c r="Q1580" s="6" t="s">
        <v>109</v>
      </c>
      <c r="R1580" s="6" t="s">
        <v>110</v>
      </c>
      <c r="S1580" s="6" t="s">
        <v>109</v>
      </c>
      <c r="T1580" s="6" t="s">
        <v>110</v>
      </c>
      <c r="U1580" s="6" t="s">
        <v>91</v>
      </c>
      <c r="V1580" s="6" t="s">
        <v>91</v>
      </c>
      <c r="W1580" s="6" t="s">
        <v>80</v>
      </c>
      <c r="X1580" s="6" t="s">
        <v>80</v>
      </c>
      <c r="Y1580" s="6" t="s">
        <v>92</v>
      </c>
      <c r="Z1580" s="6" t="s">
        <v>80</v>
      </c>
      <c r="AA1580" s="6" t="s">
        <v>93</v>
      </c>
      <c r="AB1580"/>
      <c r="AC1580"/>
      <c r="AD1580"/>
      <c r="AE1580" t="str">
        <f>VLOOKUP(E1580,'Synthèse ventes'!$A$5:$C$2461,3,0)</f>
        <v>Rond Ø250 OTTOFUCHS BETA x 108,95 Kg</v>
      </c>
      <c r="AF1580" t="str">
        <f>VLOOKUP(E1580,'Synthèse ventes'!$A$5:$C$2461,2,0)</f>
        <v>OTTO F.</v>
      </c>
      <c r="AG1580"/>
      <c r="AH1580"/>
      <c r="AI1580"/>
      <c r="AJ1580"/>
      <c r="AK1580" s="6" t="s">
        <v>80</v>
      </c>
      <c r="AL1580" s="6" t="s">
        <v>5289</v>
      </c>
      <c r="AM1580" s="6" t="s">
        <v>95</v>
      </c>
      <c r="AN1580" s="6" t="s">
        <v>234</v>
      </c>
      <c r="AO1580" s="6" t="s">
        <v>3436</v>
      </c>
      <c r="AP1580" s="6" t="s">
        <v>80</v>
      </c>
      <c r="AQ1580" s="6" t="s">
        <v>80</v>
      </c>
      <c r="AR1580" s="6" t="s">
        <v>3430</v>
      </c>
      <c r="AS1580" s="6" t="s">
        <v>1511</v>
      </c>
      <c r="AT1580"/>
      <c r="AU1580" s="6" t="s">
        <v>80</v>
      </c>
      <c r="AV1580" s="6" t="s">
        <v>100</v>
      </c>
      <c r="AW1580"/>
      <c r="AX1580"/>
      <c r="AY1580"/>
      <c r="AZ1580"/>
      <c r="BA1580"/>
      <c r="BB1580"/>
      <c r="BC1580"/>
      <c r="BD1580" s="6" t="s">
        <v>5290</v>
      </c>
      <c r="BE1580" s="7" t="s">
        <v>102</v>
      </c>
      <c r="BG1580" s="7" t="s">
        <v>103</v>
      </c>
      <c r="BH1580" s="7">
        <v>2017</v>
      </c>
      <c r="BI1580" s="7" t="s">
        <v>104</v>
      </c>
      <c r="BJ1580" s="7" t="s">
        <v>105</v>
      </c>
      <c r="BK1580" s="7" t="s">
        <v>105</v>
      </c>
      <c r="BL1580" s="7" t="s">
        <v>103</v>
      </c>
      <c r="BN1580"/>
      <c r="BO1580"/>
      <c r="BP1580"/>
      <c r="BQ1580"/>
      <c r="BR1580"/>
      <c r="BS1580"/>
      <c r="BT1580"/>
      <c r="BU1580"/>
      <c r="BV1580"/>
      <c r="BW1580"/>
      <c r="BX1580"/>
      <c r="BY1580" s="8">
        <v>102983</v>
      </c>
      <c r="BZ1580" s="9" t="s">
        <v>106</v>
      </c>
    </row>
    <row r="1581" spans="1:78" s="7" customFormat="1" hidden="1" x14ac:dyDescent="0.25">
      <c r="A1581" s="7" t="str">
        <f t="shared" si="24"/>
        <v>ACXL*</v>
      </c>
      <c r="B1581" s="6" t="s">
        <v>5301</v>
      </c>
      <c r="C1581" s="6" t="s">
        <v>5302</v>
      </c>
      <c r="D1581" s="6" t="s">
        <v>5287</v>
      </c>
      <c r="E1581" s="6" t="s">
        <v>5288</v>
      </c>
      <c r="F1581"/>
      <c r="G1581"/>
      <c r="H1581" s="6" t="s">
        <v>80</v>
      </c>
      <c r="I1581"/>
      <c r="J1581" s="6" t="s">
        <v>81</v>
      </c>
      <c r="K1581" s="6" t="s">
        <v>82</v>
      </c>
      <c r="L1581" s="6" t="s">
        <v>156</v>
      </c>
      <c r="M1581" s="6" t="s">
        <v>84</v>
      </c>
      <c r="N1581" s="6" t="s">
        <v>85</v>
      </c>
      <c r="O1581" s="6" t="s">
        <v>157</v>
      </c>
      <c r="P1581" s="6" t="s">
        <v>108</v>
      </c>
      <c r="Q1581" s="6" t="s">
        <v>109</v>
      </c>
      <c r="R1581" s="6" t="s">
        <v>110</v>
      </c>
      <c r="S1581" s="6" t="s">
        <v>109</v>
      </c>
      <c r="T1581" s="6" t="s">
        <v>110</v>
      </c>
      <c r="U1581" s="6" t="s">
        <v>91</v>
      </c>
      <c r="V1581" s="6" t="s">
        <v>91</v>
      </c>
      <c r="W1581" s="6" t="s">
        <v>80</v>
      </c>
      <c r="X1581" s="6" t="s">
        <v>80</v>
      </c>
      <c r="Y1581" s="6" t="s">
        <v>92</v>
      </c>
      <c r="Z1581" s="6" t="s">
        <v>80</v>
      </c>
      <c r="AA1581" s="6" t="s">
        <v>93</v>
      </c>
      <c r="AB1581"/>
      <c r="AC1581"/>
      <c r="AD1581"/>
      <c r="AE1581" t="str">
        <f>VLOOKUP(E1581,'Synthèse ventes'!$A$5:$C$2461,3,0)</f>
        <v>Rond Ø250 OTTOFUCHS BETA x 108,95 Kg</v>
      </c>
      <c r="AF1581" t="str">
        <f>VLOOKUP(E1581,'Synthèse ventes'!$A$5:$C$2461,2,0)</f>
        <v>OTTO F.</v>
      </c>
      <c r="AG1581"/>
      <c r="AH1581"/>
      <c r="AI1581"/>
      <c r="AJ1581"/>
      <c r="AK1581" s="6" t="s">
        <v>80</v>
      </c>
      <c r="AL1581" s="6" t="s">
        <v>5289</v>
      </c>
      <c r="AM1581" s="6" t="s">
        <v>95</v>
      </c>
      <c r="AN1581" s="6" t="s">
        <v>234</v>
      </c>
      <c r="AO1581" s="6" t="s">
        <v>3439</v>
      </c>
      <c r="AP1581" s="6" t="s">
        <v>80</v>
      </c>
      <c r="AQ1581" s="6" t="s">
        <v>80</v>
      </c>
      <c r="AR1581" s="6" t="s">
        <v>3430</v>
      </c>
      <c r="AS1581" s="6" t="s">
        <v>1511</v>
      </c>
      <c r="AT1581"/>
      <c r="AU1581" s="6" t="s">
        <v>80</v>
      </c>
      <c r="AV1581" s="6" t="s">
        <v>100</v>
      </c>
      <c r="AW1581"/>
      <c r="AX1581"/>
      <c r="AY1581"/>
      <c r="AZ1581"/>
      <c r="BA1581"/>
      <c r="BB1581"/>
      <c r="BC1581"/>
      <c r="BD1581" s="6" t="s">
        <v>5290</v>
      </c>
      <c r="BE1581" s="7" t="s">
        <v>102</v>
      </c>
      <c r="BG1581" s="7" t="s">
        <v>103</v>
      </c>
      <c r="BH1581" s="7">
        <v>2017</v>
      </c>
      <c r="BI1581" s="7" t="s">
        <v>104</v>
      </c>
      <c r="BJ1581" s="7" t="s">
        <v>105</v>
      </c>
      <c r="BK1581" s="7" t="s">
        <v>105</v>
      </c>
      <c r="BL1581" s="7" t="s">
        <v>103</v>
      </c>
      <c r="BN1581"/>
      <c r="BO1581"/>
      <c r="BP1581"/>
      <c r="BQ1581"/>
      <c r="BR1581"/>
      <c r="BS1581"/>
      <c r="BT1581"/>
      <c r="BU1581"/>
      <c r="BV1581"/>
      <c r="BW1581"/>
      <c r="BX1581"/>
      <c r="BY1581" s="8">
        <v>114283</v>
      </c>
      <c r="BZ1581" s="9" t="s">
        <v>106</v>
      </c>
    </row>
    <row r="1582" spans="1:78" s="7" customFormat="1" hidden="1" x14ac:dyDescent="0.25">
      <c r="A1582" s="7" t="str">
        <f t="shared" si="24"/>
        <v>ACWN*</v>
      </c>
      <c r="B1582" s="6" t="s">
        <v>5303</v>
      </c>
      <c r="C1582" s="6" t="s">
        <v>5304</v>
      </c>
      <c r="D1582" s="6" t="s">
        <v>5305</v>
      </c>
      <c r="E1582" s="6" t="s">
        <v>5306</v>
      </c>
      <c r="F1582"/>
      <c r="G1582"/>
      <c r="H1582" s="6" t="s">
        <v>80</v>
      </c>
      <c r="I1582"/>
      <c r="J1582" s="6" t="s">
        <v>81</v>
      </c>
      <c r="K1582" s="6" t="s">
        <v>82</v>
      </c>
      <c r="L1582" s="6" t="s">
        <v>137</v>
      </c>
      <c r="M1582" s="6" t="s">
        <v>5142</v>
      </c>
      <c r="N1582" s="6" t="s">
        <v>85</v>
      </c>
      <c r="O1582" s="6" t="s">
        <v>138</v>
      </c>
      <c r="P1582" s="6" t="s">
        <v>139</v>
      </c>
      <c r="Q1582" s="6" t="s">
        <v>242</v>
      </c>
      <c r="R1582" s="35" t="s">
        <v>5307</v>
      </c>
      <c r="S1582" s="6" t="s">
        <v>242</v>
      </c>
      <c r="T1582" s="35" t="s">
        <v>5307</v>
      </c>
      <c r="U1582" s="32" t="s">
        <v>244</v>
      </c>
      <c r="V1582" s="32" t="s">
        <v>245</v>
      </c>
      <c r="W1582" s="6" t="s">
        <v>80</v>
      </c>
      <c r="X1582" s="6" t="s">
        <v>80</v>
      </c>
      <c r="Y1582" s="6" t="s">
        <v>92</v>
      </c>
      <c r="Z1582" s="6" t="s">
        <v>80</v>
      </c>
      <c r="AA1582" s="6" t="s">
        <v>93</v>
      </c>
      <c r="AB1582"/>
      <c r="AC1582"/>
      <c r="AD1582"/>
      <c r="AE1582" t="str">
        <f>VLOOKUP(E1582,'Synthèse ventes'!$A$5:$C$2461,3,0)</f>
        <v>Rond Ø200 Otto Fuchs x 35,49 Kg</v>
      </c>
      <c r="AF1582" t="str">
        <f>VLOOKUP(E1582,'Synthèse ventes'!$A$5:$C$2461,2,0)</f>
        <v>OTTO F.</v>
      </c>
      <c r="AG1582"/>
      <c r="AH1582"/>
      <c r="AI1582"/>
      <c r="AJ1582"/>
      <c r="AK1582" s="6" t="s">
        <v>80</v>
      </c>
      <c r="AL1582" s="6" t="s">
        <v>5308</v>
      </c>
      <c r="AM1582" s="6" t="s">
        <v>95</v>
      </c>
      <c r="AN1582" s="6" t="s">
        <v>375</v>
      </c>
      <c r="AO1582" s="6" t="s">
        <v>97</v>
      </c>
      <c r="AP1582" s="6" t="s">
        <v>80</v>
      </c>
      <c r="AQ1582" s="6" t="s">
        <v>80</v>
      </c>
      <c r="AR1582" s="6" t="s">
        <v>226</v>
      </c>
      <c r="AS1582" s="6" t="s">
        <v>2997</v>
      </c>
      <c r="AT1582"/>
      <c r="AU1582" s="6" t="s">
        <v>80</v>
      </c>
      <c r="AV1582" s="6" t="s">
        <v>100</v>
      </c>
      <c r="AW1582"/>
      <c r="AX1582"/>
      <c r="AY1582"/>
      <c r="AZ1582"/>
      <c r="BA1582"/>
      <c r="BB1582"/>
      <c r="BC1582"/>
      <c r="BD1582" s="6" t="s">
        <v>5309</v>
      </c>
      <c r="BE1582" s="7" t="s">
        <v>102</v>
      </c>
      <c r="BG1582" s="7" t="s">
        <v>103</v>
      </c>
      <c r="BH1582" s="7">
        <v>2017</v>
      </c>
      <c r="BI1582" s="7" t="s">
        <v>104</v>
      </c>
      <c r="BJ1582" s="7" t="s">
        <v>105</v>
      </c>
      <c r="BK1582" s="7" t="s">
        <v>105</v>
      </c>
      <c r="BL1582" s="7" t="s">
        <v>103</v>
      </c>
      <c r="BN1582"/>
      <c r="BO1582"/>
      <c r="BP1582"/>
      <c r="BQ1582"/>
      <c r="BR1582"/>
      <c r="BS1582"/>
      <c r="BT1582"/>
      <c r="BU1582"/>
      <c r="BV1582"/>
      <c r="BW1582"/>
      <c r="BX1582"/>
      <c r="BY1582" s="8">
        <v>86193</v>
      </c>
      <c r="BZ1582" s="9" t="s">
        <v>106</v>
      </c>
    </row>
    <row r="1583" spans="1:78" s="7" customFormat="1" hidden="1" x14ac:dyDescent="0.25">
      <c r="A1583" s="7" t="str">
        <f t="shared" si="24"/>
        <v>ACOG*</v>
      </c>
      <c r="B1583" s="6" t="s">
        <v>5310</v>
      </c>
      <c r="C1583" s="6" t="s">
        <v>5311</v>
      </c>
      <c r="D1583" s="6" t="s">
        <v>5312</v>
      </c>
      <c r="E1583" s="6" t="s">
        <v>5313</v>
      </c>
      <c r="F1583"/>
      <c r="G1583"/>
      <c r="H1583" s="6" t="s">
        <v>80</v>
      </c>
      <c r="I1583"/>
      <c r="J1583" s="6" t="s">
        <v>81</v>
      </c>
      <c r="K1583" s="6" t="s">
        <v>82</v>
      </c>
      <c r="L1583" s="6" t="s">
        <v>156</v>
      </c>
      <c r="M1583" s="6" t="s">
        <v>84</v>
      </c>
      <c r="N1583" s="6" t="s">
        <v>85</v>
      </c>
      <c r="O1583" s="6" t="s">
        <v>157</v>
      </c>
      <c r="P1583" s="6" t="s">
        <v>108</v>
      </c>
      <c r="Q1583" s="6" t="s">
        <v>109</v>
      </c>
      <c r="R1583" s="6" t="s">
        <v>110</v>
      </c>
      <c r="S1583" s="6" t="s">
        <v>109</v>
      </c>
      <c r="T1583" s="6" t="s">
        <v>110</v>
      </c>
      <c r="U1583" s="6" t="s">
        <v>91</v>
      </c>
      <c r="V1583" s="6" t="s">
        <v>91</v>
      </c>
      <c r="W1583" s="6" t="s">
        <v>80</v>
      </c>
      <c r="X1583" s="6" t="s">
        <v>80</v>
      </c>
      <c r="Y1583" s="6" t="s">
        <v>92</v>
      </c>
      <c r="Z1583" s="6" t="s">
        <v>80</v>
      </c>
      <c r="AA1583" s="6" t="s">
        <v>93</v>
      </c>
      <c r="AB1583"/>
      <c r="AC1583"/>
      <c r="AD1583"/>
      <c r="AE1583" t="str">
        <f>VLOOKUP(E1583,'Synthèse ventes'!$A$5:$C$2461,3,0)</f>
        <v>Rond Ø250 OTTO FUCHS X 114,32Kg</v>
      </c>
      <c r="AF1583" t="str">
        <f>VLOOKUP(E1583,'Synthèse ventes'!$A$5:$C$2461,2,0)</f>
        <v>OTTO F.</v>
      </c>
      <c r="AG1583"/>
      <c r="AH1583"/>
      <c r="AI1583"/>
      <c r="AJ1583"/>
      <c r="AK1583" s="6" t="s">
        <v>92</v>
      </c>
      <c r="AL1583" s="6" t="s">
        <v>5314</v>
      </c>
      <c r="AM1583" s="6" t="s">
        <v>95</v>
      </c>
      <c r="AN1583" s="6" t="s">
        <v>96</v>
      </c>
      <c r="AO1583" s="6" t="s">
        <v>3436</v>
      </c>
      <c r="AP1583" s="6" t="s">
        <v>80</v>
      </c>
      <c r="AQ1583" s="6" t="s">
        <v>80</v>
      </c>
      <c r="AR1583" s="6" t="s">
        <v>1124</v>
      </c>
      <c r="AS1583" s="6" t="s">
        <v>285</v>
      </c>
      <c r="AT1583"/>
      <c r="AU1583" s="6" t="s">
        <v>80</v>
      </c>
      <c r="AV1583" s="6" t="s">
        <v>100</v>
      </c>
      <c r="AW1583"/>
      <c r="AX1583"/>
      <c r="AY1583"/>
      <c r="AZ1583"/>
      <c r="BA1583"/>
      <c r="BB1583"/>
      <c r="BC1583"/>
      <c r="BD1583" s="6" t="s">
        <v>5309</v>
      </c>
      <c r="BE1583" s="7" t="s">
        <v>102</v>
      </c>
      <c r="BG1583" s="7" t="s">
        <v>103</v>
      </c>
      <c r="BH1583" s="7">
        <v>2017</v>
      </c>
      <c r="BI1583" s="7" t="s">
        <v>104</v>
      </c>
      <c r="BJ1583" s="7" t="s">
        <v>105</v>
      </c>
      <c r="BK1583" s="7" t="s">
        <v>105</v>
      </c>
      <c r="BL1583" s="7" t="s">
        <v>103</v>
      </c>
      <c r="BN1583"/>
      <c r="BO1583"/>
      <c r="BP1583"/>
      <c r="BQ1583"/>
      <c r="BR1583"/>
      <c r="BS1583"/>
      <c r="BT1583"/>
      <c r="BU1583"/>
      <c r="BV1583"/>
      <c r="BW1583"/>
      <c r="BX1583"/>
      <c r="BY1583" s="8">
        <v>28345</v>
      </c>
      <c r="BZ1583" s="9" t="s">
        <v>106</v>
      </c>
    </row>
    <row r="1584" spans="1:78" s="7" customFormat="1" hidden="1" x14ac:dyDescent="0.25">
      <c r="A1584" s="7" t="str">
        <f t="shared" si="24"/>
        <v>ACOG*</v>
      </c>
      <c r="B1584" s="6" t="s">
        <v>5315</v>
      </c>
      <c r="C1584" s="6" t="s">
        <v>5316</v>
      </c>
      <c r="D1584" s="6" t="s">
        <v>5312</v>
      </c>
      <c r="E1584" s="6" t="s">
        <v>5313</v>
      </c>
      <c r="F1584"/>
      <c r="G1584"/>
      <c r="H1584" s="6" t="s">
        <v>80</v>
      </c>
      <c r="I1584"/>
      <c r="J1584" s="6" t="s">
        <v>81</v>
      </c>
      <c r="K1584" s="6" t="s">
        <v>82</v>
      </c>
      <c r="L1584" s="6" t="s">
        <v>156</v>
      </c>
      <c r="M1584" s="6" t="s">
        <v>84</v>
      </c>
      <c r="N1584" s="6" t="s">
        <v>85</v>
      </c>
      <c r="O1584" s="6" t="s">
        <v>157</v>
      </c>
      <c r="P1584" s="6" t="s">
        <v>108</v>
      </c>
      <c r="Q1584" s="6" t="s">
        <v>109</v>
      </c>
      <c r="R1584" s="6" t="s">
        <v>110</v>
      </c>
      <c r="S1584" s="6" t="s">
        <v>109</v>
      </c>
      <c r="T1584" s="6" t="s">
        <v>110</v>
      </c>
      <c r="U1584" s="6" t="s">
        <v>91</v>
      </c>
      <c r="V1584" s="6" t="s">
        <v>91</v>
      </c>
      <c r="W1584" s="6" t="s">
        <v>80</v>
      </c>
      <c r="X1584" s="6" t="s">
        <v>80</v>
      </c>
      <c r="Y1584" s="6" t="s">
        <v>92</v>
      </c>
      <c r="Z1584" s="6" t="s">
        <v>80</v>
      </c>
      <c r="AA1584" s="6" t="s">
        <v>93</v>
      </c>
      <c r="AB1584"/>
      <c r="AC1584"/>
      <c r="AD1584"/>
      <c r="AE1584" t="str">
        <f>VLOOKUP(E1584,'Synthèse ventes'!$A$5:$C$2461,3,0)</f>
        <v>Rond Ø250 OTTO FUCHS X 114,32Kg</v>
      </c>
      <c r="AF1584" t="str">
        <f>VLOOKUP(E1584,'Synthèse ventes'!$A$5:$C$2461,2,0)</f>
        <v>OTTO F.</v>
      </c>
      <c r="AG1584"/>
      <c r="AH1584"/>
      <c r="AI1584"/>
      <c r="AJ1584"/>
      <c r="AK1584" s="6" t="s">
        <v>92</v>
      </c>
      <c r="AL1584" s="6" t="s">
        <v>5314</v>
      </c>
      <c r="AM1584" s="6" t="s">
        <v>95</v>
      </c>
      <c r="AN1584" s="6" t="s">
        <v>234</v>
      </c>
      <c r="AO1584" s="6" t="s">
        <v>166</v>
      </c>
      <c r="AP1584" s="6" t="s">
        <v>80</v>
      </c>
      <c r="AQ1584" s="6" t="s">
        <v>80</v>
      </c>
      <c r="AR1584" s="6" t="s">
        <v>1124</v>
      </c>
      <c r="AS1584" s="6" t="s">
        <v>285</v>
      </c>
      <c r="AT1584"/>
      <c r="AU1584" s="6" t="s">
        <v>80</v>
      </c>
      <c r="AV1584" s="6" t="s">
        <v>100</v>
      </c>
      <c r="AW1584"/>
      <c r="AX1584"/>
      <c r="AY1584"/>
      <c r="AZ1584"/>
      <c r="BA1584"/>
      <c r="BB1584"/>
      <c r="BC1584"/>
      <c r="BD1584" s="6" t="s">
        <v>5309</v>
      </c>
      <c r="BE1584" s="7" t="s">
        <v>102</v>
      </c>
      <c r="BG1584" s="7" t="s">
        <v>103</v>
      </c>
      <c r="BH1584" s="7">
        <v>2017</v>
      </c>
      <c r="BI1584" s="7" t="s">
        <v>104</v>
      </c>
      <c r="BJ1584" s="7" t="s">
        <v>105</v>
      </c>
      <c r="BK1584" s="7" t="s">
        <v>105</v>
      </c>
      <c r="BL1584" s="7" t="s">
        <v>103</v>
      </c>
      <c r="BN1584"/>
      <c r="BO1584"/>
      <c r="BP1584"/>
      <c r="BQ1584"/>
      <c r="BR1584"/>
      <c r="BS1584"/>
      <c r="BT1584"/>
      <c r="BU1584"/>
      <c r="BV1584"/>
      <c r="BW1584"/>
      <c r="BX1584"/>
      <c r="BY1584" s="8">
        <v>112848</v>
      </c>
      <c r="BZ1584" s="9" t="s">
        <v>106</v>
      </c>
    </row>
    <row r="1585" spans="1:78" s="7" customFormat="1" hidden="1" x14ac:dyDescent="0.25">
      <c r="A1585" s="7" t="str">
        <f t="shared" si="24"/>
        <v>ACOG*</v>
      </c>
      <c r="B1585" s="6" t="s">
        <v>5317</v>
      </c>
      <c r="C1585" s="6" t="s">
        <v>5318</v>
      </c>
      <c r="D1585" s="6" t="s">
        <v>5312</v>
      </c>
      <c r="E1585" s="6" t="s">
        <v>5313</v>
      </c>
      <c r="F1585"/>
      <c r="G1585"/>
      <c r="H1585" s="6" t="s">
        <v>80</v>
      </c>
      <c r="I1585"/>
      <c r="J1585" s="6" t="s">
        <v>81</v>
      </c>
      <c r="K1585" s="6" t="s">
        <v>82</v>
      </c>
      <c r="L1585" s="6" t="s">
        <v>156</v>
      </c>
      <c r="M1585" s="6" t="s">
        <v>84</v>
      </c>
      <c r="N1585" s="6" t="s">
        <v>85</v>
      </c>
      <c r="O1585" s="6" t="s">
        <v>157</v>
      </c>
      <c r="P1585" s="6" t="s">
        <v>108</v>
      </c>
      <c r="Q1585" s="6" t="s">
        <v>109</v>
      </c>
      <c r="R1585" s="6" t="s">
        <v>110</v>
      </c>
      <c r="S1585" s="6" t="s">
        <v>109</v>
      </c>
      <c r="T1585" s="6" t="s">
        <v>110</v>
      </c>
      <c r="U1585" s="6" t="s">
        <v>91</v>
      </c>
      <c r="V1585" s="6" t="s">
        <v>91</v>
      </c>
      <c r="W1585" s="6" t="s">
        <v>80</v>
      </c>
      <c r="X1585" s="6" t="s">
        <v>80</v>
      </c>
      <c r="Y1585" s="6" t="s">
        <v>92</v>
      </c>
      <c r="Z1585" s="6" t="s">
        <v>80</v>
      </c>
      <c r="AA1585" s="6" t="s">
        <v>93</v>
      </c>
      <c r="AB1585"/>
      <c r="AC1585"/>
      <c r="AD1585"/>
      <c r="AE1585" t="str">
        <f>VLOOKUP(E1585,'Synthèse ventes'!$A$5:$C$2461,3,0)</f>
        <v>Rond Ø250 OTTO FUCHS X 114,32Kg</v>
      </c>
      <c r="AF1585" t="str">
        <f>VLOOKUP(E1585,'Synthèse ventes'!$A$5:$C$2461,2,0)</f>
        <v>OTTO F.</v>
      </c>
      <c r="AG1585"/>
      <c r="AH1585"/>
      <c r="AI1585"/>
      <c r="AJ1585"/>
      <c r="AK1585" s="6" t="s">
        <v>92</v>
      </c>
      <c r="AL1585" s="6" t="s">
        <v>5314</v>
      </c>
      <c r="AM1585" s="6" t="s">
        <v>95</v>
      </c>
      <c r="AN1585" s="6" t="s">
        <v>234</v>
      </c>
      <c r="AO1585" s="6" t="s">
        <v>3433</v>
      </c>
      <c r="AP1585" s="6" t="s">
        <v>80</v>
      </c>
      <c r="AQ1585" s="6" t="s">
        <v>80</v>
      </c>
      <c r="AR1585" s="6" t="s">
        <v>1124</v>
      </c>
      <c r="AS1585" s="6" t="s">
        <v>285</v>
      </c>
      <c r="AT1585"/>
      <c r="AU1585" s="6" t="s">
        <v>80</v>
      </c>
      <c r="AV1585" s="6" t="s">
        <v>100</v>
      </c>
      <c r="AW1585"/>
      <c r="AX1585"/>
      <c r="AY1585"/>
      <c r="AZ1585"/>
      <c r="BA1585"/>
      <c r="BB1585"/>
      <c r="BC1585"/>
      <c r="BD1585" s="6" t="s">
        <v>5309</v>
      </c>
      <c r="BE1585" s="7" t="s">
        <v>102</v>
      </c>
      <c r="BG1585" s="7" t="s">
        <v>103</v>
      </c>
      <c r="BH1585" s="7">
        <v>2017</v>
      </c>
      <c r="BI1585" s="7" t="s">
        <v>104</v>
      </c>
      <c r="BJ1585" s="7" t="s">
        <v>105</v>
      </c>
      <c r="BK1585" s="7" t="s">
        <v>105</v>
      </c>
      <c r="BL1585" s="7" t="s">
        <v>103</v>
      </c>
      <c r="BN1585"/>
      <c r="BO1585"/>
      <c r="BP1585"/>
      <c r="BQ1585"/>
      <c r="BR1585"/>
      <c r="BS1585"/>
      <c r="BT1585"/>
      <c r="BU1585"/>
      <c r="BV1585"/>
      <c r="BW1585"/>
      <c r="BX1585"/>
      <c r="BY1585" s="8">
        <v>43475</v>
      </c>
      <c r="BZ1585" s="9" t="s">
        <v>106</v>
      </c>
    </row>
    <row r="1586" spans="1:78" s="7" customFormat="1" hidden="1" x14ac:dyDescent="0.25">
      <c r="A1586" s="7" t="str">
        <f t="shared" si="24"/>
        <v>ACOG*</v>
      </c>
      <c r="B1586" s="6" t="s">
        <v>5319</v>
      </c>
      <c r="C1586" s="6" t="s">
        <v>5320</v>
      </c>
      <c r="D1586" s="6" t="s">
        <v>5312</v>
      </c>
      <c r="E1586" s="6" t="s">
        <v>5313</v>
      </c>
      <c r="F1586"/>
      <c r="G1586"/>
      <c r="H1586" s="6" t="s">
        <v>80</v>
      </c>
      <c r="I1586"/>
      <c r="J1586" s="6" t="s">
        <v>81</v>
      </c>
      <c r="K1586" s="6" t="s">
        <v>82</v>
      </c>
      <c r="L1586" s="6" t="s">
        <v>156</v>
      </c>
      <c r="M1586" s="6" t="s">
        <v>84</v>
      </c>
      <c r="N1586" s="6" t="s">
        <v>85</v>
      </c>
      <c r="O1586" s="6" t="s">
        <v>157</v>
      </c>
      <c r="P1586" s="6" t="s">
        <v>108</v>
      </c>
      <c r="Q1586" s="6" t="s">
        <v>109</v>
      </c>
      <c r="R1586" s="6" t="s">
        <v>109</v>
      </c>
      <c r="S1586" s="6" t="s">
        <v>109</v>
      </c>
      <c r="T1586" s="6" t="s">
        <v>110</v>
      </c>
      <c r="U1586" s="6" t="s">
        <v>91</v>
      </c>
      <c r="V1586" s="6" t="s">
        <v>91</v>
      </c>
      <c r="W1586" s="6" t="s">
        <v>80</v>
      </c>
      <c r="X1586" s="6" t="s">
        <v>80</v>
      </c>
      <c r="Y1586" s="6" t="s">
        <v>92</v>
      </c>
      <c r="Z1586" s="6" t="s">
        <v>80</v>
      </c>
      <c r="AA1586" s="6" t="s">
        <v>616</v>
      </c>
      <c r="AB1586"/>
      <c r="AC1586"/>
      <c r="AD1586"/>
      <c r="AE1586" t="str">
        <f>VLOOKUP(E1586,'Synthèse ventes'!$A$5:$C$2461,3,0)</f>
        <v>Rond Ø250 OTTO FUCHS X 114,32Kg</v>
      </c>
      <c r="AF1586" t="str">
        <f>VLOOKUP(E1586,'Synthèse ventes'!$A$5:$C$2461,2,0)</f>
        <v>OTTO F.</v>
      </c>
      <c r="AG1586"/>
      <c r="AH1586"/>
      <c r="AI1586"/>
      <c r="AJ1586"/>
      <c r="AK1586" s="6" t="s">
        <v>92</v>
      </c>
      <c r="AL1586" s="6" t="s">
        <v>5314</v>
      </c>
      <c r="AM1586" s="6" t="s">
        <v>95</v>
      </c>
      <c r="AN1586" s="6" t="s">
        <v>234</v>
      </c>
      <c r="AO1586" s="6" t="s">
        <v>3436</v>
      </c>
      <c r="AP1586" s="6" t="s">
        <v>80</v>
      </c>
      <c r="AQ1586" s="6" t="s">
        <v>80</v>
      </c>
      <c r="AR1586" s="6" t="s">
        <v>1124</v>
      </c>
      <c r="AS1586" s="6" t="s">
        <v>285</v>
      </c>
      <c r="AT1586"/>
      <c r="AU1586" s="6" t="s">
        <v>80</v>
      </c>
      <c r="AV1586" s="6" t="s">
        <v>100</v>
      </c>
      <c r="AW1586"/>
      <c r="AX1586"/>
      <c r="AY1586"/>
      <c r="AZ1586"/>
      <c r="BA1586"/>
      <c r="BB1586"/>
      <c r="BC1586"/>
      <c r="BD1586" s="6" t="s">
        <v>5309</v>
      </c>
      <c r="BE1586" s="7" t="s">
        <v>102</v>
      </c>
      <c r="BG1586" s="7" t="s">
        <v>103</v>
      </c>
      <c r="BH1586" s="7">
        <v>2017</v>
      </c>
      <c r="BI1586" s="7" t="s">
        <v>104</v>
      </c>
      <c r="BJ1586" s="7" t="s">
        <v>105</v>
      </c>
      <c r="BK1586" s="7" t="s">
        <v>105</v>
      </c>
      <c r="BL1586" s="7" t="s">
        <v>103</v>
      </c>
      <c r="BN1586"/>
      <c r="BO1586"/>
      <c r="BP1586"/>
      <c r="BQ1586"/>
      <c r="BR1586"/>
      <c r="BS1586"/>
      <c r="BT1586"/>
      <c r="BU1586"/>
      <c r="BV1586"/>
      <c r="BW1586"/>
      <c r="BX1586"/>
      <c r="BY1586" s="8">
        <v>18797</v>
      </c>
      <c r="BZ1586" s="9" t="s">
        <v>106</v>
      </c>
    </row>
    <row r="1587" spans="1:78" s="7" customFormat="1" hidden="1" x14ac:dyDescent="0.25">
      <c r="A1587" s="7" t="str">
        <f t="shared" si="24"/>
        <v>ACOG*</v>
      </c>
      <c r="B1587" s="6" t="s">
        <v>5321</v>
      </c>
      <c r="C1587" s="6" t="s">
        <v>5322</v>
      </c>
      <c r="D1587" s="6" t="s">
        <v>5312</v>
      </c>
      <c r="E1587" s="6" t="s">
        <v>5313</v>
      </c>
      <c r="F1587"/>
      <c r="G1587"/>
      <c r="H1587" s="6" t="s">
        <v>80</v>
      </c>
      <c r="I1587"/>
      <c r="J1587" s="6" t="s">
        <v>81</v>
      </c>
      <c r="K1587" s="6" t="s">
        <v>82</v>
      </c>
      <c r="L1587" s="6" t="s">
        <v>156</v>
      </c>
      <c r="M1587" s="6" t="s">
        <v>84</v>
      </c>
      <c r="N1587" s="6" t="s">
        <v>85</v>
      </c>
      <c r="O1587" s="6" t="s">
        <v>157</v>
      </c>
      <c r="P1587" s="6" t="s">
        <v>108</v>
      </c>
      <c r="Q1587" s="6" t="s">
        <v>109</v>
      </c>
      <c r="R1587" s="6" t="s">
        <v>110</v>
      </c>
      <c r="S1587" s="6" t="s">
        <v>109</v>
      </c>
      <c r="T1587" s="6" t="s">
        <v>110</v>
      </c>
      <c r="U1587" s="6" t="s">
        <v>91</v>
      </c>
      <c r="V1587" s="6" t="s">
        <v>91</v>
      </c>
      <c r="W1587" s="6" t="s">
        <v>80</v>
      </c>
      <c r="X1587" s="6" t="s">
        <v>80</v>
      </c>
      <c r="Y1587" s="6" t="s">
        <v>92</v>
      </c>
      <c r="Z1587" s="6" t="s">
        <v>80</v>
      </c>
      <c r="AA1587" s="6" t="s">
        <v>93</v>
      </c>
      <c r="AB1587"/>
      <c r="AC1587"/>
      <c r="AD1587"/>
      <c r="AE1587" t="str">
        <f>VLOOKUP(E1587,'Synthèse ventes'!$A$5:$C$2461,3,0)</f>
        <v>Rond Ø250 OTTO FUCHS X 114,32Kg</v>
      </c>
      <c r="AF1587" t="str">
        <f>VLOOKUP(E1587,'Synthèse ventes'!$A$5:$C$2461,2,0)</f>
        <v>OTTO F.</v>
      </c>
      <c r="AG1587"/>
      <c r="AH1587"/>
      <c r="AI1587"/>
      <c r="AJ1587"/>
      <c r="AK1587" s="6" t="s">
        <v>92</v>
      </c>
      <c r="AL1587" s="6" t="s">
        <v>5314</v>
      </c>
      <c r="AM1587" s="6" t="s">
        <v>95</v>
      </c>
      <c r="AN1587" s="6" t="s">
        <v>234</v>
      </c>
      <c r="AO1587" s="6" t="s">
        <v>3439</v>
      </c>
      <c r="AP1587" s="6" t="s">
        <v>80</v>
      </c>
      <c r="AQ1587" s="6" t="s">
        <v>80</v>
      </c>
      <c r="AR1587" s="6" t="s">
        <v>1124</v>
      </c>
      <c r="AS1587" s="6" t="s">
        <v>285</v>
      </c>
      <c r="AT1587"/>
      <c r="AU1587" s="6" t="s">
        <v>80</v>
      </c>
      <c r="AV1587" s="6" t="s">
        <v>100</v>
      </c>
      <c r="AW1587"/>
      <c r="AX1587"/>
      <c r="AY1587"/>
      <c r="AZ1587"/>
      <c r="BA1587"/>
      <c r="BB1587"/>
      <c r="BC1587"/>
      <c r="BD1587" s="6" t="s">
        <v>5309</v>
      </c>
      <c r="BE1587" s="7" t="s">
        <v>102</v>
      </c>
      <c r="BG1587" s="7" t="s">
        <v>103</v>
      </c>
      <c r="BH1587" s="7">
        <v>2017</v>
      </c>
      <c r="BI1587" s="7" t="s">
        <v>104</v>
      </c>
      <c r="BJ1587" s="7" t="s">
        <v>105</v>
      </c>
      <c r="BK1587" s="7" t="s">
        <v>105</v>
      </c>
      <c r="BL1587" s="7" t="s">
        <v>103</v>
      </c>
      <c r="BN1587"/>
      <c r="BO1587"/>
      <c r="BP1587"/>
      <c r="BQ1587"/>
      <c r="BR1587"/>
      <c r="BS1587"/>
      <c r="BT1587"/>
      <c r="BU1587"/>
      <c r="BV1587"/>
      <c r="BW1587"/>
      <c r="BX1587"/>
      <c r="BY1587" s="8">
        <v>131234</v>
      </c>
      <c r="BZ1587" s="9" t="s">
        <v>106</v>
      </c>
    </row>
    <row r="1588" spans="1:78" s="7" customFormat="1" hidden="1" x14ac:dyDescent="0.25">
      <c r="A1588" s="7" t="str">
        <f t="shared" si="24"/>
        <v>ACWN*</v>
      </c>
      <c r="B1588" s="6" t="s">
        <v>5323</v>
      </c>
      <c r="C1588" s="6" t="s">
        <v>5324</v>
      </c>
      <c r="D1588" s="6" t="s">
        <v>5305</v>
      </c>
      <c r="E1588" s="6" t="s">
        <v>5306</v>
      </c>
      <c r="F1588"/>
      <c r="G1588"/>
      <c r="H1588" s="6" t="s">
        <v>80</v>
      </c>
      <c r="I1588"/>
      <c r="J1588" s="6" t="s">
        <v>81</v>
      </c>
      <c r="K1588" s="6" t="s">
        <v>82</v>
      </c>
      <c r="L1588" s="6" t="s">
        <v>156</v>
      </c>
      <c r="M1588" s="6" t="s">
        <v>5142</v>
      </c>
      <c r="N1588" s="6" t="s">
        <v>85</v>
      </c>
      <c r="O1588" s="6" t="s">
        <v>157</v>
      </c>
      <c r="P1588" s="6" t="s">
        <v>108</v>
      </c>
      <c r="Q1588" s="6" t="s">
        <v>109</v>
      </c>
      <c r="R1588" s="6" t="s">
        <v>110</v>
      </c>
      <c r="S1588" s="6" t="s">
        <v>109</v>
      </c>
      <c r="T1588" s="6" t="s">
        <v>110</v>
      </c>
      <c r="U1588" s="6" t="s">
        <v>91</v>
      </c>
      <c r="V1588" s="6" t="s">
        <v>91</v>
      </c>
      <c r="W1588" s="6" t="s">
        <v>80</v>
      </c>
      <c r="X1588" s="6" t="s">
        <v>80</v>
      </c>
      <c r="Y1588" s="6" t="s">
        <v>92</v>
      </c>
      <c r="Z1588" s="6" t="s">
        <v>80</v>
      </c>
      <c r="AA1588" s="6" t="s">
        <v>93</v>
      </c>
      <c r="AB1588"/>
      <c r="AC1588"/>
      <c r="AD1588"/>
      <c r="AE1588" t="str">
        <f>VLOOKUP(E1588,'Synthèse ventes'!$A$5:$C$2461,3,0)</f>
        <v>Rond Ø200 Otto Fuchs x 35,49 Kg</v>
      </c>
      <c r="AF1588" t="str">
        <f>VLOOKUP(E1588,'Synthèse ventes'!$A$5:$C$2461,2,0)</f>
        <v>OTTO F.</v>
      </c>
      <c r="AG1588"/>
      <c r="AH1588"/>
      <c r="AI1588"/>
      <c r="AJ1588"/>
      <c r="AK1588" s="6" t="s">
        <v>80</v>
      </c>
      <c r="AL1588" s="6" t="s">
        <v>5308</v>
      </c>
      <c r="AM1588" s="6" t="s">
        <v>95</v>
      </c>
      <c r="AN1588" s="6" t="s">
        <v>145</v>
      </c>
      <c r="AO1588" s="6" t="s">
        <v>3433</v>
      </c>
      <c r="AP1588" s="6" t="s">
        <v>80</v>
      </c>
      <c r="AQ1588" s="6" t="s">
        <v>80</v>
      </c>
      <c r="AR1588" s="6" t="s">
        <v>1673</v>
      </c>
      <c r="AS1588" s="6" t="s">
        <v>327</v>
      </c>
      <c r="AT1588"/>
      <c r="AU1588" s="6" t="s">
        <v>80</v>
      </c>
      <c r="AV1588" s="6" t="s">
        <v>100</v>
      </c>
      <c r="AW1588"/>
      <c r="AX1588"/>
      <c r="AY1588"/>
      <c r="AZ1588"/>
      <c r="BA1588"/>
      <c r="BB1588"/>
      <c r="BC1588"/>
      <c r="BD1588" s="6" t="s">
        <v>5309</v>
      </c>
      <c r="BE1588" s="7" t="s">
        <v>102</v>
      </c>
      <c r="BG1588" s="7" t="s">
        <v>103</v>
      </c>
      <c r="BH1588" s="7">
        <v>2017</v>
      </c>
      <c r="BI1588" s="7" t="s">
        <v>104</v>
      </c>
      <c r="BJ1588" s="7" t="s">
        <v>105</v>
      </c>
      <c r="BK1588" s="7" t="s">
        <v>105</v>
      </c>
      <c r="BL1588" s="7" t="s">
        <v>103</v>
      </c>
      <c r="BN1588"/>
      <c r="BO1588"/>
      <c r="BP1588"/>
      <c r="BQ1588"/>
      <c r="BR1588"/>
      <c r="BS1588"/>
      <c r="BT1588"/>
      <c r="BU1588"/>
      <c r="BV1588"/>
      <c r="BW1588"/>
      <c r="BX1588"/>
      <c r="BY1588" s="8">
        <v>75088</v>
      </c>
      <c r="BZ1588" s="9" t="s">
        <v>106</v>
      </c>
    </row>
    <row r="1589" spans="1:78" s="7" customFormat="1" hidden="1" x14ac:dyDescent="0.25">
      <c r="A1589" s="7" t="str">
        <f t="shared" si="24"/>
        <v>ACWN*</v>
      </c>
      <c r="B1589" s="6" t="s">
        <v>5325</v>
      </c>
      <c r="C1589" s="6" t="s">
        <v>5326</v>
      </c>
      <c r="D1589" s="6" t="s">
        <v>5305</v>
      </c>
      <c r="E1589" s="6" t="s">
        <v>5306</v>
      </c>
      <c r="F1589"/>
      <c r="G1589"/>
      <c r="H1589" s="6" t="s">
        <v>80</v>
      </c>
      <c r="I1589"/>
      <c r="J1589" s="6" t="s">
        <v>81</v>
      </c>
      <c r="K1589" s="6" t="s">
        <v>82</v>
      </c>
      <c r="L1589" s="6" t="s">
        <v>156</v>
      </c>
      <c r="M1589" s="6" t="s">
        <v>5142</v>
      </c>
      <c r="N1589" s="6" t="s">
        <v>85</v>
      </c>
      <c r="O1589" s="6" t="s">
        <v>157</v>
      </c>
      <c r="P1589" s="6" t="s">
        <v>108</v>
      </c>
      <c r="Q1589" s="6" t="s">
        <v>109</v>
      </c>
      <c r="R1589" s="6" t="s">
        <v>110</v>
      </c>
      <c r="S1589" s="6" t="s">
        <v>109</v>
      </c>
      <c r="T1589" s="6" t="s">
        <v>110</v>
      </c>
      <c r="U1589" s="6" t="s">
        <v>91</v>
      </c>
      <c r="V1589" s="6" t="s">
        <v>91</v>
      </c>
      <c r="W1589" s="6" t="s">
        <v>80</v>
      </c>
      <c r="X1589" s="6" t="s">
        <v>80</v>
      </c>
      <c r="Y1589" s="6" t="s">
        <v>92</v>
      </c>
      <c r="Z1589" s="6" t="s">
        <v>80</v>
      </c>
      <c r="AA1589" s="6" t="s">
        <v>93</v>
      </c>
      <c r="AB1589"/>
      <c r="AC1589"/>
      <c r="AD1589"/>
      <c r="AE1589" t="str">
        <f>VLOOKUP(E1589,'Synthèse ventes'!$A$5:$C$2461,3,0)</f>
        <v>Rond Ø200 Otto Fuchs x 35,49 Kg</v>
      </c>
      <c r="AF1589" t="str">
        <f>VLOOKUP(E1589,'Synthèse ventes'!$A$5:$C$2461,2,0)</f>
        <v>OTTO F.</v>
      </c>
      <c r="AG1589"/>
      <c r="AH1589"/>
      <c r="AI1589"/>
      <c r="AJ1589"/>
      <c r="AK1589" s="6" t="s">
        <v>80</v>
      </c>
      <c r="AL1589" s="6" t="s">
        <v>5308</v>
      </c>
      <c r="AM1589" s="6" t="s">
        <v>95</v>
      </c>
      <c r="AN1589" s="6" t="s">
        <v>145</v>
      </c>
      <c r="AO1589" s="6" t="s">
        <v>3439</v>
      </c>
      <c r="AP1589" s="6" t="s">
        <v>80</v>
      </c>
      <c r="AQ1589" s="6" t="s">
        <v>80</v>
      </c>
      <c r="AR1589" s="6" t="s">
        <v>1673</v>
      </c>
      <c r="AS1589" s="6" t="s">
        <v>327</v>
      </c>
      <c r="AT1589"/>
      <c r="AU1589" s="6" t="s">
        <v>80</v>
      </c>
      <c r="AV1589" s="6" t="s">
        <v>100</v>
      </c>
      <c r="AW1589"/>
      <c r="AX1589"/>
      <c r="AY1589"/>
      <c r="AZ1589"/>
      <c r="BA1589"/>
      <c r="BB1589"/>
      <c r="BC1589"/>
      <c r="BD1589" s="6" t="s">
        <v>5309</v>
      </c>
      <c r="BE1589" s="7" t="s">
        <v>102</v>
      </c>
      <c r="BG1589" s="7" t="s">
        <v>103</v>
      </c>
      <c r="BH1589" s="7">
        <v>2017</v>
      </c>
      <c r="BI1589" s="7" t="s">
        <v>104</v>
      </c>
      <c r="BJ1589" s="7" t="s">
        <v>105</v>
      </c>
      <c r="BK1589" s="7" t="s">
        <v>105</v>
      </c>
      <c r="BL1589" s="7" t="s">
        <v>103</v>
      </c>
      <c r="BN1589"/>
      <c r="BO1589"/>
      <c r="BP1589"/>
      <c r="BQ1589"/>
      <c r="BR1589"/>
      <c r="BS1589"/>
      <c r="BT1589"/>
      <c r="BU1589"/>
      <c r="BV1589"/>
      <c r="BW1589"/>
      <c r="BX1589"/>
      <c r="BY1589" s="8">
        <v>19241</v>
      </c>
      <c r="BZ1589" s="9" t="s">
        <v>106</v>
      </c>
    </row>
    <row r="1590" spans="1:78" s="7" customFormat="1" hidden="1" x14ac:dyDescent="0.25">
      <c r="A1590" s="7" t="str">
        <f t="shared" si="24"/>
        <v>ACWN*</v>
      </c>
      <c r="B1590" s="6" t="s">
        <v>5327</v>
      </c>
      <c r="C1590" s="6" t="s">
        <v>5328</v>
      </c>
      <c r="D1590" s="6" t="s">
        <v>5305</v>
      </c>
      <c r="E1590" s="6" t="s">
        <v>5306</v>
      </c>
      <c r="F1590"/>
      <c r="G1590"/>
      <c r="H1590" s="6" t="s">
        <v>80</v>
      </c>
      <c r="I1590"/>
      <c r="J1590" s="6" t="s">
        <v>81</v>
      </c>
      <c r="K1590" s="6" t="s">
        <v>82</v>
      </c>
      <c r="L1590" s="6" t="s">
        <v>156</v>
      </c>
      <c r="M1590" s="6" t="s">
        <v>5142</v>
      </c>
      <c r="N1590" s="6" t="s">
        <v>85</v>
      </c>
      <c r="O1590" s="6" t="s">
        <v>157</v>
      </c>
      <c r="P1590" s="6" t="s">
        <v>108</v>
      </c>
      <c r="Q1590" s="6" t="s">
        <v>109</v>
      </c>
      <c r="R1590" s="6" t="s">
        <v>110</v>
      </c>
      <c r="S1590" s="6" t="s">
        <v>109</v>
      </c>
      <c r="T1590" s="6" t="s">
        <v>110</v>
      </c>
      <c r="U1590" s="6" t="s">
        <v>91</v>
      </c>
      <c r="V1590" s="6" t="s">
        <v>91</v>
      </c>
      <c r="W1590" s="6" t="s">
        <v>80</v>
      </c>
      <c r="X1590" s="6" t="s">
        <v>80</v>
      </c>
      <c r="Y1590" s="6" t="s">
        <v>92</v>
      </c>
      <c r="Z1590" s="6" t="s">
        <v>80</v>
      </c>
      <c r="AA1590" s="6" t="s">
        <v>93</v>
      </c>
      <c r="AB1590"/>
      <c r="AC1590"/>
      <c r="AD1590"/>
      <c r="AE1590" t="str">
        <f>VLOOKUP(E1590,'Synthèse ventes'!$A$5:$C$2461,3,0)</f>
        <v>Rond Ø200 Otto Fuchs x 35,49 Kg</v>
      </c>
      <c r="AF1590" t="str">
        <f>VLOOKUP(E1590,'Synthèse ventes'!$A$5:$C$2461,2,0)</f>
        <v>OTTO F.</v>
      </c>
      <c r="AG1590"/>
      <c r="AH1590"/>
      <c r="AI1590"/>
      <c r="AJ1590"/>
      <c r="AK1590" s="6" t="s">
        <v>80</v>
      </c>
      <c r="AL1590" s="6" t="s">
        <v>5308</v>
      </c>
      <c r="AM1590" s="6" t="s">
        <v>95</v>
      </c>
      <c r="AN1590" s="6" t="s">
        <v>1142</v>
      </c>
      <c r="AO1590" s="6" t="s">
        <v>3439</v>
      </c>
      <c r="AP1590" s="6" t="s">
        <v>80</v>
      </c>
      <c r="AQ1590" s="6" t="s">
        <v>80</v>
      </c>
      <c r="AR1590" s="6" t="s">
        <v>1673</v>
      </c>
      <c r="AS1590" s="6" t="s">
        <v>327</v>
      </c>
      <c r="AT1590"/>
      <c r="AU1590" s="6" t="s">
        <v>80</v>
      </c>
      <c r="AV1590" s="6" t="s">
        <v>100</v>
      </c>
      <c r="AW1590"/>
      <c r="AX1590"/>
      <c r="AY1590"/>
      <c r="AZ1590"/>
      <c r="BA1590"/>
      <c r="BB1590"/>
      <c r="BC1590"/>
      <c r="BD1590" s="6" t="s">
        <v>5309</v>
      </c>
      <c r="BE1590" s="7" t="s">
        <v>102</v>
      </c>
      <c r="BG1590" s="7" t="s">
        <v>103</v>
      </c>
      <c r="BH1590" s="7">
        <v>2017</v>
      </c>
      <c r="BI1590" s="7" t="s">
        <v>104</v>
      </c>
      <c r="BJ1590" s="7" t="s">
        <v>105</v>
      </c>
      <c r="BK1590" s="7" t="s">
        <v>105</v>
      </c>
      <c r="BL1590" s="7" t="s">
        <v>103</v>
      </c>
      <c r="BN1590"/>
      <c r="BO1590"/>
      <c r="BP1590"/>
      <c r="BQ1590"/>
      <c r="BR1590"/>
      <c r="BS1590"/>
      <c r="BT1590"/>
      <c r="BU1590"/>
      <c r="BV1590"/>
      <c r="BW1590"/>
      <c r="BX1590"/>
      <c r="BY1590" s="8">
        <v>67775</v>
      </c>
      <c r="BZ1590" s="9" t="s">
        <v>106</v>
      </c>
    </row>
    <row r="1591" spans="1:78" s="7" customFormat="1" hidden="1" x14ac:dyDescent="0.25">
      <c r="A1591" s="7" t="str">
        <f t="shared" si="24"/>
        <v>ACYQ*</v>
      </c>
      <c r="B1591" s="6" t="s">
        <v>5329</v>
      </c>
      <c r="C1591" s="6" t="s">
        <v>5330</v>
      </c>
      <c r="D1591" s="6" t="s">
        <v>5331</v>
      </c>
      <c r="E1591" s="6" t="s">
        <v>5332</v>
      </c>
      <c r="F1591"/>
      <c r="G1591"/>
      <c r="H1591" s="6" t="s">
        <v>80</v>
      </c>
      <c r="I1591"/>
      <c r="J1591" s="6" t="s">
        <v>81</v>
      </c>
      <c r="K1591" s="6" t="s">
        <v>82</v>
      </c>
      <c r="L1591" s="6" t="s">
        <v>156</v>
      </c>
      <c r="M1591" s="6" t="s">
        <v>84</v>
      </c>
      <c r="N1591" s="6" t="s">
        <v>85</v>
      </c>
      <c r="O1591" s="6" t="s">
        <v>157</v>
      </c>
      <c r="P1591" s="6" t="s">
        <v>108</v>
      </c>
      <c r="Q1591" s="6" t="s">
        <v>109</v>
      </c>
      <c r="R1591" s="6" t="s">
        <v>110</v>
      </c>
      <c r="S1591" s="6" t="s">
        <v>109</v>
      </c>
      <c r="T1591" s="6" t="s">
        <v>110</v>
      </c>
      <c r="U1591" s="6" t="s">
        <v>91</v>
      </c>
      <c r="V1591" s="6" t="s">
        <v>91</v>
      </c>
      <c r="W1591" s="6" t="s">
        <v>80</v>
      </c>
      <c r="X1591" s="6" t="s">
        <v>80</v>
      </c>
      <c r="Y1591" s="6" t="s">
        <v>92</v>
      </c>
      <c r="Z1591" s="6" t="s">
        <v>80</v>
      </c>
      <c r="AA1591" s="6" t="s">
        <v>93</v>
      </c>
      <c r="AB1591"/>
      <c r="AC1591"/>
      <c r="AD1591"/>
      <c r="AE1591" t="str">
        <f>VLOOKUP(E1591,'Synthèse ventes'!$A$5:$C$2461,3,0)</f>
        <v>Rond Ø330 pour Pamiers</v>
      </c>
      <c r="AF1591" t="str">
        <f>VLOOKUP(E1591,'Synthèse ventes'!$A$5:$C$2461,2,0)</f>
        <v>AD PAMIERS</v>
      </c>
      <c r="AG1591"/>
      <c r="AH1591"/>
      <c r="AI1591"/>
      <c r="AJ1591"/>
      <c r="AK1591" s="6" t="s">
        <v>92</v>
      </c>
      <c r="AL1591" s="6" t="s">
        <v>5333</v>
      </c>
      <c r="AM1591" s="6" t="s">
        <v>95</v>
      </c>
      <c r="AN1591" s="6" t="s">
        <v>97</v>
      </c>
      <c r="AO1591" s="6" t="s">
        <v>400</v>
      </c>
      <c r="AP1591" s="6" t="s">
        <v>80</v>
      </c>
      <c r="AQ1591" s="6" t="s">
        <v>80</v>
      </c>
      <c r="AR1591" s="6" t="s">
        <v>1643</v>
      </c>
      <c r="AS1591" s="6" t="s">
        <v>235</v>
      </c>
      <c r="AT1591"/>
      <c r="AU1591" s="6" t="s">
        <v>80</v>
      </c>
      <c r="AV1591" s="6" t="s">
        <v>100</v>
      </c>
      <c r="AW1591"/>
      <c r="AX1591"/>
      <c r="AY1591"/>
      <c r="AZ1591"/>
      <c r="BA1591"/>
      <c r="BB1591"/>
      <c r="BC1591"/>
      <c r="BD1591" s="6" t="s">
        <v>5309</v>
      </c>
      <c r="BE1591" s="7" t="s">
        <v>102</v>
      </c>
      <c r="BG1591" s="7" t="s">
        <v>103</v>
      </c>
      <c r="BH1591" s="7">
        <v>2017</v>
      </c>
      <c r="BI1591" s="7" t="s">
        <v>104</v>
      </c>
      <c r="BJ1591" s="7" t="s">
        <v>105</v>
      </c>
      <c r="BK1591" s="7" t="s">
        <v>105</v>
      </c>
      <c r="BL1591" s="7" t="s">
        <v>103</v>
      </c>
      <c r="BN1591"/>
      <c r="BO1591"/>
      <c r="BP1591"/>
      <c r="BQ1591"/>
      <c r="BR1591"/>
      <c r="BS1591"/>
      <c r="BT1591"/>
      <c r="BU1591"/>
      <c r="BV1591"/>
      <c r="BW1591"/>
      <c r="BX1591"/>
      <c r="BY1591" s="8">
        <v>94288</v>
      </c>
      <c r="BZ1591" s="9" t="s">
        <v>106</v>
      </c>
    </row>
    <row r="1592" spans="1:78" s="7" customFormat="1" hidden="1" x14ac:dyDescent="0.25">
      <c r="A1592" s="7" t="str">
        <f t="shared" si="24"/>
        <v>ACYQ*</v>
      </c>
      <c r="B1592" s="6" t="s">
        <v>5334</v>
      </c>
      <c r="C1592" s="6" t="s">
        <v>5335</v>
      </c>
      <c r="D1592" s="6" t="s">
        <v>5331</v>
      </c>
      <c r="E1592" s="6" t="s">
        <v>5332</v>
      </c>
      <c r="F1592"/>
      <c r="G1592"/>
      <c r="H1592" s="6" t="s">
        <v>80</v>
      </c>
      <c r="I1592"/>
      <c r="J1592" s="6" t="s">
        <v>81</v>
      </c>
      <c r="K1592" s="6" t="s">
        <v>82</v>
      </c>
      <c r="L1592" s="6" t="s">
        <v>156</v>
      </c>
      <c r="M1592" s="6" t="s">
        <v>84</v>
      </c>
      <c r="N1592" s="6" t="s">
        <v>85</v>
      </c>
      <c r="O1592" s="6" t="s">
        <v>157</v>
      </c>
      <c r="P1592" s="6" t="s">
        <v>108</v>
      </c>
      <c r="Q1592" s="6" t="s">
        <v>109</v>
      </c>
      <c r="R1592" s="6" t="s">
        <v>110</v>
      </c>
      <c r="S1592" s="6" t="s">
        <v>109</v>
      </c>
      <c r="T1592" s="6" t="s">
        <v>110</v>
      </c>
      <c r="U1592" s="6" t="s">
        <v>91</v>
      </c>
      <c r="V1592" s="6" t="s">
        <v>91</v>
      </c>
      <c r="W1592" s="6" t="s">
        <v>80</v>
      </c>
      <c r="X1592" s="6" t="s">
        <v>80</v>
      </c>
      <c r="Y1592" s="6" t="s">
        <v>92</v>
      </c>
      <c r="Z1592" s="6" t="s">
        <v>80</v>
      </c>
      <c r="AA1592" s="6" t="s">
        <v>93</v>
      </c>
      <c r="AB1592"/>
      <c r="AC1592"/>
      <c r="AD1592"/>
      <c r="AE1592" t="str">
        <f>VLOOKUP(E1592,'Synthèse ventes'!$A$5:$C$2461,3,0)</f>
        <v>Rond Ø330 pour Pamiers</v>
      </c>
      <c r="AF1592" t="str">
        <f>VLOOKUP(E1592,'Synthèse ventes'!$A$5:$C$2461,2,0)</f>
        <v>AD PAMIERS</v>
      </c>
      <c r="AG1592"/>
      <c r="AH1592"/>
      <c r="AI1592"/>
      <c r="AJ1592"/>
      <c r="AK1592" s="6" t="s">
        <v>92</v>
      </c>
      <c r="AL1592" s="6" t="s">
        <v>5333</v>
      </c>
      <c r="AM1592" s="6" t="s">
        <v>95</v>
      </c>
      <c r="AN1592" s="6" t="s">
        <v>97</v>
      </c>
      <c r="AO1592" s="6" t="s">
        <v>1223</v>
      </c>
      <c r="AP1592" s="6" t="s">
        <v>80</v>
      </c>
      <c r="AQ1592" s="6" t="s">
        <v>80</v>
      </c>
      <c r="AR1592" s="6" t="s">
        <v>1643</v>
      </c>
      <c r="AS1592" s="6" t="s">
        <v>235</v>
      </c>
      <c r="AT1592"/>
      <c r="AU1592" s="6" t="s">
        <v>80</v>
      </c>
      <c r="AV1592" s="6" t="s">
        <v>100</v>
      </c>
      <c r="AW1592"/>
      <c r="AX1592"/>
      <c r="AY1592"/>
      <c r="AZ1592"/>
      <c r="BA1592"/>
      <c r="BB1592"/>
      <c r="BC1592"/>
      <c r="BD1592" s="6" t="s">
        <v>5309</v>
      </c>
      <c r="BE1592" s="7" t="s">
        <v>102</v>
      </c>
      <c r="BG1592" s="7" t="s">
        <v>103</v>
      </c>
      <c r="BH1592" s="7">
        <v>2017</v>
      </c>
      <c r="BI1592" s="7" t="s">
        <v>104</v>
      </c>
      <c r="BJ1592" s="7" t="s">
        <v>105</v>
      </c>
      <c r="BK1592" s="7" t="s">
        <v>105</v>
      </c>
      <c r="BL1592" s="7" t="s">
        <v>103</v>
      </c>
      <c r="BN1592"/>
      <c r="BO1592"/>
      <c r="BP1592"/>
      <c r="BQ1592"/>
      <c r="BR1592"/>
      <c r="BS1592"/>
      <c r="BT1592"/>
      <c r="BU1592"/>
      <c r="BV1592"/>
      <c r="BW1592"/>
      <c r="BX1592"/>
      <c r="BY1592" s="8">
        <v>12415</v>
      </c>
      <c r="BZ1592" s="9" t="s">
        <v>106</v>
      </c>
    </row>
    <row r="1593" spans="1:78" s="7" customFormat="1" hidden="1" x14ac:dyDescent="0.25">
      <c r="A1593" s="7" t="str">
        <f t="shared" si="24"/>
        <v>ACYQ*</v>
      </c>
      <c r="B1593" s="6" t="s">
        <v>5336</v>
      </c>
      <c r="C1593" s="6" t="s">
        <v>5337</v>
      </c>
      <c r="D1593" s="6" t="s">
        <v>5331</v>
      </c>
      <c r="E1593" s="6" t="s">
        <v>5332</v>
      </c>
      <c r="F1593"/>
      <c r="G1593"/>
      <c r="H1593" s="6" t="s">
        <v>80</v>
      </c>
      <c r="I1593"/>
      <c r="J1593" s="6" t="s">
        <v>81</v>
      </c>
      <c r="K1593" s="6" t="s">
        <v>82</v>
      </c>
      <c r="L1593" s="6" t="s">
        <v>156</v>
      </c>
      <c r="M1593" s="6" t="s">
        <v>84</v>
      </c>
      <c r="N1593" s="6" t="s">
        <v>85</v>
      </c>
      <c r="O1593" s="6" t="s">
        <v>157</v>
      </c>
      <c r="P1593" s="6" t="s">
        <v>108</v>
      </c>
      <c r="Q1593" s="6" t="s">
        <v>109</v>
      </c>
      <c r="R1593" s="6" t="s">
        <v>110</v>
      </c>
      <c r="S1593" s="6" t="s">
        <v>109</v>
      </c>
      <c r="T1593" s="6" t="s">
        <v>110</v>
      </c>
      <c r="U1593" s="6" t="s">
        <v>91</v>
      </c>
      <c r="V1593" s="6" t="s">
        <v>91</v>
      </c>
      <c r="W1593" s="6" t="s">
        <v>80</v>
      </c>
      <c r="X1593" s="6" t="s">
        <v>80</v>
      </c>
      <c r="Y1593" s="6" t="s">
        <v>92</v>
      </c>
      <c r="Z1593" s="6" t="s">
        <v>80</v>
      </c>
      <c r="AA1593" s="6" t="s">
        <v>93</v>
      </c>
      <c r="AB1593"/>
      <c r="AC1593"/>
      <c r="AD1593"/>
      <c r="AE1593" t="str">
        <f>VLOOKUP(E1593,'Synthèse ventes'!$A$5:$C$2461,3,0)</f>
        <v>Rond Ø330 pour Pamiers</v>
      </c>
      <c r="AF1593" t="str">
        <f>VLOOKUP(E1593,'Synthèse ventes'!$A$5:$C$2461,2,0)</f>
        <v>AD PAMIERS</v>
      </c>
      <c r="AG1593"/>
      <c r="AH1593"/>
      <c r="AI1593"/>
      <c r="AJ1593"/>
      <c r="AK1593" s="6" t="s">
        <v>92</v>
      </c>
      <c r="AL1593" s="6" t="s">
        <v>5333</v>
      </c>
      <c r="AM1593" s="6" t="s">
        <v>95</v>
      </c>
      <c r="AN1593" s="6" t="s">
        <v>2311</v>
      </c>
      <c r="AO1593" s="6" t="s">
        <v>510</v>
      </c>
      <c r="AP1593" s="6" t="s">
        <v>80</v>
      </c>
      <c r="AQ1593" s="6" t="s">
        <v>80</v>
      </c>
      <c r="AR1593" s="6" t="s">
        <v>1643</v>
      </c>
      <c r="AS1593" s="6" t="s">
        <v>235</v>
      </c>
      <c r="AT1593"/>
      <c r="AU1593" s="6" t="s">
        <v>80</v>
      </c>
      <c r="AV1593" s="6" t="s">
        <v>100</v>
      </c>
      <c r="AW1593"/>
      <c r="AX1593"/>
      <c r="AY1593"/>
      <c r="AZ1593"/>
      <c r="BA1593"/>
      <c r="BB1593"/>
      <c r="BC1593"/>
      <c r="BD1593" s="6" t="s">
        <v>5309</v>
      </c>
      <c r="BE1593" s="7" t="s">
        <v>102</v>
      </c>
      <c r="BG1593" s="7" t="s">
        <v>103</v>
      </c>
      <c r="BH1593" s="7">
        <v>2017</v>
      </c>
      <c r="BI1593" s="7" t="s">
        <v>104</v>
      </c>
      <c r="BJ1593" s="7" t="s">
        <v>105</v>
      </c>
      <c r="BK1593" s="7" t="s">
        <v>105</v>
      </c>
      <c r="BL1593" s="7" t="s">
        <v>103</v>
      </c>
      <c r="BN1593"/>
      <c r="BO1593"/>
      <c r="BP1593"/>
      <c r="BQ1593"/>
      <c r="BR1593"/>
      <c r="BS1593"/>
      <c r="BT1593"/>
      <c r="BU1593"/>
      <c r="BV1593"/>
      <c r="BW1593"/>
      <c r="BX1593"/>
      <c r="BY1593" s="8">
        <v>129551</v>
      </c>
      <c r="BZ1593" s="9" t="s">
        <v>106</v>
      </c>
    </row>
    <row r="1594" spans="1:78" s="7" customFormat="1" hidden="1" x14ac:dyDescent="0.25">
      <c r="A1594" s="7" t="str">
        <f t="shared" si="24"/>
        <v>ACWN*</v>
      </c>
      <c r="B1594" s="6" t="s">
        <v>5338</v>
      </c>
      <c r="C1594" s="6" t="s">
        <v>5304</v>
      </c>
      <c r="D1594" s="6" t="s">
        <v>5305</v>
      </c>
      <c r="E1594" s="6" t="s">
        <v>5306</v>
      </c>
      <c r="F1594"/>
      <c r="G1594"/>
      <c r="H1594" s="6" t="s">
        <v>80</v>
      </c>
      <c r="I1594"/>
      <c r="J1594" s="6" t="s">
        <v>81</v>
      </c>
      <c r="K1594" s="6" t="s">
        <v>82</v>
      </c>
      <c r="L1594" s="6" t="s">
        <v>137</v>
      </c>
      <c r="M1594" s="6" t="s">
        <v>5142</v>
      </c>
      <c r="N1594" s="6" t="s">
        <v>85</v>
      </c>
      <c r="O1594" s="6" t="s">
        <v>138</v>
      </c>
      <c r="P1594" s="6" t="s">
        <v>219</v>
      </c>
      <c r="Q1594" s="6" t="s">
        <v>488</v>
      </c>
      <c r="R1594" s="35" t="s">
        <v>5339</v>
      </c>
      <c r="S1594" s="6" t="s">
        <v>488</v>
      </c>
      <c r="T1594" s="35" t="s">
        <v>5339</v>
      </c>
      <c r="U1594" s="32" t="s">
        <v>222</v>
      </c>
      <c r="V1594" s="32" t="s">
        <v>223</v>
      </c>
      <c r="W1594" s="6" t="s">
        <v>80</v>
      </c>
      <c r="X1594" s="6" t="s">
        <v>80</v>
      </c>
      <c r="Y1594" s="6" t="s">
        <v>92</v>
      </c>
      <c r="Z1594" s="6" t="s">
        <v>80</v>
      </c>
      <c r="AA1594" s="6" t="s">
        <v>93</v>
      </c>
      <c r="AB1594"/>
      <c r="AC1594"/>
      <c r="AD1594"/>
      <c r="AE1594" t="str">
        <f>VLOOKUP(E1594,'Synthèse ventes'!$A$5:$C$2461,3,0)</f>
        <v>Rond Ø200 Otto Fuchs x 35,49 Kg</v>
      </c>
      <c r="AF1594" t="str">
        <f>VLOOKUP(E1594,'Synthèse ventes'!$A$5:$C$2461,2,0)</f>
        <v>OTTO F.</v>
      </c>
      <c r="AG1594"/>
      <c r="AH1594"/>
      <c r="AI1594"/>
      <c r="AJ1594"/>
      <c r="AK1594" s="6" t="s">
        <v>80</v>
      </c>
      <c r="AL1594" s="6" t="s">
        <v>5308</v>
      </c>
      <c r="AM1594" s="6" t="s">
        <v>95</v>
      </c>
      <c r="AN1594" s="6" t="s">
        <v>375</v>
      </c>
      <c r="AO1594" s="6" t="s">
        <v>97</v>
      </c>
      <c r="AP1594" s="6" t="s">
        <v>80</v>
      </c>
      <c r="AQ1594" s="6" t="s">
        <v>80</v>
      </c>
      <c r="AR1594" s="6" t="s">
        <v>226</v>
      </c>
      <c r="AS1594" s="6" t="s">
        <v>2997</v>
      </c>
      <c r="AT1594"/>
      <c r="AU1594" s="6" t="s">
        <v>80</v>
      </c>
      <c r="AV1594" s="6" t="s">
        <v>100</v>
      </c>
      <c r="AW1594"/>
      <c r="AX1594"/>
      <c r="AY1594"/>
      <c r="AZ1594"/>
      <c r="BA1594"/>
      <c r="BB1594"/>
      <c r="BC1594"/>
      <c r="BD1594" s="6" t="s">
        <v>5340</v>
      </c>
      <c r="BE1594" s="7" t="s">
        <v>102</v>
      </c>
      <c r="BG1594" s="7" t="s">
        <v>103</v>
      </c>
      <c r="BH1594" s="7">
        <v>2017</v>
      </c>
      <c r="BI1594" s="7" t="s">
        <v>104</v>
      </c>
      <c r="BJ1594" s="7" t="s">
        <v>105</v>
      </c>
      <c r="BK1594" s="7" t="s">
        <v>105</v>
      </c>
      <c r="BL1594" s="7" t="s">
        <v>103</v>
      </c>
      <c r="BN1594"/>
      <c r="BO1594"/>
      <c r="BP1594"/>
      <c r="BQ1594"/>
      <c r="BR1594"/>
      <c r="BS1594"/>
      <c r="BT1594"/>
      <c r="BU1594"/>
      <c r="BV1594"/>
      <c r="BW1594"/>
      <c r="BX1594"/>
      <c r="BY1594" s="8">
        <v>94937</v>
      </c>
      <c r="BZ1594" s="9" t="s">
        <v>106</v>
      </c>
    </row>
    <row r="1595" spans="1:78" s="7" customFormat="1" hidden="1" x14ac:dyDescent="0.25">
      <c r="A1595" s="7" t="str">
        <f t="shared" si="24"/>
        <v>ACLB*</v>
      </c>
      <c r="B1595" s="6" t="s">
        <v>5341</v>
      </c>
      <c r="C1595" s="6" t="s">
        <v>5342</v>
      </c>
      <c r="D1595" s="6" t="s">
        <v>5223</v>
      </c>
      <c r="E1595" s="6" t="s">
        <v>5224</v>
      </c>
      <c r="F1595"/>
      <c r="G1595"/>
      <c r="H1595" s="6" t="s">
        <v>80</v>
      </c>
      <c r="I1595"/>
      <c r="J1595" s="6" t="s">
        <v>81</v>
      </c>
      <c r="K1595" s="6" t="s">
        <v>82</v>
      </c>
      <c r="L1595" s="6" t="s">
        <v>156</v>
      </c>
      <c r="M1595" s="6" t="s">
        <v>84</v>
      </c>
      <c r="N1595" s="6" t="s">
        <v>85</v>
      </c>
      <c r="O1595" s="6" t="s">
        <v>157</v>
      </c>
      <c r="P1595" s="6" t="s">
        <v>108</v>
      </c>
      <c r="Q1595" s="6" t="s">
        <v>109</v>
      </c>
      <c r="R1595" s="6" t="s">
        <v>110</v>
      </c>
      <c r="S1595" s="6" t="s">
        <v>109</v>
      </c>
      <c r="T1595" s="6" t="s">
        <v>110</v>
      </c>
      <c r="U1595" s="6" t="s">
        <v>91</v>
      </c>
      <c r="V1595" s="6" t="s">
        <v>91</v>
      </c>
      <c r="W1595" s="6" t="s">
        <v>80</v>
      </c>
      <c r="X1595" s="6" t="s">
        <v>80</v>
      </c>
      <c r="Y1595" s="6" t="s">
        <v>92</v>
      </c>
      <c r="Z1595" s="6" t="s">
        <v>80</v>
      </c>
      <c r="AA1595" s="6" t="s">
        <v>93</v>
      </c>
      <c r="AB1595"/>
      <c r="AC1595"/>
      <c r="AD1595"/>
      <c r="AE1595" t="str">
        <f>VLOOKUP(E1595,'Synthèse ventes'!$A$5:$C$2461,3,0)</f>
        <v>Rond Ø330 pour Pamiers</v>
      </c>
      <c r="AF1595" t="str">
        <f>VLOOKUP(E1595,'Synthèse ventes'!$A$5:$C$2461,2,0)</f>
        <v>AD PAMIERS</v>
      </c>
      <c r="AG1595"/>
      <c r="AH1595"/>
      <c r="AI1595"/>
      <c r="AJ1595"/>
      <c r="AK1595" s="6" t="s">
        <v>92</v>
      </c>
      <c r="AL1595" s="6" t="s">
        <v>5225</v>
      </c>
      <c r="AM1595" s="6" t="s">
        <v>95</v>
      </c>
      <c r="AN1595" s="6" t="s">
        <v>2311</v>
      </c>
      <c r="AO1595" s="6" t="s">
        <v>510</v>
      </c>
      <c r="AP1595" s="6" t="s">
        <v>80</v>
      </c>
      <c r="AQ1595" s="6" t="s">
        <v>80</v>
      </c>
      <c r="AR1595" s="6" t="s">
        <v>1643</v>
      </c>
      <c r="AS1595" s="6" t="s">
        <v>235</v>
      </c>
      <c r="AT1595"/>
      <c r="AU1595" s="6" t="s">
        <v>80</v>
      </c>
      <c r="AV1595" s="6" t="s">
        <v>100</v>
      </c>
      <c r="AW1595"/>
      <c r="AX1595"/>
      <c r="AY1595"/>
      <c r="AZ1595"/>
      <c r="BA1595"/>
      <c r="BB1595"/>
      <c r="BC1595"/>
      <c r="BD1595" s="6" t="s">
        <v>5340</v>
      </c>
      <c r="BE1595" s="7" t="s">
        <v>102</v>
      </c>
      <c r="BG1595" s="7" t="s">
        <v>103</v>
      </c>
      <c r="BH1595" s="7">
        <v>2017</v>
      </c>
      <c r="BI1595" s="7" t="s">
        <v>104</v>
      </c>
      <c r="BJ1595" s="7" t="s">
        <v>105</v>
      </c>
      <c r="BK1595" s="7" t="s">
        <v>105</v>
      </c>
      <c r="BL1595" s="7" t="s">
        <v>103</v>
      </c>
      <c r="BN1595"/>
      <c r="BO1595"/>
      <c r="BP1595"/>
      <c r="BQ1595"/>
      <c r="BR1595"/>
      <c r="BS1595"/>
      <c r="BT1595"/>
      <c r="BU1595"/>
      <c r="BV1595"/>
      <c r="BW1595"/>
      <c r="BX1595"/>
      <c r="BY1595" s="8">
        <v>27885</v>
      </c>
      <c r="BZ1595" s="9" t="s">
        <v>106</v>
      </c>
    </row>
    <row r="1596" spans="1:78" s="7" customFormat="1" hidden="1" x14ac:dyDescent="0.25">
      <c r="A1596" s="7" t="str">
        <f t="shared" si="24"/>
        <v>ACXR*</v>
      </c>
      <c r="B1596" s="6" t="s">
        <v>5343</v>
      </c>
      <c r="C1596" s="6" t="s">
        <v>5344</v>
      </c>
      <c r="D1596" s="6" t="s">
        <v>5345</v>
      </c>
      <c r="E1596" s="6" t="s">
        <v>5346</v>
      </c>
      <c r="F1596"/>
      <c r="G1596"/>
      <c r="H1596" s="6" t="s">
        <v>80</v>
      </c>
      <c r="I1596"/>
      <c r="J1596" s="6" t="s">
        <v>81</v>
      </c>
      <c r="K1596" s="6" t="s">
        <v>82</v>
      </c>
      <c r="L1596" s="6" t="s">
        <v>156</v>
      </c>
      <c r="M1596" s="6" t="s">
        <v>84</v>
      </c>
      <c r="N1596" s="6" t="s">
        <v>85</v>
      </c>
      <c r="O1596" s="6" t="s">
        <v>157</v>
      </c>
      <c r="P1596" s="6" t="s">
        <v>108</v>
      </c>
      <c r="Q1596" s="6" t="s">
        <v>109</v>
      </c>
      <c r="R1596" s="6" t="s">
        <v>110</v>
      </c>
      <c r="S1596" s="6" t="s">
        <v>109</v>
      </c>
      <c r="T1596" s="6" t="s">
        <v>110</v>
      </c>
      <c r="U1596" s="6" t="s">
        <v>91</v>
      </c>
      <c r="V1596" s="6" t="s">
        <v>91</v>
      </c>
      <c r="W1596" s="6" t="s">
        <v>80</v>
      </c>
      <c r="X1596" s="6" t="s">
        <v>80</v>
      </c>
      <c r="Y1596" s="6" t="s">
        <v>92</v>
      </c>
      <c r="Z1596" s="6" t="s">
        <v>80</v>
      </c>
      <c r="AA1596" s="6" t="s">
        <v>93</v>
      </c>
      <c r="AB1596"/>
      <c r="AC1596"/>
      <c r="AD1596"/>
      <c r="AE1596" t="str">
        <f>VLOOKUP(E1596,'Synthèse ventes'!$A$5:$C$2461,3,0)</f>
        <v>Rond Ø250 OTTOFUCHS BETA x 108,95 Kg</v>
      </c>
      <c r="AF1596" t="str">
        <f>VLOOKUP(E1596,'Synthèse ventes'!$A$5:$C$2461,2,0)</f>
        <v>OTTO F.</v>
      </c>
      <c r="AG1596"/>
      <c r="AH1596"/>
      <c r="AI1596"/>
      <c r="AJ1596"/>
      <c r="AK1596" s="6" t="s">
        <v>92</v>
      </c>
      <c r="AL1596" s="6" t="s">
        <v>5347</v>
      </c>
      <c r="AM1596" s="6" t="s">
        <v>95</v>
      </c>
      <c r="AN1596" s="6" t="s">
        <v>96</v>
      </c>
      <c r="AO1596" s="6" t="s">
        <v>166</v>
      </c>
      <c r="AP1596" s="6" t="s">
        <v>80</v>
      </c>
      <c r="AQ1596" s="6" t="s">
        <v>80</v>
      </c>
      <c r="AR1596" s="6" t="s">
        <v>3430</v>
      </c>
      <c r="AS1596" s="6" t="s">
        <v>1511</v>
      </c>
      <c r="AT1596"/>
      <c r="AU1596" s="6" t="s">
        <v>80</v>
      </c>
      <c r="AV1596" s="6" t="s">
        <v>100</v>
      </c>
      <c r="AW1596"/>
      <c r="AX1596"/>
      <c r="AY1596"/>
      <c r="AZ1596"/>
      <c r="BA1596"/>
      <c r="BB1596"/>
      <c r="BC1596"/>
      <c r="BD1596" s="6" t="s">
        <v>5340</v>
      </c>
      <c r="BE1596" s="7" t="s">
        <v>102</v>
      </c>
      <c r="BG1596" s="7" t="s">
        <v>103</v>
      </c>
      <c r="BH1596" s="7">
        <v>2017</v>
      </c>
      <c r="BI1596" s="7" t="s">
        <v>104</v>
      </c>
      <c r="BJ1596" s="7" t="s">
        <v>105</v>
      </c>
      <c r="BK1596" s="7" t="s">
        <v>105</v>
      </c>
      <c r="BL1596" s="7" t="s">
        <v>103</v>
      </c>
      <c r="BN1596"/>
      <c r="BO1596"/>
      <c r="BP1596"/>
      <c r="BQ1596"/>
      <c r="BR1596"/>
      <c r="BS1596"/>
      <c r="BT1596"/>
      <c r="BU1596"/>
      <c r="BV1596"/>
      <c r="BW1596"/>
      <c r="BX1596"/>
      <c r="BY1596" s="8">
        <v>76014</v>
      </c>
      <c r="BZ1596" s="9" t="s">
        <v>106</v>
      </c>
    </row>
    <row r="1597" spans="1:78" s="7" customFormat="1" hidden="1" x14ac:dyDescent="0.25">
      <c r="A1597" s="7" t="str">
        <f t="shared" si="24"/>
        <v>ACXR*</v>
      </c>
      <c r="B1597" s="6" t="s">
        <v>5348</v>
      </c>
      <c r="C1597" s="6" t="s">
        <v>5349</v>
      </c>
      <c r="D1597" s="6" t="s">
        <v>5345</v>
      </c>
      <c r="E1597" s="6" t="s">
        <v>5346</v>
      </c>
      <c r="F1597"/>
      <c r="G1597"/>
      <c r="H1597" s="6" t="s">
        <v>80</v>
      </c>
      <c r="I1597"/>
      <c r="J1597" s="6" t="s">
        <v>81</v>
      </c>
      <c r="K1597" s="6" t="s">
        <v>82</v>
      </c>
      <c r="L1597" s="6" t="s">
        <v>156</v>
      </c>
      <c r="M1597" s="6" t="s">
        <v>84</v>
      </c>
      <c r="N1597" s="6" t="s">
        <v>85</v>
      </c>
      <c r="O1597" s="6" t="s">
        <v>157</v>
      </c>
      <c r="P1597" s="6" t="s">
        <v>108</v>
      </c>
      <c r="Q1597" s="6" t="s">
        <v>109</v>
      </c>
      <c r="R1597" s="6" t="s">
        <v>110</v>
      </c>
      <c r="S1597" s="6" t="s">
        <v>109</v>
      </c>
      <c r="T1597" s="6" t="s">
        <v>110</v>
      </c>
      <c r="U1597" s="6" t="s">
        <v>91</v>
      </c>
      <c r="V1597" s="6" t="s">
        <v>91</v>
      </c>
      <c r="W1597" s="6" t="s">
        <v>80</v>
      </c>
      <c r="X1597" s="6" t="s">
        <v>80</v>
      </c>
      <c r="Y1597" s="6" t="s">
        <v>92</v>
      </c>
      <c r="Z1597" s="6" t="s">
        <v>80</v>
      </c>
      <c r="AA1597" s="6" t="s">
        <v>93</v>
      </c>
      <c r="AB1597"/>
      <c r="AC1597"/>
      <c r="AD1597"/>
      <c r="AE1597" t="str">
        <f>VLOOKUP(E1597,'Synthèse ventes'!$A$5:$C$2461,3,0)</f>
        <v>Rond Ø250 OTTOFUCHS BETA x 108,95 Kg</v>
      </c>
      <c r="AF1597" t="str">
        <f>VLOOKUP(E1597,'Synthèse ventes'!$A$5:$C$2461,2,0)</f>
        <v>OTTO F.</v>
      </c>
      <c r="AG1597"/>
      <c r="AH1597"/>
      <c r="AI1597"/>
      <c r="AJ1597"/>
      <c r="AK1597" s="6" t="s">
        <v>92</v>
      </c>
      <c r="AL1597" s="6" t="s">
        <v>5347</v>
      </c>
      <c r="AM1597" s="6" t="s">
        <v>95</v>
      </c>
      <c r="AN1597" s="6" t="s">
        <v>96</v>
      </c>
      <c r="AO1597" s="6" t="s">
        <v>3433</v>
      </c>
      <c r="AP1597" s="6" t="s">
        <v>80</v>
      </c>
      <c r="AQ1597" s="6" t="s">
        <v>80</v>
      </c>
      <c r="AR1597" s="6" t="s">
        <v>3430</v>
      </c>
      <c r="AS1597" s="6" t="s">
        <v>1511</v>
      </c>
      <c r="AT1597"/>
      <c r="AU1597" s="6" t="s">
        <v>80</v>
      </c>
      <c r="AV1597" s="6" t="s">
        <v>100</v>
      </c>
      <c r="AW1597"/>
      <c r="AX1597"/>
      <c r="AY1597"/>
      <c r="AZ1597"/>
      <c r="BA1597"/>
      <c r="BB1597"/>
      <c r="BC1597"/>
      <c r="BD1597" s="6" t="s">
        <v>5340</v>
      </c>
      <c r="BE1597" s="7" t="s">
        <v>102</v>
      </c>
      <c r="BG1597" s="7" t="s">
        <v>103</v>
      </c>
      <c r="BH1597" s="7">
        <v>2017</v>
      </c>
      <c r="BI1597" s="7" t="s">
        <v>104</v>
      </c>
      <c r="BJ1597" s="7" t="s">
        <v>105</v>
      </c>
      <c r="BK1597" s="7" t="s">
        <v>105</v>
      </c>
      <c r="BL1597" s="7" t="s">
        <v>103</v>
      </c>
      <c r="BN1597"/>
      <c r="BO1597"/>
      <c r="BP1597"/>
      <c r="BQ1597"/>
      <c r="BR1597"/>
      <c r="BS1597"/>
      <c r="BT1597"/>
      <c r="BU1597"/>
      <c r="BV1597"/>
      <c r="BW1597"/>
      <c r="BX1597"/>
      <c r="BY1597" s="8">
        <v>37213</v>
      </c>
      <c r="BZ1597" s="9" t="s">
        <v>106</v>
      </c>
    </row>
    <row r="1598" spans="1:78" s="7" customFormat="1" hidden="1" x14ac:dyDescent="0.25">
      <c r="A1598" s="7" t="str">
        <f t="shared" si="24"/>
        <v>ACXR*</v>
      </c>
      <c r="B1598" s="6" t="s">
        <v>5350</v>
      </c>
      <c r="C1598" s="6" t="s">
        <v>5351</v>
      </c>
      <c r="D1598" s="6" t="s">
        <v>5345</v>
      </c>
      <c r="E1598" s="6" t="s">
        <v>5346</v>
      </c>
      <c r="F1598"/>
      <c r="G1598"/>
      <c r="H1598" s="6" t="s">
        <v>80</v>
      </c>
      <c r="I1598"/>
      <c r="J1598" s="6" t="s">
        <v>81</v>
      </c>
      <c r="K1598" s="6" t="s">
        <v>82</v>
      </c>
      <c r="L1598" s="6" t="s">
        <v>156</v>
      </c>
      <c r="M1598" s="6" t="s">
        <v>84</v>
      </c>
      <c r="N1598" s="6" t="s">
        <v>85</v>
      </c>
      <c r="O1598" s="6" t="s">
        <v>157</v>
      </c>
      <c r="P1598" s="6" t="s">
        <v>108</v>
      </c>
      <c r="Q1598" s="6" t="s">
        <v>109</v>
      </c>
      <c r="R1598" s="6" t="s">
        <v>110</v>
      </c>
      <c r="S1598" s="6" t="s">
        <v>109</v>
      </c>
      <c r="T1598" s="6" t="s">
        <v>110</v>
      </c>
      <c r="U1598" s="6" t="s">
        <v>91</v>
      </c>
      <c r="V1598" s="6" t="s">
        <v>91</v>
      </c>
      <c r="W1598" s="6" t="s">
        <v>80</v>
      </c>
      <c r="X1598" s="6" t="s">
        <v>80</v>
      </c>
      <c r="Y1598" s="6" t="s">
        <v>92</v>
      </c>
      <c r="Z1598" s="6" t="s">
        <v>80</v>
      </c>
      <c r="AA1598" s="6" t="s">
        <v>93</v>
      </c>
      <c r="AB1598"/>
      <c r="AC1598"/>
      <c r="AD1598"/>
      <c r="AE1598" t="str">
        <f>VLOOKUP(E1598,'Synthèse ventes'!$A$5:$C$2461,3,0)</f>
        <v>Rond Ø250 OTTOFUCHS BETA x 108,95 Kg</v>
      </c>
      <c r="AF1598" t="str">
        <f>VLOOKUP(E1598,'Synthèse ventes'!$A$5:$C$2461,2,0)</f>
        <v>OTTO F.</v>
      </c>
      <c r="AG1598"/>
      <c r="AH1598"/>
      <c r="AI1598"/>
      <c r="AJ1598"/>
      <c r="AK1598" s="6" t="s">
        <v>92</v>
      </c>
      <c r="AL1598" s="6" t="s">
        <v>5347</v>
      </c>
      <c r="AM1598" s="6" t="s">
        <v>95</v>
      </c>
      <c r="AN1598" s="6" t="s">
        <v>96</v>
      </c>
      <c r="AO1598" s="6" t="s">
        <v>3436</v>
      </c>
      <c r="AP1598" s="6" t="s">
        <v>80</v>
      </c>
      <c r="AQ1598" s="6" t="s">
        <v>80</v>
      </c>
      <c r="AR1598" s="6" t="s">
        <v>3430</v>
      </c>
      <c r="AS1598" s="6" t="s">
        <v>1511</v>
      </c>
      <c r="AT1598"/>
      <c r="AU1598" s="6" t="s">
        <v>80</v>
      </c>
      <c r="AV1598" s="6" t="s">
        <v>100</v>
      </c>
      <c r="AW1598"/>
      <c r="AX1598"/>
      <c r="AY1598"/>
      <c r="AZ1598"/>
      <c r="BA1598"/>
      <c r="BB1598"/>
      <c r="BC1598"/>
      <c r="BD1598" s="6" t="s">
        <v>5340</v>
      </c>
      <c r="BE1598" s="7" t="s">
        <v>102</v>
      </c>
      <c r="BG1598" s="7" t="s">
        <v>103</v>
      </c>
      <c r="BH1598" s="7">
        <v>2017</v>
      </c>
      <c r="BI1598" s="7" t="s">
        <v>104</v>
      </c>
      <c r="BJ1598" s="7" t="s">
        <v>105</v>
      </c>
      <c r="BK1598" s="7" t="s">
        <v>105</v>
      </c>
      <c r="BL1598" s="7" t="s">
        <v>103</v>
      </c>
      <c r="BN1598"/>
      <c r="BO1598"/>
      <c r="BP1598"/>
      <c r="BQ1598"/>
      <c r="BR1598"/>
      <c r="BS1598"/>
      <c r="BT1598"/>
      <c r="BU1598"/>
      <c r="BV1598"/>
      <c r="BW1598"/>
      <c r="BX1598"/>
      <c r="BY1598" s="8">
        <v>65102</v>
      </c>
      <c r="BZ1598" s="9" t="s">
        <v>106</v>
      </c>
    </row>
    <row r="1599" spans="1:78" s="7" customFormat="1" hidden="1" x14ac:dyDescent="0.25">
      <c r="A1599" s="7" t="str">
        <f t="shared" si="24"/>
        <v>ACXR*</v>
      </c>
      <c r="B1599" s="6" t="s">
        <v>5352</v>
      </c>
      <c r="C1599" s="6" t="s">
        <v>5353</v>
      </c>
      <c r="D1599" s="6" t="s">
        <v>5345</v>
      </c>
      <c r="E1599" s="6" t="s">
        <v>5346</v>
      </c>
      <c r="F1599"/>
      <c r="G1599"/>
      <c r="H1599" s="6" t="s">
        <v>80</v>
      </c>
      <c r="I1599"/>
      <c r="J1599" s="6" t="s">
        <v>81</v>
      </c>
      <c r="K1599" s="6" t="s">
        <v>82</v>
      </c>
      <c r="L1599" s="6" t="s">
        <v>156</v>
      </c>
      <c r="M1599" s="6" t="s">
        <v>84</v>
      </c>
      <c r="N1599" s="6" t="s">
        <v>85</v>
      </c>
      <c r="O1599" s="6" t="s">
        <v>157</v>
      </c>
      <c r="P1599" s="6" t="s">
        <v>108</v>
      </c>
      <c r="Q1599" s="6" t="s">
        <v>109</v>
      </c>
      <c r="R1599" s="6" t="s">
        <v>110</v>
      </c>
      <c r="S1599" s="6" t="s">
        <v>109</v>
      </c>
      <c r="T1599" s="6" t="s">
        <v>110</v>
      </c>
      <c r="U1599" s="6" t="s">
        <v>91</v>
      </c>
      <c r="V1599" s="6" t="s">
        <v>91</v>
      </c>
      <c r="W1599" s="6" t="s">
        <v>80</v>
      </c>
      <c r="X1599" s="6" t="s">
        <v>80</v>
      </c>
      <c r="Y1599" s="6" t="s">
        <v>92</v>
      </c>
      <c r="Z1599" s="6" t="s">
        <v>80</v>
      </c>
      <c r="AA1599" s="6" t="s">
        <v>93</v>
      </c>
      <c r="AB1599"/>
      <c r="AC1599"/>
      <c r="AD1599"/>
      <c r="AE1599" t="str">
        <f>VLOOKUP(E1599,'Synthèse ventes'!$A$5:$C$2461,3,0)</f>
        <v>Rond Ø250 OTTOFUCHS BETA x 108,95 Kg</v>
      </c>
      <c r="AF1599" t="str">
        <f>VLOOKUP(E1599,'Synthèse ventes'!$A$5:$C$2461,2,0)</f>
        <v>OTTO F.</v>
      </c>
      <c r="AG1599"/>
      <c r="AH1599"/>
      <c r="AI1599"/>
      <c r="AJ1599"/>
      <c r="AK1599" s="6" t="s">
        <v>92</v>
      </c>
      <c r="AL1599" s="6" t="s">
        <v>5347</v>
      </c>
      <c r="AM1599" s="6" t="s">
        <v>95</v>
      </c>
      <c r="AN1599" s="6" t="s">
        <v>96</v>
      </c>
      <c r="AO1599" s="6" t="s">
        <v>3439</v>
      </c>
      <c r="AP1599" s="6" t="s">
        <v>80</v>
      </c>
      <c r="AQ1599" s="6" t="s">
        <v>80</v>
      </c>
      <c r="AR1599" s="6" t="s">
        <v>3430</v>
      </c>
      <c r="AS1599" s="6" t="s">
        <v>1511</v>
      </c>
      <c r="AT1599"/>
      <c r="AU1599" s="6" t="s">
        <v>80</v>
      </c>
      <c r="AV1599" s="6" t="s">
        <v>100</v>
      </c>
      <c r="AW1599"/>
      <c r="AX1599"/>
      <c r="AY1599"/>
      <c r="AZ1599"/>
      <c r="BA1599"/>
      <c r="BB1599"/>
      <c r="BC1599"/>
      <c r="BD1599" s="6" t="s">
        <v>5340</v>
      </c>
      <c r="BE1599" s="7" t="s">
        <v>102</v>
      </c>
      <c r="BG1599" s="7" t="s">
        <v>103</v>
      </c>
      <c r="BH1599" s="7">
        <v>2017</v>
      </c>
      <c r="BI1599" s="7" t="s">
        <v>104</v>
      </c>
      <c r="BJ1599" s="7" t="s">
        <v>105</v>
      </c>
      <c r="BK1599" s="7" t="s">
        <v>105</v>
      </c>
      <c r="BL1599" s="7" t="s">
        <v>103</v>
      </c>
      <c r="BN1599"/>
      <c r="BO1599"/>
      <c r="BP1599"/>
      <c r="BQ1599"/>
      <c r="BR1599"/>
      <c r="BS1599"/>
      <c r="BT1599"/>
      <c r="BU1599"/>
      <c r="BV1599"/>
      <c r="BW1599"/>
      <c r="BX1599"/>
      <c r="BY1599" s="8">
        <v>88550</v>
      </c>
      <c r="BZ1599" s="9" t="s">
        <v>106</v>
      </c>
    </row>
    <row r="1600" spans="1:78" s="7" customFormat="1" hidden="1" x14ac:dyDescent="0.25">
      <c r="A1600" s="7" t="str">
        <f t="shared" si="24"/>
        <v>ACLB*</v>
      </c>
      <c r="B1600" s="6" t="s">
        <v>5354</v>
      </c>
      <c r="C1600" s="6" t="s">
        <v>5355</v>
      </c>
      <c r="D1600" s="6" t="s">
        <v>5223</v>
      </c>
      <c r="E1600" s="6" t="s">
        <v>5224</v>
      </c>
      <c r="F1600"/>
      <c r="G1600"/>
      <c r="H1600" s="6" t="s">
        <v>80</v>
      </c>
      <c r="I1600"/>
      <c r="J1600" s="6" t="s">
        <v>81</v>
      </c>
      <c r="K1600" s="6" t="s">
        <v>82</v>
      </c>
      <c r="L1600" s="6" t="s">
        <v>156</v>
      </c>
      <c r="M1600" s="6" t="s">
        <v>84</v>
      </c>
      <c r="N1600" s="6" t="s">
        <v>85</v>
      </c>
      <c r="O1600" s="6" t="s">
        <v>157</v>
      </c>
      <c r="P1600" s="6" t="s">
        <v>108</v>
      </c>
      <c r="Q1600" s="6" t="s">
        <v>109</v>
      </c>
      <c r="R1600" s="6" t="s">
        <v>110</v>
      </c>
      <c r="S1600" s="6" t="s">
        <v>109</v>
      </c>
      <c r="T1600" s="6" t="s">
        <v>110</v>
      </c>
      <c r="U1600" s="6" t="s">
        <v>91</v>
      </c>
      <c r="V1600" s="6" t="s">
        <v>91</v>
      </c>
      <c r="W1600" s="6" t="s">
        <v>80</v>
      </c>
      <c r="X1600" s="6" t="s">
        <v>80</v>
      </c>
      <c r="Y1600" s="6" t="s">
        <v>92</v>
      </c>
      <c r="Z1600" s="6" t="s">
        <v>80</v>
      </c>
      <c r="AA1600" s="6" t="s">
        <v>93</v>
      </c>
      <c r="AB1600"/>
      <c r="AC1600"/>
      <c r="AD1600"/>
      <c r="AE1600" t="str">
        <f>VLOOKUP(E1600,'Synthèse ventes'!$A$5:$C$2461,3,0)</f>
        <v>Rond Ø330 pour Pamiers</v>
      </c>
      <c r="AF1600" t="str">
        <f>VLOOKUP(E1600,'Synthèse ventes'!$A$5:$C$2461,2,0)</f>
        <v>AD PAMIERS</v>
      </c>
      <c r="AG1600"/>
      <c r="AH1600"/>
      <c r="AI1600"/>
      <c r="AJ1600"/>
      <c r="AK1600" s="6" t="s">
        <v>92</v>
      </c>
      <c r="AL1600" s="6" t="s">
        <v>5225</v>
      </c>
      <c r="AM1600" s="6" t="s">
        <v>95</v>
      </c>
      <c r="AN1600" s="6" t="s">
        <v>2311</v>
      </c>
      <c r="AO1600" s="6" t="s">
        <v>756</v>
      </c>
      <c r="AP1600" s="6" t="s">
        <v>80</v>
      </c>
      <c r="AQ1600" s="6" t="s">
        <v>80</v>
      </c>
      <c r="AR1600" s="6" t="s">
        <v>1643</v>
      </c>
      <c r="AS1600" s="6" t="s">
        <v>235</v>
      </c>
      <c r="AT1600"/>
      <c r="AU1600" s="6" t="s">
        <v>80</v>
      </c>
      <c r="AV1600" s="6" t="s">
        <v>100</v>
      </c>
      <c r="AW1600"/>
      <c r="AX1600"/>
      <c r="AY1600"/>
      <c r="AZ1600"/>
      <c r="BA1600"/>
      <c r="BB1600"/>
      <c r="BC1600"/>
      <c r="BD1600" s="6" t="s">
        <v>5340</v>
      </c>
      <c r="BE1600" s="7" t="s">
        <v>102</v>
      </c>
      <c r="BG1600" s="7" t="s">
        <v>103</v>
      </c>
      <c r="BH1600" s="7">
        <v>2017</v>
      </c>
      <c r="BI1600" s="7" t="s">
        <v>104</v>
      </c>
      <c r="BJ1600" s="7" t="s">
        <v>105</v>
      </c>
      <c r="BK1600" s="7" t="s">
        <v>105</v>
      </c>
      <c r="BL1600" s="7" t="s">
        <v>103</v>
      </c>
      <c r="BN1600"/>
      <c r="BO1600"/>
      <c r="BP1600"/>
      <c r="BQ1600"/>
      <c r="BR1600"/>
      <c r="BS1600"/>
      <c r="BT1600"/>
      <c r="BU1600"/>
      <c r="BV1600"/>
      <c r="BW1600"/>
      <c r="BX1600"/>
      <c r="BY1600" s="8">
        <v>37340</v>
      </c>
      <c r="BZ1600" s="9" t="s">
        <v>106</v>
      </c>
    </row>
    <row r="1601" spans="1:78" s="7" customFormat="1" hidden="1" x14ac:dyDescent="0.25">
      <c r="A1601" s="7" t="str">
        <f t="shared" si="24"/>
        <v>ACLB*</v>
      </c>
      <c r="B1601" s="6" t="s">
        <v>5356</v>
      </c>
      <c r="C1601" s="6" t="s">
        <v>5357</v>
      </c>
      <c r="D1601" s="6" t="s">
        <v>5223</v>
      </c>
      <c r="E1601" s="6" t="s">
        <v>5224</v>
      </c>
      <c r="F1601"/>
      <c r="G1601"/>
      <c r="H1601" s="6" t="s">
        <v>80</v>
      </c>
      <c r="I1601"/>
      <c r="J1601" s="6" t="s">
        <v>81</v>
      </c>
      <c r="K1601" s="6" t="s">
        <v>82</v>
      </c>
      <c r="L1601" s="6" t="s">
        <v>156</v>
      </c>
      <c r="M1601" s="6" t="s">
        <v>84</v>
      </c>
      <c r="N1601" s="6" t="s">
        <v>85</v>
      </c>
      <c r="O1601" s="6" t="s">
        <v>157</v>
      </c>
      <c r="P1601" s="6" t="s">
        <v>108</v>
      </c>
      <c r="Q1601" s="6" t="s">
        <v>109</v>
      </c>
      <c r="R1601" s="6" t="s">
        <v>110</v>
      </c>
      <c r="S1601" s="6" t="s">
        <v>109</v>
      </c>
      <c r="T1601" s="6" t="s">
        <v>110</v>
      </c>
      <c r="U1601" s="6" t="s">
        <v>91</v>
      </c>
      <c r="V1601" s="6" t="s">
        <v>91</v>
      </c>
      <c r="W1601" s="6" t="s">
        <v>80</v>
      </c>
      <c r="X1601" s="6" t="s">
        <v>80</v>
      </c>
      <c r="Y1601" s="6" t="s">
        <v>92</v>
      </c>
      <c r="Z1601" s="6" t="s">
        <v>80</v>
      </c>
      <c r="AA1601" s="6" t="s">
        <v>93</v>
      </c>
      <c r="AB1601"/>
      <c r="AC1601"/>
      <c r="AD1601"/>
      <c r="AE1601" t="str">
        <f>VLOOKUP(E1601,'Synthèse ventes'!$A$5:$C$2461,3,0)</f>
        <v>Rond Ø330 pour Pamiers</v>
      </c>
      <c r="AF1601" t="str">
        <f>VLOOKUP(E1601,'Synthèse ventes'!$A$5:$C$2461,2,0)</f>
        <v>AD PAMIERS</v>
      </c>
      <c r="AG1601"/>
      <c r="AH1601"/>
      <c r="AI1601"/>
      <c r="AJ1601"/>
      <c r="AK1601" s="6" t="s">
        <v>92</v>
      </c>
      <c r="AL1601" s="6" t="s">
        <v>5225</v>
      </c>
      <c r="AM1601" s="6" t="s">
        <v>95</v>
      </c>
      <c r="AN1601" s="6" t="s">
        <v>2311</v>
      </c>
      <c r="AO1601" s="6" t="s">
        <v>678</v>
      </c>
      <c r="AP1601" s="6" t="s">
        <v>80</v>
      </c>
      <c r="AQ1601" s="6" t="s">
        <v>80</v>
      </c>
      <c r="AR1601" s="6" t="s">
        <v>1643</v>
      </c>
      <c r="AS1601" s="6" t="s">
        <v>235</v>
      </c>
      <c r="AT1601"/>
      <c r="AU1601" s="6" t="s">
        <v>80</v>
      </c>
      <c r="AV1601" s="6" t="s">
        <v>100</v>
      </c>
      <c r="AW1601"/>
      <c r="AX1601"/>
      <c r="AY1601"/>
      <c r="AZ1601"/>
      <c r="BA1601"/>
      <c r="BB1601"/>
      <c r="BC1601"/>
      <c r="BD1601" s="6" t="s">
        <v>5340</v>
      </c>
      <c r="BE1601" s="7" t="s">
        <v>102</v>
      </c>
      <c r="BG1601" s="7" t="s">
        <v>103</v>
      </c>
      <c r="BH1601" s="7">
        <v>2017</v>
      </c>
      <c r="BI1601" s="7" t="s">
        <v>104</v>
      </c>
      <c r="BJ1601" s="7" t="s">
        <v>105</v>
      </c>
      <c r="BK1601" s="7" t="s">
        <v>105</v>
      </c>
      <c r="BL1601" s="7" t="s">
        <v>103</v>
      </c>
      <c r="BN1601"/>
      <c r="BO1601"/>
      <c r="BP1601"/>
      <c r="BQ1601"/>
      <c r="BR1601"/>
      <c r="BS1601"/>
      <c r="BT1601"/>
      <c r="BU1601"/>
      <c r="BV1601"/>
      <c r="BW1601"/>
      <c r="BX1601"/>
      <c r="BY1601" s="8">
        <v>47265</v>
      </c>
      <c r="BZ1601" s="9" t="s">
        <v>106</v>
      </c>
    </row>
    <row r="1602" spans="1:78" s="7" customFormat="1" x14ac:dyDescent="0.25">
      <c r="A1602" s="7" t="str">
        <f t="shared" si="24"/>
        <v>ACOG*</v>
      </c>
      <c r="B1602" s="6" t="s">
        <v>5358</v>
      </c>
      <c r="C1602" s="6" t="s">
        <v>5359</v>
      </c>
      <c r="D1602" s="6" t="s">
        <v>5312</v>
      </c>
      <c r="E1602" s="6" t="s">
        <v>5313</v>
      </c>
      <c r="F1602"/>
      <c r="G1602"/>
      <c r="H1602" s="6" t="s">
        <v>80</v>
      </c>
      <c r="I1602"/>
      <c r="J1602" s="6" t="s">
        <v>81</v>
      </c>
      <c r="K1602" s="6" t="s">
        <v>82</v>
      </c>
      <c r="L1602" s="6" t="s">
        <v>83</v>
      </c>
      <c r="M1602" s="6" t="s">
        <v>84</v>
      </c>
      <c r="N1602" s="6" t="s">
        <v>85</v>
      </c>
      <c r="O1602" s="6" t="s">
        <v>86</v>
      </c>
      <c r="P1602" s="6" t="s">
        <v>87</v>
      </c>
      <c r="Q1602" s="6" t="s">
        <v>4566</v>
      </c>
      <c r="R1602" s="6" t="s">
        <v>4566</v>
      </c>
      <c r="S1602" s="6" t="s">
        <v>4566</v>
      </c>
      <c r="T1602" s="37" t="s">
        <v>96</v>
      </c>
      <c r="U1602" s="6" t="s">
        <v>1802</v>
      </c>
      <c r="V1602" s="6" t="s">
        <v>91</v>
      </c>
      <c r="W1602" s="6" t="s">
        <v>80</v>
      </c>
      <c r="X1602" s="6" t="s">
        <v>80</v>
      </c>
      <c r="Y1602" s="6" t="s">
        <v>92</v>
      </c>
      <c r="Z1602" s="6" t="s">
        <v>80</v>
      </c>
      <c r="AA1602" s="6" t="s">
        <v>93</v>
      </c>
      <c r="AB1602"/>
      <c r="AC1602"/>
      <c r="AD1602"/>
      <c r="AE1602" t="str">
        <f>VLOOKUP(E1602,'Synthèse ventes'!$A$5:$C$2461,3,0)</f>
        <v>Rond Ø250 OTTO FUCHS X 114,32Kg</v>
      </c>
      <c r="AF1602" t="str">
        <f>VLOOKUP(E1602,'Synthèse ventes'!$A$5:$C$2461,2,0)</f>
        <v>OTTO F.</v>
      </c>
      <c r="AG1602"/>
      <c r="AH1602"/>
      <c r="AI1602"/>
      <c r="AJ1602"/>
      <c r="AK1602" s="6" t="s">
        <v>92</v>
      </c>
      <c r="AL1602" s="6" t="s">
        <v>5314</v>
      </c>
      <c r="AM1602" s="6" t="s">
        <v>95</v>
      </c>
      <c r="AN1602" s="6" t="s">
        <v>145</v>
      </c>
      <c r="AO1602" s="6" t="s">
        <v>97</v>
      </c>
      <c r="AP1602" s="6" t="s">
        <v>80</v>
      </c>
      <c r="AQ1602" s="6" t="s">
        <v>80</v>
      </c>
      <c r="AR1602" s="6" t="s">
        <v>1124</v>
      </c>
      <c r="AS1602" s="6" t="s">
        <v>285</v>
      </c>
      <c r="AT1602"/>
      <c r="AU1602" s="6" t="s">
        <v>80</v>
      </c>
      <c r="AV1602" s="6" t="s">
        <v>100</v>
      </c>
      <c r="AW1602"/>
      <c r="AX1602"/>
      <c r="AY1602"/>
      <c r="AZ1602"/>
      <c r="BA1602"/>
      <c r="BB1602"/>
      <c r="BC1602"/>
      <c r="BD1602" s="6" t="s">
        <v>5360</v>
      </c>
      <c r="BE1602" s="7" t="s">
        <v>102</v>
      </c>
      <c r="BG1602" s="7" t="s">
        <v>103</v>
      </c>
      <c r="BH1602" s="7">
        <v>2017</v>
      </c>
      <c r="BI1602" s="7" t="s">
        <v>104</v>
      </c>
      <c r="BJ1602" s="7" t="s">
        <v>105</v>
      </c>
      <c r="BK1602" s="7" t="s">
        <v>105</v>
      </c>
      <c r="BL1602" s="7" t="s">
        <v>103</v>
      </c>
      <c r="BN1602"/>
      <c r="BO1602"/>
      <c r="BP1602"/>
      <c r="BQ1602"/>
      <c r="BR1602"/>
      <c r="BS1602"/>
      <c r="BT1602"/>
      <c r="BU1602"/>
      <c r="BV1602"/>
      <c r="BW1602"/>
      <c r="BX1602"/>
      <c r="BY1602" s="8">
        <v>49569</v>
      </c>
      <c r="BZ1602" s="9" t="s">
        <v>106</v>
      </c>
    </row>
    <row r="1603" spans="1:78" s="7" customFormat="1" x14ac:dyDescent="0.25">
      <c r="A1603" s="7" t="str">
        <f t="shared" ref="A1603:A1666" si="25">IF(LEFT(E1603,1)="A",LEFT(E1603,4)&amp;"*","")</f>
        <v>ACOG*</v>
      </c>
      <c r="B1603" s="6" t="s">
        <v>5361</v>
      </c>
      <c r="C1603" s="6" t="s">
        <v>5359</v>
      </c>
      <c r="D1603" s="6" t="s">
        <v>5312</v>
      </c>
      <c r="E1603" s="6" t="s">
        <v>5313</v>
      </c>
      <c r="F1603"/>
      <c r="G1603"/>
      <c r="H1603" s="6" t="s">
        <v>80</v>
      </c>
      <c r="I1603"/>
      <c r="J1603" s="6" t="s">
        <v>81</v>
      </c>
      <c r="K1603" s="6" t="s">
        <v>82</v>
      </c>
      <c r="L1603" s="6" t="s">
        <v>83</v>
      </c>
      <c r="M1603" s="6" t="s">
        <v>84</v>
      </c>
      <c r="N1603" s="6" t="s">
        <v>85</v>
      </c>
      <c r="O1603" s="6" t="s">
        <v>86</v>
      </c>
      <c r="P1603" s="6" t="s">
        <v>108</v>
      </c>
      <c r="Q1603" s="6" t="s">
        <v>109</v>
      </c>
      <c r="R1603" s="6" t="s">
        <v>110</v>
      </c>
      <c r="S1603" s="6" t="s">
        <v>109</v>
      </c>
      <c r="T1603" s="6" t="s">
        <v>110</v>
      </c>
      <c r="U1603" s="6" t="s">
        <v>91</v>
      </c>
      <c r="V1603" s="6" t="s">
        <v>91</v>
      </c>
      <c r="W1603" s="6" t="s">
        <v>80</v>
      </c>
      <c r="X1603" s="6" t="s">
        <v>80</v>
      </c>
      <c r="Y1603" s="6" t="s">
        <v>92</v>
      </c>
      <c r="Z1603" s="6" t="s">
        <v>80</v>
      </c>
      <c r="AA1603" s="6" t="s">
        <v>93</v>
      </c>
      <c r="AB1603"/>
      <c r="AC1603"/>
      <c r="AD1603"/>
      <c r="AE1603" t="str">
        <f>VLOOKUP(E1603,'Synthèse ventes'!$A$5:$C$2461,3,0)</f>
        <v>Rond Ø250 OTTO FUCHS X 114,32Kg</v>
      </c>
      <c r="AF1603" t="str">
        <f>VLOOKUP(E1603,'Synthèse ventes'!$A$5:$C$2461,2,0)</f>
        <v>OTTO F.</v>
      </c>
      <c r="AG1603"/>
      <c r="AH1603"/>
      <c r="AI1603"/>
      <c r="AJ1603"/>
      <c r="AK1603" s="6" t="s">
        <v>92</v>
      </c>
      <c r="AL1603" s="6" t="s">
        <v>5314</v>
      </c>
      <c r="AM1603" s="6" t="s">
        <v>95</v>
      </c>
      <c r="AN1603" s="6" t="s">
        <v>145</v>
      </c>
      <c r="AO1603" s="6" t="s">
        <v>97</v>
      </c>
      <c r="AP1603" s="6" t="s">
        <v>80</v>
      </c>
      <c r="AQ1603" s="6" t="s">
        <v>80</v>
      </c>
      <c r="AR1603" s="6" t="s">
        <v>1124</v>
      </c>
      <c r="AS1603" s="6" t="s">
        <v>285</v>
      </c>
      <c r="AT1603"/>
      <c r="AU1603" s="6" t="s">
        <v>80</v>
      </c>
      <c r="AV1603" s="6" t="s">
        <v>100</v>
      </c>
      <c r="AW1603"/>
      <c r="AX1603"/>
      <c r="AY1603"/>
      <c r="AZ1603"/>
      <c r="BA1603"/>
      <c r="BB1603"/>
      <c r="BC1603"/>
      <c r="BD1603" s="6" t="s">
        <v>5360</v>
      </c>
      <c r="BE1603" s="7" t="s">
        <v>102</v>
      </c>
      <c r="BG1603" s="7" t="s">
        <v>103</v>
      </c>
      <c r="BH1603" s="7">
        <v>2017</v>
      </c>
      <c r="BI1603" s="7" t="s">
        <v>104</v>
      </c>
      <c r="BJ1603" s="7" t="s">
        <v>105</v>
      </c>
      <c r="BK1603" s="7" t="s">
        <v>105</v>
      </c>
      <c r="BL1603" s="7" t="s">
        <v>103</v>
      </c>
      <c r="BN1603"/>
      <c r="BO1603"/>
      <c r="BP1603"/>
      <c r="BQ1603"/>
      <c r="BR1603"/>
      <c r="BS1603"/>
      <c r="BT1603"/>
      <c r="BU1603"/>
      <c r="BV1603"/>
      <c r="BW1603"/>
      <c r="BX1603"/>
      <c r="BY1603" s="8">
        <v>111818</v>
      </c>
      <c r="BZ1603" s="9" t="s">
        <v>106</v>
      </c>
    </row>
    <row r="1604" spans="1:78" s="7" customFormat="1" hidden="1" x14ac:dyDescent="0.25">
      <c r="A1604" s="7" t="str">
        <f t="shared" si="25"/>
        <v>ACWE*</v>
      </c>
      <c r="B1604" s="6" t="s">
        <v>5362</v>
      </c>
      <c r="C1604" s="6" t="s">
        <v>5363</v>
      </c>
      <c r="D1604" s="6" t="s">
        <v>5364</v>
      </c>
      <c r="E1604" s="6" t="s">
        <v>5365</v>
      </c>
      <c r="F1604"/>
      <c r="G1604"/>
      <c r="H1604" s="6" t="s">
        <v>80</v>
      </c>
      <c r="I1604"/>
      <c r="J1604" s="6" t="s">
        <v>81</v>
      </c>
      <c r="K1604" s="6" t="s">
        <v>82</v>
      </c>
      <c r="L1604" s="6" t="s">
        <v>137</v>
      </c>
      <c r="M1604" s="6" t="s">
        <v>84</v>
      </c>
      <c r="N1604" s="6" t="s">
        <v>85</v>
      </c>
      <c r="O1604" s="6" t="s">
        <v>138</v>
      </c>
      <c r="P1604" s="6" t="s">
        <v>1811</v>
      </c>
      <c r="Q1604" s="6" t="s">
        <v>4355</v>
      </c>
      <c r="R1604" s="35" t="s">
        <v>4654</v>
      </c>
      <c r="S1604" s="6" t="s">
        <v>4355</v>
      </c>
      <c r="T1604" s="35" t="s">
        <v>4654</v>
      </c>
      <c r="U1604" s="32" t="s">
        <v>1814</v>
      </c>
      <c r="V1604" s="32" t="s">
        <v>1812</v>
      </c>
      <c r="W1604" s="6" t="s">
        <v>80</v>
      </c>
      <c r="X1604" s="6" t="s">
        <v>80</v>
      </c>
      <c r="Y1604" s="6" t="s">
        <v>92</v>
      </c>
      <c r="Z1604" s="6" t="s">
        <v>80</v>
      </c>
      <c r="AA1604" s="6" t="s">
        <v>93</v>
      </c>
      <c r="AB1604"/>
      <c r="AC1604"/>
      <c r="AD1604"/>
      <c r="AE1604" t="str">
        <f>VLOOKUP(E1604,'Synthèse ventes'!$A$5:$C$2461,3,0)</f>
        <v>Rond Ø200 FdB</v>
      </c>
      <c r="AF1604" t="str">
        <f>VLOOKUP(E1604,'Synthèse ventes'!$A$5:$C$2461,2,0)</f>
        <v>FORGES</v>
      </c>
      <c r="AG1604"/>
      <c r="AH1604"/>
      <c r="AI1604"/>
      <c r="AJ1604"/>
      <c r="AK1604" s="6" t="s">
        <v>92</v>
      </c>
      <c r="AL1604" s="6" t="s">
        <v>5366</v>
      </c>
      <c r="AM1604" s="6" t="s">
        <v>95</v>
      </c>
      <c r="AN1604" s="6" t="s">
        <v>375</v>
      </c>
      <c r="AO1604" s="6" t="s">
        <v>2158</v>
      </c>
      <c r="AP1604" s="6" t="s">
        <v>80</v>
      </c>
      <c r="AQ1604" s="6" t="s">
        <v>80</v>
      </c>
      <c r="AR1604" s="6" t="s">
        <v>5367</v>
      </c>
      <c r="AS1604" s="6" t="s">
        <v>213</v>
      </c>
      <c r="AT1604"/>
      <c r="AU1604" s="6" t="s">
        <v>80</v>
      </c>
      <c r="AV1604" s="6" t="s">
        <v>100</v>
      </c>
      <c r="AW1604"/>
      <c r="AX1604"/>
      <c r="AY1604"/>
      <c r="AZ1604"/>
      <c r="BA1604"/>
      <c r="BB1604"/>
      <c r="BC1604"/>
      <c r="BD1604" s="6" t="s">
        <v>5368</v>
      </c>
      <c r="BE1604" s="7" t="s">
        <v>102</v>
      </c>
      <c r="BG1604" s="7" t="s">
        <v>103</v>
      </c>
      <c r="BH1604" s="7">
        <v>2017</v>
      </c>
      <c r="BI1604" s="7" t="s">
        <v>104</v>
      </c>
      <c r="BJ1604" s="7" t="s">
        <v>105</v>
      </c>
      <c r="BK1604" s="7" t="s">
        <v>105</v>
      </c>
      <c r="BL1604" s="7" t="s">
        <v>103</v>
      </c>
      <c r="BN1604"/>
      <c r="BO1604"/>
      <c r="BP1604"/>
      <c r="BQ1604"/>
      <c r="BR1604"/>
      <c r="BS1604"/>
      <c r="BT1604"/>
      <c r="BU1604"/>
      <c r="BV1604"/>
      <c r="BW1604"/>
      <c r="BX1604"/>
      <c r="BY1604" s="8">
        <v>82942</v>
      </c>
      <c r="BZ1604" s="9" t="s">
        <v>106</v>
      </c>
    </row>
    <row r="1605" spans="1:78" s="7" customFormat="1" hidden="1" x14ac:dyDescent="0.25">
      <c r="A1605" s="7" t="str">
        <f t="shared" si="25"/>
        <v>ACXM*</v>
      </c>
      <c r="B1605" s="6" t="s">
        <v>5369</v>
      </c>
      <c r="C1605" s="6" t="s">
        <v>5370</v>
      </c>
      <c r="D1605" s="6" t="s">
        <v>5371</v>
      </c>
      <c r="E1605" s="6" t="s">
        <v>5372</v>
      </c>
      <c r="F1605"/>
      <c r="G1605"/>
      <c r="H1605" s="6" t="s">
        <v>80</v>
      </c>
      <c r="I1605"/>
      <c r="J1605" s="6" t="s">
        <v>81</v>
      </c>
      <c r="K1605" s="6" t="s">
        <v>82</v>
      </c>
      <c r="L1605" s="6" t="s">
        <v>137</v>
      </c>
      <c r="M1605" s="6" t="s">
        <v>84</v>
      </c>
      <c r="N1605" s="6" t="s">
        <v>85</v>
      </c>
      <c r="O1605" s="6" t="s">
        <v>138</v>
      </c>
      <c r="P1605" s="6" t="s">
        <v>3745</v>
      </c>
      <c r="Q1605" s="6" t="s">
        <v>4511</v>
      </c>
      <c r="R1605" s="35" t="s">
        <v>4511</v>
      </c>
      <c r="S1605"/>
      <c r="T1605" s="36"/>
      <c r="U1605" s="32" t="s">
        <v>3747</v>
      </c>
      <c r="V1605" s="32" t="s">
        <v>91</v>
      </c>
      <c r="W1605" s="6" t="s">
        <v>80</v>
      </c>
      <c r="X1605" s="6" t="s">
        <v>80</v>
      </c>
      <c r="Y1605" s="6" t="s">
        <v>92</v>
      </c>
      <c r="Z1605" s="6" t="s">
        <v>80</v>
      </c>
      <c r="AA1605" s="6" t="s">
        <v>80</v>
      </c>
      <c r="AB1605"/>
      <c r="AC1605"/>
      <c r="AD1605"/>
      <c r="AE1605" t="str">
        <f>VLOOKUP(E1605,'Synthèse ventes'!$A$5:$C$2461,3,0)</f>
        <v>Rond Ø250 OTTOFUCHS BETA x 104,38 Kg</v>
      </c>
      <c r="AF1605" t="str">
        <f>VLOOKUP(E1605,'Synthèse ventes'!$A$5:$C$2461,2,0)</f>
        <v>OTTO F.</v>
      </c>
      <c r="AG1605"/>
      <c r="AH1605"/>
      <c r="AI1605"/>
      <c r="AJ1605"/>
      <c r="AK1605" s="6" t="s">
        <v>80</v>
      </c>
      <c r="AL1605" s="6" t="s">
        <v>5373</v>
      </c>
      <c r="AM1605" s="6" t="s">
        <v>95</v>
      </c>
      <c r="AN1605" s="6" t="s">
        <v>145</v>
      </c>
      <c r="AO1605" s="6" t="s">
        <v>225</v>
      </c>
      <c r="AP1605" s="6" t="s">
        <v>80</v>
      </c>
      <c r="AQ1605" s="6" t="s">
        <v>80</v>
      </c>
      <c r="AR1605" s="6" t="s">
        <v>3713</v>
      </c>
      <c r="AS1605" s="6" t="s">
        <v>573</v>
      </c>
      <c r="AT1605"/>
      <c r="AU1605" s="6" t="s">
        <v>80</v>
      </c>
      <c r="AV1605" s="6" t="s">
        <v>100</v>
      </c>
      <c r="AW1605"/>
      <c r="AX1605"/>
      <c r="AY1605"/>
      <c r="AZ1605"/>
      <c r="BA1605"/>
      <c r="BB1605"/>
      <c r="BC1605"/>
      <c r="BD1605" s="6" t="s">
        <v>5368</v>
      </c>
      <c r="BE1605" s="7" t="s">
        <v>102</v>
      </c>
      <c r="BG1605" s="7" t="s">
        <v>103</v>
      </c>
      <c r="BH1605" s="7">
        <v>2017</v>
      </c>
      <c r="BI1605" s="7" t="s">
        <v>104</v>
      </c>
      <c r="BJ1605" s="7" t="s">
        <v>105</v>
      </c>
      <c r="BK1605" s="7" t="s">
        <v>105</v>
      </c>
      <c r="BL1605" s="7" t="s">
        <v>103</v>
      </c>
      <c r="BN1605"/>
      <c r="BO1605"/>
      <c r="BP1605"/>
      <c r="BQ1605"/>
      <c r="BR1605"/>
      <c r="BS1605"/>
      <c r="BT1605"/>
      <c r="BU1605"/>
      <c r="BV1605"/>
      <c r="BW1605"/>
      <c r="BX1605"/>
      <c r="BY1605" s="8">
        <v>8940</v>
      </c>
      <c r="BZ1605" s="9" t="s">
        <v>106</v>
      </c>
    </row>
    <row r="1606" spans="1:78" s="7" customFormat="1" hidden="1" x14ac:dyDescent="0.25">
      <c r="A1606" s="7" t="str">
        <f t="shared" si="25"/>
        <v>ACUT*</v>
      </c>
      <c r="B1606" s="6" t="s">
        <v>5374</v>
      </c>
      <c r="C1606" s="6" t="s">
        <v>5375</v>
      </c>
      <c r="D1606" s="6" t="s">
        <v>5376</v>
      </c>
      <c r="E1606" s="6" t="s">
        <v>5377</v>
      </c>
      <c r="F1606"/>
      <c r="G1606"/>
      <c r="H1606" s="6" t="s">
        <v>80</v>
      </c>
      <c r="I1606"/>
      <c r="J1606" s="6" t="s">
        <v>81</v>
      </c>
      <c r="K1606" s="6" t="s">
        <v>82</v>
      </c>
      <c r="L1606" s="6" t="s">
        <v>156</v>
      </c>
      <c r="M1606" s="6" t="s">
        <v>84</v>
      </c>
      <c r="N1606" s="6" t="s">
        <v>85</v>
      </c>
      <c r="O1606" s="6" t="s">
        <v>157</v>
      </c>
      <c r="P1606" s="6" t="s">
        <v>108</v>
      </c>
      <c r="Q1606" s="6" t="s">
        <v>109</v>
      </c>
      <c r="R1606" s="6" t="s">
        <v>110</v>
      </c>
      <c r="S1606" s="6" t="s">
        <v>109</v>
      </c>
      <c r="T1606" s="6" t="s">
        <v>110</v>
      </c>
      <c r="U1606" s="6" t="s">
        <v>91</v>
      </c>
      <c r="V1606" s="6" t="s">
        <v>91</v>
      </c>
      <c r="W1606" s="6" t="s">
        <v>80</v>
      </c>
      <c r="X1606" s="6" t="s">
        <v>80</v>
      </c>
      <c r="Y1606" s="6" t="s">
        <v>92</v>
      </c>
      <c r="Z1606" s="6" t="s">
        <v>80</v>
      </c>
      <c r="AA1606" s="6" t="s">
        <v>93</v>
      </c>
      <c r="AB1606"/>
      <c r="AC1606"/>
      <c r="AD1606"/>
      <c r="AE1606" t="str">
        <f>VLOOKUP(E1606,'Synthèse ventes'!$A$5:$C$2461,3,0)</f>
        <v>Rond Ø180 BOMBARDIER - Multiple</v>
      </c>
      <c r="AF1606" t="str">
        <f>VLOOKUP(E1606,'Synthèse ventes'!$A$5:$C$2461,2,0)</f>
        <v>AD PAMIERS</v>
      </c>
      <c r="AG1606"/>
      <c r="AH1606"/>
      <c r="AI1606"/>
      <c r="AJ1606"/>
      <c r="AK1606" s="6" t="s">
        <v>92</v>
      </c>
      <c r="AL1606" s="6" t="s">
        <v>5378</v>
      </c>
      <c r="AM1606" s="6" t="s">
        <v>95</v>
      </c>
      <c r="AN1606" s="6" t="s">
        <v>145</v>
      </c>
      <c r="AO1606" s="6" t="s">
        <v>400</v>
      </c>
      <c r="AP1606" s="6" t="s">
        <v>80</v>
      </c>
      <c r="AQ1606" s="6" t="s">
        <v>80</v>
      </c>
      <c r="AR1606" s="6" t="s">
        <v>266</v>
      </c>
      <c r="AS1606" s="6" t="s">
        <v>3940</v>
      </c>
      <c r="AT1606"/>
      <c r="AU1606" s="6" t="s">
        <v>80</v>
      </c>
      <c r="AV1606" s="6" t="s">
        <v>100</v>
      </c>
      <c r="AW1606"/>
      <c r="AX1606"/>
      <c r="AY1606"/>
      <c r="AZ1606"/>
      <c r="BA1606"/>
      <c r="BB1606"/>
      <c r="BC1606"/>
      <c r="BD1606" s="6" t="s">
        <v>5368</v>
      </c>
      <c r="BE1606" s="7" t="s">
        <v>102</v>
      </c>
      <c r="BG1606" s="7" t="s">
        <v>103</v>
      </c>
      <c r="BH1606" s="7">
        <v>2017</v>
      </c>
      <c r="BI1606" s="7" t="s">
        <v>104</v>
      </c>
      <c r="BJ1606" s="7" t="s">
        <v>105</v>
      </c>
      <c r="BK1606" s="7" t="s">
        <v>105</v>
      </c>
      <c r="BL1606" s="7" t="s">
        <v>103</v>
      </c>
      <c r="BN1606"/>
      <c r="BO1606"/>
      <c r="BP1606"/>
      <c r="BQ1606"/>
      <c r="BR1606"/>
      <c r="BS1606"/>
      <c r="BT1606"/>
      <c r="BU1606"/>
      <c r="BV1606"/>
      <c r="BW1606"/>
      <c r="BX1606"/>
      <c r="BY1606" s="8">
        <v>77764</v>
      </c>
      <c r="BZ1606" s="9" t="s">
        <v>106</v>
      </c>
    </row>
    <row r="1607" spans="1:78" s="7" customFormat="1" hidden="1" x14ac:dyDescent="0.25">
      <c r="A1607" s="7" t="str">
        <f t="shared" si="25"/>
        <v>ACUT*</v>
      </c>
      <c r="B1607" s="6" t="s">
        <v>5379</v>
      </c>
      <c r="C1607" s="6" t="s">
        <v>5380</v>
      </c>
      <c r="D1607" s="6" t="s">
        <v>5376</v>
      </c>
      <c r="E1607" s="6" t="s">
        <v>5377</v>
      </c>
      <c r="F1607"/>
      <c r="G1607"/>
      <c r="H1607" s="6" t="s">
        <v>80</v>
      </c>
      <c r="I1607"/>
      <c r="J1607" s="6" t="s">
        <v>81</v>
      </c>
      <c r="K1607" s="6" t="s">
        <v>82</v>
      </c>
      <c r="L1607" s="6" t="s">
        <v>156</v>
      </c>
      <c r="M1607" s="6" t="s">
        <v>84</v>
      </c>
      <c r="N1607" s="6" t="s">
        <v>85</v>
      </c>
      <c r="O1607" s="6" t="s">
        <v>157</v>
      </c>
      <c r="P1607" s="6" t="s">
        <v>108</v>
      </c>
      <c r="Q1607" s="6" t="s">
        <v>109</v>
      </c>
      <c r="R1607" s="6" t="s">
        <v>110</v>
      </c>
      <c r="S1607" s="6" t="s">
        <v>109</v>
      </c>
      <c r="T1607" s="6" t="s">
        <v>110</v>
      </c>
      <c r="U1607" s="6" t="s">
        <v>91</v>
      </c>
      <c r="V1607" s="6" t="s">
        <v>91</v>
      </c>
      <c r="W1607" s="6" t="s">
        <v>80</v>
      </c>
      <c r="X1607" s="6" t="s">
        <v>80</v>
      </c>
      <c r="Y1607" s="6" t="s">
        <v>92</v>
      </c>
      <c r="Z1607" s="6" t="s">
        <v>80</v>
      </c>
      <c r="AA1607" s="6" t="s">
        <v>93</v>
      </c>
      <c r="AB1607"/>
      <c r="AC1607"/>
      <c r="AD1607"/>
      <c r="AE1607" t="str">
        <f>VLOOKUP(E1607,'Synthèse ventes'!$A$5:$C$2461,3,0)</f>
        <v>Rond Ø180 BOMBARDIER - Multiple</v>
      </c>
      <c r="AF1607" t="str">
        <f>VLOOKUP(E1607,'Synthèse ventes'!$A$5:$C$2461,2,0)</f>
        <v>AD PAMIERS</v>
      </c>
      <c r="AG1607"/>
      <c r="AH1607"/>
      <c r="AI1607"/>
      <c r="AJ1607"/>
      <c r="AK1607" s="6" t="s">
        <v>92</v>
      </c>
      <c r="AL1607" s="6" t="s">
        <v>5378</v>
      </c>
      <c r="AM1607" s="6" t="s">
        <v>95</v>
      </c>
      <c r="AN1607" s="6" t="s">
        <v>145</v>
      </c>
      <c r="AO1607" s="6" t="s">
        <v>292</v>
      </c>
      <c r="AP1607" s="6" t="s">
        <v>80</v>
      </c>
      <c r="AQ1607" s="6" t="s">
        <v>80</v>
      </c>
      <c r="AR1607" s="6" t="s">
        <v>266</v>
      </c>
      <c r="AS1607" s="6" t="s">
        <v>3940</v>
      </c>
      <c r="AT1607"/>
      <c r="AU1607" s="6" t="s">
        <v>80</v>
      </c>
      <c r="AV1607" s="6" t="s">
        <v>100</v>
      </c>
      <c r="AW1607"/>
      <c r="AX1607"/>
      <c r="AY1607"/>
      <c r="AZ1607"/>
      <c r="BA1607"/>
      <c r="BB1607"/>
      <c r="BC1607"/>
      <c r="BD1607" s="6" t="s">
        <v>5368</v>
      </c>
      <c r="BE1607" s="7" t="s">
        <v>102</v>
      </c>
      <c r="BG1607" s="7" t="s">
        <v>103</v>
      </c>
      <c r="BH1607" s="7">
        <v>2017</v>
      </c>
      <c r="BI1607" s="7" t="s">
        <v>104</v>
      </c>
      <c r="BJ1607" s="7" t="s">
        <v>105</v>
      </c>
      <c r="BK1607" s="7" t="s">
        <v>105</v>
      </c>
      <c r="BL1607" s="7" t="s">
        <v>103</v>
      </c>
      <c r="BN1607"/>
      <c r="BO1607"/>
      <c r="BP1607"/>
      <c r="BQ1607"/>
      <c r="BR1607"/>
      <c r="BS1607"/>
      <c r="BT1607"/>
      <c r="BU1607"/>
      <c r="BV1607"/>
      <c r="BW1607"/>
      <c r="BX1607"/>
      <c r="BY1607" s="8">
        <v>116206</v>
      </c>
      <c r="BZ1607" s="9" t="s">
        <v>106</v>
      </c>
    </row>
    <row r="1608" spans="1:78" s="7" customFormat="1" hidden="1" x14ac:dyDescent="0.25">
      <c r="A1608" s="7" t="str">
        <f t="shared" si="25"/>
        <v>ACUT*</v>
      </c>
      <c r="B1608" s="6" t="s">
        <v>5381</v>
      </c>
      <c r="C1608" s="6" t="s">
        <v>5382</v>
      </c>
      <c r="D1608" s="6" t="s">
        <v>5376</v>
      </c>
      <c r="E1608" s="6" t="s">
        <v>5377</v>
      </c>
      <c r="F1608"/>
      <c r="G1608"/>
      <c r="H1608" s="6" t="s">
        <v>80</v>
      </c>
      <c r="I1608"/>
      <c r="J1608" s="6" t="s">
        <v>81</v>
      </c>
      <c r="K1608" s="6" t="s">
        <v>82</v>
      </c>
      <c r="L1608" s="6" t="s">
        <v>156</v>
      </c>
      <c r="M1608" s="6" t="s">
        <v>84</v>
      </c>
      <c r="N1608" s="6" t="s">
        <v>85</v>
      </c>
      <c r="O1608" s="6" t="s">
        <v>157</v>
      </c>
      <c r="P1608" s="6" t="s">
        <v>108</v>
      </c>
      <c r="Q1608" s="6" t="s">
        <v>109</v>
      </c>
      <c r="R1608" s="6" t="s">
        <v>110</v>
      </c>
      <c r="S1608" s="6" t="s">
        <v>109</v>
      </c>
      <c r="T1608" s="6" t="s">
        <v>110</v>
      </c>
      <c r="U1608" s="6" t="s">
        <v>91</v>
      </c>
      <c r="V1608" s="6" t="s">
        <v>91</v>
      </c>
      <c r="W1608" s="6" t="s">
        <v>80</v>
      </c>
      <c r="X1608" s="6" t="s">
        <v>80</v>
      </c>
      <c r="Y1608" s="6" t="s">
        <v>92</v>
      </c>
      <c r="Z1608" s="6" t="s">
        <v>80</v>
      </c>
      <c r="AA1608" s="6" t="s">
        <v>93</v>
      </c>
      <c r="AB1608"/>
      <c r="AC1608"/>
      <c r="AD1608"/>
      <c r="AE1608" t="str">
        <f>VLOOKUP(E1608,'Synthèse ventes'!$A$5:$C$2461,3,0)</f>
        <v>Rond Ø180 BOMBARDIER - Multiple</v>
      </c>
      <c r="AF1608" t="str">
        <f>VLOOKUP(E1608,'Synthèse ventes'!$A$5:$C$2461,2,0)</f>
        <v>AD PAMIERS</v>
      </c>
      <c r="AG1608"/>
      <c r="AH1608"/>
      <c r="AI1608"/>
      <c r="AJ1608"/>
      <c r="AK1608" s="6" t="s">
        <v>92</v>
      </c>
      <c r="AL1608" s="6" t="s">
        <v>5378</v>
      </c>
      <c r="AM1608" s="6" t="s">
        <v>95</v>
      </c>
      <c r="AN1608" s="6" t="s">
        <v>375</v>
      </c>
      <c r="AO1608" s="6" t="s">
        <v>368</v>
      </c>
      <c r="AP1608" s="6" t="s">
        <v>80</v>
      </c>
      <c r="AQ1608" s="6" t="s">
        <v>80</v>
      </c>
      <c r="AR1608" s="6" t="s">
        <v>266</v>
      </c>
      <c r="AS1608" s="6" t="s">
        <v>3940</v>
      </c>
      <c r="AT1608"/>
      <c r="AU1608" s="6" t="s">
        <v>80</v>
      </c>
      <c r="AV1608" s="6" t="s">
        <v>100</v>
      </c>
      <c r="AW1608"/>
      <c r="AX1608"/>
      <c r="AY1608"/>
      <c r="AZ1608"/>
      <c r="BA1608"/>
      <c r="BB1608"/>
      <c r="BC1608"/>
      <c r="BD1608" s="6" t="s">
        <v>5368</v>
      </c>
      <c r="BE1608" s="7" t="s">
        <v>102</v>
      </c>
      <c r="BG1608" s="7" t="s">
        <v>103</v>
      </c>
      <c r="BH1608" s="7">
        <v>2017</v>
      </c>
      <c r="BI1608" s="7" t="s">
        <v>104</v>
      </c>
      <c r="BJ1608" s="7" t="s">
        <v>105</v>
      </c>
      <c r="BK1608" s="7" t="s">
        <v>105</v>
      </c>
      <c r="BL1608" s="7" t="s">
        <v>103</v>
      </c>
      <c r="BN1608"/>
      <c r="BO1608"/>
      <c r="BP1608"/>
      <c r="BQ1608"/>
      <c r="BR1608"/>
      <c r="BS1608"/>
      <c r="BT1608"/>
      <c r="BU1608"/>
      <c r="BV1608"/>
      <c r="BW1608"/>
      <c r="BX1608"/>
      <c r="BY1608" s="8">
        <v>82699</v>
      </c>
      <c r="BZ1608" s="9" t="s">
        <v>106</v>
      </c>
    </row>
    <row r="1609" spans="1:78" s="7" customFormat="1" hidden="1" x14ac:dyDescent="0.25">
      <c r="A1609" s="7" t="str">
        <f t="shared" si="25"/>
        <v>ACVZ*</v>
      </c>
      <c r="B1609" s="6" t="s">
        <v>5383</v>
      </c>
      <c r="C1609" s="6" t="s">
        <v>5384</v>
      </c>
      <c r="D1609" s="6" t="s">
        <v>5385</v>
      </c>
      <c r="E1609" s="6" t="s">
        <v>4408</v>
      </c>
      <c r="F1609"/>
      <c r="G1609"/>
      <c r="H1609" s="6" t="s">
        <v>80</v>
      </c>
      <c r="I1609"/>
      <c r="J1609" s="6" t="s">
        <v>81</v>
      </c>
      <c r="K1609" s="6" t="s">
        <v>82</v>
      </c>
      <c r="L1609" s="6" t="s">
        <v>156</v>
      </c>
      <c r="M1609" s="6" t="s">
        <v>84</v>
      </c>
      <c r="N1609" s="6" t="s">
        <v>85</v>
      </c>
      <c r="O1609" s="6" t="s">
        <v>157</v>
      </c>
      <c r="P1609" s="6" t="s">
        <v>108</v>
      </c>
      <c r="Q1609" s="6" t="s">
        <v>109</v>
      </c>
      <c r="R1609" s="6" t="s">
        <v>110</v>
      </c>
      <c r="S1609" s="6" t="s">
        <v>109</v>
      </c>
      <c r="T1609" s="6" t="s">
        <v>110</v>
      </c>
      <c r="U1609" s="6" t="s">
        <v>91</v>
      </c>
      <c r="V1609" s="6" t="s">
        <v>91</v>
      </c>
      <c r="W1609" s="6" t="s">
        <v>80</v>
      </c>
      <c r="X1609" s="6" t="s">
        <v>80</v>
      </c>
      <c r="Y1609" s="6" t="s">
        <v>92</v>
      </c>
      <c r="Z1609" s="6" t="s">
        <v>80</v>
      </c>
      <c r="AA1609" s="6" t="s">
        <v>93</v>
      </c>
      <c r="AB1609"/>
      <c r="AC1609"/>
      <c r="AD1609"/>
      <c r="AE1609" t="str">
        <f>VLOOKUP(E1609,'Synthèse ventes'!$A$5:$C$2461,3,0)</f>
        <v>Rond Ø200 FdB</v>
      </c>
      <c r="AF1609" t="str">
        <f>VLOOKUP(E1609,'Synthèse ventes'!$A$5:$C$2461,2,0)</f>
        <v>FORGES</v>
      </c>
      <c r="AG1609"/>
      <c r="AH1609"/>
      <c r="AI1609"/>
      <c r="AJ1609"/>
      <c r="AK1609" s="6" t="s">
        <v>80</v>
      </c>
      <c r="AL1609" s="6" t="s">
        <v>4409</v>
      </c>
      <c r="AM1609" s="6" t="s">
        <v>95</v>
      </c>
      <c r="AN1609" s="6" t="s">
        <v>4173</v>
      </c>
      <c r="AO1609" s="6" t="s">
        <v>400</v>
      </c>
      <c r="AP1609" s="6" t="s">
        <v>80</v>
      </c>
      <c r="AQ1609" s="6" t="s">
        <v>80</v>
      </c>
      <c r="AR1609" s="6" t="s">
        <v>627</v>
      </c>
      <c r="AS1609" s="6" t="s">
        <v>285</v>
      </c>
      <c r="AT1609"/>
      <c r="AU1609" s="6" t="s">
        <v>80</v>
      </c>
      <c r="AV1609" s="6" t="s">
        <v>100</v>
      </c>
      <c r="AW1609"/>
      <c r="AX1609"/>
      <c r="AY1609"/>
      <c r="AZ1609"/>
      <c r="BA1609"/>
      <c r="BB1609"/>
      <c r="BC1609"/>
      <c r="BD1609" s="6" t="s">
        <v>5368</v>
      </c>
      <c r="BE1609" s="7" t="s">
        <v>102</v>
      </c>
      <c r="BG1609" s="7" t="s">
        <v>103</v>
      </c>
      <c r="BH1609" s="7">
        <v>2017</v>
      </c>
      <c r="BI1609" s="7" t="s">
        <v>104</v>
      </c>
      <c r="BJ1609" s="7" t="s">
        <v>105</v>
      </c>
      <c r="BK1609" s="7" t="s">
        <v>105</v>
      </c>
      <c r="BL1609" s="7" t="s">
        <v>103</v>
      </c>
      <c r="BN1609"/>
      <c r="BO1609"/>
      <c r="BP1609"/>
      <c r="BQ1609"/>
      <c r="BR1609"/>
      <c r="BS1609"/>
      <c r="BT1609"/>
      <c r="BU1609"/>
      <c r="BV1609"/>
      <c r="BW1609"/>
      <c r="BX1609"/>
      <c r="BY1609" s="8">
        <v>131909</v>
      </c>
      <c r="BZ1609" s="9" t="s">
        <v>106</v>
      </c>
    </row>
    <row r="1610" spans="1:78" s="7" customFormat="1" hidden="1" x14ac:dyDescent="0.25">
      <c r="A1610" s="7" t="str">
        <f t="shared" si="25"/>
        <v>ACVZ*</v>
      </c>
      <c r="B1610" s="6" t="s">
        <v>5386</v>
      </c>
      <c r="C1610" s="6" t="s">
        <v>5387</v>
      </c>
      <c r="D1610" s="6" t="s">
        <v>5385</v>
      </c>
      <c r="E1610" s="6" t="s">
        <v>4408</v>
      </c>
      <c r="F1610"/>
      <c r="G1610"/>
      <c r="H1610" s="6" t="s">
        <v>80</v>
      </c>
      <c r="I1610"/>
      <c r="J1610" s="6" t="s">
        <v>81</v>
      </c>
      <c r="K1610" s="6" t="s">
        <v>82</v>
      </c>
      <c r="L1610" s="6" t="s">
        <v>156</v>
      </c>
      <c r="M1610" s="6" t="s">
        <v>84</v>
      </c>
      <c r="N1610" s="6" t="s">
        <v>85</v>
      </c>
      <c r="O1610" s="6" t="s">
        <v>157</v>
      </c>
      <c r="P1610" s="6" t="s">
        <v>108</v>
      </c>
      <c r="Q1610" s="6" t="s">
        <v>109</v>
      </c>
      <c r="R1610" s="6" t="s">
        <v>110</v>
      </c>
      <c r="S1610" s="6" t="s">
        <v>109</v>
      </c>
      <c r="T1610" s="6" t="s">
        <v>110</v>
      </c>
      <c r="U1610" s="6" t="s">
        <v>91</v>
      </c>
      <c r="V1610" s="6" t="s">
        <v>91</v>
      </c>
      <c r="W1610" s="6" t="s">
        <v>80</v>
      </c>
      <c r="X1610" s="6" t="s">
        <v>80</v>
      </c>
      <c r="Y1610" s="6" t="s">
        <v>92</v>
      </c>
      <c r="Z1610" s="6" t="s">
        <v>80</v>
      </c>
      <c r="AA1610" s="6" t="s">
        <v>93</v>
      </c>
      <c r="AB1610"/>
      <c r="AC1610"/>
      <c r="AD1610"/>
      <c r="AE1610" t="str">
        <f>VLOOKUP(E1610,'Synthèse ventes'!$A$5:$C$2461,3,0)</f>
        <v>Rond Ø200 FdB</v>
      </c>
      <c r="AF1610" t="str">
        <f>VLOOKUP(E1610,'Synthèse ventes'!$A$5:$C$2461,2,0)</f>
        <v>FORGES</v>
      </c>
      <c r="AG1610"/>
      <c r="AH1610"/>
      <c r="AI1610"/>
      <c r="AJ1610"/>
      <c r="AK1610" s="6" t="s">
        <v>80</v>
      </c>
      <c r="AL1610" s="6" t="s">
        <v>4409</v>
      </c>
      <c r="AM1610" s="6" t="s">
        <v>95</v>
      </c>
      <c r="AN1610" s="6" t="s">
        <v>4173</v>
      </c>
      <c r="AO1610" s="6" t="s">
        <v>696</v>
      </c>
      <c r="AP1610" s="6" t="s">
        <v>80</v>
      </c>
      <c r="AQ1610" s="6" t="s">
        <v>80</v>
      </c>
      <c r="AR1610" s="6" t="s">
        <v>627</v>
      </c>
      <c r="AS1610" s="6" t="s">
        <v>285</v>
      </c>
      <c r="AT1610"/>
      <c r="AU1610" s="6" t="s">
        <v>80</v>
      </c>
      <c r="AV1610" s="6" t="s">
        <v>100</v>
      </c>
      <c r="AW1610"/>
      <c r="AX1610"/>
      <c r="AY1610"/>
      <c r="AZ1610"/>
      <c r="BA1610"/>
      <c r="BB1610"/>
      <c r="BC1610"/>
      <c r="BD1610" s="6" t="s">
        <v>5368</v>
      </c>
      <c r="BE1610" s="7" t="s">
        <v>102</v>
      </c>
      <c r="BG1610" s="7" t="s">
        <v>103</v>
      </c>
      <c r="BH1610" s="7">
        <v>2017</v>
      </c>
      <c r="BI1610" s="7" t="s">
        <v>104</v>
      </c>
      <c r="BJ1610" s="7" t="s">
        <v>105</v>
      </c>
      <c r="BK1610" s="7" t="s">
        <v>105</v>
      </c>
      <c r="BL1610" s="7" t="s">
        <v>103</v>
      </c>
      <c r="BN1610"/>
      <c r="BO1610"/>
      <c r="BP1610"/>
      <c r="BQ1610"/>
      <c r="BR1610"/>
      <c r="BS1610"/>
      <c r="BT1610"/>
      <c r="BU1610"/>
      <c r="BV1610"/>
      <c r="BW1610"/>
      <c r="BX1610"/>
      <c r="BY1610" s="8">
        <v>132666</v>
      </c>
      <c r="BZ1610" s="9" t="s">
        <v>106</v>
      </c>
    </row>
    <row r="1611" spans="1:78" s="7" customFormat="1" hidden="1" x14ac:dyDescent="0.25">
      <c r="A1611" s="7" t="str">
        <f t="shared" si="25"/>
        <v>ACVZ*</v>
      </c>
      <c r="B1611" s="6" t="s">
        <v>5388</v>
      </c>
      <c r="C1611" s="6" t="s">
        <v>5389</v>
      </c>
      <c r="D1611" s="6" t="s">
        <v>5385</v>
      </c>
      <c r="E1611" s="6" t="s">
        <v>4408</v>
      </c>
      <c r="F1611"/>
      <c r="G1611"/>
      <c r="H1611" s="6" t="s">
        <v>80</v>
      </c>
      <c r="I1611"/>
      <c r="J1611" s="6" t="s">
        <v>81</v>
      </c>
      <c r="K1611" s="6" t="s">
        <v>82</v>
      </c>
      <c r="L1611" s="6" t="s">
        <v>156</v>
      </c>
      <c r="M1611" s="6" t="s">
        <v>84</v>
      </c>
      <c r="N1611" s="6" t="s">
        <v>85</v>
      </c>
      <c r="O1611" s="6" t="s">
        <v>157</v>
      </c>
      <c r="P1611" s="6" t="s">
        <v>108</v>
      </c>
      <c r="Q1611" s="6" t="s">
        <v>109</v>
      </c>
      <c r="R1611" s="6" t="s">
        <v>110</v>
      </c>
      <c r="S1611" s="6" t="s">
        <v>109</v>
      </c>
      <c r="T1611" s="6" t="s">
        <v>110</v>
      </c>
      <c r="U1611" s="6" t="s">
        <v>91</v>
      </c>
      <c r="V1611" s="6" t="s">
        <v>91</v>
      </c>
      <c r="W1611" s="6" t="s">
        <v>80</v>
      </c>
      <c r="X1611" s="6" t="s">
        <v>80</v>
      </c>
      <c r="Y1611" s="6" t="s">
        <v>92</v>
      </c>
      <c r="Z1611" s="6" t="s">
        <v>80</v>
      </c>
      <c r="AA1611" s="6" t="s">
        <v>93</v>
      </c>
      <c r="AB1611"/>
      <c r="AC1611"/>
      <c r="AD1611"/>
      <c r="AE1611" t="str">
        <f>VLOOKUP(E1611,'Synthèse ventes'!$A$5:$C$2461,3,0)</f>
        <v>Rond Ø200 FdB</v>
      </c>
      <c r="AF1611" t="str">
        <f>VLOOKUP(E1611,'Synthèse ventes'!$A$5:$C$2461,2,0)</f>
        <v>FORGES</v>
      </c>
      <c r="AG1611"/>
      <c r="AH1611"/>
      <c r="AI1611"/>
      <c r="AJ1611"/>
      <c r="AK1611" s="6" t="s">
        <v>80</v>
      </c>
      <c r="AL1611" s="6" t="s">
        <v>4409</v>
      </c>
      <c r="AM1611" s="6" t="s">
        <v>95</v>
      </c>
      <c r="AN1611" s="6" t="s">
        <v>612</v>
      </c>
      <c r="AO1611" s="6" t="s">
        <v>394</v>
      </c>
      <c r="AP1611" s="6" t="s">
        <v>80</v>
      </c>
      <c r="AQ1611" s="6" t="s">
        <v>80</v>
      </c>
      <c r="AR1611" s="6" t="s">
        <v>627</v>
      </c>
      <c r="AS1611" s="6" t="s">
        <v>285</v>
      </c>
      <c r="AT1611"/>
      <c r="AU1611" s="6" t="s">
        <v>80</v>
      </c>
      <c r="AV1611" s="6" t="s">
        <v>100</v>
      </c>
      <c r="AW1611"/>
      <c r="AX1611"/>
      <c r="AY1611"/>
      <c r="AZ1611"/>
      <c r="BA1611"/>
      <c r="BB1611"/>
      <c r="BC1611"/>
      <c r="BD1611" s="6" t="s">
        <v>5368</v>
      </c>
      <c r="BE1611" s="7" t="s">
        <v>102</v>
      </c>
      <c r="BG1611" s="7" t="s">
        <v>103</v>
      </c>
      <c r="BH1611" s="7">
        <v>2017</v>
      </c>
      <c r="BI1611" s="7" t="s">
        <v>104</v>
      </c>
      <c r="BJ1611" s="7" t="s">
        <v>105</v>
      </c>
      <c r="BK1611" s="7" t="s">
        <v>105</v>
      </c>
      <c r="BL1611" s="7" t="s">
        <v>103</v>
      </c>
      <c r="BN1611"/>
      <c r="BO1611"/>
      <c r="BP1611"/>
      <c r="BQ1611"/>
      <c r="BR1611"/>
      <c r="BS1611"/>
      <c r="BT1611"/>
      <c r="BU1611"/>
      <c r="BV1611"/>
      <c r="BW1611"/>
      <c r="BX1611"/>
      <c r="BY1611" s="8">
        <v>32350</v>
      </c>
      <c r="BZ1611" s="9" t="s">
        <v>106</v>
      </c>
    </row>
    <row r="1612" spans="1:78" s="7" customFormat="1" hidden="1" x14ac:dyDescent="0.25">
      <c r="A1612" s="7" t="str">
        <f t="shared" si="25"/>
        <v>ACVZ*</v>
      </c>
      <c r="B1612" s="6" t="s">
        <v>5390</v>
      </c>
      <c r="C1612" s="6" t="s">
        <v>5391</v>
      </c>
      <c r="D1612" s="6" t="s">
        <v>5385</v>
      </c>
      <c r="E1612" s="6" t="s">
        <v>4408</v>
      </c>
      <c r="F1612"/>
      <c r="G1612"/>
      <c r="H1612" s="6" t="s">
        <v>80</v>
      </c>
      <c r="I1612"/>
      <c r="J1612" s="6" t="s">
        <v>81</v>
      </c>
      <c r="K1612" s="6" t="s">
        <v>82</v>
      </c>
      <c r="L1612" s="6" t="s">
        <v>156</v>
      </c>
      <c r="M1612" s="6" t="s">
        <v>84</v>
      </c>
      <c r="N1612" s="6" t="s">
        <v>85</v>
      </c>
      <c r="O1612" s="6" t="s">
        <v>157</v>
      </c>
      <c r="P1612" s="6" t="s">
        <v>108</v>
      </c>
      <c r="Q1612" s="6" t="s">
        <v>109</v>
      </c>
      <c r="R1612" s="6" t="s">
        <v>110</v>
      </c>
      <c r="S1612" s="6" t="s">
        <v>109</v>
      </c>
      <c r="T1612" s="6" t="s">
        <v>110</v>
      </c>
      <c r="U1612" s="6" t="s">
        <v>91</v>
      </c>
      <c r="V1612" s="6" t="s">
        <v>91</v>
      </c>
      <c r="W1612" s="6" t="s">
        <v>80</v>
      </c>
      <c r="X1612" s="6" t="s">
        <v>80</v>
      </c>
      <c r="Y1612" s="6" t="s">
        <v>92</v>
      </c>
      <c r="Z1612" s="6" t="s">
        <v>80</v>
      </c>
      <c r="AA1612" s="6" t="s">
        <v>93</v>
      </c>
      <c r="AB1612"/>
      <c r="AC1612"/>
      <c r="AD1612"/>
      <c r="AE1612" t="str">
        <f>VLOOKUP(E1612,'Synthèse ventes'!$A$5:$C$2461,3,0)</f>
        <v>Rond Ø200 FdB</v>
      </c>
      <c r="AF1612" t="str">
        <f>VLOOKUP(E1612,'Synthèse ventes'!$A$5:$C$2461,2,0)</f>
        <v>FORGES</v>
      </c>
      <c r="AG1612"/>
      <c r="AH1612"/>
      <c r="AI1612"/>
      <c r="AJ1612"/>
      <c r="AK1612" s="6" t="s">
        <v>80</v>
      </c>
      <c r="AL1612" s="6" t="s">
        <v>4409</v>
      </c>
      <c r="AM1612" s="6" t="s">
        <v>95</v>
      </c>
      <c r="AN1612" s="6" t="s">
        <v>741</v>
      </c>
      <c r="AO1612" s="6" t="s">
        <v>510</v>
      </c>
      <c r="AP1612" s="6" t="s">
        <v>80</v>
      </c>
      <c r="AQ1612" s="6" t="s">
        <v>80</v>
      </c>
      <c r="AR1612" s="6" t="s">
        <v>627</v>
      </c>
      <c r="AS1612" s="6" t="s">
        <v>285</v>
      </c>
      <c r="AT1612"/>
      <c r="AU1612" s="6" t="s">
        <v>80</v>
      </c>
      <c r="AV1612" s="6" t="s">
        <v>100</v>
      </c>
      <c r="AW1612"/>
      <c r="AX1612"/>
      <c r="AY1612"/>
      <c r="AZ1612"/>
      <c r="BA1612"/>
      <c r="BB1612"/>
      <c r="BC1612"/>
      <c r="BD1612" s="6" t="s">
        <v>5368</v>
      </c>
      <c r="BE1612" s="7" t="s">
        <v>102</v>
      </c>
      <c r="BG1612" s="7" t="s">
        <v>103</v>
      </c>
      <c r="BH1612" s="7">
        <v>2017</v>
      </c>
      <c r="BI1612" s="7" t="s">
        <v>104</v>
      </c>
      <c r="BJ1612" s="7" t="s">
        <v>105</v>
      </c>
      <c r="BK1612" s="7" t="s">
        <v>105</v>
      </c>
      <c r="BL1612" s="7" t="s">
        <v>103</v>
      </c>
      <c r="BN1612"/>
      <c r="BO1612"/>
      <c r="BP1612"/>
      <c r="BQ1612"/>
      <c r="BR1612"/>
      <c r="BS1612"/>
      <c r="BT1612"/>
      <c r="BU1612"/>
      <c r="BV1612"/>
      <c r="BW1612"/>
      <c r="BX1612"/>
      <c r="BY1612" s="8">
        <v>48248</v>
      </c>
      <c r="BZ1612" s="9" t="s">
        <v>106</v>
      </c>
    </row>
    <row r="1613" spans="1:78" s="7" customFormat="1" hidden="1" x14ac:dyDescent="0.25">
      <c r="A1613" s="7" t="str">
        <f t="shared" si="25"/>
        <v>ACVZ*</v>
      </c>
      <c r="B1613" s="6" t="s">
        <v>5392</v>
      </c>
      <c r="C1613" s="6" t="s">
        <v>5393</v>
      </c>
      <c r="D1613" s="6" t="s">
        <v>5385</v>
      </c>
      <c r="E1613" s="6" t="s">
        <v>4408</v>
      </c>
      <c r="F1613"/>
      <c r="G1613"/>
      <c r="H1613" s="6" t="s">
        <v>80</v>
      </c>
      <c r="I1613"/>
      <c r="J1613" s="6" t="s">
        <v>81</v>
      </c>
      <c r="K1613" s="6" t="s">
        <v>82</v>
      </c>
      <c r="L1613" s="6" t="s">
        <v>156</v>
      </c>
      <c r="M1613" s="6" t="s">
        <v>84</v>
      </c>
      <c r="N1613" s="6" t="s">
        <v>85</v>
      </c>
      <c r="O1613" s="6" t="s">
        <v>157</v>
      </c>
      <c r="P1613" s="6" t="s">
        <v>108</v>
      </c>
      <c r="Q1613" s="6" t="s">
        <v>109</v>
      </c>
      <c r="R1613" s="6" t="s">
        <v>110</v>
      </c>
      <c r="S1613" s="6" t="s">
        <v>109</v>
      </c>
      <c r="T1613" s="6" t="s">
        <v>110</v>
      </c>
      <c r="U1613" s="6" t="s">
        <v>91</v>
      </c>
      <c r="V1613" s="6" t="s">
        <v>91</v>
      </c>
      <c r="W1613" s="6" t="s">
        <v>80</v>
      </c>
      <c r="X1613" s="6" t="s">
        <v>80</v>
      </c>
      <c r="Y1613" s="6" t="s">
        <v>92</v>
      </c>
      <c r="Z1613" s="6" t="s">
        <v>80</v>
      </c>
      <c r="AA1613" s="6" t="s">
        <v>93</v>
      </c>
      <c r="AB1613"/>
      <c r="AC1613"/>
      <c r="AD1613"/>
      <c r="AE1613" t="str">
        <f>VLOOKUP(E1613,'Synthèse ventes'!$A$5:$C$2461,3,0)</f>
        <v>Rond Ø200 FdB</v>
      </c>
      <c r="AF1613" t="str">
        <f>VLOOKUP(E1613,'Synthèse ventes'!$A$5:$C$2461,2,0)</f>
        <v>FORGES</v>
      </c>
      <c r="AG1613"/>
      <c r="AH1613"/>
      <c r="AI1613"/>
      <c r="AJ1613"/>
      <c r="AK1613" s="6" t="s">
        <v>80</v>
      </c>
      <c r="AL1613" s="6" t="s">
        <v>4409</v>
      </c>
      <c r="AM1613" s="6" t="s">
        <v>95</v>
      </c>
      <c r="AN1613" s="6" t="s">
        <v>741</v>
      </c>
      <c r="AO1613" s="6" t="s">
        <v>756</v>
      </c>
      <c r="AP1613" s="6" t="s">
        <v>80</v>
      </c>
      <c r="AQ1613" s="6" t="s">
        <v>80</v>
      </c>
      <c r="AR1613" s="6" t="s">
        <v>627</v>
      </c>
      <c r="AS1613" s="6" t="s">
        <v>285</v>
      </c>
      <c r="AT1613"/>
      <c r="AU1613" s="6" t="s">
        <v>80</v>
      </c>
      <c r="AV1613" s="6" t="s">
        <v>100</v>
      </c>
      <c r="AW1613"/>
      <c r="AX1613"/>
      <c r="AY1613"/>
      <c r="AZ1613"/>
      <c r="BA1613"/>
      <c r="BB1613"/>
      <c r="BC1613"/>
      <c r="BD1613" s="6" t="s">
        <v>5368</v>
      </c>
      <c r="BE1613" s="7" t="s">
        <v>102</v>
      </c>
      <c r="BG1613" s="7" t="s">
        <v>103</v>
      </c>
      <c r="BH1613" s="7">
        <v>2017</v>
      </c>
      <c r="BI1613" s="7" t="s">
        <v>104</v>
      </c>
      <c r="BJ1613" s="7" t="s">
        <v>105</v>
      </c>
      <c r="BK1613" s="7" t="s">
        <v>105</v>
      </c>
      <c r="BL1613" s="7" t="s">
        <v>103</v>
      </c>
      <c r="BN1613"/>
      <c r="BO1613"/>
      <c r="BP1613"/>
      <c r="BQ1613"/>
      <c r="BR1613"/>
      <c r="BS1613"/>
      <c r="BT1613"/>
      <c r="BU1613"/>
      <c r="BV1613"/>
      <c r="BW1613"/>
      <c r="BX1613"/>
      <c r="BY1613" s="8">
        <v>45072</v>
      </c>
      <c r="BZ1613" s="9" t="s">
        <v>106</v>
      </c>
    </row>
    <row r="1614" spans="1:78" s="7" customFormat="1" hidden="1" x14ac:dyDescent="0.25">
      <c r="A1614" s="7" t="str">
        <f t="shared" si="25"/>
        <v>ACVZ*</v>
      </c>
      <c r="B1614" s="6" t="s">
        <v>5394</v>
      </c>
      <c r="C1614" s="6" t="s">
        <v>5395</v>
      </c>
      <c r="D1614" s="6" t="s">
        <v>5385</v>
      </c>
      <c r="E1614" s="6" t="s">
        <v>4408</v>
      </c>
      <c r="F1614"/>
      <c r="G1614"/>
      <c r="H1614" s="6" t="s">
        <v>80</v>
      </c>
      <c r="I1614"/>
      <c r="J1614" s="6" t="s">
        <v>81</v>
      </c>
      <c r="K1614" s="6" t="s">
        <v>82</v>
      </c>
      <c r="L1614" s="6" t="s">
        <v>156</v>
      </c>
      <c r="M1614" s="6" t="s">
        <v>84</v>
      </c>
      <c r="N1614" s="6" t="s">
        <v>85</v>
      </c>
      <c r="O1614" s="6" t="s">
        <v>157</v>
      </c>
      <c r="P1614" s="6" t="s">
        <v>108</v>
      </c>
      <c r="Q1614" s="6" t="s">
        <v>109</v>
      </c>
      <c r="R1614" s="6" t="s">
        <v>110</v>
      </c>
      <c r="S1614" s="6" t="s">
        <v>109</v>
      </c>
      <c r="T1614" s="6" t="s">
        <v>110</v>
      </c>
      <c r="U1614" s="6" t="s">
        <v>91</v>
      </c>
      <c r="V1614" s="6" t="s">
        <v>91</v>
      </c>
      <c r="W1614" s="6" t="s">
        <v>80</v>
      </c>
      <c r="X1614" s="6" t="s">
        <v>80</v>
      </c>
      <c r="Y1614" s="6" t="s">
        <v>92</v>
      </c>
      <c r="Z1614" s="6" t="s">
        <v>80</v>
      </c>
      <c r="AA1614" s="6" t="s">
        <v>93</v>
      </c>
      <c r="AB1614"/>
      <c r="AC1614"/>
      <c r="AD1614"/>
      <c r="AE1614" t="str">
        <f>VLOOKUP(E1614,'Synthèse ventes'!$A$5:$C$2461,3,0)</f>
        <v>Rond Ø200 FdB</v>
      </c>
      <c r="AF1614" t="str">
        <f>VLOOKUP(E1614,'Synthèse ventes'!$A$5:$C$2461,2,0)</f>
        <v>FORGES</v>
      </c>
      <c r="AG1614"/>
      <c r="AH1614"/>
      <c r="AI1614"/>
      <c r="AJ1614"/>
      <c r="AK1614" s="6" t="s">
        <v>80</v>
      </c>
      <c r="AL1614" s="6" t="s">
        <v>4409</v>
      </c>
      <c r="AM1614" s="6" t="s">
        <v>95</v>
      </c>
      <c r="AN1614" s="6" t="s">
        <v>741</v>
      </c>
      <c r="AO1614" s="6" t="s">
        <v>678</v>
      </c>
      <c r="AP1614" s="6" t="s">
        <v>80</v>
      </c>
      <c r="AQ1614" s="6" t="s">
        <v>80</v>
      </c>
      <c r="AR1614" s="6" t="s">
        <v>627</v>
      </c>
      <c r="AS1614" s="6" t="s">
        <v>285</v>
      </c>
      <c r="AT1614"/>
      <c r="AU1614" s="6" t="s">
        <v>80</v>
      </c>
      <c r="AV1614" s="6" t="s">
        <v>100</v>
      </c>
      <c r="AW1614"/>
      <c r="AX1614"/>
      <c r="AY1614"/>
      <c r="AZ1614"/>
      <c r="BA1614"/>
      <c r="BB1614"/>
      <c r="BC1614"/>
      <c r="BD1614" s="6" t="s">
        <v>5368</v>
      </c>
      <c r="BE1614" s="7" t="s">
        <v>102</v>
      </c>
      <c r="BG1614" s="7" t="s">
        <v>103</v>
      </c>
      <c r="BH1614" s="7">
        <v>2017</v>
      </c>
      <c r="BI1614" s="7" t="s">
        <v>104</v>
      </c>
      <c r="BJ1614" s="7" t="s">
        <v>105</v>
      </c>
      <c r="BK1614" s="7" t="s">
        <v>105</v>
      </c>
      <c r="BL1614" s="7" t="s">
        <v>103</v>
      </c>
      <c r="BN1614"/>
      <c r="BO1614"/>
      <c r="BP1614"/>
      <c r="BQ1614"/>
      <c r="BR1614"/>
      <c r="BS1614"/>
      <c r="BT1614"/>
      <c r="BU1614"/>
      <c r="BV1614"/>
      <c r="BW1614"/>
      <c r="BX1614"/>
      <c r="BY1614" s="8">
        <v>47271</v>
      </c>
      <c r="BZ1614" s="9" t="s">
        <v>106</v>
      </c>
    </row>
    <row r="1615" spans="1:78" s="7" customFormat="1" hidden="1" x14ac:dyDescent="0.25">
      <c r="A1615" s="7" t="str">
        <f t="shared" si="25"/>
        <v>ACLJ*</v>
      </c>
      <c r="B1615" s="6" t="s">
        <v>5396</v>
      </c>
      <c r="C1615" s="6" t="s">
        <v>5397</v>
      </c>
      <c r="D1615" s="6" t="s">
        <v>5398</v>
      </c>
      <c r="E1615" s="6" t="s">
        <v>5399</v>
      </c>
      <c r="F1615"/>
      <c r="G1615"/>
      <c r="H1615" s="6" t="s">
        <v>80</v>
      </c>
      <c r="I1615"/>
      <c r="J1615" s="6" t="s">
        <v>81</v>
      </c>
      <c r="K1615" s="6" t="s">
        <v>82</v>
      </c>
      <c r="L1615" s="6" t="s">
        <v>156</v>
      </c>
      <c r="M1615" s="6" t="s">
        <v>84</v>
      </c>
      <c r="N1615" s="6" t="s">
        <v>85</v>
      </c>
      <c r="O1615" s="6" t="s">
        <v>157</v>
      </c>
      <c r="P1615" s="6" t="s">
        <v>108</v>
      </c>
      <c r="Q1615" s="6" t="s">
        <v>109</v>
      </c>
      <c r="R1615" s="6" t="s">
        <v>110</v>
      </c>
      <c r="S1615" s="6" t="s">
        <v>109</v>
      </c>
      <c r="T1615" s="6" t="s">
        <v>110</v>
      </c>
      <c r="U1615" s="6" t="s">
        <v>91</v>
      </c>
      <c r="V1615" s="6" t="s">
        <v>91</v>
      </c>
      <c r="W1615" s="6" t="s">
        <v>80</v>
      </c>
      <c r="X1615" s="6" t="s">
        <v>80</v>
      </c>
      <c r="Y1615" s="6" t="s">
        <v>92</v>
      </c>
      <c r="Z1615" s="6" t="s">
        <v>80</v>
      </c>
      <c r="AA1615" s="6" t="s">
        <v>93</v>
      </c>
      <c r="AB1615"/>
      <c r="AC1615"/>
      <c r="AD1615"/>
      <c r="AE1615" t="str">
        <f>VLOOKUP(E1615,'Synthèse ventes'!$A$5:$C$2461,3,0)</f>
        <v>Rond Ø330 pour Pamiers</v>
      </c>
      <c r="AF1615" t="str">
        <f>VLOOKUP(E1615,'Synthèse ventes'!$A$5:$C$2461,2,0)</f>
        <v>AD PAMIERS</v>
      </c>
      <c r="AG1615"/>
      <c r="AH1615"/>
      <c r="AI1615"/>
      <c r="AJ1615"/>
      <c r="AK1615" s="6" t="s">
        <v>80</v>
      </c>
      <c r="AL1615" s="6" t="s">
        <v>5400</v>
      </c>
      <c r="AM1615" s="6" t="s">
        <v>95</v>
      </c>
      <c r="AN1615" s="6" t="s">
        <v>2311</v>
      </c>
      <c r="AO1615" s="6" t="s">
        <v>510</v>
      </c>
      <c r="AP1615" s="6" t="s">
        <v>80</v>
      </c>
      <c r="AQ1615" s="6" t="s">
        <v>80</v>
      </c>
      <c r="AR1615" s="6" t="s">
        <v>1643</v>
      </c>
      <c r="AS1615" s="6" t="s">
        <v>235</v>
      </c>
      <c r="AT1615"/>
      <c r="AU1615" s="6" t="s">
        <v>80</v>
      </c>
      <c r="AV1615" s="6" t="s">
        <v>100</v>
      </c>
      <c r="AW1615"/>
      <c r="AX1615"/>
      <c r="AY1615"/>
      <c r="AZ1615"/>
      <c r="BA1615"/>
      <c r="BB1615"/>
      <c r="BC1615"/>
      <c r="BD1615" s="6" t="s">
        <v>5401</v>
      </c>
      <c r="BE1615" s="7" t="s">
        <v>102</v>
      </c>
      <c r="BG1615" s="7" t="s">
        <v>103</v>
      </c>
      <c r="BH1615" s="7">
        <v>2017</v>
      </c>
      <c r="BI1615" s="7" t="s">
        <v>104</v>
      </c>
      <c r="BJ1615" s="7" t="s">
        <v>105</v>
      </c>
      <c r="BK1615" s="7" t="s">
        <v>105</v>
      </c>
      <c r="BL1615" s="7" t="s">
        <v>103</v>
      </c>
      <c r="BN1615"/>
      <c r="BO1615"/>
      <c r="BP1615"/>
      <c r="BQ1615"/>
      <c r="BR1615"/>
      <c r="BS1615"/>
      <c r="BT1615"/>
      <c r="BU1615"/>
      <c r="BV1615"/>
      <c r="BW1615"/>
      <c r="BX1615"/>
      <c r="BY1615" s="8">
        <v>17271</v>
      </c>
      <c r="BZ1615" s="9" t="s">
        <v>106</v>
      </c>
    </row>
    <row r="1616" spans="1:78" s="7" customFormat="1" hidden="1" x14ac:dyDescent="0.25">
      <c r="A1616" s="7" t="str">
        <f t="shared" si="25"/>
        <v>ACLJ*</v>
      </c>
      <c r="B1616" s="6" t="s">
        <v>5402</v>
      </c>
      <c r="C1616" s="6" t="s">
        <v>5403</v>
      </c>
      <c r="D1616" s="6" t="s">
        <v>5398</v>
      </c>
      <c r="E1616" s="6" t="s">
        <v>5399</v>
      </c>
      <c r="F1616"/>
      <c r="G1616"/>
      <c r="H1616" s="6" t="s">
        <v>80</v>
      </c>
      <c r="I1616"/>
      <c r="J1616" s="6" t="s">
        <v>81</v>
      </c>
      <c r="K1616" s="6" t="s">
        <v>82</v>
      </c>
      <c r="L1616" s="6" t="s">
        <v>156</v>
      </c>
      <c r="M1616" s="6" t="s">
        <v>84</v>
      </c>
      <c r="N1616" s="6" t="s">
        <v>85</v>
      </c>
      <c r="O1616" s="6" t="s">
        <v>157</v>
      </c>
      <c r="P1616" s="6" t="s">
        <v>108</v>
      </c>
      <c r="Q1616" s="6" t="s">
        <v>109</v>
      </c>
      <c r="R1616" s="6" t="s">
        <v>110</v>
      </c>
      <c r="S1616" s="6" t="s">
        <v>109</v>
      </c>
      <c r="T1616" s="6" t="s">
        <v>110</v>
      </c>
      <c r="U1616" s="6" t="s">
        <v>91</v>
      </c>
      <c r="V1616" s="6" t="s">
        <v>91</v>
      </c>
      <c r="W1616" s="6" t="s">
        <v>80</v>
      </c>
      <c r="X1616" s="6" t="s">
        <v>80</v>
      </c>
      <c r="Y1616" s="6" t="s">
        <v>92</v>
      </c>
      <c r="Z1616" s="6" t="s">
        <v>80</v>
      </c>
      <c r="AA1616" s="6" t="s">
        <v>93</v>
      </c>
      <c r="AB1616"/>
      <c r="AC1616"/>
      <c r="AD1616"/>
      <c r="AE1616" t="str">
        <f>VLOOKUP(E1616,'Synthèse ventes'!$A$5:$C$2461,3,0)</f>
        <v>Rond Ø330 pour Pamiers</v>
      </c>
      <c r="AF1616" t="str">
        <f>VLOOKUP(E1616,'Synthèse ventes'!$A$5:$C$2461,2,0)</f>
        <v>AD PAMIERS</v>
      </c>
      <c r="AG1616"/>
      <c r="AH1616"/>
      <c r="AI1616"/>
      <c r="AJ1616"/>
      <c r="AK1616" s="6" t="s">
        <v>80</v>
      </c>
      <c r="AL1616" s="6" t="s">
        <v>5400</v>
      </c>
      <c r="AM1616" s="6" t="s">
        <v>95</v>
      </c>
      <c r="AN1616" s="6" t="s">
        <v>2311</v>
      </c>
      <c r="AO1616" s="6" t="s">
        <v>368</v>
      </c>
      <c r="AP1616" s="6" t="s">
        <v>80</v>
      </c>
      <c r="AQ1616" s="6" t="s">
        <v>80</v>
      </c>
      <c r="AR1616" s="6" t="s">
        <v>1643</v>
      </c>
      <c r="AS1616" s="6" t="s">
        <v>235</v>
      </c>
      <c r="AT1616"/>
      <c r="AU1616" s="6" t="s">
        <v>80</v>
      </c>
      <c r="AV1616" s="6" t="s">
        <v>100</v>
      </c>
      <c r="AW1616"/>
      <c r="AX1616"/>
      <c r="AY1616"/>
      <c r="AZ1616"/>
      <c r="BA1616"/>
      <c r="BB1616"/>
      <c r="BC1616"/>
      <c r="BD1616" s="6" t="s">
        <v>5401</v>
      </c>
      <c r="BE1616" s="7" t="s">
        <v>102</v>
      </c>
      <c r="BG1616" s="7" t="s">
        <v>103</v>
      </c>
      <c r="BH1616" s="7">
        <v>2017</v>
      </c>
      <c r="BI1616" s="7" t="s">
        <v>104</v>
      </c>
      <c r="BJ1616" s="7" t="s">
        <v>105</v>
      </c>
      <c r="BK1616" s="7" t="s">
        <v>105</v>
      </c>
      <c r="BL1616" s="7" t="s">
        <v>103</v>
      </c>
      <c r="BN1616"/>
      <c r="BO1616"/>
      <c r="BP1616"/>
      <c r="BQ1616"/>
      <c r="BR1616"/>
      <c r="BS1616"/>
      <c r="BT1616"/>
      <c r="BU1616"/>
      <c r="BV1616"/>
      <c r="BW1616"/>
      <c r="BX1616"/>
      <c r="BY1616" s="8">
        <v>76802</v>
      </c>
      <c r="BZ1616" s="9" t="s">
        <v>106</v>
      </c>
    </row>
    <row r="1617" spans="1:78" s="7" customFormat="1" hidden="1" x14ac:dyDescent="0.25">
      <c r="A1617" s="7" t="str">
        <f t="shared" si="25"/>
        <v>ACXJ*</v>
      </c>
      <c r="B1617" s="6" t="s">
        <v>5404</v>
      </c>
      <c r="C1617" s="6" t="s">
        <v>5405</v>
      </c>
      <c r="D1617" s="6" t="s">
        <v>5406</v>
      </c>
      <c r="E1617" s="6" t="s">
        <v>5407</v>
      </c>
      <c r="F1617"/>
      <c r="G1617"/>
      <c r="H1617" s="6" t="s">
        <v>80</v>
      </c>
      <c r="I1617"/>
      <c r="J1617" s="6" t="s">
        <v>81</v>
      </c>
      <c r="K1617" s="6" t="s">
        <v>82</v>
      </c>
      <c r="L1617" s="6" t="s">
        <v>3213</v>
      </c>
      <c r="M1617" s="6" t="s">
        <v>84</v>
      </c>
      <c r="N1617" s="6" t="s">
        <v>85</v>
      </c>
      <c r="O1617" s="6" t="s">
        <v>1348</v>
      </c>
      <c r="P1617" s="6" t="s">
        <v>2697</v>
      </c>
      <c r="Q1617" s="6" t="s">
        <v>5408</v>
      </c>
      <c r="R1617" s="6" t="s">
        <v>5408</v>
      </c>
      <c r="S1617"/>
      <c r="T1617"/>
      <c r="U1617" s="6" t="s">
        <v>91</v>
      </c>
      <c r="V1617" s="6" t="s">
        <v>91</v>
      </c>
      <c r="W1617" s="6" t="s">
        <v>80</v>
      </c>
      <c r="X1617" s="6" t="s">
        <v>80</v>
      </c>
      <c r="Y1617" s="6" t="s">
        <v>92</v>
      </c>
      <c r="Z1617" s="6" t="s">
        <v>80</v>
      </c>
      <c r="AA1617" s="6" t="s">
        <v>80</v>
      </c>
      <c r="AB1617"/>
      <c r="AC1617"/>
      <c r="AD1617"/>
      <c r="AE1617" t="str">
        <f>VLOOKUP(E1617,'Synthèse ventes'!$A$5:$C$2461,3,0)</f>
        <v>Plat 650x305 pour Pamiers</v>
      </c>
      <c r="AF1617" t="str">
        <f>VLOOKUP(E1617,'Synthèse ventes'!$A$5:$C$2461,2,0)</f>
        <v>AD PAMIERS</v>
      </c>
      <c r="AG1617"/>
      <c r="AH1617"/>
      <c r="AI1617"/>
      <c r="AJ1617"/>
      <c r="AK1617" s="6" t="s">
        <v>80</v>
      </c>
      <c r="AL1617" s="6" t="s">
        <v>5409</v>
      </c>
      <c r="AM1617" s="6" t="s">
        <v>95</v>
      </c>
      <c r="AN1617" s="6" t="s">
        <v>97</v>
      </c>
      <c r="AO1617" s="6" t="s">
        <v>4332</v>
      </c>
      <c r="AP1617" s="6" t="s">
        <v>80</v>
      </c>
      <c r="AQ1617" s="6" t="s">
        <v>80</v>
      </c>
      <c r="AR1617" s="6" t="s">
        <v>4333</v>
      </c>
      <c r="AS1617" s="6" t="s">
        <v>628</v>
      </c>
      <c r="AT1617"/>
      <c r="AU1617" s="6" t="s">
        <v>80</v>
      </c>
      <c r="AV1617" s="6" t="s">
        <v>100</v>
      </c>
      <c r="AW1617"/>
      <c r="AX1617"/>
      <c r="AY1617"/>
      <c r="AZ1617"/>
      <c r="BA1617"/>
      <c r="BB1617"/>
      <c r="BC1617"/>
      <c r="BD1617" s="6" t="s">
        <v>5401</v>
      </c>
      <c r="BE1617" s="7" t="s">
        <v>102</v>
      </c>
      <c r="BG1617" s="7" t="s">
        <v>103</v>
      </c>
      <c r="BH1617" s="7">
        <v>2017</v>
      </c>
      <c r="BI1617" s="7" t="s">
        <v>104</v>
      </c>
      <c r="BJ1617" s="7" t="s">
        <v>105</v>
      </c>
      <c r="BK1617" s="7" t="s">
        <v>105</v>
      </c>
      <c r="BL1617" s="7" t="s">
        <v>103</v>
      </c>
      <c r="BN1617"/>
      <c r="BO1617"/>
      <c r="BP1617"/>
      <c r="BQ1617"/>
      <c r="BR1617"/>
      <c r="BS1617"/>
      <c r="BT1617"/>
      <c r="BU1617"/>
      <c r="BV1617"/>
      <c r="BW1617"/>
      <c r="BX1617"/>
      <c r="BY1617" s="8">
        <v>84860</v>
      </c>
      <c r="BZ1617" s="9" t="s">
        <v>106</v>
      </c>
    </row>
    <row r="1618" spans="1:78" s="7" customFormat="1" hidden="1" x14ac:dyDescent="0.25">
      <c r="A1618" s="7" t="str">
        <f t="shared" si="25"/>
        <v>ACXJ*</v>
      </c>
      <c r="B1618" s="6" t="s">
        <v>5410</v>
      </c>
      <c r="C1618" s="6" t="s">
        <v>5405</v>
      </c>
      <c r="D1618" s="6" t="s">
        <v>5406</v>
      </c>
      <c r="E1618" s="6" t="s">
        <v>5407</v>
      </c>
      <c r="F1618"/>
      <c r="G1618"/>
      <c r="H1618" s="6" t="s">
        <v>80</v>
      </c>
      <c r="I1618"/>
      <c r="J1618" s="6" t="s">
        <v>81</v>
      </c>
      <c r="K1618" s="6" t="s">
        <v>82</v>
      </c>
      <c r="L1618" s="6" t="s">
        <v>3213</v>
      </c>
      <c r="M1618" s="6" t="s">
        <v>84</v>
      </c>
      <c r="N1618" s="6" t="s">
        <v>85</v>
      </c>
      <c r="O1618" s="6" t="s">
        <v>1348</v>
      </c>
      <c r="P1618" s="6" t="s">
        <v>108</v>
      </c>
      <c r="Q1618" s="6" t="s">
        <v>109</v>
      </c>
      <c r="R1618" s="6" t="s">
        <v>109</v>
      </c>
      <c r="S1618" s="6" t="s">
        <v>109</v>
      </c>
      <c r="T1618" s="6" t="s">
        <v>110</v>
      </c>
      <c r="U1618" s="6" t="s">
        <v>91</v>
      </c>
      <c r="V1618" s="6" t="s">
        <v>91</v>
      </c>
      <c r="W1618" s="6" t="s">
        <v>80</v>
      </c>
      <c r="X1618" s="6" t="s">
        <v>80</v>
      </c>
      <c r="Y1618" s="6" t="s">
        <v>92</v>
      </c>
      <c r="Z1618" s="6" t="s">
        <v>80</v>
      </c>
      <c r="AA1618" s="6" t="s">
        <v>93</v>
      </c>
      <c r="AB1618"/>
      <c r="AC1618"/>
      <c r="AD1618"/>
      <c r="AE1618" t="str">
        <f>VLOOKUP(E1618,'Synthèse ventes'!$A$5:$C$2461,3,0)</f>
        <v>Plat 650x305 pour Pamiers</v>
      </c>
      <c r="AF1618" t="str">
        <f>VLOOKUP(E1618,'Synthèse ventes'!$A$5:$C$2461,2,0)</f>
        <v>AD PAMIERS</v>
      </c>
      <c r="AG1618"/>
      <c r="AH1618"/>
      <c r="AI1618"/>
      <c r="AJ1618"/>
      <c r="AK1618" s="6" t="s">
        <v>80</v>
      </c>
      <c r="AL1618" s="6" t="s">
        <v>5409</v>
      </c>
      <c r="AM1618" s="6" t="s">
        <v>95</v>
      </c>
      <c r="AN1618" s="6" t="s">
        <v>97</v>
      </c>
      <c r="AO1618" s="6" t="s">
        <v>4332</v>
      </c>
      <c r="AP1618" s="6" t="s">
        <v>80</v>
      </c>
      <c r="AQ1618" s="6" t="s">
        <v>80</v>
      </c>
      <c r="AR1618" s="6" t="s">
        <v>4333</v>
      </c>
      <c r="AS1618" s="6" t="s">
        <v>628</v>
      </c>
      <c r="AT1618"/>
      <c r="AU1618" s="6" t="s">
        <v>80</v>
      </c>
      <c r="AV1618" s="6" t="s">
        <v>100</v>
      </c>
      <c r="AW1618"/>
      <c r="AX1618"/>
      <c r="AY1618"/>
      <c r="AZ1618"/>
      <c r="BA1618"/>
      <c r="BB1618"/>
      <c r="BC1618"/>
      <c r="BD1618" s="6" t="s">
        <v>5401</v>
      </c>
      <c r="BE1618" s="7" t="s">
        <v>102</v>
      </c>
      <c r="BG1618" s="7" t="s">
        <v>103</v>
      </c>
      <c r="BH1618" s="7">
        <v>2017</v>
      </c>
      <c r="BI1618" s="7" t="s">
        <v>104</v>
      </c>
      <c r="BJ1618" s="7" t="s">
        <v>105</v>
      </c>
      <c r="BK1618" s="7" t="s">
        <v>105</v>
      </c>
      <c r="BL1618" s="7" t="s">
        <v>103</v>
      </c>
      <c r="BN1618"/>
      <c r="BO1618"/>
      <c r="BP1618"/>
      <c r="BQ1618"/>
      <c r="BR1618"/>
      <c r="BS1618"/>
      <c r="BT1618"/>
      <c r="BU1618"/>
      <c r="BV1618"/>
      <c r="BW1618"/>
      <c r="BX1618"/>
      <c r="BY1618" s="8">
        <v>13256</v>
      </c>
      <c r="BZ1618" s="9" t="s">
        <v>106</v>
      </c>
    </row>
    <row r="1619" spans="1:78" s="7" customFormat="1" hidden="1" x14ac:dyDescent="0.25">
      <c r="A1619" s="7" t="str">
        <f t="shared" si="25"/>
        <v>ACWE*</v>
      </c>
      <c r="B1619" s="6" t="s">
        <v>5411</v>
      </c>
      <c r="C1619" s="6" t="s">
        <v>5412</v>
      </c>
      <c r="D1619" s="6" t="s">
        <v>5413</v>
      </c>
      <c r="E1619" s="6" t="s">
        <v>5414</v>
      </c>
      <c r="F1619"/>
      <c r="G1619"/>
      <c r="H1619" s="6" t="s">
        <v>80</v>
      </c>
      <c r="I1619"/>
      <c r="J1619" s="6" t="s">
        <v>81</v>
      </c>
      <c r="K1619" s="6" t="s">
        <v>82</v>
      </c>
      <c r="L1619" s="6" t="s">
        <v>156</v>
      </c>
      <c r="M1619" s="6" t="s">
        <v>84</v>
      </c>
      <c r="N1619" s="6" t="s">
        <v>85</v>
      </c>
      <c r="O1619" s="6" t="s">
        <v>157</v>
      </c>
      <c r="P1619" s="6" t="s">
        <v>108</v>
      </c>
      <c r="Q1619" s="6" t="s">
        <v>109</v>
      </c>
      <c r="R1619" s="6" t="s">
        <v>110</v>
      </c>
      <c r="S1619" s="6" t="s">
        <v>109</v>
      </c>
      <c r="T1619" s="6" t="s">
        <v>110</v>
      </c>
      <c r="U1619" s="6" t="s">
        <v>91</v>
      </c>
      <c r="V1619" s="6" t="s">
        <v>91</v>
      </c>
      <c r="W1619" s="6" t="s">
        <v>80</v>
      </c>
      <c r="X1619" s="6" t="s">
        <v>80</v>
      </c>
      <c r="Y1619" s="6" t="s">
        <v>92</v>
      </c>
      <c r="Z1619" s="6" t="s">
        <v>80</v>
      </c>
      <c r="AA1619" s="6" t="s">
        <v>93</v>
      </c>
      <c r="AB1619"/>
      <c r="AC1619"/>
      <c r="AD1619"/>
      <c r="AE1619" t="e">
        <f>VLOOKUP(E1619,'Synthèse ventes'!$A$5:$C$2461,3,0)</f>
        <v>#N/A</v>
      </c>
      <c r="AF1619" t="e">
        <f>VLOOKUP(E1619,'Synthèse ventes'!$A$5:$C$2461,2,0)</f>
        <v>#N/A</v>
      </c>
      <c r="AG1619"/>
      <c r="AH1619"/>
      <c r="AI1619"/>
      <c r="AJ1619"/>
      <c r="AK1619" s="6" t="s">
        <v>92</v>
      </c>
      <c r="AL1619" s="6" t="s">
        <v>5366</v>
      </c>
      <c r="AM1619" s="6" t="s">
        <v>95</v>
      </c>
      <c r="AN1619" s="6" t="s">
        <v>145</v>
      </c>
      <c r="AO1619" s="6" t="s">
        <v>400</v>
      </c>
      <c r="AP1619" s="6" t="s">
        <v>80</v>
      </c>
      <c r="AQ1619" s="6" t="s">
        <v>80</v>
      </c>
      <c r="AR1619" s="6" t="s">
        <v>2511</v>
      </c>
      <c r="AS1619" s="6" t="s">
        <v>1434</v>
      </c>
      <c r="AT1619"/>
      <c r="AU1619" s="6" t="s">
        <v>80</v>
      </c>
      <c r="AV1619" s="6" t="s">
        <v>100</v>
      </c>
      <c r="AW1619"/>
      <c r="AX1619"/>
      <c r="AY1619"/>
      <c r="AZ1619"/>
      <c r="BA1619"/>
      <c r="BB1619"/>
      <c r="BC1619"/>
      <c r="BD1619" s="6" t="s">
        <v>5401</v>
      </c>
      <c r="BE1619" s="7" t="s">
        <v>102</v>
      </c>
      <c r="BG1619" s="7" t="s">
        <v>103</v>
      </c>
      <c r="BH1619" s="7">
        <v>2017</v>
      </c>
      <c r="BI1619" s="7" t="s">
        <v>104</v>
      </c>
      <c r="BJ1619" s="7" t="s">
        <v>105</v>
      </c>
      <c r="BK1619" s="7" t="s">
        <v>105</v>
      </c>
      <c r="BL1619" s="7" t="s">
        <v>103</v>
      </c>
      <c r="BN1619"/>
      <c r="BO1619"/>
      <c r="BP1619"/>
      <c r="BQ1619"/>
      <c r="BR1619"/>
      <c r="BS1619"/>
      <c r="BT1619"/>
      <c r="BU1619"/>
      <c r="BV1619"/>
      <c r="BW1619"/>
      <c r="BX1619"/>
      <c r="BY1619" s="8">
        <v>112705</v>
      </c>
      <c r="BZ1619" s="9" t="s">
        <v>106</v>
      </c>
    </row>
    <row r="1620" spans="1:78" s="7" customFormat="1" hidden="1" x14ac:dyDescent="0.25">
      <c r="A1620" s="7" t="str">
        <f t="shared" si="25"/>
        <v>ACWE*</v>
      </c>
      <c r="B1620" s="6" t="s">
        <v>5415</v>
      </c>
      <c r="C1620" s="6" t="s">
        <v>5416</v>
      </c>
      <c r="D1620" s="6" t="s">
        <v>5413</v>
      </c>
      <c r="E1620" s="6" t="s">
        <v>5414</v>
      </c>
      <c r="F1620"/>
      <c r="G1620"/>
      <c r="H1620" s="6" t="s">
        <v>80</v>
      </c>
      <c r="I1620"/>
      <c r="J1620" s="6" t="s">
        <v>81</v>
      </c>
      <c r="K1620" s="6" t="s">
        <v>82</v>
      </c>
      <c r="L1620" s="6" t="s">
        <v>156</v>
      </c>
      <c r="M1620" s="6" t="s">
        <v>84</v>
      </c>
      <c r="N1620" s="6" t="s">
        <v>85</v>
      </c>
      <c r="O1620" s="6" t="s">
        <v>157</v>
      </c>
      <c r="P1620" s="6" t="s">
        <v>108</v>
      </c>
      <c r="Q1620" s="6" t="s">
        <v>109</v>
      </c>
      <c r="R1620" s="6" t="s">
        <v>110</v>
      </c>
      <c r="S1620" s="6" t="s">
        <v>109</v>
      </c>
      <c r="T1620" s="6" t="s">
        <v>110</v>
      </c>
      <c r="U1620" s="6" t="s">
        <v>91</v>
      </c>
      <c r="V1620" s="6" t="s">
        <v>91</v>
      </c>
      <c r="W1620" s="6" t="s">
        <v>80</v>
      </c>
      <c r="X1620" s="6" t="s">
        <v>80</v>
      </c>
      <c r="Y1620" s="6" t="s">
        <v>92</v>
      </c>
      <c r="Z1620" s="6" t="s">
        <v>80</v>
      </c>
      <c r="AA1620" s="6" t="s">
        <v>93</v>
      </c>
      <c r="AB1620"/>
      <c r="AC1620"/>
      <c r="AD1620"/>
      <c r="AE1620" t="e">
        <f>VLOOKUP(E1620,'Synthèse ventes'!$A$5:$C$2461,3,0)</f>
        <v>#N/A</v>
      </c>
      <c r="AF1620" t="e">
        <f>VLOOKUP(E1620,'Synthèse ventes'!$A$5:$C$2461,2,0)</f>
        <v>#N/A</v>
      </c>
      <c r="AG1620"/>
      <c r="AH1620"/>
      <c r="AI1620"/>
      <c r="AJ1620"/>
      <c r="AK1620" s="6" t="s">
        <v>92</v>
      </c>
      <c r="AL1620" s="6" t="s">
        <v>5366</v>
      </c>
      <c r="AM1620" s="6" t="s">
        <v>95</v>
      </c>
      <c r="AN1620" s="6" t="s">
        <v>145</v>
      </c>
      <c r="AO1620" s="6" t="s">
        <v>1223</v>
      </c>
      <c r="AP1620" s="6" t="s">
        <v>80</v>
      </c>
      <c r="AQ1620" s="6" t="s">
        <v>80</v>
      </c>
      <c r="AR1620" s="6" t="s">
        <v>2511</v>
      </c>
      <c r="AS1620" s="6" t="s">
        <v>1434</v>
      </c>
      <c r="AT1620"/>
      <c r="AU1620" s="6" t="s">
        <v>80</v>
      </c>
      <c r="AV1620" s="6" t="s">
        <v>100</v>
      </c>
      <c r="AW1620"/>
      <c r="AX1620"/>
      <c r="AY1620"/>
      <c r="AZ1620"/>
      <c r="BA1620"/>
      <c r="BB1620"/>
      <c r="BC1620"/>
      <c r="BD1620" s="6" t="s">
        <v>5401</v>
      </c>
      <c r="BE1620" s="7" t="s">
        <v>102</v>
      </c>
      <c r="BG1620" s="7" t="s">
        <v>103</v>
      </c>
      <c r="BH1620" s="7">
        <v>2017</v>
      </c>
      <c r="BI1620" s="7" t="s">
        <v>104</v>
      </c>
      <c r="BJ1620" s="7" t="s">
        <v>105</v>
      </c>
      <c r="BK1620" s="7" t="s">
        <v>105</v>
      </c>
      <c r="BL1620" s="7" t="s">
        <v>103</v>
      </c>
      <c r="BN1620"/>
      <c r="BO1620"/>
      <c r="BP1620"/>
      <c r="BQ1620"/>
      <c r="BR1620"/>
      <c r="BS1620"/>
      <c r="BT1620"/>
      <c r="BU1620"/>
      <c r="BV1620"/>
      <c r="BW1620"/>
      <c r="BX1620"/>
      <c r="BY1620" s="8">
        <v>36073</v>
      </c>
      <c r="BZ1620" s="9" t="s">
        <v>106</v>
      </c>
    </row>
    <row r="1621" spans="1:78" s="7" customFormat="1" hidden="1" x14ac:dyDescent="0.25">
      <c r="A1621" s="7" t="str">
        <f t="shared" si="25"/>
        <v>ACWE*</v>
      </c>
      <c r="B1621" s="6" t="s">
        <v>5417</v>
      </c>
      <c r="C1621" s="6" t="s">
        <v>5418</v>
      </c>
      <c r="D1621" s="6" t="s">
        <v>5413</v>
      </c>
      <c r="E1621" s="6" t="s">
        <v>5414</v>
      </c>
      <c r="F1621"/>
      <c r="G1621"/>
      <c r="H1621" s="6" t="s">
        <v>80</v>
      </c>
      <c r="I1621"/>
      <c r="J1621" s="6" t="s">
        <v>81</v>
      </c>
      <c r="K1621" s="6" t="s">
        <v>82</v>
      </c>
      <c r="L1621" s="6" t="s">
        <v>156</v>
      </c>
      <c r="M1621" s="6" t="s">
        <v>84</v>
      </c>
      <c r="N1621" s="6" t="s">
        <v>85</v>
      </c>
      <c r="O1621" s="6" t="s">
        <v>157</v>
      </c>
      <c r="P1621" s="6" t="s">
        <v>108</v>
      </c>
      <c r="Q1621" s="6" t="s">
        <v>109</v>
      </c>
      <c r="R1621" s="6" t="s">
        <v>110</v>
      </c>
      <c r="S1621" s="6" t="s">
        <v>109</v>
      </c>
      <c r="T1621" s="6" t="s">
        <v>110</v>
      </c>
      <c r="U1621" s="6" t="s">
        <v>91</v>
      </c>
      <c r="V1621" s="6" t="s">
        <v>91</v>
      </c>
      <c r="W1621" s="6" t="s">
        <v>80</v>
      </c>
      <c r="X1621" s="6" t="s">
        <v>80</v>
      </c>
      <c r="Y1621" s="6" t="s">
        <v>92</v>
      </c>
      <c r="Z1621" s="6" t="s">
        <v>80</v>
      </c>
      <c r="AA1621" s="6" t="s">
        <v>93</v>
      </c>
      <c r="AB1621"/>
      <c r="AC1621"/>
      <c r="AD1621"/>
      <c r="AE1621" t="e">
        <f>VLOOKUP(E1621,'Synthèse ventes'!$A$5:$C$2461,3,0)</f>
        <v>#N/A</v>
      </c>
      <c r="AF1621" t="e">
        <f>VLOOKUP(E1621,'Synthèse ventes'!$A$5:$C$2461,2,0)</f>
        <v>#N/A</v>
      </c>
      <c r="AG1621"/>
      <c r="AH1621"/>
      <c r="AI1621"/>
      <c r="AJ1621"/>
      <c r="AK1621" s="6" t="s">
        <v>92</v>
      </c>
      <c r="AL1621" s="6" t="s">
        <v>5366</v>
      </c>
      <c r="AM1621" s="6" t="s">
        <v>95</v>
      </c>
      <c r="AN1621" s="6" t="s">
        <v>1142</v>
      </c>
      <c r="AO1621" s="6" t="s">
        <v>394</v>
      </c>
      <c r="AP1621" s="6" t="s">
        <v>80</v>
      </c>
      <c r="AQ1621" s="6" t="s">
        <v>80</v>
      </c>
      <c r="AR1621" s="6" t="s">
        <v>2511</v>
      </c>
      <c r="AS1621" s="6" t="s">
        <v>1434</v>
      </c>
      <c r="AT1621"/>
      <c r="AU1621" s="6" t="s">
        <v>80</v>
      </c>
      <c r="AV1621" s="6" t="s">
        <v>100</v>
      </c>
      <c r="AW1621"/>
      <c r="AX1621"/>
      <c r="AY1621"/>
      <c r="AZ1621"/>
      <c r="BA1621"/>
      <c r="BB1621"/>
      <c r="BC1621"/>
      <c r="BD1621" s="6" t="s">
        <v>5401</v>
      </c>
      <c r="BE1621" s="7" t="s">
        <v>102</v>
      </c>
      <c r="BG1621" s="7" t="s">
        <v>103</v>
      </c>
      <c r="BH1621" s="7">
        <v>2017</v>
      </c>
      <c r="BI1621" s="7" t="s">
        <v>104</v>
      </c>
      <c r="BJ1621" s="7" t="s">
        <v>105</v>
      </c>
      <c r="BK1621" s="7" t="s">
        <v>105</v>
      </c>
      <c r="BL1621" s="7" t="s">
        <v>103</v>
      </c>
      <c r="BN1621"/>
      <c r="BO1621"/>
      <c r="BP1621"/>
      <c r="BQ1621"/>
      <c r="BR1621"/>
      <c r="BS1621"/>
      <c r="BT1621"/>
      <c r="BU1621"/>
      <c r="BV1621"/>
      <c r="BW1621"/>
      <c r="BX1621"/>
      <c r="BY1621" s="8">
        <v>61064</v>
      </c>
      <c r="BZ1621" s="9" t="s">
        <v>106</v>
      </c>
    </row>
    <row r="1622" spans="1:78" s="7" customFormat="1" hidden="1" x14ac:dyDescent="0.25">
      <c r="A1622" s="7" t="str">
        <f t="shared" si="25"/>
        <v>ACWE*</v>
      </c>
      <c r="B1622" s="6" t="s">
        <v>5419</v>
      </c>
      <c r="C1622" s="6" t="s">
        <v>5420</v>
      </c>
      <c r="D1622" s="6" t="s">
        <v>5413</v>
      </c>
      <c r="E1622" s="6" t="s">
        <v>5414</v>
      </c>
      <c r="F1622"/>
      <c r="G1622"/>
      <c r="H1622" s="6" t="s">
        <v>80</v>
      </c>
      <c r="I1622"/>
      <c r="J1622" s="6" t="s">
        <v>81</v>
      </c>
      <c r="K1622" s="6" t="s">
        <v>82</v>
      </c>
      <c r="L1622" s="6" t="s">
        <v>156</v>
      </c>
      <c r="M1622" s="6" t="s">
        <v>84</v>
      </c>
      <c r="N1622" s="6" t="s">
        <v>85</v>
      </c>
      <c r="O1622" s="6" t="s">
        <v>157</v>
      </c>
      <c r="P1622" s="6" t="s">
        <v>108</v>
      </c>
      <c r="Q1622" s="6" t="s">
        <v>109</v>
      </c>
      <c r="R1622" s="6" t="s">
        <v>110</v>
      </c>
      <c r="S1622" s="6" t="s">
        <v>109</v>
      </c>
      <c r="T1622" s="6" t="s">
        <v>110</v>
      </c>
      <c r="U1622" s="6" t="s">
        <v>91</v>
      </c>
      <c r="V1622" s="6" t="s">
        <v>91</v>
      </c>
      <c r="W1622" s="6" t="s">
        <v>80</v>
      </c>
      <c r="X1622" s="6" t="s">
        <v>80</v>
      </c>
      <c r="Y1622" s="6" t="s">
        <v>92</v>
      </c>
      <c r="Z1622" s="6" t="s">
        <v>80</v>
      </c>
      <c r="AA1622" s="6" t="s">
        <v>93</v>
      </c>
      <c r="AB1622"/>
      <c r="AC1622"/>
      <c r="AD1622"/>
      <c r="AE1622" t="e">
        <f>VLOOKUP(E1622,'Synthèse ventes'!$A$5:$C$2461,3,0)</f>
        <v>#N/A</v>
      </c>
      <c r="AF1622" t="e">
        <f>VLOOKUP(E1622,'Synthèse ventes'!$A$5:$C$2461,2,0)</f>
        <v>#N/A</v>
      </c>
      <c r="AG1622"/>
      <c r="AH1622"/>
      <c r="AI1622"/>
      <c r="AJ1622"/>
      <c r="AK1622" s="6" t="s">
        <v>92</v>
      </c>
      <c r="AL1622" s="6" t="s">
        <v>5366</v>
      </c>
      <c r="AM1622" s="6" t="s">
        <v>95</v>
      </c>
      <c r="AN1622" s="6" t="s">
        <v>1142</v>
      </c>
      <c r="AO1622" s="6" t="s">
        <v>443</v>
      </c>
      <c r="AP1622" s="6" t="s">
        <v>80</v>
      </c>
      <c r="AQ1622" s="6" t="s">
        <v>80</v>
      </c>
      <c r="AR1622" s="6" t="s">
        <v>2511</v>
      </c>
      <c r="AS1622" s="6" t="s">
        <v>1434</v>
      </c>
      <c r="AT1622"/>
      <c r="AU1622" s="6" t="s">
        <v>80</v>
      </c>
      <c r="AV1622" s="6" t="s">
        <v>100</v>
      </c>
      <c r="AW1622"/>
      <c r="AX1622"/>
      <c r="AY1622"/>
      <c r="AZ1622"/>
      <c r="BA1622"/>
      <c r="BB1622"/>
      <c r="BC1622"/>
      <c r="BD1622" s="6" t="s">
        <v>5401</v>
      </c>
      <c r="BE1622" s="7" t="s">
        <v>102</v>
      </c>
      <c r="BG1622" s="7" t="s">
        <v>103</v>
      </c>
      <c r="BH1622" s="7">
        <v>2017</v>
      </c>
      <c r="BI1622" s="7" t="s">
        <v>104</v>
      </c>
      <c r="BJ1622" s="7" t="s">
        <v>105</v>
      </c>
      <c r="BK1622" s="7" t="s">
        <v>105</v>
      </c>
      <c r="BL1622" s="7" t="s">
        <v>103</v>
      </c>
      <c r="BN1622"/>
      <c r="BO1622"/>
      <c r="BP1622"/>
      <c r="BQ1622"/>
      <c r="BR1622"/>
      <c r="BS1622"/>
      <c r="BT1622"/>
      <c r="BU1622"/>
      <c r="BV1622"/>
      <c r="BW1622"/>
      <c r="BX1622"/>
      <c r="BY1622" s="8">
        <v>112489</v>
      </c>
      <c r="BZ1622" s="9" t="s">
        <v>106</v>
      </c>
    </row>
    <row r="1623" spans="1:78" s="7" customFormat="1" hidden="1" x14ac:dyDescent="0.25">
      <c r="A1623" s="7" t="str">
        <f t="shared" si="25"/>
        <v>ACWE*</v>
      </c>
      <c r="B1623" s="6" t="s">
        <v>5421</v>
      </c>
      <c r="C1623" s="6" t="s">
        <v>5422</v>
      </c>
      <c r="D1623" s="6" t="s">
        <v>5413</v>
      </c>
      <c r="E1623" s="6" t="s">
        <v>5414</v>
      </c>
      <c r="F1623"/>
      <c r="G1623"/>
      <c r="H1623" s="6" t="s">
        <v>80</v>
      </c>
      <c r="I1623"/>
      <c r="J1623" s="6" t="s">
        <v>81</v>
      </c>
      <c r="K1623" s="6" t="s">
        <v>82</v>
      </c>
      <c r="L1623" s="6" t="s">
        <v>156</v>
      </c>
      <c r="M1623" s="6" t="s">
        <v>84</v>
      </c>
      <c r="N1623" s="6" t="s">
        <v>85</v>
      </c>
      <c r="O1623" s="6" t="s">
        <v>157</v>
      </c>
      <c r="P1623" s="6" t="s">
        <v>108</v>
      </c>
      <c r="Q1623" s="6" t="s">
        <v>109</v>
      </c>
      <c r="R1623" s="6" t="s">
        <v>110</v>
      </c>
      <c r="S1623" s="6" t="s">
        <v>109</v>
      </c>
      <c r="T1623" s="6" t="s">
        <v>110</v>
      </c>
      <c r="U1623" s="6" t="s">
        <v>91</v>
      </c>
      <c r="V1623" s="6" t="s">
        <v>91</v>
      </c>
      <c r="W1623" s="6" t="s">
        <v>80</v>
      </c>
      <c r="X1623" s="6" t="s">
        <v>80</v>
      </c>
      <c r="Y1623" s="6" t="s">
        <v>92</v>
      </c>
      <c r="Z1623" s="6" t="s">
        <v>80</v>
      </c>
      <c r="AA1623" s="6" t="s">
        <v>93</v>
      </c>
      <c r="AB1623"/>
      <c r="AC1623"/>
      <c r="AD1623"/>
      <c r="AE1623" t="e">
        <f>VLOOKUP(E1623,'Synthèse ventes'!$A$5:$C$2461,3,0)</f>
        <v>#N/A</v>
      </c>
      <c r="AF1623" t="e">
        <f>VLOOKUP(E1623,'Synthèse ventes'!$A$5:$C$2461,2,0)</f>
        <v>#N/A</v>
      </c>
      <c r="AG1623"/>
      <c r="AH1623"/>
      <c r="AI1623"/>
      <c r="AJ1623"/>
      <c r="AK1623" s="6" t="s">
        <v>92</v>
      </c>
      <c r="AL1623" s="6" t="s">
        <v>5366</v>
      </c>
      <c r="AM1623" s="6" t="s">
        <v>95</v>
      </c>
      <c r="AN1623" s="6" t="s">
        <v>1142</v>
      </c>
      <c r="AO1623" s="6" t="s">
        <v>439</v>
      </c>
      <c r="AP1623" s="6" t="s">
        <v>80</v>
      </c>
      <c r="AQ1623" s="6" t="s">
        <v>80</v>
      </c>
      <c r="AR1623" s="6" t="s">
        <v>2511</v>
      </c>
      <c r="AS1623" s="6" t="s">
        <v>1434</v>
      </c>
      <c r="AT1623"/>
      <c r="AU1623" s="6" t="s">
        <v>80</v>
      </c>
      <c r="AV1623" s="6" t="s">
        <v>100</v>
      </c>
      <c r="AW1623"/>
      <c r="AX1623"/>
      <c r="AY1623"/>
      <c r="AZ1623"/>
      <c r="BA1623"/>
      <c r="BB1623"/>
      <c r="BC1623"/>
      <c r="BD1623" s="6" t="s">
        <v>5401</v>
      </c>
      <c r="BE1623" s="7" t="s">
        <v>102</v>
      </c>
      <c r="BG1623" s="7" t="s">
        <v>103</v>
      </c>
      <c r="BH1623" s="7">
        <v>2017</v>
      </c>
      <c r="BI1623" s="7" t="s">
        <v>104</v>
      </c>
      <c r="BJ1623" s="7" t="s">
        <v>105</v>
      </c>
      <c r="BK1623" s="7" t="s">
        <v>105</v>
      </c>
      <c r="BL1623" s="7" t="s">
        <v>103</v>
      </c>
      <c r="BN1623"/>
      <c r="BO1623"/>
      <c r="BP1623"/>
      <c r="BQ1623"/>
      <c r="BR1623"/>
      <c r="BS1623"/>
      <c r="BT1623"/>
      <c r="BU1623"/>
      <c r="BV1623"/>
      <c r="BW1623"/>
      <c r="BX1623"/>
      <c r="BY1623" s="8">
        <v>70042</v>
      </c>
      <c r="BZ1623" s="9" t="s">
        <v>106</v>
      </c>
    </row>
    <row r="1624" spans="1:78" s="7" customFormat="1" hidden="1" x14ac:dyDescent="0.25">
      <c r="A1624" s="7" t="str">
        <f t="shared" si="25"/>
        <v>ACWE*</v>
      </c>
      <c r="B1624" s="6" t="s">
        <v>5423</v>
      </c>
      <c r="C1624" s="6" t="s">
        <v>5424</v>
      </c>
      <c r="D1624" s="6" t="s">
        <v>5413</v>
      </c>
      <c r="E1624" s="6" t="s">
        <v>5414</v>
      </c>
      <c r="F1624"/>
      <c r="G1624"/>
      <c r="H1624" s="6" t="s">
        <v>80</v>
      </c>
      <c r="I1624"/>
      <c r="J1624" s="6" t="s">
        <v>81</v>
      </c>
      <c r="K1624" s="6" t="s">
        <v>82</v>
      </c>
      <c r="L1624" s="6" t="s">
        <v>156</v>
      </c>
      <c r="M1624" s="6" t="s">
        <v>84</v>
      </c>
      <c r="N1624" s="6" t="s">
        <v>85</v>
      </c>
      <c r="O1624" s="6" t="s">
        <v>157</v>
      </c>
      <c r="P1624" s="6" t="s">
        <v>108</v>
      </c>
      <c r="Q1624" s="6" t="s">
        <v>109</v>
      </c>
      <c r="R1624" s="6" t="s">
        <v>110</v>
      </c>
      <c r="S1624" s="6" t="s">
        <v>109</v>
      </c>
      <c r="T1624" s="6" t="s">
        <v>110</v>
      </c>
      <c r="U1624" s="6" t="s">
        <v>91</v>
      </c>
      <c r="V1624" s="6" t="s">
        <v>91</v>
      </c>
      <c r="W1624" s="6" t="s">
        <v>80</v>
      </c>
      <c r="X1624" s="6" t="s">
        <v>80</v>
      </c>
      <c r="Y1624" s="6" t="s">
        <v>92</v>
      </c>
      <c r="Z1624" s="6" t="s">
        <v>80</v>
      </c>
      <c r="AA1624" s="6" t="s">
        <v>93</v>
      </c>
      <c r="AB1624"/>
      <c r="AC1624"/>
      <c r="AD1624"/>
      <c r="AE1624" t="e">
        <f>VLOOKUP(E1624,'Synthèse ventes'!$A$5:$C$2461,3,0)</f>
        <v>#N/A</v>
      </c>
      <c r="AF1624" t="e">
        <f>VLOOKUP(E1624,'Synthèse ventes'!$A$5:$C$2461,2,0)</f>
        <v>#N/A</v>
      </c>
      <c r="AG1624"/>
      <c r="AH1624"/>
      <c r="AI1624"/>
      <c r="AJ1624"/>
      <c r="AK1624" s="6" t="s">
        <v>92</v>
      </c>
      <c r="AL1624" s="6" t="s">
        <v>5366</v>
      </c>
      <c r="AM1624" s="6" t="s">
        <v>95</v>
      </c>
      <c r="AN1624" s="6" t="s">
        <v>1142</v>
      </c>
      <c r="AO1624" s="6" t="s">
        <v>448</v>
      </c>
      <c r="AP1624" s="6" t="s">
        <v>80</v>
      </c>
      <c r="AQ1624" s="6" t="s">
        <v>80</v>
      </c>
      <c r="AR1624" s="6" t="s">
        <v>2511</v>
      </c>
      <c r="AS1624" s="6" t="s">
        <v>1434</v>
      </c>
      <c r="AT1624"/>
      <c r="AU1624" s="6" t="s">
        <v>80</v>
      </c>
      <c r="AV1624" s="6" t="s">
        <v>100</v>
      </c>
      <c r="AW1624"/>
      <c r="AX1624"/>
      <c r="AY1624"/>
      <c r="AZ1624"/>
      <c r="BA1624"/>
      <c r="BB1624"/>
      <c r="BC1624"/>
      <c r="BD1624" s="6" t="s">
        <v>5401</v>
      </c>
      <c r="BE1624" s="7" t="s">
        <v>102</v>
      </c>
      <c r="BG1624" s="7" t="s">
        <v>103</v>
      </c>
      <c r="BH1624" s="7">
        <v>2017</v>
      </c>
      <c r="BI1624" s="7" t="s">
        <v>104</v>
      </c>
      <c r="BJ1624" s="7" t="s">
        <v>105</v>
      </c>
      <c r="BK1624" s="7" t="s">
        <v>105</v>
      </c>
      <c r="BL1624" s="7" t="s">
        <v>103</v>
      </c>
      <c r="BN1624"/>
      <c r="BO1624"/>
      <c r="BP1624"/>
      <c r="BQ1624"/>
      <c r="BR1624"/>
      <c r="BS1624"/>
      <c r="BT1624"/>
      <c r="BU1624"/>
      <c r="BV1624"/>
      <c r="BW1624"/>
      <c r="BX1624"/>
      <c r="BY1624" s="8">
        <v>92904</v>
      </c>
      <c r="BZ1624" s="9" t="s">
        <v>106</v>
      </c>
    </row>
    <row r="1625" spans="1:78" s="7" customFormat="1" hidden="1" x14ac:dyDescent="0.25">
      <c r="A1625" s="7" t="str">
        <f t="shared" si="25"/>
        <v>ACWE*</v>
      </c>
      <c r="B1625" s="6" t="s">
        <v>5425</v>
      </c>
      <c r="C1625" s="6" t="s">
        <v>5426</v>
      </c>
      <c r="D1625" s="6" t="s">
        <v>5413</v>
      </c>
      <c r="E1625" s="6" t="s">
        <v>5414</v>
      </c>
      <c r="F1625"/>
      <c r="G1625"/>
      <c r="H1625" s="6" t="s">
        <v>80</v>
      </c>
      <c r="I1625"/>
      <c r="J1625" s="6" t="s">
        <v>81</v>
      </c>
      <c r="K1625" s="6" t="s">
        <v>82</v>
      </c>
      <c r="L1625" s="6" t="s">
        <v>156</v>
      </c>
      <c r="M1625" s="6" t="s">
        <v>84</v>
      </c>
      <c r="N1625" s="6" t="s">
        <v>85</v>
      </c>
      <c r="O1625" s="6" t="s">
        <v>157</v>
      </c>
      <c r="P1625" s="6" t="s">
        <v>108</v>
      </c>
      <c r="Q1625" s="6" t="s">
        <v>109</v>
      </c>
      <c r="R1625" s="6" t="s">
        <v>110</v>
      </c>
      <c r="S1625" s="6" t="s">
        <v>109</v>
      </c>
      <c r="T1625" s="6" t="s">
        <v>110</v>
      </c>
      <c r="U1625" s="6" t="s">
        <v>91</v>
      </c>
      <c r="V1625" s="6" t="s">
        <v>91</v>
      </c>
      <c r="W1625" s="6" t="s">
        <v>80</v>
      </c>
      <c r="X1625" s="6" t="s">
        <v>80</v>
      </c>
      <c r="Y1625" s="6" t="s">
        <v>92</v>
      </c>
      <c r="Z1625" s="6" t="s">
        <v>80</v>
      </c>
      <c r="AA1625" s="6" t="s">
        <v>93</v>
      </c>
      <c r="AB1625"/>
      <c r="AC1625"/>
      <c r="AD1625"/>
      <c r="AE1625" t="e">
        <f>VLOOKUP(E1625,'Synthèse ventes'!$A$5:$C$2461,3,0)</f>
        <v>#N/A</v>
      </c>
      <c r="AF1625" t="e">
        <f>VLOOKUP(E1625,'Synthèse ventes'!$A$5:$C$2461,2,0)</f>
        <v>#N/A</v>
      </c>
      <c r="AG1625"/>
      <c r="AH1625"/>
      <c r="AI1625"/>
      <c r="AJ1625"/>
      <c r="AK1625" s="6" t="s">
        <v>92</v>
      </c>
      <c r="AL1625" s="6" t="s">
        <v>5366</v>
      </c>
      <c r="AM1625" s="6" t="s">
        <v>95</v>
      </c>
      <c r="AN1625" s="6" t="s">
        <v>375</v>
      </c>
      <c r="AO1625" s="6" t="s">
        <v>510</v>
      </c>
      <c r="AP1625" s="6" t="s">
        <v>80</v>
      </c>
      <c r="AQ1625" s="6" t="s">
        <v>80</v>
      </c>
      <c r="AR1625" s="6" t="s">
        <v>2511</v>
      </c>
      <c r="AS1625" s="6" t="s">
        <v>1434</v>
      </c>
      <c r="AT1625"/>
      <c r="AU1625" s="6" t="s">
        <v>80</v>
      </c>
      <c r="AV1625" s="6" t="s">
        <v>100</v>
      </c>
      <c r="AW1625"/>
      <c r="AX1625"/>
      <c r="AY1625"/>
      <c r="AZ1625"/>
      <c r="BA1625"/>
      <c r="BB1625"/>
      <c r="BC1625"/>
      <c r="BD1625" s="6" t="s">
        <v>5401</v>
      </c>
      <c r="BE1625" s="7" t="s">
        <v>102</v>
      </c>
      <c r="BG1625" s="7" t="s">
        <v>103</v>
      </c>
      <c r="BH1625" s="7">
        <v>2017</v>
      </c>
      <c r="BI1625" s="7" t="s">
        <v>104</v>
      </c>
      <c r="BJ1625" s="7" t="s">
        <v>105</v>
      </c>
      <c r="BK1625" s="7" t="s">
        <v>105</v>
      </c>
      <c r="BL1625" s="7" t="s">
        <v>103</v>
      </c>
      <c r="BN1625"/>
      <c r="BO1625"/>
      <c r="BP1625"/>
      <c r="BQ1625"/>
      <c r="BR1625"/>
      <c r="BS1625"/>
      <c r="BT1625"/>
      <c r="BU1625"/>
      <c r="BV1625"/>
      <c r="BW1625"/>
      <c r="BX1625"/>
      <c r="BY1625" s="8">
        <v>37330</v>
      </c>
      <c r="BZ1625" s="9" t="s">
        <v>106</v>
      </c>
    </row>
    <row r="1626" spans="1:78" s="7" customFormat="1" hidden="1" x14ac:dyDescent="0.25">
      <c r="A1626" s="7" t="str">
        <f t="shared" si="25"/>
        <v>ACWE*</v>
      </c>
      <c r="B1626" s="6" t="s">
        <v>5427</v>
      </c>
      <c r="C1626" s="6" t="s">
        <v>5428</v>
      </c>
      <c r="D1626" s="6" t="s">
        <v>5429</v>
      </c>
      <c r="E1626" s="6" t="s">
        <v>5430</v>
      </c>
      <c r="F1626"/>
      <c r="G1626"/>
      <c r="H1626" s="6" t="s">
        <v>80</v>
      </c>
      <c r="I1626"/>
      <c r="J1626" s="6" t="s">
        <v>81</v>
      </c>
      <c r="K1626" s="6" t="s">
        <v>82</v>
      </c>
      <c r="L1626" s="6" t="s">
        <v>156</v>
      </c>
      <c r="M1626" s="6" t="s">
        <v>84</v>
      </c>
      <c r="N1626" s="6" t="s">
        <v>85</v>
      </c>
      <c r="O1626" s="6" t="s">
        <v>157</v>
      </c>
      <c r="P1626" s="6" t="s">
        <v>108</v>
      </c>
      <c r="Q1626" s="6" t="s">
        <v>109</v>
      </c>
      <c r="R1626" s="6" t="s">
        <v>110</v>
      </c>
      <c r="S1626" s="6" t="s">
        <v>109</v>
      </c>
      <c r="T1626" s="6" t="s">
        <v>110</v>
      </c>
      <c r="U1626" s="6" t="s">
        <v>91</v>
      </c>
      <c r="V1626" s="6" t="s">
        <v>91</v>
      </c>
      <c r="W1626" s="6" t="s">
        <v>80</v>
      </c>
      <c r="X1626" s="6" t="s">
        <v>80</v>
      </c>
      <c r="Y1626" s="6" t="s">
        <v>92</v>
      </c>
      <c r="Z1626" s="6" t="s">
        <v>80</v>
      </c>
      <c r="AA1626" s="6" t="s">
        <v>93</v>
      </c>
      <c r="AB1626"/>
      <c r="AC1626"/>
      <c r="AD1626"/>
      <c r="AE1626" t="e">
        <f>VLOOKUP(E1626,'Synthèse ventes'!$A$5:$C$2461,3,0)</f>
        <v>#N/A</v>
      </c>
      <c r="AF1626" t="e">
        <f>VLOOKUP(E1626,'Synthèse ventes'!$A$5:$C$2461,2,0)</f>
        <v>#N/A</v>
      </c>
      <c r="AG1626"/>
      <c r="AH1626"/>
      <c r="AI1626"/>
      <c r="AJ1626"/>
      <c r="AK1626" s="6" t="s">
        <v>92</v>
      </c>
      <c r="AL1626" s="6" t="s">
        <v>5366</v>
      </c>
      <c r="AM1626" s="6" t="s">
        <v>95</v>
      </c>
      <c r="AN1626" s="6" t="s">
        <v>1142</v>
      </c>
      <c r="AO1626" s="6" t="s">
        <v>5120</v>
      </c>
      <c r="AP1626" s="6" t="s">
        <v>80</v>
      </c>
      <c r="AQ1626" s="6" t="s">
        <v>80</v>
      </c>
      <c r="AR1626" s="6" t="s">
        <v>2524</v>
      </c>
      <c r="AS1626" s="6" t="s">
        <v>169</v>
      </c>
      <c r="AT1626"/>
      <c r="AU1626" s="6" t="s">
        <v>80</v>
      </c>
      <c r="AV1626" s="6" t="s">
        <v>100</v>
      </c>
      <c r="AW1626"/>
      <c r="AX1626"/>
      <c r="AY1626"/>
      <c r="AZ1626"/>
      <c r="BA1626"/>
      <c r="BB1626"/>
      <c r="BC1626"/>
      <c r="BD1626" s="6" t="s">
        <v>5401</v>
      </c>
      <c r="BE1626" s="7" t="s">
        <v>102</v>
      </c>
      <c r="BG1626" s="7" t="s">
        <v>103</v>
      </c>
      <c r="BH1626" s="7">
        <v>2017</v>
      </c>
      <c r="BI1626" s="7" t="s">
        <v>104</v>
      </c>
      <c r="BJ1626" s="7" t="s">
        <v>105</v>
      </c>
      <c r="BK1626" s="7" t="s">
        <v>105</v>
      </c>
      <c r="BL1626" s="7" t="s">
        <v>103</v>
      </c>
      <c r="BN1626"/>
      <c r="BO1626"/>
      <c r="BP1626"/>
      <c r="BQ1626"/>
      <c r="BR1626"/>
      <c r="BS1626"/>
      <c r="BT1626"/>
      <c r="BU1626"/>
      <c r="BV1626"/>
      <c r="BW1626"/>
      <c r="BX1626"/>
      <c r="BY1626" s="8">
        <v>91624</v>
      </c>
      <c r="BZ1626" s="9" t="s">
        <v>106</v>
      </c>
    </row>
    <row r="1627" spans="1:78" s="7" customFormat="1" hidden="1" x14ac:dyDescent="0.25">
      <c r="A1627" s="7" t="str">
        <f t="shared" si="25"/>
        <v>ACPC*</v>
      </c>
      <c r="B1627" s="6" t="s">
        <v>5431</v>
      </c>
      <c r="C1627" s="6" t="s">
        <v>5432</v>
      </c>
      <c r="D1627" s="6" t="s">
        <v>5433</v>
      </c>
      <c r="E1627" s="6" t="s">
        <v>5434</v>
      </c>
      <c r="F1627"/>
      <c r="G1627"/>
      <c r="H1627" s="6" t="s">
        <v>80</v>
      </c>
      <c r="I1627"/>
      <c r="J1627" s="6" t="s">
        <v>81</v>
      </c>
      <c r="K1627" s="6" t="s">
        <v>82</v>
      </c>
      <c r="L1627" s="6" t="s">
        <v>156</v>
      </c>
      <c r="M1627" s="6" t="s">
        <v>84</v>
      </c>
      <c r="N1627" s="6" t="s">
        <v>85</v>
      </c>
      <c r="O1627" s="6" t="s">
        <v>157</v>
      </c>
      <c r="P1627" s="6" t="s">
        <v>108</v>
      </c>
      <c r="Q1627" s="6" t="s">
        <v>109</v>
      </c>
      <c r="R1627" s="6" t="s">
        <v>110</v>
      </c>
      <c r="S1627" s="6" t="s">
        <v>109</v>
      </c>
      <c r="T1627" s="6" t="s">
        <v>110</v>
      </c>
      <c r="U1627" s="6" t="s">
        <v>91</v>
      </c>
      <c r="V1627" s="6" t="s">
        <v>91</v>
      </c>
      <c r="W1627" s="6" t="s">
        <v>80</v>
      </c>
      <c r="X1627" s="6" t="s">
        <v>80</v>
      </c>
      <c r="Y1627" s="6" t="s">
        <v>92</v>
      </c>
      <c r="Z1627" s="6" t="s">
        <v>80</v>
      </c>
      <c r="AA1627" s="6" t="s">
        <v>93</v>
      </c>
      <c r="AB1627"/>
      <c r="AC1627"/>
      <c r="AD1627"/>
      <c r="AE1627" t="str">
        <f>VLOOKUP(E1627,'Synthèse ventes'!$A$5:$C$2461,3,0)</f>
        <v>Rond Ø260 BOMBARDIER</v>
      </c>
      <c r="AF1627" t="str">
        <f>VLOOKUP(E1627,'Synthèse ventes'!$A$5:$C$2461,2,0)</f>
        <v>AD PAMIERS</v>
      </c>
      <c r="AG1627"/>
      <c r="AH1627"/>
      <c r="AI1627"/>
      <c r="AJ1627"/>
      <c r="AK1627" s="6" t="s">
        <v>92</v>
      </c>
      <c r="AL1627" s="6" t="s">
        <v>5435</v>
      </c>
      <c r="AM1627" s="6" t="s">
        <v>95</v>
      </c>
      <c r="AN1627" s="6" t="s">
        <v>145</v>
      </c>
      <c r="AO1627" s="6" t="s">
        <v>400</v>
      </c>
      <c r="AP1627" s="6" t="s">
        <v>80</v>
      </c>
      <c r="AQ1627" s="6" t="s">
        <v>80</v>
      </c>
      <c r="AR1627" s="6" t="s">
        <v>266</v>
      </c>
      <c r="AS1627" s="6" t="s">
        <v>3940</v>
      </c>
      <c r="AT1627"/>
      <c r="AU1627" s="6" t="s">
        <v>80</v>
      </c>
      <c r="AV1627" s="6" t="s">
        <v>100</v>
      </c>
      <c r="AW1627"/>
      <c r="AX1627"/>
      <c r="AY1627"/>
      <c r="AZ1627"/>
      <c r="BA1627"/>
      <c r="BB1627"/>
      <c r="BC1627"/>
      <c r="BD1627" s="6" t="s">
        <v>5436</v>
      </c>
      <c r="BE1627" s="7" t="s">
        <v>102</v>
      </c>
      <c r="BG1627" s="7" t="s">
        <v>103</v>
      </c>
      <c r="BH1627" s="7">
        <v>2017</v>
      </c>
      <c r="BI1627" s="7" t="s">
        <v>104</v>
      </c>
      <c r="BJ1627" s="7" t="s">
        <v>105</v>
      </c>
      <c r="BK1627" s="7" t="s">
        <v>105</v>
      </c>
      <c r="BL1627" s="7" t="s">
        <v>103</v>
      </c>
      <c r="BN1627"/>
      <c r="BO1627"/>
      <c r="BP1627"/>
      <c r="BQ1627"/>
      <c r="BR1627"/>
      <c r="BS1627"/>
      <c r="BT1627"/>
      <c r="BU1627"/>
      <c r="BV1627"/>
      <c r="BW1627"/>
      <c r="BX1627"/>
      <c r="BY1627" s="8">
        <v>45330</v>
      </c>
      <c r="BZ1627" s="9" t="s">
        <v>106</v>
      </c>
    </row>
    <row r="1628" spans="1:78" s="7" customFormat="1" hidden="1" x14ac:dyDescent="0.25">
      <c r="A1628" s="7" t="str">
        <f t="shared" si="25"/>
        <v>ACPC*</v>
      </c>
      <c r="B1628" s="6" t="s">
        <v>5437</v>
      </c>
      <c r="C1628" s="6" t="s">
        <v>5438</v>
      </c>
      <c r="D1628" s="6" t="s">
        <v>5433</v>
      </c>
      <c r="E1628" s="6" t="s">
        <v>5434</v>
      </c>
      <c r="F1628"/>
      <c r="G1628"/>
      <c r="H1628" s="6" t="s">
        <v>80</v>
      </c>
      <c r="I1628"/>
      <c r="J1628" s="6" t="s">
        <v>81</v>
      </c>
      <c r="K1628" s="6" t="s">
        <v>82</v>
      </c>
      <c r="L1628" s="6" t="s">
        <v>156</v>
      </c>
      <c r="M1628" s="6" t="s">
        <v>84</v>
      </c>
      <c r="N1628" s="6" t="s">
        <v>85</v>
      </c>
      <c r="O1628" s="6" t="s">
        <v>157</v>
      </c>
      <c r="P1628" s="6" t="s">
        <v>108</v>
      </c>
      <c r="Q1628" s="6" t="s">
        <v>109</v>
      </c>
      <c r="R1628" s="6" t="s">
        <v>110</v>
      </c>
      <c r="S1628" s="6" t="s">
        <v>109</v>
      </c>
      <c r="T1628" s="6" t="s">
        <v>110</v>
      </c>
      <c r="U1628" s="6" t="s">
        <v>91</v>
      </c>
      <c r="V1628" s="6" t="s">
        <v>91</v>
      </c>
      <c r="W1628" s="6" t="s">
        <v>80</v>
      </c>
      <c r="X1628" s="6" t="s">
        <v>80</v>
      </c>
      <c r="Y1628" s="6" t="s">
        <v>92</v>
      </c>
      <c r="Z1628" s="6" t="s">
        <v>80</v>
      </c>
      <c r="AA1628" s="6" t="s">
        <v>93</v>
      </c>
      <c r="AB1628"/>
      <c r="AC1628"/>
      <c r="AD1628"/>
      <c r="AE1628" t="str">
        <f>VLOOKUP(E1628,'Synthèse ventes'!$A$5:$C$2461,3,0)</f>
        <v>Rond Ø260 BOMBARDIER</v>
      </c>
      <c r="AF1628" t="str">
        <f>VLOOKUP(E1628,'Synthèse ventes'!$A$5:$C$2461,2,0)</f>
        <v>AD PAMIERS</v>
      </c>
      <c r="AG1628"/>
      <c r="AH1628"/>
      <c r="AI1628"/>
      <c r="AJ1628"/>
      <c r="AK1628" s="6" t="s">
        <v>92</v>
      </c>
      <c r="AL1628" s="6" t="s">
        <v>5435</v>
      </c>
      <c r="AM1628" s="6" t="s">
        <v>95</v>
      </c>
      <c r="AN1628" s="6" t="s">
        <v>96</v>
      </c>
      <c r="AO1628" s="6" t="s">
        <v>394</v>
      </c>
      <c r="AP1628" s="6" t="s">
        <v>80</v>
      </c>
      <c r="AQ1628" s="6" t="s">
        <v>80</v>
      </c>
      <c r="AR1628" s="6" t="s">
        <v>266</v>
      </c>
      <c r="AS1628" s="6" t="s">
        <v>3940</v>
      </c>
      <c r="AT1628"/>
      <c r="AU1628" s="6" t="s">
        <v>80</v>
      </c>
      <c r="AV1628" s="6" t="s">
        <v>100</v>
      </c>
      <c r="AW1628"/>
      <c r="AX1628"/>
      <c r="AY1628"/>
      <c r="AZ1628"/>
      <c r="BA1628"/>
      <c r="BB1628"/>
      <c r="BC1628"/>
      <c r="BD1628" s="6" t="s">
        <v>5436</v>
      </c>
      <c r="BE1628" s="7" t="s">
        <v>102</v>
      </c>
      <c r="BG1628" s="7" t="s">
        <v>103</v>
      </c>
      <c r="BH1628" s="7">
        <v>2017</v>
      </c>
      <c r="BI1628" s="7" t="s">
        <v>104</v>
      </c>
      <c r="BJ1628" s="7" t="s">
        <v>105</v>
      </c>
      <c r="BK1628" s="7" t="s">
        <v>105</v>
      </c>
      <c r="BL1628" s="7" t="s">
        <v>103</v>
      </c>
      <c r="BN1628"/>
      <c r="BO1628"/>
      <c r="BP1628"/>
      <c r="BQ1628"/>
      <c r="BR1628"/>
      <c r="BS1628"/>
      <c r="BT1628"/>
      <c r="BU1628"/>
      <c r="BV1628"/>
      <c r="BW1628"/>
      <c r="BX1628"/>
      <c r="BY1628" s="8">
        <v>65193</v>
      </c>
      <c r="BZ1628" s="9" t="s">
        <v>106</v>
      </c>
    </row>
    <row r="1629" spans="1:78" s="7" customFormat="1" hidden="1" x14ac:dyDescent="0.25">
      <c r="A1629" s="7" t="str">
        <f t="shared" si="25"/>
        <v>ACWE*</v>
      </c>
      <c r="B1629" s="6" t="s">
        <v>5439</v>
      </c>
      <c r="C1629" s="6" t="s">
        <v>5440</v>
      </c>
      <c r="D1629" s="6" t="s">
        <v>5364</v>
      </c>
      <c r="E1629" s="6" t="s">
        <v>5365</v>
      </c>
      <c r="F1629"/>
      <c r="G1629"/>
      <c r="H1629" s="6" t="s">
        <v>80</v>
      </c>
      <c r="I1629"/>
      <c r="J1629" s="6" t="s">
        <v>81</v>
      </c>
      <c r="K1629" s="6" t="s">
        <v>82</v>
      </c>
      <c r="L1629" s="6" t="s">
        <v>156</v>
      </c>
      <c r="M1629" s="6" t="s">
        <v>84</v>
      </c>
      <c r="N1629" s="6" t="s">
        <v>85</v>
      </c>
      <c r="O1629" s="6" t="s">
        <v>157</v>
      </c>
      <c r="P1629" s="6" t="s">
        <v>108</v>
      </c>
      <c r="Q1629" s="6" t="s">
        <v>109</v>
      </c>
      <c r="R1629" s="6" t="s">
        <v>110</v>
      </c>
      <c r="S1629" s="6" t="s">
        <v>109</v>
      </c>
      <c r="T1629" s="6" t="s">
        <v>110</v>
      </c>
      <c r="U1629" s="6" t="s">
        <v>91</v>
      </c>
      <c r="V1629" s="6" t="s">
        <v>91</v>
      </c>
      <c r="W1629" s="6" t="s">
        <v>80</v>
      </c>
      <c r="X1629" s="6" t="s">
        <v>80</v>
      </c>
      <c r="Y1629" s="6" t="s">
        <v>92</v>
      </c>
      <c r="Z1629" s="6" t="s">
        <v>80</v>
      </c>
      <c r="AA1629" s="6" t="s">
        <v>93</v>
      </c>
      <c r="AB1629"/>
      <c r="AC1629"/>
      <c r="AD1629"/>
      <c r="AE1629" t="str">
        <f>VLOOKUP(E1629,'Synthèse ventes'!$A$5:$C$2461,3,0)</f>
        <v>Rond Ø200 FdB</v>
      </c>
      <c r="AF1629" t="str">
        <f>VLOOKUP(E1629,'Synthèse ventes'!$A$5:$C$2461,2,0)</f>
        <v>FORGES</v>
      </c>
      <c r="AG1629"/>
      <c r="AH1629"/>
      <c r="AI1629"/>
      <c r="AJ1629"/>
      <c r="AK1629" s="6" t="s">
        <v>92</v>
      </c>
      <c r="AL1629" s="6" t="s">
        <v>5366</v>
      </c>
      <c r="AM1629" s="6" t="s">
        <v>95</v>
      </c>
      <c r="AN1629" s="6" t="s">
        <v>145</v>
      </c>
      <c r="AO1629" s="6" t="s">
        <v>400</v>
      </c>
      <c r="AP1629" s="6" t="s">
        <v>80</v>
      </c>
      <c r="AQ1629" s="6" t="s">
        <v>80</v>
      </c>
      <c r="AR1629" s="6" t="s">
        <v>5367</v>
      </c>
      <c r="AS1629" s="6" t="s">
        <v>213</v>
      </c>
      <c r="AT1629"/>
      <c r="AU1629" s="6" t="s">
        <v>80</v>
      </c>
      <c r="AV1629" s="6" t="s">
        <v>100</v>
      </c>
      <c r="AW1629"/>
      <c r="AX1629"/>
      <c r="AY1629"/>
      <c r="AZ1629"/>
      <c r="BA1629"/>
      <c r="BB1629"/>
      <c r="BC1629"/>
      <c r="BD1629" s="6" t="s">
        <v>5436</v>
      </c>
      <c r="BE1629" s="7" t="s">
        <v>102</v>
      </c>
      <c r="BG1629" s="7" t="s">
        <v>103</v>
      </c>
      <c r="BH1629" s="7">
        <v>2017</v>
      </c>
      <c r="BI1629" s="7" t="s">
        <v>104</v>
      </c>
      <c r="BJ1629" s="7" t="s">
        <v>105</v>
      </c>
      <c r="BK1629" s="7" t="s">
        <v>105</v>
      </c>
      <c r="BL1629" s="7" t="s">
        <v>103</v>
      </c>
      <c r="BN1629"/>
      <c r="BO1629"/>
      <c r="BP1629"/>
      <c r="BQ1629"/>
      <c r="BR1629"/>
      <c r="BS1629"/>
      <c r="BT1629"/>
      <c r="BU1629"/>
      <c r="BV1629"/>
      <c r="BW1629"/>
      <c r="BX1629"/>
      <c r="BY1629" s="8">
        <v>63897</v>
      </c>
      <c r="BZ1629" s="9" t="s">
        <v>106</v>
      </c>
    </row>
    <row r="1630" spans="1:78" s="7" customFormat="1" hidden="1" x14ac:dyDescent="0.25">
      <c r="A1630" s="7" t="str">
        <f t="shared" si="25"/>
        <v>ACWE*</v>
      </c>
      <c r="B1630" s="6" t="s">
        <v>5441</v>
      </c>
      <c r="C1630" s="6" t="s">
        <v>5442</v>
      </c>
      <c r="D1630" s="6" t="s">
        <v>5364</v>
      </c>
      <c r="E1630" s="6" t="s">
        <v>5365</v>
      </c>
      <c r="F1630"/>
      <c r="G1630"/>
      <c r="H1630" s="6" t="s">
        <v>80</v>
      </c>
      <c r="I1630"/>
      <c r="J1630" s="6" t="s">
        <v>81</v>
      </c>
      <c r="K1630" s="6" t="s">
        <v>82</v>
      </c>
      <c r="L1630" s="6" t="s">
        <v>156</v>
      </c>
      <c r="M1630" s="6" t="s">
        <v>84</v>
      </c>
      <c r="N1630" s="6" t="s">
        <v>85</v>
      </c>
      <c r="O1630" s="6" t="s">
        <v>157</v>
      </c>
      <c r="P1630" s="6" t="s">
        <v>108</v>
      </c>
      <c r="Q1630" s="6" t="s">
        <v>109</v>
      </c>
      <c r="R1630" s="6" t="s">
        <v>110</v>
      </c>
      <c r="S1630" s="6" t="s">
        <v>109</v>
      </c>
      <c r="T1630" s="6" t="s">
        <v>110</v>
      </c>
      <c r="U1630" s="6" t="s">
        <v>91</v>
      </c>
      <c r="V1630" s="6" t="s">
        <v>91</v>
      </c>
      <c r="W1630" s="6" t="s">
        <v>80</v>
      </c>
      <c r="X1630" s="6" t="s">
        <v>80</v>
      </c>
      <c r="Y1630" s="6" t="s">
        <v>92</v>
      </c>
      <c r="Z1630" s="6" t="s">
        <v>80</v>
      </c>
      <c r="AA1630" s="6" t="s">
        <v>93</v>
      </c>
      <c r="AB1630"/>
      <c r="AC1630"/>
      <c r="AD1630"/>
      <c r="AE1630" t="str">
        <f>VLOOKUP(E1630,'Synthèse ventes'!$A$5:$C$2461,3,0)</f>
        <v>Rond Ø200 FdB</v>
      </c>
      <c r="AF1630" t="str">
        <f>VLOOKUP(E1630,'Synthèse ventes'!$A$5:$C$2461,2,0)</f>
        <v>FORGES</v>
      </c>
      <c r="AG1630"/>
      <c r="AH1630"/>
      <c r="AI1630"/>
      <c r="AJ1630"/>
      <c r="AK1630" s="6" t="s">
        <v>92</v>
      </c>
      <c r="AL1630" s="6" t="s">
        <v>5366</v>
      </c>
      <c r="AM1630" s="6" t="s">
        <v>95</v>
      </c>
      <c r="AN1630" s="6" t="s">
        <v>145</v>
      </c>
      <c r="AO1630" s="6" t="s">
        <v>1223</v>
      </c>
      <c r="AP1630" s="6" t="s">
        <v>80</v>
      </c>
      <c r="AQ1630" s="6" t="s">
        <v>80</v>
      </c>
      <c r="AR1630" s="6" t="s">
        <v>5367</v>
      </c>
      <c r="AS1630" s="6" t="s">
        <v>213</v>
      </c>
      <c r="AT1630"/>
      <c r="AU1630" s="6" t="s">
        <v>80</v>
      </c>
      <c r="AV1630" s="6" t="s">
        <v>100</v>
      </c>
      <c r="AW1630"/>
      <c r="AX1630"/>
      <c r="AY1630"/>
      <c r="AZ1630"/>
      <c r="BA1630"/>
      <c r="BB1630"/>
      <c r="BC1630"/>
      <c r="BD1630" s="6" t="s">
        <v>5436</v>
      </c>
      <c r="BE1630" s="7" t="s">
        <v>102</v>
      </c>
      <c r="BG1630" s="7" t="s">
        <v>103</v>
      </c>
      <c r="BH1630" s="7">
        <v>2017</v>
      </c>
      <c r="BI1630" s="7" t="s">
        <v>104</v>
      </c>
      <c r="BJ1630" s="7" t="s">
        <v>105</v>
      </c>
      <c r="BK1630" s="7" t="s">
        <v>105</v>
      </c>
      <c r="BL1630" s="7" t="s">
        <v>103</v>
      </c>
      <c r="BN1630"/>
      <c r="BO1630"/>
      <c r="BP1630"/>
      <c r="BQ1630"/>
      <c r="BR1630"/>
      <c r="BS1630"/>
      <c r="BT1630"/>
      <c r="BU1630"/>
      <c r="BV1630"/>
      <c r="BW1630"/>
      <c r="BX1630"/>
      <c r="BY1630" s="8">
        <v>65311</v>
      </c>
      <c r="BZ1630" s="9" t="s">
        <v>106</v>
      </c>
    </row>
    <row r="1631" spans="1:78" s="7" customFormat="1" hidden="1" x14ac:dyDescent="0.25">
      <c r="A1631" s="7" t="str">
        <f t="shared" si="25"/>
        <v>ACWE*</v>
      </c>
      <c r="B1631" s="6" t="s">
        <v>5443</v>
      </c>
      <c r="C1631" s="6" t="s">
        <v>5444</v>
      </c>
      <c r="D1631" s="6" t="s">
        <v>5364</v>
      </c>
      <c r="E1631" s="6" t="s">
        <v>5365</v>
      </c>
      <c r="F1631"/>
      <c r="G1631"/>
      <c r="H1631" s="6" t="s">
        <v>80</v>
      </c>
      <c r="I1631"/>
      <c r="J1631" s="6" t="s">
        <v>81</v>
      </c>
      <c r="K1631" s="6" t="s">
        <v>82</v>
      </c>
      <c r="L1631" s="6" t="s">
        <v>156</v>
      </c>
      <c r="M1631" s="6" t="s">
        <v>84</v>
      </c>
      <c r="N1631" s="6" t="s">
        <v>85</v>
      </c>
      <c r="O1631" s="6" t="s">
        <v>157</v>
      </c>
      <c r="P1631" s="6" t="s">
        <v>108</v>
      </c>
      <c r="Q1631" s="6" t="s">
        <v>109</v>
      </c>
      <c r="R1631" s="6" t="s">
        <v>110</v>
      </c>
      <c r="S1631" s="6" t="s">
        <v>109</v>
      </c>
      <c r="T1631" s="6" t="s">
        <v>110</v>
      </c>
      <c r="U1631" s="6" t="s">
        <v>91</v>
      </c>
      <c r="V1631" s="6" t="s">
        <v>91</v>
      </c>
      <c r="W1631" s="6" t="s">
        <v>80</v>
      </c>
      <c r="X1631" s="6" t="s">
        <v>80</v>
      </c>
      <c r="Y1631" s="6" t="s">
        <v>92</v>
      </c>
      <c r="Z1631" s="6" t="s">
        <v>80</v>
      </c>
      <c r="AA1631" s="6" t="s">
        <v>93</v>
      </c>
      <c r="AB1631"/>
      <c r="AC1631"/>
      <c r="AD1631"/>
      <c r="AE1631" t="str">
        <f>VLOOKUP(E1631,'Synthèse ventes'!$A$5:$C$2461,3,0)</f>
        <v>Rond Ø200 FdB</v>
      </c>
      <c r="AF1631" t="str">
        <f>VLOOKUP(E1631,'Synthèse ventes'!$A$5:$C$2461,2,0)</f>
        <v>FORGES</v>
      </c>
      <c r="AG1631"/>
      <c r="AH1631"/>
      <c r="AI1631"/>
      <c r="AJ1631"/>
      <c r="AK1631" s="6" t="s">
        <v>92</v>
      </c>
      <c r="AL1631" s="6" t="s">
        <v>5366</v>
      </c>
      <c r="AM1631" s="6" t="s">
        <v>95</v>
      </c>
      <c r="AN1631" s="6" t="s">
        <v>145</v>
      </c>
      <c r="AO1631" s="6" t="s">
        <v>696</v>
      </c>
      <c r="AP1631" s="6" t="s">
        <v>80</v>
      </c>
      <c r="AQ1631" s="6" t="s">
        <v>80</v>
      </c>
      <c r="AR1631" s="6" t="s">
        <v>5367</v>
      </c>
      <c r="AS1631" s="6" t="s">
        <v>213</v>
      </c>
      <c r="AT1631"/>
      <c r="AU1631" s="6" t="s">
        <v>80</v>
      </c>
      <c r="AV1631" s="6" t="s">
        <v>100</v>
      </c>
      <c r="AW1631"/>
      <c r="AX1631"/>
      <c r="AY1631"/>
      <c r="AZ1631"/>
      <c r="BA1631"/>
      <c r="BB1631"/>
      <c r="BC1631"/>
      <c r="BD1631" s="6" t="s">
        <v>5436</v>
      </c>
      <c r="BE1631" s="7" t="s">
        <v>102</v>
      </c>
      <c r="BG1631" s="7" t="s">
        <v>103</v>
      </c>
      <c r="BH1631" s="7">
        <v>2017</v>
      </c>
      <c r="BI1631" s="7" t="s">
        <v>104</v>
      </c>
      <c r="BJ1631" s="7" t="s">
        <v>105</v>
      </c>
      <c r="BK1631" s="7" t="s">
        <v>105</v>
      </c>
      <c r="BL1631" s="7" t="s">
        <v>103</v>
      </c>
      <c r="BN1631"/>
      <c r="BO1631"/>
      <c r="BP1631"/>
      <c r="BQ1631"/>
      <c r="BR1631"/>
      <c r="BS1631"/>
      <c r="BT1631"/>
      <c r="BU1631"/>
      <c r="BV1631"/>
      <c r="BW1631"/>
      <c r="BX1631"/>
      <c r="BY1631" s="8">
        <v>120502</v>
      </c>
      <c r="BZ1631" s="9" t="s">
        <v>106</v>
      </c>
    </row>
    <row r="1632" spans="1:78" s="7" customFormat="1" hidden="1" x14ac:dyDescent="0.25">
      <c r="A1632" s="7" t="str">
        <f t="shared" si="25"/>
        <v>ACWE*</v>
      </c>
      <c r="B1632" s="6" t="s">
        <v>5445</v>
      </c>
      <c r="C1632" s="6" t="s">
        <v>5446</v>
      </c>
      <c r="D1632" s="6" t="s">
        <v>5364</v>
      </c>
      <c r="E1632" s="6" t="s">
        <v>5365</v>
      </c>
      <c r="F1632"/>
      <c r="G1632"/>
      <c r="H1632" s="6" t="s">
        <v>80</v>
      </c>
      <c r="I1632"/>
      <c r="J1632" s="6" t="s">
        <v>81</v>
      </c>
      <c r="K1632" s="6" t="s">
        <v>82</v>
      </c>
      <c r="L1632" s="6" t="s">
        <v>156</v>
      </c>
      <c r="M1632" s="6" t="s">
        <v>84</v>
      </c>
      <c r="N1632" s="6" t="s">
        <v>85</v>
      </c>
      <c r="O1632" s="6" t="s">
        <v>157</v>
      </c>
      <c r="P1632" s="6" t="s">
        <v>108</v>
      </c>
      <c r="Q1632" s="6" t="s">
        <v>109</v>
      </c>
      <c r="R1632" s="6" t="s">
        <v>110</v>
      </c>
      <c r="S1632" s="6" t="s">
        <v>109</v>
      </c>
      <c r="T1632" s="6" t="s">
        <v>110</v>
      </c>
      <c r="U1632" s="6" t="s">
        <v>91</v>
      </c>
      <c r="V1632" s="6" t="s">
        <v>91</v>
      </c>
      <c r="W1632" s="6" t="s">
        <v>80</v>
      </c>
      <c r="X1632" s="6" t="s">
        <v>80</v>
      </c>
      <c r="Y1632" s="6" t="s">
        <v>92</v>
      </c>
      <c r="Z1632" s="6" t="s">
        <v>80</v>
      </c>
      <c r="AA1632" s="6" t="s">
        <v>93</v>
      </c>
      <c r="AB1632"/>
      <c r="AC1632"/>
      <c r="AD1632"/>
      <c r="AE1632" t="str">
        <f>VLOOKUP(E1632,'Synthèse ventes'!$A$5:$C$2461,3,0)</f>
        <v>Rond Ø200 FdB</v>
      </c>
      <c r="AF1632" t="str">
        <f>VLOOKUP(E1632,'Synthèse ventes'!$A$5:$C$2461,2,0)</f>
        <v>FORGES</v>
      </c>
      <c r="AG1632"/>
      <c r="AH1632"/>
      <c r="AI1632"/>
      <c r="AJ1632"/>
      <c r="AK1632" s="6" t="s">
        <v>92</v>
      </c>
      <c r="AL1632" s="6" t="s">
        <v>5366</v>
      </c>
      <c r="AM1632" s="6" t="s">
        <v>95</v>
      </c>
      <c r="AN1632" s="6" t="s">
        <v>145</v>
      </c>
      <c r="AO1632" s="6" t="s">
        <v>292</v>
      </c>
      <c r="AP1632" s="6" t="s">
        <v>80</v>
      </c>
      <c r="AQ1632" s="6" t="s">
        <v>80</v>
      </c>
      <c r="AR1632" s="6" t="s">
        <v>5367</v>
      </c>
      <c r="AS1632" s="6" t="s">
        <v>213</v>
      </c>
      <c r="AT1632"/>
      <c r="AU1632" s="6" t="s">
        <v>80</v>
      </c>
      <c r="AV1632" s="6" t="s">
        <v>100</v>
      </c>
      <c r="AW1632"/>
      <c r="AX1632"/>
      <c r="AY1632"/>
      <c r="AZ1632"/>
      <c r="BA1632"/>
      <c r="BB1632"/>
      <c r="BC1632"/>
      <c r="BD1632" s="6" t="s">
        <v>5436</v>
      </c>
      <c r="BE1632" s="7" t="s">
        <v>102</v>
      </c>
      <c r="BG1632" s="7" t="s">
        <v>103</v>
      </c>
      <c r="BH1632" s="7">
        <v>2017</v>
      </c>
      <c r="BI1632" s="7" t="s">
        <v>104</v>
      </c>
      <c r="BJ1632" s="7" t="s">
        <v>105</v>
      </c>
      <c r="BK1632" s="7" t="s">
        <v>105</v>
      </c>
      <c r="BL1632" s="7" t="s">
        <v>103</v>
      </c>
      <c r="BN1632"/>
      <c r="BO1632"/>
      <c r="BP1632"/>
      <c r="BQ1632"/>
      <c r="BR1632"/>
      <c r="BS1632"/>
      <c r="BT1632"/>
      <c r="BU1632"/>
      <c r="BV1632"/>
      <c r="BW1632"/>
      <c r="BX1632"/>
      <c r="BY1632" s="8">
        <v>54247</v>
      </c>
      <c r="BZ1632" s="9" t="s">
        <v>106</v>
      </c>
    </row>
    <row r="1633" spans="1:78" s="7" customFormat="1" hidden="1" x14ac:dyDescent="0.25">
      <c r="A1633" s="7" t="str">
        <f t="shared" si="25"/>
        <v>ACWE*</v>
      </c>
      <c r="B1633" s="6" t="s">
        <v>5447</v>
      </c>
      <c r="C1633" s="6" t="s">
        <v>5448</v>
      </c>
      <c r="D1633" s="6" t="s">
        <v>5364</v>
      </c>
      <c r="E1633" s="6" t="s">
        <v>5365</v>
      </c>
      <c r="F1633"/>
      <c r="G1633"/>
      <c r="H1633" s="6" t="s">
        <v>80</v>
      </c>
      <c r="I1633"/>
      <c r="J1633" s="6" t="s">
        <v>81</v>
      </c>
      <c r="K1633" s="6" t="s">
        <v>82</v>
      </c>
      <c r="L1633" s="6" t="s">
        <v>156</v>
      </c>
      <c r="M1633" s="6" t="s">
        <v>84</v>
      </c>
      <c r="N1633" s="6" t="s">
        <v>85</v>
      </c>
      <c r="O1633" s="6" t="s">
        <v>157</v>
      </c>
      <c r="P1633" s="6" t="s">
        <v>108</v>
      </c>
      <c r="Q1633" s="6" t="s">
        <v>109</v>
      </c>
      <c r="R1633" s="6" t="s">
        <v>110</v>
      </c>
      <c r="S1633" s="6" t="s">
        <v>109</v>
      </c>
      <c r="T1633" s="6" t="s">
        <v>110</v>
      </c>
      <c r="U1633" s="6" t="s">
        <v>91</v>
      </c>
      <c r="V1633" s="6" t="s">
        <v>91</v>
      </c>
      <c r="W1633" s="6" t="s">
        <v>80</v>
      </c>
      <c r="X1633" s="6" t="s">
        <v>80</v>
      </c>
      <c r="Y1633" s="6" t="s">
        <v>92</v>
      </c>
      <c r="Z1633" s="6" t="s">
        <v>80</v>
      </c>
      <c r="AA1633" s="6" t="s">
        <v>93</v>
      </c>
      <c r="AB1633"/>
      <c r="AC1633"/>
      <c r="AD1633"/>
      <c r="AE1633" t="str">
        <f>VLOOKUP(E1633,'Synthèse ventes'!$A$5:$C$2461,3,0)</f>
        <v>Rond Ø200 FdB</v>
      </c>
      <c r="AF1633" t="str">
        <f>VLOOKUP(E1633,'Synthèse ventes'!$A$5:$C$2461,2,0)</f>
        <v>FORGES</v>
      </c>
      <c r="AG1633"/>
      <c r="AH1633"/>
      <c r="AI1633"/>
      <c r="AJ1633"/>
      <c r="AK1633" s="6" t="s">
        <v>92</v>
      </c>
      <c r="AL1633" s="6" t="s">
        <v>5366</v>
      </c>
      <c r="AM1633" s="6" t="s">
        <v>95</v>
      </c>
      <c r="AN1633" s="6" t="s">
        <v>1142</v>
      </c>
      <c r="AO1633" s="6" t="s">
        <v>439</v>
      </c>
      <c r="AP1633" s="6" t="s">
        <v>80</v>
      </c>
      <c r="AQ1633" s="6" t="s">
        <v>80</v>
      </c>
      <c r="AR1633" s="6" t="s">
        <v>5367</v>
      </c>
      <c r="AS1633" s="6" t="s">
        <v>213</v>
      </c>
      <c r="AT1633"/>
      <c r="AU1633" s="6" t="s">
        <v>80</v>
      </c>
      <c r="AV1633" s="6" t="s">
        <v>100</v>
      </c>
      <c r="AW1633"/>
      <c r="AX1633"/>
      <c r="AY1633"/>
      <c r="AZ1633"/>
      <c r="BA1633"/>
      <c r="BB1633"/>
      <c r="BC1633"/>
      <c r="BD1633" s="6" t="s">
        <v>5436</v>
      </c>
      <c r="BE1633" s="7" t="s">
        <v>102</v>
      </c>
      <c r="BG1633" s="7" t="s">
        <v>103</v>
      </c>
      <c r="BH1633" s="7">
        <v>2017</v>
      </c>
      <c r="BI1633" s="7" t="s">
        <v>104</v>
      </c>
      <c r="BJ1633" s="7" t="s">
        <v>105</v>
      </c>
      <c r="BK1633" s="7" t="s">
        <v>105</v>
      </c>
      <c r="BL1633" s="7" t="s">
        <v>103</v>
      </c>
      <c r="BN1633"/>
      <c r="BO1633"/>
      <c r="BP1633"/>
      <c r="BQ1633"/>
      <c r="BR1633"/>
      <c r="BS1633"/>
      <c r="BT1633"/>
      <c r="BU1633"/>
      <c r="BV1633"/>
      <c r="BW1633"/>
      <c r="BX1633"/>
      <c r="BY1633" s="8">
        <v>36376</v>
      </c>
      <c r="BZ1633" s="9" t="s">
        <v>106</v>
      </c>
    </row>
    <row r="1634" spans="1:78" s="7" customFormat="1" hidden="1" x14ac:dyDescent="0.25">
      <c r="A1634" s="7" t="str">
        <f t="shared" si="25"/>
        <v>ACWE*</v>
      </c>
      <c r="B1634" s="6" t="s">
        <v>5449</v>
      </c>
      <c r="C1634" s="6" t="s">
        <v>5450</v>
      </c>
      <c r="D1634" s="6" t="s">
        <v>5364</v>
      </c>
      <c r="E1634" s="6" t="s">
        <v>5365</v>
      </c>
      <c r="F1634"/>
      <c r="G1634"/>
      <c r="H1634" s="6" t="s">
        <v>80</v>
      </c>
      <c r="I1634"/>
      <c r="J1634" s="6" t="s">
        <v>81</v>
      </c>
      <c r="K1634" s="6" t="s">
        <v>82</v>
      </c>
      <c r="L1634" s="6" t="s">
        <v>156</v>
      </c>
      <c r="M1634" s="6" t="s">
        <v>84</v>
      </c>
      <c r="N1634" s="6" t="s">
        <v>85</v>
      </c>
      <c r="O1634" s="6" t="s">
        <v>157</v>
      </c>
      <c r="P1634" s="6" t="s">
        <v>108</v>
      </c>
      <c r="Q1634" s="6" t="s">
        <v>109</v>
      </c>
      <c r="R1634" s="6" t="s">
        <v>110</v>
      </c>
      <c r="S1634" s="6" t="s">
        <v>109</v>
      </c>
      <c r="T1634" s="6" t="s">
        <v>110</v>
      </c>
      <c r="U1634" s="6" t="s">
        <v>91</v>
      </c>
      <c r="V1634" s="6" t="s">
        <v>91</v>
      </c>
      <c r="W1634" s="6" t="s">
        <v>80</v>
      </c>
      <c r="X1634" s="6" t="s">
        <v>80</v>
      </c>
      <c r="Y1634" s="6" t="s">
        <v>92</v>
      </c>
      <c r="Z1634" s="6" t="s">
        <v>80</v>
      </c>
      <c r="AA1634" s="6" t="s">
        <v>93</v>
      </c>
      <c r="AB1634"/>
      <c r="AC1634"/>
      <c r="AD1634"/>
      <c r="AE1634" t="str">
        <f>VLOOKUP(E1634,'Synthèse ventes'!$A$5:$C$2461,3,0)</f>
        <v>Rond Ø200 FdB</v>
      </c>
      <c r="AF1634" t="str">
        <f>VLOOKUP(E1634,'Synthèse ventes'!$A$5:$C$2461,2,0)</f>
        <v>FORGES</v>
      </c>
      <c r="AG1634"/>
      <c r="AH1634"/>
      <c r="AI1634"/>
      <c r="AJ1634"/>
      <c r="AK1634" s="6" t="s">
        <v>92</v>
      </c>
      <c r="AL1634" s="6" t="s">
        <v>5366</v>
      </c>
      <c r="AM1634" s="6" t="s">
        <v>95</v>
      </c>
      <c r="AN1634" s="6" t="s">
        <v>375</v>
      </c>
      <c r="AO1634" s="6" t="s">
        <v>510</v>
      </c>
      <c r="AP1634" s="6" t="s">
        <v>80</v>
      </c>
      <c r="AQ1634" s="6" t="s">
        <v>80</v>
      </c>
      <c r="AR1634" s="6" t="s">
        <v>5367</v>
      </c>
      <c r="AS1634" s="6" t="s">
        <v>213</v>
      </c>
      <c r="AT1634"/>
      <c r="AU1634" s="6" t="s">
        <v>80</v>
      </c>
      <c r="AV1634" s="6" t="s">
        <v>100</v>
      </c>
      <c r="AW1634"/>
      <c r="AX1634"/>
      <c r="AY1634"/>
      <c r="AZ1634"/>
      <c r="BA1634"/>
      <c r="BB1634"/>
      <c r="BC1634"/>
      <c r="BD1634" s="6" t="s">
        <v>5436</v>
      </c>
      <c r="BE1634" s="7" t="s">
        <v>102</v>
      </c>
      <c r="BG1634" s="7" t="s">
        <v>103</v>
      </c>
      <c r="BH1634" s="7">
        <v>2017</v>
      </c>
      <c r="BI1634" s="7" t="s">
        <v>104</v>
      </c>
      <c r="BJ1634" s="7" t="s">
        <v>105</v>
      </c>
      <c r="BK1634" s="7" t="s">
        <v>105</v>
      </c>
      <c r="BL1634" s="7" t="s">
        <v>103</v>
      </c>
      <c r="BN1634"/>
      <c r="BO1634"/>
      <c r="BP1634"/>
      <c r="BQ1634"/>
      <c r="BR1634"/>
      <c r="BS1634"/>
      <c r="BT1634"/>
      <c r="BU1634"/>
      <c r="BV1634"/>
      <c r="BW1634"/>
      <c r="BX1634"/>
      <c r="BY1634" s="8">
        <v>84107</v>
      </c>
      <c r="BZ1634" s="9" t="s">
        <v>106</v>
      </c>
    </row>
    <row r="1635" spans="1:78" s="7" customFormat="1" hidden="1" x14ac:dyDescent="0.25">
      <c r="A1635" s="7" t="str">
        <f t="shared" si="25"/>
        <v>ACWE*</v>
      </c>
      <c r="B1635" s="6" t="s">
        <v>5451</v>
      </c>
      <c r="C1635" s="6" t="s">
        <v>5452</v>
      </c>
      <c r="D1635" s="6" t="s">
        <v>5364</v>
      </c>
      <c r="E1635" s="6" t="s">
        <v>5365</v>
      </c>
      <c r="F1635"/>
      <c r="G1635"/>
      <c r="H1635" s="6" t="s">
        <v>80</v>
      </c>
      <c r="I1635"/>
      <c r="J1635" s="6" t="s">
        <v>81</v>
      </c>
      <c r="K1635" s="6" t="s">
        <v>82</v>
      </c>
      <c r="L1635" s="6" t="s">
        <v>156</v>
      </c>
      <c r="M1635" s="6" t="s">
        <v>84</v>
      </c>
      <c r="N1635" s="6" t="s">
        <v>85</v>
      </c>
      <c r="O1635" s="6" t="s">
        <v>157</v>
      </c>
      <c r="P1635" s="6" t="s">
        <v>108</v>
      </c>
      <c r="Q1635" s="6" t="s">
        <v>109</v>
      </c>
      <c r="R1635" s="6" t="s">
        <v>110</v>
      </c>
      <c r="S1635" s="6" t="s">
        <v>109</v>
      </c>
      <c r="T1635" s="6" t="s">
        <v>110</v>
      </c>
      <c r="U1635" s="6" t="s">
        <v>91</v>
      </c>
      <c r="V1635" s="6" t="s">
        <v>91</v>
      </c>
      <c r="W1635" s="6" t="s">
        <v>80</v>
      </c>
      <c r="X1635" s="6" t="s">
        <v>80</v>
      </c>
      <c r="Y1635" s="6" t="s">
        <v>92</v>
      </c>
      <c r="Z1635" s="6" t="s">
        <v>80</v>
      </c>
      <c r="AA1635" s="6" t="s">
        <v>93</v>
      </c>
      <c r="AB1635"/>
      <c r="AC1635"/>
      <c r="AD1635"/>
      <c r="AE1635" t="str">
        <f>VLOOKUP(E1635,'Synthèse ventes'!$A$5:$C$2461,3,0)</f>
        <v>Rond Ø200 FdB</v>
      </c>
      <c r="AF1635" t="str">
        <f>VLOOKUP(E1635,'Synthèse ventes'!$A$5:$C$2461,2,0)</f>
        <v>FORGES</v>
      </c>
      <c r="AG1635"/>
      <c r="AH1635"/>
      <c r="AI1635"/>
      <c r="AJ1635"/>
      <c r="AK1635" s="6" t="s">
        <v>92</v>
      </c>
      <c r="AL1635" s="6" t="s">
        <v>5366</v>
      </c>
      <c r="AM1635" s="6" t="s">
        <v>95</v>
      </c>
      <c r="AN1635" s="6" t="s">
        <v>375</v>
      </c>
      <c r="AO1635" s="6" t="s">
        <v>368</v>
      </c>
      <c r="AP1635" s="6" t="s">
        <v>80</v>
      </c>
      <c r="AQ1635" s="6" t="s">
        <v>80</v>
      </c>
      <c r="AR1635" s="6" t="s">
        <v>5367</v>
      </c>
      <c r="AS1635" s="6" t="s">
        <v>213</v>
      </c>
      <c r="AT1635"/>
      <c r="AU1635" s="6" t="s">
        <v>80</v>
      </c>
      <c r="AV1635" s="6" t="s">
        <v>100</v>
      </c>
      <c r="AW1635"/>
      <c r="AX1635"/>
      <c r="AY1635"/>
      <c r="AZ1635"/>
      <c r="BA1635"/>
      <c r="BB1635"/>
      <c r="BC1635"/>
      <c r="BD1635" s="6" t="s">
        <v>5436</v>
      </c>
      <c r="BE1635" s="7" t="s">
        <v>102</v>
      </c>
      <c r="BG1635" s="7" t="s">
        <v>103</v>
      </c>
      <c r="BH1635" s="7">
        <v>2017</v>
      </c>
      <c r="BI1635" s="7" t="s">
        <v>104</v>
      </c>
      <c r="BJ1635" s="7" t="s">
        <v>105</v>
      </c>
      <c r="BK1635" s="7" t="s">
        <v>105</v>
      </c>
      <c r="BL1635" s="7" t="s">
        <v>103</v>
      </c>
      <c r="BN1635"/>
      <c r="BO1635"/>
      <c r="BP1635"/>
      <c r="BQ1635"/>
      <c r="BR1635"/>
      <c r="BS1635"/>
      <c r="BT1635"/>
      <c r="BU1635"/>
      <c r="BV1635"/>
      <c r="BW1635"/>
      <c r="BX1635"/>
      <c r="BY1635" s="8">
        <v>54659</v>
      </c>
      <c r="BZ1635" s="9" t="s">
        <v>106</v>
      </c>
    </row>
    <row r="1636" spans="1:78" s="7" customFormat="1" hidden="1" x14ac:dyDescent="0.25">
      <c r="A1636" s="7" t="str">
        <f t="shared" si="25"/>
        <v>ACOR*</v>
      </c>
      <c r="B1636" s="6" t="s">
        <v>5453</v>
      </c>
      <c r="C1636" s="6" t="s">
        <v>5454</v>
      </c>
      <c r="D1636" s="6" t="s">
        <v>5455</v>
      </c>
      <c r="E1636" s="6" t="s">
        <v>4858</v>
      </c>
      <c r="F1636"/>
      <c r="G1636"/>
      <c r="H1636" s="6" t="s">
        <v>80</v>
      </c>
      <c r="I1636"/>
      <c r="J1636" s="6" t="s">
        <v>81</v>
      </c>
      <c r="K1636" s="6" t="s">
        <v>82</v>
      </c>
      <c r="L1636" s="6" t="s">
        <v>156</v>
      </c>
      <c r="M1636" s="6" t="s">
        <v>84</v>
      </c>
      <c r="N1636" s="6" t="s">
        <v>85</v>
      </c>
      <c r="O1636" s="6" t="s">
        <v>157</v>
      </c>
      <c r="P1636" s="6" t="s">
        <v>108</v>
      </c>
      <c r="Q1636" s="6" t="s">
        <v>109</v>
      </c>
      <c r="R1636" s="6" t="s">
        <v>110</v>
      </c>
      <c r="S1636" s="6" t="s">
        <v>109</v>
      </c>
      <c r="T1636" s="6" t="s">
        <v>110</v>
      </c>
      <c r="U1636" s="6" t="s">
        <v>91</v>
      </c>
      <c r="V1636" s="6" t="s">
        <v>91</v>
      </c>
      <c r="W1636" s="6" t="s">
        <v>80</v>
      </c>
      <c r="X1636" s="6" t="s">
        <v>80</v>
      </c>
      <c r="Y1636" s="6" t="s">
        <v>92</v>
      </c>
      <c r="Z1636" s="6" t="s">
        <v>80</v>
      </c>
      <c r="AA1636" s="6" t="s">
        <v>93</v>
      </c>
      <c r="AB1636"/>
      <c r="AC1636"/>
      <c r="AD1636"/>
      <c r="AE1636" t="str">
        <f>VLOOKUP(E1636,'Synthèse ventes'!$A$5:$C$2461,3,0)</f>
        <v>Rond Ø170 Bohler</v>
      </c>
      <c r="AF1636" t="str">
        <f>VLOOKUP(E1636,'Synthèse ventes'!$A$5:$C$2461,2,0)</f>
        <v>BOHLER LIV</v>
      </c>
      <c r="AG1636"/>
      <c r="AH1636"/>
      <c r="AI1636"/>
      <c r="AJ1636"/>
      <c r="AK1636" s="6" t="s">
        <v>92</v>
      </c>
      <c r="AL1636" s="6" t="s">
        <v>4859</v>
      </c>
      <c r="AM1636" s="6" t="s">
        <v>95</v>
      </c>
      <c r="AN1636" s="6" t="s">
        <v>145</v>
      </c>
      <c r="AO1636" s="6" t="s">
        <v>380</v>
      </c>
      <c r="AP1636" s="6" t="s">
        <v>80</v>
      </c>
      <c r="AQ1636" s="6" t="s">
        <v>80</v>
      </c>
      <c r="AR1636" s="6" t="s">
        <v>592</v>
      </c>
      <c r="AS1636" s="6" t="s">
        <v>1861</v>
      </c>
      <c r="AT1636"/>
      <c r="AU1636" s="6" t="s">
        <v>80</v>
      </c>
      <c r="AV1636" s="6" t="s">
        <v>100</v>
      </c>
      <c r="AW1636"/>
      <c r="AX1636"/>
      <c r="AY1636"/>
      <c r="AZ1636"/>
      <c r="BA1636"/>
      <c r="BB1636"/>
      <c r="BC1636"/>
      <c r="BD1636" s="6" t="s">
        <v>5436</v>
      </c>
      <c r="BE1636" s="7" t="s">
        <v>102</v>
      </c>
      <c r="BG1636" s="7" t="s">
        <v>103</v>
      </c>
      <c r="BH1636" s="7">
        <v>2017</v>
      </c>
      <c r="BI1636" s="7" t="s">
        <v>104</v>
      </c>
      <c r="BJ1636" s="7" t="s">
        <v>105</v>
      </c>
      <c r="BK1636" s="7" t="s">
        <v>105</v>
      </c>
      <c r="BL1636" s="7" t="s">
        <v>103</v>
      </c>
      <c r="BN1636"/>
      <c r="BO1636"/>
      <c r="BP1636"/>
      <c r="BQ1636"/>
      <c r="BR1636"/>
      <c r="BS1636"/>
      <c r="BT1636"/>
      <c r="BU1636"/>
      <c r="BV1636"/>
      <c r="BW1636"/>
      <c r="BX1636"/>
      <c r="BY1636" s="8">
        <v>85220</v>
      </c>
      <c r="BZ1636" s="9" t="s">
        <v>106</v>
      </c>
    </row>
    <row r="1637" spans="1:78" s="7" customFormat="1" hidden="1" x14ac:dyDescent="0.25">
      <c r="A1637" s="7" t="str">
        <f t="shared" si="25"/>
        <v>ACOR*</v>
      </c>
      <c r="B1637" s="6" t="s">
        <v>5456</v>
      </c>
      <c r="C1637" s="6" t="s">
        <v>5457</v>
      </c>
      <c r="D1637" s="6" t="s">
        <v>5455</v>
      </c>
      <c r="E1637" s="6" t="s">
        <v>4858</v>
      </c>
      <c r="F1637"/>
      <c r="G1637"/>
      <c r="H1637" s="6" t="s">
        <v>80</v>
      </c>
      <c r="I1637"/>
      <c r="J1637" s="6" t="s">
        <v>81</v>
      </c>
      <c r="K1637" s="6" t="s">
        <v>82</v>
      </c>
      <c r="L1637" s="6" t="s">
        <v>156</v>
      </c>
      <c r="M1637" s="6" t="s">
        <v>84</v>
      </c>
      <c r="N1637" s="6" t="s">
        <v>85</v>
      </c>
      <c r="O1637" s="6" t="s">
        <v>157</v>
      </c>
      <c r="P1637" s="6" t="s">
        <v>108</v>
      </c>
      <c r="Q1637" s="6" t="s">
        <v>109</v>
      </c>
      <c r="R1637" s="6" t="s">
        <v>110</v>
      </c>
      <c r="S1637" s="6" t="s">
        <v>109</v>
      </c>
      <c r="T1637" s="6" t="s">
        <v>110</v>
      </c>
      <c r="U1637" s="6" t="s">
        <v>91</v>
      </c>
      <c r="V1637" s="6" t="s">
        <v>91</v>
      </c>
      <c r="W1637" s="6" t="s">
        <v>80</v>
      </c>
      <c r="X1637" s="6" t="s">
        <v>80</v>
      </c>
      <c r="Y1637" s="6" t="s">
        <v>92</v>
      </c>
      <c r="Z1637" s="6" t="s">
        <v>80</v>
      </c>
      <c r="AA1637" s="6" t="s">
        <v>93</v>
      </c>
      <c r="AB1637"/>
      <c r="AC1637"/>
      <c r="AD1637"/>
      <c r="AE1637" t="str">
        <f>VLOOKUP(E1637,'Synthèse ventes'!$A$5:$C$2461,3,0)</f>
        <v>Rond Ø170 Bohler</v>
      </c>
      <c r="AF1637" t="str">
        <f>VLOOKUP(E1637,'Synthèse ventes'!$A$5:$C$2461,2,0)</f>
        <v>BOHLER LIV</v>
      </c>
      <c r="AG1637"/>
      <c r="AH1637"/>
      <c r="AI1637"/>
      <c r="AJ1637"/>
      <c r="AK1637" s="6" t="s">
        <v>92</v>
      </c>
      <c r="AL1637" s="6" t="s">
        <v>4859</v>
      </c>
      <c r="AM1637" s="6" t="s">
        <v>95</v>
      </c>
      <c r="AN1637" s="6" t="s">
        <v>145</v>
      </c>
      <c r="AO1637" s="6" t="s">
        <v>602</v>
      </c>
      <c r="AP1637" s="6" t="s">
        <v>80</v>
      </c>
      <c r="AQ1637" s="6" t="s">
        <v>80</v>
      </c>
      <c r="AR1637" s="6" t="s">
        <v>592</v>
      </c>
      <c r="AS1637" s="6" t="s">
        <v>1861</v>
      </c>
      <c r="AT1637"/>
      <c r="AU1637" s="6" t="s">
        <v>80</v>
      </c>
      <c r="AV1637" s="6" t="s">
        <v>100</v>
      </c>
      <c r="AW1637"/>
      <c r="AX1637"/>
      <c r="AY1637"/>
      <c r="AZ1637"/>
      <c r="BA1637"/>
      <c r="BB1637"/>
      <c r="BC1637"/>
      <c r="BD1637" s="6" t="s">
        <v>5436</v>
      </c>
      <c r="BE1637" s="7" t="s">
        <v>102</v>
      </c>
      <c r="BG1637" s="7" t="s">
        <v>103</v>
      </c>
      <c r="BH1637" s="7">
        <v>2017</v>
      </c>
      <c r="BI1637" s="7" t="s">
        <v>104</v>
      </c>
      <c r="BJ1637" s="7" t="s">
        <v>105</v>
      </c>
      <c r="BK1637" s="7" t="s">
        <v>105</v>
      </c>
      <c r="BL1637" s="7" t="s">
        <v>103</v>
      </c>
      <c r="BN1637"/>
      <c r="BO1637"/>
      <c r="BP1637"/>
      <c r="BQ1637"/>
      <c r="BR1637"/>
      <c r="BS1637"/>
      <c r="BT1637"/>
      <c r="BU1637"/>
      <c r="BV1637"/>
      <c r="BW1637"/>
      <c r="BX1637"/>
      <c r="BY1637" s="8">
        <v>79933</v>
      </c>
      <c r="BZ1637" s="9" t="s">
        <v>106</v>
      </c>
    </row>
    <row r="1638" spans="1:78" s="7" customFormat="1" hidden="1" x14ac:dyDescent="0.25">
      <c r="A1638" s="7" t="str">
        <f t="shared" si="25"/>
        <v>ACOR*</v>
      </c>
      <c r="B1638" s="6" t="s">
        <v>5458</v>
      </c>
      <c r="C1638" s="6" t="s">
        <v>5459</v>
      </c>
      <c r="D1638" s="6" t="s">
        <v>5455</v>
      </c>
      <c r="E1638" s="6" t="s">
        <v>4858</v>
      </c>
      <c r="F1638"/>
      <c r="G1638"/>
      <c r="H1638" s="6" t="s">
        <v>80</v>
      </c>
      <c r="I1638"/>
      <c r="J1638" s="6" t="s">
        <v>81</v>
      </c>
      <c r="K1638" s="6" t="s">
        <v>82</v>
      </c>
      <c r="L1638" s="6" t="s">
        <v>156</v>
      </c>
      <c r="M1638" s="6" t="s">
        <v>84</v>
      </c>
      <c r="N1638" s="6" t="s">
        <v>85</v>
      </c>
      <c r="O1638" s="6" t="s">
        <v>157</v>
      </c>
      <c r="P1638" s="6" t="s">
        <v>108</v>
      </c>
      <c r="Q1638" s="6" t="s">
        <v>109</v>
      </c>
      <c r="R1638" s="6" t="s">
        <v>110</v>
      </c>
      <c r="S1638" s="6" t="s">
        <v>109</v>
      </c>
      <c r="T1638" s="6" t="s">
        <v>110</v>
      </c>
      <c r="U1638" s="6" t="s">
        <v>91</v>
      </c>
      <c r="V1638" s="6" t="s">
        <v>91</v>
      </c>
      <c r="W1638" s="6" t="s">
        <v>80</v>
      </c>
      <c r="X1638" s="6" t="s">
        <v>80</v>
      </c>
      <c r="Y1638" s="6" t="s">
        <v>92</v>
      </c>
      <c r="Z1638" s="6" t="s">
        <v>80</v>
      </c>
      <c r="AA1638" s="6" t="s">
        <v>93</v>
      </c>
      <c r="AB1638"/>
      <c r="AC1638"/>
      <c r="AD1638"/>
      <c r="AE1638" t="str">
        <f>VLOOKUP(E1638,'Synthèse ventes'!$A$5:$C$2461,3,0)</f>
        <v>Rond Ø170 Bohler</v>
      </c>
      <c r="AF1638" t="str">
        <f>VLOOKUP(E1638,'Synthèse ventes'!$A$5:$C$2461,2,0)</f>
        <v>BOHLER LIV</v>
      </c>
      <c r="AG1638"/>
      <c r="AH1638"/>
      <c r="AI1638"/>
      <c r="AJ1638"/>
      <c r="AK1638" s="6" t="s">
        <v>92</v>
      </c>
      <c r="AL1638" s="6" t="s">
        <v>4859</v>
      </c>
      <c r="AM1638" s="6" t="s">
        <v>95</v>
      </c>
      <c r="AN1638" s="6" t="s">
        <v>145</v>
      </c>
      <c r="AO1638" s="6" t="s">
        <v>599</v>
      </c>
      <c r="AP1638" s="6" t="s">
        <v>80</v>
      </c>
      <c r="AQ1638" s="6" t="s">
        <v>80</v>
      </c>
      <c r="AR1638" s="6" t="s">
        <v>592</v>
      </c>
      <c r="AS1638" s="6" t="s">
        <v>1861</v>
      </c>
      <c r="AT1638"/>
      <c r="AU1638" s="6" t="s">
        <v>80</v>
      </c>
      <c r="AV1638" s="6" t="s">
        <v>100</v>
      </c>
      <c r="AW1638"/>
      <c r="AX1638"/>
      <c r="AY1638"/>
      <c r="AZ1638"/>
      <c r="BA1638"/>
      <c r="BB1638"/>
      <c r="BC1638"/>
      <c r="BD1638" s="6" t="s">
        <v>5436</v>
      </c>
      <c r="BE1638" s="7" t="s">
        <v>102</v>
      </c>
      <c r="BG1638" s="7" t="s">
        <v>103</v>
      </c>
      <c r="BH1638" s="7">
        <v>2017</v>
      </c>
      <c r="BI1638" s="7" t="s">
        <v>104</v>
      </c>
      <c r="BJ1638" s="7" t="s">
        <v>105</v>
      </c>
      <c r="BK1638" s="7" t="s">
        <v>105</v>
      </c>
      <c r="BL1638" s="7" t="s">
        <v>103</v>
      </c>
      <c r="BN1638"/>
      <c r="BO1638"/>
      <c r="BP1638"/>
      <c r="BQ1638"/>
      <c r="BR1638"/>
      <c r="BS1638"/>
      <c r="BT1638"/>
      <c r="BU1638"/>
      <c r="BV1638"/>
      <c r="BW1638"/>
      <c r="BX1638"/>
      <c r="BY1638" s="8">
        <v>36510</v>
      </c>
      <c r="BZ1638" s="9" t="s">
        <v>106</v>
      </c>
    </row>
    <row r="1639" spans="1:78" s="7" customFormat="1" hidden="1" x14ac:dyDescent="0.25">
      <c r="A1639" s="7" t="str">
        <f t="shared" si="25"/>
        <v>ACOR*</v>
      </c>
      <c r="B1639" s="6" t="s">
        <v>5460</v>
      </c>
      <c r="C1639" s="6" t="s">
        <v>5461</v>
      </c>
      <c r="D1639" s="6" t="s">
        <v>5455</v>
      </c>
      <c r="E1639" s="6" t="s">
        <v>4858</v>
      </c>
      <c r="F1639"/>
      <c r="G1639"/>
      <c r="H1639" s="6" t="s">
        <v>80</v>
      </c>
      <c r="I1639"/>
      <c r="J1639" s="6" t="s">
        <v>81</v>
      </c>
      <c r="K1639" s="6" t="s">
        <v>82</v>
      </c>
      <c r="L1639" s="6" t="s">
        <v>156</v>
      </c>
      <c r="M1639" s="6" t="s">
        <v>84</v>
      </c>
      <c r="N1639" s="6" t="s">
        <v>85</v>
      </c>
      <c r="O1639" s="6" t="s">
        <v>157</v>
      </c>
      <c r="P1639" s="6" t="s">
        <v>108</v>
      </c>
      <c r="Q1639" s="6" t="s">
        <v>109</v>
      </c>
      <c r="R1639" s="6" t="s">
        <v>110</v>
      </c>
      <c r="S1639" s="6" t="s">
        <v>109</v>
      </c>
      <c r="T1639" s="6" t="s">
        <v>110</v>
      </c>
      <c r="U1639" s="6" t="s">
        <v>91</v>
      </c>
      <c r="V1639" s="6" t="s">
        <v>91</v>
      </c>
      <c r="W1639" s="6" t="s">
        <v>80</v>
      </c>
      <c r="X1639" s="6" t="s">
        <v>80</v>
      </c>
      <c r="Y1639" s="6" t="s">
        <v>92</v>
      </c>
      <c r="Z1639" s="6" t="s">
        <v>80</v>
      </c>
      <c r="AA1639" s="6" t="s">
        <v>93</v>
      </c>
      <c r="AB1639"/>
      <c r="AC1639"/>
      <c r="AD1639"/>
      <c r="AE1639" t="str">
        <f>VLOOKUP(E1639,'Synthèse ventes'!$A$5:$C$2461,3,0)</f>
        <v>Rond Ø170 Bohler</v>
      </c>
      <c r="AF1639" t="str">
        <f>VLOOKUP(E1639,'Synthèse ventes'!$A$5:$C$2461,2,0)</f>
        <v>BOHLER LIV</v>
      </c>
      <c r="AG1639"/>
      <c r="AH1639"/>
      <c r="AI1639"/>
      <c r="AJ1639"/>
      <c r="AK1639" s="6" t="s">
        <v>92</v>
      </c>
      <c r="AL1639" s="6" t="s">
        <v>4859</v>
      </c>
      <c r="AM1639" s="6" t="s">
        <v>95</v>
      </c>
      <c r="AN1639" s="6" t="s">
        <v>612</v>
      </c>
      <c r="AO1639" s="6" t="s">
        <v>380</v>
      </c>
      <c r="AP1639" s="6" t="s">
        <v>80</v>
      </c>
      <c r="AQ1639" s="6" t="s">
        <v>80</v>
      </c>
      <c r="AR1639" s="6" t="s">
        <v>592</v>
      </c>
      <c r="AS1639" s="6" t="s">
        <v>1861</v>
      </c>
      <c r="AT1639"/>
      <c r="AU1639" s="6" t="s">
        <v>80</v>
      </c>
      <c r="AV1639" s="6" t="s">
        <v>100</v>
      </c>
      <c r="AW1639"/>
      <c r="AX1639"/>
      <c r="AY1639"/>
      <c r="AZ1639"/>
      <c r="BA1639"/>
      <c r="BB1639"/>
      <c r="BC1639"/>
      <c r="BD1639" s="6" t="s">
        <v>5436</v>
      </c>
      <c r="BE1639" s="7" t="s">
        <v>102</v>
      </c>
      <c r="BG1639" s="7" t="s">
        <v>103</v>
      </c>
      <c r="BH1639" s="7">
        <v>2017</v>
      </c>
      <c r="BI1639" s="7" t="s">
        <v>104</v>
      </c>
      <c r="BJ1639" s="7" t="s">
        <v>105</v>
      </c>
      <c r="BK1639" s="7" t="s">
        <v>105</v>
      </c>
      <c r="BL1639" s="7" t="s">
        <v>103</v>
      </c>
      <c r="BN1639"/>
      <c r="BO1639"/>
      <c r="BP1639"/>
      <c r="BQ1639"/>
      <c r="BR1639"/>
      <c r="BS1639"/>
      <c r="BT1639"/>
      <c r="BU1639"/>
      <c r="BV1639"/>
      <c r="BW1639"/>
      <c r="BX1639"/>
      <c r="BY1639" s="8">
        <v>97748</v>
      </c>
      <c r="BZ1639" s="9" t="s">
        <v>106</v>
      </c>
    </row>
    <row r="1640" spans="1:78" s="7" customFormat="1" hidden="1" x14ac:dyDescent="0.25">
      <c r="A1640" s="7" t="str">
        <f t="shared" si="25"/>
        <v>ACOR*</v>
      </c>
      <c r="B1640" s="6" t="s">
        <v>5462</v>
      </c>
      <c r="C1640" s="6" t="s">
        <v>5463</v>
      </c>
      <c r="D1640" s="6" t="s">
        <v>5455</v>
      </c>
      <c r="E1640" s="6" t="s">
        <v>4858</v>
      </c>
      <c r="F1640"/>
      <c r="G1640"/>
      <c r="H1640" s="6" t="s">
        <v>80</v>
      </c>
      <c r="I1640"/>
      <c r="J1640" s="6" t="s">
        <v>81</v>
      </c>
      <c r="K1640" s="6" t="s">
        <v>82</v>
      </c>
      <c r="L1640" s="6" t="s">
        <v>156</v>
      </c>
      <c r="M1640" s="6" t="s">
        <v>84</v>
      </c>
      <c r="N1640" s="6" t="s">
        <v>85</v>
      </c>
      <c r="O1640" s="6" t="s">
        <v>157</v>
      </c>
      <c r="P1640" s="6" t="s">
        <v>108</v>
      </c>
      <c r="Q1640" s="6" t="s">
        <v>109</v>
      </c>
      <c r="R1640" s="6" t="s">
        <v>110</v>
      </c>
      <c r="S1640" s="6" t="s">
        <v>109</v>
      </c>
      <c r="T1640" s="6" t="s">
        <v>110</v>
      </c>
      <c r="U1640" s="6" t="s">
        <v>91</v>
      </c>
      <c r="V1640" s="6" t="s">
        <v>91</v>
      </c>
      <c r="W1640" s="6" t="s">
        <v>80</v>
      </c>
      <c r="X1640" s="6" t="s">
        <v>80</v>
      </c>
      <c r="Y1640" s="6" t="s">
        <v>92</v>
      </c>
      <c r="Z1640" s="6" t="s">
        <v>80</v>
      </c>
      <c r="AA1640" s="6" t="s">
        <v>93</v>
      </c>
      <c r="AB1640"/>
      <c r="AC1640"/>
      <c r="AD1640"/>
      <c r="AE1640" t="str">
        <f>VLOOKUP(E1640,'Synthèse ventes'!$A$5:$C$2461,3,0)</f>
        <v>Rond Ø170 Bohler</v>
      </c>
      <c r="AF1640" t="str">
        <f>VLOOKUP(E1640,'Synthèse ventes'!$A$5:$C$2461,2,0)</f>
        <v>BOHLER LIV</v>
      </c>
      <c r="AG1640"/>
      <c r="AH1640"/>
      <c r="AI1640"/>
      <c r="AJ1640"/>
      <c r="AK1640" s="6" t="s">
        <v>92</v>
      </c>
      <c r="AL1640" s="6" t="s">
        <v>4859</v>
      </c>
      <c r="AM1640" s="6" t="s">
        <v>95</v>
      </c>
      <c r="AN1640" s="6" t="s">
        <v>612</v>
      </c>
      <c r="AO1640" s="6" t="s">
        <v>651</v>
      </c>
      <c r="AP1640" s="6" t="s">
        <v>80</v>
      </c>
      <c r="AQ1640" s="6" t="s">
        <v>80</v>
      </c>
      <c r="AR1640" s="6" t="s">
        <v>592</v>
      </c>
      <c r="AS1640" s="6" t="s">
        <v>1861</v>
      </c>
      <c r="AT1640"/>
      <c r="AU1640" s="6" t="s">
        <v>80</v>
      </c>
      <c r="AV1640" s="6" t="s">
        <v>100</v>
      </c>
      <c r="AW1640"/>
      <c r="AX1640"/>
      <c r="AY1640"/>
      <c r="AZ1640"/>
      <c r="BA1640"/>
      <c r="BB1640"/>
      <c r="BC1640"/>
      <c r="BD1640" s="6" t="s">
        <v>5436</v>
      </c>
      <c r="BE1640" s="7" t="s">
        <v>102</v>
      </c>
      <c r="BG1640" s="7" t="s">
        <v>103</v>
      </c>
      <c r="BH1640" s="7">
        <v>2017</v>
      </c>
      <c r="BI1640" s="7" t="s">
        <v>104</v>
      </c>
      <c r="BJ1640" s="7" t="s">
        <v>105</v>
      </c>
      <c r="BK1640" s="7" t="s">
        <v>105</v>
      </c>
      <c r="BL1640" s="7" t="s">
        <v>103</v>
      </c>
      <c r="BN1640"/>
      <c r="BO1640"/>
      <c r="BP1640"/>
      <c r="BQ1640"/>
      <c r="BR1640"/>
      <c r="BS1640"/>
      <c r="BT1640"/>
      <c r="BU1640"/>
      <c r="BV1640"/>
      <c r="BW1640"/>
      <c r="BX1640"/>
      <c r="BY1640" s="8">
        <v>51565</v>
      </c>
      <c r="BZ1640" s="9" t="s">
        <v>106</v>
      </c>
    </row>
    <row r="1641" spans="1:78" s="7" customFormat="1" hidden="1" x14ac:dyDescent="0.25">
      <c r="A1641" s="7" t="str">
        <f t="shared" si="25"/>
        <v>ACOR*</v>
      </c>
      <c r="B1641" s="6" t="s">
        <v>5464</v>
      </c>
      <c r="C1641" s="6" t="s">
        <v>5465</v>
      </c>
      <c r="D1641" s="6" t="s">
        <v>5455</v>
      </c>
      <c r="E1641" s="6" t="s">
        <v>4858</v>
      </c>
      <c r="F1641"/>
      <c r="G1641"/>
      <c r="H1641" s="6" t="s">
        <v>80</v>
      </c>
      <c r="I1641"/>
      <c r="J1641" s="6" t="s">
        <v>81</v>
      </c>
      <c r="K1641" s="6" t="s">
        <v>82</v>
      </c>
      <c r="L1641" s="6" t="s">
        <v>156</v>
      </c>
      <c r="M1641" s="6" t="s">
        <v>84</v>
      </c>
      <c r="N1641" s="6" t="s">
        <v>85</v>
      </c>
      <c r="O1641" s="6" t="s">
        <v>157</v>
      </c>
      <c r="P1641" s="6" t="s">
        <v>108</v>
      </c>
      <c r="Q1641" s="6" t="s">
        <v>109</v>
      </c>
      <c r="R1641" s="6" t="s">
        <v>110</v>
      </c>
      <c r="S1641" s="6" t="s">
        <v>109</v>
      </c>
      <c r="T1641" s="6" t="s">
        <v>110</v>
      </c>
      <c r="U1641" s="6" t="s">
        <v>91</v>
      </c>
      <c r="V1641" s="6" t="s">
        <v>91</v>
      </c>
      <c r="W1641" s="6" t="s">
        <v>80</v>
      </c>
      <c r="X1641" s="6" t="s">
        <v>80</v>
      </c>
      <c r="Y1641" s="6" t="s">
        <v>92</v>
      </c>
      <c r="Z1641" s="6" t="s">
        <v>80</v>
      </c>
      <c r="AA1641" s="6" t="s">
        <v>93</v>
      </c>
      <c r="AB1641"/>
      <c r="AC1641"/>
      <c r="AD1641"/>
      <c r="AE1641" t="str">
        <f>VLOOKUP(E1641,'Synthèse ventes'!$A$5:$C$2461,3,0)</f>
        <v>Rond Ø170 Bohler</v>
      </c>
      <c r="AF1641" t="str">
        <f>VLOOKUP(E1641,'Synthèse ventes'!$A$5:$C$2461,2,0)</f>
        <v>BOHLER LIV</v>
      </c>
      <c r="AG1641"/>
      <c r="AH1641"/>
      <c r="AI1641"/>
      <c r="AJ1641"/>
      <c r="AK1641" s="6" t="s">
        <v>92</v>
      </c>
      <c r="AL1641" s="6" t="s">
        <v>4859</v>
      </c>
      <c r="AM1641" s="6" t="s">
        <v>95</v>
      </c>
      <c r="AN1641" s="6" t="s">
        <v>612</v>
      </c>
      <c r="AO1641" s="6" t="s">
        <v>647</v>
      </c>
      <c r="AP1641" s="6" t="s">
        <v>80</v>
      </c>
      <c r="AQ1641" s="6" t="s">
        <v>80</v>
      </c>
      <c r="AR1641" s="6" t="s">
        <v>592</v>
      </c>
      <c r="AS1641" s="6" t="s">
        <v>1861</v>
      </c>
      <c r="AT1641"/>
      <c r="AU1641" s="6" t="s">
        <v>80</v>
      </c>
      <c r="AV1641" s="6" t="s">
        <v>100</v>
      </c>
      <c r="AW1641"/>
      <c r="AX1641"/>
      <c r="AY1641"/>
      <c r="AZ1641"/>
      <c r="BA1641"/>
      <c r="BB1641"/>
      <c r="BC1641"/>
      <c r="BD1641" s="6" t="s">
        <v>5436</v>
      </c>
      <c r="BE1641" s="7" t="s">
        <v>102</v>
      </c>
      <c r="BG1641" s="7" t="s">
        <v>103</v>
      </c>
      <c r="BH1641" s="7">
        <v>2017</v>
      </c>
      <c r="BI1641" s="7" t="s">
        <v>104</v>
      </c>
      <c r="BJ1641" s="7" t="s">
        <v>105</v>
      </c>
      <c r="BK1641" s="7" t="s">
        <v>105</v>
      </c>
      <c r="BL1641" s="7" t="s">
        <v>103</v>
      </c>
      <c r="BN1641"/>
      <c r="BO1641"/>
      <c r="BP1641"/>
      <c r="BQ1641"/>
      <c r="BR1641"/>
      <c r="BS1641"/>
      <c r="BT1641"/>
      <c r="BU1641"/>
      <c r="BV1641"/>
      <c r="BW1641"/>
      <c r="BX1641"/>
      <c r="BY1641" s="8">
        <v>11296</v>
      </c>
      <c r="BZ1641" s="9" t="s">
        <v>106</v>
      </c>
    </row>
    <row r="1642" spans="1:78" s="7" customFormat="1" hidden="1" x14ac:dyDescent="0.25">
      <c r="A1642" s="7" t="str">
        <f t="shared" si="25"/>
        <v>ACOR*</v>
      </c>
      <c r="B1642" s="6" t="s">
        <v>5466</v>
      </c>
      <c r="C1642" s="6" t="s">
        <v>5467</v>
      </c>
      <c r="D1642" s="6" t="s">
        <v>5455</v>
      </c>
      <c r="E1642" s="6" t="s">
        <v>4858</v>
      </c>
      <c r="F1642"/>
      <c r="G1642"/>
      <c r="H1642" s="6" t="s">
        <v>80</v>
      </c>
      <c r="I1642"/>
      <c r="J1642" s="6" t="s">
        <v>81</v>
      </c>
      <c r="K1642" s="6" t="s">
        <v>82</v>
      </c>
      <c r="L1642" s="6" t="s">
        <v>156</v>
      </c>
      <c r="M1642" s="6" t="s">
        <v>84</v>
      </c>
      <c r="N1642" s="6" t="s">
        <v>85</v>
      </c>
      <c r="O1642" s="6" t="s">
        <v>157</v>
      </c>
      <c r="P1642" s="6" t="s">
        <v>108</v>
      </c>
      <c r="Q1642" s="6" t="s">
        <v>109</v>
      </c>
      <c r="R1642" s="6" t="s">
        <v>110</v>
      </c>
      <c r="S1642" s="6" t="s">
        <v>109</v>
      </c>
      <c r="T1642" s="6" t="s">
        <v>110</v>
      </c>
      <c r="U1642" s="6" t="s">
        <v>91</v>
      </c>
      <c r="V1642" s="6" t="s">
        <v>91</v>
      </c>
      <c r="W1642" s="6" t="s">
        <v>80</v>
      </c>
      <c r="X1642" s="6" t="s">
        <v>80</v>
      </c>
      <c r="Y1642" s="6" t="s">
        <v>92</v>
      </c>
      <c r="Z1642" s="6" t="s">
        <v>80</v>
      </c>
      <c r="AA1642" s="6" t="s">
        <v>93</v>
      </c>
      <c r="AB1642"/>
      <c r="AC1642"/>
      <c r="AD1642"/>
      <c r="AE1642" t="str">
        <f>VLOOKUP(E1642,'Synthèse ventes'!$A$5:$C$2461,3,0)</f>
        <v>Rond Ø170 Bohler</v>
      </c>
      <c r="AF1642" t="str">
        <f>VLOOKUP(E1642,'Synthèse ventes'!$A$5:$C$2461,2,0)</f>
        <v>BOHLER LIV</v>
      </c>
      <c r="AG1642"/>
      <c r="AH1642"/>
      <c r="AI1642"/>
      <c r="AJ1642"/>
      <c r="AK1642" s="6" t="s">
        <v>92</v>
      </c>
      <c r="AL1642" s="6" t="s">
        <v>4859</v>
      </c>
      <c r="AM1642" s="6" t="s">
        <v>95</v>
      </c>
      <c r="AN1642" s="6" t="s">
        <v>612</v>
      </c>
      <c r="AO1642" s="6" t="s">
        <v>376</v>
      </c>
      <c r="AP1642" s="6" t="s">
        <v>80</v>
      </c>
      <c r="AQ1642" s="6" t="s">
        <v>80</v>
      </c>
      <c r="AR1642" s="6" t="s">
        <v>592</v>
      </c>
      <c r="AS1642" s="6" t="s">
        <v>1861</v>
      </c>
      <c r="AT1642"/>
      <c r="AU1642" s="6" t="s">
        <v>80</v>
      </c>
      <c r="AV1642" s="6" t="s">
        <v>100</v>
      </c>
      <c r="AW1642"/>
      <c r="AX1642"/>
      <c r="AY1642"/>
      <c r="AZ1642"/>
      <c r="BA1642"/>
      <c r="BB1642"/>
      <c r="BC1642"/>
      <c r="BD1642" s="6" t="s">
        <v>5436</v>
      </c>
      <c r="BE1642" s="7" t="s">
        <v>102</v>
      </c>
      <c r="BG1642" s="7" t="s">
        <v>103</v>
      </c>
      <c r="BH1642" s="7">
        <v>2017</v>
      </c>
      <c r="BI1642" s="7" t="s">
        <v>104</v>
      </c>
      <c r="BJ1642" s="7" t="s">
        <v>105</v>
      </c>
      <c r="BK1642" s="7" t="s">
        <v>105</v>
      </c>
      <c r="BL1642" s="7" t="s">
        <v>103</v>
      </c>
      <c r="BN1642"/>
      <c r="BO1642"/>
      <c r="BP1642"/>
      <c r="BQ1642"/>
      <c r="BR1642"/>
      <c r="BS1642"/>
      <c r="BT1642"/>
      <c r="BU1642"/>
      <c r="BV1642"/>
      <c r="BW1642"/>
      <c r="BX1642"/>
      <c r="BY1642" s="8">
        <v>62886</v>
      </c>
      <c r="BZ1642" s="9" t="s">
        <v>106</v>
      </c>
    </row>
    <row r="1643" spans="1:78" s="7" customFormat="1" hidden="1" x14ac:dyDescent="0.25">
      <c r="A1643" s="7" t="str">
        <f t="shared" si="25"/>
        <v>ACOR*</v>
      </c>
      <c r="B1643" s="6" t="s">
        <v>5468</v>
      </c>
      <c r="C1643" s="6" t="s">
        <v>5469</v>
      </c>
      <c r="D1643" s="6" t="s">
        <v>5455</v>
      </c>
      <c r="E1643" s="6" t="s">
        <v>4858</v>
      </c>
      <c r="F1643"/>
      <c r="G1643"/>
      <c r="H1643" s="6" t="s">
        <v>80</v>
      </c>
      <c r="I1643"/>
      <c r="J1643" s="6" t="s">
        <v>81</v>
      </c>
      <c r="K1643" s="6" t="s">
        <v>82</v>
      </c>
      <c r="L1643" s="6" t="s">
        <v>156</v>
      </c>
      <c r="M1643" s="6" t="s">
        <v>84</v>
      </c>
      <c r="N1643" s="6" t="s">
        <v>85</v>
      </c>
      <c r="O1643" s="6" t="s">
        <v>157</v>
      </c>
      <c r="P1643" s="6" t="s">
        <v>108</v>
      </c>
      <c r="Q1643" s="6" t="s">
        <v>109</v>
      </c>
      <c r="R1643" s="6" t="s">
        <v>110</v>
      </c>
      <c r="S1643" s="6" t="s">
        <v>109</v>
      </c>
      <c r="T1643" s="6" t="s">
        <v>110</v>
      </c>
      <c r="U1643" s="6" t="s">
        <v>91</v>
      </c>
      <c r="V1643" s="6" t="s">
        <v>91</v>
      </c>
      <c r="W1643" s="6" t="s">
        <v>80</v>
      </c>
      <c r="X1643" s="6" t="s">
        <v>80</v>
      </c>
      <c r="Y1643" s="6" t="s">
        <v>92</v>
      </c>
      <c r="Z1643" s="6" t="s">
        <v>80</v>
      </c>
      <c r="AA1643" s="6" t="s">
        <v>93</v>
      </c>
      <c r="AB1643"/>
      <c r="AC1643"/>
      <c r="AD1643"/>
      <c r="AE1643" t="str">
        <f>VLOOKUP(E1643,'Synthèse ventes'!$A$5:$C$2461,3,0)</f>
        <v>Rond Ø170 Bohler</v>
      </c>
      <c r="AF1643" t="str">
        <f>VLOOKUP(E1643,'Synthèse ventes'!$A$5:$C$2461,2,0)</f>
        <v>BOHLER LIV</v>
      </c>
      <c r="AG1643"/>
      <c r="AH1643"/>
      <c r="AI1643"/>
      <c r="AJ1643"/>
      <c r="AK1643" s="6" t="s">
        <v>92</v>
      </c>
      <c r="AL1643" s="6" t="s">
        <v>4859</v>
      </c>
      <c r="AM1643" s="6" t="s">
        <v>95</v>
      </c>
      <c r="AN1643" s="6" t="s">
        <v>612</v>
      </c>
      <c r="AO1643" s="6" t="s">
        <v>602</v>
      </c>
      <c r="AP1643" s="6" t="s">
        <v>80</v>
      </c>
      <c r="AQ1643" s="6" t="s">
        <v>80</v>
      </c>
      <c r="AR1643" s="6" t="s">
        <v>592</v>
      </c>
      <c r="AS1643" s="6" t="s">
        <v>1861</v>
      </c>
      <c r="AT1643"/>
      <c r="AU1643" s="6" t="s">
        <v>80</v>
      </c>
      <c r="AV1643" s="6" t="s">
        <v>100</v>
      </c>
      <c r="AW1643"/>
      <c r="AX1643"/>
      <c r="AY1643"/>
      <c r="AZ1643"/>
      <c r="BA1643"/>
      <c r="BB1643"/>
      <c r="BC1643"/>
      <c r="BD1643" s="6" t="s">
        <v>5436</v>
      </c>
      <c r="BE1643" s="7" t="s">
        <v>102</v>
      </c>
      <c r="BG1643" s="7" t="s">
        <v>103</v>
      </c>
      <c r="BH1643" s="7">
        <v>2017</v>
      </c>
      <c r="BI1643" s="7" t="s">
        <v>104</v>
      </c>
      <c r="BJ1643" s="7" t="s">
        <v>105</v>
      </c>
      <c r="BK1643" s="7" t="s">
        <v>105</v>
      </c>
      <c r="BL1643" s="7" t="s">
        <v>103</v>
      </c>
      <c r="BN1643"/>
      <c r="BO1643"/>
      <c r="BP1643"/>
      <c r="BQ1643"/>
      <c r="BR1643"/>
      <c r="BS1643"/>
      <c r="BT1643"/>
      <c r="BU1643"/>
      <c r="BV1643"/>
      <c r="BW1643"/>
      <c r="BX1643"/>
      <c r="BY1643" s="8">
        <v>64437</v>
      </c>
      <c r="BZ1643" s="9" t="s">
        <v>106</v>
      </c>
    </row>
    <row r="1644" spans="1:78" s="7" customFormat="1" hidden="1" x14ac:dyDescent="0.25">
      <c r="A1644" s="7" t="str">
        <f t="shared" si="25"/>
        <v>ACOR*</v>
      </c>
      <c r="B1644" s="6" t="s">
        <v>5470</v>
      </c>
      <c r="C1644" s="6" t="s">
        <v>5471</v>
      </c>
      <c r="D1644" s="6" t="s">
        <v>5455</v>
      </c>
      <c r="E1644" s="6" t="s">
        <v>4858</v>
      </c>
      <c r="F1644"/>
      <c r="G1644"/>
      <c r="H1644" s="6" t="s">
        <v>80</v>
      </c>
      <c r="I1644"/>
      <c r="J1644" s="6" t="s">
        <v>81</v>
      </c>
      <c r="K1644" s="6" t="s">
        <v>82</v>
      </c>
      <c r="L1644" s="6" t="s">
        <v>156</v>
      </c>
      <c r="M1644" s="6" t="s">
        <v>84</v>
      </c>
      <c r="N1644" s="6" t="s">
        <v>85</v>
      </c>
      <c r="O1644" s="6" t="s">
        <v>157</v>
      </c>
      <c r="P1644" s="6" t="s">
        <v>108</v>
      </c>
      <c r="Q1644" s="6" t="s">
        <v>109</v>
      </c>
      <c r="R1644" s="6" t="s">
        <v>110</v>
      </c>
      <c r="S1644" s="6" t="s">
        <v>109</v>
      </c>
      <c r="T1644" s="6" t="s">
        <v>110</v>
      </c>
      <c r="U1644" s="6" t="s">
        <v>91</v>
      </c>
      <c r="V1644" s="6" t="s">
        <v>91</v>
      </c>
      <c r="W1644" s="6" t="s">
        <v>80</v>
      </c>
      <c r="X1644" s="6" t="s">
        <v>80</v>
      </c>
      <c r="Y1644" s="6" t="s">
        <v>92</v>
      </c>
      <c r="Z1644" s="6" t="s">
        <v>80</v>
      </c>
      <c r="AA1644" s="6" t="s">
        <v>93</v>
      </c>
      <c r="AB1644"/>
      <c r="AC1644"/>
      <c r="AD1644"/>
      <c r="AE1644" t="str">
        <f>VLOOKUP(E1644,'Synthèse ventes'!$A$5:$C$2461,3,0)</f>
        <v>Rond Ø170 Bohler</v>
      </c>
      <c r="AF1644" t="str">
        <f>VLOOKUP(E1644,'Synthèse ventes'!$A$5:$C$2461,2,0)</f>
        <v>BOHLER LIV</v>
      </c>
      <c r="AG1644"/>
      <c r="AH1644"/>
      <c r="AI1644"/>
      <c r="AJ1644"/>
      <c r="AK1644" s="6" t="s">
        <v>92</v>
      </c>
      <c r="AL1644" s="6" t="s">
        <v>4859</v>
      </c>
      <c r="AM1644" s="6" t="s">
        <v>95</v>
      </c>
      <c r="AN1644" s="6" t="s">
        <v>612</v>
      </c>
      <c r="AO1644" s="6" t="s">
        <v>599</v>
      </c>
      <c r="AP1644" s="6" t="s">
        <v>80</v>
      </c>
      <c r="AQ1644" s="6" t="s">
        <v>80</v>
      </c>
      <c r="AR1644" s="6" t="s">
        <v>592</v>
      </c>
      <c r="AS1644" s="6" t="s">
        <v>1861</v>
      </c>
      <c r="AT1644"/>
      <c r="AU1644" s="6" t="s">
        <v>80</v>
      </c>
      <c r="AV1644" s="6" t="s">
        <v>100</v>
      </c>
      <c r="AW1644"/>
      <c r="AX1644"/>
      <c r="AY1644"/>
      <c r="AZ1644"/>
      <c r="BA1644"/>
      <c r="BB1644"/>
      <c r="BC1644"/>
      <c r="BD1644" s="6" t="s">
        <v>5436</v>
      </c>
      <c r="BE1644" s="7" t="s">
        <v>102</v>
      </c>
      <c r="BG1644" s="7" t="s">
        <v>103</v>
      </c>
      <c r="BH1644" s="7">
        <v>2017</v>
      </c>
      <c r="BI1644" s="7" t="s">
        <v>104</v>
      </c>
      <c r="BJ1644" s="7" t="s">
        <v>105</v>
      </c>
      <c r="BK1644" s="7" t="s">
        <v>105</v>
      </c>
      <c r="BL1644" s="7" t="s">
        <v>103</v>
      </c>
      <c r="BN1644"/>
      <c r="BO1644"/>
      <c r="BP1644"/>
      <c r="BQ1644"/>
      <c r="BR1644"/>
      <c r="BS1644"/>
      <c r="BT1644"/>
      <c r="BU1644"/>
      <c r="BV1644"/>
      <c r="BW1644"/>
      <c r="BX1644"/>
      <c r="BY1644" s="8">
        <v>15830</v>
      </c>
      <c r="BZ1644" s="9" t="s">
        <v>106</v>
      </c>
    </row>
    <row r="1645" spans="1:78" s="7" customFormat="1" hidden="1" x14ac:dyDescent="0.25">
      <c r="A1645" s="7" t="str">
        <f t="shared" si="25"/>
        <v>ACOR*</v>
      </c>
      <c r="B1645" s="6" t="s">
        <v>5472</v>
      </c>
      <c r="C1645" s="6" t="s">
        <v>5473</v>
      </c>
      <c r="D1645" s="6" t="s">
        <v>5455</v>
      </c>
      <c r="E1645" s="6" t="s">
        <v>4858</v>
      </c>
      <c r="F1645"/>
      <c r="G1645"/>
      <c r="H1645" s="6" t="s">
        <v>80</v>
      </c>
      <c r="I1645"/>
      <c r="J1645" s="6" t="s">
        <v>81</v>
      </c>
      <c r="K1645" s="6" t="s">
        <v>82</v>
      </c>
      <c r="L1645" s="6" t="s">
        <v>156</v>
      </c>
      <c r="M1645" s="6" t="s">
        <v>84</v>
      </c>
      <c r="N1645" s="6" t="s">
        <v>85</v>
      </c>
      <c r="O1645" s="6" t="s">
        <v>157</v>
      </c>
      <c r="P1645" s="6" t="s">
        <v>108</v>
      </c>
      <c r="Q1645" s="6" t="s">
        <v>109</v>
      </c>
      <c r="R1645" s="6" t="s">
        <v>110</v>
      </c>
      <c r="S1645" s="6" t="s">
        <v>109</v>
      </c>
      <c r="T1645" s="6" t="s">
        <v>110</v>
      </c>
      <c r="U1645" s="6" t="s">
        <v>91</v>
      </c>
      <c r="V1645" s="6" t="s">
        <v>91</v>
      </c>
      <c r="W1645" s="6" t="s">
        <v>80</v>
      </c>
      <c r="X1645" s="6" t="s">
        <v>80</v>
      </c>
      <c r="Y1645" s="6" t="s">
        <v>92</v>
      </c>
      <c r="Z1645" s="6" t="s">
        <v>80</v>
      </c>
      <c r="AA1645" s="6" t="s">
        <v>93</v>
      </c>
      <c r="AB1645"/>
      <c r="AC1645"/>
      <c r="AD1645"/>
      <c r="AE1645" t="str">
        <f>VLOOKUP(E1645,'Synthèse ventes'!$A$5:$C$2461,3,0)</f>
        <v>Rond Ø170 Bohler</v>
      </c>
      <c r="AF1645" t="str">
        <f>VLOOKUP(E1645,'Synthèse ventes'!$A$5:$C$2461,2,0)</f>
        <v>BOHLER LIV</v>
      </c>
      <c r="AG1645"/>
      <c r="AH1645"/>
      <c r="AI1645"/>
      <c r="AJ1645"/>
      <c r="AK1645" s="6" t="s">
        <v>92</v>
      </c>
      <c r="AL1645" s="6" t="s">
        <v>4859</v>
      </c>
      <c r="AM1645" s="6" t="s">
        <v>95</v>
      </c>
      <c r="AN1645" s="6" t="s">
        <v>375</v>
      </c>
      <c r="AO1645" s="6" t="s">
        <v>376</v>
      </c>
      <c r="AP1645" s="6" t="s">
        <v>80</v>
      </c>
      <c r="AQ1645" s="6" t="s">
        <v>80</v>
      </c>
      <c r="AR1645" s="6" t="s">
        <v>592</v>
      </c>
      <c r="AS1645" s="6" t="s">
        <v>1861</v>
      </c>
      <c r="AT1645"/>
      <c r="AU1645" s="6" t="s">
        <v>80</v>
      </c>
      <c r="AV1645" s="6" t="s">
        <v>100</v>
      </c>
      <c r="AW1645"/>
      <c r="AX1645"/>
      <c r="AY1645"/>
      <c r="AZ1645"/>
      <c r="BA1645"/>
      <c r="BB1645"/>
      <c r="BC1645"/>
      <c r="BD1645" s="6" t="s">
        <v>5436</v>
      </c>
      <c r="BE1645" s="7" t="s">
        <v>102</v>
      </c>
      <c r="BG1645" s="7" t="s">
        <v>103</v>
      </c>
      <c r="BH1645" s="7">
        <v>2017</v>
      </c>
      <c r="BI1645" s="7" t="s">
        <v>104</v>
      </c>
      <c r="BJ1645" s="7" t="s">
        <v>105</v>
      </c>
      <c r="BK1645" s="7" t="s">
        <v>105</v>
      </c>
      <c r="BL1645" s="7" t="s">
        <v>103</v>
      </c>
      <c r="BN1645"/>
      <c r="BO1645"/>
      <c r="BP1645"/>
      <c r="BQ1645"/>
      <c r="BR1645"/>
      <c r="BS1645"/>
      <c r="BT1645"/>
      <c r="BU1645"/>
      <c r="BV1645"/>
      <c r="BW1645"/>
      <c r="BX1645"/>
      <c r="BY1645" s="8">
        <v>24441</v>
      </c>
      <c r="BZ1645" s="9" t="s">
        <v>106</v>
      </c>
    </row>
    <row r="1646" spans="1:78" s="7" customFormat="1" hidden="1" x14ac:dyDescent="0.25">
      <c r="A1646" s="7" t="str">
        <f t="shared" si="25"/>
        <v>ACOR*</v>
      </c>
      <c r="B1646" s="6" t="s">
        <v>5474</v>
      </c>
      <c r="C1646" s="6" t="s">
        <v>5475</v>
      </c>
      <c r="D1646" s="6" t="s">
        <v>5455</v>
      </c>
      <c r="E1646" s="6" t="s">
        <v>4858</v>
      </c>
      <c r="F1646"/>
      <c r="G1646"/>
      <c r="H1646" s="6" t="s">
        <v>80</v>
      </c>
      <c r="I1646"/>
      <c r="J1646" s="6" t="s">
        <v>81</v>
      </c>
      <c r="K1646" s="6" t="s">
        <v>82</v>
      </c>
      <c r="L1646" s="6" t="s">
        <v>156</v>
      </c>
      <c r="M1646" s="6" t="s">
        <v>84</v>
      </c>
      <c r="N1646" s="6" t="s">
        <v>85</v>
      </c>
      <c r="O1646" s="6" t="s">
        <v>157</v>
      </c>
      <c r="P1646" s="6" t="s">
        <v>108</v>
      </c>
      <c r="Q1646" s="6" t="s">
        <v>109</v>
      </c>
      <c r="R1646" s="6" t="s">
        <v>110</v>
      </c>
      <c r="S1646" s="6" t="s">
        <v>109</v>
      </c>
      <c r="T1646" s="6" t="s">
        <v>110</v>
      </c>
      <c r="U1646" s="6" t="s">
        <v>91</v>
      </c>
      <c r="V1646" s="6" t="s">
        <v>91</v>
      </c>
      <c r="W1646" s="6" t="s">
        <v>80</v>
      </c>
      <c r="X1646" s="6" t="s">
        <v>80</v>
      </c>
      <c r="Y1646" s="6" t="s">
        <v>92</v>
      </c>
      <c r="Z1646" s="6" t="s">
        <v>80</v>
      </c>
      <c r="AA1646" s="6" t="s">
        <v>93</v>
      </c>
      <c r="AB1646"/>
      <c r="AC1646"/>
      <c r="AD1646"/>
      <c r="AE1646" t="str">
        <f>VLOOKUP(E1646,'Synthèse ventes'!$A$5:$C$2461,3,0)</f>
        <v>Rond Ø170 Bohler</v>
      </c>
      <c r="AF1646" t="str">
        <f>VLOOKUP(E1646,'Synthèse ventes'!$A$5:$C$2461,2,0)</f>
        <v>BOHLER LIV</v>
      </c>
      <c r="AG1646"/>
      <c r="AH1646"/>
      <c r="AI1646"/>
      <c r="AJ1646"/>
      <c r="AK1646" s="6" t="s">
        <v>92</v>
      </c>
      <c r="AL1646" s="6" t="s">
        <v>4859</v>
      </c>
      <c r="AM1646" s="6" t="s">
        <v>95</v>
      </c>
      <c r="AN1646" s="6" t="s">
        <v>375</v>
      </c>
      <c r="AO1646" s="6" t="s">
        <v>602</v>
      </c>
      <c r="AP1646" s="6" t="s">
        <v>80</v>
      </c>
      <c r="AQ1646" s="6" t="s">
        <v>80</v>
      </c>
      <c r="AR1646" s="6" t="s">
        <v>592</v>
      </c>
      <c r="AS1646" s="6" t="s">
        <v>1861</v>
      </c>
      <c r="AT1646"/>
      <c r="AU1646" s="6" t="s">
        <v>80</v>
      </c>
      <c r="AV1646" s="6" t="s">
        <v>100</v>
      </c>
      <c r="AW1646"/>
      <c r="AX1646"/>
      <c r="AY1646"/>
      <c r="AZ1646"/>
      <c r="BA1646"/>
      <c r="BB1646"/>
      <c r="BC1646"/>
      <c r="BD1646" s="6" t="s">
        <v>5436</v>
      </c>
      <c r="BE1646" s="7" t="s">
        <v>102</v>
      </c>
      <c r="BG1646" s="7" t="s">
        <v>103</v>
      </c>
      <c r="BH1646" s="7">
        <v>2017</v>
      </c>
      <c r="BI1646" s="7" t="s">
        <v>104</v>
      </c>
      <c r="BJ1646" s="7" t="s">
        <v>105</v>
      </c>
      <c r="BK1646" s="7" t="s">
        <v>105</v>
      </c>
      <c r="BL1646" s="7" t="s">
        <v>103</v>
      </c>
      <c r="BN1646"/>
      <c r="BO1646"/>
      <c r="BP1646"/>
      <c r="BQ1646"/>
      <c r="BR1646"/>
      <c r="BS1646"/>
      <c r="BT1646"/>
      <c r="BU1646"/>
      <c r="BV1646"/>
      <c r="BW1646"/>
      <c r="BX1646"/>
      <c r="BY1646" s="8">
        <v>93200</v>
      </c>
      <c r="BZ1646" s="9" t="s">
        <v>106</v>
      </c>
    </row>
    <row r="1647" spans="1:78" s="7" customFormat="1" hidden="1" x14ac:dyDescent="0.25">
      <c r="A1647" s="7" t="str">
        <f t="shared" si="25"/>
        <v>ACYB*</v>
      </c>
      <c r="B1647" s="6" t="s">
        <v>5476</v>
      </c>
      <c r="C1647" s="6" t="s">
        <v>5477</v>
      </c>
      <c r="D1647" s="6" t="s">
        <v>5478</v>
      </c>
      <c r="E1647" s="6" t="s">
        <v>5479</v>
      </c>
      <c r="F1647"/>
      <c r="G1647"/>
      <c r="H1647" s="6" t="s">
        <v>80</v>
      </c>
      <c r="I1647"/>
      <c r="J1647" s="6" t="s">
        <v>81</v>
      </c>
      <c r="K1647" s="6" t="s">
        <v>82</v>
      </c>
      <c r="L1647" s="6" t="s">
        <v>137</v>
      </c>
      <c r="M1647" s="6" t="s">
        <v>84</v>
      </c>
      <c r="N1647" s="6" t="s">
        <v>85</v>
      </c>
      <c r="O1647" s="6" t="s">
        <v>138</v>
      </c>
      <c r="P1647" s="6" t="s">
        <v>1078</v>
      </c>
      <c r="Q1647" s="6" t="s">
        <v>4578</v>
      </c>
      <c r="R1647" s="35" t="s">
        <v>1080</v>
      </c>
      <c r="S1647" s="6" t="s">
        <v>4578</v>
      </c>
      <c r="T1647" s="35" t="s">
        <v>1080</v>
      </c>
      <c r="U1647" s="32" t="s">
        <v>1079</v>
      </c>
      <c r="V1647" s="32" t="s">
        <v>1081</v>
      </c>
      <c r="W1647" s="6" t="s">
        <v>80</v>
      </c>
      <c r="X1647" s="6" t="s">
        <v>80</v>
      </c>
      <c r="Y1647" s="6" t="s">
        <v>92</v>
      </c>
      <c r="Z1647" s="6" t="s">
        <v>80</v>
      </c>
      <c r="AA1647" s="6" t="s">
        <v>93</v>
      </c>
      <c r="AB1647"/>
      <c r="AC1647"/>
      <c r="AD1647"/>
      <c r="AE1647" t="str">
        <f>VLOOKUP(E1647,'Synthèse ventes'!$A$5:$C$2461,3,0)</f>
        <v>Rond Ø330 Mis à Longueur pour Pamiers</v>
      </c>
      <c r="AF1647" t="str">
        <f>VLOOKUP(E1647,'Synthèse ventes'!$A$5:$C$2461,2,0)</f>
        <v>AD PAMIERS</v>
      </c>
      <c r="AG1647"/>
      <c r="AH1647"/>
      <c r="AI1647"/>
      <c r="AJ1647"/>
      <c r="AK1647" s="6" t="s">
        <v>80</v>
      </c>
      <c r="AL1647" s="6" t="s">
        <v>5480</v>
      </c>
      <c r="AM1647" s="6" t="s">
        <v>95</v>
      </c>
      <c r="AN1647" s="6" t="s">
        <v>2311</v>
      </c>
      <c r="AO1647" s="6" t="s">
        <v>225</v>
      </c>
      <c r="AP1647" s="6" t="s">
        <v>80</v>
      </c>
      <c r="AQ1647" s="6" t="s">
        <v>80</v>
      </c>
      <c r="AR1647" s="6" t="s">
        <v>226</v>
      </c>
      <c r="AS1647" s="6" t="s">
        <v>2997</v>
      </c>
      <c r="AT1647"/>
      <c r="AU1647" s="6" t="s">
        <v>80</v>
      </c>
      <c r="AV1647" s="6" t="s">
        <v>100</v>
      </c>
      <c r="AW1647"/>
      <c r="AX1647"/>
      <c r="AY1647"/>
      <c r="AZ1647"/>
      <c r="BA1647"/>
      <c r="BB1647"/>
      <c r="BC1647"/>
      <c r="BD1647" s="6" t="s">
        <v>5436</v>
      </c>
      <c r="BE1647" s="7" t="s">
        <v>102</v>
      </c>
      <c r="BG1647" s="7" t="s">
        <v>103</v>
      </c>
      <c r="BH1647" s="7">
        <v>2017</v>
      </c>
      <c r="BI1647" s="7" t="s">
        <v>104</v>
      </c>
      <c r="BJ1647" s="7" t="s">
        <v>105</v>
      </c>
      <c r="BK1647" s="7" t="s">
        <v>105</v>
      </c>
      <c r="BL1647" s="7" t="s">
        <v>103</v>
      </c>
      <c r="BN1647"/>
      <c r="BO1647"/>
      <c r="BP1647"/>
      <c r="BQ1647"/>
      <c r="BR1647"/>
      <c r="BS1647"/>
      <c r="BT1647"/>
      <c r="BU1647"/>
      <c r="BV1647"/>
      <c r="BW1647"/>
      <c r="BX1647"/>
      <c r="BY1647" s="8">
        <v>89281</v>
      </c>
      <c r="BZ1647" s="9" t="s">
        <v>106</v>
      </c>
    </row>
    <row r="1648" spans="1:78" s="7" customFormat="1" hidden="1" x14ac:dyDescent="0.25">
      <c r="A1648" s="7" t="str">
        <f t="shared" si="25"/>
        <v>ACZL*</v>
      </c>
      <c r="B1648" s="6" t="s">
        <v>5481</v>
      </c>
      <c r="C1648" s="6" t="s">
        <v>5482</v>
      </c>
      <c r="D1648" s="6" t="s">
        <v>5483</v>
      </c>
      <c r="E1648" s="6" t="s">
        <v>5484</v>
      </c>
      <c r="F1648"/>
      <c r="G1648"/>
      <c r="H1648" s="6" t="s">
        <v>80</v>
      </c>
      <c r="I1648"/>
      <c r="J1648" s="6" t="s">
        <v>81</v>
      </c>
      <c r="K1648" s="6" t="s">
        <v>82</v>
      </c>
      <c r="L1648" s="6" t="s">
        <v>137</v>
      </c>
      <c r="M1648" s="6" t="s">
        <v>84</v>
      </c>
      <c r="N1648" s="6" t="s">
        <v>85</v>
      </c>
      <c r="O1648" s="6" t="s">
        <v>138</v>
      </c>
      <c r="P1648" s="6" t="s">
        <v>1811</v>
      </c>
      <c r="Q1648" s="6" t="s">
        <v>1813</v>
      </c>
      <c r="R1648" s="35" t="s">
        <v>1813</v>
      </c>
      <c r="S1648"/>
      <c r="T1648" s="36"/>
      <c r="U1648" s="32" t="s">
        <v>100</v>
      </c>
      <c r="V1648" s="32" t="s">
        <v>1812</v>
      </c>
      <c r="W1648" s="6" t="s">
        <v>80</v>
      </c>
      <c r="X1648" s="6" t="s">
        <v>80</v>
      </c>
      <c r="Y1648" s="6" t="s">
        <v>92</v>
      </c>
      <c r="Z1648" s="6" t="s">
        <v>80</v>
      </c>
      <c r="AA1648" s="6" t="s">
        <v>80</v>
      </c>
      <c r="AB1648"/>
      <c r="AC1648"/>
      <c r="AD1648"/>
      <c r="AE1648" t="str">
        <f>VLOOKUP(E1648,'Synthèse ventes'!$A$5:$C$2461,3,0)</f>
        <v>Plat 650x305 pour Pamiers</v>
      </c>
      <c r="AF1648" t="str">
        <f>VLOOKUP(E1648,'Synthèse ventes'!$A$5:$C$2461,2,0)</f>
        <v>AD PAMIERS</v>
      </c>
      <c r="AG1648"/>
      <c r="AH1648"/>
      <c r="AI1648"/>
      <c r="AJ1648"/>
      <c r="AK1648" s="6" t="s">
        <v>92</v>
      </c>
      <c r="AL1648" s="6" t="s">
        <v>5485</v>
      </c>
      <c r="AM1648" s="6" t="s">
        <v>95</v>
      </c>
      <c r="AN1648" s="6" t="s">
        <v>97</v>
      </c>
      <c r="AO1648" s="6" t="s">
        <v>225</v>
      </c>
      <c r="AP1648" s="6" t="s">
        <v>80</v>
      </c>
      <c r="AQ1648" s="6" t="s">
        <v>80</v>
      </c>
      <c r="AR1648" s="6" t="s">
        <v>226</v>
      </c>
      <c r="AS1648" s="6" t="s">
        <v>2997</v>
      </c>
      <c r="AT1648"/>
      <c r="AU1648" s="6" t="s">
        <v>80</v>
      </c>
      <c r="AV1648" s="6" t="s">
        <v>100</v>
      </c>
      <c r="AW1648"/>
      <c r="AX1648"/>
      <c r="AY1648"/>
      <c r="AZ1648"/>
      <c r="BA1648"/>
      <c r="BB1648"/>
      <c r="BC1648"/>
      <c r="BD1648" s="6" t="s">
        <v>5486</v>
      </c>
      <c r="BE1648" s="7" t="s">
        <v>102</v>
      </c>
      <c r="BG1648" s="7" t="s">
        <v>103</v>
      </c>
      <c r="BH1648" s="7">
        <v>2017</v>
      </c>
      <c r="BI1648" s="7" t="s">
        <v>104</v>
      </c>
      <c r="BJ1648" s="7" t="s">
        <v>105</v>
      </c>
      <c r="BK1648" s="7" t="s">
        <v>105</v>
      </c>
      <c r="BL1648" s="7" t="s">
        <v>103</v>
      </c>
      <c r="BN1648"/>
      <c r="BO1648"/>
      <c r="BP1648"/>
      <c r="BQ1648"/>
      <c r="BR1648"/>
      <c r="BS1648"/>
      <c r="BT1648"/>
      <c r="BU1648"/>
      <c r="BV1648"/>
      <c r="BW1648"/>
      <c r="BX1648"/>
      <c r="BY1648" s="8">
        <v>18420</v>
      </c>
      <c r="BZ1648" s="9" t="s">
        <v>106</v>
      </c>
    </row>
    <row r="1649" spans="1:78" s="7" customFormat="1" hidden="1" x14ac:dyDescent="0.25">
      <c r="A1649" s="7" t="str">
        <f t="shared" si="25"/>
        <v>ACVJ*</v>
      </c>
      <c r="B1649" s="6" t="s">
        <v>5487</v>
      </c>
      <c r="C1649" s="6" t="s">
        <v>5488</v>
      </c>
      <c r="D1649" s="6" t="s">
        <v>5489</v>
      </c>
      <c r="E1649" s="6" t="s">
        <v>5490</v>
      </c>
      <c r="F1649"/>
      <c r="G1649"/>
      <c r="H1649" s="6" t="s">
        <v>80</v>
      </c>
      <c r="I1649"/>
      <c r="J1649" s="6" t="s">
        <v>81</v>
      </c>
      <c r="K1649" s="6" t="s">
        <v>82</v>
      </c>
      <c r="L1649" s="6" t="s">
        <v>156</v>
      </c>
      <c r="M1649" s="6" t="s">
        <v>84</v>
      </c>
      <c r="N1649" s="6" t="s">
        <v>85</v>
      </c>
      <c r="O1649" s="6" t="s">
        <v>157</v>
      </c>
      <c r="P1649" s="6" t="s">
        <v>108</v>
      </c>
      <c r="Q1649" s="6" t="s">
        <v>109</v>
      </c>
      <c r="R1649" s="6" t="s">
        <v>110</v>
      </c>
      <c r="S1649" s="6" t="s">
        <v>109</v>
      </c>
      <c r="T1649" s="6" t="s">
        <v>110</v>
      </c>
      <c r="U1649" s="6" t="s">
        <v>91</v>
      </c>
      <c r="V1649" s="6" t="s">
        <v>91</v>
      </c>
      <c r="W1649" s="6" t="s">
        <v>80</v>
      </c>
      <c r="X1649" s="6" t="s">
        <v>80</v>
      </c>
      <c r="Y1649" s="6" t="s">
        <v>92</v>
      </c>
      <c r="Z1649" s="6" t="s">
        <v>80</v>
      </c>
      <c r="AA1649" s="6" t="s">
        <v>93</v>
      </c>
      <c r="AB1649"/>
      <c r="AC1649"/>
      <c r="AD1649"/>
      <c r="AE1649" t="str">
        <f>VLOOKUP(E1649,'Synthèse ventes'!$A$5:$C$2461,3,0)</f>
        <v>Rond Ø280 pour Pamiers</v>
      </c>
      <c r="AF1649" t="str">
        <f>VLOOKUP(E1649,'Synthèse ventes'!$A$5:$C$2461,2,0)</f>
        <v>AD PAMIERS</v>
      </c>
      <c r="AG1649"/>
      <c r="AH1649"/>
      <c r="AI1649"/>
      <c r="AJ1649"/>
      <c r="AK1649" s="6" t="s">
        <v>92</v>
      </c>
      <c r="AL1649" s="6" t="s">
        <v>5491</v>
      </c>
      <c r="AM1649" s="6" t="s">
        <v>95</v>
      </c>
      <c r="AN1649" s="6" t="s">
        <v>145</v>
      </c>
      <c r="AO1649" s="6" t="s">
        <v>400</v>
      </c>
      <c r="AP1649" s="6" t="s">
        <v>80</v>
      </c>
      <c r="AQ1649" s="6" t="s">
        <v>80</v>
      </c>
      <c r="AR1649" s="6" t="s">
        <v>266</v>
      </c>
      <c r="AS1649" s="6" t="s">
        <v>3940</v>
      </c>
      <c r="AT1649"/>
      <c r="AU1649" s="6" t="s">
        <v>80</v>
      </c>
      <c r="AV1649" s="6" t="s">
        <v>100</v>
      </c>
      <c r="AW1649"/>
      <c r="AX1649"/>
      <c r="AY1649"/>
      <c r="AZ1649"/>
      <c r="BA1649"/>
      <c r="BB1649"/>
      <c r="BC1649"/>
      <c r="BD1649" s="6" t="s">
        <v>5486</v>
      </c>
      <c r="BE1649" s="7" t="s">
        <v>102</v>
      </c>
      <c r="BG1649" s="7" t="s">
        <v>103</v>
      </c>
      <c r="BH1649" s="7">
        <v>2017</v>
      </c>
      <c r="BI1649" s="7" t="s">
        <v>104</v>
      </c>
      <c r="BJ1649" s="7" t="s">
        <v>105</v>
      </c>
      <c r="BK1649" s="7" t="s">
        <v>105</v>
      </c>
      <c r="BL1649" s="7" t="s">
        <v>103</v>
      </c>
      <c r="BN1649"/>
      <c r="BO1649"/>
      <c r="BP1649"/>
      <c r="BQ1649"/>
      <c r="BR1649"/>
      <c r="BS1649"/>
      <c r="BT1649"/>
      <c r="BU1649"/>
      <c r="BV1649"/>
      <c r="BW1649"/>
      <c r="BX1649"/>
      <c r="BY1649" s="8">
        <v>95874</v>
      </c>
      <c r="BZ1649" s="9" t="s">
        <v>106</v>
      </c>
    </row>
    <row r="1650" spans="1:78" s="7" customFormat="1" hidden="1" x14ac:dyDescent="0.25">
      <c r="A1650" s="7" t="str">
        <f t="shared" si="25"/>
        <v>ACVJ*</v>
      </c>
      <c r="B1650" s="6" t="s">
        <v>5492</v>
      </c>
      <c r="C1650" s="6" t="s">
        <v>5493</v>
      </c>
      <c r="D1650" s="6" t="s">
        <v>5489</v>
      </c>
      <c r="E1650" s="6" t="s">
        <v>5490</v>
      </c>
      <c r="F1650"/>
      <c r="G1650"/>
      <c r="H1650" s="6" t="s">
        <v>80</v>
      </c>
      <c r="I1650"/>
      <c r="J1650" s="6" t="s">
        <v>81</v>
      </c>
      <c r="K1650" s="6" t="s">
        <v>82</v>
      </c>
      <c r="L1650" s="6" t="s">
        <v>156</v>
      </c>
      <c r="M1650" s="6" t="s">
        <v>84</v>
      </c>
      <c r="N1650" s="6" t="s">
        <v>85</v>
      </c>
      <c r="O1650" s="6" t="s">
        <v>157</v>
      </c>
      <c r="P1650" s="6" t="s">
        <v>108</v>
      </c>
      <c r="Q1650" s="6" t="s">
        <v>109</v>
      </c>
      <c r="R1650" s="6" t="s">
        <v>110</v>
      </c>
      <c r="S1650" s="6" t="s">
        <v>109</v>
      </c>
      <c r="T1650" s="6" t="s">
        <v>110</v>
      </c>
      <c r="U1650" s="6" t="s">
        <v>91</v>
      </c>
      <c r="V1650" s="6" t="s">
        <v>91</v>
      </c>
      <c r="W1650" s="6" t="s">
        <v>80</v>
      </c>
      <c r="X1650" s="6" t="s">
        <v>80</v>
      </c>
      <c r="Y1650" s="6" t="s">
        <v>92</v>
      </c>
      <c r="Z1650" s="6" t="s">
        <v>80</v>
      </c>
      <c r="AA1650" s="6" t="s">
        <v>93</v>
      </c>
      <c r="AB1650"/>
      <c r="AC1650"/>
      <c r="AD1650"/>
      <c r="AE1650" t="str">
        <f>VLOOKUP(E1650,'Synthèse ventes'!$A$5:$C$2461,3,0)</f>
        <v>Rond Ø280 pour Pamiers</v>
      </c>
      <c r="AF1650" t="str">
        <f>VLOOKUP(E1650,'Synthèse ventes'!$A$5:$C$2461,2,0)</f>
        <v>AD PAMIERS</v>
      </c>
      <c r="AG1650"/>
      <c r="AH1650"/>
      <c r="AI1650"/>
      <c r="AJ1650"/>
      <c r="AK1650" s="6" t="s">
        <v>92</v>
      </c>
      <c r="AL1650" s="6" t="s">
        <v>5491</v>
      </c>
      <c r="AM1650" s="6" t="s">
        <v>95</v>
      </c>
      <c r="AN1650" s="6" t="s">
        <v>96</v>
      </c>
      <c r="AO1650" s="6" t="s">
        <v>394</v>
      </c>
      <c r="AP1650" s="6" t="s">
        <v>80</v>
      </c>
      <c r="AQ1650" s="6" t="s">
        <v>80</v>
      </c>
      <c r="AR1650" s="6" t="s">
        <v>266</v>
      </c>
      <c r="AS1650" s="6" t="s">
        <v>3940</v>
      </c>
      <c r="AT1650"/>
      <c r="AU1650" s="6" t="s">
        <v>80</v>
      </c>
      <c r="AV1650" s="6" t="s">
        <v>100</v>
      </c>
      <c r="AW1650"/>
      <c r="AX1650"/>
      <c r="AY1650"/>
      <c r="AZ1650"/>
      <c r="BA1650"/>
      <c r="BB1650"/>
      <c r="BC1650"/>
      <c r="BD1650" s="6" t="s">
        <v>5486</v>
      </c>
      <c r="BE1650" s="7" t="s">
        <v>102</v>
      </c>
      <c r="BG1650" s="7" t="s">
        <v>103</v>
      </c>
      <c r="BH1650" s="7">
        <v>2017</v>
      </c>
      <c r="BI1650" s="7" t="s">
        <v>104</v>
      </c>
      <c r="BJ1650" s="7" t="s">
        <v>105</v>
      </c>
      <c r="BK1650" s="7" t="s">
        <v>105</v>
      </c>
      <c r="BL1650" s="7" t="s">
        <v>103</v>
      </c>
      <c r="BN1650"/>
      <c r="BO1650"/>
      <c r="BP1650"/>
      <c r="BQ1650"/>
      <c r="BR1650"/>
      <c r="BS1650"/>
      <c r="BT1650"/>
      <c r="BU1650"/>
      <c r="BV1650"/>
      <c r="BW1650"/>
      <c r="BX1650"/>
      <c r="BY1650" s="8">
        <v>39389</v>
      </c>
      <c r="BZ1650" s="9" t="s">
        <v>106</v>
      </c>
    </row>
    <row r="1651" spans="1:78" s="7" customFormat="1" hidden="1" x14ac:dyDescent="0.25">
      <c r="A1651" s="7" t="str">
        <f t="shared" si="25"/>
        <v>ACZL*</v>
      </c>
      <c r="B1651" s="6" t="s">
        <v>5494</v>
      </c>
      <c r="C1651" s="6" t="s">
        <v>5495</v>
      </c>
      <c r="D1651" s="6" t="s">
        <v>5483</v>
      </c>
      <c r="E1651" s="6" t="s">
        <v>5484</v>
      </c>
      <c r="F1651"/>
      <c r="G1651"/>
      <c r="H1651" s="6" t="s">
        <v>80</v>
      </c>
      <c r="I1651"/>
      <c r="J1651" s="6" t="s">
        <v>81</v>
      </c>
      <c r="K1651" s="6" t="s">
        <v>82</v>
      </c>
      <c r="L1651" s="6" t="s">
        <v>137</v>
      </c>
      <c r="M1651" s="6" t="s">
        <v>84</v>
      </c>
      <c r="N1651" s="6" t="s">
        <v>85</v>
      </c>
      <c r="O1651" s="6" t="s">
        <v>138</v>
      </c>
      <c r="P1651" s="6" t="s">
        <v>1078</v>
      </c>
      <c r="Q1651" s="6" t="s">
        <v>4578</v>
      </c>
      <c r="R1651" s="35" t="s">
        <v>2040</v>
      </c>
      <c r="S1651" s="6" t="s">
        <v>4578</v>
      </c>
      <c r="T1651" s="35" t="s">
        <v>2040</v>
      </c>
      <c r="U1651" s="32" t="s">
        <v>1079</v>
      </c>
      <c r="V1651" s="32" t="s">
        <v>1081</v>
      </c>
      <c r="W1651" s="6" t="s">
        <v>80</v>
      </c>
      <c r="X1651" s="6" t="s">
        <v>80</v>
      </c>
      <c r="Y1651" s="6" t="s">
        <v>92</v>
      </c>
      <c r="Z1651" s="6" t="s">
        <v>80</v>
      </c>
      <c r="AA1651" s="6" t="s">
        <v>93</v>
      </c>
      <c r="AB1651"/>
      <c r="AC1651"/>
      <c r="AD1651"/>
      <c r="AE1651" t="str">
        <f>VLOOKUP(E1651,'Synthèse ventes'!$A$5:$C$2461,3,0)</f>
        <v>Plat 650x305 pour Pamiers</v>
      </c>
      <c r="AF1651" t="str">
        <f>VLOOKUP(E1651,'Synthèse ventes'!$A$5:$C$2461,2,0)</f>
        <v>AD PAMIERS</v>
      </c>
      <c r="AG1651"/>
      <c r="AH1651"/>
      <c r="AI1651"/>
      <c r="AJ1651"/>
      <c r="AK1651" s="6" t="s">
        <v>92</v>
      </c>
      <c r="AL1651" s="6" t="s">
        <v>5485</v>
      </c>
      <c r="AM1651" s="6" t="s">
        <v>95</v>
      </c>
      <c r="AN1651" s="6" t="s">
        <v>317</v>
      </c>
      <c r="AO1651" s="6" t="s">
        <v>225</v>
      </c>
      <c r="AP1651" s="6" t="s">
        <v>80</v>
      </c>
      <c r="AQ1651" s="6" t="s">
        <v>80</v>
      </c>
      <c r="AR1651" s="6" t="s">
        <v>226</v>
      </c>
      <c r="AS1651" s="6" t="s">
        <v>2997</v>
      </c>
      <c r="AT1651"/>
      <c r="AU1651" s="6" t="s">
        <v>80</v>
      </c>
      <c r="AV1651" s="6" t="s">
        <v>100</v>
      </c>
      <c r="AW1651"/>
      <c r="AX1651"/>
      <c r="AY1651"/>
      <c r="AZ1651"/>
      <c r="BA1651"/>
      <c r="BB1651"/>
      <c r="BC1651"/>
      <c r="BD1651" s="6" t="s">
        <v>5486</v>
      </c>
      <c r="BE1651" s="7" t="s">
        <v>102</v>
      </c>
      <c r="BG1651" s="7" t="s">
        <v>103</v>
      </c>
      <c r="BH1651" s="7">
        <v>2017</v>
      </c>
      <c r="BI1651" s="7" t="s">
        <v>104</v>
      </c>
      <c r="BJ1651" s="7" t="s">
        <v>105</v>
      </c>
      <c r="BK1651" s="7" t="s">
        <v>105</v>
      </c>
      <c r="BL1651" s="7" t="s">
        <v>103</v>
      </c>
      <c r="BN1651"/>
      <c r="BO1651"/>
      <c r="BP1651"/>
      <c r="BQ1651"/>
      <c r="BR1651"/>
      <c r="BS1651"/>
      <c r="BT1651"/>
      <c r="BU1651"/>
      <c r="BV1651"/>
      <c r="BW1651"/>
      <c r="BX1651"/>
      <c r="BY1651" s="8">
        <v>52548</v>
      </c>
      <c r="BZ1651" s="9" t="s">
        <v>106</v>
      </c>
    </row>
    <row r="1652" spans="1:78" s="7" customFormat="1" hidden="1" x14ac:dyDescent="0.25">
      <c r="A1652" s="7" t="str">
        <f t="shared" si="25"/>
        <v>ACYF*</v>
      </c>
      <c r="B1652" s="6" t="s">
        <v>5496</v>
      </c>
      <c r="C1652" s="6" t="s">
        <v>5497</v>
      </c>
      <c r="D1652" s="6" t="s">
        <v>5498</v>
      </c>
      <c r="E1652" s="6" t="s">
        <v>5499</v>
      </c>
      <c r="F1652"/>
      <c r="G1652"/>
      <c r="H1652" s="6" t="s">
        <v>80</v>
      </c>
      <c r="I1652"/>
      <c r="J1652" s="6" t="s">
        <v>81</v>
      </c>
      <c r="K1652" s="6" t="s">
        <v>82</v>
      </c>
      <c r="L1652" s="6" t="s">
        <v>156</v>
      </c>
      <c r="M1652" s="6" t="s">
        <v>84</v>
      </c>
      <c r="N1652" s="6" t="s">
        <v>85</v>
      </c>
      <c r="O1652" s="6" t="s">
        <v>157</v>
      </c>
      <c r="P1652" s="6" t="s">
        <v>108</v>
      </c>
      <c r="Q1652" s="6" t="s">
        <v>109</v>
      </c>
      <c r="R1652" s="6" t="s">
        <v>110</v>
      </c>
      <c r="S1652" s="6" t="s">
        <v>109</v>
      </c>
      <c r="T1652" s="6" t="s">
        <v>110</v>
      </c>
      <c r="U1652" s="6" t="s">
        <v>91</v>
      </c>
      <c r="V1652" s="6" t="s">
        <v>91</v>
      </c>
      <c r="W1652" s="6" t="s">
        <v>80</v>
      </c>
      <c r="X1652" s="6" t="s">
        <v>80</v>
      </c>
      <c r="Y1652" s="6" t="s">
        <v>92</v>
      </c>
      <c r="Z1652" s="6" t="s">
        <v>80</v>
      </c>
      <c r="AA1652" s="6" t="s">
        <v>93</v>
      </c>
      <c r="AB1652"/>
      <c r="AC1652"/>
      <c r="AD1652"/>
      <c r="AE1652" t="str">
        <f>VLOOKUP(E1652,'Synthèse ventes'!$A$5:$C$2461,3,0)</f>
        <v>Rond Ø250 OTTOFUCHS BETA  x 132,26 Kg</v>
      </c>
      <c r="AF1652" t="str">
        <f>VLOOKUP(E1652,'Synthèse ventes'!$A$5:$C$2461,2,0)</f>
        <v>OTTO F.</v>
      </c>
      <c r="AG1652"/>
      <c r="AH1652"/>
      <c r="AI1652"/>
      <c r="AJ1652"/>
      <c r="AK1652" s="6" t="s">
        <v>92</v>
      </c>
      <c r="AL1652" s="6" t="s">
        <v>5500</v>
      </c>
      <c r="AM1652" s="6" t="s">
        <v>95</v>
      </c>
      <c r="AN1652" s="6" t="s">
        <v>96</v>
      </c>
      <c r="AO1652" s="6" t="s">
        <v>166</v>
      </c>
      <c r="AP1652" s="6" t="s">
        <v>80</v>
      </c>
      <c r="AQ1652" s="6" t="s">
        <v>80</v>
      </c>
      <c r="AR1652" s="6" t="s">
        <v>3430</v>
      </c>
      <c r="AS1652" s="6" t="s">
        <v>1511</v>
      </c>
      <c r="AT1652"/>
      <c r="AU1652" s="6" t="s">
        <v>80</v>
      </c>
      <c r="AV1652" s="6" t="s">
        <v>100</v>
      </c>
      <c r="AW1652"/>
      <c r="AX1652"/>
      <c r="AY1652"/>
      <c r="AZ1652"/>
      <c r="BA1652"/>
      <c r="BB1652"/>
      <c r="BC1652"/>
      <c r="BD1652" s="6" t="s">
        <v>5501</v>
      </c>
      <c r="BE1652" s="7" t="s">
        <v>102</v>
      </c>
      <c r="BG1652" s="7" t="s">
        <v>103</v>
      </c>
      <c r="BH1652" s="7">
        <v>2017</v>
      </c>
      <c r="BI1652" s="7" t="s">
        <v>104</v>
      </c>
      <c r="BJ1652" s="7" t="s">
        <v>105</v>
      </c>
      <c r="BK1652" s="7" t="s">
        <v>105</v>
      </c>
      <c r="BL1652" s="7" t="s">
        <v>103</v>
      </c>
      <c r="BN1652"/>
      <c r="BO1652"/>
      <c r="BP1652"/>
      <c r="BQ1652"/>
      <c r="BR1652"/>
      <c r="BS1652"/>
      <c r="BT1652"/>
      <c r="BU1652"/>
      <c r="BV1652"/>
      <c r="BW1652"/>
      <c r="BX1652"/>
      <c r="BY1652" s="8">
        <v>57895</v>
      </c>
      <c r="BZ1652" s="9" t="s">
        <v>106</v>
      </c>
    </row>
    <row r="1653" spans="1:78" s="7" customFormat="1" hidden="1" x14ac:dyDescent="0.25">
      <c r="A1653" s="7" t="str">
        <f t="shared" si="25"/>
        <v>ACYF*</v>
      </c>
      <c r="B1653" s="6" t="s">
        <v>5502</v>
      </c>
      <c r="C1653" s="6" t="s">
        <v>5503</v>
      </c>
      <c r="D1653" s="6" t="s">
        <v>5498</v>
      </c>
      <c r="E1653" s="6" t="s">
        <v>5499</v>
      </c>
      <c r="F1653"/>
      <c r="G1653"/>
      <c r="H1653" s="6" t="s">
        <v>80</v>
      </c>
      <c r="I1653"/>
      <c r="J1653" s="6" t="s">
        <v>81</v>
      </c>
      <c r="K1653" s="6" t="s">
        <v>82</v>
      </c>
      <c r="L1653" s="6" t="s">
        <v>156</v>
      </c>
      <c r="M1653" s="6" t="s">
        <v>84</v>
      </c>
      <c r="N1653" s="6" t="s">
        <v>85</v>
      </c>
      <c r="O1653" s="6" t="s">
        <v>157</v>
      </c>
      <c r="P1653" s="6" t="s">
        <v>108</v>
      </c>
      <c r="Q1653" s="6" t="s">
        <v>109</v>
      </c>
      <c r="R1653" s="6" t="s">
        <v>110</v>
      </c>
      <c r="S1653" s="6" t="s">
        <v>109</v>
      </c>
      <c r="T1653" s="6" t="s">
        <v>110</v>
      </c>
      <c r="U1653" s="6" t="s">
        <v>91</v>
      </c>
      <c r="V1653" s="6" t="s">
        <v>91</v>
      </c>
      <c r="W1653" s="6" t="s">
        <v>80</v>
      </c>
      <c r="X1653" s="6" t="s">
        <v>80</v>
      </c>
      <c r="Y1653" s="6" t="s">
        <v>92</v>
      </c>
      <c r="Z1653" s="6" t="s">
        <v>80</v>
      </c>
      <c r="AA1653" s="6" t="s">
        <v>93</v>
      </c>
      <c r="AB1653"/>
      <c r="AC1653"/>
      <c r="AD1653"/>
      <c r="AE1653" t="str">
        <f>VLOOKUP(E1653,'Synthèse ventes'!$A$5:$C$2461,3,0)</f>
        <v>Rond Ø250 OTTOFUCHS BETA  x 132,26 Kg</v>
      </c>
      <c r="AF1653" t="str">
        <f>VLOOKUP(E1653,'Synthèse ventes'!$A$5:$C$2461,2,0)</f>
        <v>OTTO F.</v>
      </c>
      <c r="AG1653"/>
      <c r="AH1653"/>
      <c r="AI1653"/>
      <c r="AJ1653"/>
      <c r="AK1653" s="6" t="s">
        <v>92</v>
      </c>
      <c r="AL1653" s="6" t="s">
        <v>5500</v>
      </c>
      <c r="AM1653" s="6" t="s">
        <v>95</v>
      </c>
      <c r="AN1653" s="6" t="s">
        <v>96</v>
      </c>
      <c r="AO1653" s="6" t="s">
        <v>3433</v>
      </c>
      <c r="AP1653" s="6" t="s">
        <v>80</v>
      </c>
      <c r="AQ1653" s="6" t="s">
        <v>80</v>
      </c>
      <c r="AR1653" s="6" t="s">
        <v>3430</v>
      </c>
      <c r="AS1653" s="6" t="s">
        <v>1511</v>
      </c>
      <c r="AT1653"/>
      <c r="AU1653" s="6" t="s">
        <v>80</v>
      </c>
      <c r="AV1653" s="6" t="s">
        <v>100</v>
      </c>
      <c r="AW1653"/>
      <c r="AX1653"/>
      <c r="AY1653"/>
      <c r="AZ1653"/>
      <c r="BA1653"/>
      <c r="BB1653"/>
      <c r="BC1653"/>
      <c r="BD1653" s="6" t="s">
        <v>5501</v>
      </c>
      <c r="BE1653" s="7" t="s">
        <v>102</v>
      </c>
      <c r="BG1653" s="7" t="s">
        <v>103</v>
      </c>
      <c r="BH1653" s="7">
        <v>2017</v>
      </c>
      <c r="BI1653" s="7" t="s">
        <v>104</v>
      </c>
      <c r="BJ1653" s="7" t="s">
        <v>105</v>
      </c>
      <c r="BK1653" s="7" t="s">
        <v>105</v>
      </c>
      <c r="BL1653" s="7" t="s">
        <v>103</v>
      </c>
      <c r="BN1653"/>
      <c r="BO1653"/>
      <c r="BP1653"/>
      <c r="BQ1653"/>
      <c r="BR1653"/>
      <c r="BS1653"/>
      <c r="BT1653"/>
      <c r="BU1653"/>
      <c r="BV1653"/>
      <c r="BW1653"/>
      <c r="BX1653"/>
      <c r="BY1653" s="8">
        <v>78945</v>
      </c>
      <c r="BZ1653" s="9" t="s">
        <v>106</v>
      </c>
    </row>
    <row r="1654" spans="1:78" s="7" customFormat="1" hidden="1" x14ac:dyDescent="0.25">
      <c r="A1654" s="7" t="str">
        <f t="shared" si="25"/>
        <v>ACZM*</v>
      </c>
      <c r="B1654" s="6" t="s">
        <v>5504</v>
      </c>
      <c r="C1654" s="6" t="s">
        <v>5505</v>
      </c>
      <c r="D1654" s="6" t="s">
        <v>5506</v>
      </c>
      <c r="E1654" s="6" t="s">
        <v>5507</v>
      </c>
      <c r="F1654"/>
      <c r="G1654"/>
      <c r="H1654" s="6" t="s">
        <v>80</v>
      </c>
      <c r="I1654"/>
      <c r="J1654" s="6" t="s">
        <v>81</v>
      </c>
      <c r="K1654" s="6" t="s">
        <v>82</v>
      </c>
      <c r="L1654" s="6" t="s">
        <v>3213</v>
      </c>
      <c r="M1654" s="6" t="s">
        <v>84</v>
      </c>
      <c r="N1654" s="6" t="s">
        <v>85</v>
      </c>
      <c r="O1654" s="6" t="s">
        <v>1348</v>
      </c>
      <c r="P1654" s="6" t="s">
        <v>2697</v>
      </c>
      <c r="Q1654" s="6" t="s">
        <v>5508</v>
      </c>
      <c r="R1654" s="6" t="s">
        <v>5508</v>
      </c>
      <c r="S1654"/>
      <c r="T1654"/>
      <c r="U1654" s="6" t="s">
        <v>91</v>
      </c>
      <c r="V1654" s="6" t="s">
        <v>91</v>
      </c>
      <c r="W1654" s="6" t="s">
        <v>80</v>
      </c>
      <c r="X1654" s="6" t="s">
        <v>80</v>
      </c>
      <c r="Y1654" s="6" t="s">
        <v>92</v>
      </c>
      <c r="Z1654" s="6" t="s">
        <v>80</v>
      </c>
      <c r="AA1654" s="6" t="s">
        <v>80</v>
      </c>
      <c r="AB1654"/>
      <c r="AC1654"/>
      <c r="AD1654"/>
      <c r="AE1654" t="str">
        <f>VLOOKUP(E1654,'Synthèse ventes'!$A$5:$C$2461,3,0)</f>
        <v>Plat 650x305 pour Pamiers</v>
      </c>
      <c r="AF1654" t="str">
        <f>VLOOKUP(E1654,'Synthèse ventes'!$A$5:$C$2461,2,0)</f>
        <v>AD PAMIERS</v>
      </c>
      <c r="AG1654"/>
      <c r="AH1654"/>
      <c r="AI1654"/>
      <c r="AJ1654"/>
      <c r="AK1654" s="6" t="s">
        <v>80</v>
      </c>
      <c r="AL1654" s="6" t="s">
        <v>5509</v>
      </c>
      <c r="AM1654" s="6" t="s">
        <v>95</v>
      </c>
      <c r="AN1654" s="6" t="s">
        <v>317</v>
      </c>
      <c r="AO1654" s="6" t="s">
        <v>4332</v>
      </c>
      <c r="AP1654" s="6" t="s">
        <v>80</v>
      </c>
      <c r="AQ1654" s="6" t="s">
        <v>80</v>
      </c>
      <c r="AR1654" s="6" t="s">
        <v>4333</v>
      </c>
      <c r="AS1654" s="6" t="s">
        <v>628</v>
      </c>
      <c r="AT1654"/>
      <c r="AU1654" s="6" t="s">
        <v>80</v>
      </c>
      <c r="AV1654" s="6" t="s">
        <v>100</v>
      </c>
      <c r="AW1654"/>
      <c r="AX1654"/>
      <c r="AY1654"/>
      <c r="AZ1654"/>
      <c r="BA1654"/>
      <c r="BB1654"/>
      <c r="BC1654"/>
      <c r="BD1654" s="6" t="s">
        <v>5510</v>
      </c>
      <c r="BE1654" s="7" t="s">
        <v>102</v>
      </c>
      <c r="BG1654" s="7" t="s">
        <v>103</v>
      </c>
      <c r="BH1654" s="7">
        <v>2017</v>
      </c>
      <c r="BI1654" s="7" t="s">
        <v>104</v>
      </c>
      <c r="BJ1654" s="7" t="s">
        <v>105</v>
      </c>
      <c r="BK1654" s="7" t="s">
        <v>105</v>
      </c>
      <c r="BL1654" s="7" t="s">
        <v>103</v>
      </c>
      <c r="BN1654"/>
      <c r="BO1654"/>
      <c r="BP1654"/>
      <c r="BQ1654"/>
      <c r="BR1654"/>
      <c r="BS1654"/>
      <c r="BT1654"/>
      <c r="BU1654"/>
      <c r="BV1654"/>
      <c r="BW1654"/>
      <c r="BX1654"/>
      <c r="BY1654" s="8">
        <v>79665</v>
      </c>
      <c r="BZ1654" s="9" t="s">
        <v>106</v>
      </c>
    </row>
    <row r="1655" spans="1:78" s="7" customFormat="1" hidden="1" x14ac:dyDescent="0.25">
      <c r="A1655" s="7" t="str">
        <f t="shared" si="25"/>
        <v>ACZM*</v>
      </c>
      <c r="B1655" s="6" t="s">
        <v>5511</v>
      </c>
      <c r="C1655" s="6" t="s">
        <v>5505</v>
      </c>
      <c r="D1655" s="6" t="s">
        <v>5506</v>
      </c>
      <c r="E1655" s="6" t="s">
        <v>5507</v>
      </c>
      <c r="F1655"/>
      <c r="G1655"/>
      <c r="H1655" s="6" t="s">
        <v>80</v>
      </c>
      <c r="I1655"/>
      <c r="J1655" s="6" t="s">
        <v>81</v>
      </c>
      <c r="K1655" s="6" t="s">
        <v>82</v>
      </c>
      <c r="L1655" s="6" t="s">
        <v>3213</v>
      </c>
      <c r="M1655" s="6" t="s">
        <v>84</v>
      </c>
      <c r="N1655" s="6" t="s">
        <v>85</v>
      </c>
      <c r="O1655" s="6" t="s">
        <v>1348</v>
      </c>
      <c r="P1655" s="6" t="s">
        <v>108</v>
      </c>
      <c r="Q1655" s="6" t="s">
        <v>109</v>
      </c>
      <c r="R1655" s="6" t="s">
        <v>109</v>
      </c>
      <c r="S1655" s="6" t="s">
        <v>109</v>
      </c>
      <c r="T1655" s="6" t="s">
        <v>110</v>
      </c>
      <c r="U1655" s="6" t="s">
        <v>91</v>
      </c>
      <c r="V1655" s="6" t="s">
        <v>91</v>
      </c>
      <c r="W1655" s="6" t="s">
        <v>80</v>
      </c>
      <c r="X1655" s="6" t="s">
        <v>80</v>
      </c>
      <c r="Y1655" s="6" t="s">
        <v>92</v>
      </c>
      <c r="Z1655" s="6" t="s">
        <v>80</v>
      </c>
      <c r="AA1655" s="6" t="s">
        <v>93</v>
      </c>
      <c r="AB1655"/>
      <c r="AC1655"/>
      <c r="AD1655"/>
      <c r="AE1655" t="str">
        <f>VLOOKUP(E1655,'Synthèse ventes'!$A$5:$C$2461,3,0)</f>
        <v>Plat 650x305 pour Pamiers</v>
      </c>
      <c r="AF1655" t="str">
        <f>VLOOKUP(E1655,'Synthèse ventes'!$A$5:$C$2461,2,0)</f>
        <v>AD PAMIERS</v>
      </c>
      <c r="AG1655"/>
      <c r="AH1655"/>
      <c r="AI1655"/>
      <c r="AJ1655"/>
      <c r="AK1655" s="6" t="s">
        <v>80</v>
      </c>
      <c r="AL1655" s="6" t="s">
        <v>5509</v>
      </c>
      <c r="AM1655" s="6" t="s">
        <v>95</v>
      </c>
      <c r="AN1655" s="6" t="s">
        <v>317</v>
      </c>
      <c r="AO1655" s="6" t="s">
        <v>4332</v>
      </c>
      <c r="AP1655" s="6" t="s">
        <v>80</v>
      </c>
      <c r="AQ1655" s="6" t="s">
        <v>80</v>
      </c>
      <c r="AR1655" s="6" t="s">
        <v>4333</v>
      </c>
      <c r="AS1655" s="6" t="s">
        <v>628</v>
      </c>
      <c r="AT1655"/>
      <c r="AU1655" s="6" t="s">
        <v>80</v>
      </c>
      <c r="AV1655" s="6" t="s">
        <v>100</v>
      </c>
      <c r="AW1655"/>
      <c r="AX1655"/>
      <c r="AY1655"/>
      <c r="AZ1655"/>
      <c r="BA1655"/>
      <c r="BB1655"/>
      <c r="BC1655"/>
      <c r="BD1655" s="6" t="s">
        <v>5510</v>
      </c>
      <c r="BE1655" s="7" t="s">
        <v>102</v>
      </c>
      <c r="BG1655" s="7" t="s">
        <v>103</v>
      </c>
      <c r="BH1655" s="7">
        <v>2017</v>
      </c>
      <c r="BI1655" s="7" t="s">
        <v>104</v>
      </c>
      <c r="BJ1655" s="7" t="s">
        <v>105</v>
      </c>
      <c r="BK1655" s="7" t="s">
        <v>105</v>
      </c>
      <c r="BL1655" s="7" t="s">
        <v>103</v>
      </c>
      <c r="BN1655"/>
      <c r="BO1655"/>
      <c r="BP1655"/>
      <c r="BQ1655"/>
      <c r="BR1655"/>
      <c r="BS1655"/>
      <c r="BT1655"/>
      <c r="BU1655"/>
      <c r="BV1655"/>
      <c r="BW1655"/>
      <c r="BX1655"/>
      <c r="BY1655" s="8">
        <v>7825</v>
      </c>
      <c r="BZ1655" s="9" t="s">
        <v>106</v>
      </c>
    </row>
    <row r="1656" spans="1:78" s="7" customFormat="1" hidden="1" x14ac:dyDescent="0.25">
      <c r="A1656" s="7" t="str">
        <f t="shared" si="25"/>
        <v>ACOJ*</v>
      </c>
      <c r="B1656" s="6" t="s">
        <v>5512</v>
      </c>
      <c r="C1656" s="6" t="s">
        <v>5513</v>
      </c>
      <c r="D1656" s="6" t="s">
        <v>5514</v>
      </c>
      <c r="E1656" s="6" t="s">
        <v>5515</v>
      </c>
      <c r="F1656"/>
      <c r="G1656"/>
      <c r="H1656" s="6" t="s">
        <v>80</v>
      </c>
      <c r="I1656"/>
      <c r="J1656" s="6" t="s">
        <v>81</v>
      </c>
      <c r="K1656" s="6" t="s">
        <v>82</v>
      </c>
      <c r="L1656" s="6" t="s">
        <v>156</v>
      </c>
      <c r="M1656" s="6" t="s">
        <v>84</v>
      </c>
      <c r="N1656" s="6" t="s">
        <v>85</v>
      </c>
      <c r="O1656" s="6" t="s">
        <v>157</v>
      </c>
      <c r="P1656" s="6" t="s">
        <v>108</v>
      </c>
      <c r="Q1656" s="6" t="s">
        <v>109</v>
      </c>
      <c r="R1656" s="6" t="s">
        <v>110</v>
      </c>
      <c r="S1656" s="6" t="s">
        <v>109</v>
      </c>
      <c r="T1656" s="6" t="s">
        <v>110</v>
      </c>
      <c r="U1656" s="6" t="s">
        <v>91</v>
      </c>
      <c r="V1656" s="6" t="s">
        <v>91</v>
      </c>
      <c r="W1656" s="6" t="s">
        <v>80</v>
      </c>
      <c r="X1656" s="6" t="s">
        <v>80</v>
      </c>
      <c r="Y1656" s="6" t="s">
        <v>92</v>
      </c>
      <c r="Z1656" s="6" t="s">
        <v>80</v>
      </c>
      <c r="AA1656" s="6" t="s">
        <v>93</v>
      </c>
      <c r="AB1656"/>
      <c r="AC1656"/>
      <c r="AD1656"/>
      <c r="AE1656" t="str">
        <f>VLOOKUP(E1656,'Synthèse ventes'!$A$5:$C$2461,3,0)</f>
        <v>Rond Ø170 Bohler</v>
      </c>
      <c r="AF1656" t="str">
        <f>VLOOKUP(E1656,'Synthèse ventes'!$A$5:$C$2461,2,0)</f>
        <v>BOHLER LIV</v>
      </c>
      <c r="AG1656"/>
      <c r="AH1656"/>
      <c r="AI1656"/>
      <c r="AJ1656"/>
      <c r="AK1656" s="6" t="s">
        <v>92</v>
      </c>
      <c r="AL1656" s="6" t="s">
        <v>5516</v>
      </c>
      <c r="AM1656" s="6" t="s">
        <v>95</v>
      </c>
      <c r="AN1656" s="6" t="s">
        <v>145</v>
      </c>
      <c r="AO1656" s="6" t="s">
        <v>602</v>
      </c>
      <c r="AP1656" s="6" t="s">
        <v>80</v>
      </c>
      <c r="AQ1656" s="6" t="s">
        <v>80</v>
      </c>
      <c r="AR1656" s="6" t="s">
        <v>592</v>
      </c>
      <c r="AS1656" s="6" t="s">
        <v>1861</v>
      </c>
      <c r="AT1656"/>
      <c r="AU1656" s="6" t="s">
        <v>80</v>
      </c>
      <c r="AV1656" s="6" t="s">
        <v>100</v>
      </c>
      <c r="AW1656"/>
      <c r="AX1656"/>
      <c r="AY1656"/>
      <c r="AZ1656"/>
      <c r="BA1656"/>
      <c r="BB1656"/>
      <c r="BC1656"/>
      <c r="BD1656" s="6" t="s">
        <v>5510</v>
      </c>
      <c r="BE1656" s="7" t="s">
        <v>102</v>
      </c>
      <c r="BG1656" s="7" t="s">
        <v>103</v>
      </c>
      <c r="BH1656" s="7">
        <v>2017</v>
      </c>
      <c r="BI1656" s="7" t="s">
        <v>104</v>
      </c>
      <c r="BJ1656" s="7" t="s">
        <v>105</v>
      </c>
      <c r="BK1656" s="7" t="s">
        <v>105</v>
      </c>
      <c r="BL1656" s="7" t="s">
        <v>103</v>
      </c>
      <c r="BN1656"/>
      <c r="BO1656"/>
      <c r="BP1656"/>
      <c r="BQ1656"/>
      <c r="BR1656"/>
      <c r="BS1656"/>
      <c r="BT1656"/>
      <c r="BU1656"/>
      <c r="BV1656"/>
      <c r="BW1656"/>
      <c r="BX1656"/>
      <c r="BY1656" s="8">
        <v>13723</v>
      </c>
      <c r="BZ1656" s="9" t="s">
        <v>106</v>
      </c>
    </row>
    <row r="1657" spans="1:78" s="7" customFormat="1" hidden="1" x14ac:dyDescent="0.25">
      <c r="A1657" s="7" t="str">
        <f t="shared" si="25"/>
        <v>ACOJ*</v>
      </c>
      <c r="B1657" s="6" t="s">
        <v>5517</v>
      </c>
      <c r="C1657" s="6" t="s">
        <v>5518</v>
      </c>
      <c r="D1657" s="6" t="s">
        <v>5514</v>
      </c>
      <c r="E1657" s="6" t="s">
        <v>5515</v>
      </c>
      <c r="F1657"/>
      <c r="G1657"/>
      <c r="H1657" s="6" t="s">
        <v>80</v>
      </c>
      <c r="I1657"/>
      <c r="J1657" s="6" t="s">
        <v>81</v>
      </c>
      <c r="K1657" s="6" t="s">
        <v>82</v>
      </c>
      <c r="L1657" s="6" t="s">
        <v>156</v>
      </c>
      <c r="M1657" s="6" t="s">
        <v>84</v>
      </c>
      <c r="N1657" s="6" t="s">
        <v>85</v>
      </c>
      <c r="O1657" s="6" t="s">
        <v>157</v>
      </c>
      <c r="P1657" s="6" t="s">
        <v>108</v>
      </c>
      <c r="Q1657" s="6" t="s">
        <v>109</v>
      </c>
      <c r="R1657" s="6" t="s">
        <v>110</v>
      </c>
      <c r="S1657" s="6" t="s">
        <v>109</v>
      </c>
      <c r="T1657" s="6" t="s">
        <v>110</v>
      </c>
      <c r="U1657" s="6" t="s">
        <v>91</v>
      </c>
      <c r="V1657" s="6" t="s">
        <v>91</v>
      </c>
      <c r="W1657" s="6" t="s">
        <v>80</v>
      </c>
      <c r="X1657" s="6" t="s">
        <v>80</v>
      </c>
      <c r="Y1657" s="6" t="s">
        <v>92</v>
      </c>
      <c r="Z1657" s="6" t="s">
        <v>80</v>
      </c>
      <c r="AA1657" s="6" t="s">
        <v>93</v>
      </c>
      <c r="AB1657"/>
      <c r="AC1657"/>
      <c r="AD1657"/>
      <c r="AE1657" t="str">
        <f>VLOOKUP(E1657,'Synthèse ventes'!$A$5:$C$2461,3,0)</f>
        <v>Rond Ø170 Bohler</v>
      </c>
      <c r="AF1657" t="str">
        <f>VLOOKUP(E1657,'Synthèse ventes'!$A$5:$C$2461,2,0)</f>
        <v>BOHLER LIV</v>
      </c>
      <c r="AG1657"/>
      <c r="AH1657"/>
      <c r="AI1657"/>
      <c r="AJ1657"/>
      <c r="AK1657" s="6" t="s">
        <v>92</v>
      </c>
      <c r="AL1657" s="6" t="s">
        <v>5516</v>
      </c>
      <c r="AM1657" s="6" t="s">
        <v>95</v>
      </c>
      <c r="AN1657" s="6" t="s">
        <v>145</v>
      </c>
      <c r="AO1657" s="6" t="s">
        <v>599</v>
      </c>
      <c r="AP1657" s="6" t="s">
        <v>80</v>
      </c>
      <c r="AQ1657" s="6" t="s">
        <v>80</v>
      </c>
      <c r="AR1657" s="6" t="s">
        <v>592</v>
      </c>
      <c r="AS1657" s="6" t="s">
        <v>1861</v>
      </c>
      <c r="AT1657"/>
      <c r="AU1657" s="6" t="s">
        <v>80</v>
      </c>
      <c r="AV1657" s="6" t="s">
        <v>100</v>
      </c>
      <c r="AW1657"/>
      <c r="AX1657"/>
      <c r="AY1657"/>
      <c r="AZ1657"/>
      <c r="BA1657"/>
      <c r="BB1657"/>
      <c r="BC1657"/>
      <c r="BD1657" s="6" t="s">
        <v>5510</v>
      </c>
      <c r="BE1657" s="7" t="s">
        <v>102</v>
      </c>
      <c r="BG1657" s="7" t="s">
        <v>103</v>
      </c>
      <c r="BH1657" s="7">
        <v>2017</v>
      </c>
      <c r="BI1657" s="7" t="s">
        <v>104</v>
      </c>
      <c r="BJ1657" s="7" t="s">
        <v>105</v>
      </c>
      <c r="BK1657" s="7" t="s">
        <v>105</v>
      </c>
      <c r="BL1657" s="7" t="s">
        <v>103</v>
      </c>
      <c r="BN1657"/>
      <c r="BO1657"/>
      <c r="BP1657"/>
      <c r="BQ1657"/>
      <c r="BR1657"/>
      <c r="BS1657"/>
      <c r="BT1657"/>
      <c r="BU1657"/>
      <c r="BV1657"/>
      <c r="BW1657"/>
      <c r="BX1657"/>
      <c r="BY1657" s="8">
        <v>33905</v>
      </c>
      <c r="BZ1657" s="9" t="s">
        <v>106</v>
      </c>
    </row>
    <row r="1658" spans="1:78" s="7" customFormat="1" hidden="1" x14ac:dyDescent="0.25">
      <c r="A1658" s="7" t="str">
        <f t="shared" si="25"/>
        <v>ACOJ*</v>
      </c>
      <c r="B1658" s="6" t="s">
        <v>5519</v>
      </c>
      <c r="C1658" s="6" t="s">
        <v>5520</v>
      </c>
      <c r="D1658" s="6" t="s">
        <v>5514</v>
      </c>
      <c r="E1658" s="6" t="s">
        <v>5515</v>
      </c>
      <c r="F1658"/>
      <c r="G1658"/>
      <c r="H1658" s="6" t="s">
        <v>80</v>
      </c>
      <c r="I1658"/>
      <c r="J1658" s="6" t="s">
        <v>81</v>
      </c>
      <c r="K1658" s="6" t="s">
        <v>82</v>
      </c>
      <c r="L1658" s="6" t="s">
        <v>156</v>
      </c>
      <c r="M1658" s="6" t="s">
        <v>84</v>
      </c>
      <c r="N1658" s="6" t="s">
        <v>85</v>
      </c>
      <c r="O1658" s="6" t="s">
        <v>157</v>
      </c>
      <c r="P1658" s="6" t="s">
        <v>108</v>
      </c>
      <c r="Q1658" s="6" t="s">
        <v>109</v>
      </c>
      <c r="R1658" s="6" t="s">
        <v>110</v>
      </c>
      <c r="S1658" s="6" t="s">
        <v>109</v>
      </c>
      <c r="T1658" s="6" t="s">
        <v>110</v>
      </c>
      <c r="U1658" s="6" t="s">
        <v>91</v>
      </c>
      <c r="V1658" s="6" t="s">
        <v>91</v>
      </c>
      <c r="W1658" s="6" t="s">
        <v>80</v>
      </c>
      <c r="X1658" s="6" t="s">
        <v>80</v>
      </c>
      <c r="Y1658" s="6" t="s">
        <v>92</v>
      </c>
      <c r="Z1658" s="6" t="s">
        <v>80</v>
      </c>
      <c r="AA1658" s="6" t="s">
        <v>93</v>
      </c>
      <c r="AB1658"/>
      <c r="AC1658"/>
      <c r="AD1658"/>
      <c r="AE1658" t="str">
        <f>VLOOKUP(E1658,'Synthèse ventes'!$A$5:$C$2461,3,0)</f>
        <v>Rond Ø170 Bohler</v>
      </c>
      <c r="AF1658" t="str">
        <f>VLOOKUP(E1658,'Synthèse ventes'!$A$5:$C$2461,2,0)</f>
        <v>BOHLER LIV</v>
      </c>
      <c r="AG1658"/>
      <c r="AH1658"/>
      <c r="AI1658"/>
      <c r="AJ1658"/>
      <c r="AK1658" s="6" t="s">
        <v>92</v>
      </c>
      <c r="AL1658" s="6" t="s">
        <v>5516</v>
      </c>
      <c r="AM1658" s="6" t="s">
        <v>95</v>
      </c>
      <c r="AN1658" s="6" t="s">
        <v>612</v>
      </c>
      <c r="AO1658" s="6" t="s">
        <v>651</v>
      </c>
      <c r="AP1658" s="6" t="s">
        <v>80</v>
      </c>
      <c r="AQ1658" s="6" t="s">
        <v>80</v>
      </c>
      <c r="AR1658" s="6" t="s">
        <v>592</v>
      </c>
      <c r="AS1658" s="6" t="s">
        <v>1861</v>
      </c>
      <c r="AT1658"/>
      <c r="AU1658" s="6" t="s">
        <v>80</v>
      </c>
      <c r="AV1658" s="6" t="s">
        <v>100</v>
      </c>
      <c r="AW1658"/>
      <c r="AX1658"/>
      <c r="AY1658"/>
      <c r="AZ1658"/>
      <c r="BA1658"/>
      <c r="BB1658"/>
      <c r="BC1658"/>
      <c r="BD1658" s="6" t="s">
        <v>5510</v>
      </c>
      <c r="BE1658" s="7" t="s">
        <v>102</v>
      </c>
      <c r="BG1658" s="7" t="s">
        <v>103</v>
      </c>
      <c r="BH1658" s="7">
        <v>2017</v>
      </c>
      <c r="BI1658" s="7" t="s">
        <v>104</v>
      </c>
      <c r="BJ1658" s="7" t="s">
        <v>105</v>
      </c>
      <c r="BK1658" s="7" t="s">
        <v>105</v>
      </c>
      <c r="BL1658" s="7" t="s">
        <v>103</v>
      </c>
      <c r="BN1658"/>
      <c r="BO1658"/>
      <c r="BP1658"/>
      <c r="BQ1658"/>
      <c r="BR1658"/>
      <c r="BS1658"/>
      <c r="BT1658"/>
      <c r="BU1658"/>
      <c r="BV1658"/>
      <c r="BW1658"/>
      <c r="BX1658"/>
      <c r="BY1658" s="8">
        <v>127113</v>
      </c>
      <c r="BZ1658" s="9" t="s">
        <v>106</v>
      </c>
    </row>
    <row r="1659" spans="1:78" s="7" customFormat="1" hidden="1" x14ac:dyDescent="0.25">
      <c r="A1659" s="7" t="str">
        <f t="shared" si="25"/>
        <v>ACOJ*</v>
      </c>
      <c r="B1659" s="6" t="s">
        <v>5521</v>
      </c>
      <c r="C1659" s="6" t="s">
        <v>5522</v>
      </c>
      <c r="D1659" s="6" t="s">
        <v>5514</v>
      </c>
      <c r="E1659" s="6" t="s">
        <v>5515</v>
      </c>
      <c r="F1659"/>
      <c r="G1659"/>
      <c r="H1659" s="6" t="s">
        <v>80</v>
      </c>
      <c r="I1659"/>
      <c r="J1659" s="6" t="s">
        <v>81</v>
      </c>
      <c r="K1659" s="6" t="s">
        <v>82</v>
      </c>
      <c r="L1659" s="6" t="s">
        <v>156</v>
      </c>
      <c r="M1659" s="6" t="s">
        <v>84</v>
      </c>
      <c r="N1659" s="6" t="s">
        <v>85</v>
      </c>
      <c r="O1659" s="6" t="s">
        <v>157</v>
      </c>
      <c r="P1659" s="6" t="s">
        <v>108</v>
      </c>
      <c r="Q1659" s="6" t="s">
        <v>109</v>
      </c>
      <c r="R1659" s="6" t="s">
        <v>110</v>
      </c>
      <c r="S1659" s="6" t="s">
        <v>109</v>
      </c>
      <c r="T1659" s="6" t="s">
        <v>110</v>
      </c>
      <c r="U1659" s="6" t="s">
        <v>91</v>
      </c>
      <c r="V1659" s="6" t="s">
        <v>91</v>
      </c>
      <c r="W1659" s="6" t="s">
        <v>80</v>
      </c>
      <c r="X1659" s="6" t="s">
        <v>80</v>
      </c>
      <c r="Y1659" s="6" t="s">
        <v>92</v>
      </c>
      <c r="Z1659" s="6" t="s">
        <v>80</v>
      </c>
      <c r="AA1659" s="6" t="s">
        <v>93</v>
      </c>
      <c r="AB1659"/>
      <c r="AC1659"/>
      <c r="AD1659"/>
      <c r="AE1659" t="str">
        <f>VLOOKUP(E1659,'Synthèse ventes'!$A$5:$C$2461,3,0)</f>
        <v>Rond Ø170 Bohler</v>
      </c>
      <c r="AF1659" t="str">
        <f>VLOOKUP(E1659,'Synthèse ventes'!$A$5:$C$2461,2,0)</f>
        <v>BOHLER LIV</v>
      </c>
      <c r="AG1659"/>
      <c r="AH1659"/>
      <c r="AI1659"/>
      <c r="AJ1659"/>
      <c r="AK1659" s="6" t="s">
        <v>92</v>
      </c>
      <c r="AL1659" s="6" t="s">
        <v>5516</v>
      </c>
      <c r="AM1659" s="6" t="s">
        <v>95</v>
      </c>
      <c r="AN1659" s="6" t="s">
        <v>612</v>
      </c>
      <c r="AO1659" s="6" t="s">
        <v>376</v>
      </c>
      <c r="AP1659" s="6" t="s">
        <v>80</v>
      </c>
      <c r="AQ1659" s="6" t="s">
        <v>80</v>
      </c>
      <c r="AR1659" s="6" t="s">
        <v>592</v>
      </c>
      <c r="AS1659" s="6" t="s">
        <v>1861</v>
      </c>
      <c r="AT1659"/>
      <c r="AU1659" s="6" t="s">
        <v>80</v>
      </c>
      <c r="AV1659" s="6" t="s">
        <v>100</v>
      </c>
      <c r="AW1659"/>
      <c r="AX1659"/>
      <c r="AY1659"/>
      <c r="AZ1659"/>
      <c r="BA1659"/>
      <c r="BB1659"/>
      <c r="BC1659"/>
      <c r="BD1659" s="6" t="s">
        <v>5510</v>
      </c>
      <c r="BE1659" s="7" t="s">
        <v>102</v>
      </c>
      <c r="BG1659" s="7" t="s">
        <v>103</v>
      </c>
      <c r="BH1659" s="7">
        <v>2017</v>
      </c>
      <c r="BI1659" s="7" t="s">
        <v>104</v>
      </c>
      <c r="BJ1659" s="7" t="s">
        <v>105</v>
      </c>
      <c r="BK1659" s="7" t="s">
        <v>105</v>
      </c>
      <c r="BL1659" s="7" t="s">
        <v>103</v>
      </c>
      <c r="BN1659"/>
      <c r="BO1659"/>
      <c r="BP1659"/>
      <c r="BQ1659"/>
      <c r="BR1659"/>
      <c r="BS1659"/>
      <c r="BT1659"/>
      <c r="BU1659"/>
      <c r="BV1659"/>
      <c r="BW1659"/>
      <c r="BX1659"/>
      <c r="BY1659" s="8">
        <v>66519</v>
      </c>
      <c r="BZ1659" s="9" t="s">
        <v>106</v>
      </c>
    </row>
    <row r="1660" spans="1:78" s="7" customFormat="1" hidden="1" x14ac:dyDescent="0.25">
      <c r="A1660" s="7" t="str">
        <f t="shared" si="25"/>
        <v>ACOJ*</v>
      </c>
      <c r="B1660" s="6" t="s">
        <v>5523</v>
      </c>
      <c r="C1660" s="6" t="s">
        <v>5524</v>
      </c>
      <c r="D1660" s="6" t="s">
        <v>5514</v>
      </c>
      <c r="E1660" s="6" t="s">
        <v>5515</v>
      </c>
      <c r="F1660"/>
      <c r="G1660"/>
      <c r="H1660" s="6" t="s">
        <v>80</v>
      </c>
      <c r="I1660"/>
      <c r="J1660" s="6" t="s">
        <v>81</v>
      </c>
      <c r="K1660" s="6" t="s">
        <v>82</v>
      </c>
      <c r="L1660" s="6" t="s">
        <v>156</v>
      </c>
      <c r="M1660" s="6" t="s">
        <v>84</v>
      </c>
      <c r="N1660" s="6" t="s">
        <v>85</v>
      </c>
      <c r="O1660" s="6" t="s">
        <v>157</v>
      </c>
      <c r="P1660" s="6" t="s">
        <v>108</v>
      </c>
      <c r="Q1660" s="6" t="s">
        <v>109</v>
      </c>
      <c r="R1660" s="6" t="s">
        <v>110</v>
      </c>
      <c r="S1660" s="6" t="s">
        <v>109</v>
      </c>
      <c r="T1660" s="6" t="s">
        <v>110</v>
      </c>
      <c r="U1660" s="6" t="s">
        <v>91</v>
      </c>
      <c r="V1660" s="6" t="s">
        <v>91</v>
      </c>
      <c r="W1660" s="6" t="s">
        <v>80</v>
      </c>
      <c r="X1660" s="6" t="s">
        <v>80</v>
      </c>
      <c r="Y1660" s="6" t="s">
        <v>92</v>
      </c>
      <c r="Z1660" s="6" t="s">
        <v>80</v>
      </c>
      <c r="AA1660" s="6" t="s">
        <v>93</v>
      </c>
      <c r="AB1660"/>
      <c r="AC1660"/>
      <c r="AD1660"/>
      <c r="AE1660" t="str">
        <f>VLOOKUP(E1660,'Synthèse ventes'!$A$5:$C$2461,3,0)</f>
        <v>Rond Ø170 Bohler</v>
      </c>
      <c r="AF1660" t="str">
        <f>VLOOKUP(E1660,'Synthèse ventes'!$A$5:$C$2461,2,0)</f>
        <v>BOHLER LIV</v>
      </c>
      <c r="AG1660"/>
      <c r="AH1660"/>
      <c r="AI1660"/>
      <c r="AJ1660"/>
      <c r="AK1660" s="6" t="s">
        <v>92</v>
      </c>
      <c r="AL1660" s="6" t="s">
        <v>5516</v>
      </c>
      <c r="AM1660" s="6" t="s">
        <v>95</v>
      </c>
      <c r="AN1660" s="6" t="s">
        <v>612</v>
      </c>
      <c r="AO1660" s="6" t="s">
        <v>602</v>
      </c>
      <c r="AP1660" s="6" t="s">
        <v>80</v>
      </c>
      <c r="AQ1660" s="6" t="s">
        <v>80</v>
      </c>
      <c r="AR1660" s="6" t="s">
        <v>592</v>
      </c>
      <c r="AS1660" s="6" t="s">
        <v>1861</v>
      </c>
      <c r="AT1660"/>
      <c r="AU1660" s="6" t="s">
        <v>80</v>
      </c>
      <c r="AV1660" s="6" t="s">
        <v>100</v>
      </c>
      <c r="AW1660"/>
      <c r="AX1660"/>
      <c r="AY1660"/>
      <c r="AZ1660"/>
      <c r="BA1660"/>
      <c r="BB1660"/>
      <c r="BC1660"/>
      <c r="BD1660" s="6" t="s">
        <v>5510</v>
      </c>
      <c r="BE1660" s="7" t="s">
        <v>102</v>
      </c>
      <c r="BG1660" s="7" t="s">
        <v>103</v>
      </c>
      <c r="BH1660" s="7">
        <v>2017</v>
      </c>
      <c r="BI1660" s="7" t="s">
        <v>104</v>
      </c>
      <c r="BJ1660" s="7" t="s">
        <v>105</v>
      </c>
      <c r="BK1660" s="7" t="s">
        <v>105</v>
      </c>
      <c r="BL1660" s="7" t="s">
        <v>103</v>
      </c>
      <c r="BN1660"/>
      <c r="BO1660"/>
      <c r="BP1660"/>
      <c r="BQ1660"/>
      <c r="BR1660"/>
      <c r="BS1660"/>
      <c r="BT1660"/>
      <c r="BU1660"/>
      <c r="BV1660"/>
      <c r="BW1660"/>
      <c r="BX1660"/>
      <c r="BY1660" s="8">
        <v>45742</v>
      </c>
      <c r="BZ1660" s="9" t="s">
        <v>106</v>
      </c>
    </row>
    <row r="1661" spans="1:78" s="7" customFormat="1" hidden="1" x14ac:dyDescent="0.25">
      <c r="A1661" s="7" t="str">
        <f t="shared" si="25"/>
        <v>ACOJ*</v>
      </c>
      <c r="B1661" s="6" t="s">
        <v>5525</v>
      </c>
      <c r="C1661" s="6" t="s">
        <v>5526</v>
      </c>
      <c r="D1661" s="6" t="s">
        <v>5514</v>
      </c>
      <c r="E1661" s="6" t="s">
        <v>5515</v>
      </c>
      <c r="F1661"/>
      <c r="G1661"/>
      <c r="H1661" s="6" t="s">
        <v>80</v>
      </c>
      <c r="I1661"/>
      <c r="J1661" s="6" t="s">
        <v>81</v>
      </c>
      <c r="K1661" s="6" t="s">
        <v>82</v>
      </c>
      <c r="L1661" s="6" t="s">
        <v>156</v>
      </c>
      <c r="M1661" s="6" t="s">
        <v>84</v>
      </c>
      <c r="N1661" s="6" t="s">
        <v>85</v>
      </c>
      <c r="O1661" s="6" t="s">
        <v>157</v>
      </c>
      <c r="P1661" s="6" t="s">
        <v>108</v>
      </c>
      <c r="Q1661" s="6" t="s">
        <v>109</v>
      </c>
      <c r="R1661" s="6" t="s">
        <v>110</v>
      </c>
      <c r="S1661" s="6" t="s">
        <v>109</v>
      </c>
      <c r="T1661" s="6" t="s">
        <v>110</v>
      </c>
      <c r="U1661" s="6" t="s">
        <v>91</v>
      </c>
      <c r="V1661" s="6" t="s">
        <v>91</v>
      </c>
      <c r="W1661" s="6" t="s">
        <v>80</v>
      </c>
      <c r="X1661" s="6" t="s">
        <v>80</v>
      </c>
      <c r="Y1661" s="6" t="s">
        <v>92</v>
      </c>
      <c r="Z1661" s="6" t="s">
        <v>80</v>
      </c>
      <c r="AA1661" s="6" t="s">
        <v>93</v>
      </c>
      <c r="AB1661"/>
      <c r="AC1661"/>
      <c r="AD1661"/>
      <c r="AE1661" t="str">
        <f>VLOOKUP(E1661,'Synthèse ventes'!$A$5:$C$2461,3,0)</f>
        <v>Rond Ø170 Bohler</v>
      </c>
      <c r="AF1661" t="str">
        <f>VLOOKUP(E1661,'Synthèse ventes'!$A$5:$C$2461,2,0)</f>
        <v>BOHLER LIV</v>
      </c>
      <c r="AG1661"/>
      <c r="AH1661"/>
      <c r="AI1661"/>
      <c r="AJ1661"/>
      <c r="AK1661" s="6" t="s">
        <v>92</v>
      </c>
      <c r="AL1661" s="6" t="s">
        <v>5516</v>
      </c>
      <c r="AM1661" s="6" t="s">
        <v>95</v>
      </c>
      <c r="AN1661" s="6" t="s">
        <v>612</v>
      </c>
      <c r="AO1661" s="6" t="s">
        <v>599</v>
      </c>
      <c r="AP1661" s="6" t="s">
        <v>80</v>
      </c>
      <c r="AQ1661" s="6" t="s">
        <v>80</v>
      </c>
      <c r="AR1661" s="6" t="s">
        <v>592</v>
      </c>
      <c r="AS1661" s="6" t="s">
        <v>1861</v>
      </c>
      <c r="AT1661"/>
      <c r="AU1661" s="6" t="s">
        <v>80</v>
      </c>
      <c r="AV1661" s="6" t="s">
        <v>100</v>
      </c>
      <c r="AW1661"/>
      <c r="AX1661"/>
      <c r="AY1661"/>
      <c r="AZ1661"/>
      <c r="BA1661"/>
      <c r="BB1661"/>
      <c r="BC1661"/>
      <c r="BD1661" s="6" t="s">
        <v>5510</v>
      </c>
      <c r="BE1661" s="7" t="s">
        <v>102</v>
      </c>
      <c r="BG1661" s="7" t="s">
        <v>103</v>
      </c>
      <c r="BH1661" s="7">
        <v>2017</v>
      </c>
      <c r="BI1661" s="7" t="s">
        <v>104</v>
      </c>
      <c r="BJ1661" s="7" t="s">
        <v>105</v>
      </c>
      <c r="BK1661" s="7" t="s">
        <v>105</v>
      </c>
      <c r="BL1661" s="7" t="s">
        <v>103</v>
      </c>
      <c r="BN1661"/>
      <c r="BO1661"/>
      <c r="BP1661"/>
      <c r="BQ1661"/>
      <c r="BR1661"/>
      <c r="BS1661"/>
      <c r="BT1661"/>
      <c r="BU1661"/>
      <c r="BV1661"/>
      <c r="BW1661"/>
      <c r="BX1661"/>
      <c r="BY1661" s="8">
        <v>86176</v>
      </c>
      <c r="BZ1661" s="9" t="s">
        <v>106</v>
      </c>
    </row>
    <row r="1662" spans="1:78" s="7" customFormat="1" hidden="1" x14ac:dyDescent="0.25">
      <c r="A1662" s="7" t="str">
        <f t="shared" si="25"/>
        <v>ACOJ*</v>
      </c>
      <c r="B1662" s="6" t="s">
        <v>5527</v>
      </c>
      <c r="C1662" s="6" t="s">
        <v>5528</v>
      </c>
      <c r="D1662" s="6" t="s">
        <v>5514</v>
      </c>
      <c r="E1662" s="6" t="s">
        <v>5515</v>
      </c>
      <c r="F1662"/>
      <c r="G1662"/>
      <c r="H1662" s="6" t="s">
        <v>80</v>
      </c>
      <c r="I1662"/>
      <c r="J1662" s="6" t="s">
        <v>81</v>
      </c>
      <c r="K1662" s="6" t="s">
        <v>82</v>
      </c>
      <c r="L1662" s="6" t="s">
        <v>156</v>
      </c>
      <c r="M1662" s="6" t="s">
        <v>84</v>
      </c>
      <c r="N1662" s="6" t="s">
        <v>85</v>
      </c>
      <c r="O1662" s="6" t="s">
        <v>157</v>
      </c>
      <c r="P1662" s="6" t="s">
        <v>108</v>
      </c>
      <c r="Q1662" s="6" t="s">
        <v>109</v>
      </c>
      <c r="R1662" s="6" t="s">
        <v>110</v>
      </c>
      <c r="S1662" s="6" t="s">
        <v>109</v>
      </c>
      <c r="T1662" s="6" t="s">
        <v>110</v>
      </c>
      <c r="U1662" s="6" t="s">
        <v>91</v>
      </c>
      <c r="V1662" s="6" t="s">
        <v>91</v>
      </c>
      <c r="W1662" s="6" t="s">
        <v>80</v>
      </c>
      <c r="X1662" s="6" t="s">
        <v>80</v>
      </c>
      <c r="Y1662" s="6" t="s">
        <v>92</v>
      </c>
      <c r="Z1662" s="6" t="s">
        <v>80</v>
      </c>
      <c r="AA1662" s="6" t="s">
        <v>93</v>
      </c>
      <c r="AB1662"/>
      <c r="AC1662"/>
      <c r="AD1662"/>
      <c r="AE1662" t="str">
        <f>VLOOKUP(E1662,'Synthèse ventes'!$A$5:$C$2461,3,0)</f>
        <v>Rond Ø170 Bohler</v>
      </c>
      <c r="AF1662" t="str">
        <f>VLOOKUP(E1662,'Synthèse ventes'!$A$5:$C$2461,2,0)</f>
        <v>BOHLER LIV</v>
      </c>
      <c r="AG1662"/>
      <c r="AH1662"/>
      <c r="AI1662"/>
      <c r="AJ1662"/>
      <c r="AK1662" s="6" t="s">
        <v>92</v>
      </c>
      <c r="AL1662" s="6" t="s">
        <v>5516</v>
      </c>
      <c r="AM1662" s="6" t="s">
        <v>95</v>
      </c>
      <c r="AN1662" s="6" t="s">
        <v>375</v>
      </c>
      <c r="AO1662" s="6" t="s">
        <v>376</v>
      </c>
      <c r="AP1662" s="6" t="s">
        <v>80</v>
      </c>
      <c r="AQ1662" s="6" t="s">
        <v>80</v>
      </c>
      <c r="AR1662" s="6" t="s">
        <v>592</v>
      </c>
      <c r="AS1662" s="6" t="s">
        <v>1861</v>
      </c>
      <c r="AT1662"/>
      <c r="AU1662" s="6" t="s">
        <v>80</v>
      </c>
      <c r="AV1662" s="6" t="s">
        <v>100</v>
      </c>
      <c r="AW1662"/>
      <c r="AX1662"/>
      <c r="AY1662"/>
      <c r="AZ1662"/>
      <c r="BA1662"/>
      <c r="BB1662"/>
      <c r="BC1662"/>
      <c r="BD1662" s="6" t="s">
        <v>5510</v>
      </c>
      <c r="BE1662" s="7" t="s">
        <v>102</v>
      </c>
      <c r="BG1662" s="7" t="s">
        <v>103</v>
      </c>
      <c r="BH1662" s="7">
        <v>2017</v>
      </c>
      <c r="BI1662" s="7" t="s">
        <v>104</v>
      </c>
      <c r="BJ1662" s="7" t="s">
        <v>105</v>
      </c>
      <c r="BK1662" s="7" t="s">
        <v>105</v>
      </c>
      <c r="BL1662" s="7" t="s">
        <v>103</v>
      </c>
      <c r="BN1662"/>
      <c r="BO1662"/>
      <c r="BP1662"/>
      <c r="BQ1662"/>
      <c r="BR1662"/>
      <c r="BS1662"/>
      <c r="BT1662"/>
      <c r="BU1662"/>
      <c r="BV1662"/>
      <c r="BW1662"/>
      <c r="BX1662"/>
      <c r="BY1662" s="8">
        <v>105420</v>
      </c>
      <c r="BZ1662" s="9" t="s">
        <v>106</v>
      </c>
    </row>
    <row r="1663" spans="1:78" s="7" customFormat="1" hidden="1" x14ac:dyDescent="0.25">
      <c r="A1663" s="7" t="str">
        <f t="shared" si="25"/>
        <v>ACOJ*</v>
      </c>
      <c r="B1663" s="6" t="s">
        <v>5529</v>
      </c>
      <c r="C1663" s="6" t="s">
        <v>5530</v>
      </c>
      <c r="D1663" s="6" t="s">
        <v>5514</v>
      </c>
      <c r="E1663" s="6" t="s">
        <v>5515</v>
      </c>
      <c r="F1663"/>
      <c r="G1663"/>
      <c r="H1663" s="6" t="s">
        <v>80</v>
      </c>
      <c r="I1663"/>
      <c r="J1663" s="6" t="s">
        <v>81</v>
      </c>
      <c r="K1663" s="6" t="s">
        <v>82</v>
      </c>
      <c r="L1663" s="6" t="s">
        <v>156</v>
      </c>
      <c r="M1663" s="6" t="s">
        <v>84</v>
      </c>
      <c r="N1663" s="6" t="s">
        <v>85</v>
      </c>
      <c r="O1663" s="6" t="s">
        <v>157</v>
      </c>
      <c r="P1663" s="6" t="s">
        <v>108</v>
      </c>
      <c r="Q1663" s="6" t="s">
        <v>109</v>
      </c>
      <c r="R1663" s="6" t="s">
        <v>110</v>
      </c>
      <c r="S1663" s="6" t="s">
        <v>109</v>
      </c>
      <c r="T1663" s="6" t="s">
        <v>110</v>
      </c>
      <c r="U1663" s="6" t="s">
        <v>91</v>
      </c>
      <c r="V1663" s="6" t="s">
        <v>91</v>
      </c>
      <c r="W1663" s="6" t="s">
        <v>80</v>
      </c>
      <c r="X1663" s="6" t="s">
        <v>80</v>
      </c>
      <c r="Y1663" s="6" t="s">
        <v>92</v>
      </c>
      <c r="Z1663" s="6" t="s">
        <v>80</v>
      </c>
      <c r="AA1663" s="6" t="s">
        <v>93</v>
      </c>
      <c r="AB1663"/>
      <c r="AC1663"/>
      <c r="AD1663"/>
      <c r="AE1663" t="str">
        <f>VLOOKUP(E1663,'Synthèse ventes'!$A$5:$C$2461,3,0)</f>
        <v>Rond Ø170 Bohler</v>
      </c>
      <c r="AF1663" t="str">
        <f>VLOOKUP(E1663,'Synthèse ventes'!$A$5:$C$2461,2,0)</f>
        <v>BOHLER LIV</v>
      </c>
      <c r="AG1663"/>
      <c r="AH1663"/>
      <c r="AI1663"/>
      <c r="AJ1663"/>
      <c r="AK1663" s="6" t="s">
        <v>92</v>
      </c>
      <c r="AL1663" s="6" t="s">
        <v>5516</v>
      </c>
      <c r="AM1663" s="6" t="s">
        <v>95</v>
      </c>
      <c r="AN1663" s="6" t="s">
        <v>375</v>
      </c>
      <c r="AO1663" s="6" t="s">
        <v>602</v>
      </c>
      <c r="AP1663" s="6" t="s">
        <v>80</v>
      </c>
      <c r="AQ1663" s="6" t="s">
        <v>80</v>
      </c>
      <c r="AR1663" s="6" t="s">
        <v>592</v>
      </c>
      <c r="AS1663" s="6" t="s">
        <v>1861</v>
      </c>
      <c r="AT1663"/>
      <c r="AU1663" s="6" t="s">
        <v>80</v>
      </c>
      <c r="AV1663" s="6" t="s">
        <v>100</v>
      </c>
      <c r="AW1663"/>
      <c r="AX1663"/>
      <c r="AY1663"/>
      <c r="AZ1663"/>
      <c r="BA1663"/>
      <c r="BB1663"/>
      <c r="BC1663"/>
      <c r="BD1663" s="6" t="s">
        <v>5510</v>
      </c>
      <c r="BE1663" s="7" t="s">
        <v>102</v>
      </c>
      <c r="BG1663" s="7" t="s">
        <v>103</v>
      </c>
      <c r="BH1663" s="7">
        <v>2017</v>
      </c>
      <c r="BI1663" s="7" t="s">
        <v>104</v>
      </c>
      <c r="BJ1663" s="7" t="s">
        <v>105</v>
      </c>
      <c r="BK1663" s="7" t="s">
        <v>105</v>
      </c>
      <c r="BL1663" s="7" t="s">
        <v>103</v>
      </c>
      <c r="BN1663"/>
      <c r="BO1663"/>
      <c r="BP1663"/>
      <c r="BQ1663"/>
      <c r="BR1663"/>
      <c r="BS1663"/>
      <c r="BT1663"/>
      <c r="BU1663"/>
      <c r="BV1663"/>
      <c r="BW1663"/>
      <c r="BX1663"/>
      <c r="BY1663" s="8">
        <v>52730</v>
      </c>
      <c r="BZ1663" s="9" t="s">
        <v>106</v>
      </c>
    </row>
    <row r="1664" spans="1:78" s="7" customFormat="1" hidden="1" x14ac:dyDescent="0.25">
      <c r="A1664" s="7" t="str">
        <f t="shared" si="25"/>
        <v>ACUS*</v>
      </c>
      <c r="B1664" s="6" t="s">
        <v>5531</v>
      </c>
      <c r="C1664" s="6" t="s">
        <v>5532</v>
      </c>
      <c r="D1664" s="6" t="s">
        <v>5533</v>
      </c>
      <c r="E1664" s="6" t="s">
        <v>5534</v>
      </c>
      <c r="F1664"/>
      <c r="G1664"/>
      <c r="H1664" s="6" t="s">
        <v>80</v>
      </c>
      <c r="I1664"/>
      <c r="J1664" s="6" t="s">
        <v>81</v>
      </c>
      <c r="K1664" s="6" t="s">
        <v>82</v>
      </c>
      <c r="L1664" s="6" t="s">
        <v>156</v>
      </c>
      <c r="M1664" s="6" t="s">
        <v>84</v>
      </c>
      <c r="N1664" s="6" t="s">
        <v>85</v>
      </c>
      <c r="O1664" s="6" t="s">
        <v>157</v>
      </c>
      <c r="P1664" s="6" t="s">
        <v>108</v>
      </c>
      <c r="Q1664" s="6" t="s">
        <v>109</v>
      </c>
      <c r="R1664" s="6" t="s">
        <v>110</v>
      </c>
      <c r="S1664" s="6" t="s">
        <v>109</v>
      </c>
      <c r="T1664" s="6" t="s">
        <v>110</v>
      </c>
      <c r="U1664" s="6" t="s">
        <v>91</v>
      </c>
      <c r="V1664" s="6" t="s">
        <v>91</v>
      </c>
      <c r="W1664" s="6" t="s">
        <v>80</v>
      </c>
      <c r="X1664" s="6" t="s">
        <v>80</v>
      </c>
      <c r="Y1664" s="6" t="s">
        <v>92</v>
      </c>
      <c r="Z1664" s="6" t="s">
        <v>80</v>
      </c>
      <c r="AA1664" s="6" t="s">
        <v>93</v>
      </c>
      <c r="AB1664"/>
      <c r="AC1664"/>
      <c r="AD1664"/>
      <c r="AE1664" t="str">
        <f>VLOOKUP(E1664,'Synthèse ventes'!$A$5:$C$2461,3,0)</f>
        <v>Rond Ø280 pour Pamiers</v>
      </c>
      <c r="AF1664" t="str">
        <f>VLOOKUP(E1664,'Synthèse ventes'!$A$5:$C$2461,2,0)</f>
        <v>AD PAMIERS</v>
      </c>
      <c r="AG1664"/>
      <c r="AH1664"/>
      <c r="AI1664"/>
      <c r="AJ1664"/>
      <c r="AK1664" s="6" t="s">
        <v>80</v>
      </c>
      <c r="AL1664" s="6" t="s">
        <v>5535</v>
      </c>
      <c r="AM1664" s="6" t="s">
        <v>95</v>
      </c>
      <c r="AN1664" s="6" t="s">
        <v>96</v>
      </c>
      <c r="AO1664" s="6" t="s">
        <v>394</v>
      </c>
      <c r="AP1664" s="6" t="s">
        <v>80</v>
      </c>
      <c r="AQ1664" s="6" t="s">
        <v>80</v>
      </c>
      <c r="AR1664" s="6" t="s">
        <v>266</v>
      </c>
      <c r="AS1664" s="6" t="s">
        <v>3940</v>
      </c>
      <c r="AT1664"/>
      <c r="AU1664" s="6" t="s">
        <v>80</v>
      </c>
      <c r="AV1664" s="6" t="s">
        <v>100</v>
      </c>
      <c r="AW1664"/>
      <c r="AX1664"/>
      <c r="AY1664"/>
      <c r="AZ1664"/>
      <c r="BA1664"/>
      <c r="BB1664"/>
      <c r="BC1664"/>
      <c r="BD1664" s="6" t="s">
        <v>5510</v>
      </c>
      <c r="BE1664" s="7" t="s">
        <v>102</v>
      </c>
      <c r="BG1664" s="7" t="s">
        <v>103</v>
      </c>
      <c r="BH1664" s="7">
        <v>2017</v>
      </c>
      <c r="BI1664" s="7" t="s">
        <v>104</v>
      </c>
      <c r="BJ1664" s="7" t="s">
        <v>105</v>
      </c>
      <c r="BK1664" s="7" t="s">
        <v>105</v>
      </c>
      <c r="BL1664" s="7" t="s">
        <v>103</v>
      </c>
      <c r="BN1664"/>
      <c r="BO1664"/>
      <c r="BP1664"/>
      <c r="BQ1664"/>
      <c r="BR1664"/>
      <c r="BS1664"/>
      <c r="BT1664"/>
      <c r="BU1664"/>
      <c r="BV1664"/>
      <c r="BW1664"/>
      <c r="BX1664"/>
      <c r="BY1664" s="8">
        <v>17618</v>
      </c>
      <c r="BZ1664" s="9" t="s">
        <v>106</v>
      </c>
    </row>
    <row r="1665" spans="1:78" s="7" customFormat="1" hidden="1" x14ac:dyDescent="0.25">
      <c r="A1665" s="7" t="str">
        <f t="shared" si="25"/>
        <v>ACYF*</v>
      </c>
      <c r="B1665" s="6" t="s">
        <v>5536</v>
      </c>
      <c r="C1665" s="6" t="s">
        <v>5537</v>
      </c>
      <c r="D1665" s="6" t="s">
        <v>5498</v>
      </c>
      <c r="E1665" s="6" t="s">
        <v>5499</v>
      </c>
      <c r="F1665"/>
      <c r="G1665"/>
      <c r="H1665" s="6" t="s">
        <v>80</v>
      </c>
      <c r="I1665"/>
      <c r="J1665" s="6" t="s">
        <v>81</v>
      </c>
      <c r="K1665" s="6" t="s">
        <v>82</v>
      </c>
      <c r="L1665" s="6" t="s">
        <v>2518</v>
      </c>
      <c r="M1665" s="6" t="s">
        <v>84</v>
      </c>
      <c r="N1665" s="6" t="s">
        <v>85</v>
      </c>
      <c r="O1665" s="6" t="s">
        <v>157</v>
      </c>
      <c r="P1665" s="6" t="s">
        <v>2519</v>
      </c>
      <c r="Q1665" s="6" t="s">
        <v>2520</v>
      </c>
      <c r="R1665" s="6" t="s">
        <v>2520</v>
      </c>
      <c r="S1665"/>
      <c r="T1665"/>
      <c r="U1665" s="6" t="s">
        <v>2521</v>
      </c>
      <c r="V1665" s="6" t="s">
        <v>1081</v>
      </c>
      <c r="W1665" s="6" t="s">
        <v>2521</v>
      </c>
      <c r="X1665" s="6" t="s">
        <v>1081</v>
      </c>
      <c r="Y1665" s="6" t="s">
        <v>92</v>
      </c>
      <c r="Z1665" s="6" t="s">
        <v>92</v>
      </c>
      <c r="AA1665" s="6" t="s">
        <v>80</v>
      </c>
      <c r="AB1665"/>
      <c r="AC1665"/>
      <c r="AD1665"/>
      <c r="AE1665" t="str">
        <f>VLOOKUP(E1665,'Synthèse ventes'!$A$5:$C$2461,3,0)</f>
        <v>Rond Ø250 OTTOFUCHS BETA  x 132,26 Kg</v>
      </c>
      <c r="AF1665" t="str">
        <f>VLOOKUP(E1665,'Synthèse ventes'!$A$5:$C$2461,2,0)</f>
        <v>OTTO F.</v>
      </c>
      <c r="AG1665"/>
      <c r="AH1665"/>
      <c r="AI1665"/>
      <c r="AJ1665"/>
      <c r="AK1665" s="6" t="s">
        <v>92</v>
      </c>
      <c r="AL1665" s="6" t="s">
        <v>5500</v>
      </c>
      <c r="AM1665" s="6" t="s">
        <v>95</v>
      </c>
      <c r="AN1665" s="6" t="s">
        <v>145</v>
      </c>
      <c r="AO1665" s="6" t="s">
        <v>5276</v>
      </c>
      <c r="AP1665" s="6" t="s">
        <v>80</v>
      </c>
      <c r="AQ1665" s="6" t="s">
        <v>80</v>
      </c>
      <c r="AR1665" s="6" t="s">
        <v>3430</v>
      </c>
      <c r="AS1665" s="6" t="s">
        <v>1511</v>
      </c>
      <c r="AT1665"/>
      <c r="AU1665" s="6" t="s">
        <v>80</v>
      </c>
      <c r="AV1665" s="6" t="s">
        <v>100</v>
      </c>
      <c r="AW1665"/>
      <c r="AX1665"/>
      <c r="AY1665"/>
      <c r="AZ1665"/>
      <c r="BA1665"/>
      <c r="BB1665"/>
      <c r="BC1665"/>
      <c r="BD1665" s="6" t="s">
        <v>5510</v>
      </c>
      <c r="BE1665" s="7" t="s">
        <v>102</v>
      </c>
      <c r="BG1665" s="7" t="s">
        <v>103</v>
      </c>
      <c r="BH1665" s="7">
        <v>2017</v>
      </c>
      <c r="BI1665" s="7" t="s">
        <v>104</v>
      </c>
      <c r="BJ1665" s="7" t="s">
        <v>105</v>
      </c>
      <c r="BK1665" s="7" t="s">
        <v>105</v>
      </c>
      <c r="BL1665" s="7" t="s">
        <v>103</v>
      </c>
      <c r="BN1665"/>
      <c r="BO1665"/>
      <c r="BP1665"/>
      <c r="BQ1665"/>
      <c r="BR1665"/>
      <c r="BS1665"/>
      <c r="BT1665"/>
      <c r="BU1665"/>
      <c r="BV1665"/>
      <c r="BW1665"/>
      <c r="BX1665"/>
      <c r="BY1665" s="8">
        <v>22230</v>
      </c>
      <c r="BZ1665" s="9" t="s">
        <v>106</v>
      </c>
    </row>
    <row r="1666" spans="1:78" s="7" customFormat="1" hidden="1" x14ac:dyDescent="0.25">
      <c r="A1666" s="7" t="str">
        <f t="shared" si="25"/>
        <v>ACYF*</v>
      </c>
      <c r="B1666" s="6" t="s">
        <v>5538</v>
      </c>
      <c r="C1666" s="6" t="s">
        <v>5537</v>
      </c>
      <c r="D1666" s="6" t="s">
        <v>5498</v>
      </c>
      <c r="E1666" s="6" t="s">
        <v>5499</v>
      </c>
      <c r="F1666"/>
      <c r="G1666"/>
      <c r="H1666" s="6" t="s">
        <v>80</v>
      </c>
      <c r="I1666"/>
      <c r="J1666" s="6" t="s">
        <v>81</v>
      </c>
      <c r="K1666" s="6" t="s">
        <v>82</v>
      </c>
      <c r="L1666" s="6" t="s">
        <v>2518</v>
      </c>
      <c r="M1666" s="6" t="s">
        <v>84</v>
      </c>
      <c r="N1666" s="6" t="s">
        <v>85</v>
      </c>
      <c r="O1666" s="6" t="s">
        <v>157</v>
      </c>
      <c r="P1666" s="6" t="s">
        <v>108</v>
      </c>
      <c r="Q1666" s="6" t="s">
        <v>109</v>
      </c>
      <c r="R1666" s="6" t="s">
        <v>110</v>
      </c>
      <c r="S1666" s="6" t="s">
        <v>109</v>
      </c>
      <c r="T1666" s="6" t="s">
        <v>110</v>
      </c>
      <c r="U1666" s="6" t="s">
        <v>91</v>
      </c>
      <c r="V1666" s="6" t="s">
        <v>91</v>
      </c>
      <c r="W1666" s="6" t="s">
        <v>91</v>
      </c>
      <c r="X1666" s="6" t="s">
        <v>91</v>
      </c>
      <c r="Y1666" s="6" t="s">
        <v>92</v>
      </c>
      <c r="Z1666" s="6" t="s">
        <v>92</v>
      </c>
      <c r="AA1666" s="6" t="s">
        <v>93</v>
      </c>
      <c r="AB1666"/>
      <c r="AC1666"/>
      <c r="AD1666"/>
      <c r="AE1666" t="str">
        <f>VLOOKUP(E1666,'Synthèse ventes'!$A$5:$C$2461,3,0)</f>
        <v>Rond Ø250 OTTOFUCHS BETA  x 132,26 Kg</v>
      </c>
      <c r="AF1666" t="str">
        <f>VLOOKUP(E1666,'Synthèse ventes'!$A$5:$C$2461,2,0)</f>
        <v>OTTO F.</v>
      </c>
      <c r="AG1666"/>
      <c r="AH1666"/>
      <c r="AI1666"/>
      <c r="AJ1666"/>
      <c r="AK1666" s="6" t="s">
        <v>92</v>
      </c>
      <c r="AL1666" s="6" t="s">
        <v>5500</v>
      </c>
      <c r="AM1666" s="6" t="s">
        <v>95</v>
      </c>
      <c r="AN1666" s="6" t="s">
        <v>145</v>
      </c>
      <c r="AO1666" s="6" t="s">
        <v>5276</v>
      </c>
      <c r="AP1666" s="6" t="s">
        <v>80</v>
      </c>
      <c r="AQ1666" s="6" t="s">
        <v>80</v>
      </c>
      <c r="AR1666" s="6" t="s">
        <v>3430</v>
      </c>
      <c r="AS1666" s="6" t="s">
        <v>1511</v>
      </c>
      <c r="AT1666"/>
      <c r="AU1666" s="6" t="s">
        <v>80</v>
      </c>
      <c r="AV1666" s="6" t="s">
        <v>100</v>
      </c>
      <c r="AW1666"/>
      <c r="AX1666"/>
      <c r="AY1666"/>
      <c r="AZ1666"/>
      <c r="BA1666"/>
      <c r="BB1666"/>
      <c r="BC1666"/>
      <c r="BD1666" s="6" t="s">
        <v>5510</v>
      </c>
      <c r="BE1666" s="7" t="s">
        <v>102</v>
      </c>
      <c r="BG1666" s="7" t="s">
        <v>103</v>
      </c>
      <c r="BH1666" s="7">
        <v>2017</v>
      </c>
      <c r="BI1666" s="7" t="s">
        <v>104</v>
      </c>
      <c r="BJ1666" s="7" t="s">
        <v>105</v>
      </c>
      <c r="BK1666" s="7" t="s">
        <v>105</v>
      </c>
      <c r="BL1666" s="7" t="s">
        <v>103</v>
      </c>
      <c r="BN1666"/>
      <c r="BO1666"/>
      <c r="BP1666"/>
      <c r="BQ1666"/>
      <c r="BR1666"/>
      <c r="BS1666"/>
      <c r="BT1666"/>
      <c r="BU1666"/>
      <c r="BV1666"/>
      <c r="BW1666"/>
      <c r="BX1666"/>
      <c r="BY1666" s="8">
        <v>51653</v>
      </c>
      <c r="BZ1666" s="9" t="s">
        <v>106</v>
      </c>
    </row>
    <row r="1667" spans="1:78" s="7" customFormat="1" hidden="1" x14ac:dyDescent="0.25">
      <c r="A1667" s="7" t="str">
        <f t="shared" ref="A1667:A1730" si="26">IF(LEFT(E1667,1)="A",LEFT(E1667,4)&amp;"*","")</f>
        <v>ACOC*</v>
      </c>
      <c r="B1667" s="6" t="s">
        <v>5539</v>
      </c>
      <c r="C1667" s="6" t="s">
        <v>5540</v>
      </c>
      <c r="D1667" s="6" t="s">
        <v>5541</v>
      </c>
      <c r="E1667" s="6" t="s">
        <v>5116</v>
      </c>
      <c r="F1667"/>
      <c r="G1667"/>
      <c r="H1667" s="6" t="s">
        <v>80</v>
      </c>
      <c r="I1667"/>
      <c r="J1667" s="6" t="s">
        <v>81</v>
      </c>
      <c r="K1667" s="6" t="s">
        <v>82</v>
      </c>
      <c r="L1667" s="6" t="s">
        <v>156</v>
      </c>
      <c r="M1667" s="6" t="s">
        <v>84</v>
      </c>
      <c r="N1667" s="6" t="s">
        <v>85</v>
      </c>
      <c r="O1667" s="6" t="s">
        <v>157</v>
      </c>
      <c r="P1667" s="6" t="s">
        <v>108</v>
      </c>
      <c r="Q1667" s="6" t="s">
        <v>109</v>
      </c>
      <c r="R1667" s="6" t="s">
        <v>110</v>
      </c>
      <c r="S1667" s="6" t="s">
        <v>109</v>
      </c>
      <c r="T1667" s="6" t="s">
        <v>110</v>
      </c>
      <c r="U1667" s="6" t="s">
        <v>91</v>
      </c>
      <c r="V1667" s="6" t="s">
        <v>91</v>
      </c>
      <c r="W1667" s="6" t="s">
        <v>80</v>
      </c>
      <c r="X1667" s="6" t="s">
        <v>80</v>
      </c>
      <c r="Y1667" s="6" t="s">
        <v>92</v>
      </c>
      <c r="Z1667" s="6" t="s">
        <v>80</v>
      </c>
      <c r="AA1667" s="6" t="s">
        <v>93</v>
      </c>
      <c r="AB1667"/>
      <c r="AC1667"/>
      <c r="AD1667"/>
      <c r="AE1667" t="str">
        <f>VLOOKUP(E1667,'Synthèse ventes'!$A$5:$C$2461,3,0)</f>
        <v>Rond Ø152 Bohler - Multiple 88.5 Kg</v>
      </c>
      <c r="AF1667" t="str">
        <f>VLOOKUP(E1667,'Synthèse ventes'!$A$5:$C$2461,2,0)</f>
        <v>BOHLER LIV</v>
      </c>
      <c r="AG1667"/>
      <c r="AH1667"/>
      <c r="AI1667"/>
      <c r="AJ1667"/>
      <c r="AK1667" s="6" t="s">
        <v>92</v>
      </c>
      <c r="AL1667" s="6" t="s">
        <v>5117</v>
      </c>
      <c r="AM1667" s="6" t="s">
        <v>95</v>
      </c>
      <c r="AN1667" s="6" t="s">
        <v>145</v>
      </c>
      <c r="AO1667" s="6" t="s">
        <v>602</v>
      </c>
      <c r="AP1667" s="6" t="s">
        <v>80</v>
      </c>
      <c r="AQ1667" s="6" t="s">
        <v>80</v>
      </c>
      <c r="AR1667" s="6" t="s">
        <v>592</v>
      </c>
      <c r="AS1667" s="6" t="s">
        <v>1861</v>
      </c>
      <c r="AT1667"/>
      <c r="AU1667" s="6" t="s">
        <v>80</v>
      </c>
      <c r="AV1667" s="6" t="s">
        <v>100</v>
      </c>
      <c r="AW1667"/>
      <c r="AX1667"/>
      <c r="AY1667"/>
      <c r="AZ1667"/>
      <c r="BA1667"/>
      <c r="BB1667"/>
      <c r="BC1667"/>
      <c r="BD1667" s="6" t="s">
        <v>5510</v>
      </c>
      <c r="BE1667" s="7" t="s">
        <v>102</v>
      </c>
      <c r="BG1667" s="7" t="s">
        <v>103</v>
      </c>
      <c r="BH1667" s="7">
        <v>2017</v>
      </c>
      <c r="BI1667" s="7" t="s">
        <v>104</v>
      </c>
      <c r="BJ1667" s="7" t="s">
        <v>105</v>
      </c>
      <c r="BK1667" s="7" t="s">
        <v>105</v>
      </c>
      <c r="BL1667" s="7" t="s">
        <v>103</v>
      </c>
      <c r="BN1667"/>
      <c r="BO1667"/>
      <c r="BP1667"/>
      <c r="BQ1667"/>
      <c r="BR1667"/>
      <c r="BS1667"/>
      <c r="BT1667"/>
      <c r="BU1667"/>
      <c r="BV1667"/>
      <c r="BW1667"/>
      <c r="BX1667"/>
      <c r="BY1667" s="8">
        <v>133249</v>
      </c>
      <c r="BZ1667" s="9" t="s">
        <v>106</v>
      </c>
    </row>
    <row r="1668" spans="1:78" s="7" customFormat="1" hidden="1" x14ac:dyDescent="0.25">
      <c r="A1668" s="7" t="str">
        <f t="shared" si="26"/>
        <v>ACOC*</v>
      </c>
      <c r="B1668" s="6" t="s">
        <v>5542</v>
      </c>
      <c r="C1668" s="6" t="s">
        <v>5543</v>
      </c>
      <c r="D1668" s="6" t="s">
        <v>5541</v>
      </c>
      <c r="E1668" s="6" t="s">
        <v>5116</v>
      </c>
      <c r="F1668"/>
      <c r="G1668"/>
      <c r="H1668" s="6" t="s">
        <v>80</v>
      </c>
      <c r="I1668"/>
      <c r="J1668" s="6" t="s">
        <v>81</v>
      </c>
      <c r="K1668" s="6" t="s">
        <v>82</v>
      </c>
      <c r="L1668" s="6" t="s">
        <v>156</v>
      </c>
      <c r="M1668" s="6" t="s">
        <v>84</v>
      </c>
      <c r="N1668" s="6" t="s">
        <v>85</v>
      </c>
      <c r="O1668" s="6" t="s">
        <v>157</v>
      </c>
      <c r="P1668" s="6" t="s">
        <v>108</v>
      </c>
      <c r="Q1668" s="6" t="s">
        <v>109</v>
      </c>
      <c r="R1668" s="6" t="s">
        <v>110</v>
      </c>
      <c r="S1668" s="6" t="s">
        <v>109</v>
      </c>
      <c r="T1668" s="6" t="s">
        <v>110</v>
      </c>
      <c r="U1668" s="6" t="s">
        <v>91</v>
      </c>
      <c r="V1668" s="6" t="s">
        <v>91</v>
      </c>
      <c r="W1668" s="6" t="s">
        <v>80</v>
      </c>
      <c r="X1668" s="6" t="s">
        <v>80</v>
      </c>
      <c r="Y1668" s="6" t="s">
        <v>92</v>
      </c>
      <c r="Z1668" s="6" t="s">
        <v>80</v>
      </c>
      <c r="AA1668" s="6" t="s">
        <v>93</v>
      </c>
      <c r="AB1668"/>
      <c r="AC1668"/>
      <c r="AD1668"/>
      <c r="AE1668" t="str">
        <f>VLOOKUP(E1668,'Synthèse ventes'!$A$5:$C$2461,3,0)</f>
        <v>Rond Ø152 Bohler - Multiple 88.5 Kg</v>
      </c>
      <c r="AF1668" t="str">
        <f>VLOOKUP(E1668,'Synthèse ventes'!$A$5:$C$2461,2,0)</f>
        <v>BOHLER LIV</v>
      </c>
      <c r="AG1668"/>
      <c r="AH1668"/>
      <c r="AI1668"/>
      <c r="AJ1668"/>
      <c r="AK1668" s="6" t="s">
        <v>92</v>
      </c>
      <c r="AL1668" s="6" t="s">
        <v>5117</v>
      </c>
      <c r="AM1668" s="6" t="s">
        <v>95</v>
      </c>
      <c r="AN1668" s="6" t="s">
        <v>145</v>
      </c>
      <c r="AO1668" s="6" t="s">
        <v>599</v>
      </c>
      <c r="AP1668" s="6" t="s">
        <v>80</v>
      </c>
      <c r="AQ1668" s="6" t="s">
        <v>80</v>
      </c>
      <c r="AR1668" s="6" t="s">
        <v>592</v>
      </c>
      <c r="AS1668" s="6" t="s">
        <v>1861</v>
      </c>
      <c r="AT1668"/>
      <c r="AU1668" s="6" t="s">
        <v>80</v>
      </c>
      <c r="AV1668" s="6" t="s">
        <v>100</v>
      </c>
      <c r="AW1668"/>
      <c r="AX1668"/>
      <c r="AY1668"/>
      <c r="AZ1668"/>
      <c r="BA1668"/>
      <c r="BB1668"/>
      <c r="BC1668"/>
      <c r="BD1668" s="6" t="s">
        <v>5510</v>
      </c>
      <c r="BE1668" s="7" t="s">
        <v>102</v>
      </c>
      <c r="BG1668" s="7" t="s">
        <v>103</v>
      </c>
      <c r="BH1668" s="7">
        <v>2017</v>
      </c>
      <c r="BI1668" s="7" t="s">
        <v>104</v>
      </c>
      <c r="BJ1668" s="7" t="s">
        <v>105</v>
      </c>
      <c r="BK1668" s="7" t="s">
        <v>105</v>
      </c>
      <c r="BL1668" s="7" t="s">
        <v>103</v>
      </c>
      <c r="BN1668"/>
      <c r="BO1668"/>
      <c r="BP1668"/>
      <c r="BQ1668"/>
      <c r="BR1668"/>
      <c r="BS1668"/>
      <c r="BT1668"/>
      <c r="BU1668"/>
      <c r="BV1668"/>
      <c r="BW1668"/>
      <c r="BX1668"/>
      <c r="BY1668" s="8">
        <v>31429</v>
      </c>
      <c r="BZ1668" s="9" t="s">
        <v>106</v>
      </c>
    </row>
    <row r="1669" spans="1:78" s="7" customFormat="1" hidden="1" x14ac:dyDescent="0.25">
      <c r="A1669" s="7" t="str">
        <f t="shared" si="26"/>
        <v>ACOC*</v>
      </c>
      <c r="B1669" s="6" t="s">
        <v>5544</v>
      </c>
      <c r="C1669" s="6" t="s">
        <v>5545</v>
      </c>
      <c r="D1669" s="6" t="s">
        <v>5541</v>
      </c>
      <c r="E1669" s="6" t="s">
        <v>5116</v>
      </c>
      <c r="F1669"/>
      <c r="G1669"/>
      <c r="H1669" s="6" t="s">
        <v>80</v>
      </c>
      <c r="I1669"/>
      <c r="J1669" s="6" t="s">
        <v>81</v>
      </c>
      <c r="K1669" s="6" t="s">
        <v>82</v>
      </c>
      <c r="L1669" s="6" t="s">
        <v>156</v>
      </c>
      <c r="M1669" s="6" t="s">
        <v>84</v>
      </c>
      <c r="N1669" s="6" t="s">
        <v>85</v>
      </c>
      <c r="O1669" s="6" t="s">
        <v>157</v>
      </c>
      <c r="P1669" s="6" t="s">
        <v>108</v>
      </c>
      <c r="Q1669" s="6" t="s">
        <v>109</v>
      </c>
      <c r="R1669" s="6" t="s">
        <v>110</v>
      </c>
      <c r="S1669" s="6" t="s">
        <v>109</v>
      </c>
      <c r="T1669" s="6" t="s">
        <v>110</v>
      </c>
      <c r="U1669" s="6" t="s">
        <v>91</v>
      </c>
      <c r="V1669" s="6" t="s">
        <v>91</v>
      </c>
      <c r="W1669" s="6" t="s">
        <v>80</v>
      </c>
      <c r="X1669" s="6" t="s">
        <v>80</v>
      </c>
      <c r="Y1669" s="6" t="s">
        <v>92</v>
      </c>
      <c r="Z1669" s="6" t="s">
        <v>80</v>
      </c>
      <c r="AA1669" s="6" t="s">
        <v>93</v>
      </c>
      <c r="AB1669"/>
      <c r="AC1669"/>
      <c r="AD1669"/>
      <c r="AE1669" t="str">
        <f>VLOOKUP(E1669,'Synthèse ventes'!$A$5:$C$2461,3,0)</f>
        <v>Rond Ø152 Bohler - Multiple 88.5 Kg</v>
      </c>
      <c r="AF1669" t="str">
        <f>VLOOKUP(E1669,'Synthèse ventes'!$A$5:$C$2461,2,0)</f>
        <v>BOHLER LIV</v>
      </c>
      <c r="AG1669"/>
      <c r="AH1669"/>
      <c r="AI1669"/>
      <c r="AJ1669"/>
      <c r="AK1669" s="6" t="s">
        <v>92</v>
      </c>
      <c r="AL1669" s="6" t="s">
        <v>5117</v>
      </c>
      <c r="AM1669" s="6" t="s">
        <v>95</v>
      </c>
      <c r="AN1669" s="6" t="s">
        <v>1142</v>
      </c>
      <c r="AO1669" s="6" t="s">
        <v>602</v>
      </c>
      <c r="AP1669" s="6" t="s">
        <v>80</v>
      </c>
      <c r="AQ1669" s="6" t="s">
        <v>80</v>
      </c>
      <c r="AR1669" s="6" t="s">
        <v>592</v>
      </c>
      <c r="AS1669" s="6" t="s">
        <v>1861</v>
      </c>
      <c r="AT1669"/>
      <c r="AU1669" s="6" t="s">
        <v>80</v>
      </c>
      <c r="AV1669" s="6" t="s">
        <v>100</v>
      </c>
      <c r="AW1669"/>
      <c r="AX1669"/>
      <c r="AY1669"/>
      <c r="AZ1669"/>
      <c r="BA1669"/>
      <c r="BB1669"/>
      <c r="BC1669"/>
      <c r="BD1669" s="6" t="s">
        <v>5510</v>
      </c>
      <c r="BE1669" s="7" t="s">
        <v>102</v>
      </c>
      <c r="BG1669" s="7" t="s">
        <v>103</v>
      </c>
      <c r="BH1669" s="7">
        <v>2017</v>
      </c>
      <c r="BI1669" s="7" t="s">
        <v>104</v>
      </c>
      <c r="BJ1669" s="7" t="s">
        <v>105</v>
      </c>
      <c r="BK1669" s="7" t="s">
        <v>105</v>
      </c>
      <c r="BL1669" s="7" t="s">
        <v>103</v>
      </c>
      <c r="BN1669"/>
      <c r="BO1669"/>
      <c r="BP1669"/>
      <c r="BQ1669"/>
      <c r="BR1669"/>
      <c r="BS1669"/>
      <c r="BT1669"/>
      <c r="BU1669"/>
      <c r="BV1669"/>
      <c r="BW1669"/>
      <c r="BX1669"/>
      <c r="BY1669" s="8">
        <v>105834</v>
      </c>
      <c r="BZ1669" s="9" t="s">
        <v>106</v>
      </c>
    </row>
    <row r="1670" spans="1:78" s="7" customFormat="1" hidden="1" x14ac:dyDescent="0.25">
      <c r="A1670" s="7" t="str">
        <f t="shared" si="26"/>
        <v>ACOC*</v>
      </c>
      <c r="B1670" s="6" t="s">
        <v>5546</v>
      </c>
      <c r="C1670" s="6" t="s">
        <v>5547</v>
      </c>
      <c r="D1670" s="6" t="s">
        <v>5541</v>
      </c>
      <c r="E1670" s="6" t="s">
        <v>5116</v>
      </c>
      <c r="F1670"/>
      <c r="G1670"/>
      <c r="H1670" s="6" t="s">
        <v>80</v>
      </c>
      <c r="I1670"/>
      <c r="J1670" s="6" t="s">
        <v>81</v>
      </c>
      <c r="K1670" s="6" t="s">
        <v>82</v>
      </c>
      <c r="L1670" s="6" t="s">
        <v>156</v>
      </c>
      <c r="M1670" s="6" t="s">
        <v>84</v>
      </c>
      <c r="N1670" s="6" t="s">
        <v>85</v>
      </c>
      <c r="O1670" s="6" t="s">
        <v>157</v>
      </c>
      <c r="P1670" s="6" t="s">
        <v>108</v>
      </c>
      <c r="Q1670" s="6" t="s">
        <v>109</v>
      </c>
      <c r="R1670" s="6" t="s">
        <v>110</v>
      </c>
      <c r="S1670" s="6" t="s">
        <v>109</v>
      </c>
      <c r="T1670" s="6" t="s">
        <v>110</v>
      </c>
      <c r="U1670" s="6" t="s">
        <v>91</v>
      </c>
      <c r="V1670" s="6" t="s">
        <v>91</v>
      </c>
      <c r="W1670" s="6" t="s">
        <v>80</v>
      </c>
      <c r="X1670" s="6" t="s">
        <v>80</v>
      </c>
      <c r="Y1670" s="6" t="s">
        <v>92</v>
      </c>
      <c r="Z1670" s="6" t="s">
        <v>80</v>
      </c>
      <c r="AA1670" s="6" t="s">
        <v>93</v>
      </c>
      <c r="AB1670"/>
      <c r="AC1670"/>
      <c r="AD1670"/>
      <c r="AE1670" t="str">
        <f>VLOOKUP(E1670,'Synthèse ventes'!$A$5:$C$2461,3,0)</f>
        <v>Rond Ø152 Bohler - Multiple 88.5 Kg</v>
      </c>
      <c r="AF1670" t="str">
        <f>VLOOKUP(E1670,'Synthèse ventes'!$A$5:$C$2461,2,0)</f>
        <v>BOHLER LIV</v>
      </c>
      <c r="AG1670"/>
      <c r="AH1670"/>
      <c r="AI1670"/>
      <c r="AJ1670"/>
      <c r="AK1670" s="6" t="s">
        <v>92</v>
      </c>
      <c r="AL1670" s="6" t="s">
        <v>5117</v>
      </c>
      <c r="AM1670" s="6" t="s">
        <v>95</v>
      </c>
      <c r="AN1670" s="6" t="s">
        <v>1142</v>
      </c>
      <c r="AO1670" s="6" t="s">
        <v>599</v>
      </c>
      <c r="AP1670" s="6" t="s">
        <v>80</v>
      </c>
      <c r="AQ1670" s="6" t="s">
        <v>80</v>
      </c>
      <c r="AR1670" s="6" t="s">
        <v>592</v>
      </c>
      <c r="AS1670" s="6" t="s">
        <v>1861</v>
      </c>
      <c r="AT1670"/>
      <c r="AU1670" s="6" t="s">
        <v>80</v>
      </c>
      <c r="AV1670" s="6" t="s">
        <v>100</v>
      </c>
      <c r="AW1670"/>
      <c r="AX1670"/>
      <c r="AY1670"/>
      <c r="AZ1670"/>
      <c r="BA1670"/>
      <c r="BB1670"/>
      <c r="BC1670"/>
      <c r="BD1670" s="6" t="s">
        <v>5510</v>
      </c>
      <c r="BE1670" s="7" t="s">
        <v>102</v>
      </c>
      <c r="BG1670" s="7" t="s">
        <v>103</v>
      </c>
      <c r="BH1670" s="7">
        <v>2017</v>
      </c>
      <c r="BI1670" s="7" t="s">
        <v>104</v>
      </c>
      <c r="BJ1670" s="7" t="s">
        <v>105</v>
      </c>
      <c r="BK1670" s="7" t="s">
        <v>105</v>
      </c>
      <c r="BL1670" s="7" t="s">
        <v>103</v>
      </c>
      <c r="BN1670"/>
      <c r="BO1670"/>
      <c r="BP1670"/>
      <c r="BQ1670"/>
      <c r="BR1670"/>
      <c r="BS1670"/>
      <c r="BT1670"/>
      <c r="BU1670"/>
      <c r="BV1670"/>
      <c r="BW1670"/>
      <c r="BX1670"/>
      <c r="BY1670" s="8">
        <v>104653</v>
      </c>
      <c r="BZ1670" s="9" t="s">
        <v>106</v>
      </c>
    </row>
    <row r="1671" spans="1:78" s="7" customFormat="1" hidden="1" x14ac:dyDescent="0.25">
      <c r="A1671" s="7" t="str">
        <f t="shared" si="26"/>
        <v>ACUS*</v>
      </c>
      <c r="B1671" s="6" t="s">
        <v>5548</v>
      </c>
      <c r="C1671" s="6" t="s">
        <v>5549</v>
      </c>
      <c r="D1671" s="6" t="s">
        <v>5533</v>
      </c>
      <c r="E1671" s="6" t="s">
        <v>5534</v>
      </c>
      <c r="F1671"/>
      <c r="G1671"/>
      <c r="H1671" s="6" t="s">
        <v>80</v>
      </c>
      <c r="I1671"/>
      <c r="J1671" s="6" t="s">
        <v>81</v>
      </c>
      <c r="K1671" s="6" t="s">
        <v>82</v>
      </c>
      <c r="L1671" s="6" t="s">
        <v>137</v>
      </c>
      <c r="M1671" s="6" t="s">
        <v>84</v>
      </c>
      <c r="N1671" s="6" t="s">
        <v>85</v>
      </c>
      <c r="O1671" s="6" t="s">
        <v>138</v>
      </c>
      <c r="P1671" s="6" t="s">
        <v>219</v>
      </c>
      <c r="Q1671" s="6" t="s">
        <v>488</v>
      </c>
      <c r="R1671" s="35" t="s">
        <v>489</v>
      </c>
      <c r="S1671" s="6" t="s">
        <v>488</v>
      </c>
      <c r="T1671" s="35" t="s">
        <v>489</v>
      </c>
      <c r="U1671" s="32" t="s">
        <v>222</v>
      </c>
      <c r="V1671" s="32" t="s">
        <v>223</v>
      </c>
      <c r="W1671" s="6" t="s">
        <v>80</v>
      </c>
      <c r="X1671" s="6" t="s">
        <v>80</v>
      </c>
      <c r="Y1671" s="6" t="s">
        <v>92</v>
      </c>
      <c r="Z1671" s="6" t="s">
        <v>80</v>
      </c>
      <c r="AA1671" s="6" t="s">
        <v>93</v>
      </c>
      <c r="AB1671"/>
      <c r="AC1671"/>
      <c r="AD1671"/>
      <c r="AE1671" t="str">
        <f>VLOOKUP(E1671,'Synthèse ventes'!$A$5:$C$2461,3,0)</f>
        <v>Rond Ø280 pour Pamiers</v>
      </c>
      <c r="AF1671" t="str">
        <f>VLOOKUP(E1671,'Synthèse ventes'!$A$5:$C$2461,2,0)</f>
        <v>AD PAMIERS</v>
      </c>
      <c r="AG1671"/>
      <c r="AH1671"/>
      <c r="AI1671"/>
      <c r="AJ1671"/>
      <c r="AK1671" s="6" t="s">
        <v>80</v>
      </c>
      <c r="AL1671" s="6" t="s">
        <v>5535</v>
      </c>
      <c r="AM1671" s="6" t="s">
        <v>95</v>
      </c>
      <c r="AN1671" s="6" t="s">
        <v>212</v>
      </c>
      <c r="AO1671" s="6" t="s">
        <v>225</v>
      </c>
      <c r="AP1671" s="6" t="s">
        <v>80</v>
      </c>
      <c r="AQ1671" s="6" t="s">
        <v>80</v>
      </c>
      <c r="AR1671" s="6" t="s">
        <v>226</v>
      </c>
      <c r="AS1671" s="6" t="s">
        <v>2997</v>
      </c>
      <c r="AT1671"/>
      <c r="AU1671" s="6" t="s">
        <v>80</v>
      </c>
      <c r="AV1671" s="6" t="s">
        <v>100</v>
      </c>
      <c r="AW1671"/>
      <c r="AX1671"/>
      <c r="AY1671"/>
      <c r="AZ1671"/>
      <c r="BA1671"/>
      <c r="BB1671"/>
      <c r="BC1671"/>
      <c r="BD1671" s="6" t="s">
        <v>5550</v>
      </c>
      <c r="BE1671" s="7" t="s">
        <v>102</v>
      </c>
      <c r="BG1671" s="7" t="s">
        <v>103</v>
      </c>
      <c r="BH1671" s="7">
        <v>2017</v>
      </c>
      <c r="BI1671" s="7" t="s">
        <v>104</v>
      </c>
      <c r="BJ1671" s="7" t="s">
        <v>105</v>
      </c>
      <c r="BK1671" s="7" t="s">
        <v>105</v>
      </c>
      <c r="BL1671" s="7" t="s">
        <v>103</v>
      </c>
      <c r="BN1671"/>
      <c r="BO1671"/>
      <c r="BP1671"/>
      <c r="BQ1671"/>
      <c r="BR1671"/>
      <c r="BS1671"/>
      <c r="BT1671"/>
      <c r="BU1671"/>
      <c r="BV1671"/>
      <c r="BW1671"/>
      <c r="BX1671"/>
      <c r="BY1671" s="8">
        <v>65693</v>
      </c>
      <c r="BZ1671" s="9" t="s">
        <v>106</v>
      </c>
    </row>
    <row r="1672" spans="1:78" s="7" customFormat="1" hidden="1" x14ac:dyDescent="0.25">
      <c r="A1672" s="7" t="str">
        <f t="shared" si="26"/>
        <v>ACUS*</v>
      </c>
      <c r="B1672" s="6" t="s">
        <v>5551</v>
      </c>
      <c r="C1672" s="6" t="s">
        <v>5549</v>
      </c>
      <c r="D1672" s="6" t="s">
        <v>5533</v>
      </c>
      <c r="E1672" s="6" t="s">
        <v>5534</v>
      </c>
      <c r="F1672"/>
      <c r="G1672"/>
      <c r="H1672" s="6" t="s">
        <v>80</v>
      </c>
      <c r="I1672"/>
      <c r="J1672" s="6" t="s">
        <v>81</v>
      </c>
      <c r="K1672" s="6" t="s">
        <v>82</v>
      </c>
      <c r="L1672" s="6" t="s">
        <v>137</v>
      </c>
      <c r="M1672" s="6" t="s">
        <v>84</v>
      </c>
      <c r="N1672" s="6" t="s">
        <v>85</v>
      </c>
      <c r="O1672" s="6" t="s">
        <v>138</v>
      </c>
      <c r="P1672" s="6" t="s">
        <v>1078</v>
      </c>
      <c r="Q1672" s="6" t="s">
        <v>1079</v>
      </c>
      <c r="R1672" s="35" t="s">
        <v>1080</v>
      </c>
      <c r="S1672" s="6" t="s">
        <v>1079</v>
      </c>
      <c r="T1672" s="35" t="s">
        <v>1080</v>
      </c>
      <c r="U1672" s="32" t="s">
        <v>1079</v>
      </c>
      <c r="V1672" s="32" t="s">
        <v>1081</v>
      </c>
      <c r="W1672" s="6" t="s">
        <v>80</v>
      </c>
      <c r="X1672" s="6" t="s">
        <v>80</v>
      </c>
      <c r="Y1672" s="6" t="s">
        <v>92</v>
      </c>
      <c r="Z1672" s="6" t="s">
        <v>80</v>
      </c>
      <c r="AA1672" s="6" t="s">
        <v>93</v>
      </c>
      <c r="AB1672"/>
      <c r="AC1672"/>
      <c r="AD1672"/>
      <c r="AE1672" t="str">
        <f>VLOOKUP(E1672,'Synthèse ventes'!$A$5:$C$2461,3,0)</f>
        <v>Rond Ø280 pour Pamiers</v>
      </c>
      <c r="AF1672" t="str">
        <f>VLOOKUP(E1672,'Synthèse ventes'!$A$5:$C$2461,2,0)</f>
        <v>AD PAMIERS</v>
      </c>
      <c r="AG1672"/>
      <c r="AH1672"/>
      <c r="AI1672"/>
      <c r="AJ1672"/>
      <c r="AK1672" s="6" t="s">
        <v>80</v>
      </c>
      <c r="AL1672" s="6" t="s">
        <v>5535</v>
      </c>
      <c r="AM1672" s="6" t="s">
        <v>95</v>
      </c>
      <c r="AN1672" s="6" t="s">
        <v>212</v>
      </c>
      <c r="AO1672" s="6" t="s">
        <v>225</v>
      </c>
      <c r="AP1672" s="6" t="s">
        <v>80</v>
      </c>
      <c r="AQ1672" s="6" t="s">
        <v>80</v>
      </c>
      <c r="AR1672" s="6" t="s">
        <v>226</v>
      </c>
      <c r="AS1672" s="6" t="s">
        <v>2997</v>
      </c>
      <c r="AT1672"/>
      <c r="AU1672" s="6" t="s">
        <v>80</v>
      </c>
      <c r="AV1672" s="6" t="s">
        <v>100</v>
      </c>
      <c r="AW1672"/>
      <c r="AX1672"/>
      <c r="AY1672"/>
      <c r="AZ1672"/>
      <c r="BA1672"/>
      <c r="BB1672"/>
      <c r="BC1672"/>
      <c r="BD1672" s="6" t="s">
        <v>5550</v>
      </c>
      <c r="BE1672" s="7" t="s">
        <v>102</v>
      </c>
      <c r="BG1672" s="7" t="s">
        <v>103</v>
      </c>
      <c r="BH1672" s="7">
        <v>2017</v>
      </c>
      <c r="BI1672" s="7" t="s">
        <v>104</v>
      </c>
      <c r="BJ1672" s="7" t="s">
        <v>105</v>
      </c>
      <c r="BK1672" s="7" t="s">
        <v>105</v>
      </c>
      <c r="BL1672" s="7" t="s">
        <v>103</v>
      </c>
      <c r="BN1672"/>
      <c r="BO1672"/>
      <c r="BP1672"/>
      <c r="BQ1672"/>
      <c r="BR1672"/>
      <c r="BS1672"/>
      <c r="BT1672"/>
      <c r="BU1672"/>
      <c r="BV1672"/>
      <c r="BW1672"/>
      <c r="BX1672"/>
      <c r="BY1672" s="8">
        <v>83598</v>
      </c>
      <c r="BZ1672" s="9" t="s">
        <v>106</v>
      </c>
    </row>
    <row r="1673" spans="1:78" s="7" customFormat="1" hidden="1" x14ac:dyDescent="0.25">
      <c r="A1673" s="7" t="str">
        <f t="shared" si="26"/>
        <v>ACPI*</v>
      </c>
      <c r="B1673" s="6" t="s">
        <v>5552</v>
      </c>
      <c r="C1673" s="6" t="s">
        <v>5553</v>
      </c>
      <c r="D1673" s="6" t="s">
        <v>5554</v>
      </c>
      <c r="E1673" s="6" t="s">
        <v>5555</v>
      </c>
      <c r="F1673"/>
      <c r="G1673"/>
      <c r="H1673" s="6" t="s">
        <v>80</v>
      </c>
      <c r="I1673"/>
      <c r="J1673" s="6" t="s">
        <v>81</v>
      </c>
      <c r="K1673" s="6" t="s">
        <v>82</v>
      </c>
      <c r="L1673" s="6" t="s">
        <v>156</v>
      </c>
      <c r="M1673" s="6" t="s">
        <v>84</v>
      </c>
      <c r="N1673" s="6" t="s">
        <v>85</v>
      </c>
      <c r="O1673" s="6" t="s">
        <v>157</v>
      </c>
      <c r="P1673" s="6" t="s">
        <v>108</v>
      </c>
      <c r="Q1673" s="6" t="s">
        <v>109</v>
      </c>
      <c r="R1673" s="6" t="s">
        <v>110</v>
      </c>
      <c r="S1673" s="6" t="s">
        <v>109</v>
      </c>
      <c r="T1673" s="6" t="s">
        <v>110</v>
      </c>
      <c r="U1673" s="6" t="s">
        <v>91</v>
      </c>
      <c r="V1673" s="6" t="s">
        <v>91</v>
      </c>
      <c r="W1673" s="6" t="s">
        <v>80</v>
      </c>
      <c r="X1673" s="6" t="s">
        <v>80</v>
      </c>
      <c r="Y1673" s="6" t="s">
        <v>92</v>
      </c>
      <c r="Z1673" s="6" t="s">
        <v>80</v>
      </c>
      <c r="AA1673" s="6" t="s">
        <v>93</v>
      </c>
      <c r="AB1673"/>
      <c r="AC1673"/>
      <c r="AD1673"/>
      <c r="AE1673" t="str">
        <f>VLOOKUP(E1673,'Synthèse ventes'!$A$5:$C$2461,3,0)</f>
        <v>Rond Ø250 OTTO FUCHS X 114,32Kg</v>
      </c>
      <c r="AF1673" t="str">
        <f>VLOOKUP(E1673,'Synthèse ventes'!$A$5:$C$2461,2,0)</f>
        <v>OTTO F.</v>
      </c>
      <c r="AG1673"/>
      <c r="AH1673"/>
      <c r="AI1673"/>
      <c r="AJ1673"/>
      <c r="AK1673" s="6" t="s">
        <v>80</v>
      </c>
      <c r="AL1673" s="6" t="s">
        <v>5556</v>
      </c>
      <c r="AM1673" s="6" t="s">
        <v>95</v>
      </c>
      <c r="AN1673" s="6" t="s">
        <v>145</v>
      </c>
      <c r="AO1673" s="6" t="s">
        <v>3433</v>
      </c>
      <c r="AP1673" s="6" t="s">
        <v>80</v>
      </c>
      <c r="AQ1673" s="6" t="s">
        <v>80</v>
      </c>
      <c r="AR1673" s="6" t="s">
        <v>1124</v>
      </c>
      <c r="AS1673" s="6" t="s">
        <v>285</v>
      </c>
      <c r="AT1673"/>
      <c r="AU1673" s="6" t="s">
        <v>80</v>
      </c>
      <c r="AV1673" s="6" t="s">
        <v>100</v>
      </c>
      <c r="AW1673"/>
      <c r="AX1673"/>
      <c r="AY1673"/>
      <c r="AZ1673"/>
      <c r="BA1673"/>
      <c r="BB1673"/>
      <c r="BC1673"/>
      <c r="BD1673" s="6" t="s">
        <v>5550</v>
      </c>
      <c r="BE1673" s="7" t="s">
        <v>102</v>
      </c>
      <c r="BG1673" s="7" t="s">
        <v>103</v>
      </c>
      <c r="BH1673" s="7">
        <v>2017</v>
      </c>
      <c r="BI1673" s="7" t="s">
        <v>104</v>
      </c>
      <c r="BJ1673" s="7" t="s">
        <v>105</v>
      </c>
      <c r="BK1673" s="7" t="s">
        <v>105</v>
      </c>
      <c r="BL1673" s="7" t="s">
        <v>103</v>
      </c>
      <c r="BN1673"/>
      <c r="BO1673"/>
      <c r="BP1673"/>
      <c r="BQ1673"/>
      <c r="BR1673"/>
      <c r="BS1673"/>
      <c r="BT1673"/>
      <c r="BU1673"/>
      <c r="BV1673"/>
      <c r="BW1673"/>
      <c r="BX1673"/>
      <c r="BY1673" s="8">
        <v>100806</v>
      </c>
      <c r="BZ1673" s="9" t="s">
        <v>106</v>
      </c>
    </row>
    <row r="1674" spans="1:78" s="7" customFormat="1" hidden="1" x14ac:dyDescent="0.25">
      <c r="A1674" s="7" t="str">
        <f t="shared" si="26"/>
        <v>ACPI*</v>
      </c>
      <c r="B1674" s="6" t="s">
        <v>5557</v>
      </c>
      <c r="C1674" s="6" t="s">
        <v>5558</v>
      </c>
      <c r="D1674" s="6" t="s">
        <v>5554</v>
      </c>
      <c r="E1674" s="6" t="s">
        <v>5555</v>
      </c>
      <c r="F1674"/>
      <c r="G1674"/>
      <c r="H1674" s="6" t="s">
        <v>80</v>
      </c>
      <c r="I1674"/>
      <c r="J1674" s="6" t="s">
        <v>81</v>
      </c>
      <c r="K1674" s="6" t="s">
        <v>82</v>
      </c>
      <c r="L1674" s="6" t="s">
        <v>156</v>
      </c>
      <c r="M1674" s="6" t="s">
        <v>84</v>
      </c>
      <c r="N1674" s="6" t="s">
        <v>85</v>
      </c>
      <c r="O1674" s="6" t="s">
        <v>157</v>
      </c>
      <c r="P1674" s="6" t="s">
        <v>108</v>
      </c>
      <c r="Q1674" s="6" t="s">
        <v>109</v>
      </c>
      <c r="R1674" s="6" t="s">
        <v>110</v>
      </c>
      <c r="S1674" s="6" t="s">
        <v>109</v>
      </c>
      <c r="T1674" s="6" t="s">
        <v>110</v>
      </c>
      <c r="U1674" s="6" t="s">
        <v>91</v>
      </c>
      <c r="V1674" s="6" t="s">
        <v>91</v>
      </c>
      <c r="W1674" s="6" t="s">
        <v>80</v>
      </c>
      <c r="X1674" s="6" t="s">
        <v>80</v>
      </c>
      <c r="Y1674" s="6" t="s">
        <v>92</v>
      </c>
      <c r="Z1674" s="6" t="s">
        <v>80</v>
      </c>
      <c r="AA1674" s="6" t="s">
        <v>93</v>
      </c>
      <c r="AB1674"/>
      <c r="AC1674"/>
      <c r="AD1674"/>
      <c r="AE1674" t="str">
        <f>VLOOKUP(E1674,'Synthèse ventes'!$A$5:$C$2461,3,0)</f>
        <v>Rond Ø250 OTTO FUCHS X 114,32Kg</v>
      </c>
      <c r="AF1674" t="str">
        <f>VLOOKUP(E1674,'Synthèse ventes'!$A$5:$C$2461,2,0)</f>
        <v>OTTO F.</v>
      </c>
      <c r="AG1674"/>
      <c r="AH1674"/>
      <c r="AI1674"/>
      <c r="AJ1674"/>
      <c r="AK1674" s="6" t="s">
        <v>80</v>
      </c>
      <c r="AL1674" s="6" t="s">
        <v>5556</v>
      </c>
      <c r="AM1674" s="6" t="s">
        <v>95</v>
      </c>
      <c r="AN1674" s="6" t="s">
        <v>145</v>
      </c>
      <c r="AO1674" s="6" t="s">
        <v>3436</v>
      </c>
      <c r="AP1674" s="6" t="s">
        <v>80</v>
      </c>
      <c r="AQ1674" s="6" t="s">
        <v>80</v>
      </c>
      <c r="AR1674" s="6" t="s">
        <v>1124</v>
      </c>
      <c r="AS1674" s="6" t="s">
        <v>285</v>
      </c>
      <c r="AT1674"/>
      <c r="AU1674" s="6" t="s">
        <v>80</v>
      </c>
      <c r="AV1674" s="6" t="s">
        <v>100</v>
      </c>
      <c r="AW1674"/>
      <c r="AX1674"/>
      <c r="AY1674"/>
      <c r="AZ1674"/>
      <c r="BA1674"/>
      <c r="BB1674"/>
      <c r="BC1674"/>
      <c r="BD1674" s="6" t="s">
        <v>5550</v>
      </c>
      <c r="BE1674" s="7" t="s">
        <v>102</v>
      </c>
      <c r="BG1674" s="7" t="s">
        <v>103</v>
      </c>
      <c r="BH1674" s="7">
        <v>2017</v>
      </c>
      <c r="BI1674" s="7" t="s">
        <v>104</v>
      </c>
      <c r="BJ1674" s="7" t="s">
        <v>105</v>
      </c>
      <c r="BK1674" s="7" t="s">
        <v>105</v>
      </c>
      <c r="BL1674" s="7" t="s">
        <v>103</v>
      </c>
      <c r="BN1674"/>
      <c r="BO1674"/>
      <c r="BP1674"/>
      <c r="BQ1674"/>
      <c r="BR1674"/>
      <c r="BS1674"/>
      <c r="BT1674"/>
      <c r="BU1674"/>
      <c r="BV1674"/>
      <c r="BW1674"/>
      <c r="BX1674"/>
      <c r="BY1674" s="8">
        <v>90561</v>
      </c>
      <c r="BZ1674" s="9" t="s">
        <v>106</v>
      </c>
    </row>
    <row r="1675" spans="1:78" s="7" customFormat="1" hidden="1" x14ac:dyDescent="0.25">
      <c r="A1675" s="7" t="str">
        <f t="shared" si="26"/>
        <v>ACPI*</v>
      </c>
      <c r="B1675" s="6" t="s">
        <v>5559</v>
      </c>
      <c r="C1675" s="6" t="s">
        <v>5560</v>
      </c>
      <c r="D1675" s="6" t="s">
        <v>5554</v>
      </c>
      <c r="E1675" s="6" t="s">
        <v>5555</v>
      </c>
      <c r="F1675"/>
      <c r="G1675"/>
      <c r="H1675" s="6" t="s">
        <v>80</v>
      </c>
      <c r="I1675"/>
      <c r="J1675" s="6" t="s">
        <v>81</v>
      </c>
      <c r="K1675" s="6" t="s">
        <v>82</v>
      </c>
      <c r="L1675" s="6" t="s">
        <v>156</v>
      </c>
      <c r="M1675" s="6" t="s">
        <v>84</v>
      </c>
      <c r="N1675" s="6" t="s">
        <v>85</v>
      </c>
      <c r="O1675" s="6" t="s">
        <v>157</v>
      </c>
      <c r="P1675" s="6" t="s">
        <v>108</v>
      </c>
      <c r="Q1675" s="6" t="s">
        <v>109</v>
      </c>
      <c r="R1675" s="6" t="s">
        <v>110</v>
      </c>
      <c r="S1675" s="6" t="s">
        <v>109</v>
      </c>
      <c r="T1675" s="6" t="s">
        <v>110</v>
      </c>
      <c r="U1675" s="6" t="s">
        <v>91</v>
      </c>
      <c r="V1675" s="6" t="s">
        <v>91</v>
      </c>
      <c r="W1675" s="6" t="s">
        <v>80</v>
      </c>
      <c r="X1675" s="6" t="s">
        <v>80</v>
      </c>
      <c r="Y1675" s="6" t="s">
        <v>92</v>
      </c>
      <c r="Z1675" s="6" t="s">
        <v>80</v>
      </c>
      <c r="AA1675" s="6" t="s">
        <v>93</v>
      </c>
      <c r="AB1675"/>
      <c r="AC1675"/>
      <c r="AD1675"/>
      <c r="AE1675" t="str">
        <f>VLOOKUP(E1675,'Synthèse ventes'!$A$5:$C$2461,3,0)</f>
        <v>Rond Ø250 OTTO FUCHS X 114,32Kg</v>
      </c>
      <c r="AF1675" t="str">
        <f>VLOOKUP(E1675,'Synthèse ventes'!$A$5:$C$2461,2,0)</f>
        <v>OTTO F.</v>
      </c>
      <c r="AG1675"/>
      <c r="AH1675"/>
      <c r="AI1675"/>
      <c r="AJ1675"/>
      <c r="AK1675" s="6" t="s">
        <v>80</v>
      </c>
      <c r="AL1675" s="6" t="s">
        <v>5556</v>
      </c>
      <c r="AM1675" s="6" t="s">
        <v>95</v>
      </c>
      <c r="AN1675" s="6" t="s">
        <v>96</v>
      </c>
      <c r="AO1675" s="6" t="s">
        <v>166</v>
      </c>
      <c r="AP1675" s="6" t="s">
        <v>80</v>
      </c>
      <c r="AQ1675" s="6" t="s">
        <v>80</v>
      </c>
      <c r="AR1675" s="6" t="s">
        <v>1124</v>
      </c>
      <c r="AS1675" s="6" t="s">
        <v>285</v>
      </c>
      <c r="AT1675"/>
      <c r="AU1675" s="6" t="s">
        <v>80</v>
      </c>
      <c r="AV1675" s="6" t="s">
        <v>100</v>
      </c>
      <c r="AW1675"/>
      <c r="AX1675"/>
      <c r="AY1675"/>
      <c r="AZ1675"/>
      <c r="BA1675"/>
      <c r="BB1675"/>
      <c r="BC1675"/>
      <c r="BD1675" s="6" t="s">
        <v>5550</v>
      </c>
      <c r="BE1675" s="7" t="s">
        <v>102</v>
      </c>
      <c r="BG1675" s="7" t="s">
        <v>103</v>
      </c>
      <c r="BH1675" s="7">
        <v>2017</v>
      </c>
      <c r="BI1675" s="7" t="s">
        <v>104</v>
      </c>
      <c r="BJ1675" s="7" t="s">
        <v>105</v>
      </c>
      <c r="BK1675" s="7" t="s">
        <v>105</v>
      </c>
      <c r="BL1675" s="7" t="s">
        <v>103</v>
      </c>
      <c r="BN1675"/>
      <c r="BO1675"/>
      <c r="BP1675"/>
      <c r="BQ1675"/>
      <c r="BR1675"/>
      <c r="BS1675"/>
      <c r="BT1675"/>
      <c r="BU1675"/>
      <c r="BV1675"/>
      <c r="BW1675"/>
      <c r="BX1675"/>
      <c r="BY1675" s="8">
        <v>20904</v>
      </c>
      <c r="BZ1675" s="9" t="s">
        <v>106</v>
      </c>
    </row>
    <row r="1676" spans="1:78" s="7" customFormat="1" hidden="1" x14ac:dyDescent="0.25">
      <c r="A1676" s="7" t="str">
        <f t="shared" si="26"/>
        <v>ACPI*</v>
      </c>
      <c r="B1676" s="6" t="s">
        <v>5561</v>
      </c>
      <c r="C1676" s="6" t="s">
        <v>5562</v>
      </c>
      <c r="D1676" s="6" t="s">
        <v>5554</v>
      </c>
      <c r="E1676" s="6" t="s">
        <v>5555</v>
      </c>
      <c r="F1676"/>
      <c r="G1676"/>
      <c r="H1676" s="6" t="s">
        <v>80</v>
      </c>
      <c r="I1676"/>
      <c r="J1676" s="6" t="s">
        <v>81</v>
      </c>
      <c r="K1676" s="6" t="s">
        <v>82</v>
      </c>
      <c r="L1676" s="6" t="s">
        <v>156</v>
      </c>
      <c r="M1676" s="6" t="s">
        <v>84</v>
      </c>
      <c r="N1676" s="6" t="s">
        <v>85</v>
      </c>
      <c r="O1676" s="6" t="s">
        <v>157</v>
      </c>
      <c r="P1676" s="6" t="s">
        <v>108</v>
      </c>
      <c r="Q1676" s="6" t="s">
        <v>109</v>
      </c>
      <c r="R1676" s="6" t="s">
        <v>110</v>
      </c>
      <c r="S1676" s="6" t="s">
        <v>109</v>
      </c>
      <c r="T1676" s="6" t="s">
        <v>110</v>
      </c>
      <c r="U1676" s="6" t="s">
        <v>91</v>
      </c>
      <c r="V1676" s="6" t="s">
        <v>91</v>
      </c>
      <c r="W1676" s="6" t="s">
        <v>80</v>
      </c>
      <c r="X1676" s="6" t="s">
        <v>80</v>
      </c>
      <c r="Y1676" s="6" t="s">
        <v>92</v>
      </c>
      <c r="Z1676" s="6" t="s">
        <v>80</v>
      </c>
      <c r="AA1676" s="6" t="s">
        <v>93</v>
      </c>
      <c r="AB1676"/>
      <c r="AC1676"/>
      <c r="AD1676"/>
      <c r="AE1676" t="str">
        <f>VLOOKUP(E1676,'Synthèse ventes'!$A$5:$C$2461,3,0)</f>
        <v>Rond Ø250 OTTO FUCHS X 114,32Kg</v>
      </c>
      <c r="AF1676" t="str">
        <f>VLOOKUP(E1676,'Synthèse ventes'!$A$5:$C$2461,2,0)</f>
        <v>OTTO F.</v>
      </c>
      <c r="AG1676"/>
      <c r="AH1676"/>
      <c r="AI1676"/>
      <c r="AJ1676"/>
      <c r="AK1676" s="6" t="s">
        <v>80</v>
      </c>
      <c r="AL1676" s="6" t="s">
        <v>5556</v>
      </c>
      <c r="AM1676" s="6" t="s">
        <v>95</v>
      </c>
      <c r="AN1676" s="6" t="s">
        <v>96</v>
      </c>
      <c r="AO1676" s="6" t="s">
        <v>3436</v>
      </c>
      <c r="AP1676" s="6" t="s">
        <v>80</v>
      </c>
      <c r="AQ1676" s="6" t="s">
        <v>80</v>
      </c>
      <c r="AR1676" s="6" t="s">
        <v>1124</v>
      </c>
      <c r="AS1676" s="6" t="s">
        <v>285</v>
      </c>
      <c r="AT1676"/>
      <c r="AU1676" s="6" t="s">
        <v>80</v>
      </c>
      <c r="AV1676" s="6" t="s">
        <v>100</v>
      </c>
      <c r="AW1676"/>
      <c r="AX1676"/>
      <c r="AY1676"/>
      <c r="AZ1676"/>
      <c r="BA1676"/>
      <c r="BB1676"/>
      <c r="BC1676"/>
      <c r="BD1676" s="6" t="s">
        <v>5550</v>
      </c>
      <c r="BE1676" s="7" t="s">
        <v>102</v>
      </c>
      <c r="BG1676" s="7" t="s">
        <v>103</v>
      </c>
      <c r="BH1676" s="7">
        <v>2017</v>
      </c>
      <c r="BI1676" s="7" t="s">
        <v>104</v>
      </c>
      <c r="BJ1676" s="7" t="s">
        <v>105</v>
      </c>
      <c r="BK1676" s="7" t="s">
        <v>105</v>
      </c>
      <c r="BL1676" s="7" t="s">
        <v>103</v>
      </c>
      <c r="BN1676"/>
      <c r="BO1676"/>
      <c r="BP1676"/>
      <c r="BQ1676"/>
      <c r="BR1676"/>
      <c r="BS1676"/>
      <c r="BT1676"/>
      <c r="BU1676"/>
      <c r="BV1676"/>
      <c r="BW1676"/>
      <c r="BX1676"/>
      <c r="BY1676" s="8">
        <v>84197</v>
      </c>
      <c r="BZ1676" s="9" t="s">
        <v>106</v>
      </c>
    </row>
    <row r="1677" spans="1:78" s="7" customFormat="1" hidden="1" x14ac:dyDescent="0.25">
      <c r="A1677" s="7" t="str">
        <f t="shared" si="26"/>
        <v>ACPI*</v>
      </c>
      <c r="B1677" s="6" t="s">
        <v>5563</v>
      </c>
      <c r="C1677" s="6" t="s">
        <v>5564</v>
      </c>
      <c r="D1677" s="6" t="s">
        <v>5554</v>
      </c>
      <c r="E1677" s="6" t="s">
        <v>5555</v>
      </c>
      <c r="F1677"/>
      <c r="G1677"/>
      <c r="H1677" s="6" t="s">
        <v>80</v>
      </c>
      <c r="I1677"/>
      <c r="J1677" s="6" t="s">
        <v>81</v>
      </c>
      <c r="K1677" s="6" t="s">
        <v>82</v>
      </c>
      <c r="L1677" s="6" t="s">
        <v>156</v>
      </c>
      <c r="M1677" s="6" t="s">
        <v>84</v>
      </c>
      <c r="N1677" s="6" t="s">
        <v>85</v>
      </c>
      <c r="O1677" s="6" t="s">
        <v>157</v>
      </c>
      <c r="P1677" s="6" t="s">
        <v>108</v>
      </c>
      <c r="Q1677" s="6" t="s">
        <v>109</v>
      </c>
      <c r="R1677" s="6" t="s">
        <v>110</v>
      </c>
      <c r="S1677" s="6" t="s">
        <v>109</v>
      </c>
      <c r="T1677" s="6" t="s">
        <v>110</v>
      </c>
      <c r="U1677" s="6" t="s">
        <v>91</v>
      </c>
      <c r="V1677" s="6" t="s">
        <v>91</v>
      </c>
      <c r="W1677" s="6" t="s">
        <v>80</v>
      </c>
      <c r="X1677" s="6" t="s">
        <v>80</v>
      </c>
      <c r="Y1677" s="6" t="s">
        <v>92</v>
      </c>
      <c r="Z1677" s="6" t="s">
        <v>80</v>
      </c>
      <c r="AA1677" s="6" t="s">
        <v>93</v>
      </c>
      <c r="AB1677"/>
      <c r="AC1677"/>
      <c r="AD1677"/>
      <c r="AE1677" t="str">
        <f>VLOOKUP(E1677,'Synthèse ventes'!$A$5:$C$2461,3,0)</f>
        <v>Rond Ø250 OTTO FUCHS X 114,32Kg</v>
      </c>
      <c r="AF1677" t="str">
        <f>VLOOKUP(E1677,'Synthèse ventes'!$A$5:$C$2461,2,0)</f>
        <v>OTTO F.</v>
      </c>
      <c r="AG1677"/>
      <c r="AH1677"/>
      <c r="AI1677"/>
      <c r="AJ1677"/>
      <c r="AK1677" s="6" t="s">
        <v>80</v>
      </c>
      <c r="AL1677" s="6" t="s">
        <v>5556</v>
      </c>
      <c r="AM1677" s="6" t="s">
        <v>95</v>
      </c>
      <c r="AN1677" s="6" t="s">
        <v>234</v>
      </c>
      <c r="AO1677" s="6" t="s">
        <v>3436</v>
      </c>
      <c r="AP1677" s="6" t="s">
        <v>80</v>
      </c>
      <c r="AQ1677" s="6" t="s">
        <v>80</v>
      </c>
      <c r="AR1677" s="6" t="s">
        <v>1124</v>
      </c>
      <c r="AS1677" s="6" t="s">
        <v>285</v>
      </c>
      <c r="AT1677"/>
      <c r="AU1677" s="6" t="s">
        <v>80</v>
      </c>
      <c r="AV1677" s="6" t="s">
        <v>100</v>
      </c>
      <c r="AW1677"/>
      <c r="AX1677"/>
      <c r="AY1677"/>
      <c r="AZ1677"/>
      <c r="BA1677"/>
      <c r="BB1677"/>
      <c r="BC1677"/>
      <c r="BD1677" s="6" t="s">
        <v>5550</v>
      </c>
      <c r="BE1677" s="7" t="s">
        <v>102</v>
      </c>
      <c r="BG1677" s="7" t="s">
        <v>103</v>
      </c>
      <c r="BH1677" s="7">
        <v>2017</v>
      </c>
      <c r="BI1677" s="7" t="s">
        <v>104</v>
      </c>
      <c r="BJ1677" s="7" t="s">
        <v>105</v>
      </c>
      <c r="BK1677" s="7" t="s">
        <v>105</v>
      </c>
      <c r="BL1677" s="7" t="s">
        <v>103</v>
      </c>
      <c r="BN1677"/>
      <c r="BO1677"/>
      <c r="BP1677"/>
      <c r="BQ1677"/>
      <c r="BR1677"/>
      <c r="BS1677"/>
      <c r="BT1677"/>
      <c r="BU1677"/>
      <c r="BV1677"/>
      <c r="BW1677"/>
      <c r="BX1677"/>
      <c r="BY1677" s="8">
        <v>8643</v>
      </c>
      <c r="BZ1677" s="9" t="s">
        <v>106</v>
      </c>
    </row>
    <row r="1678" spans="1:78" s="7" customFormat="1" hidden="1" x14ac:dyDescent="0.25">
      <c r="A1678" s="7" t="str">
        <f t="shared" si="26"/>
        <v>ACPI*</v>
      </c>
      <c r="B1678" s="6" t="s">
        <v>5565</v>
      </c>
      <c r="C1678" s="6" t="s">
        <v>5566</v>
      </c>
      <c r="D1678" s="6" t="s">
        <v>5554</v>
      </c>
      <c r="E1678" s="6" t="s">
        <v>5555</v>
      </c>
      <c r="F1678"/>
      <c r="G1678"/>
      <c r="H1678" s="6" t="s">
        <v>80</v>
      </c>
      <c r="I1678"/>
      <c r="J1678" s="6" t="s">
        <v>81</v>
      </c>
      <c r="K1678" s="6" t="s">
        <v>82</v>
      </c>
      <c r="L1678" s="6" t="s">
        <v>156</v>
      </c>
      <c r="M1678" s="6" t="s">
        <v>84</v>
      </c>
      <c r="N1678" s="6" t="s">
        <v>85</v>
      </c>
      <c r="O1678" s="6" t="s">
        <v>157</v>
      </c>
      <c r="P1678" s="6" t="s">
        <v>108</v>
      </c>
      <c r="Q1678" s="6" t="s">
        <v>109</v>
      </c>
      <c r="R1678" s="6" t="s">
        <v>110</v>
      </c>
      <c r="S1678" s="6" t="s">
        <v>109</v>
      </c>
      <c r="T1678" s="6" t="s">
        <v>110</v>
      </c>
      <c r="U1678" s="6" t="s">
        <v>91</v>
      </c>
      <c r="V1678" s="6" t="s">
        <v>91</v>
      </c>
      <c r="W1678" s="6" t="s">
        <v>80</v>
      </c>
      <c r="X1678" s="6" t="s">
        <v>80</v>
      </c>
      <c r="Y1678" s="6" t="s">
        <v>92</v>
      </c>
      <c r="Z1678" s="6" t="s">
        <v>80</v>
      </c>
      <c r="AA1678" s="6" t="s">
        <v>93</v>
      </c>
      <c r="AB1678"/>
      <c r="AC1678"/>
      <c r="AD1678"/>
      <c r="AE1678" t="str">
        <f>VLOOKUP(E1678,'Synthèse ventes'!$A$5:$C$2461,3,0)</f>
        <v>Rond Ø250 OTTO FUCHS X 114,32Kg</v>
      </c>
      <c r="AF1678" t="str">
        <f>VLOOKUP(E1678,'Synthèse ventes'!$A$5:$C$2461,2,0)</f>
        <v>OTTO F.</v>
      </c>
      <c r="AG1678"/>
      <c r="AH1678"/>
      <c r="AI1678"/>
      <c r="AJ1678"/>
      <c r="AK1678" s="6" t="s">
        <v>80</v>
      </c>
      <c r="AL1678" s="6" t="s">
        <v>5556</v>
      </c>
      <c r="AM1678" s="6" t="s">
        <v>95</v>
      </c>
      <c r="AN1678" s="6" t="s">
        <v>234</v>
      </c>
      <c r="AO1678" s="6" t="s">
        <v>3439</v>
      </c>
      <c r="AP1678" s="6" t="s">
        <v>80</v>
      </c>
      <c r="AQ1678" s="6" t="s">
        <v>80</v>
      </c>
      <c r="AR1678" s="6" t="s">
        <v>1124</v>
      </c>
      <c r="AS1678" s="6" t="s">
        <v>285</v>
      </c>
      <c r="AT1678"/>
      <c r="AU1678" s="6" t="s">
        <v>80</v>
      </c>
      <c r="AV1678" s="6" t="s">
        <v>100</v>
      </c>
      <c r="AW1678"/>
      <c r="AX1678"/>
      <c r="AY1678"/>
      <c r="AZ1678"/>
      <c r="BA1678"/>
      <c r="BB1678"/>
      <c r="BC1678"/>
      <c r="BD1678" s="6" t="s">
        <v>5550</v>
      </c>
      <c r="BE1678" s="7" t="s">
        <v>102</v>
      </c>
      <c r="BG1678" s="7" t="s">
        <v>103</v>
      </c>
      <c r="BH1678" s="7">
        <v>2017</v>
      </c>
      <c r="BI1678" s="7" t="s">
        <v>104</v>
      </c>
      <c r="BJ1678" s="7" t="s">
        <v>105</v>
      </c>
      <c r="BK1678" s="7" t="s">
        <v>105</v>
      </c>
      <c r="BL1678" s="7" t="s">
        <v>103</v>
      </c>
      <c r="BN1678"/>
      <c r="BO1678"/>
      <c r="BP1678"/>
      <c r="BQ1678"/>
      <c r="BR1678"/>
      <c r="BS1678"/>
      <c r="BT1678"/>
      <c r="BU1678"/>
      <c r="BV1678"/>
      <c r="BW1678"/>
      <c r="BX1678"/>
      <c r="BY1678" s="8">
        <v>15204</v>
      </c>
      <c r="BZ1678" s="9" t="s">
        <v>106</v>
      </c>
    </row>
    <row r="1679" spans="1:78" s="7" customFormat="1" hidden="1" x14ac:dyDescent="0.25">
      <c r="A1679" s="7" t="str">
        <f t="shared" si="26"/>
        <v>ACWE*</v>
      </c>
      <c r="B1679" s="6" t="s">
        <v>5567</v>
      </c>
      <c r="C1679" s="6" t="s">
        <v>5568</v>
      </c>
      <c r="D1679" s="6" t="s">
        <v>5413</v>
      </c>
      <c r="E1679" s="6" t="s">
        <v>5414</v>
      </c>
      <c r="F1679"/>
      <c r="G1679"/>
      <c r="H1679" s="6" t="s">
        <v>80</v>
      </c>
      <c r="I1679"/>
      <c r="J1679" s="6" t="s">
        <v>81</v>
      </c>
      <c r="K1679" s="6" t="s">
        <v>82</v>
      </c>
      <c r="L1679" s="6" t="s">
        <v>5005</v>
      </c>
      <c r="M1679" s="6" t="s">
        <v>84</v>
      </c>
      <c r="N1679" s="6" t="s">
        <v>85</v>
      </c>
      <c r="O1679" s="6" t="s">
        <v>86</v>
      </c>
      <c r="P1679" s="6" t="s">
        <v>1791</v>
      </c>
      <c r="Q1679" s="6" t="s">
        <v>891</v>
      </c>
      <c r="R1679" s="6" t="s">
        <v>891</v>
      </c>
      <c r="S1679" s="6" t="s">
        <v>891</v>
      </c>
      <c r="T1679" s="6" t="s">
        <v>1792</v>
      </c>
      <c r="U1679" s="6" t="s">
        <v>2509</v>
      </c>
      <c r="V1679" s="6" t="s">
        <v>91</v>
      </c>
      <c r="W1679" s="6" t="s">
        <v>80</v>
      </c>
      <c r="X1679" s="6" t="s">
        <v>80</v>
      </c>
      <c r="Y1679" s="6" t="s">
        <v>92</v>
      </c>
      <c r="Z1679" s="6" t="s">
        <v>80</v>
      </c>
      <c r="AA1679" s="6" t="s">
        <v>93</v>
      </c>
      <c r="AB1679"/>
      <c r="AC1679"/>
      <c r="AD1679"/>
      <c r="AE1679" t="e">
        <f>VLOOKUP(E1679,'Synthèse ventes'!$A$5:$C$2461,3,0)</f>
        <v>#N/A</v>
      </c>
      <c r="AF1679" t="e">
        <f>VLOOKUP(E1679,'Synthèse ventes'!$A$5:$C$2461,2,0)</f>
        <v>#N/A</v>
      </c>
      <c r="AG1679"/>
      <c r="AH1679"/>
      <c r="AI1679"/>
      <c r="AJ1679"/>
      <c r="AK1679" s="6" t="s">
        <v>92</v>
      </c>
      <c r="AL1679" s="6" t="s">
        <v>5366</v>
      </c>
      <c r="AM1679" s="6" t="s">
        <v>95</v>
      </c>
      <c r="AN1679" s="6" t="s">
        <v>145</v>
      </c>
      <c r="AO1679" s="6" t="s">
        <v>97</v>
      </c>
      <c r="AP1679" s="6" t="s">
        <v>80</v>
      </c>
      <c r="AQ1679" s="6" t="s">
        <v>80</v>
      </c>
      <c r="AR1679" s="6" t="s">
        <v>2511</v>
      </c>
      <c r="AS1679" s="6" t="s">
        <v>1434</v>
      </c>
      <c r="AT1679"/>
      <c r="AU1679" s="6" t="s">
        <v>80</v>
      </c>
      <c r="AV1679" s="6" t="s">
        <v>100</v>
      </c>
      <c r="AW1679"/>
      <c r="AX1679"/>
      <c r="AY1679"/>
      <c r="AZ1679"/>
      <c r="BA1679"/>
      <c r="BB1679"/>
      <c r="BC1679"/>
      <c r="BD1679" s="6" t="s">
        <v>5569</v>
      </c>
      <c r="BE1679" s="7" t="s">
        <v>102</v>
      </c>
      <c r="BG1679" s="7" t="s">
        <v>103</v>
      </c>
      <c r="BH1679" s="7">
        <v>2017</v>
      </c>
      <c r="BI1679" s="7" t="s">
        <v>104</v>
      </c>
      <c r="BJ1679" s="7" t="s">
        <v>105</v>
      </c>
      <c r="BK1679" s="7" t="s">
        <v>105</v>
      </c>
      <c r="BL1679" s="7" t="s">
        <v>103</v>
      </c>
      <c r="BN1679"/>
      <c r="BO1679"/>
      <c r="BP1679"/>
      <c r="BQ1679"/>
      <c r="BR1679"/>
      <c r="BS1679"/>
      <c r="BT1679"/>
      <c r="BU1679"/>
      <c r="BV1679"/>
      <c r="BW1679"/>
      <c r="BX1679"/>
      <c r="BY1679" s="8">
        <v>76515</v>
      </c>
      <c r="BZ1679" s="9" t="s">
        <v>106</v>
      </c>
    </row>
    <row r="1680" spans="1:78" s="7" customFormat="1" hidden="1" x14ac:dyDescent="0.25">
      <c r="A1680" s="7" t="str">
        <f t="shared" si="26"/>
        <v>ACWE*</v>
      </c>
      <c r="B1680" s="6" t="s">
        <v>5570</v>
      </c>
      <c r="C1680" s="6" t="s">
        <v>5568</v>
      </c>
      <c r="D1680" s="6" t="s">
        <v>5413</v>
      </c>
      <c r="E1680" s="6" t="s">
        <v>5414</v>
      </c>
      <c r="F1680"/>
      <c r="G1680"/>
      <c r="H1680" s="6" t="s">
        <v>80</v>
      </c>
      <c r="I1680"/>
      <c r="J1680" s="6" t="s">
        <v>81</v>
      </c>
      <c r="K1680" s="6" t="s">
        <v>82</v>
      </c>
      <c r="L1680" s="6" t="s">
        <v>5005</v>
      </c>
      <c r="M1680" s="6" t="s">
        <v>84</v>
      </c>
      <c r="N1680" s="6" t="s">
        <v>85</v>
      </c>
      <c r="O1680" s="6" t="s">
        <v>86</v>
      </c>
      <c r="P1680" s="6" t="s">
        <v>87</v>
      </c>
      <c r="Q1680" s="6" t="s">
        <v>788</v>
      </c>
      <c r="R1680" s="6" t="s">
        <v>788</v>
      </c>
      <c r="S1680" s="6" t="s">
        <v>788</v>
      </c>
      <c r="T1680" s="6" t="s">
        <v>1498</v>
      </c>
      <c r="U1680" s="6" t="s">
        <v>790</v>
      </c>
      <c r="V1680" s="6" t="s">
        <v>91</v>
      </c>
      <c r="W1680" s="6" t="s">
        <v>80</v>
      </c>
      <c r="X1680" s="6" t="s">
        <v>80</v>
      </c>
      <c r="Y1680" s="6" t="s">
        <v>92</v>
      </c>
      <c r="Z1680" s="6" t="s">
        <v>80</v>
      </c>
      <c r="AA1680" s="6" t="s">
        <v>93</v>
      </c>
      <c r="AB1680"/>
      <c r="AC1680"/>
      <c r="AD1680"/>
      <c r="AE1680" t="e">
        <f>VLOOKUP(E1680,'Synthèse ventes'!$A$5:$C$2461,3,0)</f>
        <v>#N/A</v>
      </c>
      <c r="AF1680" t="e">
        <f>VLOOKUP(E1680,'Synthèse ventes'!$A$5:$C$2461,2,0)</f>
        <v>#N/A</v>
      </c>
      <c r="AG1680"/>
      <c r="AH1680"/>
      <c r="AI1680"/>
      <c r="AJ1680"/>
      <c r="AK1680" s="6" t="s">
        <v>92</v>
      </c>
      <c r="AL1680" s="6" t="s">
        <v>5366</v>
      </c>
      <c r="AM1680" s="6" t="s">
        <v>95</v>
      </c>
      <c r="AN1680" s="6" t="s">
        <v>145</v>
      </c>
      <c r="AO1680" s="6" t="s">
        <v>97</v>
      </c>
      <c r="AP1680" s="6" t="s">
        <v>80</v>
      </c>
      <c r="AQ1680" s="6" t="s">
        <v>80</v>
      </c>
      <c r="AR1680" s="6" t="s">
        <v>2511</v>
      </c>
      <c r="AS1680" s="6" t="s">
        <v>1434</v>
      </c>
      <c r="AT1680"/>
      <c r="AU1680" s="6" t="s">
        <v>80</v>
      </c>
      <c r="AV1680" s="6" t="s">
        <v>100</v>
      </c>
      <c r="AW1680"/>
      <c r="AX1680"/>
      <c r="AY1680"/>
      <c r="AZ1680"/>
      <c r="BA1680"/>
      <c r="BB1680"/>
      <c r="BC1680"/>
      <c r="BD1680" s="6" t="s">
        <v>5569</v>
      </c>
      <c r="BE1680" s="7" t="s">
        <v>102</v>
      </c>
      <c r="BG1680" s="7" t="s">
        <v>103</v>
      </c>
      <c r="BH1680" s="7">
        <v>2017</v>
      </c>
      <c r="BI1680" s="7" t="s">
        <v>104</v>
      </c>
      <c r="BJ1680" s="7" t="s">
        <v>105</v>
      </c>
      <c r="BK1680" s="7" t="s">
        <v>105</v>
      </c>
      <c r="BL1680" s="7" t="s">
        <v>103</v>
      </c>
      <c r="BN1680"/>
      <c r="BO1680"/>
      <c r="BP1680"/>
      <c r="BQ1680"/>
      <c r="BR1680"/>
      <c r="BS1680"/>
      <c r="BT1680"/>
      <c r="BU1680"/>
      <c r="BV1680"/>
      <c r="BW1680"/>
      <c r="BX1680"/>
      <c r="BY1680" s="8">
        <v>48263</v>
      </c>
      <c r="BZ1680" s="9" t="s">
        <v>106</v>
      </c>
    </row>
    <row r="1681" spans="1:78" s="7" customFormat="1" hidden="1" x14ac:dyDescent="0.25">
      <c r="A1681" s="7" t="str">
        <f t="shared" si="26"/>
        <v>ACWE*</v>
      </c>
      <c r="B1681" s="6" t="s">
        <v>5571</v>
      </c>
      <c r="C1681" s="6" t="s">
        <v>5568</v>
      </c>
      <c r="D1681" s="6" t="s">
        <v>5413</v>
      </c>
      <c r="E1681" s="6" t="s">
        <v>5414</v>
      </c>
      <c r="F1681"/>
      <c r="G1681"/>
      <c r="H1681" s="6" t="s">
        <v>80</v>
      </c>
      <c r="I1681"/>
      <c r="J1681" s="6" t="s">
        <v>81</v>
      </c>
      <c r="K1681" s="6" t="s">
        <v>82</v>
      </c>
      <c r="L1681" s="6" t="s">
        <v>5005</v>
      </c>
      <c r="M1681" s="6" t="s">
        <v>84</v>
      </c>
      <c r="N1681" s="6" t="s">
        <v>85</v>
      </c>
      <c r="O1681" s="6" t="s">
        <v>86</v>
      </c>
      <c r="P1681" s="6" t="s">
        <v>108</v>
      </c>
      <c r="Q1681" s="6" t="s">
        <v>109</v>
      </c>
      <c r="R1681" s="6" t="s">
        <v>110</v>
      </c>
      <c r="S1681" s="6" t="s">
        <v>109</v>
      </c>
      <c r="T1681" s="6" t="s">
        <v>110</v>
      </c>
      <c r="U1681" s="6" t="s">
        <v>91</v>
      </c>
      <c r="V1681" s="6" t="s">
        <v>91</v>
      </c>
      <c r="W1681" s="6" t="s">
        <v>80</v>
      </c>
      <c r="X1681" s="6" t="s">
        <v>80</v>
      </c>
      <c r="Y1681" s="6" t="s">
        <v>92</v>
      </c>
      <c r="Z1681" s="6" t="s">
        <v>80</v>
      </c>
      <c r="AA1681" s="6" t="s">
        <v>93</v>
      </c>
      <c r="AB1681"/>
      <c r="AC1681"/>
      <c r="AD1681"/>
      <c r="AE1681" t="e">
        <f>VLOOKUP(E1681,'Synthèse ventes'!$A$5:$C$2461,3,0)</f>
        <v>#N/A</v>
      </c>
      <c r="AF1681" t="e">
        <f>VLOOKUP(E1681,'Synthèse ventes'!$A$5:$C$2461,2,0)</f>
        <v>#N/A</v>
      </c>
      <c r="AG1681"/>
      <c r="AH1681"/>
      <c r="AI1681"/>
      <c r="AJ1681"/>
      <c r="AK1681" s="6" t="s">
        <v>92</v>
      </c>
      <c r="AL1681" s="6" t="s">
        <v>5366</v>
      </c>
      <c r="AM1681" s="6" t="s">
        <v>95</v>
      </c>
      <c r="AN1681" s="6" t="s">
        <v>145</v>
      </c>
      <c r="AO1681" s="6" t="s">
        <v>97</v>
      </c>
      <c r="AP1681" s="6" t="s">
        <v>80</v>
      </c>
      <c r="AQ1681" s="6" t="s">
        <v>80</v>
      </c>
      <c r="AR1681" s="6" t="s">
        <v>2511</v>
      </c>
      <c r="AS1681" s="6" t="s">
        <v>1434</v>
      </c>
      <c r="AT1681"/>
      <c r="AU1681" s="6" t="s">
        <v>80</v>
      </c>
      <c r="AV1681" s="6" t="s">
        <v>100</v>
      </c>
      <c r="AW1681"/>
      <c r="AX1681"/>
      <c r="AY1681"/>
      <c r="AZ1681"/>
      <c r="BA1681"/>
      <c r="BB1681"/>
      <c r="BC1681"/>
      <c r="BD1681" s="6" t="s">
        <v>5569</v>
      </c>
      <c r="BE1681" s="7" t="s">
        <v>102</v>
      </c>
      <c r="BG1681" s="7" t="s">
        <v>103</v>
      </c>
      <c r="BH1681" s="7">
        <v>2017</v>
      </c>
      <c r="BI1681" s="7" t="s">
        <v>104</v>
      </c>
      <c r="BJ1681" s="7" t="s">
        <v>105</v>
      </c>
      <c r="BK1681" s="7" t="s">
        <v>105</v>
      </c>
      <c r="BL1681" s="7" t="s">
        <v>103</v>
      </c>
      <c r="BN1681"/>
      <c r="BO1681"/>
      <c r="BP1681"/>
      <c r="BQ1681"/>
      <c r="BR1681"/>
      <c r="BS1681"/>
      <c r="BT1681"/>
      <c r="BU1681"/>
      <c r="BV1681"/>
      <c r="BW1681"/>
      <c r="BX1681"/>
      <c r="BY1681" s="8">
        <v>127717</v>
      </c>
      <c r="BZ1681" s="9" t="s">
        <v>106</v>
      </c>
    </row>
    <row r="1682" spans="1:78" s="7" customFormat="1" hidden="1" x14ac:dyDescent="0.25">
      <c r="A1682" s="7" t="str">
        <f t="shared" si="26"/>
        <v>ACZN*</v>
      </c>
      <c r="B1682" s="6" t="s">
        <v>5572</v>
      </c>
      <c r="C1682" s="6" t="s">
        <v>5573</v>
      </c>
      <c r="D1682" s="6" t="s">
        <v>5574</v>
      </c>
      <c r="E1682" s="6" t="s">
        <v>5575</v>
      </c>
      <c r="F1682"/>
      <c r="G1682"/>
      <c r="H1682" s="6" t="s">
        <v>80</v>
      </c>
      <c r="I1682"/>
      <c r="J1682" s="6" t="s">
        <v>81</v>
      </c>
      <c r="K1682" s="6" t="s">
        <v>82</v>
      </c>
      <c r="L1682" s="6" t="s">
        <v>137</v>
      </c>
      <c r="M1682" s="6" t="s">
        <v>84</v>
      </c>
      <c r="N1682" s="6" t="s">
        <v>85</v>
      </c>
      <c r="O1682" s="6" t="s">
        <v>138</v>
      </c>
      <c r="P1682" s="6" t="s">
        <v>219</v>
      </c>
      <c r="Q1682" s="6" t="s">
        <v>488</v>
      </c>
      <c r="R1682" s="35" t="s">
        <v>1074</v>
      </c>
      <c r="S1682" s="6" t="s">
        <v>488</v>
      </c>
      <c r="T1682" s="35" t="s">
        <v>1074</v>
      </c>
      <c r="U1682" s="32" t="s">
        <v>222</v>
      </c>
      <c r="V1682" s="32" t="s">
        <v>223</v>
      </c>
      <c r="W1682" s="6" t="s">
        <v>80</v>
      </c>
      <c r="X1682" s="6" t="s">
        <v>80</v>
      </c>
      <c r="Y1682" s="6" t="s">
        <v>92</v>
      </c>
      <c r="Z1682" s="6" t="s">
        <v>80</v>
      </c>
      <c r="AA1682" s="6" t="s">
        <v>93</v>
      </c>
      <c r="AB1682"/>
      <c r="AC1682"/>
      <c r="AD1682"/>
      <c r="AE1682" t="e">
        <f>VLOOKUP(E1682,'Synthèse ventes'!$A$5:$C$2461,3,0)</f>
        <v>#N/A</v>
      </c>
      <c r="AF1682" t="e">
        <f>VLOOKUP(E1682,'Synthèse ventes'!$A$5:$C$2461,2,0)</f>
        <v>#N/A</v>
      </c>
      <c r="AG1682"/>
      <c r="AH1682"/>
      <c r="AI1682"/>
      <c r="AJ1682"/>
      <c r="AK1682" s="6" t="s">
        <v>92</v>
      </c>
      <c r="AL1682" s="6" t="s">
        <v>5576</v>
      </c>
      <c r="AM1682" s="6" t="s">
        <v>95</v>
      </c>
      <c r="AN1682" s="6" t="s">
        <v>317</v>
      </c>
      <c r="AO1682" s="6" t="s">
        <v>225</v>
      </c>
      <c r="AP1682" s="6" t="s">
        <v>80</v>
      </c>
      <c r="AQ1682" s="6" t="s">
        <v>80</v>
      </c>
      <c r="AR1682" s="6" t="s">
        <v>226</v>
      </c>
      <c r="AS1682" s="6" t="s">
        <v>2997</v>
      </c>
      <c r="AT1682"/>
      <c r="AU1682" s="6" t="s">
        <v>80</v>
      </c>
      <c r="AV1682" s="6" t="s">
        <v>100</v>
      </c>
      <c r="AW1682"/>
      <c r="AX1682"/>
      <c r="AY1682"/>
      <c r="AZ1682"/>
      <c r="BA1682"/>
      <c r="BB1682"/>
      <c r="BC1682"/>
      <c r="BD1682" s="6" t="s">
        <v>5577</v>
      </c>
      <c r="BE1682" s="7" t="s">
        <v>102</v>
      </c>
      <c r="BG1682" s="7" t="s">
        <v>103</v>
      </c>
      <c r="BH1682" s="7">
        <v>2017</v>
      </c>
      <c r="BI1682" s="7" t="s">
        <v>104</v>
      </c>
      <c r="BJ1682" s="7" t="s">
        <v>105</v>
      </c>
      <c r="BK1682" s="7" t="s">
        <v>105</v>
      </c>
      <c r="BL1682" s="7" t="s">
        <v>103</v>
      </c>
      <c r="BN1682"/>
      <c r="BO1682"/>
      <c r="BP1682"/>
      <c r="BQ1682"/>
      <c r="BR1682"/>
      <c r="BS1682"/>
      <c r="BT1682"/>
      <c r="BU1682"/>
      <c r="BV1682"/>
      <c r="BW1682"/>
      <c r="BX1682"/>
      <c r="BY1682" s="8">
        <v>95666</v>
      </c>
      <c r="BZ1682" s="9" t="s">
        <v>106</v>
      </c>
    </row>
    <row r="1683" spans="1:78" s="7" customFormat="1" hidden="1" x14ac:dyDescent="0.25">
      <c r="A1683" s="7" t="str">
        <f t="shared" si="26"/>
        <v>ACZM*</v>
      </c>
      <c r="B1683" s="6" t="s">
        <v>5578</v>
      </c>
      <c r="C1683" s="6" t="s">
        <v>5579</v>
      </c>
      <c r="D1683" s="6" t="s">
        <v>5580</v>
      </c>
      <c r="E1683" s="6" t="s">
        <v>5507</v>
      </c>
      <c r="F1683"/>
      <c r="G1683"/>
      <c r="H1683" s="6" t="s">
        <v>80</v>
      </c>
      <c r="I1683"/>
      <c r="J1683" s="6" t="s">
        <v>81</v>
      </c>
      <c r="K1683" s="6" t="s">
        <v>82</v>
      </c>
      <c r="L1683" s="6" t="s">
        <v>137</v>
      </c>
      <c r="M1683" s="6" t="s">
        <v>84</v>
      </c>
      <c r="N1683" s="6" t="s">
        <v>85</v>
      </c>
      <c r="O1683" s="6" t="s">
        <v>138</v>
      </c>
      <c r="P1683" s="6" t="s">
        <v>1078</v>
      </c>
      <c r="Q1683" s="6" t="s">
        <v>4578</v>
      </c>
      <c r="R1683" s="35" t="s">
        <v>2040</v>
      </c>
      <c r="S1683" s="6" t="s">
        <v>4578</v>
      </c>
      <c r="T1683" s="35" t="s">
        <v>2040</v>
      </c>
      <c r="U1683" s="32" t="s">
        <v>1079</v>
      </c>
      <c r="V1683" s="32" t="s">
        <v>1081</v>
      </c>
      <c r="W1683" s="6" t="s">
        <v>80</v>
      </c>
      <c r="X1683" s="6" t="s">
        <v>80</v>
      </c>
      <c r="Y1683" s="6" t="s">
        <v>92</v>
      </c>
      <c r="Z1683" s="6" t="s">
        <v>80</v>
      </c>
      <c r="AA1683" s="6" t="s">
        <v>93</v>
      </c>
      <c r="AB1683"/>
      <c r="AC1683"/>
      <c r="AD1683"/>
      <c r="AE1683" t="str">
        <f>VLOOKUP(E1683,'Synthèse ventes'!$A$5:$C$2461,3,0)</f>
        <v>Plat 650x305 pour Pamiers</v>
      </c>
      <c r="AF1683" t="str">
        <f>VLOOKUP(E1683,'Synthèse ventes'!$A$5:$C$2461,2,0)</f>
        <v>AD PAMIERS</v>
      </c>
      <c r="AG1683"/>
      <c r="AH1683"/>
      <c r="AI1683"/>
      <c r="AJ1683"/>
      <c r="AK1683" s="6" t="s">
        <v>80</v>
      </c>
      <c r="AL1683" s="6" t="s">
        <v>5509</v>
      </c>
      <c r="AM1683" s="6" t="s">
        <v>95</v>
      </c>
      <c r="AN1683" s="6" t="s">
        <v>317</v>
      </c>
      <c r="AO1683" s="6" t="s">
        <v>225</v>
      </c>
      <c r="AP1683" s="6" t="s">
        <v>80</v>
      </c>
      <c r="AQ1683" s="6" t="s">
        <v>80</v>
      </c>
      <c r="AR1683" s="6" t="s">
        <v>226</v>
      </c>
      <c r="AS1683" s="6" t="s">
        <v>2997</v>
      </c>
      <c r="AT1683"/>
      <c r="AU1683" s="6" t="s">
        <v>80</v>
      </c>
      <c r="AV1683" s="6" t="s">
        <v>100</v>
      </c>
      <c r="AW1683"/>
      <c r="AX1683"/>
      <c r="AY1683"/>
      <c r="AZ1683"/>
      <c r="BA1683"/>
      <c r="BB1683"/>
      <c r="BC1683"/>
      <c r="BD1683" s="6" t="s">
        <v>5577</v>
      </c>
      <c r="BE1683" s="7" t="s">
        <v>102</v>
      </c>
      <c r="BG1683" s="7" t="s">
        <v>103</v>
      </c>
      <c r="BH1683" s="7">
        <v>2017</v>
      </c>
      <c r="BI1683" s="7" t="s">
        <v>104</v>
      </c>
      <c r="BJ1683" s="7" t="s">
        <v>105</v>
      </c>
      <c r="BK1683" s="7" t="s">
        <v>105</v>
      </c>
      <c r="BL1683" s="7" t="s">
        <v>103</v>
      </c>
      <c r="BN1683"/>
      <c r="BO1683"/>
      <c r="BP1683"/>
      <c r="BQ1683"/>
      <c r="BR1683"/>
      <c r="BS1683"/>
      <c r="BT1683"/>
      <c r="BU1683"/>
      <c r="BV1683"/>
      <c r="BW1683"/>
      <c r="BX1683"/>
      <c r="BY1683" s="8">
        <v>32156</v>
      </c>
      <c r="BZ1683" s="9" t="s">
        <v>106</v>
      </c>
    </row>
    <row r="1684" spans="1:78" s="7" customFormat="1" hidden="1" x14ac:dyDescent="0.25">
      <c r="A1684" s="7" t="str">
        <f t="shared" si="26"/>
        <v>ACZN*</v>
      </c>
      <c r="B1684" s="6" t="s">
        <v>5581</v>
      </c>
      <c r="C1684" s="6" t="s">
        <v>5573</v>
      </c>
      <c r="D1684" s="6" t="s">
        <v>5574</v>
      </c>
      <c r="E1684" s="6" t="s">
        <v>5575</v>
      </c>
      <c r="F1684"/>
      <c r="G1684"/>
      <c r="H1684" s="6" t="s">
        <v>80</v>
      </c>
      <c r="I1684"/>
      <c r="J1684" s="6" t="s">
        <v>81</v>
      </c>
      <c r="K1684" s="6" t="s">
        <v>82</v>
      </c>
      <c r="L1684" s="6" t="s">
        <v>137</v>
      </c>
      <c r="M1684" s="6" t="s">
        <v>84</v>
      </c>
      <c r="N1684" s="6" t="s">
        <v>85</v>
      </c>
      <c r="O1684" s="6" t="s">
        <v>138</v>
      </c>
      <c r="P1684" s="6" t="s">
        <v>1078</v>
      </c>
      <c r="Q1684" s="6" t="s">
        <v>4578</v>
      </c>
      <c r="R1684" s="35" t="s">
        <v>4524</v>
      </c>
      <c r="S1684" s="6" t="s">
        <v>2040</v>
      </c>
      <c r="T1684" s="35" t="s">
        <v>4524</v>
      </c>
      <c r="U1684" s="32" t="s">
        <v>1079</v>
      </c>
      <c r="V1684" s="32" t="s">
        <v>1081</v>
      </c>
      <c r="W1684" s="6" t="s">
        <v>80</v>
      </c>
      <c r="X1684" s="6" t="s">
        <v>80</v>
      </c>
      <c r="Y1684" s="6" t="s">
        <v>92</v>
      </c>
      <c r="Z1684" s="6" t="s">
        <v>80</v>
      </c>
      <c r="AA1684" s="6" t="s">
        <v>93</v>
      </c>
      <c r="AB1684"/>
      <c r="AC1684"/>
      <c r="AD1684"/>
      <c r="AE1684" t="e">
        <f>VLOOKUP(E1684,'Synthèse ventes'!$A$5:$C$2461,3,0)</f>
        <v>#N/A</v>
      </c>
      <c r="AF1684" t="e">
        <f>VLOOKUP(E1684,'Synthèse ventes'!$A$5:$C$2461,2,0)</f>
        <v>#N/A</v>
      </c>
      <c r="AG1684"/>
      <c r="AH1684"/>
      <c r="AI1684"/>
      <c r="AJ1684"/>
      <c r="AK1684" s="6" t="s">
        <v>92</v>
      </c>
      <c r="AL1684" s="6" t="s">
        <v>5576</v>
      </c>
      <c r="AM1684" s="6" t="s">
        <v>95</v>
      </c>
      <c r="AN1684" s="6" t="s">
        <v>317</v>
      </c>
      <c r="AO1684" s="6" t="s">
        <v>225</v>
      </c>
      <c r="AP1684" s="6" t="s">
        <v>80</v>
      </c>
      <c r="AQ1684" s="6" t="s">
        <v>80</v>
      </c>
      <c r="AR1684" s="6" t="s">
        <v>226</v>
      </c>
      <c r="AS1684" s="6" t="s">
        <v>2997</v>
      </c>
      <c r="AT1684"/>
      <c r="AU1684" s="6" t="s">
        <v>80</v>
      </c>
      <c r="AV1684" s="6" t="s">
        <v>97</v>
      </c>
      <c r="AW1684"/>
      <c r="AX1684"/>
      <c r="AY1684"/>
      <c r="AZ1684"/>
      <c r="BA1684"/>
      <c r="BB1684"/>
      <c r="BC1684"/>
      <c r="BD1684" s="6" t="s">
        <v>5577</v>
      </c>
      <c r="BE1684" s="7" t="s">
        <v>102</v>
      </c>
      <c r="BG1684" s="7" t="s">
        <v>103</v>
      </c>
      <c r="BH1684" s="7">
        <v>2017</v>
      </c>
      <c r="BI1684" s="7" t="s">
        <v>104</v>
      </c>
      <c r="BJ1684" s="7" t="s">
        <v>105</v>
      </c>
      <c r="BK1684" s="7" t="s">
        <v>105</v>
      </c>
      <c r="BL1684" s="7" t="s">
        <v>103</v>
      </c>
      <c r="BN1684"/>
      <c r="BO1684"/>
      <c r="BP1684"/>
      <c r="BQ1684"/>
      <c r="BR1684"/>
      <c r="BS1684"/>
      <c r="BT1684"/>
      <c r="BU1684"/>
      <c r="BV1684"/>
      <c r="BW1684"/>
      <c r="BX1684"/>
      <c r="BY1684" s="8">
        <v>86108</v>
      </c>
      <c r="BZ1684" s="9" t="s">
        <v>106</v>
      </c>
    </row>
    <row r="1685" spans="1:78" s="7" customFormat="1" hidden="1" x14ac:dyDescent="0.25">
      <c r="A1685" s="7" t="str">
        <f t="shared" si="26"/>
        <v>ACXD*</v>
      </c>
      <c r="B1685" s="6" t="s">
        <v>5582</v>
      </c>
      <c r="C1685" s="6" t="s">
        <v>5583</v>
      </c>
      <c r="D1685" s="6" t="s">
        <v>5584</v>
      </c>
      <c r="E1685" s="6" t="s">
        <v>5585</v>
      </c>
      <c r="F1685"/>
      <c r="G1685"/>
      <c r="H1685" s="6" t="s">
        <v>80</v>
      </c>
      <c r="I1685"/>
      <c r="J1685" s="6" t="s">
        <v>81</v>
      </c>
      <c r="K1685" s="6" t="s">
        <v>82</v>
      </c>
      <c r="L1685" s="6" t="s">
        <v>137</v>
      </c>
      <c r="M1685" s="6" t="s">
        <v>84</v>
      </c>
      <c r="N1685" s="6" t="s">
        <v>85</v>
      </c>
      <c r="O1685" s="6" t="s">
        <v>138</v>
      </c>
      <c r="P1685" s="6" t="s">
        <v>3745</v>
      </c>
      <c r="Q1685" s="6" t="s">
        <v>221</v>
      </c>
      <c r="R1685" s="35" t="s">
        <v>221</v>
      </c>
      <c r="S1685"/>
      <c r="T1685" s="36"/>
      <c r="U1685" s="32" t="s">
        <v>3747</v>
      </c>
      <c r="V1685" s="32" t="s">
        <v>91</v>
      </c>
      <c r="W1685" s="6" t="s">
        <v>80</v>
      </c>
      <c r="X1685" s="6" t="s">
        <v>80</v>
      </c>
      <c r="Y1685" s="6" t="s">
        <v>92</v>
      </c>
      <c r="Z1685" s="6" t="s">
        <v>80</v>
      </c>
      <c r="AA1685" s="6" t="s">
        <v>80</v>
      </c>
      <c r="AB1685"/>
      <c r="AC1685"/>
      <c r="AD1685"/>
      <c r="AE1685" t="str">
        <f>VLOOKUP(E1685,'Synthèse ventes'!$A$5:$C$2461,3,0)</f>
        <v>Rond Ø200 OTTOFUCHS BETA x 61,76Kg</v>
      </c>
      <c r="AF1685" t="str">
        <f>VLOOKUP(E1685,'Synthèse ventes'!$A$5:$C$2461,2,0)</f>
        <v>OTTO F.</v>
      </c>
      <c r="AG1685"/>
      <c r="AH1685"/>
      <c r="AI1685"/>
      <c r="AJ1685"/>
      <c r="AK1685" s="6" t="s">
        <v>92</v>
      </c>
      <c r="AL1685" s="6" t="s">
        <v>5586</v>
      </c>
      <c r="AM1685" s="6" t="s">
        <v>95</v>
      </c>
      <c r="AN1685" s="6" t="s">
        <v>375</v>
      </c>
      <c r="AO1685" s="6" t="s">
        <v>225</v>
      </c>
      <c r="AP1685" s="6" t="s">
        <v>80</v>
      </c>
      <c r="AQ1685" s="6" t="s">
        <v>80</v>
      </c>
      <c r="AR1685" s="6" t="s">
        <v>3713</v>
      </c>
      <c r="AS1685" s="6" t="s">
        <v>573</v>
      </c>
      <c r="AT1685"/>
      <c r="AU1685" s="6" t="s">
        <v>80</v>
      </c>
      <c r="AV1685" s="6" t="s">
        <v>100</v>
      </c>
      <c r="AW1685"/>
      <c r="AX1685"/>
      <c r="AY1685"/>
      <c r="AZ1685"/>
      <c r="BA1685"/>
      <c r="BB1685"/>
      <c r="BC1685"/>
      <c r="BD1685" s="6" t="s">
        <v>5577</v>
      </c>
      <c r="BE1685" s="7" t="s">
        <v>102</v>
      </c>
      <c r="BG1685" s="7" t="s">
        <v>103</v>
      </c>
      <c r="BH1685" s="7">
        <v>2017</v>
      </c>
      <c r="BI1685" s="7" t="s">
        <v>104</v>
      </c>
      <c r="BJ1685" s="7" t="s">
        <v>105</v>
      </c>
      <c r="BK1685" s="7" t="s">
        <v>105</v>
      </c>
      <c r="BL1685" s="7" t="s">
        <v>103</v>
      </c>
      <c r="BN1685"/>
      <c r="BO1685"/>
      <c r="BP1685"/>
      <c r="BQ1685"/>
      <c r="BR1685"/>
      <c r="BS1685"/>
      <c r="BT1685"/>
      <c r="BU1685"/>
      <c r="BV1685"/>
      <c r="BW1685"/>
      <c r="BX1685"/>
      <c r="BY1685" s="8">
        <v>31679</v>
      </c>
      <c r="BZ1685" s="9" t="s">
        <v>106</v>
      </c>
    </row>
    <row r="1686" spans="1:78" s="7" customFormat="1" hidden="1" x14ac:dyDescent="0.25">
      <c r="A1686" s="7" t="str">
        <f t="shared" si="26"/>
        <v>ACLQ*</v>
      </c>
      <c r="B1686" s="6" t="s">
        <v>5587</v>
      </c>
      <c r="C1686" s="6" t="s">
        <v>5588</v>
      </c>
      <c r="D1686" s="6" t="s">
        <v>5589</v>
      </c>
      <c r="E1686" s="6" t="s">
        <v>5590</v>
      </c>
      <c r="F1686"/>
      <c r="G1686"/>
      <c r="H1686" s="6" t="s">
        <v>80</v>
      </c>
      <c r="I1686"/>
      <c r="J1686" s="6" t="s">
        <v>81</v>
      </c>
      <c r="K1686" s="6" t="s">
        <v>82</v>
      </c>
      <c r="L1686" s="6" t="s">
        <v>137</v>
      </c>
      <c r="M1686" s="6" t="s">
        <v>84</v>
      </c>
      <c r="N1686" s="6" t="s">
        <v>85</v>
      </c>
      <c r="O1686" s="6" t="s">
        <v>138</v>
      </c>
      <c r="P1686" s="6" t="s">
        <v>1078</v>
      </c>
      <c r="Q1686" s="6" t="s">
        <v>4578</v>
      </c>
      <c r="R1686" s="35" t="s">
        <v>2040</v>
      </c>
      <c r="S1686" s="6" t="s">
        <v>4578</v>
      </c>
      <c r="T1686" s="35" t="s">
        <v>2040</v>
      </c>
      <c r="U1686" s="32" t="s">
        <v>1079</v>
      </c>
      <c r="V1686" s="32" t="s">
        <v>1081</v>
      </c>
      <c r="W1686" s="6" t="s">
        <v>80</v>
      </c>
      <c r="X1686" s="6" t="s">
        <v>80</v>
      </c>
      <c r="Y1686" s="6" t="s">
        <v>92</v>
      </c>
      <c r="Z1686" s="6" t="s">
        <v>80</v>
      </c>
      <c r="AA1686" s="6" t="s">
        <v>93</v>
      </c>
      <c r="AB1686"/>
      <c r="AC1686"/>
      <c r="AD1686"/>
      <c r="AE1686" t="str">
        <f>VLOOKUP(E1686,'Synthèse ventes'!$A$5:$C$2461,3,0)</f>
        <v>Rond Ø330 pour Pamiers</v>
      </c>
      <c r="AF1686" t="str">
        <f>VLOOKUP(E1686,'Synthèse ventes'!$A$5:$C$2461,2,0)</f>
        <v>AD PAMIERS</v>
      </c>
      <c r="AG1686"/>
      <c r="AH1686"/>
      <c r="AI1686"/>
      <c r="AJ1686"/>
      <c r="AK1686" s="6" t="s">
        <v>80</v>
      </c>
      <c r="AL1686" s="6" t="s">
        <v>5591</v>
      </c>
      <c r="AM1686" s="6" t="s">
        <v>95</v>
      </c>
      <c r="AN1686" s="6" t="s">
        <v>2311</v>
      </c>
      <c r="AO1686" s="6" t="s">
        <v>225</v>
      </c>
      <c r="AP1686" s="6" t="s">
        <v>80</v>
      </c>
      <c r="AQ1686" s="6" t="s">
        <v>80</v>
      </c>
      <c r="AR1686" s="6" t="s">
        <v>226</v>
      </c>
      <c r="AS1686" s="6" t="s">
        <v>2997</v>
      </c>
      <c r="AT1686"/>
      <c r="AU1686" s="6" t="s">
        <v>80</v>
      </c>
      <c r="AV1686" s="6" t="s">
        <v>100</v>
      </c>
      <c r="AW1686"/>
      <c r="AX1686"/>
      <c r="AY1686"/>
      <c r="AZ1686"/>
      <c r="BA1686"/>
      <c r="BB1686"/>
      <c r="BC1686"/>
      <c r="BD1686" s="6" t="s">
        <v>5577</v>
      </c>
      <c r="BE1686" s="7" t="s">
        <v>102</v>
      </c>
      <c r="BG1686" s="7" t="s">
        <v>103</v>
      </c>
      <c r="BH1686" s="7">
        <v>2017</v>
      </c>
      <c r="BI1686" s="7" t="s">
        <v>104</v>
      </c>
      <c r="BJ1686" s="7" t="s">
        <v>105</v>
      </c>
      <c r="BK1686" s="7" t="s">
        <v>105</v>
      </c>
      <c r="BL1686" s="7" t="s">
        <v>103</v>
      </c>
      <c r="BN1686"/>
      <c r="BO1686"/>
      <c r="BP1686"/>
      <c r="BQ1686"/>
      <c r="BR1686"/>
      <c r="BS1686"/>
      <c r="BT1686"/>
      <c r="BU1686"/>
      <c r="BV1686"/>
      <c r="BW1686"/>
      <c r="BX1686"/>
      <c r="BY1686" s="8">
        <v>46764</v>
      </c>
      <c r="BZ1686" s="9" t="s">
        <v>106</v>
      </c>
    </row>
    <row r="1687" spans="1:78" s="7" customFormat="1" hidden="1" x14ac:dyDescent="0.25">
      <c r="A1687" s="7" t="str">
        <f t="shared" si="26"/>
        <v>ACXK*</v>
      </c>
      <c r="B1687" s="6" t="s">
        <v>5592</v>
      </c>
      <c r="C1687" s="6" t="s">
        <v>5593</v>
      </c>
      <c r="D1687" s="6" t="s">
        <v>5594</v>
      </c>
      <c r="E1687" s="6" t="s">
        <v>5595</v>
      </c>
      <c r="F1687"/>
      <c r="G1687"/>
      <c r="H1687" s="6" t="s">
        <v>80</v>
      </c>
      <c r="I1687"/>
      <c r="J1687" s="6" t="s">
        <v>81</v>
      </c>
      <c r="K1687" s="6" t="s">
        <v>82</v>
      </c>
      <c r="L1687" s="6" t="s">
        <v>156</v>
      </c>
      <c r="M1687" s="6" t="s">
        <v>84</v>
      </c>
      <c r="N1687" s="6" t="s">
        <v>85</v>
      </c>
      <c r="O1687" s="6" t="s">
        <v>157</v>
      </c>
      <c r="P1687" s="6" t="s">
        <v>108</v>
      </c>
      <c r="Q1687" s="6" t="s">
        <v>110</v>
      </c>
      <c r="R1687" s="6" t="s">
        <v>110</v>
      </c>
      <c r="S1687"/>
      <c r="T1687"/>
      <c r="U1687" s="6" t="s">
        <v>91</v>
      </c>
      <c r="V1687" s="6" t="s">
        <v>91</v>
      </c>
      <c r="W1687" s="6" t="s">
        <v>80</v>
      </c>
      <c r="X1687" s="6" t="s">
        <v>80</v>
      </c>
      <c r="Y1687" s="6" t="s">
        <v>92</v>
      </c>
      <c r="Z1687" s="6" t="s">
        <v>80</v>
      </c>
      <c r="AA1687" s="6" t="s">
        <v>80</v>
      </c>
      <c r="AB1687"/>
      <c r="AC1687"/>
      <c r="AD1687"/>
      <c r="AE1687" t="str">
        <f>VLOOKUP(E1687,'Synthèse ventes'!$A$5:$C$2461,3,0)</f>
        <v>Rond Ø250 OTTOFUCHS BETA x 104,38 Kg</v>
      </c>
      <c r="AF1687" t="str">
        <f>VLOOKUP(E1687,'Synthèse ventes'!$A$5:$C$2461,2,0)</f>
        <v>OTTO F.</v>
      </c>
      <c r="AG1687"/>
      <c r="AH1687"/>
      <c r="AI1687"/>
      <c r="AJ1687"/>
      <c r="AK1687" s="6" t="s">
        <v>80</v>
      </c>
      <c r="AL1687" s="6" t="s">
        <v>5596</v>
      </c>
      <c r="AM1687" s="6" t="s">
        <v>95</v>
      </c>
      <c r="AN1687" s="6" t="s">
        <v>145</v>
      </c>
      <c r="AO1687" s="6" t="s">
        <v>166</v>
      </c>
      <c r="AP1687" s="6" t="s">
        <v>80</v>
      </c>
      <c r="AQ1687" s="6" t="s">
        <v>80</v>
      </c>
      <c r="AR1687" s="6" t="s">
        <v>3430</v>
      </c>
      <c r="AS1687" s="6" t="s">
        <v>1511</v>
      </c>
      <c r="AT1687"/>
      <c r="AU1687" s="6" t="s">
        <v>80</v>
      </c>
      <c r="AV1687" s="6" t="s">
        <v>100</v>
      </c>
      <c r="AW1687"/>
      <c r="AX1687"/>
      <c r="AY1687"/>
      <c r="AZ1687"/>
      <c r="BA1687"/>
      <c r="BB1687"/>
      <c r="BC1687"/>
      <c r="BD1687" s="6" t="s">
        <v>5577</v>
      </c>
      <c r="BE1687" s="7" t="s">
        <v>102</v>
      </c>
      <c r="BG1687" s="7" t="s">
        <v>103</v>
      </c>
      <c r="BH1687" s="7">
        <v>2017</v>
      </c>
      <c r="BI1687" s="7" t="s">
        <v>104</v>
      </c>
      <c r="BJ1687" s="7" t="s">
        <v>105</v>
      </c>
      <c r="BK1687" s="7" t="s">
        <v>105</v>
      </c>
      <c r="BL1687" s="7" t="s">
        <v>103</v>
      </c>
      <c r="BN1687"/>
      <c r="BO1687"/>
      <c r="BP1687"/>
      <c r="BQ1687"/>
      <c r="BR1687"/>
      <c r="BS1687"/>
      <c r="BT1687"/>
      <c r="BU1687"/>
      <c r="BV1687"/>
      <c r="BW1687"/>
      <c r="BX1687"/>
      <c r="BY1687" s="8">
        <v>82907</v>
      </c>
      <c r="BZ1687" s="9" t="s">
        <v>106</v>
      </c>
    </row>
    <row r="1688" spans="1:78" s="7" customFormat="1" hidden="1" x14ac:dyDescent="0.25">
      <c r="A1688" s="7" t="str">
        <f t="shared" si="26"/>
        <v>ACXK*</v>
      </c>
      <c r="B1688" s="6" t="s">
        <v>5597</v>
      </c>
      <c r="C1688" s="6" t="s">
        <v>5598</v>
      </c>
      <c r="D1688" s="6" t="s">
        <v>5594</v>
      </c>
      <c r="E1688" s="6" t="s">
        <v>5595</v>
      </c>
      <c r="F1688"/>
      <c r="G1688"/>
      <c r="H1688" s="6" t="s">
        <v>80</v>
      </c>
      <c r="I1688"/>
      <c r="J1688" s="6" t="s">
        <v>81</v>
      </c>
      <c r="K1688" s="6" t="s">
        <v>82</v>
      </c>
      <c r="L1688" s="6" t="s">
        <v>156</v>
      </c>
      <c r="M1688" s="6" t="s">
        <v>84</v>
      </c>
      <c r="N1688" s="6" t="s">
        <v>85</v>
      </c>
      <c r="O1688" s="6" t="s">
        <v>157</v>
      </c>
      <c r="P1688" s="6" t="s">
        <v>108</v>
      </c>
      <c r="Q1688" s="6" t="s">
        <v>109</v>
      </c>
      <c r="R1688" s="6" t="s">
        <v>110</v>
      </c>
      <c r="S1688" s="6" t="s">
        <v>109</v>
      </c>
      <c r="T1688" s="6" t="s">
        <v>110</v>
      </c>
      <c r="U1688" s="6" t="s">
        <v>91</v>
      </c>
      <c r="V1688" s="6" t="s">
        <v>91</v>
      </c>
      <c r="W1688" s="6" t="s">
        <v>80</v>
      </c>
      <c r="X1688" s="6" t="s">
        <v>80</v>
      </c>
      <c r="Y1688" s="6" t="s">
        <v>92</v>
      </c>
      <c r="Z1688" s="6" t="s">
        <v>80</v>
      </c>
      <c r="AA1688" s="6" t="s">
        <v>93</v>
      </c>
      <c r="AB1688"/>
      <c r="AC1688"/>
      <c r="AD1688"/>
      <c r="AE1688" t="str">
        <f>VLOOKUP(E1688,'Synthèse ventes'!$A$5:$C$2461,3,0)</f>
        <v>Rond Ø250 OTTOFUCHS BETA x 104,38 Kg</v>
      </c>
      <c r="AF1688" t="str">
        <f>VLOOKUP(E1688,'Synthèse ventes'!$A$5:$C$2461,2,0)</f>
        <v>OTTO F.</v>
      </c>
      <c r="AG1688"/>
      <c r="AH1688"/>
      <c r="AI1688"/>
      <c r="AJ1688"/>
      <c r="AK1688" s="6" t="s">
        <v>80</v>
      </c>
      <c r="AL1688" s="6" t="s">
        <v>5596</v>
      </c>
      <c r="AM1688" s="6" t="s">
        <v>95</v>
      </c>
      <c r="AN1688" s="6" t="s">
        <v>145</v>
      </c>
      <c r="AO1688" s="6" t="s">
        <v>3433</v>
      </c>
      <c r="AP1688" s="6" t="s">
        <v>80</v>
      </c>
      <c r="AQ1688" s="6" t="s">
        <v>80</v>
      </c>
      <c r="AR1688" s="6" t="s">
        <v>3430</v>
      </c>
      <c r="AS1688" s="6" t="s">
        <v>1511</v>
      </c>
      <c r="AT1688"/>
      <c r="AU1688" s="6" t="s">
        <v>80</v>
      </c>
      <c r="AV1688" s="6" t="s">
        <v>100</v>
      </c>
      <c r="AW1688"/>
      <c r="AX1688"/>
      <c r="AY1688"/>
      <c r="AZ1688"/>
      <c r="BA1688"/>
      <c r="BB1688"/>
      <c r="BC1688"/>
      <c r="BD1688" s="6" t="s">
        <v>5577</v>
      </c>
      <c r="BE1688" s="7" t="s">
        <v>102</v>
      </c>
      <c r="BG1688" s="7" t="s">
        <v>103</v>
      </c>
      <c r="BH1688" s="7">
        <v>2017</v>
      </c>
      <c r="BI1688" s="7" t="s">
        <v>104</v>
      </c>
      <c r="BJ1688" s="7" t="s">
        <v>105</v>
      </c>
      <c r="BK1688" s="7" t="s">
        <v>105</v>
      </c>
      <c r="BL1688" s="7" t="s">
        <v>103</v>
      </c>
      <c r="BN1688"/>
      <c r="BO1688"/>
      <c r="BP1688"/>
      <c r="BQ1688"/>
      <c r="BR1688"/>
      <c r="BS1688"/>
      <c r="BT1688"/>
      <c r="BU1688"/>
      <c r="BV1688"/>
      <c r="BW1688"/>
      <c r="BX1688"/>
      <c r="BY1688" s="8">
        <v>110862</v>
      </c>
      <c r="BZ1688" s="9" t="s">
        <v>106</v>
      </c>
    </row>
    <row r="1689" spans="1:78" s="7" customFormat="1" hidden="1" x14ac:dyDescent="0.25">
      <c r="A1689" s="7" t="str">
        <f t="shared" si="26"/>
        <v>ACXK*</v>
      </c>
      <c r="B1689" s="6" t="s">
        <v>5599</v>
      </c>
      <c r="C1689" s="6" t="s">
        <v>5600</v>
      </c>
      <c r="D1689" s="6" t="s">
        <v>5594</v>
      </c>
      <c r="E1689" s="6" t="s">
        <v>5595</v>
      </c>
      <c r="F1689"/>
      <c r="G1689"/>
      <c r="H1689" s="6" t="s">
        <v>80</v>
      </c>
      <c r="I1689"/>
      <c r="J1689" s="6" t="s">
        <v>81</v>
      </c>
      <c r="K1689" s="6" t="s">
        <v>82</v>
      </c>
      <c r="L1689" s="6" t="s">
        <v>156</v>
      </c>
      <c r="M1689" s="6" t="s">
        <v>84</v>
      </c>
      <c r="N1689" s="6" t="s">
        <v>85</v>
      </c>
      <c r="O1689" s="6" t="s">
        <v>157</v>
      </c>
      <c r="P1689" s="6" t="s">
        <v>108</v>
      </c>
      <c r="Q1689" s="6" t="s">
        <v>109</v>
      </c>
      <c r="R1689" s="6" t="s">
        <v>110</v>
      </c>
      <c r="S1689" s="6" t="s">
        <v>109</v>
      </c>
      <c r="T1689" s="6" t="s">
        <v>110</v>
      </c>
      <c r="U1689" s="6" t="s">
        <v>91</v>
      </c>
      <c r="V1689" s="6" t="s">
        <v>91</v>
      </c>
      <c r="W1689" s="6" t="s">
        <v>80</v>
      </c>
      <c r="X1689" s="6" t="s">
        <v>80</v>
      </c>
      <c r="Y1689" s="6" t="s">
        <v>92</v>
      </c>
      <c r="Z1689" s="6" t="s">
        <v>80</v>
      </c>
      <c r="AA1689" s="6" t="s">
        <v>93</v>
      </c>
      <c r="AB1689"/>
      <c r="AC1689"/>
      <c r="AD1689"/>
      <c r="AE1689" t="str">
        <f>VLOOKUP(E1689,'Synthèse ventes'!$A$5:$C$2461,3,0)</f>
        <v>Rond Ø250 OTTOFUCHS BETA x 104,38 Kg</v>
      </c>
      <c r="AF1689" t="str">
        <f>VLOOKUP(E1689,'Synthèse ventes'!$A$5:$C$2461,2,0)</f>
        <v>OTTO F.</v>
      </c>
      <c r="AG1689"/>
      <c r="AH1689"/>
      <c r="AI1689"/>
      <c r="AJ1689"/>
      <c r="AK1689" s="6" t="s">
        <v>80</v>
      </c>
      <c r="AL1689" s="6" t="s">
        <v>5596</v>
      </c>
      <c r="AM1689" s="6" t="s">
        <v>95</v>
      </c>
      <c r="AN1689" s="6" t="s">
        <v>145</v>
      </c>
      <c r="AO1689" s="6" t="s">
        <v>3436</v>
      </c>
      <c r="AP1689" s="6" t="s">
        <v>80</v>
      </c>
      <c r="AQ1689" s="6" t="s">
        <v>80</v>
      </c>
      <c r="AR1689" s="6" t="s">
        <v>3430</v>
      </c>
      <c r="AS1689" s="6" t="s">
        <v>1511</v>
      </c>
      <c r="AT1689"/>
      <c r="AU1689" s="6" t="s">
        <v>80</v>
      </c>
      <c r="AV1689" s="6" t="s">
        <v>100</v>
      </c>
      <c r="AW1689"/>
      <c r="AX1689"/>
      <c r="AY1689"/>
      <c r="AZ1689"/>
      <c r="BA1689"/>
      <c r="BB1689"/>
      <c r="BC1689"/>
      <c r="BD1689" s="6" t="s">
        <v>5577</v>
      </c>
      <c r="BE1689" s="7" t="s">
        <v>102</v>
      </c>
      <c r="BG1689" s="7" t="s">
        <v>103</v>
      </c>
      <c r="BH1689" s="7">
        <v>2017</v>
      </c>
      <c r="BI1689" s="7" t="s">
        <v>104</v>
      </c>
      <c r="BJ1689" s="7" t="s">
        <v>105</v>
      </c>
      <c r="BK1689" s="7" t="s">
        <v>105</v>
      </c>
      <c r="BL1689" s="7" t="s">
        <v>103</v>
      </c>
      <c r="BN1689"/>
      <c r="BO1689"/>
      <c r="BP1689"/>
      <c r="BQ1689"/>
      <c r="BR1689"/>
      <c r="BS1689"/>
      <c r="BT1689"/>
      <c r="BU1689"/>
      <c r="BV1689"/>
      <c r="BW1689"/>
      <c r="BX1689"/>
      <c r="BY1689" s="8">
        <v>20222</v>
      </c>
      <c r="BZ1689" s="9" t="s">
        <v>106</v>
      </c>
    </row>
    <row r="1690" spans="1:78" s="7" customFormat="1" hidden="1" x14ac:dyDescent="0.25">
      <c r="A1690" s="7" t="str">
        <f t="shared" si="26"/>
        <v>ACXK*</v>
      </c>
      <c r="B1690" s="6" t="s">
        <v>5601</v>
      </c>
      <c r="C1690" s="6" t="s">
        <v>5602</v>
      </c>
      <c r="D1690" s="6" t="s">
        <v>5594</v>
      </c>
      <c r="E1690" s="6" t="s">
        <v>5595</v>
      </c>
      <c r="F1690"/>
      <c r="G1690"/>
      <c r="H1690" s="6" t="s">
        <v>80</v>
      </c>
      <c r="I1690"/>
      <c r="J1690" s="6" t="s">
        <v>81</v>
      </c>
      <c r="K1690" s="6" t="s">
        <v>82</v>
      </c>
      <c r="L1690" s="6" t="s">
        <v>156</v>
      </c>
      <c r="M1690" s="6" t="s">
        <v>84</v>
      </c>
      <c r="N1690" s="6" t="s">
        <v>85</v>
      </c>
      <c r="O1690" s="6" t="s">
        <v>157</v>
      </c>
      <c r="P1690" s="6" t="s">
        <v>108</v>
      </c>
      <c r="Q1690" s="6" t="s">
        <v>109</v>
      </c>
      <c r="R1690" s="6" t="s">
        <v>110</v>
      </c>
      <c r="S1690" s="6" t="s">
        <v>109</v>
      </c>
      <c r="T1690" s="6" t="s">
        <v>110</v>
      </c>
      <c r="U1690" s="6" t="s">
        <v>91</v>
      </c>
      <c r="V1690" s="6" t="s">
        <v>91</v>
      </c>
      <c r="W1690" s="6" t="s">
        <v>80</v>
      </c>
      <c r="X1690" s="6" t="s">
        <v>80</v>
      </c>
      <c r="Y1690" s="6" t="s">
        <v>92</v>
      </c>
      <c r="Z1690" s="6" t="s">
        <v>80</v>
      </c>
      <c r="AA1690" s="6" t="s">
        <v>93</v>
      </c>
      <c r="AB1690"/>
      <c r="AC1690"/>
      <c r="AD1690"/>
      <c r="AE1690" t="str">
        <f>VLOOKUP(E1690,'Synthèse ventes'!$A$5:$C$2461,3,0)</f>
        <v>Rond Ø250 OTTOFUCHS BETA x 104,38 Kg</v>
      </c>
      <c r="AF1690" t="str">
        <f>VLOOKUP(E1690,'Synthèse ventes'!$A$5:$C$2461,2,0)</f>
        <v>OTTO F.</v>
      </c>
      <c r="AG1690"/>
      <c r="AH1690"/>
      <c r="AI1690"/>
      <c r="AJ1690"/>
      <c r="AK1690" s="6" t="s">
        <v>80</v>
      </c>
      <c r="AL1690" s="6" t="s">
        <v>5596</v>
      </c>
      <c r="AM1690" s="6" t="s">
        <v>95</v>
      </c>
      <c r="AN1690" s="6" t="s">
        <v>145</v>
      </c>
      <c r="AO1690" s="6" t="s">
        <v>3439</v>
      </c>
      <c r="AP1690" s="6" t="s">
        <v>80</v>
      </c>
      <c r="AQ1690" s="6" t="s">
        <v>80</v>
      </c>
      <c r="AR1690" s="6" t="s">
        <v>3430</v>
      </c>
      <c r="AS1690" s="6" t="s">
        <v>1511</v>
      </c>
      <c r="AT1690"/>
      <c r="AU1690" s="6" t="s">
        <v>80</v>
      </c>
      <c r="AV1690" s="6" t="s">
        <v>100</v>
      </c>
      <c r="AW1690"/>
      <c r="AX1690"/>
      <c r="AY1690"/>
      <c r="AZ1690"/>
      <c r="BA1690"/>
      <c r="BB1690"/>
      <c r="BC1690"/>
      <c r="BD1690" s="6" t="s">
        <v>5577</v>
      </c>
      <c r="BE1690" s="7" t="s">
        <v>102</v>
      </c>
      <c r="BG1690" s="7" t="s">
        <v>103</v>
      </c>
      <c r="BH1690" s="7">
        <v>2017</v>
      </c>
      <c r="BI1690" s="7" t="s">
        <v>104</v>
      </c>
      <c r="BJ1690" s="7" t="s">
        <v>105</v>
      </c>
      <c r="BK1690" s="7" t="s">
        <v>105</v>
      </c>
      <c r="BL1690" s="7" t="s">
        <v>103</v>
      </c>
      <c r="BN1690"/>
      <c r="BO1690"/>
      <c r="BP1690"/>
      <c r="BQ1690"/>
      <c r="BR1690"/>
      <c r="BS1690"/>
      <c r="BT1690"/>
      <c r="BU1690"/>
      <c r="BV1690"/>
      <c r="BW1690"/>
      <c r="BX1690"/>
      <c r="BY1690" s="8">
        <v>99623</v>
      </c>
      <c r="BZ1690" s="9" t="s">
        <v>106</v>
      </c>
    </row>
    <row r="1691" spans="1:78" s="7" customFormat="1" hidden="1" x14ac:dyDescent="0.25">
      <c r="A1691" s="7" t="str">
        <f t="shared" si="26"/>
        <v>ACXK*</v>
      </c>
      <c r="B1691" s="6" t="s">
        <v>5603</v>
      </c>
      <c r="C1691" s="6" t="s">
        <v>5604</v>
      </c>
      <c r="D1691" s="6" t="s">
        <v>5594</v>
      </c>
      <c r="E1691" s="6" t="s">
        <v>5595</v>
      </c>
      <c r="F1691"/>
      <c r="G1691"/>
      <c r="H1691" s="6" t="s">
        <v>80</v>
      </c>
      <c r="I1691"/>
      <c r="J1691" s="6" t="s">
        <v>81</v>
      </c>
      <c r="K1691" s="6" t="s">
        <v>82</v>
      </c>
      <c r="L1691" s="6" t="s">
        <v>156</v>
      </c>
      <c r="M1691" s="6" t="s">
        <v>84</v>
      </c>
      <c r="N1691" s="6" t="s">
        <v>85</v>
      </c>
      <c r="O1691" s="6" t="s">
        <v>157</v>
      </c>
      <c r="P1691" s="6" t="s">
        <v>108</v>
      </c>
      <c r="Q1691" s="6" t="s">
        <v>109</v>
      </c>
      <c r="R1691" s="6" t="s">
        <v>110</v>
      </c>
      <c r="S1691" s="6" t="s">
        <v>109</v>
      </c>
      <c r="T1691" s="6" t="s">
        <v>110</v>
      </c>
      <c r="U1691" s="6" t="s">
        <v>91</v>
      </c>
      <c r="V1691" s="6" t="s">
        <v>91</v>
      </c>
      <c r="W1691" s="6" t="s">
        <v>80</v>
      </c>
      <c r="X1691" s="6" t="s">
        <v>80</v>
      </c>
      <c r="Y1691" s="6" t="s">
        <v>92</v>
      </c>
      <c r="Z1691" s="6" t="s">
        <v>80</v>
      </c>
      <c r="AA1691" s="6" t="s">
        <v>93</v>
      </c>
      <c r="AB1691"/>
      <c r="AC1691"/>
      <c r="AD1691"/>
      <c r="AE1691" t="str">
        <f>VLOOKUP(E1691,'Synthèse ventes'!$A$5:$C$2461,3,0)</f>
        <v>Rond Ø250 OTTOFUCHS BETA x 104,38 Kg</v>
      </c>
      <c r="AF1691" t="str">
        <f>VLOOKUP(E1691,'Synthèse ventes'!$A$5:$C$2461,2,0)</f>
        <v>OTTO F.</v>
      </c>
      <c r="AG1691"/>
      <c r="AH1691"/>
      <c r="AI1691"/>
      <c r="AJ1691"/>
      <c r="AK1691" s="6" t="s">
        <v>80</v>
      </c>
      <c r="AL1691" s="6" t="s">
        <v>5596</v>
      </c>
      <c r="AM1691" s="6" t="s">
        <v>95</v>
      </c>
      <c r="AN1691" s="6" t="s">
        <v>145</v>
      </c>
      <c r="AO1691" s="6" t="s">
        <v>5124</v>
      </c>
      <c r="AP1691" s="6" t="s">
        <v>80</v>
      </c>
      <c r="AQ1691" s="6" t="s">
        <v>80</v>
      </c>
      <c r="AR1691" s="6" t="s">
        <v>3430</v>
      </c>
      <c r="AS1691" s="6" t="s">
        <v>1511</v>
      </c>
      <c r="AT1691"/>
      <c r="AU1691" s="6" t="s">
        <v>80</v>
      </c>
      <c r="AV1691" s="6" t="s">
        <v>100</v>
      </c>
      <c r="AW1691"/>
      <c r="AX1691"/>
      <c r="AY1691"/>
      <c r="AZ1691"/>
      <c r="BA1691"/>
      <c r="BB1691"/>
      <c r="BC1691"/>
      <c r="BD1691" s="6" t="s">
        <v>5577</v>
      </c>
      <c r="BE1691" s="7" t="s">
        <v>102</v>
      </c>
      <c r="BG1691" s="7" t="s">
        <v>103</v>
      </c>
      <c r="BH1691" s="7">
        <v>2017</v>
      </c>
      <c r="BI1691" s="7" t="s">
        <v>104</v>
      </c>
      <c r="BJ1691" s="7" t="s">
        <v>105</v>
      </c>
      <c r="BK1691" s="7" t="s">
        <v>105</v>
      </c>
      <c r="BL1691" s="7" t="s">
        <v>103</v>
      </c>
      <c r="BN1691"/>
      <c r="BO1691"/>
      <c r="BP1691"/>
      <c r="BQ1691"/>
      <c r="BR1691"/>
      <c r="BS1691"/>
      <c r="BT1691"/>
      <c r="BU1691"/>
      <c r="BV1691"/>
      <c r="BW1691"/>
      <c r="BX1691"/>
      <c r="BY1691" s="8">
        <v>67648</v>
      </c>
      <c r="BZ1691" s="9" t="s">
        <v>106</v>
      </c>
    </row>
    <row r="1692" spans="1:78" s="7" customFormat="1" hidden="1" x14ac:dyDescent="0.25">
      <c r="A1692" s="7" t="str">
        <f t="shared" si="26"/>
        <v>ACXK*</v>
      </c>
      <c r="B1692" s="6" t="s">
        <v>5605</v>
      </c>
      <c r="C1692" s="6" t="s">
        <v>5606</v>
      </c>
      <c r="D1692" s="6" t="s">
        <v>5594</v>
      </c>
      <c r="E1692" s="6" t="s">
        <v>5595</v>
      </c>
      <c r="F1692"/>
      <c r="G1692"/>
      <c r="H1692" s="6" t="s">
        <v>80</v>
      </c>
      <c r="I1692"/>
      <c r="J1692" s="6" t="s">
        <v>81</v>
      </c>
      <c r="K1692" s="6" t="s">
        <v>82</v>
      </c>
      <c r="L1692" s="6" t="s">
        <v>156</v>
      </c>
      <c r="M1692" s="6" t="s">
        <v>84</v>
      </c>
      <c r="N1692" s="6" t="s">
        <v>85</v>
      </c>
      <c r="O1692" s="6" t="s">
        <v>157</v>
      </c>
      <c r="P1692" s="6" t="s">
        <v>108</v>
      </c>
      <c r="Q1692" s="6" t="s">
        <v>109</v>
      </c>
      <c r="R1692" s="6" t="s">
        <v>110</v>
      </c>
      <c r="S1692" s="6" t="s">
        <v>109</v>
      </c>
      <c r="T1692" s="6" t="s">
        <v>110</v>
      </c>
      <c r="U1692" s="6" t="s">
        <v>91</v>
      </c>
      <c r="V1692" s="6" t="s">
        <v>91</v>
      </c>
      <c r="W1692" s="6" t="s">
        <v>80</v>
      </c>
      <c r="X1692" s="6" t="s">
        <v>80</v>
      </c>
      <c r="Y1692" s="6" t="s">
        <v>92</v>
      </c>
      <c r="Z1692" s="6" t="s">
        <v>80</v>
      </c>
      <c r="AA1692" s="6" t="s">
        <v>93</v>
      </c>
      <c r="AB1692"/>
      <c r="AC1692"/>
      <c r="AD1692"/>
      <c r="AE1692" t="str">
        <f>VLOOKUP(E1692,'Synthèse ventes'!$A$5:$C$2461,3,0)</f>
        <v>Rond Ø250 OTTOFUCHS BETA x 104,38 Kg</v>
      </c>
      <c r="AF1692" t="str">
        <f>VLOOKUP(E1692,'Synthèse ventes'!$A$5:$C$2461,2,0)</f>
        <v>OTTO F.</v>
      </c>
      <c r="AG1692"/>
      <c r="AH1692"/>
      <c r="AI1692"/>
      <c r="AJ1692"/>
      <c r="AK1692" s="6" t="s">
        <v>80</v>
      </c>
      <c r="AL1692" s="6" t="s">
        <v>5596</v>
      </c>
      <c r="AM1692" s="6" t="s">
        <v>95</v>
      </c>
      <c r="AN1692" s="6" t="s">
        <v>96</v>
      </c>
      <c r="AO1692" s="6" t="s">
        <v>166</v>
      </c>
      <c r="AP1692" s="6" t="s">
        <v>80</v>
      </c>
      <c r="AQ1692" s="6" t="s">
        <v>80</v>
      </c>
      <c r="AR1692" s="6" t="s">
        <v>3430</v>
      </c>
      <c r="AS1692" s="6" t="s">
        <v>1511</v>
      </c>
      <c r="AT1692"/>
      <c r="AU1692" s="6" t="s">
        <v>80</v>
      </c>
      <c r="AV1692" s="6" t="s">
        <v>100</v>
      </c>
      <c r="AW1692"/>
      <c r="AX1692"/>
      <c r="AY1692"/>
      <c r="AZ1692"/>
      <c r="BA1692"/>
      <c r="BB1692"/>
      <c r="BC1692"/>
      <c r="BD1692" s="6" t="s">
        <v>5577</v>
      </c>
      <c r="BE1692" s="7" t="s">
        <v>102</v>
      </c>
      <c r="BG1692" s="7" t="s">
        <v>103</v>
      </c>
      <c r="BH1692" s="7">
        <v>2017</v>
      </c>
      <c r="BI1692" s="7" t="s">
        <v>104</v>
      </c>
      <c r="BJ1692" s="7" t="s">
        <v>105</v>
      </c>
      <c r="BK1692" s="7" t="s">
        <v>105</v>
      </c>
      <c r="BL1692" s="7" t="s">
        <v>103</v>
      </c>
      <c r="BN1692"/>
      <c r="BO1692"/>
      <c r="BP1692"/>
      <c r="BQ1692"/>
      <c r="BR1692"/>
      <c r="BS1692"/>
      <c r="BT1692"/>
      <c r="BU1692"/>
      <c r="BV1692"/>
      <c r="BW1692"/>
      <c r="BX1692"/>
      <c r="BY1692" s="8">
        <v>32003</v>
      </c>
      <c r="BZ1692" s="9" t="s">
        <v>106</v>
      </c>
    </row>
    <row r="1693" spans="1:78" s="7" customFormat="1" hidden="1" x14ac:dyDescent="0.25">
      <c r="A1693" s="7" t="str">
        <f t="shared" si="26"/>
        <v>ACXK*</v>
      </c>
      <c r="B1693" s="6" t="s">
        <v>5607</v>
      </c>
      <c r="C1693" s="6" t="s">
        <v>5608</v>
      </c>
      <c r="D1693" s="6" t="s">
        <v>5594</v>
      </c>
      <c r="E1693" s="6" t="s">
        <v>5595</v>
      </c>
      <c r="F1693"/>
      <c r="G1693"/>
      <c r="H1693" s="6" t="s">
        <v>80</v>
      </c>
      <c r="I1693"/>
      <c r="J1693" s="6" t="s">
        <v>81</v>
      </c>
      <c r="K1693" s="6" t="s">
        <v>82</v>
      </c>
      <c r="L1693" s="6" t="s">
        <v>156</v>
      </c>
      <c r="M1693" s="6" t="s">
        <v>84</v>
      </c>
      <c r="N1693" s="6" t="s">
        <v>85</v>
      </c>
      <c r="O1693" s="6" t="s">
        <v>157</v>
      </c>
      <c r="P1693" s="6" t="s">
        <v>108</v>
      </c>
      <c r="Q1693" s="6" t="s">
        <v>109</v>
      </c>
      <c r="R1693" s="6" t="s">
        <v>110</v>
      </c>
      <c r="S1693" s="6" t="s">
        <v>109</v>
      </c>
      <c r="T1693" s="6" t="s">
        <v>110</v>
      </c>
      <c r="U1693" s="6" t="s">
        <v>91</v>
      </c>
      <c r="V1693" s="6" t="s">
        <v>91</v>
      </c>
      <c r="W1693" s="6" t="s">
        <v>80</v>
      </c>
      <c r="X1693" s="6" t="s">
        <v>80</v>
      </c>
      <c r="Y1693" s="6" t="s">
        <v>92</v>
      </c>
      <c r="Z1693" s="6" t="s">
        <v>80</v>
      </c>
      <c r="AA1693" s="6" t="s">
        <v>93</v>
      </c>
      <c r="AB1693"/>
      <c r="AC1693"/>
      <c r="AD1693"/>
      <c r="AE1693" t="str">
        <f>VLOOKUP(E1693,'Synthèse ventes'!$A$5:$C$2461,3,0)</f>
        <v>Rond Ø250 OTTOFUCHS BETA x 104,38 Kg</v>
      </c>
      <c r="AF1693" t="str">
        <f>VLOOKUP(E1693,'Synthèse ventes'!$A$5:$C$2461,2,0)</f>
        <v>OTTO F.</v>
      </c>
      <c r="AG1693"/>
      <c r="AH1693"/>
      <c r="AI1693"/>
      <c r="AJ1693"/>
      <c r="AK1693" s="6" t="s">
        <v>80</v>
      </c>
      <c r="AL1693" s="6" t="s">
        <v>5596</v>
      </c>
      <c r="AM1693" s="6" t="s">
        <v>95</v>
      </c>
      <c r="AN1693" s="6" t="s">
        <v>96</v>
      </c>
      <c r="AO1693" s="6" t="s">
        <v>3433</v>
      </c>
      <c r="AP1693" s="6" t="s">
        <v>80</v>
      </c>
      <c r="AQ1693" s="6" t="s">
        <v>80</v>
      </c>
      <c r="AR1693" s="6" t="s">
        <v>3430</v>
      </c>
      <c r="AS1693" s="6" t="s">
        <v>1511</v>
      </c>
      <c r="AT1693"/>
      <c r="AU1693" s="6" t="s">
        <v>80</v>
      </c>
      <c r="AV1693" s="6" t="s">
        <v>100</v>
      </c>
      <c r="AW1693"/>
      <c r="AX1693"/>
      <c r="AY1693"/>
      <c r="AZ1693"/>
      <c r="BA1693"/>
      <c r="BB1693"/>
      <c r="BC1693"/>
      <c r="BD1693" s="6" t="s">
        <v>5577</v>
      </c>
      <c r="BE1693" s="7" t="s">
        <v>102</v>
      </c>
      <c r="BG1693" s="7" t="s">
        <v>103</v>
      </c>
      <c r="BH1693" s="7">
        <v>2017</v>
      </c>
      <c r="BI1693" s="7" t="s">
        <v>104</v>
      </c>
      <c r="BJ1693" s="7" t="s">
        <v>105</v>
      </c>
      <c r="BK1693" s="7" t="s">
        <v>105</v>
      </c>
      <c r="BL1693" s="7" t="s">
        <v>103</v>
      </c>
      <c r="BN1693"/>
      <c r="BO1693"/>
      <c r="BP1693"/>
      <c r="BQ1693"/>
      <c r="BR1693"/>
      <c r="BS1693"/>
      <c r="BT1693"/>
      <c r="BU1693"/>
      <c r="BV1693"/>
      <c r="BW1693"/>
      <c r="BX1693"/>
      <c r="BY1693" s="8">
        <v>19592</v>
      </c>
      <c r="BZ1693" s="9" t="s">
        <v>106</v>
      </c>
    </row>
    <row r="1694" spans="1:78" s="7" customFormat="1" hidden="1" x14ac:dyDescent="0.25">
      <c r="A1694" s="7" t="str">
        <f t="shared" si="26"/>
        <v>ACXK*</v>
      </c>
      <c r="B1694" s="6" t="s">
        <v>5609</v>
      </c>
      <c r="C1694" s="6" t="s">
        <v>5610</v>
      </c>
      <c r="D1694" s="6" t="s">
        <v>5594</v>
      </c>
      <c r="E1694" s="6" t="s">
        <v>5595</v>
      </c>
      <c r="F1694"/>
      <c r="G1694"/>
      <c r="H1694" s="6" t="s">
        <v>80</v>
      </c>
      <c r="I1694"/>
      <c r="J1694" s="6" t="s">
        <v>81</v>
      </c>
      <c r="K1694" s="6" t="s">
        <v>82</v>
      </c>
      <c r="L1694" s="6" t="s">
        <v>156</v>
      </c>
      <c r="M1694" s="6" t="s">
        <v>84</v>
      </c>
      <c r="N1694" s="6" t="s">
        <v>85</v>
      </c>
      <c r="O1694" s="6" t="s">
        <v>157</v>
      </c>
      <c r="P1694" s="6" t="s">
        <v>108</v>
      </c>
      <c r="Q1694" s="6" t="s">
        <v>109</v>
      </c>
      <c r="R1694" s="6" t="s">
        <v>110</v>
      </c>
      <c r="S1694" s="6" t="s">
        <v>109</v>
      </c>
      <c r="T1694" s="6" t="s">
        <v>110</v>
      </c>
      <c r="U1694" s="6" t="s">
        <v>91</v>
      </c>
      <c r="V1694" s="6" t="s">
        <v>91</v>
      </c>
      <c r="W1694" s="6" t="s">
        <v>80</v>
      </c>
      <c r="X1694" s="6" t="s">
        <v>80</v>
      </c>
      <c r="Y1694" s="6" t="s">
        <v>92</v>
      </c>
      <c r="Z1694" s="6" t="s">
        <v>80</v>
      </c>
      <c r="AA1694" s="6" t="s">
        <v>93</v>
      </c>
      <c r="AB1694"/>
      <c r="AC1694"/>
      <c r="AD1694"/>
      <c r="AE1694" t="str">
        <f>VLOOKUP(E1694,'Synthèse ventes'!$A$5:$C$2461,3,0)</f>
        <v>Rond Ø250 OTTOFUCHS BETA x 104,38 Kg</v>
      </c>
      <c r="AF1694" t="str">
        <f>VLOOKUP(E1694,'Synthèse ventes'!$A$5:$C$2461,2,0)</f>
        <v>OTTO F.</v>
      </c>
      <c r="AG1694"/>
      <c r="AH1694"/>
      <c r="AI1694"/>
      <c r="AJ1694"/>
      <c r="AK1694" s="6" t="s">
        <v>80</v>
      </c>
      <c r="AL1694" s="6" t="s">
        <v>5596</v>
      </c>
      <c r="AM1694" s="6" t="s">
        <v>95</v>
      </c>
      <c r="AN1694" s="6" t="s">
        <v>96</v>
      </c>
      <c r="AO1694" s="6" t="s">
        <v>3436</v>
      </c>
      <c r="AP1694" s="6" t="s">
        <v>80</v>
      </c>
      <c r="AQ1694" s="6" t="s">
        <v>80</v>
      </c>
      <c r="AR1694" s="6" t="s">
        <v>3430</v>
      </c>
      <c r="AS1694" s="6" t="s">
        <v>1511</v>
      </c>
      <c r="AT1694"/>
      <c r="AU1694" s="6" t="s">
        <v>80</v>
      </c>
      <c r="AV1694" s="6" t="s">
        <v>100</v>
      </c>
      <c r="AW1694"/>
      <c r="AX1694"/>
      <c r="AY1694"/>
      <c r="AZ1694"/>
      <c r="BA1694"/>
      <c r="BB1694"/>
      <c r="BC1694"/>
      <c r="BD1694" s="6" t="s">
        <v>5577</v>
      </c>
      <c r="BE1694" s="7" t="s">
        <v>102</v>
      </c>
      <c r="BG1694" s="7" t="s">
        <v>103</v>
      </c>
      <c r="BH1694" s="7">
        <v>2017</v>
      </c>
      <c r="BI1694" s="7" t="s">
        <v>104</v>
      </c>
      <c r="BJ1694" s="7" t="s">
        <v>105</v>
      </c>
      <c r="BK1694" s="7" t="s">
        <v>105</v>
      </c>
      <c r="BL1694" s="7" t="s">
        <v>103</v>
      </c>
      <c r="BN1694"/>
      <c r="BO1694"/>
      <c r="BP1694"/>
      <c r="BQ1694"/>
      <c r="BR1694"/>
      <c r="BS1694"/>
      <c r="BT1694"/>
      <c r="BU1694"/>
      <c r="BV1694"/>
      <c r="BW1694"/>
      <c r="BX1694"/>
      <c r="BY1694" s="8">
        <v>2088</v>
      </c>
      <c r="BZ1694" s="9" t="s">
        <v>106</v>
      </c>
    </row>
    <row r="1695" spans="1:78" s="7" customFormat="1" hidden="1" x14ac:dyDescent="0.25">
      <c r="A1695" s="7" t="str">
        <f t="shared" si="26"/>
        <v>ACXK*</v>
      </c>
      <c r="B1695" s="6" t="s">
        <v>5611</v>
      </c>
      <c r="C1695" s="6" t="s">
        <v>5612</v>
      </c>
      <c r="D1695" s="6" t="s">
        <v>5594</v>
      </c>
      <c r="E1695" s="6" t="s">
        <v>5595</v>
      </c>
      <c r="F1695"/>
      <c r="G1695"/>
      <c r="H1695" s="6" t="s">
        <v>80</v>
      </c>
      <c r="I1695"/>
      <c r="J1695" s="6" t="s">
        <v>81</v>
      </c>
      <c r="K1695" s="6" t="s">
        <v>82</v>
      </c>
      <c r="L1695" s="6" t="s">
        <v>156</v>
      </c>
      <c r="M1695" s="6" t="s">
        <v>84</v>
      </c>
      <c r="N1695" s="6" t="s">
        <v>85</v>
      </c>
      <c r="O1695" s="6" t="s">
        <v>157</v>
      </c>
      <c r="P1695" s="6" t="s">
        <v>108</v>
      </c>
      <c r="Q1695" s="6" t="s">
        <v>109</v>
      </c>
      <c r="R1695" s="6" t="s">
        <v>110</v>
      </c>
      <c r="S1695" s="6" t="s">
        <v>109</v>
      </c>
      <c r="T1695" s="6" t="s">
        <v>110</v>
      </c>
      <c r="U1695" s="6" t="s">
        <v>91</v>
      </c>
      <c r="V1695" s="6" t="s">
        <v>91</v>
      </c>
      <c r="W1695" s="6" t="s">
        <v>80</v>
      </c>
      <c r="X1695" s="6" t="s">
        <v>80</v>
      </c>
      <c r="Y1695" s="6" t="s">
        <v>92</v>
      </c>
      <c r="Z1695" s="6" t="s">
        <v>80</v>
      </c>
      <c r="AA1695" s="6" t="s">
        <v>93</v>
      </c>
      <c r="AB1695"/>
      <c r="AC1695"/>
      <c r="AD1695"/>
      <c r="AE1695" t="str">
        <f>VLOOKUP(E1695,'Synthèse ventes'!$A$5:$C$2461,3,0)</f>
        <v>Rond Ø250 OTTOFUCHS BETA x 104,38 Kg</v>
      </c>
      <c r="AF1695" t="str">
        <f>VLOOKUP(E1695,'Synthèse ventes'!$A$5:$C$2461,2,0)</f>
        <v>OTTO F.</v>
      </c>
      <c r="AG1695"/>
      <c r="AH1695"/>
      <c r="AI1695"/>
      <c r="AJ1695"/>
      <c r="AK1695" s="6" t="s">
        <v>80</v>
      </c>
      <c r="AL1695" s="6" t="s">
        <v>5596</v>
      </c>
      <c r="AM1695" s="6" t="s">
        <v>95</v>
      </c>
      <c r="AN1695" s="6" t="s">
        <v>96</v>
      </c>
      <c r="AO1695" s="6" t="s">
        <v>3439</v>
      </c>
      <c r="AP1695" s="6" t="s">
        <v>80</v>
      </c>
      <c r="AQ1695" s="6" t="s">
        <v>80</v>
      </c>
      <c r="AR1695" s="6" t="s">
        <v>3430</v>
      </c>
      <c r="AS1695" s="6" t="s">
        <v>1511</v>
      </c>
      <c r="AT1695"/>
      <c r="AU1695" s="6" t="s">
        <v>80</v>
      </c>
      <c r="AV1695" s="6" t="s">
        <v>100</v>
      </c>
      <c r="AW1695"/>
      <c r="AX1695"/>
      <c r="AY1695"/>
      <c r="AZ1695"/>
      <c r="BA1695"/>
      <c r="BB1695"/>
      <c r="BC1695"/>
      <c r="BD1695" s="6" t="s">
        <v>5577</v>
      </c>
      <c r="BE1695" s="7" t="s">
        <v>102</v>
      </c>
      <c r="BG1695" s="7" t="s">
        <v>103</v>
      </c>
      <c r="BH1695" s="7">
        <v>2017</v>
      </c>
      <c r="BI1695" s="7" t="s">
        <v>104</v>
      </c>
      <c r="BJ1695" s="7" t="s">
        <v>105</v>
      </c>
      <c r="BK1695" s="7" t="s">
        <v>105</v>
      </c>
      <c r="BL1695" s="7" t="s">
        <v>103</v>
      </c>
      <c r="BN1695"/>
      <c r="BO1695"/>
      <c r="BP1695"/>
      <c r="BQ1695"/>
      <c r="BR1695"/>
      <c r="BS1695"/>
      <c r="BT1695"/>
      <c r="BU1695"/>
      <c r="BV1695"/>
      <c r="BW1695"/>
      <c r="BX1695"/>
      <c r="BY1695" s="8">
        <v>51178</v>
      </c>
      <c r="BZ1695" s="9" t="s">
        <v>106</v>
      </c>
    </row>
    <row r="1696" spans="1:78" s="7" customFormat="1" hidden="1" x14ac:dyDescent="0.25">
      <c r="A1696" s="7" t="str">
        <f t="shared" si="26"/>
        <v>ACXK*</v>
      </c>
      <c r="B1696" s="6" t="s">
        <v>5613</v>
      </c>
      <c r="C1696" s="6" t="s">
        <v>5614</v>
      </c>
      <c r="D1696" s="6" t="s">
        <v>5594</v>
      </c>
      <c r="E1696" s="6" t="s">
        <v>5595</v>
      </c>
      <c r="F1696"/>
      <c r="G1696"/>
      <c r="H1696" s="6" t="s">
        <v>80</v>
      </c>
      <c r="I1696"/>
      <c r="J1696" s="6" t="s">
        <v>81</v>
      </c>
      <c r="K1696" s="6" t="s">
        <v>82</v>
      </c>
      <c r="L1696" s="6" t="s">
        <v>156</v>
      </c>
      <c r="M1696" s="6" t="s">
        <v>84</v>
      </c>
      <c r="N1696" s="6" t="s">
        <v>85</v>
      </c>
      <c r="O1696" s="6" t="s">
        <v>157</v>
      </c>
      <c r="P1696" s="6" t="s">
        <v>108</v>
      </c>
      <c r="Q1696" s="6" t="s">
        <v>109</v>
      </c>
      <c r="R1696" s="6" t="s">
        <v>110</v>
      </c>
      <c r="S1696" s="6" t="s">
        <v>109</v>
      </c>
      <c r="T1696" s="6" t="s">
        <v>110</v>
      </c>
      <c r="U1696" s="6" t="s">
        <v>91</v>
      </c>
      <c r="V1696" s="6" t="s">
        <v>91</v>
      </c>
      <c r="W1696" s="6" t="s">
        <v>80</v>
      </c>
      <c r="X1696" s="6" t="s">
        <v>80</v>
      </c>
      <c r="Y1696" s="6" t="s">
        <v>92</v>
      </c>
      <c r="Z1696" s="6" t="s">
        <v>80</v>
      </c>
      <c r="AA1696" s="6" t="s">
        <v>93</v>
      </c>
      <c r="AB1696"/>
      <c r="AC1696"/>
      <c r="AD1696"/>
      <c r="AE1696" t="str">
        <f>VLOOKUP(E1696,'Synthèse ventes'!$A$5:$C$2461,3,0)</f>
        <v>Rond Ø250 OTTOFUCHS BETA x 104,38 Kg</v>
      </c>
      <c r="AF1696" t="str">
        <f>VLOOKUP(E1696,'Synthèse ventes'!$A$5:$C$2461,2,0)</f>
        <v>OTTO F.</v>
      </c>
      <c r="AG1696"/>
      <c r="AH1696"/>
      <c r="AI1696"/>
      <c r="AJ1696"/>
      <c r="AK1696" s="6" t="s">
        <v>80</v>
      </c>
      <c r="AL1696" s="6" t="s">
        <v>5596</v>
      </c>
      <c r="AM1696" s="6" t="s">
        <v>95</v>
      </c>
      <c r="AN1696" s="6" t="s">
        <v>234</v>
      </c>
      <c r="AO1696" s="6" t="s">
        <v>166</v>
      </c>
      <c r="AP1696" s="6" t="s">
        <v>80</v>
      </c>
      <c r="AQ1696" s="6" t="s">
        <v>80</v>
      </c>
      <c r="AR1696" s="6" t="s">
        <v>3430</v>
      </c>
      <c r="AS1696" s="6" t="s">
        <v>1511</v>
      </c>
      <c r="AT1696"/>
      <c r="AU1696" s="6" t="s">
        <v>80</v>
      </c>
      <c r="AV1696" s="6" t="s">
        <v>100</v>
      </c>
      <c r="AW1696"/>
      <c r="AX1696"/>
      <c r="AY1696"/>
      <c r="AZ1696"/>
      <c r="BA1696"/>
      <c r="BB1696"/>
      <c r="BC1696"/>
      <c r="BD1696" s="6" t="s">
        <v>5577</v>
      </c>
      <c r="BE1696" s="7" t="s">
        <v>102</v>
      </c>
      <c r="BG1696" s="7" t="s">
        <v>103</v>
      </c>
      <c r="BH1696" s="7">
        <v>2017</v>
      </c>
      <c r="BI1696" s="7" t="s">
        <v>104</v>
      </c>
      <c r="BJ1696" s="7" t="s">
        <v>105</v>
      </c>
      <c r="BK1696" s="7" t="s">
        <v>105</v>
      </c>
      <c r="BL1696" s="7" t="s">
        <v>103</v>
      </c>
      <c r="BN1696"/>
      <c r="BO1696"/>
      <c r="BP1696"/>
      <c r="BQ1696"/>
      <c r="BR1696"/>
      <c r="BS1696"/>
      <c r="BT1696"/>
      <c r="BU1696"/>
      <c r="BV1696"/>
      <c r="BW1696"/>
      <c r="BX1696"/>
      <c r="BY1696" s="8">
        <v>27121</v>
      </c>
      <c r="BZ1696" s="9" t="s">
        <v>106</v>
      </c>
    </row>
    <row r="1697" spans="1:78" s="7" customFormat="1" hidden="1" x14ac:dyDescent="0.25">
      <c r="A1697" s="7" t="str">
        <f t="shared" si="26"/>
        <v>ACXK*</v>
      </c>
      <c r="B1697" s="6" t="s">
        <v>5615</v>
      </c>
      <c r="C1697" s="6" t="s">
        <v>5616</v>
      </c>
      <c r="D1697" s="6" t="s">
        <v>5594</v>
      </c>
      <c r="E1697" s="6" t="s">
        <v>5595</v>
      </c>
      <c r="F1697"/>
      <c r="G1697"/>
      <c r="H1697" s="6" t="s">
        <v>80</v>
      </c>
      <c r="I1697"/>
      <c r="J1697" s="6" t="s">
        <v>81</v>
      </c>
      <c r="K1697" s="6" t="s">
        <v>82</v>
      </c>
      <c r="L1697" s="6" t="s">
        <v>156</v>
      </c>
      <c r="M1697" s="6" t="s">
        <v>84</v>
      </c>
      <c r="N1697" s="6" t="s">
        <v>85</v>
      </c>
      <c r="O1697" s="6" t="s">
        <v>157</v>
      </c>
      <c r="P1697" s="6" t="s">
        <v>108</v>
      </c>
      <c r="Q1697" s="6" t="s">
        <v>109</v>
      </c>
      <c r="R1697" s="6" t="s">
        <v>110</v>
      </c>
      <c r="S1697" s="6" t="s">
        <v>109</v>
      </c>
      <c r="T1697" s="6" t="s">
        <v>110</v>
      </c>
      <c r="U1697" s="6" t="s">
        <v>91</v>
      </c>
      <c r="V1697" s="6" t="s">
        <v>91</v>
      </c>
      <c r="W1697" s="6" t="s">
        <v>80</v>
      </c>
      <c r="X1697" s="6" t="s">
        <v>80</v>
      </c>
      <c r="Y1697" s="6" t="s">
        <v>92</v>
      </c>
      <c r="Z1697" s="6" t="s">
        <v>80</v>
      </c>
      <c r="AA1697" s="6" t="s">
        <v>93</v>
      </c>
      <c r="AB1697"/>
      <c r="AC1697"/>
      <c r="AD1697"/>
      <c r="AE1697" t="str">
        <f>VLOOKUP(E1697,'Synthèse ventes'!$A$5:$C$2461,3,0)</f>
        <v>Rond Ø250 OTTOFUCHS BETA x 104,38 Kg</v>
      </c>
      <c r="AF1697" t="str">
        <f>VLOOKUP(E1697,'Synthèse ventes'!$A$5:$C$2461,2,0)</f>
        <v>OTTO F.</v>
      </c>
      <c r="AG1697"/>
      <c r="AH1697"/>
      <c r="AI1697"/>
      <c r="AJ1697"/>
      <c r="AK1697" s="6" t="s">
        <v>80</v>
      </c>
      <c r="AL1697" s="6" t="s">
        <v>5596</v>
      </c>
      <c r="AM1697" s="6" t="s">
        <v>95</v>
      </c>
      <c r="AN1697" s="6" t="s">
        <v>234</v>
      </c>
      <c r="AO1697" s="6" t="s">
        <v>3433</v>
      </c>
      <c r="AP1697" s="6" t="s">
        <v>80</v>
      </c>
      <c r="AQ1697" s="6" t="s">
        <v>80</v>
      </c>
      <c r="AR1697" s="6" t="s">
        <v>3430</v>
      </c>
      <c r="AS1697" s="6" t="s">
        <v>1511</v>
      </c>
      <c r="AT1697"/>
      <c r="AU1697" s="6" t="s">
        <v>80</v>
      </c>
      <c r="AV1697" s="6" t="s">
        <v>100</v>
      </c>
      <c r="AW1697"/>
      <c r="AX1697"/>
      <c r="AY1697"/>
      <c r="AZ1697"/>
      <c r="BA1697"/>
      <c r="BB1697"/>
      <c r="BC1697"/>
      <c r="BD1697" s="6" t="s">
        <v>5577</v>
      </c>
      <c r="BE1697" s="7" t="s">
        <v>102</v>
      </c>
      <c r="BG1697" s="7" t="s">
        <v>103</v>
      </c>
      <c r="BH1697" s="7">
        <v>2017</v>
      </c>
      <c r="BI1697" s="7" t="s">
        <v>104</v>
      </c>
      <c r="BJ1697" s="7" t="s">
        <v>105</v>
      </c>
      <c r="BK1697" s="7" t="s">
        <v>105</v>
      </c>
      <c r="BL1697" s="7" t="s">
        <v>103</v>
      </c>
      <c r="BN1697"/>
      <c r="BO1697"/>
      <c r="BP1697"/>
      <c r="BQ1697"/>
      <c r="BR1697"/>
      <c r="BS1697"/>
      <c r="BT1697"/>
      <c r="BU1697"/>
      <c r="BV1697"/>
      <c r="BW1697"/>
      <c r="BX1697"/>
      <c r="BY1697" s="8">
        <v>52071</v>
      </c>
      <c r="BZ1697" s="9" t="s">
        <v>106</v>
      </c>
    </row>
    <row r="1698" spans="1:78" s="7" customFormat="1" hidden="1" x14ac:dyDescent="0.25">
      <c r="A1698" s="7" t="str">
        <f t="shared" si="26"/>
        <v>ACXK*</v>
      </c>
      <c r="B1698" s="6" t="s">
        <v>5617</v>
      </c>
      <c r="C1698" s="6" t="s">
        <v>5618</v>
      </c>
      <c r="D1698" s="6" t="s">
        <v>5594</v>
      </c>
      <c r="E1698" s="6" t="s">
        <v>5595</v>
      </c>
      <c r="F1698"/>
      <c r="G1698"/>
      <c r="H1698" s="6" t="s">
        <v>80</v>
      </c>
      <c r="I1698"/>
      <c r="J1698" s="6" t="s">
        <v>81</v>
      </c>
      <c r="K1698" s="6" t="s">
        <v>82</v>
      </c>
      <c r="L1698" s="6" t="s">
        <v>156</v>
      </c>
      <c r="M1698" s="6" t="s">
        <v>84</v>
      </c>
      <c r="N1698" s="6" t="s">
        <v>85</v>
      </c>
      <c r="O1698" s="6" t="s">
        <v>157</v>
      </c>
      <c r="P1698" s="6" t="s">
        <v>108</v>
      </c>
      <c r="Q1698" s="6" t="s">
        <v>109</v>
      </c>
      <c r="R1698" s="6" t="s">
        <v>110</v>
      </c>
      <c r="S1698" s="6" t="s">
        <v>109</v>
      </c>
      <c r="T1698" s="6" t="s">
        <v>110</v>
      </c>
      <c r="U1698" s="6" t="s">
        <v>91</v>
      </c>
      <c r="V1698" s="6" t="s">
        <v>91</v>
      </c>
      <c r="W1698" s="6" t="s">
        <v>80</v>
      </c>
      <c r="X1698" s="6" t="s">
        <v>80</v>
      </c>
      <c r="Y1698" s="6" t="s">
        <v>92</v>
      </c>
      <c r="Z1698" s="6" t="s">
        <v>80</v>
      </c>
      <c r="AA1698" s="6" t="s">
        <v>93</v>
      </c>
      <c r="AB1698"/>
      <c r="AC1698"/>
      <c r="AD1698"/>
      <c r="AE1698" t="str">
        <f>VLOOKUP(E1698,'Synthèse ventes'!$A$5:$C$2461,3,0)</f>
        <v>Rond Ø250 OTTOFUCHS BETA x 104,38 Kg</v>
      </c>
      <c r="AF1698" t="str">
        <f>VLOOKUP(E1698,'Synthèse ventes'!$A$5:$C$2461,2,0)</f>
        <v>OTTO F.</v>
      </c>
      <c r="AG1698"/>
      <c r="AH1698"/>
      <c r="AI1698"/>
      <c r="AJ1698"/>
      <c r="AK1698" s="6" t="s">
        <v>80</v>
      </c>
      <c r="AL1698" s="6" t="s">
        <v>5596</v>
      </c>
      <c r="AM1698" s="6" t="s">
        <v>95</v>
      </c>
      <c r="AN1698" s="6" t="s">
        <v>234</v>
      </c>
      <c r="AO1698" s="6" t="s">
        <v>3436</v>
      </c>
      <c r="AP1698" s="6" t="s">
        <v>80</v>
      </c>
      <c r="AQ1698" s="6" t="s">
        <v>80</v>
      </c>
      <c r="AR1698" s="6" t="s">
        <v>3430</v>
      </c>
      <c r="AS1698" s="6" t="s">
        <v>1511</v>
      </c>
      <c r="AT1698"/>
      <c r="AU1698" s="6" t="s">
        <v>80</v>
      </c>
      <c r="AV1698" s="6" t="s">
        <v>100</v>
      </c>
      <c r="AW1698"/>
      <c r="AX1698"/>
      <c r="AY1698"/>
      <c r="AZ1698"/>
      <c r="BA1698"/>
      <c r="BB1698"/>
      <c r="BC1698"/>
      <c r="BD1698" s="6" t="s">
        <v>5577</v>
      </c>
      <c r="BE1698" s="7" t="s">
        <v>102</v>
      </c>
      <c r="BG1698" s="7" t="s">
        <v>103</v>
      </c>
      <c r="BH1698" s="7">
        <v>2017</v>
      </c>
      <c r="BI1698" s="7" t="s">
        <v>104</v>
      </c>
      <c r="BJ1698" s="7" t="s">
        <v>105</v>
      </c>
      <c r="BK1698" s="7" t="s">
        <v>105</v>
      </c>
      <c r="BL1698" s="7" t="s">
        <v>103</v>
      </c>
      <c r="BN1698"/>
      <c r="BO1698"/>
      <c r="BP1698"/>
      <c r="BQ1698"/>
      <c r="BR1698"/>
      <c r="BS1698"/>
      <c r="BT1698"/>
      <c r="BU1698"/>
      <c r="BV1698"/>
      <c r="BW1698"/>
      <c r="BX1698"/>
      <c r="BY1698" s="8">
        <v>81845</v>
      </c>
      <c r="BZ1698" s="9" t="s">
        <v>106</v>
      </c>
    </row>
    <row r="1699" spans="1:78" s="7" customFormat="1" hidden="1" x14ac:dyDescent="0.25">
      <c r="A1699" s="7" t="str">
        <f t="shared" si="26"/>
        <v>ACXK*</v>
      </c>
      <c r="B1699" s="6" t="s">
        <v>5619</v>
      </c>
      <c r="C1699" s="6" t="s">
        <v>5620</v>
      </c>
      <c r="D1699" s="6" t="s">
        <v>5594</v>
      </c>
      <c r="E1699" s="6" t="s">
        <v>5595</v>
      </c>
      <c r="F1699"/>
      <c r="G1699"/>
      <c r="H1699" s="6" t="s">
        <v>80</v>
      </c>
      <c r="I1699"/>
      <c r="J1699" s="6" t="s">
        <v>81</v>
      </c>
      <c r="K1699" s="6" t="s">
        <v>82</v>
      </c>
      <c r="L1699" s="6" t="s">
        <v>156</v>
      </c>
      <c r="M1699" s="6" t="s">
        <v>84</v>
      </c>
      <c r="N1699" s="6" t="s">
        <v>85</v>
      </c>
      <c r="O1699" s="6" t="s">
        <v>157</v>
      </c>
      <c r="P1699" s="6" t="s">
        <v>108</v>
      </c>
      <c r="Q1699" s="6" t="s">
        <v>110</v>
      </c>
      <c r="R1699" s="6" t="s">
        <v>110</v>
      </c>
      <c r="S1699"/>
      <c r="T1699"/>
      <c r="U1699" s="6" t="s">
        <v>91</v>
      </c>
      <c r="V1699" s="6" t="s">
        <v>91</v>
      </c>
      <c r="W1699" s="6" t="s">
        <v>80</v>
      </c>
      <c r="X1699" s="6" t="s">
        <v>80</v>
      </c>
      <c r="Y1699" s="6" t="s">
        <v>92</v>
      </c>
      <c r="Z1699" s="6" t="s">
        <v>80</v>
      </c>
      <c r="AA1699" s="6" t="s">
        <v>80</v>
      </c>
      <c r="AB1699"/>
      <c r="AC1699"/>
      <c r="AD1699"/>
      <c r="AE1699" t="str">
        <f>VLOOKUP(E1699,'Synthèse ventes'!$A$5:$C$2461,3,0)</f>
        <v>Rond Ø250 OTTOFUCHS BETA x 104,38 Kg</v>
      </c>
      <c r="AF1699" t="str">
        <f>VLOOKUP(E1699,'Synthèse ventes'!$A$5:$C$2461,2,0)</f>
        <v>OTTO F.</v>
      </c>
      <c r="AG1699"/>
      <c r="AH1699"/>
      <c r="AI1699"/>
      <c r="AJ1699"/>
      <c r="AK1699" s="6" t="s">
        <v>80</v>
      </c>
      <c r="AL1699" s="6" t="s">
        <v>5596</v>
      </c>
      <c r="AM1699" s="6" t="s">
        <v>95</v>
      </c>
      <c r="AN1699" s="6" t="s">
        <v>234</v>
      </c>
      <c r="AO1699" s="6" t="s">
        <v>3439</v>
      </c>
      <c r="AP1699" s="6" t="s">
        <v>80</v>
      </c>
      <c r="AQ1699" s="6" t="s">
        <v>80</v>
      </c>
      <c r="AR1699" s="6" t="s">
        <v>3430</v>
      </c>
      <c r="AS1699" s="6" t="s">
        <v>1511</v>
      </c>
      <c r="AT1699"/>
      <c r="AU1699" s="6" t="s">
        <v>80</v>
      </c>
      <c r="AV1699" s="6" t="s">
        <v>100</v>
      </c>
      <c r="AW1699"/>
      <c r="AX1699"/>
      <c r="AY1699"/>
      <c r="AZ1699"/>
      <c r="BA1699"/>
      <c r="BB1699"/>
      <c r="BC1699"/>
      <c r="BD1699" s="6" t="s">
        <v>5577</v>
      </c>
      <c r="BE1699" s="7" t="s">
        <v>102</v>
      </c>
      <c r="BG1699" s="7" t="s">
        <v>103</v>
      </c>
      <c r="BH1699" s="7">
        <v>2017</v>
      </c>
      <c r="BI1699" s="7" t="s">
        <v>104</v>
      </c>
      <c r="BJ1699" s="7" t="s">
        <v>105</v>
      </c>
      <c r="BK1699" s="7" t="s">
        <v>105</v>
      </c>
      <c r="BL1699" s="7" t="s">
        <v>103</v>
      </c>
      <c r="BN1699"/>
      <c r="BO1699"/>
      <c r="BP1699"/>
      <c r="BQ1699"/>
      <c r="BR1699"/>
      <c r="BS1699"/>
      <c r="BT1699"/>
      <c r="BU1699"/>
      <c r="BV1699"/>
      <c r="BW1699"/>
      <c r="BX1699"/>
      <c r="BY1699" s="8">
        <v>117368</v>
      </c>
      <c r="BZ1699" s="9" t="s">
        <v>106</v>
      </c>
    </row>
    <row r="1700" spans="1:78" s="7" customFormat="1" hidden="1" x14ac:dyDescent="0.25">
      <c r="A1700" s="7" t="str">
        <f t="shared" si="26"/>
        <v>ACLH*</v>
      </c>
      <c r="B1700" s="6" t="s">
        <v>5621</v>
      </c>
      <c r="C1700" s="6" t="s">
        <v>5622</v>
      </c>
      <c r="D1700" s="6" t="s">
        <v>5623</v>
      </c>
      <c r="E1700" s="6" t="s">
        <v>5624</v>
      </c>
      <c r="F1700"/>
      <c r="G1700"/>
      <c r="H1700" s="6" t="s">
        <v>80</v>
      </c>
      <c r="I1700"/>
      <c r="J1700" s="6" t="s">
        <v>81</v>
      </c>
      <c r="K1700" s="6" t="s">
        <v>82</v>
      </c>
      <c r="L1700" s="6" t="s">
        <v>156</v>
      </c>
      <c r="M1700" s="6" t="s">
        <v>84</v>
      </c>
      <c r="N1700" s="6" t="s">
        <v>85</v>
      </c>
      <c r="O1700" s="6" t="s">
        <v>157</v>
      </c>
      <c r="P1700" s="6" t="s">
        <v>108</v>
      </c>
      <c r="Q1700" s="6" t="s">
        <v>109</v>
      </c>
      <c r="R1700" s="6" t="s">
        <v>110</v>
      </c>
      <c r="S1700" s="6" t="s">
        <v>109</v>
      </c>
      <c r="T1700" s="6" t="s">
        <v>110</v>
      </c>
      <c r="U1700" s="6" t="s">
        <v>91</v>
      </c>
      <c r="V1700" s="6" t="s">
        <v>91</v>
      </c>
      <c r="W1700" s="6" t="s">
        <v>80</v>
      </c>
      <c r="X1700" s="6" t="s">
        <v>80</v>
      </c>
      <c r="Y1700" s="6" t="s">
        <v>92</v>
      </c>
      <c r="Z1700" s="6" t="s">
        <v>80</v>
      </c>
      <c r="AA1700" s="6" t="s">
        <v>93</v>
      </c>
      <c r="AB1700"/>
      <c r="AC1700"/>
      <c r="AD1700"/>
      <c r="AE1700" t="str">
        <f>VLOOKUP(E1700,'Synthèse ventes'!$A$5:$C$2461,3,0)</f>
        <v>Rond Ø228 Bohler</v>
      </c>
      <c r="AF1700" t="str">
        <f>VLOOKUP(E1700,'Synthèse ventes'!$A$5:$C$2461,2,0)</f>
        <v>BOHLER LIV</v>
      </c>
      <c r="AG1700"/>
      <c r="AH1700"/>
      <c r="AI1700"/>
      <c r="AJ1700"/>
      <c r="AK1700" s="6" t="s">
        <v>80</v>
      </c>
      <c r="AL1700" s="6" t="s">
        <v>5625</v>
      </c>
      <c r="AM1700" s="6" t="s">
        <v>95</v>
      </c>
      <c r="AN1700" s="6" t="s">
        <v>612</v>
      </c>
      <c r="AO1700" s="6" t="s">
        <v>647</v>
      </c>
      <c r="AP1700" s="6" t="s">
        <v>80</v>
      </c>
      <c r="AQ1700" s="6" t="s">
        <v>80</v>
      </c>
      <c r="AR1700" s="6" t="s">
        <v>1256</v>
      </c>
      <c r="AS1700" s="6" t="s">
        <v>1511</v>
      </c>
      <c r="AT1700"/>
      <c r="AU1700" s="6" t="s">
        <v>80</v>
      </c>
      <c r="AV1700" s="6" t="s">
        <v>100</v>
      </c>
      <c r="AW1700"/>
      <c r="AX1700"/>
      <c r="AY1700"/>
      <c r="AZ1700"/>
      <c r="BA1700"/>
      <c r="BB1700"/>
      <c r="BC1700"/>
      <c r="BD1700" s="6" t="s">
        <v>5577</v>
      </c>
      <c r="BE1700" s="7" t="s">
        <v>102</v>
      </c>
      <c r="BG1700" s="7" t="s">
        <v>103</v>
      </c>
      <c r="BH1700" s="7">
        <v>2017</v>
      </c>
      <c r="BI1700" s="7" t="s">
        <v>104</v>
      </c>
      <c r="BJ1700" s="7" t="s">
        <v>105</v>
      </c>
      <c r="BK1700" s="7" t="s">
        <v>105</v>
      </c>
      <c r="BL1700" s="7" t="s">
        <v>103</v>
      </c>
      <c r="BN1700"/>
      <c r="BO1700"/>
      <c r="BP1700"/>
      <c r="BQ1700"/>
      <c r="BR1700"/>
      <c r="BS1700"/>
      <c r="BT1700"/>
      <c r="BU1700"/>
      <c r="BV1700"/>
      <c r="BW1700"/>
      <c r="BX1700"/>
      <c r="BY1700" s="8">
        <v>76175</v>
      </c>
      <c r="BZ1700" s="9" t="s">
        <v>106</v>
      </c>
    </row>
    <row r="1701" spans="1:78" s="7" customFormat="1" hidden="1" x14ac:dyDescent="0.25">
      <c r="A1701" s="7" t="str">
        <f t="shared" si="26"/>
        <v>ACLH*</v>
      </c>
      <c r="B1701" s="6" t="s">
        <v>5626</v>
      </c>
      <c r="C1701" s="6" t="s">
        <v>5627</v>
      </c>
      <c r="D1701" s="6" t="s">
        <v>5623</v>
      </c>
      <c r="E1701" s="6" t="s">
        <v>5624</v>
      </c>
      <c r="F1701"/>
      <c r="G1701"/>
      <c r="H1701" s="6" t="s">
        <v>80</v>
      </c>
      <c r="I1701"/>
      <c r="J1701" s="6" t="s">
        <v>81</v>
      </c>
      <c r="K1701" s="6" t="s">
        <v>82</v>
      </c>
      <c r="L1701" s="6" t="s">
        <v>156</v>
      </c>
      <c r="M1701" s="6" t="s">
        <v>84</v>
      </c>
      <c r="N1701" s="6" t="s">
        <v>85</v>
      </c>
      <c r="O1701" s="6" t="s">
        <v>157</v>
      </c>
      <c r="P1701" s="6" t="s">
        <v>108</v>
      </c>
      <c r="Q1701" s="6" t="s">
        <v>109</v>
      </c>
      <c r="R1701" s="6" t="s">
        <v>110</v>
      </c>
      <c r="S1701" s="6" t="s">
        <v>109</v>
      </c>
      <c r="T1701" s="6" t="s">
        <v>110</v>
      </c>
      <c r="U1701" s="6" t="s">
        <v>91</v>
      </c>
      <c r="V1701" s="6" t="s">
        <v>91</v>
      </c>
      <c r="W1701" s="6" t="s">
        <v>80</v>
      </c>
      <c r="X1701" s="6" t="s">
        <v>80</v>
      </c>
      <c r="Y1701" s="6" t="s">
        <v>92</v>
      </c>
      <c r="Z1701" s="6" t="s">
        <v>80</v>
      </c>
      <c r="AA1701" s="6" t="s">
        <v>93</v>
      </c>
      <c r="AB1701"/>
      <c r="AC1701"/>
      <c r="AD1701"/>
      <c r="AE1701" t="str">
        <f>VLOOKUP(E1701,'Synthèse ventes'!$A$5:$C$2461,3,0)</f>
        <v>Rond Ø228 Bohler</v>
      </c>
      <c r="AF1701" t="str">
        <f>VLOOKUP(E1701,'Synthèse ventes'!$A$5:$C$2461,2,0)</f>
        <v>BOHLER LIV</v>
      </c>
      <c r="AG1701"/>
      <c r="AH1701"/>
      <c r="AI1701"/>
      <c r="AJ1701"/>
      <c r="AK1701" s="6" t="s">
        <v>80</v>
      </c>
      <c r="AL1701" s="6" t="s">
        <v>5625</v>
      </c>
      <c r="AM1701" s="6" t="s">
        <v>95</v>
      </c>
      <c r="AN1701" s="6" t="s">
        <v>612</v>
      </c>
      <c r="AO1701" s="6" t="s">
        <v>380</v>
      </c>
      <c r="AP1701" s="6" t="s">
        <v>80</v>
      </c>
      <c r="AQ1701" s="6" t="s">
        <v>80</v>
      </c>
      <c r="AR1701" s="6" t="s">
        <v>1256</v>
      </c>
      <c r="AS1701" s="6" t="s">
        <v>1511</v>
      </c>
      <c r="AT1701"/>
      <c r="AU1701" s="6" t="s">
        <v>80</v>
      </c>
      <c r="AV1701" s="6" t="s">
        <v>100</v>
      </c>
      <c r="AW1701"/>
      <c r="AX1701"/>
      <c r="AY1701"/>
      <c r="AZ1701"/>
      <c r="BA1701"/>
      <c r="BB1701"/>
      <c r="BC1701"/>
      <c r="BD1701" s="6" t="s">
        <v>5577</v>
      </c>
      <c r="BE1701" s="7" t="s">
        <v>102</v>
      </c>
      <c r="BG1701" s="7" t="s">
        <v>103</v>
      </c>
      <c r="BH1701" s="7">
        <v>2017</v>
      </c>
      <c r="BI1701" s="7" t="s">
        <v>104</v>
      </c>
      <c r="BJ1701" s="7" t="s">
        <v>105</v>
      </c>
      <c r="BK1701" s="7" t="s">
        <v>105</v>
      </c>
      <c r="BL1701" s="7" t="s">
        <v>103</v>
      </c>
      <c r="BN1701"/>
      <c r="BO1701"/>
      <c r="BP1701"/>
      <c r="BQ1701"/>
      <c r="BR1701"/>
      <c r="BS1701"/>
      <c r="BT1701"/>
      <c r="BU1701"/>
      <c r="BV1701"/>
      <c r="BW1701"/>
      <c r="BX1701"/>
      <c r="BY1701" s="8">
        <v>2826</v>
      </c>
      <c r="BZ1701" s="9" t="s">
        <v>106</v>
      </c>
    </row>
    <row r="1702" spans="1:78" s="7" customFormat="1" hidden="1" x14ac:dyDescent="0.25">
      <c r="A1702" s="7" t="str">
        <f t="shared" si="26"/>
        <v>ACLH*</v>
      </c>
      <c r="B1702" s="6" t="s">
        <v>5628</v>
      </c>
      <c r="C1702" s="6" t="s">
        <v>5629</v>
      </c>
      <c r="D1702" s="6" t="s">
        <v>5623</v>
      </c>
      <c r="E1702" s="6" t="s">
        <v>5624</v>
      </c>
      <c r="F1702"/>
      <c r="G1702"/>
      <c r="H1702" s="6" t="s">
        <v>80</v>
      </c>
      <c r="I1702"/>
      <c r="J1702" s="6" t="s">
        <v>81</v>
      </c>
      <c r="K1702" s="6" t="s">
        <v>82</v>
      </c>
      <c r="L1702" s="6" t="s">
        <v>156</v>
      </c>
      <c r="M1702" s="6" t="s">
        <v>84</v>
      </c>
      <c r="N1702" s="6" t="s">
        <v>85</v>
      </c>
      <c r="O1702" s="6" t="s">
        <v>157</v>
      </c>
      <c r="P1702" s="6" t="s">
        <v>108</v>
      </c>
      <c r="Q1702" s="6" t="s">
        <v>109</v>
      </c>
      <c r="R1702" s="6" t="s">
        <v>110</v>
      </c>
      <c r="S1702" s="6" t="s">
        <v>109</v>
      </c>
      <c r="T1702" s="6" t="s">
        <v>110</v>
      </c>
      <c r="U1702" s="6" t="s">
        <v>91</v>
      </c>
      <c r="V1702" s="6" t="s">
        <v>91</v>
      </c>
      <c r="W1702" s="6" t="s">
        <v>80</v>
      </c>
      <c r="X1702" s="6" t="s">
        <v>80</v>
      </c>
      <c r="Y1702" s="6" t="s">
        <v>92</v>
      </c>
      <c r="Z1702" s="6" t="s">
        <v>80</v>
      </c>
      <c r="AA1702" s="6" t="s">
        <v>93</v>
      </c>
      <c r="AB1702"/>
      <c r="AC1702"/>
      <c r="AD1702"/>
      <c r="AE1702" t="str">
        <f>VLOOKUP(E1702,'Synthèse ventes'!$A$5:$C$2461,3,0)</f>
        <v>Rond Ø228 Bohler</v>
      </c>
      <c r="AF1702" t="str">
        <f>VLOOKUP(E1702,'Synthèse ventes'!$A$5:$C$2461,2,0)</f>
        <v>BOHLER LIV</v>
      </c>
      <c r="AG1702"/>
      <c r="AH1702"/>
      <c r="AI1702"/>
      <c r="AJ1702"/>
      <c r="AK1702" s="6" t="s">
        <v>80</v>
      </c>
      <c r="AL1702" s="6" t="s">
        <v>5625</v>
      </c>
      <c r="AM1702" s="6" t="s">
        <v>95</v>
      </c>
      <c r="AN1702" s="6" t="s">
        <v>145</v>
      </c>
      <c r="AO1702" s="6" t="s">
        <v>647</v>
      </c>
      <c r="AP1702" s="6" t="s">
        <v>80</v>
      </c>
      <c r="AQ1702" s="6" t="s">
        <v>80</v>
      </c>
      <c r="AR1702" s="6" t="s">
        <v>1256</v>
      </c>
      <c r="AS1702" s="6" t="s">
        <v>1511</v>
      </c>
      <c r="AT1702"/>
      <c r="AU1702" s="6" t="s">
        <v>80</v>
      </c>
      <c r="AV1702" s="6" t="s">
        <v>100</v>
      </c>
      <c r="AW1702"/>
      <c r="AX1702"/>
      <c r="AY1702"/>
      <c r="AZ1702"/>
      <c r="BA1702"/>
      <c r="BB1702"/>
      <c r="BC1702"/>
      <c r="BD1702" s="6" t="s">
        <v>5577</v>
      </c>
      <c r="BE1702" s="7" t="s">
        <v>102</v>
      </c>
      <c r="BG1702" s="7" t="s">
        <v>103</v>
      </c>
      <c r="BH1702" s="7">
        <v>2017</v>
      </c>
      <c r="BI1702" s="7" t="s">
        <v>104</v>
      </c>
      <c r="BJ1702" s="7" t="s">
        <v>105</v>
      </c>
      <c r="BK1702" s="7" t="s">
        <v>105</v>
      </c>
      <c r="BL1702" s="7" t="s">
        <v>103</v>
      </c>
      <c r="BN1702"/>
      <c r="BO1702"/>
      <c r="BP1702"/>
      <c r="BQ1702"/>
      <c r="BR1702"/>
      <c r="BS1702"/>
      <c r="BT1702"/>
      <c r="BU1702"/>
      <c r="BV1702"/>
      <c r="BW1702"/>
      <c r="BX1702"/>
      <c r="BY1702" s="8">
        <v>80</v>
      </c>
      <c r="BZ1702" s="9" t="s">
        <v>106</v>
      </c>
    </row>
    <row r="1703" spans="1:78" s="7" customFormat="1" hidden="1" x14ac:dyDescent="0.25">
      <c r="A1703" s="7" t="str">
        <f t="shared" si="26"/>
        <v>ACLH*</v>
      </c>
      <c r="B1703" s="6" t="s">
        <v>5630</v>
      </c>
      <c r="C1703" s="6" t="s">
        <v>5631</v>
      </c>
      <c r="D1703" s="6" t="s">
        <v>5623</v>
      </c>
      <c r="E1703" s="6" t="s">
        <v>5624</v>
      </c>
      <c r="F1703"/>
      <c r="G1703"/>
      <c r="H1703" s="6" t="s">
        <v>80</v>
      </c>
      <c r="I1703"/>
      <c r="J1703" s="6" t="s">
        <v>81</v>
      </c>
      <c r="K1703" s="6" t="s">
        <v>82</v>
      </c>
      <c r="L1703" s="6" t="s">
        <v>156</v>
      </c>
      <c r="M1703" s="6" t="s">
        <v>84</v>
      </c>
      <c r="N1703" s="6" t="s">
        <v>85</v>
      </c>
      <c r="O1703" s="6" t="s">
        <v>157</v>
      </c>
      <c r="P1703" s="6" t="s">
        <v>108</v>
      </c>
      <c r="Q1703" s="6" t="s">
        <v>109</v>
      </c>
      <c r="R1703" s="6" t="s">
        <v>110</v>
      </c>
      <c r="S1703" s="6" t="s">
        <v>109</v>
      </c>
      <c r="T1703" s="6" t="s">
        <v>110</v>
      </c>
      <c r="U1703" s="6" t="s">
        <v>91</v>
      </c>
      <c r="V1703" s="6" t="s">
        <v>91</v>
      </c>
      <c r="W1703" s="6" t="s">
        <v>80</v>
      </c>
      <c r="X1703" s="6" t="s">
        <v>80</v>
      </c>
      <c r="Y1703" s="6" t="s">
        <v>92</v>
      </c>
      <c r="Z1703" s="6" t="s">
        <v>80</v>
      </c>
      <c r="AA1703" s="6" t="s">
        <v>93</v>
      </c>
      <c r="AB1703"/>
      <c r="AC1703"/>
      <c r="AD1703"/>
      <c r="AE1703" t="str">
        <f>VLOOKUP(E1703,'Synthèse ventes'!$A$5:$C$2461,3,0)</f>
        <v>Rond Ø228 Bohler</v>
      </c>
      <c r="AF1703" t="str">
        <f>VLOOKUP(E1703,'Synthèse ventes'!$A$5:$C$2461,2,0)</f>
        <v>BOHLER LIV</v>
      </c>
      <c r="AG1703"/>
      <c r="AH1703"/>
      <c r="AI1703"/>
      <c r="AJ1703"/>
      <c r="AK1703" s="6" t="s">
        <v>80</v>
      </c>
      <c r="AL1703" s="6" t="s">
        <v>5625</v>
      </c>
      <c r="AM1703" s="6" t="s">
        <v>95</v>
      </c>
      <c r="AN1703" s="6" t="s">
        <v>145</v>
      </c>
      <c r="AO1703" s="6" t="s">
        <v>380</v>
      </c>
      <c r="AP1703" s="6" t="s">
        <v>80</v>
      </c>
      <c r="AQ1703" s="6" t="s">
        <v>80</v>
      </c>
      <c r="AR1703" s="6" t="s">
        <v>1256</v>
      </c>
      <c r="AS1703" s="6" t="s">
        <v>1511</v>
      </c>
      <c r="AT1703"/>
      <c r="AU1703" s="6" t="s">
        <v>80</v>
      </c>
      <c r="AV1703" s="6" t="s">
        <v>100</v>
      </c>
      <c r="AW1703"/>
      <c r="AX1703"/>
      <c r="AY1703"/>
      <c r="AZ1703"/>
      <c r="BA1703"/>
      <c r="BB1703"/>
      <c r="BC1703"/>
      <c r="BD1703" s="6" t="s">
        <v>5577</v>
      </c>
      <c r="BE1703" s="7" t="s">
        <v>102</v>
      </c>
      <c r="BG1703" s="7" t="s">
        <v>103</v>
      </c>
      <c r="BH1703" s="7">
        <v>2017</v>
      </c>
      <c r="BI1703" s="7" t="s">
        <v>104</v>
      </c>
      <c r="BJ1703" s="7" t="s">
        <v>105</v>
      </c>
      <c r="BK1703" s="7" t="s">
        <v>105</v>
      </c>
      <c r="BL1703" s="7" t="s">
        <v>103</v>
      </c>
      <c r="BN1703"/>
      <c r="BO1703"/>
      <c r="BP1703"/>
      <c r="BQ1703"/>
      <c r="BR1703"/>
      <c r="BS1703"/>
      <c r="BT1703"/>
      <c r="BU1703"/>
      <c r="BV1703"/>
      <c r="BW1703"/>
      <c r="BX1703"/>
      <c r="BY1703" s="8">
        <v>25611</v>
      </c>
      <c r="BZ1703" s="9" t="s">
        <v>106</v>
      </c>
    </row>
    <row r="1704" spans="1:78" s="7" customFormat="1" x14ac:dyDescent="0.25">
      <c r="A1704" s="7" t="str">
        <f t="shared" si="26"/>
        <v>ACPI*</v>
      </c>
      <c r="B1704" s="6" t="s">
        <v>5632</v>
      </c>
      <c r="C1704" s="6" t="s">
        <v>5633</v>
      </c>
      <c r="D1704" s="6" t="s">
        <v>5554</v>
      </c>
      <c r="E1704" s="6" t="s">
        <v>5555</v>
      </c>
      <c r="F1704"/>
      <c r="G1704"/>
      <c r="H1704" s="6" t="s">
        <v>80</v>
      </c>
      <c r="I1704"/>
      <c r="J1704" s="6" t="s">
        <v>81</v>
      </c>
      <c r="K1704" s="6" t="s">
        <v>82</v>
      </c>
      <c r="L1704" s="6" t="s">
        <v>83</v>
      </c>
      <c r="M1704" s="6" t="s">
        <v>84</v>
      </c>
      <c r="N1704" s="6" t="s">
        <v>85</v>
      </c>
      <c r="O1704" s="6" t="s">
        <v>86</v>
      </c>
      <c r="P1704" s="6" t="s">
        <v>1409</v>
      </c>
      <c r="Q1704" s="6" t="s">
        <v>1935</v>
      </c>
      <c r="R1704" s="6" t="s">
        <v>1935</v>
      </c>
      <c r="S1704" s="6" t="s">
        <v>1935</v>
      </c>
      <c r="T1704" s="37" t="s">
        <v>2056</v>
      </c>
      <c r="U1704" s="6" t="s">
        <v>1937</v>
      </c>
      <c r="V1704" s="6" t="s">
        <v>91</v>
      </c>
      <c r="W1704" s="6" t="s">
        <v>80</v>
      </c>
      <c r="X1704" s="6" t="s">
        <v>80</v>
      </c>
      <c r="Y1704" s="6" t="s">
        <v>92</v>
      </c>
      <c r="Z1704" s="6" t="s">
        <v>80</v>
      </c>
      <c r="AA1704" s="6" t="s">
        <v>93</v>
      </c>
      <c r="AB1704"/>
      <c r="AC1704"/>
      <c r="AD1704"/>
      <c r="AE1704" t="str">
        <f>VLOOKUP(E1704,'Synthèse ventes'!$A$5:$C$2461,3,0)</f>
        <v>Rond Ø250 OTTO FUCHS X 114,32Kg</v>
      </c>
      <c r="AF1704" t="str">
        <f>VLOOKUP(E1704,'Synthèse ventes'!$A$5:$C$2461,2,0)</f>
        <v>OTTO F.</v>
      </c>
      <c r="AG1704"/>
      <c r="AH1704"/>
      <c r="AI1704"/>
      <c r="AJ1704"/>
      <c r="AK1704" s="6" t="s">
        <v>80</v>
      </c>
      <c r="AL1704" s="6" t="s">
        <v>5556</v>
      </c>
      <c r="AM1704" s="6" t="s">
        <v>95</v>
      </c>
      <c r="AN1704" s="6" t="s">
        <v>234</v>
      </c>
      <c r="AO1704" s="6" t="s">
        <v>97</v>
      </c>
      <c r="AP1704" s="6" t="s">
        <v>80</v>
      </c>
      <c r="AQ1704" s="6" t="s">
        <v>80</v>
      </c>
      <c r="AR1704" s="6" t="s">
        <v>1124</v>
      </c>
      <c r="AS1704" s="6" t="s">
        <v>285</v>
      </c>
      <c r="AT1704"/>
      <c r="AU1704" s="6" t="s">
        <v>80</v>
      </c>
      <c r="AV1704" s="6" t="s">
        <v>100</v>
      </c>
      <c r="AW1704"/>
      <c r="AX1704"/>
      <c r="AY1704"/>
      <c r="AZ1704"/>
      <c r="BA1704"/>
      <c r="BB1704"/>
      <c r="BC1704"/>
      <c r="BD1704" s="6" t="s">
        <v>5577</v>
      </c>
      <c r="BE1704" s="7" t="s">
        <v>102</v>
      </c>
      <c r="BG1704" s="7" t="s">
        <v>103</v>
      </c>
      <c r="BH1704" s="7">
        <v>2017</v>
      </c>
      <c r="BI1704" s="7" t="s">
        <v>104</v>
      </c>
      <c r="BJ1704" s="7" t="s">
        <v>105</v>
      </c>
      <c r="BK1704" s="7" t="s">
        <v>105</v>
      </c>
      <c r="BL1704" s="7" t="s">
        <v>103</v>
      </c>
      <c r="BN1704"/>
      <c r="BO1704"/>
      <c r="BP1704"/>
      <c r="BQ1704"/>
      <c r="BR1704"/>
      <c r="BS1704"/>
      <c r="BT1704"/>
      <c r="BU1704"/>
      <c r="BV1704"/>
      <c r="BW1704"/>
      <c r="BX1704"/>
      <c r="BY1704" s="8">
        <v>42435</v>
      </c>
      <c r="BZ1704" s="9" t="s">
        <v>106</v>
      </c>
    </row>
    <row r="1705" spans="1:78" s="7" customFormat="1" x14ac:dyDescent="0.25">
      <c r="A1705" s="7" t="str">
        <f t="shared" si="26"/>
        <v>ACPI*</v>
      </c>
      <c r="B1705" s="6" t="s">
        <v>5634</v>
      </c>
      <c r="C1705" s="6" t="s">
        <v>5633</v>
      </c>
      <c r="D1705" s="6" t="s">
        <v>5554</v>
      </c>
      <c r="E1705" s="6" t="s">
        <v>5555</v>
      </c>
      <c r="F1705"/>
      <c r="G1705"/>
      <c r="H1705" s="6" t="s">
        <v>80</v>
      </c>
      <c r="I1705"/>
      <c r="J1705" s="6" t="s">
        <v>81</v>
      </c>
      <c r="K1705" s="6" t="s">
        <v>82</v>
      </c>
      <c r="L1705" s="6" t="s">
        <v>83</v>
      </c>
      <c r="M1705" s="6" t="s">
        <v>84</v>
      </c>
      <c r="N1705" s="6" t="s">
        <v>85</v>
      </c>
      <c r="O1705" s="6" t="s">
        <v>86</v>
      </c>
      <c r="P1705" s="6" t="s">
        <v>108</v>
      </c>
      <c r="Q1705" s="6" t="s">
        <v>109</v>
      </c>
      <c r="R1705" s="6" t="s">
        <v>110</v>
      </c>
      <c r="S1705" s="6" t="s">
        <v>109</v>
      </c>
      <c r="T1705" s="6" t="s">
        <v>110</v>
      </c>
      <c r="U1705" s="6" t="s">
        <v>91</v>
      </c>
      <c r="V1705" s="6" t="s">
        <v>91</v>
      </c>
      <c r="W1705" s="6" t="s">
        <v>80</v>
      </c>
      <c r="X1705" s="6" t="s">
        <v>80</v>
      </c>
      <c r="Y1705" s="6" t="s">
        <v>92</v>
      </c>
      <c r="Z1705" s="6" t="s">
        <v>80</v>
      </c>
      <c r="AA1705" s="6" t="s">
        <v>93</v>
      </c>
      <c r="AB1705"/>
      <c r="AC1705"/>
      <c r="AD1705"/>
      <c r="AE1705" t="str">
        <f>VLOOKUP(E1705,'Synthèse ventes'!$A$5:$C$2461,3,0)</f>
        <v>Rond Ø250 OTTO FUCHS X 114,32Kg</v>
      </c>
      <c r="AF1705" t="str">
        <f>VLOOKUP(E1705,'Synthèse ventes'!$A$5:$C$2461,2,0)</f>
        <v>OTTO F.</v>
      </c>
      <c r="AG1705"/>
      <c r="AH1705"/>
      <c r="AI1705"/>
      <c r="AJ1705"/>
      <c r="AK1705" s="6" t="s">
        <v>80</v>
      </c>
      <c r="AL1705" s="6" t="s">
        <v>5556</v>
      </c>
      <c r="AM1705" s="6" t="s">
        <v>95</v>
      </c>
      <c r="AN1705" s="6" t="s">
        <v>234</v>
      </c>
      <c r="AO1705" s="6" t="s">
        <v>97</v>
      </c>
      <c r="AP1705" s="6" t="s">
        <v>80</v>
      </c>
      <c r="AQ1705" s="6" t="s">
        <v>80</v>
      </c>
      <c r="AR1705" s="6" t="s">
        <v>1124</v>
      </c>
      <c r="AS1705" s="6" t="s">
        <v>285</v>
      </c>
      <c r="AT1705"/>
      <c r="AU1705" s="6" t="s">
        <v>80</v>
      </c>
      <c r="AV1705" s="6" t="s">
        <v>100</v>
      </c>
      <c r="AW1705"/>
      <c r="AX1705"/>
      <c r="AY1705"/>
      <c r="AZ1705"/>
      <c r="BA1705"/>
      <c r="BB1705"/>
      <c r="BC1705"/>
      <c r="BD1705" s="6" t="s">
        <v>5577</v>
      </c>
      <c r="BE1705" s="7" t="s">
        <v>102</v>
      </c>
      <c r="BG1705" s="7" t="s">
        <v>103</v>
      </c>
      <c r="BH1705" s="7">
        <v>2017</v>
      </c>
      <c r="BI1705" s="7" t="s">
        <v>104</v>
      </c>
      <c r="BJ1705" s="7" t="s">
        <v>105</v>
      </c>
      <c r="BK1705" s="7" t="s">
        <v>105</v>
      </c>
      <c r="BL1705" s="7" t="s">
        <v>103</v>
      </c>
      <c r="BN1705"/>
      <c r="BO1705"/>
      <c r="BP1705"/>
      <c r="BQ1705"/>
      <c r="BR1705"/>
      <c r="BS1705"/>
      <c r="BT1705"/>
      <c r="BU1705"/>
      <c r="BV1705"/>
      <c r="BW1705"/>
      <c r="BX1705"/>
      <c r="BY1705" s="8">
        <v>113582</v>
      </c>
      <c r="BZ1705" s="9" t="s">
        <v>106</v>
      </c>
    </row>
    <row r="1706" spans="1:78" s="7" customFormat="1" hidden="1" x14ac:dyDescent="0.25">
      <c r="A1706" s="7" t="str">
        <f t="shared" si="26"/>
        <v>ADCD*</v>
      </c>
      <c r="B1706" s="6" t="s">
        <v>5635</v>
      </c>
      <c r="C1706" s="6" t="s">
        <v>5636</v>
      </c>
      <c r="D1706" s="6" t="s">
        <v>5637</v>
      </c>
      <c r="E1706" s="6" t="s">
        <v>5638</v>
      </c>
      <c r="F1706"/>
      <c r="G1706"/>
      <c r="H1706" s="6" t="s">
        <v>80</v>
      </c>
      <c r="I1706"/>
      <c r="J1706" s="6" t="s">
        <v>81</v>
      </c>
      <c r="K1706" s="6" t="s">
        <v>82</v>
      </c>
      <c r="L1706" s="6" t="s">
        <v>137</v>
      </c>
      <c r="M1706" s="6" t="s">
        <v>84</v>
      </c>
      <c r="N1706" s="6" t="s">
        <v>85</v>
      </c>
      <c r="O1706" s="6" t="s">
        <v>138</v>
      </c>
      <c r="P1706" s="6" t="s">
        <v>1811</v>
      </c>
      <c r="Q1706" s="6" t="s">
        <v>5639</v>
      </c>
      <c r="R1706" s="35" t="s">
        <v>2349</v>
      </c>
      <c r="S1706" s="6" t="s">
        <v>5639</v>
      </c>
      <c r="T1706" s="35" t="s">
        <v>2349</v>
      </c>
      <c r="U1706" s="32" t="s">
        <v>100</v>
      </c>
      <c r="V1706" s="32" t="s">
        <v>1812</v>
      </c>
      <c r="W1706" s="6" t="s">
        <v>80</v>
      </c>
      <c r="X1706" s="6" t="s">
        <v>80</v>
      </c>
      <c r="Y1706" s="6" t="s">
        <v>92</v>
      </c>
      <c r="Z1706" s="6" t="s">
        <v>80</v>
      </c>
      <c r="AA1706" s="6" t="s">
        <v>93</v>
      </c>
      <c r="AB1706"/>
      <c r="AC1706"/>
      <c r="AD1706"/>
      <c r="AE1706" t="str">
        <f>VLOOKUP(E1706,'Synthèse ventes'!$A$5:$C$2461,3,0)</f>
        <v>Rond Ø127 Bohler</v>
      </c>
      <c r="AF1706" t="str">
        <f>VLOOKUP(E1706,'Synthèse ventes'!$A$5:$C$2461,2,0)</f>
        <v>BOHLER LIV</v>
      </c>
      <c r="AG1706"/>
      <c r="AH1706"/>
      <c r="AI1706"/>
      <c r="AJ1706"/>
      <c r="AK1706" s="6" t="s">
        <v>80</v>
      </c>
      <c r="AL1706" s="6" t="s">
        <v>5640</v>
      </c>
      <c r="AM1706" s="6" t="s">
        <v>95</v>
      </c>
      <c r="AN1706" s="6" t="s">
        <v>145</v>
      </c>
      <c r="AO1706" s="6" t="s">
        <v>2158</v>
      </c>
      <c r="AP1706" s="6" t="s">
        <v>80</v>
      </c>
      <c r="AQ1706" s="6" t="s">
        <v>80</v>
      </c>
      <c r="AR1706" s="6" t="s">
        <v>3412</v>
      </c>
      <c r="AS1706" s="6" t="s">
        <v>573</v>
      </c>
      <c r="AT1706"/>
      <c r="AU1706" s="6" t="s">
        <v>80</v>
      </c>
      <c r="AV1706" s="6" t="s">
        <v>100</v>
      </c>
      <c r="AW1706"/>
      <c r="AX1706"/>
      <c r="AY1706"/>
      <c r="AZ1706"/>
      <c r="BA1706"/>
      <c r="BB1706"/>
      <c r="BC1706"/>
      <c r="BD1706" s="6" t="s">
        <v>5577</v>
      </c>
      <c r="BE1706" s="7" t="s">
        <v>102</v>
      </c>
      <c r="BG1706" s="7" t="s">
        <v>103</v>
      </c>
      <c r="BH1706" s="7">
        <v>2017</v>
      </c>
      <c r="BI1706" s="7" t="s">
        <v>104</v>
      </c>
      <c r="BJ1706" s="7" t="s">
        <v>105</v>
      </c>
      <c r="BK1706" s="7" t="s">
        <v>105</v>
      </c>
      <c r="BL1706" s="7" t="s">
        <v>103</v>
      </c>
      <c r="BN1706"/>
      <c r="BO1706"/>
      <c r="BP1706"/>
      <c r="BQ1706"/>
      <c r="BR1706"/>
      <c r="BS1706"/>
      <c r="BT1706"/>
      <c r="BU1706"/>
      <c r="BV1706"/>
      <c r="BW1706"/>
      <c r="BX1706"/>
      <c r="BY1706" s="8">
        <v>51079</v>
      </c>
      <c r="BZ1706" s="9" t="s">
        <v>106</v>
      </c>
    </row>
    <row r="1707" spans="1:78" s="7" customFormat="1" hidden="1" x14ac:dyDescent="0.25">
      <c r="A1707" s="7" t="str">
        <f t="shared" si="26"/>
        <v>ADBR*</v>
      </c>
      <c r="B1707" s="6" t="s">
        <v>5641</v>
      </c>
      <c r="C1707" s="6" t="s">
        <v>5642</v>
      </c>
      <c r="D1707" s="6" t="s">
        <v>5643</v>
      </c>
      <c r="E1707" s="6" t="s">
        <v>5644</v>
      </c>
      <c r="F1707"/>
      <c r="G1707"/>
      <c r="H1707" s="6" t="s">
        <v>80</v>
      </c>
      <c r="I1707"/>
      <c r="J1707" s="6" t="s">
        <v>81</v>
      </c>
      <c r="K1707" s="6" t="s">
        <v>82</v>
      </c>
      <c r="L1707" s="6" t="s">
        <v>156</v>
      </c>
      <c r="M1707" s="6" t="s">
        <v>84</v>
      </c>
      <c r="N1707" s="6" t="s">
        <v>85</v>
      </c>
      <c r="O1707" s="6" t="s">
        <v>157</v>
      </c>
      <c r="P1707" s="6" t="s">
        <v>108</v>
      </c>
      <c r="Q1707" s="6" t="s">
        <v>109</v>
      </c>
      <c r="R1707" s="6" t="s">
        <v>110</v>
      </c>
      <c r="S1707" s="6" t="s">
        <v>109</v>
      </c>
      <c r="T1707" s="6" t="s">
        <v>110</v>
      </c>
      <c r="U1707" s="6" t="s">
        <v>91</v>
      </c>
      <c r="V1707" s="6" t="s">
        <v>91</v>
      </c>
      <c r="W1707" s="6" t="s">
        <v>80</v>
      </c>
      <c r="X1707" s="6" t="s">
        <v>80</v>
      </c>
      <c r="Y1707" s="6" t="s">
        <v>92</v>
      </c>
      <c r="Z1707" s="6" t="s">
        <v>80</v>
      </c>
      <c r="AA1707" s="6" t="s">
        <v>93</v>
      </c>
      <c r="AB1707"/>
      <c r="AC1707"/>
      <c r="AD1707"/>
      <c r="AE1707" t="str">
        <f>VLOOKUP(E1707,'Synthèse ventes'!$A$5:$C$2461,3,0)</f>
        <v>Rond Ø330 pour Pamiers</v>
      </c>
      <c r="AF1707" t="str">
        <f>VLOOKUP(E1707,'Synthèse ventes'!$A$5:$C$2461,2,0)</f>
        <v>AD PAMIERS</v>
      </c>
      <c r="AG1707"/>
      <c r="AH1707"/>
      <c r="AI1707"/>
      <c r="AJ1707"/>
      <c r="AK1707" s="6" t="s">
        <v>80</v>
      </c>
      <c r="AL1707" s="6" t="s">
        <v>5645</v>
      </c>
      <c r="AM1707" s="6" t="s">
        <v>95</v>
      </c>
      <c r="AN1707" s="6" t="s">
        <v>97</v>
      </c>
      <c r="AO1707" s="6" t="s">
        <v>292</v>
      </c>
      <c r="AP1707" s="6" t="s">
        <v>80</v>
      </c>
      <c r="AQ1707" s="6" t="s">
        <v>80</v>
      </c>
      <c r="AR1707" s="6" t="s">
        <v>1643</v>
      </c>
      <c r="AS1707" s="6" t="s">
        <v>235</v>
      </c>
      <c r="AT1707"/>
      <c r="AU1707" s="6" t="s">
        <v>80</v>
      </c>
      <c r="AV1707" s="6" t="s">
        <v>100</v>
      </c>
      <c r="AW1707"/>
      <c r="AX1707"/>
      <c r="AY1707"/>
      <c r="AZ1707"/>
      <c r="BA1707"/>
      <c r="BB1707"/>
      <c r="BC1707"/>
      <c r="BD1707" s="6" t="s">
        <v>5646</v>
      </c>
      <c r="BE1707" s="7" t="s">
        <v>102</v>
      </c>
      <c r="BG1707" s="7" t="s">
        <v>103</v>
      </c>
      <c r="BH1707" s="7">
        <v>2017</v>
      </c>
      <c r="BI1707" s="7" t="s">
        <v>104</v>
      </c>
      <c r="BJ1707" s="7" t="s">
        <v>105</v>
      </c>
      <c r="BK1707" s="7" t="s">
        <v>105</v>
      </c>
      <c r="BL1707" s="7" t="s">
        <v>103</v>
      </c>
      <c r="BN1707"/>
      <c r="BO1707"/>
      <c r="BP1707"/>
      <c r="BQ1707"/>
      <c r="BR1707"/>
      <c r="BS1707"/>
      <c r="BT1707"/>
      <c r="BU1707"/>
      <c r="BV1707"/>
      <c r="BW1707"/>
      <c r="BX1707"/>
      <c r="BY1707" s="8">
        <v>88773</v>
      </c>
      <c r="BZ1707" s="9" t="s">
        <v>106</v>
      </c>
    </row>
    <row r="1708" spans="1:78" s="7" customFormat="1" hidden="1" x14ac:dyDescent="0.25">
      <c r="A1708" s="7" t="str">
        <f t="shared" si="26"/>
        <v>ADBR*</v>
      </c>
      <c r="B1708" s="6" t="s">
        <v>5647</v>
      </c>
      <c r="C1708" s="6" t="s">
        <v>5648</v>
      </c>
      <c r="D1708" s="6" t="s">
        <v>5643</v>
      </c>
      <c r="E1708" s="6" t="s">
        <v>5644</v>
      </c>
      <c r="F1708"/>
      <c r="G1708"/>
      <c r="H1708" s="6" t="s">
        <v>80</v>
      </c>
      <c r="I1708"/>
      <c r="J1708" s="6" t="s">
        <v>81</v>
      </c>
      <c r="K1708" s="6" t="s">
        <v>82</v>
      </c>
      <c r="L1708" s="6" t="s">
        <v>156</v>
      </c>
      <c r="M1708" s="6" t="s">
        <v>84</v>
      </c>
      <c r="N1708" s="6" t="s">
        <v>85</v>
      </c>
      <c r="O1708" s="6" t="s">
        <v>157</v>
      </c>
      <c r="P1708" s="6" t="s">
        <v>108</v>
      </c>
      <c r="Q1708" s="6" t="s">
        <v>109</v>
      </c>
      <c r="R1708" s="6" t="s">
        <v>110</v>
      </c>
      <c r="S1708" s="6" t="s">
        <v>109</v>
      </c>
      <c r="T1708" s="6" t="s">
        <v>110</v>
      </c>
      <c r="U1708" s="6" t="s">
        <v>91</v>
      </c>
      <c r="V1708" s="6" t="s">
        <v>91</v>
      </c>
      <c r="W1708" s="6" t="s">
        <v>80</v>
      </c>
      <c r="X1708" s="6" t="s">
        <v>80</v>
      </c>
      <c r="Y1708" s="6" t="s">
        <v>92</v>
      </c>
      <c r="Z1708" s="6" t="s">
        <v>80</v>
      </c>
      <c r="AA1708" s="6" t="s">
        <v>93</v>
      </c>
      <c r="AB1708"/>
      <c r="AC1708"/>
      <c r="AD1708"/>
      <c r="AE1708" t="str">
        <f>VLOOKUP(E1708,'Synthèse ventes'!$A$5:$C$2461,3,0)</f>
        <v>Rond Ø330 pour Pamiers</v>
      </c>
      <c r="AF1708" t="str">
        <f>VLOOKUP(E1708,'Synthèse ventes'!$A$5:$C$2461,2,0)</f>
        <v>AD PAMIERS</v>
      </c>
      <c r="AG1708"/>
      <c r="AH1708"/>
      <c r="AI1708"/>
      <c r="AJ1708"/>
      <c r="AK1708" s="6" t="s">
        <v>80</v>
      </c>
      <c r="AL1708" s="6" t="s">
        <v>5645</v>
      </c>
      <c r="AM1708" s="6" t="s">
        <v>95</v>
      </c>
      <c r="AN1708" s="6" t="s">
        <v>2311</v>
      </c>
      <c r="AO1708" s="6" t="s">
        <v>510</v>
      </c>
      <c r="AP1708" s="6" t="s">
        <v>80</v>
      </c>
      <c r="AQ1708" s="6" t="s">
        <v>80</v>
      </c>
      <c r="AR1708" s="6" t="s">
        <v>1643</v>
      </c>
      <c r="AS1708" s="6" t="s">
        <v>235</v>
      </c>
      <c r="AT1708"/>
      <c r="AU1708" s="6" t="s">
        <v>80</v>
      </c>
      <c r="AV1708" s="6" t="s">
        <v>100</v>
      </c>
      <c r="AW1708"/>
      <c r="AX1708"/>
      <c r="AY1708"/>
      <c r="AZ1708"/>
      <c r="BA1708"/>
      <c r="BB1708"/>
      <c r="BC1708"/>
      <c r="BD1708" s="6" t="s">
        <v>5646</v>
      </c>
      <c r="BE1708" s="7" t="s">
        <v>102</v>
      </c>
      <c r="BG1708" s="7" t="s">
        <v>103</v>
      </c>
      <c r="BH1708" s="7">
        <v>2017</v>
      </c>
      <c r="BI1708" s="7" t="s">
        <v>104</v>
      </c>
      <c r="BJ1708" s="7" t="s">
        <v>105</v>
      </c>
      <c r="BK1708" s="7" t="s">
        <v>105</v>
      </c>
      <c r="BL1708" s="7" t="s">
        <v>103</v>
      </c>
      <c r="BN1708"/>
      <c r="BO1708"/>
      <c r="BP1708"/>
      <c r="BQ1708"/>
      <c r="BR1708"/>
      <c r="BS1708"/>
      <c r="BT1708"/>
      <c r="BU1708"/>
      <c r="BV1708"/>
      <c r="BW1708"/>
      <c r="BX1708"/>
      <c r="BY1708" s="8">
        <v>83036</v>
      </c>
      <c r="BZ1708" s="9" t="s">
        <v>106</v>
      </c>
    </row>
    <row r="1709" spans="1:78" s="7" customFormat="1" hidden="1" x14ac:dyDescent="0.25">
      <c r="A1709" s="7" t="str">
        <f t="shared" si="26"/>
        <v>ADBR*</v>
      </c>
      <c r="B1709" s="6" t="s">
        <v>5649</v>
      </c>
      <c r="C1709" s="6" t="s">
        <v>5650</v>
      </c>
      <c r="D1709" s="6" t="s">
        <v>5643</v>
      </c>
      <c r="E1709" s="6" t="s">
        <v>5644</v>
      </c>
      <c r="F1709"/>
      <c r="G1709"/>
      <c r="H1709" s="6" t="s">
        <v>80</v>
      </c>
      <c r="I1709"/>
      <c r="J1709" s="6" t="s">
        <v>81</v>
      </c>
      <c r="K1709" s="6" t="s">
        <v>82</v>
      </c>
      <c r="L1709" s="6" t="s">
        <v>156</v>
      </c>
      <c r="M1709" s="6" t="s">
        <v>84</v>
      </c>
      <c r="N1709" s="6" t="s">
        <v>85</v>
      </c>
      <c r="O1709" s="6" t="s">
        <v>157</v>
      </c>
      <c r="P1709" s="6" t="s">
        <v>108</v>
      </c>
      <c r="Q1709" s="6" t="s">
        <v>109</v>
      </c>
      <c r="R1709" s="6" t="s">
        <v>110</v>
      </c>
      <c r="S1709" s="6" t="s">
        <v>109</v>
      </c>
      <c r="T1709" s="6" t="s">
        <v>110</v>
      </c>
      <c r="U1709" s="6" t="s">
        <v>91</v>
      </c>
      <c r="V1709" s="6" t="s">
        <v>91</v>
      </c>
      <c r="W1709" s="6" t="s">
        <v>80</v>
      </c>
      <c r="X1709" s="6" t="s">
        <v>80</v>
      </c>
      <c r="Y1709" s="6" t="s">
        <v>92</v>
      </c>
      <c r="Z1709" s="6" t="s">
        <v>80</v>
      </c>
      <c r="AA1709" s="6" t="s">
        <v>93</v>
      </c>
      <c r="AB1709"/>
      <c r="AC1709"/>
      <c r="AD1709"/>
      <c r="AE1709" t="str">
        <f>VLOOKUP(E1709,'Synthèse ventes'!$A$5:$C$2461,3,0)</f>
        <v>Rond Ø330 pour Pamiers</v>
      </c>
      <c r="AF1709" t="str">
        <f>VLOOKUP(E1709,'Synthèse ventes'!$A$5:$C$2461,2,0)</f>
        <v>AD PAMIERS</v>
      </c>
      <c r="AG1709"/>
      <c r="AH1709"/>
      <c r="AI1709"/>
      <c r="AJ1709"/>
      <c r="AK1709" s="6" t="s">
        <v>80</v>
      </c>
      <c r="AL1709" s="6" t="s">
        <v>5645</v>
      </c>
      <c r="AM1709" s="6" t="s">
        <v>95</v>
      </c>
      <c r="AN1709" s="6" t="s">
        <v>2311</v>
      </c>
      <c r="AO1709" s="6" t="s">
        <v>368</v>
      </c>
      <c r="AP1709" s="6" t="s">
        <v>80</v>
      </c>
      <c r="AQ1709" s="6" t="s">
        <v>80</v>
      </c>
      <c r="AR1709" s="6" t="s">
        <v>1643</v>
      </c>
      <c r="AS1709" s="6" t="s">
        <v>235</v>
      </c>
      <c r="AT1709"/>
      <c r="AU1709" s="6" t="s">
        <v>80</v>
      </c>
      <c r="AV1709" s="6" t="s">
        <v>100</v>
      </c>
      <c r="AW1709"/>
      <c r="AX1709"/>
      <c r="AY1709"/>
      <c r="AZ1709"/>
      <c r="BA1709"/>
      <c r="BB1709"/>
      <c r="BC1709"/>
      <c r="BD1709" s="6" t="s">
        <v>5646</v>
      </c>
      <c r="BE1709" s="7" t="s">
        <v>102</v>
      </c>
      <c r="BG1709" s="7" t="s">
        <v>103</v>
      </c>
      <c r="BH1709" s="7">
        <v>2017</v>
      </c>
      <c r="BI1709" s="7" t="s">
        <v>104</v>
      </c>
      <c r="BJ1709" s="7" t="s">
        <v>105</v>
      </c>
      <c r="BK1709" s="7" t="s">
        <v>105</v>
      </c>
      <c r="BL1709" s="7" t="s">
        <v>103</v>
      </c>
      <c r="BN1709"/>
      <c r="BO1709"/>
      <c r="BP1709"/>
      <c r="BQ1709"/>
      <c r="BR1709"/>
      <c r="BS1709"/>
      <c r="BT1709"/>
      <c r="BU1709"/>
      <c r="BV1709"/>
      <c r="BW1709"/>
      <c r="BX1709"/>
      <c r="BY1709" s="8">
        <v>56761</v>
      </c>
      <c r="BZ1709" s="9" t="s">
        <v>106</v>
      </c>
    </row>
    <row r="1710" spans="1:78" s="7" customFormat="1" hidden="1" x14ac:dyDescent="0.25">
      <c r="A1710" s="7" t="str">
        <f t="shared" si="26"/>
        <v>ACLQ*</v>
      </c>
      <c r="B1710" s="6" t="s">
        <v>5651</v>
      </c>
      <c r="C1710" s="6" t="s">
        <v>5652</v>
      </c>
      <c r="D1710" s="6" t="s">
        <v>5589</v>
      </c>
      <c r="E1710" s="6" t="s">
        <v>5590</v>
      </c>
      <c r="F1710"/>
      <c r="G1710"/>
      <c r="H1710" s="6" t="s">
        <v>80</v>
      </c>
      <c r="I1710"/>
      <c r="J1710" s="6" t="s">
        <v>81</v>
      </c>
      <c r="K1710" s="6" t="s">
        <v>82</v>
      </c>
      <c r="L1710" s="6" t="s">
        <v>156</v>
      </c>
      <c r="M1710" s="6" t="s">
        <v>84</v>
      </c>
      <c r="N1710" s="6" t="s">
        <v>85</v>
      </c>
      <c r="O1710" s="6" t="s">
        <v>157</v>
      </c>
      <c r="P1710" s="6" t="s">
        <v>108</v>
      </c>
      <c r="Q1710" s="6" t="s">
        <v>109</v>
      </c>
      <c r="R1710" s="6" t="s">
        <v>110</v>
      </c>
      <c r="S1710" s="6" t="s">
        <v>109</v>
      </c>
      <c r="T1710" s="6" t="s">
        <v>110</v>
      </c>
      <c r="U1710" s="6" t="s">
        <v>91</v>
      </c>
      <c r="V1710" s="6" t="s">
        <v>91</v>
      </c>
      <c r="W1710" s="6" t="s">
        <v>80</v>
      </c>
      <c r="X1710" s="6" t="s">
        <v>80</v>
      </c>
      <c r="Y1710" s="6" t="s">
        <v>92</v>
      </c>
      <c r="Z1710" s="6" t="s">
        <v>80</v>
      </c>
      <c r="AA1710" s="6" t="s">
        <v>93</v>
      </c>
      <c r="AB1710"/>
      <c r="AC1710"/>
      <c r="AD1710"/>
      <c r="AE1710" t="str">
        <f>VLOOKUP(E1710,'Synthèse ventes'!$A$5:$C$2461,3,0)</f>
        <v>Rond Ø330 pour Pamiers</v>
      </c>
      <c r="AF1710" t="str">
        <f>VLOOKUP(E1710,'Synthèse ventes'!$A$5:$C$2461,2,0)</f>
        <v>AD PAMIERS</v>
      </c>
      <c r="AG1710"/>
      <c r="AH1710"/>
      <c r="AI1710"/>
      <c r="AJ1710"/>
      <c r="AK1710" s="6" t="s">
        <v>80</v>
      </c>
      <c r="AL1710" s="6" t="s">
        <v>5591</v>
      </c>
      <c r="AM1710" s="6" t="s">
        <v>95</v>
      </c>
      <c r="AN1710" s="6" t="s">
        <v>97</v>
      </c>
      <c r="AO1710" s="6" t="s">
        <v>400</v>
      </c>
      <c r="AP1710" s="6" t="s">
        <v>80</v>
      </c>
      <c r="AQ1710" s="6" t="s">
        <v>80</v>
      </c>
      <c r="AR1710" s="6" t="s">
        <v>1643</v>
      </c>
      <c r="AS1710" s="6" t="s">
        <v>235</v>
      </c>
      <c r="AT1710"/>
      <c r="AU1710" s="6" t="s">
        <v>80</v>
      </c>
      <c r="AV1710" s="6" t="s">
        <v>100</v>
      </c>
      <c r="AW1710"/>
      <c r="AX1710"/>
      <c r="AY1710"/>
      <c r="AZ1710"/>
      <c r="BA1710"/>
      <c r="BB1710"/>
      <c r="BC1710"/>
      <c r="BD1710" s="6" t="s">
        <v>5646</v>
      </c>
      <c r="BE1710" s="7" t="s">
        <v>102</v>
      </c>
      <c r="BG1710" s="7" t="s">
        <v>103</v>
      </c>
      <c r="BH1710" s="7">
        <v>2017</v>
      </c>
      <c r="BI1710" s="7" t="s">
        <v>104</v>
      </c>
      <c r="BJ1710" s="7" t="s">
        <v>105</v>
      </c>
      <c r="BK1710" s="7" t="s">
        <v>105</v>
      </c>
      <c r="BL1710" s="7" t="s">
        <v>103</v>
      </c>
      <c r="BN1710"/>
      <c r="BO1710"/>
      <c r="BP1710"/>
      <c r="BQ1710"/>
      <c r="BR1710"/>
      <c r="BS1710"/>
      <c r="BT1710"/>
      <c r="BU1710"/>
      <c r="BV1710"/>
      <c r="BW1710"/>
      <c r="BX1710"/>
      <c r="BY1710" s="8">
        <v>65191</v>
      </c>
      <c r="BZ1710" s="9" t="s">
        <v>106</v>
      </c>
    </row>
    <row r="1711" spans="1:78" s="7" customFormat="1" hidden="1" x14ac:dyDescent="0.25">
      <c r="A1711" s="7" t="str">
        <f t="shared" si="26"/>
        <v>ACLQ*</v>
      </c>
      <c r="B1711" s="6" t="s">
        <v>5653</v>
      </c>
      <c r="C1711" s="6" t="s">
        <v>5654</v>
      </c>
      <c r="D1711" s="6" t="s">
        <v>5589</v>
      </c>
      <c r="E1711" s="6" t="s">
        <v>5590</v>
      </c>
      <c r="F1711"/>
      <c r="G1711"/>
      <c r="H1711" s="6" t="s">
        <v>80</v>
      </c>
      <c r="I1711"/>
      <c r="J1711" s="6" t="s">
        <v>81</v>
      </c>
      <c r="K1711" s="6" t="s">
        <v>82</v>
      </c>
      <c r="L1711" s="6" t="s">
        <v>156</v>
      </c>
      <c r="M1711" s="6" t="s">
        <v>84</v>
      </c>
      <c r="N1711" s="6" t="s">
        <v>85</v>
      </c>
      <c r="O1711" s="6" t="s">
        <v>157</v>
      </c>
      <c r="P1711" s="6" t="s">
        <v>108</v>
      </c>
      <c r="Q1711" s="6" t="s">
        <v>109</v>
      </c>
      <c r="R1711" s="6" t="s">
        <v>110</v>
      </c>
      <c r="S1711" s="6" t="s">
        <v>109</v>
      </c>
      <c r="T1711" s="6" t="s">
        <v>110</v>
      </c>
      <c r="U1711" s="6" t="s">
        <v>91</v>
      </c>
      <c r="V1711" s="6" t="s">
        <v>91</v>
      </c>
      <c r="W1711" s="6" t="s">
        <v>80</v>
      </c>
      <c r="X1711" s="6" t="s">
        <v>80</v>
      </c>
      <c r="Y1711" s="6" t="s">
        <v>92</v>
      </c>
      <c r="Z1711" s="6" t="s">
        <v>80</v>
      </c>
      <c r="AA1711" s="6" t="s">
        <v>93</v>
      </c>
      <c r="AB1711"/>
      <c r="AC1711"/>
      <c r="AD1711"/>
      <c r="AE1711" t="str">
        <f>VLOOKUP(E1711,'Synthèse ventes'!$A$5:$C$2461,3,0)</f>
        <v>Rond Ø330 pour Pamiers</v>
      </c>
      <c r="AF1711" t="str">
        <f>VLOOKUP(E1711,'Synthèse ventes'!$A$5:$C$2461,2,0)</f>
        <v>AD PAMIERS</v>
      </c>
      <c r="AG1711"/>
      <c r="AH1711"/>
      <c r="AI1711"/>
      <c r="AJ1711"/>
      <c r="AK1711" s="6" t="s">
        <v>80</v>
      </c>
      <c r="AL1711" s="6" t="s">
        <v>5591</v>
      </c>
      <c r="AM1711" s="6" t="s">
        <v>95</v>
      </c>
      <c r="AN1711" s="6" t="s">
        <v>97</v>
      </c>
      <c r="AO1711" s="6" t="s">
        <v>1223</v>
      </c>
      <c r="AP1711" s="6" t="s">
        <v>80</v>
      </c>
      <c r="AQ1711" s="6" t="s">
        <v>80</v>
      </c>
      <c r="AR1711" s="6" t="s">
        <v>1643</v>
      </c>
      <c r="AS1711" s="6" t="s">
        <v>235</v>
      </c>
      <c r="AT1711"/>
      <c r="AU1711" s="6" t="s">
        <v>80</v>
      </c>
      <c r="AV1711" s="6" t="s">
        <v>100</v>
      </c>
      <c r="AW1711"/>
      <c r="AX1711"/>
      <c r="AY1711"/>
      <c r="AZ1711"/>
      <c r="BA1711"/>
      <c r="BB1711"/>
      <c r="BC1711"/>
      <c r="BD1711" s="6" t="s">
        <v>5646</v>
      </c>
      <c r="BE1711" s="7" t="s">
        <v>102</v>
      </c>
      <c r="BG1711" s="7" t="s">
        <v>103</v>
      </c>
      <c r="BH1711" s="7">
        <v>2017</v>
      </c>
      <c r="BI1711" s="7" t="s">
        <v>104</v>
      </c>
      <c r="BJ1711" s="7" t="s">
        <v>105</v>
      </c>
      <c r="BK1711" s="7" t="s">
        <v>105</v>
      </c>
      <c r="BL1711" s="7" t="s">
        <v>103</v>
      </c>
      <c r="BN1711"/>
      <c r="BO1711"/>
      <c r="BP1711"/>
      <c r="BQ1711"/>
      <c r="BR1711"/>
      <c r="BS1711"/>
      <c r="BT1711"/>
      <c r="BU1711"/>
      <c r="BV1711"/>
      <c r="BW1711"/>
      <c r="BX1711"/>
      <c r="BY1711" s="8">
        <v>40930</v>
      </c>
      <c r="BZ1711" s="9" t="s">
        <v>106</v>
      </c>
    </row>
    <row r="1712" spans="1:78" s="7" customFormat="1" hidden="1" x14ac:dyDescent="0.25">
      <c r="A1712" s="7" t="str">
        <f t="shared" si="26"/>
        <v>ACLQ*</v>
      </c>
      <c r="B1712" s="6" t="s">
        <v>5655</v>
      </c>
      <c r="C1712" s="6" t="s">
        <v>5656</v>
      </c>
      <c r="D1712" s="6" t="s">
        <v>5589</v>
      </c>
      <c r="E1712" s="6" t="s">
        <v>5590</v>
      </c>
      <c r="F1712"/>
      <c r="G1712"/>
      <c r="H1712" s="6" t="s">
        <v>80</v>
      </c>
      <c r="I1712"/>
      <c r="J1712" s="6" t="s">
        <v>81</v>
      </c>
      <c r="K1712" s="6" t="s">
        <v>82</v>
      </c>
      <c r="L1712" s="6" t="s">
        <v>156</v>
      </c>
      <c r="M1712" s="6" t="s">
        <v>84</v>
      </c>
      <c r="N1712" s="6" t="s">
        <v>85</v>
      </c>
      <c r="O1712" s="6" t="s">
        <v>157</v>
      </c>
      <c r="P1712" s="6" t="s">
        <v>108</v>
      </c>
      <c r="Q1712" s="6" t="s">
        <v>109</v>
      </c>
      <c r="R1712" s="6" t="s">
        <v>110</v>
      </c>
      <c r="S1712" s="6" t="s">
        <v>109</v>
      </c>
      <c r="T1712" s="6" t="s">
        <v>110</v>
      </c>
      <c r="U1712" s="6" t="s">
        <v>91</v>
      </c>
      <c r="V1712" s="6" t="s">
        <v>91</v>
      </c>
      <c r="W1712" s="6" t="s">
        <v>80</v>
      </c>
      <c r="X1712" s="6" t="s">
        <v>80</v>
      </c>
      <c r="Y1712" s="6" t="s">
        <v>92</v>
      </c>
      <c r="Z1712" s="6" t="s">
        <v>80</v>
      </c>
      <c r="AA1712" s="6" t="s">
        <v>93</v>
      </c>
      <c r="AB1712"/>
      <c r="AC1712"/>
      <c r="AD1712"/>
      <c r="AE1712" t="str">
        <f>VLOOKUP(E1712,'Synthèse ventes'!$A$5:$C$2461,3,0)</f>
        <v>Rond Ø330 pour Pamiers</v>
      </c>
      <c r="AF1712" t="str">
        <f>VLOOKUP(E1712,'Synthèse ventes'!$A$5:$C$2461,2,0)</f>
        <v>AD PAMIERS</v>
      </c>
      <c r="AG1712"/>
      <c r="AH1712"/>
      <c r="AI1712"/>
      <c r="AJ1712"/>
      <c r="AK1712" s="6" t="s">
        <v>80</v>
      </c>
      <c r="AL1712" s="6" t="s">
        <v>5591</v>
      </c>
      <c r="AM1712" s="6" t="s">
        <v>95</v>
      </c>
      <c r="AN1712" s="6" t="s">
        <v>5657</v>
      </c>
      <c r="AO1712" s="6" t="s">
        <v>394</v>
      </c>
      <c r="AP1712" s="6" t="s">
        <v>80</v>
      </c>
      <c r="AQ1712" s="6" t="s">
        <v>80</v>
      </c>
      <c r="AR1712" s="6" t="s">
        <v>1643</v>
      </c>
      <c r="AS1712" s="6" t="s">
        <v>235</v>
      </c>
      <c r="AT1712"/>
      <c r="AU1712" s="6" t="s">
        <v>80</v>
      </c>
      <c r="AV1712" s="6" t="s">
        <v>100</v>
      </c>
      <c r="AW1712"/>
      <c r="AX1712"/>
      <c r="AY1712"/>
      <c r="AZ1712"/>
      <c r="BA1712"/>
      <c r="BB1712"/>
      <c r="BC1712"/>
      <c r="BD1712" s="6" t="s">
        <v>5646</v>
      </c>
      <c r="BE1712" s="7" t="s">
        <v>102</v>
      </c>
      <c r="BG1712" s="7" t="s">
        <v>103</v>
      </c>
      <c r="BH1712" s="7">
        <v>2017</v>
      </c>
      <c r="BI1712" s="7" t="s">
        <v>104</v>
      </c>
      <c r="BJ1712" s="7" t="s">
        <v>105</v>
      </c>
      <c r="BK1712" s="7" t="s">
        <v>105</v>
      </c>
      <c r="BL1712" s="7" t="s">
        <v>103</v>
      </c>
      <c r="BN1712"/>
      <c r="BO1712"/>
      <c r="BP1712"/>
      <c r="BQ1712"/>
      <c r="BR1712"/>
      <c r="BS1712"/>
      <c r="BT1712"/>
      <c r="BU1712"/>
      <c r="BV1712"/>
      <c r="BW1712"/>
      <c r="BX1712"/>
      <c r="BY1712" s="8">
        <v>121345</v>
      </c>
      <c r="BZ1712" s="9" t="s">
        <v>106</v>
      </c>
    </row>
    <row r="1713" spans="1:78" s="7" customFormat="1" hidden="1" x14ac:dyDescent="0.25">
      <c r="A1713" s="7" t="str">
        <f t="shared" si="26"/>
        <v>ACLQ*</v>
      </c>
      <c r="B1713" s="6" t="s">
        <v>5658</v>
      </c>
      <c r="C1713" s="6" t="s">
        <v>5659</v>
      </c>
      <c r="D1713" s="6" t="s">
        <v>5589</v>
      </c>
      <c r="E1713" s="6" t="s">
        <v>5590</v>
      </c>
      <c r="F1713"/>
      <c r="G1713"/>
      <c r="H1713" s="6" t="s">
        <v>80</v>
      </c>
      <c r="I1713"/>
      <c r="J1713" s="6" t="s">
        <v>81</v>
      </c>
      <c r="K1713" s="6" t="s">
        <v>82</v>
      </c>
      <c r="L1713" s="6" t="s">
        <v>156</v>
      </c>
      <c r="M1713" s="6" t="s">
        <v>84</v>
      </c>
      <c r="N1713" s="6" t="s">
        <v>85</v>
      </c>
      <c r="O1713" s="6" t="s">
        <v>157</v>
      </c>
      <c r="P1713" s="6" t="s">
        <v>108</v>
      </c>
      <c r="Q1713" s="6" t="s">
        <v>109</v>
      </c>
      <c r="R1713" s="6" t="s">
        <v>110</v>
      </c>
      <c r="S1713" s="6" t="s">
        <v>109</v>
      </c>
      <c r="T1713" s="6" t="s">
        <v>110</v>
      </c>
      <c r="U1713" s="6" t="s">
        <v>91</v>
      </c>
      <c r="V1713" s="6" t="s">
        <v>91</v>
      </c>
      <c r="W1713" s="6" t="s">
        <v>80</v>
      </c>
      <c r="X1713" s="6" t="s">
        <v>80</v>
      </c>
      <c r="Y1713" s="6" t="s">
        <v>92</v>
      </c>
      <c r="Z1713" s="6" t="s">
        <v>80</v>
      </c>
      <c r="AA1713" s="6" t="s">
        <v>93</v>
      </c>
      <c r="AB1713"/>
      <c r="AC1713"/>
      <c r="AD1713"/>
      <c r="AE1713" t="str">
        <f>VLOOKUP(E1713,'Synthèse ventes'!$A$5:$C$2461,3,0)</f>
        <v>Rond Ø330 pour Pamiers</v>
      </c>
      <c r="AF1713" t="str">
        <f>VLOOKUP(E1713,'Synthèse ventes'!$A$5:$C$2461,2,0)</f>
        <v>AD PAMIERS</v>
      </c>
      <c r="AG1713"/>
      <c r="AH1713"/>
      <c r="AI1713"/>
      <c r="AJ1713"/>
      <c r="AK1713" s="6" t="s">
        <v>80</v>
      </c>
      <c r="AL1713" s="6" t="s">
        <v>5591</v>
      </c>
      <c r="AM1713" s="6" t="s">
        <v>95</v>
      </c>
      <c r="AN1713" s="6" t="s">
        <v>2311</v>
      </c>
      <c r="AO1713" s="6" t="s">
        <v>510</v>
      </c>
      <c r="AP1713" s="6" t="s">
        <v>80</v>
      </c>
      <c r="AQ1713" s="6" t="s">
        <v>80</v>
      </c>
      <c r="AR1713" s="6" t="s">
        <v>1643</v>
      </c>
      <c r="AS1713" s="6" t="s">
        <v>235</v>
      </c>
      <c r="AT1713"/>
      <c r="AU1713" s="6" t="s">
        <v>80</v>
      </c>
      <c r="AV1713" s="6" t="s">
        <v>100</v>
      </c>
      <c r="AW1713"/>
      <c r="AX1713"/>
      <c r="AY1713"/>
      <c r="AZ1713"/>
      <c r="BA1713"/>
      <c r="BB1713"/>
      <c r="BC1713"/>
      <c r="BD1713" s="6" t="s">
        <v>5646</v>
      </c>
      <c r="BE1713" s="7" t="s">
        <v>102</v>
      </c>
      <c r="BG1713" s="7" t="s">
        <v>103</v>
      </c>
      <c r="BH1713" s="7">
        <v>2017</v>
      </c>
      <c r="BI1713" s="7" t="s">
        <v>104</v>
      </c>
      <c r="BJ1713" s="7" t="s">
        <v>105</v>
      </c>
      <c r="BK1713" s="7" t="s">
        <v>105</v>
      </c>
      <c r="BL1713" s="7" t="s">
        <v>103</v>
      </c>
      <c r="BN1713"/>
      <c r="BO1713"/>
      <c r="BP1713"/>
      <c r="BQ1713"/>
      <c r="BR1713"/>
      <c r="BS1713"/>
      <c r="BT1713"/>
      <c r="BU1713"/>
      <c r="BV1713"/>
      <c r="BW1713"/>
      <c r="BX1713"/>
      <c r="BY1713" s="8">
        <v>103713</v>
      </c>
      <c r="BZ1713" s="9" t="s">
        <v>106</v>
      </c>
    </row>
    <row r="1714" spans="1:78" s="7" customFormat="1" hidden="1" x14ac:dyDescent="0.25">
      <c r="A1714" s="7" t="str">
        <f t="shared" si="26"/>
        <v>ACUR*</v>
      </c>
      <c r="B1714" s="6" t="s">
        <v>5660</v>
      </c>
      <c r="C1714" s="6" t="s">
        <v>5661</v>
      </c>
      <c r="D1714" s="6" t="s">
        <v>5662</v>
      </c>
      <c r="E1714" s="6" t="s">
        <v>5663</v>
      </c>
      <c r="F1714"/>
      <c r="G1714"/>
      <c r="H1714" s="6" t="s">
        <v>80</v>
      </c>
      <c r="I1714"/>
      <c r="J1714" s="6" t="s">
        <v>81</v>
      </c>
      <c r="K1714" s="6" t="s">
        <v>82</v>
      </c>
      <c r="L1714" s="6" t="s">
        <v>156</v>
      </c>
      <c r="M1714" s="6" t="s">
        <v>84</v>
      </c>
      <c r="N1714" s="6" t="s">
        <v>85</v>
      </c>
      <c r="O1714" s="6" t="s">
        <v>157</v>
      </c>
      <c r="P1714" s="6" t="s">
        <v>108</v>
      </c>
      <c r="Q1714" s="6" t="s">
        <v>109</v>
      </c>
      <c r="R1714" s="6" t="s">
        <v>110</v>
      </c>
      <c r="S1714" s="6" t="s">
        <v>109</v>
      </c>
      <c r="T1714" s="6" t="s">
        <v>110</v>
      </c>
      <c r="U1714" s="6" t="s">
        <v>91</v>
      </c>
      <c r="V1714" s="6" t="s">
        <v>91</v>
      </c>
      <c r="W1714" s="6" t="s">
        <v>80</v>
      </c>
      <c r="X1714" s="6" t="s">
        <v>80</v>
      </c>
      <c r="Y1714" s="6" t="s">
        <v>92</v>
      </c>
      <c r="Z1714" s="6" t="s">
        <v>80</v>
      </c>
      <c r="AA1714" s="6" t="s">
        <v>93</v>
      </c>
      <c r="AB1714"/>
      <c r="AC1714"/>
      <c r="AD1714"/>
      <c r="AE1714" t="str">
        <f>VLOOKUP(E1714,'Synthèse ventes'!$A$5:$C$2461,3,0)</f>
        <v>Rond Ø240 x 541 Kg</v>
      </c>
      <c r="AF1714" t="str">
        <f>VLOOKUP(E1714,'Synthèse ventes'!$A$5:$C$2461,2,0)</f>
        <v>AD ANCIZES</v>
      </c>
      <c r="AG1714"/>
      <c r="AH1714"/>
      <c r="AI1714"/>
      <c r="AJ1714"/>
      <c r="AK1714" s="6" t="s">
        <v>80</v>
      </c>
      <c r="AL1714" s="6" t="s">
        <v>5664</v>
      </c>
      <c r="AM1714" s="6" t="s">
        <v>95</v>
      </c>
      <c r="AN1714" s="6" t="s">
        <v>1259</v>
      </c>
      <c r="AO1714" s="6" t="s">
        <v>1223</v>
      </c>
      <c r="AP1714" s="6" t="s">
        <v>80</v>
      </c>
      <c r="AQ1714" s="6" t="s">
        <v>80</v>
      </c>
      <c r="AR1714" s="6" t="s">
        <v>266</v>
      </c>
      <c r="AS1714" s="6" t="s">
        <v>3940</v>
      </c>
      <c r="AT1714"/>
      <c r="AU1714" s="6" t="s">
        <v>80</v>
      </c>
      <c r="AV1714" s="6" t="s">
        <v>100</v>
      </c>
      <c r="AW1714"/>
      <c r="AX1714"/>
      <c r="AY1714"/>
      <c r="AZ1714"/>
      <c r="BA1714"/>
      <c r="BB1714"/>
      <c r="BC1714"/>
      <c r="BD1714" s="6" t="s">
        <v>5665</v>
      </c>
      <c r="BE1714" s="7" t="s">
        <v>102</v>
      </c>
      <c r="BG1714" s="7" t="s">
        <v>103</v>
      </c>
      <c r="BH1714" s="7">
        <v>2017</v>
      </c>
      <c r="BI1714" s="7" t="s">
        <v>104</v>
      </c>
      <c r="BJ1714" s="7" t="s">
        <v>105</v>
      </c>
      <c r="BK1714" s="7" t="s">
        <v>105</v>
      </c>
      <c r="BL1714" s="7" t="s">
        <v>103</v>
      </c>
      <c r="BN1714"/>
      <c r="BO1714"/>
      <c r="BP1714"/>
      <c r="BQ1714"/>
      <c r="BR1714"/>
      <c r="BS1714"/>
      <c r="BT1714"/>
      <c r="BU1714"/>
      <c r="BV1714"/>
      <c r="BW1714"/>
      <c r="BX1714"/>
      <c r="BY1714" s="8">
        <v>109385</v>
      </c>
      <c r="BZ1714" s="9" t="s">
        <v>106</v>
      </c>
    </row>
    <row r="1715" spans="1:78" s="7" customFormat="1" hidden="1" x14ac:dyDescent="0.25">
      <c r="A1715" s="7" t="str">
        <f t="shared" si="26"/>
        <v>ACLM*</v>
      </c>
      <c r="B1715" s="6" t="s">
        <v>5666</v>
      </c>
      <c r="C1715" s="6" t="s">
        <v>5667</v>
      </c>
      <c r="D1715" s="6" t="s">
        <v>5668</v>
      </c>
      <c r="E1715" s="6" t="s">
        <v>5669</v>
      </c>
      <c r="F1715"/>
      <c r="G1715"/>
      <c r="H1715" s="6" t="s">
        <v>80</v>
      </c>
      <c r="I1715"/>
      <c r="J1715" s="6" t="s">
        <v>81</v>
      </c>
      <c r="K1715" s="6" t="s">
        <v>82</v>
      </c>
      <c r="L1715" s="6" t="s">
        <v>156</v>
      </c>
      <c r="M1715" s="6" t="s">
        <v>84</v>
      </c>
      <c r="N1715" s="6" t="s">
        <v>85</v>
      </c>
      <c r="O1715" s="6" t="s">
        <v>157</v>
      </c>
      <c r="P1715" s="6" t="s">
        <v>108</v>
      </c>
      <c r="Q1715" s="6" t="s">
        <v>109</v>
      </c>
      <c r="R1715" s="6" t="s">
        <v>110</v>
      </c>
      <c r="S1715" s="6" t="s">
        <v>109</v>
      </c>
      <c r="T1715" s="6" t="s">
        <v>110</v>
      </c>
      <c r="U1715" s="6" t="s">
        <v>91</v>
      </c>
      <c r="V1715" s="6" t="s">
        <v>91</v>
      </c>
      <c r="W1715" s="6" t="s">
        <v>80</v>
      </c>
      <c r="X1715" s="6" t="s">
        <v>80</v>
      </c>
      <c r="Y1715" s="6" t="s">
        <v>92</v>
      </c>
      <c r="Z1715" s="6" t="s">
        <v>80</v>
      </c>
      <c r="AA1715" s="6" t="s">
        <v>93</v>
      </c>
      <c r="AB1715"/>
      <c r="AC1715"/>
      <c r="AD1715"/>
      <c r="AE1715" t="str">
        <f>VLOOKUP(E1715,'Synthèse ventes'!$A$5:$C$2461,3,0)</f>
        <v>Rond Ø330 pour Pamiers</v>
      </c>
      <c r="AF1715" t="str">
        <f>VLOOKUP(E1715,'Synthèse ventes'!$A$5:$C$2461,2,0)</f>
        <v>AD PAMIERS</v>
      </c>
      <c r="AG1715"/>
      <c r="AH1715"/>
      <c r="AI1715"/>
      <c r="AJ1715"/>
      <c r="AK1715" s="6" t="s">
        <v>80</v>
      </c>
      <c r="AL1715" s="6" t="s">
        <v>5670</v>
      </c>
      <c r="AM1715" s="6" t="s">
        <v>95</v>
      </c>
      <c r="AN1715" s="6" t="s">
        <v>97</v>
      </c>
      <c r="AO1715" s="6" t="s">
        <v>292</v>
      </c>
      <c r="AP1715" s="6" t="s">
        <v>80</v>
      </c>
      <c r="AQ1715" s="6" t="s">
        <v>80</v>
      </c>
      <c r="AR1715" s="6" t="s">
        <v>1643</v>
      </c>
      <c r="AS1715" s="6" t="s">
        <v>235</v>
      </c>
      <c r="AT1715"/>
      <c r="AU1715" s="6" t="s">
        <v>80</v>
      </c>
      <c r="AV1715" s="6" t="s">
        <v>100</v>
      </c>
      <c r="AW1715"/>
      <c r="AX1715"/>
      <c r="AY1715"/>
      <c r="AZ1715"/>
      <c r="BA1715"/>
      <c r="BB1715"/>
      <c r="BC1715"/>
      <c r="BD1715" s="6" t="s">
        <v>5665</v>
      </c>
      <c r="BE1715" s="7" t="s">
        <v>102</v>
      </c>
      <c r="BG1715" s="7" t="s">
        <v>103</v>
      </c>
      <c r="BH1715" s="7">
        <v>2017</v>
      </c>
      <c r="BI1715" s="7" t="s">
        <v>104</v>
      </c>
      <c r="BJ1715" s="7" t="s">
        <v>105</v>
      </c>
      <c r="BK1715" s="7" t="s">
        <v>105</v>
      </c>
      <c r="BL1715" s="7" t="s">
        <v>103</v>
      </c>
      <c r="BN1715"/>
      <c r="BO1715"/>
      <c r="BP1715"/>
      <c r="BQ1715"/>
      <c r="BR1715"/>
      <c r="BS1715"/>
      <c r="BT1715"/>
      <c r="BU1715"/>
      <c r="BV1715"/>
      <c r="BW1715"/>
      <c r="BX1715"/>
      <c r="BY1715" s="8">
        <v>77830</v>
      </c>
      <c r="BZ1715" s="9" t="s">
        <v>106</v>
      </c>
    </row>
    <row r="1716" spans="1:78" s="7" customFormat="1" hidden="1" x14ac:dyDescent="0.25">
      <c r="A1716" s="7" t="str">
        <f t="shared" si="26"/>
        <v>ACLM*</v>
      </c>
      <c r="B1716" s="6" t="s">
        <v>5671</v>
      </c>
      <c r="C1716" s="6" t="s">
        <v>5672</v>
      </c>
      <c r="D1716" s="6" t="s">
        <v>5668</v>
      </c>
      <c r="E1716" s="6" t="s">
        <v>5669</v>
      </c>
      <c r="F1716"/>
      <c r="G1716"/>
      <c r="H1716" s="6" t="s">
        <v>80</v>
      </c>
      <c r="I1716"/>
      <c r="J1716" s="6" t="s">
        <v>81</v>
      </c>
      <c r="K1716" s="6" t="s">
        <v>82</v>
      </c>
      <c r="L1716" s="6" t="s">
        <v>156</v>
      </c>
      <c r="M1716" s="6" t="s">
        <v>84</v>
      </c>
      <c r="N1716" s="6" t="s">
        <v>85</v>
      </c>
      <c r="O1716" s="6" t="s">
        <v>157</v>
      </c>
      <c r="P1716" s="6" t="s">
        <v>108</v>
      </c>
      <c r="Q1716" s="6" t="s">
        <v>109</v>
      </c>
      <c r="R1716" s="6" t="s">
        <v>110</v>
      </c>
      <c r="S1716" s="6" t="s">
        <v>109</v>
      </c>
      <c r="T1716" s="6" t="s">
        <v>110</v>
      </c>
      <c r="U1716" s="6" t="s">
        <v>91</v>
      </c>
      <c r="V1716" s="6" t="s">
        <v>91</v>
      </c>
      <c r="W1716" s="6" t="s">
        <v>80</v>
      </c>
      <c r="X1716" s="6" t="s">
        <v>80</v>
      </c>
      <c r="Y1716" s="6" t="s">
        <v>92</v>
      </c>
      <c r="Z1716" s="6" t="s">
        <v>80</v>
      </c>
      <c r="AA1716" s="6" t="s">
        <v>93</v>
      </c>
      <c r="AB1716"/>
      <c r="AC1716"/>
      <c r="AD1716"/>
      <c r="AE1716" t="str">
        <f>VLOOKUP(E1716,'Synthèse ventes'!$A$5:$C$2461,3,0)</f>
        <v>Rond Ø330 pour Pamiers</v>
      </c>
      <c r="AF1716" t="str">
        <f>VLOOKUP(E1716,'Synthèse ventes'!$A$5:$C$2461,2,0)</f>
        <v>AD PAMIERS</v>
      </c>
      <c r="AG1716"/>
      <c r="AH1716"/>
      <c r="AI1716"/>
      <c r="AJ1716"/>
      <c r="AK1716" s="6" t="s">
        <v>80</v>
      </c>
      <c r="AL1716" s="6" t="s">
        <v>5670</v>
      </c>
      <c r="AM1716" s="6" t="s">
        <v>95</v>
      </c>
      <c r="AN1716" s="6" t="s">
        <v>1418</v>
      </c>
      <c r="AO1716" s="6" t="s">
        <v>394</v>
      </c>
      <c r="AP1716" s="6" t="s">
        <v>80</v>
      </c>
      <c r="AQ1716" s="6" t="s">
        <v>80</v>
      </c>
      <c r="AR1716" s="6" t="s">
        <v>1643</v>
      </c>
      <c r="AS1716" s="6" t="s">
        <v>235</v>
      </c>
      <c r="AT1716"/>
      <c r="AU1716" s="6" t="s">
        <v>80</v>
      </c>
      <c r="AV1716" s="6" t="s">
        <v>100</v>
      </c>
      <c r="AW1716"/>
      <c r="AX1716"/>
      <c r="AY1716"/>
      <c r="AZ1716"/>
      <c r="BA1716"/>
      <c r="BB1716"/>
      <c r="BC1716"/>
      <c r="BD1716" s="6" t="s">
        <v>5665</v>
      </c>
      <c r="BE1716" s="7" t="s">
        <v>102</v>
      </c>
      <c r="BG1716" s="7" t="s">
        <v>103</v>
      </c>
      <c r="BH1716" s="7">
        <v>2017</v>
      </c>
      <c r="BI1716" s="7" t="s">
        <v>104</v>
      </c>
      <c r="BJ1716" s="7" t="s">
        <v>105</v>
      </c>
      <c r="BK1716" s="7" t="s">
        <v>105</v>
      </c>
      <c r="BL1716" s="7" t="s">
        <v>103</v>
      </c>
      <c r="BN1716"/>
      <c r="BO1716"/>
      <c r="BP1716"/>
      <c r="BQ1716"/>
      <c r="BR1716"/>
      <c r="BS1716"/>
      <c r="BT1716"/>
      <c r="BU1716"/>
      <c r="BV1716"/>
      <c r="BW1716"/>
      <c r="BX1716"/>
      <c r="BY1716" s="8">
        <v>3980</v>
      </c>
      <c r="BZ1716" s="9" t="s">
        <v>106</v>
      </c>
    </row>
    <row r="1717" spans="1:78" s="7" customFormat="1" hidden="1" x14ac:dyDescent="0.25">
      <c r="A1717" s="7" t="str">
        <f t="shared" si="26"/>
        <v>ACLM*</v>
      </c>
      <c r="B1717" s="6" t="s">
        <v>5673</v>
      </c>
      <c r="C1717" s="6" t="s">
        <v>5674</v>
      </c>
      <c r="D1717" s="6" t="s">
        <v>5668</v>
      </c>
      <c r="E1717" s="6" t="s">
        <v>5669</v>
      </c>
      <c r="F1717"/>
      <c r="G1717"/>
      <c r="H1717" s="6" t="s">
        <v>80</v>
      </c>
      <c r="I1717"/>
      <c r="J1717" s="6" t="s">
        <v>81</v>
      </c>
      <c r="K1717" s="6" t="s">
        <v>82</v>
      </c>
      <c r="L1717" s="6" t="s">
        <v>156</v>
      </c>
      <c r="M1717" s="6" t="s">
        <v>84</v>
      </c>
      <c r="N1717" s="6" t="s">
        <v>85</v>
      </c>
      <c r="O1717" s="6" t="s">
        <v>157</v>
      </c>
      <c r="P1717" s="6" t="s">
        <v>108</v>
      </c>
      <c r="Q1717" s="6" t="s">
        <v>109</v>
      </c>
      <c r="R1717" s="6" t="s">
        <v>110</v>
      </c>
      <c r="S1717" s="6" t="s">
        <v>109</v>
      </c>
      <c r="T1717" s="6" t="s">
        <v>110</v>
      </c>
      <c r="U1717" s="6" t="s">
        <v>91</v>
      </c>
      <c r="V1717" s="6" t="s">
        <v>91</v>
      </c>
      <c r="W1717" s="6" t="s">
        <v>80</v>
      </c>
      <c r="X1717" s="6" t="s">
        <v>80</v>
      </c>
      <c r="Y1717" s="6" t="s">
        <v>92</v>
      </c>
      <c r="Z1717" s="6" t="s">
        <v>80</v>
      </c>
      <c r="AA1717" s="6" t="s">
        <v>93</v>
      </c>
      <c r="AB1717"/>
      <c r="AC1717"/>
      <c r="AD1717"/>
      <c r="AE1717" t="str">
        <f>VLOOKUP(E1717,'Synthèse ventes'!$A$5:$C$2461,3,0)</f>
        <v>Rond Ø330 pour Pamiers</v>
      </c>
      <c r="AF1717" t="str">
        <f>VLOOKUP(E1717,'Synthèse ventes'!$A$5:$C$2461,2,0)</f>
        <v>AD PAMIERS</v>
      </c>
      <c r="AG1717"/>
      <c r="AH1717"/>
      <c r="AI1717"/>
      <c r="AJ1717"/>
      <c r="AK1717" s="6" t="s">
        <v>80</v>
      </c>
      <c r="AL1717" s="6" t="s">
        <v>5670</v>
      </c>
      <c r="AM1717" s="6" t="s">
        <v>95</v>
      </c>
      <c r="AN1717" s="6" t="s">
        <v>1418</v>
      </c>
      <c r="AO1717" s="6" t="s">
        <v>448</v>
      </c>
      <c r="AP1717" s="6" t="s">
        <v>80</v>
      </c>
      <c r="AQ1717" s="6" t="s">
        <v>80</v>
      </c>
      <c r="AR1717" s="6" t="s">
        <v>1643</v>
      </c>
      <c r="AS1717" s="6" t="s">
        <v>235</v>
      </c>
      <c r="AT1717"/>
      <c r="AU1717" s="6" t="s">
        <v>80</v>
      </c>
      <c r="AV1717" s="6" t="s">
        <v>100</v>
      </c>
      <c r="AW1717"/>
      <c r="AX1717"/>
      <c r="AY1717"/>
      <c r="AZ1717"/>
      <c r="BA1717"/>
      <c r="BB1717"/>
      <c r="BC1717"/>
      <c r="BD1717" s="6" t="s">
        <v>5665</v>
      </c>
      <c r="BE1717" s="7" t="s">
        <v>102</v>
      </c>
      <c r="BG1717" s="7" t="s">
        <v>103</v>
      </c>
      <c r="BH1717" s="7">
        <v>2017</v>
      </c>
      <c r="BI1717" s="7" t="s">
        <v>104</v>
      </c>
      <c r="BJ1717" s="7" t="s">
        <v>105</v>
      </c>
      <c r="BK1717" s="7" t="s">
        <v>105</v>
      </c>
      <c r="BL1717" s="7" t="s">
        <v>103</v>
      </c>
      <c r="BN1717"/>
      <c r="BO1717"/>
      <c r="BP1717"/>
      <c r="BQ1717"/>
      <c r="BR1717"/>
      <c r="BS1717"/>
      <c r="BT1717"/>
      <c r="BU1717"/>
      <c r="BV1717"/>
      <c r="BW1717"/>
      <c r="BX1717"/>
      <c r="BY1717" s="8">
        <v>67387</v>
      </c>
      <c r="BZ1717" s="9" t="s">
        <v>106</v>
      </c>
    </row>
    <row r="1718" spans="1:78" s="7" customFormat="1" hidden="1" x14ac:dyDescent="0.25">
      <c r="A1718" s="7" t="str">
        <f t="shared" si="26"/>
        <v>ACLM*</v>
      </c>
      <c r="B1718" s="6" t="s">
        <v>5675</v>
      </c>
      <c r="C1718" s="6" t="s">
        <v>5676</v>
      </c>
      <c r="D1718" s="6" t="s">
        <v>5668</v>
      </c>
      <c r="E1718" s="6" t="s">
        <v>5669</v>
      </c>
      <c r="F1718"/>
      <c r="G1718"/>
      <c r="H1718" s="6" t="s">
        <v>80</v>
      </c>
      <c r="I1718"/>
      <c r="J1718" s="6" t="s">
        <v>81</v>
      </c>
      <c r="K1718" s="6" t="s">
        <v>82</v>
      </c>
      <c r="L1718" s="6" t="s">
        <v>156</v>
      </c>
      <c r="M1718" s="6" t="s">
        <v>84</v>
      </c>
      <c r="N1718" s="6" t="s">
        <v>85</v>
      </c>
      <c r="O1718" s="6" t="s">
        <v>157</v>
      </c>
      <c r="P1718" s="6" t="s">
        <v>108</v>
      </c>
      <c r="Q1718" s="6" t="s">
        <v>109</v>
      </c>
      <c r="R1718" s="6" t="s">
        <v>110</v>
      </c>
      <c r="S1718" s="6" t="s">
        <v>109</v>
      </c>
      <c r="T1718" s="6" t="s">
        <v>110</v>
      </c>
      <c r="U1718" s="6" t="s">
        <v>91</v>
      </c>
      <c r="V1718" s="6" t="s">
        <v>91</v>
      </c>
      <c r="W1718" s="6" t="s">
        <v>80</v>
      </c>
      <c r="X1718" s="6" t="s">
        <v>80</v>
      </c>
      <c r="Y1718" s="6" t="s">
        <v>92</v>
      </c>
      <c r="Z1718" s="6" t="s">
        <v>80</v>
      </c>
      <c r="AA1718" s="6" t="s">
        <v>93</v>
      </c>
      <c r="AB1718"/>
      <c r="AC1718"/>
      <c r="AD1718"/>
      <c r="AE1718" t="str">
        <f>VLOOKUP(E1718,'Synthèse ventes'!$A$5:$C$2461,3,0)</f>
        <v>Rond Ø330 pour Pamiers</v>
      </c>
      <c r="AF1718" t="str">
        <f>VLOOKUP(E1718,'Synthèse ventes'!$A$5:$C$2461,2,0)</f>
        <v>AD PAMIERS</v>
      </c>
      <c r="AG1718"/>
      <c r="AH1718"/>
      <c r="AI1718"/>
      <c r="AJ1718"/>
      <c r="AK1718" s="6" t="s">
        <v>80</v>
      </c>
      <c r="AL1718" s="6" t="s">
        <v>5670</v>
      </c>
      <c r="AM1718" s="6" t="s">
        <v>95</v>
      </c>
      <c r="AN1718" s="6" t="s">
        <v>2311</v>
      </c>
      <c r="AO1718" s="6" t="s">
        <v>510</v>
      </c>
      <c r="AP1718" s="6" t="s">
        <v>80</v>
      </c>
      <c r="AQ1718" s="6" t="s">
        <v>80</v>
      </c>
      <c r="AR1718" s="6" t="s">
        <v>1643</v>
      </c>
      <c r="AS1718" s="6" t="s">
        <v>235</v>
      </c>
      <c r="AT1718"/>
      <c r="AU1718" s="6" t="s">
        <v>80</v>
      </c>
      <c r="AV1718" s="6" t="s">
        <v>100</v>
      </c>
      <c r="AW1718"/>
      <c r="AX1718"/>
      <c r="AY1718"/>
      <c r="AZ1718"/>
      <c r="BA1718"/>
      <c r="BB1718"/>
      <c r="BC1718"/>
      <c r="BD1718" s="6" t="s">
        <v>5665</v>
      </c>
      <c r="BE1718" s="7" t="s">
        <v>102</v>
      </c>
      <c r="BG1718" s="7" t="s">
        <v>103</v>
      </c>
      <c r="BH1718" s="7">
        <v>2017</v>
      </c>
      <c r="BI1718" s="7" t="s">
        <v>104</v>
      </c>
      <c r="BJ1718" s="7" t="s">
        <v>105</v>
      </c>
      <c r="BK1718" s="7" t="s">
        <v>105</v>
      </c>
      <c r="BL1718" s="7" t="s">
        <v>103</v>
      </c>
      <c r="BN1718"/>
      <c r="BO1718"/>
      <c r="BP1718"/>
      <c r="BQ1718"/>
      <c r="BR1718"/>
      <c r="BS1718"/>
      <c r="BT1718"/>
      <c r="BU1718"/>
      <c r="BV1718"/>
      <c r="BW1718"/>
      <c r="BX1718"/>
      <c r="BY1718" s="8">
        <v>38399</v>
      </c>
      <c r="BZ1718" s="9" t="s">
        <v>106</v>
      </c>
    </row>
    <row r="1719" spans="1:78" s="7" customFormat="1" hidden="1" x14ac:dyDescent="0.25">
      <c r="A1719" s="7" t="str">
        <f t="shared" si="26"/>
        <v>ACLM*</v>
      </c>
      <c r="B1719" s="6" t="s">
        <v>5677</v>
      </c>
      <c r="C1719" s="6" t="s">
        <v>5678</v>
      </c>
      <c r="D1719" s="6" t="s">
        <v>5668</v>
      </c>
      <c r="E1719" s="6" t="s">
        <v>5669</v>
      </c>
      <c r="F1719"/>
      <c r="G1719"/>
      <c r="H1719" s="6" t="s">
        <v>80</v>
      </c>
      <c r="I1719"/>
      <c r="J1719" s="6" t="s">
        <v>81</v>
      </c>
      <c r="K1719" s="6" t="s">
        <v>82</v>
      </c>
      <c r="L1719" s="6" t="s">
        <v>156</v>
      </c>
      <c r="M1719" s="6" t="s">
        <v>84</v>
      </c>
      <c r="N1719" s="6" t="s">
        <v>85</v>
      </c>
      <c r="O1719" s="6" t="s">
        <v>157</v>
      </c>
      <c r="P1719" s="6" t="s">
        <v>108</v>
      </c>
      <c r="Q1719" s="6" t="s">
        <v>109</v>
      </c>
      <c r="R1719" s="6" t="s">
        <v>110</v>
      </c>
      <c r="S1719" s="6" t="s">
        <v>109</v>
      </c>
      <c r="T1719" s="6" t="s">
        <v>110</v>
      </c>
      <c r="U1719" s="6" t="s">
        <v>91</v>
      </c>
      <c r="V1719" s="6" t="s">
        <v>91</v>
      </c>
      <c r="W1719" s="6" t="s">
        <v>80</v>
      </c>
      <c r="X1719" s="6" t="s">
        <v>80</v>
      </c>
      <c r="Y1719" s="6" t="s">
        <v>92</v>
      </c>
      <c r="Z1719" s="6" t="s">
        <v>80</v>
      </c>
      <c r="AA1719" s="6" t="s">
        <v>93</v>
      </c>
      <c r="AB1719"/>
      <c r="AC1719"/>
      <c r="AD1719"/>
      <c r="AE1719" t="str">
        <f>VLOOKUP(E1719,'Synthèse ventes'!$A$5:$C$2461,3,0)</f>
        <v>Rond Ø330 pour Pamiers</v>
      </c>
      <c r="AF1719" t="str">
        <f>VLOOKUP(E1719,'Synthèse ventes'!$A$5:$C$2461,2,0)</f>
        <v>AD PAMIERS</v>
      </c>
      <c r="AG1719"/>
      <c r="AH1719"/>
      <c r="AI1719"/>
      <c r="AJ1719"/>
      <c r="AK1719" s="6" t="s">
        <v>80</v>
      </c>
      <c r="AL1719" s="6" t="s">
        <v>5670</v>
      </c>
      <c r="AM1719" s="6" t="s">
        <v>95</v>
      </c>
      <c r="AN1719" s="6" t="s">
        <v>2311</v>
      </c>
      <c r="AO1719" s="6" t="s">
        <v>368</v>
      </c>
      <c r="AP1719" s="6" t="s">
        <v>80</v>
      </c>
      <c r="AQ1719" s="6" t="s">
        <v>80</v>
      </c>
      <c r="AR1719" s="6" t="s">
        <v>1643</v>
      </c>
      <c r="AS1719" s="6" t="s">
        <v>235</v>
      </c>
      <c r="AT1719"/>
      <c r="AU1719" s="6" t="s">
        <v>80</v>
      </c>
      <c r="AV1719" s="6" t="s">
        <v>100</v>
      </c>
      <c r="AW1719"/>
      <c r="AX1719"/>
      <c r="AY1719"/>
      <c r="AZ1719"/>
      <c r="BA1719"/>
      <c r="BB1719"/>
      <c r="BC1719"/>
      <c r="BD1719" s="6" t="s">
        <v>5665</v>
      </c>
      <c r="BE1719" s="7" t="s">
        <v>102</v>
      </c>
      <c r="BG1719" s="7" t="s">
        <v>103</v>
      </c>
      <c r="BH1719" s="7">
        <v>2017</v>
      </c>
      <c r="BI1719" s="7" t="s">
        <v>104</v>
      </c>
      <c r="BJ1719" s="7" t="s">
        <v>105</v>
      </c>
      <c r="BK1719" s="7" t="s">
        <v>105</v>
      </c>
      <c r="BL1719" s="7" t="s">
        <v>103</v>
      </c>
      <c r="BN1719"/>
      <c r="BO1719"/>
      <c r="BP1719"/>
      <c r="BQ1719"/>
      <c r="BR1719"/>
      <c r="BS1719"/>
      <c r="BT1719"/>
      <c r="BU1719"/>
      <c r="BV1719"/>
      <c r="BW1719"/>
      <c r="BX1719"/>
      <c r="BY1719" s="8">
        <v>95450</v>
      </c>
      <c r="BZ1719" s="9" t="s">
        <v>106</v>
      </c>
    </row>
    <row r="1720" spans="1:78" s="7" customFormat="1" hidden="1" x14ac:dyDescent="0.25">
      <c r="A1720" s="7" t="str">
        <f t="shared" si="26"/>
        <v>ACOO*</v>
      </c>
      <c r="B1720" s="6" t="s">
        <v>5679</v>
      </c>
      <c r="C1720" s="6" t="s">
        <v>5680</v>
      </c>
      <c r="D1720" s="6" t="s">
        <v>5681</v>
      </c>
      <c r="E1720" s="6" t="s">
        <v>5682</v>
      </c>
      <c r="F1720"/>
      <c r="G1720"/>
      <c r="H1720" s="6" t="s">
        <v>80</v>
      </c>
      <c r="I1720"/>
      <c r="J1720" s="6" t="s">
        <v>81</v>
      </c>
      <c r="K1720" s="6" t="s">
        <v>82</v>
      </c>
      <c r="L1720" s="6" t="s">
        <v>156</v>
      </c>
      <c r="M1720" s="6" t="s">
        <v>84</v>
      </c>
      <c r="N1720" s="6" t="s">
        <v>85</v>
      </c>
      <c r="O1720" s="6" t="s">
        <v>157</v>
      </c>
      <c r="P1720" s="6" t="s">
        <v>108</v>
      </c>
      <c r="Q1720" s="6" t="s">
        <v>109</v>
      </c>
      <c r="R1720" s="6" t="s">
        <v>110</v>
      </c>
      <c r="S1720" s="6" t="s">
        <v>109</v>
      </c>
      <c r="T1720" s="6" t="s">
        <v>110</v>
      </c>
      <c r="U1720" s="6" t="s">
        <v>91</v>
      </c>
      <c r="V1720" s="6" t="s">
        <v>91</v>
      </c>
      <c r="W1720" s="6" t="s">
        <v>80</v>
      </c>
      <c r="X1720" s="6" t="s">
        <v>80</v>
      </c>
      <c r="Y1720" s="6" t="s">
        <v>92</v>
      </c>
      <c r="Z1720" s="6" t="s">
        <v>80</v>
      </c>
      <c r="AA1720" s="6" t="s">
        <v>93</v>
      </c>
      <c r="AB1720"/>
      <c r="AC1720"/>
      <c r="AD1720"/>
      <c r="AE1720" t="str">
        <f>VLOOKUP(E1720,'Synthèse ventes'!$A$5:$C$2461,3,0)</f>
        <v>Rond Ø152 Bohler - Multiple 88.5 Kg</v>
      </c>
      <c r="AF1720" t="str">
        <f>VLOOKUP(E1720,'Synthèse ventes'!$A$5:$C$2461,2,0)</f>
        <v>BOHLER LIV</v>
      </c>
      <c r="AG1720"/>
      <c r="AH1720"/>
      <c r="AI1720"/>
      <c r="AJ1720"/>
      <c r="AK1720" s="6" t="s">
        <v>80</v>
      </c>
      <c r="AL1720" s="6" t="s">
        <v>5259</v>
      </c>
      <c r="AM1720" s="6" t="s">
        <v>95</v>
      </c>
      <c r="AN1720" s="6" t="s">
        <v>145</v>
      </c>
      <c r="AO1720" s="6" t="s">
        <v>602</v>
      </c>
      <c r="AP1720" s="6" t="s">
        <v>80</v>
      </c>
      <c r="AQ1720" s="6" t="s">
        <v>80</v>
      </c>
      <c r="AR1720" s="6" t="s">
        <v>592</v>
      </c>
      <c r="AS1720" s="6" t="s">
        <v>1861</v>
      </c>
      <c r="AT1720"/>
      <c r="AU1720" s="6" t="s">
        <v>80</v>
      </c>
      <c r="AV1720" s="6" t="s">
        <v>100</v>
      </c>
      <c r="AW1720"/>
      <c r="AX1720"/>
      <c r="AY1720"/>
      <c r="AZ1720"/>
      <c r="BA1720"/>
      <c r="BB1720"/>
      <c r="BC1720"/>
      <c r="BD1720" s="6" t="s">
        <v>5665</v>
      </c>
      <c r="BE1720" s="7" t="s">
        <v>102</v>
      </c>
      <c r="BG1720" s="7" t="s">
        <v>103</v>
      </c>
      <c r="BH1720" s="7">
        <v>2017</v>
      </c>
      <c r="BI1720" s="7" t="s">
        <v>104</v>
      </c>
      <c r="BJ1720" s="7" t="s">
        <v>105</v>
      </c>
      <c r="BK1720" s="7" t="s">
        <v>105</v>
      </c>
      <c r="BL1720" s="7" t="s">
        <v>103</v>
      </c>
      <c r="BN1720"/>
      <c r="BO1720"/>
      <c r="BP1720"/>
      <c r="BQ1720"/>
      <c r="BR1720"/>
      <c r="BS1720"/>
      <c r="BT1720"/>
      <c r="BU1720"/>
      <c r="BV1720"/>
      <c r="BW1720"/>
      <c r="BX1720"/>
      <c r="BY1720" s="8">
        <v>7147</v>
      </c>
      <c r="BZ1720" s="9" t="s">
        <v>106</v>
      </c>
    </row>
    <row r="1721" spans="1:78" s="7" customFormat="1" hidden="1" x14ac:dyDescent="0.25">
      <c r="A1721" s="7" t="str">
        <f t="shared" si="26"/>
        <v>ACOO*</v>
      </c>
      <c r="B1721" s="6" t="s">
        <v>5683</v>
      </c>
      <c r="C1721" s="6" t="s">
        <v>5684</v>
      </c>
      <c r="D1721" s="6" t="s">
        <v>5681</v>
      </c>
      <c r="E1721" s="6" t="s">
        <v>5682</v>
      </c>
      <c r="F1721"/>
      <c r="G1721"/>
      <c r="H1721" s="6" t="s">
        <v>80</v>
      </c>
      <c r="I1721"/>
      <c r="J1721" s="6" t="s">
        <v>81</v>
      </c>
      <c r="K1721" s="6" t="s">
        <v>82</v>
      </c>
      <c r="L1721" s="6" t="s">
        <v>156</v>
      </c>
      <c r="M1721" s="6" t="s">
        <v>84</v>
      </c>
      <c r="N1721" s="6" t="s">
        <v>85</v>
      </c>
      <c r="O1721" s="6" t="s">
        <v>157</v>
      </c>
      <c r="P1721" s="6" t="s">
        <v>108</v>
      </c>
      <c r="Q1721" s="6" t="s">
        <v>109</v>
      </c>
      <c r="R1721" s="6" t="s">
        <v>110</v>
      </c>
      <c r="S1721" s="6" t="s">
        <v>109</v>
      </c>
      <c r="T1721" s="6" t="s">
        <v>110</v>
      </c>
      <c r="U1721" s="6" t="s">
        <v>91</v>
      </c>
      <c r="V1721" s="6" t="s">
        <v>91</v>
      </c>
      <c r="W1721" s="6" t="s">
        <v>80</v>
      </c>
      <c r="X1721" s="6" t="s">
        <v>80</v>
      </c>
      <c r="Y1721" s="6" t="s">
        <v>92</v>
      </c>
      <c r="Z1721" s="6" t="s">
        <v>80</v>
      </c>
      <c r="AA1721" s="6" t="s">
        <v>93</v>
      </c>
      <c r="AB1721"/>
      <c r="AC1721"/>
      <c r="AD1721"/>
      <c r="AE1721" t="str">
        <f>VLOOKUP(E1721,'Synthèse ventes'!$A$5:$C$2461,3,0)</f>
        <v>Rond Ø152 Bohler - Multiple 88.5 Kg</v>
      </c>
      <c r="AF1721" t="str">
        <f>VLOOKUP(E1721,'Synthèse ventes'!$A$5:$C$2461,2,0)</f>
        <v>BOHLER LIV</v>
      </c>
      <c r="AG1721"/>
      <c r="AH1721"/>
      <c r="AI1721"/>
      <c r="AJ1721"/>
      <c r="AK1721" s="6" t="s">
        <v>80</v>
      </c>
      <c r="AL1721" s="6" t="s">
        <v>5259</v>
      </c>
      <c r="AM1721" s="6" t="s">
        <v>95</v>
      </c>
      <c r="AN1721" s="6" t="s">
        <v>145</v>
      </c>
      <c r="AO1721" s="6" t="s">
        <v>599</v>
      </c>
      <c r="AP1721" s="6" t="s">
        <v>80</v>
      </c>
      <c r="AQ1721" s="6" t="s">
        <v>80</v>
      </c>
      <c r="AR1721" s="6" t="s">
        <v>592</v>
      </c>
      <c r="AS1721" s="6" t="s">
        <v>1861</v>
      </c>
      <c r="AT1721"/>
      <c r="AU1721" s="6" t="s">
        <v>80</v>
      </c>
      <c r="AV1721" s="6" t="s">
        <v>100</v>
      </c>
      <c r="AW1721"/>
      <c r="AX1721"/>
      <c r="AY1721"/>
      <c r="AZ1721"/>
      <c r="BA1721"/>
      <c r="BB1721"/>
      <c r="BC1721"/>
      <c r="BD1721" s="6" t="s">
        <v>5665</v>
      </c>
      <c r="BE1721" s="7" t="s">
        <v>102</v>
      </c>
      <c r="BG1721" s="7" t="s">
        <v>103</v>
      </c>
      <c r="BH1721" s="7">
        <v>2017</v>
      </c>
      <c r="BI1721" s="7" t="s">
        <v>104</v>
      </c>
      <c r="BJ1721" s="7" t="s">
        <v>105</v>
      </c>
      <c r="BK1721" s="7" t="s">
        <v>105</v>
      </c>
      <c r="BL1721" s="7" t="s">
        <v>103</v>
      </c>
      <c r="BN1721"/>
      <c r="BO1721"/>
      <c r="BP1721"/>
      <c r="BQ1721"/>
      <c r="BR1721"/>
      <c r="BS1721"/>
      <c r="BT1721"/>
      <c r="BU1721"/>
      <c r="BV1721"/>
      <c r="BW1721"/>
      <c r="BX1721"/>
      <c r="BY1721" s="8">
        <v>27607</v>
      </c>
      <c r="BZ1721" s="9" t="s">
        <v>106</v>
      </c>
    </row>
    <row r="1722" spans="1:78" s="7" customFormat="1" hidden="1" x14ac:dyDescent="0.25">
      <c r="A1722" s="7" t="str">
        <f t="shared" si="26"/>
        <v>ACOO*</v>
      </c>
      <c r="B1722" s="6" t="s">
        <v>5685</v>
      </c>
      <c r="C1722" s="6" t="s">
        <v>5686</v>
      </c>
      <c r="D1722" s="6" t="s">
        <v>5681</v>
      </c>
      <c r="E1722" s="6" t="s">
        <v>5682</v>
      </c>
      <c r="F1722"/>
      <c r="G1722"/>
      <c r="H1722" s="6" t="s">
        <v>80</v>
      </c>
      <c r="I1722"/>
      <c r="J1722" s="6" t="s">
        <v>81</v>
      </c>
      <c r="K1722" s="6" t="s">
        <v>82</v>
      </c>
      <c r="L1722" s="6" t="s">
        <v>156</v>
      </c>
      <c r="M1722" s="6" t="s">
        <v>84</v>
      </c>
      <c r="N1722" s="6" t="s">
        <v>85</v>
      </c>
      <c r="O1722" s="6" t="s">
        <v>157</v>
      </c>
      <c r="P1722" s="6" t="s">
        <v>108</v>
      </c>
      <c r="Q1722" s="6" t="s">
        <v>110</v>
      </c>
      <c r="R1722" s="6" t="s">
        <v>110</v>
      </c>
      <c r="S1722"/>
      <c r="T1722"/>
      <c r="U1722" s="6" t="s">
        <v>91</v>
      </c>
      <c r="V1722" s="6" t="s">
        <v>91</v>
      </c>
      <c r="W1722" s="6" t="s">
        <v>80</v>
      </c>
      <c r="X1722" s="6" t="s">
        <v>80</v>
      </c>
      <c r="Y1722" s="6" t="s">
        <v>92</v>
      </c>
      <c r="Z1722" s="6" t="s">
        <v>80</v>
      </c>
      <c r="AA1722" s="6" t="s">
        <v>80</v>
      </c>
      <c r="AB1722"/>
      <c r="AC1722"/>
      <c r="AD1722"/>
      <c r="AE1722" t="str">
        <f>VLOOKUP(E1722,'Synthèse ventes'!$A$5:$C$2461,3,0)</f>
        <v>Rond Ø152 Bohler - Multiple 88.5 Kg</v>
      </c>
      <c r="AF1722" t="str">
        <f>VLOOKUP(E1722,'Synthèse ventes'!$A$5:$C$2461,2,0)</f>
        <v>BOHLER LIV</v>
      </c>
      <c r="AG1722"/>
      <c r="AH1722"/>
      <c r="AI1722"/>
      <c r="AJ1722"/>
      <c r="AK1722" s="6" t="s">
        <v>80</v>
      </c>
      <c r="AL1722" s="6" t="s">
        <v>5259</v>
      </c>
      <c r="AM1722" s="6" t="s">
        <v>95</v>
      </c>
      <c r="AN1722" s="6" t="s">
        <v>1142</v>
      </c>
      <c r="AO1722" s="6" t="s">
        <v>376</v>
      </c>
      <c r="AP1722" s="6" t="s">
        <v>80</v>
      </c>
      <c r="AQ1722" s="6" t="s">
        <v>80</v>
      </c>
      <c r="AR1722" s="6" t="s">
        <v>592</v>
      </c>
      <c r="AS1722" s="6" t="s">
        <v>1861</v>
      </c>
      <c r="AT1722"/>
      <c r="AU1722" s="6" t="s">
        <v>80</v>
      </c>
      <c r="AV1722" s="6" t="s">
        <v>100</v>
      </c>
      <c r="AW1722"/>
      <c r="AX1722"/>
      <c r="AY1722"/>
      <c r="AZ1722"/>
      <c r="BA1722"/>
      <c r="BB1722"/>
      <c r="BC1722"/>
      <c r="BD1722" s="6" t="s">
        <v>5665</v>
      </c>
      <c r="BE1722" s="7" t="s">
        <v>102</v>
      </c>
      <c r="BG1722" s="7" t="s">
        <v>103</v>
      </c>
      <c r="BH1722" s="7">
        <v>2017</v>
      </c>
      <c r="BI1722" s="7" t="s">
        <v>104</v>
      </c>
      <c r="BJ1722" s="7" t="s">
        <v>105</v>
      </c>
      <c r="BK1722" s="7" t="s">
        <v>105</v>
      </c>
      <c r="BL1722" s="7" t="s">
        <v>103</v>
      </c>
      <c r="BN1722"/>
      <c r="BO1722"/>
      <c r="BP1722"/>
      <c r="BQ1722"/>
      <c r="BR1722"/>
      <c r="BS1722"/>
      <c r="BT1722"/>
      <c r="BU1722"/>
      <c r="BV1722"/>
      <c r="BW1722"/>
      <c r="BX1722"/>
      <c r="BY1722" s="8">
        <v>98036</v>
      </c>
      <c r="BZ1722" s="9" t="s">
        <v>106</v>
      </c>
    </row>
    <row r="1723" spans="1:78" s="7" customFormat="1" hidden="1" x14ac:dyDescent="0.25">
      <c r="A1723" s="7" t="str">
        <f t="shared" si="26"/>
        <v>ACOO*</v>
      </c>
      <c r="B1723" s="6" t="s">
        <v>5687</v>
      </c>
      <c r="C1723" s="6" t="s">
        <v>5688</v>
      </c>
      <c r="D1723" s="6" t="s">
        <v>5681</v>
      </c>
      <c r="E1723" s="6" t="s">
        <v>5682</v>
      </c>
      <c r="F1723"/>
      <c r="G1723"/>
      <c r="H1723" s="6" t="s">
        <v>80</v>
      </c>
      <c r="I1723"/>
      <c r="J1723" s="6" t="s">
        <v>81</v>
      </c>
      <c r="K1723" s="6" t="s">
        <v>82</v>
      </c>
      <c r="L1723" s="6" t="s">
        <v>156</v>
      </c>
      <c r="M1723" s="6" t="s">
        <v>84</v>
      </c>
      <c r="N1723" s="6" t="s">
        <v>85</v>
      </c>
      <c r="O1723" s="6" t="s">
        <v>157</v>
      </c>
      <c r="P1723" s="6" t="s">
        <v>108</v>
      </c>
      <c r="Q1723" s="6" t="s">
        <v>109</v>
      </c>
      <c r="R1723" s="6" t="s">
        <v>110</v>
      </c>
      <c r="S1723" s="6" t="s">
        <v>109</v>
      </c>
      <c r="T1723" s="6" t="s">
        <v>110</v>
      </c>
      <c r="U1723" s="6" t="s">
        <v>91</v>
      </c>
      <c r="V1723" s="6" t="s">
        <v>91</v>
      </c>
      <c r="W1723" s="6" t="s">
        <v>80</v>
      </c>
      <c r="X1723" s="6" t="s">
        <v>80</v>
      </c>
      <c r="Y1723" s="6" t="s">
        <v>92</v>
      </c>
      <c r="Z1723" s="6" t="s">
        <v>80</v>
      </c>
      <c r="AA1723" s="6" t="s">
        <v>93</v>
      </c>
      <c r="AB1723"/>
      <c r="AC1723"/>
      <c r="AD1723"/>
      <c r="AE1723" t="str">
        <f>VLOOKUP(E1723,'Synthèse ventes'!$A$5:$C$2461,3,0)</f>
        <v>Rond Ø152 Bohler - Multiple 88.5 Kg</v>
      </c>
      <c r="AF1723" t="str">
        <f>VLOOKUP(E1723,'Synthèse ventes'!$A$5:$C$2461,2,0)</f>
        <v>BOHLER LIV</v>
      </c>
      <c r="AG1723"/>
      <c r="AH1723"/>
      <c r="AI1723"/>
      <c r="AJ1723"/>
      <c r="AK1723" s="6" t="s">
        <v>80</v>
      </c>
      <c r="AL1723" s="6" t="s">
        <v>5259</v>
      </c>
      <c r="AM1723" s="6" t="s">
        <v>95</v>
      </c>
      <c r="AN1723" s="6" t="s">
        <v>1142</v>
      </c>
      <c r="AO1723" s="6" t="s">
        <v>602</v>
      </c>
      <c r="AP1723" s="6" t="s">
        <v>80</v>
      </c>
      <c r="AQ1723" s="6" t="s">
        <v>80</v>
      </c>
      <c r="AR1723" s="6" t="s">
        <v>592</v>
      </c>
      <c r="AS1723" s="6" t="s">
        <v>1861</v>
      </c>
      <c r="AT1723"/>
      <c r="AU1723" s="6" t="s">
        <v>80</v>
      </c>
      <c r="AV1723" s="6" t="s">
        <v>100</v>
      </c>
      <c r="AW1723"/>
      <c r="AX1723"/>
      <c r="AY1723"/>
      <c r="AZ1723"/>
      <c r="BA1723"/>
      <c r="BB1723"/>
      <c r="BC1723"/>
      <c r="BD1723" s="6" t="s">
        <v>5665</v>
      </c>
      <c r="BE1723" s="7" t="s">
        <v>102</v>
      </c>
      <c r="BG1723" s="7" t="s">
        <v>103</v>
      </c>
      <c r="BH1723" s="7">
        <v>2017</v>
      </c>
      <c r="BI1723" s="7" t="s">
        <v>104</v>
      </c>
      <c r="BJ1723" s="7" t="s">
        <v>105</v>
      </c>
      <c r="BK1723" s="7" t="s">
        <v>105</v>
      </c>
      <c r="BL1723" s="7" t="s">
        <v>103</v>
      </c>
      <c r="BN1723"/>
      <c r="BO1723"/>
      <c r="BP1723"/>
      <c r="BQ1723"/>
      <c r="BR1723"/>
      <c r="BS1723"/>
      <c r="BT1723"/>
      <c r="BU1723"/>
      <c r="BV1723"/>
      <c r="BW1723"/>
      <c r="BX1723"/>
      <c r="BY1723" s="8">
        <v>121320</v>
      </c>
      <c r="BZ1723" s="9" t="s">
        <v>106</v>
      </c>
    </row>
    <row r="1724" spans="1:78" s="7" customFormat="1" hidden="1" x14ac:dyDescent="0.25">
      <c r="A1724" s="7" t="str">
        <f t="shared" si="26"/>
        <v>ACOO*</v>
      </c>
      <c r="B1724" s="6" t="s">
        <v>5689</v>
      </c>
      <c r="C1724" s="6" t="s">
        <v>5690</v>
      </c>
      <c r="D1724" s="6" t="s">
        <v>5681</v>
      </c>
      <c r="E1724" s="6" t="s">
        <v>5682</v>
      </c>
      <c r="F1724"/>
      <c r="G1724"/>
      <c r="H1724" s="6" t="s">
        <v>80</v>
      </c>
      <c r="I1724"/>
      <c r="J1724" s="6" t="s">
        <v>81</v>
      </c>
      <c r="K1724" s="6" t="s">
        <v>82</v>
      </c>
      <c r="L1724" s="6" t="s">
        <v>156</v>
      </c>
      <c r="M1724" s="6" t="s">
        <v>84</v>
      </c>
      <c r="N1724" s="6" t="s">
        <v>85</v>
      </c>
      <c r="O1724" s="6" t="s">
        <v>157</v>
      </c>
      <c r="P1724" s="6" t="s">
        <v>108</v>
      </c>
      <c r="Q1724" s="6" t="s">
        <v>109</v>
      </c>
      <c r="R1724" s="6" t="s">
        <v>110</v>
      </c>
      <c r="S1724" s="6" t="s">
        <v>109</v>
      </c>
      <c r="T1724" s="6" t="s">
        <v>110</v>
      </c>
      <c r="U1724" s="6" t="s">
        <v>91</v>
      </c>
      <c r="V1724" s="6" t="s">
        <v>91</v>
      </c>
      <c r="W1724" s="6" t="s">
        <v>80</v>
      </c>
      <c r="X1724" s="6" t="s">
        <v>80</v>
      </c>
      <c r="Y1724" s="6" t="s">
        <v>92</v>
      </c>
      <c r="Z1724" s="6" t="s">
        <v>80</v>
      </c>
      <c r="AA1724" s="6" t="s">
        <v>93</v>
      </c>
      <c r="AB1724"/>
      <c r="AC1724"/>
      <c r="AD1724"/>
      <c r="AE1724" t="str">
        <f>VLOOKUP(E1724,'Synthèse ventes'!$A$5:$C$2461,3,0)</f>
        <v>Rond Ø152 Bohler - Multiple 88.5 Kg</v>
      </c>
      <c r="AF1724" t="str">
        <f>VLOOKUP(E1724,'Synthèse ventes'!$A$5:$C$2461,2,0)</f>
        <v>BOHLER LIV</v>
      </c>
      <c r="AG1724"/>
      <c r="AH1724"/>
      <c r="AI1724"/>
      <c r="AJ1724"/>
      <c r="AK1724" s="6" t="s">
        <v>80</v>
      </c>
      <c r="AL1724" s="6" t="s">
        <v>5259</v>
      </c>
      <c r="AM1724" s="6" t="s">
        <v>95</v>
      </c>
      <c r="AN1724" s="6" t="s">
        <v>1142</v>
      </c>
      <c r="AO1724" s="6" t="s">
        <v>599</v>
      </c>
      <c r="AP1724" s="6" t="s">
        <v>80</v>
      </c>
      <c r="AQ1724" s="6" t="s">
        <v>80</v>
      </c>
      <c r="AR1724" s="6" t="s">
        <v>592</v>
      </c>
      <c r="AS1724" s="6" t="s">
        <v>1861</v>
      </c>
      <c r="AT1724"/>
      <c r="AU1724" s="6" t="s">
        <v>80</v>
      </c>
      <c r="AV1724" s="6" t="s">
        <v>100</v>
      </c>
      <c r="AW1724"/>
      <c r="AX1724"/>
      <c r="AY1724"/>
      <c r="AZ1724"/>
      <c r="BA1724"/>
      <c r="BB1724"/>
      <c r="BC1724"/>
      <c r="BD1724" s="6" t="s">
        <v>5665</v>
      </c>
      <c r="BE1724" s="7" t="s">
        <v>102</v>
      </c>
      <c r="BG1724" s="7" t="s">
        <v>103</v>
      </c>
      <c r="BH1724" s="7">
        <v>2017</v>
      </c>
      <c r="BI1724" s="7" t="s">
        <v>104</v>
      </c>
      <c r="BJ1724" s="7" t="s">
        <v>105</v>
      </c>
      <c r="BK1724" s="7" t="s">
        <v>105</v>
      </c>
      <c r="BL1724" s="7" t="s">
        <v>103</v>
      </c>
      <c r="BN1724"/>
      <c r="BO1724"/>
      <c r="BP1724"/>
      <c r="BQ1724"/>
      <c r="BR1724"/>
      <c r="BS1724"/>
      <c r="BT1724"/>
      <c r="BU1724"/>
      <c r="BV1724"/>
      <c r="BW1724"/>
      <c r="BX1724"/>
      <c r="BY1724" s="8">
        <v>54068</v>
      </c>
      <c r="BZ1724" s="9" t="s">
        <v>106</v>
      </c>
    </row>
    <row r="1725" spans="1:78" s="7" customFormat="1" hidden="1" x14ac:dyDescent="0.25">
      <c r="A1725" s="7" t="str">
        <f t="shared" si="26"/>
        <v>ACOO*</v>
      </c>
      <c r="B1725" s="6" t="s">
        <v>5691</v>
      </c>
      <c r="C1725" s="6" t="s">
        <v>5692</v>
      </c>
      <c r="D1725" s="6" t="s">
        <v>5681</v>
      </c>
      <c r="E1725" s="6" t="s">
        <v>5682</v>
      </c>
      <c r="F1725"/>
      <c r="G1725"/>
      <c r="H1725" s="6" t="s">
        <v>80</v>
      </c>
      <c r="I1725"/>
      <c r="J1725" s="6" t="s">
        <v>81</v>
      </c>
      <c r="K1725" s="6" t="s">
        <v>82</v>
      </c>
      <c r="L1725" s="6" t="s">
        <v>156</v>
      </c>
      <c r="M1725" s="6" t="s">
        <v>84</v>
      </c>
      <c r="N1725" s="6" t="s">
        <v>85</v>
      </c>
      <c r="O1725" s="6" t="s">
        <v>157</v>
      </c>
      <c r="P1725" s="6" t="s">
        <v>108</v>
      </c>
      <c r="Q1725" s="6" t="s">
        <v>109</v>
      </c>
      <c r="R1725" s="6" t="s">
        <v>110</v>
      </c>
      <c r="S1725" s="6" t="s">
        <v>109</v>
      </c>
      <c r="T1725" s="6" t="s">
        <v>110</v>
      </c>
      <c r="U1725" s="6" t="s">
        <v>91</v>
      </c>
      <c r="V1725" s="6" t="s">
        <v>91</v>
      </c>
      <c r="W1725" s="6" t="s">
        <v>80</v>
      </c>
      <c r="X1725" s="6" t="s">
        <v>80</v>
      </c>
      <c r="Y1725" s="6" t="s">
        <v>92</v>
      </c>
      <c r="Z1725" s="6" t="s">
        <v>80</v>
      </c>
      <c r="AA1725" s="6" t="s">
        <v>93</v>
      </c>
      <c r="AB1725"/>
      <c r="AC1725"/>
      <c r="AD1725"/>
      <c r="AE1725" t="str">
        <f>VLOOKUP(E1725,'Synthèse ventes'!$A$5:$C$2461,3,0)</f>
        <v>Rond Ø152 Bohler - Multiple 88.5 Kg</v>
      </c>
      <c r="AF1725" t="str">
        <f>VLOOKUP(E1725,'Synthèse ventes'!$A$5:$C$2461,2,0)</f>
        <v>BOHLER LIV</v>
      </c>
      <c r="AG1725"/>
      <c r="AH1725"/>
      <c r="AI1725"/>
      <c r="AJ1725"/>
      <c r="AK1725" s="6" t="s">
        <v>80</v>
      </c>
      <c r="AL1725" s="6" t="s">
        <v>5259</v>
      </c>
      <c r="AM1725" s="6" t="s">
        <v>95</v>
      </c>
      <c r="AN1725" s="6" t="s">
        <v>2106</v>
      </c>
      <c r="AO1725" s="6" t="s">
        <v>599</v>
      </c>
      <c r="AP1725" s="6" t="s">
        <v>80</v>
      </c>
      <c r="AQ1725" s="6" t="s">
        <v>80</v>
      </c>
      <c r="AR1725" s="6" t="s">
        <v>592</v>
      </c>
      <c r="AS1725" s="6" t="s">
        <v>1861</v>
      </c>
      <c r="AT1725"/>
      <c r="AU1725" s="6" t="s">
        <v>80</v>
      </c>
      <c r="AV1725" s="6" t="s">
        <v>100</v>
      </c>
      <c r="AW1725"/>
      <c r="AX1725"/>
      <c r="AY1725"/>
      <c r="AZ1725"/>
      <c r="BA1725"/>
      <c r="BB1725"/>
      <c r="BC1725"/>
      <c r="BD1725" s="6" t="s">
        <v>5665</v>
      </c>
      <c r="BE1725" s="7" t="s">
        <v>102</v>
      </c>
      <c r="BG1725" s="7" t="s">
        <v>103</v>
      </c>
      <c r="BH1725" s="7">
        <v>2017</v>
      </c>
      <c r="BI1725" s="7" t="s">
        <v>104</v>
      </c>
      <c r="BJ1725" s="7" t="s">
        <v>105</v>
      </c>
      <c r="BK1725" s="7" t="s">
        <v>105</v>
      </c>
      <c r="BL1725" s="7" t="s">
        <v>103</v>
      </c>
      <c r="BN1725"/>
      <c r="BO1725"/>
      <c r="BP1725"/>
      <c r="BQ1725"/>
      <c r="BR1725"/>
      <c r="BS1725"/>
      <c r="BT1725"/>
      <c r="BU1725"/>
      <c r="BV1725"/>
      <c r="BW1725"/>
      <c r="BX1725"/>
      <c r="BY1725" s="8">
        <v>37809</v>
      </c>
      <c r="BZ1725" s="9" t="s">
        <v>106</v>
      </c>
    </row>
    <row r="1726" spans="1:78" s="7" customFormat="1" hidden="1" x14ac:dyDescent="0.25">
      <c r="A1726" s="7" t="str">
        <f t="shared" si="26"/>
        <v>ACOS*</v>
      </c>
      <c r="B1726" s="6" t="s">
        <v>5693</v>
      </c>
      <c r="C1726" s="6" t="s">
        <v>5694</v>
      </c>
      <c r="D1726" s="6" t="s">
        <v>5695</v>
      </c>
      <c r="E1726" s="6" t="s">
        <v>5696</v>
      </c>
      <c r="F1726"/>
      <c r="G1726"/>
      <c r="H1726" s="6" t="s">
        <v>80</v>
      </c>
      <c r="I1726"/>
      <c r="J1726" s="6" t="s">
        <v>81</v>
      </c>
      <c r="K1726" s="6" t="s">
        <v>82</v>
      </c>
      <c r="L1726" s="6" t="s">
        <v>1347</v>
      </c>
      <c r="M1726" s="6" t="s">
        <v>84</v>
      </c>
      <c r="N1726" s="6" t="s">
        <v>85</v>
      </c>
      <c r="O1726" s="6" t="s">
        <v>1348</v>
      </c>
      <c r="P1726" s="6" t="s">
        <v>5697</v>
      </c>
      <c r="Q1726" s="6" t="s">
        <v>5698</v>
      </c>
      <c r="R1726" s="6" t="s">
        <v>5698</v>
      </c>
      <c r="S1726" s="6" t="s">
        <v>5698</v>
      </c>
      <c r="T1726" s="6" t="s">
        <v>5699</v>
      </c>
      <c r="U1726" s="6" t="s">
        <v>80</v>
      </c>
      <c r="V1726" s="6" t="s">
        <v>80</v>
      </c>
      <c r="W1726" s="6" t="s">
        <v>80</v>
      </c>
      <c r="X1726" s="6" t="s">
        <v>80</v>
      </c>
      <c r="Y1726" s="6" t="s">
        <v>80</v>
      </c>
      <c r="Z1726" s="6" t="s">
        <v>80</v>
      </c>
      <c r="AA1726" s="6" t="s">
        <v>93</v>
      </c>
      <c r="AB1726"/>
      <c r="AC1726"/>
      <c r="AD1726"/>
      <c r="AE1726" t="str">
        <f>VLOOKUP(E1726,'Synthèse ventes'!$A$5:$C$2461,3,0)</f>
        <v>Rond Ø125  METTIS</v>
      </c>
      <c r="AF1726" t="str">
        <f>VLOOKUP(E1726,'Synthèse ventes'!$A$5:$C$2461,2,0)</f>
        <v>METTIS LIV</v>
      </c>
      <c r="AG1726"/>
      <c r="AH1726"/>
      <c r="AI1726"/>
      <c r="AJ1726"/>
      <c r="AK1726" s="6" t="s">
        <v>80</v>
      </c>
      <c r="AL1726" s="6" t="s">
        <v>5700</v>
      </c>
      <c r="AM1726" s="6" t="s">
        <v>95</v>
      </c>
      <c r="AN1726" s="6" t="s">
        <v>2351</v>
      </c>
      <c r="AO1726" s="6" t="s">
        <v>91</v>
      </c>
      <c r="AP1726" s="6" t="s">
        <v>80</v>
      </c>
      <c r="AQ1726" s="6" t="s">
        <v>80</v>
      </c>
      <c r="AR1726" s="6" t="s">
        <v>80</v>
      </c>
      <c r="AS1726" s="6" t="s">
        <v>80</v>
      </c>
      <c r="AT1726"/>
      <c r="AU1726" s="6" t="s">
        <v>80</v>
      </c>
      <c r="AV1726" s="6" t="s">
        <v>100</v>
      </c>
      <c r="AW1726"/>
      <c r="AX1726"/>
      <c r="AY1726"/>
      <c r="AZ1726"/>
      <c r="BA1726"/>
      <c r="BB1726"/>
      <c r="BC1726"/>
      <c r="BD1726" s="6" t="s">
        <v>5665</v>
      </c>
      <c r="BE1726" s="7" t="s">
        <v>102</v>
      </c>
      <c r="BG1726" s="7" t="s">
        <v>103</v>
      </c>
      <c r="BH1726" s="7">
        <v>2017</v>
      </c>
      <c r="BI1726" s="7" t="s">
        <v>104</v>
      </c>
      <c r="BJ1726" s="7" t="s">
        <v>105</v>
      </c>
      <c r="BK1726" s="7" t="s">
        <v>105</v>
      </c>
      <c r="BL1726" s="7" t="s">
        <v>103</v>
      </c>
      <c r="BN1726"/>
      <c r="BO1726"/>
      <c r="BP1726"/>
      <c r="BQ1726"/>
      <c r="BR1726"/>
      <c r="BS1726"/>
      <c r="BT1726"/>
      <c r="BU1726"/>
      <c r="BV1726"/>
      <c r="BW1726"/>
      <c r="BX1726"/>
      <c r="BY1726" s="8">
        <v>3109</v>
      </c>
      <c r="BZ1726" s="9" t="s">
        <v>106</v>
      </c>
    </row>
    <row r="1727" spans="1:78" s="7" customFormat="1" hidden="1" x14ac:dyDescent="0.25">
      <c r="A1727" s="7" t="str">
        <f t="shared" si="26"/>
        <v>ACOS*</v>
      </c>
      <c r="B1727" s="6" t="s">
        <v>5701</v>
      </c>
      <c r="C1727" s="6" t="s">
        <v>5694</v>
      </c>
      <c r="D1727" s="6" t="s">
        <v>5695</v>
      </c>
      <c r="E1727" s="6" t="s">
        <v>5696</v>
      </c>
      <c r="F1727"/>
      <c r="G1727"/>
      <c r="H1727" s="6" t="s">
        <v>80</v>
      </c>
      <c r="I1727"/>
      <c r="J1727" s="6" t="s">
        <v>81</v>
      </c>
      <c r="K1727" s="6" t="s">
        <v>82</v>
      </c>
      <c r="L1727" s="6" t="s">
        <v>1347</v>
      </c>
      <c r="M1727" s="6" t="s">
        <v>84</v>
      </c>
      <c r="N1727" s="6" t="s">
        <v>85</v>
      </c>
      <c r="O1727" s="6" t="s">
        <v>1348</v>
      </c>
      <c r="P1727" s="6" t="s">
        <v>108</v>
      </c>
      <c r="Q1727" s="6" t="s">
        <v>109</v>
      </c>
      <c r="R1727" s="6" t="s">
        <v>110</v>
      </c>
      <c r="S1727" s="6" t="s">
        <v>109</v>
      </c>
      <c r="T1727" s="6" t="s">
        <v>110</v>
      </c>
      <c r="U1727" s="6" t="s">
        <v>91</v>
      </c>
      <c r="V1727" s="6" t="s">
        <v>91</v>
      </c>
      <c r="W1727" s="6" t="s">
        <v>80</v>
      </c>
      <c r="X1727" s="6" t="s">
        <v>80</v>
      </c>
      <c r="Y1727" s="6" t="s">
        <v>92</v>
      </c>
      <c r="Z1727" s="6" t="s">
        <v>80</v>
      </c>
      <c r="AA1727" s="6" t="s">
        <v>93</v>
      </c>
      <c r="AB1727"/>
      <c r="AC1727"/>
      <c r="AD1727"/>
      <c r="AE1727" t="str">
        <f>VLOOKUP(E1727,'Synthèse ventes'!$A$5:$C$2461,3,0)</f>
        <v>Rond Ø125  METTIS</v>
      </c>
      <c r="AF1727" t="str">
        <f>VLOOKUP(E1727,'Synthèse ventes'!$A$5:$C$2461,2,0)</f>
        <v>METTIS LIV</v>
      </c>
      <c r="AG1727"/>
      <c r="AH1727"/>
      <c r="AI1727"/>
      <c r="AJ1727"/>
      <c r="AK1727" s="6" t="s">
        <v>80</v>
      </c>
      <c r="AL1727" s="6" t="s">
        <v>5700</v>
      </c>
      <c r="AM1727" s="6" t="s">
        <v>95</v>
      </c>
      <c r="AN1727" s="6" t="s">
        <v>2351</v>
      </c>
      <c r="AO1727" s="6" t="s">
        <v>91</v>
      </c>
      <c r="AP1727" s="6" t="s">
        <v>80</v>
      </c>
      <c r="AQ1727" s="6" t="s">
        <v>80</v>
      </c>
      <c r="AR1727" s="6" t="s">
        <v>1804</v>
      </c>
      <c r="AS1727" s="6" t="s">
        <v>573</v>
      </c>
      <c r="AT1727"/>
      <c r="AU1727" s="6" t="s">
        <v>80</v>
      </c>
      <c r="AV1727" s="6" t="s">
        <v>100</v>
      </c>
      <c r="AW1727"/>
      <c r="AX1727"/>
      <c r="AY1727"/>
      <c r="AZ1727"/>
      <c r="BA1727"/>
      <c r="BB1727"/>
      <c r="BC1727"/>
      <c r="BD1727" s="6" t="s">
        <v>5665</v>
      </c>
      <c r="BE1727" s="7" t="s">
        <v>102</v>
      </c>
      <c r="BG1727" s="7" t="s">
        <v>103</v>
      </c>
      <c r="BH1727" s="7">
        <v>2017</v>
      </c>
      <c r="BI1727" s="7" t="s">
        <v>104</v>
      </c>
      <c r="BJ1727" s="7" t="s">
        <v>105</v>
      </c>
      <c r="BK1727" s="7" t="s">
        <v>105</v>
      </c>
      <c r="BL1727" s="7" t="s">
        <v>103</v>
      </c>
      <c r="BN1727"/>
      <c r="BO1727"/>
      <c r="BP1727"/>
      <c r="BQ1727"/>
      <c r="BR1727"/>
      <c r="BS1727"/>
      <c r="BT1727"/>
      <c r="BU1727"/>
      <c r="BV1727"/>
      <c r="BW1727"/>
      <c r="BX1727"/>
      <c r="BY1727" s="8">
        <v>39014</v>
      </c>
      <c r="BZ1727" s="9" t="s">
        <v>106</v>
      </c>
    </row>
    <row r="1728" spans="1:78" s="7" customFormat="1" hidden="1" x14ac:dyDescent="0.25">
      <c r="A1728" s="7" t="str">
        <f t="shared" si="26"/>
        <v>ACUS*</v>
      </c>
      <c r="B1728" s="6" t="s">
        <v>5702</v>
      </c>
      <c r="C1728" s="6" t="s">
        <v>5703</v>
      </c>
      <c r="D1728" s="6" t="s">
        <v>5533</v>
      </c>
      <c r="E1728" s="6" t="s">
        <v>5534</v>
      </c>
      <c r="F1728"/>
      <c r="G1728"/>
      <c r="H1728" s="6" t="s">
        <v>80</v>
      </c>
      <c r="I1728"/>
      <c r="J1728" s="6" t="s">
        <v>81</v>
      </c>
      <c r="K1728" s="6" t="s">
        <v>82</v>
      </c>
      <c r="L1728" s="6" t="s">
        <v>156</v>
      </c>
      <c r="M1728" s="6" t="s">
        <v>84</v>
      </c>
      <c r="N1728" s="6" t="s">
        <v>85</v>
      </c>
      <c r="O1728" s="6" t="s">
        <v>157</v>
      </c>
      <c r="P1728" s="6" t="s">
        <v>108</v>
      </c>
      <c r="Q1728" s="6" t="s">
        <v>109</v>
      </c>
      <c r="R1728" s="6" t="s">
        <v>110</v>
      </c>
      <c r="S1728" s="6" t="s">
        <v>109</v>
      </c>
      <c r="T1728" s="6" t="s">
        <v>110</v>
      </c>
      <c r="U1728" s="6" t="s">
        <v>91</v>
      </c>
      <c r="V1728" s="6" t="s">
        <v>91</v>
      </c>
      <c r="W1728" s="6" t="s">
        <v>80</v>
      </c>
      <c r="X1728" s="6" t="s">
        <v>80</v>
      </c>
      <c r="Y1728" s="6" t="s">
        <v>92</v>
      </c>
      <c r="Z1728" s="6" t="s">
        <v>80</v>
      </c>
      <c r="AA1728" s="6" t="s">
        <v>93</v>
      </c>
      <c r="AB1728"/>
      <c r="AC1728"/>
      <c r="AD1728"/>
      <c r="AE1728" t="str">
        <f>VLOOKUP(E1728,'Synthèse ventes'!$A$5:$C$2461,3,0)</f>
        <v>Rond Ø280 pour Pamiers</v>
      </c>
      <c r="AF1728" t="str">
        <f>VLOOKUP(E1728,'Synthèse ventes'!$A$5:$C$2461,2,0)</f>
        <v>AD PAMIERS</v>
      </c>
      <c r="AG1728"/>
      <c r="AH1728"/>
      <c r="AI1728"/>
      <c r="AJ1728"/>
      <c r="AK1728" s="6" t="s">
        <v>80</v>
      </c>
      <c r="AL1728" s="6" t="s">
        <v>5535</v>
      </c>
      <c r="AM1728" s="6" t="s">
        <v>95</v>
      </c>
      <c r="AN1728" s="6" t="s">
        <v>145</v>
      </c>
      <c r="AO1728" s="6" t="s">
        <v>400</v>
      </c>
      <c r="AP1728" s="6" t="s">
        <v>80</v>
      </c>
      <c r="AQ1728" s="6" t="s">
        <v>80</v>
      </c>
      <c r="AR1728" s="6" t="s">
        <v>266</v>
      </c>
      <c r="AS1728" s="6" t="s">
        <v>3940</v>
      </c>
      <c r="AT1728"/>
      <c r="AU1728" s="6" t="s">
        <v>80</v>
      </c>
      <c r="AV1728" s="6" t="s">
        <v>100</v>
      </c>
      <c r="AW1728"/>
      <c r="AX1728"/>
      <c r="AY1728"/>
      <c r="AZ1728"/>
      <c r="BA1728"/>
      <c r="BB1728"/>
      <c r="BC1728"/>
      <c r="BD1728" s="6" t="s">
        <v>5704</v>
      </c>
      <c r="BE1728" s="7" t="s">
        <v>102</v>
      </c>
      <c r="BG1728" s="7" t="s">
        <v>103</v>
      </c>
      <c r="BH1728" s="7">
        <v>2017</v>
      </c>
      <c r="BI1728" s="7" t="s">
        <v>104</v>
      </c>
      <c r="BJ1728" s="7" t="s">
        <v>105</v>
      </c>
      <c r="BK1728" s="7" t="s">
        <v>105</v>
      </c>
      <c r="BL1728" s="7" t="s">
        <v>103</v>
      </c>
      <c r="BN1728"/>
      <c r="BO1728"/>
      <c r="BP1728"/>
      <c r="BQ1728"/>
      <c r="BR1728"/>
      <c r="BS1728"/>
      <c r="BT1728"/>
      <c r="BU1728"/>
      <c r="BV1728"/>
      <c r="BW1728"/>
      <c r="BX1728"/>
      <c r="BY1728" s="8">
        <v>24923</v>
      </c>
      <c r="BZ1728" s="9" t="s">
        <v>106</v>
      </c>
    </row>
    <row r="1729" spans="1:78" s="7" customFormat="1" hidden="1" x14ac:dyDescent="0.25">
      <c r="A1729" s="7" t="str">
        <f t="shared" si="26"/>
        <v>ACUS*</v>
      </c>
      <c r="B1729" s="6" t="s">
        <v>5705</v>
      </c>
      <c r="C1729" s="6" t="s">
        <v>5706</v>
      </c>
      <c r="D1729" s="6" t="s">
        <v>5533</v>
      </c>
      <c r="E1729" s="6" t="s">
        <v>5534</v>
      </c>
      <c r="F1729"/>
      <c r="G1729"/>
      <c r="H1729" s="6" t="s">
        <v>80</v>
      </c>
      <c r="I1729"/>
      <c r="J1729" s="6" t="s">
        <v>81</v>
      </c>
      <c r="K1729" s="6" t="s">
        <v>82</v>
      </c>
      <c r="L1729" s="6" t="s">
        <v>156</v>
      </c>
      <c r="M1729" s="6" t="s">
        <v>84</v>
      </c>
      <c r="N1729" s="6" t="s">
        <v>85</v>
      </c>
      <c r="O1729" s="6" t="s">
        <v>157</v>
      </c>
      <c r="P1729" s="6" t="s">
        <v>108</v>
      </c>
      <c r="Q1729" s="6" t="s">
        <v>109</v>
      </c>
      <c r="R1729" s="6" t="s">
        <v>110</v>
      </c>
      <c r="S1729" s="6" t="s">
        <v>109</v>
      </c>
      <c r="T1729" s="6" t="s">
        <v>110</v>
      </c>
      <c r="U1729" s="6" t="s">
        <v>91</v>
      </c>
      <c r="V1729" s="6" t="s">
        <v>91</v>
      </c>
      <c r="W1729" s="6" t="s">
        <v>80</v>
      </c>
      <c r="X1729" s="6" t="s">
        <v>80</v>
      </c>
      <c r="Y1729" s="6" t="s">
        <v>92</v>
      </c>
      <c r="Z1729" s="6" t="s">
        <v>80</v>
      </c>
      <c r="AA1729" s="6" t="s">
        <v>93</v>
      </c>
      <c r="AB1729"/>
      <c r="AC1729"/>
      <c r="AD1729"/>
      <c r="AE1729" t="str">
        <f>VLOOKUP(E1729,'Synthèse ventes'!$A$5:$C$2461,3,0)</f>
        <v>Rond Ø280 pour Pamiers</v>
      </c>
      <c r="AF1729" t="str">
        <f>VLOOKUP(E1729,'Synthèse ventes'!$A$5:$C$2461,2,0)</f>
        <v>AD PAMIERS</v>
      </c>
      <c r="AG1729"/>
      <c r="AH1729"/>
      <c r="AI1729"/>
      <c r="AJ1729"/>
      <c r="AK1729" s="6" t="s">
        <v>80</v>
      </c>
      <c r="AL1729" s="6" t="s">
        <v>5535</v>
      </c>
      <c r="AM1729" s="6" t="s">
        <v>95</v>
      </c>
      <c r="AN1729" s="6" t="s">
        <v>145</v>
      </c>
      <c r="AO1729" s="6" t="s">
        <v>1223</v>
      </c>
      <c r="AP1729" s="6" t="s">
        <v>80</v>
      </c>
      <c r="AQ1729" s="6" t="s">
        <v>80</v>
      </c>
      <c r="AR1729" s="6" t="s">
        <v>266</v>
      </c>
      <c r="AS1729" s="6" t="s">
        <v>3940</v>
      </c>
      <c r="AT1729"/>
      <c r="AU1729" s="6" t="s">
        <v>80</v>
      </c>
      <c r="AV1729" s="6" t="s">
        <v>100</v>
      </c>
      <c r="AW1729"/>
      <c r="AX1729"/>
      <c r="AY1729"/>
      <c r="AZ1729"/>
      <c r="BA1729"/>
      <c r="BB1729"/>
      <c r="BC1729"/>
      <c r="BD1729" s="6" t="s">
        <v>5704</v>
      </c>
      <c r="BE1729" s="7" t="s">
        <v>102</v>
      </c>
      <c r="BG1729" s="7" t="s">
        <v>103</v>
      </c>
      <c r="BH1729" s="7">
        <v>2017</v>
      </c>
      <c r="BI1729" s="7" t="s">
        <v>104</v>
      </c>
      <c r="BJ1729" s="7" t="s">
        <v>105</v>
      </c>
      <c r="BK1729" s="7" t="s">
        <v>105</v>
      </c>
      <c r="BL1729" s="7" t="s">
        <v>103</v>
      </c>
      <c r="BN1729"/>
      <c r="BO1729"/>
      <c r="BP1729"/>
      <c r="BQ1729"/>
      <c r="BR1729"/>
      <c r="BS1729"/>
      <c r="BT1729"/>
      <c r="BU1729"/>
      <c r="BV1729"/>
      <c r="BW1729"/>
      <c r="BX1729"/>
      <c r="BY1729" s="8">
        <v>95809</v>
      </c>
      <c r="BZ1729" s="9" t="s">
        <v>106</v>
      </c>
    </row>
    <row r="1730" spans="1:78" s="7" customFormat="1" hidden="1" x14ac:dyDescent="0.25">
      <c r="A1730" s="7" t="str">
        <f t="shared" si="26"/>
        <v>ACYH*</v>
      </c>
      <c r="B1730" s="6" t="s">
        <v>5707</v>
      </c>
      <c r="C1730" s="6" t="s">
        <v>5708</v>
      </c>
      <c r="D1730" s="6" t="s">
        <v>5709</v>
      </c>
      <c r="E1730" s="6" t="s">
        <v>5710</v>
      </c>
      <c r="F1730"/>
      <c r="G1730"/>
      <c r="H1730" s="6" t="s">
        <v>80</v>
      </c>
      <c r="I1730"/>
      <c r="J1730" s="6" t="s">
        <v>81</v>
      </c>
      <c r="K1730" s="6" t="s">
        <v>82</v>
      </c>
      <c r="L1730" s="6" t="s">
        <v>156</v>
      </c>
      <c r="M1730" s="6" t="s">
        <v>84</v>
      </c>
      <c r="N1730" s="6" t="s">
        <v>85</v>
      </c>
      <c r="O1730" s="6" t="s">
        <v>157</v>
      </c>
      <c r="P1730" s="6" t="s">
        <v>108</v>
      </c>
      <c r="Q1730" s="6" t="s">
        <v>109</v>
      </c>
      <c r="R1730" s="6" t="s">
        <v>110</v>
      </c>
      <c r="S1730" s="6" t="s">
        <v>109</v>
      </c>
      <c r="T1730" s="6" t="s">
        <v>110</v>
      </c>
      <c r="U1730" s="6" t="s">
        <v>91</v>
      </c>
      <c r="V1730" s="6" t="s">
        <v>91</v>
      </c>
      <c r="W1730" s="6" t="s">
        <v>80</v>
      </c>
      <c r="X1730" s="6" t="s">
        <v>80</v>
      </c>
      <c r="Y1730" s="6" t="s">
        <v>92</v>
      </c>
      <c r="Z1730" s="6" t="s">
        <v>80</v>
      </c>
      <c r="AA1730" s="6" t="s">
        <v>93</v>
      </c>
      <c r="AB1730"/>
      <c r="AC1730"/>
      <c r="AD1730"/>
      <c r="AE1730" t="str">
        <f>VLOOKUP(E1730,'Synthèse ventes'!$A$5:$C$2461,3,0)</f>
        <v>Rond Ø250 OTTOFUCHS BETA x 126,5 Kg</v>
      </c>
      <c r="AF1730" t="str">
        <f>VLOOKUP(E1730,'Synthèse ventes'!$A$5:$C$2461,2,0)</f>
        <v>OTTO F.</v>
      </c>
      <c r="AG1730"/>
      <c r="AH1730"/>
      <c r="AI1730"/>
      <c r="AJ1730"/>
      <c r="AK1730" s="6" t="s">
        <v>80</v>
      </c>
      <c r="AL1730" s="6" t="s">
        <v>5711</v>
      </c>
      <c r="AM1730" s="6" t="s">
        <v>95</v>
      </c>
      <c r="AN1730" s="6" t="s">
        <v>96</v>
      </c>
      <c r="AO1730" s="6" t="s">
        <v>166</v>
      </c>
      <c r="AP1730" s="6" t="s">
        <v>80</v>
      </c>
      <c r="AQ1730" s="6" t="s">
        <v>80</v>
      </c>
      <c r="AR1730" s="6" t="s">
        <v>3430</v>
      </c>
      <c r="AS1730" s="6" t="s">
        <v>1511</v>
      </c>
      <c r="AT1730"/>
      <c r="AU1730" s="6" t="s">
        <v>80</v>
      </c>
      <c r="AV1730" s="6" t="s">
        <v>100</v>
      </c>
      <c r="AW1730"/>
      <c r="AX1730"/>
      <c r="AY1730"/>
      <c r="AZ1730"/>
      <c r="BA1730"/>
      <c r="BB1730"/>
      <c r="BC1730"/>
      <c r="BD1730" s="6" t="s">
        <v>5712</v>
      </c>
      <c r="BE1730" s="7" t="s">
        <v>102</v>
      </c>
      <c r="BG1730" s="7" t="s">
        <v>103</v>
      </c>
      <c r="BH1730" s="7">
        <v>2017</v>
      </c>
      <c r="BI1730" s="7" t="s">
        <v>104</v>
      </c>
      <c r="BJ1730" s="7" t="s">
        <v>105</v>
      </c>
      <c r="BK1730" s="7" t="s">
        <v>105</v>
      </c>
      <c r="BL1730" s="7" t="s">
        <v>103</v>
      </c>
      <c r="BN1730"/>
      <c r="BO1730"/>
      <c r="BP1730"/>
      <c r="BQ1730"/>
      <c r="BR1730"/>
      <c r="BS1730"/>
      <c r="BT1730"/>
      <c r="BU1730"/>
      <c r="BV1730"/>
      <c r="BW1730"/>
      <c r="BX1730"/>
      <c r="BY1730" s="8">
        <v>25727</v>
      </c>
      <c r="BZ1730" s="9" t="s">
        <v>106</v>
      </c>
    </row>
    <row r="1731" spans="1:78" s="7" customFormat="1" hidden="1" x14ac:dyDescent="0.25">
      <c r="A1731" s="7" t="str">
        <f t="shared" ref="A1731:A1794" si="27">IF(LEFT(E1731,1)="A",LEFT(E1731,4)&amp;"*","")</f>
        <v>ACYI*</v>
      </c>
      <c r="B1731" s="6" t="s">
        <v>5713</v>
      </c>
      <c r="C1731" s="6" t="s">
        <v>5714</v>
      </c>
      <c r="D1731" s="6" t="s">
        <v>5715</v>
      </c>
      <c r="E1731" s="6" t="s">
        <v>5716</v>
      </c>
      <c r="F1731"/>
      <c r="G1731"/>
      <c r="H1731" s="6" t="s">
        <v>80</v>
      </c>
      <c r="I1731"/>
      <c r="J1731" s="6" t="s">
        <v>81</v>
      </c>
      <c r="K1731" s="6" t="s">
        <v>82</v>
      </c>
      <c r="L1731" s="6" t="s">
        <v>156</v>
      </c>
      <c r="M1731" s="6" t="s">
        <v>84</v>
      </c>
      <c r="N1731" s="6" t="s">
        <v>85</v>
      </c>
      <c r="O1731" s="6" t="s">
        <v>157</v>
      </c>
      <c r="P1731" s="6" t="s">
        <v>108</v>
      </c>
      <c r="Q1731" s="6" t="s">
        <v>109</v>
      </c>
      <c r="R1731" s="6" t="s">
        <v>110</v>
      </c>
      <c r="S1731" s="6" t="s">
        <v>109</v>
      </c>
      <c r="T1731" s="6" t="s">
        <v>110</v>
      </c>
      <c r="U1731" s="6" t="s">
        <v>91</v>
      </c>
      <c r="V1731" s="6" t="s">
        <v>91</v>
      </c>
      <c r="W1731" s="6" t="s">
        <v>80</v>
      </c>
      <c r="X1731" s="6" t="s">
        <v>80</v>
      </c>
      <c r="Y1731" s="6" t="s">
        <v>92</v>
      </c>
      <c r="Z1731" s="6" t="s">
        <v>80</v>
      </c>
      <c r="AA1731" s="6" t="s">
        <v>93</v>
      </c>
      <c r="AB1731"/>
      <c r="AC1731"/>
      <c r="AD1731"/>
      <c r="AE1731" t="str">
        <f>VLOOKUP(E1731,'Synthèse ventes'!$A$5:$C$2461,3,0)</f>
        <v>Rond Ø250 OTTOFUCHS BETA  x 132,26 Kg</v>
      </c>
      <c r="AF1731" t="str">
        <f>VLOOKUP(E1731,'Synthèse ventes'!$A$5:$C$2461,2,0)</f>
        <v>OTTO F.</v>
      </c>
      <c r="AG1731"/>
      <c r="AH1731"/>
      <c r="AI1731"/>
      <c r="AJ1731"/>
      <c r="AK1731" s="6" t="s">
        <v>80</v>
      </c>
      <c r="AL1731" s="6" t="s">
        <v>5717</v>
      </c>
      <c r="AM1731" s="6" t="s">
        <v>95</v>
      </c>
      <c r="AN1731" s="6" t="s">
        <v>96</v>
      </c>
      <c r="AO1731" s="6" t="s">
        <v>166</v>
      </c>
      <c r="AP1731" s="6" t="s">
        <v>80</v>
      </c>
      <c r="AQ1731" s="6" t="s">
        <v>80</v>
      </c>
      <c r="AR1731" s="6" t="s">
        <v>3430</v>
      </c>
      <c r="AS1731" s="6" t="s">
        <v>1511</v>
      </c>
      <c r="AT1731"/>
      <c r="AU1731" s="6" t="s">
        <v>80</v>
      </c>
      <c r="AV1731" s="6" t="s">
        <v>100</v>
      </c>
      <c r="AW1731"/>
      <c r="AX1731"/>
      <c r="AY1731"/>
      <c r="AZ1731"/>
      <c r="BA1731"/>
      <c r="BB1731"/>
      <c r="BC1731"/>
      <c r="BD1731" s="6" t="s">
        <v>5712</v>
      </c>
      <c r="BE1731" s="7" t="s">
        <v>102</v>
      </c>
      <c r="BG1731" s="7" t="s">
        <v>103</v>
      </c>
      <c r="BH1731" s="7">
        <v>2017</v>
      </c>
      <c r="BI1731" s="7" t="s">
        <v>104</v>
      </c>
      <c r="BJ1731" s="7" t="s">
        <v>105</v>
      </c>
      <c r="BK1731" s="7" t="s">
        <v>105</v>
      </c>
      <c r="BL1731" s="7" t="s">
        <v>103</v>
      </c>
      <c r="BN1731"/>
      <c r="BO1731"/>
      <c r="BP1731"/>
      <c r="BQ1731"/>
      <c r="BR1731"/>
      <c r="BS1731"/>
      <c r="BT1731"/>
      <c r="BU1731"/>
      <c r="BV1731"/>
      <c r="BW1731"/>
      <c r="BX1731"/>
      <c r="BY1731" s="8">
        <v>75125</v>
      </c>
      <c r="BZ1731" s="9" t="s">
        <v>106</v>
      </c>
    </row>
    <row r="1732" spans="1:78" s="7" customFormat="1" hidden="1" x14ac:dyDescent="0.25">
      <c r="A1732" s="7" t="str">
        <f t="shared" si="27"/>
        <v>ACYI*</v>
      </c>
      <c r="B1732" s="6" t="s">
        <v>5718</v>
      </c>
      <c r="C1732" s="6" t="s">
        <v>5719</v>
      </c>
      <c r="D1732" s="6" t="s">
        <v>5715</v>
      </c>
      <c r="E1732" s="6" t="s">
        <v>5716</v>
      </c>
      <c r="F1732"/>
      <c r="G1732"/>
      <c r="H1732" s="6" t="s">
        <v>80</v>
      </c>
      <c r="I1732"/>
      <c r="J1732" s="6" t="s">
        <v>81</v>
      </c>
      <c r="K1732" s="6" t="s">
        <v>82</v>
      </c>
      <c r="L1732" s="6" t="s">
        <v>156</v>
      </c>
      <c r="M1732" s="6" t="s">
        <v>84</v>
      </c>
      <c r="N1732" s="6" t="s">
        <v>85</v>
      </c>
      <c r="O1732" s="6" t="s">
        <v>157</v>
      </c>
      <c r="P1732" s="6" t="s">
        <v>108</v>
      </c>
      <c r="Q1732" s="6" t="s">
        <v>109</v>
      </c>
      <c r="R1732" s="6" t="s">
        <v>110</v>
      </c>
      <c r="S1732" s="6" t="s">
        <v>109</v>
      </c>
      <c r="T1732" s="6" t="s">
        <v>110</v>
      </c>
      <c r="U1732" s="6" t="s">
        <v>91</v>
      </c>
      <c r="V1732" s="6" t="s">
        <v>91</v>
      </c>
      <c r="W1732" s="6" t="s">
        <v>80</v>
      </c>
      <c r="X1732" s="6" t="s">
        <v>80</v>
      </c>
      <c r="Y1732" s="6" t="s">
        <v>92</v>
      </c>
      <c r="Z1732" s="6" t="s">
        <v>80</v>
      </c>
      <c r="AA1732" s="6" t="s">
        <v>93</v>
      </c>
      <c r="AB1732"/>
      <c r="AC1732"/>
      <c r="AD1732"/>
      <c r="AE1732" t="str">
        <f>VLOOKUP(E1732,'Synthèse ventes'!$A$5:$C$2461,3,0)</f>
        <v>Rond Ø250 OTTOFUCHS BETA  x 132,26 Kg</v>
      </c>
      <c r="AF1732" t="str">
        <f>VLOOKUP(E1732,'Synthèse ventes'!$A$5:$C$2461,2,0)</f>
        <v>OTTO F.</v>
      </c>
      <c r="AG1732"/>
      <c r="AH1732"/>
      <c r="AI1732"/>
      <c r="AJ1732"/>
      <c r="AK1732" s="6" t="s">
        <v>80</v>
      </c>
      <c r="AL1732" s="6" t="s">
        <v>5717</v>
      </c>
      <c r="AM1732" s="6" t="s">
        <v>95</v>
      </c>
      <c r="AN1732" s="6" t="s">
        <v>96</v>
      </c>
      <c r="AO1732" s="6" t="s">
        <v>3433</v>
      </c>
      <c r="AP1732" s="6" t="s">
        <v>80</v>
      </c>
      <c r="AQ1732" s="6" t="s">
        <v>80</v>
      </c>
      <c r="AR1732" s="6" t="s">
        <v>3430</v>
      </c>
      <c r="AS1732" s="6" t="s">
        <v>1511</v>
      </c>
      <c r="AT1732"/>
      <c r="AU1732" s="6" t="s">
        <v>80</v>
      </c>
      <c r="AV1732" s="6" t="s">
        <v>100</v>
      </c>
      <c r="AW1732"/>
      <c r="AX1732"/>
      <c r="AY1732"/>
      <c r="AZ1732"/>
      <c r="BA1732"/>
      <c r="BB1732"/>
      <c r="BC1732"/>
      <c r="BD1732" s="6" t="s">
        <v>5712</v>
      </c>
      <c r="BE1732" s="7" t="s">
        <v>102</v>
      </c>
      <c r="BG1732" s="7" t="s">
        <v>103</v>
      </c>
      <c r="BH1732" s="7">
        <v>2017</v>
      </c>
      <c r="BI1732" s="7" t="s">
        <v>104</v>
      </c>
      <c r="BJ1732" s="7" t="s">
        <v>105</v>
      </c>
      <c r="BK1732" s="7" t="s">
        <v>105</v>
      </c>
      <c r="BL1732" s="7" t="s">
        <v>103</v>
      </c>
      <c r="BN1732"/>
      <c r="BO1732"/>
      <c r="BP1732"/>
      <c r="BQ1732"/>
      <c r="BR1732"/>
      <c r="BS1732"/>
      <c r="BT1732"/>
      <c r="BU1732"/>
      <c r="BV1732"/>
      <c r="BW1732"/>
      <c r="BX1732"/>
      <c r="BY1732" s="8">
        <v>114073</v>
      </c>
      <c r="BZ1732" s="9" t="s">
        <v>106</v>
      </c>
    </row>
    <row r="1733" spans="1:78" s="7" customFormat="1" hidden="1" x14ac:dyDescent="0.25">
      <c r="A1733" s="7" t="str">
        <f t="shared" si="27"/>
        <v>ACYI*</v>
      </c>
      <c r="B1733" s="6" t="s">
        <v>5720</v>
      </c>
      <c r="C1733" s="6" t="s">
        <v>5721</v>
      </c>
      <c r="D1733" s="6" t="s">
        <v>5715</v>
      </c>
      <c r="E1733" s="6" t="s">
        <v>5716</v>
      </c>
      <c r="F1733"/>
      <c r="G1733"/>
      <c r="H1733" s="6" t="s">
        <v>80</v>
      </c>
      <c r="I1733"/>
      <c r="J1733" s="6" t="s">
        <v>81</v>
      </c>
      <c r="K1733" s="6" t="s">
        <v>82</v>
      </c>
      <c r="L1733" s="6" t="s">
        <v>156</v>
      </c>
      <c r="M1733" s="6" t="s">
        <v>84</v>
      </c>
      <c r="N1733" s="6" t="s">
        <v>85</v>
      </c>
      <c r="O1733" s="6" t="s">
        <v>157</v>
      </c>
      <c r="P1733" s="6" t="s">
        <v>108</v>
      </c>
      <c r="Q1733" s="6" t="s">
        <v>109</v>
      </c>
      <c r="R1733" s="6" t="s">
        <v>110</v>
      </c>
      <c r="S1733" s="6" t="s">
        <v>109</v>
      </c>
      <c r="T1733" s="6" t="s">
        <v>110</v>
      </c>
      <c r="U1733" s="6" t="s">
        <v>91</v>
      </c>
      <c r="V1733" s="6" t="s">
        <v>91</v>
      </c>
      <c r="W1733" s="6" t="s">
        <v>80</v>
      </c>
      <c r="X1733" s="6" t="s">
        <v>80</v>
      </c>
      <c r="Y1733" s="6" t="s">
        <v>92</v>
      </c>
      <c r="Z1733" s="6" t="s">
        <v>80</v>
      </c>
      <c r="AA1733" s="6" t="s">
        <v>93</v>
      </c>
      <c r="AB1733"/>
      <c r="AC1733"/>
      <c r="AD1733"/>
      <c r="AE1733" t="str">
        <f>VLOOKUP(E1733,'Synthèse ventes'!$A$5:$C$2461,3,0)</f>
        <v>Rond Ø250 OTTOFUCHS BETA  x 132,26 Kg</v>
      </c>
      <c r="AF1733" t="str">
        <f>VLOOKUP(E1733,'Synthèse ventes'!$A$5:$C$2461,2,0)</f>
        <v>OTTO F.</v>
      </c>
      <c r="AG1733"/>
      <c r="AH1733"/>
      <c r="AI1733"/>
      <c r="AJ1733"/>
      <c r="AK1733" s="6" t="s">
        <v>80</v>
      </c>
      <c r="AL1733" s="6" t="s">
        <v>5717</v>
      </c>
      <c r="AM1733" s="6" t="s">
        <v>95</v>
      </c>
      <c r="AN1733" s="6" t="s">
        <v>96</v>
      </c>
      <c r="AO1733" s="6" t="s">
        <v>3436</v>
      </c>
      <c r="AP1733" s="6" t="s">
        <v>80</v>
      </c>
      <c r="AQ1733" s="6" t="s">
        <v>80</v>
      </c>
      <c r="AR1733" s="6" t="s">
        <v>3430</v>
      </c>
      <c r="AS1733" s="6" t="s">
        <v>1511</v>
      </c>
      <c r="AT1733"/>
      <c r="AU1733" s="6" t="s">
        <v>80</v>
      </c>
      <c r="AV1733" s="6" t="s">
        <v>100</v>
      </c>
      <c r="AW1733"/>
      <c r="AX1733"/>
      <c r="AY1733"/>
      <c r="AZ1733"/>
      <c r="BA1733"/>
      <c r="BB1733"/>
      <c r="BC1733"/>
      <c r="BD1733" s="6" t="s">
        <v>5712</v>
      </c>
      <c r="BE1733" s="7" t="s">
        <v>102</v>
      </c>
      <c r="BG1733" s="7" t="s">
        <v>103</v>
      </c>
      <c r="BH1733" s="7">
        <v>2017</v>
      </c>
      <c r="BI1733" s="7" t="s">
        <v>104</v>
      </c>
      <c r="BJ1733" s="7" t="s">
        <v>105</v>
      </c>
      <c r="BK1733" s="7" t="s">
        <v>105</v>
      </c>
      <c r="BL1733" s="7" t="s">
        <v>103</v>
      </c>
      <c r="BN1733"/>
      <c r="BO1733"/>
      <c r="BP1733"/>
      <c r="BQ1733"/>
      <c r="BR1733"/>
      <c r="BS1733"/>
      <c r="BT1733"/>
      <c r="BU1733"/>
      <c r="BV1733"/>
      <c r="BW1733"/>
      <c r="BX1733"/>
      <c r="BY1733" s="8">
        <v>89646</v>
      </c>
      <c r="BZ1733" s="9" t="s">
        <v>106</v>
      </c>
    </row>
    <row r="1734" spans="1:78" s="7" customFormat="1" hidden="1" x14ac:dyDescent="0.25">
      <c r="A1734" s="7" t="str">
        <f t="shared" si="27"/>
        <v>ACYI*</v>
      </c>
      <c r="B1734" s="6" t="s">
        <v>5722</v>
      </c>
      <c r="C1734" s="6" t="s">
        <v>5723</v>
      </c>
      <c r="D1734" s="6" t="s">
        <v>5715</v>
      </c>
      <c r="E1734" s="6" t="s">
        <v>5716</v>
      </c>
      <c r="F1734"/>
      <c r="G1734"/>
      <c r="H1734" s="6" t="s">
        <v>80</v>
      </c>
      <c r="I1734"/>
      <c r="J1734" s="6" t="s">
        <v>81</v>
      </c>
      <c r="K1734" s="6" t="s">
        <v>82</v>
      </c>
      <c r="L1734" s="6" t="s">
        <v>156</v>
      </c>
      <c r="M1734" s="6" t="s">
        <v>84</v>
      </c>
      <c r="N1734" s="6" t="s">
        <v>85</v>
      </c>
      <c r="O1734" s="6" t="s">
        <v>157</v>
      </c>
      <c r="P1734" s="6" t="s">
        <v>108</v>
      </c>
      <c r="Q1734" s="6" t="s">
        <v>109</v>
      </c>
      <c r="R1734" s="6" t="s">
        <v>110</v>
      </c>
      <c r="S1734" s="6" t="s">
        <v>109</v>
      </c>
      <c r="T1734" s="6" t="s">
        <v>110</v>
      </c>
      <c r="U1734" s="6" t="s">
        <v>91</v>
      </c>
      <c r="V1734" s="6" t="s">
        <v>91</v>
      </c>
      <c r="W1734" s="6" t="s">
        <v>80</v>
      </c>
      <c r="X1734" s="6" t="s">
        <v>80</v>
      </c>
      <c r="Y1734" s="6" t="s">
        <v>92</v>
      </c>
      <c r="Z1734" s="6" t="s">
        <v>80</v>
      </c>
      <c r="AA1734" s="6" t="s">
        <v>93</v>
      </c>
      <c r="AB1734"/>
      <c r="AC1734"/>
      <c r="AD1734"/>
      <c r="AE1734" t="str">
        <f>VLOOKUP(E1734,'Synthèse ventes'!$A$5:$C$2461,3,0)</f>
        <v>Rond Ø250 OTTOFUCHS BETA  x 132,26 Kg</v>
      </c>
      <c r="AF1734" t="str">
        <f>VLOOKUP(E1734,'Synthèse ventes'!$A$5:$C$2461,2,0)</f>
        <v>OTTO F.</v>
      </c>
      <c r="AG1734"/>
      <c r="AH1734"/>
      <c r="AI1734"/>
      <c r="AJ1734"/>
      <c r="AK1734" s="6" t="s">
        <v>80</v>
      </c>
      <c r="AL1734" s="6" t="s">
        <v>5717</v>
      </c>
      <c r="AM1734" s="6" t="s">
        <v>95</v>
      </c>
      <c r="AN1734" s="6" t="s">
        <v>96</v>
      </c>
      <c r="AO1734" s="6" t="s">
        <v>3439</v>
      </c>
      <c r="AP1734" s="6" t="s">
        <v>80</v>
      </c>
      <c r="AQ1734" s="6" t="s">
        <v>80</v>
      </c>
      <c r="AR1734" s="6" t="s">
        <v>3430</v>
      </c>
      <c r="AS1734" s="6" t="s">
        <v>1511</v>
      </c>
      <c r="AT1734"/>
      <c r="AU1734" s="6" t="s">
        <v>80</v>
      </c>
      <c r="AV1734" s="6" t="s">
        <v>100</v>
      </c>
      <c r="AW1734"/>
      <c r="AX1734"/>
      <c r="AY1734"/>
      <c r="AZ1734"/>
      <c r="BA1734"/>
      <c r="BB1734"/>
      <c r="BC1734"/>
      <c r="BD1734" s="6" t="s">
        <v>5712</v>
      </c>
      <c r="BE1734" s="7" t="s">
        <v>102</v>
      </c>
      <c r="BG1734" s="7" t="s">
        <v>103</v>
      </c>
      <c r="BH1734" s="7">
        <v>2017</v>
      </c>
      <c r="BI1734" s="7" t="s">
        <v>104</v>
      </c>
      <c r="BJ1734" s="7" t="s">
        <v>105</v>
      </c>
      <c r="BK1734" s="7" t="s">
        <v>105</v>
      </c>
      <c r="BL1734" s="7" t="s">
        <v>103</v>
      </c>
      <c r="BN1734"/>
      <c r="BO1734"/>
      <c r="BP1734"/>
      <c r="BQ1734"/>
      <c r="BR1734"/>
      <c r="BS1734"/>
      <c r="BT1734"/>
      <c r="BU1734"/>
      <c r="BV1734"/>
      <c r="BW1734"/>
      <c r="BX1734"/>
      <c r="BY1734" s="8">
        <v>129032</v>
      </c>
      <c r="BZ1734" s="9" t="s">
        <v>106</v>
      </c>
    </row>
    <row r="1735" spans="1:78" s="7" customFormat="1" hidden="1" x14ac:dyDescent="0.25">
      <c r="A1735" s="7" t="str">
        <f t="shared" si="27"/>
        <v>ACZA*</v>
      </c>
      <c r="B1735" s="6" t="s">
        <v>5724</v>
      </c>
      <c r="C1735" s="6" t="s">
        <v>5725</v>
      </c>
      <c r="D1735" s="6" t="s">
        <v>5726</v>
      </c>
      <c r="E1735" s="6" t="s">
        <v>5727</v>
      </c>
      <c r="F1735"/>
      <c r="G1735"/>
      <c r="H1735" s="6" t="s">
        <v>80</v>
      </c>
      <c r="I1735"/>
      <c r="J1735" s="6" t="s">
        <v>81</v>
      </c>
      <c r="K1735" s="6" t="s">
        <v>82</v>
      </c>
      <c r="L1735" s="6" t="s">
        <v>156</v>
      </c>
      <c r="M1735" s="6" t="s">
        <v>84</v>
      </c>
      <c r="N1735" s="6" t="s">
        <v>85</v>
      </c>
      <c r="O1735" s="6" t="s">
        <v>157</v>
      </c>
      <c r="P1735" s="6" t="s">
        <v>108</v>
      </c>
      <c r="Q1735" s="6" t="s">
        <v>109</v>
      </c>
      <c r="R1735" s="6" t="s">
        <v>110</v>
      </c>
      <c r="S1735" s="6" t="s">
        <v>109</v>
      </c>
      <c r="T1735" s="6" t="s">
        <v>110</v>
      </c>
      <c r="U1735" s="6" t="s">
        <v>91</v>
      </c>
      <c r="V1735" s="6" t="s">
        <v>91</v>
      </c>
      <c r="W1735" s="6" t="s">
        <v>80</v>
      </c>
      <c r="X1735" s="6" t="s">
        <v>80</v>
      </c>
      <c r="Y1735" s="6" t="s">
        <v>92</v>
      </c>
      <c r="Z1735" s="6" t="s">
        <v>80</v>
      </c>
      <c r="AA1735" s="6" t="s">
        <v>93</v>
      </c>
      <c r="AB1735"/>
      <c r="AC1735"/>
      <c r="AD1735"/>
      <c r="AE1735" t="str">
        <f>VLOOKUP(E1735,'Synthèse ventes'!$A$5:$C$2461,3,0)</f>
        <v>Rond Ø250 OTTOFUCHS BETA x 107,16 Kg</v>
      </c>
      <c r="AF1735" t="str">
        <f>VLOOKUP(E1735,'Synthèse ventes'!$A$5:$C$2461,2,0)</f>
        <v>OTTO F.</v>
      </c>
      <c r="AG1735"/>
      <c r="AH1735"/>
      <c r="AI1735"/>
      <c r="AJ1735"/>
      <c r="AK1735" s="6" t="s">
        <v>80</v>
      </c>
      <c r="AL1735" s="6" t="s">
        <v>5728</v>
      </c>
      <c r="AM1735" s="6" t="s">
        <v>95</v>
      </c>
      <c r="AN1735" s="6" t="s">
        <v>96</v>
      </c>
      <c r="AO1735" s="6" t="s">
        <v>166</v>
      </c>
      <c r="AP1735" s="6" t="s">
        <v>80</v>
      </c>
      <c r="AQ1735" s="6" t="s">
        <v>80</v>
      </c>
      <c r="AR1735" s="6" t="s">
        <v>3430</v>
      </c>
      <c r="AS1735" s="6" t="s">
        <v>1511</v>
      </c>
      <c r="AT1735"/>
      <c r="AU1735" s="6" t="s">
        <v>80</v>
      </c>
      <c r="AV1735" s="6" t="s">
        <v>100</v>
      </c>
      <c r="AW1735"/>
      <c r="AX1735"/>
      <c r="AY1735"/>
      <c r="AZ1735"/>
      <c r="BA1735"/>
      <c r="BB1735"/>
      <c r="BC1735"/>
      <c r="BD1735" s="6" t="s">
        <v>5712</v>
      </c>
      <c r="BE1735" s="7" t="s">
        <v>102</v>
      </c>
      <c r="BG1735" s="7" t="s">
        <v>103</v>
      </c>
      <c r="BH1735" s="7">
        <v>2017</v>
      </c>
      <c r="BI1735" s="7" t="s">
        <v>104</v>
      </c>
      <c r="BJ1735" s="7" t="s">
        <v>105</v>
      </c>
      <c r="BK1735" s="7" t="s">
        <v>105</v>
      </c>
      <c r="BL1735" s="7" t="s">
        <v>103</v>
      </c>
      <c r="BN1735"/>
      <c r="BO1735"/>
      <c r="BP1735"/>
      <c r="BQ1735"/>
      <c r="BR1735"/>
      <c r="BS1735"/>
      <c r="BT1735"/>
      <c r="BU1735"/>
      <c r="BV1735"/>
      <c r="BW1735"/>
      <c r="BX1735"/>
      <c r="BY1735" s="8">
        <v>6121</v>
      </c>
      <c r="BZ1735" s="9" t="s">
        <v>106</v>
      </c>
    </row>
    <row r="1736" spans="1:78" s="7" customFormat="1" hidden="1" x14ac:dyDescent="0.25">
      <c r="A1736" s="7" t="str">
        <f t="shared" si="27"/>
        <v>ACZA*</v>
      </c>
      <c r="B1736" s="6" t="s">
        <v>5729</v>
      </c>
      <c r="C1736" s="6" t="s">
        <v>5730</v>
      </c>
      <c r="D1736" s="6" t="s">
        <v>5726</v>
      </c>
      <c r="E1736" s="6" t="s">
        <v>5727</v>
      </c>
      <c r="F1736"/>
      <c r="G1736"/>
      <c r="H1736" s="6" t="s">
        <v>80</v>
      </c>
      <c r="I1736"/>
      <c r="J1736" s="6" t="s">
        <v>81</v>
      </c>
      <c r="K1736" s="6" t="s">
        <v>82</v>
      </c>
      <c r="L1736" s="6" t="s">
        <v>156</v>
      </c>
      <c r="M1736" s="6" t="s">
        <v>84</v>
      </c>
      <c r="N1736" s="6" t="s">
        <v>85</v>
      </c>
      <c r="O1736" s="6" t="s">
        <v>157</v>
      </c>
      <c r="P1736" s="6" t="s">
        <v>108</v>
      </c>
      <c r="Q1736" s="6" t="s">
        <v>109</v>
      </c>
      <c r="R1736" s="6" t="s">
        <v>110</v>
      </c>
      <c r="S1736" s="6" t="s">
        <v>109</v>
      </c>
      <c r="T1736" s="6" t="s">
        <v>110</v>
      </c>
      <c r="U1736" s="6" t="s">
        <v>91</v>
      </c>
      <c r="V1736" s="6" t="s">
        <v>91</v>
      </c>
      <c r="W1736" s="6" t="s">
        <v>80</v>
      </c>
      <c r="X1736" s="6" t="s">
        <v>80</v>
      </c>
      <c r="Y1736" s="6" t="s">
        <v>92</v>
      </c>
      <c r="Z1736" s="6" t="s">
        <v>80</v>
      </c>
      <c r="AA1736" s="6" t="s">
        <v>93</v>
      </c>
      <c r="AB1736"/>
      <c r="AC1736"/>
      <c r="AD1736"/>
      <c r="AE1736" t="str">
        <f>VLOOKUP(E1736,'Synthèse ventes'!$A$5:$C$2461,3,0)</f>
        <v>Rond Ø250 OTTOFUCHS BETA x 107,16 Kg</v>
      </c>
      <c r="AF1736" t="str">
        <f>VLOOKUP(E1736,'Synthèse ventes'!$A$5:$C$2461,2,0)</f>
        <v>OTTO F.</v>
      </c>
      <c r="AG1736"/>
      <c r="AH1736"/>
      <c r="AI1736"/>
      <c r="AJ1736"/>
      <c r="AK1736" s="6" t="s">
        <v>80</v>
      </c>
      <c r="AL1736" s="6" t="s">
        <v>5728</v>
      </c>
      <c r="AM1736" s="6" t="s">
        <v>95</v>
      </c>
      <c r="AN1736" s="6" t="s">
        <v>96</v>
      </c>
      <c r="AO1736" s="6" t="s">
        <v>3433</v>
      </c>
      <c r="AP1736" s="6" t="s">
        <v>80</v>
      </c>
      <c r="AQ1736" s="6" t="s">
        <v>80</v>
      </c>
      <c r="AR1736" s="6" t="s">
        <v>3430</v>
      </c>
      <c r="AS1736" s="6" t="s">
        <v>1511</v>
      </c>
      <c r="AT1736"/>
      <c r="AU1736" s="6" t="s">
        <v>80</v>
      </c>
      <c r="AV1736" s="6" t="s">
        <v>100</v>
      </c>
      <c r="AW1736"/>
      <c r="AX1736"/>
      <c r="AY1736"/>
      <c r="AZ1736"/>
      <c r="BA1736"/>
      <c r="BB1736"/>
      <c r="BC1736"/>
      <c r="BD1736" s="6" t="s">
        <v>5712</v>
      </c>
      <c r="BE1736" s="7" t="s">
        <v>102</v>
      </c>
      <c r="BG1736" s="7" t="s">
        <v>103</v>
      </c>
      <c r="BH1736" s="7">
        <v>2017</v>
      </c>
      <c r="BI1736" s="7" t="s">
        <v>104</v>
      </c>
      <c r="BJ1736" s="7" t="s">
        <v>105</v>
      </c>
      <c r="BK1736" s="7" t="s">
        <v>105</v>
      </c>
      <c r="BL1736" s="7" t="s">
        <v>103</v>
      </c>
      <c r="BN1736"/>
      <c r="BO1736"/>
      <c r="BP1736"/>
      <c r="BQ1736"/>
      <c r="BR1736"/>
      <c r="BS1736"/>
      <c r="BT1736"/>
      <c r="BU1736"/>
      <c r="BV1736"/>
      <c r="BW1736"/>
      <c r="BX1736"/>
      <c r="BY1736" s="8">
        <v>40834</v>
      </c>
      <c r="BZ1736" s="9" t="s">
        <v>106</v>
      </c>
    </row>
    <row r="1737" spans="1:78" s="7" customFormat="1" hidden="1" x14ac:dyDescent="0.25">
      <c r="A1737" s="7" t="str">
        <f t="shared" si="27"/>
        <v>ACZA*</v>
      </c>
      <c r="B1737" s="6" t="s">
        <v>5731</v>
      </c>
      <c r="C1737" s="6" t="s">
        <v>5732</v>
      </c>
      <c r="D1737" s="6" t="s">
        <v>5726</v>
      </c>
      <c r="E1737" s="6" t="s">
        <v>5727</v>
      </c>
      <c r="F1737"/>
      <c r="G1737"/>
      <c r="H1737" s="6" t="s">
        <v>80</v>
      </c>
      <c r="I1737"/>
      <c r="J1737" s="6" t="s">
        <v>81</v>
      </c>
      <c r="K1737" s="6" t="s">
        <v>82</v>
      </c>
      <c r="L1737" s="6" t="s">
        <v>156</v>
      </c>
      <c r="M1737" s="6" t="s">
        <v>84</v>
      </c>
      <c r="N1737" s="6" t="s">
        <v>85</v>
      </c>
      <c r="O1737" s="6" t="s">
        <v>157</v>
      </c>
      <c r="P1737" s="6" t="s">
        <v>108</v>
      </c>
      <c r="Q1737" s="6" t="s">
        <v>109</v>
      </c>
      <c r="R1737" s="6" t="s">
        <v>110</v>
      </c>
      <c r="S1737" s="6" t="s">
        <v>109</v>
      </c>
      <c r="T1737" s="6" t="s">
        <v>110</v>
      </c>
      <c r="U1737" s="6" t="s">
        <v>91</v>
      </c>
      <c r="V1737" s="6" t="s">
        <v>91</v>
      </c>
      <c r="W1737" s="6" t="s">
        <v>80</v>
      </c>
      <c r="X1737" s="6" t="s">
        <v>80</v>
      </c>
      <c r="Y1737" s="6" t="s">
        <v>92</v>
      </c>
      <c r="Z1737" s="6" t="s">
        <v>80</v>
      </c>
      <c r="AA1737" s="6" t="s">
        <v>93</v>
      </c>
      <c r="AB1737"/>
      <c r="AC1737"/>
      <c r="AD1737"/>
      <c r="AE1737" t="str">
        <f>VLOOKUP(E1737,'Synthèse ventes'!$A$5:$C$2461,3,0)</f>
        <v>Rond Ø250 OTTOFUCHS BETA x 107,16 Kg</v>
      </c>
      <c r="AF1737" t="str">
        <f>VLOOKUP(E1737,'Synthèse ventes'!$A$5:$C$2461,2,0)</f>
        <v>OTTO F.</v>
      </c>
      <c r="AG1737"/>
      <c r="AH1737"/>
      <c r="AI1737"/>
      <c r="AJ1737"/>
      <c r="AK1737" s="6" t="s">
        <v>80</v>
      </c>
      <c r="AL1737" s="6" t="s">
        <v>5728</v>
      </c>
      <c r="AM1737" s="6" t="s">
        <v>95</v>
      </c>
      <c r="AN1737" s="6" t="s">
        <v>96</v>
      </c>
      <c r="AO1737" s="6" t="s">
        <v>3436</v>
      </c>
      <c r="AP1737" s="6" t="s">
        <v>80</v>
      </c>
      <c r="AQ1737" s="6" t="s">
        <v>80</v>
      </c>
      <c r="AR1737" s="6" t="s">
        <v>3430</v>
      </c>
      <c r="AS1737" s="6" t="s">
        <v>1511</v>
      </c>
      <c r="AT1737"/>
      <c r="AU1737" s="6" t="s">
        <v>80</v>
      </c>
      <c r="AV1737" s="6" t="s">
        <v>100</v>
      </c>
      <c r="AW1737"/>
      <c r="AX1737"/>
      <c r="AY1737"/>
      <c r="AZ1737"/>
      <c r="BA1737"/>
      <c r="BB1737"/>
      <c r="BC1737"/>
      <c r="BD1737" s="6" t="s">
        <v>5712</v>
      </c>
      <c r="BE1737" s="7" t="s">
        <v>102</v>
      </c>
      <c r="BG1737" s="7" t="s">
        <v>103</v>
      </c>
      <c r="BH1737" s="7">
        <v>2017</v>
      </c>
      <c r="BI1737" s="7" t="s">
        <v>104</v>
      </c>
      <c r="BJ1737" s="7" t="s">
        <v>105</v>
      </c>
      <c r="BK1737" s="7" t="s">
        <v>105</v>
      </c>
      <c r="BL1737" s="7" t="s">
        <v>103</v>
      </c>
      <c r="BN1737"/>
      <c r="BO1737"/>
      <c r="BP1737"/>
      <c r="BQ1737"/>
      <c r="BR1737"/>
      <c r="BS1737"/>
      <c r="BT1737"/>
      <c r="BU1737"/>
      <c r="BV1737"/>
      <c r="BW1737"/>
      <c r="BX1737"/>
      <c r="BY1737" s="8">
        <v>25086</v>
      </c>
      <c r="BZ1737" s="9" t="s">
        <v>106</v>
      </c>
    </row>
    <row r="1738" spans="1:78" s="7" customFormat="1" hidden="1" x14ac:dyDescent="0.25">
      <c r="A1738" s="7" t="str">
        <f t="shared" si="27"/>
        <v>ACZA*</v>
      </c>
      <c r="B1738" s="6" t="s">
        <v>5733</v>
      </c>
      <c r="C1738" s="6" t="s">
        <v>5734</v>
      </c>
      <c r="D1738" s="6" t="s">
        <v>5726</v>
      </c>
      <c r="E1738" s="6" t="s">
        <v>5727</v>
      </c>
      <c r="F1738"/>
      <c r="G1738"/>
      <c r="H1738" s="6" t="s">
        <v>80</v>
      </c>
      <c r="I1738"/>
      <c r="J1738" s="6" t="s">
        <v>81</v>
      </c>
      <c r="K1738" s="6" t="s">
        <v>82</v>
      </c>
      <c r="L1738" s="6" t="s">
        <v>156</v>
      </c>
      <c r="M1738" s="6" t="s">
        <v>84</v>
      </c>
      <c r="N1738" s="6" t="s">
        <v>85</v>
      </c>
      <c r="O1738" s="6" t="s">
        <v>157</v>
      </c>
      <c r="P1738" s="6" t="s">
        <v>108</v>
      </c>
      <c r="Q1738" s="6" t="s">
        <v>109</v>
      </c>
      <c r="R1738" s="6" t="s">
        <v>110</v>
      </c>
      <c r="S1738" s="6" t="s">
        <v>109</v>
      </c>
      <c r="T1738" s="6" t="s">
        <v>110</v>
      </c>
      <c r="U1738" s="6" t="s">
        <v>91</v>
      </c>
      <c r="V1738" s="6" t="s">
        <v>91</v>
      </c>
      <c r="W1738" s="6" t="s">
        <v>80</v>
      </c>
      <c r="X1738" s="6" t="s">
        <v>80</v>
      </c>
      <c r="Y1738" s="6" t="s">
        <v>92</v>
      </c>
      <c r="Z1738" s="6" t="s">
        <v>80</v>
      </c>
      <c r="AA1738" s="6" t="s">
        <v>93</v>
      </c>
      <c r="AB1738"/>
      <c r="AC1738"/>
      <c r="AD1738"/>
      <c r="AE1738" t="str">
        <f>VLOOKUP(E1738,'Synthèse ventes'!$A$5:$C$2461,3,0)</f>
        <v>Rond Ø250 OTTOFUCHS BETA x 107,16 Kg</v>
      </c>
      <c r="AF1738" t="str">
        <f>VLOOKUP(E1738,'Synthèse ventes'!$A$5:$C$2461,2,0)</f>
        <v>OTTO F.</v>
      </c>
      <c r="AG1738"/>
      <c r="AH1738"/>
      <c r="AI1738"/>
      <c r="AJ1738"/>
      <c r="AK1738" s="6" t="s">
        <v>80</v>
      </c>
      <c r="AL1738" s="6" t="s">
        <v>5728</v>
      </c>
      <c r="AM1738" s="6" t="s">
        <v>95</v>
      </c>
      <c r="AN1738" s="6" t="s">
        <v>96</v>
      </c>
      <c r="AO1738" s="6" t="s">
        <v>3439</v>
      </c>
      <c r="AP1738" s="6" t="s">
        <v>80</v>
      </c>
      <c r="AQ1738" s="6" t="s">
        <v>80</v>
      </c>
      <c r="AR1738" s="6" t="s">
        <v>3430</v>
      </c>
      <c r="AS1738" s="6" t="s">
        <v>1511</v>
      </c>
      <c r="AT1738"/>
      <c r="AU1738" s="6" t="s">
        <v>80</v>
      </c>
      <c r="AV1738" s="6" t="s">
        <v>100</v>
      </c>
      <c r="AW1738"/>
      <c r="AX1738"/>
      <c r="AY1738"/>
      <c r="AZ1738"/>
      <c r="BA1738"/>
      <c r="BB1738"/>
      <c r="BC1738"/>
      <c r="BD1738" s="6" t="s">
        <v>5712</v>
      </c>
      <c r="BE1738" s="7" t="s">
        <v>102</v>
      </c>
      <c r="BG1738" s="7" t="s">
        <v>103</v>
      </c>
      <c r="BH1738" s="7">
        <v>2017</v>
      </c>
      <c r="BI1738" s="7" t="s">
        <v>104</v>
      </c>
      <c r="BJ1738" s="7" t="s">
        <v>105</v>
      </c>
      <c r="BK1738" s="7" t="s">
        <v>105</v>
      </c>
      <c r="BL1738" s="7" t="s">
        <v>103</v>
      </c>
      <c r="BN1738"/>
      <c r="BO1738"/>
      <c r="BP1738"/>
      <c r="BQ1738"/>
      <c r="BR1738"/>
      <c r="BS1738"/>
      <c r="BT1738"/>
      <c r="BU1738"/>
      <c r="BV1738"/>
      <c r="BW1738"/>
      <c r="BX1738"/>
      <c r="BY1738" s="8">
        <v>86831</v>
      </c>
      <c r="BZ1738" s="9" t="s">
        <v>106</v>
      </c>
    </row>
    <row r="1739" spans="1:78" s="7" customFormat="1" hidden="1" x14ac:dyDescent="0.25">
      <c r="A1739" s="7" t="str">
        <f t="shared" si="27"/>
        <v>ACZA*</v>
      </c>
      <c r="B1739" s="6" t="s">
        <v>5735</v>
      </c>
      <c r="C1739" s="6" t="s">
        <v>5736</v>
      </c>
      <c r="D1739" s="6" t="s">
        <v>5726</v>
      </c>
      <c r="E1739" s="6" t="s">
        <v>5727</v>
      </c>
      <c r="F1739"/>
      <c r="G1739"/>
      <c r="H1739" s="6" t="s">
        <v>80</v>
      </c>
      <c r="I1739"/>
      <c r="J1739" s="6" t="s">
        <v>81</v>
      </c>
      <c r="K1739" s="6" t="s">
        <v>82</v>
      </c>
      <c r="L1739" s="6" t="s">
        <v>156</v>
      </c>
      <c r="M1739" s="6" t="s">
        <v>84</v>
      </c>
      <c r="N1739" s="6" t="s">
        <v>85</v>
      </c>
      <c r="O1739" s="6" t="s">
        <v>157</v>
      </c>
      <c r="P1739" s="6" t="s">
        <v>108</v>
      </c>
      <c r="Q1739" s="6" t="s">
        <v>109</v>
      </c>
      <c r="R1739" s="6" t="s">
        <v>110</v>
      </c>
      <c r="S1739" s="6" t="s">
        <v>109</v>
      </c>
      <c r="T1739" s="6" t="s">
        <v>110</v>
      </c>
      <c r="U1739" s="6" t="s">
        <v>91</v>
      </c>
      <c r="V1739" s="6" t="s">
        <v>91</v>
      </c>
      <c r="W1739" s="6" t="s">
        <v>80</v>
      </c>
      <c r="X1739" s="6" t="s">
        <v>80</v>
      </c>
      <c r="Y1739" s="6" t="s">
        <v>92</v>
      </c>
      <c r="Z1739" s="6" t="s">
        <v>80</v>
      </c>
      <c r="AA1739" s="6" t="s">
        <v>93</v>
      </c>
      <c r="AB1739"/>
      <c r="AC1739"/>
      <c r="AD1739"/>
      <c r="AE1739" t="str">
        <f>VLOOKUP(E1739,'Synthèse ventes'!$A$5:$C$2461,3,0)</f>
        <v>Rond Ø250 OTTOFUCHS BETA x 107,16 Kg</v>
      </c>
      <c r="AF1739" t="str">
        <f>VLOOKUP(E1739,'Synthèse ventes'!$A$5:$C$2461,2,0)</f>
        <v>OTTO F.</v>
      </c>
      <c r="AG1739"/>
      <c r="AH1739"/>
      <c r="AI1739"/>
      <c r="AJ1739"/>
      <c r="AK1739" s="6" t="s">
        <v>80</v>
      </c>
      <c r="AL1739" s="6" t="s">
        <v>5728</v>
      </c>
      <c r="AM1739" s="6" t="s">
        <v>95</v>
      </c>
      <c r="AN1739" s="6" t="s">
        <v>234</v>
      </c>
      <c r="AO1739" s="6" t="s">
        <v>166</v>
      </c>
      <c r="AP1739" s="6" t="s">
        <v>80</v>
      </c>
      <c r="AQ1739" s="6" t="s">
        <v>80</v>
      </c>
      <c r="AR1739" s="6" t="s">
        <v>3430</v>
      </c>
      <c r="AS1739" s="6" t="s">
        <v>1511</v>
      </c>
      <c r="AT1739"/>
      <c r="AU1739" s="6" t="s">
        <v>80</v>
      </c>
      <c r="AV1739" s="6" t="s">
        <v>100</v>
      </c>
      <c r="AW1739"/>
      <c r="AX1739"/>
      <c r="AY1739"/>
      <c r="AZ1739"/>
      <c r="BA1739"/>
      <c r="BB1739"/>
      <c r="BC1739"/>
      <c r="BD1739" s="6" t="s">
        <v>5712</v>
      </c>
      <c r="BE1739" s="7" t="s">
        <v>102</v>
      </c>
      <c r="BG1739" s="7" t="s">
        <v>103</v>
      </c>
      <c r="BH1739" s="7">
        <v>2017</v>
      </c>
      <c r="BI1739" s="7" t="s">
        <v>104</v>
      </c>
      <c r="BJ1739" s="7" t="s">
        <v>105</v>
      </c>
      <c r="BK1739" s="7" t="s">
        <v>105</v>
      </c>
      <c r="BL1739" s="7" t="s">
        <v>103</v>
      </c>
      <c r="BN1739"/>
      <c r="BO1739"/>
      <c r="BP1739"/>
      <c r="BQ1739"/>
      <c r="BR1739"/>
      <c r="BS1739"/>
      <c r="BT1739"/>
      <c r="BU1739"/>
      <c r="BV1739"/>
      <c r="BW1739"/>
      <c r="BX1739"/>
      <c r="BY1739" s="8">
        <v>87076</v>
      </c>
      <c r="BZ1739" s="9" t="s">
        <v>106</v>
      </c>
    </row>
    <row r="1740" spans="1:78" s="7" customFormat="1" hidden="1" x14ac:dyDescent="0.25">
      <c r="A1740" s="7" t="str">
        <f t="shared" si="27"/>
        <v>ACZA*</v>
      </c>
      <c r="B1740" s="6" t="s">
        <v>5737</v>
      </c>
      <c r="C1740" s="6" t="s">
        <v>5738</v>
      </c>
      <c r="D1740" s="6" t="s">
        <v>5726</v>
      </c>
      <c r="E1740" s="6" t="s">
        <v>5727</v>
      </c>
      <c r="F1740"/>
      <c r="G1740"/>
      <c r="H1740" s="6" t="s">
        <v>80</v>
      </c>
      <c r="I1740"/>
      <c r="J1740" s="6" t="s">
        <v>81</v>
      </c>
      <c r="K1740" s="6" t="s">
        <v>82</v>
      </c>
      <c r="L1740" s="6" t="s">
        <v>156</v>
      </c>
      <c r="M1740" s="6" t="s">
        <v>84</v>
      </c>
      <c r="N1740" s="6" t="s">
        <v>85</v>
      </c>
      <c r="O1740" s="6" t="s">
        <v>157</v>
      </c>
      <c r="P1740" s="6" t="s">
        <v>108</v>
      </c>
      <c r="Q1740" s="6" t="s">
        <v>109</v>
      </c>
      <c r="R1740" s="6" t="s">
        <v>110</v>
      </c>
      <c r="S1740" s="6" t="s">
        <v>109</v>
      </c>
      <c r="T1740" s="6" t="s">
        <v>110</v>
      </c>
      <c r="U1740" s="6" t="s">
        <v>91</v>
      </c>
      <c r="V1740" s="6" t="s">
        <v>91</v>
      </c>
      <c r="W1740" s="6" t="s">
        <v>80</v>
      </c>
      <c r="X1740" s="6" t="s">
        <v>80</v>
      </c>
      <c r="Y1740" s="6" t="s">
        <v>92</v>
      </c>
      <c r="Z1740" s="6" t="s">
        <v>80</v>
      </c>
      <c r="AA1740" s="6" t="s">
        <v>93</v>
      </c>
      <c r="AB1740"/>
      <c r="AC1740"/>
      <c r="AD1740"/>
      <c r="AE1740" t="str">
        <f>VLOOKUP(E1740,'Synthèse ventes'!$A$5:$C$2461,3,0)</f>
        <v>Rond Ø250 OTTOFUCHS BETA x 107,16 Kg</v>
      </c>
      <c r="AF1740" t="str">
        <f>VLOOKUP(E1740,'Synthèse ventes'!$A$5:$C$2461,2,0)</f>
        <v>OTTO F.</v>
      </c>
      <c r="AG1740"/>
      <c r="AH1740"/>
      <c r="AI1740"/>
      <c r="AJ1740"/>
      <c r="AK1740" s="6" t="s">
        <v>80</v>
      </c>
      <c r="AL1740" s="6" t="s">
        <v>5728</v>
      </c>
      <c r="AM1740" s="6" t="s">
        <v>95</v>
      </c>
      <c r="AN1740" s="6" t="s">
        <v>234</v>
      </c>
      <c r="AO1740" s="6" t="s">
        <v>3433</v>
      </c>
      <c r="AP1740" s="6" t="s">
        <v>80</v>
      </c>
      <c r="AQ1740" s="6" t="s">
        <v>80</v>
      </c>
      <c r="AR1740" s="6" t="s">
        <v>3430</v>
      </c>
      <c r="AS1740" s="6" t="s">
        <v>1511</v>
      </c>
      <c r="AT1740"/>
      <c r="AU1740" s="6" t="s">
        <v>80</v>
      </c>
      <c r="AV1740" s="6" t="s">
        <v>100</v>
      </c>
      <c r="AW1740"/>
      <c r="AX1740"/>
      <c r="AY1740"/>
      <c r="AZ1740"/>
      <c r="BA1740"/>
      <c r="BB1740"/>
      <c r="BC1740"/>
      <c r="BD1740" s="6" t="s">
        <v>5712</v>
      </c>
      <c r="BE1740" s="7" t="s">
        <v>102</v>
      </c>
      <c r="BG1740" s="7" t="s">
        <v>103</v>
      </c>
      <c r="BH1740" s="7">
        <v>2017</v>
      </c>
      <c r="BI1740" s="7" t="s">
        <v>104</v>
      </c>
      <c r="BJ1740" s="7" t="s">
        <v>105</v>
      </c>
      <c r="BK1740" s="7" t="s">
        <v>105</v>
      </c>
      <c r="BL1740" s="7" t="s">
        <v>103</v>
      </c>
      <c r="BN1740"/>
      <c r="BO1740"/>
      <c r="BP1740"/>
      <c r="BQ1740"/>
      <c r="BR1740"/>
      <c r="BS1740"/>
      <c r="BT1740"/>
      <c r="BU1740"/>
      <c r="BV1740"/>
      <c r="BW1740"/>
      <c r="BX1740"/>
      <c r="BY1740" s="8">
        <v>72836</v>
      </c>
      <c r="BZ1740" s="9" t="s">
        <v>106</v>
      </c>
    </row>
    <row r="1741" spans="1:78" s="7" customFormat="1" hidden="1" x14ac:dyDescent="0.25">
      <c r="A1741" s="7" t="str">
        <f t="shared" si="27"/>
        <v>ACZA*</v>
      </c>
      <c r="B1741" s="6" t="s">
        <v>5739</v>
      </c>
      <c r="C1741" s="6" t="s">
        <v>5740</v>
      </c>
      <c r="D1741" s="6" t="s">
        <v>5726</v>
      </c>
      <c r="E1741" s="6" t="s">
        <v>5727</v>
      </c>
      <c r="F1741"/>
      <c r="G1741"/>
      <c r="H1741" s="6" t="s">
        <v>80</v>
      </c>
      <c r="I1741"/>
      <c r="J1741" s="6" t="s">
        <v>81</v>
      </c>
      <c r="K1741" s="6" t="s">
        <v>82</v>
      </c>
      <c r="L1741" s="6" t="s">
        <v>156</v>
      </c>
      <c r="M1741" s="6" t="s">
        <v>84</v>
      </c>
      <c r="N1741" s="6" t="s">
        <v>85</v>
      </c>
      <c r="O1741" s="6" t="s">
        <v>157</v>
      </c>
      <c r="P1741" s="6" t="s">
        <v>108</v>
      </c>
      <c r="Q1741" s="6" t="s">
        <v>109</v>
      </c>
      <c r="R1741" s="6" t="s">
        <v>110</v>
      </c>
      <c r="S1741" s="6" t="s">
        <v>109</v>
      </c>
      <c r="T1741" s="6" t="s">
        <v>110</v>
      </c>
      <c r="U1741" s="6" t="s">
        <v>91</v>
      </c>
      <c r="V1741" s="6" t="s">
        <v>91</v>
      </c>
      <c r="W1741" s="6" t="s">
        <v>80</v>
      </c>
      <c r="X1741" s="6" t="s">
        <v>80</v>
      </c>
      <c r="Y1741" s="6" t="s">
        <v>92</v>
      </c>
      <c r="Z1741" s="6" t="s">
        <v>80</v>
      </c>
      <c r="AA1741" s="6" t="s">
        <v>93</v>
      </c>
      <c r="AB1741"/>
      <c r="AC1741"/>
      <c r="AD1741"/>
      <c r="AE1741" t="str">
        <f>VLOOKUP(E1741,'Synthèse ventes'!$A$5:$C$2461,3,0)</f>
        <v>Rond Ø250 OTTOFUCHS BETA x 107,16 Kg</v>
      </c>
      <c r="AF1741" t="str">
        <f>VLOOKUP(E1741,'Synthèse ventes'!$A$5:$C$2461,2,0)</f>
        <v>OTTO F.</v>
      </c>
      <c r="AG1741"/>
      <c r="AH1741"/>
      <c r="AI1741"/>
      <c r="AJ1741"/>
      <c r="AK1741" s="6" t="s">
        <v>80</v>
      </c>
      <c r="AL1741" s="6" t="s">
        <v>5728</v>
      </c>
      <c r="AM1741" s="6" t="s">
        <v>95</v>
      </c>
      <c r="AN1741" s="6" t="s">
        <v>234</v>
      </c>
      <c r="AO1741" s="6" t="s">
        <v>3436</v>
      </c>
      <c r="AP1741" s="6" t="s">
        <v>80</v>
      </c>
      <c r="AQ1741" s="6" t="s">
        <v>80</v>
      </c>
      <c r="AR1741" s="6" t="s">
        <v>3430</v>
      </c>
      <c r="AS1741" s="6" t="s">
        <v>1511</v>
      </c>
      <c r="AT1741"/>
      <c r="AU1741" s="6" t="s">
        <v>80</v>
      </c>
      <c r="AV1741" s="6" t="s">
        <v>100</v>
      </c>
      <c r="AW1741"/>
      <c r="AX1741"/>
      <c r="AY1741"/>
      <c r="AZ1741"/>
      <c r="BA1741"/>
      <c r="BB1741"/>
      <c r="BC1741"/>
      <c r="BD1741" s="6" t="s">
        <v>5712</v>
      </c>
      <c r="BE1741" s="7" t="s">
        <v>102</v>
      </c>
      <c r="BG1741" s="7" t="s">
        <v>103</v>
      </c>
      <c r="BH1741" s="7">
        <v>2017</v>
      </c>
      <c r="BI1741" s="7" t="s">
        <v>104</v>
      </c>
      <c r="BJ1741" s="7" t="s">
        <v>105</v>
      </c>
      <c r="BK1741" s="7" t="s">
        <v>105</v>
      </c>
      <c r="BL1741" s="7" t="s">
        <v>103</v>
      </c>
      <c r="BN1741"/>
      <c r="BO1741"/>
      <c r="BP1741"/>
      <c r="BQ1741"/>
      <c r="BR1741"/>
      <c r="BS1741"/>
      <c r="BT1741"/>
      <c r="BU1741"/>
      <c r="BV1741"/>
      <c r="BW1741"/>
      <c r="BX1741"/>
      <c r="BY1741" s="8">
        <v>66760</v>
      </c>
      <c r="BZ1741" s="9" t="s">
        <v>106</v>
      </c>
    </row>
    <row r="1742" spans="1:78" s="7" customFormat="1" hidden="1" x14ac:dyDescent="0.25">
      <c r="A1742" s="7" t="str">
        <f t="shared" si="27"/>
        <v>ACZA*</v>
      </c>
      <c r="B1742" s="6" t="s">
        <v>5741</v>
      </c>
      <c r="C1742" s="6" t="s">
        <v>5742</v>
      </c>
      <c r="D1742" s="6" t="s">
        <v>5726</v>
      </c>
      <c r="E1742" s="6" t="s">
        <v>5727</v>
      </c>
      <c r="F1742"/>
      <c r="G1742"/>
      <c r="H1742" s="6" t="s">
        <v>80</v>
      </c>
      <c r="I1742"/>
      <c r="J1742" s="6" t="s">
        <v>81</v>
      </c>
      <c r="K1742" s="6" t="s">
        <v>82</v>
      </c>
      <c r="L1742" s="6" t="s">
        <v>156</v>
      </c>
      <c r="M1742" s="6" t="s">
        <v>84</v>
      </c>
      <c r="N1742" s="6" t="s">
        <v>85</v>
      </c>
      <c r="O1742" s="6" t="s">
        <v>157</v>
      </c>
      <c r="P1742" s="6" t="s">
        <v>108</v>
      </c>
      <c r="Q1742" s="6" t="s">
        <v>109</v>
      </c>
      <c r="R1742" s="6" t="s">
        <v>110</v>
      </c>
      <c r="S1742" s="6" t="s">
        <v>109</v>
      </c>
      <c r="T1742" s="6" t="s">
        <v>110</v>
      </c>
      <c r="U1742" s="6" t="s">
        <v>91</v>
      </c>
      <c r="V1742" s="6" t="s">
        <v>91</v>
      </c>
      <c r="W1742" s="6" t="s">
        <v>80</v>
      </c>
      <c r="X1742" s="6" t="s">
        <v>80</v>
      </c>
      <c r="Y1742" s="6" t="s">
        <v>92</v>
      </c>
      <c r="Z1742" s="6" t="s">
        <v>80</v>
      </c>
      <c r="AA1742" s="6" t="s">
        <v>93</v>
      </c>
      <c r="AB1742"/>
      <c r="AC1742"/>
      <c r="AD1742"/>
      <c r="AE1742" t="str">
        <f>VLOOKUP(E1742,'Synthèse ventes'!$A$5:$C$2461,3,0)</f>
        <v>Rond Ø250 OTTOFUCHS BETA x 107,16 Kg</v>
      </c>
      <c r="AF1742" t="str">
        <f>VLOOKUP(E1742,'Synthèse ventes'!$A$5:$C$2461,2,0)</f>
        <v>OTTO F.</v>
      </c>
      <c r="AG1742"/>
      <c r="AH1742"/>
      <c r="AI1742"/>
      <c r="AJ1742"/>
      <c r="AK1742" s="6" t="s">
        <v>80</v>
      </c>
      <c r="AL1742" s="6" t="s">
        <v>5728</v>
      </c>
      <c r="AM1742" s="6" t="s">
        <v>95</v>
      </c>
      <c r="AN1742" s="6" t="s">
        <v>234</v>
      </c>
      <c r="AO1742" s="6" t="s">
        <v>3439</v>
      </c>
      <c r="AP1742" s="6" t="s">
        <v>80</v>
      </c>
      <c r="AQ1742" s="6" t="s">
        <v>80</v>
      </c>
      <c r="AR1742" s="6" t="s">
        <v>3430</v>
      </c>
      <c r="AS1742" s="6" t="s">
        <v>1511</v>
      </c>
      <c r="AT1742"/>
      <c r="AU1742" s="6" t="s">
        <v>80</v>
      </c>
      <c r="AV1742" s="6" t="s">
        <v>100</v>
      </c>
      <c r="AW1742"/>
      <c r="AX1742"/>
      <c r="AY1742"/>
      <c r="AZ1742"/>
      <c r="BA1742"/>
      <c r="BB1742"/>
      <c r="BC1742"/>
      <c r="BD1742" s="6" t="s">
        <v>5712</v>
      </c>
      <c r="BE1742" s="7" t="s">
        <v>102</v>
      </c>
      <c r="BG1742" s="7" t="s">
        <v>103</v>
      </c>
      <c r="BH1742" s="7">
        <v>2017</v>
      </c>
      <c r="BI1742" s="7" t="s">
        <v>104</v>
      </c>
      <c r="BJ1742" s="7" t="s">
        <v>105</v>
      </c>
      <c r="BK1742" s="7" t="s">
        <v>105</v>
      </c>
      <c r="BL1742" s="7" t="s">
        <v>103</v>
      </c>
      <c r="BN1742"/>
      <c r="BO1742"/>
      <c r="BP1742"/>
      <c r="BQ1742"/>
      <c r="BR1742"/>
      <c r="BS1742"/>
      <c r="BT1742"/>
      <c r="BU1742"/>
      <c r="BV1742"/>
      <c r="BW1742"/>
      <c r="BX1742"/>
      <c r="BY1742" s="8">
        <v>30074</v>
      </c>
      <c r="BZ1742" s="9" t="s">
        <v>106</v>
      </c>
    </row>
    <row r="1743" spans="1:78" s="7" customFormat="1" hidden="1" x14ac:dyDescent="0.25">
      <c r="A1743" s="7" t="str">
        <f t="shared" si="27"/>
        <v>ACXK*</v>
      </c>
      <c r="B1743" s="6" t="s">
        <v>5743</v>
      </c>
      <c r="C1743" s="6" t="s">
        <v>5744</v>
      </c>
      <c r="D1743" s="6" t="s">
        <v>5745</v>
      </c>
      <c r="E1743" s="6" t="s">
        <v>5746</v>
      </c>
      <c r="F1743"/>
      <c r="G1743"/>
      <c r="H1743" s="6" t="s">
        <v>80</v>
      </c>
      <c r="I1743"/>
      <c r="J1743" s="6" t="s">
        <v>81</v>
      </c>
      <c r="K1743" s="6" t="s">
        <v>82</v>
      </c>
      <c r="L1743" s="6" t="s">
        <v>83</v>
      </c>
      <c r="M1743" s="6" t="s">
        <v>84</v>
      </c>
      <c r="N1743" s="6" t="s">
        <v>85</v>
      </c>
      <c r="O1743" s="6" t="s">
        <v>86</v>
      </c>
      <c r="P1743" s="6" t="s">
        <v>1409</v>
      </c>
      <c r="Q1743" s="6" t="s">
        <v>1935</v>
      </c>
      <c r="R1743" s="6" t="s">
        <v>3682</v>
      </c>
      <c r="S1743" s="6" t="s">
        <v>1935</v>
      </c>
      <c r="T1743" s="6" t="s">
        <v>3682</v>
      </c>
      <c r="U1743" s="6" t="s">
        <v>1937</v>
      </c>
      <c r="V1743" s="6" t="s">
        <v>91</v>
      </c>
      <c r="W1743" s="6" t="s">
        <v>80</v>
      </c>
      <c r="X1743" s="6" t="s">
        <v>80</v>
      </c>
      <c r="Y1743" s="6" t="s">
        <v>92</v>
      </c>
      <c r="Z1743" s="6" t="s">
        <v>80</v>
      </c>
      <c r="AA1743" s="6" t="s">
        <v>93</v>
      </c>
      <c r="AB1743"/>
      <c r="AC1743"/>
      <c r="AD1743"/>
      <c r="AE1743" t="e">
        <f>VLOOKUP(E1743,'Synthèse ventes'!$A$5:$C$2461,3,0)</f>
        <v>#N/A</v>
      </c>
      <c r="AF1743" t="e">
        <f>VLOOKUP(E1743,'Synthèse ventes'!$A$5:$C$2461,2,0)</f>
        <v>#N/A</v>
      </c>
      <c r="AG1743"/>
      <c r="AH1743"/>
      <c r="AI1743"/>
      <c r="AJ1743"/>
      <c r="AK1743" s="6" t="s">
        <v>92</v>
      </c>
      <c r="AL1743" s="6" t="s">
        <v>5596</v>
      </c>
      <c r="AM1743" s="6" t="s">
        <v>95</v>
      </c>
      <c r="AN1743" s="6" t="s">
        <v>145</v>
      </c>
      <c r="AO1743" s="6" t="s">
        <v>4035</v>
      </c>
      <c r="AP1743" s="6" t="s">
        <v>80</v>
      </c>
      <c r="AQ1743" s="6" t="s">
        <v>80</v>
      </c>
      <c r="AR1743" s="6" t="s">
        <v>3430</v>
      </c>
      <c r="AS1743" s="6" t="s">
        <v>1511</v>
      </c>
      <c r="AT1743"/>
      <c r="AU1743" s="6" t="s">
        <v>80</v>
      </c>
      <c r="AV1743" s="6" t="s">
        <v>100</v>
      </c>
      <c r="AW1743"/>
      <c r="AX1743"/>
      <c r="AY1743"/>
      <c r="AZ1743"/>
      <c r="BA1743"/>
      <c r="BB1743"/>
      <c r="BC1743"/>
      <c r="BD1743" s="6" t="s">
        <v>5712</v>
      </c>
      <c r="BE1743" s="7" t="s">
        <v>102</v>
      </c>
      <c r="BG1743" s="7" t="s">
        <v>103</v>
      </c>
      <c r="BH1743" s="7">
        <v>2017</v>
      </c>
      <c r="BI1743" s="7" t="s">
        <v>104</v>
      </c>
      <c r="BJ1743" s="7" t="s">
        <v>105</v>
      </c>
      <c r="BK1743" s="7" t="s">
        <v>105</v>
      </c>
      <c r="BL1743" s="7" t="s">
        <v>103</v>
      </c>
      <c r="BN1743"/>
      <c r="BO1743"/>
      <c r="BP1743"/>
      <c r="BQ1743"/>
      <c r="BR1743"/>
      <c r="BS1743"/>
      <c r="BT1743"/>
      <c r="BU1743"/>
      <c r="BV1743"/>
      <c r="BW1743"/>
      <c r="BX1743"/>
      <c r="BY1743" s="8">
        <v>51108</v>
      </c>
      <c r="BZ1743" s="9" t="s">
        <v>106</v>
      </c>
    </row>
    <row r="1744" spans="1:78" s="7" customFormat="1" hidden="1" x14ac:dyDescent="0.25">
      <c r="A1744" s="7" t="str">
        <f t="shared" si="27"/>
        <v>ACXK*</v>
      </c>
      <c r="B1744" s="6" t="s">
        <v>5747</v>
      </c>
      <c r="C1744" s="6" t="s">
        <v>5744</v>
      </c>
      <c r="D1744" s="6" t="s">
        <v>5745</v>
      </c>
      <c r="E1744" s="6" t="s">
        <v>5746</v>
      </c>
      <c r="F1744"/>
      <c r="G1744"/>
      <c r="H1744" s="6" t="s">
        <v>80</v>
      </c>
      <c r="I1744"/>
      <c r="J1744" s="6" t="s">
        <v>81</v>
      </c>
      <c r="K1744" s="6" t="s">
        <v>82</v>
      </c>
      <c r="L1744" s="6" t="s">
        <v>83</v>
      </c>
      <c r="M1744" s="6" t="s">
        <v>84</v>
      </c>
      <c r="N1744" s="6" t="s">
        <v>85</v>
      </c>
      <c r="O1744" s="6" t="s">
        <v>86</v>
      </c>
      <c r="P1744" s="6" t="s">
        <v>108</v>
      </c>
      <c r="Q1744" s="6" t="s">
        <v>109</v>
      </c>
      <c r="R1744" s="6" t="s">
        <v>110</v>
      </c>
      <c r="S1744" s="6" t="s">
        <v>109</v>
      </c>
      <c r="T1744" s="6" t="s">
        <v>110</v>
      </c>
      <c r="U1744" s="6" t="s">
        <v>91</v>
      </c>
      <c r="V1744" s="6" t="s">
        <v>91</v>
      </c>
      <c r="W1744" s="6" t="s">
        <v>80</v>
      </c>
      <c r="X1744" s="6" t="s">
        <v>80</v>
      </c>
      <c r="Y1744" s="6" t="s">
        <v>92</v>
      </c>
      <c r="Z1744" s="6" t="s">
        <v>80</v>
      </c>
      <c r="AA1744" s="6" t="s">
        <v>93</v>
      </c>
      <c r="AB1744"/>
      <c r="AC1744"/>
      <c r="AD1744"/>
      <c r="AE1744" t="e">
        <f>VLOOKUP(E1744,'Synthèse ventes'!$A$5:$C$2461,3,0)</f>
        <v>#N/A</v>
      </c>
      <c r="AF1744" t="e">
        <f>VLOOKUP(E1744,'Synthèse ventes'!$A$5:$C$2461,2,0)</f>
        <v>#N/A</v>
      </c>
      <c r="AG1744"/>
      <c r="AH1744"/>
      <c r="AI1744"/>
      <c r="AJ1744"/>
      <c r="AK1744" s="6" t="s">
        <v>92</v>
      </c>
      <c r="AL1744" s="6" t="s">
        <v>5596</v>
      </c>
      <c r="AM1744" s="6" t="s">
        <v>95</v>
      </c>
      <c r="AN1744" s="6" t="s">
        <v>145</v>
      </c>
      <c r="AO1744" s="6" t="s">
        <v>4035</v>
      </c>
      <c r="AP1744" s="6" t="s">
        <v>80</v>
      </c>
      <c r="AQ1744" s="6" t="s">
        <v>80</v>
      </c>
      <c r="AR1744" s="6" t="s">
        <v>3430</v>
      </c>
      <c r="AS1744" s="6" t="s">
        <v>1511</v>
      </c>
      <c r="AT1744"/>
      <c r="AU1744" s="6" t="s">
        <v>80</v>
      </c>
      <c r="AV1744" s="6" t="s">
        <v>100</v>
      </c>
      <c r="AW1744"/>
      <c r="AX1744"/>
      <c r="AY1744"/>
      <c r="AZ1744"/>
      <c r="BA1744"/>
      <c r="BB1744"/>
      <c r="BC1744"/>
      <c r="BD1744" s="6" t="s">
        <v>5712</v>
      </c>
      <c r="BE1744" s="7" t="s">
        <v>102</v>
      </c>
      <c r="BG1744" s="7" t="s">
        <v>103</v>
      </c>
      <c r="BH1744" s="7">
        <v>2017</v>
      </c>
      <c r="BI1744" s="7" t="s">
        <v>104</v>
      </c>
      <c r="BJ1744" s="7" t="s">
        <v>105</v>
      </c>
      <c r="BK1744" s="7" t="s">
        <v>105</v>
      </c>
      <c r="BL1744" s="7" t="s">
        <v>103</v>
      </c>
      <c r="BN1744"/>
      <c r="BO1744"/>
      <c r="BP1744"/>
      <c r="BQ1744"/>
      <c r="BR1744"/>
      <c r="BS1744"/>
      <c r="BT1744"/>
      <c r="BU1744"/>
      <c r="BV1744"/>
      <c r="BW1744"/>
      <c r="BX1744"/>
      <c r="BY1744" s="8">
        <v>91730</v>
      </c>
      <c r="BZ1744" s="9" t="s">
        <v>106</v>
      </c>
    </row>
    <row r="1745" spans="1:78" s="7" customFormat="1" hidden="1" x14ac:dyDescent="0.25">
      <c r="A1745" s="7" t="str">
        <f t="shared" si="27"/>
        <v>ACLP*</v>
      </c>
      <c r="B1745" s="6" t="s">
        <v>5748</v>
      </c>
      <c r="C1745" s="6" t="s">
        <v>5749</v>
      </c>
      <c r="D1745" s="6" t="s">
        <v>5750</v>
      </c>
      <c r="E1745" s="6" t="s">
        <v>5751</v>
      </c>
      <c r="F1745"/>
      <c r="G1745"/>
      <c r="H1745" s="6" t="s">
        <v>80</v>
      </c>
      <c r="I1745"/>
      <c r="J1745" s="6" t="s">
        <v>81</v>
      </c>
      <c r="K1745" s="6" t="s">
        <v>82</v>
      </c>
      <c r="L1745" s="6" t="s">
        <v>137</v>
      </c>
      <c r="M1745" s="6" t="s">
        <v>84</v>
      </c>
      <c r="N1745" s="6" t="s">
        <v>85</v>
      </c>
      <c r="O1745" s="6" t="s">
        <v>138</v>
      </c>
      <c r="P1745" s="6" t="s">
        <v>1811</v>
      </c>
      <c r="Q1745" s="6" t="s">
        <v>5752</v>
      </c>
      <c r="R1745" s="35" t="s">
        <v>5752</v>
      </c>
      <c r="S1745"/>
      <c r="T1745" s="36"/>
      <c r="U1745" s="32" t="s">
        <v>1814</v>
      </c>
      <c r="V1745" s="32" t="s">
        <v>1812</v>
      </c>
      <c r="W1745" s="6" t="s">
        <v>80</v>
      </c>
      <c r="X1745" s="6" t="s">
        <v>80</v>
      </c>
      <c r="Y1745" s="6" t="s">
        <v>92</v>
      </c>
      <c r="Z1745" s="6" t="s">
        <v>80</v>
      </c>
      <c r="AA1745" s="6" t="s">
        <v>80</v>
      </c>
      <c r="AB1745"/>
      <c r="AC1745"/>
      <c r="AD1745"/>
      <c r="AE1745" t="str">
        <f>VLOOKUP(E1745,'Synthèse ventes'!$A$5:$C$2461,3,0)</f>
        <v>Rond Ø330 pour Pamiers</v>
      </c>
      <c r="AF1745" t="str">
        <f>VLOOKUP(E1745,'Synthèse ventes'!$A$5:$C$2461,2,0)</f>
        <v>AD PAMIERS</v>
      </c>
      <c r="AG1745"/>
      <c r="AH1745"/>
      <c r="AI1745"/>
      <c r="AJ1745"/>
      <c r="AK1745" s="6" t="s">
        <v>80</v>
      </c>
      <c r="AL1745" s="6" t="s">
        <v>5753</v>
      </c>
      <c r="AM1745" s="6" t="s">
        <v>95</v>
      </c>
      <c r="AN1745" s="6" t="s">
        <v>97</v>
      </c>
      <c r="AO1745" s="6" t="s">
        <v>284</v>
      </c>
      <c r="AP1745" s="6" t="s">
        <v>80</v>
      </c>
      <c r="AQ1745" s="6" t="s">
        <v>80</v>
      </c>
      <c r="AR1745" s="6" t="s">
        <v>1643</v>
      </c>
      <c r="AS1745" s="6" t="s">
        <v>235</v>
      </c>
      <c r="AT1745"/>
      <c r="AU1745" s="6" t="s">
        <v>80</v>
      </c>
      <c r="AV1745" s="6" t="s">
        <v>100</v>
      </c>
      <c r="AW1745"/>
      <c r="AX1745"/>
      <c r="AY1745"/>
      <c r="AZ1745"/>
      <c r="BA1745"/>
      <c r="BB1745"/>
      <c r="BC1745"/>
      <c r="BD1745" s="6" t="s">
        <v>5754</v>
      </c>
      <c r="BE1745" s="7" t="s">
        <v>102</v>
      </c>
      <c r="BG1745" s="7" t="s">
        <v>103</v>
      </c>
      <c r="BH1745" s="7">
        <v>2017</v>
      </c>
      <c r="BI1745" s="7" t="s">
        <v>104</v>
      </c>
      <c r="BJ1745" s="7" t="s">
        <v>105</v>
      </c>
      <c r="BK1745" s="7" t="s">
        <v>105</v>
      </c>
      <c r="BL1745" s="7" t="s">
        <v>103</v>
      </c>
      <c r="BN1745"/>
      <c r="BO1745"/>
      <c r="BP1745"/>
      <c r="BQ1745"/>
      <c r="BR1745"/>
      <c r="BS1745"/>
      <c r="BT1745"/>
      <c r="BU1745"/>
      <c r="BV1745"/>
      <c r="BW1745"/>
      <c r="BX1745"/>
      <c r="BY1745" s="8">
        <v>12769</v>
      </c>
      <c r="BZ1745" s="9" t="s">
        <v>106</v>
      </c>
    </row>
    <row r="1746" spans="1:78" s="7" customFormat="1" hidden="1" x14ac:dyDescent="0.25">
      <c r="A1746" s="7" t="str">
        <f t="shared" si="27"/>
        <v>ACLP*</v>
      </c>
      <c r="B1746" s="6" t="s">
        <v>5755</v>
      </c>
      <c r="C1746" s="6" t="s">
        <v>5756</v>
      </c>
      <c r="D1746" s="6" t="s">
        <v>5750</v>
      </c>
      <c r="E1746" s="6" t="s">
        <v>5751</v>
      </c>
      <c r="F1746"/>
      <c r="G1746"/>
      <c r="H1746" s="6" t="s">
        <v>80</v>
      </c>
      <c r="I1746"/>
      <c r="J1746" s="6" t="s">
        <v>81</v>
      </c>
      <c r="K1746" s="6" t="s">
        <v>82</v>
      </c>
      <c r="L1746" s="6" t="s">
        <v>137</v>
      </c>
      <c r="M1746" s="6" t="s">
        <v>84</v>
      </c>
      <c r="N1746" s="6" t="s">
        <v>85</v>
      </c>
      <c r="O1746" s="6" t="s">
        <v>138</v>
      </c>
      <c r="P1746" s="6" t="s">
        <v>1811</v>
      </c>
      <c r="Q1746" s="6" t="s">
        <v>5048</v>
      </c>
      <c r="R1746" s="35" t="s">
        <v>5048</v>
      </c>
      <c r="S1746"/>
      <c r="T1746" s="36"/>
      <c r="U1746" s="32" t="s">
        <v>1814</v>
      </c>
      <c r="V1746" s="32" t="s">
        <v>1812</v>
      </c>
      <c r="W1746" s="6" t="s">
        <v>80</v>
      </c>
      <c r="X1746" s="6" t="s">
        <v>80</v>
      </c>
      <c r="Y1746" s="6" t="s">
        <v>92</v>
      </c>
      <c r="Z1746" s="6" t="s">
        <v>80</v>
      </c>
      <c r="AA1746" s="6" t="s">
        <v>80</v>
      </c>
      <c r="AB1746"/>
      <c r="AC1746"/>
      <c r="AD1746"/>
      <c r="AE1746" t="str">
        <f>VLOOKUP(E1746,'Synthèse ventes'!$A$5:$C$2461,3,0)</f>
        <v>Rond Ø330 pour Pamiers</v>
      </c>
      <c r="AF1746" t="str">
        <f>VLOOKUP(E1746,'Synthèse ventes'!$A$5:$C$2461,2,0)</f>
        <v>AD PAMIERS</v>
      </c>
      <c r="AG1746"/>
      <c r="AH1746"/>
      <c r="AI1746"/>
      <c r="AJ1746"/>
      <c r="AK1746" s="6" t="s">
        <v>80</v>
      </c>
      <c r="AL1746" s="6" t="s">
        <v>5753</v>
      </c>
      <c r="AM1746" s="6" t="s">
        <v>95</v>
      </c>
      <c r="AN1746" s="6" t="s">
        <v>2311</v>
      </c>
      <c r="AO1746" s="6" t="s">
        <v>284</v>
      </c>
      <c r="AP1746" s="6" t="s">
        <v>80</v>
      </c>
      <c r="AQ1746" s="6" t="s">
        <v>80</v>
      </c>
      <c r="AR1746" s="6" t="s">
        <v>1643</v>
      </c>
      <c r="AS1746" s="6" t="s">
        <v>235</v>
      </c>
      <c r="AT1746"/>
      <c r="AU1746" s="6" t="s">
        <v>80</v>
      </c>
      <c r="AV1746" s="6" t="s">
        <v>100</v>
      </c>
      <c r="AW1746"/>
      <c r="AX1746"/>
      <c r="AY1746"/>
      <c r="AZ1746"/>
      <c r="BA1746"/>
      <c r="BB1746"/>
      <c r="BC1746"/>
      <c r="BD1746" s="6" t="s">
        <v>5754</v>
      </c>
      <c r="BE1746" s="7" t="s">
        <v>102</v>
      </c>
      <c r="BG1746" s="7" t="s">
        <v>103</v>
      </c>
      <c r="BH1746" s="7">
        <v>2017</v>
      </c>
      <c r="BI1746" s="7" t="s">
        <v>104</v>
      </c>
      <c r="BJ1746" s="7" t="s">
        <v>105</v>
      </c>
      <c r="BK1746" s="7" t="s">
        <v>105</v>
      </c>
      <c r="BL1746" s="7" t="s">
        <v>103</v>
      </c>
      <c r="BN1746"/>
      <c r="BO1746"/>
      <c r="BP1746"/>
      <c r="BQ1746"/>
      <c r="BR1746"/>
      <c r="BS1746"/>
      <c r="BT1746"/>
      <c r="BU1746"/>
      <c r="BV1746"/>
      <c r="BW1746"/>
      <c r="BX1746"/>
      <c r="BY1746" s="8">
        <v>116896</v>
      </c>
      <c r="BZ1746" s="9" t="s">
        <v>106</v>
      </c>
    </row>
    <row r="1747" spans="1:78" s="7" customFormat="1" hidden="1" x14ac:dyDescent="0.25">
      <c r="A1747" s="7" t="str">
        <f t="shared" si="27"/>
        <v>ACYJ*</v>
      </c>
      <c r="B1747" s="6" t="s">
        <v>5757</v>
      </c>
      <c r="C1747" s="6" t="s">
        <v>5758</v>
      </c>
      <c r="D1747" s="6" t="s">
        <v>5759</v>
      </c>
      <c r="E1747" s="6" t="s">
        <v>5760</v>
      </c>
      <c r="F1747"/>
      <c r="G1747"/>
      <c r="H1747" s="6" t="s">
        <v>80</v>
      </c>
      <c r="I1747"/>
      <c r="J1747" s="6" t="s">
        <v>81</v>
      </c>
      <c r="K1747" s="6" t="s">
        <v>82</v>
      </c>
      <c r="L1747" s="6" t="s">
        <v>156</v>
      </c>
      <c r="M1747" s="6" t="s">
        <v>84</v>
      </c>
      <c r="N1747" s="6" t="s">
        <v>85</v>
      </c>
      <c r="O1747" s="6" t="s">
        <v>157</v>
      </c>
      <c r="P1747" s="6" t="s">
        <v>108</v>
      </c>
      <c r="Q1747" s="6" t="s">
        <v>109</v>
      </c>
      <c r="R1747" s="6" t="s">
        <v>110</v>
      </c>
      <c r="S1747" s="6" t="s">
        <v>109</v>
      </c>
      <c r="T1747" s="6" t="s">
        <v>110</v>
      </c>
      <c r="U1747" s="6" t="s">
        <v>91</v>
      </c>
      <c r="V1747" s="6" t="s">
        <v>91</v>
      </c>
      <c r="W1747" s="6" t="s">
        <v>80</v>
      </c>
      <c r="X1747" s="6" t="s">
        <v>80</v>
      </c>
      <c r="Y1747" s="6" t="s">
        <v>92</v>
      </c>
      <c r="Z1747" s="6" t="s">
        <v>80</v>
      </c>
      <c r="AA1747" s="6" t="s">
        <v>93</v>
      </c>
      <c r="AB1747"/>
      <c r="AC1747"/>
      <c r="AD1747"/>
      <c r="AE1747" t="str">
        <f>VLOOKUP(E1747,'Synthèse ventes'!$A$5:$C$2461,3,0)</f>
        <v>Rond Ø250 OTTOFUCHS BETA  x 132,26 Kg</v>
      </c>
      <c r="AF1747" t="str">
        <f>VLOOKUP(E1747,'Synthèse ventes'!$A$5:$C$2461,2,0)</f>
        <v>OTTO F.</v>
      </c>
      <c r="AG1747"/>
      <c r="AH1747"/>
      <c r="AI1747"/>
      <c r="AJ1747"/>
      <c r="AK1747" s="6" t="s">
        <v>80</v>
      </c>
      <c r="AL1747" s="6" t="s">
        <v>5761</v>
      </c>
      <c r="AM1747" s="6" t="s">
        <v>95</v>
      </c>
      <c r="AN1747" s="6" t="s">
        <v>145</v>
      </c>
      <c r="AO1747" s="6" t="s">
        <v>166</v>
      </c>
      <c r="AP1747" s="6" t="s">
        <v>80</v>
      </c>
      <c r="AQ1747" s="6" t="s">
        <v>80</v>
      </c>
      <c r="AR1747" s="6" t="s">
        <v>3430</v>
      </c>
      <c r="AS1747" s="6" t="s">
        <v>1511</v>
      </c>
      <c r="AT1747"/>
      <c r="AU1747" s="6" t="s">
        <v>80</v>
      </c>
      <c r="AV1747" s="6" t="s">
        <v>100</v>
      </c>
      <c r="AW1747"/>
      <c r="AX1747"/>
      <c r="AY1747"/>
      <c r="AZ1747"/>
      <c r="BA1747"/>
      <c r="BB1747"/>
      <c r="BC1747"/>
      <c r="BD1747" s="6" t="s">
        <v>5762</v>
      </c>
      <c r="BE1747" s="7" t="s">
        <v>102</v>
      </c>
      <c r="BG1747" s="7" t="s">
        <v>103</v>
      </c>
      <c r="BH1747" s="7">
        <v>2017</v>
      </c>
      <c r="BI1747" s="7" t="s">
        <v>104</v>
      </c>
      <c r="BJ1747" s="7" t="s">
        <v>105</v>
      </c>
      <c r="BK1747" s="7" t="s">
        <v>105</v>
      </c>
      <c r="BL1747" s="7" t="s">
        <v>103</v>
      </c>
      <c r="BN1747"/>
      <c r="BO1747"/>
      <c r="BP1747"/>
      <c r="BQ1747"/>
      <c r="BR1747"/>
      <c r="BS1747"/>
      <c r="BT1747"/>
      <c r="BU1747"/>
      <c r="BV1747"/>
      <c r="BW1747"/>
      <c r="BX1747"/>
      <c r="BY1747" s="8">
        <v>84579</v>
      </c>
      <c r="BZ1747" s="9" t="s">
        <v>106</v>
      </c>
    </row>
    <row r="1748" spans="1:78" s="7" customFormat="1" hidden="1" x14ac:dyDescent="0.25">
      <c r="A1748" s="7" t="str">
        <f t="shared" si="27"/>
        <v>ACYJ*</v>
      </c>
      <c r="B1748" s="6" t="s">
        <v>5763</v>
      </c>
      <c r="C1748" s="6" t="s">
        <v>5764</v>
      </c>
      <c r="D1748" s="6" t="s">
        <v>5759</v>
      </c>
      <c r="E1748" s="6" t="s">
        <v>5760</v>
      </c>
      <c r="F1748"/>
      <c r="G1748"/>
      <c r="H1748" s="6" t="s">
        <v>80</v>
      </c>
      <c r="I1748"/>
      <c r="J1748" s="6" t="s">
        <v>81</v>
      </c>
      <c r="K1748" s="6" t="s">
        <v>82</v>
      </c>
      <c r="L1748" s="6" t="s">
        <v>156</v>
      </c>
      <c r="M1748" s="6" t="s">
        <v>84</v>
      </c>
      <c r="N1748" s="6" t="s">
        <v>85</v>
      </c>
      <c r="O1748" s="6" t="s">
        <v>157</v>
      </c>
      <c r="P1748" s="6" t="s">
        <v>108</v>
      </c>
      <c r="Q1748" s="6" t="s">
        <v>109</v>
      </c>
      <c r="R1748" s="6" t="s">
        <v>110</v>
      </c>
      <c r="S1748" s="6" t="s">
        <v>109</v>
      </c>
      <c r="T1748" s="6" t="s">
        <v>110</v>
      </c>
      <c r="U1748" s="6" t="s">
        <v>91</v>
      </c>
      <c r="V1748" s="6" t="s">
        <v>91</v>
      </c>
      <c r="W1748" s="6" t="s">
        <v>80</v>
      </c>
      <c r="X1748" s="6" t="s">
        <v>80</v>
      </c>
      <c r="Y1748" s="6" t="s">
        <v>92</v>
      </c>
      <c r="Z1748" s="6" t="s">
        <v>80</v>
      </c>
      <c r="AA1748" s="6" t="s">
        <v>93</v>
      </c>
      <c r="AB1748"/>
      <c r="AC1748"/>
      <c r="AD1748"/>
      <c r="AE1748" t="str">
        <f>VLOOKUP(E1748,'Synthèse ventes'!$A$5:$C$2461,3,0)</f>
        <v>Rond Ø250 OTTOFUCHS BETA  x 132,26 Kg</v>
      </c>
      <c r="AF1748" t="str">
        <f>VLOOKUP(E1748,'Synthèse ventes'!$A$5:$C$2461,2,0)</f>
        <v>OTTO F.</v>
      </c>
      <c r="AG1748"/>
      <c r="AH1748"/>
      <c r="AI1748"/>
      <c r="AJ1748"/>
      <c r="AK1748" s="6" t="s">
        <v>80</v>
      </c>
      <c r="AL1748" s="6" t="s">
        <v>5761</v>
      </c>
      <c r="AM1748" s="6" t="s">
        <v>95</v>
      </c>
      <c r="AN1748" s="6" t="s">
        <v>145</v>
      </c>
      <c r="AO1748" s="6" t="s">
        <v>3433</v>
      </c>
      <c r="AP1748" s="6" t="s">
        <v>80</v>
      </c>
      <c r="AQ1748" s="6" t="s">
        <v>80</v>
      </c>
      <c r="AR1748" s="6" t="s">
        <v>3430</v>
      </c>
      <c r="AS1748" s="6" t="s">
        <v>1511</v>
      </c>
      <c r="AT1748"/>
      <c r="AU1748" s="6" t="s">
        <v>80</v>
      </c>
      <c r="AV1748" s="6" t="s">
        <v>100</v>
      </c>
      <c r="AW1748"/>
      <c r="AX1748"/>
      <c r="AY1748"/>
      <c r="AZ1748"/>
      <c r="BA1748"/>
      <c r="BB1748"/>
      <c r="BC1748"/>
      <c r="BD1748" s="6" t="s">
        <v>5762</v>
      </c>
      <c r="BE1748" s="7" t="s">
        <v>102</v>
      </c>
      <c r="BG1748" s="7" t="s">
        <v>103</v>
      </c>
      <c r="BH1748" s="7">
        <v>2017</v>
      </c>
      <c r="BI1748" s="7" t="s">
        <v>104</v>
      </c>
      <c r="BJ1748" s="7" t="s">
        <v>105</v>
      </c>
      <c r="BK1748" s="7" t="s">
        <v>105</v>
      </c>
      <c r="BL1748" s="7" t="s">
        <v>103</v>
      </c>
      <c r="BN1748"/>
      <c r="BO1748"/>
      <c r="BP1748"/>
      <c r="BQ1748"/>
      <c r="BR1748"/>
      <c r="BS1748"/>
      <c r="BT1748"/>
      <c r="BU1748"/>
      <c r="BV1748"/>
      <c r="BW1748"/>
      <c r="BX1748"/>
      <c r="BY1748" s="8">
        <v>16135</v>
      </c>
      <c r="BZ1748" s="9" t="s">
        <v>106</v>
      </c>
    </row>
    <row r="1749" spans="1:78" s="7" customFormat="1" hidden="1" x14ac:dyDescent="0.25">
      <c r="A1749" s="7" t="str">
        <f t="shared" si="27"/>
        <v>ACYJ*</v>
      </c>
      <c r="B1749" s="6" t="s">
        <v>5765</v>
      </c>
      <c r="C1749" s="6" t="s">
        <v>5766</v>
      </c>
      <c r="D1749" s="6" t="s">
        <v>5759</v>
      </c>
      <c r="E1749" s="6" t="s">
        <v>5760</v>
      </c>
      <c r="F1749"/>
      <c r="G1749"/>
      <c r="H1749" s="6" t="s">
        <v>80</v>
      </c>
      <c r="I1749"/>
      <c r="J1749" s="6" t="s">
        <v>81</v>
      </c>
      <c r="K1749" s="6" t="s">
        <v>82</v>
      </c>
      <c r="L1749" s="6" t="s">
        <v>156</v>
      </c>
      <c r="M1749" s="6" t="s">
        <v>84</v>
      </c>
      <c r="N1749" s="6" t="s">
        <v>85</v>
      </c>
      <c r="O1749" s="6" t="s">
        <v>157</v>
      </c>
      <c r="P1749" s="6" t="s">
        <v>108</v>
      </c>
      <c r="Q1749" s="6" t="s">
        <v>109</v>
      </c>
      <c r="R1749" s="6" t="s">
        <v>110</v>
      </c>
      <c r="S1749" s="6" t="s">
        <v>109</v>
      </c>
      <c r="T1749" s="6" t="s">
        <v>110</v>
      </c>
      <c r="U1749" s="6" t="s">
        <v>91</v>
      </c>
      <c r="V1749" s="6" t="s">
        <v>91</v>
      </c>
      <c r="W1749" s="6" t="s">
        <v>80</v>
      </c>
      <c r="X1749" s="6" t="s">
        <v>80</v>
      </c>
      <c r="Y1749" s="6" t="s">
        <v>92</v>
      </c>
      <c r="Z1749" s="6" t="s">
        <v>80</v>
      </c>
      <c r="AA1749" s="6" t="s">
        <v>93</v>
      </c>
      <c r="AB1749"/>
      <c r="AC1749"/>
      <c r="AD1749"/>
      <c r="AE1749" t="str">
        <f>VLOOKUP(E1749,'Synthèse ventes'!$A$5:$C$2461,3,0)</f>
        <v>Rond Ø250 OTTOFUCHS BETA  x 132,26 Kg</v>
      </c>
      <c r="AF1749" t="str">
        <f>VLOOKUP(E1749,'Synthèse ventes'!$A$5:$C$2461,2,0)</f>
        <v>OTTO F.</v>
      </c>
      <c r="AG1749"/>
      <c r="AH1749"/>
      <c r="AI1749"/>
      <c r="AJ1749"/>
      <c r="AK1749" s="6" t="s">
        <v>80</v>
      </c>
      <c r="AL1749" s="6" t="s">
        <v>5761</v>
      </c>
      <c r="AM1749" s="6" t="s">
        <v>95</v>
      </c>
      <c r="AN1749" s="6" t="s">
        <v>145</v>
      </c>
      <c r="AO1749" s="6" t="s">
        <v>3436</v>
      </c>
      <c r="AP1749" s="6" t="s">
        <v>80</v>
      </c>
      <c r="AQ1749" s="6" t="s">
        <v>80</v>
      </c>
      <c r="AR1749" s="6" t="s">
        <v>3430</v>
      </c>
      <c r="AS1749" s="6" t="s">
        <v>1511</v>
      </c>
      <c r="AT1749"/>
      <c r="AU1749" s="6" t="s">
        <v>80</v>
      </c>
      <c r="AV1749" s="6" t="s">
        <v>100</v>
      </c>
      <c r="AW1749"/>
      <c r="AX1749"/>
      <c r="AY1749"/>
      <c r="AZ1749"/>
      <c r="BA1749"/>
      <c r="BB1749"/>
      <c r="BC1749"/>
      <c r="BD1749" s="6" t="s">
        <v>5762</v>
      </c>
      <c r="BE1749" s="7" t="s">
        <v>102</v>
      </c>
      <c r="BG1749" s="7" t="s">
        <v>103</v>
      </c>
      <c r="BH1749" s="7">
        <v>2017</v>
      </c>
      <c r="BI1749" s="7" t="s">
        <v>104</v>
      </c>
      <c r="BJ1749" s="7" t="s">
        <v>105</v>
      </c>
      <c r="BK1749" s="7" t="s">
        <v>105</v>
      </c>
      <c r="BL1749" s="7" t="s">
        <v>103</v>
      </c>
      <c r="BN1749"/>
      <c r="BO1749"/>
      <c r="BP1749"/>
      <c r="BQ1749"/>
      <c r="BR1749"/>
      <c r="BS1749"/>
      <c r="BT1749"/>
      <c r="BU1749"/>
      <c r="BV1749"/>
      <c r="BW1749"/>
      <c r="BX1749"/>
      <c r="BY1749" s="8">
        <v>107847</v>
      </c>
      <c r="BZ1749" s="9" t="s">
        <v>106</v>
      </c>
    </row>
    <row r="1750" spans="1:78" s="7" customFormat="1" hidden="1" x14ac:dyDescent="0.25">
      <c r="A1750" s="7" t="str">
        <f t="shared" si="27"/>
        <v>ACYJ*</v>
      </c>
      <c r="B1750" s="6" t="s">
        <v>5767</v>
      </c>
      <c r="C1750" s="6" t="s">
        <v>5768</v>
      </c>
      <c r="D1750" s="6" t="s">
        <v>5759</v>
      </c>
      <c r="E1750" s="6" t="s">
        <v>5760</v>
      </c>
      <c r="F1750"/>
      <c r="G1750"/>
      <c r="H1750" s="6" t="s">
        <v>80</v>
      </c>
      <c r="I1750"/>
      <c r="J1750" s="6" t="s">
        <v>81</v>
      </c>
      <c r="K1750" s="6" t="s">
        <v>82</v>
      </c>
      <c r="L1750" s="6" t="s">
        <v>156</v>
      </c>
      <c r="M1750" s="6" t="s">
        <v>84</v>
      </c>
      <c r="N1750" s="6" t="s">
        <v>85</v>
      </c>
      <c r="O1750" s="6" t="s">
        <v>157</v>
      </c>
      <c r="P1750" s="6" t="s">
        <v>108</v>
      </c>
      <c r="Q1750" s="6" t="s">
        <v>109</v>
      </c>
      <c r="R1750" s="6" t="s">
        <v>110</v>
      </c>
      <c r="S1750" s="6" t="s">
        <v>109</v>
      </c>
      <c r="T1750" s="6" t="s">
        <v>110</v>
      </c>
      <c r="U1750" s="6" t="s">
        <v>91</v>
      </c>
      <c r="V1750" s="6" t="s">
        <v>91</v>
      </c>
      <c r="W1750" s="6" t="s">
        <v>80</v>
      </c>
      <c r="X1750" s="6" t="s">
        <v>80</v>
      </c>
      <c r="Y1750" s="6" t="s">
        <v>92</v>
      </c>
      <c r="Z1750" s="6" t="s">
        <v>80</v>
      </c>
      <c r="AA1750" s="6" t="s">
        <v>93</v>
      </c>
      <c r="AB1750"/>
      <c r="AC1750"/>
      <c r="AD1750"/>
      <c r="AE1750" t="str">
        <f>VLOOKUP(E1750,'Synthèse ventes'!$A$5:$C$2461,3,0)</f>
        <v>Rond Ø250 OTTOFUCHS BETA  x 132,26 Kg</v>
      </c>
      <c r="AF1750" t="str">
        <f>VLOOKUP(E1750,'Synthèse ventes'!$A$5:$C$2461,2,0)</f>
        <v>OTTO F.</v>
      </c>
      <c r="AG1750"/>
      <c r="AH1750"/>
      <c r="AI1750"/>
      <c r="AJ1750"/>
      <c r="AK1750" s="6" t="s">
        <v>80</v>
      </c>
      <c r="AL1750" s="6" t="s">
        <v>5761</v>
      </c>
      <c r="AM1750" s="6" t="s">
        <v>95</v>
      </c>
      <c r="AN1750" s="6" t="s">
        <v>145</v>
      </c>
      <c r="AO1750" s="6" t="s">
        <v>3439</v>
      </c>
      <c r="AP1750" s="6" t="s">
        <v>80</v>
      </c>
      <c r="AQ1750" s="6" t="s">
        <v>80</v>
      </c>
      <c r="AR1750" s="6" t="s">
        <v>3430</v>
      </c>
      <c r="AS1750" s="6" t="s">
        <v>1511</v>
      </c>
      <c r="AT1750"/>
      <c r="AU1750" s="6" t="s">
        <v>80</v>
      </c>
      <c r="AV1750" s="6" t="s">
        <v>100</v>
      </c>
      <c r="AW1750"/>
      <c r="AX1750"/>
      <c r="AY1750"/>
      <c r="AZ1750"/>
      <c r="BA1750"/>
      <c r="BB1750"/>
      <c r="BC1750"/>
      <c r="BD1750" s="6" t="s">
        <v>5762</v>
      </c>
      <c r="BE1750" s="7" t="s">
        <v>102</v>
      </c>
      <c r="BG1750" s="7" t="s">
        <v>103</v>
      </c>
      <c r="BH1750" s="7">
        <v>2017</v>
      </c>
      <c r="BI1750" s="7" t="s">
        <v>104</v>
      </c>
      <c r="BJ1750" s="7" t="s">
        <v>105</v>
      </c>
      <c r="BK1750" s="7" t="s">
        <v>105</v>
      </c>
      <c r="BL1750" s="7" t="s">
        <v>103</v>
      </c>
      <c r="BN1750"/>
      <c r="BO1750"/>
      <c r="BP1750"/>
      <c r="BQ1750"/>
      <c r="BR1750"/>
      <c r="BS1750"/>
      <c r="BT1750"/>
      <c r="BU1750"/>
      <c r="BV1750"/>
      <c r="BW1750"/>
      <c r="BX1750"/>
      <c r="BY1750" s="8">
        <v>31245</v>
      </c>
      <c r="BZ1750" s="9" t="s">
        <v>106</v>
      </c>
    </row>
    <row r="1751" spans="1:78" s="7" customFormat="1" hidden="1" x14ac:dyDescent="0.25">
      <c r="A1751" s="7" t="str">
        <f t="shared" si="27"/>
        <v>ACYJ*</v>
      </c>
      <c r="B1751" s="6" t="s">
        <v>5769</v>
      </c>
      <c r="C1751" s="6" t="s">
        <v>5770</v>
      </c>
      <c r="D1751" s="6" t="s">
        <v>5759</v>
      </c>
      <c r="E1751" s="6" t="s">
        <v>5760</v>
      </c>
      <c r="F1751"/>
      <c r="G1751"/>
      <c r="H1751" s="6" t="s">
        <v>80</v>
      </c>
      <c r="I1751"/>
      <c r="J1751" s="6" t="s">
        <v>81</v>
      </c>
      <c r="K1751" s="6" t="s">
        <v>82</v>
      </c>
      <c r="L1751" s="6" t="s">
        <v>156</v>
      </c>
      <c r="M1751" s="6" t="s">
        <v>84</v>
      </c>
      <c r="N1751" s="6" t="s">
        <v>85</v>
      </c>
      <c r="O1751" s="6" t="s">
        <v>157</v>
      </c>
      <c r="P1751" s="6" t="s">
        <v>108</v>
      </c>
      <c r="Q1751" s="6" t="s">
        <v>109</v>
      </c>
      <c r="R1751" s="6" t="s">
        <v>110</v>
      </c>
      <c r="S1751" s="6" t="s">
        <v>109</v>
      </c>
      <c r="T1751" s="6" t="s">
        <v>110</v>
      </c>
      <c r="U1751" s="6" t="s">
        <v>91</v>
      </c>
      <c r="V1751" s="6" t="s">
        <v>91</v>
      </c>
      <c r="W1751" s="6" t="s">
        <v>80</v>
      </c>
      <c r="X1751" s="6" t="s">
        <v>80</v>
      </c>
      <c r="Y1751" s="6" t="s">
        <v>92</v>
      </c>
      <c r="Z1751" s="6" t="s">
        <v>80</v>
      </c>
      <c r="AA1751" s="6" t="s">
        <v>93</v>
      </c>
      <c r="AB1751"/>
      <c r="AC1751"/>
      <c r="AD1751"/>
      <c r="AE1751" t="str">
        <f>VLOOKUP(E1751,'Synthèse ventes'!$A$5:$C$2461,3,0)</f>
        <v>Rond Ø250 OTTOFUCHS BETA  x 132,26 Kg</v>
      </c>
      <c r="AF1751" t="str">
        <f>VLOOKUP(E1751,'Synthèse ventes'!$A$5:$C$2461,2,0)</f>
        <v>OTTO F.</v>
      </c>
      <c r="AG1751"/>
      <c r="AH1751"/>
      <c r="AI1751"/>
      <c r="AJ1751"/>
      <c r="AK1751" s="6" t="s">
        <v>80</v>
      </c>
      <c r="AL1751" s="6" t="s">
        <v>5761</v>
      </c>
      <c r="AM1751" s="6" t="s">
        <v>95</v>
      </c>
      <c r="AN1751" s="6" t="s">
        <v>96</v>
      </c>
      <c r="AO1751" s="6" t="s">
        <v>166</v>
      </c>
      <c r="AP1751" s="6" t="s">
        <v>80</v>
      </c>
      <c r="AQ1751" s="6" t="s">
        <v>80</v>
      </c>
      <c r="AR1751" s="6" t="s">
        <v>3430</v>
      </c>
      <c r="AS1751" s="6" t="s">
        <v>1511</v>
      </c>
      <c r="AT1751"/>
      <c r="AU1751" s="6" t="s">
        <v>80</v>
      </c>
      <c r="AV1751" s="6" t="s">
        <v>100</v>
      </c>
      <c r="AW1751"/>
      <c r="AX1751"/>
      <c r="AY1751"/>
      <c r="AZ1751"/>
      <c r="BA1751"/>
      <c r="BB1751"/>
      <c r="BC1751"/>
      <c r="BD1751" s="6" t="s">
        <v>5762</v>
      </c>
      <c r="BE1751" s="7" t="s">
        <v>102</v>
      </c>
      <c r="BG1751" s="7" t="s">
        <v>103</v>
      </c>
      <c r="BH1751" s="7">
        <v>2017</v>
      </c>
      <c r="BI1751" s="7" t="s">
        <v>104</v>
      </c>
      <c r="BJ1751" s="7" t="s">
        <v>105</v>
      </c>
      <c r="BK1751" s="7" t="s">
        <v>105</v>
      </c>
      <c r="BL1751" s="7" t="s">
        <v>103</v>
      </c>
      <c r="BN1751"/>
      <c r="BO1751"/>
      <c r="BP1751"/>
      <c r="BQ1751"/>
      <c r="BR1751"/>
      <c r="BS1751"/>
      <c r="BT1751"/>
      <c r="BU1751"/>
      <c r="BV1751"/>
      <c r="BW1751"/>
      <c r="BX1751"/>
      <c r="BY1751" s="8">
        <v>121817</v>
      </c>
      <c r="BZ1751" s="9" t="s">
        <v>106</v>
      </c>
    </row>
    <row r="1752" spans="1:78" s="7" customFormat="1" hidden="1" x14ac:dyDescent="0.25">
      <c r="A1752" s="7" t="str">
        <f t="shared" si="27"/>
        <v>ACYJ*</v>
      </c>
      <c r="B1752" s="6" t="s">
        <v>5771</v>
      </c>
      <c r="C1752" s="6" t="s">
        <v>5772</v>
      </c>
      <c r="D1752" s="6" t="s">
        <v>5759</v>
      </c>
      <c r="E1752" s="6" t="s">
        <v>5760</v>
      </c>
      <c r="F1752"/>
      <c r="G1752"/>
      <c r="H1752" s="6" t="s">
        <v>80</v>
      </c>
      <c r="I1752"/>
      <c r="J1752" s="6" t="s">
        <v>81</v>
      </c>
      <c r="K1752" s="6" t="s">
        <v>82</v>
      </c>
      <c r="L1752" s="6" t="s">
        <v>156</v>
      </c>
      <c r="M1752" s="6" t="s">
        <v>84</v>
      </c>
      <c r="N1752" s="6" t="s">
        <v>85</v>
      </c>
      <c r="O1752" s="6" t="s">
        <v>157</v>
      </c>
      <c r="P1752" s="6" t="s">
        <v>108</v>
      </c>
      <c r="Q1752" s="6" t="s">
        <v>109</v>
      </c>
      <c r="R1752" s="6" t="s">
        <v>110</v>
      </c>
      <c r="S1752" s="6" t="s">
        <v>109</v>
      </c>
      <c r="T1752" s="6" t="s">
        <v>110</v>
      </c>
      <c r="U1752" s="6" t="s">
        <v>91</v>
      </c>
      <c r="V1752" s="6" t="s">
        <v>91</v>
      </c>
      <c r="W1752" s="6" t="s">
        <v>80</v>
      </c>
      <c r="X1752" s="6" t="s">
        <v>80</v>
      </c>
      <c r="Y1752" s="6" t="s">
        <v>92</v>
      </c>
      <c r="Z1752" s="6" t="s">
        <v>80</v>
      </c>
      <c r="AA1752" s="6" t="s">
        <v>93</v>
      </c>
      <c r="AB1752"/>
      <c r="AC1752"/>
      <c r="AD1752"/>
      <c r="AE1752" t="str">
        <f>VLOOKUP(E1752,'Synthèse ventes'!$A$5:$C$2461,3,0)</f>
        <v>Rond Ø250 OTTOFUCHS BETA  x 132,26 Kg</v>
      </c>
      <c r="AF1752" t="str">
        <f>VLOOKUP(E1752,'Synthèse ventes'!$A$5:$C$2461,2,0)</f>
        <v>OTTO F.</v>
      </c>
      <c r="AG1752"/>
      <c r="AH1752"/>
      <c r="AI1752"/>
      <c r="AJ1752"/>
      <c r="AK1752" s="6" t="s">
        <v>80</v>
      </c>
      <c r="AL1752" s="6" t="s">
        <v>5761</v>
      </c>
      <c r="AM1752" s="6" t="s">
        <v>95</v>
      </c>
      <c r="AN1752" s="6" t="s">
        <v>96</v>
      </c>
      <c r="AO1752" s="6" t="s">
        <v>3433</v>
      </c>
      <c r="AP1752" s="6" t="s">
        <v>80</v>
      </c>
      <c r="AQ1752" s="6" t="s">
        <v>80</v>
      </c>
      <c r="AR1752" s="6" t="s">
        <v>3430</v>
      </c>
      <c r="AS1752" s="6" t="s">
        <v>1511</v>
      </c>
      <c r="AT1752"/>
      <c r="AU1752" s="6" t="s">
        <v>80</v>
      </c>
      <c r="AV1752" s="6" t="s">
        <v>100</v>
      </c>
      <c r="AW1752"/>
      <c r="AX1752"/>
      <c r="AY1752"/>
      <c r="AZ1752"/>
      <c r="BA1752"/>
      <c r="BB1752"/>
      <c r="BC1752"/>
      <c r="BD1752" s="6" t="s">
        <v>5762</v>
      </c>
      <c r="BE1752" s="7" t="s">
        <v>102</v>
      </c>
      <c r="BG1752" s="7" t="s">
        <v>103</v>
      </c>
      <c r="BH1752" s="7">
        <v>2017</v>
      </c>
      <c r="BI1752" s="7" t="s">
        <v>104</v>
      </c>
      <c r="BJ1752" s="7" t="s">
        <v>105</v>
      </c>
      <c r="BK1752" s="7" t="s">
        <v>105</v>
      </c>
      <c r="BL1752" s="7" t="s">
        <v>103</v>
      </c>
      <c r="BN1752"/>
      <c r="BO1752"/>
      <c r="BP1752"/>
      <c r="BQ1752"/>
      <c r="BR1752"/>
      <c r="BS1752"/>
      <c r="BT1752"/>
      <c r="BU1752"/>
      <c r="BV1752"/>
      <c r="BW1752"/>
      <c r="BX1752"/>
      <c r="BY1752" s="8">
        <v>23509</v>
      </c>
      <c r="BZ1752" s="9" t="s">
        <v>106</v>
      </c>
    </row>
    <row r="1753" spans="1:78" s="7" customFormat="1" hidden="1" x14ac:dyDescent="0.25">
      <c r="A1753" s="7" t="str">
        <f t="shared" si="27"/>
        <v>ACYJ*</v>
      </c>
      <c r="B1753" s="6" t="s">
        <v>5773</v>
      </c>
      <c r="C1753" s="6" t="s">
        <v>5774</v>
      </c>
      <c r="D1753" s="6" t="s">
        <v>5759</v>
      </c>
      <c r="E1753" s="6" t="s">
        <v>5760</v>
      </c>
      <c r="F1753"/>
      <c r="G1753"/>
      <c r="H1753" s="6" t="s">
        <v>80</v>
      </c>
      <c r="I1753"/>
      <c r="J1753" s="6" t="s">
        <v>81</v>
      </c>
      <c r="K1753" s="6" t="s">
        <v>82</v>
      </c>
      <c r="L1753" s="6" t="s">
        <v>156</v>
      </c>
      <c r="M1753" s="6" t="s">
        <v>84</v>
      </c>
      <c r="N1753" s="6" t="s">
        <v>85</v>
      </c>
      <c r="O1753" s="6" t="s">
        <v>157</v>
      </c>
      <c r="P1753" s="6" t="s">
        <v>108</v>
      </c>
      <c r="Q1753" s="6" t="s">
        <v>109</v>
      </c>
      <c r="R1753" s="6" t="s">
        <v>110</v>
      </c>
      <c r="S1753" s="6" t="s">
        <v>109</v>
      </c>
      <c r="T1753" s="6" t="s">
        <v>110</v>
      </c>
      <c r="U1753" s="6" t="s">
        <v>91</v>
      </c>
      <c r="V1753" s="6" t="s">
        <v>91</v>
      </c>
      <c r="W1753" s="6" t="s">
        <v>80</v>
      </c>
      <c r="X1753" s="6" t="s">
        <v>80</v>
      </c>
      <c r="Y1753" s="6" t="s">
        <v>92</v>
      </c>
      <c r="Z1753" s="6" t="s">
        <v>80</v>
      </c>
      <c r="AA1753" s="6" t="s">
        <v>93</v>
      </c>
      <c r="AB1753"/>
      <c r="AC1753"/>
      <c r="AD1753"/>
      <c r="AE1753" t="str">
        <f>VLOOKUP(E1753,'Synthèse ventes'!$A$5:$C$2461,3,0)</f>
        <v>Rond Ø250 OTTOFUCHS BETA  x 132,26 Kg</v>
      </c>
      <c r="AF1753" t="str">
        <f>VLOOKUP(E1753,'Synthèse ventes'!$A$5:$C$2461,2,0)</f>
        <v>OTTO F.</v>
      </c>
      <c r="AG1753"/>
      <c r="AH1753"/>
      <c r="AI1753"/>
      <c r="AJ1753"/>
      <c r="AK1753" s="6" t="s">
        <v>80</v>
      </c>
      <c r="AL1753" s="6" t="s">
        <v>5761</v>
      </c>
      <c r="AM1753" s="6" t="s">
        <v>95</v>
      </c>
      <c r="AN1753" s="6" t="s">
        <v>96</v>
      </c>
      <c r="AO1753" s="6" t="s">
        <v>3436</v>
      </c>
      <c r="AP1753" s="6" t="s">
        <v>80</v>
      </c>
      <c r="AQ1753" s="6" t="s">
        <v>80</v>
      </c>
      <c r="AR1753" s="6" t="s">
        <v>3430</v>
      </c>
      <c r="AS1753" s="6" t="s">
        <v>1511</v>
      </c>
      <c r="AT1753"/>
      <c r="AU1753" s="6" t="s">
        <v>80</v>
      </c>
      <c r="AV1753" s="6" t="s">
        <v>100</v>
      </c>
      <c r="AW1753"/>
      <c r="AX1753"/>
      <c r="AY1753"/>
      <c r="AZ1753"/>
      <c r="BA1753"/>
      <c r="BB1753"/>
      <c r="BC1753"/>
      <c r="BD1753" s="6" t="s">
        <v>5762</v>
      </c>
      <c r="BE1753" s="7" t="s">
        <v>102</v>
      </c>
      <c r="BG1753" s="7" t="s">
        <v>103</v>
      </c>
      <c r="BH1753" s="7">
        <v>2017</v>
      </c>
      <c r="BI1753" s="7" t="s">
        <v>104</v>
      </c>
      <c r="BJ1753" s="7" t="s">
        <v>105</v>
      </c>
      <c r="BK1753" s="7" t="s">
        <v>105</v>
      </c>
      <c r="BL1753" s="7" t="s">
        <v>103</v>
      </c>
      <c r="BN1753"/>
      <c r="BO1753"/>
      <c r="BP1753"/>
      <c r="BQ1753"/>
      <c r="BR1753"/>
      <c r="BS1753"/>
      <c r="BT1753"/>
      <c r="BU1753"/>
      <c r="BV1753"/>
      <c r="BW1753"/>
      <c r="BX1753"/>
      <c r="BY1753" s="8">
        <v>49012</v>
      </c>
      <c r="BZ1753" s="9" t="s">
        <v>106</v>
      </c>
    </row>
    <row r="1754" spans="1:78" s="7" customFormat="1" hidden="1" x14ac:dyDescent="0.25">
      <c r="A1754" s="7" t="str">
        <f t="shared" si="27"/>
        <v>ACYJ*</v>
      </c>
      <c r="B1754" s="6" t="s">
        <v>5775</v>
      </c>
      <c r="C1754" s="6" t="s">
        <v>5776</v>
      </c>
      <c r="D1754" s="6" t="s">
        <v>5759</v>
      </c>
      <c r="E1754" s="6" t="s">
        <v>5760</v>
      </c>
      <c r="F1754"/>
      <c r="G1754"/>
      <c r="H1754" s="6" t="s">
        <v>80</v>
      </c>
      <c r="I1754"/>
      <c r="J1754" s="6" t="s">
        <v>81</v>
      </c>
      <c r="K1754" s="6" t="s">
        <v>82</v>
      </c>
      <c r="L1754" s="6" t="s">
        <v>156</v>
      </c>
      <c r="M1754" s="6" t="s">
        <v>84</v>
      </c>
      <c r="N1754" s="6" t="s">
        <v>85</v>
      </c>
      <c r="O1754" s="6" t="s">
        <v>157</v>
      </c>
      <c r="P1754" s="6" t="s">
        <v>108</v>
      </c>
      <c r="Q1754" s="6" t="s">
        <v>109</v>
      </c>
      <c r="R1754" s="6" t="s">
        <v>110</v>
      </c>
      <c r="S1754" s="6" t="s">
        <v>109</v>
      </c>
      <c r="T1754" s="6" t="s">
        <v>110</v>
      </c>
      <c r="U1754" s="6" t="s">
        <v>91</v>
      </c>
      <c r="V1754" s="6" t="s">
        <v>91</v>
      </c>
      <c r="W1754" s="6" t="s">
        <v>80</v>
      </c>
      <c r="X1754" s="6" t="s">
        <v>80</v>
      </c>
      <c r="Y1754" s="6" t="s">
        <v>92</v>
      </c>
      <c r="Z1754" s="6" t="s">
        <v>80</v>
      </c>
      <c r="AA1754" s="6" t="s">
        <v>93</v>
      </c>
      <c r="AB1754"/>
      <c r="AC1754"/>
      <c r="AD1754"/>
      <c r="AE1754" t="str">
        <f>VLOOKUP(E1754,'Synthèse ventes'!$A$5:$C$2461,3,0)</f>
        <v>Rond Ø250 OTTOFUCHS BETA  x 132,26 Kg</v>
      </c>
      <c r="AF1754" t="str">
        <f>VLOOKUP(E1754,'Synthèse ventes'!$A$5:$C$2461,2,0)</f>
        <v>OTTO F.</v>
      </c>
      <c r="AG1754"/>
      <c r="AH1754"/>
      <c r="AI1754"/>
      <c r="AJ1754"/>
      <c r="AK1754" s="6" t="s">
        <v>80</v>
      </c>
      <c r="AL1754" s="6" t="s">
        <v>5761</v>
      </c>
      <c r="AM1754" s="6" t="s">
        <v>95</v>
      </c>
      <c r="AN1754" s="6" t="s">
        <v>96</v>
      </c>
      <c r="AO1754" s="6" t="s">
        <v>3439</v>
      </c>
      <c r="AP1754" s="6" t="s">
        <v>80</v>
      </c>
      <c r="AQ1754" s="6" t="s">
        <v>80</v>
      </c>
      <c r="AR1754" s="6" t="s">
        <v>3430</v>
      </c>
      <c r="AS1754" s="6" t="s">
        <v>1511</v>
      </c>
      <c r="AT1754"/>
      <c r="AU1754" s="6" t="s">
        <v>80</v>
      </c>
      <c r="AV1754" s="6" t="s">
        <v>100</v>
      </c>
      <c r="AW1754"/>
      <c r="AX1754"/>
      <c r="AY1754"/>
      <c r="AZ1754"/>
      <c r="BA1754"/>
      <c r="BB1754"/>
      <c r="BC1754"/>
      <c r="BD1754" s="6" t="s">
        <v>5762</v>
      </c>
      <c r="BE1754" s="7" t="s">
        <v>102</v>
      </c>
      <c r="BG1754" s="7" t="s">
        <v>103</v>
      </c>
      <c r="BH1754" s="7">
        <v>2017</v>
      </c>
      <c r="BI1754" s="7" t="s">
        <v>104</v>
      </c>
      <c r="BJ1754" s="7" t="s">
        <v>105</v>
      </c>
      <c r="BK1754" s="7" t="s">
        <v>105</v>
      </c>
      <c r="BL1754" s="7" t="s">
        <v>103</v>
      </c>
      <c r="BN1754"/>
      <c r="BO1754"/>
      <c r="BP1754"/>
      <c r="BQ1754"/>
      <c r="BR1754"/>
      <c r="BS1754"/>
      <c r="BT1754"/>
      <c r="BU1754"/>
      <c r="BV1754"/>
      <c r="BW1754"/>
      <c r="BX1754"/>
      <c r="BY1754" s="8">
        <v>121984</v>
      </c>
      <c r="BZ1754" s="9" t="s">
        <v>106</v>
      </c>
    </row>
    <row r="1755" spans="1:78" s="7" customFormat="1" hidden="1" x14ac:dyDescent="0.25">
      <c r="A1755" s="7" t="str">
        <f t="shared" si="27"/>
        <v>ACYJ*</v>
      </c>
      <c r="B1755" s="6" t="s">
        <v>5777</v>
      </c>
      <c r="C1755" s="6" t="s">
        <v>5778</v>
      </c>
      <c r="D1755" s="6" t="s">
        <v>5759</v>
      </c>
      <c r="E1755" s="6" t="s">
        <v>5760</v>
      </c>
      <c r="F1755"/>
      <c r="G1755"/>
      <c r="H1755" s="6" t="s">
        <v>80</v>
      </c>
      <c r="I1755"/>
      <c r="J1755" s="6" t="s">
        <v>81</v>
      </c>
      <c r="K1755" s="6" t="s">
        <v>82</v>
      </c>
      <c r="L1755" s="6" t="s">
        <v>156</v>
      </c>
      <c r="M1755" s="6" t="s">
        <v>84</v>
      </c>
      <c r="N1755" s="6" t="s">
        <v>85</v>
      </c>
      <c r="O1755" s="6" t="s">
        <v>157</v>
      </c>
      <c r="P1755" s="6" t="s">
        <v>108</v>
      </c>
      <c r="Q1755" s="6" t="s">
        <v>109</v>
      </c>
      <c r="R1755" s="6" t="s">
        <v>110</v>
      </c>
      <c r="S1755" s="6" t="s">
        <v>109</v>
      </c>
      <c r="T1755" s="6" t="s">
        <v>110</v>
      </c>
      <c r="U1755" s="6" t="s">
        <v>91</v>
      </c>
      <c r="V1755" s="6" t="s">
        <v>91</v>
      </c>
      <c r="W1755" s="6" t="s">
        <v>80</v>
      </c>
      <c r="X1755" s="6" t="s">
        <v>80</v>
      </c>
      <c r="Y1755" s="6" t="s">
        <v>92</v>
      </c>
      <c r="Z1755" s="6" t="s">
        <v>80</v>
      </c>
      <c r="AA1755" s="6" t="s">
        <v>93</v>
      </c>
      <c r="AB1755"/>
      <c r="AC1755"/>
      <c r="AD1755"/>
      <c r="AE1755" t="str">
        <f>VLOOKUP(E1755,'Synthèse ventes'!$A$5:$C$2461,3,0)</f>
        <v>Rond Ø250 OTTOFUCHS BETA  x 132,26 Kg</v>
      </c>
      <c r="AF1755" t="str">
        <f>VLOOKUP(E1755,'Synthèse ventes'!$A$5:$C$2461,2,0)</f>
        <v>OTTO F.</v>
      </c>
      <c r="AG1755"/>
      <c r="AH1755"/>
      <c r="AI1755"/>
      <c r="AJ1755"/>
      <c r="AK1755" s="6" t="s">
        <v>80</v>
      </c>
      <c r="AL1755" s="6" t="s">
        <v>5761</v>
      </c>
      <c r="AM1755" s="6" t="s">
        <v>95</v>
      </c>
      <c r="AN1755" s="6" t="s">
        <v>234</v>
      </c>
      <c r="AO1755" s="6" t="s">
        <v>166</v>
      </c>
      <c r="AP1755" s="6" t="s">
        <v>80</v>
      </c>
      <c r="AQ1755" s="6" t="s">
        <v>80</v>
      </c>
      <c r="AR1755" s="6" t="s">
        <v>3430</v>
      </c>
      <c r="AS1755" s="6" t="s">
        <v>1511</v>
      </c>
      <c r="AT1755"/>
      <c r="AU1755" s="6" t="s">
        <v>80</v>
      </c>
      <c r="AV1755" s="6" t="s">
        <v>100</v>
      </c>
      <c r="AW1755"/>
      <c r="AX1755"/>
      <c r="AY1755"/>
      <c r="AZ1755"/>
      <c r="BA1755"/>
      <c r="BB1755"/>
      <c r="BC1755"/>
      <c r="BD1755" s="6" t="s">
        <v>5762</v>
      </c>
      <c r="BE1755" s="7" t="s">
        <v>102</v>
      </c>
      <c r="BG1755" s="7" t="s">
        <v>103</v>
      </c>
      <c r="BH1755" s="7">
        <v>2017</v>
      </c>
      <c r="BI1755" s="7" t="s">
        <v>104</v>
      </c>
      <c r="BJ1755" s="7" t="s">
        <v>105</v>
      </c>
      <c r="BK1755" s="7" t="s">
        <v>105</v>
      </c>
      <c r="BL1755" s="7" t="s">
        <v>103</v>
      </c>
      <c r="BN1755"/>
      <c r="BO1755"/>
      <c r="BP1755"/>
      <c r="BQ1755"/>
      <c r="BR1755"/>
      <c r="BS1755"/>
      <c r="BT1755"/>
      <c r="BU1755"/>
      <c r="BV1755"/>
      <c r="BW1755"/>
      <c r="BX1755"/>
      <c r="BY1755" s="8">
        <v>58992</v>
      </c>
      <c r="BZ1755" s="9" t="s">
        <v>106</v>
      </c>
    </row>
    <row r="1756" spans="1:78" s="7" customFormat="1" hidden="1" x14ac:dyDescent="0.25">
      <c r="A1756" s="7" t="str">
        <f t="shared" si="27"/>
        <v>ACYJ*</v>
      </c>
      <c r="B1756" s="6" t="s">
        <v>5779</v>
      </c>
      <c r="C1756" s="6" t="s">
        <v>5780</v>
      </c>
      <c r="D1756" s="6" t="s">
        <v>5759</v>
      </c>
      <c r="E1756" s="6" t="s">
        <v>5760</v>
      </c>
      <c r="F1756"/>
      <c r="G1756"/>
      <c r="H1756" s="6" t="s">
        <v>80</v>
      </c>
      <c r="I1756"/>
      <c r="J1756" s="6" t="s">
        <v>81</v>
      </c>
      <c r="K1756" s="6" t="s">
        <v>82</v>
      </c>
      <c r="L1756" s="6" t="s">
        <v>156</v>
      </c>
      <c r="M1756" s="6" t="s">
        <v>84</v>
      </c>
      <c r="N1756" s="6" t="s">
        <v>85</v>
      </c>
      <c r="O1756" s="6" t="s">
        <v>157</v>
      </c>
      <c r="P1756" s="6" t="s">
        <v>108</v>
      </c>
      <c r="Q1756" s="6" t="s">
        <v>109</v>
      </c>
      <c r="R1756" s="6" t="s">
        <v>110</v>
      </c>
      <c r="S1756" s="6" t="s">
        <v>109</v>
      </c>
      <c r="T1756" s="6" t="s">
        <v>110</v>
      </c>
      <c r="U1756" s="6" t="s">
        <v>91</v>
      </c>
      <c r="V1756" s="6" t="s">
        <v>91</v>
      </c>
      <c r="W1756" s="6" t="s">
        <v>80</v>
      </c>
      <c r="X1756" s="6" t="s">
        <v>80</v>
      </c>
      <c r="Y1756" s="6" t="s">
        <v>92</v>
      </c>
      <c r="Z1756" s="6" t="s">
        <v>80</v>
      </c>
      <c r="AA1756" s="6" t="s">
        <v>93</v>
      </c>
      <c r="AB1756"/>
      <c r="AC1756"/>
      <c r="AD1756"/>
      <c r="AE1756" t="str">
        <f>VLOOKUP(E1756,'Synthèse ventes'!$A$5:$C$2461,3,0)</f>
        <v>Rond Ø250 OTTOFUCHS BETA  x 132,26 Kg</v>
      </c>
      <c r="AF1756" t="str">
        <f>VLOOKUP(E1756,'Synthèse ventes'!$A$5:$C$2461,2,0)</f>
        <v>OTTO F.</v>
      </c>
      <c r="AG1756"/>
      <c r="AH1756"/>
      <c r="AI1756"/>
      <c r="AJ1756"/>
      <c r="AK1756" s="6" t="s">
        <v>80</v>
      </c>
      <c r="AL1756" s="6" t="s">
        <v>5761</v>
      </c>
      <c r="AM1756" s="6" t="s">
        <v>95</v>
      </c>
      <c r="AN1756" s="6" t="s">
        <v>234</v>
      </c>
      <c r="AO1756" s="6" t="s">
        <v>3433</v>
      </c>
      <c r="AP1756" s="6" t="s">
        <v>80</v>
      </c>
      <c r="AQ1756" s="6" t="s">
        <v>80</v>
      </c>
      <c r="AR1756" s="6" t="s">
        <v>3430</v>
      </c>
      <c r="AS1756" s="6" t="s">
        <v>1511</v>
      </c>
      <c r="AT1756"/>
      <c r="AU1756" s="6" t="s">
        <v>80</v>
      </c>
      <c r="AV1756" s="6" t="s">
        <v>100</v>
      </c>
      <c r="AW1756"/>
      <c r="AX1756"/>
      <c r="AY1756"/>
      <c r="AZ1756"/>
      <c r="BA1756"/>
      <c r="BB1756"/>
      <c r="BC1756"/>
      <c r="BD1756" s="6" t="s">
        <v>5762</v>
      </c>
      <c r="BE1756" s="7" t="s">
        <v>102</v>
      </c>
      <c r="BG1756" s="7" t="s">
        <v>103</v>
      </c>
      <c r="BH1756" s="7">
        <v>2017</v>
      </c>
      <c r="BI1756" s="7" t="s">
        <v>104</v>
      </c>
      <c r="BJ1756" s="7" t="s">
        <v>105</v>
      </c>
      <c r="BK1756" s="7" t="s">
        <v>105</v>
      </c>
      <c r="BL1756" s="7" t="s">
        <v>103</v>
      </c>
      <c r="BN1756"/>
      <c r="BO1756"/>
      <c r="BP1756"/>
      <c r="BQ1756"/>
      <c r="BR1756"/>
      <c r="BS1756"/>
      <c r="BT1756"/>
      <c r="BU1756"/>
      <c r="BV1756"/>
      <c r="BW1756"/>
      <c r="BX1756"/>
      <c r="BY1756" s="8">
        <v>102527</v>
      </c>
      <c r="BZ1756" s="9" t="s">
        <v>106</v>
      </c>
    </row>
    <row r="1757" spans="1:78" s="7" customFormat="1" hidden="1" x14ac:dyDescent="0.25">
      <c r="A1757" s="7" t="str">
        <f t="shared" si="27"/>
        <v>ACYJ*</v>
      </c>
      <c r="B1757" s="6" t="s">
        <v>5781</v>
      </c>
      <c r="C1757" s="6" t="s">
        <v>5782</v>
      </c>
      <c r="D1757" s="6" t="s">
        <v>5759</v>
      </c>
      <c r="E1757" s="6" t="s">
        <v>5760</v>
      </c>
      <c r="F1757"/>
      <c r="G1757"/>
      <c r="H1757" s="6" t="s">
        <v>80</v>
      </c>
      <c r="I1757"/>
      <c r="J1757" s="6" t="s">
        <v>81</v>
      </c>
      <c r="K1757" s="6" t="s">
        <v>82</v>
      </c>
      <c r="L1757" s="6" t="s">
        <v>156</v>
      </c>
      <c r="M1757" s="6" t="s">
        <v>84</v>
      </c>
      <c r="N1757" s="6" t="s">
        <v>85</v>
      </c>
      <c r="O1757" s="6" t="s">
        <v>157</v>
      </c>
      <c r="P1757" s="6" t="s">
        <v>108</v>
      </c>
      <c r="Q1757" s="6" t="s">
        <v>109</v>
      </c>
      <c r="R1757" s="6" t="s">
        <v>110</v>
      </c>
      <c r="S1757" s="6" t="s">
        <v>109</v>
      </c>
      <c r="T1757" s="6" t="s">
        <v>110</v>
      </c>
      <c r="U1757" s="6" t="s">
        <v>91</v>
      </c>
      <c r="V1757" s="6" t="s">
        <v>91</v>
      </c>
      <c r="W1757" s="6" t="s">
        <v>80</v>
      </c>
      <c r="X1757" s="6" t="s">
        <v>80</v>
      </c>
      <c r="Y1757" s="6" t="s">
        <v>92</v>
      </c>
      <c r="Z1757" s="6" t="s">
        <v>80</v>
      </c>
      <c r="AA1757" s="6" t="s">
        <v>93</v>
      </c>
      <c r="AB1757"/>
      <c r="AC1757"/>
      <c r="AD1757"/>
      <c r="AE1757" t="str">
        <f>VLOOKUP(E1757,'Synthèse ventes'!$A$5:$C$2461,3,0)</f>
        <v>Rond Ø250 OTTOFUCHS BETA  x 132,26 Kg</v>
      </c>
      <c r="AF1757" t="str">
        <f>VLOOKUP(E1757,'Synthèse ventes'!$A$5:$C$2461,2,0)</f>
        <v>OTTO F.</v>
      </c>
      <c r="AG1757"/>
      <c r="AH1757"/>
      <c r="AI1757"/>
      <c r="AJ1757"/>
      <c r="AK1757" s="6" t="s">
        <v>80</v>
      </c>
      <c r="AL1757" s="6" t="s">
        <v>5761</v>
      </c>
      <c r="AM1757" s="6" t="s">
        <v>95</v>
      </c>
      <c r="AN1757" s="6" t="s">
        <v>234</v>
      </c>
      <c r="AO1757" s="6" t="s">
        <v>3436</v>
      </c>
      <c r="AP1757" s="6" t="s">
        <v>80</v>
      </c>
      <c r="AQ1757" s="6" t="s">
        <v>80</v>
      </c>
      <c r="AR1757" s="6" t="s">
        <v>3430</v>
      </c>
      <c r="AS1757" s="6" t="s">
        <v>1511</v>
      </c>
      <c r="AT1757"/>
      <c r="AU1757" s="6" t="s">
        <v>80</v>
      </c>
      <c r="AV1757" s="6" t="s">
        <v>100</v>
      </c>
      <c r="AW1757"/>
      <c r="AX1757"/>
      <c r="AY1757"/>
      <c r="AZ1757"/>
      <c r="BA1757"/>
      <c r="BB1757"/>
      <c r="BC1757"/>
      <c r="BD1757" s="6" t="s">
        <v>5762</v>
      </c>
      <c r="BE1757" s="7" t="s">
        <v>102</v>
      </c>
      <c r="BG1757" s="7" t="s">
        <v>103</v>
      </c>
      <c r="BH1757" s="7">
        <v>2017</v>
      </c>
      <c r="BI1757" s="7" t="s">
        <v>104</v>
      </c>
      <c r="BJ1757" s="7" t="s">
        <v>105</v>
      </c>
      <c r="BK1757" s="7" t="s">
        <v>105</v>
      </c>
      <c r="BL1757" s="7" t="s">
        <v>103</v>
      </c>
      <c r="BN1757"/>
      <c r="BO1757"/>
      <c r="BP1757"/>
      <c r="BQ1757"/>
      <c r="BR1757"/>
      <c r="BS1757"/>
      <c r="BT1757"/>
      <c r="BU1757"/>
      <c r="BV1757"/>
      <c r="BW1757"/>
      <c r="BX1757"/>
      <c r="BY1757" s="8">
        <v>93128</v>
      </c>
      <c r="BZ1757" s="9" t="s">
        <v>106</v>
      </c>
    </row>
    <row r="1758" spans="1:78" s="7" customFormat="1" hidden="1" x14ac:dyDescent="0.25">
      <c r="A1758" s="7" t="str">
        <f t="shared" si="27"/>
        <v>ACYJ*</v>
      </c>
      <c r="B1758" s="6" t="s">
        <v>5783</v>
      </c>
      <c r="C1758" s="6" t="s">
        <v>5784</v>
      </c>
      <c r="D1758" s="6" t="s">
        <v>5759</v>
      </c>
      <c r="E1758" s="6" t="s">
        <v>5760</v>
      </c>
      <c r="F1758"/>
      <c r="G1758"/>
      <c r="H1758" s="6" t="s">
        <v>80</v>
      </c>
      <c r="I1758"/>
      <c r="J1758" s="6" t="s">
        <v>81</v>
      </c>
      <c r="K1758" s="6" t="s">
        <v>82</v>
      </c>
      <c r="L1758" s="6" t="s">
        <v>156</v>
      </c>
      <c r="M1758" s="6" t="s">
        <v>84</v>
      </c>
      <c r="N1758" s="6" t="s">
        <v>85</v>
      </c>
      <c r="O1758" s="6" t="s">
        <v>157</v>
      </c>
      <c r="P1758" s="6" t="s">
        <v>108</v>
      </c>
      <c r="Q1758" s="6" t="s">
        <v>109</v>
      </c>
      <c r="R1758" s="6" t="s">
        <v>110</v>
      </c>
      <c r="S1758" s="6" t="s">
        <v>109</v>
      </c>
      <c r="T1758" s="6" t="s">
        <v>110</v>
      </c>
      <c r="U1758" s="6" t="s">
        <v>91</v>
      </c>
      <c r="V1758" s="6" t="s">
        <v>91</v>
      </c>
      <c r="W1758" s="6" t="s">
        <v>80</v>
      </c>
      <c r="X1758" s="6" t="s">
        <v>80</v>
      </c>
      <c r="Y1758" s="6" t="s">
        <v>92</v>
      </c>
      <c r="Z1758" s="6" t="s">
        <v>80</v>
      </c>
      <c r="AA1758" s="6" t="s">
        <v>93</v>
      </c>
      <c r="AB1758"/>
      <c r="AC1758"/>
      <c r="AD1758"/>
      <c r="AE1758" t="str">
        <f>VLOOKUP(E1758,'Synthèse ventes'!$A$5:$C$2461,3,0)</f>
        <v>Rond Ø250 OTTOFUCHS BETA  x 132,26 Kg</v>
      </c>
      <c r="AF1758" t="str">
        <f>VLOOKUP(E1758,'Synthèse ventes'!$A$5:$C$2461,2,0)</f>
        <v>OTTO F.</v>
      </c>
      <c r="AG1758"/>
      <c r="AH1758"/>
      <c r="AI1758"/>
      <c r="AJ1758"/>
      <c r="AK1758" s="6" t="s">
        <v>80</v>
      </c>
      <c r="AL1758" s="6" t="s">
        <v>5761</v>
      </c>
      <c r="AM1758" s="6" t="s">
        <v>95</v>
      </c>
      <c r="AN1758" s="6" t="s">
        <v>234</v>
      </c>
      <c r="AO1758" s="6" t="s">
        <v>3439</v>
      </c>
      <c r="AP1758" s="6" t="s">
        <v>80</v>
      </c>
      <c r="AQ1758" s="6" t="s">
        <v>80</v>
      </c>
      <c r="AR1758" s="6" t="s">
        <v>3430</v>
      </c>
      <c r="AS1758" s="6" t="s">
        <v>1511</v>
      </c>
      <c r="AT1758"/>
      <c r="AU1758" s="6" t="s">
        <v>80</v>
      </c>
      <c r="AV1758" s="6" t="s">
        <v>100</v>
      </c>
      <c r="AW1758"/>
      <c r="AX1758"/>
      <c r="AY1758"/>
      <c r="AZ1758"/>
      <c r="BA1758"/>
      <c r="BB1758"/>
      <c r="BC1758"/>
      <c r="BD1758" s="6" t="s">
        <v>5762</v>
      </c>
      <c r="BE1758" s="7" t="s">
        <v>102</v>
      </c>
      <c r="BG1758" s="7" t="s">
        <v>103</v>
      </c>
      <c r="BH1758" s="7">
        <v>2017</v>
      </c>
      <c r="BI1758" s="7" t="s">
        <v>104</v>
      </c>
      <c r="BJ1758" s="7" t="s">
        <v>105</v>
      </c>
      <c r="BK1758" s="7" t="s">
        <v>105</v>
      </c>
      <c r="BL1758" s="7" t="s">
        <v>103</v>
      </c>
      <c r="BN1758"/>
      <c r="BO1758"/>
      <c r="BP1758"/>
      <c r="BQ1758"/>
      <c r="BR1758"/>
      <c r="BS1758"/>
      <c r="BT1758"/>
      <c r="BU1758"/>
      <c r="BV1758"/>
      <c r="BW1758"/>
      <c r="BX1758"/>
      <c r="BY1758" s="8">
        <v>16871</v>
      </c>
      <c r="BZ1758" s="9" t="s">
        <v>106</v>
      </c>
    </row>
    <row r="1759" spans="1:78" s="7" customFormat="1" hidden="1" x14ac:dyDescent="0.25">
      <c r="A1759" s="7" t="str">
        <f t="shared" si="27"/>
        <v>ACYH*</v>
      </c>
      <c r="B1759" s="6" t="s">
        <v>5785</v>
      </c>
      <c r="C1759" s="6" t="s">
        <v>5786</v>
      </c>
      <c r="D1759" s="6" t="s">
        <v>5709</v>
      </c>
      <c r="E1759" s="6" t="s">
        <v>5710</v>
      </c>
      <c r="F1759"/>
      <c r="G1759"/>
      <c r="H1759" s="6" t="s">
        <v>80</v>
      </c>
      <c r="I1759"/>
      <c r="J1759" s="6" t="s">
        <v>81</v>
      </c>
      <c r="K1759" s="6" t="s">
        <v>82</v>
      </c>
      <c r="L1759" s="6" t="s">
        <v>2518</v>
      </c>
      <c r="M1759" s="6" t="s">
        <v>84</v>
      </c>
      <c r="N1759" s="6" t="s">
        <v>85</v>
      </c>
      <c r="O1759" s="6" t="s">
        <v>157</v>
      </c>
      <c r="P1759" s="6" t="s">
        <v>2519</v>
      </c>
      <c r="Q1759" s="6" t="s">
        <v>2520</v>
      </c>
      <c r="R1759" s="6" t="s">
        <v>2520</v>
      </c>
      <c r="S1759"/>
      <c r="T1759"/>
      <c r="U1759" s="6" t="s">
        <v>2521</v>
      </c>
      <c r="V1759" s="6" t="s">
        <v>1081</v>
      </c>
      <c r="W1759" s="6" t="s">
        <v>2521</v>
      </c>
      <c r="X1759" s="6" t="s">
        <v>1081</v>
      </c>
      <c r="Y1759" s="6" t="s">
        <v>92</v>
      </c>
      <c r="Z1759" s="6" t="s">
        <v>92</v>
      </c>
      <c r="AA1759" s="6" t="s">
        <v>80</v>
      </c>
      <c r="AB1759"/>
      <c r="AC1759"/>
      <c r="AD1759"/>
      <c r="AE1759" t="str">
        <f>VLOOKUP(E1759,'Synthèse ventes'!$A$5:$C$2461,3,0)</f>
        <v>Rond Ø250 OTTOFUCHS BETA x 126,5 Kg</v>
      </c>
      <c r="AF1759" t="str">
        <f>VLOOKUP(E1759,'Synthèse ventes'!$A$5:$C$2461,2,0)</f>
        <v>OTTO F.</v>
      </c>
      <c r="AG1759"/>
      <c r="AH1759"/>
      <c r="AI1759"/>
      <c r="AJ1759"/>
      <c r="AK1759" s="6" t="s">
        <v>80</v>
      </c>
      <c r="AL1759" s="6" t="s">
        <v>5711</v>
      </c>
      <c r="AM1759" s="6" t="s">
        <v>95</v>
      </c>
      <c r="AN1759" s="6" t="s">
        <v>145</v>
      </c>
      <c r="AO1759" s="6" t="s">
        <v>5276</v>
      </c>
      <c r="AP1759" s="6" t="s">
        <v>80</v>
      </c>
      <c r="AQ1759" s="6" t="s">
        <v>80</v>
      </c>
      <c r="AR1759" s="6" t="s">
        <v>3430</v>
      </c>
      <c r="AS1759" s="6" t="s">
        <v>1511</v>
      </c>
      <c r="AT1759"/>
      <c r="AU1759" s="6" t="s">
        <v>80</v>
      </c>
      <c r="AV1759" s="6" t="s">
        <v>100</v>
      </c>
      <c r="AW1759"/>
      <c r="AX1759"/>
      <c r="AY1759"/>
      <c r="AZ1759"/>
      <c r="BA1759"/>
      <c r="BB1759"/>
      <c r="BC1759"/>
      <c r="BD1759" s="6" t="s">
        <v>5787</v>
      </c>
      <c r="BE1759" s="7" t="s">
        <v>102</v>
      </c>
      <c r="BG1759" s="7" t="s">
        <v>103</v>
      </c>
      <c r="BH1759" s="7">
        <v>2017</v>
      </c>
      <c r="BI1759" s="7" t="s">
        <v>104</v>
      </c>
      <c r="BJ1759" s="7" t="s">
        <v>105</v>
      </c>
      <c r="BK1759" s="7" t="s">
        <v>105</v>
      </c>
      <c r="BL1759" s="7" t="s">
        <v>103</v>
      </c>
      <c r="BN1759"/>
      <c r="BO1759"/>
      <c r="BP1759"/>
      <c r="BQ1759"/>
      <c r="BR1759"/>
      <c r="BS1759"/>
      <c r="BT1759"/>
      <c r="BU1759"/>
      <c r="BV1759"/>
      <c r="BW1759"/>
      <c r="BX1759"/>
      <c r="BY1759" s="8">
        <v>106221</v>
      </c>
      <c r="BZ1759" s="9" t="s">
        <v>106</v>
      </c>
    </row>
    <row r="1760" spans="1:78" s="7" customFormat="1" hidden="1" x14ac:dyDescent="0.25">
      <c r="A1760" s="7" t="str">
        <f t="shared" si="27"/>
        <v>ACLO*</v>
      </c>
      <c r="B1760" s="6" t="s">
        <v>5788</v>
      </c>
      <c r="C1760" s="6" t="s">
        <v>5789</v>
      </c>
      <c r="D1760" s="6" t="s">
        <v>5790</v>
      </c>
      <c r="E1760" s="6" t="s">
        <v>5791</v>
      </c>
      <c r="F1760"/>
      <c r="G1760"/>
      <c r="H1760" s="6" t="s">
        <v>80</v>
      </c>
      <c r="I1760"/>
      <c r="J1760" s="6" t="s">
        <v>81</v>
      </c>
      <c r="K1760" s="6" t="s">
        <v>82</v>
      </c>
      <c r="L1760" s="6" t="s">
        <v>156</v>
      </c>
      <c r="M1760" s="6" t="s">
        <v>84</v>
      </c>
      <c r="N1760" s="6" t="s">
        <v>85</v>
      </c>
      <c r="O1760" s="6" t="s">
        <v>157</v>
      </c>
      <c r="P1760" s="6" t="s">
        <v>108</v>
      </c>
      <c r="Q1760" s="6" t="s">
        <v>109</v>
      </c>
      <c r="R1760" s="6" t="s">
        <v>110</v>
      </c>
      <c r="S1760" s="6" t="s">
        <v>109</v>
      </c>
      <c r="T1760" s="6" t="s">
        <v>110</v>
      </c>
      <c r="U1760" s="6" t="s">
        <v>91</v>
      </c>
      <c r="V1760" s="6" t="s">
        <v>91</v>
      </c>
      <c r="W1760" s="6" t="s">
        <v>80</v>
      </c>
      <c r="X1760" s="6" t="s">
        <v>80</v>
      </c>
      <c r="Y1760" s="6" t="s">
        <v>92</v>
      </c>
      <c r="Z1760" s="6" t="s">
        <v>80</v>
      </c>
      <c r="AA1760" s="6" t="s">
        <v>93</v>
      </c>
      <c r="AB1760"/>
      <c r="AC1760"/>
      <c r="AD1760"/>
      <c r="AE1760" t="str">
        <f>VLOOKUP(E1760,'Synthèse ventes'!$A$5:$C$2461,3,0)</f>
        <v>Rond Ø330 pour Pamiers</v>
      </c>
      <c r="AF1760" t="str">
        <f>VLOOKUP(E1760,'Synthèse ventes'!$A$5:$C$2461,2,0)</f>
        <v>AD PAMIERS</v>
      </c>
      <c r="AG1760"/>
      <c r="AH1760"/>
      <c r="AI1760"/>
      <c r="AJ1760"/>
      <c r="AK1760" s="6" t="s">
        <v>80</v>
      </c>
      <c r="AL1760" s="6" t="s">
        <v>5792</v>
      </c>
      <c r="AM1760" s="6" t="s">
        <v>95</v>
      </c>
      <c r="AN1760" s="6" t="s">
        <v>5657</v>
      </c>
      <c r="AO1760" s="6" t="s">
        <v>448</v>
      </c>
      <c r="AP1760" s="6" t="s">
        <v>80</v>
      </c>
      <c r="AQ1760" s="6" t="s">
        <v>80</v>
      </c>
      <c r="AR1760" s="6" t="s">
        <v>1643</v>
      </c>
      <c r="AS1760" s="6" t="s">
        <v>235</v>
      </c>
      <c r="AT1760"/>
      <c r="AU1760" s="6" t="s">
        <v>80</v>
      </c>
      <c r="AV1760" s="6" t="s">
        <v>100</v>
      </c>
      <c r="AW1760"/>
      <c r="AX1760"/>
      <c r="AY1760"/>
      <c r="AZ1760"/>
      <c r="BA1760"/>
      <c r="BB1760"/>
      <c r="BC1760"/>
      <c r="BD1760" s="6" t="s">
        <v>5787</v>
      </c>
      <c r="BE1760" s="7" t="s">
        <v>102</v>
      </c>
      <c r="BG1760" s="7" t="s">
        <v>103</v>
      </c>
      <c r="BH1760" s="7">
        <v>2017</v>
      </c>
      <c r="BI1760" s="7" t="s">
        <v>104</v>
      </c>
      <c r="BJ1760" s="7" t="s">
        <v>105</v>
      </c>
      <c r="BK1760" s="7" t="s">
        <v>105</v>
      </c>
      <c r="BL1760" s="7" t="s">
        <v>103</v>
      </c>
      <c r="BN1760"/>
      <c r="BO1760"/>
      <c r="BP1760"/>
      <c r="BQ1760"/>
      <c r="BR1760"/>
      <c r="BS1760"/>
      <c r="BT1760"/>
      <c r="BU1760"/>
      <c r="BV1760"/>
      <c r="BW1760"/>
      <c r="BX1760"/>
      <c r="BY1760" s="8">
        <v>49881</v>
      </c>
      <c r="BZ1760" s="9" t="s">
        <v>106</v>
      </c>
    </row>
    <row r="1761" spans="1:78" s="7" customFormat="1" hidden="1" x14ac:dyDescent="0.25">
      <c r="A1761" s="7" t="str">
        <f t="shared" si="27"/>
        <v>ACLO*</v>
      </c>
      <c r="B1761" s="6" t="s">
        <v>5793</v>
      </c>
      <c r="C1761" s="6" t="s">
        <v>5794</v>
      </c>
      <c r="D1761" s="6" t="s">
        <v>5790</v>
      </c>
      <c r="E1761" s="6" t="s">
        <v>5791</v>
      </c>
      <c r="F1761"/>
      <c r="G1761"/>
      <c r="H1761" s="6" t="s">
        <v>80</v>
      </c>
      <c r="I1761"/>
      <c r="J1761" s="6" t="s">
        <v>81</v>
      </c>
      <c r="K1761" s="6" t="s">
        <v>82</v>
      </c>
      <c r="L1761" s="6" t="s">
        <v>156</v>
      </c>
      <c r="M1761" s="6" t="s">
        <v>84</v>
      </c>
      <c r="N1761" s="6" t="s">
        <v>85</v>
      </c>
      <c r="O1761" s="6" t="s">
        <v>157</v>
      </c>
      <c r="P1761" s="6" t="s">
        <v>108</v>
      </c>
      <c r="Q1761" s="6" t="s">
        <v>109</v>
      </c>
      <c r="R1761" s="6" t="s">
        <v>110</v>
      </c>
      <c r="S1761" s="6" t="s">
        <v>109</v>
      </c>
      <c r="T1761" s="6" t="s">
        <v>110</v>
      </c>
      <c r="U1761" s="6" t="s">
        <v>91</v>
      </c>
      <c r="V1761" s="6" t="s">
        <v>91</v>
      </c>
      <c r="W1761" s="6" t="s">
        <v>80</v>
      </c>
      <c r="X1761" s="6" t="s">
        <v>80</v>
      </c>
      <c r="Y1761" s="6" t="s">
        <v>92</v>
      </c>
      <c r="Z1761" s="6" t="s">
        <v>80</v>
      </c>
      <c r="AA1761" s="6" t="s">
        <v>93</v>
      </c>
      <c r="AB1761"/>
      <c r="AC1761"/>
      <c r="AD1761"/>
      <c r="AE1761" t="str">
        <f>VLOOKUP(E1761,'Synthèse ventes'!$A$5:$C$2461,3,0)</f>
        <v>Rond Ø330 pour Pamiers</v>
      </c>
      <c r="AF1761" t="str">
        <f>VLOOKUP(E1761,'Synthèse ventes'!$A$5:$C$2461,2,0)</f>
        <v>AD PAMIERS</v>
      </c>
      <c r="AG1761"/>
      <c r="AH1761"/>
      <c r="AI1761"/>
      <c r="AJ1761"/>
      <c r="AK1761" s="6" t="s">
        <v>80</v>
      </c>
      <c r="AL1761" s="6" t="s">
        <v>5792</v>
      </c>
      <c r="AM1761" s="6" t="s">
        <v>95</v>
      </c>
      <c r="AN1761" s="6" t="s">
        <v>2311</v>
      </c>
      <c r="AO1761" s="6" t="s">
        <v>368</v>
      </c>
      <c r="AP1761" s="6" t="s">
        <v>80</v>
      </c>
      <c r="AQ1761" s="6" t="s">
        <v>80</v>
      </c>
      <c r="AR1761" s="6" t="s">
        <v>1643</v>
      </c>
      <c r="AS1761" s="6" t="s">
        <v>235</v>
      </c>
      <c r="AT1761"/>
      <c r="AU1761" s="6" t="s">
        <v>80</v>
      </c>
      <c r="AV1761" s="6" t="s">
        <v>100</v>
      </c>
      <c r="AW1761"/>
      <c r="AX1761"/>
      <c r="AY1761"/>
      <c r="AZ1761"/>
      <c r="BA1761"/>
      <c r="BB1761"/>
      <c r="BC1761"/>
      <c r="BD1761" s="6" t="s">
        <v>5787</v>
      </c>
      <c r="BE1761" s="7" t="s">
        <v>102</v>
      </c>
      <c r="BG1761" s="7" t="s">
        <v>103</v>
      </c>
      <c r="BH1761" s="7">
        <v>2017</v>
      </c>
      <c r="BI1761" s="7" t="s">
        <v>104</v>
      </c>
      <c r="BJ1761" s="7" t="s">
        <v>105</v>
      </c>
      <c r="BK1761" s="7" t="s">
        <v>105</v>
      </c>
      <c r="BL1761" s="7" t="s">
        <v>103</v>
      </c>
      <c r="BN1761"/>
      <c r="BO1761"/>
      <c r="BP1761"/>
      <c r="BQ1761"/>
      <c r="BR1761"/>
      <c r="BS1761"/>
      <c r="BT1761"/>
      <c r="BU1761"/>
      <c r="BV1761"/>
      <c r="BW1761"/>
      <c r="BX1761"/>
      <c r="BY1761" s="8">
        <v>32557</v>
      </c>
      <c r="BZ1761" s="9" t="s">
        <v>106</v>
      </c>
    </row>
    <row r="1762" spans="1:78" s="7" customFormat="1" hidden="1" x14ac:dyDescent="0.25">
      <c r="A1762" s="7" t="str">
        <f t="shared" si="27"/>
        <v>ACLQ*</v>
      </c>
      <c r="B1762" s="6" t="s">
        <v>5795</v>
      </c>
      <c r="C1762" s="6" t="s">
        <v>5796</v>
      </c>
      <c r="D1762" s="6" t="s">
        <v>5797</v>
      </c>
      <c r="E1762" s="6" t="s">
        <v>5798</v>
      </c>
      <c r="F1762"/>
      <c r="G1762"/>
      <c r="H1762" s="6" t="s">
        <v>80</v>
      </c>
      <c r="I1762"/>
      <c r="J1762" s="6" t="s">
        <v>81</v>
      </c>
      <c r="K1762" s="6" t="s">
        <v>82</v>
      </c>
      <c r="L1762" s="6" t="s">
        <v>137</v>
      </c>
      <c r="M1762" s="6" t="s">
        <v>84</v>
      </c>
      <c r="N1762" s="6" t="s">
        <v>85</v>
      </c>
      <c r="O1762" s="6" t="s">
        <v>138</v>
      </c>
      <c r="P1762" s="6" t="s">
        <v>1078</v>
      </c>
      <c r="Q1762" s="6" t="s">
        <v>4578</v>
      </c>
      <c r="R1762" s="35" t="s">
        <v>1080</v>
      </c>
      <c r="S1762" s="6" t="s">
        <v>4578</v>
      </c>
      <c r="T1762" s="35" t="s">
        <v>1080</v>
      </c>
      <c r="U1762" s="32" t="s">
        <v>1079</v>
      </c>
      <c r="V1762" s="32" t="s">
        <v>1081</v>
      </c>
      <c r="W1762" s="6" t="s">
        <v>80</v>
      </c>
      <c r="X1762" s="6" t="s">
        <v>80</v>
      </c>
      <c r="Y1762" s="6" t="s">
        <v>92</v>
      </c>
      <c r="Z1762" s="6" t="s">
        <v>80</v>
      </c>
      <c r="AA1762" s="6" t="s">
        <v>93</v>
      </c>
      <c r="AB1762"/>
      <c r="AC1762"/>
      <c r="AD1762"/>
      <c r="AE1762" t="e">
        <f>VLOOKUP(E1762,'Synthèse ventes'!$A$5:$C$2461,3,0)</f>
        <v>#N/A</v>
      </c>
      <c r="AF1762" t="e">
        <f>VLOOKUP(E1762,'Synthèse ventes'!$A$5:$C$2461,2,0)</f>
        <v>#N/A</v>
      </c>
      <c r="AG1762"/>
      <c r="AH1762"/>
      <c r="AI1762"/>
      <c r="AJ1762"/>
      <c r="AK1762" s="6" t="s">
        <v>80</v>
      </c>
      <c r="AL1762" s="6" t="s">
        <v>5591</v>
      </c>
      <c r="AM1762" s="6" t="s">
        <v>95</v>
      </c>
      <c r="AN1762" s="6" t="s">
        <v>317</v>
      </c>
      <c r="AO1762" s="6" t="s">
        <v>225</v>
      </c>
      <c r="AP1762" s="6" t="s">
        <v>80</v>
      </c>
      <c r="AQ1762" s="6" t="s">
        <v>80</v>
      </c>
      <c r="AR1762" s="6" t="s">
        <v>226</v>
      </c>
      <c r="AS1762" s="6" t="s">
        <v>2997</v>
      </c>
      <c r="AT1762"/>
      <c r="AU1762" s="6" t="s">
        <v>80</v>
      </c>
      <c r="AV1762" s="6" t="s">
        <v>100</v>
      </c>
      <c r="AW1762"/>
      <c r="AX1762"/>
      <c r="AY1762"/>
      <c r="AZ1762"/>
      <c r="BA1762"/>
      <c r="BB1762"/>
      <c r="BC1762"/>
      <c r="BD1762" s="6" t="s">
        <v>5787</v>
      </c>
      <c r="BE1762" s="7" t="s">
        <v>102</v>
      </c>
      <c r="BG1762" s="7" t="s">
        <v>103</v>
      </c>
      <c r="BH1762" s="7">
        <v>2017</v>
      </c>
      <c r="BI1762" s="7" t="s">
        <v>104</v>
      </c>
      <c r="BJ1762" s="7" t="s">
        <v>105</v>
      </c>
      <c r="BK1762" s="7" t="s">
        <v>105</v>
      </c>
      <c r="BL1762" s="7" t="s">
        <v>103</v>
      </c>
      <c r="BN1762"/>
      <c r="BO1762"/>
      <c r="BP1762"/>
      <c r="BQ1762"/>
      <c r="BR1762"/>
      <c r="BS1762"/>
      <c r="BT1762"/>
      <c r="BU1762"/>
      <c r="BV1762"/>
      <c r="BW1762"/>
      <c r="BX1762"/>
      <c r="BY1762" s="8">
        <v>69730</v>
      </c>
      <c r="BZ1762" s="9" t="s">
        <v>106</v>
      </c>
    </row>
    <row r="1763" spans="1:78" s="7" customFormat="1" hidden="1" x14ac:dyDescent="0.25">
      <c r="A1763" s="7" t="str">
        <f t="shared" si="27"/>
        <v>ACYJ*</v>
      </c>
      <c r="B1763" s="6" t="s">
        <v>5799</v>
      </c>
      <c r="C1763" s="6" t="s">
        <v>5800</v>
      </c>
      <c r="D1763" s="6" t="s">
        <v>5759</v>
      </c>
      <c r="E1763" s="6" t="s">
        <v>5760</v>
      </c>
      <c r="F1763"/>
      <c r="G1763"/>
      <c r="H1763" s="6" t="s">
        <v>80</v>
      </c>
      <c r="I1763"/>
      <c r="J1763" s="6" t="s">
        <v>81</v>
      </c>
      <c r="K1763" s="6" t="s">
        <v>82</v>
      </c>
      <c r="L1763" s="6" t="s">
        <v>137</v>
      </c>
      <c r="M1763" s="6" t="s">
        <v>84</v>
      </c>
      <c r="N1763" s="6" t="s">
        <v>85</v>
      </c>
      <c r="O1763" s="6" t="s">
        <v>138</v>
      </c>
      <c r="P1763" s="6" t="s">
        <v>3745</v>
      </c>
      <c r="Q1763" s="6" t="s">
        <v>459</v>
      </c>
      <c r="R1763" s="35" t="s">
        <v>459</v>
      </c>
      <c r="S1763"/>
      <c r="T1763" s="36"/>
      <c r="U1763" s="32" t="s">
        <v>3747</v>
      </c>
      <c r="V1763" s="32" t="s">
        <v>91</v>
      </c>
      <c r="W1763" s="6" t="s">
        <v>80</v>
      </c>
      <c r="X1763" s="6" t="s">
        <v>80</v>
      </c>
      <c r="Y1763" s="6" t="s">
        <v>92</v>
      </c>
      <c r="Z1763" s="6" t="s">
        <v>80</v>
      </c>
      <c r="AA1763" s="6" t="s">
        <v>80</v>
      </c>
      <c r="AB1763"/>
      <c r="AC1763"/>
      <c r="AD1763"/>
      <c r="AE1763" t="str">
        <f>VLOOKUP(E1763,'Synthèse ventes'!$A$5:$C$2461,3,0)</f>
        <v>Rond Ø250 OTTOFUCHS BETA  x 132,26 Kg</v>
      </c>
      <c r="AF1763" t="str">
        <f>VLOOKUP(E1763,'Synthèse ventes'!$A$5:$C$2461,2,0)</f>
        <v>OTTO F.</v>
      </c>
      <c r="AG1763"/>
      <c r="AH1763"/>
      <c r="AI1763"/>
      <c r="AJ1763"/>
      <c r="AK1763" s="6" t="s">
        <v>80</v>
      </c>
      <c r="AL1763" s="6" t="s">
        <v>5761</v>
      </c>
      <c r="AM1763" s="6" t="s">
        <v>95</v>
      </c>
      <c r="AN1763" s="6" t="s">
        <v>234</v>
      </c>
      <c r="AO1763" s="6" t="s">
        <v>225</v>
      </c>
      <c r="AP1763" s="6" t="s">
        <v>80</v>
      </c>
      <c r="AQ1763" s="6" t="s">
        <v>80</v>
      </c>
      <c r="AR1763" s="6" t="s">
        <v>3713</v>
      </c>
      <c r="AS1763" s="6" t="s">
        <v>573</v>
      </c>
      <c r="AT1763"/>
      <c r="AU1763" s="6" t="s">
        <v>80</v>
      </c>
      <c r="AV1763" s="6" t="s">
        <v>100</v>
      </c>
      <c r="AW1763"/>
      <c r="AX1763"/>
      <c r="AY1763"/>
      <c r="AZ1763"/>
      <c r="BA1763"/>
      <c r="BB1763"/>
      <c r="BC1763"/>
      <c r="BD1763" s="6" t="s">
        <v>5787</v>
      </c>
      <c r="BE1763" s="7" t="s">
        <v>102</v>
      </c>
      <c r="BG1763" s="7" t="s">
        <v>103</v>
      </c>
      <c r="BH1763" s="7">
        <v>2017</v>
      </c>
      <c r="BI1763" s="7" t="s">
        <v>104</v>
      </c>
      <c r="BJ1763" s="7" t="s">
        <v>105</v>
      </c>
      <c r="BK1763" s="7" t="s">
        <v>105</v>
      </c>
      <c r="BL1763" s="7" t="s">
        <v>103</v>
      </c>
      <c r="BN1763"/>
      <c r="BO1763"/>
      <c r="BP1763"/>
      <c r="BQ1763"/>
      <c r="BR1763"/>
      <c r="BS1763"/>
      <c r="BT1763"/>
      <c r="BU1763"/>
      <c r="BV1763"/>
      <c r="BW1763"/>
      <c r="BX1763"/>
      <c r="BY1763" s="8">
        <v>125200</v>
      </c>
      <c r="BZ1763" s="9" t="s">
        <v>106</v>
      </c>
    </row>
    <row r="1764" spans="1:78" s="7" customFormat="1" hidden="1" x14ac:dyDescent="0.25">
      <c r="A1764" s="7" t="str">
        <f t="shared" si="27"/>
        <v>ACYZ*</v>
      </c>
      <c r="B1764" s="6" t="s">
        <v>5801</v>
      </c>
      <c r="C1764" s="6" t="s">
        <v>5802</v>
      </c>
      <c r="D1764" s="6" t="s">
        <v>5803</v>
      </c>
      <c r="E1764" s="6" t="s">
        <v>5804</v>
      </c>
      <c r="F1764"/>
      <c r="G1764"/>
      <c r="H1764" s="6" t="s">
        <v>80</v>
      </c>
      <c r="I1764"/>
      <c r="J1764" s="6" t="s">
        <v>81</v>
      </c>
      <c r="K1764" s="6" t="s">
        <v>82</v>
      </c>
      <c r="L1764" s="6" t="s">
        <v>137</v>
      </c>
      <c r="M1764" s="6" t="s">
        <v>84</v>
      </c>
      <c r="N1764" s="6" t="s">
        <v>85</v>
      </c>
      <c r="O1764" s="6" t="s">
        <v>138</v>
      </c>
      <c r="P1764" s="6" t="s">
        <v>219</v>
      </c>
      <c r="Q1764" s="6" t="s">
        <v>2123</v>
      </c>
      <c r="R1764" s="35" t="s">
        <v>2123</v>
      </c>
      <c r="S1764"/>
      <c r="T1764" s="36"/>
      <c r="U1764" s="32" t="s">
        <v>581</v>
      </c>
      <c r="V1764" s="32" t="s">
        <v>582</v>
      </c>
      <c r="W1764" s="6" t="s">
        <v>80</v>
      </c>
      <c r="X1764" s="6" t="s">
        <v>80</v>
      </c>
      <c r="Y1764" s="6" t="s">
        <v>92</v>
      </c>
      <c r="Z1764" s="6" t="s">
        <v>80</v>
      </c>
      <c r="AA1764" s="6" t="s">
        <v>80</v>
      </c>
      <c r="AB1764"/>
      <c r="AC1764"/>
      <c r="AD1764"/>
      <c r="AE1764" t="str">
        <f>VLOOKUP(E1764,'Synthèse ventes'!$A$5:$C$2461,3,0)</f>
        <v>Rond Ø250 OTTOFUCHS BETA x 107,16 Kg</v>
      </c>
      <c r="AF1764" t="str">
        <f>VLOOKUP(E1764,'Synthèse ventes'!$A$5:$C$2461,2,0)</f>
        <v>OTTO F.</v>
      </c>
      <c r="AG1764"/>
      <c r="AH1764"/>
      <c r="AI1764"/>
      <c r="AJ1764"/>
      <c r="AK1764" s="6" t="s">
        <v>80</v>
      </c>
      <c r="AL1764" s="6" t="s">
        <v>5805</v>
      </c>
      <c r="AM1764" s="6" t="s">
        <v>95</v>
      </c>
      <c r="AN1764" s="6" t="s">
        <v>234</v>
      </c>
      <c r="AO1764" s="6" t="s">
        <v>225</v>
      </c>
      <c r="AP1764" s="6" t="s">
        <v>80</v>
      </c>
      <c r="AQ1764" s="6" t="s">
        <v>80</v>
      </c>
      <c r="AR1764" s="6" t="s">
        <v>3713</v>
      </c>
      <c r="AS1764" s="6" t="s">
        <v>573</v>
      </c>
      <c r="AT1764"/>
      <c r="AU1764" s="6" t="s">
        <v>80</v>
      </c>
      <c r="AV1764" s="6" t="s">
        <v>100</v>
      </c>
      <c r="AW1764"/>
      <c r="AX1764"/>
      <c r="AY1764"/>
      <c r="AZ1764"/>
      <c r="BA1764"/>
      <c r="BB1764"/>
      <c r="BC1764"/>
      <c r="BD1764" s="6" t="s">
        <v>5787</v>
      </c>
      <c r="BE1764" s="7" t="s">
        <v>102</v>
      </c>
      <c r="BG1764" s="7" t="s">
        <v>103</v>
      </c>
      <c r="BH1764" s="7">
        <v>2017</v>
      </c>
      <c r="BI1764" s="7" t="s">
        <v>104</v>
      </c>
      <c r="BJ1764" s="7" t="s">
        <v>105</v>
      </c>
      <c r="BK1764" s="7" t="s">
        <v>105</v>
      </c>
      <c r="BL1764" s="7" t="s">
        <v>103</v>
      </c>
      <c r="BN1764"/>
      <c r="BO1764"/>
      <c r="BP1764"/>
      <c r="BQ1764"/>
      <c r="BR1764"/>
      <c r="BS1764"/>
      <c r="BT1764"/>
      <c r="BU1764"/>
      <c r="BV1764"/>
      <c r="BW1764"/>
      <c r="BX1764"/>
      <c r="BY1764" s="8">
        <v>82739</v>
      </c>
      <c r="BZ1764" s="9" t="s">
        <v>106</v>
      </c>
    </row>
    <row r="1765" spans="1:78" s="7" customFormat="1" hidden="1" x14ac:dyDescent="0.25">
      <c r="A1765" s="7" t="str">
        <f t="shared" si="27"/>
        <v>ACYZ*</v>
      </c>
      <c r="B1765" s="6" t="s">
        <v>5806</v>
      </c>
      <c r="C1765" s="6" t="s">
        <v>5807</v>
      </c>
      <c r="D1765" s="6" t="s">
        <v>5803</v>
      </c>
      <c r="E1765" s="6" t="s">
        <v>5804</v>
      </c>
      <c r="F1765"/>
      <c r="G1765"/>
      <c r="H1765" s="6" t="s">
        <v>80</v>
      </c>
      <c r="I1765"/>
      <c r="J1765" s="6" t="s">
        <v>81</v>
      </c>
      <c r="K1765" s="6" t="s">
        <v>82</v>
      </c>
      <c r="L1765" s="6" t="s">
        <v>137</v>
      </c>
      <c r="M1765" s="6" t="s">
        <v>84</v>
      </c>
      <c r="N1765" s="6" t="s">
        <v>85</v>
      </c>
      <c r="O1765" s="6" t="s">
        <v>138</v>
      </c>
      <c r="P1765" s="6" t="s">
        <v>1811</v>
      </c>
      <c r="Q1765" s="6" t="s">
        <v>5808</v>
      </c>
      <c r="R1765" s="35" t="s">
        <v>5808</v>
      </c>
      <c r="S1765" s="6" t="s">
        <v>5808</v>
      </c>
      <c r="T1765" s="35" t="s">
        <v>5048</v>
      </c>
      <c r="U1765" s="32" t="s">
        <v>5809</v>
      </c>
      <c r="V1765" s="32" t="s">
        <v>91</v>
      </c>
      <c r="W1765" s="6" t="s">
        <v>80</v>
      </c>
      <c r="X1765" s="6" t="s">
        <v>80</v>
      </c>
      <c r="Y1765" s="6" t="s">
        <v>92</v>
      </c>
      <c r="Z1765" s="6" t="s">
        <v>80</v>
      </c>
      <c r="AA1765" s="6" t="s">
        <v>93</v>
      </c>
      <c r="AB1765"/>
      <c r="AC1765"/>
      <c r="AD1765"/>
      <c r="AE1765" t="str">
        <f>VLOOKUP(E1765,'Synthèse ventes'!$A$5:$C$2461,3,0)</f>
        <v>Rond Ø250 OTTOFUCHS BETA x 107,16 Kg</v>
      </c>
      <c r="AF1765" t="str">
        <f>VLOOKUP(E1765,'Synthèse ventes'!$A$5:$C$2461,2,0)</f>
        <v>OTTO F.</v>
      </c>
      <c r="AG1765"/>
      <c r="AH1765"/>
      <c r="AI1765"/>
      <c r="AJ1765"/>
      <c r="AK1765" s="6" t="s">
        <v>80</v>
      </c>
      <c r="AL1765" s="6" t="s">
        <v>5805</v>
      </c>
      <c r="AM1765" s="6" t="s">
        <v>95</v>
      </c>
      <c r="AN1765" s="6" t="s">
        <v>145</v>
      </c>
      <c r="AO1765" s="6" t="s">
        <v>2158</v>
      </c>
      <c r="AP1765" s="6" t="s">
        <v>80</v>
      </c>
      <c r="AQ1765" s="6" t="s">
        <v>80</v>
      </c>
      <c r="AR1765" s="6" t="s">
        <v>3430</v>
      </c>
      <c r="AS1765" s="6" t="s">
        <v>1511</v>
      </c>
      <c r="AT1765"/>
      <c r="AU1765" s="6" t="s">
        <v>80</v>
      </c>
      <c r="AV1765" s="6" t="s">
        <v>100</v>
      </c>
      <c r="AW1765"/>
      <c r="AX1765"/>
      <c r="AY1765"/>
      <c r="AZ1765"/>
      <c r="BA1765"/>
      <c r="BB1765"/>
      <c r="BC1765"/>
      <c r="BD1765" s="6" t="s">
        <v>5787</v>
      </c>
      <c r="BE1765" s="7" t="s">
        <v>102</v>
      </c>
      <c r="BG1765" s="7" t="s">
        <v>103</v>
      </c>
      <c r="BH1765" s="7">
        <v>2017</v>
      </c>
      <c r="BI1765" s="7" t="s">
        <v>104</v>
      </c>
      <c r="BJ1765" s="7" t="s">
        <v>105</v>
      </c>
      <c r="BK1765" s="7" t="s">
        <v>105</v>
      </c>
      <c r="BL1765" s="7" t="s">
        <v>103</v>
      </c>
      <c r="BN1765"/>
      <c r="BO1765"/>
      <c r="BP1765"/>
      <c r="BQ1765"/>
      <c r="BR1765"/>
      <c r="BS1765"/>
      <c r="BT1765"/>
      <c r="BU1765"/>
      <c r="BV1765"/>
      <c r="BW1765"/>
      <c r="BX1765"/>
      <c r="BY1765" s="8">
        <v>102550</v>
      </c>
      <c r="BZ1765" s="9" t="s">
        <v>106</v>
      </c>
    </row>
    <row r="1766" spans="1:78" s="7" customFormat="1" hidden="1" x14ac:dyDescent="0.25">
      <c r="A1766" s="7" t="str">
        <f t="shared" si="27"/>
        <v>ACZB*</v>
      </c>
      <c r="B1766" s="6" t="s">
        <v>5810</v>
      </c>
      <c r="C1766" s="6" t="s">
        <v>5811</v>
      </c>
      <c r="D1766" s="6" t="s">
        <v>5812</v>
      </c>
      <c r="E1766" s="6" t="s">
        <v>5813</v>
      </c>
      <c r="F1766"/>
      <c r="G1766"/>
      <c r="H1766" s="6" t="s">
        <v>80</v>
      </c>
      <c r="I1766"/>
      <c r="J1766" s="6" t="s">
        <v>81</v>
      </c>
      <c r="K1766" s="6" t="s">
        <v>82</v>
      </c>
      <c r="L1766" s="6" t="s">
        <v>137</v>
      </c>
      <c r="M1766" s="6" t="s">
        <v>84</v>
      </c>
      <c r="N1766" s="6" t="s">
        <v>85</v>
      </c>
      <c r="O1766" s="6" t="s">
        <v>138</v>
      </c>
      <c r="P1766" s="6" t="s">
        <v>219</v>
      </c>
      <c r="Q1766" s="6" t="s">
        <v>579</v>
      </c>
      <c r="R1766" s="35" t="s">
        <v>1232</v>
      </c>
      <c r="S1766" s="6" t="s">
        <v>579</v>
      </c>
      <c r="T1766" s="35" t="s">
        <v>1232</v>
      </c>
      <c r="U1766" s="32" t="s">
        <v>581</v>
      </c>
      <c r="V1766" s="32" t="s">
        <v>582</v>
      </c>
      <c r="W1766" s="6" t="s">
        <v>80</v>
      </c>
      <c r="X1766" s="6" t="s">
        <v>80</v>
      </c>
      <c r="Y1766" s="6" t="s">
        <v>92</v>
      </c>
      <c r="Z1766" s="6" t="s">
        <v>80</v>
      </c>
      <c r="AA1766" s="6" t="s">
        <v>93</v>
      </c>
      <c r="AB1766"/>
      <c r="AC1766"/>
      <c r="AD1766"/>
      <c r="AE1766" t="str">
        <f>VLOOKUP(E1766,'Synthèse ventes'!$A$5:$C$2461,3,0)</f>
        <v>Rond Ø300 - Béta - BOHLER</v>
      </c>
      <c r="AF1766" t="str">
        <f>VLOOKUP(E1766,'Synthèse ventes'!$A$5:$C$2461,2,0)</f>
        <v>BOHLER LIV</v>
      </c>
      <c r="AG1766"/>
      <c r="AH1766"/>
      <c r="AI1766"/>
      <c r="AJ1766"/>
      <c r="AK1766" s="6" t="s">
        <v>80</v>
      </c>
      <c r="AL1766" s="6" t="s">
        <v>5814</v>
      </c>
      <c r="AM1766" s="6" t="s">
        <v>95</v>
      </c>
      <c r="AN1766" s="6" t="s">
        <v>212</v>
      </c>
      <c r="AO1766" s="6" t="s">
        <v>225</v>
      </c>
      <c r="AP1766" s="6" t="s">
        <v>80</v>
      </c>
      <c r="AQ1766" s="6" t="s">
        <v>80</v>
      </c>
      <c r="AR1766" s="6" t="s">
        <v>3713</v>
      </c>
      <c r="AS1766" s="6" t="s">
        <v>573</v>
      </c>
      <c r="AT1766"/>
      <c r="AU1766" s="6" t="s">
        <v>80</v>
      </c>
      <c r="AV1766" s="6" t="s">
        <v>100</v>
      </c>
      <c r="AW1766"/>
      <c r="AX1766"/>
      <c r="AY1766"/>
      <c r="AZ1766"/>
      <c r="BA1766"/>
      <c r="BB1766"/>
      <c r="BC1766"/>
      <c r="BD1766" s="6" t="s">
        <v>5815</v>
      </c>
      <c r="BE1766" s="7" t="s">
        <v>102</v>
      </c>
      <c r="BG1766" s="7" t="s">
        <v>103</v>
      </c>
      <c r="BH1766" s="7">
        <v>2017</v>
      </c>
      <c r="BI1766" s="7" t="s">
        <v>104</v>
      </c>
      <c r="BJ1766" s="7" t="s">
        <v>105</v>
      </c>
      <c r="BK1766" s="7" t="s">
        <v>105</v>
      </c>
      <c r="BL1766" s="7" t="s">
        <v>103</v>
      </c>
      <c r="BN1766"/>
      <c r="BO1766"/>
      <c r="BP1766"/>
      <c r="BQ1766"/>
      <c r="BR1766"/>
      <c r="BS1766"/>
      <c r="BT1766"/>
      <c r="BU1766"/>
      <c r="BV1766"/>
      <c r="BW1766"/>
      <c r="BX1766"/>
      <c r="BY1766" s="8">
        <v>37034</v>
      </c>
      <c r="BZ1766" s="9" t="s">
        <v>106</v>
      </c>
    </row>
    <row r="1767" spans="1:78" s="7" customFormat="1" hidden="1" x14ac:dyDescent="0.25">
      <c r="A1767" s="7" t="str">
        <f t="shared" si="27"/>
        <v>ACYI*</v>
      </c>
      <c r="B1767" s="6" t="s">
        <v>5816</v>
      </c>
      <c r="C1767" s="6" t="s">
        <v>5817</v>
      </c>
      <c r="D1767" s="6" t="s">
        <v>5715</v>
      </c>
      <c r="E1767" s="6" t="s">
        <v>5716</v>
      </c>
      <c r="F1767"/>
      <c r="G1767"/>
      <c r="H1767" s="6" t="s">
        <v>80</v>
      </c>
      <c r="I1767"/>
      <c r="J1767" s="6" t="s">
        <v>81</v>
      </c>
      <c r="K1767" s="6" t="s">
        <v>82</v>
      </c>
      <c r="L1767" s="6" t="s">
        <v>156</v>
      </c>
      <c r="M1767" s="6" t="s">
        <v>84</v>
      </c>
      <c r="N1767" s="6" t="s">
        <v>85</v>
      </c>
      <c r="O1767" s="6" t="s">
        <v>157</v>
      </c>
      <c r="P1767" s="6" t="s">
        <v>108</v>
      </c>
      <c r="Q1767" s="6" t="s">
        <v>109</v>
      </c>
      <c r="R1767" s="6" t="s">
        <v>110</v>
      </c>
      <c r="S1767" s="6" t="s">
        <v>109</v>
      </c>
      <c r="T1767" s="6" t="s">
        <v>110</v>
      </c>
      <c r="U1767" s="6" t="s">
        <v>91</v>
      </c>
      <c r="V1767" s="6" t="s">
        <v>91</v>
      </c>
      <c r="W1767" s="6" t="s">
        <v>80</v>
      </c>
      <c r="X1767" s="6" t="s">
        <v>80</v>
      </c>
      <c r="Y1767" s="6" t="s">
        <v>92</v>
      </c>
      <c r="Z1767" s="6" t="s">
        <v>80</v>
      </c>
      <c r="AA1767" s="6" t="s">
        <v>93</v>
      </c>
      <c r="AB1767"/>
      <c r="AC1767"/>
      <c r="AD1767"/>
      <c r="AE1767" t="str">
        <f>VLOOKUP(E1767,'Synthèse ventes'!$A$5:$C$2461,3,0)</f>
        <v>Rond Ø250 OTTOFUCHS BETA  x 132,26 Kg</v>
      </c>
      <c r="AF1767" t="str">
        <f>VLOOKUP(E1767,'Synthèse ventes'!$A$5:$C$2461,2,0)</f>
        <v>OTTO F.</v>
      </c>
      <c r="AG1767"/>
      <c r="AH1767"/>
      <c r="AI1767"/>
      <c r="AJ1767"/>
      <c r="AK1767" s="6" t="s">
        <v>80</v>
      </c>
      <c r="AL1767" s="6" t="s">
        <v>5717</v>
      </c>
      <c r="AM1767" s="6" t="s">
        <v>95</v>
      </c>
      <c r="AN1767" s="6" t="s">
        <v>234</v>
      </c>
      <c r="AO1767" s="6" t="s">
        <v>166</v>
      </c>
      <c r="AP1767" s="6" t="s">
        <v>80</v>
      </c>
      <c r="AQ1767" s="6" t="s">
        <v>80</v>
      </c>
      <c r="AR1767" s="6" t="s">
        <v>3430</v>
      </c>
      <c r="AS1767" s="6" t="s">
        <v>1511</v>
      </c>
      <c r="AT1767"/>
      <c r="AU1767" s="6" t="s">
        <v>80</v>
      </c>
      <c r="AV1767" s="6" t="s">
        <v>100</v>
      </c>
      <c r="AW1767"/>
      <c r="AX1767"/>
      <c r="AY1767"/>
      <c r="AZ1767"/>
      <c r="BA1767"/>
      <c r="BB1767"/>
      <c r="BC1767"/>
      <c r="BD1767" s="6" t="s">
        <v>5818</v>
      </c>
      <c r="BE1767" s="7" t="s">
        <v>102</v>
      </c>
      <c r="BG1767" s="7" t="s">
        <v>103</v>
      </c>
      <c r="BH1767" s="7">
        <v>2017</v>
      </c>
      <c r="BI1767" s="7" t="s">
        <v>104</v>
      </c>
      <c r="BJ1767" s="7" t="s">
        <v>105</v>
      </c>
      <c r="BK1767" s="7" t="s">
        <v>105</v>
      </c>
      <c r="BL1767" s="7" t="s">
        <v>103</v>
      </c>
      <c r="BN1767"/>
      <c r="BO1767"/>
      <c r="BP1767"/>
      <c r="BQ1767"/>
      <c r="BR1767"/>
      <c r="BS1767"/>
      <c r="BT1767"/>
      <c r="BU1767"/>
      <c r="BV1767"/>
      <c r="BW1767"/>
      <c r="BX1767"/>
      <c r="BY1767" s="8">
        <v>16848</v>
      </c>
      <c r="BZ1767" s="9" t="s">
        <v>106</v>
      </c>
    </row>
    <row r="1768" spans="1:78" s="7" customFormat="1" hidden="1" x14ac:dyDescent="0.25">
      <c r="A1768" s="7" t="str">
        <f t="shared" si="27"/>
        <v>ACYI*</v>
      </c>
      <c r="B1768" s="6" t="s">
        <v>5819</v>
      </c>
      <c r="C1768" s="6" t="s">
        <v>5820</v>
      </c>
      <c r="D1768" s="6" t="s">
        <v>5715</v>
      </c>
      <c r="E1768" s="6" t="s">
        <v>5716</v>
      </c>
      <c r="F1768"/>
      <c r="G1768"/>
      <c r="H1768" s="6" t="s">
        <v>80</v>
      </c>
      <c r="I1768"/>
      <c r="J1768" s="6" t="s">
        <v>81</v>
      </c>
      <c r="K1768" s="6" t="s">
        <v>82</v>
      </c>
      <c r="L1768" s="6" t="s">
        <v>156</v>
      </c>
      <c r="M1768" s="6" t="s">
        <v>84</v>
      </c>
      <c r="N1768" s="6" t="s">
        <v>85</v>
      </c>
      <c r="O1768" s="6" t="s">
        <v>157</v>
      </c>
      <c r="P1768" s="6" t="s">
        <v>108</v>
      </c>
      <c r="Q1768" s="6" t="s">
        <v>109</v>
      </c>
      <c r="R1768" s="6" t="s">
        <v>110</v>
      </c>
      <c r="S1768" s="6" t="s">
        <v>109</v>
      </c>
      <c r="T1768" s="6" t="s">
        <v>110</v>
      </c>
      <c r="U1768" s="6" t="s">
        <v>91</v>
      </c>
      <c r="V1768" s="6" t="s">
        <v>91</v>
      </c>
      <c r="W1768" s="6" t="s">
        <v>80</v>
      </c>
      <c r="X1768" s="6" t="s">
        <v>80</v>
      </c>
      <c r="Y1768" s="6" t="s">
        <v>92</v>
      </c>
      <c r="Z1768" s="6" t="s">
        <v>80</v>
      </c>
      <c r="AA1768" s="6" t="s">
        <v>93</v>
      </c>
      <c r="AB1768"/>
      <c r="AC1768"/>
      <c r="AD1768"/>
      <c r="AE1768" t="str">
        <f>VLOOKUP(E1768,'Synthèse ventes'!$A$5:$C$2461,3,0)</f>
        <v>Rond Ø250 OTTOFUCHS BETA  x 132,26 Kg</v>
      </c>
      <c r="AF1768" t="str">
        <f>VLOOKUP(E1768,'Synthèse ventes'!$A$5:$C$2461,2,0)</f>
        <v>OTTO F.</v>
      </c>
      <c r="AG1768"/>
      <c r="AH1768"/>
      <c r="AI1768"/>
      <c r="AJ1768"/>
      <c r="AK1768" s="6" t="s">
        <v>80</v>
      </c>
      <c r="AL1768" s="6" t="s">
        <v>5717</v>
      </c>
      <c r="AM1768" s="6" t="s">
        <v>95</v>
      </c>
      <c r="AN1768" s="6" t="s">
        <v>234</v>
      </c>
      <c r="AO1768" s="6" t="s">
        <v>3433</v>
      </c>
      <c r="AP1768" s="6" t="s">
        <v>80</v>
      </c>
      <c r="AQ1768" s="6" t="s">
        <v>80</v>
      </c>
      <c r="AR1768" s="6" t="s">
        <v>3430</v>
      </c>
      <c r="AS1768" s="6" t="s">
        <v>1511</v>
      </c>
      <c r="AT1768"/>
      <c r="AU1768" s="6" t="s">
        <v>80</v>
      </c>
      <c r="AV1768" s="6" t="s">
        <v>100</v>
      </c>
      <c r="AW1768"/>
      <c r="AX1768"/>
      <c r="AY1768"/>
      <c r="AZ1768"/>
      <c r="BA1768"/>
      <c r="BB1768"/>
      <c r="BC1768"/>
      <c r="BD1768" s="6" t="s">
        <v>5818</v>
      </c>
      <c r="BE1768" s="7" t="s">
        <v>102</v>
      </c>
      <c r="BG1768" s="7" t="s">
        <v>103</v>
      </c>
      <c r="BH1768" s="7">
        <v>2017</v>
      </c>
      <c r="BI1768" s="7" t="s">
        <v>104</v>
      </c>
      <c r="BJ1768" s="7" t="s">
        <v>105</v>
      </c>
      <c r="BK1768" s="7" t="s">
        <v>105</v>
      </c>
      <c r="BL1768" s="7" t="s">
        <v>103</v>
      </c>
      <c r="BN1768"/>
      <c r="BO1768"/>
      <c r="BP1768"/>
      <c r="BQ1768"/>
      <c r="BR1768"/>
      <c r="BS1768"/>
      <c r="BT1768"/>
      <c r="BU1768"/>
      <c r="BV1768"/>
      <c r="BW1768"/>
      <c r="BX1768"/>
      <c r="BY1768" s="8">
        <v>103670</v>
      </c>
      <c r="BZ1768" s="9" t="s">
        <v>106</v>
      </c>
    </row>
    <row r="1769" spans="1:78" s="7" customFormat="1" hidden="1" x14ac:dyDescent="0.25">
      <c r="A1769" s="7" t="str">
        <f t="shared" si="27"/>
        <v>ACYI*</v>
      </c>
      <c r="B1769" s="6" t="s">
        <v>5821</v>
      </c>
      <c r="C1769" s="6" t="s">
        <v>5822</v>
      </c>
      <c r="D1769" s="6" t="s">
        <v>5715</v>
      </c>
      <c r="E1769" s="6" t="s">
        <v>5716</v>
      </c>
      <c r="F1769"/>
      <c r="G1769"/>
      <c r="H1769" s="6" t="s">
        <v>80</v>
      </c>
      <c r="I1769"/>
      <c r="J1769" s="6" t="s">
        <v>81</v>
      </c>
      <c r="K1769" s="6" t="s">
        <v>82</v>
      </c>
      <c r="L1769" s="6" t="s">
        <v>156</v>
      </c>
      <c r="M1769" s="6" t="s">
        <v>84</v>
      </c>
      <c r="N1769" s="6" t="s">
        <v>85</v>
      </c>
      <c r="O1769" s="6" t="s">
        <v>157</v>
      </c>
      <c r="P1769" s="6" t="s">
        <v>108</v>
      </c>
      <c r="Q1769" s="6" t="s">
        <v>109</v>
      </c>
      <c r="R1769" s="6" t="s">
        <v>110</v>
      </c>
      <c r="S1769" s="6" t="s">
        <v>109</v>
      </c>
      <c r="T1769" s="6" t="s">
        <v>110</v>
      </c>
      <c r="U1769" s="6" t="s">
        <v>91</v>
      </c>
      <c r="V1769" s="6" t="s">
        <v>91</v>
      </c>
      <c r="W1769" s="6" t="s">
        <v>80</v>
      </c>
      <c r="X1769" s="6" t="s">
        <v>80</v>
      </c>
      <c r="Y1769" s="6" t="s">
        <v>92</v>
      </c>
      <c r="Z1769" s="6" t="s">
        <v>80</v>
      </c>
      <c r="AA1769" s="6" t="s">
        <v>93</v>
      </c>
      <c r="AB1769"/>
      <c r="AC1769"/>
      <c r="AD1769"/>
      <c r="AE1769" t="str">
        <f>VLOOKUP(E1769,'Synthèse ventes'!$A$5:$C$2461,3,0)</f>
        <v>Rond Ø250 OTTOFUCHS BETA  x 132,26 Kg</v>
      </c>
      <c r="AF1769" t="str">
        <f>VLOOKUP(E1769,'Synthèse ventes'!$A$5:$C$2461,2,0)</f>
        <v>OTTO F.</v>
      </c>
      <c r="AG1769"/>
      <c r="AH1769"/>
      <c r="AI1769"/>
      <c r="AJ1769"/>
      <c r="AK1769" s="6" t="s">
        <v>80</v>
      </c>
      <c r="AL1769" s="6" t="s">
        <v>5717</v>
      </c>
      <c r="AM1769" s="6" t="s">
        <v>95</v>
      </c>
      <c r="AN1769" s="6" t="s">
        <v>234</v>
      </c>
      <c r="AO1769" s="6" t="s">
        <v>3436</v>
      </c>
      <c r="AP1769" s="6" t="s">
        <v>80</v>
      </c>
      <c r="AQ1769" s="6" t="s">
        <v>80</v>
      </c>
      <c r="AR1769" s="6" t="s">
        <v>3430</v>
      </c>
      <c r="AS1769" s="6" t="s">
        <v>1511</v>
      </c>
      <c r="AT1769"/>
      <c r="AU1769" s="6" t="s">
        <v>80</v>
      </c>
      <c r="AV1769" s="6" t="s">
        <v>100</v>
      </c>
      <c r="AW1769"/>
      <c r="AX1769"/>
      <c r="AY1769"/>
      <c r="AZ1769"/>
      <c r="BA1769"/>
      <c r="BB1769"/>
      <c r="BC1769"/>
      <c r="BD1769" s="6" t="s">
        <v>5818</v>
      </c>
      <c r="BE1769" s="7" t="s">
        <v>102</v>
      </c>
      <c r="BG1769" s="7" t="s">
        <v>103</v>
      </c>
      <c r="BH1769" s="7">
        <v>2017</v>
      </c>
      <c r="BI1769" s="7" t="s">
        <v>104</v>
      </c>
      <c r="BJ1769" s="7" t="s">
        <v>105</v>
      </c>
      <c r="BK1769" s="7" t="s">
        <v>105</v>
      </c>
      <c r="BL1769" s="7" t="s">
        <v>103</v>
      </c>
      <c r="BN1769"/>
      <c r="BO1769"/>
      <c r="BP1769"/>
      <c r="BQ1769"/>
      <c r="BR1769"/>
      <c r="BS1769"/>
      <c r="BT1769"/>
      <c r="BU1769"/>
      <c r="BV1769"/>
      <c r="BW1769"/>
      <c r="BX1769"/>
      <c r="BY1769" s="8">
        <v>78560</v>
      </c>
      <c r="BZ1769" s="9" t="s">
        <v>106</v>
      </c>
    </row>
    <row r="1770" spans="1:78" s="7" customFormat="1" hidden="1" x14ac:dyDescent="0.25">
      <c r="A1770" s="7" t="str">
        <f t="shared" si="27"/>
        <v>ACYI*</v>
      </c>
      <c r="B1770" s="6" t="s">
        <v>5823</v>
      </c>
      <c r="C1770" s="6" t="s">
        <v>5824</v>
      </c>
      <c r="D1770" s="6" t="s">
        <v>5715</v>
      </c>
      <c r="E1770" s="6" t="s">
        <v>5716</v>
      </c>
      <c r="F1770"/>
      <c r="G1770"/>
      <c r="H1770" s="6" t="s">
        <v>80</v>
      </c>
      <c r="I1770"/>
      <c r="J1770" s="6" t="s">
        <v>81</v>
      </c>
      <c r="K1770" s="6" t="s">
        <v>82</v>
      </c>
      <c r="L1770" s="6" t="s">
        <v>156</v>
      </c>
      <c r="M1770" s="6" t="s">
        <v>84</v>
      </c>
      <c r="N1770" s="6" t="s">
        <v>85</v>
      </c>
      <c r="O1770" s="6" t="s">
        <v>157</v>
      </c>
      <c r="P1770" s="6" t="s">
        <v>108</v>
      </c>
      <c r="Q1770" s="6" t="s">
        <v>109</v>
      </c>
      <c r="R1770" s="6" t="s">
        <v>110</v>
      </c>
      <c r="S1770" s="6" t="s">
        <v>109</v>
      </c>
      <c r="T1770" s="6" t="s">
        <v>110</v>
      </c>
      <c r="U1770" s="6" t="s">
        <v>91</v>
      </c>
      <c r="V1770" s="6" t="s">
        <v>91</v>
      </c>
      <c r="W1770" s="6" t="s">
        <v>80</v>
      </c>
      <c r="X1770" s="6" t="s">
        <v>80</v>
      </c>
      <c r="Y1770" s="6" t="s">
        <v>92</v>
      </c>
      <c r="Z1770" s="6" t="s">
        <v>80</v>
      </c>
      <c r="AA1770" s="6" t="s">
        <v>93</v>
      </c>
      <c r="AB1770"/>
      <c r="AC1770"/>
      <c r="AD1770"/>
      <c r="AE1770" t="str">
        <f>VLOOKUP(E1770,'Synthèse ventes'!$A$5:$C$2461,3,0)</f>
        <v>Rond Ø250 OTTOFUCHS BETA  x 132,26 Kg</v>
      </c>
      <c r="AF1770" t="str">
        <f>VLOOKUP(E1770,'Synthèse ventes'!$A$5:$C$2461,2,0)</f>
        <v>OTTO F.</v>
      </c>
      <c r="AG1770"/>
      <c r="AH1770"/>
      <c r="AI1770"/>
      <c r="AJ1770"/>
      <c r="AK1770" s="6" t="s">
        <v>80</v>
      </c>
      <c r="AL1770" s="6" t="s">
        <v>5717</v>
      </c>
      <c r="AM1770" s="6" t="s">
        <v>95</v>
      </c>
      <c r="AN1770" s="6" t="s">
        <v>234</v>
      </c>
      <c r="AO1770" s="6" t="s">
        <v>3439</v>
      </c>
      <c r="AP1770" s="6" t="s">
        <v>80</v>
      </c>
      <c r="AQ1770" s="6" t="s">
        <v>80</v>
      </c>
      <c r="AR1770" s="6" t="s">
        <v>3430</v>
      </c>
      <c r="AS1770" s="6" t="s">
        <v>1511</v>
      </c>
      <c r="AT1770"/>
      <c r="AU1770" s="6" t="s">
        <v>80</v>
      </c>
      <c r="AV1770" s="6" t="s">
        <v>100</v>
      </c>
      <c r="AW1770"/>
      <c r="AX1770"/>
      <c r="AY1770"/>
      <c r="AZ1770"/>
      <c r="BA1770"/>
      <c r="BB1770"/>
      <c r="BC1770"/>
      <c r="BD1770" s="6" t="s">
        <v>5818</v>
      </c>
      <c r="BE1770" s="7" t="s">
        <v>102</v>
      </c>
      <c r="BG1770" s="7" t="s">
        <v>103</v>
      </c>
      <c r="BH1770" s="7">
        <v>2017</v>
      </c>
      <c r="BI1770" s="7" t="s">
        <v>104</v>
      </c>
      <c r="BJ1770" s="7" t="s">
        <v>105</v>
      </c>
      <c r="BK1770" s="7" t="s">
        <v>105</v>
      </c>
      <c r="BL1770" s="7" t="s">
        <v>103</v>
      </c>
      <c r="BN1770"/>
      <c r="BO1770"/>
      <c r="BP1770"/>
      <c r="BQ1770"/>
      <c r="BR1770"/>
      <c r="BS1770"/>
      <c r="BT1770"/>
      <c r="BU1770"/>
      <c r="BV1770"/>
      <c r="BW1770"/>
      <c r="BX1770"/>
      <c r="BY1770" s="8">
        <v>61774</v>
      </c>
      <c r="BZ1770" s="9" t="s">
        <v>106</v>
      </c>
    </row>
    <row r="1771" spans="1:78" s="7" customFormat="1" hidden="1" x14ac:dyDescent="0.25">
      <c r="A1771" s="7" t="str">
        <f t="shared" si="27"/>
        <v>ADCK*</v>
      </c>
      <c r="B1771" s="6" t="s">
        <v>5825</v>
      </c>
      <c r="C1771" s="6" t="s">
        <v>5826</v>
      </c>
      <c r="D1771" s="6" t="s">
        <v>5827</v>
      </c>
      <c r="E1771" s="6" t="s">
        <v>5828</v>
      </c>
      <c r="F1771"/>
      <c r="G1771"/>
      <c r="H1771" s="6" t="s">
        <v>80</v>
      </c>
      <c r="I1771"/>
      <c r="J1771" s="6" t="s">
        <v>81</v>
      </c>
      <c r="K1771" s="6" t="s">
        <v>82</v>
      </c>
      <c r="L1771" s="6" t="s">
        <v>156</v>
      </c>
      <c r="M1771" s="6" t="s">
        <v>84</v>
      </c>
      <c r="N1771" s="6" t="s">
        <v>85</v>
      </c>
      <c r="O1771" s="6" t="s">
        <v>157</v>
      </c>
      <c r="P1771" s="6" t="s">
        <v>108</v>
      </c>
      <c r="Q1771" s="6" t="s">
        <v>109</v>
      </c>
      <c r="R1771" s="6" t="s">
        <v>110</v>
      </c>
      <c r="S1771" s="6" t="s">
        <v>109</v>
      </c>
      <c r="T1771" s="6" t="s">
        <v>110</v>
      </c>
      <c r="U1771" s="6" t="s">
        <v>91</v>
      </c>
      <c r="V1771" s="6" t="s">
        <v>91</v>
      </c>
      <c r="W1771" s="6" t="s">
        <v>80</v>
      </c>
      <c r="X1771" s="6" t="s">
        <v>80</v>
      </c>
      <c r="Y1771" s="6" t="s">
        <v>92</v>
      </c>
      <c r="Z1771" s="6" t="s">
        <v>80</v>
      </c>
      <c r="AA1771" s="6" t="s">
        <v>93</v>
      </c>
      <c r="AB1771"/>
      <c r="AC1771"/>
      <c r="AD1771"/>
      <c r="AE1771" t="str">
        <f>VLOOKUP(E1771,'Synthèse ventes'!$A$5:$C$2461,3,0)</f>
        <v>Rond Ø330 pour Pamiers</v>
      </c>
      <c r="AF1771" t="str">
        <f>VLOOKUP(E1771,'Synthèse ventes'!$A$5:$C$2461,2,0)</f>
        <v>AD PAMIERS</v>
      </c>
      <c r="AG1771"/>
      <c r="AH1771"/>
      <c r="AI1771"/>
      <c r="AJ1771"/>
      <c r="AK1771" s="6" t="s">
        <v>80</v>
      </c>
      <c r="AL1771" s="6" t="s">
        <v>5829</v>
      </c>
      <c r="AM1771" s="6" t="s">
        <v>95</v>
      </c>
      <c r="AN1771" s="6" t="s">
        <v>97</v>
      </c>
      <c r="AO1771" s="6" t="s">
        <v>292</v>
      </c>
      <c r="AP1771" s="6" t="s">
        <v>80</v>
      </c>
      <c r="AQ1771" s="6" t="s">
        <v>80</v>
      </c>
      <c r="AR1771" s="6" t="s">
        <v>1643</v>
      </c>
      <c r="AS1771" s="6" t="s">
        <v>235</v>
      </c>
      <c r="AT1771"/>
      <c r="AU1771" s="6" t="s">
        <v>80</v>
      </c>
      <c r="AV1771" s="6" t="s">
        <v>100</v>
      </c>
      <c r="AW1771"/>
      <c r="AX1771"/>
      <c r="AY1771"/>
      <c r="AZ1771"/>
      <c r="BA1771"/>
      <c r="BB1771"/>
      <c r="BC1771"/>
      <c r="BD1771" s="6" t="s">
        <v>5818</v>
      </c>
      <c r="BE1771" s="7" t="s">
        <v>102</v>
      </c>
      <c r="BG1771" s="7" t="s">
        <v>103</v>
      </c>
      <c r="BH1771" s="7">
        <v>2017</v>
      </c>
      <c r="BI1771" s="7" t="s">
        <v>104</v>
      </c>
      <c r="BJ1771" s="7" t="s">
        <v>105</v>
      </c>
      <c r="BK1771" s="7" t="s">
        <v>105</v>
      </c>
      <c r="BL1771" s="7" t="s">
        <v>103</v>
      </c>
      <c r="BN1771"/>
      <c r="BO1771"/>
      <c r="BP1771"/>
      <c r="BQ1771"/>
      <c r="BR1771"/>
      <c r="BS1771"/>
      <c r="BT1771"/>
      <c r="BU1771"/>
      <c r="BV1771"/>
      <c r="BW1771"/>
      <c r="BX1771"/>
      <c r="BY1771" s="8">
        <v>89158</v>
      </c>
      <c r="BZ1771" s="9" t="s">
        <v>106</v>
      </c>
    </row>
    <row r="1772" spans="1:78" s="7" customFormat="1" hidden="1" x14ac:dyDescent="0.25">
      <c r="A1772" s="7" t="str">
        <f t="shared" si="27"/>
        <v>ACYJ*</v>
      </c>
      <c r="B1772" s="6" t="s">
        <v>5830</v>
      </c>
      <c r="C1772" s="6" t="s">
        <v>5831</v>
      </c>
      <c r="D1772" s="6" t="s">
        <v>5832</v>
      </c>
      <c r="E1772" s="6" t="s">
        <v>5833</v>
      </c>
      <c r="F1772"/>
      <c r="G1772"/>
      <c r="H1772" s="6" t="s">
        <v>80</v>
      </c>
      <c r="I1772"/>
      <c r="J1772" s="6" t="s">
        <v>81</v>
      </c>
      <c r="K1772" s="6" t="s">
        <v>82</v>
      </c>
      <c r="L1772" s="6" t="s">
        <v>83</v>
      </c>
      <c r="M1772" s="6" t="s">
        <v>84</v>
      </c>
      <c r="N1772" s="6" t="s">
        <v>85</v>
      </c>
      <c r="O1772" s="6" t="s">
        <v>86</v>
      </c>
      <c r="P1772" s="6" t="s">
        <v>1791</v>
      </c>
      <c r="Q1772" s="6" t="s">
        <v>891</v>
      </c>
      <c r="R1772" s="6" t="s">
        <v>891</v>
      </c>
      <c r="S1772" s="6" t="s">
        <v>891</v>
      </c>
      <c r="T1772" s="6" t="s">
        <v>1792</v>
      </c>
      <c r="U1772" s="6" t="s">
        <v>1150</v>
      </c>
      <c r="V1772" s="6" t="s">
        <v>91</v>
      </c>
      <c r="W1772" s="6" t="s">
        <v>80</v>
      </c>
      <c r="X1772" s="6" t="s">
        <v>80</v>
      </c>
      <c r="Y1772" s="6" t="s">
        <v>92</v>
      </c>
      <c r="Z1772" s="6" t="s">
        <v>80</v>
      </c>
      <c r="AA1772" s="6" t="s">
        <v>93</v>
      </c>
      <c r="AB1772"/>
      <c r="AC1772"/>
      <c r="AD1772"/>
      <c r="AE1772" t="e">
        <f>VLOOKUP(E1772,'Synthèse ventes'!$A$5:$C$2461,3,0)</f>
        <v>#N/A</v>
      </c>
      <c r="AF1772" t="e">
        <f>VLOOKUP(E1772,'Synthèse ventes'!$A$5:$C$2461,2,0)</f>
        <v>#N/A</v>
      </c>
      <c r="AG1772"/>
      <c r="AH1772"/>
      <c r="AI1772"/>
      <c r="AJ1772"/>
      <c r="AK1772" s="6" t="s">
        <v>92</v>
      </c>
      <c r="AL1772" s="6" t="s">
        <v>5761</v>
      </c>
      <c r="AM1772" s="6" t="s">
        <v>95</v>
      </c>
      <c r="AN1772" s="6" t="s">
        <v>145</v>
      </c>
      <c r="AO1772" s="6" t="s">
        <v>4254</v>
      </c>
      <c r="AP1772" s="6" t="s">
        <v>80</v>
      </c>
      <c r="AQ1772" s="6" t="s">
        <v>80</v>
      </c>
      <c r="AR1772" s="6" t="s">
        <v>3430</v>
      </c>
      <c r="AS1772" s="6" t="s">
        <v>1511</v>
      </c>
      <c r="AT1772"/>
      <c r="AU1772" s="6" t="s">
        <v>80</v>
      </c>
      <c r="AV1772" s="6" t="s">
        <v>100</v>
      </c>
      <c r="AW1772"/>
      <c r="AX1772"/>
      <c r="AY1772"/>
      <c r="AZ1772"/>
      <c r="BA1772"/>
      <c r="BB1772"/>
      <c r="BC1772"/>
      <c r="BD1772" s="6" t="s">
        <v>5834</v>
      </c>
      <c r="BE1772" s="7" t="s">
        <v>102</v>
      </c>
      <c r="BG1772" s="7" t="s">
        <v>103</v>
      </c>
      <c r="BH1772" s="7">
        <v>2017</v>
      </c>
      <c r="BI1772" s="7" t="s">
        <v>104</v>
      </c>
      <c r="BJ1772" s="7" t="s">
        <v>105</v>
      </c>
      <c r="BK1772" s="7" t="s">
        <v>105</v>
      </c>
      <c r="BL1772" s="7" t="s">
        <v>103</v>
      </c>
      <c r="BN1772"/>
      <c r="BO1772"/>
      <c r="BP1772"/>
      <c r="BQ1772"/>
      <c r="BR1772"/>
      <c r="BS1772"/>
      <c r="BT1772"/>
      <c r="BU1772"/>
      <c r="BV1772"/>
      <c r="BW1772"/>
      <c r="BX1772"/>
      <c r="BY1772" s="8">
        <v>82026</v>
      </c>
      <c r="BZ1772" s="9" t="s">
        <v>106</v>
      </c>
    </row>
    <row r="1773" spans="1:78" s="7" customFormat="1" hidden="1" x14ac:dyDescent="0.25">
      <c r="A1773" s="7" t="str">
        <f t="shared" si="27"/>
        <v>ACYJ*</v>
      </c>
      <c r="B1773" s="6" t="s">
        <v>5835</v>
      </c>
      <c r="C1773" s="6" t="s">
        <v>5831</v>
      </c>
      <c r="D1773" s="6" t="s">
        <v>5832</v>
      </c>
      <c r="E1773" s="6" t="s">
        <v>5833</v>
      </c>
      <c r="F1773"/>
      <c r="G1773"/>
      <c r="H1773" s="6" t="s">
        <v>80</v>
      </c>
      <c r="I1773"/>
      <c r="J1773" s="6" t="s">
        <v>81</v>
      </c>
      <c r="K1773" s="6" t="s">
        <v>82</v>
      </c>
      <c r="L1773" s="6" t="s">
        <v>83</v>
      </c>
      <c r="M1773" s="6" t="s">
        <v>84</v>
      </c>
      <c r="N1773" s="6" t="s">
        <v>85</v>
      </c>
      <c r="O1773" s="6" t="s">
        <v>86</v>
      </c>
      <c r="P1773" s="6" t="s">
        <v>108</v>
      </c>
      <c r="Q1773" s="6" t="s">
        <v>109</v>
      </c>
      <c r="R1773" s="6" t="s">
        <v>110</v>
      </c>
      <c r="S1773" s="6" t="s">
        <v>109</v>
      </c>
      <c r="T1773" s="6" t="s">
        <v>110</v>
      </c>
      <c r="U1773" s="6" t="s">
        <v>91</v>
      </c>
      <c r="V1773" s="6" t="s">
        <v>91</v>
      </c>
      <c r="W1773" s="6" t="s">
        <v>80</v>
      </c>
      <c r="X1773" s="6" t="s">
        <v>80</v>
      </c>
      <c r="Y1773" s="6" t="s">
        <v>92</v>
      </c>
      <c r="Z1773" s="6" t="s">
        <v>80</v>
      </c>
      <c r="AA1773" s="6" t="s">
        <v>93</v>
      </c>
      <c r="AB1773"/>
      <c r="AC1773"/>
      <c r="AD1773"/>
      <c r="AE1773" t="e">
        <f>VLOOKUP(E1773,'Synthèse ventes'!$A$5:$C$2461,3,0)</f>
        <v>#N/A</v>
      </c>
      <c r="AF1773" t="e">
        <f>VLOOKUP(E1773,'Synthèse ventes'!$A$5:$C$2461,2,0)</f>
        <v>#N/A</v>
      </c>
      <c r="AG1773"/>
      <c r="AH1773"/>
      <c r="AI1773"/>
      <c r="AJ1773"/>
      <c r="AK1773" s="6" t="s">
        <v>92</v>
      </c>
      <c r="AL1773" s="6" t="s">
        <v>5761</v>
      </c>
      <c r="AM1773" s="6" t="s">
        <v>95</v>
      </c>
      <c r="AN1773" s="6" t="s">
        <v>145</v>
      </c>
      <c r="AO1773" s="6" t="s">
        <v>4254</v>
      </c>
      <c r="AP1773" s="6" t="s">
        <v>80</v>
      </c>
      <c r="AQ1773" s="6" t="s">
        <v>80</v>
      </c>
      <c r="AR1773" s="6" t="s">
        <v>3430</v>
      </c>
      <c r="AS1773" s="6" t="s">
        <v>1511</v>
      </c>
      <c r="AT1773"/>
      <c r="AU1773" s="6" t="s">
        <v>80</v>
      </c>
      <c r="AV1773" s="6" t="s">
        <v>100</v>
      </c>
      <c r="AW1773"/>
      <c r="AX1773"/>
      <c r="AY1773"/>
      <c r="AZ1773"/>
      <c r="BA1773"/>
      <c r="BB1773"/>
      <c r="BC1773"/>
      <c r="BD1773" s="6" t="s">
        <v>5834</v>
      </c>
      <c r="BE1773" s="7" t="s">
        <v>102</v>
      </c>
      <c r="BG1773" s="7" t="s">
        <v>103</v>
      </c>
      <c r="BH1773" s="7">
        <v>2017</v>
      </c>
      <c r="BI1773" s="7" t="s">
        <v>104</v>
      </c>
      <c r="BJ1773" s="7" t="s">
        <v>105</v>
      </c>
      <c r="BK1773" s="7" t="s">
        <v>105</v>
      </c>
      <c r="BL1773" s="7" t="s">
        <v>103</v>
      </c>
      <c r="BN1773"/>
      <c r="BO1773"/>
      <c r="BP1773"/>
      <c r="BQ1773"/>
      <c r="BR1773"/>
      <c r="BS1773"/>
      <c r="BT1773"/>
      <c r="BU1773"/>
      <c r="BV1773"/>
      <c r="BW1773"/>
      <c r="BX1773"/>
      <c r="BY1773" s="8">
        <v>33467</v>
      </c>
      <c r="BZ1773" s="9" t="s">
        <v>106</v>
      </c>
    </row>
    <row r="1774" spans="1:78" s="7" customFormat="1" hidden="1" x14ac:dyDescent="0.25">
      <c r="A1774" s="7" t="str">
        <f t="shared" si="27"/>
        <v>ACYI*</v>
      </c>
      <c r="B1774" s="6" t="s">
        <v>5836</v>
      </c>
      <c r="C1774" s="6" t="s">
        <v>5837</v>
      </c>
      <c r="D1774" s="6" t="s">
        <v>5838</v>
      </c>
      <c r="E1774" s="6" t="s">
        <v>5839</v>
      </c>
      <c r="F1774"/>
      <c r="G1774"/>
      <c r="H1774" s="6" t="s">
        <v>80</v>
      </c>
      <c r="I1774"/>
      <c r="J1774" s="6" t="s">
        <v>81</v>
      </c>
      <c r="K1774" s="6" t="s">
        <v>82</v>
      </c>
      <c r="L1774" s="6" t="s">
        <v>83</v>
      </c>
      <c r="M1774" s="6" t="s">
        <v>84</v>
      </c>
      <c r="N1774" s="6" t="s">
        <v>85</v>
      </c>
      <c r="O1774" s="6" t="s">
        <v>86</v>
      </c>
      <c r="P1774" s="6" t="s">
        <v>1791</v>
      </c>
      <c r="Q1774" s="6" t="s">
        <v>891</v>
      </c>
      <c r="R1774" s="6" t="s">
        <v>891</v>
      </c>
      <c r="S1774" s="6" t="s">
        <v>891</v>
      </c>
      <c r="T1774" s="6" t="s">
        <v>1792</v>
      </c>
      <c r="U1774" s="6" t="s">
        <v>1150</v>
      </c>
      <c r="V1774" s="6" t="s">
        <v>91</v>
      </c>
      <c r="W1774" s="6" t="s">
        <v>80</v>
      </c>
      <c r="X1774" s="6" t="s">
        <v>80</v>
      </c>
      <c r="Y1774" s="6" t="s">
        <v>92</v>
      </c>
      <c r="Z1774" s="6" t="s">
        <v>80</v>
      </c>
      <c r="AA1774" s="6" t="s">
        <v>93</v>
      </c>
      <c r="AB1774"/>
      <c r="AC1774"/>
      <c r="AD1774"/>
      <c r="AE1774" t="e">
        <f>VLOOKUP(E1774,'Synthèse ventes'!$A$5:$C$2461,3,0)</f>
        <v>#N/A</v>
      </c>
      <c r="AF1774" t="e">
        <f>VLOOKUP(E1774,'Synthèse ventes'!$A$5:$C$2461,2,0)</f>
        <v>#N/A</v>
      </c>
      <c r="AG1774"/>
      <c r="AH1774"/>
      <c r="AI1774"/>
      <c r="AJ1774"/>
      <c r="AK1774" s="6" t="s">
        <v>92</v>
      </c>
      <c r="AL1774" s="6" t="s">
        <v>5717</v>
      </c>
      <c r="AM1774" s="6" t="s">
        <v>95</v>
      </c>
      <c r="AN1774" s="6" t="s">
        <v>145</v>
      </c>
      <c r="AO1774" s="6" t="s">
        <v>4035</v>
      </c>
      <c r="AP1774" s="6" t="s">
        <v>80</v>
      </c>
      <c r="AQ1774" s="6" t="s">
        <v>80</v>
      </c>
      <c r="AR1774" s="6" t="s">
        <v>3430</v>
      </c>
      <c r="AS1774" s="6" t="s">
        <v>1511</v>
      </c>
      <c r="AT1774"/>
      <c r="AU1774" s="6" t="s">
        <v>80</v>
      </c>
      <c r="AV1774" s="6" t="s">
        <v>100</v>
      </c>
      <c r="AW1774"/>
      <c r="AX1774"/>
      <c r="AY1774"/>
      <c r="AZ1774"/>
      <c r="BA1774"/>
      <c r="BB1774"/>
      <c r="BC1774"/>
      <c r="BD1774" s="6" t="s">
        <v>5840</v>
      </c>
      <c r="BE1774" s="7" t="s">
        <v>102</v>
      </c>
      <c r="BG1774" s="7" t="s">
        <v>103</v>
      </c>
      <c r="BH1774" s="7">
        <v>2017</v>
      </c>
      <c r="BI1774" s="7" t="s">
        <v>104</v>
      </c>
      <c r="BJ1774" s="7" t="s">
        <v>105</v>
      </c>
      <c r="BK1774" s="7" t="s">
        <v>105</v>
      </c>
      <c r="BL1774" s="7" t="s">
        <v>103</v>
      </c>
      <c r="BN1774"/>
      <c r="BO1774"/>
      <c r="BP1774"/>
      <c r="BQ1774"/>
      <c r="BR1774"/>
      <c r="BS1774"/>
      <c r="BT1774"/>
      <c r="BU1774"/>
      <c r="BV1774"/>
      <c r="BW1774"/>
      <c r="BX1774"/>
      <c r="BY1774" s="8">
        <v>78683</v>
      </c>
      <c r="BZ1774" s="9" t="s">
        <v>106</v>
      </c>
    </row>
    <row r="1775" spans="1:78" s="7" customFormat="1" hidden="1" x14ac:dyDescent="0.25">
      <c r="A1775" s="7" t="str">
        <f t="shared" si="27"/>
        <v>ACYI*</v>
      </c>
      <c r="B1775" s="6" t="s">
        <v>5841</v>
      </c>
      <c r="C1775" s="6" t="s">
        <v>5837</v>
      </c>
      <c r="D1775" s="6" t="s">
        <v>5838</v>
      </c>
      <c r="E1775" s="6" t="s">
        <v>5839</v>
      </c>
      <c r="F1775"/>
      <c r="G1775"/>
      <c r="H1775" s="6" t="s">
        <v>80</v>
      </c>
      <c r="I1775"/>
      <c r="J1775" s="6" t="s">
        <v>81</v>
      </c>
      <c r="K1775" s="6" t="s">
        <v>82</v>
      </c>
      <c r="L1775" s="6" t="s">
        <v>83</v>
      </c>
      <c r="M1775" s="6" t="s">
        <v>84</v>
      </c>
      <c r="N1775" s="6" t="s">
        <v>85</v>
      </c>
      <c r="O1775" s="6" t="s">
        <v>86</v>
      </c>
      <c r="P1775" s="6" t="s">
        <v>108</v>
      </c>
      <c r="Q1775" s="6" t="s">
        <v>109</v>
      </c>
      <c r="R1775" s="6" t="s">
        <v>110</v>
      </c>
      <c r="S1775" s="6" t="s">
        <v>109</v>
      </c>
      <c r="T1775" s="6" t="s">
        <v>110</v>
      </c>
      <c r="U1775" s="6" t="s">
        <v>91</v>
      </c>
      <c r="V1775" s="6" t="s">
        <v>91</v>
      </c>
      <c r="W1775" s="6" t="s">
        <v>80</v>
      </c>
      <c r="X1775" s="6" t="s">
        <v>80</v>
      </c>
      <c r="Y1775" s="6" t="s">
        <v>92</v>
      </c>
      <c r="Z1775" s="6" t="s">
        <v>80</v>
      </c>
      <c r="AA1775" s="6" t="s">
        <v>93</v>
      </c>
      <c r="AB1775"/>
      <c r="AC1775"/>
      <c r="AD1775"/>
      <c r="AE1775" t="e">
        <f>VLOOKUP(E1775,'Synthèse ventes'!$A$5:$C$2461,3,0)</f>
        <v>#N/A</v>
      </c>
      <c r="AF1775" t="e">
        <f>VLOOKUP(E1775,'Synthèse ventes'!$A$5:$C$2461,2,0)</f>
        <v>#N/A</v>
      </c>
      <c r="AG1775"/>
      <c r="AH1775"/>
      <c r="AI1775"/>
      <c r="AJ1775"/>
      <c r="AK1775" s="6" t="s">
        <v>92</v>
      </c>
      <c r="AL1775" s="6" t="s">
        <v>5717</v>
      </c>
      <c r="AM1775" s="6" t="s">
        <v>95</v>
      </c>
      <c r="AN1775" s="6" t="s">
        <v>145</v>
      </c>
      <c r="AO1775" s="6" t="s">
        <v>4035</v>
      </c>
      <c r="AP1775" s="6" t="s">
        <v>80</v>
      </c>
      <c r="AQ1775" s="6" t="s">
        <v>80</v>
      </c>
      <c r="AR1775" s="6" t="s">
        <v>3430</v>
      </c>
      <c r="AS1775" s="6" t="s">
        <v>1511</v>
      </c>
      <c r="AT1775"/>
      <c r="AU1775" s="6" t="s">
        <v>80</v>
      </c>
      <c r="AV1775" s="6" t="s">
        <v>100</v>
      </c>
      <c r="AW1775"/>
      <c r="AX1775"/>
      <c r="AY1775"/>
      <c r="AZ1775"/>
      <c r="BA1775"/>
      <c r="BB1775"/>
      <c r="BC1775"/>
      <c r="BD1775" s="6" t="s">
        <v>5840</v>
      </c>
      <c r="BE1775" s="7" t="s">
        <v>102</v>
      </c>
      <c r="BG1775" s="7" t="s">
        <v>103</v>
      </c>
      <c r="BH1775" s="7">
        <v>2017</v>
      </c>
      <c r="BI1775" s="7" t="s">
        <v>104</v>
      </c>
      <c r="BJ1775" s="7" t="s">
        <v>105</v>
      </c>
      <c r="BK1775" s="7" t="s">
        <v>105</v>
      </c>
      <c r="BL1775" s="7" t="s">
        <v>103</v>
      </c>
      <c r="BN1775"/>
      <c r="BO1775"/>
      <c r="BP1775"/>
      <c r="BQ1775"/>
      <c r="BR1775"/>
      <c r="BS1775"/>
      <c r="BT1775"/>
      <c r="BU1775"/>
      <c r="BV1775"/>
      <c r="BW1775"/>
      <c r="BX1775"/>
      <c r="BY1775" s="8">
        <v>21843</v>
      </c>
      <c r="BZ1775" s="9" t="s">
        <v>106</v>
      </c>
    </row>
    <row r="1776" spans="1:78" s="7" customFormat="1" hidden="1" x14ac:dyDescent="0.25">
      <c r="A1776" s="7" t="str">
        <f t="shared" si="27"/>
        <v>ADCJ*</v>
      </c>
      <c r="B1776" s="6" t="s">
        <v>5842</v>
      </c>
      <c r="C1776" s="6" t="s">
        <v>5843</v>
      </c>
      <c r="D1776" s="6" t="s">
        <v>5844</v>
      </c>
      <c r="E1776" s="6" t="s">
        <v>5845</v>
      </c>
      <c r="F1776"/>
      <c r="G1776"/>
      <c r="H1776" s="6" t="s">
        <v>80</v>
      </c>
      <c r="I1776"/>
      <c r="J1776" s="6" t="s">
        <v>81</v>
      </c>
      <c r="K1776" s="6" t="s">
        <v>82</v>
      </c>
      <c r="L1776" s="6" t="s">
        <v>156</v>
      </c>
      <c r="M1776" s="6" t="s">
        <v>84</v>
      </c>
      <c r="N1776" s="6" t="s">
        <v>85</v>
      </c>
      <c r="O1776" s="6" t="s">
        <v>157</v>
      </c>
      <c r="P1776" s="6" t="s">
        <v>108</v>
      </c>
      <c r="Q1776" s="6" t="s">
        <v>109</v>
      </c>
      <c r="R1776" s="6" t="s">
        <v>110</v>
      </c>
      <c r="S1776" s="6" t="s">
        <v>109</v>
      </c>
      <c r="T1776" s="6" t="s">
        <v>110</v>
      </c>
      <c r="U1776" s="6" t="s">
        <v>91</v>
      </c>
      <c r="V1776" s="6" t="s">
        <v>91</v>
      </c>
      <c r="W1776" s="6" t="s">
        <v>80</v>
      </c>
      <c r="X1776" s="6" t="s">
        <v>80</v>
      </c>
      <c r="Y1776" s="6" t="s">
        <v>92</v>
      </c>
      <c r="Z1776" s="6" t="s">
        <v>80</v>
      </c>
      <c r="AA1776" s="6" t="s">
        <v>93</v>
      </c>
      <c r="AB1776"/>
      <c r="AC1776"/>
      <c r="AD1776"/>
      <c r="AE1776" t="str">
        <f>VLOOKUP(E1776,'Synthèse ventes'!$A$5:$C$2461,3,0)</f>
        <v>Rond Ø330 pour Pamiers</v>
      </c>
      <c r="AF1776" t="str">
        <f>VLOOKUP(E1776,'Synthèse ventes'!$A$5:$C$2461,2,0)</f>
        <v>AD PAMIERS</v>
      </c>
      <c r="AG1776"/>
      <c r="AH1776"/>
      <c r="AI1776"/>
      <c r="AJ1776"/>
      <c r="AK1776" s="6" t="s">
        <v>80</v>
      </c>
      <c r="AL1776" s="6" t="s">
        <v>5846</v>
      </c>
      <c r="AM1776" s="6" t="s">
        <v>95</v>
      </c>
      <c r="AN1776" s="6" t="s">
        <v>97</v>
      </c>
      <c r="AO1776" s="6" t="s">
        <v>400</v>
      </c>
      <c r="AP1776" s="6" t="s">
        <v>80</v>
      </c>
      <c r="AQ1776" s="6" t="s">
        <v>80</v>
      </c>
      <c r="AR1776" s="6" t="s">
        <v>1643</v>
      </c>
      <c r="AS1776" s="6" t="s">
        <v>235</v>
      </c>
      <c r="AT1776"/>
      <c r="AU1776" s="6" t="s">
        <v>80</v>
      </c>
      <c r="AV1776" s="6" t="s">
        <v>100</v>
      </c>
      <c r="AW1776"/>
      <c r="AX1776"/>
      <c r="AY1776"/>
      <c r="AZ1776"/>
      <c r="BA1776"/>
      <c r="BB1776"/>
      <c r="BC1776"/>
      <c r="BD1776" s="6" t="s">
        <v>5840</v>
      </c>
      <c r="BE1776" s="7" t="s">
        <v>102</v>
      </c>
      <c r="BG1776" s="7" t="s">
        <v>103</v>
      </c>
      <c r="BH1776" s="7">
        <v>2017</v>
      </c>
      <c r="BI1776" s="7" t="s">
        <v>104</v>
      </c>
      <c r="BJ1776" s="7" t="s">
        <v>105</v>
      </c>
      <c r="BK1776" s="7" t="s">
        <v>105</v>
      </c>
      <c r="BL1776" s="7" t="s">
        <v>103</v>
      </c>
      <c r="BN1776"/>
      <c r="BO1776"/>
      <c r="BP1776"/>
      <c r="BQ1776"/>
      <c r="BR1776"/>
      <c r="BS1776"/>
      <c r="BT1776"/>
      <c r="BU1776"/>
      <c r="BV1776"/>
      <c r="BW1776"/>
      <c r="BX1776"/>
      <c r="BY1776" s="8">
        <v>110547</v>
      </c>
      <c r="BZ1776" s="9" t="s">
        <v>106</v>
      </c>
    </row>
    <row r="1777" spans="1:78" s="7" customFormat="1" hidden="1" x14ac:dyDescent="0.25">
      <c r="A1777" s="7" t="str">
        <f t="shared" si="27"/>
        <v>ADCJ*</v>
      </c>
      <c r="B1777" s="6" t="s">
        <v>5847</v>
      </c>
      <c r="C1777" s="6" t="s">
        <v>5848</v>
      </c>
      <c r="D1777" s="6" t="s">
        <v>5844</v>
      </c>
      <c r="E1777" s="6" t="s">
        <v>5845</v>
      </c>
      <c r="F1777"/>
      <c r="G1777"/>
      <c r="H1777" s="6" t="s">
        <v>80</v>
      </c>
      <c r="I1777"/>
      <c r="J1777" s="6" t="s">
        <v>81</v>
      </c>
      <c r="K1777" s="6" t="s">
        <v>82</v>
      </c>
      <c r="L1777" s="6" t="s">
        <v>156</v>
      </c>
      <c r="M1777" s="6" t="s">
        <v>84</v>
      </c>
      <c r="N1777" s="6" t="s">
        <v>85</v>
      </c>
      <c r="O1777" s="6" t="s">
        <v>157</v>
      </c>
      <c r="P1777" s="6" t="s">
        <v>108</v>
      </c>
      <c r="Q1777" s="6" t="s">
        <v>109</v>
      </c>
      <c r="R1777" s="6" t="s">
        <v>110</v>
      </c>
      <c r="S1777" s="6" t="s">
        <v>109</v>
      </c>
      <c r="T1777" s="6" t="s">
        <v>110</v>
      </c>
      <c r="U1777" s="6" t="s">
        <v>91</v>
      </c>
      <c r="V1777" s="6" t="s">
        <v>91</v>
      </c>
      <c r="W1777" s="6" t="s">
        <v>80</v>
      </c>
      <c r="X1777" s="6" t="s">
        <v>80</v>
      </c>
      <c r="Y1777" s="6" t="s">
        <v>92</v>
      </c>
      <c r="Z1777" s="6" t="s">
        <v>80</v>
      </c>
      <c r="AA1777" s="6" t="s">
        <v>93</v>
      </c>
      <c r="AB1777"/>
      <c r="AC1777"/>
      <c r="AD1777"/>
      <c r="AE1777" t="str">
        <f>VLOOKUP(E1777,'Synthèse ventes'!$A$5:$C$2461,3,0)</f>
        <v>Rond Ø330 pour Pamiers</v>
      </c>
      <c r="AF1777" t="str">
        <f>VLOOKUP(E1777,'Synthèse ventes'!$A$5:$C$2461,2,0)</f>
        <v>AD PAMIERS</v>
      </c>
      <c r="AG1777"/>
      <c r="AH1777"/>
      <c r="AI1777"/>
      <c r="AJ1777"/>
      <c r="AK1777" s="6" t="s">
        <v>80</v>
      </c>
      <c r="AL1777" s="6" t="s">
        <v>5846</v>
      </c>
      <c r="AM1777" s="6" t="s">
        <v>95</v>
      </c>
      <c r="AN1777" s="6" t="s">
        <v>2311</v>
      </c>
      <c r="AO1777" s="6" t="s">
        <v>756</v>
      </c>
      <c r="AP1777" s="6" t="s">
        <v>80</v>
      </c>
      <c r="AQ1777" s="6" t="s">
        <v>80</v>
      </c>
      <c r="AR1777" s="6" t="s">
        <v>1643</v>
      </c>
      <c r="AS1777" s="6" t="s">
        <v>235</v>
      </c>
      <c r="AT1777"/>
      <c r="AU1777" s="6" t="s">
        <v>80</v>
      </c>
      <c r="AV1777" s="6" t="s">
        <v>100</v>
      </c>
      <c r="AW1777"/>
      <c r="AX1777"/>
      <c r="AY1777"/>
      <c r="AZ1777"/>
      <c r="BA1777"/>
      <c r="BB1777"/>
      <c r="BC1777"/>
      <c r="BD1777" s="6" t="s">
        <v>5840</v>
      </c>
      <c r="BE1777" s="7" t="s">
        <v>102</v>
      </c>
      <c r="BG1777" s="7" t="s">
        <v>103</v>
      </c>
      <c r="BH1777" s="7">
        <v>2017</v>
      </c>
      <c r="BI1777" s="7" t="s">
        <v>104</v>
      </c>
      <c r="BJ1777" s="7" t="s">
        <v>105</v>
      </c>
      <c r="BK1777" s="7" t="s">
        <v>105</v>
      </c>
      <c r="BL1777" s="7" t="s">
        <v>103</v>
      </c>
      <c r="BN1777"/>
      <c r="BO1777"/>
      <c r="BP1777"/>
      <c r="BQ1777"/>
      <c r="BR1777"/>
      <c r="BS1777"/>
      <c r="BT1777"/>
      <c r="BU1777"/>
      <c r="BV1777"/>
      <c r="BW1777"/>
      <c r="BX1777"/>
      <c r="BY1777" s="8">
        <v>30652</v>
      </c>
      <c r="BZ1777" s="9" t="s">
        <v>106</v>
      </c>
    </row>
    <row r="1778" spans="1:78" s="7" customFormat="1" hidden="1" x14ac:dyDescent="0.25">
      <c r="A1778" s="7" t="str">
        <f t="shared" si="27"/>
        <v>ADCJ*</v>
      </c>
      <c r="B1778" s="6" t="s">
        <v>5849</v>
      </c>
      <c r="C1778" s="6" t="s">
        <v>5850</v>
      </c>
      <c r="D1778" s="6" t="s">
        <v>5844</v>
      </c>
      <c r="E1778" s="6" t="s">
        <v>5845</v>
      </c>
      <c r="F1778"/>
      <c r="G1778"/>
      <c r="H1778" s="6" t="s">
        <v>80</v>
      </c>
      <c r="I1778"/>
      <c r="J1778" s="6" t="s">
        <v>81</v>
      </c>
      <c r="K1778" s="6" t="s">
        <v>82</v>
      </c>
      <c r="L1778" s="6" t="s">
        <v>156</v>
      </c>
      <c r="M1778" s="6" t="s">
        <v>84</v>
      </c>
      <c r="N1778" s="6" t="s">
        <v>85</v>
      </c>
      <c r="O1778" s="6" t="s">
        <v>157</v>
      </c>
      <c r="P1778" s="6" t="s">
        <v>108</v>
      </c>
      <c r="Q1778" s="6" t="s">
        <v>109</v>
      </c>
      <c r="R1778" s="6" t="s">
        <v>110</v>
      </c>
      <c r="S1778" s="6" t="s">
        <v>109</v>
      </c>
      <c r="T1778" s="6" t="s">
        <v>110</v>
      </c>
      <c r="U1778" s="6" t="s">
        <v>91</v>
      </c>
      <c r="V1778" s="6" t="s">
        <v>91</v>
      </c>
      <c r="W1778" s="6" t="s">
        <v>80</v>
      </c>
      <c r="X1778" s="6" t="s">
        <v>80</v>
      </c>
      <c r="Y1778" s="6" t="s">
        <v>92</v>
      </c>
      <c r="Z1778" s="6" t="s">
        <v>80</v>
      </c>
      <c r="AA1778" s="6" t="s">
        <v>93</v>
      </c>
      <c r="AB1778"/>
      <c r="AC1778"/>
      <c r="AD1778"/>
      <c r="AE1778" t="str">
        <f>VLOOKUP(E1778,'Synthèse ventes'!$A$5:$C$2461,3,0)</f>
        <v>Rond Ø330 pour Pamiers</v>
      </c>
      <c r="AF1778" t="str">
        <f>VLOOKUP(E1778,'Synthèse ventes'!$A$5:$C$2461,2,0)</f>
        <v>AD PAMIERS</v>
      </c>
      <c r="AG1778"/>
      <c r="AH1778"/>
      <c r="AI1778"/>
      <c r="AJ1778"/>
      <c r="AK1778" s="6" t="s">
        <v>80</v>
      </c>
      <c r="AL1778" s="6" t="s">
        <v>5846</v>
      </c>
      <c r="AM1778" s="6" t="s">
        <v>95</v>
      </c>
      <c r="AN1778" s="6" t="s">
        <v>2311</v>
      </c>
      <c r="AO1778" s="6" t="s">
        <v>678</v>
      </c>
      <c r="AP1778" s="6" t="s">
        <v>80</v>
      </c>
      <c r="AQ1778" s="6" t="s">
        <v>80</v>
      </c>
      <c r="AR1778" s="6" t="s">
        <v>1643</v>
      </c>
      <c r="AS1778" s="6" t="s">
        <v>235</v>
      </c>
      <c r="AT1778"/>
      <c r="AU1778" s="6" t="s">
        <v>80</v>
      </c>
      <c r="AV1778" s="6" t="s">
        <v>100</v>
      </c>
      <c r="AW1778"/>
      <c r="AX1778"/>
      <c r="AY1778"/>
      <c r="AZ1778"/>
      <c r="BA1778"/>
      <c r="BB1778"/>
      <c r="BC1778"/>
      <c r="BD1778" s="6" t="s">
        <v>5840</v>
      </c>
      <c r="BE1778" s="7" t="s">
        <v>102</v>
      </c>
      <c r="BG1778" s="7" t="s">
        <v>103</v>
      </c>
      <c r="BH1778" s="7">
        <v>2017</v>
      </c>
      <c r="BI1778" s="7" t="s">
        <v>104</v>
      </c>
      <c r="BJ1778" s="7" t="s">
        <v>105</v>
      </c>
      <c r="BK1778" s="7" t="s">
        <v>105</v>
      </c>
      <c r="BL1778" s="7" t="s">
        <v>103</v>
      </c>
      <c r="BN1778"/>
      <c r="BO1778"/>
      <c r="BP1778"/>
      <c r="BQ1778"/>
      <c r="BR1778"/>
      <c r="BS1778"/>
      <c r="BT1778"/>
      <c r="BU1778"/>
      <c r="BV1778"/>
      <c r="BW1778"/>
      <c r="BX1778"/>
      <c r="BY1778" s="8">
        <v>1961</v>
      </c>
      <c r="BZ1778" s="9" t="s">
        <v>106</v>
      </c>
    </row>
    <row r="1779" spans="1:78" s="7" customFormat="1" hidden="1" x14ac:dyDescent="0.25">
      <c r="A1779" s="7" t="str">
        <f t="shared" si="27"/>
        <v>ADCJ*</v>
      </c>
      <c r="B1779" s="6" t="s">
        <v>5851</v>
      </c>
      <c r="C1779" s="6" t="s">
        <v>5852</v>
      </c>
      <c r="D1779" s="6" t="s">
        <v>5844</v>
      </c>
      <c r="E1779" s="6" t="s">
        <v>5845</v>
      </c>
      <c r="F1779"/>
      <c r="G1779"/>
      <c r="H1779" s="6" t="s">
        <v>80</v>
      </c>
      <c r="I1779"/>
      <c r="J1779" s="6" t="s">
        <v>81</v>
      </c>
      <c r="K1779" s="6" t="s">
        <v>82</v>
      </c>
      <c r="L1779" s="6" t="s">
        <v>156</v>
      </c>
      <c r="M1779" s="6" t="s">
        <v>84</v>
      </c>
      <c r="N1779" s="6" t="s">
        <v>85</v>
      </c>
      <c r="O1779" s="6" t="s">
        <v>157</v>
      </c>
      <c r="P1779" s="6" t="s">
        <v>108</v>
      </c>
      <c r="Q1779" s="6" t="s">
        <v>110</v>
      </c>
      <c r="R1779" s="6" t="s">
        <v>110</v>
      </c>
      <c r="S1779"/>
      <c r="T1779"/>
      <c r="U1779" s="6" t="s">
        <v>91</v>
      </c>
      <c r="V1779" s="6" t="s">
        <v>91</v>
      </c>
      <c r="W1779" s="6" t="s">
        <v>80</v>
      </c>
      <c r="X1779" s="6" t="s">
        <v>80</v>
      </c>
      <c r="Y1779" s="6" t="s">
        <v>92</v>
      </c>
      <c r="Z1779" s="6" t="s">
        <v>80</v>
      </c>
      <c r="AA1779" s="6" t="s">
        <v>80</v>
      </c>
      <c r="AB1779"/>
      <c r="AC1779"/>
      <c r="AD1779"/>
      <c r="AE1779" t="str">
        <f>VLOOKUP(E1779,'Synthèse ventes'!$A$5:$C$2461,3,0)</f>
        <v>Rond Ø330 pour Pamiers</v>
      </c>
      <c r="AF1779" t="str">
        <f>VLOOKUP(E1779,'Synthèse ventes'!$A$5:$C$2461,2,0)</f>
        <v>AD PAMIERS</v>
      </c>
      <c r="AG1779"/>
      <c r="AH1779"/>
      <c r="AI1779"/>
      <c r="AJ1779"/>
      <c r="AK1779" s="6" t="s">
        <v>80</v>
      </c>
      <c r="AL1779" s="6" t="s">
        <v>5846</v>
      </c>
      <c r="AM1779" s="6" t="s">
        <v>95</v>
      </c>
      <c r="AN1779" s="6" t="s">
        <v>97</v>
      </c>
      <c r="AO1779" s="6" t="s">
        <v>292</v>
      </c>
      <c r="AP1779" s="6" t="s">
        <v>80</v>
      </c>
      <c r="AQ1779" s="6" t="s">
        <v>80</v>
      </c>
      <c r="AR1779" s="6" t="s">
        <v>1643</v>
      </c>
      <c r="AS1779" s="6" t="s">
        <v>235</v>
      </c>
      <c r="AT1779"/>
      <c r="AU1779" s="6" t="s">
        <v>80</v>
      </c>
      <c r="AV1779" s="6" t="s">
        <v>100</v>
      </c>
      <c r="AW1779"/>
      <c r="AX1779"/>
      <c r="AY1779"/>
      <c r="AZ1779"/>
      <c r="BA1779"/>
      <c r="BB1779"/>
      <c r="BC1779"/>
      <c r="BD1779" s="6" t="s">
        <v>5840</v>
      </c>
      <c r="BE1779" s="7" t="s">
        <v>102</v>
      </c>
      <c r="BG1779" s="7" t="s">
        <v>103</v>
      </c>
      <c r="BH1779" s="7">
        <v>2017</v>
      </c>
      <c r="BI1779" s="7" t="s">
        <v>104</v>
      </c>
      <c r="BJ1779" s="7" t="s">
        <v>105</v>
      </c>
      <c r="BK1779" s="7" t="s">
        <v>105</v>
      </c>
      <c r="BL1779" s="7" t="s">
        <v>103</v>
      </c>
      <c r="BN1779"/>
      <c r="BO1779"/>
      <c r="BP1779"/>
      <c r="BQ1779"/>
      <c r="BR1779"/>
      <c r="BS1779"/>
      <c r="BT1779"/>
      <c r="BU1779"/>
      <c r="BV1779"/>
      <c r="BW1779"/>
      <c r="BX1779"/>
      <c r="BY1779" s="8">
        <v>79170</v>
      </c>
      <c r="BZ1779" s="9" t="s">
        <v>106</v>
      </c>
    </row>
    <row r="1780" spans="1:78" s="7" customFormat="1" hidden="1" x14ac:dyDescent="0.25">
      <c r="A1780" s="7" t="str">
        <f t="shared" si="27"/>
        <v>ACZB*</v>
      </c>
      <c r="B1780" s="6" t="s">
        <v>5853</v>
      </c>
      <c r="C1780" s="6" t="s">
        <v>5854</v>
      </c>
      <c r="D1780" s="6" t="s">
        <v>5812</v>
      </c>
      <c r="E1780" s="6" t="s">
        <v>5813</v>
      </c>
      <c r="F1780"/>
      <c r="G1780"/>
      <c r="H1780" s="6" t="s">
        <v>80</v>
      </c>
      <c r="I1780"/>
      <c r="J1780" s="6" t="s">
        <v>81</v>
      </c>
      <c r="K1780" s="6" t="s">
        <v>82</v>
      </c>
      <c r="L1780" s="6" t="s">
        <v>156</v>
      </c>
      <c r="M1780" s="6" t="s">
        <v>84</v>
      </c>
      <c r="N1780" s="6" t="s">
        <v>85</v>
      </c>
      <c r="O1780" s="6" t="s">
        <v>157</v>
      </c>
      <c r="P1780" s="6" t="s">
        <v>108</v>
      </c>
      <c r="Q1780" s="6" t="s">
        <v>109</v>
      </c>
      <c r="R1780" s="6" t="s">
        <v>110</v>
      </c>
      <c r="S1780" s="6" t="s">
        <v>109</v>
      </c>
      <c r="T1780" s="6" t="s">
        <v>110</v>
      </c>
      <c r="U1780" s="6" t="s">
        <v>91</v>
      </c>
      <c r="V1780" s="6" t="s">
        <v>91</v>
      </c>
      <c r="W1780" s="6" t="s">
        <v>80</v>
      </c>
      <c r="X1780" s="6" t="s">
        <v>80</v>
      </c>
      <c r="Y1780" s="6" t="s">
        <v>92</v>
      </c>
      <c r="Z1780" s="6" t="s">
        <v>80</v>
      </c>
      <c r="AA1780" s="6" t="s">
        <v>93</v>
      </c>
      <c r="AB1780"/>
      <c r="AC1780"/>
      <c r="AD1780"/>
      <c r="AE1780" t="str">
        <f>VLOOKUP(E1780,'Synthèse ventes'!$A$5:$C$2461,3,0)</f>
        <v>Rond Ø300 - Béta - BOHLER</v>
      </c>
      <c r="AF1780" t="str">
        <f>VLOOKUP(E1780,'Synthèse ventes'!$A$5:$C$2461,2,0)</f>
        <v>BOHLER LIV</v>
      </c>
      <c r="AG1780"/>
      <c r="AH1780"/>
      <c r="AI1780"/>
      <c r="AJ1780"/>
      <c r="AK1780" s="6" t="s">
        <v>80</v>
      </c>
      <c r="AL1780" s="6" t="s">
        <v>5814</v>
      </c>
      <c r="AM1780" s="6" t="s">
        <v>95</v>
      </c>
      <c r="AN1780" s="6" t="s">
        <v>145</v>
      </c>
      <c r="AO1780" s="6" t="s">
        <v>380</v>
      </c>
      <c r="AP1780" s="6" t="s">
        <v>80</v>
      </c>
      <c r="AQ1780" s="6" t="s">
        <v>80</v>
      </c>
      <c r="AR1780" s="6" t="s">
        <v>4606</v>
      </c>
      <c r="AS1780" s="6" t="s">
        <v>235</v>
      </c>
      <c r="AT1780"/>
      <c r="AU1780" s="6" t="s">
        <v>80</v>
      </c>
      <c r="AV1780" s="6" t="s">
        <v>100</v>
      </c>
      <c r="AW1780"/>
      <c r="AX1780"/>
      <c r="AY1780"/>
      <c r="AZ1780"/>
      <c r="BA1780"/>
      <c r="BB1780"/>
      <c r="BC1780"/>
      <c r="BD1780" s="6" t="s">
        <v>5840</v>
      </c>
      <c r="BE1780" s="7" t="s">
        <v>102</v>
      </c>
      <c r="BG1780" s="7" t="s">
        <v>103</v>
      </c>
      <c r="BH1780" s="7">
        <v>2017</v>
      </c>
      <c r="BI1780" s="7" t="s">
        <v>104</v>
      </c>
      <c r="BJ1780" s="7" t="s">
        <v>105</v>
      </c>
      <c r="BK1780" s="7" t="s">
        <v>105</v>
      </c>
      <c r="BL1780" s="7" t="s">
        <v>103</v>
      </c>
      <c r="BN1780"/>
      <c r="BO1780"/>
      <c r="BP1780"/>
      <c r="BQ1780"/>
      <c r="BR1780"/>
      <c r="BS1780"/>
      <c r="BT1780"/>
      <c r="BU1780"/>
      <c r="BV1780"/>
      <c r="BW1780"/>
      <c r="BX1780"/>
      <c r="BY1780" s="8">
        <v>105399</v>
      </c>
      <c r="BZ1780" s="9" t="s">
        <v>106</v>
      </c>
    </row>
    <row r="1781" spans="1:78" s="7" customFormat="1" hidden="1" x14ac:dyDescent="0.25">
      <c r="A1781" s="7" t="str">
        <f t="shared" si="27"/>
        <v>ACZB*</v>
      </c>
      <c r="B1781" s="6" t="s">
        <v>5855</v>
      </c>
      <c r="C1781" s="6" t="s">
        <v>5856</v>
      </c>
      <c r="D1781" s="6" t="s">
        <v>5812</v>
      </c>
      <c r="E1781" s="6" t="s">
        <v>5813</v>
      </c>
      <c r="F1781"/>
      <c r="G1781"/>
      <c r="H1781" s="6" t="s">
        <v>80</v>
      </c>
      <c r="I1781"/>
      <c r="J1781" s="6" t="s">
        <v>81</v>
      </c>
      <c r="K1781" s="6" t="s">
        <v>82</v>
      </c>
      <c r="L1781" s="6" t="s">
        <v>156</v>
      </c>
      <c r="M1781" s="6" t="s">
        <v>84</v>
      </c>
      <c r="N1781" s="6" t="s">
        <v>85</v>
      </c>
      <c r="O1781" s="6" t="s">
        <v>157</v>
      </c>
      <c r="P1781" s="6" t="s">
        <v>108</v>
      </c>
      <c r="Q1781" s="6" t="s">
        <v>109</v>
      </c>
      <c r="R1781" s="6" t="s">
        <v>110</v>
      </c>
      <c r="S1781" s="6" t="s">
        <v>109</v>
      </c>
      <c r="T1781" s="6" t="s">
        <v>110</v>
      </c>
      <c r="U1781" s="6" t="s">
        <v>91</v>
      </c>
      <c r="V1781" s="6" t="s">
        <v>91</v>
      </c>
      <c r="W1781" s="6" t="s">
        <v>80</v>
      </c>
      <c r="X1781" s="6" t="s">
        <v>80</v>
      </c>
      <c r="Y1781" s="6" t="s">
        <v>92</v>
      </c>
      <c r="Z1781" s="6" t="s">
        <v>80</v>
      </c>
      <c r="AA1781" s="6" t="s">
        <v>93</v>
      </c>
      <c r="AB1781"/>
      <c r="AC1781"/>
      <c r="AD1781"/>
      <c r="AE1781" t="str">
        <f>VLOOKUP(E1781,'Synthèse ventes'!$A$5:$C$2461,3,0)</f>
        <v>Rond Ø300 - Béta - BOHLER</v>
      </c>
      <c r="AF1781" t="str">
        <f>VLOOKUP(E1781,'Synthèse ventes'!$A$5:$C$2461,2,0)</f>
        <v>BOHLER LIV</v>
      </c>
      <c r="AG1781"/>
      <c r="AH1781"/>
      <c r="AI1781"/>
      <c r="AJ1781"/>
      <c r="AK1781" s="6" t="s">
        <v>80</v>
      </c>
      <c r="AL1781" s="6" t="s">
        <v>5814</v>
      </c>
      <c r="AM1781" s="6" t="s">
        <v>95</v>
      </c>
      <c r="AN1781" s="6" t="s">
        <v>145</v>
      </c>
      <c r="AO1781" s="6" t="s">
        <v>376</v>
      </c>
      <c r="AP1781" s="6" t="s">
        <v>80</v>
      </c>
      <c r="AQ1781" s="6" t="s">
        <v>80</v>
      </c>
      <c r="AR1781" s="6" t="s">
        <v>4606</v>
      </c>
      <c r="AS1781" s="6" t="s">
        <v>235</v>
      </c>
      <c r="AT1781"/>
      <c r="AU1781" s="6" t="s">
        <v>80</v>
      </c>
      <c r="AV1781" s="6" t="s">
        <v>100</v>
      </c>
      <c r="AW1781"/>
      <c r="AX1781"/>
      <c r="AY1781"/>
      <c r="AZ1781"/>
      <c r="BA1781"/>
      <c r="BB1781"/>
      <c r="BC1781"/>
      <c r="BD1781" s="6" t="s">
        <v>5840</v>
      </c>
      <c r="BE1781" s="7" t="s">
        <v>102</v>
      </c>
      <c r="BG1781" s="7" t="s">
        <v>103</v>
      </c>
      <c r="BH1781" s="7">
        <v>2017</v>
      </c>
      <c r="BI1781" s="7" t="s">
        <v>104</v>
      </c>
      <c r="BJ1781" s="7" t="s">
        <v>105</v>
      </c>
      <c r="BK1781" s="7" t="s">
        <v>105</v>
      </c>
      <c r="BL1781" s="7" t="s">
        <v>103</v>
      </c>
      <c r="BN1781"/>
      <c r="BO1781"/>
      <c r="BP1781"/>
      <c r="BQ1781"/>
      <c r="BR1781"/>
      <c r="BS1781"/>
      <c r="BT1781"/>
      <c r="BU1781"/>
      <c r="BV1781"/>
      <c r="BW1781"/>
      <c r="BX1781"/>
      <c r="BY1781" s="8">
        <v>98561</v>
      </c>
      <c r="BZ1781" s="9" t="s">
        <v>106</v>
      </c>
    </row>
    <row r="1782" spans="1:78" s="7" customFormat="1" hidden="1" x14ac:dyDescent="0.25">
      <c r="A1782" s="7" t="str">
        <f t="shared" si="27"/>
        <v>ACZB*</v>
      </c>
      <c r="B1782" s="6" t="s">
        <v>5857</v>
      </c>
      <c r="C1782" s="6" t="s">
        <v>5858</v>
      </c>
      <c r="D1782" s="6" t="s">
        <v>5812</v>
      </c>
      <c r="E1782" s="6" t="s">
        <v>5813</v>
      </c>
      <c r="F1782"/>
      <c r="G1782"/>
      <c r="H1782" s="6" t="s">
        <v>80</v>
      </c>
      <c r="I1782"/>
      <c r="J1782" s="6" t="s">
        <v>81</v>
      </c>
      <c r="K1782" s="6" t="s">
        <v>82</v>
      </c>
      <c r="L1782" s="6" t="s">
        <v>156</v>
      </c>
      <c r="M1782" s="6" t="s">
        <v>84</v>
      </c>
      <c r="N1782" s="6" t="s">
        <v>85</v>
      </c>
      <c r="O1782" s="6" t="s">
        <v>157</v>
      </c>
      <c r="P1782" s="6" t="s">
        <v>108</v>
      </c>
      <c r="Q1782" s="6" t="s">
        <v>109</v>
      </c>
      <c r="R1782" s="6" t="s">
        <v>110</v>
      </c>
      <c r="S1782" s="6" t="s">
        <v>109</v>
      </c>
      <c r="T1782" s="6" t="s">
        <v>110</v>
      </c>
      <c r="U1782" s="6" t="s">
        <v>91</v>
      </c>
      <c r="V1782" s="6" t="s">
        <v>91</v>
      </c>
      <c r="W1782" s="6" t="s">
        <v>80</v>
      </c>
      <c r="X1782" s="6" t="s">
        <v>80</v>
      </c>
      <c r="Y1782" s="6" t="s">
        <v>92</v>
      </c>
      <c r="Z1782" s="6" t="s">
        <v>80</v>
      </c>
      <c r="AA1782" s="6" t="s">
        <v>93</v>
      </c>
      <c r="AB1782"/>
      <c r="AC1782"/>
      <c r="AD1782"/>
      <c r="AE1782" t="str">
        <f>VLOOKUP(E1782,'Synthèse ventes'!$A$5:$C$2461,3,0)</f>
        <v>Rond Ø300 - Béta - BOHLER</v>
      </c>
      <c r="AF1782" t="str">
        <f>VLOOKUP(E1782,'Synthèse ventes'!$A$5:$C$2461,2,0)</f>
        <v>BOHLER LIV</v>
      </c>
      <c r="AG1782"/>
      <c r="AH1782"/>
      <c r="AI1782"/>
      <c r="AJ1782"/>
      <c r="AK1782" s="6" t="s">
        <v>80</v>
      </c>
      <c r="AL1782" s="6" t="s">
        <v>5814</v>
      </c>
      <c r="AM1782" s="6" t="s">
        <v>95</v>
      </c>
      <c r="AN1782" s="6" t="s">
        <v>96</v>
      </c>
      <c r="AO1782" s="6" t="s">
        <v>380</v>
      </c>
      <c r="AP1782" s="6" t="s">
        <v>80</v>
      </c>
      <c r="AQ1782" s="6" t="s">
        <v>80</v>
      </c>
      <c r="AR1782" s="6" t="s">
        <v>4606</v>
      </c>
      <c r="AS1782" s="6" t="s">
        <v>235</v>
      </c>
      <c r="AT1782"/>
      <c r="AU1782" s="6" t="s">
        <v>80</v>
      </c>
      <c r="AV1782" s="6" t="s">
        <v>100</v>
      </c>
      <c r="AW1782"/>
      <c r="AX1782"/>
      <c r="AY1782"/>
      <c r="AZ1782"/>
      <c r="BA1782"/>
      <c r="BB1782"/>
      <c r="BC1782"/>
      <c r="BD1782" s="6" t="s">
        <v>5840</v>
      </c>
      <c r="BE1782" s="7" t="s">
        <v>102</v>
      </c>
      <c r="BG1782" s="7" t="s">
        <v>103</v>
      </c>
      <c r="BH1782" s="7">
        <v>2017</v>
      </c>
      <c r="BI1782" s="7" t="s">
        <v>104</v>
      </c>
      <c r="BJ1782" s="7" t="s">
        <v>105</v>
      </c>
      <c r="BK1782" s="7" t="s">
        <v>105</v>
      </c>
      <c r="BL1782" s="7" t="s">
        <v>103</v>
      </c>
      <c r="BN1782"/>
      <c r="BO1782"/>
      <c r="BP1782"/>
      <c r="BQ1782"/>
      <c r="BR1782"/>
      <c r="BS1782"/>
      <c r="BT1782"/>
      <c r="BU1782"/>
      <c r="BV1782"/>
      <c r="BW1782"/>
      <c r="BX1782"/>
      <c r="BY1782" s="8">
        <v>66416</v>
      </c>
      <c r="BZ1782" s="9" t="s">
        <v>106</v>
      </c>
    </row>
    <row r="1783" spans="1:78" s="7" customFormat="1" hidden="1" x14ac:dyDescent="0.25">
      <c r="A1783" s="7" t="str">
        <f t="shared" si="27"/>
        <v>ACZB*</v>
      </c>
      <c r="B1783" s="6" t="s">
        <v>5859</v>
      </c>
      <c r="C1783" s="6" t="s">
        <v>5860</v>
      </c>
      <c r="D1783" s="6" t="s">
        <v>5812</v>
      </c>
      <c r="E1783" s="6" t="s">
        <v>5813</v>
      </c>
      <c r="F1783"/>
      <c r="G1783"/>
      <c r="H1783" s="6" t="s">
        <v>80</v>
      </c>
      <c r="I1783"/>
      <c r="J1783" s="6" t="s">
        <v>81</v>
      </c>
      <c r="K1783" s="6" t="s">
        <v>82</v>
      </c>
      <c r="L1783" s="6" t="s">
        <v>156</v>
      </c>
      <c r="M1783" s="6" t="s">
        <v>84</v>
      </c>
      <c r="N1783" s="6" t="s">
        <v>85</v>
      </c>
      <c r="O1783" s="6" t="s">
        <v>157</v>
      </c>
      <c r="P1783" s="6" t="s">
        <v>108</v>
      </c>
      <c r="Q1783" s="6" t="s">
        <v>109</v>
      </c>
      <c r="R1783" s="6" t="s">
        <v>110</v>
      </c>
      <c r="S1783" s="6" t="s">
        <v>109</v>
      </c>
      <c r="T1783" s="6" t="s">
        <v>110</v>
      </c>
      <c r="U1783" s="6" t="s">
        <v>91</v>
      </c>
      <c r="V1783" s="6" t="s">
        <v>91</v>
      </c>
      <c r="W1783" s="6" t="s">
        <v>80</v>
      </c>
      <c r="X1783" s="6" t="s">
        <v>80</v>
      </c>
      <c r="Y1783" s="6" t="s">
        <v>92</v>
      </c>
      <c r="Z1783" s="6" t="s">
        <v>80</v>
      </c>
      <c r="AA1783" s="6" t="s">
        <v>93</v>
      </c>
      <c r="AB1783"/>
      <c r="AC1783"/>
      <c r="AD1783"/>
      <c r="AE1783" t="str">
        <f>VLOOKUP(E1783,'Synthèse ventes'!$A$5:$C$2461,3,0)</f>
        <v>Rond Ø300 - Béta - BOHLER</v>
      </c>
      <c r="AF1783" t="str">
        <f>VLOOKUP(E1783,'Synthèse ventes'!$A$5:$C$2461,2,0)</f>
        <v>BOHLER LIV</v>
      </c>
      <c r="AG1783"/>
      <c r="AH1783"/>
      <c r="AI1783"/>
      <c r="AJ1783"/>
      <c r="AK1783" s="6" t="s">
        <v>80</v>
      </c>
      <c r="AL1783" s="6" t="s">
        <v>5814</v>
      </c>
      <c r="AM1783" s="6" t="s">
        <v>95</v>
      </c>
      <c r="AN1783" s="6" t="s">
        <v>212</v>
      </c>
      <c r="AO1783" s="6" t="s">
        <v>647</v>
      </c>
      <c r="AP1783" s="6" t="s">
        <v>80</v>
      </c>
      <c r="AQ1783" s="6" t="s">
        <v>80</v>
      </c>
      <c r="AR1783" s="6" t="s">
        <v>4606</v>
      </c>
      <c r="AS1783" s="6" t="s">
        <v>235</v>
      </c>
      <c r="AT1783"/>
      <c r="AU1783" s="6" t="s">
        <v>80</v>
      </c>
      <c r="AV1783" s="6" t="s">
        <v>100</v>
      </c>
      <c r="AW1783"/>
      <c r="AX1783"/>
      <c r="AY1783"/>
      <c r="AZ1783"/>
      <c r="BA1783"/>
      <c r="BB1783"/>
      <c r="BC1783"/>
      <c r="BD1783" s="6" t="s">
        <v>5840</v>
      </c>
      <c r="BE1783" s="7" t="s">
        <v>102</v>
      </c>
      <c r="BG1783" s="7" t="s">
        <v>103</v>
      </c>
      <c r="BH1783" s="7">
        <v>2017</v>
      </c>
      <c r="BI1783" s="7" t="s">
        <v>104</v>
      </c>
      <c r="BJ1783" s="7" t="s">
        <v>105</v>
      </c>
      <c r="BK1783" s="7" t="s">
        <v>105</v>
      </c>
      <c r="BL1783" s="7" t="s">
        <v>103</v>
      </c>
      <c r="BN1783"/>
      <c r="BO1783"/>
      <c r="BP1783"/>
      <c r="BQ1783"/>
      <c r="BR1783"/>
      <c r="BS1783"/>
      <c r="BT1783"/>
      <c r="BU1783"/>
      <c r="BV1783"/>
      <c r="BW1783"/>
      <c r="BX1783"/>
      <c r="BY1783" s="8">
        <v>132954</v>
      </c>
      <c r="BZ1783" s="9" t="s">
        <v>106</v>
      </c>
    </row>
    <row r="1784" spans="1:78" s="7" customFormat="1" hidden="1" x14ac:dyDescent="0.25">
      <c r="A1784" s="7" t="str">
        <f t="shared" si="27"/>
        <v>ACZB*</v>
      </c>
      <c r="B1784" s="6" t="s">
        <v>5861</v>
      </c>
      <c r="C1784" s="6" t="s">
        <v>5862</v>
      </c>
      <c r="D1784" s="6" t="s">
        <v>5812</v>
      </c>
      <c r="E1784" s="6" t="s">
        <v>5813</v>
      </c>
      <c r="F1784"/>
      <c r="G1784"/>
      <c r="H1784" s="6" t="s">
        <v>80</v>
      </c>
      <c r="I1784"/>
      <c r="J1784" s="6" t="s">
        <v>81</v>
      </c>
      <c r="K1784" s="6" t="s">
        <v>82</v>
      </c>
      <c r="L1784" s="6" t="s">
        <v>156</v>
      </c>
      <c r="M1784" s="6" t="s">
        <v>84</v>
      </c>
      <c r="N1784" s="6" t="s">
        <v>85</v>
      </c>
      <c r="O1784" s="6" t="s">
        <v>157</v>
      </c>
      <c r="P1784" s="6" t="s">
        <v>108</v>
      </c>
      <c r="Q1784" s="6" t="s">
        <v>109</v>
      </c>
      <c r="R1784" s="6" t="s">
        <v>110</v>
      </c>
      <c r="S1784" s="6" t="s">
        <v>109</v>
      </c>
      <c r="T1784" s="6" t="s">
        <v>110</v>
      </c>
      <c r="U1784" s="6" t="s">
        <v>91</v>
      </c>
      <c r="V1784" s="6" t="s">
        <v>91</v>
      </c>
      <c r="W1784" s="6" t="s">
        <v>80</v>
      </c>
      <c r="X1784" s="6" t="s">
        <v>80</v>
      </c>
      <c r="Y1784" s="6" t="s">
        <v>92</v>
      </c>
      <c r="Z1784" s="6" t="s">
        <v>80</v>
      </c>
      <c r="AA1784" s="6" t="s">
        <v>93</v>
      </c>
      <c r="AB1784"/>
      <c r="AC1784"/>
      <c r="AD1784"/>
      <c r="AE1784" t="str">
        <f>VLOOKUP(E1784,'Synthèse ventes'!$A$5:$C$2461,3,0)</f>
        <v>Rond Ø300 - Béta - BOHLER</v>
      </c>
      <c r="AF1784" t="str">
        <f>VLOOKUP(E1784,'Synthèse ventes'!$A$5:$C$2461,2,0)</f>
        <v>BOHLER LIV</v>
      </c>
      <c r="AG1784"/>
      <c r="AH1784"/>
      <c r="AI1784"/>
      <c r="AJ1784"/>
      <c r="AK1784" s="6" t="s">
        <v>80</v>
      </c>
      <c r="AL1784" s="6" t="s">
        <v>5814</v>
      </c>
      <c r="AM1784" s="6" t="s">
        <v>95</v>
      </c>
      <c r="AN1784" s="6" t="s">
        <v>212</v>
      </c>
      <c r="AO1784" s="6" t="s">
        <v>380</v>
      </c>
      <c r="AP1784" s="6" t="s">
        <v>80</v>
      </c>
      <c r="AQ1784" s="6" t="s">
        <v>80</v>
      </c>
      <c r="AR1784" s="6" t="s">
        <v>4606</v>
      </c>
      <c r="AS1784" s="6" t="s">
        <v>235</v>
      </c>
      <c r="AT1784"/>
      <c r="AU1784" s="6" t="s">
        <v>80</v>
      </c>
      <c r="AV1784" s="6" t="s">
        <v>100</v>
      </c>
      <c r="AW1784"/>
      <c r="AX1784"/>
      <c r="AY1784"/>
      <c r="AZ1784"/>
      <c r="BA1784"/>
      <c r="BB1784"/>
      <c r="BC1784"/>
      <c r="BD1784" s="6" t="s">
        <v>5840</v>
      </c>
      <c r="BE1784" s="7" t="s">
        <v>102</v>
      </c>
      <c r="BG1784" s="7" t="s">
        <v>103</v>
      </c>
      <c r="BH1784" s="7">
        <v>2017</v>
      </c>
      <c r="BI1784" s="7" t="s">
        <v>104</v>
      </c>
      <c r="BJ1784" s="7" t="s">
        <v>105</v>
      </c>
      <c r="BK1784" s="7" t="s">
        <v>105</v>
      </c>
      <c r="BL1784" s="7" t="s">
        <v>103</v>
      </c>
      <c r="BN1784"/>
      <c r="BO1784"/>
      <c r="BP1784"/>
      <c r="BQ1784"/>
      <c r="BR1784"/>
      <c r="BS1784"/>
      <c r="BT1784"/>
      <c r="BU1784"/>
      <c r="BV1784"/>
      <c r="BW1784"/>
      <c r="BX1784"/>
      <c r="BY1784" s="8">
        <v>71227</v>
      </c>
      <c r="BZ1784" s="9" t="s">
        <v>106</v>
      </c>
    </row>
    <row r="1785" spans="1:78" s="7" customFormat="1" hidden="1" x14ac:dyDescent="0.25">
      <c r="A1785" s="7" t="str">
        <f t="shared" si="27"/>
        <v>ACYG*</v>
      </c>
      <c r="B1785" s="6" t="s">
        <v>5863</v>
      </c>
      <c r="C1785" s="6" t="s">
        <v>5864</v>
      </c>
      <c r="D1785" s="6" t="s">
        <v>5865</v>
      </c>
      <c r="E1785" s="6" t="s">
        <v>5866</v>
      </c>
      <c r="F1785"/>
      <c r="G1785"/>
      <c r="H1785" s="6" t="s">
        <v>80</v>
      </c>
      <c r="I1785"/>
      <c r="J1785" s="6" t="s">
        <v>81</v>
      </c>
      <c r="K1785" s="6" t="s">
        <v>82</v>
      </c>
      <c r="L1785" s="6" t="s">
        <v>137</v>
      </c>
      <c r="M1785" s="6" t="s">
        <v>84</v>
      </c>
      <c r="N1785" s="6" t="s">
        <v>85</v>
      </c>
      <c r="O1785" s="6" t="s">
        <v>138</v>
      </c>
      <c r="P1785" s="6" t="s">
        <v>1811</v>
      </c>
      <c r="Q1785" s="6" t="s">
        <v>5867</v>
      </c>
      <c r="R1785" s="35" t="s">
        <v>5867</v>
      </c>
      <c r="S1785"/>
      <c r="T1785" s="36"/>
      <c r="U1785" s="32" t="s">
        <v>100</v>
      </c>
      <c r="V1785" s="32" t="s">
        <v>1812</v>
      </c>
      <c r="W1785" s="6" t="s">
        <v>80</v>
      </c>
      <c r="X1785" s="6" t="s">
        <v>80</v>
      </c>
      <c r="Y1785" s="6" t="s">
        <v>92</v>
      </c>
      <c r="Z1785" s="6" t="s">
        <v>80</v>
      </c>
      <c r="AA1785" s="6" t="s">
        <v>80</v>
      </c>
      <c r="AB1785"/>
      <c r="AC1785"/>
      <c r="AD1785"/>
      <c r="AE1785" t="str">
        <f>VLOOKUP(E1785,'Synthèse ventes'!$A$5:$C$2461,3,0)</f>
        <v>Rond Ø250 OTTOFUCHS BETA x 108,95 Kg</v>
      </c>
      <c r="AF1785" t="str">
        <f>VLOOKUP(E1785,'Synthèse ventes'!$A$5:$C$2461,2,0)</f>
        <v>OTTO F.</v>
      </c>
      <c r="AG1785"/>
      <c r="AH1785"/>
      <c r="AI1785"/>
      <c r="AJ1785"/>
      <c r="AK1785" s="6" t="s">
        <v>80</v>
      </c>
      <c r="AL1785" s="6" t="s">
        <v>5868</v>
      </c>
      <c r="AM1785" s="6" t="s">
        <v>95</v>
      </c>
      <c r="AN1785" s="6" t="s">
        <v>234</v>
      </c>
      <c r="AO1785" s="6" t="s">
        <v>225</v>
      </c>
      <c r="AP1785" s="6" t="s">
        <v>80</v>
      </c>
      <c r="AQ1785" s="6" t="s">
        <v>80</v>
      </c>
      <c r="AR1785" s="6" t="s">
        <v>3713</v>
      </c>
      <c r="AS1785" s="6" t="s">
        <v>573</v>
      </c>
      <c r="AT1785"/>
      <c r="AU1785" s="6" t="s">
        <v>80</v>
      </c>
      <c r="AV1785" s="6" t="s">
        <v>100</v>
      </c>
      <c r="AW1785"/>
      <c r="AX1785"/>
      <c r="AY1785"/>
      <c r="AZ1785"/>
      <c r="BA1785"/>
      <c r="BB1785"/>
      <c r="BC1785"/>
      <c r="BD1785" s="6" t="s">
        <v>5869</v>
      </c>
      <c r="BE1785" s="7" t="s">
        <v>102</v>
      </c>
      <c r="BG1785" s="7" t="s">
        <v>103</v>
      </c>
      <c r="BH1785" s="7">
        <v>2017</v>
      </c>
      <c r="BI1785" s="7" t="s">
        <v>104</v>
      </c>
      <c r="BJ1785" s="7" t="s">
        <v>105</v>
      </c>
      <c r="BK1785" s="7" t="s">
        <v>105</v>
      </c>
      <c r="BL1785" s="7" t="s">
        <v>103</v>
      </c>
      <c r="BN1785"/>
      <c r="BO1785"/>
      <c r="BP1785"/>
      <c r="BQ1785"/>
      <c r="BR1785"/>
      <c r="BS1785"/>
      <c r="BT1785"/>
      <c r="BU1785"/>
      <c r="BV1785"/>
      <c r="BW1785"/>
      <c r="BX1785"/>
      <c r="BY1785" s="8">
        <v>120732</v>
      </c>
      <c r="BZ1785" s="9" t="s">
        <v>106</v>
      </c>
    </row>
    <row r="1786" spans="1:78" s="7" customFormat="1" hidden="1" x14ac:dyDescent="0.25">
      <c r="A1786" s="7" t="str">
        <f t="shared" si="27"/>
        <v>ACPH*</v>
      </c>
      <c r="B1786" s="6" t="s">
        <v>5870</v>
      </c>
      <c r="C1786" s="6" t="s">
        <v>5871</v>
      </c>
      <c r="D1786" s="6" t="s">
        <v>5872</v>
      </c>
      <c r="E1786" s="6" t="s">
        <v>5873</v>
      </c>
      <c r="F1786"/>
      <c r="G1786"/>
      <c r="H1786" s="6" t="s">
        <v>80</v>
      </c>
      <c r="I1786"/>
      <c r="J1786" s="6" t="s">
        <v>81</v>
      </c>
      <c r="K1786" s="6" t="s">
        <v>82</v>
      </c>
      <c r="L1786" s="6" t="s">
        <v>156</v>
      </c>
      <c r="M1786" s="6" t="s">
        <v>84</v>
      </c>
      <c r="N1786" s="6" t="s">
        <v>85</v>
      </c>
      <c r="O1786" s="6" t="s">
        <v>157</v>
      </c>
      <c r="P1786" s="6" t="s">
        <v>108</v>
      </c>
      <c r="Q1786" s="6" t="s">
        <v>109</v>
      </c>
      <c r="R1786" s="6" t="s">
        <v>110</v>
      </c>
      <c r="S1786" s="6" t="s">
        <v>109</v>
      </c>
      <c r="T1786" s="6" t="s">
        <v>110</v>
      </c>
      <c r="U1786" s="6" t="s">
        <v>91</v>
      </c>
      <c r="V1786" s="6" t="s">
        <v>91</v>
      </c>
      <c r="W1786" s="6" t="s">
        <v>80</v>
      </c>
      <c r="X1786" s="6" t="s">
        <v>80</v>
      </c>
      <c r="Y1786" s="6" t="s">
        <v>92</v>
      </c>
      <c r="Z1786" s="6" t="s">
        <v>80</v>
      </c>
      <c r="AA1786" s="6" t="s">
        <v>93</v>
      </c>
      <c r="AB1786"/>
      <c r="AC1786"/>
      <c r="AD1786"/>
      <c r="AE1786" t="str">
        <f>VLOOKUP(E1786,'Synthèse ventes'!$A$5:$C$2461,3,0)</f>
        <v>Rond Ø180 pour Pamiers</v>
      </c>
      <c r="AF1786" t="str">
        <f>VLOOKUP(E1786,'Synthèse ventes'!$A$5:$C$2461,2,0)</f>
        <v>AD PAMIERS</v>
      </c>
      <c r="AG1786"/>
      <c r="AH1786"/>
      <c r="AI1786"/>
      <c r="AJ1786"/>
      <c r="AK1786" s="6" t="s">
        <v>80</v>
      </c>
      <c r="AL1786" s="6" t="s">
        <v>5874</v>
      </c>
      <c r="AM1786" s="6" t="s">
        <v>95</v>
      </c>
      <c r="AN1786" s="6" t="s">
        <v>145</v>
      </c>
      <c r="AO1786" s="6" t="s">
        <v>400</v>
      </c>
      <c r="AP1786" s="6" t="s">
        <v>80</v>
      </c>
      <c r="AQ1786" s="6" t="s">
        <v>80</v>
      </c>
      <c r="AR1786" s="6" t="s">
        <v>266</v>
      </c>
      <c r="AS1786" s="6" t="s">
        <v>3940</v>
      </c>
      <c r="AT1786"/>
      <c r="AU1786" s="6" t="s">
        <v>80</v>
      </c>
      <c r="AV1786" s="6" t="s">
        <v>100</v>
      </c>
      <c r="AW1786"/>
      <c r="AX1786"/>
      <c r="AY1786"/>
      <c r="AZ1786"/>
      <c r="BA1786"/>
      <c r="BB1786"/>
      <c r="BC1786"/>
      <c r="BD1786" s="6" t="s">
        <v>5875</v>
      </c>
      <c r="BE1786" s="7" t="s">
        <v>102</v>
      </c>
      <c r="BG1786" s="7" t="s">
        <v>103</v>
      </c>
      <c r="BH1786" s="7">
        <v>2017</v>
      </c>
      <c r="BI1786" s="7" t="s">
        <v>104</v>
      </c>
      <c r="BJ1786" s="7" t="s">
        <v>105</v>
      </c>
      <c r="BK1786" s="7" t="s">
        <v>105</v>
      </c>
      <c r="BL1786" s="7" t="s">
        <v>103</v>
      </c>
      <c r="BN1786"/>
      <c r="BO1786"/>
      <c r="BP1786"/>
      <c r="BQ1786"/>
      <c r="BR1786"/>
      <c r="BS1786"/>
      <c r="BT1786"/>
      <c r="BU1786"/>
      <c r="BV1786"/>
      <c r="BW1786"/>
      <c r="BX1786"/>
      <c r="BY1786" s="8">
        <v>86100</v>
      </c>
      <c r="BZ1786" s="9" t="s">
        <v>106</v>
      </c>
    </row>
    <row r="1787" spans="1:78" s="7" customFormat="1" hidden="1" x14ac:dyDescent="0.25">
      <c r="A1787" s="7" t="str">
        <f t="shared" si="27"/>
        <v>ACPH*</v>
      </c>
      <c r="B1787" s="6" t="s">
        <v>5876</v>
      </c>
      <c r="C1787" s="6" t="s">
        <v>5877</v>
      </c>
      <c r="D1787" s="6" t="s">
        <v>5872</v>
      </c>
      <c r="E1787" s="6" t="s">
        <v>5873</v>
      </c>
      <c r="F1787"/>
      <c r="G1787"/>
      <c r="H1787" s="6" t="s">
        <v>80</v>
      </c>
      <c r="I1787"/>
      <c r="J1787" s="6" t="s">
        <v>81</v>
      </c>
      <c r="K1787" s="6" t="s">
        <v>82</v>
      </c>
      <c r="L1787" s="6" t="s">
        <v>156</v>
      </c>
      <c r="M1787" s="6" t="s">
        <v>84</v>
      </c>
      <c r="N1787" s="6" t="s">
        <v>85</v>
      </c>
      <c r="O1787" s="6" t="s">
        <v>157</v>
      </c>
      <c r="P1787" s="6" t="s">
        <v>108</v>
      </c>
      <c r="Q1787" s="6" t="s">
        <v>109</v>
      </c>
      <c r="R1787" s="6" t="s">
        <v>110</v>
      </c>
      <c r="S1787" s="6" t="s">
        <v>109</v>
      </c>
      <c r="T1787" s="6" t="s">
        <v>110</v>
      </c>
      <c r="U1787" s="6" t="s">
        <v>91</v>
      </c>
      <c r="V1787" s="6" t="s">
        <v>91</v>
      </c>
      <c r="W1787" s="6" t="s">
        <v>80</v>
      </c>
      <c r="X1787" s="6" t="s">
        <v>80</v>
      </c>
      <c r="Y1787" s="6" t="s">
        <v>92</v>
      </c>
      <c r="Z1787" s="6" t="s">
        <v>80</v>
      </c>
      <c r="AA1787" s="6" t="s">
        <v>93</v>
      </c>
      <c r="AB1787"/>
      <c r="AC1787"/>
      <c r="AD1787"/>
      <c r="AE1787" t="str">
        <f>VLOOKUP(E1787,'Synthèse ventes'!$A$5:$C$2461,3,0)</f>
        <v>Rond Ø180 pour Pamiers</v>
      </c>
      <c r="AF1787" t="str">
        <f>VLOOKUP(E1787,'Synthèse ventes'!$A$5:$C$2461,2,0)</f>
        <v>AD PAMIERS</v>
      </c>
      <c r="AG1787"/>
      <c r="AH1787"/>
      <c r="AI1787"/>
      <c r="AJ1787"/>
      <c r="AK1787" s="6" t="s">
        <v>80</v>
      </c>
      <c r="AL1787" s="6" t="s">
        <v>5874</v>
      </c>
      <c r="AM1787" s="6" t="s">
        <v>95</v>
      </c>
      <c r="AN1787" s="6" t="s">
        <v>1142</v>
      </c>
      <c r="AO1787" s="6" t="s">
        <v>394</v>
      </c>
      <c r="AP1787" s="6" t="s">
        <v>80</v>
      </c>
      <c r="AQ1787" s="6" t="s">
        <v>80</v>
      </c>
      <c r="AR1787" s="6" t="s">
        <v>266</v>
      </c>
      <c r="AS1787" s="6" t="s">
        <v>3940</v>
      </c>
      <c r="AT1787"/>
      <c r="AU1787" s="6" t="s">
        <v>80</v>
      </c>
      <c r="AV1787" s="6" t="s">
        <v>100</v>
      </c>
      <c r="AW1787"/>
      <c r="AX1787"/>
      <c r="AY1787"/>
      <c r="AZ1787"/>
      <c r="BA1787"/>
      <c r="BB1787"/>
      <c r="BC1787"/>
      <c r="BD1787" s="6" t="s">
        <v>5875</v>
      </c>
      <c r="BE1787" s="7" t="s">
        <v>102</v>
      </c>
      <c r="BG1787" s="7" t="s">
        <v>103</v>
      </c>
      <c r="BH1787" s="7">
        <v>2017</v>
      </c>
      <c r="BI1787" s="7" t="s">
        <v>104</v>
      </c>
      <c r="BJ1787" s="7" t="s">
        <v>105</v>
      </c>
      <c r="BK1787" s="7" t="s">
        <v>105</v>
      </c>
      <c r="BL1787" s="7" t="s">
        <v>103</v>
      </c>
      <c r="BN1787"/>
      <c r="BO1787"/>
      <c r="BP1787"/>
      <c r="BQ1787"/>
      <c r="BR1787"/>
      <c r="BS1787"/>
      <c r="BT1787"/>
      <c r="BU1787"/>
      <c r="BV1787"/>
      <c r="BW1787"/>
      <c r="BX1787"/>
      <c r="BY1787" s="8">
        <v>48234</v>
      </c>
      <c r="BZ1787" s="9" t="s">
        <v>106</v>
      </c>
    </row>
    <row r="1788" spans="1:78" s="7" customFormat="1" hidden="1" x14ac:dyDescent="0.25">
      <c r="A1788" s="7" t="str">
        <f t="shared" si="27"/>
        <v>ACPH*</v>
      </c>
      <c r="B1788" s="6" t="s">
        <v>5878</v>
      </c>
      <c r="C1788" s="6" t="s">
        <v>5879</v>
      </c>
      <c r="D1788" s="6" t="s">
        <v>5872</v>
      </c>
      <c r="E1788" s="6" t="s">
        <v>5873</v>
      </c>
      <c r="F1788"/>
      <c r="G1788"/>
      <c r="H1788" s="6" t="s">
        <v>80</v>
      </c>
      <c r="I1788"/>
      <c r="J1788" s="6" t="s">
        <v>81</v>
      </c>
      <c r="K1788" s="6" t="s">
        <v>82</v>
      </c>
      <c r="L1788" s="6" t="s">
        <v>156</v>
      </c>
      <c r="M1788" s="6" t="s">
        <v>84</v>
      </c>
      <c r="N1788" s="6" t="s">
        <v>85</v>
      </c>
      <c r="O1788" s="6" t="s">
        <v>157</v>
      </c>
      <c r="P1788" s="6" t="s">
        <v>108</v>
      </c>
      <c r="Q1788" s="6" t="s">
        <v>109</v>
      </c>
      <c r="R1788" s="6" t="s">
        <v>110</v>
      </c>
      <c r="S1788" s="6" t="s">
        <v>109</v>
      </c>
      <c r="T1788" s="6" t="s">
        <v>110</v>
      </c>
      <c r="U1788" s="6" t="s">
        <v>91</v>
      </c>
      <c r="V1788" s="6" t="s">
        <v>91</v>
      </c>
      <c r="W1788" s="6" t="s">
        <v>80</v>
      </c>
      <c r="X1788" s="6" t="s">
        <v>80</v>
      </c>
      <c r="Y1788" s="6" t="s">
        <v>92</v>
      </c>
      <c r="Z1788" s="6" t="s">
        <v>80</v>
      </c>
      <c r="AA1788" s="6" t="s">
        <v>93</v>
      </c>
      <c r="AB1788"/>
      <c r="AC1788"/>
      <c r="AD1788"/>
      <c r="AE1788" t="str">
        <f>VLOOKUP(E1788,'Synthèse ventes'!$A$5:$C$2461,3,0)</f>
        <v>Rond Ø180 pour Pamiers</v>
      </c>
      <c r="AF1788" t="str">
        <f>VLOOKUP(E1788,'Synthèse ventes'!$A$5:$C$2461,2,0)</f>
        <v>AD PAMIERS</v>
      </c>
      <c r="AG1788"/>
      <c r="AH1788"/>
      <c r="AI1788"/>
      <c r="AJ1788"/>
      <c r="AK1788" s="6" t="s">
        <v>80</v>
      </c>
      <c r="AL1788" s="6" t="s">
        <v>5874</v>
      </c>
      <c r="AM1788" s="6" t="s">
        <v>95</v>
      </c>
      <c r="AN1788" s="6" t="s">
        <v>375</v>
      </c>
      <c r="AO1788" s="6" t="s">
        <v>510</v>
      </c>
      <c r="AP1788" s="6" t="s">
        <v>80</v>
      </c>
      <c r="AQ1788" s="6" t="s">
        <v>80</v>
      </c>
      <c r="AR1788" s="6" t="s">
        <v>266</v>
      </c>
      <c r="AS1788" s="6" t="s">
        <v>3940</v>
      </c>
      <c r="AT1788"/>
      <c r="AU1788" s="6" t="s">
        <v>80</v>
      </c>
      <c r="AV1788" s="6" t="s">
        <v>100</v>
      </c>
      <c r="AW1788"/>
      <c r="AX1788"/>
      <c r="AY1788"/>
      <c r="AZ1788"/>
      <c r="BA1788"/>
      <c r="BB1788"/>
      <c r="BC1788"/>
      <c r="BD1788" s="6" t="s">
        <v>5875</v>
      </c>
      <c r="BE1788" s="7" t="s">
        <v>102</v>
      </c>
      <c r="BG1788" s="7" t="s">
        <v>103</v>
      </c>
      <c r="BH1788" s="7">
        <v>2017</v>
      </c>
      <c r="BI1788" s="7" t="s">
        <v>104</v>
      </c>
      <c r="BJ1788" s="7" t="s">
        <v>105</v>
      </c>
      <c r="BK1788" s="7" t="s">
        <v>105</v>
      </c>
      <c r="BL1788" s="7" t="s">
        <v>103</v>
      </c>
      <c r="BN1788"/>
      <c r="BO1788"/>
      <c r="BP1788"/>
      <c r="BQ1788"/>
      <c r="BR1788"/>
      <c r="BS1788"/>
      <c r="BT1788"/>
      <c r="BU1788"/>
      <c r="BV1788"/>
      <c r="BW1788"/>
      <c r="BX1788"/>
      <c r="BY1788" s="8">
        <v>98668</v>
      </c>
      <c r="BZ1788" s="9" t="s">
        <v>106</v>
      </c>
    </row>
    <row r="1789" spans="1:78" s="7" customFormat="1" hidden="1" x14ac:dyDescent="0.25">
      <c r="A1789" s="7" t="str">
        <f t="shared" si="27"/>
        <v>ACPH*</v>
      </c>
      <c r="B1789" s="6" t="s">
        <v>5880</v>
      </c>
      <c r="C1789" s="6" t="s">
        <v>5881</v>
      </c>
      <c r="D1789" s="6" t="s">
        <v>5872</v>
      </c>
      <c r="E1789" s="6" t="s">
        <v>5873</v>
      </c>
      <c r="F1789"/>
      <c r="G1789"/>
      <c r="H1789" s="6" t="s">
        <v>80</v>
      </c>
      <c r="I1789"/>
      <c r="J1789" s="6" t="s">
        <v>81</v>
      </c>
      <c r="K1789" s="6" t="s">
        <v>82</v>
      </c>
      <c r="L1789" s="6" t="s">
        <v>156</v>
      </c>
      <c r="M1789" s="6" t="s">
        <v>84</v>
      </c>
      <c r="N1789" s="6" t="s">
        <v>85</v>
      </c>
      <c r="O1789" s="6" t="s">
        <v>157</v>
      </c>
      <c r="P1789" s="6" t="s">
        <v>108</v>
      </c>
      <c r="Q1789" s="6" t="s">
        <v>109</v>
      </c>
      <c r="R1789" s="6" t="s">
        <v>110</v>
      </c>
      <c r="S1789" s="6" t="s">
        <v>109</v>
      </c>
      <c r="T1789" s="6" t="s">
        <v>110</v>
      </c>
      <c r="U1789" s="6" t="s">
        <v>91</v>
      </c>
      <c r="V1789" s="6" t="s">
        <v>91</v>
      </c>
      <c r="W1789" s="6" t="s">
        <v>80</v>
      </c>
      <c r="X1789" s="6" t="s">
        <v>80</v>
      </c>
      <c r="Y1789" s="6" t="s">
        <v>92</v>
      </c>
      <c r="Z1789" s="6" t="s">
        <v>80</v>
      </c>
      <c r="AA1789" s="6" t="s">
        <v>93</v>
      </c>
      <c r="AB1789"/>
      <c r="AC1789"/>
      <c r="AD1789"/>
      <c r="AE1789" t="str">
        <f>VLOOKUP(E1789,'Synthèse ventes'!$A$5:$C$2461,3,0)</f>
        <v>Rond Ø180 pour Pamiers</v>
      </c>
      <c r="AF1789" t="str">
        <f>VLOOKUP(E1789,'Synthèse ventes'!$A$5:$C$2461,2,0)</f>
        <v>AD PAMIERS</v>
      </c>
      <c r="AG1789"/>
      <c r="AH1789"/>
      <c r="AI1789"/>
      <c r="AJ1789"/>
      <c r="AK1789" s="6" t="s">
        <v>80</v>
      </c>
      <c r="AL1789" s="6" t="s">
        <v>5874</v>
      </c>
      <c r="AM1789" s="6" t="s">
        <v>95</v>
      </c>
      <c r="AN1789" s="6" t="s">
        <v>375</v>
      </c>
      <c r="AO1789" s="6" t="s">
        <v>678</v>
      </c>
      <c r="AP1789" s="6" t="s">
        <v>80</v>
      </c>
      <c r="AQ1789" s="6" t="s">
        <v>80</v>
      </c>
      <c r="AR1789" s="6" t="s">
        <v>266</v>
      </c>
      <c r="AS1789" s="6" t="s">
        <v>3940</v>
      </c>
      <c r="AT1789"/>
      <c r="AU1789" s="6" t="s">
        <v>80</v>
      </c>
      <c r="AV1789" s="6" t="s">
        <v>100</v>
      </c>
      <c r="AW1789"/>
      <c r="AX1789"/>
      <c r="AY1789"/>
      <c r="AZ1789"/>
      <c r="BA1789"/>
      <c r="BB1789"/>
      <c r="BC1789"/>
      <c r="BD1789" s="6" t="s">
        <v>5875</v>
      </c>
      <c r="BE1789" s="7" t="s">
        <v>102</v>
      </c>
      <c r="BG1789" s="7" t="s">
        <v>103</v>
      </c>
      <c r="BH1789" s="7">
        <v>2017</v>
      </c>
      <c r="BI1789" s="7" t="s">
        <v>104</v>
      </c>
      <c r="BJ1789" s="7" t="s">
        <v>105</v>
      </c>
      <c r="BK1789" s="7" t="s">
        <v>105</v>
      </c>
      <c r="BL1789" s="7" t="s">
        <v>103</v>
      </c>
      <c r="BN1789"/>
      <c r="BO1789"/>
      <c r="BP1789"/>
      <c r="BQ1789"/>
      <c r="BR1789"/>
      <c r="BS1789"/>
      <c r="BT1789"/>
      <c r="BU1789"/>
      <c r="BV1789"/>
      <c r="BW1789"/>
      <c r="BX1789"/>
      <c r="BY1789" s="8">
        <v>96393</v>
      </c>
      <c r="BZ1789" s="9" t="s">
        <v>106</v>
      </c>
    </row>
    <row r="1790" spans="1:78" s="7" customFormat="1" hidden="1" x14ac:dyDescent="0.25">
      <c r="A1790" s="7" t="str">
        <f t="shared" si="27"/>
        <v>ACYG*</v>
      </c>
      <c r="B1790" s="6" t="s">
        <v>5882</v>
      </c>
      <c r="C1790" s="6" t="s">
        <v>5883</v>
      </c>
      <c r="D1790" s="6" t="s">
        <v>5865</v>
      </c>
      <c r="E1790" s="6" t="s">
        <v>5866</v>
      </c>
      <c r="F1790"/>
      <c r="G1790"/>
      <c r="H1790" s="6" t="s">
        <v>80</v>
      </c>
      <c r="I1790"/>
      <c r="J1790" s="6" t="s">
        <v>81</v>
      </c>
      <c r="K1790" s="6" t="s">
        <v>82</v>
      </c>
      <c r="L1790" s="6" t="s">
        <v>156</v>
      </c>
      <c r="M1790" s="6" t="s">
        <v>84</v>
      </c>
      <c r="N1790" s="6" t="s">
        <v>85</v>
      </c>
      <c r="O1790" s="6" t="s">
        <v>157</v>
      </c>
      <c r="P1790" s="6" t="s">
        <v>108</v>
      </c>
      <c r="Q1790" s="6" t="s">
        <v>109</v>
      </c>
      <c r="R1790" s="6" t="s">
        <v>110</v>
      </c>
      <c r="S1790" s="6" t="s">
        <v>109</v>
      </c>
      <c r="T1790" s="6" t="s">
        <v>110</v>
      </c>
      <c r="U1790" s="6" t="s">
        <v>91</v>
      </c>
      <c r="V1790" s="6" t="s">
        <v>91</v>
      </c>
      <c r="W1790" s="6" t="s">
        <v>80</v>
      </c>
      <c r="X1790" s="6" t="s">
        <v>80</v>
      </c>
      <c r="Y1790" s="6" t="s">
        <v>92</v>
      </c>
      <c r="Z1790" s="6" t="s">
        <v>80</v>
      </c>
      <c r="AA1790" s="6" t="s">
        <v>93</v>
      </c>
      <c r="AB1790"/>
      <c r="AC1790"/>
      <c r="AD1790"/>
      <c r="AE1790" t="str">
        <f>VLOOKUP(E1790,'Synthèse ventes'!$A$5:$C$2461,3,0)</f>
        <v>Rond Ø250 OTTOFUCHS BETA x 108,95 Kg</v>
      </c>
      <c r="AF1790" t="str">
        <f>VLOOKUP(E1790,'Synthèse ventes'!$A$5:$C$2461,2,0)</f>
        <v>OTTO F.</v>
      </c>
      <c r="AG1790"/>
      <c r="AH1790"/>
      <c r="AI1790"/>
      <c r="AJ1790"/>
      <c r="AK1790" s="6" t="s">
        <v>80</v>
      </c>
      <c r="AL1790" s="6" t="s">
        <v>5868</v>
      </c>
      <c r="AM1790" s="6" t="s">
        <v>95</v>
      </c>
      <c r="AN1790" s="6" t="s">
        <v>145</v>
      </c>
      <c r="AO1790" s="6" t="s">
        <v>3433</v>
      </c>
      <c r="AP1790" s="6" t="s">
        <v>80</v>
      </c>
      <c r="AQ1790" s="6" t="s">
        <v>80</v>
      </c>
      <c r="AR1790" s="6" t="s">
        <v>3430</v>
      </c>
      <c r="AS1790" s="6" t="s">
        <v>1511</v>
      </c>
      <c r="AT1790"/>
      <c r="AU1790" s="6" t="s">
        <v>80</v>
      </c>
      <c r="AV1790" s="6" t="s">
        <v>100</v>
      </c>
      <c r="AW1790"/>
      <c r="AX1790"/>
      <c r="AY1790"/>
      <c r="AZ1790"/>
      <c r="BA1790"/>
      <c r="BB1790"/>
      <c r="BC1790"/>
      <c r="BD1790" s="6" t="s">
        <v>5884</v>
      </c>
      <c r="BE1790" s="7" t="s">
        <v>102</v>
      </c>
      <c r="BG1790" s="7" t="s">
        <v>103</v>
      </c>
      <c r="BH1790" s="7">
        <v>2017</v>
      </c>
      <c r="BI1790" s="7" t="s">
        <v>104</v>
      </c>
      <c r="BJ1790" s="7" t="s">
        <v>105</v>
      </c>
      <c r="BK1790" s="7" t="s">
        <v>105</v>
      </c>
      <c r="BL1790" s="7" t="s">
        <v>103</v>
      </c>
      <c r="BN1790"/>
      <c r="BO1790"/>
      <c r="BP1790"/>
      <c r="BQ1790"/>
      <c r="BR1790"/>
      <c r="BS1790"/>
      <c r="BT1790"/>
      <c r="BU1790"/>
      <c r="BV1790"/>
      <c r="BW1790"/>
      <c r="BX1790"/>
      <c r="BY1790" s="8">
        <v>42457</v>
      </c>
      <c r="BZ1790" s="9" t="s">
        <v>106</v>
      </c>
    </row>
    <row r="1791" spans="1:78" s="7" customFormat="1" hidden="1" x14ac:dyDescent="0.25">
      <c r="A1791" s="7" t="str">
        <f t="shared" si="27"/>
        <v>ACYG*</v>
      </c>
      <c r="B1791" s="6" t="s">
        <v>5885</v>
      </c>
      <c r="C1791" s="6" t="s">
        <v>5886</v>
      </c>
      <c r="D1791" s="6" t="s">
        <v>5865</v>
      </c>
      <c r="E1791" s="6" t="s">
        <v>5866</v>
      </c>
      <c r="F1791"/>
      <c r="G1791"/>
      <c r="H1791" s="6" t="s">
        <v>80</v>
      </c>
      <c r="I1791"/>
      <c r="J1791" s="6" t="s">
        <v>81</v>
      </c>
      <c r="K1791" s="6" t="s">
        <v>82</v>
      </c>
      <c r="L1791" s="6" t="s">
        <v>156</v>
      </c>
      <c r="M1791" s="6" t="s">
        <v>84</v>
      </c>
      <c r="N1791" s="6" t="s">
        <v>85</v>
      </c>
      <c r="O1791" s="6" t="s">
        <v>157</v>
      </c>
      <c r="P1791" s="6" t="s">
        <v>108</v>
      </c>
      <c r="Q1791" s="6" t="s">
        <v>109</v>
      </c>
      <c r="R1791" s="6" t="s">
        <v>110</v>
      </c>
      <c r="S1791" s="6" t="s">
        <v>109</v>
      </c>
      <c r="T1791" s="6" t="s">
        <v>110</v>
      </c>
      <c r="U1791" s="6" t="s">
        <v>91</v>
      </c>
      <c r="V1791" s="6" t="s">
        <v>91</v>
      </c>
      <c r="W1791" s="6" t="s">
        <v>80</v>
      </c>
      <c r="X1791" s="6" t="s">
        <v>80</v>
      </c>
      <c r="Y1791" s="6" t="s">
        <v>92</v>
      </c>
      <c r="Z1791" s="6" t="s">
        <v>80</v>
      </c>
      <c r="AA1791" s="6" t="s">
        <v>93</v>
      </c>
      <c r="AB1791"/>
      <c r="AC1791"/>
      <c r="AD1791"/>
      <c r="AE1791" t="str">
        <f>VLOOKUP(E1791,'Synthèse ventes'!$A$5:$C$2461,3,0)</f>
        <v>Rond Ø250 OTTOFUCHS BETA x 108,95 Kg</v>
      </c>
      <c r="AF1791" t="str">
        <f>VLOOKUP(E1791,'Synthèse ventes'!$A$5:$C$2461,2,0)</f>
        <v>OTTO F.</v>
      </c>
      <c r="AG1791"/>
      <c r="AH1791"/>
      <c r="AI1791"/>
      <c r="AJ1791"/>
      <c r="AK1791" s="6" t="s">
        <v>80</v>
      </c>
      <c r="AL1791" s="6" t="s">
        <v>5868</v>
      </c>
      <c r="AM1791" s="6" t="s">
        <v>95</v>
      </c>
      <c r="AN1791" s="6" t="s">
        <v>96</v>
      </c>
      <c r="AO1791" s="6" t="s">
        <v>166</v>
      </c>
      <c r="AP1791" s="6" t="s">
        <v>80</v>
      </c>
      <c r="AQ1791" s="6" t="s">
        <v>80</v>
      </c>
      <c r="AR1791" s="6" t="s">
        <v>3430</v>
      </c>
      <c r="AS1791" s="6" t="s">
        <v>1511</v>
      </c>
      <c r="AT1791"/>
      <c r="AU1791" s="6" t="s">
        <v>80</v>
      </c>
      <c r="AV1791" s="6" t="s">
        <v>100</v>
      </c>
      <c r="AW1791"/>
      <c r="AX1791"/>
      <c r="AY1791"/>
      <c r="AZ1791"/>
      <c r="BA1791"/>
      <c r="BB1791"/>
      <c r="BC1791"/>
      <c r="BD1791" s="6" t="s">
        <v>5884</v>
      </c>
      <c r="BE1791" s="7" t="s">
        <v>102</v>
      </c>
      <c r="BG1791" s="7" t="s">
        <v>103</v>
      </c>
      <c r="BH1791" s="7">
        <v>2017</v>
      </c>
      <c r="BI1791" s="7" t="s">
        <v>104</v>
      </c>
      <c r="BJ1791" s="7" t="s">
        <v>105</v>
      </c>
      <c r="BK1791" s="7" t="s">
        <v>105</v>
      </c>
      <c r="BL1791" s="7" t="s">
        <v>103</v>
      </c>
      <c r="BN1791"/>
      <c r="BO1791"/>
      <c r="BP1791"/>
      <c r="BQ1791"/>
      <c r="BR1791"/>
      <c r="BS1791"/>
      <c r="BT1791"/>
      <c r="BU1791"/>
      <c r="BV1791"/>
      <c r="BW1791"/>
      <c r="BX1791"/>
      <c r="BY1791" s="8">
        <v>69954</v>
      </c>
      <c r="BZ1791" s="9" t="s">
        <v>106</v>
      </c>
    </row>
    <row r="1792" spans="1:78" s="7" customFormat="1" hidden="1" x14ac:dyDescent="0.25">
      <c r="A1792" s="7" t="str">
        <f t="shared" si="27"/>
        <v>ACYG*</v>
      </c>
      <c r="B1792" s="6" t="s">
        <v>5887</v>
      </c>
      <c r="C1792" s="6" t="s">
        <v>5888</v>
      </c>
      <c r="D1792" s="6" t="s">
        <v>5865</v>
      </c>
      <c r="E1792" s="6" t="s">
        <v>5866</v>
      </c>
      <c r="F1792"/>
      <c r="G1792"/>
      <c r="H1792" s="6" t="s">
        <v>80</v>
      </c>
      <c r="I1792"/>
      <c r="J1792" s="6" t="s">
        <v>81</v>
      </c>
      <c r="K1792" s="6" t="s">
        <v>82</v>
      </c>
      <c r="L1792" s="6" t="s">
        <v>156</v>
      </c>
      <c r="M1792" s="6" t="s">
        <v>84</v>
      </c>
      <c r="N1792" s="6" t="s">
        <v>85</v>
      </c>
      <c r="O1792" s="6" t="s">
        <v>157</v>
      </c>
      <c r="P1792" s="6" t="s">
        <v>108</v>
      </c>
      <c r="Q1792" s="6" t="s">
        <v>109</v>
      </c>
      <c r="R1792" s="6" t="s">
        <v>110</v>
      </c>
      <c r="S1792" s="6" t="s">
        <v>109</v>
      </c>
      <c r="T1792" s="6" t="s">
        <v>110</v>
      </c>
      <c r="U1792" s="6" t="s">
        <v>91</v>
      </c>
      <c r="V1792" s="6" t="s">
        <v>91</v>
      </c>
      <c r="W1792" s="6" t="s">
        <v>80</v>
      </c>
      <c r="X1792" s="6" t="s">
        <v>80</v>
      </c>
      <c r="Y1792" s="6" t="s">
        <v>92</v>
      </c>
      <c r="Z1792" s="6" t="s">
        <v>80</v>
      </c>
      <c r="AA1792" s="6" t="s">
        <v>93</v>
      </c>
      <c r="AB1792"/>
      <c r="AC1792"/>
      <c r="AD1792"/>
      <c r="AE1792" t="str">
        <f>VLOOKUP(E1792,'Synthèse ventes'!$A$5:$C$2461,3,0)</f>
        <v>Rond Ø250 OTTOFUCHS BETA x 108,95 Kg</v>
      </c>
      <c r="AF1792" t="str">
        <f>VLOOKUP(E1792,'Synthèse ventes'!$A$5:$C$2461,2,0)</f>
        <v>OTTO F.</v>
      </c>
      <c r="AG1792"/>
      <c r="AH1792"/>
      <c r="AI1792"/>
      <c r="AJ1792"/>
      <c r="AK1792" s="6" t="s">
        <v>80</v>
      </c>
      <c r="AL1792" s="6" t="s">
        <v>5868</v>
      </c>
      <c r="AM1792" s="6" t="s">
        <v>95</v>
      </c>
      <c r="AN1792" s="6" t="s">
        <v>96</v>
      </c>
      <c r="AO1792" s="6" t="s">
        <v>3433</v>
      </c>
      <c r="AP1792" s="6" t="s">
        <v>80</v>
      </c>
      <c r="AQ1792" s="6" t="s">
        <v>80</v>
      </c>
      <c r="AR1792" s="6" t="s">
        <v>3430</v>
      </c>
      <c r="AS1792" s="6" t="s">
        <v>1511</v>
      </c>
      <c r="AT1792"/>
      <c r="AU1792" s="6" t="s">
        <v>80</v>
      </c>
      <c r="AV1792" s="6" t="s">
        <v>100</v>
      </c>
      <c r="AW1792"/>
      <c r="AX1792"/>
      <c r="AY1792"/>
      <c r="AZ1792"/>
      <c r="BA1792"/>
      <c r="BB1792"/>
      <c r="BC1792"/>
      <c r="BD1792" s="6" t="s">
        <v>5884</v>
      </c>
      <c r="BE1792" s="7" t="s">
        <v>102</v>
      </c>
      <c r="BG1792" s="7" t="s">
        <v>103</v>
      </c>
      <c r="BH1792" s="7">
        <v>2017</v>
      </c>
      <c r="BI1792" s="7" t="s">
        <v>104</v>
      </c>
      <c r="BJ1792" s="7" t="s">
        <v>105</v>
      </c>
      <c r="BK1792" s="7" t="s">
        <v>105</v>
      </c>
      <c r="BL1792" s="7" t="s">
        <v>103</v>
      </c>
      <c r="BN1792"/>
      <c r="BO1792"/>
      <c r="BP1792"/>
      <c r="BQ1792"/>
      <c r="BR1792"/>
      <c r="BS1792"/>
      <c r="BT1792"/>
      <c r="BU1792"/>
      <c r="BV1792"/>
      <c r="BW1792"/>
      <c r="BX1792"/>
      <c r="BY1792" s="8">
        <v>129382</v>
      </c>
      <c r="BZ1792" s="9" t="s">
        <v>106</v>
      </c>
    </row>
    <row r="1793" spans="1:78" s="7" customFormat="1" hidden="1" x14ac:dyDescent="0.25">
      <c r="A1793" s="7" t="str">
        <f t="shared" si="27"/>
        <v>ACYG*</v>
      </c>
      <c r="B1793" s="6" t="s">
        <v>5889</v>
      </c>
      <c r="C1793" s="6" t="s">
        <v>5890</v>
      </c>
      <c r="D1793" s="6" t="s">
        <v>5865</v>
      </c>
      <c r="E1793" s="6" t="s">
        <v>5866</v>
      </c>
      <c r="F1793"/>
      <c r="G1793"/>
      <c r="H1793" s="6" t="s">
        <v>80</v>
      </c>
      <c r="I1793"/>
      <c r="J1793" s="6" t="s">
        <v>81</v>
      </c>
      <c r="K1793" s="6" t="s">
        <v>82</v>
      </c>
      <c r="L1793" s="6" t="s">
        <v>156</v>
      </c>
      <c r="M1793" s="6" t="s">
        <v>84</v>
      </c>
      <c r="N1793" s="6" t="s">
        <v>85</v>
      </c>
      <c r="O1793" s="6" t="s">
        <v>157</v>
      </c>
      <c r="P1793" s="6" t="s">
        <v>108</v>
      </c>
      <c r="Q1793" s="6" t="s">
        <v>109</v>
      </c>
      <c r="R1793" s="6" t="s">
        <v>110</v>
      </c>
      <c r="S1793" s="6" t="s">
        <v>109</v>
      </c>
      <c r="T1793" s="6" t="s">
        <v>110</v>
      </c>
      <c r="U1793" s="6" t="s">
        <v>91</v>
      </c>
      <c r="V1793" s="6" t="s">
        <v>91</v>
      </c>
      <c r="W1793" s="6" t="s">
        <v>80</v>
      </c>
      <c r="X1793" s="6" t="s">
        <v>80</v>
      </c>
      <c r="Y1793" s="6" t="s">
        <v>92</v>
      </c>
      <c r="Z1793" s="6" t="s">
        <v>80</v>
      </c>
      <c r="AA1793" s="6" t="s">
        <v>93</v>
      </c>
      <c r="AB1793"/>
      <c r="AC1793"/>
      <c r="AD1793"/>
      <c r="AE1793" t="str">
        <f>VLOOKUP(E1793,'Synthèse ventes'!$A$5:$C$2461,3,0)</f>
        <v>Rond Ø250 OTTOFUCHS BETA x 108,95 Kg</v>
      </c>
      <c r="AF1793" t="str">
        <f>VLOOKUP(E1793,'Synthèse ventes'!$A$5:$C$2461,2,0)</f>
        <v>OTTO F.</v>
      </c>
      <c r="AG1793"/>
      <c r="AH1793"/>
      <c r="AI1793"/>
      <c r="AJ1793"/>
      <c r="AK1793" s="6" t="s">
        <v>80</v>
      </c>
      <c r="AL1793" s="6" t="s">
        <v>5868</v>
      </c>
      <c r="AM1793" s="6" t="s">
        <v>95</v>
      </c>
      <c r="AN1793" s="6" t="s">
        <v>96</v>
      </c>
      <c r="AO1793" s="6" t="s">
        <v>3439</v>
      </c>
      <c r="AP1793" s="6" t="s">
        <v>80</v>
      </c>
      <c r="AQ1793" s="6" t="s">
        <v>80</v>
      </c>
      <c r="AR1793" s="6" t="s">
        <v>3430</v>
      </c>
      <c r="AS1793" s="6" t="s">
        <v>1511</v>
      </c>
      <c r="AT1793"/>
      <c r="AU1793" s="6" t="s">
        <v>80</v>
      </c>
      <c r="AV1793" s="6" t="s">
        <v>100</v>
      </c>
      <c r="AW1793"/>
      <c r="AX1793"/>
      <c r="AY1793"/>
      <c r="AZ1793"/>
      <c r="BA1793"/>
      <c r="BB1793"/>
      <c r="BC1793"/>
      <c r="BD1793" s="6" t="s">
        <v>5884</v>
      </c>
      <c r="BE1793" s="7" t="s">
        <v>102</v>
      </c>
      <c r="BG1793" s="7" t="s">
        <v>103</v>
      </c>
      <c r="BH1793" s="7">
        <v>2017</v>
      </c>
      <c r="BI1793" s="7" t="s">
        <v>104</v>
      </c>
      <c r="BJ1793" s="7" t="s">
        <v>105</v>
      </c>
      <c r="BK1793" s="7" t="s">
        <v>105</v>
      </c>
      <c r="BL1793" s="7" t="s">
        <v>103</v>
      </c>
      <c r="BN1793"/>
      <c r="BO1793"/>
      <c r="BP1793"/>
      <c r="BQ1793"/>
      <c r="BR1793"/>
      <c r="BS1793"/>
      <c r="BT1793"/>
      <c r="BU1793"/>
      <c r="BV1793"/>
      <c r="BW1793"/>
      <c r="BX1793"/>
      <c r="BY1793" s="8">
        <v>19023</v>
      </c>
      <c r="BZ1793" s="9" t="s">
        <v>106</v>
      </c>
    </row>
    <row r="1794" spans="1:78" s="7" customFormat="1" hidden="1" x14ac:dyDescent="0.25">
      <c r="A1794" s="7" t="str">
        <f t="shared" si="27"/>
        <v>ACYG*</v>
      </c>
      <c r="B1794" s="6" t="s">
        <v>5891</v>
      </c>
      <c r="C1794" s="6" t="s">
        <v>5892</v>
      </c>
      <c r="D1794" s="6" t="s">
        <v>5865</v>
      </c>
      <c r="E1794" s="6" t="s">
        <v>5866</v>
      </c>
      <c r="F1794"/>
      <c r="G1794"/>
      <c r="H1794" s="6" t="s">
        <v>80</v>
      </c>
      <c r="I1794"/>
      <c r="J1794" s="6" t="s">
        <v>81</v>
      </c>
      <c r="K1794" s="6" t="s">
        <v>82</v>
      </c>
      <c r="L1794" s="6" t="s">
        <v>156</v>
      </c>
      <c r="M1794" s="6" t="s">
        <v>84</v>
      </c>
      <c r="N1794" s="6" t="s">
        <v>85</v>
      </c>
      <c r="O1794" s="6" t="s">
        <v>157</v>
      </c>
      <c r="P1794" s="6" t="s">
        <v>108</v>
      </c>
      <c r="Q1794" s="6" t="s">
        <v>109</v>
      </c>
      <c r="R1794" s="6" t="s">
        <v>110</v>
      </c>
      <c r="S1794" s="6" t="s">
        <v>109</v>
      </c>
      <c r="T1794" s="6" t="s">
        <v>110</v>
      </c>
      <c r="U1794" s="6" t="s">
        <v>91</v>
      </c>
      <c r="V1794" s="6" t="s">
        <v>91</v>
      </c>
      <c r="W1794" s="6" t="s">
        <v>80</v>
      </c>
      <c r="X1794" s="6" t="s">
        <v>80</v>
      </c>
      <c r="Y1794" s="6" t="s">
        <v>92</v>
      </c>
      <c r="Z1794" s="6" t="s">
        <v>80</v>
      </c>
      <c r="AA1794" s="6" t="s">
        <v>93</v>
      </c>
      <c r="AB1794"/>
      <c r="AC1794"/>
      <c r="AD1794"/>
      <c r="AE1794" t="str">
        <f>VLOOKUP(E1794,'Synthèse ventes'!$A$5:$C$2461,3,0)</f>
        <v>Rond Ø250 OTTOFUCHS BETA x 108,95 Kg</v>
      </c>
      <c r="AF1794" t="str">
        <f>VLOOKUP(E1794,'Synthèse ventes'!$A$5:$C$2461,2,0)</f>
        <v>OTTO F.</v>
      </c>
      <c r="AG1794"/>
      <c r="AH1794"/>
      <c r="AI1794"/>
      <c r="AJ1794"/>
      <c r="AK1794" s="6" t="s">
        <v>80</v>
      </c>
      <c r="AL1794" s="6" t="s">
        <v>5868</v>
      </c>
      <c r="AM1794" s="6" t="s">
        <v>95</v>
      </c>
      <c r="AN1794" s="6" t="s">
        <v>234</v>
      </c>
      <c r="AO1794" s="6" t="s">
        <v>166</v>
      </c>
      <c r="AP1794" s="6" t="s">
        <v>80</v>
      </c>
      <c r="AQ1794" s="6" t="s">
        <v>80</v>
      </c>
      <c r="AR1794" s="6" t="s">
        <v>3430</v>
      </c>
      <c r="AS1794" s="6" t="s">
        <v>1511</v>
      </c>
      <c r="AT1794"/>
      <c r="AU1794" s="6" t="s">
        <v>80</v>
      </c>
      <c r="AV1794" s="6" t="s">
        <v>100</v>
      </c>
      <c r="AW1794"/>
      <c r="AX1794"/>
      <c r="AY1794"/>
      <c r="AZ1794"/>
      <c r="BA1794"/>
      <c r="BB1794"/>
      <c r="BC1794"/>
      <c r="BD1794" s="6" t="s">
        <v>5884</v>
      </c>
      <c r="BE1794" s="7" t="s">
        <v>102</v>
      </c>
      <c r="BG1794" s="7" t="s">
        <v>103</v>
      </c>
      <c r="BH1794" s="7">
        <v>2017</v>
      </c>
      <c r="BI1794" s="7" t="s">
        <v>104</v>
      </c>
      <c r="BJ1794" s="7" t="s">
        <v>105</v>
      </c>
      <c r="BK1794" s="7" t="s">
        <v>105</v>
      </c>
      <c r="BL1794" s="7" t="s">
        <v>103</v>
      </c>
      <c r="BN1794"/>
      <c r="BO1794"/>
      <c r="BP1794"/>
      <c r="BQ1794"/>
      <c r="BR1794"/>
      <c r="BS1794"/>
      <c r="BT1794"/>
      <c r="BU1794"/>
      <c r="BV1794"/>
      <c r="BW1794"/>
      <c r="BX1794"/>
      <c r="BY1794" s="8">
        <v>156</v>
      </c>
      <c r="BZ1794" s="9" t="s">
        <v>106</v>
      </c>
    </row>
    <row r="1795" spans="1:78" s="7" customFormat="1" hidden="1" x14ac:dyDescent="0.25">
      <c r="A1795" s="7" t="str">
        <f t="shared" ref="A1795:A1858" si="28">IF(LEFT(E1795,1)="A",LEFT(E1795,4)&amp;"*","")</f>
        <v>ACYG*</v>
      </c>
      <c r="B1795" s="6" t="s">
        <v>5893</v>
      </c>
      <c r="C1795" s="6" t="s">
        <v>5894</v>
      </c>
      <c r="D1795" s="6" t="s">
        <v>5865</v>
      </c>
      <c r="E1795" s="6" t="s">
        <v>5866</v>
      </c>
      <c r="F1795"/>
      <c r="G1795"/>
      <c r="H1795" s="6" t="s">
        <v>80</v>
      </c>
      <c r="I1795"/>
      <c r="J1795" s="6" t="s">
        <v>81</v>
      </c>
      <c r="K1795" s="6" t="s">
        <v>82</v>
      </c>
      <c r="L1795" s="6" t="s">
        <v>156</v>
      </c>
      <c r="M1795" s="6" t="s">
        <v>84</v>
      </c>
      <c r="N1795" s="6" t="s">
        <v>85</v>
      </c>
      <c r="O1795" s="6" t="s">
        <v>157</v>
      </c>
      <c r="P1795" s="6" t="s">
        <v>108</v>
      </c>
      <c r="Q1795" s="6" t="s">
        <v>109</v>
      </c>
      <c r="R1795" s="6" t="s">
        <v>110</v>
      </c>
      <c r="S1795" s="6" t="s">
        <v>109</v>
      </c>
      <c r="T1795" s="6" t="s">
        <v>110</v>
      </c>
      <c r="U1795" s="6" t="s">
        <v>91</v>
      </c>
      <c r="V1795" s="6" t="s">
        <v>91</v>
      </c>
      <c r="W1795" s="6" t="s">
        <v>80</v>
      </c>
      <c r="X1795" s="6" t="s">
        <v>80</v>
      </c>
      <c r="Y1795" s="6" t="s">
        <v>92</v>
      </c>
      <c r="Z1795" s="6" t="s">
        <v>80</v>
      </c>
      <c r="AA1795" s="6" t="s">
        <v>93</v>
      </c>
      <c r="AB1795"/>
      <c r="AC1795"/>
      <c r="AD1795"/>
      <c r="AE1795" t="str">
        <f>VLOOKUP(E1795,'Synthèse ventes'!$A$5:$C$2461,3,0)</f>
        <v>Rond Ø250 OTTOFUCHS BETA x 108,95 Kg</v>
      </c>
      <c r="AF1795" t="str">
        <f>VLOOKUP(E1795,'Synthèse ventes'!$A$5:$C$2461,2,0)</f>
        <v>OTTO F.</v>
      </c>
      <c r="AG1795"/>
      <c r="AH1795"/>
      <c r="AI1795"/>
      <c r="AJ1795"/>
      <c r="AK1795" s="6" t="s">
        <v>80</v>
      </c>
      <c r="AL1795" s="6" t="s">
        <v>5868</v>
      </c>
      <c r="AM1795" s="6" t="s">
        <v>95</v>
      </c>
      <c r="AN1795" s="6" t="s">
        <v>234</v>
      </c>
      <c r="AO1795" s="6" t="s">
        <v>3433</v>
      </c>
      <c r="AP1795" s="6" t="s">
        <v>80</v>
      </c>
      <c r="AQ1795" s="6" t="s">
        <v>80</v>
      </c>
      <c r="AR1795" s="6" t="s">
        <v>3430</v>
      </c>
      <c r="AS1795" s="6" t="s">
        <v>1511</v>
      </c>
      <c r="AT1795"/>
      <c r="AU1795" s="6" t="s">
        <v>80</v>
      </c>
      <c r="AV1795" s="6" t="s">
        <v>100</v>
      </c>
      <c r="AW1795"/>
      <c r="AX1795"/>
      <c r="AY1795"/>
      <c r="AZ1795"/>
      <c r="BA1795"/>
      <c r="BB1795"/>
      <c r="BC1795"/>
      <c r="BD1795" s="6" t="s">
        <v>5884</v>
      </c>
      <c r="BE1795" s="7" t="s">
        <v>102</v>
      </c>
      <c r="BG1795" s="7" t="s">
        <v>103</v>
      </c>
      <c r="BH1795" s="7">
        <v>2017</v>
      </c>
      <c r="BI1795" s="7" t="s">
        <v>104</v>
      </c>
      <c r="BJ1795" s="7" t="s">
        <v>105</v>
      </c>
      <c r="BK1795" s="7" t="s">
        <v>105</v>
      </c>
      <c r="BL1795" s="7" t="s">
        <v>103</v>
      </c>
      <c r="BN1795"/>
      <c r="BO1795"/>
      <c r="BP1795"/>
      <c r="BQ1795"/>
      <c r="BR1795"/>
      <c r="BS1795"/>
      <c r="BT1795"/>
      <c r="BU1795"/>
      <c r="BV1795"/>
      <c r="BW1795"/>
      <c r="BX1795"/>
      <c r="BY1795" s="8">
        <v>157</v>
      </c>
      <c r="BZ1795" s="9" t="s">
        <v>106</v>
      </c>
    </row>
    <row r="1796" spans="1:78" s="7" customFormat="1" hidden="1" x14ac:dyDescent="0.25">
      <c r="A1796" s="7" t="str">
        <f t="shared" si="28"/>
        <v>ACYG*</v>
      </c>
      <c r="B1796" s="6" t="s">
        <v>5895</v>
      </c>
      <c r="C1796" s="6" t="s">
        <v>5896</v>
      </c>
      <c r="D1796" s="6" t="s">
        <v>5865</v>
      </c>
      <c r="E1796" s="6" t="s">
        <v>5866</v>
      </c>
      <c r="F1796"/>
      <c r="G1796"/>
      <c r="H1796" s="6" t="s">
        <v>80</v>
      </c>
      <c r="I1796"/>
      <c r="J1796" s="6" t="s">
        <v>81</v>
      </c>
      <c r="K1796" s="6" t="s">
        <v>82</v>
      </c>
      <c r="L1796" s="6" t="s">
        <v>156</v>
      </c>
      <c r="M1796" s="6" t="s">
        <v>84</v>
      </c>
      <c r="N1796" s="6" t="s">
        <v>85</v>
      </c>
      <c r="O1796" s="6" t="s">
        <v>157</v>
      </c>
      <c r="P1796" s="6" t="s">
        <v>108</v>
      </c>
      <c r="Q1796" s="6" t="s">
        <v>109</v>
      </c>
      <c r="R1796" s="6" t="s">
        <v>110</v>
      </c>
      <c r="S1796" s="6" t="s">
        <v>109</v>
      </c>
      <c r="T1796" s="6" t="s">
        <v>110</v>
      </c>
      <c r="U1796" s="6" t="s">
        <v>91</v>
      </c>
      <c r="V1796" s="6" t="s">
        <v>91</v>
      </c>
      <c r="W1796" s="6" t="s">
        <v>80</v>
      </c>
      <c r="X1796" s="6" t="s">
        <v>80</v>
      </c>
      <c r="Y1796" s="6" t="s">
        <v>92</v>
      </c>
      <c r="Z1796" s="6" t="s">
        <v>80</v>
      </c>
      <c r="AA1796" s="6" t="s">
        <v>93</v>
      </c>
      <c r="AB1796"/>
      <c r="AC1796"/>
      <c r="AD1796"/>
      <c r="AE1796" t="str">
        <f>VLOOKUP(E1796,'Synthèse ventes'!$A$5:$C$2461,3,0)</f>
        <v>Rond Ø250 OTTOFUCHS BETA x 108,95 Kg</v>
      </c>
      <c r="AF1796" t="str">
        <f>VLOOKUP(E1796,'Synthèse ventes'!$A$5:$C$2461,2,0)</f>
        <v>OTTO F.</v>
      </c>
      <c r="AG1796"/>
      <c r="AH1796"/>
      <c r="AI1796"/>
      <c r="AJ1796"/>
      <c r="AK1796" s="6" t="s">
        <v>80</v>
      </c>
      <c r="AL1796" s="6" t="s">
        <v>5868</v>
      </c>
      <c r="AM1796" s="6" t="s">
        <v>95</v>
      </c>
      <c r="AN1796" s="6" t="s">
        <v>234</v>
      </c>
      <c r="AO1796" s="6" t="s">
        <v>3436</v>
      </c>
      <c r="AP1796" s="6" t="s">
        <v>80</v>
      </c>
      <c r="AQ1796" s="6" t="s">
        <v>80</v>
      </c>
      <c r="AR1796" s="6" t="s">
        <v>3430</v>
      </c>
      <c r="AS1796" s="6" t="s">
        <v>1511</v>
      </c>
      <c r="AT1796"/>
      <c r="AU1796" s="6" t="s">
        <v>80</v>
      </c>
      <c r="AV1796" s="6" t="s">
        <v>100</v>
      </c>
      <c r="AW1796"/>
      <c r="AX1796"/>
      <c r="AY1796"/>
      <c r="AZ1796"/>
      <c r="BA1796"/>
      <c r="BB1796"/>
      <c r="BC1796"/>
      <c r="BD1796" s="6" t="s">
        <v>5884</v>
      </c>
      <c r="BE1796" s="7" t="s">
        <v>102</v>
      </c>
      <c r="BG1796" s="7" t="s">
        <v>103</v>
      </c>
      <c r="BH1796" s="7">
        <v>2017</v>
      </c>
      <c r="BI1796" s="7" t="s">
        <v>104</v>
      </c>
      <c r="BJ1796" s="7" t="s">
        <v>105</v>
      </c>
      <c r="BK1796" s="7" t="s">
        <v>105</v>
      </c>
      <c r="BL1796" s="7" t="s">
        <v>103</v>
      </c>
      <c r="BN1796"/>
      <c r="BO1796"/>
      <c r="BP1796"/>
      <c r="BQ1796"/>
      <c r="BR1796"/>
      <c r="BS1796"/>
      <c r="BT1796"/>
      <c r="BU1796"/>
      <c r="BV1796"/>
      <c r="BW1796"/>
      <c r="BX1796"/>
      <c r="BY1796" s="8">
        <v>94137</v>
      </c>
      <c r="BZ1796" s="9" t="s">
        <v>106</v>
      </c>
    </row>
    <row r="1797" spans="1:78" s="7" customFormat="1" hidden="1" x14ac:dyDescent="0.25">
      <c r="A1797" s="7" t="str">
        <f t="shared" si="28"/>
        <v>ACYG*</v>
      </c>
      <c r="B1797" s="6" t="s">
        <v>5897</v>
      </c>
      <c r="C1797" s="6" t="s">
        <v>5898</v>
      </c>
      <c r="D1797" s="6" t="s">
        <v>5865</v>
      </c>
      <c r="E1797" s="6" t="s">
        <v>5866</v>
      </c>
      <c r="F1797"/>
      <c r="G1797"/>
      <c r="H1797" s="6" t="s">
        <v>80</v>
      </c>
      <c r="I1797"/>
      <c r="J1797" s="6" t="s">
        <v>81</v>
      </c>
      <c r="K1797" s="6" t="s">
        <v>82</v>
      </c>
      <c r="L1797" s="6" t="s">
        <v>156</v>
      </c>
      <c r="M1797" s="6" t="s">
        <v>84</v>
      </c>
      <c r="N1797" s="6" t="s">
        <v>85</v>
      </c>
      <c r="O1797" s="6" t="s">
        <v>157</v>
      </c>
      <c r="P1797" s="6" t="s">
        <v>108</v>
      </c>
      <c r="Q1797" s="6" t="s">
        <v>110</v>
      </c>
      <c r="R1797" s="6" t="s">
        <v>110</v>
      </c>
      <c r="S1797"/>
      <c r="T1797"/>
      <c r="U1797" s="6" t="s">
        <v>91</v>
      </c>
      <c r="V1797" s="6" t="s">
        <v>91</v>
      </c>
      <c r="W1797" s="6" t="s">
        <v>80</v>
      </c>
      <c r="X1797" s="6" t="s">
        <v>80</v>
      </c>
      <c r="Y1797" s="6" t="s">
        <v>92</v>
      </c>
      <c r="Z1797" s="6" t="s">
        <v>80</v>
      </c>
      <c r="AA1797" s="6" t="s">
        <v>80</v>
      </c>
      <c r="AB1797"/>
      <c r="AC1797"/>
      <c r="AD1797"/>
      <c r="AE1797" t="str">
        <f>VLOOKUP(E1797,'Synthèse ventes'!$A$5:$C$2461,3,0)</f>
        <v>Rond Ø250 OTTOFUCHS BETA x 108,95 Kg</v>
      </c>
      <c r="AF1797" t="str">
        <f>VLOOKUP(E1797,'Synthèse ventes'!$A$5:$C$2461,2,0)</f>
        <v>OTTO F.</v>
      </c>
      <c r="AG1797"/>
      <c r="AH1797"/>
      <c r="AI1797"/>
      <c r="AJ1797"/>
      <c r="AK1797" s="6" t="s">
        <v>80</v>
      </c>
      <c r="AL1797" s="6" t="s">
        <v>5868</v>
      </c>
      <c r="AM1797" s="6" t="s">
        <v>95</v>
      </c>
      <c r="AN1797" s="6" t="s">
        <v>234</v>
      </c>
      <c r="AO1797" s="6" t="s">
        <v>3439</v>
      </c>
      <c r="AP1797" s="6" t="s">
        <v>80</v>
      </c>
      <c r="AQ1797" s="6" t="s">
        <v>80</v>
      </c>
      <c r="AR1797" s="6" t="s">
        <v>3430</v>
      </c>
      <c r="AS1797" s="6" t="s">
        <v>1511</v>
      </c>
      <c r="AT1797"/>
      <c r="AU1797" s="6" t="s">
        <v>80</v>
      </c>
      <c r="AV1797" s="6" t="s">
        <v>100</v>
      </c>
      <c r="AW1797"/>
      <c r="AX1797"/>
      <c r="AY1797"/>
      <c r="AZ1797"/>
      <c r="BA1797"/>
      <c r="BB1797"/>
      <c r="BC1797"/>
      <c r="BD1797" s="6" t="s">
        <v>5884</v>
      </c>
      <c r="BE1797" s="7" t="s">
        <v>102</v>
      </c>
      <c r="BG1797" s="7" t="s">
        <v>103</v>
      </c>
      <c r="BH1797" s="7">
        <v>2017</v>
      </c>
      <c r="BI1797" s="7" t="s">
        <v>104</v>
      </c>
      <c r="BJ1797" s="7" t="s">
        <v>105</v>
      </c>
      <c r="BK1797" s="7" t="s">
        <v>105</v>
      </c>
      <c r="BL1797" s="7" t="s">
        <v>103</v>
      </c>
      <c r="BN1797"/>
      <c r="BO1797"/>
      <c r="BP1797"/>
      <c r="BQ1797"/>
      <c r="BR1797"/>
      <c r="BS1797"/>
      <c r="BT1797"/>
      <c r="BU1797"/>
      <c r="BV1797"/>
      <c r="BW1797"/>
      <c r="BX1797"/>
      <c r="BY1797" s="8">
        <v>19655</v>
      </c>
      <c r="BZ1797" s="9" t="s">
        <v>106</v>
      </c>
    </row>
    <row r="1798" spans="1:78" s="7" customFormat="1" hidden="1" x14ac:dyDescent="0.25">
      <c r="A1798" s="7" t="str">
        <f t="shared" si="28"/>
        <v>ACLN*</v>
      </c>
      <c r="B1798" s="6" t="s">
        <v>5899</v>
      </c>
      <c r="C1798" s="6" t="s">
        <v>5900</v>
      </c>
      <c r="D1798" s="6" t="s">
        <v>5901</v>
      </c>
      <c r="E1798" s="6" t="s">
        <v>5902</v>
      </c>
      <c r="F1798"/>
      <c r="G1798"/>
      <c r="H1798" s="6" t="s">
        <v>80</v>
      </c>
      <c r="I1798"/>
      <c r="J1798" s="6" t="s">
        <v>81</v>
      </c>
      <c r="K1798" s="6" t="s">
        <v>82</v>
      </c>
      <c r="L1798" s="6" t="s">
        <v>137</v>
      </c>
      <c r="M1798" s="6" t="s">
        <v>84</v>
      </c>
      <c r="N1798" s="6" t="s">
        <v>85</v>
      </c>
      <c r="O1798" s="6" t="s">
        <v>138</v>
      </c>
      <c r="P1798" s="6" t="s">
        <v>1811</v>
      </c>
      <c r="Q1798" s="6" t="s">
        <v>4614</v>
      </c>
      <c r="R1798" s="35" t="s">
        <v>4614</v>
      </c>
      <c r="S1798"/>
      <c r="T1798" s="36"/>
      <c r="U1798" s="32" t="s">
        <v>1814</v>
      </c>
      <c r="V1798" s="32" t="s">
        <v>1812</v>
      </c>
      <c r="W1798" s="6" t="s">
        <v>80</v>
      </c>
      <c r="X1798" s="6" t="s">
        <v>80</v>
      </c>
      <c r="Y1798" s="6" t="s">
        <v>92</v>
      </c>
      <c r="Z1798" s="6" t="s">
        <v>80</v>
      </c>
      <c r="AA1798" s="6" t="s">
        <v>80</v>
      </c>
      <c r="AB1798"/>
      <c r="AC1798"/>
      <c r="AD1798"/>
      <c r="AE1798" t="str">
        <f>VLOOKUP(E1798,'Synthèse ventes'!$A$5:$C$2461,3,0)</f>
        <v>Rond Ø330 pour Pamiers</v>
      </c>
      <c r="AF1798" t="str">
        <f>VLOOKUP(E1798,'Synthèse ventes'!$A$5:$C$2461,2,0)</f>
        <v>AD PAMIERS</v>
      </c>
      <c r="AG1798"/>
      <c r="AH1798"/>
      <c r="AI1798"/>
      <c r="AJ1798"/>
      <c r="AK1798" s="6" t="s">
        <v>92</v>
      </c>
      <c r="AL1798" s="6" t="s">
        <v>5903</v>
      </c>
      <c r="AM1798" s="6" t="s">
        <v>95</v>
      </c>
      <c r="AN1798" s="6" t="s">
        <v>2311</v>
      </c>
      <c r="AO1798" s="6" t="s">
        <v>284</v>
      </c>
      <c r="AP1798" s="6" t="s">
        <v>80</v>
      </c>
      <c r="AQ1798" s="6" t="s">
        <v>80</v>
      </c>
      <c r="AR1798" s="6" t="s">
        <v>1643</v>
      </c>
      <c r="AS1798" s="6" t="s">
        <v>235</v>
      </c>
      <c r="AT1798"/>
      <c r="AU1798" s="6" t="s">
        <v>80</v>
      </c>
      <c r="AV1798" s="6" t="s">
        <v>100</v>
      </c>
      <c r="AW1798"/>
      <c r="AX1798"/>
      <c r="AY1798"/>
      <c r="AZ1798"/>
      <c r="BA1798"/>
      <c r="BB1798"/>
      <c r="BC1798"/>
      <c r="BD1798" s="6" t="s">
        <v>5904</v>
      </c>
      <c r="BE1798" s="7" t="s">
        <v>102</v>
      </c>
      <c r="BG1798" s="7" t="s">
        <v>103</v>
      </c>
      <c r="BH1798" s="7">
        <v>2017</v>
      </c>
      <c r="BI1798" s="7" t="s">
        <v>104</v>
      </c>
      <c r="BJ1798" s="7" t="s">
        <v>105</v>
      </c>
      <c r="BK1798" s="7" t="s">
        <v>105</v>
      </c>
      <c r="BL1798" s="7" t="s">
        <v>103</v>
      </c>
      <c r="BN1798"/>
      <c r="BO1798"/>
      <c r="BP1798"/>
      <c r="BQ1798"/>
      <c r="BR1798"/>
      <c r="BS1798"/>
      <c r="BT1798"/>
      <c r="BU1798"/>
      <c r="BV1798"/>
      <c r="BW1798"/>
      <c r="BX1798"/>
      <c r="BY1798" s="8">
        <v>119179</v>
      </c>
      <c r="BZ1798" s="9" t="s">
        <v>106</v>
      </c>
    </row>
    <row r="1799" spans="1:78" s="7" customFormat="1" hidden="1" x14ac:dyDescent="0.25">
      <c r="A1799" s="7" t="str">
        <f t="shared" si="28"/>
        <v>ACYA*</v>
      </c>
      <c r="B1799" s="6" t="s">
        <v>5905</v>
      </c>
      <c r="C1799" s="6" t="s">
        <v>5906</v>
      </c>
      <c r="D1799" s="6" t="s">
        <v>5907</v>
      </c>
      <c r="E1799" s="6" t="s">
        <v>5908</v>
      </c>
      <c r="F1799"/>
      <c r="G1799"/>
      <c r="H1799" s="6" t="s">
        <v>80</v>
      </c>
      <c r="I1799"/>
      <c r="J1799" s="6" t="s">
        <v>81</v>
      </c>
      <c r="K1799" s="6" t="s">
        <v>82</v>
      </c>
      <c r="L1799" s="6" t="s">
        <v>156</v>
      </c>
      <c r="M1799" s="6" t="s">
        <v>84</v>
      </c>
      <c r="N1799" s="6" t="s">
        <v>85</v>
      </c>
      <c r="O1799" s="6" t="s">
        <v>157</v>
      </c>
      <c r="P1799" s="6" t="s">
        <v>108</v>
      </c>
      <c r="Q1799" s="6" t="s">
        <v>109</v>
      </c>
      <c r="R1799" s="6" t="s">
        <v>110</v>
      </c>
      <c r="S1799" s="6" t="s">
        <v>109</v>
      </c>
      <c r="T1799" s="6" t="s">
        <v>110</v>
      </c>
      <c r="U1799" s="6" t="s">
        <v>91</v>
      </c>
      <c r="V1799" s="6" t="s">
        <v>91</v>
      </c>
      <c r="W1799" s="6" t="s">
        <v>80</v>
      </c>
      <c r="X1799" s="6" t="s">
        <v>80</v>
      </c>
      <c r="Y1799" s="6" t="s">
        <v>92</v>
      </c>
      <c r="Z1799" s="6" t="s">
        <v>80</v>
      </c>
      <c r="AA1799" s="6" t="s">
        <v>93</v>
      </c>
      <c r="AB1799"/>
      <c r="AC1799"/>
      <c r="AD1799"/>
      <c r="AE1799" t="str">
        <f>VLOOKUP(E1799,'Synthèse ventes'!$A$5:$C$2461,3,0)</f>
        <v>Rond Ø250 OTTOFUCHS BETA x 107,23 Kg</v>
      </c>
      <c r="AF1799" t="str">
        <f>VLOOKUP(E1799,'Synthèse ventes'!$A$5:$C$2461,2,0)</f>
        <v>OTTO F.</v>
      </c>
      <c r="AG1799"/>
      <c r="AH1799"/>
      <c r="AI1799"/>
      <c r="AJ1799"/>
      <c r="AK1799" s="6" t="s">
        <v>80</v>
      </c>
      <c r="AL1799" s="6" t="s">
        <v>5909</v>
      </c>
      <c r="AM1799" s="6" t="s">
        <v>95</v>
      </c>
      <c r="AN1799" s="6" t="s">
        <v>96</v>
      </c>
      <c r="AO1799" s="6" t="s">
        <v>3433</v>
      </c>
      <c r="AP1799" s="6" t="s">
        <v>80</v>
      </c>
      <c r="AQ1799" s="6" t="s">
        <v>80</v>
      </c>
      <c r="AR1799" s="6" t="s">
        <v>3430</v>
      </c>
      <c r="AS1799" s="6" t="s">
        <v>1511</v>
      </c>
      <c r="AT1799"/>
      <c r="AU1799" s="6" t="s">
        <v>80</v>
      </c>
      <c r="AV1799" s="6" t="s">
        <v>100</v>
      </c>
      <c r="AW1799"/>
      <c r="AX1799"/>
      <c r="AY1799"/>
      <c r="AZ1799"/>
      <c r="BA1799"/>
      <c r="BB1799"/>
      <c r="BC1799"/>
      <c r="BD1799" s="6" t="s">
        <v>5904</v>
      </c>
      <c r="BE1799" s="7" t="s">
        <v>102</v>
      </c>
      <c r="BG1799" s="7" t="s">
        <v>103</v>
      </c>
      <c r="BH1799" s="7">
        <v>2017</v>
      </c>
      <c r="BI1799" s="7" t="s">
        <v>104</v>
      </c>
      <c r="BJ1799" s="7" t="s">
        <v>105</v>
      </c>
      <c r="BK1799" s="7" t="s">
        <v>105</v>
      </c>
      <c r="BL1799" s="7" t="s">
        <v>103</v>
      </c>
      <c r="BN1799"/>
      <c r="BO1799"/>
      <c r="BP1799"/>
      <c r="BQ1799"/>
      <c r="BR1799"/>
      <c r="BS1799"/>
      <c r="BT1799"/>
      <c r="BU1799"/>
      <c r="BV1799"/>
      <c r="BW1799"/>
      <c r="BX1799"/>
      <c r="BY1799" s="8">
        <v>79612</v>
      </c>
      <c r="BZ1799" s="9" t="s">
        <v>106</v>
      </c>
    </row>
    <row r="1800" spans="1:78" s="7" customFormat="1" hidden="1" x14ac:dyDescent="0.25">
      <c r="A1800" s="7" t="str">
        <f t="shared" si="28"/>
        <v>ACYA*</v>
      </c>
      <c r="B1800" s="6" t="s">
        <v>5910</v>
      </c>
      <c r="C1800" s="6" t="s">
        <v>5911</v>
      </c>
      <c r="D1800" s="6" t="s">
        <v>5907</v>
      </c>
      <c r="E1800" s="6" t="s">
        <v>5908</v>
      </c>
      <c r="F1800"/>
      <c r="G1800"/>
      <c r="H1800" s="6" t="s">
        <v>80</v>
      </c>
      <c r="I1800"/>
      <c r="J1800" s="6" t="s">
        <v>81</v>
      </c>
      <c r="K1800" s="6" t="s">
        <v>82</v>
      </c>
      <c r="L1800" s="6" t="s">
        <v>156</v>
      </c>
      <c r="M1800" s="6" t="s">
        <v>84</v>
      </c>
      <c r="N1800" s="6" t="s">
        <v>85</v>
      </c>
      <c r="O1800" s="6" t="s">
        <v>157</v>
      </c>
      <c r="P1800" s="6" t="s">
        <v>108</v>
      </c>
      <c r="Q1800" s="6" t="s">
        <v>109</v>
      </c>
      <c r="R1800" s="6" t="s">
        <v>110</v>
      </c>
      <c r="S1800" s="6" t="s">
        <v>109</v>
      </c>
      <c r="T1800" s="6" t="s">
        <v>110</v>
      </c>
      <c r="U1800" s="6" t="s">
        <v>91</v>
      </c>
      <c r="V1800" s="6" t="s">
        <v>91</v>
      </c>
      <c r="W1800" s="6" t="s">
        <v>80</v>
      </c>
      <c r="X1800" s="6" t="s">
        <v>80</v>
      </c>
      <c r="Y1800" s="6" t="s">
        <v>92</v>
      </c>
      <c r="Z1800" s="6" t="s">
        <v>80</v>
      </c>
      <c r="AA1800" s="6" t="s">
        <v>93</v>
      </c>
      <c r="AB1800"/>
      <c r="AC1800"/>
      <c r="AD1800"/>
      <c r="AE1800" t="str">
        <f>VLOOKUP(E1800,'Synthèse ventes'!$A$5:$C$2461,3,0)</f>
        <v>Rond Ø250 OTTOFUCHS BETA x 107,23 Kg</v>
      </c>
      <c r="AF1800" t="str">
        <f>VLOOKUP(E1800,'Synthèse ventes'!$A$5:$C$2461,2,0)</f>
        <v>OTTO F.</v>
      </c>
      <c r="AG1800"/>
      <c r="AH1800"/>
      <c r="AI1800"/>
      <c r="AJ1800"/>
      <c r="AK1800" s="6" t="s">
        <v>80</v>
      </c>
      <c r="AL1800" s="6" t="s">
        <v>5909</v>
      </c>
      <c r="AM1800" s="6" t="s">
        <v>95</v>
      </c>
      <c r="AN1800" s="6" t="s">
        <v>96</v>
      </c>
      <c r="AO1800" s="6" t="s">
        <v>3436</v>
      </c>
      <c r="AP1800" s="6" t="s">
        <v>80</v>
      </c>
      <c r="AQ1800" s="6" t="s">
        <v>80</v>
      </c>
      <c r="AR1800" s="6" t="s">
        <v>3430</v>
      </c>
      <c r="AS1800" s="6" t="s">
        <v>1511</v>
      </c>
      <c r="AT1800"/>
      <c r="AU1800" s="6" t="s">
        <v>80</v>
      </c>
      <c r="AV1800" s="6" t="s">
        <v>100</v>
      </c>
      <c r="AW1800"/>
      <c r="AX1800"/>
      <c r="AY1800"/>
      <c r="AZ1800"/>
      <c r="BA1800"/>
      <c r="BB1800"/>
      <c r="BC1800"/>
      <c r="BD1800" s="6" t="s">
        <v>5904</v>
      </c>
      <c r="BE1800" s="7" t="s">
        <v>102</v>
      </c>
      <c r="BG1800" s="7" t="s">
        <v>103</v>
      </c>
      <c r="BH1800" s="7">
        <v>2017</v>
      </c>
      <c r="BI1800" s="7" t="s">
        <v>104</v>
      </c>
      <c r="BJ1800" s="7" t="s">
        <v>105</v>
      </c>
      <c r="BK1800" s="7" t="s">
        <v>105</v>
      </c>
      <c r="BL1800" s="7" t="s">
        <v>103</v>
      </c>
      <c r="BN1800"/>
      <c r="BO1800"/>
      <c r="BP1800"/>
      <c r="BQ1800"/>
      <c r="BR1800"/>
      <c r="BS1800"/>
      <c r="BT1800"/>
      <c r="BU1800"/>
      <c r="BV1800"/>
      <c r="BW1800"/>
      <c r="BX1800"/>
      <c r="BY1800" s="8">
        <v>48379</v>
      </c>
      <c r="BZ1800" s="9" t="s">
        <v>106</v>
      </c>
    </row>
    <row r="1801" spans="1:78" s="7" customFormat="1" hidden="1" x14ac:dyDescent="0.25">
      <c r="A1801" s="7" t="str">
        <f t="shared" si="28"/>
        <v>ACYA*</v>
      </c>
      <c r="B1801" s="6" t="s">
        <v>5912</v>
      </c>
      <c r="C1801" s="6" t="s">
        <v>5913</v>
      </c>
      <c r="D1801" s="6" t="s">
        <v>5907</v>
      </c>
      <c r="E1801" s="6" t="s">
        <v>5908</v>
      </c>
      <c r="F1801"/>
      <c r="G1801"/>
      <c r="H1801" s="6" t="s">
        <v>80</v>
      </c>
      <c r="I1801"/>
      <c r="J1801" s="6" t="s">
        <v>81</v>
      </c>
      <c r="K1801" s="6" t="s">
        <v>82</v>
      </c>
      <c r="L1801" s="6" t="s">
        <v>156</v>
      </c>
      <c r="M1801" s="6" t="s">
        <v>84</v>
      </c>
      <c r="N1801" s="6" t="s">
        <v>85</v>
      </c>
      <c r="O1801" s="6" t="s">
        <v>157</v>
      </c>
      <c r="P1801" s="6" t="s">
        <v>108</v>
      </c>
      <c r="Q1801" s="6" t="s">
        <v>109</v>
      </c>
      <c r="R1801" s="6" t="s">
        <v>110</v>
      </c>
      <c r="S1801" s="6" t="s">
        <v>109</v>
      </c>
      <c r="T1801" s="6" t="s">
        <v>110</v>
      </c>
      <c r="U1801" s="6" t="s">
        <v>91</v>
      </c>
      <c r="V1801" s="6" t="s">
        <v>91</v>
      </c>
      <c r="W1801" s="6" t="s">
        <v>80</v>
      </c>
      <c r="X1801" s="6" t="s">
        <v>80</v>
      </c>
      <c r="Y1801" s="6" t="s">
        <v>92</v>
      </c>
      <c r="Z1801" s="6" t="s">
        <v>80</v>
      </c>
      <c r="AA1801" s="6" t="s">
        <v>93</v>
      </c>
      <c r="AB1801"/>
      <c r="AC1801"/>
      <c r="AD1801"/>
      <c r="AE1801" t="str">
        <f>VLOOKUP(E1801,'Synthèse ventes'!$A$5:$C$2461,3,0)</f>
        <v>Rond Ø250 OTTOFUCHS BETA x 107,23 Kg</v>
      </c>
      <c r="AF1801" t="str">
        <f>VLOOKUP(E1801,'Synthèse ventes'!$A$5:$C$2461,2,0)</f>
        <v>OTTO F.</v>
      </c>
      <c r="AG1801"/>
      <c r="AH1801"/>
      <c r="AI1801"/>
      <c r="AJ1801"/>
      <c r="AK1801" s="6" t="s">
        <v>80</v>
      </c>
      <c r="AL1801" s="6" t="s">
        <v>5909</v>
      </c>
      <c r="AM1801" s="6" t="s">
        <v>95</v>
      </c>
      <c r="AN1801" s="6" t="s">
        <v>96</v>
      </c>
      <c r="AO1801" s="6" t="s">
        <v>3439</v>
      </c>
      <c r="AP1801" s="6" t="s">
        <v>80</v>
      </c>
      <c r="AQ1801" s="6" t="s">
        <v>80</v>
      </c>
      <c r="AR1801" s="6" t="s">
        <v>3430</v>
      </c>
      <c r="AS1801" s="6" t="s">
        <v>1511</v>
      </c>
      <c r="AT1801"/>
      <c r="AU1801" s="6" t="s">
        <v>80</v>
      </c>
      <c r="AV1801" s="6" t="s">
        <v>100</v>
      </c>
      <c r="AW1801"/>
      <c r="AX1801"/>
      <c r="AY1801"/>
      <c r="AZ1801"/>
      <c r="BA1801"/>
      <c r="BB1801"/>
      <c r="BC1801"/>
      <c r="BD1801" s="6" t="s">
        <v>5904</v>
      </c>
      <c r="BE1801" s="7" t="s">
        <v>102</v>
      </c>
      <c r="BG1801" s="7" t="s">
        <v>103</v>
      </c>
      <c r="BH1801" s="7">
        <v>2017</v>
      </c>
      <c r="BI1801" s="7" t="s">
        <v>104</v>
      </c>
      <c r="BJ1801" s="7" t="s">
        <v>105</v>
      </c>
      <c r="BK1801" s="7" t="s">
        <v>105</v>
      </c>
      <c r="BL1801" s="7" t="s">
        <v>103</v>
      </c>
      <c r="BN1801"/>
      <c r="BO1801"/>
      <c r="BP1801"/>
      <c r="BQ1801"/>
      <c r="BR1801"/>
      <c r="BS1801"/>
      <c r="BT1801"/>
      <c r="BU1801"/>
      <c r="BV1801"/>
      <c r="BW1801"/>
      <c r="BX1801"/>
      <c r="BY1801" s="8">
        <v>87657</v>
      </c>
      <c r="BZ1801" s="9" t="s">
        <v>106</v>
      </c>
    </row>
    <row r="1802" spans="1:78" s="7" customFormat="1" hidden="1" x14ac:dyDescent="0.25">
      <c r="A1802" s="7" t="str">
        <f t="shared" si="28"/>
        <v>ACYA*</v>
      </c>
      <c r="B1802" s="6" t="s">
        <v>5914</v>
      </c>
      <c r="C1802" s="6" t="s">
        <v>5915</v>
      </c>
      <c r="D1802" s="6" t="s">
        <v>5907</v>
      </c>
      <c r="E1802" s="6" t="s">
        <v>5908</v>
      </c>
      <c r="F1802"/>
      <c r="G1802"/>
      <c r="H1802" s="6" t="s">
        <v>80</v>
      </c>
      <c r="I1802"/>
      <c r="J1802" s="6" t="s">
        <v>81</v>
      </c>
      <c r="K1802" s="6" t="s">
        <v>82</v>
      </c>
      <c r="L1802" s="6" t="s">
        <v>156</v>
      </c>
      <c r="M1802" s="6" t="s">
        <v>84</v>
      </c>
      <c r="N1802" s="6" t="s">
        <v>85</v>
      </c>
      <c r="O1802" s="6" t="s">
        <v>157</v>
      </c>
      <c r="P1802" s="6" t="s">
        <v>108</v>
      </c>
      <c r="Q1802" s="6" t="s">
        <v>110</v>
      </c>
      <c r="R1802" s="6" t="s">
        <v>110</v>
      </c>
      <c r="S1802"/>
      <c r="T1802"/>
      <c r="U1802" s="6" t="s">
        <v>91</v>
      </c>
      <c r="V1802" s="6" t="s">
        <v>91</v>
      </c>
      <c r="W1802" s="6" t="s">
        <v>80</v>
      </c>
      <c r="X1802" s="6" t="s">
        <v>80</v>
      </c>
      <c r="Y1802" s="6" t="s">
        <v>92</v>
      </c>
      <c r="Z1802" s="6" t="s">
        <v>80</v>
      </c>
      <c r="AA1802" s="6" t="s">
        <v>80</v>
      </c>
      <c r="AB1802"/>
      <c r="AC1802"/>
      <c r="AD1802"/>
      <c r="AE1802" t="str">
        <f>VLOOKUP(E1802,'Synthèse ventes'!$A$5:$C$2461,3,0)</f>
        <v>Rond Ø250 OTTOFUCHS BETA x 107,23 Kg</v>
      </c>
      <c r="AF1802" t="str">
        <f>VLOOKUP(E1802,'Synthèse ventes'!$A$5:$C$2461,2,0)</f>
        <v>OTTO F.</v>
      </c>
      <c r="AG1802"/>
      <c r="AH1802"/>
      <c r="AI1802"/>
      <c r="AJ1802"/>
      <c r="AK1802" s="6" t="s">
        <v>80</v>
      </c>
      <c r="AL1802" s="6" t="s">
        <v>5909</v>
      </c>
      <c r="AM1802" s="6" t="s">
        <v>95</v>
      </c>
      <c r="AN1802" s="6" t="s">
        <v>234</v>
      </c>
      <c r="AO1802" s="6" t="s">
        <v>3439</v>
      </c>
      <c r="AP1802" s="6" t="s">
        <v>80</v>
      </c>
      <c r="AQ1802" s="6" t="s">
        <v>80</v>
      </c>
      <c r="AR1802" s="6" t="s">
        <v>3430</v>
      </c>
      <c r="AS1802" s="6" t="s">
        <v>1511</v>
      </c>
      <c r="AT1802"/>
      <c r="AU1802" s="6" t="s">
        <v>80</v>
      </c>
      <c r="AV1802" s="6" t="s">
        <v>100</v>
      </c>
      <c r="AW1802"/>
      <c r="AX1802"/>
      <c r="AY1802"/>
      <c r="AZ1802"/>
      <c r="BA1802"/>
      <c r="BB1802"/>
      <c r="BC1802"/>
      <c r="BD1802" s="6" t="s">
        <v>5904</v>
      </c>
      <c r="BE1802" s="7" t="s">
        <v>102</v>
      </c>
      <c r="BG1802" s="7" t="s">
        <v>103</v>
      </c>
      <c r="BH1802" s="7">
        <v>2017</v>
      </c>
      <c r="BI1802" s="7" t="s">
        <v>104</v>
      </c>
      <c r="BJ1802" s="7" t="s">
        <v>105</v>
      </c>
      <c r="BK1802" s="7" t="s">
        <v>105</v>
      </c>
      <c r="BL1802" s="7" t="s">
        <v>103</v>
      </c>
      <c r="BN1802"/>
      <c r="BO1802"/>
      <c r="BP1802"/>
      <c r="BQ1802"/>
      <c r="BR1802"/>
      <c r="BS1802"/>
      <c r="BT1802"/>
      <c r="BU1802"/>
      <c r="BV1802"/>
      <c r="BW1802"/>
      <c r="BX1802"/>
      <c r="BY1802" s="8">
        <v>87323</v>
      </c>
      <c r="BZ1802" s="9" t="s">
        <v>106</v>
      </c>
    </row>
    <row r="1803" spans="1:78" s="7" customFormat="1" hidden="1" x14ac:dyDescent="0.25">
      <c r="A1803" s="7" t="str">
        <f t="shared" si="28"/>
        <v>ADCW*</v>
      </c>
      <c r="B1803" s="6" t="s">
        <v>5916</v>
      </c>
      <c r="C1803" s="6" t="s">
        <v>5917</v>
      </c>
      <c r="D1803" s="6" t="s">
        <v>5918</v>
      </c>
      <c r="E1803" s="6" t="s">
        <v>5919</v>
      </c>
      <c r="F1803"/>
      <c r="G1803"/>
      <c r="H1803" s="6" t="s">
        <v>80</v>
      </c>
      <c r="I1803"/>
      <c r="J1803" s="6" t="s">
        <v>81</v>
      </c>
      <c r="K1803" s="6" t="s">
        <v>82</v>
      </c>
      <c r="L1803" s="6" t="s">
        <v>156</v>
      </c>
      <c r="M1803" s="6" t="s">
        <v>84</v>
      </c>
      <c r="N1803" s="6" t="s">
        <v>85</v>
      </c>
      <c r="O1803" s="6" t="s">
        <v>157</v>
      </c>
      <c r="P1803" s="6" t="s">
        <v>108</v>
      </c>
      <c r="Q1803" s="6" t="s">
        <v>109</v>
      </c>
      <c r="R1803" s="6" t="s">
        <v>110</v>
      </c>
      <c r="S1803" s="6" t="s">
        <v>109</v>
      </c>
      <c r="T1803" s="6" t="s">
        <v>110</v>
      </c>
      <c r="U1803" s="6" t="s">
        <v>91</v>
      </c>
      <c r="V1803" s="6" t="s">
        <v>91</v>
      </c>
      <c r="W1803" s="6" t="s">
        <v>80</v>
      </c>
      <c r="X1803" s="6" t="s">
        <v>80</v>
      </c>
      <c r="Y1803" s="6" t="s">
        <v>92</v>
      </c>
      <c r="Z1803" s="6" t="s">
        <v>80</v>
      </c>
      <c r="AA1803" s="6" t="s">
        <v>93</v>
      </c>
      <c r="AB1803"/>
      <c r="AC1803"/>
      <c r="AD1803"/>
      <c r="AE1803" t="str">
        <f>VLOOKUP(E1803,'Synthèse ventes'!$A$5:$C$2461,3,0)</f>
        <v>Rond Ø330 pour Pamiers</v>
      </c>
      <c r="AF1803" t="str">
        <f>VLOOKUP(E1803,'Synthèse ventes'!$A$5:$C$2461,2,0)</f>
        <v>AD PAMIERS</v>
      </c>
      <c r="AG1803"/>
      <c r="AH1803"/>
      <c r="AI1803"/>
      <c r="AJ1803"/>
      <c r="AK1803" s="6" t="s">
        <v>80</v>
      </c>
      <c r="AL1803" s="6" t="s">
        <v>5920</v>
      </c>
      <c r="AM1803" s="6" t="s">
        <v>95</v>
      </c>
      <c r="AN1803" s="6" t="s">
        <v>1418</v>
      </c>
      <c r="AO1803" s="6" t="s">
        <v>439</v>
      </c>
      <c r="AP1803" s="6" t="s">
        <v>80</v>
      </c>
      <c r="AQ1803" s="6" t="s">
        <v>80</v>
      </c>
      <c r="AR1803" s="6" t="s">
        <v>1643</v>
      </c>
      <c r="AS1803" s="6" t="s">
        <v>235</v>
      </c>
      <c r="AT1803"/>
      <c r="AU1803" s="6" t="s">
        <v>80</v>
      </c>
      <c r="AV1803" s="6" t="s">
        <v>100</v>
      </c>
      <c r="AW1803"/>
      <c r="AX1803"/>
      <c r="AY1803"/>
      <c r="AZ1803"/>
      <c r="BA1803"/>
      <c r="BB1803"/>
      <c r="BC1803"/>
      <c r="BD1803" s="6" t="s">
        <v>5921</v>
      </c>
      <c r="BE1803" s="7" t="s">
        <v>102</v>
      </c>
      <c r="BG1803" s="7" t="s">
        <v>103</v>
      </c>
      <c r="BH1803" s="7">
        <v>2017</v>
      </c>
      <c r="BI1803" s="7" t="s">
        <v>104</v>
      </c>
      <c r="BJ1803" s="7" t="s">
        <v>105</v>
      </c>
      <c r="BK1803" s="7" t="s">
        <v>105</v>
      </c>
      <c r="BL1803" s="7" t="s">
        <v>103</v>
      </c>
      <c r="BN1803"/>
      <c r="BO1803"/>
      <c r="BP1803"/>
      <c r="BQ1803"/>
      <c r="BR1803"/>
      <c r="BS1803"/>
      <c r="BT1803"/>
      <c r="BU1803"/>
      <c r="BV1803"/>
      <c r="BW1803"/>
      <c r="BX1803"/>
      <c r="BY1803" s="8">
        <v>115956</v>
      </c>
      <c r="BZ1803" s="9" t="s">
        <v>106</v>
      </c>
    </row>
    <row r="1804" spans="1:78" s="7" customFormat="1" hidden="1" x14ac:dyDescent="0.25">
      <c r="A1804" s="7" t="str">
        <f t="shared" si="28"/>
        <v>ADCW*</v>
      </c>
      <c r="B1804" s="6" t="s">
        <v>5922</v>
      </c>
      <c r="C1804" s="6" t="s">
        <v>5923</v>
      </c>
      <c r="D1804" s="6" t="s">
        <v>5918</v>
      </c>
      <c r="E1804" s="6" t="s">
        <v>5919</v>
      </c>
      <c r="F1804"/>
      <c r="G1804"/>
      <c r="H1804" s="6" t="s">
        <v>80</v>
      </c>
      <c r="I1804"/>
      <c r="J1804" s="6" t="s">
        <v>81</v>
      </c>
      <c r="K1804" s="6" t="s">
        <v>82</v>
      </c>
      <c r="L1804" s="6" t="s">
        <v>156</v>
      </c>
      <c r="M1804" s="6" t="s">
        <v>84</v>
      </c>
      <c r="N1804" s="6" t="s">
        <v>85</v>
      </c>
      <c r="O1804" s="6" t="s">
        <v>157</v>
      </c>
      <c r="P1804" s="6" t="s">
        <v>108</v>
      </c>
      <c r="Q1804" s="6" t="s">
        <v>109</v>
      </c>
      <c r="R1804" s="6" t="s">
        <v>110</v>
      </c>
      <c r="S1804" s="6" t="s">
        <v>109</v>
      </c>
      <c r="T1804" s="6" t="s">
        <v>110</v>
      </c>
      <c r="U1804" s="6" t="s">
        <v>91</v>
      </c>
      <c r="V1804" s="6" t="s">
        <v>91</v>
      </c>
      <c r="W1804" s="6" t="s">
        <v>80</v>
      </c>
      <c r="X1804" s="6" t="s">
        <v>80</v>
      </c>
      <c r="Y1804" s="6" t="s">
        <v>92</v>
      </c>
      <c r="Z1804" s="6" t="s">
        <v>80</v>
      </c>
      <c r="AA1804" s="6" t="s">
        <v>93</v>
      </c>
      <c r="AB1804"/>
      <c r="AC1804"/>
      <c r="AD1804"/>
      <c r="AE1804" t="str">
        <f>VLOOKUP(E1804,'Synthèse ventes'!$A$5:$C$2461,3,0)</f>
        <v>Rond Ø330 pour Pamiers</v>
      </c>
      <c r="AF1804" t="str">
        <f>VLOOKUP(E1804,'Synthèse ventes'!$A$5:$C$2461,2,0)</f>
        <v>AD PAMIERS</v>
      </c>
      <c r="AG1804"/>
      <c r="AH1804"/>
      <c r="AI1804"/>
      <c r="AJ1804"/>
      <c r="AK1804" s="6" t="s">
        <v>80</v>
      </c>
      <c r="AL1804" s="6" t="s">
        <v>5920</v>
      </c>
      <c r="AM1804" s="6" t="s">
        <v>95</v>
      </c>
      <c r="AN1804" s="6" t="s">
        <v>1418</v>
      </c>
      <c r="AO1804" s="6" t="s">
        <v>448</v>
      </c>
      <c r="AP1804" s="6" t="s">
        <v>80</v>
      </c>
      <c r="AQ1804" s="6" t="s">
        <v>80</v>
      </c>
      <c r="AR1804" s="6" t="s">
        <v>1643</v>
      </c>
      <c r="AS1804" s="6" t="s">
        <v>235</v>
      </c>
      <c r="AT1804"/>
      <c r="AU1804" s="6" t="s">
        <v>80</v>
      </c>
      <c r="AV1804" s="6" t="s">
        <v>100</v>
      </c>
      <c r="AW1804"/>
      <c r="AX1804"/>
      <c r="AY1804"/>
      <c r="AZ1804"/>
      <c r="BA1804"/>
      <c r="BB1804"/>
      <c r="BC1804"/>
      <c r="BD1804" s="6" t="s">
        <v>5921</v>
      </c>
      <c r="BE1804" s="7" t="s">
        <v>102</v>
      </c>
      <c r="BG1804" s="7" t="s">
        <v>103</v>
      </c>
      <c r="BH1804" s="7">
        <v>2017</v>
      </c>
      <c r="BI1804" s="7" t="s">
        <v>104</v>
      </c>
      <c r="BJ1804" s="7" t="s">
        <v>105</v>
      </c>
      <c r="BK1804" s="7" t="s">
        <v>105</v>
      </c>
      <c r="BL1804" s="7" t="s">
        <v>103</v>
      </c>
      <c r="BN1804"/>
      <c r="BO1804"/>
      <c r="BP1804"/>
      <c r="BQ1804"/>
      <c r="BR1804"/>
      <c r="BS1804"/>
      <c r="BT1804"/>
      <c r="BU1804"/>
      <c r="BV1804"/>
      <c r="BW1804"/>
      <c r="BX1804"/>
      <c r="BY1804" s="8">
        <v>83707</v>
      </c>
      <c r="BZ1804" s="9" t="s">
        <v>106</v>
      </c>
    </row>
    <row r="1805" spans="1:78" s="7" customFormat="1" hidden="1" x14ac:dyDescent="0.25">
      <c r="A1805" s="7" t="str">
        <f t="shared" si="28"/>
        <v>ADCW*</v>
      </c>
      <c r="B1805" s="6" t="s">
        <v>5924</v>
      </c>
      <c r="C1805" s="6" t="s">
        <v>5925</v>
      </c>
      <c r="D1805" s="6" t="s">
        <v>5918</v>
      </c>
      <c r="E1805" s="6" t="s">
        <v>5919</v>
      </c>
      <c r="F1805"/>
      <c r="G1805"/>
      <c r="H1805" s="6" t="s">
        <v>80</v>
      </c>
      <c r="I1805"/>
      <c r="J1805" s="6" t="s">
        <v>81</v>
      </c>
      <c r="K1805" s="6" t="s">
        <v>82</v>
      </c>
      <c r="L1805" s="6" t="s">
        <v>156</v>
      </c>
      <c r="M1805" s="6" t="s">
        <v>84</v>
      </c>
      <c r="N1805" s="6" t="s">
        <v>85</v>
      </c>
      <c r="O1805" s="6" t="s">
        <v>157</v>
      </c>
      <c r="P1805" s="6" t="s">
        <v>108</v>
      </c>
      <c r="Q1805" s="6" t="s">
        <v>109</v>
      </c>
      <c r="R1805" s="6" t="s">
        <v>110</v>
      </c>
      <c r="S1805" s="6" t="s">
        <v>109</v>
      </c>
      <c r="T1805" s="6" t="s">
        <v>110</v>
      </c>
      <c r="U1805" s="6" t="s">
        <v>91</v>
      </c>
      <c r="V1805" s="6" t="s">
        <v>91</v>
      </c>
      <c r="W1805" s="6" t="s">
        <v>80</v>
      </c>
      <c r="X1805" s="6" t="s">
        <v>80</v>
      </c>
      <c r="Y1805" s="6" t="s">
        <v>92</v>
      </c>
      <c r="Z1805" s="6" t="s">
        <v>80</v>
      </c>
      <c r="AA1805" s="6" t="s">
        <v>93</v>
      </c>
      <c r="AB1805"/>
      <c r="AC1805"/>
      <c r="AD1805"/>
      <c r="AE1805" t="str">
        <f>VLOOKUP(E1805,'Synthèse ventes'!$A$5:$C$2461,3,0)</f>
        <v>Rond Ø330 pour Pamiers</v>
      </c>
      <c r="AF1805" t="str">
        <f>VLOOKUP(E1805,'Synthèse ventes'!$A$5:$C$2461,2,0)</f>
        <v>AD PAMIERS</v>
      </c>
      <c r="AG1805"/>
      <c r="AH1805"/>
      <c r="AI1805"/>
      <c r="AJ1805"/>
      <c r="AK1805" s="6" t="s">
        <v>80</v>
      </c>
      <c r="AL1805" s="6" t="s">
        <v>5920</v>
      </c>
      <c r="AM1805" s="6" t="s">
        <v>95</v>
      </c>
      <c r="AN1805" s="6" t="s">
        <v>2311</v>
      </c>
      <c r="AO1805" s="6" t="s">
        <v>368</v>
      </c>
      <c r="AP1805" s="6" t="s">
        <v>80</v>
      </c>
      <c r="AQ1805" s="6" t="s">
        <v>80</v>
      </c>
      <c r="AR1805" s="6" t="s">
        <v>1643</v>
      </c>
      <c r="AS1805" s="6" t="s">
        <v>235</v>
      </c>
      <c r="AT1805"/>
      <c r="AU1805" s="6" t="s">
        <v>80</v>
      </c>
      <c r="AV1805" s="6" t="s">
        <v>100</v>
      </c>
      <c r="AW1805"/>
      <c r="AX1805"/>
      <c r="AY1805"/>
      <c r="AZ1805"/>
      <c r="BA1805"/>
      <c r="BB1805"/>
      <c r="BC1805"/>
      <c r="BD1805" s="6" t="s">
        <v>5921</v>
      </c>
      <c r="BE1805" s="7" t="s">
        <v>102</v>
      </c>
      <c r="BG1805" s="7" t="s">
        <v>103</v>
      </c>
      <c r="BH1805" s="7">
        <v>2017</v>
      </c>
      <c r="BI1805" s="7" t="s">
        <v>104</v>
      </c>
      <c r="BJ1805" s="7" t="s">
        <v>105</v>
      </c>
      <c r="BK1805" s="7" t="s">
        <v>105</v>
      </c>
      <c r="BL1805" s="7" t="s">
        <v>103</v>
      </c>
      <c r="BN1805"/>
      <c r="BO1805"/>
      <c r="BP1805"/>
      <c r="BQ1805"/>
      <c r="BR1805"/>
      <c r="BS1805"/>
      <c r="BT1805"/>
      <c r="BU1805"/>
      <c r="BV1805"/>
      <c r="BW1805"/>
      <c r="BX1805"/>
      <c r="BY1805" s="8">
        <v>115537</v>
      </c>
      <c r="BZ1805" s="9" t="s">
        <v>106</v>
      </c>
    </row>
    <row r="1806" spans="1:78" s="7" customFormat="1" hidden="1" x14ac:dyDescent="0.25">
      <c r="A1806" s="7" t="str">
        <f t="shared" si="28"/>
        <v>ACLU*</v>
      </c>
      <c r="B1806" s="6" t="s">
        <v>5926</v>
      </c>
      <c r="C1806" s="6" t="s">
        <v>5927</v>
      </c>
      <c r="D1806" s="6" t="s">
        <v>5928</v>
      </c>
      <c r="E1806" s="6" t="s">
        <v>5929</v>
      </c>
      <c r="F1806"/>
      <c r="G1806"/>
      <c r="H1806" s="6" t="s">
        <v>80</v>
      </c>
      <c r="I1806"/>
      <c r="J1806" s="6" t="s">
        <v>81</v>
      </c>
      <c r="K1806" s="6" t="s">
        <v>82</v>
      </c>
      <c r="L1806" s="6" t="s">
        <v>137</v>
      </c>
      <c r="M1806" s="6" t="s">
        <v>84</v>
      </c>
      <c r="N1806" s="6" t="s">
        <v>85</v>
      </c>
      <c r="O1806" s="6" t="s">
        <v>138</v>
      </c>
      <c r="P1806" s="6" t="s">
        <v>219</v>
      </c>
      <c r="Q1806" s="6" t="s">
        <v>1322</v>
      </c>
      <c r="R1806" s="35" t="s">
        <v>1322</v>
      </c>
      <c r="S1806"/>
      <c r="T1806" s="36"/>
      <c r="U1806" s="32" t="s">
        <v>282</v>
      </c>
      <c r="V1806" s="32" t="s">
        <v>223</v>
      </c>
      <c r="W1806" s="6" t="s">
        <v>80</v>
      </c>
      <c r="X1806" s="6" t="s">
        <v>80</v>
      </c>
      <c r="Y1806" s="6" t="s">
        <v>92</v>
      </c>
      <c r="Z1806" s="6" t="s">
        <v>80</v>
      </c>
      <c r="AA1806" s="6" t="s">
        <v>80</v>
      </c>
      <c r="AB1806"/>
      <c r="AC1806"/>
      <c r="AD1806"/>
      <c r="AE1806" t="str">
        <f>VLOOKUP(E1806,'Synthèse ventes'!$A$5:$C$2461,3,0)</f>
        <v>Rond Ø210  METTIS - 41,42 Kg</v>
      </c>
      <c r="AF1806" t="str">
        <f>VLOOKUP(E1806,'Synthèse ventes'!$A$5:$C$2461,2,0)</f>
        <v>METTIS LIV</v>
      </c>
      <c r="AG1806"/>
      <c r="AH1806"/>
      <c r="AI1806"/>
      <c r="AJ1806"/>
      <c r="AK1806" s="6" t="s">
        <v>80</v>
      </c>
      <c r="AL1806" s="6" t="s">
        <v>5930</v>
      </c>
      <c r="AM1806" s="6" t="s">
        <v>95</v>
      </c>
      <c r="AN1806" s="6" t="s">
        <v>234</v>
      </c>
      <c r="AO1806" s="6" t="s">
        <v>225</v>
      </c>
      <c r="AP1806" s="6" t="s">
        <v>80</v>
      </c>
      <c r="AQ1806" s="6" t="s">
        <v>80</v>
      </c>
      <c r="AR1806" s="6" t="s">
        <v>1777</v>
      </c>
      <c r="AS1806" s="6" t="s">
        <v>213</v>
      </c>
      <c r="AT1806"/>
      <c r="AU1806" s="6" t="s">
        <v>80</v>
      </c>
      <c r="AV1806" s="6" t="s">
        <v>100</v>
      </c>
      <c r="AW1806"/>
      <c r="AX1806"/>
      <c r="AY1806"/>
      <c r="AZ1806"/>
      <c r="BA1806"/>
      <c r="BB1806"/>
      <c r="BC1806"/>
      <c r="BD1806" s="6" t="s">
        <v>5921</v>
      </c>
      <c r="BE1806" s="7" t="s">
        <v>102</v>
      </c>
      <c r="BG1806" s="7" t="s">
        <v>103</v>
      </c>
      <c r="BH1806" s="7">
        <v>2017</v>
      </c>
      <c r="BI1806" s="7" t="s">
        <v>104</v>
      </c>
      <c r="BJ1806" s="7" t="s">
        <v>105</v>
      </c>
      <c r="BK1806" s="7" t="s">
        <v>105</v>
      </c>
      <c r="BL1806" s="7" t="s">
        <v>103</v>
      </c>
      <c r="BN1806"/>
      <c r="BO1806"/>
      <c r="BP1806"/>
      <c r="BQ1806"/>
      <c r="BR1806"/>
      <c r="BS1806"/>
      <c r="BT1806"/>
      <c r="BU1806"/>
      <c r="BV1806"/>
      <c r="BW1806"/>
      <c r="BX1806"/>
      <c r="BY1806" s="8">
        <v>131675</v>
      </c>
      <c r="BZ1806" s="9" t="s">
        <v>106</v>
      </c>
    </row>
    <row r="1807" spans="1:78" s="7" customFormat="1" hidden="1" x14ac:dyDescent="0.25">
      <c r="A1807" s="7" t="str">
        <f t="shared" si="28"/>
        <v>ACOP*</v>
      </c>
      <c r="B1807" s="6" t="s">
        <v>5931</v>
      </c>
      <c r="C1807" s="6" t="s">
        <v>5932</v>
      </c>
      <c r="D1807" s="6" t="s">
        <v>5933</v>
      </c>
      <c r="E1807" s="6" t="s">
        <v>5934</v>
      </c>
      <c r="F1807"/>
      <c r="G1807"/>
      <c r="H1807" s="6" t="s">
        <v>80</v>
      </c>
      <c r="I1807"/>
      <c r="J1807" s="6" t="s">
        <v>81</v>
      </c>
      <c r="K1807" s="6" t="s">
        <v>82</v>
      </c>
      <c r="L1807" s="6" t="s">
        <v>83</v>
      </c>
      <c r="M1807" s="6" t="s">
        <v>84</v>
      </c>
      <c r="N1807" s="6" t="s">
        <v>85</v>
      </c>
      <c r="O1807" s="6" t="s">
        <v>86</v>
      </c>
      <c r="P1807" s="6" t="s">
        <v>87</v>
      </c>
      <c r="Q1807" s="6" t="s">
        <v>96</v>
      </c>
      <c r="R1807" s="6" t="s">
        <v>96</v>
      </c>
      <c r="S1807" s="6" t="s">
        <v>96</v>
      </c>
      <c r="T1807" s="6" t="s">
        <v>298</v>
      </c>
      <c r="U1807" s="6" t="s">
        <v>264</v>
      </c>
      <c r="V1807" s="6" t="s">
        <v>91</v>
      </c>
      <c r="W1807" s="6" t="s">
        <v>80</v>
      </c>
      <c r="X1807" s="6" t="s">
        <v>80</v>
      </c>
      <c r="Y1807" s="6" t="s">
        <v>92</v>
      </c>
      <c r="Z1807" s="6" t="s">
        <v>80</v>
      </c>
      <c r="AA1807" s="6" t="s">
        <v>93</v>
      </c>
      <c r="AB1807"/>
      <c r="AC1807"/>
      <c r="AD1807"/>
      <c r="AE1807" t="str">
        <f>VLOOKUP(E1807,'Synthèse ventes'!$A$5:$C$2461,3,0)</f>
        <v>Rond Ø250 pour FdB</v>
      </c>
      <c r="AF1807" t="str">
        <f>VLOOKUP(E1807,'Synthèse ventes'!$A$5:$C$2461,2,0)</f>
        <v>FORGES</v>
      </c>
      <c r="AG1807"/>
      <c r="AH1807"/>
      <c r="AI1807"/>
      <c r="AJ1807"/>
      <c r="AK1807" s="6" t="s">
        <v>80</v>
      </c>
      <c r="AL1807" s="6" t="s">
        <v>5935</v>
      </c>
      <c r="AM1807" s="6" t="s">
        <v>95</v>
      </c>
      <c r="AN1807" s="6" t="s">
        <v>145</v>
      </c>
      <c r="AO1807" s="6" t="s">
        <v>97</v>
      </c>
      <c r="AP1807" s="6" t="s">
        <v>80</v>
      </c>
      <c r="AQ1807" s="6" t="s">
        <v>80</v>
      </c>
      <c r="AR1807" s="6" t="s">
        <v>1189</v>
      </c>
      <c r="AS1807" s="6" t="s">
        <v>327</v>
      </c>
      <c r="AT1807"/>
      <c r="AU1807" s="6" t="s">
        <v>80</v>
      </c>
      <c r="AV1807" s="6" t="s">
        <v>100</v>
      </c>
      <c r="AW1807"/>
      <c r="AX1807"/>
      <c r="AY1807"/>
      <c r="AZ1807"/>
      <c r="BA1807"/>
      <c r="BB1807"/>
      <c r="BC1807"/>
      <c r="BD1807" s="6" t="s">
        <v>5936</v>
      </c>
      <c r="BE1807" s="7" t="s">
        <v>102</v>
      </c>
      <c r="BG1807" s="7" t="s">
        <v>103</v>
      </c>
      <c r="BH1807" s="7">
        <v>2017</v>
      </c>
      <c r="BI1807" s="7" t="s">
        <v>104</v>
      </c>
      <c r="BJ1807" s="7" t="s">
        <v>105</v>
      </c>
      <c r="BK1807" s="7" t="s">
        <v>105</v>
      </c>
      <c r="BL1807" s="7" t="s">
        <v>103</v>
      </c>
      <c r="BN1807"/>
      <c r="BO1807"/>
      <c r="BP1807"/>
      <c r="BQ1807"/>
      <c r="BR1807"/>
      <c r="BS1807"/>
      <c r="BT1807"/>
      <c r="BU1807"/>
      <c r="BV1807"/>
      <c r="BW1807"/>
      <c r="BX1807"/>
      <c r="BY1807" s="8">
        <v>37365</v>
      </c>
      <c r="BZ1807" s="9" t="s">
        <v>106</v>
      </c>
    </row>
    <row r="1808" spans="1:78" s="7" customFormat="1" hidden="1" x14ac:dyDescent="0.25">
      <c r="A1808" s="7" t="str">
        <f t="shared" si="28"/>
        <v>ACOP*</v>
      </c>
      <c r="B1808" s="6" t="s">
        <v>5937</v>
      </c>
      <c r="C1808" s="6" t="s">
        <v>5932</v>
      </c>
      <c r="D1808" s="6" t="s">
        <v>5933</v>
      </c>
      <c r="E1808" s="6" t="s">
        <v>5934</v>
      </c>
      <c r="F1808"/>
      <c r="G1808"/>
      <c r="H1808" s="6" t="s">
        <v>80</v>
      </c>
      <c r="I1808"/>
      <c r="J1808" s="6" t="s">
        <v>81</v>
      </c>
      <c r="K1808" s="6" t="s">
        <v>82</v>
      </c>
      <c r="L1808" s="6" t="s">
        <v>83</v>
      </c>
      <c r="M1808" s="6" t="s">
        <v>84</v>
      </c>
      <c r="N1808" s="6" t="s">
        <v>85</v>
      </c>
      <c r="O1808" s="6" t="s">
        <v>86</v>
      </c>
      <c r="P1808" s="6" t="s">
        <v>108</v>
      </c>
      <c r="Q1808" s="6" t="s">
        <v>109</v>
      </c>
      <c r="R1808" s="6" t="s">
        <v>109</v>
      </c>
      <c r="S1808" s="6" t="s">
        <v>109</v>
      </c>
      <c r="T1808" s="6" t="s">
        <v>110</v>
      </c>
      <c r="U1808" s="6" t="s">
        <v>91</v>
      </c>
      <c r="V1808" s="6" t="s">
        <v>91</v>
      </c>
      <c r="W1808" s="6" t="s">
        <v>80</v>
      </c>
      <c r="X1808" s="6" t="s">
        <v>80</v>
      </c>
      <c r="Y1808" s="6" t="s">
        <v>92</v>
      </c>
      <c r="Z1808" s="6" t="s">
        <v>80</v>
      </c>
      <c r="AA1808" s="6" t="s">
        <v>93</v>
      </c>
      <c r="AB1808"/>
      <c r="AC1808"/>
      <c r="AD1808"/>
      <c r="AE1808" t="str">
        <f>VLOOKUP(E1808,'Synthèse ventes'!$A$5:$C$2461,3,0)</f>
        <v>Rond Ø250 pour FdB</v>
      </c>
      <c r="AF1808" t="str">
        <f>VLOOKUP(E1808,'Synthèse ventes'!$A$5:$C$2461,2,0)</f>
        <v>FORGES</v>
      </c>
      <c r="AG1808"/>
      <c r="AH1808"/>
      <c r="AI1808"/>
      <c r="AJ1808"/>
      <c r="AK1808" s="6" t="s">
        <v>80</v>
      </c>
      <c r="AL1808" s="6" t="s">
        <v>5935</v>
      </c>
      <c r="AM1808" s="6" t="s">
        <v>95</v>
      </c>
      <c r="AN1808" s="6" t="s">
        <v>145</v>
      </c>
      <c r="AO1808" s="6" t="s">
        <v>97</v>
      </c>
      <c r="AP1808" s="6" t="s">
        <v>80</v>
      </c>
      <c r="AQ1808" s="6" t="s">
        <v>80</v>
      </c>
      <c r="AR1808" s="6" t="s">
        <v>1189</v>
      </c>
      <c r="AS1808" s="6" t="s">
        <v>327</v>
      </c>
      <c r="AT1808"/>
      <c r="AU1808" s="6" t="s">
        <v>80</v>
      </c>
      <c r="AV1808" s="6" t="s">
        <v>100</v>
      </c>
      <c r="AW1808"/>
      <c r="AX1808"/>
      <c r="AY1808"/>
      <c r="AZ1808"/>
      <c r="BA1808"/>
      <c r="BB1808"/>
      <c r="BC1808"/>
      <c r="BD1808" s="6" t="s">
        <v>5936</v>
      </c>
      <c r="BE1808" s="7" t="s">
        <v>102</v>
      </c>
      <c r="BG1808" s="7" t="s">
        <v>103</v>
      </c>
      <c r="BH1808" s="7">
        <v>2017</v>
      </c>
      <c r="BI1808" s="7" t="s">
        <v>104</v>
      </c>
      <c r="BJ1808" s="7" t="s">
        <v>105</v>
      </c>
      <c r="BK1808" s="7" t="s">
        <v>105</v>
      </c>
      <c r="BL1808" s="7" t="s">
        <v>103</v>
      </c>
      <c r="BN1808"/>
      <c r="BO1808"/>
      <c r="BP1808"/>
      <c r="BQ1808"/>
      <c r="BR1808"/>
      <c r="BS1808"/>
      <c r="BT1808"/>
      <c r="BU1808"/>
      <c r="BV1808"/>
      <c r="BW1808"/>
      <c r="BX1808"/>
      <c r="BY1808" s="8">
        <v>87764</v>
      </c>
      <c r="BZ1808" s="9" t="s">
        <v>106</v>
      </c>
    </row>
    <row r="1809" spans="1:78" s="7" customFormat="1" hidden="1" x14ac:dyDescent="0.25">
      <c r="A1809" s="7" t="str">
        <f t="shared" si="28"/>
        <v>ADDZ*</v>
      </c>
      <c r="B1809" s="6" t="s">
        <v>5938</v>
      </c>
      <c r="C1809" s="6" t="s">
        <v>5939</v>
      </c>
      <c r="D1809" s="6" t="s">
        <v>5940</v>
      </c>
      <c r="E1809" s="6" t="s">
        <v>5941</v>
      </c>
      <c r="F1809"/>
      <c r="G1809"/>
      <c r="H1809" s="6" t="s">
        <v>80</v>
      </c>
      <c r="I1809"/>
      <c r="J1809" s="6" t="s">
        <v>81</v>
      </c>
      <c r="K1809" s="6" t="s">
        <v>82</v>
      </c>
      <c r="L1809" s="6" t="s">
        <v>156</v>
      </c>
      <c r="M1809" s="6" t="s">
        <v>84</v>
      </c>
      <c r="N1809" s="6" t="s">
        <v>85</v>
      </c>
      <c r="O1809" s="6" t="s">
        <v>157</v>
      </c>
      <c r="P1809" s="6" t="s">
        <v>108</v>
      </c>
      <c r="Q1809" s="6" t="s">
        <v>109</v>
      </c>
      <c r="R1809" s="6" t="s">
        <v>110</v>
      </c>
      <c r="S1809" s="6" t="s">
        <v>109</v>
      </c>
      <c r="T1809" s="6" t="s">
        <v>110</v>
      </c>
      <c r="U1809" s="6" t="s">
        <v>91</v>
      </c>
      <c r="V1809" s="6" t="s">
        <v>91</v>
      </c>
      <c r="W1809" s="6" t="s">
        <v>80</v>
      </c>
      <c r="X1809" s="6" t="s">
        <v>80</v>
      </c>
      <c r="Y1809" s="6" t="s">
        <v>92</v>
      </c>
      <c r="Z1809" s="6" t="s">
        <v>80</v>
      </c>
      <c r="AA1809" s="6" t="s">
        <v>93</v>
      </c>
      <c r="AB1809"/>
      <c r="AC1809"/>
      <c r="AD1809"/>
      <c r="AE1809" t="str">
        <f>VLOOKUP(E1809,'Synthèse ventes'!$A$5:$C$2461,3,0)</f>
        <v>Rond Ø330 pour Pamiers</v>
      </c>
      <c r="AF1809" t="str">
        <f>VLOOKUP(E1809,'Synthèse ventes'!$A$5:$C$2461,2,0)</f>
        <v>AD PAMIERS</v>
      </c>
      <c r="AG1809"/>
      <c r="AH1809"/>
      <c r="AI1809"/>
      <c r="AJ1809"/>
      <c r="AK1809" s="6" t="s">
        <v>80</v>
      </c>
      <c r="AL1809" s="6" t="s">
        <v>5942</v>
      </c>
      <c r="AM1809" s="6" t="s">
        <v>95</v>
      </c>
      <c r="AN1809" s="6" t="s">
        <v>1418</v>
      </c>
      <c r="AO1809" s="6" t="s">
        <v>394</v>
      </c>
      <c r="AP1809" s="6" t="s">
        <v>80</v>
      </c>
      <c r="AQ1809" s="6" t="s">
        <v>80</v>
      </c>
      <c r="AR1809" s="6" t="s">
        <v>1643</v>
      </c>
      <c r="AS1809" s="6" t="s">
        <v>235</v>
      </c>
      <c r="AT1809"/>
      <c r="AU1809" s="6" t="s">
        <v>80</v>
      </c>
      <c r="AV1809" s="6" t="s">
        <v>100</v>
      </c>
      <c r="AW1809"/>
      <c r="AX1809"/>
      <c r="AY1809"/>
      <c r="AZ1809"/>
      <c r="BA1809"/>
      <c r="BB1809"/>
      <c r="BC1809"/>
      <c r="BD1809" s="6" t="s">
        <v>5943</v>
      </c>
      <c r="BE1809" s="7" t="s">
        <v>102</v>
      </c>
      <c r="BG1809" s="7" t="s">
        <v>103</v>
      </c>
      <c r="BH1809" s="7">
        <v>2017</v>
      </c>
      <c r="BI1809" s="7" t="s">
        <v>104</v>
      </c>
      <c r="BJ1809" s="7" t="s">
        <v>105</v>
      </c>
      <c r="BK1809" s="7" t="s">
        <v>105</v>
      </c>
      <c r="BL1809" s="7" t="s">
        <v>103</v>
      </c>
      <c r="BN1809"/>
      <c r="BO1809"/>
      <c r="BP1809"/>
      <c r="BQ1809"/>
      <c r="BR1809"/>
      <c r="BS1809"/>
      <c r="BT1809"/>
      <c r="BU1809"/>
      <c r="BV1809"/>
      <c r="BW1809"/>
      <c r="BX1809"/>
      <c r="BY1809" s="8">
        <v>117093</v>
      </c>
      <c r="BZ1809" s="9" t="s">
        <v>106</v>
      </c>
    </row>
    <row r="1810" spans="1:78" s="7" customFormat="1" hidden="1" x14ac:dyDescent="0.25">
      <c r="A1810" s="7" t="str">
        <f t="shared" si="28"/>
        <v>ADDZ*</v>
      </c>
      <c r="B1810" s="6" t="s">
        <v>5944</v>
      </c>
      <c r="C1810" s="6" t="s">
        <v>5945</v>
      </c>
      <c r="D1810" s="6" t="s">
        <v>5940</v>
      </c>
      <c r="E1810" s="6" t="s">
        <v>5941</v>
      </c>
      <c r="F1810"/>
      <c r="G1810"/>
      <c r="H1810" s="6" t="s">
        <v>80</v>
      </c>
      <c r="I1810"/>
      <c r="J1810" s="6" t="s">
        <v>81</v>
      </c>
      <c r="K1810" s="6" t="s">
        <v>82</v>
      </c>
      <c r="L1810" s="6" t="s">
        <v>156</v>
      </c>
      <c r="M1810" s="6" t="s">
        <v>84</v>
      </c>
      <c r="N1810" s="6" t="s">
        <v>85</v>
      </c>
      <c r="O1810" s="6" t="s">
        <v>157</v>
      </c>
      <c r="P1810" s="6" t="s">
        <v>108</v>
      </c>
      <c r="Q1810" s="6" t="s">
        <v>109</v>
      </c>
      <c r="R1810" s="6" t="s">
        <v>110</v>
      </c>
      <c r="S1810" s="6" t="s">
        <v>109</v>
      </c>
      <c r="T1810" s="6" t="s">
        <v>110</v>
      </c>
      <c r="U1810" s="6" t="s">
        <v>91</v>
      </c>
      <c r="V1810" s="6" t="s">
        <v>91</v>
      </c>
      <c r="W1810" s="6" t="s">
        <v>80</v>
      </c>
      <c r="X1810" s="6" t="s">
        <v>80</v>
      </c>
      <c r="Y1810" s="6" t="s">
        <v>92</v>
      </c>
      <c r="Z1810" s="6" t="s">
        <v>80</v>
      </c>
      <c r="AA1810" s="6" t="s">
        <v>93</v>
      </c>
      <c r="AB1810"/>
      <c r="AC1810"/>
      <c r="AD1810"/>
      <c r="AE1810" t="str">
        <f>VLOOKUP(E1810,'Synthèse ventes'!$A$5:$C$2461,3,0)</f>
        <v>Rond Ø330 pour Pamiers</v>
      </c>
      <c r="AF1810" t="str">
        <f>VLOOKUP(E1810,'Synthèse ventes'!$A$5:$C$2461,2,0)</f>
        <v>AD PAMIERS</v>
      </c>
      <c r="AG1810"/>
      <c r="AH1810"/>
      <c r="AI1810"/>
      <c r="AJ1810"/>
      <c r="AK1810" s="6" t="s">
        <v>80</v>
      </c>
      <c r="AL1810" s="6" t="s">
        <v>5942</v>
      </c>
      <c r="AM1810" s="6" t="s">
        <v>95</v>
      </c>
      <c r="AN1810" s="6" t="s">
        <v>1418</v>
      </c>
      <c r="AO1810" s="6" t="s">
        <v>448</v>
      </c>
      <c r="AP1810" s="6" t="s">
        <v>80</v>
      </c>
      <c r="AQ1810" s="6" t="s">
        <v>80</v>
      </c>
      <c r="AR1810" s="6" t="s">
        <v>1643</v>
      </c>
      <c r="AS1810" s="6" t="s">
        <v>235</v>
      </c>
      <c r="AT1810"/>
      <c r="AU1810" s="6" t="s">
        <v>80</v>
      </c>
      <c r="AV1810" s="6" t="s">
        <v>100</v>
      </c>
      <c r="AW1810"/>
      <c r="AX1810"/>
      <c r="AY1810"/>
      <c r="AZ1810"/>
      <c r="BA1810"/>
      <c r="BB1810"/>
      <c r="BC1810"/>
      <c r="BD1810" s="6" t="s">
        <v>5943</v>
      </c>
      <c r="BE1810" s="7" t="s">
        <v>102</v>
      </c>
      <c r="BG1810" s="7" t="s">
        <v>103</v>
      </c>
      <c r="BH1810" s="7">
        <v>2017</v>
      </c>
      <c r="BI1810" s="7" t="s">
        <v>104</v>
      </c>
      <c r="BJ1810" s="7" t="s">
        <v>105</v>
      </c>
      <c r="BK1810" s="7" t="s">
        <v>105</v>
      </c>
      <c r="BL1810" s="7" t="s">
        <v>103</v>
      </c>
      <c r="BN1810"/>
      <c r="BO1810"/>
      <c r="BP1810"/>
      <c r="BQ1810"/>
      <c r="BR1810"/>
      <c r="BS1810"/>
      <c r="BT1810"/>
      <c r="BU1810"/>
      <c r="BV1810"/>
      <c r="BW1810"/>
      <c r="BX1810"/>
      <c r="BY1810" s="8">
        <v>27224</v>
      </c>
      <c r="BZ1810" s="9" t="s">
        <v>106</v>
      </c>
    </row>
    <row r="1811" spans="1:78" s="7" customFormat="1" hidden="1" x14ac:dyDescent="0.25">
      <c r="A1811" s="7" t="str">
        <f t="shared" si="28"/>
        <v>ADDZ*</v>
      </c>
      <c r="B1811" s="6" t="s">
        <v>5946</v>
      </c>
      <c r="C1811" s="6" t="s">
        <v>5947</v>
      </c>
      <c r="D1811" s="6" t="s">
        <v>5940</v>
      </c>
      <c r="E1811" s="6" t="s">
        <v>5941</v>
      </c>
      <c r="F1811"/>
      <c r="G1811"/>
      <c r="H1811" s="6" t="s">
        <v>80</v>
      </c>
      <c r="I1811"/>
      <c r="J1811" s="6" t="s">
        <v>81</v>
      </c>
      <c r="K1811" s="6" t="s">
        <v>82</v>
      </c>
      <c r="L1811" s="6" t="s">
        <v>156</v>
      </c>
      <c r="M1811" s="6" t="s">
        <v>84</v>
      </c>
      <c r="N1811" s="6" t="s">
        <v>85</v>
      </c>
      <c r="O1811" s="6" t="s">
        <v>157</v>
      </c>
      <c r="P1811" s="6" t="s">
        <v>108</v>
      </c>
      <c r="Q1811" s="6" t="s">
        <v>109</v>
      </c>
      <c r="R1811" s="6" t="s">
        <v>110</v>
      </c>
      <c r="S1811" s="6" t="s">
        <v>109</v>
      </c>
      <c r="T1811" s="6" t="s">
        <v>110</v>
      </c>
      <c r="U1811" s="6" t="s">
        <v>91</v>
      </c>
      <c r="V1811" s="6" t="s">
        <v>91</v>
      </c>
      <c r="W1811" s="6" t="s">
        <v>80</v>
      </c>
      <c r="X1811" s="6" t="s">
        <v>80</v>
      </c>
      <c r="Y1811" s="6" t="s">
        <v>92</v>
      </c>
      <c r="Z1811" s="6" t="s">
        <v>80</v>
      </c>
      <c r="AA1811" s="6" t="s">
        <v>93</v>
      </c>
      <c r="AB1811"/>
      <c r="AC1811"/>
      <c r="AD1811"/>
      <c r="AE1811" t="str">
        <f>VLOOKUP(E1811,'Synthèse ventes'!$A$5:$C$2461,3,0)</f>
        <v>Rond Ø330 pour Pamiers</v>
      </c>
      <c r="AF1811" t="str">
        <f>VLOOKUP(E1811,'Synthèse ventes'!$A$5:$C$2461,2,0)</f>
        <v>AD PAMIERS</v>
      </c>
      <c r="AG1811"/>
      <c r="AH1811"/>
      <c r="AI1811"/>
      <c r="AJ1811"/>
      <c r="AK1811" s="6" t="s">
        <v>80</v>
      </c>
      <c r="AL1811" s="6" t="s">
        <v>5942</v>
      </c>
      <c r="AM1811" s="6" t="s">
        <v>95</v>
      </c>
      <c r="AN1811" s="6" t="s">
        <v>2311</v>
      </c>
      <c r="AO1811" s="6" t="s">
        <v>510</v>
      </c>
      <c r="AP1811" s="6" t="s">
        <v>80</v>
      </c>
      <c r="AQ1811" s="6" t="s">
        <v>80</v>
      </c>
      <c r="AR1811" s="6" t="s">
        <v>1643</v>
      </c>
      <c r="AS1811" s="6" t="s">
        <v>235</v>
      </c>
      <c r="AT1811"/>
      <c r="AU1811" s="6" t="s">
        <v>80</v>
      </c>
      <c r="AV1811" s="6" t="s">
        <v>100</v>
      </c>
      <c r="AW1811"/>
      <c r="AX1811"/>
      <c r="AY1811"/>
      <c r="AZ1811"/>
      <c r="BA1811"/>
      <c r="BB1811"/>
      <c r="BC1811"/>
      <c r="BD1811" s="6" t="s">
        <v>5943</v>
      </c>
      <c r="BE1811" s="7" t="s">
        <v>102</v>
      </c>
      <c r="BG1811" s="7" t="s">
        <v>103</v>
      </c>
      <c r="BH1811" s="7">
        <v>2017</v>
      </c>
      <c r="BI1811" s="7" t="s">
        <v>104</v>
      </c>
      <c r="BJ1811" s="7" t="s">
        <v>105</v>
      </c>
      <c r="BK1811" s="7" t="s">
        <v>105</v>
      </c>
      <c r="BL1811" s="7" t="s">
        <v>103</v>
      </c>
      <c r="BN1811"/>
      <c r="BO1811"/>
      <c r="BP1811"/>
      <c r="BQ1811"/>
      <c r="BR1811"/>
      <c r="BS1811"/>
      <c r="BT1811"/>
      <c r="BU1811"/>
      <c r="BV1811"/>
      <c r="BW1811"/>
      <c r="BX1811"/>
      <c r="BY1811" s="8">
        <v>47336</v>
      </c>
      <c r="BZ1811" s="9" t="s">
        <v>106</v>
      </c>
    </row>
    <row r="1812" spans="1:78" s="7" customFormat="1" hidden="1" x14ac:dyDescent="0.25">
      <c r="A1812" s="7" t="str">
        <f t="shared" si="28"/>
        <v>ACYK*</v>
      </c>
      <c r="B1812" s="6" t="s">
        <v>5948</v>
      </c>
      <c r="C1812" s="6" t="s">
        <v>5949</v>
      </c>
      <c r="D1812" s="6" t="s">
        <v>5950</v>
      </c>
      <c r="E1812" s="6" t="s">
        <v>5951</v>
      </c>
      <c r="F1812"/>
      <c r="G1812"/>
      <c r="H1812" s="6" t="s">
        <v>80</v>
      </c>
      <c r="I1812"/>
      <c r="J1812" s="6" t="s">
        <v>81</v>
      </c>
      <c r="K1812" s="6" t="s">
        <v>82</v>
      </c>
      <c r="L1812" s="6" t="s">
        <v>156</v>
      </c>
      <c r="M1812" s="6" t="s">
        <v>84</v>
      </c>
      <c r="N1812" s="6" t="s">
        <v>85</v>
      </c>
      <c r="O1812" s="6" t="s">
        <v>157</v>
      </c>
      <c r="P1812" s="6" t="s">
        <v>108</v>
      </c>
      <c r="Q1812" s="6" t="s">
        <v>110</v>
      </c>
      <c r="R1812" s="6" t="s">
        <v>110</v>
      </c>
      <c r="S1812"/>
      <c r="T1812"/>
      <c r="U1812" s="6" t="s">
        <v>91</v>
      </c>
      <c r="V1812" s="6" t="s">
        <v>91</v>
      </c>
      <c r="W1812" s="6" t="s">
        <v>80</v>
      </c>
      <c r="X1812" s="6" t="s">
        <v>80</v>
      </c>
      <c r="Y1812" s="6" t="s">
        <v>92</v>
      </c>
      <c r="Z1812" s="6" t="s">
        <v>80</v>
      </c>
      <c r="AA1812" s="6" t="s">
        <v>80</v>
      </c>
      <c r="AB1812"/>
      <c r="AC1812"/>
      <c r="AD1812"/>
      <c r="AE1812" t="str">
        <f>VLOOKUP(E1812,'Synthèse ventes'!$A$5:$C$2461,3,0)</f>
        <v>Rond Ø250 OTTOFUCHS BETA x 107,16 Kg</v>
      </c>
      <c r="AF1812" t="str">
        <f>VLOOKUP(E1812,'Synthèse ventes'!$A$5:$C$2461,2,0)</f>
        <v>OTTO F.</v>
      </c>
      <c r="AG1812"/>
      <c r="AH1812"/>
      <c r="AI1812"/>
      <c r="AJ1812"/>
      <c r="AK1812" s="6" t="s">
        <v>80</v>
      </c>
      <c r="AL1812" s="6" t="s">
        <v>5952</v>
      </c>
      <c r="AM1812" s="6" t="s">
        <v>95</v>
      </c>
      <c r="AN1812" s="6" t="s">
        <v>145</v>
      </c>
      <c r="AO1812" s="6" t="s">
        <v>3433</v>
      </c>
      <c r="AP1812" s="6" t="s">
        <v>80</v>
      </c>
      <c r="AQ1812" s="6" t="s">
        <v>80</v>
      </c>
      <c r="AR1812" s="6" t="s">
        <v>3430</v>
      </c>
      <c r="AS1812" s="6" t="s">
        <v>1511</v>
      </c>
      <c r="AT1812"/>
      <c r="AU1812" s="6" t="s">
        <v>80</v>
      </c>
      <c r="AV1812" s="6" t="s">
        <v>100</v>
      </c>
      <c r="AW1812"/>
      <c r="AX1812"/>
      <c r="AY1812"/>
      <c r="AZ1812"/>
      <c r="BA1812"/>
      <c r="BB1812"/>
      <c r="BC1812"/>
      <c r="BD1812" s="6" t="s">
        <v>5943</v>
      </c>
      <c r="BE1812" s="7" t="s">
        <v>102</v>
      </c>
      <c r="BG1812" s="7" t="s">
        <v>103</v>
      </c>
      <c r="BH1812" s="7">
        <v>2017</v>
      </c>
      <c r="BI1812" s="7" t="s">
        <v>104</v>
      </c>
      <c r="BJ1812" s="7" t="s">
        <v>105</v>
      </c>
      <c r="BK1812" s="7" t="s">
        <v>105</v>
      </c>
      <c r="BL1812" s="7" t="s">
        <v>103</v>
      </c>
      <c r="BN1812"/>
      <c r="BO1812"/>
      <c r="BP1812"/>
      <c r="BQ1812"/>
      <c r="BR1812"/>
      <c r="BS1812"/>
      <c r="BT1812"/>
      <c r="BU1812"/>
      <c r="BV1812"/>
      <c r="BW1812"/>
      <c r="BX1812"/>
      <c r="BY1812" s="8">
        <v>97771</v>
      </c>
      <c r="BZ1812" s="9" t="s">
        <v>106</v>
      </c>
    </row>
    <row r="1813" spans="1:78" s="7" customFormat="1" hidden="1" x14ac:dyDescent="0.25">
      <c r="A1813" s="7" t="str">
        <f t="shared" si="28"/>
        <v>ACYK*</v>
      </c>
      <c r="B1813" s="6" t="s">
        <v>5953</v>
      </c>
      <c r="C1813" s="6" t="s">
        <v>5954</v>
      </c>
      <c r="D1813" s="6" t="s">
        <v>5950</v>
      </c>
      <c r="E1813" s="6" t="s">
        <v>5951</v>
      </c>
      <c r="F1813"/>
      <c r="G1813"/>
      <c r="H1813" s="6" t="s">
        <v>80</v>
      </c>
      <c r="I1813"/>
      <c r="J1813" s="6" t="s">
        <v>81</v>
      </c>
      <c r="K1813" s="6" t="s">
        <v>82</v>
      </c>
      <c r="L1813" s="6" t="s">
        <v>156</v>
      </c>
      <c r="M1813" s="6" t="s">
        <v>84</v>
      </c>
      <c r="N1813" s="6" t="s">
        <v>85</v>
      </c>
      <c r="O1813" s="6" t="s">
        <v>157</v>
      </c>
      <c r="P1813" s="6" t="s">
        <v>108</v>
      </c>
      <c r="Q1813" s="6" t="s">
        <v>110</v>
      </c>
      <c r="R1813" s="6" t="s">
        <v>110</v>
      </c>
      <c r="S1813"/>
      <c r="T1813"/>
      <c r="U1813" s="6" t="s">
        <v>91</v>
      </c>
      <c r="V1813" s="6" t="s">
        <v>91</v>
      </c>
      <c r="W1813" s="6" t="s">
        <v>80</v>
      </c>
      <c r="X1813" s="6" t="s">
        <v>80</v>
      </c>
      <c r="Y1813" s="6" t="s">
        <v>92</v>
      </c>
      <c r="Z1813" s="6" t="s">
        <v>80</v>
      </c>
      <c r="AA1813" s="6" t="s">
        <v>80</v>
      </c>
      <c r="AB1813"/>
      <c r="AC1813"/>
      <c r="AD1813"/>
      <c r="AE1813" t="str">
        <f>VLOOKUP(E1813,'Synthèse ventes'!$A$5:$C$2461,3,0)</f>
        <v>Rond Ø250 OTTOFUCHS BETA x 107,16 Kg</v>
      </c>
      <c r="AF1813" t="str">
        <f>VLOOKUP(E1813,'Synthèse ventes'!$A$5:$C$2461,2,0)</f>
        <v>OTTO F.</v>
      </c>
      <c r="AG1813"/>
      <c r="AH1813"/>
      <c r="AI1813"/>
      <c r="AJ1813"/>
      <c r="AK1813" s="6" t="s">
        <v>80</v>
      </c>
      <c r="AL1813" s="6" t="s">
        <v>5952</v>
      </c>
      <c r="AM1813" s="6" t="s">
        <v>95</v>
      </c>
      <c r="AN1813" s="6" t="s">
        <v>145</v>
      </c>
      <c r="AO1813" s="6" t="s">
        <v>3436</v>
      </c>
      <c r="AP1813" s="6" t="s">
        <v>80</v>
      </c>
      <c r="AQ1813" s="6" t="s">
        <v>80</v>
      </c>
      <c r="AR1813" s="6" t="s">
        <v>3430</v>
      </c>
      <c r="AS1813" s="6" t="s">
        <v>1511</v>
      </c>
      <c r="AT1813"/>
      <c r="AU1813" s="6" t="s">
        <v>80</v>
      </c>
      <c r="AV1813" s="6" t="s">
        <v>100</v>
      </c>
      <c r="AW1813"/>
      <c r="AX1813"/>
      <c r="AY1813"/>
      <c r="AZ1813"/>
      <c r="BA1813"/>
      <c r="BB1813"/>
      <c r="BC1813"/>
      <c r="BD1813" s="6" t="s">
        <v>5943</v>
      </c>
      <c r="BE1813" s="7" t="s">
        <v>102</v>
      </c>
      <c r="BG1813" s="7" t="s">
        <v>103</v>
      </c>
      <c r="BH1813" s="7">
        <v>2017</v>
      </c>
      <c r="BI1813" s="7" t="s">
        <v>104</v>
      </c>
      <c r="BJ1813" s="7" t="s">
        <v>105</v>
      </c>
      <c r="BK1813" s="7" t="s">
        <v>105</v>
      </c>
      <c r="BL1813" s="7" t="s">
        <v>103</v>
      </c>
      <c r="BN1813"/>
      <c r="BO1813"/>
      <c r="BP1813"/>
      <c r="BQ1813"/>
      <c r="BR1813"/>
      <c r="BS1813"/>
      <c r="BT1813"/>
      <c r="BU1813"/>
      <c r="BV1813"/>
      <c r="BW1813"/>
      <c r="BX1813"/>
      <c r="BY1813" s="8">
        <v>123298</v>
      </c>
      <c r="BZ1813" s="9" t="s">
        <v>106</v>
      </c>
    </row>
    <row r="1814" spans="1:78" s="7" customFormat="1" hidden="1" x14ac:dyDescent="0.25">
      <c r="A1814" s="7" t="str">
        <f t="shared" si="28"/>
        <v>ACYK*</v>
      </c>
      <c r="B1814" s="6" t="s">
        <v>5955</v>
      </c>
      <c r="C1814" s="6" t="s">
        <v>5956</v>
      </c>
      <c r="D1814" s="6" t="s">
        <v>5950</v>
      </c>
      <c r="E1814" s="6" t="s">
        <v>5951</v>
      </c>
      <c r="F1814"/>
      <c r="G1814"/>
      <c r="H1814" s="6" t="s">
        <v>80</v>
      </c>
      <c r="I1814"/>
      <c r="J1814" s="6" t="s">
        <v>81</v>
      </c>
      <c r="K1814" s="6" t="s">
        <v>82</v>
      </c>
      <c r="L1814" s="6" t="s">
        <v>156</v>
      </c>
      <c r="M1814" s="6" t="s">
        <v>84</v>
      </c>
      <c r="N1814" s="6" t="s">
        <v>85</v>
      </c>
      <c r="O1814" s="6" t="s">
        <v>157</v>
      </c>
      <c r="P1814" s="6" t="s">
        <v>108</v>
      </c>
      <c r="Q1814" s="6" t="s">
        <v>110</v>
      </c>
      <c r="R1814" s="6" t="s">
        <v>110</v>
      </c>
      <c r="S1814"/>
      <c r="T1814"/>
      <c r="U1814" s="6" t="s">
        <v>91</v>
      </c>
      <c r="V1814" s="6" t="s">
        <v>91</v>
      </c>
      <c r="W1814" s="6" t="s">
        <v>80</v>
      </c>
      <c r="X1814" s="6" t="s">
        <v>80</v>
      </c>
      <c r="Y1814" s="6" t="s">
        <v>92</v>
      </c>
      <c r="Z1814" s="6" t="s">
        <v>80</v>
      </c>
      <c r="AA1814" s="6" t="s">
        <v>80</v>
      </c>
      <c r="AB1814"/>
      <c r="AC1814"/>
      <c r="AD1814"/>
      <c r="AE1814" t="str">
        <f>VLOOKUP(E1814,'Synthèse ventes'!$A$5:$C$2461,3,0)</f>
        <v>Rond Ø250 OTTOFUCHS BETA x 107,16 Kg</v>
      </c>
      <c r="AF1814" t="str">
        <f>VLOOKUP(E1814,'Synthèse ventes'!$A$5:$C$2461,2,0)</f>
        <v>OTTO F.</v>
      </c>
      <c r="AG1814"/>
      <c r="AH1814"/>
      <c r="AI1814"/>
      <c r="AJ1814"/>
      <c r="AK1814" s="6" t="s">
        <v>80</v>
      </c>
      <c r="AL1814" s="6" t="s">
        <v>5952</v>
      </c>
      <c r="AM1814" s="6" t="s">
        <v>95</v>
      </c>
      <c r="AN1814" s="6" t="s">
        <v>145</v>
      </c>
      <c r="AO1814" s="6" t="s">
        <v>3439</v>
      </c>
      <c r="AP1814" s="6" t="s">
        <v>80</v>
      </c>
      <c r="AQ1814" s="6" t="s">
        <v>80</v>
      </c>
      <c r="AR1814" s="6" t="s">
        <v>3430</v>
      </c>
      <c r="AS1814" s="6" t="s">
        <v>1511</v>
      </c>
      <c r="AT1814"/>
      <c r="AU1814" s="6" t="s">
        <v>80</v>
      </c>
      <c r="AV1814" s="6" t="s">
        <v>100</v>
      </c>
      <c r="AW1814"/>
      <c r="AX1814"/>
      <c r="AY1814"/>
      <c r="AZ1814"/>
      <c r="BA1814"/>
      <c r="BB1814"/>
      <c r="BC1814"/>
      <c r="BD1814" s="6" t="s">
        <v>5943</v>
      </c>
      <c r="BE1814" s="7" t="s">
        <v>102</v>
      </c>
      <c r="BG1814" s="7" t="s">
        <v>103</v>
      </c>
      <c r="BH1814" s="7">
        <v>2017</v>
      </c>
      <c r="BI1814" s="7" t="s">
        <v>104</v>
      </c>
      <c r="BJ1814" s="7" t="s">
        <v>105</v>
      </c>
      <c r="BK1814" s="7" t="s">
        <v>105</v>
      </c>
      <c r="BL1814" s="7" t="s">
        <v>103</v>
      </c>
      <c r="BN1814"/>
      <c r="BO1814"/>
      <c r="BP1814"/>
      <c r="BQ1814"/>
      <c r="BR1814"/>
      <c r="BS1814"/>
      <c r="BT1814"/>
      <c r="BU1814"/>
      <c r="BV1814"/>
      <c r="BW1814"/>
      <c r="BX1814"/>
      <c r="BY1814" s="8">
        <v>129690</v>
      </c>
      <c r="BZ1814" s="9" t="s">
        <v>106</v>
      </c>
    </row>
    <row r="1815" spans="1:78" s="7" customFormat="1" hidden="1" x14ac:dyDescent="0.25">
      <c r="A1815" s="7" t="str">
        <f t="shared" si="28"/>
        <v>ACYK*</v>
      </c>
      <c r="B1815" s="6" t="s">
        <v>5957</v>
      </c>
      <c r="C1815" s="6" t="s">
        <v>5958</v>
      </c>
      <c r="D1815" s="6" t="s">
        <v>5950</v>
      </c>
      <c r="E1815" s="6" t="s">
        <v>5951</v>
      </c>
      <c r="F1815"/>
      <c r="G1815"/>
      <c r="H1815" s="6" t="s">
        <v>80</v>
      </c>
      <c r="I1815"/>
      <c r="J1815" s="6" t="s">
        <v>81</v>
      </c>
      <c r="K1815" s="6" t="s">
        <v>82</v>
      </c>
      <c r="L1815" s="6" t="s">
        <v>156</v>
      </c>
      <c r="M1815" s="6" t="s">
        <v>84</v>
      </c>
      <c r="N1815" s="6" t="s">
        <v>85</v>
      </c>
      <c r="O1815" s="6" t="s">
        <v>157</v>
      </c>
      <c r="P1815" s="6" t="s">
        <v>108</v>
      </c>
      <c r="Q1815" s="6" t="s">
        <v>110</v>
      </c>
      <c r="R1815" s="6" t="s">
        <v>110</v>
      </c>
      <c r="S1815"/>
      <c r="T1815"/>
      <c r="U1815" s="6" t="s">
        <v>91</v>
      </c>
      <c r="V1815" s="6" t="s">
        <v>91</v>
      </c>
      <c r="W1815" s="6" t="s">
        <v>80</v>
      </c>
      <c r="X1815" s="6" t="s">
        <v>80</v>
      </c>
      <c r="Y1815" s="6" t="s">
        <v>92</v>
      </c>
      <c r="Z1815" s="6" t="s">
        <v>80</v>
      </c>
      <c r="AA1815" s="6" t="s">
        <v>80</v>
      </c>
      <c r="AB1815"/>
      <c r="AC1815"/>
      <c r="AD1815"/>
      <c r="AE1815" t="str">
        <f>VLOOKUP(E1815,'Synthèse ventes'!$A$5:$C$2461,3,0)</f>
        <v>Rond Ø250 OTTOFUCHS BETA x 107,16 Kg</v>
      </c>
      <c r="AF1815" t="str">
        <f>VLOOKUP(E1815,'Synthèse ventes'!$A$5:$C$2461,2,0)</f>
        <v>OTTO F.</v>
      </c>
      <c r="AG1815"/>
      <c r="AH1815"/>
      <c r="AI1815"/>
      <c r="AJ1815"/>
      <c r="AK1815" s="6" t="s">
        <v>80</v>
      </c>
      <c r="AL1815" s="6" t="s">
        <v>5952</v>
      </c>
      <c r="AM1815" s="6" t="s">
        <v>95</v>
      </c>
      <c r="AN1815" s="6" t="s">
        <v>96</v>
      </c>
      <c r="AO1815" s="6" t="s">
        <v>166</v>
      </c>
      <c r="AP1815" s="6" t="s">
        <v>80</v>
      </c>
      <c r="AQ1815" s="6" t="s">
        <v>80</v>
      </c>
      <c r="AR1815" s="6" t="s">
        <v>3430</v>
      </c>
      <c r="AS1815" s="6" t="s">
        <v>1511</v>
      </c>
      <c r="AT1815"/>
      <c r="AU1815" s="6" t="s">
        <v>80</v>
      </c>
      <c r="AV1815" s="6" t="s">
        <v>100</v>
      </c>
      <c r="AW1815"/>
      <c r="AX1815"/>
      <c r="AY1815"/>
      <c r="AZ1815"/>
      <c r="BA1815"/>
      <c r="BB1815"/>
      <c r="BC1815"/>
      <c r="BD1815" s="6" t="s">
        <v>5943</v>
      </c>
      <c r="BE1815" s="7" t="s">
        <v>102</v>
      </c>
      <c r="BG1815" s="7" t="s">
        <v>103</v>
      </c>
      <c r="BH1815" s="7">
        <v>2017</v>
      </c>
      <c r="BI1815" s="7" t="s">
        <v>104</v>
      </c>
      <c r="BJ1815" s="7" t="s">
        <v>105</v>
      </c>
      <c r="BK1815" s="7" t="s">
        <v>105</v>
      </c>
      <c r="BL1815" s="7" t="s">
        <v>103</v>
      </c>
      <c r="BN1815"/>
      <c r="BO1815"/>
      <c r="BP1815"/>
      <c r="BQ1815"/>
      <c r="BR1815"/>
      <c r="BS1815"/>
      <c r="BT1815"/>
      <c r="BU1815"/>
      <c r="BV1815"/>
      <c r="BW1815"/>
      <c r="BX1815"/>
      <c r="BY1815" s="8">
        <v>78591</v>
      </c>
      <c r="BZ1815" s="9" t="s">
        <v>106</v>
      </c>
    </row>
    <row r="1816" spans="1:78" s="7" customFormat="1" hidden="1" x14ac:dyDescent="0.25">
      <c r="A1816" s="7" t="str">
        <f t="shared" si="28"/>
        <v>ACYK*</v>
      </c>
      <c r="B1816" s="6" t="s">
        <v>5959</v>
      </c>
      <c r="C1816" s="6" t="s">
        <v>5960</v>
      </c>
      <c r="D1816" s="6" t="s">
        <v>5950</v>
      </c>
      <c r="E1816" s="6" t="s">
        <v>5951</v>
      </c>
      <c r="F1816"/>
      <c r="G1816"/>
      <c r="H1816" s="6" t="s">
        <v>80</v>
      </c>
      <c r="I1816"/>
      <c r="J1816" s="6" t="s">
        <v>81</v>
      </c>
      <c r="K1816" s="6" t="s">
        <v>82</v>
      </c>
      <c r="L1816" s="6" t="s">
        <v>156</v>
      </c>
      <c r="M1816" s="6" t="s">
        <v>84</v>
      </c>
      <c r="N1816" s="6" t="s">
        <v>85</v>
      </c>
      <c r="O1816" s="6" t="s">
        <v>157</v>
      </c>
      <c r="P1816" s="6" t="s">
        <v>108</v>
      </c>
      <c r="Q1816" s="6" t="s">
        <v>110</v>
      </c>
      <c r="R1816" s="6" t="s">
        <v>110</v>
      </c>
      <c r="S1816"/>
      <c r="T1816"/>
      <c r="U1816" s="6" t="s">
        <v>91</v>
      </c>
      <c r="V1816" s="6" t="s">
        <v>91</v>
      </c>
      <c r="W1816" s="6" t="s">
        <v>80</v>
      </c>
      <c r="X1816" s="6" t="s">
        <v>80</v>
      </c>
      <c r="Y1816" s="6" t="s">
        <v>92</v>
      </c>
      <c r="Z1816" s="6" t="s">
        <v>80</v>
      </c>
      <c r="AA1816" s="6" t="s">
        <v>80</v>
      </c>
      <c r="AB1816"/>
      <c r="AC1816"/>
      <c r="AD1816"/>
      <c r="AE1816" t="str">
        <f>VLOOKUP(E1816,'Synthèse ventes'!$A$5:$C$2461,3,0)</f>
        <v>Rond Ø250 OTTOFUCHS BETA x 107,16 Kg</v>
      </c>
      <c r="AF1816" t="str">
        <f>VLOOKUP(E1816,'Synthèse ventes'!$A$5:$C$2461,2,0)</f>
        <v>OTTO F.</v>
      </c>
      <c r="AG1816"/>
      <c r="AH1816"/>
      <c r="AI1816"/>
      <c r="AJ1816"/>
      <c r="AK1816" s="6" t="s">
        <v>80</v>
      </c>
      <c r="AL1816" s="6" t="s">
        <v>5952</v>
      </c>
      <c r="AM1816" s="6" t="s">
        <v>95</v>
      </c>
      <c r="AN1816" s="6" t="s">
        <v>96</v>
      </c>
      <c r="AO1816" s="6" t="s">
        <v>3433</v>
      </c>
      <c r="AP1816" s="6" t="s">
        <v>80</v>
      </c>
      <c r="AQ1816" s="6" t="s">
        <v>80</v>
      </c>
      <c r="AR1816" s="6" t="s">
        <v>3430</v>
      </c>
      <c r="AS1816" s="6" t="s">
        <v>1511</v>
      </c>
      <c r="AT1816"/>
      <c r="AU1816" s="6" t="s">
        <v>80</v>
      </c>
      <c r="AV1816" s="6" t="s">
        <v>100</v>
      </c>
      <c r="AW1816"/>
      <c r="AX1816"/>
      <c r="AY1816"/>
      <c r="AZ1816"/>
      <c r="BA1816"/>
      <c r="BB1816"/>
      <c r="BC1816"/>
      <c r="BD1816" s="6" t="s">
        <v>5943</v>
      </c>
      <c r="BE1816" s="7" t="s">
        <v>102</v>
      </c>
      <c r="BG1816" s="7" t="s">
        <v>103</v>
      </c>
      <c r="BH1816" s="7">
        <v>2017</v>
      </c>
      <c r="BI1816" s="7" t="s">
        <v>104</v>
      </c>
      <c r="BJ1816" s="7" t="s">
        <v>105</v>
      </c>
      <c r="BK1816" s="7" t="s">
        <v>105</v>
      </c>
      <c r="BL1816" s="7" t="s">
        <v>103</v>
      </c>
      <c r="BN1816"/>
      <c r="BO1816"/>
      <c r="BP1816"/>
      <c r="BQ1816"/>
      <c r="BR1816"/>
      <c r="BS1816"/>
      <c r="BT1816"/>
      <c r="BU1816"/>
      <c r="BV1816"/>
      <c r="BW1816"/>
      <c r="BX1816"/>
      <c r="BY1816" s="8">
        <v>3016</v>
      </c>
      <c r="BZ1816" s="9" t="s">
        <v>106</v>
      </c>
    </row>
    <row r="1817" spans="1:78" s="7" customFormat="1" hidden="1" x14ac:dyDescent="0.25">
      <c r="A1817" s="7" t="str">
        <f t="shared" si="28"/>
        <v>ACYK*</v>
      </c>
      <c r="B1817" s="6" t="s">
        <v>5961</v>
      </c>
      <c r="C1817" s="6" t="s">
        <v>5962</v>
      </c>
      <c r="D1817" s="6" t="s">
        <v>5950</v>
      </c>
      <c r="E1817" s="6" t="s">
        <v>5951</v>
      </c>
      <c r="F1817"/>
      <c r="G1817"/>
      <c r="H1817" s="6" t="s">
        <v>80</v>
      </c>
      <c r="I1817"/>
      <c r="J1817" s="6" t="s">
        <v>81</v>
      </c>
      <c r="K1817" s="6" t="s">
        <v>82</v>
      </c>
      <c r="L1817" s="6" t="s">
        <v>156</v>
      </c>
      <c r="M1817" s="6" t="s">
        <v>84</v>
      </c>
      <c r="N1817" s="6" t="s">
        <v>85</v>
      </c>
      <c r="O1817" s="6" t="s">
        <v>157</v>
      </c>
      <c r="P1817" s="6" t="s">
        <v>108</v>
      </c>
      <c r="Q1817" s="6" t="s">
        <v>110</v>
      </c>
      <c r="R1817" s="6" t="s">
        <v>110</v>
      </c>
      <c r="S1817"/>
      <c r="T1817"/>
      <c r="U1817" s="6" t="s">
        <v>91</v>
      </c>
      <c r="V1817" s="6" t="s">
        <v>91</v>
      </c>
      <c r="W1817" s="6" t="s">
        <v>80</v>
      </c>
      <c r="X1817" s="6" t="s">
        <v>80</v>
      </c>
      <c r="Y1817" s="6" t="s">
        <v>92</v>
      </c>
      <c r="Z1817" s="6" t="s">
        <v>80</v>
      </c>
      <c r="AA1817" s="6" t="s">
        <v>80</v>
      </c>
      <c r="AB1817"/>
      <c r="AC1817"/>
      <c r="AD1817"/>
      <c r="AE1817" t="str">
        <f>VLOOKUP(E1817,'Synthèse ventes'!$A$5:$C$2461,3,0)</f>
        <v>Rond Ø250 OTTOFUCHS BETA x 107,16 Kg</v>
      </c>
      <c r="AF1817" t="str">
        <f>VLOOKUP(E1817,'Synthèse ventes'!$A$5:$C$2461,2,0)</f>
        <v>OTTO F.</v>
      </c>
      <c r="AG1817"/>
      <c r="AH1817"/>
      <c r="AI1817"/>
      <c r="AJ1817"/>
      <c r="AK1817" s="6" t="s">
        <v>80</v>
      </c>
      <c r="AL1817" s="6" t="s">
        <v>5952</v>
      </c>
      <c r="AM1817" s="6" t="s">
        <v>95</v>
      </c>
      <c r="AN1817" s="6" t="s">
        <v>96</v>
      </c>
      <c r="AO1817" s="6" t="s">
        <v>3436</v>
      </c>
      <c r="AP1817" s="6" t="s">
        <v>80</v>
      </c>
      <c r="AQ1817" s="6" t="s">
        <v>80</v>
      </c>
      <c r="AR1817" s="6" t="s">
        <v>3430</v>
      </c>
      <c r="AS1817" s="6" t="s">
        <v>1511</v>
      </c>
      <c r="AT1817"/>
      <c r="AU1817" s="6" t="s">
        <v>80</v>
      </c>
      <c r="AV1817" s="6" t="s">
        <v>100</v>
      </c>
      <c r="AW1817"/>
      <c r="AX1817"/>
      <c r="AY1817"/>
      <c r="AZ1817"/>
      <c r="BA1817"/>
      <c r="BB1817"/>
      <c r="BC1817"/>
      <c r="BD1817" s="6" t="s">
        <v>5943</v>
      </c>
      <c r="BE1817" s="7" t="s">
        <v>102</v>
      </c>
      <c r="BG1817" s="7" t="s">
        <v>103</v>
      </c>
      <c r="BH1817" s="7">
        <v>2017</v>
      </c>
      <c r="BI1817" s="7" t="s">
        <v>104</v>
      </c>
      <c r="BJ1817" s="7" t="s">
        <v>105</v>
      </c>
      <c r="BK1817" s="7" t="s">
        <v>105</v>
      </c>
      <c r="BL1817" s="7" t="s">
        <v>103</v>
      </c>
      <c r="BN1817"/>
      <c r="BO1817"/>
      <c r="BP1817"/>
      <c r="BQ1817"/>
      <c r="BR1817"/>
      <c r="BS1817"/>
      <c r="BT1817"/>
      <c r="BU1817"/>
      <c r="BV1817"/>
      <c r="BW1817"/>
      <c r="BX1817"/>
      <c r="BY1817" s="8">
        <v>53107</v>
      </c>
      <c r="BZ1817" s="9" t="s">
        <v>106</v>
      </c>
    </row>
    <row r="1818" spans="1:78" s="7" customFormat="1" hidden="1" x14ac:dyDescent="0.25">
      <c r="A1818" s="7" t="str">
        <f t="shared" si="28"/>
        <v>ACYK*</v>
      </c>
      <c r="B1818" s="6" t="s">
        <v>5963</v>
      </c>
      <c r="C1818" s="6" t="s">
        <v>5964</v>
      </c>
      <c r="D1818" s="6" t="s">
        <v>5950</v>
      </c>
      <c r="E1818" s="6" t="s">
        <v>5951</v>
      </c>
      <c r="F1818"/>
      <c r="G1818"/>
      <c r="H1818" s="6" t="s">
        <v>80</v>
      </c>
      <c r="I1818"/>
      <c r="J1818" s="6" t="s">
        <v>81</v>
      </c>
      <c r="K1818" s="6" t="s">
        <v>82</v>
      </c>
      <c r="L1818" s="6" t="s">
        <v>156</v>
      </c>
      <c r="M1818" s="6" t="s">
        <v>84</v>
      </c>
      <c r="N1818" s="6" t="s">
        <v>85</v>
      </c>
      <c r="O1818" s="6" t="s">
        <v>157</v>
      </c>
      <c r="P1818" s="6" t="s">
        <v>108</v>
      </c>
      <c r="Q1818" s="6" t="s">
        <v>110</v>
      </c>
      <c r="R1818" s="6" t="s">
        <v>110</v>
      </c>
      <c r="S1818"/>
      <c r="T1818"/>
      <c r="U1818" s="6" t="s">
        <v>91</v>
      </c>
      <c r="V1818" s="6" t="s">
        <v>91</v>
      </c>
      <c r="W1818" s="6" t="s">
        <v>80</v>
      </c>
      <c r="X1818" s="6" t="s">
        <v>80</v>
      </c>
      <c r="Y1818" s="6" t="s">
        <v>92</v>
      </c>
      <c r="Z1818" s="6" t="s">
        <v>80</v>
      </c>
      <c r="AA1818" s="6" t="s">
        <v>80</v>
      </c>
      <c r="AB1818"/>
      <c r="AC1818"/>
      <c r="AD1818"/>
      <c r="AE1818" t="str">
        <f>VLOOKUP(E1818,'Synthèse ventes'!$A$5:$C$2461,3,0)</f>
        <v>Rond Ø250 OTTOFUCHS BETA x 107,16 Kg</v>
      </c>
      <c r="AF1818" t="str">
        <f>VLOOKUP(E1818,'Synthèse ventes'!$A$5:$C$2461,2,0)</f>
        <v>OTTO F.</v>
      </c>
      <c r="AG1818"/>
      <c r="AH1818"/>
      <c r="AI1818"/>
      <c r="AJ1818"/>
      <c r="AK1818" s="6" t="s">
        <v>80</v>
      </c>
      <c r="AL1818" s="6" t="s">
        <v>5952</v>
      </c>
      <c r="AM1818" s="6" t="s">
        <v>95</v>
      </c>
      <c r="AN1818" s="6" t="s">
        <v>96</v>
      </c>
      <c r="AO1818" s="6" t="s">
        <v>3439</v>
      </c>
      <c r="AP1818" s="6" t="s">
        <v>80</v>
      </c>
      <c r="AQ1818" s="6" t="s">
        <v>80</v>
      </c>
      <c r="AR1818" s="6" t="s">
        <v>3430</v>
      </c>
      <c r="AS1818" s="6" t="s">
        <v>1511</v>
      </c>
      <c r="AT1818"/>
      <c r="AU1818" s="6" t="s">
        <v>80</v>
      </c>
      <c r="AV1818" s="6" t="s">
        <v>100</v>
      </c>
      <c r="AW1818"/>
      <c r="AX1818"/>
      <c r="AY1818"/>
      <c r="AZ1818"/>
      <c r="BA1818"/>
      <c r="BB1818"/>
      <c r="BC1818"/>
      <c r="BD1818" s="6" t="s">
        <v>5943</v>
      </c>
      <c r="BE1818" s="7" t="s">
        <v>102</v>
      </c>
      <c r="BG1818" s="7" t="s">
        <v>103</v>
      </c>
      <c r="BH1818" s="7">
        <v>2017</v>
      </c>
      <c r="BI1818" s="7" t="s">
        <v>104</v>
      </c>
      <c r="BJ1818" s="7" t="s">
        <v>105</v>
      </c>
      <c r="BK1818" s="7" t="s">
        <v>105</v>
      </c>
      <c r="BL1818" s="7" t="s">
        <v>103</v>
      </c>
      <c r="BN1818"/>
      <c r="BO1818"/>
      <c r="BP1818"/>
      <c r="BQ1818"/>
      <c r="BR1818"/>
      <c r="BS1818"/>
      <c r="BT1818"/>
      <c r="BU1818"/>
      <c r="BV1818"/>
      <c r="BW1818"/>
      <c r="BX1818"/>
      <c r="BY1818" s="8">
        <v>42787</v>
      </c>
      <c r="BZ1818" s="9" t="s">
        <v>106</v>
      </c>
    </row>
    <row r="1819" spans="1:78" s="7" customFormat="1" hidden="1" x14ac:dyDescent="0.25">
      <c r="A1819" s="7" t="str">
        <f t="shared" si="28"/>
        <v>ACYK*</v>
      </c>
      <c r="B1819" s="6" t="s">
        <v>5965</v>
      </c>
      <c r="C1819" s="6" t="s">
        <v>5966</v>
      </c>
      <c r="D1819" s="6" t="s">
        <v>5950</v>
      </c>
      <c r="E1819" s="6" t="s">
        <v>5951</v>
      </c>
      <c r="F1819"/>
      <c r="G1819"/>
      <c r="H1819" s="6" t="s">
        <v>80</v>
      </c>
      <c r="I1819"/>
      <c r="J1819" s="6" t="s">
        <v>81</v>
      </c>
      <c r="K1819" s="6" t="s">
        <v>82</v>
      </c>
      <c r="L1819" s="6" t="s">
        <v>156</v>
      </c>
      <c r="M1819" s="6" t="s">
        <v>84</v>
      </c>
      <c r="N1819" s="6" t="s">
        <v>85</v>
      </c>
      <c r="O1819" s="6" t="s">
        <v>157</v>
      </c>
      <c r="P1819" s="6" t="s">
        <v>108</v>
      </c>
      <c r="Q1819" s="6" t="s">
        <v>110</v>
      </c>
      <c r="R1819" s="6" t="s">
        <v>110</v>
      </c>
      <c r="S1819"/>
      <c r="T1819"/>
      <c r="U1819" s="6" t="s">
        <v>91</v>
      </c>
      <c r="V1819" s="6" t="s">
        <v>91</v>
      </c>
      <c r="W1819" s="6" t="s">
        <v>80</v>
      </c>
      <c r="X1819" s="6" t="s">
        <v>80</v>
      </c>
      <c r="Y1819" s="6" t="s">
        <v>92</v>
      </c>
      <c r="Z1819" s="6" t="s">
        <v>80</v>
      </c>
      <c r="AA1819" s="6" t="s">
        <v>80</v>
      </c>
      <c r="AB1819"/>
      <c r="AC1819"/>
      <c r="AD1819"/>
      <c r="AE1819" t="str">
        <f>VLOOKUP(E1819,'Synthèse ventes'!$A$5:$C$2461,3,0)</f>
        <v>Rond Ø250 OTTOFUCHS BETA x 107,16 Kg</v>
      </c>
      <c r="AF1819" t="str">
        <f>VLOOKUP(E1819,'Synthèse ventes'!$A$5:$C$2461,2,0)</f>
        <v>OTTO F.</v>
      </c>
      <c r="AG1819"/>
      <c r="AH1819"/>
      <c r="AI1819"/>
      <c r="AJ1819"/>
      <c r="AK1819" s="6" t="s">
        <v>80</v>
      </c>
      <c r="AL1819" s="6" t="s">
        <v>5952</v>
      </c>
      <c r="AM1819" s="6" t="s">
        <v>95</v>
      </c>
      <c r="AN1819" s="6" t="s">
        <v>96</v>
      </c>
      <c r="AO1819" s="6" t="s">
        <v>4463</v>
      </c>
      <c r="AP1819" s="6" t="s">
        <v>80</v>
      </c>
      <c r="AQ1819" s="6" t="s">
        <v>80</v>
      </c>
      <c r="AR1819" s="6" t="s">
        <v>3430</v>
      </c>
      <c r="AS1819" s="6" t="s">
        <v>1511</v>
      </c>
      <c r="AT1819"/>
      <c r="AU1819" s="6" t="s">
        <v>80</v>
      </c>
      <c r="AV1819" s="6" t="s">
        <v>100</v>
      </c>
      <c r="AW1819"/>
      <c r="AX1819"/>
      <c r="AY1819"/>
      <c r="AZ1819"/>
      <c r="BA1819"/>
      <c r="BB1819"/>
      <c r="BC1819"/>
      <c r="BD1819" s="6" t="s">
        <v>5943</v>
      </c>
      <c r="BE1819" s="7" t="s">
        <v>102</v>
      </c>
      <c r="BG1819" s="7" t="s">
        <v>103</v>
      </c>
      <c r="BH1819" s="7">
        <v>2017</v>
      </c>
      <c r="BI1819" s="7" t="s">
        <v>104</v>
      </c>
      <c r="BJ1819" s="7" t="s">
        <v>105</v>
      </c>
      <c r="BK1819" s="7" t="s">
        <v>105</v>
      </c>
      <c r="BL1819" s="7" t="s">
        <v>103</v>
      </c>
      <c r="BN1819"/>
      <c r="BO1819"/>
      <c r="BP1819"/>
      <c r="BQ1819"/>
      <c r="BR1819"/>
      <c r="BS1819"/>
      <c r="BT1819"/>
      <c r="BU1819"/>
      <c r="BV1819"/>
      <c r="BW1819"/>
      <c r="BX1819"/>
      <c r="BY1819" s="8">
        <v>118749</v>
      </c>
      <c r="BZ1819" s="9" t="s">
        <v>106</v>
      </c>
    </row>
    <row r="1820" spans="1:78" s="7" customFormat="1" hidden="1" x14ac:dyDescent="0.25">
      <c r="A1820" s="7" t="str">
        <f t="shared" si="28"/>
        <v>ACYK*</v>
      </c>
      <c r="B1820" s="6" t="s">
        <v>5967</v>
      </c>
      <c r="C1820" s="6" t="s">
        <v>5968</v>
      </c>
      <c r="D1820" s="6" t="s">
        <v>5950</v>
      </c>
      <c r="E1820" s="6" t="s">
        <v>5951</v>
      </c>
      <c r="F1820"/>
      <c r="G1820"/>
      <c r="H1820" s="6" t="s">
        <v>80</v>
      </c>
      <c r="I1820"/>
      <c r="J1820" s="6" t="s">
        <v>81</v>
      </c>
      <c r="K1820" s="6" t="s">
        <v>82</v>
      </c>
      <c r="L1820" s="6" t="s">
        <v>156</v>
      </c>
      <c r="M1820" s="6" t="s">
        <v>84</v>
      </c>
      <c r="N1820" s="6" t="s">
        <v>85</v>
      </c>
      <c r="O1820" s="6" t="s">
        <v>157</v>
      </c>
      <c r="P1820" s="6" t="s">
        <v>108</v>
      </c>
      <c r="Q1820" s="6" t="s">
        <v>110</v>
      </c>
      <c r="R1820" s="6" t="s">
        <v>110</v>
      </c>
      <c r="S1820"/>
      <c r="T1820"/>
      <c r="U1820" s="6" t="s">
        <v>91</v>
      </c>
      <c r="V1820" s="6" t="s">
        <v>91</v>
      </c>
      <c r="W1820" s="6" t="s">
        <v>80</v>
      </c>
      <c r="X1820" s="6" t="s">
        <v>80</v>
      </c>
      <c r="Y1820" s="6" t="s">
        <v>92</v>
      </c>
      <c r="Z1820" s="6" t="s">
        <v>80</v>
      </c>
      <c r="AA1820" s="6" t="s">
        <v>80</v>
      </c>
      <c r="AB1820"/>
      <c r="AC1820"/>
      <c r="AD1820"/>
      <c r="AE1820" t="str">
        <f>VLOOKUP(E1820,'Synthèse ventes'!$A$5:$C$2461,3,0)</f>
        <v>Rond Ø250 OTTOFUCHS BETA x 107,16 Kg</v>
      </c>
      <c r="AF1820" t="str">
        <f>VLOOKUP(E1820,'Synthèse ventes'!$A$5:$C$2461,2,0)</f>
        <v>OTTO F.</v>
      </c>
      <c r="AG1820"/>
      <c r="AH1820"/>
      <c r="AI1820"/>
      <c r="AJ1820"/>
      <c r="AK1820" s="6" t="s">
        <v>80</v>
      </c>
      <c r="AL1820" s="6" t="s">
        <v>5952</v>
      </c>
      <c r="AM1820" s="6" t="s">
        <v>95</v>
      </c>
      <c r="AN1820" s="6" t="s">
        <v>96</v>
      </c>
      <c r="AO1820" s="6" t="s">
        <v>4471</v>
      </c>
      <c r="AP1820" s="6" t="s">
        <v>80</v>
      </c>
      <c r="AQ1820" s="6" t="s">
        <v>80</v>
      </c>
      <c r="AR1820" s="6" t="s">
        <v>3430</v>
      </c>
      <c r="AS1820" s="6" t="s">
        <v>1511</v>
      </c>
      <c r="AT1820"/>
      <c r="AU1820" s="6" t="s">
        <v>80</v>
      </c>
      <c r="AV1820" s="6" t="s">
        <v>100</v>
      </c>
      <c r="AW1820"/>
      <c r="AX1820"/>
      <c r="AY1820"/>
      <c r="AZ1820"/>
      <c r="BA1820"/>
      <c r="BB1820"/>
      <c r="BC1820"/>
      <c r="BD1820" s="6" t="s">
        <v>5943</v>
      </c>
      <c r="BE1820" s="7" t="s">
        <v>102</v>
      </c>
      <c r="BG1820" s="7" t="s">
        <v>103</v>
      </c>
      <c r="BH1820" s="7">
        <v>2017</v>
      </c>
      <c r="BI1820" s="7" t="s">
        <v>104</v>
      </c>
      <c r="BJ1820" s="7" t="s">
        <v>105</v>
      </c>
      <c r="BK1820" s="7" t="s">
        <v>105</v>
      </c>
      <c r="BL1820" s="7" t="s">
        <v>103</v>
      </c>
      <c r="BN1820"/>
      <c r="BO1820"/>
      <c r="BP1820"/>
      <c r="BQ1820"/>
      <c r="BR1820"/>
      <c r="BS1820"/>
      <c r="BT1820"/>
      <c r="BU1820"/>
      <c r="BV1820"/>
      <c r="BW1820"/>
      <c r="BX1820"/>
      <c r="BY1820" s="8">
        <v>1520</v>
      </c>
      <c r="BZ1820" s="9" t="s">
        <v>106</v>
      </c>
    </row>
    <row r="1821" spans="1:78" s="7" customFormat="1" hidden="1" x14ac:dyDescent="0.25">
      <c r="A1821" s="7" t="str">
        <f t="shared" si="28"/>
        <v>ACYK*</v>
      </c>
      <c r="B1821" s="6" t="s">
        <v>5969</v>
      </c>
      <c r="C1821" s="6" t="s">
        <v>5970</v>
      </c>
      <c r="D1821" s="6" t="s">
        <v>5950</v>
      </c>
      <c r="E1821" s="6" t="s">
        <v>5951</v>
      </c>
      <c r="F1821"/>
      <c r="G1821"/>
      <c r="H1821" s="6" t="s">
        <v>80</v>
      </c>
      <c r="I1821"/>
      <c r="J1821" s="6" t="s">
        <v>81</v>
      </c>
      <c r="K1821" s="6" t="s">
        <v>82</v>
      </c>
      <c r="L1821" s="6" t="s">
        <v>156</v>
      </c>
      <c r="M1821" s="6" t="s">
        <v>84</v>
      </c>
      <c r="N1821" s="6" t="s">
        <v>85</v>
      </c>
      <c r="O1821" s="6" t="s">
        <v>157</v>
      </c>
      <c r="P1821" s="6" t="s">
        <v>108</v>
      </c>
      <c r="Q1821" s="6" t="s">
        <v>110</v>
      </c>
      <c r="R1821" s="6" t="s">
        <v>110</v>
      </c>
      <c r="S1821"/>
      <c r="T1821"/>
      <c r="U1821" s="6" t="s">
        <v>91</v>
      </c>
      <c r="V1821" s="6" t="s">
        <v>91</v>
      </c>
      <c r="W1821" s="6" t="s">
        <v>80</v>
      </c>
      <c r="X1821" s="6" t="s">
        <v>80</v>
      </c>
      <c r="Y1821" s="6" t="s">
        <v>92</v>
      </c>
      <c r="Z1821" s="6" t="s">
        <v>80</v>
      </c>
      <c r="AA1821" s="6" t="s">
        <v>80</v>
      </c>
      <c r="AB1821"/>
      <c r="AC1821"/>
      <c r="AD1821"/>
      <c r="AE1821" t="str">
        <f>VLOOKUP(E1821,'Synthèse ventes'!$A$5:$C$2461,3,0)</f>
        <v>Rond Ø250 OTTOFUCHS BETA x 107,16 Kg</v>
      </c>
      <c r="AF1821" t="str">
        <f>VLOOKUP(E1821,'Synthèse ventes'!$A$5:$C$2461,2,0)</f>
        <v>OTTO F.</v>
      </c>
      <c r="AG1821"/>
      <c r="AH1821"/>
      <c r="AI1821"/>
      <c r="AJ1821"/>
      <c r="AK1821" s="6" t="s">
        <v>80</v>
      </c>
      <c r="AL1821" s="6" t="s">
        <v>5952</v>
      </c>
      <c r="AM1821" s="6" t="s">
        <v>95</v>
      </c>
      <c r="AN1821" s="6" t="s">
        <v>234</v>
      </c>
      <c r="AO1821" s="6" t="s">
        <v>166</v>
      </c>
      <c r="AP1821" s="6" t="s">
        <v>80</v>
      </c>
      <c r="AQ1821" s="6" t="s">
        <v>80</v>
      </c>
      <c r="AR1821" s="6" t="s">
        <v>3430</v>
      </c>
      <c r="AS1821" s="6" t="s">
        <v>1511</v>
      </c>
      <c r="AT1821"/>
      <c r="AU1821" s="6" t="s">
        <v>80</v>
      </c>
      <c r="AV1821" s="6" t="s">
        <v>100</v>
      </c>
      <c r="AW1821"/>
      <c r="AX1821"/>
      <c r="AY1821"/>
      <c r="AZ1821"/>
      <c r="BA1821"/>
      <c r="BB1821"/>
      <c r="BC1821"/>
      <c r="BD1821" s="6" t="s">
        <v>5943</v>
      </c>
      <c r="BE1821" s="7" t="s">
        <v>102</v>
      </c>
      <c r="BG1821" s="7" t="s">
        <v>103</v>
      </c>
      <c r="BH1821" s="7">
        <v>2017</v>
      </c>
      <c r="BI1821" s="7" t="s">
        <v>104</v>
      </c>
      <c r="BJ1821" s="7" t="s">
        <v>105</v>
      </c>
      <c r="BK1821" s="7" t="s">
        <v>105</v>
      </c>
      <c r="BL1821" s="7" t="s">
        <v>103</v>
      </c>
      <c r="BN1821"/>
      <c r="BO1821"/>
      <c r="BP1821"/>
      <c r="BQ1821"/>
      <c r="BR1821"/>
      <c r="BS1821"/>
      <c r="BT1821"/>
      <c r="BU1821"/>
      <c r="BV1821"/>
      <c r="BW1821"/>
      <c r="BX1821"/>
      <c r="BY1821" s="8">
        <v>98402</v>
      </c>
      <c r="BZ1821" s="9" t="s">
        <v>106</v>
      </c>
    </row>
    <row r="1822" spans="1:78" s="7" customFormat="1" hidden="1" x14ac:dyDescent="0.25">
      <c r="A1822" s="7" t="str">
        <f t="shared" si="28"/>
        <v>ACYK*</v>
      </c>
      <c r="B1822" s="6" t="s">
        <v>5971</v>
      </c>
      <c r="C1822" s="6" t="s">
        <v>5972</v>
      </c>
      <c r="D1822" s="6" t="s">
        <v>5950</v>
      </c>
      <c r="E1822" s="6" t="s">
        <v>5951</v>
      </c>
      <c r="F1822"/>
      <c r="G1822"/>
      <c r="H1822" s="6" t="s">
        <v>80</v>
      </c>
      <c r="I1822"/>
      <c r="J1822" s="6" t="s">
        <v>81</v>
      </c>
      <c r="K1822" s="6" t="s">
        <v>82</v>
      </c>
      <c r="L1822" s="6" t="s">
        <v>156</v>
      </c>
      <c r="M1822" s="6" t="s">
        <v>84</v>
      </c>
      <c r="N1822" s="6" t="s">
        <v>85</v>
      </c>
      <c r="O1822" s="6" t="s">
        <v>157</v>
      </c>
      <c r="P1822" s="6" t="s">
        <v>108</v>
      </c>
      <c r="Q1822" s="6" t="s">
        <v>110</v>
      </c>
      <c r="R1822" s="6" t="s">
        <v>110</v>
      </c>
      <c r="S1822"/>
      <c r="T1822"/>
      <c r="U1822" s="6" t="s">
        <v>91</v>
      </c>
      <c r="V1822" s="6" t="s">
        <v>91</v>
      </c>
      <c r="W1822" s="6" t="s">
        <v>80</v>
      </c>
      <c r="X1822" s="6" t="s">
        <v>80</v>
      </c>
      <c r="Y1822" s="6" t="s">
        <v>92</v>
      </c>
      <c r="Z1822" s="6" t="s">
        <v>80</v>
      </c>
      <c r="AA1822" s="6" t="s">
        <v>80</v>
      </c>
      <c r="AB1822"/>
      <c r="AC1822"/>
      <c r="AD1822"/>
      <c r="AE1822" t="str">
        <f>VLOOKUP(E1822,'Synthèse ventes'!$A$5:$C$2461,3,0)</f>
        <v>Rond Ø250 OTTOFUCHS BETA x 107,16 Kg</v>
      </c>
      <c r="AF1822" t="str">
        <f>VLOOKUP(E1822,'Synthèse ventes'!$A$5:$C$2461,2,0)</f>
        <v>OTTO F.</v>
      </c>
      <c r="AG1822"/>
      <c r="AH1822"/>
      <c r="AI1822"/>
      <c r="AJ1822"/>
      <c r="AK1822" s="6" t="s">
        <v>80</v>
      </c>
      <c r="AL1822" s="6" t="s">
        <v>5952</v>
      </c>
      <c r="AM1822" s="6" t="s">
        <v>95</v>
      </c>
      <c r="AN1822" s="6" t="s">
        <v>234</v>
      </c>
      <c r="AO1822" s="6" t="s">
        <v>3433</v>
      </c>
      <c r="AP1822" s="6" t="s">
        <v>80</v>
      </c>
      <c r="AQ1822" s="6" t="s">
        <v>80</v>
      </c>
      <c r="AR1822" s="6" t="s">
        <v>3430</v>
      </c>
      <c r="AS1822" s="6" t="s">
        <v>1511</v>
      </c>
      <c r="AT1822"/>
      <c r="AU1822" s="6" t="s">
        <v>80</v>
      </c>
      <c r="AV1822" s="6" t="s">
        <v>100</v>
      </c>
      <c r="AW1822"/>
      <c r="AX1822"/>
      <c r="AY1822"/>
      <c r="AZ1822"/>
      <c r="BA1822"/>
      <c r="BB1822"/>
      <c r="BC1822"/>
      <c r="BD1822" s="6" t="s">
        <v>5943</v>
      </c>
      <c r="BE1822" s="7" t="s">
        <v>102</v>
      </c>
      <c r="BG1822" s="7" t="s">
        <v>103</v>
      </c>
      <c r="BH1822" s="7">
        <v>2017</v>
      </c>
      <c r="BI1822" s="7" t="s">
        <v>104</v>
      </c>
      <c r="BJ1822" s="7" t="s">
        <v>105</v>
      </c>
      <c r="BK1822" s="7" t="s">
        <v>105</v>
      </c>
      <c r="BL1822" s="7" t="s">
        <v>103</v>
      </c>
      <c r="BN1822"/>
      <c r="BO1822"/>
      <c r="BP1822"/>
      <c r="BQ1822"/>
      <c r="BR1822"/>
      <c r="BS1822"/>
      <c r="BT1822"/>
      <c r="BU1822"/>
      <c r="BV1822"/>
      <c r="BW1822"/>
      <c r="BX1822"/>
      <c r="BY1822" s="8">
        <v>38716</v>
      </c>
      <c r="BZ1822" s="9" t="s">
        <v>106</v>
      </c>
    </row>
    <row r="1823" spans="1:78" s="7" customFormat="1" hidden="1" x14ac:dyDescent="0.25">
      <c r="A1823" s="7" t="str">
        <f t="shared" si="28"/>
        <v>ACYK*</v>
      </c>
      <c r="B1823" s="6" t="s">
        <v>5973</v>
      </c>
      <c r="C1823" s="6" t="s">
        <v>5974</v>
      </c>
      <c r="D1823" s="6" t="s">
        <v>5950</v>
      </c>
      <c r="E1823" s="6" t="s">
        <v>5951</v>
      </c>
      <c r="F1823"/>
      <c r="G1823"/>
      <c r="H1823" s="6" t="s">
        <v>80</v>
      </c>
      <c r="I1823"/>
      <c r="J1823" s="6" t="s">
        <v>81</v>
      </c>
      <c r="K1823" s="6" t="s">
        <v>82</v>
      </c>
      <c r="L1823" s="6" t="s">
        <v>156</v>
      </c>
      <c r="M1823" s="6" t="s">
        <v>84</v>
      </c>
      <c r="N1823" s="6" t="s">
        <v>85</v>
      </c>
      <c r="O1823" s="6" t="s">
        <v>157</v>
      </c>
      <c r="P1823" s="6" t="s">
        <v>108</v>
      </c>
      <c r="Q1823" s="6" t="s">
        <v>110</v>
      </c>
      <c r="R1823" s="6" t="s">
        <v>110</v>
      </c>
      <c r="S1823"/>
      <c r="T1823"/>
      <c r="U1823" s="6" t="s">
        <v>91</v>
      </c>
      <c r="V1823" s="6" t="s">
        <v>91</v>
      </c>
      <c r="W1823" s="6" t="s">
        <v>80</v>
      </c>
      <c r="X1823" s="6" t="s">
        <v>80</v>
      </c>
      <c r="Y1823" s="6" t="s">
        <v>92</v>
      </c>
      <c r="Z1823" s="6" t="s">
        <v>80</v>
      </c>
      <c r="AA1823" s="6" t="s">
        <v>80</v>
      </c>
      <c r="AB1823"/>
      <c r="AC1823"/>
      <c r="AD1823"/>
      <c r="AE1823" t="str">
        <f>VLOOKUP(E1823,'Synthèse ventes'!$A$5:$C$2461,3,0)</f>
        <v>Rond Ø250 OTTOFUCHS BETA x 107,16 Kg</v>
      </c>
      <c r="AF1823" t="str">
        <f>VLOOKUP(E1823,'Synthèse ventes'!$A$5:$C$2461,2,0)</f>
        <v>OTTO F.</v>
      </c>
      <c r="AG1823"/>
      <c r="AH1823"/>
      <c r="AI1823"/>
      <c r="AJ1823"/>
      <c r="AK1823" s="6" t="s">
        <v>80</v>
      </c>
      <c r="AL1823" s="6" t="s">
        <v>5952</v>
      </c>
      <c r="AM1823" s="6" t="s">
        <v>95</v>
      </c>
      <c r="AN1823" s="6" t="s">
        <v>234</v>
      </c>
      <c r="AO1823" s="6" t="s">
        <v>3436</v>
      </c>
      <c r="AP1823" s="6" t="s">
        <v>80</v>
      </c>
      <c r="AQ1823" s="6" t="s">
        <v>80</v>
      </c>
      <c r="AR1823" s="6" t="s">
        <v>3430</v>
      </c>
      <c r="AS1823" s="6" t="s">
        <v>1511</v>
      </c>
      <c r="AT1823"/>
      <c r="AU1823" s="6" t="s">
        <v>80</v>
      </c>
      <c r="AV1823" s="6" t="s">
        <v>100</v>
      </c>
      <c r="AW1823"/>
      <c r="AX1823"/>
      <c r="AY1823"/>
      <c r="AZ1823"/>
      <c r="BA1823"/>
      <c r="BB1823"/>
      <c r="BC1823"/>
      <c r="BD1823" s="6" t="s">
        <v>5943</v>
      </c>
      <c r="BE1823" s="7" t="s">
        <v>102</v>
      </c>
      <c r="BG1823" s="7" t="s">
        <v>103</v>
      </c>
      <c r="BH1823" s="7">
        <v>2017</v>
      </c>
      <c r="BI1823" s="7" t="s">
        <v>104</v>
      </c>
      <c r="BJ1823" s="7" t="s">
        <v>105</v>
      </c>
      <c r="BK1823" s="7" t="s">
        <v>105</v>
      </c>
      <c r="BL1823" s="7" t="s">
        <v>103</v>
      </c>
      <c r="BN1823"/>
      <c r="BO1823"/>
      <c r="BP1823"/>
      <c r="BQ1823"/>
      <c r="BR1823"/>
      <c r="BS1823"/>
      <c r="BT1823"/>
      <c r="BU1823"/>
      <c r="BV1823"/>
      <c r="BW1823"/>
      <c r="BX1823"/>
      <c r="BY1823" s="8">
        <v>52760</v>
      </c>
      <c r="BZ1823" s="9" t="s">
        <v>106</v>
      </c>
    </row>
    <row r="1824" spans="1:78" s="7" customFormat="1" hidden="1" x14ac:dyDescent="0.25">
      <c r="A1824" s="7" t="str">
        <f t="shared" si="28"/>
        <v>ACYK*</v>
      </c>
      <c r="B1824" s="6" t="s">
        <v>5975</v>
      </c>
      <c r="C1824" s="6" t="s">
        <v>5976</v>
      </c>
      <c r="D1824" s="6" t="s">
        <v>5950</v>
      </c>
      <c r="E1824" s="6" t="s">
        <v>5951</v>
      </c>
      <c r="F1824"/>
      <c r="G1824"/>
      <c r="H1824" s="6" t="s">
        <v>80</v>
      </c>
      <c r="I1824"/>
      <c r="J1824" s="6" t="s">
        <v>81</v>
      </c>
      <c r="K1824" s="6" t="s">
        <v>82</v>
      </c>
      <c r="L1824" s="6" t="s">
        <v>156</v>
      </c>
      <c r="M1824" s="6" t="s">
        <v>84</v>
      </c>
      <c r="N1824" s="6" t="s">
        <v>85</v>
      </c>
      <c r="O1824" s="6" t="s">
        <v>157</v>
      </c>
      <c r="P1824" s="6" t="s">
        <v>108</v>
      </c>
      <c r="Q1824" s="6" t="s">
        <v>110</v>
      </c>
      <c r="R1824" s="6" t="s">
        <v>110</v>
      </c>
      <c r="S1824"/>
      <c r="T1824"/>
      <c r="U1824" s="6" t="s">
        <v>91</v>
      </c>
      <c r="V1824" s="6" t="s">
        <v>91</v>
      </c>
      <c r="W1824" s="6" t="s">
        <v>80</v>
      </c>
      <c r="X1824" s="6" t="s">
        <v>80</v>
      </c>
      <c r="Y1824" s="6" t="s">
        <v>92</v>
      </c>
      <c r="Z1824" s="6" t="s">
        <v>80</v>
      </c>
      <c r="AA1824" s="6" t="s">
        <v>80</v>
      </c>
      <c r="AB1824"/>
      <c r="AC1824"/>
      <c r="AD1824"/>
      <c r="AE1824" t="str">
        <f>VLOOKUP(E1824,'Synthèse ventes'!$A$5:$C$2461,3,0)</f>
        <v>Rond Ø250 OTTOFUCHS BETA x 107,16 Kg</v>
      </c>
      <c r="AF1824" t="str">
        <f>VLOOKUP(E1824,'Synthèse ventes'!$A$5:$C$2461,2,0)</f>
        <v>OTTO F.</v>
      </c>
      <c r="AG1824"/>
      <c r="AH1824"/>
      <c r="AI1824"/>
      <c r="AJ1824"/>
      <c r="AK1824" s="6" t="s">
        <v>80</v>
      </c>
      <c r="AL1824" s="6" t="s">
        <v>5952</v>
      </c>
      <c r="AM1824" s="6" t="s">
        <v>95</v>
      </c>
      <c r="AN1824" s="6" t="s">
        <v>234</v>
      </c>
      <c r="AO1824" s="6" t="s">
        <v>3439</v>
      </c>
      <c r="AP1824" s="6" t="s">
        <v>80</v>
      </c>
      <c r="AQ1824" s="6" t="s">
        <v>80</v>
      </c>
      <c r="AR1824" s="6" t="s">
        <v>3430</v>
      </c>
      <c r="AS1824" s="6" t="s">
        <v>1511</v>
      </c>
      <c r="AT1824"/>
      <c r="AU1824" s="6" t="s">
        <v>80</v>
      </c>
      <c r="AV1824" s="6" t="s">
        <v>100</v>
      </c>
      <c r="AW1824"/>
      <c r="AX1824"/>
      <c r="AY1824"/>
      <c r="AZ1824"/>
      <c r="BA1824"/>
      <c r="BB1824"/>
      <c r="BC1824"/>
      <c r="BD1824" s="6" t="s">
        <v>5943</v>
      </c>
      <c r="BE1824" s="7" t="s">
        <v>102</v>
      </c>
      <c r="BG1824" s="7" t="s">
        <v>103</v>
      </c>
      <c r="BH1824" s="7">
        <v>2017</v>
      </c>
      <c r="BI1824" s="7" t="s">
        <v>104</v>
      </c>
      <c r="BJ1824" s="7" t="s">
        <v>105</v>
      </c>
      <c r="BK1824" s="7" t="s">
        <v>105</v>
      </c>
      <c r="BL1824" s="7" t="s">
        <v>103</v>
      </c>
      <c r="BN1824"/>
      <c r="BO1824"/>
      <c r="BP1824"/>
      <c r="BQ1824"/>
      <c r="BR1824"/>
      <c r="BS1824"/>
      <c r="BT1824"/>
      <c r="BU1824"/>
      <c r="BV1824"/>
      <c r="BW1824"/>
      <c r="BX1824"/>
      <c r="BY1824" s="8">
        <v>12581</v>
      </c>
      <c r="BZ1824" s="9" t="s">
        <v>106</v>
      </c>
    </row>
    <row r="1825" spans="1:78" s="7" customFormat="1" hidden="1" x14ac:dyDescent="0.25">
      <c r="A1825" s="7" t="str">
        <f t="shared" si="28"/>
        <v>ADCV*</v>
      </c>
      <c r="B1825" s="6" t="s">
        <v>5977</v>
      </c>
      <c r="C1825" s="6" t="s">
        <v>5978</v>
      </c>
      <c r="D1825" s="6" t="s">
        <v>5979</v>
      </c>
      <c r="E1825" s="6" t="s">
        <v>5980</v>
      </c>
      <c r="F1825"/>
      <c r="G1825"/>
      <c r="H1825" s="6" t="s">
        <v>80</v>
      </c>
      <c r="I1825"/>
      <c r="J1825" s="6" t="s">
        <v>81</v>
      </c>
      <c r="K1825" s="6" t="s">
        <v>82</v>
      </c>
      <c r="L1825" s="6" t="s">
        <v>156</v>
      </c>
      <c r="M1825" s="6" t="s">
        <v>84</v>
      </c>
      <c r="N1825" s="6" t="s">
        <v>85</v>
      </c>
      <c r="O1825" s="6" t="s">
        <v>157</v>
      </c>
      <c r="P1825" s="6" t="s">
        <v>108</v>
      </c>
      <c r="Q1825" s="6" t="s">
        <v>109</v>
      </c>
      <c r="R1825" s="6" t="s">
        <v>110</v>
      </c>
      <c r="S1825" s="6" t="s">
        <v>109</v>
      </c>
      <c r="T1825" s="6" t="s">
        <v>110</v>
      </c>
      <c r="U1825" s="6" t="s">
        <v>91</v>
      </c>
      <c r="V1825" s="6" t="s">
        <v>91</v>
      </c>
      <c r="W1825" s="6" t="s">
        <v>80</v>
      </c>
      <c r="X1825" s="6" t="s">
        <v>80</v>
      </c>
      <c r="Y1825" s="6" t="s">
        <v>92</v>
      </c>
      <c r="Z1825" s="6" t="s">
        <v>80</v>
      </c>
      <c r="AA1825" s="6" t="s">
        <v>93</v>
      </c>
      <c r="AB1825"/>
      <c r="AC1825"/>
      <c r="AD1825"/>
      <c r="AE1825" t="str">
        <f>VLOOKUP(E1825,'Synthèse ventes'!$A$5:$C$2461,3,0)</f>
        <v>Rond Ø330 pour Pamiers</v>
      </c>
      <c r="AF1825" t="str">
        <f>VLOOKUP(E1825,'Synthèse ventes'!$A$5:$C$2461,2,0)</f>
        <v>AD PAMIERS</v>
      </c>
      <c r="AG1825"/>
      <c r="AH1825"/>
      <c r="AI1825"/>
      <c r="AJ1825"/>
      <c r="AK1825" s="6" t="s">
        <v>80</v>
      </c>
      <c r="AL1825" s="6" t="s">
        <v>5981</v>
      </c>
      <c r="AM1825" s="6" t="s">
        <v>95</v>
      </c>
      <c r="AN1825" s="6" t="s">
        <v>1418</v>
      </c>
      <c r="AO1825" s="6" t="s">
        <v>439</v>
      </c>
      <c r="AP1825" s="6" t="s">
        <v>80</v>
      </c>
      <c r="AQ1825" s="6" t="s">
        <v>80</v>
      </c>
      <c r="AR1825" s="6" t="s">
        <v>1643</v>
      </c>
      <c r="AS1825" s="6" t="s">
        <v>235</v>
      </c>
      <c r="AT1825"/>
      <c r="AU1825" s="6" t="s">
        <v>80</v>
      </c>
      <c r="AV1825" s="6" t="s">
        <v>100</v>
      </c>
      <c r="AW1825"/>
      <c r="AX1825"/>
      <c r="AY1825"/>
      <c r="AZ1825"/>
      <c r="BA1825"/>
      <c r="BB1825"/>
      <c r="BC1825"/>
      <c r="BD1825" s="6" t="s">
        <v>5943</v>
      </c>
      <c r="BE1825" s="7" t="s">
        <v>102</v>
      </c>
      <c r="BG1825" s="7" t="s">
        <v>103</v>
      </c>
      <c r="BH1825" s="7">
        <v>2017</v>
      </c>
      <c r="BI1825" s="7" t="s">
        <v>104</v>
      </c>
      <c r="BJ1825" s="7" t="s">
        <v>105</v>
      </c>
      <c r="BK1825" s="7" t="s">
        <v>105</v>
      </c>
      <c r="BL1825" s="7" t="s">
        <v>103</v>
      </c>
      <c r="BN1825"/>
      <c r="BO1825"/>
      <c r="BP1825"/>
      <c r="BQ1825"/>
      <c r="BR1825"/>
      <c r="BS1825"/>
      <c r="BT1825"/>
      <c r="BU1825"/>
      <c r="BV1825"/>
      <c r="BW1825"/>
      <c r="BX1825"/>
      <c r="BY1825" s="8">
        <v>99759</v>
      </c>
      <c r="BZ1825" s="9" t="s">
        <v>106</v>
      </c>
    </row>
    <row r="1826" spans="1:78" s="7" customFormat="1" hidden="1" x14ac:dyDescent="0.25">
      <c r="A1826" s="7" t="str">
        <f t="shared" si="28"/>
        <v>ADCV*</v>
      </c>
      <c r="B1826" s="6" t="s">
        <v>5982</v>
      </c>
      <c r="C1826" s="6" t="s">
        <v>5983</v>
      </c>
      <c r="D1826" s="6" t="s">
        <v>5979</v>
      </c>
      <c r="E1826" s="6" t="s">
        <v>5980</v>
      </c>
      <c r="F1826"/>
      <c r="G1826"/>
      <c r="H1826" s="6" t="s">
        <v>80</v>
      </c>
      <c r="I1826"/>
      <c r="J1826" s="6" t="s">
        <v>81</v>
      </c>
      <c r="K1826" s="6" t="s">
        <v>82</v>
      </c>
      <c r="L1826" s="6" t="s">
        <v>156</v>
      </c>
      <c r="M1826" s="6" t="s">
        <v>84</v>
      </c>
      <c r="N1826" s="6" t="s">
        <v>85</v>
      </c>
      <c r="O1826" s="6" t="s">
        <v>157</v>
      </c>
      <c r="P1826" s="6" t="s">
        <v>108</v>
      </c>
      <c r="Q1826" s="6" t="s">
        <v>109</v>
      </c>
      <c r="R1826" s="6" t="s">
        <v>110</v>
      </c>
      <c r="S1826" s="6" t="s">
        <v>109</v>
      </c>
      <c r="T1826" s="6" t="s">
        <v>110</v>
      </c>
      <c r="U1826" s="6" t="s">
        <v>91</v>
      </c>
      <c r="V1826" s="6" t="s">
        <v>91</v>
      </c>
      <c r="W1826" s="6" t="s">
        <v>80</v>
      </c>
      <c r="X1826" s="6" t="s">
        <v>80</v>
      </c>
      <c r="Y1826" s="6" t="s">
        <v>92</v>
      </c>
      <c r="Z1826" s="6" t="s">
        <v>80</v>
      </c>
      <c r="AA1826" s="6" t="s">
        <v>93</v>
      </c>
      <c r="AB1826"/>
      <c r="AC1826"/>
      <c r="AD1826"/>
      <c r="AE1826" t="str">
        <f>VLOOKUP(E1826,'Synthèse ventes'!$A$5:$C$2461,3,0)</f>
        <v>Rond Ø330 pour Pamiers</v>
      </c>
      <c r="AF1826" t="str">
        <f>VLOOKUP(E1826,'Synthèse ventes'!$A$5:$C$2461,2,0)</f>
        <v>AD PAMIERS</v>
      </c>
      <c r="AG1826"/>
      <c r="AH1826"/>
      <c r="AI1826"/>
      <c r="AJ1826"/>
      <c r="AK1826" s="6" t="s">
        <v>80</v>
      </c>
      <c r="AL1826" s="6" t="s">
        <v>5981</v>
      </c>
      <c r="AM1826" s="6" t="s">
        <v>95</v>
      </c>
      <c r="AN1826" s="6" t="s">
        <v>97</v>
      </c>
      <c r="AO1826" s="6" t="s">
        <v>292</v>
      </c>
      <c r="AP1826" s="6" t="s">
        <v>80</v>
      </c>
      <c r="AQ1826" s="6" t="s">
        <v>80</v>
      </c>
      <c r="AR1826" s="6" t="s">
        <v>1643</v>
      </c>
      <c r="AS1826" s="6" t="s">
        <v>235</v>
      </c>
      <c r="AT1826"/>
      <c r="AU1826" s="6" t="s">
        <v>80</v>
      </c>
      <c r="AV1826" s="6" t="s">
        <v>100</v>
      </c>
      <c r="AW1826"/>
      <c r="AX1826"/>
      <c r="AY1826"/>
      <c r="AZ1826"/>
      <c r="BA1826"/>
      <c r="BB1826"/>
      <c r="BC1826"/>
      <c r="BD1826" s="6" t="s">
        <v>5943</v>
      </c>
      <c r="BE1826" s="7" t="s">
        <v>102</v>
      </c>
      <c r="BG1826" s="7" t="s">
        <v>103</v>
      </c>
      <c r="BH1826" s="7">
        <v>2017</v>
      </c>
      <c r="BI1826" s="7" t="s">
        <v>104</v>
      </c>
      <c r="BJ1826" s="7" t="s">
        <v>105</v>
      </c>
      <c r="BK1826" s="7" t="s">
        <v>105</v>
      </c>
      <c r="BL1826" s="7" t="s">
        <v>103</v>
      </c>
      <c r="BN1826"/>
      <c r="BO1826"/>
      <c r="BP1826"/>
      <c r="BQ1826"/>
      <c r="BR1826"/>
      <c r="BS1826"/>
      <c r="BT1826"/>
      <c r="BU1826"/>
      <c r="BV1826"/>
      <c r="BW1826"/>
      <c r="BX1826"/>
      <c r="BY1826" s="8">
        <v>51507</v>
      </c>
      <c r="BZ1826" s="9" t="s">
        <v>106</v>
      </c>
    </row>
    <row r="1827" spans="1:78" s="7" customFormat="1" hidden="1" x14ac:dyDescent="0.25">
      <c r="A1827" s="7" t="str">
        <f t="shared" si="28"/>
        <v>ADCV*</v>
      </c>
      <c r="B1827" s="6" t="s">
        <v>5984</v>
      </c>
      <c r="C1827" s="6" t="s">
        <v>5985</v>
      </c>
      <c r="D1827" s="6" t="s">
        <v>5979</v>
      </c>
      <c r="E1827" s="6" t="s">
        <v>5980</v>
      </c>
      <c r="F1827"/>
      <c r="G1827"/>
      <c r="H1827" s="6" t="s">
        <v>80</v>
      </c>
      <c r="I1827"/>
      <c r="J1827" s="6" t="s">
        <v>81</v>
      </c>
      <c r="K1827" s="6" t="s">
        <v>82</v>
      </c>
      <c r="L1827" s="6" t="s">
        <v>156</v>
      </c>
      <c r="M1827" s="6" t="s">
        <v>84</v>
      </c>
      <c r="N1827" s="6" t="s">
        <v>85</v>
      </c>
      <c r="O1827" s="6" t="s">
        <v>157</v>
      </c>
      <c r="P1827" s="6" t="s">
        <v>108</v>
      </c>
      <c r="Q1827" s="6" t="s">
        <v>109</v>
      </c>
      <c r="R1827" s="6" t="s">
        <v>110</v>
      </c>
      <c r="S1827" s="6" t="s">
        <v>109</v>
      </c>
      <c r="T1827" s="6" t="s">
        <v>110</v>
      </c>
      <c r="U1827" s="6" t="s">
        <v>91</v>
      </c>
      <c r="V1827" s="6" t="s">
        <v>91</v>
      </c>
      <c r="W1827" s="6" t="s">
        <v>80</v>
      </c>
      <c r="X1827" s="6" t="s">
        <v>80</v>
      </c>
      <c r="Y1827" s="6" t="s">
        <v>92</v>
      </c>
      <c r="Z1827" s="6" t="s">
        <v>80</v>
      </c>
      <c r="AA1827" s="6" t="s">
        <v>93</v>
      </c>
      <c r="AB1827"/>
      <c r="AC1827"/>
      <c r="AD1827"/>
      <c r="AE1827" t="str">
        <f>VLOOKUP(E1827,'Synthèse ventes'!$A$5:$C$2461,3,0)</f>
        <v>Rond Ø330 pour Pamiers</v>
      </c>
      <c r="AF1827" t="str">
        <f>VLOOKUP(E1827,'Synthèse ventes'!$A$5:$C$2461,2,0)</f>
        <v>AD PAMIERS</v>
      </c>
      <c r="AG1827"/>
      <c r="AH1827"/>
      <c r="AI1827"/>
      <c r="AJ1827"/>
      <c r="AK1827" s="6" t="s">
        <v>80</v>
      </c>
      <c r="AL1827" s="6" t="s">
        <v>5981</v>
      </c>
      <c r="AM1827" s="6" t="s">
        <v>95</v>
      </c>
      <c r="AN1827" s="6" t="s">
        <v>1418</v>
      </c>
      <c r="AO1827" s="6" t="s">
        <v>448</v>
      </c>
      <c r="AP1827" s="6" t="s">
        <v>80</v>
      </c>
      <c r="AQ1827" s="6" t="s">
        <v>80</v>
      </c>
      <c r="AR1827" s="6" t="s">
        <v>1643</v>
      </c>
      <c r="AS1827" s="6" t="s">
        <v>235</v>
      </c>
      <c r="AT1827"/>
      <c r="AU1827" s="6" t="s">
        <v>80</v>
      </c>
      <c r="AV1827" s="6" t="s">
        <v>100</v>
      </c>
      <c r="AW1827"/>
      <c r="AX1827"/>
      <c r="AY1827"/>
      <c r="AZ1827"/>
      <c r="BA1827"/>
      <c r="BB1827"/>
      <c r="BC1827"/>
      <c r="BD1827" s="6" t="s">
        <v>5943</v>
      </c>
      <c r="BE1827" s="7" t="s">
        <v>102</v>
      </c>
      <c r="BG1827" s="7" t="s">
        <v>103</v>
      </c>
      <c r="BH1827" s="7">
        <v>2017</v>
      </c>
      <c r="BI1827" s="7" t="s">
        <v>104</v>
      </c>
      <c r="BJ1827" s="7" t="s">
        <v>105</v>
      </c>
      <c r="BK1827" s="7" t="s">
        <v>105</v>
      </c>
      <c r="BL1827" s="7" t="s">
        <v>103</v>
      </c>
      <c r="BN1827"/>
      <c r="BO1827"/>
      <c r="BP1827"/>
      <c r="BQ1827"/>
      <c r="BR1827"/>
      <c r="BS1827"/>
      <c r="BT1827"/>
      <c r="BU1827"/>
      <c r="BV1827"/>
      <c r="BW1827"/>
      <c r="BX1827"/>
      <c r="BY1827" s="8">
        <v>134105</v>
      </c>
      <c r="BZ1827" s="9" t="s">
        <v>106</v>
      </c>
    </row>
    <row r="1828" spans="1:78" s="7" customFormat="1" hidden="1" x14ac:dyDescent="0.25">
      <c r="A1828" s="7" t="str">
        <f t="shared" si="28"/>
        <v>ADCV*</v>
      </c>
      <c r="B1828" s="6" t="s">
        <v>5986</v>
      </c>
      <c r="C1828" s="6" t="s">
        <v>5987</v>
      </c>
      <c r="D1828" s="6" t="s">
        <v>5979</v>
      </c>
      <c r="E1828" s="6" t="s">
        <v>5980</v>
      </c>
      <c r="F1828"/>
      <c r="G1828"/>
      <c r="H1828" s="6" t="s">
        <v>80</v>
      </c>
      <c r="I1828"/>
      <c r="J1828" s="6" t="s">
        <v>81</v>
      </c>
      <c r="K1828" s="6" t="s">
        <v>82</v>
      </c>
      <c r="L1828" s="6" t="s">
        <v>156</v>
      </c>
      <c r="M1828" s="6" t="s">
        <v>84</v>
      </c>
      <c r="N1828" s="6" t="s">
        <v>85</v>
      </c>
      <c r="O1828" s="6" t="s">
        <v>157</v>
      </c>
      <c r="P1828" s="6" t="s">
        <v>108</v>
      </c>
      <c r="Q1828" s="6" t="s">
        <v>109</v>
      </c>
      <c r="R1828" s="6" t="s">
        <v>110</v>
      </c>
      <c r="S1828" s="6" t="s">
        <v>109</v>
      </c>
      <c r="T1828" s="6" t="s">
        <v>110</v>
      </c>
      <c r="U1828" s="6" t="s">
        <v>91</v>
      </c>
      <c r="V1828" s="6" t="s">
        <v>91</v>
      </c>
      <c r="W1828" s="6" t="s">
        <v>80</v>
      </c>
      <c r="X1828" s="6" t="s">
        <v>80</v>
      </c>
      <c r="Y1828" s="6" t="s">
        <v>92</v>
      </c>
      <c r="Z1828" s="6" t="s">
        <v>80</v>
      </c>
      <c r="AA1828" s="6" t="s">
        <v>93</v>
      </c>
      <c r="AB1828"/>
      <c r="AC1828"/>
      <c r="AD1828"/>
      <c r="AE1828" t="str">
        <f>VLOOKUP(E1828,'Synthèse ventes'!$A$5:$C$2461,3,0)</f>
        <v>Rond Ø330 pour Pamiers</v>
      </c>
      <c r="AF1828" t="str">
        <f>VLOOKUP(E1828,'Synthèse ventes'!$A$5:$C$2461,2,0)</f>
        <v>AD PAMIERS</v>
      </c>
      <c r="AG1828"/>
      <c r="AH1828"/>
      <c r="AI1828"/>
      <c r="AJ1828"/>
      <c r="AK1828" s="6" t="s">
        <v>80</v>
      </c>
      <c r="AL1828" s="6" t="s">
        <v>5981</v>
      </c>
      <c r="AM1828" s="6" t="s">
        <v>95</v>
      </c>
      <c r="AN1828" s="6" t="s">
        <v>1418</v>
      </c>
      <c r="AO1828" s="6" t="s">
        <v>454</v>
      </c>
      <c r="AP1828" s="6" t="s">
        <v>80</v>
      </c>
      <c r="AQ1828" s="6" t="s">
        <v>80</v>
      </c>
      <c r="AR1828" s="6" t="s">
        <v>1643</v>
      </c>
      <c r="AS1828" s="6" t="s">
        <v>235</v>
      </c>
      <c r="AT1828"/>
      <c r="AU1828" s="6" t="s">
        <v>80</v>
      </c>
      <c r="AV1828" s="6" t="s">
        <v>100</v>
      </c>
      <c r="AW1828"/>
      <c r="AX1828"/>
      <c r="AY1828"/>
      <c r="AZ1828"/>
      <c r="BA1828"/>
      <c r="BB1828"/>
      <c r="BC1828"/>
      <c r="BD1828" s="6" t="s">
        <v>5943</v>
      </c>
      <c r="BE1828" s="7" t="s">
        <v>102</v>
      </c>
      <c r="BG1828" s="7" t="s">
        <v>103</v>
      </c>
      <c r="BH1828" s="7">
        <v>2017</v>
      </c>
      <c r="BI1828" s="7" t="s">
        <v>104</v>
      </c>
      <c r="BJ1828" s="7" t="s">
        <v>105</v>
      </c>
      <c r="BK1828" s="7" t="s">
        <v>105</v>
      </c>
      <c r="BL1828" s="7" t="s">
        <v>103</v>
      </c>
      <c r="BN1828"/>
      <c r="BO1828"/>
      <c r="BP1828"/>
      <c r="BQ1828"/>
      <c r="BR1828"/>
      <c r="BS1828"/>
      <c r="BT1828"/>
      <c r="BU1828"/>
      <c r="BV1828"/>
      <c r="BW1828"/>
      <c r="BX1828"/>
      <c r="BY1828" s="8">
        <v>80397</v>
      </c>
      <c r="BZ1828" s="9" t="s">
        <v>106</v>
      </c>
    </row>
    <row r="1829" spans="1:78" s="7" customFormat="1" hidden="1" x14ac:dyDescent="0.25">
      <c r="A1829" s="7" t="str">
        <f t="shared" si="28"/>
        <v>ADCV*</v>
      </c>
      <c r="B1829" s="6" t="s">
        <v>5988</v>
      </c>
      <c r="C1829" s="6" t="s">
        <v>5989</v>
      </c>
      <c r="D1829" s="6" t="s">
        <v>5979</v>
      </c>
      <c r="E1829" s="6" t="s">
        <v>5980</v>
      </c>
      <c r="F1829"/>
      <c r="G1829"/>
      <c r="H1829" s="6" t="s">
        <v>80</v>
      </c>
      <c r="I1829"/>
      <c r="J1829" s="6" t="s">
        <v>81</v>
      </c>
      <c r="K1829" s="6" t="s">
        <v>82</v>
      </c>
      <c r="L1829" s="6" t="s">
        <v>156</v>
      </c>
      <c r="M1829" s="6" t="s">
        <v>84</v>
      </c>
      <c r="N1829" s="6" t="s">
        <v>85</v>
      </c>
      <c r="O1829" s="6" t="s">
        <v>157</v>
      </c>
      <c r="P1829" s="6" t="s">
        <v>108</v>
      </c>
      <c r="Q1829" s="6" t="s">
        <v>109</v>
      </c>
      <c r="R1829" s="6" t="s">
        <v>110</v>
      </c>
      <c r="S1829" s="6" t="s">
        <v>109</v>
      </c>
      <c r="T1829" s="6" t="s">
        <v>110</v>
      </c>
      <c r="U1829" s="6" t="s">
        <v>91</v>
      </c>
      <c r="V1829" s="6" t="s">
        <v>91</v>
      </c>
      <c r="W1829" s="6" t="s">
        <v>80</v>
      </c>
      <c r="X1829" s="6" t="s">
        <v>80</v>
      </c>
      <c r="Y1829" s="6" t="s">
        <v>92</v>
      </c>
      <c r="Z1829" s="6" t="s">
        <v>80</v>
      </c>
      <c r="AA1829" s="6" t="s">
        <v>93</v>
      </c>
      <c r="AB1829"/>
      <c r="AC1829"/>
      <c r="AD1829"/>
      <c r="AE1829" t="str">
        <f>VLOOKUP(E1829,'Synthèse ventes'!$A$5:$C$2461,3,0)</f>
        <v>Rond Ø330 pour Pamiers</v>
      </c>
      <c r="AF1829" t="str">
        <f>VLOOKUP(E1829,'Synthèse ventes'!$A$5:$C$2461,2,0)</f>
        <v>AD PAMIERS</v>
      </c>
      <c r="AG1829"/>
      <c r="AH1829"/>
      <c r="AI1829"/>
      <c r="AJ1829"/>
      <c r="AK1829" s="6" t="s">
        <v>80</v>
      </c>
      <c r="AL1829" s="6" t="s">
        <v>5981</v>
      </c>
      <c r="AM1829" s="6" t="s">
        <v>95</v>
      </c>
      <c r="AN1829" s="6" t="s">
        <v>2311</v>
      </c>
      <c r="AO1829" s="6" t="s">
        <v>368</v>
      </c>
      <c r="AP1829" s="6" t="s">
        <v>80</v>
      </c>
      <c r="AQ1829" s="6" t="s">
        <v>80</v>
      </c>
      <c r="AR1829" s="6" t="s">
        <v>1643</v>
      </c>
      <c r="AS1829" s="6" t="s">
        <v>235</v>
      </c>
      <c r="AT1829"/>
      <c r="AU1829" s="6" t="s">
        <v>80</v>
      </c>
      <c r="AV1829" s="6" t="s">
        <v>100</v>
      </c>
      <c r="AW1829"/>
      <c r="AX1829"/>
      <c r="AY1829"/>
      <c r="AZ1829"/>
      <c r="BA1829"/>
      <c r="BB1829"/>
      <c r="BC1829"/>
      <c r="BD1829" s="6" t="s">
        <v>5943</v>
      </c>
      <c r="BE1829" s="7" t="s">
        <v>102</v>
      </c>
      <c r="BG1829" s="7" t="s">
        <v>103</v>
      </c>
      <c r="BH1829" s="7">
        <v>2017</v>
      </c>
      <c r="BI1829" s="7" t="s">
        <v>104</v>
      </c>
      <c r="BJ1829" s="7" t="s">
        <v>105</v>
      </c>
      <c r="BK1829" s="7" t="s">
        <v>105</v>
      </c>
      <c r="BL1829" s="7" t="s">
        <v>103</v>
      </c>
      <c r="BN1829"/>
      <c r="BO1829"/>
      <c r="BP1829"/>
      <c r="BQ1829"/>
      <c r="BR1829"/>
      <c r="BS1829"/>
      <c r="BT1829"/>
      <c r="BU1829"/>
      <c r="BV1829"/>
      <c r="BW1829"/>
      <c r="BX1829"/>
      <c r="BY1829" s="8">
        <v>23984</v>
      </c>
      <c r="BZ1829" s="9" t="s">
        <v>106</v>
      </c>
    </row>
    <row r="1830" spans="1:78" s="7" customFormat="1" hidden="1" x14ac:dyDescent="0.25">
      <c r="A1830" s="7" t="str">
        <f t="shared" si="28"/>
        <v>ACOP*</v>
      </c>
      <c r="B1830" s="6" t="s">
        <v>5990</v>
      </c>
      <c r="C1830" s="6" t="s">
        <v>5991</v>
      </c>
      <c r="D1830" s="6" t="s">
        <v>5933</v>
      </c>
      <c r="E1830" s="6" t="s">
        <v>5934</v>
      </c>
      <c r="F1830"/>
      <c r="G1830"/>
      <c r="H1830" s="6" t="s">
        <v>80</v>
      </c>
      <c r="I1830"/>
      <c r="J1830" s="6" t="s">
        <v>81</v>
      </c>
      <c r="K1830" s="6" t="s">
        <v>82</v>
      </c>
      <c r="L1830" s="6" t="s">
        <v>156</v>
      </c>
      <c r="M1830" s="6" t="s">
        <v>84</v>
      </c>
      <c r="N1830" s="6" t="s">
        <v>85</v>
      </c>
      <c r="O1830" s="6" t="s">
        <v>157</v>
      </c>
      <c r="P1830" s="6" t="s">
        <v>108</v>
      </c>
      <c r="Q1830" s="6" t="s">
        <v>109</v>
      </c>
      <c r="R1830" s="6" t="s">
        <v>110</v>
      </c>
      <c r="S1830" s="6" t="s">
        <v>109</v>
      </c>
      <c r="T1830" s="6" t="s">
        <v>110</v>
      </c>
      <c r="U1830" s="6" t="s">
        <v>91</v>
      </c>
      <c r="V1830" s="6" t="s">
        <v>91</v>
      </c>
      <c r="W1830" s="6" t="s">
        <v>80</v>
      </c>
      <c r="X1830" s="6" t="s">
        <v>80</v>
      </c>
      <c r="Y1830" s="6" t="s">
        <v>92</v>
      </c>
      <c r="Z1830" s="6" t="s">
        <v>80</v>
      </c>
      <c r="AA1830" s="6" t="s">
        <v>93</v>
      </c>
      <c r="AB1830"/>
      <c r="AC1830"/>
      <c r="AD1830"/>
      <c r="AE1830" t="str">
        <f>VLOOKUP(E1830,'Synthèse ventes'!$A$5:$C$2461,3,0)</f>
        <v>Rond Ø250 pour FdB</v>
      </c>
      <c r="AF1830" t="str">
        <f>VLOOKUP(E1830,'Synthèse ventes'!$A$5:$C$2461,2,0)</f>
        <v>FORGES</v>
      </c>
      <c r="AG1830"/>
      <c r="AH1830"/>
      <c r="AI1830"/>
      <c r="AJ1830"/>
      <c r="AK1830" s="6" t="s">
        <v>80</v>
      </c>
      <c r="AL1830" s="6" t="s">
        <v>5935</v>
      </c>
      <c r="AM1830" s="6" t="s">
        <v>95</v>
      </c>
      <c r="AN1830" s="6" t="s">
        <v>145</v>
      </c>
      <c r="AO1830" s="6" t="s">
        <v>400</v>
      </c>
      <c r="AP1830" s="6" t="s">
        <v>80</v>
      </c>
      <c r="AQ1830" s="6" t="s">
        <v>80</v>
      </c>
      <c r="AR1830" s="6" t="s">
        <v>1189</v>
      </c>
      <c r="AS1830" s="6" t="s">
        <v>327</v>
      </c>
      <c r="AT1830"/>
      <c r="AU1830" s="6" t="s">
        <v>80</v>
      </c>
      <c r="AV1830" s="6" t="s">
        <v>100</v>
      </c>
      <c r="AW1830"/>
      <c r="AX1830"/>
      <c r="AY1830"/>
      <c r="AZ1830"/>
      <c r="BA1830"/>
      <c r="BB1830"/>
      <c r="BC1830"/>
      <c r="BD1830" s="6" t="s">
        <v>5992</v>
      </c>
      <c r="BE1830" s="7" t="s">
        <v>102</v>
      </c>
      <c r="BG1830" s="7" t="s">
        <v>103</v>
      </c>
      <c r="BH1830" s="7">
        <v>2017</v>
      </c>
      <c r="BI1830" s="7" t="s">
        <v>104</v>
      </c>
      <c r="BJ1830" s="7" t="s">
        <v>105</v>
      </c>
      <c r="BK1830" s="7" t="s">
        <v>105</v>
      </c>
      <c r="BL1830" s="7" t="s">
        <v>103</v>
      </c>
      <c r="BN1830"/>
      <c r="BO1830"/>
      <c r="BP1830"/>
      <c r="BQ1830"/>
      <c r="BR1830"/>
      <c r="BS1830"/>
      <c r="BT1830"/>
      <c r="BU1830"/>
      <c r="BV1830"/>
      <c r="BW1830"/>
      <c r="BX1830"/>
      <c r="BY1830" s="8">
        <v>22454</v>
      </c>
      <c r="BZ1830" s="9" t="s">
        <v>106</v>
      </c>
    </row>
    <row r="1831" spans="1:78" s="7" customFormat="1" hidden="1" x14ac:dyDescent="0.25">
      <c r="A1831" s="7" t="str">
        <f t="shared" si="28"/>
        <v>ACOP*</v>
      </c>
      <c r="B1831" s="6" t="s">
        <v>5993</v>
      </c>
      <c r="C1831" s="6" t="s">
        <v>5994</v>
      </c>
      <c r="D1831" s="6" t="s">
        <v>5933</v>
      </c>
      <c r="E1831" s="6" t="s">
        <v>5934</v>
      </c>
      <c r="F1831"/>
      <c r="G1831"/>
      <c r="H1831" s="6" t="s">
        <v>80</v>
      </c>
      <c r="I1831"/>
      <c r="J1831" s="6" t="s">
        <v>81</v>
      </c>
      <c r="K1831" s="6" t="s">
        <v>82</v>
      </c>
      <c r="L1831" s="6" t="s">
        <v>156</v>
      </c>
      <c r="M1831" s="6" t="s">
        <v>84</v>
      </c>
      <c r="N1831" s="6" t="s">
        <v>85</v>
      </c>
      <c r="O1831" s="6" t="s">
        <v>157</v>
      </c>
      <c r="P1831" s="6" t="s">
        <v>108</v>
      </c>
      <c r="Q1831" s="6" t="s">
        <v>109</v>
      </c>
      <c r="R1831" s="6" t="s">
        <v>110</v>
      </c>
      <c r="S1831" s="6" t="s">
        <v>109</v>
      </c>
      <c r="T1831" s="6" t="s">
        <v>110</v>
      </c>
      <c r="U1831" s="6" t="s">
        <v>91</v>
      </c>
      <c r="V1831" s="6" t="s">
        <v>91</v>
      </c>
      <c r="W1831" s="6" t="s">
        <v>80</v>
      </c>
      <c r="X1831" s="6" t="s">
        <v>80</v>
      </c>
      <c r="Y1831" s="6" t="s">
        <v>92</v>
      </c>
      <c r="Z1831" s="6" t="s">
        <v>80</v>
      </c>
      <c r="AA1831" s="6" t="s">
        <v>93</v>
      </c>
      <c r="AB1831"/>
      <c r="AC1831"/>
      <c r="AD1831"/>
      <c r="AE1831" t="str">
        <f>VLOOKUP(E1831,'Synthèse ventes'!$A$5:$C$2461,3,0)</f>
        <v>Rond Ø250 pour FdB</v>
      </c>
      <c r="AF1831" t="str">
        <f>VLOOKUP(E1831,'Synthèse ventes'!$A$5:$C$2461,2,0)</f>
        <v>FORGES</v>
      </c>
      <c r="AG1831"/>
      <c r="AH1831"/>
      <c r="AI1831"/>
      <c r="AJ1831"/>
      <c r="AK1831" s="6" t="s">
        <v>80</v>
      </c>
      <c r="AL1831" s="6" t="s">
        <v>5935</v>
      </c>
      <c r="AM1831" s="6" t="s">
        <v>95</v>
      </c>
      <c r="AN1831" s="6" t="s">
        <v>145</v>
      </c>
      <c r="AO1831" s="6" t="s">
        <v>292</v>
      </c>
      <c r="AP1831" s="6" t="s">
        <v>80</v>
      </c>
      <c r="AQ1831" s="6" t="s">
        <v>80</v>
      </c>
      <c r="AR1831" s="6" t="s">
        <v>1189</v>
      </c>
      <c r="AS1831" s="6" t="s">
        <v>327</v>
      </c>
      <c r="AT1831"/>
      <c r="AU1831" s="6" t="s">
        <v>80</v>
      </c>
      <c r="AV1831" s="6" t="s">
        <v>100</v>
      </c>
      <c r="AW1831"/>
      <c r="AX1831"/>
      <c r="AY1831"/>
      <c r="AZ1831"/>
      <c r="BA1831"/>
      <c r="BB1831"/>
      <c r="BC1831"/>
      <c r="BD1831" s="6" t="s">
        <v>5992</v>
      </c>
      <c r="BE1831" s="7" t="s">
        <v>102</v>
      </c>
      <c r="BG1831" s="7" t="s">
        <v>103</v>
      </c>
      <c r="BH1831" s="7">
        <v>2017</v>
      </c>
      <c r="BI1831" s="7" t="s">
        <v>104</v>
      </c>
      <c r="BJ1831" s="7" t="s">
        <v>105</v>
      </c>
      <c r="BK1831" s="7" t="s">
        <v>105</v>
      </c>
      <c r="BL1831" s="7" t="s">
        <v>103</v>
      </c>
      <c r="BN1831"/>
      <c r="BO1831"/>
      <c r="BP1831"/>
      <c r="BQ1831"/>
      <c r="BR1831"/>
      <c r="BS1831"/>
      <c r="BT1831"/>
      <c r="BU1831"/>
      <c r="BV1831"/>
      <c r="BW1831"/>
      <c r="BX1831"/>
      <c r="BY1831" s="8">
        <v>70905</v>
      </c>
      <c r="BZ1831" s="9" t="s">
        <v>106</v>
      </c>
    </row>
    <row r="1832" spans="1:78" s="7" customFormat="1" hidden="1" x14ac:dyDescent="0.25">
      <c r="A1832" s="7" t="str">
        <f t="shared" si="28"/>
        <v>ACOP*</v>
      </c>
      <c r="B1832" s="6" t="s">
        <v>5995</v>
      </c>
      <c r="C1832" s="6" t="s">
        <v>5996</v>
      </c>
      <c r="D1832" s="6" t="s">
        <v>5933</v>
      </c>
      <c r="E1832" s="6" t="s">
        <v>5934</v>
      </c>
      <c r="F1832"/>
      <c r="G1832"/>
      <c r="H1832" s="6" t="s">
        <v>80</v>
      </c>
      <c r="I1832"/>
      <c r="J1832" s="6" t="s">
        <v>81</v>
      </c>
      <c r="K1832" s="6" t="s">
        <v>82</v>
      </c>
      <c r="L1832" s="6" t="s">
        <v>156</v>
      </c>
      <c r="M1832" s="6" t="s">
        <v>84</v>
      </c>
      <c r="N1832" s="6" t="s">
        <v>85</v>
      </c>
      <c r="O1832" s="6" t="s">
        <v>157</v>
      </c>
      <c r="P1832" s="6" t="s">
        <v>108</v>
      </c>
      <c r="Q1832" s="6" t="s">
        <v>109</v>
      </c>
      <c r="R1832" s="6" t="s">
        <v>110</v>
      </c>
      <c r="S1832" s="6" t="s">
        <v>109</v>
      </c>
      <c r="T1832" s="6" t="s">
        <v>110</v>
      </c>
      <c r="U1832" s="6" t="s">
        <v>91</v>
      </c>
      <c r="V1832" s="6" t="s">
        <v>91</v>
      </c>
      <c r="W1832" s="6" t="s">
        <v>80</v>
      </c>
      <c r="X1832" s="6" t="s">
        <v>80</v>
      </c>
      <c r="Y1832" s="6" t="s">
        <v>92</v>
      </c>
      <c r="Z1832" s="6" t="s">
        <v>80</v>
      </c>
      <c r="AA1832" s="6" t="s">
        <v>93</v>
      </c>
      <c r="AB1832"/>
      <c r="AC1832"/>
      <c r="AD1832"/>
      <c r="AE1832" t="str">
        <f>VLOOKUP(E1832,'Synthèse ventes'!$A$5:$C$2461,3,0)</f>
        <v>Rond Ø250 pour FdB</v>
      </c>
      <c r="AF1832" t="str">
        <f>VLOOKUP(E1832,'Synthèse ventes'!$A$5:$C$2461,2,0)</f>
        <v>FORGES</v>
      </c>
      <c r="AG1832"/>
      <c r="AH1832"/>
      <c r="AI1832"/>
      <c r="AJ1832"/>
      <c r="AK1832" s="6" t="s">
        <v>80</v>
      </c>
      <c r="AL1832" s="6" t="s">
        <v>5935</v>
      </c>
      <c r="AM1832" s="6" t="s">
        <v>95</v>
      </c>
      <c r="AN1832" s="6" t="s">
        <v>96</v>
      </c>
      <c r="AO1832" s="6" t="s">
        <v>394</v>
      </c>
      <c r="AP1832" s="6" t="s">
        <v>80</v>
      </c>
      <c r="AQ1832" s="6" t="s">
        <v>80</v>
      </c>
      <c r="AR1832" s="6" t="s">
        <v>1189</v>
      </c>
      <c r="AS1832" s="6" t="s">
        <v>327</v>
      </c>
      <c r="AT1832"/>
      <c r="AU1832" s="6" t="s">
        <v>80</v>
      </c>
      <c r="AV1832" s="6" t="s">
        <v>100</v>
      </c>
      <c r="AW1832"/>
      <c r="AX1832"/>
      <c r="AY1832"/>
      <c r="AZ1832"/>
      <c r="BA1832"/>
      <c r="BB1832"/>
      <c r="BC1832"/>
      <c r="BD1832" s="6" t="s">
        <v>5992</v>
      </c>
      <c r="BE1832" s="7" t="s">
        <v>102</v>
      </c>
      <c r="BG1832" s="7" t="s">
        <v>103</v>
      </c>
      <c r="BH1832" s="7">
        <v>2017</v>
      </c>
      <c r="BI1832" s="7" t="s">
        <v>104</v>
      </c>
      <c r="BJ1832" s="7" t="s">
        <v>105</v>
      </c>
      <c r="BK1832" s="7" t="s">
        <v>105</v>
      </c>
      <c r="BL1832" s="7" t="s">
        <v>103</v>
      </c>
      <c r="BN1832"/>
      <c r="BO1832"/>
      <c r="BP1832"/>
      <c r="BQ1832"/>
      <c r="BR1832"/>
      <c r="BS1832"/>
      <c r="BT1832"/>
      <c r="BU1832"/>
      <c r="BV1832"/>
      <c r="BW1832"/>
      <c r="BX1832"/>
      <c r="BY1832" s="8">
        <v>13749</v>
      </c>
      <c r="BZ1832" s="9" t="s">
        <v>106</v>
      </c>
    </row>
    <row r="1833" spans="1:78" s="7" customFormat="1" hidden="1" x14ac:dyDescent="0.25">
      <c r="A1833" s="7" t="str">
        <f t="shared" si="28"/>
        <v>ACOP*</v>
      </c>
      <c r="B1833" s="6" t="s">
        <v>5997</v>
      </c>
      <c r="C1833" s="6" t="s">
        <v>5998</v>
      </c>
      <c r="D1833" s="6" t="s">
        <v>5933</v>
      </c>
      <c r="E1833" s="6" t="s">
        <v>5934</v>
      </c>
      <c r="F1833"/>
      <c r="G1833"/>
      <c r="H1833" s="6" t="s">
        <v>80</v>
      </c>
      <c r="I1833"/>
      <c r="J1833" s="6" t="s">
        <v>81</v>
      </c>
      <c r="K1833" s="6" t="s">
        <v>82</v>
      </c>
      <c r="L1833" s="6" t="s">
        <v>156</v>
      </c>
      <c r="M1833" s="6" t="s">
        <v>84</v>
      </c>
      <c r="N1833" s="6" t="s">
        <v>85</v>
      </c>
      <c r="O1833" s="6" t="s">
        <v>157</v>
      </c>
      <c r="P1833" s="6" t="s">
        <v>108</v>
      </c>
      <c r="Q1833" s="6" t="s">
        <v>109</v>
      </c>
      <c r="R1833" s="6" t="s">
        <v>110</v>
      </c>
      <c r="S1833" s="6" t="s">
        <v>109</v>
      </c>
      <c r="T1833" s="6" t="s">
        <v>110</v>
      </c>
      <c r="U1833" s="6" t="s">
        <v>91</v>
      </c>
      <c r="V1833" s="6" t="s">
        <v>91</v>
      </c>
      <c r="W1833" s="6" t="s">
        <v>80</v>
      </c>
      <c r="X1833" s="6" t="s">
        <v>80</v>
      </c>
      <c r="Y1833" s="6" t="s">
        <v>92</v>
      </c>
      <c r="Z1833" s="6" t="s">
        <v>80</v>
      </c>
      <c r="AA1833" s="6" t="s">
        <v>93</v>
      </c>
      <c r="AB1833"/>
      <c r="AC1833"/>
      <c r="AD1833"/>
      <c r="AE1833" t="str">
        <f>VLOOKUP(E1833,'Synthèse ventes'!$A$5:$C$2461,3,0)</f>
        <v>Rond Ø250 pour FdB</v>
      </c>
      <c r="AF1833" t="str">
        <f>VLOOKUP(E1833,'Synthèse ventes'!$A$5:$C$2461,2,0)</f>
        <v>FORGES</v>
      </c>
      <c r="AG1833"/>
      <c r="AH1833"/>
      <c r="AI1833"/>
      <c r="AJ1833"/>
      <c r="AK1833" s="6" t="s">
        <v>80</v>
      </c>
      <c r="AL1833" s="6" t="s">
        <v>5935</v>
      </c>
      <c r="AM1833" s="6" t="s">
        <v>95</v>
      </c>
      <c r="AN1833" s="6" t="s">
        <v>96</v>
      </c>
      <c r="AO1833" s="6" t="s">
        <v>448</v>
      </c>
      <c r="AP1833" s="6" t="s">
        <v>80</v>
      </c>
      <c r="AQ1833" s="6" t="s">
        <v>80</v>
      </c>
      <c r="AR1833" s="6" t="s">
        <v>1189</v>
      </c>
      <c r="AS1833" s="6" t="s">
        <v>327</v>
      </c>
      <c r="AT1833"/>
      <c r="AU1833" s="6" t="s">
        <v>80</v>
      </c>
      <c r="AV1833" s="6" t="s">
        <v>100</v>
      </c>
      <c r="AW1833"/>
      <c r="AX1833"/>
      <c r="AY1833"/>
      <c r="AZ1833"/>
      <c r="BA1833"/>
      <c r="BB1833"/>
      <c r="BC1833"/>
      <c r="BD1833" s="6" t="s">
        <v>5992</v>
      </c>
      <c r="BE1833" s="7" t="s">
        <v>102</v>
      </c>
      <c r="BG1833" s="7" t="s">
        <v>103</v>
      </c>
      <c r="BH1833" s="7">
        <v>2017</v>
      </c>
      <c r="BI1833" s="7" t="s">
        <v>104</v>
      </c>
      <c r="BJ1833" s="7" t="s">
        <v>105</v>
      </c>
      <c r="BK1833" s="7" t="s">
        <v>105</v>
      </c>
      <c r="BL1833" s="7" t="s">
        <v>103</v>
      </c>
      <c r="BN1833"/>
      <c r="BO1833"/>
      <c r="BP1833"/>
      <c r="BQ1833"/>
      <c r="BR1833"/>
      <c r="BS1833"/>
      <c r="BT1833"/>
      <c r="BU1833"/>
      <c r="BV1833"/>
      <c r="BW1833"/>
      <c r="BX1833"/>
      <c r="BY1833" s="8">
        <v>133840</v>
      </c>
      <c r="BZ1833" s="9" t="s">
        <v>106</v>
      </c>
    </row>
    <row r="1834" spans="1:78" s="7" customFormat="1" hidden="1" x14ac:dyDescent="0.25">
      <c r="A1834" s="7" t="str">
        <f t="shared" si="28"/>
        <v>ACOP*</v>
      </c>
      <c r="B1834" s="6" t="s">
        <v>5999</v>
      </c>
      <c r="C1834" s="6" t="s">
        <v>6000</v>
      </c>
      <c r="D1834" s="6" t="s">
        <v>5933</v>
      </c>
      <c r="E1834" s="6" t="s">
        <v>5934</v>
      </c>
      <c r="F1834"/>
      <c r="G1834"/>
      <c r="H1834" s="6" t="s">
        <v>80</v>
      </c>
      <c r="I1834"/>
      <c r="J1834" s="6" t="s">
        <v>81</v>
      </c>
      <c r="K1834" s="6" t="s">
        <v>82</v>
      </c>
      <c r="L1834" s="6" t="s">
        <v>156</v>
      </c>
      <c r="M1834" s="6" t="s">
        <v>84</v>
      </c>
      <c r="N1834" s="6" t="s">
        <v>85</v>
      </c>
      <c r="O1834" s="6" t="s">
        <v>157</v>
      </c>
      <c r="P1834" s="6" t="s">
        <v>108</v>
      </c>
      <c r="Q1834" s="6" t="s">
        <v>109</v>
      </c>
      <c r="R1834" s="6" t="s">
        <v>110</v>
      </c>
      <c r="S1834" s="6" t="s">
        <v>109</v>
      </c>
      <c r="T1834" s="6" t="s">
        <v>110</v>
      </c>
      <c r="U1834" s="6" t="s">
        <v>91</v>
      </c>
      <c r="V1834" s="6" t="s">
        <v>91</v>
      </c>
      <c r="W1834" s="6" t="s">
        <v>80</v>
      </c>
      <c r="X1834" s="6" t="s">
        <v>80</v>
      </c>
      <c r="Y1834" s="6" t="s">
        <v>92</v>
      </c>
      <c r="Z1834" s="6" t="s">
        <v>80</v>
      </c>
      <c r="AA1834" s="6" t="s">
        <v>93</v>
      </c>
      <c r="AB1834"/>
      <c r="AC1834"/>
      <c r="AD1834"/>
      <c r="AE1834" t="str">
        <f>VLOOKUP(E1834,'Synthèse ventes'!$A$5:$C$2461,3,0)</f>
        <v>Rond Ø250 pour FdB</v>
      </c>
      <c r="AF1834" t="str">
        <f>VLOOKUP(E1834,'Synthèse ventes'!$A$5:$C$2461,2,0)</f>
        <v>FORGES</v>
      </c>
      <c r="AG1834"/>
      <c r="AH1834"/>
      <c r="AI1834"/>
      <c r="AJ1834"/>
      <c r="AK1834" s="6" t="s">
        <v>80</v>
      </c>
      <c r="AL1834" s="6" t="s">
        <v>5935</v>
      </c>
      <c r="AM1834" s="6" t="s">
        <v>95</v>
      </c>
      <c r="AN1834" s="6" t="s">
        <v>234</v>
      </c>
      <c r="AO1834" s="6" t="s">
        <v>510</v>
      </c>
      <c r="AP1834" s="6" t="s">
        <v>80</v>
      </c>
      <c r="AQ1834" s="6" t="s">
        <v>80</v>
      </c>
      <c r="AR1834" s="6" t="s">
        <v>1189</v>
      </c>
      <c r="AS1834" s="6" t="s">
        <v>327</v>
      </c>
      <c r="AT1834"/>
      <c r="AU1834" s="6" t="s">
        <v>80</v>
      </c>
      <c r="AV1834" s="6" t="s">
        <v>100</v>
      </c>
      <c r="AW1834"/>
      <c r="AX1834"/>
      <c r="AY1834"/>
      <c r="AZ1834"/>
      <c r="BA1834"/>
      <c r="BB1834"/>
      <c r="BC1834"/>
      <c r="BD1834" s="6" t="s">
        <v>5992</v>
      </c>
      <c r="BE1834" s="7" t="s">
        <v>102</v>
      </c>
      <c r="BG1834" s="7" t="s">
        <v>103</v>
      </c>
      <c r="BH1834" s="7">
        <v>2017</v>
      </c>
      <c r="BI1834" s="7" t="s">
        <v>104</v>
      </c>
      <c r="BJ1834" s="7" t="s">
        <v>105</v>
      </c>
      <c r="BK1834" s="7" t="s">
        <v>105</v>
      </c>
      <c r="BL1834" s="7" t="s">
        <v>103</v>
      </c>
      <c r="BN1834"/>
      <c r="BO1834"/>
      <c r="BP1834"/>
      <c r="BQ1834"/>
      <c r="BR1834"/>
      <c r="BS1834"/>
      <c r="BT1834"/>
      <c r="BU1834"/>
      <c r="BV1834"/>
      <c r="BW1834"/>
      <c r="BX1834"/>
      <c r="BY1834" s="8">
        <v>83373</v>
      </c>
      <c r="BZ1834" s="9" t="s">
        <v>106</v>
      </c>
    </row>
    <row r="1835" spans="1:78" s="7" customFormat="1" hidden="1" x14ac:dyDescent="0.25">
      <c r="A1835" s="7" t="str">
        <f t="shared" si="28"/>
        <v>ACOP*</v>
      </c>
      <c r="B1835" s="6" t="s">
        <v>6001</v>
      </c>
      <c r="C1835" s="6" t="s">
        <v>6002</v>
      </c>
      <c r="D1835" s="6" t="s">
        <v>5933</v>
      </c>
      <c r="E1835" s="6" t="s">
        <v>5934</v>
      </c>
      <c r="F1835"/>
      <c r="G1835"/>
      <c r="H1835" s="6" t="s">
        <v>80</v>
      </c>
      <c r="I1835"/>
      <c r="J1835" s="6" t="s">
        <v>81</v>
      </c>
      <c r="K1835" s="6" t="s">
        <v>82</v>
      </c>
      <c r="L1835" s="6" t="s">
        <v>156</v>
      </c>
      <c r="M1835" s="6" t="s">
        <v>84</v>
      </c>
      <c r="N1835" s="6" t="s">
        <v>85</v>
      </c>
      <c r="O1835" s="6" t="s">
        <v>157</v>
      </c>
      <c r="P1835" s="6" t="s">
        <v>108</v>
      </c>
      <c r="Q1835" s="6" t="s">
        <v>109</v>
      </c>
      <c r="R1835" s="6" t="s">
        <v>110</v>
      </c>
      <c r="S1835" s="6" t="s">
        <v>109</v>
      </c>
      <c r="T1835" s="6" t="s">
        <v>110</v>
      </c>
      <c r="U1835" s="6" t="s">
        <v>91</v>
      </c>
      <c r="V1835" s="6" t="s">
        <v>91</v>
      </c>
      <c r="W1835" s="6" t="s">
        <v>80</v>
      </c>
      <c r="X1835" s="6" t="s">
        <v>80</v>
      </c>
      <c r="Y1835" s="6" t="s">
        <v>92</v>
      </c>
      <c r="Z1835" s="6" t="s">
        <v>80</v>
      </c>
      <c r="AA1835" s="6" t="s">
        <v>93</v>
      </c>
      <c r="AB1835"/>
      <c r="AC1835"/>
      <c r="AD1835"/>
      <c r="AE1835" t="str">
        <f>VLOOKUP(E1835,'Synthèse ventes'!$A$5:$C$2461,3,0)</f>
        <v>Rond Ø250 pour FdB</v>
      </c>
      <c r="AF1835" t="str">
        <f>VLOOKUP(E1835,'Synthèse ventes'!$A$5:$C$2461,2,0)</f>
        <v>FORGES</v>
      </c>
      <c r="AG1835"/>
      <c r="AH1835"/>
      <c r="AI1835"/>
      <c r="AJ1835"/>
      <c r="AK1835" s="6" t="s">
        <v>80</v>
      </c>
      <c r="AL1835" s="6" t="s">
        <v>5935</v>
      </c>
      <c r="AM1835" s="6" t="s">
        <v>95</v>
      </c>
      <c r="AN1835" s="6" t="s">
        <v>234</v>
      </c>
      <c r="AO1835" s="6" t="s">
        <v>368</v>
      </c>
      <c r="AP1835" s="6" t="s">
        <v>80</v>
      </c>
      <c r="AQ1835" s="6" t="s">
        <v>80</v>
      </c>
      <c r="AR1835" s="6" t="s">
        <v>1189</v>
      </c>
      <c r="AS1835" s="6" t="s">
        <v>327</v>
      </c>
      <c r="AT1835"/>
      <c r="AU1835" s="6" t="s">
        <v>80</v>
      </c>
      <c r="AV1835" s="6" t="s">
        <v>100</v>
      </c>
      <c r="AW1835"/>
      <c r="AX1835"/>
      <c r="AY1835"/>
      <c r="AZ1835"/>
      <c r="BA1835"/>
      <c r="BB1835"/>
      <c r="BC1835"/>
      <c r="BD1835" s="6" t="s">
        <v>5992</v>
      </c>
      <c r="BE1835" s="7" t="s">
        <v>102</v>
      </c>
      <c r="BG1835" s="7" t="s">
        <v>103</v>
      </c>
      <c r="BH1835" s="7">
        <v>2017</v>
      </c>
      <c r="BI1835" s="7" t="s">
        <v>104</v>
      </c>
      <c r="BJ1835" s="7" t="s">
        <v>105</v>
      </c>
      <c r="BK1835" s="7" t="s">
        <v>105</v>
      </c>
      <c r="BL1835" s="7" t="s">
        <v>103</v>
      </c>
      <c r="BN1835"/>
      <c r="BO1835"/>
      <c r="BP1835"/>
      <c r="BQ1835"/>
      <c r="BR1835"/>
      <c r="BS1835"/>
      <c r="BT1835"/>
      <c r="BU1835"/>
      <c r="BV1835"/>
      <c r="BW1835"/>
      <c r="BX1835"/>
      <c r="BY1835" s="8">
        <v>69148</v>
      </c>
      <c r="BZ1835" s="9" t="s">
        <v>106</v>
      </c>
    </row>
    <row r="1836" spans="1:78" s="7" customFormat="1" hidden="1" x14ac:dyDescent="0.25">
      <c r="A1836" s="7" t="str">
        <f t="shared" si="28"/>
        <v>ADDB*</v>
      </c>
      <c r="B1836" s="6" t="s">
        <v>6003</v>
      </c>
      <c r="C1836" s="6" t="s">
        <v>6004</v>
      </c>
      <c r="D1836" s="6" t="s">
        <v>6005</v>
      </c>
      <c r="E1836" s="6" t="s">
        <v>6006</v>
      </c>
      <c r="F1836"/>
      <c r="G1836"/>
      <c r="H1836" s="6" t="s">
        <v>80</v>
      </c>
      <c r="I1836"/>
      <c r="J1836" s="6" t="s">
        <v>81</v>
      </c>
      <c r="K1836" s="6" t="s">
        <v>82</v>
      </c>
      <c r="L1836" s="6" t="s">
        <v>3213</v>
      </c>
      <c r="M1836" s="6" t="s">
        <v>84</v>
      </c>
      <c r="N1836" s="6" t="s">
        <v>85</v>
      </c>
      <c r="O1836" s="6" t="s">
        <v>1348</v>
      </c>
      <c r="P1836" s="6" t="s">
        <v>2697</v>
      </c>
      <c r="Q1836" s="6" t="s">
        <v>4330</v>
      </c>
      <c r="R1836" s="6" t="s">
        <v>4330</v>
      </c>
      <c r="S1836"/>
      <c r="T1836"/>
      <c r="U1836" s="6" t="s">
        <v>91</v>
      </c>
      <c r="V1836" s="6" t="s">
        <v>91</v>
      </c>
      <c r="W1836" s="6" t="s">
        <v>80</v>
      </c>
      <c r="X1836" s="6" t="s">
        <v>80</v>
      </c>
      <c r="Y1836" s="6" t="s">
        <v>92</v>
      </c>
      <c r="Z1836" s="6" t="s">
        <v>80</v>
      </c>
      <c r="AA1836" s="6" t="s">
        <v>80</v>
      </c>
      <c r="AB1836"/>
      <c r="AC1836"/>
      <c r="AD1836"/>
      <c r="AE1836" t="str">
        <f>VLOOKUP(E1836,'Synthèse ventes'!$A$5:$C$2461,3,0)</f>
        <v>Plat 650x305 pour Pamiers</v>
      </c>
      <c r="AF1836" t="str">
        <f>VLOOKUP(E1836,'Synthèse ventes'!$A$5:$C$2461,2,0)</f>
        <v>AD PAMIERS</v>
      </c>
      <c r="AG1836"/>
      <c r="AH1836"/>
      <c r="AI1836"/>
      <c r="AJ1836"/>
      <c r="AK1836" s="6" t="s">
        <v>80</v>
      </c>
      <c r="AL1836" s="6" t="s">
        <v>6007</v>
      </c>
      <c r="AM1836" s="6" t="s">
        <v>95</v>
      </c>
      <c r="AN1836" s="6" t="s">
        <v>97</v>
      </c>
      <c r="AO1836" s="6" t="s">
        <v>4332</v>
      </c>
      <c r="AP1836" s="6" t="s">
        <v>80</v>
      </c>
      <c r="AQ1836" s="6" t="s">
        <v>80</v>
      </c>
      <c r="AR1836" s="6" t="s">
        <v>4333</v>
      </c>
      <c r="AS1836" s="6" t="s">
        <v>573</v>
      </c>
      <c r="AT1836"/>
      <c r="AU1836" s="6" t="s">
        <v>80</v>
      </c>
      <c r="AV1836" s="6" t="s">
        <v>100</v>
      </c>
      <c r="AW1836"/>
      <c r="AX1836"/>
      <c r="AY1836"/>
      <c r="AZ1836"/>
      <c r="BA1836"/>
      <c r="BB1836"/>
      <c r="BC1836"/>
      <c r="BD1836" s="6" t="s">
        <v>5992</v>
      </c>
      <c r="BE1836" s="7" t="s">
        <v>102</v>
      </c>
      <c r="BG1836" s="7" t="s">
        <v>103</v>
      </c>
      <c r="BH1836" s="7">
        <v>2017</v>
      </c>
      <c r="BI1836" s="7" t="s">
        <v>104</v>
      </c>
      <c r="BJ1836" s="7" t="s">
        <v>105</v>
      </c>
      <c r="BK1836" s="7" t="s">
        <v>105</v>
      </c>
      <c r="BL1836" s="7" t="s">
        <v>103</v>
      </c>
      <c r="BN1836"/>
      <c r="BO1836"/>
      <c r="BP1836"/>
      <c r="BQ1836"/>
      <c r="BR1836"/>
      <c r="BS1836"/>
      <c r="BT1836"/>
      <c r="BU1836"/>
      <c r="BV1836"/>
      <c r="BW1836"/>
      <c r="BX1836"/>
      <c r="BY1836" s="8">
        <v>86350</v>
      </c>
      <c r="BZ1836" s="9" t="s">
        <v>106</v>
      </c>
    </row>
    <row r="1837" spans="1:78" s="7" customFormat="1" hidden="1" x14ac:dyDescent="0.25">
      <c r="A1837" s="7" t="str">
        <f t="shared" si="28"/>
        <v>ADDB*</v>
      </c>
      <c r="B1837" s="6" t="s">
        <v>6008</v>
      </c>
      <c r="C1837" s="6" t="s">
        <v>6004</v>
      </c>
      <c r="D1837" s="6" t="s">
        <v>6005</v>
      </c>
      <c r="E1837" s="6" t="s">
        <v>6006</v>
      </c>
      <c r="F1837"/>
      <c r="G1837"/>
      <c r="H1837" s="6" t="s">
        <v>80</v>
      </c>
      <c r="I1837"/>
      <c r="J1837" s="6" t="s">
        <v>81</v>
      </c>
      <c r="K1837" s="6" t="s">
        <v>82</v>
      </c>
      <c r="L1837" s="6" t="s">
        <v>3213</v>
      </c>
      <c r="M1837" s="6" t="s">
        <v>84</v>
      </c>
      <c r="N1837" s="6" t="s">
        <v>85</v>
      </c>
      <c r="O1837" s="6" t="s">
        <v>1348</v>
      </c>
      <c r="P1837" s="6" t="s">
        <v>108</v>
      </c>
      <c r="Q1837" s="6" t="s">
        <v>109</v>
      </c>
      <c r="R1837" s="6" t="s">
        <v>109</v>
      </c>
      <c r="S1837" s="6" t="s">
        <v>109</v>
      </c>
      <c r="T1837" s="6" t="s">
        <v>110</v>
      </c>
      <c r="U1837" s="6" t="s">
        <v>91</v>
      </c>
      <c r="V1837" s="6" t="s">
        <v>91</v>
      </c>
      <c r="W1837" s="6" t="s">
        <v>80</v>
      </c>
      <c r="X1837" s="6" t="s">
        <v>80</v>
      </c>
      <c r="Y1837" s="6" t="s">
        <v>92</v>
      </c>
      <c r="Z1837" s="6" t="s">
        <v>80</v>
      </c>
      <c r="AA1837" s="6" t="s">
        <v>93</v>
      </c>
      <c r="AB1837"/>
      <c r="AC1837"/>
      <c r="AD1837"/>
      <c r="AE1837" t="str">
        <f>VLOOKUP(E1837,'Synthèse ventes'!$A$5:$C$2461,3,0)</f>
        <v>Plat 650x305 pour Pamiers</v>
      </c>
      <c r="AF1837" t="str">
        <f>VLOOKUP(E1837,'Synthèse ventes'!$A$5:$C$2461,2,0)</f>
        <v>AD PAMIERS</v>
      </c>
      <c r="AG1837"/>
      <c r="AH1837"/>
      <c r="AI1837"/>
      <c r="AJ1837"/>
      <c r="AK1837" s="6" t="s">
        <v>80</v>
      </c>
      <c r="AL1837" s="6" t="s">
        <v>6007</v>
      </c>
      <c r="AM1837" s="6" t="s">
        <v>95</v>
      </c>
      <c r="AN1837" s="6" t="s">
        <v>97</v>
      </c>
      <c r="AO1837" s="6" t="s">
        <v>4332</v>
      </c>
      <c r="AP1837" s="6" t="s">
        <v>80</v>
      </c>
      <c r="AQ1837" s="6" t="s">
        <v>80</v>
      </c>
      <c r="AR1837" s="6" t="s">
        <v>4333</v>
      </c>
      <c r="AS1837" s="6" t="s">
        <v>573</v>
      </c>
      <c r="AT1837"/>
      <c r="AU1837" s="6" t="s">
        <v>80</v>
      </c>
      <c r="AV1837" s="6" t="s">
        <v>100</v>
      </c>
      <c r="AW1837"/>
      <c r="AX1837"/>
      <c r="AY1837"/>
      <c r="AZ1837"/>
      <c r="BA1837"/>
      <c r="BB1837"/>
      <c r="BC1837"/>
      <c r="BD1837" s="6" t="s">
        <v>5992</v>
      </c>
      <c r="BE1837" s="7" t="s">
        <v>102</v>
      </c>
      <c r="BG1837" s="7" t="s">
        <v>103</v>
      </c>
      <c r="BH1837" s="7">
        <v>2017</v>
      </c>
      <c r="BI1837" s="7" t="s">
        <v>104</v>
      </c>
      <c r="BJ1837" s="7" t="s">
        <v>105</v>
      </c>
      <c r="BK1837" s="7" t="s">
        <v>105</v>
      </c>
      <c r="BL1837" s="7" t="s">
        <v>103</v>
      </c>
      <c r="BN1837"/>
      <c r="BO1837"/>
      <c r="BP1837"/>
      <c r="BQ1837"/>
      <c r="BR1837"/>
      <c r="BS1837"/>
      <c r="BT1837"/>
      <c r="BU1837"/>
      <c r="BV1837"/>
      <c r="BW1837"/>
      <c r="BX1837"/>
      <c r="BY1837" s="8">
        <v>29169</v>
      </c>
      <c r="BZ1837" s="9" t="s">
        <v>106</v>
      </c>
    </row>
    <row r="1838" spans="1:78" s="7" customFormat="1" hidden="1" x14ac:dyDescent="0.25">
      <c r="A1838" s="7" t="str">
        <f t="shared" si="28"/>
        <v>ACRB*</v>
      </c>
      <c r="B1838" s="6" t="s">
        <v>6009</v>
      </c>
      <c r="C1838" s="6" t="s">
        <v>6010</v>
      </c>
      <c r="D1838" s="6" t="s">
        <v>6011</v>
      </c>
      <c r="E1838" s="6" t="s">
        <v>6012</v>
      </c>
      <c r="F1838"/>
      <c r="G1838"/>
      <c r="H1838" s="6" t="s">
        <v>80</v>
      </c>
      <c r="I1838"/>
      <c r="J1838" s="6" t="s">
        <v>81</v>
      </c>
      <c r="K1838" s="6" t="s">
        <v>82</v>
      </c>
      <c r="L1838" s="6" t="s">
        <v>156</v>
      </c>
      <c r="M1838" s="6" t="s">
        <v>84</v>
      </c>
      <c r="N1838" s="6" t="s">
        <v>85</v>
      </c>
      <c r="O1838" s="6" t="s">
        <v>157</v>
      </c>
      <c r="P1838" s="6" t="s">
        <v>108</v>
      </c>
      <c r="Q1838" s="6" t="s">
        <v>109</v>
      </c>
      <c r="R1838" s="6" t="s">
        <v>110</v>
      </c>
      <c r="S1838" s="6" t="s">
        <v>109</v>
      </c>
      <c r="T1838" s="6" t="s">
        <v>110</v>
      </c>
      <c r="U1838" s="6" t="s">
        <v>91</v>
      </c>
      <c r="V1838" s="6" t="s">
        <v>91</v>
      </c>
      <c r="W1838" s="6" t="s">
        <v>80</v>
      </c>
      <c r="X1838" s="6" t="s">
        <v>80</v>
      </c>
      <c r="Y1838" s="6" t="s">
        <v>92</v>
      </c>
      <c r="Z1838" s="6" t="s">
        <v>80</v>
      </c>
      <c r="AA1838" s="6" t="s">
        <v>93</v>
      </c>
      <c r="AB1838"/>
      <c r="AC1838"/>
      <c r="AD1838"/>
      <c r="AE1838" t="str">
        <f>VLOOKUP(E1838,'Synthèse ventes'!$A$5:$C$2461,3,0)</f>
        <v>Rond Ø152 Bohler - Multiple 88.5 Kg</v>
      </c>
      <c r="AF1838" t="str">
        <f>VLOOKUP(E1838,'Synthèse ventes'!$A$5:$C$2461,2,0)</f>
        <v>BOHLER LIV</v>
      </c>
      <c r="AG1838"/>
      <c r="AH1838"/>
      <c r="AI1838"/>
      <c r="AJ1838"/>
      <c r="AK1838" s="6" t="s">
        <v>80</v>
      </c>
      <c r="AL1838" s="6" t="s">
        <v>6013</v>
      </c>
      <c r="AM1838" s="6" t="s">
        <v>95</v>
      </c>
      <c r="AN1838" s="6" t="s">
        <v>145</v>
      </c>
      <c r="AO1838" s="6" t="s">
        <v>376</v>
      </c>
      <c r="AP1838" s="6" t="s">
        <v>80</v>
      </c>
      <c r="AQ1838" s="6" t="s">
        <v>80</v>
      </c>
      <c r="AR1838" s="6" t="s">
        <v>592</v>
      </c>
      <c r="AS1838" s="6" t="s">
        <v>1861</v>
      </c>
      <c r="AT1838"/>
      <c r="AU1838" s="6" t="s">
        <v>80</v>
      </c>
      <c r="AV1838" s="6" t="s">
        <v>100</v>
      </c>
      <c r="AW1838"/>
      <c r="AX1838"/>
      <c r="AY1838"/>
      <c r="AZ1838"/>
      <c r="BA1838"/>
      <c r="BB1838"/>
      <c r="BC1838"/>
      <c r="BD1838" s="6" t="s">
        <v>6014</v>
      </c>
      <c r="BE1838" s="7" t="s">
        <v>102</v>
      </c>
      <c r="BG1838" s="7" t="s">
        <v>103</v>
      </c>
      <c r="BH1838" s="7">
        <v>2017</v>
      </c>
      <c r="BI1838" s="7" t="s">
        <v>104</v>
      </c>
      <c r="BJ1838" s="7" t="s">
        <v>105</v>
      </c>
      <c r="BK1838" s="7" t="s">
        <v>105</v>
      </c>
      <c r="BL1838" s="7" t="s">
        <v>103</v>
      </c>
      <c r="BN1838"/>
      <c r="BO1838"/>
      <c r="BP1838"/>
      <c r="BQ1838"/>
      <c r="BR1838"/>
      <c r="BS1838"/>
      <c r="BT1838"/>
      <c r="BU1838"/>
      <c r="BV1838"/>
      <c r="BW1838"/>
      <c r="BX1838"/>
      <c r="BY1838" s="8">
        <v>88136</v>
      </c>
      <c r="BZ1838" s="9" t="s">
        <v>106</v>
      </c>
    </row>
    <row r="1839" spans="1:78" s="7" customFormat="1" hidden="1" x14ac:dyDescent="0.25">
      <c r="A1839" s="7" t="str">
        <f t="shared" si="28"/>
        <v>ACRB*</v>
      </c>
      <c r="B1839" s="6" t="s">
        <v>6015</v>
      </c>
      <c r="C1839" s="6" t="s">
        <v>6016</v>
      </c>
      <c r="D1839" s="6" t="s">
        <v>6011</v>
      </c>
      <c r="E1839" s="6" t="s">
        <v>6012</v>
      </c>
      <c r="F1839"/>
      <c r="G1839"/>
      <c r="H1839" s="6" t="s">
        <v>80</v>
      </c>
      <c r="I1839"/>
      <c r="J1839" s="6" t="s">
        <v>81</v>
      </c>
      <c r="K1839" s="6" t="s">
        <v>82</v>
      </c>
      <c r="L1839" s="6" t="s">
        <v>156</v>
      </c>
      <c r="M1839" s="6" t="s">
        <v>84</v>
      </c>
      <c r="N1839" s="6" t="s">
        <v>85</v>
      </c>
      <c r="O1839" s="6" t="s">
        <v>157</v>
      </c>
      <c r="P1839" s="6" t="s">
        <v>108</v>
      </c>
      <c r="Q1839" s="6" t="s">
        <v>109</v>
      </c>
      <c r="R1839" s="6" t="s">
        <v>110</v>
      </c>
      <c r="S1839" s="6" t="s">
        <v>109</v>
      </c>
      <c r="T1839" s="6" t="s">
        <v>110</v>
      </c>
      <c r="U1839" s="6" t="s">
        <v>91</v>
      </c>
      <c r="V1839" s="6" t="s">
        <v>91</v>
      </c>
      <c r="W1839" s="6" t="s">
        <v>80</v>
      </c>
      <c r="X1839" s="6" t="s">
        <v>80</v>
      </c>
      <c r="Y1839" s="6" t="s">
        <v>92</v>
      </c>
      <c r="Z1839" s="6" t="s">
        <v>80</v>
      </c>
      <c r="AA1839" s="6" t="s">
        <v>93</v>
      </c>
      <c r="AB1839"/>
      <c r="AC1839"/>
      <c r="AD1839"/>
      <c r="AE1839" t="str">
        <f>VLOOKUP(E1839,'Synthèse ventes'!$A$5:$C$2461,3,0)</f>
        <v>Rond Ø152 Bohler - Multiple 88.5 Kg</v>
      </c>
      <c r="AF1839" t="str">
        <f>VLOOKUP(E1839,'Synthèse ventes'!$A$5:$C$2461,2,0)</f>
        <v>BOHLER LIV</v>
      </c>
      <c r="AG1839"/>
      <c r="AH1839"/>
      <c r="AI1839"/>
      <c r="AJ1839"/>
      <c r="AK1839" s="6" t="s">
        <v>80</v>
      </c>
      <c r="AL1839" s="6" t="s">
        <v>6013</v>
      </c>
      <c r="AM1839" s="6" t="s">
        <v>95</v>
      </c>
      <c r="AN1839" s="6" t="s">
        <v>145</v>
      </c>
      <c r="AO1839" s="6" t="s">
        <v>599</v>
      </c>
      <c r="AP1839" s="6" t="s">
        <v>80</v>
      </c>
      <c r="AQ1839" s="6" t="s">
        <v>80</v>
      </c>
      <c r="AR1839" s="6" t="s">
        <v>592</v>
      </c>
      <c r="AS1839" s="6" t="s">
        <v>1861</v>
      </c>
      <c r="AT1839"/>
      <c r="AU1839" s="6" t="s">
        <v>80</v>
      </c>
      <c r="AV1839" s="6" t="s">
        <v>100</v>
      </c>
      <c r="AW1839"/>
      <c r="AX1839"/>
      <c r="AY1839"/>
      <c r="AZ1839"/>
      <c r="BA1839"/>
      <c r="BB1839"/>
      <c r="BC1839"/>
      <c r="BD1839" s="6" t="s">
        <v>6014</v>
      </c>
      <c r="BE1839" s="7" t="s">
        <v>102</v>
      </c>
      <c r="BG1839" s="7" t="s">
        <v>103</v>
      </c>
      <c r="BH1839" s="7">
        <v>2017</v>
      </c>
      <c r="BI1839" s="7" t="s">
        <v>104</v>
      </c>
      <c r="BJ1839" s="7" t="s">
        <v>105</v>
      </c>
      <c r="BK1839" s="7" t="s">
        <v>105</v>
      </c>
      <c r="BL1839" s="7" t="s">
        <v>103</v>
      </c>
      <c r="BN1839"/>
      <c r="BO1839"/>
      <c r="BP1839"/>
      <c r="BQ1839"/>
      <c r="BR1839"/>
      <c r="BS1839"/>
      <c r="BT1839"/>
      <c r="BU1839"/>
      <c r="BV1839"/>
      <c r="BW1839"/>
      <c r="BX1839"/>
      <c r="BY1839" s="8">
        <v>28746</v>
      </c>
      <c r="BZ1839" s="9" t="s">
        <v>106</v>
      </c>
    </row>
    <row r="1840" spans="1:78" s="7" customFormat="1" hidden="1" x14ac:dyDescent="0.25">
      <c r="A1840" s="7" t="str">
        <f t="shared" si="28"/>
        <v>ACRB*</v>
      </c>
      <c r="B1840" s="6" t="s">
        <v>6017</v>
      </c>
      <c r="C1840" s="6" t="s">
        <v>6018</v>
      </c>
      <c r="D1840" s="6" t="s">
        <v>6011</v>
      </c>
      <c r="E1840" s="6" t="s">
        <v>6012</v>
      </c>
      <c r="F1840"/>
      <c r="G1840"/>
      <c r="H1840" s="6" t="s">
        <v>80</v>
      </c>
      <c r="I1840"/>
      <c r="J1840" s="6" t="s">
        <v>81</v>
      </c>
      <c r="K1840" s="6" t="s">
        <v>82</v>
      </c>
      <c r="L1840" s="6" t="s">
        <v>156</v>
      </c>
      <c r="M1840" s="6" t="s">
        <v>84</v>
      </c>
      <c r="N1840" s="6" t="s">
        <v>85</v>
      </c>
      <c r="O1840" s="6" t="s">
        <v>157</v>
      </c>
      <c r="P1840" s="6" t="s">
        <v>108</v>
      </c>
      <c r="Q1840" s="6" t="s">
        <v>109</v>
      </c>
      <c r="R1840" s="6" t="s">
        <v>110</v>
      </c>
      <c r="S1840" s="6" t="s">
        <v>109</v>
      </c>
      <c r="T1840" s="6" t="s">
        <v>110</v>
      </c>
      <c r="U1840" s="6" t="s">
        <v>91</v>
      </c>
      <c r="V1840" s="6" t="s">
        <v>91</v>
      </c>
      <c r="W1840" s="6" t="s">
        <v>80</v>
      </c>
      <c r="X1840" s="6" t="s">
        <v>80</v>
      </c>
      <c r="Y1840" s="6" t="s">
        <v>92</v>
      </c>
      <c r="Z1840" s="6" t="s">
        <v>80</v>
      </c>
      <c r="AA1840" s="6" t="s">
        <v>93</v>
      </c>
      <c r="AB1840"/>
      <c r="AC1840"/>
      <c r="AD1840"/>
      <c r="AE1840" t="str">
        <f>VLOOKUP(E1840,'Synthèse ventes'!$A$5:$C$2461,3,0)</f>
        <v>Rond Ø152 Bohler - Multiple 88.5 Kg</v>
      </c>
      <c r="AF1840" t="str">
        <f>VLOOKUP(E1840,'Synthèse ventes'!$A$5:$C$2461,2,0)</f>
        <v>BOHLER LIV</v>
      </c>
      <c r="AG1840"/>
      <c r="AH1840"/>
      <c r="AI1840"/>
      <c r="AJ1840"/>
      <c r="AK1840" s="6" t="s">
        <v>80</v>
      </c>
      <c r="AL1840" s="6" t="s">
        <v>6013</v>
      </c>
      <c r="AM1840" s="6" t="s">
        <v>95</v>
      </c>
      <c r="AN1840" s="6" t="s">
        <v>1142</v>
      </c>
      <c r="AO1840" s="6" t="s">
        <v>602</v>
      </c>
      <c r="AP1840" s="6" t="s">
        <v>80</v>
      </c>
      <c r="AQ1840" s="6" t="s">
        <v>80</v>
      </c>
      <c r="AR1840" s="6" t="s">
        <v>592</v>
      </c>
      <c r="AS1840" s="6" t="s">
        <v>1861</v>
      </c>
      <c r="AT1840"/>
      <c r="AU1840" s="6" t="s">
        <v>80</v>
      </c>
      <c r="AV1840" s="6" t="s">
        <v>100</v>
      </c>
      <c r="AW1840"/>
      <c r="AX1840"/>
      <c r="AY1840"/>
      <c r="AZ1840"/>
      <c r="BA1840"/>
      <c r="BB1840"/>
      <c r="BC1840"/>
      <c r="BD1840" s="6" t="s">
        <v>6014</v>
      </c>
      <c r="BE1840" s="7" t="s">
        <v>102</v>
      </c>
      <c r="BG1840" s="7" t="s">
        <v>103</v>
      </c>
      <c r="BH1840" s="7">
        <v>2017</v>
      </c>
      <c r="BI1840" s="7" t="s">
        <v>104</v>
      </c>
      <c r="BJ1840" s="7" t="s">
        <v>105</v>
      </c>
      <c r="BK1840" s="7" t="s">
        <v>105</v>
      </c>
      <c r="BL1840" s="7" t="s">
        <v>103</v>
      </c>
      <c r="BN1840"/>
      <c r="BO1840"/>
      <c r="BP1840"/>
      <c r="BQ1840"/>
      <c r="BR1840"/>
      <c r="BS1840"/>
      <c r="BT1840"/>
      <c r="BU1840"/>
      <c r="BV1840"/>
      <c r="BW1840"/>
      <c r="BX1840"/>
      <c r="BY1840" s="8">
        <v>13819</v>
      </c>
      <c r="BZ1840" s="9" t="s">
        <v>106</v>
      </c>
    </row>
    <row r="1841" spans="1:78" s="7" customFormat="1" hidden="1" x14ac:dyDescent="0.25">
      <c r="A1841" s="7" t="str">
        <f t="shared" si="28"/>
        <v>ACRB*</v>
      </c>
      <c r="B1841" s="6" t="s">
        <v>6019</v>
      </c>
      <c r="C1841" s="6" t="s">
        <v>6020</v>
      </c>
      <c r="D1841" s="6" t="s">
        <v>6011</v>
      </c>
      <c r="E1841" s="6" t="s">
        <v>6012</v>
      </c>
      <c r="F1841"/>
      <c r="G1841"/>
      <c r="H1841" s="6" t="s">
        <v>80</v>
      </c>
      <c r="I1841"/>
      <c r="J1841" s="6" t="s">
        <v>81</v>
      </c>
      <c r="K1841" s="6" t="s">
        <v>82</v>
      </c>
      <c r="L1841" s="6" t="s">
        <v>156</v>
      </c>
      <c r="M1841" s="6" t="s">
        <v>84</v>
      </c>
      <c r="N1841" s="6" t="s">
        <v>85</v>
      </c>
      <c r="O1841" s="6" t="s">
        <v>157</v>
      </c>
      <c r="P1841" s="6" t="s">
        <v>108</v>
      </c>
      <c r="Q1841" s="6" t="s">
        <v>110</v>
      </c>
      <c r="R1841" s="6" t="s">
        <v>110</v>
      </c>
      <c r="S1841"/>
      <c r="T1841"/>
      <c r="U1841" s="6" t="s">
        <v>91</v>
      </c>
      <c r="V1841" s="6" t="s">
        <v>91</v>
      </c>
      <c r="W1841" s="6" t="s">
        <v>80</v>
      </c>
      <c r="X1841" s="6" t="s">
        <v>80</v>
      </c>
      <c r="Y1841" s="6" t="s">
        <v>92</v>
      </c>
      <c r="Z1841" s="6" t="s">
        <v>80</v>
      </c>
      <c r="AA1841" s="6" t="s">
        <v>80</v>
      </c>
      <c r="AB1841"/>
      <c r="AC1841"/>
      <c r="AD1841"/>
      <c r="AE1841" t="str">
        <f>VLOOKUP(E1841,'Synthèse ventes'!$A$5:$C$2461,3,0)</f>
        <v>Rond Ø152 Bohler - Multiple 88.5 Kg</v>
      </c>
      <c r="AF1841" t="str">
        <f>VLOOKUP(E1841,'Synthèse ventes'!$A$5:$C$2461,2,0)</f>
        <v>BOHLER LIV</v>
      </c>
      <c r="AG1841"/>
      <c r="AH1841"/>
      <c r="AI1841"/>
      <c r="AJ1841"/>
      <c r="AK1841" s="6" t="s">
        <v>80</v>
      </c>
      <c r="AL1841" s="6" t="s">
        <v>6013</v>
      </c>
      <c r="AM1841" s="6" t="s">
        <v>95</v>
      </c>
      <c r="AN1841" s="6" t="s">
        <v>1142</v>
      </c>
      <c r="AO1841" s="6" t="s">
        <v>599</v>
      </c>
      <c r="AP1841" s="6" t="s">
        <v>80</v>
      </c>
      <c r="AQ1841" s="6" t="s">
        <v>80</v>
      </c>
      <c r="AR1841" s="6" t="s">
        <v>592</v>
      </c>
      <c r="AS1841" s="6" t="s">
        <v>1861</v>
      </c>
      <c r="AT1841"/>
      <c r="AU1841" s="6" t="s">
        <v>80</v>
      </c>
      <c r="AV1841" s="6" t="s">
        <v>100</v>
      </c>
      <c r="AW1841"/>
      <c r="AX1841"/>
      <c r="AY1841"/>
      <c r="AZ1841"/>
      <c r="BA1841"/>
      <c r="BB1841"/>
      <c r="BC1841"/>
      <c r="BD1841" s="6" t="s">
        <v>6014</v>
      </c>
      <c r="BE1841" s="7" t="s">
        <v>102</v>
      </c>
      <c r="BG1841" s="7" t="s">
        <v>103</v>
      </c>
      <c r="BH1841" s="7">
        <v>2017</v>
      </c>
      <c r="BI1841" s="7" t="s">
        <v>104</v>
      </c>
      <c r="BJ1841" s="7" t="s">
        <v>105</v>
      </c>
      <c r="BK1841" s="7" t="s">
        <v>105</v>
      </c>
      <c r="BL1841" s="7" t="s">
        <v>103</v>
      </c>
      <c r="BN1841"/>
      <c r="BO1841"/>
      <c r="BP1841"/>
      <c r="BQ1841"/>
      <c r="BR1841"/>
      <c r="BS1841"/>
      <c r="BT1841"/>
      <c r="BU1841"/>
      <c r="BV1841"/>
      <c r="BW1841"/>
      <c r="BX1841"/>
      <c r="BY1841" s="8">
        <v>121091</v>
      </c>
      <c r="BZ1841" s="9" t="s">
        <v>106</v>
      </c>
    </row>
    <row r="1842" spans="1:78" s="7" customFormat="1" hidden="1" x14ac:dyDescent="0.25">
      <c r="A1842" s="7" t="str">
        <f t="shared" si="28"/>
        <v>ADDB*</v>
      </c>
      <c r="B1842" s="6" t="s">
        <v>6021</v>
      </c>
      <c r="C1842" s="6" t="s">
        <v>6022</v>
      </c>
      <c r="D1842" s="6" t="s">
        <v>6005</v>
      </c>
      <c r="E1842" s="6" t="s">
        <v>6006</v>
      </c>
      <c r="F1842"/>
      <c r="G1842"/>
      <c r="H1842" s="6" t="s">
        <v>80</v>
      </c>
      <c r="I1842"/>
      <c r="J1842" s="6" t="s">
        <v>81</v>
      </c>
      <c r="K1842" s="6" t="s">
        <v>82</v>
      </c>
      <c r="L1842" s="6" t="s">
        <v>1347</v>
      </c>
      <c r="M1842" s="6" t="s">
        <v>84</v>
      </c>
      <c r="N1842" s="6" t="s">
        <v>85</v>
      </c>
      <c r="O1842" s="6" t="s">
        <v>1348</v>
      </c>
      <c r="P1842" s="6" t="s">
        <v>3161</v>
      </c>
      <c r="Q1842" s="6" t="s">
        <v>6023</v>
      </c>
      <c r="R1842" s="6" t="s">
        <v>6023</v>
      </c>
      <c r="S1842"/>
      <c r="T1842"/>
      <c r="U1842" s="6" t="s">
        <v>91</v>
      </c>
      <c r="V1842" s="6" t="s">
        <v>91</v>
      </c>
      <c r="W1842" s="6" t="s">
        <v>80</v>
      </c>
      <c r="X1842" s="6" t="s">
        <v>80</v>
      </c>
      <c r="Y1842" s="6" t="s">
        <v>92</v>
      </c>
      <c r="Z1842" s="6" t="s">
        <v>80</v>
      </c>
      <c r="AA1842" s="6" t="s">
        <v>80</v>
      </c>
      <c r="AB1842"/>
      <c r="AC1842"/>
      <c r="AD1842"/>
      <c r="AE1842" t="str">
        <f>VLOOKUP(E1842,'Synthèse ventes'!$A$5:$C$2461,3,0)</f>
        <v>Plat 650x305 pour Pamiers</v>
      </c>
      <c r="AF1842" t="str">
        <f>VLOOKUP(E1842,'Synthèse ventes'!$A$5:$C$2461,2,0)</f>
        <v>AD PAMIERS</v>
      </c>
      <c r="AG1842"/>
      <c r="AH1842"/>
      <c r="AI1842"/>
      <c r="AJ1842"/>
      <c r="AK1842" s="6" t="s">
        <v>80</v>
      </c>
      <c r="AL1842" s="6" t="s">
        <v>6007</v>
      </c>
      <c r="AM1842" s="6" t="s">
        <v>95</v>
      </c>
      <c r="AN1842" s="6" t="s">
        <v>97</v>
      </c>
      <c r="AO1842" s="6" t="s">
        <v>91</v>
      </c>
      <c r="AP1842" s="6" t="s">
        <v>80</v>
      </c>
      <c r="AQ1842" s="6" t="s">
        <v>80</v>
      </c>
      <c r="AR1842" s="6" t="s">
        <v>4333</v>
      </c>
      <c r="AS1842" s="6" t="s">
        <v>573</v>
      </c>
      <c r="AT1842"/>
      <c r="AU1842" s="6" t="s">
        <v>80</v>
      </c>
      <c r="AV1842" s="6" t="s">
        <v>100</v>
      </c>
      <c r="AW1842"/>
      <c r="AX1842"/>
      <c r="AY1842"/>
      <c r="AZ1842"/>
      <c r="BA1842"/>
      <c r="BB1842"/>
      <c r="BC1842"/>
      <c r="BD1842" s="6" t="s">
        <v>6024</v>
      </c>
      <c r="BE1842" s="7" t="s">
        <v>102</v>
      </c>
      <c r="BG1842" s="7" t="s">
        <v>103</v>
      </c>
      <c r="BH1842" s="7">
        <v>2017</v>
      </c>
      <c r="BI1842" s="7" t="s">
        <v>104</v>
      </c>
      <c r="BJ1842" s="7" t="s">
        <v>105</v>
      </c>
      <c r="BK1842" s="7" t="s">
        <v>105</v>
      </c>
      <c r="BL1842" s="7" t="s">
        <v>103</v>
      </c>
      <c r="BN1842"/>
      <c r="BO1842"/>
      <c r="BP1842"/>
      <c r="BQ1842"/>
      <c r="BR1842"/>
      <c r="BS1842"/>
      <c r="BT1842"/>
      <c r="BU1842"/>
      <c r="BV1842"/>
      <c r="BW1842"/>
      <c r="BX1842"/>
      <c r="BY1842" s="8">
        <v>134373</v>
      </c>
      <c r="BZ1842" s="9" t="s">
        <v>106</v>
      </c>
    </row>
    <row r="1843" spans="1:78" s="7" customFormat="1" hidden="1" x14ac:dyDescent="0.25">
      <c r="A1843" s="7" t="str">
        <f t="shared" si="28"/>
        <v>ADDB*</v>
      </c>
      <c r="B1843" s="6" t="s">
        <v>6025</v>
      </c>
      <c r="C1843" s="6" t="s">
        <v>6022</v>
      </c>
      <c r="D1843" s="6" t="s">
        <v>6005</v>
      </c>
      <c r="E1843" s="6" t="s">
        <v>6006</v>
      </c>
      <c r="F1843"/>
      <c r="G1843"/>
      <c r="H1843" s="6" t="s">
        <v>80</v>
      </c>
      <c r="I1843"/>
      <c r="J1843" s="6" t="s">
        <v>81</v>
      </c>
      <c r="K1843" s="6" t="s">
        <v>82</v>
      </c>
      <c r="L1843" s="6" t="s">
        <v>1347</v>
      </c>
      <c r="M1843" s="6" t="s">
        <v>84</v>
      </c>
      <c r="N1843" s="6" t="s">
        <v>85</v>
      </c>
      <c r="O1843" s="6" t="s">
        <v>1348</v>
      </c>
      <c r="P1843" s="6" t="s">
        <v>108</v>
      </c>
      <c r="Q1843" s="6" t="s">
        <v>109</v>
      </c>
      <c r="R1843" s="6" t="s">
        <v>109</v>
      </c>
      <c r="S1843" s="6" t="s">
        <v>109</v>
      </c>
      <c r="T1843" s="6" t="s">
        <v>110</v>
      </c>
      <c r="U1843" s="6" t="s">
        <v>91</v>
      </c>
      <c r="V1843" s="6" t="s">
        <v>91</v>
      </c>
      <c r="W1843" s="6" t="s">
        <v>80</v>
      </c>
      <c r="X1843" s="6" t="s">
        <v>80</v>
      </c>
      <c r="Y1843" s="6" t="s">
        <v>92</v>
      </c>
      <c r="Z1843" s="6" t="s">
        <v>80</v>
      </c>
      <c r="AA1843" s="6" t="s">
        <v>93</v>
      </c>
      <c r="AB1843"/>
      <c r="AC1843"/>
      <c r="AD1843"/>
      <c r="AE1843" t="str">
        <f>VLOOKUP(E1843,'Synthèse ventes'!$A$5:$C$2461,3,0)</f>
        <v>Plat 650x305 pour Pamiers</v>
      </c>
      <c r="AF1843" t="str">
        <f>VLOOKUP(E1843,'Synthèse ventes'!$A$5:$C$2461,2,0)</f>
        <v>AD PAMIERS</v>
      </c>
      <c r="AG1843"/>
      <c r="AH1843"/>
      <c r="AI1843"/>
      <c r="AJ1843"/>
      <c r="AK1843" s="6" t="s">
        <v>80</v>
      </c>
      <c r="AL1843" s="6" t="s">
        <v>6007</v>
      </c>
      <c r="AM1843" s="6" t="s">
        <v>95</v>
      </c>
      <c r="AN1843" s="6" t="s">
        <v>97</v>
      </c>
      <c r="AO1843" s="6" t="s">
        <v>91</v>
      </c>
      <c r="AP1843" s="6" t="s">
        <v>80</v>
      </c>
      <c r="AQ1843" s="6" t="s">
        <v>80</v>
      </c>
      <c r="AR1843" s="6" t="s">
        <v>4333</v>
      </c>
      <c r="AS1843" s="6" t="s">
        <v>573</v>
      </c>
      <c r="AT1843"/>
      <c r="AU1843" s="6" t="s">
        <v>80</v>
      </c>
      <c r="AV1843" s="6" t="s">
        <v>100</v>
      </c>
      <c r="AW1843"/>
      <c r="AX1843"/>
      <c r="AY1843"/>
      <c r="AZ1843"/>
      <c r="BA1843"/>
      <c r="BB1843"/>
      <c r="BC1843"/>
      <c r="BD1843" s="6" t="s">
        <v>6024</v>
      </c>
      <c r="BE1843" s="7" t="s">
        <v>102</v>
      </c>
      <c r="BG1843" s="7" t="s">
        <v>103</v>
      </c>
      <c r="BH1843" s="7">
        <v>2017</v>
      </c>
      <c r="BI1843" s="7" t="s">
        <v>104</v>
      </c>
      <c r="BJ1843" s="7" t="s">
        <v>105</v>
      </c>
      <c r="BK1843" s="7" t="s">
        <v>105</v>
      </c>
      <c r="BL1843" s="7" t="s">
        <v>103</v>
      </c>
      <c r="BN1843"/>
      <c r="BO1843"/>
      <c r="BP1843"/>
      <c r="BQ1843"/>
      <c r="BR1843"/>
      <c r="BS1843"/>
      <c r="BT1843"/>
      <c r="BU1843"/>
      <c r="BV1843"/>
      <c r="BW1843"/>
      <c r="BX1843"/>
      <c r="BY1843" s="8">
        <v>118646</v>
      </c>
      <c r="BZ1843" s="9" t="s">
        <v>106</v>
      </c>
    </row>
    <row r="1844" spans="1:78" s="7" customFormat="1" hidden="1" x14ac:dyDescent="0.25">
      <c r="A1844" s="7" t="str">
        <f t="shared" si="28"/>
        <v>ADCD*</v>
      </c>
      <c r="B1844" s="6" t="s">
        <v>6026</v>
      </c>
      <c r="C1844" s="6" t="s">
        <v>6027</v>
      </c>
      <c r="D1844" s="6" t="s">
        <v>6028</v>
      </c>
      <c r="E1844" s="6" t="s">
        <v>6029</v>
      </c>
      <c r="F1844"/>
      <c r="G1844"/>
      <c r="H1844" s="6" t="s">
        <v>80</v>
      </c>
      <c r="I1844"/>
      <c r="J1844" s="6" t="s">
        <v>81</v>
      </c>
      <c r="K1844" s="6" t="s">
        <v>82</v>
      </c>
      <c r="L1844" s="6" t="s">
        <v>156</v>
      </c>
      <c r="M1844" s="6" t="s">
        <v>84</v>
      </c>
      <c r="N1844" s="6" t="s">
        <v>85</v>
      </c>
      <c r="O1844" s="6" t="s">
        <v>157</v>
      </c>
      <c r="P1844" s="6" t="s">
        <v>108</v>
      </c>
      <c r="Q1844" s="6" t="s">
        <v>109</v>
      </c>
      <c r="R1844" s="6" t="s">
        <v>110</v>
      </c>
      <c r="S1844" s="6" t="s">
        <v>109</v>
      </c>
      <c r="T1844" s="6" t="s">
        <v>110</v>
      </c>
      <c r="U1844" s="6" t="s">
        <v>91</v>
      </c>
      <c r="V1844" s="6" t="s">
        <v>91</v>
      </c>
      <c r="W1844" s="6" t="s">
        <v>80</v>
      </c>
      <c r="X1844" s="6" t="s">
        <v>80</v>
      </c>
      <c r="Y1844" s="6" t="s">
        <v>92</v>
      </c>
      <c r="Z1844" s="6" t="s">
        <v>80</v>
      </c>
      <c r="AA1844" s="6" t="s">
        <v>93</v>
      </c>
      <c r="AB1844"/>
      <c r="AC1844"/>
      <c r="AD1844"/>
      <c r="AE1844" t="e">
        <f>VLOOKUP(E1844,'Synthèse ventes'!$A$5:$C$2461,3,0)</f>
        <v>#N/A</v>
      </c>
      <c r="AF1844" t="e">
        <f>VLOOKUP(E1844,'Synthèse ventes'!$A$5:$C$2461,2,0)</f>
        <v>#N/A</v>
      </c>
      <c r="AG1844"/>
      <c r="AH1844"/>
      <c r="AI1844"/>
      <c r="AJ1844"/>
      <c r="AK1844" s="6" t="s">
        <v>92</v>
      </c>
      <c r="AL1844" s="6" t="s">
        <v>5640</v>
      </c>
      <c r="AM1844" s="6" t="s">
        <v>95</v>
      </c>
      <c r="AN1844" s="6" t="s">
        <v>2351</v>
      </c>
      <c r="AO1844" s="6" t="s">
        <v>651</v>
      </c>
      <c r="AP1844" s="6" t="s">
        <v>80</v>
      </c>
      <c r="AQ1844" s="6" t="s">
        <v>80</v>
      </c>
      <c r="AR1844" s="6" t="s">
        <v>1256</v>
      </c>
      <c r="AS1844" s="6" t="s">
        <v>1511</v>
      </c>
      <c r="AT1844"/>
      <c r="AU1844" s="6" t="s">
        <v>80</v>
      </c>
      <c r="AV1844" s="6" t="s">
        <v>100</v>
      </c>
      <c r="AW1844"/>
      <c r="AX1844"/>
      <c r="AY1844"/>
      <c r="AZ1844"/>
      <c r="BA1844"/>
      <c r="BB1844"/>
      <c r="BC1844"/>
      <c r="BD1844" s="6" t="s">
        <v>6030</v>
      </c>
      <c r="BE1844" s="7" t="s">
        <v>102</v>
      </c>
      <c r="BG1844" s="7" t="s">
        <v>103</v>
      </c>
      <c r="BH1844" s="7">
        <v>2017</v>
      </c>
      <c r="BI1844" s="7" t="s">
        <v>104</v>
      </c>
      <c r="BJ1844" s="7" t="s">
        <v>105</v>
      </c>
      <c r="BK1844" s="7" t="s">
        <v>105</v>
      </c>
      <c r="BL1844" s="7" t="s">
        <v>103</v>
      </c>
      <c r="BN1844"/>
      <c r="BO1844"/>
      <c r="BP1844"/>
      <c r="BQ1844"/>
      <c r="BR1844"/>
      <c r="BS1844"/>
      <c r="BT1844"/>
      <c r="BU1844"/>
      <c r="BV1844"/>
      <c r="BW1844"/>
      <c r="BX1844"/>
      <c r="BY1844" s="8">
        <v>34783</v>
      </c>
      <c r="BZ1844" s="9" t="s">
        <v>106</v>
      </c>
    </row>
    <row r="1845" spans="1:78" s="7" customFormat="1" hidden="1" x14ac:dyDescent="0.25">
      <c r="A1845" s="7" t="str">
        <f t="shared" si="28"/>
        <v>ADCD*</v>
      </c>
      <c r="B1845" s="6" t="s">
        <v>6031</v>
      </c>
      <c r="C1845" s="6" t="s">
        <v>6032</v>
      </c>
      <c r="D1845" s="6" t="s">
        <v>6028</v>
      </c>
      <c r="E1845" s="6" t="s">
        <v>6029</v>
      </c>
      <c r="F1845"/>
      <c r="G1845"/>
      <c r="H1845" s="6" t="s">
        <v>80</v>
      </c>
      <c r="I1845"/>
      <c r="J1845" s="6" t="s">
        <v>81</v>
      </c>
      <c r="K1845" s="6" t="s">
        <v>82</v>
      </c>
      <c r="L1845" s="6" t="s">
        <v>156</v>
      </c>
      <c r="M1845" s="6" t="s">
        <v>84</v>
      </c>
      <c r="N1845" s="6" t="s">
        <v>85</v>
      </c>
      <c r="O1845" s="6" t="s">
        <v>157</v>
      </c>
      <c r="P1845" s="6" t="s">
        <v>108</v>
      </c>
      <c r="Q1845" s="6" t="s">
        <v>109</v>
      </c>
      <c r="R1845" s="6" t="s">
        <v>110</v>
      </c>
      <c r="S1845" s="6" t="s">
        <v>109</v>
      </c>
      <c r="T1845" s="6" t="s">
        <v>110</v>
      </c>
      <c r="U1845" s="6" t="s">
        <v>91</v>
      </c>
      <c r="V1845" s="6" t="s">
        <v>91</v>
      </c>
      <c r="W1845" s="6" t="s">
        <v>80</v>
      </c>
      <c r="X1845" s="6" t="s">
        <v>80</v>
      </c>
      <c r="Y1845" s="6" t="s">
        <v>92</v>
      </c>
      <c r="Z1845" s="6" t="s">
        <v>80</v>
      </c>
      <c r="AA1845" s="6" t="s">
        <v>93</v>
      </c>
      <c r="AB1845"/>
      <c r="AC1845"/>
      <c r="AD1845"/>
      <c r="AE1845" t="e">
        <f>VLOOKUP(E1845,'Synthèse ventes'!$A$5:$C$2461,3,0)</f>
        <v>#N/A</v>
      </c>
      <c r="AF1845" t="e">
        <f>VLOOKUP(E1845,'Synthèse ventes'!$A$5:$C$2461,2,0)</f>
        <v>#N/A</v>
      </c>
      <c r="AG1845"/>
      <c r="AH1845"/>
      <c r="AI1845"/>
      <c r="AJ1845"/>
      <c r="AK1845" s="6" t="s">
        <v>92</v>
      </c>
      <c r="AL1845" s="6" t="s">
        <v>5640</v>
      </c>
      <c r="AM1845" s="6" t="s">
        <v>95</v>
      </c>
      <c r="AN1845" s="6" t="s">
        <v>1259</v>
      </c>
      <c r="AO1845" s="6" t="s">
        <v>380</v>
      </c>
      <c r="AP1845" s="6" t="s">
        <v>80</v>
      </c>
      <c r="AQ1845" s="6" t="s">
        <v>80</v>
      </c>
      <c r="AR1845" s="6" t="s">
        <v>1256</v>
      </c>
      <c r="AS1845" s="6" t="s">
        <v>1511</v>
      </c>
      <c r="AT1845"/>
      <c r="AU1845" s="6" t="s">
        <v>80</v>
      </c>
      <c r="AV1845" s="6" t="s">
        <v>100</v>
      </c>
      <c r="AW1845"/>
      <c r="AX1845"/>
      <c r="AY1845"/>
      <c r="AZ1845"/>
      <c r="BA1845"/>
      <c r="BB1845"/>
      <c r="BC1845"/>
      <c r="BD1845" s="6" t="s">
        <v>6030</v>
      </c>
      <c r="BE1845" s="7" t="s">
        <v>102</v>
      </c>
      <c r="BG1845" s="7" t="s">
        <v>103</v>
      </c>
      <c r="BH1845" s="7">
        <v>2017</v>
      </c>
      <c r="BI1845" s="7" t="s">
        <v>104</v>
      </c>
      <c r="BJ1845" s="7" t="s">
        <v>105</v>
      </c>
      <c r="BK1845" s="7" t="s">
        <v>105</v>
      </c>
      <c r="BL1845" s="7" t="s">
        <v>103</v>
      </c>
      <c r="BN1845"/>
      <c r="BO1845"/>
      <c r="BP1845"/>
      <c r="BQ1845"/>
      <c r="BR1845"/>
      <c r="BS1845"/>
      <c r="BT1845"/>
      <c r="BU1845"/>
      <c r="BV1845"/>
      <c r="BW1845"/>
      <c r="BX1845"/>
      <c r="BY1845" s="8">
        <v>130144</v>
      </c>
      <c r="BZ1845" s="9" t="s">
        <v>106</v>
      </c>
    </row>
    <row r="1846" spans="1:78" s="7" customFormat="1" hidden="1" x14ac:dyDescent="0.25">
      <c r="A1846" s="7" t="str">
        <f t="shared" si="28"/>
        <v>ADDB*</v>
      </c>
      <c r="B1846" s="6" t="s">
        <v>6033</v>
      </c>
      <c r="C1846" s="6" t="s">
        <v>6034</v>
      </c>
      <c r="D1846" s="6" t="s">
        <v>6035</v>
      </c>
      <c r="E1846" s="6" t="s">
        <v>6006</v>
      </c>
      <c r="F1846"/>
      <c r="G1846"/>
      <c r="H1846" s="6" t="s">
        <v>80</v>
      </c>
      <c r="I1846"/>
      <c r="J1846" s="6" t="s">
        <v>81</v>
      </c>
      <c r="K1846" s="6" t="s">
        <v>82</v>
      </c>
      <c r="L1846" s="6" t="s">
        <v>137</v>
      </c>
      <c r="M1846" s="6" t="s">
        <v>84</v>
      </c>
      <c r="N1846" s="6" t="s">
        <v>85</v>
      </c>
      <c r="O1846" s="6" t="s">
        <v>138</v>
      </c>
      <c r="P1846" s="6" t="s">
        <v>1811</v>
      </c>
      <c r="Q1846" s="6" t="s">
        <v>6036</v>
      </c>
      <c r="R1846" s="35" t="s">
        <v>6036</v>
      </c>
      <c r="S1846"/>
      <c r="T1846" s="36"/>
      <c r="U1846" s="32" t="s">
        <v>1814</v>
      </c>
      <c r="V1846" s="32" t="s">
        <v>1812</v>
      </c>
      <c r="W1846" s="6" t="s">
        <v>80</v>
      </c>
      <c r="X1846" s="6" t="s">
        <v>80</v>
      </c>
      <c r="Y1846" s="6" t="s">
        <v>92</v>
      </c>
      <c r="Z1846" s="6" t="s">
        <v>80</v>
      </c>
      <c r="AA1846" s="6" t="s">
        <v>80</v>
      </c>
      <c r="AB1846"/>
      <c r="AC1846"/>
      <c r="AD1846"/>
      <c r="AE1846" t="str">
        <f>VLOOKUP(E1846,'Synthèse ventes'!$A$5:$C$2461,3,0)</f>
        <v>Plat 650x305 pour Pamiers</v>
      </c>
      <c r="AF1846" t="str">
        <f>VLOOKUP(E1846,'Synthèse ventes'!$A$5:$C$2461,2,0)</f>
        <v>AD PAMIERS</v>
      </c>
      <c r="AG1846"/>
      <c r="AH1846"/>
      <c r="AI1846"/>
      <c r="AJ1846"/>
      <c r="AK1846" s="6" t="s">
        <v>92</v>
      </c>
      <c r="AL1846" s="6" t="s">
        <v>6007</v>
      </c>
      <c r="AM1846" s="6" t="s">
        <v>95</v>
      </c>
      <c r="AN1846" s="6" t="s">
        <v>317</v>
      </c>
      <c r="AO1846" s="6" t="s">
        <v>284</v>
      </c>
      <c r="AP1846" s="6" t="s">
        <v>80</v>
      </c>
      <c r="AQ1846" s="6" t="s">
        <v>80</v>
      </c>
      <c r="AR1846" s="6" t="s">
        <v>4359</v>
      </c>
      <c r="AS1846" s="6" t="s">
        <v>628</v>
      </c>
      <c r="AT1846"/>
      <c r="AU1846" s="6" t="s">
        <v>80</v>
      </c>
      <c r="AV1846" s="6" t="s">
        <v>100</v>
      </c>
      <c r="AW1846"/>
      <c r="AX1846"/>
      <c r="AY1846"/>
      <c r="AZ1846"/>
      <c r="BA1846"/>
      <c r="BB1846"/>
      <c r="BC1846"/>
      <c r="BD1846" s="6" t="s">
        <v>6030</v>
      </c>
      <c r="BE1846" s="7" t="s">
        <v>102</v>
      </c>
      <c r="BG1846" s="7" t="s">
        <v>103</v>
      </c>
      <c r="BH1846" s="7">
        <v>2017</v>
      </c>
      <c r="BI1846" s="7" t="s">
        <v>104</v>
      </c>
      <c r="BJ1846" s="7" t="s">
        <v>105</v>
      </c>
      <c r="BK1846" s="7" t="s">
        <v>105</v>
      </c>
      <c r="BL1846" s="7" t="s">
        <v>103</v>
      </c>
      <c r="BN1846"/>
      <c r="BO1846"/>
      <c r="BP1846"/>
      <c r="BQ1846"/>
      <c r="BR1846"/>
      <c r="BS1846"/>
      <c r="BT1846"/>
      <c r="BU1846"/>
      <c r="BV1846"/>
      <c r="BW1846"/>
      <c r="BX1846"/>
      <c r="BY1846" s="8">
        <v>94253</v>
      </c>
      <c r="BZ1846" s="9" t="s">
        <v>106</v>
      </c>
    </row>
    <row r="1847" spans="1:78" s="7" customFormat="1" hidden="1" x14ac:dyDescent="0.25">
      <c r="A1847" s="7" t="str">
        <f t="shared" si="28"/>
        <v>ACPJ*</v>
      </c>
      <c r="B1847" s="6" t="s">
        <v>6037</v>
      </c>
      <c r="C1847" s="6" t="s">
        <v>6038</v>
      </c>
      <c r="D1847" s="6" t="s">
        <v>6039</v>
      </c>
      <c r="E1847" s="6" t="s">
        <v>6040</v>
      </c>
      <c r="F1847"/>
      <c r="G1847"/>
      <c r="H1847" s="6" t="s">
        <v>80</v>
      </c>
      <c r="I1847"/>
      <c r="J1847" s="6" t="s">
        <v>81</v>
      </c>
      <c r="K1847" s="6" t="s">
        <v>82</v>
      </c>
      <c r="L1847" s="6" t="s">
        <v>137</v>
      </c>
      <c r="M1847" s="6" t="s">
        <v>84</v>
      </c>
      <c r="N1847" s="6" t="s">
        <v>85</v>
      </c>
      <c r="O1847" s="6" t="s">
        <v>138</v>
      </c>
      <c r="P1847" s="6" t="s">
        <v>1078</v>
      </c>
      <c r="Q1847" s="6" t="s">
        <v>4578</v>
      </c>
      <c r="R1847" s="35" t="s">
        <v>1080</v>
      </c>
      <c r="S1847" s="6" t="s">
        <v>4578</v>
      </c>
      <c r="T1847" s="35" t="s">
        <v>1080</v>
      </c>
      <c r="U1847" s="32" t="s">
        <v>1079</v>
      </c>
      <c r="V1847" s="32" t="s">
        <v>1081</v>
      </c>
      <c r="W1847" s="6" t="s">
        <v>80</v>
      </c>
      <c r="X1847" s="6" t="s">
        <v>80</v>
      </c>
      <c r="Y1847" s="6" t="s">
        <v>92</v>
      </c>
      <c r="Z1847" s="6" t="s">
        <v>80</v>
      </c>
      <c r="AA1847" s="6" t="s">
        <v>93</v>
      </c>
      <c r="AB1847"/>
      <c r="AC1847"/>
      <c r="AD1847"/>
      <c r="AE1847" t="str">
        <f>VLOOKUP(E1847,'Synthèse ventes'!$A$5:$C$2461,3,0)</f>
        <v>Rond Ø220 pour Pamiers</v>
      </c>
      <c r="AF1847" t="str">
        <f>VLOOKUP(E1847,'Synthèse ventes'!$A$5:$C$2461,2,0)</f>
        <v>AD PAMIERS</v>
      </c>
      <c r="AG1847"/>
      <c r="AH1847"/>
      <c r="AI1847"/>
      <c r="AJ1847"/>
      <c r="AK1847" s="6" t="s">
        <v>80</v>
      </c>
      <c r="AL1847" s="6" t="s">
        <v>6041</v>
      </c>
      <c r="AM1847" s="6" t="s">
        <v>95</v>
      </c>
      <c r="AN1847" s="6" t="s">
        <v>2964</v>
      </c>
      <c r="AO1847" s="6" t="s">
        <v>225</v>
      </c>
      <c r="AP1847" s="6" t="s">
        <v>80</v>
      </c>
      <c r="AQ1847" s="6" t="s">
        <v>80</v>
      </c>
      <c r="AR1847" s="6" t="s">
        <v>226</v>
      </c>
      <c r="AS1847" s="6" t="s">
        <v>2997</v>
      </c>
      <c r="AT1847"/>
      <c r="AU1847" s="6" t="s">
        <v>80</v>
      </c>
      <c r="AV1847" s="6" t="s">
        <v>100</v>
      </c>
      <c r="AW1847"/>
      <c r="AX1847"/>
      <c r="AY1847"/>
      <c r="AZ1847"/>
      <c r="BA1847"/>
      <c r="BB1847"/>
      <c r="BC1847"/>
      <c r="BD1847" s="6" t="s">
        <v>6030</v>
      </c>
      <c r="BE1847" s="7" t="s">
        <v>102</v>
      </c>
      <c r="BG1847" s="7" t="s">
        <v>103</v>
      </c>
      <c r="BH1847" s="7">
        <v>2017</v>
      </c>
      <c r="BI1847" s="7" t="s">
        <v>104</v>
      </c>
      <c r="BJ1847" s="7" t="s">
        <v>105</v>
      </c>
      <c r="BK1847" s="7" t="s">
        <v>105</v>
      </c>
      <c r="BL1847" s="7" t="s">
        <v>103</v>
      </c>
      <c r="BN1847"/>
      <c r="BO1847"/>
      <c r="BP1847"/>
      <c r="BQ1847"/>
      <c r="BR1847"/>
      <c r="BS1847"/>
      <c r="BT1847"/>
      <c r="BU1847"/>
      <c r="BV1847"/>
      <c r="BW1847"/>
      <c r="BX1847"/>
      <c r="BY1847" s="8">
        <v>68516</v>
      </c>
      <c r="BZ1847" s="9" t="s">
        <v>106</v>
      </c>
    </row>
    <row r="1848" spans="1:78" s="7" customFormat="1" hidden="1" x14ac:dyDescent="0.25">
      <c r="A1848" s="7" t="str">
        <f t="shared" si="28"/>
        <v>ACYA*</v>
      </c>
      <c r="B1848" s="6" t="s">
        <v>6042</v>
      </c>
      <c r="C1848" s="6" t="s">
        <v>6043</v>
      </c>
      <c r="D1848" s="6" t="s">
        <v>5907</v>
      </c>
      <c r="E1848" s="6" t="s">
        <v>5908</v>
      </c>
      <c r="F1848"/>
      <c r="G1848"/>
      <c r="H1848" s="6" t="s">
        <v>80</v>
      </c>
      <c r="I1848"/>
      <c r="J1848" s="6" t="s">
        <v>81</v>
      </c>
      <c r="K1848" s="6" t="s">
        <v>82</v>
      </c>
      <c r="L1848" s="6" t="s">
        <v>156</v>
      </c>
      <c r="M1848" s="6" t="s">
        <v>84</v>
      </c>
      <c r="N1848" s="6" t="s">
        <v>85</v>
      </c>
      <c r="O1848" s="6" t="s">
        <v>157</v>
      </c>
      <c r="P1848" s="6" t="s">
        <v>108</v>
      </c>
      <c r="Q1848" s="6" t="s">
        <v>109</v>
      </c>
      <c r="R1848" s="6" t="s">
        <v>110</v>
      </c>
      <c r="S1848" s="6" t="s">
        <v>109</v>
      </c>
      <c r="T1848" s="6" t="s">
        <v>110</v>
      </c>
      <c r="U1848" s="6" t="s">
        <v>91</v>
      </c>
      <c r="V1848" s="6" t="s">
        <v>91</v>
      </c>
      <c r="W1848" s="6" t="s">
        <v>80</v>
      </c>
      <c r="X1848" s="6" t="s">
        <v>80</v>
      </c>
      <c r="Y1848" s="6" t="s">
        <v>92</v>
      </c>
      <c r="Z1848" s="6" t="s">
        <v>80</v>
      </c>
      <c r="AA1848" s="6" t="s">
        <v>93</v>
      </c>
      <c r="AB1848"/>
      <c r="AC1848"/>
      <c r="AD1848"/>
      <c r="AE1848" t="str">
        <f>VLOOKUP(E1848,'Synthèse ventes'!$A$5:$C$2461,3,0)</f>
        <v>Rond Ø250 OTTOFUCHS BETA x 107,23 Kg</v>
      </c>
      <c r="AF1848" t="str">
        <f>VLOOKUP(E1848,'Synthèse ventes'!$A$5:$C$2461,2,0)</f>
        <v>OTTO F.</v>
      </c>
      <c r="AG1848"/>
      <c r="AH1848"/>
      <c r="AI1848"/>
      <c r="AJ1848"/>
      <c r="AK1848" s="6" t="s">
        <v>80</v>
      </c>
      <c r="AL1848" s="6" t="s">
        <v>5909</v>
      </c>
      <c r="AM1848" s="6" t="s">
        <v>95</v>
      </c>
      <c r="AN1848" s="6" t="s">
        <v>145</v>
      </c>
      <c r="AO1848" s="6" t="s">
        <v>166</v>
      </c>
      <c r="AP1848" s="6" t="s">
        <v>80</v>
      </c>
      <c r="AQ1848" s="6" t="s">
        <v>80</v>
      </c>
      <c r="AR1848" s="6" t="s">
        <v>3430</v>
      </c>
      <c r="AS1848" s="6" t="s">
        <v>1511</v>
      </c>
      <c r="AT1848"/>
      <c r="AU1848" s="6" t="s">
        <v>80</v>
      </c>
      <c r="AV1848" s="6" t="s">
        <v>100</v>
      </c>
      <c r="AW1848"/>
      <c r="AX1848"/>
      <c r="AY1848"/>
      <c r="AZ1848"/>
      <c r="BA1848"/>
      <c r="BB1848"/>
      <c r="BC1848"/>
      <c r="BD1848" s="6" t="s">
        <v>6044</v>
      </c>
      <c r="BE1848" s="7" t="s">
        <v>102</v>
      </c>
      <c r="BG1848" s="7" t="s">
        <v>103</v>
      </c>
      <c r="BH1848" s="7">
        <v>2017</v>
      </c>
      <c r="BI1848" s="7" t="s">
        <v>104</v>
      </c>
      <c r="BJ1848" s="7" t="s">
        <v>105</v>
      </c>
      <c r="BK1848" s="7" t="s">
        <v>105</v>
      </c>
      <c r="BL1848" s="7" t="s">
        <v>103</v>
      </c>
      <c r="BN1848"/>
      <c r="BO1848"/>
      <c r="BP1848"/>
      <c r="BQ1848"/>
      <c r="BR1848"/>
      <c r="BS1848"/>
      <c r="BT1848"/>
      <c r="BU1848"/>
      <c r="BV1848"/>
      <c r="BW1848"/>
      <c r="BX1848"/>
      <c r="BY1848" s="8">
        <v>100212</v>
      </c>
      <c r="BZ1848" s="9" t="s">
        <v>106</v>
      </c>
    </row>
    <row r="1849" spans="1:78" s="7" customFormat="1" hidden="1" x14ac:dyDescent="0.25">
      <c r="A1849" s="7" t="str">
        <f t="shared" si="28"/>
        <v>ADBY*</v>
      </c>
      <c r="B1849" s="6" t="s">
        <v>6045</v>
      </c>
      <c r="C1849" s="6" t="s">
        <v>6046</v>
      </c>
      <c r="D1849" s="6" t="s">
        <v>6047</v>
      </c>
      <c r="E1849" s="6" t="s">
        <v>6048</v>
      </c>
      <c r="F1849"/>
      <c r="G1849"/>
      <c r="H1849" s="6" t="s">
        <v>80</v>
      </c>
      <c r="I1849"/>
      <c r="J1849" s="6" t="s">
        <v>81</v>
      </c>
      <c r="K1849" s="6" t="s">
        <v>82</v>
      </c>
      <c r="L1849" s="6" t="s">
        <v>156</v>
      </c>
      <c r="M1849" s="6" t="s">
        <v>84</v>
      </c>
      <c r="N1849" s="6" t="s">
        <v>85</v>
      </c>
      <c r="O1849" s="6" t="s">
        <v>157</v>
      </c>
      <c r="P1849" s="6" t="s">
        <v>108</v>
      </c>
      <c r="Q1849" s="6" t="s">
        <v>109</v>
      </c>
      <c r="R1849" s="6" t="s">
        <v>110</v>
      </c>
      <c r="S1849" s="6" t="s">
        <v>109</v>
      </c>
      <c r="T1849" s="6" t="s">
        <v>110</v>
      </c>
      <c r="U1849" s="6" t="s">
        <v>91</v>
      </c>
      <c r="V1849" s="6" t="s">
        <v>91</v>
      </c>
      <c r="W1849" s="6" t="s">
        <v>80</v>
      </c>
      <c r="X1849" s="6" t="s">
        <v>80</v>
      </c>
      <c r="Y1849" s="6" t="s">
        <v>92</v>
      </c>
      <c r="Z1849" s="6" t="s">
        <v>80</v>
      </c>
      <c r="AA1849" s="6" t="s">
        <v>93</v>
      </c>
      <c r="AB1849"/>
      <c r="AC1849"/>
      <c r="AD1849"/>
      <c r="AE1849" t="str">
        <f>VLOOKUP(E1849,'Synthèse ventes'!$A$5:$C$2461,3,0)</f>
        <v>Rond Ø150 Otto Fuchs Beta</v>
      </c>
      <c r="AF1849" t="str">
        <f>VLOOKUP(E1849,'Synthèse ventes'!$A$5:$C$2461,2,0)</f>
        <v>OTTO F.</v>
      </c>
      <c r="AG1849"/>
      <c r="AH1849"/>
      <c r="AI1849"/>
      <c r="AJ1849"/>
      <c r="AK1849" s="6" t="s">
        <v>80</v>
      </c>
      <c r="AL1849" s="6" t="s">
        <v>6049</v>
      </c>
      <c r="AM1849" s="6" t="s">
        <v>95</v>
      </c>
      <c r="AN1849" s="6" t="s">
        <v>2181</v>
      </c>
      <c r="AO1849" s="6" t="s">
        <v>3433</v>
      </c>
      <c r="AP1849" s="6" t="s">
        <v>80</v>
      </c>
      <c r="AQ1849" s="6" t="s">
        <v>80</v>
      </c>
      <c r="AR1849" s="6" t="s">
        <v>3430</v>
      </c>
      <c r="AS1849" s="6" t="s">
        <v>1426</v>
      </c>
      <c r="AT1849"/>
      <c r="AU1849" s="6" t="s">
        <v>80</v>
      </c>
      <c r="AV1849" s="6" t="s">
        <v>100</v>
      </c>
      <c r="AW1849"/>
      <c r="AX1849"/>
      <c r="AY1849"/>
      <c r="AZ1849"/>
      <c r="BA1849"/>
      <c r="BB1849"/>
      <c r="BC1849"/>
      <c r="BD1849" s="6" t="s">
        <v>6044</v>
      </c>
      <c r="BE1849" s="7" t="s">
        <v>102</v>
      </c>
      <c r="BG1849" s="7" t="s">
        <v>103</v>
      </c>
      <c r="BH1849" s="7">
        <v>2017</v>
      </c>
      <c r="BI1849" s="7" t="s">
        <v>104</v>
      </c>
      <c r="BJ1849" s="7" t="s">
        <v>105</v>
      </c>
      <c r="BK1849" s="7" t="s">
        <v>105</v>
      </c>
      <c r="BL1849" s="7" t="s">
        <v>103</v>
      </c>
      <c r="BN1849"/>
      <c r="BO1849"/>
      <c r="BP1849"/>
      <c r="BQ1849"/>
      <c r="BR1849"/>
      <c r="BS1849"/>
      <c r="BT1849"/>
      <c r="BU1849"/>
      <c r="BV1849"/>
      <c r="BW1849"/>
      <c r="BX1849"/>
      <c r="BY1849" s="8">
        <v>128502</v>
      </c>
      <c r="BZ1849" s="9" t="s">
        <v>106</v>
      </c>
    </row>
    <row r="1850" spans="1:78" s="7" customFormat="1" hidden="1" x14ac:dyDescent="0.25">
      <c r="A1850" s="7" t="str">
        <f t="shared" si="28"/>
        <v>ADBY*</v>
      </c>
      <c r="B1850" s="6" t="s">
        <v>6050</v>
      </c>
      <c r="C1850" s="6" t="s">
        <v>6051</v>
      </c>
      <c r="D1850" s="6" t="s">
        <v>6047</v>
      </c>
      <c r="E1850" s="6" t="s">
        <v>6048</v>
      </c>
      <c r="F1850"/>
      <c r="G1850"/>
      <c r="H1850" s="6" t="s">
        <v>80</v>
      </c>
      <c r="I1850"/>
      <c r="J1850" s="6" t="s">
        <v>81</v>
      </c>
      <c r="K1850" s="6" t="s">
        <v>82</v>
      </c>
      <c r="L1850" s="6" t="s">
        <v>156</v>
      </c>
      <c r="M1850" s="6" t="s">
        <v>84</v>
      </c>
      <c r="N1850" s="6" t="s">
        <v>85</v>
      </c>
      <c r="O1850" s="6" t="s">
        <v>157</v>
      </c>
      <c r="P1850" s="6" t="s">
        <v>108</v>
      </c>
      <c r="Q1850" s="6" t="s">
        <v>109</v>
      </c>
      <c r="R1850" s="6" t="s">
        <v>110</v>
      </c>
      <c r="S1850" s="6" t="s">
        <v>109</v>
      </c>
      <c r="T1850" s="6" t="s">
        <v>110</v>
      </c>
      <c r="U1850" s="6" t="s">
        <v>91</v>
      </c>
      <c r="V1850" s="6" t="s">
        <v>91</v>
      </c>
      <c r="W1850" s="6" t="s">
        <v>80</v>
      </c>
      <c r="X1850" s="6" t="s">
        <v>80</v>
      </c>
      <c r="Y1850" s="6" t="s">
        <v>92</v>
      </c>
      <c r="Z1850" s="6" t="s">
        <v>80</v>
      </c>
      <c r="AA1850" s="6" t="s">
        <v>93</v>
      </c>
      <c r="AB1850"/>
      <c r="AC1850"/>
      <c r="AD1850"/>
      <c r="AE1850" t="str">
        <f>VLOOKUP(E1850,'Synthèse ventes'!$A$5:$C$2461,3,0)</f>
        <v>Rond Ø150 Otto Fuchs Beta</v>
      </c>
      <c r="AF1850" t="str">
        <f>VLOOKUP(E1850,'Synthèse ventes'!$A$5:$C$2461,2,0)</f>
        <v>OTTO F.</v>
      </c>
      <c r="AG1850"/>
      <c r="AH1850"/>
      <c r="AI1850"/>
      <c r="AJ1850"/>
      <c r="AK1850" s="6" t="s">
        <v>80</v>
      </c>
      <c r="AL1850" s="6" t="s">
        <v>6049</v>
      </c>
      <c r="AM1850" s="6" t="s">
        <v>95</v>
      </c>
      <c r="AN1850" s="6" t="s">
        <v>2181</v>
      </c>
      <c r="AO1850" s="6" t="s">
        <v>3436</v>
      </c>
      <c r="AP1850" s="6" t="s">
        <v>80</v>
      </c>
      <c r="AQ1850" s="6" t="s">
        <v>80</v>
      </c>
      <c r="AR1850" s="6" t="s">
        <v>3430</v>
      </c>
      <c r="AS1850" s="6" t="s">
        <v>1426</v>
      </c>
      <c r="AT1850"/>
      <c r="AU1850" s="6" t="s">
        <v>80</v>
      </c>
      <c r="AV1850" s="6" t="s">
        <v>100</v>
      </c>
      <c r="AW1850"/>
      <c r="AX1850"/>
      <c r="AY1850"/>
      <c r="AZ1850"/>
      <c r="BA1850"/>
      <c r="BB1850"/>
      <c r="BC1850"/>
      <c r="BD1850" s="6" t="s">
        <v>6044</v>
      </c>
      <c r="BE1850" s="7" t="s">
        <v>102</v>
      </c>
      <c r="BG1850" s="7" t="s">
        <v>103</v>
      </c>
      <c r="BH1850" s="7">
        <v>2017</v>
      </c>
      <c r="BI1850" s="7" t="s">
        <v>104</v>
      </c>
      <c r="BJ1850" s="7" t="s">
        <v>105</v>
      </c>
      <c r="BK1850" s="7" t="s">
        <v>105</v>
      </c>
      <c r="BL1850" s="7" t="s">
        <v>103</v>
      </c>
      <c r="BN1850"/>
      <c r="BO1850"/>
      <c r="BP1850"/>
      <c r="BQ1850"/>
      <c r="BR1850"/>
      <c r="BS1850"/>
      <c r="BT1850"/>
      <c r="BU1850"/>
      <c r="BV1850"/>
      <c r="BW1850"/>
      <c r="BX1850"/>
      <c r="BY1850" s="8">
        <v>132625</v>
      </c>
      <c r="BZ1850" s="9" t="s">
        <v>106</v>
      </c>
    </row>
    <row r="1851" spans="1:78" s="7" customFormat="1" hidden="1" x14ac:dyDescent="0.25">
      <c r="A1851" s="7" t="str">
        <f t="shared" si="28"/>
        <v>ADBY*</v>
      </c>
      <c r="B1851" s="6" t="s">
        <v>6052</v>
      </c>
      <c r="C1851" s="6" t="s">
        <v>6053</v>
      </c>
      <c r="D1851" s="6" t="s">
        <v>6047</v>
      </c>
      <c r="E1851" s="6" t="s">
        <v>6048</v>
      </c>
      <c r="F1851"/>
      <c r="G1851"/>
      <c r="H1851" s="6" t="s">
        <v>80</v>
      </c>
      <c r="I1851"/>
      <c r="J1851" s="6" t="s">
        <v>81</v>
      </c>
      <c r="K1851" s="6" t="s">
        <v>82</v>
      </c>
      <c r="L1851" s="6" t="s">
        <v>156</v>
      </c>
      <c r="M1851" s="6" t="s">
        <v>84</v>
      </c>
      <c r="N1851" s="6" t="s">
        <v>85</v>
      </c>
      <c r="O1851" s="6" t="s">
        <v>157</v>
      </c>
      <c r="P1851" s="6" t="s">
        <v>108</v>
      </c>
      <c r="Q1851" s="6" t="s">
        <v>109</v>
      </c>
      <c r="R1851" s="6" t="s">
        <v>110</v>
      </c>
      <c r="S1851" s="6" t="s">
        <v>109</v>
      </c>
      <c r="T1851" s="6" t="s">
        <v>110</v>
      </c>
      <c r="U1851" s="6" t="s">
        <v>91</v>
      </c>
      <c r="V1851" s="6" t="s">
        <v>91</v>
      </c>
      <c r="W1851" s="6" t="s">
        <v>80</v>
      </c>
      <c r="X1851" s="6" t="s">
        <v>80</v>
      </c>
      <c r="Y1851" s="6" t="s">
        <v>92</v>
      </c>
      <c r="Z1851" s="6" t="s">
        <v>80</v>
      </c>
      <c r="AA1851" s="6" t="s">
        <v>93</v>
      </c>
      <c r="AB1851"/>
      <c r="AC1851"/>
      <c r="AD1851"/>
      <c r="AE1851" t="str">
        <f>VLOOKUP(E1851,'Synthèse ventes'!$A$5:$C$2461,3,0)</f>
        <v>Rond Ø150 Otto Fuchs Beta</v>
      </c>
      <c r="AF1851" t="str">
        <f>VLOOKUP(E1851,'Synthèse ventes'!$A$5:$C$2461,2,0)</f>
        <v>OTTO F.</v>
      </c>
      <c r="AG1851"/>
      <c r="AH1851"/>
      <c r="AI1851"/>
      <c r="AJ1851"/>
      <c r="AK1851" s="6" t="s">
        <v>80</v>
      </c>
      <c r="AL1851" s="6" t="s">
        <v>6049</v>
      </c>
      <c r="AM1851" s="6" t="s">
        <v>95</v>
      </c>
      <c r="AN1851" s="6" t="s">
        <v>2181</v>
      </c>
      <c r="AO1851" s="6" t="s">
        <v>3439</v>
      </c>
      <c r="AP1851" s="6" t="s">
        <v>80</v>
      </c>
      <c r="AQ1851" s="6" t="s">
        <v>80</v>
      </c>
      <c r="AR1851" s="6" t="s">
        <v>3430</v>
      </c>
      <c r="AS1851" s="6" t="s">
        <v>1426</v>
      </c>
      <c r="AT1851"/>
      <c r="AU1851" s="6" t="s">
        <v>80</v>
      </c>
      <c r="AV1851" s="6" t="s">
        <v>100</v>
      </c>
      <c r="AW1851"/>
      <c r="AX1851"/>
      <c r="AY1851"/>
      <c r="AZ1851"/>
      <c r="BA1851"/>
      <c r="BB1851"/>
      <c r="BC1851"/>
      <c r="BD1851" s="6" t="s">
        <v>6044</v>
      </c>
      <c r="BE1851" s="7" t="s">
        <v>102</v>
      </c>
      <c r="BG1851" s="7" t="s">
        <v>103</v>
      </c>
      <c r="BH1851" s="7">
        <v>2017</v>
      </c>
      <c r="BI1851" s="7" t="s">
        <v>104</v>
      </c>
      <c r="BJ1851" s="7" t="s">
        <v>105</v>
      </c>
      <c r="BK1851" s="7" t="s">
        <v>105</v>
      </c>
      <c r="BL1851" s="7" t="s">
        <v>103</v>
      </c>
      <c r="BN1851"/>
      <c r="BO1851"/>
      <c r="BP1851"/>
      <c r="BQ1851"/>
      <c r="BR1851"/>
      <c r="BS1851"/>
      <c r="BT1851"/>
      <c r="BU1851"/>
      <c r="BV1851"/>
      <c r="BW1851"/>
      <c r="BX1851"/>
      <c r="BY1851" s="8">
        <v>1393</v>
      </c>
      <c r="BZ1851" s="9" t="s">
        <v>106</v>
      </c>
    </row>
    <row r="1852" spans="1:78" s="7" customFormat="1" hidden="1" x14ac:dyDescent="0.25">
      <c r="A1852" s="7" t="str">
        <f t="shared" si="28"/>
        <v>ACPR*</v>
      </c>
      <c r="B1852" s="6" t="s">
        <v>6054</v>
      </c>
      <c r="C1852" s="6" t="s">
        <v>6055</v>
      </c>
      <c r="D1852" s="6" t="s">
        <v>6056</v>
      </c>
      <c r="E1852" s="6" t="s">
        <v>6057</v>
      </c>
      <c r="F1852"/>
      <c r="G1852"/>
      <c r="H1852" s="6" t="s">
        <v>80</v>
      </c>
      <c r="I1852"/>
      <c r="J1852" s="6" t="s">
        <v>81</v>
      </c>
      <c r="K1852" s="6" t="s">
        <v>82</v>
      </c>
      <c r="L1852" s="6" t="s">
        <v>137</v>
      </c>
      <c r="M1852" s="6" t="s">
        <v>84</v>
      </c>
      <c r="N1852" s="6" t="s">
        <v>85</v>
      </c>
      <c r="O1852" s="6" t="s">
        <v>138</v>
      </c>
      <c r="P1852" s="6" t="s">
        <v>219</v>
      </c>
      <c r="Q1852" s="6" t="s">
        <v>3086</v>
      </c>
      <c r="R1852" s="35" t="s">
        <v>3086</v>
      </c>
      <c r="S1852"/>
      <c r="T1852" s="36"/>
      <c r="U1852" s="32" t="s">
        <v>625</v>
      </c>
      <c r="V1852" s="32" t="s">
        <v>223</v>
      </c>
      <c r="W1852" s="6" t="s">
        <v>80</v>
      </c>
      <c r="X1852" s="6" t="s">
        <v>80</v>
      </c>
      <c r="Y1852" s="6" t="s">
        <v>92</v>
      </c>
      <c r="Z1852" s="6" t="s">
        <v>80</v>
      </c>
      <c r="AA1852" s="6" t="s">
        <v>80</v>
      </c>
      <c r="AB1852"/>
      <c r="AC1852"/>
      <c r="AD1852"/>
      <c r="AE1852" t="str">
        <f>VLOOKUP(E1852,'Synthèse ventes'!$A$5:$C$2461,3,0)</f>
        <v>Rond Ø250 ALCOA x 120 Kg</v>
      </c>
      <c r="AF1852" t="str">
        <f>VLOOKUP(E1852,'Synthèse ventes'!$A$5:$C$2461,2,0)</f>
        <v>ARCONIC L</v>
      </c>
      <c r="AG1852"/>
      <c r="AH1852"/>
      <c r="AI1852"/>
      <c r="AJ1852"/>
      <c r="AK1852" s="6" t="s">
        <v>80</v>
      </c>
      <c r="AL1852" s="6" t="s">
        <v>6058</v>
      </c>
      <c r="AM1852" s="6" t="s">
        <v>95</v>
      </c>
      <c r="AN1852" s="6" t="s">
        <v>234</v>
      </c>
      <c r="AO1852" s="6" t="s">
        <v>225</v>
      </c>
      <c r="AP1852" s="6" t="s">
        <v>80</v>
      </c>
      <c r="AQ1852" s="6" t="s">
        <v>80</v>
      </c>
      <c r="AR1852" s="6" t="s">
        <v>4899</v>
      </c>
      <c r="AS1852" s="6" t="s">
        <v>628</v>
      </c>
      <c r="AT1852"/>
      <c r="AU1852" s="6" t="s">
        <v>80</v>
      </c>
      <c r="AV1852" s="6" t="s">
        <v>100</v>
      </c>
      <c r="AW1852"/>
      <c r="AX1852"/>
      <c r="AY1852"/>
      <c r="AZ1852"/>
      <c r="BA1852"/>
      <c r="BB1852"/>
      <c r="BC1852"/>
      <c r="BD1852" s="6" t="s">
        <v>6059</v>
      </c>
      <c r="BE1852" s="7" t="s">
        <v>102</v>
      </c>
      <c r="BG1852" s="7" t="s">
        <v>103</v>
      </c>
      <c r="BH1852" s="7">
        <v>2017</v>
      </c>
      <c r="BI1852" s="7" t="s">
        <v>104</v>
      </c>
      <c r="BJ1852" s="7" t="s">
        <v>105</v>
      </c>
      <c r="BK1852" s="7" t="s">
        <v>105</v>
      </c>
      <c r="BL1852" s="7" t="s">
        <v>103</v>
      </c>
      <c r="BN1852"/>
      <c r="BO1852"/>
      <c r="BP1852"/>
      <c r="BQ1852"/>
      <c r="BR1852"/>
      <c r="BS1852"/>
      <c r="BT1852"/>
      <c r="BU1852"/>
      <c r="BV1852"/>
      <c r="BW1852"/>
      <c r="BX1852"/>
      <c r="BY1852" s="8">
        <v>75170</v>
      </c>
      <c r="BZ1852" s="9" t="s">
        <v>106</v>
      </c>
    </row>
    <row r="1853" spans="1:78" s="7" customFormat="1" hidden="1" x14ac:dyDescent="0.25">
      <c r="A1853" s="7" t="str">
        <f t="shared" si="28"/>
        <v>ACPR*</v>
      </c>
      <c r="B1853" s="6" t="s">
        <v>6060</v>
      </c>
      <c r="C1853" s="6" t="s">
        <v>6055</v>
      </c>
      <c r="D1853" s="6" t="s">
        <v>6056</v>
      </c>
      <c r="E1853" s="6" t="s">
        <v>6057</v>
      </c>
      <c r="F1853"/>
      <c r="G1853"/>
      <c r="H1853" s="6" t="s">
        <v>80</v>
      </c>
      <c r="I1853"/>
      <c r="J1853" s="6" t="s">
        <v>81</v>
      </c>
      <c r="K1853" s="6" t="s">
        <v>82</v>
      </c>
      <c r="L1853" s="6" t="s">
        <v>137</v>
      </c>
      <c r="M1853" s="6" t="s">
        <v>84</v>
      </c>
      <c r="N1853" s="6" t="s">
        <v>85</v>
      </c>
      <c r="O1853" s="6" t="s">
        <v>138</v>
      </c>
      <c r="P1853" s="6" t="s">
        <v>139</v>
      </c>
      <c r="Q1853" s="6" t="s">
        <v>6061</v>
      </c>
      <c r="R1853" s="35" t="s">
        <v>6061</v>
      </c>
      <c r="S1853"/>
      <c r="T1853" s="36"/>
      <c r="U1853" s="32" t="s">
        <v>1634</v>
      </c>
      <c r="V1853" s="32" t="s">
        <v>1762</v>
      </c>
      <c r="W1853" s="6" t="s">
        <v>80</v>
      </c>
      <c r="X1853" s="6" t="s">
        <v>80</v>
      </c>
      <c r="Y1853" s="6" t="s">
        <v>92</v>
      </c>
      <c r="Z1853" s="6" t="s">
        <v>80</v>
      </c>
      <c r="AA1853" s="6" t="s">
        <v>80</v>
      </c>
      <c r="AB1853"/>
      <c r="AC1853"/>
      <c r="AD1853"/>
      <c r="AE1853" t="str">
        <f>VLOOKUP(E1853,'Synthèse ventes'!$A$5:$C$2461,3,0)</f>
        <v>Rond Ø250 ALCOA x 120 Kg</v>
      </c>
      <c r="AF1853" t="str">
        <f>VLOOKUP(E1853,'Synthèse ventes'!$A$5:$C$2461,2,0)</f>
        <v>ARCONIC L</v>
      </c>
      <c r="AG1853"/>
      <c r="AH1853"/>
      <c r="AI1853"/>
      <c r="AJ1853"/>
      <c r="AK1853" s="6" t="s">
        <v>80</v>
      </c>
      <c r="AL1853" s="6" t="s">
        <v>6058</v>
      </c>
      <c r="AM1853" s="6" t="s">
        <v>95</v>
      </c>
      <c r="AN1853" s="6" t="s">
        <v>234</v>
      </c>
      <c r="AO1853" s="6" t="s">
        <v>225</v>
      </c>
      <c r="AP1853" s="6" t="s">
        <v>80</v>
      </c>
      <c r="AQ1853" s="6" t="s">
        <v>80</v>
      </c>
      <c r="AR1853" s="6" t="s">
        <v>4899</v>
      </c>
      <c r="AS1853" s="6" t="s">
        <v>628</v>
      </c>
      <c r="AT1853"/>
      <c r="AU1853" s="6" t="s">
        <v>80</v>
      </c>
      <c r="AV1853" s="6" t="s">
        <v>100</v>
      </c>
      <c r="AW1853"/>
      <c r="AX1853"/>
      <c r="AY1853"/>
      <c r="AZ1853"/>
      <c r="BA1853"/>
      <c r="BB1853"/>
      <c r="BC1853"/>
      <c r="BD1853" s="6" t="s">
        <v>6059</v>
      </c>
      <c r="BE1853" s="7" t="s">
        <v>102</v>
      </c>
      <c r="BG1853" s="7" t="s">
        <v>103</v>
      </c>
      <c r="BH1853" s="7">
        <v>2017</v>
      </c>
      <c r="BI1853" s="7" t="s">
        <v>104</v>
      </c>
      <c r="BJ1853" s="7" t="s">
        <v>105</v>
      </c>
      <c r="BK1853" s="7" t="s">
        <v>105</v>
      </c>
      <c r="BL1853" s="7" t="s">
        <v>103</v>
      </c>
      <c r="BN1853"/>
      <c r="BO1853"/>
      <c r="BP1853"/>
      <c r="BQ1853"/>
      <c r="BR1853"/>
      <c r="BS1853"/>
      <c r="BT1853"/>
      <c r="BU1853"/>
      <c r="BV1853"/>
      <c r="BW1853"/>
      <c r="BX1853"/>
      <c r="BY1853" s="8">
        <v>61377</v>
      </c>
      <c r="BZ1853" s="9" t="s">
        <v>106</v>
      </c>
    </row>
    <row r="1854" spans="1:78" s="7" customFormat="1" hidden="1" x14ac:dyDescent="0.25">
      <c r="A1854" s="7" t="str">
        <f t="shared" si="28"/>
        <v>ADDD*</v>
      </c>
      <c r="B1854" s="6" t="s">
        <v>6062</v>
      </c>
      <c r="C1854" s="6" t="s">
        <v>6063</v>
      </c>
      <c r="D1854" s="6" t="s">
        <v>6064</v>
      </c>
      <c r="E1854" s="6" t="s">
        <v>6065</v>
      </c>
      <c r="F1854"/>
      <c r="G1854"/>
      <c r="H1854" s="6" t="s">
        <v>80</v>
      </c>
      <c r="I1854"/>
      <c r="J1854" s="6" t="s">
        <v>81</v>
      </c>
      <c r="K1854" s="6" t="s">
        <v>82</v>
      </c>
      <c r="L1854" s="6" t="s">
        <v>3213</v>
      </c>
      <c r="M1854" s="6" t="s">
        <v>84</v>
      </c>
      <c r="N1854" s="6" t="s">
        <v>85</v>
      </c>
      <c r="O1854" s="6" t="s">
        <v>1348</v>
      </c>
      <c r="P1854" s="6" t="s">
        <v>2697</v>
      </c>
      <c r="Q1854" s="6" t="s">
        <v>5408</v>
      </c>
      <c r="R1854" s="6" t="s">
        <v>5408</v>
      </c>
      <c r="S1854"/>
      <c r="T1854"/>
      <c r="U1854" s="6" t="s">
        <v>91</v>
      </c>
      <c r="V1854" s="6" t="s">
        <v>91</v>
      </c>
      <c r="W1854" s="6" t="s">
        <v>80</v>
      </c>
      <c r="X1854" s="6" t="s">
        <v>80</v>
      </c>
      <c r="Y1854" s="6" t="s">
        <v>92</v>
      </c>
      <c r="Z1854" s="6" t="s">
        <v>80</v>
      </c>
      <c r="AA1854" s="6" t="s">
        <v>80</v>
      </c>
      <c r="AB1854"/>
      <c r="AC1854"/>
      <c r="AD1854"/>
      <c r="AE1854" t="str">
        <f>VLOOKUP(E1854,'Synthèse ventes'!$A$5:$C$2461,3,0)</f>
        <v>Plat 650x305 pour Pamiers</v>
      </c>
      <c r="AF1854" t="str">
        <f>VLOOKUP(E1854,'Synthèse ventes'!$A$5:$C$2461,2,0)</f>
        <v>AD PAMIERS</v>
      </c>
      <c r="AG1854"/>
      <c r="AH1854"/>
      <c r="AI1854"/>
      <c r="AJ1854"/>
      <c r="AK1854" s="6" t="s">
        <v>80</v>
      </c>
      <c r="AL1854" s="6" t="s">
        <v>6066</v>
      </c>
      <c r="AM1854" s="6" t="s">
        <v>95</v>
      </c>
      <c r="AN1854" s="6" t="s">
        <v>97</v>
      </c>
      <c r="AO1854" s="6" t="s">
        <v>4332</v>
      </c>
      <c r="AP1854" s="6" t="s">
        <v>80</v>
      </c>
      <c r="AQ1854" s="6" t="s">
        <v>80</v>
      </c>
      <c r="AR1854" s="6" t="s">
        <v>4333</v>
      </c>
      <c r="AS1854" s="6" t="s">
        <v>573</v>
      </c>
      <c r="AT1854"/>
      <c r="AU1854" s="6" t="s">
        <v>80</v>
      </c>
      <c r="AV1854" s="6" t="s">
        <v>100</v>
      </c>
      <c r="AW1854"/>
      <c r="AX1854"/>
      <c r="AY1854"/>
      <c r="AZ1854"/>
      <c r="BA1854"/>
      <c r="BB1854"/>
      <c r="BC1854"/>
      <c r="BD1854" s="6" t="s">
        <v>6059</v>
      </c>
      <c r="BE1854" s="7" t="s">
        <v>102</v>
      </c>
      <c r="BG1854" s="7" t="s">
        <v>103</v>
      </c>
      <c r="BH1854" s="7">
        <v>2017</v>
      </c>
      <c r="BI1854" s="7" t="s">
        <v>104</v>
      </c>
      <c r="BJ1854" s="7" t="s">
        <v>105</v>
      </c>
      <c r="BK1854" s="7" t="s">
        <v>105</v>
      </c>
      <c r="BL1854" s="7" t="s">
        <v>103</v>
      </c>
      <c r="BN1854"/>
      <c r="BO1854"/>
      <c r="BP1854"/>
      <c r="BQ1854"/>
      <c r="BR1854"/>
      <c r="BS1854"/>
      <c r="BT1854"/>
      <c r="BU1854"/>
      <c r="BV1854"/>
      <c r="BW1854"/>
      <c r="BX1854"/>
      <c r="BY1854" s="8">
        <v>124202</v>
      </c>
      <c r="BZ1854" s="9" t="s">
        <v>106</v>
      </c>
    </row>
    <row r="1855" spans="1:78" s="7" customFormat="1" hidden="1" x14ac:dyDescent="0.25">
      <c r="A1855" s="7" t="str">
        <f t="shared" si="28"/>
        <v>ADDD*</v>
      </c>
      <c r="B1855" s="6" t="s">
        <v>6067</v>
      </c>
      <c r="C1855" s="6" t="s">
        <v>6063</v>
      </c>
      <c r="D1855" s="6" t="s">
        <v>6064</v>
      </c>
      <c r="E1855" s="6" t="s">
        <v>6065</v>
      </c>
      <c r="F1855"/>
      <c r="G1855"/>
      <c r="H1855" s="6" t="s">
        <v>80</v>
      </c>
      <c r="I1855"/>
      <c r="J1855" s="6" t="s">
        <v>81</v>
      </c>
      <c r="K1855" s="6" t="s">
        <v>82</v>
      </c>
      <c r="L1855" s="6" t="s">
        <v>3213</v>
      </c>
      <c r="M1855" s="6" t="s">
        <v>84</v>
      </c>
      <c r="N1855" s="6" t="s">
        <v>85</v>
      </c>
      <c r="O1855" s="6" t="s">
        <v>1348</v>
      </c>
      <c r="P1855" s="6" t="s">
        <v>108</v>
      </c>
      <c r="Q1855" s="6" t="s">
        <v>109</v>
      </c>
      <c r="R1855" s="6" t="s">
        <v>109</v>
      </c>
      <c r="S1855" s="6" t="s">
        <v>109</v>
      </c>
      <c r="T1855" s="6" t="s">
        <v>110</v>
      </c>
      <c r="U1855" s="6" t="s">
        <v>91</v>
      </c>
      <c r="V1855" s="6" t="s">
        <v>91</v>
      </c>
      <c r="W1855" s="6" t="s">
        <v>80</v>
      </c>
      <c r="X1855" s="6" t="s">
        <v>80</v>
      </c>
      <c r="Y1855" s="6" t="s">
        <v>92</v>
      </c>
      <c r="Z1855" s="6" t="s">
        <v>80</v>
      </c>
      <c r="AA1855" s="6" t="s">
        <v>93</v>
      </c>
      <c r="AB1855"/>
      <c r="AC1855"/>
      <c r="AD1855"/>
      <c r="AE1855" t="str">
        <f>VLOOKUP(E1855,'Synthèse ventes'!$A$5:$C$2461,3,0)</f>
        <v>Plat 650x305 pour Pamiers</v>
      </c>
      <c r="AF1855" t="str">
        <f>VLOOKUP(E1855,'Synthèse ventes'!$A$5:$C$2461,2,0)</f>
        <v>AD PAMIERS</v>
      </c>
      <c r="AG1855"/>
      <c r="AH1855"/>
      <c r="AI1855"/>
      <c r="AJ1855"/>
      <c r="AK1855" s="6" t="s">
        <v>80</v>
      </c>
      <c r="AL1855" s="6" t="s">
        <v>6066</v>
      </c>
      <c r="AM1855" s="6" t="s">
        <v>95</v>
      </c>
      <c r="AN1855" s="6" t="s">
        <v>97</v>
      </c>
      <c r="AO1855" s="6" t="s">
        <v>4332</v>
      </c>
      <c r="AP1855" s="6" t="s">
        <v>80</v>
      </c>
      <c r="AQ1855" s="6" t="s">
        <v>80</v>
      </c>
      <c r="AR1855" s="6" t="s">
        <v>4333</v>
      </c>
      <c r="AS1855" s="6" t="s">
        <v>573</v>
      </c>
      <c r="AT1855"/>
      <c r="AU1855" s="6" t="s">
        <v>80</v>
      </c>
      <c r="AV1855" s="6" t="s">
        <v>100</v>
      </c>
      <c r="AW1855"/>
      <c r="AX1855"/>
      <c r="AY1855"/>
      <c r="AZ1855"/>
      <c r="BA1855"/>
      <c r="BB1855"/>
      <c r="BC1855"/>
      <c r="BD1855" s="6" t="s">
        <v>6059</v>
      </c>
      <c r="BE1855" s="7" t="s">
        <v>102</v>
      </c>
      <c r="BG1855" s="7" t="s">
        <v>103</v>
      </c>
      <c r="BH1855" s="7">
        <v>2017</v>
      </c>
      <c r="BI1855" s="7" t="s">
        <v>104</v>
      </c>
      <c r="BJ1855" s="7" t="s">
        <v>105</v>
      </c>
      <c r="BK1855" s="7" t="s">
        <v>105</v>
      </c>
      <c r="BL1855" s="7" t="s">
        <v>103</v>
      </c>
      <c r="BN1855"/>
      <c r="BO1855"/>
      <c r="BP1855"/>
      <c r="BQ1855"/>
      <c r="BR1855"/>
      <c r="BS1855"/>
      <c r="BT1855"/>
      <c r="BU1855"/>
      <c r="BV1855"/>
      <c r="BW1855"/>
      <c r="BX1855"/>
      <c r="BY1855" s="8">
        <v>3400</v>
      </c>
      <c r="BZ1855" s="9" t="s">
        <v>106</v>
      </c>
    </row>
    <row r="1856" spans="1:78" s="7" customFormat="1" hidden="1" x14ac:dyDescent="0.25">
      <c r="A1856" s="7" t="str">
        <f t="shared" si="28"/>
        <v>ADBT*</v>
      </c>
      <c r="B1856" s="6" t="s">
        <v>6068</v>
      </c>
      <c r="C1856" s="6" t="s">
        <v>6069</v>
      </c>
      <c r="D1856" s="6" t="s">
        <v>6070</v>
      </c>
      <c r="E1856" s="6" t="s">
        <v>6071</v>
      </c>
      <c r="F1856"/>
      <c r="G1856"/>
      <c r="H1856" s="6" t="s">
        <v>80</v>
      </c>
      <c r="I1856"/>
      <c r="J1856" s="6" t="s">
        <v>81</v>
      </c>
      <c r="K1856" s="6" t="s">
        <v>82</v>
      </c>
      <c r="L1856" s="6" t="s">
        <v>156</v>
      </c>
      <c r="M1856" s="6" t="s">
        <v>84</v>
      </c>
      <c r="N1856" s="6" t="s">
        <v>85</v>
      </c>
      <c r="O1856" s="6" t="s">
        <v>157</v>
      </c>
      <c r="P1856" s="6" t="s">
        <v>108</v>
      </c>
      <c r="Q1856" s="6" t="s">
        <v>109</v>
      </c>
      <c r="R1856" s="6" t="s">
        <v>110</v>
      </c>
      <c r="S1856" s="6" t="s">
        <v>109</v>
      </c>
      <c r="T1856" s="6" t="s">
        <v>110</v>
      </c>
      <c r="U1856" s="6" t="s">
        <v>91</v>
      </c>
      <c r="V1856" s="6" t="s">
        <v>91</v>
      </c>
      <c r="W1856" s="6" t="s">
        <v>80</v>
      </c>
      <c r="X1856" s="6" t="s">
        <v>80</v>
      </c>
      <c r="Y1856" s="6" t="s">
        <v>92</v>
      </c>
      <c r="Z1856" s="6" t="s">
        <v>80</v>
      </c>
      <c r="AA1856" s="6" t="s">
        <v>93</v>
      </c>
      <c r="AB1856"/>
      <c r="AC1856"/>
      <c r="AD1856"/>
      <c r="AE1856" t="str">
        <f>VLOOKUP(E1856,'Synthèse ventes'!$A$5:$C$2461,3,0)</f>
        <v>Rond Ø150 Otto Fuchs Beta</v>
      </c>
      <c r="AF1856" t="str">
        <f>VLOOKUP(E1856,'Synthèse ventes'!$A$5:$C$2461,2,0)</f>
        <v>OTTO F.</v>
      </c>
      <c r="AG1856"/>
      <c r="AH1856"/>
      <c r="AI1856"/>
      <c r="AJ1856"/>
      <c r="AK1856" s="6" t="s">
        <v>80</v>
      </c>
      <c r="AL1856" s="6" t="s">
        <v>6072</v>
      </c>
      <c r="AM1856" s="6" t="s">
        <v>95</v>
      </c>
      <c r="AN1856" s="6" t="s">
        <v>2169</v>
      </c>
      <c r="AO1856" s="6" t="s">
        <v>166</v>
      </c>
      <c r="AP1856" s="6" t="s">
        <v>80</v>
      </c>
      <c r="AQ1856" s="6" t="s">
        <v>80</v>
      </c>
      <c r="AR1856" s="6" t="s">
        <v>3430</v>
      </c>
      <c r="AS1856" s="6" t="s">
        <v>1426</v>
      </c>
      <c r="AT1856"/>
      <c r="AU1856" s="6" t="s">
        <v>80</v>
      </c>
      <c r="AV1856" s="6" t="s">
        <v>100</v>
      </c>
      <c r="AW1856"/>
      <c r="AX1856"/>
      <c r="AY1856"/>
      <c r="AZ1856"/>
      <c r="BA1856"/>
      <c r="BB1856"/>
      <c r="BC1856"/>
      <c r="BD1856" s="6" t="s">
        <v>6059</v>
      </c>
      <c r="BE1856" s="7" t="s">
        <v>102</v>
      </c>
      <c r="BG1856" s="7" t="s">
        <v>103</v>
      </c>
      <c r="BH1856" s="7">
        <v>2017</v>
      </c>
      <c r="BI1856" s="7" t="s">
        <v>104</v>
      </c>
      <c r="BJ1856" s="7" t="s">
        <v>105</v>
      </c>
      <c r="BK1856" s="7" t="s">
        <v>105</v>
      </c>
      <c r="BL1856" s="7" t="s">
        <v>103</v>
      </c>
      <c r="BN1856"/>
      <c r="BO1856"/>
      <c r="BP1856"/>
      <c r="BQ1856"/>
      <c r="BR1856"/>
      <c r="BS1856"/>
      <c r="BT1856"/>
      <c r="BU1856"/>
      <c r="BV1856"/>
      <c r="BW1856"/>
      <c r="BX1856"/>
      <c r="BY1856" s="8">
        <v>28129</v>
      </c>
      <c r="BZ1856" s="9" t="s">
        <v>106</v>
      </c>
    </row>
    <row r="1857" spans="1:78" s="7" customFormat="1" hidden="1" x14ac:dyDescent="0.25">
      <c r="A1857" s="7" t="str">
        <f t="shared" si="28"/>
        <v>ADBT*</v>
      </c>
      <c r="B1857" s="6" t="s">
        <v>6073</v>
      </c>
      <c r="C1857" s="6" t="s">
        <v>6074</v>
      </c>
      <c r="D1857" s="6" t="s">
        <v>6070</v>
      </c>
      <c r="E1857" s="6" t="s">
        <v>6071</v>
      </c>
      <c r="F1857"/>
      <c r="G1857"/>
      <c r="H1857" s="6" t="s">
        <v>80</v>
      </c>
      <c r="I1857"/>
      <c r="J1857" s="6" t="s">
        <v>81</v>
      </c>
      <c r="K1857" s="6" t="s">
        <v>82</v>
      </c>
      <c r="L1857" s="6" t="s">
        <v>156</v>
      </c>
      <c r="M1857" s="6" t="s">
        <v>84</v>
      </c>
      <c r="N1857" s="6" t="s">
        <v>85</v>
      </c>
      <c r="O1857" s="6" t="s">
        <v>157</v>
      </c>
      <c r="P1857" s="6" t="s">
        <v>108</v>
      </c>
      <c r="Q1857" s="6" t="s">
        <v>109</v>
      </c>
      <c r="R1857" s="6" t="s">
        <v>110</v>
      </c>
      <c r="S1857" s="6" t="s">
        <v>109</v>
      </c>
      <c r="T1857" s="6" t="s">
        <v>110</v>
      </c>
      <c r="U1857" s="6" t="s">
        <v>91</v>
      </c>
      <c r="V1857" s="6" t="s">
        <v>91</v>
      </c>
      <c r="W1857" s="6" t="s">
        <v>80</v>
      </c>
      <c r="X1857" s="6" t="s">
        <v>80</v>
      </c>
      <c r="Y1857" s="6" t="s">
        <v>92</v>
      </c>
      <c r="Z1857" s="6" t="s">
        <v>80</v>
      </c>
      <c r="AA1857" s="6" t="s">
        <v>93</v>
      </c>
      <c r="AB1857"/>
      <c r="AC1857"/>
      <c r="AD1857"/>
      <c r="AE1857" t="str">
        <f>VLOOKUP(E1857,'Synthèse ventes'!$A$5:$C$2461,3,0)</f>
        <v>Rond Ø150 Otto Fuchs Beta</v>
      </c>
      <c r="AF1857" t="str">
        <f>VLOOKUP(E1857,'Synthèse ventes'!$A$5:$C$2461,2,0)</f>
        <v>OTTO F.</v>
      </c>
      <c r="AG1857"/>
      <c r="AH1857"/>
      <c r="AI1857"/>
      <c r="AJ1857"/>
      <c r="AK1857" s="6" t="s">
        <v>80</v>
      </c>
      <c r="AL1857" s="6" t="s">
        <v>6072</v>
      </c>
      <c r="AM1857" s="6" t="s">
        <v>95</v>
      </c>
      <c r="AN1857" s="6" t="s">
        <v>2169</v>
      </c>
      <c r="AO1857" s="6" t="s">
        <v>3433</v>
      </c>
      <c r="AP1857" s="6" t="s">
        <v>80</v>
      </c>
      <c r="AQ1857" s="6" t="s">
        <v>80</v>
      </c>
      <c r="AR1857" s="6" t="s">
        <v>3430</v>
      </c>
      <c r="AS1857" s="6" t="s">
        <v>1426</v>
      </c>
      <c r="AT1857"/>
      <c r="AU1857" s="6" t="s">
        <v>80</v>
      </c>
      <c r="AV1857" s="6" t="s">
        <v>100</v>
      </c>
      <c r="AW1857"/>
      <c r="AX1857"/>
      <c r="AY1857"/>
      <c r="AZ1857"/>
      <c r="BA1857"/>
      <c r="BB1857"/>
      <c r="BC1857"/>
      <c r="BD1857" s="6" t="s">
        <v>6059</v>
      </c>
      <c r="BE1857" s="7" t="s">
        <v>102</v>
      </c>
      <c r="BG1857" s="7" t="s">
        <v>103</v>
      </c>
      <c r="BH1857" s="7">
        <v>2017</v>
      </c>
      <c r="BI1857" s="7" t="s">
        <v>104</v>
      </c>
      <c r="BJ1857" s="7" t="s">
        <v>105</v>
      </c>
      <c r="BK1857" s="7" t="s">
        <v>105</v>
      </c>
      <c r="BL1857" s="7" t="s">
        <v>103</v>
      </c>
      <c r="BN1857"/>
      <c r="BO1857"/>
      <c r="BP1857"/>
      <c r="BQ1857"/>
      <c r="BR1857"/>
      <c r="BS1857"/>
      <c r="BT1857"/>
      <c r="BU1857"/>
      <c r="BV1857"/>
      <c r="BW1857"/>
      <c r="BX1857"/>
      <c r="BY1857" s="8">
        <v>37940</v>
      </c>
      <c r="BZ1857" s="9" t="s">
        <v>106</v>
      </c>
    </row>
    <row r="1858" spans="1:78" s="7" customFormat="1" hidden="1" x14ac:dyDescent="0.25">
      <c r="A1858" s="7" t="str">
        <f t="shared" si="28"/>
        <v>ADBT*</v>
      </c>
      <c r="B1858" s="6" t="s">
        <v>6075</v>
      </c>
      <c r="C1858" s="6" t="s">
        <v>6076</v>
      </c>
      <c r="D1858" s="6" t="s">
        <v>6070</v>
      </c>
      <c r="E1858" s="6" t="s">
        <v>6071</v>
      </c>
      <c r="F1858"/>
      <c r="G1858"/>
      <c r="H1858" s="6" t="s">
        <v>80</v>
      </c>
      <c r="I1858"/>
      <c r="J1858" s="6" t="s">
        <v>81</v>
      </c>
      <c r="K1858" s="6" t="s">
        <v>82</v>
      </c>
      <c r="L1858" s="6" t="s">
        <v>156</v>
      </c>
      <c r="M1858" s="6" t="s">
        <v>84</v>
      </c>
      <c r="N1858" s="6" t="s">
        <v>85</v>
      </c>
      <c r="O1858" s="6" t="s">
        <v>157</v>
      </c>
      <c r="P1858" s="6" t="s">
        <v>108</v>
      </c>
      <c r="Q1858" s="6" t="s">
        <v>109</v>
      </c>
      <c r="R1858" s="6" t="s">
        <v>110</v>
      </c>
      <c r="S1858" s="6" t="s">
        <v>109</v>
      </c>
      <c r="T1858" s="6" t="s">
        <v>110</v>
      </c>
      <c r="U1858" s="6" t="s">
        <v>91</v>
      </c>
      <c r="V1858" s="6" t="s">
        <v>91</v>
      </c>
      <c r="W1858" s="6" t="s">
        <v>80</v>
      </c>
      <c r="X1858" s="6" t="s">
        <v>80</v>
      </c>
      <c r="Y1858" s="6" t="s">
        <v>92</v>
      </c>
      <c r="Z1858" s="6" t="s">
        <v>80</v>
      </c>
      <c r="AA1858" s="6" t="s">
        <v>93</v>
      </c>
      <c r="AB1858"/>
      <c r="AC1858"/>
      <c r="AD1858"/>
      <c r="AE1858" t="str">
        <f>VLOOKUP(E1858,'Synthèse ventes'!$A$5:$C$2461,3,0)</f>
        <v>Rond Ø150 Otto Fuchs Beta</v>
      </c>
      <c r="AF1858" t="str">
        <f>VLOOKUP(E1858,'Synthèse ventes'!$A$5:$C$2461,2,0)</f>
        <v>OTTO F.</v>
      </c>
      <c r="AG1858"/>
      <c r="AH1858"/>
      <c r="AI1858"/>
      <c r="AJ1858"/>
      <c r="AK1858" s="6" t="s">
        <v>80</v>
      </c>
      <c r="AL1858" s="6" t="s">
        <v>6072</v>
      </c>
      <c r="AM1858" s="6" t="s">
        <v>95</v>
      </c>
      <c r="AN1858" s="6" t="s">
        <v>2169</v>
      </c>
      <c r="AO1858" s="6" t="s">
        <v>3436</v>
      </c>
      <c r="AP1858" s="6" t="s">
        <v>80</v>
      </c>
      <c r="AQ1858" s="6" t="s">
        <v>80</v>
      </c>
      <c r="AR1858" s="6" t="s">
        <v>3430</v>
      </c>
      <c r="AS1858" s="6" t="s">
        <v>1426</v>
      </c>
      <c r="AT1858"/>
      <c r="AU1858" s="6" t="s">
        <v>80</v>
      </c>
      <c r="AV1858" s="6" t="s">
        <v>100</v>
      </c>
      <c r="AW1858"/>
      <c r="AX1858"/>
      <c r="AY1858"/>
      <c r="AZ1858"/>
      <c r="BA1858"/>
      <c r="BB1858"/>
      <c r="BC1858"/>
      <c r="BD1858" s="6" t="s">
        <v>6059</v>
      </c>
      <c r="BE1858" s="7" t="s">
        <v>102</v>
      </c>
      <c r="BG1858" s="7" t="s">
        <v>103</v>
      </c>
      <c r="BH1858" s="7">
        <v>2017</v>
      </c>
      <c r="BI1858" s="7" t="s">
        <v>104</v>
      </c>
      <c r="BJ1858" s="7" t="s">
        <v>105</v>
      </c>
      <c r="BK1858" s="7" t="s">
        <v>105</v>
      </c>
      <c r="BL1858" s="7" t="s">
        <v>103</v>
      </c>
      <c r="BN1858"/>
      <c r="BO1858"/>
      <c r="BP1858"/>
      <c r="BQ1858"/>
      <c r="BR1858"/>
      <c r="BS1858"/>
      <c r="BT1858"/>
      <c r="BU1858"/>
      <c r="BV1858"/>
      <c r="BW1858"/>
      <c r="BX1858"/>
      <c r="BY1858" s="8">
        <v>116470</v>
      </c>
      <c r="BZ1858" s="9" t="s">
        <v>106</v>
      </c>
    </row>
    <row r="1859" spans="1:78" s="7" customFormat="1" hidden="1" x14ac:dyDescent="0.25">
      <c r="A1859" s="7" t="str">
        <f t="shared" ref="A1859:A1922" si="29">IF(LEFT(E1859,1)="A",LEFT(E1859,4)&amp;"*","")</f>
        <v>ADBT*</v>
      </c>
      <c r="B1859" s="6" t="s">
        <v>6077</v>
      </c>
      <c r="C1859" s="6" t="s">
        <v>6078</v>
      </c>
      <c r="D1859" s="6" t="s">
        <v>6070</v>
      </c>
      <c r="E1859" s="6" t="s">
        <v>6071</v>
      </c>
      <c r="F1859"/>
      <c r="G1859"/>
      <c r="H1859" s="6" t="s">
        <v>80</v>
      </c>
      <c r="I1859"/>
      <c r="J1859" s="6" t="s">
        <v>81</v>
      </c>
      <c r="K1859" s="6" t="s">
        <v>82</v>
      </c>
      <c r="L1859" s="6" t="s">
        <v>156</v>
      </c>
      <c r="M1859" s="6" t="s">
        <v>84</v>
      </c>
      <c r="N1859" s="6" t="s">
        <v>85</v>
      </c>
      <c r="O1859" s="6" t="s">
        <v>157</v>
      </c>
      <c r="P1859" s="6" t="s">
        <v>108</v>
      </c>
      <c r="Q1859" s="6" t="s">
        <v>109</v>
      </c>
      <c r="R1859" s="6" t="s">
        <v>110</v>
      </c>
      <c r="S1859" s="6" t="s">
        <v>109</v>
      </c>
      <c r="T1859" s="6" t="s">
        <v>110</v>
      </c>
      <c r="U1859" s="6" t="s">
        <v>91</v>
      </c>
      <c r="V1859" s="6" t="s">
        <v>91</v>
      </c>
      <c r="W1859" s="6" t="s">
        <v>80</v>
      </c>
      <c r="X1859" s="6" t="s">
        <v>80</v>
      </c>
      <c r="Y1859" s="6" t="s">
        <v>92</v>
      </c>
      <c r="Z1859" s="6" t="s">
        <v>80</v>
      </c>
      <c r="AA1859" s="6" t="s">
        <v>93</v>
      </c>
      <c r="AB1859"/>
      <c r="AC1859"/>
      <c r="AD1859"/>
      <c r="AE1859" t="str">
        <f>VLOOKUP(E1859,'Synthèse ventes'!$A$5:$C$2461,3,0)</f>
        <v>Rond Ø150 Otto Fuchs Beta</v>
      </c>
      <c r="AF1859" t="str">
        <f>VLOOKUP(E1859,'Synthèse ventes'!$A$5:$C$2461,2,0)</f>
        <v>OTTO F.</v>
      </c>
      <c r="AG1859"/>
      <c r="AH1859"/>
      <c r="AI1859"/>
      <c r="AJ1859"/>
      <c r="AK1859" s="6" t="s">
        <v>80</v>
      </c>
      <c r="AL1859" s="6" t="s">
        <v>6072</v>
      </c>
      <c r="AM1859" s="6" t="s">
        <v>95</v>
      </c>
      <c r="AN1859" s="6" t="s">
        <v>2169</v>
      </c>
      <c r="AO1859" s="6" t="s">
        <v>3439</v>
      </c>
      <c r="AP1859" s="6" t="s">
        <v>80</v>
      </c>
      <c r="AQ1859" s="6" t="s">
        <v>80</v>
      </c>
      <c r="AR1859" s="6" t="s">
        <v>3430</v>
      </c>
      <c r="AS1859" s="6" t="s">
        <v>1426</v>
      </c>
      <c r="AT1859"/>
      <c r="AU1859" s="6" t="s">
        <v>80</v>
      </c>
      <c r="AV1859" s="6" t="s">
        <v>100</v>
      </c>
      <c r="AW1859"/>
      <c r="AX1859"/>
      <c r="AY1859"/>
      <c r="AZ1859"/>
      <c r="BA1859"/>
      <c r="BB1859"/>
      <c r="BC1859"/>
      <c r="BD1859" s="6" t="s">
        <v>6059</v>
      </c>
      <c r="BE1859" s="7" t="s">
        <v>102</v>
      </c>
      <c r="BG1859" s="7" t="s">
        <v>103</v>
      </c>
      <c r="BH1859" s="7">
        <v>2017</v>
      </c>
      <c r="BI1859" s="7" t="s">
        <v>104</v>
      </c>
      <c r="BJ1859" s="7" t="s">
        <v>105</v>
      </c>
      <c r="BK1859" s="7" t="s">
        <v>105</v>
      </c>
      <c r="BL1859" s="7" t="s">
        <v>103</v>
      </c>
      <c r="BN1859"/>
      <c r="BO1859"/>
      <c r="BP1859"/>
      <c r="BQ1859"/>
      <c r="BR1859"/>
      <c r="BS1859"/>
      <c r="BT1859"/>
      <c r="BU1859"/>
      <c r="BV1859"/>
      <c r="BW1859"/>
      <c r="BX1859"/>
      <c r="BY1859" s="8">
        <v>1585</v>
      </c>
      <c r="BZ1859" s="9" t="s">
        <v>106</v>
      </c>
    </row>
    <row r="1860" spans="1:78" s="7" customFormat="1" hidden="1" x14ac:dyDescent="0.25">
      <c r="A1860" s="7" t="str">
        <f t="shared" si="29"/>
        <v>ADBT*</v>
      </c>
      <c r="B1860" s="6" t="s">
        <v>6079</v>
      </c>
      <c r="C1860" s="6" t="s">
        <v>6080</v>
      </c>
      <c r="D1860" s="6" t="s">
        <v>6070</v>
      </c>
      <c r="E1860" s="6" t="s">
        <v>6071</v>
      </c>
      <c r="F1860"/>
      <c r="G1860"/>
      <c r="H1860" s="6" t="s">
        <v>80</v>
      </c>
      <c r="I1860"/>
      <c r="J1860" s="6" t="s">
        <v>81</v>
      </c>
      <c r="K1860" s="6" t="s">
        <v>82</v>
      </c>
      <c r="L1860" s="6" t="s">
        <v>156</v>
      </c>
      <c r="M1860" s="6" t="s">
        <v>84</v>
      </c>
      <c r="N1860" s="6" t="s">
        <v>85</v>
      </c>
      <c r="O1860" s="6" t="s">
        <v>157</v>
      </c>
      <c r="P1860" s="6" t="s">
        <v>108</v>
      </c>
      <c r="Q1860" s="6" t="s">
        <v>109</v>
      </c>
      <c r="R1860" s="6" t="s">
        <v>110</v>
      </c>
      <c r="S1860" s="6" t="s">
        <v>109</v>
      </c>
      <c r="T1860" s="6" t="s">
        <v>110</v>
      </c>
      <c r="U1860" s="6" t="s">
        <v>91</v>
      </c>
      <c r="V1860" s="6" t="s">
        <v>91</v>
      </c>
      <c r="W1860" s="6" t="s">
        <v>80</v>
      </c>
      <c r="X1860" s="6" t="s">
        <v>80</v>
      </c>
      <c r="Y1860" s="6" t="s">
        <v>92</v>
      </c>
      <c r="Z1860" s="6" t="s">
        <v>80</v>
      </c>
      <c r="AA1860" s="6" t="s">
        <v>93</v>
      </c>
      <c r="AB1860"/>
      <c r="AC1860"/>
      <c r="AD1860"/>
      <c r="AE1860" t="str">
        <f>VLOOKUP(E1860,'Synthèse ventes'!$A$5:$C$2461,3,0)</f>
        <v>Rond Ø150 Otto Fuchs Beta</v>
      </c>
      <c r="AF1860" t="str">
        <f>VLOOKUP(E1860,'Synthèse ventes'!$A$5:$C$2461,2,0)</f>
        <v>OTTO F.</v>
      </c>
      <c r="AG1860"/>
      <c r="AH1860"/>
      <c r="AI1860"/>
      <c r="AJ1860"/>
      <c r="AK1860" s="6" t="s">
        <v>80</v>
      </c>
      <c r="AL1860" s="6" t="s">
        <v>6072</v>
      </c>
      <c r="AM1860" s="6" t="s">
        <v>95</v>
      </c>
      <c r="AN1860" s="6" t="s">
        <v>2169</v>
      </c>
      <c r="AO1860" s="6" t="s">
        <v>4463</v>
      </c>
      <c r="AP1860" s="6" t="s">
        <v>80</v>
      </c>
      <c r="AQ1860" s="6" t="s">
        <v>80</v>
      </c>
      <c r="AR1860" s="6" t="s">
        <v>3430</v>
      </c>
      <c r="AS1860" s="6" t="s">
        <v>1426</v>
      </c>
      <c r="AT1860"/>
      <c r="AU1860" s="6" t="s">
        <v>80</v>
      </c>
      <c r="AV1860" s="6" t="s">
        <v>100</v>
      </c>
      <c r="AW1860"/>
      <c r="AX1860"/>
      <c r="AY1860"/>
      <c r="AZ1860"/>
      <c r="BA1860"/>
      <c r="BB1860"/>
      <c r="BC1860"/>
      <c r="BD1860" s="6" t="s">
        <v>6059</v>
      </c>
      <c r="BE1860" s="7" t="s">
        <v>102</v>
      </c>
      <c r="BG1860" s="7" t="s">
        <v>103</v>
      </c>
      <c r="BH1860" s="7">
        <v>2017</v>
      </c>
      <c r="BI1860" s="7" t="s">
        <v>104</v>
      </c>
      <c r="BJ1860" s="7" t="s">
        <v>105</v>
      </c>
      <c r="BK1860" s="7" t="s">
        <v>105</v>
      </c>
      <c r="BL1860" s="7" t="s">
        <v>103</v>
      </c>
      <c r="BN1860"/>
      <c r="BO1860"/>
      <c r="BP1860"/>
      <c r="BQ1860"/>
      <c r="BR1860"/>
      <c r="BS1860"/>
      <c r="BT1860"/>
      <c r="BU1860"/>
      <c r="BV1860"/>
      <c r="BW1860"/>
      <c r="BX1860"/>
      <c r="BY1860" s="8">
        <v>110110</v>
      </c>
      <c r="BZ1860" s="9" t="s">
        <v>106</v>
      </c>
    </row>
    <row r="1861" spans="1:78" s="7" customFormat="1" hidden="1" x14ac:dyDescent="0.25">
      <c r="A1861" s="7" t="str">
        <f t="shared" si="29"/>
        <v>ADBT*</v>
      </c>
      <c r="B1861" s="6" t="s">
        <v>6081</v>
      </c>
      <c r="C1861" s="6" t="s">
        <v>6082</v>
      </c>
      <c r="D1861" s="6" t="s">
        <v>6070</v>
      </c>
      <c r="E1861" s="6" t="s">
        <v>6071</v>
      </c>
      <c r="F1861"/>
      <c r="G1861"/>
      <c r="H1861" s="6" t="s">
        <v>80</v>
      </c>
      <c r="I1861"/>
      <c r="J1861" s="6" t="s">
        <v>81</v>
      </c>
      <c r="K1861" s="6" t="s">
        <v>82</v>
      </c>
      <c r="L1861" s="6" t="s">
        <v>156</v>
      </c>
      <c r="M1861" s="6" t="s">
        <v>84</v>
      </c>
      <c r="N1861" s="6" t="s">
        <v>85</v>
      </c>
      <c r="O1861" s="6" t="s">
        <v>157</v>
      </c>
      <c r="P1861" s="6" t="s">
        <v>108</v>
      </c>
      <c r="Q1861" s="6" t="s">
        <v>109</v>
      </c>
      <c r="R1861" s="6" t="s">
        <v>110</v>
      </c>
      <c r="S1861" s="6" t="s">
        <v>109</v>
      </c>
      <c r="T1861" s="6" t="s">
        <v>110</v>
      </c>
      <c r="U1861" s="6" t="s">
        <v>91</v>
      </c>
      <c r="V1861" s="6" t="s">
        <v>91</v>
      </c>
      <c r="W1861" s="6" t="s">
        <v>80</v>
      </c>
      <c r="X1861" s="6" t="s">
        <v>80</v>
      </c>
      <c r="Y1861" s="6" t="s">
        <v>92</v>
      </c>
      <c r="Z1861" s="6" t="s">
        <v>80</v>
      </c>
      <c r="AA1861" s="6" t="s">
        <v>93</v>
      </c>
      <c r="AB1861"/>
      <c r="AC1861"/>
      <c r="AD1861"/>
      <c r="AE1861" t="str">
        <f>VLOOKUP(E1861,'Synthèse ventes'!$A$5:$C$2461,3,0)</f>
        <v>Rond Ø150 Otto Fuchs Beta</v>
      </c>
      <c r="AF1861" t="str">
        <f>VLOOKUP(E1861,'Synthèse ventes'!$A$5:$C$2461,2,0)</f>
        <v>OTTO F.</v>
      </c>
      <c r="AG1861"/>
      <c r="AH1861"/>
      <c r="AI1861"/>
      <c r="AJ1861"/>
      <c r="AK1861" s="6" t="s">
        <v>80</v>
      </c>
      <c r="AL1861" s="6" t="s">
        <v>6072</v>
      </c>
      <c r="AM1861" s="6" t="s">
        <v>95</v>
      </c>
      <c r="AN1861" s="6" t="s">
        <v>2181</v>
      </c>
      <c r="AO1861" s="6" t="s">
        <v>166</v>
      </c>
      <c r="AP1861" s="6" t="s">
        <v>80</v>
      </c>
      <c r="AQ1861" s="6" t="s">
        <v>80</v>
      </c>
      <c r="AR1861" s="6" t="s">
        <v>3430</v>
      </c>
      <c r="AS1861" s="6" t="s">
        <v>1426</v>
      </c>
      <c r="AT1861"/>
      <c r="AU1861" s="6" t="s">
        <v>80</v>
      </c>
      <c r="AV1861" s="6" t="s">
        <v>100</v>
      </c>
      <c r="AW1861"/>
      <c r="AX1861"/>
      <c r="AY1861"/>
      <c r="AZ1861"/>
      <c r="BA1861"/>
      <c r="BB1861"/>
      <c r="BC1861"/>
      <c r="BD1861" s="6" t="s">
        <v>6059</v>
      </c>
      <c r="BE1861" s="7" t="s">
        <v>102</v>
      </c>
      <c r="BG1861" s="7" t="s">
        <v>103</v>
      </c>
      <c r="BH1861" s="7">
        <v>2017</v>
      </c>
      <c r="BI1861" s="7" t="s">
        <v>104</v>
      </c>
      <c r="BJ1861" s="7" t="s">
        <v>105</v>
      </c>
      <c r="BK1861" s="7" t="s">
        <v>105</v>
      </c>
      <c r="BL1861" s="7" t="s">
        <v>103</v>
      </c>
      <c r="BN1861"/>
      <c r="BO1861"/>
      <c r="BP1861"/>
      <c r="BQ1861"/>
      <c r="BR1861"/>
      <c r="BS1861"/>
      <c r="BT1861"/>
      <c r="BU1861"/>
      <c r="BV1861"/>
      <c r="BW1861"/>
      <c r="BX1861"/>
      <c r="BY1861" s="8">
        <v>90075</v>
      </c>
      <c r="BZ1861" s="9" t="s">
        <v>106</v>
      </c>
    </row>
    <row r="1862" spans="1:78" s="7" customFormat="1" hidden="1" x14ac:dyDescent="0.25">
      <c r="A1862" s="7" t="str">
        <f t="shared" si="29"/>
        <v>ADBT*</v>
      </c>
      <c r="B1862" s="6" t="s">
        <v>6083</v>
      </c>
      <c r="C1862" s="6" t="s">
        <v>6084</v>
      </c>
      <c r="D1862" s="6" t="s">
        <v>6070</v>
      </c>
      <c r="E1862" s="6" t="s">
        <v>6071</v>
      </c>
      <c r="F1862"/>
      <c r="G1862"/>
      <c r="H1862" s="6" t="s">
        <v>80</v>
      </c>
      <c r="I1862"/>
      <c r="J1862" s="6" t="s">
        <v>81</v>
      </c>
      <c r="K1862" s="6" t="s">
        <v>82</v>
      </c>
      <c r="L1862" s="6" t="s">
        <v>156</v>
      </c>
      <c r="M1862" s="6" t="s">
        <v>84</v>
      </c>
      <c r="N1862" s="6" t="s">
        <v>85</v>
      </c>
      <c r="O1862" s="6" t="s">
        <v>157</v>
      </c>
      <c r="P1862" s="6" t="s">
        <v>108</v>
      </c>
      <c r="Q1862" s="6" t="s">
        <v>109</v>
      </c>
      <c r="R1862" s="6" t="s">
        <v>110</v>
      </c>
      <c r="S1862" s="6" t="s">
        <v>109</v>
      </c>
      <c r="T1862" s="6" t="s">
        <v>110</v>
      </c>
      <c r="U1862" s="6" t="s">
        <v>91</v>
      </c>
      <c r="V1862" s="6" t="s">
        <v>91</v>
      </c>
      <c r="W1862" s="6" t="s">
        <v>80</v>
      </c>
      <c r="X1862" s="6" t="s">
        <v>80</v>
      </c>
      <c r="Y1862" s="6" t="s">
        <v>92</v>
      </c>
      <c r="Z1862" s="6" t="s">
        <v>80</v>
      </c>
      <c r="AA1862" s="6" t="s">
        <v>93</v>
      </c>
      <c r="AB1862"/>
      <c r="AC1862"/>
      <c r="AD1862"/>
      <c r="AE1862" t="str">
        <f>VLOOKUP(E1862,'Synthèse ventes'!$A$5:$C$2461,3,0)</f>
        <v>Rond Ø150 Otto Fuchs Beta</v>
      </c>
      <c r="AF1862" t="str">
        <f>VLOOKUP(E1862,'Synthèse ventes'!$A$5:$C$2461,2,0)</f>
        <v>OTTO F.</v>
      </c>
      <c r="AG1862"/>
      <c r="AH1862"/>
      <c r="AI1862"/>
      <c r="AJ1862"/>
      <c r="AK1862" s="6" t="s">
        <v>80</v>
      </c>
      <c r="AL1862" s="6" t="s">
        <v>6072</v>
      </c>
      <c r="AM1862" s="6" t="s">
        <v>95</v>
      </c>
      <c r="AN1862" s="6" t="s">
        <v>2181</v>
      </c>
      <c r="AO1862" s="6" t="s">
        <v>3433</v>
      </c>
      <c r="AP1862" s="6" t="s">
        <v>80</v>
      </c>
      <c r="AQ1862" s="6" t="s">
        <v>80</v>
      </c>
      <c r="AR1862" s="6" t="s">
        <v>3430</v>
      </c>
      <c r="AS1862" s="6" t="s">
        <v>1426</v>
      </c>
      <c r="AT1862"/>
      <c r="AU1862" s="6" t="s">
        <v>80</v>
      </c>
      <c r="AV1862" s="6" t="s">
        <v>100</v>
      </c>
      <c r="AW1862"/>
      <c r="AX1862"/>
      <c r="AY1862"/>
      <c r="AZ1862"/>
      <c r="BA1862"/>
      <c r="BB1862"/>
      <c r="BC1862"/>
      <c r="BD1862" s="6" t="s">
        <v>6059</v>
      </c>
      <c r="BE1862" s="7" t="s">
        <v>102</v>
      </c>
      <c r="BG1862" s="7" t="s">
        <v>103</v>
      </c>
      <c r="BH1862" s="7">
        <v>2017</v>
      </c>
      <c r="BI1862" s="7" t="s">
        <v>104</v>
      </c>
      <c r="BJ1862" s="7" t="s">
        <v>105</v>
      </c>
      <c r="BK1862" s="7" t="s">
        <v>105</v>
      </c>
      <c r="BL1862" s="7" t="s">
        <v>103</v>
      </c>
      <c r="BN1862"/>
      <c r="BO1862"/>
      <c r="BP1862"/>
      <c r="BQ1862"/>
      <c r="BR1862"/>
      <c r="BS1862"/>
      <c r="BT1862"/>
      <c r="BU1862"/>
      <c r="BV1862"/>
      <c r="BW1862"/>
      <c r="BX1862"/>
      <c r="BY1862" s="8">
        <v>92589</v>
      </c>
      <c r="BZ1862" s="9" t="s">
        <v>106</v>
      </c>
    </row>
    <row r="1863" spans="1:78" s="7" customFormat="1" hidden="1" x14ac:dyDescent="0.25">
      <c r="A1863" s="7" t="str">
        <f t="shared" si="29"/>
        <v>ADBT*</v>
      </c>
      <c r="B1863" s="6" t="s">
        <v>6085</v>
      </c>
      <c r="C1863" s="6" t="s">
        <v>6086</v>
      </c>
      <c r="D1863" s="6" t="s">
        <v>6070</v>
      </c>
      <c r="E1863" s="6" t="s">
        <v>6071</v>
      </c>
      <c r="F1863"/>
      <c r="G1863"/>
      <c r="H1863" s="6" t="s">
        <v>80</v>
      </c>
      <c r="I1863"/>
      <c r="J1863" s="6" t="s">
        <v>81</v>
      </c>
      <c r="K1863" s="6" t="s">
        <v>82</v>
      </c>
      <c r="L1863" s="6" t="s">
        <v>156</v>
      </c>
      <c r="M1863" s="6" t="s">
        <v>84</v>
      </c>
      <c r="N1863" s="6" t="s">
        <v>85</v>
      </c>
      <c r="O1863" s="6" t="s">
        <v>157</v>
      </c>
      <c r="P1863" s="6" t="s">
        <v>108</v>
      </c>
      <c r="Q1863" s="6" t="s">
        <v>109</v>
      </c>
      <c r="R1863" s="6" t="s">
        <v>110</v>
      </c>
      <c r="S1863" s="6" t="s">
        <v>109</v>
      </c>
      <c r="T1863" s="6" t="s">
        <v>110</v>
      </c>
      <c r="U1863" s="6" t="s">
        <v>91</v>
      </c>
      <c r="V1863" s="6" t="s">
        <v>91</v>
      </c>
      <c r="W1863" s="6" t="s">
        <v>80</v>
      </c>
      <c r="X1863" s="6" t="s">
        <v>80</v>
      </c>
      <c r="Y1863" s="6" t="s">
        <v>92</v>
      </c>
      <c r="Z1863" s="6" t="s">
        <v>80</v>
      </c>
      <c r="AA1863" s="6" t="s">
        <v>93</v>
      </c>
      <c r="AB1863"/>
      <c r="AC1863"/>
      <c r="AD1863"/>
      <c r="AE1863" t="str">
        <f>VLOOKUP(E1863,'Synthèse ventes'!$A$5:$C$2461,3,0)</f>
        <v>Rond Ø150 Otto Fuchs Beta</v>
      </c>
      <c r="AF1863" t="str">
        <f>VLOOKUP(E1863,'Synthèse ventes'!$A$5:$C$2461,2,0)</f>
        <v>OTTO F.</v>
      </c>
      <c r="AG1863"/>
      <c r="AH1863"/>
      <c r="AI1863"/>
      <c r="AJ1863"/>
      <c r="AK1863" s="6" t="s">
        <v>80</v>
      </c>
      <c r="AL1863" s="6" t="s">
        <v>6072</v>
      </c>
      <c r="AM1863" s="6" t="s">
        <v>95</v>
      </c>
      <c r="AN1863" s="6" t="s">
        <v>2181</v>
      </c>
      <c r="AO1863" s="6" t="s">
        <v>3436</v>
      </c>
      <c r="AP1863" s="6" t="s">
        <v>80</v>
      </c>
      <c r="AQ1863" s="6" t="s">
        <v>80</v>
      </c>
      <c r="AR1863" s="6" t="s">
        <v>3430</v>
      </c>
      <c r="AS1863" s="6" t="s">
        <v>1426</v>
      </c>
      <c r="AT1863"/>
      <c r="AU1863" s="6" t="s">
        <v>80</v>
      </c>
      <c r="AV1863" s="6" t="s">
        <v>100</v>
      </c>
      <c r="AW1863"/>
      <c r="AX1863"/>
      <c r="AY1863"/>
      <c r="AZ1863"/>
      <c r="BA1863"/>
      <c r="BB1863"/>
      <c r="BC1863"/>
      <c r="BD1863" s="6" t="s">
        <v>6059</v>
      </c>
      <c r="BE1863" s="7" t="s">
        <v>102</v>
      </c>
      <c r="BG1863" s="7" t="s">
        <v>103</v>
      </c>
      <c r="BH1863" s="7">
        <v>2017</v>
      </c>
      <c r="BI1863" s="7" t="s">
        <v>104</v>
      </c>
      <c r="BJ1863" s="7" t="s">
        <v>105</v>
      </c>
      <c r="BK1863" s="7" t="s">
        <v>105</v>
      </c>
      <c r="BL1863" s="7" t="s">
        <v>103</v>
      </c>
      <c r="BN1863"/>
      <c r="BO1863"/>
      <c r="BP1863"/>
      <c r="BQ1863"/>
      <c r="BR1863"/>
      <c r="BS1863"/>
      <c r="BT1863"/>
      <c r="BU1863"/>
      <c r="BV1863"/>
      <c r="BW1863"/>
      <c r="BX1863"/>
      <c r="BY1863" s="8">
        <v>58998</v>
      </c>
      <c r="BZ1863" s="9" t="s">
        <v>106</v>
      </c>
    </row>
    <row r="1864" spans="1:78" s="7" customFormat="1" hidden="1" x14ac:dyDescent="0.25">
      <c r="A1864" s="7" t="str">
        <f t="shared" si="29"/>
        <v>ADBT*</v>
      </c>
      <c r="B1864" s="6" t="s">
        <v>6087</v>
      </c>
      <c r="C1864" s="6" t="s">
        <v>6088</v>
      </c>
      <c r="D1864" s="6" t="s">
        <v>6070</v>
      </c>
      <c r="E1864" s="6" t="s">
        <v>6071</v>
      </c>
      <c r="F1864"/>
      <c r="G1864"/>
      <c r="H1864" s="6" t="s">
        <v>80</v>
      </c>
      <c r="I1864"/>
      <c r="J1864" s="6" t="s">
        <v>81</v>
      </c>
      <c r="K1864" s="6" t="s">
        <v>82</v>
      </c>
      <c r="L1864" s="6" t="s">
        <v>156</v>
      </c>
      <c r="M1864" s="6" t="s">
        <v>84</v>
      </c>
      <c r="N1864" s="6" t="s">
        <v>85</v>
      </c>
      <c r="O1864" s="6" t="s">
        <v>157</v>
      </c>
      <c r="P1864" s="6" t="s">
        <v>108</v>
      </c>
      <c r="Q1864" s="6" t="s">
        <v>109</v>
      </c>
      <c r="R1864" s="6" t="s">
        <v>110</v>
      </c>
      <c r="S1864" s="6" t="s">
        <v>109</v>
      </c>
      <c r="T1864" s="6" t="s">
        <v>110</v>
      </c>
      <c r="U1864" s="6" t="s">
        <v>91</v>
      </c>
      <c r="V1864" s="6" t="s">
        <v>91</v>
      </c>
      <c r="W1864" s="6" t="s">
        <v>80</v>
      </c>
      <c r="X1864" s="6" t="s">
        <v>80</v>
      </c>
      <c r="Y1864" s="6" t="s">
        <v>92</v>
      </c>
      <c r="Z1864" s="6" t="s">
        <v>80</v>
      </c>
      <c r="AA1864" s="6" t="s">
        <v>93</v>
      </c>
      <c r="AB1864"/>
      <c r="AC1864"/>
      <c r="AD1864"/>
      <c r="AE1864" t="str">
        <f>VLOOKUP(E1864,'Synthèse ventes'!$A$5:$C$2461,3,0)</f>
        <v>Rond Ø150 Otto Fuchs Beta</v>
      </c>
      <c r="AF1864" t="str">
        <f>VLOOKUP(E1864,'Synthèse ventes'!$A$5:$C$2461,2,0)</f>
        <v>OTTO F.</v>
      </c>
      <c r="AG1864"/>
      <c r="AH1864"/>
      <c r="AI1864"/>
      <c r="AJ1864"/>
      <c r="AK1864" s="6" t="s">
        <v>80</v>
      </c>
      <c r="AL1864" s="6" t="s">
        <v>6072</v>
      </c>
      <c r="AM1864" s="6" t="s">
        <v>95</v>
      </c>
      <c r="AN1864" s="6" t="s">
        <v>2181</v>
      </c>
      <c r="AO1864" s="6" t="s">
        <v>3439</v>
      </c>
      <c r="AP1864" s="6" t="s">
        <v>80</v>
      </c>
      <c r="AQ1864" s="6" t="s">
        <v>80</v>
      </c>
      <c r="AR1864" s="6" t="s">
        <v>3430</v>
      </c>
      <c r="AS1864" s="6" t="s">
        <v>1426</v>
      </c>
      <c r="AT1864"/>
      <c r="AU1864" s="6" t="s">
        <v>80</v>
      </c>
      <c r="AV1864" s="6" t="s">
        <v>100</v>
      </c>
      <c r="AW1864"/>
      <c r="AX1864"/>
      <c r="AY1864"/>
      <c r="AZ1864"/>
      <c r="BA1864"/>
      <c r="BB1864"/>
      <c r="BC1864"/>
      <c r="BD1864" s="6" t="s">
        <v>6059</v>
      </c>
      <c r="BE1864" s="7" t="s">
        <v>102</v>
      </c>
      <c r="BG1864" s="7" t="s">
        <v>103</v>
      </c>
      <c r="BH1864" s="7">
        <v>2017</v>
      </c>
      <c r="BI1864" s="7" t="s">
        <v>104</v>
      </c>
      <c r="BJ1864" s="7" t="s">
        <v>105</v>
      </c>
      <c r="BK1864" s="7" t="s">
        <v>105</v>
      </c>
      <c r="BL1864" s="7" t="s">
        <v>103</v>
      </c>
      <c r="BN1864"/>
      <c r="BO1864"/>
      <c r="BP1864"/>
      <c r="BQ1864"/>
      <c r="BR1864"/>
      <c r="BS1864"/>
      <c r="BT1864"/>
      <c r="BU1864"/>
      <c r="BV1864"/>
      <c r="BW1864"/>
      <c r="BX1864"/>
      <c r="BY1864" s="8">
        <v>17748</v>
      </c>
      <c r="BZ1864" s="9" t="s">
        <v>106</v>
      </c>
    </row>
    <row r="1865" spans="1:78" s="7" customFormat="1" hidden="1" x14ac:dyDescent="0.25">
      <c r="A1865" s="7" t="str">
        <f t="shared" si="29"/>
        <v>ADCI*</v>
      </c>
      <c r="B1865" s="6" t="s">
        <v>6089</v>
      </c>
      <c r="C1865" s="6" t="s">
        <v>6090</v>
      </c>
      <c r="D1865" s="6" t="s">
        <v>6091</v>
      </c>
      <c r="E1865" s="6" t="s">
        <v>6092</v>
      </c>
      <c r="F1865"/>
      <c r="G1865"/>
      <c r="H1865" s="6" t="s">
        <v>80</v>
      </c>
      <c r="I1865"/>
      <c r="J1865" s="6" t="s">
        <v>81</v>
      </c>
      <c r="K1865" s="6" t="s">
        <v>82</v>
      </c>
      <c r="L1865" s="6" t="s">
        <v>3213</v>
      </c>
      <c r="M1865" s="6" t="s">
        <v>84</v>
      </c>
      <c r="N1865" s="6" t="s">
        <v>85</v>
      </c>
      <c r="O1865" s="6" t="s">
        <v>1348</v>
      </c>
      <c r="P1865" s="6" t="s">
        <v>2697</v>
      </c>
      <c r="Q1865" s="6" t="s">
        <v>6093</v>
      </c>
      <c r="R1865" s="6" t="s">
        <v>6093</v>
      </c>
      <c r="S1865"/>
      <c r="T1865"/>
      <c r="U1865" s="6" t="s">
        <v>91</v>
      </c>
      <c r="V1865" s="6" t="s">
        <v>91</v>
      </c>
      <c r="W1865" s="6" t="s">
        <v>80</v>
      </c>
      <c r="X1865" s="6" t="s">
        <v>80</v>
      </c>
      <c r="Y1865" s="6" t="s">
        <v>92</v>
      </c>
      <c r="Z1865" s="6" t="s">
        <v>80</v>
      </c>
      <c r="AA1865" s="6" t="s">
        <v>80</v>
      </c>
      <c r="AB1865"/>
      <c r="AC1865"/>
      <c r="AD1865"/>
      <c r="AE1865" t="str">
        <f>VLOOKUP(E1865,'Synthèse ventes'!$A$5:$C$2461,3,0)</f>
        <v>Plat 650x305 pour Pamiers</v>
      </c>
      <c r="AF1865" t="str">
        <f>VLOOKUP(E1865,'Synthèse ventes'!$A$5:$C$2461,2,0)</f>
        <v>AD PAMIERS</v>
      </c>
      <c r="AG1865"/>
      <c r="AH1865"/>
      <c r="AI1865"/>
      <c r="AJ1865"/>
      <c r="AK1865" s="6" t="s">
        <v>80</v>
      </c>
      <c r="AL1865" s="6" t="s">
        <v>6094</v>
      </c>
      <c r="AM1865" s="6" t="s">
        <v>95</v>
      </c>
      <c r="AN1865" s="6" t="s">
        <v>97</v>
      </c>
      <c r="AO1865" s="6" t="s">
        <v>4332</v>
      </c>
      <c r="AP1865" s="6" t="s">
        <v>80</v>
      </c>
      <c r="AQ1865" s="6" t="s">
        <v>80</v>
      </c>
      <c r="AR1865" s="6" t="s">
        <v>4333</v>
      </c>
      <c r="AS1865" s="6" t="s">
        <v>573</v>
      </c>
      <c r="AT1865"/>
      <c r="AU1865" s="6" t="s">
        <v>80</v>
      </c>
      <c r="AV1865" s="6" t="s">
        <v>100</v>
      </c>
      <c r="AW1865"/>
      <c r="AX1865"/>
      <c r="AY1865"/>
      <c r="AZ1865"/>
      <c r="BA1865"/>
      <c r="BB1865"/>
      <c r="BC1865"/>
      <c r="BD1865" s="6" t="s">
        <v>6095</v>
      </c>
      <c r="BE1865" s="7" t="s">
        <v>102</v>
      </c>
      <c r="BG1865" s="7" t="s">
        <v>103</v>
      </c>
      <c r="BH1865" s="7">
        <v>2017</v>
      </c>
      <c r="BI1865" s="7" t="s">
        <v>104</v>
      </c>
      <c r="BJ1865" s="7" t="s">
        <v>105</v>
      </c>
      <c r="BK1865" s="7" t="s">
        <v>105</v>
      </c>
      <c r="BL1865" s="7" t="s">
        <v>103</v>
      </c>
      <c r="BN1865"/>
      <c r="BO1865"/>
      <c r="BP1865"/>
      <c r="BQ1865"/>
      <c r="BR1865"/>
      <c r="BS1865"/>
      <c r="BT1865"/>
      <c r="BU1865"/>
      <c r="BV1865"/>
      <c r="BW1865"/>
      <c r="BX1865"/>
      <c r="BY1865" s="8">
        <v>64675</v>
      </c>
      <c r="BZ1865" s="9" t="s">
        <v>106</v>
      </c>
    </row>
    <row r="1866" spans="1:78" s="7" customFormat="1" hidden="1" x14ac:dyDescent="0.25">
      <c r="A1866" s="7" t="str">
        <f t="shared" si="29"/>
        <v>ADCI*</v>
      </c>
      <c r="B1866" s="6" t="s">
        <v>6096</v>
      </c>
      <c r="C1866" s="6" t="s">
        <v>6090</v>
      </c>
      <c r="D1866" s="6" t="s">
        <v>6091</v>
      </c>
      <c r="E1866" s="6" t="s">
        <v>6092</v>
      </c>
      <c r="F1866"/>
      <c r="G1866"/>
      <c r="H1866" s="6" t="s">
        <v>80</v>
      </c>
      <c r="I1866"/>
      <c r="J1866" s="6" t="s">
        <v>81</v>
      </c>
      <c r="K1866" s="6" t="s">
        <v>82</v>
      </c>
      <c r="L1866" s="6" t="s">
        <v>3213</v>
      </c>
      <c r="M1866" s="6" t="s">
        <v>84</v>
      </c>
      <c r="N1866" s="6" t="s">
        <v>85</v>
      </c>
      <c r="O1866" s="6" t="s">
        <v>1348</v>
      </c>
      <c r="P1866" s="6" t="s">
        <v>108</v>
      </c>
      <c r="Q1866" s="6" t="s">
        <v>109</v>
      </c>
      <c r="R1866" s="6" t="s">
        <v>109</v>
      </c>
      <c r="S1866" s="6" t="s">
        <v>109</v>
      </c>
      <c r="T1866" s="6" t="s">
        <v>110</v>
      </c>
      <c r="U1866" s="6" t="s">
        <v>91</v>
      </c>
      <c r="V1866" s="6" t="s">
        <v>91</v>
      </c>
      <c r="W1866" s="6" t="s">
        <v>80</v>
      </c>
      <c r="X1866" s="6" t="s">
        <v>80</v>
      </c>
      <c r="Y1866" s="6" t="s">
        <v>92</v>
      </c>
      <c r="Z1866" s="6" t="s">
        <v>80</v>
      </c>
      <c r="AA1866" s="6" t="s">
        <v>93</v>
      </c>
      <c r="AB1866"/>
      <c r="AC1866"/>
      <c r="AD1866"/>
      <c r="AE1866" t="str">
        <f>VLOOKUP(E1866,'Synthèse ventes'!$A$5:$C$2461,3,0)</f>
        <v>Plat 650x305 pour Pamiers</v>
      </c>
      <c r="AF1866" t="str">
        <f>VLOOKUP(E1866,'Synthèse ventes'!$A$5:$C$2461,2,0)</f>
        <v>AD PAMIERS</v>
      </c>
      <c r="AG1866"/>
      <c r="AH1866"/>
      <c r="AI1866"/>
      <c r="AJ1866"/>
      <c r="AK1866" s="6" t="s">
        <v>80</v>
      </c>
      <c r="AL1866" s="6" t="s">
        <v>6094</v>
      </c>
      <c r="AM1866" s="6" t="s">
        <v>95</v>
      </c>
      <c r="AN1866" s="6" t="s">
        <v>97</v>
      </c>
      <c r="AO1866" s="6" t="s">
        <v>4332</v>
      </c>
      <c r="AP1866" s="6" t="s">
        <v>80</v>
      </c>
      <c r="AQ1866" s="6" t="s">
        <v>80</v>
      </c>
      <c r="AR1866" s="6" t="s">
        <v>4333</v>
      </c>
      <c r="AS1866" s="6" t="s">
        <v>573</v>
      </c>
      <c r="AT1866"/>
      <c r="AU1866" s="6" t="s">
        <v>80</v>
      </c>
      <c r="AV1866" s="6" t="s">
        <v>100</v>
      </c>
      <c r="AW1866"/>
      <c r="AX1866"/>
      <c r="AY1866"/>
      <c r="AZ1866"/>
      <c r="BA1866"/>
      <c r="BB1866"/>
      <c r="BC1866"/>
      <c r="BD1866" s="6" t="s">
        <v>6095</v>
      </c>
      <c r="BE1866" s="7" t="s">
        <v>102</v>
      </c>
      <c r="BG1866" s="7" t="s">
        <v>103</v>
      </c>
      <c r="BH1866" s="7">
        <v>2017</v>
      </c>
      <c r="BI1866" s="7" t="s">
        <v>104</v>
      </c>
      <c r="BJ1866" s="7" t="s">
        <v>105</v>
      </c>
      <c r="BK1866" s="7" t="s">
        <v>105</v>
      </c>
      <c r="BL1866" s="7" t="s">
        <v>103</v>
      </c>
      <c r="BN1866"/>
      <c r="BO1866"/>
      <c r="BP1866"/>
      <c r="BQ1866"/>
      <c r="BR1866"/>
      <c r="BS1866"/>
      <c r="BT1866"/>
      <c r="BU1866"/>
      <c r="BV1866"/>
      <c r="BW1866"/>
      <c r="BX1866"/>
      <c r="BY1866" s="8">
        <v>73740</v>
      </c>
      <c r="BZ1866" s="9" t="s">
        <v>106</v>
      </c>
    </row>
    <row r="1867" spans="1:78" s="7" customFormat="1" hidden="1" x14ac:dyDescent="0.25">
      <c r="A1867" s="7" t="str">
        <f t="shared" si="29"/>
        <v>ADEA*</v>
      </c>
      <c r="B1867" s="6" t="s">
        <v>6097</v>
      </c>
      <c r="C1867" s="6" t="s">
        <v>6098</v>
      </c>
      <c r="D1867" s="6" t="s">
        <v>6099</v>
      </c>
      <c r="E1867" s="6" t="s">
        <v>6100</v>
      </c>
      <c r="F1867"/>
      <c r="G1867"/>
      <c r="H1867" s="6" t="s">
        <v>80</v>
      </c>
      <c r="I1867"/>
      <c r="J1867" s="6" t="s">
        <v>81</v>
      </c>
      <c r="K1867" s="6" t="s">
        <v>82</v>
      </c>
      <c r="L1867" s="6" t="s">
        <v>156</v>
      </c>
      <c r="M1867" s="6" t="s">
        <v>84</v>
      </c>
      <c r="N1867" s="6" t="s">
        <v>85</v>
      </c>
      <c r="O1867" s="6" t="s">
        <v>157</v>
      </c>
      <c r="P1867" s="6" t="s">
        <v>108</v>
      </c>
      <c r="Q1867" s="6" t="s">
        <v>109</v>
      </c>
      <c r="R1867" s="6" t="s">
        <v>110</v>
      </c>
      <c r="S1867" s="6" t="s">
        <v>109</v>
      </c>
      <c r="T1867" s="6" t="s">
        <v>110</v>
      </c>
      <c r="U1867" s="6" t="s">
        <v>91</v>
      </c>
      <c r="V1867" s="6" t="s">
        <v>91</v>
      </c>
      <c r="W1867" s="6" t="s">
        <v>80</v>
      </c>
      <c r="X1867" s="6" t="s">
        <v>80</v>
      </c>
      <c r="Y1867" s="6" t="s">
        <v>92</v>
      </c>
      <c r="Z1867" s="6" t="s">
        <v>80</v>
      </c>
      <c r="AA1867" s="6" t="s">
        <v>93</v>
      </c>
      <c r="AB1867"/>
      <c r="AC1867"/>
      <c r="AD1867"/>
      <c r="AE1867" t="str">
        <f>VLOOKUP(E1867,'Synthèse ventes'!$A$5:$C$2461,3,0)</f>
        <v>Rond Ø250 OTTO FUCHS X 114,32Kg</v>
      </c>
      <c r="AF1867" t="str">
        <f>VLOOKUP(E1867,'Synthèse ventes'!$A$5:$C$2461,2,0)</f>
        <v>OTTO F.</v>
      </c>
      <c r="AG1867"/>
      <c r="AH1867"/>
      <c r="AI1867"/>
      <c r="AJ1867"/>
      <c r="AK1867" s="6" t="s">
        <v>92</v>
      </c>
      <c r="AL1867" s="6" t="s">
        <v>6101</v>
      </c>
      <c r="AM1867" s="6" t="s">
        <v>95</v>
      </c>
      <c r="AN1867" s="6" t="s">
        <v>145</v>
      </c>
      <c r="AO1867" s="6" t="s">
        <v>3433</v>
      </c>
      <c r="AP1867" s="6" t="s">
        <v>80</v>
      </c>
      <c r="AQ1867" s="6" t="s">
        <v>80</v>
      </c>
      <c r="AR1867" s="6" t="s">
        <v>1124</v>
      </c>
      <c r="AS1867" s="6" t="s">
        <v>1434</v>
      </c>
      <c r="AT1867"/>
      <c r="AU1867" s="6" t="s">
        <v>80</v>
      </c>
      <c r="AV1867" s="6" t="s">
        <v>100</v>
      </c>
      <c r="AW1867"/>
      <c r="AX1867"/>
      <c r="AY1867"/>
      <c r="AZ1867"/>
      <c r="BA1867"/>
      <c r="BB1867"/>
      <c r="BC1867"/>
      <c r="BD1867" s="6" t="s">
        <v>6102</v>
      </c>
      <c r="BE1867" s="7" t="s">
        <v>102</v>
      </c>
      <c r="BG1867" s="7" t="s">
        <v>103</v>
      </c>
      <c r="BH1867" s="7">
        <v>2017</v>
      </c>
      <c r="BI1867" s="7" t="s">
        <v>104</v>
      </c>
      <c r="BJ1867" s="7" t="s">
        <v>105</v>
      </c>
      <c r="BK1867" s="7" t="s">
        <v>105</v>
      </c>
      <c r="BL1867" s="7" t="s">
        <v>103</v>
      </c>
      <c r="BN1867"/>
      <c r="BO1867"/>
      <c r="BP1867"/>
      <c r="BQ1867"/>
      <c r="BR1867"/>
      <c r="BS1867"/>
      <c r="BT1867"/>
      <c r="BU1867"/>
      <c r="BV1867"/>
      <c r="BW1867"/>
      <c r="BX1867"/>
      <c r="BY1867" s="8">
        <v>124693</v>
      </c>
      <c r="BZ1867" s="9" t="s">
        <v>106</v>
      </c>
    </row>
    <row r="1868" spans="1:78" s="7" customFormat="1" hidden="1" x14ac:dyDescent="0.25">
      <c r="A1868" s="7" t="str">
        <f t="shared" si="29"/>
        <v>ADEA*</v>
      </c>
      <c r="B1868" s="6" t="s">
        <v>6103</v>
      </c>
      <c r="C1868" s="6" t="s">
        <v>6104</v>
      </c>
      <c r="D1868" s="6" t="s">
        <v>6099</v>
      </c>
      <c r="E1868" s="6" t="s">
        <v>6100</v>
      </c>
      <c r="F1868"/>
      <c r="G1868"/>
      <c r="H1868" s="6" t="s">
        <v>80</v>
      </c>
      <c r="I1868"/>
      <c r="J1868" s="6" t="s">
        <v>81</v>
      </c>
      <c r="K1868" s="6" t="s">
        <v>82</v>
      </c>
      <c r="L1868" s="6" t="s">
        <v>156</v>
      </c>
      <c r="M1868" s="6" t="s">
        <v>84</v>
      </c>
      <c r="N1868" s="6" t="s">
        <v>85</v>
      </c>
      <c r="O1868" s="6" t="s">
        <v>157</v>
      </c>
      <c r="P1868" s="6" t="s">
        <v>108</v>
      </c>
      <c r="Q1868" s="6" t="s">
        <v>109</v>
      </c>
      <c r="R1868" s="6" t="s">
        <v>110</v>
      </c>
      <c r="S1868" s="6" t="s">
        <v>109</v>
      </c>
      <c r="T1868" s="6" t="s">
        <v>110</v>
      </c>
      <c r="U1868" s="6" t="s">
        <v>91</v>
      </c>
      <c r="V1868" s="6" t="s">
        <v>91</v>
      </c>
      <c r="W1868" s="6" t="s">
        <v>80</v>
      </c>
      <c r="X1868" s="6" t="s">
        <v>80</v>
      </c>
      <c r="Y1868" s="6" t="s">
        <v>92</v>
      </c>
      <c r="Z1868" s="6" t="s">
        <v>80</v>
      </c>
      <c r="AA1868" s="6" t="s">
        <v>93</v>
      </c>
      <c r="AB1868"/>
      <c r="AC1868"/>
      <c r="AD1868"/>
      <c r="AE1868" t="str">
        <f>VLOOKUP(E1868,'Synthèse ventes'!$A$5:$C$2461,3,0)</f>
        <v>Rond Ø250 OTTO FUCHS X 114,32Kg</v>
      </c>
      <c r="AF1868" t="str">
        <f>VLOOKUP(E1868,'Synthèse ventes'!$A$5:$C$2461,2,0)</f>
        <v>OTTO F.</v>
      </c>
      <c r="AG1868"/>
      <c r="AH1868"/>
      <c r="AI1868"/>
      <c r="AJ1868"/>
      <c r="AK1868" s="6" t="s">
        <v>92</v>
      </c>
      <c r="AL1868" s="6" t="s">
        <v>6101</v>
      </c>
      <c r="AM1868" s="6" t="s">
        <v>95</v>
      </c>
      <c r="AN1868" s="6" t="s">
        <v>145</v>
      </c>
      <c r="AO1868" s="6" t="s">
        <v>3436</v>
      </c>
      <c r="AP1868" s="6" t="s">
        <v>80</v>
      </c>
      <c r="AQ1868" s="6" t="s">
        <v>80</v>
      </c>
      <c r="AR1868" s="6" t="s">
        <v>1124</v>
      </c>
      <c r="AS1868" s="6" t="s">
        <v>1434</v>
      </c>
      <c r="AT1868"/>
      <c r="AU1868" s="6" t="s">
        <v>80</v>
      </c>
      <c r="AV1868" s="6" t="s">
        <v>100</v>
      </c>
      <c r="AW1868"/>
      <c r="AX1868"/>
      <c r="AY1868"/>
      <c r="AZ1868"/>
      <c r="BA1868"/>
      <c r="BB1868"/>
      <c r="BC1868"/>
      <c r="BD1868" s="6" t="s">
        <v>6102</v>
      </c>
      <c r="BE1868" s="7" t="s">
        <v>102</v>
      </c>
      <c r="BG1868" s="7" t="s">
        <v>103</v>
      </c>
      <c r="BH1868" s="7">
        <v>2017</v>
      </c>
      <c r="BI1868" s="7" t="s">
        <v>104</v>
      </c>
      <c r="BJ1868" s="7" t="s">
        <v>105</v>
      </c>
      <c r="BK1868" s="7" t="s">
        <v>105</v>
      </c>
      <c r="BL1868" s="7" t="s">
        <v>103</v>
      </c>
      <c r="BN1868"/>
      <c r="BO1868"/>
      <c r="BP1868"/>
      <c r="BQ1868"/>
      <c r="BR1868"/>
      <c r="BS1868"/>
      <c r="BT1868"/>
      <c r="BU1868"/>
      <c r="BV1868"/>
      <c r="BW1868"/>
      <c r="BX1868"/>
      <c r="BY1868" s="8">
        <v>111819</v>
      </c>
      <c r="BZ1868" s="9" t="s">
        <v>106</v>
      </c>
    </row>
    <row r="1869" spans="1:78" s="7" customFormat="1" hidden="1" x14ac:dyDescent="0.25">
      <c r="A1869" s="7" t="str">
        <f t="shared" si="29"/>
        <v>ADEA*</v>
      </c>
      <c r="B1869" s="6" t="s">
        <v>6105</v>
      </c>
      <c r="C1869" s="6" t="s">
        <v>6106</v>
      </c>
      <c r="D1869" s="6" t="s">
        <v>6099</v>
      </c>
      <c r="E1869" s="6" t="s">
        <v>6100</v>
      </c>
      <c r="F1869"/>
      <c r="G1869"/>
      <c r="H1869" s="6" t="s">
        <v>80</v>
      </c>
      <c r="I1869"/>
      <c r="J1869" s="6" t="s">
        <v>81</v>
      </c>
      <c r="K1869" s="6" t="s">
        <v>82</v>
      </c>
      <c r="L1869" s="6" t="s">
        <v>156</v>
      </c>
      <c r="M1869" s="6" t="s">
        <v>84</v>
      </c>
      <c r="N1869" s="6" t="s">
        <v>85</v>
      </c>
      <c r="O1869" s="6" t="s">
        <v>157</v>
      </c>
      <c r="P1869" s="6" t="s">
        <v>108</v>
      </c>
      <c r="Q1869" s="6" t="s">
        <v>109</v>
      </c>
      <c r="R1869" s="6" t="s">
        <v>110</v>
      </c>
      <c r="S1869" s="6" t="s">
        <v>109</v>
      </c>
      <c r="T1869" s="6" t="s">
        <v>110</v>
      </c>
      <c r="U1869" s="6" t="s">
        <v>91</v>
      </c>
      <c r="V1869" s="6" t="s">
        <v>91</v>
      </c>
      <c r="W1869" s="6" t="s">
        <v>80</v>
      </c>
      <c r="X1869" s="6" t="s">
        <v>80</v>
      </c>
      <c r="Y1869" s="6" t="s">
        <v>92</v>
      </c>
      <c r="Z1869" s="6" t="s">
        <v>80</v>
      </c>
      <c r="AA1869" s="6" t="s">
        <v>93</v>
      </c>
      <c r="AB1869"/>
      <c r="AC1869"/>
      <c r="AD1869"/>
      <c r="AE1869" t="str">
        <f>VLOOKUP(E1869,'Synthèse ventes'!$A$5:$C$2461,3,0)</f>
        <v>Rond Ø250 OTTO FUCHS X 114,32Kg</v>
      </c>
      <c r="AF1869" t="str">
        <f>VLOOKUP(E1869,'Synthèse ventes'!$A$5:$C$2461,2,0)</f>
        <v>OTTO F.</v>
      </c>
      <c r="AG1869"/>
      <c r="AH1869"/>
      <c r="AI1869"/>
      <c r="AJ1869"/>
      <c r="AK1869" s="6" t="s">
        <v>92</v>
      </c>
      <c r="AL1869" s="6" t="s">
        <v>6101</v>
      </c>
      <c r="AM1869" s="6" t="s">
        <v>95</v>
      </c>
      <c r="AN1869" s="6" t="s">
        <v>145</v>
      </c>
      <c r="AO1869" s="6" t="s">
        <v>182</v>
      </c>
      <c r="AP1869" s="6" t="s">
        <v>80</v>
      </c>
      <c r="AQ1869" s="6" t="s">
        <v>80</v>
      </c>
      <c r="AR1869" s="6" t="s">
        <v>1124</v>
      </c>
      <c r="AS1869" s="6" t="s">
        <v>1434</v>
      </c>
      <c r="AT1869"/>
      <c r="AU1869" s="6" t="s">
        <v>80</v>
      </c>
      <c r="AV1869" s="6" t="s">
        <v>100</v>
      </c>
      <c r="AW1869"/>
      <c r="AX1869"/>
      <c r="AY1869"/>
      <c r="AZ1869"/>
      <c r="BA1869"/>
      <c r="BB1869"/>
      <c r="BC1869"/>
      <c r="BD1869" s="6" t="s">
        <v>6102</v>
      </c>
      <c r="BE1869" s="7" t="s">
        <v>102</v>
      </c>
      <c r="BG1869" s="7" t="s">
        <v>103</v>
      </c>
      <c r="BH1869" s="7">
        <v>2017</v>
      </c>
      <c r="BI1869" s="7" t="s">
        <v>104</v>
      </c>
      <c r="BJ1869" s="7" t="s">
        <v>105</v>
      </c>
      <c r="BK1869" s="7" t="s">
        <v>105</v>
      </c>
      <c r="BL1869" s="7" t="s">
        <v>103</v>
      </c>
      <c r="BN1869"/>
      <c r="BO1869"/>
      <c r="BP1869"/>
      <c r="BQ1869"/>
      <c r="BR1869"/>
      <c r="BS1869"/>
      <c r="BT1869"/>
      <c r="BU1869"/>
      <c r="BV1869"/>
      <c r="BW1869"/>
      <c r="BX1869"/>
      <c r="BY1869" s="8">
        <v>126905</v>
      </c>
      <c r="BZ1869" s="9" t="s">
        <v>106</v>
      </c>
    </row>
    <row r="1870" spans="1:78" s="7" customFormat="1" hidden="1" x14ac:dyDescent="0.25">
      <c r="A1870" s="7" t="str">
        <f t="shared" si="29"/>
        <v>ADEA*</v>
      </c>
      <c r="B1870" s="6" t="s">
        <v>6107</v>
      </c>
      <c r="C1870" s="6" t="s">
        <v>6108</v>
      </c>
      <c r="D1870" s="6" t="s">
        <v>6099</v>
      </c>
      <c r="E1870" s="6" t="s">
        <v>6100</v>
      </c>
      <c r="F1870"/>
      <c r="G1870"/>
      <c r="H1870" s="6" t="s">
        <v>80</v>
      </c>
      <c r="I1870"/>
      <c r="J1870" s="6" t="s">
        <v>81</v>
      </c>
      <c r="K1870" s="6" t="s">
        <v>82</v>
      </c>
      <c r="L1870" s="6" t="s">
        <v>156</v>
      </c>
      <c r="M1870" s="6" t="s">
        <v>84</v>
      </c>
      <c r="N1870" s="6" t="s">
        <v>85</v>
      </c>
      <c r="O1870" s="6" t="s">
        <v>157</v>
      </c>
      <c r="P1870" s="6" t="s">
        <v>108</v>
      </c>
      <c r="Q1870" s="6" t="s">
        <v>109</v>
      </c>
      <c r="R1870" s="6" t="s">
        <v>110</v>
      </c>
      <c r="S1870" s="6" t="s">
        <v>109</v>
      </c>
      <c r="T1870" s="6" t="s">
        <v>110</v>
      </c>
      <c r="U1870" s="6" t="s">
        <v>91</v>
      </c>
      <c r="V1870" s="6" t="s">
        <v>91</v>
      </c>
      <c r="W1870" s="6" t="s">
        <v>80</v>
      </c>
      <c r="X1870" s="6" t="s">
        <v>80</v>
      </c>
      <c r="Y1870" s="6" t="s">
        <v>92</v>
      </c>
      <c r="Z1870" s="6" t="s">
        <v>80</v>
      </c>
      <c r="AA1870" s="6" t="s">
        <v>93</v>
      </c>
      <c r="AB1870"/>
      <c r="AC1870"/>
      <c r="AD1870"/>
      <c r="AE1870" t="str">
        <f>VLOOKUP(E1870,'Synthèse ventes'!$A$5:$C$2461,3,0)</f>
        <v>Rond Ø250 OTTO FUCHS X 114,32Kg</v>
      </c>
      <c r="AF1870" t="str">
        <f>VLOOKUP(E1870,'Synthèse ventes'!$A$5:$C$2461,2,0)</f>
        <v>OTTO F.</v>
      </c>
      <c r="AG1870"/>
      <c r="AH1870"/>
      <c r="AI1870"/>
      <c r="AJ1870"/>
      <c r="AK1870" s="6" t="s">
        <v>92</v>
      </c>
      <c r="AL1870" s="6" t="s">
        <v>6101</v>
      </c>
      <c r="AM1870" s="6" t="s">
        <v>95</v>
      </c>
      <c r="AN1870" s="6" t="s">
        <v>96</v>
      </c>
      <c r="AO1870" s="6" t="s">
        <v>166</v>
      </c>
      <c r="AP1870" s="6" t="s">
        <v>80</v>
      </c>
      <c r="AQ1870" s="6" t="s">
        <v>80</v>
      </c>
      <c r="AR1870" s="6" t="s">
        <v>1124</v>
      </c>
      <c r="AS1870" s="6" t="s">
        <v>1434</v>
      </c>
      <c r="AT1870"/>
      <c r="AU1870" s="6" t="s">
        <v>80</v>
      </c>
      <c r="AV1870" s="6" t="s">
        <v>100</v>
      </c>
      <c r="AW1870"/>
      <c r="AX1870"/>
      <c r="AY1870"/>
      <c r="AZ1870"/>
      <c r="BA1870"/>
      <c r="BB1870"/>
      <c r="BC1870"/>
      <c r="BD1870" s="6" t="s">
        <v>6102</v>
      </c>
      <c r="BE1870" s="7" t="s">
        <v>102</v>
      </c>
      <c r="BG1870" s="7" t="s">
        <v>103</v>
      </c>
      <c r="BH1870" s="7">
        <v>2017</v>
      </c>
      <c r="BI1870" s="7" t="s">
        <v>104</v>
      </c>
      <c r="BJ1870" s="7" t="s">
        <v>105</v>
      </c>
      <c r="BK1870" s="7" t="s">
        <v>105</v>
      </c>
      <c r="BL1870" s="7" t="s">
        <v>103</v>
      </c>
      <c r="BN1870"/>
      <c r="BO1870"/>
      <c r="BP1870"/>
      <c r="BQ1870"/>
      <c r="BR1870"/>
      <c r="BS1870"/>
      <c r="BT1870"/>
      <c r="BU1870"/>
      <c r="BV1870"/>
      <c r="BW1870"/>
      <c r="BX1870"/>
      <c r="BY1870" s="8">
        <v>27040</v>
      </c>
      <c r="BZ1870" s="9" t="s">
        <v>106</v>
      </c>
    </row>
    <row r="1871" spans="1:78" s="7" customFormat="1" hidden="1" x14ac:dyDescent="0.25">
      <c r="A1871" s="7" t="str">
        <f t="shared" si="29"/>
        <v>ADEA*</v>
      </c>
      <c r="B1871" s="6" t="s">
        <v>6109</v>
      </c>
      <c r="C1871" s="6" t="s">
        <v>6110</v>
      </c>
      <c r="D1871" s="6" t="s">
        <v>6099</v>
      </c>
      <c r="E1871" s="6" t="s">
        <v>6100</v>
      </c>
      <c r="F1871"/>
      <c r="G1871"/>
      <c r="H1871" s="6" t="s">
        <v>80</v>
      </c>
      <c r="I1871"/>
      <c r="J1871" s="6" t="s">
        <v>81</v>
      </c>
      <c r="K1871" s="6" t="s">
        <v>82</v>
      </c>
      <c r="L1871" s="6" t="s">
        <v>156</v>
      </c>
      <c r="M1871" s="6" t="s">
        <v>84</v>
      </c>
      <c r="N1871" s="6" t="s">
        <v>85</v>
      </c>
      <c r="O1871" s="6" t="s">
        <v>157</v>
      </c>
      <c r="P1871" s="6" t="s">
        <v>108</v>
      </c>
      <c r="Q1871" s="6" t="s">
        <v>109</v>
      </c>
      <c r="R1871" s="6" t="s">
        <v>110</v>
      </c>
      <c r="S1871" s="6" t="s">
        <v>109</v>
      </c>
      <c r="T1871" s="6" t="s">
        <v>110</v>
      </c>
      <c r="U1871" s="6" t="s">
        <v>91</v>
      </c>
      <c r="V1871" s="6" t="s">
        <v>91</v>
      </c>
      <c r="W1871" s="6" t="s">
        <v>80</v>
      </c>
      <c r="X1871" s="6" t="s">
        <v>80</v>
      </c>
      <c r="Y1871" s="6" t="s">
        <v>92</v>
      </c>
      <c r="Z1871" s="6" t="s">
        <v>80</v>
      </c>
      <c r="AA1871" s="6" t="s">
        <v>93</v>
      </c>
      <c r="AB1871"/>
      <c r="AC1871"/>
      <c r="AD1871"/>
      <c r="AE1871" t="str">
        <f>VLOOKUP(E1871,'Synthèse ventes'!$A$5:$C$2461,3,0)</f>
        <v>Rond Ø250 OTTO FUCHS X 114,32Kg</v>
      </c>
      <c r="AF1871" t="str">
        <f>VLOOKUP(E1871,'Synthèse ventes'!$A$5:$C$2461,2,0)</f>
        <v>OTTO F.</v>
      </c>
      <c r="AG1871"/>
      <c r="AH1871"/>
      <c r="AI1871"/>
      <c r="AJ1871"/>
      <c r="AK1871" s="6" t="s">
        <v>92</v>
      </c>
      <c r="AL1871" s="6" t="s">
        <v>6101</v>
      </c>
      <c r="AM1871" s="6" t="s">
        <v>95</v>
      </c>
      <c r="AN1871" s="6" t="s">
        <v>96</v>
      </c>
      <c r="AO1871" s="6" t="s">
        <v>3433</v>
      </c>
      <c r="AP1871" s="6" t="s">
        <v>80</v>
      </c>
      <c r="AQ1871" s="6" t="s">
        <v>80</v>
      </c>
      <c r="AR1871" s="6" t="s">
        <v>1124</v>
      </c>
      <c r="AS1871" s="6" t="s">
        <v>1434</v>
      </c>
      <c r="AT1871"/>
      <c r="AU1871" s="6" t="s">
        <v>80</v>
      </c>
      <c r="AV1871" s="6" t="s">
        <v>100</v>
      </c>
      <c r="AW1871"/>
      <c r="AX1871"/>
      <c r="AY1871"/>
      <c r="AZ1871"/>
      <c r="BA1871"/>
      <c r="BB1871"/>
      <c r="BC1871"/>
      <c r="BD1871" s="6" t="s">
        <v>6102</v>
      </c>
      <c r="BE1871" s="7" t="s">
        <v>102</v>
      </c>
      <c r="BG1871" s="7" t="s">
        <v>103</v>
      </c>
      <c r="BH1871" s="7">
        <v>2017</v>
      </c>
      <c r="BI1871" s="7" t="s">
        <v>104</v>
      </c>
      <c r="BJ1871" s="7" t="s">
        <v>105</v>
      </c>
      <c r="BK1871" s="7" t="s">
        <v>105</v>
      </c>
      <c r="BL1871" s="7" t="s">
        <v>103</v>
      </c>
      <c r="BN1871"/>
      <c r="BO1871"/>
      <c r="BP1871"/>
      <c r="BQ1871"/>
      <c r="BR1871"/>
      <c r="BS1871"/>
      <c r="BT1871"/>
      <c r="BU1871"/>
      <c r="BV1871"/>
      <c r="BW1871"/>
      <c r="BX1871"/>
      <c r="BY1871" s="8">
        <v>43606</v>
      </c>
      <c r="BZ1871" s="9" t="s">
        <v>106</v>
      </c>
    </row>
    <row r="1872" spans="1:78" s="7" customFormat="1" hidden="1" x14ac:dyDescent="0.25">
      <c r="A1872" s="7" t="str">
        <f t="shared" si="29"/>
        <v>ADEA*</v>
      </c>
      <c r="B1872" s="6" t="s">
        <v>6111</v>
      </c>
      <c r="C1872" s="6" t="s">
        <v>6112</v>
      </c>
      <c r="D1872" s="6" t="s">
        <v>6099</v>
      </c>
      <c r="E1872" s="6" t="s">
        <v>6100</v>
      </c>
      <c r="F1872"/>
      <c r="G1872"/>
      <c r="H1872" s="6" t="s">
        <v>80</v>
      </c>
      <c r="I1872"/>
      <c r="J1872" s="6" t="s">
        <v>81</v>
      </c>
      <c r="K1872" s="6" t="s">
        <v>82</v>
      </c>
      <c r="L1872" s="6" t="s">
        <v>156</v>
      </c>
      <c r="M1872" s="6" t="s">
        <v>84</v>
      </c>
      <c r="N1872" s="6" t="s">
        <v>85</v>
      </c>
      <c r="O1872" s="6" t="s">
        <v>157</v>
      </c>
      <c r="P1872" s="6" t="s">
        <v>108</v>
      </c>
      <c r="Q1872" s="6" t="s">
        <v>109</v>
      </c>
      <c r="R1872" s="6" t="s">
        <v>110</v>
      </c>
      <c r="S1872" s="6" t="s">
        <v>109</v>
      </c>
      <c r="T1872" s="6" t="s">
        <v>110</v>
      </c>
      <c r="U1872" s="6" t="s">
        <v>91</v>
      </c>
      <c r="V1872" s="6" t="s">
        <v>91</v>
      </c>
      <c r="W1872" s="6" t="s">
        <v>80</v>
      </c>
      <c r="X1872" s="6" t="s">
        <v>80</v>
      </c>
      <c r="Y1872" s="6" t="s">
        <v>92</v>
      </c>
      <c r="Z1872" s="6" t="s">
        <v>80</v>
      </c>
      <c r="AA1872" s="6" t="s">
        <v>93</v>
      </c>
      <c r="AB1872"/>
      <c r="AC1872"/>
      <c r="AD1872"/>
      <c r="AE1872" t="str">
        <f>VLOOKUP(E1872,'Synthèse ventes'!$A$5:$C$2461,3,0)</f>
        <v>Rond Ø250 OTTO FUCHS X 114,32Kg</v>
      </c>
      <c r="AF1872" t="str">
        <f>VLOOKUP(E1872,'Synthèse ventes'!$A$5:$C$2461,2,0)</f>
        <v>OTTO F.</v>
      </c>
      <c r="AG1872"/>
      <c r="AH1872"/>
      <c r="AI1872"/>
      <c r="AJ1872"/>
      <c r="AK1872" s="6" t="s">
        <v>92</v>
      </c>
      <c r="AL1872" s="6" t="s">
        <v>6101</v>
      </c>
      <c r="AM1872" s="6" t="s">
        <v>95</v>
      </c>
      <c r="AN1872" s="6" t="s">
        <v>96</v>
      </c>
      <c r="AO1872" s="6" t="s">
        <v>3436</v>
      </c>
      <c r="AP1872" s="6" t="s">
        <v>80</v>
      </c>
      <c r="AQ1872" s="6" t="s">
        <v>80</v>
      </c>
      <c r="AR1872" s="6" t="s">
        <v>1124</v>
      </c>
      <c r="AS1872" s="6" t="s">
        <v>1434</v>
      </c>
      <c r="AT1872"/>
      <c r="AU1872" s="6" t="s">
        <v>80</v>
      </c>
      <c r="AV1872" s="6" t="s">
        <v>100</v>
      </c>
      <c r="AW1872"/>
      <c r="AX1872"/>
      <c r="AY1872"/>
      <c r="AZ1872"/>
      <c r="BA1872"/>
      <c r="BB1872"/>
      <c r="BC1872"/>
      <c r="BD1872" s="6" t="s">
        <v>6102</v>
      </c>
      <c r="BE1872" s="7" t="s">
        <v>102</v>
      </c>
      <c r="BG1872" s="7" t="s">
        <v>103</v>
      </c>
      <c r="BH1872" s="7">
        <v>2017</v>
      </c>
      <c r="BI1872" s="7" t="s">
        <v>104</v>
      </c>
      <c r="BJ1872" s="7" t="s">
        <v>105</v>
      </c>
      <c r="BK1872" s="7" t="s">
        <v>105</v>
      </c>
      <c r="BL1872" s="7" t="s">
        <v>103</v>
      </c>
      <c r="BN1872"/>
      <c r="BO1872"/>
      <c r="BP1872"/>
      <c r="BQ1872"/>
      <c r="BR1872"/>
      <c r="BS1872"/>
      <c r="BT1872"/>
      <c r="BU1872"/>
      <c r="BV1872"/>
      <c r="BW1872"/>
      <c r="BX1872"/>
      <c r="BY1872" s="8">
        <v>118331</v>
      </c>
      <c r="BZ1872" s="9" t="s">
        <v>106</v>
      </c>
    </row>
    <row r="1873" spans="1:78" s="7" customFormat="1" hidden="1" x14ac:dyDescent="0.25">
      <c r="A1873" s="7" t="str">
        <f t="shared" si="29"/>
        <v>ADDA*</v>
      </c>
      <c r="B1873" s="6" t="s">
        <v>6113</v>
      </c>
      <c r="C1873" s="6" t="s">
        <v>6114</v>
      </c>
      <c r="D1873" s="6" t="s">
        <v>6115</v>
      </c>
      <c r="E1873" s="6" t="s">
        <v>6116</v>
      </c>
      <c r="F1873"/>
      <c r="G1873"/>
      <c r="H1873" s="6" t="s">
        <v>80</v>
      </c>
      <c r="I1873"/>
      <c r="J1873" s="6" t="s">
        <v>81</v>
      </c>
      <c r="K1873" s="6" t="s">
        <v>82</v>
      </c>
      <c r="L1873" s="6" t="s">
        <v>156</v>
      </c>
      <c r="M1873" s="6" t="s">
        <v>84</v>
      </c>
      <c r="N1873" s="6" t="s">
        <v>85</v>
      </c>
      <c r="O1873" s="6" t="s">
        <v>157</v>
      </c>
      <c r="P1873" s="6" t="s">
        <v>108</v>
      </c>
      <c r="Q1873" s="6" t="s">
        <v>109</v>
      </c>
      <c r="R1873" s="6" t="s">
        <v>110</v>
      </c>
      <c r="S1873" s="6" t="s">
        <v>109</v>
      </c>
      <c r="T1873" s="6" t="s">
        <v>110</v>
      </c>
      <c r="U1873" s="6" t="s">
        <v>91</v>
      </c>
      <c r="V1873" s="6" t="s">
        <v>91</v>
      </c>
      <c r="W1873" s="6" t="s">
        <v>80</v>
      </c>
      <c r="X1873" s="6" t="s">
        <v>80</v>
      </c>
      <c r="Y1873" s="6" t="s">
        <v>92</v>
      </c>
      <c r="Z1873" s="6" t="s">
        <v>80</v>
      </c>
      <c r="AA1873" s="6" t="s">
        <v>93</v>
      </c>
      <c r="AB1873"/>
      <c r="AC1873"/>
      <c r="AD1873"/>
      <c r="AE1873" t="e">
        <f>VLOOKUP(E1873,'Synthèse ventes'!$A$5:$C$2461,3,0)</f>
        <v>#N/A</v>
      </c>
      <c r="AF1873" t="e">
        <f>VLOOKUP(E1873,'Synthèse ventes'!$A$5:$C$2461,2,0)</f>
        <v>#N/A</v>
      </c>
      <c r="AG1873"/>
      <c r="AH1873"/>
      <c r="AI1873"/>
      <c r="AJ1873"/>
      <c r="AK1873" s="6" t="s">
        <v>92</v>
      </c>
      <c r="AL1873" s="6" t="s">
        <v>6117</v>
      </c>
      <c r="AM1873" s="6" t="s">
        <v>95</v>
      </c>
      <c r="AN1873" s="6" t="s">
        <v>145</v>
      </c>
      <c r="AO1873" s="6" t="s">
        <v>400</v>
      </c>
      <c r="AP1873" s="6" t="s">
        <v>80</v>
      </c>
      <c r="AQ1873" s="6" t="s">
        <v>80</v>
      </c>
      <c r="AR1873" s="6" t="s">
        <v>266</v>
      </c>
      <c r="AS1873" s="6" t="s">
        <v>3940</v>
      </c>
      <c r="AT1873"/>
      <c r="AU1873" s="6" t="s">
        <v>80</v>
      </c>
      <c r="AV1873" s="6" t="s">
        <v>100</v>
      </c>
      <c r="AW1873"/>
      <c r="AX1873"/>
      <c r="AY1873"/>
      <c r="AZ1873"/>
      <c r="BA1873"/>
      <c r="BB1873"/>
      <c r="BC1873"/>
      <c r="BD1873" s="6" t="s">
        <v>6102</v>
      </c>
      <c r="BE1873" s="7" t="s">
        <v>102</v>
      </c>
      <c r="BG1873" s="7" t="s">
        <v>103</v>
      </c>
      <c r="BH1873" s="7">
        <v>2017</v>
      </c>
      <c r="BI1873" s="7" t="s">
        <v>104</v>
      </c>
      <c r="BJ1873" s="7" t="s">
        <v>105</v>
      </c>
      <c r="BK1873" s="7" t="s">
        <v>105</v>
      </c>
      <c r="BL1873" s="7" t="s">
        <v>103</v>
      </c>
      <c r="BN1873"/>
      <c r="BO1873"/>
      <c r="BP1873"/>
      <c r="BQ1873"/>
      <c r="BR1873"/>
      <c r="BS1873"/>
      <c r="BT1873"/>
      <c r="BU1873"/>
      <c r="BV1873"/>
      <c r="BW1873"/>
      <c r="BX1873"/>
      <c r="BY1873" s="8">
        <v>92247</v>
      </c>
      <c r="BZ1873" s="9" t="s">
        <v>106</v>
      </c>
    </row>
    <row r="1874" spans="1:78" s="7" customFormat="1" hidden="1" x14ac:dyDescent="0.25">
      <c r="A1874" s="7" t="str">
        <f t="shared" si="29"/>
        <v>ADEA*</v>
      </c>
      <c r="B1874" s="6" t="s">
        <v>6118</v>
      </c>
      <c r="C1874" s="6" t="s">
        <v>6119</v>
      </c>
      <c r="D1874" s="6" t="s">
        <v>6099</v>
      </c>
      <c r="E1874" s="6" t="s">
        <v>6100</v>
      </c>
      <c r="F1874"/>
      <c r="G1874"/>
      <c r="H1874" s="6" t="s">
        <v>80</v>
      </c>
      <c r="I1874"/>
      <c r="J1874" s="6" t="s">
        <v>81</v>
      </c>
      <c r="K1874" s="6" t="s">
        <v>82</v>
      </c>
      <c r="L1874" s="6" t="s">
        <v>156</v>
      </c>
      <c r="M1874" s="6" t="s">
        <v>84</v>
      </c>
      <c r="N1874" s="6" t="s">
        <v>85</v>
      </c>
      <c r="O1874" s="6" t="s">
        <v>157</v>
      </c>
      <c r="P1874" s="6" t="s">
        <v>108</v>
      </c>
      <c r="Q1874" s="6" t="s">
        <v>109</v>
      </c>
      <c r="R1874" s="6" t="s">
        <v>110</v>
      </c>
      <c r="S1874" s="6" t="s">
        <v>109</v>
      </c>
      <c r="T1874" s="6" t="s">
        <v>110</v>
      </c>
      <c r="U1874" s="6" t="s">
        <v>91</v>
      </c>
      <c r="V1874" s="6" t="s">
        <v>91</v>
      </c>
      <c r="W1874" s="6" t="s">
        <v>80</v>
      </c>
      <c r="X1874" s="6" t="s">
        <v>80</v>
      </c>
      <c r="Y1874" s="6" t="s">
        <v>92</v>
      </c>
      <c r="Z1874" s="6" t="s">
        <v>80</v>
      </c>
      <c r="AA1874" s="6" t="s">
        <v>93</v>
      </c>
      <c r="AB1874"/>
      <c r="AC1874"/>
      <c r="AD1874"/>
      <c r="AE1874" t="str">
        <f>VLOOKUP(E1874,'Synthèse ventes'!$A$5:$C$2461,3,0)</f>
        <v>Rond Ø250 OTTO FUCHS X 114,32Kg</v>
      </c>
      <c r="AF1874" t="str">
        <f>VLOOKUP(E1874,'Synthèse ventes'!$A$5:$C$2461,2,0)</f>
        <v>OTTO F.</v>
      </c>
      <c r="AG1874"/>
      <c r="AH1874"/>
      <c r="AI1874"/>
      <c r="AJ1874"/>
      <c r="AK1874" s="6" t="s">
        <v>92</v>
      </c>
      <c r="AL1874" s="6" t="s">
        <v>6101</v>
      </c>
      <c r="AM1874" s="6" t="s">
        <v>95</v>
      </c>
      <c r="AN1874" s="6" t="s">
        <v>96</v>
      </c>
      <c r="AO1874" s="6" t="s">
        <v>3439</v>
      </c>
      <c r="AP1874" s="6" t="s">
        <v>80</v>
      </c>
      <c r="AQ1874" s="6" t="s">
        <v>80</v>
      </c>
      <c r="AR1874" s="6" t="s">
        <v>1124</v>
      </c>
      <c r="AS1874" s="6" t="s">
        <v>1434</v>
      </c>
      <c r="AT1874"/>
      <c r="AU1874" s="6" t="s">
        <v>80</v>
      </c>
      <c r="AV1874" s="6" t="s">
        <v>100</v>
      </c>
      <c r="AW1874"/>
      <c r="AX1874"/>
      <c r="AY1874"/>
      <c r="AZ1874"/>
      <c r="BA1874"/>
      <c r="BB1874"/>
      <c r="BC1874"/>
      <c r="BD1874" s="6" t="s">
        <v>6102</v>
      </c>
      <c r="BE1874" s="7" t="s">
        <v>102</v>
      </c>
      <c r="BG1874" s="7" t="s">
        <v>103</v>
      </c>
      <c r="BH1874" s="7">
        <v>2017</v>
      </c>
      <c r="BI1874" s="7" t="s">
        <v>104</v>
      </c>
      <c r="BJ1874" s="7" t="s">
        <v>105</v>
      </c>
      <c r="BK1874" s="7" t="s">
        <v>105</v>
      </c>
      <c r="BL1874" s="7" t="s">
        <v>103</v>
      </c>
      <c r="BN1874"/>
      <c r="BO1874"/>
      <c r="BP1874"/>
      <c r="BQ1874"/>
      <c r="BR1874"/>
      <c r="BS1874"/>
      <c r="BT1874"/>
      <c r="BU1874"/>
      <c r="BV1874"/>
      <c r="BW1874"/>
      <c r="BX1874"/>
      <c r="BY1874" s="8">
        <v>130173</v>
      </c>
      <c r="BZ1874" s="9" t="s">
        <v>106</v>
      </c>
    </row>
    <row r="1875" spans="1:78" s="7" customFormat="1" hidden="1" x14ac:dyDescent="0.25">
      <c r="A1875" s="7" t="str">
        <f t="shared" si="29"/>
        <v>ADDA*</v>
      </c>
      <c r="B1875" s="6" t="s">
        <v>6120</v>
      </c>
      <c r="C1875" s="6" t="s">
        <v>6121</v>
      </c>
      <c r="D1875" s="6" t="s">
        <v>6115</v>
      </c>
      <c r="E1875" s="6" t="s">
        <v>6116</v>
      </c>
      <c r="F1875"/>
      <c r="G1875"/>
      <c r="H1875" s="6" t="s">
        <v>80</v>
      </c>
      <c r="I1875"/>
      <c r="J1875" s="6" t="s">
        <v>81</v>
      </c>
      <c r="K1875" s="6" t="s">
        <v>82</v>
      </c>
      <c r="L1875" s="6" t="s">
        <v>156</v>
      </c>
      <c r="M1875" s="6" t="s">
        <v>84</v>
      </c>
      <c r="N1875" s="6" t="s">
        <v>85</v>
      </c>
      <c r="O1875" s="6" t="s">
        <v>157</v>
      </c>
      <c r="P1875" s="6" t="s">
        <v>108</v>
      </c>
      <c r="Q1875" s="6" t="s">
        <v>109</v>
      </c>
      <c r="R1875" s="6" t="s">
        <v>110</v>
      </c>
      <c r="S1875" s="6" t="s">
        <v>109</v>
      </c>
      <c r="T1875" s="6" t="s">
        <v>110</v>
      </c>
      <c r="U1875" s="6" t="s">
        <v>91</v>
      </c>
      <c r="V1875" s="6" t="s">
        <v>91</v>
      </c>
      <c r="W1875" s="6" t="s">
        <v>80</v>
      </c>
      <c r="X1875" s="6" t="s">
        <v>80</v>
      </c>
      <c r="Y1875" s="6" t="s">
        <v>92</v>
      </c>
      <c r="Z1875" s="6" t="s">
        <v>80</v>
      </c>
      <c r="AA1875" s="6" t="s">
        <v>93</v>
      </c>
      <c r="AB1875"/>
      <c r="AC1875"/>
      <c r="AD1875"/>
      <c r="AE1875" t="e">
        <f>VLOOKUP(E1875,'Synthèse ventes'!$A$5:$C$2461,3,0)</f>
        <v>#N/A</v>
      </c>
      <c r="AF1875" t="e">
        <f>VLOOKUP(E1875,'Synthèse ventes'!$A$5:$C$2461,2,0)</f>
        <v>#N/A</v>
      </c>
      <c r="AG1875"/>
      <c r="AH1875"/>
      <c r="AI1875"/>
      <c r="AJ1875"/>
      <c r="AK1875" s="6" t="s">
        <v>92</v>
      </c>
      <c r="AL1875" s="6" t="s">
        <v>6117</v>
      </c>
      <c r="AM1875" s="6" t="s">
        <v>95</v>
      </c>
      <c r="AN1875" s="6" t="s">
        <v>96</v>
      </c>
      <c r="AO1875" s="6" t="s">
        <v>394</v>
      </c>
      <c r="AP1875" s="6" t="s">
        <v>80</v>
      </c>
      <c r="AQ1875" s="6" t="s">
        <v>80</v>
      </c>
      <c r="AR1875" s="6" t="s">
        <v>266</v>
      </c>
      <c r="AS1875" s="6" t="s">
        <v>3940</v>
      </c>
      <c r="AT1875"/>
      <c r="AU1875" s="6" t="s">
        <v>80</v>
      </c>
      <c r="AV1875" s="6" t="s">
        <v>100</v>
      </c>
      <c r="AW1875"/>
      <c r="AX1875"/>
      <c r="AY1875"/>
      <c r="AZ1875"/>
      <c r="BA1875"/>
      <c r="BB1875"/>
      <c r="BC1875"/>
      <c r="BD1875" s="6" t="s">
        <v>6102</v>
      </c>
      <c r="BE1875" s="7" t="s">
        <v>102</v>
      </c>
      <c r="BG1875" s="7" t="s">
        <v>103</v>
      </c>
      <c r="BH1875" s="7">
        <v>2017</v>
      </c>
      <c r="BI1875" s="7" t="s">
        <v>104</v>
      </c>
      <c r="BJ1875" s="7" t="s">
        <v>105</v>
      </c>
      <c r="BK1875" s="7" t="s">
        <v>105</v>
      </c>
      <c r="BL1875" s="7" t="s">
        <v>103</v>
      </c>
      <c r="BN1875"/>
      <c r="BO1875"/>
      <c r="BP1875"/>
      <c r="BQ1875"/>
      <c r="BR1875"/>
      <c r="BS1875"/>
      <c r="BT1875"/>
      <c r="BU1875"/>
      <c r="BV1875"/>
      <c r="BW1875"/>
      <c r="BX1875"/>
      <c r="BY1875" s="8">
        <v>40675</v>
      </c>
      <c r="BZ1875" s="9" t="s">
        <v>106</v>
      </c>
    </row>
    <row r="1876" spans="1:78" s="7" customFormat="1" hidden="1" x14ac:dyDescent="0.25">
      <c r="A1876" s="7" t="str">
        <f t="shared" si="29"/>
        <v>ADDA*</v>
      </c>
      <c r="B1876" s="6" t="s">
        <v>6122</v>
      </c>
      <c r="C1876" s="6" t="s">
        <v>6123</v>
      </c>
      <c r="D1876" s="6" t="s">
        <v>6115</v>
      </c>
      <c r="E1876" s="6" t="s">
        <v>6116</v>
      </c>
      <c r="F1876"/>
      <c r="G1876"/>
      <c r="H1876" s="6" t="s">
        <v>80</v>
      </c>
      <c r="I1876"/>
      <c r="J1876" s="6" t="s">
        <v>81</v>
      </c>
      <c r="K1876" s="6" t="s">
        <v>82</v>
      </c>
      <c r="L1876" s="6" t="s">
        <v>156</v>
      </c>
      <c r="M1876" s="6" t="s">
        <v>84</v>
      </c>
      <c r="N1876" s="6" t="s">
        <v>85</v>
      </c>
      <c r="O1876" s="6" t="s">
        <v>157</v>
      </c>
      <c r="P1876" s="6" t="s">
        <v>108</v>
      </c>
      <c r="Q1876" s="6" t="s">
        <v>109</v>
      </c>
      <c r="R1876" s="6" t="s">
        <v>110</v>
      </c>
      <c r="S1876" s="6" t="s">
        <v>109</v>
      </c>
      <c r="T1876" s="6" t="s">
        <v>110</v>
      </c>
      <c r="U1876" s="6" t="s">
        <v>91</v>
      </c>
      <c r="V1876" s="6" t="s">
        <v>91</v>
      </c>
      <c r="W1876" s="6" t="s">
        <v>80</v>
      </c>
      <c r="X1876" s="6" t="s">
        <v>80</v>
      </c>
      <c r="Y1876" s="6" t="s">
        <v>92</v>
      </c>
      <c r="Z1876" s="6" t="s">
        <v>80</v>
      </c>
      <c r="AA1876" s="6" t="s">
        <v>93</v>
      </c>
      <c r="AB1876"/>
      <c r="AC1876"/>
      <c r="AD1876"/>
      <c r="AE1876" t="e">
        <f>VLOOKUP(E1876,'Synthèse ventes'!$A$5:$C$2461,3,0)</f>
        <v>#N/A</v>
      </c>
      <c r="AF1876" t="e">
        <f>VLOOKUP(E1876,'Synthèse ventes'!$A$5:$C$2461,2,0)</f>
        <v>#N/A</v>
      </c>
      <c r="AG1876"/>
      <c r="AH1876"/>
      <c r="AI1876"/>
      <c r="AJ1876"/>
      <c r="AK1876" s="6" t="s">
        <v>92</v>
      </c>
      <c r="AL1876" s="6" t="s">
        <v>6117</v>
      </c>
      <c r="AM1876" s="6" t="s">
        <v>95</v>
      </c>
      <c r="AN1876" s="6" t="s">
        <v>96</v>
      </c>
      <c r="AO1876" s="6" t="s">
        <v>443</v>
      </c>
      <c r="AP1876" s="6" t="s">
        <v>80</v>
      </c>
      <c r="AQ1876" s="6" t="s">
        <v>80</v>
      </c>
      <c r="AR1876" s="6" t="s">
        <v>266</v>
      </c>
      <c r="AS1876" s="6" t="s">
        <v>3940</v>
      </c>
      <c r="AT1876"/>
      <c r="AU1876" s="6" t="s">
        <v>80</v>
      </c>
      <c r="AV1876" s="6" t="s">
        <v>100</v>
      </c>
      <c r="AW1876"/>
      <c r="AX1876"/>
      <c r="AY1876"/>
      <c r="AZ1876"/>
      <c r="BA1876"/>
      <c r="BB1876"/>
      <c r="BC1876"/>
      <c r="BD1876" s="6" t="s">
        <v>6102</v>
      </c>
      <c r="BE1876" s="7" t="s">
        <v>102</v>
      </c>
      <c r="BG1876" s="7" t="s">
        <v>103</v>
      </c>
      <c r="BH1876" s="7">
        <v>2017</v>
      </c>
      <c r="BI1876" s="7" t="s">
        <v>104</v>
      </c>
      <c r="BJ1876" s="7" t="s">
        <v>105</v>
      </c>
      <c r="BK1876" s="7" t="s">
        <v>105</v>
      </c>
      <c r="BL1876" s="7" t="s">
        <v>103</v>
      </c>
      <c r="BN1876"/>
      <c r="BO1876"/>
      <c r="BP1876"/>
      <c r="BQ1876"/>
      <c r="BR1876"/>
      <c r="BS1876"/>
      <c r="BT1876"/>
      <c r="BU1876"/>
      <c r="BV1876"/>
      <c r="BW1876"/>
      <c r="BX1876"/>
      <c r="BY1876" s="8">
        <v>90373</v>
      </c>
      <c r="BZ1876" s="9" t="s">
        <v>106</v>
      </c>
    </row>
    <row r="1877" spans="1:78" s="7" customFormat="1" hidden="1" x14ac:dyDescent="0.25">
      <c r="A1877" s="7" t="str">
        <f t="shared" si="29"/>
        <v>ADDR*</v>
      </c>
      <c r="B1877" s="6" t="s">
        <v>6124</v>
      </c>
      <c r="C1877" s="6" t="s">
        <v>6125</v>
      </c>
      <c r="D1877" s="6" t="s">
        <v>6126</v>
      </c>
      <c r="E1877" s="6" t="s">
        <v>6127</v>
      </c>
      <c r="F1877"/>
      <c r="G1877"/>
      <c r="H1877" s="6" t="s">
        <v>80</v>
      </c>
      <c r="I1877"/>
      <c r="J1877" s="6" t="s">
        <v>81</v>
      </c>
      <c r="K1877" s="6" t="s">
        <v>82</v>
      </c>
      <c r="L1877" s="6" t="s">
        <v>156</v>
      </c>
      <c r="M1877" s="6" t="s">
        <v>84</v>
      </c>
      <c r="N1877" s="6" t="s">
        <v>85</v>
      </c>
      <c r="O1877" s="6" t="s">
        <v>157</v>
      </c>
      <c r="P1877" s="6" t="s">
        <v>108</v>
      </c>
      <c r="Q1877" s="6" t="s">
        <v>109</v>
      </c>
      <c r="R1877" s="6" t="s">
        <v>110</v>
      </c>
      <c r="S1877" s="6" t="s">
        <v>109</v>
      </c>
      <c r="T1877" s="6" t="s">
        <v>110</v>
      </c>
      <c r="U1877" s="6" t="s">
        <v>91</v>
      </c>
      <c r="V1877" s="6" t="s">
        <v>91</v>
      </c>
      <c r="W1877" s="6" t="s">
        <v>80</v>
      </c>
      <c r="X1877" s="6" t="s">
        <v>80</v>
      </c>
      <c r="Y1877" s="6" t="s">
        <v>92</v>
      </c>
      <c r="Z1877" s="6" t="s">
        <v>80</v>
      </c>
      <c r="AA1877" s="6" t="s">
        <v>93</v>
      </c>
      <c r="AB1877"/>
      <c r="AC1877"/>
      <c r="AD1877"/>
      <c r="AE1877" t="str">
        <f>VLOOKUP(E1877,'Synthèse ventes'!$A$5:$C$2461,3,0)</f>
        <v>Rond Ø250 OTTOFUCHS BETA x 107,16 Kg</v>
      </c>
      <c r="AF1877" t="str">
        <f>VLOOKUP(E1877,'Synthèse ventes'!$A$5:$C$2461,2,0)</f>
        <v>OTTO F.</v>
      </c>
      <c r="AG1877"/>
      <c r="AH1877"/>
      <c r="AI1877"/>
      <c r="AJ1877"/>
      <c r="AK1877" s="6" t="s">
        <v>80</v>
      </c>
      <c r="AL1877" s="6" t="s">
        <v>6128</v>
      </c>
      <c r="AM1877" s="6" t="s">
        <v>95</v>
      </c>
      <c r="AN1877" s="6" t="s">
        <v>145</v>
      </c>
      <c r="AO1877" s="6" t="s">
        <v>166</v>
      </c>
      <c r="AP1877" s="6" t="s">
        <v>80</v>
      </c>
      <c r="AQ1877" s="6" t="s">
        <v>80</v>
      </c>
      <c r="AR1877" s="6" t="s">
        <v>3430</v>
      </c>
      <c r="AS1877" s="6" t="s">
        <v>1426</v>
      </c>
      <c r="AT1877"/>
      <c r="AU1877" s="6" t="s">
        <v>80</v>
      </c>
      <c r="AV1877" s="6" t="s">
        <v>100</v>
      </c>
      <c r="AW1877"/>
      <c r="AX1877"/>
      <c r="AY1877"/>
      <c r="AZ1877"/>
      <c r="BA1877"/>
      <c r="BB1877"/>
      <c r="BC1877"/>
      <c r="BD1877" s="6" t="s">
        <v>6129</v>
      </c>
      <c r="BE1877" s="7" t="s">
        <v>102</v>
      </c>
      <c r="BG1877" s="7" t="s">
        <v>103</v>
      </c>
      <c r="BH1877" s="7">
        <v>2017</v>
      </c>
      <c r="BI1877" s="7" t="s">
        <v>104</v>
      </c>
      <c r="BJ1877" s="7" t="s">
        <v>105</v>
      </c>
      <c r="BK1877" s="7" t="s">
        <v>105</v>
      </c>
      <c r="BL1877" s="7" t="s">
        <v>103</v>
      </c>
      <c r="BN1877"/>
      <c r="BO1877"/>
      <c r="BP1877"/>
      <c r="BQ1877"/>
      <c r="BR1877"/>
      <c r="BS1877"/>
      <c r="BT1877"/>
      <c r="BU1877"/>
      <c r="BV1877"/>
      <c r="BW1877"/>
      <c r="BX1877"/>
      <c r="BY1877" s="8">
        <v>13771</v>
      </c>
      <c r="BZ1877" s="9" t="s">
        <v>106</v>
      </c>
    </row>
    <row r="1878" spans="1:78" s="7" customFormat="1" hidden="1" x14ac:dyDescent="0.25">
      <c r="A1878" s="7" t="str">
        <f t="shared" si="29"/>
        <v>ADDR*</v>
      </c>
      <c r="B1878" s="6" t="s">
        <v>6130</v>
      </c>
      <c r="C1878" s="6" t="s">
        <v>6131</v>
      </c>
      <c r="D1878" s="6" t="s">
        <v>6126</v>
      </c>
      <c r="E1878" s="6" t="s">
        <v>6127</v>
      </c>
      <c r="F1878"/>
      <c r="G1878"/>
      <c r="H1878" s="6" t="s">
        <v>80</v>
      </c>
      <c r="I1878"/>
      <c r="J1878" s="6" t="s">
        <v>81</v>
      </c>
      <c r="K1878" s="6" t="s">
        <v>82</v>
      </c>
      <c r="L1878" s="6" t="s">
        <v>156</v>
      </c>
      <c r="M1878" s="6" t="s">
        <v>84</v>
      </c>
      <c r="N1878" s="6" t="s">
        <v>85</v>
      </c>
      <c r="O1878" s="6" t="s">
        <v>157</v>
      </c>
      <c r="P1878" s="6" t="s">
        <v>108</v>
      </c>
      <c r="Q1878" s="6" t="s">
        <v>109</v>
      </c>
      <c r="R1878" s="6" t="s">
        <v>110</v>
      </c>
      <c r="S1878" s="6" t="s">
        <v>109</v>
      </c>
      <c r="T1878" s="6" t="s">
        <v>110</v>
      </c>
      <c r="U1878" s="6" t="s">
        <v>91</v>
      </c>
      <c r="V1878" s="6" t="s">
        <v>91</v>
      </c>
      <c r="W1878" s="6" t="s">
        <v>80</v>
      </c>
      <c r="X1878" s="6" t="s">
        <v>80</v>
      </c>
      <c r="Y1878" s="6" t="s">
        <v>92</v>
      </c>
      <c r="Z1878" s="6" t="s">
        <v>80</v>
      </c>
      <c r="AA1878" s="6" t="s">
        <v>93</v>
      </c>
      <c r="AB1878"/>
      <c r="AC1878"/>
      <c r="AD1878"/>
      <c r="AE1878" t="str">
        <f>VLOOKUP(E1878,'Synthèse ventes'!$A$5:$C$2461,3,0)</f>
        <v>Rond Ø250 OTTOFUCHS BETA x 107,16 Kg</v>
      </c>
      <c r="AF1878" t="str">
        <f>VLOOKUP(E1878,'Synthèse ventes'!$A$5:$C$2461,2,0)</f>
        <v>OTTO F.</v>
      </c>
      <c r="AG1878"/>
      <c r="AH1878"/>
      <c r="AI1878"/>
      <c r="AJ1878"/>
      <c r="AK1878" s="6" t="s">
        <v>80</v>
      </c>
      <c r="AL1878" s="6" t="s">
        <v>6128</v>
      </c>
      <c r="AM1878" s="6" t="s">
        <v>95</v>
      </c>
      <c r="AN1878" s="6" t="s">
        <v>96</v>
      </c>
      <c r="AO1878" s="6" t="s">
        <v>166</v>
      </c>
      <c r="AP1878" s="6" t="s">
        <v>80</v>
      </c>
      <c r="AQ1878" s="6" t="s">
        <v>80</v>
      </c>
      <c r="AR1878" s="6" t="s">
        <v>3430</v>
      </c>
      <c r="AS1878" s="6" t="s">
        <v>1426</v>
      </c>
      <c r="AT1878"/>
      <c r="AU1878" s="6" t="s">
        <v>80</v>
      </c>
      <c r="AV1878" s="6" t="s">
        <v>100</v>
      </c>
      <c r="AW1878"/>
      <c r="AX1878"/>
      <c r="AY1878"/>
      <c r="AZ1878"/>
      <c r="BA1878"/>
      <c r="BB1878"/>
      <c r="BC1878"/>
      <c r="BD1878" s="6" t="s">
        <v>6129</v>
      </c>
      <c r="BE1878" s="7" t="s">
        <v>102</v>
      </c>
      <c r="BG1878" s="7" t="s">
        <v>103</v>
      </c>
      <c r="BH1878" s="7">
        <v>2017</v>
      </c>
      <c r="BI1878" s="7" t="s">
        <v>104</v>
      </c>
      <c r="BJ1878" s="7" t="s">
        <v>105</v>
      </c>
      <c r="BK1878" s="7" t="s">
        <v>105</v>
      </c>
      <c r="BL1878" s="7" t="s">
        <v>103</v>
      </c>
      <c r="BN1878"/>
      <c r="BO1878"/>
      <c r="BP1878"/>
      <c r="BQ1878"/>
      <c r="BR1878"/>
      <c r="BS1878"/>
      <c r="BT1878"/>
      <c r="BU1878"/>
      <c r="BV1878"/>
      <c r="BW1878"/>
      <c r="BX1878"/>
      <c r="BY1878" s="8">
        <v>102822</v>
      </c>
      <c r="BZ1878" s="9" t="s">
        <v>106</v>
      </c>
    </row>
    <row r="1879" spans="1:78" s="7" customFormat="1" hidden="1" x14ac:dyDescent="0.25">
      <c r="A1879" s="7" t="str">
        <f t="shared" si="29"/>
        <v>ADDR*</v>
      </c>
      <c r="B1879" s="6" t="s">
        <v>6132</v>
      </c>
      <c r="C1879" s="6" t="s">
        <v>6133</v>
      </c>
      <c r="D1879" s="6" t="s">
        <v>6126</v>
      </c>
      <c r="E1879" s="6" t="s">
        <v>6127</v>
      </c>
      <c r="F1879"/>
      <c r="G1879"/>
      <c r="H1879" s="6" t="s">
        <v>80</v>
      </c>
      <c r="I1879"/>
      <c r="J1879" s="6" t="s">
        <v>81</v>
      </c>
      <c r="K1879" s="6" t="s">
        <v>82</v>
      </c>
      <c r="L1879" s="6" t="s">
        <v>156</v>
      </c>
      <c r="M1879" s="6" t="s">
        <v>84</v>
      </c>
      <c r="N1879" s="6" t="s">
        <v>85</v>
      </c>
      <c r="O1879" s="6" t="s">
        <v>157</v>
      </c>
      <c r="P1879" s="6" t="s">
        <v>108</v>
      </c>
      <c r="Q1879" s="6" t="s">
        <v>109</v>
      </c>
      <c r="R1879" s="6" t="s">
        <v>110</v>
      </c>
      <c r="S1879" s="6" t="s">
        <v>109</v>
      </c>
      <c r="T1879" s="6" t="s">
        <v>110</v>
      </c>
      <c r="U1879" s="6" t="s">
        <v>91</v>
      </c>
      <c r="V1879" s="6" t="s">
        <v>91</v>
      </c>
      <c r="W1879" s="6" t="s">
        <v>80</v>
      </c>
      <c r="X1879" s="6" t="s">
        <v>80</v>
      </c>
      <c r="Y1879" s="6" t="s">
        <v>92</v>
      </c>
      <c r="Z1879" s="6" t="s">
        <v>80</v>
      </c>
      <c r="AA1879" s="6" t="s">
        <v>93</v>
      </c>
      <c r="AB1879"/>
      <c r="AC1879"/>
      <c r="AD1879"/>
      <c r="AE1879" t="str">
        <f>VLOOKUP(E1879,'Synthèse ventes'!$A$5:$C$2461,3,0)</f>
        <v>Rond Ø250 OTTOFUCHS BETA x 107,16 Kg</v>
      </c>
      <c r="AF1879" t="str">
        <f>VLOOKUP(E1879,'Synthèse ventes'!$A$5:$C$2461,2,0)</f>
        <v>OTTO F.</v>
      </c>
      <c r="AG1879"/>
      <c r="AH1879"/>
      <c r="AI1879"/>
      <c r="AJ1879"/>
      <c r="AK1879" s="6" t="s">
        <v>80</v>
      </c>
      <c r="AL1879" s="6" t="s">
        <v>6128</v>
      </c>
      <c r="AM1879" s="6" t="s">
        <v>95</v>
      </c>
      <c r="AN1879" s="6" t="s">
        <v>96</v>
      </c>
      <c r="AO1879" s="6" t="s">
        <v>3433</v>
      </c>
      <c r="AP1879" s="6" t="s">
        <v>80</v>
      </c>
      <c r="AQ1879" s="6" t="s">
        <v>80</v>
      </c>
      <c r="AR1879" s="6" t="s">
        <v>3430</v>
      </c>
      <c r="AS1879" s="6" t="s">
        <v>1426</v>
      </c>
      <c r="AT1879"/>
      <c r="AU1879" s="6" t="s">
        <v>80</v>
      </c>
      <c r="AV1879" s="6" t="s">
        <v>100</v>
      </c>
      <c r="AW1879"/>
      <c r="AX1879"/>
      <c r="AY1879"/>
      <c r="AZ1879"/>
      <c r="BA1879"/>
      <c r="BB1879"/>
      <c r="BC1879"/>
      <c r="BD1879" s="6" t="s">
        <v>6129</v>
      </c>
      <c r="BE1879" s="7" t="s">
        <v>102</v>
      </c>
      <c r="BG1879" s="7" t="s">
        <v>103</v>
      </c>
      <c r="BH1879" s="7">
        <v>2017</v>
      </c>
      <c r="BI1879" s="7" t="s">
        <v>104</v>
      </c>
      <c r="BJ1879" s="7" t="s">
        <v>105</v>
      </c>
      <c r="BK1879" s="7" t="s">
        <v>105</v>
      </c>
      <c r="BL1879" s="7" t="s">
        <v>103</v>
      </c>
      <c r="BN1879"/>
      <c r="BO1879"/>
      <c r="BP1879"/>
      <c r="BQ1879"/>
      <c r="BR1879"/>
      <c r="BS1879"/>
      <c r="BT1879"/>
      <c r="BU1879"/>
      <c r="BV1879"/>
      <c r="BW1879"/>
      <c r="BX1879"/>
      <c r="BY1879" s="8">
        <v>3546</v>
      </c>
      <c r="BZ1879" s="9" t="s">
        <v>106</v>
      </c>
    </row>
    <row r="1880" spans="1:78" s="7" customFormat="1" hidden="1" x14ac:dyDescent="0.25">
      <c r="A1880" s="7" t="str">
        <f t="shared" si="29"/>
        <v>ACYK*</v>
      </c>
      <c r="B1880" s="6" t="s">
        <v>6134</v>
      </c>
      <c r="C1880" s="6" t="s">
        <v>6135</v>
      </c>
      <c r="D1880" s="6" t="s">
        <v>6136</v>
      </c>
      <c r="E1880" s="6" t="s">
        <v>6137</v>
      </c>
      <c r="F1880"/>
      <c r="G1880"/>
      <c r="H1880" s="6" t="s">
        <v>80</v>
      </c>
      <c r="I1880"/>
      <c r="J1880" s="6" t="s">
        <v>81</v>
      </c>
      <c r="K1880" s="6" t="s">
        <v>82</v>
      </c>
      <c r="L1880" s="6" t="s">
        <v>156</v>
      </c>
      <c r="M1880" s="6" t="s">
        <v>84</v>
      </c>
      <c r="N1880" s="6" t="s">
        <v>85</v>
      </c>
      <c r="O1880" s="6" t="s">
        <v>157</v>
      </c>
      <c r="P1880" s="6" t="s">
        <v>108</v>
      </c>
      <c r="Q1880" s="6" t="s">
        <v>109</v>
      </c>
      <c r="R1880" s="6" t="s">
        <v>110</v>
      </c>
      <c r="S1880" s="6" t="s">
        <v>109</v>
      </c>
      <c r="T1880" s="6" t="s">
        <v>110</v>
      </c>
      <c r="U1880" s="6" t="s">
        <v>91</v>
      </c>
      <c r="V1880" s="6" t="s">
        <v>91</v>
      </c>
      <c r="W1880" s="6" t="s">
        <v>80</v>
      </c>
      <c r="X1880" s="6" t="s">
        <v>80</v>
      </c>
      <c r="Y1880" s="6" t="s">
        <v>92</v>
      </c>
      <c r="Z1880" s="6" t="s">
        <v>80</v>
      </c>
      <c r="AA1880" s="6" t="s">
        <v>93</v>
      </c>
      <c r="AB1880"/>
      <c r="AC1880"/>
      <c r="AD1880"/>
      <c r="AE1880" t="e">
        <f>VLOOKUP(E1880,'Synthèse ventes'!$A$5:$C$2461,3,0)</f>
        <v>#N/A</v>
      </c>
      <c r="AF1880" t="e">
        <f>VLOOKUP(E1880,'Synthèse ventes'!$A$5:$C$2461,2,0)</f>
        <v>#N/A</v>
      </c>
      <c r="AG1880"/>
      <c r="AH1880"/>
      <c r="AI1880"/>
      <c r="AJ1880"/>
      <c r="AK1880" s="6" t="s">
        <v>80</v>
      </c>
      <c r="AL1880" s="6" t="s">
        <v>5952</v>
      </c>
      <c r="AM1880" s="6" t="s">
        <v>95</v>
      </c>
      <c r="AN1880" s="6" t="s">
        <v>96</v>
      </c>
      <c r="AO1880" s="6" t="s">
        <v>3436</v>
      </c>
      <c r="AP1880" s="6" t="s">
        <v>80</v>
      </c>
      <c r="AQ1880" s="6" t="s">
        <v>80</v>
      </c>
      <c r="AR1880" s="6" t="s">
        <v>3430</v>
      </c>
      <c r="AS1880" s="6" t="s">
        <v>1426</v>
      </c>
      <c r="AT1880"/>
      <c r="AU1880" s="6" t="s">
        <v>80</v>
      </c>
      <c r="AV1880" s="6" t="s">
        <v>100</v>
      </c>
      <c r="AW1880"/>
      <c r="AX1880"/>
      <c r="AY1880"/>
      <c r="AZ1880"/>
      <c r="BA1880"/>
      <c r="BB1880"/>
      <c r="BC1880"/>
      <c r="BD1880" s="6" t="s">
        <v>6129</v>
      </c>
      <c r="BE1880" s="7" t="s">
        <v>102</v>
      </c>
      <c r="BG1880" s="7" t="s">
        <v>103</v>
      </c>
      <c r="BH1880" s="7">
        <v>2017</v>
      </c>
      <c r="BI1880" s="7" t="s">
        <v>104</v>
      </c>
      <c r="BJ1880" s="7" t="s">
        <v>105</v>
      </c>
      <c r="BK1880" s="7" t="s">
        <v>105</v>
      </c>
      <c r="BL1880" s="7" t="s">
        <v>103</v>
      </c>
      <c r="BN1880"/>
      <c r="BO1880"/>
      <c r="BP1880"/>
      <c r="BQ1880"/>
      <c r="BR1880"/>
      <c r="BS1880"/>
      <c r="BT1880"/>
      <c r="BU1880"/>
      <c r="BV1880"/>
      <c r="BW1880"/>
      <c r="BX1880"/>
      <c r="BY1880" s="8">
        <v>80730</v>
      </c>
      <c r="BZ1880" s="9" t="s">
        <v>106</v>
      </c>
    </row>
    <row r="1881" spans="1:78" s="7" customFormat="1" hidden="1" x14ac:dyDescent="0.25">
      <c r="A1881" s="7" t="str">
        <f t="shared" si="29"/>
        <v>ACYK*</v>
      </c>
      <c r="B1881" s="6" t="s">
        <v>6138</v>
      </c>
      <c r="C1881" s="6" t="s">
        <v>6139</v>
      </c>
      <c r="D1881" s="6" t="s">
        <v>6136</v>
      </c>
      <c r="E1881" s="6" t="s">
        <v>6137</v>
      </c>
      <c r="F1881"/>
      <c r="G1881"/>
      <c r="H1881" s="6" t="s">
        <v>80</v>
      </c>
      <c r="I1881"/>
      <c r="J1881" s="6" t="s">
        <v>81</v>
      </c>
      <c r="K1881" s="6" t="s">
        <v>82</v>
      </c>
      <c r="L1881" s="6" t="s">
        <v>156</v>
      </c>
      <c r="M1881" s="6" t="s">
        <v>84</v>
      </c>
      <c r="N1881" s="6" t="s">
        <v>85</v>
      </c>
      <c r="O1881" s="6" t="s">
        <v>157</v>
      </c>
      <c r="P1881" s="6" t="s">
        <v>108</v>
      </c>
      <c r="Q1881" s="6" t="s">
        <v>109</v>
      </c>
      <c r="R1881" s="6" t="s">
        <v>110</v>
      </c>
      <c r="S1881" s="6" t="s">
        <v>109</v>
      </c>
      <c r="T1881" s="6" t="s">
        <v>110</v>
      </c>
      <c r="U1881" s="6" t="s">
        <v>91</v>
      </c>
      <c r="V1881" s="6" t="s">
        <v>91</v>
      </c>
      <c r="W1881" s="6" t="s">
        <v>80</v>
      </c>
      <c r="X1881" s="6" t="s">
        <v>80</v>
      </c>
      <c r="Y1881" s="6" t="s">
        <v>92</v>
      </c>
      <c r="Z1881" s="6" t="s">
        <v>80</v>
      </c>
      <c r="AA1881" s="6" t="s">
        <v>93</v>
      </c>
      <c r="AB1881"/>
      <c r="AC1881"/>
      <c r="AD1881"/>
      <c r="AE1881" t="e">
        <f>VLOOKUP(E1881,'Synthèse ventes'!$A$5:$C$2461,3,0)</f>
        <v>#N/A</v>
      </c>
      <c r="AF1881" t="e">
        <f>VLOOKUP(E1881,'Synthèse ventes'!$A$5:$C$2461,2,0)</f>
        <v>#N/A</v>
      </c>
      <c r="AG1881"/>
      <c r="AH1881"/>
      <c r="AI1881"/>
      <c r="AJ1881"/>
      <c r="AK1881" s="6" t="s">
        <v>80</v>
      </c>
      <c r="AL1881" s="6" t="s">
        <v>5952</v>
      </c>
      <c r="AM1881" s="6" t="s">
        <v>95</v>
      </c>
      <c r="AN1881" s="6" t="s">
        <v>234</v>
      </c>
      <c r="AO1881" s="6" t="s">
        <v>3433</v>
      </c>
      <c r="AP1881" s="6" t="s">
        <v>80</v>
      </c>
      <c r="AQ1881" s="6" t="s">
        <v>80</v>
      </c>
      <c r="AR1881" s="6" t="s">
        <v>3430</v>
      </c>
      <c r="AS1881" s="6" t="s">
        <v>1426</v>
      </c>
      <c r="AT1881"/>
      <c r="AU1881" s="6" t="s">
        <v>80</v>
      </c>
      <c r="AV1881" s="6" t="s">
        <v>100</v>
      </c>
      <c r="AW1881"/>
      <c r="AX1881"/>
      <c r="AY1881"/>
      <c r="AZ1881"/>
      <c r="BA1881"/>
      <c r="BB1881"/>
      <c r="BC1881"/>
      <c r="BD1881" s="6" t="s">
        <v>6129</v>
      </c>
      <c r="BE1881" s="7" t="s">
        <v>102</v>
      </c>
      <c r="BG1881" s="7" t="s">
        <v>103</v>
      </c>
      <c r="BH1881" s="7">
        <v>2017</v>
      </c>
      <c r="BI1881" s="7" t="s">
        <v>104</v>
      </c>
      <c r="BJ1881" s="7" t="s">
        <v>105</v>
      </c>
      <c r="BK1881" s="7" t="s">
        <v>105</v>
      </c>
      <c r="BL1881" s="7" t="s">
        <v>103</v>
      </c>
      <c r="BN1881"/>
      <c r="BO1881"/>
      <c r="BP1881"/>
      <c r="BQ1881"/>
      <c r="BR1881"/>
      <c r="BS1881"/>
      <c r="BT1881"/>
      <c r="BU1881"/>
      <c r="BV1881"/>
      <c r="BW1881"/>
      <c r="BX1881"/>
      <c r="BY1881" s="8">
        <v>132550</v>
      </c>
      <c r="BZ1881" s="9" t="s">
        <v>106</v>
      </c>
    </row>
    <row r="1882" spans="1:78" s="7" customFormat="1" hidden="1" x14ac:dyDescent="0.25">
      <c r="A1882" s="7" t="str">
        <f t="shared" si="29"/>
        <v>ACPT*</v>
      </c>
      <c r="B1882" s="6" t="s">
        <v>6140</v>
      </c>
      <c r="C1882" s="6" t="s">
        <v>6141</v>
      </c>
      <c r="D1882" s="6" t="s">
        <v>6142</v>
      </c>
      <c r="E1882" s="6" t="s">
        <v>6143</v>
      </c>
      <c r="F1882"/>
      <c r="G1882"/>
      <c r="H1882" s="6" t="s">
        <v>80</v>
      </c>
      <c r="I1882"/>
      <c r="J1882" s="6" t="s">
        <v>81</v>
      </c>
      <c r="K1882" s="6" t="s">
        <v>82</v>
      </c>
      <c r="L1882" s="6" t="s">
        <v>137</v>
      </c>
      <c r="M1882" s="6" t="s">
        <v>84</v>
      </c>
      <c r="N1882" s="6" t="s">
        <v>85</v>
      </c>
      <c r="O1882" s="6" t="s">
        <v>138</v>
      </c>
      <c r="P1882" s="6" t="s">
        <v>219</v>
      </c>
      <c r="Q1882" s="6" t="s">
        <v>220</v>
      </c>
      <c r="R1882" s="35" t="s">
        <v>6144</v>
      </c>
      <c r="S1882" s="6" t="s">
        <v>220</v>
      </c>
      <c r="T1882" s="35" t="s">
        <v>6144</v>
      </c>
      <c r="U1882" s="32" t="s">
        <v>625</v>
      </c>
      <c r="V1882" s="32" t="s">
        <v>223</v>
      </c>
      <c r="W1882" s="6" t="s">
        <v>80</v>
      </c>
      <c r="X1882" s="6" t="s">
        <v>80</v>
      </c>
      <c r="Y1882" s="6" t="s">
        <v>92</v>
      </c>
      <c r="Z1882" s="6" t="s">
        <v>80</v>
      </c>
      <c r="AA1882" s="6" t="s">
        <v>93</v>
      </c>
      <c r="AB1882"/>
      <c r="AC1882"/>
      <c r="AD1882"/>
      <c r="AE1882" t="str">
        <f>VLOOKUP(E1882,'Synthèse ventes'!$A$5:$C$2461,3,0)</f>
        <v>Rond Ø250 ALCOA x 120 Kg</v>
      </c>
      <c r="AF1882" t="str">
        <f>VLOOKUP(E1882,'Synthèse ventes'!$A$5:$C$2461,2,0)</f>
        <v>ARCONIC L</v>
      </c>
      <c r="AG1882"/>
      <c r="AH1882"/>
      <c r="AI1882"/>
      <c r="AJ1882"/>
      <c r="AK1882" s="6" t="s">
        <v>80</v>
      </c>
      <c r="AL1882" s="6" t="s">
        <v>6145</v>
      </c>
      <c r="AM1882" s="6" t="s">
        <v>95</v>
      </c>
      <c r="AN1882" s="6" t="s">
        <v>145</v>
      </c>
      <c r="AO1882" s="6" t="s">
        <v>225</v>
      </c>
      <c r="AP1882" s="6" t="s">
        <v>80</v>
      </c>
      <c r="AQ1882" s="6" t="s">
        <v>80</v>
      </c>
      <c r="AR1882" s="6" t="s">
        <v>4899</v>
      </c>
      <c r="AS1882" s="6" t="s">
        <v>628</v>
      </c>
      <c r="AT1882"/>
      <c r="AU1882" s="6" t="s">
        <v>80</v>
      </c>
      <c r="AV1882" s="6" t="s">
        <v>100</v>
      </c>
      <c r="AW1882"/>
      <c r="AX1882"/>
      <c r="AY1882"/>
      <c r="AZ1882"/>
      <c r="BA1882"/>
      <c r="BB1882"/>
      <c r="BC1882"/>
      <c r="BD1882" s="6" t="s">
        <v>6146</v>
      </c>
      <c r="BE1882" s="7" t="s">
        <v>102</v>
      </c>
      <c r="BG1882" s="7" t="s">
        <v>103</v>
      </c>
      <c r="BH1882" s="7">
        <v>2017</v>
      </c>
      <c r="BI1882" s="7" t="s">
        <v>104</v>
      </c>
      <c r="BJ1882" s="7" t="s">
        <v>105</v>
      </c>
      <c r="BK1882" s="7" t="s">
        <v>105</v>
      </c>
      <c r="BL1882" s="7" t="s">
        <v>103</v>
      </c>
      <c r="BN1882"/>
      <c r="BO1882"/>
      <c r="BP1882"/>
      <c r="BQ1882"/>
      <c r="BR1882"/>
      <c r="BS1882"/>
      <c r="BT1882"/>
      <c r="BU1882"/>
      <c r="BV1882"/>
      <c r="BW1882"/>
      <c r="BX1882"/>
      <c r="BY1882" s="8">
        <v>22914</v>
      </c>
      <c r="BZ1882" s="9" t="s">
        <v>106</v>
      </c>
    </row>
    <row r="1883" spans="1:78" s="7" customFormat="1" hidden="1" x14ac:dyDescent="0.25">
      <c r="A1883" s="7" t="str">
        <f t="shared" si="29"/>
        <v>ADDS*</v>
      </c>
      <c r="B1883" s="6" t="s">
        <v>6147</v>
      </c>
      <c r="C1883" s="6" t="s">
        <v>6148</v>
      </c>
      <c r="D1883" s="6" t="s">
        <v>6149</v>
      </c>
      <c r="E1883" s="6" t="s">
        <v>6150</v>
      </c>
      <c r="F1883"/>
      <c r="G1883"/>
      <c r="H1883" s="6" t="s">
        <v>80</v>
      </c>
      <c r="I1883"/>
      <c r="J1883" s="6" t="s">
        <v>81</v>
      </c>
      <c r="K1883" s="6" t="s">
        <v>82</v>
      </c>
      <c r="L1883" s="6" t="s">
        <v>156</v>
      </c>
      <c r="M1883" s="6" t="s">
        <v>84</v>
      </c>
      <c r="N1883" s="6" t="s">
        <v>85</v>
      </c>
      <c r="O1883" s="6" t="s">
        <v>157</v>
      </c>
      <c r="P1883" s="6" t="s">
        <v>108</v>
      </c>
      <c r="Q1883" s="6" t="s">
        <v>109</v>
      </c>
      <c r="R1883" s="6" t="s">
        <v>110</v>
      </c>
      <c r="S1883" s="6" t="s">
        <v>109</v>
      </c>
      <c r="T1883" s="6" t="s">
        <v>110</v>
      </c>
      <c r="U1883" s="6" t="s">
        <v>91</v>
      </c>
      <c r="V1883" s="6" t="s">
        <v>91</v>
      </c>
      <c r="W1883" s="6" t="s">
        <v>80</v>
      </c>
      <c r="X1883" s="6" t="s">
        <v>80</v>
      </c>
      <c r="Y1883" s="6" t="s">
        <v>92</v>
      </c>
      <c r="Z1883" s="6" t="s">
        <v>80</v>
      </c>
      <c r="AA1883" s="6" t="s">
        <v>93</v>
      </c>
      <c r="AB1883"/>
      <c r="AC1883"/>
      <c r="AD1883"/>
      <c r="AE1883" t="str">
        <f>VLOOKUP(E1883,'Synthèse ventes'!$A$5:$C$2461,3,0)</f>
        <v>Rond Ø250 OTTOFUCHS BETA x 107,23 Kg</v>
      </c>
      <c r="AF1883" t="str">
        <f>VLOOKUP(E1883,'Synthèse ventes'!$A$5:$C$2461,2,0)</f>
        <v>OTTO F.</v>
      </c>
      <c r="AG1883"/>
      <c r="AH1883"/>
      <c r="AI1883"/>
      <c r="AJ1883"/>
      <c r="AK1883" s="6" t="s">
        <v>80</v>
      </c>
      <c r="AL1883" s="6" t="s">
        <v>6151</v>
      </c>
      <c r="AM1883" s="6" t="s">
        <v>95</v>
      </c>
      <c r="AN1883" s="6" t="s">
        <v>96</v>
      </c>
      <c r="AO1883" s="6" t="s">
        <v>3433</v>
      </c>
      <c r="AP1883" s="6" t="s">
        <v>80</v>
      </c>
      <c r="AQ1883" s="6" t="s">
        <v>80</v>
      </c>
      <c r="AR1883" s="6" t="s">
        <v>3430</v>
      </c>
      <c r="AS1883" s="6" t="s">
        <v>1426</v>
      </c>
      <c r="AT1883"/>
      <c r="AU1883" s="6" t="s">
        <v>80</v>
      </c>
      <c r="AV1883" s="6" t="s">
        <v>100</v>
      </c>
      <c r="AW1883"/>
      <c r="AX1883"/>
      <c r="AY1883"/>
      <c r="AZ1883"/>
      <c r="BA1883"/>
      <c r="BB1883"/>
      <c r="BC1883"/>
      <c r="BD1883" s="6" t="s">
        <v>6152</v>
      </c>
      <c r="BE1883" s="7" t="s">
        <v>102</v>
      </c>
      <c r="BG1883" s="7" t="s">
        <v>103</v>
      </c>
      <c r="BH1883" s="7">
        <v>2017</v>
      </c>
      <c r="BI1883" s="7" t="s">
        <v>104</v>
      </c>
      <c r="BJ1883" s="7" t="s">
        <v>105</v>
      </c>
      <c r="BK1883" s="7" t="s">
        <v>105</v>
      </c>
      <c r="BL1883" s="7" t="s">
        <v>103</v>
      </c>
      <c r="BN1883"/>
      <c r="BO1883"/>
      <c r="BP1883"/>
      <c r="BQ1883"/>
      <c r="BR1883"/>
      <c r="BS1883"/>
      <c r="BT1883"/>
      <c r="BU1883"/>
      <c r="BV1883"/>
      <c r="BW1883"/>
      <c r="BX1883"/>
      <c r="BY1883" s="8">
        <v>67061</v>
      </c>
      <c r="BZ1883" s="9" t="s">
        <v>106</v>
      </c>
    </row>
    <row r="1884" spans="1:78" s="7" customFormat="1" hidden="1" x14ac:dyDescent="0.25">
      <c r="A1884" s="7" t="str">
        <f t="shared" si="29"/>
        <v>ADDS*</v>
      </c>
      <c r="B1884" s="6" t="s">
        <v>6153</v>
      </c>
      <c r="C1884" s="6" t="s">
        <v>6154</v>
      </c>
      <c r="D1884" s="6" t="s">
        <v>6149</v>
      </c>
      <c r="E1884" s="6" t="s">
        <v>6150</v>
      </c>
      <c r="F1884"/>
      <c r="G1884"/>
      <c r="H1884" s="6" t="s">
        <v>80</v>
      </c>
      <c r="I1884"/>
      <c r="J1884" s="6" t="s">
        <v>81</v>
      </c>
      <c r="K1884" s="6" t="s">
        <v>82</v>
      </c>
      <c r="L1884" s="6" t="s">
        <v>156</v>
      </c>
      <c r="M1884" s="6" t="s">
        <v>84</v>
      </c>
      <c r="N1884" s="6" t="s">
        <v>85</v>
      </c>
      <c r="O1884" s="6" t="s">
        <v>157</v>
      </c>
      <c r="P1884" s="6" t="s">
        <v>108</v>
      </c>
      <c r="Q1884" s="6" t="s">
        <v>109</v>
      </c>
      <c r="R1884" s="6" t="s">
        <v>110</v>
      </c>
      <c r="S1884" s="6" t="s">
        <v>109</v>
      </c>
      <c r="T1884" s="6" t="s">
        <v>110</v>
      </c>
      <c r="U1884" s="6" t="s">
        <v>91</v>
      </c>
      <c r="V1884" s="6" t="s">
        <v>91</v>
      </c>
      <c r="W1884" s="6" t="s">
        <v>80</v>
      </c>
      <c r="X1884" s="6" t="s">
        <v>80</v>
      </c>
      <c r="Y1884" s="6" t="s">
        <v>92</v>
      </c>
      <c r="Z1884" s="6" t="s">
        <v>80</v>
      </c>
      <c r="AA1884" s="6" t="s">
        <v>93</v>
      </c>
      <c r="AB1884"/>
      <c r="AC1884"/>
      <c r="AD1884"/>
      <c r="AE1884" t="str">
        <f>VLOOKUP(E1884,'Synthèse ventes'!$A$5:$C$2461,3,0)</f>
        <v>Rond Ø250 OTTOFUCHS BETA x 107,23 Kg</v>
      </c>
      <c r="AF1884" t="str">
        <f>VLOOKUP(E1884,'Synthèse ventes'!$A$5:$C$2461,2,0)</f>
        <v>OTTO F.</v>
      </c>
      <c r="AG1884"/>
      <c r="AH1884"/>
      <c r="AI1884"/>
      <c r="AJ1884"/>
      <c r="AK1884" s="6" t="s">
        <v>80</v>
      </c>
      <c r="AL1884" s="6" t="s">
        <v>6151</v>
      </c>
      <c r="AM1884" s="6" t="s">
        <v>95</v>
      </c>
      <c r="AN1884" s="6" t="s">
        <v>96</v>
      </c>
      <c r="AO1884" s="6" t="s">
        <v>3436</v>
      </c>
      <c r="AP1884" s="6" t="s">
        <v>80</v>
      </c>
      <c r="AQ1884" s="6" t="s">
        <v>80</v>
      </c>
      <c r="AR1884" s="6" t="s">
        <v>3430</v>
      </c>
      <c r="AS1884" s="6" t="s">
        <v>1426</v>
      </c>
      <c r="AT1884"/>
      <c r="AU1884" s="6" t="s">
        <v>80</v>
      </c>
      <c r="AV1884" s="6" t="s">
        <v>100</v>
      </c>
      <c r="AW1884"/>
      <c r="AX1884"/>
      <c r="AY1884"/>
      <c r="AZ1884"/>
      <c r="BA1884"/>
      <c r="BB1884"/>
      <c r="BC1884"/>
      <c r="BD1884" s="6" t="s">
        <v>6152</v>
      </c>
      <c r="BE1884" s="7" t="s">
        <v>102</v>
      </c>
      <c r="BG1884" s="7" t="s">
        <v>103</v>
      </c>
      <c r="BH1884" s="7">
        <v>2017</v>
      </c>
      <c r="BI1884" s="7" t="s">
        <v>104</v>
      </c>
      <c r="BJ1884" s="7" t="s">
        <v>105</v>
      </c>
      <c r="BK1884" s="7" t="s">
        <v>105</v>
      </c>
      <c r="BL1884" s="7" t="s">
        <v>103</v>
      </c>
      <c r="BN1884"/>
      <c r="BO1884"/>
      <c r="BP1884"/>
      <c r="BQ1884"/>
      <c r="BR1884"/>
      <c r="BS1884"/>
      <c r="BT1884"/>
      <c r="BU1884"/>
      <c r="BV1884"/>
      <c r="BW1884"/>
      <c r="BX1884"/>
      <c r="BY1884" s="8">
        <v>85052</v>
      </c>
      <c r="BZ1884" s="9" t="s">
        <v>106</v>
      </c>
    </row>
    <row r="1885" spans="1:78" s="7" customFormat="1" hidden="1" x14ac:dyDescent="0.25">
      <c r="A1885" s="7" t="str">
        <f t="shared" si="29"/>
        <v>ADDS*</v>
      </c>
      <c r="B1885" s="6" t="s">
        <v>6155</v>
      </c>
      <c r="C1885" s="6" t="s">
        <v>6156</v>
      </c>
      <c r="D1885" s="6" t="s">
        <v>6149</v>
      </c>
      <c r="E1885" s="6" t="s">
        <v>6150</v>
      </c>
      <c r="F1885"/>
      <c r="G1885"/>
      <c r="H1885" s="6" t="s">
        <v>80</v>
      </c>
      <c r="I1885"/>
      <c r="J1885" s="6" t="s">
        <v>81</v>
      </c>
      <c r="K1885" s="6" t="s">
        <v>82</v>
      </c>
      <c r="L1885" s="6" t="s">
        <v>156</v>
      </c>
      <c r="M1885" s="6" t="s">
        <v>84</v>
      </c>
      <c r="N1885" s="6" t="s">
        <v>85</v>
      </c>
      <c r="O1885" s="6" t="s">
        <v>157</v>
      </c>
      <c r="P1885" s="6" t="s">
        <v>108</v>
      </c>
      <c r="Q1885" s="6" t="s">
        <v>109</v>
      </c>
      <c r="R1885" s="6" t="s">
        <v>110</v>
      </c>
      <c r="S1885" s="6" t="s">
        <v>109</v>
      </c>
      <c r="T1885" s="6" t="s">
        <v>110</v>
      </c>
      <c r="U1885" s="6" t="s">
        <v>91</v>
      </c>
      <c r="V1885" s="6" t="s">
        <v>91</v>
      </c>
      <c r="W1885" s="6" t="s">
        <v>80</v>
      </c>
      <c r="X1885" s="6" t="s">
        <v>80</v>
      </c>
      <c r="Y1885" s="6" t="s">
        <v>92</v>
      </c>
      <c r="Z1885" s="6" t="s">
        <v>80</v>
      </c>
      <c r="AA1885" s="6" t="s">
        <v>93</v>
      </c>
      <c r="AB1885"/>
      <c r="AC1885"/>
      <c r="AD1885"/>
      <c r="AE1885" t="str">
        <f>VLOOKUP(E1885,'Synthèse ventes'!$A$5:$C$2461,3,0)</f>
        <v>Rond Ø250 OTTOFUCHS BETA x 107,23 Kg</v>
      </c>
      <c r="AF1885" t="str">
        <f>VLOOKUP(E1885,'Synthèse ventes'!$A$5:$C$2461,2,0)</f>
        <v>OTTO F.</v>
      </c>
      <c r="AG1885"/>
      <c r="AH1885"/>
      <c r="AI1885"/>
      <c r="AJ1885"/>
      <c r="AK1885" s="6" t="s">
        <v>80</v>
      </c>
      <c r="AL1885" s="6" t="s">
        <v>6151</v>
      </c>
      <c r="AM1885" s="6" t="s">
        <v>95</v>
      </c>
      <c r="AN1885" s="6" t="s">
        <v>234</v>
      </c>
      <c r="AO1885" s="6" t="s">
        <v>3433</v>
      </c>
      <c r="AP1885" s="6" t="s">
        <v>80</v>
      </c>
      <c r="AQ1885" s="6" t="s">
        <v>80</v>
      </c>
      <c r="AR1885" s="6" t="s">
        <v>3430</v>
      </c>
      <c r="AS1885" s="6" t="s">
        <v>1426</v>
      </c>
      <c r="AT1885"/>
      <c r="AU1885" s="6" t="s">
        <v>80</v>
      </c>
      <c r="AV1885" s="6" t="s">
        <v>100</v>
      </c>
      <c r="AW1885"/>
      <c r="AX1885"/>
      <c r="AY1885"/>
      <c r="AZ1885"/>
      <c r="BA1885"/>
      <c r="BB1885"/>
      <c r="BC1885"/>
      <c r="BD1885" s="6" t="s">
        <v>6152</v>
      </c>
      <c r="BE1885" s="7" t="s">
        <v>102</v>
      </c>
      <c r="BG1885" s="7" t="s">
        <v>103</v>
      </c>
      <c r="BH1885" s="7">
        <v>2017</v>
      </c>
      <c r="BI1885" s="7" t="s">
        <v>104</v>
      </c>
      <c r="BJ1885" s="7" t="s">
        <v>105</v>
      </c>
      <c r="BK1885" s="7" t="s">
        <v>105</v>
      </c>
      <c r="BL1885" s="7" t="s">
        <v>103</v>
      </c>
      <c r="BN1885"/>
      <c r="BO1885"/>
      <c r="BP1885"/>
      <c r="BQ1885"/>
      <c r="BR1885"/>
      <c r="BS1885"/>
      <c r="BT1885"/>
      <c r="BU1885"/>
      <c r="BV1885"/>
      <c r="BW1885"/>
      <c r="BX1885"/>
      <c r="BY1885" s="8">
        <v>57451</v>
      </c>
      <c r="BZ1885" s="9" t="s">
        <v>106</v>
      </c>
    </row>
    <row r="1886" spans="1:78" s="7" customFormat="1" hidden="1" x14ac:dyDescent="0.25">
      <c r="A1886" s="7" t="str">
        <f t="shared" si="29"/>
        <v>ACPS*</v>
      </c>
      <c r="B1886" s="6" t="s">
        <v>6157</v>
      </c>
      <c r="C1886" s="6" t="s">
        <v>6158</v>
      </c>
      <c r="D1886" s="6" t="s">
        <v>6159</v>
      </c>
      <c r="E1886" s="6" t="s">
        <v>6160</v>
      </c>
      <c r="F1886"/>
      <c r="G1886"/>
      <c r="H1886" s="6" t="s">
        <v>80</v>
      </c>
      <c r="I1886"/>
      <c r="J1886" s="6" t="s">
        <v>81</v>
      </c>
      <c r="K1886" s="6" t="s">
        <v>82</v>
      </c>
      <c r="L1886" s="6" t="s">
        <v>156</v>
      </c>
      <c r="M1886" s="6" t="s">
        <v>84</v>
      </c>
      <c r="N1886" s="6" t="s">
        <v>85</v>
      </c>
      <c r="O1886" s="6" t="s">
        <v>157</v>
      </c>
      <c r="P1886" s="6" t="s">
        <v>108</v>
      </c>
      <c r="Q1886" s="6" t="s">
        <v>109</v>
      </c>
      <c r="R1886" s="6" t="s">
        <v>110</v>
      </c>
      <c r="S1886" s="6" t="s">
        <v>109</v>
      </c>
      <c r="T1886" s="6" t="s">
        <v>110</v>
      </c>
      <c r="U1886" s="6" t="s">
        <v>91</v>
      </c>
      <c r="V1886" s="6" t="s">
        <v>91</v>
      </c>
      <c r="W1886" s="6" t="s">
        <v>80</v>
      </c>
      <c r="X1886" s="6" t="s">
        <v>80</v>
      </c>
      <c r="Y1886" s="6" t="s">
        <v>92</v>
      </c>
      <c r="Z1886" s="6" t="s">
        <v>80</v>
      </c>
      <c r="AA1886" s="6" t="s">
        <v>93</v>
      </c>
      <c r="AB1886"/>
      <c r="AC1886"/>
      <c r="AD1886"/>
      <c r="AE1886" t="str">
        <f>VLOOKUP(E1886,'Synthèse ventes'!$A$5:$C$2461,3,0)</f>
        <v>Rond Ø250 ALCOA x 120 Kg</v>
      </c>
      <c r="AF1886" t="str">
        <f>VLOOKUP(E1886,'Synthèse ventes'!$A$5:$C$2461,2,0)</f>
        <v>ARCONIC L</v>
      </c>
      <c r="AG1886"/>
      <c r="AH1886"/>
      <c r="AI1886"/>
      <c r="AJ1886"/>
      <c r="AK1886" s="6" t="s">
        <v>80</v>
      </c>
      <c r="AL1886" s="6" t="s">
        <v>6161</v>
      </c>
      <c r="AM1886" s="6" t="s">
        <v>95</v>
      </c>
      <c r="AN1886" s="6" t="s">
        <v>96</v>
      </c>
      <c r="AO1886" s="6" t="s">
        <v>439</v>
      </c>
      <c r="AP1886" s="6" t="s">
        <v>80</v>
      </c>
      <c r="AQ1886" s="6" t="s">
        <v>80</v>
      </c>
      <c r="AR1886" s="6" t="s">
        <v>627</v>
      </c>
      <c r="AS1886" s="6" t="s">
        <v>99</v>
      </c>
      <c r="AT1886"/>
      <c r="AU1886" s="6" t="s">
        <v>80</v>
      </c>
      <c r="AV1886" s="6" t="s">
        <v>100</v>
      </c>
      <c r="AW1886"/>
      <c r="AX1886"/>
      <c r="AY1886"/>
      <c r="AZ1886"/>
      <c r="BA1886"/>
      <c r="BB1886"/>
      <c r="BC1886"/>
      <c r="BD1886" s="6" t="s">
        <v>6152</v>
      </c>
      <c r="BE1886" s="7" t="s">
        <v>102</v>
      </c>
      <c r="BG1886" s="7" t="s">
        <v>103</v>
      </c>
      <c r="BH1886" s="7">
        <v>2017</v>
      </c>
      <c r="BI1886" s="7" t="s">
        <v>104</v>
      </c>
      <c r="BJ1886" s="7" t="s">
        <v>105</v>
      </c>
      <c r="BK1886" s="7" t="s">
        <v>105</v>
      </c>
      <c r="BL1886" s="7" t="s">
        <v>103</v>
      </c>
      <c r="BN1886"/>
      <c r="BO1886"/>
      <c r="BP1886"/>
      <c r="BQ1886"/>
      <c r="BR1886"/>
      <c r="BS1886"/>
      <c r="BT1886"/>
      <c r="BU1886"/>
      <c r="BV1886"/>
      <c r="BW1886"/>
      <c r="BX1886"/>
      <c r="BY1886" s="8">
        <v>109702</v>
      </c>
      <c r="BZ1886" s="9" t="s">
        <v>106</v>
      </c>
    </row>
    <row r="1887" spans="1:78" s="7" customFormat="1" hidden="1" x14ac:dyDescent="0.25">
      <c r="A1887" s="7" t="str">
        <f t="shared" si="29"/>
        <v>ADDX*</v>
      </c>
      <c r="B1887" s="6" t="s">
        <v>6162</v>
      </c>
      <c r="C1887" s="6" t="s">
        <v>6163</v>
      </c>
      <c r="D1887" s="6" t="s">
        <v>6164</v>
      </c>
      <c r="E1887" s="6" t="s">
        <v>6165</v>
      </c>
      <c r="F1887"/>
      <c r="G1887"/>
      <c r="H1887" s="6" t="s">
        <v>80</v>
      </c>
      <c r="I1887"/>
      <c r="J1887" s="6" t="s">
        <v>81</v>
      </c>
      <c r="K1887" s="6" t="s">
        <v>82</v>
      </c>
      <c r="L1887" s="6" t="s">
        <v>156</v>
      </c>
      <c r="M1887" s="6" t="s">
        <v>84</v>
      </c>
      <c r="N1887" s="6" t="s">
        <v>85</v>
      </c>
      <c r="O1887" s="6" t="s">
        <v>157</v>
      </c>
      <c r="P1887" s="6" t="s">
        <v>108</v>
      </c>
      <c r="Q1887" s="6" t="s">
        <v>109</v>
      </c>
      <c r="R1887" s="6" t="s">
        <v>110</v>
      </c>
      <c r="S1887" s="6" t="s">
        <v>109</v>
      </c>
      <c r="T1887" s="6" t="s">
        <v>110</v>
      </c>
      <c r="U1887" s="6" t="s">
        <v>91</v>
      </c>
      <c r="V1887" s="6" t="s">
        <v>91</v>
      </c>
      <c r="W1887" s="6" t="s">
        <v>80</v>
      </c>
      <c r="X1887" s="6" t="s">
        <v>80</v>
      </c>
      <c r="Y1887" s="6" t="s">
        <v>92</v>
      </c>
      <c r="Z1887" s="6" t="s">
        <v>80</v>
      </c>
      <c r="AA1887" s="6" t="s">
        <v>93</v>
      </c>
      <c r="AB1887"/>
      <c r="AC1887"/>
      <c r="AD1887"/>
      <c r="AE1887" t="str">
        <f>VLOOKUP(E1887,'Synthèse ventes'!$A$5:$C$2461,3,0)</f>
        <v>Rond Ø330 pour Pamiers</v>
      </c>
      <c r="AF1887" t="str">
        <f>VLOOKUP(E1887,'Synthèse ventes'!$A$5:$C$2461,2,0)</f>
        <v>AD PAMIERS</v>
      </c>
      <c r="AG1887"/>
      <c r="AH1887"/>
      <c r="AI1887"/>
      <c r="AJ1887"/>
      <c r="AK1887" s="6" t="s">
        <v>80</v>
      </c>
      <c r="AL1887" s="6" t="s">
        <v>6166</v>
      </c>
      <c r="AM1887" s="6" t="s">
        <v>95</v>
      </c>
      <c r="AN1887" s="6" t="s">
        <v>2311</v>
      </c>
      <c r="AO1887" s="6" t="s">
        <v>510</v>
      </c>
      <c r="AP1887" s="6" t="s">
        <v>80</v>
      </c>
      <c r="AQ1887" s="6" t="s">
        <v>80</v>
      </c>
      <c r="AR1887" s="6" t="s">
        <v>1643</v>
      </c>
      <c r="AS1887" s="6" t="s">
        <v>235</v>
      </c>
      <c r="AT1887"/>
      <c r="AU1887" s="6" t="s">
        <v>80</v>
      </c>
      <c r="AV1887" s="6" t="s">
        <v>100</v>
      </c>
      <c r="AW1887"/>
      <c r="AX1887"/>
      <c r="AY1887"/>
      <c r="AZ1887"/>
      <c r="BA1887"/>
      <c r="BB1887"/>
      <c r="BC1887"/>
      <c r="BD1887" s="6" t="s">
        <v>6152</v>
      </c>
      <c r="BE1887" s="7" t="s">
        <v>102</v>
      </c>
      <c r="BG1887" s="7" t="s">
        <v>103</v>
      </c>
      <c r="BH1887" s="7">
        <v>2017</v>
      </c>
      <c r="BI1887" s="7" t="s">
        <v>104</v>
      </c>
      <c r="BJ1887" s="7" t="s">
        <v>105</v>
      </c>
      <c r="BK1887" s="7" t="s">
        <v>105</v>
      </c>
      <c r="BL1887" s="7" t="s">
        <v>103</v>
      </c>
      <c r="BN1887"/>
      <c r="BO1887"/>
      <c r="BP1887"/>
      <c r="BQ1887"/>
      <c r="BR1887"/>
      <c r="BS1887"/>
      <c r="BT1887"/>
      <c r="BU1887"/>
      <c r="BV1887"/>
      <c r="BW1887"/>
      <c r="BX1887"/>
      <c r="BY1887" s="8">
        <v>129328</v>
      </c>
      <c r="BZ1887" s="9" t="s">
        <v>106</v>
      </c>
    </row>
    <row r="1888" spans="1:78" s="7" customFormat="1" hidden="1" x14ac:dyDescent="0.25">
      <c r="A1888" s="7" t="str">
        <f t="shared" si="29"/>
        <v>ADBV*</v>
      </c>
      <c r="B1888" s="6" t="s">
        <v>6167</v>
      </c>
      <c r="C1888" s="6" t="s">
        <v>6168</v>
      </c>
      <c r="D1888" s="6" t="s">
        <v>6169</v>
      </c>
      <c r="E1888" s="6" t="s">
        <v>6170</v>
      </c>
      <c r="F1888"/>
      <c r="G1888"/>
      <c r="H1888" s="6" t="s">
        <v>80</v>
      </c>
      <c r="I1888"/>
      <c r="J1888" s="6" t="s">
        <v>81</v>
      </c>
      <c r="K1888" s="6" t="s">
        <v>82</v>
      </c>
      <c r="L1888" s="6" t="s">
        <v>3213</v>
      </c>
      <c r="M1888" s="6" t="s">
        <v>84</v>
      </c>
      <c r="N1888" s="6" t="s">
        <v>85</v>
      </c>
      <c r="O1888" s="6" t="s">
        <v>1348</v>
      </c>
      <c r="P1888" s="6" t="s">
        <v>3473</v>
      </c>
      <c r="Q1888" s="6" t="s">
        <v>6171</v>
      </c>
      <c r="R1888" s="6" t="s">
        <v>6171</v>
      </c>
      <c r="S1888"/>
      <c r="T1888"/>
      <c r="U1888" s="6" t="s">
        <v>80</v>
      </c>
      <c r="V1888" s="6" t="s">
        <v>80</v>
      </c>
      <c r="W1888" s="6" t="s">
        <v>80</v>
      </c>
      <c r="X1888" s="6" t="s">
        <v>80</v>
      </c>
      <c r="Y1888" s="6" t="s">
        <v>80</v>
      </c>
      <c r="Z1888" s="6" t="s">
        <v>80</v>
      </c>
      <c r="AA1888" s="6" t="s">
        <v>80</v>
      </c>
      <c r="AB1888"/>
      <c r="AC1888"/>
      <c r="AD1888"/>
      <c r="AE1888" t="str">
        <f>VLOOKUP(E1888,'Synthèse ventes'!$A$5:$C$2461,3,0)</f>
        <v>Rond Ø133 Otto Fuchs Beta</v>
      </c>
      <c r="AF1888" t="str">
        <f>VLOOKUP(E1888,'Synthèse ventes'!$A$5:$C$2461,2,0)</f>
        <v>OTTO F.</v>
      </c>
      <c r="AG1888"/>
      <c r="AH1888"/>
      <c r="AI1888"/>
      <c r="AJ1888"/>
      <c r="AK1888" s="6" t="s">
        <v>92</v>
      </c>
      <c r="AL1888" s="6" t="s">
        <v>6172</v>
      </c>
      <c r="AM1888" s="6" t="s">
        <v>95</v>
      </c>
      <c r="AN1888" s="6" t="s">
        <v>1259</v>
      </c>
      <c r="AO1888" s="6" t="s">
        <v>97</v>
      </c>
      <c r="AP1888" s="6" t="s">
        <v>80</v>
      </c>
      <c r="AQ1888" s="6" t="s">
        <v>80</v>
      </c>
      <c r="AR1888" s="6" t="s">
        <v>80</v>
      </c>
      <c r="AS1888" s="6" t="s">
        <v>80</v>
      </c>
      <c r="AT1888"/>
      <c r="AU1888" s="6" t="s">
        <v>80</v>
      </c>
      <c r="AV1888" s="6" t="s">
        <v>100</v>
      </c>
      <c r="AW1888"/>
      <c r="AX1888"/>
      <c r="AY1888"/>
      <c r="AZ1888"/>
      <c r="BA1888"/>
      <c r="BB1888"/>
      <c r="BC1888"/>
      <c r="BD1888" s="6" t="s">
        <v>6173</v>
      </c>
      <c r="BE1888" s="7" t="s">
        <v>102</v>
      </c>
      <c r="BG1888" s="7" t="s">
        <v>103</v>
      </c>
      <c r="BH1888" s="7">
        <v>2017</v>
      </c>
      <c r="BI1888" s="7" t="s">
        <v>104</v>
      </c>
      <c r="BJ1888" s="7" t="s">
        <v>105</v>
      </c>
      <c r="BK1888" s="7" t="s">
        <v>105</v>
      </c>
      <c r="BL1888" s="7" t="s">
        <v>103</v>
      </c>
      <c r="BN1888"/>
      <c r="BO1888"/>
      <c r="BP1888"/>
      <c r="BQ1888"/>
      <c r="BR1888"/>
      <c r="BS1888"/>
      <c r="BT1888"/>
      <c r="BU1888"/>
      <c r="BV1888"/>
      <c r="BW1888"/>
      <c r="BX1888"/>
      <c r="BY1888" s="8">
        <v>2019</v>
      </c>
      <c r="BZ1888" s="9" t="s">
        <v>106</v>
      </c>
    </row>
    <row r="1889" spans="1:78" s="7" customFormat="1" hidden="1" x14ac:dyDescent="0.25">
      <c r="A1889" s="7" t="str">
        <f t="shared" si="29"/>
        <v>ACPT*</v>
      </c>
      <c r="B1889" s="6" t="s">
        <v>6174</v>
      </c>
      <c r="C1889" s="6" t="s">
        <v>6175</v>
      </c>
      <c r="D1889" s="6" t="s">
        <v>6142</v>
      </c>
      <c r="E1889" s="6" t="s">
        <v>6143</v>
      </c>
      <c r="F1889"/>
      <c r="G1889"/>
      <c r="H1889" s="6" t="s">
        <v>80</v>
      </c>
      <c r="I1889"/>
      <c r="J1889" s="6" t="s">
        <v>81</v>
      </c>
      <c r="K1889" s="6" t="s">
        <v>82</v>
      </c>
      <c r="L1889" s="6" t="s">
        <v>156</v>
      </c>
      <c r="M1889" s="6" t="s">
        <v>84</v>
      </c>
      <c r="N1889" s="6" t="s">
        <v>85</v>
      </c>
      <c r="O1889" s="6" t="s">
        <v>157</v>
      </c>
      <c r="P1889" s="6" t="s">
        <v>108</v>
      </c>
      <c r="Q1889" s="6" t="s">
        <v>109</v>
      </c>
      <c r="R1889" s="6" t="s">
        <v>110</v>
      </c>
      <c r="S1889" s="6" t="s">
        <v>109</v>
      </c>
      <c r="T1889" s="6" t="s">
        <v>110</v>
      </c>
      <c r="U1889" s="6" t="s">
        <v>91</v>
      </c>
      <c r="V1889" s="6" t="s">
        <v>91</v>
      </c>
      <c r="W1889" s="6" t="s">
        <v>80</v>
      </c>
      <c r="X1889" s="6" t="s">
        <v>80</v>
      </c>
      <c r="Y1889" s="6" t="s">
        <v>92</v>
      </c>
      <c r="Z1889" s="6" t="s">
        <v>80</v>
      </c>
      <c r="AA1889" s="6" t="s">
        <v>93</v>
      </c>
      <c r="AB1889"/>
      <c r="AC1889"/>
      <c r="AD1889"/>
      <c r="AE1889" t="str">
        <f>VLOOKUP(E1889,'Synthèse ventes'!$A$5:$C$2461,3,0)</f>
        <v>Rond Ø250 ALCOA x 120 Kg</v>
      </c>
      <c r="AF1889" t="str">
        <f>VLOOKUP(E1889,'Synthèse ventes'!$A$5:$C$2461,2,0)</f>
        <v>ARCONIC L</v>
      </c>
      <c r="AG1889"/>
      <c r="AH1889"/>
      <c r="AI1889"/>
      <c r="AJ1889"/>
      <c r="AK1889" s="6" t="s">
        <v>80</v>
      </c>
      <c r="AL1889" s="6" t="s">
        <v>6145</v>
      </c>
      <c r="AM1889" s="6" t="s">
        <v>95</v>
      </c>
      <c r="AN1889" s="6" t="s">
        <v>96</v>
      </c>
      <c r="AO1889" s="6" t="s">
        <v>394</v>
      </c>
      <c r="AP1889" s="6" t="s">
        <v>80</v>
      </c>
      <c r="AQ1889" s="6" t="s">
        <v>80</v>
      </c>
      <c r="AR1889" s="6" t="s">
        <v>627</v>
      </c>
      <c r="AS1889" s="6" t="s">
        <v>99</v>
      </c>
      <c r="AT1889"/>
      <c r="AU1889" s="6" t="s">
        <v>80</v>
      </c>
      <c r="AV1889" s="6" t="s">
        <v>100</v>
      </c>
      <c r="AW1889"/>
      <c r="AX1889"/>
      <c r="AY1889"/>
      <c r="AZ1889"/>
      <c r="BA1889"/>
      <c r="BB1889"/>
      <c r="BC1889"/>
      <c r="BD1889" s="6" t="s">
        <v>6173</v>
      </c>
      <c r="BE1889" s="7" t="s">
        <v>102</v>
      </c>
      <c r="BG1889" s="7" t="s">
        <v>103</v>
      </c>
      <c r="BH1889" s="7">
        <v>2017</v>
      </c>
      <c r="BI1889" s="7" t="s">
        <v>104</v>
      </c>
      <c r="BJ1889" s="7" t="s">
        <v>105</v>
      </c>
      <c r="BK1889" s="7" t="s">
        <v>105</v>
      </c>
      <c r="BL1889" s="7" t="s">
        <v>103</v>
      </c>
      <c r="BN1889"/>
      <c r="BO1889"/>
      <c r="BP1889"/>
      <c r="BQ1889"/>
      <c r="BR1889"/>
      <c r="BS1889"/>
      <c r="BT1889"/>
      <c r="BU1889"/>
      <c r="BV1889"/>
      <c r="BW1889"/>
      <c r="BX1889"/>
      <c r="BY1889" s="8">
        <v>54681</v>
      </c>
      <c r="BZ1889" s="9" t="s">
        <v>106</v>
      </c>
    </row>
    <row r="1890" spans="1:78" s="7" customFormat="1" hidden="1" x14ac:dyDescent="0.25">
      <c r="A1890" s="7" t="str">
        <f t="shared" si="29"/>
        <v>ADCG*</v>
      </c>
      <c r="B1890" s="6" t="s">
        <v>6176</v>
      </c>
      <c r="C1890" s="6" t="s">
        <v>6177</v>
      </c>
      <c r="D1890" s="6" t="s">
        <v>6178</v>
      </c>
      <c r="E1890" s="6" t="s">
        <v>6179</v>
      </c>
      <c r="F1890"/>
      <c r="G1890"/>
      <c r="H1890" s="6" t="s">
        <v>80</v>
      </c>
      <c r="I1890"/>
      <c r="J1890" s="6" t="s">
        <v>81</v>
      </c>
      <c r="K1890" s="6" t="s">
        <v>82</v>
      </c>
      <c r="L1890" s="6" t="s">
        <v>3213</v>
      </c>
      <c r="M1890" s="6" t="s">
        <v>84</v>
      </c>
      <c r="N1890" s="6" t="s">
        <v>85</v>
      </c>
      <c r="O1890" s="6" t="s">
        <v>1348</v>
      </c>
      <c r="P1890" s="6" t="s">
        <v>2697</v>
      </c>
      <c r="Q1890" s="6" t="s">
        <v>4330</v>
      </c>
      <c r="R1890" s="6" t="s">
        <v>4330</v>
      </c>
      <c r="S1890"/>
      <c r="T1890"/>
      <c r="U1890" s="6" t="s">
        <v>91</v>
      </c>
      <c r="V1890" s="6" t="s">
        <v>91</v>
      </c>
      <c r="W1890" s="6" t="s">
        <v>80</v>
      </c>
      <c r="X1890" s="6" t="s">
        <v>80</v>
      </c>
      <c r="Y1890" s="6" t="s">
        <v>92</v>
      </c>
      <c r="Z1890" s="6" t="s">
        <v>80</v>
      </c>
      <c r="AA1890" s="6" t="s">
        <v>80</v>
      </c>
      <c r="AB1890"/>
      <c r="AC1890"/>
      <c r="AD1890"/>
      <c r="AE1890" t="str">
        <f>VLOOKUP(E1890,'Synthèse ventes'!$A$5:$C$2461,3,0)</f>
        <v>Plat 650x305 pour Pamiers</v>
      </c>
      <c r="AF1890" t="str">
        <f>VLOOKUP(E1890,'Synthèse ventes'!$A$5:$C$2461,2,0)</f>
        <v>AD PAMIERS</v>
      </c>
      <c r="AG1890"/>
      <c r="AH1890"/>
      <c r="AI1890"/>
      <c r="AJ1890"/>
      <c r="AK1890" s="6" t="s">
        <v>80</v>
      </c>
      <c r="AL1890" s="6" t="s">
        <v>6180</v>
      </c>
      <c r="AM1890" s="6" t="s">
        <v>95</v>
      </c>
      <c r="AN1890" s="6" t="s">
        <v>97</v>
      </c>
      <c r="AO1890" s="6" t="s">
        <v>4332</v>
      </c>
      <c r="AP1890" s="6" t="s">
        <v>80</v>
      </c>
      <c r="AQ1890" s="6" t="s">
        <v>80</v>
      </c>
      <c r="AR1890" s="6" t="s">
        <v>4333</v>
      </c>
      <c r="AS1890" s="6" t="s">
        <v>573</v>
      </c>
      <c r="AT1890"/>
      <c r="AU1890" s="6" t="s">
        <v>80</v>
      </c>
      <c r="AV1890" s="6" t="s">
        <v>100</v>
      </c>
      <c r="AW1890"/>
      <c r="AX1890"/>
      <c r="AY1890"/>
      <c r="AZ1890"/>
      <c r="BA1890"/>
      <c r="BB1890"/>
      <c r="BC1890"/>
      <c r="BD1890" s="6" t="s">
        <v>6173</v>
      </c>
      <c r="BE1890" s="7" t="s">
        <v>102</v>
      </c>
      <c r="BG1890" s="7" t="s">
        <v>103</v>
      </c>
      <c r="BH1890" s="7">
        <v>2017</v>
      </c>
      <c r="BI1890" s="7" t="s">
        <v>104</v>
      </c>
      <c r="BJ1890" s="7" t="s">
        <v>105</v>
      </c>
      <c r="BK1890" s="7" t="s">
        <v>105</v>
      </c>
      <c r="BL1890" s="7" t="s">
        <v>103</v>
      </c>
      <c r="BN1890"/>
      <c r="BO1890"/>
      <c r="BP1890"/>
      <c r="BQ1890"/>
      <c r="BR1890"/>
      <c r="BS1890"/>
      <c r="BT1890"/>
      <c r="BU1890"/>
      <c r="BV1890"/>
      <c r="BW1890"/>
      <c r="BX1890"/>
      <c r="BY1890" s="8">
        <v>132308</v>
      </c>
      <c r="BZ1890" s="9" t="s">
        <v>106</v>
      </c>
    </row>
    <row r="1891" spans="1:78" s="7" customFormat="1" hidden="1" x14ac:dyDescent="0.25">
      <c r="A1891" s="7" t="str">
        <f t="shared" si="29"/>
        <v>ADFN*</v>
      </c>
      <c r="B1891" s="6" t="s">
        <v>6181</v>
      </c>
      <c r="C1891" s="6" t="s">
        <v>6182</v>
      </c>
      <c r="D1891" s="6" t="s">
        <v>6183</v>
      </c>
      <c r="E1891" s="6" t="s">
        <v>6184</v>
      </c>
      <c r="F1891"/>
      <c r="G1891"/>
      <c r="H1891" s="6" t="s">
        <v>80</v>
      </c>
      <c r="I1891"/>
      <c r="J1891" s="6" t="s">
        <v>81</v>
      </c>
      <c r="K1891" s="6" t="s">
        <v>82</v>
      </c>
      <c r="L1891" s="6" t="s">
        <v>137</v>
      </c>
      <c r="M1891" s="6" t="s">
        <v>84</v>
      </c>
      <c r="N1891" s="6" t="s">
        <v>85</v>
      </c>
      <c r="O1891" s="6" t="s">
        <v>138</v>
      </c>
      <c r="P1891" s="6" t="s">
        <v>1078</v>
      </c>
      <c r="Q1891" s="6" t="s">
        <v>4578</v>
      </c>
      <c r="R1891" s="35" t="s">
        <v>1080</v>
      </c>
      <c r="S1891" s="6" t="s">
        <v>4578</v>
      </c>
      <c r="T1891" s="35" t="s">
        <v>1080</v>
      </c>
      <c r="U1891" s="32" t="s">
        <v>1079</v>
      </c>
      <c r="V1891" s="32" t="s">
        <v>1081</v>
      </c>
      <c r="W1891" s="6" t="s">
        <v>80</v>
      </c>
      <c r="X1891" s="6" t="s">
        <v>80</v>
      </c>
      <c r="Y1891" s="6" t="s">
        <v>92</v>
      </c>
      <c r="Z1891" s="6" t="s">
        <v>80</v>
      </c>
      <c r="AA1891" s="6" t="s">
        <v>93</v>
      </c>
      <c r="AB1891"/>
      <c r="AC1891"/>
      <c r="AD1891"/>
      <c r="AE1891" t="str">
        <f>VLOOKUP(E1891,'Synthèse ventes'!$A$5:$C$2461,3,0)</f>
        <v>Rond Ø330 Mis à Longueur pour Pamiers</v>
      </c>
      <c r="AF1891" t="str">
        <f>VLOOKUP(E1891,'Synthèse ventes'!$A$5:$C$2461,2,0)</f>
        <v>AD PAMIERS</v>
      </c>
      <c r="AG1891"/>
      <c r="AH1891"/>
      <c r="AI1891"/>
      <c r="AJ1891"/>
      <c r="AK1891" s="6" t="s">
        <v>80</v>
      </c>
      <c r="AL1891" s="6" t="s">
        <v>6185</v>
      </c>
      <c r="AM1891" s="6" t="s">
        <v>95</v>
      </c>
      <c r="AN1891" s="6" t="s">
        <v>2311</v>
      </c>
      <c r="AO1891" s="6" t="s">
        <v>225</v>
      </c>
      <c r="AP1891" s="6" t="s">
        <v>80</v>
      </c>
      <c r="AQ1891" s="6" t="s">
        <v>80</v>
      </c>
      <c r="AR1891" s="6" t="s">
        <v>226</v>
      </c>
      <c r="AS1891" s="6" t="s">
        <v>2997</v>
      </c>
      <c r="AT1891"/>
      <c r="AU1891" s="6" t="s">
        <v>80</v>
      </c>
      <c r="AV1891" s="6" t="s">
        <v>100</v>
      </c>
      <c r="AW1891"/>
      <c r="AX1891"/>
      <c r="AY1891"/>
      <c r="AZ1891"/>
      <c r="BA1891"/>
      <c r="BB1891"/>
      <c r="BC1891"/>
      <c r="BD1891" s="6" t="s">
        <v>6186</v>
      </c>
      <c r="BE1891" s="7" t="s">
        <v>102</v>
      </c>
      <c r="BG1891" s="7" t="s">
        <v>103</v>
      </c>
      <c r="BH1891" s="7">
        <v>2017</v>
      </c>
      <c r="BI1891" s="7" t="s">
        <v>104</v>
      </c>
      <c r="BJ1891" s="7" t="s">
        <v>105</v>
      </c>
      <c r="BK1891" s="7" t="s">
        <v>105</v>
      </c>
      <c r="BL1891" s="7" t="s">
        <v>103</v>
      </c>
      <c r="BN1891"/>
      <c r="BO1891"/>
      <c r="BP1891"/>
      <c r="BQ1891"/>
      <c r="BR1891"/>
      <c r="BS1891"/>
      <c r="BT1891"/>
      <c r="BU1891"/>
      <c r="BV1891"/>
      <c r="BW1891"/>
      <c r="BX1891"/>
      <c r="BY1891" s="8">
        <v>95816</v>
      </c>
      <c r="BZ1891" s="9" t="s">
        <v>106</v>
      </c>
    </row>
    <row r="1892" spans="1:78" s="7" customFormat="1" hidden="1" x14ac:dyDescent="0.25">
      <c r="A1892" s="7" t="str">
        <f t="shared" si="29"/>
        <v>ADDW*</v>
      </c>
      <c r="B1892" s="6" t="s">
        <v>6187</v>
      </c>
      <c r="C1892" s="6" t="s">
        <v>6188</v>
      </c>
      <c r="D1892" s="6" t="s">
        <v>6189</v>
      </c>
      <c r="E1892" s="6" t="s">
        <v>6190</v>
      </c>
      <c r="F1892"/>
      <c r="G1892"/>
      <c r="H1892" s="6" t="s">
        <v>80</v>
      </c>
      <c r="I1892"/>
      <c r="J1892" s="6" t="s">
        <v>81</v>
      </c>
      <c r="K1892" s="6" t="s">
        <v>82</v>
      </c>
      <c r="L1892" s="6" t="s">
        <v>137</v>
      </c>
      <c r="M1892" s="6" t="s">
        <v>84</v>
      </c>
      <c r="N1892" s="6" t="s">
        <v>85</v>
      </c>
      <c r="O1892" s="6" t="s">
        <v>138</v>
      </c>
      <c r="P1892" s="6" t="s">
        <v>3745</v>
      </c>
      <c r="Q1892" s="6" t="s">
        <v>341</v>
      </c>
      <c r="R1892" s="35" t="s">
        <v>341</v>
      </c>
      <c r="S1892"/>
      <c r="T1892" s="36"/>
      <c r="U1892" s="32" t="s">
        <v>3747</v>
      </c>
      <c r="V1892" s="32" t="s">
        <v>91</v>
      </c>
      <c r="W1892" s="6" t="s">
        <v>80</v>
      </c>
      <c r="X1892" s="6" t="s">
        <v>80</v>
      </c>
      <c r="Y1892" s="6" t="s">
        <v>92</v>
      </c>
      <c r="Z1892" s="6" t="s">
        <v>80</v>
      </c>
      <c r="AA1892" s="6" t="s">
        <v>80</v>
      </c>
      <c r="AB1892"/>
      <c r="AC1892"/>
      <c r="AD1892"/>
      <c r="AE1892" t="str">
        <f>VLOOKUP(E1892,'Synthèse ventes'!$A$5:$C$2461,3,0)</f>
        <v>Rond Ø250 OTTOFUCHS BETA x 104,38 Kg</v>
      </c>
      <c r="AF1892" t="str">
        <f>VLOOKUP(E1892,'Synthèse ventes'!$A$5:$C$2461,2,0)</f>
        <v>OTTO F.</v>
      </c>
      <c r="AG1892"/>
      <c r="AH1892"/>
      <c r="AI1892"/>
      <c r="AJ1892"/>
      <c r="AK1892" s="6" t="s">
        <v>80</v>
      </c>
      <c r="AL1892" s="6" t="s">
        <v>6191</v>
      </c>
      <c r="AM1892" s="6" t="s">
        <v>95</v>
      </c>
      <c r="AN1892" s="6" t="s">
        <v>234</v>
      </c>
      <c r="AO1892" s="6" t="s">
        <v>225</v>
      </c>
      <c r="AP1892" s="6" t="s">
        <v>80</v>
      </c>
      <c r="AQ1892" s="6" t="s">
        <v>80</v>
      </c>
      <c r="AR1892" s="6" t="s">
        <v>3713</v>
      </c>
      <c r="AS1892" s="6" t="s">
        <v>573</v>
      </c>
      <c r="AT1892"/>
      <c r="AU1892" s="6" t="s">
        <v>80</v>
      </c>
      <c r="AV1892" s="6" t="s">
        <v>100</v>
      </c>
      <c r="AW1892"/>
      <c r="AX1892"/>
      <c r="AY1892"/>
      <c r="AZ1892"/>
      <c r="BA1892"/>
      <c r="BB1892"/>
      <c r="BC1892"/>
      <c r="BD1892" s="6" t="s">
        <v>6186</v>
      </c>
      <c r="BE1892" s="7" t="s">
        <v>102</v>
      </c>
      <c r="BG1892" s="7" t="s">
        <v>103</v>
      </c>
      <c r="BH1892" s="7">
        <v>2017</v>
      </c>
      <c r="BI1892" s="7" t="s">
        <v>104</v>
      </c>
      <c r="BJ1892" s="7" t="s">
        <v>105</v>
      </c>
      <c r="BK1892" s="7" t="s">
        <v>105</v>
      </c>
      <c r="BL1892" s="7" t="s">
        <v>103</v>
      </c>
      <c r="BN1892"/>
      <c r="BO1892"/>
      <c r="BP1892"/>
      <c r="BQ1892"/>
      <c r="BR1892"/>
      <c r="BS1892"/>
      <c r="BT1892"/>
      <c r="BU1892"/>
      <c r="BV1892"/>
      <c r="BW1892"/>
      <c r="BX1892"/>
      <c r="BY1892" s="8">
        <v>128456</v>
      </c>
      <c r="BZ1892" s="9" t="s">
        <v>106</v>
      </c>
    </row>
    <row r="1893" spans="1:78" s="7" customFormat="1" hidden="1" x14ac:dyDescent="0.25">
      <c r="A1893" s="7" t="str">
        <f t="shared" si="29"/>
        <v>ADDW*</v>
      </c>
      <c r="B1893" s="6" t="s">
        <v>6192</v>
      </c>
      <c r="C1893" s="6" t="s">
        <v>6193</v>
      </c>
      <c r="D1893" s="6" t="s">
        <v>6189</v>
      </c>
      <c r="E1893" s="6" t="s">
        <v>6190</v>
      </c>
      <c r="F1893"/>
      <c r="G1893"/>
      <c r="H1893" s="6" t="s">
        <v>80</v>
      </c>
      <c r="I1893"/>
      <c r="J1893" s="6" t="s">
        <v>81</v>
      </c>
      <c r="K1893" s="6" t="s">
        <v>82</v>
      </c>
      <c r="L1893" s="6" t="s">
        <v>137</v>
      </c>
      <c r="M1893" s="6" t="s">
        <v>84</v>
      </c>
      <c r="N1893" s="6" t="s">
        <v>85</v>
      </c>
      <c r="O1893" s="6" t="s">
        <v>138</v>
      </c>
      <c r="P1893" s="6" t="s">
        <v>3745</v>
      </c>
      <c r="Q1893" s="6" t="s">
        <v>6194</v>
      </c>
      <c r="R1893" s="35" t="s">
        <v>6194</v>
      </c>
      <c r="S1893"/>
      <c r="T1893" s="36"/>
      <c r="U1893" s="32" t="s">
        <v>3747</v>
      </c>
      <c r="V1893" s="32" t="s">
        <v>91</v>
      </c>
      <c r="W1893" s="6" t="s">
        <v>80</v>
      </c>
      <c r="X1893" s="6" t="s">
        <v>80</v>
      </c>
      <c r="Y1893" s="6" t="s">
        <v>92</v>
      </c>
      <c r="Z1893" s="6" t="s">
        <v>80</v>
      </c>
      <c r="AA1893" s="6" t="s">
        <v>80</v>
      </c>
      <c r="AB1893"/>
      <c r="AC1893"/>
      <c r="AD1893"/>
      <c r="AE1893" t="str">
        <f>VLOOKUP(E1893,'Synthèse ventes'!$A$5:$C$2461,3,0)</f>
        <v>Rond Ø250 OTTOFUCHS BETA x 104,38 Kg</v>
      </c>
      <c r="AF1893" t="str">
        <f>VLOOKUP(E1893,'Synthèse ventes'!$A$5:$C$2461,2,0)</f>
        <v>OTTO F.</v>
      </c>
      <c r="AG1893"/>
      <c r="AH1893"/>
      <c r="AI1893"/>
      <c r="AJ1893"/>
      <c r="AK1893" s="6" t="s">
        <v>80</v>
      </c>
      <c r="AL1893" s="6" t="s">
        <v>6191</v>
      </c>
      <c r="AM1893" s="6" t="s">
        <v>95</v>
      </c>
      <c r="AN1893" s="6" t="s">
        <v>145</v>
      </c>
      <c r="AO1893" s="6" t="s">
        <v>225</v>
      </c>
      <c r="AP1893" s="6" t="s">
        <v>80</v>
      </c>
      <c r="AQ1893" s="6" t="s">
        <v>80</v>
      </c>
      <c r="AR1893" s="6" t="s">
        <v>3713</v>
      </c>
      <c r="AS1893" s="6" t="s">
        <v>573</v>
      </c>
      <c r="AT1893"/>
      <c r="AU1893" s="6" t="s">
        <v>80</v>
      </c>
      <c r="AV1893" s="6" t="s">
        <v>100</v>
      </c>
      <c r="AW1893"/>
      <c r="AX1893"/>
      <c r="AY1893"/>
      <c r="AZ1893"/>
      <c r="BA1893"/>
      <c r="BB1893"/>
      <c r="BC1893"/>
      <c r="BD1893" s="6" t="s">
        <v>6195</v>
      </c>
      <c r="BE1893" s="7" t="s">
        <v>102</v>
      </c>
      <c r="BG1893" s="7" t="s">
        <v>103</v>
      </c>
      <c r="BH1893" s="7">
        <v>2017</v>
      </c>
      <c r="BI1893" s="7" t="s">
        <v>104</v>
      </c>
      <c r="BJ1893" s="7" t="s">
        <v>105</v>
      </c>
      <c r="BK1893" s="7" t="s">
        <v>105</v>
      </c>
      <c r="BL1893" s="7" t="s">
        <v>103</v>
      </c>
      <c r="BN1893"/>
      <c r="BO1893"/>
      <c r="BP1893"/>
      <c r="BQ1893"/>
      <c r="BR1893"/>
      <c r="BS1893"/>
      <c r="BT1893"/>
      <c r="BU1893"/>
      <c r="BV1893"/>
      <c r="BW1893"/>
      <c r="BX1893"/>
      <c r="BY1893" s="8">
        <v>117558</v>
      </c>
      <c r="BZ1893" s="9" t="s">
        <v>106</v>
      </c>
    </row>
    <row r="1894" spans="1:78" s="7" customFormat="1" hidden="1" x14ac:dyDescent="0.25">
      <c r="A1894" s="7" t="str">
        <f t="shared" si="29"/>
        <v>ACYP*</v>
      </c>
      <c r="B1894" s="6" t="s">
        <v>6196</v>
      </c>
      <c r="C1894" s="6" t="s">
        <v>6197</v>
      </c>
      <c r="D1894" s="6" t="s">
        <v>6198</v>
      </c>
      <c r="E1894" s="6" t="s">
        <v>6199</v>
      </c>
      <c r="F1894"/>
      <c r="G1894"/>
      <c r="H1894" s="6" t="s">
        <v>80</v>
      </c>
      <c r="I1894"/>
      <c r="J1894" s="6" t="s">
        <v>81</v>
      </c>
      <c r="K1894" s="6" t="s">
        <v>82</v>
      </c>
      <c r="L1894" s="6" t="s">
        <v>83</v>
      </c>
      <c r="M1894" s="6" t="s">
        <v>84</v>
      </c>
      <c r="N1894" s="6" t="s">
        <v>85</v>
      </c>
      <c r="O1894" s="6" t="s">
        <v>86</v>
      </c>
      <c r="P1894" s="6" t="s">
        <v>1409</v>
      </c>
      <c r="Q1894" s="6" t="s">
        <v>1935</v>
      </c>
      <c r="R1894" s="6" t="s">
        <v>1935</v>
      </c>
      <c r="S1894" s="6" t="s">
        <v>1935</v>
      </c>
      <c r="T1894" s="6" t="s">
        <v>2011</v>
      </c>
      <c r="U1894" s="6" t="s">
        <v>1937</v>
      </c>
      <c r="V1894" s="6" t="s">
        <v>91</v>
      </c>
      <c r="W1894" s="6" t="s">
        <v>80</v>
      </c>
      <c r="X1894" s="6" t="s">
        <v>80</v>
      </c>
      <c r="Y1894" s="6" t="s">
        <v>92</v>
      </c>
      <c r="Z1894" s="6" t="s">
        <v>80</v>
      </c>
      <c r="AA1894" s="6" t="s">
        <v>93</v>
      </c>
      <c r="AB1894"/>
      <c r="AC1894"/>
      <c r="AD1894"/>
      <c r="AE1894" t="e">
        <f>VLOOKUP(E1894,'Synthèse ventes'!$A$5:$C$2461,3,0)</f>
        <v>#N/A</v>
      </c>
      <c r="AF1894" t="e">
        <f>VLOOKUP(E1894,'Synthèse ventes'!$A$5:$C$2461,2,0)</f>
        <v>#N/A</v>
      </c>
      <c r="AG1894"/>
      <c r="AH1894"/>
      <c r="AI1894"/>
      <c r="AJ1894"/>
      <c r="AK1894" s="6" t="s">
        <v>80</v>
      </c>
      <c r="AL1894" s="6" t="s">
        <v>6200</v>
      </c>
      <c r="AM1894" s="6" t="s">
        <v>95</v>
      </c>
      <c r="AN1894" s="6" t="s">
        <v>145</v>
      </c>
      <c r="AO1894" s="6" t="s">
        <v>4254</v>
      </c>
      <c r="AP1894" s="6" t="s">
        <v>80</v>
      </c>
      <c r="AQ1894" s="6" t="s">
        <v>80</v>
      </c>
      <c r="AR1894" s="6" t="s">
        <v>3430</v>
      </c>
      <c r="AS1894" s="6" t="s">
        <v>1426</v>
      </c>
      <c r="AT1894"/>
      <c r="AU1894" s="6" t="s">
        <v>80</v>
      </c>
      <c r="AV1894" s="6" t="s">
        <v>100</v>
      </c>
      <c r="AW1894"/>
      <c r="AX1894"/>
      <c r="AY1894"/>
      <c r="AZ1894"/>
      <c r="BA1894"/>
      <c r="BB1894"/>
      <c r="BC1894"/>
      <c r="BD1894" s="6" t="s">
        <v>6195</v>
      </c>
      <c r="BE1894" s="7" t="s">
        <v>102</v>
      </c>
      <c r="BG1894" s="7" t="s">
        <v>103</v>
      </c>
      <c r="BH1894" s="7">
        <v>2017</v>
      </c>
      <c r="BI1894" s="7" t="s">
        <v>104</v>
      </c>
      <c r="BJ1894" s="7" t="s">
        <v>105</v>
      </c>
      <c r="BK1894" s="7" t="s">
        <v>105</v>
      </c>
      <c r="BL1894" s="7" t="s">
        <v>103</v>
      </c>
      <c r="BN1894"/>
      <c r="BO1894"/>
      <c r="BP1894"/>
      <c r="BQ1894"/>
      <c r="BR1894"/>
      <c r="BS1894"/>
      <c r="BT1894"/>
      <c r="BU1894"/>
      <c r="BV1894"/>
      <c r="BW1894"/>
      <c r="BX1894"/>
      <c r="BY1894" s="8">
        <v>120801</v>
      </c>
      <c r="BZ1894" s="9" t="s">
        <v>106</v>
      </c>
    </row>
    <row r="1895" spans="1:78" s="7" customFormat="1" hidden="1" x14ac:dyDescent="0.25">
      <c r="A1895" s="7" t="str">
        <f t="shared" si="29"/>
        <v>ACYP*</v>
      </c>
      <c r="B1895" s="6" t="s">
        <v>6201</v>
      </c>
      <c r="C1895" s="6" t="s">
        <v>6197</v>
      </c>
      <c r="D1895" s="6" t="s">
        <v>6198</v>
      </c>
      <c r="E1895" s="6" t="s">
        <v>6199</v>
      </c>
      <c r="F1895"/>
      <c r="G1895"/>
      <c r="H1895" s="6" t="s">
        <v>80</v>
      </c>
      <c r="I1895"/>
      <c r="J1895" s="6" t="s">
        <v>81</v>
      </c>
      <c r="K1895" s="6" t="s">
        <v>82</v>
      </c>
      <c r="L1895" s="6" t="s">
        <v>83</v>
      </c>
      <c r="M1895" s="6" t="s">
        <v>84</v>
      </c>
      <c r="N1895" s="6" t="s">
        <v>85</v>
      </c>
      <c r="O1895" s="6" t="s">
        <v>86</v>
      </c>
      <c r="P1895" s="6" t="s">
        <v>108</v>
      </c>
      <c r="Q1895" s="6" t="s">
        <v>109</v>
      </c>
      <c r="R1895" s="6" t="s">
        <v>110</v>
      </c>
      <c r="S1895" s="6" t="s">
        <v>109</v>
      </c>
      <c r="T1895" s="6" t="s">
        <v>110</v>
      </c>
      <c r="U1895" s="6" t="s">
        <v>91</v>
      </c>
      <c r="V1895" s="6" t="s">
        <v>91</v>
      </c>
      <c r="W1895" s="6" t="s">
        <v>80</v>
      </c>
      <c r="X1895" s="6" t="s">
        <v>80</v>
      </c>
      <c r="Y1895" s="6" t="s">
        <v>92</v>
      </c>
      <c r="Z1895" s="6" t="s">
        <v>80</v>
      </c>
      <c r="AA1895" s="6" t="s">
        <v>93</v>
      </c>
      <c r="AB1895"/>
      <c r="AC1895"/>
      <c r="AD1895"/>
      <c r="AE1895" t="e">
        <f>VLOOKUP(E1895,'Synthèse ventes'!$A$5:$C$2461,3,0)</f>
        <v>#N/A</v>
      </c>
      <c r="AF1895" t="e">
        <f>VLOOKUP(E1895,'Synthèse ventes'!$A$5:$C$2461,2,0)</f>
        <v>#N/A</v>
      </c>
      <c r="AG1895"/>
      <c r="AH1895"/>
      <c r="AI1895"/>
      <c r="AJ1895"/>
      <c r="AK1895" s="6" t="s">
        <v>80</v>
      </c>
      <c r="AL1895" s="6" t="s">
        <v>6200</v>
      </c>
      <c r="AM1895" s="6" t="s">
        <v>95</v>
      </c>
      <c r="AN1895" s="6" t="s">
        <v>145</v>
      </c>
      <c r="AO1895" s="6" t="s">
        <v>4254</v>
      </c>
      <c r="AP1895" s="6" t="s">
        <v>80</v>
      </c>
      <c r="AQ1895" s="6" t="s">
        <v>80</v>
      </c>
      <c r="AR1895" s="6" t="s">
        <v>3430</v>
      </c>
      <c r="AS1895" s="6" t="s">
        <v>1426</v>
      </c>
      <c r="AT1895"/>
      <c r="AU1895" s="6" t="s">
        <v>80</v>
      </c>
      <c r="AV1895" s="6" t="s">
        <v>100</v>
      </c>
      <c r="AW1895"/>
      <c r="AX1895"/>
      <c r="AY1895"/>
      <c r="AZ1895"/>
      <c r="BA1895"/>
      <c r="BB1895"/>
      <c r="BC1895"/>
      <c r="BD1895" s="6" t="s">
        <v>6195</v>
      </c>
      <c r="BE1895" s="7" t="s">
        <v>102</v>
      </c>
      <c r="BG1895" s="7" t="s">
        <v>103</v>
      </c>
      <c r="BH1895" s="7">
        <v>2017</v>
      </c>
      <c r="BI1895" s="7" t="s">
        <v>104</v>
      </c>
      <c r="BJ1895" s="7" t="s">
        <v>105</v>
      </c>
      <c r="BK1895" s="7" t="s">
        <v>105</v>
      </c>
      <c r="BL1895" s="7" t="s">
        <v>103</v>
      </c>
      <c r="BN1895"/>
      <c r="BO1895"/>
      <c r="BP1895"/>
      <c r="BQ1895"/>
      <c r="BR1895"/>
      <c r="BS1895"/>
      <c r="BT1895"/>
      <c r="BU1895"/>
      <c r="BV1895"/>
      <c r="BW1895"/>
      <c r="BX1895"/>
      <c r="BY1895" s="8">
        <v>89946</v>
      </c>
      <c r="BZ1895" s="9" t="s">
        <v>106</v>
      </c>
    </row>
    <row r="1896" spans="1:78" s="7" customFormat="1" hidden="1" x14ac:dyDescent="0.25">
      <c r="A1896" s="7" t="str">
        <f t="shared" si="29"/>
        <v>ADFB*</v>
      </c>
      <c r="B1896" s="6" t="s">
        <v>6202</v>
      </c>
      <c r="C1896" s="6" t="s">
        <v>6203</v>
      </c>
      <c r="D1896" s="6" t="s">
        <v>6204</v>
      </c>
      <c r="E1896" s="6" t="s">
        <v>6205</v>
      </c>
      <c r="F1896"/>
      <c r="G1896"/>
      <c r="H1896" s="6" t="s">
        <v>80</v>
      </c>
      <c r="I1896"/>
      <c r="J1896" s="6" t="s">
        <v>81</v>
      </c>
      <c r="K1896" s="6" t="s">
        <v>82</v>
      </c>
      <c r="L1896" s="6" t="s">
        <v>137</v>
      </c>
      <c r="M1896" s="6" t="s">
        <v>84</v>
      </c>
      <c r="N1896" s="6" t="s">
        <v>85</v>
      </c>
      <c r="O1896" s="6" t="s">
        <v>138</v>
      </c>
      <c r="P1896" s="6" t="s">
        <v>1811</v>
      </c>
      <c r="Q1896" s="6" t="s">
        <v>6206</v>
      </c>
      <c r="R1896" s="35" t="s">
        <v>6206</v>
      </c>
      <c r="S1896"/>
      <c r="T1896" s="36"/>
      <c r="U1896" s="32" t="s">
        <v>100</v>
      </c>
      <c r="V1896" s="32" t="s">
        <v>1812</v>
      </c>
      <c r="W1896" s="6" t="s">
        <v>80</v>
      </c>
      <c r="X1896" s="6" t="s">
        <v>80</v>
      </c>
      <c r="Y1896" s="6" t="s">
        <v>92</v>
      </c>
      <c r="Z1896" s="6" t="s">
        <v>80</v>
      </c>
      <c r="AA1896" s="6" t="s">
        <v>80</v>
      </c>
      <c r="AB1896"/>
      <c r="AC1896"/>
      <c r="AD1896"/>
      <c r="AE1896" t="str">
        <f>VLOOKUP(E1896,'Synthèse ventes'!$A$5:$C$2461,3,0)</f>
        <v>Rond Ø210  METTIS - 41,42 Kg</v>
      </c>
      <c r="AF1896" t="str">
        <f>VLOOKUP(E1896,'Synthèse ventes'!$A$5:$C$2461,2,0)</f>
        <v>METTIS LIV</v>
      </c>
      <c r="AG1896"/>
      <c r="AH1896"/>
      <c r="AI1896"/>
      <c r="AJ1896"/>
      <c r="AK1896" s="6" t="s">
        <v>80</v>
      </c>
      <c r="AL1896" s="6" t="s">
        <v>6207</v>
      </c>
      <c r="AM1896" s="6" t="s">
        <v>95</v>
      </c>
      <c r="AN1896" s="6" t="s">
        <v>234</v>
      </c>
      <c r="AO1896" s="6" t="s">
        <v>2158</v>
      </c>
      <c r="AP1896" s="6" t="s">
        <v>80</v>
      </c>
      <c r="AQ1896" s="6" t="s">
        <v>80</v>
      </c>
      <c r="AR1896" s="6" t="s">
        <v>1777</v>
      </c>
      <c r="AS1896" s="6" t="s">
        <v>213</v>
      </c>
      <c r="AT1896"/>
      <c r="AU1896" s="6" t="s">
        <v>80</v>
      </c>
      <c r="AV1896" s="6" t="s">
        <v>100</v>
      </c>
      <c r="AW1896"/>
      <c r="AX1896"/>
      <c r="AY1896"/>
      <c r="AZ1896"/>
      <c r="BA1896"/>
      <c r="BB1896"/>
      <c r="BC1896"/>
      <c r="BD1896" s="6" t="s">
        <v>6195</v>
      </c>
      <c r="BE1896" s="7" t="s">
        <v>102</v>
      </c>
      <c r="BG1896" s="7" t="s">
        <v>103</v>
      </c>
      <c r="BH1896" s="7">
        <v>2017</v>
      </c>
      <c r="BI1896" s="7" t="s">
        <v>104</v>
      </c>
      <c r="BJ1896" s="7" t="s">
        <v>105</v>
      </c>
      <c r="BK1896" s="7" t="s">
        <v>105</v>
      </c>
      <c r="BL1896" s="7" t="s">
        <v>103</v>
      </c>
      <c r="BN1896"/>
      <c r="BO1896"/>
      <c r="BP1896"/>
      <c r="BQ1896"/>
      <c r="BR1896"/>
      <c r="BS1896"/>
      <c r="BT1896"/>
      <c r="BU1896"/>
      <c r="BV1896"/>
      <c r="BW1896"/>
      <c r="BX1896"/>
      <c r="BY1896" s="8">
        <v>9538</v>
      </c>
      <c r="BZ1896" s="9" t="s">
        <v>106</v>
      </c>
    </row>
    <row r="1897" spans="1:78" s="7" customFormat="1" hidden="1" x14ac:dyDescent="0.25">
      <c r="A1897" s="7" t="str">
        <f t="shared" si="29"/>
        <v>ACUP*</v>
      </c>
      <c r="B1897" s="6" t="s">
        <v>6208</v>
      </c>
      <c r="C1897" s="6" t="s">
        <v>6209</v>
      </c>
      <c r="D1897" s="6" t="s">
        <v>6210</v>
      </c>
      <c r="E1897" s="6" t="s">
        <v>6211</v>
      </c>
      <c r="F1897"/>
      <c r="G1897"/>
      <c r="H1897" s="6" t="s">
        <v>80</v>
      </c>
      <c r="I1897"/>
      <c r="J1897" s="6" t="s">
        <v>81</v>
      </c>
      <c r="K1897" s="6" t="s">
        <v>82</v>
      </c>
      <c r="L1897" s="6" t="s">
        <v>156</v>
      </c>
      <c r="M1897" s="6" t="s">
        <v>84</v>
      </c>
      <c r="N1897" s="6" t="s">
        <v>85</v>
      </c>
      <c r="O1897" s="6" t="s">
        <v>157</v>
      </c>
      <c r="P1897" s="6" t="s">
        <v>108</v>
      </c>
      <c r="Q1897" s="6" t="s">
        <v>109</v>
      </c>
      <c r="R1897" s="6" t="s">
        <v>110</v>
      </c>
      <c r="S1897" s="6" t="s">
        <v>109</v>
      </c>
      <c r="T1897" s="6" t="s">
        <v>110</v>
      </c>
      <c r="U1897" s="6" t="s">
        <v>91</v>
      </c>
      <c r="V1897" s="6" t="s">
        <v>91</v>
      </c>
      <c r="W1897" s="6" t="s">
        <v>80</v>
      </c>
      <c r="X1897" s="6" t="s">
        <v>80</v>
      </c>
      <c r="Y1897" s="6" t="s">
        <v>92</v>
      </c>
      <c r="Z1897" s="6" t="s">
        <v>80</v>
      </c>
      <c r="AA1897" s="6" t="s">
        <v>93</v>
      </c>
      <c r="AB1897"/>
      <c r="AC1897"/>
      <c r="AD1897"/>
      <c r="AE1897" t="str">
        <f>VLOOKUP(E1897,'Synthèse ventes'!$A$5:$C$2461,3,0)</f>
        <v>Rond Ø180 SMX Beta Pamiers</v>
      </c>
      <c r="AF1897" t="str">
        <f>VLOOKUP(E1897,'Synthèse ventes'!$A$5:$C$2461,2,0)</f>
        <v>AD PAMIERS</v>
      </c>
      <c r="AG1897"/>
      <c r="AH1897"/>
      <c r="AI1897"/>
      <c r="AJ1897"/>
      <c r="AK1897" s="6" t="s">
        <v>92</v>
      </c>
      <c r="AL1897" s="6" t="s">
        <v>6212</v>
      </c>
      <c r="AM1897" s="6" t="s">
        <v>95</v>
      </c>
      <c r="AN1897" s="6" t="s">
        <v>145</v>
      </c>
      <c r="AO1897" s="6" t="s">
        <v>400</v>
      </c>
      <c r="AP1897" s="6" t="s">
        <v>80</v>
      </c>
      <c r="AQ1897" s="6" t="s">
        <v>80</v>
      </c>
      <c r="AR1897" s="6" t="s">
        <v>697</v>
      </c>
      <c r="AS1897" s="6" t="s">
        <v>1434</v>
      </c>
      <c r="AT1897"/>
      <c r="AU1897" s="6" t="s">
        <v>80</v>
      </c>
      <c r="AV1897" s="6" t="s">
        <v>100</v>
      </c>
      <c r="AW1897"/>
      <c r="AX1897"/>
      <c r="AY1897"/>
      <c r="AZ1897"/>
      <c r="BA1897"/>
      <c r="BB1897"/>
      <c r="BC1897"/>
      <c r="BD1897" s="6" t="s">
        <v>6213</v>
      </c>
      <c r="BE1897" s="7" t="s">
        <v>102</v>
      </c>
      <c r="BG1897" s="7" t="s">
        <v>103</v>
      </c>
      <c r="BH1897" s="7">
        <v>2017</v>
      </c>
      <c r="BI1897" s="7" t="s">
        <v>104</v>
      </c>
      <c r="BJ1897" s="7" t="s">
        <v>105</v>
      </c>
      <c r="BK1897" s="7" t="s">
        <v>105</v>
      </c>
      <c r="BL1897" s="7" t="s">
        <v>103</v>
      </c>
      <c r="BN1897"/>
      <c r="BO1897"/>
      <c r="BP1897"/>
      <c r="BQ1897"/>
      <c r="BR1897"/>
      <c r="BS1897"/>
      <c r="BT1897"/>
      <c r="BU1897"/>
      <c r="BV1897"/>
      <c r="BW1897"/>
      <c r="BX1897"/>
      <c r="BY1897" s="8">
        <v>77125</v>
      </c>
      <c r="BZ1897" s="9" t="s">
        <v>106</v>
      </c>
    </row>
    <row r="1898" spans="1:78" s="7" customFormat="1" hidden="1" x14ac:dyDescent="0.25">
      <c r="A1898" s="7" t="str">
        <f t="shared" si="29"/>
        <v>ACUP*</v>
      </c>
      <c r="B1898" s="6" t="s">
        <v>6214</v>
      </c>
      <c r="C1898" s="6" t="s">
        <v>6215</v>
      </c>
      <c r="D1898" s="6" t="s">
        <v>6210</v>
      </c>
      <c r="E1898" s="6" t="s">
        <v>6211</v>
      </c>
      <c r="F1898"/>
      <c r="G1898"/>
      <c r="H1898" s="6" t="s">
        <v>80</v>
      </c>
      <c r="I1898"/>
      <c r="J1898" s="6" t="s">
        <v>81</v>
      </c>
      <c r="K1898" s="6" t="s">
        <v>82</v>
      </c>
      <c r="L1898" s="6" t="s">
        <v>156</v>
      </c>
      <c r="M1898" s="6" t="s">
        <v>84</v>
      </c>
      <c r="N1898" s="6" t="s">
        <v>85</v>
      </c>
      <c r="O1898" s="6" t="s">
        <v>157</v>
      </c>
      <c r="P1898" s="6" t="s">
        <v>108</v>
      </c>
      <c r="Q1898" s="6" t="s">
        <v>109</v>
      </c>
      <c r="R1898" s="6" t="s">
        <v>110</v>
      </c>
      <c r="S1898" s="6" t="s">
        <v>109</v>
      </c>
      <c r="T1898" s="6" t="s">
        <v>110</v>
      </c>
      <c r="U1898" s="6" t="s">
        <v>91</v>
      </c>
      <c r="V1898" s="6" t="s">
        <v>91</v>
      </c>
      <c r="W1898" s="6" t="s">
        <v>80</v>
      </c>
      <c r="X1898" s="6" t="s">
        <v>80</v>
      </c>
      <c r="Y1898" s="6" t="s">
        <v>92</v>
      </c>
      <c r="Z1898" s="6" t="s">
        <v>80</v>
      </c>
      <c r="AA1898" s="6" t="s">
        <v>93</v>
      </c>
      <c r="AB1898"/>
      <c r="AC1898"/>
      <c r="AD1898"/>
      <c r="AE1898" t="str">
        <f>VLOOKUP(E1898,'Synthèse ventes'!$A$5:$C$2461,3,0)</f>
        <v>Rond Ø180 SMX Beta Pamiers</v>
      </c>
      <c r="AF1898" t="str">
        <f>VLOOKUP(E1898,'Synthèse ventes'!$A$5:$C$2461,2,0)</f>
        <v>AD PAMIERS</v>
      </c>
      <c r="AG1898"/>
      <c r="AH1898"/>
      <c r="AI1898"/>
      <c r="AJ1898"/>
      <c r="AK1898" s="6" t="s">
        <v>92</v>
      </c>
      <c r="AL1898" s="6" t="s">
        <v>6212</v>
      </c>
      <c r="AM1898" s="6" t="s">
        <v>95</v>
      </c>
      <c r="AN1898" s="6" t="s">
        <v>145</v>
      </c>
      <c r="AO1898" s="6" t="s">
        <v>1223</v>
      </c>
      <c r="AP1898" s="6" t="s">
        <v>80</v>
      </c>
      <c r="AQ1898" s="6" t="s">
        <v>80</v>
      </c>
      <c r="AR1898" s="6" t="s">
        <v>697</v>
      </c>
      <c r="AS1898" s="6" t="s">
        <v>1434</v>
      </c>
      <c r="AT1898"/>
      <c r="AU1898" s="6" t="s">
        <v>80</v>
      </c>
      <c r="AV1898" s="6" t="s">
        <v>100</v>
      </c>
      <c r="AW1898"/>
      <c r="AX1898"/>
      <c r="AY1898"/>
      <c r="AZ1898"/>
      <c r="BA1898"/>
      <c r="BB1898"/>
      <c r="BC1898"/>
      <c r="BD1898" s="6" t="s">
        <v>6213</v>
      </c>
      <c r="BE1898" s="7" t="s">
        <v>102</v>
      </c>
      <c r="BG1898" s="7" t="s">
        <v>103</v>
      </c>
      <c r="BH1898" s="7">
        <v>2017</v>
      </c>
      <c r="BI1898" s="7" t="s">
        <v>104</v>
      </c>
      <c r="BJ1898" s="7" t="s">
        <v>105</v>
      </c>
      <c r="BK1898" s="7" t="s">
        <v>105</v>
      </c>
      <c r="BL1898" s="7" t="s">
        <v>103</v>
      </c>
      <c r="BN1898"/>
      <c r="BO1898"/>
      <c r="BP1898"/>
      <c r="BQ1898"/>
      <c r="BR1898"/>
      <c r="BS1898"/>
      <c r="BT1898"/>
      <c r="BU1898"/>
      <c r="BV1898"/>
      <c r="BW1898"/>
      <c r="BX1898"/>
      <c r="BY1898" s="8">
        <v>4856</v>
      </c>
      <c r="BZ1898" s="9" t="s">
        <v>106</v>
      </c>
    </row>
    <row r="1899" spans="1:78" s="7" customFormat="1" hidden="1" x14ac:dyDescent="0.25">
      <c r="A1899" s="7" t="str">
        <f t="shared" si="29"/>
        <v>ACUP*</v>
      </c>
      <c r="B1899" s="6" t="s">
        <v>6216</v>
      </c>
      <c r="C1899" s="6" t="s">
        <v>6217</v>
      </c>
      <c r="D1899" s="6" t="s">
        <v>6210</v>
      </c>
      <c r="E1899" s="6" t="s">
        <v>6211</v>
      </c>
      <c r="F1899"/>
      <c r="G1899"/>
      <c r="H1899" s="6" t="s">
        <v>80</v>
      </c>
      <c r="I1899"/>
      <c r="J1899" s="6" t="s">
        <v>81</v>
      </c>
      <c r="K1899" s="6" t="s">
        <v>82</v>
      </c>
      <c r="L1899" s="6" t="s">
        <v>156</v>
      </c>
      <c r="M1899" s="6" t="s">
        <v>84</v>
      </c>
      <c r="N1899" s="6" t="s">
        <v>85</v>
      </c>
      <c r="O1899" s="6" t="s">
        <v>157</v>
      </c>
      <c r="P1899" s="6" t="s">
        <v>108</v>
      </c>
      <c r="Q1899" s="6" t="s">
        <v>109</v>
      </c>
      <c r="R1899" s="6" t="s">
        <v>110</v>
      </c>
      <c r="S1899" s="6" t="s">
        <v>109</v>
      </c>
      <c r="T1899" s="6" t="s">
        <v>110</v>
      </c>
      <c r="U1899" s="6" t="s">
        <v>91</v>
      </c>
      <c r="V1899" s="6" t="s">
        <v>91</v>
      </c>
      <c r="W1899" s="6" t="s">
        <v>80</v>
      </c>
      <c r="X1899" s="6" t="s">
        <v>80</v>
      </c>
      <c r="Y1899" s="6" t="s">
        <v>92</v>
      </c>
      <c r="Z1899" s="6" t="s">
        <v>80</v>
      </c>
      <c r="AA1899" s="6" t="s">
        <v>93</v>
      </c>
      <c r="AB1899"/>
      <c r="AC1899"/>
      <c r="AD1899"/>
      <c r="AE1899" t="str">
        <f>VLOOKUP(E1899,'Synthèse ventes'!$A$5:$C$2461,3,0)</f>
        <v>Rond Ø180 SMX Beta Pamiers</v>
      </c>
      <c r="AF1899" t="str">
        <f>VLOOKUP(E1899,'Synthèse ventes'!$A$5:$C$2461,2,0)</f>
        <v>AD PAMIERS</v>
      </c>
      <c r="AG1899"/>
      <c r="AH1899"/>
      <c r="AI1899"/>
      <c r="AJ1899"/>
      <c r="AK1899" s="6" t="s">
        <v>92</v>
      </c>
      <c r="AL1899" s="6" t="s">
        <v>6212</v>
      </c>
      <c r="AM1899" s="6" t="s">
        <v>95</v>
      </c>
      <c r="AN1899" s="6" t="s">
        <v>612</v>
      </c>
      <c r="AO1899" s="6" t="s">
        <v>394</v>
      </c>
      <c r="AP1899" s="6" t="s">
        <v>80</v>
      </c>
      <c r="AQ1899" s="6" t="s">
        <v>80</v>
      </c>
      <c r="AR1899" s="6" t="s">
        <v>697</v>
      </c>
      <c r="AS1899" s="6" t="s">
        <v>1434</v>
      </c>
      <c r="AT1899"/>
      <c r="AU1899" s="6" t="s">
        <v>80</v>
      </c>
      <c r="AV1899" s="6" t="s">
        <v>100</v>
      </c>
      <c r="AW1899"/>
      <c r="AX1899"/>
      <c r="AY1899"/>
      <c r="AZ1899"/>
      <c r="BA1899"/>
      <c r="BB1899"/>
      <c r="BC1899"/>
      <c r="BD1899" s="6" t="s">
        <v>6213</v>
      </c>
      <c r="BE1899" s="7" t="s">
        <v>102</v>
      </c>
      <c r="BG1899" s="7" t="s">
        <v>103</v>
      </c>
      <c r="BH1899" s="7">
        <v>2017</v>
      </c>
      <c r="BI1899" s="7" t="s">
        <v>104</v>
      </c>
      <c r="BJ1899" s="7" t="s">
        <v>105</v>
      </c>
      <c r="BK1899" s="7" t="s">
        <v>105</v>
      </c>
      <c r="BL1899" s="7" t="s">
        <v>103</v>
      </c>
      <c r="BN1899"/>
      <c r="BO1899"/>
      <c r="BP1899"/>
      <c r="BQ1899"/>
      <c r="BR1899"/>
      <c r="BS1899"/>
      <c r="BT1899"/>
      <c r="BU1899"/>
      <c r="BV1899"/>
      <c r="BW1899"/>
      <c r="BX1899"/>
      <c r="BY1899" s="8">
        <v>95078</v>
      </c>
      <c r="BZ1899" s="9" t="s">
        <v>106</v>
      </c>
    </row>
    <row r="1900" spans="1:78" s="7" customFormat="1" hidden="1" x14ac:dyDescent="0.25">
      <c r="A1900" s="7" t="str">
        <f t="shared" si="29"/>
        <v>ACUP*</v>
      </c>
      <c r="B1900" s="6" t="s">
        <v>6218</v>
      </c>
      <c r="C1900" s="6" t="s">
        <v>6219</v>
      </c>
      <c r="D1900" s="6" t="s">
        <v>6210</v>
      </c>
      <c r="E1900" s="6" t="s">
        <v>6211</v>
      </c>
      <c r="F1900"/>
      <c r="G1900"/>
      <c r="H1900" s="6" t="s">
        <v>80</v>
      </c>
      <c r="I1900"/>
      <c r="J1900" s="6" t="s">
        <v>81</v>
      </c>
      <c r="K1900" s="6" t="s">
        <v>82</v>
      </c>
      <c r="L1900" s="6" t="s">
        <v>156</v>
      </c>
      <c r="M1900" s="6" t="s">
        <v>84</v>
      </c>
      <c r="N1900" s="6" t="s">
        <v>85</v>
      </c>
      <c r="O1900" s="6" t="s">
        <v>157</v>
      </c>
      <c r="P1900" s="6" t="s">
        <v>108</v>
      </c>
      <c r="Q1900" s="6" t="s">
        <v>109</v>
      </c>
      <c r="R1900" s="6" t="s">
        <v>110</v>
      </c>
      <c r="S1900" s="6" t="s">
        <v>109</v>
      </c>
      <c r="T1900" s="6" t="s">
        <v>110</v>
      </c>
      <c r="U1900" s="6" t="s">
        <v>91</v>
      </c>
      <c r="V1900" s="6" t="s">
        <v>91</v>
      </c>
      <c r="W1900" s="6" t="s">
        <v>80</v>
      </c>
      <c r="X1900" s="6" t="s">
        <v>80</v>
      </c>
      <c r="Y1900" s="6" t="s">
        <v>92</v>
      </c>
      <c r="Z1900" s="6" t="s">
        <v>80</v>
      </c>
      <c r="AA1900" s="6" t="s">
        <v>93</v>
      </c>
      <c r="AB1900"/>
      <c r="AC1900"/>
      <c r="AD1900"/>
      <c r="AE1900" t="str">
        <f>VLOOKUP(E1900,'Synthèse ventes'!$A$5:$C$2461,3,0)</f>
        <v>Rond Ø180 SMX Beta Pamiers</v>
      </c>
      <c r="AF1900" t="str">
        <f>VLOOKUP(E1900,'Synthèse ventes'!$A$5:$C$2461,2,0)</f>
        <v>AD PAMIERS</v>
      </c>
      <c r="AG1900"/>
      <c r="AH1900"/>
      <c r="AI1900"/>
      <c r="AJ1900"/>
      <c r="AK1900" s="6" t="s">
        <v>92</v>
      </c>
      <c r="AL1900" s="6" t="s">
        <v>6212</v>
      </c>
      <c r="AM1900" s="6" t="s">
        <v>95</v>
      </c>
      <c r="AN1900" s="6" t="s">
        <v>612</v>
      </c>
      <c r="AO1900" s="6" t="s">
        <v>443</v>
      </c>
      <c r="AP1900" s="6" t="s">
        <v>80</v>
      </c>
      <c r="AQ1900" s="6" t="s">
        <v>80</v>
      </c>
      <c r="AR1900" s="6" t="s">
        <v>697</v>
      </c>
      <c r="AS1900" s="6" t="s">
        <v>1434</v>
      </c>
      <c r="AT1900"/>
      <c r="AU1900" s="6" t="s">
        <v>80</v>
      </c>
      <c r="AV1900" s="6" t="s">
        <v>100</v>
      </c>
      <c r="AW1900"/>
      <c r="AX1900"/>
      <c r="AY1900"/>
      <c r="AZ1900"/>
      <c r="BA1900"/>
      <c r="BB1900"/>
      <c r="BC1900"/>
      <c r="BD1900" s="6" t="s">
        <v>6213</v>
      </c>
      <c r="BE1900" s="7" t="s">
        <v>102</v>
      </c>
      <c r="BG1900" s="7" t="s">
        <v>103</v>
      </c>
      <c r="BH1900" s="7">
        <v>2017</v>
      </c>
      <c r="BI1900" s="7" t="s">
        <v>104</v>
      </c>
      <c r="BJ1900" s="7" t="s">
        <v>105</v>
      </c>
      <c r="BK1900" s="7" t="s">
        <v>105</v>
      </c>
      <c r="BL1900" s="7" t="s">
        <v>103</v>
      </c>
      <c r="BN1900"/>
      <c r="BO1900"/>
      <c r="BP1900"/>
      <c r="BQ1900"/>
      <c r="BR1900"/>
      <c r="BS1900"/>
      <c r="BT1900"/>
      <c r="BU1900"/>
      <c r="BV1900"/>
      <c r="BW1900"/>
      <c r="BX1900"/>
      <c r="BY1900" s="8">
        <v>120208</v>
      </c>
      <c r="BZ1900" s="9" t="s">
        <v>106</v>
      </c>
    </row>
    <row r="1901" spans="1:78" s="7" customFormat="1" hidden="1" x14ac:dyDescent="0.25">
      <c r="A1901" s="7" t="str">
        <f t="shared" si="29"/>
        <v>ACUP*</v>
      </c>
      <c r="B1901" s="6" t="s">
        <v>6220</v>
      </c>
      <c r="C1901" s="6" t="s">
        <v>6221</v>
      </c>
      <c r="D1901" s="6" t="s">
        <v>6210</v>
      </c>
      <c r="E1901" s="6" t="s">
        <v>6211</v>
      </c>
      <c r="F1901"/>
      <c r="G1901"/>
      <c r="H1901" s="6" t="s">
        <v>80</v>
      </c>
      <c r="I1901"/>
      <c r="J1901" s="6" t="s">
        <v>81</v>
      </c>
      <c r="K1901" s="6" t="s">
        <v>82</v>
      </c>
      <c r="L1901" s="6" t="s">
        <v>156</v>
      </c>
      <c r="M1901" s="6" t="s">
        <v>84</v>
      </c>
      <c r="N1901" s="6" t="s">
        <v>85</v>
      </c>
      <c r="O1901" s="6" t="s">
        <v>157</v>
      </c>
      <c r="P1901" s="6" t="s">
        <v>108</v>
      </c>
      <c r="Q1901" s="6" t="s">
        <v>109</v>
      </c>
      <c r="R1901" s="6" t="s">
        <v>110</v>
      </c>
      <c r="S1901" s="6" t="s">
        <v>109</v>
      </c>
      <c r="T1901" s="6" t="s">
        <v>110</v>
      </c>
      <c r="U1901" s="6" t="s">
        <v>91</v>
      </c>
      <c r="V1901" s="6" t="s">
        <v>91</v>
      </c>
      <c r="W1901" s="6" t="s">
        <v>80</v>
      </c>
      <c r="X1901" s="6" t="s">
        <v>80</v>
      </c>
      <c r="Y1901" s="6" t="s">
        <v>92</v>
      </c>
      <c r="Z1901" s="6" t="s">
        <v>80</v>
      </c>
      <c r="AA1901" s="6" t="s">
        <v>93</v>
      </c>
      <c r="AB1901"/>
      <c r="AC1901"/>
      <c r="AD1901"/>
      <c r="AE1901" t="str">
        <f>VLOOKUP(E1901,'Synthèse ventes'!$A$5:$C$2461,3,0)</f>
        <v>Rond Ø180 SMX Beta Pamiers</v>
      </c>
      <c r="AF1901" t="str">
        <f>VLOOKUP(E1901,'Synthèse ventes'!$A$5:$C$2461,2,0)</f>
        <v>AD PAMIERS</v>
      </c>
      <c r="AG1901"/>
      <c r="AH1901"/>
      <c r="AI1901"/>
      <c r="AJ1901"/>
      <c r="AK1901" s="6" t="s">
        <v>92</v>
      </c>
      <c r="AL1901" s="6" t="s">
        <v>6212</v>
      </c>
      <c r="AM1901" s="6" t="s">
        <v>95</v>
      </c>
      <c r="AN1901" s="6" t="s">
        <v>375</v>
      </c>
      <c r="AO1901" s="6" t="s">
        <v>510</v>
      </c>
      <c r="AP1901" s="6" t="s">
        <v>80</v>
      </c>
      <c r="AQ1901" s="6" t="s">
        <v>80</v>
      </c>
      <c r="AR1901" s="6" t="s">
        <v>697</v>
      </c>
      <c r="AS1901" s="6" t="s">
        <v>1434</v>
      </c>
      <c r="AT1901"/>
      <c r="AU1901" s="6" t="s">
        <v>80</v>
      </c>
      <c r="AV1901" s="6" t="s">
        <v>100</v>
      </c>
      <c r="AW1901"/>
      <c r="AX1901"/>
      <c r="AY1901"/>
      <c r="AZ1901"/>
      <c r="BA1901"/>
      <c r="BB1901"/>
      <c r="BC1901"/>
      <c r="BD1901" s="6" t="s">
        <v>6213</v>
      </c>
      <c r="BE1901" s="7" t="s">
        <v>102</v>
      </c>
      <c r="BG1901" s="7" t="s">
        <v>103</v>
      </c>
      <c r="BH1901" s="7">
        <v>2017</v>
      </c>
      <c r="BI1901" s="7" t="s">
        <v>104</v>
      </c>
      <c r="BJ1901" s="7" t="s">
        <v>105</v>
      </c>
      <c r="BK1901" s="7" t="s">
        <v>105</v>
      </c>
      <c r="BL1901" s="7" t="s">
        <v>103</v>
      </c>
      <c r="BN1901"/>
      <c r="BO1901"/>
      <c r="BP1901"/>
      <c r="BQ1901"/>
      <c r="BR1901"/>
      <c r="BS1901"/>
      <c r="BT1901"/>
      <c r="BU1901"/>
      <c r="BV1901"/>
      <c r="BW1901"/>
      <c r="BX1901"/>
      <c r="BY1901" s="8">
        <v>103289</v>
      </c>
      <c r="BZ1901" s="9" t="s">
        <v>106</v>
      </c>
    </row>
    <row r="1902" spans="1:78" s="7" customFormat="1" hidden="1" x14ac:dyDescent="0.25">
      <c r="A1902" s="7" t="str">
        <f t="shared" si="29"/>
        <v>ADDK*</v>
      </c>
      <c r="B1902" s="6" t="s">
        <v>6222</v>
      </c>
      <c r="C1902" s="6" t="s">
        <v>6223</v>
      </c>
      <c r="D1902" s="6" t="s">
        <v>6224</v>
      </c>
      <c r="E1902" s="6" t="s">
        <v>6225</v>
      </c>
      <c r="F1902"/>
      <c r="G1902"/>
      <c r="H1902" s="6" t="s">
        <v>80</v>
      </c>
      <c r="I1902"/>
      <c r="J1902" s="6" t="s">
        <v>81</v>
      </c>
      <c r="K1902" s="6" t="s">
        <v>82</v>
      </c>
      <c r="L1902" s="6" t="s">
        <v>156</v>
      </c>
      <c r="M1902" s="6" t="s">
        <v>84</v>
      </c>
      <c r="N1902" s="6" t="s">
        <v>85</v>
      </c>
      <c r="O1902" s="6" t="s">
        <v>157</v>
      </c>
      <c r="P1902" s="6" t="s">
        <v>108</v>
      </c>
      <c r="Q1902" s="6" t="s">
        <v>109</v>
      </c>
      <c r="R1902" s="6" t="s">
        <v>110</v>
      </c>
      <c r="S1902" s="6" t="s">
        <v>109</v>
      </c>
      <c r="T1902" s="6" t="s">
        <v>110</v>
      </c>
      <c r="U1902" s="6" t="s">
        <v>91</v>
      </c>
      <c r="V1902" s="6" t="s">
        <v>91</v>
      </c>
      <c r="W1902" s="6" t="s">
        <v>80</v>
      </c>
      <c r="X1902" s="6" t="s">
        <v>80</v>
      </c>
      <c r="Y1902" s="6" t="s">
        <v>92</v>
      </c>
      <c r="Z1902" s="6" t="s">
        <v>80</v>
      </c>
      <c r="AA1902" s="6" t="s">
        <v>93</v>
      </c>
      <c r="AB1902"/>
      <c r="AC1902"/>
      <c r="AD1902"/>
      <c r="AE1902" t="str">
        <f>VLOOKUP(E1902,'Synthèse ventes'!$A$5:$C$2461,3,0)</f>
        <v>Rond Ø170 Bohler - SMX</v>
      </c>
      <c r="AF1902" t="str">
        <f>VLOOKUP(E1902,'Synthèse ventes'!$A$5:$C$2461,2,0)</f>
        <v>BOHLER LIV</v>
      </c>
      <c r="AG1902"/>
      <c r="AH1902"/>
      <c r="AI1902"/>
      <c r="AJ1902"/>
      <c r="AK1902" s="6" t="s">
        <v>80</v>
      </c>
      <c r="AL1902" s="6" t="s">
        <v>6226</v>
      </c>
      <c r="AM1902" s="6" t="s">
        <v>95</v>
      </c>
      <c r="AN1902" s="6" t="s">
        <v>145</v>
      </c>
      <c r="AO1902" s="6" t="s">
        <v>602</v>
      </c>
      <c r="AP1902" s="6" t="s">
        <v>80</v>
      </c>
      <c r="AQ1902" s="6" t="s">
        <v>80</v>
      </c>
      <c r="AR1902" s="6" t="s">
        <v>592</v>
      </c>
      <c r="AS1902" s="6" t="s">
        <v>1861</v>
      </c>
      <c r="AT1902"/>
      <c r="AU1902" s="6" t="s">
        <v>80</v>
      </c>
      <c r="AV1902" s="6" t="s">
        <v>100</v>
      </c>
      <c r="AW1902"/>
      <c r="AX1902"/>
      <c r="AY1902"/>
      <c r="AZ1902"/>
      <c r="BA1902"/>
      <c r="BB1902"/>
      <c r="BC1902"/>
      <c r="BD1902" s="6" t="s">
        <v>6213</v>
      </c>
      <c r="BE1902" s="7" t="s">
        <v>102</v>
      </c>
      <c r="BG1902" s="7" t="s">
        <v>103</v>
      </c>
      <c r="BH1902" s="7">
        <v>2017</v>
      </c>
      <c r="BI1902" s="7" t="s">
        <v>104</v>
      </c>
      <c r="BJ1902" s="7" t="s">
        <v>105</v>
      </c>
      <c r="BK1902" s="7" t="s">
        <v>105</v>
      </c>
      <c r="BL1902" s="7" t="s">
        <v>103</v>
      </c>
      <c r="BN1902"/>
      <c r="BO1902"/>
      <c r="BP1902"/>
      <c r="BQ1902"/>
      <c r="BR1902"/>
      <c r="BS1902"/>
      <c r="BT1902"/>
      <c r="BU1902"/>
      <c r="BV1902"/>
      <c r="BW1902"/>
      <c r="BX1902"/>
      <c r="BY1902" s="8">
        <v>11848</v>
      </c>
      <c r="BZ1902" s="9" t="s">
        <v>106</v>
      </c>
    </row>
    <row r="1903" spans="1:78" s="7" customFormat="1" hidden="1" x14ac:dyDescent="0.25">
      <c r="A1903" s="7" t="str">
        <f t="shared" si="29"/>
        <v>ADDK*</v>
      </c>
      <c r="B1903" s="6" t="s">
        <v>6227</v>
      </c>
      <c r="C1903" s="6" t="s">
        <v>6228</v>
      </c>
      <c r="D1903" s="6" t="s">
        <v>6224</v>
      </c>
      <c r="E1903" s="6" t="s">
        <v>6225</v>
      </c>
      <c r="F1903"/>
      <c r="G1903"/>
      <c r="H1903" s="6" t="s">
        <v>80</v>
      </c>
      <c r="I1903"/>
      <c r="J1903" s="6" t="s">
        <v>81</v>
      </c>
      <c r="K1903" s="6" t="s">
        <v>82</v>
      </c>
      <c r="L1903" s="6" t="s">
        <v>156</v>
      </c>
      <c r="M1903" s="6" t="s">
        <v>84</v>
      </c>
      <c r="N1903" s="6" t="s">
        <v>85</v>
      </c>
      <c r="O1903" s="6" t="s">
        <v>157</v>
      </c>
      <c r="P1903" s="6" t="s">
        <v>108</v>
      </c>
      <c r="Q1903" s="6" t="s">
        <v>109</v>
      </c>
      <c r="R1903" s="6" t="s">
        <v>110</v>
      </c>
      <c r="S1903" s="6" t="s">
        <v>109</v>
      </c>
      <c r="T1903" s="6" t="s">
        <v>110</v>
      </c>
      <c r="U1903" s="6" t="s">
        <v>91</v>
      </c>
      <c r="V1903" s="6" t="s">
        <v>91</v>
      </c>
      <c r="W1903" s="6" t="s">
        <v>80</v>
      </c>
      <c r="X1903" s="6" t="s">
        <v>80</v>
      </c>
      <c r="Y1903" s="6" t="s">
        <v>92</v>
      </c>
      <c r="Z1903" s="6" t="s">
        <v>80</v>
      </c>
      <c r="AA1903" s="6" t="s">
        <v>93</v>
      </c>
      <c r="AB1903"/>
      <c r="AC1903"/>
      <c r="AD1903"/>
      <c r="AE1903" t="str">
        <f>VLOOKUP(E1903,'Synthèse ventes'!$A$5:$C$2461,3,0)</f>
        <v>Rond Ø170 Bohler - SMX</v>
      </c>
      <c r="AF1903" t="str">
        <f>VLOOKUP(E1903,'Synthèse ventes'!$A$5:$C$2461,2,0)</f>
        <v>BOHLER LIV</v>
      </c>
      <c r="AG1903"/>
      <c r="AH1903"/>
      <c r="AI1903"/>
      <c r="AJ1903"/>
      <c r="AK1903" s="6" t="s">
        <v>80</v>
      </c>
      <c r="AL1903" s="6" t="s">
        <v>6226</v>
      </c>
      <c r="AM1903" s="6" t="s">
        <v>95</v>
      </c>
      <c r="AN1903" s="6" t="s">
        <v>145</v>
      </c>
      <c r="AO1903" s="6" t="s">
        <v>599</v>
      </c>
      <c r="AP1903" s="6" t="s">
        <v>80</v>
      </c>
      <c r="AQ1903" s="6" t="s">
        <v>80</v>
      </c>
      <c r="AR1903" s="6" t="s">
        <v>592</v>
      </c>
      <c r="AS1903" s="6" t="s">
        <v>1861</v>
      </c>
      <c r="AT1903"/>
      <c r="AU1903" s="6" t="s">
        <v>80</v>
      </c>
      <c r="AV1903" s="6" t="s">
        <v>100</v>
      </c>
      <c r="AW1903"/>
      <c r="AX1903"/>
      <c r="AY1903"/>
      <c r="AZ1903"/>
      <c r="BA1903"/>
      <c r="BB1903"/>
      <c r="BC1903"/>
      <c r="BD1903" s="6" t="s">
        <v>6213</v>
      </c>
      <c r="BE1903" s="7" t="s">
        <v>102</v>
      </c>
      <c r="BG1903" s="7" t="s">
        <v>103</v>
      </c>
      <c r="BH1903" s="7">
        <v>2017</v>
      </c>
      <c r="BI1903" s="7" t="s">
        <v>104</v>
      </c>
      <c r="BJ1903" s="7" t="s">
        <v>105</v>
      </c>
      <c r="BK1903" s="7" t="s">
        <v>105</v>
      </c>
      <c r="BL1903" s="7" t="s">
        <v>103</v>
      </c>
      <c r="BN1903"/>
      <c r="BO1903"/>
      <c r="BP1903"/>
      <c r="BQ1903"/>
      <c r="BR1903"/>
      <c r="BS1903"/>
      <c r="BT1903"/>
      <c r="BU1903"/>
      <c r="BV1903"/>
      <c r="BW1903"/>
      <c r="BX1903"/>
      <c r="BY1903" s="8">
        <v>65777</v>
      </c>
      <c r="BZ1903" s="9" t="s">
        <v>106</v>
      </c>
    </row>
    <row r="1904" spans="1:78" s="7" customFormat="1" hidden="1" x14ac:dyDescent="0.25">
      <c r="A1904" s="7" t="str">
        <f t="shared" si="29"/>
        <v>ADDK*</v>
      </c>
      <c r="B1904" s="6" t="s">
        <v>6229</v>
      </c>
      <c r="C1904" s="6" t="s">
        <v>6230</v>
      </c>
      <c r="D1904" s="6" t="s">
        <v>6224</v>
      </c>
      <c r="E1904" s="6" t="s">
        <v>6225</v>
      </c>
      <c r="F1904"/>
      <c r="G1904"/>
      <c r="H1904" s="6" t="s">
        <v>80</v>
      </c>
      <c r="I1904"/>
      <c r="J1904" s="6" t="s">
        <v>81</v>
      </c>
      <c r="K1904" s="6" t="s">
        <v>82</v>
      </c>
      <c r="L1904" s="6" t="s">
        <v>156</v>
      </c>
      <c r="M1904" s="6" t="s">
        <v>84</v>
      </c>
      <c r="N1904" s="6" t="s">
        <v>85</v>
      </c>
      <c r="O1904" s="6" t="s">
        <v>157</v>
      </c>
      <c r="P1904" s="6" t="s">
        <v>108</v>
      </c>
      <c r="Q1904" s="6" t="s">
        <v>109</v>
      </c>
      <c r="R1904" s="6" t="s">
        <v>110</v>
      </c>
      <c r="S1904" s="6" t="s">
        <v>109</v>
      </c>
      <c r="T1904" s="6" t="s">
        <v>110</v>
      </c>
      <c r="U1904" s="6" t="s">
        <v>91</v>
      </c>
      <c r="V1904" s="6" t="s">
        <v>91</v>
      </c>
      <c r="W1904" s="6" t="s">
        <v>80</v>
      </c>
      <c r="X1904" s="6" t="s">
        <v>80</v>
      </c>
      <c r="Y1904" s="6" t="s">
        <v>92</v>
      </c>
      <c r="Z1904" s="6" t="s">
        <v>80</v>
      </c>
      <c r="AA1904" s="6" t="s">
        <v>93</v>
      </c>
      <c r="AB1904"/>
      <c r="AC1904"/>
      <c r="AD1904"/>
      <c r="AE1904" t="str">
        <f>VLOOKUP(E1904,'Synthèse ventes'!$A$5:$C$2461,3,0)</f>
        <v>Rond Ø170 Bohler - SMX</v>
      </c>
      <c r="AF1904" t="str">
        <f>VLOOKUP(E1904,'Synthèse ventes'!$A$5:$C$2461,2,0)</f>
        <v>BOHLER LIV</v>
      </c>
      <c r="AG1904"/>
      <c r="AH1904"/>
      <c r="AI1904"/>
      <c r="AJ1904"/>
      <c r="AK1904" s="6" t="s">
        <v>80</v>
      </c>
      <c r="AL1904" s="6" t="s">
        <v>6226</v>
      </c>
      <c r="AM1904" s="6" t="s">
        <v>95</v>
      </c>
      <c r="AN1904" s="6" t="s">
        <v>612</v>
      </c>
      <c r="AO1904" s="6" t="s">
        <v>380</v>
      </c>
      <c r="AP1904" s="6" t="s">
        <v>80</v>
      </c>
      <c r="AQ1904" s="6" t="s">
        <v>80</v>
      </c>
      <c r="AR1904" s="6" t="s">
        <v>592</v>
      </c>
      <c r="AS1904" s="6" t="s">
        <v>1861</v>
      </c>
      <c r="AT1904"/>
      <c r="AU1904" s="6" t="s">
        <v>80</v>
      </c>
      <c r="AV1904" s="6" t="s">
        <v>100</v>
      </c>
      <c r="AW1904"/>
      <c r="AX1904"/>
      <c r="AY1904"/>
      <c r="AZ1904"/>
      <c r="BA1904"/>
      <c r="BB1904"/>
      <c r="BC1904"/>
      <c r="BD1904" s="6" t="s">
        <v>6213</v>
      </c>
      <c r="BE1904" s="7" t="s">
        <v>102</v>
      </c>
      <c r="BG1904" s="7" t="s">
        <v>103</v>
      </c>
      <c r="BH1904" s="7">
        <v>2017</v>
      </c>
      <c r="BI1904" s="7" t="s">
        <v>104</v>
      </c>
      <c r="BJ1904" s="7" t="s">
        <v>105</v>
      </c>
      <c r="BK1904" s="7" t="s">
        <v>105</v>
      </c>
      <c r="BL1904" s="7" t="s">
        <v>103</v>
      </c>
      <c r="BN1904"/>
      <c r="BO1904"/>
      <c r="BP1904"/>
      <c r="BQ1904"/>
      <c r="BR1904"/>
      <c r="BS1904"/>
      <c r="BT1904"/>
      <c r="BU1904"/>
      <c r="BV1904"/>
      <c r="BW1904"/>
      <c r="BX1904"/>
      <c r="BY1904" s="8">
        <v>107733</v>
      </c>
      <c r="BZ1904" s="9" t="s">
        <v>106</v>
      </c>
    </row>
    <row r="1905" spans="1:78" s="7" customFormat="1" hidden="1" x14ac:dyDescent="0.25">
      <c r="A1905" s="7" t="str">
        <f t="shared" si="29"/>
        <v>ADDK*</v>
      </c>
      <c r="B1905" s="6" t="s">
        <v>6231</v>
      </c>
      <c r="C1905" s="6" t="s">
        <v>6232</v>
      </c>
      <c r="D1905" s="6" t="s">
        <v>6224</v>
      </c>
      <c r="E1905" s="6" t="s">
        <v>6225</v>
      </c>
      <c r="F1905"/>
      <c r="G1905"/>
      <c r="H1905" s="6" t="s">
        <v>80</v>
      </c>
      <c r="I1905"/>
      <c r="J1905" s="6" t="s">
        <v>81</v>
      </c>
      <c r="K1905" s="6" t="s">
        <v>82</v>
      </c>
      <c r="L1905" s="6" t="s">
        <v>156</v>
      </c>
      <c r="M1905" s="6" t="s">
        <v>84</v>
      </c>
      <c r="N1905" s="6" t="s">
        <v>85</v>
      </c>
      <c r="O1905" s="6" t="s">
        <v>157</v>
      </c>
      <c r="P1905" s="6" t="s">
        <v>108</v>
      </c>
      <c r="Q1905" s="6" t="s">
        <v>109</v>
      </c>
      <c r="R1905" s="6" t="s">
        <v>110</v>
      </c>
      <c r="S1905" s="6" t="s">
        <v>109</v>
      </c>
      <c r="T1905" s="6" t="s">
        <v>110</v>
      </c>
      <c r="U1905" s="6" t="s">
        <v>91</v>
      </c>
      <c r="V1905" s="6" t="s">
        <v>91</v>
      </c>
      <c r="W1905" s="6" t="s">
        <v>80</v>
      </c>
      <c r="X1905" s="6" t="s">
        <v>80</v>
      </c>
      <c r="Y1905" s="6" t="s">
        <v>92</v>
      </c>
      <c r="Z1905" s="6" t="s">
        <v>80</v>
      </c>
      <c r="AA1905" s="6" t="s">
        <v>93</v>
      </c>
      <c r="AB1905"/>
      <c r="AC1905"/>
      <c r="AD1905"/>
      <c r="AE1905" t="str">
        <f>VLOOKUP(E1905,'Synthèse ventes'!$A$5:$C$2461,3,0)</f>
        <v>Rond Ø170 Bohler - SMX</v>
      </c>
      <c r="AF1905" t="str">
        <f>VLOOKUP(E1905,'Synthèse ventes'!$A$5:$C$2461,2,0)</f>
        <v>BOHLER LIV</v>
      </c>
      <c r="AG1905"/>
      <c r="AH1905"/>
      <c r="AI1905"/>
      <c r="AJ1905"/>
      <c r="AK1905" s="6" t="s">
        <v>80</v>
      </c>
      <c r="AL1905" s="6" t="s">
        <v>6226</v>
      </c>
      <c r="AM1905" s="6" t="s">
        <v>95</v>
      </c>
      <c r="AN1905" s="6" t="s">
        <v>612</v>
      </c>
      <c r="AO1905" s="6" t="s">
        <v>376</v>
      </c>
      <c r="AP1905" s="6" t="s">
        <v>80</v>
      </c>
      <c r="AQ1905" s="6" t="s">
        <v>80</v>
      </c>
      <c r="AR1905" s="6" t="s">
        <v>592</v>
      </c>
      <c r="AS1905" s="6" t="s">
        <v>1861</v>
      </c>
      <c r="AT1905"/>
      <c r="AU1905" s="6" t="s">
        <v>80</v>
      </c>
      <c r="AV1905" s="6" t="s">
        <v>100</v>
      </c>
      <c r="AW1905"/>
      <c r="AX1905"/>
      <c r="AY1905"/>
      <c r="AZ1905"/>
      <c r="BA1905"/>
      <c r="BB1905"/>
      <c r="BC1905"/>
      <c r="BD1905" s="6" t="s">
        <v>6213</v>
      </c>
      <c r="BE1905" s="7" t="s">
        <v>102</v>
      </c>
      <c r="BG1905" s="7" t="s">
        <v>103</v>
      </c>
      <c r="BH1905" s="7">
        <v>2017</v>
      </c>
      <c r="BI1905" s="7" t="s">
        <v>104</v>
      </c>
      <c r="BJ1905" s="7" t="s">
        <v>105</v>
      </c>
      <c r="BK1905" s="7" t="s">
        <v>105</v>
      </c>
      <c r="BL1905" s="7" t="s">
        <v>103</v>
      </c>
      <c r="BN1905"/>
      <c r="BO1905"/>
      <c r="BP1905"/>
      <c r="BQ1905"/>
      <c r="BR1905"/>
      <c r="BS1905"/>
      <c r="BT1905"/>
      <c r="BU1905"/>
      <c r="BV1905"/>
      <c r="BW1905"/>
      <c r="BX1905"/>
      <c r="BY1905" s="8">
        <v>60741</v>
      </c>
      <c r="BZ1905" s="9" t="s">
        <v>106</v>
      </c>
    </row>
    <row r="1906" spans="1:78" s="7" customFormat="1" hidden="1" x14ac:dyDescent="0.25">
      <c r="A1906" s="7" t="str">
        <f t="shared" si="29"/>
        <v>ADDK*</v>
      </c>
      <c r="B1906" s="6" t="s">
        <v>6233</v>
      </c>
      <c r="C1906" s="6" t="s">
        <v>6234</v>
      </c>
      <c r="D1906" s="6" t="s">
        <v>6224</v>
      </c>
      <c r="E1906" s="6" t="s">
        <v>6225</v>
      </c>
      <c r="F1906"/>
      <c r="G1906"/>
      <c r="H1906" s="6" t="s">
        <v>80</v>
      </c>
      <c r="I1906"/>
      <c r="J1906" s="6" t="s">
        <v>81</v>
      </c>
      <c r="K1906" s="6" t="s">
        <v>82</v>
      </c>
      <c r="L1906" s="6" t="s">
        <v>156</v>
      </c>
      <c r="M1906" s="6" t="s">
        <v>84</v>
      </c>
      <c r="N1906" s="6" t="s">
        <v>85</v>
      </c>
      <c r="O1906" s="6" t="s">
        <v>157</v>
      </c>
      <c r="P1906" s="6" t="s">
        <v>108</v>
      </c>
      <c r="Q1906" s="6" t="s">
        <v>109</v>
      </c>
      <c r="R1906" s="6" t="s">
        <v>110</v>
      </c>
      <c r="S1906" s="6" t="s">
        <v>109</v>
      </c>
      <c r="T1906" s="6" t="s">
        <v>110</v>
      </c>
      <c r="U1906" s="6" t="s">
        <v>91</v>
      </c>
      <c r="V1906" s="6" t="s">
        <v>91</v>
      </c>
      <c r="W1906" s="6" t="s">
        <v>80</v>
      </c>
      <c r="X1906" s="6" t="s">
        <v>80</v>
      </c>
      <c r="Y1906" s="6" t="s">
        <v>92</v>
      </c>
      <c r="Z1906" s="6" t="s">
        <v>80</v>
      </c>
      <c r="AA1906" s="6" t="s">
        <v>93</v>
      </c>
      <c r="AB1906"/>
      <c r="AC1906"/>
      <c r="AD1906"/>
      <c r="AE1906" t="str">
        <f>VLOOKUP(E1906,'Synthèse ventes'!$A$5:$C$2461,3,0)</f>
        <v>Rond Ø170 Bohler - SMX</v>
      </c>
      <c r="AF1906" t="str">
        <f>VLOOKUP(E1906,'Synthèse ventes'!$A$5:$C$2461,2,0)</f>
        <v>BOHLER LIV</v>
      </c>
      <c r="AG1906"/>
      <c r="AH1906"/>
      <c r="AI1906"/>
      <c r="AJ1906"/>
      <c r="AK1906" s="6" t="s">
        <v>80</v>
      </c>
      <c r="AL1906" s="6" t="s">
        <v>6226</v>
      </c>
      <c r="AM1906" s="6" t="s">
        <v>95</v>
      </c>
      <c r="AN1906" s="6" t="s">
        <v>612</v>
      </c>
      <c r="AO1906" s="6" t="s">
        <v>602</v>
      </c>
      <c r="AP1906" s="6" t="s">
        <v>80</v>
      </c>
      <c r="AQ1906" s="6" t="s">
        <v>80</v>
      </c>
      <c r="AR1906" s="6" t="s">
        <v>592</v>
      </c>
      <c r="AS1906" s="6" t="s">
        <v>1861</v>
      </c>
      <c r="AT1906"/>
      <c r="AU1906" s="6" t="s">
        <v>80</v>
      </c>
      <c r="AV1906" s="6" t="s">
        <v>100</v>
      </c>
      <c r="AW1906"/>
      <c r="AX1906"/>
      <c r="AY1906"/>
      <c r="AZ1906"/>
      <c r="BA1906"/>
      <c r="BB1906"/>
      <c r="BC1906"/>
      <c r="BD1906" s="6" t="s">
        <v>6213</v>
      </c>
      <c r="BE1906" s="7" t="s">
        <v>102</v>
      </c>
      <c r="BG1906" s="7" t="s">
        <v>103</v>
      </c>
      <c r="BH1906" s="7">
        <v>2017</v>
      </c>
      <c r="BI1906" s="7" t="s">
        <v>104</v>
      </c>
      <c r="BJ1906" s="7" t="s">
        <v>105</v>
      </c>
      <c r="BK1906" s="7" t="s">
        <v>105</v>
      </c>
      <c r="BL1906" s="7" t="s">
        <v>103</v>
      </c>
      <c r="BN1906"/>
      <c r="BO1906"/>
      <c r="BP1906"/>
      <c r="BQ1906"/>
      <c r="BR1906"/>
      <c r="BS1906"/>
      <c r="BT1906"/>
      <c r="BU1906"/>
      <c r="BV1906"/>
      <c r="BW1906"/>
      <c r="BX1906"/>
      <c r="BY1906" s="8">
        <v>71586</v>
      </c>
      <c r="BZ1906" s="9" t="s">
        <v>106</v>
      </c>
    </row>
    <row r="1907" spans="1:78" s="7" customFormat="1" hidden="1" x14ac:dyDescent="0.25">
      <c r="A1907" s="7" t="str">
        <f t="shared" si="29"/>
        <v>ADDK*</v>
      </c>
      <c r="B1907" s="6" t="s">
        <v>6235</v>
      </c>
      <c r="C1907" s="6" t="s">
        <v>6236</v>
      </c>
      <c r="D1907" s="6" t="s">
        <v>6224</v>
      </c>
      <c r="E1907" s="6" t="s">
        <v>6225</v>
      </c>
      <c r="F1907"/>
      <c r="G1907"/>
      <c r="H1907" s="6" t="s">
        <v>80</v>
      </c>
      <c r="I1907"/>
      <c r="J1907" s="6" t="s">
        <v>81</v>
      </c>
      <c r="K1907" s="6" t="s">
        <v>82</v>
      </c>
      <c r="L1907" s="6" t="s">
        <v>156</v>
      </c>
      <c r="M1907" s="6" t="s">
        <v>84</v>
      </c>
      <c r="N1907" s="6" t="s">
        <v>85</v>
      </c>
      <c r="O1907" s="6" t="s">
        <v>157</v>
      </c>
      <c r="P1907" s="6" t="s">
        <v>108</v>
      </c>
      <c r="Q1907" s="6" t="s">
        <v>109</v>
      </c>
      <c r="R1907" s="6" t="s">
        <v>110</v>
      </c>
      <c r="S1907" s="6" t="s">
        <v>109</v>
      </c>
      <c r="T1907" s="6" t="s">
        <v>110</v>
      </c>
      <c r="U1907" s="6" t="s">
        <v>91</v>
      </c>
      <c r="V1907" s="6" t="s">
        <v>91</v>
      </c>
      <c r="W1907" s="6" t="s">
        <v>80</v>
      </c>
      <c r="X1907" s="6" t="s">
        <v>80</v>
      </c>
      <c r="Y1907" s="6" t="s">
        <v>92</v>
      </c>
      <c r="Z1907" s="6" t="s">
        <v>80</v>
      </c>
      <c r="AA1907" s="6" t="s">
        <v>93</v>
      </c>
      <c r="AB1907"/>
      <c r="AC1907"/>
      <c r="AD1907"/>
      <c r="AE1907" t="str">
        <f>VLOOKUP(E1907,'Synthèse ventes'!$A$5:$C$2461,3,0)</f>
        <v>Rond Ø170 Bohler - SMX</v>
      </c>
      <c r="AF1907" t="str">
        <f>VLOOKUP(E1907,'Synthèse ventes'!$A$5:$C$2461,2,0)</f>
        <v>BOHLER LIV</v>
      </c>
      <c r="AG1907"/>
      <c r="AH1907"/>
      <c r="AI1907"/>
      <c r="AJ1907"/>
      <c r="AK1907" s="6" t="s">
        <v>80</v>
      </c>
      <c r="AL1907" s="6" t="s">
        <v>6226</v>
      </c>
      <c r="AM1907" s="6" t="s">
        <v>95</v>
      </c>
      <c r="AN1907" s="6" t="s">
        <v>612</v>
      </c>
      <c r="AO1907" s="6" t="s">
        <v>599</v>
      </c>
      <c r="AP1907" s="6" t="s">
        <v>80</v>
      </c>
      <c r="AQ1907" s="6" t="s">
        <v>80</v>
      </c>
      <c r="AR1907" s="6" t="s">
        <v>592</v>
      </c>
      <c r="AS1907" s="6" t="s">
        <v>1861</v>
      </c>
      <c r="AT1907"/>
      <c r="AU1907" s="6" t="s">
        <v>80</v>
      </c>
      <c r="AV1907" s="6" t="s">
        <v>100</v>
      </c>
      <c r="AW1907"/>
      <c r="AX1907"/>
      <c r="AY1907"/>
      <c r="AZ1907"/>
      <c r="BA1907"/>
      <c r="BB1907"/>
      <c r="BC1907"/>
      <c r="BD1907" s="6" t="s">
        <v>6213</v>
      </c>
      <c r="BE1907" s="7" t="s">
        <v>102</v>
      </c>
      <c r="BG1907" s="7" t="s">
        <v>103</v>
      </c>
      <c r="BH1907" s="7">
        <v>2017</v>
      </c>
      <c r="BI1907" s="7" t="s">
        <v>104</v>
      </c>
      <c r="BJ1907" s="7" t="s">
        <v>105</v>
      </c>
      <c r="BK1907" s="7" t="s">
        <v>105</v>
      </c>
      <c r="BL1907" s="7" t="s">
        <v>103</v>
      </c>
      <c r="BN1907"/>
      <c r="BO1907"/>
      <c r="BP1907"/>
      <c r="BQ1907"/>
      <c r="BR1907"/>
      <c r="BS1907"/>
      <c r="BT1907"/>
      <c r="BU1907"/>
      <c r="BV1907"/>
      <c r="BW1907"/>
      <c r="BX1907"/>
      <c r="BY1907" s="8">
        <v>88105</v>
      </c>
      <c r="BZ1907" s="9" t="s">
        <v>106</v>
      </c>
    </row>
    <row r="1908" spans="1:78" s="7" customFormat="1" hidden="1" x14ac:dyDescent="0.25">
      <c r="A1908" s="7" t="str">
        <f t="shared" si="29"/>
        <v>ADDK*</v>
      </c>
      <c r="B1908" s="6" t="s">
        <v>6237</v>
      </c>
      <c r="C1908" s="6" t="s">
        <v>6238</v>
      </c>
      <c r="D1908" s="6" t="s">
        <v>6224</v>
      </c>
      <c r="E1908" s="6" t="s">
        <v>6225</v>
      </c>
      <c r="F1908"/>
      <c r="G1908"/>
      <c r="H1908" s="6" t="s">
        <v>80</v>
      </c>
      <c r="I1908"/>
      <c r="J1908" s="6" t="s">
        <v>81</v>
      </c>
      <c r="K1908" s="6" t="s">
        <v>82</v>
      </c>
      <c r="L1908" s="6" t="s">
        <v>156</v>
      </c>
      <c r="M1908" s="6" t="s">
        <v>84</v>
      </c>
      <c r="N1908" s="6" t="s">
        <v>85</v>
      </c>
      <c r="O1908" s="6" t="s">
        <v>157</v>
      </c>
      <c r="P1908" s="6" t="s">
        <v>108</v>
      </c>
      <c r="Q1908" s="6" t="s">
        <v>109</v>
      </c>
      <c r="R1908" s="6" t="s">
        <v>110</v>
      </c>
      <c r="S1908" s="6" t="s">
        <v>109</v>
      </c>
      <c r="T1908" s="6" t="s">
        <v>110</v>
      </c>
      <c r="U1908" s="6" t="s">
        <v>91</v>
      </c>
      <c r="V1908" s="6" t="s">
        <v>91</v>
      </c>
      <c r="W1908" s="6" t="s">
        <v>80</v>
      </c>
      <c r="X1908" s="6" t="s">
        <v>80</v>
      </c>
      <c r="Y1908" s="6" t="s">
        <v>92</v>
      </c>
      <c r="Z1908" s="6" t="s">
        <v>80</v>
      </c>
      <c r="AA1908" s="6" t="s">
        <v>93</v>
      </c>
      <c r="AB1908"/>
      <c r="AC1908"/>
      <c r="AD1908"/>
      <c r="AE1908" t="str">
        <f>VLOOKUP(E1908,'Synthèse ventes'!$A$5:$C$2461,3,0)</f>
        <v>Rond Ø170 Bohler - SMX</v>
      </c>
      <c r="AF1908" t="str">
        <f>VLOOKUP(E1908,'Synthèse ventes'!$A$5:$C$2461,2,0)</f>
        <v>BOHLER LIV</v>
      </c>
      <c r="AG1908"/>
      <c r="AH1908"/>
      <c r="AI1908"/>
      <c r="AJ1908"/>
      <c r="AK1908" s="6" t="s">
        <v>80</v>
      </c>
      <c r="AL1908" s="6" t="s">
        <v>6226</v>
      </c>
      <c r="AM1908" s="6" t="s">
        <v>95</v>
      </c>
      <c r="AN1908" s="6" t="s">
        <v>375</v>
      </c>
      <c r="AO1908" s="6" t="s">
        <v>380</v>
      </c>
      <c r="AP1908" s="6" t="s">
        <v>80</v>
      </c>
      <c r="AQ1908" s="6" t="s">
        <v>80</v>
      </c>
      <c r="AR1908" s="6" t="s">
        <v>592</v>
      </c>
      <c r="AS1908" s="6" t="s">
        <v>1861</v>
      </c>
      <c r="AT1908"/>
      <c r="AU1908" s="6" t="s">
        <v>80</v>
      </c>
      <c r="AV1908" s="6" t="s">
        <v>100</v>
      </c>
      <c r="AW1908"/>
      <c r="AX1908"/>
      <c r="AY1908"/>
      <c r="AZ1908"/>
      <c r="BA1908"/>
      <c r="BB1908"/>
      <c r="BC1908"/>
      <c r="BD1908" s="6" t="s">
        <v>6213</v>
      </c>
      <c r="BE1908" s="7" t="s">
        <v>102</v>
      </c>
      <c r="BG1908" s="7" t="s">
        <v>103</v>
      </c>
      <c r="BH1908" s="7">
        <v>2017</v>
      </c>
      <c r="BI1908" s="7" t="s">
        <v>104</v>
      </c>
      <c r="BJ1908" s="7" t="s">
        <v>105</v>
      </c>
      <c r="BK1908" s="7" t="s">
        <v>105</v>
      </c>
      <c r="BL1908" s="7" t="s">
        <v>103</v>
      </c>
      <c r="BN1908"/>
      <c r="BO1908"/>
      <c r="BP1908"/>
      <c r="BQ1908"/>
      <c r="BR1908"/>
      <c r="BS1908"/>
      <c r="BT1908"/>
      <c r="BU1908"/>
      <c r="BV1908"/>
      <c r="BW1908"/>
      <c r="BX1908"/>
      <c r="BY1908" s="8">
        <v>52826</v>
      </c>
      <c r="BZ1908" s="9" t="s">
        <v>106</v>
      </c>
    </row>
    <row r="1909" spans="1:78" s="7" customFormat="1" hidden="1" x14ac:dyDescent="0.25">
      <c r="A1909" s="7" t="str">
        <f t="shared" si="29"/>
        <v>ADDK*</v>
      </c>
      <c r="B1909" s="6" t="s">
        <v>6239</v>
      </c>
      <c r="C1909" s="6" t="s">
        <v>6240</v>
      </c>
      <c r="D1909" s="6" t="s">
        <v>6224</v>
      </c>
      <c r="E1909" s="6" t="s">
        <v>6225</v>
      </c>
      <c r="F1909"/>
      <c r="G1909"/>
      <c r="H1909" s="6" t="s">
        <v>80</v>
      </c>
      <c r="I1909"/>
      <c r="J1909" s="6" t="s">
        <v>81</v>
      </c>
      <c r="K1909" s="6" t="s">
        <v>82</v>
      </c>
      <c r="L1909" s="6" t="s">
        <v>156</v>
      </c>
      <c r="M1909" s="6" t="s">
        <v>84</v>
      </c>
      <c r="N1909" s="6" t="s">
        <v>85</v>
      </c>
      <c r="O1909" s="6" t="s">
        <v>157</v>
      </c>
      <c r="P1909" s="6" t="s">
        <v>108</v>
      </c>
      <c r="Q1909" s="6" t="s">
        <v>109</v>
      </c>
      <c r="R1909" s="6" t="s">
        <v>110</v>
      </c>
      <c r="S1909" s="6" t="s">
        <v>109</v>
      </c>
      <c r="T1909" s="6" t="s">
        <v>110</v>
      </c>
      <c r="U1909" s="6" t="s">
        <v>91</v>
      </c>
      <c r="V1909" s="6" t="s">
        <v>91</v>
      </c>
      <c r="W1909" s="6" t="s">
        <v>80</v>
      </c>
      <c r="X1909" s="6" t="s">
        <v>80</v>
      </c>
      <c r="Y1909" s="6" t="s">
        <v>92</v>
      </c>
      <c r="Z1909" s="6" t="s">
        <v>80</v>
      </c>
      <c r="AA1909" s="6" t="s">
        <v>93</v>
      </c>
      <c r="AB1909"/>
      <c r="AC1909"/>
      <c r="AD1909"/>
      <c r="AE1909" t="str">
        <f>VLOOKUP(E1909,'Synthèse ventes'!$A$5:$C$2461,3,0)</f>
        <v>Rond Ø170 Bohler - SMX</v>
      </c>
      <c r="AF1909" t="str">
        <f>VLOOKUP(E1909,'Synthèse ventes'!$A$5:$C$2461,2,0)</f>
        <v>BOHLER LIV</v>
      </c>
      <c r="AG1909"/>
      <c r="AH1909"/>
      <c r="AI1909"/>
      <c r="AJ1909"/>
      <c r="AK1909" s="6" t="s">
        <v>80</v>
      </c>
      <c r="AL1909" s="6" t="s">
        <v>6226</v>
      </c>
      <c r="AM1909" s="6" t="s">
        <v>95</v>
      </c>
      <c r="AN1909" s="6" t="s">
        <v>375</v>
      </c>
      <c r="AO1909" s="6" t="s">
        <v>376</v>
      </c>
      <c r="AP1909" s="6" t="s">
        <v>80</v>
      </c>
      <c r="AQ1909" s="6" t="s">
        <v>80</v>
      </c>
      <c r="AR1909" s="6" t="s">
        <v>592</v>
      </c>
      <c r="AS1909" s="6" t="s">
        <v>1861</v>
      </c>
      <c r="AT1909"/>
      <c r="AU1909" s="6" t="s">
        <v>80</v>
      </c>
      <c r="AV1909" s="6" t="s">
        <v>100</v>
      </c>
      <c r="AW1909"/>
      <c r="AX1909"/>
      <c r="AY1909"/>
      <c r="AZ1909"/>
      <c r="BA1909"/>
      <c r="BB1909"/>
      <c r="BC1909"/>
      <c r="BD1909" s="6" t="s">
        <v>6213</v>
      </c>
      <c r="BE1909" s="7" t="s">
        <v>102</v>
      </c>
      <c r="BG1909" s="7" t="s">
        <v>103</v>
      </c>
      <c r="BH1909" s="7">
        <v>2017</v>
      </c>
      <c r="BI1909" s="7" t="s">
        <v>104</v>
      </c>
      <c r="BJ1909" s="7" t="s">
        <v>105</v>
      </c>
      <c r="BK1909" s="7" t="s">
        <v>105</v>
      </c>
      <c r="BL1909" s="7" t="s">
        <v>103</v>
      </c>
      <c r="BN1909"/>
      <c r="BO1909"/>
      <c r="BP1909"/>
      <c r="BQ1909"/>
      <c r="BR1909"/>
      <c r="BS1909"/>
      <c r="BT1909"/>
      <c r="BU1909"/>
      <c r="BV1909"/>
      <c r="BW1909"/>
      <c r="BX1909"/>
      <c r="BY1909" s="8">
        <v>17453</v>
      </c>
      <c r="BZ1909" s="9" t="s">
        <v>106</v>
      </c>
    </row>
    <row r="1910" spans="1:78" s="7" customFormat="1" hidden="1" x14ac:dyDescent="0.25">
      <c r="A1910" s="7" t="str">
        <f t="shared" si="29"/>
        <v>ADDK*</v>
      </c>
      <c r="B1910" s="6" t="s">
        <v>6241</v>
      </c>
      <c r="C1910" s="6" t="s">
        <v>6242</v>
      </c>
      <c r="D1910" s="6" t="s">
        <v>6224</v>
      </c>
      <c r="E1910" s="6" t="s">
        <v>6225</v>
      </c>
      <c r="F1910"/>
      <c r="G1910"/>
      <c r="H1910" s="6" t="s">
        <v>80</v>
      </c>
      <c r="I1910"/>
      <c r="J1910" s="6" t="s">
        <v>81</v>
      </c>
      <c r="K1910" s="6" t="s">
        <v>82</v>
      </c>
      <c r="L1910" s="6" t="s">
        <v>156</v>
      </c>
      <c r="M1910" s="6" t="s">
        <v>84</v>
      </c>
      <c r="N1910" s="6" t="s">
        <v>85</v>
      </c>
      <c r="O1910" s="6" t="s">
        <v>157</v>
      </c>
      <c r="P1910" s="6" t="s">
        <v>108</v>
      </c>
      <c r="Q1910" s="6" t="s">
        <v>109</v>
      </c>
      <c r="R1910" s="6" t="s">
        <v>110</v>
      </c>
      <c r="S1910" s="6" t="s">
        <v>109</v>
      </c>
      <c r="T1910" s="6" t="s">
        <v>110</v>
      </c>
      <c r="U1910" s="6" t="s">
        <v>91</v>
      </c>
      <c r="V1910" s="6" t="s">
        <v>91</v>
      </c>
      <c r="W1910" s="6" t="s">
        <v>80</v>
      </c>
      <c r="X1910" s="6" t="s">
        <v>80</v>
      </c>
      <c r="Y1910" s="6" t="s">
        <v>92</v>
      </c>
      <c r="Z1910" s="6" t="s">
        <v>80</v>
      </c>
      <c r="AA1910" s="6" t="s">
        <v>93</v>
      </c>
      <c r="AB1910"/>
      <c r="AC1910"/>
      <c r="AD1910"/>
      <c r="AE1910" t="str">
        <f>VLOOKUP(E1910,'Synthèse ventes'!$A$5:$C$2461,3,0)</f>
        <v>Rond Ø170 Bohler - SMX</v>
      </c>
      <c r="AF1910" t="str">
        <f>VLOOKUP(E1910,'Synthèse ventes'!$A$5:$C$2461,2,0)</f>
        <v>BOHLER LIV</v>
      </c>
      <c r="AG1910"/>
      <c r="AH1910"/>
      <c r="AI1910"/>
      <c r="AJ1910"/>
      <c r="AK1910" s="6" t="s">
        <v>80</v>
      </c>
      <c r="AL1910" s="6" t="s">
        <v>6226</v>
      </c>
      <c r="AM1910" s="6" t="s">
        <v>95</v>
      </c>
      <c r="AN1910" s="6" t="s">
        <v>375</v>
      </c>
      <c r="AO1910" s="6" t="s">
        <v>602</v>
      </c>
      <c r="AP1910" s="6" t="s">
        <v>80</v>
      </c>
      <c r="AQ1910" s="6" t="s">
        <v>80</v>
      </c>
      <c r="AR1910" s="6" t="s">
        <v>592</v>
      </c>
      <c r="AS1910" s="6" t="s">
        <v>1861</v>
      </c>
      <c r="AT1910"/>
      <c r="AU1910" s="6" t="s">
        <v>80</v>
      </c>
      <c r="AV1910" s="6" t="s">
        <v>100</v>
      </c>
      <c r="AW1910"/>
      <c r="AX1910"/>
      <c r="AY1910"/>
      <c r="AZ1910"/>
      <c r="BA1910"/>
      <c r="BB1910"/>
      <c r="BC1910"/>
      <c r="BD1910" s="6" t="s">
        <v>6213</v>
      </c>
      <c r="BE1910" s="7" t="s">
        <v>102</v>
      </c>
      <c r="BG1910" s="7" t="s">
        <v>103</v>
      </c>
      <c r="BH1910" s="7">
        <v>2017</v>
      </c>
      <c r="BI1910" s="7" t="s">
        <v>104</v>
      </c>
      <c r="BJ1910" s="7" t="s">
        <v>105</v>
      </c>
      <c r="BK1910" s="7" t="s">
        <v>105</v>
      </c>
      <c r="BL1910" s="7" t="s">
        <v>103</v>
      </c>
      <c r="BN1910"/>
      <c r="BO1910"/>
      <c r="BP1910"/>
      <c r="BQ1910"/>
      <c r="BR1910"/>
      <c r="BS1910"/>
      <c r="BT1910"/>
      <c r="BU1910"/>
      <c r="BV1910"/>
      <c r="BW1910"/>
      <c r="BX1910"/>
      <c r="BY1910" s="8">
        <v>102952</v>
      </c>
      <c r="BZ1910" s="9" t="s">
        <v>106</v>
      </c>
    </row>
    <row r="1911" spans="1:78" s="7" customFormat="1" hidden="1" x14ac:dyDescent="0.25">
      <c r="A1911" s="7" t="str">
        <f t="shared" si="29"/>
        <v>ADDK*</v>
      </c>
      <c r="B1911" s="6" t="s">
        <v>6243</v>
      </c>
      <c r="C1911" s="6" t="s">
        <v>6244</v>
      </c>
      <c r="D1911" s="6" t="s">
        <v>6224</v>
      </c>
      <c r="E1911" s="6" t="s">
        <v>6225</v>
      </c>
      <c r="F1911"/>
      <c r="G1911"/>
      <c r="H1911" s="6" t="s">
        <v>80</v>
      </c>
      <c r="I1911"/>
      <c r="J1911" s="6" t="s">
        <v>81</v>
      </c>
      <c r="K1911" s="6" t="s">
        <v>82</v>
      </c>
      <c r="L1911" s="6" t="s">
        <v>156</v>
      </c>
      <c r="M1911" s="6" t="s">
        <v>84</v>
      </c>
      <c r="N1911" s="6" t="s">
        <v>85</v>
      </c>
      <c r="O1911" s="6" t="s">
        <v>157</v>
      </c>
      <c r="P1911" s="6" t="s">
        <v>108</v>
      </c>
      <c r="Q1911" s="6" t="s">
        <v>109</v>
      </c>
      <c r="R1911" s="6" t="s">
        <v>110</v>
      </c>
      <c r="S1911" s="6" t="s">
        <v>109</v>
      </c>
      <c r="T1911" s="6" t="s">
        <v>110</v>
      </c>
      <c r="U1911" s="6" t="s">
        <v>91</v>
      </c>
      <c r="V1911" s="6" t="s">
        <v>91</v>
      </c>
      <c r="W1911" s="6" t="s">
        <v>80</v>
      </c>
      <c r="X1911" s="6" t="s">
        <v>80</v>
      </c>
      <c r="Y1911" s="6" t="s">
        <v>92</v>
      </c>
      <c r="Z1911" s="6" t="s">
        <v>80</v>
      </c>
      <c r="AA1911" s="6" t="s">
        <v>93</v>
      </c>
      <c r="AB1911"/>
      <c r="AC1911"/>
      <c r="AD1911"/>
      <c r="AE1911" t="str">
        <f>VLOOKUP(E1911,'Synthèse ventes'!$A$5:$C$2461,3,0)</f>
        <v>Rond Ø170 Bohler - SMX</v>
      </c>
      <c r="AF1911" t="str">
        <f>VLOOKUP(E1911,'Synthèse ventes'!$A$5:$C$2461,2,0)</f>
        <v>BOHLER LIV</v>
      </c>
      <c r="AG1911"/>
      <c r="AH1911"/>
      <c r="AI1911"/>
      <c r="AJ1911"/>
      <c r="AK1911" s="6" t="s">
        <v>80</v>
      </c>
      <c r="AL1911" s="6" t="s">
        <v>6226</v>
      </c>
      <c r="AM1911" s="6" t="s">
        <v>95</v>
      </c>
      <c r="AN1911" s="6" t="s">
        <v>375</v>
      </c>
      <c r="AO1911" s="6" t="s">
        <v>599</v>
      </c>
      <c r="AP1911" s="6" t="s">
        <v>80</v>
      </c>
      <c r="AQ1911" s="6" t="s">
        <v>80</v>
      </c>
      <c r="AR1911" s="6" t="s">
        <v>592</v>
      </c>
      <c r="AS1911" s="6" t="s">
        <v>1861</v>
      </c>
      <c r="AT1911"/>
      <c r="AU1911" s="6" t="s">
        <v>80</v>
      </c>
      <c r="AV1911" s="6" t="s">
        <v>100</v>
      </c>
      <c r="AW1911"/>
      <c r="AX1911"/>
      <c r="AY1911"/>
      <c r="AZ1911"/>
      <c r="BA1911"/>
      <c r="BB1911"/>
      <c r="BC1911"/>
      <c r="BD1911" s="6" t="s">
        <v>6213</v>
      </c>
      <c r="BE1911" s="7" t="s">
        <v>102</v>
      </c>
      <c r="BG1911" s="7" t="s">
        <v>103</v>
      </c>
      <c r="BH1911" s="7">
        <v>2017</v>
      </c>
      <c r="BI1911" s="7" t="s">
        <v>104</v>
      </c>
      <c r="BJ1911" s="7" t="s">
        <v>105</v>
      </c>
      <c r="BK1911" s="7" t="s">
        <v>105</v>
      </c>
      <c r="BL1911" s="7" t="s">
        <v>103</v>
      </c>
      <c r="BN1911"/>
      <c r="BO1911"/>
      <c r="BP1911"/>
      <c r="BQ1911"/>
      <c r="BR1911"/>
      <c r="BS1911"/>
      <c r="BT1911"/>
      <c r="BU1911"/>
      <c r="BV1911"/>
      <c r="BW1911"/>
      <c r="BX1911"/>
      <c r="BY1911" s="8">
        <v>3249</v>
      </c>
      <c r="BZ1911" s="9" t="s">
        <v>106</v>
      </c>
    </row>
    <row r="1912" spans="1:78" s="7" customFormat="1" hidden="1" x14ac:dyDescent="0.25">
      <c r="A1912" s="7" t="str">
        <f t="shared" si="29"/>
        <v>ACUP*</v>
      </c>
      <c r="B1912" s="6" t="s">
        <v>6245</v>
      </c>
      <c r="C1912" s="6" t="s">
        <v>6246</v>
      </c>
      <c r="D1912" s="6" t="s">
        <v>6210</v>
      </c>
      <c r="E1912" s="6" t="s">
        <v>6211</v>
      </c>
      <c r="F1912"/>
      <c r="G1912"/>
      <c r="H1912" s="6" t="s">
        <v>80</v>
      </c>
      <c r="I1912"/>
      <c r="J1912" s="6" t="s">
        <v>81</v>
      </c>
      <c r="K1912" s="6" t="s">
        <v>82</v>
      </c>
      <c r="L1912" s="6" t="s">
        <v>137</v>
      </c>
      <c r="M1912" s="6" t="s">
        <v>84</v>
      </c>
      <c r="N1912" s="6" t="s">
        <v>85</v>
      </c>
      <c r="O1912" s="6" t="s">
        <v>138</v>
      </c>
      <c r="P1912" s="6" t="s">
        <v>219</v>
      </c>
      <c r="Q1912" s="6" t="s">
        <v>579</v>
      </c>
      <c r="R1912" s="35" t="s">
        <v>349</v>
      </c>
      <c r="S1912" s="6" t="s">
        <v>579</v>
      </c>
      <c r="T1912" s="35" t="s">
        <v>349</v>
      </c>
      <c r="U1912" s="32" t="s">
        <v>581</v>
      </c>
      <c r="V1912" s="32" t="s">
        <v>582</v>
      </c>
      <c r="W1912" s="6" t="s">
        <v>80</v>
      </c>
      <c r="X1912" s="6" t="s">
        <v>80</v>
      </c>
      <c r="Y1912" s="6" t="s">
        <v>92</v>
      </c>
      <c r="Z1912" s="6" t="s">
        <v>80</v>
      </c>
      <c r="AA1912" s="6" t="s">
        <v>93</v>
      </c>
      <c r="AB1912"/>
      <c r="AC1912"/>
      <c r="AD1912"/>
      <c r="AE1912" t="str">
        <f>VLOOKUP(E1912,'Synthèse ventes'!$A$5:$C$2461,3,0)</f>
        <v>Rond Ø180 SMX Beta Pamiers</v>
      </c>
      <c r="AF1912" t="str">
        <f>VLOOKUP(E1912,'Synthèse ventes'!$A$5:$C$2461,2,0)</f>
        <v>AD PAMIERS</v>
      </c>
      <c r="AG1912"/>
      <c r="AH1912"/>
      <c r="AI1912"/>
      <c r="AJ1912"/>
      <c r="AK1912" s="6" t="s">
        <v>92</v>
      </c>
      <c r="AL1912" s="6" t="s">
        <v>6212</v>
      </c>
      <c r="AM1912" s="6" t="s">
        <v>95</v>
      </c>
      <c r="AN1912" s="6" t="s">
        <v>375</v>
      </c>
      <c r="AO1912" s="6" t="s">
        <v>225</v>
      </c>
      <c r="AP1912" s="6" t="s">
        <v>80</v>
      </c>
      <c r="AQ1912" s="6" t="s">
        <v>80</v>
      </c>
      <c r="AR1912" s="6" t="s">
        <v>1827</v>
      </c>
      <c r="AS1912" s="6" t="s">
        <v>147</v>
      </c>
      <c r="AT1912"/>
      <c r="AU1912" s="6" t="s">
        <v>80</v>
      </c>
      <c r="AV1912" s="6" t="s">
        <v>100</v>
      </c>
      <c r="AW1912"/>
      <c r="AX1912"/>
      <c r="AY1912"/>
      <c r="AZ1912"/>
      <c r="BA1912"/>
      <c r="BB1912"/>
      <c r="BC1912"/>
      <c r="BD1912" s="6" t="s">
        <v>6213</v>
      </c>
      <c r="BE1912" s="7" t="s">
        <v>102</v>
      </c>
      <c r="BG1912" s="7" t="s">
        <v>103</v>
      </c>
      <c r="BH1912" s="7">
        <v>2017</v>
      </c>
      <c r="BI1912" s="7" t="s">
        <v>104</v>
      </c>
      <c r="BJ1912" s="7" t="s">
        <v>105</v>
      </c>
      <c r="BK1912" s="7" t="s">
        <v>105</v>
      </c>
      <c r="BL1912" s="7" t="s">
        <v>103</v>
      </c>
      <c r="BN1912"/>
      <c r="BO1912"/>
      <c r="BP1912"/>
      <c r="BQ1912"/>
      <c r="BR1912"/>
      <c r="BS1912"/>
      <c r="BT1912"/>
      <c r="BU1912"/>
      <c r="BV1912"/>
      <c r="BW1912"/>
      <c r="BX1912"/>
      <c r="BY1912" s="8">
        <v>26917</v>
      </c>
      <c r="BZ1912" s="9" t="s">
        <v>106</v>
      </c>
    </row>
    <row r="1913" spans="1:78" s="7" customFormat="1" hidden="1" x14ac:dyDescent="0.25">
      <c r="A1913" s="7" t="str">
        <f t="shared" si="29"/>
        <v>ACXA*</v>
      </c>
      <c r="B1913" s="6" t="s">
        <v>6247</v>
      </c>
      <c r="C1913" s="6" t="s">
        <v>6248</v>
      </c>
      <c r="D1913" s="6" t="s">
        <v>6249</v>
      </c>
      <c r="E1913" s="6" t="s">
        <v>6250</v>
      </c>
      <c r="F1913"/>
      <c r="G1913"/>
      <c r="H1913" s="6" t="s">
        <v>80</v>
      </c>
      <c r="I1913"/>
      <c r="J1913" s="6" t="s">
        <v>81</v>
      </c>
      <c r="K1913" s="6" t="s">
        <v>82</v>
      </c>
      <c r="L1913" s="6" t="s">
        <v>137</v>
      </c>
      <c r="M1913" s="6" t="s">
        <v>84</v>
      </c>
      <c r="N1913" s="6" t="s">
        <v>85</v>
      </c>
      <c r="O1913" s="6" t="s">
        <v>138</v>
      </c>
      <c r="P1913" s="6" t="s">
        <v>1078</v>
      </c>
      <c r="Q1913" s="6" t="s">
        <v>4578</v>
      </c>
      <c r="R1913" s="35" t="s">
        <v>1080</v>
      </c>
      <c r="S1913" s="6" t="s">
        <v>4578</v>
      </c>
      <c r="T1913" s="35" t="s">
        <v>1080</v>
      </c>
      <c r="U1913" s="32" t="s">
        <v>1079</v>
      </c>
      <c r="V1913" s="32" t="s">
        <v>1081</v>
      </c>
      <c r="W1913" s="6" t="s">
        <v>80</v>
      </c>
      <c r="X1913" s="6" t="s">
        <v>80</v>
      </c>
      <c r="Y1913" s="6" t="s">
        <v>92</v>
      </c>
      <c r="Z1913" s="6" t="s">
        <v>80</v>
      </c>
      <c r="AA1913" s="6" t="s">
        <v>93</v>
      </c>
      <c r="AB1913"/>
      <c r="AC1913"/>
      <c r="AD1913"/>
      <c r="AE1913" t="str">
        <f>VLOOKUP(E1913,'Synthèse ventes'!$A$5:$C$2461,3,0)</f>
        <v>Rond Ø125 pour Pamiers</v>
      </c>
      <c r="AF1913" t="str">
        <f>VLOOKUP(E1913,'Synthèse ventes'!$A$5:$C$2461,2,0)</f>
        <v>AD PAMIERS</v>
      </c>
      <c r="AG1913"/>
      <c r="AH1913"/>
      <c r="AI1913"/>
      <c r="AJ1913"/>
      <c r="AK1913" s="6" t="s">
        <v>80</v>
      </c>
      <c r="AL1913" s="6" t="s">
        <v>6251</v>
      </c>
      <c r="AM1913" s="6" t="s">
        <v>95</v>
      </c>
      <c r="AN1913" s="6" t="s">
        <v>1259</v>
      </c>
      <c r="AO1913" s="6" t="s">
        <v>225</v>
      </c>
      <c r="AP1913" s="6" t="s">
        <v>80</v>
      </c>
      <c r="AQ1913" s="6" t="s">
        <v>80</v>
      </c>
      <c r="AR1913" s="6" t="s">
        <v>226</v>
      </c>
      <c r="AS1913" s="6" t="s">
        <v>2997</v>
      </c>
      <c r="AT1913"/>
      <c r="AU1913" s="6" t="s">
        <v>80</v>
      </c>
      <c r="AV1913" s="6" t="s">
        <v>100</v>
      </c>
      <c r="AW1913"/>
      <c r="AX1913"/>
      <c r="AY1913"/>
      <c r="AZ1913"/>
      <c r="BA1913"/>
      <c r="BB1913"/>
      <c r="BC1913"/>
      <c r="BD1913" s="6" t="s">
        <v>6252</v>
      </c>
      <c r="BE1913" s="7" t="s">
        <v>102</v>
      </c>
      <c r="BG1913" s="7" t="s">
        <v>103</v>
      </c>
      <c r="BH1913" s="7">
        <v>2017</v>
      </c>
      <c r="BI1913" s="7" t="s">
        <v>104</v>
      </c>
      <c r="BJ1913" s="7" t="s">
        <v>105</v>
      </c>
      <c r="BK1913" s="7" t="s">
        <v>105</v>
      </c>
      <c r="BL1913" s="7" t="s">
        <v>103</v>
      </c>
      <c r="BN1913"/>
      <c r="BO1913"/>
      <c r="BP1913"/>
      <c r="BQ1913"/>
      <c r="BR1913"/>
      <c r="BS1913"/>
      <c r="BT1913"/>
      <c r="BU1913"/>
      <c r="BV1913"/>
      <c r="BW1913"/>
      <c r="BX1913"/>
      <c r="BY1913" s="8">
        <v>23381</v>
      </c>
      <c r="BZ1913" s="9" t="s">
        <v>106</v>
      </c>
    </row>
    <row r="1914" spans="1:78" s="7" customFormat="1" hidden="1" x14ac:dyDescent="0.25">
      <c r="A1914" s="7" t="str">
        <f t="shared" si="29"/>
        <v>ACXA*</v>
      </c>
      <c r="B1914" s="6" t="s">
        <v>6253</v>
      </c>
      <c r="C1914" s="6" t="s">
        <v>6254</v>
      </c>
      <c r="D1914" s="6" t="s">
        <v>6249</v>
      </c>
      <c r="E1914" s="6" t="s">
        <v>6250</v>
      </c>
      <c r="F1914"/>
      <c r="G1914"/>
      <c r="H1914" s="6" t="s">
        <v>80</v>
      </c>
      <c r="I1914"/>
      <c r="J1914" s="6" t="s">
        <v>81</v>
      </c>
      <c r="K1914" s="6" t="s">
        <v>82</v>
      </c>
      <c r="L1914" s="6" t="s">
        <v>137</v>
      </c>
      <c r="M1914" s="6" t="s">
        <v>84</v>
      </c>
      <c r="N1914" s="6" t="s">
        <v>85</v>
      </c>
      <c r="O1914" s="6" t="s">
        <v>138</v>
      </c>
      <c r="P1914" s="6" t="s">
        <v>1078</v>
      </c>
      <c r="Q1914" s="6" t="s">
        <v>6255</v>
      </c>
      <c r="R1914" s="35" t="s">
        <v>6256</v>
      </c>
      <c r="S1914" s="6" t="s">
        <v>6255</v>
      </c>
      <c r="T1914" s="35" t="s">
        <v>6256</v>
      </c>
      <c r="U1914" s="32" t="s">
        <v>1079</v>
      </c>
      <c r="V1914" s="32" t="s">
        <v>1081</v>
      </c>
      <c r="W1914" s="6" t="s">
        <v>80</v>
      </c>
      <c r="X1914" s="6" t="s">
        <v>80</v>
      </c>
      <c r="Y1914" s="6" t="s">
        <v>92</v>
      </c>
      <c r="Z1914" s="6" t="s">
        <v>80</v>
      </c>
      <c r="AA1914" s="6" t="s">
        <v>93</v>
      </c>
      <c r="AB1914"/>
      <c r="AC1914"/>
      <c r="AD1914"/>
      <c r="AE1914" t="str">
        <f>VLOOKUP(E1914,'Synthèse ventes'!$A$5:$C$2461,3,0)</f>
        <v>Rond Ø125 pour Pamiers</v>
      </c>
      <c r="AF1914" t="str">
        <f>VLOOKUP(E1914,'Synthèse ventes'!$A$5:$C$2461,2,0)</f>
        <v>AD PAMIERS</v>
      </c>
      <c r="AG1914"/>
      <c r="AH1914"/>
      <c r="AI1914"/>
      <c r="AJ1914"/>
      <c r="AK1914" s="6" t="s">
        <v>80</v>
      </c>
      <c r="AL1914" s="6" t="s">
        <v>6251</v>
      </c>
      <c r="AM1914" s="6" t="s">
        <v>95</v>
      </c>
      <c r="AN1914" s="6" t="s">
        <v>2351</v>
      </c>
      <c r="AO1914" s="6" t="s">
        <v>225</v>
      </c>
      <c r="AP1914" s="6" t="s">
        <v>80</v>
      </c>
      <c r="AQ1914" s="6" t="s">
        <v>80</v>
      </c>
      <c r="AR1914" s="6" t="s">
        <v>226</v>
      </c>
      <c r="AS1914" s="6" t="s">
        <v>2997</v>
      </c>
      <c r="AT1914"/>
      <c r="AU1914" s="6" t="s">
        <v>80</v>
      </c>
      <c r="AV1914" s="6" t="s">
        <v>100</v>
      </c>
      <c r="AW1914"/>
      <c r="AX1914"/>
      <c r="AY1914"/>
      <c r="AZ1914"/>
      <c r="BA1914"/>
      <c r="BB1914"/>
      <c r="BC1914"/>
      <c r="BD1914" s="6" t="s">
        <v>6252</v>
      </c>
      <c r="BE1914" s="7" t="s">
        <v>102</v>
      </c>
      <c r="BG1914" s="7" t="s">
        <v>103</v>
      </c>
      <c r="BH1914" s="7">
        <v>2017</v>
      </c>
      <c r="BI1914" s="7" t="s">
        <v>104</v>
      </c>
      <c r="BJ1914" s="7" t="s">
        <v>105</v>
      </c>
      <c r="BK1914" s="7" t="s">
        <v>105</v>
      </c>
      <c r="BL1914" s="7" t="s">
        <v>103</v>
      </c>
      <c r="BN1914"/>
      <c r="BO1914"/>
      <c r="BP1914"/>
      <c r="BQ1914"/>
      <c r="BR1914"/>
      <c r="BS1914"/>
      <c r="BT1914"/>
      <c r="BU1914"/>
      <c r="BV1914"/>
      <c r="BW1914"/>
      <c r="BX1914"/>
      <c r="BY1914" s="8">
        <v>109234</v>
      </c>
      <c r="BZ1914" s="9" t="s">
        <v>106</v>
      </c>
    </row>
    <row r="1915" spans="1:78" s="7" customFormat="1" hidden="1" x14ac:dyDescent="0.25">
      <c r="A1915" s="7" t="str">
        <f t="shared" si="29"/>
        <v>ACPV*</v>
      </c>
      <c r="B1915" s="6" t="s">
        <v>6257</v>
      </c>
      <c r="C1915" s="6" t="s">
        <v>6258</v>
      </c>
      <c r="D1915" s="6" t="s">
        <v>6259</v>
      </c>
      <c r="E1915" s="6" t="s">
        <v>6260</v>
      </c>
      <c r="F1915"/>
      <c r="G1915"/>
      <c r="H1915" s="6" t="s">
        <v>80</v>
      </c>
      <c r="I1915"/>
      <c r="J1915" s="6" t="s">
        <v>81</v>
      </c>
      <c r="K1915" s="6" t="s">
        <v>82</v>
      </c>
      <c r="L1915" s="6" t="s">
        <v>5005</v>
      </c>
      <c r="M1915" s="6" t="s">
        <v>84</v>
      </c>
      <c r="N1915" s="6" t="s">
        <v>85</v>
      </c>
      <c r="O1915" s="6" t="s">
        <v>86</v>
      </c>
      <c r="P1915" s="6" t="s">
        <v>1927</v>
      </c>
      <c r="Q1915" s="6" t="s">
        <v>4691</v>
      </c>
      <c r="R1915" s="6" t="s">
        <v>4691</v>
      </c>
      <c r="S1915" s="6" t="s">
        <v>4691</v>
      </c>
      <c r="T1915" s="6" t="s">
        <v>1929</v>
      </c>
      <c r="U1915" s="6" t="s">
        <v>1930</v>
      </c>
      <c r="V1915" s="6" t="s">
        <v>1931</v>
      </c>
      <c r="W1915" s="6" t="s">
        <v>80</v>
      </c>
      <c r="X1915" s="6" t="s">
        <v>80</v>
      </c>
      <c r="Y1915" s="6" t="s">
        <v>92</v>
      </c>
      <c r="Z1915" s="6" t="s">
        <v>80</v>
      </c>
      <c r="AA1915" s="6" t="s">
        <v>93</v>
      </c>
      <c r="AB1915"/>
      <c r="AC1915"/>
      <c r="AD1915"/>
      <c r="AE1915" t="str">
        <f>VLOOKUP(E1915,'Synthèse ventes'!$A$5:$C$2461,3,0)</f>
        <v>Rond Ø250 ALCOA x 120 Kg</v>
      </c>
      <c r="AF1915" t="str">
        <f>VLOOKUP(E1915,'Synthèse ventes'!$A$5:$C$2461,2,0)</f>
        <v>ARCONIC L</v>
      </c>
      <c r="AG1915"/>
      <c r="AH1915"/>
      <c r="AI1915"/>
      <c r="AJ1915"/>
      <c r="AK1915" s="6" t="s">
        <v>92</v>
      </c>
      <c r="AL1915" s="6" t="s">
        <v>6261</v>
      </c>
      <c r="AM1915" s="6" t="s">
        <v>95</v>
      </c>
      <c r="AN1915" s="6" t="s">
        <v>234</v>
      </c>
      <c r="AO1915" s="6" t="s">
        <v>97</v>
      </c>
      <c r="AP1915" s="6" t="s">
        <v>80</v>
      </c>
      <c r="AQ1915" s="6" t="s">
        <v>80</v>
      </c>
      <c r="AR1915" s="6" t="s">
        <v>627</v>
      </c>
      <c r="AS1915" s="6" t="s">
        <v>99</v>
      </c>
      <c r="AT1915"/>
      <c r="AU1915" s="6" t="s">
        <v>80</v>
      </c>
      <c r="AV1915" s="6" t="s">
        <v>100</v>
      </c>
      <c r="AW1915"/>
      <c r="AX1915"/>
      <c r="AY1915"/>
      <c r="AZ1915"/>
      <c r="BA1915"/>
      <c r="BB1915"/>
      <c r="BC1915"/>
      <c r="BD1915" s="6" t="s">
        <v>6252</v>
      </c>
      <c r="BE1915" s="7" t="s">
        <v>102</v>
      </c>
      <c r="BG1915" s="7" t="s">
        <v>103</v>
      </c>
      <c r="BH1915" s="7">
        <v>2017</v>
      </c>
      <c r="BI1915" s="7" t="s">
        <v>104</v>
      </c>
      <c r="BJ1915" s="7" t="s">
        <v>105</v>
      </c>
      <c r="BK1915" s="7" t="s">
        <v>105</v>
      </c>
      <c r="BL1915" s="7" t="s">
        <v>103</v>
      </c>
      <c r="BN1915"/>
      <c r="BO1915"/>
      <c r="BP1915"/>
      <c r="BQ1915"/>
      <c r="BR1915"/>
      <c r="BS1915"/>
      <c r="BT1915"/>
      <c r="BU1915"/>
      <c r="BV1915"/>
      <c r="BW1915"/>
      <c r="BX1915"/>
      <c r="BY1915" s="8">
        <v>53751</v>
      </c>
      <c r="BZ1915" s="9" t="s">
        <v>106</v>
      </c>
    </row>
    <row r="1916" spans="1:78" s="7" customFormat="1" hidden="1" x14ac:dyDescent="0.25">
      <c r="A1916" s="7" t="str">
        <f t="shared" si="29"/>
        <v>ACYV*</v>
      </c>
      <c r="B1916" s="6" t="s">
        <v>6262</v>
      </c>
      <c r="C1916" s="6" t="s">
        <v>6263</v>
      </c>
      <c r="D1916" s="6" t="s">
        <v>6264</v>
      </c>
      <c r="E1916" s="6" t="s">
        <v>6265</v>
      </c>
      <c r="F1916"/>
      <c r="G1916"/>
      <c r="H1916" s="6" t="s">
        <v>80</v>
      </c>
      <c r="I1916"/>
      <c r="J1916" s="6" t="s">
        <v>81</v>
      </c>
      <c r="K1916" s="6" t="s">
        <v>82</v>
      </c>
      <c r="L1916" s="6" t="s">
        <v>5005</v>
      </c>
      <c r="M1916" s="6" t="s">
        <v>84</v>
      </c>
      <c r="N1916" s="6" t="s">
        <v>85</v>
      </c>
      <c r="O1916" s="6" t="s">
        <v>86</v>
      </c>
      <c r="P1916" s="6" t="s">
        <v>87</v>
      </c>
      <c r="Q1916" s="6" t="s">
        <v>4566</v>
      </c>
      <c r="R1916" s="6" t="s">
        <v>4566</v>
      </c>
      <c r="S1916" s="6" t="s">
        <v>4566</v>
      </c>
      <c r="T1916" s="6" t="s">
        <v>612</v>
      </c>
      <c r="U1916" s="6" t="s">
        <v>90</v>
      </c>
      <c r="V1916" s="6" t="s">
        <v>91</v>
      </c>
      <c r="W1916" s="6" t="s">
        <v>80</v>
      </c>
      <c r="X1916" s="6" t="s">
        <v>80</v>
      </c>
      <c r="Y1916" s="6" t="s">
        <v>92</v>
      </c>
      <c r="Z1916" s="6" t="s">
        <v>80</v>
      </c>
      <c r="AA1916" s="6" t="s">
        <v>93</v>
      </c>
      <c r="AB1916"/>
      <c r="AC1916"/>
      <c r="AD1916"/>
      <c r="AE1916" t="str">
        <f>VLOOKUP(E1916,'Synthèse ventes'!$A$5:$C$2461,3,0)</f>
        <v>Rond Ø250 ALCOA x 120 Kg</v>
      </c>
      <c r="AF1916" t="str">
        <f>VLOOKUP(E1916,'Synthèse ventes'!$A$5:$C$2461,2,0)</f>
        <v>ARCONIC L</v>
      </c>
      <c r="AG1916"/>
      <c r="AH1916"/>
      <c r="AI1916"/>
      <c r="AJ1916"/>
      <c r="AK1916" s="6" t="s">
        <v>80</v>
      </c>
      <c r="AL1916" s="6" t="s">
        <v>6266</v>
      </c>
      <c r="AM1916" s="6" t="s">
        <v>95</v>
      </c>
      <c r="AN1916" s="6" t="s">
        <v>145</v>
      </c>
      <c r="AO1916" s="6" t="s">
        <v>97</v>
      </c>
      <c r="AP1916" s="6" t="s">
        <v>80</v>
      </c>
      <c r="AQ1916" s="6" t="s">
        <v>80</v>
      </c>
      <c r="AR1916" s="6" t="s">
        <v>627</v>
      </c>
      <c r="AS1916" s="6" t="s">
        <v>99</v>
      </c>
      <c r="AT1916"/>
      <c r="AU1916" s="6" t="s">
        <v>80</v>
      </c>
      <c r="AV1916" s="6" t="s">
        <v>100</v>
      </c>
      <c r="AW1916"/>
      <c r="AX1916"/>
      <c r="AY1916"/>
      <c r="AZ1916"/>
      <c r="BA1916"/>
      <c r="BB1916"/>
      <c r="BC1916"/>
      <c r="BD1916" s="6" t="s">
        <v>6252</v>
      </c>
      <c r="BE1916" s="7" t="s">
        <v>102</v>
      </c>
      <c r="BG1916" s="7" t="s">
        <v>103</v>
      </c>
      <c r="BH1916" s="7">
        <v>2017</v>
      </c>
      <c r="BI1916" s="7" t="s">
        <v>104</v>
      </c>
      <c r="BJ1916" s="7" t="s">
        <v>105</v>
      </c>
      <c r="BK1916" s="7" t="s">
        <v>105</v>
      </c>
      <c r="BL1916" s="7" t="s">
        <v>103</v>
      </c>
      <c r="BN1916"/>
      <c r="BO1916"/>
      <c r="BP1916"/>
      <c r="BQ1916"/>
      <c r="BR1916"/>
      <c r="BS1916"/>
      <c r="BT1916"/>
      <c r="BU1916"/>
      <c r="BV1916"/>
      <c r="BW1916"/>
      <c r="BX1916"/>
      <c r="BY1916" s="8">
        <v>129257</v>
      </c>
      <c r="BZ1916" s="9" t="s">
        <v>106</v>
      </c>
    </row>
    <row r="1917" spans="1:78" s="7" customFormat="1" hidden="1" x14ac:dyDescent="0.25">
      <c r="A1917" s="7" t="str">
        <f t="shared" si="29"/>
        <v>ACYV*</v>
      </c>
      <c r="B1917" s="6" t="s">
        <v>6267</v>
      </c>
      <c r="C1917" s="6" t="s">
        <v>6268</v>
      </c>
      <c r="D1917" s="6" t="s">
        <v>6264</v>
      </c>
      <c r="E1917" s="6" t="s">
        <v>6265</v>
      </c>
      <c r="F1917"/>
      <c r="G1917"/>
      <c r="H1917" s="6" t="s">
        <v>80</v>
      </c>
      <c r="I1917"/>
      <c r="J1917" s="6" t="s">
        <v>81</v>
      </c>
      <c r="K1917" s="6" t="s">
        <v>82</v>
      </c>
      <c r="L1917" s="6" t="s">
        <v>5005</v>
      </c>
      <c r="M1917" s="6" t="s">
        <v>84</v>
      </c>
      <c r="N1917" s="6" t="s">
        <v>85</v>
      </c>
      <c r="O1917" s="6" t="s">
        <v>86</v>
      </c>
      <c r="P1917" s="6" t="s">
        <v>1927</v>
      </c>
      <c r="Q1917" s="6" t="s">
        <v>4691</v>
      </c>
      <c r="R1917" s="6" t="s">
        <v>4691</v>
      </c>
      <c r="S1917" s="6" t="s">
        <v>4691</v>
      </c>
      <c r="T1917" s="6" t="s">
        <v>6269</v>
      </c>
      <c r="U1917" s="6" t="s">
        <v>1930</v>
      </c>
      <c r="V1917" s="6" t="s">
        <v>1931</v>
      </c>
      <c r="W1917" s="6" t="s">
        <v>80</v>
      </c>
      <c r="X1917" s="6" t="s">
        <v>80</v>
      </c>
      <c r="Y1917" s="6" t="s">
        <v>92</v>
      </c>
      <c r="Z1917" s="6" t="s">
        <v>80</v>
      </c>
      <c r="AA1917" s="6" t="s">
        <v>93</v>
      </c>
      <c r="AB1917"/>
      <c r="AC1917"/>
      <c r="AD1917"/>
      <c r="AE1917" t="str">
        <f>VLOOKUP(E1917,'Synthèse ventes'!$A$5:$C$2461,3,0)</f>
        <v>Rond Ø250 ALCOA x 120 Kg</v>
      </c>
      <c r="AF1917" t="str">
        <f>VLOOKUP(E1917,'Synthèse ventes'!$A$5:$C$2461,2,0)</f>
        <v>ARCONIC L</v>
      </c>
      <c r="AG1917"/>
      <c r="AH1917"/>
      <c r="AI1917"/>
      <c r="AJ1917"/>
      <c r="AK1917" s="6" t="s">
        <v>80</v>
      </c>
      <c r="AL1917" s="6" t="s">
        <v>6266</v>
      </c>
      <c r="AM1917" s="6" t="s">
        <v>95</v>
      </c>
      <c r="AN1917" s="6" t="s">
        <v>145</v>
      </c>
      <c r="AO1917" s="6" t="s">
        <v>97</v>
      </c>
      <c r="AP1917" s="6" t="s">
        <v>80</v>
      </c>
      <c r="AQ1917" s="6" t="s">
        <v>80</v>
      </c>
      <c r="AR1917" s="6" t="s">
        <v>627</v>
      </c>
      <c r="AS1917" s="6" t="s">
        <v>99</v>
      </c>
      <c r="AT1917"/>
      <c r="AU1917" s="6" t="s">
        <v>80</v>
      </c>
      <c r="AV1917" s="6" t="s">
        <v>100</v>
      </c>
      <c r="AW1917"/>
      <c r="AX1917"/>
      <c r="AY1917"/>
      <c r="AZ1917"/>
      <c r="BA1917"/>
      <c r="BB1917"/>
      <c r="BC1917"/>
      <c r="BD1917" s="6" t="s">
        <v>6252</v>
      </c>
      <c r="BE1917" s="7" t="s">
        <v>102</v>
      </c>
      <c r="BG1917" s="7" t="s">
        <v>103</v>
      </c>
      <c r="BH1917" s="7">
        <v>2017</v>
      </c>
      <c r="BI1917" s="7" t="s">
        <v>104</v>
      </c>
      <c r="BJ1917" s="7" t="s">
        <v>105</v>
      </c>
      <c r="BK1917" s="7" t="s">
        <v>105</v>
      </c>
      <c r="BL1917" s="7" t="s">
        <v>103</v>
      </c>
      <c r="BN1917"/>
      <c r="BO1917"/>
      <c r="BP1917"/>
      <c r="BQ1917"/>
      <c r="BR1917"/>
      <c r="BS1917"/>
      <c r="BT1917"/>
      <c r="BU1917"/>
      <c r="BV1917"/>
      <c r="BW1917"/>
      <c r="BX1917"/>
      <c r="BY1917" s="8">
        <v>125663</v>
      </c>
      <c r="BZ1917" s="9" t="s">
        <v>106</v>
      </c>
    </row>
    <row r="1918" spans="1:78" s="7" customFormat="1" hidden="1" x14ac:dyDescent="0.25">
      <c r="A1918" s="7" t="str">
        <f t="shared" si="29"/>
        <v>ACYV*</v>
      </c>
      <c r="B1918" s="6" t="s">
        <v>6270</v>
      </c>
      <c r="C1918" s="6" t="s">
        <v>6263</v>
      </c>
      <c r="D1918" s="6" t="s">
        <v>6264</v>
      </c>
      <c r="E1918" s="6" t="s">
        <v>6265</v>
      </c>
      <c r="F1918"/>
      <c r="G1918"/>
      <c r="H1918" s="6" t="s">
        <v>80</v>
      </c>
      <c r="I1918"/>
      <c r="J1918" s="6" t="s">
        <v>81</v>
      </c>
      <c r="K1918" s="6" t="s">
        <v>82</v>
      </c>
      <c r="L1918" s="6" t="s">
        <v>5005</v>
      </c>
      <c r="M1918" s="6" t="s">
        <v>84</v>
      </c>
      <c r="N1918" s="6" t="s">
        <v>85</v>
      </c>
      <c r="O1918" s="6" t="s">
        <v>86</v>
      </c>
      <c r="P1918" s="6" t="s">
        <v>108</v>
      </c>
      <c r="Q1918" s="6" t="s">
        <v>109</v>
      </c>
      <c r="R1918" s="6" t="s">
        <v>110</v>
      </c>
      <c r="S1918" s="6" t="s">
        <v>109</v>
      </c>
      <c r="T1918" s="6" t="s">
        <v>110</v>
      </c>
      <c r="U1918" s="6" t="s">
        <v>91</v>
      </c>
      <c r="V1918" s="6" t="s">
        <v>91</v>
      </c>
      <c r="W1918" s="6" t="s">
        <v>80</v>
      </c>
      <c r="X1918" s="6" t="s">
        <v>80</v>
      </c>
      <c r="Y1918" s="6" t="s">
        <v>92</v>
      </c>
      <c r="Z1918" s="6" t="s">
        <v>80</v>
      </c>
      <c r="AA1918" s="6" t="s">
        <v>93</v>
      </c>
      <c r="AB1918"/>
      <c r="AC1918"/>
      <c r="AD1918"/>
      <c r="AE1918" t="str">
        <f>VLOOKUP(E1918,'Synthèse ventes'!$A$5:$C$2461,3,0)</f>
        <v>Rond Ø250 ALCOA x 120 Kg</v>
      </c>
      <c r="AF1918" t="str">
        <f>VLOOKUP(E1918,'Synthèse ventes'!$A$5:$C$2461,2,0)</f>
        <v>ARCONIC L</v>
      </c>
      <c r="AG1918"/>
      <c r="AH1918"/>
      <c r="AI1918"/>
      <c r="AJ1918"/>
      <c r="AK1918" s="6" t="s">
        <v>80</v>
      </c>
      <c r="AL1918" s="6" t="s">
        <v>6266</v>
      </c>
      <c r="AM1918" s="6" t="s">
        <v>95</v>
      </c>
      <c r="AN1918" s="6" t="s">
        <v>145</v>
      </c>
      <c r="AO1918" s="6" t="s">
        <v>97</v>
      </c>
      <c r="AP1918" s="6" t="s">
        <v>80</v>
      </c>
      <c r="AQ1918" s="6" t="s">
        <v>80</v>
      </c>
      <c r="AR1918" s="6" t="s">
        <v>627</v>
      </c>
      <c r="AS1918" s="6" t="s">
        <v>99</v>
      </c>
      <c r="AT1918"/>
      <c r="AU1918" s="6" t="s">
        <v>80</v>
      </c>
      <c r="AV1918" s="6" t="s">
        <v>100</v>
      </c>
      <c r="AW1918"/>
      <c r="AX1918"/>
      <c r="AY1918"/>
      <c r="AZ1918"/>
      <c r="BA1918"/>
      <c r="BB1918"/>
      <c r="BC1918"/>
      <c r="BD1918" s="6" t="s">
        <v>6252</v>
      </c>
      <c r="BE1918" s="7" t="s">
        <v>102</v>
      </c>
      <c r="BG1918" s="7" t="s">
        <v>103</v>
      </c>
      <c r="BH1918" s="7">
        <v>2017</v>
      </c>
      <c r="BI1918" s="7" t="s">
        <v>104</v>
      </c>
      <c r="BJ1918" s="7" t="s">
        <v>105</v>
      </c>
      <c r="BK1918" s="7" t="s">
        <v>105</v>
      </c>
      <c r="BL1918" s="7" t="s">
        <v>103</v>
      </c>
      <c r="BN1918"/>
      <c r="BO1918"/>
      <c r="BP1918"/>
      <c r="BQ1918"/>
      <c r="BR1918"/>
      <c r="BS1918"/>
      <c r="BT1918"/>
      <c r="BU1918"/>
      <c r="BV1918"/>
      <c r="BW1918"/>
      <c r="BX1918"/>
      <c r="BY1918" s="8">
        <v>75155</v>
      </c>
      <c r="BZ1918" s="9" t="s">
        <v>106</v>
      </c>
    </row>
    <row r="1919" spans="1:78" s="7" customFormat="1" hidden="1" x14ac:dyDescent="0.25">
      <c r="A1919" s="7" t="str">
        <f t="shared" si="29"/>
        <v>ACYV*</v>
      </c>
      <c r="B1919" s="6" t="s">
        <v>6271</v>
      </c>
      <c r="C1919" s="6" t="s">
        <v>6268</v>
      </c>
      <c r="D1919" s="6" t="s">
        <v>6264</v>
      </c>
      <c r="E1919" s="6" t="s">
        <v>6265</v>
      </c>
      <c r="F1919"/>
      <c r="G1919"/>
      <c r="H1919" s="6" t="s">
        <v>80</v>
      </c>
      <c r="I1919"/>
      <c r="J1919" s="6" t="s">
        <v>81</v>
      </c>
      <c r="K1919" s="6" t="s">
        <v>82</v>
      </c>
      <c r="L1919" s="6" t="s">
        <v>5005</v>
      </c>
      <c r="M1919" s="6" t="s">
        <v>84</v>
      </c>
      <c r="N1919" s="6" t="s">
        <v>85</v>
      </c>
      <c r="O1919" s="6" t="s">
        <v>86</v>
      </c>
      <c r="P1919" s="6" t="s">
        <v>108</v>
      </c>
      <c r="Q1919" s="6" t="s">
        <v>109</v>
      </c>
      <c r="R1919" s="6" t="s">
        <v>110</v>
      </c>
      <c r="S1919" s="6" t="s">
        <v>109</v>
      </c>
      <c r="T1919" s="6" t="s">
        <v>110</v>
      </c>
      <c r="U1919" s="6" t="s">
        <v>91</v>
      </c>
      <c r="V1919" s="6" t="s">
        <v>91</v>
      </c>
      <c r="W1919" s="6" t="s">
        <v>80</v>
      </c>
      <c r="X1919" s="6" t="s">
        <v>80</v>
      </c>
      <c r="Y1919" s="6" t="s">
        <v>92</v>
      </c>
      <c r="Z1919" s="6" t="s">
        <v>80</v>
      </c>
      <c r="AA1919" s="6" t="s">
        <v>93</v>
      </c>
      <c r="AB1919"/>
      <c r="AC1919"/>
      <c r="AD1919"/>
      <c r="AE1919" t="str">
        <f>VLOOKUP(E1919,'Synthèse ventes'!$A$5:$C$2461,3,0)</f>
        <v>Rond Ø250 ALCOA x 120 Kg</v>
      </c>
      <c r="AF1919" t="str">
        <f>VLOOKUP(E1919,'Synthèse ventes'!$A$5:$C$2461,2,0)</f>
        <v>ARCONIC L</v>
      </c>
      <c r="AG1919"/>
      <c r="AH1919"/>
      <c r="AI1919"/>
      <c r="AJ1919"/>
      <c r="AK1919" s="6" t="s">
        <v>80</v>
      </c>
      <c r="AL1919" s="6" t="s">
        <v>6266</v>
      </c>
      <c r="AM1919" s="6" t="s">
        <v>95</v>
      </c>
      <c r="AN1919" s="6" t="s">
        <v>145</v>
      </c>
      <c r="AO1919" s="6" t="s">
        <v>97</v>
      </c>
      <c r="AP1919" s="6" t="s">
        <v>80</v>
      </c>
      <c r="AQ1919" s="6" t="s">
        <v>80</v>
      </c>
      <c r="AR1919" s="6" t="s">
        <v>627</v>
      </c>
      <c r="AS1919" s="6" t="s">
        <v>99</v>
      </c>
      <c r="AT1919"/>
      <c r="AU1919" s="6" t="s">
        <v>80</v>
      </c>
      <c r="AV1919" s="6" t="s">
        <v>100</v>
      </c>
      <c r="AW1919"/>
      <c r="AX1919"/>
      <c r="AY1919"/>
      <c r="AZ1919"/>
      <c r="BA1919"/>
      <c r="BB1919"/>
      <c r="BC1919"/>
      <c r="BD1919" s="6" t="s">
        <v>6252</v>
      </c>
      <c r="BE1919" s="7" t="s">
        <v>102</v>
      </c>
      <c r="BG1919" s="7" t="s">
        <v>103</v>
      </c>
      <c r="BH1919" s="7">
        <v>2017</v>
      </c>
      <c r="BI1919" s="7" t="s">
        <v>104</v>
      </c>
      <c r="BJ1919" s="7" t="s">
        <v>105</v>
      </c>
      <c r="BK1919" s="7" t="s">
        <v>105</v>
      </c>
      <c r="BL1919" s="7" t="s">
        <v>103</v>
      </c>
      <c r="BN1919"/>
      <c r="BO1919"/>
      <c r="BP1919"/>
      <c r="BQ1919"/>
      <c r="BR1919"/>
      <c r="BS1919"/>
      <c r="BT1919"/>
      <c r="BU1919"/>
      <c r="BV1919"/>
      <c r="BW1919"/>
      <c r="BX1919"/>
      <c r="BY1919" s="8">
        <v>24372</v>
      </c>
      <c r="BZ1919" s="9" t="s">
        <v>106</v>
      </c>
    </row>
    <row r="1920" spans="1:78" s="7" customFormat="1" hidden="1" x14ac:dyDescent="0.25">
      <c r="A1920" s="7" t="str">
        <f t="shared" si="29"/>
        <v>ACPV*</v>
      </c>
      <c r="B1920" s="6" t="s">
        <v>6272</v>
      </c>
      <c r="C1920" s="6" t="s">
        <v>6258</v>
      </c>
      <c r="D1920" s="6" t="s">
        <v>6259</v>
      </c>
      <c r="E1920" s="6" t="s">
        <v>6260</v>
      </c>
      <c r="F1920"/>
      <c r="G1920"/>
      <c r="H1920" s="6" t="s">
        <v>80</v>
      </c>
      <c r="I1920"/>
      <c r="J1920" s="6" t="s">
        <v>81</v>
      </c>
      <c r="K1920" s="6" t="s">
        <v>82</v>
      </c>
      <c r="L1920" s="6" t="s">
        <v>5005</v>
      </c>
      <c r="M1920" s="6" t="s">
        <v>84</v>
      </c>
      <c r="N1920" s="6" t="s">
        <v>85</v>
      </c>
      <c r="O1920" s="6" t="s">
        <v>86</v>
      </c>
      <c r="P1920" s="6" t="s">
        <v>108</v>
      </c>
      <c r="Q1920" s="6" t="s">
        <v>109</v>
      </c>
      <c r="R1920" s="6" t="s">
        <v>110</v>
      </c>
      <c r="S1920" s="6" t="s">
        <v>109</v>
      </c>
      <c r="T1920" s="6" t="s">
        <v>110</v>
      </c>
      <c r="U1920" s="6" t="s">
        <v>91</v>
      </c>
      <c r="V1920" s="6" t="s">
        <v>91</v>
      </c>
      <c r="W1920" s="6" t="s">
        <v>80</v>
      </c>
      <c r="X1920" s="6" t="s">
        <v>80</v>
      </c>
      <c r="Y1920" s="6" t="s">
        <v>92</v>
      </c>
      <c r="Z1920" s="6" t="s">
        <v>80</v>
      </c>
      <c r="AA1920" s="6" t="s">
        <v>93</v>
      </c>
      <c r="AB1920"/>
      <c r="AC1920"/>
      <c r="AD1920"/>
      <c r="AE1920" t="str">
        <f>VLOOKUP(E1920,'Synthèse ventes'!$A$5:$C$2461,3,0)</f>
        <v>Rond Ø250 ALCOA x 120 Kg</v>
      </c>
      <c r="AF1920" t="str">
        <f>VLOOKUP(E1920,'Synthèse ventes'!$A$5:$C$2461,2,0)</f>
        <v>ARCONIC L</v>
      </c>
      <c r="AG1920"/>
      <c r="AH1920"/>
      <c r="AI1920"/>
      <c r="AJ1920"/>
      <c r="AK1920" s="6" t="s">
        <v>92</v>
      </c>
      <c r="AL1920" s="6" t="s">
        <v>6261</v>
      </c>
      <c r="AM1920" s="6" t="s">
        <v>95</v>
      </c>
      <c r="AN1920" s="6" t="s">
        <v>234</v>
      </c>
      <c r="AO1920" s="6" t="s">
        <v>97</v>
      </c>
      <c r="AP1920" s="6" t="s">
        <v>80</v>
      </c>
      <c r="AQ1920" s="6" t="s">
        <v>80</v>
      </c>
      <c r="AR1920" s="6" t="s">
        <v>627</v>
      </c>
      <c r="AS1920" s="6" t="s">
        <v>99</v>
      </c>
      <c r="AT1920"/>
      <c r="AU1920" s="6" t="s">
        <v>80</v>
      </c>
      <c r="AV1920" s="6" t="s">
        <v>100</v>
      </c>
      <c r="AW1920"/>
      <c r="AX1920"/>
      <c r="AY1920"/>
      <c r="AZ1920"/>
      <c r="BA1920"/>
      <c r="BB1920"/>
      <c r="BC1920"/>
      <c r="BD1920" s="6" t="s">
        <v>6252</v>
      </c>
      <c r="BE1920" s="7" t="s">
        <v>102</v>
      </c>
      <c r="BG1920" s="7" t="s">
        <v>103</v>
      </c>
      <c r="BH1920" s="7">
        <v>2017</v>
      </c>
      <c r="BI1920" s="7" t="s">
        <v>104</v>
      </c>
      <c r="BJ1920" s="7" t="s">
        <v>105</v>
      </c>
      <c r="BK1920" s="7" t="s">
        <v>105</v>
      </c>
      <c r="BL1920" s="7" t="s">
        <v>103</v>
      </c>
      <c r="BN1920"/>
      <c r="BO1920"/>
      <c r="BP1920"/>
      <c r="BQ1920"/>
      <c r="BR1920"/>
      <c r="BS1920"/>
      <c r="BT1920"/>
      <c r="BU1920"/>
      <c r="BV1920"/>
      <c r="BW1920"/>
      <c r="BX1920"/>
      <c r="BY1920" s="8">
        <v>110478</v>
      </c>
      <c r="BZ1920" s="9" t="s">
        <v>106</v>
      </c>
    </row>
    <row r="1921" spans="1:78" s="7" customFormat="1" hidden="1" x14ac:dyDescent="0.25">
      <c r="A1921" s="7" t="str">
        <f t="shared" si="29"/>
        <v>ACUP*</v>
      </c>
      <c r="B1921" s="6" t="s">
        <v>6273</v>
      </c>
      <c r="C1921" s="6" t="s">
        <v>6274</v>
      </c>
      <c r="D1921" s="6" t="s">
        <v>6210</v>
      </c>
      <c r="E1921" s="6" t="s">
        <v>6211</v>
      </c>
      <c r="F1921"/>
      <c r="G1921"/>
      <c r="H1921" s="6" t="s">
        <v>80</v>
      </c>
      <c r="I1921"/>
      <c r="J1921" s="6" t="s">
        <v>81</v>
      </c>
      <c r="K1921" s="6" t="s">
        <v>82</v>
      </c>
      <c r="L1921" s="6" t="s">
        <v>156</v>
      </c>
      <c r="M1921" s="6" t="s">
        <v>84</v>
      </c>
      <c r="N1921" s="6" t="s">
        <v>85</v>
      </c>
      <c r="O1921" s="6" t="s">
        <v>157</v>
      </c>
      <c r="P1921" s="6" t="s">
        <v>108</v>
      </c>
      <c r="Q1921" s="6" t="s">
        <v>109</v>
      </c>
      <c r="R1921" s="6" t="s">
        <v>110</v>
      </c>
      <c r="S1921" s="6" t="s">
        <v>109</v>
      </c>
      <c r="T1921" s="6" t="s">
        <v>110</v>
      </c>
      <c r="U1921" s="6" t="s">
        <v>91</v>
      </c>
      <c r="V1921" s="6" t="s">
        <v>91</v>
      </c>
      <c r="W1921" s="6" t="s">
        <v>80</v>
      </c>
      <c r="X1921" s="6" t="s">
        <v>80</v>
      </c>
      <c r="Y1921" s="6" t="s">
        <v>92</v>
      </c>
      <c r="Z1921" s="6" t="s">
        <v>80</v>
      </c>
      <c r="AA1921" s="6" t="s">
        <v>93</v>
      </c>
      <c r="AB1921"/>
      <c r="AC1921"/>
      <c r="AD1921"/>
      <c r="AE1921" t="str">
        <f>VLOOKUP(E1921,'Synthèse ventes'!$A$5:$C$2461,3,0)</f>
        <v>Rond Ø180 SMX Beta Pamiers</v>
      </c>
      <c r="AF1921" t="str">
        <f>VLOOKUP(E1921,'Synthèse ventes'!$A$5:$C$2461,2,0)</f>
        <v>AD PAMIERS</v>
      </c>
      <c r="AG1921"/>
      <c r="AH1921"/>
      <c r="AI1921"/>
      <c r="AJ1921"/>
      <c r="AK1921" s="6" t="s">
        <v>92</v>
      </c>
      <c r="AL1921" s="6" t="s">
        <v>6212</v>
      </c>
      <c r="AM1921" s="6" t="s">
        <v>95</v>
      </c>
      <c r="AN1921" s="6" t="s">
        <v>145</v>
      </c>
      <c r="AO1921" s="6" t="s">
        <v>602</v>
      </c>
      <c r="AP1921" s="6" t="s">
        <v>80</v>
      </c>
      <c r="AQ1921" s="6" t="s">
        <v>80</v>
      </c>
      <c r="AR1921" s="6" t="s">
        <v>697</v>
      </c>
      <c r="AS1921" s="6" t="s">
        <v>1434</v>
      </c>
      <c r="AT1921"/>
      <c r="AU1921" s="6" t="s">
        <v>80</v>
      </c>
      <c r="AV1921" s="6" t="s">
        <v>100</v>
      </c>
      <c r="AW1921"/>
      <c r="AX1921"/>
      <c r="AY1921"/>
      <c r="AZ1921"/>
      <c r="BA1921"/>
      <c r="BB1921"/>
      <c r="BC1921"/>
      <c r="BD1921" s="6" t="s">
        <v>6275</v>
      </c>
      <c r="BE1921" s="7" t="s">
        <v>102</v>
      </c>
      <c r="BG1921" s="7" t="s">
        <v>103</v>
      </c>
      <c r="BH1921" s="7">
        <v>2017</v>
      </c>
      <c r="BI1921" s="7" t="s">
        <v>104</v>
      </c>
      <c r="BJ1921" s="7" t="s">
        <v>105</v>
      </c>
      <c r="BK1921" s="7" t="s">
        <v>105</v>
      </c>
      <c r="BL1921" s="7" t="s">
        <v>103</v>
      </c>
      <c r="BN1921"/>
      <c r="BO1921"/>
      <c r="BP1921"/>
      <c r="BQ1921"/>
      <c r="BR1921"/>
      <c r="BS1921"/>
      <c r="BT1921"/>
      <c r="BU1921"/>
      <c r="BV1921"/>
      <c r="BW1921"/>
      <c r="BX1921"/>
      <c r="BY1921" s="8">
        <v>18147</v>
      </c>
      <c r="BZ1921" s="9" t="s">
        <v>106</v>
      </c>
    </row>
    <row r="1922" spans="1:78" s="7" customFormat="1" hidden="1" x14ac:dyDescent="0.25">
      <c r="A1922" s="7" t="str">
        <f t="shared" si="29"/>
        <v>ADEM*</v>
      </c>
      <c r="B1922" s="6" t="s">
        <v>6276</v>
      </c>
      <c r="C1922" s="6" t="s">
        <v>6277</v>
      </c>
      <c r="D1922" s="6" t="s">
        <v>6278</v>
      </c>
      <c r="E1922" s="6" t="s">
        <v>6279</v>
      </c>
      <c r="F1922"/>
      <c r="G1922"/>
      <c r="H1922" s="6" t="s">
        <v>80</v>
      </c>
      <c r="I1922"/>
      <c r="J1922" s="6" t="s">
        <v>81</v>
      </c>
      <c r="K1922" s="6" t="s">
        <v>82</v>
      </c>
      <c r="L1922" s="6" t="s">
        <v>83</v>
      </c>
      <c r="M1922" s="6" t="s">
        <v>84</v>
      </c>
      <c r="N1922" s="6" t="s">
        <v>85</v>
      </c>
      <c r="O1922" s="6" t="s">
        <v>86</v>
      </c>
      <c r="P1922" s="6" t="s">
        <v>1409</v>
      </c>
      <c r="Q1922" s="6" t="s">
        <v>4247</v>
      </c>
      <c r="R1922" s="6" t="s">
        <v>4247</v>
      </c>
      <c r="S1922" s="6" t="s">
        <v>4247</v>
      </c>
      <c r="T1922" s="6" t="s">
        <v>2056</v>
      </c>
      <c r="U1922" s="6" t="s">
        <v>91</v>
      </c>
      <c r="V1922" s="6" t="s">
        <v>91</v>
      </c>
      <c r="W1922" s="6" t="s">
        <v>1937</v>
      </c>
      <c r="X1922" s="6" t="s">
        <v>91</v>
      </c>
      <c r="Y1922" s="6" t="s">
        <v>92</v>
      </c>
      <c r="Z1922" s="6" t="s">
        <v>92</v>
      </c>
      <c r="AA1922" s="6" t="s">
        <v>93</v>
      </c>
      <c r="AB1922"/>
      <c r="AC1922"/>
      <c r="AD1922"/>
      <c r="AE1922" t="str">
        <f>VLOOKUP(E1922,'Synthèse ventes'!$A$5:$C$2461,3,0)</f>
        <v>Rond Ø228 Bohler</v>
      </c>
      <c r="AF1922" t="str">
        <f>VLOOKUP(E1922,'Synthèse ventes'!$A$5:$C$2461,2,0)</f>
        <v>BOHLER LIV</v>
      </c>
      <c r="AG1922"/>
      <c r="AH1922"/>
      <c r="AI1922"/>
      <c r="AJ1922"/>
      <c r="AK1922" s="6" t="s">
        <v>92</v>
      </c>
      <c r="AL1922" s="6" t="s">
        <v>6280</v>
      </c>
      <c r="AM1922" s="6" t="s">
        <v>95</v>
      </c>
      <c r="AN1922" s="6" t="s">
        <v>80</v>
      </c>
      <c r="AO1922" s="6" t="s">
        <v>97</v>
      </c>
      <c r="AP1922" s="6" t="s">
        <v>80</v>
      </c>
      <c r="AQ1922" s="6" t="s">
        <v>80</v>
      </c>
      <c r="AR1922" s="6" t="s">
        <v>1256</v>
      </c>
      <c r="AS1922" s="6" t="s">
        <v>1511</v>
      </c>
      <c r="AT1922"/>
      <c r="AU1922" s="6" t="s">
        <v>80</v>
      </c>
      <c r="AV1922" s="6" t="s">
        <v>100</v>
      </c>
      <c r="AW1922"/>
      <c r="AX1922"/>
      <c r="AY1922"/>
      <c r="AZ1922"/>
      <c r="BA1922"/>
      <c r="BB1922"/>
      <c r="BC1922"/>
      <c r="BD1922" s="6" t="s">
        <v>6275</v>
      </c>
      <c r="BE1922" s="7" t="s">
        <v>102</v>
      </c>
      <c r="BG1922" s="7" t="s">
        <v>103</v>
      </c>
      <c r="BH1922" s="7">
        <v>2017</v>
      </c>
      <c r="BI1922" s="7" t="s">
        <v>104</v>
      </c>
      <c r="BJ1922" s="7" t="s">
        <v>105</v>
      </c>
      <c r="BK1922" s="7" t="s">
        <v>105</v>
      </c>
      <c r="BL1922" s="7" t="s">
        <v>103</v>
      </c>
      <c r="BN1922"/>
      <c r="BO1922"/>
      <c r="BP1922"/>
      <c r="BQ1922"/>
      <c r="BR1922"/>
      <c r="BS1922"/>
      <c r="BT1922"/>
      <c r="BU1922"/>
      <c r="BV1922"/>
      <c r="BW1922"/>
      <c r="BX1922"/>
      <c r="BY1922" s="8">
        <v>101857</v>
      </c>
      <c r="BZ1922" s="9" t="s">
        <v>106</v>
      </c>
    </row>
    <row r="1923" spans="1:78" s="7" customFormat="1" hidden="1" x14ac:dyDescent="0.25">
      <c r="A1923" s="7" t="str">
        <f t="shared" ref="A1923:A1986" si="30">IF(LEFT(E1923,1)="A",LEFT(E1923,4)&amp;"*","")</f>
        <v>ADEM*</v>
      </c>
      <c r="B1923" s="6" t="s">
        <v>6281</v>
      </c>
      <c r="C1923" s="6" t="s">
        <v>6277</v>
      </c>
      <c r="D1923" s="6" t="s">
        <v>6278</v>
      </c>
      <c r="E1923" s="6" t="s">
        <v>6279</v>
      </c>
      <c r="F1923"/>
      <c r="G1923"/>
      <c r="H1923" s="6" t="s">
        <v>80</v>
      </c>
      <c r="I1923"/>
      <c r="J1923" s="6" t="s">
        <v>81</v>
      </c>
      <c r="K1923" s="6" t="s">
        <v>82</v>
      </c>
      <c r="L1923" s="6" t="s">
        <v>83</v>
      </c>
      <c r="M1923" s="6" t="s">
        <v>84</v>
      </c>
      <c r="N1923" s="6" t="s">
        <v>85</v>
      </c>
      <c r="O1923" s="6" t="s">
        <v>86</v>
      </c>
      <c r="P1923" s="6" t="s">
        <v>108</v>
      </c>
      <c r="Q1923" s="6" t="s">
        <v>109</v>
      </c>
      <c r="R1923" s="6" t="s">
        <v>110</v>
      </c>
      <c r="S1923" s="6" t="s">
        <v>109</v>
      </c>
      <c r="T1923" s="6" t="s">
        <v>110</v>
      </c>
      <c r="U1923" s="6" t="s">
        <v>91</v>
      </c>
      <c r="V1923" s="6" t="s">
        <v>91</v>
      </c>
      <c r="W1923" s="6" t="s">
        <v>117</v>
      </c>
      <c r="X1923" s="6" t="s">
        <v>91</v>
      </c>
      <c r="Y1923" s="6" t="s">
        <v>92</v>
      </c>
      <c r="Z1923" s="6" t="s">
        <v>92</v>
      </c>
      <c r="AA1923" s="6" t="s">
        <v>93</v>
      </c>
      <c r="AB1923"/>
      <c r="AC1923"/>
      <c r="AD1923"/>
      <c r="AE1923" t="str">
        <f>VLOOKUP(E1923,'Synthèse ventes'!$A$5:$C$2461,3,0)</f>
        <v>Rond Ø228 Bohler</v>
      </c>
      <c r="AF1923" t="str">
        <f>VLOOKUP(E1923,'Synthèse ventes'!$A$5:$C$2461,2,0)</f>
        <v>BOHLER LIV</v>
      </c>
      <c r="AG1923"/>
      <c r="AH1923"/>
      <c r="AI1923"/>
      <c r="AJ1923"/>
      <c r="AK1923" s="6" t="s">
        <v>92</v>
      </c>
      <c r="AL1923" s="6" t="s">
        <v>6280</v>
      </c>
      <c r="AM1923" s="6" t="s">
        <v>95</v>
      </c>
      <c r="AN1923" s="6" t="s">
        <v>80</v>
      </c>
      <c r="AO1923" s="6" t="s">
        <v>97</v>
      </c>
      <c r="AP1923" s="6" t="s">
        <v>80</v>
      </c>
      <c r="AQ1923" s="6" t="s">
        <v>80</v>
      </c>
      <c r="AR1923" s="6" t="s">
        <v>1256</v>
      </c>
      <c r="AS1923" s="6" t="s">
        <v>1511</v>
      </c>
      <c r="AT1923"/>
      <c r="AU1923" s="6" t="s">
        <v>80</v>
      </c>
      <c r="AV1923" s="6" t="s">
        <v>100</v>
      </c>
      <c r="AW1923"/>
      <c r="AX1923"/>
      <c r="AY1923"/>
      <c r="AZ1923"/>
      <c r="BA1923"/>
      <c r="BB1923"/>
      <c r="BC1923"/>
      <c r="BD1923" s="6" t="s">
        <v>6275</v>
      </c>
      <c r="BE1923" s="7" t="s">
        <v>102</v>
      </c>
      <c r="BG1923" s="7" t="s">
        <v>103</v>
      </c>
      <c r="BH1923" s="7">
        <v>2017</v>
      </c>
      <c r="BI1923" s="7" t="s">
        <v>104</v>
      </c>
      <c r="BJ1923" s="7" t="s">
        <v>105</v>
      </c>
      <c r="BK1923" s="7" t="s">
        <v>105</v>
      </c>
      <c r="BL1923" s="7" t="s">
        <v>103</v>
      </c>
      <c r="BN1923"/>
      <c r="BO1923"/>
      <c r="BP1923"/>
      <c r="BQ1923"/>
      <c r="BR1923"/>
      <c r="BS1923"/>
      <c r="BT1923"/>
      <c r="BU1923"/>
      <c r="BV1923"/>
      <c r="BW1923"/>
      <c r="BX1923"/>
      <c r="BY1923" s="8">
        <v>54518</v>
      </c>
      <c r="BZ1923" s="9" t="s">
        <v>106</v>
      </c>
    </row>
    <row r="1924" spans="1:78" s="7" customFormat="1" hidden="1" x14ac:dyDescent="0.25">
      <c r="A1924" s="7" t="str">
        <f t="shared" si="30"/>
        <v>ACPV*</v>
      </c>
      <c r="B1924" s="6" t="s">
        <v>6282</v>
      </c>
      <c r="C1924" s="6" t="s">
        <v>6283</v>
      </c>
      <c r="D1924" s="6" t="s">
        <v>6259</v>
      </c>
      <c r="E1924" s="6" t="s">
        <v>6260</v>
      </c>
      <c r="F1924"/>
      <c r="G1924"/>
      <c r="H1924" s="6" t="s">
        <v>80</v>
      </c>
      <c r="I1924"/>
      <c r="J1924" s="6" t="s">
        <v>81</v>
      </c>
      <c r="K1924" s="6" t="s">
        <v>82</v>
      </c>
      <c r="L1924" s="6" t="s">
        <v>2518</v>
      </c>
      <c r="M1924" s="6" t="s">
        <v>84</v>
      </c>
      <c r="N1924" s="6" t="s">
        <v>85</v>
      </c>
      <c r="O1924" s="6" t="s">
        <v>157</v>
      </c>
      <c r="P1924" s="6" t="s">
        <v>108</v>
      </c>
      <c r="Q1924" s="6" t="s">
        <v>109</v>
      </c>
      <c r="R1924" s="6" t="s">
        <v>110</v>
      </c>
      <c r="S1924" s="6" t="s">
        <v>109</v>
      </c>
      <c r="T1924" s="6" t="s">
        <v>110</v>
      </c>
      <c r="U1924" s="6" t="s">
        <v>80</v>
      </c>
      <c r="V1924" s="6" t="s">
        <v>80</v>
      </c>
      <c r="W1924" s="6" t="s">
        <v>80</v>
      </c>
      <c r="X1924" s="6" t="s">
        <v>80</v>
      </c>
      <c r="Y1924" s="6" t="s">
        <v>80</v>
      </c>
      <c r="Z1924" s="6" t="s">
        <v>80</v>
      </c>
      <c r="AA1924" s="6" t="s">
        <v>93</v>
      </c>
      <c r="AB1924"/>
      <c r="AC1924"/>
      <c r="AD1924"/>
      <c r="AE1924" t="str">
        <f>VLOOKUP(E1924,'Synthèse ventes'!$A$5:$C$2461,3,0)</f>
        <v>Rond Ø250 ALCOA x 120 Kg</v>
      </c>
      <c r="AF1924" t="str">
        <f>VLOOKUP(E1924,'Synthèse ventes'!$A$5:$C$2461,2,0)</f>
        <v>ARCONIC L</v>
      </c>
      <c r="AG1924"/>
      <c r="AH1924"/>
      <c r="AI1924"/>
      <c r="AJ1924"/>
      <c r="AK1924" s="6" t="s">
        <v>92</v>
      </c>
      <c r="AL1924" s="6" t="s">
        <v>6261</v>
      </c>
      <c r="AM1924" s="6" t="s">
        <v>95</v>
      </c>
      <c r="AN1924" s="6" t="s">
        <v>145</v>
      </c>
      <c r="AO1924" s="6" t="s">
        <v>6284</v>
      </c>
      <c r="AP1924" s="6" t="s">
        <v>80</v>
      </c>
      <c r="AQ1924" s="6" t="s">
        <v>80</v>
      </c>
      <c r="AR1924" s="6" t="s">
        <v>80</v>
      </c>
      <c r="AS1924" s="6" t="s">
        <v>80</v>
      </c>
      <c r="AT1924"/>
      <c r="AU1924" s="6" t="s">
        <v>80</v>
      </c>
      <c r="AV1924" s="6" t="s">
        <v>100</v>
      </c>
      <c r="AW1924"/>
      <c r="AX1924"/>
      <c r="AY1924"/>
      <c r="AZ1924"/>
      <c r="BA1924"/>
      <c r="BB1924"/>
      <c r="BC1924"/>
      <c r="BD1924" s="6" t="s">
        <v>6285</v>
      </c>
      <c r="BE1924" s="7" t="s">
        <v>102</v>
      </c>
      <c r="BG1924" s="7" t="s">
        <v>103</v>
      </c>
      <c r="BH1924" s="7">
        <v>2017</v>
      </c>
      <c r="BI1924" s="7" t="s">
        <v>104</v>
      </c>
      <c r="BJ1924" s="7" t="s">
        <v>105</v>
      </c>
      <c r="BK1924" s="7" t="s">
        <v>105</v>
      </c>
      <c r="BL1924" s="7" t="s">
        <v>103</v>
      </c>
      <c r="BN1924"/>
      <c r="BO1924"/>
      <c r="BP1924"/>
      <c r="BQ1924"/>
      <c r="BR1924"/>
      <c r="BS1924"/>
      <c r="BT1924"/>
      <c r="BU1924"/>
      <c r="BV1924"/>
      <c r="BW1924"/>
      <c r="BX1924"/>
      <c r="BY1924" s="8">
        <v>8986</v>
      </c>
      <c r="BZ1924" s="9" t="s">
        <v>106</v>
      </c>
    </row>
    <row r="1925" spans="1:78" s="7" customFormat="1" hidden="1" x14ac:dyDescent="0.25">
      <c r="A1925" s="7" t="str">
        <f t="shared" si="30"/>
        <v>ACPV*</v>
      </c>
      <c r="B1925" s="6" t="s">
        <v>6286</v>
      </c>
      <c r="C1925" s="6" t="s">
        <v>6283</v>
      </c>
      <c r="D1925" s="6" t="s">
        <v>6259</v>
      </c>
      <c r="E1925" s="6" t="s">
        <v>6260</v>
      </c>
      <c r="F1925"/>
      <c r="G1925"/>
      <c r="H1925" s="6" t="s">
        <v>80</v>
      </c>
      <c r="I1925"/>
      <c r="J1925" s="6" t="s">
        <v>81</v>
      </c>
      <c r="K1925" s="6" t="s">
        <v>82</v>
      </c>
      <c r="L1925" s="6" t="s">
        <v>2518</v>
      </c>
      <c r="M1925" s="6" t="s">
        <v>84</v>
      </c>
      <c r="N1925" s="6" t="s">
        <v>85</v>
      </c>
      <c r="O1925" s="6" t="s">
        <v>157</v>
      </c>
      <c r="P1925" s="6" t="s">
        <v>6287</v>
      </c>
      <c r="Q1925" s="6" t="s">
        <v>6288</v>
      </c>
      <c r="R1925" s="6" t="s">
        <v>6288</v>
      </c>
      <c r="S1925"/>
      <c r="T1925"/>
      <c r="U1925" s="6" t="s">
        <v>80</v>
      </c>
      <c r="V1925" s="6" t="s">
        <v>80</v>
      </c>
      <c r="W1925" s="6" t="s">
        <v>80</v>
      </c>
      <c r="X1925" s="6" t="s">
        <v>80</v>
      </c>
      <c r="Y1925" s="6" t="s">
        <v>80</v>
      </c>
      <c r="Z1925" s="6" t="s">
        <v>80</v>
      </c>
      <c r="AA1925" s="6" t="s">
        <v>80</v>
      </c>
      <c r="AB1925"/>
      <c r="AC1925"/>
      <c r="AD1925"/>
      <c r="AE1925" t="str">
        <f>VLOOKUP(E1925,'Synthèse ventes'!$A$5:$C$2461,3,0)</f>
        <v>Rond Ø250 ALCOA x 120 Kg</v>
      </c>
      <c r="AF1925" t="str">
        <f>VLOOKUP(E1925,'Synthèse ventes'!$A$5:$C$2461,2,0)</f>
        <v>ARCONIC L</v>
      </c>
      <c r="AG1925"/>
      <c r="AH1925"/>
      <c r="AI1925"/>
      <c r="AJ1925"/>
      <c r="AK1925" s="6" t="s">
        <v>92</v>
      </c>
      <c r="AL1925" s="6" t="s">
        <v>6261</v>
      </c>
      <c r="AM1925" s="6" t="s">
        <v>95</v>
      </c>
      <c r="AN1925" s="6" t="s">
        <v>145</v>
      </c>
      <c r="AO1925" s="6" t="s">
        <v>6284</v>
      </c>
      <c r="AP1925" s="6" t="s">
        <v>80</v>
      </c>
      <c r="AQ1925" s="6" t="s">
        <v>80</v>
      </c>
      <c r="AR1925" s="6" t="s">
        <v>80</v>
      </c>
      <c r="AS1925" s="6" t="s">
        <v>80</v>
      </c>
      <c r="AT1925"/>
      <c r="AU1925" s="6" t="s">
        <v>80</v>
      </c>
      <c r="AV1925" s="6" t="s">
        <v>100</v>
      </c>
      <c r="AW1925"/>
      <c r="AX1925"/>
      <c r="AY1925"/>
      <c r="AZ1925"/>
      <c r="BA1925"/>
      <c r="BB1925"/>
      <c r="BC1925"/>
      <c r="BD1925" s="6" t="s">
        <v>6285</v>
      </c>
      <c r="BE1925" s="7" t="s">
        <v>102</v>
      </c>
      <c r="BG1925" s="7" t="s">
        <v>103</v>
      </c>
      <c r="BH1925" s="7">
        <v>2017</v>
      </c>
      <c r="BI1925" s="7" t="s">
        <v>104</v>
      </c>
      <c r="BJ1925" s="7" t="s">
        <v>105</v>
      </c>
      <c r="BK1925" s="7" t="s">
        <v>105</v>
      </c>
      <c r="BL1925" s="7" t="s">
        <v>103</v>
      </c>
      <c r="BN1925"/>
      <c r="BO1925"/>
      <c r="BP1925"/>
      <c r="BQ1925"/>
      <c r="BR1925"/>
      <c r="BS1925"/>
      <c r="BT1925"/>
      <c r="BU1925"/>
      <c r="BV1925"/>
      <c r="BW1925"/>
      <c r="BX1925"/>
      <c r="BY1925" s="8">
        <v>112422</v>
      </c>
      <c r="BZ1925" s="9" t="s">
        <v>106</v>
      </c>
    </row>
    <row r="1926" spans="1:78" s="7" customFormat="1" hidden="1" x14ac:dyDescent="0.25">
      <c r="A1926" s="7" t="str">
        <f t="shared" si="30"/>
        <v>ADET*</v>
      </c>
      <c r="B1926" s="6" t="s">
        <v>6289</v>
      </c>
      <c r="C1926" s="6" t="s">
        <v>6290</v>
      </c>
      <c r="D1926" s="6" t="s">
        <v>6291</v>
      </c>
      <c r="E1926" s="6" t="s">
        <v>6292</v>
      </c>
      <c r="F1926"/>
      <c r="G1926"/>
      <c r="H1926" s="6" t="s">
        <v>80</v>
      </c>
      <c r="I1926"/>
      <c r="J1926" s="6" t="s">
        <v>81</v>
      </c>
      <c r="K1926" s="6" t="s">
        <v>82</v>
      </c>
      <c r="L1926" s="6" t="s">
        <v>137</v>
      </c>
      <c r="M1926" s="6" t="s">
        <v>84</v>
      </c>
      <c r="N1926" s="6" t="s">
        <v>85</v>
      </c>
      <c r="O1926" s="6" t="s">
        <v>138</v>
      </c>
      <c r="P1926" s="6" t="s">
        <v>219</v>
      </c>
      <c r="Q1926" s="6" t="s">
        <v>488</v>
      </c>
      <c r="R1926" s="35" t="s">
        <v>1074</v>
      </c>
      <c r="S1926" s="6" t="s">
        <v>488</v>
      </c>
      <c r="T1926" s="35" t="s">
        <v>1074</v>
      </c>
      <c r="U1926" s="32" t="s">
        <v>222</v>
      </c>
      <c r="V1926" s="32" t="s">
        <v>223</v>
      </c>
      <c r="W1926" s="6" t="s">
        <v>80</v>
      </c>
      <c r="X1926" s="6" t="s">
        <v>80</v>
      </c>
      <c r="Y1926" s="6" t="s">
        <v>92</v>
      </c>
      <c r="Z1926" s="6" t="s">
        <v>80</v>
      </c>
      <c r="AA1926" s="6" t="s">
        <v>93</v>
      </c>
      <c r="AB1926"/>
      <c r="AC1926"/>
      <c r="AD1926"/>
      <c r="AE1926" t="str">
        <f>VLOOKUP(E1926,'Synthèse ventes'!$A$5:$C$2461,3,0)</f>
        <v>Plat 650x305 pour Pamiers</v>
      </c>
      <c r="AF1926" t="str">
        <f>VLOOKUP(E1926,'Synthèse ventes'!$A$5:$C$2461,2,0)</f>
        <v>AD PAMIERS</v>
      </c>
      <c r="AG1926"/>
      <c r="AH1926"/>
      <c r="AI1926"/>
      <c r="AJ1926"/>
      <c r="AK1926" s="6" t="s">
        <v>92</v>
      </c>
      <c r="AL1926" s="6" t="s">
        <v>6293</v>
      </c>
      <c r="AM1926" s="6" t="s">
        <v>95</v>
      </c>
      <c r="AN1926" s="6" t="s">
        <v>317</v>
      </c>
      <c r="AO1926" s="6" t="s">
        <v>225</v>
      </c>
      <c r="AP1926" s="6" t="s">
        <v>80</v>
      </c>
      <c r="AQ1926" s="6" t="s">
        <v>80</v>
      </c>
      <c r="AR1926" s="6" t="s">
        <v>226</v>
      </c>
      <c r="AS1926" s="6" t="s">
        <v>2997</v>
      </c>
      <c r="AT1926"/>
      <c r="AU1926" s="6" t="s">
        <v>80</v>
      </c>
      <c r="AV1926" s="6" t="s">
        <v>100</v>
      </c>
      <c r="AW1926"/>
      <c r="AX1926"/>
      <c r="AY1926"/>
      <c r="AZ1926"/>
      <c r="BA1926"/>
      <c r="BB1926"/>
      <c r="BC1926"/>
      <c r="BD1926" s="6" t="s">
        <v>6285</v>
      </c>
      <c r="BE1926" s="7" t="s">
        <v>102</v>
      </c>
      <c r="BG1926" s="7" t="s">
        <v>103</v>
      </c>
      <c r="BH1926" s="7">
        <v>2017</v>
      </c>
      <c r="BI1926" s="7" t="s">
        <v>104</v>
      </c>
      <c r="BJ1926" s="7" t="s">
        <v>105</v>
      </c>
      <c r="BK1926" s="7" t="s">
        <v>105</v>
      </c>
      <c r="BL1926" s="7" t="s">
        <v>103</v>
      </c>
      <c r="BN1926"/>
      <c r="BO1926"/>
      <c r="BP1926"/>
      <c r="BQ1926"/>
      <c r="BR1926"/>
      <c r="BS1926"/>
      <c r="BT1926"/>
      <c r="BU1926"/>
      <c r="BV1926"/>
      <c r="BW1926"/>
      <c r="BX1926"/>
      <c r="BY1926" s="8">
        <v>112823</v>
      </c>
      <c r="BZ1926" s="9" t="s">
        <v>106</v>
      </c>
    </row>
    <row r="1927" spans="1:78" s="7" customFormat="1" hidden="1" x14ac:dyDescent="0.25">
      <c r="A1927" s="7" t="str">
        <f t="shared" si="30"/>
        <v>ACLU*</v>
      </c>
      <c r="B1927" s="6" t="s">
        <v>6294</v>
      </c>
      <c r="C1927" s="6" t="s">
        <v>6295</v>
      </c>
      <c r="D1927" s="6" t="s">
        <v>6296</v>
      </c>
      <c r="E1927" s="6" t="s">
        <v>5929</v>
      </c>
      <c r="F1927"/>
      <c r="G1927"/>
      <c r="H1927" s="6" t="s">
        <v>80</v>
      </c>
      <c r="I1927"/>
      <c r="J1927" s="6" t="s">
        <v>81</v>
      </c>
      <c r="K1927" s="6" t="s">
        <v>82</v>
      </c>
      <c r="L1927" s="6" t="s">
        <v>83</v>
      </c>
      <c r="M1927" s="6" t="s">
        <v>84</v>
      </c>
      <c r="N1927" s="6" t="s">
        <v>85</v>
      </c>
      <c r="O1927" s="6" t="s">
        <v>86</v>
      </c>
      <c r="P1927" s="6" t="s">
        <v>1791</v>
      </c>
      <c r="Q1927" s="6" t="s">
        <v>145</v>
      </c>
      <c r="R1927" s="6" t="s">
        <v>145</v>
      </c>
      <c r="S1927" s="6" t="s">
        <v>145</v>
      </c>
      <c r="T1927" s="6" t="s">
        <v>6297</v>
      </c>
      <c r="U1927" s="6" t="s">
        <v>893</v>
      </c>
      <c r="V1927" s="6" t="s">
        <v>91</v>
      </c>
      <c r="W1927" s="6" t="s">
        <v>80</v>
      </c>
      <c r="X1927" s="6" t="s">
        <v>80</v>
      </c>
      <c r="Y1927" s="6" t="s">
        <v>92</v>
      </c>
      <c r="Z1927" s="6" t="s">
        <v>80</v>
      </c>
      <c r="AA1927" s="6" t="s">
        <v>93</v>
      </c>
      <c r="AB1927"/>
      <c r="AC1927"/>
      <c r="AD1927"/>
      <c r="AE1927" t="str">
        <f>VLOOKUP(E1927,'Synthèse ventes'!$A$5:$C$2461,3,0)</f>
        <v>Rond Ø210  METTIS - 41,42 Kg</v>
      </c>
      <c r="AF1927" t="str">
        <f>VLOOKUP(E1927,'Synthèse ventes'!$A$5:$C$2461,2,0)</f>
        <v>METTIS LIV</v>
      </c>
      <c r="AG1927"/>
      <c r="AH1927"/>
      <c r="AI1927"/>
      <c r="AJ1927"/>
      <c r="AK1927" s="6" t="s">
        <v>92</v>
      </c>
      <c r="AL1927" s="6" t="s">
        <v>5930</v>
      </c>
      <c r="AM1927" s="6" t="s">
        <v>95</v>
      </c>
      <c r="AN1927" s="6" t="s">
        <v>234</v>
      </c>
      <c r="AO1927" s="6" t="s">
        <v>97</v>
      </c>
      <c r="AP1927" s="6" t="s">
        <v>80</v>
      </c>
      <c r="AQ1927" s="6" t="s">
        <v>80</v>
      </c>
      <c r="AR1927" s="6" t="s">
        <v>1804</v>
      </c>
      <c r="AS1927" s="6" t="s">
        <v>573</v>
      </c>
      <c r="AT1927"/>
      <c r="AU1927" s="6" t="s">
        <v>80</v>
      </c>
      <c r="AV1927" s="6" t="s">
        <v>100</v>
      </c>
      <c r="AW1927"/>
      <c r="AX1927"/>
      <c r="AY1927"/>
      <c r="AZ1927"/>
      <c r="BA1927"/>
      <c r="BB1927"/>
      <c r="BC1927"/>
      <c r="BD1927" s="6" t="s">
        <v>6298</v>
      </c>
      <c r="BE1927" s="7" t="s">
        <v>102</v>
      </c>
      <c r="BG1927" s="7" t="s">
        <v>103</v>
      </c>
      <c r="BH1927" s="7">
        <v>2017</v>
      </c>
      <c r="BI1927" s="7" t="s">
        <v>104</v>
      </c>
      <c r="BJ1927" s="7" t="s">
        <v>105</v>
      </c>
      <c r="BK1927" s="7" t="s">
        <v>105</v>
      </c>
      <c r="BL1927" s="7" t="s">
        <v>103</v>
      </c>
      <c r="BN1927"/>
      <c r="BO1927"/>
      <c r="BP1927"/>
      <c r="BQ1927"/>
      <c r="BR1927"/>
      <c r="BS1927"/>
      <c r="BT1927"/>
      <c r="BU1927"/>
      <c r="BV1927"/>
      <c r="BW1927"/>
      <c r="BX1927"/>
      <c r="BY1927" s="8">
        <v>46289</v>
      </c>
      <c r="BZ1927" s="9" t="s">
        <v>106</v>
      </c>
    </row>
    <row r="1928" spans="1:78" s="7" customFormat="1" hidden="1" x14ac:dyDescent="0.25">
      <c r="A1928" s="7" t="str">
        <f t="shared" si="30"/>
        <v>ACLU*</v>
      </c>
      <c r="B1928" s="6" t="s">
        <v>6299</v>
      </c>
      <c r="C1928" s="6" t="s">
        <v>6295</v>
      </c>
      <c r="D1928" s="6" t="s">
        <v>6296</v>
      </c>
      <c r="E1928" s="6" t="s">
        <v>5929</v>
      </c>
      <c r="F1928"/>
      <c r="G1928"/>
      <c r="H1928" s="6" t="s">
        <v>80</v>
      </c>
      <c r="I1928"/>
      <c r="J1928" s="6" t="s">
        <v>81</v>
      </c>
      <c r="K1928" s="6" t="s">
        <v>82</v>
      </c>
      <c r="L1928" s="6" t="s">
        <v>83</v>
      </c>
      <c r="M1928" s="6" t="s">
        <v>84</v>
      </c>
      <c r="N1928" s="6" t="s">
        <v>85</v>
      </c>
      <c r="O1928" s="6" t="s">
        <v>86</v>
      </c>
      <c r="P1928" s="6" t="s">
        <v>87</v>
      </c>
      <c r="Q1928" s="6" t="s">
        <v>4566</v>
      </c>
      <c r="R1928" s="6" t="s">
        <v>4566</v>
      </c>
      <c r="S1928" s="6" t="s">
        <v>4566</v>
      </c>
      <c r="T1928" s="6" t="s">
        <v>1142</v>
      </c>
      <c r="U1928" s="6" t="s">
        <v>1802</v>
      </c>
      <c r="V1928" s="6" t="s">
        <v>91</v>
      </c>
      <c r="W1928" s="6" t="s">
        <v>80</v>
      </c>
      <c r="X1928" s="6" t="s">
        <v>80</v>
      </c>
      <c r="Y1928" s="6" t="s">
        <v>92</v>
      </c>
      <c r="Z1928" s="6" t="s">
        <v>80</v>
      </c>
      <c r="AA1928" s="6" t="s">
        <v>93</v>
      </c>
      <c r="AB1928"/>
      <c r="AC1928"/>
      <c r="AD1928"/>
      <c r="AE1928" t="str">
        <f>VLOOKUP(E1928,'Synthèse ventes'!$A$5:$C$2461,3,0)</f>
        <v>Rond Ø210  METTIS - 41,42 Kg</v>
      </c>
      <c r="AF1928" t="str">
        <f>VLOOKUP(E1928,'Synthèse ventes'!$A$5:$C$2461,2,0)</f>
        <v>METTIS LIV</v>
      </c>
      <c r="AG1928"/>
      <c r="AH1928"/>
      <c r="AI1928"/>
      <c r="AJ1928"/>
      <c r="AK1928" s="6" t="s">
        <v>92</v>
      </c>
      <c r="AL1928" s="6" t="s">
        <v>5930</v>
      </c>
      <c r="AM1928" s="6" t="s">
        <v>95</v>
      </c>
      <c r="AN1928" s="6" t="s">
        <v>234</v>
      </c>
      <c r="AO1928" s="6" t="s">
        <v>97</v>
      </c>
      <c r="AP1928" s="6" t="s">
        <v>80</v>
      </c>
      <c r="AQ1928" s="6" t="s">
        <v>80</v>
      </c>
      <c r="AR1928" s="6" t="s">
        <v>1804</v>
      </c>
      <c r="AS1928" s="6" t="s">
        <v>573</v>
      </c>
      <c r="AT1928"/>
      <c r="AU1928" s="6" t="s">
        <v>80</v>
      </c>
      <c r="AV1928" s="6" t="s">
        <v>100</v>
      </c>
      <c r="AW1928"/>
      <c r="AX1928"/>
      <c r="AY1928"/>
      <c r="AZ1928"/>
      <c r="BA1928"/>
      <c r="BB1928"/>
      <c r="BC1928"/>
      <c r="BD1928" s="6" t="s">
        <v>6298</v>
      </c>
      <c r="BE1928" s="7" t="s">
        <v>102</v>
      </c>
      <c r="BG1928" s="7" t="s">
        <v>103</v>
      </c>
      <c r="BH1928" s="7">
        <v>2017</v>
      </c>
      <c r="BI1928" s="7" t="s">
        <v>104</v>
      </c>
      <c r="BJ1928" s="7" t="s">
        <v>105</v>
      </c>
      <c r="BK1928" s="7" t="s">
        <v>105</v>
      </c>
      <c r="BL1928" s="7" t="s">
        <v>103</v>
      </c>
      <c r="BN1928"/>
      <c r="BO1928"/>
      <c r="BP1928"/>
      <c r="BQ1928"/>
      <c r="BR1928"/>
      <c r="BS1928"/>
      <c r="BT1928"/>
      <c r="BU1928"/>
      <c r="BV1928"/>
      <c r="BW1928"/>
      <c r="BX1928"/>
      <c r="BY1928" s="8">
        <v>116426</v>
      </c>
      <c r="BZ1928" s="9" t="s">
        <v>106</v>
      </c>
    </row>
    <row r="1929" spans="1:78" s="7" customFormat="1" hidden="1" x14ac:dyDescent="0.25">
      <c r="A1929" s="7" t="str">
        <f t="shared" si="30"/>
        <v>ACYV*</v>
      </c>
      <c r="B1929" s="6" t="s">
        <v>6300</v>
      </c>
      <c r="C1929" s="6" t="s">
        <v>6301</v>
      </c>
      <c r="D1929" s="6" t="s">
        <v>6264</v>
      </c>
      <c r="E1929" s="6" t="s">
        <v>6265</v>
      </c>
      <c r="F1929"/>
      <c r="G1929"/>
      <c r="H1929" s="6" t="s">
        <v>80</v>
      </c>
      <c r="I1929"/>
      <c r="J1929" s="6" t="s">
        <v>81</v>
      </c>
      <c r="K1929" s="6" t="s">
        <v>82</v>
      </c>
      <c r="L1929" s="6" t="s">
        <v>5005</v>
      </c>
      <c r="M1929" s="6" t="s">
        <v>84</v>
      </c>
      <c r="N1929" s="6" t="s">
        <v>85</v>
      </c>
      <c r="O1929" s="6" t="s">
        <v>86</v>
      </c>
      <c r="P1929" s="6" t="s">
        <v>1927</v>
      </c>
      <c r="Q1929" s="6" t="s">
        <v>4691</v>
      </c>
      <c r="R1929" s="6" t="s">
        <v>4691</v>
      </c>
      <c r="S1929" s="6" t="s">
        <v>4691</v>
      </c>
      <c r="T1929" s="6" t="s">
        <v>6302</v>
      </c>
      <c r="U1929" s="6" t="s">
        <v>1930</v>
      </c>
      <c r="V1929" s="6" t="s">
        <v>1931</v>
      </c>
      <c r="W1929" s="6" t="s">
        <v>80</v>
      </c>
      <c r="X1929" s="6" t="s">
        <v>80</v>
      </c>
      <c r="Y1929" s="6" t="s">
        <v>92</v>
      </c>
      <c r="Z1929" s="6" t="s">
        <v>80</v>
      </c>
      <c r="AA1929" s="6" t="s">
        <v>93</v>
      </c>
      <c r="AB1929"/>
      <c r="AC1929"/>
      <c r="AD1929"/>
      <c r="AE1929" t="str">
        <f>VLOOKUP(E1929,'Synthèse ventes'!$A$5:$C$2461,3,0)</f>
        <v>Rond Ø250 ALCOA x 120 Kg</v>
      </c>
      <c r="AF1929" t="str">
        <f>VLOOKUP(E1929,'Synthèse ventes'!$A$5:$C$2461,2,0)</f>
        <v>ARCONIC L</v>
      </c>
      <c r="AG1929"/>
      <c r="AH1929"/>
      <c r="AI1929"/>
      <c r="AJ1929"/>
      <c r="AK1929" s="6" t="s">
        <v>80</v>
      </c>
      <c r="AL1929" s="6" t="s">
        <v>6266</v>
      </c>
      <c r="AM1929" s="6" t="s">
        <v>95</v>
      </c>
      <c r="AN1929" s="6" t="s">
        <v>234</v>
      </c>
      <c r="AO1929" s="6" t="s">
        <v>97</v>
      </c>
      <c r="AP1929" s="6" t="s">
        <v>80</v>
      </c>
      <c r="AQ1929" s="6" t="s">
        <v>80</v>
      </c>
      <c r="AR1929" s="6" t="s">
        <v>627</v>
      </c>
      <c r="AS1929" s="6" t="s">
        <v>99</v>
      </c>
      <c r="AT1929"/>
      <c r="AU1929" s="6" t="s">
        <v>80</v>
      </c>
      <c r="AV1929" s="6" t="s">
        <v>100</v>
      </c>
      <c r="AW1929"/>
      <c r="AX1929"/>
      <c r="AY1929"/>
      <c r="AZ1929"/>
      <c r="BA1929"/>
      <c r="BB1929"/>
      <c r="BC1929"/>
      <c r="BD1929" s="6" t="s">
        <v>6298</v>
      </c>
      <c r="BE1929" s="7" t="s">
        <v>102</v>
      </c>
      <c r="BG1929" s="7" t="s">
        <v>103</v>
      </c>
      <c r="BH1929" s="7">
        <v>2017</v>
      </c>
      <c r="BI1929" s="7" t="s">
        <v>104</v>
      </c>
      <c r="BJ1929" s="7" t="s">
        <v>105</v>
      </c>
      <c r="BK1929" s="7" t="s">
        <v>105</v>
      </c>
      <c r="BL1929" s="7" t="s">
        <v>103</v>
      </c>
      <c r="BN1929"/>
      <c r="BO1929"/>
      <c r="BP1929"/>
      <c r="BQ1929"/>
      <c r="BR1929"/>
      <c r="BS1929"/>
      <c r="BT1929"/>
      <c r="BU1929"/>
      <c r="BV1929"/>
      <c r="BW1929"/>
      <c r="BX1929"/>
      <c r="BY1929" s="8">
        <v>103635</v>
      </c>
      <c r="BZ1929" s="9" t="s">
        <v>106</v>
      </c>
    </row>
    <row r="1930" spans="1:78" s="7" customFormat="1" hidden="1" x14ac:dyDescent="0.25">
      <c r="A1930" s="7" t="str">
        <f t="shared" si="30"/>
        <v>ACYV*</v>
      </c>
      <c r="B1930" s="6" t="s">
        <v>6303</v>
      </c>
      <c r="C1930" s="6" t="s">
        <v>6301</v>
      </c>
      <c r="D1930" s="6" t="s">
        <v>6264</v>
      </c>
      <c r="E1930" s="6" t="s">
        <v>6265</v>
      </c>
      <c r="F1930"/>
      <c r="G1930"/>
      <c r="H1930" s="6" t="s">
        <v>80</v>
      </c>
      <c r="I1930"/>
      <c r="J1930" s="6" t="s">
        <v>81</v>
      </c>
      <c r="K1930" s="6" t="s">
        <v>82</v>
      </c>
      <c r="L1930" s="6" t="s">
        <v>5005</v>
      </c>
      <c r="M1930" s="6" t="s">
        <v>84</v>
      </c>
      <c r="N1930" s="6" t="s">
        <v>85</v>
      </c>
      <c r="O1930" s="6" t="s">
        <v>86</v>
      </c>
      <c r="P1930" s="6" t="s">
        <v>1409</v>
      </c>
      <c r="Q1930" s="6" t="s">
        <v>4247</v>
      </c>
      <c r="R1930" s="6" t="s">
        <v>4247</v>
      </c>
      <c r="S1930" s="6" t="s">
        <v>4247</v>
      </c>
      <c r="T1930" s="6" t="s">
        <v>1936</v>
      </c>
      <c r="U1930" s="6" t="s">
        <v>1937</v>
      </c>
      <c r="V1930" s="6" t="s">
        <v>91</v>
      </c>
      <c r="W1930" s="6" t="s">
        <v>80</v>
      </c>
      <c r="X1930" s="6" t="s">
        <v>80</v>
      </c>
      <c r="Y1930" s="6" t="s">
        <v>92</v>
      </c>
      <c r="Z1930" s="6" t="s">
        <v>80</v>
      </c>
      <c r="AA1930" s="6" t="s">
        <v>93</v>
      </c>
      <c r="AB1930"/>
      <c r="AC1930"/>
      <c r="AD1930"/>
      <c r="AE1930" t="str">
        <f>VLOOKUP(E1930,'Synthèse ventes'!$A$5:$C$2461,3,0)</f>
        <v>Rond Ø250 ALCOA x 120 Kg</v>
      </c>
      <c r="AF1930" t="str">
        <f>VLOOKUP(E1930,'Synthèse ventes'!$A$5:$C$2461,2,0)</f>
        <v>ARCONIC L</v>
      </c>
      <c r="AG1930"/>
      <c r="AH1930"/>
      <c r="AI1930"/>
      <c r="AJ1930"/>
      <c r="AK1930" s="6" t="s">
        <v>80</v>
      </c>
      <c r="AL1930" s="6" t="s">
        <v>6266</v>
      </c>
      <c r="AM1930" s="6" t="s">
        <v>95</v>
      </c>
      <c r="AN1930" s="6" t="s">
        <v>234</v>
      </c>
      <c r="AO1930" s="6" t="s">
        <v>97</v>
      </c>
      <c r="AP1930" s="6" t="s">
        <v>80</v>
      </c>
      <c r="AQ1930" s="6" t="s">
        <v>80</v>
      </c>
      <c r="AR1930" s="6" t="s">
        <v>627</v>
      </c>
      <c r="AS1930" s="6" t="s">
        <v>99</v>
      </c>
      <c r="AT1930"/>
      <c r="AU1930" s="6" t="s">
        <v>80</v>
      </c>
      <c r="AV1930" s="6" t="s">
        <v>100</v>
      </c>
      <c r="AW1930"/>
      <c r="AX1930"/>
      <c r="AY1930"/>
      <c r="AZ1930"/>
      <c r="BA1930"/>
      <c r="BB1930"/>
      <c r="BC1930"/>
      <c r="BD1930" s="6" t="s">
        <v>6298</v>
      </c>
      <c r="BE1930" s="7" t="s">
        <v>102</v>
      </c>
      <c r="BG1930" s="7" t="s">
        <v>103</v>
      </c>
      <c r="BH1930" s="7">
        <v>2017</v>
      </c>
      <c r="BI1930" s="7" t="s">
        <v>104</v>
      </c>
      <c r="BJ1930" s="7" t="s">
        <v>105</v>
      </c>
      <c r="BK1930" s="7" t="s">
        <v>105</v>
      </c>
      <c r="BL1930" s="7" t="s">
        <v>103</v>
      </c>
      <c r="BN1930"/>
      <c r="BO1930"/>
      <c r="BP1930"/>
      <c r="BQ1930"/>
      <c r="BR1930"/>
      <c r="BS1930"/>
      <c r="BT1930"/>
      <c r="BU1930"/>
      <c r="BV1930"/>
      <c r="BW1930"/>
      <c r="BX1930"/>
      <c r="BY1930" s="8">
        <v>41753</v>
      </c>
      <c r="BZ1930" s="9" t="s">
        <v>106</v>
      </c>
    </row>
    <row r="1931" spans="1:78" s="7" customFormat="1" hidden="1" x14ac:dyDescent="0.25">
      <c r="A1931" s="7" t="str">
        <f t="shared" si="30"/>
        <v>ACLU*</v>
      </c>
      <c r="B1931" s="6" t="s">
        <v>6304</v>
      </c>
      <c r="C1931" s="6" t="s">
        <v>6295</v>
      </c>
      <c r="D1931" s="6" t="s">
        <v>6296</v>
      </c>
      <c r="E1931" s="6" t="s">
        <v>5929</v>
      </c>
      <c r="F1931"/>
      <c r="G1931"/>
      <c r="H1931" s="6" t="s">
        <v>80</v>
      </c>
      <c r="I1931"/>
      <c r="J1931" s="6" t="s">
        <v>81</v>
      </c>
      <c r="K1931" s="6" t="s">
        <v>82</v>
      </c>
      <c r="L1931" s="6" t="s">
        <v>83</v>
      </c>
      <c r="M1931" s="6" t="s">
        <v>84</v>
      </c>
      <c r="N1931" s="6" t="s">
        <v>85</v>
      </c>
      <c r="O1931" s="6" t="s">
        <v>86</v>
      </c>
      <c r="P1931" s="6" t="s">
        <v>108</v>
      </c>
      <c r="Q1931" s="6" t="s">
        <v>109</v>
      </c>
      <c r="R1931" s="6" t="s">
        <v>110</v>
      </c>
      <c r="S1931" s="6" t="s">
        <v>109</v>
      </c>
      <c r="T1931" s="6" t="s">
        <v>110</v>
      </c>
      <c r="U1931" s="6" t="s">
        <v>91</v>
      </c>
      <c r="V1931" s="6" t="s">
        <v>91</v>
      </c>
      <c r="W1931" s="6" t="s">
        <v>80</v>
      </c>
      <c r="X1931" s="6" t="s">
        <v>80</v>
      </c>
      <c r="Y1931" s="6" t="s">
        <v>92</v>
      </c>
      <c r="Z1931" s="6" t="s">
        <v>80</v>
      </c>
      <c r="AA1931" s="6" t="s">
        <v>93</v>
      </c>
      <c r="AB1931"/>
      <c r="AC1931"/>
      <c r="AD1931"/>
      <c r="AE1931" t="str">
        <f>VLOOKUP(E1931,'Synthèse ventes'!$A$5:$C$2461,3,0)</f>
        <v>Rond Ø210  METTIS - 41,42 Kg</v>
      </c>
      <c r="AF1931" t="str">
        <f>VLOOKUP(E1931,'Synthèse ventes'!$A$5:$C$2461,2,0)</f>
        <v>METTIS LIV</v>
      </c>
      <c r="AG1931"/>
      <c r="AH1931"/>
      <c r="AI1931"/>
      <c r="AJ1931"/>
      <c r="AK1931" s="6" t="s">
        <v>92</v>
      </c>
      <c r="AL1931" s="6" t="s">
        <v>5930</v>
      </c>
      <c r="AM1931" s="6" t="s">
        <v>95</v>
      </c>
      <c r="AN1931" s="6" t="s">
        <v>234</v>
      </c>
      <c r="AO1931" s="6" t="s">
        <v>97</v>
      </c>
      <c r="AP1931" s="6" t="s">
        <v>80</v>
      </c>
      <c r="AQ1931" s="6" t="s">
        <v>80</v>
      </c>
      <c r="AR1931" s="6" t="s">
        <v>1804</v>
      </c>
      <c r="AS1931" s="6" t="s">
        <v>573</v>
      </c>
      <c r="AT1931"/>
      <c r="AU1931" s="6" t="s">
        <v>80</v>
      </c>
      <c r="AV1931" s="6" t="s">
        <v>100</v>
      </c>
      <c r="AW1931"/>
      <c r="AX1931"/>
      <c r="AY1931"/>
      <c r="AZ1931"/>
      <c r="BA1931"/>
      <c r="BB1931"/>
      <c r="BC1931"/>
      <c r="BD1931" s="6" t="s">
        <v>6298</v>
      </c>
      <c r="BE1931" s="7" t="s">
        <v>102</v>
      </c>
      <c r="BG1931" s="7" t="s">
        <v>103</v>
      </c>
      <c r="BH1931" s="7">
        <v>2017</v>
      </c>
      <c r="BI1931" s="7" t="s">
        <v>104</v>
      </c>
      <c r="BJ1931" s="7" t="s">
        <v>105</v>
      </c>
      <c r="BK1931" s="7" t="s">
        <v>105</v>
      </c>
      <c r="BL1931" s="7" t="s">
        <v>103</v>
      </c>
      <c r="BN1931"/>
      <c r="BO1931"/>
      <c r="BP1931"/>
      <c r="BQ1931"/>
      <c r="BR1931"/>
      <c r="BS1931"/>
      <c r="BT1931"/>
      <c r="BU1931"/>
      <c r="BV1931"/>
      <c r="BW1931"/>
      <c r="BX1931"/>
      <c r="BY1931" s="8">
        <v>114186</v>
      </c>
      <c r="BZ1931" s="9" t="s">
        <v>106</v>
      </c>
    </row>
    <row r="1932" spans="1:78" s="7" customFormat="1" hidden="1" x14ac:dyDescent="0.25">
      <c r="A1932" s="7" t="str">
        <f t="shared" si="30"/>
        <v>ACYV*</v>
      </c>
      <c r="B1932" s="6" t="s">
        <v>6305</v>
      </c>
      <c r="C1932" s="6" t="s">
        <v>6301</v>
      </c>
      <c r="D1932" s="6" t="s">
        <v>6264</v>
      </c>
      <c r="E1932" s="6" t="s">
        <v>6265</v>
      </c>
      <c r="F1932"/>
      <c r="G1932"/>
      <c r="H1932" s="6" t="s">
        <v>80</v>
      </c>
      <c r="I1932"/>
      <c r="J1932" s="6" t="s">
        <v>81</v>
      </c>
      <c r="K1932" s="6" t="s">
        <v>82</v>
      </c>
      <c r="L1932" s="6" t="s">
        <v>5005</v>
      </c>
      <c r="M1932" s="6" t="s">
        <v>84</v>
      </c>
      <c r="N1932" s="6" t="s">
        <v>85</v>
      </c>
      <c r="O1932" s="6" t="s">
        <v>86</v>
      </c>
      <c r="P1932" s="6" t="s">
        <v>108</v>
      </c>
      <c r="Q1932" s="6" t="s">
        <v>109</v>
      </c>
      <c r="R1932" s="6" t="s">
        <v>109</v>
      </c>
      <c r="S1932" s="6" t="s">
        <v>109</v>
      </c>
      <c r="T1932" s="6" t="s">
        <v>110</v>
      </c>
      <c r="U1932" s="6" t="s">
        <v>91</v>
      </c>
      <c r="V1932" s="6" t="s">
        <v>91</v>
      </c>
      <c r="W1932" s="6" t="s">
        <v>80</v>
      </c>
      <c r="X1932" s="6" t="s">
        <v>80</v>
      </c>
      <c r="Y1932" s="6" t="s">
        <v>92</v>
      </c>
      <c r="Z1932" s="6" t="s">
        <v>80</v>
      </c>
      <c r="AA1932" s="6" t="s">
        <v>93</v>
      </c>
      <c r="AB1932"/>
      <c r="AC1932"/>
      <c r="AD1932"/>
      <c r="AE1932" t="str">
        <f>VLOOKUP(E1932,'Synthèse ventes'!$A$5:$C$2461,3,0)</f>
        <v>Rond Ø250 ALCOA x 120 Kg</v>
      </c>
      <c r="AF1932" t="str">
        <f>VLOOKUP(E1932,'Synthèse ventes'!$A$5:$C$2461,2,0)</f>
        <v>ARCONIC L</v>
      </c>
      <c r="AG1932"/>
      <c r="AH1932"/>
      <c r="AI1932"/>
      <c r="AJ1932"/>
      <c r="AK1932" s="6" t="s">
        <v>80</v>
      </c>
      <c r="AL1932" s="6" t="s">
        <v>6266</v>
      </c>
      <c r="AM1932" s="6" t="s">
        <v>95</v>
      </c>
      <c r="AN1932" s="6" t="s">
        <v>234</v>
      </c>
      <c r="AO1932" s="6" t="s">
        <v>97</v>
      </c>
      <c r="AP1932" s="6" t="s">
        <v>80</v>
      </c>
      <c r="AQ1932" s="6" t="s">
        <v>80</v>
      </c>
      <c r="AR1932" s="6" t="s">
        <v>627</v>
      </c>
      <c r="AS1932" s="6" t="s">
        <v>99</v>
      </c>
      <c r="AT1932"/>
      <c r="AU1932" s="6" t="s">
        <v>80</v>
      </c>
      <c r="AV1932" s="6" t="s">
        <v>100</v>
      </c>
      <c r="AW1932"/>
      <c r="AX1932"/>
      <c r="AY1932"/>
      <c r="AZ1932"/>
      <c r="BA1932"/>
      <c r="BB1932"/>
      <c r="BC1932"/>
      <c r="BD1932" s="6" t="s">
        <v>6298</v>
      </c>
      <c r="BE1932" s="7" t="s">
        <v>102</v>
      </c>
      <c r="BG1932" s="7" t="s">
        <v>103</v>
      </c>
      <c r="BH1932" s="7">
        <v>2017</v>
      </c>
      <c r="BI1932" s="7" t="s">
        <v>104</v>
      </c>
      <c r="BJ1932" s="7" t="s">
        <v>105</v>
      </c>
      <c r="BK1932" s="7" t="s">
        <v>105</v>
      </c>
      <c r="BL1932" s="7" t="s">
        <v>103</v>
      </c>
      <c r="BN1932"/>
      <c r="BO1932"/>
      <c r="BP1932"/>
      <c r="BQ1932"/>
      <c r="BR1932"/>
      <c r="BS1932"/>
      <c r="BT1932"/>
      <c r="BU1932"/>
      <c r="BV1932"/>
      <c r="BW1932"/>
      <c r="BX1932"/>
      <c r="BY1932" s="8">
        <v>89468</v>
      </c>
      <c r="BZ1932" s="9" t="s">
        <v>106</v>
      </c>
    </row>
    <row r="1933" spans="1:78" s="7" customFormat="1" hidden="1" x14ac:dyDescent="0.25">
      <c r="A1933" s="7" t="str">
        <f t="shared" si="30"/>
        <v>ADET*</v>
      </c>
      <c r="B1933" s="6" t="s">
        <v>6306</v>
      </c>
      <c r="C1933" s="6" t="s">
        <v>6290</v>
      </c>
      <c r="D1933" s="6" t="s">
        <v>6291</v>
      </c>
      <c r="E1933" s="6" t="s">
        <v>6292</v>
      </c>
      <c r="F1933"/>
      <c r="G1933"/>
      <c r="H1933" s="6" t="s">
        <v>80</v>
      </c>
      <c r="I1933"/>
      <c r="J1933" s="6" t="s">
        <v>81</v>
      </c>
      <c r="K1933" s="6" t="s">
        <v>82</v>
      </c>
      <c r="L1933" s="6" t="s">
        <v>137</v>
      </c>
      <c r="M1933" s="6" t="s">
        <v>84</v>
      </c>
      <c r="N1933" s="6" t="s">
        <v>85</v>
      </c>
      <c r="O1933" s="6" t="s">
        <v>138</v>
      </c>
      <c r="P1933" s="6" t="s">
        <v>1078</v>
      </c>
      <c r="Q1933" s="6" t="s">
        <v>4578</v>
      </c>
      <c r="R1933" s="35" t="s">
        <v>2040</v>
      </c>
      <c r="S1933" s="6" t="s">
        <v>4578</v>
      </c>
      <c r="T1933" s="35" t="s">
        <v>2040</v>
      </c>
      <c r="U1933" s="32" t="s">
        <v>1079</v>
      </c>
      <c r="V1933" s="32" t="s">
        <v>1081</v>
      </c>
      <c r="W1933" s="6" t="s">
        <v>80</v>
      </c>
      <c r="X1933" s="6" t="s">
        <v>80</v>
      </c>
      <c r="Y1933" s="6" t="s">
        <v>92</v>
      </c>
      <c r="Z1933" s="6" t="s">
        <v>80</v>
      </c>
      <c r="AA1933" s="6" t="s">
        <v>93</v>
      </c>
      <c r="AB1933"/>
      <c r="AC1933"/>
      <c r="AD1933"/>
      <c r="AE1933" t="str">
        <f>VLOOKUP(E1933,'Synthèse ventes'!$A$5:$C$2461,3,0)</f>
        <v>Plat 650x305 pour Pamiers</v>
      </c>
      <c r="AF1933" t="str">
        <f>VLOOKUP(E1933,'Synthèse ventes'!$A$5:$C$2461,2,0)</f>
        <v>AD PAMIERS</v>
      </c>
      <c r="AG1933"/>
      <c r="AH1933"/>
      <c r="AI1933"/>
      <c r="AJ1933"/>
      <c r="AK1933" s="6" t="s">
        <v>92</v>
      </c>
      <c r="AL1933" s="6" t="s">
        <v>6293</v>
      </c>
      <c r="AM1933" s="6" t="s">
        <v>95</v>
      </c>
      <c r="AN1933" s="6" t="s">
        <v>317</v>
      </c>
      <c r="AO1933" s="6" t="s">
        <v>225</v>
      </c>
      <c r="AP1933" s="6" t="s">
        <v>80</v>
      </c>
      <c r="AQ1933" s="6" t="s">
        <v>80</v>
      </c>
      <c r="AR1933" s="6" t="s">
        <v>226</v>
      </c>
      <c r="AS1933" s="6" t="s">
        <v>2997</v>
      </c>
      <c r="AT1933"/>
      <c r="AU1933" s="6" t="s">
        <v>80</v>
      </c>
      <c r="AV1933" s="6" t="s">
        <v>100</v>
      </c>
      <c r="AW1933"/>
      <c r="AX1933"/>
      <c r="AY1933"/>
      <c r="AZ1933"/>
      <c r="BA1933"/>
      <c r="BB1933"/>
      <c r="BC1933"/>
      <c r="BD1933" s="6" t="s">
        <v>6298</v>
      </c>
      <c r="BE1933" s="7" t="s">
        <v>102</v>
      </c>
      <c r="BG1933" s="7" t="s">
        <v>103</v>
      </c>
      <c r="BH1933" s="7">
        <v>2017</v>
      </c>
      <c r="BI1933" s="7" t="s">
        <v>104</v>
      </c>
      <c r="BJ1933" s="7" t="s">
        <v>105</v>
      </c>
      <c r="BK1933" s="7" t="s">
        <v>105</v>
      </c>
      <c r="BL1933" s="7" t="s">
        <v>103</v>
      </c>
      <c r="BN1933"/>
      <c r="BO1933"/>
      <c r="BP1933"/>
      <c r="BQ1933"/>
      <c r="BR1933"/>
      <c r="BS1933"/>
      <c r="BT1933"/>
      <c r="BU1933"/>
      <c r="BV1933"/>
      <c r="BW1933"/>
      <c r="BX1933"/>
      <c r="BY1933" s="8">
        <v>119949</v>
      </c>
      <c r="BZ1933" s="9" t="s">
        <v>106</v>
      </c>
    </row>
    <row r="1934" spans="1:78" s="7" customFormat="1" hidden="1" x14ac:dyDescent="0.25">
      <c r="A1934" s="7" t="str">
        <f t="shared" si="30"/>
        <v>ADET*</v>
      </c>
      <c r="B1934" s="6" t="s">
        <v>6307</v>
      </c>
      <c r="C1934" s="6" t="s">
        <v>6308</v>
      </c>
      <c r="D1934" s="6" t="s">
        <v>6291</v>
      </c>
      <c r="E1934" s="6" t="s">
        <v>6292</v>
      </c>
      <c r="F1934"/>
      <c r="G1934"/>
      <c r="H1934" s="6" t="s">
        <v>80</v>
      </c>
      <c r="I1934"/>
      <c r="J1934" s="6" t="s">
        <v>81</v>
      </c>
      <c r="K1934" s="6" t="s">
        <v>82</v>
      </c>
      <c r="L1934" s="6" t="s">
        <v>83</v>
      </c>
      <c r="M1934" s="6" t="s">
        <v>84</v>
      </c>
      <c r="N1934" s="6" t="s">
        <v>85</v>
      </c>
      <c r="O1934" s="6" t="s">
        <v>86</v>
      </c>
      <c r="P1934" s="6" t="s">
        <v>787</v>
      </c>
      <c r="Q1934" s="6" t="s">
        <v>6309</v>
      </c>
      <c r="R1934" s="6" t="s">
        <v>6309</v>
      </c>
      <c r="S1934"/>
      <c r="T1934"/>
      <c r="U1934" s="6" t="s">
        <v>2583</v>
      </c>
      <c r="V1934" s="6" t="s">
        <v>91</v>
      </c>
      <c r="W1934" s="6" t="s">
        <v>80</v>
      </c>
      <c r="X1934" s="6" t="s">
        <v>80</v>
      </c>
      <c r="Y1934" s="6" t="s">
        <v>92</v>
      </c>
      <c r="Z1934" s="6" t="s">
        <v>80</v>
      </c>
      <c r="AA1934" s="6" t="s">
        <v>80</v>
      </c>
      <c r="AB1934"/>
      <c r="AC1934"/>
      <c r="AD1934"/>
      <c r="AE1934" t="str">
        <f>VLOOKUP(E1934,'Synthèse ventes'!$A$5:$C$2461,3,0)</f>
        <v>Plat 650x305 pour Pamiers</v>
      </c>
      <c r="AF1934" t="str">
        <f>VLOOKUP(E1934,'Synthèse ventes'!$A$5:$C$2461,2,0)</f>
        <v>AD PAMIERS</v>
      </c>
      <c r="AG1934"/>
      <c r="AH1934"/>
      <c r="AI1934"/>
      <c r="AJ1934"/>
      <c r="AK1934" s="6" t="s">
        <v>92</v>
      </c>
      <c r="AL1934" s="6" t="s">
        <v>6293</v>
      </c>
      <c r="AM1934" s="6" t="s">
        <v>95</v>
      </c>
      <c r="AN1934" s="6" t="s">
        <v>97</v>
      </c>
      <c r="AO1934" s="6" t="s">
        <v>97</v>
      </c>
      <c r="AP1934" s="6" t="s">
        <v>80</v>
      </c>
      <c r="AQ1934" s="6" t="s">
        <v>80</v>
      </c>
      <c r="AR1934" s="6" t="s">
        <v>4359</v>
      </c>
      <c r="AS1934" s="6" t="s">
        <v>628</v>
      </c>
      <c r="AT1934"/>
      <c r="AU1934" s="6" t="s">
        <v>80</v>
      </c>
      <c r="AV1934" s="6" t="s">
        <v>100</v>
      </c>
      <c r="AW1934"/>
      <c r="AX1934"/>
      <c r="AY1934"/>
      <c r="AZ1934"/>
      <c r="BA1934"/>
      <c r="BB1934"/>
      <c r="BC1934"/>
      <c r="BD1934" s="6" t="s">
        <v>6298</v>
      </c>
      <c r="BE1934" s="7" t="s">
        <v>102</v>
      </c>
      <c r="BG1934" s="7" t="s">
        <v>103</v>
      </c>
      <c r="BH1934" s="7">
        <v>2017</v>
      </c>
      <c r="BI1934" s="7" t="s">
        <v>104</v>
      </c>
      <c r="BJ1934" s="7" t="s">
        <v>105</v>
      </c>
      <c r="BK1934" s="7" t="s">
        <v>105</v>
      </c>
      <c r="BL1934" s="7" t="s">
        <v>103</v>
      </c>
      <c r="BN1934"/>
      <c r="BO1934"/>
      <c r="BP1934"/>
      <c r="BQ1934"/>
      <c r="BR1934"/>
      <c r="BS1934"/>
      <c r="BT1934"/>
      <c r="BU1934"/>
      <c r="BV1934"/>
      <c r="BW1934"/>
      <c r="BX1934"/>
      <c r="BY1934" s="8">
        <v>17216</v>
      </c>
      <c r="BZ1934" s="9" t="s">
        <v>106</v>
      </c>
    </row>
    <row r="1935" spans="1:78" s="7" customFormat="1" x14ac:dyDescent="0.25">
      <c r="A1935" s="7" t="str">
        <f t="shared" si="30"/>
        <v>ADCF*</v>
      </c>
      <c r="B1935" s="6" t="s">
        <v>6310</v>
      </c>
      <c r="C1935" s="6" t="s">
        <v>6311</v>
      </c>
      <c r="D1935" s="6" t="s">
        <v>6312</v>
      </c>
      <c r="E1935" s="6" t="s">
        <v>6313</v>
      </c>
      <c r="F1935"/>
      <c r="G1935"/>
      <c r="H1935" s="6" t="s">
        <v>80</v>
      </c>
      <c r="I1935"/>
      <c r="J1935" s="6" t="s">
        <v>81</v>
      </c>
      <c r="K1935" s="6" t="s">
        <v>82</v>
      </c>
      <c r="L1935" s="6" t="s">
        <v>83</v>
      </c>
      <c r="M1935" s="6" t="s">
        <v>84</v>
      </c>
      <c r="N1935" s="6" t="s">
        <v>85</v>
      </c>
      <c r="O1935" s="6" t="s">
        <v>86</v>
      </c>
      <c r="P1935" s="6" t="s">
        <v>1791</v>
      </c>
      <c r="Q1935" s="6" t="s">
        <v>891</v>
      </c>
      <c r="R1935" s="6" t="s">
        <v>1792</v>
      </c>
      <c r="S1935" s="6" t="s">
        <v>891</v>
      </c>
      <c r="T1935" s="6" t="s">
        <v>1792</v>
      </c>
      <c r="U1935" s="6" t="s">
        <v>1150</v>
      </c>
      <c r="V1935" s="6" t="s">
        <v>91</v>
      </c>
      <c r="W1935" s="6" t="s">
        <v>80</v>
      </c>
      <c r="X1935" s="6" t="s">
        <v>80</v>
      </c>
      <c r="Y1935" s="6" t="s">
        <v>92</v>
      </c>
      <c r="Z1935" s="6" t="s">
        <v>80</v>
      </c>
      <c r="AA1935" s="6" t="s">
        <v>93</v>
      </c>
      <c r="AB1935"/>
      <c r="AC1935"/>
      <c r="AD1935"/>
      <c r="AE1935" t="str">
        <f>VLOOKUP(E1935,'Synthèse ventes'!$A$5:$C$2461,3,0)</f>
        <v>Rond Ø150 Otto Fuchs Beta</v>
      </c>
      <c r="AF1935" t="str">
        <f>VLOOKUP(E1935,'Synthèse ventes'!$A$5:$C$2461,2,0)</f>
        <v>OTTO F.</v>
      </c>
      <c r="AG1935"/>
      <c r="AH1935"/>
      <c r="AI1935"/>
      <c r="AJ1935"/>
      <c r="AK1935" s="6" t="s">
        <v>92</v>
      </c>
      <c r="AL1935" s="6" t="s">
        <v>6314</v>
      </c>
      <c r="AM1935" s="6" t="s">
        <v>95</v>
      </c>
      <c r="AN1935" s="6" t="s">
        <v>1314</v>
      </c>
      <c r="AO1935" s="6" t="s">
        <v>4035</v>
      </c>
      <c r="AP1935" s="6" t="s">
        <v>80</v>
      </c>
      <c r="AQ1935" s="6" t="s">
        <v>80</v>
      </c>
      <c r="AR1935" s="6" t="s">
        <v>3430</v>
      </c>
      <c r="AS1935" s="6" t="s">
        <v>1861</v>
      </c>
      <c r="AT1935"/>
      <c r="AU1935" s="6" t="s">
        <v>80</v>
      </c>
      <c r="AV1935" s="6" t="s">
        <v>100</v>
      </c>
      <c r="AW1935"/>
      <c r="AX1935"/>
      <c r="AY1935"/>
      <c r="AZ1935"/>
      <c r="BA1935"/>
      <c r="BB1935"/>
      <c r="BC1935"/>
      <c r="BD1935" s="6" t="s">
        <v>6298</v>
      </c>
      <c r="BE1935" s="7" t="s">
        <v>102</v>
      </c>
      <c r="BG1935" s="7" t="s">
        <v>103</v>
      </c>
      <c r="BH1935" s="7">
        <v>2017</v>
      </c>
      <c r="BI1935" s="7" t="s">
        <v>104</v>
      </c>
      <c r="BJ1935" s="7" t="s">
        <v>105</v>
      </c>
      <c r="BK1935" s="7" t="s">
        <v>105</v>
      </c>
      <c r="BL1935" s="7" t="s">
        <v>103</v>
      </c>
      <c r="BN1935"/>
      <c r="BO1935"/>
      <c r="BP1935"/>
      <c r="BQ1935"/>
      <c r="BR1935"/>
      <c r="BS1935"/>
      <c r="BT1935"/>
      <c r="BU1935"/>
      <c r="BV1935"/>
      <c r="BW1935"/>
      <c r="BX1935"/>
      <c r="BY1935" s="8">
        <v>29245</v>
      </c>
      <c r="BZ1935" s="9" t="s">
        <v>106</v>
      </c>
    </row>
    <row r="1936" spans="1:78" s="7" customFormat="1" hidden="1" x14ac:dyDescent="0.25">
      <c r="A1936" s="7" t="str">
        <f t="shared" si="30"/>
        <v>ACLY*</v>
      </c>
      <c r="B1936" s="6" t="s">
        <v>6315</v>
      </c>
      <c r="C1936" s="6" t="s">
        <v>6316</v>
      </c>
      <c r="D1936" s="6" t="s">
        <v>6317</v>
      </c>
      <c r="E1936" s="6" t="s">
        <v>6318</v>
      </c>
      <c r="F1936"/>
      <c r="G1936"/>
      <c r="H1936" s="6" t="s">
        <v>80</v>
      </c>
      <c r="I1936"/>
      <c r="J1936" s="6" t="s">
        <v>81</v>
      </c>
      <c r="K1936" s="6" t="s">
        <v>82</v>
      </c>
      <c r="L1936" s="6" t="s">
        <v>137</v>
      </c>
      <c r="M1936" s="6" t="s">
        <v>84</v>
      </c>
      <c r="N1936" s="6" t="s">
        <v>85</v>
      </c>
      <c r="O1936" s="6" t="s">
        <v>138</v>
      </c>
      <c r="P1936" s="6" t="s">
        <v>1811</v>
      </c>
      <c r="Q1936" s="6" t="s">
        <v>6319</v>
      </c>
      <c r="R1936" s="35" t="s">
        <v>6319</v>
      </c>
      <c r="S1936"/>
      <c r="T1936" s="36"/>
      <c r="U1936" s="32" t="s">
        <v>100</v>
      </c>
      <c r="V1936" s="32" t="s">
        <v>1812</v>
      </c>
      <c r="W1936" s="6" t="s">
        <v>80</v>
      </c>
      <c r="X1936" s="6" t="s">
        <v>80</v>
      </c>
      <c r="Y1936" s="6" t="s">
        <v>92</v>
      </c>
      <c r="Z1936" s="6" t="s">
        <v>80</v>
      </c>
      <c r="AA1936" s="6" t="s">
        <v>80</v>
      </c>
      <c r="AB1936"/>
      <c r="AC1936"/>
      <c r="AD1936"/>
      <c r="AE1936" t="str">
        <f>VLOOKUP(E1936,'Synthèse ventes'!$A$5:$C$2461,3,0)</f>
        <v>Rond Ø180 BOMBARDIER - Multiple</v>
      </c>
      <c r="AF1936" t="str">
        <f>VLOOKUP(E1936,'Synthèse ventes'!$A$5:$C$2461,2,0)</f>
        <v>AD PAMIERS</v>
      </c>
      <c r="AG1936"/>
      <c r="AH1936"/>
      <c r="AI1936"/>
      <c r="AJ1936"/>
      <c r="AK1936" s="6" t="s">
        <v>92</v>
      </c>
      <c r="AL1936" s="6" t="s">
        <v>6320</v>
      </c>
      <c r="AM1936" s="6" t="s">
        <v>95</v>
      </c>
      <c r="AN1936" s="6" t="s">
        <v>145</v>
      </c>
      <c r="AO1936" s="6" t="s">
        <v>225</v>
      </c>
      <c r="AP1936" s="6" t="s">
        <v>80</v>
      </c>
      <c r="AQ1936" s="6" t="s">
        <v>80</v>
      </c>
      <c r="AR1936" s="6" t="s">
        <v>226</v>
      </c>
      <c r="AS1936" s="6" t="s">
        <v>3940</v>
      </c>
      <c r="AT1936"/>
      <c r="AU1936" s="6" t="s">
        <v>80</v>
      </c>
      <c r="AV1936" s="6" t="s">
        <v>100</v>
      </c>
      <c r="AW1936"/>
      <c r="AX1936"/>
      <c r="AY1936"/>
      <c r="AZ1936"/>
      <c r="BA1936"/>
      <c r="BB1936"/>
      <c r="BC1936"/>
      <c r="BD1936" s="6" t="s">
        <v>6298</v>
      </c>
      <c r="BE1936" s="7" t="s">
        <v>102</v>
      </c>
      <c r="BG1936" s="7" t="s">
        <v>103</v>
      </c>
      <c r="BH1936" s="7">
        <v>2017</v>
      </c>
      <c r="BI1936" s="7" t="s">
        <v>104</v>
      </c>
      <c r="BJ1936" s="7" t="s">
        <v>105</v>
      </c>
      <c r="BK1936" s="7" t="s">
        <v>105</v>
      </c>
      <c r="BL1936" s="7" t="s">
        <v>103</v>
      </c>
      <c r="BN1936"/>
      <c r="BO1936"/>
      <c r="BP1936"/>
      <c r="BQ1936"/>
      <c r="BR1936"/>
      <c r="BS1936"/>
      <c r="BT1936"/>
      <c r="BU1936"/>
      <c r="BV1936"/>
      <c r="BW1936"/>
      <c r="BX1936"/>
      <c r="BY1936" s="8">
        <v>104126</v>
      </c>
      <c r="BZ1936" s="9" t="s">
        <v>106</v>
      </c>
    </row>
    <row r="1937" spans="1:78" s="7" customFormat="1" hidden="1" x14ac:dyDescent="0.25">
      <c r="A1937" s="7" t="str">
        <f t="shared" si="30"/>
        <v>ADFP*</v>
      </c>
      <c r="B1937" s="6" t="s">
        <v>6321</v>
      </c>
      <c r="C1937" s="6" t="s">
        <v>6322</v>
      </c>
      <c r="D1937" s="6" t="s">
        <v>6323</v>
      </c>
      <c r="E1937" s="6" t="s">
        <v>6324</v>
      </c>
      <c r="F1937"/>
      <c r="G1937"/>
      <c r="H1937" s="6" t="s">
        <v>80</v>
      </c>
      <c r="I1937"/>
      <c r="J1937" s="6" t="s">
        <v>81</v>
      </c>
      <c r="K1937" s="6" t="s">
        <v>82</v>
      </c>
      <c r="L1937" s="6" t="s">
        <v>137</v>
      </c>
      <c r="M1937" s="6" t="s">
        <v>84</v>
      </c>
      <c r="N1937" s="6" t="s">
        <v>85</v>
      </c>
      <c r="O1937" s="6" t="s">
        <v>138</v>
      </c>
      <c r="P1937" s="6" t="s">
        <v>1078</v>
      </c>
      <c r="Q1937" s="6" t="s">
        <v>4578</v>
      </c>
      <c r="R1937" s="35" t="s">
        <v>4578</v>
      </c>
      <c r="S1937" s="6" t="s">
        <v>4578</v>
      </c>
      <c r="T1937" s="35" t="s">
        <v>1080</v>
      </c>
      <c r="U1937" s="32" t="s">
        <v>1079</v>
      </c>
      <c r="V1937" s="32" t="s">
        <v>1081</v>
      </c>
      <c r="W1937" s="6" t="s">
        <v>80</v>
      </c>
      <c r="X1937" s="6" t="s">
        <v>80</v>
      </c>
      <c r="Y1937" s="6" t="s">
        <v>92</v>
      </c>
      <c r="Z1937" s="6" t="s">
        <v>80</v>
      </c>
      <c r="AA1937" s="6" t="s">
        <v>93</v>
      </c>
      <c r="AB1937"/>
      <c r="AC1937"/>
      <c r="AD1937"/>
      <c r="AE1937" t="str">
        <f>VLOOKUP(E1937,'Synthèse ventes'!$A$5:$C$2461,3,0)</f>
        <v>Rond Ø330 Mis à Longueur pour Pamiers</v>
      </c>
      <c r="AF1937" t="str">
        <f>VLOOKUP(E1937,'Synthèse ventes'!$A$5:$C$2461,2,0)</f>
        <v>AD PAMIERS</v>
      </c>
      <c r="AG1937"/>
      <c r="AH1937"/>
      <c r="AI1937"/>
      <c r="AJ1937"/>
      <c r="AK1937" s="6" t="s">
        <v>92</v>
      </c>
      <c r="AL1937" s="6" t="s">
        <v>6325</v>
      </c>
      <c r="AM1937" s="6" t="s">
        <v>95</v>
      </c>
      <c r="AN1937" s="6" t="s">
        <v>2311</v>
      </c>
      <c r="AO1937" s="6" t="s">
        <v>225</v>
      </c>
      <c r="AP1937" s="6" t="s">
        <v>80</v>
      </c>
      <c r="AQ1937" s="6" t="s">
        <v>80</v>
      </c>
      <c r="AR1937" s="6" t="s">
        <v>226</v>
      </c>
      <c r="AS1937" s="6" t="s">
        <v>2997</v>
      </c>
      <c r="AT1937"/>
      <c r="AU1937" s="6" t="s">
        <v>80</v>
      </c>
      <c r="AV1937" s="6" t="s">
        <v>100</v>
      </c>
      <c r="AW1937"/>
      <c r="AX1937"/>
      <c r="AY1937"/>
      <c r="AZ1937"/>
      <c r="BA1937"/>
      <c r="BB1937"/>
      <c r="BC1937"/>
      <c r="BD1937" s="6" t="s">
        <v>6326</v>
      </c>
      <c r="BE1937" s="7" t="s">
        <v>102</v>
      </c>
      <c r="BG1937" s="7" t="s">
        <v>103</v>
      </c>
      <c r="BH1937" s="7">
        <v>2017</v>
      </c>
      <c r="BI1937" s="7" t="s">
        <v>104</v>
      </c>
      <c r="BJ1937" s="7" t="s">
        <v>105</v>
      </c>
      <c r="BK1937" s="7" t="s">
        <v>105</v>
      </c>
      <c r="BL1937" s="7" t="s">
        <v>103</v>
      </c>
      <c r="BN1937"/>
      <c r="BO1937"/>
      <c r="BP1937"/>
      <c r="BQ1937"/>
      <c r="BR1937"/>
      <c r="BS1937"/>
      <c r="BT1937"/>
      <c r="BU1937"/>
      <c r="BV1937"/>
      <c r="BW1937"/>
      <c r="BX1937"/>
      <c r="BY1937" s="8">
        <v>42482</v>
      </c>
      <c r="BZ1937" s="9" t="s">
        <v>106</v>
      </c>
    </row>
    <row r="1938" spans="1:78" s="7" customFormat="1" hidden="1" x14ac:dyDescent="0.25">
      <c r="A1938" s="7" t="str">
        <f t="shared" si="30"/>
        <v>ADEX*</v>
      </c>
      <c r="B1938" s="6" t="s">
        <v>6327</v>
      </c>
      <c r="C1938" s="6" t="s">
        <v>6328</v>
      </c>
      <c r="D1938" s="6" t="s">
        <v>6329</v>
      </c>
      <c r="E1938" s="6" t="s">
        <v>6330</v>
      </c>
      <c r="F1938"/>
      <c r="G1938"/>
      <c r="H1938" s="6" t="s">
        <v>80</v>
      </c>
      <c r="I1938"/>
      <c r="J1938" s="6" t="s">
        <v>81</v>
      </c>
      <c r="K1938" s="6" t="s">
        <v>82</v>
      </c>
      <c r="L1938" s="6" t="s">
        <v>156</v>
      </c>
      <c r="M1938" s="6" t="s">
        <v>84</v>
      </c>
      <c r="N1938" s="6" t="s">
        <v>85</v>
      </c>
      <c r="O1938" s="6" t="s">
        <v>157</v>
      </c>
      <c r="P1938" s="6" t="s">
        <v>108</v>
      </c>
      <c r="Q1938" s="6" t="s">
        <v>109</v>
      </c>
      <c r="R1938" s="6" t="s">
        <v>110</v>
      </c>
      <c r="S1938" s="6" t="s">
        <v>109</v>
      </c>
      <c r="T1938" s="6" t="s">
        <v>110</v>
      </c>
      <c r="U1938" s="6" t="s">
        <v>91</v>
      </c>
      <c r="V1938" s="6" t="s">
        <v>91</v>
      </c>
      <c r="W1938" s="6" t="s">
        <v>80</v>
      </c>
      <c r="X1938" s="6" t="s">
        <v>80</v>
      </c>
      <c r="Y1938" s="6" t="s">
        <v>92</v>
      </c>
      <c r="Z1938" s="6" t="s">
        <v>80</v>
      </c>
      <c r="AA1938" s="6" t="s">
        <v>93</v>
      </c>
      <c r="AB1938"/>
      <c r="AC1938"/>
      <c r="AD1938"/>
      <c r="AE1938" t="str">
        <f>VLOOKUP(E1938,'Synthèse ventes'!$A$5:$C$2461,3,0)</f>
        <v>Rond Ø330 pour Pamiers</v>
      </c>
      <c r="AF1938" t="str">
        <f>VLOOKUP(E1938,'Synthèse ventes'!$A$5:$C$2461,2,0)</f>
        <v>AD PAMIERS</v>
      </c>
      <c r="AG1938"/>
      <c r="AH1938"/>
      <c r="AI1938"/>
      <c r="AJ1938"/>
      <c r="AK1938" s="6" t="s">
        <v>80</v>
      </c>
      <c r="AL1938" s="6" t="s">
        <v>6331</v>
      </c>
      <c r="AM1938" s="6" t="s">
        <v>95</v>
      </c>
      <c r="AN1938" s="6" t="s">
        <v>1418</v>
      </c>
      <c r="AO1938" s="6" t="s">
        <v>448</v>
      </c>
      <c r="AP1938" s="6" t="s">
        <v>80</v>
      </c>
      <c r="AQ1938" s="6" t="s">
        <v>80</v>
      </c>
      <c r="AR1938" s="6" t="s">
        <v>266</v>
      </c>
      <c r="AS1938" s="6" t="s">
        <v>3940</v>
      </c>
      <c r="AT1938"/>
      <c r="AU1938" s="6" t="s">
        <v>80</v>
      </c>
      <c r="AV1938" s="6" t="s">
        <v>100</v>
      </c>
      <c r="AW1938"/>
      <c r="AX1938"/>
      <c r="AY1938"/>
      <c r="AZ1938"/>
      <c r="BA1938"/>
      <c r="BB1938"/>
      <c r="BC1938"/>
      <c r="BD1938" s="6" t="s">
        <v>6326</v>
      </c>
      <c r="BE1938" s="7" t="s">
        <v>102</v>
      </c>
      <c r="BG1938" s="7" t="s">
        <v>103</v>
      </c>
      <c r="BH1938" s="7">
        <v>2017</v>
      </c>
      <c r="BI1938" s="7" t="s">
        <v>104</v>
      </c>
      <c r="BJ1938" s="7" t="s">
        <v>105</v>
      </c>
      <c r="BK1938" s="7" t="s">
        <v>105</v>
      </c>
      <c r="BL1938" s="7" t="s">
        <v>103</v>
      </c>
      <c r="BN1938"/>
      <c r="BO1938"/>
      <c r="BP1938"/>
      <c r="BQ1938"/>
      <c r="BR1938"/>
      <c r="BS1938"/>
      <c r="BT1938"/>
      <c r="BU1938"/>
      <c r="BV1938"/>
      <c r="BW1938"/>
      <c r="BX1938"/>
      <c r="BY1938" s="8">
        <v>14000</v>
      </c>
      <c r="BZ1938" s="9" t="s">
        <v>106</v>
      </c>
    </row>
    <row r="1939" spans="1:78" s="7" customFormat="1" hidden="1" x14ac:dyDescent="0.25">
      <c r="A1939" s="7" t="str">
        <f t="shared" si="30"/>
        <v>ADEP*</v>
      </c>
      <c r="B1939" s="6" t="s">
        <v>6332</v>
      </c>
      <c r="C1939" s="6" t="s">
        <v>6333</v>
      </c>
      <c r="D1939" s="6" t="s">
        <v>6334</v>
      </c>
      <c r="E1939" s="6" t="s">
        <v>6335</v>
      </c>
      <c r="F1939"/>
      <c r="G1939"/>
      <c r="H1939" s="6" t="s">
        <v>80</v>
      </c>
      <c r="I1939"/>
      <c r="J1939" s="6" t="s">
        <v>81</v>
      </c>
      <c r="K1939" s="6" t="s">
        <v>82</v>
      </c>
      <c r="L1939" s="6" t="s">
        <v>137</v>
      </c>
      <c r="M1939" s="6" t="s">
        <v>84</v>
      </c>
      <c r="N1939" s="6" t="s">
        <v>85</v>
      </c>
      <c r="O1939" s="6" t="s">
        <v>138</v>
      </c>
      <c r="P1939" s="6" t="s">
        <v>219</v>
      </c>
      <c r="Q1939" s="6" t="s">
        <v>579</v>
      </c>
      <c r="R1939" s="35" t="s">
        <v>580</v>
      </c>
      <c r="S1939" s="6" t="s">
        <v>579</v>
      </c>
      <c r="T1939" s="35" t="s">
        <v>580</v>
      </c>
      <c r="U1939" s="32" t="s">
        <v>581</v>
      </c>
      <c r="V1939" s="32" t="s">
        <v>582</v>
      </c>
      <c r="W1939" s="6" t="s">
        <v>80</v>
      </c>
      <c r="X1939" s="6" t="s">
        <v>80</v>
      </c>
      <c r="Y1939" s="6" t="s">
        <v>92</v>
      </c>
      <c r="Z1939" s="6" t="s">
        <v>80</v>
      </c>
      <c r="AA1939" s="6" t="s">
        <v>93</v>
      </c>
      <c r="AB1939"/>
      <c r="AC1939"/>
      <c r="AD1939"/>
      <c r="AE1939" t="str">
        <f>VLOOKUP(E1939,'Synthèse ventes'!$A$5:$C$2461,3,0)</f>
        <v>Rond Ø203 ARCONIC BETA - 168,74 Kg</v>
      </c>
      <c r="AF1939" t="str">
        <f>VLOOKUP(E1939,'Synthèse ventes'!$A$5:$C$2461,2,0)</f>
        <v>ARCONIC L</v>
      </c>
      <c r="AG1939"/>
      <c r="AH1939"/>
      <c r="AI1939"/>
      <c r="AJ1939"/>
      <c r="AK1939" s="6" t="s">
        <v>92</v>
      </c>
      <c r="AL1939" s="6" t="s">
        <v>6336</v>
      </c>
      <c r="AM1939" s="6" t="s">
        <v>95</v>
      </c>
      <c r="AN1939" s="6" t="s">
        <v>234</v>
      </c>
      <c r="AO1939" s="6" t="s">
        <v>225</v>
      </c>
      <c r="AP1939" s="6" t="s">
        <v>80</v>
      </c>
      <c r="AQ1939" s="6" t="s">
        <v>80</v>
      </c>
      <c r="AR1939" s="6" t="s">
        <v>3713</v>
      </c>
      <c r="AS1939" s="6" t="s">
        <v>169</v>
      </c>
      <c r="AT1939"/>
      <c r="AU1939" s="6" t="s">
        <v>80</v>
      </c>
      <c r="AV1939" s="6" t="s">
        <v>100</v>
      </c>
      <c r="AW1939"/>
      <c r="AX1939"/>
      <c r="AY1939"/>
      <c r="AZ1939"/>
      <c r="BA1939"/>
      <c r="BB1939"/>
      <c r="BC1939"/>
      <c r="BD1939" s="6" t="s">
        <v>6337</v>
      </c>
      <c r="BE1939" s="7" t="s">
        <v>102</v>
      </c>
      <c r="BG1939" s="7" t="s">
        <v>103</v>
      </c>
      <c r="BH1939" s="7">
        <v>2017</v>
      </c>
      <c r="BI1939" s="7" t="s">
        <v>104</v>
      </c>
      <c r="BJ1939" s="7" t="s">
        <v>105</v>
      </c>
      <c r="BK1939" s="7" t="s">
        <v>105</v>
      </c>
      <c r="BL1939" s="7" t="s">
        <v>103</v>
      </c>
      <c r="BN1939"/>
      <c r="BO1939"/>
      <c r="BP1939"/>
      <c r="BQ1939"/>
      <c r="BR1939"/>
      <c r="BS1939"/>
      <c r="BT1939"/>
      <c r="BU1939"/>
      <c r="BV1939"/>
      <c r="BW1939"/>
      <c r="BX1939"/>
      <c r="BY1939" s="8">
        <v>53689</v>
      </c>
      <c r="BZ1939" s="9" t="s">
        <v>106</v>
      </c>
    </row>
    <row r="1940" spans="1:78" s="7" customFormat="1" hidden="1" x14ac:dyDescent="0.25">
      <c r="A1940" s="7" t="str">
        <f t="shared" si="30"/>
        <v>ADEP*</v>
      </c>
      <c r="B1940" s="6" t="s">
        <v>6338</v>
      </c>
      <c r="C1940" s="6" t="s">
        <v>6333</v>
      </c>
      <c r="D1940" s="6" t="s">
        <v>6334</v>
      </c>
      <c r="E1940" s="6" t="s">
        <v>6335</v>
      </c>
      <c r="F1940"/>
      <c r="G1940"/>
      <c r="H1940" s="6" t="s">
        <v>80</v>
      </c>
      <c r="I1940"/>
      <c r="J1940" s="6" t="s">
        <v>81</v>
      </c>
      <c r="K1940" s="6" t="s">
        <v>82</v>
      </c>
      <c r="L1940" s="6" t="s">
        <v>137</v>
      </c>
      <c r="M1940" s="6" t="s">
        <v>84</v>
      </c>
      <c r="N1940" s="6" t="s">
        <v>85</v>
      </c>
      <c r="O1940" s="6" t="s">
        <v>138</v>
      </c>
      <c r="P1940" s="6" t="s">
        <v>3745</v>
      </c>
      <c r="Q1940" s="6" t="s">
        <v>6339</v>
      </c>
      <c r="R1940" s="35" t="s">
        <v>6339</v>
      </c>
      <c r="S1940"/>
      <c r="T1940" s="36"/>
      <c r="U1940" s="32" t="s">
        <v>3747</v>
      </c>
      <c r="V1940" s="32" t="s">
        <v>91</v>
      </c>
      <c r="W1940" s="6" t="s">
        <v>80</v>
      </c>
      <c r="X1940" s="6" t="s">
        <v>80</v>
      </c>
      <c r="Y1940" s="6" t="s">
        <v>92</v>
      </c>
      <c r="Z1940" s="6" t="s">
        <v>80</v>
      </c>
      <c r="AA1940" s="6" t="s">
        <v>80</v>
      </c>
      <c r="AB1940"/>
      <c r="AC1940"/>
      <c r="AD1940"/>
      <c r="AE1940" t="str">
        <f>VLOOKUP(E1940,'Synthèse ventes'!$A$5:$C$2461,3,0)</f>
        <v>Rond Ø203 ARCONIC BETA - 168,74 Kg</v>
      </c>
      <c r="AF1940" t="str">
        <f>VLOOKUP(E1940,'Synthèse ventes'!$A$5:$C$2461,2,0)</f>
        <v>ARCONIC L</v>
      </c>
      <c r="AG1940"/>
      <c r="AH1940"/>
      <c r="AI1940"/>
      <c r="AJ1940"/>
      <c r="AK1940" s="6" t="s">
        <v>92</v>
      </c>
      <c r="AL1940" s="6" t="s">
        <v>6336</v>
      </c>
      <c r="AM1940" s="6" t="s">
        <v>95</v>
      </c>
      <c r="AN1940" s="6" t="s">
        <v>234</v>
      </c>
      <c r="AO1940" s="6" t="s">
        <v>225</v>
      </c>
      <c r="AP1940" s="6" t="s">
        <v>80</v>
      </c>
      <c r="AQ1940" s="6" t="s">
        <v>80</v>
      </c>
      <c r="AR1940" s="6" t="s">
        <v>3713</v>
      </c>
      <c r="AS1940" s="6" t="s">
        <v>169</v>
      </c>
      <c r="AT1940"/>
      <c r="AU1940" s="6" t="s">
        <v>80</v>
      </c>
      <c r="AV1940" s="6" t="s">
        <v>100</v>
      </c>
      <c r="AW1940"/>
      <c r="AX1940"/>
      <c r="AY1940"/>
      <c r="AZ1940"/>
      <c r="BA1940"/>
      <c r="BB1940"/>
      <c r="BC1940"/>
      <c r="BD1940" s="6" t="s">
        <v>6340</v>
      </c>
      <c r="BE1940" s="7" t="s">
        <v>102</v>
      </c>
      <c r="BG1940" s="7" t="s">
        <v>103</v>
      </c>
      <c r="BH1940" s="7">
        <v>2017</v>
      </c>
      <c r="BI1940" s="7" t="s">
        <v>104</v>
      </c>
      <c r="BJ1940" s="7" t="s">
        <v>105</v>
      </c>
      <c r="BK1940" s="7" t="s">
        <v>105</v>
      </c>
      <c r="BL1940" s="7" t="s">
        <v>103</v>
      </c>
      <c r="BN1940"/>
      <c r="BO1940"/>
      <c r="BP1940"/>
      <c r="BQ1940"/>
      <c r="BR1940"/>
      <c r="BS1940"/>
      <c r="BT1940"/>
      <c r="BU1940"/>
      <c r="BV1940"/>
      <c r="BW1940"/>
      <c r="BX1940"/>
      <c r="BY1940" s="8">
        <v>26303</v>
      </c>
      <c r="BZ1940" s="9" t="s">
        <v>106</v>
      </c>
    </row>
    <row r="1941" spans="1:78" s="7" customFormat="1" hidden="1" x14ac:dyDescent="0.25">
      <c r="A1941" s="7" t="str">
        <f t="shared" si="30"/>
        <v>ADEO*</v>
      </c>
      <c r="B1941" s="6" t="s">
        <v>6341</v>
      </c>
      <c r="C1941" s="6" t="s">
        <v>6342</v>
      </c>
      <c r="D1941" s="6" t="s">
        <v>6343</v>
      </c>
      <c r="E1941" s="6" t="s">
        <v>6344</v>
      </c>
      <c r="F1941"/>
      <c r="G1941"/>
      <c r="H1941" s="6" t="s">
        <v>80</v>
      </c>
      <c r="I1941"/>
      <c r="J1941" s="6" t="s">
        <v>81</v>
      </c>
      <c r="K1941" s="6" t="s">
        <v>82</v>
      </c>
      <c r="L1941" s="6" t="s">
        <v>2973</v>
      </c>
      <c r="M1941" s="6" t="s">
        <v>84</v>
      </c>
      <c r="N1941" s="6" t="s">
        <v>85</v>
      </c>
      <c r="O1941" s="6" t="s">
        <v>1348</v>
      </c>
      <c r="P1941" s="6" t="s">
        <v>2697</v>
      </c>
      <c r="Q1941" s="6" t="s">
        <v>6345</v>
      </c>
      <c r="R1941" s="6" t="s">
        <v>6345</v>
      </c>
      <c r="S1941" s="6" t="s">
        <v>6345</v>
      </c>
      <c r="T1941" s="6" t="s">
        <v>6346</v>
      </c>
      <c r="U1941" s="6" t="s">
        <v>91</v>
      </c>
      <c r="V1941" s="6" t="s">
        <v>91</v>
      </c>
      <c r="W1941" s="6" t="s">
        <v>80</v>
      </c>
      <c r="X1941" s="6" t="s">
        <v>80</v>
      </c>
      <c r="Y1941" s="6" t="s">
        <v>92</v>
      </c>
      <c r="Z1941" s="6" t="s">
        <v>80</v>
      </c>
      <c r="AA1941" s="6" t="s">
        <v>93</v>
      </c>
      <c r="AB1941"/>
      <c r="AC1941"/>
      <c r="AD1941"/>
      <c r="AE1941" t="str">
        <f>VLOOKUP(E1941,'Synthèse ventes'!$A$5:$C$2461,3,0)</f>
        <v>Rond Ø203 ARCONIC BETA - 168,74 Kg</v>
      </c>
      <c r="AF1941" t="str">
        <f>VLOOKUP(E1941,'Synthèse ventes'!$A$5:$C$2461,2,0)</f>
        <v>ARCONIC L</v>
      </c>
      <c r="AG1941"/>
      <c r="AH1941"/>
      <c r="AI1941"/>
      <c r="AJ1941"/>
      <c r="AK1941" s="6" t="s">
        <v>92</v>
      </c>
      <c r="AL1941" s="6" t="s">
        <v>6347</v>
      </c>
      <c r="AM1941" s="6" t="s">
        <v>95</v>
      </c>
      <c r="AN1941" s="6" t="s">
        <v>145</v>
      </c>
      <c r="AO1941" s="6" t="s">
        <v>97</v>
      </c>
      <c r="AP1941" s="6" t="s">
        <v>80</v>
      </c>
      <c r="AQ1941" s="6" t="s">
        <v>80</v>
      </c>
      <c r="AR1941" s="6" t="s">
        <v>2511</v>
      </c>
      <c r="AS1941" s="6" t="s">
        <v>1511</v>
      </c>
      <c r="AT1941"/>
      <c r="AU1941" s="6" t="s">
        <v>80</v>
      </c>
      <c r="AV1941" s="6" t="s">
        <v>100</v>
      </c>
      <c r="AW1941"/>
      <c r="AX1941"/>
      <c r="AY1941"/>
      <c r="AZ1941"/>
      <c r="BA1941"/>
      <c r="BB1941"/>
      <c r="BC1941"/>
      <c r="BD1941" s="6" t="s">
        <v>6340</v>
      </c>
      <c r="BE1941" s="7" t="s">
        <v>102</v>
      </c>
      <c r="BG1941" s="7" t="s">
        <v>103</v>
      </c>
      <c r="BH1941" s="7">
        <v>2017</v>
      </c>
      <c r="BI1941" s="7" t="s">
        <v>104</v>
      </c>
      <c r="BJ1941" s="7" t="s">
        <v>105</v>
      </c>
      <c r="BK1941" s="7" t="s">
        <v>105</v>
      </c>
      <c r="BL1941" s="7" t="s">
        <v>103</v>
      </c>
      <c r="BN1941"/>
      <c r="BO1941"/>
      <c r="BP1941"/>
      <c r="BQ1941"/>
      <c r="BR1941"/>
      <c r="BS1941"/>
      <c r="BT1941"/>
      <c r="BU1941"/>
      <c r="BV1941"/>
      <c r="BW1941"/>
      <c r="BX1941"/>
      <c r="BY1941" s="8">
        <v>128848</v>
      </c>
      <c r="BZ1941" s="9" t="s">
        <v>106</v>
      </c>
    </row>
    <row r="1942" spans="1:78" s="7" customFormat="1" hidden="1" x14ac:dyDescent="0.25">
      <c r="A1942" s="7" t="str">
        <f t="shared" si="30"/>
        <v>ADEO*</v>
      </c>
      <c r="B1942" s="6" t="s">
        <v>6348</v>
      </c>
      <c r="C1942" s="6" t="s">
        <v>6342</v>
      </c>
      <c r="D1942" s="6" t="s">
        <v>6343</v>
      </c>
      <c r="E1942" s="6" t="s">
        <v>6344</v>
      </c>
      <c r="F1942"/>
      <c r="G1942"/>
      <c r="H1942" s="6" t="s">
        <v>80</v>
      </c>
      <c r="I1942"/>
      <c r="J1942" s="6" t="s">
        <v>81</v>
      </c>
      <c r="K1942" s="6" t="s">
        <v>82</v>
      </c>
      <c r="L1942" s="6" t="s">
        <v>2973</v>
      </c>
      <c r="M1942" s="6" t="s">
        <v>84</v>
      </c>
      <c r="N1942" s="6" t="s">
        <v>85</v>
      </c>
      <c r="O1942" s="6" t="s">
        <v>1348</v>
      </c>
      <c r="P1942" s="6" t="s">
        <v>108</v>
      </c>
      <c r="Q1942" s="6" t="s">
        <v>109</v>
      </c>
      <c r="R1942" s="6" t="s">
        <v>109</v>
      </c>
      <c r="S1942" s="6" t="s">
        <v>109</v>
      </c>
      <c r="T1942" s="6" t="s">
        <v>110</v>
      </c>
      <c r="U1942" s="6" t="s">
        <v>91</v>
      </c>
      <c r="V1942" s="6" t="s">
        <v>91</v>
      </c>
      <c r="W1942" s="6" t="s">
        <v>80</v>
      </c>
      <c r="X1942" s="6" t="s">
        <v>80</v>
      </c>
      <c r="Y1942" s="6" t="s">
        <v>92</v>
      </c>
      <c r="Z1942" s="6" t="s">
        <v>80</v>
      </c>
      <c r="AA1942" s="6" t="s">
        <v>93</v>
      </c>
      <c r="AB1942"/>
      <c r="AC1942"/>
      <c r="AD1942"/>
      <c r="AE1942" t="str">
        <f>VLOOKUP(E1942,'Synthèse ventes'!$A$5:$C$2461,3,0)</f>
        <v>Rond Ø203 ARCONIC BETA - 168,74 Kg</v>
      </c>
      <c r="AF1942" t="str">
        <f>VLOOKUP(E1942,'Synthèse ventes'!$A$5:$C$2461,2,0)</f>
        <v>ARCONIC L</v>
      </c>
      <c r="AG1942"/>
      <c r="AH1942"/>
      <c r="AI1942"/>
      <c r="AJ1942"/>
      <c r="AK1942" s="6" t="s">
        <v>92</v>
      </c>
      <c r="AL1942" s="6" t="s">
        <v>6347</v>
      </c>
      <c r="AM1942" s="6" t="s">
        <v>95</v>
      </c>
      <c r="AN1942" s="6" t="s">
        <v>145</v>
      </c>
      <c r="AO1942" s="6" t="s">
        <v>97</v>
      </c>
      <c r="AP1942" s="6" t="s">
        <v>80</v>
      </c>
      <c r="AQ1942" s="6" t="s">
        <v>80</v>
      </c>
      <c r="AR1942" s="6" t="s">
        <v>2511</v>
      </c>
      <c r="AS1942" s="6" t="s">
        <v>1511</v>
      </c>
      <c r="AT1942"/>
      <c r="AU1942" s="6" t="s">
        <v>80</v>
      </c>
      <c r="AV1942" s="6" t="s">
        <v>100</v>
      </c>
      <c r="AW1942"/>
      <c r="AX1942"/>
      <c r="AY1942"/>
      <c r="AZ1942"/>
      <c r="BA1942"/>
      <c r="BB1942"/>
      <c r="BC1942"/>
      <c r="BD1942" s="6" t="s">
        <v>6340</v>
      </c>
      <c r="BE1942" s="7" t="s">
        <v>102</v>
      </c>
      <c r="BG1942" s="7" t="s">
        <v>103</v>
      </c>
      <c r="BH1942" s="7">
        <v>2017</v>
      </c>
      <c r="BI1942" s="7" t="s">
        <v>104</v>
      </c>
      <c r="BJ1942" s="7" t="s">
        <v>105</v>
      </c>
      <c r="BK1942" s="7" t="s">
        <v>105</v>
      </c>
      <c r="BL1942" s="7" t="s">
        <v>103</v>
      </c>
      <c r="BN1942"/>
      <c r="BO1942"/>
      <c r="BP1942"/>
      <c r="BQ1942"/>
      <c r="BR1942"/>
      <c r="BS1942"/>
      <c r="BT1942"/>
      <c r="BU1942"/>
      <c r="BV1942"/>
      <c r="BW1942"/>
      <c r="BX1942"/>
      <c r="BY1942" s="8">
        <v>65583</v>
      </c>
      <c r="BZ1942" s="9" t="s">
        <v>106</v>
      </c>
    </row>
    <row r="1943" spans="1:78" s="7" customFormat="1" x14ac:dyDescent="0.25">
      <c r="A1943" s="7" t="str">
        <f t="shared" si="30"/>
        <v>ADCY*</v>
      </c>
      <c r="B1943" s="6" t="s">
        <v>6349</v>
      </c>
      <c r="C1943" s="6" t="s">
        <v>6350</v>
      </c>
      <c r="D1943" s="6" t="s">
        <v>6351</v>
      </c>
      <c r="E1943" s="6" t="s">
        <v>6352</v>
      </c>
      <c r="F1943"/>
      <c r="G1943"/>
      <c r="H1943" s="6" t="s">
        <v>80</v>
      </c>
      <c r="I1943"/>
      <c r="J1943" s="6" t="s">
        <v>81</v>
      </c>
      <c r="K1943" s="6" t="s">
        <v>82</v>
      </c>
      <c r="L1943" s="6" t="s">
        <v>83</v>
      </c>
      <c r="M1943" s="6" t="s">
        <v>84</v>
      </c>
      <c r="N1943" s="6" t="s">
        <v>85</v>
      </c>
      <c r="O1943" s="6" t="s">
        <v>86</v>
      </c>
      <c r="P1943" s="6" t="s">
        <v>87</v>
      </c>
      <c r="Q1943" s="6" t="s">
        <v>788</v>
      </c>
      <c r="R1943" s="6" t="s">
        <v>788</v>
      </c>
      <c r="S1943" s="6" t="s">
        <v>788</v>
      </c>
      <c r="T1943" s="6" t="s">
        <v>1498</v>
      </c>
      <c r="U1943" s="6" t="s">
        <v>893</v>
      </c>
      <c r="V1943" s="6" t="s">
        <v>91</v>
      </c>
      <c r="W1943" s="6" t="s">
        <v>893</v>
      </c>
      <c r="X1943" s="6" t="s">
        <v>91</v>
      </c>
      <c r="Y1943" s="6" t="s">
        <v>92</v>
      </c>
      <c r="Z1943" s="6" t="s">
        <v>92</v>
      </c>
      <c r="AA1943" s="6" t="s">
        <v>6353</v>
      </c>
      <c r="AB1943"/>
      <c r="AC1943"/>
      <c r="AD1943"/>
      <c r="AE1943" t="str">
        <f>VLOOKUP(E1943,'Synthèse ventes'!$A$5:$C$2461,3,0)</f>
        <v>Rond Ø133 Otto Fuchs Beta</v>
      </c>
      <c r="AF1943" t="str">
        <f>VLOOKUP(E1943,'Synthèse ventes'!$A$5:$C$2461,2,0)</f>
        <v>OTTO F.</v>
      </c>
      <c r="AG1943"/>
      <c r="AH1943"/>
      <c r="AI1943"/>
      <c r="AJ1943"/>
      <c r="AK1943" s="6" t="s">
        <v>92</v>
      </c>
      <c r="AL1943" s="6" t="s">
        <v>6354</v>
      </c>
      <c r="AM1943" s="6" t="s">
        <v>95</v>
      </c>
      <c r="AN1943" s="6" t="s">
        <v>1259</v>
      </c>
      <c r="AO1943" s="6" t="s">
        <v>4254</v>
      </c>
      <c r="AP1943" s="6" t="s">
        <v>80</v>
      </c>
      <c r="AQ1943" s="6" t="s">
        <v>80</v>
      </c>
      <c r="AR1943" s="6" t="s">
        <v>3430</v>
      </c>
      <c r="AS1943" s="6" t="s">
        <v>2997</v>
      </c>
      <c r="AT1943"/>
      <c r="AU1943" s="6" t="s">
        <v>80</v>
      </c>
      <c r="AV1943" s="6" t="s">
        <v>100</v>
      </c>
      <c r="AW1943"/>
      <c r="AX1943"/>
      <c r="AY1943"/>
      <c r="AZ1943"/>
      <c r="BA1943"/>
      <c r="BB1943"/>
      <c r="BC1943"/>
      <c r="BD1943" s="6" t="s">
        <v>6340</v>
      </c>
      <c r="BE1943" s="7" t="s">
        <v>102</v>
      </c>
      <c r="BG1943" s="7" t="s">
        <v>103</v>
      </c>
      <c r="BH1943" s="7">
        <v>2017</v>
      </c>
      <c r="BI1943" s="7" t="s">
        <v>104</v>
      </c>
      <c r="BJ1943" s="7" t="s">
        <v>105</v>
      </c>
      <c r="BK1943" s="7" t="s">
        <v>105</v>
      </c>
      <c r="BL1943" s="7" t="s">
        <v>103</v>
      </c>
      <c r="BN1943"/>
      <c r="BO1943"/>
      <c r="BP1943"/>
      <c r="BQ1943"/>
      <c r="BR1943"/>
      <c r="BS1943"/>
      <c r="BT1943"/>
      <c r="BU1943"/>
      <c r="BV1943"/>
      <c r="BW1943"/>
      <c r="BX1943"/>
      <c r="BY1943" s="8">
        <v>16575</v>
      </c>
      <c r="BZ1943" s="9" t="s">
        <v>106</v>
      </c>
    </row>
    <row r="1944" spans="1:78" s="7" customFormat="1" hidden="1" x14ac:dyDescent="0.25">
      <c r="A1944" s="7" t="str">
        <f t="shared" si="30"/>
        <v>ACQC*</v>
      </c>
      <c r="B1944" s="6" t="s">
        <v>6355</v>
      </c>
      <c r="C1944" s="6" t="s">
        <v>6356</v>
      </c>
      <c r="D1944" s="6" t="s">
        <v>6357</v>
      </c>
      <c r="E1944" s="6" t="s">
        <v>6358</v>
      </c>
      <c r="F1944"/>
      <c r="G1944"/>
      <c r="H1944" s="6" t="s">
        <v>80</v>
      </c>
      <c r="I1944"/>
      <c r="J1944" s="6" t="s">
        <v>81</v>
      </c>
      <c r="K1944" s="6" t="s">
        <v>82</v>
      </c>
      <c r="L1944" s="6" t="s">
        <v>156</v>
      </c>
      <c r="M1944" s="6" t="s">
        <v>84</v>
      </c>
      <c r="N1944" s="6" t="s">
        <v>85</v>
      </c>
      <c r="O1944" s="6" t="s">
        <v>157</v>
      </c>
      <c r="P1944" s="6" t="s">
        <v>108</v>
      </c>
      <c r="Q1944" s="6" t="s">
        <v>109</v>
      </c>
      <c r="R1944" s="6" t="s">
        <v>110</v>
      </c>
      <c r="S1944" s="6" t="s">
        <v>109</v>
      </c>
      <c r="T1944" s="6" t="s">
        <v>110</v>
      </c>
      <c r="U1944" s="6" t="s">
        <v>91</v>
      </c>
      <c r="V1944" s="6" t="s">
        <v>91</v>
      </c>
      <c r="W1944" s="6" t="s">
        <v>80</v>
      </c>
      <c r="X1944" s="6" t="s">
        <v>80</v>
      </c>
      <c r="Y1944" s="6" t="s">
        <v>92</v>
      </c>
      <c r="Z1944" s="6" t="s">
        <v>80</v>
      </c>
      <c r="AA1944" s="6" t="s">
        <v>93</v>
      </c>
      <c r="AB1944"/>
      <c r="AC1944"/>
      <c r="AD1944"/>
      <c r="AE1944" t="str">
        <f>VLOOKUP(E1944,'Synthèse ventes'!$A$5:$C$2461,3,0)</f>
        <v>Rond Ø180 SMX Beta Pamiers</v>
      </c>
      <c r="AF1944" t="str">
        <f>VLOOKUP(E1944,'Synthèse ventes'!$A$5:$C$2461,2,0)</f>
        <v>AD PAMIERS</v>
      </c>
      <c r="AG1944"/>
      <c r="AH1944"/>
      <c r="AI1944"/>
      <c r="AJ1944"/>
      <c r="AK1944" s="6" t="s">
        <v>92</v>
      </c>
      <c r="AL1944" s="6" t="s">
        <v>6359</v>
      </c>
      <c r="AM1944" s="6" t="s">
        <v>95</v>
      </c>
      <c r="AN1944" s="6" t="s">
        <v>96</v>
      </c>
      <c r="AO1944" s="6" t="s">
        <v>448</v>
      </c>
      <c r="AP1944" s="6" t="s">
        <v>80</v>
      </c>
      <c r="AQ1944" s="6" t="s">
        <v>80</v>
      </c>
      <c r="AR1944" s="6" t="s">
        <v>697</v>
      </c>
      <c r="AS1944" s="6" t="s">
        <v>1434</v>
      </c>
      <c r="AT1944"/>
      <c r="AU1944" s="6" t="s">
        <v>80</v>
      </c>
      <c r="AV1944" s="6" t="s">
        <v>100</v>
      </c>
      <c r="AW1944"/>
      <c r="AX1944"/>
      <c r="AY1944"/>
      <c r="AZ1944"/>
      <c r="BA1944"/>
      <c r="BB1944"/>
      <c r="BC1944"/>
      <c r="BD1944" s="6" t="s">
        <v>6360</v>
      </c>
      <c r="BE1944" s="7" t="s">
        <v>102</v>
      </c>
      <c r="BG1944" s="7" t="s">
        <v>103</v>
      </c>
      <c r="BH1944" s="7">
        <v>2017</v>
      </c>
      <c r="BI1944" s="7" t="s">
        <v>104</v>
      </c>
      <c r="BJ1944" s="7" t="s">
        <v>105</v>
      </c>
      <c r="BK1944" s="7" t="s">
        <v>105</v>
      </c>
      <c r="BL1944" s="7" t="s">
        <v>103</v>
      </c>
      <c r="BN1944"/>
      <c r="BO1944"/>
      <c r="BP1944"/>
      <c r="BQ1944"/>
      <c r="BR1944"/>
      <c r="BS1944"/>
      <c r="BT1944"/>
      <c r="BU1944"/>
      <c r="BV1944"/>
      <c r="BW1944"/>
      <c r="BX1944"/>
      <c r="BY1944" s="8">
        <v>118056</v>
      </c>
      <c r="BZ1944" s="9" t="s">
        <v>106</v>
      </c>
    </row>
    <row r="1945" spans="1:78" s="7" customFormat="1" hidden="1" x14ac:dyDescent="0.25">
      <c r="A1945" s="7" t="str">
        <f t="shared" si="30"/>
        <v>ACQB*</v>
      </c>
      <c r="B1945" s="6" t="s">
        <v>6361</v>
      </c>
      <c r="C1945" s="6" t="s">
        <v>6362</v>
      </c>
      <c r="D1945" s="6" t="s">
        <v>6363</v>
      </c>
      <c r="E1945" s="6" t="s">
        <v>6364</v>
      </c>
      <c r="F1945"/>
      <c r="G1945"/>
      <c r="H1945" s="6" t="s">
        <v>80</v>
      </c>
      <c r="I1945"/>
      <c r="J1945" s="6" t="s">
        <v>81</v>
      </c>
      <c r="K1945" s="6" t="s">
        <v>82</v>
      </c>
      <c r="L1945" s="6" t="s">
        <v>156</v>
      </c>
      <c r="M1945" s="6" t="s">
        <v>84</v>
      </c>
      <c r="N1945" s="6" t="s">
        <v>85</v>
      </c>
      <c r="O1945" s="6" t="s">
        <v>157</v>
      </c>
      <c r="P1945" s="6" t="s">
        <v>108</v>
      </c>
      <c r="Q1945" s="6" t="s">
        <v>109</v>
      </c>
      <c r="R1945" s="6" t="s">
        <v>110</v>
      </c>
      <c r="S1945" s="6" t="s">
        <v>109</v>
      </c>
      <c r="T1945" s="6" t="s">
        <v>110</v>
      </c>
      <c r="U1945" s="6" t="s">
        <v>91</v>
      </c>
      <c r="V1945" s="6" t="s">
        <v>91</v>
      </c>
      <c r="W1945" s="6" t="s">
        <v>80</v>
      </c>
      <c r="X1945" s="6" t="s">
        <v>80</v>
      </c>
      <c r="Y1945" s="6" t="s">
        <v>92</v>
      </c>
      <c r="Z1945" s="6" t="s">
        <v>80</v>
      </c>
      <c r="AA1945" s="6" t="s">
        <v>93</v>
      </c>
      <c r="AB1945"/>
      <c r="AC1945"/>
      <c r="AD1945"/>
      <c r="AE1945" t="str">
        <f>VLOOKUP(E1945,'Synthèse ventes'!$A$5:$C$2461,3,0)</f>
        <v>Rond Ø180 SMX Beta Pamiers</v>
      </c>
      <c r="AF1945" t="str">
        <f>VLOOKUP(E1945,'Synthèse ventes'!$A$5:$C$2461,2,0)</f>
        <v>AD PAMIERS</v>
      </c>
      <c r="AG1945"/>
      <c r="AH1945"/>
      <c r="AI1945"/>
      <c r="AJ1945"/>
      <c r="AK1945" s="6" t="s">
        <v>92</v>
      </c>
      <c r="AL1945" s="6" t="s">
        <v>6365</v>
      </c>
      <c r="AM1945" s="6" t="s">
        <v>95</v>
      </c>
      <c r="AN1945" s="6" t="s">
        <v>96</v>
      </c>
      <c r="AO1945" s="6" t="s">
        <v>394</v>
      </c>
      <c r="AP1945" s="6" t="s">
        <v>80</v>
      </c>
      <c r="AQ1945" s="6" t="s">
        <v>80</v>
      </c>
      <c r="AR1945" s="6" t="s">
        <v>697</v>
      </c>
      <c r="AS1945" s="6" t="s">
        <v>1434</v>
      </c>
      <c r="AT1945"/>
      <c r="AU1945" s="6" t="s">
        <v>80</v>
      </c>
      <c r="AV1945" s="6" t="s">
        <v>100</v>
      </c>
      <c r="AW1945"/>
      <c r="AX1945"/>
      <c r="AY1945"/>
      <c r="AZ1945"/>
      <c r="BA1945"/>
      <c r="BB1945"/>
      <c r="BC1945"/>
      <c r="BD1945" s="6" t="s">
        <v>6360</v>
      </c>
      <c r="BE1945" s="7" t="s">
        <v>102</v>
      </c>
      <c r="BG1945" s="7" t="s">
        <v>103</v>
      </c>
      <c r="BH1945" s="7">
        <v>2017</v>
      </c>
      <c r="BI1945" s="7" t="s">
        <v>104</v>
      </c>
      <c r="BJ1945" s="7" t="s">
        <v>105</v>
      </c>
      <c r="BK1945" s="7" t="s">
        <v>105</v>
      </c>
      <c r="BL1945" s="7" t="s">
        <v>103</v>
      </c>
      <c r="BN1945"/>
      <c r="BO1945"/>
      <c r="BP1945"/>
      <c r="BQ1945"/>
      <c r="BR1945"/>
      <c r="BS1945"/>
      <c r="BT1945"/>
      <c r="BU1945"/>
      <c r="BV1945"/>
      <c r="BW1945"/>
      <c r="BX1945"/>
      <c r="BY1945" s="8">
        <v>101453</v>
      </c>
      <c r="BZ1945" s="9" t="s">
        <v>106</v>
      </c>
    </row>
    <row r="1946" spans="1:78" s="7" customFormat="1" hidden="1" x14ac:dyDescent="0.25">
      <c r="A1946" s="7" t="str">
        <f t="shared" si="30"/>
        <v>ACQB*</v>
      </c>
      <c r="B1946" s="6" t="s">
        <v>6366</v>
      </c>
      <c r="C1946" s="6" t="s">
        <v>6367</v>
      </c>
      <c r="D1946" s="6" t="s">
        <v>6363</v>
      </c>
      <c r="E1946" s="6" t="s">
        <v>6364</v>
      </c>
      <c r="F1946"/>
      <c r="G1946"/>
      <c r="H1946" s="6" t="s">
        <v>80</v>
      </c>
      <c r="I1946"/>
      <c r="J1946" s="6" t="s">
        <v>81</v>
      </c>
      <c r="K1946" s="6" t="s">
        <v>82</v>
      </c>
      <c r="L1946" s="6" t="s">
        <v>156</v>
      </c>
      <c r="M1946" s="6" t="s">
        <v>84</v>
      </c>
      <c r="N1946" s="6" t="s">
        <v>85</v>
      </c>
      <c r="O1946" s="6" t="s">
        <v>157</v>
      </c>
      <c r="P1946" s="6" t="s">
        <v>108</v>
      </c>
      <c r="Q1946" s="6" t="s">
        <v>109</v>
      </c>
      <c r="R1946" s="6" t="s">
        <v>110</v>
      </c>
      <c r="S1946" s="6" t="s">
        <v>109</v>
      </c>
      <c r="T1946" s="6" t="s">
        <v>110</v>
      </c>
      <c r="U1946" s="6" t="s">
        <v>91</v>
      </c>
      <c r="V1946" s="6" t="s">
        <v>91</v>
      </c>
      <c r="W1946" s="6" t="s">
        <v>80</v>
      </c>
      <c r="X1946" s="6" t="s">
        <v>80</v>
      </c>
      <c r="Y1946" s="6" t="s">
        <v>92</v>
      </c>
      <c r="Z1946" s="6" t="s">
        <v>80</v>
      </c>
      <c r="AA1946" s="6" t="s">
        <v>93</v>
      </c>
      <c r="AB1946"/>
      <c r="AC1946"/>
      <c r="AD1946"/>
      <c r="AE1946" t="str">
        <f>VLOOKUP(E1946,'Synthèse ventes'!$A$5:$C$2461,3,0)</f>
        <v>Rond Ø180 SMX Beta Pamiers</v>
      </c>
      <c r="AF1946" t="str">
        <f>VLOOKUP(E1946,'Synthèse ventes'!$A$5:$C$2461,2,0)</f>
        <v>AD PAMIERS</v>
      </c>
      <c r="AG1946"/>
      <c r="AH1946"/>
      <c r="AI1946"/>
      <c r="AJ1946"/>
      <c r="AK1946" s="6" t="s">
        <v>92</v>
      </c>
      <c r="AL1946" s="6" t="s">
        <v>6365</v>
      </c>
      <c r="AM1946" s="6" t="s">
        <v>95</v>
      </c>
      <c r="AN1946" s="6" t="s">
        <v>96</v>
      </c>
      <c r="AO1946" s="6" t="s">
        <v>448</v>
      </c>
      <c r="AP1946" s="6" t="s">
        <v>80</v>
      </c>
      <c r="AQ1946" s="6" t="s">
        <v>80</v>
      </c>
      <c r="AR1946" s="6" t="s">
        <v>697</v>
      </c>
      <c r="AS1946" s="6" t="s">
        <v>1434</v>
      </c>
      <c r="AT1946"/>
      <c r="AU1946" s="6" t="s">
        <v>80</v>
      </c>
      <c r="AV1946" s="6" t="s">
        <v>100</v>
      </c>
      <c r="AW1946"/>
      <c r="AX1946"/>
      <c r="AY1946"/>
      <c r="AZ1946"/>
      <c r="BA1946"/>
      <c r="BB1946"/>
      <c r="BC1946"/>
      <c r="BD1946" s="6" t="s">
        <v>6360</v>
      </c>
      <c r="BE1946" s="7" t="s">
        <v>102</v>
      </c>
      <c r="BG1946" s="7" t="s">
        <v>103</v>
      </c>
      <c r="BH1946" s="7">
        <v>2017</v>
      </c>
      <c r="BI1946" s="7" t="s">
        <v>104</v>
      </c>
      <c r="BJ1946" s="7" t="s">
        <v>105</v>
      </c>
      <c r="BK1946" s="7" t="s">
        <v>105</v>
      </c>
      <c r="BL1946" s="7" t="s">
        <v>103</v>
      </c>
      <c r="BN1946"/>
      <c r="BO1946"/>
      <c r="BP1946"/>
      <c r="BQ1946"/>
      <c r="BR1946"/>
      <c r="BS1946"/>
      <c r="BT1946"/>
      <c r="BU1946"/>
      <c r="BV1946"/>
      <c r="BW1946"/>
      <c r="BX1946"/>
      <c r="BY1946" s="8">
        <v>15241</v>
      </c>
      <c r="BZ1946" s="9" t="s">
        <v>106</v>
      </c>
    </row>
    <row r="1947" spans="1:78" s="7" customFormat="1" hidden="1" x14ac:dyDescent="0.25">
      <c r="A1947" s="7" t="str">
        <f t="shared" si="30"/>
        <v>ADEN*</v>
      </c>
      <c r="B1947" s="6" t="s">
        <v>6368</v>
      </c>
      <c r="C1947" s="6" t="s">
        <v>6369</v>
      </c>
      <c r="D1947" s="6" t="s">
        <v>6370</v>
      </c>
      <c r="E1947" s="6" t="s">
        <v>6371</v>
      </c>
      <c r="F1947"/>
      <c r="G1947"/>
      <c r="H1947" s="6" t="s">
        <v>80</v>
      </c>
      <c r="I1947"/>
      <c r="J1947" s="6" t="s">
        <v>81</v>
      </c>
      <c r="K1947" s="6" t="s">
        <v>82</v>
      </c>
      <c r="L1947" s="6" t="s">
        <v>156</v>
      </c>
      <c r="M1947" s="6" t="s">
        <v>84</v>
      </c>
      <c r="N1947" s="6" t="s">
        <v>85</v>
      </c>
      <c r="O1947" s="6" t="s">
        <v>157</v>
      </c>
      <c r="P1947" s="6" t="s">
        <v>2967</v>
      </c>
      <c r="Q1947" s="6" t="s">
        <v>2968</v>
      </c>
      <c r="R1947" s="6" t="s">
        <v>2968</v>
      </c>
      <c r="S1947"/>
      <c r="T1947"/>
      <c r="U1947" s="6" t="s">
        <v>91</v>
      </c>
      <c r="V1947" s="6" t="s">
        <v>91</v>
      </c>
      <c r="W1947" s="6" t="s">
        <v>6372</v>
      </c>
      <c r="X1947" s="6" t="s">
        <v>91</v>
      </c>
      <c r="Y1947" s="6" t="s">
        <v>92</v>
      </c>
      <c r="Z1947" s="6" t="s">
        <v>92</v>
      </c>
      <c r="AA1947" s="6" t="s">
        <v>80</v>
      </c>
      <c r="AB1947"/>
      <c r="AC1947"/>
      <c r="AD1947"/>
      <c r="AE1947" t="str">
        <f>VLOOKUP(E1947,'Synthèse ventes'!$A$5:$C$2461,3,0)</f>
        <v>Rond Ø203 ALCOA BETA - 6 Barres - 188 Kg</v>
      </c>
      <c r="AF1947" t="str">
        <f>VLOOKUP(E1947,'Synthèse ventes'!$A$5:$C$2461,2,0)</f>
        <v>ARCONIC L</v>
      </c>
      <c r="AG1947"/>
      <c r="AH1947"/>
      <c r="AI1947"/>
      <c r="AJ1947"/>
      <c r="AK1947" s="6" t="s">
        <v>80</v>
      </c>
      <c r="AL1947" s="6" t="s">
        <v>6373</v>
      </c>
      <c r="AM1947" s="6" t="s">
        <v>95</v>
      </c>
      <c r="AN1947" s="6" t="s">
        <v>145</v>
      </c>
      <c r="AO1947" s="6" t="s">
        <v>119</v>
      </c>
      <c r="AP1947" s="6" t="s">
        <v>80</v>
      </c>
      <c r="AQ1947" s="6" t="s">
        <v>80</v>
      </c>
      <c r="AR1947" s="6" t="s">
        <v>2511</v>
      </c>
      <c r="AS1947" s="6" t="s">
        <v>1511</v>
      </c>
      <c r="AT1947"/>
      <c r="AU1947" s="6" t="s">
        <v>80</v>
      </c>
      <c r="AV1947" s="6" t="s">
        <v>100</v>
      </c>
      <c r="AW1947"/>
      <c r="AX1947"/>
      <c r="AY1947"/>
      <c r="AZ1947"/>
      <c r="BA1947"/>
      <c r="BB1947"/>
      <c r="BC1947"/>
      <c r="BD1947" s="6" t="s">
        <v>6360</v>
      </c>
      <c r="BE1947" s="7" t="s">
        <v>102</v>
      </c>
      <c r="BG1947" s="7" t="s">
        <v>103</v>
      </c>
      <c r="BH1947" s="7">
        <v>2017</v>
      </c>
      <c r="BI1947" s="7" t="s">
        <v>104</v>
      </c>
      <c r="BJ1947" s="7" t="s">
        <v>105</v>
      </c>
      <c r="BK1947" s="7" t="s">
        <v>105</v>
      </c>
      <c r="BL1947" s="7" t="s">
        <v>103</v>
      </c>
      <c r="BN1947"/>
      <c r="BO1947"/>
      <c r="BP1947"/>
      <c r="BQ1947"/>
      <c r="BR1947"/>
      <c r="BS1947"/>
      <c r="BT1947"/>
      <c r="BU1947"/>
      <c r="BV1947"/>
      <c r="BW1947"/>
      <c r="BX1947"/>
      <c r="BY1947" s="8">
        <v>29480</v>
      </c>
      <c r="BZ1947" s="9" t="s">
        <v>106</v>
      </c>
    </row>
    <row r="1948" spans="1:78" s="7" customFormat="1" hidden="1" x14ac:dyDescent="0.25">
      <c r="A1948" s="7" t="str">
        <f t="shared" si="30"/>
        <v>ADEN*</v>
      </c>
      <c r="B1948" s="6" t="s">
        <v>6374</v>
      </c>
      <c r="C1948" s="6" t="s">
        <v>6369</v>
      </c>
      <c r="D1948" s="6" t="s">
        <v>6370</v>
      </c>
      <c r="E1948" s="6" t="s">
        <v>6371</v>
      </c>
      <c r="F1948"/>
      <c r="G1948"/>
      <c r="H1948" s="6" t="s">
        <v>80</v>
      </c>
      <c r="I1948"/>
      <c r="J1948" s="6" t="s">
        <v>81</v>
      </c>
      <c r="K1948" s="6" t="s">
        <v>82</v>
      </c>
      <c r="L1948" s="6" t="s">
        <v>156</v>
      </c>
      <c r="M1948" s="6" t="s">
        <v>84</v>
      </c>
      <c r="N1948" s="6" t="s">
        <v>85</v>
      </c>
      <c r="O1948" s="6" t="s">
        <v>157</v>
      </c>
      <c r="P1948" s="6" t="s">
        <v>108</v>
      </c>
      <c r="Q1948" s="6" t="s">
        <v>109</v>
      </c>
      <c r="R1948" s="6" t="s">
        <v>109</v>
      </c>
      <c r="S1948" s="6" t="s">
        <v>109</v>
      </c>
      <c r="T1948" s="6" t="s">
        <v>110</v>
      </c>
      <c r="U1948" s="6" t="s">
        <v>91</v>
      </c>
      <c r="V1948" s="6" t="s">
        <v>91</v>
      </c>
      <c r="W1948" s="6" t="s">
        <v>117</v>
      </c>
      <c r="X1948" s="6" t="s">
        <v>91</v>
      </c>
      <c r="Y1948" s="6" t="s">
        <v>92</v>
      </c>
      <c r="Z1948" s="6" t="s">
        <v>92</v>
      </c>
      <c r="AA1948" s="6" t="s">
        <v>93</v>
      </c>
      <c r="AB1948"/>
      <c r="AC1948"/>
      <c r="AD1948"/>
      <c r="AE1948" t="str">
        <f>VLOOKUP(E1948,'Synthèse ventes'!$A$5:$C$2461,3,0)</f>
        <v>Rond Ø203 ALCOA BETA - 6 Barres - 188 Kg</v>
      </c>
      <c r="AF1948" t="str">
        <f>VLOOKUP(E1948,'Synthèse ventes'!$A$5:$C$2461,2,0)</f>
        <v>ARCONIC L</v>
      </c>
      <c r="AG1948"/>
      <c r="AH1948"/>
      <c r="AI1948"/>
      <c r="AJ1948"/>
      <c r="AK1948" s="6" t="s">
        <v>80</v>
      </c>
      <c r="AL1948" s="6" t="s">
        <v>6373</v>
      </c>
      <c r="AM1948" s="6" t="s">
        <v>95</v>
      </c>
      <c r="AN1948" s="6" t="s">
        <v>145</v>
      </c>
      <c r="AO1948" s="6" t="s">
        <v>119</v>
      </c>
      <c r="AP1948" s="6" t="s">
        <v>80</v>
      </c>
      <c r="AQ1948" s="6" t="s">
        <v>80</v>
      </c>
      <c r="AR1948" s="6" t="s">
        <v>2511</v>
      </c>
      <c r="AS1948" s="6" t="s">
        <v>1511</v>
      </c>
      <c r="AT1948"/>
      <c r="AU1948" s="6" t="s">
        <v>80</v>
      </c>
      <c r="AV1948" s="6" t="s">
        <v>100</v>
      </c>
      <c r="AW1948"/>
      <c r="AX1948"/>
      <c r="AY1948"/>
      <c r="AZ1948"/>
      <c r="BA1948"/>
      <c r="BB1948"/>
      <c r="BC1948"/>
      <c r="BD1948" s="6" t="s">
        <v>6360</v>
      </c>
      <c r="BE1948" s="7" t="s">
        <v>102</v>
      </c>
      <c r="BG1948" s="7" t="s">
        <v>103</v>
      </c>
      <c r="BH1948" s="7">
        <v>2017</v>
      </c>
      <c r="BI1948" s="7" t="s">
        <v>104</v>
      </c>
      <c r="BJ1948" s="7" t="s">
        <v>105</v>
      </c>
      <c r="BK1948" s="7" t="s">
        <v>105</v>
      </c>
      <c r="BL1948" s="7" t="s">
        <v>103</v>
      </c>
      <c r="BN1948"/>
      <c r="BO1948"/>
      <c r="BP1948"/>
      <c r="BQ1948"/>
      <c r="BR1948"/>
      <c r="BS1948"/>
      <c r="BT1948"/>
      <c r="BU1948"/>
      <c r="BV1948"/>
      <c r="BW1948"/>
      <c r="BX1948"/>
      <c r="BY1948" s="8">
        <v>16227</v>
      </c>
      <c r="BZ1948" s="9" t="s">
        <v>106</v>
      </c>
    </row>
    <row r="1949" spans="1:78" s="7" customFormat="1" hidden="1" x14ac:dyDescent="0.25">
      <c r="A1949" s="7" t="str">
        <f t="shared" si="30"/>
        <v>ADFS*</v>
      </c>
      <c r="B1949" s="6" t="s">
        <v>6375</v>
      </c>
      <c r="C1949" s="6" t="s">
        <v>6376</v>
      </c>
      <c r="D1949" s="6" t="s">
        <v>6377</v>
      </c>
      <c r="E1949" s="6" t="s">
        <v>6378</v>
      </c>
      <c r="F1949"/>
      <c r="G1949"/>
      <c r="H1949" s="6" t="s">
        <v>80</v>
      </c>
      <c r="I1949"/>
      <c r="J1949" s="6" t="s">
        <v>81</v>
      </c>
      <c r="K1949" s="6" t="s">
        <v>82</v>
      </c>
      <c r="L1949" s="6" t="s">
        <v>156</v>
      </c>
      <c r="M1949" s="6" t="s">
        <v>84</v>
      </c>
      <c r="N1949" s="6" t="s">
        <v>85</v>
      </c>
      <c r="O1949" s="6" t="s">
        <v>157</v>
      </c>
      <c r="P1949" s="6" t="s">
        <v>108</v>
      </c>
      <c r="Q1949" s="6" t="s">
        <v>109</v>
      </c>
      <c r="R1949" s="6" t="s">
        <v>110</v>
      </c>
      <c r="S1949" s="6" t="s">
        <v>109</v>
      </c>
      <c r="T1949" s="6" t="s">
        <v>110</v>
      </c>
      <c r="U1949" s="6" t="s">
        <v>91</v>
      </c>
      <c r="V1949" s="6" t="s">
        <v>91</v>
      </c>
      <c r="W1949" s="6" t="s">
        <v>80</v>
      </c>
      <c r="X1949" s="6" t="s">
        <v>80</v>
      </c>
      <c r="Y1949" s="6" t="s">
        <v>92</v>
      </c>
      <c r="Z1949" s="6" t="s">
        <v>80</v>
      </c>
      <c r="AA1949" s="6" t="s">
        <v>93</v>
      </c>
      <c r="AB1949"/>
      <c r="AC1949"/>
      <c r="AD1949"/>
      <c r="AE1949" t="str">
        <f>VLOOKUP(E1949,'Synthèse ventes'!$A$5:$C$2461,3,0)</f>
        <v>Rond Ø330 pour Pamiers</v>
      </c>
      <c r="AF1949" t="str">
        <f>VLOOKUP(E1949,'Synthèse ventes'!$A$5:$C$2461,2,0)</f>
        <v>AD PAMIERS</v>
      </c>
      <c r="AG1949"/>
      <c r="AH1949"/>
      <c r="AI1949"/>
      <c r="AJ1949"/>
      <c r="AK1949" s="6" t="s">
        <v>92</v>
      </c>
      <c r="AL1949" s="6" t="s">
        <v>6379</v>
      </c>
      <c r="AM1949" s="6" t="s">
        <v>95</v>
      </c>
      <c r="AN1949" s="6" t="s">
        <v>97</v>
      </c>
      <c r="AO1949" s="6" t="s">
        <v>400</v>
      </c>
      <c r="AP1949" s="6" t="s">
        <v>80</v>
      </c>
      <c r="AQ1949" s="6" t="s">
        <v>80</v>
      </c>
      <c r="AR1949" s="6" t="s">
        <v>1643</v>
      </c>
      <c r="AS1949" s="6" t="s">
        <v>235</v>
      </c>
      <c r="AT1949"/>
      <c r="AU1949" s="6" t="s">
        <v>80</v>
      </c>
      <c r="AV1949" s="6" t="s">
        <v>100</v>
      </c>
      <c r="AW1949"/>
      <c r="AX1949"/>
      <c r="AY1949"/>
      <c r="AZ1949"/>
      <c r="BA1949"/>
      <c r="BB1949"/>
      <c r="BC1949"/>
      <c r="BD1949" s="6" t="s">
        <v>6360</v>
      </c>
      <c r="BE1949" s="7" t="s">
        <v>102</v>
      </c>
      <c r="BG1949" s="7" t="s">
        <v>103</v>
      </c>
      <c r="BH1949" s="7">
        <v>2017</v>
      </c>
      <c r="BI1949" s="7" t="s">
        <v>104</v>
      </c>
      <c r="BJ1949" s="7" t="s">
        <v>105</v>
      </c>
      <c r="BK1949" s="7" t="s">
        <v>105</v>
      </c>
      <c r="BL1949" s="7" t="s">
        <v>103</v>
      </c>
      <c r="BN1949"/>
      <c r="BO1949"/>
      <c r="BP1949"/>
      <c r="BQ1949"/>
      <c r="BR1949"/>
      <c r="BS1949"/>
      <c r="BT1949"/>
      <c r="BU1949"/>
      <c r="BV1949"/>
      <c r="BW1949"/>
      <c r="BX1949"/>
      <c r="BY1949" s="8">
        <v>59168</v>
      </c>
      <c r="BZ1949" s="9" t="s">
        <v>106</v>
      </c>
    </row>
    <row r="1950" spans="1:78" s="7" customFormat="1" hidden="1" x14ac:dyDescent="0.25">
      <c r="A1950" s="7" t="str">
        <f t="shared" si="30"/>
        <v>ADFS*</v>
      </c>
      <c r="B1950" s="6" t="s">
        <v>6380</v>
      </c>
      <c r="C1950" s="6" t="s">
        <v>6381</v>
      </c>
      <c r="D1950" s="6" t="s">
        <v>6377</v>
      </c>
      <c r="E1950" s="6" t="s">
        <v>6378</v>
      </c>
      <c r="F1950"/>
      <c r="G1950"/>
      <c r="H1950" s="6" t="s">
        <v>80</v>
      </c>
      <c r="I1950"/>
      <c r="J1950" s="6" t="s">
        <v>81</v>
      </c>
      <c r="K1950" s="6" t="s">
        <v>82</v>
      </c>
      <c r="L1950" s="6" t="s">
        <v>156</v>
      </c>
      <c r="M1950" s="6" t="s">
        <v>84</v>
      </c>
      <c r="N1950" s="6" t="s">
        <v>85</v>
      </c>
      <c r="O1950" s="6" t="s">
        <v>157</v>
      </c>
      <c r="P1950" s="6" t="s">
        <v>108</v>
      </c>
      <c r="Q1950" s="6" t="s">
        <v>109</v>
      </c>
      <c r="R1950" s="6" t="s">
        <v>110</v>
      </c>
      <c r="S1950" s="6" t="s">
        <v>109</v>
      </c>
      <c r="T1950" s="6" t="s">
        <v>110</v>
      </c>
      <c r="U1950" s="6" t="s">
        <v>91</v>
      </c>
      <c r="V1950" s="6" t="s">
        <v>91</v>
      </c>
      <c r="W1950" s="6" t="s">
        <v>80</v>
      </c>
      <c r="X1950" s="6" t="s">
        <v>80</v>
      </c>
      <c r="Y1950" s="6" t="s">
        <v>92</v>
      </c>
      <c r="Z1950" s="6" t="s">
        <v>80</v>
      </c>
      <c r="AA1950" s="6" t="s">
        <v>93</v>
      </c>
      <c r="AB1950"/>
      <c r="AC1950"/>
      <c r="AD1950"/>
      <c r="AE1950" t="str">
        <f>VLOOKUP(E1950,'Synthèse ventes'!$A$5:$C$2461,3,0)</f>
        <v>Rond Ø330 pour Pamiers</v>
      </c>
      <c r="AF1950" t="str">
        <f>VLOOKUP(E1950,'Synthèse ventes'!$A$5:$C$2461,2,0)</f>
        <v>AD PAMIERS</v>
      </c>
      <c r="AG1950"/>
      <c r="AH1950"/>
      <c r="AI1950"/>
      <c r="AJ1950"/>
      <c r="AK1950" s="6" t="s">
        <v>92</v>
      </c>
      <c r="AL1950" s="6" t="s">
        <v>6379</v>
      </c>
      <c r="AM1950" s="6" t="s">
        <v>95</v>
      </c>
      <c r="AN1950" s="6" t="s">
        <v>2311</v>
      </c>
      <c r="AO1950" s="6" t="s">
        <v>510</v>
      </c>
      <c r="AP1950" s="6" t="s">
        <v>80</v>
      </c>
      <c r="AQ1950" s="6" t="s">
        <v>80</v>
      </c>
      <c r="AR1950" s="6" t="s">
        <v>1643</v>
      </c>
      <c r="AS1950" s="6" t="s">
        <v>235</v>
      </c>
      <c r="AT1950"/>
      <c r="AU1950" s="6" t="s">
        <v>80</v>
      </c>
      <c r="AV1950" s="6" t="s">
        <v>100</v>
      </c>
      <c r="AW1950"/>
      <c r="AX1950"/>
      <c r="AY1950"/>
      <c r="AZ1950"/>
      <c r="BA1950"/>
      <c r="BB1950"/>
      <c r="BC1950"/>
      <c r="BD1950" s="6" t="s">
        <v>6360</v>
      </c>
      <c r="BE1950" s="7" t="s">
        <v>102</v>
      </c>
      <c r="BG1950" s="7" t="s">
        <v>103</v>
      </c>
      <c r="BH1950" s="7">
        <v>2017</v>
      </c>
      <c r="BI1950" s="7" t="s">
        <v>104</v>
      </c>
      <c r="BJ1950" s="7" t="s">
        <v>105</v>
      </c>
      <c r="BK1950" s="7" t="s">
        <v>105</v>
      </c>
      <c r="BL1950" s="7" t="s">
        <v>103</v>
      </c>
      <c r="BN1950"/>
      <c r="BO1950"/>
      <c r="BP1950"/>
      <c r="BQ1950"/>
      <c r="BR1950"/>
      <c r="BS1950"/>
      <c r="BT1950"/>
      <c r="BU1950"/>
      <c r="BV1950"/>
      <c r="BW1950"/>
      <c r="BX1950"/>
      <c r="BY1950" s="8">
        <v>84896</v>
      </c>
      <c r="BZ1950" s="9" t="s">
        <v>106</v>
      </c>
    </row>
    <row r="1951" spans="1:78" s="7" customFormat="1" hidden="1" x14ac:dyDescent="0.25">
      <c r="A1951" s="7" t="str">
        <f t="shared" si="30"/>
        <v>ADEO*</v>
      </c>
      <c r="B1951" s="6" t="s">
        <v>6382</v>
      </c>
      <c r="C1951" s="6" t="s">
        <v>6383</v>
      </c>
      <c r="D1951" s="6" t="s">
        <v>6343</v>
      </c>
      <c r="E1951" s="6" t="s">
        <v>6344</v>
      </c>
      <c r="F1951"/>
      <c r="G1951"/>
      <c r="H1951" s="6" t="s">
        <v>80</v>
      </c>
      <c r="I1951"/>
      <c r="J1951" s="6" t="s">
        <v>81</v>
      </c>
      <c r="K1951" s="6" t="s">
        <v>82</v>
      </c>
      <c r="L1951" s="6" t="s">
        <v>5005</v>
      </c>
      <c r="M1951" s="6" t="s">
        <v>84</v>
      </c>
      <c r="N1951" s="6" t="s">
        <v>85</v>
      </c>
      <c r="O1951" s="6" t="s">
        <v>86</v>
      </c>
      <c r="P1951" s="6" t="s">
        <v>87</v>
      </c>
      <c r="Q1951" s="6" t="s">
        <v>788</v>
      </c>
      <c r="R1951" s="6" t="s">
        <v>788</v>
      </c>
      <c r="S1951" s="6" t="s">
        <v>788</v>
      </c>
      <c r="T1951" s="6" t="s">
        <v>1498</v>
      </c>
      <c r="U1951" s="6" t="s">
        <v>790</v>
      </c>
      <c r="V1951" s="6" t="s">
        <v>91</v>
      </c>
      <c r="W1951" s="6" t="s">
        <v>80</v>
      </c>
      <c r="X1951" s="6" t="s">
        <v>80</v>
      </c>
      <c r="Y1951" s="6" t="s">
        <v>92</v>
      </c>
      <c r="Z1951" s="6" t="s">
        <v>80</v>
      </c>
      <c r="AA1951" s="6" t="s">
        <v>93</v>
      </c>
      <c r="AB1951"/>
      <c r="AC1951"/>
      <c r="AD1951"/>
      <c r="AE1951" t="str">
        <f>VLOOKUP(E1951,'Synthèse ventes'!$A$5:$C$2461,3,0)</f>
        <v>Rond Ø203 ARCONIC BETA - 168,74 Kg</v>
      </c>
      <c r="AF1951" t="str">
        <f>VLOOKUP(E1951,'Synthèse ventes'!$A$5:$C$2461,2,0)</f>
        <v>ARCONIC L</v>
      </c>
      <c r="AG1951"/>
      <c r="AH1951"/>
      <c r="AI1951"/>
      <c r="AJ1951"/>
      <c r="AK1951" s="6" t="s">
        <v>92</v>
      </c>
      <c r="AL1951" s="6" t="s">
        <v>6347</v>
      </c>
      <c r="AM1951" s="6" t="s">
        <v>95</v>
      </c>
      <c r="AN1951" s="6" t="s">
        <v>234</v>
      </c>
      <c r="AO1951" s="6" t="s">
        <v>97</v>
      </c>
      <c r="AP1951" s="6" t="s">
        <v>80</v>
      </c>
      <c r="AQ1951" s="6" t="s">
        <v>80</v>
      </c>
      <c r="AR1951" s="6" t="s">
        <v>2511</v>
      </c>
      <c r="AS1951" s="6" t="s">
        <v>1511</v>
      </c>
      <c r="AT1951"/>
      <c r="AU1951" s="6" t="s">
        <v>80</v>
      </c>
      <c r="AV1951" s="6" t="s">
        <v>100</v>
      </c>
      <c r="AW1951"/>
      <c r="AX1951"/>
      <c r="AY1951"/>
      <c r="AZ1951"/>
      <c r="BA1951"/>
      <c r="BB1951"/>
      <c r="BC1951"/>
      <c r="BD1951" s="6" t="s">
        <v>6360</v>
      </c>
      <c r="BE1951" s="7" t="s">
        <v>102</v>
      </c>
      <c r="BG1951" s="7" t="s">
        <v>103</v>
      </c>
      <c r="BH1951" s="7">
        <v>2017</v>
      </c>
      <c r="BI1951" s="7" t="s">
        <v>104</v>
      </c>
      <c r="BJ1951" s="7" t="s">
        <v>105</v>
      </c>
      <c r="BK1951" s="7" t="s">
        <v>105</v>
      </c>
      <c r="BL1951" s="7" t="s">
        <v>103</v>
      </c>
      <c r="BN1951"/>
      <c r="BO1951"/>
      <c r="BP1951"/>
      <c r="BQ1951"/>
      <c r="BR1951"/>
      <c r="BS1951"/>
      <c r="BT1951"/>
      <c r="BU1951"/>
      <c r="BV1951"/>
      <c r="BW1951"/>
      <c r="BX1951"/>
      <c r="BY1951" s="8">
        <v>5863</v>
      </c>
      <c r="BZ1951" s="9" t="s">
        <v>106</v>
      </c>
    </row>
    <row r="1952" spans="1:78" s="7" customFormat="1" hidden="1" x14ac:dyDescent="0.25">
      <c r="A1952" s="7" t="str">
        <f t="shared" si="30"/>
        <v>ADEO*</v>
      </c>
      <c r="B1952" s="6" t="s">
        <v>6384</v>
      </c>
      <c r="C1952" s="6" t="s">
        <v>6383</v>
      </c>
      <c r="D1952" s="6" t="s">
        <v>6343</v>
      </c>
      <c r="E1952" s="6" t="s">
        <v>6344</v>
      </c>
      <c r="F1952"/>
      <c r="G1952"/>
      <c r="H1952" s="6" t="s">
        <v>80</v>
      </c>
      <c r="I1952"/>
      <c r="J1952" s="6" t="s">
        <v>81</v>
      </c>
      <c r="K1952" s="6" t="s">
        <v>82</v>
      </c>
      <c r="L1952" s="6" t="s">
        <v>5005</v>
      </c>
      <c r="M1952" s="6" t="s">
        <v>84</v>
      </c>
      <c r="N1952" s="6" t="s">
        <v>85</v>
      </c>
      <c r="O1952" s="6" t="s">
        <v>86</v>
      </c>
      <c r="P1952" s="6" t="s">
        <v>108</v>
      </c>
      <c r="Q1952" s="6" t="s">
        <v>109</v>
      </c>
      <c r="R1952" s="6" t="s">
        <v>109</v>
      </c>
      <c r="S1952" s="6" t="s">
        <v>109</v>
      </c>
      <c r="T1952" s="6" t="s">
        <v>110</v>
      </c>
      <c r="U1952" s="6" t="s">
        <v>91</v>
      </c>
      <c r="V1952" s="6" t="s">
        <v>91</v>
      </c>
      <c r="W1952" s="6" t="s">
        <v>80</v>
      </c>
      <c r="X1952" s="6" t="s">
        <v>80</v>
      </c>
      <c r="Y1952" s="6" t="s">
        <v>92</v>
      </c>
      <c r="Z1952" s="6" t="s">
        <v>80</v>
      </c>
      <c r="AA1952" s="6" t="s">
        <v>93</v>
      </c>
      <c r="AB1952"/>
      <c r="AC1952"/>
      <c r="AD1952"/>
      <c r="AE1952" t="str">
        <f>VLOOKUP(E1952,'Synthèse ventes'!$A$5:$C$2461,3,0)</f>
        <v>Rond Ø203 ARCONIC BETA - 168,74 Kg</v>
      </c>
      <c r="AF1952" t="str">
        <f>VLOOKUP(E1952,'Synthèse ventes'!$A$5:$C$2461,2,0)</f>
        <v>ARCONIC L</v>
      </c>
      <c r="AG1952"/>
      <c r="AH1952"/>
      <c r="AI1952"/>
      <c r="AJ1952"/>
      <c r="AK1952" s="6" t="s">
        <v>92</v>
      </c>
      <c r="AL1952" s="6" t="s">
        <v>6347</v>
      </c>
      <c r="AM1952" s="6" t="s">
        <v>95</v>
      </c>
      <c r="AN1952" s="6" t="s">
        <v>234</v>
      </c>
      <c r="AO1952" s="6" t="s">
        <v>97</v>
      </c>
      <c r="AP1952" s="6" t="s">
        <v>80</v>
      </c>
      <c r="AQ1952" s="6" t="s">
        <v>80</v>
      </c>
      <c r="AR1952" s="6" t="s">
        <v>2511</v>
      </c>
      <c r="AS1952" s="6" t="s">
        <v>1511</v>
      </c>
      <c r="AT1952"/>
      <c r="AU1952" s="6" t="s">
        <v>80</v>
      </c>
      <c r="AV1952" s="6" t="s">
        <v>100</v>
      </c>
      <c r="AW1952"/>
      <c r="AX1952"/>
      <c r="AY1952"/>
      <c r="AZ1952"/>
      <c r="BA1952"/>
      <c r="BB1952"/>
      <c r="BC1952"/>
      <c r="BD1952" s="6" t="s">
        <v>6360</v>
      </c>
      <c r="BE1952" s="7" t="s">
        <v>102</v>
      </c>
      <c r="BG1952" s="7" t="s">
        <v>103</v>
      </c>
      <c r="BH1952" s="7">
        <v>2017</v>
      </c>
      <c r="BI1952" s="7" t="s">
        <v>104</v>
      </c>
      <c r="BJ1952" s="7" t="s">
        <v>105</v>
      </c>
      <c r="BK1952" s="7" t="s">
        <v>105</v>
      </c>
      <c r="BL1952" s="7" t="s">
        <v>103</v>
      </c>
      <c r="BN1952"/>
      <c r="BO1952"/>
      <c r="BP1952"/>
      <c r="BQ1952"/>
      <c r="BR1952"/>
      <c r="BS1952"/>
      <c r="BT1952"/>
      <c r="BU1952"/>
      <c r="BV1952"/>
      <c r="BW1952"/>
      <c r="BX1952"/>
      <c r="BY1952" s="8">
        <v>17226</v>
      </c>
      <c r="BZ1952" s="9" t="s">
        <v>106</v>
      </c>
    </row>
    <row r="1953" spans="1:78" s="7" customFormat="1" hidden="1" x14ac:dyDescent="0.25">
      <c r="A1953" s="7" t="str">
        <f t="shared" si="30"/>
        <v>ACLT*</v>
      </c>
      <c r="B1953" s="6" t="s">
        <v>6385</v>
      </c>
      <c r="C1953" s="6" t="s">
        <v>6386</v>
      </c>
      <c r="D1953" s="6" t="s">
        <v>6387</v>
      </c>
      <c r="E1953" s="6" t="s">
        <v>6388</v>
      </c>
      <c r="F1953"/>
      <c r="G1953"/>
      <c r="H1953" s="6" t="s">
        <v>80</v>
      </c>
      <c r="I1953"/>
      <c r="J1953" s="6" t="s">
        <v>81</v>
      </c>
      <c r="K1953" s="6" t="s">
        <v>82</v>
      </c>
      <c r="L1953" s="6" t="s">
        <v>3213</v>
      </c>
      <c r="M1953" s="6" t="s">
        <v>84</v>
      </c>
      <c r="N1953" s="6" t="s">
        <v>85</v>
      </c>
      <c r="O1953" s="6" t="s">
        <v>1348</v>
      </c>
      <c r="P1953" s="6" t="s">
        <v>2697</v>
      </c>
      <c r="Q1953" s="6" t="s">
        <v>4009</v>
      </c>
      <c r="R1953" s="6" t="s">
        <v>4009</v>
      </c>
      <c r="S1953"/>
      <c r="T1953"/>
      <c r="U1953" s="6" t="s">
        <v>91</v>
      </c>
      <c r="V1953" s="6" t="s">
        <v>91</v>
      </c>
      <c r="W1953" s="6" t="s">
        <v>80</v>
      </c>
      <c r="X1953" s="6" t="s">
        <v>80</v>
      </c>
      <c r="Y1953" s="6" t="s">
        <v>92</v>
      </c>
      <c r="Z1953" s="6" t="s">
        <v>80</v>
      </c>
      <c r="AA1953" s="6" t="s">
        <v>80</v>
      </c>
      <c r="AB1953"/>
      <c r="AC1953"/>
      <c r="AD1953"/>
      <c r="AE1953" t="str">
        <f>VLOOKUP(E1953,'Synthèse ventes'!$A$5:$C$2461,3,0)</f>
        <v>Plat 650x305 pour Pamiers</v>
      </c>
      <c r="AF1953" t="str">
        <f>VLOOKUP(E1953,'Synthèse ventes'!$A$5:$C$2461,2,0)</f>
        <v>AD PAMIERS</v>
      </c>
      <c r="AG1953"/>
      <c r="AH1953"/>
      <c r="AI1953"/>
      <c r="AJ1953"/>
      <c r="AK1953" s="6" t="s">
        <v>80</v>
      </c>
      <c r="AL1953" s="6" t="s">
        <v>6389</v>
      </c>
      <c r="AM1953" s="6" t="s">
        <v>95</v>
      </c>
      <c r="AN1953" s="6" t="s">
        <v>97</v>
      </c>
      <c r="AO1953" s="6" t="s">
        <v>4332</v>
      </c>
      <c r="AP1953" s="6" t="s">
        <v>80</v>
      </c>
      <c r="AQ1953" s="6" t="s">
        <v>80</v>
      </c>
      <c r="AR1953" s="6" t="s">
        <v>4333</v>
      </c>
      <c r="AS1953" s="6" t="s">
        <v>573</v>
      </c>
      <c r="AT1953"/>
      <c r="AU1953" s="6" t="s">
        <v>80</v>
      </c>
      <c r="AV1953" s="6" t="s">
        <v>100</v>
      </c>
      <c r="AW1953"/>
      <c r="AX1953"/>
      <c r="AY1953"/>
      <c r="AZ1953"/>
      <c r="BA1953"/>
      <c r="BB1953"/>
      <c r="BC1953"/>
      <c r="BD1953" s="6" t="s">
        <v>6390</v>
      </c>
      <c r="BE1953" s="7" t="s">
        <v>102</v>
      </c>
      <c r="BG1953" s="7" t="s">
        <v>103</v>
      </c>
      <c r="BH1953" s="7">
        <v>2018</v>
      </c>
      <c r="BI1953" s="7" t="s">
        <v>104</v>
      </c>
      <c r="BJ1953" s="7" t="s">
        <v>105</v>
      </c>
      <c r="BK1953" s="7" t="s">
        <v>105</v>
      </c>
      <c r="BL1953" s="7" t="s">
        <v>103</v>
      </c>
      <c r="BN1953"/>
      <c r="BO1953"/>
      <c r="BP1953"/>
      <c r="BQ1953"/>
      <c r="BR1953"/>
      <c r="BS1953"/>
      <c r="BT1953"/>
      <c r="BU1953"/>
      <c r="BV1953"/>
      <c r="BW1953"/>
      <c r="BX1953"/>
      <c r="BY1953" s="8">
        <v>82882</v>
      </c>
      <c r="BZ1953" s="9" t="s">
        <v>106</v>
      </c>
    </row>
    <row r="1954" spans="1:78" s="7" customFormat="1" hidden="1" x14ac:dyDescent="0.25">
      <c r="A1954" s="7" t="str">
        <f t="shared" si="30"/>
        <v>ACLT*</v>
      </c>
      <c r="B1954" s="6" t="s">
        <v>6391</v>
      </c>
      <c r="C1954" s="6" t="s">
        <v>6386</v>
      </c>
      <c r="D1954" s="6" t="s">
        <v>6387</v>
      </c>
      <c r="E1954" s="6" t="s">
        <v>6388</v>
      </c>
      <c r="F1954"/>
      <c r="G1954"/>
      <c r="H1954" s="6" t="s">
        <v>80</v>
      </c>
      <c r="I1954"/>
      <c r="J1954" s="6" t="s">
        <v>81</v>
      </c>
      <c r="K1954" s="6" t="s">
        <v>82</v>
      </c>
      <c r="L1954" s="6" t="s">
        <v>3213</v>
      </c>
      <c r="M1954" s="6" t="s">
        <v>84</v>
      </c>
      <c r="N1954" s="6" t="s">
        <v>85</v>
      </c>
      <c r="O1954" s="6" t="s">
        <v>1348</v>
      </c>
      <c r="P1954" s="6" t="s">
        <v>108</v>
      </c>
      <c r="Q1954" s="6" t="s">
        <v>110</v>
      </c>
      <c r="R1954" s="6" t="s">
        <v>110</v>
      </c>
      <c r="S1954"/>
      <c r="T1954"/>
      <c r="U1954" s="6" t="s">
        <v>91</v>
      </c>
      <c r="V1954" s="6" t="s">
        <v>91</v>
      </c>
      <c r="W1954" s="6" t="s">
        <v>80</v>
      </c>
      <c r="X1954" s="6" t="s">
        <v>80</v>
      </c>
      <c r="Y1954" s="6" t="s">
        <v>92</v>
      </c>
      <c r="Z1954" s="6" t="s">
        <v>80</v>
      </c>
      <c r="AA1954" s="6" t="s">
        <v>80</v>
      </c>
      <c r="AB1954"/>
      <c r="AC1954"/>
      <c r="AD1954"/>
      <c r="AE1954" t="str">
        <f>VLOOKUP(E1954,'Synthèse ventes'!$A$5:$C$2461,3,0)</f>
        <v>Plat 650x305 pour Pamiers</v>
      </c>
      <c r="AF1954" t="str">
        <f>VLOOKUP(E1954,'Synthèse ventes'!$A$5:$C$2461,2,0)</f>
        <v>AD PAMIERS</v>
      </c>
      <c r="AG1954"/>
      <c r="AH1954"/>
      <c r="AI1954"/>
      <c r="AJ1954"/>
      <c r="AK1954" s="6" t="s">
        <v>80</v>
      </c>
      <c r="AL1954" s="6" t="s">
        <v>6389</v>
      </c>
      <c r="AM1954" s="6" t="s">
        <v>95</v>
      </c>
      <c r="AN1954" s="6" t="s">
        <v>97</v>
      </c>
      <c r="AO1954" s="6" t="s">
        <v>4332</v>
      </c>
      <c r="AP1954" s="6" t="s">
        <v>80</v>
      </c>
      <c r="AQ1954" s="6" t="s">
        <v>80</v>
      </c>
      <c r="AR1954" s="6" t="s">
        <v>4333</v>
      </c>
      <c r="AS1954" s="6" t="s">
        <v>573</v>
      </c>
      <c r="AT1954"/>
      <c r="AU1954" s="6" t="s">
        <v>80</v>
      </c>
      <c r="AV1954" s="6" t="s">
        <v>100</v>
      </c>
      <c r="AW1954"/>
      <c r="AX1954"/>
      <c r="AY1954"/>
      <c r="AZ1954"/>
      <c r="BA1954"/>
      <c r="BB1954"/>
      <c r="BC1954"/>
      <c r="BD1954" s="6" t="s">
        <v>6390</v>
      </c>
      <c r="BE1954" s="7" t="s">
        <v>102</v>
      </c>
      <c r="BG1954" s="7" t="s">
        <v>103</v>
      </c>
      <c r="BH1954" s="7">
        <v>2018</v>
      </c>
      <c r="BI1954" s="7" t="s">
        <v>104</v>
      </c>
      <c r="BJ1954" s="7" t="s">
        <v>105</v>
      </c>
      <c r="BK1954" s="7" t="s">
        <v>105</v>
      </c>
      <c r="BL1954" s="7" t="s">
        <v>103</v>
      </c>
      <c r="BN1954"/>
      <c r="BO1954"/>
      <c r="BP1954"/>
      <c r="BQ1954"/>
      <c r="BR1954"/>
      <c r="BS1954"/>
      <c r="BT1954"/>
      <c r="BU1954"/>
      <c r="BV1954"/>
      <c r="BW1954"/>
      <c r="BX1954"/>
      <c r="BY1954" s="8">
        <v>113919</v>
      </c>
      <c r="BZ1954" s="9" t="s">
        <v>106</v>
      </c>
    </row>
    <row r="1955" spans="1:78" s="7" customFormat="1" hidden="1" x14ac:dyDescent="0.25">
      <c r="A1955" s="7" t="str">
        <f t="shared" si="30"/>
        <v>ACGS*</v>
      </c>
      <c r="B1955" s="6" t="s">
        <v>6392</v>
      </c>
      <c r="C1955" s="6" t="s">
        <v>6393</v>
      </c>
      <c r="D1955" s="6" t="s">
        <v>6394</v>
      </c>
      <c r="E1955" s="6" t="s">
        <v>6395</v>
      </c>
      <c r="F1955"/>
      <c r="G1955"/>
      <c r="H1955" s="6" t="s">
        <v>80</v>
      </c>
      <c r="I1955"/>
      <c r="J1955" s="6" t="s">
        <v>81</v>
      </c>
      <c r="K1955" s="6" t="s">
        <v>82</v>
      </c>
      <c r="L1955" s="6" t="s">
        <v>137</v>
      </c>
      <c r="M1955" s="6" t="s">
        <v>84</v>
      </c>
      <c r="N1955" s="6" t="s">
        <v>85</v>
      </c>
      <c r="O1955" s="6" t="s">
        <v>138</v>
      </c>
      <c r="P1955" s="6" t="s">
        <v>1078</v>
      </c>
      <c r="Q1955" s="6" t="s">
        <v>4578</v>
      </c>
      <c r="R1955" s="35" t="s">
        <v>1080</v>
      </c>
      <c r="S1955" s="6" t="s">
        <v>4578</v>
      </c>
      <c r="T1955" s="35" t="s">
        <v>1080</v>
      </c>
      <c r="U1955" s="32" t="s">
        <v>1079</v>
      </c>
      <c r="V1955" s="32" t="s">
        <v>1081</v>
      </c>
      <c r="W1955" s="6" t="s">
        <v>80</v>
      </c>
      <c r="X1955" s="6" t="s">
        <v>80</v>
      </c>
      <c r="Y1955" s="6" t="s">
        <v>92</v>
      </c>
      <c r="Z1955" s="6" t="s">
        <v>80</v>
      </c>
      <c r="AA1955" s="6" t="s">
        <v>93</v>
      </c>
      <c r="AB1955"/>
      <c r="AC1955"/>
      <c r="AD1955"/>
      <c r="AE1955" t="str">
        <f>VLOOKUP(E1955,'Synthèse ventes'!$A$5:$C$2461,3,0)</f>
        <v>Rond Ø200 pour Pamiers</v>
      </c>
      <c r="AF1955" t="str">
        <f>VLOOKUP(E1955,'Synthèse ventes'!$A$5:$C$2461,2,0)</f>
        <v>AD PAMIERS</v>
      </c>
      <c r="AG1955"/>
      <c r="AH1955"/>
      <c r="AI1955"/>
      <c r="AJ1955"/>
      <c r="AK1955" s="6" t="s">
        <v>80</v>
      </c>
      <c r="AL1955" s="6" t="s">
        <v>6396</v>
      </c>
      <c r="AM1955" s="6" t="s">
        <v>95</v>
      </c>
      <c r="AN1955" s="6" t="s">
        <v>145</v>
      </c>
      <c r="AO1955" s="6" t="s">
        <v>225</v>
      </c>
      <c r="AP1955" s="6" t="s">
        <v>80</v>
      </c>
      <c r="AQ1955" s="6" t="s">
        <v>80</v>
      </c>
      <c r="AR1955" s="6" t="s">
        <v>226</v>
      </c>
      <c r="AS1955" s="6" t="s">
        <v>2997</v>
      </c>
      <c r="AT1955"/>
      <c r="AU1955" s="6" t="s">
        <v>80</v>
      </c>
      <c r="AV1955" s="6" t="s">
        <v>100</v>
      </c>
      <c r="AW1955"/>
      <c r="AX1955"/>
      <c r="AY1955"/>
      <c r="AZ1955"/>
      <c r="BA1955"/>
      <c r="BB1955"/>
      <c r="BC1955"/>
      <c r="BD1955" s="6" t="s">
        <v>6390</v>
      </c>
      <c r="BE1955" s="7" t="s">
        <v>102</v>
      </c>
      <c r="BG1955" s="7" t="s">
        <v>103</v>
      </c>
      <c r="BH1955" s="7">
        <v>2017</v>
      </c>
      <c r="BI1955" s="7" t="s">
        <v>104</v>
      </c>
      <c r="BJ1955" s="7" t="s">
        <v>105</v>
      </c>
      <c r="BK1955" s="7" t="s">
        <v>105</v>
      </c>
      <c r="BL1955" s="7" t="s">
        <v>103</v>
      </c>
      <c r="BN1955"/>
      <c r="BO1955"/>
      <c r="BP1955"/>
      <c r="BQ1955"/>
      <c r="BR1955"/>
      <c r="BS1955"/>
      <c r="BT1955"/>
      <c r="BU1955"/>
      <c r="BV1955"/>
      <c r="BW1955"/>
      <c r="BX1955"/>
      <c r="BY1955" s="8">
        <v>113210</v>
      </c>
      <c r="BZ1955" s="9" t="s">
        <v>106</v>
      </c>
    </row>
    <row r="1956" spans="1:78" s="7" customFormat="1" hidden="1" x14ac:dyDescent="0.25">
      <c r="A1956" s="7" t="str">
        <f t="shared" si="30"/>
        <v>ADEK*</v>
      </c>
      <c r="B1956" s="6" t="s">
        <v>6397</v>
      </c>
      <c r="C1956" s="6" t="s">
        <v>6398</v>
      </c>
      <c r="D1956" s="6" t="s">
        <v>6399</v>
      </c>
      <c r="E1956" s="6" t="s">
        <v>6400</v>
      </c>
      <c r="F1956"/>
      <c r="G1956"/>
      <c r="H1956" s="6" t="s">
        <v>80</v>
      </c>
      <c r="I1956"/>
      <c r="J1956" s="6" t="s">
        <v>81</v>
      </c>
      <c r="K1956" s="6" t="s">
        <v>82</v>
      </c>
      <c r="L1956" s="6" t="s">
        <v>156</v>
      </c>
      <c r="M1956" s="6" t="s">
        <v>84</v>
      </c>
      <c r="N1956" s="6" t="s">
        <v>85</v>
      </c>
      <c r="O1956" s="6" t="s">
        <v>157</v>
      </c>
      <c r="P1956" s="6" t="s">
        <v>108</v>
      </c>
      <c r="Q1956" s="6" t="s">
        <v>109</v>
      </c>
      <c r="R1956" s="6" t="s">
        <v>110</v>
      </c>
      <c r="S1956" s="6" t="s">
        <v>109</v>
      </c>
      <c r="T1956" s="6" t="s">
        <v>110</v>
      </c>
      <c r="U1956" s="6" t="s">
        <v>91</v>
      </c>
      <c r="V1956" s="6" t="s">
        <v>91</v>
      </c>
      <c r="W1956" s="6" t="s">
        <v>80</v>
      </c>
      <c r="X1956" s="6" t="s">
        <v>80</v>
      </c>
      <c r="Y1956" s="6" t="s">
        <v>92</v>
      </c>
      <c r="Z1956" s="6" t="s">
        <v>80</v>
      </c>
      <c r="AA1956" s="6" t="s">
        <v>93</v>
      </c>
      <c r="AB1956"/>
      <c r="AC1956"/>
      <c r="AD1956"/>
      <c r="AE1956" t="str">
        <f>VLOOKUP(E1956,'Synthèse ventes'!$A$5:$C$2461,3,0)</f>
        <v>Rond Ø180 BOMBARDIER - Multiple</v>
      </c>
      <c r="AF1956" t="str">
        <f>VLOOKUP(E1956,'Synthèse ventes'!$A$5:$C$2461,2,0)</f>
        <v>AD PAMIERS</v>
      </c>
      <c r="AG1956"/>
      <c r="AH1956"/>
      <c r="AI1956"/>
      <c r="AJ1956"/>
      <c r="AK1956" s="6" t="s">
        <v>80</v>
      </c>
      <c r="AL1956" s="6" t="s">
        <v>6401</v>
      </c>
      <c r="AM1956" s="6" t="s">
        <v>95</v>
      </c>
      <c r="AN1956" s="6" t="s">
        <v>145</v>
      </c>
      <c r="AO1956" s="6" t="s">
        <v>400</v>
      </c>
      <c r="AP1956" s="6" t="s">
        <v>80</v>
      </c>
      <c r="AQ1956" s="6" t="s">
        <v>80</v>
      </c>
      <c r="AR1956" s="6" t="s">
        <v>266</v>
      </c>
      <c r="AS1956" s="6" t="s">
        <v>3940</v>
      </c>
      <c r="AT1956"/>
      <c r="AU1956" s="6" t="s">
        <v>80</v>
      </c>
      <c r="AV1956" s="6" t="s">
        <v>100</v>
      </c>
      <c r="AW1956"/>
      <c r="AX1956"/>
      <c r="AY1956"/>
      <c r="AZ1956"/>
      <c r="BA1956"/>
      <c r="BB1956"/>
      <c r="BC1956"/>
      <c r="BD1956" s="6" t="s">
        <v>6402</v>
      </c>
      <c r="BE1956" s="7" t="s">
        <v>102</v>
      </c>
      <c r="BG1956" s="7" t="s">
        <v>103</v>
      </c>
      <c r="BH1956" s="7">
        <v>2018</v>
      </c>
      <c r="BI1956" s="7" t="s">
        <v>104</v>
      </c>
      <c r="BJ1956" s="7" t="s">
        <v>105</v>
      </c>
      <c r="BK1956" s="7" t="s">
        <v>105</v>
      </c>
      <c r="BL1956" s="7" t="s">
        <v>103</v>
      </c>
      <c r="BN1956"/>
      <c r="BO1956"/>
      <c r="BP1956"/>
      <c r="BQ1956"/>
      <c r="BR1956"/>
      <c r="BS1956"/>
      <c r="BT1956"/>
      <c r="BU1956"/>
      <c r="BV1956"/>
      <c r="BW1956"/>
      <c r="BX1956"/>
      <c r="BY1956" s="8">
        <v>119162</v>
      </c>
      <c r="BZ1956" s="9" t="s">
        <v>106</v>
      </c>
    </row>
    <row r="1957" spans="1:78" s="7" customFormat="1" hidden="1" x14ac:dyDescent="0.25">
      <c r="A1957" s="7" t="str">
        <f t="shared" si="30"/>
        <v>ADEK*</v>
      </c>
      <c r="B1957" s="6" t="s">
        <v>6403</v>
      </c>
      <c r="C1957" s="6" t="s">
        <v>6404</v>
      </c>
      <c r="D1957" s="6" t="s">
        <v>6399</v>
      </c>
      <c r="E1957" s="6" t="s">
        <v>6400</v>
      </c>
      <c r="F1957"/>
      <c r="G1957"/>
      <c r="H1957" s="6" t="s">
        <v>80</v>
      </c>
      <c r="I1957"/>
      <c r="J1957" s="6" t="s">
        <v>81</v>
      </c>
      <c r="K1957" s="6" t="s">
        <v>82</v>
      </c>
      <c r="L1957" s="6" t="s">
        <v>156</v>
      </c>
      <c r="M1957" s="6" t="s">
        <v>84</v>
      </c>
      <c r="N1957" s="6" t="s">
        <v>85</v>
      </c>
      <c r="O1957" s="6" t="s">
        <v>157</v>
      </c>
      <c r="P1957" s="6" t="s">
        <v>108</v>
      </c>
      <c r="Q1957" s="6" t="s">
        <v>109</v>
      </c>
      <c r="R1957" s="6" t="s">
        <v>110</v>
      </c>
      <c r="S1957" s="6" t="s">
        <v>109</v>
      </c>
      <c r="T1957" s="6" t="s">
        <v>110</v>
      </c>
      <c r="U1957" s="6" t="s">
        <v>91</v>
      </c>
      <c r="V1957" s="6" t="s">
        <v>91</v>
      </c>
      <c r="W1957" s="6" t="s">
        <v>80</v>
      </c>
      <c r="X1957" s="6" t="s">
        <v>80</v>
      </c>
      <c r="Y1957" s="6" t="s">
        <v>92</v>
      </c>
      <c r="Z1957" s="6" t="s">
        <v>80</v>
      </c>
      <c r="AA1957" s="6" t="s">
        <v>93</v>
      </c>
      <c r="AB1957"/>
      <c r="AC1957"/>
      <c r="AD1957"/>
      <c r="AE1957" t="str">
        <f>VLOOKUP(E1957,'Synthèse ventes'!$A$5:$C$2461,3,0)</f>
        <v>Rond Ø180 BOMBARDIER - Multiple</v>
      </c>
      <c r="AF1957" t="str">
        <f>VLOOKUP(E1957,'Synthèse ventes'!$A$5:$C$2461,2,0)</f>
        <v>AD PAMIERS</v>
      </c>
      <c r="AG1957"/>
      <c r="AH1957"/>
      <c r="AI1957"/>
      <c r="AJ1957"/>
      <c r="AK1957" s="6" t="s">
        <v>80</v>
      </c>
      <c r="AL1957" s="6" t="s">
        <v>6401</v>
      </c>
      <c r="AM1957" s="6" t="s">
        <v>95</v>
      </c>
      <c r="AN1957" s="6" t="s">
        <v>375</v>
      </c>
      <c r="AO1957" s="6" t="s">
        <v>510</v>
      </c>
      <c r="AP1957" s="6" t="s">
        <v>80</v>
      </c>
      <c r="AQ1957" s="6" t="s">
        <v>80</v>
      </c>
      <c r="AR1957" s="6" t="s">
        <v>266</v>
      </c>
      <c r="AS1957" s="6" t="s">
        <v>3940</v>
      </c>
      <c r="AT1957"/>
      <c r="AU1957" s="6" t="s">
        <v>80</v>
      </c>
      <c r="AV1957" s="6" t="s">
        <v>100</v>
      </c>
      <c r="AW1957"/>
      <c r="AX1957"/>
      <c r="AY1957"/>
      <c r="AZ1957"/>
      <c r="BA1957"/>
      <c r="BB1957"/>
      <c r="BC1957"/>
      <c r="BD1957" s="6" t="s">
        <v>6402</v>
      </c>
      <c r="BE1957" s="7" t="s">
        <v>102</v>
      </c>
      <c r="BG1957" s="7" t="s">
        <v>103</v>
      </c>
      <c r="BH1957" s="7">
        <v>2018</v>
      </c>
      <c r="BI1957" s="7" t="s">
        <v>104</v>
      </c>
      <c r="BJ1957" s="7" t="s">
        <v>105</v>
      </c>
      <c r="BK1957" s="7" t="s">
        <v>105</v>
      </c>
      <c r="BL1957" s="7" t="s">
        <v>103</v>
      </c>
      <c r="BN1957"/>
      <c r="BO1957"/>
      <c r="BP1957"/>
      <c r="BQ1957"/>
      <c r="BR1957"/>
      <c r="BS1957"/>
      <c r="BT1957"/>
      <c r="BU1957"/>
      <c r="BV1957"/>
      <c r="BW1957"/>
      <c r="BX1957"/>
      <c r="BY1957" s="8">
        <v>65396</v>
      </c>
      <c r="BZ1957" s="9" t="s">
        <v>106</v>
      </c>
    </row>
    <row r="1958" spans="1:78" s="7" customFormat="1" hidden="1" x14ac:dyDescent="0.25">
      <c r="A1958" s="7" t="str">
        <f t="shared" si="30"/>
        <v>ACLT*</v>
      </c>
      <c r="B1958" s="6" t="s">
        <v>6405</v>
      </c>
      <c r="C1958" s="6" t="s">
        <v>6406</v>
      </c>
      <c r="D1958" s="6" t="s">
        <v>6387</v>
      </c>
      <c r="E1958" s="6" t="s">
        <v>6388</v>
      </c>
      <c r="F1958"/>
      <c r="G1958"/>
      <c r="H1958" s="6" t="s">
        <v>80</v>
      </c>
      <c r="I1958"/>
      <c r="J1958" s="6" t="s">
        <v>81</v>
      </c>
      <c r="K1958" s="6" t="s">
        <v>82</v>
      </c>
      <c r="L1958" s="6" t="s">
        <v>1347</v>
      </c>
      <c r="M1958" s="6" t="s">
        <v>84</v>
      </c>
      <c r="N1958" s="6" t="s">
        <v>85</v>
      </c>
      <c r="O1958" s="6" t="s">
        <v>1348</v>
      </c>
      <c r="P1958" s="6" t="s">
        <v>2697</v>
      </c>
      <c r="Q1958" s="6" t="s">
        <v>6407</v>
      </c>
      <c r="R1958" s="6" t="s">
        <v>6407</v>
      </c>
      <c r="S1958"/>
      <c r="T1958"/>
      <c r="U1958" s="6" t="s">
        <v>91</v>
      </c>
      <c r="V1958" s="6" t="s">
        <v>91</v>
      </c>
      <c r="W1958" s="6" t="s">
        <v>80</v>
      </c>
      <c r="X1958" s="6" t="s">
        <v>80</v>
      </c>
      <c r="Y1958" s="6" t="s">
        <v>92</v>
      </c>
      <c r="Z1958" s="6" t="s">
        <v>80</v>
      </c>
      <c r="AA1958" s="6" t="s">
        <v>80</v>
      </c>
      <c r="AB1958"/>
      <c r="AC1958"/>
      <c r="AD1958"/>
      <c r="AE1958" t="str">
        <f>VLOOKUP(E1958,'Synthèse ventes'!$A$5:$C$2461,3,0)</f>
        <v>Plat 650x305 pour Pamiers</v>
      </c>
      <c r="AF1958" t="str">
        <f>VLOOKUP(E1958,'Synthèse ventes'!$A$5:$C$2461,2,0)</f>
        <v>AD PAMIERS</v>
      </c>
      <c r="AG1958"/>
      <c r="AH1958"/>
      <c r="AI1958"/>
      <c r="AJ1958"/>
      <c r="AK1958" s="6" t="s">
        <v>80</v>
      </c>
      <c r="AL1958" s="6" t="s">
        <v>6389</v>
      </c>
      <c r="AM1958" s="6" t="s">
        <v>95</v>
      </c>
      <c r="AN1958" s="6" t="s">
        <v>97</v>
      </c>
      <c r="AO1958" s="6" t="s">
        <v>91</v>
      </c>
      <c r="AP1958" s="6" t="s">
        <v>80</v>
      </c>
      <c r="AQ1958" s="6" t="s">
        <v>80</v>
      </c>
      <c r="AR1958" s="6" t="s">
        <v>4333</v>
      </c>
      <c r="AS1958" s="6" t="s">
        <v>573</v>
      </c>
      <c r="AT1958"/>
      <c r="AU1958" s="6" t="s">
        <v>80</v>
      </c>
      <c r="AV1958" s="6" t="s">
        <v>100</v>
      </c>
      <c r="AW1958"/>
      <c r="AX1958"/>
      <c r="AY1958"/>
      <c r="AZ1958"/>
      <c r="BA1958"/>
      <c r="BB1958"/>
      <c r="BC1958"/>
      <c r="BD1958" s="6" t="s">
        <v>6402</v>
      </c>
      <c r="BE1958" s="7" t="s">
        <v>102</v>
      </c>
      <c r="BG1958" s="7" t="s">
        <v>103</v>
      </c>
      <c r="BH1958" s="7">
        <v>2018</v>
      </c>
      <c r="BI1958" s="7" t="s">
        <v>104</v>
      </c>
      <c r="BJ1958" s="7" t="s">
        <v>105</v>
      </c>
      <c r="BK1958" s="7" t="s">
        <v>105</v>
      </c>
      <c r="BL1958" s="7" t="s">
        <v>103</v>
      </c>
      <c r="BN1958"/>
      <c r="BO1958"/>
      <c r="BP1958"/>
      <c r="BQ1958"/>
      <c r="BR1958"/>
      <c r="BS1958"/>
      <c r="BT1958"/>
      <c r="BU1958"/>
      <c r="BV1958"/>
      <c r="BW1958"/>
      <c r="BX1958"/>
      <c r="BY1958" s="8">
        <v>3580</v>
      </c>
      <c r="BZ1958" s="9" t="s">
        <v>106</v>
      </c>
    </row>
    <row r="1959" spans="1:78" s="7" customFormat="1" hidden="1" x14ac:dyDescent="0.25">
      <c r="A1959" s="7" t="str">
        <f t="shared" si="30"/>
        <v>ACLT*</v>
      </c>
      <c r="B1959" s="6" t="s">
        <v>6408</v>
      </c>
      <c r="C1959" s="6" t="s">
        <v>6406</v>
      </c>
      <c r="D1959" s="6" t="s">
        <v>6387</v>
      </c>
      <c r="E1959" s="6" t="s">
        <v>6388</v>
      </c>
      <c r="F1959"/>
      <c r="G1959"/>
      <c r="H1959" s="6" t="s">
        <v>80</v>
      </c>
      <c r="I1959"/>
      <c r="J1959" s="6" t="s">
        <v>81</v>
      </c>
      <c r="K1959" s="6" t="s">
        <v>82</v>
      </c>
      <c r="L1959" s="6" t="s">
        <v>1347</v>
      </c>
      <c r="M1959" s="6" t="s">
        <v>84</v>
      </c>
      <c r="N1959" s="6" t="s">
        <v>85</v>
      </c>
      <c r="O1959" s="6" t="s">
        <v>1348</v>
      </c>
      <c r="P1959" s="6" t="s">
        <v>108</v>
      </c>
      <c r="Q1959" s="6" t="s">
        <v>110</v>
      </c>
      <c r="R1959" s="6" t="s">
        <v>110</v>
      </c>
      <c r="S1959"/>
      <c r="T1959"/>
      <c r="U1959" s="6" t="s">
        <v>91</v>
      </c>
      <c r="V1959" s="6" t="s">
        <v>91</v>
      </c>
      <c r="W1959" s="6" t="s">
        <v>80</v>
      </c>
      <c r="X1959" s="6" t="s">
        <v>80</v>
      </c>
      <c r="Y1959" s="6" t="s">
        <v>92</v>
      </c>
      <c r="Z1959" s="6" t="s">
        <v>80</v>
      </c>
      <c r="AA1959" s="6" t="s">
        <v>80</v>
      </c>
      <c r="AB1959"/>
      <c r="AC1959"/>
      <c r="AD1959"/>
      <c r="AE1959" t="str">
        <f>VLOOKUP(E1959,'Synthèse ventes'!$A$5:$C$2461,3,0)</f>
        <v>Plat 650x305 pour Pamiers</v>
      </c>
      <c r="AF1959" t="str">
        <f>VLOOKUP(E1959,'Synthèse ventes'!$A$5:$C$2461,2,0)</f>
        <v>AD PAMIERS</v>
      </c>
      <c r="AG1959"/>
      <c r="AH1959"/>
      <c r="AI1959"/>
      <c r="AJ1959"/>
      <c r="AK1959" s="6" t="s">
        <v>80</v>
      </c>
      <c r="AL1959" s="6" t="s">
        <v>6389</v>
      </c>
      <c r="AM1959" s="6" t="s">
        <v>95</v>
      </c>
      <c r="AN1959" s="6" t="s">
        <v>97</v>
      </c>
      <c r="AO1959" s="6" t="s">
        <v>91</v>
      </c>
      <c r="AP1959" s="6" t="s">
        <v>80</v>
      </c>
      <c r="AQ1959" s="6" t="s">
        <v>80</v>
      </c>
      <c r="AR1959" s="6" t="s">
        <v>4333</v>
      </c>
      <c r="AS1959" s="6" t="s">
        <v>573</v>
      </c>
      <c r="AT1959"/>
      <c r="AU1959" s="6" t="s">
        <v>80</v>
      </c>
      <c r="AV1959" s="6" t="s">
        <v>100</v>
      </c>
      <c r="AW1959"/>
      <c r="AX1959"/>
      <c r="AY1959"/>
      <c r="AZ1959"/>
      <c r="BA1959"/>
      <c r="BB1959"/>
      <c r="BC1959"/>
      <c r="BD1959" s="6" t="s">
        <v>6402</v>
      </c>
      <c r="BE1959" s="7" t="s">
        <v>102</v>
      </c>
      <c r="BG1959" s="7" t="s">
        <v>103</v>
      </c>
      <c r="BH1959" s="7">
        <v>2018</v>
      </c>
      <c r="BI1959" s="7" t="s">
        <v>104</v>
      </c>
      <c r="BJ1959" s="7" t="s">
        <v>105</v>
      </c>
      <c r="BK1959" s="7" t="s">
        <v>105</v>
      </c>
      <c r="BL1959" s="7" t="s">
        <v>103</v>
      </c>
      <c r="BN1959"/>
      <c r="BO1959"/>
      <c r="BP1959"/>
      <c r="BQ1959"/>
      <c r="BR1959"/>
      <c r="BS1959"/>
      <c r="BT1959"/>
      <c r="BU1959"/>
      <c r="BV1959"/>
      <c r="BW1959"/>
      <c r="BX1959"/>
      <c r="BY1959" s="8">
        <v>22224</v>
      </c>
      <c r="BZ1959" s="9" t="s">
        <v>106</v>
      </c>
    </row>
    <row r="1960" spans="1:78" s="7" customFormat="1" hidden="1" x14ac:dyDescent="0.25">
      <c r="A1960" s="7" t="str">
        <f t="shared" si="30"/>
        <v>ACQC*</v>
      </c>
      <c r="B1960" s="6" t="s">
        <v>6409</v>
      </c>
      <c r="C1960" s="6" t="s">
        <v>6410</v>
      </c>
      <c r="D1960" s="6" t="s">
        <v>6357</v>
      </c>
      <c r="E1960" s="6" t="s">
        <v>6358</v>
      </c>
      <c r="F1960"/>
      <c r="G1960"/>
      <c r="H1960" s="6" t="s">
        <v>80</v>
      </c>
      <c r="I1960"/>
      <c r="J1960" s="6" t="s">
        <v>81</v>
      </c>
      <c r="K1960" s="6" t="s">
        <v>82</v>
      </c>
      <c r="L1960" s="6" t="s">
        <v>83</v>
      </c>
      <c r="M1960" s="6" t="s">
        <v>84</v>
      </c>
      <c r="N1960" s="6" t="s">
        <v>85</v>
      </c>
      <c r="O1960" s="6" t="s">
        <v>86</v>
      </c>
      <c r="P1960" s="6" t="s">
        <v>1791</v>
      </c>
      <c r="Q1960" s="6" t="s">
        <v>891</v>
      </c>
      <c r="R1960" s="6" t="s">
        <v>891</v>
      </c>
      <c r="S1960" s="6" t="s">
        <v>891</v>
      </c>
      <c r="T1960" s="6" t="s">
        <v>1894</v>
      </c>
      <c r="U1960" s="6" t="s">
        <v>91</v>
      </c>
      <c r="V1960" s="6" t="s">
        <v>91</v>
      </c>
      <c r="W1960" s="6" t="s">
        <v>1150</v>
      </c>
      <c r="X1960" s="6" t="s">
        <v>91</v>
      </c>
      <c r="Y1960" s="6" t="s">
        <v>92</v>
      </c>
      <c r="Z1960" s="6" t="s">
        <v>92</v>
      </c>
      <c r="AA1960" s="6" t="s">
        <v>93</v>
      </c>
      <c r="AB1960"/>
      <c r="AC1960"/>
      <c r="AD1960"/>
      <c r="AE1960" t="str">
        <f>VLOOKUP(E1960,'Synthèse ventes'!$A$5:$C$2461,3,0)</f>
        <v>Rond Ø180 SMX Beta Pamiers</v>
      </c>
      <c r="AF1960" t="str">
        <f>VLOOKUP(E1960,'Synthèse ventes'!$A$5:$C$2461,2,0)</f>
        <v>AD PAMIERS</v>
      </c>
      <c r="AG1960"/>
      <c r="AH1960"/>
      <c r="AI1960"/>
      <c r="AJ1960"/>
      <c r="AK1960" s="6" t="s">
        <v>92</v>
      </c>
      <c r="AL1960" s="6" t="s">
        <v>6359</v>
      </c>
      <c r="AM1960" s="6" t="s">
        <v>95</v>
      </c>
      <c r="AN1960" s="6" t="s">
        <v>145</v>
      </c>
      <c r="AO1960" s="6" t="s">
        <v>1098</v>
      </c>
      <c r="AP1960" s="6" t="s">
        <v>80</v>
      </c>
      <c r="AQ1960" s="6" t="s">
        <v>80</v>
      </c>
      <c r="AR1960" s="6" t="s">
        <v>697</v>
      </c>
      <c r="AS1960" s="6" t="s">
        <v>1434</v>
      </c>
      <c r="AT1960"/>
      <c r="AU1960" s="6" t="s">
        <v>80</v>
      </c>
      <c r="AV1960" s="6" t="s">
        <v>100</v>
      </c>
      <c r="AW1960"/>
      <c r="AX1960"/>
      <c r="AY1960"/>
      <c r="AZ1960"/>
      <c r="BA1960"/>
      <c r="BB1960"/>
      <c r="BC1960"/>
      <c r="BD1960" s="6" t="s">
        <v>6402</v>
      </c>
      <c r="BE1960" s="7" t="s">
        <v>102</v>
      </c>
      <c r="BG1960" s="7" t="s">
        <v>103</v>
      </c>
      <c r="BH1960" s="7">
        <v>2017</v>
      </c>
      <c r="BI1960" s="7" t="s">
        <v>104</v>
      </c>
      <c r="BJ1960" s="7" t="s">
        <v>105</v>
      </c>
      <c r="BK1960" s="7" t="s">
        <v>105</v>
      </c>
      <c r="BL1960" s="7" t="s">
        <v>103</v>
      </c>
      <c r="BN1960"/>
      <c r="BO1960"/>
      <c r="BP1960"/>
      <c r="BQ1960"/>
      <c r="BR1960"/>
      <c r="BS1960"/>
      <c r="BT1960"/>
      <c r="BU1960"/>
      <c r="BV1960"/>
      <c r="BW1960"/>
      <c r="BX1960"/>
      <c r="BY1960" s="8">
        <v>1584</v>
      </c>
      <c r="BZ1960" s="9" t="s">
        <v>106</v>
      </c>
    </row>
    <row r="1961" spans="1:78" s="7" customFormat="1" hidden="1" x14ac:dyDescent="0.25">
      <c r="A1961" s="7" t="str">
        <f t="shared" si="30"/>
        <v>ACQC*</v>
      </c>
      <c r="B1961" s="6" t="s">
        <v>6411</v>
      </c>
      <c r="C1961" s="6" t="s">
        <v>6410</v>
      </c>
      <c r="D1961" s="6" t="s">
        <v>6357</v>
      </c>
      <c r="E1961" s="6" t="s">
        <v>6358</v>
      </c>
      <c r="F1961"/>
      <c r="G1961"/>
      <c r="H1961" s="6" t="s">
        <v>80</v>
      </c>
      <c r="I1961"/>
      <c r="J1961" s="6" t="s">
        <v>81</v>
      </c>
      <c r="K1961" s="6" t="s">
        <v>82</v>
      </c>
      <c r="L1961" s="6" t="s">
        <v>83</v>
      </c>
      <c r="M1961" s="6" t="s">
        <v>84</v>
      </c>
      <c r="N1961" s="6" t="s">
        <v>85</v>
      </c>
      <c r="O1961" s="6" t="s">
        <v>86</v>
      </c>
      <c r="P1961" s="6" t="s">
        <v>108</v>
      </c>
      <c r="Q1961" s="6" t="s">
        <v>109</v>
      </c>
      <c r="R1961" s="6" t="s">
        <v>109</v>
      </c>
      <c r="S1961" s="6" t="s">
        <v>109</v>
      </c>
      <c r="T1961" s="6" t="s">
        <v>110</v>
      </c>
      <c r="U1961" s="6" t="s">
        <v>91</v>
      </c>
      <c r="V1961" s="6" t="s">
        <v>91</v>
      </c>
      <c r="W1961" s="6" t="s">
        <v>117</v>
      </c>
      <c r="X1961" s="6" t="s">
        <v>91</v>
      </c>
      <c r="Y1961" s="6" t="s">
        <v>92</v>
      </c>
      <c r="Z1961" s="6" t="s">
        <v>92</v>
      </c>
      <c r="AA1961" s="6" t="s">
        <v>93</v>
      </c>
      <c r="AB1961"/>
      <c r="AC1961"/>
      <c r="AD1961"/>
      <c r="AE1961" t="str">
        <f>VLOOKUP(E1961,'Synthèse ventes'!$A$5:$C$2461,3,0)</f>
        <v>Rond Ø180 SMX Beta Pamiers</v>
      </c>
      <c r="AF1961" t="str">
        <f>VLOOKUP(E1961,'Synthèse ventes'!$A$5:$C$2461,2,0)</f>
        <v>AD PAMIERS</v>
      </c>
      <c r="AG1961"/>
      <c r="AH1961"/>
      <c r="AI1961"/>
      <c r="AJ1961"/>
      <c r="AK1961" s="6" t="s">
        <v>92</v>
      </c>
      <c r="AL1961" s="6" t="s">
        <v>6359</v>
      </c>
      <c r="AM1961" s="6" t="s">
        <v>95</v>
      </c>
      <c r="AN1961" s="6" t="s">
        <v>145</v>
      </c>
      <c r="AO1961" s="6" t="s">
        <v>1098</v>
      </c>
      <c r="AP1961" s="6" t="s">
        <v>80</v>
      </c>
      <c r="AQ1961" s="6" t="s">
        <v>80</v>
      </c>
      <c r="AR1961" s="6" t="s">
        <v>697</v>
      </c>
      <c r="AS1961" s="6" t="s">
        <v>1434</v>
      </c>
      <c r="AT1961"/>
      <c r="AU1961" s="6" t="s">
        <v>80</v>
      </c>
      <c r="AV1961" s="6" t="s">
        <v>100</v>
      </c>
      <c r="AW1961"/>
      <c r="AX1961"/>
      <c r="AY1961"/>
      <c r="AZ1961"/>
      <c r="BA1961"/>
      <c r="BB1961"/>
      <c r="BC1961"/>
      <c r="BD1961" s="6" t="s">
        <v>6402</v>
      </c>
      <c r="BE1961" s="7" t="s">
        <v>102</v>
      </c>
      <c r="BG1961" s="7" t="s">
        <v>103</v>
      </c>
      <c r="BH1961" s="7">
        <v>2017</v>
      </c>
      <c r="BI1961" s="7" t="s">
        <v>104</v>
      </c>
      <c r="BJ1961" s="7" t="s">
        <v>105</v>
      </c>
      <c r="BK1961" s="7" t="s">
        <v>105</v>
      </c>
      <c r="BL1961" s="7" t="s">
        <v>103</v>
      </c>
      <c r="BN1961"/>
      <c r="BO1961"/>
      <c r="BP1961"/>
      <c r="BQ1961"/>
      <c r="BR1961"/>
      <c r="BS1961"/>
      <c r="BT1961"/>
      <c r="BU1961"/>
      <c r="BV1961"/>
      <c r="BW1961"/>
      <c r="BX1961"/>
      <c r="BY1961" s="8">
        <v>134424</v>
      </c>
      <c r="BZ1961" s="9" t="s">
        <v>106</v>
      </c>
    </row>
    <row r="1962" spans="1:78" s="7" customFormat="1" hidden="1" x14ac:dyDescent="0.25">
      <c r="A1962" s="7" t="str">
        <f t="shared" si="30"/>
        <v>ACUY*</v>
      </c>
      <c r="B1962" s="6" t="s">
        <v>6412</v>
      </c>
      <c r="C1962" s="6" t="s">
        <v>6413</v>
      </c>
      <c r="D1962" s="6" t="s">
        <v>6414</v>
      </c>
      <c r="E1962" s="6" t="s">
        <v>4437</v>
      </c>
      <c r="F1962"/>
      <c r="G1962"/>
      <c r="H1962" s="6" t="s">
        <v>80</v>
      </c>
      <c r="I1962"/>
      <c r="J1962" s="6" t="s">
        <v>81</v>
      </c>
      <c r="K1962" s="6" t="s">
        <v>82</v>
      </c>
      <c r="L1962" s="6" t="s">
        <v>6415</v>
      </c>
      <c r="M1962" s="6" t="s">
        <v>84</v>
      </c>
      <c r="N1962" s="6" t="s">
        <v>85</v>
      </c>
      <c r="O1962" s="6" t="s">
        <v>157</v>
      </c>
      <c r="P1962" s="6" t="s">
        <v>6416</v>
      </c>
      <c r="Q1962" s="6" t="s">
        <v>6417</v>
      </c>
      <c r="R1962" s="6" t="s">
        <v>6417</v>
      </c>
      <c r="S1962"/>
      <c r="T1962"/>
      <c r="U1962" s="6" t="s">
        <v>100</v>
      </c>
      <c r="V1962" s="6" t="s">
        <v>4566</v>
      </c>
      <c r="W1962" s="6" t="s">
        <v>80</v>
      </c>
      <c r="X1962" s="6" t="s">
        <v>80</v>
      </c>
      <c r="Y1962" s="6" t="s">
        <v>92</v>
      </c>
      <c r="Z1962" s="6" t="s">
        <v>80</v>
      </c>
      <c r="AA1962" s="6" t="s">
        <v>80</v>
      </c>
      <c r="AB1962"/>
      <c r="AC1962"/>
      <c r="AD1962"/>
      <c r="AE1962" t="str">
        <f>VLOOKUP(E1962,'Synthèse ventes'!$A$5:$C$2461,3,0)</f>
        <v>Rond Ø330 pour Pamiers - DZ = 1.5 mm</v>
      </c>
      <c r="AF1962" t="str">
        <f>VLOOKUP(E1962,'Synthèse ventes'!$A$5:$C$2461,2,0)</f>
        <v>AD PAMIERS</v>
      </c>
      <c r="AG1962"/>
      <c r="AH1962"/>
      <c r="AI1962"/>
      <c r="AJ1962"/>
      <c r="AK1962" s="6" t="s">
        <v>92</v>
      </c>
      <c r="AL1962" s="6" t="s">
        <v>4438</v>
      </c>
      <c r="AM1962" s="6" t="s">
        <v>95</v>
      </c>
      <c r="AN1962" s="6" t="s">
        <v>1470</v>
      </c>
      <c r="AO1962" s="6" t="s">
        <v>97</v>
      </c>
      <c r="AP1962" s="6" t="s">
        <v>80</v>
      </c>
      <c r="AQ1962" s="6" t="s">
        <v>80</v>
      </c>
      <c r="AR1962" s="6" t="s">
        <v>6418</v>
      </c>
      <c r="AS1962" s="6" t="s">
        <v>628</v>
      </c>
      <c r="AT1962"/>
      <c r="AU1962" s="6" t="s">
        <v>80</v>
      </c>
      <c r="AV1962" s="6" t="s">
        <v>100</v>
      </c>
      <c r="AW1962"/>
      <c r="AX1962"/>
      <c r="AY1962"/>
      <c r="AZ1962"/>
      <c r="BA1962"/>
      <c r="BB1962"/>
      <c r="BC1962"/>
      <c r="BD1962" s="6" t="s">
        <v>6419</v>
      </c>
      <c r="BE1962" s="7" t="s">
        <v>102</v>
      </c>
      <c r="BG1962" s="7" t="s">
        <v>103</v>
      </c>
      <c r="BH1962" s="7">
        <v>2018</v>
      </c>
      <c r="BI1962" s="7" t="s">
        <v>104</v>
      </c>
      <c r="BJ1962" s="7" t="s">
        <v>105</v>
      </c>
      <c r="BK1962" s="7" t="s">
        <v>105</v>
      </c>
      <c r="BL1962" s="7" t="s">
        <v>103</v>
      </c>
      <c r="BN1962"/>
      <c r="BO1962"/>
      <c r="BP1962"/>
      <c r="BQ1962"/>
      <c r="BR1962"/>
      <c r="BS1962"/>
      <c r="BT1962"/>
      <c r="BU1962"/>
      <c r="BV1962"/>
      <c r="BW1962"/>
      <c r="BX1962"/>
      <c r="BY1962" s="8">
        <v>70572</v>
      </c>
      <c r="BZ1962" s="9" t="s">
        <v>106</v>
      </c>
    </row>
    <row r="1963" spans="1:78" s="7" customFormat="1" hidden="1" x14ac:dyDescent="0.25">
      <c r="A1963" s="7" t="str">
        <f t="shared" si="30"/>
        <v>ADCM*</v>
      </c>
      <c r="B1963" s="6" t="s">
        <v>6420</v>
      </c>
      <c r="C1963" s="6" t="s">
        <v>6421</v>
      </c>
      <c r="D1963" s="6" t="s">
        <v>6422</v>
      </c>
      <c r="E1963" s="6" t="s">
        <v>6423</v>
      </c>
      <c r="F1963"/>
      <c r="G1963"/>
      <c r="H1963" s="6" t="s">
        <v>80</v>
      </c>
      <c r="I1963"/>
      <c r="J1963" s="6" t="s">
        <v>81</v>
      </c>
      <c r="K1963" s="6" t="s">
        <v>82</v>
      </c>
      <c r="L1963" s="6" t="s">
        <v>156</v>
      </c>
      <c r="M1963" s="6" t="s">
        <v>84</v>
      </c>
      <c r="N1963" s="6" t="s">
        <v>85</v>
      </c>
      <c r="O1963" s="6" t="s">
        <v>157</v>
      </c>
      <c r="P1963" s="6" t="s">
        <v>108</v>
      </c>
      <c r="Q1963" s="6" t="s">
        <v>109</v>
      </c>
      <c r="R1963" s="6" t="s">
        <v>110</v>
      </c>
      <c r="S1963" s="6" t="s">
        <v>109</v>
      </c>
      <c r="T1963" s="6" t="s">
        <v>110</v>
      </c>
      <c r="U1963" s="6" t="s">
        <v>91</v>
      </c>
      <c r="V1963" s="6" t="s">
        <v>91</v>
      </c>
      <c r="W1963" s="6" t="s">
        <v>80</v>
      </c>
      <c r="X1963" s="6" t="s">
        <v>80</v>
      </c>
      <c r="Y1963" s="6" t="s">
        <v>92</v>
      </c>
      <c r="Z1963" s="6" t="s">
        <v>80</v>
      </c>
      <c r="AA1963" s="6" t="s">
        <v>93</v>
      </c>
      <c r="AB1963"/>
      <c r="AC1963"/>
      <c r="AD1963"/>
      <c r="AE1963" t="str">
        <f>VLOOKUP(E1963,'Synthèse ventes'!$A$5:$C$2461,3,0)</f>
        <v>Rond Ø280 pour Pamiers</v>
      </c>
      <c r="AF1963" t="str">
        <f>VLOOKUP(E1963,'Synthèse ventes'!$A$5:$C$2461,2,0)</f>
        <v>AD PAMIERS</v>
      </c>
      <c r="AG1963"/>
      <c r="AH1963"/>
      <c r="AI1963"/>
      <c r="AJ1963"/>
      <c r="AK1963" s="6" t="s">
        <v>80</v>
      </c>
      <c r="AL1963" s="6" t="s">
        <v>6424</v>
      </c>
      <c r="AM1963" s="6" t="s">
        <v>95</v>
      </c>
      <c r="AN1963" s="6" t="s">
        <v>96</v>
      </c>
      <c r="AO1963" s="6" t="s">
        <v>394</v>
      </c>
      <c r="AP1963" s="6" t="s">
        <v>80</v>
      </c>
      <c r="AQ1963" s="6" t="s">
        <v>80</v>
      </c>
      <c r="AR1963" s="6" t="s">
        <v>266</v>
      </c>
      <c r="AS1963" s="6" t="s">
        <v>3940</v>
      </c>
      <c r="AT1963"/>
      <c r="AU1963" s="6" t="s">
        <v>80</v>
      </c>
      <c r="AV1963" s="6" t="s">
        <v>100</v>
      </c>
      <c r="AW1963"/>
      <c r="AX1963"/>
      <c r="AY1963"/>
      <c r="AZ1963"/>
      <c r="BA1963"/>
      <c r="BB1963"/>
      <c r="BC1963"/>
      <c r="BD1963" s="6" t="s">
        <v>6425</v>
      </c>
      <c r="BE1963" s="7" t="s">
        <v>102</v>
      </c>
      <c r="BG1963" s="7" t="s">
        <v>103</v>
      </c>
      <c r="BH1963" s="7">
        <v>2018</v>
      </c>
      <c r="BI1963" s="7" t="s">
        <v>104</v>
      </c>
      <c r="BJ1963" s="7" t="s">
        <v>105</v>
      </c>
      <c r="BK1963" s="7" t="s">
        <v>105</v>
      </c>
      <c r="BL1963" s="7" t="s">
        <v>103</v>
      </c>
      <c r="BN1963"/>
      <c r="BO1963"/>
      <c r="BP1963"/>
      <c r="BQ1963"/>
      <c r="BR1963"/>
      <c r="BS1963"/>
      <c r="BT1963"/>
      <c r="BU1963"/>
      <c r="BV1963"/>
      <c r="BW1963"/>
      <c r="BX1963"/>
      <c r="BY1963" s="8">
        <v>67176</v>
      </c>
      <c r="BZ1963" s="9" t="s">
        <v>106</v>
      </c>
    </row>
    <row r="1964" spans="1:78" s="7" customFormat="1" hidden="1" x14ac:dyDescent="0.25">
      <c r="A1964" s="7" t="str">
        <f t="shared" si="30"/>
        <v>ADCM*</v>
      </c>
      <c r="B1964" s="6" t="s">
        <v>6426</v>
      </c>
      <c r="C1964" s="6" t="s">
        <v>6427</v>
      </c>
      <c r="D1964" s="6" t="s">
        <v>6422</v>
      </c>
      <c r="E1964" s="6" t="s">
        <v>6423</v>
      </c>
      <c r="F1964"/>
      <c r="G1964"/>
      <c r="H1964" s="6" t="s">
        <v>80</v>
      </c>
      <c r="I1964"/>
      <c r="J1964" s="6" t="s">
        <v>81</v>
      </c>
      <c r="K1964" s="6" t="s">
        <v>82</v>
      </c>
      <c r="L1964" s="6" t="s">
        <v>156</v>
      </c>
      <c r="M1964" s="6" t="s">
        <v>84</v>
      </c>
      <c r="N1964" s="6" t="s">
        <v>85</v>
      </c>
      <c r="O1964" s="6" t="s">
        <v>157</v>
      </c>
      <c r="P1964" s="6" t="s">
        <v>108</v>
      </c>
      <c r="Q1964" s="6" t="s">
        <v>109</v>
      </c>
      <c r="R1964" s="6" t="s">
        <v>110</v>
      </c>
      <c r="S1964" s="6" t="s">
        <v>109</v>
      </c>
      <c r="T1964" s="6" t="s">
        <v>110</v>
      </c>
      <c r="U1964" s="6" t="s">
        <v>91</v>
      </c>
      <c r="V1964" s="6" t="s">
        <v>91</v>
      </c>
      <c r="W1964" s="6" t="s">
        <v>80</v>
      </c>
      <c r="X1964" s="6" t="s">
        <v>80</v>
      </c>
      <c r="Y1964" s="6" t="s">
        <v>92</v>
      </c>
      <c r="Z1964" s="6" t="s">
        <v>80</v>
      </c>
      <c r="AA1964" s="6" t="s">
        <v>93</v>
      </c>
      <c r="AB1964"/>
      <c r="AC1964"/>
      <c r="AD1964"/>
      <c r="AE1964" t="str">
        <f>VLOOKUP(E1964,'Synthèse ventes'!$A$5:$C$2461,3,0)</f>
        <v>Rond Ø280 pour Pamiers</v>
      </c>
      <c r="AF1964" t="str">
        <f>VLOOKUP(E1964,'Synthèse ventes'!$A$5:$C$2461,2,0)</f>
        <v>AD PAMIERS</v>
      </c>
      <c r="AG1964"/>
      <c r="AH1964"/>
      <c r="AI1964"/>
      <c r="AJ1964"/>
      <c r="AK1964" s="6" t="s">
        <v>80</v>
      </c>
      <c r="AL1964" s="6" t="s">
        <v>6424</v>
      </c>
      <c r="AM1964" s="6" t="s">
        <v>95</v>
      </c>
      <c r="AN1964" s="6" t="s">
        <v>212</v>
      </c>
      <c r="AO1964" s="6" t="s">
        <v>510</v>
      </c>
      <c r="AP1964" s="6" t="s">
        <v>80</v>
      </c>
      <c r="AQ1964" s="6" t="s">
        <v>80</v>
      </c>
      <c r="AR1964" s="6" t="s">
        <v>266</v>
      </c>
      <c r="AS1964" s="6" t="s">
        <v>3940</v>
      </c>
      <c r="AT1964"/>
      <c r="AU1964" s="6" t="s">
        <v>80</v>
      </c>
      <c r="AV1964" s="6" t="s">
        <v>100</v>
      </c>
      <c r="AW1964"/>
      <c r="AX1964"/>
      <c r="AY1964"/>
      <c r="AZ1964"/>
      <c r="BA1964"/>
      <c r="BB1964"/>
      <c r="BC1964"/>
      <c r="BD1964" s="6" t="s">
        <v>6425</v>
      </c>
      <c r="BE1964" s="7" t="s">
        <v>102</v>
      </c>
      <c r="BG1964" s="7" t="s">
        <v>103</v>
      </c>
      <c r="BH1964" s="7">
        <v>2018</v>
      </c>
      <c r="BI1964" s="7" t="s">
        <v>104</v>
      </c>
      <c r="BJ1964" s="7" t="s">
        <v>105</v>
      </c>
      <c r="BK1964" s="7" t="s">
        <v>105</v>
      </c>
      <c r="BL1964" s="7" t="s">
        <v>103</v>
      </c>
      <c r="BN1964"/>
      <c r="BO1964"/>
      <c r="BP1964"/>
      <c r="BQ1964"/>
      <c r="BR1964"/>
      <c r="BS1964"/>
      <c r="BT1964"/>
      <c r="BU1964"/>
      <c r="BV1964"/>
      <c r="BW1964"/>
      <c r="BX1964"/>
      <c r="BY1964" s="8">
        <v>68103</v>
      </c>
      <c r="BZ1964" s="9" t="s">
        <v>106</v>
      </c>
    </row>
    <row r="1965" spans="1:78" s="7" customFormat="1" hidden="1" x14ac:dyDescent="0.25">
      <c r="A1965" s="7" t="str">
        <f t="shared" si="30"/>
        <v>ADEG*</v>
      </c>
      <c r="B1965" s="6" t="s">
        <v>6428</v>
      </c>
      <c r="C1965" s="6" t="s">
        <v>6429</v>
      </c>
      <c r="D1965" s="6" t="s">
        <v>6430</v>
      </c>
      <c r="E1965" s="6" t="s">
        <v>6431</v>
      </c>
      <c r="F1965"/>
      <c r="G1965"/>
      <c r="H1965" s="6" t="s">
        <v>80</v>
      </c>
      <c r="I1965"/>
      <c r="J1965" s="6" t="s">
        <v>81</v>
      </c>
      <c r="K1965" s="6" t="s">
        <v>82</v>
      </c>
      <c r="L1965" s="6" t="s">
        <v>156</v>
      </c>
      <c r="M1965" s="6" t="s">
        <v>84</v>
      </c>
      <c r="N1965" s="6" t="s">
        <v>85</v>
      </c>
      <c r="O1965" s="6" t="s">
        <v>157</v>
      </c>
      <c r="P1965" s="6" t="s">
        <v>108</v>
      </c>
      <c r="Q1965" s="6" t="s">
        <v>109</v>
      </c>
      <c r="R1965" s="6" t="s">
        <v>110</v>
      </c>
      <c r="S1965" s="6" t="s">
        <v>109</v>
      </c>
      <c r="T1965" s="6" t="s">
        <v>110</v>
      </c>
      <c r="U1965" s="6" t="s">
        <v>91</v>
      </c>
      <c r="V1965" s="6" t="s">
        <v>91</v>
      </c>
      <c r="W1965" s="6" t="s">
        <v>80</v>
      </c>
      <c r="X1965" s="6" t="s">
        <v>80</v>
      </c>
      <c r="Y1965" s="6" t="s">
        <v>92</v>
      </c>
      <c r="Z1965" s="6" t="s">
        <v>80</v>
      </c>
      <c r="AA1965" s="6" t="s">
        <v>93</v>
      </c>
      <c r="AB1965"/>
      <c r="AC1965"/>
      <c r="AD1965"/>
      <c r="AE1965" t="str">
        <f>VLOOKUP(E1965,'Synthèse ventes'!$A$5:$C$2461,3,0)</f>
        <v>Rond Ø240 x 510 Kg</v>
      </c>
      <c r="AF1965" t="str">
        <f>VLOOKUP(E1965,'Synthèse ventes'!$A$5:$C$2461,2,0)</f>
        <v>AD ANCIZES</v>
      </c>
      <c r="AG1965"/>
      <c r="AH1965"/>
      <c r="AI1965"/>
      <c r="AJ1965"/>
      <c r="AK1965" s="6" t="s">
        <v>80</v>
      </c>
      <c r="AL1965" s="6" t="s">
        <v>6432</v>
      </c>
      <c r="AM1965" s="6" t="s">
        <v>95</v>
      </c>
      <c r="AN1965" s="6" t="s">
        <v>234</v>
      </c>
      <c r="AO1965" s="6" t="s">
        <v>510</v>
      </c>
      <c r="AP1965" s="6" t="s">
        <v>80</v>
      </c>
      <c r="AQ1965" s="6" t="s">
        <v>80</v>
      </c>
      <c r="AR1965" s="6" t="s">
        <v>266</v>
      </c>
      <c r="AS1965" s="6" t="s">
        <v>3940</v>
      </c>
      <c r="AT1965"/>
      <c r="AU1965" s="6" t="s">
        <v>80</v>
      </c>
      <c r="AV1965" s="6" t="s">
        <v>100</v>
      </c>
      <c r="AW1965"/>
      <c r="AX1965"/>
      <c r="AY1965"/>
      <c r="AZ1965"/>
      <c r="BA1965"/>
      <c r="BB1965"/>
      <c r="BC1965"/>
      <c r="BD1965" s="6" t="s">
        <v>6425</v>
      </c>
      <c r="BE1965" s="7" t="s">
        <v>102</v>
      </c>
      <c r="BG1965" s="7" t="s">
        <v>103</v>
      </c>
      <c r="BH1965" s="7">
        <v>2018</v>
      </c>
      <c r="BI1965" s="7" t="s">
        <v>104</v>
      </c>
      <c r="BJ1965" s="7" t="s">
        <v>105</v>
      </c>
      <c r="BK1965" s="7" t="s">
        <v>105</v>
      </c>
      <c r="BL1965" s="7" t="s">
        <v>103</v>
      </c>
      <c r="BN1965"/>
      <c r="BO1965"/>
      <c r="BP1965"/>
      <c r="BQ1965"/>
      <c r="BR1965"/>
      <c r="BS1965"/>
      <c r="BT1965"/>
      <c r="BU1965"/>
      <c r="BV1965"/>
      <c r="BW1965"/>
      <c r="BX1965"/>
      <c r="BY1965" s="8">
        <v>105549</v>
      </c>
      <c r="BZ1965" s="9" t="s">
        <v>106</v>
      </c>
    </row>
    <row r="1966" spans="1:78" s="7" customFormat="1" hidden="1" x14ac:dyDescent="0.25">
      <c r="A1966" s="7" t="str">
        <f t="shared" si="30"/>
        <v>ADEG*</v>
      </c>
      <c r="B1966" s="6" t="s">
        <v>6433</v>
      </c>
      <c r="C1966" s="6" t="s">
        <v>6434</v>
      </c>
      <c r="D1966" s="6" t="s">
        <v>6430</v>
      </c>
      <c r="E1966" s="6" t="s">
        <v>6431</v>
      </c>
      <c r="F1966"/>
      <c r="G1966"/>
      <c r="H1966" s="6" t="s">
        <v>80</v>
      </c>
      <c r="I1966"/>
      <c r="J1966" s="6" t="s">
        <v>81</v>
      </c>
      <c r="K1966" s="6" t="s">
        <v>82</v>
      </c>
      <c r="L1966" s="6" t="s">
        <v>156</v>
      </c>
      <c r="M1966" s="6" t="s">
        <v>84</v>
      </c>
      <c r="N1966" s="6" t="s">
        <v>85</v>
      </c>
      <c r="O1966" s="6" t="s">
        <v>157</v>
      </c>
      <c r="P1966" s="6" t="s">
        <v>108</v>
      </c>
      <c r="Q1966" s="6" t="s">
        <v>109</v>
      </c>
      <c r="R1966" s="6" t="s">
        <v>110</v>
      </c>
      <c r="S1966" s="6" t="s">
        <v>109</v>
      </c>
      <c r="T1966" s="6" t="s">
        <v>110</v>
      </c>
      <c r="U1966" s="6" t="s">
        <v>91</v>
      </c>
      <c r="V1966" s="6" t="s">
        <v>91</v>
      </c>
      <c r="W1966" s="6" t="s">
        <v>80</v>
      </c>
      <c r="X1966" s="6" t="s">
        <v>80</v>
      </c>
      <c r="Y1966" s="6" t="s">
        <v>92</v>
      </c>
      <c r="Z1966" s="6" t="s">
        <v>80</v>
      </c>
      <c r="AA1966" s="6" t="s">
        <v>93</v>
      </c>
      <c r="AB1966"/>
      <c r="AC1966"/>
      <c r="AD1966"/>
      <c r="AE1966" t="str">
        <f>VLOOKUP(E1966,'Synthèse ventes'!$A$5:$C$2461,3,0)</f>
        <v>Rond Ø240 x 510 Kg</v>
      </c>
      <c r="AF1966" t="str">
        <f>VLOOKUP(E1966,'Synthèse ventes'!$A$5:$C$2461,2,0)</f>
        <v>AD ANCIZES</v>
      </c>
      <c r="AG1966"/>
      <c r="AH1966"/>
      <c r="AI1966"/>
      <c r="AJ1966"/>
      <c r="AK1966" s="6" t="s">
        <v>80</v>
      </c>
      <c r="AL1966" s="6" t="s">
        <v>6432</v>
      </c>
      <c r="AM1966" s="6" t="s">
        <v>95</v>
      </c>
      <c r="AN1966" s="6" t="s">
        <v>234</v>
      </c>
      <c r="AO1966" s="6" t="s">
        <v>368</v>
      </c>
      <c r="AP1966" s="6" t="s">
        <v>80</v>
      </c>
      <c r="AQ1966" s="6" t="s">
        <v>80</v>
      </c>
      <c r="AR1966" s="6" t="s">
        <v>266</v>
      </c>
      <c r="AS1966" s="6" t="s">
        <v>3940</v>
      </c>
      <c r="AT1966"/>
      <c r="AU1966" s="6" t="s">
        <v>80</v>
      </c>
      <c r="AV1966" s="6" t="s">
        <v>100</v>
      </c>
      <c r="AW1966"/>
      <c r="AX1966"/>
      <c r="AY1966"/>
      <c r="AZ1966"/>
      <c r="BA1966"/>
      <c r="BB1966"/>
      <c r="BC1966"/>
      <c r="BD1966" s="6" t="s">
        <v>6425</v>
      </c>
      <c r="BE1966" s="7" t="s">
        <v>102</v>
      </c>
      <c r="BG1966" s="7" t="s">
        <v>103</v>
      </c>
      <c r="BH1966" s="7">
        <v>2018</v>
      </c>
      <c r="BI1966" s="7" t="s">
        <v>104</v>
      </c>
      <c r="BJ1966" s="7" t="s">
        <v>105</v>
      </c>
      <c r="BK1966" s="7" t="s">
        <v>105</v>
      </c>
      <c r="BL1966" s="7" t="s">
        <v>103</v>
      </c>
      <c r="BN1966"/>
      <c r="BO1966"/>
      <c r="BP1966"/>
      <c r="BQ1966"/>
      <c r="BR1966"/>
      <c r="BS1966"/>
      <c r="BT1966"/>
      <c r="BU1966"/>
      <c r="BV1966"/>
      <c r="BW1966"/>
      <c r="BX1966"/>
      <c r="BY1966" s="8">
        <v>68795</v>
      </c>
      <c r="BZ1966" s="9" t="s">
        <v>106</v>
      </c>
    </row>
    <row r="1967" spans="1:78" s="7" customFormat="1" hidden="1" x14ac:dyDescent="0.25">
      <c r="A1967" s="7" t="str">
        <f t="shared" si="30"/>
        <v>ADEN*</v>
      </c>
      <c r="B1967" s="6" t="s">
        <v>6435</v>
      </c>
      <c r="C1967" s="6" t="s">
        <v>6436</v>
      </c>
      <c r="D1967" s="6" t="s">
        <v>6370</v>
      </c>
      <c r="E1967" s="6" t="s">
        <v>6371</v>
      </c>
      <c r="F1967"/>
      <c r="G1967"/>
      <c r="H1967" s="6" t="s">
        <v>80</v>
      </c>
      <c r="I1967"/>
      <c r="J1967" s="6" t="s">
        <v>81</v>
      </c>
      <c r="K1967" s="6" t="s">
        <v>82</v>
      </c>
      <c r="L1967" s="6" t="s">
        <v>5005</v>
      </c>
      <c r="M1967" s="6" t="s">
        <v>84</v>
      </c>
      <c r="N1967" s="6" t="s">
        <v>85</v>
      </c>
      <c r="O1967" s="6" t="s">
        <v>86</v>
      </c>
      <c r="P1967" s="6" t="s">
        <v>1791</v>
      </c>
      <c r="Q1967" s="6" t="s">
        <v>891</v>
      </c>
      <c r="R1967" s="6" t="s">
        <v>891</v>
      </c>
      <c r="S1967" s="6" t="s">
        <v>891</v>
      </c>
      <c r="T1967" s="6" t="s">
        <v>1792</v>
      </c>
      <c r="U1967" s="6" t="s">
        <v>2509</v>
      </c>
      <c r="V1967" s="6" t="s">
        <v>91</v>
      </c>
      <c r="W1967" s="6" t="s">
        <v>2509</v>
      </c>
      <c r="X1967" s="6" t="s">
        <v>91</v>
      </c>
      <c r="Y1967" s="6" t="s">
        <v>92</v>
      </c>
      <c r="Z1967" s="6" t="s">
        <v>92</v>
      </c>
      <c r="AA1967" s="6" t="s">
        <v>93</v>
      </c>
      <c r="AB1967"/>
      <c r="AC1967"/>
      <c r="AD1967"/>
      <c r="AE1967" t="str">
        <f>VLOOKUP(E1967,'Synthèse ventes'!$A$5:$C$2461,3,0)</f>
        <v>Rond Ø203 ALCOA BETA - 6 Barres - 188 Kg</v>
      </c>
      <c r="AF1967" t="str">
        <f>VLOOKUP(E1967,'Synthèse ventes'!$A$5:$C$2461,2,0)</f>
        <v>ARCONIC L</v>
      </c>
      <c r="AG1967"/>
      <c r="AH1967"/>
      <c r="AI1967"/>
      <c r="AJ1967"/>
      <c r="AK1967" s="6" t="s">
        <v>80</v>
      </c>
      <c r="AL1967" s="6" t="s">
        <v>6373</v>
      </c>
      <c r="AM1967" s="6" t="s">
        <v>95</v>
      </c>
      <c r="AN1967" s="6" t="s">
        <v>145</v>
      </c>
      <c r="AO1967" s="6" t="s">
        <v>97</v>
      </c>
      <c r="AP1967" s="6" t="s">
        <v>80</v>
      </c>
      <c r="AQ1967" s="6" t="s">
        <v>80</v>
      </c>
      <c r="AR1967" s="6" t="s">
        <v>2511</v>
      </c>
      <c r="AS1967" s="6" t="s">
        <v>1511</v>
      </c>
      <c r="AT1967"/>
      <c r="AU1967" s="6" t="s">
        <v>80</v>
      </c>
      <c r="AV1967" s="6" t="s">
        <v>100</v>
      </c>
      <c r="AW1967"/>
      <c r="AX1967"/>
      <c r="AY1967"/>
      <c r="AZ1967"/>
      <c r="BA1967"/>
      <c r="BB1967"/>
      <c r="BC1967"/>
      <c r="BD1967" s="6" t="s">
        <v>6437</v>
      </c>
      <c r="BE1967" s="7" t="s">
        <v>102</v>
      </c>
      <c r="BG1967" s="7" t="s">
        <v>103</v>
      </c>
      <c r="BH1967" s="7">
        <v>2017</v>
      </c>
      <c r="BI1967" s="7" t="s">
        <v>104</v>
      </c>
      <c r="BJ1967" s="7" t="s">
        <v>105</v>
      </c>
      <c r="BK1967" s="7" t="s">
        <v>105</v>
      </c>
      <c r="BL1967" s="7" t="s">
        <v>103</v>
      </c>
      <c r="BN1967"/>
      <c r="BO1967"/>
      <c r="BP1967"/>
      <c r="BQ1967"/>
      <c r="BR1967"/>
      <c r="BS1967"/>
      <c r="BT1967"/>
      <c r="BU1967"/>
      <c r="BV1967"/>
      <c r="BW1967"/>
      <c r="BX1967"/>
      <c r="BY1967" s="8">
        <v>36577</v>
      </c>
      <c r="BZ1967" s="9" t="s">
        <v>106</v>
      </c>
    </row>
    <row r="1968" spans="1:78" s="7" customFormat="1" hidden="1" x14ac:dyDescent="0.25">
      <c r="A1968" s="7" t="str">
        <f t="shared" si="30"/>
        <v>ADEN*</v>
      </c>
      <c r="B1968" s="6" t="s">
        <v>6438</v>
      </c>
      <c r="C1968" s="6" t="s">
        <v>6436</v>
      </c>
      <c r="D1968" s="6" t="s">
        <v>6370</v>
      </c>
      <c r="E1968" s="6" t="s">
        <v>6371</v>
      </c>
      <c r="F1968"/>
      <c r="G1968"/>
      <c r="H1968" s="6" t="s">
        <v>80</v>
      </c>
      <c r="I1968"/>
      <c r="J1968" s="6" t="s">
        <v>81</v>
      </c>
      <c r="K1968" s="6" t="s">
        <v>82</v>
      </c>
      <c r="L1968" s="6" t="s">
        <v>5005</v>
      </c>
      <c r="M1968" s="6" t="s">
        <v>84</v>
      </c>
      <c r="N1968" s="6" t="s">
        <v>85</v>
      </c>
      <c r="O1968" s="6" t="s">
        <v>86</v>
      </c>
      <c r="P1968" s="6" t="s">
        <v>108</v>
      </c>
      <c r="Q1968" s="6" t="s">
        <v>109</v>
      </c>
      <c r="R1968" s="6" t="s">
        <v>109</v>
      </c>
      <c r="S1968" s="6" t="s">
        <v>109</v>
      </c>
      <c r="T1968" s="6" t="s">
        <v>110</v>
      </c>
      <c r="U1968" s="6" t="s">
        <v>91</v>
      </c>
      <c r="V1968" s="6" t="s">
        <v>91</v>
      </c>
      <c r="W1968" s="6" t="s">
        <v>91</v>
      </c>
      <c r="X1968" s="6" t="s">
        <v>91</v>
      </c>
      <c r="Y1968" s="6" t="s">
        <v>92</v>
      </c>
      <c r="Z1968" s="6" t="s">
        <v>92</v>
      </c>
      <c r="AA1968" s="6" t="s">
        <v>93</v>
      </c>
      <c r="AB1968"/>
      <c r="AC1968"/>
      <c r="AD1968"/>
      <c r="AE1968" t="str">
        <f>VLOOKUP(E1968,'Synthèse ventes'!$A$5:$C$2461,3,0)</f>
        <v>Rond Ø203 ALCOA BETA - 6 Barres - 188 Kg</v>
      </c>
      <c r="AF1968" t="str">
        <f>VLOOKUP(E1968,'Synthèse ventes'!$A$5:$C$2461,2,0)</f>
        <v>ARCONIC L</v>
      </c>
      <c r="AG1968"/>
      <c r="AH1968"/>
      <c r="AI1968"/>
      <c r="AJ1968"/>
      <c r="AK1968" s="6" t="s">
        <v>80</v>
      </c>
      <c r="AL1968" s="6" t="s">
        <v>6373</v>
      </c>
      <c r="AM1968" s="6" t="s">
        <v>95</v>
      </c>
      <c r="AN1968" s="6" t="s">
        <v>145</v>
      </c>
      <c r="AO1968" s="6" t="s">
        <v>97</v>
      </c>
      <c r="AP1968" s="6" t="s">
        <v>80</v>
      </c>
      <c r="AQ1968" s="6" t="s">
        <v>80</v>
      </c>
      <c r="AR1968" s="6" t="s">
        <v>2511</v>
      </c>
      <c r="AS1968" s="6" t="s">
        <v>1511</v>
      </c>
      <c r="AT1968"/>
      <c r="AU1968" s="6" t="s">
        <v>80</v>
      </c>
      <c r="AV1968" s="6" t="s">
        <v>100</v>
      </c>
      <c r="AW1968"/>
      <c r="AX1968"/>
      <c r="AY1968"/>
      <c r="AZ1968"/>
      <c r="BA1968"/>
      <c r="BB1968"/>
      <c r="BC1968"/>
      <c r="BD1968" s="6" t="s">
        <v>6437</v>
      </c>
      <c r="BE1968" s="7" t="s">
        <v>102</v>
      </c>
      <c r="BG1968" s="7" t="s">
        <v>103</v>
      </c>
      <c r="BH1968" s="7">
        <v>2017</v>
      </c>
      <c r="BI1968" s="7" t="s">
        <v>104</v>
      </c>
      <c r="BJ1968" s="7" t="s">
        <v>105</v>
      </c>
      <c r="BK1968" s="7" t="s">
        <v>105</v>
      </c>
      <c r="BL1968" s="7" t="s">
        <v>103</v>
      </c>
      <c r="BN1968"/>
      <c r="BO1968"/>
      <c r="BP1968"/>
      <c r="BQ1968"/>
      <c r="BR1968"/>
      <c r="BS1968"/>
      <c r="BT1968"/>
      <c r="BU1968"/>
      <c r="BV1968"/>
      <c r="BW1968"/>
      <c r="BX1968"/>
      <c r="BY1968" s="8">
        <v>6822</v>
      </c>
      <c r="BZ1968" s="9" t="s">
        <v>106</v>
      </c>
    </row>
    <row r="1969" spans="1:78" s="7" customFormat="1" hidden="1" x14ac:dyDescent="0.25">
      <c r="A1969" s="7" t="str">
        <f t="shared" si="30"/>
        <v>ADEE*</v>
      </c>
      <c r="B1969" s="6" t="s">
        <v>6439</v>
      </c>
      <c r="C1969" s="6" t="s">
        <v>6440</v>
      </c>
      <c r="D1969" s="6" t="s">
        <v>6441</v>
      </c>
      <c r="E1969" s="6" t="s">
        <v>6442</v>
      </c>
      <c r="F1969"/>
      <c r="G1969"/>
      <c r="H1969" s="6" t="s">
        <v>80</v>
      </c>
      <c r="I1969"/>
      <c r="J1969" s="6" t="s">
        <v>81</v>
      </c>
      <c r="K1969" s="6" t="s">
        <v>82</v>
      </c>
      <c r="L1969" s="6" t="s">
        <v>156</v>
      </c>
      <c r="M1969" s="6" t="s">
        <v>84</v>
      </c>
      <c r="N1969" s="6" t="s">
        <v>85</v>
      </c>
      <c r="O1969" s="6" t="s">
        <v>157</v>
      </c>
      <c r="P1969" s="6" t="s">
        <v>108</v>
      </c>
      <c r="Q1969" s="6" t="s">
        <v>109</v>
      </c>
      <c r="R1969" s="6" t="s">
        <v>110</v>
      </c>
      <c r="S1969" s="6" t="s">
        <v>109</v>
      </c>
      <c r="T1969" s="6" t="s">
        <v>110</v>
      </c>
      <c r="U1969" s="6" t="s">
        <v>91</v>
      </c>
      <c r="V1969" s="6" t="s">
        <v>91</v>
      </c>
      <c r="W1969" s="6" t="s">
        <v>80</v>
      </c>
      <c r="X1969" s="6" t="s">
        <v>80</v>
      </c>
      <c r="Y1969" s="6" t="s">
        <v>92</v>
      </c>
      <c r="Z1969" s="6" t="s">
        <v>80</v>
      </c>
      <c r="AA1969" s="6" t="s">
        <v>93</v>
      </c>
      <c r="AB1969"/>
      <c r="AC1969"/>
      <c r="AD1969"/>
      <c r="AE1969" t="str">
        <f>VLOOKUP(E1969,'Synthèse ventes'!$A$5:$C$2461,3,0)</f>
        <v>Rond Ø200 pour Pamiers</v>
      </c>
      <c r="AF1969" t="str">
        <f>VLOOKUP(E1969,'Synthèse ventes'!$A$5:$C$2461,2,0)</f>
        <v>AD PAMIERS</v>
      </c>
      <c r="AG1969"/>
      <c r="AH1969"/>
      <c r="AI1969"/>
      <c r="AJ1969"/>
      <c r="AK1969" s="6" t="s">
        <v>80</v>
      </c>
      <c r="AL1969" s="6" t="s">
        <v>6443</v>
      </c>
      <c r="AM1969" s="6" t="s">
        <v>95</v>
      </c>
      <c r="AN1969" s="6" t="s">
        <v>145</v>
      </c>
      <c r="AO1969" s="6" t="s">
        <v>400</v>
      </c>
      <c r="AP1969" s="6" t="s">
        <v>80</v>
      </c>
      <c r="AQ1969" s="6" t="s">
        <v>80</v>
      </c>
      <c r="AR1969" s="6" t="s">
        <v>266</v>
      </c>
      <c r="AS1969" s="6" t="s">
        <v>3940</v>
      </c>
      <c r="AT1969"/>
      <c r="AU1969" s="6" t="s">
        <v>80</v>
      </c>
      <c r="AV1969" s="6" t="s">
        <v>100</v>
      </c>
      <c r="AW1969"/>
      <c r="AX1969"/>
      <c r="AY1969"/>
      <c r="AZ1969"/>
      <c r="BA1969"/>
      <c r="BB1969"/>
      <c r="BC1969"/>
      <c r="BD1969" s="6" t="s">
        <v>6444</v>
      </c>
      <c r="BE1969" s="7" t="s">
        <v>102</v>
      </c>
      <c r="BG1969" s="7" t="s">
        <v>103</v>
      </c>
      <c r="BH1969" s="7">
        <v>2018</v>
      </c>
      <c r="BI1969" s="7" t="s">
        <v>104</v>
      </c>
      <c r="BJ1969" s="7" t="s">
        <v>105</v>
      </c>
      <c r="BK1969" s="7" t="s">
        <v>105</v>
      </c>
      <c r="BL1969" s="7" t="s">
        <v>103</v>
      </c>
      <c r="BN1969"/>
      <c r="BO1969"/>
      <c r="BP1969"/>
      <c r="BQ1969"/>
      <c r="BR1969"/>
      <c r="BS1969"/>
      <c r="BT1969"/>
      <c r="BU1969"/>
      <c r="BV1969"/>
      <c r="BW1969"/>
      <c r="BX1969"/>
      <c r="BY1969" s="8">
        <v>132710</v>
      </c>
      <c r="BZ1969" s="9" t="s">
        <v>106</v>
      </c>
    </row>
    <row r="1970" spans="1:78" s="7" customFormat="1" hidden="1" x14ac:dyDescent="0.25">
      <c r="A1970" s="7" t="str">
        <f t="shared" si="30"/>
        <v>ADEK*</v>
      </c>
      <c r="B1970" s="6" t="s">
        <v>6445</v>
      </c>
      <c r="C1970" s="6" t="s">
        <v>6446</v>
      </c>
      <c r="D1970" s="6" t="s">
        <v>6399</v>
      </c>
      <c r="E1970" s="6" t="s">
        <v>6400</v>
      </c>
      <c r="F1970"/>
      <c r="G1970"/>
      <c r="H1970" s="6" t="s">
        <v>80</v>
      </c>
      <c r="I1970"/>
      <c r="J1970" s="6" t="s">
        <v>81</v>
      </c>
      <c r="K1970" s="6" t="s">
        <v>82</v>
      </c>
      <c r="L1970" s="6" t="s">
        <v>137</v>
      </c>
      <c r="M1970" s="6" t="s">
        <v>84</v>
      </c>
      <c r="N1970" s="6" t="s">
        <v>85</v>
      </c>
      <c r="O1970" s="6" t="s">
        <v>138</v>
      </c>
      <c r="P1970" s="6" t="s">
        <v>1078</v>
      </c>
      <c r="Q1970" s="6" t="s">
        <v>4578</v>
      </c>
      <c r="R1970" s="35" t="s">
        <v>1080</v>
      </c>
      <c r="S1970" s="6" t="s">
        <v>4578</v>
      </c>
      <c r="T1970" s="35" t="s">
        <v>1080</v>
      </c>
      <c r="U1970" s="32" t="s">
        <v>1079</v>
      </c>
      <c r="V1970" s="32" t="s">
        <v>1081</v>
      </c>
      <c r="W1970" s="6" t="s">
        <v>80</v>
      </c>
      <c r="X1970" s="6" t="s">
        <v>80</v>
      </c>
      <c r="Y1970" s="6" t="s">
        <v>92</v>
      </c>
      <c r="Z1970" s="6" t="s">
        <v>80</v>
      </c>
      <c r="AA1970" s="6" t="s">
        <v>93</v>
      </c>
      <c r="AB1970"/>
      <c r="AC1970"/>
      <c r="AD1970"/>
      <c r="AE1970" t="str">
        <f>VLOOKUP(E1970,'Synthèse ventes'!$A$5:$C$2461,3,0)</f>
        <v>Rond Ø180 BOMBARDIER - Multiple</v>
      </c>
      <c r="AF1970" t="str">
        <f>VLOOKUP(E1970,'Synthèse ventes'!$A$5:$C$2461,2,0)</f>
        <v>AD PAMIERS</v>
      </c>
      <c r="AG1970"/>
      <c r="AH1970"/>
      <c r="AI1970"/>
      <c r="AJ1970"/>
      <c r="AK1970" s="6" t="s">
        <v>80</v>
      </c>
      <c r="AL1970" s="6" t="s">
        <v>6401</v>
      </c>
      <c r="AM1970" s="6" t="s">
        <v>95</v>
      </c>
      <c r="AN1970" s="6" t="s">
        <v>145</v>
      </c>
      <c r="AO1970" s="6" t="s">
        <v>225</v>
      </c>
      <c r="AP1970" s="6" t="s">
        <v>80</v>
      </c>
      <c r="AQ1970" s="6" t="s">
        <v>80</v>
      </c>
      <c r="AR1970" s="6" t="s">
        <v>226</v>
      </c>
      <c r="AS1970" s="6" t="s">
        <v>3940</v>
      </c>
      <c r="AT1970"/>
      <c r="AU1970" s="6" t="s">
        <v>80</v>
      </c>
      <c r="AV1970" s="6" t="s">
        <v>100</v>
      </c>
      <c r="AW1970"/>
      <c r="AX1970"/>
      <c r="AY1970"/>
      <c r="AZ1970"/>
      <c r="BA1970"/>
      <c r="BB1970"/>
      <c r="BC1970"/>
      <c r="BD1970" s="6" t="s">
        <v>6444</v>
      </c>
      <c r="BE1970" s="7" t="s">
        <v>102</v>
      </c>
      <c r="BG1970" s="7" t="s">
        <v>103</v>
      </c>
      <c r="BH1970" s="7">
        <v>2018</v>
      </c>
      <c r="BI1970" s="7" t="s">
        <v>104</v>
      </c>
      <c r="BJ1970" s="7" t="s">
        <v>105</v>
      </c>
      <c r="BK1970" s="7" t="s">
        <v>105</v>
      </c>
      <c r="BL1970" s="7" t="s">
        <v>103</v>
      </c>
      <c r="BN1970"/>
      <c r="BO1970"/>
      <c r="BP1970"/>
      <c r="BQ1970"/>
      <c r="BR1970"/>
      <c r="BS1970"/>
      <c r="BT1970"/>
      <c r="BU1970"/>
      <c r="BV1970"/>
      <c r="BW1970"/>
      <c r="BX1970"/>
      <c r="BY1970" s="8">
        <v>119366</v>
      </c>
      <c r="BZ1970" s="9" t="s">
        <v>106</v>
      </c>
    </row>
    <row r="1971" spans="1:78" s="7" customFormat="1" hidden="1" x14ac:dyDescent="0.25">
      <c r="A1971" s="7" t="str">
        <f t="shared" si="30"/>
        <v>ADGC*</v>
      </c>
      <c r="B1971" s="6" t="s">
        <v>6447</v>
      </c>
      <c r="C1971" s="6" t="s">
        <v>6448</v>
      </c>
      <c r="D1971" s="6" t="s">
        <v>6449</v>
      </c>
      <c r="E1971" s="6" t="s">
        <v>6450</v>
      </c>
      <c r="F1971"/>
      <c r="G1971"/>
      <c r="H1971" s="6" t="s">
        <v>80</v>
      </c>
      <c r="I1971"/>
      <c r="J1971" s="6" t="s">
        <v>81</v>
      </c>
      <c r="K1971" s="6" t="s">
        <v>82</v>
      </c>
      <c r="L1971" s="6" t="s">
        <v>137</v>
      </c>
      <c r="M1971" s="6" t="s">
        <v>84</v>
      </c>
      <c r="N1971" s="6" t="s">
        <v>85</v>
      </c>
      <c r="O1971" s="6" t="s">
        <v>138</v>
      </c>
      <c r="P1971" s="6" t="s">
        <v>219</v>
      </c>
      <c r="Q1971" s="6" t="s">
        <v>488</v>
      </c>
      <c r="R1971" s="35" t="s">
        <v>1074</v>
      </c>
      <c r="S1971" s="6" t="s">
        <v>488</v>
      </c>
      <c r="T1971" s="35" t="s">
        <v>1074</v>
      </c>
      <c r="U1971" s="32" t="s">
        <v>222</v>
      </c>
      <c r="V1971" s="32" t="s">
        <v>223</v>
      </c>
      <c r="W1971" s="6" t="s">
        <v>80</v>
      </c>
      <c r="X1971" s="6" t="s">
        <v>80</v>
      </c>
      <c r="Y1971" s="6" t="s">
        <v>92</v>
      </c>
      <c r="Z1971" s="6" t="s">
        <v>80</v>
      </c>
      <c r="AA1971" s="6" t="s">
        <v>93</v>
      </c>
      <c r="AB1971"/>
      <c r="AC1971"/>
      <c r="AD1971"/>
      <c r="AE1971" t="str">
        <f>VLOOKUP(E1971,'Synthèse ventes'!$A$5:$C$2461,3,0)</f>
        <v>Rond Ø330 pour Pamiers</v>
      </c>
      <c r="AF1971" t="str">
        <f>VLOOKUP(E1971,'Synthèse ventes'!$A$5:$C$2461,2,0)</f>
        <v>AD PAMIERS</v>
      </c>
      <c r="AG1971"/>
      <c r="AH1971"/>
      <c r="AI1971"/>
      <c r="AJ1971"/>
      <c r="AK1971" s="6" t="s">
        <v>80</v>
      </c>
      <c r="AL1971" s="6" t="s">
        <v>6451</v>
      </c>
      <c r="AM1971" s="6" t="s">
        <v>95</v>
      </c>
      <c r="AN1971" s="6" t="s">
        <v>2311</v>
      </c>
      <c r="AO1971" s="6" t="s">
        <v>225</v>
      </c>
      <c r="AP1971" s="6" t="s">
        <v>80</v>
      </c>
      <c r="AQ1971" s="6" t="s">
        <v>80</v>
      </c>
      <c r="AR1971" s="6" t="s">
        <v>226</v>
      </c>
      <c r="AS1971" s="6" t="s">
        <v>3940</v>
      </c>
      <c r="AT1971"/>
      <c r="AU1971" s="6" t="s">
        <v>80</v>
      </c>
      <c r="AV1971" s="6" t="s">
        <v>100</v>
      </c>
      <c r="AW1971"/>
      <c r="AX1971"/>
      <c r="AY1971"/>
      <c r="AZ1971"/>
      <c r="BA1971"/>
      <c r="BB1971"/>
      <c r="BC1971"/>
      <c r="BD1971" s="6" t="s">
        <v>6452</v>
      </c>
      <c r="BE1971" s="7" t="s">
        <v>102</v>
      </c>
      <c r="BG1971" s="7" t="s">
        <v>103</v>
      </c>
      <c r="BH1971" s="7">
        <v>2018</v>
      </c>
      <c r="BI1971" s="7" t="s">
        <v>104</v>
      </c>
      <c r="BJ1971" s="7" t="s">
        <v>105</v>
      </c>
      <c r="BK1971" s="7" t="s">
        <v>105</v>
      </c>
      <c r="BL1971" s="7" t="s">
        <v>103</v>
      </c>
      <c r="BN1971"/>
      <c r="BO1971"/>
      <c r="BP1971"/>
      <c r="BQ1971"/>
      <c r="BR1971"/>
      <c r="BS1971"/>
      <c r="BT1971"/>
      <c r="BU1971"/>
      <c r="BV1971"/>
      <c r="BW1971"/>
      <c r="BX1971"/>
      <c r="BY1971" s="8">
        <v>9757</v>
      </c>
      <c r="BZ1971" s="9" t="s">
        <v>106</v>
      </c>
    </row>
    <row r="1972" spans="1:78" s="7" customFormat="1" hidden="1" x14ac:dyDescent="0.25">
      <c r="A1972" s="7" t="str">
        <f t="shared" si="30"/>
        <v>ADEL*</v>
      </c>
      <c r="B1972" s="6" t="s">
        <v>6453</v>
      </c>
      <c r="C1972" s="6" t="s">
        <v>6454</v>
      </c>
      <c r="D1972" s="6" t="s">
        <v>6455</v>
      </c>
      <c r="E1972" s="6" t="s">
        <v>6456</v>
      </c>
      <c r="F1972"/>
      <c r="G1972"/>
      <c r="H1972" s="6" t="s">
        <v>80</v>
      </c>
      <c r="I1972"/>
      <c r="J1972" s="6" t="s">
        <v>81</v>
      </c>
      <c r="K1972" s="6" t="s">
        <v>82</v>
      </c>
      <c r="L1972" s="6" t="s">
        <v>156</v>
      </c>
      <c r="M1972" s="6" t="s">
        <v>84</v>
      </c>
      <c r="N1972" s="6" t="s">
        <v>85</v>
      </c>
      <c r="O1972" s="6" t="s">
        <v>157</v>
      </c>
      <c r="P1972" s="6" t="s">
        <v>108</v>
      </c>
      <c r="Q1972" s="6" t="s">
        <v>109</v>
      </c>
      <c r="R1972" s="6" t="s">
        <v>110</v>
      </c>
      <c r="S1972" s="6" t="s">
        <v>109</v>
      </c>
      <c r="T1972" s="6" t="s">
        <v>110</v>
      </c>
      <c r="U1972" s="6" t="s">
        <v>91</v>
      </c>
      <c r="V1972" s="6" t="s">
        <v>91</v>
      </c>
      <c r="W1972" s="6" t="s">
        <v>80</v>
      </c>
      <c r="X1972" s="6" t="s">
        <v>80</v>
      </c>
      <c r="Y1972" s="6" t="s">
        <v>92</v>
      </c>
      <c r="Z1972" s="6" t="s">
        <v>80</v>
      </c>
      <c r="AA1972" s="6" t="s">
        <v>93</v>
      </c>
      <c r="AB1972"/>
      <c r="AC1972"/>
      <c r="AD1972"/>
      <c r="AE1972" t="str">
        <f>VLOOKUP(E1972,'Synthèse ventes'!$A$5:$C$2461,3,0)</f>
        <v>Rond Ø220 pour Pamiers</v>
      </c>
      <c r="AF1972" t="str">
        <f>VLOOKUP(E1972,'Synthèse ventes'!$A$5:$C$2461,2,0)</f>
        <v>AD PAMIERS</v>
      </c>
      <c r="AG1972"/>
      <c r="AH1972"/>
      <c r="AI1972"/>
      <c r="AJ1972"/>
      <c r="AK1972" s="6" t="s">
        <v>80</v>
      </c>
      <c r="AL1972" s="6" t="s">
        <v>6457</v>
      </c>
      <c r="AM1972" s="6" t="s">
        <v>95</v>
      </c>
      <c r="AN1972" s="6" t="s">
        <v>145</v>
      </c>
      <c r="AO1972" s="6" t="s">
        <v>400</v>
      </c>
      <c r="AP1972" s="6" t="s">
        <v>80</v>
      </c>
      <c r="AQ1972" s="6" t="s">
        <v>80</v>
      </c>
      <c r="AR1972" s="6" t="s">
        <v>266</v>
      </c>
      <c r="AS1972" s="6" t="s">
        <v>3940</v>
      </c>
      <c r="AT1972"/>
      <c r="AU1972" s="6" t="s">
        <v>80</v>
      </c>
      <c r="AV1972" s="6" t="s">
        <v>100</v>
      </c>
      <c r="AW1972"/>
      <c r="AX1972"/>
      <c r="AY1972"/>
      <c r="AZ1972"/>
      <c r="BA1972"/>
      <c r="BB1972"/>
      <c r="BC1972"/>
      <c r="BD1972" s="6" t="s">
        <v>6458</v>
      </c>
      <c r="BE1972" s="7" t="s">
        <v>102</v>
      </c>
      <c r="BG1972" s="7" t="s">
        <v>103</v>
      </c>
      <c r="BH1972" s="7">
        <v>2018</v>
      </c>
      <c r="BI1972" s="7" t="s">
        <v>104</v>
      </c>
      <c r="BJ1972" s="7" t="s">
        <v>105</v>
      </c>
      <c r="BK1972" s="7" t="s">
        <v>105</v>
      </c>
      <c r="BL1972" s="7" t="s">
        <v>103</v>
      </c>
      <c r="BN1972"/>
      <c r="BO1972"/>
      <c r="BP1972"/>
      <c r="BQ1972"/>
      <c r="BR1972"/>
      <c r="BS1972"/>
      <c r="BT1972"/>
      <c r="BU1972"/>
      <c r="BV1972"/>
      <c r="BW1972"/>
      <c r="BX1972"/>
      <c r="BY1972" s="8">
        <v>59206</v>
      </c>
      <c r="BZ1972" s="9" t="s">
        <v>106</v>
      </c>
    </row>
    <row r="1973" spans="1:78" s="7" customFormat="1" hidden="1" x14ac:dyDescent="0.25">
      <c r="A1973" s="7" t="str">
        <f t="shared" si="30"/>
        <v>ADEL*</v>
      </c>
      <c r="B1973" s="6" t="s">
        <v>6459</v>
      </c>
      <c r="C1973" s="6" t="s">
        <v>6460</v>
      </c>
      <c r="D1973" s="6" t="s">
        <v>6455</v>
      </c>
      <c r="E1973" s="6" t="s">
        <v>6456</v>
      </c>
      <c r="F1973"/>
      <c r="G1973"/>
      <c r="H1973" s="6" t="s">
        <v>80</v>
      </c>
      <c r="I1973"/>
      <c r="J1973" s="6" t="s">
        <v>81</v>
      </c>
      <c r="K1973" s="6" t="s">
        <v>82</v>
      </c>
      <c r="L1973" s="6" t="s">
        <v>156</v>
      </c>
      <c r="M1973" s="6" t="s">
        <v>84</v>
      </c>
      <c r="N1973" s="6" t="s">
        <v>85</v>
      </c>
      <c r="O1973" s="6" t="s">
        <v>157</v>
      </c>
      <c r="P1973" s="6" t="s">
        <v>108</v>
      </c>
      <c r="Q1973" s="6" t="s">
        <v>109</v>
      </c>
      <c r="R1973" s="6" t="s">
        <v>110</v>
      </c>
      <c r="S1973" s="6" t="s">
        <v>109</v>
      </c>
      <c r="T1973" s="6" t="s">
        <v>110</v>
      </c>
      <c r="U1973" s="6" t="s">
        <v>91</v>
      </c>
      <c r="V1973" s="6" t="s">
        <v>91</v>
      </c>
      <c r="W1973" s="6" t="s">
        <v>80</v>
      </c>
      <c r="X1973" s="6" t="s">
        <v>80</v>
      </c>
      <c r="Y1973" s="6" t="s">
        <v>92</v>
      </c>
      <c r="Z1973" s="6" t="s">
        <v>80</v>
      </c>
      <c r="AA1973" s="6" t="s">
        <v>93</v>
      </c>
      <c r="AB1973"/>
      <c r="AC1973"/>
      <c r="AD1973"/>
      <c r="AE1973" t="str">
        <f>VLOOKUP(E1973,'Synthèse ventes'!$A$5:$C$2461,3,0)</f>
        <v>Rond Ø220 pour Pamiers</v>
      </c>
      <c r="AF1973" t="str">
        <f>VLOOKUP(E1973,'Synthèse ventes'!$A$5:$C$2461,2,0)</f>
        <v>AD PAMIERS</v>
      </c>
      <c r="AG1973"/>
      <c r="AH1973"/>
      <c r="AI1973"/>
      <c r="AJ1973"/>
      <c r="AK1973" s="6" t="s">
        <v>80</v>
      </c>
      <c r="AL1973" s="6" t="s">
        <v>6457</v>
      </c>
      <c r="AM1973" s="6" t="s">
        <v>95</v>
      </c>
      <c r="AN1973" s="6" t="s">
        <v>145</v>
      </c>
      <c r="AO1973" s="6" t="s">
        <v>292</v>
      </c>
      <c r="AP1973" s="6" t="s">
        <v>80</v>
      </c>
      <c r="AQ1973" s="6" t="s">
        <v>80</v>
      </c>
      <c r="AR1973" s="6" t="s">
        <v>266</v>
      </c>
      <c r="AS1973" s="6" t="s">
        <v>3940</v>
      </c>
      <c r="AT1973"/>
      <c r="AU1973" s="6" t="s">
        <v>80</v>
      </c>
      <c r="AV1973" s="6" t="s">
        <v>100</v>
      </c>
      <c r="AW1973"/>
      <c r="AX1973"/>
      <c r="AY1973"/>
      <c r="AZ1973"/>
      <c r="BA1973"/>
      <c r="BB1973"/>
      <c r="BC1973"/>
      <c r="BD1973" s="6" t="s">
        <v>6458</v>
      </c>
      <c r="BE1973" s="7" t="s">
        <v>102</v>
      </c>
      <c r="BG1973" s="7" t="s">
        <v>103</v>
      </c>
      <c r="BH1973" s="7">
        <v>2018</v>
      </c>
      <c r="BI1973" s="7" t="s">
        <v>104</v>
      </c>
      <c r="BJ1973" s="7" t="s">
        <v>105</v>
      </c>
      <c r="BK1973" s="7" t="s">
        <v>105</v>
      </c>
      <c r="BL1973" s="7" t="s">
        <v>103</v>
      </c>
      <c r="BN1973"/>
      <c r="BO1973"/>
      <c r="BP1973"/>
      <c r="BQ1973"/>
      <c r="BR1973"/>
      <c r="BS1973"/>
      <c r="BT1973"/>
      <c r="BU1973"/>
      <c r="BV1973"/>
      <c r="BW1973"/>
      <c r="BX1973"/>
      <c r="BY1973" s="8">
        <v>55831</v>
      </c>
      <c r="BZ1973" s="9" t="s">
        <v>106</v>
      </c>
    </row>
    <row r="1974" spans="1:78" s="7" customFormat="1" hidden="1" x14ac:dyDescent="0.25">
      <c r="A1974" s="7" t="str">
        <f t="shared" si="30"/>
        <v>ADEL*</v>
      </c>
      <c r="B1974" s="6" t="s">
        <v>6461</v>
      </c>
      <c r="C1974" s="6" t="s">
        <v>6462</v>
      </c>
      <c r="D1974" s="6" t="s">
        <v>6455</v>
      </c>
      <c r="E1974" s="6" t="s">
        <v>6456</v>
      </c>
      <c r="F1974"/>
      <c r="G1974"/>
      <c r="H1974" s="6" t="s">
        <v>80</v>
      </c>
      <c r="I1974"/>
      <c r="J1974" s="6" t="s">
        <v>81</v>
      </c>
      <c r="K1974" s="6" t="s">
        <v>82</v>
      </c>
      <c r="L1974" s="6" t="s">
        <v>156</v>
      </c>
      <c r="M1974" s="6" t="s">
        <v>84</v>
      </c>
      <c r="N1974" s="6" t="s">
        <v>85</v>
      </c>
      <c r="O1974" s="6" t="s">
        <v>157</v>
      </c>
      <c r="P1974" s="6" t="s">
        <v>108</v>
      </c>
      <c r="Q1974" s="6" t="s">
        <v>109</v>
      </c>
      <c r="R1974" s="6" t="s">
        <v>110</v>
      </c>
      <c r="S1974" s="6" t="s">
        <v>109</v>
      </c>
      <c r="T1974" s="6" t="s">
        <v>110</v>
      </c>
      <c r="U1974" s="6" t="s">
        <v>91</v>
      </c>
      <c r="V1974" s="6" t="s">
        <v>91</v>
      </c>
      <c r="W1974" s="6" t="s">
        <v>80</v>
      </c>
      <c r="X1974" s="6" t="s">
        <v>80</v>
      </c>
      <c r="Y1974" s="6" t="s">
        <v>92</v>
      </c>
      <c r="Z1974" s="6" t="s">
        <v>80</v>
      </c>
      <c r="AA1974" s="6" t="s">
        <v>93</v>
      </c>
      <c r="AB1974"/>
      <c r="AC1974"/>
      <c r="AD1974"/>
      <c r="AE1974" t="str">
        <f>VLOOKUP(E1974,'Synthèse ventes'!$A$5:$C$2461,3,0)</f>
        <v>Rond Ø220 pour Pamiers</v>
      </c>
      <c r="AF1974" t="str">
        <f>VLOOKUP(E1974,'Synthèse ventes'!$A$5:$C$2461,2,0)</f>
        <v>AD PAMIERS</v>
      </c>
      <c r="AG1974"/>
      <c r="AH1974"/>
      <c r="AI1974"/>
      <c r="AJ1974"/>
      <c r="AK1974" s="6" t="s">
        <v>80</v>
      </c>
      <c r="AL1974" s="6" t="s">
        <v>6457</v>
      </c>
      <c r="AM1974" s="6" t="s">
        <v>95</v>
      </c>
      <c r="AN1974" s="6" t="s">
        <v>1142</v>
      </c>
      <c r="AO1974" s="6" t="s">
        <v>394</v>
      </c>
      <c r="AP1974" s="6" t="s">
        <v>80</v>
      </c>
      <c r="AQ1974" s="6" t="s">
        <v>80</v>
      </c>
      <c r="AR1974" s="6" t="s">
        <v>266</v>
      </c>
      <c r="AS1974" s="6" t="s">
        <v>3940</v>
      </c>
      <c r="AT1974"/>
      <c r="AU1974" s="6" t="s">
        <v>80</v>
      </c>
      <c r="AV1974" s="6" t="s">
        <v>100</v>
      </c>
      <c r="AW1974"/>
      <c r="AX1974"/>
      <c r="AY1974"/>
      <c r="AZ1974"/>
      <c r="BA1974"/>
      <c r="BB1974"/>
      <c r="BC1974"/>
      <c r="BD1974" s="6" t="s">
        <v>6458</v>
      </c>
      <c r="BE1974" s="7" t="s">
        <v>102</v>
      </c>
      <c r="BG1974" s="7" t="s">
        <v>103</v>
      </c>
      <c r="BH1974" s="7">
        <v>2018</v>
      </c>
      <c r="BI1974" s="7" t="s">
        <v>104</v>
      </c>
      <c r="BJ1974" s="7" t="s">
        <v>105</v>
      </c>
      <c r="BK1974" s="7" t="s">
        <v>105</v>
      </c>
      <c r="BL1974" s="7" t="s">
        <v>103</v>
      </c>
      <c r="BN1974"/>
      <c r="BO1974"/>
      <c r="BP1974"/>
      <c r="BQ1974"/>
      <c r="BR1974"/>
      <c r="BS1974"/>
      <c r="BT1974"/>
      <c r="BU1974"/>
      <c r="BV1974"/>
      <c r="BW1974"/>
      <c r="BX1974"/>
      <c r="BY1974" s="8">
        <v>77330</v>
      </c>
      <c r="BZ1974" s="9" t="s">
        <v>106</v>
      </c>
    </row>
    <row r="1975" spans="1:78" s="7" customFormat="1" hidden="1" x14ac:dyDescent="0.25">
      <c r="A1975" s="7" t="str">
        <f t="shared" si="30"/>
        <v>ADGD*</v>
      </c>
      <c r="B1975" s="6" t="s">
        <v>6463</v>
      </c>
      <c r="C1975" s="6" t="s">
        <v>6464</v>
      </c>
      <c r="D1975" s="6" t="s">
        <v>6465</v>
      </c>
      <c r="E1975" s="6" t="s">
        <v>6466</v>
      </c>
      <c r="F1975"/>
      <c r="G1975"/>
      <c r="H1975" s="6" t="s">
        <v>80</v>
      </c>
      <c r="I1975"/>
      <c r="J1975" s="6" t="s">
        <v>81</v>
      </c>
      <c r="K1975" s="6" t="s">
        <v>82</v>
      </c>
      <c r="L1975" s="6" t="s">
        <v>137</v>
      </c>
      <c r="M1975" s="6" t="s">
        <v>84</v>
      </c>
      <c r="N1975" s="6" t="s">
        <v>85</v>
      </c>
      <c r="O1975" s="6" t="s">
        <v>138</v>
      </c>
      <c r="P1975" s="6" t="s">
        <v>219</v>
      </c>
      <c r="Q1975" s="6" t="s">
        <v>488</v>
      </c>
      <c r="R1975" s="35" t="s">
        <v>1369</v>
      </c>
      <c r="S1975" s="6" t="s">
        <v>488</v>
      </c>
      <c r="T1975" s="35" t="s">
        <v>1369</v>
      </c>
      <c r="U1975" s="32" t="s">
        <v>222</v>
      </c>
      <c r="V1975" s="32" t="s">
        <v>223</v>
      </c>
      <c r="W1975" s="6" t="s">
        <v>80</v>
      </c>
      <c r="X1975" s="6" t="s">
        <v>80</v>
      </c>
      <c r="Y1975" s="6" t="s">
        <v>92</v>
      </c>
      <c r="Z1975" s="6" t="s">
        <v>80</v>
      </c>
      <c r="AA1975" s="6" t="s">
        <v>93</v>
      </c>
      <c r="AB1975"/>
      <c r="AC1975"/>
      <c r="AD1975"/>
      <c r="AE1975" t="str">
        <f>VLOOKUP(E1975,'Synthèse ventes'!$A$5:$C$2461,3,0)</f>
        <v>Rond Ø330 pour Pamiers</v>
      </c>
      <c r="AF1975" t="str">
        <f>VLOOKUP(E1975,'Synthèse ventes'!$A$5:$C$2461,2,0)</f>
        <v>AD PAMIERS</v>
      </c>
      <c r="AG1975"/>
      <c r="AH1975"/>
      <c r="AI1975"/>
      <c r="AJ1975"/>
      <c r="AK1975" s="6" t="s">
        <v>80</v>
      </c>
      <c r="AL1975" s="6" t="s">
        <v>6467</v>
      </c>
      <c r="AM1975" s="6" t="s">
        <v>95</v>
      </c>
      <c r="AN1975" s="6" t="s">
        <v>2311</v>
      </c>
      <c r="AO1975" s="6" t="s">
        <v>225</v>
      </c>
      <c r="AP1975" s="6" t="s">
        <v>80</v>
      </c>
      <c r="AQ1975" s="6" t="s">
        <v>80</v>
      </c>
      <c r="AR1975" s="6" t="s">
        <v>226</v>
      </c>
      <c r="AS1975" s="6" t="s">
        <v>3940</v>
      </c>
      <c r="AT1975"/>
      <c r="AU1975" s="6" t="s">
        <v>80</v>
      </c>
      <c r="AV1975" s="6" t="s">
        <v>100</v>
      </c>
      <c r="AW1975"/>
      <c r="AX1975"/>
      <c r="AY1975"/>
      <c r="AZ1975"/>
      <c r="BA1975"/>
      <c r="BB1975"/>
      <c r="BC1975"/>
      <c r="BD1975" s="6" t="s">
        <v>6458</v>
      </c>
      <c r="BE1975" s="7" t="s">
        <v>102</v>
      </c>
      <c r="BG1975" s="7" t="s">
        <v>103</v>
      </c>
      <c r="BH1975" s="7">
        <v>2018</v>
      </c>
      <c r="BI1975" s="7" t="s">
        <v>104</v>
      </c>
      <c r="BJ1975" s="7" t="s">
        <v>105</v>
      </c>
      <c r="BK1975" s="7" t="s">
        <v>105</v>
      </c>
      <c r="BL1975" s="7" t="s">
        <v>103</v>
      </c>
      <c r="BN1975"/>
      <c r="BO1975"/>
      <c r="BP1975"/>
      <c r="BQ1975"/>
      <c r="BR1975"/>
      <c r="BS1975"/>
      <c r="BT1975"/>
      <c r="BU1975"/>
      <c r="BV1975"/>
      <c r="BW1975"/>
      <c r="BX1975"/>
      <c r="BY1975" s="8">
        <v>118422</v>
      </c>
      <c r="BZ1975" s="9" t="s">
        <v>106</v>
      </c>
    </row>
    <row r="1976" spans="1:78" s="7" customFormat="1" hidden="1" x14ac:dyDescent="0.25">
      <c r="A1976" s="7" t="str">
        <f t="shared" si="30"/>
        <v>ADGD*</v>
      </c>
      <c r="B1976" s="6" t="s">
        <v>6468</v>
      </c>
      <c r="C1976" s="6" t="s">
        <v>6464</v>
      </c>
      <c r="D1976" s="6" t="s">
        <v>6465</v>
      </c>
      <c r="E1976" s="6" t="s">
        <v>6466</v>
      </c>
      <c r="F1976"/>
      <c r="G1976"/>
      <c r="H1976" s="6" t="s">
        <v>80</v>
      </c>
      <c r="I1976"/>
      <c r="J1976" s="6" t="s">
        <v>81</v>
      </c>
      <c r="K1976" s="6" t="s">
        <v>82</v>
      </c>
      <c r="L1976" s="6" t="s">
        <v>137</v>
      </c>
      <c r="M1976" s="6" t="s">
        <v>84</v>
      </c>
      <c r="N1976" s="6" t="s">
        <v>85</v>
      </c>
      <c r="O1976" s="6" t="s">
        <v>138</v>
      </c>
      <c r="P1976" s="6" t="s">
        <v>1078</v>
      </c>
      <c r="Q1976" s="6" t="s">
        <v>1079</v>
      </c>
      <c r="R1976" s="35" t="s">
        <v>1080</v>
      </c>
      <c r="S1976" s="6" t="s">
        <v>1079</v>
      </c>
      <c r="T1976" s="35" t="s">
        <v>1080</v>
      </c>
      <c r="U1976" s="32" t="s">
        <v>1079</v>
      </c>
      <c r="V1976" s="32" t="s">
        <v>1081</v>
      </c>
      <c r="W1976" s="6" t="s">
        <v>80</v>
      </c>
      <c r="X1976" s="6" t="s">
        <v>80</v>
      </c>
      <c r="Y1976" s="6" t="s">
        <v>92</v>
      </c>
      <c r="Z1976" s="6" t="s">
        <v>80</v>
      </c>
      <c r="AA1976" s="6" t="s">
        <v>93</v>
      </c>
      <c r="AB1976"/>
      <c r="AC1976"/>
      <c r="AD1976"/>
      <c r="AE1976" t="str">
        <f>VLOOKUP(E1976,'Synthèse ventes'!$A$5:$C$2461,3,0)</f>
        <v>Rond Ø330 pour Pamiers</v>
      </c>
      <c r="AF1976" t="str">
        <f>VLOOKUP(E1976,'Synthèse ventes'!$A$5:$C$2461,2,0)</f>
        <v>AD PAMIERS</v>
      </c>
      <c r="AG1976"/>
      <c r="AH1976"/>
      <c r="AI1976"/>
      <c r="AJ1976"/>
      <c r="AK1976" s="6" t="s">
        <v>80</v>
      </c>
      <c r="AL1976" s="6" t="s">
        <v>6467</v>
      </c>
      <c r="AM1976" s="6" t="s">
        <v>95</v>
      </c>
      <c r="AN1976" s="6" t="s">
        <v>2311</v>
      </c>
      <c r="AO1976" s="6" t="s">
        <v>225</v>
      </c>
      <c r="AP1976" s="6" t="s">
        <v>80</v>
      </c>
      <c r="AQ1976" s="6" t="s">
        <v>80</v>
      </c>
      <c r="AR1976" s="6" t="s">
        <v>226</v>
      </c>
      <c r="AS1976" s="6" t="s">
        <v>3940</v>
      </c>
      <c r="AT1976"/>
      <c r="AU1976" s="6" t="s">
        <v>80</v>
      </c>
      <c r="AV1976" s="6" t="s">
        <v>100</v>
      </c>
      <c r="AW1976"/>
      <c r="AX1976"/>
      <c r="AY1976"/>
      <c r="AZ1976"/>
      <c r="BA1976"/>
      <c r="BB1976"/>
      <c r="BC1976"/>
      <c r="BD1976" s="6" t="s">
        <v>6458</v>
      </c>
      <c r="BE1976" s="7" t="s">
        <v>102</v>
      </c>
      <c r="BG1976" s="7" t="s">
        <v>103</v>
      </c>
      <c r="BH1976" s="7">
        <v>2018</v>
      </c>
      <c r="BI1976" s="7" t="s">
        <v>104</v>
      </c>
      <c r="BJ1976" s="7" t="s">
        <v>105</v>
      </c>
      <c r="BK1976" s="7" t="s">
        <v>105</v>
      </c>
      <c r="BL1976" s="7" t="s">
        <v>103</v>
      </c>
      <c r="BN1976"/>
      <c r="BO1976"/>
      <c r="BP1976"/>
      <c r="BQ1976"/>
      <c r="BR1976"/>
      <c r="BS1976"/>
      <c r="BT1976"/>
      <c r="BU1976"/>
      <c r="BV1976"/>
      <c r="BW1976"/>
      <c r="BX1976"/>
      <c r="BY1976" s="8">
        <v>74845</v>
      </c>
      <c r="BZ1976" s="9" t="s">
        <v>106</v>
      </c>
    </row>
    <row r="1977" spans="1:78" s="7" customFormat="1" hidden="1" x14ac:dyDescent="0.25">
      <c r="A1977" s="7" t="str">
        <f t="shared" si="30"/>
        <v>ADGD*</v>
      </c>
      <c r="B1977" s="6" t="s">
        <v>6469</v>
      </c>
      <c r="C1977" s="6" t="s">
        <v>6470</v>
      </c>
      <c r="D1977" s="6" t="s">
        <v>6465</v>
      </c>
      <c r="E1977" s="6" t="s">
        <v>6466</v>
      </c>
      <c r="F1977"/>
      <c r="G1977"/>
      <c r="H1977" s="6" t="s">
        <v>80</v>
      </c>
      <c r="I1977"/>
      <c r="J1977" s="6" t="s">
        <v>81</v>
      </c>
      <c r="K1977" s="6" t="s">
        <v>82</v>
      </c>
      <c r="L1977" s="6" t="s">
        <v>156</v>
      </c>
      <c r="M1977" s="6" t="s">
        <v>84</v>
      </c>
      <c r="N1977" s="6" t="s">
        <v>85</v>
      </c>
      <c r="O1977" s="6" t="s">
        <v>157</v>
      </c>
      <c r="P1977" s="6" t="s">
        <v>108</v>
      </c>
      <c r="Q1977" s="6" t="s">
        <v>109</v>
      </c>
      <c r="R1977" s="6" t="s">
        <v>110</v>
      </c>
      <c r="S1977" s="6" t="s">
        <v>109</v>
      </c>
      <c r="T1977" s="6" t="s">
        <v>110</v>
      </c>
      <c r="U1977" s="6" t="s">
        <v>91</v>
      </c>
      <c r="V1977" s="6" t="s">
        <v>91</v>
      </c>
      <c r="W1977" s="6" t="s">
        <v>80</v>
      </c>
      <c r="X1977" s="6" t="s">
        <v>80</v>
      </c>
      <c r="Y1977" s="6" t="s">
        <v>92</v>
      </c>
      <c r="Z1977" s="6" t="s">
        <v>80</v>
      </c>
      <c r="AA1977" s="6" t="s">
        <v>93</v>
      </c>
      <c r="AB1977"/>
      <c r="AC1977"/>
      <c r="AD1977"/>
      <c r="AE1977" t="str">
        <f>VLOOKUP(E1977,'Synthèse ventes'!$A$5:$C$2461,3,0)</f>
        <v>Rond Ø330 pour Pamiers</v>
      </c>
      <c r="AF1977" t="str">
        <f>VLOOKUP(E1977,'Synthèse ventes'!$A$5:$C$2461,2,0)</f>
        <v>AD PAMIERS</v>
      </c>
      <c r="AG1977"/>
      <c r="AH1977"/>
      <c r="AI1977"/>
      <c r="AJ1977"/>
      <c r="AK1977" s="6" t="s">
        <v>80</v>
      </c>
      <c r="AL1977" s="6" t="s">
        <v>6467</v>
      </c>
      <c r="AM1977" s="6" t="s">
        <v>95</v>
      </c>
      <c r="AN1977" s="6" t="s">
        <v>97</v>
      </c>
      <c r="AO1977" s="6" t="s">
        <v>292</v>
      </c>
      <c r="AP1977" s="6" t="s">
        <v>80</v>
      </c>
      <c r="AQ1977" s="6" t="s">
        <v>80</v>
      </c>
      <c r="AR1977" s="6" t="s">
        <v>1643</v>
      </c>
      <c r="AS1977" s="6" t="s">
        <v>235</v>
      </c>
      <c r="AT1977"/>
      <c r="AU1977" s="6" t="s">
        <v>80</v>
      </c>
      <c r="AV1977" s="6" t="s">
        <v>100</v>
      </c>
      <c r="AW1977"/>
      <c r="AX1977"/>
      <c r="AY1977"/>
      <c r="AZ1977"/>
      <c r="BA1977"/>
      <c r="BB1977"/>
      <c r="BC1977"/>
      <c r="BD1977" s="6" t="s">
        <v>6471</v>
      </c>
      <c r="BE1977" s="7" t="s">
        <v>102</v>
      </c>
      <c r="BG1977" s="7" t="s">
        <v>103</v>
      </c>
      <c r="BH1977" s="7">
        <v>2018</v>
      </c>
      <c r="BI1977" s="7" t="s">
        <v>104</v>
      </c>
      <c r="BJ1977" s="7" t="s">
        <v>105</v>
      </c>
      <c r="BK1977" s="7" t="s">
        <v>105</v>
      </c>
      <c r="BL1977" s="7" t="s">
        <v>103</v>
      </c>
      <c r="BN1977"/>
      <c r="BO1977"/>
      <c r="BP1977"/>
      <c r="BQ1977"/>
      <c r="BR1977"/>
      <c r="BS1977"/>
      <c r="BT1977"/>
      <c r="BU1977"/>
      <c r="BV1977"/>
      <c r="BW1977"/>
      <c r="BX1977"/>
      <c r="BY1977" s="8">
        <v>131162</v>
      </c>
      <c r="BZ1977" s="9" t="s">
        <v>106</v>
      </c>
    </row>
    <row r="1978" spans="1:78" s="7" customFormat="1" x14ac:dyDescent="0.25">
      <c r="A1978" s="7" t="str">
        <f t="shared" si="30"/>
        <v>ADFH*</v>
      </c>
      <c r="B1978" s="6" t="s">
        <v>6472</v>
      </c>
      <c r="C1978" s="6" t="s">
        <v>6473</v>
      </c>
      <c r="D1978" s="6" t="s">
        <v>6474</v>
      </c>
      <c r="E1978" s="6" t="s">
        <v>6475</v>
      </c>
      <c r="F1978"/>
      <c r="G1978"/>
      <c r="H1978" s="6" t="s">
        <v>80</v>
      </c>
      <c r="I1978"/>
      <c r="J1978" s="6" t="s">
        <v>81</v>
      </c>
      <c r="K1978" s="6" t="s">
        <v>82</v>
      </c>
      <c r="L1978" s="6" t="s">
        <v>83</v>
      </c>
      <c r="M1978" s="6" t="s">
        <v>84</v>
      </c>
      <c r="N1978" s="6" t="s">
        <v>85</v>
      </c>
      <c r="O1978" s="6" t="s">
        <v>86</v>
      </c>
      <c r="P1978" s="6" t="s">
        <v>1791</v>
      </c>
      <c r="Q1978" s="6" t="s">
        <v>891</v>
      </c>
      <c r="R1978" s="6" t="s">
        <v>891</v>
      </c>
      <c r="S1978" s="6" t="s">
        <v>891</v>
      </c>
      <c r="T1978" s="37" t="s">
        <v>1894</v>
      </c>
      <c r="U1978" s="6" t="s">
        <v>1150</v>
      </c>
      <c r="V1978" s="6" t="s">
        <v>91</v>
      </c>
      <c r="W1978" s="6" t="s">
        <v>80</v>
      </c>
      <c r="X1978" s="6" t="s">
        <v>80</v>
      </c>
      <c r="Y1978" s="6" t="s">
        <v>92</v>
      </c>
      <c r="Z1978" s="6" t="s">
        <v>80</v>
      </c>
      <c r="AA1978" s="6" t="s">
        <v>93</v>
      </c>
      <c r="AB1978"/>
      <c r="AC1978"/>
      <c r="AD1978"/>
      <c r="AE1978" t="str">
        <f>VLOOKUP(E1978,'Synthèse ventes'!$A$5:$C$2461,3,0)</f>
        <v>Rond Ø250 OTTOFUCHS BETA x 108,95 Kg</v>
      </c>
      <c r="AF1978" t="str">
        <f>VLOOKUP(E1978,'Synthèse ventes'!$A$5:$C$2461,2,0)</f>
        <v>OTTO F.</v>
      </c>
      <c r="AG1978"/>
      <c r="AH1978"/>
      <c r="AI1978"/>
      <c r="AJ1978"/>
      <c r="AK1978" s="6" t="s">
        <v>80</v>
      </c>
      <c r="AL1978" s="6" t="s">
        <v>6476</v>
      </c>
      <c r="AM1978" s="6" t="s">
        <v>95</v>
      </c>
      <c r="AN1978" s="6" t="s">
        <v>145</v>
      </c>
      <c r="AO1978" s="6" t="s">
        <v>4560</v>
      </c>
      <c r="AP1978" s="6" t="s">
        <v>80</v>
      </c>
      <c r="AQ1978" s="6" t="s">
        <v>80</v>
      </c>
      <c r="AR1978" s="6" t="s">
        <v>3430</v>
      </c>
      <c r="AS1978" s="6" t="s">
        <v>2997</v>
      </c>
      <c r="AT1978"/>
      <c r="AU1978" s="6" t="s">
        <v>80</v>
      </c>
      <c r="AV1978" s="6" t="s">
        <v>100</v>
      </c>
      <c r="AW1978"/>
      <c r="AX1978"/>
      <c r="AY1978"/>
      <c r="AZ1978"/>
      <c r="BA1978"/>
      <c r="BB1978"/>
      <c r="BC1978"/>
      <c r="BD1978" s="6" t="s">
        <v>6471</v>
      </c>
      <c r="BE1978" s="7" t="s">
        <v>102</v>
      </c>
      <c r="BG1978" s="7" t="s">
        <v>103</v>
      </c>
      <c r="BH1978" s="7">
        <v>2018</v>
      </c>
      <c r="BI1978" s="7" t="s">
        <v>104</v>
      </c>
      <c r="BJ1978" s="7" t="s">
        <v>105</v>
      </c>
      <c r="BK1978" s="7" t="s">
        <v>105</v>
      </c>
      <c r="BL1978" s="7" t="s">
        <v>103</v>
      </c>
      <c r="BN1978"/>
      <c r="BO1978"/>
      <c r="BP1978"/>
      <c r="BQ1978"/>
      <c r="BR1978"/>
      <c r="BS1978"/>
      <c r="BT1978"/>
      <c r="BU1978"/>
      <c r="BV1978"/>
      <c r="BW1978"/>
      <c r="BX1978"/>
      <c r="BY1978" s="8">
        <v>59456</v>
      </c>
      <c r="BZ1978" s="9" t="s">
        <v>106</v>
      </c>
    </row>
    <row r="1979" spans="1:78" s="7" customFormat="1" x14ac:dyDescent="0.25">
      <c r="A1979" s="7" t="str">
        <f t="shared" si="30"/>
        <v>ADFH*</v>
      </c>
      <c r="B1979" s="6" t="s">
        <v>6477</v>
      </c>
      <c r="C1979" s="6" t="s">
        <v>6473</v>
      </c>
      <c r="D1979" s="6" t="s">
        <v>6474</v>
      </c>
      <c r="E1979" s="6" t="s">
        <v>6475</v>
      </c>
      <c r="F1979"/>
      <c r="G1979"/>
      <c r="H1979" s="6" t="s">
        <v>80</v>
      </c>
      <c r="I1979"/>
      <c r="J1979" s="6" t="s">
        <v>81</v>
      </c>
      <c r="K1979" s="6" t="s">
        <v>82</v>
      </c>
      <c r="L1979" s="6" t="s">
        <v>83</v>
      </c>
      <c r="M1979" s="6" t="s">
        <v>84</v>
      </c>
      <c r="N1979" s="6" t="s">
        <v>85</v>
      </c>
      <c r="O1979" s="6" t="s">
        <v>86</v>
      </c>
      <c r="P1979" s="6" t="s">
        <v>108</v>
      </c>
      <c r="Q1979" s="6" t="s">
        <v>109</v>
      </c>
      <c r="R1979" s="6" t="s">
        <v>110</v>
      </c>
      <c r="S1979" s="6" t="s">
        <v>109</v>
      </c>
      <c r="T1979" s="6" t="s">
        <v>110</v>
      </c>
      <c r="U1979" s="6" t="s">
        <v>91</v>
      </c>
      <c r="V1979" s="6" t="s">
        <v>91</v>
      </c>
      <c r="W1979" s="6" t="s">
        <v>80</v>
      </c>
      <c r="X1979" s="6" t="s">
        <v>80</v>
      </c>
      <c r="Y1979" s="6" t="s">
        <v>92</v>
      </c>
      <c r="Z1979" s="6" t="s">
        <v>80</v>
      </c>
      <c r="AA1979" s="6" t="s">
        <v>93</v>
      </c>
      <c r="AB1979"/>
      <c r="AC1979"/>
      <c r="AD1979"/>
      <c r="AE1979" t="str">
        <f>VLOOKUP(E1979,'Synthèse ventes'!$A$5:$C$2461,3,0)</f>
        <v>Rond Ø250 OTTOFUCHS BETA x 108,95 Kg</v>
      </c>
      <c r="AF1979" t="str">
        <f>VLOOKUP(E1979,'Synthèse ventes'!$A$5:$C$2461,2,0)</f>
        <v>OTTO F.</v>
      </c>
      <c r="AG1979"/>
      <c r="AH1979"/>
      <c r="AI1979"/>
      <c r="AJ1979"/>
      <c r="AK1979" s="6" t="s">
        <v>80</v>
      </c>
      <c r="AL1979" s="6" t="s">
        <v>6476</v>
      </c>
      <c r="AM1979" s="6" t="s">
        <v>95</v>
      </c>
      <c r="AN1979" s="6" t="s">
        <v>145</v>
      </c>
      <c r="AO1979" s="6" t="s">
        <v>4560</v>
      </c>
      <c r="AP1979" s="6" t="s">
        <v>80</v>
      </c>
      <c r="AQ1979" s="6" t="s">
        <v>80</v>
      </c>
      <c r="AR1979" s="6" t="s">
        <v>3430</v>
      </c>
      <c r="AS1979" s="6" t="s">
        <v>2997</v>
      </c>
      <c r="AT1979"/>
      <c r="AU1979" s="6" t="s">
        <v>80</v>
      </c>
      <c r="AV1979" s="6" t="s">
        <v>100</v>
      </c>
      <c r="AW1979"/>
      <c r="AX1979"/>
      <c r="AY1979"/>
      <c r="AZ1979"/>
      <c r="BA1979"/>
      <c r="BB1979"/>
      <c r="BC1979"/>
      <c r="BD1979" s="6" t="s">
        <v>6471</v>
      </c>
      <c r="BE1979" s="7" t="s">
        <v>102</v>
      </c>
      <c r="BG1979" s="7" t="s">
        <v>103</v>
      </c>
      <c r="BH1979" s="7">
        <v>2018</v>
      </c>
      <c r="BI1979" s="7" t="s">
        <v>104</v>
      </c>
      <c r="BJ1979" s="7" t="s">
        <v>105</v>
      </c>
      <c r="BK1979" s="7" t="s">
        <v>105</v>
      </c>
      <c r="BL1979" s="7" t="s">
        <v>103</v>
      </c>
      <c r="BN1979"/>
      <c r="BO1979"/>
      <c r="BP1979"/>
      <c r="BQ1979"/>
      <c r="BR1979"/>
      <c r="BS1979"/>
      <c r="BT1979"/>
      <c r="BU1979"/>
      <c r="BV1979"/>
      <c r="BW1979"/>
      <c r="BX1979"/>
      <c r="BY1979" s="8">
        <v>54227</v>
      </c>
      <c r="BZ1979" s="9" t="s">
        <v>106</v>
      </c>
    </row>
    <row r="1980" spans="1:78" s="7" customFormat="1" hidden="1" x14ac:dyDescent="0.25">
      <c r="A1980" s="7" t="str">
        <f t="shared" si="30"/>
        <v>ADGE*</v>
      </c>
      <c r="B1980" s="6" t="s">
        <v>6478</v>
      </c>
      <c r="C1980" s="6" t="s">
        <v>6479</v>
      </c>
      <c r="D1980" s="6" t="s">
        <v>6480</v>
      </c>
      <c r="E1980" s="6" t="s">
        <v>6481</v>
      </c>
      <c r="F1980"/>
      <c r="G1980"/>
      <c r="H1980" s="6" t="s">
        <v>80</v>
      </c>
      <c r="I1980"/>
      <c r="J1980" s="6" t="s">
        <v>81</v>
      </c>
      <c r="K1980" s="6" t="s">
        <v>82</v>
      </c>
      <c r="L1980" s="6" t="s">
        <v>137</v>
      </c>
      <c r="M1980" s="6" t="s">
        <v>84</v>
      </c>
      <c r="N1980" s="6" t="s">
        <v>85</v>
      </c>
      <c r="O1980" s="6" t="s">
        <v>138</v>
      </c>
      <c r="P1980" s="6" t="s">
        <v>219</v>
      </c>
      <c r="Q1980" s="6" t="s">
        <v>588</v>
      </c>
      <c r="R1980" s="35" t="s">
        <v>1312</v>
      </c>
      <c r="S1980" s="6" t="s">
        <v>588</v>
      </c>
      <c r="T1980" s="35" t="s">
        <v>1312</v>
      </c>
      <c r="U1980" s="32" t="s">
        <v>590</v>
      </c>
      <c r="V1980" s="32" t="s">
        <v>91</v>
      </c>
      <c r="W1980" s="6" t="s">
        <v>80</v>
      </c>
      <c r="X1980" s="6" t="s">
        <v>80</v>
      </c>
      <c r="Y1980" s="6" t="s">
        <v>92</v>
      </c>
      <c r="Z1980" s="6" t="s">
        <v>80</v>
      </c>
      <c r="AA1980" s="6" t="s">
        <v>93</v>
      </c>
      <c r="AB1980"/>
      <c r="AC1980"/>
      <c r="AD1980"/>
      <c r="AE1980" t="str">
        <f>VLOOKUP(E1980,'Synthèse ventes'!$A$5:$C$2461,3,0)</f>
        <v>Rond Ø228 Bohler</v>
      </c>
      <c r="AF1980" t="str">
        <f>VLOOKUP(E1980,'Synthèse ventes'!$A$5:$C$2461,2,0)</f>
        <v>BOHLER LIV</v>
      </c>
      <c r="AG1980"/>
      <c r="AH1980"/>
      <c r="AI1980"/>
      <c r="AJ1980"/>
      <c r="AK1980" s="6" t="s">
        <v>80</v>
      </c>
      <c r="AL1980" s="6" t="s">
        <v>6482</v>
      </c>
      <c r="AM1980" s="6" t="s">
        <v>95</v>
      </c>
      <c r="AN1980" s="6" t="s">
        <v>326</v>
      </c>
      <c r="AO1980" s="6" t="s">
        <v>225</v>
      </c>
      <c r="AP1980" s="6" t="s">
        <v>80</v>
      </c>
      <c r="AQ1980" s="6" t="s">
        <v>80</v>
      </c>
      <c r="AR1980" s="6" t="s">
        <v>1256</v>
      </c>
      <c r="AS1980" s="6" t="s">
        <v>1511</v>
      </c>
      <c r="AT1980"/>
      <c r="AU1980" s="6" t="s">
        <v>80</v>
      </c>
      <c r="AV1980" s="6" t="s">
        <v>100</v>
      </c>
      <c r="AW1980"/>
      <c r="AX1980"/>
      <c r="AY1980"/>
      <c r="AZ1980"/>
      <c r="BA1980"/>
      <c r="BB1980"/>
      <c r="BC1980"/>
      <c r="BD1980" s="6" t="s">
        <v>6483</v>
      </c>
      <c r="BE1980" s="7" t="s">
        <v>102</v>
      </c>
      <c r="BG1980" s="7" t="s">
        <v>103</v>
      </c>
      <c r="BH1980" s="7">
        <v>2018</v>
      </c>
      <c r="BI1980" s="7" t="s">
        <v>104</v>
      </c>
      <c r="BJ1980" s="7" t="s">
        <v>105</v>
      </c>
      <c r="BK1980" s="7" t="s">
        <v>105</v>
      </c>
      <c r="BL1980" s="7" t="s">
        <v>103</v>
      </c>
      <c r="BN1980"/>
      <c r="BO1980"/>
      <c r="BP1980"/>
      <c r="BQ1980"/>
      <c r="BR1980"/>
      <c r="BS1980"/>
      <c r="BT1980"/>
      <c r="BU1980"/>
      <c r="BV1980"/>
      <c r="BW1980"/>
      <c r="BX1980"/>
      <c r="BY1980" s="8">
        <v>52067</v>
      </c>
      <c r="BZ1980" s="9" t="s">
        <v>106</v>
      </c>
    </row>
    <row r="1981" spans="1:78" s="7" customFormat="1" hidden="1" x14ac:dyDescent="0.25">
      <c r="A1981" s="7" t="str">
        <f t="shared" si="30"/>
        <v>ADFG*</v>
      </c>
      <c r="B1981" s="6" t="s">
        <v>6484</v>
      </c>
      <c r="C1981" s="6" t="s">
        <v>6485</v>
      </c>
      <c r="D1981" s="6" t="s">
        <v>6486</v>
      </c>
      <c r="E1981" s="6" t="s">
        <v>6487</v>
      </c>
      <c r="F1981"/>
      <c r="G1981"/>
      <c r="H1981" s="6" t="s">
        <v>80</v>
      </c>
      <c r="I1981"/>
      <c r="J1981" s="6" t="s">
        <v>81</v>
      </c>
      <c r="K1981" s="6" t="s">
        <v>82</v>
      </c>
      <c r="L1981" s="6" t="s">
        <v>156</v>
      </c>
      <c r="M1981" s="6" t="s">
        <v>84</v>
      </c>
      <c r="N1981" s="6" t="s">
        <v>85</v>
      </c>
      <c r="O1981" s="6" t="s">
        <v>157</v>
      </c>
      <c r="P1981" s="6" t="s">
        <v>108</v>
      </c>
      <c r="Q1981" s="6" t="s">
        <v>109</v>
      </c>
      <c r="R1981" s="6" t="s">
        <v>110</v>
      </c>
      <c r="S1981" s="6" t="s">
        <v>109</v>
      </c>
      <c r="T1981" s="6" t="s">
        <v>110</v>
      </c>
      <c r="U1981" s="6" t="s">
        <v>91</v>
      </c>
      <c r="V1981" s="6" t="s">
        <v>91</v>
      </c>
      <c r="W1981" s="6" t="s">
        <v>80</v>
      </c>
      <c r="X1981" s="6" t="s">
        <v>80</v>
      </c>
      <c r="Y1981" s="6" t="s">
        <v>92</v>
      </c>
      <c r="Z1981" s="6" t="s">
        <v>80</v>
      </c>
      <c r="AA1981" s="6" t="s">
        <v>93</v>
      </c>
      <c r="AB1981"/>
      <c r="AC1981"/>
      <c r="AD1981"/>
      <c r="AE1981" t="str">
        <f>VLOOKUP(E1981,'Synthèse ventes'!$A$5:$C$2461,3,0)</f>
        <v>Rond Ø250 OTTOFUCHS BETA x 107,16 Kg</v>
      </c>
      <c r="AF1981" t="str">
        <f>VLOOKUP(E1981,'Synthèse ventes'!$A$5:$C$2461,2,0)</f>
        <v>OTTO F.</v>
      </c>
      <c r="AG1981"/>
      <c r="AH1981"/>
      <c r="AI1981"/>
      <c r="AJ1981"/>
      <c r="AK1981" s="6" t="s">
        <v>92</v>
      </c>
      <c r="AL1981" s="6" t="s">
        <v>6488</v>
      </c>
      <c r="AM1981" s="6" t="s">
        <v>95</v>
      </c>
      <c r="AN1981" s="6" t="s">
        <v>96</v>
      </c>
      <c r="AO1981" s="6" t="s">
        <v>166</v>
      </c>
      <c r="AP1981" s="6" t="s">
        <v>80</v>
      </c>
      <c r="AQ1981" s="6" t="s">
        <v>80</v>
      </c>
      <c r="AR1981" s="6" t="s">
        <v>3430</v>
      </c>
      <c r="AS1981" s="6" t="s">
        <v>3940</v>
      </c>
      <c r="AT1981"/>
      <c r="AU1981" s="6" t="s">
        <v>80</v>
      </c>
      <c r="AV1981" s="6" t="s">
        <v>100</v>
      </c>
      <c r="AW1981"/>
      <c r="AX1981"/>
      <c r="AY1981"/>
      <c r="AZ1981"/>
      <c r="BA1981"/>
      <c r="BB1981"/>
      <c r="BC1981"/>
      <c r="BD1981" s="6" t="s">
        <v>6483</v>
      </c>
      <c r="BE1981" s="7" t="s">
        <v>102</v>
      </c>
      <c r="BG1981" s="7" t="s">
        <v>103</v>
      </c>
      <c r="BH1981" s="7">
        <v>2018</v>
      </c>
      <c r="BI1981" s="7" t="s">
        <v>104</v>
      </c>
      <c r="BJ1981" s="7" t="s">
        <v>105</v>
      </c>
      <c r="BK1981" s="7" t="s">
        <v>105</v>
      </c>
      <c r="BL1981" s="7" t="s">
        <v>103</v>
      </c>
      <c r="BN1981"/>
      <c r="BO1981"/>
      <c r="BP1981"/>
      <c r="BQ1981"/>
      <c r="BR1981"/>
      <c r="BS1981"/>
      <c r="BT1981"/>
      <c r="BU1981"/>
      <c r="BV1981"/>
      <c r="BW1981"/>
      <c r="BX1981"/>
      <c r="BY1981" s="8">
        <v>62860</v>
      </c>
      <c r="BZ1981" s="9" t="s">
        <v>106</v>
      </c>
    </row>
    <row r="1982" spans="1:78" s="7" customFormat="1" hidden="1" x14ac:dyDescent="0.25">
      <c r="A1982" s="7" t="str">
        <f t="shared" si="30"/>
        <v>ADGB*</v>
      </c>
      <c r="B1982" s="6" t="s">
        <v>6489</v>
      </c>
      <c r="C1982" s="6" t="s">
        <v>6490</v>
      </c>
      <c r="D1982" s="6" t="s">
        <v>6491</v>
      </c>
      <c r="E1982" s="6" t="s">
        <v>6492</v>
      </c>
      <c r="F1982"/>
      <c r="G1982"/>
      <c r="H1982" s="6" t="s">
        <v>80</v>
      </c>
      <c r="I1982"/>
      <c r="J1982" s="6" t="s">
        <v>81</v>
      </c>
      <c r="K1982" s="6" t="s">
        <v>82</v>
      </c>
      <c r="L1982" s="6" t="s">
        <v>156</v>
      </c>
      <c r="M1982" s="6" t="s">
        <v>84</v>
      </c>
      <c r="N1982" s="6" t="s">
        <v>85</v>
      </c>
      <c r="O1982" s="6" t="s">
        <v>157</v>
      </c>
      <c r="P1982" s="6" t="s">
        <v>108</v>
      </c>
      <c r="Q1982" s="6" t="s">
        <v>109</v>
      </c>
      <c r="R1982" s="6" t="s">
        <v>110</v>
      </c>
      <c r="S1982" s="6" t="s">
        <v>109</v>
      </c>
      <c r="T1982" s="6" t="s">
        <v>110</v>
      </c>
      <c r="U1982" s="6" t="s">
        <v>91</v>
      </c>
      <c r="V1982" s="6" t="s">
        <v>91</v>
      </c>
      <c r="W1982" s="6" t="s">
        <v>80</v>
      </c>
      <c r="X1982" s="6" t="s">
        <v>80</v>
      </c>
      <c r="Y1982" s="6" t="s">
        <v>92</v>
      </c>
      <c r="Z1982" s="6" t="s">
        <v>80</v>
      </c>
      <c r="AA1982" s="6" t="s">
        <v>93</v>
      </c>
      <c r="AB1982"/>
      <c r="AC1982"/>
      <c r="AD1982"/>
      <c r="AE1982" t="str">
        <f>VLOOKUP(E1982,'Synthèse ventes'!$A$5:$C$2461,3,0)</f>
        <v>Rond Ø165 METTIS</v>
      </c>
      <c r="AF1982" t="str">
        <f>VLOOKUP(E1982,'Synthèse ventes'!$A$5:$C$2461,2,0)</f>
        <v>METTIS LIV</v>
      </c>
      <c r="AG1982"/>
      <c r="AH1982"/>
      <c r="AI1982"/>
      <c r="AJ1982"/>
      <c r="AK1982" s="6" t="s">
        <v>80</v>
      </c>
      <c r="AL1982" s="6" t="s">
        <v>6493</v>
      </c>
      <c r="AM1982" s="6" t="s">
        <v>95</v>
      </c>
      <c r="AN1982" s="6" t="s">
        <v>375</v>
      </c>
      <c r="AO1982" s="6" t="s">
        <v>123</v>
      </c>
      <c r="AP1982" s="6" t="s">
        <v>80</v>
      </c>
      <c r="AQ1982" s="6" t="s">
        <v>80</v>
      </c>
      <c r="AR1982" s="6" t="s">
        <v>1804</v>
      </c>
      <c r="AS1982" s="6" t="s">
        <v>573</v>
      </c>
      <c r="AT1982"/>
      <c r="AU1982" s="6" t="s">
        <v>80</v>
      </c>
      <c r="AV1982" s="6" t="s">
        <v>100</v>
      </c>
      <c r="AW1982"/>
      <c r="AX1982"/>
      <c r="AY1982"/>
      <c r="AZ1982"/>
      <c r="BA1982"/>
      <c r="BB1982"/>
      <c r="BC1982"/>
      <c r="BD1982" s="6" t="s">
        <v>6483</v>
      </c>
      <c r="BE1982" s="7" t="s">
        <v>102</v>
      </c>
      <c r="BG1982" s="7" t="s">
        <v>103</v>
      </c>
      <c r="BH1982" s="7">
        <v>2018</v>
      </c>
      <c r="BI1982" s="7" t="s">
        <v>104</v>
      </c>
      <c r="BJ1982" s="7" t="s">
        <v>105</v>
      </c>
      <c r="BK1982" s="7" t="s">
        <v>105</v>
      </c>
      <c r="BL1982" s="7" t="s">
        <v>103</v>
      </c>
      <c r="BN1982"/>
      <c r="BO1982"/>
      <c r="BP1982"/>
      <c r="BQ1982"/>
      <c r="BR1982"/>
      <c r="BS1982"/>
      <c r="BT1982"/>
      <c r="BU1982"/>
      <c r="BV1982"/>
      <c r="BW1982"/>
      <c r="BX1982"/>
      <c r="BY1982" s="8">
        <v>98485</v>
      </c>
      <c r="BZ1982" s="9" t="s">
        <v>106</v>
      </c>
    </row>
    <row r="1983" spans="1:78" s="7" customFormat="1" hidden="1" x14ac:dyDescent="0.25">
      <c r="A1983" s="7" t="str">
        <f t="shared" si="30"/>
        <v>ADGE*</v>
      </c>
      <c r="B1983" s="6" t="s">
        <v>6494</v>
      </c>
      <c r="C1983" s="6" t="s">
        <v>6495</v>
      </c>
      <c r="D1983" s="6" t="s">
        <v>6480</v>
      </c>
      <c r="E1983" s="6" t="s">
        <v>6481</v>
      </c>
      <c r="F1983"/>
      <c r="G1983"/>
      <c r="H1983" s="6" t="s">
        <v>80</v>
      </c>
      <c r="I1983"/>
      <c r="J1983" s="6" t="s">
        <v>81</v>
      </c>
      <c r="K1983" s="6" t="s">
        <v>82</v>
      </c>
      <c r="L1983" s="6" t="s">
        <v>156</v>
      </c>
      <c r="M1983" s="6" t="s">
        <v>84</v>
      </c>
      <c r="N1983" s="6" t="s">
        <v>85</v>
      </c>
      <c r="O1983" s="6" t="s">
        <v>157</v>
      </c>
      <c r="P1983" s="6" t="s">
        <v>108</v>
      </c>
      <c r="Q1983" s="6" t="s">
        <v>109</v>
      </c>
      <c r="R1983" s="6" t="s">
        <v>110</v>
      </c>
      <c r="S1983" s="6" t="s">
        <v>109</v>
      </c>
      <c r="T1983" s="6" t="s">
        <v>110</v>
      </c>
      <c r="U1983" s="6" t="s">
        <v>91</v>
      </c>
      <c r="V1983" s="6" t="s">
        <v>91</v>
      </c>
      <c r="W1983" s="6" t="s">
        <v>80</v>
      </c>
      <c r="X1983" s="6" t="s">
        <v>80</v>
      </c>
      <c r="Y1983" s="6" t="s">
        <v>92</v>
      </c>
      <c r="Z1983" s="6" t="s">
        <v>80</v>
      </c>
      <c r="AA1983" s="6" t="s">
        <v>93</v>
      </c>
      <c r="AB1983"/>
      <c r="AC1983"/>
      <c r="AD1983"/>
      <c r="AE1983" t="str">
        <f>VLOOKUP(E1983,'Synthèse ventes'!$A$5:$C$2461,3,0)</f>
        <v>Rond Ø228 Bohler</v>
      </c>
      <c r="AF1983" t="str">
        <f>VLOOKUP(E1983,'Synthèse ventes'!$A$5:$C$2461,2,0)</f>
        <v>BOHLER LIV</v>
      </c>
      <c r="AG1983"/>
      <c r="AH1983"/>
      <c r="AI1983"/>
      <c r="AJ1983"/>
      <c r="AK1983" s="6" t="s">
        <v>80</v>
      </c>
      <c r="AL1983" s="6" t="s">
        <v>6482</v>
      </c>
      <c r="AM1983" s="6" t="s">
        <v>95</v>
      </c>
      <c r="AN1983" s="6" t="s">
        <v>326</v>
      </c>
      <c r="AO1983" s="6" t="s">
        <v>380</v>
      </c>
      <c r="AP1983" s="6" t="s">
        <v>80</v>
      </c>
      <c r="AQ1983" s="6" t="s">
        <v>80</v>
      </c>
      <c r="AR1983" s="6" t="s">
        <v>1256</v>
      </c>
      <c r="AS1983" s="6" t="s">
        <v>1511</v>
      </c>
      <c r="AT1983"/>
      <c r="AU1983" s="6" t="s">
        <v>80</v>
      </c>
      <c r="AV1983" s="6" t="s">
        <v>100</v>
      </c>
      <c r="AW1983"/>
      <c r="AX1983"/>
      <c r="AY1983"/>
      <c r="AZ1983"/>
      <c r="BA1983"/>
      <c r="BB1983"/>
      <c r="BC1983"/>
      <c r="BD1983" s="6" t="s">
        <v>6483</v>
      </c>
      <c r="BE1983" s="7" t="s">
        <v>102</v>
      </c>
      <c r="BG1983" s="7" t="s">
        <v>103</v>
      </c>
      <c r="BH1983" s="7">
        <v>2018</v>
      </c>
      <c r="BI1983" s="7" t="s">
        <v>104</v>
      </c>
      <c r="BJ1983" s="7" t="s">
        <v>105</v>
      </c>
      <c r="BK1983" s="7" t="s">
        <v>105</v>
      </c>
      <c r="BL1983" s="7" t="s">
        <v>103</v>
      </c>
      <c r="BN1983"/>
      <c r="BO1983"/>
      <c r="BP1983"/>
      <c r="BQ1983"/>
      <c r="BR1983"/>
      <c r="BS1983"/>
      <c r="BT1983"/>
      <c r="BU1983"/>
      <c r="BV1983"/>
      <c r="BW1983"/>
      <c r="BX1983"/>
      <c r="BY1983" s="8">
        <v>11424</v>
      </c>
      <c r="BZ1983" s="9" t="s">
        <v>106</v>
      </c>
    </row>
    <row r="1984" spans="1:78" s="7" customFormat="1" hidden="1" x14ac:dyDescent="0.25">
      <c r="A1984" s="7" t="str">
        <f t="shared" si="30"/>
        <v>ADGE*</v>
      </c>
      <c r="B1984" s="6" t="s">
        <v>6496</v>
      </c>
      <c r="C1984" s="6" t="s">
        <v>6497</v>
      </c>
      <c r="D1984" s="6" t="s">
        <v>6480</v>
      </c>
      <c r="E1984" s="6" t="s">
        <v>6481</v>
      </c>
      <c r="F1984"/>
      <c r="G1984"/>
      <c r="H1984" s="6" t="s">
        <v>80</v>
      </c>
      <c r="I1984"/>
      <c r="J1984" s="6" t="s">
        <v>81</v>
      </c>
      <c r="K1984" s="6" t="s">
        <v>82</v>
      </c>
      <c r="L1984" s="6" t="s">
        <v>156</v>
      </c>
      <c r="M1984" s="6" t="s">
        <v>84</v>
      </c>
      <c r="N1984" s="6" t="s">
        <v>85</v>
      </c>
      <c r="O1984" s="6" t="s">
        <v>157</v>
      </c>
      <c r="P1984" s="6" t="s">
        <v>108</v>
      </c>
      <c r="Q1984" s="6" t="s">
        <v>109</v>
      </c>
      <c r="R1984" s="6" t="s">
        <v>110</v>
      </c>
      <c r="S1984" s="6" t="s">
        <v>109</v>
      </c>
      <c r="T1984" s="6" t="s">
        <v>110</v>
      </c>
      <c r="U1984" s="6" t="s">
        <v>91</v>
      </c>
      <c r="V1984" s="6" t="s">
        <v>91</v>
      </c>
      <c r="W1984" s="6" t="s">
        <v>80</v>
      </c>
      <c r="X1984" s="6" t="s">
        <v>80</v>
      </c>
      <c r="Y1984" s="6" t="s">
        <v>92</v>
      </c>
      <c r="Z1984" s="6" t="s">
        <v>80</v>
      </c>
      <c r="AA1984" s="6" t="s">
        <v>93</v>
      </c>
      <c r="AB1984"/>
      <c r="AC1984"/>
      <c r="AD1984"/>
      <c r="AE1984" t="str">
        <f>VLOOKUP(E1984,'Synthèse ventes'!$A$5:$C$2461,3,0)</f>
        <v>Rond Ø228 Bohler</v>
      </c>
      <c r="AF1984" t="str">
        <f>VLOOKUP(E1984,'Synthèse ventes'!$A$5:$C$2461,2,0)</f>
        <v>BOHLER LIV</v>
      </c>
      <c r="AG1984"/>
      <c r="AH1984"/>
      <c r="AI1984"/>
      <c r="AJ1984"/>
      <c r="AK1984" s="6" t="s">
        <v>80</v>
      </c>
      <c r="AL1984" s="6" t="s">
        <v>6482</v>
      </c>
      <c r="AM1984" s="6" t="s">
        <v>95</v>
      </c>
      <c r="AN1984" s="6" t="s">
        <v>326</v>
      </c>
      <c r="AO1984" s="6" t="s">
        <v>599</v>
      </c>
      <c r="AP1984" s="6" t="s">
        <v>80</v>
      </c>
      <c r="AQ1984" s="6" t="s">
        <v>80</v>
      </c>
      <c r="AR1984" s="6" t="s">
        <v>1256</v>
      </c>
      <c r="AS1984" s="6" t="s">
        <v>1511</v>
      </c>
      <c r="AT1984"/>
      <c r="AU1984" s="6" t="s">
        <v>80</v>
      </c>
      <c r="AV1984" s="6" t="s">
        <v>100</v>
      </c>
      <c r="AW1984"/>
      <c r="AX1984"/>
      <c r="AY1984"/>
      <c r="AZ1984"/>
      <c r="BA1984"/>
      <c r="BB1984"/>
      <c r="BC1984"/>
      <c r="BD1984" s="6" t="s">
        <v>6483</v>
      </c>
      <c r="BE1984" s="7" t="s">
        <v>102</v>
      </c>
      <c r="BG1984" s="7" t="s">
        <v>103</v>
      </c>
      <c r="BH1984" s="7">
        <v>2018</v>
      </c>
      <c r="BI1984" s="7" t="s">
        <v>104</v>
      </c>
      <c r="BJ1984" s="7" t="s">
        <v>105</v>
      </c>
      <c r="BK1984" s="7" t="s">
        <v>105</v>
      </c>
      <c r="BL1984" s="7" t="s">
        <v>103</v>
      </c>
      <c r="BN1984"/>
      <c r="BO1984"/>
      <c r="BP1984"/>
      <c r="BQ1984"/>
      <c r="BR1984"/>
      <c r="BS1984"/>
      <c r="BT1984"/>
      <c r="BU1984"/>
      <c r="BV1984"/>
      <c r="BW1984"/>
      <c r="BX1984"/>
      <c r="BY1984" s="8">
        <v>9920</v>
      </c>
      <c r="BZ1984" s="9" t="s">
        <v>106</v>
      </c>
    </row>
    <row r="1985" spans="1:78" s="7" customFormat="1" hidden="1" x14ac:dyDescent="0.25">
      <c r="A1985" s="7" t="str">
        <f t="shared" si="30"/>
        <v>ADGE*</v>
      </c>
      <c r="B1985" s="6" t="s">
        <v>6498</v>
      </c>
      <c r="C1985" s="6" t="s">
        <v>6499</v>
      </c>
      <c r="D1985" s="6" t="s">
        <v>6480</v>
      </c>
      <c r="E1985" s="6" t="s">
        <v>6481</v>
      </c>
      <c r="F1985"/>
      <c r="G1985"/>
      <c r="H1985" s="6" t="s">
        <v>80</v>
      </c>
      <c r="I1985"/>
      <c r="J1985" s="6" t="s">
        <v>81</v>
      </c>
      <c r="K1985" s="6" t="s">
        <v>82</v>
      </c>
      <c r="L1985" s="6" t="s">
        <v>156</v>
      </c>
      <c r="M1985" s="6" t="s">
        <v>84</v>
      </c>
      <c r="N1985" s="6" t="s">
        <v>85</v>
      </c>
      <c r="O1985" s="6" t="s">
        <v>157</v>
      </c>
      <c r="P1985" s="6" t="s">
        <v>108</v>
      </c>
      <c r="Q1985" s="6" t="s">
        <v>109</v>
      </c>
      <c r="R1985" s="6" t="s">
        <v>110</v>
      </c>
      <c r="S1985" s="6" t="s">
        <v>109</v>
      </c>
      <c r="T1985" s="6" t="s">
        <v>110</v>
      </c>
      <c r="U1985" s="6" t="s">
        <v>91</v>
      </c>
      <c r="V1985" s="6" t="s">
        <v>91</v>
      </c>
      <c r="W1985" s="6" t="s">
        <v>80</v>
      </c>
      <c r="X1985" s="6" t="s">
        <v>80</v>
      </c>
      <c r="Y1985" s="6" t="s">
        <v>92</v>
      </c>
      <c r="Z1985" s="6" t="s">
        <v>80</v>
      </c>
      <c r="AA1985" s="6" t="s">
        <v>93</v>
      </c>
      <c r="AB1985"/>
      <c r="AC1985"/>
      <c r="AD1985"/>
      <c r="AE1985" t="str">
        <f>VLOOKUP(E1985,'Synthèse ventes'!$A$5:$C$2461,3,0)</f>
        <v>Rond Ø228 Bohler</v>
      </c>
      <c r="AF1985" t="str">
        <f>VLOOKUP(E1985,'Synthèse ventes'!$A$5:$C$2461,2,0)</f>
        <v>BOHLER LIV</v>
      </c>
      <c r="AG1985"/>
      <c r="AH1985"/>
      <c r="AI1985"/>
      <c r="AJ1985"/>
      <c r="AK1985" s="6" t="s">
        <v>80</v>
      </c>
      <c r="AL1985" s="6" t="s">
        <v>6482</v>
      </c>
      <c r="AM1985" s="6" t="s">
        <v>95</v>
      </c>
      <c r="AN1985" s="6" t="s">
        <v>326</v>
      </c>
      <c r="AO1985" s="6" t="s">
        <v>602</v>
      </c>
      <c r="AP1985" s="6" t="s">
        <v>80</v>
      </c>
      <c r="AQ1985" s="6" t="s">
        <v>80</v>
      </c>
      <c r="AR1985" s="6" t="s">
        <v>1256</v>
      </c>
      <c r="AS1985" s="6" t="s">
        <v>1511</v>
      </c>
      <c r="AT1985"/>
      <c r="AU1985" s="6" t="s">
        <v>80</v>
      </c>
      <c r="AV1985" s="6" t="s">
        <v>100</v>
      </c>
      <c r="AW1985"/>
      <c r="AX1985"/>
      <c r="AY1985"/>
      <c r="AZ1985"/>
      <c r="BA1985"/>
      <c r="BB1985"/>
      <c r="BC1985"/>
      <c r="BD1985" s="6" t="s">
        <v>6483</v>
      </c>
      <c r="BE1985" s="7" t="s">
        <v>102</v>
      </c>
      <c r="BG1985" s="7" t="s">
        <v>103</v>
      </c>
      <c r="BH1985" s="7">
        <v>2018</v>
      </c>
      <c r="BI1985" s="7" t="s">
        <v>104</v>
      </c>
      <c r="BJ1985" s="7" t="s">
        <v>105</v>
      </c>
      <c r="BK1985" s="7" t="s">
        <v>105</v>
      </c>
      <c r="BL1985" s="7" t="s">
        <v>103</v>
      </c>
      <c r="BN1985"/>
      <c r="BO1985"/>
      <c r="BP1985"/>
      <c r="BQ1985"/>
      <c r="BR1985"/>
      <c r="BS1985"/>
      <c r="BT1985"/>
      <c r="BU1985"/>
      <c r="BV1985"/>
      <c r="BW1985"/>
      <c r="BX1985"/>
      <c r="BY1985" s="8">
        <v>48196</v>
      </c>
      <c r="BZ1985" s="9" t="s">
        <v>106</v>
      </c>
    </row>
    <row r="1986" spans="1:78" s="7" customFormat="1" hidden="1" x14ac:dyDescent="0.25">
      <c r="A1986" s="7" t="str">
        <f t="shared" si="30"/>
        <v>ADGE*</v>
      </c>
      <c r="B1986" s="6" t="s">
        <v>6500</v>
      </c>
      <c r="C1986" s="6" t="s">
        <v>6501</v>
      </c>
      <c r="D1986" s="6" t="s">
        <v>6480</v>
      </c>
      <c r="E1986" s="6" t="s">
        <v>6481</v>
      </c>
      <c r="F1986"/>
      <c r="G1986"/>
      <c r="H1986" s="6" t="s">
        <v>80</v>
      </c>
      <c r="I1986"/>
      <c r="J1986" s="6" t="s">
        <v>81</v>
      </c>
      <c r="K1986" s="6" t="s">
        <v>82</v>
      </c>
      <c r="L1986" s="6" t="s">
        <v>156</v>
      </c>
      <c r="M1986" s="6" t="s">
        <v>84</v>
      </c>
      <c r="N1986" s="6" t="s">
        <v>85</v>
      </c>
      <c r="O1986" s="6" t="s">
        <v>157</v>
      </c>
      <c r="P1986" s="6" t="s">
        <v>108</v>
      </c>
      <c r="Q1986" s="6" t="s">
        <v>109</v>
      </c>
      <c r="R1986" s="6" t="s">
        <v>110</v>
      </c>
      <c r="S1986" s="6" t="s">
        <v>109</v>
      </c>
      <c r="T1986" s="6" t="s">
        <v>110</v>
      </c>
      <c r="U1986" s="6" t="s">
        <v>91</v>
      </c>
      <c r="V1986" s="6" t="s">
        <v>91</v>
      </c>
      <c r="W1986" s="6" t="s">
        <v>80</v>
      </c>
      <c r="X1986" s="6" t="s">
        <v>80</v>
      </c>
      <c r="Y1986" s="6" t="s">
        <v>92</v>
      </c>
      <c r="Z1986" s="6" t="s">
        <v>80</v>
      </c>
      <c r="AA1986" s="6" t="s">
        <v>93</v>
      </c>
      <c r="AB1986"/>
      <c r="AC1986"/>
      <c r="AD1986"/>
      <c r="AE1986" t="str">
        <f>VLOOKUP(E1986,'Synthèse ventes'!$A$5:$C$2461,3,0)</f>
        <v>Rond Ø228 Bohler</v>
      </c>
      <c r="AF1986" t="str">
        <f>VLOOKUP(E1986,'Synthèse ventes'!$A$5:$C$2461,2,0)</f>
        <v>BOHLER LIV</v>
      </c>
      <c r="AG1986"/>
      <c r="AH1986"/>
      <c r="AI1986"/>
      <c r="AJ1986"/>
      <c r="AK1986" s="6" t="s">
        <v>80</v>
      </c>
      <c r="AL1986" s="6" t="s">
        <v>6482</v>
      </c>
      <c r="AM1986" s="6" t="s">
        <v>95</v>
      </c>
      <c r="AN1986" s="6" t="s">
        <v>326</v>
      </c>
      <c r="AO1986" s="6" t="s">
        <v>376</v>
      </c>
      <c r="AP1986" s="6" t="s">
        <v>80</v>
      </c>
      <c r="AQ1986" s="6" t="s">
        <v>80</v>
      </c>
      <c r="AR1986" s="6" t="s">
        <v>1256</v>
      </c>
      <c r="AS1986" s="6" t="s">
        <v>1511</v>
      </c>
      <c r="AT1986"/>
      <c r="AU1986" s="6" t="s">
        <v>80</v>
      </c>
      <c r="AV1986" s="6" t="s">
        <v>100</v>
      </c>
      <c r="AW1986"/>
      <c r="AX1986"/>
      <c r="AY1986"/>
      <c r="AZ1986"/>
      <c r="BA1986"/>
      <c r="BB1986"/>
      <c r="BC1986"/>
      <c r="BD1986" s="6" t="s">
        <v>6483</v>
      </c>
      <c r="BE1986" s="7" t="s">
        <v>102</v>
      </c>
      <c r="BG1986" s="7" t="s">
        <v>103</v>
      </c>
      <c r="BH1986" s="7">
        <v>2018</v>
      </c>
      <c r="BI1986" s="7" t="s">
        <v>104</v>
      </c>
      <c r="BJ1986" s="7" t="s">
        <v>105</v>
      </c>
      <c r="BK1986" s="7" t="s">
        <v>105</v>
      </c>
      <c r="BL1986" s="7" t="s">
        <v>103</v>
      </c>
      <c r="BN1986"/>
      <c r="BO1986"/>
      <c r="BP1986"/>
      <c r="BQ1986"/>
      <c r="BR1986"/>
      <c r="BS1986"/>
      <c r="BT1986"/>
      <c r="BU1986"/>
      <c r="BV1986"/>
      <c r="BW1986"/>
      <c r="BX1986"/>
      <c r="BY1986" s="8">
        <v>77832</v>
      </c>
      <c r="BZ1986" s="9" t="s">
        <v>106</v>
      </c>
    </row>
    <row r="1987" spans="1:78" s="7" customFormat="1" hidden="1" x14ac:dyDescent="0.25">
      <c r="A1987" s="7" t="str">
        <f t="shared" ref="A1987:A2050" si="31">IF(LEFT(E1987,1)="A",LEFT(E1987,4)&amp;"*","")</f>
        <v>ADGE*</v>
      </c>
      <c r="B1987" s="6" t="s">
        <v>6502</v>
      </c>
      <c r="C1987" s="6" t="s">
        <v>6503</v>
      </c>
      <c r="D1987" s="6" t="s">
        <v>6480</v>
      </c>
      <c r="E1987" s="6" t="s">
        <v>6481</v>
      </c>
      <c r="F1987"/>
      <c r="G1987"/>
      <c r="H1987" s="6" t="s">
        <v>80</v>
      </c>
      <c r="I1987"/>
      <c r="J1987" s="6" t="s">
        <v>81</v>
      </c>
      <c r="K1987" s="6" t="s">
        <v>82</v>
      </c>
      <c r="L1987" s="6" t="s">
        <v>156</v>
      </c>
      <c r="M1987" s="6" t="s">
        <v>84</v>
      </c>
      <c r="N1987" s="6" t="s">
        <v>85</v>
      </c>
      <c r="O1987" s="6" t="s">
        <v>157</v>
      </c>
      <c r="P1987" s="6" t="s">
        <v>108</v>
      </c>
      <c r="Q1987" s="6" t="s">
        <v>109</v>
      </c>
      <c r="R1987" s="6" t="s">
        <v>110</v>
      </c>
      <c r="S1987" s="6" t="s">
        <v>109</v>
      </c>
      <c r="T1987" s="6" t="s">
        <v>110</v>
      </c>
      <c r="U1987" s="6" t="s">
        <v>91</v>
      </c>
      <c r="V1987" s="6" t="s">
        <v>91</v>
      </c>
      <c r="W1987" s="6" t="s">
        <v>80</v>
      </c>
      <c r="X1987" s="6" t="s">
        <v>80</v>
      </c>
      <c r="Y1987" s="6" t="s">
        <v>92</v>
      </c>
      <c r="Z1987" s="6" t="s">
        <v>80</v>
      </c>
      <c r="AA1987" s="6" t="s">
        <v>93</v>
      </c>
      <c r="AB1987"/>
      <c r="AC1987"/>
      <c r="AD1987"/>
      <c r="AE1987" t="str">
        <f>VLOOKUP(E1987,'Synthèse ventes'!$A$5:$C$2461,3,0)</f>
        <v>Rond Ø228 Bohler</v>
      </c>
      <c r="AF1987" t="str">
        <f>VLOOKUP(E1987,'Synthèse ventes'!$A$5:$C$2461,2,0)</f>
        <v>BOHLER LIV</v>
      </c>
      <c r="AG1987"/>
      <c r="AH1987"/>
      <c r="AI1987"/>
      <c r="AJ1987"/>
      <c r="AK1987" s="6" t="s">
        <v>80</v>
      </c>
      <c r="AL1987" s="6" t="s">
        <v>6482</v>
      </c>
      <c r="AM1987" s="6" t="s">
        <v>95</v>
      </c>
      <c r="AN1987" s="6" t="s">
        <v>145</v>
      </c>
      <c r="AO1987" s="6" t="s">
        <v>380</v>
      </c>
      <c r="AP1987" s="6" t="s">
        <v>80</v>
      </c>
      <c r="AQ1987" s="6" t="s">
        <v>80</v>
      </c>
      <c r="AR1987" s="6" t="s">
        <v>1256</v>
      </c>
      <c r="AS1987" s="6" t="s">
        <v>1511</v>
      </c>
      <c r="AT1987"/>
      <c r="AU1987" s="6" t="s">
        <v>80</v>
      </c>
      <c r="AV1987" s="6" t="s">
        <v>100</v>
      </c>
      <c r="AW1987"/>
      <c r="AX1987"/>
      <c r="AY1987"/>
      <c r="AZ1987"/>
      <c r="BA1987"/>
      <c r="BB1987"/>
      <c r="BC1987"/>
      <c r="BD1987" s="6" t="s">
        <v>6483</v>
      </c>
      <c r="BE1987" s="7" t="s">
        <v>102</v>
      </c>
      <c r="BG1987" s="7" t="s">
        <v>103</v>
      </c>
      <c r="BH1987" s="7">
        <v>2018</v>
      </c>
      <c r="BI1987" s="7" t="s">
        <v>104</v>
      </c>
      <c r="BJ1987" s="7" t="s">
        <v>105</v>
      </c>
      <c r="BK1987" s="7" t="s">
        <v>105</v>
      </c>
      <c r="BL1987" s="7" t="s">
        <v>103</v>
      </c>
      <c r="BN1987"/>
      <c r="BO1987"/>
      <c r="BP1987"/>
      <c r="BQ1987"/>
      <c r="BR1987"/>
      <c r="BS1987"/>
      <c r="BT1987"/>
      <c r="BU1987"/>
      <c r="BV1987"/>
      <c r="BW1987"/>
      <c r="BX1987"/>
      <c r="BY1987" s="8">
        <v>12892</v>
      </c>
      <c r="BZ1987" s="9" t="s">
        <v>106</v>
      </c>
    </row>
    <row r="1988" spans="1:78" s="7" customFormat="1" hidden="1" x14ac:dyDescent="0.25">
      <c r="A1988" s="7" t="str">
        <f t="shared" si="31"/>
        <v>ADGE*</v>
      </c>
      <c r="B1988" s="6" t="s">
        <v>6504</v>
      </c>
      <c r="C1988" s="6" t="s">
        <v>6505</v>
      </c>
      <c r="D1988" s="6" t="s">
        <v>6480</v>
      </c>
      <c r="E1988" s="6" t="s">
        <v>6481</v>
      </c>
      <c r="F1988"/>
      <c r="G1988"/>
      <c r="H1988" s="6" t="s">
        <v>80</v>
      </c>
      <c r="I1988"/>
      <c r="J1988" s="6" t="s">
        <v>81</v>
      </c>
      <c r="K1988" s="6" t="s">
        <v>82</v>
      </c>
      <c r="L1988" s="6" t="s">
        <v>156</v>
      </c>
      <c r="M1988" s="6" t="s">
        <v>84</v>
      </c>
      <c r="N1988" s="6" t="s">
        <v>85</v>
      </c>
      <c r="O1988" s="6" t="s">
        <v>157</v>
      </c>
      <c r="P1988" s="6" t="s">
        <v>108</v>
      </c>
      <c r="Q1988" s="6" t="s">
        <v>109</v>
      </c>
      <c r="R1988" s="6" t="s">
        <v>110</v>
      </c>
      <c r="S1988" s="6" t="s">
        <v>109</v>
      </c>
      <c r="T1988" s="6" t="s">
        <v>110</v>
      </c>
      <c r="U1988" s="6" t="s">
        <v>91</v>
      </c>
      <c r="V1988" s="6" t="s">
        <v>91</v>
      </c>
      <c r="W1988" s="6" t="s">
        <v>80</v>
      </c>
      <c r="X1988" s="6" t="s">
        <v>80</v>
      </c>
      <c r="Y1988" s="6" t="s">
        <v>92</v>
      </c>
      <c r="Z1988" s="6" t="s">
        <v>80</v>
      </c>
      <c r="AA1988" s="6" t="s">
        <v>93</v>
      </c>
      <c r="AB1988"/>
      <c r="AC1988"/>
      <c r="AD1988"/>
      <c r="AE1988" t="str">
        <f>VLOOKUP(E1988,'Synthèse ventes'!$A$5:$C$2461,3,0)</f>
        <v>Rond Ø228 Bohler</v>
      </c>
      <c r="AF1988" t="str">
        <f>VLOOKUP(E1988,'Synthèse ventes'!$A$5:$C$2461,2,0)</f>
        <v>BOHLER LIV</v>
      </c>
      <c r="AG1988"/>
      <c r="AH1988"/>
      <c r="AI1988"/>
      <c r="AJ1988"/>
      <c r="AK1988" s="6" t="s">
        <v>80</v>
      </c>
      <c r="AL1988" s="6" t="s">
        <v>6482</v>
      </c>
      <c r="AM1988" s="6" t="s">
        <v>95</v>
      </c>
      <c r="AN1988" s="6" t="s">
        <v>145</v>
      </c>
      <c r="AO1988" s="6" t="s">
        <v>602</v>
      </c>
      <c r="AP1988" s="6" t="s">
        <v>80</v>
      </c>
      <c r="AQ1988" s="6" t="s">
        <v>80</v>
      </c>
      <c r="AR1988" s="6" t="s">
        <v>1256</v>
      </c>
      <c r="AS1988" s="6" t="s">
        <v>1511</v>
      </c>
      <c r="AT1988"/>
      <c r="AU1988" s="6" t="s">
        <v>80</v>
      </c>
      <c r="AV1988" s="6" t="s">
        <v>100</v>
      </c>
      <c r="AW1988"/>
      <c r="AX1988"/>
      <c r="AY1988"/>
      <c r="AZ1988"/>
      <c r="BA1988"/>
      <c r="BB1988"/>
      <c r="BC1988"/>
      <c r="BD1988" s="6" t="s">
        <v>6483</v>
      </c>
      <c r="BE1988" s="7" t="s">
        <v>102</v>
      </c>
      <c r="BG1988" s="7" t="s">
        <v>103</v>
      </c>
      <c r="BH1988" s="7">
        <v>2018</v>
      </c>
      <c r="BI1988" s="7" t="s">
        <v>104</v>
      </c>
      <c r="BJ1988" s="7" t="s">
        <v>105</v>
      </c>
      <c r="BK1988" s="7" t="s">
        <v>105</v>
      </c>
      <c r="BL1988" s="7" t="s">
        <v>103</v>
      </c>
      <c r="BN1988"/>
      <c r="BO1988"/>
      <c r="BP1988"/>
      <c r="BQ1988"/>
      <c r="BR1988"/>
      <c r="BS1988"/>
      <c r="BT1988"/>
      <c r="BU1988"/>
      <c r="BV1988"/>
      <c r="BW1988"/>
      <c r="BX1988"/>
      <c r="BY1988" s="8">
        <v>61062</v>
      </c>
      <c r="BZ1988" s="9" t="s">
        <v>106</v>
      </c>
    </row>
    <row r="1989" spans="1:78" s="7" customFormat="1" hidden="1" x14ac:dyDescent="0.25">
      <c r="A1989" s="7" t="str">
        <f t="shared" si="31"/>
        <v>ADGE*</v>
      </c>
      <c r="B1989" s="6" t="s">
        <v>6506</v>
      </c>
      <c r="C1989" s="6" t="s">
        <v>6507</v>
      </c>
      <c r="D1989" s="6" t="s">
        <v>6480</v>
      </c>
      <c r="E1989" s="6" t="s">
        <v>6481</v>
      </c>
      <c r="F1989"/>
      <c r="G1989"/>
      <c r="H1989" s="6" t="s">
        <v>80</v>
      </c>
      <c r="I1989"/>
      <c r="J1989" s="6" t="s">
        <v>81</v>
      </c>
      <c r="K1989" s="6" t="s">
        <v>82</v>
      </c>
      <c r="L1989" s="6" t="s">
        <v>156</v>
      </c>
      <c r="M1989" s="6" t="s">
        <v>84</v>
      </c>
      <c r="N1989" s="6" t="s">
        <v>85</v>
      </c>
      <c r="O1989" s="6" t="s">
        <v>157</v>
      </c>
      <c r="P1989" s="6" t="s">
        <v>108</v>
      </c>
      <c r="Q1989" s="6" t="s">
        <v>109</v>
      </c>
      <c r="R1989" s="6" t="s">
        <v>110</v>
      </c>
      <c r="S1989" s="6" t="s">
        <v>109</v>
      </c>
      <c r="T1989" s="6" t="s">
        <v>110</v>
      </c>
      <c r="U1989" s="6" t="s">
        <v>91</v>
      </c>
      <c r="V1989" s="6" t="s">
        <v>91</v>
      </c>
      <c r="W1989" s="6" t="s">
        <v>80</v>
      </c>
      <c r="X1989" s="6" t="s">
        <v>80</v>
      </c>
      <c r="Y1989" s="6" t="s">
        <v>92</v>
      </c>
      <c r="Z1989" s="6" t="s">
        <v>80</v>
      </c>
      <c r="AA1989" s="6" t="s">
        <v>93</v>
      </c>
      <c r="AB1989"/>
      <c r="AC1989"/>
      <c r="AD1989"/>
      <c r="AE1989" t="str">
        <f>VLOOKUP(E1989,'Synthèse ventes'!$A$5:$C$2461,3,0)</f>
        <v>Rond Ø228 Bohler</v>
      </c>
      <c r="AF1989" t="str">
        <f>VLOOKUP(E1989,'Synthèse ventes'!$A$5:$C$2461,2,0)</f>
        <v>BOHLER LIV</v>
      </c>
      <c r="AG1989"/>
      <c r="AH1989"/>
      <c r="AI1989"/>
      <c r="AJ1989"/>
      <c r="AK1989" s="6" t="s">
        <v>80</v>
      </c>
      <c r="AL1989" s="6" t="s">
        <v>6482</v>
      </c>
      <c r="AM1989" s="6" t="s">
        <v>95</v>
      </c>
      <c r="AN1989" s="6" t="s">
        <v>145</v>
      </c>
      <c r="AO1989" s="6" t="s">
        <v>376</v>
      </c>
      <c r="AP1989" s="6" t="s">
        <v>80</v>
      </c>
      <c r="AQ1989" s="6" t="s">
        <v>80</v>
      </c>
      <c r="AR1989" s="6" t="s">
        <v>1256</v>
      </c>
      <c r="AS1989" s="6" t="s">
        <v>1511</v>
      </c>
      <c r="AT1989"/>
      <c r="AU1989" s="6" t="s">
        <v>80</v>
      </c>
      <c r="AV1989" s="6" t="s">
        <v>100</v>
      </c>
      <c r="AW1989"/>
      <c r="AX1989"/>
      <c r="AY1989"/>
      <c r="AZ1989"/>
      <c r="BA1989"/>
      <c r="BB1989"/>
      <c r="BC1989"/>
      <c r="BD1989" s="6" t="s">
        <v>6483</v>
      </c>
      <c r="BE1989" s="7" t="s">
        <v>102</v>
      </c>
      <c r="BG1989" s="7" t="s">
        <v>103</v>
      </c>
      <c r="BH1989" s="7">
        <v>2018</v>
      </c>
      <c r="BI1989" s="7" t="s">
        <v>104</v>
      </c>
      <c r="BJ1989" s="7" t="s">
        <v>105</v>
      </c>
      <c r="BK1989" s="7" t="s">
        <v>105</v>
      </c>
      <c r="BL1989" s="7" t="s">
        <v>103</v>
      </c>
      <c r="BN1989"/>
      <c r="BO1989"/>
      <c r="BP1989"/>
      <c r="BQ1989"/>
      <c r="BR1989"/>
      <c r="BS1989"/>
      <c r="BT1989"/>
      <c r="BU1989"/>
      <c r="BV1989"/>
      <c r="BW1989"/>
      <c r="BX1989"/>
      <c r="BY1989" s="8">
        <v>93700</v>
      </c>
      <c r="BZ1989" s="9" t="s">
        <v>106</v>
      </c>
    </row>
    <row r="1990" spans="1:78" s="7" customFormat="1" hidden="1" x14ac:dyDescent="0.25">
      <c r="A1990" s="7" t="str">
        <f t="shared" si="31"/>
        <v>ACPE*</v>
      </c>
      <c r="B1990" s="6" t="s">
        <v>6508</v>
      </c>
      <c r="C1990" s="6" t="s">
        <v>6509</v>
      </c>
      <c r="D1990" s="6" t="s">
        <v>6510</v>
      </c>
      <c r="E1990" s="6" t="s">
        <v>6511</v>
      </c>
      <c r="F1990"/>
      <c r="G1990"/>
      <c r="H1990" s="6" t="s">
        <v>80</v>
      </c>
      <c r="I1990"/>
      <c r="J1990" s="6" t="s">
        <v>81</v>
      </c>
      <c r="K1990" s="6" t="s">
        <v>82</v>
      </c>
      <c r="L1990" s="6" t="s">
        <v>156</v>
      </c>
      <c r="M1990" s="6" t="s">
        <v>84</v>
      </c>
      <c r="N1990" s="6" t="s">
        <v>85</v>
      </c>
      <c r="O1990" s="6" t="s">
        <v>157</v>
      </c>
      <c r="P1990" s="6" t="s">
        <v>108</v>
      </c>
      <c r="Q1990" s="6" t="s">
        <v>109</v>
      </c>
      <c r="R1990" s="6" t="s">
        <v>110</v>
      </c>
      <c r="S1990" s="6" t="s">
        <v>109</v>
      </c>
      <c r="T1990" s="6" t="s">
        <v>110</v>
      </c>
      <c r="U1990" s="6" t="s">
        <v>91</v>
      </c>
      <c r="V1990" s="6" t="s">
        <v>91</v>
      </c>
      <c r="W1990" s="6" t="s">
        <v>80</v>
      </c>
      <c r="X1990" s="6" t="s">
        <v>80</v>
      </c>
      <c r="Y1990" s="6" t="s">
        <v>92</v>
      </c>
      <c r="Z1990" s="6" t="s">
        <v>80</v>
      </c>
      <c r="AA1990" s="6" t="s">
        <v>93</v>
      </c>
      <c r="AB1990"/>
      <c r="AC1990"/>
      <c r="AD1990"/>
      <c r="AE1990" t="str">
        <f>VLOOKUP(E1990,'Synthèse ventes'!$A$5:$C$2461,3,0)</f>
        <v>Rond Ø240 BOMBARDIER - Multiple</v>
      </c>
      <c r="AF1990" t="str">
        <f>VLOOKUP(E1990,'Synthèse ventes'!$A$5:$C$2461,2,0)</f>
        <v>AD PAMIERS</v>
      </c>
      <c r="AG1990"/>
      <c r="AH1990"/>
      <c r="AI1990"/>
      <c r="AJ1990"/>
      <c r="AK1990" s="6" t="s">
        <v>80</v>
      </c>
      <c r="AL1990" s="6" t="s">
        <v>6512</v>
      </c>
      <c r="AM1990" s="6" t="s">
        <v>95</v>
      </c>
      <c r="AN1990" s="6" t="s">
        <v>234</v>
      </c>
      <c r="AO1990" s="6" t="s">
        <v>368</v>
      </c>
      <c r="AP1990" s="6" t="s">
        <v>80</v>
      </c>
      <c r="AQ1990" s="6" t="s">
        <v>80</v>
      </c>
      <c r="AR1990" s="6" t="s">
        <v>266</v>
      </c>
      <c r="AS1990" s="6" t="s">
        <v>3940</v>
      </c>
      <c r="AT1990"/>
      <c r="AU1990" s="6" t="s">
        <v>80</v>
      </c>
      <c r="AV1990" s="6" t="s">
        <v>100</v>
      </c>
      <c r="AW1990"/>
      <c r="AX1990"/>
      <c r="AY1990"/>
      <c r="AZ1990"/>
      <c r="BA1990"/>
      <c r="BB1990"/>
      <c r="BC1990"/>
      <c r="BD1990" s="6" t="s">
        <v>6483</v>
      </c>
      <c r="BE1990" s="7" t="s">
        <v>102</v>
      </c>
      <c r="BG1990" s="7" t="s">
        <v>103</v>
      </c>
      <c r="BH1990" s="7">
        <v>2018</v>
      </c>
      <c r="BI1990" s="7" t="s">
        <v>104</v>
      </c>
      <c r="BJ1990" s="7" t="s">
        <v>105</v>
      </c>
      <c r="BK1990" s="7" t="s">
        <v>105</v>
      </c>
      <c r="BL1990" s="7" t="s">
        <v>103</v>
      </c>
      <c r="BN1990"/>
      <c r="BO1990"/>
      <c r="BP1990"/>
      <c r="BQ1990"/>
      <c r="BR1990"/>
      <c r="BS1990"/>
      <c r="BT1990"/>
      <c r="BU1990"/>
      <c r="BV1990"/>
      <c r="BW1990"/>
      <c r="BX1990"/>
      <c r="BY1990" s="8">
        <v>30174</v>
      </c>
      <c r="BZ1990" s="9" t="s">
        <v>106</v>
      </c>
    </row>
    <row r="1991" spans="1:78" s="7" customFormat="1" hidden="1" x14ac:dyDescent="0.25">
      <c r="A1991" s="7" t="str">
        <f t="shared" si="31"/>
        <v>ADGL*</v>
      </c>
      <c r="B1991" s="6" t="s">
        <v>6513</v>
      </c>
      <c r="C1991" s="6" t="s">
        <v>6514</v>
      </c>
      <c r="D1991" s="6" t="s">
        <v>6515</v>
      </c>
      <c r="E1991" s="6" t="s">
        <v>6516</v>
      </c>
      <c r="F1991"/>
      <c r="G1991"/>
      <c r="H1991" s="6" t="s">
        <v>80</v>
      </c>
      <c r="I1991"/>
      <c r="J1991" s="6" t="s">
        <v>81</v>
      </c>
      <c r="K1991" s="6" t="s">
        <v>82</v>
      </c>
      <c r="L1991" s="6" t="s">
        <v>1347</v>
      </c>
      <c r="M1991" s="6" t="s">
        <v>84</v>
      </c>
      <c r="N1991" s="6" t="s">
        <v>85</v>
      </c>
      <c r="O1991" s="6" t="s">
        <v>1348</v>
      </c>
      <c r="P1991" s="6" t="s">
        <v>2697</v>
      </c>
      <c r="Q1991" s="6" t="s">
        <v>6345</v>
      </c>
      <c r="R1991" s="6" t="s">
        <v>6345</v>
      </c>
      <c r="S1991" s="6" t="s">
        <v>6345</v>
      </c>
      <c r="T1991" s="6" t="s">
        <v>6517</v>
      </c>
      <c r="U1991" s="6" t="s">
        <v>80</v>
      </c>
      <c r="V1991" s="6" t="s">
        <v>80</v>
      </c>
      <c r="W1991" s="6" t="s">
        <v>80</v>
      </c>
      <c r="X1991" s="6" t="s">
        <v>80</v>
      </c>
      <c r="Y1991" s="6" t="s">
        <v>80</v>
      </c>
      <c r="Z1991" s="6" t="s">
        <v>80</v>
      </c>
      <c r="AA1991" s="6" t="s">
        <v>93</v>
      </c>
      <c r="AB1991"/>
      <c r="AC1991"/>
      <c r="AD1991"/>
      <c r="AE1991" t="str">
        <f>VLOOKUP(E1991,'Synthèse ventes'!$A$5:$C$2461,3,0)</f>
        <v>Plat WYMAN 508 x 254</v>
      </c>
      <c r="AF1991" t="str">
        <f>VLOOKUP(E1991,'Synthèse ventes'!$A$5:$C$2461,2,0)</f>
        <v>WYMAN</v>
      </c>
      <c r="AG1991"/>
      <c r="AH1991"/>
      <c r="AI1991"/>
      <c r="AJ1991"/>
      <c r="AK1991" s="6" t="s">
        <v>92</v>
      </c>
      <c r="AL1991" s="6" t="s">
        <v>6518</v>
      </c>
      <c r="AM1991" s="6" t="s">
        <v>95</v>
      </c>
      <c r="AN1991" s="6" t="s">
        <v>97</v>
      </c>
      <c r="AO1991" s="6" t="s">
        <v>91</v>
      </c>
      <c r="AP1991" s="6" t="s">
        <v>80</v>
      </c>
      <c r="AQ1991" s="6" t="s">
        <v>80</v>
      </c>
      <c r="AR1991" s="6" t="s">
        <v>80</v>
      </c>
      <c r="AS1991" s="6" t="s">
        <v>80</v>
      </c>
      <c r="AT1991"/>
      <c r="AU1991" s="6" t="s">
        <v>80</v>
      </c>
      <c r="AV1991" s="6" t="s">
        <v>100</v>
      </c>
      <c r="AW1991"/>
      <c r="AX1991"/>
      <c r="AY1991"/>
      <c r="AZ1991"/>
      <c r="BA1991"/>
      <c r="BB1991"/>
      <c r="BC1991"/>
      <c r="BD1991" s="6" t="s">
        <v>6519</v>
      </c>
      <c r="BE1991" s="7" t="s">
        <v>102</v>
      </c>
      <c r="BG1991" s="7" t="s">
        <v>103</v>
      </c>
      <c r="BH1991" s="7">
        <v>2018</v>
      </c>
      <c r="BI1991" s="7" t="s">
        <v>104</v>
      </c>
      <c r="BJ1991" s="7" t="s">
        <v>105</v>
      </c>
      <c r="BK1991" s="7" t="s">
        <v>105</v>
      </c>
      <c r="BL1991" s="7" t="s">
        <v>103</v>
      </c>
      <c r="BN1991"/>
      <c r="BO1991"/>
      <c r="BP1991"/>
      <c r="BQ1991"/>
      <c r="BR1991"/>
      <c r="BS1991"/>
      <c r="BT1991"/>
      <c r="BU1991"/>
      <c r="BV1991"/>
      <c r="BW1991"/>
      <c r="BX1991"/>
      <c r="BY1991" s="8">
        <v>33262</v>
      </c>
      <c r="BZ1991" s="9" t="s">
        <v>106</v>
      </c>
    </row>
    <row r="1992" spans="1:78" s="7" customFormat="1" hidden="1" x14ac:dyDescent="0.25">
      <c r="A1992" s="7" t="str">
        <f t="shared" si="31"/>
        <v>ADGL*</v>
      </c>
      <c r="B1992" s="6" t="s">
        <v>6520</v>
      </c>
      <c r="C1992" s="6" t="s">
        <v>6514</v>
      </c>
      <c r="D1992" s="6" t="s">
        <v>6515</v>
      </c>
      <c r="E1992" s="6" t="s">
        <v>6516</v>
      </c>
      <c r="F1992"/>
      <c r="G1992"/>
      <c r="H1992" s="6" t="s">
        <v>80</v>
      </c>
      <c r="I1992"/>
      <c r="J1992" s="6" t="s">
        <v>81</v>
      </c>
      <c r="K1992" s="6" t="s">
        <v>82</v>
      </c>
      <c r="L1992" s="6" t="s">
        <v>1347</v>
      </c>
      <c r="M1992" s="6" t="s">
        <v>84</v>
      </c>
      <c r="N1992" s="6" t="s">
        <v>85</v>
      </c>
      <c r="O1992" s="6" t="s">
        <v>1348</v>
      </c>
      <c r="P1992" s="6" t="s">
        <v>108</v>
      </c>
      <c r="Q1992" s="6" t="s">
        <v>109</v>
      </c>
      <c r="R1992" s="6" t="s">
        <v>109</v>
      </c>
      <c r="S1992" s="6" t="s">
        <v>109</v>
      </c>
      <c r="T1992" s="6" t="s">
        <v>110</v>
      </c>
      <c r="U1992" s="6" t="s">
        <v>91</v>
      </c>
      <c r="V1992" s="6" t="s">
        <v>91</v>
      </c>
      <c r="W1992" s="6" t="s">
        <v>80</v>
      </c>
      <c r="X1992" s="6" t="s">
        <v>80</v>
      </c>
      <c r="Y1992" s="6" t="s">
        <v>92</v>
      </c>
      <c r="Z1992" s="6" t="s">
        <v>80</v>
      </c>
      <c r="AA1992" s="6" t="s">
        <v>93</v>
      </c>
      <c r="AB1992"/>
      <c r="AC1992"/>
      <c r="AD1992"/>
      <c r="AE1992" t="str">
        <f>VLOOKUP(E1992,'Synthèse ventes'!$A$5:$C$2461,3,0)</f>
        <v>Plat WYMAN 508 x 254</v>
      </c>
      <c r="AF1992" t="str">
        <f>VLOOKUP(E1992,'Synthèse ventes'!$A$5:$C$2461,2,0)</f>
        <v>WYMAN</v>
      </c>
      <c r="AG1992"/>
      <c r="AH1992"/>
      <c r="AI1992"/>
      <c r="AJ1992"/>
      <c r="AK1992" s="6" t="s">
        <v>92</v>
      </c>
      <c r="AL1992" s="6" t="s">
        <v>6518</v>
      </c>
      <c r="AM1992" s="6" t="s">
        <v>95</v>
      </c>
      <c r="AN1992" s="6" t="s">
        <v>97</v>
      </c>
      <c r="AO1992" s="6" t="s">
        <v>91</v>
      </c>
      <c r="AP1992" s="6" t="s">
        <v>80</v>
      </c>
      <c r="AQ1992" s="6" t="s">
        <v>80</v>
      </c>
      <c r="AR1992" s="6" t="s">
        <v>2948</v>
      </c>
      <c r="AS1992" s="6" t="s">
        <v>169</v>
      </c>
      <c r="AT1992"/>
      <c r="AU1992" s="6" t="s">
        <v>80</v>
      </c>
      <c r="AV1992" s="6" t="s">
        <v>100</v>
      </c>
      <c r="AW1992"/>
      <c r="AX1992"/>
      <c r="AY1992"/>
      <c r="AZ1992"/>
      <c r="BA1992"/>
      <c r="BB1992"/>
      <c r="BC1992"/>
      <c r="BD1992" s="6" t="s">
        <v>6519</v>
      </c>
      <c r="BE1992" s="7" t="s">
        <v>102</v>
      </c>
      <c r="BG1992" s="7" t="s">
        <v>103</v>
      </c>
      <c r="BH1992" s="7">
        <v>2018</v>
      </c>
      <c r="BI1992" s="7" t="s">
        <v>104</v>
      </c>
      <c r="BJ1992" s="7" t="s">
        <v>105</v>
      </c>
      <c r="BK1992" s="7" t="s">
        <v>105</v>
      </c>
      <c r="BL1992" s="7" t="s">
        <v>103</v>
      </c>
      <c r="BN1992"/>
      <c r="BO1992"/>
      <c r="BP1992"/>
      <c r="BQ1992"/>
      <c r="BR1992"/>
      <c r="BS1992"/>
      <c r="BT1992"/>
      <c r="BU1992"/>
      <c r="BV1992"/>
      <c r="BW1992"/>
      <c r="BX1992"/>
      <c r="BY1992" s="8">
        <v>73089</v>
      </c>
      <c r="BZ1992" s="9" t="s">
        <v>106</v>
      </c>
    </row>
    <row r="1993" spans="1:78" s="7" customFormat="1" hidden="1" x14ac:dyDescent="0.25">
      <c r="A1993" s="7" t="str">
        <f t="shared" si="31"/>
        <v>ADGJ*</v>
      </c>
      <c r="B1993" s="6" t="s">
        <v>6521</v>
      </c>
      <c r="C1993" s="6" t="s">
        <v>6522</v>
      </c>
      <c r="D1993" s="6" t="s">
        <v>6523</v>
      </c>
      <c r="E1993" s="6" t="s">
        <v>6524</v>
      </c>
      <c r="F1993"/>
      <c r="G1993"/>
      <c r="H1993" s="6" t="s">
        <v>80</v>
      </c>
      <c r="I1993"/>
      <c r="J1993" s="6" t="s">
        <v>81</v>
      </c>
      <c r="K1993" s="6" t="s">
        <v>82</v>
      </c>
      <c r="L1993" s="6" t="s">
        <v>1347</v>
      </c>
      <c r="M1993" s="6" t="s">
        <v>84</v>
      </c>
      <c r="N1993" s="6" t="s">
        <v>85</v>
      </c>
      <c r="O1993" s="6" t="s">
        <v>1348</v>
      </c>
      <c r="P1993" s="6" t="s">
        <v>2697</v>
      </c>
      <c r="Q1993" s="6" t="s">
        <v>6525</v>
      </c>
      <c r="R1993" s="6" t="s">
        <v>6525</v>
      </c>
      <c r="S1993" s="6" t="s">
        <v>6525</v>
      </c>
      <c r="T1993" s="6" t="s">
        <v>6526</v>
      </c>
      <c r="U1993" s="6" t="s">
        <v>80</v>
      </c>
      <c r="V1993" s="6" t="s">
        <v>80</v>
      </c>
      <c r="W1993" s="6" t="s">
        <v>80</v>
      </c>
      <c r="X1993" s="6" t="s">
        <v>80</v>
      </c>
      <c r="Y1993" s="6" t="s">
        <v>80</v>
      </c>
      <c r="Z1993" s="6" t="s">
        <v>80</v>
      </c>
      <c r="AA1993" s="6" t="s">
        <v>93</v>
      </c>
      <c r="AB1993"/>
      <c r="AC1993"/>
      <c r="AD1993"/>
      <c r="AE1993" t="str">
        <f>VLOOKUP(E1993,'Synthèse ventes'!$A$5:$C$2461,3,0)</f>
        <v>Plat WYMAN 508 x 254</v>
      </c>
      <c r="AF1993" t="str">
        <f>VLOOKUP(E1993,'Synthèse ventes'!$A$5:$C$2461,2,0)</f>
        <v>WYMAN</v>
      </c>
      <c r="AG1993"/>
      <c r="AH1993"/>
      <c r="AI1993"/>
      <c r="AJ1993"/>
      <c r="AK1993" s="6" t="s">
        <v>92</v>
      </c>
      <c r="AL1993" s="6" t="s">
        <v>6527</v>
      </c>
      <c r="AM1993" s="6" t="s">
        <v>95</v>
      </c>
      <c r="AN1993" s="6" t="s">
        <v>97</v>
      </c>
      <c r="AO1993" s="6" t="s">
        <v>91</v>
      </c>
      <c r="AP1993" s="6" t="s">
        <v>80</v>
      </c>
      <c r="AQ1993" s="6" t="s">
        <v>80</v>
      </c>
      <c r="AR1993" s="6" t="s">
        <v>80</v>
      </c>
      <c r="AS1993" s="6" t="s">
        <v>80</v>
      </c>
      <c r="AT1993"/>
      <c r="AU1993" s="6" t="s">
        <v>80</v>
      </c>
      <c r="AV1993" s="6" t="s">
        <v>100</v>
      </c>
      <c r="AW1993"/>
      <c r="AX1993"/>
      <c r="AY1993"/>
      <c r="AZ1993"/>
      <c r="BA1993"/>
      <c r="BB1993"/>
      <c r="BC1993"/>
      <c r="BD1993" s="6" t="s">
        <v>6519</v>
      </c>
      <c r="BE1993" s="7" t="s">
        <v>102</v>
      </c>
      <c r="BG1993" s="7" t="s">
        <v>103</v>
      </c>
      <c r="BH1993" s="7">
        <v>2018</v>
      </c>
      <c r="BI1993" s="7" t="s">
        <v>104</v>
      </c>
      <c r="BJ1993" s="7" t="s">
        <v>105</v>
      </c>
      <c r="BK1993" s="7" t="s">
        <v>105</v>
      </c>
      <c r="BL1993" s="7" t="s">
        <v>103</v>
      </c>
      <c r="BN1993"/>
      <c r="BO1993"/>
      <c r="BP1993"/>
      <c r="BQ1993"/>
      <c r="BR1993"/>
      <c r="BS1993"/>
      <c r="BT1993"/>
      <c r="BU1993"/>
      <c r="BV1993"/>
      <c r="BW1993"/>
      <c r="BX1993"/>
      <c r="BY1993" s="8">
        <v>128926</v>
      </c>
      <c r="BZ1993" s="9" t="s">
        <v>106</v>
      </c>
    </row>
    <row r="1994" spans="1:78" s="7" customFormat="1" hidden="1" x14ac:dyDescent="0.25">
      <c r="A1994" s="7" t="str">
        <f t="shared" si="31"/>
        <v>ADGJ*</v>
      </c>
      <c r="B1994" s="6" t="s">
        <v>6528</v>
      </c>
      <c r="C1994" s="6" t="s">
        <v>6522</v>
      </c>
      <c r="D1994" s="6" t="s">
        <v>6523</v>
      </c>
      <c r="E1994" s="6" t="s">
        <v>6524</v>
      </c>
      <c r="F1994"/>
      <c r="G1994"/>
      <c r="H1994" s="6" t="s">
        <v>80</v>
      </c>
      <c r="I1994"/>
      <c r="J1994" s="6" t="s">
        <v>81</v>
      </c>
      <c r="K1994" s="6" t="s">
        <v>82</v>
      </c>
      <c r="L1994" s="6" t="s">
        <v>1347</v>
      </c>
      <c r="M1994" s="6" t="s">
        <v>84</v>
      </c>
      <c r="N1994" s="6" t="s">
        <v>85</v>
      </c>
      <c r="O1994" s="6" t="s">
        <v>1348</v>
      </c>
      <c r="P1994" s="6" t="s">
        <v>108</v>
      </c>
      <c r="Q1994" s="6" t="s">
        <v>109</v>
      </c>
      <c r="R1994" s="6" t="s">
        <v>109</v>
      </c>
      <c r="S1994" s="6" t="s">
        <v>109</v>
      </c>
      <c r="T1994" s="6" t="s">
        <v>110</v>
      </c>
      <c r="U1994" s="6" t="s">
        <v>91</v>
      </c>
      <c r="V1994" s="6" t="s">
        <v>91</v>
      </c>
      <c r="W1994" s="6" t="s">
        <v>80</v>
      </c>
      <c r="X1994" s="6" t="s">
        <v>80</v>
      </c>
      <c r="Y1994" s="6" t="s">
        <v>92</v>
      </c>
      <c r="Z1994" s="6" t="s">
        <v>80</v>
      </c>
      <c r="AA1994" s="6" t="s">
        <v>93</v>
      </c>
      <c r="AB1994"/>
      <c r="AC1994"/>
      <c r="AD1994"/>
      <c r="AE1994" t="str">
        <f>VLOOKUP(E1994,'Synthèse ventes'!$A$5:$C$2461,3,0)</f>
        <v>Plat WYMAN 508 x 254</v>
      </c>
      <c r="AF1994" t="str">
        <f>VLOOKUP(E1994,'Synthèse ventes'!$A$5:$C$2461,2,0)</f>
        <v>WYMAN</v>
      </c>
      <c r="AG1994"/>
      <c r="AH1994"/>
      <c r="AI1994"/>
      <c r="AJ1994"/>
      <c r="AK1994" s="6" t="s">
        <v>92</v>
      </c>
      <c r="AL1994" s="6" t="s">
        <v>6527</v>
      </c>
      <c r="AM1994" s="6" t="s">
        <v>95</v>
      </c>
      <c r="AN1994" s="6" t="s">
        <v>97</v>
      </c>
      <c r="AO1994" s="6" t="s">
        <v>91</v>
      </c>
      <c r="AP1994" s="6" t="s">
        <v>80</v>
      </c>
      <c r="AQ1994" s="6" t="s">
        <v>80</v>
      </c>
      <c r="AR1994" s="6" t="s">
        <v>2948</v>
      </c>
      <c r="AS1994" s="6" t="s">
        <v>169</v>
      </c>
      <c r="AT1994"/>
      <c r="AU1994" s="6" t="s">
        <v>80</v>
      </c>
      <c r="AV1994" s="6" t="s">
        <v>100</v>
      </c>
      <c r="AW1994"/>
      <c r="AX1994"/>
      <c r="AY1994"/>
      <c r="AZ1994"/>
      <c r="BA1994"/>
      <c r="BB1994"/>
      <c r="BC1994"/>
      <c r="BD1994" s="6" t="s">
        <v>6519</v>
      </c>
      <c r="BE1994" s="7" t="s">
        <v>102</v>
      </c>
      <c r="BG1994" s="7" t="s">
        <v>103</v>
      </c>
      <c r="BH1994" s="7">
        <v>2018</v>
      </c>
      <c r="BI1994" s="7" t="s">
        <v>104</v>
      </c>
      <c r="BJ1994" s="7" t="s">
        <v>105</v>
      </c>
      <c r="BK1994" s="7" t="s">
        <v>105</v>
      </c>
      <c r="BL1994" s="7" t="s">
        <v>103</v>
      </c>
      <c r="BN1994"/>
      <c r="BO1994"/>
      <c r="BP1994"/>
      <c r="BQ1994"/>
      <c r="BR1994"/>
      <c r="BS1994"/>
      <c r="BT1994"/>
      <c r="BU1994"/>
      <c r="BV1994"/>
      <c r="BW1994"/>
      <c r="BX1994"/>
      <c r="BY1994" s="8">
        <v>82245</v>
      </c>
      <c r="BZ1994" s="9" t="s">
        <v>106</v>
      </c>
    </row>
    <row r="1995" spans="1:78" s="7" customFormat="1" hidden="1" x14ac:dyDescent="0.25">
      <c r="A1995" s="7" t="str">
        <f t="shared" si="31"/>
        <v>ADGM*</v>
      </c>
      <c r="B1995" s="6" t="s">
        <v>6529</v>
      </c>
      <c r="C1995" s="6" t="s">
        <v>6530</v>
      </c>
      <c r="D1995" s="6" t="s">
        <v>6531</v>
      </c>
      <c r="E1995" s="6" t="s">
        <v>6532</v>
      </c>
      <c r="F1995"/>
      <c r="G1995"/>
      <c r="H1995" s="6" t="s">
        <v>80</v>
      </c>
      <c r="I1995"/>
      <c r="J1995" s="6" t="s">
        <v>81</v>
      </c>
      <c r="K1995" s="6" t="s">
        <v>82</v>
      </c>
      <c r="L1995" s="6" t="s">
        <v>137</v>
      </c>
      <c r="M1995" s="6" t="s">
        <v>84</v>
      </c>
      <c r="N1995" s="6" t="s">
        <v>85</v>
      </c>
      <c r="O1995" s="6" t="s">
        <v>138</v>
      </c>
      <c r="P1995" s="6" t="s">
        <v>219</v>
      </c>
      <c r="Q1995" s="6" t="s">
        <v>488</v>
      </c>
      <c r="R1995" s="35" t="s">
        <v>1074</v>
      </c>
      <c r="S1995" s="6" t="s">
        <v>488</v>
      </c>
      <c r="T1995" s="35" t="s">
        <v>1074</v>
      </c>
      <c r="U1995" s="32" t="s">
        <v>222</v>
      </c>
      <c r="V1995" s="32" t="s">
        <v>223</v>
      </c>
      <c r="W1995" s="6" t="s">
        <v>80</v>
      </c>
      <c r="X1995" s="6" t="s">
        <v>80</v>
      </c>
      <c r="Y1995" s="6" t="s">
        <v>92</v>
      </c>
      <c r="Z1995" s="6" t="s">
        <v>80</v>
      </c>
      <c r="AA1995" s="6" t="s">
        <v>93</v>
      </c>
      <c r="AB1995"/>
      <c r="AC1995"/>
      <c r="AD1995"/>
      <c r="AE1995" t="str">
        <f>VLOOKUP(E1995,'Synthèse ventes'!$A$5:$C$2461,3,0)</f>
        <v>Rond Ø330 pour Pamiers</v>
      </c>
      <c r="AF1995" t="str">
        <f>VLOOKUP(E1995,'Synthèse ventes'!$A$5:$C$2461,2,0)</f>
        <v>AD PAMIERS</v>
      </c>
      <c r="AG1995"/>
      <c r="AH1995"/>
      <c r="AI1995"/>
      <c r="AJ1995"/>
      <c r="AK1995" s="6" t="s">
        <v>80</v>
      </c>
      <c r="AL1995" s="6" t="s">
        <v>6533</v>
      </c>
      <c r="AM1995" s="6" t="s">
        <v>95</v>
      </c>
      <c r="AN1995" s="6" t="s">
        <v>2311</v>
      </c>
      <c r="AO1995" s="6" t="s">
        <v>225</v>
      </c>
      <c r="AP1995" s="6" t="s">
        <v>80</v>
      </c>
      <c r="AQ1995" s="6" t="s">
        <v>80</v>
      </c>
      <c r="AR1995" s="6" t="s">
        <v>226</v>
      </c>
      <c r="AS1995" s="6" t="s">
        <v>3940</v>
      </c>
      <c r="AT1995"/>
      <c r="AU1995" s="6" t="s">
        <v>80</v>
      </c>
      <c r="AV1995" s="6" t="s">
        <v>100</v>
      </c>
      <c r="AW1995"/>
      <c r="AX1995"/>
      <c r="AY1995"/>
      <c r="AZ1995"/>
      <c r="BA1995"/>
      <c r="BB1995"/>
      <c r="BC1995"/>
      <c r="BD1995" s="6" t="s">
        <v>6534</v>
      </c>
      <c r="BE1995" s="7" t="s">
        <v>102</v>
      </c>
      <c r="BG1995" s="7" t="s">
        <v>103</v>
      </c>
      <c r="BH1995" s="7">
        <v>2018</v>
      </c>
      <c r="BI1995" s="7" t="s">
        <v>104</v>
      </c>
      <c r="BJ1995" s="7" t="s">
        <v>105</v>
      </c>
      <c r="BK1995" s="7" t="s">
        <v>105</v>
      </c>
      <c r="BL1995" s="7" t="s">
        <v>103</v>
      </c>
      <c r="BN1995"/>
      <c r="BO1995"/>
      <c r="BP1995"/>
      <c r="BQ1995"/>
      <c r="BR1995"/>
      <c r="BS1995"/>
      <c r="BT1995"/>
      <c r="BU1995"/>
      <c r="BV1995"/>
      <c r="BW1995"/>
      <c r="BX1995"/>
      <c r="BY1995" s="8">
        <v>127086</v>
      </c>
      <c r="BZ1995" s="9" t="s">
        <v>106</v>
      </c>
    </row>
    <row r="1996" spans="1:78" s="7" customFormat="1" x14ac:dyDescent="0.25">
      <c r="A1996" s="7" t="str">
        <f t="shared" si="31"/>
        <v>ADFC*</v>
      </c>
      <c r="B1996" s="6" t="s">
        <v>6535</v>
      </c>
      <c r="C1996" s="6" t="s">
        <v>6536</v>
      </c>
      <c r="D1996" s="6" t="s">
        <v>6537</v>
      </c>
      <c r="E1996" s="6" t="s">
        <v>6538</v>
      </c>
      <c r="F1996"/>
      <c r="G1996"/>
      <c r="H1996" s="6" t="s">
        <v>80</v>
      </c>
      <c r="I1996"/>
      <c r="J1996" s="6" t="s">
        <v>81</v>
      </c>
      <c r="K1996" s="6" t="s">
        <v>82</v>
      </c>
      <c r="L1996" s="6" t="s">
        <v>83</v>
      </c>
      <c r="M1996" s="6" t="s">
        <v>84</v>
      </c>
      <c r="N1996" s="6" t="s">
        <v>85</v>
      </c>
      <c r="O1996" s="6" t="s">
        <v>86</v>
      </c>
      <c r="P1996" s="6" t="s">
        <v>1409</v>
      </c>
      <c r="Q1996" s="6" t="s">
        <v>1935</v>
      </c>
      <c r="R1996" s="6" t="s">
        <v>1935</v>
      </c>
      <c r="S1996" s="6" t="s">
        <v>1935</v>
      </c>
      <c r="T1996" s="37" t="s">
        <v>1936</v>
      </c>
      <c r="U1996" s="6" t="s">
        <v>1937</v>
      </c>
      <c r="V1996" s="6" t="s">
        <v>91</v>
      </c>
      <c r="W1996" s="6" t="s">
        <v>80</v>
      </c>
      <c r="X1996" s="6" t="s">
        <v>80</v>
      </c>
      <c r="Y1996" s="6" t="s">
        <v>92</v>
      </c>
      <c r="Z1996" s="6" t="s">
        <v>80</v>
      </c>
      <c r="AA1996" s="6" t="s">
        <v>93</v>
      </c>
      <c r="AB1996"/>
      <c r="AC1996"/>
      <c r="AD1996"/>
      <c r="AE1996" t="str">
        <f>VLOOKUP(E1996,'Synthèse ventes'!$A$5:$C$2461,3,0)</f>
        <v>Rond Ø250 OTTO FUCHS X 114,32Kg</v>
      </c>
      <c r="AF1996" t="str">
        <f>VLOOKUP(E1996,'Synthèse ventes'!$A$5:$C$2461,2,0)</f>
        <v>OTTO F.</v>
      </c>
      <c r="AG1996"/>
      <c r="AH1996"/>
      <c r="AI1996"/>
      <c r="AJ1996"/>
      <c r="AK1996" s="6" t="s">
        <v>80</v>
      </c>
      <c r="AL1996" s="6" t="s">
        <v>6539</v>
      </c>
      <c r="AM1996" s="6" t="s">
        <v>95</v>
      </c>
      <c r="AN1996" s="6" t="s">
        <v>234</v>
      </c>
      <c r="AO1996" s="6" t="s">
        <v>97</v>
      </c>
      <c r="AP1996" s="6" t="s">
        <v>80</v>
      </c>
      <c r="AQ1996" s="6" t="s">
        <v>80</v>
      </c>
      <c r="AR1996" s="6" t="s">
        <v>1124</v>
      </c>
      <c r="AS1996" s="6" t="s">
        <v>1511</v>
      </c>
      <c r="AT1996"/>
      <c r="AU1996" s="6" t="s">
        <v>80</v>
      </c>
      <c r="AV1996" s="6" t="s">
        <v>100</v>
      </c>
      <c r="AW1996"/>
      <c r="AX1996"/>
      <c r="AY1996"/>
      <c r="AZ1996"/>
      <c r="BA1996"/>
      <c r="BB1996"/>
      <c r="BC1996"/>
      <c r="BD1996" s="6" t="s">
        <v>6534</v>
      </c>
      <c r="BE1996" s="7" t="s">
        <v>102</v>
      </c>
      <c r="BG1996" s="7" t="s">
        <v>103</v>
      </c>
      <c r="BH1996" s="7">
        <v>2018</v>
      </c>
      <c r="BI1996" s="7" t="s">
        <v>104</v>
      </c>
      <c r="BJ1996" s="7" t="s">
        <v>105</v>
      </c>
      <c r="BK1996" s="7" t="s">
        <v>105</v>
      </c>
      <c r="BL1996" s="7" t="s">
        <v>103</v>
      </c>
      <c r="BN1996"/>
      <c r="BO1996"/>
      <c r="BP1996"/>
      <c r="BQ1996"/>
      <c r="BR1996"/>
      <c r="BS1996"/>
      <c r="BT1996"/>
      <c r="BU1996"/>
      <c r="BV1996"/>
      <c r="BW1996"/>
      <c r="BX1996"/>
      <c r="BY1996" s="8">
        <v>113947</v>
      </c>
      <c r="BZ1996" s="9" t="s">
        <v>106</v>
      </c>
    </row>
    <row r="1997" spans="1:78" s="7" customFormat="1" x14ac:dyDescent="0.25">
      <c r="A1997" s="7" t="str">
        <f t="shared" si="31"/>
        <v>ADFC*</v>
      </c>
      <c r="B1997" s="6" t="s">
        <v>6540</v>
      </c>
      <c r="C1997" s="6" t="s">
        <v>6536</v>
      </c>
      <c r="D1997" s="6" t="s">
        <v>6537</v>
      </c>
      <c r="E1997" s="6" t="s">
        <v>6538</v>
      </c>
      <c r="F1997"/>
      <c r="G1997"/>
      <c r="H1997" s="6" t="s">
        <v>80</v>
      </c>
      <c r="I1997"/>
      <c r="J1997" s="6" t="s">
        <v>81</v>
      </c>
      <c r="K1997" s="6" t="s">
        <v>82</v>
      </c>
      <c r="L1997" s="6" t="s">
        <v>83</v>
      </c>
      <c r="M1997" s="6" t="s">
        <v>84</v>
      </c>
      <c r="N1997" s="6" t="s">
        <v>85</v>
      </c>
      <c r="O1997" s="6" t="s">
        <v>86</v>
      </c>
      <c r="P1997" s="6" t="s">
        <v>108</v>
      </c>
      <c r="Q1997" s="6" t="s">
        <v>109</v>
      </c>
      <c r="R1997" s="6" t="s">
        <v>110</v>
      </c>
      <c r="S1997" s="6" t="s">
        <v>109</v>
      </c>
      <c r="T1997" s="6" t="s">
        <v>110</v>
      </c>
      <c r="U1997" s="6" t="s">
        <v>91</v>
      </c>
      <c r="V1997" s="6" t="s">
        <v>91</v>
      </c>
      <c r="W1997" s="6" t="s">
        <v>80</v>
      </c>
      <c r="X1997" s="6" t="s">
        <v>80</v>
      </c>
      <c r="Y1997" s="6" t="s">
        <v>92</v>
      </c>
      <c r="Z1997" s="6" t="s">
        <v>80</v>
      </c>
      <c r="AA1997" s="6" t="s">
        <v>93</v>
      </c>
      <c r="AB1997"/>
      <c r="AC1997"/>
      <c r="AD1997"/>
      <c r="AE1997" t="str">
        <f>VLOOKUP(E1997,'Synthèse ventes'!$A$5:$C$2461,3,0)</f>
        <v>Rond Ø250 OTTO FUCHS X 114,32Kg</v>
      </c>
      <c r="AF1997" t="str">
        <f>VLOOKUP(E1997,'Synthèse ventes'!$A$5:$C$2461,2,0)</f>
        <v>OTTO F.</v>
      </c>
      <c r="AG1997"/>
      <c r="AH1997"/>
      <c r="AI1997"/>
      <c r="AJ1997"/>
      <c r="AK1997" s="6" t="s">
        <v>80</v>
      </c>
      <c r="AL1997" s="6" t="s">
        <v>6539</v>
      </c>
      <c r="AM1997" s="6" t="s">
        <v>95</v>
      </c>
      <c r="AN1997" s="6" t="s">
        <v>234</v>
      </c>
      <c r="AO1997" s="6" t="s">
        <v>97</v>
      </c>
      <c r="AP1997" s="6" t="s">
        <v>80</v>
      </c>
      <c r="AQ1997" s="6" t="s">
        <v>80</v>
      </c>
      <c r="AR1997" s="6" t="s">
        <v>1124</v>
      </c>
      <c r="AS1997" s="6" t="s">
        <v>1511</v>
      </c>
      <c r="AT1997"/>
      <c r="AU1997" s="6" t="s">
        <v>80</v>
      </c>
      <c r="AV1997" s="6" t="s">
        <v>100</v>
      </c>
      <c r="AW1997"/>
      <c r="AX1997"/>
      <c r="AY1997"/>
      <c r="AZ1997"/>
      <c r="BA1997"/>
      <c r="BB1997"/>
      <c r="BC1997"/>
      <c r="BD1997" s="6" t="s">
        <v>6534</v>
      </c>
      <c r="BE1997" s="7" t="s">
        <v>102</v>
      </c>
      <c r="BG1997" s="7" t="s">
        <v>103</v>
      </c>
      <c r="BH1997" s="7">
        <v>2018</v>
      </c>
      <c r="BI1997" s="7" t="s">
        <v>104</v>
      </c>
      <c r="BJ1997" s="7" t="s">
        <v>105</v>
      </c>
      <c r="BK1997" s="7" t="s">
        <v>105</v>
      </c>
      <c r="BL1997" s="7" t="s">
        <v>103</v>
      </c>
      <c r="BN1997"/>
      <c r="BO1997"/>
      <c r="BP1997"/>
      <c r="BQ1997"/>
      <c r="BR1997"/>
      <c r="BS1997"/>
      <c r="BT1997"/>
      <c r="BU1997"/>
      <c r="BV1997"/>
      <c r="BW1997"/>
      <c r="BX1997"/>
      <c r="BY1997" s="8">
        <v>29114</v>
      </c>
      <c r="BZ1997" s="9" t="s">
        <v>106</v>
      </c>
    </row>
    <row r="1998" spans="1:78" s="7" customFormat="1" hidden="1" x14ac:dyDescent="0.25">
      <c r="A1998" s="7" t="str">
        <f t="shared" si="31"/>
        <v>ADFY*</v>
      </c>
      <c r="B1998" s="6" t="s">
        <v>6541</v>
      </c>
      <c r="C1998" s="6" t="s">
        <v>6542</v>
      </c>
      <c r="D1998" s="6" t="s">
        <v>6543</v>
      </c>
      <c r="E1998" s="6" t="s">
        <v>6544</v>
      </c>
      <c r="F1998"/>
      <c r="G1998"/>
      <c r="H1998" s="6" t="s">
        <v>80</v>
      </c>
      <c r="I1998"/>
      <c r="J1998" s="6" t="s">
        <v>81</v>
      </c>
      <c r="K1998" s="6" t="s">
        <v>82</v>
      </c>
      <c r="L1998" s="6" t="s">
        <v>137</v>
      </c>
      <c r="M1998" s="6" t="s">
        <v>84</v>
      </c>
      <c r="N1998" s="6" t="s">
        <v>85</v>
      </c>
      <c r="O1998" s="6" t="s">
        <v>138</v>
      </c>
      <c r="P1998" s="6" t="s">
        <v>219</v>
      </c>
      <c r="Q1998" s="6" t="s">
        <v>488</v>
      </c>
      <c r="R1998" s="35" t="s">
        <v>489</v>
      </c>
      <c r="S1998" s="6" t="s">
        <v>488</v>
      </c>
      <c r="T1998" s="35" t="s">
        <v>489</v>
      </c>
      <c r="U1998" s="32" t="s">
        <v>222</v>
      </c>
      <c r="V1998" s="32" t="s">
        <v>223</v>
      </c>
      <c r="W1998" s="6" t="s">
        <v>80</v>
      </c>
      <c r="X1998" s="6" t="s">
        <v>80</v>
      </c>
      <c r="Y1998" s="6" t="s">
        <v>92</v>
      </c>
      <c r="Z1998" s="6" t="s">
        <v>80</v>
      </c>
      <c r="AA1998" s="6" t="s">
        <v>93</v>
      </c>
      <c r="AB1998"/>
      <c r="AC1998"/>
      <c r="AD1998"/>
      <c r="AE1998" t="str">
        <f>VLOOKUP(E1998,'Synthèse ventes'!$A$5:$C$2461,3,0)</f>
        <v>Rond Ø220 pour Pamiers</v>
      </c>
      <c r="AF1998" t="str">
        <f>VLOOKUP(E1998,'Synthèse ventes'!$A$5:$C$2461,2,0)</f>
        <v>AD PAMIERS</v>
      </c>
      <c r="AG1998"/>
      <c r="AH1998"/>
      <c r="AI1998"/>
      <c r="AJ1998"/>
      <c r="AK1998" s="6" t="s">
        <v>80</v>
      </c>
      <c r="AL1998" s="6" t="s">
        <v>6545</v>
      </c>
      <c r="AM1998" s="6" t="s">
        <v>95</v>
      </c>
      <c r="AN1998" s="6" t="s">
        <v>2964</v>
      </c>
      <c r="AO1998" s="6" t="s">
        <v>225</v>
      </c>
      <c r="AP1998" s="6" t="s">
        <v>80</v>
      </c>
      <c r="AQ1998" s="6" t="s">
        <v>80</v>
      </c>
      <c r="AR1998" s="6" t="s">
        <v>226</v>
      </c>
      <c r="AS1998" s="6" t="s">
        <v>3940</v>
      </c>
      <c r="AT1998"/>
      <c r="AU1998" s="6" t="s">
        <v>80</v>
      </c>
      <c r="AV1998" s="6" t="s">
        <v>100</v>
      </c>
      <c r="AW1998"/>
      <c r="AX1998"/>
      <c r="AY1998"/>
      <c r="AZ1998"/>
      <c r="BA1998"/>
      <c r="BB1998"/>
      <c r="BC1998"/>
      <c r="BD1998" s="6" t="s">
        <v>6534</v>
      </c>
      <c r="BE1998" s="7" t="s">
        <v>102</v>
      </c>
      <c r="BG1998" s="7" t="s">
        <v>103</v>
      </c>
      <c r="BH1998" s="7">
        <v>2018</v>
      </c>
      <c r="BI1998" s="7" t="s">
        <v>104</v>
      </c>
      <c r="BJ1998" s="7" t="s">
        <v>105</v>
      </c>
      <c r="BK1998" s="7" t="s">
        <v>105</v>
      </c>
      <c r="BL1998" s="7" t="s">
        <v>103</v>
      </c>
      <c r="BN1998"/>
      <c r="BO1998"/>
      <c r="BP1998"/>
      <c r="BQ1998"/>
      <c r="BR1998"/>
      <c r="BS1998"/>
      <c r="BT1998"/>
      <c r="BU1998"/>
      <c r="BV1998"/>
      <c r="BW1998"/>
      <c r="BX1998"/>
      <c r="BY1998" s="8">
        <v>66841</v>
      </c>
      <c r="BZ1998" s="9" t="s">
        <v>106</v>
      </c>
    </row>
    <row r="1999" spans="1:78" s="7" customFormat="1" hidden="1" x14ac:dyDescent="0.25">
      <c r="A1999" s="7" t="str">
        <f t="shared" si="31"/>
        <v>ADGH*</v>
      </c>
      <c r="B1999" s="6" t="s">
        <v>6546</v>
      </c>
      <c r="C1999" s="6" t="s">
        <v>6547</v>
      </c>
      <c r="D1999" s="6" t="s">
        <v>6548</v>
      </c>
      <c r="E1999" s="6" t="s">
        <v>6549</v>
      </c>
      <c r="F1999"/>
      <c r="G1999"/>
      <c r="H1999" s="6" t="s">
        <v>80</v>
      </c>
      <c r="I1999"/>
      <c r="J1999" s="6" t="s">
        <v>81</v>
      </c>
      <c r="K1999" s="6" t="s">
        <v>82</v>
      </c>
      <c r="L1999" s="6" t="s">
        <v>1347</v>
      </c>
      <c r="M1999" s="6" t="s">
        <v>84</v>
      </c>
      <c r="N1999" s="6" t="s">
        <v>85</v>
      </c>
      <c r="O1999" s="6" t="s">
        <v>1348</v>
      </c>
      <c r="P1999" s="6" t="s">
        <v>3473</v>
      </c>
      <c r="Q1999" s="6" t="s">
        <v>6550</v>
      </c>
      <c r="R1999" s="6" t="s">
        <v>6550</v>
      </c>
      <c r="S1999"/>
      <c r="T1999"/>
      <c r="U1999" s="6" t="s">
        <v>80</v>
      </c>
      <c r="V1999" s="6" t="s">
        <v>80</v>
      </c>
      <c r="W1999" s="6" t="s">
        <v>80</v>
      </c>
      <c r="X1999" s="6" t="s">
        <v>80</v>
      </c>
      <c r="Y1999" s="6" t="s">
        <v>80</v>
      </c>
      <c r="Z1999" s="6" t="s">
        <v>80</v>
      </c>
      <c r="AA1999" s="6" t="s">
        <v>80</v>
      </c>
      <c r="AB1999"/>
      <c r="AC1999"/>
      <c r="AD1999"/>
      <c r="AE1999" t="str">
        <f>VLOOKUP(E1999,'Synthèse ventes'!$A$5:$C$2461,3,0)</f>
        <v>Rond Ø152 Bohler - Multiple 88.5 Kg</v>
      </c>
      <c r="AF1999" t="str">
        <f>VLOOKUP(E1999,'Synthèse ventes'!$A$5:$C$2461,2,0)</f>
        <v>BOHLER LIV</v>
      </c>
      <c r="AG1999"/>
      <c r="AH1999"/>
      <c r="AI1999"/>
      <c r="AJ1999"/>
      <c r="AK1999" s="6" t="s">
        <v>92</v>
      </c>
      <c r="AL1999" s="6" t="s">
        <v>6551</v>
      </c>
      <c r="AM1999" s="6" t="s">
        <v>95</v>
      </c>
      <c r="AN1999" s="6" t="s">
        <v>96</v>
      </c>
      <c r="AO1999" s="6" t="s">
        <v>91</v>
      </c>
      <c r="AP1999" s="6" t="s">
        <v>80</v>
      </c>
      <c r="AQ1999" s="6" t="s">
        <v>80</v>
      </c>
      <c r="AR1999" s="6" t="s">
        <v>80</v>
      </c>
      <c r="AS1999" s="6" t="s">
        <v>80</v>
      </c>
      <c r="AT1999"/>
      <c r="AU1999" s="6" t="s">
        <v>80</v>
      </c>
      <c r="AV1999" s="6" t="s">
        <v>100</v>
      </c>
      <c r="AW1999"/>
      <c r="AX1999"/>
      <c r="AY1999"/>
      <c r="AZ1999"/>
      <c r="BA1999"/>
      <c r="BB1999"/>
      <c r="BC1999"/>
      <c r="BD1999" s="6" t="s">
        <v>6552</v>
      </c>
      <c r="BE1999" s="7" t="s">
        <v>102</v>
      </c>
      <c r="BG1999" s="7" t="s">
        <v>103</v>
      </c>
      <c r="BH1999" s="7">
        <v>2018</v>
      </c>
      <c r="BI1999" s="7" t="s">
        <v>104</v>
      </c>
      <c r="BJ1999" s="7" t="s">
        <v>105</v>
      </c>
      <c r="BK1999" s="7" t="s">
        <v>105</v>
      </c>
      <c r="BL1999" s="7" t="s">
        <v>103</v>
      </c>
      <c r="BN1999"/>
      <c r="BO1999"/>
      <c r="BP1999"/>
      <c r="BQ1999"/>
      <c r="BR1999"/>
      <c r="BS1999"/>
      <c r="BT1999"/>
      <c r="BU1999"/>
      <c r="BV1999"/>
      <c r="BW1999"/>
      <c r="BX1999"/>
      <c r="BY1999" s="8">
        <v>79542</v>
      </c>
      <c r="BZ1999" s="9" t="s">
        <v>106</v>
      </c>
    </row>
    <row r="2000" spans="1:78" s="7" customFormat="1" hidden="1" x14ac:dyDescent="0.25">
      <c r="A2000" s="7" t="str">
        <f t="shared" si="31"/>
        <v>ADGH*</v>
      </c>
      <c r="B2000" s="6" t="s">
        <v>6553</v>
      </c>
      <c r="C2000" s="6" t="s">
        <v>6547</v>
      </c>
      <c r="D2000" s="6" t="s">
        <v>6548</v>
      </c>
      <c r="E2000" s="6" t="s">
        <v>6549</v>
      </c>
      <c r="F2000"/>
      <c r="G2000"/>
      <c r="H2000" s="6" t="s">
        <v>80</v>
      </c>
      <c r="I2000"/>
      <c r="J2000" s="6" t="s">
        <v>81</v>
      </c>
      <c r="K2000" s="6" t="s">
        <v>82</v>
      </c>
      <c r="L2000" s="6" t="s">
        <v>1347</v>
      </c>
      <c r="M2000" s="6" t="s">
        <v>84</v>
      </c>
      <c r="N2000" s="6" t="s">
        <v>85</v>
      </c>
      <c r="O2000" s="6" t="s">
        <v>1348</v>
      </c>
      <c r="P2000" s="6" t="s">
        <v>108</v>
      </c>
      <c r="Q2000" s="6" t="s">
        <v>109</v>
      </c>
      <c r="R2000" s="6" t="s">
        <v>110</v>
      </c>
      <c r="S2000" s="6" t="s">
        <v>109</v>
      </c>
      <c r="T2000" s="6" t="s">
        <v>110</v>
      </c>
      <c r="U2000" s="6" t="s">
        <v>91</v>
      </c>
      <c r="V2000" s="6" t="s">
        <v>91</v>
      </c>
      <c r="W2000" s="6" t="s">
        <v>80</v>
      </c>
      <c r="X2000" s="6" t="s">
        <v>80</v>
      </c>
      <c r="Y2000" s="6" t="s">
        <v>92</v>
      </c>
      <c r="Z2000" s="6" t="s">
        <v>80</v>
      </c>
      <c r="AA2000" s="6" t="s">
        <v>93</v>
      </c>
      <c r="AB2000"/>
      <c r="AC2000"/>
      <c r="AD2000"/>
      <c r="AE2000" t="str">
        <f>VLOOKUP(E2000,'Synthèse ventes'!$A$5:$C$2461,3,0)</f>
        <v>Rond Ø152 Bohler - Multiple 88.5 Kg</v>
      </c>
      <c r="AF2000" t="str">
        <f>VLOOKUP(E2000,'Synthèse ventes'!$A$5:$C$2461,2,0)</f>
        <v>BOHLER LIV</v>
      </c>
      <c r="AG2000"/>
      <c r="AH2000"/>
      <c r="AI2000"/>
      <c r="AJ2000"/>
      <c r="AK2000" s="6" t="s">
        <v>92</v>
      </c>
      <c r="AL2000" s="6" t="s">
        <v>6551</v>
      </c>
      <c r="AM2000" s="6" t="s">
        <v>95</v>
      </c>
      <c r="AN2000" s="6" t="s">
        <v>96</v>
      </c>
      <c r="AO2000" s="6" t="s">
        <v>91</v>
      </c>
      <c r="AP2000" s="6" t="s">
        <v>80</v>
      </c>
      <c r="AQ2000" s="6" t="s">
        <v>80</v>
      </c>
      <c r="AR2000" s="6" t="s">
        <v>1256</v>
      </c>
      <c r="AS2000" s="6" t="s">
        <v>1511</v>
      </c>
      <c r="AT2000"/>
      <c r="AU2000" s="6" t="s">
        <v>80</v>
      </c>
      <c r="AV2000" s="6" t="s">
        <v>100</v>
      </c>
      <c r="AW2000"/>
      <c r="AX2000"/>
      <c r="AY2000"/>
      <c r="AZ2000"/>
      <c r="BA2000"/>
      <c r="BB2000"/>
      <c r="BC2000"/>
      <c r="BD2000" s="6" t="s">
        <v>6552</v>
      </c>
      <c r="BE2000" s="7" t="s">
        <v>102</v>
      </c>
      <c r="BG2000" s="7" t="s">
        <v>103</v>
      </c>
      <c r="BH2000" s="7">
        <v>2018</v>
      </c>
      <c r="BI2000" s="7" t="s">
        <v>104</v>
      </c>
      <c r="BJ2000" s="7" t="s">
        <v>105</v>
      </c>
      <c r="BK2000" s="7" t="s">
        <v>105</v>
      </c>
      <c r="BL2000" s="7" t="s">
        <v>103</v>
      </c>
      <c r="BN2000"/>
      <c r="BO2000"/>
      <c r="BP2000"/>
      <c r="BQ2000"/>
      <c r="BR2000"/>
      <c r="BS2000"/>
      <c r="BT2000"/>
      <c r="BU2000"/>
      <c r="BV2000"/>
      <c r="BW2000"/>
      <c r="BX2000"/>
      <c r="BY2000" s="8">
        <v>11306</v>
      </c>
      <c r="BZ2000" s="9" t="s">
        <v>106</v>
      </c>
    </row>
    <row r="2001" spans="1:78" s="7" customFormat="1" hidden="1" x14ac:dyDescent="0.25">
      <c r="A2001" s="7" t="str">
        <f t="shared" si="31"/>
        <v>ADGU*</v>
      </c>
      <c r="B2001" s="6" t="s">
        <v>6554</v>
      </c>
      <c r="C2001" s="6" t="s">
        <v>6555</v>
      </c>
      <c r="D2001" s="6" t="s">
        <v>6556</v>
      </c>
      <c r="E2001" s="6" t="s">
        <v>6557</v>
      </c>
      <c r="F2001"/>
      <c r="G2001"/>
      <c r="H2001" s="6" t="s">
        <v>80</v>
      </c>
      <c r="I2001"/>
      <c r="J2001" s="6" t="s">
        <v>81</v>
      </c>
      <c r="K2001" s="6" t="s">
        <v>82</v>
      </c>
      <c r="L2001" s="6" t="s">
        <v>137</v>
      </c>
      <c r="M2001" s="6" t="s">
        <v>84</v>
      </c>
      <c r="N2001" s="6" t="s">
        <v>85</v>
      </c>
      <c r="O2001" s="6" t="s">
        <v>138</v>
      </c>
      <c r="P2001" s="6" t="s">
        <v>219</v>
      </c>
      <c r="Q2001" s="6" t="s">
        <v>220</v>
      </c>
      <c r="R2001" s="35" t="s">
        <v>341</v>
      </c>
      <c r="S2001" s="6" t="s">
        <v>220</v>
      </c>
      <c r="T2001" s="35" t="s">
        <v>341</v>
      </c>
      <c r="U2001" s="32" t="s">
        <v>222</v>
      </c>
      <c r="V2001" s="32" t="s">
        <v>223</v>
      </c>
      <c r="W2001" s="6" t="s">
        <v>80</v>
      </c>
      <c r="X2001" s="6" t="s">
        <v>80</v>
      </c>
      <c r="Y2001" s="6" t="s">
        <v>92</v>
      </c>
      <c r="Z2001" s="6" t="s">
        <v>80</v>
      </c>
      <c r="AA2001" s="6" t="s">
        <v>93</v>
      </c>
      <c r="AB2001"/>
      <c r="AC2001"/>
      <c r="AD2001"/>
      <c r="AE2001" t="str">
        <f>VLOOKUP(E2001,'Synthèse ventes'!$A$5:$C$2461,3,0)</f>
        <v>Rond Ø250 OTTO FUCHS X 114,32Kg</v>
      </c>
      <c r="AF2001" t="str">
        <f>VLOOKUP(E2001,'Synthèse ventes'!$A$5:$C$2461,2,0)</f>
        <v>OTTO F.</v>
      </c>
      <c r="AG2001"/>
      <c r="AH2001"/>
      <c r="AI2001"/>
      <c r="AJ2001"/>
      <c r="AK2001" s="6" t="s">
        <v>92</v>
      </c>
      <c r="AL2001" s="6" t="s">
        <v>6558</v>
      </c>
      <c r="AM2001" s="6" t="s">
        <v>95</v>
      </c>
      <c r="AN2001" s="6" t="s">
        <v>234</v>
      </c>
      <c r="AO2001" s="6" t="s">
        <v>225</v>
      </c>
      <c r="AP2001" s="6" t="s">
        <v>80</v>
      </c>
      <c r="AQ2001" s="6" t="s">
        <v>80</v>
      </c>
      <c r="AR2001" s="6" t="s">
        <v>226</v>
      </c>
      <c r="AS2001" s="6" t="s">
        <v>3940</v>
      </c>
      <c r="AT2001"/>
      <c r="AU2001" s="6" t="s">
        <v>80</v>
      </c>
      <c r="AV2001" s="6" t="s">
        <v>100</v>
      </c>
      <c r="AW2001"/>
      <c r="AX2001"/>
      <c r="AY2001"/>
      <c r="AZ2001"/>
      <c r="BA2001"/>
      <c r="BB2001"/>
      <c r="BC2001"/>
      <c r="BD2001" s="6" t="s">
        <v>6559</v>
      </c>
      <c r="BE2001" s="7" t="s">
        <v>102</v>
      </c>
      <c r="BG2001" s="7" t="s">
        <v>103</v>
      </c>
      <c r="BH2001" s="7">
        <v>2018</v>
      </c>
      <c r="BI2001" s="7" t="s">
        <v>104</v>
      </c>
      <c r="BJ2001" s="7" t="s">
        <v>105</v>
      </c>
      <c r="BK2001" s="7" t="s">
        <v>105</v>
      </c>
      <c r="BL2001" s="7" t="s">
        <v>103</v>
      </c>
      <c r="BN2001"/>
      <c r="BO2001"/>
      <c r="BP2001"/>
      <c r="BQ2001"/>
      <c r="BR2001"/>
      <c r="BS2001"/>
      <c r="BT2001"/>
      <c r="BU2001"/>
      <c r="BV2001"/>
      <c r="BW2001"/>
      <c r="BX2001"/>
      <c r="BY2001" s="8">
        <v>77960</v>
      </c>
      <c r="BZ2001" s="9" t="s">
        <v>106</v>
      </c>
    </row>
    <row r="2002" spans="1:78" s="7" customFormat="1" hidden="1" x14ac:dyDescent="0.25">
      <c r="A2002" s="7" t="str">
        <f t="shared" si="31"/>
        <v>ADFY*</v>
      </c>
      <c r="B2002" s="6" t="s">
        <v>6560</v>
      </c>
      <c r="C2002" s="6" t="s">
        <v>6561</v>
      </c>
      <c r="D2002" s="6" t="s">
        <v>6562</v>
      </c>
      <c r="E2002" s="6" t="s">
        <v>6544</v>
      </c>
      <c r="F2002"/>
      <c r="G2002"/>
      <c r="H2002" s="6" t="s">
        <v>80</v>
      </c>
      <c r="I2002"/>
      <c r="J2002" s="6" t="s">
        <v>81</v>
      </c>
      <c r="K2002" s="6" t="s">
        <v>82</v>
      </c>
      <c r="L2002" s="6" t="s">
        <v>2518</v>
      </c>
      <c r="M2002" s="6" t="s">
        <v>84</v>
      </c>
      <c r="N2002" s="6" t="s">
        <v>85</v>
      </c>
      <c r="O2002" s="6" t="s">
        <v>157</v>
      </c>
      <c r="P2002" s="6" t="s">
        <v>6563</v>
      </c>
      <c r="Q2002" s="6" t="s">
        <v>788</v>
      </c>
      <c r="R2002" s="6" t="s">
        <v>2591</v>
      </c>
      <c r="S2002" s="6" t="s">
        <v>788</v>
      </c>
      <c r="T2002" s="6" t="s">
        <v>2591</v>
      </c>
      <c r="U2002" s="6" t="s">
        <v>6564</v>
      </c>
      <c r="V2002" s="6" t="s">
        <v>91</v>
      </c>
      <c r="W2002" s="6" t="s">
        <v>80</v>
      </c>
      <c r="X2002" s="6" t="s">
        <v>80</v>
      </c>
      <c r="Y2002" s="6" t="s">
        <v>92</v>
      </c>
      <c r="Z2002" s="6" t="s">
        <v>80</v>
      </c>
      <c r="AA2002" s="6" t="s">
        <v>6565</v>
      </c>
      <c r="AB2002"/>
      <c r="AC2002"/>
      <c r="AD2002"/>
      <c r="AE2002" t="str">
        <f>VLOOKUP(E2002,'Synthèse ventes'!$A$5:$C$2461,3,0)</f>
        <v>Rond Ø220 pour Pamiers</v>
      </c>
      <c r="AF2002" t="str">
        <f>VLOOKUP(E2002,'Synthèse ventes'!$A$5:$C$2461,2,0)</f>
        <v>AD PAMIERS</v>
      </c>
      <c r="AG2002"/>
      <c r="AH2002"/>
      <c r="AI2002"/>
      <c r="AJ2002"/>
      <c r="AK2002" s="6" t="s">
        <v>80</v>
      </c>
      <c r="AL2002" s="6" t="s">
        <v>6545</v>
      </c>
      <c r="AM2002" s="6" t="s">
        <v>95</v>
      </c>
      <c r="AN2002" s="6" t="s">
        <v>145</v>
      </c>
      <c r="AO2002" s="6" t="s">
        <v>6566</v>
      </c>
      <c r="AP2002" s="6" t="s">
        <v>80</v>
      </c>
      <c r="AQ2002" s="6" t="s">
        <v>80</v>
      </c>
      <c r="AR2002" s="6" t="s">
        <v>6567</v>
      </c>
      <c r="AS2002" s="6" t="s">
        <v>628</v>
      </c>
      <c r="AT2002"/>
      <c r="AU2002" s="6" t="s">
        <v>80</v>
      </c>
      <c r="AV2002" s="6" t="s">
        <v>100</v>
      </c>
      <c r="AW2002"/>
      <c r="AX2002"/>
      <c r="AY2002"/>
      <c r="AZ2002"/>
      <c r="BA2002"/>
      <c r="BB2002"/>
      <c r="BC2002"/>
      <c r="BD2002" s="6" t="s">
        <v>6568</v>
      </c>
      <c r="BE2002" s="7" t="s">
        <v>102</v>
      </c>
      <c r="BG2002" s="7" t="s">
        <v>103</v>
      </c>
      <c r="BH2002" s="7">
        <v>2018</v>
      </c>
      <c r="BI2002" s="7" t="s">
        <v>104</v>
      </c>
      <c r="BJ2002" s="7" t="s">
        <v>105</v>
      </c>
      <c r="BK2002" s="7" t="s">
        <v>105</v>
      </c>
      <c r="BL2002" s="7" t="s">
        <v>103</v>
      </c>
      <c r="BN2002"/>
      <c r="BO2002"/>
      <c r="BP2002"/>
      <c r="BQ2002"/>
      <c r="BR2002"/>
      <c r="BS2002"/>
      <c r="BT2002"/>
      <c r="BU2002"/>
      <c r="BV2002"/>
      <c r="BW2002"/>
      <c r="BX2002"/>
      <c r="BY2002" s="8">
        <v>1007</v>
      </c>
      <c r="BZ2002" s="9" t="s">
        <v>106</v>
      </c>
    </row>
    <row r="2003" spans="1:78" s="7" customFormat="1" hidden="1" x14ac:dyDescent="0.25">
      <c r="A2003" s="7" t="str">
        <f t="shared" si="31"/>
        <v>ADFY*</v>
      </c>
      <c r="B2003" s="6" t="s">
        <v>6569</v>
      </c>
      <c r="C2003" s="6" t="s">
        <v>6561</v>
      </c>
      <c r="D2003" s="6" t="s">
        <v>6562</v>
      </c>
      <c r="E2003" s="6" t="s">
        <v>6544</v>
      </c>
      <c r="F2003"/>
      <c r="G2003"/>
      <c r="H2003" s="6" t="s">
        <v>80</v>
      </c>
      <c r="I2003"/>
      <c r="J2003" s="6" t="s">
        <v>81</v>
      </c>
      <c r="K2003" s="6" t="s">
        <v>82</v>
      </c>
      <c r="L2003" s="6" t="s">
        <v>2518</v>
      </c>
      <c r="M2003" s="6" t="s">
        <v>84</v>
      </c>
      <c r="N2003" s="6" t="s">
        <v>85</v>
      </c>
      <c r="O2003" s="6" t="s">
        <v>157</v>
      </c>
      <c r="P2003" s="6" t="s">
        <v>108</v>
      </c>
      <c r="Q2003" s="6" t="s">
        <v>109</v>
      </c>
      <c r="R2003" s="6" t="s">
        <v>110</v>
      </c>
      <c r="S2003" s="6" t="s">
        <v>109</v>
      </c>
      <c r="T2003" s="6" t="s">
        <v>110</v>
      </c>
      <c r="U2003" s="6" t="s">
        <v>91</v>
      </c>
      <c r="V2003" s="6" t="s">
        <v>91</v>
      </c>
      <c r="W2003" s="6" t="s">
        <v>80</v>
      </c>
      <c r="X2003" s="6" t="s">
        <v>80</v>
      </c>
      <c r="Y2003" s="6" t="s">
        <v>92</v>
      </c>
      <c r="Z2003" s="6" t="s">
        <v>80</v>
      </c>
      <c r="AA2003" s="6" t="s">
        <v>93</v>
      </c>
      <c r="AB2003"/>
      <c r="AC2003"/>
      <c r="AD2003"/>
      <c r="AE2003" t="str">
        <f>VLOOKUP(E2003,'Synthèse ventes'!$A$5:$C$2461,3,0)</f>
        <v>Rond Ø220 pour Pamiers</v>
      </c>
      <c r="AF2003" t="str">
        <f>VLOOKUP(E2003,'Synthèse ventes'!$A$5:$C$2461,2,0)</f>
        <v>AD PAMIERS</v>
      </c>
      <c r="AG2003"/>
      <c r="AH2003"/>
      <c r="AI2003"/>
      <c r="AJ2003"/>
      <c r="AK2003" s="6" t="s">
        <v>80</v>
      </c>
      <c r="AL2003" s="6" t="s">
        <v>6545</v>
      </c>
      <c r="AM2003" s="6" t="s">
        <v>95</v>
      </c>
      <c r="AN2003" s="6" t="s">
        <v>145</v>
      </c>
      <c r="AO2003" s="6" t="s">
        <v>6566</v>
      </c>
      <c r="AP2003" s="6" t="s">
        <v>80</v>
      </c>
      <c r="AQ2003" s="6" t="s">
        <v>80</v>
      </c>
      <c r="AR2003" s="6" t="s">
        <v>6567</v>
      </c>
      <c r="AS2003" s="6" t="s">
        <v>628</v>
      </c>
      <c r="AT2003"/>
      <c r="AU2003" s="6" t="s">
        <v>80</v>
      </c>
      <c r="AV2003" s="6" t="s">
        <v>100</v>
      </c>
      <c r="AW2003"/>
      <c r="AX2003"/>
      <c r="AY2003"/>
      <c r="AZ2003"/>
      <c r="BA2003"/>
      <c r="BB2003"/>
      <c r="BC2003"/>
      <c r="BD2003" s="6" t="s">
        <v>6568</v>
      </c>
      <c r="BE2003" s="7" t="s">
        <v>102</v>
      </c>
      <c r="BG2003" s="7" t="s">
        <v>103</v>
      </c>
      <c r="BH2003" s="7">
        <v>2018</v>
      </c>
      <c r="BI2003" s="7" t="s">
        <v>104</v>
      </c>
      <c r="BJ2003" s="7" t="s">
        <v>105</v>
      </c>
      <c r="BK2003" s="7" t="s">
        <v>105</v>
      </c>
      <c r="BL2003" s="7" t="s">
        <v>103</v>
      </c>
      <c r="BN2003"/>
      <c r="BO2003"/>
      <c r="BP2003"/>
      <c r="BQ2003"/>
      <c r="BR2003"/>
      <c r="BS2003"/>
      <c r="BT2003"/>
      <c r="BU2003"/>
      <c r="BV2003"/>
      <c r="BW2003"/>
      <c r="BX2003"/>
      <c r="BY2003" s="8">
        <v>12550</v>
      </c>
      <c r="BZ2003" s="9" t="s">
        <v>106</v>
      </c>
    </row>
    <row r="2004" spans="1:78" s="7" customFormat="1" hidden="1" x14ac:dyDescent="0.25">
      <c r="A2004" s="7" t="str">
        <f t="shared" si="31"/>
        <v>ADHM*</v>
      </c>
      <c r="B2004" s="6" t="s">
        <v>6570</v>
      </c>
      <c r="C2004" s="6" t="s">
        <v>6571</v>
      </c>
      <c r="D2004" s="6" t="s">
        <v>6572</v>
      </c>
      <c r="E2004" s="6" t="s">
        <v>6573</v>
      </c>
      <c r="F2004"/>
      <c r="G2004"/>
      <c r="H2004" s="6" t="s">
        <v>80</v>
      </c>
      <c r="I2004"/>
      <c r="J2004" s="6" t="s">
        <v>81</v>
      </c>
      <c r="K2004" s="6" t="s">
        <v>82</v>
      </c>
      <c r="L2004" s="6" t="s">
        <v>156</v>
      </c>
      <c r="M2004" s="6" t="s">
        <v>84</v>
      </c>
      <c r="N2004" s="6" t="s">
        <v>85</v>
      </c>
      <c r="O2004" s="6" t="s">
        <v>157</v>
      </c>
      <c r="P2004" s="6" t="s">
        <v>108</v>
      </c>
      <c r="Q2004" s="6" t="s">
        <v>109</v>
      </c>
      <c r="R2004" s="6" t="s">
        <v>110</v>
      </c>
      <c r="S2004" s="6" t="s">
        <v>109</v>
      </c>
      <c r="T2004" s="6" t="s">
        <v>110</v>
      </c>
      <c r="U2004" s="6" t="s">
        <v>91</v>
      </c>
      <c r="V2004" s="6" t="s">
        <v>91</v>
      </c>
      <c r="W2004" s="6" t="s">
        <v>80</v>
      </c>
      <c r="X2004" s="6" t="s">
        <v>80</v>
      </c>
      <c r="Y2004" s="6" t="s">
        <v>92</v>
      </c>
      <c r="Z2004" s="6" t="s">
        <v>80</v>
      </c>
      <c r="AA2004" s="6" t="s">
        <v>93</v>
      </c>
      <c r="AB2004"/>
      <c r="AC2004"/>
      <c r="AD2004"/>
      <c r="AE2004" t="str">
        <f>VLOOKUP(E2004,'Synthèse ventes'!$A$5:$C$2461,3,0)</f>
        <v>Rond Ø330 pour Pamiers</v>
      </c>
      <c r="AF2004" t="str">
        <f>VLOOKUP(E2004,'Synthèse ventes'!$A$5:$C$2461,2,0)</f>
        <v>AD PAMIERS</v>
      </c>
      <c r="AG2004"/>
      <c r="AH2004"/>
      <c r="AI2004"/>
      <c r="AJ2004"/>
      <c r="AK2004" s="6" t="s">
        <v>80</v>
      </c>
      <c r="AL2004" s="6" t="s">
        <v>6574</v>
      </c>
      <c r="AM2004" s="6" t="s">
        <v>95</v>
      </c>
      <c r="AN2004" s="6" t="s">
        <v>97</v>
      </c>
      <c r="AO2004" s="6" t="s">
        <v>400</v>
      </c>
      <c r="AP2004" s="6" t="s">
        <v>80</v>
      </c>
      <c r="AQ2004" s="6" t="s">
        <v>80</v>
      </c>
      <c r="AR2004" s="6" t="s">
        <v>1643</v>
      </c>
      <c r="AS2004" s="6" t="s">
        <v>327</v>
      </c>
      <c r="AT2004"/>
      <c r="AU2004" s="6" t="s">
        <v>80</v>
      </c>
      <c r="AV2004" s="6" t="s">
        <v>100</v>
      </c>
      <c r="AW2004"/>
      <c r="AX2004"/>
      <c r="AY2004"/>
      <c r="AZ2004"/>
      <c r="BA2004"/>
      <c r="BB2004"/>
      <c r="BC2004"/>
      <c r="BD2004" s="6" t="s">
        <v>6575</v>
      </c>
      <c r="BE2004" s="7" t="s">
        <v>102</v>
      </c>
      <c r="BG2004" s="7" t="s">
        <v>103</v>
      </c>
      <c r="BH2004" s="7">
        <v>2018</v>
      </c>
      <c r="BI2004" s="7" t="s">
        <v>104</v>
      </c>
      <c r="BJ2004" s="7" t="s">
        <v>105</v>
      </c>
      <c r="BK2004" s="7" t="s">
        <v>105</v>
      </c>
      <c r="BL2004" s="7" t="s">
        <v>103</v>
      </c>
      <c r="BN2004"/>
      <c r="BO2004"/>
      <c r="BP2004"/>
      <c r="BQ2004"/>
      <c r="BR2004"/>
      <c r="BS2004"/>
      <c r="BT2004"/>
      <c r="BU2004"/>
      <c r="BV2004"/>
      <c r="BW2004"/>
      <c r="BX2004"/>
      <c r="BY2004" s="8">
        <v>80228</v>
      </c>
      <c r="BZ2004" s="9" t="s">
        <v>106</v>
      </c>
    </row>
    <row r="2005" spans="1:78" s="7" customFormat="1" hidden="1" x14ac:dyDescent="0.25">
      <c r="A2005" s="7" t="str">
        <f t="shared" si="31"/>
        <v>ADGZ*</v>
      </c>
      <c r="B2005" s="6" t="s">
        <v>6576</v>
      </c>
      <c r="C2005" s="6" t="s">
        <v>6577</v>
      </c>
      <c r="D2005" s="6" t="s">
        <v>6578</v>
      </c>
      <c r="E2005" s="6" t="s">
        <v>6579</v>
      </c>
      <c r="F2005"/>
      <c r="G2005"/>
      <c r="H2005" s="6" t="s">
        <v>80</v>
      </c>
      <c r="I2005"/>
      <c r="J2005" s="6" t="s">
        <v>81</v>
      </c>
      <c r="K2005" s="6" t="s">
        <v>82</v>
      </c>
      <c r="L2005" s="6" t="s">
        <v>156</v>
      </c>
      <c r="M2005" s="6" t="s">
        <v>84</v>
      </c>
      <c r="N2005" s="6" t="s">
        <v>85</v>
      </c>
      <c r="O2005" s="6" t="s">
        <v>157</v>
      </c>
      <c r="P2005" s="6" t="s">
        <v>108</v>
      </c>
      <c r="Q2005" s="6" t="s">
        <v>109</v>
      </c>
      <c r="R2005" s="6" t="s">
        <v>110</v>
      </c>
      <c r="S2005" s="6" t="s">
        <v>109</v>
      </c>
      <c r="T2005" s="6" t="s">
        <v>110</v>
      </c>
      <c r="U2005" s="6" t="s">
        <v>91</v>
      </c>
      <c r="V2005" s="6" t="s">
        <v>91</v>
      </c>
      <c r="W2005" s="6" t="s">
        <v>80</v>
      </c>
      <c r="X2005" s="6" t="s">
        <v>80</v>
      </c>
      <c r="Y2005" s="6" t="s">
        <v>92</v>
      </c>
      <c r="Z2005" s="6" t="s">
        <v>80</v>
      </c>
      <c r="AA2005" s="6" t="s">
        <v>93</v>
      </c>
      <c r="AB2005"/>
      <c r="AC2005"/>
      <c r="AD2005"/>
      <c r="AE2005" t="str">
        <f>VLOOKUP(E2005,'Synthèse ventes'!$A$5:$C$2461,3,0)</f>
        <v>Rond Ø170 Bohler - SMX</v>
      </c>
      <c r="AF2005" t="str">
        <f>VLOOKUP(E2005,'Synthèse ventes'!$A$5:$C$2461,2,0)</f>
        <v>BOHLER LIV</v>
      </c>
      <c r="AG2005"/>
      <c r="AH2005"/>
      <c r="AI2005"/>
      <c r="AJ2005"/>
      <c r="AK2005" s="6" t="s">
        <v>80</v>
      </c>
      <c r="AL2005" s="6" t="s">
        <v>6580</v>
      </c>
      <c r="AM2005" s="6" t="s">
        <v>95</v>
      </c>
      <c r="AN2005" s="6" t="s">
        <v>145</v>
      </c>
      <c r="AO2005" s="6" t="s">
        <v>376</v>
      </c>
      <c r="AP2005" s="6" t="s">
        <v>80</v>
      </c>
      <c r="AQ2005" s="6" t="s">
        <v>80</v>
      </c>
      <c r="AR2005" s="6" t="s">
        <v>592</v>
      </c>
      <c r="AS2005" s="6" t="s">
        <v>1861</v>
      </c>
      <c r="AT2005"/>
      <c r="AU2005" s="6" t="s">
        <v>80</v>
      </c>
      <c r="AV2005" s="6" t="s">
        <v>100</v>
      </c>
      <c r="AW2005"/>
      <c r="AX2005"/>
      <c r="AY2005"/>
      <c r="AZ2005"/>
      <c r="BA2005"/>
      <c r="BB2005"/>
      <c r="BC2005"/>
      <c r="BD2005" s="6" t="s">
        <v>6575</v>
      </c>
      <c r="BE2005" s="7" t="s">
        <v>102</v>
      </c>
      <c r="BG2005" s="7" t="s">
        <v>103</v>
      </c>
      <c r="BH2005" s="7">
        <v>2018</v>
      </c>
      <c r="BI2005" s="7" t="s">
        <v>104</v>
      </c>
      <c r="BJ2005" s="7" t="s">
        <v>105</v>
      </c>
      <c r="BK2005" s="7" t="s">
        <v>105</v>
      </c>
      <c r="BL2005" s="7" t="s">
        <v>103</v>
      </c>
      <c r="BN2005"/>
      <c r="BO2005"/>
      <c r="BP2005"/>
      <c r="BQ2005"/>
      <c r="BR2005"/>
      <c r="BS2005"/>
      <c r="BT2005"/>
      <c r="BU2005"/>
      <c r="BV2005"/>
      <c r="BW2005"/>
      <c r="BX2005"/>
      <c r="BY2005" s="8">
        <v>47084</v>
      </c>
      <c r="BZ2005" s="9" t="s">
        <v>106</v>
      </c>
    </row>
    <row r="2006" spans="1:78" s="7" customFormat="1" hidden="1" x14ac:dyDescent="0.25">
      <c r="A2006" s="7" t="str">
        <f t="shared" si="31"/>
        <v>ADGZ*</v>
      </c>
      <c r="B2006" s="6" t="s">
        <v>6581</v>
      </c>
      <c r="C2006" s="6" t="s">
        <v>6582</v>
      </c>
      <c r="D2006" s="6" t="s">
        <v>6578</v>
      </c>
      <c r="E2006" s="6" t="s">
        <v>6579</v>
      </c>
      <c r="F2006"/>
      <c r="G2006"/>
      <c r="H2006" s="6" t="s">
        <v>80</v>
      </c>
      <c r="I2006"/>
      <c r="J2006" s="6" t="s">
        <v>81</v>
      </c>
      <c r="K2006" s="6" t="s">
        <v>82</v>
      </c>
      <c r="L2006" s="6" t="s">
        <v>156</v>
      </c>
      <c r="M2006" s="6" t="s">
        <v>84</v>
      </c>
      <c r="N2006" s="6" t="s">
        <v>85</v>
      </c>
      <c r="O2006" s="6" t="s">
        <v>157</v>
      </c>
      <c r="P2006" s="6" t="s">
        <v>108</v>
      </c>
      <c r="Q2006" s="6" t="s">
        <v>109</v>
      </c>
      <c r="R2006" s="6" t="s">
        <v>110</v>
      </c>
      <c r="S2006" s="6" t="s">
        <v>109</v>
      </c>
      <c r="T2006" s="6" t="s">
        <v>110</v>
      </c>
      <c r="U2006" s="6" t="s">
        <v>91</v>
      </c>
      <c r="V2006" s="6" t="s">
        <v>91</v>
      </c>
      <c r="W2006" s="6" t="s">
        <v>80</v>
      </c>
      <c r="X2006" s="6" t="s">
        <v>80</v>
      </c>
      <c r="Y2006" s="6" t="s">
        <v>92</v>
      </c>
      <c r="Z2006" s="6" t="s">
        <v>80</v>
      </c>
      <c r="AA2006" s="6" t="s">
        <v>93</v>
      </c>
      <c r="AB2006"/>
      <c r="AC2006"/>
      <c r="AD2006"/>
      <c r="AE2006" t="str">
        <f>VLOOKUP(E2006,'Synthèse ventes'!$A$5:$C$2461,3,0)</f>
        <v>Rond Ø170 Bohler - SMX</v>
      </c>
      <c r="AF2006" t="str">
        <f>VLOOKUP(E2006,'Synthèse ventes'!$A$5:$C$2461,2,0)</f>
        <v>BOHLER LIV</v>
      </c>
      <c r="AG2006"/>
      <c r="AH2006"/>
      <c r="AI2006"/>
      <c r="AJ2006"/>
      <c r="AK2006" s="6" t="s">
        <v>80</v>
      </c>
      <c r="AL2006" s="6" t="s">
        <v>6580</v>
      </c>
      <c r="AM2006" s="6" t="s">
        <v>95</v>
      </c>
      <c r="AN2006" s="6" t="s">
        <v>145</v>
      </c>
      <c r="AO2006" s="6" t="s">
        <v>602</v>
      </c>
      <c r="AP2006" s="6" t="s">
        <v>80</v>
      </c>
      <c r="AQ2006" s="6" t="s">
        <v>80</v>
      </c>
      <c r="AR2006" s="6" t="s">
        <v>592</v>
      </c>
      <c r="AS2006" s="6" t="s">
        <v>1861</v>
      </c>
      <c r="AT2006"/>
      <c r="AU2006" s="6" t="s">
        <v>80</v>
      </c>
      <c r="AV2006" s="6" t="s">
        <v>100</v>
      </c>
      <c r="AW2006"/>
      <c r="AX2006"/>
      <c r="AY2006"/>
      <c r="AZ2006"/>
      <c r="BA2006"/>
      <c r="BB2006"/>
      <c r="BC2006"/>
      <c r="BD2006" s="6" t="s">
        <v>6575</v>
      </c>
      <c r="BE2006" s="7" t="s">
        <v>102</v>
      </c>
      <c r="BG2006" s="7" t="s">
        <v>103</v>
      </c>
      <c r="BH2006" s="7">
        <v>2018</v>
      </c>
      <c r="BI2006" s="7" t="s">
        <v>104</v>
      </c>
      <c r="BJ2006" s="7" t="s">
        <v>105</v>
      </c>
      <c r="BK2006" s="7" t="s">
        <v>105</v>
      </c>
      <c r="BL2006" s="7" t="s">
        <v>103</v>
      </c>
      <c r="BN2006"/>
      <c r="BO2006"/>
      <c r="BP2006"/>
      <c r="BQ2006"/>
      <c r="BR2006"/>
      <c r="BS2006"/>
      <c r="BT2006"/>
      <c r="BU2006"/>
      <c r="BV2006"/>
      <c r="BW2006"/>
      <c r="BX2006"/>
      <c r="BY2006" s="8">
        <v>56709</v>
      </c>
      <c r="BZ2006" s="9" t="s">
        <v>106</v>
      </c>
    </row>
    <row r="2007" spans="1:78" s="7" customFormat="1" hidden="1" x14ac:dyDescent="0.25">
      <c r="A2007" s="7" t="str">
        <f t="shared" si="31"/>
        <v>ADGZ*</v>
      </c>
      <c r="B2007" s="6" t="s">
        <v>6583</v>
      </c>
      <c r="C2007" s="6" t="s">
        <v>6584</v>
      </c>
      <c r="D2007" s="6" t="s">
        <v>6578</v>
      </c>
      <c r="E2007" s="6" t="s">
        <v>6579</v>
      </c>
      <c r="F2007"/>
      <c r="G2007"/>
      <c r="H2007" s="6" t="s">
        <v>80</v>
      </c>
      <c r="I2007"/>
      <c r="J2007" s="6" t="s">
        <v>81</v>
      </c>
      <c r="K2007" s="6" t="s">
        <v>82</v>
      </c>
      <c r="L2007" s="6" t="s">
        <v>156</v>
      </c>
      <c r="M2007" s="6" t="s">
        <v>84</v>
      </c>
      <c r="N2007" s="6" t="s">
        <v>85</v>
      </c>
      <c r="O2007" s="6" t="s">
        <v>157</v>
      </c>
      <c r="P2007" s="6" t="s">
        <v>108</v>
      </c>
      <c r="Q2007" s="6" t="s">
        <v>109</v>
      </c>
      <c r="R2007" s="6" t="s">
        <v>110</v>
      </c>
      <c r="S2007" s="6" t="s">
        <v>109</v>
      </c>
      <c r="T2007" s="6" t="s">
        <v>110</v>
      </c>
      <c r="U2007" s="6" t="s">
        <v>91</v>
      </c>
      <c r="V2007" s="6" t="s">
        <v>91</v>
      </c>
      <c r="W2007" s="6" t="s">
        <v>80</v>
      </c>
      <c r="X2007" s="6" t="s">
        <v>80</v>
      </c>
      <c r="Y2007" s="6" t="s">
        <v>92</v>
      </c>
      <c r="Z2007" s="6" t="s">
        <v>80</v>
      </c>
      <c r="AA2007" s="6" t="s">
        <v>93</v>
      </c>
      <c r="AB2007"/>
      <c r="AC2007"/>
      <c r="AD2007"/>
      <c r="AE2007" t="str">
        <f>VLOOKUP(E2007,'Synthèse ventes'!$A$5:$C$2461,3,0)</f>
        <v>Rond Ø170 Bohler - SMX</v>
      </c>
      <c r="AF2007" t="str">
        <f>VLOOKUP(E2007,'Synthèse ventes'!$A$5:$C$2461,2,0)</f>
        <v>BOHLER LIV</v>
      </c>
      <c r="AG2007"/>
      <c r="AH2007"/>
      <c r="AI2007"/>
      <c r="AJ2007"/>
      <c r="AK2007" s="6" t="s">
        <v>80</v>
      </c>
      <c r="AL2007" s="6" t="s">
        <v>6580</v>
      </c>
      <c r="AM2007" s="6" t="s">
        <v>95</v>
      </c>
      <c r="AN2007" s="6" t="s">
        <v>612</v>
      </c>
      <c r="AO2007" s="6" t="s">
        <v>376</v>
      </c>
      <c r="AP2007" s="6" t="s">
        <v>80</v>
      </c>
      <c r="AQ2007" s="6" t="s">
        <v>80</v>
      </c>
      <c r="AR2007" s="6" t="s">
        <v>592</v>
      </c>
      <c r="AS2007" s="6" t="s">
        <v>1861</v>
      </c>
      <c r="AT2007"/>
      <c r="AU2007" s="6" t="s">
        <v>80</v>
      </c>
      <c r="AV2007" s="6" t="s">
        <v>100</v>
      </c>
      <c r="AW2007"/>
      <c r="AX2007"/>
      <c r="AY2007"/>
      <c r="AZ2007"/>
      <c r="BA2007"/>
      <c r="BB2007"/>
      <c r="BC2007"/>
      <c r="BD2007" s="6" t="s">
        <v>6575</v>
      </c>
      <c r="BE2007" s="7" t="s">
        <v>102</v>
      </c>
      <c r="BG2007" s="7" t="s">
        <v>103</v>
      </c>
      <c r="BH2007" s="7">
        <v>2018</v>
      </c>
      <c r="BI2007" s="7" t="s">
        <v>104</v>
      </c>
      <c r="BJ2007" s="7" t="s">
        <v>105</v>
      </c>
      <c r="BK2007" s="7" t="s">
        <v>105</v>
      </c>
      <c r="BL2007" s="7" t="s">
        <v>103</v>
      </c>
      <c r="BN2007"/>
      <c r="BO2007"/>
      <c r="BP2007"/>
      <c r="BQ2007"/>
      <c r="BR2007"/>
      <c r="BS2007"/>
      <c r="BT2007"/>
      <c r="BU2007"/>
      <c r="BV2007"/>
      <c r="BW2007"/>
      <c r="BX2007"/>
      <c r="BY2007" s="8">
        <v>6589</v>
      </c>
      <c r="BZ2007" s="9" t="s">
        <v>106</v>
      </c>
    </row>
    <row r="2008" spans="1:78" s="7" customFormat="1" hidden="1" x14ac:dyDescent="0.25">
      <c r="A2008" s="7" t="str">
        <f t="shared" si="31"/>
        <v>ADGZ*</v>
      </c>
      <c r="B2008" s="6" t="s">
        <v>6585</v>
      </c>
      <c r="C2008" s="6" t="s">
        <v>6586</v>
      </c>
      <c r="D2008" s="6" t="s">
        <v>6578</v>
      </c>
      <c r="E2008" s="6" t="s">
        <v>6579</v>
      </c>
      <c r="F2008"/>
      <c r="G2008"/>
      <c r="H2008" s="6" t="s">
        <v>80</v>
      </c>
      <c r="I2008"/>
      <c r="J2008" s="6" t="s">
        <v>81</v>
      </c>
      <c r="K2008" s="6" t="s">
        <v>82</v>
      </c>
      <c r="L2008" s="6" t="s">
        <v>156</v>
      </c>
      <c r="M2008" s="6" t="s">
        <v>84</v>
      </c>
      <c r="N2008" s="6" t="s">
        <v>85</v>
      </c>
      <c r="O2008" s="6" t="s">
        <v>157</v>
      </c>
      <c r="P2008" s="6" t="s">
        <v>108</v>
      </c>
      <c r="Q2008" s="6" t="s">
        <v>109</v>
      </c>
      <c r="R2008" s="6" t="s">
        <v>110</v>
      </c>
      <c r="S2008" s="6" t="s">
        <v>109</v>
      </c>
      <c r="T2008" s="6" t="s">
        <v>110</v>
      </c>
      <c r="U2008" s="6" t="s">
        <v>91</v>
      </c>
      <c r="V2008" s="6" t="s">
        <v>91</v>
      </c>
      <c r="W2008" s="6" t="s">
        <v>80</v>
      </c>
      <c r="X2008" s="6" t="s">
        <v>80</v>
      </c>
      <c r="Y2008" s="6" t="s">
        <v>92</v>
      </c>
      <c r="Z2008" s="6" t="s">
        <v>80</v>
      </c>
      <c r="AA2008" s="6" t="s">
        <v>93</v>
      </c>
      <c r="AB2008"/>
      <c r="AC2008"/>
      <c r="AD2008"/>
      <c r="AE2008" t="str">
        <f>VLOOKUP(E2008,'Synthèse ventes'!$A$5:$C$2461,3,0)</f>
        <v>Rond Ø170 Bohler - SMX</v>
      </c>
      <c r="AF2008" t="str">
        <f>VLOOKUP(E2008,'Synthèse ventes'!$A$5:$C$2461,2,0)</f>
        <v>BOHLER LIV</v>
      </c>
      <c r="AG2008"/>
      <c r="AH2008"/>
      <c r="AI2008"/>
      <c r="AJ2008"/>
      <c r="AK2008" s="6" t="s">
        <v>80</v>
      </c>
      <c r="AL2008" s="6" t="s">
        <v>6580</v>
      </c>
      <c r="AM2008" s="6" t="s">
        <v>95</v>
      </c>
      <c r="AN2008" s="6" t="s">
        <v>612</v>
      </c>
      <c r="AO2008" s="6" t="s">
        <v>602</v>
      </c>
      <c r="AP2008" s="6" t="s">
        <v>80</v>
      </c>
      <c r="AQ2008" s="6" t="s">
        <v>80</v>
      </c>
      <c r="AR2008" s="6" t="s">
        <v>592</v>
      </c>
      <c r="AS2008" s="6" t="s">
        <v>1861</v>
      </c>
      <c r="AT2008"/>
      <c r="AU2008" s="6" t="s">
        <v>80</v>
      </c>
      <c r="AV2008" s="6" t="s">
        <v>100</v>
      </c>
      <c r="AW2008"/>
      <c r="AX2008"/>
      <c r="AY2008"/>
      <c r="AZ2008"/>
      <c r="BA2008"/>
      <c r="BB2008"/>
      <c r="BC2008"/>
      <c r="BD2008" s="6" t="s">
        <v>6575</v>
      </c>
      <c r="BE2008" s="7" t="s">
        <v>102</v>
      </c>
      <c r="BG2008" s="7" t="s">
        <v>103</v>
      </c>
      <c r="BH2008" s="7">
        <v>2018</v>
      </c>
      <c r="BI2008" s="7" t="s">
        <v>104</v>
      </c>
      <c r="BJ2008" s="7" t="s">
        <v>105</v>
      </c>
      <c r="BK2008" s="7" t="s">
        <v>105</v>
      </c>
      <c r="BL2008" s="7" t="s">
        <v>103</v>
      </c>
      <c r="BN2008"/>
      <c r="BO2008"/>
      <c r="BP2008"/>
      <c r="BQ2008"/>
      <c r="BR2008"/>
      <c r="BS2008"/>
      <c r="BT2008"/>
      <c r="BU2008"/>
      <c r="BV2008"/>
      <c r="BW2008"/>
      <c r="BX2008"/>
      <c r="BY2008" s="8">
        <v>122186</v>
      </c>
      <c r="BZ2008" s="9" t="s">
        <v>106</v>
      </c>
    </row>
    <row r="2009" spans="1:78" s="7" customFormat="1" hidden="1" x14ac:dyDescent="0.25">
      <c r="A2009" s="7" t="str">
        <f t="shared" si="31"/>
        <v>ADGZ*</v>
      </c>
      <c r="B2009" s="6" t="s">
        <v>6587</v>
      </c>
      <c r="C2009" s="6" t="s">
        <v>6588</v>
      </c>
      <c r="D2009" s="6" t="s">
        <v>6578</v>
      </c>
      <c r="E2009" s="6" t="s">
        <v>6579</v>
      </c>
      <c r="F2009"/>
      <c r="G2009"/>
      <c r="H2009" s="6" t="s">
        <v>80</v>
      </c>
      <c r="I2009"/>
      <c r="J2009" s="6" t="s">
        <v>81</v>
      </c>
      <c r="K2009" s="6" t="s">
        <v>82</v>
      </c>
      <c r="L2009" s="6" t="s">
        <v>156</v>
      </c>
      <c r="M2009" s="6" t="s">
        <v>84</v>
      </c>
      <c r="N2009" s="6" t="s">
        <v>85</v>
      </c>
      <c r="O2009" s="6" t="s">
        <v>157</v>
      </c>
      <c r="P2009" s="6" t="s">
        <v>108</v>
      </c>
      <c r="Q2009" s="6" t="s">
        <v>110</v>
      </c>
      <c r="R2009" s="6" t="s">
        <v>110</v>
      </c>
      <c r="S2009"/>
      <c r="T2009"/>
      <c r="U2009" s="6" t="s">
        <v>91</v>
      </c>
      <c r="V2009" s="6" t="s">
        <v>91</v>
      </c>
      <c r="W2009" s="6" t="s">
        <v>80</v>
      </c>
      <c r="X2009" s="6" t="s">
        <v>80</v>
      </c>
      <c r="Y2009" s="6" t="s">
        <v>92</v>
      </c>
      <c r="Z2009" s="6" t="s">
        <v>80</v>
      </c>
      <c r="AA2009" s="6" t="s">
        <v>80</v>
      </c>
      <c r="AB2009"/>
      <c r="AC2009"/>
      <c r="AD2009"/>
      <c r="AE2009" t="str">
        <f>VLOOKUP(E2009,'Synthèse ventes'!$A$5:$C$2461,3,0)</f>
        <v>Rond Ø170 Bohler - SMX</v>
      </c>
      <c r="AF2009" t="str">
        <f>VLOOKUP(E2009,'Synthèse ventes'!$A$5:$C$2461,2,0)</f>
        <v>BOHLER LIV</v>
      </c>
      <c r="AG2009"/>
      <c r="AH2009"/>
      <c r="AI2009"/>
      <c r="AJ2009"/>
      <c r="AK2009" s="6" t="s">
        <v>80</v>
      </c>
      <c r="AL2009" s="6" t="s">
        <v>6580</v>
      </c>
      <c r="AM2009" s="6" t="s">
        <v>95</v>
      </c>
      <c r="AN2009" s="6" t="s">
        <v>612</v>
      </c>
      <c r="AO2009" s="6" t="s">
        <v>599</v>
      </c>
      <c r="AP2009" s="6" t="s">
        <v>80</v>
      </c>
      <c r="AQ2009" s="6" t="s">
        <v>80</v>
      </c>
      <c r="AR2009" s="6" t="s">
        <v>592</v>
      </c>
      <c r="AS2009" s="6" t="s">
        <v>1861</v>
      </c>
      <c r="AT2009"/>
      <c r="AU2009" s="6" t="s">
        <v>80</v>
      </c>
      <c r="AV2009" s="6" t="s">
        <v>100</v>
      </c>
      <c r="AW2009"/>
      <c r="AX2009"/>
      <c r="AY2009"/>
      <c r="AZ2009"/>
      <c r="BA2009"/>
      <c r="BB2009"/>
      <c r="BC2009"/>
      <c r="BD2009" s="6" t="s">
        <v>6575</v>
      </c>
      <c r="BE2009" s="7" t="s">
        <v>102</v>
      </c>
      <c r="BG2009" s="7" t="s">
        <v>103</v>
      </c>
      <c r="BH2009" s="7">
        <v>2018</v>
      </c>
      <c r="BI2009" s="7" t="s">
        <v>104</v>
      </c>
      <c r="BJ2009" s="7" t="s">
        <v>105</v>
      </c>
      <c r="BK2009" s="7" t="s">
        <v>105</v>
      </c>
      <c r="BL2009" s="7" t="s">
        <v>103</v>
      </c>
      <c r="BN2009"/>
      <c r="BO2009"/>
      <c r="BP2009"/>
      <c r="BQ2009"/>
      <c r="BR2009"/>
      <c r="BS2009"/>
      <c r="BT2009"/>
      <c r="BU2009"/>
      <c r="BV2009"/>
      <c r="BW2009"/>
      <c r="BX2009"/>
      <c r="BY2009" s="8">
        <v>106629</v>
      </c>
      <c r="BZ2009" s="9" t="s">
        <v>106</v>
      </c>
    </row>
    <row r="2010" spans="1:78" s="7" customFormat="1" hidden="1" x14ac:dyDescent="0.25">
      <c r="A2010" s="7" t="str">
        <f t="shared" si="31"/>
        <v>ADGZ*</v>
      </c>
      <c r="B2010" s="6" t="s">
        <v>6589</v>
      </c>
      <c r="C2010" s="6" t="s">
        <v>6590</v>
      </c>
      <c r="D2010" s="6" t="s">
        <v>6578</v>
      </c>
      <c r="E2010" s="6" t="s">
        <v>6579</v>
      </c>
      <c r="F2010"/>
      <c r="G2010"/>
      <c r="H2010" s="6" t="s">
        <v>80</v>
      </c>
      <c r="I2010"/>
      <c r="J2010" s="6" t="s">
        <v>81</v>
      </c>
      <c r="K2010" s="6" t="s">
        <v>82</v>
      </c>
      <c r="L2010" s="6" t="s">
        <v>156</v>
      </c>
      <c r="M2010" s="6" t="s">
        <v>84</v>
      </c>
      <c r="N2010" s="6" t="s">
        <v>85</v>
      </c>
      <c r="O2010" s="6" t="s">
        <v>157</v>
      </c>
      <c r="P2010" s="6" t="s">
        <v>108</v>
      </c>
      <c r="Q2010" s="6" t="s">
        <v>109</v>
      </c>
      <c r="R2010" s="6" t="s">
        <v>110</v>
      </c>
      <c r="S2010" s="6" t="s">
        <v>109</v>
      </c>
      <c r="T2010" s="6" t="s">
        <v>110</v>
      </c>
      <c r="U2010" s="6" t="s">
        <v>91</v>
      </c>
      <c r="V2010" s="6" t="s">
        <v>91</v>
      </c>
      <c r="W2010" s="6" t="s">
        <v>80</v>
      </c>
      <c r="X2010" s="6" t="s">
        <v>80</v>
      </c>
      <c r="Y2010" s="6" t="s">
        <v>92</v>
      </c>
      <c r="Z2010" s="6" t="s">
        <v>80</v>
      </c>
      <c r="AA2010" s="6" t="s">
        <v>93</v>
      </c>
      <c r="AB2010"/>
      <c r="AC2010"/>
      <c r="AD2010"/>
      <c r="AE2010" t="str">
        <f>VLOOKUP(E2010,'Synthèse ventes'!$A$5:$C$2461,3,0)</f>
        <v>Rond Ø170 Bohler - SMX</v>
      </c>
      <c r="AF2010" t="str">
        <f>VLOOKUP(E2010,'Synthèse ventes'!$A$5:$C$2461,2,0)</f>
        <v>BOHLER LIV</v>
      </c>
      <c r="AG2010"/>
      <c r="AH2010"/>
      <c r="AI2010"/>
      <c r="AJ2010"/>
      <c r="AK2010" s="6" t="s">
        <v>80</v>
      </c>
      <c r="AL2010" s="6" t="s">
        <v>6580</v>
      </c>
      <c r="AM2010" s="6" t="s">
        <v>95</v>
      </c>
      <c r="AN2010" s="6" t="s">
        <v>375</v>
      </c>
      <c r="AO2010" s="6" t="s">
        <v>376</v>
      </c>
      <c r="AP2010" s="6" t="s">
        <v>80</v>
      </c>
      <c r="AQ2010" s="6" t="s">
        <v>80</v>
      </c>
      <c r="AR2010" s="6" t="s">
        <v>592</v>
      </c>
      <c r="AS2010" s="6" t="s">
        <v>1861</v>
      </c>
      <c r="AT2010"/>
      <c r="AU2010" s="6" t="s">
        <v>80</v>
      </c>
      <c r="AV2010" s="6" t="s">
        <v>100</v>
      </c>
      <c r="AW2010"/>
      <c r="AX2010"/>
      <c r="AY2010"/>
      <c r="AZ2010"/>
      <c r="BA2010"/>
      <c r="BB2010"/>
      <c r="BC2010"/>
      <c r="BD2010" s="6" t="s">
        <v>6575</v>
      </c>
      <c r="BE2010" s="7" t="s">
        <v>102</v>
      </c>
      <c r="BG2010" s="7" t="s">
        <v>103</v>
      </c>
      <c r="BH2010" s="7">
        <v>2018</v>
      </c>
      <c r="BI2010" s="7" t="s">
        <v>104</v>
      </c>
      <c r="BJ2010" s="7" t="s">
        <v>105</v>
      </c>
      <c r="BK2010" s="7" t="s">
        <v>105</v>
      </c>
      <c r="BL2010" s="7" t="s">
        <v>103</v>
      </c>
      <c r="BN2010"/>
      <c r="BO2010"/>
      <c r="BP2010"/>
      <c r="BQ2010"/>
      <c r="BR2010"/>
      <c r="BS2010"/>
      <c r="BT2010"/>
      <c r="BU2010"/>
      <c r="BV2010"/>
      <c r="BW2010"/>
      <c r="BX2010"/>
      <c r="BY2010" s="8">
        <v>28093</v>
      </c>
      <c r="BZ2010" s="9" t="s">
        <v>106</v>
      </c>
    </row>
    <row r="2011" spans="1:78" s="7" customFormat="1" hidden="1" x14ac:dyDescent="0.25">
      <c r="A2011" s="7" t="str">
        <f t="shared" si="31"/>
        <v>ACQG*</v>
      </c>
      <c r="B2011" s="6" t="s">
        <v>6591</v>
      </c>
      <c r="C2011" s="6" t="s">
        <v>6592</v>
      </c>
      <c r="D2011" s="6" t="s">
        <v>6593</v>
      </c>
      <c r="E2011" s="6" t="s">
        <v>6594</v>
      </c>
      <c r="F2011"/>
      <c r="G2011"/>
      <c r="H2011" s="6" t="s">
        <v>80</v>
      </c>
      <c r="I2011"/>
      <c r="J2011" s="6" t="s">
        <v>81</v>
      </c>
      <c r="K2011" s="6" t="s">
        <v>82</v>
      </c>
      <c r="L2011" s="6" t="s">
        <v>2712</v>
      </c>
      <c r="M2011" s="6" t="s">
        <v>84</v>
      </c>
      <c r="N2011" s="6" t="s">
        <v>85</v>
      </c>
      <c r="O2011" s="6" t="s">
        <v>1348</v>
      </c>
      <c r="P2011" s="6" t="s">
        <v>2697</v>
      </c>
      <c r="Q2011" s="6" t="s">
        <v>6345</v>
      </c>
      <c r="R2011" s="6" t="s">
        <v>6345</v>
      </c>
      <c r="S2011" s="6" t="s">
        <v>6345</v>
      </c>
      <c r="T2011" s="6" t="s">
        <v>2713</v>
      </c>
      <c r="U2011" s="6" t="s">
        <v>91</v>
      </c>
      <c r="V2011" s="6" t="s">
        <v>91</v>
      </c>
      <c r="W2011" s="6" t="s">
        <v>80</v>
      </c>
      <c r="X2011" s="6" t="s">
        <v>80</v>
      </c>
      <c r="Y2011" s="6" t="s">
        <v>92</v>
      </c>
      <c r="Z2011" s="6" t="s">
        <v>80</v>
      </c>
      <c r="AA2011" s="6" t="s">
        <v>93</v>
      </c>
      <c r="AB2011"/>
      <c r="AC2011"/>
      <c r="AD2011"/>
      <c r="AE2011" t="str">
        <f>VLOOKUP(E2011,'Synthèse ventes'!$A$5:$C$2461,3,0)</f>
        <v>Rond Ø180 SMX Beta Pamiers</v>
      </c>
      <c r="AF2011" t="str">
        <f>VLOOKUP(E2011,'Synthèse ventes'!$A$5:$C$2461,2,0)</f>
        <v>AD PAMIERS</v>
      </c>
      <c r="AG2011"/>
      <c r="AH2011"/>
      <c r="AI2011"/>
      <c r="AJ2011"/>
      <c r="AK2011" s="6" t="s">
        <v>80</v>
      </c>
      <c r="AL2011" s="6" t="s">
        <v>6595</v>
      </c>
      <c r="AM2011" s="6" t="s">
        <v>95</v>
      </c>
      <c r="AN2011" s="6" t="s">
        <v>145</v>
      </c>
      <c r="AO2011" s="6" t="s">
        <v>97</v>
      </c>
      <c r="AP2011" s="6" t="s">
        <v>80</v>
      </c>
      <c r="AQ2011" s="6" t="s">
        <v>80</v>
      </c>
      <c r="AR2011" s="6" t="s">
        <v>697</v>
      </c>
      <c r="AS2011" s="6" t="s">
        <v>1434</v>
      </c>
      <c r="AT2011"/>
      <c r="AU2011" s="6" t="s">
        <v>80</v>
      </c>
      <c r="AV2011" s="6" t="s">
        <v>100</v>
      </c>
      <c r="AW2011"/>
      <c r="AX2011"/>
      <c r="AY2011"/>
      <c r="AZ2011"/>
      <c r="BA2011"/>
      <c r="BB2011"/>
      <c r="BC2011"/>
      <c r="BD2011" s="6" t="s">
        <v>6596</v>
      </c>
      <c r="BE2011" s="7" t="s">
        <v>102</v>
      </c>
      <c r="BG2011" s="7" t="s">
        <v>103</v>
      </c>
      <c r="BH2011" s="7">
        <v>2018</v>
      </c>
      <c r="BI2011" s="7" t="s">
        <v>104</v>
      </c>
      <c r="BJ2011" s="7" t="s">
        <v>105</v>
      </c>
      <c r="BK2011" s="7" t="s">
        <v>105</v>
      </c>
      <c r="BL2011" s="7" t="s">
        <v>103</v>
      </c>
      <c r="BN2011"/>
      <c r="BO2011"/>
      <c r="BP2011"/>
      <c r="BQ2011"/>
      <c r="BR2011"/>
      <c r="BS2011"/>
      <c r="BT2011"/>
      <c r="BU2011"/>
      <c r="BV2011"/>
      <c r="BW2011"/>
      <c r="BX2011"/>
      <c r="BY2011" s="8">
        <v>99791</v>
      </c>
      <c r="BZ2011" s="9" t="s">
        <v>106</v>
      </c>
    </row>
    <row r="2012" spans="1:78" s="7" customFormat="1" hidden="1" x14ac:dyDescent="0.25">
      <c r="A2012" s="7" t="str">
        <f t="shared" si="31"/>
        <v>ACQG*</v>
      </c>
      <c r="B2012" s="6" t="s">
        <v>6597</v>
      </c>
      <c r="C2012" s="6" t="s">
        <v>6592</v>
      </c>
      <c r="D2012" s="6" t="s">
        <v>6593</v>
      </c>
      <c r="E2012" s="6" t="s">
        <v>6594</v>
      </c>
      <c r="F2012"/>
      <c r="G2012"/>
      <c r="H2012" s="6" t="s">
        <v>80</v>
      </c>
      <c r="I2012"/>
      <c r="J2012" s="6" t="s">
        <v>81</v>
      </c>
      <c r="K2012" s="6" t="s">
        <v>82</v>
      </c>
      <c r="L2012" s="6" t="s">
        <v>2712</v>
      </c>
      <c r="M2012" s="6" t="s">
        <v>84</v>
      </c>
      <c r="N2012" s="6" t="s">
        <v>85</v>
      </c>
      <c r="O2012" s="6" t="s">
        <v>1348</v>
      </c>
      <c r="P2012" s="6" t="s">
        <v>108</v>
      </c>
      <c r="Q2012" s="6" t="s">
        <v>109</v>
      </c>
      <c r="R2012" s="6" t="s">
        <v>109</v>
      </c>
      <c r="S2012" s="6" t="s">
        <v>109</v>
      </c>
      <c r="T2012" s="6" t="s">
        <v>110</v>
      </c>
      <c r="U2012" s="6" t="s">
        <v>91</v>
      </c>
      <c r="V2012" s="6" t="s">
        <v>91</v>
      </c>
      <c r="W2012" s="6" t="s">
        <v>80</v>
      </c>
      <c r="X2012" s="6" t="s">
        <v>80</v>
      </c>
      <c r="Y2012" s="6" t="s">
        <v>92</v>
      </c>
      <c r="Z2012" s="6" t="s">
        <v>80</v>
      </c>
      <c r="AA2012" s="6" t="s">
        <v>93</v>
      </c>
      <c r="AB2012"/>
      <c r="AC2012"/>
      <c r="AD2012"/>
      <c r="AE2012" t="str">
        <f>VLOOKUP(E2012,'Synthèse ventes'!$A$5:$C$2461,3,0)</f>
        <v>Rond Ø180 SMX Beta Pamiers</v>
      </c>
      <c r="AF2012" t="str">
        <f>VLOOKUP(E2012,'Synthèse ventes'!$A$5:$C$2461,2,0)</f>
        <v>AD PAMIERS</v>
      </c>
      <c r="AG2012"/>
      <c r="AH2012"/>
      <c r="AI2012"/>
      <c r="AJ2012"/>
      <c r="AK2012" s="6" t="s">
        <v>80</v>
      </c>
      <c r="AL2012" s="6" t="s">
        <v>6595</v>
      </c>
      <c r="AM2012" s="6" t="s">
        <v>95</v>
      </c>
      <c r="AN2012" s="6" t="s">
        <v>145</v>
      </c>
      <c r="AO2012" s="6" t="s">
        <v>97</v>
      </c>
      <c r="AP2012" s="6" t="s">
        <v>80</v>
      </c>
      <c r="AQ2012" s="6" t="s">
        <v>80</v>
      </c>
      <c r="AR2012" s="6" t="s">
        <v>697</v>
      </c>
      <c r="AS2012" s="6" t="s">
        <v>1434</v>
      </c>
      <c r="AT2012"/>
      <c r="AU2012" s="6" t="s">
        <v>80</v>
      </c>
      <c r="AV2012" s="6" t="s">
        <v>100</v>
      </c>
      <c r="AW2012"/>
      <c r="AX2012"/>
      <c r="AY2012"/>
      <c r="AZ2012"/>
      <c r="BA2012"/>
      <c r="BB2012"/>
      <c r="BC2012"/>
      <c r="BD2012" s="6" t="s">
        <v>6596</v>
      </c>
      <c r="BE2012" s="7" t="s">
        <v>102</v>
      </c>
      <c r="BG2012" s="7" t="s">
        <v>103</v>
      </c>
      <c r="BH2012" s="7">
        <v>2018</v>
      </c>
      <c r="BI2012" s="7" t="s">
        <v>104</v>
      </c>
      <c r="BJ2012" s="7" t="s">
        <v>105</v>
      </c>
      <c r="BK2012" s="7" t="s">
        <v>105</v>
      </c>
      <c r="BL2012" s="7" t="s">
        <v>103</v>
      </c>
      <c r="BN2012"/>
      <c r="BO2012"/>
      <c r="BP2012"/>
      <c r="BQ2012"/>
      <c r="BR2012"/>
      <c r="BS2012"/>
      <c r="BT2012"/>
      <c r="BU2012"/>
      <c r="BV2012"/>
      <c r="BW2012"/>
      <c r="BX2012"/>
      <c r="BY2012" s="8">
        <v>34084</v>
      </c>
      <c r="BZ2012" s="9" t="s">
        <v>106</v>
      </c>
    </row>
    <row r="2013" spans="1:78" s="7" customFormat="1" hidden="1" x14ac:dyDescent="0.25">
      <c r="A2013" s="7" t="str">
        <f t="shared" si="31"/>
        <v>ACQF*</v>
      </c>
      <c r="B2013" s="6" t="s">
        <v>6598</v>
      </c>
      <c r="C2013" s="6" t="s">
        <v>6599</v>
      </c>
      <c r="D2013" s="6" t="s">
        <v>6600</v>
      </c>
      <c r="E2013" s="6" t="s">
        <v>6601</v>
      </c>
      <c r="F2013"/>
      <c r="G2013"/>
      <c r="H2013" s="6" t="s">
        <v>80</v>
      </c>
      <c r="I2013"/>
      <c r="J2013" s="6" t="s">
        <v>81</v>
      </c>
      <c r="K2013" s="6" t="s">
        <v>82</v>
      </c>
      <c r="L2013" s="6" t="s">
        <v>2712</v>
      </c>
      <c r="M2013" s="6" t="s">
        <v>84</v>
      </c>
      <c r="N2013" s="6" t="s">
        <v>85</v>
      </c>
      <c r="O2013" s="6" t="s">
        <v>1348</v>
      </c>
      <c r="P2013" s="6" t="s">
        <v>2697</v>
      </c>
      <c r="Q2013" s="6" t="s">
        <v>6345</v>
      </c>
      <c r="R2013" s="6" t="s">
        <v>6345</v>
      </c>
      <c r="S2013" s="6" t="s">
        <v>6345</v>
      </c>
      <c r="T2013" s="6" t="s">
        <v>2713</v>
      </c>
      <c r="U2013" s="6" t="s">
        <v>91</v>
      </c>
      <c r="V2013" s="6" t="s">
        <v>91</v>
      </c>
      <c r="W2013" s="6" t="s">
        <v>80</v>
      </c>
      <c r="X2013" s="6" t="s">
        <v>80</v>
      </c>
      <c r="Y2013" s="6" t="s">
        <v>92</v>
      </c>
      <c r="Z2013" s="6" t="s">
        <v>80</v>
      </c>
      <c r="AA2013" s="6" t="s">
        <v>93</v>
      </c>
      <c r="AB2013"/>
      <c r="AC2013"/>
      <c r="AD2013"/>
      <c r="AE2013" t="str">
        <f>VLOOKUP(E2013,'Synthèse ventes'!$A$5:$C$2461,3,0)</f>
        <v>Rond Ø180 SMX Beta Pamiers</v>
      </c>
      <c r="AF2013" t="str">
        <f>VLOOKUP(E2013,'Synthèse ventes'!$A$5:$C$2461,2,0)</f>
        <v>AD PAMIERS</v>
      </c>
      <c r="AG2013"/>
      <c r="AH2013"/>
      <c r="AI2013"/>
      <c r="AJ2013"/>
      <c r="AK2013" s="6" t="s">
        <v>80</v>
      </c>
      <c r="AL2013" s="6" t="s">
        <v>6602</v>
      </c>
      <c r="AM2013" s="6" t="s">
        <v>95</v>
      </c>
      <c r="AN2013" s="6" t="s">
        <v>145</v>
      </c>
      <c r="AO2013" s="6" t="s">
        <v>97</v>
      </c>
      <c r="AP2013" s="6" t="s">
        <v>80</v>
      </c>
      <c r="AQ2013" s="6" t="s">
        <v>80</v>
      </c>
      <c r="AR2013" s="6" t="s">
        <v>697</v>
      </c>
      <c r="AS2013" s="6" t="s">
        <v>1434</v>
      </c>
      <c r="AT2013"/>
      <c r="AU2013" s="6" t="s">
        <v>80</v>
      </c>
      <c r="AV2013" s="6" t="s">
        <v>100</v>
      </c>
      <c r="AW2013"/>
      <c r="AX2013"/>
      <c r="AY2013"/>
      <c r="AZ2013"/>
      <c r="BA2013"/>
      <c r="BB2013"/>
      <c r="BC2013"/>
      <c r="BD2013" s="6" t="s">
        <v>6596</v>
      </c>
      <c r="BE2013" s="7" t="s">
        <v>102</v>
      </c>
      <c r="BG2013" s="7" t="s">
        <v>103</v>
      </c>
      <c r="BH2013" s="7">
        <v>2018</v>
      </c>
      <c r="BI2013" s="7" t="s">
        <v>104</v>
      </c>
      <c r="BJ2013" s="7" t="s">
        <v>105</v>
      </c>
      <c r="BK2013" s="7" t="s">
        <v>105</v>
      </c>
      <c r="BL2013" s="7" t="s">
        <v>103</v>
      </c>
      <c r="BN2013"/>
      <c r="BO2013"/>
      <c r="BP2013"/>
      <c r="BQ2013"/>
      <c r="BR2013"/>
      <c r="BS2013"/>
      <c r="BT2013"/>
      <c r="BU2013"/>
      <c r="BV2013"/>
      <c r="BW2013"/>
      <c r="BX2013"/>
      <c r="BY2013" s="8">
        <v>8766</v>
      </c>
      <c r="BZ2013" s="9" t="s">
        <v>106</v>
      </c>
    </row>
    <row r="2014" spans="1:78" s="7" customFormat="1" hidden="1" x14ac:dyDescent="0.25">
      <c r="A2014" s="7" t="str">
        <f t="shared" si="31"/>
        <v>ACQF*</v>
      </c>
      <c r="B2014" s="6" t="s">
        <v>6603</v>
      </c>
      <c r="C2014" s="6" t="s">
        <v>6599</v>
      </c>
      <c r="D2014" s="6" t="s">
        <v>6600</v>
      </c>
      <c r="E2014" s="6" t="s">
        <v>6601</v>
      </c>
      <c r="F2014"/>
      <c r="G2014"/>
      <c r="H2014" s="6" t="s">
        <v>80</v>
      </c>
      <c r="I2014"/>
      <c r="J2014" s="6" t="s">
        <v>81</v>
      </c>
      <c r="K2014" s="6" t="s">
        <v>82</v>
      </c>
      <c r="L2014" s="6" t="s">
        <v>2712</v>
      </c>
      <c r="M2014" s="6" t="s">
        <v>84</v>
      </c>
      <c r="N2014" s="6" t="s">
        <v>85</v>
      </c>
      <c r="O2014" s="6" t="s">
        <v>1348</v>
      </c>
      <c r="P2014" s="6" t="s">
        <v>108</v>
      </c>
      <c r="Q2014" s="6" t="s">
        <v>109</v>
      </c>
      <c r="R2014" s="6" t="s">
        <v>109</v>
      </c>
      <c r="S2014" s="6" t="s">
        <v>109</v>
      </c>
      <c r="T2014" s="6" t="s">
        <v>110</v>
      </c>
      <c r="U2014" s="6" t="s">
        <v>91</v>
      </c>
      <c r="V2014" s="6" t="s">
        <v>91</v>
      </c>
      <c r="W2014" s="6" t="s">
        <v>80</v>
      </c>
      <c r="X2014" s="6" t="s">
        <v>80</v>
      </c>
      <c r="Y2014" s="6" t="s">
        <v>92</v>
      </c>
      <c r="Z2014" s="6" t="s">
        <v>80</v>
      </c>
      <c r="AA2014" s="6" t="s">
        <v>93</v>
      </c>
      <c r="AB2014"/>
      <c r="AC2014"/>
      <c r="AD2014"/>
      <c r="AE2014" t="str">
        <f>VLOOKUP(E2014,'Synthèse ventes'!$A$5:$C$2461,3,0)</f>
        <v>Rond Ø180 SMX Beta Pamiers</v>
      </c>
      <c r="AF2014" t="str">
        <f>VLOOKUP(E2014,'Synthèse ventes'!$A$5:$C$2461,2,0)</f>
        <v>AD PAMIERS</v>
      </c>
      <c r="AG2014"/>
      <c r="AH2014"/>
      <c r="AI2014"/>
      <c r="AJ2014"/>
      <c r="AK2014" s="6" t="s">
        <v>80</v>
      </c>
      <c r="AL2014" s="6" t="s">
        <v>6602</v>
      </c>
      <c r="AM2014" s="6" t="s">
        <v>95</v>
      </c>
      <c r="AN2014" s="6" t="s">
        <v>145</v>
      </c>
      <c r="AO2014" s="6" t="s">
        <v>97</v>
      </c>
      <c r="AP2014" s="6" t="s">
        <v>80</v>
      </c>
      <c r="AQ2014" s="6" t="s">
        <v>80</v>
      </c>
      <c r="AR2014" s="6" t="s">
        <v>697</v>
      </c>
      <c r="AS2014" s="6" t="s">
        <v>1434</v>
      </c>
      <c r="AT2014"/>
      <c r="AU2014" s="6" t="s">
        <v>80</v>
      </c>
      <c r="AV2014" s="6" t="s">
        <v>100</v>
      </c>
      <c r="AW2014"/>
      <c r="AX2014"/>
      <c r="AY2014"/>
      <c r="AZ2014"/>
      <c r="BA2014"/>
      <c r="BB2014"/>
      <c r="BC2014"/>
      <c r="BD2014" s="6" t="s">
        <v>6596</v>
      </c>
      <c r="BE2014" s="7" t="s">
        <v>102</v>
      </c>
      <c r="BG2014" s="7" t="s">
        <v>103</v>
      </c>
      <c r="BH2014" s="7">
        <v>2018</v>
      </c>
      <c r="BI2014" s="7" t="s">
        <v>104</v>
      </c>
      <c r="BJ2014" s="7" t="s">
        <v>105</v>
      </c>
      <c r="BK2014" s="7" t="s">
        <v>105</v>
      </c>
      <c r="BL2014" s="7" t="s">
        <v>103</v>
      </c>
      <c r="BN2014"/>
      <c r="BO2014"/>
      <c r="BP2014"/>
      <c r="BQ2014"/>
      <c r="BR2014"/>
      <c r="BS2014"/>
      <c r="BT2014"/>
      <c r="BU2014"/>
      <c r="BV2014"/>
      <c r="BW2014"/>
      <c r="BX2014"/>
      <c r="BY2014" s="8">
        <v>3190</v>
      </c>
      <c r="BZ2014" s="9" t="s">
        <v>106</v>
      </c>
    </row>
    <row r="2015" spans="1:78" s="7" customFormat="1" hidden="1" x14ac:dyDescent="0.25">
      <c r="A2015" s="7" t="str">
        <f t="shared" si="31"/>
        <v>ACQF*</v>
      </c>
      <c r="B2015" s="6" t="s">
        <v>6604</v>
      </c>
      <c r="C2015" s="6" t="s">
        <v>6605</v>
      </c>
      <c r="D2015" s="6" t="s">
        <v>6600</v>
      </c>
      <c r="E2015" s="6" t="s">
        <v>6601</v>
      </c>
      <c r="F2015"/>
      <c r="G2015"/>
      <c r="H2015" s="6" t="s">
        <v>80</v>
      </c>
      <c r="I2015"/>
      <c r="J2015" s="6" t="s">
        <v>81</v>
      </c>
      <c r="K2015" s="6" t="s">
        <v>82</v>
      </c>
      <c r="L2015" s="6" t="s">
        <v>156</v>
      </c>
      <c r="M2015" s="6" t="s">
        <v>84</v>
      </c>
      <c r="N2015" s="6" t="s">
        <v>85</v>
      </c>
      <c r="O2015" s="6" t="s">
        <v>157</v>
      </c>
      <c r="P2015" s="6" t="s">
        <v>108</v>
      </c>
      <c r="Q2015" s="6" t="s">
        <v>109</v>
      </c>
      <c r="R2015" s="6" t="s">
        <v>110</v>
      </c>
      <c r="S2015" s="6" t="s">
        <v>109</v>
      </c>
      <c r="T2015" s="6" t="s">
        <v>110</v>
      </c>
      <c r="U2015" s="6" t="s">
        <v>91</v>
      </c>
      <c r="V2015" s="6" t="s">
        <v>91</v>
      </c>
      <c r="W2015" s="6" t="s">
        <v>80</v>
      </c>
      <c r="X2015" s="6" t="s">
        <v>80</v>
      </c>
      <c r="Y2015" s="6" t="s">
        <v>92</v>
      </c>
      <c r="Z2015" s="6" t="s">
        <v>80</v>
      </c>
      <c r="AA2015" s="6" t="s">
        <v>93</v>
      </c>
      <c r="AB2015"/>
      <c r="AC2015"/>
      <c r="AD2015"/>
      <c r="AE2015" t="str">
        <f>VLOOKUP(E2015,'Synthèse ventes'!$A$5:$C$2461,3,0)</f>
        <v>Rond Ø180 SMX Beta Pamiers</v>
      </c>
      <c r="AF2015" t="str">
        <f>VLOOKUP(E2015,'Synthèse ventes'!$A$5:$C$2461,2,0)</f>
        <v>AD PAMIERS</v>
      </c>
      <c r="AG2015"/>
      <c r="AH2015"/>
      <c r="AI2015"/>
      <c r="AJ2015"/>
      <c r="AK2015" s="6" t="s">
        <v>80</v>
      </c>
      <c r="AL2015" s="6" t="s">
        <v>6602</v>
      </c>
      <c r="AM2015" s="6" t="s">
        <v>95</v>
      </c>
      <c r="AN2015" s="6" t="s">
        <v>612</v>
      </c>
      <c r="AO2015" s="6" t="s">
        <v>439</v>
      </c>
      <c r="AP2015" s="6" t="s">
        <v>80</v>
      </c>
      <c r="AQ2015" s="6" t="s">
        <v>80</v>
      </c>
      <c r="AR2015" s="6" t="s">
        <v>697</v>
      </c>
      <c r="AS2015" s="6" t="s">
        <v>1434</v>
      </c>
      <c r="AT2015"/>
      <c r="AU2015" s="6" t="s">
        <v>80</v>
      </c>
      <c r="AV2015" s="6" t="s">
        <v>100</v>
      </c>
      <c r="AW2015"/>
      <c r="AX2015"/>
      <c r="AY2015"/>
      <c r="AZ2015"/>
      <c r="BA2015"/>
      <c r="BB2015"/>
      <c r="BC2015"/>
      <c r="BD2015" s="6" t="s">
        <v>6606</v>
      </c>
      <c r="BE2015" s="7" t="s">
        <v>102</v>
      </c>
      <c r="BG2015" s="7" t="s">
        <v>103</v>
      </c>
      <c r="BH2015" s="7">
        <v>2018</v>
      </c>
      <c r="BI2015" s="7" t="s">
        <v>104</v>
      </c>
      <c r="BJ2015" s="7" t="s">
        <v>105</v>
      </c>
      <c r="BK2015" s="7" t="s">
        <v>105</v>
      </c>
      <c r="BL2015" s="7" t="s">
        <v>103</v>
      </c>
      <c r="BN2015"/>
      <c r="BO2015"/>
      <c r="BP2015"/>
      <c r="BQ2015"/>
      <c r="BR2015"/>
      <c r="BS2015"/>
      <c r="BT2015"/>
      <c r="BU2015"/>
      <c r="BV2015"/>
      <c r="BW2015"/>
      <c r="BX2015"/>
      <c r="BY2015" s="8">
        <v>8920</v>
      </c>
      <c r="BZ2015" s="9" t="s">
        <v>106</v>
      </c>
    </row>
    <row r="2016" spans="1:78" s="7" customFormat="1" hidden="1" x14ac:dyDescent="0.25">
      <c r="A2016" s="7" t="str">
        <f t="shared" si="31"/>
        <v>ACQG*</v>
      </c>
      <c r="B2016" s="6" t="s">
        <v>6607</v>
      </c>
      <c r="C2016" s="6" t="s">
        <v>6608</v>
      </c>
      <c r="D2016" s="6" t="s">
        <v>6593</v>
      </c>
      <c r="E2016" s="6" t="s">
        <v>6594</v>
      </c>
      <c r="F2016"/>
      <c r="G2016"/>
      <c r="H2016" s="6" t="s">
        <v>80</v>
      </c>
      <c r="I2016"/>
      <c r="J2016" s="6" t="s">
        <v>81</v>
      </c>
      <c r="K2016" s="6" t="s">
        <v>82</v>
      </c>
      <c r="L2016" s="6" t="s">
        <v>156</v>
      </c>
      <c r="M2016" s="6" t="s">
        <v>84</v>
      </c>
      <c r="N2016" s="6" t="s">
        <v>85</v>
      </c>
      <c r="O2016" s="6" t="s">
        <v>157</v>
      </c>
      <c r="P2016" s="6" t="s">
        <v>108</v>
      </c>
      <c r="Q2016" s="6" t="s">
        <v>109</v>
      </c>
      <c r="R2016" s="6" t="s">
        <v>109</v>
      </c>
      <c r="S2016" s="6" t="s">
        <v>109</v>
      </c>
      <c r="T2016" s="6" t="s">
        <v>110</v>
      </c>
      <c r="U2016" s="6" t="s">
        <v>91</v>
      </c>
      <c r="V2016" s="6" t="s">
        <v>91</v>
      </c>
      <c r="W2016" s="6" t="s">
        <v>80</v>
      </c>
      <c r="X2016" s="6" t="s">
        <v>80</v>
      </c>
      <c r="Y2016" s="6" t="s">
        <v>92</v>
      </c>
      <c r="Z2016" s="6" t="s">
        <v>80</v>
      </c>
      <c r="AA2016" s="6" t="s">
        <v>93</v>
      </c>
      <c r="AB2016"/>
      <c r="AC2016"/>
      <c r="AD2016"/>
      <c r="AE2016" t="str">
        <f>VLOOKUP(E2016,'Synthèse ventes'!$A$5:$C$2461,3,0)</f>
        <v>Rond Ø180 SMX Beta Pamiers</v>
      </c>
      <c r="AF2016" t="str">
        <f>VLOOKUP(E2016,'Synthèse ventes'!$A$5:$C$2461,2,0)</f>
        <v>AD PAMIERS</v>
      </c>
      <c r="AG2016"/>
      <c r="AH2016"/>
      <c r="AI2016"/>
      <c r="AJ2016"/>
      <c r="AK2016" s="6" t="s">
        <v>80</v>
      </c>
      <c r="AL2016" s="6" t="s">
        <v>6595</v>
      </c>
      <c r="AM2016" s="6" t="s">
        <v>95</v>
      </c>
      <c r="AN2016" s="6" t="s">
        <v>96</v>
      </c>
      <c r="AO2016" s="6" t="s">
        <v>394</v>
      </c>
      <c r="AP2016" s="6" t="s">
        <v>80</v>
      </c>
      <c r="AQ2016" s="6" t="s">
        <v>80</v>
      </c>
      <c r="AR2016" s="6" t="s">
        <v>697</v>
      </c>
      <c r="AS2016" s="6" t="s">
        <v>1434</v>
      </c>
      <c r="AT2016"/>
      <c r="AU2016" s="6" t="s">
        <v>80</v>
      </c>
      <c r="AV2016" s="6" t="s">
        <v>100</v>
      </c>
      <c r="AW2016"/>
      <c r="AX2016"/>
      <c r="AY2016"/>
      <c r="AZ2016"/>
      <c r="BA2016"/>
      <c r="BB2016"/>
      <c r="BC2016"/>
      <c r="BD2016" s="6" t="s">
        <v>6606</v>
      </c>
      <c r="BE2016" s="7" t="s">
        <v>102</v>
      </c>
      <c r="BG2016" s="7" t="s">
        <v>103</v>
      </c>
      <c r="BH2016" s="7">
        <v>2018</v>
      </c>
      <c r="BI2016" s="7" t="s">
        <v>104</v>
      </c>
      <c r="BJ2016" s="7" t="s">
        <v>105</v>
      </c>
      <c r="BK2016" s="7" t="s">
        <v>105</v>
      </c>
      <c r="BL2016" s="7" t="s">
        <v>103</v>
      </c>
      <c r="BN2016"/>
      <c r="BO2016"/>
      <c r="BP2016"/>
      <c r="BQ2016"/>
      <c r="BR2016"/>
      <c r="BS2016"/>
      <c r="BT2016"/>
      <c r="BU2016"/>
      <c r="BV2016"/>
      <c r="BW2016"/>
      <c r="BX2016"/>
      <c r="BY2016" s="8">
        <v>123401</v>
      </c>
      <c r="BZ2016" s="9" t="s">
        <v>106</v>
      </c>
    </row>
    <row r="2017" spans="1:78" s="7" customFormat="1" hidden="1" x14ac:dyDescent="0.25">
      <c r="A2017" s="7" t="str">
        <f t="shared" si="31"/>
        <v>ACQG*</v>
      </c>
      <c r="B2017" s="6" t="s">
        <v>6609</v>
      </c>
      <c r="C2017" s="6" t="s">
        <v>6610</v>
      </c>
      <c r="D2017" s="6" t="s">
        <v>6593</v>
      </c>
      <c r="E2017" s="6" t="s">
        <v>6594</v>
      </c>
      <c r="F2017"/>
      <c r="G2017"/>
      <c r="H2017" s="6" t="s">
        <v>80</v>
      </c>
      <c r="I2017"/>
      <c r="J2017" s="6" t="s">
        <v>81</v>
      </c>
      <c r="K2017" s="6" t="s">
        <v>82</v>
      </c>
      <c r="L2017" s="6" t="s">
        <v>156</v>
      </c>
      <c r="M2017" s="6" t="s">
        <v>84</v>
      </c>
      <c r="N2017" s="6" t="s">
        <v>85</v>
      </c>
      <c r="O2017" s="6" t="s">
        <v>157</v>
      </c>
      <c r="P2017" s="6" t="s">
        <v>108</v>
      </c>
      <c r="Q2017" s="6" t="s">
        <v>109</v>
      </c>
      <c r="R2017" s="6" t="s">
        <v>109</v>
      </c>
      <c r="S2017" s="6" t="s">
        <v>109</v>
      </c>
      <c r="T2017" s="6" t="s">
        <v>110</v>
      </c>
      <c r="U2017" s="6" t="s">
        <v>91</v>
      </c>
      <c r="V2017" s="6" t="s">
        <v>91</v>
      </c>
      <c r="W2017" s="6" t="s">
        <v>80</v>
      </c>
      <c r="X2017" s="6" t="s">
        <v>80</v>
      </c>
      <c r="Y2017" s="6" t="s">
        <v>92</v>
      </c>
      <c r="Z2017" s="6" t="s">
        <v>80</v>
      </c>
      <c r="AA2017" s="6" t="s">
        <v>93</v>
      </c>
      <c r="AB2017"/>
      <c r="AC2017"/>
      <c r="AD2017"/>
      <c r="AE2017" t="str">
        <f>VLOOKUP(E2017,'Synthèse ventes'!$A$5:$C$2461,3,0)</f>
        <v>Rond Ø180 SMX Beta Pamiers</v>
      </c>
      <c r="AF2017" t="str">
        <f>VLOOKUP(E2017,'Synthèse ventes'!$A$5:$C$2461,2,0)</f>
        <v>AD PAMIERS</v>
      </c>
      <c r="AG2017"/>
      <c r="AH2017"/>
      <c r="AI2017"/>
      <c r="AJ2017"/>
      <c r="AK2017" s="6" t="s">
        <v>80</v>
      </c>
      <c r="AL2017" s="6" t="s">
        <v>6595</v>
      </c>
      <c r="AM2017" s="6" t="s">
        <v>95</v>
      </c>
      <c r="AN2017" s="6" t="s">
        <v>96</v>
      </c>
      <c r="AO2017" s="6" t="s">
        <v>439</v>
      </c>
      <c r="AP2017" s="6" t="s">
        <v>80</v>
      </c>
      <c r="AQ2017" s="6" t="s">
        <v>80</v>
      </c>
      <c r="AR2017" s="6" t="s">
        <v>697</v>
      </c>
      <c r="AS2017" s="6" t="s">
        <v>1434</v>
      </c>
      <c r="AT2017"/>
      <c r="AU2017" s="6" t="s">
        <v>80</v>
      </c>
      <c r="AV2017" s="6" t="s">
        <v>100</v>
      </c>
      <c r="AW2017"/>
      <c r="AX2017"/>
      <c r="AY2017"/>
      <c r="AZ2017"/>
      <c r="BA2017"/>
      <c r="BB2017"/>
      <c r="BC2017"/>
      <c r="BD2017" s="6" t="s">
        <v>6606</v>
      </c>
      <c r="BE2017" s="7" t="s">
        <v>102</v>
      </c>
      <c r="BG2017" s="7" t="s">
        <v>103</v>
      </c>
      <c r="BH2017" s="7">
        <v>2018</v>
      </c>
      <c r="BI2017" s="7" t="s">
        <v>104</v>
      </c>
      <c r="BJ2017" s="7" t="s">
        <v>105</v>
      </c>
      <c r="BK2017" s="7" t="s">
        <v>105</v>
      </c>
      <c r="BL2017" s="7" t="s">
        <v>103</v>
      </c>
      <c r="BN2017"/>
      <c r="BO2017"/>
      <c r="BP2017"/>
      <c r="BQ2017"/>
      <c r="BR2017"/>
      <c r="BS2017"/>
      <c r="BT2017"/>
      <c r="BU2017"/>
      <c r="BV2017"/>
      <c r="BW2017"/>
      <c r="BX2017"/>
      <c r="BY2017" s="8">
        <v>76471</v>
      </c>
      <c r="BZ2017" s="9" t="s">
        <v>106</v>
      </c>
    </row>
    <row r="2018" spans="1:78" s="7" customFormat="1" hidden="1" x14ac:dyDescent="0.25">
      <c r="A2018" s="7" t="str">
        <f t="shared" si="31"/>
        <v>ACQG*</v>
      </c>
      <c r="B2018" s="6" t="s">
        <v>6611</v>
      </c>
      <c r="C2018" s="6" t="s">
        <v>6612</v>
      </c>
      <c r="D2018" s="6" t="s">
        <v>6593</v>
      </c>
      <c r="E2018" s="6" t="s">
        <v>6594</v>
      </c>
      <c r="F2018"/>
      <c r="G2018"/>
      <c r="H2018" s="6" t="s">
        <v>80</v>
      </c>
      <c r="I2018"/>
      <c r="J2018" s="6" t="s">
        <v>81</v>
      </c>
      <c r="K2018" s="6" t="s">
        <v>82</v>
      </c>
      <c r="L2018" s="6" t="s">
        <v>156</v>
      </c>
      <c r="M2018" s="6" t="s">
        <v>84</v>
      </c>
      <c r="N2018" s="6" t="s">
        <v>85</v>
      </c>
      <c r="O2018" s="6" t="s">
        <v>157</v>
      </c>
      <c r="P2018" s="6" t="s">
        <v>108</v>
      </c>
      <c r="Q2018" s="6" t="s">
        <v>109</v>
      </c>
      <c r="R2018" s="6" t="s">
        <v>109</v>
      </c>
      <c r="S2018" s="6" t="s">
        <v>109</v>
      </c>
      <c r="T2018" s="6" t="s">
        <v>110</v>
      </c>
      <c r="U2018" s="6" t="s">
        <v>91</v>
      </c>
      <c r="V2018" s="6" t="s">
        <v>91</v>
      </c>
      <c r="W2018" s="6" t="s">
        <v>80</v>
      </c>
      <c r="X2018" s="6" t="s">
        <v>80</v>
      </c>
      <c r="Y2018" s="6" t="s">
        <v>92</v>
      </c>
      <c r="Z2018" s="6" t="s">
        <v>80</v>
      </c>
      <c r="AA2018" s="6" t="s">
        <v>93</v>
      </c>
      <c r="AB2018"/>
      <c r="AC2018"/>
      <c r="AD2018"/>
      <c r="AE2018" t="str">
        <f>VLOOKUP(E2018,'Synthèse ventes'!$A$5:$C$2461,3,0)</f>
        <v>Rond Ø180 SMX Beta Pamiers</v>
      </c>
      <c r="AF2018" t="str">
        <f>VLOOKUP(E2018,'Synthèse ventes'!$A$5:$C$2461,2,0)</f>
        <v>AD PAMIERS</v>
      </c>
      <c r="AG2018"/>
      <c r="AH2018"/>
      <c r="AI2018"/>
      <c r="AJ2018"/>
      <c r="AK2018" s="6" t="s">
        <v>80</v>
      </c>
      <c r="AL2018" s="6" t="s">
        <v>6595</v>
      </c>
      <c r="AM2018" s="6" t="s">
        <v>95</v>
      </c>
      <c r="AN2018" s="6" t="s">
        <v>96</v>
      </c>
      <c r="AO2018" s="6" t="s">
        <v>448</v>
      </c>
      <c r="AP2018" s="6" t="s">
        <v>80</v>
      </c>
      <c r="AQ2018" s="6" t="s">
        <v>80</v>
      </c>
      <c r="AR2018" s="6" t="s">
        <v>697</v>
      </c>
      <c r="AS2018" s="6" t="s">
        <v>1434</v>
      </c>
      <c r="AT2018"/>
      <c r="AU2018" s="6" t="s">
        <v>80</v>
      </c>
      <c r="AV2018" s="6" t="s">
        <v>100</v>
      </c>
      <c r="AW2018"/>
      <c r="AX2018"/>
      <c r="AY2018"/>
      <c r="AZ2018"/>
      <c r="BA2018"/>
      <c r="BB2018"/>
      <c r="BC2018"/>
      <c r="BD2018" s="6" t="s">
        <v>6606</v>
      </c>
      <c r="BE2018" s="7" t="s">
        <v>102</v>
      </c>
      <c r="BG2018" s="7" t="s">
        <v>103</v>
      </c>
      <c r="BH2018" s="7">
        <v>2018</v>
      </c>
      <c r="BI2018" s="7" t="s">
        <v>104</v>
      </c>
      <c r="BJ2018" s="7" t="s">
        <v>105</v>
      </c>
      <c r="BK2018" s="7" t="s">
        <v>105</v>
      </c>
      <c r="BL2018" s="7" t="s">
        <v>103</v>
      </c>
      <c r="BN2018"/>
      <c r="BO2018"/>
      <c r="BP2018"/>
      <c r="BQ2018"/>
      <c r="BR2018"/>
      <c r="BS2018"/>
      <c r="BT2018"/>
      <c r="BU2018"/>
      <c r="BV2018"/>
      <c r="BW2018"/>
      <c r="BX2018"/>
      <c r="BY2018" s="8">
        <v>1769</v>
      </c>
      <c r="BZ2018" s="9" t="s">
        <v>106</v>
      </c>
    </row>
    <row r="2019" spans="1:78" s="7" customFormat="1" hidden="1" x14ac:dyDescent="0.25">
      <c r="A2019" s="7" t="str">
        <f t="shared" si="31"/>
        <v>ACQG*</v>
      </c>
      <c r="B2019" s="6" t="s">
        <v>6613</v>
      </c>
      <c r="C2019" s="6" t="s">
        <v>6614</v>
      </c>
      <c r="D2019" s="6" t="s">
        <v>6593</v>
      </c>
      <c r="E2019" s="6" t="s">
        <v>6594</v>
      </c>
      <c r="F2019"/>
      <c r="G2019"/>
      <c r="H2019" s="6" t="s">
        <v>80</v>
      </c>
      <c r="I2019"/>
      <c r="J2019" s="6" t="s">
        <v>81</v>
      </c>
      <c r="K2019" s="6" t="s">
        <v>82</v>
      </c>
      <c r="L2019" s="6" t="s">
        <v>156</v>
      </c>
      <c r="M2019" s="6" t="s">
        <v>84</v>
      </c>
      <c r="N2019" s="6" t="s">
        <v>85</v>
      </c>
      <c r="O2019" s="6" t="s">
        <v>157</v>
      </c>
      <c r="P2019" s="6" t="s">
        <v>108</v>
      </c>
      <c r="Q2019" s="6" t="s">
        <v>109</v>
      </c>
      <c r="R2019" s="6" t="s">
        <v>109</v>
      </c>
      <c r="S2019" s="6" t="s">
        <v>109</v>
      </c>
      <c r="T2019" s="6" t="s">
        <v>110</v>
      </c>
      <c r="U2019" s="6" t="s">
        <v>91</v>
      </c>
      <c r="V2019" s="6" t="s">
        <v>91</v>
      </c>
      <c r="W2019" s="6" t="s">
        <v>80</v>
      </c>
      <c r="X2019" s="6" t="s">
        <v>80</v>
      </c>
      <c r="Y2019" s="6" t="s">
        <v>92</v>
      </c>
      <c r="Z2019" s="6" t="s">
        <v>80</v>
      </c>
      <c r="AA2019" s="6" t="s">
        <v>93</v>
      </c>
      <c r="AB2019"/>
      <c r="AC2019"/>
      <c r="AD2019"/>
      <c r="AE2019" t="str">
        <f>VLOOKUP(E2019,'Synthèse ventes'!$A$5:$C$2461,3,0)</f>
        <v>Rond Ø180 SMX Beta Pamiers</v>
      </c>
      <c r="AF2019" t="str">
        <f>VLOOKUP(E2019,'Synthèse ventes'!$A$5:$C$2461,2,0)</f>
        <v>AD PAMIERS</v>
      </c>
      <c r="AG2019"/>
      <c r="AH2019"/>
      <c r="AI2019"/>
      <c r="AJ2019"/>
      <c r="AK2019" s="6" t="s">
        <v>80</v>
      </c>
      <c r="AL2019" s="6" t="s">
        <v>6595</v>
      </c>
      <c r="AM2019" s="6" t="s">
        <v>95</v>
      </c>
      <c r="AN2019" s="6" t="s">
        <v>375</v>
      </c>
      <c r="AO2019" s="6" t="s">
        <v>678</v>
      </c>
      <c r="AP2019" s="6" t="s">
        <v>80</v>
      </c>
      <c r="AQ2019" s="6" t="s">
        <v>80</v>
      </c>
      <c r="AR2019" s="6" t="s">
        <v>697</v>
      </c>
      <c r="AS2019" s="6" t="s">
        <v>1434</v>
      </c>
      <c r="AT2019"/>
      <c r="AU2019" s="6" t="s">
        <v>80</v>
      </c>
      <c r="AV2019" s="6" t="s">
        <v>100</v>
      </c>
      <c r="AW2019"/>
      <c r="AX2019"/>
      <c r="AY2019"/>
      <c r="AZ2019"/>
      <c r="BA2019"/>
      <c r="BB2019"/>
      <c r="BC2019"/>
      <c r="BD2019" s="6" t="s">
        <v>6606</v>
      </c>
      <c r="BE2019" s="7" t="s">
        <v>102</v>
      </c>
      <c r="BG2019" s="7" t="s">
        <v>103</v>
      </c>
      <c r="BH2019" s="7">
        <v>2018</v>
      </c>
      <c r="BI2019" s="7" t="s">
        <v>104</v>
      </c>
      <c r="BJ2019" s="7" t="s">
        <v>105</v>
      </c>
      <c r="BK2019" s="7" t="s">
        <v>105</v>
      </c>
      <c r="BL2019" s="7" t="s">
        <v>103</v>
      </c>
      <c r="BN2019"/>
      <c r="BO2019"/>
      <c r="BP2019"/>
      <c r="BQ2019"/>
      <c r="BR2019"/>
      <c r="BS2019"/>
      <c r="BT2019"/>
      <c r="BU2019"/>
      <c r="BV2019"/>
      <c r="BW2019"/>
      <c r="BX2019"/>
      <c r="BY2019" s="8">
        <v>101422</v>
      </c>
      <c r="BZ2019" s="9" t="s">
        <v>106</v>
      </c>
    </row>
    <row r="2020" spans="1:78" s="7" customFormat="1" hidden="1" x14ac:dyDescent="0.25">
      <c r="A2020" s="7" t="str">
        <f t="shared" si="31"/>
        <v>ADHO*</v>
      </c>
      <c r="B2020" s="6" t="s">
        <v>6615</v>
      </c>
      <c r="C2020" s="6" t="s">
        <v>6616</v>
      </c>
      <c r="D2020" s="6" t="s">
        <v>6617</v>
      </c>
      <c r="E2020" s="6" t="s">
        <v>6618</v>
      </c>
      <c r="F2020"/>
      <c r="G2020"/>
      <c r="H2020" s="6" t="s">
        <v>80</v>
      </c>
      <c r="I2020"/>
      <c r="J2020" s="6" t="s">
        <v>81</v>
      </c>
      <c r="K2020" s="6" t="s">
        <v>82</v>
      </c>
      <c r="L2020" s="6" t="s">
        <v>156</v>
      </c>
      <c r="M2020" s="6" t="s">
        <v>84</v>
      </c>
      <c r="N2020" s="6" t="s">
        <v>85</v>
      </c>
      <c r="O2020" s="6" t="s">
        <v>157</v>
      </c>
      <c r="P2020" s="6" t="s">
        <v>108</v>
      </c>
      <c r="Q2020" s="6" t="s">
        <v>109</v>
      </c>
      <c r="R2020" s="6" t="s">
        <v>110</v>
      </c>
      <c r="S2020" s="6" t="s">
        <v>109</v>
      </c>
      <c r="T2020" s="6" t="s">
        <v>110</v>
      </c>
      <c r="U2020" s="6" t="s">
        <v>91</v>
      </c>
      <c r="V2020" s="6" t="s">
        <v>91</v>
      </c>
      <c r="W2020" s="6" t="s">
        <v>80</v>
      </c>
      <c r="X2020" s="6" t="s">
        <v>80</v>
      </c>
      <c r="Y2020" s="6" t="s">
        <v>92</v>
      </c>
      <c r="Z2020" s="6" t="s">
        <v>80</v>
      </c>
      <c r="AA2020" s="6" t="s">
        <v>93</v>
      </c>
      <c r="AB2020"/>
      <c r="AC2020"/>
      <c r="AD2020"/>
      <c r="AE2020" t="str">
        <f>VLOOKUP(E2020,'Synthèse ventes'!$A$5:$C$2461,3,0)</f>
        <v>Rond Ø152 Bohler</v>
      </c>
      <c r="AF2020" t="str">
        <f>VLOOKUP(E2020,'Synthèse ventes'!$A$5:$C$2461,2,0)</f>
        <v>BOHLER LIV</v>
      </c>
      <c r="AG2020"/>
      <c r="AH2020"/>
      <c r="AI2020"/>
      <c r="AJ2020"/>
      <c r="AK2020" s="6" t="s">
        <v>80</v>
      </c>
      <c r="AL2020" s="6" t="s">
        <v>6619</v>
      </c>
      <c r="AM2020" s="6" t="s">
        <v>95</v>
      </c>
      <c r="AN2020" s="6" t="s">
        <v>2106</v>
      </c>
      <c r="AO2020" s="6" t="s">
        <v>380</v>
      </c>
      <c r="AP2020" s="6" t="s">
        <v>80</v>
      </c>
      <c r="AQ2020" s="6" t="s">
        <v>80</v>
      </c>
      <c r="AR2020" s="6" t="s">
        <v>592</v>
      </c>
      <c r="AS2020" s="6" t="s">
        <v>1861</v>
      </c>
      <c r="AT2020"/>
      <c r="AU2020" s="6" t="s">
        <v>80</v>
      </c>
      <c r="AV2020" s="6" t="s">
        <v>100</v>
      </c>
      <c r="AW2020"/>
      <c r="AX2020"/>
      <c r="AY2020"/>
      <c r="AZ2020"/>
      <c r="BA2020"/>
      <c r="BB2020"/>
      <c r="BC2020"/>
      <c r="BD2020" s="6" t="s">
        <v>6620</v>
      </c>
      <c r="BE2020" s="7" t="s">
        <v>102</v>
      </c>
      <c r="BG2020" s="7" t="s">
        <v>103</v>
      </c>
      <c r="BH2020" s="7">
        <v>2018</v>
      </c>
      <c r="BI2020" s="7" t="s">
        <v>104</v>
      </c>
      <c r="BJ2020" s="7" t="s">
        <v>105</v>
      </c>
      <c r="BK2020" s="7" t="s">
        <v>105</v>
      </c>
      <c r="BL2020" s="7" t="s">
        <v>103</v>
      </c>
      <c r="BN2020"/>
      <c r="BO2020"/>
      <c r="BP2020"/>
      <c r="BQ2020"/>
      <c r="BR2020"/>
      <c r="BS2020"/>
      <c r="BT2020"/>
      <c r="BU2020"/>
      <c r="BV2020"/>
      <c r="BW2020"/>
      <c r="BX2020"/>
      <c r="BY2020" s="8">
        <v>14136</v>
      </c>
      <c r="BZ2020" s="9" t="s">
        <v>106</v>
      </c>
    </row>
    <row r="2021" spans="1:78" s="7" customFormat="1" x14ac:dyDescent="0.25">
      <c r="A2021" s="7" t="str">
        <f t="shared" si="31"/>
        <v>ADGU*</v>
      </c>
      <c r="B2021" s="6" t="s">
        <v>6621</v>
      </c>
      <c r="C2021" s="6" t="s">
        <v>6622</v>
      </c>
      <c r="D2021" s="6" t="s">
        <v>6556</v>
      </c>
      <c r="E2021" s="6" t="s">
        <v>6557</v>
      </c>
      <c r="F2021"/>
      <c r="G2021"/>
      <c r="H2021" s="6" t="s">
        <v>80</v>
      </c>
      <c r="I2021"/>
      <c r="J2021" s="6" t="s">
        <v>81</v>
      </c>
      <c r="K2021" s="6" t="s">
        <v>82</v>
      </c>
      <c r="L2021" s="6" t="s">
        <v>83</v>
      </c>
      <c r="M2021" s="6" t="s">
        <v>84</v>
      </c>
      <c r="N2021" s="6" t="s">
        <v>85</v>
      </c>
      <c r="O2021" s="6" t="s">
        <v>86</v>
      </c>
      <c r="P2021" s="6" t="s">
        <v>1409</v>
      </c>
      <c r="Q2021" s="6" t="s">
        <v>6623</v>
      </c>
      <c r="R2021" s="6" t="s">
        <v>6623</v>
      </c>
      <c r="S2021" s="6" t="s">
        <v>6623</v>
      </c>
      <c r="T2021" s="37" t="s">
        <v>2011</v>
      </c>
      <c r="U2021" s="6" t="s">
        <v>1937</v>
      </c>
      <c r="V2021" s="6" t="s">
        <v>91</v>
      </c>
      <c r="W2021" s="6" t="s">
        <v>80</v>
      </c>
      <c r="X2021" s="6" t="s">
        <v>80</v>
      </c>
      <c r="Y2021" s="6" t="s">
        <v>92</v>
      </c>
      <c r="Z2021" s="6" t="s">
        <v>80</v>
      </c>
      <c r="AA2021" s="6" t="s">
        <v>93</v>
      </c>
      <c r="AB2021"/>
      <c r="AC2021"/>
      <c r="AD2021"/>
      <c r="AE2021" t="str">
        <f>VLOOKUP(E2021,'Synthèse ventes'!$A$5:$C$2461,3,0)</f>
        <v>Rond Ø250 OTTO FUCHS X 114,32Kg</v>
      </c>
      <c r="AF2021" t="str">
        <f>VLOOKUP(E2021,'Synthèse ventes'!$A$5:$C$2461,2,0)</f>
        <v>OTTO F.</v>
      </c>
      <c r="AG2021"/>
      <c r="AH2021"/>
      <c r="AI2021"/>
      <c r="AJ2021"/>
      <c r="AK2021" s="6" t="s">
        <v>92</v>
      </c>
      <c r="AL2021" s="6" t="s">
        <v>6558</v>
      </c>
      <c r="AM2021" s="6" t="s">
        <v>95</v>
      </c>
      <c r="AN2021" s="6" t="s">
        <v>6624</v>
      </c>
      <c r="AO2021" s="6" t="s">
        <v>6625</v>
      </c>
      <c r="AP2021" s="6" t="s">
        <v>80</v>
      </c>
      <c r="AQ2021" s="6" t="s">
        <v>80</v>
      </c>
      <c r="AR2021" s="6" t="s">
        <v>1124</v>
      </c>
      <c r="AS2021" s="6" t="s">
        <v>885</v>
      </c>
      <c r="AT2021"/>
      <c r="AU2021" s="6" t="s">
        <v>80</v>
      </c>
      <c r="AV2021" s="6" t="s">
        <v>100</v>
      </c>
      <c r="AW2021"/>
      <c r="AX2021"/>
      <c r="AY2021"/>
      <c r="AZ2021"/>
      <c r="BA2021"/>
      <c r="BB2021"/>
      <c r="BC2021"/>
      <c r="BD2021" s="6" t="s">
        <v>6626</v>
      </c>
      <c r="BE2021" s="7" t="s">
        <v>102</v>
      </c>
      <c r="BG2021" s="7" t="s">
        <v>103</v>
      </c>
      <c r="BH2021" s="7">
        <v>2018</v>
      </c>
      <c r="BI2021" s="7" t="s">
        <v>104</v>
      </c>
      <c r="BJ2021" s="7" t="s">
        <v>105</v>
      </c>
      <c r="BK2021" s="7" t="s">
        <v>105</v>
      </c>
      <c r="BL2021" s="7" t="s">
        <v>103</v>
      </c>
      <c r="BN2021"/>
      <c r="BO2021"/>
      <c r="BP2021"/>
      <c r="BQ2021"/>
      <c r="BR2021"/>
      <c r="BS2021"/>
      <c r="BT2021"/>
      <c r="BU2021"/>
      <c r="BV2021"/>
      <c r="BW2021"/>
      <c r="BX2021"/>
      <c r="BY2021" s="8">
        <v>41974</v>
      </c>
      <c r="BZ2021" s="9" t="s">
        <v>106</v>
      </c>
    </row>
    <row r="2022" spans="1:78" s="7" customFormat="1" x14ac:dyDescent="0.25">
      <c r="A2022" s="7" t="str">
        <f t="shared" si="31"/>
        <v>ADGU*</v>
      </c>
      <c r="B2022" s="6" t="s">
        <v>6627</v>
      </c>
      <c r="C2022" s="6" t="s">
        <v>6622</v>
      </c>
      <c r="D2022" s="6" t="s">
        <v>6556</v>
      </c>
      <c r="E2022" s="6" t="s">
        <v>6557</v>
      </c>
      <c r="F2022"/>
      <c r="G2022"/>
      <c r="H2022" s="6" t="s">
        <v>80</v>
      </c>
      <c r="I2022"/>
      <c r="J2022" s="6" t="s">
        <v>81</v>
      </c>
      <c r="K2022" s="6" t="s">
        <v>82</v>
      </c>
      <c r="L2022" s="6" t="s">
        <v>83</v>
      </c>
      <c r="M2022" s="6" t="s">
        <v>84</v>
      </c>
      <c r="N2022" s="6" t="s">
        <v>85</v>
      </c>
      <c r="O2022" s="6" t="s">
        <v>86</v>
      </c>
      <c r="P2022" s="6" t="s">
        <v>108</v>
      </c>
      <c r="Q2022" s="6" t="s">
        <v>109</v>
      </c>
      <c r="R2022" s="6" t="s">
        <v>110</v>
      </c>
      <c r="S2022" s="6" t="s">
        <v>109</v>
      </c>
      <c r="T2022" s="6" t="s">
        <v>110</v>
      </c>
      <c r="U2022" s="6" t="s">
        <v>91</v>
      </c>
      <c r="V2022" s="6" t="s">
        <v>91</v>
      </c>
      <c r="W2022" s="6" t="s">
        <v>80</v>
      </c>
      <c r="X2022" s="6" t="s">
        <v>80</v>
      </c>
      <c r="Y2022" s="6" t="s">
        <v>92</v>
      </c>
      <c r="Z2022" s="6" t="s">
        <v>80</v>
      </c>
      <c r="AA2022" s="6" t="s">
        <v>93</v>
      </c>
      <c r="AB2022"/>
      <c r="AC2022"/>
      <c r="AD2022"/>
      <c r="AE2022" t="str">
        <f>VLOOKUP(E2022,'Synthèse ventes'!$A$5:$C$2461,3,0)</f>
        <v>Rond Ø250 OTTO FUCHS X 114,32Kg</v>
      </c>
      <c r="AF2022" t="str">
        <f>VLOOKUP(E2022,'Synthèse ventes'!$A$5:$C$2461,2,0)</f>
        <v>OTTO F.</v>
      </c>
      <c r="AG2022"/>
      <c r="AH2022"/>
      <c r="AI2022"/>
      <c r="AJ2022"/>
      <c r="AK2022" s="6" t="s">
        <v>92</v>
      </c>
      <c r="AL2022" s="6" t="s">
        <v>6558</v>
      </c>
      <c r="AM2022" s="6" t="s">
        <v>95</v>
      </c>
      <c r="AN2022" s="6" t="s">
        <v>6624</v>
      </c>
      <c r="AO2022" s="6" t="s">
        <v>6625</v>
      </c>
      <c r="AP2022" s="6" t="s">
        <v>80</v>
      </c>
      <c r="AQ2022" s="6" t="s">
        <v>80</v>
      </c>
      <c r="AR2022" s="6" t="s">
        <v>1124</v>
      </c>
      <c r="AS2022" s="6" t="s">
        <v>885</v>
      </c>
      <c r="AT2022"/>
      <c r="AU2022" s="6" t="s">
        <v>80</v>
      </c>
      <c r="AV2022" s="6" t="s">
        <v>100</v>
      </c>
      <c r="AW2022"/>
      <c r="AX2022"/>
      <c r="AY2022"/>
      <c r="AZ2022"/>
      <c r="BA2022"/>
      <c r="BB2022"/>
      <c r="BC2022"/>
      <c r="BD2022" s="6" t="s">
        <v>6626</v>
      </c>
      <c r="BE2022" s="7" t="s">
        <v>102</v>
      </c>
      <c r="BG2022" s="7" t="s">
        <v>103</v>
      </c>
      <c r="BH2022" s="7">
        <v>2018</v>
      </c>
      <c r="BI2022" s="7" t="s">
        <v>104</v>
      </c>
      <c r="BJ2022" s="7" t="s">
        <v>105</v>
      </c>
      <c r="BK2022" s="7" t="s">
        <v>105</v>
      </c>
      <c r="BL2022" s="7" t="s">
        <v>103</v>
      </c>
      <c r="BN2022"/>
      <c r="BO2022"/>
      <c r="BP2022"/>
      <c r="BQ2022"/>
      <c r="BR2022"/>
      <c r="BS2022"/>
      <c r="BT2022"/>
      <c r="BU2022"/>
      <c r="BV2022"/>
      <c r="BW2022"/>
      <c r="BX2022"/>
      <c r="BY2022" s="8">
        <v>32078</v>
      </c>
      <c r="BZ2022" s="9" t="s">
        <v>106</v>
      </c>
    </row>
    <row r="2023" spans="1:78" s="7" customFormat="1" hidden="1" x14ac:dyDescent="0.25">
      <c r="A2023" s="7" t="str">
        <f t="shared" si="31"/>
        <v>ADJO*</v>
      </c>
      <c r="B2023" s="6" t="s">
        <v>6628</v>
      </c>
      <c r="C2023" s="6" t="s">
        <v>6629</v>
      </c>
      <c r="D2023" s="6" t="s">
        <v>6630</v>
      </c>
      <c r="E2023" s="6" t="s">
        <v>6631</v>
      </c>
      <c r="F2023"/>
      <c r="G2023"/>
      <c r="H2023" s="6" t="s">
        <v>80</v>
      </c>
      <c r="I2023"/>
      <c r="J2023" s="6" t="s">
        <v>81</v>
      </c>
      <c r="K2023" s="6" t="s">
        <v>82</v>
      </c>
      <c r="L2023" s="6" t="s">
        <v>156</v>
      </c>
      <c r="M2023" s="6" t="s">
        <v>84</v>
      </c>
      <c r="N2023" s="6" t="s">
        <v>85</v>
      </c>
      <c r="O2023" s="6" t="s">
        <v>157</v>
      </c>
      <c r="P2023" s="6" t="s">
        <v>108</v>
      </c>
      <c r="Q2023" s="6" t="s">
        <v>109</v>
      </c>
      <c r="R2023" s="6" t="s">
        <v>110</v>
      </c>
      <c r="S2023" s="6" t="s">
        <v>109</v>
      </c>
      <c r="T2023" s="6" t="s">
        <v>110</v>
      </c>
      <c r="U2023" s="6" t="s">
        <v>91</v>
      </c>
      <c r="V2023" s="6" t="s">
        <v>91</v>
      </c>
      <c r="W2023" s="6" t="s">
        <v>80</v>
      </c>
      <c r="X2023" s="6" t="s">
        <v>80</v>
      </c>
      <c r="Y2023" s="6" t="s">
        <v>92</v>
      </c>
      <c r="Z2023" s="6" t="s">
        <v>80</v>
      </c>
      <c r="AA2023" s="6" t="s">
        <v>93</v>
      </c>
      <c r="AB2023"/>
      <c r="AC2023"/>
      <c r="AD2023"/>
      <c r="AE2023" t="str">
        <f>VLOOKUP(E2023,'Synthèse ventes'!$A$5:$C$2461,3,0)</f>
        <v>Rond Ø330 pour Pamiers</v>
      </c>
      <c r="AF2023" t="str">
        <f>VLOOKUP(E2023,'Synthèse ventes'!$A$5:$C$2461,2,0)</f>
        <v>AD PAMIERS</v>
      </c>
      <c r="AG2023"/>
      <c r="AH2023"/>
      <c r="AI2023"/>
      <c r="AJ2023"/>
      <c r="AK2023" s="6" t="s">
        <v>80</v>
      </c>
      <c r="AL2023" s="6" t="s">
        <v>6632</v>
      </c>
      <c r="AM2023" s="6" t="s">
        <v>95</v>
      </c>
      <c r="AN2023" s="6" t="s">
        <v>97</v>
      </c>
      <c r="AO2023" s="6" t="s">
        <v>400</v>
      </c>
      <c r="AP2023" s="6" t="s">
        <v>80</v>
      </c>
      <c r="AQ2023" s="6" t="s">
        <v>80</v>
      </c>
      <c r="AR2023" s="6" t="s">
        <v>6633</v>
      </c>
      <c r="AS2023" s="6" t="s">
        <v>628</v>
      </c>
      <c r="AT2023"/>
      <c r="AU2023" s="6" t="s">
        <v>80</v>
      </c>
      <c r="AV2023" s="6" t="s">
        <v>100</v>
      </c>
      <c r="AW2023"/>
      <c r="AX2023"/>
      <c r="AY2023"/>
      <c r="AZ2023"/>
      <c r="BA2023"/>
      <c r="BB2023"/>
      <c r="BC2023"/>
      <c r="BD2023" s="6" t="s">
        <v>6634</v>
      </c>
      <c r="BE2023" s="7" t="s">
        <v>102</v>
      </c>
      <c r="BG2023" s="7" t="s">
        <v>103</v>
      </c>
      <c r="BH2023" s="7">
        <v>2018</v>
      </c>
      <c r="BI2023" s="7" t="s">
        <v>104</v>
      </c>
      <c r="BJ2023" s="7" t="s">
        <v>105</v>
      </c>
      <c r="BK2023" s="7" t="s">
        <v>105</v>
      </c>
      <c r="BL2023" s="7" t="s">
        <v>103</v>
      </c>
      <c r="BN2023"/>
      <c r="BO2023"/>
      <c r="BP2023"/>
      <c r="BQ2023"/>
      <c r="BR2023"/>
      <c r="BS2023"/>
      <c r="BT2023"/>
      <c r="BU2023"/>
      <c r="BV2023"/>
      <c r="BW2023"/>
      <c r="BX2023"/>
      <c r="BY2023" s="8">
        <v>123856</v>
      </c>
      <c r="BZ2023" s="9" t="s">
        <v>106</v>
      </c>
    </row>
    <row r="2024" spans="1:78" s="7" customFormat="1" hidden="1" x14ac:dyDescent="0.25">
      <c r="A2024" s="7" t="str">
        <f t="shared" si="31"/>
        <v>ADHS*</v>
      </c>
      <c r="B2024" s="6" t="s">
        <v>6635</v>
      </c>
      <c r="C2024" s="6" t="s">
        <v>6636</v>
      </c>
      <c r="D2024" s="6" t="s">
        <v>6637</v>
      </c>
      <c r="E2024" s="6" t="s">
        <v>6638</v>
      </c>
      <c r="F2024"/>
      <c r="G2024"/>
      <c r="H2024" s="6" t="s">
        <v>80</v>
      </c>
      <c r="I2024"/>
      <c r="J2024" s="6" t="s">
        <v>81</v>
      </c>
      <c r="K2024" s="6" t="s">
        <v>82</v>
      </c>
      <c r="L2024" s="6" t="s">
        <v>156</v>
      </c>
      <c r="M2024" s="6" t="s">
        <v>84</v>
      </c>
      <c r="N2024" s="6" t="s">
        <v>85</v>
      </c>
      <c r="O2024" s="6" t="s">
        <v>157</v>
      </c>
      <c r="P2024" s="6" t="s">
        <v>108</v>
      </c>
      <c r="Q2024" s="6" t="s">
        <v>109</v>
      </c>
      <c r="R2024" s="6" t="s">
        <v>110</v>
      </c>
      <c r="S2024" s="6" t="s">
        <v>109</v>
      </c>
      <c r="T2024" s="6" t="s">
        <v>110</v>
      </c>
      <c r="U2024" s="6" t="s">
        <v>91</v>
      </c>
      <c r="V2024" s="6" t="s">
        <v>91</v>
      </c>
      <c r="W2024" s="6" t="s">
        <v>80</v>
      </c>
      <c r="X2024" s="6" t="s">
        <v>80</v>
      </c>
      <c r="Y2024" s="6" t="s">
        <v>92</v>
      </c>
      <c r="Z2024" s="6" t="s">
        <v>80</v>
      </c>
      <c r="AA2024" s="6" t="s">
        <v>93</v>
      </c>
      <c r="AB2024"/>
      <c r="AC2024"/>
      <c r="AD2024"/>
      <c r="AE2024" t="str">
        <f>VLOOKUP(E2024,'Synthèse ventes'!$A$5:$C$2461,3,0)</f>
        <v>Rond Ø250 OTTOFUCHS BETA x 107,23 Kg</v>
      </c>
      <c r="AF2024" t="str">
        <f>VLOOKUP(E2024,'Synthèse ventes'!$A$5:$C$2461,2,0)</f>
        <v>OTTO F.</v>
      </c>
      <c r="AG2024"/>
      <c r="AH2024"/>
      <c r="AI2024"/>
      <c r="AJ2024"/>
      <c r="AK2024" s="6" t="s">
        <v>80</v>
      </c>
      <c r="AL2024" s="6" t="s">
        <v>6639</v>
      </c>
      <c r="AM2024" s="6" t="s">
        <v>95</v>
      </c>
      <c r="AN2024" s="6" t="s">
        <v>96</v>
      </c>
      <c r="AO2024" s="6" t="s">
        <v>166</v>
      </c>
      <c r="AP2024" s="6" t="s">
        <v>80</v>
      </c>
      <c r="AQ2024" s="6" t="s">
        <v>80</v>
      </c>
      <c r="AR2024" s="6" t="s">
        <v>2524</v>
      </c>
      <c r="AS2024" s="6" t="s">
        <v>213</v>
      </c>
      <c r="AT2024"/>
      <c r="AU2024" s="6" t="s">
        <v>80</v>
      </c>
      <c r="AV2024" s="6" t="s">
        <v>100</v>
      </c>
      <c r="AW2024"/>
      <c r="AX2024"/>
      <c r="AY2024"/>
      <c r="AZ2024"/>
      <c r="BA2024"/>
      <c r="BB2024"/>
      <c r="BC2024"/>
      <c r="BD2024" s="6" t="s">
        <v>6640</v>
      </c>
      <c r="BE2024" s="7" t="s">
        <v>102</v>
      </c>
      <c r="BG2024" s="7" t="s">
        <v>103</v>
      </c>
      <c r="BH2024" s="7">
        <v>2018</v>
      </c>
      <c r="BI2024" s="7" t="s">
        <v>104</v>
      </c>
      <c r="BJ2024" s="7" t="s">
        <v>105</v>
      </c>
      <c r="BK2024" s="7" t="s">
        <v>105</v>
      </c>
      <c r="BL2024" s="7" t="s">
        <v>103</v>
      </c>
      <c r="BN2024"/>
      <c r="BO2024"/>
      <c r="BP2024"/>
      <c r="BQ2024"/>
      <c r="BR2024"/>
      <c r="BS2024"/>
      <c r="BT2024"/>
      <c r="BU2024"/>
      <c r="BV2024"/>
      <c r="BW2024"/>
      <c r="BX2024"/>
      <c r="BY2024" s="8">
        <v>88436</v>
      </c>
      <c r="BZ2024" s="9" t="s">
        <v>106</v>
      </c>
    </row>
    <row r="2025" spans="1:78" s="7" customFormat="1" hidden="1" x14ac:dyDescent="0.25">
      <c r="A2025" s="7" t="str">
        <f t="shared" si="31"/>
        <v>ADHS*</v>
      </c>
      <c r="B2025" s="6" t="s">
        <v>6641</v>
      </c>
      <c r="C2025" s="6" t="s">
        <v>6642</v>
      </c>
      <c r="D2025" s="6" t="s">
        <v>6637</v>
      </c>
      <c r="E2025" s="6" t="s">
        <v>6638</v>
      </c>
      <c r="F2025"/>
      <c r="G2025"/>
      <c r="H2025" s="6" t="s">
        <v>80</v>
      </c>
      <c r="I2025"/>
      <c r="J2025" s="6" t="s">
        <v>81</v>
      </c>
      <c r="K2025" s="6" t="s">
        <v>82</v>
      </c>
      <c r="L2025" s="6" t="s">
        <v>156</v>
      </c>
      <c r="M2025" s="6" t="s">
        <v>84</v>
      </c>
      <c r="N2025" s="6" t="s">
        <v>85</v>
      </c>
      <c r="O2025" s="6" t="s">
        <v>157</v>
      </c>
      <c r="P2025" s="6" t="s">
        <v>108</v>
      </c>
      <c r="Q2025" s="6" t="s">
        <v>109</v>
      </c>
      <c r="R2025" s="6" t="s">
        <v>110</v>
      </c>
      <c r="S2025" s="6" t="s">
        <v>109</v>
      </c>
      <c r="T2025" s="6" t="s">
        <v>110</v>
      </c>
      <c r="U2025" s="6" t="s">
        <v>91</v>
      </c>
      <c r="V2025" s="6" t="s">
        <v>91</v>
      </c>
      <c r="W2025" s="6" t="s">
        <v>80</v>
      </c>
      <c r="X2025" s="6" t="s">
        <v>80</v>
      </c>
      <c r="Y2025" s="6" t="s">
        <v>92</v>
      </c>
      <c r="Z2025" s="6" t="s">
        <v>80</v>
      </c>
      <c r="AA2025" s="6" t="s">
        <v>93</v>
      </c>
      <c r="AB2025"/>
      <c r="AC2025"/>
      <c r="AD2025"/>
      <c r="AE2025" t="str">
        <f>VLOOKUP(E2025,'Synthèse ventes'!$A$5:$C$2461,3,0)</f>
        <v>Rond Ø250 OTTOFUCHS BETA x 107,23 Kg</v>
      </c>
      <c r="AF2025" t="str">
        <f>VLOOKUP(E2025,'Synthèse ventes'!$A$5:$C$2461,2,0)</f>
        <v>OTTO F.</v>
      </c>
      <c r="AG2025"/>
      <c r="AH2025"/>
      <c r="AI2025"/>
      <c r="AJ2025"/>
      <c r="AK2025" s="6" t="s">
        <v>80</v>
      </c>
      <c r="AL2025" s="6" t="s">
        <v>6639</v>
      </c>
      <c r="AM2025" s="6" t="s">
        <v>95</v>
      </c>
      <c r="AN2025" s="6" t="s">
        <v>96</v>
      </c>
      <c r="AO2025" s="6" t="s">
        <v>3433</v>
      </c>
      <c r="AP2025" s="6" t="s">
        <v>80</v>
      </c>
      <c r="AQ2025" s="6" t="s">
        <v>80</v>
      </c>
      <c r="AR2025" s="6" t="s">
        <v>2524</v>
      </c>
      <c r="AS2025" s="6" t="s">
        <v>213</v>
      </c>
      <c r="AT2025"/>
      <c r="AU2025" s="6" t="s">
        <v>80</v>
      </c>
      <c r="AV2025" s="6" t="s">
        <v>100</v>
      </c>
      <c r="AW2025"/>
      <c r="AX2025"/>
      <c r="AY2025"/>
      <c r="AZ2025"/>
      <c r="BA2025"/>
      <c r="BB2025"/>
      <c r="BC2025"/>
      <c r="BD2025" s="6" t="s">
        <v>6640</v>
      </c>
      <c r="BE2025" s="7" t="s">
        <v>102</v>
      </c>
      <c r="BG2025" s="7" t="s">
        <v>103</v>
      </c>
      <c r="BH2025" s="7">
        <v>2018</v>
      </c>
      <c r="BI2025" s="7" t="s">
        <v>104</v>
      </c>
      <c r="BJ2025" s="7" t="s">
        <v>105</v>
      </c>
      <c r="BK2025" s="7" t="s">
        <v>105</v>
      </c>
      <c r="BL2025" s="7" t="s">
        <v>103</v>
      </c>
      <c r="BN2025"/>
      <c r="BO2025"/>
      <c r="BP2025"/>
      <c r="BQ2025"/>
      <c r="BR2025"/>
      <c r="BS2025"/>
      <c r="BT2025"/>
      <c r="BU2025"/>
      <c r="BV2025"/>
      <c r="BW2025"/>
      <c r="BX2025"/>
      <c r="BY2025" s="8">
        <v>69220</v>
      </c>
      <c r="BZ2025" s="9" t="s">
        <v>106</v>
      </c>
    </row>
    <row r="2026" spans="1:78" s="7" customFormat="1" hidden="1" x14ac:dyDescent="0.25">
      <c r="A2026" s="7" t="str">
        <f t="shared" si="31"/>
        <v>ADHS*</v>
      </c>
      <c r="B2026" s="6" t="s">
        <v>6643</v>
      </c>
      <c r="C2026" s="6" t="s">
        <v>6644</v>
      </c>
      <c r="D2026" s="6" t="s">
        <v>6637</v>
      </c>
      <c r="E2026" s="6" t="s">
        <v>6638</v>
      </c>
      <c r="F2026"/>
      <c r="G2026"/>
      <c r="H2026" s="6" t="s">
        <v>80</v>
      </c>
      <c r="I2026"/>
      <c r="J2026" s="6" t="s">
        <v>81</v>
      </c>
      <c r="K2026" s="6" t="s">
        <v>82</v>
      </c>
      <c r="L2026" s="6" t="s">
        <v>156</v>
      </c>
      <c r="M2026" s="6" t="s">
        <v>84</v>
      </c>
      <c r="N2026" s="6" t="s">
        <v>85</v>
      </c>
      <c r="O2026" s="6" t="s">
        <v>157</v>
      </c>
      <c r="P2026" s="6" t="s">
        <v>108</v>
      </c>
      <c r="Q2026" s="6" t="s">
        <v>109</v>
      </c>
      <c r="R2026" s="6" t="s">
        <v>110</v>
      </c>
      <c r="S2026" s="6" t="s">
        <v>109</v>
      </c>
      <c r="T2026" s="6" t="s">
        <v>110</v>
      </c>
      <c r="U2026" s="6" t="s">
        <v>91</v>
      </c>
      <c r="V2026" s="6" t="s">
        <v>91</v>
      </c>
      <c r="W2026" s="6" t="s">
        <v>80</v>
      </c>
      <c r="X2026" s="6" t="s">
        <v>80</v>
      </c>
      <c r="Y2026" s="6" t="s">
        <v>92</v>
      </c>
      <c r="Z2026" s="6" t="s">
        <v>80</v>
      </c>
      <c r="AA2026" s="6" t="s">
        <v>93</v>
      </c>
      <c r="AB2026"/>
      <c r="AC2026"/>
      <c r="AD2026"/>
      <c r="AE2026" t="str">
        <f>VLOOKUP(E2026,'Synthèse ventes'!$A$5:$C$2461,3,0)</f>
        <v>Rond Ø250 OTTOFUCHS BETA x 107,23 Kg</v>
      </c>
      <c r="AF2026" t="str">
        <f>VLOOKUP(E2026,'Synthèse ventes'!$A$5:$C$2461,2,0)</f>
        <v>OTTO F.</v>
      </c>
      <c r="AG2026"/>
      <c r="AH2026"/>
      <c r="AI2026"/>
      <c r="AJ2026"/>
      <c r="AK2026" s="6" t="s">
        <v>80</v>
      </c>
      <c r="AL2026" s="6" t="s">
        <v>6639</v>
      </c>
      <c r="AM2026" s="6" t="s">
        <v>95</v>
      </c>
      <c r="AN2026" s="6" t="s">
        <v>96</v>
      </c>
      <c r="AO2026" s="6" t="s">
        <v>3436</v>
      </c>
      <c r="AP2026" s="6" t="s">
        <v>80</v>
      </c>
      <c r="AQ2026" s="6" t="s">
        <v>80</v>
      </c>
      <c r="AR2026" s="6" t="s">
        <v>2524</v>
      </c>
      <c r="AS2026" s="6" t="s">
        <v>213</v>
      </c>
      <c r="AT2026"/>
      <c r="AU2026" s="6" t="s">
        <v>80</v>
      </c>
      <c r="AV2026" s="6" t="s">
        <v>100</v>
      </c>
      <c r="AW2026"/>
      <c r="AX2026"/>
      <c r="AY2026"/>
      <c r="AZ2026"/>
      <c r="BA2026"/>
      <c r="BB2026"/>
      <c r="BC2026"/>
      <c r="BD2026" s="6" t="s">
        <v>6640</v>
      </c>
      <c r="BE2026" s="7" t="s">
        <v>102</v>
      </c>
      <c r="BG2026" s="7" t="s">
        <v>103</v>
      </c>
      <c r="BH2026" s="7">
        <v>2018</v>
      </c>
      <c r="BI2026" s="7" t="s">
        <v>104</v>
      </c>
      <c r="BJ2026" s="7" t="s">
        <v>105</v>
      </c>
      <c r="BK2026" s="7" t="s">
        <v>105</v>
      </c>
      <c r="BL2026" s="7" t="s">
        <v>103</v>
      </c>
      <c r="BN2026"/>
      <c r="BO2026"/>
      <c r="BP2026"/>
      <c r="BQ2026"/>
      <c r="BR2026"/>
      <c r="BS2026"/>
      <c r="BT2026"/>
      <c r="BU2026"/>
      <c r="BV2026"/>
      <c r="BW2026"/>
      <c r="BX2026"/>
      <c r="BY2026" s="8">
        <v>122372</v>
      </c>
      <c r="BZ2026" s="9" t="s">
        <v>106</v>
      </c>
    </row>
    <row r="2027" spans="1:78" s="7" customFormat="1" hidden="1" x14ac:dyDescent="0.25">
      <c r="A2027" s="7" t="str">
        <f t="shared" si="31"/>
        <v>ADHS*</v>
      </c>
      <c r="B2027" s="6" t="s">
        <v>6645</v>
      </c>
      <c r="C2027" s="6" t="s">
        <v>6646</v>
      </c>
      <c r="D2027" s="6" t="s">
        <v>6637</v>
      </c>
      <c r="E2027" s="6" t="s">
        <v>6638</v>
      </c>
      <c r="F2027"/>
      <c r="G2027"/>
      <c r="H2027" s="6" t="s">
        <v>80</v>
      </c>
      <c r="I2027"/>
      <c r="J2027" s="6" t="s">
        <v>81</v>
      </c>
      <c r="K2027" s="6" t="s">
        <v>82</v>
      </c>
      <c r="L2027" s="6" t="s">
        <v>156</v>
      </c>
      <c r="M2027" s="6" t="s">
        <v>84</v>
      </c>
      <c r="N2027" s="6" t="s">
        <v>85</v>
      </c>
      <c r="O2027" s="6" t="s">
        <v>157</v>
      </c>
      <c r="P2027" s="6" t="s">
        <v>108</v>
      </c>
      <c r="Q2027" s="6" t="s">
        <v>109</v>
      </c>
      <c r="R2027" s="6" t="s">
        <v>110</v>
      </c>
      <c r="S2027" s="6" t="s">
        <v>109</v>
      </c>
      <c r="T2027" s="6" t="s">
        <v>110</v>
      </c>
      <c r="U2027" s="6" t="s">
        <v>91</v>
      </c>
      <c r="V2027" s="6" t="s">
        <v>91</v>
      </c>
      <c r="W2027" s="6" t="s">
        <v>80</v>
      </c>
      <c r="X2027" s="6" t="s">
        <v>80</v>
      </c>
      <c r="Y2027" s="6" t="s">
        <v>92</v>
      </c>
      <c r="Z2027" s="6" t="s">
        <v>80</v>
      </c>
      <c r="AA2027" s="6" t="s">
        <v>93</v>
      </c>
      <c r="AB2027"/>
      <c r="AC2027"/>
      <c r="AD2027"/>
      <c r="AE2027" t="str">
        <f>VLOOKUP(E2027,'Synthèse ventes'!$A$5:$C$2461,3,0)</f>
        <v>Rond Ø250 OTTOFUCHS BETA x 107,23 Kg</v>
      </c>
      <c r="AF2027" t="str">
        <f>VLOOKUP(E2027,'Synthèse ventes'!$A$5:$C$2461,2,0)</f>
        <v>OTTO F.</v>
      </c>
      <c r="AG2027"/>
      <c r="AH2027"/>
      <c r="AI2027"/>
      <c r="AJ2027"/>
      <c r="AK2027" s="6" t="s">
        <v>80</v>
      </c>
      <c r="AL2027" s="6" t="s">
        <v>6639</v>
      </c>
      <c r="AM2027" s="6" t="s">
        <v>95</v>
      </c>
      <c r="AN2027" s="6" t="s">
        <v>96</v>
      </c>
      <c r="AO2027" s="6" t="s">
        <v>3439</v>
      </c>
      <c r="AP2027" s="6" t="s">
        <v>80</v>
      </c>
      <c r="AQ2027" s="6" t="s">
        <v>80</v>
      </c>
      <c r="AR2027" s="6" t="s">
        <v>2524</v>
      </c>
      <c r="AS2027" s="6" t="s">
        <v>213</v>
      </c>
      <c r="AT2027"/>
      <c r="AU2027" s="6" t="s">
        <v>80</v>
      </c>
      <c r="AV2027" s="6" t="s">
        <v>100</v>
      </c>
      <c r="AW2027"/>
      <c r="AX2027"/>
      <c r="AY2027"/>
      <c r="AZ2027"/>
      <c r="BA2027"/>
      <c r="BB2027"/>
      <c r="BC2027"/>
      <c r="BD2027" s="6" t="s">
        <v>6640</v>
      </c>
      <c r="BE2027" s="7" t="s">
        <v>102</v>
      </c>
      <c r="BG2027" s="7" t="s">
        <v>103</v>
      </c>
      <c r="BH2027" s="7">
        <v>2018</v>
      </c>
      <c r="BI2027" s="7" t="s">
        <v>104</v>
      </c>
      <c r="BJ2027" s="7" t="s">
        <v>105</v>
      </c>
      <c r="BK2027" s="7" t="s">
        <v>105</v>
      </c>
      <c r="BL2027" s="7" t="s">
        <v>103</v>
      </c>
      <c r="BN2027"/>
      <c r="BO2027"/>
      <c r="BP2027"/>
      <c r="BQ2027"/>
      <c r="BR2027"/>
      <c r="BS2027"/>
      <c r="BT2027"/>
      <c r="BU2027"/>
      <c r="BV2027"/>
      <c r="BW2027"/>
      <c r="BX2027"/>
      <c r="BY2027" s="8">
        <v>96226</v>
      </c>
      <c r="BZ2027" s="9" t="s">
        <v>106</v>
      </c>
    </row>
    <row r="2028" spans="1:78" s="7" customFormat="1" hidden="1" x14ac:dyDescent="0.25">
      <c r="A2028" s="7" t="str">
        <f t="shared" si="31"/>
        <v>ADLL*</v>
      </c>
      <c r="B2028" s="6" t="s">
        <v>6647</v>
      </c>
      <c r="C2028" s="6" t="s">
        <v>6648</v>
      </c>
      <c r="D2028" s="6" t="s">
        <v>6649</v>
      </c>
      <c r="E2028" s="6" t="s">
        <v>6650</v>
      </c>
      <c r="F2028"/>
      <c r="G2028"/>
      <c r="H2028" s="6" t="s">
        <v>80</v>
      </c>
      <c r="I2028"/>
      <c r="J2028" s="6" t="s">
        <v>81</v>
      </c>
      <c r="K2028" s="6" t="s">
        <v>82</v>
      </c>
      <c r="L2028" s="6" t="s">
        <v>156</v>
      </c>
      <c r="M2028" s="6" t="s">
        <v>84</v>
      </c>
      <c r="N2028" s="6" t="s">
        <v>85</v>
      </c>
      <c r="O2028" s="6" t="s">
        <v>157</v>
      </c>
      <c r="P2028" s="6" t="s">
        <v>108</v>
      </c>
      <c r="Q2028" s="6" t="s">
        <v>109</v>
      </c>
      <c r="R2028" s="6" t="s">
        <v>110</v>
      </c>
      <c r="S2028" s="6" t="s">
        <v>109</v>
      </c>
      <c r="T2028" s="6" t="s">
        <v>110</v>
      </c>
      <c r="U2028" s="6" t="s">
        <v>91</v>
      </c>
      <c r="V2028" s="6" t="s">
        <v>91</v>
      </c>
      <c r="W2028" s="6" t="s">
        <v>80</v>
      </c>
      <c r="X2028" s="6" t="s">
        <v>80</v>
      </c>
      <c r="Y2028" s="6" t="s">
        <v>92</v>
      </c>
      <c r="Z2028" s="6" t="s">
        <v>80</v>
      </c>
      <c r="AA2028" s="6" t="s">
        <v>93</v>
      </c>
      <c r="AB2028"/>
      <c r="AC2028"/>
      <c r="AD2028"/>
      <c r="AE2028" t="str">
        <f>VLOOKUP(E2028,'Synthèse ventes'!$A$5:$C$2461,3,0)</f>
        <v>Rond Ø330 pour Pamiers</v>
      </c>
      <c r="AF2028" t="str">
        <f>VLOOKUP(E2028,'Synthèse ventes'!$A$5:$C$2461,2,0)</f>
        <v>AD PAMIERS</v>
      </c>
      <c r="AG2028"/>
      <c r="AH2028"/>
      <c r="AI2028"/>
      <c r="AJ2028"/>
      <c r="AK2028" s="6" t="s">
        <v>80</v>
      </c>
      <c r="AL2028" s="6" t="s">
        <v>6651</v>
      </c>
      <c r="AM2028" s="6" t="s">
        <v>95</v>
      </c>
      <c r="AN2028" s="6" t="s">
        <v>97</v>
      </c>
      <c r="AO2028" s="6" t="s">
        <v>400</v>
      </c>
      <c r="AP2028" s="6" t="s">
        <v>80</v>
      </c>
      <c r="AQ2028" s="6" t="s">
        <v>80</v>
      </c>
      <c r="AR2028" s="6" t="s">
        <v>6633</v>
      </c>
      <c r="AS2028" s="6" t="s">
        <v>628</v>
      </c>
      <c r="AT2028"/>
      <c r="AU2028" s="6" t="s">
        <v>80</v>
      </c>
      <c r="AV2028" s="6" t="s">
        <v>100</v>
      </c>
      <c r="AW2028"/>
      <c r="AX2028"/>
      <c r="AY2028"/>
      <c r="AZ2028"/>
      <c r="BA2028"/>
      <c r="BB2028"/>
      <c r="BC2028"/>
      <c r="BD2028" s="6" t="s">
        <v>6640</v>
      </c>
      <c r="BE2028" s="7" t="s">
        <v>102</v>
      </c>
      <c r="BG2028" s="7" t="s">
        <v>103</v>
      </c>
      <c r="BH2028" s="7">
        <v>2018</v>
      </c>
      <c r="BI2028" s="7" t="s">
        <v>104</v>
      </c>
      <c r="BJ2028" s="7" t="s">
        <v>105</v>
      </c>
      <c r="BK2028" s="7" t="s">
        <v>105</v>
      </c>
      <c r="BL2028" s="7" t="s">
        <v>103</v>
      </c>
      <c r="BN2028"/>
      <c r="BO2028"/>
      <c r="BP2028"/>
      <c r="BQ2028"/>
      <c r="BR2028"/>
      <c r="BS2028"/>
      <c r="BT2028"/>
      <c r="BU2028"/>
      <c r="BV2028"/>
      <c r="BW2028"/>
      <c r="BX2028"/>
      <c r="BY2028" s="8">
        <v>101651</v>
      </c>
      <c r="BZ2028" s="9" t="s">
        <v>106</v>
      </c>
    </row>
    <row r="2029" spans="1:78" s="7" customFormat="1" hidden="1" x14ac:dyDescent="0.25">
      <c r="A2029" s="7" t="str">
        <f t="shared" si="31"/>
        <v>ADLL*</v>
      </c>
      <c r="B2029" s="6" t="s">
        <v>6652</v>
      </c>
      <c r="C2029" s="6" t="s">
        <v>6653</v>
      </c>
      <c r="D2029" s="6" t="s">
        <v>6649</v>
      </c>
      <c r="E2029" s="6" t="s">
        <v>6650</v>
      </c>
      <c r="F2029"/>
      <c r="G2029"/>
      <c r="H2029" s="6" t="s">
        <v>80</v>
      </c>
      <c r="I2029"/>
      <c r="J2029" s="6" t="s">
        <v>81</v>
      </c>
      <c r="K2029" s="6" t="s">
        <v>82</v>
      </c>
      <c r="L2029" s="6" t="s">
        <v>156</v>
      </c>
      <c r="M2029" s="6" t="s">
        <v>84</v>
      </c>
      <c r="N2029" s="6" t="s">
        <v>85</v>
      </c>
      <c r="O2029" s="6" t="s">
        <v>157</v>
      </c>
      <c r="P2029" s="6" t="s">
        <v>108</v>
      </c>
      <c r="Q2029" s="6" t="s">
        <v>109</v>
      </c>
      <c r="R2029" s="6" t="s">
        <v>110</v>
      </c>
      <c r="S2029" s="6" t="s">
        <v>109</v>
      </c>
      <c r="T2029" s="6" t="s">
        <v>110</v>
      </c>
      <c r="U2029" s="6" t="s">
        <v>91</v>
      </c>
      <c r="V2029" s="6" t="s">
        <v>91</v>
      </c>
      <c r="W2029" s="6" t="s">
        <v>80</v>
      </c>
      <c r="X2029" s="6" t="s">
        <v>80</v>
      </c>
      <c r="Y2029" s="6" t="s">
        <v>92</v>
      </c>
      <c r="Z2029" s="6" t="s">
        <v>80</v>
      </c>
      <c r="AA2029" s="6" t="s">
        <v>93</v>
      </c>
      <c r="AB2029"/>
      <c r="AC2029"/>
      <c r="AD2029"/>
      <c r="AE2029" t="str">
        <f>VLOOKUP(E2029,'Synthèse ventes'!$A$5:$C$2461,3,0)</f>
        <v>Rond Ø330 pour Pamiers</v>
      </c>
      <c r="AF2029" t="str">
        <f>VLOOKUP(E2029,'Synthèse ventes'!$A$5:$C$2461,2,0)</f>
        <v>AD PAMIERS</v>
      </c>
      <c r="AG2029"/>
      <c r="AH2029"/>
      <c r="AI2029"/>
      <c r="AJ2029"/>
      <c r="AK2029" s="6" t="s">
        <v>80</v>
      </c>
      <c r="AL2029" s="6" t="s">
        <v>6651</v>
      </c>
      <c r="AM2029" s="6" t="s">
        <v>95</v>
      </c>
      <c r="AN2029" s="6" t="s">
        <v>2311</v>
      </c>
      <c r="AO2029" s="6" t="s">
        <v>510</v>
      </c>
      <c r="AP2029" s="6" t="s">
        <v>80</v>
      </c>
      <c r="AQ2029" s="6" t="s">
        <v>80</v>
      </c>
      <c r="AR2029" s="6" t="s">
        <v>6633</v>
      </c>
      <c r="AS2029" s="6" t="s">
        <v>628</v>
      </c>
      <c r="AT2029"/>
      <c r="AU2029" s="6" t="s">
        <v>80</v>
      </c>
      <c r="AV2029" s="6" t="s">
        <v>100</v>
      </c>
      <c r="AW2029"/>
      <c r="AX2029"/>
      <c r="AY2029"/>
      <c r="AZ2029"/>
      <c r="BA2029"/>
      <c r="BB2029"/>
      <c r="BC2029"/>
      <c r="BD2029" s="6" t="s">
        <v>6640</v>
      </c>
      <c r="BE2029" s="7" t="s">
        <v>102</v>
      </c>
      <c r="BG2029" s="7" t="s">
        <v>103</v>
      </c>
      <c r="BH2029" s="7">
        <v>2018</v>
      </c>
      <c r="BI2029" s="7" t="s">
        <v>104</v>
      </c>
      <c r="BJ2029" s="7" t="s">
        <v>105</v>
      </c>
      <c r="BK2029" s="7" t="s">
        <v>105</v>
      </c>
      <c r="BL2029" s="7" t="s">
        <v>103</v>
      </c>
      <c r="BN2029"/>
      <c r="BO2029"/>
      <c r="BP2029"/>
      <c r="BQ2029"/>
      <c r="BR2029"/>
      <c r="BS2029"/>
      <c r="BT2029"/>
      <c r="BU2029"/>
      <c r="BV2029"/>
      <c r="BW2029"/>
      <c r="BX2029"/>
      <c r="BY2029" s="8">
        <v>121477</v>
      </c>
      <c r="BZ2029" s="9" t="s">
        <v>106</v>
      </c>
    </row>
    <row r="2030" spans="1:78" s="7" customFormat="1" hidden="1" x14ac:dyDescent="0.25">
      <c r="A2030" s="7" t="str">
        <f t="shared" si="31"/>
        <v>ACQE*</v>
      </c>
      <c r="B2030" s="6" t="s">
        <v>6654</v>
      </c>
      <c r="C2030" s="6" t="s">
        <v>6655</v>
      </c>
      <c r="D2030" s="6" t="s">
        <v>6656</v>
      </c>
      <c r="E2030" s="6" t="s">
        <v>6657</v>
      </c>
      <c r="F2030"/>
      <c r="G2030"/>
      <c r="H2030" s="6" t="s">
        <v>80</v>
      </c>
      <c r="I2030"/>
      <c r="J2030" s="6" t="s">
        <v>81</v>
      </c>
      <c r="K2030" s="6" t="s">
        <v>82</v>
      </c>
      <c r="L2030" s="6" t="s">
        <v>156</v>
      </c>
      <c r="M2030" s="6" t="s">
        <v>84</v>
      </c>
      <c r="N2030" s="6" t="s">
        <v>85</v>
      </c>
      <c r="O2030" s="6" t="s">
        <v>157</v>
      </c>
      <c r="P2030" s="6" t="s">
        <v>108</v>
      </c>
      <c r="Q2030" s="6" t="s">
        <v>109</v>
      </c>
      <c r="R2030" s="6" t="s">
        <v>110</v>
      </c>
      <c r="S2030" s="6" t="s">
        <v>109</v>
      </c>
      <c r="T2030" s="6" t="s">
        <v>110</v>
      </c>
      <c r="U2030" s="6" t="s">
        <v>91</v>
      </c>
      <c r="V2030" s="6" t="s">
        <v>91</v>
      </c>
      <c r="W2030" s="6" t="s">
        <v>80</v>
      </c>
      <c r="X2030" s="6" t="s">
        <v>80</v>
      </c>
      <c r="Y2030" s="6" t="s">
        <v>92</v>
      </c>
      <c r="Z2030" s="6" t="s">
        <v>80</v>
      </c>
      <c r="AA2030" s="6" t="s">
        <v>93</v>
      </c>
      <c r="AB2030"/>
      <c r="AC2030"/>
      <c r="AD2030"/>
      <c r="AE2030" t="str">
        <f>VLOOKUP(E2030,'Synthèse ventes'!$A$5:$C$2461,3,0)</f>
        <v>Rond Ø180 SMX Beta Pamiers</v>
      </c>
      <c r="AF2030" t="str">
        <f>VLOOKUP(E2030,'Synthèse ventes'!$A$5:$C$2461,2,0)</f>
        <v>AD PAMIERS</v>
      </c>
      <c r="AG2030"/>
      <c r="AH2030"/>
      <c r="AI2030"/>
      <c r="AJ2030"/>
      <c r="AK2030" s="6" t="s">
        <v>92</v>
      </c>
      <c r="AL2030" s="6" t="s">
        <v>6658</v>
      </c>
      <c r="AM2030" s="6" t="s">
        <v>95</v>
      </c>
      <c r="AN2030" s="6" t="s">
        <v>375</v>
      </c>
      <c r="AO2030" s="6" t="s">
        <v>756</v>
      </c>
      <c r="AP2030" s="6" t="s">
        <v>80</v>
      </c>
      <c r="AQ2030" s="6" t="s">
        <v>80</v>
      </c>
      <c r="AR2030" s="6" t="s">
        <v>6659</v>
      </c>
      <c r="AS2030" s="6" t="s">
        <v>628</v>
      </c>
      <c r="AT2030"/>
      <c r="AU2030" s="6" t="s">
        <v>80</v>
      </c>
      <c r="AV2030" s="6" t="s">
        <v>100</v>
      </c>
      <c r="AW2030"/>
      <c r="AX2030"/>
      <c r="AY2030"/>
      <c r="AZ2030"/>
      <c r="BA2030"/>
      <c r="BB2030"/>
      <c r="BC2030"/>
      <c r="BD2030" s="6" t="s">
        <v>6660</v>
      </c>
      <c r="BE2030" s="7" t="s">
        <v>102</v>
      </c>
      <c r="BG2030" s="7" t="s">
        <v>103</v>
      </c>
      <c r="BH2030" s="7">
        <v>2018</v>
      </c>
      <c r="BI2030" s="7" t="s">
        <v>104</v>
      </c>
      <c r="BJ2030" s="7" t="s">
        <v>105</v>
      </c>
      <c r="BK2030" s="7" t="s">
        <v>105</v>
      </c>
      <c r="BL2030" s="7" t="s">
        <v>103</v>
      </c>
      <c r="BN2030"/>
      <c r="BO2030"/>
      <c r="BP2030"/>
      <c r="BQ2030"/>
      <c r="BR2030"/>
      <c r="BS2030"/>
      <c r="BT2030"/>
      <c r="BU2030"/>
      <c r="BV2030"/>
      <c r="BW2030"/>
      <c r="BX2030"/>
      <c r="BY2030" s="8">
        <v>78284</v>
      </c>
      <c r="BZ2030" s="9" t="s">
        <v>106</v>
      </c>
    </row>
    <row r="2031" spans="1:78" s="7" customFormat="1" hidden="1" x14ac:dyDescent="0.25">
      <c r="A2031" s="7" t="str">
        <f t="shared" si="31"/>
        <v>ACQM*</v>
      </c>
      <c r="B2031" s="6" t="s">
        <v>6661</v>
      </c>
      <c r="C2031" s="6" t="s">
        <v>6662</v>
      </c>
      <c r="D2031" s="6" t="s">
        <v>6663</v>
      </c>
      <c r="E2031" s="6" t="s">
        <v>6664</v>
      </c>
      <c r="F2031"/>
      <c r="G2031"/>
      <c r="H2031" s="6" t="s">
        <v>80</v>
      </c>
      <c r="I2031"/>
      <c r="J2031" s="6" t="s">
        <v>81</v>
      </c>
      <c r="K2031" s="6" t="s">
        <v>82</v>
      </c>
      <c r="L2031" s="6" t="s">
        <v>2712</v>
      </c>
      <c r="M2031" s="6" t="s">
        <v>84</v>
      </c>
      <c r="N2031" s="6" t="s">
        <v>85</v>
      </c>
      <c r="O2031" s="6" t="s">
        <v>1348</v>
      </c>
      <c r="P2031" s="6" t="s">
        <v>2697</v>
      </c>
      <c r="Q2031" s="6" t="s">
        <v>6345</v>
      </c>
      <c r="R2031" s="6" t="s">
        <v>6345</v>
      </c>
      <c r="S2031" s="6" t="s">
        <v>6345</v>
      </c>
      <c r="T2031" s="6" t="s">
        <v>4927</v>
      </c>
      <c r="U2031" s="6" t="s">
        <v>91</v>
      </c>
      <c r="V2031" s="6" t="s">
        <v>91</v>
      </c>
      <c r="W2031" s="6" t="s">
        <v>80</v>
      </c>
      <c r="X2031" s="6" t="s">
        <v>80</v>
      </c>
      <c r="Y2031" s="6" t="s">
        <v>92</v>
      </c>
      <c r="Z2031" s="6" t="s">
        <v>80</v>
      </c>
      <c r="AA2031" s="6" t="s">
        <v>93</v>
      </c>
      <c r="AB2031"/>
      <c r="AC2031"/>
      <c r="AD2031"/>
      <c r="AE2031" t="str">
        <f>VLOOKUP(E2031,'Synthèse ventes'!$A$5:$C$2461,3,0)</f>
        <v>Rond Ø180 SMX Beta Pamiers</v>
      </c>
      <c r="AF2031" t="str">
        <f>VLOOKUP(E2031,'Synthèse ventes'!$A$5:$C$2461,2,0)</f>
        <v>AD PAMIERS</v>
      </c>
      <c r="AG2031"/>
      <c r="AH2031"/>
      <c r="AI2031"/>
      <c r="AJ2031"/>
      <c r="AK2031" s="6" t="s">
        <v>80</v>
      </c>
      <c r="AL2031" s="6" t="s">
        <v>6665</v>
      </c>
      <c r="AM2031" s="6" t="s">
        <v>95</v>
      </c>
      <c r="AN2031" s="6" t="s">
        <v>145</v>
      </c>
      <c r="AO2031" s="6" t="s">
        <v>97</v>
      </c>
      <c r="AP2031" s="6" t="s">
        <v>80</v>
      </c>
      <c r="AQ2031" s="6" t="s">
        <v>80</v>
      </c>
      <c r="AR2031" s="6" t="s">
        <v>6659</v>
      </c>
      <c r="AS2031" s="6" t="s">
        <v>628</v>
      </c>
      <c r="AT2031"/>
      <c r="AU2031" s="6" t="s">
        <v>80</v>
      </c>
      <c r="AV2031" s="6" t="s">
        <v>100</v>
      </c>
      <c r="AW2031"/>
      <c r="AX2031"/>
      <c r="AY2031"/>
      <c r="AZ2031"/>
      <c r="BA2031"/>
      <c r="BB2031"/>
      <c r="BC2031"/>
      <c r="BD2031" s="6" t="s">
        <v>6660</v>
      </c>
      <c r="BE2031" s="7" t="s">
        <v>102</v>
      </c>
      <c r="BG2031" s="7" t="s">
        <v>103</v>
      </c>
      <c r="BH2031" s="7">
        <v>2018</v>
      </c>
      <c r="BI2031" s="7" t="s">
        <v>104</v>
      </c>
      <c r="BJ2031" s="7" t="s">
        <v>105</v>
      </c>
      <c r="BK2031" s="7" t="s">
        <v>105</v>
      </c>
      <c r="BL2031" s="7" t="s">
        <v>103</v>
      </c>
      <c r="BN2031"/>
      <c r="BO2031"/>
      <c r="BP2031"/>
      <c r="BQ2031"/>
      <c r="BR2031"/>
      <c r="BS2031"/>
      <c r="BT2031"/>
      <c r="BU2031"/>
      <c r="BV2031"/>
      <c r="BW2031"/>
      <c r="BX2031"/>
      <c r="BY2031" s="8">
        <v>646</v>
      </c>
      <c r="BZ2031" s="9" t="s">
        <v>106</v>
      </c>
    </row>
    <row r="2032" spans="1:78" s="7" customFormat="1" hidden="1" x14ac:dyDescent="0.25">
      <c r="A2032" s="7" t="str">
        <f t="shared" si="31"/>
        <v>ACQM*</v>
      </c>
      <c r="B2032" s="6" t="s">
        <v>6666</v>
      </c>
      <c r="C2032" s="6" t="s">
        <v>6662</v>
      </c>
      <c r="D2032" s="6" t="s">
        <v>6663</v>
      </c>
      <c r="E2032" s="6" t="s">
        <v>6664</v>
      </c>
      <c r="F2032"/>
      <c r="G2032"/>
      <c r="H2032" s="6" t="s">
        <v>80</v>
      </c>
      <c r="I2032"/>
      <c r="J2032" s="6" t="s">
        <v>81</v>
      </c>
      <c r="K2032" s="6" t="s">
        <v>82</v>
      </c>
      <c r="L2032" s="6" t="s">
        <v>2712</v>
      </c>
      <c r="M2032" s="6" t="s">
        <v>84</v>
      </c>
      <c r="N2032" s="6" t="s">
        <v>85</v>
      </c>
      <c r="O2032" s="6" t="s">
        <v>1348</v>
      </c>
      <c r="P2032" s="6" t="s">
        <v>108</v>
      </c>
      <c r="Q2032" s="6" t="s">
        <v>109</v>
      </c>
      <c r="R2032" s="6" t="s">
        <v>109</v>
      </c>
      <c r="S2032" s="6" t="s">
        <v>109</v>
      </c>
      <c r="T2032" s="6" t="s">
        <v>110</v>
      </c>
      <c r="U2032" s="6" t="s">
        <v>91</v>
      </c>
      <c r="V2032" s="6" t="s">
        <v>91</v>
      </c>
      <c r="W2032" s="6" t="s">
        <v>80</v>
      </c>
      <c r="X2032" s="6" t="s">
        <v>80</v>
      </c>
      <c r="Y2032" s="6" t="s">
        <v>92</v>
      </c>
      <c r="Z2032" s="6" t="s">
        <v>80</v>
      </c>
      <c r="AA2032" s="6" t="s">
        <v>93</v>
      </c>
      <c r="AB2032"/>
      <c r="AC2032"/>
      <c r="AD2032"/>
      <c r="AE2032" t="str">
        <f>VLOOKUP(E2032,'Synthèse ventes'!$A$5:$C$2461,3,0)</f>
        <v>Rond Ø180 SMX Beta Pamiers</v>
      </c>
      <c r="AF2032" t="str">
        <f>VLOOKUP(E2032,'Synthèse ventes'!$A$5:$C$2461,2,0)</f>
        <v>AD PAMIERS</v>
      </c>
      <c r="AG2032"/>
      <c r="AH2032"/>
      <c r="AI2032"/>
      <c r="AJ2032"/>
      <c r="AK2032" s="6" t="s">
        <v>80</v>
      </c>
      <c r="AL2032" s="6" t="s">
        <v>6665</v>
      </c>
      <c r="AM2032" s="6" t="s">
        <v>95</v>
      </c>
      <c r="AN2032" s="6" t="s">
        <v>145</v>
      </c>
      <c r="AO2032" s="6" t="s">
        <v>97</v>
      </c>
      <c r="AP2032" s="6" t="s">
        <v>80</v>
      </c>
      <c r="AQ2032" s="6" t="s">
        <v>80</v>
      </c>
      <c r="AR2032" s="6" t="s">
        <v>6659</v>
      </c>
      <c r="AS2032" s="6" t="s">
        <v>628</v>
      </c>
      <c r="AT2032"/>
      <c r="AU2032" s="6" t="s">
        <v>80</v>
      </c>
      <c r="AV2032" s="6" t="s">
        <v>100</v>
      </c>
      <c r="AW2032"/>
      <c r="AX2032"/>
      <c r="AY2032"/>
      <c r="AZ2032"/>
      <c r="BA2032"/>
      <c r="BB2032"/>
      <c r="BC2032"/>
      <c r="BD2032" s="6" t="s">
        <v>6660</v>
      </c>
      <c r="BE2032" s="7" t="s">
        <v>102</v>
      </c>
      <c r="BG2032" s="7" t="s">
        <v>103</v>
      </c>
      <c r="BH2032" s="7">
        <v>2018</v>
      </c>
      <c r="BI2032" s="7" t="s">
        <v>104</v>
      </c>
      <c r="BJ2032" s="7" t="s">
        <v>105</v>
      </c>
      <c r="BK2032" s="7" t="s">
        <v>105</v>
      </c>
      <c r="BL2032" s="7" t="s">
        <v>103</v>
      </c>
      <c r="BN2032"/>
      <c r="BO2032"/>
      <c r="BP2032"/>
      <c r="BQ2032"/>
      <c r="BR2032"/>
      <c r="BS2032"/>
      <c r="BT2032"/>
      <c r="BU2032"/>
      <c r="BV2032"/>
      <c r="BW2032"/>
      <c r="BX2032"/>
      <c r="BY2032" s="8">
        <v>18811</v>
      </c>
      <c r="BZ2032" s="9" t="s">
        <v>106</v>
      </c>
    </row>
    <row r="2033" spans="1:78" s="7" customFormat="1" hidden="1" x14ac:dyDescent="0.25">
      <c r="A2033" s="7" t="str">
        <f t="shared" si="31"/>
        <v>ACQL*</v>
      </c>
      <c r="B2033" s="6" t="s">
        <v>6667</v>
      </c>
      <c r="C2033" s="6" t="s">
        <v>6668</v>
      </c>
      <c r="D2033" s="6" t="s">
        <v>6669</v>
      </c>
      <c r="E2033" s="6" t="s">
        <v>6670</v>
      </c>
      <c r="F2033"/>
      <c r="G2033"/>
      <c r="H2033" s="6" t="s">
        <v>80</v>
      </c>
      <c r="I2033"/>
      <c r="J2033" s="6" t="s">
        <v>81</v>
      </c>
      <c r="K2033" s="6" t="s">
        <v>82</v>
      </c>
      <c r="L2033" s="6" t="s">
        <v>2712</v>
      </c>
      <c r="M2033" s="6" t="s">
        <v>84</v>
      </c>
      <c r="N2033" s="6" t="s">
        <v>85</v>
      </c>
      <c r="O2033" s="6" t="s">
        <v>1348</v>
      </c>
      <c r="P2033" s="6" t="s">
        <v>2697</v>
      </c>
      <c r="Q2033" s="6" t="s">
        <v>6345</v>
      </c>
      <c r="R2033" s="6" t="s">
        <v>6345</v>
      </c>
      <c r="S2033" s="6" t="s">
        <v>6345</v>
      </c>
      <c r="T2033" s="6" t="s">
        <v>6671</v>
      </c>
      <c r="U2033" s="6" t="s">
        <v>91</v>
      </c>
      <c r="V2033" s="6" t="s">
        <v>91</v>
      </c>
      <c r="W2033" s="6" t="s">
        <v>80</v>
      </c>
      <c r="X2033" s="6" t="s">
        <v>80</v>
      </c>
      <c r="Y2033" s="6" t="s">
        <v>92</v>
      </c>
      <c r="Z2033" s="6" t="s">
        <v>80</v>
      </c>
      <c r="AA2033" s="6" t="s">
        <v>93</v>
      </c>
      <c r="AB2033"/>
      <c r="AC2033"/>
      <c r="AD2033"/>
      <c r="AE2033" t="str">
        <f>VLOOKUP(E2033,'Synthèse ventes'!$A$5:$C$2461,3,0)</f>
        <v>Rond Ø180 SMX Beta Pamiers</v>
      </c>
      <c r="AF2033" t="str">
        <f>VLOOKUP(E2033,'Synthèse ventes'!$A$5:$C$2461,2,0)</f>
        <v>AD PAMIERS</v>
      </c>
      <c r="AG2033"/>
      <c r="AH2033"/>
      <c r="AI2033"/>
      <c r="AJ2033"/>
      <c r="AK2033" s="6" t="s">
        <v>80</v>
      </c>
      <c r="AL2033" s="6" t="s">
        <v>6672</v>
      </c>
      <c r="AM2033" s="6" t="s">
        <v>95</v>
      </c>
      <c r="AN2033" s="6" t="s">
        <v>145</v>
      </c>
      <c r="AO2033" s="6" t="s">
        <v>97</v>
      </c>
      <c r="AP2033" s="6" t="s">
        <v>80</v>
      </c>
      <c r="AQ2033" s="6" t="s">
        <v>80</v>
      </c>
      <c r="AR2033" s="6" t="s">
        <v>6659</v>
      </c>
      <c r="AS2033" s="6" t="s">
        <v>628</v>
      </c>
      <c r="AT2033"/>
      <c r="AU2033" s="6" t="s">
        <v>80</v>
      </c>
      <c r="AV2033" s="6" t="s">
        <v>100</v>
      </c>
      <c r="AW2033"/>
      <c r="AX2033"/>
      <c r="AY2033"/>
      <c r="AZ2033"/>
      <c r="BA2033"/>
      <c r="BB2033"/>
      <c r="BC2033"/>
      <c r="BD2033" s="6" t="s">
        <v>6660</v>
      </c>
      <c r="BE2033" s="7" t="s">
        <v>102</v>
      </c>
      <c r="BG2033" s="7" t="s">
        <v>103</v>
      </c>
      <c r="BH2033" s="7">
        <v>2018</v>
      </c>
      <c r="BI2033" s="7" t="s">
        <v>104</v>
      </c>
      <c r="BJ2033" s="7" t="s">
        <v>105</v>
      </c>
      <c r="BK2033" s="7" t="s">
        <v>105</v>
      </c>
      <c r="BL2033" s="7" t="s">
        <v>103</v>
      </c>
      <c r="BN2033"/>
      <c r="BO2033"/>
      <c r="BP2033"/>
      <c r="BQ2033"/>
      <c r="BR2033"/>
      <c r="BS2033"/>
      <c r="BT2033"/>
      <c r="BU2033"/>
      <c r="BV2033"/>
      <c r="BW2033"/>
      <c r="BX2033"/>
      <c r="BY2033" s="8">
        <v>127406</v>
      </c>
      <c r="BZ2033" s="9" t="s">
        <v>106</v>
      </c>
    </row>
    <row r="2034" spans="1:78" s="7" customFormat="1" hidden="1" x14ac:dyDescent="0.25">
      <c r="A2034" s="7" t="str">
        <f t="shared" si="31"/>
        <v>ACQL*</v>
      </c>
      <c r="B2034" s="6" t="s">
        <v>6673</v>
      </c>
      <c r="C2034" s="6" t="s">
        <v>6668</v>
      </c>
      <c r="D2034" s="6" t="s">
        <v>6669</v>
      </c>
      <c r="E2034" s="6" t="s">
        <v>6670</v>
      </c>
      <c r="F2034"/>
      <c r="G2034"/>
      <c r="H2034" s="6" t="s">
        <v>80</v>
      </c>
      <c r="I2034"/>
      <c r="J2034" s="6" t="s">
        <v>81</v>
      </c>
      <c r="K2034" s="6" t="s">
        <v>82</v>
      </c>
      <c r="L2034" s="6" t="s">
        <v>2712</v>
      </c>
      <c r="M2034" s="6" t="s">
        <v>84</v>
      </c>
      <c r="N2034" s="6" t="s">
        <v>85</v>
      </c>
      <c r="O2034" s="6" t="s">
        <v>1348</v>
      </c>
      <c r="P2034" s="6" t="s">
        <v>108</v>
      </c>
      <c r="Q2034" s="6" t="s">
        <v>109</v>
      </c>
      <c r="R2034" s="6" t="s">
        <v>109</v>
      </c>
      <c r="S2034" s="6" t="s">
        <v>109</v>
      </c>
      <c r="T2034" s="6" t="s">
        <v>110</v>
      </c>
      <c r="U2034" s="6" t="s">
        <v>91</v>
      </c>
      <c r="V2034" s="6" t="s">
        <v>91</v>
      </c>
      <c r="W2034" s="6" t="s">
        <v>80</v>
      </c>
      <c r="X2034" s="6" t="s">
        <v>80</v>
      </c>
      <c r="Y2034" s="6" t="s">
        <v>92</v>
      </c>
      <c r="Z2034" s="6" t="s">
        <v>80</v>
      </c>
      <c r="AA2034" s="6" t="s">
        <v>93</v>
      </c>
      <c r="AB2034"/>
      <c r="AC2034"/>
      <c r="AD2034"/>
      <c r="AE2034" t="str">
        <f>VLOOKUP(E2034,'Synthèse ventes'!$A$5:$C$2461,3,0)</f>
        <v>Rond Ø180 SMX Beta Pamiers</v>
      </c>
      <c r="AF2034" t="str">
        <f>VLOOKUP(E2034,'Synthèse ventes'!$A$5:$C$2461,2,0)</f>
        <v>AD PAMIERS</v>
      </c>
      <c r="AG2034"/>
      <c r="AH2034"/>
      <c r="AI2034"/>
      <c r="AJ2034"/>
      <c r="AK2034" s="6" t="s">
        <v>80</v>
      </c>
      <c r="AL2034" s="6" t="s">
        <v>6672</v>
      </c>
      <c r="AM2034" s="6" t="s">
        <v>95</v>
      </c>
      <c r="AN2034" s="6" t="s">
        <v>145</v>
      </c>
      <c r="AO2034" s="6" t="s">
        <v>97</v>
      </c>
      <c r="AP2034" s="6" t="s">
        <v>80</v>
      </c>
      <c r="AQ2034" s="6" t="s">
        <v>80</v>
      </c>
      <c r="AR2034" s="6" t="s">
        <v>6659</v>
      </c>
      <c r="AS2034" s="6" t="s">
        <v>628</v>
      </c>
      <c r="AT2034"/>
      <c r="AU2034" s="6" t="s">
        <v>80</v>
      </c>
      <c r="AV2034" s="6" t="s">
        <v>100</v>
      </c>
      <c r="AW2034"/>
      <c r="AX2034"/>
      <c r="AY2034"/>
      <c r="AZ2034"/>
      <c r="BA2034"/>
      <c r="BB2034"/>
      <c r="BC2034"/>
      <c r="BD2034" s="6" t="s">
        <v>6660</v>
      </c>
      <c r="BE2034" s="7" t="s">
        <v>102</v>
      </c>
      <c r="BG2034" s="7" t="s">
        <v>103</v>
      </c>
      <c r="BH2034" s="7">
        <v>2018</v>
      </c>
      <c r="BI2034" s="7" t="s">
        <v>104</v>
      </c>
      <c r="BJ2034" s="7" t="s">
        <v>105</v>
      </c>
      <c r="BK2034" s="7" t="s">
        <v>105</v>
      </c>
      <c r="BL2034" s="7" t="s">
        <v>103</v>
      </c>
      <c r="BN2034"/>
      <c r="BO2034"/>
      <c r="BP2034"/>
      <c r="BQ2034"/>
      <c r="BR2034"/>
      <c r="BS2034"/>
      <c r="BT2034"/>
      <c r="BU2034"/>
      <c r="BV2034"/>
      <c r="BW2034"/>
      <c r="BX2034"/>
      <c r="BY2034" s="8">
        <v>7347</v>
      </c>
      <c r="BZ2034" s="9" t="s">
        <v>106</v>
      </c>
    </row>
    <row r="2035" spans="1:78" s="7" customFormat="1" hidden="1" x14ac:dyDescent="0.25">
      <c r="A2035" s="7" t="str">
        <f t="shared" si="31"/>
        <v>ACQL*</v>
      </c>
      <c r="B2035" s="6" t="s">
        <v>6674</v>
      </c>
      <c r="C2035" s="6" t="s">
        <v>6675</v>
      </c>
      <c r="D2035" s="6" t="s">
        <v>6669</v>
      </c>
      <c r="E2035" s="6" t="s">
        <v>6670</v>
      </c>
      <c r="F2035"/>
      <c r="G2035"/>
      <c r="H2035" s="6" t="s">
        <v>80</v>
      </c>
      <c r="I2035"/>
      <c r="J2035" s="6" t="s">
        <v>81</v>
      </c>
      <c r="K2035" s="6" t="s">
        <v>82</v>
      </c>
      <c r="L2035" s="6" t="s">
        <v>156</v>
      </c>
      <c r="M2035" s="6" t="s">
        <v>84</v>
      </c>
      <c r="N2035" s="6" t="s">
        <v>85</v>
      </c>
      <c r="O2035" s="6" t="s">
        <v>157</v>
      </c>
      <c r="P2035" s="6" t="s">
        <v>108</v>
      </c>
      <c r="Q2035" s="6" t="s">
        <v>109</v>
      </c>
      <c r="R2035" s="6" t="s">
        <v>110</v>
      </c>
      <c r="S2035" s="6" t="s">
        <v>109</v>
      </c>
      <c r="T2035" s="6" t="s">
        <v>110</v>
      </c>
      <c r="U2035" s="6" t="s">
        <v>91</v>
      </c>
      <c r="V2035" s="6" t="s">
        <v>91</v>
      </c>
      <c r="W2035" s="6" t="s">
        <v>80</v>
      </c>
      <c r="X2035" s="6" t="s">
        <v>80</v>
      </c>
      <c r="Y2035" s="6" t="s">
        <v>92</v>
      </c>
      <c r="Z2035" s="6" t="s">
        <v>80</v>
      </c>
      <c r="AA2035" s="6" t="s">
        <v>93</v>
      </c>
      <c r="AB2035"/>
      <c r="AC2035"/>
      <c r="AD2035"/>
      <c r="AE2035" t="str">
        <f>VLOOKUP(E2035,'Synthèse ventes'!$A$5:$C$2461,3,0)</f>
        <v>Rond Ø180 SMX Beta Pamiers</v>
      </c>
      <c r="AF2035" t="str">
        <f>VLOOKUP(E2035,'Synthèse ventes'!$A$5:$C$2461,2,0)</f>
        <v>AD PAMIERS</v>
      </c>
      <c r="AG2035"/>
      <c r="AH2035"/>
      <c r="AI2035"/>
      <c r="AJ2035"/>
      <c r="AK2035" s="6" t="s">
        <v>80</v>
      </c>
      <c r="AL2035" s="6" t="s">
        <v>6672</v>
      </c>
      <c r="AM2035" s="6" t="s">
        <v>95</v>
      </c>
      <c r="AN2035" s="6" t="s">
        <v>612</v>
      </c>
      <c r="AO2035" s="6" t="s">
        <v>443</v>
      </c>
      <c r="AP2035" s="6" t="s">
        <v>80</v>
      </c>
      <c r="AQ2035" s="6" t="s">
        <v>80</v>
      </c>
      <c r="AR2035" s="6" t="s">
        <v>6659</v>
      </c>
      <c r="AS2035" s="6" t="s">
        <v>628</v>
      </c>
      <c r="AT2035"/>
      <c r="AU2035" s="6" t="s">
        <v>80</v>
      </c>
      <c r="AV2035" s="6" t="s">
        <v>100</v>
      </c>
      <c r="AW2035"/>
      <c r="AX2035"/>
      <c r="AY2035"/>
      <c r="AZ2035"/>
      <c r="BA2035"/>
      <c r="BB2035"/>
      <c r="BC2035"/>
      <c r="BD2035" s="6" t="s">
        <v>6676</v>
      </c>
      <c r="BE2035" s="7" t="s">
        <v>102</v>
      </c>
      <c r="BG2035" s="7" t="s">
        <v>103</v>
      </c>
      <c r="BH2035" s="7">
        <v>2018</v>
      </c>
      <c r="BI2035" s="7" t="s">
        <v>104</v>
      </c>
      <c r="BJ2035" s="7" t="s">
        <v>105</v>
      </c>
      <c r="BK2035" s="7" t="s">
        <v>105</v>
      </c>
      <c r="BL2035" s="7" t="s">
        <v>103</v>
      </c>
      <c r="BN2035"/>
      <c r="BO2035"/>
      <c r="BP2035"/>
      <c r="BQ2035"/>
      <c r="BR2035"/>
      <c r="BS2035"/>
      <c r="BT2035"/>
      <c r="BU2035"/>
      <c r="BV2035"/>
      <c r="BW2035"/>
      <c r="BX2035"/>
      <c r="BY2035" s="8">
        <v>17616</v>
      </c>
      <c r="BZ2035" s="9" t="s">
        <v>106</v>
      </c>
    </row>
    <row r="2036" spans="1:78" s="7" customFormat="1" hidden="1" x14ac:dyDescent="0.25">
      <c r="A2036" s="7" t="str">
        <f t="shared" si="31"/>
        <v>ACQM*</v>
      </c>
      <c r="B2036" s="6" t="s">
        <v>6677</v>
      </c>
      <c r="C2036" s="6" t="s">
        <v>6678</v>
      </c>
      <c r="D2036" s="6" t="s">
        <v>6663</v>
      </c>
      <c r="E2036" s="6" t="s">
        <v>6664</v>
      </c>
      <c r="F2036"/>
      <c r="G2036"/>
      <c r="H2036" s="6" t="s">
        <v>80</v>
      </c>
      <c r="I2036"/>
      <c r="J2036" s="6" t="s">
        <v>81</v>
      </c>
      <c r="K2036" s="6" t="s">
        <v>82</v>
      </c>
      <c r="L2036" s="6" t="s">
        <v>156</v>
      </c>
      <c r="M2036" s="6" t="s">
        <v>84</v>
      </c>
      <c r="N2036" s="6" t="s">
        <v>85</v>
      </c>
      <c r="O2036" s="6" t="s">
        <v>157</v>
      </c>
      <c r="P2036" s="6" t="s">
        <v>108</v>
      </c>
      <c r="Q2036" s="6" t="s">
        <v>109</v>
      </c>
      <c r="R2036" s="6" t="s">
        <v>110</v>
      </c>
      <c r="S2036" s="6" t="s">
        <v>109</v>
      </c>
      <c r="T2036" s="6" t="s">
        <v>110</v>
      </c>
      <c r="U2036" s="6" t="s">
        <v>91</v>
      </c>
      <c r="V2036" s="6" t="s">
        <v>91</v>
      </c>
      <c r="W2036" s="6" t="s">
        <v>80</v>
      </c>
      <c r="X2036" s="6" t="s">
        <v>80</v>
      </c>
      <c r="Y2036" s="6" t="s">
        <v>92</v>
      </c>
      <c r="Z2036" s="6" t="s">
        <v>80</v>
      </c>
      <c r="AA2036" s="6" t="s">
        <v>93</v>
      </c>
      <c r="AB2036"/>
      <c r="AC2036"/>
      <c r="AD2036"/>
      <c r="AE2036" t="str">
        <f>VLOOKUP(E2036,'Synthèse ventes'!$A$5:$C$2461,3,0)</f>
        <v>Rond Ø180 SMX Beta Pamiers</v>
      </c>
      <c r="AF2036" t="str">
        <f>VLOOKUP(E2036,'Synthèse ventes'!$A$5:$C$2461,2,0)</f>
        <v>AD PAMIERS</v>
      </c>
      <c r="AG2036"/>
      <c r="AH2036"/>
      <c r="AI2036"/>
      <c r="AJ2036"/>
      <c r="AK2036" s="6" t="s">
        <v>80</v>
      </c>
      <c r="AL2036" s="6" t="s">
        <v>6665</v>
      </c>
      <c r="AM2036" s="6" t="s">
        <v>95</v>
      </c>
      <c r="AN2036" s="6" t="s">
        <v>375</v>
      </c>
      <c r="AO2036" s="6" t="s">
        <v>368</v>
      </c>
      <c r="AP2036" s="6" t="s">
        <v>80</v>
      </c>
      <c r="AQ2036" s="6" t="s">
        <v>80</v>
      </c>
      <c r="AR2036" s="6" t="s">
        <v>6659</v>
      </c>
      <c r="AS2036" s="6" t="s">
        <v>628</v>
      </c>
      <c r="AT2036"/>
      <c r="AU2036" s="6" t="s">
        <v>80</v>
      </c>
      <c r="AV2036" s="6" t="s">
        <v>100</v>
      </c>
      <c r="AW2036"/>
      <c r="AX2036"/>
      <c r="AY2036"/>
      <c r="AZ2036"/>
      <c r="BA2036"/>
      <c r="BB2036"/>
      <c r="BC2036"/>
      <c r="BD2036" s="6" t="s">
        <v>6676</v>
      </c>
      <c r="BE2036" s="7" t="s">
        <v>102</v>
      </c>
      <c r="BG2036" s="7" t="s">
        <v>103</v>
      </c>
      <c r="BH2036" s="7">
        <v>2018</v>
      </c>
      <c r="BI2036" s="7" t="s">
        <v>104</v>
      </c>
      <c r="BJ2036" s="7" t="s">
        <v>105</v>
      </c>
      <c r="BK2036" s="7" t="s">
        <v>105</v>
      </c>
      <c r="BL2036" s="7" t="s">
        <v>103</v>
      </c>
      <c r="BN2036"/>
      <c r="BO2036"/>
      <c r="BP2036"/>
      <c r="BQ2036"/>
      <c r="BR2036"/>
      <c r="BS2036"/>
      <c r="BT2036"/>
      <c r="BU2036"/>
      <c r="BV2036"/>
      <c r="BW2036"/>
      <c r="BX2036"/>
      <c r="BY2036" s="8">
        <v>64211</v>
      </c>
      <c r="BZ2036" s="9" t="s">
        <v>106</v>
      </c>
    </row>
    <row r="2037" spans="1:78" s="7" customFormat="1" hidden="1" x14ac:dyDescent="0.25">
      <c r="A2037" s="7" t="str">
        <f t="shared" si="31"/>
        <v>ACQM*</v>
      </c>
      <c r="B2037" s="6" t="s">
        <v>6679</v>
      </c>
      <c r="C2037" s="6" t="s">
        <v>6680</v>
      </c>
      <c r="D2037" s="6" t="s">
        <v>6663</v>
      </c>
      <c r="E2037" s="6" t="s">
        <v>6664</v>
      </c>
      <c r="F2037"/>
      <c r="G2037"/>
      <c r="H2037" s="6" t="s">
        <v>80</v>
      </c>
      <c r="I2037"/>
      <c r="J2037" s="6" t="s">
        <v>81</v>
      </c>
      <c r="K2037" s="6" t="s">
        <v>82</v>
      </c>
      <c r="L2037" s="6" t="s">
        <v>156</v>
      </c>
      <c r="M2037" s="6" t="s">
        <v>84</v>
      </c>
      <c r="N2037" s="6" t="s">
        <v>85</v>
      </c>
      <c r="O2037" s="6" t="s">
        <v>157</v>
      </c>
      <c r="P2037" s="6" t="s">
        <v>108</v>
      </c>
      <c r="Q2037" s="6" t="s">
        <v>109</v>
      </c>
      <c r="R2037" s="6" t="s">
        <v>110</v>
      </c>
      <c r="S2037" s="6" t="s">
        <v>109</v>
      </c>
      <c r="T2037" s="6" t="s">
        <v>110</v>
      </c>
      <c r="U2037" s="6" t="s">
        <v>91</v>
      </c>
      <c r="V2037" s="6" t="s">
        <v>91</v>
      </c>
      <c r="W2037" s="6" t="s">
        <v>80</v>
      </c>
      <c r="X2037" s="6" t="s">
        <v>80</v>
      </c>
      <c r="Y2037" s="6" t="s">
        <v>92</v>
      </c>
      <c r="Z2037" s="6" t="s">
        <v>80</v>
      </c>
      <c r="AA2037" s="6" t="s">
        <v>93</v>
      </c>
      <c r="AB2037"/>
      <c r="AC2037"/>
      <c r="AD2037"/>
      <c r="AE2037" t="str">
        <f>VLOOKUP(E2037,'Synthèse ventes'!$A$5:$C$2461,3,0)</f>
        <v>Rond Ø180 SMX Beta Pamiers</v>
      </c>
      <c r="AF2037" t="str">
        <f>VLOOKUP(E2037,'Synthèse ventes'!$A$5:$C$2461,2,0)</f>
        <v>AD PAMIERS</v>
      </c>
      <c r="AG2037"/>
      <c r="AH2037"/>
      <c r="AI2037"/>
      <c r="AJ2037"/>
      <c r="AK2037" s="6" t="s">
        <v>80</v>
      </c>
      <c r="AL2037" s="6" t="s">
        <v>6665</v>
      </c>
      <c r="AM2037" s="6" t="s">
        <v>95</v>
      </c>
      <c r="AN2037" s="6" t="s">
        <v>375</v>
      </c>
      <c r="AO2037" s="6" t="s">
        <v>510</v>
      </c>
      <c r="AP2037" s="6" t="s">
        <v>80</v>
      </c>
      <c r="AQ2037" s="6" t="s">
        <v>80</v>
      </c>
      <c r="AR2037" s="6" t="s">
        <v>6659</v>
      </c>
      <c r="AS2037" s="6" t="s">
        <v>628</v>
      </c>
      <c r="AT2037"/>
      <c r="AU2037" s="6" t="s">
        <v>80</v>
      </c>
      <c r="AV2037" s="6" t="s">
        <v>100</v>
      </c>
      <c r="AW2037"/>
      <c r="AX2037"/>
      <c r="AY2037"/>
      <c r="AZ2037"/>
      <c r="BA2037"/>
      <c r="BB2037"/>
      <c r="BC2037"/>
      <c r="BD2037" s="6" t="s">
        <v>6676</v>
      </c>
      <c r="BE2037" s="7" t="s">
        <v>102</v>
      </c>
      <c r="BG2037" s="7" t="s">
        <v>103</v>
      </c>
      <c r="BH2037" s="7">
        <v>2018</v>
      </c>
      <c r="BI2037" s="7" t="s">
        <v>104</v>
      </c>
      <c r="BJ2037" s="7" t="s">
        <v>105</v>
      </c>
      <c r="BK2037" s="7" t="s">
        <v>105</v>
      </c>
      <c r="BL2037" s="7" t="s">
        <v>103</v>
      </c>
      <c r="BN2037"/>
      <c r="BO2037"/>
      <c r="BP2037"/>
      <c r="BQ2037"/>
      <c r="BR2037"/>
      <c r="BS2037"/>
      <c r="BT2037"/>
      <c r="BU2037"/>
      <c r="BV2037"/>
      <c r="BW2037"/>
      <c r="BX2037"/>
      <c r="BY2037" s="8">
        <v>32783</v>
      </c>
      <c r="BZ2037" s="9" t="s">
        <v>106</v>
      </c>
    </row>
    <row r="2038" spans="1:78" s="7" customFormat="1" hidden="1" x14ac:dyDescent="0.25">
      <c r="A2038" s="7" t="str">
        <f t="shared" si="31"/>
        <v>ACQL*</v>
      </c>
      <c r="B2038" s="6" t="s">
        <v>6681</v>
      </c>
      <c r="C2038" s="6" t="s">
        <v>6682</v>
      </c>
      <c r="D2038" s="6" t="s">
        <v>6669</v>
      </c>
      <c r="E2038" s="6" t="s">
        <v>6670</v>
      </c>
      <c r="F2038"/>
      <c r="G2038"/>
      <c r="H2038" s="6" t="s">
        <v>80</v>
      </c>
      <c r="I2038"/>
      <c r="J2038" s="6" t="s">
        <v>81</v>
      </c>
      <c r="K2038" s="6" t="s">
        <v>82</v>
      </c>
      <c r="L2038" s="6" t="s">
        <v>156</v>
      </c>
      <c r="M2038" s="6" t="s">
        <v>84</v>
      </c>
      <c r="N2038" s="6" t="s">
        <v>85</v>
      </c>
      <c r="O2038" s="6" t="s">
        <v>157</v>
      </c>
      <c r="P2038" s="6" t="s">
        <v>108</v>
      </c>
      <c r="Q2038" s="6" t="s">
        <v>109</v>
      </c>
      <c r="R2038" s="6" t="s">
        <v>110</v>
      </c>
      <c r="S2038" s="6" t="s">
        <v>109</v>
      </c>
      <c r="T2038" s="6" t="s">
        <v>110</v>
      </c>
      <c r="U2038" s="6" t="s">
        <v>91</v>
      </c>
      <c r="V2038" s="6" t="s">
        <v>91</v>
      </c>
      <c r="W2038" s="6" t="s">
        <v>80</v>
      </c>
      <c r="X2038" s="6" t="s">
        <v>80</v>
      </c>
      <c r="Y2038" s="6" t="s">
        <v>92</v>
      </c>
      <c r="Z2038" s="6" t="s">
        <v>80</v>
      </c>
      <c r="AA2038" s="6" t="s">
        <v>93</v>
      </c>
      <c r="AB2038"/>
      <c r="AC2038"/>
      <c r="AD2038"/>
      <c r="AE2038" t="str">
        <f>VLOOKUP(E2038,'Synthèse ventes'!$A$5:$C$2461,3,0)</f>
        <v>Rond Ø180 SMX Beta Pamiers</v>
      </c>
      <c r="AF2038" t="str">
        <f>VLOOKUP(E2038,'Synthèse ventes'!$A$5:$C$2461,2,0)</f>
        <v>AD PAMIERS</v>
      </c>
      <c r="AG2038"/>
      <c r="AH2038"/>
      <c r="AI2038"/>
      <c r="AJ2038"/>
      <c r="AK2038" s="6" t="s">
        <v>80</v>
      </c>
      <c r="AL2038" s="6" t="s">
        <v>6672</v>
      </c>
      <c r="AM2038" s="6" t="s">
        <v>95</v>
      </c>
      <c r="AN2038" s="6" t="s">
        <v>145</v>
      </c>
      <c r="AO2038" s="6" t="s">
        <v>602</v>
      </c>
      <c r="AP2038" s="6" t="s">
        <v>80</v>
      </c>
      <c r="AQ2038" s="6" t="s">
        <v>80</v>
      </c>
      <c r="AR2038" s="6" t="s">
        <v>6659</v>
      </c>
      <c r="AS2038" s="6" t="s">
        <v>628</v>
      </c>
      <c r="AT2038"/>
      <c r="AU2038" s="6" t="s">
        <v>80</v>
      </c>
      <c r="AV2038" s="6" t="s">
        <v>100</v>
      </c>
      <c r="AW2038"/>
      <c r="AX2038"/>
      <c r="AY2038"/>
      <c r="AZ2038"/>
      <c r="BA2038"/>
      <c r="BB2038"/>
      <c r="BC2038"/>
      <c r="BD2038" s="6" t="s">
        <v>6676</v>
      </c>
      <c r="BE2038" s="7" t="s">
        <v>102</v>
      </c>
      <c r="BG2038" s="7" t="s">
        <v>103</v>
      </c>
      <c r="BH2038" s="7">
        <v>2018</v>
      </c>
      <c r="BI2038" s="7" t="s">
        <v>104</v>
      </c>
      <c r="BJ2038" s="7" t="s">
        <v>105</v>
      </c>
      <c r="BK2038" s="7" t="s">
        <v>105</v>
      </c>
      <c r="BL2038" s="7" t="s">
        <v>103</v>
      </c>
      <c r="BN2038"/>
      <c r="BO2038"/>
      <c r="BP2038"/>
      <c r="BQ2038"/>
      <c r="BR2038"/>
      <c r="BS2038"/>
      <c r="BT2038"/>
      <c r="BU2038"/>
      <c r="BV2038"/>
      <c r="BW2038"/>
      <c r="BX2038"/>
      <c r="BY2038" s="8">
        <v>27586</v>
      </c>
      <c r="BZ2038" s="9" t="s">
        <v>106</v>
      </c>
    </row>
    <row r="2039" spans="1:78" s="7" customFormat="1" hidden="1" x14ac:dyDescent="0.25">
      <c r="A2039" s="7" t="str">
        <f t="shared" si="31"/>
        <v>ACQM*</v>
      </c>
      <c r="B2039" s="6" t="s">
        <v>6683</v>
      </c>
      <c r="C2039" s="6" t="s">
        <v>6684</v>
      </c>
      <c r="D2039" s="6" t="s">
        <v>6663</v>
      </c>
      <c r="E2039" s="6" t="s">
        <v>6664</v>
      </c>
      <c r="F2039"/>
      <c r="G2039"/>
      <c r="H2039" s="6" t="s">
        <v>80</v>
      </c>
      <c r="I2039"/>
      <c r="J2039" s="6" t="s">
        <v>81</v>
      </c>
      <c r="K2039" s="6" t="s">
        <v>82</v>
      </c>
      <c r="L2039" s="6" t="s">
        <v>156</v>
      </c>
      <c r="M2039" s="6" t="s">
        <v>84</v>
      </c>
      <c r="N2039" s="6" t="s">
        <v>85</v>
      </c>
      <c r="O2039" s="6" t="s">
        <v>157</v>
      </c>
      <c r="P2039" s="6" t="s">
        <v>108</v>
      </c>
      <c r="Q2039" s="6" t="s">
        <v>109</v>
      </c>
      <c r="R2039" s="6" t="s">
        <v>110</v>
      </c>
      <c r="S2039" s="6" t="s">
        <v>109</v>
      </c>
      <c r="T2039" s="6" t="s">
        <v>110</v>
      </c>
      <c r="U2039" s="6" t="s">
        <v>91</v>
      </c>
      <c r="V2039" s="6" t="s">
        <v>91</v>
      </c>
      <c r="W2039" s="6" t="s">
        <v>80</v>
      </c>
      <c r="X2039" s="6" t="s">
        <v>80</v>
      </c>
      <c r="Y2039" s="6" t="s">
        <v>92</v>
      </c>
      <c r="Z2039" s="6" t="s">
        <v>80</v>
      </c>
      <c r="AA2039" s="6" t="s">
        <v>93</v>
      </c>
      <c r="AB2039"/>
      <c r="AC2039"/>
      <c r="AD2039"/>
      <c r="AE2039" t="str">
        <f>VLOOKUP(E2039,'Synthèse ventes'!$A$5:$C$2461,3,0)</f>
        <v>Rond Ø180 SMX Beta Pamiers</v>
      </c>
      <c r="AF2039" t="str">
        <f>VLOOKUP(E2039,'Synthèse ventes'!$A$5:$C$2461,2,0)</f>
        <v>AD PAMIERS</v>
      </c>
      <c r="AG2039"/>
      <c r="AH2039"/>
      <c r="AI2039"/>
      <c r="AJ2039"/>
      <c r="AK2039" s="6" t="s">
        <v>80</v>
      </c>
      <c r="AL2039" s="6" t="s">
        <v>6665</v>
      </c>
      <c r="AM2039" s="6" t="s">
        <v>95</v>
      </c>
      <c r="AN2039" s="6" t="s">
        <v>145</v>
      </c>
      <c r="AO2039" s="6" t="s">
        <v>376</v>
      </c>
      <c r="AP2039" s="6" t="s">
        <v>80</v>
      </c>
      <c r="AQ2039" s="6" t="s">
        <v>80</v>
      </c>
      <c r="AR2039" s="6" t="s">
        <v>6659</v>
      </c>
      <c r="AS2039" s="6" t="s">
        <v>628</v>
      </c>
      <c r="AT2039"/>
      <c r="AU2039" s="6" t="s">
        <v>80</v>
      </c>
      <c r="AV2039" s="6" t="s">
        <v>100</v>
      </c>
      <c r="AW2039"/>
      <c r="AX2039"/>
      <c r="AY2039"/>
      <c r="AZ2039"/>
      <c r="BA2039"/>
      <c r="BB2039"/>
      <c r="BC2039"/>
      <c r="BD2039" s="6" t="s">
        <v>6676</v>
      </c>
      <c r="BE2039" s="7" t="s">
        <v>102</v>
      </c>
      <c r="BG2039" s="7" t="s">
        <v>103</v>
      </c>
      <c r="BH2039" s="7">
        <v>2018</v>
      </c>
      <c r="BI2039" s="7" t="s">
        <v>104</v>
      </c>
      <c r="BJ2039" s="7" t="s">
        <v>105</v>
      </c>
      <c r="BK2039" s="7" t="s">
        <v>105</v>
      </c>
      <c r="BL2039" s="7" t="s">
        <v>103</v>
      </c>
      <c r="BN2039"/>
      <c r="BO2039"/>
      <c r="BP2039"/>
      <c r="BQ2039"/>
      <c r="BR2039"/>
      <c r="BS2039"/>
      <c r="BT2039"/>
      <c r="BU2039"/>
      <c r="BV2039"/>
      <c r="BW2039"/>
      <c r="BX2039"/>
      <c r="BY2039" s="8">
        <v>71934</v>
      </c>
      <c r="BZ2039" s="9" t="s">
        <v>106</v>
      </c>
    </row>
    <row r="2040" spans="1:78" s="7" customFormat="1" hidden="1" x14ac:dyDescent="0.25">
      <c r="A2040" s="7" t="str">
        <f t="shared" si="31"/>
        <v>ACQM*</v>
      </c>
      <c r="B2040" s="6" t="s">
        <v>6685</v>
      </c>
      <c r="C2040" s="6" t="s">
        <v>6686</v>
      </c>
      <c r="D2040" s="6" t="s">
        <v>6663</v>
      </c>
      <c r="E2040" s="6" t="s">
        <v>6664</v>
      </c>
      <c r="F2040"/>
      <c r="G2040"/>
      <c r="H2040" s="6" t="s">
        <v>80</v>
      </c>
      <c r="I2040"/>
      <c r="J2040" s="6" t="s">
        <v>81</v>
      </c>
      <c r="K2040" s="6" t="s">
        <v>82</v>
      </c>
      <c r="L2040" s="6" t="s">
        <v>156</v>
      </c>
      <c r="M2040" s="6" t="s">
        <v>84</v>
      </c>
      <c r="N2040" s="6" t="s">
        <v>85</v>
      </c>
      <c r="O2040" s="6" t="s">
        <v>157</v>
      </c>
      <c r="P2040" s="6" t="s">
        <v>108</v>
      </c>
      <c r="Q2040" s="6" t="s">
        <v>109</v>
      </c>
      <c r="R2040" s="6" t="s">
        <v>110</v>
      </c>
      <c r="S2040" s="6" t="s">
        <v>109</v>
      </c>
      <c r="T2040" s="6" t="s">
        <v>110</v>
      </c>
      <c r="U2040" s="6" t="s">
        <v>91</v>
      </c>
      <c r="V2040" s="6" t="s">
        <v>91</v>
      </c>
      <c r="W2040" s="6" t="s">
        <v>80</v>
      </c>
      <c r="X2040" s="6" t="s">
        <v>80</v>
      </c>
      <c r="Y2040" s="6" t="s">
        <v>92</v>
      </c>
      <c r="Z2040" s="6" t="s">
        <v>80</v>
      </c>
      <c r="AA2040" s="6" t="s">
        <v>93</v>
      </c>
      <c r="AB2040"/>
      <c r="AC2040"/>
      <c r="AD2040"/>
      <c r="AE2040" t="str">
        <f>VLOOKUP(E2040,'Synthèse ventes'!$A$5:$C$2461,3,0)</f>
        <v>Rond Ø180 SMX Beta Pamiers</v>
      </c>
      <c r="AF2040" t="str">
        <f>VLOOKUP(E2040,'Synthèse ventes'!$A$5:$C$2461,2,0)</f>
        <v>AD PAMIERS</v>
      </c>
      <c r="AG2040"/>
      <c r="AH2040"/>
      <c r="AI2040"/>
      <c r="AJ2040"/>
      <c r="AK2040" s="6" t="s">
        <v>80</v>
      </c>
      <c r="AL2040" s="6" t="s">
        <v>6665</v>
      </c>
      <c r="AM2040" s="6" t="s">
        <v>95</v>
      </c>
      <c r="AN2040" s="6" t="s">
        <v>145</v>
      </c>
      <c r="AO2040" s="6" t="s">
        <v>602</v>
      </c>
      <c r="AP2040" s="6" t="s">
        <v>80</v>
      </c>
      <c r="AQ2040" s="6" t="s">
        <v>80</v>
      </c>
      <c r="AR2040" s="6" t="s">
        <v>6659</v>
      </c>
      <c r="AS2040" s="6" t="s">
        <v>628</v>
      </c>
      <c r="AT2040"/>
      <c r="AU2040" s="6" t="s">
        <v>80</v>
      </c>
      <c r="AV2040" s="6" t="s">
        <v>100</v>
      </c>
      <c r="AW2040"/>
      <c r="AX2040"/>
      <c r="AY2040"/>
      <c r="AZ2040"/>
      <c r="BA2040"/>
      <c r="BB2040"/>
      <c r="BC2040"/>
      <c r="BD2040" s="6" t="s">
        <v>6676</v>
      </c>
      <c r="BE2040" s="7" t="s">
        <v>102</v>
      </c>
      <c r="BG2040" s="7" t="s">
        <v>103</v>
      </c>
      <c r="BH2040" s="7">
        <v>2018</v>
      </c>
      <c r="BI2040" s="7" t="s">
        <v>104</v>
      </c>
      <c r="BJ2040" s="7" t="s">
        <v>105</v>
      </c>
      <c r="BK2040" s="7" t="s">
        <v>105</v>
      </c>
      <c r="BL2040" s="7" t="s">
        <v>103</v>
      </c>
      <c r="BN2040"/>
      <c r="BO2040"/>
      <c r="BP2040"/>
      <c r="BQ2040"/>
      <c r="BR2040"/>
      <c r="BS2040"/>
      <c r="BT2040"/>
      <c r="BU2040"/>
      <c r="BV2040"/>
      <c r="BW2040"/>
      <c r="BX2040"/>
      <c r="BY2040" s="8">
        <v>118734</v>
      </c>
      <c r="BZ2040" s="9" t="s">
        <v>106</v>
      </c>
    </row>
    <row r="2041" spans="1:78" s="7" customFormat="1" hidden="1" x14ac:dyDescent="0.25">
      <c r="A2041" s="7" t="str">
        <f t="shared" si="31"/>
        <v>ACQM*</v>
      </c>
      <c r="B2041" s="6" t="s">
        <v>6687</v>
      </c>
      <c r="C2041" s="6" t="s">
        <v>6688</v>
      </c>
      <c r="D2041" s="6" t="s">
        <v>6663</v>
      </c>
      <c r="E2041" s="6" t="s">
        <v>6664</v>
      </c>
      <c r="F2041"/>
      <c r="G2041"/>
      <c r="H2041" s="6" t="s">
        <v>80</v>
      </c>
      <c r="I2041"/>
      <c r="J2041" s="6" t="s">
        <v>81</v>
      </c>
      <c r="K2041" s="6" t="s">
        <v>82</v>
      </c>
      <c r="L2041" s="6" t="s">
        <v>156</v>
      </c>
      <c r="M2041" s="6" t="s">
        <v>84</v>
      </c>
      <c r="N2041" s="6" t="s">
        <v>85</v>
      </c>
      <c r="O2041" s="6" t="s">
        <v>157</v>
      </c>
      <c r="P2041" s="6" t="s">
        <v>108</v>
      </c>
      <c r="Q2041" s="6" t="s">
        <v>109</v>
      </c>
      <c r="R2041" s="6" t="s">
        <v>110</v>
      </c>
      <c r="S2041" s="6" t="s">
        <v>109</v>
      </c>
      <c r="T2041" s="6" t="s">
        <v>110</v>
      </c>
      <c r="U2041" s="6" t="s">
        <v>91</v>
      </c>
      <c r="V2041" s="6" t="s">
        <v>91</v>
      </c>
      <c r="W2041" s="6" t="s">
        <v>80</v>
      </c>
      <c r="X2041" s="6" t="s">
        <v>80</v>
      </c>
      <c r="Y2041" s="6" t="s">
        <v>92</v>
      </c>
      <c r="Z2041" s="6" t="s">
        <v>80</v>
      </c>
      <c r="AA2041" s="6" t="s">
        <v>93</v>
      </c>
      <c r="AB2041"/>
      <c r="AC2041"/>
      <c r="AD2041"/>
      <c r="AE2041" t="str">
        <f>VLOOKUP(E2041,'Synthèse ventes'!$A$5:$C$2461,3,0)</f>
        <v>Rond Ø180 SMX Beta Pamiers</v>
      </c>
      <c r="AF2041" t="str">
        <f>VLOOKUP(E2041,'Synthèse ventes'!$A$5:$C$2461,2,0)</f>
        <v>AD PAMIERS</v>
      </c>
      <c r="AG2041"/>
      <c r="AH2041"/>
      <c r="AI2041"/>
      <c r="AJ2041"/>
      <c r="AK2041" s="6" t="s">
        <v>80</v>
      </c>
      <c r="AL2041" s="6" t="s">
        <v>6665</v>
      </c>
      <c r="AM2041" s="6" t="s">
        <v>95</v>
      </c>
      <c r="AN2041" s="6" t="s">
        <v>145</v>
      </c>
      <c r="AO2041" s="6" t="s">
        <v>599</v>
      </c>
      <c r="AP2041" s="6" t="s">
        <v>80</v>
      </c>
      <c r="AQ2041" s="6" t="s">
        <v>80</v>
      </c>
      <c r="AR2041" s="6" t="s">
        <v>6659</v>
      </c>
      <c r="AS2041" s="6" t="s">
        <v>628</v>
      </c>
      <c r="AT2041"/>
      <c r="AU2041" s="6" t="s">
        <v>80</v>
      </c>
      <c r="AV2041" s="6" t="s">
        <v>100</v>
      </c>
      <c r="AW2041"/>
      <c r="AX2041"/>
      <c r="AY2041"/>
      <c r="AZ2041"/>
      <c r="BA2041"/>
      <c r="BB2041"/>
      <c r="BC2041"/>
      <c r="BD2041" s="6" t="s">
        <v>6676</v>
      </c>
      <c r="BE2041" s="7" t="s">
        <v>102</v>
      </c>
      <c r="BG2041" s="7" t="s">
        <v>103</v>
      </c>
      <c r="BH2041" s="7">
        <v>2018</v>
      </c>
      <c r="BI2041" s="7" t="s">
        <v>104</v>
      </c>
      <c r="BJ2041" s="7" t="s">
        <v>105</v>
      </c>
      <c r="BK2041" s="7" t="s">
        <v>105</v>
      </c>
      <c r="BL2041" s="7" t="s">
        <v>103</v>
      </c>
      <c r="BN2041"/>
      <c r="BO2041"/>
      <c r="BP2041"/>
      <c r="BQ2041"/>
      <c r="BR2041"/>
      <c r="BS2041"/>
      <c r="BT2041"/>
      <c r="BU2041"/>
      <c r="BV2041"/>
      <c r="BW2041"/>
      <c r="BX2041"/>
      <c r="BY2041" s="8">
        <v>63090</v>
      </c>
      <c r="BZ2041" s="9" t="s">
        <v>106</v>
      </c>
    </row>
    <row r="2042" spans="1:78" s="7" customFormat="1" hidden="1" x14ac:dyDescent="0.25">
      <c r="A2042" s="7" t="str">
        <f t="shared" si="31"/>
        <v>ADJT*</v>
      </c>
      <c r="B2042" s="6" t="s">
        <v>6689</v>
      </c>
      <c r="C2042" s="6" t="s">
        <v>6690</v>
      </c>
      <c r="D2042" s="6" t="s">
        <v>6691</v>
      </c>
      <c r="E2042" s="6" t="s">
        <v>6692</v>
      </c>
      <c r="F2042"/>
      <c r="G2042"/>
      <c r="H2042" s="6" t="s">
        <v>80</v>
      </c>
      <c r="I2042"/>
      <c r="J2042" s="6" t="s">
        <v>81</v>
      </c>
      <c r="K2042" s="6" t="s">
        <v>82</v>
      </c>
      <c r="L2042" s="6" t="s">
        <v>156</v>
      </c>
      <c r="M2042" s="6" t="s">
        <v>84</v>
      </c>
      <c r="N2042" s="6" t="s">
        <v>85</v>
      </c>
      <c r="O2042" s="6" t="s">
        <v>157</v>
      </c>
      <c r="P2042" s="6" t="s">
        <v>108</v>
      </c>
      <c r="Q2042" s="6" t="s">
        <v>109</v>
      </c>
      <c r="R2042" s="6" t="s">
        <v>110</v>
      </c>
      <c r="S2042" s="6" t="s">
        <v>109</v>
      </c>
      <c r="T2042" s="6" t="s">
        <v>110</v>
      </c>
      <c r="U2042" s="6" t="s">
        <v>91</v>
      </c>
      <c r="V2042" s="6" t="s">
        <v>91</v>
      </c>
      <c r="W2042" s="6" t="s">
        <v>80</v>
      </c>
      <c r="X2042" s="6" t="s">
        <v>80</v>
      </c>
      <c r="Y2042" s="6" t="s">
        <v>92</v>
      </c>
      <c r="Z2042" s="6" t="s">
        <v>80</v>
      </c>
      <c r="AA2042" s="6" t="s">
        <v>93</v>
      </c>
      <c r="AB2042"/>
      <c r="AC2042"/>
      <c r="AD2042"/>
      <c r="AE2042" t="str">
        <f>VLOOKUP(E2042,'Synthèse ventes'!$A$5:$C$2461,3,0)</f>
        <v>Rond Ø250 OTTOFUCHS BETA x 139,39Kg</v>
      </c>
      <c r="AF2042" t="str">
        <f>VLOOKUP(E2042,'Synthèse ventes'!$A$5:$C$2461,2,0)</f>
        <v>OTTO F.</v>
      </c>
      <c r="AG2042"/>
      <c r="AH2042"/>
      <c r="AI2042"/>
      <c r="AJ2042"/>
      <c r="AK2042" s="6" t="s">
        <v>80</v>
      </c>
      <c r="AL2042" s="6" t="s">
        <v>6693</v>
      </c>
      <c r="AM2042" s="6" t="s">
        <v>95</v>
      </c>
      <c r="AN2042" s="6" t="s">
        <v>145</v>
      </c>
      <c r="AO2042" s="6" t="s">
        <v>3436</v>
      </c>
      <c r="AP2042" s="6" t="s">
        <v>80</v>
      </c>
      <c r="AQ2042" s="6" t="s">
        <v>80</v>
      </c>
      <c r="AR2042" s="6" t="s">
        <v>2524</v>
      </c>
      <c r="AS2042" s="6" t="s">
        <v>235</v>
      </c>
      <c r="AT2042"/>
      <c r="AU2042" s="6" t="s">
        <v>80</v>
      </c>
      <c r="AV2042" s="6" t="s">
        <v>100</v>
      </c>
      <c r="AW2042"/>
      <c r="AX2042"/>
      <c r="AY2042"/>
      <c r="AZ2042"/>
      <c r="BA2042"/>
      <c r="BB2042"/>
      <c r="BC2042"/>
      <c r="BD2042" s="6" t="s">
        <v>6694</v>
      </c>
      <c r="BE2042" s="7" t="s">
        <v>102</v>
      </c>
      <c r="BG2042" s="7" t="s">
        <v>103</v>
      </c>
      <c r="BH2042" s="7">
        <v>2018</v>
      </c>
      <c r="BI2042" s="7" t="s">
        <v>104</v>
      </c>
      <c r="BJ2042" s="7" t="s">
        <v>105</v>
      </c>
      <c r="BK2042" s="7" t="s">
        <v>105</v>
      </c>
      <c r="BL2042" s="7" t="s">
        <v>103</v>
      </c>
      <c r="BN2042"/>
      <c r="BO2042"/>
      <c r="BP2042"/>
      <c r="BQ2042"/>
      <c r="BR2042"/>
      <c r="BS2042"/>
      <c r="BT2042"/>
      <c r="BU2042"/>
      <c r="BV2042"/>
      <c r="BW2042"/>
      <c r="BX2042"/>
      <c r="BY2042" s="8">
        <v>118683</v>
      </c>
      <c r="BZ2042" s="9" t="s">
        <v>106</v>
      </c>
    </row>
    <row r="2043" spans="1:78" s="7" customFormat="1" hidden="1" x14ac:dyDescent="0.25">
      <c r="A2043" s="7" t="str">
        <f t="shared" si="31"/>
        <v>ADJT*</v>
      </c>
      <c r="B2043" s="6" t="s">
        <v>6695</v>
      </c>
      <c r="C2043" s="6" t="s">
        <v>6696</v>
      </c>
      <c r="D2043" s="6" t="s">
        <v>6691</v>
      </c>
      <c r="E2043" s="6" t="s">
        <v>6692</v>
      </c>
      <c r="F2043"/>
      <c r="G2043"/>
      <c r="H2043" s="6" t="s">
        <v>80</v>
      </c>
      <c r="I2043"/>
      <c r="J2043" s="6" t="s">
        <v>81</v>
      </c>
      <c r="K2043" s="6" t="s">
        <v>82</v>
      </c>
      <c r="L2043" s="6" t="s">
        <v>156</v>
      </c>
      <c r="M2043" s="6" t="s">
        <v>84</v>
      </c>
      <c r="N2043" s="6" t="s">
        <v>85</v>
      </c>
      <c r="O2043" s="6" t="s">
        <v>157</v>
      </c>
      <c r="P2043" s="6" t="s">
        <v>108</v>
      </c>
      <c r="Q2043" s="6" t="s">
        <v>109</v>
      </c>
      <c r="R2043" s="6" t="s">
        <v>110</v>
      </c>
      <c r="S2043" s="6" t="s">
        <v>109</v>
      </c>
      <c r="T2043" s="6" t="s">
        <v>110</v>
      </c>
      <c r="U2043" s="6" t="s">
        <v>91</v>
      </c>
      <c r="V2043" s="6" t="s">
        <v>91</v>
      </c>
      <c r="W2043" s="6" t="s">
        <v>80</v>
      </c>
      <c r="X2043" s="6" t="s">
        <v>80</v>
      </c>
      <c r="Y2043" s="6" t="s">
        <v>92</v>
      </c>
      <c r="Z2043" s="6" t="s">
        <v>80</v>
      </c>
      <c r="AA2043" s="6" t="s">
        <v>93</v>
      </c>
      <c r="AB2043"/>
      <c r="AC2043"/>
      <c r="AD2043"/>
      <c r="AE2043" t="str">
        <f>VLOOKUP(E2043,'Synthèse ventes'!$A$5:$C$2461,3,0)</f>
        <v>Rond Ø250 OTTOFUCHS BETA x 139,39Kg</v>
      </c>
      <c r="AF2043" t="str">
        <f>VLOOKUP(E2043,'Synthèse ventes'!$A$5:$C$2461,2,0)</f>
        <v>OTTO F.</v>
      </c>
      <c r="AG2043"/>
      <c r="AH2043"/>
      <c r="AI2043"/>
      <c r="AJ2043"/>
      <c r="AK2043" s="6" t="s">
        <v>80</v>
      </c>
      <c r="AL2043" s="6" t="s">
        <v>6693</v>
      </c>
      <c r="AM2043" s="6" t="s">
        <v>95</v>
      </c>
      <c r="AN2043" s="6" t="s">
        <v>96</v>
      </c>
      <c r="AO2043" s="6" t="s">
        <v>3433</v>
      </c>
      <c r="AP2043" s="6" t="s">
        <v>80</v>
      </c>
      <c r="AQ2043" s="6" t="s">
        <v>80</v>
      </c>
      <c r="AR2043" s="6" t="s">
        <v>2524</v>
      </c>
      <c r="AS2043" s="6" t="s">
        <v>235</v>
      </c>
      <c r="AT2043"/>
      <c r="AU2043" s="6" t="s">
        <v>80</v>
      </c>
      <c r="AV2043" s="6" t="s">
        <v>100</v>
      </c>
      <c r="AW2043"/>
      <c r="AX2043"/>
      <c r="AY2043"/>
      <c r="AZ2043"/>
      <c r="BA2043"/>
      <c r="BB2043"/>
      <c r="BC2043"/>
      <c r="BD2043" s="6" t="s">
        <v>6694</v>
      </c>
      <c r="BE2043" s="7" t="s">
        <v>102</v>
      </c>
      <c r="BG2043" s="7" t="s">
        <v>103</v>
      </c>
      <c r="BH2043" s="7">
        <v>2018</v>
      </c>
      <c r="BI2043" s="7" t="s">
        <v>104</v>
      </c>
      <c r="BJ2043" s="7" t="s">
        <v>105</v>
      </c>
      <c r="BK2043" s="7" t="s">
        <v>105</v>
      </c>
      <c r="BL2043" s="7" t="s">
        <v>103</v>
      </c>
      <c r="BN2043"/>
      <c r="BO2043"/>
      <c r="BP2043"/>
      <c r="BQ2043"/>
      <c r="BR2043"/>
      <c r="BS2043"/>
      <c r="BT2043"/>
      <c r="BU2043"/>
      <c r="BV2043"/>
      <c r="BW2043"/>
      <c r="BX2043"/>
      <c r="BY2043" s="8">
        <v>58949</v>
      </c>
      <c r="BZ2043" s="9" t="s">
        <v>106</v>
      </c>
    </row>
    <row r="2044" spans="1:78" s="7" customFormat="1" hidden="1" x14ac:dyDescent="0.25">
      <c r="A2044" s="7" t="str">
        <f t="shared" si="31"/>
        <v>ACZX*</v>
      </c>
      <c r="B2044" s="6" t="s">
        <v>6697</v>
      </c>
      <c r="C2044" s="6" t="s">
        <v>6698</v>
      </c>
      <c r="D2044" s="6" t="s">
        <v>6699</v>
      </c>
      <c r="E2044" s="6" t="s">
        <v>6700</v>
      </c>
      <c r="F2044"/>
      <c r="G2044"/>
      <c r="H2044" s="6" t="s">
        <v>80</v>
      </c>
      <c r="I2044"/>
      <c r="J2044" s="6" t="s">
        <v>81</v>
      </c>
      <c r="K2044" s="6" t="s">
        <v>82</v>
      </c>
      <c r="L2044" s="6" t="s">
        <v>2712</v>
      </c>
      <c r="M2044" s="6" t="s">
        <v>84</v>
      </c>
      <c r="N2044" s="6" t="s">
        <v>85</v>
      </c>
      <c r="O2044" s="6" t="s">
        <v>1348</v>
      </c>
      <c r="P2044" s="6" t="s">
        <v>2697</v>
      </c>
      <c r="Q2044" s="6" t="s">
        <v>6345</v>
      </c>
      <c r="R2044" s="6" t="s">
        <v>2788</v>
      </c>
      <c r="S2044" s="6" t="s">
        <v>6345</v>
      </c>
      <c r="T2044" s="6" t="s">
        <v>2788</v>
      </c>
      <c r="U2044" s="6" t="s">
        <v>91</v>
      </c>
      <c r="V2044" s="6" t="s">
        <v>91</v>
      </c>
      <c r="W2044" s="6" t="s">
        <v>80</v>
      </c>
      <c r="X2044" s="6" t="s">
        <v>80</v>
      </c>
      <c r="Y2044" s="6" t="s">
        <v>92</v>
      </c>
      <c r="Z2044" s="6" t="s">
        <v>80</v>
      </c>
      <c r="AA2044" s="6" t="s">
        <v>93</v>
      </c>
      <c r="AB2044"/>
      <c r="AC2044"/>
      <c r="AD2044"/>
      <c r="AE2044" t="str">
        <f>VLOOKUP(E2044,'Synthèse ventes'!$A$5:$C$2461,3,0)</f>
        <v>Rond Ø180 SMX Beta Pamiers</v>
      </c>
      <c r="AF2044" t="str">
        <f>VLOOKUP(E2044,'Synthèse ventes'!$A$5:$C$2461,2,0)</f>
        <v>AD PAMIERS</v>
      </c>
      <c r="AG2044"/>
      <c r="AH2044"/>
      <c r="AI2044"/>
      <c r="AJ2044"/>
      <c r="AK2044" s="6" t="s">
        <v>80</v>
      </c>
      <c r="AL2044" s="6" t="s">
        <v>6701</v>
      </c>
      <c r="AM2044" s="6" t="s">
        <v>95</v>
      </c>
      <c r="AN2044" s="6" t="s">
        <v>145</v>
      </c>
      <c r="AO2044" s="6" t="s">
        <v>97</v>
      </c>
      <c r="AP2044" s="6" t="s">
        <v>80</v>
      </c>
      <c r="AQ2044" s="6" t="s">
        <v>80</v>
      </c>
      <c r="AR2044" s="6" t="s">
        <v>6659</v>
      </c>
      <c r="AS2044" s="6" t="s">
        <v>573</v>
      </c>
      <c r="AT2044"/>
      <c r="AU2044" s="6" t="s">
        <v>80</v>
      </c>
      <c r="AV2044" s="6" t="s">
        <v>100</v>
      </c>
      <c r="AW2044"/>
      <c r="AX2044"/>
      <c r="AY2044"/>
      <c r="AZ2044"/>
      <c r="BA2044"/>
      <c r="BB2044"/>
      <c r="BC2044"/>
      <c r="BD2044" s="6" t="s">
        <v>6702</v>
      </c>
      <c r="BE2044" s="7" t="s">
        <v>102</v>
      </c>
      <c r="BG2044" s="7" t="s">
        <v>103</v>
      </c>
      <c r="BH2044" s="7">
        <v>2018</v>
      </c>
      <c r="BI2044" s="7" t="s">
        <v>104</v>
      </c>
      <c r="BJ2044" s="7" t="s">
        <v>105</v>
      </c>
      <c r="BK2044" s="7" t="s">
        <v>105</v>
      </c>
      <c r="BL2044" s="7" t="s">
        <v>103</v>
      </c>
      <c r="BN2044"/>
      <c r="BO2044"/>
      <c r="BP2044"/>
      <c r="BQ2044"/>
      <c r="BR2044"/>
      <c r="BS2044"/>
      <c r="BT2044"/>
      <c r="BU2044"/>
      <c r="BV2044"/>
      <c r="BW2044"/>
      <c r="BX2044"/>
      <c r="BY2044" s="8">
        <v>114435</v>
      </c>
      <c r="BZ2044" s="9" t="s">
        <v>106</v>
      </c>
    </row>
    <row r="2045" spans="1:78" s="7" customFormat="1" hidden="1" x14ac:dyDescent="0.25">
      <c r="A2045" s="7" t="str">
        <f t="shared" si="31"/>
        <v>ACZX*</v>
      </c>
      <c r="B2045" s="6" t="s">
        <v>6703</v>
      </c>
      <c r="C2045" s="6" t="s">
        <v>6698</v>
      </c>
      <c r="D2045" s="6" t="s">
        <v>6699</v>
      </c>
      <c r="E2045" s="6" t="s">
        <v>6700</v>
      </c>
      <c r="F2045"/>
      <c r="G2045"/>
      <c r="H2045" s="6" t="s">
        <v>80</v>
      </c>
      <c r="I2045"/>
      <c r="J2045" s="6" t="s">
        <v>81</v>
      </c>
      <c r="K2045" s="6" t="s">
        <v>82</v>
      </c>
      <c r="L2045" s="6" t="s">
        <v>2712</v>
      </c>
      <c r="M2045" s="6" t="s">
        <v>84</v>
      </c>
      <c r="N2045" s="6" t="s">
        <v>85</v>
      </c>
      <c r="O2045" s="6" t="s">
        <v>1348</v>
      </c>
      <c r="P2045" s="6" t="s">
        <v>108</v>
      </c>
      <c r="Q2045" s="6" t="s">
        <v>109</v>
      </c>
      <c r="R2045" s="6" t="s">
        <v>109</v>
      </c>
      <c r="S2045" s="6" t="s">
        <v>109</v>
      </c>
      <c r="T2045" s="6" t="s">
        <v>110</v>
      </c>
      <c r="U2045" s="6" t="s">
        <v>91</v>
      </c>
      <c r="V2045" s="6" t="s">
        <v>91</v>
      </c>
      <c r="W2045" s="6" t="s">
        <v>80</v>
      </c>
      <c r="X2045" s="6" t="s">
        <v>80</v>
      </c>
      <c r="Y2045" s="6" t="s">
        <v>92</v>
      </c>
      <c r="Z2045" s="6" t="s">
        <v>80</v>
      </c>
      <c r="AA2045" s="6" t="s">
        <v>93</v>
      </c>
      <c r="AB2045"/>
      <c r="AC2045"/>
      <c r="AD2045"/>
      <c r="AE2045" t="str">
        <f>VLOOKUP(E2045,'Synthèse ventes'!$A$5:$C$2461,3,0)</f>
        <v>Rond Ø180 SMX Beta Pamiers</v>
      </c>
      <c r="AF2045" t="str">
        <f>VLOOKUP(E2045,'Synthèse ventes'!$A$5:$C$2461,2,0)</f>
        <v>AD PAMIERS</v>
      </c>
      <c r="AG2045"/>
      <c r="AH2045"/>
      <c r="AI2045"/>
      <c r="AJ2045"/>
      <c r="AK2045" s="6" t="s">
        <v>80</v>
      </c>
      <c r="AL2045" s="6" t="s">
        <v>6701</v>
      </c>
      <c r="AM2045" s="6" t="s">
        <v>95</v>
      </c>
      <c r="AN2045" s="6" t="s">
        <v>145</v>
      </c>
      <c r="AO2045" s="6" t="s">
        <v>97</v>
      </c>
      <c r="AP2045" s="6" t="s">
        <v>80</v>
      </c>
      <c r="AQ2045" s="6" t="s">
        <v>80</v>
      </c>
      <c r="AR2045" s="6" t="s">
        <v>6659</v>
      </c>
      <c r="AS2045" s="6" t="s">
        <v>573</v>
      </c>
      <c r="AT2045"/>
      <c r="AU2045" s="6" t="s">
        <v>80</v>
      </c>
      <c r="AV2045" s="6" t="s">
        <v>100</v>
      </c>
      <c r="AW2045"/>
      <c r="AX2045"/>
      <c r="AY2045"/>
      <c r="AZ2045"/>
      <c r="BA2045"/>
      <c r="BB2045"/>
      <c r="BC2045"/>
      <c r="BD2045" s="6" t="s">
        <v>6702</v>
      </c>
      <c r="BE2045" s="7" t="s">
        <v>102</v>
      </c>
      <c r="BG2045" s="7" t="s">
        <v>103</v>
      </c>
      <c r="BH2045" s="7">
        <v>2018</v>
      </c>
      <c r="BI2045" s="7" t="s">
        <v>104</v>
      </c>
      <c r="BJ2045" s="7" t="s">
        <v>105</v>
      </c>
      <c r="BK2045" s="7" t="s">
        <v>105</v>
      </c>
      <c r="BL2045" s="7" t="s">
        <v>103</v>
      </c>
      <c r="BN2045"/>
      <c r="BO2045"/>
      <c r="BP2045"/>
      <c r="BQ2045"/>
      <c r="BR2045"/>
      <c r="BS2045"/>
      <c r="BT2045"/>
      <c r="BU2045"/>
      <c r="BV2045"/>
      <c r="BW2045"/>
      <c r="BX2045"/>
      <c r="BY2045" s="8">
        <v>93739</v>
      </c>
      <c r="BZ2045" s="9" t="s">
        <v>106</v>
      </c>
    </row>
    <row r="2046" spans="1:78" s="7" customFormat="1" hidden="1" x14ac:dyDescent="0.25">
      <c r="A2046" s="7" t="str">
        <f t="shared" si="31"/>
        <v>ACZX*</v>
      </c>
      <c r="B2046" s="6" t="s">
        <v>6704</v>
      </c>
      <c r="C2046" s="6" t="s">
        <v>6705</v>
      </c>
      <c r="D2046" s="6" t="s">
        <v>6699</v>
      </c>
      <c r="E2046" s="6" t="s">
        <v>6700</v>
      </c>
      <c r="F2046"/>
      <c r="G2046"/>
      <c r="H2046" s="6" t="s">
        <v>80</v>
      </c>
      <c r="I2046"/>
      <c r="J2046" s="6" t="s">
        <v>81</v>
      </c>
      <c r="K2046" s="6" t="s">
        <v>82</v>
      </c>
      <c r="L2046" s="6" t="s">
        <v>156</v>
      </c>
      <c r="M2046" s="6" t="s">
        <v>84</v>
      </c>
      <c r="N2046" s="6" t="s">
        <v>85</v>
      </c>
      <c r="O2046" s="6" t="s">
        <v>157</v>
      </c>
      <c r="P2046" s="6" t="s">
        <v>108</v>
      </c>
      <c r="Q2046" s="6" t="s">
        <v>109</v>
      </c>
      <c r="R2046" s="6" t="s">
        <v>110</v>
      </c>
      <c r="S2046" s="6" t="s">
        <v>109</v>
      </c>
      <c r="T2046" s="6" t="s">
        <v>110</v>
      </c>
      <c r="U2046" s="6" t="s">
        <v>91</v>
      </c>
      <c r="V2046" s="6" t="s">
        <v>91</v>
      </c>
      <c r="W2046" s="6" t="s">
        <v>80</v>
      </c>
      <c r="X2046" s="6" t="s">
        <v>80</v>
      </c>
      <c r="Y2046" s="6" t="s">
        <v>92</v>
      </c>
      <c r="Z2046" s="6" t="s">
        <v>80</v>
      </c>
      <c r="AA2046" s="6" t="s">
        <v>93</v>
      </c>
      <c r="AB2046"/>
      <c r="AC2046"/>
      <c r="AD2046"/>
      <c r="AE2046" t="str">
        <f>VLOOKUP(E2046,'Synthèse ventes'!$A$5:$C$2461,3,0)</f>
        <v>Rond Ø180 SMX Beta Pamiers</v>
      </c>
      <c r="AF2046" t="str">
        <f>VLOOKUP(E2046,'Synthèse ventes'!$A$5:$C$2461,2,0)</f>
        <v>AD PAMIERS</v>
      </c>
      <c r="AG2046"/>
      <c r="AH2046"/>
      <c r="AI2046"/>
      <c r="AJ2046"/>
      <c r="AK2046" s="6" t="s">
        <v>80</v>
      </c>
      <c r="AL2046" s="6" t="s">
        <v>6701</v>
      </c>
      <c r="AM2046" s="6" t="s">
        <v>95</v>
      </c>
      <c r="AN2046" s="6" t="s">
        <v>145</v>
      </c>
      <c r="AO2046" s="6" t="s">
        <v>400</v>
      </c>
      <c r="AP2046" s="6" t="s">
        <v>80</v>
      </c>
      <c r="AQ2046" s="6" t="s">
        <v>80</v>
      </c>
      <c r="AR2046" s="6" t="s">
        <v>6659</v>
      </c>
      <c r="AS2046" s="6" t="s">
        <v>573</v>
      </c>
      <c r="AT2046"/>
      <c r="AU2046" s="6" t="s">
        <v>80</v>
      </c>
      <c r="AV2046" s="6" t="s">
        <v>100</v>
      </c>
      <c r="AW2046"/>
      <c r="AX2046"/>
      <c r="AY2046"/>
      <c r="AZ2046"/>
      <c r="BA2046"/>
      <c r="BB2046"/>
      <c r="BC2046"/>
      <c r="BD2046" s="6" t="s">
        <v>6702</v>
      </c>
      <c r="BE2046" s="7" t="s">
        <v>102</v>
      </c>
      <c r="BG2046" s="7" t="s">
        <v>103</v>
      </c>
      <c r="BH2046" s="7">
        <v>2018</v>
      </c>
      <c r="BI2046" s="7" t="s">
        <v>104</v>
      </c>
      <c r="BJ2046" s="7" t="s">
        <v>105</v>
      </c>
      <c r="BK2046" s="7" t="s">
        <v>105</v>
      </c>
      <c r="BL2046" s="7" t="s">
        <v>103</v>
      </c>
      <c r="BN2046"/>
      <c r="BO2046"/>
      <c r="BP2046"/>
      <c r="BQ2046"/>
      <c r="BR2046"/>
      <c r="BS2046"/>
      <c r="BT2046"/>
      <c r="BU2046"/>
      <c r="BV2046"/>
      <c r="BW2046"/>
      <c r="BX2046"/>
      <c r="BY2046" s="8">
        <v>58690</v>
      </c>
      <c r="BZ2046" s="9" t="s">
        <v>106</v>
      </c>
    </row>
    <row r="2047" spans="1:78" s="7" customFormat="1" hidden="1" x14ac:dyDescent="0.25">
      <c r="A2047" s="7" t="str">
        <f t="shared" si="31"/>
        <v>ACZX*</v>
      </c>
      <c r="B2047" s="6" t="s">
        <v>6706</v>
      </c>
      <c r="C2047" s="6" t="s">
        <v>6707</v>
      </c>
      <c r="D2047" s="6" t="s">
        <v>6699</v>
      </c>
      <c r="E2047" s="6" t="s">
        <v>6700</v>
      </c>
      <c r="F2047"/>
      <c r="G2047"/>
      <c r="H2047" s="6" t="s">
        <v>80</v>
      </c>
      <c r="I2047"/>
      <c r="J2047" s="6" t="s">
        <v>81</v>
      </c>
      <c r="K2047" s="6" t="s">
        <v>82</v>
      </c>
      <c r="L2047" s="6" t="s">
        <v>156</v>
      </c>
      <c r="M2047" s="6" t="s">
        <v>84</v>
      </c>
      <c r="N2047" s="6" t="s">
        <v>85</v>
      </c>
      <c r="O2047" s="6" t="s">
        <v>157</v>
      </c>
      <c r="P2047" s="6" t="s">
        <v>108</v>
      </c>
      <c r="Q2047" s="6" t="s">
        <v>109</v>
      </c>
      <c r="R2047" s="6" t="s">
        <v>110</v>
      </c>
      <c r="S2047" s="6" t="s">
        <v>109</v>
      </c>
      <c r="T2047" s="6" t="s">
        <v>110</v>
      </c>
      <c r="U2047" s="6" t="s">
        <v>91</v>
      </c>
      <c r="V2047" s="6" t="s">
        <v>91</v>
      </c>
      <c r="W2047" s="6" t="s">
        <v>80</v>
      </c>
      <c r="X2047" s="6" t="s">
        <v>80</v>
      </c>
      <c r="Y2047" s="6" t="s">
        <v>92</v>
      </c>
      <c r="Z2047" s="6" t="s">
        <v>80</v>
      </c>
      <c r="AA2047" s="6" t="s">
        <v>93</v>
      </c>
      <c r="AB2047"/>
      <c r="AC2047"/>
      <c r="AD2047"/>
      <c r="AE2047" t="str">
        <f>VLOOKUP(E2047,'Synthèse ventes'!$A$5:$C$2461,3,0)</f>
        <v>Rond Ø180 SMX Beta Pamiers</v>
      </c>
      <c r="AF2047" t="str">
        <f>VLOOKUP(E2047,'Synthèse ventes'!$A$5:$C$2461,2,0)</f>
        <v>AD PAMIERS</v>
      </c>
      <c r="AG2047"/>
      <c r="AH2047"/>
      <c r="AI2047"/>
      <c r="AJ2047"/>
      <c r="AK2047" s="6" t="s">
        <v>80</v>
      </c>
      <c r="AL2047" s="6" t="s">
        <v>6701</v>
      </c>
      <c r="AM2047" s="6" t="s">
        <v>95</v>
      </c>
      <c r="AN2047" s="6" t="s">
        <v>145</v>
      </c>
      <c r="AO2047" s="6" t="s">
        <v>1223</v>
      </c>
      <c r="AP2047" s="6" t="s">
        <v>80</v>
      </c>
      <c r="AQ2047" s="6" t="s">
        <v>80</v>
      </c>
      <c r="AR2047" s="6" t="s">
        <v>6659</v>
      </c>
      <c r="AS2047" s="6" t="s">
        <v>573</v>
      </c>
      <c r="AT2047"/>
      <c r="AU2047" s="6" t="s">
        <v>80</v>
      </c>
      <c r="AV2047" s="6" t="s">
        <v>100</v>
      </c>
      <c r="AW2047"/>
      <c r="AX2047"/>
      <c r="AY2047"/>
      <c r="AZ2047"/>
      <c r="BA2047"/>
      <c r="BB2047"/>
      <c r="BC2047"/>
      <c r="BD2047" s="6" t="s">
        <v>6702</v>
      </c>
      <c r="BE2047" s="7" t="s">
        <v>102</v>
      </c>
      <c r="BG2047" s="7" t="s">
        <v>103</v>
      </c>
      <c r="BH2047" s="7">
        <v>2018</v>
      </c>
      <c r="BI2047" s="7" t="s">
        <v>104</v>
      </c>
      <c r="BJ2047" s="7" t="s">
        <v>105</v>
      </c>
      <c r="BK2047" s="7" t="s">
        <v>105</v>
      </c>
      <c r="BL2047" s="7" t="s">
        <v>103</v>
      </c>
      <c r="BN2047"/>
      <c r="BO2047"/>
      <c r="BP2047"/>
      <c r="BQ2047"/>
      <c r="BR2047"/>
      <c r="BS2047"/>
      <c r="BT2047"/>
      <c r="BU2047"/>
      <c r="BV2047"/>
      <c r="BW2047"/>
      <c r="BX2047"/>
      <c r="BY2047" s="8">
        <v>39727</v>
      </c>
      <c r="BZ2047" s="9" t="s">
        <v>106</v>
      </c>
    </row>
    <row r="2048" spans="1:78" s="7" customFormat="1" hidden="1" x14ac:dyDescent="0.25">
      <c r="A2048" s="7" t="str">
        <f t="shared" si="31"/>
        <v>ACZX*</v>
      </c>
      <c r="B2048" s="6" t="s">
        <v>6708</v>
      </c>
      <c r="C2048" s="6" t="s">
        <v>6709</v>
      </c>
      <c r="D2048" s="6" t="s">
        <v>6699</v>
      </c>
      <c r="E2048" s="6" t="s">
        <v>6700</v>
      </c>
      <c r="F2048"/>
      <c r="G2048"/>
      <c r="H2048" s="6" t="s">
        <v>80</v>
      </c>
      <c r="I2048"/>
      <c r="J2048" s="6" t="s">
        <v>81</v>
      </c>
      <c r="K2048" s="6" t="s">
        <v>82</v>
      </c>
      <c r="L2048" s="6" t="s">
        <v>156</v>
      </c>
      <c r="M2048" s="6" t="s">
        <v>84</v>
      </c>
      <c r="N2048" s="6" t="s">
        <v>85</v>
      </c>
      <c r="O2048" s="6" t="s">
        <v>157</v>
      </c>
      <c r="P2048" s="6" t="s">
        <v>108</v>
      </c>
      <c r="Q2048" s="6" t="s">
        <v>109</v>
      </c>
      <c r="R2048" s="6" t="s">
        <v>110</v>
      </c>
      <c r="S2048" s="6" t="s">
        <v>109</v>
      </c>
      <c r="T2048" s="6" t="s">
        <v>110</v>
      </c>
      <c r="U2048" s="6" t="s">
        <v>91</v>
      </c>
      <c r="V2048" s="6" t="s">
        <v>91</v>
      </c>
      <c r="W2048" s="6" t="s">
        <v>80</v>
      </c>
      <c r="X2048" s="6" t="s">
        <v>80</v>
      </c>
      <c r="Y2048" s="6" t="s">
        <v>92</v>
      </c>
      <c r="Z2048" s="6" t="s">
        <v>80</v>
      </c>
      <c r="AA2048" s="6" t="s">
        <v>93</v>
      </c>
      <c r="AB2048"/>
      <c r="AC2048"/>
      <c r="AD2048"/>
      <c r="AE2048" t="str">
        <f>VLOOKUP(E2048,'Synthèse ventes'!$A$5:$C$2461,3,0)</f>
        <v>Rond Ø180 SMX Beta Pamiers</v>
      </c>
      <c r="AF2048" t="str">
        <f>VLOOKUP(E2048,'Synthèse ventes'!$A$5:$C$2461,2,0)</f>
        <v>AD PAMIERS</v>
      </c>
      <c r="AG2048"/>
      <c r="AH2048"/>
      <c r="AI2048"/>
      <c r="AJ2048"/>
      <c r="AK2048" s="6" t="s">
        <v>80</v>
      </c>
      <c r="AL2048" s="6" t="s">
        <v>6701</v>
      </c>
      <c r="AM2048" s="6" t="s">
        <v>95</v>
      </c>
      <c r="AN2048" s="6" t="s">
        <v>375</v>
      </c>
      <c r="AO2048" s="6" t="s">
        <v>368</v>
      </c>
      <c r="AP2048" s="6" t="s">
        <v>80</v>
      </c>
      <c r="AQ2048" s="6" t="s">
        <v>80</v>
      </c>
      <c r="AR2048" s="6" t="s">
        <v>6659</v>
      </c>
      <c r="AS2048" s="6" t="s">
        <v>573</v>
      </c>
      <c r="AT2048"/>
      <c r="AU2048" s="6" t="s">
        <v>80</v>
      </c>
      <c r="AV2048" s="6" t="s">
        <v>100</v>
      </c>
      <c r="AW2048"/>
      <c r="AX2048"/>
      <c r="AY2048"/>
      <c r="AZ2048"/>
      <c r="BA2048"/>
      <c r="BB2048"/>
      <c r="BC2048"/>
      <c r="BD2048" s="6" t="s">
        <v>6702</v>
      </c>
      <c r="BE2048" s="7" t="s">
        <v>102</v>
      </c>
      <c r="BG2048" s="7" t="s">
        <v>103</v>
      </c>
      <c r="BH2048" s="7">
        <v>2018</v>
      </c>
      <c r="BI2048" s="7" t="s">
        <v>104</v>
      </c>
      <c r="BJ2048" s="7" t="s">
        <v>105</v>
      </c>
      <c r="BK2048" s="7" t="s">
        <v>105</v>
      </c>
      <c r="BL2048" s="7" t="s">
        <v>103</v>
      </c>
      <c r="BN2048"/>
      <c r="BO2048"/>
      <c r="BP2048"/>
      <c r="BQ2048"/>
      <c r="BR2048"/>
      <c r="BS2048"/>
      <c r="BT2048"/>
      <c r="BU2048"/>
      <c r="BV2048"/>
      <c r="BW2048"/>
      <c r="BX2048"/>
      <c r="BY2048" s="8">
        <v>116581</v>
      </c>
      <c r="BZ2048" s="9" t="s">
        <v>106</v>
      </c>
    </row>
    <row r="2049" spans="1:78" s="7" customFormat="1" hidden="1" x14ac:dyDescent="0.25">
      <c r="A2049" s="7" t="str">
        <f t="shared" si="31"/>
        <v>ACZX*</v>
      </c>
      <c r="B2049" s="6" t="s">
        <v>6710</v>
      </c>
      <c r="C2049" s="6" t="s">
        <v>6711</v>
      </c>
      <c r="D2049" s="6" t="s">
        <v>6699</v>
      </c>
      <c r="E2049" s="6" t="s">
        <v>6700</v>
      </c>
      <c r="F2049"/>
      <c r="G2049"/>
      <c r="H2049" s="6" t="s">
        <v>80</v>
      </c>
      <c r="I2049"/>
      <c r="J2049" s="6" t="s">
        <v>81</v>
      </c>
      <c r="K2049" s="6" t="s">
        <v>82</v>
      </c>
      <c r="L2049" s="6" t="s">
        <v>156</v>
      </c>
      <c r="M2049" s="6" t="s">
        <v>84</v>
      </c>
      <c r="N2049" s="6" t="s">
        <v>85</v>
      </c>
      <c r="O2049" s="6" t="s">
        <v>157</v>
      </c>
      <c r="P2049" s="6" t="s">
        <v>108</v>
      </c>
      <c r="Q2049" s="6" t="s">
        <v>109</v>
      </c>
      <c r="R2049" s="6" t="s">
        <v>110</v>
      </c>
      <c r="S2049" s="6" t="s">
        <v>109</v>
      </c>
      <c r="T2049" s="6" t="s">
        <v>110</v>
      </c>
      <c r="U2049" s="6" t="s">
        <v>91</v>
      </c>
      <c r="V2049" s="6" t="s">
        <v>91</v>
      </c>
      <c r="W2049" s="6" t="s">
        <v>80</v>
      </c>
      <c r="X2049" s="6" t="s">
        <v>80</v>
      </c>
      <c r="Y2049" s="6" t="s">
        <v>92</v>
      </c>
      <c r="Z2049" s="6" t="s">
        <v>80</v>
      </c>
      <c r="AA2049" s="6" t="s">
        <v>93</v>
      </c>
      <c r="AB2049"/>
      <c r="AC2049"/>
      <c r="AD2049"/>
      <c r="AE2049" t="str">
        <f>VLOOKUP(E2049,'Synthèse ventes'!$A$5:$C$2461,3,0)</f>
        <v>Rond Ø180 SMX Beta Pamiers</v>
      </c>
      <c r="AF2049" t="str">
        <f>VLOOKUP(E2049,'Synthèse ventes'!$A$5:$C$2461,2,0)</f>
        <v>AD PAMIERS</v>
      </c>
      <c r="AG2049"/>
      <c r="AH2049"/>
      <c r="AI2049"/>
      <c r="AJ2049"/>
      <c r="AK2049" s="6" t="s">
        <v>80</v>
      </c>
      <c r="AL2049" s="6" t="s">
        <v>6701</v>
      </c>
      <c r="AM2049" s="6" t="s">
        <v>95</v>
      </c>
      <c r="AN2049" s="6" t="s">
        <v>375</v>
      </c>
      <c r="AO2049" s="6" t="s">
        <v>510</v>
      </c>
      <c r="AP2049" s="6" t="s">
        <v>80</v>
      </c>
      <c r="AQ2049" s="6" t="s">
        <v>80</v>
      </c>
      <c r="AR2049" s="6" t="s">
        <v>6659</v>
      </c>
      <c r="AS2049" s="6" t="s">
        <v>573</v>
      </c>
      <c r="AT2049"/>
      <c r="AU2049" s="6" t="s">
        <v>80</v>
      </c>
      <c r="AV2049" s="6" t="s">
        <v>100</v>
      </c>
      <c r="AW2049"/>
      <c r="AX2049"/>
      <c r="AY2049"/>
      <c r="AZ2049"/>
      <c r="BA2049"/>
      <c r="BB2049"/>
      <c r="BC2049"/>
      <c r="BD2049" s="6" t="s">
        <v>6702</v>
      </c>
      <c r="BE2049" s="7" t="s">
        <v>102</v>
      </c>
      <c r="BG2049" s="7" t="s">
        <v>103</v>
      </c>
      <c r="BH2049" s="7">
        <v>2018</v>
      </c>
      <c r="BI2049" s="7" t="s">
        <v>104</v>
      </c>
      <c r="BJ2049" s="7" t="s">
        <v>105</v>
      </c>
      <c r="BK2049" s="7" t="s">
        <v>105</v>
      </c>
      <c r="BL2049" s="7" t="s">
        <v>103</v>
      </c>
      <c r="BN2049"/>
      <c r="BO2049"/>
      <c r="BP2049"/>
      <c r="BQ2049"/>
      <c r="BR2049"/>
      <c r="BS2049"/>
      <c r="BT2049"/>
      <c r="BU2049"/>
      <c r="BV2049"/>
      <c r="BW2049"/>
      <c r="BX2049"/>
      <c r="BY2049" s="8">
        <v>68706</v>
      </c>
      <c r="BZ2049" s="9" t="s">
        <v>106</v>
      </c>
    </row>
    <row r="2050" spans="1:78" s="7" customFormat="1" hidden="1" x14ac:dyDescent="0.25">
      <c r="A2050" s="7" t="str">
        <f t="shared" si="31"/>
        <v>ADHH*</v>
      </c>
      <c r="B2050" s="6" t="s">
        <v>6712</v>
      </c>
      <c r="C2050" s="6" t="s">
        <v>6713</v>
      </c>
      <c r="D2050" s="6" t="s">
        <v>6714</v>
      </c>
      <c r="E2050" s="6" t="s">
        <v>6715</v>
      </c>
      <c r="F2050"/>
      <c r="G2050"/>
      <c r="H2050" s="6" t="s">
        <v>80</v>
      </c>
      <c r="I2050"/>
      <c r="J2050" s="6" t="s">
        <v>81</v>
      </c>
      <c r="K2050" s="6" t="s">
        <v>82</v>
      </c>
      <c r="L2050" s="6" t="s">
        <v>137</v>
      </c>
      <c r="M2050" s="6" t="s">
        <v>84</v>
      </c>
      <c r="N2050" s="6" t="s">
        <v>85</v>
      </c>
      <c r="O2050" s="6" t="s">
        <v>138</v>
      </c>
      <c r="P2050" s="6" t="s">
        <v>219</v>
      </c>
      <c r="Q2050" s="6" t="s">
        <v>488</v>
      </c>
      <c r="R2050" s="35" t="s">
        <v>1369</v>
      </c>
      <c r="S2050" s="6" t="s">
        <v>488</v>
      </c>
      <c r="T2050" s="35" t="s">
        <v>1369</v>
      </c>
      <c r="U2050" s="32" t="s">
        <v>222</v>
      </c>
      <c r="V2050" s="32" t="s">
        <v>223</v>
      </c>
      <c r="W2050" s="6" t="s">
        <v>80</v>
      </c>
      <c r="X2050" s="6" t="s">
        <v>80</v>
      </c>
      <c r="Y2050" s="6" t="s">
        <v>92</v>
      </c>
      <c r="Z2050" s="6" t="s">
        <v>80</v>
      </c>
      <c r="AA2050" s="6" t="s">
        <v>93</v>
      </c>
      <c r="AB2050"/>
      <c r="AC2050"/>
      <c r="AD2050"/>
      <c r="AE2050" t="str">
        <f>VLOOKUP(E2050,'Synthèse ventes'!$A$5:$C$2461,3,0)</f>
        <v>Rond Ø210  METTIS - 41,42 Kg</v>
      </c>
      <c r="AF2050" t="str">
        <f>VLOOKUP(E2050,'Synthèse ventes'!$A$5:$C$2461,2,0)</f>
        <v>METTIS LIV</v>
      </c>
      <c r="AG2050"/>
      <c r="AH2050"/>
      <c r="AI2050"/>
      <c r="AJ2050"/>
      <c r="AK2050" s="6" t="s">
        <v>80</v>
      </c>
      <c r="AL2050" s="6" t="s">
        <v>6716</v>
      </c>
      <c r="AM2050" s="6" t="s">
        <v>95</v>
      </c>
      <c r="AN2050" s="6" t="s">
        <v>234</v>
      </c>
      <c r="AO2050" s="6" t="s">
        <v>225</v>
      </c>
      <c r="AP2050" s="6" t="s">
        <v>80</v>
      </c>
      <c r="AQ2050" s="6" t="s">
        <v>80</v>
      </c>
      <c r="AR2050" s="6" t="s">
        <v>226</v>
      </c>
      <c r="AS2050" s="6" t="s">
        <v>3940</v>
      </c>
      <c r="AT2050"/>
      <c r="AU2050" s="6" t="s">
        <v>80</v>
      </c>
      <c r="AV2050" s="6" t="s">
        <v>100</v>
      </c>
      <c r="AW2050"/>
      <c r="AX2050"/>
      <c r="AY2050"/>
      <c r="AZ2050"/>
      <c r="BA2050"/>
      <c r="BB2050"/>
      <c r="BC2050"/>
      <c r="BD2050" s="6" t="s">
        <v>6717</v>
      </c>
      <c r="BE2050" s="7" t="s">
        <v>102</v>
      </c>
      <c r="BG2050" s="7" t="s">
        <v>103</v>
      </c>
      <c r="BH2050" s="7">
        <v>2018</v>
      </c>
      <c r="BI2050" s="7" t="s">
        <v>104</v>
      </c>
      <c r="BJ2050" s="7" t="s">
        <v>105</v>
      </c>
      <c r="BK2050" s="7" t="s">
        <v>105</v>
      </c>
      <c r="BL2050" s="7" t="s">
        <v>103</v>
      </c>
      <c r="BN2050"/>
      <c r="BO2050"/>
      <c r="BP2050"/>
      <c r="BQ2050"/>
      <c r="BR2050"/>
      <c r="BS2050"/>
      <c r="BT2050"/>
      <c r="BU2050"/>
      <c r="BV2050"/>
      <c r="BW2050"/>
      <c r="BX2050"/>
      <c r="BY2050" s="8">
        <v>112999</v>
      </c>
      <c r="BZ2050" s="9" t="s">
        <v>106</v>
      </c>
    </row>
    <row r="2051" spans="1:78" s="7" customFormat="1" hidden="1" x14ac:dyDescent="0.25">
      <c r="A2051" s="7" t="str">
        <f t="shared" ref="A2051:A2114" si="32">IF(LEFT(E2051,1)="A",LEFT(E2051,4)&amp;"*","")</f>
        <v>ACQK*</v>
      </c>
      <c r="B2051" s="6" t="s">
        <v>6718</v>
      </c>
      <c r="C2051" s="6" t="s">
        <v>6719</v>
      </c>
      <c r="D2051" s="6" t="s">
        <v>6720</v>
      </c>
      <c r="E2051" s="6" t="s">
        <v>6721</v>
      </c>
      <c r="F2051"/>
      <c r="G2051"/>
      <c r="H2051" s="6" t="s">
        <v>80</v>
      </c>
      <c r="I2051"/>
      <c r="J2051" s="6" t="s">
        <v>81</v>
      </c>
      <c r="K2051" s="6" t="s">
        <v>82</v>
      </c>
      <c r="L2051" s="6" t="s">
        <v>156</v>
      </c>
      <c r="M2051" s="6" t="s">
        <v>84</v>
      </c>
      <c r="N2051" s="6" t="s">
        <v>85</v>
      </c>
      <c r="O2051" s="6" t="s">
        <v>157</v>
      </c>
      <c r="P2051" s="6" t="s">
        <v>108</v>
      </c>
      <c r="Q2051" s="6" t="s">
        <v>109</v>
      </c>
      <c r="R2051" s="6" t="s">
        <v>110</v>
      </c>
      <c r="S2051" s="6" t="s">
        <v>109</v>
      </c>
      <c r="T2051" s="6" t="s">
        <v>110</v>
      </c>
      <c r="U2051" s="6" t="s">
        <v>91</v>
      </c>
      <c r="V2051" s="6" t="s">
        <v>91</v>
      </c>
      <c r="W2051" s="6" t="s">
        <v>80</v>
      </c>
      <c r="X2051" s="6" t="s">
        <v>80</v>
      </c>
      <c r="Y2051" s="6" t="s">
        <v>92</v>
      </c>
      <c r="Z2051" s="6" t="s">
        <v>80</v>
      </c>
      <c r="AA2051" s="6" t="s">
        <v>93</v>
      </c>
      <c r="AB2051"/>
      <c r="AC2051"/>
      <c r="AD2051"/>
      <c r="AE2051" t="str">
        <f>VLOOKUP(E2051,'Synthèse ventes'!$A$5:$C$2461,3,0)</f>
        <v>Rond Ø180 SMX Beta Pamiers</v>
      </c>
      <c r="AF2051" t="str">
        <f>VLOOKUP(E2051,'Synthèse ventes'!$A$5:$C$2461,2,0)</f>
        <v>AD PAMIERS</v>
      </c>
      <c r="AG2051"/>
      <c r="AH2051"/>
      <c r="AI2051"/>
      <c r="AJ2051"/>
      <c r="AK2051" s="6" t="s">
        <v>80</v>
      </c>
      <c r="AL2051" s="6" t="s">
        <v>6722</v>
      </c>
      <c r="AM2051" s="6" t="s">
        <v>95</v>
      </c>
      <c r="AN2051" s="6" t="s">
        <v>612</v>
      </c>
      <c r="AO2051" s="6" t="s">
        <v>439</v>
      </c>
      <c r="AP2051" s="6" t="s">
        <v>80</v>
      </c>
      <c r="AQ2051" s="6" t="s">
        <v>80</v>
      </c>
      <c r="AR2051" s="6" t="s">
        <v>6659</v>
      </c>
      <c r="AS2051" s="6" t="s">
        <v>628</v>
      </c>
      <c r="AT2051"/>
      <c r="AU2051" s="6" t="s">
        <v>80</v>
      </c>
      <c r="AV2051" s="6" t="s">
        <v>100</v>
      </c>
      <c r="AW2051"/>
      <c r="AX2051"/>
      <c r="AY2051"/>
      <c r="AZ2051"/>
      <c r="BA2051"/>
      <c r="BB2051"/>
      <c r="BC2051"/>
      <c r="BD2051" s="6" t="s">
        <v>6717</v>
      </c>
      <c r="BE2051" s="7" t="s">
        <v>102</v>
      </c>
      <c r="BG2051" s="7" t="s">
        <v>103</v>
      </c>
      <c r="BH2051" s="7">
        <v>2018</v>
      </c>
      <c r="BI2051" s="7" t="s">
        <v>104</v>
      </c>
      <c r="BJ2051" s="7" t="s">
        <v>105</v>
      </c>
      <c r="BK2051" s="7" t="s">
        <v>105</v>
      </c>
      <c r="BL2051" s="7" t="s">
        <v>103</v>
      </c>
      <c r="BN2051"/>
      <c r="BO2051"/>
      <c r="BP2051"/>
      <c r="BQ2051"/>
      <c r="BR2051"/>
      <c r="BS2051"/>
      <c r="BT2051"/>
      <c r="BU2051"/>
      <c r="BV2051"/>
      <c r="BW2051"/>
      <c r="BX2051"/>
      <c r="BY2051" s="8">
        <v>89518</v>
      </c>
      <c r="BZ2051" s="9" t="s">
        <v>106</v>
      </c>
    </row>
    <row r="2052" spans="1:78" s="7" customFormat="1" hidden="1" x14ac:dyDescent="0.25">
      <c r="A2052" s="7" t="str">
        <f t="shared" si="32"/>
        <v>ACQK*</v>
      </c>
      <c r="B2052" s="6" t="s">
        <v>6723</v>
      </c>
      <c r="C2052" s="6" t="s">
        <v>6724</v>
      </c>
      <c r="D2052" s="6" t="s">
        <v>6720</v>
      </c>
      <c r="E2052" s="6" t="s">
        <v>6721</v>
      </c>
      <c r="F2052"/>
      <c r="G2052"/>
      <c r="H2052" s="6" t="s">
        <v>80</v>
      </c>
      <c r="I2052"/>
      <c r="J2052" s="6" t="s">
        <v>81</v>
      </c>
      <c r="K2052" s="6" t="s">
        <v>82</v>
      </c>
      <c r="L2052" s="6" t="s">
        <v>156</v>
      </c>
      <c r="M2052" s="6" t="s">
        <v>84</v>
      </c>
      <c r="N2052" s="6" t="s">
        <v>85</v>
      </c>
      <c r="O2052" s="6" t="s">
        <v>157</v>
      </c>
      <c r="P2052" s="6" t="s">
        <v>108</v>
      </c>
      <c r="Q2052" s="6" t="s">
        <v>109</v>
      </c>
      <c r="R2052" s="6" t="s">
        <v>110</v>
      </c>
      <c r="S2052" s="6" t="s">
        <v>109</v>
      </c>
      <c r="T2052" s="6" t="s">
        <v>110</v>
      </c>
      <c r="U2052" s="6" t="s">
        <v>91</v>
      </c>
      <c r="V2052" s="6" t="s">
        <v>91</v>
      </c>
      <c r="W2052" s="6" t="s">
        <v>80</v>
      </c>
      <c r="X2052" s="6" t="s">
        <v>80</v>
      </c>
      <c r="Y2052" s="6" t="s">
        <v>92</v>
      </c>
      <c r="Z2052" s="6" t="s">
        <v>80</v>
      </c>
      <c r="AA2052" s="6" t="s">
        <v>93</v>
      </c>
      <c r="AB2052"/>
      <c r="AC2052"/>
      <c r="AD2052"/>
      <c r="AE2052" t="str">
        <f>VLOOKUP(E2052,'Synthèse ventes'!$A$5:$C$2461,3,0)</f>
        <v>Rond Ø180 SMX Beta Pamiers</v>
      </c>
      <c r="AF2052" t="str">
        <f>VLOOKUP(E2052,'Synthèse ventes'!$A$5:$C$2461,2,0)</f>
        <v>AD PAMIERS</v>
      </c>
      <c r="AG2052"/>
      <c r="AH2052"/>
      <c r="AI2052"/>
      <c r="AJ2052"/>
      <c r="AK2052" s="6" t="s">
        <v>80</v>
      </c>
      <c r="AL2052" s="6" t="s">
        <v>6722</v>
      </c>
      <c r="AM2052" s="6" t="s">
        <v>95</v>
      </c>
      <c r="AN2052" s="6" t="s">
        <v>375</v>
      </c>
      <c r="AO2052" s="6" t="s">
        <v>756</v>
      </c>
      <c r="AP2052" s="6" t="s">
        <v>80</v>
      </c>
      <c r="AQ2052" s="6" t="s">
        <v>80</v>
      </c>
      <c r="AR2052" s="6" t="s">
        <v>6659</v>
      </c>
      <c r="AS2052" s="6" t="s">
        <v>628</v>
      </c>
      <c r="AT2052"/>
      <c r="AU2052" s="6" t="s">
        <v>80</v>
      </c>
      <c r="AV2052" s="6" t="s">
        <v>100</v>
      </c>
      <c r="AW2052"/>
      <c r="AX2052"/>
      <c r="AY2052"/>
      <c r="AZ2052"/>
      <c r="BA2052"/>
      <c r="BB2052"/>
      <c r="BC2052"/>
      <c r="BD2052" s="6" t="s">
        <v>6717</v>
      </c>
      <c r="BE2052" s="7" t="s">
        <v>102</v>
      </c>
      <c r="BG2052" s="7" t="s">
        <v>103</v>
      </c>
      <c r="BH2052" s="7">
        <v>2018</v>
      </c>
      <c r="BI2052" s="7" t="s">
        <v>104</v>
      </c>
      <c r="BJ2052" s="7" t="s">
        <v>105</v>
      </c>
      <c r="BK2052" s="7" t="s">
        <v>105</v>
      </c>
      <c r="BL2052" s="7" t="s">
        <v>103</v>
      </c>
      <c r="BN2052"/>
      <c r="BO2052"/>
      <c r="BP2052"/>
      <c r="BQ2052"/>
      <c r="BR2052"/>
      <c r="BS2052"/>
      <c r="BT2052"/>
      <c r="BU2052"/>
      <c r="BV2052"/>
      <c r="BW2052"/>
      <c r="BX2052"/>
      <c r="BY2052" s="8">
        <v>84348</v>
      </c>
      <c r="BZ2052" s="9" t="s">
        <v>106</v>
      </c>
    </row>
    <row r="2053" spans="1:78" s="7" customFormat="1" hidden="1" x14ac:dyDescent="0.25">
      <c r="A2053" s="7" t="str">
        <f t="shared" si="32"/>
        <v>ACQK*</v>
      </c>
      <c r="B2053" s="6" t="s">
        <v>6725</v>
      </c>
      <c r="C2053" s="6" t="s">
        <v>6726</v>
      </c>
      <c r="D2053" s="6" t="s">
        <v>6720</v>
      </c>
      <c r="E2053" s="6" t="s">
        <v>6721</v>
      </c>
      <c r="F2053"/>
      <c r="G2053"/>
      <c r="H2053" s="6" t="s">
        <v>80</v>
      </c>
      <c r="I2053"/>
      <c r="J2053" s="6" t="s">
        <v>81</v>
      </c>
      <c r="K2053" s="6" t="s">
        <v>82</v>
      </c>
      <c r="L2053" s="6" t="s">
        <v>156</v>
      </c>
      <c r="M2053" s="6" t="s">
        <v>84</v>
      </c>
      <c r="N2053" s="6" t="s">
        <v>85</v>
      </c>
      <c r="O2053" s="6" t="s">
        <v>157</v>
      </c>
      <c r="P2053" s="6" t="s">
        <v>108</v>
      </c>
      <c r="Q2053" s="6" t="s">
        <v>109</v>
      </c>
      <c r="R2053" s="6" t="s">
        <v>110</v>
      </c>
      <c r="S2053" s="6" t="s">
        <v>109</v>
      </c>
      <c r="T2053" s="6" t="s">
        <v>110</v>
      </c>
      <c r="U2053" s="6" t="s">
        <v>91</v>
      </c>
      <c r="V2053" s="6" t="s">
        <v>91</v>
      </c>
      <c r="W2053" s="6" t="s">
        <v>80</v>
      </c>
      <c r="X2053" s="6" t="s">
        <v>80</v>
      </c>
      <c r="Y2053" s="6" t="s">
        <v>92</v>
      </c>
      <c r="Z2053" s="6" t="s">
        <v>80</v>
      </c>
      <c r="AA2053" s="6" t="s">
        <v>93</v>
      </c>
      <c r="AB2053"/>
      <c r="AC2053"/>
      <c r="AD2053"/>
      <c r="AE2053" t="str">
        <f>VLOOKUP(E2053,'Synthèse ventes'!$A$5:$C$2461,3,0)</f>
        <v>Rond Ø180 SMX Beta Pamiers</v>
      </c>
      <c r="AF2053" t="str">
        <f>VLOOKUP(E2053,'Synthèse ventes'!$A$5:$C$2461,2,0)</f>
        <v>AD PAMIERS</v>
      </c>
      <c r="AG2053"/>
      <c r="AH2053"/>
      <c r="AI2053"/>
      <c r="AJ2053"/>
      <c r="AK2053" s="6" t="s">
        <v>80</v>
      </c>
      <c r="AL2053" s="6" t="s">
        <v>6722</v>
      </c>
      <c r="AM2053" s="6" t="s">
        <v>95</v>
      </c>
      <c r="AN2053" s="6" t="s">
        <v>375</v>
      </c>
      <c r="AO2053" s="6" t="s">
        <v>678</v>
      </c>
      <c r="AP2053" s="6" t="s">
        <v>80</v>
      </c>
      <c r="AQ2053" s="6" t="s">
        <v>80</v>
      </c>
      <c r="AR2053" s="6" t="s">
        <v>6659</v>
      </c>
      <c r="AS2053" s="6" t="s">
        <v>628</v>
      </c>
      <c r="AT2053"/>
      <c r="AU2053" s="6" t="s">
        <v>80</v>
      </c>
      <c r="AV2053" s="6" t="s">
        <v>100</v>
      </c>
      <c r="AW2053"/>
      <c r="AX2053"/>
      <c r="AY2053"/>
      <c r="AZ2053"/>
      <c r="BA2053"/>
      <c r="BB2053"/>
      <c r="BC2053"/>
      <c r="BD2053" s="6" t="s">
        <v>6717</v>
      </c>
      <c r="BE2053" s="7" t="s">
        <v>102</v>
      </c>
      <c r="BG2053" s="7" t="s">
        <v>103</v>
      </c>
      <c r="BH2053" s="7">
        <v>2018</v>
      </c>
      <c r="BI2053" s="7" t="s">
        <v>104</v>
      </c>
      <c r="BJ2053" s="7" t="s">
        <v>105</v>
      </c>
      <c r="BK2053" s="7" t="s">
        <v>105</v>
      </c>
      <c r="BL2053" s="7" t="s">
        <v>103</v>
      </c>
      <c r="BN2053"/>
      <c r="BO2053"/>
      <c r="BP2053"/>
      <c r="BQ2053"/>
      <c r="BR2053"/>
      <c r="BS2053"/>
      <c r="BT2053"/>
      <c r="BU2053"/>
      <c r="BV2053"/>
      <c r="BW2053"/>
      <c r="BX2053"/>
      <c r="BY2053" s="8">
        <v>52683</v>
      </c>
      <c r="BZ2053" s="9" t="s">
        <v>106</v>
      </c>
    </row>
    <row r="2054" spans="1:78" s="7" customFormat="1" hidden="1" x14ac:dyDescent="0.25">
      <c r="A2054" s="7" t="str">
        <f t="shared" si="32"/>
        <v>ACZK*</v>
      </c>
      <c r="B2054" s="6" t="s">
        <v>6727</v>
      </c>
      <c r="C2054" s="6" t="s">
        <v>6728</v>
      </c>
      <c r="D2054" s="6" t="s">
        <v>6729</v>
      </c>
      <c r="E2054" s="6" t="s">
        <v>6730</v>
      </c>
      <c r="F2054"/>
      <c r="G2054"/>
      <c r="H2054" s="6" t="s">
        <v>80</v>
      </c>
      <c r="I2054"/>
      <c r="J2054" s="6" t="s">
        <v>81</v>
      </c>
      <c r="K2054" s="6" t="s">
        <v>82</v>
      </c>
      <c r="L2054" s="6" t="s">
        <v>156</v>
      </c>
      <c r="M2054" s="6" t="s">
        <v>84</v>
      </c>
      <c r="N2054" s="6" t="s">
        <v>85</v>
      </c>
      <c r="O2054" s="6" t="s">
        <v>157</v>
      </c>
      <c r="P2054" s="6" t="s">
        <v>108</v>
      </c>
      <c r="Q2054" s="6" t="s">
        <v>109</v>
      </c>
      <c r="R2054" s="6" t="s">
        <v>110</v>
      </c>
      <c r="S2054" s="6" t="s">
        <v>109</v>
      </c>
      <c r="T2054" s="6" t="s">
        <v>110</v>
      </c>
      <c r="U2054" s="6" t="s">
        <v>91</v>
      </c>
      <c r="V2054" s="6" t="s">
        <v>91</v>
      </c>
      <c r="W2054" s="6" t="s">
        <v>80</v>
      </c>
      <c r="X2054" s="6" t="s">
        <v>80</v>
      </c>
      <c r="Y2054" s="6" t="s">
        <v>92</v>
      </c>
      <c r="Z2054" s="6" t="s">
        <v>80</v>
      </c>
      <c r="AA2054" s="6" t="s">
        <v>93</v>
      </c>
      <c r="AB2054"/>
      <c r="AC2054"/>
      <c r="AD2054"/>
      <c r="AE2054" t="str">
        <f>VLOOKUP(E2054,'Synthèse ventes'!$A$5:$C$2461,3,0)</f>
        <v>Rond Ø240 x 510 Kg</v>
      </c>
      <c r="AF2054" t="str">
        <f>VLOOKUP(E2054,'Synthèse ventes'!$A$5:$C$2461,2,0)</f>
        <v>AD ANCIZES</v>
      </c>
      <c r="AG2054"/>
      <c r="AH2054"/>
      <c r="AI2054"/>
      <c r="AJ2054"/>
      <c r="AK2054" s="6" t="s">
        <v>80</v>
      </c>
      <c r="AL2054" s="6" t="s">
        <v>6731</v>
      </c>
      <c r="AM2054" s="6" t="s">
        <v>95</v>
      </c>
      <c r="AN2054" s="6" t="s">
        <v>96</v>
      </c>
      <c r="AO2054" s="6" t="s">
        <v>394</v>
      </c>
      <c r="AP2054" s="6" t="s">
        <v>80</v>
      </c>
      <c r="AQ2054" s="6" t="s">
        <v>80</v>
      </c>
      <c r="AR2054" s="6" t="s">
        <v>6633</v>
      </c>
      <c r="AS2054" s="6" t="s">
        <v>628</v>
      </c>
      <c r="AT2054"/>
      <c r="AU2054" s="6" t="s">
        <v>80</v>
      </c>
      <c r="AV2054" s="6" t="s">
        <v>100</v>
      </c>
      <c r="AW2054"/>
      <c r="AX2054"/>
      <c r="AY2054"/>
      <c r="AZ2054"/>
      <c r="BA2054"/>
      <c r="BB2054"/>
      <c r="BC2054"/>
      <c r="BD2054" s="6" t="s">
        <v>6717</v>
      </c>
      <c r="BE2054" s="7" t="s">
        <v>102</v>
      </c>
      <c r="BG2054" s="7" t="s">
        <v>103</v>
      </c>
      <c r="BH2054" s="7">
        <v>2018</v>
      </c>
      <c r="BI2054" s="7" t="s">
        <v>104</v>
      </c>
      <c r="BJ2054" s="7" t="s">
        <v>105</v>
      </c>
      <c r="BK2054" s="7" t="s">
        <v>105</v>
      </c>
      <c r="BL2054" s="7" t="s">
        <v>103</v>
      </c>
      <c r="BN2054"/>
      <c r="BO2054"/>
      <c r="BP2054"/>
      <c r="BQ2054"/>
      <c r="BR2054"/>
      <c r="BS2054"/>
      <c r="BT2054"/>
      <c r="BU2054"/>
      <c r="BV2054"/>
      <c r="BW2054"/>
      <c r="BX2054"/>
      <c r="BY2054" s="8">
        <v>48952</v>
      </c>
      <c r="BZ2054" s="9" t="s">
        <v>106</v>
      </c>
    </row>
    <row r="2055" spans="1:78" s="7" customFormat="1" hidden="1" x14ac:dyDescent="0.25">
      <c r="A2055" s="7" t="str">
        <f t="shared" si="32"/>
        <v>ADJT*</v>
      </c>
      <c r="B2055" s="6" t="s">
        <v>6732</v>
      </c>
      <c r="C2055" s="6" t="s">
        <v>6733</v>
      </c>
      <c r="D2055" s="6" t="s">
        <v>6691</v>
      </c>
      <c r="E2055" s="6" t="s">
        <v>6692</v>
      </c>
      <c r="F2055"/>
      <c r="G2055"/>
      <c r="H2055" s="6" t="s">
        <v>80</v>
      </c>
      <c r="I2055"/>
      <c r="J2055" s="6" t="s">
        <v>81</v>
      </c>
      <c r="K2055" s="6" t="s">
        <v>82</v>
      </c>
      <c r="L2055" s="6" t="s">
        <v>2518</v>
      </c>
      <c r="M2055" s="6" t="s">
        <v>84</v>
      </c>
      <c r="N2055" s="6" t="s">
        <v>85</v>
      </c>
      <c r="O2055" s="6" t="s">
        <v>157</v>
      </c>
      <c r="P2055" s="6" t="s">
        <v>2519</v>
      </c>
      <c r="Q2055" s="6" t="s">
        <v>2520</v>
      </c>
      <c r="R2055" s="6" t="s">
        <v>2520</v>
      </c>
      <c r="S2055"/>
      <c r="T2055"/>
      <c r="U2055" s="6" t="s">
        <v>2521</v>
      </c>
      <c r="V2055" s="6" t="s">
        <v>1081</v>
      </c>
      <c r="W2055" s="6" t="s">
        <v>80</v>
      </c>
      <c r="X2055" s="6" t="s">
        <v>80</v>
      </c>
      <c r="Y2055" s="6" t="s">
        <v>92</v>
      </c>
      <c r="Z2055" s="6" t="s">
        <v>80</v>
      </c>
      <c r="AA2055" s="6" t="s">
        <v>80</v>
      </c>
      <c r="AB2055"/>
      <c r="AC2055"/>
      <c r="AD2055"/>
      <c r="AE2055" t="str">
        <f>VLOOKUP(E2055,'Synthèse ventes'!$A$5:$C$2461,3,0)</f>
        <v>Rond Ø250 OTTOFUCHS BETA x 139,39Kg</v>
      </c>
      <c r="AF2055" t="str">
        <f>VLOOKUP(E2055,'Synthèse ventes'!$A$5:$C$2461,2,0)</f>
        <v>OTTO F.</v>
      </c>
      <c r="AG2055"/>
      <c r="AH2055"/>
      <c r="AI2055"/>
      <c r="AJ2055"/>
      <c r="AK2055" s="6" t="s">
        <v>80</v>
      </c>
      <c r="AL2055" s="6" t="s">
        <v>6693</v>
      </c>
      <c r="AM2055" s="6" t="s">
        <v>95</v>
      </c>
      <c r="AN2055" s="6" t="s">
        <v>145</v>
      </c>
      <c r="AO2055" s="6" t="s">
        <v>6734</v>
      </c>
      <c r="AP2055" s="6" t="s">
        <v>80</v>
      </c>
      <c r="AQ2055" s="6" t="s">
        <v>80</v>
      </c>
      <c r="AR2055" s="6" t="s">
        <v>2524</v>
      </c>
      <c r="AS2055" s="6" t="s">
        <v>235</v>
      </c>
      <c r="AT2055"/>
      <c r="AU2055" s="6" t="s">
        <v>80</v>
      </c>
      <c r="AV2055" s="6" t="s">
        <v>100</v>
      </c>
      <c r="AW2055"/>
      <c r="AX2055"/>
      <c r="AY2055"/>
      <c r="AZ2055"/>
      <c r="BA2055"/>
      <c r="BB2055"/>
      <c r="BC2055"/>
      <c r="BD2055" s="6" t="s">
        <v>6717</v>
      </c>
      <c r="BE2055" s="7" t="s">
        <v>102</v>
      </c>
      <c r="BG2055" s="7" t="s">
        <v>103</v>
      </c>
      <c r="BH2055" s="7">
        <v>2018</v>
      </c>
      <c r="BI2055" s="7" t="s">
        <v>104</v>
      </c>
      <c r="BJ2055" s="7" t="s">
        <v>105</v>
      </c>
      <c r="BK2055" s="7" t="s">
        <v>105</v>
      </c>
      <c r="BL2055" s="7" t="s">
        <v>103</v>
      </c>
      <c r="BN2055"/>
      <c r="BO2055"/>
      <c r="BP2055"/>
      <c r="BQ2055"/>
      <c r="BR2055"/>
      <c r="BS2055"/>
      <c r="BT2055"/>
      <c r="BU2055"/>
      <c r="BV2055"/>
      <c r="BW2055"/>
      <c r="BX2055"/>
      <c r="BY2055" s="8">
        <v>109720</v>
      </c>
      <c r="BZ2055" s="9" t="s">
        <v>106</v>
      </c>
    </row>
    <row r="2056" spans="1:78" s="7" customFormat="1" hidden="1" x14ac:dyDescent="0.25">
      <c r="A2056" s="7" t="str">
        <f t="shared" si="32"/>
        <v>ADJT*</v>
      </c>
      <c r="B2056" s="6" t="s">
        <v>6735</v>
      </c>
      <c r="C2056" s="6" t="s">
        <v>6733</v>
      </c>
      <c r="D2056" s="6" t="s">
        <v>6691</v>
      </c>
      <c r="E2056" s="6" t="s">
        <v>6692</v>
      </c>
      <c r="F2056"/>
      <c r="G2056"/>
      <c r="H2056" s="6" t="s">
        <v>80</v>
      </c>
      <c r="I2056"/>
      <c r="J2056" s="6" t="s">
        <v>81</v>
      </c>
      <c r="K2056" s="6" t="s">
        <v>82</v>
      </c>
      <c r="L2056" s="6" t="s">
        <v>2518</v>
      </c>
      <c r="M2056" s="6" t="s">
        <v>84</v>
      </c>
      <c r="N2056" s="6" t="s">
        <v>85</v>
      </c>
      <c r="O2056" s="6" t="s">
        <v>157</v>
      </c>
      <c r="P2056" s="6" t="s">
        <v>108</v>
      </c>
      <c r="Q2056" s="6" t="s">
        <v>109</v>
      </c>
      <c r="R2056" s="6" t="s">
        <v>110</v>
      </c>
      <c r="S2056" s="6" t="s">
        <v>109</v>
      </c>
      <c r="T2056" s="6" t="s">
        <v>110</v>
      </c>
      <c r="U2056" s="6" t="s">
        <v>91</v>
      </c>
      <c r="V2056" s="6" t="s">
        <v>91</v>
      </c>
      <c r="W2056" s="6" t="s">
        <v>80</v>
      </c>
      <c r="X2056" s="6" t="s">
        <v>80</v>
      </c>
      <c r="Y2056" s="6" t="s">
        <v>92</v>
      </c>
      <c r="Z2056" s="6" t="s">
        <v>80</v>
      </c>
      <c r="AA2056" s="6" t="s">
        <v>93</v>
      </c>
      <c r="AB2056"/>
      <c r="AC2056"/>
      <c r="AD2056"/>
      <c r="AE2056" t="str">
        <f>VLOOKUP(E2056,'Synthèse ventes'!$A$5:$C$2461,3,0)</f>
        <v>Rond Ø250 OTTOFUCHS BETA x 139,39Kg</v>
      </c>
      <c r="AF2056" t="str">
        <f>VLOOKUP(E2056,'Synthèse ventes'!$A$5:$C$2461,2,0)</f>
        <v>OTTO F.</v>
      </c>
      <c r="AG2056"/>
      <c r="AH2056"/>
      <c r="AI2056"/>
      <c r="AJ2056"/>
      <c r="AK2056" s="6" t="s">
        <v>80</v>
      </c>
      <c r="AL2056" s="6" t="s">
        <v>6693</v>
      </c>
      <c r="AM2056" s="6" t="s">
        <v>95</v>
      </c>
      <c r="AN2056" s="6" t="s">
        <v>145</v>
      </c>
      <c r="AO2056" s="6" t="s">
        <v>6734</v>
      </c>
      <c r="AP2056" s="6" t="s">
        <v>80</v>
      </c>
      <c r="AQ2056" s="6" t="s">
        <v>80</v>
      </c>
      <c r="AR2056" s="6" t="s">
        <v>2524</v>
      </c>
      <c r="AS2056" s="6" t="s">
        <v>235</v>
      </c>
      <c r="AT2056"/>
      <c r="AU2056" s="6" t="s">
        <v>80</v>
      </c>
      <c r="AV2056" s="6" t="s">
        <v>100</v>
      </c>
      <c r="AW2056"/>
      <c r="AX2056"/>
      <c r="AY2056"/>
      <c r="AZ2056"/>
      <c r="BA2056"/>
      <c r="BB2056"/>
      <c r="BC2056"/>
      <c r="BD2056" s="6" t="s">
        <v>6717</v>
      </c>
      <c r="BE2056" s="7" t="s">
        <v>102</v>
      </c>
      <c r="BG2056" s="7" t="s">
        <v>103</v>
      </c>
      <c r="BH2056" s="7">
        <v>2018</v>
      </c>
      <c r="BI2056" s="7" t="s">
        <v>104</v>
      </c>
      <c r="BJ2056" s="7" t="s">
        <v>105</v>
      </c>
      <c r="BK2056" s="7" t="s">
        <v>105</v>
      </c>
      <c r="BL2056" s="7" t="s">
        <v>103</v>
      </c>
      <c r="BN2056"/>
      <c r="BO2056"/>
      <c r="BP2056"/>
      <c r="BQ2056"/>
      <c r="BR2056"/>
      <c r="BS2056"/>
      <c r="BT2056"/>
      <c r="BU2056"/>
      <c r="BV2056"/>
      <c r="BW2056"/>
      <c r="BX2056"/>
      <c r="BY2056" s="8">
        <v>94545</v>
      </c>
      <c r="BZ2056" s="9" t="s">
        <v>106</v>
      </c>
    </row>
    <row r="2057" spans="1:78" s="7" customFormat="1" hidden="1" x14ac:dyDescent="0.25">
      <c r="A2057" s="7" t="str">
        <f t="shared" si="32"/>
        <v>ADJS*</v>
      </c>
      <c r="B2057" s="6" t="s">
        <v>6736</v>
      </c>
      <c r="C2057" s="6" t="s">
        <v>6737</v>
      </c>
      <c r="D2057" s="6" t="s">
        <v>6738</v>
      </c>
      <c r="E2057" s="6" t="s">
        <v>6739</v>
      </c>
      <c r="F2057"/>
      <c r="G2057"/>
      <c r="H2057" s="6" t="s">
        <v>80</v>
      </c>
      <c r="I2057"/>
      <c r="J2057" s="6" t="s">
        <v>81</v>
      </c>
      <c r="K2057" s="6" t="s">
        <v>82</v>
      </c>
      <c r="L2057" s="6" t="s">
        <v>2518</v>
      </c>
      <c r="M2057" s="6" t="s">
        <v>84</v>
      </c>
      <c r="N2057" s="6" t="s">
        <v>85</v>
      </c>
      <c r="O2057" s="6" t="s">
        <v>157</v>
      </c>
      <c r="P2057" s="6" t="s">
        <v>2519</v>
      </c>
      <c r="Q2057" s="6" t="s">
        <v>2520</v>
      </c>
      <c r="R2057" s="6" t="s">
        <v>2520</v>
      </c>
      <c r="S2057"/>
      <c r="T2057"/>
      <c r="U2057" s="6" t="s">
        <v>2521</v>
      </c>
      <c r="V2057" s="6" t="s">
        <v>1081</v>
      </c>
      <c r="W2057" s="6" t="s">
        <v>80</v>
      </c>
      <c r="X2057" s="6" t="s">
        <v>80</v>
      </c>
      <c r="Y2057" s="6" t="s">
        <v>92</v>
      </c>
      <c r="Z2057" s="6" t="s">
        <v>80</v>
      </c>
      <c r="AA2057" s="6" t="s">
        <v>80</v>
      </c>
      <c r="AB2057"/>
      <c r="AC2057"/>
      <c r="AD2057"/>
      <c r="AE2057" t="str">
        <f>VLOOKUP(E2057,'Synthèse ventes'!$A$5:$C$2461,3,0)</f>
        <v>Rond Ø250 OTTOFUCHS BETA x 111,56 Kg</v>
      </c>
      <c r="AF2057" t="str">
        <f>VLOOKUP(E2057,'Synthèse ventes'!$A$5:$C$2461,2,0)</f>
        <v>OTTO F.</v>
      </c>
      <c r="AG2057"/>
      <c r="AH2057"/>
      <c r="AI2057"/>
      <c r="AJ2057"/>
      <c r="AK2057" s="6" t="s">
        <v>80</v>
      </c>
      <c r="AL2057" s="6" t="s">
        <v>6740</v>
      </c>
      <c r="AM2057" s="6" t="s">
        <v>95</v>
      </c>
      <c r="AN2057" s="6" t="s">
        <v>145</v>
      </c>
      <c r="AO2057" s="6" t="s">
        <v>6734</v>
      </c>
      <c r="AP2057" s="6" t="s">
        <v>80</v>
      </c>
      <c r="AQ2057" s="6" t="s">
        <v>80</v>
      </c>
      <c r="AR2057" s="6" t="s">
        <v>2524</v>
      </c>
      <c r="AS2057" s="6" t="s">
        <v>235</v>
      </c>
      <c r="AT2057"/>
      <c r="AU2057" s="6" t="s">
        <v>80</v>
      </c>
      <c r="AV2057" s="6" t="s">
        <v>100</v>
      </c>
      <c r="AW2057"/>
      <c r="AX2057"/>
      <c r="AY2057"/>
      <c r="AZ2057"/>
      <c r="BA2057"/>
      <c r="BB2057"/>
      <c r="BC2057"/>
      <c r="BD2057" s="6" t="s">
        <v>6717</v>
      </c>
      <c r="BE2057" s="7" t="s">
        <v>102</v>
      </c>
      <c r="BG2057" s="7" t="s">
        <v>103</v>
      </c>
      <c r="BH2057" s="7">
        <v>2018</v>
      </c>
      <c r="BI2057" s="7" t="s">
        <v>104</v>
      </c>
      <c r="BJ2057" s="7" t="s">
        <v>105</v>
      </c>
      <c r="BK2057" s="7" t="s">
        <v>105</v>
      </c>
      <c r="BL2057" s="7" t="s">
        <v>103</v>
      </c>
      <c r="BN2057"/>
      <c r="BO2057"/>
      <c r="BP2057"/>
      <c r="BQ2057"/>
      <c r="BR2057"/>
      <c r="BS2057"/>
      <c r="BT2057"/>
      <c r="BU2057"/>
      <c r="BV2057"/>
      <c r="BW2057"/>
      <c r="BX2057"/>
      <c r="BY2057" s="8">
        <v>60402</v>
      </c>
      <c r="BZ2057" s="9" t="s">
        <v>106</v>
      </c>
    </row>
    <row r="2058" spans="1:78" s="7" customFormat="1" hidden="1" x14ac:dyDescent="0.25">
      <c r="A2058" s="7" t="str">
        <f t="shared" si="32"/>
        <v>ADJS*</v>
      </c>
      <c r="B2058" s="6" t="s">
        <v>6741</v>
      </c>
      <c r="C2058" s="6" t="s">
        <v>6737</v>
      </c>
      <c r="D2058" s="6" t="s">
        <v>6738</v>
      </c>
      <c r="E2058" s="6" t="s">
        <v>6739</v>
      </c>
      <c r="F2058"/>
      <c r="G2058"/>
      <c r="H2058" s="6" t="s">
        <v>80</v>
      </c>
      <c r="I2058"/>
      <c r="J2058" s="6" t="s">
        <v>81</v>
      </c>
      <c r="K2058" s="6" t="s">
        <v>82</v>
      </c>
      <c r="L2058" s="6" t="s">
        <v>2518</v>
      </c>
      <c r="M2058" s="6" t="s">
        <v>84</v>
      </c>
      <c r="N2058" s="6" t="s">
        <v>85</v>
      </c>
      <c r="O2058" s="6" t="s">
        <v>157</v>
      </c>
      <c r="P2058" s="6" t="s">
        <v>108</v>
      </c>
      <c r="Q2058" s="6" t="s">
        <v>109</v>
      </c>
      <c r="R2058" s="6" t="s">
        <v>109</v>
      </c>
      <c r="S2058" s="6" t="s">
        <v>109</v>
      </c>
      <c r="T2058" s="6" t="s">
        <v>110</v>
      </c>
      <c r="U2058" s="6" t="s">
        <v>91</v>
      </c>
      <c r="V2058" s="6" t="s">
        <v>91</v>
      </c>
      <c r="W2058" s="6" t="s">
        <v>80</v>
      </c>
      <c r="X2058" s="6" t="s">
        <v>80</v>
      </c>
      <c r="Y2058" s="6" t="s">
        <v>92</v>
      </c>
      <c r="Z2058" s="6" t="s">
        <v>80</v>
      </c>
      <c r="AA2058" s="6" t="s">
        <v>93</v>
      </c>
      <c r="AB2058"/>
      <c r="AC2058"/>
      <c r="AD2058"/>
      <c r="AE2058" t="str">
        <f>VLOOKUP(E2058,'Synthèse ventes'!$A$5:$C$2461,3,0)</f>
        <v>Rond Ø250 OTTOFUCHS BETA x 111,56 Kg</v>
      </c>
      <c r="AF2058" t="str">
        <f>VLOOKUP(E2058,'Synthèse ventes'!$A$5:$C$2461,2,0)</f>
        <v>OTTO F.</v>
      </c>
      <c r="AG2058"/>
      <c r="AH2058"/>
      <c r="AI2058"/>
      <c r="AJ2058"/>
      <c r="AK2058" s="6" t="s">
        <v>80</v>
      </c>
      <c r="AL2058" s="6" t="s">
        <v>6740</v>
      </c>
      <c r="AM2058" s="6" t="s">
        <v>95</v>
      </c>
      <c r="AN2058" s="6" t="s">
        <v>145</v>
      </c>
      <c r="AO2058" s="6" t="s">
        <v>6734</v>
      </c>
      <c r="AP2058" s="6" t="s">
        <v>80</v>
      </c>
      <c r="AQ2058" s="6" t="s">
        <v>80</v>
      </c>
      <c r="AR2058" s="6" t="s">
        <v>2524</v>
      </c>
      <c r="AS2058" s="6" t="s">
        <v>235</v>
      </c>
      <c r="AT2058"/>
      <c r="AU2058" s="6" t="s">
        <v>80</v>
      </c>
      <c r="AV2058" s="6" t="s">
        <v>100</v>
      </c>
      <c r="AW2058"/>
      <c r="AX2058"/>
      <c r="AY2058"/>
      <c r="AZ2058"/>
      <c r="BA2058"/>
      <c r="BB2058"/>
      <c r="BC2058"/>
      <c r="BD2058" s="6" t="s">
        <v>6717</v>
      </c>
      <c r="BE2058" s="7" t="s">
        <v>102</v>
      </c>
      <c r="BG2058" s="7" t="s">
        <v>103</v>
      </c>
      <c r="BH2058" s="7">
        <v>2018</v>
      </c>
      <c r="BI2058" s="7" t="s">
        <v>104</v>
      </c>
      <c r="BJ2058" s="7" t="s">
        <v>105</v>
      </c>
      <c r="BK2058" s="7" t="s">
        <v>105</v>
      </c>
      <c r="BL2058" s="7" t="s">
        <v>103</v>
      </c>
      <c r="BN2058"/>
      <c r="BO2058"/>
      <c r="BP2058"/>
      <c r="BQ2058"/>
      <c r="BR2058"/>
      <c r="BS2058"/>
      <c r="BT2058"/>
      <c r="BU2058"/>
      <c r="BV2058"/>
      <c r="BW2058"/>
      <c r="BX2058"/>
      <c r="BY2058" s="8">
        <v>83852</v>
      </c>
      <c r="BZ2058" s="9" t="s">
        <v>106</v>
      </c>
    </row>
    <row r="2059" spans="1:78" s="7" customFormat="1" hidden="1" x14ac:dyDescent="0.25">
      <c r="A2059" s="7" t="str">
        <f t="shared" si="32"/>
        <v>ACQN*</v>
      </c>
      <c r="B2059" s="6" t="s">
        <v>6742</v>
      </c>
      <c r="C2059" s="6" t="s">
        <v>6743</v>
      </c>
      <c r="D2059" s="6" t="s">
        <v>6744</v>
      </c>
      <c r="E2059" s="6" t="s">
        <v>6745</v>
      </c>
      <c r="F2059"/>
      <c r="G2059"/>
      <c r="H2059" s="6" t="s">
        <v>80</v>
      </c>
      <c r="I2059"/>
      <c r="J2059" s="6" t="s">
        <v>81</v>
      </c>
      <c r="K2059" s="6" t="s">
        <v>82</v>
      </c>
      <c r="L2059" s="6" t="s">
        <v>156</v>
      </c>
      <c r="M2059" s="6" t="s">
        <v>84</v>
      </c>
      <c r="N2059" s="6" t="s">
        <v>85</v>
      </c>
      <c r="O2059" s="6" t="s">
        <v>157</v>
      </c>
      <c r="P2059" s="6" t="s">
        <v>108</v>
      </c>
      <c r="Q2059" s="6" t="s">
        <v>109</v>
      </c>
      <c r="R2059" s="6" t="s">
        <v>110</v>
      </c>
      <c r="S2059" s="6" t="s">
        <v>109</v>
      </c>
      <c r="T2059" s="6" t="s">
        <v>110</v>
      </c>
      <c r="U2059" s="6" t="s">
        <v>91</v>
      </c>
      <c r="V2059" s="6" t="s">
        <v>91</v>
      </c>
      <c r="W2059" s="6" t="s">
        <v>80</v>
      </c>
      <c r="X2059" s="6" t="s">
        <v>80</v>
      </c>
      <c r="Y2059" s="6" t="s">
        <v>92</v>
      </c>
      <c r="Z2059" s="6" t="s">
        <v>80</v>
      </c>
      <c r="AA2059" s="6" t="s">
        <v>93</v>
      </c>
      <c r="AB2059"/>
      <c r="AC2059"/>
      <c r="AD2059"/>
      <c r="AE2059" t="str">
        <f>VLOOKUP(E2059,'Synthèse ventes'!$A$5:$C$2461,3,0)</f>
        <v>Rond Ø180 SMX Beta Pamiers</v>
      </c>
      <c r="AF2059" t="str">
        <f>VLOOKUP(E2059,'Synthèse ventes'!$A$5:$C$2461,2,0)</f>
        <v>AD PAMIERS</v>
      </c>
      <c r="AG2059"/>
      <c r="AH2059"/>
      <c r="AI2059"/>
      <c r="AJ2059"/>
      <c r="AK2059" s="6" t="s">
        <v>80</v>
      </c>
      <c r="AL2059" s="6" t="s">
        <v>6746</v>
      </c>
      <c r="AM2059" s="6" t="s">
        <v>95</v>
      </c>
      <c r="AN2059" s="6" t="s">
        <v>612</v>
      </c>
      <c r="AO2059" s="6" t="s">
        <v>439</v>
      </c>
      <c r="AP2059" s="6" t="s">
        <v>80</v>
      </c>
      <c r="AQ2059" s="6" t="s">
        <v>80</v>
      </c>
      <c r="AR2059" s="6" t="s">
        <v>6659</v>
      </c>
      <c r="AS2059" s="6" t="s">
        <v>628</v>
      </c>
      <c r="AT2059"/>
      <c r="AU2059" s="6" t="s">
        <v>80</v>
      </c>
      <c r="AV2059" s="6" t="s">
        <v>100</v>
      </c>
      <c r="AW2059"/>
      <c r="AX2059"/>
      <c r="AY2059"/>
      <c r="AZ2059"/>
      <c r="BA2059"/>
      <c r="BB2059"/>
      <c r="BC2059"/>
      <c r="BD2059" s="6" t="s">
        <v>6717</v>
      </c>
      <c r="BE2059" s="7" t="s">
        <v>102</v>
      </c>
      <c r="BG2059" s="7" t="s">
        <v>103</v>
      </c>
      <c r="BH2059" s="7">
        <v>2018</v>
      </c>
      <c r="BI2059" s="7" t="s">
        <v>104</v>
      </c>
      <c r="BJ2059" s="7" t="s">
        <v>105</v>
      </c>
      <c r="BK2059" s="7" t="s">
        <v>105</v>
      </c>
      <c r="BL2059" s="7" t="s">
        <v>103</v>
      </c>
      <c r="BN2059"/>
      <c r="BO2059"/>
      <c r="BP2059"/>
      <c r="BQ2059"/>
      <c r="BR2059"/>
      <c r="BS2059"/>
      <c r="BT2059"/>
      <c r="BU2059"/>
      <c r="BV2059"/>
      <c r="BW2059"/>
      <c r="BX2059"/>
      <c r="BY2059" s="8">
        <v>83885</v>
      </c>
      <c r="BZ2059" s="9" t="s">
        <v>106</v>
      </c>
    </row>
    <row r="2060" spans="1:78" s="7" customFormat="1" hidden="1" x14ac:dyDescent="0.25">
      <c r="A2060" s="7" t="str">
        <f t="shared" si="32"/>
        <v>ADGW*</v>
      </c>
      <c r="B2060" s="6" t="s">
        <v>6747</v>
      </c>
      <c r="C2060" s="6" t="s">
        <v>6748</v>
      </c>
      <c r="D2060" s="6" t="s">
        <v>6749</v>
      </c>
      <c r="E2060" s="6" t="s">
        <v>6750</v>
      </c>
      <c r="F2060"/>
      <c r="G2060"/>
      <c r="H2060" s="6" t="s">
        <v>80</v>
      </c>
      <c r="I2060"/>
      <c r="J2060" s="6" t="s">
        <v>81</v>
      </c>
      <c r="K2060" s="6" t="s">
        <v>82</v>
      </c>
      <c r="L2060" s="6" t="s">
        <v>156</v>
      </c>
      <c r="M2060" s="6" t="s">
        <v>84</v>
      </c>
      <c r="N2060" s="6" t="s">
        <v>85</v>
      </c>
      <c r="O2060" s="6" t="s">
        <v>157</v>
      </c>
      <c r="P2060" s="6" t="s">
        <v>108</v>
      </c>
      <c r="Q2060" s="6" t="s">
        <v>109</v>
      </c>
      <c r="R2060" s="6" t="s">
        <v>110</v>
      </c>
      <c r="S2060" s="6" t="s">
        <v>109</v>
      </c>
      <c r="T2060" s="6" t="s">
        <v>110</v>
      </c>
      <c r="U2060" s="6" t="s">
        <v>91</v>
      </c>
      <c r="V2060" s="6" t="s">
        <v>91</v>
      </c>
      <c r="W2060" s="6" t="s">
        <v>80</v>
      </c>
      <c r="X2060" s="6" t="s">
        <v>80</v>
      </c>
      <c r="Y2060" s="6" t="s">
        <v>92</v>
      </c>
      <c r="Z2060" s="6" t="s">
        <v>80</v>
      </c>
      <c r="AA2060" s="6" t="s">
        <v>93</v>
      </c>
      <c r="AB2060"/>
      <c r="AC2060"/>
      <c r="AD2060"/>
      <c r="AE2060" t="str">
        <f>VLOOKUP(E2060,'Synthèse ventes'!$A$5:$C$2461,3,0)</f>
        <v>Rond Ø180 BOMBARDIER - Multiple</v>
      </c>
      <c r="AF2060" t="str">
        <f>VLOOKUP(E2060,'Synthèse ventes'!$A$5:$C$2461,2,0)</f>
        <v>AD PAMIERS</v>
      </c>
      <c r="AG2060"/>
      <c r="AH2060"/>
      <c r="AI2060"/>
      <c r="AJ2060"/>
      <c r="AK2060" s="6" t="s">
        <v>92</v>
      </c>
      <c r="AL2060" s="6" t="s">
        <v>6751</v>
      </c>
      <c r="AM2060" s="6" t="s">
        <v>95</v>
      </c>
      <c r="AN2060" s="6" t="s">
        <v>375</v>
      </c>
      <c r="AO2060" s="6" t="s">
        <v>510</v>
      </c>
      <c r="AP2060" s="6" t="s">
        <v>80</v>
      </c>
      <c r="AQ2060" s="6" t="s">
        <v>80</v>
      </c>
      <c r="AR2060" s="6" t="s">
        <v>6752</v>
      </c>
      <c r="AS2060" s="6" t="s">
        <v>628</v>
      </c>
      <c r="AT2060"/>
      <c r="AU2060" s="6" t="s">
        <v>80</v>
      </c>
      <c r="AV2060" s="6" t="s">
        <v>100</v>
      </c>
      <c r="AW2060"/>
      <c r="AX2060"/>
      <c r="AY2060"/>
      <c r="AZ2060"/>
      <c r="BA2060"/>
      <c r="BB2060"/>
      <c r="BC2060"/>
      <c r="BD2060" s="6" t="s">
        <v>6717</v>
      </c>
      <c r="BE2060" s="7" t="s">
        <v>102</v>
      </c>
      <c r="BG2060" s="7" t="s">
        <v>103</v>
      </c>
      <c r="BH2060" s="7">
        <v>2018</v>
      </c>
      <c r="BI2060" s="7" t="s">
        <v>104</v>
      </c>
      <c r="BJ2060" s="7" t="s">
        <v>105</v>
      </c>
      <c r="BK2060" s="7" t="s">
        <v>105</v>
      </c>
      <c r="BL2060" s="7" t="s">
        <v>103</v>
      </c>
      <c r="BN2060"/>
      <c r="BO2060"/>
      <c r="BP2060"/>
      <c r="BQ2060"/>
      <c r="BR2060"/>
      <c r="BS2060"/>
      <c r="BT2060"/>
      <c r="BU2060"/>
      <c r="BV2060"/>
      <c r="BW2060"/>
      <c r="BX2060"/>
      <c r="BY2060" s="8">
        <v>71438</v>
      </c>
      <c r="BZ2060" s="9" t="s">
        <v>106</v>
      </c>
    </row>
    <row r="2061" spans="1:78" s="7" customFormat="1" hidden="1" x14ac:dyDescent="0.25">
      <c r="A2061" s="7" t="str">
        <f t="shared" si="32"/>
        <v>ADGY*</v>
      </c>
      <c r="B2061" s="6" t="s">
        <v>6753</v>
      </c>
      <c r="C2061" s="6" t="s">
        <v>6754</v>
      </c>
      <c r="D2061" s="6" t="s">
        <v>6755</v>
      </c>
      <c r="E2061" s="6" t="s">
        <v>6756</v>
      </c>
      <c r="F2061"/>
      <c r="G2061"/>
      <c r="H2061" s="6" t="s">
        <v>80</v>
      </c>
      <c r="I2061"/>
      <c r="J2061" s="6" t="s">
        <v>81</v>
      </c>
      <c r="K2061" s="6" t="s">
        <v>82</v>
      </c>
      <c r="L2061" s="6" t="s">
        <v>156</v>
      </c>
      <c r="M2061" s="6" t="s">
        <v>84</v>
      </c>
      <c r="N2061" s="6" t="s">
        <v>85</v>
      </c>
      <c r="O2061" s="6" t="s">
        <v>157</v>
      </c>
      <c r="P2061" s="6" t="s">
        <v>108</v>
      </c>
      <c r="Q2061" s="6" t="s">
        <v>109</v>
      </c>
      <c r="R2061" s="6" t="s">
        <v>110</v>
      </c>
      <c r="S2061" s="6" t="s">
        <v>109</v>
      </c>
      <c r="T2061" s="6" t="s">
        <v>110</v>
      </c>
      <c r="U2061" s="6" t="s">
        <v>91</v>
      </c>
      <c r="V2061" s="6" t="s">
        <v>91</v>
      </c>
      <c r="W2061" s="6" t="s">
        <v>80</v>
      </c>
      <c r="X2061" s="6" t="s">
        <v>80</v>
      </c>
      <c r="Y2061" s="6" t="s">
        <v>92</v>
      </c>
      <c r="Z2061" s="6" t="s">
        <v>80</v>
      </c>
      <c r="AA2061" s="6" t="s">
        <v>93</v>
      </c>
      <c r="AB2061"/>
      <c r="AC2061"/>
      <c r="AD2061"/>
      <c r="AE2061" t="str">
        <f>VLOOKUP(E2061,'Synthèse ventes'!$A$5:$C$2461,3,0)</f>
        <v>Rond Ø240 pour Pamiers</v>
      </c>
      <c r="AF2061" t="str">
        <f>VLOOKUP(E2061,'Synthèse ventes'!$A$5:$C$2461,2,0)</f>
        <v>AD PAMIERS</v>
      </c>
      <c r="AG2061"/>
      <c r="AH2061"/>
      <c r="AI2061"/>
      <c r="AJ2061"/>
      <c r="AK2061" s="6" t="s">
        <v>80</v>
      </c>
      <c r="AL2061" s="6" t="s">
        <v>6757</v>
      </c>
      <c r="AM2061" s="6" t="s">
        <v>95</v>
      </c>
      <c r="AN2061" s="6" t="s">
        <v>145</v>
      </c>
      <c r="AO2061" s="6" t="s">
        <v>292</v>
      </c>
      <c r="AP2061" s="6" t="s">
        <v>80</v>
      </c>
      <c r="AQ2061" s="6" t="s">
        <v>80</v>
      </c>
      <c r="AR2061" s="6" t="s">
        <v>6633</v>
      </c>
      <c r="AS2061" s="6" t="s">
        <v>628</v>
      </c>
      <c r="AT2061"/>
      <c r="AU2061" s="6" t="s">
        <v>80</v>
      </c>
      <c r="AV2061" s="6" t="s">
        <v>100</v>
      </c>
      <c r="AW2061"/>
      <c r="AX2061"/>
      <c r="AY2061"/>
      <c r="AZ2061"/>
      <c r="BA2061"/>
      <c r="BB2061"/>
      <c r="BC2061"/>
      <c r="BD2061" s="6" t="s">
        <v>6758</v>
      </c>
      <c r="BE2061" s="7" t="s">
        <v>102</v>
      </c>
      <c r="BG2061" s="7" t="s">
        <v>103</v>
      </c>
      <c r="BH2061" s="7">
        <v>2018</v>
      </c>
      <c r="BI2061" s="7" t="s">
        <v>104</v>
      </c>
      <c r="BJ2061" s="7" t="s">
        <v>105</v>
      </c>
      <c r="BK2061" s="7" t="s">
        <v>105</v>
      </c>
      <c r="BL2061" s="7" t="s">
        <v>103</v>
      </c>
      <c r="BN2061"/>
      <c r="BO2061"/>
      <c r="BP2061"/>
      <c r="BQ2061"/>
      <c r="BR2061"/>
      <c r="BS2061"/>
      <c r="BT2061"/>
      <c r="BU2061"/>
      <c r="BV2061"/>
      <c r="BW2061"/>
      <c r="BX2061"/>
      <c r="BY2061" s="8">
        <v>108748</v>
      </c>
      <c r="BZ2061" s="9" t="s">
        <v>106</v>
      </c>
    </row>
    <row r="2062" spans="1:78" s="7" customFormat="1" hidden="1" x14ac:dyDescent="0.25">
      <c r="A2062" s="7" t="str">
        <f t="shared" si="32"/>
        <v>ADGY*</v>
      </c>
      <c r="B2062" s="6" t="s">
        <v>6759</v>
      </c>
      <c r="C2062" s="6" t="s">
        <v>6760</v>
      </c>
      <c r="D2062" s="6" t="s">
        <v>6755</v>
      </c>
      <c r="E2062" s="6" t="s">
        <v>6756</v>
      </c>
      <c r="F2062"/>
      <c r="G2062"/>
      <c r="H2062" s="6" t="s">
        <v>80</v>
      </c>
      <c r="I2062"/>
      <c r="J2062" s="6" t="s">
        <v>81</v>
      </c>
      <c r="K2062" s="6" t="s">
        <v>82</v>
      </c>
      <c r="L2062" s="6" t="s">
        <v>156</v>
      </c>
      <c r="M2062" s="6" t="s">
        <v>84</v>
      </c>
      <c r="N2062" s="6" t="s">
        <v>85</v>
      </c>
      <c r="O2062" s="6" t="s">
        <v>157</v>
      </c>
      <c r="P2062" s="6" t="s">
        <v>108</v>
      </c>
      <c r="Q2062" s="6" t="s">
        <v>109</v>
      </c>
      <c r="R2062" s="6" t="s">
        <v>110</v>
      </c>
      <c r="S2062" s="6" t="s">
        <v>109</v>
      </c>
      <c r="T2062" s="6" t="s">
        <v>110</v>
      </c>
      <c r="U2062" s="6" t="s">
        <v>91</v>
      </c>
      <c r="V2062" s="6" t="s">
        <v>91</v>
      </c>
      <c r="W2062" s="6" t="s">
        <v>80</v>
      </c>
      <c r="X2062" s="6" t="s">
        <v>80</v>
      </c>
      <c r="Y2062" s="6" t="s">
        <v>92</v>
      </c>
      <c r="Z2062" s="6" t="s">
        <v>80</v>
      </c>
      <c r="AA2062" s="6" t="s">
        <v>93</v>
      </c>
      <c r="AB2062"/>
      <c r="AC2062"/>
      <c r="AD2062"/>
      <c r="AE2062" t="str">
        <f>VLOOKUP(E2062,'Synthèse ventes'!$A$5:$C$2461,3,0)</f>
        <v>Rond Ø240 pour Pamiers</v>
      </c>
      <c r="AF2062" t="str">
        <f>VLOOKUP(E2062,'Synthèse ventes'!$A$5:$C$2461,2,0)</f>
        <v>AD PAMIERS</v>
      </c>
      <c r="AG2062"/>
      <c r="AH2062"/>
      <c r="AI2062"/>
      <c r="AJ2062"/>
      <c r="AK2062" s="6" t="s">
        <v>80</v>
      </c>
      <c r="AL2062" s="6" t="s">
        <v>6757</v>
      </c>
      <c r="AM2062" s="6" t="s">
        <v>95</v>
      </c>
      <c r="AN2062" s="6" t="s">
        <v>145</v>
      </c>
      <c r="AO2062" s="6" t="s">
        <v>400</v>
      </c>
      <c r="AP2062" s="6" t="s">
        <v>80</v>
      </c>
      <c r="AQ2062" s="6" t="s">
        <v>80</v>
      </c>
      <c r="AR2062" s="6" t="s">
        <v>6633</v>
      </c>
      <c r="AS2062" s="6" t="s">
        <v>628</v>
      </c>
      <c r="AT2062"/>
      <c r="AU2062" s="6" t="s">
        <v>80</v>
      </c>
      <c r="AV2062" s="6" t="s">
        <v>100</v>
      </c>
      <c r="AW2062"/>
      <c r="AX2062"/>
      <c r="AY2062"/>
      <c r="AZ2062"/>
      <c r="BA2062"/>
      <c r="BB2062"/>
      <c r="BC2062"/>
      <c r="BD2062" s="6" t="s">
        <v>6758</v>
      </c>
      <c r="BE2062" s="7" t="s">
        <v>102</v>
      </c>
      <c r="BG2062" s="7" t="s">
        <v>103</v>
      </c>
      <c r="BH2062" s="7">
        <v>2018</v>
      </c>
      <c r="BI2062" s="7" t="s">
        <v>104</v>
      </c>
      <c r="BJ2062" s="7" t="s">
        <v>105</v>
      </c>
      <c r="BK2062" s="7" t="s">
        <v>105</v>
      </c>
      <c r="BL2062" s="7" t="s">
        <v>103</v>
      </c>
      <c r="BN2062"/>
      <c r="BO2062"/>
      <c r="BP2062"/>
      <c r="BQ2062"/>
      <c r="BR2062"/>
      <c r="BS2062"/>
      <c r="BT2062"/>
      <c r="BU2062"/>
      <c r="BV2062"/>
      <c r="BW2062"/>
      <c r="BX2062"/>
      <c r="BY2062" s="8">
        <v>96461</v>
      </c>
      <c r="BZ2062" s="9" t="s">
        <v>106</v>
      </c>
    </row>
    <row r="2063" spans="1:78" s="7" customFormat="1" hidden="1" x14ac:dyDescent="0.25">
      <c r="A2063" s="7" t="str">
        <f t="shared" si="32"/>
        <v>ADJY*</v>
      </c>
      <c r="B2063" s="6" t="s">
        <v>6761</v>
      </c>
      <c r="C2063" s="6" t="s">
        <v>6762</v>
      </c>
      <c r="D2063" s="6" t="s">
        <v>6763</v>
      </c>
      <c r="E2063" s="6" t="s">
        <v>6764</v>
      </c>
      <c r="F2063"/>
      <c r="G2063"/>
      <c r="H2063" s="6" t="s">
        <v>80</v>
      </c>
      <c r="I2063"/>
      <c r="J2063" s="6" t="s">
        <v>81</v>
      </c>
      <c r="K2063" s="6" t="s">
        <v>82</v>
      </c>
      <c r="L2063" s="6" t="s">
        <v>156</v>
      </c>
      <c r="M2063" s="6" t="s">
        <v>84</v>
      </c>
      <c r="N2063" s="6" t="s">
        <v>85</v>
      </c>
      <c r="O2063" s="6" t="s">
        <v>157</v>
      </c>
      <c r="P2063" s="6" t="s">
        <v>108</v>
      </c>
      <c r="Q2063" s="6" t="s">
        <v>109</v>
      </c>
      <c r="R2063" s="6" t="s">
        <v>110</v>
      </c>
      <c r="S2063" s="6" t="s">
        <v>109</v>
      </c>
      <c r="T2063" s="6" t="s">
        <v>110</v>
      </c>
      <c r="U2063" s="6" t="s">
        <v>91</v>
      </c>
      <c r="V2063" s="6" t="s">
        <v>91</v>
      </c>
      <c r="W2063" s="6" t="s">
        <v>80</v>
      </c>
      <c r="X2063" s="6" t="s">
        <v>80</v>
      </c>
      <c r="Y2063" s="6" t="s">
        <v>92</v>
      </c>
      <c r="Z2063" s="6" t="s">
        <v>80</v>
      </c>
      <c r="AA2063" s="6" t="s">
        <v>93</v>
      </c>
      <c r="AB2063"/>
      <c r="AC2063"/>
      <c r="AD2063"/>
      <c r="AE2063" t="str">
        <f>VLOOKUP(E2063,'Synthèse ventes'!$A$5:$C$2461,3,0)</f>
        <v>Rond Ø250 ALCOA x 120 Kg</v>
      </c>
      <c r="AF2063" t="str">
        <f>VLOOKUP(E2063,'Synthèse ventes'!$A$5:$C$2461,2,0)</f>
        <v>ARCONIC L</v>
      </c>
      <c r="AG2063"/>
      <c r="AH2063"/>
      <c r="AI2063"/>
      <c r="AJ2063"/>
      <c r="AK2063" s="6" t="s">
        <v>80</v>
      </c>
      <c r="AL2063" s="6" t="s">
        <v>6765</v>
      </c>
      <c r="AM2063" s="6" t="s">
        <v>95</v>
      </c>
      <c r="AN2063" s="6" t="s">
        <v>96</v>
      </c>
      <c r="AO2063" s="6" t="s">
        <v>394</v>
      </c>
      <c r="AP2063" s="6" t="s">
        <v>80</v>
      </c>
      <c r="AQ2063" s="6" t="s">
        <v>80</v>
      </c>
      <c r="AR2063" s="6" t="s">
        <v>627</v>
      </c>
      <c r="AS2063" s="6" t="s">
        <v>99</v>
      </c>
      <c r="AT2063"/>
      <c r="AU2063" s="6" t="s">
        <v>80</v>
      </c>
      <c r="AV2063" s="6" t="s">
        <v>100</v>
      </c>
      <c r="AW2063"/>
      <c r="AX2063"/>
      <c r="AY2063"/>
      <c r="AZ2063"/>
      <c r="BA2063"/>
      <c r="BB2063"/>
      <c r="BC2063"/>
      <c r="BD2063" s="6" t="s">
        <v>6766</v>
      </c>
      <c r="BE2063" s="7" t="s">
        <v>102</v>
      </c>
      <c r="BG2063" s="7" t="s">
        <v>103</v>
      </c>
      <c r="BH2063" s="7">
        <v>2018</v>
      </c>
      <c r="BI2063" s="7" t="s">
        <v>104</v>
      </c>
      <c r="BJ2063" s="7" t="s">
        <v>105</v>
      </c>
      <c r="BK2063" s="7" t="s">
        <v>105</v>
      </c>
      <c r="BL2063" s="7" t="s">
        <v>103</v>
      </c>
      <c r="BN2063"/>
      <c r="BO2063"/>
      <c r="BP2063"/>
      <c r="BQ2063"/>
      <c r="BR2063"/>
      <c r="BS2063"/>
      <c r="BT2063"/>
      <c r="BU2063"/>
      <c r="BV2063"/>
      <c r="BW2063"/>
      <c r="BX2063"/>
      <c r="BY2063" s="8">
        <v>43505</v>
      </c>
      <c r="BZ2063" s="9" t="s">
        <v>106</v>
      </c>
    </row>
    <row r="2064" spans="1:78" s="7" customFormat="1" hidden="1" x14ac:dyDescent="0.25">
      <c r="A2064" s="7" t="str">
        <f t="shared" si="32"/>
        <v>ADJY*</v>
      </c>
      <c r="B2064" s="6" t="s">
        <v>6767</v>
      </c>
      <c r="C2064" s="6" t="s">
        <v>6768</v>
      </c>
      <c r="D2064" s="6" t="s">
        <v>6763</v>
      </c>
      <c r="E2064" s="6" t="s">
        <v>6764</v>
      </c>
      <c r="F2064"/>
      <c r="G2064"/>
      <c r="H2064" s="6" t="s">
        <v>80</v>
      </c>
      <c r="I2064"/>
      <c r="J2064" s="6" t="s">
        <v>81</v>
      </c>
      <c r="K2064" s="6" t="s">
        <v>82</v>
      </c>
      <c r="L2064" s="6" t="s">
        <v>156</v>
      </c>
      <c r="M2064" s="6" t="s">
        <v>84</v>
      </c>
      <c r="N2064" s="6" t="s">
        <v>85</v>
      </c>
      <c r="O2064" s="6" t="s">
        <v>157</v>
      </c>
      <c r="P2064" s="6" t="s">
        <v>108</v>
      </c>
      <c r="Q2064" s="6" t="s">
        <v>109</v>
      </c>
      <c r="R2064" s="6" t="s">
        <v>109</v>
      </c>
      <c r="S2064" s="6" t="s">
        <v>109</v>
      </c>
      <c r="T2064" s="6" t="s">
        <v>110</v>
      </c>
      <c r="U2064" s="6" t="s">
        <v>91</v>
      </c>
      <c r="V2064" s="6" t="s">
        <v>91</v>
      </c>
      <c r="W2064" s="6" t="s">
        <v>80</v>
      </c>
      <c r="X2064" s="6" t="s">
        <v>80</v>
      </c>
      <c r="Y2064" s="6" t="s">
        <v>92</v>
      </c>
      <c r="Z2064" s="6" t="s">
        <v>80</v>
      </c>
      <c r="AA2064" s="6" t="s">
        <v>93</v>
      </c>
      <c r="AB2064"/>
      <c r="AC2064"/>
      <c r="AD2064"/>
      <c r="AE2064" t="str">
        <f>VLOOKUP(E2064,'Synthèse ventes'!$A$5:$C$2461,3,0)</f>
        <v>Rond Ø250 ALCOA x 120 Kg</v>
      </c>
      <c r="AF2064" t="str">
        <f>VLOOKUP(E2064,'Synthèse ventes'!$A$5:$C$2461,2,0)</f>
        <v>ARCONIC L</v>
      </c>
      <c r="AG2064"/>
      <c r="AH2064"/>
      <c r="AI2064"/>
      <c r="AJ2064"/>
      <c r="AK2064" s="6" t="s">
        <v>80</v>
      </c>
      <c r="AL2064" s="6" t="s">
        <v>6765</v>
      </c>
      <c r="AM2064" s="6" t="s">
        <v>95</v>
      </c>
      <c r="AN2064" s="6" t="s">
        <v>234</v>
      </c>
      <c r="AO2064" s="6" t="s">
        <v>510</v>
      </c>
      <c r="AP2064" s="6" t="s">
        <v>80</v>
      </c>
      <c r="AQ2064" s="6" t="s">
        <v>80</v>
      </c>
      <c r="AR2064" s="6" t="s">
        <v>627</v>
      </c>
      <c r="AS2064" s="6" t="s">
        <v>99</v>
      </c>
      <c r="AT2064"/>
      <c r="AU2064" s="6" t="s">
        <v>80</v>
      </c>
      <c r="AV2064" s="6" t="s">
        <v>100</v>
      </c>
      <c r="AW2064"/>
      <c r="AX2064"/>
      <c r="AY2064"/>
      <c r="AZ2064"/>
      <c r="BA2064"/>
      <c r="BB2064"/>
      <c r="BC2064"/>
      <c r="BD2064" s="6" t="s">
        <v>6766</v>
      </c>
      <c r="BE2064" s="7" t="s">
        <v>102</v>
      </c>
      <c r="BG2064" s="7" t="s">
        <v>103</v>
      </c>
      <c r="BH2064" s="7">
        <v>2018</v>
      </c>
      <c r="BI2064" s="7" t="s">
        <v>104</v>
      </c>
      <c r="BJ2064" s="7" t="s">
        <v>105</v>
      </c>
      <c r="BK2064" s="7" t="s">
        <v>105</v>
      </c>
      <c r="BL2064" s="7" t="s">
        <v>103</v>
      </c>
      <c r="BN2064"/>
      <c r="BO2064"/>
      <c r="BP2064"/>
      <c r="BQ2064"/>
      <c r="BR2064"/>
      <c r="BS2064"/>
      <c r="BT2064"/>
      <c r="BU2064"/>
      <c r="BV2064"/>
      <c r="BW2064"/>
      <c r="BX2064"/>
      <c r="BY2064" s="8">
        <v>93431</v>
      </c>
      <c r="BZ2064" s="9" t="s">
        <v>106</v>
      </c>
    </row>
    <row r="2065" spans="1:78" s="7" customFormat="1" hidden="1" x14ac:dyDescent="0.25">
      <c r="A2065" s="7" t="str">
        <f t="shared" si="32"/>
        <v>ADJJ*</v>
      </c>
      <c r="B2065" s="6" t="s">
        <v>6769</v>
      </c>
      <c r="C2065" s="6" t="s">
        <v>6770</v>
      </c>
      <c r="D2065" s="6" t="s">
        <v>6771</v>
      </c>
      <c r="E2065" s="6" t="s">
        <v>6772</v>
      </c>
      <c r="F2065"/>
      <c r="G2065"/>
      <c r="H2065" s="6" t="s">
        <v>80</v>
      </c>
      <c r="I2065"/>
      <c r="J2065" s="6" t="s">
        <v>81</v>
      </c>
      <c r="K2065" s="6" t="s">
        <v>82</v>
      </c>
      <c r="L2065" s="6" t="s">
        <v>156</v>
      </c>
      <c r="M2065" s="6" t="s">
        <v>84</v>
      </c>
      <c r="N2065" s="6" t="s">
        <v>85</v>
      </c>
      <c r="O2065" s="6" t="s">
        <v>157</v>
      </c>
      <c r="P2065" s="6" t="s">
        <v>108</v>
      </c>
      <c r="Q2065" s="6" t="s">
        <v>109</v>
      </c>
      <c r="R2065" s="6" t="s">
        <v>110</v>
      </c>
      <c r="S2065" s="6" t="s">
        <v>109</v>
      </c>
      <c r="T2065" s="6" t="s">
        <v>110</v>
      </c>
      <c r="U2065" s="6" t="s">
        <v>91</v>
      </c>
      <c r="V2065" s="6" t="s">
        <v>91</v>
      </c>
      <c r="W2065" s="6" t="s">
        <v>80</v>
      </c>
      <c r="X2065" s="6" t="s">
        <v>80</v>
      </c>
      <c r="Y2065" s="6" t="s">
        <v>92</v>
      </c>
      <c r="Z2065" s="6" t="s">
        <v>80</v>
      </c>
      <c r="AA2065" s="6" t="s">
        <v>93</v>
      </c>
      <c r="AB2065"/>
      <c r="AC2065"/>
      <c r="AD2065"/>
      <c r="AE2065" t="str">
        <f>VLOOKUP(E2065,'Synthèse ventes'!$A$5:$C$2461,3,0)</f>
        <v>Rond Ø150 Otto Fuchs Beta</v>
      </c>
      <c r="AF2065" t="str">
        <f>VLOOKUP(E2065,'Synthèse ventes'!$A$5:$C$2461,2,0)</f>
        <v>OTTO F.</v>
      </c>
      <c r="AG2065"/>
      <c r="AH2065"/>
      <c r="AI2065"/>
      <c r="AJ2065"/>
      <c r="AK2065" s="6" t="s">
        <v>80</v>
      </c>
      <c r="AL2065" s="6" t="s">
        <v>6773</v>
      </c>
      <c r="AM2065" s="6" t="s">
        <v>95</v>
      </c>
      <c r="AN2065" s="6" t="s">
        <v>1259</v>
      </c>
      <c r="AO2065" s="6" t="s">
        <v>166</v>
      </c>
      <c r="AP2065" s="6" t="s">
        <v>80</v>
      </c>
      <c r="AQ2065" s="6" t="s">
        <v>80</v>
      </c>
      <c r="AR2065" s="6" t="s">
        <v>2524</v>
      </c>
      <c r="AS2065" s="6" t="s">
        <v>235</v>
      </c>
      <c r="AT2065"/>
      <c r="AU2065" s="6" t="s">
        <v>80</v>
      </c>
      <c r="AV2065" s="6" t="s">
        <v>100</v>
      </c>
      <c r="AW2065"/>
      <c r="AX2065"/>
      <c r="AY2065"/>
      <c r="AZ2065"/>
      <c r="BA2065"/>
      <c r="BB2065"/>
      <c r="BC2065"/>
      <c r="BD2065" s="6" t="s">
        <v>6766</v>
      </c>
      <c r="BE2065" s="7" t="s">
        <v>102</v>
      </c>
      <c r="BG2065" s="7" t="s">
        <v>103</v>
      </c>
      <c r="BH2065" s="7">
        <v>2018</v>
      </c>
      <c r="BI2065" s="7" t="s">
        <v>104</v>
      </c>
      <c r="BJ2065" s="7" t="s">
        <v>105</v>
      </c>
      <c r="BK2065" s="7" t="s">
        <v>105</v>
      </c>
      <c r="BL2065" s="7" t="s">
        <v>103</v>
      </c>
      <c r="BN2065"/>
      <c r="BO2065"/>
      <c r="BP2065"/>
      <c r="BQ2065"/>
      <c r="BR2065"/>
      <c r="BS2065"/>
      <c r="BT2065"/>
      <c r="BU2065"/>
      <c r="BV2065"/>
      <c r="BW2065"/>
      <c r="BX2065"/>
      <c r="BY2065" s="8">
        <v>90610</v>
      </c>
      <c r="BZ2065" s="9" t="s">
        <v>106</v>
      </c>
    </row>
    <row r="2066" spans="1:78" s="7" customFormat="1" hidden="1" x14ac:dyDescent="0.25">
      <c r="A2066" s="7" t="str">
        <f t="shared" si="32"/>
        <v>ADJJ*</v>
      </c>
      <c r="B2066" s="6" t="s">
        <v>6774</v>
      </c>
      <c r="C2066" s="6" t="s">
        <v>6775</v>
      </c>
      <c r="D2066" s="6" t="s">
        <v>6771</v>
      </c>
      <c r="E2066" s="6" t="s">
        <v>6772</v>
      </c>
      <c r="F2066"/>
      <c r="G2066"/>
      <c r="H2066" s="6" t="s">
        <v>80</v>
      </c>
      <c r="I2066"/>
      <c r="J2066" s="6" t="s">
        <v>81</v>
      </c>
      <c r="K2066" s="6" t="s">
        <v>82</v>
      </c>
      <c r="L2066" s="6" t="s">
        <v>156</v>
      </c>
      <c r="M2066" s="6" t="s">
        <v>84</v>
      </c>
      <c r="N2066" s="6" t="s">
        <v>85</v>
      </c>
      <c r="O2066" s="6" t="s">
        <v>157</v>
      </c>
      <c r="P2066" s="6" t="s">
        <v>108</v>
      </c>
      <c r="Q2066" s="6" t="s">
        <v>109</v>
      </c>
      <c r="R2066" s="6" t="s">
        <v>110</v>
      </c>
      <c r="S2066" s="6" t="s">
        <v>109</v>
      </c>
      <c r="T2066" s="6" t="s">
        <v>110</v>
      </c>
      <c r="U2066" s="6" t="s">
        <v>91</v>
      </c>
      <c r="V2066" s="6" t="s">
        <v>91</v>
      </c>
      <c r="W2066" s="6" t="s">
        <v>80</v>
      </c>
      <c r="X2066" s="6" t="s">
        <v>80</v>
      </c>
      <c r="Y2066" s="6" t="s">
        <v>92</v>
      </c>
      <c r="Z2066" s="6" t="s">
        <v>80</v>
      </c>
      <c r="AA2066" s="6" t="s">
        <v>93</v>
      </c>
      <c r="AB2066"/>
      <c r="AC2066"/>
      <c r="AD2066"/>
      <c r="AE2066" t="str">
        <f>VLOOKUP(E2066,'Synthèse ventes'!$A$5:$C$2461,3,0)</f>
        <v>Rond Ø150 Otto Fuchs Beta</v>
      </c>
      <c r="AF2066" t="str">
        <f>VLOOKUP(E2066,'Synthèse ventes'!$A$5:$C$2461,2,0)</f>
        <v>OTTO F.</v>
      </c>
      <c r="AG2066"/>
      <c r="AH2066"/>
      <c r="AI2066"/>
      <c r="AJ2066"/>
      <c r="AK2066" s="6" t="s">
        <v>80</v>
      </c>
      <c r="AL2066" s="6" t="s">
        <v>6773</v>
      </c>
      <c r="AM2066" s="6" t="s">
        <v>95</v>
      </c>
      <c r="AN2066" s="6" t="s">
        <v>1259</v>
      </c>
      <c r="AO2066" s="6" t="s">
        <v>3433</v>
      </c>
      <c r="AP2066" s="6" t="s">
        <v>80</v>
      </c>
      <c r="AQ2066" s="6" t="s">
        <v>80</v>
      </c>
      <c r="AR2066" s="6" t="s">
        <v>2524</v>
      </c>
      <c r="AS2066" s="6" t="s">
        <v>235</v>
      </c>
      <c r="AT2066"/>
      <c r="AU2066" s="6" t="s">
        <v>80</v>
      </c>
      <c r="AV2066" s="6" t="s">
        <v>100</v>
      </c>
      <c r="AW2066"/>
      <c r="AX2066"/>
      <c r="AY2066"/>
      <c r="AZ2066"/>
      <c r="BA2066"/>
      <c r="BB2066"/>
      <c r="BC2066"/>
      <c r="BD2066" s="6" t="s">
        <v>6766</v>
      </c>
      <c r="BE2066" s="7" t="s">
        <v>102</v>
      </c>
      <c r="BG2066" s="7" t="s">
        <v>103</v>
      </c>
      <c r="BH2066" s="7">
        <v>2018</v>
      </c>
      <c r="BI2066" s="7" t="s">
        <v>104</v>
      </c>
      <c r="BJ2066" s="7" t="s">
        <v>105</v>
      </c>
      <c r="BK2066" s="7" t="s">
        <v>105</v>
      </c>
      <c r="BL2066" s="7" t="s">
        <v>103</v>
      </c>
      <c r="BN2066"/>
      <c r="BO2066"/>
      <c r="BP2066"/>
      <c r="BQ2066"/>
      <c r="BR2066"/>
      <c r="BS2066"/>
      <c r="BT2066"/>
      <c r="BU2066"/>
      <c r="BV2066"/>
      <c r="BW2066"/>
      <c r="BX2066"/>
      <c r="BY2066" s="8">
        <v>8285</v>
      </c>
      <c r="BZ2066" s="9" t="s">
        <v>106</v>
      </c>
    </row>
    <row r="2067" spans="1:78" s="7" customFormat="1" hidden="1" x14ac:dyDescent="0.25">
      <c r="A2067" s="7" t="str">
        <f t="shared" si="32"/>
        <v>ADJJ*</v>
      </c>
      <c r="B2067" s="6" t="s">
        <v>6776</v>
      </c>
      <c r="C2067" s="6" t="s">
        <v>6777</v>
      </c>
      <c r="D2067" s="6" t="s">
        <v>6771</v>
      </c>
      <c r="E2067" s="6" t="s">
        <v>6772</v>
      </c>
      <c r="F2067"/>
      <c r="G2067"/>
      <c r="H2067" s="6" t="s">
        <v>80</v>
      </c>
      <c r="I2067"/>
      <c r="J2067" s="6" t="s">
        <v>81</v>
      </c>
      <c r="K2067" s="6" t="s">
        <v>82</v>
      </c>
      <c r="L2067" s="6" t="s">
        <v>156</v>
      </c>
      <c r="M2067" s="6" t="s">
        <v>84</v>
      </c>
      <c r="N2067" s="6" t="s">
        <v>85</v>
      </c>
      <c r="O2067" s="6" t="s">
        <v>157</v>
      </c>
      <c r="P2067" s="6" t="s">
        <v>108</v>
      </c>
      <c r="Q2067" s="6" t="s">
        <v>109</v>
      </c>
      <c r="R2067" s="6" t="s">
        <v>110</v>
      </c>
      <c r="S2067" s="6" t="s">
        <v>109</v>
      </c>
      <c r="T2067" s="6" t="s">
        <v>110</v>
      </c>
      <c r="U2067" s="6" t="s">
        <v>91</v>
      </c>
      <c r="V2067" s="6" t="s">
        <v>91</v>
      </c>
      <c r="W2067" s="6" t="s">
        <v>80</v>
      </c>
      <c r="X2067" s="6" t="s">
        <v>80</v>
      </c>
      <c r="Y2067" s="6" t="s">
        <v>92</v>
      </c>
      <c r="Z2067" s="6" t="s">
        <v>80</v>
      </c>
      <c r="AA2067" s="6" t="s">
        <v>93</v>
      </c>
      <c r="AB2067"/>
      <c r="AC2067"/>
      <c r="AD2067"/>
      <c r="AE2067" t="str">
        <f>VLOOKUP(E2067,'Synthèse ventes'!$A$5:$C$2461,3,0)</f>
        <v>Rond Ø150 Otto Fuchs Beta</v>
      </c>
      <c r="AF2067" t="str">
        <f>VLOOKUP(E2067,'Synthèse ventes'!$A$5:$C$2461,2,0)</f>
        <v>OTTO F.</v>
      </c>
      <c r="AG2067"/>
      <c r="AH2067"/>
      <c r="AI2067"/>
      <c r="AJ2067"/>
      <c r="AK2067" s="6" t="s">
        <v>80</v>
      </c>
      <c r="AL2067" s="6" t="s">
        <v>6773</v>
      </c>
      <c r="AM2067" s="6" t="s">
        <v>95</v>
      </c>
      <c r="AN2067" s="6" t="s">
        <v>1259</v>
      </c>
      <c r="AO2067" s="6" t="s">
        <v>3436</v>
      </c>
      <c r="AP2067" s="6" t="s">
        <v>80</v>
      </c>
      <c r="AQ2067" s="6" t="s">
        <v>80</v>
      </c>
      <c r="AR2067" s="6" t="s">
        <v>2524</v>
      </c>
      <c r="AS2067" s="6" t="s">
        <v>235</v>
      </c>
      <c r="AT2067"/>
      <c r="AU2067" s="6" t="s">
        <v>80</v>
      </c>
      <c r="AV2067" s="6" t="s">
        <v>100</v>
      </c>
      <c r="AW2067"/>
      <c r="AX2067"/>
      <c r="AY2067"/>
      <c r="AZ2067"/>
      <c r="BA2067"/>
      <c r="BB2067"/>
      <c r="BC2067"/>
      <c r="BD2067" s="6" t="s">
        <v>6766</v>
      </c>
      <c r="BE2067" s="7" t="s">
        <v>102</v>
      </c>
      <c r="BG2067" s="7" t="s">
        <v>103</v>
      </c>
      <c r="BH2067" s="7">
        <v>2018</v>
      </c>
      <c r="BI2067" s="7" t="s">
        <v>104</v>
      </c>
      <c r="BJ2067" s="7" t="s">
        <v>105</v>
      </c>
      <c r="BK2067" s="7" t="s">
        <v>105</v>
      </c>
      <c r="BL2067" s="7" t="s">
        <v>103</v>
      </c>
      <c r="BN2067"/>
      <c r="BO2067"/>
      <c r="BP2067"/>
      <c r="BQ2067"/>
      <c r="BR2067"/>
      <c r="BS2067"/>
      <c r="BT2067"/>
      <c r="BU2067"/>
      <c r="BV2067"/>
      <c r="BW2067"/>
      <c r="BX2067"/>
      <c r="BY2067" s="8">
        <v>65554</v>
      </c>
      <c r="BZ2067" s="9" t="s">
        <v>106</v>
      </c>
    </row>
    <row r="2068" spans="1:78" s="7" customFormat="1" hidden="1" x14ac:dyDescent="0.25">
      <c r="A2068" s="7" t="str">
        <f t="shared" si="32"/>
        <v>ADJJ*</v>
      </c>
      <c r="B2068" s="6" t="s">
        <v>6778</v>
      </c>
      <c r="C2068" s="6" t="s">
        <v>6779</v>
      </c>
      <c r="D2068" s="6" t="s">
        <v>6771</v>
      </c>
      <c r="E2068" s="6" t="s">
        <v>6772</v>
      </c>
      <c r="F2068"/>
      <c r="G2068"/>
      <c r="H2068" s="6" t="s">
        <v>80</v>
      </c>
      <c r="I2068"/>
      <c r="J2068" s="6" t="s">
        <v>81</v>
      </c>
      <c r="K2068" s="6" t="s">
        <v>82</v>
      </c>
      <c r="L2068" s="6" t="s">
        <v>156</v>
      </c>
      <c r="M2068" s="6" t="s">
        <v>84</v>
      </c>
      <c r="N2068" s="6" t="s">
        <v>85</v>
      </c>
      <c r="O2068" s="6" t="s">
        <v>157</v>
      </c>
      <c r="P2068" s="6" t="s">
        <v>108</v>
      </c>
      <c r="Q2068" s="6" t="s">
        <v>109</v>
      </c>
      <c r="R2068" s="6" t="s">
        <v>110</v>
      </c>
      <c r="S2068" s="6" t="s">
        <v>109</v>
      </c>
      <c r="T2068" s="6" t="s">
        <v>110</v>
      </c>
      <c r="U2068" s="6" t="s">
        <v>91</v>
      </c>
      <c r="V2068" s="6" t="s">
        <v>91</v>
      </c>
      <c r="W2068" s="6" t="s">
        <v>80</v>
      </c>
      <c r="X2068" s="6" t="s">
        <v>80</v>
      </c>
      <c r="Y2068" s="6" t="s">
        <v>92</v>
      </c>
      <c r="Z2068" s="6" t="s">
        <v>80</v>
      </c>
      <c r="AA2068" s="6" t="s">
        <v>93</v>
      </c>
      <c r="AB2068"/>
      <c r="AC2068"/>
      <c r="AD2068"/>
      <c r="AE2068" t="str">
        <f>VLOOKUP(E2068,'Synthèse ventes'!$A$5:$C$2461,3,0)</f>
        <v>Rond Ø150 Otto Fuchs Beta</v>
      </c>
      <c r="AF2068" t="str">
        <f>VLOOKUP(E2068,'Synthèse ventes'!$A$5:$C$2461,2,0)</f>
        <v>OTTO F.</v>
      </c>
      <c r="AG2068"/>
      <c r="AH2068"/>
      <c r="AI2068"/>
      <c r="AJ2068"/>
      <c r="AK2068" s="6" t="s">
        <v>80</v>
      </c>
      <c r="AL2068" s="6" t="s">
        <v>6773</v>
      </c>
      <c r="AM2068" s="6" t="s">
        <v>95</v>
      </c>
      <c r="AN2068" s="6" t="s">
        <v>1259</v>
      </c>
      <c r="AO2068" s="6" t="s">
        <v>3439</v>
      </c>
      <c r="AP2068" s="6" t="s">
        <v>80</v>
      </c>
      <c r="AQ2068" s="6" t="s">
        <v>80</v>
      </c>
      <c r="AR2068" s="6" t="s">
        <v>2524</v>
      </c>
      <c r="AS2068" s="6" t="s">
        <v>235</v>
      </c>
      <c r="AT2068"/>
      <c r="AU2068" s="6" t="s">
        <v>80</v>
      </c>
      <c r="AV2068" s="6" t="s">
        <v>100</v>
      </c>
      <c r="AW2068"/>
      <c r="AX2068"/>
      <c r="AY2068"/>
      <c r="AZ2068"/>
      <c r="BA2068"/>
      <c r="BB2068"/>
      <c r="BC2068"/>
      <c r="BD2068" s="6" t="s">
        <v>6766</v>
      </c>
      <c r="BE2068" s="7" t="s">
        <v>102</v>
      </c>
      <c r="BG2068" s="7" t="s">
        <v>103</v>
      </c>
      <c r="BH2068" s="7">
        <v>2018</v>
      </c>
      <c r="BI2068" s="7" t="s">
        <v>104</v>
      </c>
      <c r="BJ2068" s="7" t="s">
        <v>105</v>
      </c>
      <c r="BK2068" s="7" t="s">
        <v>105</v>
      </c>
      <c r="BL2068" s="7" t="s">
        <v>103</v>
      </c>
      <c r="BN2068"/>
      <c r="BO2068"/>
      <c r="BP2068"/>
      <c r="BQ2068"/>
      <c r="BR2068"/>
      <c r="BS2068"/>
      <c r="BT2068"/>
      <c r="BU2068"/>
      <c r="BV2068"/>
      <c r="BW2068"/>
      <c r="BX2068"/>
      <c r="BY2068" s="8">
        <v>54522</v>
      </c>
      <c r="BZ2068" s="9" t="s">
        <v>106</v>
      </c>
    </row>
    <row r="2069" spans="1:78" s="7" customFormat="1" hidden="1" x14ac:dyDescent="0.25">
      <c r="A2069" s="7" t="str">
        <f t="shared" si="32"/>
        <v>ADJJ*</v>
      </c>
      <c r="B2069" s="6" t="s">
        <v>6780</v>
      </c>
      <c r="C2069" s="6" t="s">
        <v>6781</v>
      </c>
      <c r="D2069" s="6" t="s">
        <v>6771</v>
      </c>
      <c r="E2069" s="6" t="s">
        <v>6772</v>
      </c>
      <c r="F2069"/>
      <c r="G2069"/>
      <c r="H2069" s="6" t="s">
        <v>80</v>
      </c>
      <c r="I2069"/>
      <c r="J2069" s="6" t="s">
        <v>81</v>
      </c>
      <c r="K2069" s="6" t="s">
        <v>82</v>
      </c>
      <c r="L2069" s="6" t="s">
        <v>156</v>
      </c>
      <c r="M2069" s="6" t="s">
        <v>84</v>
      </c>
      <c r="N2069" s="6" t="s">
        <v>85</v>
      </c>
      <c r="O2069" s="6" t="s">
        <v>157</v>
      </c>
      <c r="P2069" s="6" t="s">
        <v>108</v>
      </c>
      <c r="Q2069" s="6" t="s">
        <v>109</v>
      </c>
      <c r="R2069" s="6" t="s">
        <v>110</v>
      </c>
      <c r="S2069" s="6" t="s">
        <v>109</v>
      </c>
      <c r="T2069" s="6" t="s">
        <v>110</v>
      </c>
      <c r="U2069" s="6" t="s">
        <v>91</v>
      </c>
      <c r="V2069" s="6" t="s">
        <v>91</v>
      </c>
      <c r="W2069" s="6" t="s">
        <v>80</v>
      </c>
      <c r="X2069" s="6" t="s">
        <v>80</v>
      </c>
      <c r="Y2069" s="6" t="s">
        <v>92</v>
      </c>
      <c r="Z2069" s="6" t="s">
        <v>80</v>
      </c>
      <c r="AA2069" s="6" t="s">
        <v>93</v>
      </c>
      <c r="AB2069"/>
      <c r="AC2069"/>
      <c r="AD2069"/>
      <c r="AE2069" t="str">
        <f>VLOOKUP(E2069,'Synthèse ventes'!$A$5:$C$2461,3,0)</f>
        <v>Rond Ø150 Otto Fuchs Beta</v>
      </c>
      <c r="AF2069" t="str">
        <f>VLOOKUP(E2069,'Synthèse ventes'!$A$5:$C$2461,2,0)</f>
        <v>OTTO F.</v>
      </c>
      <c r="AG2069"/>
      <c r="AH2069"/>
      <c r="AI2069"/>
      <c r="AJ2069"/>
      <c r="AK2069" s="6" t="s">
        <v>80</v>
      </c>
      <c r="AL2069" s="6" t="s">
        <v>6773</v>
      </c>
      <c r="AM2069" s="6" t="s">
        <v>95</v>
      </c>
      <c r="AN2069" s="6" t="s">
        <v>2181</v>
      </c>
      <c r="AO2069" s="6" t="s">
        <v>166</v>
      </c>
      <c r="AP2069" s="6" t="s">
        <v>80</v>
      </c>
      <c r="AQ2069" s="6" t="s">
        <v>80</v>
      </c>
      <c r="AR2069" s="6" t="s">
        <v>2524</v>
      </c>
      <c r="AS2069" s="6" t="s">
        <v>235</v>
      </c>
      <c r="AT2069"/>
      <c r="AU2069" s="6" t="s">
        <v>80</v>
      </c>
      <c r="AV2069" s="6" t="s">
        <v>100</v>
      </c>
      <c r="AW2069"/>
      <c r="AX2069"/>
      <c r="AY2069"/>
      <c r="AZ2069"/>
      <c r="BA2069"/>
      <c r="BB2069"/>
      <c r="BC2069"/>
      <c r="BD2069" s="6" t="s">
        <v>6766</v>
      </c>
      <c r="BE2069" s="7" t="s">
        <v>102</v>
      </c>
      <c r="BG2069" s="7" t="s">
        <v>103</v>
      </c>
      <c r="BH2069" s="7">
        <v>2018</v>
      </c>
      <c r="BI2069" s="7" t="s">
        <v>104</v>
      </c>
      <c r="BJ2069" s="7" t="s">
        <v>105</v>
      </c>
      <c r="BK2069" s="7" t="s">
        <v>105</v>
      </c>
      <c r="BL2069" s="7" t="s">
        <v>103</v>
      </c>
      <c r="BN2069"/>
      <c r="BO2069"/>
      <c r="BP2069"/>
      <c r="BQ2069"/>
      <c r="BR2069"/>
      <c r="BS2069"/>
      <c r="BT2069"/>
      <c r="BU2069"/>
      <c r="BV2069"/>
      <c r="BW2069"/>
      <c r="BX2069"/>
      <c r="BY2069" s="8">
        <v>9875</v>
      </c>
      <c r="BZ2069" s="9" t="s">
        <v>106</v>
      </c>
    </row>
    <row r="2070" spans="1:78" s="7" customFormat="1" hidden="1" x14ac:dyDescent="0.25">
      <c r="A2070" s="7" t="str">
        <f t="shared" si="32"/>
        <v>ADJJ*</v>
      </c>
      <c r="B2070" s="6" t="s">
        <v>6782</v>
      </c>
      <c r="C2070" s="6" t="s">
        <v>6783</v>
      </c>
      <c r="D2070" s="6" t="s">
        <v>6771</v>
      </c>
      <c r="E2070" s="6" t="s">
        <v>6772</v>
      </c>
      <c r="F2070"/>
      <c r="G2070"/>
      <c r="H2070" s="6" t="s">
        <v>80</v>
      </c>
      <c r="I2070"/>
      <c r="J2070" s="6" t="s">
        <v>81</v>
      </c>
      <c r="K2070" s="6" t="s">
        <v>82</v>
      </c>
      <c r="L2070" s="6" t="s">
        <v>156</v>
      </c>
      <c r="M2070" s="6" t="s">
        <v>84</v>
      </c>
      <c r="N2070" s="6" t="s">
        <v>85</v>
      </c>
      <c r="O2070" s="6" t="s">
        <v>157</v>
      </c>
      <c r="P2070" s="6" t="s">
        <v>108</v>
      </c>
      <c r="Q2070" s="6" t="s">
        <v>109</v>
      </c>
      <c r="R2070" s="6" t="s">
        <v>110</v>
      </c>
      <c r="S2070" s="6" t="s">
        <v>109</v>
      </c>
      <c r="T2070" s="6" t="s">
        <v>110</v>
      </c>
      <c r="U2070" s="6" t="s">
        <v>91</v>
      </c>
      <c r="V2070" s="6" t="s">
        <v>91</v>
      </c>
      <c r="W2070" s="6" t="s">
        <v>80</v>
      </c>
      <c r="X2070" s="6" t="s">
        <v>80</v>
      </c>
      <c r="Y2070" s="6" t="s">
        <v>92</v>
      </c>
      <c r="Z2070" s="6" t="s">
        <v>80</v>
      </c>
      <c r="AA2070" s="6" t="s">
        <v>93</v>
      </c>
      <c r="AB2070"/>
      <c r="AC2070"/>
      <c r="AD2070"/>
      <c r="AE2070" t="str">
        <f>VLOOKUP(E2070,'Synthèse ventes'!$A$5:$C$2461,3,0)</f>
        <v>Rond Ø150 Otto Fuchs Beta</v>
      </c>
      <c r="AF2070" t="str">
        <f>VLOOKUP(E2070,'Synthèse ventes'!$A$5:$C$2461,2,0)</f>
        <v>OTTO F.</v>
      </c>
      <c r="AG2070"/>
      <c r="AH2070"/>
      <c r="AI2070"/>
      <c r="AJ2070"/>
      <c r="AK2070" s="6" t="s">
        <v>80</v>
      </c>
      <c r="AL2070" s="6" t="s">
        <v>6773</v>
      </c>
      <c r="AM2070" s="6" t="s">
        <v>95</v>
      </c>
      <c r="AN2070" s="6" t="s">
        <v>2181</v>
      </c>
      <c r="AO2070" s="6" t="s">
        <v>3433</v>
      </c>
      <c r="AP2070" s="6" t="s">
        <v>80</v>
      </c>
      <c r="AQ2070" s="6" t="s">
        <v>80</v>
      </c>
      <c r="AR2070" s="6" t="s">
        <v>2524</v>
      </c>
      <c r="AS2070" s="6" t="s">
        <v>235</v>
      </c>
      <c r="AT2070"/>
      <c r="AU2070" s="6" t="s">
        <v>80</v>
      </c>
      <c r="AV2070" s="6" t="s">
        <v>100</v>
      </c>
      <c r="AW2070"/>
      <c r="AX2070"/>
      <c r="AY2070"/>
      <c r="AZ2070"/>
      <c r="BA2070"/>
      <c r="BB2070"/>
      <c r="BC2070"/>
      <c r="BD2070" s="6" t="s">
        <v>6766</v>
      </c>
      <c r="BE2070" s="7" t="s">
        <v>102</v>
      </c>
      <c r="BG2070" s="7" t="s">
        <v>103</v>
      </c>
      <c r="BH2070" s="7">
        <v>2018</v>
      </c>
      <c r="BI2070" s="7" t="s">
        <v>104</v>
      </c>
      <c r="BJ2070" s="7" t="s">
        <v>105</v>
      </c>
      <c r="BK2070" s="7" t="s">
        <v>105</v>
      </c>
      <c r="BL2070" s="7" t="s">
        <v>103</v>
      </c>
      <c r="BN2070"/>
      <c r="BO2070"/>
      <c r="BP2070"/>
      <c r="BQ2070"/>
      <c r="BR2070"/>
      <c r="BS2070"/>
      <c r="BT2070"/>
      <c r="BU2070"/>
      <c r="BV2070"/>
      <c r="BW2070"/>
      <c r="BX2070"/>
      <c r="BY2070" s="8">
        <v>18394</v>
      </c>
      <c r="BZ2070" s="9" t="s">
        <v>106</v>
      </c>
    </row>
    <row r="2071" spans="1:78" s="7" customFormat="1" hidden="1" x14ac:dyDescent="0.25">
      <c r="A2071" s="7" t="str">
        <f t="shared" si="32"/>
        <v>ADJJ*</v>
      </c>
      <c r="B2071" s="6" t="s">
        <v>6784</v>
      </c>
      <c r="C2071" s="6" t="s">
        <v>6785</v>
      </c>
      <c r="D2071" s="6" t="s">
        <v>6771</v>
      </c>
      <c r="E2071" s="6" t="s">
        <v>6772</v>
      </c>
      <c r="F2071"/>
      <c r="G2071"/>
      <c r="H2071" s="6" t="s">
        <v>80</v>
      </c>
      <c r="I2071"/>
      <c r="J2071" s="6" t="s">
        <v>81</v>
      </c>
      <c r="K2071" s="6" t="s">
        <v>82</v>
      </c>
      <c r="L2071" s="6" t="s">
        <v>156</v>
      </c>
      <c r="M2071" s="6" t="s">
        <v>84</v>
      </c>
      <c r="N2071" s="6" t="s">
        <v>85</v>
      </c>
      <c r="O2071" s="6" t="s">
        <v>157</v>
      </c>
      <c r="P2071" s="6" t="s">
        <v>108</v>
      </c>
      <c r="Q2071" s="6" t="s">
        <v>109</v>
      </c>
      <c r="R2071" s="6" t="s">
        <v>110</v>
      </c>
      <c r="S2071" s="6" t="s">
        <v>109</v>
      </c>
      <c r="T2071" s="6" t="s">
        <v>110</v>
      </c>
      <c r="U2071" s="6" t="s">
        <v>91</v>
      </c>
      <c r="V2071" s="6" t="s">
        <v>91</v>
      </c>
      <c r="W2071" s="6" t="s">
        <v>80</v>
      </c>
      <c r="X2071" s="6" t="s">
        <v>80</v>
      </c>
      <c r="Y2071" s="6" t="s">
        <v>92</v>
      </c>
      <c r="Z2071" s="6" t="s">
        <v>80</v>
      </c>
      <c r="AA2071" s="6" t="s">
        <v>93</v>
      </c>
      <c r="AB2071"/>
      <c r="AC2071"/>
      <c r="AD2071"/>
      <c r="AE2071" t="str">
        <f>VLOOKUP(E2071,'Synthèse ventes'!$A$5:$C$2461,3,0)</f>
        <v>Rond Ø150 Otto Fuchs Beta</v>
      </c>
      <c r="AF2071" t="str">
        <f>VLOOKUP(E2071,'Synthèse ventes'!$A$5:$C$2461,2,0)</f>
        <v>OTTO F.</v>
      </c>
      <c r="AG2071"/>
      <c r="AH2071"/>
      <c r="AI2071"/>
      <c r="AJ2071"/>
      <c r="AK2071" s="6" t="s">
        <v>80</v>
      </c>
      <c r="AL2071" s="6" t="s">
        <v>6773</v>
      </c>
      <c r="AM2071" s="6" t="s">
        <v>95</v>
      </c>
      <c r="AN2071" s="6" t="s">
        <v>2181</v>
      </c>
      <c r="AO2071" s="6" t="s">
        <v>3436</v>
      </c>
      <c r="AP2071" s="6" t="s">
        <v>80</v>
      </c>
      <c r="AQ2071" s="6" t="s">
        <v>80</v>
      </c>
      <c r="AR2071" s="6" t="s">
        <v>2524</v>
      </c>
      <c r="AS2071" s="6" t="s">
        <v>235</v>
      </c>
      <c r="AT2071"/>
      <c r="AU2071" s="6" t="s">
        <v>80</v>
      </c>
      <c r="AV2071" s="6" t="s">
        <v>100</v>
      </c>
      <c r="AW2071"/>
      <c r="AX2071"/>
      <c r="AY2071"/>
      <c r="AZ2071"/>
      <c r="BA2071"/>
      <c r="BB2071"/>
      <c r="BC2071"/>
      <c r="BD2071" s="6" t="s">
        <v>6766</v>
      </c>
      <c r="BE2071" s="7" t="s">
        <v>102</v>
      </c>
      <c r="BG2071" s="7" t="s">
        <v>103</v>
      </c>
      <c r="BH2071" s="7">
        <v>2018</v>
      </c>
      <c r="BI2071" s="7" t="s">
        <v>104</v>
      </c>
      <c r="BJ2071" s="7" t="s">
        <v>105</v>
      </c>
      <c r="BK2071" s="7" t="s">
        <v>105</v>
      </c>
      <c r="BL2071" s="7" t="s">
        <v>103</v>
      </c>
      <c r="BN2071"/>
      <c r="BO2071"/>
      <c r="BP2071"/>
      <c r="BQ2071"/>
      <c r="BR2071"/>
      <c r="BS2071"/>
      <c r="BT2071"/>
      <c r="BU2071"/>
      <c r="BV2071"/>
      <c r="BW2071"/>
      <c r="BX2071"/>
      <c r="BY2071" s="8">
        <v>14159</v>
      </c>
      <c r="BZ2071" s="9" t="s">
        <v>106</v>
      </c>
    </row>
    <row r="2072" spans="1:78" s="7" customFormat="1" hidden="1" x14ac:dyDescent="0.25">
      <c r="A2072" s="7" t="str">
        <f t="shared" si="32"/>
        <v>ADJJ*</v>
      </c>
      <c r="B2072" s="6" t="s">
        <v>6786</v>
      </c>
      <c r="C2072" s="6" t="s">
        <v>6787</v>
      </c>
      <c r="D2072" s="6" t="s">
        <v>6771</v>
      </c>
      <c r="E2072" s="6" t="s">
        <v>6772</v>
      </c>
      <c r="F2072"/>
      <c r="G2072"/>
      <c r="H2072" s="6" t="s">
        <v>80</v>
      </c>
      <c r="I2072"/>
      <c r="J2072" s="6" t="s">
        <v>81</v>
      </c>
      <c r="K2072" s="6" t="s">
        <v>82</v>
      </c>
      <c r="L2072" s="6" t="s">
        <v>156</v>
      </c>
      <c r="M2072" s="6" t="s">
        <v>84</v>
      </c>
      <c r="N2072" s="6" t="s">
        <v>85</v>
      </c>
      <c r="O2072" s="6" t="s">
        <v>157</v>
      </c>
      <c r="P2072" s="6" t="s">
        <v>108</v>
      </c>
      <c r="Q2072" s="6" t="s">
        <v>109</v>
      </c>
      <c r="R2072" s="6" t="s">
        <v>110</v>
      </c>
      <c r="S2072" s="6" t="s">
        <v>109</v>
      </c>
      <c r="T2072" s="6" t="s">
        <v>110</v>
      </c>
      <c r="U2072" s="6" t="s">
        <v>91</v>
      </c>
      <c r="V2072" s="6" t="s">
        <v>91</v>
      </c>
      <c r="W2072" s="6" t="s">
        <v>80</v>
      </c>
      <c r="X2072" s="6" t="s">
        <v>80</v>
      </c>
      <c r="Y2072" s="6" t="s">
        <v>92</v>
      </c>
      <c r="Z2072" s="6" t="s">
        <v>80</v>
      </c>
      <c r="AA2072" s="6" t="s">
        <v>93</v>
      </c>
      <c r="AB2072"/>
      <c r="AC2072"/>
      <c r="AD2072"/>
      <c r="AE2072" t="str">
        <f>VLOOKUP(E2072,'Synthèse ventes'!$A$5:$C$2461,3,0)</f>
        <v>Rond Ø150 Otto Fuchs Beta</v>
      </c>
      <c r="AF2072" t="str">
        <f>VLOOKUP(E2072,'Synthèse ventes'!$A$5:$C$2461,2,0)</f>
        <v>OTTO F.</v>
      </c>
      <c r="AG2072"/>
      <c r="AH2072"/>
      <c r="AI2072"/>
      <c r="AJ2072"/>
      <c r="AK2072" s="6" t="s">
        <v>80</v>
      </c>
      <c r="AL2072" s="6" t="s">
        <v>6773</v>
      </c>
      <c r="AM2072" s="6" t="s">
        <v>95</v>
      </c>
      <c r="AN2072" s="6" t="s">
        <v>2181</v>
      </c>
      <c r="AO2072" s="6" t="s">
        <v>3439</v>
      </c>
      <c r="AP2072" s="6" t="s">
        <v>80</v>
      </c>
      <c r="AQ2072" s="6" t="s">
        <v>80</v>
      </c>
      <c r="AR2072" s="6" t="s">
        <v>2524</v>
      </c>
      <c r="AS2072" s="6" t="s">
        <v>235</v>
      </c>
      <c r="AT2072"/>
      <c r="AU2072" s="6" t="s">
        <v>80</v>
      </c>
      <c r="AV2072" s="6" t="s">
        <v>100</v>
      </c>
      <c r="AW2072"/>
      <c r="AX2072"/>
      <c r="AY2072"/>
      <c r="AZ2072"/>
      <c r="BA2072"/>
      <c r="BB2072"/>
      <c r="BC2072"/>
      <c r="BD2072" s="6" t="s">
        <v>6766</v>
      </c>
      <c r="BE2072" s="7" t="s">
        <v>102</v>
      </c>
      <c r="BG2072" s="7" t="s">
        <v>103</v>
      </c>
      <c r="BH2072" s="7">
        <v>2018</v>
      </c>
      <c r="BI2072" s="7" t="s">
        <v>104</v>
      </c>
      <c r="BJ2072" s="7" t="s">
        <v>105</v>
      </c>
      <c r="BK2072" s="7" t="s">
        <v>105</v>
      </c>
      <c r="BL2072" s="7" t="s">
        <v>103</v>
      </c>
      <c r="BN2072"/>
      <c r="BO2072"/>
      <c r="BP2072"/>
      <c r="BQ2072"/>
      <c r="BR2072"/>
      <c r="BS2072"/>
      <c r="BT2072"/>
      <c r="BU2072"/>
      <c r="BV2072"/>
      <c r="BW2072"/>
      <c r="BX2072"/>
      <c r="BY2072" s="8">
        <v>74891</v>
      </c>
      <c r="BZ2072" s="9" t="s">
        <v>106</v>
      </c>
    </row>
    <row r="2073" spans="1:78" s="7" customFormat="1" hidden="1" x14ac:dyDescent="0.25">
      <c r="A2073" s="7" t="str">
        <f t="shared" si="32"/>
        <v>ADHQ*</v>
      </c>
      <c r="B2073" s="6" t="s">
        <v>6788</v>
      </c>
      <c r="C2073" s="6" t="s">
        <v>6789</v>
      </c>
      <c r="D2073" s="6" t="s">
        <v>6790</v>
      </c>
      <c r="E2073" s="6" t="s">
        <v>6791</v>
      </c>
      <c r="F2073"/>
      <c r="G2073"/>
      <c r="H2073" s="6" t="s">
        <v>80</v>
      </c>
      <c r="I2073"/>
      <c r="J2073" s="6" t="s">
        <v>81</v>
      </c>
      <c r="K2073" s="6" t="s">
        <v>82</v>
      </c>
      <c r="L2073" s="6" t="s">
        <v>156</v>
      </c>
      <c r="M2073" s="6" t="s">
        <v>84</v>
      </c>
      <c r="N2073" s="6" t="s">
        <v>85</v>
      </c>
      <c r="O2073" s="6" t="s">
        <v>157</v>
      </c>
      <c r="P2073" s="6" t="s">
        <v>108</v>
      </c>
      <c r="Q2073" s="6" t="s">
        <v>110</v>
      </c>
      <c r="R2073" s="6" t="s">
        <v>110</v>
      </c>
      <c r="S2073"/>
      <c r="T2073"/>
      <c r="U2073" s="6" t="s">
        <v>91</v>
      </c>
      <c r="V2073" s="6" t="s">
        <v>91</v>
      </c>
      <c r="W2073" s="6" t="s">
        <v>80</v>
      </c>
      <c r="X2073" s="6" t="s">
        <v>80</v>
      </c>
      <c r="Y2073" s="6" t="s">
        <v>92</v>
      </c>
      <c r="Z2073" s="6" t="s">
        <v>80</v>
      </c>
      <c r="AA2073" s="6" t="s">
        <v>80</v>
      </c>
      <c r="AB2073"/>
      <c r="AC2073"/>
      <c r="AD2073"/>
      <c r="AE2073" t="str">
        <f>VLOOKUP(E2073,'Synthèse ventes'!$A$5:$C$2461,3,0)</f>
        <v>Rond Ø250 OTTOFUCHS BETA x 107,16 Kg</v>
      </c>
      <c r="AF2073" t="str">
        <f>VLOOKUP(E2073,'Synthèse ventes'!$A$5:$C$2461,2,0)</f>
        <v>OTTO F.</v>
      </c>
      <c r="AG2073"/>
      <c r="AH2073"/>
      <c r="AI2073"/>
      <c r="AJ2073"/>
      <c r="AK2073" s="6" t="s">
        <v>80</v>
      </c>
      <c r="AL2073" s="6" t="s">
        <v>6792</v>
      </c>
      <c r="AM2073" s="6" t="s">
        <v>95</v>
      </c>
      <c r="AN2073" s="6" t="s">
        <v>234</v>
      </c>
      <c r="AO2073" s="6" t="s">
        <v>3433</v>
      </c>
      <c r="AP2073" s="6" t="s">
        <v>80</v>
      </c>
      <c r="AQ2073" s="6" t="s">
        <v>80</v>
      </c>
      <c r="AR2073" s="6" t="s">
        <v>2524</v>
      </c>
      <c r="AS2073" s="6" t="s">
        <v>213</v>
      </c>
      <c r="AT2073"/>
      <c r="AU2073" s="6" t="s">
        <v>80</v>
      </c>
      <c r="AV2073" s="6" t="s">
        <v>100</v>
      </c>
      <c r="AW2073"/>
      <c r="AX2073"/>
      <c r="AY2073"/>
      <c r="AZ2073"/>
      <c r="BA2073"/>
      <c r="BB2073"/>
      <c r="BC2073"/>
      <c r="BD2073" s="6" t="s">
        <v>6793</v>
      </c>
      <c r="BE2073" s="7" t="s">
        <v>102</v>
      </c>
      <c r="BG2073" s="7" t="s">
        <v>103</v>
      </c>
      <c r="BH2073" s="7">
        <v>2018</v>
      </c>
      <c r="BI2073" s="7" t="s">
        <v>104</v>
      </c>
      <c r="BJ2073" s="7" t="s">
        <v>105</v>
      </c>
      <c r="BK2073" s="7" t="s">
        <v>105</v>
      </c>
      <c r="BL2073" s="7" t="s">
        <v>103</v>
      </c>
      <c r="BN2073"/>
      <c r="BO2073"/>
      <c r="BP2073"/>
      <c r="BQ2073"/>
      <c r="BR2073"/>
      <c r="BS2073"/>
      <c r="BT2073"/>
      <c r="BU2073"/>
      <c r="BV2073"/>
      <c r="BW2073"/>
      <c r="BX2073"/>
      <c r="BY2073" s="8">
        <v>121049</v>
      </c>
      <c r="BZ2073" s="9" t="s">
        <v>106</v>
      </c>
    </row>
    <row r="2074" spans="1:78" s="7" customFormat="1" hidden="1" x14ac:dyDescent="0.25">
      <c r="A2074" s="7" t="str">
        <f t="shared" si="32"/>
        <v>ADJX*</v>
      </c>
      <c r="B2074" s="6" t="s">
        <v>6794</v>
      </c>
      <c r="C2074" s="6" t="s">
        <v>6795</v>
      </c>
      <c r="D2074" s="6" t="s">
        <v>6796</v>
      </c>
      <c r="E2074" s="6" t="s">
        <v>6797</v>
      </c>
      <c r="F2074"/>
      <c r="G2074"/>
      <c r="H2074" s="6" t="s">
        <v>80</v>
      </c>
      <c r="I2074"/>
      <c r="J2074" s="6" t="s">
        <v>81</v>
      </c>
      <c r="K2074" s="6" t="s">
        <v>82</v>
      </c>
      <c r="L2074" s="6" t="s">
        <v>156</v>
      </c>
      <c r="M2074" s="6" t="s">
        <v>84</v>
      </c>
      <c r="N2074" s="6" t="s">
        <v>85</v>
      </c>
      <c r="O2074" s="6" t="s">
        <v>157</v>
      </c>
      <c r="P2074" s="6" t="s">
        <v>108</v>
      </c>
      <c r="Q2074" s="6" t="s">
        <v>109</v>
      </c>
      <c r="R2074" s="6" t="s">
        <v>110</v>
      </c>
      <c r="S2074" s="6" t="s">
        <v>109</v>
      </c>
      <c r="T2074" s="6" t="s">
        <v>110</v>
      </c>
      <c r="U2074" s="6" t="s">
        <v>91</v>
      </c>
      <c r="V2074" s="6" t="s">
        <v>91</v>
      </c>
      <c r="W2074" s="6" t="s">
        <v>80</v>
      </c>
      <c r="X2074" s="6" t="s">
        <v>80</v>
      </c>
      <c r="Y2074" s="6" t="s">
        <v>92</v>
      </c>
      <c r="Z2074" s="6" t="s">
        <v>80</v>
      </c>
      <c r="AA2074" s="6" t="s">
        <v>93</v>
      </c>
      <c r="AB2074"/>
      <c r="AC2074"/>
      <c r="AD2074"/>
      <c r="AE2074" t="str">
        <f>VLOOKUP(E2074,'Synthèse ventes'!$A$5:$C$2461,3,0)</f>
        <v>Rond Ø250 ALCOA x 120 Kg</v>
      </c>
      <c r="AF2074" t="str">
        <f>VLOOKUP(E2074,'Synthèse ventes'!$A$5:$C$2461,2,0)</f>
        <v>ARCONIC L</v>
      </c>
      <c r="AG2074"/>
      <c r="AH2074"/>
      <c r="AI2074"/>
      <c r="AJ2074"/>
      <c r="AK2074" s="6" t="s">
        <v>80</v>
      </c>
      <c r="AL2074" s="6" t="s">
        <v>6798</v>
      </c>
      <c r="AM2074" s="6" t="s">
        <v>95</v>
      </c>
      <c r="AN2074" s="6" t="s">
        <v>96</v>
      </c>
      <c r="AO2074" s="6" t="s">
        <v>394</v>
      </c>
      <c r="AP2074" s="6" t="s">
        <v>80</v>
      </c>
      <c r="AQ2074" s="6" t="s">
        <v>80</v>
      </c>
      <c r="AR2074" s="6" t="s">
        <v>627</v>
      </c>
      <c r="AS2074" s="6" t="s">
        <v>99</v>
      </c>
      <c r="AT2074"/>
      <c r="AU2074" s="6" t="s">
        <v>80</v>
      </c>
      <c r="AV2074" s="6" t="s">
        <v>100</v>
      </c>
      <c r="AW2074"/>
      <c r="AX2074"/>
      <c r="AY2074"/>
      <c r="AZ2074"/>
      <c r="BA2074"/>
      <c r="BB2074"/>
      <c r="BC2074"/>
      <c r="BD2074" s="6" t="s">
        <v>6793</v>
      </c>
      <c r="BE2074" s="7" t="s">
        <v>102</v>
      </c>
      <c r="BG2074" s="7" t="s">
        <v>103</v>
      </c>
      <c r="BH2074" s="7">
        <v>2018</v>
      </c>
      <c r="BI2074" s="7" t="s">
        <v>104</v>
      </c>
      <c r="BJ2074" s="7" t="s">
        <v>105</v>
      </c>
      <c r="BK2074" s="7" t="s">
        <v>105</v>
      </c>
      <c r="BL2074" s="7" t="s">
        <v>103</v>
      </c>
      <c r="BN2074"/>
      <c r="BO2074"/>
      <c r="BP2074"/>
      <c r="BQ2074"/>
      <c r="BR2074"/>
      <c r="BS2074"/>
      <c r="BT2074"/>
      <c r="BU2074"/>
      <c r="BV2074"/>
      <c r="BW2074"/>
      <c r="BX2074"/>
      <c r="BY2074" s="8">
        <v>36391</v>
      </c>
      <c r="BZ2074" s="9" t="s">
        <v>106</v>
      </c>
    </row>
    <row r="2075" spans="1:78" s="7" customFormat="1" hidden="1" x14ac:dyDescent="0.25">
      <c r="A2075" s="7" t="str">
        <f t="shared" si="32"/>
        <v>ADHP*</v>
      </c>
      <c r="B2075" s="6" t="s">
        <v>6799</v>
      </c>
      <c r="C2075" s="6" t="s">
        <v>6800</v>
      </c>
      <c r="D2075" s="6" t="s">
        <v>6801</v>
      </c>
      <c r="E2075" s="6" t="s">
        <v>6802</v>
      </c>
      <c r="F2075"/>
      <c r="G2075"/>
      <c r="H2075" s="6" t="s">
        <v>80</v>
      </c>
      <c r="I2075"/>
      <c r="J2075" s="6" t="s">
        <v>81</v>
      </c>
      <c r="K2075" s="6" t="s">
        <v>82</v>
      </c>
      <c r="L2075" s="6" t="s">
        <v>156</v>
      </c>
      <c r="M2075" s="6" t="s">
        <v>84</v>
      </c>
      <c r="N2075" s="6" t="s">
        <v>85</v>
      </c>
      <c r="O2075" s="6" t="s">
        <v>157</v>
      </c>
      <c r="P2075" s="6" t="s">
        <v>108</v>
      </c>
      <c r="Q2075" s="6" t="s">
        <v>109</v>
      </c>
      <c r="R2075" s="6" t="s">
        <v>110</v>
      </c>
      <c r="S2075" s="6" t="s">
        <v>109</v>
      </c>
      <c r="T2075" s="6" t="s">
        <v>110</v>
      </c>
      <c r="U2075" s="6" t="s">
        <v>91</v>
      </c>
      <c r="V2075" s="6" t="s">
        <v>91</v>
      </c>
      <c r="W2075" s="6" t="s">
        <v>80</v>
      </c>
      <c r="X2075" s="6" t="s">
        <v>80</v>
      </c>
      <c r="Y2075" s="6" t="s">
        <v>92</v>
      </c>
      <c r="Z2075" s="6" t="s">
        <v>80</v>
      </c>
      <c r="AA2075" s="6" t="s">
        <v>93</v>
      </c>
      <c r="AB2075"/>
      <c r="AC2075"/>
      <c r="AD2075"/>
      <c r="AE2075" t="str">
        <f>VLOOKUP(E2075,'Synthèse ventes'!$A$5:$C$2461,3,0)</f>
        <v>Rond Ø152 Bohler - Multiple 88.5 Kg</v>
      </c>
      <c r="AF2075" t="str">
        <f>VLOOKUP(E2075,'Synthèse ventes'!$A$5:$C$2461,2,0)</f>
        <v>BOHLER LIV</v>
      </c>
      <c r="AG2075"/>
      <c r="AH2075"/>
      <c r="AI2075"/>
      <c r="AJ2075"/>
      <c r="AK2075" s="6" t="s">
        <v>80</v>
      </c>
      <c r="AL2075" s="6" t="s">
        <v>6803</v>
      </c>
      <c r="AM2075" s="6" t="s">
        <v>95</v>
      </c>
      <c r="AN2075" s="6" t="s">
        <v>145</v>
      </c>
      <c r="AO2075" s="6" t="s">
        <v>380</v>
      </c>
      <c r="AP2075" s="6" t="s">
        <v>80</v>
      </c>
      <c r="AQ2075" s="6" t="s">
        <v>80</v>
      </c>
      <c r="AR2075" s="6" t="s">
        <v>592</v>
      </c>
      <c r="AS2075" s="6" t="s">
        <v>1861</v>
      </c>
      <c r="AT2075"/>
      <c r="AU2075" s="6" t="s">
        <v>80</v>
      </c>
      <c r="AV2075" s="6" t="s">
        <v>100</v>
      </c>
      <c r="AW2075"/>
      <c r="AX2075"/>
      <c r="AY2075"/>
      <c r="AZ2075"/>
      <c r="BA2075"/>
      <c r="BB2075"/>
      <c r="BC2075"/>
      <c r="BD2075" s="6" t="s">
        <v>6793</v>
      </c>
      <c r="BE2075" s="7" t="s">
        <v>102</v>
      </c>
      <c r="BG2075" s="7" t="s">
        <v>103</v>
      </c>
      <c r="BH2075" s="7">
        <v>2018</v>
      </c>
      <c r="BI2075" s="7" t="s">
        <v>104</v>
      </c>
      <c r="BJ2075" s="7" t="s">
        <v>105</v>
      </c>
      <c r="BK2075" s="7" t="s">
        <v>105</v>
      </c>
      <c r="BL2075" s="7" t="s">
        <v>103</v>
      </c>
      <c r="BN2075"/>
      <c r="BO2075"/>
      <c r="BP2075"/>
      <c r="BQ2075"/>
      <c r="BR2075"/>
      <c r="BS2075"/>
      <c r="BT2075"/>
      <c r="BU2075"/>
      <c r="BV2075"/>
      <c r="BW2075"/>
      <c r="BX2075"/>
      <c r="BY2075" s="8">
        <v>132676</v>
      </c>
      <c r="BZ2075" s="9" t="s">
        <v>106</v>
      </c>
    </row>
    <row r="2076" spans="1:78" s="7" customFormat="1" hidden="1" x14ac:dyDescent="0.25">
      <c r="A2076" s="7" t="str">
        <f t="shared" si="32"/>
        <v>ADHP*</v>
      </c>
      <c r="B2076" s="6" t="s">
        <v>6804</v>
      </c>
      <c r="C2076" s="6" t="s">
        <v>6805</v>
      </c>
      <c r="D2076" s="6" t="s">
        <v>6801</v>
      </c>
      <c r="E2076" s="6" t="s">
        <v>6802</v>
      </c>
      <c r="F2076"/>
      <c r="G2076"/>
      <c r="H2076" s="6" t="s">
        <v>80</v>
      </c>
      <c r="I2076"/>
      <c r="J2076" s="6" t="s">
        <v>81</v>
      </c>
      <c r="K2076" s="6" t="s">
        <v>82</v>
      </c>
      <c r="L2076" s="6" t="s">
        <v>156</v>
      </c>
      <c r="M2076" s="6" t="s">
        <v>84</v>
      </c>
      <c r="N2076" s="6" t="s">
        <v>85</v>
      </c>
      <c r="O2076" s="6" t="s">
        <v>157</v>
      </c>
      <c r="P2076" s="6" t="s">
        <v>108</v>
      </c>
      <c r="Q2076" s="6" t="s">
        <v>109</v>
      </c>
      <c r="R2076" s="6" t="s">
        <v>110</v>
      </c>
      <c r="S2076" s="6" t="s">
        <v>109</v>
      </c>
      <c r="T2076" s="6" t="s">
        <v>110</v>
      </c>
      <c r="U2076" s="6" t="s">
        <v>91</v>
      </c>
      <c r="V2076" s="6" t="s">
        <v>91</v>
      </c>
      <c r="W2076" s="6" t="s">
        <v>80</v>
      </c>
      <c r="X2076" s="6" t="s">
        <v>80</v>
      </c>
      <c r="Y2076" s="6" t="s">
        <v>92</v>
      </c>
      <c r="Z2076" s="6" t="s">
        <v>80</v>
      </c>
      <c r="AA2076" s="6" t="s">
        <v>93</v>
      </c>
      <c r="AB2076"/>
      <c r="AC2076"/>
      <c r="AD2076"/>
      <c r="AE2076" t="str">
        <f>VLOOKUP(E2076,'Synthèse ventes'!$A$5:$C$2461,3,0)</f>
        <v>Rond Ø152 Bohler - Multiple 88.5 Kg</v>
      </c>
      <c r="AF2076" t="str">
        <f>VLOOKUP(E2076,'Synthèse ventes'!$A$5:$C$2461,2,0)</f>
        <v>BOHLER LIV</v>
      </c>
      <c r="AG2076"/>
      <c r="AH2076"/>
      <c r="AI2076"/>
      <c r="AJ2076"/>
      <c r="AK2076" s="6" t="s">
        <v>80</v>
      </c>
      <c r="AL2076" s="6" t="s">
        <v>6803</v>
      </c>
      <c r="AM2076" s="6" t="s">
        <v>95</v>
      </c>
      <c r="AN2076" s="6" t="s">
        <v>145</v>
      </c>
      <c r="AO2076" s="6" t="s">
        <v>602</v>
      </c>
      <c r="AP2076" s="6" t="s">
        <v>80</v>
      </c>
      <c r="AQ2076" s="6" t="s">
        <v>80</v>
      </c>
      <c r="AR2076" s="6" t="s">
        <v>592</v>
      </c>
      <c r="AS2076" s="6" t="s">
        <v>1861</v>
      </c>
      <c r="AT2076"/>
      <c r="AU2076" s="6" t="s">
        <v>80</v>
      </c>
      <c r="AV2076" s="6" t="s">
        <v>100</v>
      </c>
      <c r="AW2076"/>
      <c r="AX2076"/>
      <c r="AY2076"/>
      <c r="AZ2076"/>
      <c r="BA2076"/>
      <c r="BB2076"/>
      <c r="BC2076"/>
      <c r="BD2076" s="6" t="s">
        <v>6793</v>
      </c>
      <c r="BE2076" s="7" t="s">
        <v>102</v>
      </c>
      <c r="BG2076" s="7" t="s">
        <v>103</v>
      </c>
      <c r="BH2076" s="7">
        <v>2018</v>
      </c>
      <c r="BI2076" s="7" t="s">
        <v>104</v>
      </c>
      <c r="BJ2076" s="7" t="s">
        <v>105</v>
      </c>
      <c r="BK2076" s="7" t="s">
        <v>105</v>
      </c>
      <c r="BL2076" s="7" t="s">
        <v>103</v>
      </c>
      <c r="BN2076"/>
      <c r="BO2076"/>
      <c r="BP2076"/>
      <c r="BQ2076"/>
      <c r="BR2076"/>
      <c r="BS2076"/>
      <c r="BT2076"/>
      <c r="BU2076"/>
      <c r="BV2076"/>
      <c r="BW2076"/>
      <c r="BX2076"/>
      <c r="BY2076" s="8">
        <v>28218</v>
      </c>
      <c r="BZ2076" s="9" t="s">
        <v>106</v>
      </c>
    </row>
    <row r="2077" spans="1:78" s="7" customFormat="1" hidden="1" x14ac:dyDescent="0.25">
      <c r="A2077" s="7" t="str">
        <f t="shared" si="32"/>
        <v>ADHP*</v>
      </c>
      <c r="B2077" s="6" t="s">
        <v>6806</v>
      </c>
      <c r="C2077" s="6" t="s">
        <v>6807</v>
      </c>
      <c r="D2077" s="6" t="s">
        <v>6801</v>
      </c>
      <c r="E2077" s="6" t="s">
        <v>6802</v>
      </c>
      <c r="F2077"/>
      <c r="G2077"/>
      <c r="H2077" s="6" t="s">
        <v>80</v>
      </c>
      <c r="I2077"/>
      <c r="J2077" s="6" t="s">
        <v>81</v>
      </c>
      <c r="K2077" s="6" t="s">
        <v>82</v>
      </c>
      <c r="L2077" s="6" t="s">
        <v>156</v>
      </c>
      <c r="M2077" s="6" t="s">
        <v>84</v>
      </c>
      <c r="N2077" s="6" t="s">
        <v>85</v>
      </c>
      <c r="O2077" s="6" t="s">
        <v>157</v>
      </c>
      <c r="P2077" s="6" t="s">
        <v>108</v>
      </c>
      <c r="Q2077" s="6" t="s">
        <v>109</v>
      </c>
      <c r="R2077" s="6" t="s">
        <v>110</v>
      </c>
      <c r="S2077" s="6" t="s">
        <v>109</v>
      </c>
      <c r="T2077" s="6" t="s">
        <v>110</v>
      </c>
      <c r="U2077" s="6" t="s">
        <v>91</v>
      </c>
      <c r="V2077" s="6" t="s">
        <v>91</v>
      </c>
      <c r="W2077" s="6" t="s">
        <v>80</v>
      </c>
      <c r="X2077" s="6" t="s">
        <v>80</v>
      </c>
      <c r="Y2077" s="6" t="s">
        <v>92</v>
      </c>
      <c r="Z2077" s="6" t="s">
        <v>80</v>
      </c>
      <c r="AA2077" s="6" t="s">
        <v>93</v>
      </c>
      <c r="AB2077"/>
      <c r="AC2077"/>
      <c r="AD2077"/>
      <c r="AE2077" t="str">
        <f>VLOOKUP(E2077,'Synthèse ventes'!$A$5:$C$2461,3,0)</f>
        <v>Rond Ø152 Bohler - Multiple 88.5 Kg</v>
      </c>
      <c r="AF2077" t="str">
        <f>VLOOKUP(E2077,'Synthèse ventes'!$A$5:$C$2461,2,0)</f>
        <v>BOHLER LIV</v>
      </c>
      <c r="AG2077"/>
      <c r="AH2077"/>
      <c r="AI2077"/>
      <c r="AJ2077"/>
      <c r="AK2077" s="6" t="s">
        <v>80</v>
      </c>
      <c r="AL2077" s="6" t="s">
        <v>6803</v>
      </c>
      <c r="AM2077" s="6" t="s">
        <v>95</v>
      </c>
      <c r="AN2077" s="6" t="s">
        <v>145</v>
      </c>
      <c r="AO2077" s="6" t="s">
        <v>599</v>
      </c>
      <c r="AP2077" s="6" t="s">
        <v>80</v>
      </c>
      <c r="AQ2077" s="6" t="s">
        <v>80</v>
      </c>
      <c r="AR2077" s="6" t="s">
        <v>592</v>
      </c>
      <c r="AS2077" s="6" t="s">
        <v>1861</v>
      </c>
      <c r="AT2077"/>
      <c r="AU2077" s="6" t="s">
        <v>80</v>
      </c>
      <c r="AV2077" s="6" t="s">
        <v>100</v>
      </c>
      <c r="AW2077"/>
      <c r="AX2077"/>
      <c r="AY2077"/>
      <c r="AZ2077"/>
      <c r="BA2077"/>
      <c r="BB2077"/>
      <c r="BC2077"/>
      <c r="BD2077" s="6" t="s">
        <v>6793</v>
      </c>
      <c r="BE2077" s="7" t="s">
        <v>102</v>
      </c>
      <c r="BG2077" s="7" t="s">
        <v>103</v>
      </c>
      <c r="BH2077" s="7">
        <v>2018</v>
      </c>
      <c r="BI2077" s="7" t="s">
        <v>104</v>
      </c>
      <c r="BJ2077" s="7" t="s">
        <v>105</v>
      </c>
      <c r="BK2077" s="7" t="s">
        <v>105</v>
      </c>
      <c r="BL2077" s="7" t="s">
        <v>103</v>
      </c>
      <c r="BN2077"/>
      <c r="BO2077"/>
      <c r="BP2077"/>
      <c r="BQ2077"/>
      <c r="BR2077"/>
      <c r="BS2077"/>
      <c r="BT2077"/>
      <c r="BU2077"/>
      <c r="BV2077"/>
      <c r="BW2077"/>
      <c r="BX2077"/>
      <c r="BY2077" s="8">
        <v>32788</v>
      </c>
      <c r="BZ2077" s="9" t="s">
        <v>106</v>
      </c>
    </row>
    <row r="2078" spans="1:78" s="7" customFormat="1" hidden="1" x14ac:dyDescent="0.25">
      <c r="A2078" s="7" t="str">
        <f t="shared" si="32"/>
        <v>ADHP*</v>
      </c>
      <c r="B2078" s="6" t="s">
        <v>6808</v>
      </c>
      <c r="C2078" s="6" t="s">
        <v>6809</v>
      </c>
      <c r="D2078" s="6" t="s">
        <v>6801</v>
      </c>
      <c r="E2078" s="6" t="s">
        <v>6802</v>
      </c>
      <c r="F2078"/>
      <c r="G2078"/>
      <c r="H2078" s="6" t="s">
        <v>80</v>
      </c>
      <c r="I2078"/>
      <c r="J2078" s="6" t="s">
        <v>81</v>
      </c>
      <c r="K2078" s="6" t="s">
        <v>82</v>
      </c>
      <c r="L2078" s="6" t="s">
        <v>156</v>
      </c>
      <c r="M2078" s="6" t="s">
        <v>84</v>
      </c>
      <c r="N2078" s="6" t="s">
        <v>85</v>
      </c>
      <c r="O2078" s="6" t="s">
        <v>157</v>
      </c>
      <c r="P2078" s="6" t="s">
        <v>108</v>
      </c>
      <c r="Q2078" s="6" t="s">
        <v>109</v>
      </c>
      <c r="R2078" s="6" t="s">
        <v>110</v>
      </c>
      <c r="S2078" s="6" t="s">
        <v>109</v>
      </c>
      <c r="T2078" s="6" t="s">
        <v>110</v>
      </c>
      <c r="U2078" s="6" t="s">
        <v>91</v>
      </c>
      <c r="V2078" s="6" t="s">
        <v>91</v>
      </c>
      <c r="W2078" s="6" t="s">
        <v>80</v>
      </c>
      <c r="X2078" s="6" t="s">
        <v>80</v>
      </c>
      <c r="Y2078" s="6" t="s">
        <v>92</v>
      </c>
      <c r="Z2078" s="6" t="s">
        <v>80</v>
      </c>
      <c r="AA2078" s="6" t="s">
        <v>93</v>
      </c>
      <c r="AB2078"/>
      <c r="AC2078"/>
      <c r="AD2078"/>
      <c r="AE2078" t="str">
        <f>VLOOKUP(E2078,'Synthèse ventes'!$A$5:$C$2461,3,0)</f>
        <v>Rond Ø152 Bohler - Multiple 88.5 Kg</v>
      </c>
      <c r="AF2078" t="str">
        <f>VLOOKUP(E2078,'Synthèse ventes'!$A$5:$C$2461,2,0)</f>
        <v>BOHLER LIV</v>
      </c>
      <c r="AG2078"/>
      <c r="AH2078"/>
      <c r="AI2078"/>
      <c r="AJ2078"/>
      <c r="AK2078" s="6" t="s">
        <v>80</v>
      </c>
      <c r="AL2078" s="6" t="s">
        <v>6803</v>
      </c>
      <c r="AM2078" s="6" t="s">
        <v>95</v>
      </c>
      <c r="AN2078" s="6" t="s">
        <v>3040</v>
      </c>
      <c r="AO2078" s="6" t="s">
        <v>376</v>
      </c>
      <c r="AP2078" s="6" t="s">
        <v>80</v>
      </c>
      <c r="AQ2078" s="6" t="s">
        <v>80</v>
      </c>
      <c r="AR2078" s="6" t="s">
        <v>592</v>
      </c>
      <c r="AS2078" s="6" t="s">
        <v>1861</v>
      </c>
      <c r="AT2078"/>
      <c r="AU2078" s="6" t="s">
        <v>80</v>
      </c>
      <c r="AV2078" s="6" t="s">
        <v>100</v>
      </c>
      <c r="AW2078"/>
      <c r="AX2078"/>
      <c r="AY2078"/>
      <c r="AZ2078"/>
      <c r="BA2078"/>
      <c r="BB2078"/>
      <c r="BC2078"/>
      <c r="BD2078" s="6" t="s">
        <v>6793</v>
      </c>
      <c r="BE2078" s="7" t="s">
        <v>102</v>
      </c>
      <c r="BG2078" s="7" t="s">
        <v>103</v>
      </c>
      <c r="BH2078" s="7">
        <v>2018</v>
      </c>
      <c r="BI2078" s="7" t="s">
        <v>104</v>
      </c>
      <c r="BJ2078" s="7" t="s">
        <v>105</v>
      </c>
      <c r="BK2078" s="7" t="s">
        <v>105</v>
      </c>
      <c r="BL2078" s="7" t="s">
        <v>103</v>
      </c>
      <c r="BN2078"/>
      <c r="BO2078"/>
      <c r="BP2078"/>
      <c r="BQ2078"/>
      <c r="BR2078"/>
      <c r="BS2078"/>
      <c r="BT2078"/>
      <c r="BU2078"/>
      <c r="BV2078"/>
      <c r="BW2078"/>
      <c r="BX2078"/>
      <c r="BY2078" s="8">
        <v>19593</v>
      </c>
      <c r="BZ2078" s="9" t="s">
        <v>106</v>
      </c>
    </row>
    <row r="2079" spans="1:78" s="7" customFormat="1" hidden="1" x14ac:dyDescent="0.25">
      <c r="A2079" s="7" t="str">
        <f t="shared" si="32"/>
        <v>ADHP*</v>
      </c>
      <c r="B2079" s="6" t="s">
        <v>6810</v>
      </c>
      <c r="C2079" s="6" t="s">
        <v>6811</v>
      </c>
      <c r="D2079" s="6" t="s">
        <v>6801</v>
      </c>
      <c r="E2079" s="6" t="s">
        <v>6802</v>
      </c>
      <c r="F2079"/>
      <c r="G2079"/>
      <c r="H2079" s="6" t="s">
        <v>80</v>
      </c>
      <c r="I2079"/>
      <c r="J2079" s="6" t="s">
        <v>81</v>
      </c>
      <c r="K2079" s="6" t="s">
        <v>82</v>
      </c>
      <c r="L2079" s="6" t="s">
        <v>156</v>
      </c>
      <c r="M2079" s="6" t="s">
        <v>84</v>
      </c>
      <c r="N2079" s="6" t="s">
        <v>85</v>
      </c>
      <c r="O2079" s="6" t="s">
        <v>157</v>
      </c>
      <c r="P2079" s="6" t="s">
        <v>108</v>
      </c>
      <c r="Q2079" s="6" t="s">
        <v>109</v>
      </c>
      <c r="R2079" s="6" t="s">
        <v>110</v>
      </c>
      <c r="S2079" s="6" t="s">
        <v>109</v>
      </c>
      <c r="T2079" s="6" t="s">
        <v>110</v>
      </c>
      <c r="U2079" s="6" t="s">
        <v>91</v>
      </c>
      <c r="V2079" s="6" t="s">
        <v>91</v>
      </c>
      <c r="W2079" s="6" t="s">
        <v>80</v>
      </c>
      <c r="X2079" s="6" t="s">
        <v>80</v>
      </c>
      <c r="Y2079" s="6" t="s">
        <v>92</v>
      </c>
      <c r="Z2079" s="6" t="s">
        <v>80</v>
      </c>
      <c r="AA2079" s="6" t="s">
        <v>93</v>
      </c>
      <c r="AB2079"/>
      <c r="AC2079"/>
      <c r="AD2079"/>
      <c r="AE2079" t="str">
        <f>VLOOKUP(E2079,'Synthèse ventes'!$A$5:$C$2461,3,0)</f>
        <v>Rond Ø152 Bohler - Multiple 88.5 Kg</v>
      </c>
      <c r="AF2079" t="str">
        <f>VLOOKUP(E2079,'Synthèse ventes'!$A$5:$C$2461,2,0)</f>
        <v>BOHLER LIV</v>
      </c>
      <c r="AG2079"/>
      <c r="AH2079"/>
      <c r="AI2079"/>
      <c r="AJ2079"/>
      <c r="AK2079" s="6" t="s">
        <v>80</v>
      </c>
      <c r="AL2079" s="6" t="s">
        <v>6803</v>
      </c>
      <c r="AM2079" s="6" t="s">
        <v>95</v>
      </c>
      <c r="AN2079" s="6" t="s">
        <v>3040</v>
      </c>
      <c r="AO2079" s="6" t="s">
        <v>602</v>
      </c>
      <c r="AP2079" s="6" t="s">
        <v>80</v>
      </c>
      <c r="AQ2079" s="6" t="s">
        <v>80</v>
      </c>
      <c r="AR2079" s="6" t="s">
        <v>592</v>
      </c>
      <c r="AS2079" s="6" t="s">
        <v>1861</v>
      </c>
      <c r="AT2079"/>
      <c r="AU2079" s="6" t="s">
        <v>80</v>
      </c>
      <c r="AV2079" s="6" t="s">
        <v>100</v>
      </c>
      <c r="AW2079"/>
      <c r="AX2079"/>
      <c r="AY2079"/>
      <c r="AZ2079"/>
      <c r="BA2079"/>
      <c r="BB2079"/>
      <c r="BC2079"/>
      <c r="BD2079" s="6" t="s">
        <v>6793</v>
      </c>
      <c r="BE2079" s="7" t="s">
        <v>102</v>
      </c>
      <c r="BG2079" s="7" t="s">
        <v>103</v>
      </c>
      <c r="BH2079" s="7">
        <v>2018</v>
      </c>
      <c r="BI2079" s="7" t="s">
        <v>104</v>
      </c>
      <c r="BJ2079" s="7" t="s">
        <v>105</v>
      </c>
      <c r="BK2079" s="7" t="s">
        <v>105</v>
      </c>
      <c r="BL2079" s="7" t="s">
        <v>103</v>
      </c>
      <c r="BN2079"/>
      <c r="BO2079"/>
      <c r="BP2079"/>
      <c r="BQ2079"/>
      <c r="BR2079"/>
      <c r="BS2079"/>
      <c r="BT2079"/>
      <c r="BU2079"/>
      <c r="BV2079"/>
      <c r="BW2079"/>
      <c r="BX2079"/>
      <c r="BY2079" s="8">
        <v>86763</v>
      </c>
      <c r="BZ2079" s="9" t="s">
        <v>106</v>
      </c>
    </row>
    <row r="2080" spans="1:78" s="7" customFormat="1" hidden="1" x14ac:dyDescent="0.25">
      <c r="A2080" s="7" t="str">
        <f t="shared" si="32"/>
        <v>ADHP*</v>
      </c>
      <c r="B2080" s="6" t="s">
        <v>6812</v>
      </c>
      <c r="C2080" s="6" t="s">
        <v>6813</v>
      </c>
      <c r="D2080" s="6" t="s">
        <v>6801</v>
      </c>
      <c r="E2080" s="6" t="s">
        <v>6802</v>
      </c>
      <c r="F2080"/>
      <c r="G2080"/>
      <c r="H2080" s="6" t="s">
        <v>80</v>
      </c>
      <c r="I2080"/>
      <c r="J2080" s="6" t="s">
        <v>81</v>
      </c>
      <c r="K2080" s="6" t="s">
        <v>82</v>
      </c>
      <c r="L2080" s="6" t="s">
        <v>156</v>
      </c>
      <c r="M2080" s="6" t="s">
        <v>84</v>
      </c>
      <c r="N2080" s="6" t="s">
        <v>85</v>
      </c>
      <c r="O2080" s="6" t="s">
        <v>157</v>
      </c>
      <c r="P2080" s="6" t="s">
        <v>108</v>
      </c>
      <c r="Q2080" s="6" t="s">
        <v>109</v>
      </c>
      <c r="R2080" s="6" t="s">
        <v>110</v>
      </c>
      <c r="S2080" s="6" t="s">
        <v>109</v>
      </c>
      <c r="T2080" s="6" t="s">
        <v>110</v>
      </c>
      <c r="U2080" s="6" t="s">
        <v>91</v>
      </c>
      <c r="V2080" s="6" t="s">
        <v>91</v>
      </c>
      <c r="W2080" s="6" t="s">
        <v>80</v>
      </c>
      <c r="X2080" s="6" t="s">
        <v>80</v>
      </c>
      <c r="Y2080" s="6" t="s">
        <v>92</v>
      </c>
      <c r="Z2080" s="6" t="s">
        <v>80</v>
      </c>
      <c r="AA2080" s="6" t="s">
        <v>93</v>
      </c>
      <c r="AB2080"/>
      <c r="AC2080"/>
      <c r="AD2080"/>
      <c r="AE2080" t="str">
        <f>VLOOKUP(E2080,'Synthèse ventes'!$A$5:$C$2461,3,0)</f>
        <v>Rond Ø152 Bohler - Multiple 88.5 Kg</v>
      </c>
      <c r="AF2080" t="str">
        <f>VLOOKUP(E2080,'Synthèse ventes'!$A$5:$C$2461,2,0)</f>
        <v>BOHLER LIV</v>
      </c>
      <c r="AG2080"/>
      <c r="AH2080"/>
      <c r="AI2080"/>
      <c r="AJ2080"/>
      <c r="AK2080" s="6" t="s">
        <v>80</v>
      </c>
      <c r="AL2080" s="6" t="s">
        <v>6803</v>
      </c>
      <c r="AM2080" s="6" t="s">
        <v>95</v>
      </c>
      <c r="AN2080" s="6" t="s">
        <v>3040</v>
      </c>
      <c r="AO2080" s="6" t="s">
        <v>599</v>
      </c>
      <c r="AP2080" s="6" t="s">
        <v>80</v>
      </c>
      <c r="AQ2080" s="6" t="s">
        <v>80</v>
      </c>
      <c r="AR2080" s="6" t="s">
        <v>592</v>
      </c>
      <c r="AS2080" s="6" t="s">
        <v>1861</v>
      </c>
      <c r="AT2080"/>
      <c r="AU2080" s="6" t="s">
        <v>80</v>
      </c>
      <c r="AV2080" s="6" t="s">
        <v>100</v>
      </c>
      <c r="AW2080"/>
      <c r="AX2080"/>
      <c r="AY2080"/>
      <c r="AZ2080"/>
      <c r="BA2080"/>
      <c r="BB2080"/>
      <c r="BC2080"/>
      <c r="BD2080" s="6" t="s">
        <v>6793</v>
      </c>
      <c r="BE2080" s="7" t="s">
        <v>102</v>
      </c>
      <c r="BG2080" s="7" t="s">
        <v>103</v>
      </c>
      <c r="BH2080" s="7">
        <v>2018</v>
      </c>
      <c r="BI2080" s="7" t="s">
        <v>104</v>
      </c>
      <c r="BJ2080" s="7" t="s">
        <v>105</v>
      </c>
      <c r="BK2080" s="7" t="s">
        <v>105</v>
      </c>
      <c r="BL2080" s="7" t="s">
        <v>103</v>
      </c>
      <c r="BN2080"/>
      <c r="BO2080"/>
      <c r="BP2080"/>
      <c r="BQ2080"/>
      <c r="BR2080"/>
      <c r="BS2080"/>
      <c r="BT2080"/>
      <c r="BU2080"/>
      <c r="BV2080"/>
      <c r="BW2080"/>
      <c r="BX2080"/>
      <c r="BY2080" s="8">
        <v>26965</v>
      </c>
      <c r="BZ2080" s="9" t="s">
        <v>106</v>
      </c>
    </row>
    <row r="2081" spans="1:78" s="7" customFormat="1" hidden="1" x14ac:dyDescent="0.25">
      <c r="A2081" s="7" t="str">
        <f t="shared" si="32"/>
        <v>ADHP*</v>
      </c>
      <c r="B2081" s="6" t="s">
        <v>6814</v>
      </c>
      <c r="C2081" s="6" t="s">
        <v>6815</v>
      </c>
      <c r="D2081" s="6" t="s">
        <v>6801</v>
      </c>
      <c r="E2081" s="6" t="s">
        <v>6802</v>
      </c>
      <c r="F2081"/>
      <c r="G2081"/>
      <c r="H2081" s="6" t="s">
        <v>80</v>
      </c>
      <c r="I2081"/>
      <c r="J2081" s="6" t="s">
        <v>81</v>
      </c>
      <c r="K2081" s="6" t="s">
        <v>82</v>
      </c>
      <c r="L2081" s="6" t="s">
        <v>156</v>
      </c>
      <c r="M2081" s="6" t="s">
        <v>84</v>
      </c>
      <c r="N2081" s="6" t="s">
        <v>85</v>
      </c>
      <c r="O2081" s="6" t="s">
        <v>157</v>
      </c>
      <c r="P2081" s="6" t="s">
        <v>108</v>
      </c>
      <c r="Q2081" s="6" t="s">
        <v>109</v>
      </c>
      <c r="R2081" s="6" t="s">
        <v>110</v>
      </c>
      <c r="S2081" s="6" t="s">
        <v>109</v>
      </c>
      <c r="T2081" s="6" t="s">
        <v>110</v>
      </c>
      <c r="U2081" s="6" t="s">
        <v>91</v>
      </c>
      <c r="V2081" s="6" t="s">
        <v>91</v>
      </c>
      <c r="W2081" s="6" t="s">
        <v>80</v>
      </c>
      <c r="X2081" s="6" t="s">
        <v>80</v>
      </c>
      <c r="Y2081" s="6" t="s">
        <v>92</v>
      </c>
      <c r="Z2081" s="6" t="s">
        <v>80</v>
      </c>
      <c r="AA2081" s="6" t="s">
        <v>93</v>
      </c>
      <c r="AB2081"/>
      <c r="AC2081"/>
      <c r="AD2081"/>
      <c r="AE2081" t="str">
        <f>VLOOKUP(E2081,'Synthèse ventes'!$A$5:$C$2461,3,0)</f>
        <v>Rond Ø152 Bohler - Multiple 88.5 Kg</v>
      </c>
      <c r="AF2081" t="str">
        <f>VLOOKUP(E2081,'Synthèse ventes'!$A$5:$C$2461,2,0)</f>
        <v>BOHLER LIV</v>
      </c>
      <c r="AG2081"/>
      <c r="AH2081"/>
      <c r="AI2081"/>
      <c r="AJ2081"/>
      <c r="AK2081" s="6" t="s">
        <v>80</v>
      </c>
      <c r="AL2081" s="6" t="s">
        <v>6803</v>
      </c>
      <c r="AM2081" s="6" t="s">
        <v>95</v>
      </c>
      <c r="AN2081" s="6" t="s">
        <v>2351</v>
      </c>
      <c r="AO2081" s="6" t="s">
        <v>376</v>
      </c>
      <c r="AP2081" s="6" t="s">
        <v>80</v>
      </c>
      <c r="AQ2081" s="6" t="s">
        <v>80</v>
      </c>
      <c r="AR2081" s="6" t="s">
        <v>592</v>
      </c>
      <c r="AS2081" s="6" t="s">
        <v>1861</v>
      </c>
      <c r="AT2081"/>
      <c r="AU2081" s="6" t="s">
        <v>80</v>
      </c>
      <c r="AV2081" s="6" t="s">
        <v>100</v>
      </c>
      <c r="AW2081"/>
      <c r="AX2081"/>
      <c r="AY2081"/>
      <c r="AZ2081"/>
      <c r="BA2081"/>
      <c r="BB2081"/>
      <c r="BC2081"/>
      <c r="BD2081" s="6" t="s">
        <v>6793</v>
      </c>
      <c r="BE2081" s="7" t="s">
        <v>102</v>
      </c>
      <c r="BG2081" s="7" t="s">
        <v>103</v>
      </c>
      <c r="BH2081" s="7">
        <v>2018</v>
      </c>
      <c r="BI2081" s="7" t="s">
        <v>104</v>
      </c>
      <c r="BJ2081" s="7" t="s">
        <v>105</v>
      </c>
      <c r="BK2081" s="7" t="s">
        <v>105</v>
      </c>
      <c r="BL2081" s="7" t="s">
        <v>103</v>
      </c>
      <c r="BN2081"/>
      <c r="BO2081"/>
      <c r="BP2081"/>
      <c r="BQ2081"/>
      <c r="BR2081"/>
      <c r="BS2081"/>
      <c r="BT2081"/>
      <c r="BU2081"/>
      <c r="BV2081"/>
      <c r="BW2081"/>
      <c r="BX2081"/>
      <c r="BY2081" s="8">
        <v>50142</v>
      </c>
      <c r="BZ2081" s="9" t="s">
        <v>106</v>
      </c>
    </row>
    <row r="2082" spans="1:78" s="7" customFormat="1" hidden="1" x14ac:dyDescent="0.25">
      <c r="A2082" s="7" t="str">
        <f t="shared" si="32"/>
        <v>ADHP*</v>
      </c>
      <c r="B2082" s="6" t="s">
        <v>6816</v>
      </c>
      <c r="C2082" s="6" t="s">
        <v>6817</v>
      </c>
      <c r="D2082" s="6" t="s">
        <v>6801</v>
      </c>
      <c r="E2082" s="6" t="s">
        <v>6802</v>
      </c>
      <c r="F2082"/>
      <c r="G2082"/>
      <c r="H2082" s="6" t="s">
        <v>80</v>
      </c>
      <c r="I2082"/>
      <c r="J2082" s="6" t="s">
        <v>81</v>
      </c>
      <c r="K2082" s="6" t="s">
        <v>82</v>
      </c>
      <c r="L2082" s="6" t="s">
        <v>156</v>
      </c>
      <c r="M2082" s="6" t="s">
        <v>84</v>
      </c>
      <c r="N2082" s="6" t="s">
        <v>85</v>
      </c>
      <c r="O2082" s="6" t="s">
        <v>157</v>
      </c>
      <c r="P2082" s="6" t="s">
        <v>108</v>
      </c>
      <c r="Q2082" s="6" t="s">
        <v>109</v>
      </c>
      <c r="R2082" s="6" t="s">
        <v>110</v>
      </c>
      <c r="S2082" s="6" t="s">
        <v>109</v>
      </c>
      <c r="T2082" s="6" t="s">
        <v>110</v>
      </c>
      <c r="U2082" s="6" t="s">
        <v>91</v>
      </c>
      <c r="V2082" s="6" t="s">
        <v>91</v>
      </c>
      <c r="W2082" s="6" t="s">
        <v>80</v>
      </c>
      <c r="X2082" s="6" t="s">
        <v>80</v>
      </c>
      <c r="Y2082" s="6" t="s">
        <v>92</v>
      </c>
      <c r="Z2082" s="6" t="s">
        <v>80</v>
      </c>
      <c r="AA2082" s="6" t="s">
        <v>93</v>
      </c>
      <c r="AB2082"/>
      <c r="AC2082"/>
      <c r="AD2082"/>
      <c r="AE2082" t="str">
        <f>VLOOKUP(E2082,'Synthèse ventes'!$A$5:$C$2461,3,0)</f>
        <v>Rond Ø152 Bohler - Multiple 88.5 Kg</v>
      </c>
      <c r="AF2082" t="str">
        <f>VLOOKUP(E2082,'Synthèse ventes'!$A$5:$C$2461,2,0)</f>
        <v>BOHLER LIV</v>
      </c>
      <c r="AG2082"/>
      <c r="AH2082"/>
      <c r="AI2082"/>
      <c r="AJ2082"/>
      <c r="AK2082" s="6" t="s">
        <v>80</v>
      </c>
      <c r="AL2082" s="6" t="s">
        <v>6803</v>
      </c>
      <c r="AM2082" s="6" t="s">
        <v>95</v>
      </c>
      <c r="AN2082" s="6" t="s">
        <v>2351</v>
      </c>
      <c r="AO2082" s="6" t="s">
        <v>602</v>
      </c>
      <c r="AP2082" s="6" t="s">
        <v>80</v>
      </c>
      <c r="AQ2082" s="6" t="s">
        <v>80</v>
      </c>
      <c r="AR2082" s="6" t="s">
        <v>592</v>
      </c>
      <c r="AS2082" s="6" t="s">
        <v>1861</v>
      </c>
      <c r="AT2082"/>
      <c r="AU2082" s="6" t="s">
        <v>80</v>
      </c>
      <c r="AV2082" s="6" t="s">
        <v>100</v>
      </c>
      <c r="AW2082"/>
      <c r="AX2082"/>
      <c r="AY2082"/>
      <c r="AZ2082"/>
      <c r="BA2082"/>
      <c r="BB2082"/>
      <c r="BC2082"/>
      <c r="BD2082" s="6" t="s">
        <v>6793</v>
      </c>
      <c r="BE2082" s="7" t="s">
        <v>102</v>
      </c>
      <c r="BG2082" s="7" t="s">
        <v>103</v>
      </c>
      <c r="BH2082" s="7">
        <v>2018</v>
      </c>
      <c r="BI2082" s="7" t="s">
        <v>104</v>
      </c>
      <c r="BJ2082" s="7" t="s">
        <v>105</v>
      </c>
      <c r="BK2082" s="7" t="s">
        <v>105</v>
      </c>
      <c r="BL2082" s="7" t="s">
        <v>103</v>
      </c>
      <c r="BN2082"/>
      <c r="BO2082"/>
      <c r="BP2082"/>
      <c r="BQ2082"/>
      <c r="BR2082"/>
      <c r="BS2082"/>
      <c r="BT2082"/>
      <c r="BU2082"/>
      <c r="BV2082"/>
      <c r="BW2082"/>
      <c r="BX2082"/>
      <c r="BY2082" s="8">
        <v>45293</v>
      </c>
      <c r="BZ2082" s="9" t="s">
        <v>106</v>
      </c>
    </row>
    <row r="2083" spans="1:78" s="7" customFormat="1" hidden="1" x14ac:dyDescent="0.25">
      <c r="A2083" s="7" t="str">
        <f t="shared" si="32"/>
        <v>ADHP*</v>
      </c>
      <c r="B2083" s="6" t="s">
        <v>6818</v>
      </c>
      <c r="C2083" s="6" t="s">
        <v>6819</v>
      </c>
      <c r="D2083" s="6" t="s">
        <v>6801</v>
      </c>
      <c r="E2083" s="6" t="s">
        <v>6802</v>
      </c>
      <c r="F2083"/>
      <c r="G2083"/>
      <c r="H2083" s="6" t="s">
        <v>80</v>
      </c>
      <c r="I2083"/>
      <c r="J2083" s="6" t="s">
        <v>81</v>
      </c>
      <c r="K2083" s="6" t="s">
        <v>82</v>
      </c>
      <c r="L2083" s="6" t="s">
        <v>156</v>
      </c>
      <c r="M2083" s="6" t="s">
        <v>84</v>
      </c>
      <c r="N2083" s="6" t="s">
        <v>85</v>
      </c>
      <c r="O2083" s="6" t="s">
        <v>157</v>
      </c>
      <c r="P2083" s="6" t="s">
        <v>108</v>
      </c>
      <c r="Q2083" s="6" t="s">
        <v>109</v>
      </c>
      <c r="R2083" s="6" t="s">
        <v>110</v>
      </c>
      <c r="S2083" s="6" t="s">
        <v>109</v>
      </c>
      <c r="T2083" s="6" t="s">
        <v>110</v>
      </c>
      <c r="U2083" s="6" t="s">
        <v>91</v>
      </c>
      <c r="V2083" s="6" t="s">
        <v>91</v>
      </c>
      <c r="W2083" s="6" t="s">
        <v>80</v>
      </c>
      <c r="X2083" s="6" t="s">
        <v>80</v>
      </c>
      <c r="Y2083" s="6" t="s">
        <v>92</v>
      </c>
      <c r="Z2083" s="6" t="s">
        <v>80</v>
      </c>
      <c r="AA2083" s="6" t="s">
        <v>93</v>
      </c>
      <c r="AB2083"/>
      <c r="AC2083"/>
      <c r="AD2083"/>
      <c r="AE2083" t="str">
        <f>VLOOKUP(E2083,'Synthèse ventes'!$A$5:$C$2461,3,0)</f>
        <v>Rond Ø152 Bohler - Multiple 88.5 Kg</v>
      </c>
      <c r="AF2083" t="str">
        <f>VLOOKUP(E2083,'Synthèse ventes'!$A$5:$C$2461,2,0)</f>
        <v>BOHLER LIV</v>
      </c>
      <c r="AG2083"/>
      <c r="AH2083"/>
      <c r="AI2083"/>
      <c r="AJ2083"/>
      <c r="AK2083" s="6" t="s">
        <v>80</v>
      </c>
      <c r="AL2083" s="6" t="s">
        <v>6803</v>
      </c>
      <c r="AM2083" s="6" t="s">
        <v>95</v>
      </c>
      <c r="AN2083" s="6" t="s">
        <v>2351</v>
      </c>
      <c r="AO2083" s="6" t="s">
        <v>599</v>
      </c>
      <c r="AP2083" s="6" t="s">
        <v>80</v>
      </c>
      <c r="AQ2083" s="6" t="s">
        <v>80</v>
      </c>
      <c r="AR2083" s="6" t="s">
        <v>592</v>
      </c>
      <c r="AS2083" s="6" t="s">
        <v>1861</v>
      </c>
      <c r="AT2083"/>
      <c r="AU2083" s="6" t="s">
        <v>80</v>
      </c>
      <c r="AV2083" s="6" t="s">
        <v>100</v>
      </c>
      <c r="AW2083"/>
      <c r="AX2083"/>
      <c r="AY2083"/>
      <c r="AZ2083"/>
      <c r="BA2083"/>
      <c r="BB2083"/>
      <c r="BC2083"/>
      <c r="BD2083" s="6" t="s">
        <v>6793</v>
      </c>
      <c r="BE2083" s="7" t="s">
        <v>102</v>
      </c>
      <c r="BG2083" s="7" t="s">
        <v>103</v>
      </c>
      <c r="BH2083" s="7">
        <v>2018</v>
      </c>
      <c r="BI2083" s="7" t="s">
        <v>104</v>
      </c>
      <c r="BJ2083" s="7" t="s">
        <v>105</v>
      </c>
      <c r="BK2083" s="7" t="s">
        <v>105</v>
      </c>
      <c r="BL2083" s="7" t="s">
        <v>103</v>
      </c>
      <c r="BN2083"/>
      <c r="BO2083"/>
      <c r="BP2083"/>
      <c r="BQ2083"/>
      <c r="BR2083"/>
      <c r="BS2083"/>
      <c r="BT2083"/>
      <c r="BU2083"/>
      <c r="BV2083"/>
      <c r="BW2083"/>
      <c r="BX2083"/>
      <c r="BY2083" s="8">
        <v>31887</v>
      </c>
      <c r="BZ2083" s="9" t="s">
        <v>106</v>
      </c>
    </row>
    <row r="2084" spans="1:78" s="7" customFormat="1" hidden="1" x14ac:dyDescent="0.25">
      <c r="A2084" s="7" t="str">
        <f t="shared" si="32"/>
        <v>ADJX*</v>
      </c>
      <c r="B2084" s="6" t="s">
        <v>6820</v>
      </c>
      <c r="C2084" s="6" t="s">
        <v>6821</v>
      </c>
      <c r="D2084" s="6" t="s">
        <v>6796</v>
      </c>
      <c r="E2084" s="6" t="s">
        <v>6797</v>
      </c>
      <c r="F2084"/>
      <c r="G2084"/>
      <c r="H2084" s="6" t="s">
        <v>80</v>
      </c>
      <c r="I2084"/>
      <c r="J2084" s="6" t="s">
        <v>81</v>
      </c>
      <c r="K2084" s="6" t="s">
        <v>82</v>
      </c>
      <c r="L2084" s="6" t="s">
        <v>5005</v>
      </c>
      <c r="M2084" s="6" t="s">
        <v>84</v>
      </c>
      <c r="N2084" s="6" t="s">
        <v>85</v>
      </c>
      <c r="O2084" s="6" t="s">
        <v>86</v>
      </c>
      <c r="P2084" s="6" t="s">
        <v>1927</v>
      </c>
      <c r="Q2084" s="6" t="s">
        <v>6822</v>
      </c>
      <c r="R2084" s="6" t="s">
        <v>6822</v>
      </c>
      <c r="S2084"/>
      <c r="T2084"/>
      <c r="U2084" s="6" t="s">
        <v>1930</v>
      </c>
      <c r="V2084" s="6" t="s">
        <v>1931</v>
      </c>
      <c r="W2084" s="6" t="s">
        <v>80</v>
      </c>
      <c r="X2084" s="6" t="s">
        <v>80</v>
      </c>
      <c r="Y2084" s="6" t="s">
        <v>92</v>
      </c>
      <c r="Z2084" s="6" t="s">
        <v>80</v>
      </c>
      <c r="AA2084" s="6" t="s">
        <v>80</v>
      </c>
      <c r="AB2084"/>
      <c r="AC2084"/>
      <c r="AD2084"/>
      <c r="AE2084" t="str">
        <f>VLOOKUP(E2084,'Synthèse ventes'!$A$5:$C$2461,3,0)</f>
        <v>Rond Ø250 ALCOA x 120 Kg</v>
      </c>
      <c r="AF2084" t="str">
        <f>VLOOKUP(E2084,'Synthèse ventes'!$A$5:$C$2461,2,0)</f>
        <v>ARCONIC L</v>
      </c>
      <c r="AG2084"/>
      <c r="AH2084"/>
      <c r="AI2084"/>
      <c r="AJ2084"/>
      <c r="AK2084" s="6" t="s">
        <v>80</v>
      </c>
      <c r="AL2084" s="6" t="s">
        <v>6798</v>
      </c>
      <c r="AM2084" s="6" t="s">
        <v>95</v>
      </c>
      <c r="AN2084" s="6" t="s">
        <v>145</v>
      </c>
      <c r="AO2084" s="6" t="s">
        <v>97</v>
      </c>
      <c r="AP2084" s="6" t="s">
        <v>80</v>
      </c>
      <c r="AQ2084" s="6" t="s">
        <v>80</v>
      </c>
      <c r="AR2084" s="6" t="s">
        <v>627</v>
      </c>
      <c r="AS2084" s="6" t="s">
        <v>99</v>
      </c>
      <c r="AT2084"/>
      <c r="AU2084" s="6" t="s">
        <v>80</v>
      </c>
      <c r="AV2084" s="6" t="s">
        <v>100</v>
      </c>
      <c r="AW2084"/>
      <c r="AX2084"/>
      <c r="AY2084"/>
      <c r="AZ2084"/>
      <c r="BA2084"/>
      <c r="BB2084"/>
      <c r="BC2084"/>
      <c r="BD2084" s="6" t="s">
        <v>6793</v>
      </c>
      <c r="BE2084" s="7" t="s">
        <v>102</v>
      </c>
      <c r="BG2084" s="7" t="s">
        <v>103</v>
      </c>
      <c r="BH2084" s="7">
        <v>2018</v>
      </c>
      <c r="BI2084" s="7" t="s">
        <v>104</v>
      </c>
      <c r="BJ2084" s="7" t="s">
        <v>105</v>
      </c>
      <c r="BK2084" s="7" t="s">
        <v>105</v>
      </c>
      <c r="BL2084" s="7" t="s">
        <v>103</v>
      </c>
      <c r="BN2084"/>
      <c r="BO2084"/>
      <c r="BP2084"/>
      <c r="BQ2084"/>
      <c r="BR2084"/>
      <c r="BS2084"/>
      <c r="BT2084"/>
      <c r="BU2084"/>
      <c r="BV2084"/>
      <c r="BW2084"/>
      <c r="BX2084"/>
      <c r="BY2084" s="8">
        <v>42664</v>
      </c>
      <c r="BZ2084" s="9" t="s">
        <v>106</v>
      </c>
    </row>
    <row r="2085" spans="1:78" s="7" customFormat="1" x14ac:dyDescent="0.25">
      <c r="A2085" s="7" t="str">
        <f t="shared" si="32"/>
        <v>ADHR*</v>
      </c>
      <c r="B2085" s="6" t="s">
        <v>6823</v>
      </c>
      <c r="C2085" s="6" t="s">
        <v>6824</v>
      </c>
      <c r="D2085" s="6" t="s">
        <v>6825</v>
      </c>
      <c r="E2085" s="6" t="s">
        <v>6826</v>
      </c>
      <c r="F2085"/>
      <c r="G2085"/>
      <c r="H2085" s="6" t="s">
        <v>80</v>
      </c>
      <c r="I2085"/>
      <c r="J2085" s="6" t="s">
        <v>81</v>
      </c>
      <c r="K2085" s="6" t="s">
        <v>82</v>
      </c>
      <c r="L2085" s="6" t="s">
        <v>83</v>
      </c>
      <c r="M2085" s="6" t="s">
        <v>84</v>
      </c>
      <c r="N2085" s="6" t="s">
        <v>85</v>
      </c>
      <c r="O2085" s="6" t="s">
        <v>86</v>
      </c>
      <c r="P2085" s="6" t="s">
        <v>1791</v>
      </c>
      <c r="Q2085" s="6" t="s">
        <v>891</v>
      </c>
      <c r="R2085" s="6" t="s">
        <v>891</v>
      </c>
      <c r="S2085" s="6" t="s">
        <v>891</v>
      </c>
      <c r="T2085" s="37" t="s">
        <v>1792</v>
      </c>
      <c r="U2085" s="6" t="s">
        <v>1150</v>
      </c>
      <c r="V2085" s="6" t="s">
        <v>91</v>
      </c>
      <c r="W2085" s="6" t="s">
        <v>80</v>
      </c>
      <c r="X2085" s="6" t="s">
        <v>80</v>
      </c>
      <c r="Y2085" s="6" t="s">
        <v>92</v>
      </c>
      <c r="Z2085" s="6" t="s">
        <v>80</v>
      </c>
      <c r="AA2085" s="6" t="s">
        <v>93</v>
      </c>
      <c r="AB2085"/>
      <c r="AC2085"/>
      <c r="AD2085"/>
      <c r="AE2085" t="str">
        <f>VLOOKUP(E2085,'Synthèse ventes'!$A$5:$C$2461,3,0)</f>
        <v>Rond Ø250 OTTOFUCHS BETA x 108,95 Kg</v>
      </c>
      <c r="AF2085" t="str">
        <f>VLOOKUP(E2085,'Synthèse ventes'!$A$5:$C$2461,2,0)</f>
        <v>OTTO F.</v>
      </c>
      <c r="AG2085"/>
      <c r="AH2085"/>
      <c r="AI2085"/>
      <c r="AJ2085"/>
      <c r="AK2085" s="6" t="s">
        <v>92</v>
      </c>
      <c r="AL2085" s="6" t="s">
        <v>6827</v>
      </c>
      <c r="AM2085" s="6" t="s">
        <v>95</v>
      </c>
      <c r="AN2085" s="6" t="s">
        <v>145</v>
      </c>
      <c r="AO2085" s="6" t="s">
        <v>4254</v>
      </c>
      <c r="AP2085" s="6" t="s">
        <v>80</v>
      </c>
      <c r="AQ2085" s="6" t="s">
        <v>80</v>
      </c>
      <c r="AR2085" s="6" t="s">
        <v>2524</v>
      </c>
      <c r="AS2085" s="6" t="s">
        <v>235</v>
      </c>
      <c r="AT2085"/>
      <c r="AU2085" s="6" t="s">
        <v>80</v>
      </c>
      <c r="AV2085" s="6" t="s">
        <v>100</v>
      </c>
      <c r="AW2085"/>
      <c r="AX2085"/>
      <c r="AY2085"/>
      <c r="AZ2085"/>
      <c r="BA2085"/>
      <c r="BB2085"/>
      <c r="BC2085"/>
      <c r="BD2085" s="6" t="s">
        <v>6793</v>
      </c>
      <c r="BE2085" s="7" t="s">
        <v>102</v>
      </c>
      <c r="BG2085" s="7" t="s">
        <v>103</v>
      </c>
      <c r="BH2085" s="7">
        <v>2018</v>
      </c>
      <c r="BI2085" s="7" t="s">
        <v>104</v>
      </c>
      <c r="BJ2085" s="7" t="s">
        <v>105</v>
      </c>
      <c r="BK2085" s="7" t="s">
        <v>105</v>
      </c>
      <c r="BL2085" s="7" t="s">
        <v>103</v>
      </c>
      <c r="BN2085"/>
      <c r="BO2085"/>
      <c r="BP2085"/>
      <c r="BQ2085"/>
      <c r="BR2085"/>
      <c r="BS2085"/>
      <c r="BT2085"/>
      <c r="BU2085"/>
      <c r="BV2085"/>
      <c r="BW2085"/>
      <c r="BX2085"/>
      <c r="BY2085" s="8">
        <v>21306</v>
      </c>
      <c r="BZ2085" s="9" t="s">
        <v>106</v>
      </c>
    </row>
    <row r="2086" spans="1:78" s="7" customFormat="1" x14ac:dyDescent="0.25">
      <c r="A2086" s="7" t="str">
        <f t="shared" si="32"/>
        <v>ADHR*</v>
      </c>
      <c r="B2086" s="6" t="s">
        <v>6828</v>
      </c>
      <c r="C2086" s="6" t="s">
        <v>6824</v>
      </c>
      <c r="D2086" s="6" t="s">
        <v>6825</v>
      </c>
      <c r="E2086" s="6" t="s">
        <v>6826</v>
      </c>
      <c r="F2086"/>
      <c r="G2086"/>
      <c r="H2086" s="6" t="s">
        <v>80</v>
      </c>
      <c r="I2086"/>
      <c r="J2086" s="6" t="s">
        <v>81</v>
      </c>
      <c r="K2086" s="6" t="s">
        <v>82</v>
      </c>
      <c r="L2086" s="6" t="s">
        <v>83</v>
      </c>
      <c r="M2086" s="6" t="s">
        <v>84</v>
      </c>
      <c r="N2086" s="6" t="s">
        <v>85</v>
      </c>
      <c r="O2086" s="6" t="s">
        <v>86</v>
      </c>
      <c r="P2086" s="6" t="s">
        <v>108</v>
      </c>
      <c r="Q2086" s="6" t="s">
        <v>109</v>
      </c>
      <c r="R2086" s="6" t="s">
        <v>109</v>
      </c>
      <c r="S2086" s="6" t="s">
        <v>109</v>
      </c>
      <c r="T2086" s="6" t="s">
        <v>110</v>
      </c>
      <c r="U2086" s="6" t="s">
        <v>91</v>
      </c>
      <c r="V2086" s="6" t="s">
        <v>91</v>
      </c>
      <c r="W2086" s="6" t="s">
        <v>80</v>
      </c>
      <c r="X2086" s="6" t="s">
        <v>80</v>
      </c>
      <c r="Y2086" s="6" t="s">
        <v>92</v>
      </c>
      <c r="Z2086" s="6" t="s">
        <v>80</v>
      </c>
      <c r="AA2086" s="6" t="s">
        <v>93</v>
      </c>
      <c r="AB2086"/>
      <c r="AC2086"/>
      <c r="AD2086"/>
      <c r="AE2086" t="str">
        <f>VLOOKUP(E2086,'Synthèse ventes'!$A$5:$C$2461,3,0)</f>
        <v>Rond Ø250 OTTOFUCHS BETA x 108,95 Kg</v>
      </c>
      <c r="AF2086" t="str">
        <f>VLOOKUP(E2086,'Synthèse ventes'!$A$5:$C$2461,2,0)</f>
        <v>OTTO F.</v>
      </c>
      <c r="AG2086"/>
      <c r="AH2086"/>
      <c r="AI2086"/>
      <c r="AJ2086"/>
      <c r="AK2086" s="6" t="s">
        <v>92</v>
      </c>
      <c r="AL2086" s="6" t="s">
        <v>6827</v>
      </c>
      <c r="AM2086" s="6" t="s">
        <v>95</v>
      </c>
      <c r="AN2086" s="6" t="s">
        <v>145</v>
      </c>
      <c r="AO2086" s="6" t="s">
        <v>4254</v>
      </c>
      <c r="AP2086" s="6" t="s">
        <v>80</v>
      </c>
      <c r="AQ2086" s="6" t="s">
        <v>80</v>
      </c>
      <c r="AR2086" s="6" t="s">
        <v>2524</v>
      </c>
      <c r="AS2086" s="6" t="s">
        <v>235</v>
      </c>
      <c r="AT2086"/>
      <c r="AU2086" s="6" t="s">
        <v>80</v>
      </c>
      <c r="AV2086" s="6" t="s">
        <v>100</v>
      </c>
      <c r="AW2086"/>
      <c r="AX2086"/>
      <c r="AY2086"/>
      <c r="AZ2086"/>
      <c r="BA2086"/>
      <c r="BB2086"/>
      <c r="BC2086"/>
      <c r="BD2086" s="6" t="s">
        <v>6793</v>
      </c>
      <c r="BE2086" s="7" t="s">
        <v>102</v>
      </c>
      <c r="BG2086" s="7" t="s">
        <v>103</v>
      </c>
      <c r="BH2086" s="7">
        <v>2018</v>
      </c>
      <c r="BI2086" s="7" t="s">
        <v>104</v>
      </c>
      <c r="BJ2086" s="7" t="s">
        <v>105</v>
      </c>
      <c r="BK2086" s="7" t="s">
        <v>105</v>
      </c>
      <c r="BL2086" s="7" t="s">
        <v>103</v>
      </c>
      <c r="BN2086"/>
      <c r="BO2086"/>
      <c r="BP2086"/>
      <c r="BQ2086"/>
      <c r="BR2086"/>
      <c r="BS2086"/>
      <c r="BT2086"/>
      <c r="BU2086"/>
      <c r="BV2086"/>
      <c r="BW2086"/>
      <c r="BX2086"/>
      <c r="BY2086" s="8">
        <v>60802</v>
      </c>
      <c r="BZ2086" s="9" t="s">
        <v>106</v>
      </c>
    </row>
    <row r="2087" spans="1:78" s="7" customFormat="1" hidden="1" x14ac:dyDescent="0.25">
      <c r="A2087" s="7" t="str">
        <f t="shared" si="32"/>
        <v>ACZJ*</v>
      </c>
      <c r="B2087" s="6" t="s">
        <v>6829</v>
      </c>
      <c r="C2087" s="6" t="s">
        <v>6830</v>
      </c>
      <c r="D2087" s="6" t="s">
        <v>6831</v>
      </c>
      <c r="E2087" s="6" t="s">
        <v>6832</v>
      </c>
      <c r="F2087"/>
      <c r="G2087"/>
      <c r="H2087" s="6" t="s">
        <v>80</v>
      </c>
      <c r="I2087"/>
      <c r="J2087" s="6" t="s">
        <v>81</v>
      </c>
      <c r="K2087" s="6" t="s">
        <v>82</v>
      </c>
      <c r="L2087" s="6" t="s">
        <v>156</v>
      </c>
      <c r="M2087" s="6" t="s">
        <v>84</v>
      </c>
      <c r="N2087" s="6" t="s">
        <v>85</v>
      </c>
      <c r="O2087" s="6" t="s">
        <v>157</v>
      </c>
      <c r="P2087" s="6" t="s">
        <v>108</v>
      </c>
      <c r="Q2087" s="6" t="s">
        <v>109</v>
      </c>
      <c r="R2087" s="6" t="s">
        <v>110</v>
      </c>
      <c r="S2087" s="6" t="s">
        <v>109</v>
      </c>
      <c r="T2087" s="6" t="s">
        <v>110</v>
      </c>
      <c r="U2087" s="6" t="s">
        <v>91</v>
      </c>
      <c r="V2087" s="6" t="s">
        <v>91</v>
      </c>
      <c r="W2087" s="6" t="s">
        <v>80</v>
      </c>
      <c r="X2087" s="6" t="s">
        <v>80</v>
      </c>
      <c r="Y2087" s="6" t="s">
        <v>92</v>
      </c>
      <c r="Z2087" s="6" t="s">
        <v>80</v>
      </c>
      <c r="AA2087" s="6" t="s">
        <v>93</v>
      </c>
      <c r="AB2087"/>
      <c r="AC2087"/>
      <c r="AD2087"/>
      <c r="AE2087" t="str">
        <f>VLOOKUP(E2087,'Synthèse ventes'!$A$5:$C$2461,3,0)</f>
        <v>Rond Ø240 x 541 Kg</v>
      </c>
      <c r="AF2087" t="str">
        <f>VLOOKUP(E2087,'Synthèse ventes'!$A$5:$C$2461,2,0)</f>
        <v>AD ANCIZES</v>
      </c>
      <c r="AG2087"/>
      <c r="AH2087"/>
      <c r="AI2087"/>
      <c r="AJ2087"/>
      <c r="AK2087" s="6" t="s">
        <v>80</v>
      </c>
      <c r="AL2087" s="6" t="s">
        <v>6833</v>
      </c>
      <c r="AM2087" s="6" t="s">
        <v>95</v>
      </c>
      <c r="AN2087" s="6" t="s">
        <v>145</v>
      </c>
      <c r="AO2087" s="6" t="s">
        <v>400</v>
      </c>
      <c r="AP2087" s="6" t="s">
        <v>80</v>
      </c>
      <c r="AQ2087" s="6" t="s">
        <v>80</v>
      </c>
      <c r="AR2087" s="6" t="s">
        <v>6633</v>
      </c>
      <c r="AS2087" s="6" t="s">
        <v>628</v>
      </c>
      <c r="AT2087"/>
      <c r="AU2087" s="6" t="s">
        <v>80</v>
      </c>
      <c r="AV2087" s="6" t="s">
        <v>100</v>
      </c>
      <c r="AW2087"/>
      <c r="AX2087"/>
      <c r="AY2087"/>
      <c r="AZ2087"/>
      <c r="BA2087"/>
      <c r="BB2087"/>
      <c r="BC2087"/>
      <c r="BD2087" s="6" t="s">
        <v>6834</v>
      </c>
      <c r="BE2087" s="7" t="s">
        <v>102</v>
      </c>
      <c r="BG2087" s="7" t="s">
        <v>103</v>
      </c>
      <c r="BH2087" s="7">
        <v>2018</v>
      </c>
      <c r="BI2087" s="7" t="s">
        <v>104</v>
      </c>
      <c r="BJ2087" s="7" t="s">
        <v>105</v>
      </c>
      <c r="BK2087" s="7" t="s">
        <v>105</v>
      </c>
      <c r="BL2087" s="7" t="s">
        <v>103</v>
      </c>
      <c r="BN2087"/>
      <c r="BO2087"/>
      <c r="BP2087"/>
      <c r="BQ2087"/>
      <c r="BR2087"/>
      <c r="BS2087"/>
      <c r="BT2087"/>
      <c r="BU2087"/>
      <c r="BV2087"/>
      <c r="BW2087"/>
      <c r="BX2087"/>
      <c r="BY2087" s="8">
        <v>73065</v>
      </c>
      <c r="BZ2087" s="9" t="s">
        <v>106</v>
      </c>
    </row>
    <row r="2088" spans="1:78" s="7" customFormat="1" hidden="1" x14ac:dyDescent="0.25">
      <c r="A2088" s="7" t="str">
        <f t="shared" si="32"/>
        <v>ACZJ*</v>
      </c>
      <c r="B2088" s="6" t="s">
        <v>6835</v>
      </c>
      <c r="C2088" s="6" t="s">
        <v>6836</v>
      </c>
      <c r="D2088" s="6" t="s">
        <v>6831</v>
      </c>
      <c r="E2088" s="6" t="s">
        <v>6832</v>
      </c>
      <c r="F2088"/>
      <c r="G2088"/>
      <c r="H2088" s="6" t="s">
        <v>80</v>
      </c>
      <c r="I2088"/>
      <c r="J2088" s="6" t="s">
        <v>81</v>
      </c>
      <c r="K2088" s="6" t="s">
        <v>82</v>
      </c>
      <c r="L2088" s="6" t="s">
        <v>156</v>
      </c>
      <c r="M2088" s="6" t="s">
        <v>84</v>
      </c>
      <c r="N2088" s="6" t="s">
        <v>85</v>
      </c>
      <c r="O2088" s="6" t="s">
        <v>157</v>
      </c>
      <c r="P2088" s="6" t="s">
        <v>108</v>
      </c>
      <c r="Q2088" s="6" t="s">
        <v>109</v>
      </c>
      <c r="R2088" s="6" t="s">
        <v>110</v>
      </c>
      <c r="S2088" s="6" t="s">
        <v>109</v>
      </c>
      <c r="T2088" s="6" t="s">
        <v>110</v>
      </c>
      <c r="U2088" s="6" t="s">
        <v>91</v>
      </c>
      <c r="V2088" s="6" t="s">
        <v>91</v>
      </c>
      <c r="W2088" s="6" t="s">
        <v>80</v>
      </c>
      <c r="X2088" s="6" t="s">
        <v>80</v>
      </c>
      <c r="Y2088" s="6" t="s">
        <v>92</v>
      </c>
      <c r="Z2088" s="6" t="s">
        <v>80</v>
      </c>
      <c r="AA2088" s="6" t="s">
        <v>93</v>
      </c>
      <c r="AB2088"/>
      <c r="AC2088"/>
      <c r="AD2088"/>
      <c r="AE2088" t="str">
        <f>VLOOKUP(E2088,'Synthèse ventes'!$A$5:$C$2461,3,0)</f>
        <v>Rond Ø240 x 541 Kg</v>
      </c>
      <c r="AF2088" t="str">
        <f>VLOOKUP(E2088,'Synthèse ventes'!$A$5:$C$2461,2,0)</f>
        <v>AD ANCIZES</v>
      </c>
      <c r="AG2088"/>
      <c r="AH2088"/>
      <c r="AI2088"/>
      <c r="AJ2088"/>
      <c r="AK2088" s="6" t="s">
        <v>80</v>
      </c>
      <c r="AL2088" s="6" t="s">
        <v>6833</v>
      </c>
      <c r="AM2088" s="6" t="s">
        <v>95</v>
      </c>
      <c r="AN2088" s="6" t="s">
        <v>96</v>
      </c>
      <c r="AO2088" s="6" t="s">
        <v>394</v>
      </c>
      <c r="AP2088" s="6" t="s">
        <v>80</v>
      </c>
      <c r="AQ2088" s="6" t="s">
        <v>80</v>
      </c>
      <c r="AR2088" s="6" t="s">
        <v>6633</v>
      </c>
      <c r="AS2088" s="6" t="s">
        <v>628</v>
      </c>
      <c r="AT2088"/>
      <c r="AU2088" s="6" t="s">
        <v>80</v>
      </c>
      <c r="AV2088" s="6" t="s">
        <v>100</v>
      </c>
      <c r="AW2088"/>
      <c r="AX2088"/>
      <c r="AY2088"/>
      <c r="AZ2088"/>
      <c r="BA2088"/>
      <c r="BB2088"/>
      <c r="BC2088"/>
      <c r="BD2088" s="6" t="s">
        <v>6834</v>
      </c>
      <c r="BE2088" s="7" t="s">
        <v>102</v>
      </c>
      <c r="BG2088" s="7" t="s">
        <v>103</v>
      </c>
      <c r="BH2088" s="7">
        <v>2018</v>
      </c>
      <c r="BI2088" s="7" t="s">
        <v>104</v>
      </c>
      <c r="BJ2088" s="7" t="s">
        <v>105</v>
      </c>
      <c r="BK2088" s="7" t="s">
        <v>105</v>
      </c>
      <c r="BL2088" s="7" t="s">
        <v>103</v>
      </c>
      <c r="BN2088"/>
      <c r="BO2088"/>
      <c r="BP2088"/>
      <c r="BQ2088"/>
      <c r="BR2088"/>
      <c r="BS2088"/>
      <c r="BT2088"/>
      <c r="BU2088"/>
      <c r="BV2088"/>
      <c r="BW2088"/>
      <c r="BX2088"/>
      <c r="BY2088" s="8">
        <v>97149</v>
      </c>
      <c r="BZ2088" s="9" t="s">
        <v>106</v>
      </c>
    </row>
    <row r="2089" spans="1:78" s="7" customFormat="1" hidden="1" x14ac:dyDescent="0.25">
      <c r="A2089" s="7" t="str">
        <f t="shared" si="32"/>
        <v>ADJX*</v>
      </c>
      <c r="B2089" s="6" t="s">
        <v>6837</v>
      </c>
      <c r="C2089" s="6" t="s">
        <v>6838</v>
      </c>
      <c r="D2089" s="6" t="s">
        <v>6796</v>
      </c>
      <c r="E2089" s="6" t="s">
        <v>6797</v>
      </c>
      <c r="F2089"/>
      <c r="G2089"/>
      <c r="H2089" s="6" t="s">
        <v>80</v>
      </c>
      <c r="I2089"/>
      <c r="J2089" s="6" t="s">
        <v>81</v>
      </c>
      <c r="K2089" s="6" t="s">
        <v>82</v>
      </c>
      <c r="L2089" s="6" t="s">
        <v>5005</v>
      </c>
      <c r="M2089" s="6" t="s">
        <v>84</v>
      </c>
      <c r="N2089" s="6" t="s">
        <v>85</v>
      </c>
      <c r="O2089" s="6" t="s">
        <v>86</v>
      </c>
      <c r="P2089" s="6" t="s">
        <v>1927</v>
      </c>
      <c r="Q2089" s="6" t="s">
        <v>1930</v>
      </c>
      <c r="R2089" s="6" t="s">
        <v>1930</v>
      </c>
      <c r="S2089" s="6" t="s">
        <v>1930</v>
      </c>
      <c r="T2089" s="6" t="s">
        <v>1929</v>
      </c>
      <c r="U2089" s="6" t="s">
        <v>1930</v>
      </c>
      <c r="V2089" s="6" t="s">
        <v>1931</v>
      </c>
      <c r="W2089" s="6" t="s">
        <v>80</v>
      </c>
      <c r="X2089" s="6" t="s">
        <v>80</v>
      </c>
      <c r="Y2089" s="6" t="s">
        <v>92</v>
      </c>
      <c r="Z2089" s="6" t="s">
        <v>80</v>
      </c>
      <c r="AA2089" s="6" t="s">
        <v>93</v>
      </c>
      <c r="AB2089"/>
      <c r="AC2089"/>
      <c r="AD2089"/>
      <c r="AE2089" t="str">
        <f>VLOOKUP(E2089,'Synthèse ventes'!$A$5:$C$2461,3,0)</f>
        <v>Rond Ø250 ALCOA x 120 Kg</v>
      </c>
      <c r="AF2089" t="str">
        <f>VLOOKUP(E2089,'Synthèse ventes'!$A$5:$C$2461,2,0)</f>
        <v>ARCONIC L</v>
      </c>
      <c r="AG2089"/>
      <c r="AH2089"/>
      <c r="AI2089"/>
      <c r="AJ2089"/>
      <c r="AK2089" s="6" t="s">
        <v>80</v>
      </c>
      <c r="AL2089" s="6" t="s">
        <v>6798</v>
      </c>
      <c r="AM2089" s="6" t="s">
        <v>95</v>
      </c>
      <c r="AN2089" s="6" t="s">
        <v>145</v>
      </c>
      <c r="AO2089" s="6" t="s">
        <v>97</v>
      </c>
      <c r="AP2089" s="6" t="s">
        <v>80</v>
      </c>
      <c r="AQ2089" s="6" t="s">
        <v>80</v>
      </c>
      <c r="AR2089" s="6" t="s">
        <v>627</v>
      </c>
      <c r="AS2089" s="6" t="s">
        <v>99</v>
      </c>
      <c r="AT2089"/>
      <c r="AU2089" s="6" t="s">
        <v>80</v>
      </c>
      <c r="AV2089" s="6" t="s">
        <v>100</v>
      </c>
      <c r="AW2089"/>
      <c r="AX2089"/>
      <c r="AY2089"/>
      <c r="AZ2089"/>
      <c r="BA2089"/>
      <c r="BB2089"/>
      <c r="BC2089"/>
      <c r="BD2089" s="6" t="s">
        <v>6839</v>
      </c>
      <c r="BE2089" s="7" t="s">
        <v>102</v>
      </c>
      <c r="BG2089" s="7" t="s">
        <v>103</v>
      </c>
      <c r="BH2089" s="7">
        <v>2018</v>
      </c>
      <c r="BI2089" s="7" t="s">
        <v>104</v>
      </c>
      <c r="BJ2089" s="7" t="s">
        <v>105</v>
      </c>
      <c r="BK2089" s="7" t="s">
        <v>105</v>
      </c>
      <c r="BL2089" s="7" t="s">
        <v>103</v>
      </c>
      <c r="BN2089"/>
      <c r="BO2089"/>
      <c r="BP2089"/>
      <c r="BQ2089"/>
      <c r="BR2089"/>
      <c r="BS2089"/>
      <c r="BT2089"/>
      <c r="BU2089"/>
      <c r="BV2089"/>
      <c r="BW2089"/>
      <c r="BX2089"/>
      <c r="BY2089" s="8">
        <v>71581</v>
      </c>
      <c r="BZ2089" s="9" t="s">
        <v>106</v>
      </c>
    </row>
    <row r="2090" spans="1:78" s="7" customFormat="1" hidden="1" x14ac:dyDescent="0.25">
      <c r="A2090" s="7" t="str">
        <f t="shared" si="32"/>
        <v>ADJX*</v>
      </c>
      <c r="B2090" s="6" t="s">
        <v>6840</v>
      </c>
      <c r="C2090" s="6" t="s">
        <v>6838</v>
      </c>
      <c r="D2090" s="6" t="s">
        <v>6796</v>
      </c>
      <c r="E2090" s="6" t="s">
        <v>6797</v>
      </c>
      <c r="F2090"/>
      <c r="G2090"/>
      <c r="H2090" s="6" t="s">
        <v>80</v>
      </c>
      <c r="I2090"/>
      <c r="J2090" s="6" t="s">
        <v>81</v>
      </c>
      <c r="K2090" s="6" t="s">
        <v>82</v>
      </c>
      <c r="L2090" s="6" t="s">
        <v>5005</v>
      </c>
      <c r="M2090" s="6" t="s">
        <v>84</v>
      </c>
      <c r="N2090" s="6" t="s">
        <v>85</v>
      </c>
      <c r="O2090" s="6" t="s">
        <v>86</v>
      </c>
      <c r="P2090" s="6" t="s">
        <v>108</v>
      </c>
      <c r="Q2090" s="6" t="s">
        <v>109</v>
      </c>
      <c r="R2090" s="6" t="s">
        <v>110</v>
      </c>
      <c r="S2090" s="6" t="s">
        <v>109</v>
      </c>
      <c r="T2090" s="6" t="s">
        <v>110</v>
      </c>
      <c r="U2090" s="6" t="s">
        <v>91</v>
      </c>
      <c r="V2090" s="6" t="s">
        <v>91</v>
      </c>
      <c r="W2090" s="6" t="s">
        <v>80</v>
      </c>
      <c r="X2090" s="6" t="s">
        <v>80</v>
      </c>
      <c r="Y2090" s="6" t="s">
        <v>92</v>
      </c>
      <c r="Z2090" s="6" t="s">
        <v>80</v>
      </c>
      <c r="AA2090" s="6" t="s">
        <v>93</v>
      </c>
      <c r="AB2090"/>
      <c r="AC2090"/>
      <c r="AD2090"/>
      <c r="AE2090" t="str">
        <f>VLOOKUP(E2090,'Synthèse ventes'!$A$5:$C$2461,3,0)</f>
        <v>Rond Ø250 ALCOA x 120 Kg</v>
      </c>
      <c r="AF2090" t="str">
        <f>VLOOKUP(E2090,'Synthèse ventes'!$A$5:$C$2461,2,0)</f>
        <v>ARCONIC L</v>
      </c>
      <c r="AG2090"/>
      <c r="AH2090"/>
      <c r="AI2090"/>
      <c r="AJ2090"/>
      <c r="AK2090" s="6" t="s">
        <v>80</v>
      </c>
      <c r="AL2090" s="6" t="s">
        <v>6798</v>
      </c>
      <c r="AM2090" s="6" t="s">
        <v>95</v>
      </c>
      <c r="AN2090" s="6" t="s">
        <v>145</v>
      </c>
      <c r="AO2090" s="6" t="s">
        <v>97</v>
      </c>
      <c r="AP2090" s="6" t="s">
        <v>80</v>
      </c>
      <c r="AQ2090" s="6" t="s">
        <v>80</v>
      </c>
      <c r="AR2090" s="6" t="s">
        <v>627</v>
      </c>
      <c r="AS2090" s="6" t="s">
        <v>99</v>
      </c>
      <c r="AT2090"/>
      <c r="AU2090" s="6" t="s">
        <v>80</v>
      </c>
      <c r="AV2090" s="6" t="s">
        <v>100</v>
      </c>
      <c r="AW2090"/>
      <c r="AX2090"/>
      <c r="AY2090"/>
      <c r="AZ2090"/>
      <c r="BA2090"/>
      <c r="BB2090"/>
      <c r="BC2090"/>
      <c r="BD2090" s="6" t="s">
        <v>6839</v>
      </c>
      <c r="BE2090" s="7" t="s">
        <v>102</v>
      </c>
      <c r="BG2090" s="7" t="s">
        <v>103</v>
      </c>
      <c r="BH2090" s="7">
        <v>2018</v>
      </c>
      <c r="BI2090" s="7" t="s">
        <v>104</v>
      </c>
      <c r="BJ2090" s="7" t="s">
        <v>105</v>
      </c>
      <c r="BK2090" s="7" t="s">
        <v>105</v>
      </c>
      <c r="BL2090" s="7" t="s">
        <v>103</v>
      </c>
      <c r="BN2090"/>
      <c r="BO2090"/>
      <c r="BP2090"/>
      <c r="BQ2090"/>
      <c r="BR2090"/>
      <c r="BS2090"/>
      <c r="BT2090"/>
      <c r="BU2090"/>
      <c r="BV2090"/>
      <c r="BW2090"/>
      <c r="BX2090"/>
      <c r="BY2090" s="8">
        <v>98445</v>
      </c>
      <c r="BZ2090" s="9" t="s">
        <v>106</v>
      </c>
    </row>
    <row r="2091" spans="1:78" s="7" customFormat="1" x14ac:dyDescent="0.25">
      <c r="A2091" s="7" t="str">
        <f t="shared" si="32"/>
        <v>ADGS*</v>
      </c>
      <c r="B2091" s="6" t="s">
        <v>6841</v>
      </c>
      <c r="C2091" s="6" t="s">
        <v>6842</v>
      </c>
      <c r="D2091" s="6" t="s">
        <v>6843</v>
      </c>
      <c r="E2091" s="6" t="s">
        <v>6844</v>
      </c>
      <c r="F2091"/>
      <c r="G2091"/>
      <c r="H2091" s="6" t="s">
        <v>80</v>
      </c>
      <c r="I2091"/>
      <c r="J2091" s="6" t="s">
        <v>81</v>
      </c>
      <c r="K2091" s="6" t="s">
        <v>82</v>
      </c>
      <c r="L2091" s="6" t="s">
        <v>83</v>
      </c>
      <c r="M2091" s="6" t="s">
        <v>84</v>
      </c>
      <c r="N2091" s="6" t="s">
        <v>85</v>
      </c>
      <c r="O2091" s="6" t="s">
        <v>86</v>
      </c>
      <c r="P2091" s="6" t="s">
        <v>87</v>
      </c>
      <c r="Q2091" s="6" t="s">
        <v>4566</v>
      </c>
      <c r="R2091" s="6" t="s">
        <v>1801</v>
      </c>
      <c r="S2091" s="6" t="s">
        <v>4566</v>
      </c>
      <c r="T2091" s="37" t="s">
        <v>1801</v>
      </c>
      <c r="U2091" s="6" t="s">
        <v>1802</v>
      </c>
      <c r="V2091" s="6" t="s">
        <v>91</v>
      </c>
      <c r="W2091" s="6" t="s">
        <v>1802</v>
      </c>
      <c r="X2091" s="6" t="s">
        <v>91</v>
      </c>
      <c r="Y2091" s="6" t="s">
        <v>92</v>
      </c>
      <c r="Z2091" s="6" t="s">
        <v>92</v>
      </c>
      <c r="AA2091" s="6" t="s">
        <v>93</v>
      </c>
      <c r="AB2091"/>
      <c r="AC2091"/>
      <c r="AD2091"/>
      <c r="AE2091" t="str">
        <f>VLOOKUP(E2091,'Synthèse ventes'!$A$5:$C$2461,3,0)</f>
        <v>Rond Ø250 OTTO FUCHS X 114,32Kg</v>
      </c>
      <c r="AF2091" t="str">
        <f>VLOOKUP(E2091,'Synthèse ventes'!$A$5:$C$2461,2,0)</f>
        <v>OTTO F.</v>
      </c>
      <c r="AG2091"/>
      <c r="AH2091"/>
      <c r="AI2091"/>
      <c r="AJ2091"/>
      <c r="AK2091" s="6" t="s">
        <v>80</v>
      </c>
      <c r="AL2091" s="6" t="s">
        <v>6845</v>
      </c>
      <c r="AM2091" s="6" t="s">
        <v>95</v>
      </c>
      <c r="AN2091" s="6" t="s">
        <v>234</v>
      </c>
      <c r="AO2091" s="6" t="s">
        <v>97</v>
      </c>
      <c r="AP2091" s="6" t="s">
        <v>80</v>
      </c>
      <c r="AQ2091" s="6" t="s">
        <v>80</v>
      </c>
      <c r="AR2091" s="6" t="s">
        <v>4018</v>
      </c>
      <c r="AS2091" s="6" t="s">
        <v>327</v>
      </c>
      <c r="AT2091"/>
      <c r="AU2091" s="6" t="s">
        <v>80</v>
      </c>
      <c r="AV2091" s="6" t="s">
        <v>100</v>
      </c>
      <c r="AW2091"/>
      <c r="AX2091"/>
      <c r="AY2091"/>
      <c r="AZ2091"/>
      <c r="BA2091"/>
      <c r="BB2091"/>
      <c r="BC2091"/>
      <c r="BD2091" s="6" t="s">
        <v>6846</v>
      </c>
      <c r="BE2091" s="7" t="s">
        <v>102</v>
      </c>
      <c r="BG2091" s="7" t="s">
        <v>103</v>
      </c>
      <c r="BH2091" s="7">
        <v>2018</v>
      </c>
      <c r="BI2091" s="7" t="s">
        <v>104</v>
      </c>
      <c r="BJ2091" s="7" t="s">
        <v>105</v>
      </c>
      <c r="BK2091" s="7" t="s">
        <v>105</v>
      </c>
      <c r="BL2091" s="7" t="s">
        <v>103</v>
      </c>
      <c r="BN2091"/>
      <c r="BO2091"/>
      <c r="BP2091"/>
      <c r="BQ2091"/>
      <c r="BR2091"/>
      <c r="BS2091"/>
      <c r="BT2091"/>
      <c r="BU2091"/>
      <c r="BV2091"/>
      <c r="BW2091"/>
      <c r="BX2091"/>
      <c r="BY2091" s="8">
        <v>59721</v>
      </c>
      <c r="BZ2091" s="9" t="s">
        <v>106</v>
      </c>
    </row>
    <row r="2092" spans="1:78" s="7" customFormat="1" hidden="1" x14ac:dyDescent="0.25">
      <c r="A2092" s="7" t="str">
        <f t="shared" si="32"/>
        <v>ADMU*</v>
      </c>
      <c r="B2092" s="6" t="s">
        <v>6847</v>
      </c>
      <c r="C2092" s="6" t="s">
        <v>6848</v>
      </c>
      <c r="D2092" s="6" t="s">
        <v>6849</v>
      </c>
      <c r="E2092" s="6" t="s">
        <v>6850</v>
      </c>
      <c r="F2092"/>
      <c r="G2092"/>
      <c r="H2092" s="6" t="s">
        <v>80</v>
      </c>
      <c r="I2092"/>
      <c r="J2092" s="6" t="s">
        <v>81</v>
      </c>
      <c r="K2092" s="6" t="s">
        <v>82</v>
      </c>
      <c r="L2092" s="6" t="s">
        <v>137</v>
      </c>
      <c r="M2092" s="6" t="s">
        <v>84</v>
      </c>
      <c r="N2092" s="6" t="s">
        <v>85</v>
      </c>
      <c r="O2092" s="6" t="s">
        <v>138</v>
      </c>
      <c r="P2092" s="6" t="s">
        <v>139</v>
      </c>
      <c r="Q2092" s="6" t="s">
        <v>1841</v>
      </c>
      <c r="R2092" s="35" t="s">
        <v>1841</v>
      </c>
      <c r="S2092" s="6" t="s">
        <v>1841</v>
      </c>
      <c r="T2092" s="35" t="s">
        <v>1842</v>
      </c>
      <c r="U2092" s="32" t="s">
        <v>1824</v>
      </c>
      <c r="V2092" s="32" t="s">
        <v>1825</v>
      </c>
      <c r="W2092" s="6" t="s">
        <v>80</v>
      </c>
      <c r="X2092" s="6" t="s">
        <v>80</v>
      </c>
      <c r="Y2092" s="6" t="s">
        <v>92</v>
      </c>
      <c r="Z2092" s="6" t="s">
        <v>80</v>
      </c>
      <c r="AA2092" s="6" t="s">
        <v>93</v>
      </c>
      <c r="AB2092"/>
      <c r="AC2092"/>
      <c r="AD2092"/>
      <c r="AE2092" t="str">
        <f>VLOOKUP(E2092,'Synthèse ventes'!$A$5:$C$2461,3,0)</f>
        <v>Rond Ø250 OTTOFUCHS BETA x 107,16 Kg</v>
      </c>
      <c r="AF2092" t="str">
        <f>VLOOKUP(E2092,'Synthèse ventes'!$A$5:$C$2461,2,0)</f>
        <v>OTTO F.</v>
      </c>
      <c r="AG2092"/>
      <c r="AH2092"/>
      <c r="AI2092"/>
      <c r="AJ2092"/>
      <c r="AK2092" s="6" t="s">
        <v>80</v>
      </c>
      <c r="AL2092" s="6" t="s">
        <v>6851</v>
      </c>
      <c r="AM2092" s="6" t="s">
        <v>95</v>
      </c>
      <c r="AN2092" s="6" t="s">
        <v>1525</v>
      </c>
      <c r="AO2092" s="6" t="s">
        <v>225</v>
      </c>
      <c r="AP2092" s="6" t="s">
        <v>80</v>
      </c>
      <c r="AQ2092" s="6" t="s">
        <v>80</v>
      </c>
      <c r="AR2092" s="6" t="s">
        <v>1827</v>
      </c>
      <c r="AS2092" s="6" t="s">
        <v>213</v>
      </c>
      <c r="AT2092"/>
      <c r="AU2092" s="6" t="s">
        <v>80</v>
      </c>
      <c r="AV2092" s="6" t="s">
        <v>100</v>
      </c>
      <c r="AW2092"/>
      <c r="AX2092"/>
      <c r="AY2092"/>
      <c r="AZ2092"/>
      <c r="BA2092"/>
      <c r="BB2092"/>
      <c r="BC2092"/>
      <c r="BD2092" s="6" t="s">
        <v>6852</v>
      </c>
      <c r="BE2092" s="7" t="s">
        <v>102</v>
      </c>
      <c r="BG2092" s="7" t="s">
        <v>103</v>
      </c>
      <c r="BH2092" s="7">
        <v>2018</v>
      </c>
      <c r="BI2092" s="7" t="s">
        <v>104</v>
      </c>
      <c r="BJ2092" s="7" t="s">
        <v>105</v>
      </c>
      <c r="BK2092" s="7" t="s">
        <v>105</v>
      </c>
      <c r="BL2092" s="7" t="s">
        <v>103</v>
      </c>
      <c r="BN2092"/>
      <c r="BO2092"/>
      <c r="BP2092"/>
      <c r="BQ2092"/>
      <c r="BR2092"/>
      <c r="BS2092"/>
      <c r="BT2092"/>
      <c r="BU2092"/>
      <c r="BV2092"/>
      <c r="BW2092"/>
      <c r="BX2092"/>
      <c r="BY2092" s="8">
        <v>76832</v>
      </c>
      <c r="BZ2092" s="9" t="s">
        <v>106</v>
      </c>
    </row>
    <row r="2093" spans="1:78" s="7" customFormat="1" hidden="1" x14ac:dyDescent="0.25">
      <c r="A2093" s="7" t="str">
        <f t="shared" si="32"/>
        <v>ADKB*</v>
      </c>
      <c r="B2093" s="6" t="s">
        <v>6853</v>
      </c>
      <c r="C2093" s="6" t="s">
        <v>6854</v>
      </c>
      <c r="D2093" s="6" t="s">
        <v>6855</v>
      </c>
      <c r="E2093" s="6" t="s">
        <v>6856</v>
      </c>
      <c r="F2093"/>
      <c r="G2093"/>
      <c r="H2093" s="6" t="s">
        <v>80</v>
      </c>
      <c r="I2093"/>
      <c r="J2093" s="6" t="s">
        <v>81</v>
      </c>
      <c r="K2093" s="6" t="s">
        <v>82</v>
      </c>
      <c r="L2093" s="6" t="s">
        <v>137</v>
      </c>
      <c r="M2093" s="6" t="s">
        <v>84</v>
      </c>
      <c r="N2093" s="6" t="s">
        <v>85</v>
      </c>
      <c r="O2093" s="6" t="s">
        <v>138</v>
      </c>
      <c r="P2093" s="6" t="s">
        <v>139</v>
      </c>
      <c r="Q2093" s="6" t="s">
        <v>6857</v>
      </c>
      <c r="R2093" s="35" t="s">
        <v>6857</v>
      </c>
      <c r="S2093"/>
      <c r="T2093" s="36"/>
      <c r="U2093" s="32" t="s">
        <v>244</v>
      </c>
      <c r="V2093" s="32" t="s">
        <v>245</v>
      </c>
      <c r="W2093" s="6" t="s">
        <v>80</v>
      </c>
      <c r="X2093" s="6" t="s">
        <v>80</v>
      </c>
      <c r="Y2093" s="6" t="s">
        <v>92</v>
      </c>
      <c r="Z2093" s="6" t="s">
        <v>80</v>
      </c>
      <c r="AA2093" s="6" t="s">
        <v>80</v>
      </c>
      <c r="AB2093"/>
      <c r="AC2093"/>
      <c r="AD2093"/>
      <c r="AE2093" t="str">
        <f>VLOOKUP(E2093,'Synthèse ventes'!$A$5:$C$2461,3,0)</f>
        <v>Plat 650x305 pour Pamiers</v>
      </c>
      <c r="AF2093" t="str">
        <f>VLOOKUP(E2093,'Synthèse ventes'!$A$5:$C$2461,2,0)</f>
        <v>AD PAMIERS</v>
      </c>
      <c r="AG2093"/>
      <c r="AH2093"/>
      <c r="AI2093"/>
      <c r="AJ2093"/>
      <c r="AK2093" s="6" t="s">
        <v>92</v>
      </c>
      <c r="AL2093" s="6" t="s">
        <v>6858</v>
      </c>
      <c r="AM2093" s="6" t="s">
        <v>95</v>
      </c>
      <c r="AN2093" s="6" t="s">
        <v>97</v>
      </c>
      <c r="AO2093" s="6" t="s">
        <v>225</v>
      </c>
      <c r="AP2093" s="6" t="s">
        <v>80</v>
      </c>
      <c r="AQ2093" s="6" t="s">
        <v>80</v>
      </c>
      <c r="AR2093" s="6" t="s">
        <v>226</v>
      </c>
      <c r="AS2093" s="6" t="s">
        <v>3940</v>
      </c>
      <c r="AT2093"/>
      <c r="AU2093" s="6" t="s">
        <v>80</v>
      </c>
      <c r="AV2093" s="6" t="s">
        <v>100</v>
      </c>
      <c r="AW2093"/>
      <c r="AX2093"/>
      <c r="AY2093"/>
      <c r="AZ2093"/>
      <c r="BA2093"/>
      <c r="BB2093"/>
      <c r="BC2093"/>
      <c r="BD2093" s="6" t="s">
        <v>6852</v>
      </c>
      <c r="BE2093" s="7" t="s">
        <v>102</v>
      </c>
      <c r="BG2093" s="7" t="s">
        <v>103</v>
      </c>
      <c r="BH2093" s="7">
        <v>2018</v>
      </c>
      <c r="BI2093" s="7" t="s">
        <v>104</v>
      </c>
      <c r="BJ2093" s="7" t="s">
        <v>105</v>
      </c>
      <c r="BK2093" s="7" t="s">
        <v>105</v>
      </c>
      <c r="BL2093" s="7" t="s">
        <v>103</v>
      </c>
      <c r="BN2093"/>
      <c r="BO2093"/>
      <c r="BP2093"/>
      <c r="BQ2093"/>
      <c r="BR2093"/>
      <c r="BS2093"/>
      <c r="BT2093"/>
      <c r="BU2093"/>
      <c r="BV2093"/>
      <c r="BW2093"/>
      <c r="BX2093"/>
      <c r="BY2093" s="8">
        <v>40620</v>
      </c>
      <c r="BZ2093" s="9" t="s">
        <v>106</v>
      </c>
    </row>
    <row r="2094" spans="1:78" s="7" customFormat="1" hidden="1" x14ac:dyDescent="0.25">
      <c r="A2094" s="7" t="str">
        <f t="shared" si="32"/>
        <v>ADJS*</v>
      </c>
      <c r="B2094" s="6" t="s">
        <v>6859</v>
      </c>
      <c r="C2094" s="6" t="s">
        <v>6860</v>
      </c>
      <c r="D2094" s="6" t="s">
        <v>6738</v>
      </c>
      <c r="E2094" s="6" t="s">
        <v>6739</v>
      </c>
      <c r="F2094"/>
      <c r="G2094"/>
      <c r="H2094" s="6" t="s">
        <v>80</v>
      </c>
      <c r="I2094"/>
      <c r="J2094" s="6" t="s">
        <v>81</v>
      </c>
      <c r="K2094" s="6" t="s">
        <v>82</v>
      </c>
      <c r="L2094" s="6" t="s">
        <v>156</v>
      </c>
      <c r="M2094" s="6" t="s">
        <v>84</v>
      </c>
      <c r="N2094" s="6" t="s">
        <v>85</v>
      </c>
      <c r="O2094" s="6" t="s">
        <v>157</v>
      </c>
      <c r="P2094" s="6" t="s">
        <v>108</v>
      </c>
      <c r="Q2094" s="6" t="s">
        <v>109</v>
      </c>
      <c r="R2094" s="6" t="s">
        <v>110</v>
      </c>
      <c r="S2094" s="6" t="s">
        <v>109</v>
      </c>
      <c r="T2094" s="6" t="s">
        <v>110</v>
      </c>
      <c r="U2094" s="6" t="s">
        <v>91</v>
      </c>
      <c r="V2094" s="6" t="s">
        <v>91</v>
      </c>
      <c r="W2094" s="6" t="s">
        <v>80</v>
      </c>
      <c r="X2094" s="6" t="s">
        <v>80</v>
      </c>
      <c r="Y2094" s="6" t="s">
        <v>92</v>
      </c>
      <c r="Z2094" s="6" t="s">
        <v>80</v>
      </c>
      <c r="AA2094" s="6" t="s">
        <v>93</v>
      </c>
      <c r="AB2094"/>
      <c r="AC2094"/>
      <c r="AD2094"/>
      <c r="AE2094" t="str">
        <f>VLOOKUP(E2094,'Synthèse ventes'!$A$5:$C$2461,3,0)</f>
        <v>Rond Ø250 OTTOFUCHS BETA x 111,56 Kg</v>
      </c>
      <c r="AF2094" t="str">
        <f>VLOOKUP(E2094,'Synthèse ventes'!$A$5:$C$2461,2,0)</f>
        <v>OTTO F.</v>
      </c>
      <c r="AG2094"/>
      <c r="AH2094"/>
      <c r="AI2094"/>
      <c r="AJ2094"/>
      <c r="AK2094" s="6" t="s">
        <v>80</v>
      </c>
      <c r="AL2094" s="6" t="s">
        <v>6740</v>
      </c>
      <c r="AM2094" s="6" t="s">
        <v>95</v>
      </c>
      <c r="AN2094" s="6" t="s">
        <v>6861</v>
      </c>
      <c r="AO2094" s="6" t="s">
        <v>3433</v>
      </c>
      <c r="AP2094" s="6" t="s">
        <v>80</v>
      </c>
      <c r="AQ2094" s="6" t="s">
        <v>80</v>
      </c>
      <c r="AR2094" s="6" t="s">
        <v>2524</v>
      </c>
      <c r="AS2094" s="6" t="s">
        <v>235</v>
      </c>
      <c r="AT2094"/>
      <c r="AU2094" s="6" t="s">
        <v>80</v>
      </c>
      <c r="AV2094" s="6" t="s">
        <v>100</v>
      </c>
      <c r="AW2094"/>
      <c r="AX2094"/>
      <c r="AY2094"/>
      <c r="AZ2094"/>
      <c r="BA2094"/>
      <c r="BB2094"/>
      <c r="BC2094"/>
      <c r="BD2094" s="6" t="s">
        <v>6852</v>
      </c>
      <c r="BE2094" s="7" t="s">
        <v>102</v>
      </c>
      <c r="BG2094" s="7" t="s">
        <v>103</v>
      </c>
      <c r="BH2094" s="7">
        <v>2018</v>
      </c>
      <c r="BI2094" s="7" t="s">
        <v>104</v>
      </c>
      <c r="BJ2094" s="7" t="s">
        <v>105</v>
      </c>
      <c r="BK2094" s="7" t="s">
        <v>105</v>
      </c>
      <c r="BL2094" s="7" t="s">
        <v>103</v>
      </c>
      <c r="BN2094"/>
      <c r="BO2094"/>
      <c r="BP2094"/>
      <c r="BQ2094"/>
      <c r="BR2094"/>
      <c r="BS2094"/>
      <c r="BT2094"/>
      <c r="BU2094"/>
      <c r="BV2094"/>
      <c r="BW2094"/>
      <c r="BX2094"/>
      <c r="BY2094" s="8">
        <v>63956</v>
      </c>
      <c r="BZ2094" s="9" t="s">
        <v>106</v>
      </c>
    </row>
    <row r="2095" spans="1:78" s="7" customFormat="1" hidden="1" x14ac:dyDescent="0.25">
      <c r="A2095" s="7" t="str">
        <f t="shared" si="32"/>
        <v>ADJS*</v>
      </c>
      <c r="B2095" s="6" t="s">
        <v>6862</v>
      </c>
      <c r="C2095" s="6" t="s">
        <v>6863</v>
      </c>
      <c r="D2095" s="6" t="s">
        <v>6738</v>
      </c>
      <c r="E2095" s="6" t="s">
        <v>6739</v>
      </c>
      <c r="F2095"/>
      <c r="G2095"/>
      <c r="H2095" s="6" t="s">
        <v>80</v>
      </c>
      <c r="I2095"/>
      <c r="J2095" s="6" t="s">
        <v>81</v>
      </c>
      <c r="K2095" s="6" t="s">
        <v>82</v>
      </c>
      <c r="L2095" s="6" t="s">
        <v>156</v>
      </c>
      <c r="M2095" s="6" t="s">
        <v>84</v>
      </c>
      <c r="N2095" s="6" t="s">
        <v>85</v>
      </c>
      <c r="O2095" s="6" t="s">
        <v>157</v>
      </c>
      <c r="P2095" s="6" t="s">
        <v>108</v>
      </c>
      <c r="Q2095" s="6" t="s">
        <v>109</v>
      </c>
      <c r="R2095" s="6" t="s">
        <v>110</v>
      </c>
      <c r="S2095" s="6" t="s">
        <v>109</v>
      </c>
      <c r="T2095" s="6" t="s">
        <v>110</v>
      </c>
      <c r="U2095" s="6" t="s">
        <v>91</v>
      </c>
      <c r="V2095" s="6" t="s">
        <v>91</v>
      </c>
      <c r="W2095" s="6" t="s">
        <v>80</v>
      </c>
      <c r="X2095" s="6" t="s">
        <v>80</v>
      </c>
      <c r="Y2095" s="6" t="s">
        <v>92</v>
      </c>
      <c r="Z2095" s="6" t="s">
        <v>80</v>
      </c>
      <c r="AA2095" s="6" t="s">
        <v>93</v>
      </c>
      <c r="AB2095"/>
      <c r="AC2095"/>
      <c r="AD2095"/>
      <c r="AE2095" t="str">
        <f>VLOOKUP(E2095,'Synthèse ventes'!$A$5:$C$2461,3,0)</f>
        <v>Rond Ø250 OTTOFUCHS BETA x 111,56 Kg</v>
      </c>
      <c r="AF2095" t="str">
        <f>VLOOKUP(E2095,'Synthèse ventes'!$A$5:$C$2461,2,0)</f>
        <v>OTTO F.</v>
      </c>
      <c r="AG2095"/>
      <c r="AH2095"/>
      <c r="AI2095"/>
      <c r="AJ2095"/>
      <c r="AK2095" s="6" t="s">
        <v>80</v>
      </c>
      <c r="AL2095" s="6" t="s">
        <v>6740</v>
      </c>
      <c r="AM2095" s="6" t="s">
        <v>95</v>
      </c>
      <c r="AN2095" s="6" t="s">
        <v>2169</v>
      </c>
      <c r="AO2095" s="6" t="s">
        <v>166</v>
      </c>
      <c r="AP2095" s="6" t="s">
        <v>80</v>
      </c>
      <c r="AQ2095" s="6" t="s">
        <v>80</v>
      </c>
      <c r="AR2095" s="6" t="s">
        <v>2524</v>
      </c>
      <c r="AS2095" s="6" t="s">
        <v>235</v>
      </c>
      <c r="AT2095"/>
      <c r="AU2095" s="6" t="s">
        <v>80</v>
      </c>
      <c r="AV2095" s="6" t="s">
        <v>100</v>
      </c>
      <c r="AW2095"/>
      <c r="AX2095"/>
      <c r="AY2095"/>
      <c r="AZ2095"/>
      <c r="BA2095"/>
      <c r="BB2095"/>
      <c r="BC2095"/>
      <c r="BD2095" s="6" t="s">
        <v>6852</v>
      </c>
      <c r="BE2095" s="7" t="s">
        <v>102</v>
      </c>
      <c r="BG2095" s="7" t="s">
        <v>103</v>
      </c>
      <c r="BH2095" s="7">
        <v>2018</v>
      </c>
      <c r="BI2095" s="7" t="s">
        <v>104</v>
      </c>
      <c r="BJ2095" s="7" t="s">
        <v>105</v>
      </c>
      <c r="BK2095" s="7" t="s">
        <v>105</v>
      </c>
      <c r="BL2095" s="7" t="s">
        <v>103</v>
      </c>
      <c r="BN2095"/>
      <c r="BO2095"/>
      <c r="BP2095"/>
      <c r="BQ2095"/>
      <c r="BR2095"/>
      <c r="BS2095"/>
      <c r="BT2095"/>
      <c r="BU2095"/>
      <c r="BV2095"/>
      <c r="BW2095"/>
      <c r="BX2095"/>
      <c r="BY2095" s="8">
        <v>2480</v>
      </c>
      <c r="BZ2095" s="9" t="s">
        <v>106</v>
      </c>
    </row>
    <row r="2096" spans="1:78" s="7" customFormat="1" hidden="1" x14ac:dyDescent="0.25">
      <c r="A2096" s="7" t="str">
        <f t="shared" si="32"/>
        <v>ADJS*</v>
      </c>
      <c r="B2096" s="6" t="s">
        <v>6864</v>
      </c>
      <c r="C2096" s="6" t="s">
        <v>6865</v>
      </c>
      <c r="D2096" s="6" t="s">
        <v>6738</v>
      </c>
      <c r="E2096" s="6" t="s">
        <v>6739</v>
      </c>
      <c r="F2096"/>
      <c r="G2096"/>
      <c r="H2096" s="6" t="s">
        <v>80</v>
      </c>
      <c r="I2096"/>
      <c r="J2096" s="6" t="s">
        <v>81</v>
      </c>
      <c r="K2096" s="6" t="s">
        <v>82</v>
      </c>
      <c r="L2096" s="6" t="s">
        <v>156</v>
      </c>
      <c r="M2096" s="6" t="s">
        <v>84</v>
      </c>
      <c r="N2096" s="6" t="s">
        <v>85</v>
      </c>
      <c r="O2096" s="6" t="s">
        <v>157</v>
      </c>
      <c r="P2096" s="6" t="s">
        <v>108</v>
      </c>
      <c r="Q2096" s="6" t="s">
        <v>109</v>
      </c>
      <c r="R2096" s="6" t="s">
        <v>110</v>
      </c>
      <c r="S2096" s="6" t="s">
        <v>109</v>
      </c>
      <c r="T2096" s="6" t="s">
        <v>110</v>
      </c>
      <c r="U2096" s="6" t="s">
        <v>91</v>
      </c>
      <c r="V2096" s="6" t="s">
        <v>91</v>
      </c>
      <c r="W2096" s="6" t="s">
        <v>80</v>
      </c>
      <c r="X2096" s="6" t="s">
        <v>80</v>
      </c>
      <c r="Y2096" s="6" t="s">
        <v>92</v>
      </c>
      <c r="Z2096" s="6" t="s">
        <v>80</v>
      </c>
      <c r="AA2096" s="6" t="s">
        <v>93</v>
      </c>
      <c r="AB2096"/>
      <c r="AC2096"/>
      <c r="AD2096"/>
      <c r="AE2096" t="str">
        <f>VLOOKUP(E2096,'Synthèse ventes'!$A$5:$C$2461,3,0)</f>
        <v>Rond Ø250 OTTOFUCHS BETA x 111,56 Kg</v>
      </c>
      <c r="AF2096" t="str">
        <f>VLOOKUP(E2096,'Synthèse ventes'!$A$5:$C$2461,2,0)</f>
        <v>OTTO F.</v>
      </c>
      <c r="AG2096"/>
      <c r="AH2096"/>
      <c r="AI2096"/>
      <c r="AJ2096"/>
      <c r="AK2096" s="6" t="s">
        <v>80</v>
      </c>
      <c r="AL2096" s="6" t="s">
        <v>6740</v>
      </c>
      <c r="AM2096" s="6" t="s">
        <v>95</v>
      </c>
      <c r="AN2096" s="6" t="s">
        <v>2169</v>
      </c>
      <c r="AO2096" s="6" t="s">
        <v>3436</v>
      </c>
      <c r="AP2096" s="6" t="s">
        <v>80</v>
      </c>
      <c r="AQ2096" s="6" t="s">
        <v>80</v>
      </c>
      <c r="AR2096" s="6" t="s">
        <v>2524</v>
      </c>
      <c r="AS2096" s="6" t="s">
        <v>235</v>
      </c>
      <c r="AT2096"/>
      <c r="AU2096" s="6" t="s">
        <v>80</v>
      </c>
      <c r="AV2096" s="6" t="s">
        <v>100</v>
      </c>
      <c r="AW2096"/>
      <c r="AX2096"/>
      <c r="AY2096"/>
      <c r="AZ2096"/>
      <c r="BA2096"/>
      <c r="BB2096"/>
      <c r="BC2096"/>
      <c r="BD2096" s="6" t="s">
        <v>6852</v>
      </c>
      <c r="BE2096" s="7" t="s">
        <v>102</v>
      </c>
      <c r="BG2096" s="7" t="s">
        <v>103</v>
      </c>
      <c r="BH2096" s="7">
        <v>2018</v>
      </c>
      <c r="BI2096" s="7" t="s">
        <v>104</v>
      </c>
      <c r="BJ2096" s="7" t="s">
        <v>105</v>
      </c>
      <c r="BK2096" s="7" t="s">
        <v>105</v>
      </c>
      <c r="BL2096" s="7" t="s">
        <v>103</v>
      </c>
      <c r="BN2096"/>
      <c r="BO2096"/>
      <c r="BP2096"/>
      <c r="BQ2096"/>
      <c r="BR2096"/>
      <c r="BS2096"/>
      <c r="BT2096"/>
      <c r="BU2096"/>
      <c r="BV2096"/>
      <c r="BW2096"/>
      <c r="BX2096"/>
      <c r="BY2096" s="8">
        <v>65141</v>
      </c>
      <c r="BZ2096" s="9" t="s">
        <v>106</v>
      </c>
    </row>
    <row r="2097" spans="1:78" s="7" customFormat="1" hidden="1" x14ac:dyDescent="0.25">
      <c r="A2097" s="7" t="str">
        <f t="shared" si="32"/>
        <v>ADJS*</v>
      </c>
      <c r="B2097" s="6" t="s">
        <v>6866</v>
      </c>
      <c r="C2097" s="6" t="s">
        <v>6867</v>
      </c>
      <c r="D2097" s="6" t="s">
        <v>6738</v>
      </c>
      <c r="E2097" s="6" t="s">
        <v>6739</v>
      </c>
      <c r="F2097"/>
      <c r="G2097"/>
      <c r="H2097" s="6" t="s">
        <v>80</v>
      </c>
      <c r="I2097"/>
      <c r="J2097" s="6" t="s">
        <v>81</v>
      </c>
      <c r="K2097" s="6" t="s">
        <v>82</v>
      </c>
      <c r="L2097" s="6" t="s">
        <v>156</v>
      </c>
      <c r="M2097" s="6" t="s">
        <v>84</v>
      </c>
      <c r="N2097" s="6" t="s">
        <v>85</v>
      </c>
      <c r="O2097" s="6" t="s">
        <v>157</v>
      </c>
      <c r="P2097" s="6" t="s">
        <v>108</v>
      </c>
      <c r="Q2097" s="6" t="s">
        <v>109</v>
      </c>
      <c r="R2097" s="6" t="s">
        <v>110</v>
      </c>
      <c r="S2097" s="6" t="s">
        <v>109</v>
      </c>
      <c r="T2097" s="6" t="s">
        <v>110</v>
      </c>
      <c r="U2097" s="6" t="s">
        <v>91</v>
      </c>
      <c r="V2097" s="6" t="s">
        <v>91</v>
      </c>
      <c r="W2097" s="6" t="s">
        <v>80</v>
      </c>
      <c r="X2097" s="6" t="s">
        <v>80</v>
      </c>
      <c r="Y2097" s="6" t="s">
        <v>92</v>
      </c>
      <c r="Z2097" s="6" t="s">
        <v>80</v>
      </c>
      <c r="AA2097" s="6" t="s">
        <v>93</v>
      </c>
      <c r="AB2097"/>
      <c r="AC2097"/>
      <c r="AD2097"/>
      <c r="AE2097" t="str">
        <f>VLOOKUP(E2097,'Synthèse ventes'!$A$5:$C$2461,3,0)</f>
        <v>Rond Ø250 OTTOFUCHS BETA x 111,56 Kg</v>
      </c>
      <c r="AF2097" t="str">
        <f>VLOOKUP(E2097,'Synthèse ventes'!$A$5:$C$2461,2,0)</f>
        <v>OTTO F.</v>
      </c>
      <c r="AG2097"/>
      <c r="AH2097"/>
      <c r="AI2097"/>
      <c r="AJ2097"/>
      <c r="AK2097" s="6" t="s">
        <v>80</v>
      </c>
      <c r="AL2097" s="6" t="s">
        <v>6740</v>
      </c>
      <c r="AM2097" s="6" t="s">
        <v>95</v>
      </c>
      <c r="AN2097" s="6" t="s">
        <v>2169</v>
      </c>
      <c r="AO2097" s="6" t="s">
        <v>3439</v>
      </c>
      <c r="AP2097" s="6" t="s">
        <v>80</v>
      </c>
      <c r="AQ2097" s="6" t="s">
        <v>80</v>
      </c>
      <c r="AR2097" s="6" t="s">
        <v>2524</v>
      </c>
      <c r="AS2097" s="6" t="s">
        <v>235</v>
      </c>
      <c r="AT2097"/>
      <c r="AU2097" s="6" t="s">
        <v>80</v>
      </c>
      <c r="AV2097" s="6" t="s">
        <v>100</v>
      </c>
      <c r="AW2097"/>
      <c r="AX2097"/>
      <c r="AY2097"/>
      <c r="AZ2097"/>
      <c r="BA2097"/>
      <c r="BB2097"/>
      <c r="BC2097"/>
      <c r="BD2097" s="6" t="s">
        <v>6852</v>
      </c>
      <c r="BE2097" s="7" t="s">
        <v>102</v>
      </c>
      <c r="BG2097" s="7" t="s">
        <v>103</v>
      </c>
      <c r="BH2097" s="7">
        <v>2018</v>
      </c>
      <c r="BI2097" s="7" t="s">
        <v>104</v>
      </c>
      <c r="BJ2097" s="7" t="s">
        <v>105</v>
      </c>
      <c r="BK2097" s="7" t="s">
        <v>105</v>
      </c>
      <c r="BL2097" s="7" t="s">
        <v>103</v>
      </c>
      <c r="BN2097"/>
      <c r="BO2097"/>
      <c r="BP2097"/>
      <c r="BQ2097"/>
      <c r="BR2097"/>
      <c r="BS2097"/>
      <c r="BT2097"/>
      <c r="BU2097"/>
      <c r="BV2097"/>
      <c r="BW2097"/>
      <c r="BX2097"/>
      <c r="BY2097" s="8">
        <v>8869</v>
      </c>
      <c r="BZ2097" s="9" t="s">
        <v>106</v>
      </c>
    </row>
    <row r="2098" spans="1:78" s="7" customFormat="1" hidden="1" x14ac:dyDescent="0.25">
      <c r="A2098" s="7" t="str">
        <f t="shared" si="32"/>
        <v>ADKE*</v>
      </c>
      <c r="B2098" s="6" t="s">
        <v>6868</v>
      </c>
      <c r="C2098" s="6" t="s">
        <v>6869</v>
      </c>
      <c r="D2098" s="6" t="s">
        <v>6870</v>
      </c>
      <c r="E2098" s="6" t="s">
        <v>6871</v>
      </c>
      <c r="F2098"/>
      <c r="G2098"/>
      <c r="H2098" s="6" t="s">
        <v>80</v>
      </c>
      <c r="I2098"/>
      <c r="J2098" s="6" t="s">
        <v>81</v>
      </c>
      <c r="K2098" s="6" t="s">
        <v>82</v>
      </c>
      <c r="L2098" s="6" t="s">
        <v>137</v>
      </c>
      <c r="M2098" s="6" t="s">
        <v>84</v>
      </c>
      <c r="N2098" s="6" t="s">
        <v>85</v>
      </c>
      <c r="O2098" s="6" t="s">
        <v>138</v>
      </c>
      <c r="P2098" s="6" t="s">
        <v>139</v>
      </c>
      <c r="Q2098" s="6" t="s">
        <v>1058</v>
      </c>
      <c r="R2098" s="35" t="s">
        <v>1058</v>
      </c>
      <c r="S2098"/>
      <c r="T2098" s="36"/>
      <c r="U2098" s="32" t="s">
        <v>244</v>
      </c>
      <c r="V2098" s="32" t="s">
        <v>245</v>
      </c>
      <c r="W2098" s="6" t="s">
        <v>80</v>
      </c>
      <c r="X2098" s="6" t="s">
        <v>80</v>
      </c>
      <c r="Y2098" s="6" t="s">
        <v>92</v>
      </c>
      <c r="Z2098" s="6" t="s">
        <v>80</v>
      </c>
      <c r="AA2098" s="6" t="s">
        <v>80</v>
      </c>
      <c r="AB2098"/>
      <c r="AC2098"/>
      <c r="AD2098"/>
      <c r="AE2098" t="str">
        <f>VLOOKUP(E2098,'Synthèse ventes'!$A$5:$C$2461,3,0)</f>
        <v>Plat WYMAN 508 x 254</v>
      </c>
      <c r="AF2098" t="str">
        <f>VLOOKUP(E2098,'Synthèse ventes'!$A$5:$C$2461,2,0)</f>
        <v>WYMAN</v>
      </c>
      <c r="AG2098"/>
      <c r="AH2098"/>
      <c r="AI2098"/>
      <c r="AJ2098"/>
      <c r="AK2098" s="6" t="s">
        <v>80</v>
      </c>
      <c r="AL2098" s="6" t="s">
        <v>6872</v>
      </c>
      <c r="AM2098" s="6" t="s">
        <v>95</v>
      </c>
      <c r="AN2098" s="6" t="s">
        <v>1418</v>
      </c>
      <c r="AO2098" s="6" t="s">
        <v>225</v>
      </c>
      <c r="AP2098" s="6" t="s">
        <v>80</v>
      </c>
      <c r="AQ2098" s="6" t="s">
        <v>80</v>
      </c>
      <c r="AR2098" s="6" t="s">
        <v>226</v>
      </c>
      <c r="AS2098" s="6" t="s">
        <v>3940</v>
      </c>
      <c r="AT2098"/>
      <c r="AU2098" s="6" t="s">
        <v>80</v>
      </c>
      <c r="AV2098" s="6" t="s">
        <v>100</v>
      </c>
      <c r="AW2098"/>
      <c r="AX2098"/>
      <c r="AY2098"/>
      <c r="AZ2098"/>
      <c r="BA2098"/>
      <c r="BB2098"/>
      <c r="BC2098"/>
      <c r="BD2098" s="6" t="s">
        <v>6873</v>
      </c>
      <c r="BE2098" s="7" t="s">
        <v>102</v>
      </c>
      <c r="BG2098" s="7" t="s">
        <v>103</v>
      </c>
      <c r="BH2098" s="7">
        <v>2018</v>
      </c>
      <c r="BI2098" s="7" t="s">
        <v>104</v>
      </c>
      <c r="BJ2098" s="7" t="s">
        <v>105</v>
      </c>
      <c r="BK2098" s="7" t="s">
        <v>105</v>
      </c>
      <c r="BL2098" s="7" t="s">
        <v>103</v>
      </c>
      <c r="BN2098"/>
      <c r="BO2098"/>
      <c r="BP2098"/>
      <c r="BQ2098"/>
      <c r="BR2098"/>
      <c r="BS2098"/>
      <c r="BT2098"/>
      <c r="BU2098"/>
      <c r="BV2098"/>
      <c r="BW2098"/>
      <c r="BX2098"/>
      <c r="BY2098" s="8">
        <v>97505</v>
      </c>
      <c r="BZ2098" s="9" t="s">
        <v>106</v>
      </c>
    </row>
    <row r="2099" spans="1:78" s="7" customFormat="1" x14ac:dyDescent="0.25">
      <c r="A2099" s="7" t="str">
        <f t="shared" si="32"/>
        <v>ADJK*</v>
      </c>
      <c r="B2099" s="6" t="s">
        <v>6874</v>
      </c>
      <c r="C2099" s="6" t="s">
        <v>6875</v>
      </c>
      <c r="D2099" s="6" t="s">
        <v>6876</v>
      </c>
      <c r="E2099" s="6" t="s">
        <v>6877</v>
      </c>
      <c r="F2099"/>
      <c r="G2099"/>
      <c r="H2099" s="6" t="s">
        <v>80</v>
      </c>
      <c r="I2099"/>
      <c r="J2099" s="6" t="s">
        <v>81</v>
      </c>
      <c r="K2099" s="6" t="s">
        <v>82</v>
      </c>
      <c r="L2099" s="6" t="s">
        <v>83</v>
      </c>
      <c r="M2099" s="6" t="s">
        <v>84</v>
      </c>
      <c r="N2099" s="6" t="s">
        <v>85</v>
      </c>
      <c r="O2099" s="6" t="s">
        <v>86</v>
      </c>
      <c r="P2099" s="6" t="s">
        <v>1791</v>
      </c>
      <c r="Q2099" s="6" t="s">
        <v>891</v>
      </c>
      <c r="R2099" s="6" t="s">
        <v>891</v>
      </c>
      <c r="S2099" s="6" t="s">
        <v>891</v>
      </c>
      <c r="T2099" s="6" t="s">
        <v>1792</v>
      </c>
      <c r="U2099" s="6" t="s">
        <v>1150</v>
      </c>
      <c r="V2099" s="6" t="s">
        <v>91</v>
      </c>
      <c r="W2099" s="6" t="s">
        <v>1150</v>
      </c>
      <c r="X2099" s="6" t="s">
        <v>91</v>
      </c>
      <c r="Y2099" s="6" t="s">
        <v>92</v>
      </c>
      <c r="Z2099" s="6" t="s">
        <v>92</v>
      </c>
      <c r="AA2099" s="6" t="s">
        <v>93</v>
      </c>
      <c r="AB2099"/>
      <c r="AC2099"/>
      <c r="AD2099"/>
      <c r="AE2099" t="str">
        <f>VLOOKUP(E2099,'Synthèse ventes'!$A$5:$C$2461,3,0)</f>
        <v>Rond Ø150 Otto Fuchs Beta</v>
      </c>
      <c r="AF2099" t="str">
        <f>VLOOKUP(E2099,'Synthèse ventes'!$A$5:$C$2461,2,0)</f>
        <v>OTTO F.</v>
      </c>
      <c r="AG2099"/>
      <c r="AH2099"/>
      <c r="AI2099"/>
      <c r="AJ2099"/>
      <c r="AK2099" s="6" t="s">
        <v>80</v>
      </c>
      <c r="AL2099" s="6" t="s">
        <v>6878</v>
      </c>
      <c r="AM2099" s="6" t="s">
        <v>95</v>
      </c>
      <c r="AN2099" s="6" t="s">
        <v>1259</v>
      </c>
      <c r="AO2099" s="6" t="s">
        <v>4035</v>
      </c>
      <c r="AP2099" s="6" t="s">
        <v>80</v>
      </c>
      <c r="AQ2099" s="6" t="s">
        <v>80</v>
      </c>
      <c r="AR2099" s="6" t="s">
        <v>3430</v>
      </c>
      <c r="AS2099" s="6" t="s">
        <v>3940</v>
      </c>
      <c r="AT2099"/>
      <c r="AU2099" s="6" t="s">
        <v>80</v>
      </c>
      <c r="AV2099" s="6" t="s">
        <v>100</v>
      </c>
      <c r="AW2099"/>
      <c r="AX2099"/>
      <c r="AY2099"/>
      <c r="AZ2099"/>
      <c r="BA2099"/>
      <c r="BB2099"/>
      <c r="BC2099"/>
      <c r="BD2099" s="6" t="s">
        <v>6873</v>
      </c>
      <c r="BE2099" s="7" t="s">
        <v>102</v>
      </c>
      <c r="BG2099" s="7" t="s">
        <v>103</v>
      </c>
      <c r="BH2099" s="7">
        <v>2018</v>
      </c>
      <c r="BI2099" s="7" t="s">
        <v>104</v>
      </c>
      <c r="BJ2099" s="7" t="s">
        <v>105</v>
      </c>
      <c r="BK2099" s="7" t="s">
        <v>105</v>
      </c>
      <c r="BL2099" s="7" t="s">
        <v>103</v>
      </c>
      <c r="BN2099"/>
      <c r="BO2099"/>
      <c r="BP2099"/>
      <c r="BQ2099"/>
      <c r="BR2099"/>
      <c r="BS2099"/>
      <c r="BT2099"/>
      <c r="BU2099"/>
      <c r="BV2099"/>
      <c r="BW2099"/>
      <c r="BX2099"/>
      <c r="BY2099" s="8">
        <v>61159</v>
      </c>
      <c r="BZ2099" s="9" t="s">
        <v>106</v>
      </c>
    </row>
    <row r="2100" spans="1:78" s="7" customFormat="1" x14ac:dyDescent="0.25">
      <c r="A2100" s="7" t="str">
        <f t="shared" si="32"/>
        <v>ADJK*</v>
      </c>
      <c r="B2100" s="6" t="s">
        <v>6879</v>
      </c>
      <c r="C2100" s="6" t="s">
        <v>6875</v>
      </c>
      <c r="D2100" s="6" t="s">
        <v>6876</v>
      </c>
      <c r="E2100" s="6" t="s">
        <v>6877</v>
      </c>
      <c r="F2100"/>
      <c r="G2100"/>
      <c r="H2100" s="6" t="s">
        <v>80</v>
      </c>
      <c r="I2100"/>
      <c r="J2100" s="6" t="s">
        <v>81</v>
      </c>
      <c r="K2100" s="6" t="s">
        <v>82</v>
      </c>
      <c r="L2100" s="6" t="s">
        <v>83</v>
      </c>
      <c r="M2100" s="6" t="s">
        <v>84</v>
      </c>
      <c r="N2100" s="6" t="s">
        <v>85</v>
      </c>
      <c r="O2100" s="6" t="s">
        <v>86</v>
      </c>
      <c r="P2100" s="6" t="s">
        <v>87</v>
      </c>
      <c r="Q2100" s="6" t="s">
        <v>788</v>
      </c>
      <c r="R2100" s="6" t="s">
        <v>788</v>
      </c>
      <c r="S2100" s="6" t="s">
        <v>788</v>
      </c>
      <c r="T2100" s="37" t="s">
        <v>1498</v>
      </c>
      <c r="U2100" s="6" t="s">
        <v>893</v>
      </c>
      <c r="V2100" s="6" t="s">
        <v>91</v>
      </c>
      <c r="W2100" s="6" t="s">
        <v>893</v>
      </c>
      <c r="X2100" s="6" t="s">
        <v>91</v>
      </c>
      <c r="Y2100" s="6" t="s">
        <v>92</v>
      </c>
      <c r="Z2100" s="6" t="s">
        <v>92</v>
      </c>
      <c r="AA2100" s="6" t="s">
        <v>93</v>
      </c>
      <c r="AB2100"/>
      <c r="AC2100"/>
      <c r="AD2100"/>
      <c r="AE2100" t="str">
        <f>VLOOKUP(E2100,'Synthèse ventes'!$A$5:$C$2461,3,0)</f>
        <v>Rond Ø150 Otto Fuchs Beta</v>
      </c>
      <c r="AF2100" t="str">
        <f>VLOOKUP(E2100,'Synthèse ventes'!$A$5:$C$2461,2,0)</f>
        <v>OTTO F.</v>
      </c>
      <c r="AG2100"/>
      <c r="AH2100"/>
      <c r="AI2100"/>
      <c r="AJ2100"/>
      <c r="AK2100" s="6" t="s">
        <v>80</v>
      </c>
      <c r="AL2100" s="6" t="s">
        <v>6878</v>
      </c>
      <c r="AM2100" s="6" t="s">
        <v>95</v>
      </c>
      <c r="AN2100" s="6" t="s">
        <v>1259</v>
      </c>
      <c r="AO2100" s="6" t="s">
        <v>4035</v>
      </c>
      <c r="AP2100" s="6" t="s">
        <v>80</v>
      </c>
      <c r="AQ2100" s="6" t="s">
        <v>80</v>
      </c>
      <c r="AR2100" s="6" t="s">
        <v>3430</v>
      </c>
      <c r="AS2100" s="6" t="s">
        <v>3940</v>
      </c>
      <c r="AT2100"/>
      <c r="AU2100" s="6" t="s">
        <v>80</v>
      </c>
      <c r="AV2100" s="6" t="s">
        <v>100</v>
      </c>
      <c r="AW2100"/>
      <c r="AX2100"/>
      <c r="AY2100"/>
      <c r="AZ2100"/>
      <c r="BA2100"/>
      <c r="BB2100"/>
      <c r="BC2100"/>
      <c r="BD2100" s="6" t="s">
        <v>6873</v>
      </c>
      <c r="BE2100" s="7" t="s">
        <v>102</v>
      </c>
      <c r="BG2100" s="7" t="s">
        <v>103</v>
      </c>
      <c r="BH2100" s="7">
        <v>2018</v>
      </c>
      <c r="BI2100" s="7" t="s">
        <v>104</v>
      </c>
      <c r="BJ2100" s="7" t="s">
        <v>105</v>
      </c>
      <c r="BK2100" s="7" t="s">
        <v>105</v>
      </c>
      <c r="BL2100" s="7" t="s">
        <v>103</v>
      </c>
      <c r="BN2100"/>
      <c r="BO2100"/>
      <c r="BP2100"/>
      <c r="BQ2100"/>
      <c r="BR2100"/>
      <c r="BS2100"/>
      <c r="BT2100"/>
      <c r="BU2100"/>
      <c r="BV2100"/>
      <c r="BW2100"/>
      <c r="BX2100"/>
      <c r="BY2100" s="8">
        <v>130755</v>
      </c>
      <c r="BZ2100" s="9" t="s">
        <v>106</v>
      </c>
    </row>
    <row r="2101" spans="1:78" s="7" customFormat="1" x14ac:dyDescent="0.25">
      <c r="A2101" s="7" t="str">
        <f t="shared" si="32"/>
        <v>ADJK*</v>
      </c>
      <c r="B2101" s="6" t="s">
        <v>6880</v>
      </c>
      <c r="C2101" s="6" t="s">
        <v>6875</v>
      </c>
      <c r="D2101" s="6" t="s">
        <v>6876</v>
      </c>
      <c r="E2101" s="6" t="s">
        <v>6877</v>
      </c>
      <c r="F2101"/>
      <c r="G2101"/>
      <c r="H2101" s="6" t="s">
        <v>80</v>
      </c>
      <c r="I2101"/>
      <c r="J2101" s="6" t="s">
        <v>81</v>
      </c>
      <c r="K2101" s="6" t="s">
        <v>82</v>
      </c>
      <c r="L2101" s="6" t="s">
        <v>83</v>
      </c>
      <c r="M2101" s="6" t="s">
        <v>84</v>
      </c>
      <c r="N2101" s="6" t="s">
        <v>85</v>
      </c>
      <c r="O2101" s="6" t="s">
        <v>86</v>
      </c>
      <c r="P2101" s="6" t="s">
        <v>108</v>
      </c>
      <c r="Q2101" s="6" t="s">
        <v>109</v>
      </c>
      <c r="R2101" s="6" t="s">
        <v>110</v>
      </c>
      <c r="S2101" s="6" t="s">
        <v>109</v>
      </c>
      <c r="T2101" s="6" t="s">
        <v>110</v>
      </c>
      <c r="U2101" s="6" t="s">
        <v>91</v>
      </c>
      <c r="V2101" s="6" t="s">
        <v>91</v>
      </c>
      <c r="W2101" s="6" t="s">
        <v>91</v>
      </c>
      <c r="X2101" s="6" t="s">
        <v>91</v>
      </c>
      <c r="Y2101" s="6" t="s">
        <v>92</v>
      </c>
      <c r="Z2101" s="6" t="s">
        <v>92</v>
      </c>
      <c r="AA2101" s="6" t="s">
        <v>616</v>
      </c>
      <c r="AB2101"/>
      <c r="AC2101"/>
      <c r="AD2101"/>
      <c r="AE2101" t="str">
        <f>VLOOKUP(E2101,'Synthèse ventes'!$A$5:$C$2461,3,0)</f>
        <v>Rond Ø150 Otto Fuchs Beta</v>
      </c>
      <c r="AF2101" t="str">
        <f>VLOOKUP(E2101,'Synthèse ventes'!$A$5:$C$2461,2,0)</f>
        <v>OTTO F.</v>
      </c>
      <c r="AG2101"/>
      <c r="AH2101"/>
      <c r="AI2101"/>
      <c r="AJ2101"/>
      <c r="AK2101" s="6" t="s">
        <v>80</v>
      </c>
      <c r="AL2101" s="6" t="s">
        <v>6878</v>
      </c>
      <c r="AM2101" s="6" t="s">
        <v>95</v>
      </c>
      <c r="AN2101" s="6" t="s">
        <v>1259</v>
      </c>
      <c r="AO2101" s="6" t="s">
        <v>4035</v>
      </c>
      <c r="AP2101" s="6" t="s">
        <v>80</v>
      </c>
      <c r="AQ2101" s="6" t="s">
        <v>80</v>
      </c>
      <c r="AR2101" s="6" t="s">
        <v>3430</v>
      </c>
      <c r="AS2101" s="6" t="s">
        <v>3940</v>
      </c>
      <c r="AT2101"/>
      <c r="AU2101" s="6" t="s">
        <v>80</v>
      </c>
      <c r="AV2101" s="6" t="s">
        <v>100</v>
      </c>
      <c r="AW2101"/>
      <c r="AX2101"/>
      <c r="AY2101"/>
      <c r="AZ2101"/>
      <c r="BA2101"/>
      <c r="BB2101"/>
      <c r="BC2101"/>
      <c r="BD2101" s="6" t="s">
        <v>6873</v>
      </c>
      <c r="BE2101" s="7" t="s">
        <v>102</v>
      </c>
      <c r="BG2101" s="7" t="s">
        <v>103</v>
      </c>
      <c r="BH2101" s="7">
        <v>2018</v>
      </c>
      <c r="BI2101" s="7" t="s">
        <v>104</v>
      </c>
      <c r="BJ2101" s="7" t="s">
        <v>105</v>
      </c>
      <c r="BK2101" s="7" t="s">
        <v>105</v>
      </c>
      <c r="BL2101" s="7" t="s">
        <v>103</v>
      </c>
      <c r="BN2101"/>
      <c r="BO2101"/>
      <c r="BP2101"/>
      <c r="BQ2101"/>
      <c r="BR2101"/>
      <c r="BS2101"/>
      <c r="BT2101"/>
      <c r="BU2101"/>
      <c r="BV2101"/>
      <c r="BW2101"/>
      <c r="BX2101"/>
      <c r="BY2101" s="8">
        <v>77953</v>
      </c>
      <c r="BZ2101" s="9" t="s">
        <v>106</v>
      </c>
    </row>
    <row r="2102" spans="1:78" s="7" customFormat="1" hidden="1" x14ac:dyDescent="0.25">
      <c r="A2102" s="7" t="str">
        <f t="shared" si="32"/>
        <v>ADJY*</v>
      </c>
      <c r="B2102" s="6" t="s">
        <v>6881</v>
      </c>
      <c r="C2102" s="6" t="s">
        <v>6882</v>
      </c>
      <c r="D2102" s="6" t="s">
        <v>6763</v>
      </c>
      <c r="E2102" s="6" t="s">
        <v>6764</v>
      </c>
      <c r="F2102"/>
      <c r="G2102"/>
      <c r="H2102" s="6" t="s">
        <v>80</v>
      </c>
      <c r="I2102"/>
      <c r="J2102" s="6" t="s">
        <v>81</v>
      </c>
      <c r="K2102" s="6" t="s">
        <v>82</v>
      </c>
      <c r="L2102" s="6" t="s">
        <v>5005</v>
      </c>
      <c r="M2102" s="6" t="s">
        <v>84</v>
      </c>
      <c r="N2102" s="6" t="s">
        <v>85</v>
      </c>
      <c r="O2102" s="6" t="s">
        <v>86</v>
      </c>
      <c r="P2102" s="6" t="s">
        <v>1409</v>
      </c>
      <c r="Q2102" s="6" t="s">
        <v>4247</v>
      </c>
      <c r="R2102" s="6" t="s">
        <v>4247</v>
      </c>
      <c r="S2102" s="6" t="s">
        <v>4247</v>
      </c>
      <c r="T2102" s="6" t="s">
        <v>1936</v>
      </c>
      <c r="U2102" s="6" t="s">
        <v>1937</v>
      </c>
      <c r="V2102" s="6" t="s">
        <v>91</v>
      </c>
      <c r="W2102" s="6" t="s">
        <v>1937</v>
      </c>
      <c r="X2102" s="6" t="s">
        <v>91</v>
      </c>
      <c r="Y2102" s="6" t="s">
        <v>92</v>
      </c>
      <c r="Z2102" s="6" t="s">
        <v>92</v>
      </c>
      <c r="AA2102" s="6" t="s">
        <v>93</v>
      </c>
      <c r="AB2102"/>
      <c r="AC2102"/>
      <c r="AD2102"/>
      <c r="AE2102" t="str">
        <f>VLOOKUP(E2102,'Synthèse ventes'!$A$5:$C$2461,3,0)</f>
        <v>Rond Ø250 ALCOA x 120 Kg</v>
      </c>
      <c r="AF2102" t="str">
        <f>VLOOKUP(E2102,'Synthèse ventes'!$A$5:$C$2461,2,0)</f>
        <v>ARCONIC L</v>
      </c>
      <c r="AG2102"/>
      <c r="AH2102"/>
      <c r="AI2102"/>
      <c r="AJ2102"/>
      <c r="AK2102" s="6" t="s">
        <v>80</v>
      </c>
      <c r="AL2102" s="6" t="s">
        <v>6765</v>
      </c>
      <c r="AM2102" s="6" t="s">
        <v>95</v>
      </c>
      <c r="AN2102" s="6" t="s">
        <v>145</v>
      </c>
      <c r="AO2102" s="6" t="s">
        <v>1418</v>
      </c>
      <c r="AP2102" s="6" t="s">
        <v>80</v>
      </c>
      <c r="AQ2102" s="6" t="s">
        <v>80</v>
      </c>
      <c r="AR2102" s="6" t="s">
        <v>627</v>
      </c>
      <c r="AS2102" s="6" t="s">
        <v>99</v>
      </c>
      <c r="AT2102"/>
      <c r="AU2102" s="6" t="s">
        <v>80</v>
      </c>
      <c r="AV2102" s="6" t="s">
        <v>100</v>
      </c>
      <c r="AW2102"/>
      <c r="AX2102"/>
      <c r="AY2102"/>
      <c r="AZ2102"/>
      <c r="BA2102"/>
      <c r="BB2102"/>
      <c r="BC2102"/>
      <c r="BD2102" s="6" t="s">
        <v>6873</v>
      </c>
      <c r="BE2102" s="7" t="s">
        <v>102</v>
      </c>
      <c r="BG2102" s="7" t="s">
        <v>103</v>
      </c>
      <c r="BH2102" s="7">
        <v>2018</v>
      </c>
      <c r="BI2102" s="7" t="s">
        <v>104</v>
      </c>
      <c r="BJ2102" s="7" t="s">
        <v>105</v>
      </c>
      <c r="BK2102" s="7" t="s">
        <v>105</v>
      </c>
      <c r="BL2102" s="7" t="s">
        <v>103</v>
      </c>
      <c r="BN2102"/>
      <c r="BO2102"/>
      <c r="BP2102"/>
      <c r="BQ2102"/>
      <c r="BR2102"/>
      <c r="BS2102"/>
      <c r="BT2102"/>
      <c r="BU2102"/>
      <c r="BV2102"/>
      <c r="BW2102"/>
      <c r="BX2102"/>
      <c r="BY2102" s="8">
        <v>18672</v>
      </c>
      <c r="BZ2102" s="9" t="s">
        <v>106</v>
      </c>
    </row>
    <row r="2103" spans="1:78" s="7" customFormat="1" hidden="1" x14ac:dyDescent="0.25">
      <c r="A2103" s="7" t="str">
        <f t="shared" si="32"/>
        <v>ACQP*</v>
      </c>
      <c r="B2103" s="6" t="s">
        <v>6883</v>
      </c>
      <c r="C2103" s="6" t="s">
        <v>6884</v>
      </c>
      <c r="D2103" s="6" t="s">
        <v>6885</v>
      </c>
      <c r="E2103" s="6" t="s">
        <v>6886</v>
      </c>
      <c r="F2103"/>
      <c r="G2103"/>
      <c r="H2103" s="6" t="s">
        <v>80</v>
      </c>
      <c r="I2103"/>
      <c r="J2103" s="6" t="s">
        <v>81</v>
      </c>
      <c r="K2103" s="6" t="s">
        <v>82</v>
      </c>
      <c r="L2103" s="6" t="s">
        <v>2712</v>
      </c>
      <c r="M2103" s="6" t="s">
        <v>84</v>
      </c>
      <c r="N2103" s="6" t="s">
        <v>85</v>
      </c>
      <c r="O2103" s="6" t="s">
        <v>1348</v>
      </c>
      <c r="P2103" s="6" t="s">
        <v>2697</v>
      </c>
      <c r="Q2103" s="6" t="s">
        <v>6345</v>
      </c>
      <c r="R2103" s="6" t="s">
        <v>6345</v>
      </c>
      <c r="S2103" s="6" t="s">
        <v>6345</v>
      </c>
      <c r="T2103" s="6" t="s">
        <v>2713</v>
      </c>
      <c r="U2103" s="6" t="s">
        <v>91</v>
      </c>
      <c r="V2103" s="6" t="s">
        <v>91</v>
      </c>
      <c r="W2103" s="6" t="s">
        <v>80</v>
      </c>
      <c r="X2103" s="6" t="s">
        <v>80</v>
      </c>
      <c r="Y2103" s="6" t="s">
        <v>92</v>
      </c>
      <c r="Z2103" s="6" t="s">
        <v>80</v>
      </c>
      <c r="AA2103" s="6" t="s">
        <v>93</v>
      </c>
      <c r="AB2103"/>
      <c r="AC2103"/>
      <c r="AD2103"/>
      <c r="AE2103" t="str">
        <f>VLOOKUP(E2103,'Synthèse ventes'!$A$5:$C$2461,3,0)</f>
        <v>Rond Ø180 SMX Beta Pamiers</v>
      </c>
      <c r="AF2103" t="str">
        <f>VLOOKUP(E2103,'Synthèse ventes'!$A$5:$C$2461,2,0)</f>
        <v>AD PAMIERS</v>
      </c>
      <c r="AG2103"/>
      <c r="AH2103"/>
      <c r="AI2103"/>
      <c r="AJ2103"/>
      <c r="AK2103" s="6" t="s">
        <v>80</v>
      </c>
      <c r="AL2103" s="6" t="s">
        <v>6887</v>
      </c>
      <c r="AM2103" s="6" t="s">
        <v>95</v>
      </c>
      <c r="AN2103" s="6" t="s">
        <v>145</v>
      </c>
      <c r="AO2103" s="6" t="s">
        <v>97</v>
      </c>
      <c r="AP2103" s="6" t="s">
        <v>80</v>
      </c>
      <c r="AQ2103" s="6" t="s">
        <v>80</v>
      </c>
      <c r="AR2103" s="6" t="s">
        <v>6659</v>
      </c>
      <c r="AS2103" s="6" t="s">
        <v>573</v>
      </c>
      <c r="AT2103"/>
      <c r="AU2103" s="6" t="s">
        <v>80</v>
      </c>
      <c r="AV2103" s="6" t="s">
        <v>100</v>
      </c>
      <c r="AW2103"/>
      <c r="AX2103"/>
      <c r="AY2103"/>
      <c r="AZ2103"/>
      <c r="BA2103"/>
      <c r="BB2103"/>
      <c r="BC2103"/>
      <c r="BD2103" s="6" t="s">
        <v>6888</v>
      </c>
      <c r="BE2103" s="7" t="s">
        <v>102</v>
      </c>
      <c r="BG2103" s="7" t="s">
        <v>103</v>
      </c>
      <c r="BH2103" s="7">
        <v>2018</v>
      </c>
      <c r="BI2103" s="7" t="s">
        <v>104</v>
      </c>
      <c r="BJ2103" s="7" t="s">
        <v>105</v>
      </c>
      <c r="BK2103" s="7" t="s">
        <v>105</v>
      </c>
      <c r="BL2103" s="7" t="s">
        <v>103</v>
      </c>
      <c r="BN2103"/>
      <c r="BO2103"/>
      <c r="BP2103"/>
      <c r="BQ2103"/>
      <c r="BR2103"/>
      <c r="BS2103"/>
      <c r="BT2103"/>
      <c r="BU2103"/>
      <c r="BV2103"/>
      <c r="BW2103"/>
      <c r="BX2103"/>
      <c r="BY2103" s="8">
        <v>52759</v>
      </c>
      <c r="BZ2103" s="9" t="s">
        <v>106</v>
      </c>
    </row>
    <row r="2104" spans="1:78" s="7" customFormat="1" hidden="1" x14ac:dyDescent="0.25">
      <c r="A2104" s="7" t="str">
        <f t="shared" si="32"/>
        <v>ACQP*</v>
      </c>
      <c r="B2104" s="6" t="s">
        <v>6889</v>
      </c>
      <c r="C2104" s="6" t="s">
        <v>6884</v>
      </c>
      <c r="D2104" s="6" t="s">
        <v>6885</v>
      </c>
      <c r="E2104" s="6" t="s">
        <v>6886</v>
      </c>
      <c r="F2104"/>
      <c r="G2104"/>
      <c r="H2104" s="6" t="s">
        <v>80</v>
      </c>
      <c r="I2104"/>
      <c r="J2104" s="6" t="s">
        <v>81</v>
      </c>
      <c r="K2104" s="6" t="s">
        <v>82</v>
      </c>
      <c r="L2104" s="6" t="s">
        <v>2712</v>
      </c>
      <c r="M2104" s="6" t="s">
        <v>84</v>
      </c>
      <c r="N2104" s="6" t="s">
        <v>85</v>
      </c>
      <c r="O2104" s="6" t="s">
        <v>1348</v>
      </c>
      <c r="P2104" s="6" t="s">
        <v>108</v>
      </c>
      <c r="Q2104" s="6" t="s">
        <v>109</v>
      </c>
      <c r="R2104" s="6" t="s">
        <v>109</v>
      </c>
      <c r="S2104" s="6" t="s">
        <v>109</v>
      </c>
      <c r="T2104" s="6" t="s">
        <v>110</v>
      </c>
      <c r="U2104" s="6" t="s">
        <v>91</v>
      </c>
      <c r="V2104" s="6" t="s">
        <v>91</v>
      </c>
      <c r="W2104" s="6" t="s">
        <v>80</v>
      </c>
      <c r="X2104" s="6" t="s">
        <v>80</v>
      </c>
      <c r="Y2104" s="6" t="s">
        <v>92</v>
      </c>
      <c r="Z2104" s="6" t="s">
        <v>80</v>
      </c>
      <c r="AA2104" s="6" t="s">
        <v>93</v>
      </c>
      <c r="AB2104"/>
      <c r="AC2104"/>
      <c r="AD2104"/>
      <c r="AE2104" t="str">
        <f>VLOOKUP(E2104,'Synthèse ventes'!$A$5:$C$2461,3,0)</f>
        <v>Rond Ø180 SMX Beta Pamiers</v>
      </c>
      <c r="AF2104" t="str">
        <f>VLOOKUP(E2104,'Synthèse ventes'!$A$5:$C$2461,2,0)</f>
        <v>AD PAMIERS</v>
      </c>
      <c r="AG2104"/>
      <c r="AH2104"/>
      <c r="AI2104"/>
      <c r="AJ2104"/>
      <c r="AK2104" s="6" t="s">
        <v>80</v>
      </c>
      <c r="AL2104" s="6" t="s">
        <v>6887</v>
      </c>
      <c r="AM2104" s="6" t="s">
        <v>95</v>
      </c>
      <c r="AN2104" s="6" t="s">
        <v>145</v>
      </c>
      <c r="AO2104" s="6" t="s">
        <v>97</v>
      </c>
      <c r="AP2104" s="6" t="s">
        <v>80</v>
      </c>
      <c r="AQ2104" s="6" t="s">
        <v>80</v>
      </c>
      <c r="AR2104" s="6" t="s">
        <v>6659</v>
      </c>
      <c r="AS2104" s="6" t="s">
        <v>573</v>
      </c>
      <c r="AT2104"/>
      <c r="AU2104" s="6" t="s">
        <v>80</v>
      </c>
      <c r="AV2104" s="6" t="s">
        <v>100</v>
      </c>
      <c r="AW2104"/>
      <c r="AX2104"/>
      <c r="AY2104"/>
      <c r="AZ2104"/>
      <c r="BA2104"/>
      <c r="BB2104"/>
      <c r="BC2104"/>
      <c r="BD2104" s="6" t="s">
        <v>6888</v>
      </c>
      <c r="BE2104" s="7" t="s">
        <v>102</v>
      </c>
      <c r="BG2104" s="7" t="s">
        <v>103</v>
      </c>
      <c r="BH2104" s="7">
        <v>2018</v>
      </c>
      <c r="BI2104" s="7" t="s">
        <v>104</v>
      </c>
      <c r="BJ2104" s="7" t="s">
        <v>105</v>
      </c>
      <c r="BK2104" s="7" t="s">
        <v>105</v>
      </c>
      <c r="BL2104" s="7" t="s">
        <v>103</v>
      </c>
      <c r="BN2104"/>
      <c r="BO2104"/>
      <c r="BP2104"/>
      <c r="BQ2104"/>
      <c r="BR2104"/>
      <c r="BS2104"/>
      <c r="BT2104"/>
      <c r="BU2104"/>
      <c r="BV2104"/>
      <c r="BW2104"/>
      <c r="BX2104"/>
      <c r="BY2104" s="8">
        <v>80802</v>
      </c>
      <c r="BZ2104" s="9" t="s">
        <v>106</v>
      </c>
    </row>
    <row r="2105" spans="1:78" s="7" customFormat="1" hidden="1" x14ac:dyDescent="0.25">
      <c r="A2105" s="7" t="str">
        <f t="shared" si="32"/>
        <v>ACQO*</v>
      </c>
      <c r="B2105" s="6" t="s">
        <v>6890</v>
      </c>
      <c r="C2105" s="6" t="s">
        <v>6891</v>
      </c>
      <c r="D2105" s="6" t="s">
        <v>6892</v>
      </c>
      <c r="E2105" s="6" t="s">
        <v>6893</v>
      </c>
      <c r="F2105"/>
      <c r="G2105"/>
      <c r="H2105" s="6" t="s">
        <v>80</v>
      </c>
      <c r="I2105"/>
      <c r="J2105" s="6" t="s">
        <v>81</v>
      </c>
      <c r="K2105" s="6" t="s">
        <v>82</v>
      </c>
      <c r="L2105" s="6" t="s">
        <v>2712</v>
      </c>
      <c r="M2105" s="6" t="s">
        <v>84</v>
      </c>
      <c r="N2105" s="6" t="s">
        <v>85</v>
      </c>
      <c r="O2105" s="6" t="s">
        <v>1348</v>
      </c>
      <c r="P2105" s="6" t="s">
        <v>2697</v>
      </c>
      <c r="Q2105" s="6" t="s">
        <v>6345</v>
      </c>
      <c r="R2105" s="6" t="s">
        <v>6345</v>
      </c>
      <c r="S2105" s="6" t="s">
        <v>6345</v>
      </c>
      <c r="T2105" s="6" t="s">
        <v>2713</v>
      </c>
      <c r="U2105" s="6" t="s">
        <v>91</v>
      </c>
      <c r="V2105" s="6" t="s">
        <v>91</v>
      </c>
      <c r="W2105" s="6" t="s">
        <v>80</v>
      </c>
      <c r="X2105" s="6" t="s">
        <v>80</v>
      </c>
      <c r="Y2105" s="6" t="s">
        <v>92</v>
      </c>
      <c r="Z2105" s="6" t="s">
        <v>80</v>
      </c>
      <c r="AA2105" s="6" t="s">
        <v>93</v>
      </c>
      <c r="AB2105"/>
      <c r="AC2105"/>
      <c r="AD2105"/>
      <c r="AE2105" t="str">
        <f>VLOOKUP(E2105,'Synthèse ventes'!$A$5:$C$2461,3,0)</f>
        <v>Rond Ø180 SMX Beta Pamiers</v>
      </c>
      <c r="AF2105" t="str">
        <f>VLOOKUP(E2105,'Synthèse ventes'!$A$5:$C$2461,2,0)</f>
        <v>AD PAMIERS</v>
      </c>
      <c r="AG2105"/>
      <c r="AH2105"/>
      <c r="AI2105"/>
      <c r="AJ2105"/>
      <c r="AK2105" s="6" t="s">
        <v>80</v>
      </c>
      <c r="AL2105" s="6" t="s">
        <v>6894</v>
      </c>
      <c r="AM2105" s="6" t="s">
        <v>95</v>
      </c>
      <c r="AN2105" s="6" t="s">
        <v>145</v>
      </c>
      <c r="AO2105" s="6" t="s">
        <v>97</v>
      </c>
      <c r="AP2105" s="6" t="s">
        <v>80</v>
      </c>
      <c r="AQ2105" s="6" t="s">
        <v>80</v>
      </c>
      <c r="AR2105" s="6" t="s">
        <v>6659</v>
      </c>
      <c r="AS2105" s="6" t="s">
        <v>573</v>
      </c>
      <c r="AT2105"/>
      <c r="AU2105" s="6" t="s">
        <v>80</v>
      </c>
      <c r="AV2105" s="6" t="s">
        <v>100</v>
      </c>
      <c r="AW2105"/>
      <c r="AX2105"/>
      <c r="AY2105"/>
      <c r="AZ2105"/>
      <c r="BA2105"/>
      <c r="BB2105"/>
      <c r="BC2105"/>
      <c r="BD2105" s="6" t="s">
        <v>6888</v>
      </c>
      <c r="BE2105" s="7" t="s">
        <v>102</v>
      </c>
      <c r="BG2105" s="7" t="s">
        <v>103</v>
      </c>
      <c r="BH2105" s="7">
        <v>2018</v>
      </c>
      <c r="BI2105" s="7" t="s">
        <v>104</v>
      </c>
      <c r="BJ2105" s="7" t="s">
        <v>105</v>
      </c>
      <c r="BK2105" s="7" t="s">
        <v>105</v>
      </c>
      <c r="BL2105" s="7" t="s">
        <v>103</v>
      </c>
      <c r="BN2105"/>
      <c r="BO2105"/>
      <c r="BP2105"/>
      <c r="BQ2105"/>
      <c r="BR2105"/>
      <c r="BS2105"/>
      <c r="BT2105"/>
      <c r="BU2105"/>
      <c r="BV2105"/>
      <c r="BW2105"/>
      <c r="BX2105"/>
      <c r="BY2105" s="8">
        <v>55128</v>
      </c>
      <c r="BZ2105" s="9" t="s">
        <v>106</v>
      </c>
    </row>
    <row r="2106" spans="1:78" s="7" customFormat="1" hidden="1" x14ac:dyDescent="0.25">
      <c r="A2106" s="7" t="str">
        <f t="shared" si="32"/>
        <v>ACQO*</v>
      </c>
      <c r="B2106" s="6" t="s">
        <v>6895</v>
      </c>
      <c r="C2106" s="6" t="s">
        <v>6891</v>
      </c>
      <c r="D2106" s="6" t="s">
        <v>6892</v>
      </c>
      <c r="E2106" s="6" t="s">
        <v>6893</v>
      </c>
      <c r="F2106"/>
      <c r="G2106"/>
      <c r="H2106" s="6" t="s">
        <v>80</v>
      </c>
      <c r="I2106"/>
      <c r="J2106" s="6" t="s">
        <v>81</v>
      </c>
      <c r="K2106" s="6" t="s">
        <v>82</v>
      </c>
      <c r="L2106" s="6" t="s">
        <v>2712</v>
      </c>
      <c r="M2106" s="6" t="s">
        <v>84</v>
      </c>
      <c r="N2106" s="6" t="s">
        <v>85</v>
      </c>
      <c r="O2106" s="6" t="s">
        <v>1348</v>
      </c>
      <c r="P2106" s="6" t="s">
        <v>108</v>
      </c>
      <c r="Q2106" s="6" t="s">
        <v>109</v>
      </c>
      <c r="R2106" s="6" t="s">
        <v>109</v>
      </c>
      <c r="S2106" s="6" t="s">
        <v>109</v>
      </c>
      <c r="T2106" s="6" t="s">
        <v>110</v>
      </c>
      <c r="U2106" s="6" t="s">
        <v>91</v>
      </c>
      <c r="V2106" s="6" t="s">
        <v>91</v>
      </c>
      <c r="W2106" s="6" t="s">
        <v>80</v>
      </c>
      <c r="X2106" s="6" t="s">
        <v>80</v>
      </c>
      <c r="Y2106" s="6" t="s">
        <v>92</v>
      </c>
      <c r="Z2106" s="6" t="s">
        <v>80</v>
      </c>
      <c r="AA2106" s="6" t="s">
        <v>93</v>
      </c>
      <c r="AB2106"/>
      <c r="AC2106"/>
      <c r="AD2106"/>
      <c r="AE2106" t="str">
        <f>VLOOKUP(E2106,'Synthèse ventes'!$A$5:$C$2461,3,0)</f>
        <v>Rond Ø180 SMX Beta Pamiers</v>
      </c>
      <c r="AF2106" t="str">
        <f>VLOOKUP(E2106,'Synthèse ventes'!$A$5:$C$2461,2,0)</f>
        <v>AD PAMIERS</v>
      </c>
      <c r="AG2106"/>
      <c r="AH2106"/>
      <c r="AI2106"/>
      <c r="AJ2106"/>
      <c r="AK2106" s="6" t="s">
        <v>80</v>
      </c>
      <c r="AL2106" s="6" t="s">
        <v>6894</v>
      </c>
      <c r="AM2106" s="6" t="s">
        <v>95</v>
      </c>
      <c r="AN2106" s="6" t="s">
        <v>145</v>
      </c>
      <c r="AO2106" s="6" t="s">
        <v>97</v>
      </c>
      <c r="AP2106" s="6" t="s">
        <v>80</v>
      </c>
      <c r="AQ2106" s="6" t="s">
        <v>80</v>
      </c>
      <c r="AR2106" s="6" t="s">
        <v>6659</v>
      </c>
      <c r="AS2106" s="6" t="s">
        <v>573</v>
      </c>
      <c r="AT2106"/>
      <c r="AU2106" s="6" t="s">
        <v>80</v>
      </c>
      <c r="AV2106" s="6" t="s">
        <v>100</v>
      </c>
      <c r="AW2106"/>
      <c r="AX2106"/>
      <c r="AY2106"/>
      <c r="AZ2106"/>
      <c r="BA2106"/>
      <c r="BB2106"/>
      <c r="BC2106"/>
      <c r="BD2106" s="6" t="s">
        <v>6888</v>
      </c>
      <c r="BE2106" s="7" t="s">
        <v>102</v>
      </c>
      <c r="BG2106" s="7" t="s">
        <v>103</v>
      </c>
      <c r="BH2106" s="7">
        <v>2018</v>
      </c>
      <c r="BI2106" s="7" t="s">
        <v>104</v>
      </c>
      <c r="BJ2106" s="7" t="s">
        <v>105</v>
      </c>
      <c r="BK2106" s="7" t="s">
        <v>105</v>
      </c>
      <c r="BL2106" s="7" t="s">
        <v>103</v>
      </c>
      <c r="BN2106"/>
      <c r="BO2106"/>
      <c r="BP2106"/>
      <c r="BQ2106"/>
      <c r="BR2106"/>
      <c r="BS2106"/>
      <c r="BT2106"/>
      <c r="BU2106"/>
      <c r="BV2106"/>
      <c r="BW2106"/>
      <c r="BX2106"/>
      <c r="BY2106" s="8">
        <v>42603</v>
      </c>
      <c r="BZ2106" s="9" t="s">
        <v>106</v>
      </c>
    </row>
    <row r="2107" spans="1:78" s="7" customFormat="1" hidden="1" x14ac:dyDescent="0.25">
      <c r="A2107" s="7" t="str">
        <f t="shared" si="32"/>
        <v>ADKE*</v>
      </c>
      <c r="B2107" s="6" t="s">
        <v>6896</v>
      </c>
      <c r="C2107" s="6" t="s">
        <v>6897</v>
      </c>
      <c r="D2107" s="6" t="s">
        <v>6870</v>
      </c>
      <c r="E2107" s="6" t="s">
        <v>6871</v>
      </c>
      <c r="F2107"/>
      <c r="G2107"/>
      <c r="H2107" s="6" t="s">
        <v>80</v>
      </c>
      <c r="I2107"/>
      <c r="J2107" s="6" t="s">
        <v>81</v>
      </c>
      <c r="K2107" s="6" t="s">
        <v>82</v>
      </c>
      <c r="L2107" s="6" t="s">
        <v>3213</v>
      </c>
      <c r="M2107" s="6" t="s">
        <v>84</v>
      </c>
      <c r="N2107" s="6" t="s">
        <v>85</v>
      </c>
      <c r="O2107" s="6" t="s">
        <v>1348</v>
      </c>
      <c r="P2107" s="6" t="s">
        <v>2697</v>
      </c>
      <c r="Q2107" s="6" t="s">
        <v>2713</v>
      </c>
      <c r="R2107" s="6" t="s">
        <v>2713</v>
      </c>
      <c r="S2107"/>
      <c r="T2107"/>
      <c r="U2107" s="6" t="s">
        <v>80</v>
      </c>
      <c r="V2107" s="6" t="s">
        <v>80</v>
      </c>
      <c r="W2107" s="6" t="s">
        <v>80</v>
      </c>
      <c r="X2107" s="6" t="s">
        <v>80</v>
      </c>
      <c r="Y2107" s="6" t="s">
        <v>80</v>
      </c>
      <c r="Z2107" s="6" t="s">
        <v>80</v>
      </c>
      <c r="AA2107" s="6" t="s">
        <v>80</v>
      </c>
      <c r="AB2107"/>
      <c r="AC2107"/>
      <c r="AD2107"/>
      <c r="AE2107" t="str">
        <f>VLOOKUP(E2107,'Synthèse ventes'!$A$5:$C$2461,3,0)</f>
        <v>Plat WYMAN 508 x 254</v>
      </c>
      <c r="AF2107" t="str">
        <f>VLOOKUP(E2107,'Synthèse ventes'!$A$5:$C$2461,2,0)</f>
        <v>WYMAN</v>
      </c>
      <c r="AG2107"/>
      <c r="AH2107"/>
      <c r="AI2107"/>
      <c r="AJ2107"/>
      <c r="AK2107" s="6" t="s">
        <v>80</v>
      </c>
      <c r="AL2107" s="6" t="s">
        <v>6872</v>
      </c>
      <c r="AM2107" s="6" t="s">
        <v>95</v>
      </c>
      <c r="AN2107" s="6" t="s">
        <v>97</v>
      </c>
      <c r="AO2107" s="6" t="s">
        <v>119</v>
      </c>
      <c r="AP2107" s="6" t="s">
        <v>80</v>
      </c>
      <c r="AQ2107" s="6" t="s">
        <v>80</v>
      </c>
      <c r="AR2107" s="6" t="s">
        <v>80</v>
      </c>
      <c r="AS2107" s="6" t="s">
        <v>80</v>
      </c>
      <c r="AT2107"/>
      <c r="AU2107" s="6" t="s">
        <v>80</v>
      </c>
      <c r="AV2107" s="6" t="s">
        <v>100</v>
      </c>
      <c r="AW2107"/>
      <c r="AX2107"/>
      <c r="AY2107"/>
      <c r="AZ2107"/>
      <c r="BA2107"/>
      <c r="BB2107"/>
      <c r="BC2107"/>
      <c r="BD2107" s="6" t="s">
        <v>6888</v>
      </c>
      <c r="BE2107" s="7" t="s">
        <v>102</v>
      </c>
      <c r="BG2107" s="7" t="s">
        <v>103</v>
      </c>
      <c r="BH2107" s="7">
        <v>2018</v>
      </c>
      <c r="BI2107" s="7" t="s">
        <v>104</v>
      </c>
      <c r="BJ2107" s="7" t="s">
        <v>105</v>
      </c>
      <c r="BK2107" s="7" t="s">
        <v>105</v>
      </c>
      <c r="BL2107" s="7" t="s">
        <v>103</v>
      </c>
      <c r="BN2107"/>
      <c r="BO2107"/>
      <c r="BP2107"/>
      <c r="BQ2107"/>
      <c r="BR2107"/>
      <c r="BS2107"/>
      <c r="BT2107"/>
      <c r="BU2107"/>
      <c r="BV2107"/>
      <c r="BW2107"/>
      <c r="BX2107"/>
      <c r="BY2107" s="8">
        <v>120458</v>
      </c>
      <c r="BZ2107" s="9" t="s">
        <v>106</v>
      </c>
    </row>
    <row r="2108" spans="1:78" s="7" customFormat="1" hidden="1" x14ac:dyDescent="0.25">
      <c r="A2108" s="7" t="str">
        <f t="shared" si="32"/>
        <v>ADKE*</v>
      </c>
      <c r="B2108" s="6" t="s">
        <v>6898</v>
      </c>
      <c r="C2108" s="6" t="s">
        <v>6899</v>
      </c>
      <c r="D2108" s="6" t="s">
        <v>6870</v>
      </c>
      <c r="E2108" s="6" t="s">
        <v>6871</v>
      </c>
      <c r="F2108"/>
      <c r="G2108"/>
      <c r="H2108" s="6" t="s">
        <v>80</v>
      </c>
      <c r="I2108"/>
      <c r="J2108" s="6" t="s">
        <v>81</v>
      </c>
      <c r="K2108" s="6" t="s">
        <v>82</v>
      </c>
      <c r="L2108" s="6" t="s">
        <v>3213</v>
      </c>
      <c r="M2108" s="6" t="s">
        <v>84</v>
      </c>
      <c r="N2108" s="6" t="s">
        <v>85</v>
      </c>
      <c r="O2108" s="6" t="s">
        <v>1348</v>
      </c>
      <c r="P2108" s="6" t="s">
        <v>2697</v>
      </c>
      <c r="Q2108" s="6" t="s">
        <v>2713</v>
      </c>
      <c r="R2108" s="6" t="s">
        <v>2713</v>
      </c>
      <c r="S2108"/>
      <c r="T2108"/>
      <c r="U2108" s="6" t="s">
        <v>80</v>
      </c>
      <c r="V2108" s="6" t="s">
        <v>80</v>
      </c>
      <c r="W2108" s="6" t="s">
        <v>80</v>
      </c>
      <c r="X2108" s="6" t="s">
        <v>80</v>
      </c>
      <c r="Y2108" s="6" t="s">
        <v>80</v>
      </c>
      <c r="Z2108" s="6" t="s">
        <v>80</v>
      </c>
      <c r="AA2108" s="6" t="s">
        <v>80</v>
      </c>
      <c r="AB2108"/>
      <c r="AC2108"/>
      <c r="AD2108"/>
      <c r="AE2108" t="str">
        <f>VLOOKUP(E2108,'Synthèse ventes'!$A$5:$C$2461,3,0)</f>
        <v>Plat WYMAN 508 x 254</v>
      </c>
      <c r="AF2108" t="str">
        <f>VLOOKUP(E2108,'Synthèse ventes'!$A$5:$C$2461,2,0)</f>
        <v>WYMAN</v>
      </c>
      <c r="AG2108"/>
      <c r="AH2108"/>
      <c r="AI2108"/>
      <c r="AJ2108"/>
      <c r="AK2108" s="6" t="s">
        <v>80</v>
      </c>
      <c r="AL2108" s="6" t="s">
        <v>6872</v>
      </c>
      <c r="AM2108" s="6" t="s">
        <v>95</v>
      </c>
      <c r="AN2108" s="6" t="s">
        <v>97</v>
      </c>
      <c r="AO2108" s="6" t="s">
        <v>3225</v>
      </c>
      <c r="AP2108" s="6" t="s">
        <v>80</v>
      </c>
      <c r="AQ2108" s="6" t="s">
        <v>80</v>
      </c>
      <c r="AR2108" s="6" t="s">
        <v>80</v>
      </c>
      <c r="AS2108" s="6" t="s">
        <v>80</v>
      </c>
      <c r="AT2108"/>
      <c r="AU2108" s="6" t="s">
        <v>80</v>
      </c>
      <c r="AV2108" s="6" t="s">
        <v>100</v>
      </c>
      <c r="AW2108"/>
      <c r="AX2108"/>
      <c r="AY2108"/>
      <c r="AZ2108"/>
      <c r="BA2108"/>
      <c r="BB2108"/>
      <c r="BC2108"/>
      <c r="BD2108" s="6" t="s">
        <v>6888</v>
      </c>
      <c r="BE2108" s="7" t="s">
        <v>102</v>
      </c>
      <c r="BG2108" s="7" t="s">
        <v>103</v>
      </c>
      <c r="BH2108" s="7">
        <v>2018</v>
      </c>
      <c r="BI2108" s="7" t="s">
        <v>104</v>
      </c>
      <c r="BJ2108" s="7" t="s">
        <v>105</v>
      </c>
      <c r="BK2108" s="7" t="s">
        <v>105</v>
      </c>
      <c r="BL2108" s="7" t="s">
        <v>103</v>
      </c>
      <c r="BN2108"/>
      <c r="BO2108"/>
      <c r="BP2108"/>
      <c r="BQ2108"/>
      <c r="BR2108"/>
      <c r="BS2108"/>
      <c r="BT2108"/>
      <c r="BU2108"/>
      <c r="BV2108"/>
      <c r="BW2108"/>
      <c r="BX2108"/>
      <c r="BY2108" s="8">
        <v>133211</v>
      </c>
      <c r="BZ2108" s="9" t="s">
        <v>106</v>
      </c>
    </row>
    <row r="2109" spans="1:78" s="7" customFormat="1" hidden="1" x14ac:dyDescent="0.25">
      <c r="A2109" s="7" t="str">
        <f t="shared" si="32"/>
        <v>ADKE*</v>
      </c>
      <c r="B2109" s="6" t="s">
        <v>6900</v>
      </c>
      <c r="C2109" s="6" t="s">
        <v>6897</v>
      </c>
      <c r="D2109" s="6" t="s">
        <v>6870</v>
      </c>
      <c r="E2109" s="6" t="s">
        <v>6871</v>
      </c>
      <c r="F2109"/>
      <c r="G2109"/>
      <c r="H2109" s="6" t="s">
        <v>80</v>
      </c>
      <c r="I2109"/>
      <c r="J2109" s="6" t="s">
        <v>81</v>
      </c>
      <c r="K2109" s="6" t="s">
        <v>82</v>
      </c>
      <c r="L2109" s="6" t="s">
        <v>3213</v>
      </c>
      <c r="M2109" s="6" t="s">
        <v>84</v>
      </c>
      <c r="N2109" s="6" t="s">
        <v>85</v>
      </c>
      <c r="O2109" s="6" t="s">
        <v>1348</v>
      </c>
      <c r="P2109" s="6" t="s">
        <v>108</v>
      </c>
      <c r="Q2109" s="6" t="s">
        <v>109</v>
      </c>
      <c r="R2109" s="6" t="s">
        <v>109</v>
      </c>
      <c r="S2109" s="6" t="s">
        <v>109</v>
      </c>
      <c r="T2109" s="6" t="s">
        <v>110</v>
      </c>
      <c r="U2109" s="6" t="s">
        <v>91</v>
      </c>
      <c r="V2109" s="6" t="s">
        <v>91</v>
      </c>
      <c r="W2109" s="6" t="s">
        <v>91</v>
      </c>
      <c r="X2109" s="6" t="s">
        <v>91</v>
      </c>
      <c r="Y2109" s="6" t="s">
        <v>92</v>
      </c>
      <c r="Z2109" s="6" t="s">
        <v>92</v>
      </c>
      <c r="AA2109" s="6" t="s">
        <v>93</v>
      </c>
      <c r="AB2109"/>
      <c r="AC2109"/>
      <c r="AD2109"/>
      <c r="AE2109" t="str">
        <f>VLOOKUP(E2109,'Synthèse ventes'!$A$5:$C$2461,3,0)</f>
        <v>Plat WYMAN 508 x 254</v>
      </c>
      <c r="AF2109" t="str">
        <f>VLOOKUP(E2109,'Synthèse ventes'!$A$5:$C$2461,2,0)</f>
        <v>WYMAN</v>
      </c>
      <c r="AG2109"/>
      <c r="AH2109"/>
      <c r="AI2109"/>
      <c r="AJ2109"/>
      <c r="AK2109" s="6" t="s">
        <v>80</v>
      </c>
      <c r="AL2109" s="6" t="s">
        <v>6872</v>
      </c>
      <c r="AM2109" s="6" t="s">
        <v>95</v>
      </c>
      <c r="AN2109" s="6" t="s">
        <v>97</v>
      </c>
      <c r="AO2109" s="6" t="s">
        <v>119</v>
      </c>
      <c r="AP2109" s="6" t="s">
        <v>80</v>
      </c>
      <c r="AQ2109" s="6" t="s">
        <v>80</v>
      </c>
      <c r="AR2109" s="6" t="s">
        <v>2948</v>
      </c>
      <c r="AS2109" s="6" t="s">
        <v>169</v>
      </c>
      <c r="AT2109"/>
      <c r="AU2109" s="6" t="s">
        <v>80</v>
      </c>
      <c r="AV2109" s="6" t="s">
        <v>100</v>
      </c>
      <c r="AW2109"/>
      <c r="AX2109"/>
      <c r="AY2109"/>
      <c r="AZ2109"/>
      <c r="BA2109"/>
      <c r="BB2109"/>
      <c r="BC2109"/>
      <c r="BD2109" s="6" t="s">
        <v>6888</v>
      </c>
      <c r="BE2109" s="7" t="s">
        <v>102</v>
      </c>
      <c r="BG2109" s="7" t="s">
        <v>103</v>
      </c>
      <c r="BH2109" s="7">
        <v>2018</v>
      </c>
      <c r="BI2109" s="7" t="s">
        <v>104</v>
      </c>
      <c r="BJ2109" s="7" t="s">
        <v>105</v>
      </c>
      <c r="BK2109" s="7" t="s">
        <v>105</v>
      </c>
      <c r="BL2109" s="7" t="s">
        <v>103</v>
      </c>
      <c r="BN2109"/>
      <c r="BO2109"/>
      <c r="BP2109"/>
      <c r="BQ2109"/>
      <c r="BR2109"/>
      <c r="BS2109"/>
      <c r="BT2109"/>
      <c r="BU2109"/>
      <c r="BV2109"/>
      <c r="BW2109"/>
      <c r="BX2109"/>
      <c r="BY2109" s="8">
        <v>121210</v>
      </c>
      <c r="BZ2109" s="9" t="s">
        <v>106</v>
      </c>
    </row>
    <row r="2110" spans="1:78" s="7" customFormat="1" hidden="1" x14ac:dyDescent="0.25">
      <c r="A2110" s="7" t="str">
        <f t="shared" si="32"/>
        <v>ADKE*</v>
      </c>
      <c r="B2110" s="6" t="s">
        <v>6901</v>
      </c>
      <c r="C2110" s="6" t="s">
        <v>6899</v>
      </c>
      <c r="D2110" s="6" t="s">
        <v>6870</v>
      </c>
      <c r="E2110" s="6" t="s">
        <v>6871</v>
      </c>
      <c r="F2110"/>
      <c r="G2110"/>
      <c r="H2110" s="6" t="s">
        <v>80</v>
      </c>
      <c r="I2110"/>
      <c r="J2110" s="6" t="s">
        <v>81</v>
      </c>
      <c r="K2110" s="6" t="s">
        <v>82</v>
      </c>
      <c r="L2110" s="6" t="s">
        <v>3213</v>
      </c>
      <c r="M2110" s="6" t="s">
        <v>84</v>
      </c>
      <c r="N2110" s="6" t="s">
        <v>85</v>
      </c>
      <c r="O2110" s="6" t="s">
        <v>1348</v>
      </c>
      <c r="P2110" s="6" t="s">
        <v>108</v>
      </c>
      <c r="Q2110" s="6" t="s">
        <v>109</v>
      </c>
      <c r="R2110" s="6" t="s">
        <v>109</v>
      </c>
      <c r="S2110" s="6" t="s">
        <v>109</v>
      </c>
      <c r="T2110" s="6" t="s">
        <v>110</v>
      </c>
      <c r="U2110" s="6" t="s">
        <v>91</v>
      </c>
      <c r="V2110" s="6" t="s">
        <v>91</v>
      </c>
      <c r="W2110" s="6" t="s">
        <v>80</v>
      </c>
      <c r="X2110" s="6" t="s">
        <v>80</v>
      </c>
      <c r="Y2110" s="6" t="s">
        <v>92</v>
      </c>
      <c r="Z2110" s="6" t="s">
        <v>80</v>
      </c>
      <c r="AA2110" s="6" t="s">
        <v>93</v>
      </c>
      <c r="AB2110"/>
      <c r="AC2110"/>
      <c r="AD2110"/>
      <c r="AE2110" t="str">
        <f>VLOOKUP(E2110,'Synthèse ventes'!$A$5:$C$2461,3,0)</f>
        <v>Plat WYMAN 508 x 254</v>
      </c>
      <c r="AF2110" t="str">
        <f>VLOOKUP(E2110,'Synthèse ventes'!$A$5:$C$2461,2,0)</f>
        <v>WYMAN</v>
      </c>
      <c r="AG2110"/>
      <c r="AH2110"/>
      <c r="AI2110"/>
      <c r="AJ2110"/>
      <c r="AK2110" s="6" t="s">
        <v>80</v>
      </c>
      <c r="AL2110" s="6" t="s">
        <v>6872</v>
      </c>
      <c r="AM2110" s="6" t="s">
        <v>95</v>
      </c>
      <c r="AN2110" s="6" t="s">
        <v>97</v>
      </c>
      <c r="AO2110" s="6" t="s">
        <v>3225</v>
      </c>
      <c r="AP2110" s="6" t="s">
        <v>80</v>
      </c>
      <c r="AQ2110" s="6" t="s">
        <v>80</v>
      </c>
      <c r="AR2110" s="6" t="s">
        <v>2948</v>
      </c>
      <c r="AS2110" s="6" t="s">
        <v>169</v>
      </c>
      <c r="AT2110"/>
      <c r="AU2110" s="6" t="s">
        <v>80</v>
      </c>
      <c r="AV2110" s="6" t="s">
        <v>100</v>
      </c>
      <c r="AW2110"/>
      <c r="AX2110"/>
      <c r="AY2110"/>
      <c r="AZ2110"/>
      <c r="BA2110"/>
      <c r="BB2110"/>
      <c r="BC2110"/>
      <c r="BD2110" s="6" t="s">
        <v>6888</v>
      </c>
      <c r="BE2110" s="7" t="s">
        <v>102</v>
      </c>
      <c r="BG2110" s="7" t="s">
        <v>103</v>
      </c>
      <c r="BH2110" s="7">
        <v>2018</v>
      </c>
      <c r="BI2110" s="7" t="s">
        <v>104</v>
      </c>
      <c r="BJ2110" s="7" t="s">
        <v>105</v>
      </c>
      <c r="BK2110" s="7" t="s">
        <v>105</v>
      </c>
      <c r="BL2110" s="7" t="s">
        <v>103</v>
      </c>
      <c r="BN2110"/>
      <c r="BO2110"/>
      <c r="BP2110"/>
      <c r="BQ2110"/>
      <c r="BR2110"/>
      <c r="BS2110"/>
      <c r="BT2110"/>
      <c r="BU2110"/>
      <c r="BV2110"/>
      <c r="BW2110"/>
      <c r="BX2110"/>
      <c r="BY2110" s="8">
        <v>70446</v>
      </c>
      <c r="BZ2110" s="9" t="s">
        <v>106</v>
      </c>
    </row>
    <row r="2111" spans="1:78" s="7" customFormat="1" hidden="1" x14ac:dyDescent="0.25">
      <c r="A2111" s="7" t="str">
        <f t="shared" si="32"/>
        <v>ADLB*</v>
      </c>
      <c r="B2111" s="6" t="s">
        <v>6902</v>
      </c>
      <c r="C2111" s="6" t="s">
        <v>6903</v>
      </c>
      <c r="D2111" s="6" t="s">
        <v>6904</v>
      </c>
      <c r="E2111" s="6" t="s">
        <v>6905</v>
      </c>
      <c r="F2111"/>
      <c r="G2111"/>
      <c r="H2111" s="6" t="s">
        <v>80</v>
      </c>
      <c r="I2111"/>
      <c r="J2111" s="6" t="s">
        <v>81</v>
      </c>
      <c r="K2111" s="6" t="s">
        <v>82</v>
      </c>
      <c r="L2111" s="6" t="s">
        <v>156</v>
      </c>
      <c r="M2111" s="6" t="s">
        <v>84</v>
      </c>
      <c r="N2111" s="6" t="s">
        <v>85</v>
      </c>
      <c r="O2111" s="6" t="s">
        <v>157</v>
      </c>
      <c r="P2111" s="6" t="s">
        <v>108</v>
      </c>
      <c r="Q2111" s="6" t="s">
        <v>109</v>
      </c>
      <c r="R2111" s="6" t="s">
        <v>110</v>
      </c>
      <c r="S2111" s="6" t="s">
        <v>109</v>
      </c>
      <c r="T2111" s="6" t="s">
        <v>110</v>
      </c>
      <c r="U2111" s="6" t="s">
        <v>91</v>
      </c>
      <c r="V2111" s="6" t="s">
        <v>91</v>
      </c>
      <c r="W2111" s="6" t="s">
        <v>80</v>
      </c>
      <c r="X2111" s="6" t="s">
        <v>80</v>
      </c>
      <c r="Y2111" s="6" t="s">
        <v>92</v>
      </c>
      <c r="Z2111" s="6" t="s">
        <v>80</v>
      </c>
      <c r="AA2111" s="6" t="s">
        <v>93</v>
      </c>
      <c r="AB2111"/>
      <c r="AC2111"/>
      <c r="AD2111"/>
      <c r="AE2111" t="str">
        <f>VLOOKUP(E2111,'Synthèse ventes'!$A$5:$C$2461,3,0)</f>
        <v>Rond Ø250 OTTOFUCHS BETA x 126,50 Kg</v>
      </c>
      <c r="AF2111" t="str">
        <f>VLOOKUP(E2111,'Synthèse ventes'!$A$5:$C$2461,2,0)</f>
        <v>OTTO F.</v>
      </c>
      <c r="AG2111"/>
      <c r="AH2111"/>
      <c r="AI2111"/>
      <c r="AJ2111"/>
      <c r="AK2111" s="6" t="s">
        <v>80</v>
      </c>
      <c r="AL2111" s="6" t="s">
        <v>6906</v>
      </c>
      <c r="AM2111" s="6" t="s">
        <v>95</v>
      </c>
      <c r="AN2111" s="6" t="s">
        <v>234</v>
      </c>
      <c r="AO2111" s="6" t="s">
        <v>3433</v>
      </c>
      <c r="AP2111" s="6" t="s">
        <v>80</v>
      </c>
      <c r="AQ2111" s="6" t="s">
        <v>80</v>
      </c>
      <c r="AR2111" s="6" t="s">
        <v>2524</v>
      </c>
      <c r="AS2111" s="6" t="s">
        <v>285</v>
      </c>
      <c r="AT2111"/>
      <c r="AU2111" s="6" t="s">
        <v>80</v>
      </c>
      <c r="AV2111" s="6" t="s">
        <v>100</v>
      </c>
      <c r="AW2111"/>
      <c r="AX2111"/>
      <c r="AY2111"/>
      <c r="AZ2111"/>
      <c r="BA2111"/>
      <c r="BB2111"/>
      <c r="BC2111"/>
      <c r="BD2111" s="6" t="s">
        <v>6888</v>
      </c>
      <c r="BE2111" s="7" t="s">
        <v>102</v>
      </c>
      <c r="BG2111" s="7" t="s">
        <v>103</v>
      </c>
      <c r="BH2111" s="7">
        <v>2018</v>
      </c>
      <c r="BI2111" s="7" t="s">
        <v>104</v>
      </c>
      <c r="BJ2111" s="7" t="s">
        <v>105</v>
      </c>
      <c r="BK2111" s="7" t="s">
        <v>105</v>
      </c>
      <c r="BL2111" s="7" t="s">
        <v>103</v>
      </c>
      <c r="BN2111"/>
      <c r="BO2111"/>
      <c r="BP2111"/>
      <c r="BQ2111"/>
      <c r="BR2111"/>
      <c r="BS2111"/>
      <c r="BT2111"/>
      <c r="BU2111"/>
      <c r="BV2111"/>
      <c r="BW2111"/>
      <c r="BX2111"/>
      <c r="BY2111" s="8">
        <v>13346</v>
      </c>
      <c r="BZ2111" s="9" t="s">
        <v>106</v>
      </c>
    </row>
    <row r="2112" spans="1:78" s="7" customFormat="1" hidden="1" x14ac:dyDescent="0.25">
      <c r="A2112" s="7" t="str">
        <f t="shared" si="32"/>
        <v>ADLB*</v>
      </c>
      <c r="B2112" s="6" t="s">
        <v>6907</v>
      </c>
      <c r="C2112" s="6" t="s">
        <v>6908</v>
      </c>
      <c r="D2112" s="6" t="s">
        <v>6904</v>
      </c>
      <c r="E2112" s="6" t="s">
        <v>6905</v>
      </c>
      <c r="F2112"/>
      <c r="G2112"/>
      <c r="H2112" s="6" t="s">
        <v>80</v>
      </c>
      <c r="I2112"/>
      <c r="J2112" s="6" t="s">
        <v>81</v>
      </c>
      <c r="K2112" s="6" t="s">
        <v>82</v>
      </c>
      <c r="L2112" s="6" t="s">
        <v>156</v>
      </c>
      <c r="M2112" s="6" t="s">
        <v>84</v>
      </c>
      <c r="N2112" s="6" t="s">
        <v>85</v>
      </c>
      <c r="O2112" s="6" t="s">
        <v>157</v>
      </c>
      <c r="P2112" s="6" t="s">
        <v>108</v>
      </c>
      <c r="Q2112" s="6" t="s">
        <v>109</v>
      </c>
      <c r="R2112" s="6" t="s">
        <v>110</v>
      </c>
      <c r="S2112" s="6" t="s">
        <v>109</v>
      </c>
      <c r="T2112" s="6" t="s">
        <v>110</v>
      </c>
      <c r="U2112" s="6" t="s">
        <v>91</v>
      </c>
      <c r="V2112" s="6" t="s">
        <v>91</v>
      </c>
      <c r="W2112" s="6" t="s">
        <v>80</v>
      </c>
      <c r="X2112" s="6" t="s">
        <v>80</v>
      </c>
      <c r="Y2112" s="6" t="s">
        <v>92</v>
      </c>
      <c r="Z2112" s="6" t="s">
        <v>80</v>
      </c>
      <c r="AA2112" s="6" t="s">
        <v>93</v>
      </c>
      <c r="AB2112"/>
      <c r="AC2112"/>
      <c r="AD2112"/>
      <c r="AE2112" t="str">
        <f>VLOOKUP(E2112,'Synthèse ventes'!$A$5:$C$2461,3,0)</f>
        <v>Rond Ø250 OTTOFUCHS BETA x 126,50 Kg</v>
      </c>
      <c r="AF2112" t="str">
        <f>VLOOKUP(E2112,'Synthèse ventes'!$A$5:$C$2461,2,0)</f>
        <v>OTTO F.</v>
      </c>
      <c r="AG2112"/>
      <c r="AH2112"/>
      <c r="AI2112"/>
      <c r="AJ2112"/>
      <c r="AK2112" s="6" t="s">
        <v>80</v>
      </c>
      <c r="AL2112" s="6" t="s">
        <v>6906</v>
      </c>
      <c r="AM2112" s="6" t="s">
        <v>95</v>
      </c>
      <c r="AN2112" s="6" t="s">
        <v>234</v>
      </c>
      <c r="AO2112" s="6" t="s">
        <v>3439</v>
      </c>
      <c r="AP2112" s="6" t="s">
        <v>80</v>
      </c>
      <c r="AQ2112" s="6" t="s">
        <v>80</v>
      </c>
      <c r="AR2112" s="6" t="s">
        <v>2524</v>
      </c>
      <c r="AS2112" s="6" t="s">
        <v>285</v>
      </c>
      <c r="AT2112"/>
      <c r="AU2112" s="6" t="s">
        <v>80</v>
      </c>
      <c r="AV2112" s="6" t="s">
        <v>100</v>
      </c>
      <c r="AW2112"/>
      <c r="AX2112"/>
      <c r="AY2112"/>
      <c r="AZ2112"/>
      <c r="BA2112"/>
      <c r="BB2112"/>
      <c r="BC2112"/>
      <c r="BD2112" s="6" t="s">
        <v>6888</v>
      </c>
      <c r="BE2112" s="7" t="s">
        <v>102</v>
      </c>
      <c r="BG2112" s="7" t="s">
        <v>103</v>
      </c>
      <c r="BH2112" s="7">
        <v>2018</v>
      </c>
      <c r="BI2112" s="7" t="s">
        <v>104</v>
      </c>
      <c r="BJ2112" s="7" t="s">
        <v>105</v>
      </c>
      <c r="BK2112" s="7" t="s">
        <v>105</v>
      </c>
      <c r="BL2112" s="7" t="s">
        <v>103</v>
      </c>
      <c r="BN2112"/>
      <c r="BO2112"/>
      <c r="BP2112"/>
      <c r="BQ2112"/>
      <c r="BR2112"/>
      <c r="BS2112"/>
      <c r="BT2112"/>
      <c r="BU2112"/>
      <c r="BV2112"/>
      <c r="BW2112"/>
      <c r="BX2112"/>
      <c r="BY2112" s="8">
        <v>86800</v>
      </c>
      <c r="BZ2112" s="9" t="s">
        <v>106</v>
      </c>
    </row>
    <row r="2113" spans="1:78" s="7" customFormat="1" hidden="1" x14ac:dyDescent="0.25">
      <c r="A2113" s="7" t="str">
        <f t="shared" si="32"/>
        <v>ACZZ*</v>
      </c>
      <c r="B2113" s="6" t="s">
        <v>6909</v>
      </c>
      <c r="C2113" s="6" t="s">
        <v>6910</v>
      </c>
      <c r="D2113" s="6" t="s">
        <v>6911</v>
      </c>
      <c r="E2113" s="6" t="s">
        <v>6912</v>
      </c>
      <c r="F2113"/>
      <c r="G2113"/>
      <c r="H2113" s="6" t="s">
        <v>80</v>
      </c>
      <c r="I2113"/>
      <c r="J2113" s="6" t="s">
        <v>81</v>
      </c>
      <c r="K2113" s="6" t="s">
        <v>82</v>
      </c>
      <c r="L2113" s="6" t="s">
        <v>156</v>
      </c>
      <c r="M2113" s="6" t="s">
        <v>84</v>
      </c>
      <c r="N2113" s="6" t="s">
        <v>85</v>
      </c>
      <c r="O2113" s="6" t="s">
        <v>157</v>
      </c>
      <c r="P2113" s="6" t="s">
        <v>108</v>
      </c>
      <c r="Q2113" s="6" t="s">
        <v>109</v>
      </c>
      <c r="R2113" s="6" t="s">
        <v>110</v>
      </c>
      <c r="S2113" s="6" t="s">
        <v>109</v>
      </c>
      <c r="T2113" s="6" t="s">
        <v>110</v>
      </c>
      <c r="U2113" s="6" t="s">
        <v>91</v>
      </c>
      <c r="V2113" s="6" t="s">
        <v>91</v>
      </c>
      <c r="W2113" s="6" t="s">
        <v>80</v>
      </c>
      <c r="X2113" s="6" t="s">
        <v>80</v>
      </c>
      <c r="Y2113" s="6" t="s">
        <v>92</v>
      </c>
      <c r="Z2113" s="6" t="s">
        <v>80</v>
      </c>
      <c r="AA2113" s="6" t="s">
        <v>93</v>
      </c>
      <c r="AB2113"/>
      <c r="AC2113"/>
      <c r="AD2113"/>
      <c r="AE2113" t="str">
        <f>VLOOKUP(E2113,'Synthèse ventes'!$A$5:$C$2461,3,0)</f>
        <v>Rond Ø180 SMX Beta Pamiers</v>
      </c>
      <c r="AF2113" t="str">
        <f>VLOOKUP(E2113,'Synthèse ventes'!$A$5:$C$2461,2,0)</f>
        <v>AD PAMIERS</v>
      </c>
      <c r="AG2113"/>
      <c r="AH2113"/>
      <c r="AI2113"/>
      <c r="AJ2113"/>
      <c r="AK2113" s="6" t="s">
        <v>80</v>
      </c>
      <c r="AL2113" s="6" t="s">
        <v>6913</v>
      </c>
      <c r="AM2113" s="6" t="s">
        <v>95</v>
      </c>
      <c r="AN2113" s="6" t="s">
        <v>145</v>
      </c>
      <c r="AO2113" s="6" t="s">
        <v>400</v>
      </c>
      <c r="AP2113" s="6" t="s">
        <v>80</v>
      </c>
      <c r="AQ2113" s="6" t="s">
        <v>80</v>
      </c>
      <c r="AR2113" s="6" t="s">
        <v>6659</v>
      </c>
      <c r="AS2113" s="6" t="s">
        <v>573</v>
      </c>
      <c r="AT2113"/>
      <c r="AU2113" s="6" t="s">
        <v>80</v>
      </c>
      <c r="AV2113" s="6" t="s">
        <v>100</v>
      </c>
      <c r="AW2113"/>
      <c r="AX2113"/>
      <c r="AY2113"/>
      <c r="AZ2113"/>
      <c r="BA2113"/>
      <c r="BB2113"/>
      <c r="BC2113"/>
      <c r="BD2113" s="6" t="s">
        <v>6914</v>
      </c>
      <c r="BE2113" s="7" t="s">
        <v>102</v>
      </c>
      <c r="BG2113" s="7" t="s">
        <v>103</v>
      </c>
      <c r="BH2113" s="7">
        <v>2018</v>
      </c>
      <c r="BI2113" s="7" t="s">
        <v>104</v>
      </c>
      <c r="BJ2113" s="7" t="s">
        <v>105</v>
      </c>
      <c r="BK2113" s="7" t="s">
        <v>105</v>
      </c>
      <c r="BL2113" s="7" t="s">
        <v>103</v>
      </c>
      <c r="BN2113"/>
      <c r="BO2113"/>
      <c r="BP2113"/>
      <c r="BQ2113"/>
      <c r="BR2113"/>
      <c r="BS2113"/>
      <c r="BT2113"/>
      <c r="BU2113"/>
      <c r="BV2113"/>
      <c r="BW2113"/>
      <c r="BX2113"/>
      <c r="BY2113" s="8">
        <v>30066</v>
      </c>
      <c r="BZ2113" s="9" t="s">
        <v>106</v>
      </c>
    </row>
    <row r="2114" spans="1:78" s="7" customFormat="1" hidden="1" x14ac:dyDescent="0.25">
      <c r="A2114" s="7" t="str">
        <f t="shared" si="32"/>
        <v>ACQO*</v>
      </c>
      <c r="B2114" s="6" t="s">
        <v>6915</v>
      </c>
      <c r="C2114" s="6" t="s">
        <v>6916</v>
      </c>
      <c r="D2114" s="6" t="s">
        <v>6892</v>
      </c>
      <c r="E2114" s="6" t="s">
        <v>6893</v>
      </c>
      <c r="F2114"/>
      <c r="G2114"/>
      <c r="H2114" s="6" t="s">
        <v>80</v>
      </c>
      <c r="I2114"/>
      <c r="J2114" s="6" t="s">
        <v>81</v>
      </c>
      <c r="K2114" s="6" t="s">
        <v>82</v>
      </c>
      <c r="L2114" s="6" t="s">
        <v>156</v>
      </c>
      <c r="M2114" s="6" t="s">
        <v>84</v>
      </c>
      <c r="N2114" s="6" t="s">
        <v>85</v>
      </c>
      <c r="O2114" s="6" t="s">
        <v>157</v>
      </c>
      <c r="P2114" s="6" t="s">
        <v>108</v>
      </c>
      <c r="Q2114" s="6" t="s">
        <v>109</v>
      </c>
      <c r="R2114" s="6" t="s">
        <v>110</v>
      </c>
      <c r="S2114" s="6" t="s">
        <v>109</v>
      </c>
      <c r="T2114" s="6" t="s">
        <v>110</v>
      </c>
      <c r="U2114" s="6" t="s">
        <v>91</v>
      </c>
      <c r="V2114" s="6" t="s">
        <v>91</v>
      </c>
      <c r="W2114" s="6" t="s">
        <v>80</v>
      </c>
      <c r="X2114" s="6" t="s">
        <v>80</v>
      </c>
      <c r="Y2114" s="6" t="s">
        <v>92</v>
      </c>
      <c r="Z2114" s="6" t="s">
        <v>80</v>
      </c>
      <c r="AA2114" s="6" t="s">
        <v>93</v>
      </c>
      <c r="AB2114"/>
      <c r="AC2114"/>
      <c r="AD2114"/>
      <c r="AE2114" t="str">
        <f>VLOOKUP(E2114,'Synthèse ventes'!$A$5:$C$2461,3,0)</f>
        <v>Rond Ø180 SMX Beta Pamiers</v>
      </c>
      <c r="AF2114" t="str">
        <f>VLOOKUP(E2114,'Synthèse ventes'!$A$5:$C$2461,2,0)</f>
        <v>AD PAMIERS</v>
      </c>
      <c r="AG2114"/>
      <c r="AH2114"/>
      <c r="AI2114"/>
      <c r="AJ2114"/>
      <c r="AK2114" s="6" t="s">
        <v>80</v>
      </c>
      <c r="AL2114" s="6" t="s">
        <v>6894</v>
      </c>
      <c r="AM2114" s="6" t="s">
        <v>95</v>
      </c>
      <c r="AN2114" s="6" t="s">
        <v>145</v>
      </c>
      <c r="AO2114" s="6" t="s">
        <v>376</v>
      </c>
      <c r="AP2114" s="6" t="s">
        <v>80</v>
      </c>
      <c r="AQ2114" s="6" t="s">
        <v>80</v>
      </c>
      <c r="AR2114" s="6" t="s">
        <v>6659</v>
      </c>
      <c r="AS2114" s="6" t="s">
        <v>573</v>
      </c>
      <c r="AT2114"/>
      <c r="AU2114" s="6" t="s">
        <v>80</v>
      </c>
      <c r="AV2114" s="6" t="s">
        <v>100</v>
      </c>
      <c r="AW2114"/>
      <c r="AX2114"/>
      <c r="AY2114"/>
      <c r="AZ2114"/>
      <c r="BA2114"/>
      <c r="BB2114"/>
      <c r="BC2114"/>
      <c r="BD2114" s="6" t="s">
        <v>6917</v>
      </c>
      <c r="BE2114" s="7" t="s">
        <v>102</v>
      </c>
      <c r="BG2114" s="7" t="s">
        <v>103</v>
      </c>
      <c r="BH2114" s="7">
        <v>2018</v>
      </c>
      <c r="BI2114" s="7" t="s">
        <v>104</v>
      </c>
      <c r="BJ2114" s="7" t="s">
        <v>105</v>
      </c>
      <c r="BK2114" s="7" t="s">
        <v>105</v>
      </c>
      <c r="BL2114" s="7" t="s">
        <v>103</v>
      </c>
      <c r="BN2114"/>
      <c r="BO2114"/>
      <c r="BP2114"/>
      <c r="BQ2114"/>
      <c r="BR2114"/>
      <c r="BS2114"/>
      <c r="BT2114"/>
      <c r="BU2114"/>
      <c r="BV2114"/>
      <c r="BW2114"/>
      <c r="BX2114"/>
      <c r="BY2114" s="8">
        <v>75183</v>
      </c>
      <c r="BZ2114" s="9" t="s">
        <v>106</v>
      </c>
    </row>
    <row r="2115" spans="1:78" s="7" customFormat="1" hidden="1" x14ac:dyDescent="0.25">
      <c r="A2115" s="7" t="str">
        <f t="shared" ref="A2115:A2178" si="33">IF(LEFT(E2115,1)="A",LEFT(E2115,4)&amp;"*","")</f>
        <v>ACQO*</v>
      </c>
      <c r="B2115" s="6" t="s">
        <v>6918</v>
      </c>
      <c r="C2115" s="6" t="s">
        <v>6919</v>
      </c>
      <c r="D2115" s="6" t="s">
        <v>6892</v>
      </c>
      <c r="E2115" s="6" t="s">
        <v>6893</v>
      </c>
      <c r="F2115"/>
      <c r="G2115"/>
      <c r="H2115" s="6" t="s">
        <v>80</v>
      </c>
      <c r="I2115"/>
      <c r="J2115" s="6" t="s">
        <v>81</v>
      </c>
      <c r="K2115" s="6" t="s">
        <v>82</v>
      </c>
      <c r="L2115" s="6" t="s">
        <v>156</v>
      </c>
      <c r="M2115" s="6" t="s">
        <v>84</v>
      </c>
      <c r="N2115" s="6" t="s">
        <v>85</v>
      </c>
      <c r="O2115" s="6" t="s">
        <v>157</v>
      </c>
      <c r="P2115" s="6" t="s">
        <v>108</v>
      </c>
      <c r="Q2115" s="6" t="s">
        <v>109</v>
      </c>
      <c r="R2115" s="6" t="s">
        <v>110</v>
      </c>
      <c r="S2115" s="6" t="s">
        <v>109</v>
      </c>
      <c r="T2115" s="6" t="s">
        <v>110</v>
      </c>
      <c r="U2115" s="6" t="s">
        <v>91</v>
      </c>
      <c r="V2115" s="6" t="s">
        <v>91</v>
      </c>
      <c r="W2115" s="6" t="s">
        <v>80</v>
      </c>
      <c r="X2115" s="6" t="s">
        <v>80</v>
      </c>
      <c r="Y2115" s="6" t="s">
        <v>92</v>
      </c>
      <c r="Z2115" s="6" t="s">
        <v>80</v>
      </c>
      <c r="AA2115" s="6" t="s">
        <v>93</v>
      </c>
      <c r="AB2115"/>
      <c r="AC2115"/>
      <c r="AD2115"/>
      <c r="AE2115" t="str">
        <f>VLOOKUP(E2115,'Synthèse ventes'!$A$5:$C$2461,3,0)</f>
        <v>Rond Ø180 SMX Beta Pamiers</v>
      </c>
      <c r="AF2115" t="str">
        <f>VLOOKUP(E2115,'Synthèse ventes'!$A$5:$C$2461,2,0)</f>
        <v>AD PAMIERS</v>
      </c>
      <c r="AG2115"/>
      <c r="AH2115"/>
      <c r="AI2115"/>
      <c r="AJ2115"/>
      <c r="AK2115" s="6" t="s">
        <v>80</v>
      </c>
      <c r="AL2115" s="6" t="s">
        <v>6894</v>
      </c>
      <c r="AM2115" s="6" t="s">
        <v>95</v>
      </c>
      <c r="AN2115" s="6" t="s">
        <v>145</v>
      </c>
      <c r="AO2115" s="6" t="s">
        <v>599</v>
      </c>
      <c r="AP2115" s="6" t="s">
        <v>80</v>
      </c>
      <c r="AQ2115" s="6" t="s">
        <v>80</v>
      </c>
      <c r="AR2115" s="6" t="s">
        <v>6659</v>
      </c>
      <c r="AS2115" s="6" t="s">
        <v>573</v>
      </c>
      <c r="AT2115"/>
      <c r="AU2115" s="6" t="s">
        <v>80</v>
      </c>
      <c r="AV2115" s="6" t="s">
        <v>100</v>
      </c>
      <c r="AW2115"/>
      <c r="AX2115"/>
      <c r="AY2115"/>
      <c r="AZ2115"/>
      <c r="BA2115"/>
      <c r="BB2115"/>
      <c r="BC2115"/>
      <c r="BD2115" s="6" t="s">
        <v>6917</v>
      </c>
      <c r="BE2115" s="7" t="s">
        <v>102</v>
      </c>
      <c r="BG2115" s="7" t="s">
        <v>103</v>
      </c>
      <c r="BH2115" s="7">
        <v>2018</v>
      </c>
      <c r="BI2115" s="7" t="s">
        <v>104</v>
      </c>
      <c r="BJ2115" s="7" t="s">
        <v>105</v>
      </c>
      <c r="BK2115" s="7" t="s">
        <v>105</v>
      </c>
      <c r="BL2115" s="7" t="s">
        <v>103</v>
      </c>
      <c r="BN2115"/>
      <c r="BO2115"/>
      <c r="BP2115"/>
      <c r="BQ2115"/>
      <c r="BR2115"/>
      <c r="BS2115"/>
      <c r="BT2115"/>
      <c r="BU2115"/>
      <c r="BV2115"/>
      <c r="BW2115"/>
      <c r="BX2115"/>
      <c r="BY2115" s="8">
        <v>56377</v>
      </c>
      <c r="BZ2115" s="9" t="s">
        <v>106</v>
      </c>
    </row>
    <row r="2116" spans="1:78" s="7" customFormat="1" hidden="1" x14ac:dyDescent="0.25">
      <c r="A2116" s="7" t="str">
        <f t="shared" si="33"/>
        <v>ACQO*</v>
      </c>
      <c r="B2116" s="6" t="s">
        <v>6920</v>
      </c>
      <c r="C2116" s="6" t="s">
        <v>6921</v>
      </c>
      <c r="D2116" s="6" t="s">
        <v>6892</v>
      </c>
      <c r="E2116" s="6" t="s">
        <v>6893</v>
      </c>
      <c r="F2116"/>
      <c r="G2116"/>
      <c r="H2116" s="6" t="s">
        <v>80</v>
      </c>
      <c r="I2116"/>
      <c r="J2116" s="6" t="s">
        <v>81</v>
      </c>
      <c r="K2116" s="6" t="s">
        <v>82</v>
      </c>
      <c r="L2116" s="6" t="s">
        <v>156</v>
      </c>
      <c r="M2116" s="6" t="s">
        <v>84</v>
      </c>
      <c r="N2116" s="6" t="s">
        <v>85</v>
      </c>
      <c r="O2116" s="6" t="s">
        <v>157</v>
      </c>
      <c r="P2116" s="6" t="s">
        <v>108</v>
      </c>
      <c r="Q2116" s="6" t="s">
        <v>109</v>
      </c>
      <c r="R2116" s="6" t="s">
        <v>110</v>
      </c>
      <c r="S2116" s="6" t="s">
        <v>109</v>
      </c>
      <c r="T2116" s="6" t="s">
        <v>110</v>
      </c>
      <c r="U2116" s="6" t="s">
        <v>91</v>
      </c>
      <c r="V2116" s="6" t="s">
        <v>91</v>
      </c>
      <c r="W2116" s="6" t="s">
        <v>80</v>
      </c>
      <c r="X2116" s="6" t="s">
        <v>80</v>
      </c>
      <c r="Y2116" s="6" t="s">
        <v>92</v>
      </c>
      <c r="Z2116" s="6" t="s">
        <v>80</v>
      </c>
      <c r="AA2116" s="6" t="s">
        <v>93</v>
      </c>
      <c r="AB2116"/>
      <c r="AC2116"/>
      <c r="AD2116"/>
      <c r="AE2116" t="str">
        <f>VLOOKUP(E2116,'Synthèse ventes'!$A$5:$C$2461,3,0)</f>
        <v>Rond Ø180 SMX Beta Pamiers</v>
      </c>
      <c r="AF2116" t="str">
        <f>VLOOKUP(E2116,'Synthèse ventes'!$A$5:$C$2461,2,0)</f>
        <v>AD PAMIERS</v>
      </c>
      <c r="AG2116"/>
      <c r="AH2116"/>
      <c r="AI2116"/>
      <c r="AJ2116"/>
      <c r="AK2116" s="6" t="s">
        <v>80</v>
      </c>
      <c r="AL2116" s="6" t="s">
        <v>6894</v>
      </c>
      <c r="AM2116" s="6" t="s">
        <v>95</v>
      </c>
      <c r="AN2116" s="6" t="s">
        <v>145</v>
      </c>
      <c r="AO2116" s="6" t="s">
        <v>400</v>
      </c>
      <c r="AP2116" s="6" t="s">
        <v>80</v>
      </c>
      <c r="AQ2116" s="6" t="s">
        <v>80</v>
      </c>
      <c r="AR2116" s="6" t="s">
        <v>6659</v>
      </c>
      <c r="AS2116" s="6" t="s">
        <v>573</v>
      </c>
      <c r="AT2116"/>
      <c r="AU2116" s="6" t="s">
        <v>80</v>
      </c>
      <c r="AV2116" s="6" t="s">
        <v>100</v>
      </c>
      <c r="AW2116"/>
      <c r="AX2116"/>
      <c r="AY2116"/>
      <c r="AZ2116"/>
      <c r="BA2116"/>
      <c r="BB2116"/>
      <c r="BC2116"/>
      <c r="BD2116" s="6" t="s">
        <v>6917</v>
      </c>
      <c r="BE2116" s="7" t="s">
        <v>102</v>
      </c>
      <c r="BG2116" s="7" t="s">
        <v>103</v>
      </c>
      <c r="BH2116" s="7">
        <v>2018</v>
      </c>
      <c r="BI2116" s="7" t="s">
        <v>104</v>
      </c>
      <c r="BJ2116" s="7" t="s">
        <v>105</v>
      </c>
      <c r="BK2116" s="7" t="s">
        <v>105</v>
      </c>
      <c r="BL2116" s="7" t="s">
        <v>103</v>
      </c>
      <c r="BN2116"/>
      <c r="BO2116"/>
      <c r="BP2116"/>
      <c r="BQ2116"/>
      <c r="BR2116"/>
      <c r="BS2116"/>
      <c r="BT2116"/>
      <c r="BU2116"/>
      <c r="BV2116"/>
      <c r="BW2116"/>
      <c r="BX2116"/>
      <c r="BY2116" s="8">
        <v>3923</v>
      </c>
      <c r="BZ2116" s="9" t="s">
        <v>106</v>
      </c>
    </row>
    <row r="2117" spans="1:78" s="7" customFormat="1" hidden="1" x14ac:dyDescent="0.25">
      <c r="A2117" s="7" t="str">
        <f t="shared" si="33"/>
        <v>ACQO*</v>
      </c>
      <c r="B2117" s="6" t="s">
        <v>6922</v>
      </c>
      <c r="C2117" s="6" t="s">
        <v>6923</v>
      </c>
      <c r="D2117" s="6" t="s">
        <v>6892</v>
      </c>
      <c r="E2117" s="6" t="s">
        <v>6893</v>
      </c>
      <c r="F2117"/>
      <c r="G2117"/>
      <c r="H2117" s="6" t="s">
        <v>80</v>
      </c>
      <c r="I2117"/>
      <c r="J2117" s="6" t="s">
        <v>81</v>
      </c>
      <c r="K2117" s="6" t="s">
        <v>82</v>
      </c>
      <c r="L2117" s="6" t="s">
        <v>156</v>
      </c>
      <c r="M2117" s="6" t="s">
        <v>84</v>
      </c>
      <c r="N2117" s="6" t="s">
        <v>85</v>
      </c>
      <c r="O2117" s="6" t="s">
        <v>157</v>
      </c>
      <c r="P2117" s="6" t="s">
        <v>108</v>
      </c>
      <c r="Q2117" s="6" t="s">
        <v>109</v>
      </c>
      <c r="R2117" s="6" t="s">
        <v>110</v>
      </c>
      <c r="S2117" s="6" t="s">
        <v>109</v>
      </c>
      <c r="T2117" s="6" t="s">
        <v>110</v>
      </c>
      <c r="U2117" s="6" t="s">
        <v>91</v>
      </c>
      <c r="V2117" s="6" t="s">
        <v>91</v>
      </c>
      <c r="W2117" s="6" t="s">
        <v>80</v>
      </c>
      <c r="X2117" s="6" t="s">
        <v>80</v>
      </c>
      <c r="Y2117" s="6" t="s">
        <v>92</v>
      </c>
      <c r="Z2117" s="6" t="s">
        <v>80</v>
      </c>
      <c r="AA2117" s="6" t="s">
        <v>93</v>
      </c>
      <c r="AB2117"/>
      <c r="AC2117"/>
      <c r="AD2117"/>
      <c r="AE2117" t="str">
        <f>VLOOKUP(E2117,'Synthèse ventes'!$A$5:$C$2461,3,0)</f>
        <v>Rond Ø180 SMX Beta Pamiers</v>
      </c>
      <c r="AF2117" t="str">
        <f>VLOOKUP(E2117,'Synthèse ventes'!$A$5:$C$2461,2,0)</f>
        <v>AD PAMIERS</v>
      </c>
      <c r="AG2117"/>
      <c r="AH2117"/>
      <c r="AI2117"/>
      <c r="AJ2117"/>
      <c r="AK2117" s="6" t="s">
        <v>80</v>
      </c>
      <c r="AL2117" s="6" t="s">
        <v>6894</v>
      </c>
      <c r="AM2117" s="6" t="s">
        <v>95</v>
      </c>
      <c r="AN2117" s="6" t="s">
        <v>375</v>
      </c>
      <c r="AO2117" s="6" t="s">
        <v>510</v>
      </c>
      <c r="AP2117" s="6" t="s">
        <v>80</v>
      </c>
      <c r="AQ2117" s="6" t="s">
        <v>80</v>
      </c>
      <c r="AR2117" s="6" t="s">
        <v>6659</v>
      </c>
      <c r="AS2117" s="6" t="s">
        <v>573</v>
      </c>
      <c r="AT2117"/>
      <c r="AU2117" s="6" t="s">
        <v>80</v>
      </c>
      <c r="AV2117" s="6" t="s">
        <v>100</v>
      </c>
      <c r="AW2117"/>
      <c r="AX2117"/>
      <c r="AY2117"/>
      <c r="AZ2117"/>
      <c r="BA2117"/>
      <c r="BB2117"/>
      <c r="BC2117"/>
      <c r="BD2117" s="6" t="s">
        <v>6917</v>
      </c>
      <c r="BE2117" s="7" t="s">
        <v>102</v>
      </c>
      <c r="BG2117" s="7" t="s">
        <v>103</v>
      </c>
      <c r="BH2117" s="7">
        <v>2018</v>
      </c>
      <c r="BI2117" s="7" t="s">
        <v>104</v>
      </c>
      <c r="BJ2117" s="7" t="s">
        <v>105</v>
      </c>
      <c r="BK2117" s="7" t="s">
        <v>105</v>
      </c>
      <c r="BL2117" s="7" t="s">
        <v>103</v>
      </c>
      <c r="BN2117"/>
      <c r="BO2117"/>
      <c r="BP2117"/>
      <c r="BQ2117"/>
      <c r="BR2117"/>
      <c r="BS2117"/>
      <c r="BT2117"/>
      <c r="BU2117"/>
      <c r="BV2117"/>
      <c r="BW2117"/>
      <c r="BX2117"/>
      <c r="BY2117" s="8">
        <v>64785</v>
      </c>
      <c r="BZ2117" s="9" t="s">
        <v>106</v>
      </c>
    </row>
    <row r="2118" spans="1:78" s="7" customFormat="1" hidden="1" x14ac:dyDescent="0.25">
      <c r="A2118" s="7" t="str">
        <f t="shared" si="33"/>
        <v>ADKU*</v>
      </c>
      <c r="B2118" s="6" t="s">
        <v>6924</v>
      </c>
      <c r="C2118" s="6" t="s">
        <v>6925</v>
      </c>
      <c r="D2118" s="6" t="s">
        <v>6926</v>
      </c>
      <c r="E2118" s="6" t="s">
        <v>6927</v>
      </c>
      <c r="F2118"/>
      <c r="G2118"/>
      <c r="H2118" s="6" t="s">
        <v>80</v>
      </c>
      <c r="I2118"/>
      <c r="J2118" s="6" t="s">
        <v>81</v>
      </c>
      <c r="K2118" s="6" t="s">
        <v>82</v>
      </c>
      <c r="L2118" s="6" t="s">
        <v>156</v>
      </c>
      <c r="M2118" s="6" t="s">
        <v>84</v>
      </c>
      <c r="N2118" s="6" t="s">
        <v>85</v>
      </c>
      <c r="O2118" s="6" t="s">
        <v>157</v>
      </c>
      <c r="P2118" s="6" t="s">
        <v>108</v>
      </c>
      <c r="Q2118" s="6" t="s">
        <v>109</v>
      </c>
      <c r="R2118" s="6" t="s">
        <v>110</v>
      </c>
      <c r="S2118" s="6" t="s">
        <v>109</v>
      </c>
      <c r="T2118" s="6" t="s">
        <v>110</v>
      </c>
      <c r="U2118" s="6" t="s">
        <v>91</v>
      </c>
      <c r="V2118" s="6" t="s">
        <v>91</v>
      </c>
      <c r="W2118" s="6" t="s">
        <v>80</v>
      </c>
      <c r="X2118" s="6" t="s">
        <v>80</v>
      </c>
      <c r="Y2118" s="6" t="s">
        <v>92</v>
      </c>
      <c r="Z2118" s="6" t="s">
        <v>80</v>
      </c>
      <c r="AA2118" s="6" t="s">
        <v>93</v>
      </c>
      <c r="AB2118"/>
      <c r="AC2118"/>
      <c r="AD2118"/>
      <c r="AE2118" t="str">
        <f>VLOOKUP(E2118,'Synthèse ventes'!$A$5:$C$2461,3,0)</f>
        <v>Rond Ø250 ARCONIC  x 120 Kg</v>
      </c>
      <c r="AF2118" t="str">
        <f>VLOOKUP(E2118,'Synthèse ventes'!$A$5:$C$2461,2,0)</f>
        <v>ARCONIC L</v>
      </c>
      <c r="AG2118"/>
      <c r="AH2118"/>
      <c r="AI2118"/>
      <c r="AJ2118"/>
      <c r="AK2118" s="6" t="s">
        <v>80</v>
      </c>
      <c r="AL2118" s="6" t="s">
        <v>6928</v>
      </c>
      <c r="AM2118" s="6" t="s">
        <v>95</v>
      </c>
      <c r="AN2118" s="6" t="s">
        <v>145</v>
      </c>
      <c r="AO2118" s="6" t="s">
        <v>400</v>
      </c>
      <c r="AP2118" s="6" t="s">
        <v>80</v>
      </c>
      <c r="AQ2118" s="6" t="s">
        <v>80</v>
      </c>
      <c r="AR2118" s="6" t="s">
        <v>627</v>
      </c>
      <c r="AS2118" s="6" t="s">
        <v>1434</v>
      </c>
      <c r="AT2118"/>
      <c r="AU2118" s="6" t="s">
        <v>80</v>
      </c>
      <c r="AV2118" s="6" t="s">
        <v>100</v>
      </c>
      <c r="AW2118"/>
      <c r="AX2118"/>
      <c r="AY2118"/>
      <c r="AZ2118"/>
      <c r="BA2118"/>
      <c r="BB2118"/>
      <c r="BC2118"/>
      <c r="BD2118" s="6" t="s">
        <v>6917</v>
      </c>
      <c r="BE2118" s="7" t="s">
        <v>102</v>
      </c>
      <c r="BG2118" s="7" t="s">
        <v>103</v>
      </c>
      <c r="BH2118" s="7">
        <v>2018</v>
      </c>
      <c r="BI2118" s="7" t="s">
        <v>104</v>
      </c>
      <c r="BJ2118" s="7" t="s">
        <v>105</v>
      </c>
      <c r="BK2118" s="7" t="s">
        <v>105</v>
      </c>
      <c r="BL2118" s="7" t="s">
        <v>103</v>
      </c>
      <c r="BN2118"/>
      <c r="BO2118"/>
      <c r="BP2118"/>
      <c r="BQ2118"/>
      <c r="BR2118"/>
      <c r="BS2118"/>
      <c r="BT2118"/>
      <c r="BU2118"/>
      <c r="BV2118"/>
      <c r="BW2118"/>
      <c r="BX2118"/>
      <c r="BY2118" s="8">
        <v>134600</v>
      </c>
      <c r="BZ2118" s="9" t="s">
        <v>106</v>
      </c>
    </row>
    <row r="2119" spans="1:78" s="7" customFormat="1" hidden="1" x14ac:dyDescent="0.25">
      <c r="A2119" s="7" t="str">
        <f t="shared" si="33"/>
        <v>ADKU*</v>
      </c>
      <c r="B2119" s="6" t="s">
        <v>6929</v>
      </c>
      <c r="C2119" s="6" t="s">
        <v>6930</v>
      </c>
      <c r="D2119" s="6" t="s">
        <v>6926</v>
      </c>
      <c r="E2119" s="6" t="s">
        <v>6927</v>
      </c>
      <c r="F2119"/>
      <c r="G2119"/>
      <c r="H2119" s="6" t="s">
        <v>80</v>
      </c>
      <c r="I2119"/>
      <c r="J2119" s="6" t="s">
        <v>81</v>
      </c>
      <c r="K2119" s="6" t="s">
        <v>82</v>
      </c>
      <c r="L2119" s="6" t="s">
        <v>156</v>
      </c>
      <c r="M2119" s="6" t="s">
        <v>84</v>
      </c>
      <c r="N2119" s="6" t="s">
        <v>85</v>
      </c>
      <c r="O2119" s="6" t="s">
        <v>157</v>
      </c>
      <c r="P2119" s="6" t="s">
        <v>108</v>
      </c>
      <c r="Q2119" s="6" t="s">
        <v>109</v>
      </c>
      <c r="R2119" s="6" t="s">
        <v>110</v>
      </c>
      <c r="S2119" s="6" t="s">
        <v>109</v>
      </c>
      <c r="T2119" s="6" t="s">
        <v>110</v>
      </c>
      <c r="U2119" s="6" t="s">
        <v>91</v>
      </c>
      <c r="V2119" s="6" t="s">
        <v>91</v>
      </c>
      <c r="W2119" s="6" t="s">
        <v>80</v>
      </c>
      <c r="X2119" s="6" t="s">
        <v>80</v>
      </c>
      <c r="Y2119" s="6" t="s">
        <v>92</v>
      </c>
      <c r="Z2119" s="6" t="s">
        <v>80</v>
      </c>
      <c r="AA2119" s="6" t="s">
        <v>93</v>
      </c>
      <c r="AB2119"/>
      <c r="AC2119"/>
      <c r="AD2119"/>
      <c r="AE2119" t="str">
        <f>VLOOKUP(E2119,'Synthèse ventes'!$A$5:$C$2461,3,0)</f>
        <v>Rond Ø250 ARCONIC  x 120 Kg</v>
      </c>
      <c r="AF2119" t="str">
        <f>VLOOKUP(E2119,'Synthèse ventes'!$A$5:$C$2461,2,0)</f>
        <v>ARCONIC L</v>
      </c>
      <c r="AG2119"/>
      <c r="AH2119"/>
      <c r="AI2119"/>
      <c r="AJ2119"/>
      <c r="AK2119" s="6" t="s">
        <v>80</v>
      </c>
      <c r="AL2119" s="6" t="s">
        <v>6928</v>
      </c>
      <c r="AM2119" s="6" t="s">
        <v>95</v>
      </c>
      <c r="AN2119" s="6" t="s">
        <v>145</v>
      </c>
      <c r="AO2119" s="6" t="s">
        <v>696</v>
      </c>
      <c r="AP2119" s="6" t="s">
        <v>80</v>
      </c>
      <c r="AQ2119" s="6" t="s">
        <v>80</v>
      </c>
      <c r="AR2119" s="6" t="s">
        <v>627</v>
      </c>
      <c r="AS2119" s="6" t="s">
        <v>1434</v>
      </c>
      <c r="AT2119"/>
      <c r="AU2119" s="6" t="s">
        <v>80</v>
      </c>
      <c r="AV2119" s="6" t="s">
        <v>100</v>
      </c>
      <c r="AW2119"/>
      <c r="AX2119"/>
      <c r="AY2119"/>
      <c r="AZ2119"/>
      <c r="BA2119"/>
      <c r="BB2119"/>
      <c r="BC2119"/>
      <c r="BD2119" s="6" t="s">
        <v>6917</v>
      </c>
      <c r="BE2119" s="7" t="s">
        <v>102</v>
      </c>
      <c r="BG2119" s="7" t="s">
        <v>103</v>
      </c>
      <c r="BH2119" s="7">
        <v>2018</v>
      </c>
      <c r="BI2119" s="7" t="s">
        <v>104</v>
      </c>
      <c r="BJ2119" s="7" t="s">
        <v>105</v>
      </c>
      <c r="BK2119" s="7" t="s">
        <v>105</v>
      </c>
      <c r="BL2119" s="7" t="s">
        <v>103</v>
      </c>
      <c r="BN2119"/>
      <c r="BO2119"/>
      <c r="BP2119"/>
      <c r="BQ2119"/>
      <c r="BR2119"/>
      <c r="BS2119"/>
      <c r="BT2119"/>
      <c r="BU2119"/>
      <c r="BV2119"/>
      <c r="BW2119"/>
      <c r="BX2119"/>
      <c r="BY2119" s="8">
        <v>45463</v>
      </c>
      <c r="BZ2119" s="9" t="s">
        <v>106</v>
      </c>
    </row>
    <row r="2120" spans="1:78" s="7" customFormat="1" hidden="1" x14ac:dyDescent="0.25">
      <c r="A2120" s="7" t="str">
        <f t="shared" si="33"/>
        <v>ADKU*</v>
      </c>
      <c r="B2120" s="6" t="s">
        <v>6931</v>
      </c>
      <c r="C2120" s="6" t="s">
        <v>6932</v>
      </c>
      <c r="D2120" s="6" t="s">
        <v>6926</v>
      </c>
      <c r="E2120" s="6" t="s">
        <v>6927</v>
      </c>
      <c r="F2120"/>
      <c r="G2120"/>
      <c r="H2120" s="6" t="s">
        <v>80</v>
      </c>
      <c r="I2120"/>
      <c r="J2120" s="6" t="s">
        <v>81</v>
      </c>
      <c r="K2120" s="6" t="s">
        <v>82</v>
      </c>
      <c r="L2120" s="6" t="s">
        <v>156</v>
      </c>
      <c r="M2120" s="6" t="s">
        <v>84</v>
      </c>
      <c r="N2120" s="6" t="s">
        <v>85</v>
      </c>
      <c r="O2120" s="6" t="s">
        <v>157</v>
      </c>
      <c r="P2120" s="6" t="s">
        <v>108</v>
      </c>
      <c r="Q2120" s="6" t="s">
        <v>109</v>
      </c>
      <c r="R2120" s="6" t="s">
        <v>110</v>
      </c>
      <c r="S2120" s="6" t="s">
        <v>109</v>
      </c>
      <c r="T2120" s="6" t="s">
        <v>110</v>
      </c>
      <c r="U2120" s="6" t="s">
        <v>91</v>
      </c>
      <c r="V2120" s="6" t="s">
        <v>91</v>
      </c>
      <c r="W2120" s="6" t="s">
        <v>80</v>
      </c>
      <c r="X2120" s="6" t="s">
        <v>80</v>
      </c>
      <c r="Y2120" s="6" t="s">
        <v>92</v>
      </c>
      <c r="Z2120" s="6" t="s">
        <v>80</v>
      </c>
      <c r="AA2120" s="6" t="s">
        <v>93</v>
      </c>
      <c r="AB2120"/>
      <c r="AC2120"/>
      <c r="AD2120"/>
      <c r="AE2120" t="str">
        <f>VLOOKUP(E2120,'Synthèse ventes'!$A$5:$C$2461,3,0)</f>
        <v>Rond Ø250 ARCONIC  x 120 Kg</v>
      </c>
      <c r="AF2120" t="str">
        <f>VLOOKUP(E2120,'Synthèse ventes'!$A$5:$C$2461,2,0)</f>
        <v>ARCONIC L</v>
      </c>
      <c r="AG2120"/>
      <c r="AH2120"/>
      <c r="AI2120"/>
      <c r="AJ2120"/>
      <c r="AK2120" s="6" t="s">
        <v>80</v>
      </c>
      <c r="AL2120" s="6" t="s">
        <v>6928</v>
      </c>
      <c r="AM2120" s="6" t="s">
        <v>95</v>
      </c>
      <c r="AN2120" s="6" t="s">
        <v>234</v>
      </c>
      <c r="AO2120" s="6" t="s">
        <v>510</v>
      </c>
      <c r="AP2120" s="6" t="s">
        <v>80</v>
      </c>
      <c r="AQ2120" s="6" t="s">
        <v>80</v>
      </c>
      <c r="AR2120" s="6" t="s">
        <v>627</v>
      </c>
      <c r="AS2120" s="6" t="s">
        <v>1434</v>
      </c>
      <c r="AT2120"/>
      <c r="AU2120" s="6" t="s">
        <v>80</v>
      </c>
      <c r="AV2120" s="6" t="s">
        <v>100</v>
      </c>
      <c r="AW2120"/>
      <c r="AX2120"/>
      <c r="AY2120"/>
      <c r="AZ2120"/>
      <c r="BA2120"/>
      <c r="BB2120"/>
      <c r="BC2120"/>
      <c r="BD2120" s="6" t="s">
        <v>6917</v>
      </c>
      <c r="BE2120" s="7" t="s">
        <v>102</v>
      </c>
      <c r="BG2120" s="7" t="s">
        <v>103</v>
      </c>
      <c r="BH2120" s="7">
        <v>2018</v>
      </c>
      <c r="BI2120" s="7" t="s">
        <v>104</v>
      </c>
      <c r="BJ2120" s="7" t="s">
        <v>105</v>
      </c>
      <c r="BK2120" s="7" t="s">
        <v>105</v>
      </c>
      <c r="BL2120" s="7" t="s">
        <v>103</v>
      </c>
      <c r="BN2120"/>
      <c r="BO2120"/>
      <c r="BP2120"/>
      <c r="BQ2120"/>
      <c r="BR2120"/>
      <c r="BS2120"/>
      <c r="BT2120"/>
      <c r="BU2120"/>
      <c r="BV2120"/>
      <c r="BW2120"/>
      <c r="BX2120"/>
      <c r="BY2120" s="8">
        <v>129724</v>
      </c>
      <c r="BZ2120" s="9" t="s">
        <v>106</v>
      </c>
    </row>
    <row r="2121" spans="1:78" s="7" customFormat="1" hidden="1" x14ac:dyDescent="0.25">
      <c r="A2121" s="7" t="str">
        <f t="shared" si="33"/>
        <v>ADKF*</v>
      </c>
      <c r="B2121" s="6" t="s">
        <v>6933</v>
      </c>
      <c r="C2121" s="6" t="s">
        <v>6934</v>
      </c>
      <c r="D2121" s="6" t="s">
        <v>6935</v>
      </c>
      <c r="E2121" s="6" t="s">
        <v>6936</v>
      </c>
      <c r="F2121"/>
      <c r="G2121"/>
      <c r="H2121" s="6" t="s">
        <v>80</v>
      </c>
      <c r="I2121"/>
      <c r="J2121" s="6" t="s">
        <v>81</v>
      </c>
      <c r="K2121" s="6" t="s">
        <v>82</v>
      </c>
      <c r="L2121" s="6" t="s">
        <v>3213</v>
      </c>
      <c r="M2121" s="6" t="s">
        <v>84</v>
      </c>
      <c r="N2121" s="6" t="s">
        <v>85</v>
      </c>
      <c r="O2121" s="6" t="s">
        <v>1348</v>
      </c>
      <c r="P2121" s="6" t="s">
        <v>2697</v>
      </c>
      <c r="Q2121" s="6" t="s">
        <v>6345</v>
      </c>
      <c r="R2121" s="6" t="s">
        <v>6937</v>
      </c>
      <c r="S2121" s="6" t="s">
        <v>6345</v>
      </c>
      <c r="T2121" s="6" t="s">
        <v>6937</v>
      </c>
      <c r="U2121" s="6" t="s">
        <v>80</v>
      </c>
      <c r="V2121" s="6" t="s">
        <v>80</v>
      </c>
      <c r="W2121" s="6" t="s">
        <v>80</v>
      </c>
      <c r="X2121" s="6" t="s">
        <v>80</v>
      </c>
      <c r="Y2121" s="6" t="s">
        <v>80</v>
      </c>
      <c r="Z2121" s="6" t="s">
        <v>80</v>
      </c>
      <c r="AA2121" s="6" t="s">
        <v>93</v>
      </c>
      <c r="AB2121"/>
      <c r="AC2121"/>
      <c r="AD2121"/>
      <c r="AE2121" t="str">
        <f>VLOOKUP(E2121,'Synthèse ventes'!$A$5:$C$2461,3,0)</f>
        <v>Plat WYMAN 508 x 254</v>
      </c>
      <c r="AF2121" t="str">
        <f>VLOOKUP(E2121,'Synthèse ventes'!$A$5:$C$2461,2,0)</f>
        <v>WYMAN</v>
      </c>
      <c r="AG2121"/>
      <c r="AH2121"/>
      <c r="AI2121"/>
      <c r="AJ2121"/>
      <c r="AK2121" s="6" t="s">
        <v>92</v>
      </c>
      <c r="AL2121" s="6" t="s">
        <v>6938</v>
      </c>
      <c r="AM2121" s="6" t="s">
        <v>95</v>
      </c>
      <c r="AN2121" s="6" t="s">
        <v>97</v>
      </c>
      <c r="AO2121" s="6" t="s">
        <v>119</v>
      </c>
      <c r="AP2121" s="6" t="s">
        <v>80</v>
      </c>
      <c r="AQ2121" s="6" t="s">
        <v>80</v>
      </c>
      <c r="AR2121" s="6" t="s">
        <v>80</v>
      </c>
      <c r="AS2121" s="6" t="s">
        <v>80</v>
      </c>
      <c r="AT2121"/>
      <c r="AU2121" s="6" t="s">
        <v>80</v>
      </c>
      <c r="AV2121" s="6" t="s">
        <v>100</v>
      </c>
      <c r="AW2121"/>
      <c r="AX2121"/>
      <c r="AY2121"/>
      <c r="AZ2121"/>
      <c r="BA2121"/>
      <c r="BB2121"/>
      <c r="BC2121"/>
      <c r="BD2121" s="6" t="s">
        <v>6917</v>
      </c>
      <c r="BE2121" s="7" t="s">
        <v>102</v>
      </c>
      <c r="BG2121" s="7" t="s">
        <v>103</v>
      </c>
      <c r="BH2121" s="7">
        <v>2018</v>
      </c>
      <c r="BI2121" s="7" t="s">
        <v>104</v>
      </c>
      <c r="BJ2121" s="7" t="s">
        <v>105</v>
      </c>
      <c r="BK2121" s="7" t="s">
        <v>105</v>
      </c>
      <c r="BL2121" s="7" t="s">
        <v>103</v>
      </c>
      <c r="BN2121"/>
      <c r="BO2121"/>
      <c r="BP2121"/>
      <c r="BQ2121"/>
      <c r="BR2121"/>
      <c r="BS2121"/>
      <c r="BT2121"/>
      <c r="BU2121"/>
      <c r="BV2121"/>
      <c r="BW2121"/>
      <c r="BX2121"/>
      <c r="BY2121" s="8">
        <v>8403</v>
      </c>
      <c r="BZ2121" s="9" t="s">
        <v>106</v>
      </c>
    </row>
    <row r="2122" spans="1:78" s="7" customFormat="1" hidden="1" x14ac:dyDescent="0.25">
      <c r="A2122" s="7" t="str">
        <f t="shared" si="33"/>
        <v>ADKF*</v>
      </c>
      <c r="B2122" s="6" t="s">
        <v>6939</v>
      </c>
      <c r="C2122" s="6" t="s">
        <v>6940</v>
      </c>
      <c r="D2122" s="6" t="s">
        <v>6935</v>
      </c>
      <c r="E2122" s="6" t="s">
        <v>6936</v>
      </c>
      <c r="F2122"/>
      <c r="G2122"/>
      <c r="H2122" s="6" t="s">
        <v>80</v>
      </c>
      <c r="I2122"/>
      <c r="J2122" s="6" t="s">
        <v>81</v>
      </c>
      <c r="K2122" s="6" t="s">
        <v>82</v>
      </c>
      <c r="L2122" s="6" t="s">
        <v>3213</v>
      </c>
      <c r="M2122" s="6" t="s">
        <v>84</v>
      </c>
      <c r="N2122" s="6" t="s">
        <v>85</v>
      </c>
      <c r="O2122" s="6" t="s">
        <v>1348</v>
      </c>
      <c r="P2122" s="6" t="s">
        <v>2697</v>
      </c>
      <c r="Q2122" s="6" t="s">
        <v>6345</v>
      </c>
      <c r="R2122" s="6" t="s">
        <v>6937</v>
      </c>
      <c r="S2122" s="6" t="s">
        <v>6345</v>
      </c>
      <c r="T2122" s="6" t="s">
        <v>6937</v>
      </c>
      <c r="U2122" s="6" t="s">
        <v>80</v>
      </c>
      <c r="V2122" s="6" t="s">
        <v>80</v>
      </c>
      <c r="W2122" s="6" t="s">
        <v>80</v>
      </c>
      <c r="X2122" s="6" t="s">
        <v>80</v>
      </c>
      <c r="Y2122" s="6" t="s">
        <v>80</v>
      </c>
      <c r="Z2122" s="6" t="s">
        <v>80</v>
      </c>
      <c r="AA2122" s="6" t="s">
        <v>93</v>
      </c>
      <c r="AB2122"/>
      <c r="AC2122"/>
      <c r="AD2122"/>
      <c r="AE2122" t="str">
        <f>VLOOKUP(E2122,'Synthèse ventes'!$A$5:$C$2461,3,0)</f>
        <v>Plat WYMAN 508 x 254</v>
      </c>
      <c r="AF2122" t="str">
        <f>VLOOKUP(E2122,'Synthèse ventes'!$A$5:$C$2461,2,0)</f>
        <v>WYMAN</v>
      </c>
      <c r="AG2122"/>
      <c r="AH2122"/>
      <c r="AI2122"/>
      <c r="AJ2122"/>
      <c r="AK2122" s="6" t="s">
        <v>92</v>
      </c>
      <c r="AL2122" s="6" t="s">
        <v>6938</v>
      </c>
      <c r="AM2122" s="6" t="s">
        <v>95</v>
      </c>
      <c r="AN2122" s="6" t="s">
        <v>97</v>
      </c>
      <c r="AO2122" s="6" t="s">
        <v>3225</v>
      </c>
      <c r="AP2122" s="6" t="s">
        <v>80</v>
      </c>
      <c r="AQ2122" s="6" t="s">
        <v>80</v>
      </c>
      <c r="AR2122" s="6" t="s">
        <v>80</v>
      </c>
      <c r="AS2122" s="6" t="s">
        <v>80</v>
      </c>
      <c r="AT2122"/>
      <c r="AU2122" s="6" t="s">
        <v>80</v>
      </c>
      <c r="AV2122" s="6" t="s">
        <v>100</v>
      </c>
      <c r="AW2122"/>
      <c r="AX2122"/>
      <c r="AY2122"/>
      <c r="AZ2122"/>
      <c r="BA2122"/>
      <c r="BB2122"/>
      <c r="BC2122"/>
      <c r="BD2122" s="6" t="s">
        <v>6917</v>
      </c>
      <c r="BE2122" s="7" t="s">
        <v>102</v>
      </c>
      <c r="BG2122" s="7" t="s">
        <v>103</v>
      </c>
      <c r="BH2122" s="7">
        <v>2018</v>
      </c>
      <c r="BI2122" s="7" t="s">
        <v>104</v>
      </c>
      <c r="BJ2122" s="7" t="s">
        <v>105</v>
      </c>
      <c r="BK2122" s="7" t="s">
        <v>105</v>
      </c>
      <c r="BL2122" s="7" t="s">
        <v>103</v>
      </c>
      <c r="BN2122"/>
      <c r="BO2122"/>
      <c r="BP2122"/>
      <c r="BQ2122"/>
      <c r="BR2122"/>
      <c r="BS2122"/>
      <c r="BT2122"/>
      <c r="BU2122"/>
      <c r="BV2122"/>
      <c r="BW2122"/>
      <c r="BX2122"/>
      <c r="BY2122" s="8">
        <v>30919</v>
      </c>
      <c r="BZ2122" s="9" t="s">
        <v>106</v>
      </c>
    </row>
    <row r="2123" spans="1:78" s="7" customFormat="1" hidden="1" x14ac:dyDescent="0.25">
      <c r="A2123" s="7" t="str">
        <f t="shared" si="33"/>
        <v>ADMH*</v>
      </c>
      <c r="B2123" s="6" t="s">
        <v>6941</v>
      </c>
      <c r="C2123" s="6" t="s">
        <v>6942</v>
      </c>
      <c r="D2123" s="6" t="s">
        <v>6943</v>
      </c>
      <c r="E2123" s="6" t="s">
        <v>6944</v>
      </c>
      <c r="F2123"/>
      <c r="G2123"/>
      <c r="H2123" s="6" t="s">
        <v>80</v>
      </c>
      <c r="I2123"/>
      <c r="J2123" s="6" t="s">
        <v>81</v>
      </c>
      <c r="K2123" s="6" t="s">
        <v>82</v>
      </c>
      <c r="L2123" s="6" t="s">
        <v>156</v>
      </c>
      <c r="M2123" s="6" t="s">
        <v>84</v>
      </c>
      <c r="N2123" s="6" t="s">
        <v>85</v>
      </c>
      <c r="O2123" s="6" t="s">
        <v>157</v>
      </c>
      <c r="P2123" s="6" t="s">
        <v>108</v>
      </c>
      <c r="Q2123" s="6" t="s">
        <v>109</v>
      </c>
      <c r="R2123" s="6" t="s">
        <v>110</v>
      </c>
      <c r="S2123" s="6" t="s">
        <v>109</v>
      </c>
      <c r="T2123" s="6" t="s">
        <v>110</v>
      </c>
      <c r="U2123" s="6" t="s">
        <v>91</v>
      </c>
      <c r="V2123" s="6" t="s">
        <v>91</v>
      </c>
      <c r="W2123" s="6" t="s">
        <v>80</v>
      </c>
      <c r="X2123" s="6" t="s">
        <v>80</v>
      </c>
      <c r="Y2123" s="6" t="s">
        <v>92</v>
      </c>
      <c r="Z2123" s="6" t="s">
        <v>80</v>
      </c>
      <c r="AA2123" s="6" t="s">
        <v>93</v>
      </c>
      <c r="AB2123"/>
      <c r="AC2123"/>
      <c r="AD2123"/>
      <c r="AE2123" t="str">
        <f>VLOOKUP(E2123,'Synthèse ventes'!$A$5:$C$2461,3,0)</f>
        <v>Rond Ø330 pour Pamiers</v>
      </c>
      <c r="AF2123" t="str">
        <f>VLOOKUP(E2123,'Synthèse ventes'!$A$5:$C$2461,2,0)</f>
        <v>AD PAMIERS</v>
      </c>
      <c r="AG2123"/>
      <c r="AH2123"/>
      <c r="AI2123"/>
      <c r="AJ2123"/>
      <c r="AK2123" s="6" t="s">
        <v>80</v>
      </c>
      <c r="AL2123" s="6" t="s">
        <v>6945</v>
      </c>
      <c r="AM2123" s="6" t="s">
        <v>95</v>
      </c>
      <c r="AN2123" s="6" t="s">
        <v>97</v>
      </c>
      <c r="AO2123" s="6" t="s">
        <v>1223</v>
      </c>
      <c r="AP2123" s="6" t="s">
        <v>80</v>
      </c>
      <c r="AQ2123" s="6" t="s">
        <v>80</v>
      </c>
      <c r="AR2123" s="6" t="s">
        <v>6633</v>
      </c>
      <c r="AS2123" s="6" t="s">
        <v>628</v>
      </c>
      <c r="AT2123"/>
      <c r="AU2123" s="6" t="s">
        <v>80</v>
      </c>
      <c r="AV2123" s="6" t="s">
        <v>100</v>
      </c>
      <c r="AW2123"/>
      <c r="AX2123"/>
      <c r="AY2123"/>
      <c r="AZ2123"/>
      <c r="BA2123"/>
      <c r="BB2123"/>
      <c r="BC2123"/>
      <c r="BD2123" s="6" t="s">
        <v>6946</v>
      </c>
      <c r="BE2123" s="7" t="s">
        <v>102</v>
      </c>
      <c r="BG2123" s="7" t="s">
        <v>103</v>
      </c>
      <c r="BH2123" s="7">
        <v>2018</v>
      </c>
      <c r="BI2123" s="7" t="s">
        <v>104</v>
      </c>
      <c r="BJ2123" s="7" t="s">
        <v>105</v>
      </c>
      <c r="BK2123" s="7" t="s">
        <v>105</v>
      </c>
      <c r="BL2123" s="7" t="s">
        <v>103</v>
      </c>
      <c r="BN2123"/>
      <c r="BO2123"/>
      <c r="BP2123"/>
      <c r="BQ2123"/>
      <c r="BR2123"/>
      <c r="BS2123"/>
      <c r="BT2123"/>
      <c r="BU2123"/>
      <c r="BV2123"/>
      <c r="BW2123"/>
      <c r="BX2123"/>
      <c r="BY2123" s="8">
        <v>53951</v>
      </c>
      <c r="BZ2123" s="9" t="s">
        <v>106</v>
      </c>
    </row>
    <row r="2124" spans="1:78" s="7" customFormat="1" hidden="1" x14ac:dyDescent="0.25">
      <c r="A2124" s="7" t="str">
        <f t="shared" si="33"/>
        <v>ADMH*</v>
      </c>
      <c r="B2124" s="6" t="s">
        <v>6947</v>
      </c>
      <c r="C2124" s="6" t="s">
        <v>6948</v>
      </c>
      <c r="D2124" s="6" t="s">
        <v>6943</v>
      </c>
      <c r="E2124" s="6" t="s">
        <v>6944</v>
      </c>
      <c r="F2124"/>
      <c r="G2124"/>
      <c r="H2124" s="6" t="s">
        <v>80</v>
      </c>
      <c r="I2124"/>
      <c r="J2124" s="6" t="s">
        <v>81</v>
      </c>
      <c r="K2124" s="6" t="s">
        <v>82</v>
      </c>
      <c r="L2124" s="6" t="s">
        <v>156</v>
      </c>
      <c r="M2124" s="6" t="s">
        <v>84</v>
      </c>
      <c r="N2124" s="6" t="s">
        <v>85</v>
      </c>
      <c r="O2124" s="6" t="s">
        <v>157</v>
      </c>
      <c r="P2124" s="6" t="s">
        <v>108</v>
      </c>
      <c r="Q2124" s="6" t="s">
        <v>109</v>
      </c>
      <c r="R2124" s="6" t="s">
        <v>110</v>
      </c>
      <c r="S2124" s="6" t="s">
        <v>109</v>
      </c>
      <c r="T2124" s="6" t="s">
        <v>110</v>
      </c>
      <c r="U2124" s="6" t="s">
        <v>91</v>
      </c>
      <c r="V2124" s="6" t="s">
        <v>91</v>
      </c>
      <c r="W2124" s="6" t="s">
        <v>80</v>
      </c>
      <c r="X2124" s="6" t="s">
        <v>80</v>
      </c>
      <c r="Y2124" s="6" t="s">
        <v>92</v>
      </c>
      <c r="Z2124" s="6" t="s">
        <v>80</v>
      </c>
      <c r="AA2124" s="6" t="s">
        <v>93</v>
      </c>
      <c r="AB2124"/>
      <c r="AC2124"/>
      <c r="AD2124"/>
      <c r="AE2124" t="str">
        <f>VLOOKUP(E2124,'Synthèse ventes'!$A$5:$C$2461,3,0)</f>
        <v>Rond Ø330 pour Pamiers</v>
      </c>
      <c r="AF2124" t="str">
        <f>VLOOKUP(E2124,'Synthèse ventes'!$A$5:$C$2461,2,0)</f>
        <v>AD PAMIERS</v>
      </c>
      <c r="AG2124"/>
      <c r="AH2124"/>
      <c r="AI2124"/>
      <c r="AJ2124"/>
      <c r="AK2124" s="6" t="s">
        <v>80</v>
      </c>
      <c r="AL2124" s="6" t="s">
        <v>6945</v>
      </c>
      <c r="AM2124" s="6" t="s">
        <v>95</v>
      </c>
      <c r="AN2124" s="6" t="s">
        <v>97</v>
      </c>
      <c r="AO2124" s="6" t="s">
        <v>696</v>
      </c>
      <c r="AP2124" s="6" t="s">
        <v>80</v>
      </c>
      <c r="AQ2124" s="6" t="s">
        <v>80</v>
      </c>
      <c r="AR2124" s="6" t="s">
        <v>6633</v>
      </c>
      <c r="AS2124" s="6" t="s">
        <v>628</v>
      </c>
      <c r="AT2124"/>
      <c r="AU2124" s="6" t="s">
        <v>80</v>
      </c>
      <c r="AV2124" s="6" t="s">
        <v>100</v>
      </c>
      <c r="AW2124"/>
      <c r="AX2124"/>
      <c r="AY2124"/>
      <c r="AZ2124"/>
      <c r="BA2124"/>
      <c r="BB2124"/>
      <c r="BC2124"/>
      <c r="BD2124" s="6" t="s">
        <v>6946</v>
      </c>
      <c r="BE2124" s="7" t="s">
        <v>102</v>
      </c>
      <c r="BG2124" s="7" t="s">
        <v>103</v>
      </c>
      <c r="BH2124" s="7">
        <v>2018</v>
      </c>
      <c r="BI2124" s="7" t="s">
        <v>104</v>
      </c>
      <c r="BJ2124" s="7" t="s">
        <v>105</v>
      </c>
      <c r="BK2124" s="7" t="s">
        <v>105</v>
      </c>
      <c r="BL2124" s="7" t="s">
        <v>103</v>
      </c>
      <c r="BN2124"/>
      <c r="BO2124"/>
      <c r="BP2124"/>
      <c r="BQ2124"/>
      <c r="BR2124"/>
      <c r="BS2124"/>
      <c r="BT2124"/>
      <c r="BU2124"/>
      <c r="BV2124"/>
      <c r="BW2124"/>
      <c r="BX2124"/>
      <c r="BY2124" s="8">
        <v>41245</v>
      </c>
      <c r="BZ2124" s="9" t="s">
        <v>106</v>
      </c>
    </row>
    <row r="2125" spans="1:78" s="7" customFormat="1" hidden="1" x14ac:dyDescent="0.25">
      <c r="A2125" s="7" t="str">
        <f t="shared" si="33"/>
        <v>ADMH*</v>
      </c>
      <c r="B2125" s="6" t="s">
        <v>6949</v>
      </c>
      <c r="C2125" s="6" t="s">
        <v>6950</v>
      </c>
      <c r="D2125" s="6" t="s">
        <v>6943</v>
      </c>
      <c r="E2125" s="6" t="s">
        <v>6944</v>
      </c>
      <c r="F2125"/>
      <c r="G2125"/>
      <c r="H2125" s="6" t="s">
        <v>80</v>
      </c>
      <c r="I2125"/>
      <c r="J2125" s="6" t="s">
        <v>81</v>
      </c>
      <c r="K2125" s="6" t="s">
        <v>82</v>
      </c>
      <c r="L2125" s="6" t="s">
        <v>156</v>
      </c>
      <c r="M2125" s="6" t="s">
        <v>84</v>
      </c>
      <c r="N2125" s="6" t="s">
        <v>85</v>
      </c>
      <c r="O2125" s="6" t="s">
        <v>157</v>
      </c>
      <c r="P2125" s="6" t="s">
        <v>108</v>
      </c>
      <c r="Q2125" s="6" t="s">
        <v>109</v>
      </c>
      <c r="R2125" s="6" t="s">
        <v>110</v>
      </c>
      <c r="S2125" s="6" t="s">
        <v>109</v>
      </c>
      <c r="T2125" s="6" t="s">
        <v>110</v>
      </c>
      <c r="U2125" s="6" t="s">
        <v>91</v>
      </c>
      <c r="V2125" s="6" t="s">
        <v>91</v>
      </c>
      <c r="W2125" s="6" t="s">
        <v>80</v>
      </c>
      <c r="X2125" s="6" t="s">
        <v>80</v>
      </c>
      <c r="Y2125" s="6" t="s">
        <v>92</v>
      </c>
      <c r="Z2125" s="6" t="s">
        <v>80</v>
      </c>
      <c r="AA2125" s="6" t="s">
        <v>93</v>
      </c>
      <c r="AB2125"/>
      <c r="AC2125"/>
      <c r="AD2125"/>
      <c r="AE2125" t="str">
        <f>VLOOKUP(E2125,'Synthèse ventes'!$A$5:$C$2461,3,0)</f>
        <v>Rond Ø330 pour Pamiers</v>
      </c>
      <c r="AF2125" t="str">
        <f>VLOOKUP(E2125,'Synthèse ventes'!$A$5:$C$2461,2,0)</f>
        <v>AD PAMIERS</v>
      </c>
      <c r="AG2125"/>
      <c r="AH2125"/>
      <c r="AI2125"/>
      <c r="AJ2125"/>
      <c r="AK2125" s="6" t="s">
        <v>80</v>
      </c>
      <c r="AL2125" s="6" t="s">
        <v>6945</v>
      </c>
      <c r="AM2125" s="6" t="s">
        <v>95</v>
      </c>
      <c r="AN2125" s="6" t="s">
        <v>2311</v>
      </c>
      <c r="AO2125" s="6" t="s">
        <v>510</v>
      </c>
      <c r="AP2125" s="6" t="s">
        <v>80</v>
      </c>
      <c r="AQ2125" s="6" t="s">
        <v>80</v>
      </c>
      <c r="AR2125" s="6" t="s">
        <v>6633</v>
      </c>
      <c r="AS2125" s="6" t="s">
        <v>628</v>
      </c>
      <c r="AT2125"/>
      <c r="AU2125" s="6" t="s">
        <v>80</v>
      </c>
      <c r="AV2125" s="6" t="s">
        <v>100</v>
      </c>
      <c r="AW2125"/>
      <c r="AX2125"/>
      <c r="AY2125"/>
      <c r="AZ2125"/>
      <c r="BA2125"/>
      <c r="BB2125"/>
      <c r="BC2125"/>
      <c r="BD2125" s="6" t="s">
        <v>6946</v>
      </c>
      <c r="BE2125" s="7" t="s">
        <v>102</v>
      </c>
      <c r="BG2125" s="7" t="s">
        <v>103</v>
      </c>
      <c r="BH2125" s="7">
        <v>2018</v>
      </c>
      <c r="BI2125" s="7" t="s">
        <v>104</v>
      </c>
      <c r="BJ2125" s="7" t="s">
        <v>105</v>
      </c>
      <c r="BK2125" s="7" t="s">
        <v>105</v>
      </c>
      <c r="BL2125" s="7" t="s">
        <v>103</v>
      </c>
      <c r="BN2125"/>
      <c r="BO2125"/>
      <c r="BP2125"/>
      <c r="BQ2125"/>
      <c r="BR2125"/>
      <c r="BS2125"/>
      <c r="BT2125"/>
      <c r="BU2125"/>
      <c r="BV2125"/>
      <c r="BW2125"/>
      <c r="BX2125"/>
      <c r="BY2125" s="8">
        <v>116195</v>
      </c>
      <c r="BZ2125" s="9" t="s">
        <v>106</v>
      </c>
    </row>
    <row r="2126" spans="1:78" s="7" customFormat="1" hidden="1" x14ac:dyDescent="0.25">
      <c r="A2126" s="7" t="str">
        <f t="shared" si="33"/>
        <v>ADLI*</v>
      </c>
      <c r="B2126" s="6" t="s">
        <v>6951</v>
      </c>
      <c r="C2126" s="6" t="s">
        <v>6952</v>
      </c>
      <c r="D2126" s="6" t="s">
        <v>6953</v>
      </c>
      <c r="E2126" s="6" t="s">
        <v>6954</v>
      </c>
      <c r="F2126"/>
      <c r="G2126"/>
      <c r="H2126" s="6" t="s">
        <v>80</v>
      </c>
      <c r="I2126"/>
      <c r="J2126" s="6" t="s">
        <v>81</v>
      </c>
      <c r="K2126" s="6" t="s">
        <v>82</v>
      </c>
      <c r="L2126" s="6" t="s">
        <v>2518</v>
      </c>
      <c r="M2126" s="6" t="s">
        <v>84</v>
      </c>
      <c r="N2126" s="6" t="s">
        <v>85</v>
      </c>
      <c r="O2126" s="6" t="s">
        <v>157</v>
      </c>
      <c r="P2126" s="6" t="s">
        <v>2519</v>
      </c>
      <c r="Q2126" s="6" t="s">
        <v>2520</v>
      </c>
      <c r="R2126" s="6" t="s">
        <v>2520</v>
      </c>
      <c r="S2126"/>
      <c r="T2126"/>
      <c r="U2126" s="6" t="s">
        <v>2521</v>
      </c>
      <c r="V2126" s="6" t="s">
        <v>1081</v>
      </c>
      <c r="W2126" s="6" t="s">
        <v>80</v>
      </c>
      <c r="X2126" s="6" t="s">
        <v>80</v>
      </c>
      <c r="Y2126" s="6" t="s">
        <v>92</v>
      </c>
      <c r="Z2126" s="6" t="s">
        <v>80</v>
      </c>
      <c r="AA2126" s="6" t="s">
        <v>80</v>
      </c>
      <c r="AB2126"/>
      <c r="AC2126"/>
      <c r="AD2126"/>
      <c r="AE2126" t="str">
        <f>VLOOKUP(E2126,'Synthèse ventes'!$A$5:$C$2461,3,0)</f>
        <v>Rond Ø250 OTTOFUCHS BETA x 104,38 Kg</v>
      </c>
      <c r="AF2126" t="str">
        <f>VLOOKUP(E2126,'Synthèse ventes'!$A$5:$C$2461,2,0)</f>
        <v>OTTO F.</v>
      </c>
      <c r="AG2126"/>
      <c r="AH2126"/>
      <c r="AI2126"/>
      <c r="AJ2126"/>
      <c r="AK2126" s="6" t="s">
        <v>80</v>
      </c>
      <c r="AL2126" s="6" t="s">
        <v>6955</v>
      </c>
      <c r="AM2126" s="6" t="s">
        <v>95</v>
      </c>
      <c r="AN2126" s="6" t="s">
        <v>145</v>
      </c>
      <c r="AO2126" s="6" t="s">
        <v>6284</v>
      </c>
      <c r="AP2126" s="6" t="s">
        <v>80</v>
      </c>
      <c r="AQ2126" s="6" t="s">
        <v>80</v>
      </c>
      <c r="AR2126" s="6" t="s">
        <v>2524</v>
      </c>
      <c r="AS2126" s="6" t="s">
        <v>285</v>
      </c>
      <c r="AT2126"/>
      <c r="AU2126" s="6" t="s">
        <v>80</v>
      </c>
      <c r="AV2126" s="6" t="s">
        <v>100</v>
      </c>
      <c r="AW2126"/>
      <c r="AX2126"/>
      <c r="AY2126"/>
      <c r="AZ2126"/>
      <c r="BA2126"/>
      <c r="BB2126"/>
      <c r="BC2126"/>
      <c r="BD2126" s="6" t="s">
        <v>6946</v>
      </c>
      <c r="BE2126" s="7" t="s">
        <v>102</v>
      </c>
      <c r="BG2126" s="7" t="s">
        <v>103</v>
      </c>
      <c r="BH2126" s="7">
        <v>2018</v>
      </c>
      <c r="BI2126" s="7" t="s">
        <v>104</v>
      </c>
      <c r="BJ2126" s="7" t="s">
        <v>105</v>
      </c>
      <c r="BK2126" s="7" t="s">
        <v>105</v>
      </c>
      <c r="BL2126" s="7" t="s">
        <v>103</v>
      </c>
      <c r="BN2126"/>
      <c r="BO2126"/>
      <c r="BP2126"/>
      <c r="BQ2126"/>
      <c r="BR2126"/>
      <c r="BS2126"/>
      <c r="BT2126"/>
      <c r="BU2126"/>
      <c r="BV2126"/>
      <c r="BW2126"/>
      <c r="BX2126"/>
      <c r="BY2126" s="8">
        <v>73075</v>
      </c>
      <c r="BZ2126" s="9" t="s">
        <v>106</v>
      </c>
    </row>
    <row r="2127" spans="1:78" s="7" customFormat="1" hidden="1" x14ac:dyDescent="0.25">
      <c r="A2127" s="7" t="str">
        <f t="shared" si="33"/>
        <v>ADLI*</v>
      </c>
      <c r="B2127" s="6" t="s">
        <v>6956</v>
      </c>
      <c r="C2127" s="6" t="s">
        <v>6952</v>
      </c>
      <c r="D2127" s="6" t="s">
        <v>6953</v>
      </c>
      <c r="E2127" s="6" t="s">
        <v>6954</v>
      </c>
      <c r="F2127"/>
      <c r="G2127"/>
      <c r="H2127" s="6" t="s">
        <v>80</v>
      </c>
      <c r="I2127"/>
      <c r="J2127" s="6" t="s">
        <v>81</v>
      </c>
      <c r="K2127" s="6" t="s">
        <v>82</v>
      </c>
      <c r="L2127" s="6" t="s">
        <v>2518</v>
      </c>
      <c r="M2127" s="6" t="s">
        <v>84</v>
      </c>
      <c r="N2127" s="6" t="s">
        <v>85</v>
      </c>
      <c r="O2127" s="6" t="s">
        <v>157</v>
      </c>
      <c r="P2127" s="6" t="s">
        <v>108</v>
      </c>
      <c r="Q2127" s="6" t="s">
        <v>109</v>
      </c>
      <c r="R2127" s="6" t="s">
        <v>109</v>
      </c>
      <c r="S2127" s="6" t="s">
        <v>109</v>
      </c>
      <c r="T2127" s="6" t="s">
        <v>110</v>
      </c>
      <c r="U2127" s="6" t="s">
        <v>91</v>
      </c>
      <c r="V2127" s="6" t="s">
        <v>91</v>
      </c>
      <c r="W2127" s="6" t="s">
        <v>80</v>
      </c>
      <c r="X2127" s="6" t="s">
        <v>80</v>
      </c>
      <c r="Y2127" s="6" t="s">
        <v>92</v>
      </c>
      <c r="Z2127" s="6" t="s">
        <v>80</v>
      </c>
      <c r="AA2127" s="6" t="s">
        <v>93</v>
      </c>
      <c r="AB2127"/>
      <c r="AC2127"/>
      <c r="AD2127"/>
      <c r="AE2127" t="str">
        <f>VLOOKUP(E2127,'Synthèse ventes'!$A$5:$C$2461,3,0)</f>
        <v>Rond Ø250 OTTOFUCHS BETA x 104,38 Kg</v>
      </c>
      <c r="AF2127" t="str">
        <f>VLOOKUP(E2127,'Synthèse ventes'!$A$5:$C$2461,2,0)</f>
        <v>OTTO F.</v>
      </c>
      <c r="AG2127"/>
      <c r="AH2127"/>
      <c r="AI2127"/>
      <c r="AJ2127"/>
      <c r="AK2127" s="6" t="s">
        <v>80</v>
      </c>
      <c r="AL2127" s="6" t="s">
        <v>6955</v>
      </c>
      <c r="AM2127" s="6" t="s">
        <v>95</v>
      </c>
      <c r="AN2127" s="6" t="s">
        <v>145</v>
      </c>
      <c r="AO2127" s="6" t="s">
        <v>6284</v>
      </c>
      <c r="AP2127" s="6" t="s">
        <v>80</v>
      </c>
      <c r="AQ2127" s="6" t="s">
        <v>80</v>
      </c>
      <c r="AR2127" s="6" t="s">
        <v>2524</v>
      </c>
      <c r="AS2127" s="6" t="s">
        <v>285</v>
      </c>
      <c r="AT2127"/>
      <c r="AU2127" s="6" t="s">
        <v>80</v>
      </c>
      <c r="AV2127" s="6" t="s">
        <v>100</v>
      </c>
      <c r="AW2127"/>
      <c r="AX2127"/>
      <c r="AY2127"/>
      <c r="AZ2127"/>
      <c r="BA2127"/>
      <c r="BB2127"/>
      <c r="BC2127"/>
      <c r="BD2127" s="6" t="s">
        <v>6946</v>
      </c>
      <c r="BE2127" s="7" t="s">
        <v>102</v>
      </c>
      <c r="BG2127" s="7" t="s">
        <v>103</v>
      </c>
      <c r="BH2127" s="7">
        <v>2018</v>
      </c>
      <c r="BI2127" s="7" t="s">
        <v>104</v>
      </c>
      <c r="BJ2127" s="7" t="s">
        <v>105</v>
      </c>
      <c r="BK2127" s="7" t="s">
        <v>105</v>
      </c>
      <c r="BL2127" s="7" t="s">
        <v>103</v>
      </c>
      <c r="BN2127"/>
      <c r="BO2127"/>
      <c r="BP2127"/>
      <c r="BQ2127"/>
      <c r="BR2127"/>
      <c r="BS2127"/>
      <c r="BT2127"/>
      <c r="BU2127"/>
      <c r="BV2127"/>
      <c r="BW2127"/>
      <c r="BX2127"/>
      <c r="BY2127" s="8">
        <v>16691</v>
      </c>
      <c r="BZ2127" s="9" t="s">
        <v>106</v>
      </c>
    </row>
    <row r="2128" spans="1:78" s="7" customFormat="1" hidden="1" x14ac:dyDescent="0.25">
      <c r="A2128" s="7" t="str">
        <f t="shared" si="33"/>
        <v>ADLI*</v>
      </c>
      <c r="B2128" s="6" t="s">
        <v>6957</v>
      </c>
      <c r="C2128" s="6" t="s">
        <v>6958</v>
      </c>
      <c r="D2128" s="6" t="s">
        <v>6953</v>
      </c>
      <c r="E2128" s="6" t="s">
        <v>6954</v>
      </c>
      <c r="F2128"/>
      <c r="G2128"/>
      <c r="H2128" s="6" t="s">
        <v>80</v>
      </c>
      <c r="I2128"/>
      <c r="J2128" s="6" t="s">
        <v>81</v>
      </c>
      <c r="K2128" s="6" t="s">
        <v>82</v>
      </c>
      <c r="L2128" s="6" t="s">
        <v>156</v>
      </c>
      <c r="M2128" s="6" t="s">
        <v>84</v>
      </c>
      <c r="N2128" s="6" t="s">
        <v>85</v>
      </c>
      <c r="O2128" s="6" t="s">
        <v>157</v>
      </c>
      <c r="P2128" s="6" t="s">
        <v>108</v>
      </c>
      <c r="Q2128" s="6" t="s">
        <v>109</v>
      </c>
      <c r="R2128" s="6" t="s">
        <v>110</v>
      </c>
      <c r="S2128" s="6" t="s">
        <v>109</v>
      </c>
      <c r="T2128" s="6" t="s">
        <v>110</v>
      </c>
      <c r="U2128" s="6" t="s">
        <v>91</v>
      </c>
      <c r="V2128" s="6" t="s">
        <v>91</v>
      </c>
      <c r="W2128" s="6" t="s">
        <v>80</v>
      </c>
      <c r="X2128" s="6" t="s">
        <v>80</v>
      </c>
      <c r="Y2128" s="6" t="s">
        <v>92</v>
      </c>
      <c r="Z2128" s="6" t="s">
        <v>80</v>
      </c>
      <c r="AA2128" s="6" t="s">
        <v>93</v>
      </c>
      <c r="AB2128"/>
      <c r="AC2128"/>
      <c r="AD2128"/>
      <c r="AE2128" t="str">
        <f>VLOOKUP(E2128,'Synthèse ventes'!$A$5:$C$2461,3,0)</f>
        <v>Rond Ø250 OTTOFUCHS BETA x 104,38 Kg</v>
      </c>
      <c r="AF2128" t="str">
        <f>VLOOKUP(E2128,'Synthèse ventes'!$A$5:$C$2461,2,0)</f>
        <v>OTTO F.</v>
      </c>
      <c r="AG2128"/>
      <c r="AH2128"/>
      <c r="AI2128"/>
      <c r="AJ2128"/>
      <c r="AK2128" s="6" t="s">
        <v>80</v>
      </c>
      <c r="AL2128" s="6" t="s">
        <v>6955</v>
      </c>
      <c r="AM2128" s="6" t="s">
        <v>95</v>
      </c>
      <c r="AN2128" s="6" t="s">
        <v>234</v>
      </c>
      <c r="AO2128" s="6" t="s">
        <v>166</v>
      </c>
      <c r="AP2128" s="6" t="s">
        <v>80</v>
      </c>
      <c r="AQ2128" s="6" t="s">
        <v>80</v>
      </c>
      <c r="AR2128" s="6" t="s">
        <v>2524</v>
      </c>
      <c r="AS2128" s="6" t="s">
        <v>285</v>
      </c>
      <c r="AT2128"/>
      <c r="AU2128" s="6" t="s">
        <v>80</v>
      </c>
      <c r="AV2128" s="6" t="s">
        <v>100</v>
      </c>
      <c r="AW2128"/>
      <c r="AX2128"/>
      <c r="AY2128"/>
      <c r="AZ2128"/>
      <c r="BA2128"/>
      <c r="BB2128"/>
      <c r="BC2128"/>
      <c r="BD2128" s="6" t="s">
        <v>6946</v>
      </c>
      <c r="BE2128" s="7" t="s">
        <v>102</v>
      </c>
      <c r="BG2128" s="7" t="s">
        <v>103</v>
      </c>
      <c r="BH2128" s="7">
        <v>2018</v>
      </c>
      <c r="BI2128" s="7" t="s">
        <v>104</v>
      </c>
      <c r="BJ2128" s="7" t="s">
        <v>105</v>
      </c>
      <c r="BK2128" s="7" t="s">
        <v>105</v>
      </c>
      <c r="BL2128" s="7" t="s">
        <v>103</v>
      </c>
      <c r="BN2128"/>
      <c r="BO2128"/>
      <c r="BP2128"/>
      <c r="BQ2128"/>
      <c r="BR2128"/>
      <c r="BS2128"/>
      <c r="BT2128"/>
      <c r="BU2128"/>
      <c r="BV2128"/>
      <c r="BW2128"/>
      <c r="BX2128"/>
      <c r="BY2128" s="8">
        <v>117546</v>
      </c>
      <c r="BZ2128" s="9" t="s">
        <v>106</v>
      </c>
    </row>
    <row r="2129" spans="1:78" s="7" customFormat="1" hidden="1" x14ac:dyDescent="0.25">
      <c r="A2129" s="7" t="str">
        <f t="shared" si="33"/>
        <v>ADLI*</v>
      </c>
      <c r="B2129" s="6" t="s">
        <v>6959</v>
      </c>
      <c r="C2129" s="6" t="s">
        <v>6960</v>
      </c>
      <c r="D2129" s="6" t="s">
        <v>6953</v>
      </c>
      <c r="E2129" s="6" t="s">
        <v>6954</v>
      </c>
      <c r="F2129"/>
      <c r="G2129"/>
      <c r="H2129" s="6" t="s">
        <v>80</v>
      </c>
      <c r="I2129"/>
      <c r="J2129" s="6" t="s">
        <v>81</v>
      </c>
      <c r="K2129" s="6" t="s">
        <v>82</v>
      </c>
      <c r="L2129" s="6" t="s">
        <v>156</v>
      </c>
      <c r="M2129" s="6" t="s">
        <v>84</v>
      </c>
      <c r="N2129" s="6" t="s">
        <v>85</v>
      </c>
      <c r="O2129" s="6" t="s">
        <v>157</v>
      </c>
      <c r="P2129" s="6" t="s">
        <v>108</v>
      </c>
      <c r="Q2129" s="6" t="s">
        <v>109</v>
      </c>
      <c r="R2129" s="6" t="s">
        <v>110</v>
      </c>
      <c r="S2129" s="6" t="s">
        <v>109</v>
      </c>
      <c r="T2129" s="6" t="s">
        <v>110</v>
      </c>
      <c r="U2129" s="6" t="s">
        <v>91</v>
      </c>
      <c r="V2129" s="6" t="s">
        <v>91</v>
      </c>
      <c r="W2129" s="6" t="s">
        <v>80</v>
      </c>
      <c r="X2129" s="6" t="s">
        <v>80</v>
      </c>
      <c r="Y2129" s="6" t="s">
        <v>92</v>
      </c>
      <c r="Z2129" s="6" t="s">
        <v>80</v>
      </c>
      <c r="AA2129" s="6" t="s">
        <v>93</v>
      </c>
      <c r="AB2129"/>
      <c r="AC2129"/>
      <c r="AD2129"/>
      <c r="AE2129" t="str">
        <f>VLOOKUP(E2129,'Synthèse ventes'!$A$5:$C$2461,3,0)</f>
        <v>Rond Ø250 OTTOFUCHS BETA x 104,38 Kg</v>
      </c>
      <c r="AF2129" t="str">
        <f>VLOOKUP(E2129,'Synthèse ventes'!$A$5:$C$2461,2,0)</f>
        <v>OTTO F.</v>
      </c>
      <c r="AG2129"/>
      <c r="AH2129"/>
      <c r="AI2129"/>
      <c r="AJ2129"/>
      <c r="AK2129" s="6" t="s">
        <v>80</v>
      </c>
      <c r="AL2129" s="6" t="s">
        <v>6955</v>
      </c>
      <c r="AM2129" s="6" t="s">
        <v>95</v>
      </c>
      <c r="AN2129" s="6" t="s">
        <v>234</v>
      </c>
      <c r="AO2129" s="6" t="s">
        <v>3436</v>
      </c>
      <c r="AP2129" s="6" t="s">
        <v>80</v>
      </c>
      <c r="AQ2129" s="6" t="s">
        <v>80</v>
      </c>
      <c r="AR2129" s="6" t="s">
        <v>2524</v>
      </c>
      <c r="AS2129" s="6" t="s">
        <v>285</v>
      </c>
      <c r="AT2129"/>
      <c r="AU2129" s="6" t="s">
        <v>80</v>
      </c>
      <c r="AV2129" s="6" t="s">
        <v>100</v>
      </c>
      <c r="AW2129"/>
      <c r="AX2129"/>
      <c r="AY2129"/>
      <c r="AZ2129"/>
      <c r="BA2129"/>
      <c r="BB2129"/>
      <c r="BC2129"/>
      <c r="BD2129" s="6" t="s">
        <v>6946</v>
      </c>
      <c r="BE2129" s="7" t="s">
        <v>102</v>
      </c>
      <c r="BG2129" s="7" t="s">
        <v>103</v>
      </c>
      <c r="BH2129" s="7">
        <v>2018</v>
      </c>
      <c r="BI2129" s="7" t="s">
        <v>104</v>
      </c>
      <c r="BJ2129" s="7" t="s">
        <v>105</v>
      </c>
      <c r="BK2129" s="7" t="s">
        <v>105</v>
      </c>
      <c r="BL2129" s="7" t="s">
        <v>103</v>
      </c>
      <c r="BN2129"/>
      <c r="BO2129"/>
      <c r="BP2129"/>
      <c r="BQ2129"/>
      <c r="BR2129"/>
      <c r="BS2129"/>
      <c r="BT2129"/>
      <c r="BU2129"/>
      <c r="BV2129"/>
      <c r="BW2129"/>
      <c r="BX2129"/>
      <c r="BY2129" s="8">
        <v>125682</v>
      </c>
      <c r="BZ2129" s="9" t="s">
        <v>106</v>
      </c>
    </row>
    <row r="2130" spans="1:78" s="7" customFormat="1" hidden="1" x14ac:dyDescent="0.25">
      <c r="A2130" s="7" t="str">
        <f t="shared" si="33"/>
        <v>ADLI*</v>
      </c>
      <c r="B2130" s="6" t="s">
        <v>6961</v>
      </c>
      <c r="C2130" s="6" t="s">
        <v>6962</v>
      </c>
      <c r="D2130" s="6" t="s">
        <v>6953</v>
      </c>
      <c r="E2130" s="6" t="s">
        <v>6954</v>
      </c>
      <c r="F2130"/>
      <c r="G2130"/>
      <c r="H2130" s="6" t="s">
        <v>80</v>
      </c>
      <c r="I2130"/>
      <c r="J2130" s="6" t="s">
        <v>81</v>
      </c>
      <c r="K2130" s="6" t="s">
        <v>82</v>
      </c>
      <c r="L2130" s="6" t="s">
        <v>156</v>
      </c>
      <c r="M2130" s="6" t="s">
        <v>84</v>
      </c>
      <c r="N2130" s="6" t="s">
        <v>85</v>
      </c>
      <c r="O2130" s="6" t="s">
        <v>157</v>
      </c>
      <c r="P2130" s="6" t="s">
        <v>108</v>
      </c>
      <c r="Q2130" s="6" t="s">
        <v>109</v>
      </c>
      <c r="R2130" s="6" t="s">
        <v>110</v>
      </c>
      <c r="S2130" s="6" t="s">
        <v>109</v>
      </c>
      <c r="T2130" s="6" t="s">
        <v>110</v>
      </c>
      <c r="U2130" s="6" t="s">
        <v>91</v>
      </c>
      <c r="V2130" s="6" t="s">
        <v>91</v>
      </c>
      <c r="W2130" s="6" t="s">
        <v>80</v>
      </c>
      <c r="X2130" s="6" t="s">
        <v>80</v>
      </c>
      <c r="Y2130" s="6" t="s">
        <v>92</v>
      </c>
      <c r="Z2130" s="6" t="s">
        <v>80</v>
      </c>
      <c r="AA2130" s="6" t="s">
        <v>93</v>
      </c>
      <c r="AB2130"/>
      <c r="AC2130"/>
      <c r="AD2130"/>
      <c r="AE2130" t="str">
        <f>VLOOKUP(E2130,'Synthèse ventes'!$A$5:$C$2461,3,0)</f>
        <v>Rond Ø250 OTTOFUCHS BETA x 104,38 Kg</v>
      </c>
      <c r="AF2130" t="str">
        <f>VLOOKUP(E2130,'Synthèse ventes'!$A$5:$C$2461,2,0)</f>
        <v>OTTO F.</v>
      </c>
      <c r="AG2130"/>
      <c r="AH2130"/>
      <c r="AI2130"/>
      <c r="AJ2130"/>
      <c r="AK2130" s="6" t="s">
        <v>80</v>
      </c>
      <c r="AL2130" s="6" t="s">
        <v>6955</v>
      </c>
      <c r="AM2130" s="6" t="s">
        <v>95</v>
      </c>
      <c r="AN2130" s="6" t="s">
        <v>234</v>
      </c>
      <c r="AO2130" s="6" t="s">
        <v>3439</v>
      </c>
      <c r="AP2130" s="6" t="s">
        <v>80</v>
      </c>
      <c r="AQ2130" s="6" t="s">
        <v>80</v>
      </c>
      <c r="AR2130" s="6" t="s">
        <v>2524</v>
      </c>
      <c r="AS2130" s="6" t="s">
        <v>285</v>
      </c>
      <c r="AT2130"/>
      <c r="AU2130" s="6" t="s">
        <v>80</v>
      </c>
      <c r="AV2130" s="6" t="s">
        <v>100</v>
      </c>
      <c r="AW2130"/>
      <c r="AX2130"/>
      <c r="AY2130"/>
      <c r="AZ2130"/>
      <c r="BA2130"/>
      <c r="BB2130"/>
      <c r="BC2130"/>
      <c r="BD2130" s="6" t="s">
        <v>6946</v>
      </c>
      <c r="BE2130" s="7" t="s">
        <v>102</v>
      </c>
      <c r="BG2130" s="7" t="s">
        <v>103</v>
      </c>
      <c r="BH2130" s="7">
        <v>2018</v>
      </c>
      <c r="BI2130" s="7" t="s">
        <v>104</v>
      </c>
      <c r="BJ2130" s="7" t="s">
        <v>105</v>
      </c>
      <c r="BK2130" s="7" t="s">
        <v>105</v>
      </c>
      <c r="BL2130" s="7" t="s">
        <v>103</v>
      </c>
      <c r="BN2130"/>
      <c r="BO2130"/>
      <c r="BP2130"/>
      <c r="BQ2130"/>
      <c r="BR2130"/>
      <c r="BS2130"/>
      <c r="BT2130"/>
      <c r="BU2130"/>
      <c r="BV2130"/>
      <c r="BW2130"/>
      <c r="BX2130"/>
      <c r="BY2130" s="8">
        <v>80568</v>
      </c>
      <c r="BZ2130" s="9" t="s">
        <v>106</v>
      </c>
    </row>
    <row r="2131" spans="1:78" s="7" customFormat="1" hidden="1" x14ac:dyDescent="0.25">
      <c r="A2131" s="7" t="str">
        <f t="shared" si="33"/>
        <v>ADJI*</v>
      </c>
      <c r="B2131" s="6" t="s">
        <v>6963</v>
      </c>
      <c r="C2131" s="6" t="s">
        <v>6964</v>
      </c>
      <c r="D2131" s="6" t="s">
        <v>6965</v>
      </c>
      <c r="E2131" s="6" t="s">
        <v>6966</v>
      </c>
      <c r="F2131"/>
      <c r="G2131"/>
      <c r="H2131" s="6" t="s">
        <v>80</v>
      </c>
      <c r="I2131"/>
      <c r="J2131" s="6" t="s">
        <v>81</v>
      </c>
      <c r="K2131" s="6" t="s">
        <v>82</v>
      </c>
      <c r="L2131" s="6" t="s">
        <v>2518</v>
      </c>
      <c r="M2131" s="6" t="s">
        <v>84</v>
      </c>
      <c r="N2131" s="6" t="s">
        <v>85</v>
      </c>
      <c r="O2131" s="6" t="s">
        <v>157</v>
      </c>
      <c r="P2131" s="6" t="s">
        <v>2519</v>
      </c>
      <c r="Q2131" s="6" t="s">
        <v>2520</v>
      </c>
      <c r="R2131" s="6" t="s">
        <v>2520</v>
      </c>
      <c r="S2131"/>
      <c r="T2131"/>
      <c r="U2131" s="6" t="s">
        <v>2521</v>
      </c>
      <c r="V2131" s="6" t="s">
        <v>1081</v>
      </c>
      <c r="W2131" s="6" t="s">
        <v>80</v>
      </c>
      <c r="X2131" s="6" t="s">
        <v>80</v>
      </c>
      <c r="Y2131" s="6" t="s">
        <v>92</v>
      </c>
      <c r="Z2131" s="6" t="s">
        <v>80</v>
      </c>
      <c r="AA2131" s="6" t="s">
        <v>80</v>
      </c>
      <c r="AB2131"/>
      <c r="AC2131"/>
      <c r="AD2131"/>
      <c r="AE2131" t="str">
        <f>VLOOKUP(E2131,'Synthèse ventes'!$A$5:$C$2461,3,0)</f>
        <v>Rond Ø133 Otto Fuchs Beta</v>
      </c>
      <c r="AF2131" t="str">
        <f>VLOOKUP(E2131,'Synthèse ventes'!$A$5:$C$2461,2,0)</f>
        <v>OTTO F.</v>
      </c>
      <c r="AG2131"/>
      <c r="AH2131"/>
      <c r="AI2131"/>
      <c r="AJ2131"/>
      <c r="AK2131" s="6" t="s">
        <v>92</v>
      </c>
      <c r="AL2131" s="6" t="s">
        <v>6967</v>
      </c>
      <c r="AM2131" s="6" t="s">
        <v>95</v>
      </c>
      <c r="AN2131" s="6" t="s">
        <v>1259</v>
      </c>
      <c r="AO2131" s="6" t="s">
        <v>6284</v>
      </c>
      <c r="AP2131" s="6" t="s">
        <v>80</v>
      </c>
      <c r="AQ2131" s="6" t="s">
        <v>80</v>
      </c>
      <c r="AR2131" s="6" t="s">
        <v>2524</v>
      </c>
      <c r="AS2131" s="6" t="s">
        <v>285</v>
      </c>
      <c r="AT2131"/>
      <c r="AU2131" s="6" t="s">
        <v>80</v>
      </c>
      <c r="AV2131" s="6" t="s">
        <v>100</v>
      </c>
      <c r="AW2131"/>
      <c r="AX2131"/>
      <c r="AY2131"/>
      <c r="AZ2131"/>
      <c r="BA2131"/>
      <c r="BB2131"/>
      <c r="BC2131"/>
      <c r="BD2131" s="6" t="s">
        <v>6946</v>
      </c>
      <c r="BE2131" s="7" t="s">
        <v>102</v>
      </c>
      <c r="BG2131" s="7" t="s">
        <v>103</v>
      </c>
      <c r="BH2131" s="7">
        <v>2018</v>
      </c>
      <c r="BI2131" s="7" t="s">
        <v>104</v>
      </c>
      <c r="BJ2131" s="7" t="s">
        <v>105</v>
      </c>
      <c r="BK2131" s="7" t="s">
        <v>105</v>
      </c>
      <c r="BL2131" s="7" t="s">
        <v>103</v>
      </c>
      <c r="BN2131"/>
      <c r="BO2131"/>
      <c r="BP2131"/>
      <c r="BQ2131"/>
      <c r="BR2131"/>
      <c r="BS2131"/>
      <c r="BT2131"/>
      <c r="BU2131"/>
      <c r="BV2131"/>
      <c r="BW2131"/>
      <c r="BX2131"/>
      <c r="BY2131" s="8">
        <v>110600</v>
      </c>
      <c r="BZ2131" s="9" t="s">
        <v>106</v>
      </c>
    </row>
    <row r="2132" spans="1:78" s="7" customFormat="1" hidden="1" x14ac:dyDescent="0.25">
      <c r="A2132" s="7" t="str">
        <f t="shared" si="33"/>
        <v>ADJI*</v>
      </c>
      <c r="B2132" s="6" t="s">
        <v>6968</v>
      </c>
      <c r="C2132" s="6" t="s">
        <v>6969</v>
      </c>
      <c r="D2132" s="6" t="s">
        <v>6965</v>
      </c>
      <c r="E2132" s="6" t="s">
        <v>6966</v>
      </c>
      <c r="F2132"/>
      <c r="G2132"/>
      <c r="H2132" s="6" t="s">
        <v>80</v>
      </c>
      <c r="I2132"/>
      <c r="J2132" s="6" t="s">
        <v>81</v>
      </c>
      <c r="K2132" s="6" t="s">
        <v>82</v>
      </c>
      <c r="L2132" s="6" t="s">
        <v>2518</v>
      </c>
      <c r="M2132" s="6" t="s">
        <v>84</v>
      </c>
      <c r="N2132" s="6" t="s">
        <v>85</v>
      </c>
      <c r="O2132" s="6" t="s">
        <v>157</v>
      </c>
      <c r="P2132" s="6" t="s">
        <v>2519</v>
      </c>
      <c r="Q2132" s="6" t="s">
        <v>2520</v>
      </c>
      <c r="R2132" s="6" t="s">
        <v>2520</v>
      </c>
      <c r="S2132"/>
      <c r="T2132"/>
      <c r="U2132" s="6" t="s">
        <v>2521</v>
      </c>
      <c r="V2132" s="6" t="s">
        <v>1081</v>
      </c>
      <c r="W2132" s="6" t="s">
        <v>80</v>
      </c>
      <c r="X2132" s="6" t="s">
        <v>80</v>
      </c>
      <c r="Y2132" s="6" t="s">
        <v>92</v>
      </c>
      <c r="Z2132" s="6" t="s">
        <v>80</v>
      </c>
      <c r="AA2132" s="6" t="s">
        <v>80</v>
      </c>
      <c r="AB2132"/>
      <c r="AC2132"/>
      <c r="AD2132"/>
      <c r="AE2132" t="str">
        <f>VLOOKUP(E2132,'Synthèse ventes'!$A$5:$C$2461,3,0)</f>
        <v>Rond Ø133 Otto Fuchs Beta</v>
      </c>
      <c r="AF2132" t="str">
        <f>VLOOKUP(E2132,'Synthèse ventes'!$A$5:$C$2461,2,0)</f>
        <v>OTTO F.</v>
      </c>
      <c r="AG2132"/>
      <c r="AH2132"/>
      <c r="AI2132"/>
      <c r="AJ2132"/>
      <c r="AK2132" s="6" t="s">
        <v>92</v>
      </c>
      <c r="AL2132" s="6" t="s">
        <v>6967</v>
      </c>
      <c r="AM2132" s="6" t="s">
        <v>95</v>
      </c>
      <c r="AN2132" s="6" t="s">
        <v>6624</v>
      </c>
      <c r="AO2132" s="6" t="s">
        <v>6970</v>
      </c>
      <c r="AP2132" s="6" t="s">
        <v>80</v>
      </c>
      <c r="AQ2132" s="6" t="s">
        <v>80</v>
      </c>
      <c r="AR2132" s="6" t="s">
        <v>2524</v>
      </c>
      <c r="AS2132" s="6" t="s">
        <v>285</v>
      </c>
      <c r="AT2132"/>
      <c r="AU2132" s="6" t="s">
        <v>80</v>
      </c>
      <c r="AV2132" s="6" t="s">
        <v>100</v>
      </c>
      <c r="AW2132"/>
      <c r="AX2132"/>
      <c r="AY2132"/>
      <c r="AZ2132"/>
      <c r="BA2132"/>
      <c r="BB2132"/>
      <c r="BC2132"/>
      <c r="BD2132" s="6" t="s">
        <v>6946</v>
      </c>
      <c r="BE2132" s="7" t="s">
        <v>102</v>
      </c>
      <c r="BG2132" s="7" t="s">
        <v>103</v>
      </c>
      <c r="BH2132" s="7">
        <v>2018</v>
      </c>
      <c r="BI2132" s="7" t="s">
        <v>104</v>
      </c>
      <c r="BJ2132" s="7" t="s">
        <v>105</v>
      </c>
      <c r="BK2132" s="7" t="s">
        <v>105</v>
      </c>
      <c r="BL2132" s="7" t="s">
        <v>103</v>
      </c>
      <c r="BN2132"/>
      <c r="BO2132"/>
      <c r="BP2132"/>
      <c r="BQ2132"/>
      <c r="BR2132"/>
      <c r="BS2132"/>
      <c r="BT2132"/>
      <c r="BU2132"/>
      <c r="BV2132"/>
      <c r="BW2132"/>
      <c r="BX2132"/>
      <c r="BY2132" s="8">
        <v>98378</v>
      </c>
      <c r="BZ2132" s="9" t="s">
        <v>106</v>
      </c>
    </row>
    <row r="2133" spans="1:78" s="7" customFormat="1" hidden="1" x14ac:dyDescent="0.25">
      <c r="A2133" s="7" t="str">
        <f t="shared" si="33"/>
        <v>ADJI*</v>
      </c>
      <c r="B2133" s="6" t="s">
        <v>6971</v>
      </c>
      <c r="C2133" s="6" t="s">
        <v>6964</v>
      </c>
      <c r="D2133" s="6" t="s">
        <v>6965</v>
      </c>
      <c r="E2133" s="6" t="s">
        <v>6966</v>
      </c>
      <c r="F2133"/>
      <c r="G2133"/>
      <c r="H2133" s="6" t="s">
        <v>80</v>
      </c>
      <c r="I2133"/>
      <c r="J2133" s="6" t="s">
        <v>81</v>
      </c>
      <c r="K2133" s="6" t="s">
        <v>82</v>
      </c>
      <c r="L2133" s="6" t="s">
        <v>2518</v>
      </c>
      <c r="M2133" s="6" t="s">
        <v>84</v>
      </c>
      <c r="N2133" s="6" t="s">
        <v>85</v>
      </c>
      <c r="O2133" s="6" t="s">
        <v>157</v>
      </c>
      <c r="P2133" s="6" t="s">
        <v>108</v>
      </c>
      <c r="Q2133" s="6" t="s">
        <v>109</v>
      </c>
      <c r="R2133" s="6" t="s">
        <v>109</v>
      </c>
      <c r="S2133" s="6" t="s">
        <v>109</v>
      </c>
      <c r="T2133" s="6" t="s">
        <v>110</v>
      </c>
      <c r="U2133" s="6" t="s">
        <v>91</v>
      </c>
      <c r="V2133" s="6" t="s">
        <v>91</v>
      </c>
      <c r="W2133" s="6" t="s">
        <v>80</v>
      </c>
      <c r="X2133" s="6" t="s">
        <v>80</v>
      </c>
      <c r="Y2133" s="6" t="s">
        <v>92</v>
      </c>
      <c r="Z2133" s="6" t="s">
        <v>80</v>
      </c>
      <c r="AA2133" s="6" t="s">
        <v>93</v>
      </c>
      <c r="AB2133"/>
      <c r="AC2133"/>
      <c r="AD2133"/>
      <c r="AE2133" t="str">
        <f>VLOOKUP(E2133,'Synthèse ventes'!$A$5:$C$2461,3,0)</f>
        <v>Rond Ø133 Otto Fuchs Beta</v>
      </c>
      <c r="AF2133" t="str">
        <f>VLOOKUP(E2133,'Synthèse ventes'!$A$5:$C$2461,2,0)</f>
        <v>OTTO F.</v>
      </c>
      <c r="AG2133"/>
      <c r="AH2133"/>
      <c r="AI2133"/>
      <c r="AJ2133"/>
      <c r="AK2133" s="6" t="s">
        <v>92</v>
      </c>
      <c r="AL2133" s="6" t="s">
        <v>6967</v>
      </c>
      <c r="AM2133" s="6" t="s">
        <v>95</v>
      </c>
      <c r="AN2133" s="6" t="s">
        <v>1259</v>
      </c>
      <c r="AO2133" s="6" t="s">
        <v>6284</v>
      </c>
      <c r="AP2133" s="6" t="s">
        <v>80</v>
      </c>
      <c r="AQ2133" s="6" t="s">
        <v>80</v>
      </c>
      <c r="AR2133" s="6" t="s">
        <v>2524</v>
      </c>
      <c r="AS2133" s="6" t="s">
        <v>285</v>
      </c>
      <c r="AT2133"/>
      <c r="AU2133" s="6" t="s">
        <v>80</v>
      </c>
      <c r="AV2133" s="6" t="s">
        <v>100</v>
      </c>
      <c r="AW2133"/>
      <c r="AX2133"/>
      <c r="AY2133"/>
      <c r="AZ2133"/>
      <c r="BA2133"/>
      <c r="BB2133"/>
      <c r="BC2133"/>
      <c r="BD2133" s="6" t="s">
        <v>6946</v>
      </c>
      <c r="BE2133" s="7" t="s">
        <v>102</v>
      </c>
      <c r="BG2133" s="7" t="s">
        <v>103</v>
      </c>
      <c r="BH2133" s="7">
        <v>2018</v>
      </c>
      <c r="BI2133" s="7" t="s">
        <v>104</v>
      </c>
      <c r="BJ2133" s="7" t="s">
        <v>105</v>
      </c>
      <c r="BK2133" s="7" t="s">
        <v>105</v>
      </c>
      <c r="BL2133" s="7" t="s">
        <v>103</v>
      </c>
      <c r="BN2133"/>
      <c r="BO2133"/>
      <c r="BP2133"/>
      <c r="BQ2133"/>
      <c r="BR2133"/>
      <c r="BS2133"/>
      <c r="BT2133"/>
      <c r="BU2133"/>
      <c r="BV2133"/>
      <c r="BW2133"/>
      <c r="BX2133"/>
      <c r="BY2133" s="8">
        <v>78956</v>
      </c>
      <c r="BZ2133" s="9" t="s">
        <v>106</v>
      </c>
    </row>
    <row r="2134" spans="1:78" s="7" customFormat="1" hidden="1" x14ac:dyDescent="0.25">
      <c r="A2134" s="7" t="str">
        <f t="shared" si="33"/>
        <v>ADJI*</v>
      </c>
      <c r="B2134" s="6" t="s">
        <v>6972</v>
      </c>
      <c r="C2134" s="6" t="s">
        <v>6969</v>
      </c>
      <c r="D2134" s="6" t="s">
        <v>6965</v>
      </c>
      <c r="E2134" s="6" t="s">
        <v>6966</v>
      </c>
      <c r="F2134"/>
      <c r="G2134"/>
      <c r="H2134" s="6" t="s">
        <v>80</v>
      </c>
      <c r="I2134"/>
      <c r="J2134" s="6" t="s">
        <v>81</v>
      </c>
      <c r="K2134" s="6" t="s">
        <v>82</v>
      </c>
      <c r="L2134" s="6" t="s">
        <v>2518</v>
      </c>
      <c r="M2134" s="6" t="s">
        <v>84</v>
      </c>
      <c r="N2134" s="6" t="s">
        <v>85</v>
      </c>
      <c r="O2134" s="6" t="s">
        <v>157</v>
      </c>
      <c r="P2134" s="6" t="s">
        <v>108</v>
      </c>
      <c r="Q2134" s="6" t="s">
        <v>109</v>
      </c>
      <c r="R2134" s="6" t="s">
        <v>109</v>
      </c>
      <c r="S2134" s="6" t="s">
        <v>109</v>
      </c>
      <c r="T2134" s="6" t="s">
        <v>110</v>
      </c>
      <c r="U2134" s="6" t="s">
        <v>91</v>
      </c>
      <c r="V2134" s="6" t="s">
        <v>91</v>
      </c>
      <c r="W2134" s="6" t="s">
        <v>80</v>
      </c>
      <c r="X2134" s="6" t="s">
        <v>80</v>
      </c>
      <c r="Y2134" s="6" t="s">
        <v>92</v>
      </c>
      <c r="Z2134" s="6" t="s">
        <v>80</v>
      </c>
      <c r="AA2134" s="6" t="s">
        <v>93</v>
      </c>
      <c r="AB2134"/>
      <c r="AC2134"/>
      <c r="AD2134"/>
      <c r="AE2134" t="str">
        <f>VLOOKUP(E2134,'Synthèse ventes'!$A$5:$C$2461,3,0)</f>
        <v>Rond Ø133 Otto Fuchs Beta</v>
      </c>
      <c r="AF2134" t="str">
        <f>VLOOKUP(E2134,'Synthèse ventes'!$A$5:$C$2461,2,0)</f>
        <v>OTTO F.</v>
      </c>
      <c r="AG2134"/>
      <c r="AH2134"/>
      <c r="AI2134"/>
      <c r="AJ2134"/>
      <c r="AK2134" s="6" t="s">
        <v>92</v>
      </c>
      <c r="AL2134" s="6" t="s">
        <v>6967</v>
      </c>
      <c r="AM2134" s="6" t="s">
        <v>95</v>
      </c>
      <c r="AN2134" s="6" t="s">
        <v>6624</v>
      </c>
      <c r="AO2134" s="6" t="s">
        <v>6970</v>
      </c>
      <c r="AP2134" s="6" t="s">
        <v>80</v>
      </c>
      <c r="AQ2134" s="6" t="s">
        <v>80</v>
      </c>
      <c r="AR2134" s="6" t="s">
        <v>2524</v>
      </c>
      <c r="AS2134" s="6" t="s">
        <v>285</v>
      </c>
      <c r="AT2134"/>
      <c r="AU2134" s="6" t="s">
        <v>80</v>
      </c>
      <c r="AV2134" s="6" t="s">
        <v>100</v>
      </c>
      <c r="AW2134"/>
      <c r="AX2134"/>
      <c r="AY2134"/>
      <c r="AZ2134"/>
      <c r="BA2134"/>
      <c r="BB2134"/>
      <c r="BC2134"/>
      <c r="BD2134" s="6" t="s">
        <v>6946</v>
      </c>
      <c r="BE2134" s="7" t="s">
        <v>102</v>
      </c>
      <c r="BG2134" s="7" t="s">
        <v>103</v>
      </c>
      <c r="BH2134" s="7">
        <v>2018</v>
      </c>
      <c r="BI2134" s="7" t="s">
        <v>104</v>
      </c>
      <c r="BJ2134" s="7" t="s">
        <v>105</v>
      </c>
      <c r="BK2134" s="7" t="s">
        <v>105</v>
      </c>
      <c r="BL2134" s="7" t="s">
        <v>103</v>
      </c>
      <c r="BN2134"/>
      <c r="BO2134"/>
      <c r="BP2134"/>
      <c r="BQ2134"/>
      <c r="BR2134"/>
      <c r="BS2134"/>
      <c r="BT2134"/>
      <c r="BU2134"/>
      <c r="BV2134"/>
      <c r="BW2134"/>
      <c r="BX2134"/>
      <c r="BY2134" s="8">
        <v>29283</v>
      </c>
      <c r="BZ2134" s="9" t="s">
        <v>106</v>
      </c>
    </row>
    <row r="2135" spans="1:78" s="7" customFormat="1" hidden="1" x14ac:dyDescent="0.25">
      <c r="A2135" s="7" t="str">
        <f t="shared" si="33"/>
        <v>ACQQ*</v>
      </c>
      <c r="B2135" s="6" t="s">
        <v>6973</v>
      </c>
      <c r="C2135" s="6" t="s">
        <v>6974</v>
      </c>
      <c r="D2135" s="6" t="s">
        <v>6975</v>
      </c>
      <c r="E2135" s="6" t="s">
        <v>6976</v>
      </c>
      <c r="F2135"/>
      <c r="G2135"/>
      <c r="H2135" s="6" t="s">
        <v>80</v>
      </c>
      <c r="I2135"/>
      <c r="J2135" s="6" t="s">
        <v>81</v>
      </c>
      <c r="K2135" s="6" t="s">
        <v>82</v>
      </c>
      <c r="L2135" s="6" t="s">
        <v>156</v>
      </c>
      <c r="M2135" s="6" t="s">
        <v>84</v>
      </c>
      <c r="N2135" s="6" t="s">
        <v>85</v>
      </c>
      <c r="O2135" s="6" t="s">
        <v>157</v>
      </c>
      <c r="P2135" s="6" t="s">
        <v>108</v>
      </c>
      <c r="Q2135" s="6" t="s">
        <v>109</v>
      </c>
      <c r="R2135" s="6" t="s">
        <v>110</v>
      </c>
      <c r="S2135" s="6" t="s">
        <v>109</v>
      </c>
      <c r="T2135" s="6" t="s">
        <v>110</v>
      </c>
      <c r="U2135" s="6" t="s">
        <v>91</v>
      </c>
      <c r="V2135" s="6" t="s">
        <v>91</v>
      </c>
      <c r="W2135" s="6" t="s">
        <v>80</v>
      </c>
      <c r="X2135" s="6" t="s">
        <v>80</v>
      </c>
      <c r="Y2135" s="6" t="s">
        <v>92</v>
      </c>
      <c r="Z2135" s="6" t="s">
        <v>80</v>
      </c>
      <c r="AA2135" s="6" t="s">
        <v>93</v>
      </c>
      <c r="AB2135"/>
      <c r="AC2135"/>
      <c r="AD2135"/>
      <c r="AE2135" t="str">
        <f>VLOOKUP(E2135,'Synthèse ventes'!$A$5:$C$2461,3,0)</f>
        <v>Rond Ø180 SMX Beta Pamiers</v>
      </c>
      <c r="AF2135" t="str">
        <f>VLOOKUP(E2135,'Synthèse ventes'!$A$5:$C$2461,2,0)</f>
        <v>AD PAMIERS</v>
      </c>
      <c r="AG2135"/>
      <c r="AH2135"/>
      <c r="AI2135"/>
      <c r="AJ2135"/>
      <c r="AK2135" s="6" t="s">
        <v>80</v>
      </c>
      <c r="AL2135" s="6" t="s">
        <v>6977</v>
      </c>
      <c r="AM2135" s="6" t="s">
        <v>95</v>
      </c>
      <c r="AN2135" s="6" t="s">
        <v>145</v>
      </c>
      <c r="AO2135" s="6" t="s">
        <v>400</v>
      </c>
      <c r="AP2135" s="6" t="s">
        <v>80</v>
      </c>
      <c r="AQ2135" s="6" t="s">
        <v>80</v>
      </c>
      <c r="AR2135" s="6" t="s">
        <v>6659</v>
      </c>
      <c r="AS2135" s="6" t="s">
        <v>573</v>
      </c>
      <c r="AT2135"/>
      <c r="AU2135" s="6" t="s">
        <v>80</v>
      </c>
      <c r="AV2135" s="6" t="s">
        <v>100</v>
      </c>
      <c r="AW2135"/>
      <c r="AX2135"/>
      <c r="AY2135"/>
      <c r="AZ2135"/>
      <c r="BA2135"/>
      <c r="BB2135"/>
      <c r="BC2135"/>
      <c r="BD2135" s="6" t="s">
        <v>6978</v>
      </c>
      <c r="BE2135" s="7" t="s">
        <v>102</v>
      </c>
      <c r="BG2135" s="7" t="s">
        <v>103</v>
      </c>
      <c r="BH2135" s="7">
        <v>2018</v>
      </c>
      <c r="BI2135" s="7" t="s">
        <v>104</v>
      </c>
      <c r="BJ2135" s="7" t="s">
        <v>105</v>
      </c>
      <c r="BK2135" s="7" t="s">
        <v>105</v>
      </c>
      <c r="BL2135" s="7" t="s">
        <v>103</v>
      </c>
      <c r="BN2135"/>
      <c r="BO2135"/>
      <c r="BP2135"/>
      <c r="BQ2135"/>
      <c r="BR2135"/>
      <c r="BS2135"/>
      <c r="BT2135"/>
      <c r="BU2135"/>
      <c r="BV2135"/>
      <c r="BW2135"/>
      <c r="BX2135"/>
      <c r="BY2135" s="8">
        <v>82132</v>
      </c>
      <c r="BZ2135" s="9" t="s">
        <v>106</v>
      </c>
    </row>
    <row r="2136" spans="1:78" s="7" customFormat="1" hidden="1" x14ac:dyDescent="0.25">
      <c r="A2136" s="7" t="str">
        <f t="shared" si="33"/>
        <v>ACQQ*</v>
      </c>
      <c r="B2136" s="6" t="s">
        <v>6979</v>
      </c>
      <c r="C2136" s="6" t="s">
        <v>6980</v>
      </c>
      <c r="D2136" s="6" t="s">
        <v>6975</v>
      </c>
      <c r="E2136" s="6" t="s">
        <v>6976</v>
      </c>
      <c r="F2136"/>
      <c r="G2136"/>
      <c r="H2136" s="6" t="s">
        <v>80</v>
      </c>
      <c r="I2136"/>
      <c r="J2136" s="6" t="s">
        <v>81</v>
      </c>
      <c r="K2136" s="6" t="s">
        <v>82</v>
      </c>
      <c r="L2136" s="6" t="s">
        <v>156</v>
      </c>
      <c r="M2136" s="6" t="s">
        <v>84</v>
      </c>
      <c r="N2136" s="6" t="s">
        <v>85</v>
      </c>
      <c r="O2136" s="6" t="s">
        <v>157</v>
      </c>
      <c r="P2136" s="6" t="s">
        <v>108</v>
      </c>
      <c r="Q2136" s="6" t="s">
        <v>109</v>
      </c>
      <c r="R2136" s="6" t="s">
        <v>110</v>
      </c>
      <c r="S2136" s="6" t="s">
        <v>109</v>
      </c>
      <c r="T2136" s="6" t="s">
        <v>110</v>
      </c>
      <c r="U2136" s="6" t="s">
        <v>91</v>
      </c>
      <c r="V2136" s="6" t="s">
        <v>91</v>
      </c>
      <c r="W2136" s="6" t="s">
        <v>80</v>
      </c>
      <c r="X2136" s="6" t="s">
        <v>80</v>
      </c>
      <c r="Y2136" s="6" t="s">
        <v>92</v>
      </c>
      <c r="Z2136" s="6" t="s">
        <v>80</v>
      </c>
      <c r="AA2136" s="6" t="s">
        <v>93</v>
      </c>
      <c r="AB2136"/>
      <c r="AC2136"/>
      <c r="AD2136"/>
      <c r="AE2136" t="str">
        <f>VLOOKUP(E2136,'Synthèse ventes'!$A$5:$C$2461,3,0)</f>
        <v>Rond Ø180 SMX Beta Pamiers</v>
      </c>
      <c r="AF2136" t="str">
        <f>VLOOKUP(E2136,'Synthèse ventes'!$A$5:$C$2461,2,0)</f>
        <v>AD PAMIERS</v>
      </c>
      <c r="AG2136"/>
      <c r="AH2136"/>
      <c r="AI2136"/>
      <c r="AJ2136"/>
      <c r="AK2136" s="6" t="s">
        <v>80</v>
      </c>
      <c r="AL2136" s="6" t="s">
        <v>6977</v>
      </c>
      <c r="AM2136" s="6" t="s">
        <v>95</v>
      </c>
      <c r="AN2136" s="6" t="s">
        <v>145</v>
      </c>
      <c r="AO2136" s="6" t="s">
        <v>292</v>
      </c>
      <c r="AP2136" s="6" t="s">
        <v>80</v>
      </c>
      <c r="AQ2136" s="6" t="s">
        <v>80</v>
      </c>
      <c r="AR2136" s="6" t="s">
        <v>6659</v>
      </c>
      <c r="AS2136" s="6" t="s">
        <v>573</v>
      </c>
      <c r="AT2136"/>
      <c r="AU2136" s="6" t="s">
        <v>80</v>
      </c>
      <c r="AV2136" s="6" t="s">
        <v>100</v>
      </c>
      <c r="AW2136"/>
      <c r="AX2136"/>
      <c r="AY2136"/>
      <c r="AZ2136"/>
      <c r="BA2136"/>
      <c r="BB2136"/>
      <c r="BC2136"/>
      <c r="BD2136" s="6" t="s">
        <v>6978</v>
      </c>
      <c r="BE2136" s="7" t="s">
        <v>102</v>
      </c>
      <c r="BG2136" s="7" t="s">
        <v>103</v>
      </c>
      <c r="BH2136" s="7">
        <v>2018</v>
      </c>
      <c r="BI2136" s="7" t="s">
        <v>104</v>
      </c>
      <c r="BJ2136" s="7" t="s">
        <v>105</v>
      </c>
      <c r="BK2136" s="7" t="s">
        <v>105</v>
      </c>
      <c r="BL2136" s="7" t="s">
        <v>103</v>
      </c>
      <c r="BN2136"/>
      <c r="BO2136"/>
      <c r="BP2136"/>
      <c r="BQ2136"/>
      <c r="BR2136"/>
      <c r="BS2136"/>
      <c r="BT2136"/>
      <c r="BU2136"/>
      <c r="BV2136"/>
      <c r="BW2136"/>
      <c r="BX2136"/>
      <c r="BY2136" s="8">
        <v>28158</v>
      </c>
      <c r="BZ2136" s="9" t="s">
        <v>106</v>
      </c>
    </row>
    <row r="2137" spans="1:78" s="7" customFormat="1" hidden="1" x14ac:dyDescent="0.25">
      <c r="A2137" s="7" t="str">
        <f t="shared" si="33"/>
        <v>ACQQ*</v>
      </c>
      <c r="B2137" s="6" t="s">
        <v>6981</v>
      </c>
      <c r="C2137" s="6" t="s">
        <v>6982</v>
      </c>
      <c r="D2137" s="6" t="s">
        <v>6975</v>
      </c>
      <c r="E2137" s="6" t="s">
        <v>6976</v>
      </c>
      <c r="F2137"/>
      <c r="G2137"/>
      <c r="H2137" s="6" t="s">
        <v>80</v>
      </c>
      <c r="I2137"/>
      <c r="J2137" s="6" t="s">
        <v>81</v>
      </c>
      <c r="K2137" s="6" t="s">
        <v>82</v>
      </c>
      <c r="L2137" s="6" t="s">
        <v>156</v>
      </c>
      <c r="M2137" s="6" t="s">
        <v>84</v>
      </c>
      <c r="N2137" s="6" t="s">
        <v>85</v>
      </c>
      <c r="O2137" s="6" t="s">
        <v>157</v>
      </c>
      <c r="P2137" s="6" t="s">
        <v>108</v>
      </c>
      <c r="Q2137" s="6" t="s">
        <v>109</v>
      </c>
      <c r="R2137" s="6" t="s">
        <v>110</v>
      </c>
      <c r="S2137" s="6" t="s">
        <v>109</v>
      </c>
      <c r="T2137" s="6" t="s">
        <v>110</v>
      </c>
      <c r="U2137" s="6" t="s">
        <v>91</v>
      </c>
      <c r="V2137" s="6" t="s">
        <v>91</v>
      </c>
      <c r="W2137" s="6" t="s">
        <v>80</v>
      </c>
      <c r="X2137" s="6" t="s">
        <v>80</v>
      </c>
      <c r="Y2137" s="6" t="s">
        <v>92</v>
      </c>
      <c r="Z2137" s="6" t="s">
        <v>80</v>
      </c>
      <c r="AA2137" s="6" t="s">
        <v>93</v>
      </c>
      <c r="AB2137"/>
      <c r="AC2137"/>
      <c r="AD2137"/>
      <c r="AE2137" t="str">
        <f>VLOOKUP(E2137,'Synthèse ventes'!$A$5:$C$2461,3,0)</f>
        <v>Rond Ø180 SMX Beta Pamiers</v>
      </c>
      <c r="AF2137" t="str">
        <f>VLOOKUP(E2137,'Synthèse ventes'!$A$5:$C$2461,2,0)</f>
        <v>AD PAMIERS</v>
      </c>
      <c r="AG2137"/>
      <c r="AH2137"/>
      <c r="AI2137"/>
      <c r="AJ2137"/>
      <c r="AK2137" s="6" t="s">
        <v>80</v>
      </c>
      <c r="AL2137" s="6" t="s">
        <v>6977</v>
      </c>
      <c r="AM2137" s="6" t="s">
        <v>95</v>
      </c>
      <c r="AN2137" s="6" t="s">
        <v>612</v>
      </c>
      <c r="AO2137" s="6" t="s">
        <v>439</v>
      </c>
      <c r="AP2137" s="6" t="s">
        <v>80</v>
      </c>
      <c r="AQ2137" s="6" t="s">
        <v>80</v>
      </c>
      <c r="AR2137" s="6" t="s">
        <v>6659</v>
      </c>
      <c r="AS2137" s="6" t="s">
        <v>573</v>
      </c>
      <c r="AT2137"/>
      <c r="AU2137" s="6" t="s">
        <v>80</v>
      </c>
      <c r="AV2137" s="6" t="s">
        <v>100</v>
      </c>
      <c r="AW2137"/>
      <c r="AX2137"/>
      <c r="AY2137"/>
      <c r="AZ2137"/>
      <c r="BA2137"/>
      <c r="BB2137"/>
      <c r="BC2137"/>
      <c r="BD2137" s="6" t="s">
        <v>6978</v>
      </c>
      <c r="BE2137" s="7" t="s">
        <v>102</v>
      </c>
      <c r="BG2137" s="7" t="s">
        <v>103</v>
      </c>
      <c r="BH2137" s="7">
        <v>2018</v>
      </c>
      <c r="BI2137" s="7" t="s">
        <v>104</v>
      </c>
      <c r="BJ2137" s="7" t="s">
        <v>105</v>
      </c>
      <c r="BK2137" s="7" t="s">
        <v>105</v>
      </c>
      <c r="BL2137" s="7" t="s">
        <v>103</v>
      </c>
      <c r="BN2137"/>
      <c r="BO2137"/>
      <c r="BP2137"/>
      <c r="BQ2137"/>
      <c r="BR2137"/>
      <c r="BS2137"/>
      <c r="BT2137"/>
      <c r="BU2137"/>
      <c r="BV2137"/>
      <c r="BW2137"/>
      <c r="BX2137"/>
      <c r="BY2137" s="8">
        <v>8873</v>
      </c>
      <c r="BZ2137" s="9" t="s">
        <v>106</v>
      </c>
    </row>
    <row r="2138" spans="1:78" s="7" customFormat="1" hidden="1" x14ac:dyDescent="0.25">
      <c r="A2138" s="7" t="str">
        <f t="shared" si="33"/>
        <v>ACQQ*</v>
      </c>
      <c r="B2138" s="6" t="s">
        <v>6983</v>
      </c>
      <c r="C2138" s="6" t="s">
        <v>6984</v>
      </c>
      <c r="D2138" s="6" t="s">
        <v>6975</v>
      </c>
      <c r="E2138" s="6" t="s">
        <v>6976</v>
      </c>
      <c r="F2138"/>
      <c r="G2138"/>
      <c r="H2138" s="6" t="s">
        <v>80</v>
      </c>
      <c r="I2138"/>
      <c r="J2138" s="6" t="s">
        <v>81</v>
      </c>
      <c r="K2138" s="6" t="s">
        <v>82</v>
      </c>
      <c r="L2138" s="6" t="s">
        <v>156</v>
      </c>
      <c r="M2138" s="6" t="s">
        <v>84</v>
      </c>
      <c r="N2138" s="6" t="s">
        <v>85</v>
      </c>
      <c r="O2138" s="6" t="s">
        <v>157</v>
      </c>
      <c r="P2138" s="6" t="s">
        <v>108</v>
      </c>
      <c r="Q2138" s="6" t="s">
        <v>109</v>
      </c>
      <c r="R2138" s="6" t="s">
        <v>110</v>
      </c>
      <c r="S2138" s="6" t="s">
        <v>109</v>
      </c>
      <c r="T2138" s="6" t="s">
        <v>110</v>
      </c>
      <c r="U2138" s="6" t="s">
        <v>91</v>
      </c>
      <c r="V2138" s="6" t="s">
        <v>91</v>
      </c>
      <c r="W2138" s="6" t="s">
        <v>80</v>
      </c>
      <c r="X2138" s="6" t="s">
        <v>80</v>
      </c>
      <c r="Y2138" s="6" t="s">
        <v>92</v>
      </c>
      <c r="Z2138" s="6" t="s">
        <v>80</v>
      </c>
      <c r="AA2138" s="6" t="s">
        <v>93</v>
      </c>
      <c r="AB2138"/>
      <c r="AC2138"/>
      <c r="AD2138"/>
      <c r="AE2138" t="str">
        <f>VLOOKUP(E2138,'Synthèse ventes'!$A$5:$C$2461,3,0)</f>
        <v>Rond Ø180 SMX Beta Pamiers</v>
      </c>
      <c r="AF2138" t="str">
        <f>VLOOKUP(E2138,'Synthèse ventes'!$A$5:$C$2461,2,0)</f>
        <v>AD PAMIERS</v>
      </c>
      <c r="AG2138"/>
      <c r="AH2138"/>
      <c r="AI2138"/>
      <c r="AJ2138"/>
      <c r="AK2138" s="6" t="s">
        <v>80</v>
      </c>
      <c r="AL2138" s="6" t="s">
        <v>6977</v>
      </c>
      <c r="AM2138" s="6" t="s">
        <v>95</v>
      </c>
      <c r="AN2138" s="6" t="s">
        <v>375</v>
      </c>
      <c r="AO2138" s="6" t="s">
        <v>510</v>
      </c>
      <c r="AP2138" s="6" t="s">
        <v>80</v>
      </c>
      <c r="AQ2138" s="6" t="s">
        <v>80</v>
      </c>
      <c r="AR2138" s="6" t="s">
        <v>6659</v>
      </c>
      <c r="AS2138" s="6" t="s">
        <v>573</v>
      </c>
      <c r="AT2138"/>
      <c r="AU2138" s="6" t="s">
        <v>80</v>
      </c>
      <c r="AV2138" s="6" t="s">
        <v>100</v>
      </c>
      <c r="AW2138"/>
      <c r="AX2138"/>
      <c r="AY2138"/>
      <c r="AZ2138"/>
      <c r="BA2138"/>
      <c r="BB2138"/>
      <c r="BC2138"/>
      <c r="BD2138" s="6" t="s">
        <v>6978</v>
      </c>
      <c r="BE2138" s="7" t="s">
        <v>102</v>
      </c>
      <c r="BG2138" s="7" t="s">
        <v>103</v>
      </c>
      <c r="BH2138" s="7">
        <v>2018</v>
      </c>
      <c r="BI2138" s="7" t="s">
        <v>104</v>
      </c>
      <c r="BJ2138" s="7" t="s">
        <v>105</v>
      </c>
      <c r="BK2138" s="7" t="s">
        <v>105</v>
      </c>
      <c r="BL2138" s="7" t="s">
        <v>103</v>
      </c>
      <c r="BN2138"/>
      <c r="BO2138"/>
      <c r="BP2138"/>
      <c r="BQ2138"/>
      <c r="BR2138"/>
      <c r="BS2138"/>
      <c r="BT2138"/>
      <c r="BU2138"/>
      <c r="BV2138"/>
      <c r="BW2138"/>
      <c r="BX2138"/>
      <c r="BY2138" s="8">
        <v>67088</v>
      </c>
      <c r="BZ2138" s="9" t="s">
        <v>106</v>
      </c>
    </row>
    <row r="2139" spans="1:78" s="7" customFormat="1" hidden="1" x14ac:dyDescent="0.25">
      <c r="A2139" s="7" t="str">
        <f t="shared" si="33"/>
        <v>ACQQ*</v>
      </c>
      <c r="B2139" s="6" t="s">
        <v>6985</v>
      </c>
      <c r="C2139" s="6" t="s">
        <v>6986</v>
      </c>
      <c r="D2139" s="6" t="s">
        <v>6975</v>
      </c>
      <c r="E2139" s="6" t="s">
        <v>6976</v>
      </c>
      <c r="F2139"/>
      <c r="G2139"/>
      <c r="H2139" s="6" t="s">
        <v>80</v>
      </c>
      <c r="I2139"/>
      <c r="J2139" s="6" t="s">
        <v>81</v>
      </c>
      <c r="K2139" s="6" t="s">
        <v>82</v>
      </c>
      <c r="L2139" s="6" t="s">
        <v>156</v>
      </c>
      <c r="M2139" s="6" t="s">
        <v>84</v>
      </c>
      <c r="N2139" s="6" t="s">
        <v>85</v>
      </c>
      <c r="O2139" s="6" t="s">
        <v>157</v>
      </c>
      <c r="P2139" s="6" t="s">
        <v>108</v>
      </c>
      <c r="Q2139" s="6" t="s">
        <v>109</v>
      </c>
      <c r="R2139" s="6" t="s">
        <v>110</v>
      </c>
      <c r="S2139" s="6" t="s">
        <v>109</v>
      </c>
      <c r="T2139" s="6" t="s">
        <v>110</v>
      </c>
      <c r="U2139" s="6" t="s">
        <v>91</v>
      </c>
      <c r="V2139" s="6" t="s">
        <v>91</v>
      </c>
      <c r="W2139" s="6" t="s">
        <v>80</v>
      </c>
      <c r="X2139" s="6" t="s">
        <v>80</v>
      </c>
      <c r="Y2139" s="6" t="s">
        <v>92</v>
      </c>
      <c r="Z2139" s="6" t="s">
        <v>80</v>
      </c>
      <c r="AA2139" s="6" t="s">
        <v>93</v>
      </c>
      <c r="AB2139"/>
      <c r="AC2139"/>
      <c r="AD2139"/>
      <c r="AE2139" t="str">
        <f>VLOOKUP(E2139,'Synthèse ventes'!$A$5:$C$2461,3,0)</f>
        <v>Rond Ø180 SMX Beta Pamiers</v>
      </c>
      <c r="AF2139" t="str">
        <f>VLOOKUP(E2139,'Synthèse ventes'!$A$5:$C$2461,2,0)</f>
        <v>AD PAMIERS</v>
      </c>
      <c r="AG2139"/>
      <c r="AH2139"/>
      <c r="AI2139"/>
      <c r="AJ2139"/>
      <c r="AK2139" s="6" t="s">
        <v>80</v>
      </c>
      <c r="AL2139" s="6" t="s">
        <v>6977</v>
      </c>
      <c r="AM2139" s="6" t="s">
        <v>95</v>
      </c>
      <c r="AN2139" s="6" t="s">
        <v>375</v>
      </c>
      <c r="AO2139" s="6" t="s">
        <v>678</v>
      </c>
      <c r="AP2139" s="6" t="s">
        <v>80</v>
      </c>
      <c r="AQ2139" s="6" t="s">
        <v>80</v>
      </c>
      <c r="AR2139" s="6" t="s">
        <v>6659</v>
      </c>
      <c r="AS2139" s="6" t="s">
        <v>573</v>
      </c>
      <c r="AT2139"/>
      <c r="AU2139" s="6" t="s">
        <v>80</v>
      </c>
      <c r="AV2139" s="6" t="s">
        <v>100</v>
      </c>
      <c r="AW2139"/>
      <c r="AX2139"/>
      <c r="AY2139"/>
      <c r="AZ2139"/>
      <c r="BA2139"/>
      <c r="BB2139"/>
      <c r="BC2139"/>
      <c r="BD2139" s="6" t="s">
        <v>6978</v>
      </c>
      <c r="BE2139" s="7" t="s">
        <v>102</v>
      </c>
      <c r="BG2139" s="7" t="s">
        <v>103</v>
      </c>
      <c r="BH2139" s="7">
        <v>2018</v>
      </c>
      <c r="BI2139" s="7" t="s">
        <v>104</v>
      </c>
      <c r="BJ2139" s="7" t="s">
        <v>105</v>
      </c>
      <c r="BK2139" s="7" t="s">
        <v>105</v>
      </c>
      <c r="BL2139" s="7" t="s">
        <v>103</v>
      </c>
      <c r="BN2139"/>
      <c r="BO2139"/>
      <c r="BP2139"/>
      <c r="BQ2139"/>
      <c r="BR2139"/>
      <c r="BS2139"/>
      <c r="BT2139"/>
      <c r="BU2139"/>
      <c r="BV2139"/>
      <c r="BW2139"/>
      <c r="BX2139"/>
      <c r="BY2139" s="8">
        <v>59411</v>
      </c>
      <c r="BZ2139" s="9" t="s">
        <v>106</v>
      </c>
    </row>
    <row r="2140" spans="1:78" s="7" customFormat="1" hidden="1" x14ac:dyDescent="0.25">
      <c r="A2140" s="7" t="str">
        <f t="shared" si="33"/>
        <v>ACHT*</v>
      </c>
      <c r="B2140" s="6" t="s">
        <v>6987</v>
      </c>
      <c r="C2140" s="6" t="s">
        <v>6988</v>
      </c>
      <c r="D2140" s="6" t="s">
        <v>3658</v>
      </c>
      <c r="E2140" s="6" t="s">
        <v>3659</v>
      </c>
      <c r="F2140"/>
      <c r="G2140"/>
      <c r="H2140" s="6" t="s">
        <v>80</v>
      </c>
      <c r="I2140"/>
      <c r="J2140" s="6" t="s">
        <v>81</v>
      </c>
      <c r="K2140" s="6" t="s">
        <v>82</v>
      </c>
      <c r="L2140" s="6" t="s">
        <v>156</v>
      </c>
      <c r="M2140" s="6" t="s">
        <v>84</v>
      </c>
      <c r="N2140" s="6" t="s">
        <v>85</v>
      </c>
      <c r="O2140" s="6" t="s">
        <v>157</v>
      </c>
      <c r="P2140" s="6" t="s">
        <v>108</v>
      </c>
      <c r="Q2140" s="6" t="s">
        <v>109</v>
      </c>
      <c r="R2140" s="6" t="s">
        <v>110</v>
      </c>
      <c r="S2140" s="6" t="s">
        <v>109</v>
      </c>
      <c r="T2140" s="6" t="s">
        <v>110</v>
      </c>
      <c r="U2140" s="6" t="s">
        <v>91</v>
      </c>
      <c r="V2140" s="6" t="s">
        <v>91</v>
      </c>
      <c r="W2140" s="6" t="s">
        <v>80</v>
      </c>
      <c r="X2140" s="6" t="s">
        <v>80</v>
      </c>
      <c r="Y2140" s="6" t="s">
        <v>92</v>
      </c>
      <c r="Z2140" s="6" t="s">
        <v>80</v>
      </c>
      <c r="AA2140" s="6" t="s">
        <v>93</v>
      </c>
      <c r="AB2140"/>
      <c r="AC2140"/>
      <c r="AD2140"/>
      <c r="AE2140" t="str">
        <f>VLOOKUP(E2140,'Synthèse ventes'!$A$5:$C$2461,3,0)</f>
        <v>Rond Ø250 OTTO FUCHS X 114,32Kg</v>
      </c>
      <c r="AF2140" t="str">
        <f>VLOOKUP(E2140,'Synthèse ventes'!$A$5:$C$2461,2,0)</f>
        <v>OTTO F.</v>
      </c>
      <c r="AG2140"/>
      <c r="AH2140"/>
      <c r="AI2140"/>
      <c r="AJ2140"/>
      <c r="AK2140" s="6" t="s">
        <v>80</v>
      </c>
      <c r="AL2140" s="6" t="s">
        <v>3660</v>
      </c>
      <c r="AM2140" s="6" t="s">
        <v>95</v>
      </c>
      <c r="AN2140" s="6" t="s">
        <v>96</v>
      </c>
      <c r="AO2140" s="6" t="s">
        <v>3433</v>
      </c>
      <c r="AP2140" s="6" t="s">
        <v>80</v>
      </c>
      <c r="AQ2140" s="6" t="s">
        <v>80</v>
      </c>
      <c r="AR2140" s="6" t="s">
        <v>1124</v>
      </c>
      <c r="AS2140" s="6" t="s">
        <v>213</v>
      </c>
      <c r="AT2140"/>
      <c r="AU2140" s="6" t="s">
        <v>80</v>
      </c>
      <c r="AV2140" s="6" t="s">
        <v>100</v>
      </c>
      <c r="AW2140"/>
      <c r="AX2140"/>
      <c r="AY2140"/>
      <c r="AZ2140"/>
      <c r="BA2140"/>
      <c r="BB2140"/>
      <c r="BC2140"/>
      <c r="BD2140" s="6" t="s">
        <v>6989</v>
      </c>
      <c r="BE2140" s="7" t="s">
        <v>102</v>
      </c>
      <c r="BG2140" s="7" t="s">
        <v>103</v>
      </c>
      <c r="BH2140" s="7">
        <v>2017</v>
      </c>
      <c r="BI2140" s="7" t="s">
        <v>104</v>
      </c>
      <c r="BJ2140" s="7" t="s">
        <v>105</v>
      </c>
      <c r="BK2140" s="7" t="s">
        <v>105</v>
      </c>
      <c r="BL2140" s="7" t="s">
        <v>103</v>
      </c>
      <c r="BN2140"/>
      <c r="BO2140"/>
      <c r="BP2140"/>
      <c r="BQ2140"/>
      <c r="BR2140"/>
      <c r="BS2140"/>
      <c r="BT2140"/>
      <c r="BU2140"/>
      <c r="BV2140"/>
      <c r="BW2140"/>
      <c r="BX2140"/>
      <c r="BY2140" s="8">
        <v>100498</v>
      </c>
      <c r="BZ2140" s="9" t="s">
        <v>106</v>
      </c>
    </row>
    <row r="2141" spans="1:78" s="7" customFormat="1" hidden="1" x14ac:dyDescent="0.25">
      <c r="A2141" s="7" t="str">
        <f t="shared" si="33"/>
        <v>ACHT*</v>
      </c>
      <c r="B2141" s="6" t="s">
        <v>6990</v>
      </c>
      <c r="C2141" s="6" t="s">
        <v>6991</v>
      </c>
      <c r="D2141" s="6" t="s">
        <v>3658</v>
      </c>
      <c r="E2141" s="6" t="s">
        <v>3659</v>
      </c>
      <c r="F2141"/>
      <c r="G2141"/>
      <c r="H2141" s="6" t="s">
        <v>80</v>
      </c>
      <c r="I2141"/>
      <c r="J2141" s="6" t="s">
        <v>81</v>
      </c>
      <c r="K2141" s="6" t="s">
        <v>82</v>
      </c>
      <c r="L2141" s="6" t="s">
        <v>156</v>
      </c>
      <c r="M2141" s="6" t="s">
        <v>84</v>
      </c>
      <c r="N2141" s="6" t="s">
        <v>85</v>
      </c>
      <c r="O2141" s="6" t="s">
        <v>157</v>
      </c>
      <c r="P2141" s="6" t="s">
        <v>108</v>
      </c>
      <c r="Q2141" s="6" t="s">
        <v>109</v>
      </c>
      <c r="R2141" s="6" t="s">
        <v>110</v>
      </c>
      <c r="S2141" s="6" t="s">
        <v>109</v>
      </c>
      <c r="T2141" s="6" t="s">
        <v>110</v>
      </c>
      <c r="U2141" s="6" t="s">
        <v>91</v>
      </c>
      <c r="V2141" s="6" t="s">
        <v>91</v>
      </c>
      <c r="W2141" s="6" t="s">
        <v>80</v>
      </c>
      <c r="X2141" s="6" t="s">
        <v>80</v>
      </c>
      <c r="Y2141" s="6" t="s">
        <v>92</v>
      </c>
      <c r="Z2141" s="6" t="s">
        <v>80</v>
      </c>
      <c r="AA2141" s="6" t="s">
        <v>93</v>
      </c>
      <c r="AB2141"/>
      <c r="AC2141"/>
      <c r="AD2141"/>
      <c r="AE2141" t="str">
        <f>VLOOKUP(E2141,'Synthèse ventes'!$A$5:$C$2461,3,0)</f>
        <v>Rond Ø250 OTTO FUCHS X 114,32Kg</v>
      </c>
      <c r="AF2141" t="str">
        <f>VLOOKUP(E2141,'Synthèse ventes'!$A$5:$C$2461,2,0)</f>
        <v>OTTO F.</v>
      </c>
      <c r="AG2141"/>
      <c r="AH2141"/>
      <c r="AI2141"/>
      <c r="AJ2141"/>
      <c r="AK2141" s="6" t="s">
        <v>80</v>
      </c>
      <c r="AL2141" s="6" t="s">
        <v>3660</v>
      </c>
      <c r="AM2141" s="6" t="s">
        <v>95</v>
      </c>
      <c r="AN2141" s="6" t="s">
        <v>96</v>
      </c>
      <c r="AO2141" s="6" t="s">
        <v>3436</v>
      </c>
      <c r="AP2141" s="6" t="s">
        <v>80</v>
      </c>
      <c r="AQ2141" s="6" t="s">
        <v>80</v>
      </c>
      <c r="AR2141" s="6" t="s">
        <v>1124</v>
      </c>
      <c r="AS2141" s="6" t="s">
        <v>213</v>
      </c>
      <c r="AT2141"/>
      <c r="AU2141" s="6" t="s">
        <v>80</v>
      </c>
      <c r="AV2141" s="6" t="s">
        <v>100</v>
      </c>
      <c r="AW2141"/>
      <c r="AX2141"/>
      <c r="AY2141"/>
      <c r="AZ2141"/>
      <c r="BA2141"/>
      <c r="BB2141"/>
      <c r="BC2141"/>
      <c r="BD2141" s="6" t="s">
        <v>6989</v>
      </c>
      <c r="BE2141" s="7" t="s">
        <v>102</v>
      </c>
      <c r="BG2141" s="7" t="s">
        <v>103</v>
      </c>
      <c r="BH2141" s="7">
        <v>2017</v>
      </c>
      <c r="BI2141" s="7" t="s">
        <v>104</v>
      </c>
      <c r="BJ2141" s="7" t="s">
        <v>105</v>
      </c>
      <c r="BK2141" s="7" t="s">
        <v>105</v>
      </c>
      <c r="BL2141" s="7" t="s">
        <v>103</v>
      </c>
      <c r="BN2141"/>
      <c r="BO2141"/>
      <c r="BP2141"/>
      <c r="BQ2141"/>
      <c r="BR2141"/>
      <c r="BS2141"/>
      <c r="BT2141"/>
      <c r="BU2141"/>
      <c r="BV2141"/>
      <c r="BW2141"/>
      <c r="BX2141"/>
      <c r="BY2141" s="8">
        <v>125877</v>
      </c>
      <c r="BZ2141" s="9" t="s">
        <v>106</v>
      </c>
    </row>
    <row r="2142" spans="1:78" s="7" customFormat="1" hidden="1" x14ac:dyDescent="0.25">
      <c r="A2142" s="7" t="str">
        <f t="shared" si="33"/>
        <v>ACHT*</v>
      </c>
      <c r="B2142" s="6" t="s">
        <v>6992</v>
      </c>
      <c r="C2142" s="6" t="s">
        <v>6993</v>
      </c>
      <c r="D2142" s="6" t="s">
        <v>3658</v>
      </c>
      <c r="E2142" s="6" t="s">
        <v>3659</v>
      </c>
      <c r="F2142"/>
      <c r="G2142"/>
      <c r="H2142" s="6" t="s">
        <v>80</v>
      </c>
      <c r="I2142"/>
      <c r="J2142" s="6" t="s">
        <v>81</v>
      </c>
      <c r="K2142" s="6" t="s">
        <v>82</v>
      </c>
      <c r="L2142" s="6" t="s">
        <v>156</v>
      </c>
      <c r="M2142" s="6" t="s">
        <v>84</v>
      </c>
      <c r="N2142" s="6" t="s">
        <v>85</v>
      </c>
      <c r="O2142" s="6" t="s">
        <v>157</v>
      </c>
      <c r="P2142" s="6" t="s">
        <v>108</v>
      </c>
      <c r="Q2142" s="6" t="s">
        <v>109</v>
      </c>
      <c r="R2142" s="6" t="s">
        <v>110</v>
      </c>
      <c r="S2142" s="6" t="s">
        <v>109</v>
      </c>
      <c r="T2142" s="6" t="s">
        <v>110</v>
      </c>
      <c r="U2142" s="6" t="s">
        <v>91</v>
      </c>
      <c r="V2142" s="6" t="s">
        <v>91</v>
      </c>
      <c r="W2142" s="6" t="s">
        <v>80</v>
      </c>
      <c r="X2142" s="6" t="s">
        <v>80</v>
      </c>
      <c r="Y2142" s="6" t="s">
        <v>92</v>
      </c>
      <c r="Z2142" s="6" t="s">
        <v>80</v>
      </c>
      <c r="AA2142" s="6" t="s">
        <v>93</v>
      </c>
      <c r="AB2142"/>
      <c r="AC2142"/>
      <c r="AD2142"/>
      <c r="AE2142" t="str">
        <f>VLOOKUP(E2142,'Synthèse ventes'!$A$5:$C$2461,3,0)</f>
        <v>Rond Ø250 OTTO FUCHS X 114,32Kg</v>
      </c>
      <c r="AF2142" t="str">
        <f>VLOOKUP(E2142,'Synthèse ventes'!$A$5:$C$2461,2,0)</f>
        <v>OTTO F.</v>
      </c>
      <c r="AG2142"/>
      <c r="AH2142"/>
      <c r="AI2142"/>
      <c r="AJ2142"/>
      <c r="AK2142" s="6" t="s">
        <v>80</v>
      </c>
      <c r="AL2142" s="6" t="s">
        <v>3660</v>
      </c>
      <c r="AM2142" s="6" t="s">
        <v>95</v>
      </c>
      <c r="AN2142" s="6" t="s">
        <v>96</v>
      </c>
      <c r="AO2142" s="6" t="s">
        <v>3439</v>
      </c>
      <c r="AP2142" s="6" t="s">
        <v>80</v>
      </c>
      <c r="AQ2142" s="6" t="s">
        <v>80</v>
      </c>
      <c r="AR2142" s="6" t="s">
        <v>1124</v>
      </c>
      <c r="AS2142" s="6" t="s">
        <v>213</v>
      </c>
      <c r="AT2142"/>
      <c r="AU2142" s="6" t="s">
        <v>80</v>
      </c>
      <c r="AV2142" s="6" t="s">
        <v>100</v>
      </c>
      <c r="AW2142"/>
      <c r="AX2142"/>
      <c r="AY2142"/>
      <c r="AZ2142"/>
      <c r="BA2142"/>
      <c r="BB2142"/>
      <c r="BC2142"/>
      <c r="BD2142" s="6" t="s">
        <v>6989</v>
      </c>
      <c r="BE2142" s="7" t="s">
        <v>102</v>
      </c>
      <c r="BG2142" s="7" t="s">
        <v>103</v>
      </c>
      <c r="BH2142" s="7">
        <v>2017</v>
      </c>
      <c r="BI2142" s="7" t="s">
        <v>104</v>
      </c>
      <c r="BJ2142" s="7" t="s">
        <v>105</v>
      </c>
      <c r="BK2142" s="7" t="s">
        <v>105</v>
      </c>
      <c r="BL2142" s="7" t="s">
        <v>103</v>
      </c>
      <c r="BN2142"/>
      <c r="BO2142"/>
      <c r="BP2142"/>
      <c r="BQ2142"/>
      <c r="BR2142"/>
      <c r="BS2142"/>
      <c r="BT2142"/>
      <c r="BU2142"/>
      <c r="BV2142"/>
      <c r="BW2142"/>
      <c r="BX2142"/>
      <c r="BY2142" s="8">
        <v>105033</v>
      </c>
      <c r="BZ2142" s="9" t="s">
        <v>106</v>
      </c>
    </row>
    <row r="2143" spans="1:78" s="7" customFormat="1" hidden="1" x14ac:dyDescent="0.25">
      <c r="A2143" s="7" t="str">
        <f t="shared" si="33"/>
        <v>ACHT*</v>
      </c>
      <c r="B2143" s="6" t="s">
        <v>6994</v>
      </c>
      <c r="C2143" s="6" t="s">
        <v>3670</v>
      </c>
      <c r="D2143" s="6" t="s">
        <v>3658</v>
      </c>
      <c r="E2143" s="6" t="s">
        <v>3659</v>
      </c>
      <c r="F2143"/>
      <c r="G2143"/>
      <c r="H2143" s="6" t="s">
        <v>80</v>
      </c>
      <c r="I2143"/>
      <c r="J2143" s="6" t="s">
        <v>81</v>
      </c>
      <c r="K2143" s="6" t="s">
        <v>82</v>
      </c>
      <c r="L2143" s="6" t="s">
        <v>156</v>
      </c>
      <c r="M2143" s="6" t="s">
        <v>84</v>
      </c>
      <c r="N2143" s="6" t="s">
        <v>85</v>
      </c>
      <c r="O2143" s="6" t="s">
        <v>157</v>
      </c>
      <c r="P2143" s="6" t="s">
        <v>108</v>
      </c>
      <c r="Q2143" s="6" t="s">
        <v>109</v>
      </c>
      <c r="R2143" s="6" t="s">
        <v>110</v>
      </c>
      <c r="S2143" s="6" t="s">
        <v>109</v>
      </c>
      <c r="T2143" s="6" t="s">
        <v>110</v>
      </c>
      <c r="U2143" s="6" t="s">
        <v>91</v>
      </c>
      <c r="V2143" s="6" t="s">
        <v>91</v>
      </c>
      <c r="W2143" s="6" t="s">
        <v>80</v>
      </c>
      <c r="X2143" s="6" t="s">
        <v>80</v>
      </c>
      <c r="Y2143" s="6" t="s">
        <v>92</v>
      </c>
      <c r="Z2143" s="6" t="s">
        <v>80</v>
      </c>
      <c r="AA2143" s="6" t="s">
        <v>93</v>
      </c>
      <c r="AB2143"/>
      <c r="AC2143"/>
      <c r="AD2143"/>
      <c r="AE2143" t="str">
        <f>VLOOKUP(E2143,'Synthèse ventes'!$A$5:$C$2461,3,0)</f>
        <v>Rond Ø250 OTTO FUCHS X 114,32Kg</v>
      </c>
      <c r="AF2143" t="str">
        <f>VLOOKUP(E2143,'Synthèse ventes'!$A$5:$C$2461,2,0)</f>
        <v>OTTO F.</v>
      </c>
      <c r="AG2143"/>
      <c r="AH2143"/>
      <c r="AI2143"/>
      <c r="AJ2143"/>
      <c r="AK2143" s="6" t="s">
        <v>80</v>
      </c>
      <c r="AL2143" s="6" t="s">
        <v>3660</v>
      </c>
      <c r="AM2143" s="6" t="s">
        <v>95</v>
      </c>
      <c r="AN2143" s="6" t="s">
        <v>234</v>
      </c>
      <c r="AO2143" s="6" t="s">
        <v>3433</v>
      </c>
      <c r="AP2143" s="6" t="s">
        <v>80</v>
      </c>
      <c r="AQ2143" s="6" t="s">
        <v>80</v>
      </c>
      <c r="AR2143" s="6" t="s">
        <v>1124</v>
      </c>
      <c r="AS2143" s="6" t="s">
        <v>213</v>
      </c>
      <c r="AT2143"/>
      <c r="AU2143" s="6" t="s">
        <v>80</v>
      </c>
      <c r="AV2143" s="6" t="s">
        <v>100</v>
      </c>
      <c r="AW2143"/>
      <c r="AX2143"/>
      <c r="AY2143"/>
      <c r="AZ2143"/>
      <c r="BA2143"/>
      <c r="BB2143"/>
      <c r="BC2143"/>
      <c r="BD2143" s="6" t="s">
        <v>6989</v>
      </c>
      <c r="BE2143" s="7" t="s">
        <v>102</v>
      </c>
      <c r="BG2143" s="7" t="s">
        <v>103</v>
      </c>
      <c r="BH2143" s="7">
        <v>2017</v>
      </c>
      <c r="BI2143" s="7" t="s">
        <v>104</v>
      </c>
      <c r="BJ2143" s="7" t="s">
        <v>105</v>
      </c>
      <c r="BK2143" s="7" t="s">
        <v>105</v>
      </c>
      <c r="BL2143" s="7" t="s">
        <v>103</v>
      </c>
      <c r="BN2143"/>
      <c r="BO2143"/>
      <c r="BP2143"/>
      <c r="BQ2143"/>
      <c r="BR2143"/>
      <c r="BS2143"/>
      <c r="BT2143"/>
      <c r="BU2143"/>
      <c r="BV2143"/>
      <c r="BW2143"/>
      <c r="BX2143"/>
      <c r="BY2143" s="8">
        <v>61706</v>
      </c>
      <c r="BZ2143" s="9" t="s">
        <v>106</v>
      </c>
    </row>
    <row r="2144" spans="1:78" s="7" customFormat="1" hidden="1" x14ac:dyDescent="0.25">
      <c r="A2144" s="7" t="str">
        <f t="shared" si="33"/>
        <v>ADKP*</v>
      </c>
      <c r="B2144" s="6" t="s">
        <v>6995</v>
      </c>
      <c r="C2144" s="6" t="s">
        <v>6996</v>
      </c>
      <c r="D2144" s="6" t="s">
        <v>6997</v>
      </c>
      <c r="E2144" s="6" t="s">
        <v>6998</v>
      </c>
      <c r="F2144"/>
      <c r="G2144"/>
      <c r="H2144" s="6" t="s">
        <v>80</v>
      </c>
      <c r="I2144"/>
      <c r="J2144" s="6" t="s">
        <v>81</v>
      </c>
      <c r="K2144" s="6" t="s">
        <v>82</v>
      </c>
      <c r="L2144" s="6" t="s">
        <v>156</v>
      </c>
      <c r="M2144" s="6" t="s">
        <v>84</v>
      </c>
      <c r="N2144" s="6" t="s">
        <v>85</v>
      </c>
      <c r="O2144" s="6" t="s">
        <v>157</v>
      </c>
      <c r="P2144" s="6" t="s">
        <v>108</v>
      </c>
      <c r="Q2144" s="6" t="s">
        <v>109</v>
      </c>
      <c r="R2144" s="6" t="s">
        <v>110</v>
      </c>
      <c r="S2144" s="6" t="s">
        <v>109</v>
      </c>
      <c r="T2144" s="6" t="s">
        <v>110</v>
      </c>
      <c r="U2144" s="6" t="s">
        <v>91</v>
      </c>
      <c r="V2144" s="6" t="s">
        <v>91</v>
      </c>
      <c r="W2144" s="6" t="s">
        <v>80</v>
      </c>
      <c r="X2144" s="6" t="s">
        <v>80</v>
      </c>
      <c r="Y2144" s="6" t="s">
        <v>92</v>
      </c>
      <c r="Z2144" s="6" t="s">
        <v>80</v>
      </c>
      <c r="AA2144" s="6" t="s">
        <v>93</v>
      </c>
      <c r="AB2144"/>
      <c r="AC2144"/>
      <c r="AD2144"/>
      <c r="AE2144" t="str">
        <f>VLOOKUP(E2144,'Synthèse ventes'!$A$5:$C$2461,3,0)</f>
        <v>Rond Ø250 OTTO FUCHS X 117,37Kg</v>
      </c>
      <c r="AF2144" t="str">
        <f>VLOOKUP(E2144,'Synthèse ventes'!$A$5:$C$2461,2,0)</f>
        <v>OTTO F.</v>
      </c>
      <c r="AG2144"/>
      <c r="AH2144"/>
      <c r="AI2144"/>
      <c r="AJ2144"/>
      <c r="AK2144" s="6" t="s">
        <v>80</v>
      </c>
      <c r="AL2144" s="6" t="s">
        <v>6999</v>
      </c>
      <c r="AM2144" s="6" t="s">
        <v>95</v>
      </c>
      <c r="AN2144" s="6" t="s">
        <v>234</v>
      </c>
      <c r="AO2144" s="6" t="s">
        <v>3433</v>
      </c>
      <c r="AP2144" s="6" t="s">
        <v>80</v>
      </c>
      <c r="AQ2144" s="6" t="s">
        <v>80</v>
      </c>
      <c r="AR2144" s="6" t="s">
        <v>4018</v>
      </c>
      <c r="AS2144" s="6" t="s">
        <v>285</v>
      </c>
      <c r="AT2144"/>
      <c r="AU2144" s="6" t="s">
        <v>80</v>
      </c>
      <c r="AV2144" s="6" t="s">
        <v>100</v>
      </c>
      <c r="AW2144"/>
      <c r="AX2144"/>
      <c r="AY2144"/>
      <c r="AZ2144"/>
      <c r="BA2144"/>
      <c r="BB2144"/>
      <c r="BC2144"/>
      <c r="BD2144" s="6" t="s">
        <v>7000</v>
      </c>
      <c r="BE2144" s="7" t="s">
        <v>102</v>
      </c>
      <c r="BG2144" s="7" t="s">
        <v>103</v>
      </c>
      <c r="BH2144" s="7">
        <v>2018</v>
      </c>
      <c r="BI2144" s="7" t="s">
        <v>104</v>
      </c>
      <c r="BJ2144" s="7" t="s">
        <v>105</v>
      </c>
      <c r="BK2144" s="7" t="s">
        <v>105</v>
      </c>
      <c r="BL2144" s="7" t="s">
        <v>103</v>
      </c>
      <c r="BN2144"/>
      <c r="BO2144"/>
      <c r="BP2144"/>
      <c r="BQ2144"/>
      <c r="BR2144"/>
      <c r="BS2144"/>
      <c r="BT2144"/>
      <c r="BU2144"/>
      <c r="BV2144"/>
      <c r="BW2144"/>
      <c r="BX2144"/>
      <c r="BY2144" s="8">
        <v>134505</v>
      </c>
      <c r="BZ2144" s="9" t="s">
        <v>106</v>
      </c>
    </row>
    <row r="2145" spans="1:78" s="7" customFormat="1" hidden="1" x14ac:dyDescent="0.25">
      <c r="A2145" s="7" t="str">
        <f t="shared" si="33"/>
        <v>ADKP*</v>
      </c>
      <c r="B2145" s="6" t="s">
        <v>7001</v>
      </c>
      <c r="C2145" s="6" t="s">
        <v>7002</v>
      </c>
      <c r="D2145" s="6" t="s">
        <v>6997</v>
      </c>
      <c r="E2145" s="6" t="s">
        <v>6998</v>
      </c>
      <c r="F2145"/>
      <c r="G2145"/>
      <c r="H2145" s="6" t="s">
        <v>80</v>
      </c>
      <c r="I2145"/>
      <c r="J2145" s="6" t="s">
        <v>81</v>
      </c>
      <c r="K2145" s="6" t="s">
        <v>82</v>
      </c>
      <c r="L2145" s="6" t="s">
        <v>156</v>
      </c>
      <c r="M2145" s="6" t="s">
        <v>84</v>
      </c>
      <c r="N2145" s="6" t="s">
        <v>85</v>
      </c>
      <c r="O2145" s="6" t="s">
        <v>157</v>
      </c>
      <c r="P2145" s="6" t="s">
        <v>108</v>
      </c>
      <c r="Q2145" s="6" t="s">
        <v>109</v>
      </c>
      <c r="R2145" s="6" t="s">
        <v>110</v>
      </c>
      <c r="S2145" s="6" t="s">
        <v>109</v>
      </c>
      <c r="T2145" s="6" t="s">
        <v>110</v>
      </c>
      <c r="U2145" s="6" t="s">
        <v>91</v>
      </c>
      <c r="V2145" s="6" t="s">
        <v>91</v>
      </c>
      <c r="W2145" s="6" t="s">
        <v>80</v>
      </c>
      <c r="X2145" s="6" t="s">
        <v>80</v>
      </c>
      <c r="Y2145" s="6" t="s">
        <v>92</v>
      </c>
      <c r="Z2145" s="6" t="s">
        <v>80</v>
      </c>
      <c r="AA2145" s="6" t="s">
        <v>93</v>
      </c>
      <c r="AB2145"/>
      <c r="AC2145"/>
      <c r="AD2145"/>
      <c r="AE2145" t="str">
        <f>VLOOKUP(E2145,'Synthèse ventes'!$A$5:$C$2461,3,0)</f>
        <v>Rond Ø250 OTTO FUCHS X 117,37Kg</v>
      </c>
      <c r="AF2145" t="str">
        <f>VLOOKUP(E2145,'Synthèse ventes'!$A$5:$C$2461,2,0)</f>
        <v>OTTO F.</v>
      </c>
      <c r="AG2145"/>
      <c r="AH2145"/>
      <c r="AI2145"/>
      <c r="AJ2145"/>
      <c r="AK2145" s="6" t="s">
        <v>80</v>
      </c>
      <c r="AL2145" s="6" t="s">
        <v>6999</v>
      </c>
      <c r="AM2145" s="6" t="s">
        <v>95</v>
      </c>
      <c r="AN2145" s="6" t="s">
        <v>234</v>
      </c>
      <c r="AO2145" s="6" t="s">
        <v>3436</v>
      </c>
      <c r="AP2145" s="6" t="s">
        <v>80</v>
      </c>
      <c r="AQ2145" s="6" t="s">
        <v>80</v>
      </c>
      <c r="AR2145" s="6" t="s">
        <v>4018</v>
      </c>
      <c r="AS2145" s="6" t="s">
        <v>285</v>
      </c>
      <c r="AT2145"/>
      <c r="AU2145" s="6" t="s">
        <v>80</v>
      </c>
      <c r="AV2145" s="6" t="s">
        <v>100</v>
      </c>
      <c r="AW2145"/>
      <c r="AX2145"/>
      <c r="AY2145"/>
      <c r="AZ2145"/>
      <c r="BA2145"/>
      <c r="BB2145"/>
      <c r="BC2145"/>
      <c r="BD2145" s="6" t="s">
        <v>7000</v>
      </c>
      <c r="BE2145" s="7" t="s">
        <v>102</v>
      </c>
      <c r="BG2145" s="7" t="s">
        <v>103</v>
      </c>
      <c r="BH2145" s="7">
        <v>2018</v>
      </c>
      <c r="BI2145" s="7" t="s">
        <v>104</v>
      </c>
      <c r="BJ2145" s="7" t="s">
        <v>105</v>
      </c>
      <c r="BK2145" s="7" t="s">
        <v>105</v>
      </c>
      <c r="BL2145" s="7" t="s">
        <v>103</v>
      </c>
      <c r="BN2145"/>
      <c r="BO2145"/>
      <c r="BP2145"/>
      <c r="BQ2145"/>
      <c r="BR2145"/>
      <c r="BS2145"/>
      <c r="BT2145"/>
      <c r="BU2145"/>
      <c r="BV2145"/>
      <c r="BW2145"/>
      <c r="BX2145"/>
      <c r="BY2145" s="8">
        <v>101850</v>
      </c>
      <c r="BZ2145" s="9" t="s">
        <v>106</v>
      </c>
    </row>
    <row r="2146" spans="1:78" s="7" customFormat="1" hidden="1" x14ac:dyDescent="0.25">
      <c r="A2146" s="7" t="str">
        <f t="shared" si="33"/>
        <v>ADKP*</v>
      </c>
      <c r="B2146" s="6" t="s">
        <v>7003</v>
      </c>
      <c r="C2146" s="6" t="s">
        <v>7004</v>
      </c>
      <c r="D2146" s="6" t="s">
        <v>6997</v>
      </c>
      <c r="E2146" s="6" t="s">
        <v>6998</v>
      </c>
      <c r="F2146"/>
      <c r="G2146"/>
      <c r="H2146" s="6" t="s">
        <v>80</v>
      </c>
      <c r="I2146"/>
      <c r="J2146" s="6" t="s">
        <v>81</v>
      </c>
      <c r="K2146" s="6" t="s">
        <v>82</v>
      </c>
      <c r="L2146" s="6" t="s">
        <v>156</v>
      </c>
      <c r="M2146" s="6" t="s">
        <v>84</v>
      </c>
      <c r="N2146" s="6" t="s">
        <v>85</v>
      </c>
      <c r="O2146" s="6" t="s">
        <v>157</v>
      </c>
      <c r="P2146" s="6" t="s">
        <v>108</v>
      </c>
      <c r="Q2146" s="6" t="s">
        <v>109</v>
      </c>
      <c r="R2146" s="6" t="s">
        <v>110</v>
      </c>
      <c r="S2146" s="6" t="s">
        <v>109</v>
      </c>
      <c r="T2146" s="6" t="s">
        <v>110</v>
      </c>
      <c r="U2146" s="6" t="s">
        <v>91</v>
      </c>
      <c r="V2146" s="6" t="s">
        <v>91</v>
      </c>
      <c r="W2146" s="6" t="s">
        <v>80</v>
      </c>
      <c r="X2146" s="6" t="s">
        <v>80</v>
      </c>
      <c r="Y2146" s="6" t="s">
        <v>92</v>
      </c>
      <c r="Z2146" s="6" t="s">
        <v>80</v>
      </c>
      <c r="AA2146" s="6" t="s">
        <v>93</v>
      </c>
      <c r="AB2146"/>
      <c r="AC2146"/>
      <c r="AD2146"/>
      <c r="AE2146" t="str">
        <f>VLOOKUP(E2146,'Synthèse ventes'!$A$5:$C$2461,3,0)</f>
        <v>Rond Ø250 OTTO FUCHS X 117,37Kg</v>
      </c>
      <c r="AF2146" t="str">
        <f>VLOOKUP(E2146,'Synthèse ventes'!$A$5:$C$2461,2,0)</f>
        <v>OTTO F.</v>
      </c>
      <c r="AG2146"/>
      <c r="AH2146"/>
      <c r="AI2146"/>
      <c r="AJ2146"/>
      <c r="AK2146" s="6" t="s">
        <v>80</v>
      </c>
      <c r="AL2146" s="6" t="s">
        <v>6999</v>
      </c>
      <c r="AM2146" s="6" t="s">
        <v>95</v>
      </c>
      <c r="AN2146" s="6" t="s">
        <v>234</v>
      </c>
      <c r="AO2146" s="6" t="s">
        <v>3439</v>
      </c>
      <c r="AP2146" s="6" t="s">
        <v>80</v>
      </c>
      <c r="AQ2146" s="6" t="s">
        <v>80</v>
      </c>
      <c r="AR2146" s="6" t="s">
        <v>4018</v>
      </c>
      <c r="AS2146" s="6" t="s">
        <v>285</v>
      </c>
      <c r="AT2146"/>
      <c r="AU2146" s="6" t="s">
        <v>80</v>
      </c>
      <c r="AV2146" s="6" t="s">
        <v>100</v>
      </c>
      <c r="AW2146"/>
      <c r="AX2146"/>
      <c r="AY2146"/>
      <c r="AZ2146"/>
      <c r="BA2146"/>
      <c r="BB2146"/>
      <c r="BC2146"/>
      <c r="BD2146" s="6" t="s">
        <v>7000</v>
      </c>
      <c r="BE2146" s="7" t="s">
        <v>102</v>
      </c>
      <c r="BG2146" s="7" t="s">
        <v>103</v>
      </c>
      <c r="BH2146" s="7">
        <v>2018</v>
      </c>
      <c r="BI2146" s="7" t="s">
        <v>104</v>
      </c>
      <c r="BJ2146" s="7" t="s">
        <v>105</v>
      </c>
      <c r="BK2146" s="7" t="s">
        <v>105</v>
      </c>
      <c r="BL2146" s="7" t="s">
        <v>103</v>
      </c>
      <c r="BN2146"/>
      <c r="BO2146"/>
      <c r="BP2146"/>
      <c r="BQ2146"/>
      <c r="BR2146"/>
      <c r="BS2146"/>
      <c r="BT2146"/>
      <c r="BU2146"/>
      <c r="BV2146"/>
      <c r="BW2146"/>
      <c r="BX2146"/>
      <c r="BY2146" s="8">
        <v>18323</v>
      </c>
      <c r="BZ2146" s="9" t="s">
        <v>106</v>
      </c>
    </row>
    <row r="2147" spans="1:78" s="7" customFormat="1" hidden="1" x14ac:dyDescent="0.25">
      <c r="A2147" s="7" t="str">
        <f t="shared" si="33"/>
        <v>ADKP*</v>
      </c>
      <c r="B2147" s="6" t="s">
        <v>7005</v>
      </c>
      <c r="C2147" s="6" t="s">
        <v>7006</v>
      </c>
      <c r="D2147" s="6" t="s">
        <v>6997</v>
      </c>
      <c r="E2147" s="6" t="s">
        <v>6998</v>
      </c>
      <c r="F2147"/>
      <c r="G2147"/>
      <c r="H2147" s="6" t="s">
        <v>80</v>
      </c>
      <c r="I2147"/>
      <c r="J2147" s="6" t="s">
        <v>81</v>
      </c>
      <c r="K2147" s="6" t="s">
        <v>82</v>
      </c>
      <c r="L2147" s="6" t="s">
        <v>156</v>
      </c>
      <c r="M2147" s="6" t="s">
        <v>84</v>
      </c>
      <c r="N2147" s="6" t="s">
        <v>85</v>
      </c>
      <c r="O2147" s="6" t="s">
        <v>157</v>
      </c>
      <c r="P2147" s="6" t="s">
        <v>108</v>
      </c>
      <c r="Q2147" s="6" t="s">
        <v>109</v>
      </c>
      <c r="R2147" s="6" t="s">
        <v>110</v>
      </c>
      <c r="S2147" s="6" t="s">
        <v>109</v>
      </c>
      <c r="T2147" s="6" t="s">
        <v>110</v>
      </c>
      <c r="U2147" s="6" t="s">
        <v>91</v>
      </c>
      <c r="V2147" s="6" t="s">
        <v>91</v>
      </c>
      <c r="W2147" s="6" t="s">
        <v>80</v>
      </c>
      <c r="X2147" s="6" t="s">
        <v>80</v>
      </c>
      <c r="Y2147" s="6" t="s">
        <v>92</v>
      </c>
      <c r="Z2147" s="6" t="s">
        <v>80</v>
      </c>
      <c r="AA2147" s="6" t="s">
        <v>93</v>
      </c>
      <c r="AB2147"/>
      <c r="AC2147"/>
      <c r="AD2147"/>
      <c r="AE2147" t="str">
        <f>VLOOKUP(E2147,'Synthèse ventes'!$A$5:$C$2461,3,0)</f>
        <v>Rond Ø250 OTTO FUCHS X 117,37Kg</v>
      </c>
      <c r="AF2147" t="str">
        <f>VLOOKUP(E2147,'Synthèse ventes'!$A$5:$C$2461,2,0)</f>
        <v>OTTO F.</v>
      </c>
      <c r="AG2147"/>
      <c r="AH2147"/>
      <c r="AI2147"/>
      <c r="AJ2147"/>
      <c r="AK2147" s="6" t="s">
        <v>80</v>
      </c>
      <c r="AL2147" s="6" t="s">
        <v>6999</v>
      </c>
      <c r="AM2147" s="6" t="s">
        <v>95</v>
      </c>
      <c r="AN2147" s="6" t="s">
        <v>234</v>
      </c>
      <c r="AO2147" s="6" t="s">
        <v>166</v>
      </c>
      <c r="AP2147" s="6" t="s">
        <v>80</v>
      </c>
      <c r="AQ2147" s="6" t="s">
        <v>80</v>
      </c>
      <c r="AR2147" s="6" t="s">
        <v>4018</v>
      </c>
      <c r="AS2147" s="6" t="s">
        <v>285</v>
      </c>
      <c r="AT2147"/>
      <c r="AU2147" s="6" t="s">
        <v>80</v>
      </c>
      <c r="AV2147" s="6" t="s">
        <v>100</v>
      </c>
      <c r="AW2147"/>
      <c r="AX2147"/>
      <c r="AY2147"/>
      <c r="AZ2147"/>
      <c r="BA2147"/>
      <c r="BB2147"/>
      <c r="BC2147"/>
      <c r="BD2147" s="6" t="s">
        <v>7000</v>
      </c>
      <c r="BE2147" s="7" t="s">
        <v>102</v>
      </c>
      <c r="BG2147" s="7" t="s">
        <v>103</v>
      </c>
      <c r="BH2147" s="7">
        <v>2018</v>
      </c>
      <c r="BI2147" s="7" t="s">
        <v>104</v>
      </c>
      <c r="BJ2147" s="7" t="s">
        <v>105</v>
      </c>
      <c r="BK2147" s="7" t="s">
        <v>105</v>
      </c>
      <c r="BL2147" s="7" t="s">
        <v>103</v>
      </c>
      <c r="BN2147"/>
      <c r="BO2147"/>
      <c r="BP2147"/>
      <c r="BQ2147"/>
      <c r="BR2147"/>
      <c r="BS2147"/>
      <c r="BT2147"/>
      <c r="BU2147"/>
      <c r="BV2147"/>
      <c r="BW2147"/>
      <c r="BX2147"/>
      <c r="BY2147" s="8">
        <v>10505</v>
      </c>
      <c r="BZ2147" s="9" t="s">
        <v>106</v>
      </c>
    </row>
    <row r="2148" spans="1:78" s="7" customFormat="1" hidden="1" x14ac:dyDescent="0.25">
      <c r="A2148" s="7" t="str">
        <f t="shared" si="33"/>
        <v>ADMB*</v>
      </c>
      <c r="B2148" s="6" t="s">
        <v>7007</v>
      </c>
      <c r="C2148" s="6" t="s">
        <v>7008</v>
      </c>
      <c r="D2148" s="6" t="s">
        <v>7009</v>
      </c>
      <c r="E2148" s="6" t="s">
        <v>7010</v>
      </c>
      <c r="F2148"/>
      <c r="G2148"/>
      <c r="H2148" s="6" t="s">
        <v>80</v>
      </c>
      <c r="I2148"/>
      <c r="J2148" s="6" t="s">
        <v>81</v>
      </c>
      <c r="K2148" s="6" t="s">
        <v>82</v>
      </c>
      <c r="L2148" s="6" t="s">
        <v>156</v>
      </c>
      <c r="M2148" s="6" t="s">
        <v>84</v>
      </c>
      <c r="N2148" s="6" t="s">
        <v>85</v>
      </c>
      <c r="O2148" s="6" t="s">
        <v>157</v>
      </c>
      <c r="P2148" s="6" t="s">
        <v>108</v>
      </c>
      <c r="Q2148" s="6" t="s">
        <v>109</v>
      </c>
      <c r="R2148" s="6" t="s">
        <v>110</v>
      </c>
      <c r="S2148" s="6" t="s">
        <v>109</v>
      </c>
      <c r="T2148" s="6" t="s">
        <v>110</v>
      </c>
      <c r="U2148" s="6" t="s">
        <v>91</v>
      </c>
      <c r="V2148" s="6" t="s">
        <v>91</v>
      </c>
      <c r="W2148" s="6" t="s">
        <v>80</v>
      </c>
      <c r="X2148" s="6" t="s">
        <v>80</v>
      </c>
      <c r="Y2148" s="6" t="s">
        <v>92</v>
      </c>
      <c r="Z2148" s="6" t="s">
        <v>80</v>
      </c>
      <c r="AA2148" s="6" t="s">
        <v>93</v>
      </c>
      <c r="AB2148"/>
      <c r="AC2148"/>
      <c r="AD2148"/>
      <c r="AE2148" t="str">
        <f>VLOOKUP(E2148,'Synthèse ventes'!$A$5:$C$2461,3,0)</f>
        <v>Rond Ø250 OTTO FUCHS X 114,32Kg</v>
      </c>
      <c r="AF2148" t="str">
        <f>VLOOKUP(E2148,'Synthèse ventes'!$A$5:$C$2461,2,0)</f>
        <v>OTTO F.</v>
      </c>
      <c r="AG2148"/>
      <c r="AH2148"/>
      <c r="AI2148"/>
      <c r="AJ2148"/>
      <c r="AK2148" s="6" t="s">
        <v>92</v>
      </c>
      <c r="AL2148" s="6" t="s">
        <v>7011</v>
      </c>
      <c r="AM2148" s="6" t="s">
        <v>95</v>
      </c>
      <c r="AN2148" s="6" t="s">
        <v>145</v>
      </c>
      <c r="AO2148" s="6" t="s">
        <v>166</v>
      </c>
      <c r="AP2148" s="6" t="s">
        <v>80</v>
      </c>
      <c r="AQ2148" s="6" t="s">
        <v>80</v>
      </c>
      <c r="AR2148" s="6" t="s">
        <v>4018</v>
      </c>
      <c r="AS2148" s="6" t="s">
        <v>285</v>
      </c>
      <c r="AT2148"/>
      <c r="AU2148" s="6" t="s">
        <v>80</v>
      </c>
      <c r="AV2148" s="6" t="s">
        <v>100</v>
      </c>
      <c r="AW2148"/>
      <c r="AX2148"/>
      <c r="AY2148"/>
      <c r="AZ2148"/>
      <c r="BA2148"/>
      <c r="BB2148"/>
      <c r="BC2148"/>
      <c r="BD2148" s="6" t="s">
        <v>7012</v>
      </c>
      <c r="BE2148" s="7" t="s">
        <v>102</v>
      </c>
      <c r="BG2148" s="7" t="s">
        <v>103</v>
      </c>
      <c r="BH2148" s="7">
        <v>2018</v>
      </c>
      <c r="BI2148" s="7" t="s">
        <v>104</v>
      </c>
      <c r="BJ2148" s="7" t="s">
        <v>105</v>
      </c>
      <c r="BK2148" s="7" t="s">
        <v>105</v>
      </c>
      <c r="BL2148" s="7" t="s">
        <v>103</v>
      </c>
      <c r="BN2148"/>
      <c r="BO2148"/>
      <c r="BP2148"/>
      <c r="BQ2148"/>
      <c r="BR2148"/>
      <c r="BS2148"/>
      <c r="BT2148"/>
      <c r="BU2148"/>
      <c r="BV2148"/>
      <c r="BW2148"/>
      <c r="BX2148"/>
      <c r="BY2148" s="8">
        <v>59758</v>
      </c>
      <c r="BZ2148" s="9" t="s">
        <v>106</v>
      </c>
    </row>
    <row r="2149" spans="1:78" s="7" customFormat="1" x14ac:dyDescent="0.25">
      <c r="A2149" s="7" t="str">
        <f t="shared" si="33"/>
        <v>ADJI*</v>
      </c>
      <c r="B2149" s="6" t="s">
        <v>7013</v>
      </c>
      <c r="C2149" s="6" t="s">
        <v>7014</v>
      </c>
      <c r="D2149" s="6" t="s">
        <v>6965</v>
      </c>
      <c r="E2149" s="6" t="s">
        <v>6966</v>
      </c>
      <c r="F2149"/>
      <c r="G2149"/>
      <c r="H2149" s="6" t="s">
        <v>80</v>
      </c>
      <c r="I2149"/>
      <c r="J2149" s="6" t="s">
        <v>81</v>
      </c>
      <c r="K2149" s="6" t="s">
        <v>82</v>
      </c>
      <c r="L2149" s="6" t="s">
        <v>83</v>
      </c>
      <c r="M2149" s="6" t="s">
        <v>84</v>
      </c>
      <c r="N2149" s="6" t="s">
        <v>85</v>
      </c>
      <c r="O2149" s="6" t="s">
        <v>86</v>
      </c>
      <c r="P2149" s="6" t="s">
        <v>1791</v>
      </c>
      <c r="Q2149" s="6" t="s">
        <v>891</v>
      </c>
      <c r="R2149" s="6" t="s">
        <v>891</v>
      </c>
      <c r="S2149" s="6" t="s">
        <v>891</v>
      </c>
      <c r="T2149" s="37" t="s">
        <v>1894</v>
      </c>
      <c r="U2149" s="6" t="s">
        <v>1150</v>
      </c>
      <c r="V2149" s="6" t="s">
        <v>91</v>
      </c>
      <c r="W2149" s="6" t="s">
        <v>80</v>
      </c>
      <c r="X2149" s="6" t="s">
        <v>80</v>
      </c>
      <c r="Y2149" s="6" t="s">
        <v>92</v>
      </c>
      <c r="Z2149" s="6" t="s">
        <v>80</v>
      </c>
      <c r="AA2149" s="6" t="s">
        <v>93</v>
      </c>
      <c r="AB2149"/>
      <c r="AC2149"/>
      <c r="AD2149"/>
      <c r="AE2149" t="str">
        <f>VLOOKUP(E2149,'Synthèse ventes'!$A$5:$C$2461,3,0)</f>
        <v>Rond Ø133 Otto Fuchs Beta</v>
      </c>
      <c r="AF2149" t="str">
        <f>VLOOKUP(E2149,'Synthèse ventes'!$A$5:$C$2461,2,0)</f>
        <v>OTTO F.</v>
      </c>
      <c r="AG2149"/>
      <c r="AH2149"/>
      <c r="AI2149"/>
      <c r="AJ2149"/>
      <c r="AK2149" s="6" t="s">
        <v>92</v>
      </c>
      <c r="AL2149" s="6" t="s">
        <v>6967</v>
      </c>
      <c r="AM2149" s="6" t="s">
        <v>95</v>
      </c>
      <c r="AN2149" s="6" t="s">
        <v>1259</v>
      </c>
      <c r="AO2149" s="6" t="s">
        <v>97</v>
      </c>
      <c r="AP2149" s="6" t="s">
        <v>80</v>
      </c>
      <c r="AQ2149" s="6" t="s">
        <v>80</v>
      </c>
      <c r="AR2149" s="6" t="s">
        <v>2524</v>
      </c>
      <c r="AS2149" s="6" t="s">
        <v>285</v>
      </c>
      <c r="AT2149"/>
      <c r="AU2149" s="6" t="s">
        <v>80</v>
      </c>
      <c r="AV2149" s="6" t="s">
        <v>100</v>
      </c>
      <c r="AW2149"/>
      <c r="AX2149"/>
      <c r="AY2149"/>
      <c r="AZ2149"/>
      <c r="BA2149"/>
      <c r="BB2149"/>
      <c r="BC2149"/>
      <c r="BD2149" s="6" t="s">
        <v>7012</v>
      </c>
      <c r="BE2149" s="7" t="s">
        <v>102</v>
      </c>
      <c r="BG2149" s="7" t="s">
        <v>103</v>
      </c>
      <c r="BH2149" s="7">
        <v>2018</v>
      </c>
      <c r="BI2149" s="7" t="s">
        <v>104</v>
      </c>
      <c r="BJ2149" s="7" t="s">
        <v>105</v>
      </c>
      <c r="BK2149" s="7" t="s">
        <v>105</v>
      </c>
      <c r="BL2149" s="7" t="s">
        <v>103</v>
      </c>
      <c r="BN2149"/>
      <c r="BO2149"/>
      <c r="BP2149"/>
      <c r="BQ2149"/>
      <c r="BR2149"/>
      <c r="BS2149"/>
      <c r="BT2149"/>
      <c r="BU2149"/>
      <c r="BV2149"/>
      <c r="BW2149"/>
      <c r="BX2149"/>
      <c r="BY2149" s="8">
        <v>12594</v>
      </c>
      <c r="BZ2149" s="9" t="s">
        <v>106</v>
      </c>
    </row>
    <row r="2150" spans="1:78" s="7" customFormat="1" x14ac:dyDescent="0.25">
      <c r="A2150" s="7" t="str">
        <f t="shared" si="33"/>
        <v>ADJI*</v>
      </c>
      <c r="B2150" s="6" t="s">
        <v>7015</v>
      </c>
      <c r="C2150" s="6" t="s">
        <v>7014</v>
      </c>
      <c r="D2150" s="6" t="s">
        <v>6965</v>
      </c>
      <c r="E2150" s="6" t="s">
        <v>6966</v>
      </c>
      <c r="F2150"/>
      <c r="G2150"/>
      <c r="H2150" s="6" t="s">
        <v>80</v>
      </c>
      <c r="I2150"/>
      <c r="J2150" s="6" t="s">
        <v>81</v>
      </c>
      <c r="K2150" s="6" t="s">
        <v>82</v>
      </c>
      <c r="L2150" s="6" t="s">
        <v>83</v>
      </c>
      <c r="M2150" s="6" t="s">
        <v>84</v>
      </c>
      <c r="N2150" s="6" t="s">
        <v>85</v>
      </c>
      <c r="O2150" s="6" t="s">
        <v>86</v>
      </c>
      <c r="P2150" s="6" t="s">
        <v>87</v>
      </c>
      <c r="Q2150" s="6" t="s">
        <v>145</v>
      </c>
      <c r="R2150" s="6" t="s">
        <v>145</v>
      </c>
      <c r="S2150" s="6" t="s">
        <v>145</v>
      </c>
      <c r="T2150" s="37" t="s">
        <v>1498</v>
      </c>
      <c r="U2150" s="6" t="s">
        <v>893</v>
      </c>
      <c r="V2150" s="6" t="s">
        <v>91</v>
      </c>
      <c r="W2150" s="6" t="s">
        <v>80</v>
      </c>
      <c r="X2150" s="6" t="s">
        <v>80</v>
      </c>
      <c r="Y2150" s="6" t="s">
        <v>92</v>
      </c>
      <c r="Z2150" s="6" t="s">
        <v>80</v>
      </c>
      <c r="AA2150" s="6" t="s">
        <v>93</v>
      </c>
      <c r="AB2150"/>
      <c r="AC2150"/>
      <c r="AD2150"/>
      <c r="AE2150" t="str">
        <f>VLOOKUP(E2150,'Synthèse ventes'!$A$5:$C$2461,3,0)</f>
        <v>Rond Ø133 Otto Fuchs Beta</v>
      </c>
      <c r="AF2150" t="str">
        <f>VLOOKUP(E2150,'Synthèse ventes'!$A$5:$C$2461,2,0)</f>
        <v>OTTO F.</v>
      </c>
      <c r="AG2150"/>
      <c r="AH2150"/>
      <c r="AI2150"/>
      <c r="AJ2150"/>
      <c r="AK2150" s="6" t="s">
        <v>92</v>
      </c>
      <c r="AL2150" s="6" t="s">
        <v>6967</v>
      </c>
      <c r="AM2150" s="6" t="s">
        <v>95</v>
      </c>
      <c r="AN2150" s="6" t="s">
        <v>1259</v>
      </c>
      <c r="AO2150" s="6" t="s">
        <v>97</v>
      </c>
      <c r="AP2150" s="6" t="s">
        <v>80</v>
      </c>
      <c r="AQ2150" s="6" t="s">
        <v>80</v>
      </c>
      <c r="AR2150" s="6" t="s">
        <v>2524</v>
      </c>
      <c r="AS2150" s="6" t="s">
        <v>285</v>
      </c>
      <c r="AT2150"/>
      <c r="AU2150" s="6" t="s">
        <v>80</v>
      </c>
      <c r="AV2150" s="6" t="s">
        <v>100</v>
      </c>
      <c r="AW2150"/>
      <c r="AX2150"/>
      <c r="AY2150"/>
      <c r="AZ2150"/>
      <c r="BA2150"/>
      <c r="BB2150"/>
      <c r="BC2150"/>
      <c r="BD2150" s="6" t="s">
        <v>7012</v>
      </c>
      <c r="BE2150" s="7" t="s">
        <v>102</v>
      </c>
      <c r="BG2150" s="7" t="s">
        <v>103</v>
      </c>
      <c r="BH2150" s="7">
        <v>2018</v>
      </c>
      <c r="BI2150" s="7" t="s">
        <v>104</v>
      </c>
      <c r="BJ2150" s="7" t="s">
        <v>105</v>
      </c>
      <c r="BK2150" s="7" t="s">
        <v>105</v>
      </c>
      <c r="BL2150" s="7" t="s">
        <v>103</v>
      </c>
      <c r="BN2150"/>
      <c r="BO2150"/>
      <c r="BP2150"/>
      <c r="BQ2150"/>
      <c r="BR2150"/>
      <c r="BS2150"/>
      <c r="BT2150"/>
      <c r="BU2150"/>
      <c r="BV2150"/>
      <c r="BW2150"/>
      <c r="BX2150"/>
      <c r="BY2150" s="8">
        <v>7639</v>
      </c>
      <c r="BZ2150" s="9" t="s">
        <v>106</v>
      </c>
    </row>
    <row r="2151" spans="1:78" s="7" customFormat="1" hidden="1" x14ac:dyDescent="0.25">
      <c r="A2151" s="7" t="str">
        <f t="shared" si="33"/>
        <v>ACQQ*</v>
      </c>
      <c r="B2151" s="6" t="s">
        <v>7016</v>
      </c>
      <c r="C2151" s="6" t="s">
        <v>7017</v>
      </c>
      <c r="D2151" s="6" t="s">
        <v>6975</v>
      </c>
      <c r="E2151" s="6" t="s">
        <v>6976</v>
      </c>
      <c r="F2151"/>
      <c r="G2151"/>
      <c r="H2151" s="6" t="s">
        <v>80</v>
      </c>
      <c r="I2151"/>
      <c r="J2151" s="6" t="s">
        <v>81</v>
      </c>
      <c r="K2151" s="6" t="s">
        <v>82</v>
      </c>
      <c r="L2151" s="6" t="s">
        <v>83</v>
      </c>
      <c r="M2151" s="6" t="s">
        <v>84</v>
      </c>
      <c r="N2151" s="6" t="s">
        <v>85</v>
      </c>
      <c r="O2151" s="6" t="s">
        <v>86</v>
      </c>
      <c r="P2151" s="6" t="s">
        <v>1791</v>
      </c>
      <c r="Q2151" s="6" t="s">
        <v>7018</v>
      </c>
      <c r="R2151" s="6" t="s">
        <v>7018</v>
      </c>
      <c r="S2151" s="6" t="s">
        <v>7018</v>
      </c>
      <c r="T2151" s="6" t="s">
        <v>7019</v>
      </c>
      <c r="U2151" s="6" t="s">
        <v>91</v>
      </c>
      <c r="V2151" s="6" t="s">
        <v>91</v>
      </c>
      <c r="W2151" s="6" t="s">
        <v>1150</v>
      </c>
      <c r="X2151" s="6" t="s">
        <v>91</v>
      </c>
      <c r="Y2151" s="6" t="s">
        <v>92</v>
      </c>
      <c r="Z2151" s="6" t="s">
        <v>92</v>
      </c>
      <c r="AA2151" s="6" t="s">
        <v>93</v>
      </c>
      <c r="AB2151"/>
      <c r="AC2151"/>
      <c r="AD2151"/>
      <c r="AE2151" t="str">
        <f>VLOOKUP(E2151,'Synthèse ventes'!$A$5:$C$2461,3,0)</f>
        <v>Rond Ø180 SMX Beta Pamiers</v>
      </c>
      <c r="AF2151" t="str">
        <f>VLOOKUP(E2151,'Synthèse ventes'!$A$5:$C$2461,2,0)</f>
        <v>AD PAMIERS</v>
      </c>
      <c r="AG2151"/>
      <c r="AH2151"/>
      <c r="AI2151"/>
      <c r="AJ2151"/>
      <c r="AK2151" s="6" t="s">
        <v>80</v>
      </c>
      <c r="AL2151" s="6" t="s">
        <v>6977</v>
      </c>
      <c r="AM2151" s="6" t="s">
        <v>95</v>
      </c>
      <c r="AN2151" s="6" t="s">
        <v>145</v>
      </c>
      <c r="AO2151" s="6" t="s">
        <v>1098</v>
      </c>
      <c r="AP2151" s="6" t="s">
        <v>80</v>
      </c>
      <c r="AQ2151" s="6" t="s">
        <v>80</v>
      </c>
      <c r="AR2151" s="6" t="s">
        <v>6659</v>
      </c>
      <c r="AS2151" s="6" t="s">
        <v>573</v>
      </c>
      <c r="AT2151"/>
      <c r="AU2151" s="6" t="s">
        <v>80</v>
      </c>
      <c r="AV2151" s="6" t="s">
        <v>100</v>
      </c>
      <c r="AW2151"/>
      <c r="AX2151"/>
      <c r="AY2151"/>
      <c r="AZ2151"/>
      <c r="BA2151"/>
      <c r="BB2151"/>
      <c r="BC2151"/>
      <c r="BD2151" s="6" t="s">
        <v>7012</v>
      </c>
      <c r="BE2151" s="7" t="s">
        <v>102</v>
      </c>
      <c r="BG2151" s="7" t="s">
        <v>103</v>
      </c>
      <c r="BH2151" s="7">
        <v>2018</v>
      </c>
      <c r="BI2151" s="7" t="s">
        <v>104</v>
      </c>
      <c r="BJ2151" s="7" t="s">
        <v>105</v>
      </c>
      <c r="BK2151" s="7" t="s">
        <v>105</v>
      </c>
      <c r="BL2151" s="7" t="s">
        <v>103</v>
      </c>
      <c r="BN2151"/>
      <c r="BO2151"/>
      <c r="BP2151"/>
      <c r="BQ2151"/>
      <c r="BR2151"/>
      <c r="BS2151"/>
      <c r="BT2151"/>
      <c r="BU2151"/>
      <c r="BV2151"/>
      <c r="BW2151"/>
      <c r="BX2151"/>
      <c r="BY2151" s="8">
        <v>118352</v>
      </c>
      <c r="BZ2151" s="9" t="s">
        <v>106</v>
      </c>
    </row>
    <row r="2152" spans="1:78" s="7" customFormat="1" x14ac:dyDescent="0.25">
      <c r="A2152" s="7" t="str">
        <f t="shared" si="33"/>
        <v>ADJI*</v>
      </c>
      <c r="B2152" s="6" t="s">
        <v>7020</v>
      </c>
      <c r="C2152" s="6" t="s">
        <v>7014</v>
      </c>
      <c r="D2152" s="6" t="s">
        <v>6965</v>
      </c>
      <c r="E2152" s="6" t="s">
        <v>6966</v>
      </c>
      <c r="F2152"/>
      <c r="G2152"/>
      <c r="H2152" s="6" t="s">
        <v>80</v>
      </c>
      <c r="I2152"/>
      <c r="J2152" s="6" t="s">
        <v>81</v>
      </c>
      <c r="K2152" s="6" t="s">
        <v>82</v>
      </c>
      <c r="L2152" s="6" t="s">
        <v>83</v>
      </c>
      <c r="M2152" s="6" t="s">
        <v>84</v>
      </c>
      <c r="N2152" s="6" t="s">
        <v>85</v>
      </c>
      <c r="O2152" s="6" t="s">
        <v>86</v>
      </c>
      <c r="P2152" s="6" t="s">
        <v>108</v>
      </c>
      <c r="Q2152" s="6" t="s">
        <v>109</v>
      </c>
      <c r="R2152" s="6" t="s">
        <v>109</v>
      </c>
      <c r="S2152" s="6" t="s">
        <v>109</v>
      </c>
      <c r="T2152" s="6" t="s">
        <v>110</v>
      </c>
      <c r="U2152" s="6" t="s">
        <v>91</v>
      </c>
      <c r="V2152" s="6" t="s">
        <v>91</v>
      </c>
      <c r="W2152" s="6" t="s">
        <v>80</v>
      </c>
      <c r="X2152" s="6" t="s">
        <v>80</v>
      </c>
      <c r="Y2152" s="6" t="s">
        <v>92</v>
      </c>
      <c r="Z2152" s="6" t="s">
        <v>80</v>
      </c>
      <c r="AA2152" s="6" t="s">
        <v>93</v>
      </c>
      <c r="AB2152"/>
      <c r="AC2152"/>
      <c r="AD2152"/>
      <c r="AE2152" t="str">
        <f>VLOOKUP(E2152,'Synthèse ventes'!$A$5:$C$2461,3,0)</f>
        <v>Rond Ø133 Otto Fuchs Beta</v>
      </c>
      <c r="AF2152" t="str">
        <f>VLOOKUP(E2152,'Synthèse ventes'!$A$5:$C$2461,2,0)</f>
        <v>OTTO F.</v>
      </c>
      <c r="AG2152"/>
      <c r="AH2152"/>
      <c r="AI2152"/>
      <c r="AJ2152"/>
      <c r="AK2152" s="6" t="s">
        <v>92</v>
      </c>
      <c r="AL2152" s="6" t="s">
        <v>6967</v>
      </c>
      <c r="AM2152" s="6" t="s">
        <v>95</v>
      </c>
      <c r="AN2152" s="6" t="s">
        <v>1259</v>
      </c>
      <c r="AO2152" s="6" t="s">
        <v>97</v>
      </c>
      <c r="AP2152" s="6" t="s">
        <v>80</v>
      </c>
      <c r="AQ2152" s="6" t="s">
        <v>80</v>
      </c>
      <c r="AR2152" s="6" t="s">
        <v>2524</v>
      </c>
      <c r="AS2152" s="6" t="s">
        <v>285</v>
      </c>
      <c r="AT2152"/>
      <c r="AU2152" s="6" t="s">
        <v>80</v>
      </c>
      <c r="AV2152" s="6" t="s">
        <v>100</v>
      </c>
      <c r="AW2152"/>
      <c r="AX2152"/>
      <c r="AY2152"/>
      <c r="AZ2152"/>
      <c r="BA2152"/>
      <c r="BB2152"/>
      <c r="BC2152"/>
      <c r="BD2152" s="6" t="s">
        <v>7012</v>
      </c>
      <c r="BE2152" s="7" t="s">
        <v>102</v>
      </c>
      <c r="BG2152" s="7" t="s">
        <v>103</v>
      </c>
      <c r="BH2152" s="7">
        <v>2018</v>
      </c>
      <c r="BI2152" s="7" t="s">
        <v>104</v>
      </c>
      <c r="BJ2152" s="7" t="s">
        <v>105</v>
      </c>
      <c r="BK2152" s="7" t="s">
        <v>105</v>
      </c>
      <c r="BL2152" s="7" t="s">
        <v>103</v>
      </c>
      <c r="BN2152"/>
      <c r="BO2152"/>
      <c r="BP2152"/>
      <c r="BQ2152"/>
      <c r="BR2152"/>
      <c r="BS2152"/>
      <c r="BT2152"/>
      <c r="BU2152"/>
      <c r="BV2152"/>
      <c r="BW2152"/>
      <c r="BX2152"/>
      <c r="BY2152" s="8">
        <v>101718</v>
      </c>
      <c r="BZ2152" s="9" t="s">
        <v>106</v>
      </c>
    </row>
    <row r="2153" spans="1:78" s="7" customFormat="1" hidden="1" x14ac:dyDescent="0.25">
      <c r="A2153" s="7" t="str">
        <f t="shared" si="33"/>
        <v>ADKU*</v>
      </c>
      <c r="B2153" s="6" t="s">
        <v>7021</v>
      </c>
      <c r="C2153" s="6" t="s">
        <v>7022</v>
      </c>
      <c r="D2153" s="6" t="s">
        <v>6926</v>
      </c>
      <c r="E2153" s="6" t="s">
        <v>6927</v>
      </c>
      <c r="F2153"/>
      <c r="G2153"/>
      <c r="H2153" s="6" t="s">
        <v>80</v>
      </c>
      <c r="I2153"/>
      <c r="J2153" s="6" t="s">
        <v>81</v>
      </c>
      <c r="K2153" s="6" t="s">
        <v>82</v>
      </c>
      <c r="L2153" s="6" t="s">
        <v>5005</v>
      </c>
      <c r="M2153" s="6" t="s">
        <v>84</v>
      </c>
      <c r="N2153" s="6" t="s">
        <v>85</v>
      </c>
      <c r="O2153" s="6" t="s">
        <v>86</v>
      </c>
      <c r="P2153" s="6" t="s">
        <v>1927</v>
      </c>
      <c r="Q2153" s="6" t="s">
        <v>7023</v>
      </c>
      <c r="R2153" s="6" t="s">
        <v>7023</v>
      </c>
      <c r="S2153" s="6" t="s">
        <v>7023</v>
      </c>
      <c r="T2153" s="6" t="s">
        <v>7024</v>
      </c>
      <c r="U2153" s="6" t="s">
        <v>1930</v>
      </c>
      <c r="V2153" s="6" t="s">
        <v>1931</v>
      </c>
      <c r="W2153" s="6" t="s">
        <v>80</v>
      </c>
      <c r="X2153" s="6" t="s">
        <v>80</v>
      </c>
      <c r="Y2153" s="6" t="s">
        <v>92</v>
      </c>
      <c r="Z2153" s="6" t="s">
        <v>80</v>
      </c>
      <c r="AA2153" s="6" t="s">
        <v>93</v>
      </c>
      <c r="AB2153"/>
      <c r="AC2153"/>
      <c r="AD2153"/>
      <c r="AE2153" t="str">
        <f>VLOOKUP(E2153,'Synthèse ventes'!$A$5:$C$2461,3,0)</f>
        <v>Rond Ø250 ARCONIC  x 120 Kg</v>
      </c>
      <c r="AF2153" t="str">
        <f>VLOOKUP(E2153,'Synthèse ventes'!$A$5:$C$2461,2,0)</f>
        <v>ARCONIC L</v>
      </c>
      <c r="AG2153"/>
      <c r="AH2153"/>
      <c r="AI2153"/>
      <c r="AJ2153"/>
      <c r="AK2153" s="6" t="s">
        <v>80</v>
      </c>
      <c r="AL2153" s="6" t="s">
        <v>6928</v>
      </c>
      <c r="AM2153" s="6" t="s">
        <v>95</v>
      </c>
      <c r="AN2153" s="6" t="s">
        <v>234</v>
      </c>
      <c r="AO2153" s="6" t="s">
        <v>97</v>
      </c>
      <c r="AP2153" s="6" t="s">
        <v>80</v>
      </c>
      <c r="AQ2153" s="6" t="s">
        <v>80</v>
      </c>
      <c r="AR2153" s="6" t="s">
        <v>627</v>
      </c>
      <c r="AS2153" s="6" t="s">
        <v>1434</v>
      </c>
      <c r="AT2153"/>
      <c r="AU2153" s="6" t="s">
        <v>80</v>
      </c>
      <c r="AV2153" s="6" t="s">
        <v>100</v>
      </c>
      <c r="AW2153"/>
      <c r="AX2153"/>
      <c r="AY2153"/>
      <c r="AZ2153"/>
      <c r="BA2153"/>
      <c r="BB2153"/>
      <c r="BC2153"/>
      <c r="BD2153" s="6" t="s">
        <v>7012</v>
      </c>
      <c r="BE2153" s="7" t="s">
        <v>102</v>
      </c>
      <c r="BG2153" s="7" t="s">
        <v>103</v>
      </c>
      <c r="BH2153" s="7">
        <v>2018</v>
      </c>
      <c r="BI2153" s="7" t="s">
        <v>104</v>
      </c>
      <c r="BJ2153" s="7" t="s">
        <v>105</v>
      </c>
      <c r="BK2153" s="7" t="s">
        <v>105</v>
      </c>
      <c r="BL2153" s="7" t="s">
        <v>103</v>
      </c>
      <c r="BN2153"/>
      <c r="BO2153"/>
      <c r="BP2153"/>
      <c r="BQ2153"/>
      <c r="BR2153"/>
      <c r="BS2153"/>
      <c r="BT2153"/>
      <c r="BU2153"/>
      <c r="BV2153"/>
      <c r="BW2153"/>
      <c r="BX2153"/>
      <c r="BY2153" s="8">
        <v>105383</v>
      </c>
      <c r="BZ2153" s="9" t="s">
        <v>106</v>
      </c>
    </row>
    <row r="2154" spans="1:78" s="7" customFormat="1" hidden="1" x14ac:dyDescent="0.25">
      <c r="A2154" s="7" t="str">
        <f t="shared" si="33"/>
        <v>ADKU*</v>
      </c>
      <c r="B2154" s="6" t="s">
        <v>7025</v>
      </c>
      <c r="C2154" s="6" t="s">
        <v>7022</v>
      </c>
      <c r="D2154" s="6" t="s">
        <v>6926</v>
      </c>
      <c r="E2154" s="6" t="s">
        <v>6927</v>
      </c>
      <c r="F2154"/>
      <c r="G2154"/>
      <c r="H2154" s="6" t="s">
        <v>80</v>
      </c>
      <c r="I2154"/>
      <c r="J2154" s="6" t="s">
        <v>81</v>
      </c>
      <c r="K2154" s="6" t="s">
        <v>82</v>
      </c>
      <c r="L2154" s="6" t="s">
        <v>5005</v>
      </c>
      <c r="M2154" s="6" t="s">
        <v>84</v>
      </c>
      <c r="N2154" s="6" t="s">
        <v>85</v>
      </c>
      <c r="O2154" s="6" t="s">
        <v>86</v>
      </c>
      <c r="P2154" s="6" t="s">
        <v>1409</v>
      </c>
      <c r="Q2154" s="6" t="s">
        <v>1935</v>
      </c>
      <c r="R2154" s="6" t="s">
        <v>1935</v>
      </c>
      <c r="S2154" s="6" t="s">
        <v>1935</v>
      </c>
      <c r="T2154" s="6" t="s">
        <v>7026</v>
      </c>
      <c r="U2154" s="6" t="s">
        <v>1937</v>
      </c>
      <c r="V2154" s="6" t="s">
        <v>91</v>
      </c>
      <c r="W2154" s="6" t="s">
        <v>80</v>
      </c>
      <c r="X2154" s="6" t="s">
        <v>80</v>
      </c>
      <c r="Y2154" s="6" t="s">
        <v>92</v>
      </c>
      <c r="Z2154" s="6" t="s">
        <v>80</v>
      </c>
      <c r="AA2154" s="6" t="s">
        <v>93</v>
      </c>
      <c r="AB2154"/>
      <c r="AC2154"/>
      <c r="AD2154"/>
      <c r="AE2154" t="str">
        <f>VLOOKUP(E2154,'Synthèse ventes'!$A$5:$C$2461,3,0)</f>
        <v>Rond Ø250 ARCONIC  x 120 Kg</v>
      </c>
      <c r="AF2154" t="str">
        <f>VLOOKUP(E2154,'Synthèse ventes'!$A$5:$C$2461,2,0)</f>
        <v>ARCONIC L</v>
      </c>
      <c r="AG2154"/>
      <c r="AH2154"/>
      <c r="AI2154"/>
      <c r="AJ2154"/>
      <c r="AK2154" s="6" t="s">
        <v>80</v>
      </c>
      <c r="AL2154" s="6" t="s">
        <v>6928</v>
      </c>
      <c r="AM2154" s="6" t="s">
        <v>95</v>
      </c>
      <c r="AN2154" s="6" t="s">
        <v>234</v>
      </c>
      <c r="AO2154" s="6" t="s">
        <v>97</v>
      </c>
      <c r="AP2154" s="6" t="s">
        <v>80</v>
      </c>
      <c r="AQ2154" s="6" t="s">
        <v>80</v>
      </c>
      <c r="AR2154" s="6" t="s">
        <v>627</v>
      </c>
      <c r="AS2154" s="6" t="s">
        <v>1434</v>
      </c>
      <c r="AT2154"/>
      <c r="AU2154" s="6" t="s">
        <v>80</v>
      </c>
      <c r="AV2154" s="6" t="s">
        <v>100</v>
      </c>
      <c r="AW2154"/>
      <c r="AX2154"/>
      <c r="AY2154"/>
      <c r="AZ2154"/>
      <c r="BA2154"/>
      <c r="BB2154"/>
      <c r="BC2154"/>
      <c r="BD2154" s="6" t="s">
        <v>7012</v>
      </c>
      <c r="BE2154" s="7" t="s">
        <v>102</v>
      </c>
      <c r="BG2154" s="7" t="s">
        <v>103</v>
      </c>
      <c r="BH2154" s="7">
        <v>2018</v>
      </c>
      <c r="BI2154" s="7" t="s">
        <v>104</v>
      </c>
      <c r="BJ2154" s="7" t="s">
        <v>105</v>
      </c>
      <c r="BK2154" s="7" t="s">
        <v>105</v>
      </c>
      <c r="BL2154" s="7" t="s">
        <v>103</v>
      </c>
      <c r="BN2154"/>
      <c r="BO2154"/>
      <c r="BP2154"/>
      <c r="BQ2154"/>
      <c r="BR2154"/>
      <c r="BS2154"/>
      <c r="BT2154"/>
      <c r="BU2154"/>
      <c r="BV2154"/>
      <c r="BW2154"/>
      <c r="BX2154"/>
      <c r="BY2154" s="8">
        <v>2319</v>
      </c>
      <c r="BZ2154" s="9" t="s">
        <v>106</v>
      </c>
    </row>
    <row r="2155" spans="1:78" s="7" customFormat="1" hidden="1" x14ac:dyDescent="0.25">
      <c r="A2155" s="7" t="str">
        <f t="shared" si="33"/>
        <v>ADKU*</v>
      </c>
      <c r="B2155" s="6" t="s">
        <v>7027</v>
      </c>
      <c r="C2155" s="6" t="s">
        <v>7022</v>
      </c>
      <c r="D2155" s="6" t="s">
        <v>6926</v>
      </c>
      <c r="E2155" s="6" t="s">
        <v>6927</v>
      </c>
      <c r="F2155"/>
      <c r="G2155"/>
      <c r="H2155" s="6" t="s">
        <v>80</v>
      </c>
      <c r="I2155"/>
      <c r="J2155" s="6" t="s">
        <v>81</v>
      </c>
      <c r="K2155" s="6" t="s">
        <v>82</v>
      </c>
      <c r="L2155" s="6" t="s">
        <v>5005</v>
      </c>
      <c r="M2155" s="6" t="s">
        <v>84</v>
      </c>
      <c r="N2155" s="6" t="s">
        <v>85</v>
      </c>
      <c r="O2155" s="6" t="s">
        <v>86</v>
      </c>
      <c r="P2155" s="6" t="s">
        <v>108</v>
      </c>
      <c r="Q2155" s="6" t="s">
        <v>109</v>
      </c>
      <c r="R2155" s="6" t="s">
        <v>109</v>
      </c>
      <c r="S2155" s="6" t="s">
        <v>109</v>
      </c>
      <c r="T2155" s="6" t="s">
        <v>110</v>
      </c>
      <c r="U2155" s="6" t="s">
        <v>91</v>
      </c>
      <c r="V2155" s="6" t="s">
        <v>91</v>
      </c>
      <c r="W2155" s="6" t="s">
        <v>80</v>
      </c>
      <c r="X2155" s="6" t="s">
        <v>80</v>
      </c>
      <c r="Y2155" s="6" t="s">
        <v>92</v>
      </c>
      <c r="Z2155" s="6" t="s">
        <v>80</v>
      </c>
      <c r="AA2155" s="6" t="s">
        <v>93</v>
      </c>
      <c r="AB2155"/>
      <c r="AC2155"/>
      <c r="AD2155"/>
      <c r="AE2155" t="str">
        <f>VLOOKUP(E2155,'Synthèse ventes'!$A$5:$C$2461,3,0)</f>
        <v>Rond Ø250 ARCONIC  x 120 Kg</v>
      </c>
      <c r="AF2155" t="str">
        <f>VLOOKUP(E2155,'Synthèse ventes'!$A$5:$C$2461,2,0)</f>
        <v>ARCONIC L</v>
      </c>
      <c r="AG2155"/>
      <c r="AH2155"/>
      <c r="AI2155"/>
      <c r="AJ2155"/>
      <c r="AK2155" s="6" t="s">
        <v>80</v>
      </c>
      <c r="AL2155" s="6" t="s">
        <v>6928</v>
      </c>
      <c r="AM2155" s="6" t="s">
        <v>95</v>
      </c>
      <c r="AN2155" s="6" t="s">
        <v>234</v>
      </c>
      <c r="AO2155" s="6" t="s">
        <v>97</v>
      </c>
      <c r="AP2155" s="6" t="s">
        <v>80</v>
      </c>
      <c r="AQ2155" s="6" t="s">
        <v>80</v>
      </c>
      <c r="AR2155" s="6" t="s">
        <v>627</v>
      </c>
      <c r="AS2155" s="6" t="s">
        <v>1434</v>
      </c>
      <c r="AT2155"/>
      <c r="AU2155" s="6" t="s">
        <v>80</v>
      </c>
      <c r="AV2155" s="6" t="s">
        <v>100</v>
      </c>
      <c r="AW2155"/>
      <c r="AX2155"/>
      <c r="AY2155"/>
      <c r="AZ2155"/>
      <c r="BA2155"/>
      <c r="BB2155"/>
      <c r="BC2155"/>
      <c r="BD2155" s="6" t="s">
        <v>7012</v>
      </c>
      <c r="BE2155" s="7" t="s">
        <v>102</v>
      </c>
      <c r="BG2155" s="7" t="s">
        <v>103</v>
      </c>
      <c r="BH2155" s="7">
        <v>2018</v>
      </c>
      <c r="BI2155" s="7" t="s">
        <v>104</v>
      </c>
      <c r="BJ2155" s="7" t="s">
        <v>105</v>
      </c>
      <c r="BK2155" s="7" t="s">
        <v>105</v>
      </c>
      <c r="BL2155" s="7" t="s">
        <v>103</v>
      </c>
      <c r="BN2155"/>
      <c r="BO2155"/>
      <c r="BP2155"/>
      <c r="BQ2155"/>
      <c r="BR2155"/>
      <c r="BS2155"/>
      <c r="BT2155"/>
      <c r="BU2155"/>
      <c r="BV2155"/>
      <c r="BW2155"/>
      <c r="BX2155"/>
      <c r="BY2155" s="8">
        <v>18281</v>
      </c>
      <c r="BZ2155" s="9" t="s">
        <v>106</v>
      </c>
    </row>
    <row r="2156" spans="1:78" s="7" customFormat="1" hidden="1" x14ac:dyDescent="0.25">
      <c r="A2156" s="7" t="str">
        <f t="shared" si="33"/>
        <v>ACQQ*</v>
      </c>
      <c r="B2156" s="6" t="s">
        <v>7028</v>
      </c>
      <c r="C2156" s="6" t="s">
        <v>7017</v>
      </c>
      <c r="D2156" s="6" t="s">
        <v>6975</v>
      </c>
      <c r="E2156" s="6" t="s">
        <v>6976</v>
      </c>
      <c r="F2156"/>
      <c r="G2156"/>
      <c r="H2156" s="6" t="s">
        <v>80</v>
      </c>
      <c r="I2156"/>
      <c r="J2156" s="6" t="s">
        <v>81</v>
      </c>
      <c r="K2156" s="6" t="s">
        <v>82</v>
      </c>
      <c r="L2156" s="6" t="s">
        <v>83</v>
      </c>
      <c r="M2156" s="6" t="s">
        <v>84</v>
      </c>
      <c r="N2156" s="6" t="s">
        <v>85</v>
      </c>
      <c r="O2156" s="6" t="s">
        <v>86</v>
      </c>
      <c r="P2156" s="6" t="s">
        <v>108</v>
      </c>
      <c r="Q2156" s="6" t="s">
        <v>109</v>
      </c>
      <c r="R2156" s="6" t="s">
        <v>109</v>
      </c>
      <c r="S2156" s="6" t="s">
        <v>109</v>
      </c>
      <c r="T2156" s="6" t="s">
        <v>110</v>
      </c>
      <c r="U2156" s="6" t="s">
        <v>91</v>
      </c>
      <c r="V2156" s="6" t="s">
        <v>91</v>
      </c>
      <c r="W2156" s="6" t="s">
        <v>117</v>
      </c>
      <c r="X2156" s="6" t="s">
        <v>91</v>
      </c>
      <c r="Y2156" s="6" t="s">
        <v>92</v>
      </c>
      <c r="Z2156" s="6" t="s">
        <v>92</v>
      </c>
      <c r="AA2156" s="6" t="s">
        <v>93</v>
      </c>
      <c r="AB2156"/>
      <c r="AC2156"/>
      <c r="AD2156"/>
      <c r="AE2156" t="str">
        <f>VLOOKUP(E2156,'Synthèse ventes'!$A$5:$C$2461,3,0)</f>
        <v>Rond Ø180 SMX Beta Pamiers</v>
      </c>
      <c r="AF2156" t="str">
        <f>VLOOKUP(E2156,'Synthèse ventes'!$A$5:$C$2461,2,0)</f>
        <v>AD PAMIERS</v>
      </c>
      <c r="AG2156"/>
      <c r="AH2156"/>
      <c r="AI2156"/>
      <c r="AJ2156"/>
      <c r="AK2156" s="6" t="s">
        <v>80</v>
      </c>
      <c r="AL2156" s="6" t="s">
        <v>6977</v>
      </c>
      <c r="AM2156" s="6" t="s">
        <v>95</v>
      </c>
      <c r="AN2156" s="6" t="s">
        <v>145</v>
      </c>
      <c r="AO2156" s="6" t="s">
        <v>1098</v>
      </c>
      <c r="AP2156" s="6" t="s">
        <v>80</v>
      </c>
      <c r="AQ2156" s="6" t="s">
        <v>80</v>
      </c>
      <c r="AR2156" s="6" t="s">
        <v>6659</v>
      </c>
      <c r="AS2156" s="6" t="s">
        <v>573</v>
      </c>
      <c r="AT2156"/>
      <c r="AU2156" s="6" t="s">
        <v>80</v>
      </c>
      <c r="AV2156" s="6" t="s">
        <v>100</v>
      </c>
      <c r="AW2156"/>
      <c r="AX2156"/>
      <c r="AY2156"/>
      <c r="AZ2156"/>
      <c r="BA2156"/>
      <c r="BB2156"/>
      <c r="BC2156"/>
      <c r="BD2156" s="6" t="s">
        <v>7012</v>
      </c>
      <c r="BE2156" s="7" t="s">
        <v>102</v>
      </c>
      <c r="BG2156" s="7" t="s">
        <v>103</v>
      </c>
      <c r="BH2156" s="7">
        <v>2018</v>
      </c>
      <c r="BI2156" s="7" t="s">
        <v>104</v>
      </c>
      <c r="BJ2156" s="7" t="s">
        <v>105</v>
      </c>
      <c r="BK2156" s="7" t="s">
        <v>105</v>
      </c>
      <c r="BL2156" s="7" t="s">
        <v>103</v>
      </c>
      <c r="BN2156"/>
      <c r="BO2156"/>
      <c r="BP2156"/>
      <c r="BQ2156"/>
      <c r="BR2156"/>
      <c r="BS2156"/>
      <c r="BT2156"/>
      <c r="BU2156"/>
      <c r="BV2156"/>
      <c r="BW2156"/>
      <c r="BX2156"/>
      <c r="BY2156" s="8">
        <v>22805</v>
      </c>
      <c r="BZ2156" s="9" t="s">
        <v>106</v>
      </c>
    </row>
    <row r="2157" spans="1:78" s="7" customFormat="1" x14ac:dyDescent="0.25">
      <c r="A2157" s="7" t="str">
        <f t="shared" si="33"/>
        <v>ADJM*</v>
      </c>
      <c r="B2157" s="6" t="s">
        <v>7029</v>
      </c>
      <c r="C2157" s="6" t="s">
        <v>7030</v>
      </c>
      <c r="D2157" s="6" t="s">
        <v>7031</v>
      </c>
      <c r="E2157" s="6" t="s">
        <v>7032</v>
      </c>
      <c r="F2157"/>
      <c r="G2157"/>
      <c r="H2157" s="6" t="s">
        <v>80</v>
      </c>
      <c r="I2157"/>
      <c r="J2157" s="6" t="s">
        <v>81</v>
      </c>
      <c r="K2157" s="6" t="s">
        <v>82</v>
      </c>
      <c r="L2157" s="6" t="s">
        <v>83</v>
      </c>
      <c r="M2157" s="6" t="s">
        <v>84</v>
      </c>
      <c r="N2157" s="6" t="s">
        <v>85</v>
      </c>
      <c r="O2157" s="6" t="s">
        <v>86</v>
      </c>
      <c r="P2157" s="6" t="s">
        <v>87</v>
      </c>
      <c r="Q2157" s="6" t="s">
        <v>1800</v>
      </c>
      <c r="R2157" s="6" t="s">
        <v>1800</v>
      </c>
      <c r="S2157" s="6" t="s">
        <v>1800</v>
      </c>
      <c r="T2157" s="37" t="s">
        <v>1801</v>
      </c>
      <c r="U2157" s="6" t="s">
        <v>1802</v>
      </c>
      <c r="V2157" s="6" t="s">
        <v>91</v>
      </c>
      <c r="W2157" s="6" t="s">
        <v>80</v>
      </c>
      <c r="X2157" s="6" t="s">
        <v>80</v>
      </c>
      <c r="Y2157" s="6" t="s">
        <v>92</v>
      </c>
      <c r="Z2157" s="6" t="s">
        <v>80</v>
      </c>
      <c r="AA2157" s="6" t="s">
        <v>93</v>
      </c>
      <c r="AB2157"/>
      <c r="AC2157"/>
      <c r="AD2157"/>
      <c r="AE2157" t="str">
        <f>VLOOKUP(E2157,'Synthèse ventes'!$A$5:$C$2461,3,0)</f>
        <v>Rond Ø250 OTTO FUCHS X 114,32Kg</v>
      </c>
      <c r="AF2157" t="str">
        <f>VLOOKUP(E2157,'Synthèse ventes'!$A$5:$C$2461,2,0)</f>
        <v>OTTO F.</v>
      </c>
      <c r="AG2157"/>
      <c r="AH2157"/>
      <c r="AI2157"/>
      <c r="AJ2157"/>
      <c r="AK2157" s="6" t="s">
        <v>80</v>
      </c>
      <c r="AL2157" s="6" t="s">
        <v>7033</v>
      </c>
      <c r="AM2157" s="6" t="s">
        <v>95</v>
      </c>
      <c r="AN2157" s="6" t="s">
        <v>145</v>
      </c>
      <c r="AO2157" s="6" t="s">
        <v>97</v>
      </c>
      <c r="AP2157" s="6" t="s">
        <v>80</v>
      </c>
      <c r="AQ2157" s="6" t="s">
        <v>80</v>
      </c>
      <c r="AR2157" s="6" t="s">
        <v>4018</v>
      </c>
      <c r="AS2157" s="6" t="s">
        <v>285</v>
      </c>
      <c r="AT2157"/>
      <c r="AU2157" s="6" t="s">
        <v>80</v>
      </c>
      <c r="AV2157" s="6" t="s">
        <v>100</v>
      </c>
      <c r="AW2157"/>
      <c r="AX2157"/>
      <c r="AY2157"/>
      <c r="AZ2157"/>
      <c r="BA2157"/>
      <c r="BB2157"/>
      <c r="BC2157"/>
      <c r="BD2157" s="6" t="s">
        <v>7034</v>
      </c>
      <c r="BE2157" s="7" t="s">
        <v>102</v>
      </c>
      <c r="BG2157" s="7" t="s">
        <v>103</v>
      </c>
      <c r="BH2157" s="7">
        <v>2018</v>
      </c>
      <c r="BI2157" s="7" t="s">
        <v>104</v>
      </c>
      <c r="BJ2157" s="7" t="s">
        <v>105</v>
      </c>
      <c r="BK2157" s="7" t="s">
        <v>105</v>
      </c>
      <c r="BL2157" s="7" t="s">
        <v>103</v>
      </c>
      <c r="BN2157"/>
      <c r="BO2157"/>
      <c r="BP2157"/>
      <c r="BQ2157"/>
      <c r="BR2157"/>
      <c r="BS2157"/>
      <c r="BT2157"/>
      <c r="BU2157"/>
      <c r="BV2157"/>
      <c r="BW2157"/>
      <c r="BX2157"/>
      <c r="BY2157" s="8">
        <v>106131</v>
      </c>
      <c r="BZ2157" s="9" t="s">
        <v>106</v>
      </c>
    </row>
    <row r="2158" spans="1:78" s="7" customFormat="1" x14ac:dyDescent="0.25">
      <c r="A2158" s="7" t="str">
        <f t="shared" si="33"/>
        <v>ADJM*</v>
      </c>
      <c r="B2158" s="6" t="s">
        <v>7035</v>
      </c>
      <c r="C2158" s="6" t="s">
        <v>7036</v>
      </c>
      <c r="D2158" s="6" t="s">
        <v>7031</v>
      </c>
      <c r="E2158" s="6" t="s">
        <v>7032</v>
      </c>
      <c r="F2158"/>
      <c r="G2158"/>
      <c r="H2158" s="6" t="s">
        <v>80</v>
      </c>
      <c r="I2158"/>
      <c r="J2158" s="6" t="s">
        <v>81</v>
      </c>
      <c r="K2158" s="6" t="s">
        <v>82</v>
      </c>
      <c r="L2158" s="6" t="s">
        <v>83</v>
      </c>
      <c r="M2158" s="6" t="s">
        <v>84</v>
      </c>
      <c r="N2158" s="6" t="s">
        <v>85</v>
      </c>
      <c r="O2158" s="6" t="s">
        <v>86</v>
      </c>
      <c r="P2158" s="6" t="s">
        <v>1927</v>
      </c>
      <c r="Q2158" s="6" t="s">
        <v>1928</v>
      </c>
      <c r="R2158" s="6" t="s">
        <v>1928</v>
      </c>
      <c r="S2158" s="6" t="s">
        <v>1928</v>
      </c>
      <c r="T2158" s="37" t="s">
        <v>2882</v>
      </c>
      <c r="U2158" s="6" t="s">
        <v>1930</v>
      </c>
      <c r="V2158" s="6" t="s">
        <v>1931</v>
      </c>
      <c r="W2158" s="6" t="s">
        <v>80</v>
      </c>
      <c r="X2158" s="6" t="s">
        <v>80</v>
      </c>
      <c r="Y2158" s="6" t="s">
        <v>92</v>
      </c>
      <c r="Z2158" s="6" t="s">
        <v>80</v>
      </c>
      <c r="AA2158" s="6" t="s">
        <v>93</v>
      </c>
      <c r="AB2158"/>
      <c r="AC2158"/>
      <c r="AD2158"/>
      <c r="AE2158" t="str">
        <f>VLOOKUP(E2158,'Synthèse ventes'!$A$5:$C$2461,3,0)</f>
        <v>Rond Ø250 OTTO FUCHS X 114,32Kg</v>
      </c>
      <c r="AF2158" t="str">
        <f>VLOOKUP(E2158,'Synthèse ventes'!$A$5:$C$2461,2,0)</f>
        <v>OTTO F.</v>
      </c>
      <c r="AG2158"/>
      <c r="AH2158"/>
      <c r="AI2158"/>
      <c r="AJ2158"/>
      <c r="AK2158" s="6" t="s">
        <v>80</v>
      </c>
      <c r="AL2158" s="6" t="s">
        <v>7033</v>
      </c>
      <c r="AM2158" s="6" t="s">
        <v>95</v>
      </c>
      <c r="AN2158" s="6" t="s">
        <v>234</v>
      </c>
      <c r="AO2158" s="6" t="s">
        <v>97</v>
      </c>
      <c r="AP2158" s="6" t="s">
        <v>80</v>
      </c>
      <c r="AQ2158" s="6" t="s">
        <v>80</v>
      </c>
      <c r="AR2158" s="6" t="s">
        <v>4018</v>
      </c>
      <c r="AS2158" s="6" t="s">
        <v>285</v>
      </c>
      <c r="AT2158"/>
      <c r="AU2158" s="6" t="s">
        <v>80</v>
      </c>
      <c r="AV2158" s="6" t="s">
        <v>100</v>
      </c>
      <c r="AW2158"/>
      <c r="AX2158"/>
      <c r="AY2158"/>
      <c r="AZ2158"/>
      <c r="BA2158"/>
      <c r="BB2158"/>
      <c r="BC2158"/>
      <c r="BD2158" s="6" t="s">
        <v>7034</v>
      </c>
      <c r="BE2158" s="7" t="s">
        <v>102</v>
      </c>
      <c r="BG2158" s="7" t="s">
        <v>103</v>
      </c>
      <c r="BH2158" s="7">
        <v>2018</v>
      </c>
      <c r="BI2158" s="7" t="s">
        <v>104</v>
      </c>
      <c r="BJ2158" s="7" t="s">
        <v>105</v>
      </c>
      <c r="BK2158" s="7" t="s">
        <v>105</v>
      </c>
      <c r="BL2158" s="7" t="s">
        <v>103</v>
      </c>
      <c r="BN2158"/>
      <c r="BO2158"/>
      <c r="BP2158"/>
      <c r="BQ2158"/>
      <c r="BR2158"/>
      <c r="BS2158"/>
      <c r="BT2158"/>
      <c r="BU2158"/>
      <c r="BV2158"/>
      <c r="BW2158"/>
      <c r="BX2158"/>
      <c r="BY2158" s="8">
        <v>48721</v>
      </c>
      <c r="BZ2158" s="9" t="s">
        <v>106</v>
      </c>
    </row>
    <row r="2159" spans="1:78" s="7" customFormat="1" x14ac:dyDescent="0.25">
      <c r="A2159" s="7" t="str">
        <f t="shared" si="33"/>
        <v>ADJM*</v>
      </c>
      <c r="B2159" s="6" t="s">
        <v>7037</v>
      </c>
      <c r="C2159" s="6" t="s">
        <v>7036</v>
      </c>
      <c r="D2159" s="6" t="s">
        <v>7031</v>
      </c>
      <c r="E2159" s="6" t="s">
        <v>7032</v>
      </c>
      <c r="F2159"/>
      <c r="G2159"/>
      <c r="H2159" s="6" t="s">
        <v>80</v>
      </c>
      <c r="I2159"/>
      <c r="J2159" s="6" t="s">
        <v>81</v>
      </c>
      <c r="K2159" s="6" t="s">
        <v>82</v>
      </c>
      <c r="L2159" s="6" t="s">
        <v>83</v>
      </c>
      <c r="M2159" s="6" t="s">
        <v>84</v>
      </c>
      <c r="N2159" s="6" t="s">
        <v>85</v>
      </c>
      <c r="O2159" s="6" t="s">
        <v>86</v>
      </c>
      <c r="P2159" s="6" t="s">
        <v>1409</v>
      </c>
      <c r="Q2159" s="6" t="s">
        <v>6623</v>
      </c>
      <c r="R2159" s="6" t="s">
        <v>6623</v>
      </c>
      <c r="S2159" s="6" t="s">
        <v>6623</v>
      </c>
      <c r="T2159" s="37" t="s">
        <v>2011</v>
      </c>
      <c r="U2159" s="6" t="s">
        <v>1937</v>
      </c>
      <c r="V2159" s="6" t="s">
        <v>91</v>
      </c>
      <c r="W2159" s="6" t="s">
        <v>80</v>
      </c>
      <c r="X2159" s="6" t="s">
        <v>80</v>
      </c>
      <c r="Y2159" s="6" t="s">
        <v>92</v>
      </c>
      <c r="Z2159" s="6" t="s">
        <v>80</v>
      </c>
      <c r="AA2159" s="6" t="s">
        <v>93</v>
      </c>
      <c r="AB2159"/>
      <c r="AC2159"/>
      <c r="AD2159"/>
      <c r="AE2159" t="str">
        <f>VLOOKUP(E2159,'Synthèse ventes'!$A$5:$C$2461,3,0)</f>
        <v>Rond Ø250 OTTO FUCHS X 114,32Kg</v>
      </c>
      <c r="AF2159" t="str">
        <f>VLOOKUP(E2159,'Synthèse ventes'!$A$5:$C$2461,2,0)</f>
        <v>OTTO F.</v>
      </c>
      <c r="AG2159"/>
      <c r="AH2159"/>
      <c r="AI2159"/>
      <c r="AJ2159"/>
      <c r="AK2159" s="6" t="s">
        <v>80</v>
      </c>
      <c r="AL2159" s="6" t="s">
        <v>7033</v>
      </c>
      <c r="AM2159" s="6" t="s">
        <v>95</v>
      </c>
      <c r="AN2159" s="6" t="s">
        <v>234</v>
      </c>
      <c r="AO2159" s="6" t="s">
        <v>97</v>
      </c>
      <c r="AP2159" s="6" t="s">
        <v>80</v>
      </c>
      <c r="AQ2159" s="6" t="s">
        <v>80</v>
      </c>
      <c r="AR2159" s="6" t="s">
        <v>4018</v>
      </c>
      <c r="AS2159" s="6" t="s">
        <v>285</v>
      </c>
      <c r="AT2159"/>
      <c r="AU2159" s="6" t="s">
        <v>80</v>
      </c>
      <c r="AV2159" s="6" t="s">
        <v>100</v>
      </c>
      <c r="AW2159"/>
      <c r="AX2159"/>
      <c r="AY2159"/>
      <c r="AZ2159"/>
      <c r="BA2159"/>
      <c r="BB2159"/>
      <c r="BC2159"/>
      <c r="BD2159" s="6" t="s">
        <v>7034</v>
      </c>
      <c r="BE2159" s="7" t="s">
        <v>102</v>
      </c>
      <c r="BG2159" s="7" t="s">
        <v>103</v>
      </c>
      <c r="BH2159" s="7">
        <v>2018</v>
      </c>
      <c r="BI2159" s="7" t="s">
        <v>104</v>
      </c>
      <c r="BJ2159" s="7" t="s">
        <v>105</v>
      </c>
      <c r="BK2159" s="7" t="s">
        <v>105</v>
      </c>
      <c r="BL2159" s="7" t="s">
        <v>103</v>
      </c>
      <c r="BN2159"/>
      <c r="BO2159"/>
      <c r="BP2159"/>
      <c r="BQ2159"/>
      <c r="BR2159"/>
      <c r="BS2159"/>
      <c r="BT2159"/>
      <c r="BU2159"/>
      <c r="BV2159"/>
      <c r="BW2159"/>
      <c r="BX2159"/>
      <c r="BY2159" s="8">
        <v>94613</v>
      </c>
      <c r="BZ2159" s="9" t="s">
        <v>106</v>
      </c>
    </row>
    <row r="2160" spans="1:78" s="7" customFormat="1" x14ac:dyDescent="0.25">
      <c r="A2160" s="7" t="str">
        <f t="shared" si="33"/>
        <v>ADJM*</v>
      </c>
      <c r="B2160" s="6" t="s">
        <v>7038</v>
      </c>
      <c r="C2160" s="6" t="s">
        <v>7030</v>
      </c>
      <c r="D2160" s="6" t="s">
        <v>7031</v>
      </c>
      <c r="E2160" s="6" t="s">
        <v>7032</v>
      </c>
      <c r="F2160"/>
      <c r="G2160"/>
      <c r="H2160" s="6" t="s">
        <v>80</v>
      </c>
      <c r="I2160"/>
      <c r="J2160" s="6" t="s">
        <v>81</v>
      </c>
      <c r="K2160" s="6" t="s">
        <v>82</v>
      </c>
      <c r="L2160" s="6" t="s">
        <v>83</v>
      </c>
      <c r="M2160" s="6" t="s">
        <v>84</v>
      </c>
      <c r="N2160" s="6" t="s">
        <v>85</v>
      </c>
      <c r="O2160" s="6" t="s">
        <v>86</v>
      </c>
      <c r="P2160" s="6" t="s">
        <v>108</v>
      </c>
      <c r="Q2160" s="6" t="s">
        <v>109</v>
      </c>
      <c r="R2160" s="6" t="s">
        <v>110</v>
      </c>
      <c r="S2160" s="6" t="s">
        <v>109</v>
      </c>
      <c r="T2160" s="6" t="s">
        <v>110</v>
      </c>
      <c r="U2160" s="6" t="s">
        <v>91</v>
      </c>
      <c r="V2160" s="6" t="s">
        <v>91</v>
      </c>
      <c r="W2160" s="6" t="s">
        <v>80</v>
      </c>
      <c r="X2160" s="6" t="s">
        <v>80</v>
      </c>
      <c r="Y2160" s="6" t="s">
        <v>92</v>
      </c>
      <c r="Z2160" s="6" t="s">
        <v>80</v>
      </c>
      <c r="AA2160" s="6" t="s">
        <v>93</v>
      </c>
      <c r="AB2160"/>
      <c r="AC2160"/>
      <c r="AD2160"/>
      <c r="AE2160" t="str">
        <f>VLOOKUP(E2160,'Synthèse ventes'!$A$5:$C$2461,3,0)</f>
        <v>Rond Ø250 OTTO FUCHS X 114,32Kg</v>
      </c>
      <c r="AF2160" t="str">
        <f>VLOOKUP(E2160,'Synthèse ventes'!$A$5:$C$2461,2,0)</f>
        <v>OTTO F.</v>
      </c>
      <c r="AG2160"/>
      <c r="AH2160"/>
      <c r="AI2160"/>
      <c r="AJ2160"/>
      <c r="AK2160" s="6" t="s">
        <v>80</v>
      </c>
      <c r="AL2160" s="6" t="s">
        <v>7033</v>
      </c>
      <c r="AM2160" s="6" t="s">
        <v>95</v>
      </c>
      <c r="AN2160" s="6" t="s">
        <v>145</v>
      </c>
      <c r="AO2160" s="6" t="s">
        <v>97</v>
      </c>
      <c r="AP2160" s="6" t="s">
        <v>80</v>
      </c>
      <c r="AQ2160" s="6" t="s">
        <v>80</v>
      </c>
      <c r="AR2160" s="6" t="s">
        <v>4018</v>
      </c>
      <c r="AS2160" s="6" t="s">
        <v>285</v>
      </c>
      <c r="AT2160"/>
      <c r="AU2160" s="6" t="s">
        <v>80</v>
      </c>
      <c r="AV2160" s="6" t="s">
        <v>100</v>
      </c>
      <c r="AW2160"/>
      <c r="AX2160"/>
      <c r="AY2160"/>
      <c r="AZ2160"/>
      <c r="BA2160"/>
      <c r="BB2160"/>
      <c r="BC2160"/>
      <c r="BD2160" s="6" t="s">
        <v>7034</v>
      </c>
      <c r="BE2160" s="7" t="s">
        <v>102</v>
      </c>
      <c r="BG2160" s="7" t="s">
        <v>103</v>
      </c>
      <c r="BH2160" s="7">
        <v>2018</v>
      </c>
      <c r="BI2160" s="7" t="s">
        <v>104</v>
      </c>
      <c r="BJ2160" s="7" t="s">
        <v>105</v>
      </c>
      <c r="BK2160" s="7" t="s">
        <v>105</v>
      </c>
      <c r="BL2160" s="7" t="s">
        <v>103</v>
      </c>
      <c r="BN2160"/>
      <c r="BO2160"/>
      <c r="BP2160"/>
      <c r="BQ2160"/>
      <c r="BR2160"/>
      <c r="BS2160"/>
      <c r="BT2160"/>
      <c r="BU2160"/>
      <c r="BV2160"/>
      <c r="BW2160"/>
      <c r="BX2160"/>
      <c r="BY2160" s="8">
        <v>31536</v>
      </c>
      <c r="BZ2160" s="9" t="s">
        <v>106</v>
      </c>
    </row>
    <row r="2161" spans="1:78" s="7" customFormat="1" x14ac:dyDescent="0.25">
      <c r="A2161" s="7" t="str">
        <f t="shared" si="33"/>
        <v>ADJM*</v>
      </c>
      <c r="B2161" s="6" t="s">
        <v>7039</v>
      </c>
      <c r="C2161" s="6" t="s">
        <v>7036</v>
      </c>
      <c r="D2161" s="6" t="s">
        <v>7031</v>
      </c>
      <c r="E2161" s="6" t="s">
        <v>7032</v>
      </c>
      <c r="F2161"/>
      <c r="G2161"/>
      <c r="H2161" s="6" t="s">
        <v>80</v>
      </c>
      <c r="I2161"/>
      <c r="J2161" s="6" t="s">
        <v>81</v>
      </c>
      <c r="K2161" s="6" t="s">
        <v>82</v>
      </c>
      <c r="L2161" s="6" t="s">
        <v>83</v>
      </c>
      <c r="M2161" s="6" t="s">
        <v>84</v>
      </c>
      <c r="N2161" s="6" t="s">
        <v>85</v>
      </c>
      <c r="O2161" s="6" t="s">
        <v>86</v>
      </c>
      <c r="P2161" s="6" t="s">
        <v>108</v>
      </c>
      <c r="Q2161" s="6" t="s">
        <v>109</v>
      </c>
      <c r="R2161" s="6" t="s">
        <v>109</v>
      </c>
      <c r="S2161" s="6" t="s">
        <v>109</v>
      </c>
      <c r="T2161" s="6" t="s">
        <v>110</v>
      </c>
      <c r="U2161" s="6" t="s">
        <v>91</v>
      </c>
      <c r="V2161" s="6" t="s">
        <v>91</v>
      </c>
      <c r="W2161" s="6" t="s">
        <v>80</v>
      </c>
      <c r="X2161" s="6" t="s">
        <v>80</v>
      </c>
      <c r="Y2161" s="6" t="s">
        <v>92</v>
      </c>
      <c r="Z2161" s="6" t="s">
        <v>80</v>
      </c>
      <c r="AA2161" s="6" t="s">
        <v>93</v>
      </c>
      <c r="AB2161"/>
      <c r="AC2161"/>
      <c r="AD2161"/>
      <c r="AE2161" t="str">
        <f>VLOOKUP(E2161,'Synthèse ventes'!$A$5:$C$2461,3,0)</f>
        <v>Rond Ø250 OTTO FUCHS X 114,32Kg</v>
      </c>
      <c r="AF2161" t="str">
        <f>VLOOKUP(E2161,'Synthèse ventes'!$A$5:$C$2461,2,0)</f>
        <v>OTTO F.</v>
      </c>
      <c r="AG2161"/>
      <c r="AH2161"/>
      <c r="AI2161"/>
      <c r="AJ2161"/>
      <c r="AK2161" s="6" t="s">
        <v>80</v>
      </c>
      <c r="AL2161" s="6" t="s">
        <v>7033</v>
      </c>
      <c r="AM2161" s="6" t="s">
        <v>95</v>
      </c>
      <c r="AN2161" s="6" t="s">
        <v>234</v>
      </c>
      <c r="AO2161" s="6" t="s">
        <v>97</v>
      </c>
      <c r="AP2161" s="6" t="s">
        <v>80</v>
      </c>
      <c r="AQ2161" s="6" t="s">
        <v>80</v>
      </c>
      <c r="AR2161" s="6" t="s">
        <v>4018</v>
      </c>
      <c r="AS2161" s="6" t="s">
        <v>285</v>
      </c>
      <c r="AT2161"/>
      <c r="AU2161" s="6" t="s">
        <v>80</v>
      </c>
      <c r="AV2161" s="6" t="s">
        <v>100</v>
      </c>
      <c r="AW2161"/>
      <c r="AX2161"/>
      <c r="AY2161"/>
      <c r="AZ2161"/>
      <c r="BA2161"/>
      <c r="BB2161"/>
      <c r="BC2161"/>
      <c r="BD2161" s="6" t="s">
        <v>7034</v>
      </c>
      <c r="BE2161" s="7" t="s">
        <v>102</v>
      </c>
      <c r="BG2161" s="7" t="s">
        <v>103</v>
      </c>
      <c r="BH2161" s="7">
        <v>2018</v>
      </c>
      <c r="BI2161" s="7" t="s">
        <v>104</v>
      </c>
      <c r="BJ2161" s="7" t="s">
        <v>105</v>
      </c>
      <c r="BK2161" s="7" t="s">
        <v>105</v>
      </c>
      <c r="BL2161" s="7" t="s">
        <v>103</v>
      </c>
      <c r="BN2161"/>
      <c r="BO2161"/>
      <c r="BP2161"/>
      <c r="BQ2161"/>
      <c r="BR2161"/>
      <c r="BS2161"/>
      <c r="BT2161"/>
      <c r="BU2161"/>
      <c r="BV2161"/>
      <c r="BW2161"/>
      <c r="BX2161"/>
      <c r="BY2161" s="8">
        <v>109146</v>
      </c>
      <c r="BZ2161" s="9" t="s">
        <v>106</v>
      </c>
    </row>
    <row r="2162" spans="1:78" s="7" customFormat="1" hidden="1" x14ac:dyDescent="0.25">
      <c r="A2162" s="7" t="str">
        <f t="shared" si="33"/>
        <v>ADLA*</v>
      </c>
      <c r="B2162" s="6" t="s">
        <v>7040</v>
      </c>
      <c r="C2162" s="6" t="s">
        <v>7041</v>
      </c>
      <c r="D2162" s="6" t="s">
        <v>7042</v>
      </c>
      <c r="E2162" s="6" t="s">
        <v>7043</v>
      </c>
      <c r="F2162"/>
      <c r="G2162"/>
      <c r="H2162" s="6" t="s">
        <v>80</v>
      </c>
      <c r="I2162"/>
      <c r="J2162" s="6" t="s">
        <v>81</v>
      </c>
      <c r="K2162" s="6" t="s">
        <v>82</v>
      </c>
      <c r="L2162" s="6" t="s">
        <v>156</v>
      </c>
      <c r="M2162" s="6" t="s">
        <v>84</v>
      </c>
      <c r="N2162" s="6" t="s">
        <v>85</v>
      </c>
      <c r="O2162" s="6" t="s">
        <v>157</v>
      </c>
      <c r="P2162" s="6" t="s">
        <v>108</v>
      </c>
      <c r="Q2162" s="6" t="s">
        <v>109</v>
      </c>
      <c r="R2162" s="6" t="s">
        <v>110</v>
      </c>
      <c r="S2162" s="6" t="s">
        <v>109</v>
      </c>
      <c r="T2162" s="6" t="s">
        <v>110</v>
      </c>
      <c r="U2162" s="6" t="s">
        <v>91</v>
      </c>
      <c r="V2162" s="6" t="s">
        <v>91</v>
      </c>
      <c r="W2162" s="6" t="s">
        <v>80</v>
      </c>
      <c r="X2162" s="6" t="s">
        <v>80</v>
      </c>
      <c r="Y2162" s="6" t="s">
        <v>92</v>
      </c>
      <c r="Z2162" s="6" t="s">
        <v>80</v>
      </c>
      <c r="AA2162" s="6" t="s">
        <v>93</v>
      </c>
      <c r="AB2162"/>
      <c r="AC2162"/>
      <c r="AD2162"/>
      <c r="AE2162" t="str">
        <f>VLOOKUP(E2162,'Synthèse ventes'!$A$5:$C$2461,3,0)</f>
        <v>Rond Ø200 Béta FdB</v>
      </c>
      <c r="AF2162" t="str">
        <f>VLOOKUP(E2162,'Synthèse ventes'!$A$5:$C$2461,2,0)</f>
        <v>FORGES</v>
      </c>
      <c r="AG2162"/>
      <c r="AH2162"/>
      <c r="AI2162"/>
      <c r="AJ2162"/>
      <c r="AK2162" s="6" t="s">
        <v>92</v>
      </c>
      <c r="AL2162" s="6" t="s">
        <v>7044</v>
      </c>
      <c r="AM2162" s="6" t="s">
        <v>95</v>
      </c>
      <c r="AN2162" s="6" t="s">
        <v>145</v>
      </c>
      <c r="AO2162" s="6" t="s">
        <v>400</v>
      </c>
      <c r="AP2162" s="6" t="s">
        <v>80</v>
      </c>
      <c r="AQ2162" s="6" t="s">
        <v>80</v>
      </c>
      <c r="AR2162" s="6" t="s">
        <v>4410</v>
      </c>
      <c r="AS2162" s="6" t="s">
        <v>147</v>
      </c>
      <c r="AT2162"/>
      <c r="AU2162" s="6" t="s">
        <v>80</v>
      </c>
      <c r="AV2162" s="6" t="s">
        <v>100</v>
      </c>
      <c r="AW2162"/>
      <c r="AX2162"/>
      <c r="AY2162"/>
      <c r="AZ2162"/>
      <c r="BA2162"/>
      <c r="BB2162"/>
      <c r="BC2162"/>
      <c r="BD2162" s="6" t="s">
        <v>7034</v>
      </c>
      <c r="BE2162" s="7" t="s">
        <v>102</v>
      </c>
      <c r="BG2162" s="7" t="s">
        <v>103</v>
      </c>
      <c r="BH2162" s="7">
        <v>2018</v>
      </c>
      <c r="BI2162" s="7" t="s">
        <v>104</v>
      </c>
      <c r="BJ2162" s="7" t="s">
        <v>105</v>
      </c>
      <c r="BK2162" s="7" t="s">
        <v>105</v>
      </c>
      <c r="BL2162" s="7" t="s">
        <v>103</v>
      </c>
      <c r="BN2162"/>
      <c r="BO2162"/>
      <c r="BP2162"/>
      <c r="BQ2162"/>
      <c r="BR2162"/>
      <c r="BS2162"/>
      <c r="BT2162"/>
      <c r="BU2162"/>
      <c r="BV2162"/>
      <c r="BW2162"/>
      <c r="BX2162"/>
      <c r="BY2162" s="8">
        <v>126579</v>
      </c>
      <c r="BZ2162" s="9" t="s">
        <v>106</v>
      </c>
    </row>
    <row r="2163" spans="1:78" s="7" customFormat="1" hidden="1" x14ac:dyDescent="0.25">
      <c r="A2163" s="7" t="str">
        <f t="shared" si="33"/>
        <v>ADLA*</v>
      </c>
      <c r="B2163" s="6" t="s">
        <v>7045</v>
      </c>
      <c r="C2163" s="6" t="s">
        <v>7046</v>
      </c>
      <c r="D2163" s="6" t="s">
        <v>7042</v>
      </c>
      <c r="E2163" s="6" t="s">
        <v>7043</v>
      </c>
      <c r="F2163"/>
      <c r="G2163"/>
      <c r="H2163" s="6" t="s">
        <v>80</v>
      </c>
      <c r="I2163"/>
      <c r="J2163" s="6" t="s">
        <v>81</v>
      </c>
      <c r="K2163" s="6" t="s">
        <v>82</v>
      </c>
      <c r="L2163" s="6" t="s">
        <v>156</v>
      </c>
      <c r="M2163" s="6" t="s">
        <v>84</v>
      </c>
      <c r="N2163" s="6" t="s">
        <v>85</v>
      </c>
      <c r="O2163" s="6" t="s">
        <v>157</v>
      </c>
      <c r="P2163" s="6" t="s">
        <v>108</v>
      </c>
      <c r="Q2163" s="6" t="s">
        <v>109</v>
      </c>
      <c r="R2163" s="6" t="s">
        <v>110</v>
      </c>
      <c r="S2163" s="6" t="s">
        <v>109</v>
      </c>
      <c r="T2163" s="6" t="s">
        <v>110</v>
      </c>
      <c r="U2163" s="6" t="s">
        <v>91</v>
      </c>
      <c r="V2163" s="6" t="s">
        <v>91</v>
      </c>
      <c r="W2163" s="6" t="s">
        <v>80</v>
      </c>
      <c r="X2163" s="6" t="s">
        <v>80</v>
      </c>
      <c r="Y2163" s="6" t="s">
        <v>92</v>
      </c>
      <c r="Z2163" s="6" t="s">
        <v>80</v>
      </c>
      <c r="AA2163" s="6" t="s">
        <v>93</v>
      </c>
      <c r="AB2163"/>
      <c r="AC2163"/>
      <c r="AD2163"/>
      <c r="AE2163" t="str">
        <f>VLOOKUP(E2163,'Synthèse ventes'!$A$5:$C$2461,3,0)</f>
        <v>Rond Ø200 Béta FdB</v>
      </c>
      <c r="AF2163" t="str">
        <f>VLOOKUP(E2163,'Synthèse ventes'!$A$5:$C$2461,2,0)</f>
        <v>FORGES</v>
      </c>
      <c r="AG2163"/>
      <c r="AH2163"/>
      <c r="AI2163"/>
      <c r="AJ2163"/>
      <c r="AK2163" s="6" t="s">
        <v>92</v>
      </c>
      <c r="AL2163" s="6" t="s">
        <v>7044</v>
      </c>
      <c r="AM2163" s="6" t="s">
        <v>95</v>
      </c>
      <c r="AN2163" s="6" t="s">
        <v>145</v>
      </c>
      <c r="AO2163" s="6" t="s">
        <v>1223</v>
      </c>
      <c r="AP2163" s="6" t="s">
        <v>80</v>
      </c>
      <c r="AQ2163" s="6" t="s">
        <v>80</v>
      </c>
      <c r="AR2163" s="6" t="s">
        <v>4410</v>
      </c>
      <c r="AS2163" s="6" t="s">
        <v>147</v>
      </c>
      <c r="AT2163"/>
      <c r="AU2163" s="6" t="s">
        <v>80</v>
      </c>
      <c r="AV2163" s="6" t="s">
        <v>100</v>
      </c>
      <c r="AW2163"/>
      <c r="AX2163"/>
      <c r="AY2163"/>
      <c r="AZ2163"/>
      <c r="BA2163"/>
      <c r="BB2163"/>
      <c r="BC2163"/>
      <c r="BD2163" s="6" t="s">
        <v>7034</v>
      </c>
      <c r="BE2163" s="7" t="s">
        <v>102</v>
      </c>
      <c r="BG2163" s="7" t="s">
        <v>103</v>
      </c>
      <c r="BH2163" s="7">
        <v>2018</v>
      </c>
      <c r="BI2163" s="7" t="s">
        <v>104</v>
      </c>
      <c r="BJ2163" s="7" t="s">
        <v>105</v>
      </c>
      <c r="BK2163" s="7" t="s">
        <v>105</v>
      </c>
      <c r="BL2163" s="7" t="s">
        <v>103</v>
      </c>
      <c r="BN2163"/>
      <c r="BO2163"/>
      <c r="BP2163"/>
      <c r="BQ2163"/>
      <c r="BR2163"/>
      <c r="BS2163"/>
      <c r="BT2163"/>
      <c r="BU2163"/>
      <c r="BV2163"/>
      <c r="BW2163"/>
      <c r="BX2163"/>
      <c r="BY2163" s="8">
        <v>24270</v>
      </c>
      <c r="BZ2163" s="9" t="s">
        <v>106</v>
      </c>
    </row>
    <row r="2164" spans="1:78" s="7" customFormat="1" hidden="1" x14ac:dyDescent="0.25">
      <c r="A2164" s="7" t="str">
        <f t="shared" si="33"/>
        <v>ADLA*</v>
      </c>
      <c r="B2164" s="6" t="s">
        <v>7047</v>
      </c>
      <c r="C2164" s="6" t="s">
        <v>7048</v>
      </c>
      <c r="D2164" s="6" t="s">
        <v>7042</v>
      </c>
      <c r="E2164" s="6" t="s">
        <v>7043</v>
      </c>
      <c r="F2164"/>
      <c r="G2164"/>
      <c r="H2164" s="6" t="s">
        <v>80</v>
      </c>
      <c r="I2164"/>
      <c r="J2164" s="6" t="s">
        <v>81</v>
      </c>
      <c r="K2164" s="6" t="s">
        <v>82</v>
      </c>
      <c r="L2164" s="6" t="s">
        <v>156</v>
      </c>
      <c r="M2164" s="6" t="s">
        <v>84</v>
      </c>
      <c r="N2164" s="6" t="s">
        <v>85</v>
      </c>
      <c r="O2164" s="6" t="s">
        <v>157</v>
      </c>
      <c r="P2164" s="6" t="s">
        <v>108</v>
      </c>
      <c r="Q2164" s="6" t="s">
        <v>109</v>
      </c>
      <c r="R2164" s="6" t="s">
        <v>110</v>
      </c>
      <c r="S2164" s="6" t="s">
        <v>109</v>
      </c>
      <c r="T2164" s="6" t="s">
        <v>110</v>
      </c>
      <c r="U2164" s="6" t="s">
        <v>91</v>
      </c>
      <c r="V2164" s="6" t="s">
        <v>91</v>
      </c>
      <c r="W2164" s="6" t="s">
        <v>80</v>
      </c>
      <c r="X2164" s="6" t="s">
        <v>80</v>
      </c>
      <c r="Y2164" s="6" t="s">
        <v>92</v>
      </c>
      <c r="Z2164" s="6" t="s">
        <v>80</v>
      </c>
      <c r="AA2164" s="6" t="s">
        <v>93</v>
      </c>
      <c r="AB2164"/>
      <c r="AC2164"/>
      <c r="AD2164"/>
      <c r="AE2164" t="str">
        <f>VLOOKUP(E2164,'Synthèse ventes'!$A$5:$C$2461,3,0)</f>
        <v>Rond Ø200 Béta FdB</v>
      </c>
      <c r="AF2164" t="str">
        <f>VLOOKUP(E2164,'Synthèse ventes'!$A$5:$C$2461,2,0)</f>
        <v>FORGES</v>
      </c>
      <c r="AG2164"/>
      <c r="AH2164"/>
      <c r="AI2164"/>
      <c r="AJ2164"/>
      <c r="AK2164" s="6" t="s">
        <v>92</v>
      </c>
      <c r="AL2164" s="6" t="s">
        <v>7044</v>
      </c>
      <c r="AM2164" s="6" t="s">
        <v>95</v>
      </c>
      <c r="AN2164" s="6" t="s">
        <v>145</v>
      </c>
      <c r="AO2164" s="6" t="s">
        <v>292</v>
      </c>
      <c r="AP2164" s="6" t="s">
        <v>80</v>
      </c>
      <c r="AQ2164" s="6" t="s">
        <v>80</v>
      </c>
      <c r="AR2164" s="6" t="s">
        <v>4410</v>
      </c>
      <c r="AS2164" s="6" t="s">
        <v>147</v>
      </c>
      <c r="AT2164"/>
      <c r="AU2164" s="6" t="s">
        <v>80</v>
      </c>
      <c r="AV2164" s="6" t="s">
        <v>100</v>
      </c>
      <c r="AW2164"/>
      <c r="AX2164"/>
      <c r="AY2164"/>
      <c r="AZ2164"/>
      <c r="BA2164"/>
      <c r="BB2164"/>
      <c r="BC2164"/>
      <c r="BD2164" s="6" t="s">
        <v>7034</v>
      </c>
      <c r="BE2164" s="7" t="s">
        <v>102</v>
      </c>
      <c r="BG2164" s="7" t="s">
        <v>103</v>
      </c>
      <c r="BH2164" s="7">
        <v>2018</v>
      </c>
      <c r="BI2164" s="7" t="s">
        <v>104</v>
      </c>
      <c r="BJ2164" s="7" t="s">
        <v>105</v>
      </c>
      <c r="BK2164" s="7" t="s">
        <v>105</v>
      </c>
      <c r="BL2164" s="7" t="s">
        <v>103</v>
      </c>
      <c r="BN2164"/>
      <c r="BO2164"/>
      <c r="BP2164"/>
      <c r="BQ2164"/>
      <c r="BR2164"/>
      <c r="BS2164"/>
      <c r="BT2164"/>
      <c r="BU2164"/>
      <c r="BV2164"/>
      <c r="BW2164"/>
      <c r="BX2164"/>
      <c r="BY2164" s="8">
        <v>115114</v>
      </c>
      <c r="BZ2164" s="9" t="s">
        <v>106</v>
      </c>
    </row>
    <row r="2165" spans="1:78" s="7" customFormat="1" hidden="1" x14ac:dyDescent="0.25">
      <c r="A2165" s="7" t="str">
        <f t="shared" si="33"/>
        <v>ADLA*</v>
      </c>
      <c r="B2165" s="6" t="s">
        <v>7049</v>
      </c>
      <c r="C2165" s="6" t="s">
        <v>7050</v>
      </c>
      <c r="D2165" s="6" t="s">
        <v>7042</v>
      </c>
      <c r="E2165" s="6" t="s">
        <v>7043</v>
      </c>
      <c r="F2165"/>
      <c r="G2165"/>
      <c r="H2165" s="6" t="s">
        <v>80</v>
      </c>
      <c r="I2165"/>
      <c r="J2165" s="6" t="s">
        <v>81</v>
      </c>
      <c r="K2165" s="6" t="s">
        <v>82</v>
      </c>
      <c r="L2165" s="6" t="s">
        <v>156</v>
      </c>
      <c r="M2165" s="6" t="s">
        <v>84</v>
      </c>
      <c r="N2165" s="6" t="s">
        <v>85</v>
      </c>
      <c r="O2165" s="6" t="s">
        <v>157</v>
      </c>
      <c r="P2165" s="6" t="s">
        <v>108</v>
      </c>
      <c r="Q2165" s="6" t="s">
        <v>109</v>
      </c>
      <c r="R2165" s="6" t="s">
        <v>110</v>
      </c>
      <c r="S2165" s="6" t="s">
        <v>109</v>
      </c>
      <c r="T2165" s="6" t="s">
        <v>110</v>
      </c>
      <c r="U2165" s="6" t="s">
        <v>91</v>
      </c>
      <c r="V2165" s="6" t="s">
        <v>91</v>
      </c>
      <c r="W2165" s="6" t="s">
        <v>80</v>
      </c>
      <c r="X2165" s="6" t="s">
        <v>80</v>
      </c>
      <c r="Y2165" s="6" t="s">
        <v>92</v>
      </c>
      <c r="Z2165" s="6" t="s">
        <v>80</v>
      </c>
      <c r="AA2165" s="6" t="s">
        <v>93</v>
      </c>
      <c r="AB2165"/>
      <c r="AC2165"/>
      <c r="AD2165"/>
      <c r="AE2165" t="str">
        <f>VLOOKUP(E2165,'Synthèse ventes'!$A$5:$C$2461,3,0)</f>
        <v>Rond Ø200 Béta FdB</v>
      </c>
      <c r="AF2165" t="str">
        <f>VLOOKUP(E2165,'Synthèse ventes'!$A$5:$C$2461,2,0)</f>
        <v>FORGES</v>
      </c>
      <c r="AG2165"/>
      <c r="AH2165"/>
      <c r="AI2165"/>
      <c r="AJ2165"/>
      <c r="AK2165" s="6" t="s">
        <v>92</v>
      </c>
      <c r="AL2165" s="6" t="s">
        <v>7044</v>
      </c>
      <c r="AM2165" s="6" t="s">
        <v>95</v>
      </c>
      <c r="AN2165" s="6" t="s">
        <v>1142</v>
      </c>
      <c r="AO2165" s="6" t="s">
        <v>394</v>
      </c>
      <c r="AP2165" s="6" t="s">
        <v>80</v>
      </c>
      <c r="AQ2165" s="6" t="s">
        <v>80</v>
      </c>
      <c r="AR2165" s="6" t="s">
        <v>4410</v>
      </c>
      <c r="AS2165" s="6" t="s">
        <v>147</v>
      </c>
      <c r="AT2165"/>
      <c r="AU2165" s="6" t="s">
        <v>80</v>
      </c>
      <c r="AV2165" s="6" t="s">
        <v>100</v>
      </c>
      <c r="AW2165"/>
      <c r="AX2165"/>
      <c r="AY2165"/>
      <c r="AZ2165"/>
      <c r="BA2165"/>
      <c r="BB2165"/>
      <c r="BC2165"/>
      <c r="BD2165" s="6" t="s">
        <v>7034</v>
      </c>
      <c r="BE2165" s="7" t="s">
        <v>102</v>
      </c>
      <c r="BG2165" s="7" t="s">
        <v>103</v>
      </c>
      <c r="BH2165" s="7">
        <v>2018</v>
      </c>
      <c r="BI2165" s="7" t="s">
        <v>104</v>
      </c>
      <c r="BJ2165" s="7" t="s">
        <v>105</v>
      </c>
      <c r="BK2165" s="7" t="s">
        <v>105</v>
      </c>
      <c r="BL2165" s="7" t="s">
        <v>103</v>
      </c>
      <c r="BN2165"/>
      <c r="BO2165"/>
      <c r="BP2165"/>
      <c r="BQ2165"/>
      <c r="BR2165"/>
      <c r="BS2165"/>
      <c r="BT2165"/>
      <c r="BU2165"/>
      <c r="BV2165"/>
      <c r="BW2165"/>
      <c r="BX2165"/>
      <c r="BY2165" s="8">
        <v>13352</v>
      </c>
      <c r="BZ2165" s="9" t="s">
        <v>106</v>
      </c>
    </row>
    <row r="2166" spans="1:78" s="7" customFormat="1" hidden="1" x14ac:dyDescent="0.25">
      <c r="A2166" s="7" t="str">
        <f t="shared" si="33"/>
        <v>ADLA*</v>
      </c>
      <c r="B2166" s="6" t="s">
        <v>7051</v>
      </c>
      <c r="C2166" s="6" t="s">
        <v>7052</v>
      </c>
      <c r="D2166" s="6" t="s">
        <v>7042</v>
      </c>
      <c r="E2166" s="6" t="s">
        <v>7043</v>
      </c>
      <c r="F2166"/>
      <c r="G2166"/>
      <c r="H2166" s="6" t="s">
        <v>80</v>
      </c>
      <c r="I2166"/>
      <c r="J2166" s="6" t="s">
        <v>81</v>
      </c>
      <c r="K2166" s="6" t="s">
        <v>82</v>
      </c>
      <c r="L2166" s="6" t="s">
        <v>156</v>
      </c>
      <c r="M2166" s="6" t="s">
        <v>84</v>
      </c>
      <c r="N2166" s="6" t="s">
        <v>85</v>
      </c>
      <c r="O2166" s="6" t="s">
        <v>157</v>
      </c>
      <c r="P2166" s="6" t="s">
        <v>108</v>
      </c>
      <c r="Q2166" s="6" t="s">
        <v>109</v>
      </c>
      <c r="R2166" s="6" t="s">
        <v>110</v>
      </c>
      <c r="S2166" s="6" t="s">
        <v>109</v>
      </c>
      <c r="T2166" s="6" t="s">
        <v>110</v>
      </c>
      <c r="U2166" s="6" t="s">
        <v>91</v>
      </c>
      <c r="V2166" s="6" t="s">
        <v>91</v>
      </c>
      <c r="W2166" s="6" t="s">
        <v>80</v>
      </c>
      <c r="X2166" s="6" t="s">
        <v>80</v>
      </c>
      <c r="Y2166" s="6" t="s">
        <v>92</v>
      </c>
      <c r="Z2166" s="6" t="s">
        <v>80</v>
      </c>
      <c r="AA2166" s="6" t="s">
        <v>93</v>
      </c>
      <c r="AB2166"/>
      <c r="AC2166"/>
      <c r="AD2166"/>
      <c r="AE2166" t="str">
        <f>VLOOKUP(E2166,'Synthèse ventes'!$A$5:$C$2461,3,0)</f>
        <v>Rond Ø200 Béta FdB</v>
      </c>
      <c r="AF2166" t="str">
        <f>VLOOKUP(E2166,'Synthèse ventes'!$A$5:$C$2461,2,0)</f>
        <v>FORGES</v>
      </c>
      <c r="AG2166"/>
      <c r="AH2166"/>
      <c r="AI2166"/>
      <c r="AJ2166"/>
      <c r="AK2166" s="6" t="s">
        <v>92</v>
      </c>
      <c r="AL2166" s="6" t="s">
        <v>7044</v>
      </c>
      <c r="AM2166" s="6" t="s">
        <v>95</v>
      </c>
      <c r="AN2166" s="6" t="s">
        <v>375</v>
      </c>
      <c r="AO2166" s="6" t="s">
        <v>510</v>
      </c>
      <c r="AP2166" s="6" t="s">
        <v>80</v>
      </c>
      <c r="AQ2166" s="6" t="s">
        <v>80</v>
      </c>
      <c r="AR2166" s="6" t="s">
        <v>4410</v>
      </c>
      <c r="AS2166" s="6" t="s">
        <v>147</v>
      </c>
      <c r="AT2166"/>
      <c r="AU2166" s="6" t="s">
        <v>80</v>
      </c>
      <c r="AV2166" s="6" t="s">
        <v>100</v>
      </c>
      <c r="AW2166"/>
      <c r="AX2166"/>
      <c r="AY2166"/>
      <c r="AZ2166"/>
      <c r="BA2166"/>
      <c r="BB2166"/>
      <c r="BC2166"/>
      <c r="BD2166" s="6" t="s">
        <v>7034</v>
      </c>
      <c r="BE2166" s="7" t="s">
        <v>102</v>
      </c>
      <c r="BG2166" s="7" t="s">
        <v>103</v>
      </c>
      <c r="BH2166" s="7">
        <v>2018</v>
      </c>
      <c r="BI2166" s="7" t="s">
        <v>104</v>
      </c>
      <c r="BJ2166" s="7" t="s">
        <v>105</v>
      </c>
      <c r="BK2166" s="7" t="s">
        <v>105</v>
      </c>
      <c r="BL2166" s="7" t="s">
        <v>103</v>
      </c>
      <c r="BN2166"/>
      <c r="BO2166"/>
      <c r="BP2166"/>
      <c r="BQ2166"/>
      <c r="BR2166"/>
      <c r="BS2166"/>
      <c r="BT2166"/>
      <c r="BU2166"/>
      <c r="BV2166"/>
      <c r="BW2166"/>
      <c r="BX2166"/>
      <c r="BY2166" s="8">
        <v>85139</v>
      </c>
      <c r="BZ2166" s="9" t="s">
        <v>106</v>
      </c>
    </row>
    <row r="2167" spans="1:78" s="7" customFormat="1" hidden="1" x14ac:dyDescent="0.25">
      <c r="A2167" s="7" t="str">
        <f t="shared" si="33"/>
        <v>ADMJ*</v>
      </c>
      <c r="B2167" s="6" t="s">
        <v>7053</v>
      </c>
      <c r="C2167" s="6" t="s">
        <v>7054</v>
      </c>
      <c r="D2167" s="6" t="s">
        <v>7055</v>
      </c>
      <c r="E2167" s="6" t="s">
        <v>7056</v>
      </c>
      <c r="F2167"/>
      <c r="G2167"/>
      <c r="H2167" s="6" t="s">
        <v>80</v>
      </c>
      <c r="I2167"/>
      <c r="J2167" s="6" t="s">
        <v>81</v>
      </c>
      <c r="K2167" s="6" t="s">
        <v>82</v>
      </c>
      <c r="L2167" s="6" t="s">
        <v>156</v>
      </c>
      <c r="M2167" s="6" t="s">
        <v>84</v>
      </c>
      <c r="N2167" s="6" t="s">
        <v>85</v>
      </c>
      <c r="O2167" s="6" t="s">
        <v>157</v>
      </c>
      <c r="P2167" s="6" t="s">
        <v>108</v>
      </c>
      <c r="Q2167" s="6" t="s">
        <v>109</v>
      </c>
      <c r="R2167" s="6" t="s">
        <v>110</v>
      </c>
      <c r="S2167" s="6" t="s">
        <v>109</v>
      </c>
      <c r="T2167" s="6" t="s">
        <v>110</v>
      </c>
      <c r="U2167" s="6" t="s">
        <v>91</v>
      </c>
      <c r="V2167" s="6" t="s">
        <v>91</v>
      </c>
      <c r="W2167" s="6" t="s">
        <v>80</v>
      </c>
      <c r="X2167" s="6" t="s">
        <v>80</v>
      </c>
      <c r="Y2167" s="6" t="s">
        <v>92</v>
      </c>
      <c r="Z2167" s="6" t="s">
        <v>80</v>
      </c>
      <c r="AA2167" s="6" t="s">
        <v>93</v>
      </c>
      <c r="AB2167"/>
      <c r="AC2167"/>
      <c r="AD2167"/>
      <c r="AE2167" t="str">
        <f>VLOOKUP(E2167,'Synthèse ventes'!$A$5:$C$2461,3,0)</f>
        <v>Rond Ø330 pour Pamiers</v>
      </c>
      <c r="AF2167" t="str">
        <f>VLOOKUP(E2167,'Synthèse ventes'!$A$5:$C$2461,2,0)</f>
        <v>AD PAMIERS</v>
      </c>
      <c r="AG2167"/>
      <c r="AH2167"/>
      <c r="AI2167"/>
      <c r="AJ2167"/>
      <c r="AK2167" s="6" t="s">
        <v>80</v>
      </c>
      <c r="AL2167" s="6" t="s">
        <v>7057</v>
      </c>
      <c r="AM2167" s="6" t="s">
        <v>95</v>
      </c>
      <c r="AN2167" s="6" t="s">
        <v>97</v>
      </c>
      <c r="AO2167" s="6" t="s">
        <v>696</v>
      </c>
      <c r="AP2167" s="6" t="s">
        <v>80</v>
      </c>
      <c r="AQ2167" s="6" t="s">
        <v>80</v>
      </c>
      <c r="AR2167" s="6" t="s">
        <v>6633</v>
      </c>
      <c r="AS2167" s="6" t="s">
        <v>628</v>
      </c>
      <c r="AT2167"/>
      <c r="AU2167" s="6" t="s">
        <v>80</v>
      </c>
      <c r="AV2167" s="6" t="s">
        <v>100</v>
      </c>
      <c r="AW2167"/>
      <c r="AX2167"/>
      <c r="AY2167"/>
      <c r="AZ2167"/>
      <c r="BA2167"/>
      <c r="BB2167"/>
      <c r="BC2167"/>
      <c r="BD2167" s="6" t="s">
        <v>7034</v>
      </c>
      <c r="BE2167" s="7" t="s">
        <v>102</v>
      </c>
      <c r="BG2167" s="7" t="s">
        <v>103</v>
      </c>
      <c r="BH2167" s="7">
        <v>2018</v>
      </c>
      <c r="BI2167" s="7" t="s">
        <v>104</v>
      </c>
      <c r="BJ2167" s="7" t="s">
        <v>105</v>
      </c>
      <c r="BK2167" s="7" t="s">
        <v>105</v>
      </c>
      <c r="BL2167" s="7" t="s">
        <v>103</v>
      </c>
      <c r="BN2167"/>
      <c r="BO2167"/>
      <c r="BP2167"/>
      <c r="BQ2167"/>
      <c r="BR2167"/>
      <c r="BS2167"/>
      <c r="BT2167"/>
      <c r="BU2167"/>
      <c r="BV2167"/>
      <c r="BW2167"/>
      <c r="BX2167"/>
      <c r="BY2167" s="8">
        <v>35656</v>
      </c>
      <c r="BZ2167" s="9" t="s">
        <v>106</v>
      </c>
    </row>
    <row r="2168" spans="1:78" s="7" customFormat="1" hidden="1" x14ac:dyDescent="0.25">
      <c r="A2168" s="7" t="str">
        <f t="shared" si="33"/>
        <v>ADLD*</v>
      </c>
      <c r="B2168" s="6" t="s">
        <v>7058</v>
      </c>
      <c r="C2168" s="6" t="s">
        <v>7059</v>
      </c>
      <c r="D2168" s="6" t="s">
        <v>7060</v>
      </c>
      <c r="E2168" s="6" t="s">
        <v>7061</v>
      </c>
      <c r="F2168"/>
      <c r="G2168"/>
      <c r="H2168" s="6" t="s">
        <v>80</v>
      </c>
      <c r="I2168"/>
      <c r="J2168" s="6" t="s">
        <v>81</v>
      </c>
      <c r="K2168" s="6" t="s">
        <v>82</v>
      </c>
      <c r="L2168" s="6" t="s">
        <v>156</v>
      </c>
      <c r="M2168" s="6" t="s">
        <v>84</v>
      </c>
      <c r="N2168" s="6" t="s">
        <v>85</v>
      </c>
      <c r="O2168" s="6" t="s">
        <v>157</v>
      </c>
      <c r="P2168" s="6" t="s">
        <v>108</v>
      </c>
      <c r="Q2168" s="6" t="s">
        <v>109</v>
      </c>
      <c r="R2168" s="6" t="s">
        <v>110</v>
      </c>
      <c r="S2168" s="6" t="s">
        <v>109</v>
      </c>
      <c r="T2168" s="6" t="s">
        <v>110</v>
      </c>
      <c r="U2168" s="6" t="s">
        <v>91</v>
      </c>
      <c r="V2168" s="6" t="s">
        <v>91</v>
      </c>
      <c r="W2168" s="6" t="s">
        <v>80</v>
      </c>
      <c r="X2168" s="6" t="s">
        <v>80</v>
      </c>
      <c r="Y2168" s="6" t="s">
        <v>92</v>
      </c>
      <c r="Z2168" s="6" t="s">
        <v>80</v>
      </c>
      <c r="AA2168" s="6" t="s">
        <v>93</v>
      </c>
      <c r="AB2168"/>
      <c r="AC2168"/>
      <c r="AD2168"/>
      <c r="AE2168" t="str">
        <f>VLOOKUP(E2168,'Synthèse ventes'!$A$5:$C$2461,3,0)</f>
        <v>Rond Ø250 OTTOFUCHS BETA x 107,16 Kg</v>
      </c>
      <c r="AF2168" t="str">
        <f>VLOOKUP(E2168,'Synthèse ventes'!$A$5:$C$2461,2,0)</f>
        <v>OTTO F.</v>
      </c>
      <c r="AG2168"/>
      <c r="AH2168"/>
      <c r="AI2168"/>
      <c r="AJ2168"/>
      <c r="AK2168" s="6" t="s">
        <v>80</v>
      </c>
      <c r="AL2168" s="6" t="s">
        <v>7062</v>
      </c>
      <c r="AM2168" s="6" t="s">
        <v>95</v>
      </c>
      <c r="AN2168" s="6" t="s">
        <v>145</v>
      </c>
      <c r="AO2168" s="6" t="s">
        <v>3439</v>
      </c>
      <c r="AP2168" s="6" t="s">
        <v>80</v>
      </c>
      <c r="AQ2168" s="6" t="s">
        <v>80</v>
      </c>
      <c r="AR2168" s="6" t="s">
        <v>2524</v>
      </c>
      <c r="AS2168" s="6" t="s">
        <v>285</v>
      </c>
      <c r="AT2168"/>
      <c r="AU2168" s="6" t="s">
        <v>80</v>
      </c>
      <c r="AV2168" s="6" t="s">
        <v>100</v>
      </c>
      <c r="AW2168"/>
      <c r="AX2168"/>
      <c r="AY2168"/>
      <c r="AZ2168"/>
      <c r="BA2168"/>
      <c r="BB2168"/>
      <c r="BC2168"/>
      <c r="BD2168" s="6" t="s">
        <v>7063</v>
      </c>
      <c r="BE2168" s="7" t="s">
        <v>102</v>
      </c>
      <c r="BG2168" s="7" t="s">
        <v>103</v>
      </c>
      <c r="BH2168" s="7">
        <v>2018</v>
      </c>
      <c r="BI2168" s="7" t="s">
        <v>104</v>
      </c>
      <c r="BJ2168" s="7" t="s">
        <v>105</v>
      </c>
      <c r="BK2168" s="7" t="s">
        <v>105</v>
      </c>
      <c r="BL2168" s="7" t="s">
        <v>103</v>
      </c>
      <c r="BN2168"/>
      <c r="BO2168"/>
      <c r="BP2168"/>
      <c r="BQ2168"/>
      <c r="BR2168"/>
      <c r="BS2168"/>
      <c r="BT2168"/>
      <c r="BU2168"/>
      <c r="BV2168"/>
      <c r="BW2168"/>
      <c r="BX2168"/>
      <c r="BY2168" s="8">
        <v>51599</v>
      </c>
      <c r="BZ2168" s="9" t="s">
        <v>106</v>
      </c>
    </row>
    <row r="2169" spans="1:78" s="7" customFormat="1" hidden="1" x14ac:dyDescent="0.25">
      <c r="A2169" s="7" t="str">
        <f t="shared" si="33"/>
        <v>ADLD*</v>
      </c>
      <c r="B2169" s="6" t="s">
        <v>7064</v>
      </c>
      <c r="C2169" s="6" t="s">
        <v>7065</v>
      </c>
      <c r="D2169" s="6" t="s">
        <v>7060</v>
      </c>
      <c r="E2169" s="6" t="s">
        <v>7061</v>
      </c>
      <c r="F2169"/>
      <c r="G2169"/>
      <c r="H2169" s="6" t="s">
        <v>80</v>
      </c>
      <c r="I2169"/>
      <c r="J2169" s="6" t="s">
        <v>81</v>
      </c>
      <c r="K2169" s="6" t="s">
        <v>82</v>
      </c>
      <c r="L2169" s="6" t="s">
        <v>156</v>
      </c>
      <c r="M2169" s="6" t="s">
        <v>84</v>
      </c>
      <c r="N2169" s="6" t="s">
        <v>85</v>
      </c>
      <c r="O2169" s="6" t="s">
        <v>157</v>
      </c>
      <c r="P2169" s="6" t="s">
        <v>108</v>
      </c>
      <c r="Q2169" s="6" t="s">
        <v>109</v>
      </c>
      <c r="R2169" s="6" t="s">
        <v>110</v>
      </c>
      <c r="S2169" s="6" t="s">
        <v>109</v>
      </c>
      <c r="T2169" s="6" t="s">
        <v>110</v>
      </c>
      <c r="U2169" s="6" t="s">
        <v>91</v>
      </c>
      <c r="V2169" s="6" t="s">
        <v>91</v>
      </c>
      <c r="W2169" s="6" t="s">
        <v>80</v>
      </c>
      <c r="X2169" s="6" t="s">
        <v>80</v>
      </c>
      <c r="Y2169" s="6" t="s">
        <v>92</v>
      </c>
      <c r="Z2169" s="6" t="s">
        <v>80</v>
      </c>
      <c r="AA2169" s="6" t="s">
        <v>93</v>
      </c>
      <c r="AB2169"/>
      <c r="AC2169"/>
      <c r="AD2169"/>
      <c r="AE2169" t="str">
        <f>VLOOKUP(E2169,'Synthèse ventes'!$A$5:$C$2461,3,0)</f>
        <v>Rond Ø250 OTTOFUCHS BETA x 107,16 Kg</v>
      </c>
      <c r="AF2169" t="str">
        <f>VLOOKUP(E2169,'Synthèse ventes'!$A$5:$C$2461,2,0)</f>
        <v>OTTO F.</v>
      </c>
      <c r="AG2169"/>
      <c r="AH2169"/>
      <c r="AI2169"/>
      <c r="AJ2169"/>
      <c r="AK2169" s="6" t="s">
        <v>80</v>
      </c>
      <c r="AL2169" s="6" t="s">
        <v>7062</v>
      </c>
      <c r="AM2169" s="6" t="s">
        <v>95</v>
      </c>
      <c r="AN2169" s="6" t="s">
        <v>96</v>
      </c>
      <c r="AO2169" s="6" t="s">
        <v>3436</v>
      </c>
      <c r="AP2169" s="6" t="s">
        <v>80</v>
      </c>
      <c r="AQ2169" s="6" t="s">
        <v>80</v>
      </c>
      <c r="AR2169" s="6" t="s">
        <v>2524</v>
      </c>
      <c r="AS2169" s="6" t="s">
        <v>285</v>
      </c>
      <c r="AT2169"/>
      <c r="AU2169" s="6" t="s">
        <v>80</v>
      </c>
      <c r="AV2169" s="6" t="s">
        <v>100</v>
      </c>
      <c r="AW2169"/>
      <c r="AX2169"/>
      <c r="AY2169"/>
      <c r="AZ2169"/>
      <c r="BA2169"/>
      <c r="BB2169"/>
      <c r="BC2169"/>
      <c r="BD2169" s="6" t="s">
        <v>7063</v>
      </c>
      <c r="BE2169" s="7" t="s">
        <v>102</v>
      </c>
      <c r="BG2169" s="7" t="s">
        <v>103</v>
      </c>
      <c r="BH2169" s="7">
        <v>2018</v>
      </c>
      <c r="BI2169" s="7" t="s">
        <v>104</v>
      </c>
      <c r="BJ2169" s="7" t="s">
        <v>105</v>
      </c>
      <c r="BK2169" s="7" t="s">
        <v>105</v>
      </c>
      <c r="BL2169" s="7" t="s">
        <v>103</v>
      </c>
      <c r="BN2169"/>
      <c r="BO2169"/>
      <c r="BP2169"/>
      <c r="BQ2169"/>
      <c r="BR2169"/>
      <c r="BS2169"/>
      <c r="BT2169"/>
      <c r="BU2169"/>
      <c r="BV2169"/>
      <c r="BW2169"/>
      <c r="BX2169"/>
      <c r="BY2169" s="8">
        <v>117118</v>
      </c>
      <c r="BZ2169" s="9" t="s">
        <v>106</v>
      </c>
    </row>
    <row r="2170" spans="1:78" s="7" customFormat="1" hidden="1" x14ac:dyDescent="0.25">
      <c r="A2170" s="7" t="str">
        <f t="shared" si="33"/>
        <v>ADLD*</v>
      </c>
      <c r="B2170" s="6" t="s">
        <v>7066</v>
      </c>
      <c r="C2170" s="6" t="s">
        <v>7067</v>
      </c>
      <c r="D2170" s="6" t="s">
        <v>7060</v>
      </c>
      <c r="E2170" s="6" t="s">
        <v>7061</v>
      </c>
      <c r="F2170"/>
      <c r="G2170"/>
      <c r="H2170" s="6" t="s">
        <v>80</v>
      </c>
      <c r="I2170"/>
      <c r="J2170" s="6" t="s">
        <v>81</v>
      </c>
      <c r="K2170" s="6" t="s">
        <v>82</v>
      </c>
      <c r="L2170" s="6" t="s">
        <v>156</v>
      </c>
      <c r="M2170" s="6" t="s">
        <v>84</v>
      </c>
      <c r="N2170" s="6" t="s">
        <v>85</v>
      </c>
      <c r="O2170" s="6" t="s">
        <v>157</v>
      </c>
      <c r="P2170" s="6" t="s">
        <v>108</v>
      </c>
      <c r="Q2170" s="6" t="s">
        <v>109</v>
      </c>
      <c r="R2170" s="6" t="s">
        <v>110</v>
      </c>
      <c r="S2170" s="6" t="s">
        <v>109</v>
      </c>
      <c r="T2170" s="6" t="s">
        <v>110</v>
      </c>
      <c r="U2170" s="6" t="s">
        <v>91</v>
      </c>
      <c r="V2170" s="6" t="s">
        <v>91</v>
      </c>
      <c r="W2170" s="6" t="s">
        <v>80</v>
      </c>
      <c r="X2170" s="6" t="s">
        <v>80</v>
      </c>
      <c r="Y2170" s="6" t="s">
        <v>92</v>
      </c>
      <c r="Z2170" s="6" t="s">
        <v>80</v>
      </c>
      <c r="AA2170" s="6" t="s">
        <v>93</v>
      </c>
      <c r="AB2170"/>
      <c r="AC2170"/>
      <c r="AD2170"/>
      <c r="AE2170" t="str">
        <f>VLOOKUP(E2170,'Synthèse ventes'!$A$5:$C$2461,3,0)</f>
        <v>Rond Ø250 OTTOFUCHS BETA x 107,16 Kg</v>
      </c>
      <c r="AF2170" t="str">
        <f>VLOOKUP(E2170,'Synthèse ventes'!$A$5:$C$2461,2,0)</f>
        <v>OTTO F.</v>
      </c>
      <c r="AG2170"/>
      <c r="AH2170"/>
      <c r="AI2170"/>
      <c r="AJ2170"/>
      <c r="AK2170" s="6" t="s">
        <v>80</v>
      </c>
      <c r="AL2170" s="6" t="s">
        <v>7062</v>
      </c>
      <c r="AM2170" s="6" t="s">
        <v>95</v>
      </c>
      <c r="AN2170" s="6" t="s">
        <v>234</v>
      </c>
      <c r="AO2170" s="6" t="s">
        <v>3439</v>
      </c>
      <c r="AP2170" s="6" t="s">
        <v>80</v>
      </c>
      <c r="AQ2170" s="6" t="s">
        <v>80</v>
      </c>
      <c r="AR2170" s="6" t="s">
        <v>2524</v>
      </c>
      <c r="AS2170" s="6" t="s">
        <v>285</v>
      </c>
      <c r="AT2170"/>
      <c r="AU2170" s="6" t="s">
        <v>80</v>
      </c>
      <c r="AV2170" s="6" t="s">
        <v>100</v>
      </c>
      <c r="AW2170"/>
      <c r="AX2170"/>
      <c r="AY2170"/>
      <c r="AZ2170"/>
      <c r="BA2170"/>
      <c r="BB2170"/>
      <c r="BC2170"/>
      <c r="BD2170" s="6" t="s">
        <v>7063</v>
      </c>
      <c r="BE2170" s="7" t="s">
        <v>102</v>
      </c>
      <c r="BG2170" s="7" t="s">
        <v>103</v>
      </c>
      <c r="BH2170" s="7">
        <v>2018</v>
      </c>
      <c r="BI2170" s="7" t="s">
        <v>104</v>
      </c>
      <c r="BJ2170" s="7" t="s">
        <v>105</v>
      </c>
      <c r="BK2170" s="7" t="s">
        <v>105</v>
      </c>
      <c r="BL2170" s="7" t="s">
        <v>103</v>
      </c>
      <c r="BN2170"/>
      <c r="BO2170"/>
      <c r="BP2170"/>
      <c r="BQ2170"/>
      <c r="BR2170"/>
      <c r="BS2170"/>
      <c r="BT2170"/>
      <c r="BU2170"/>
      <c r="BV2170"/>
      <c r="BW2170"/>
      <c r="BX2170"/>
      <c r="BY2170" s="8">
        <v>29452</v>
      </c>
      <c r="BZ2170" s="9" t="s">
        <v>106</v>
      </c>
    </row>
    <row r="2171" spans="1:78" s="7" customFormat="1" hidden="1" x14ac:dyDescent="0.25">
      <c r="A2171" s="7" t="str">
        <f t="shared" si="33"/>
        <v>ADKV*</v>
      </c>
      <c r="B2171" s="6" t="s">
        <v>7068</v>
      </c>
      <c r="C2171" s="6" t="s">
        <v>7069</v>
      </c>
      <c r="D2171" s="6" t="s">
        <v>7070</v>
      </c>
      <c r="E2171" s="6" t="s">
        <v>7071</v>
      </c>
      <c r="F2171"/>
      <c r="G2171"/>
      <c r="H2171" s="6" t="s">
        <v>80</v>
      </c>
      <c r="I2171"/>
      <c r="J2171" s="6" t="s">
        <v>81</v>
      </c>
      <c r="K2171" s="6" t="s">
        <v>82</v>
      </c>
      <c r="L2171" s="6" t="s">
        <v>156</v>
      </c>
      <c r="M2171" s="6" t="s">
        <v>84</v>
      </c>
      <c r="N2171" s="6" t="s">
        <v>85</v>
      </c>
      <c r="O2171" s="6" t="s">
        <v>157</v>
      </c>
      <c r="P2171" s="6" t="s">
        <v>108</v>
      </c>
      <c r="Q2171" s="6" t="s">
        <v>109</v>
      </c>
      <c r="R2171" s="6" t="s">
        <v>110</v>
      </c>
      <c r="S2171" s="6" t="s">
        <v>109</v>
      </c>
      <c r="T2171" s="6" t="s">
        <v>110</v>
      </c>
      <c r="U2171" s="6" t="s">
        <v>91</v>
      </c>
      <c r="V2171" s="6" t="s">
        <v>91</v>
      </c>
      <c r="W2171" s="6" t="s">
        <v>80</v>
      </c>
      <c r="X2171" s="6" t="s">
        <v>80</v>
      </c>
      <c r="Y2171" s="6" t="s">
        <v>92</v>
      </c>
      <c r="Z2171" s="6" t="s">
        <v>80</v>
      </c>
      <c r="AA2171" s="6" t="s">
        <v>93</v>
      </c>
      <c r="AB2171"/>
      <c r="AC2171"/>
      <c r="AD2171"/>
      <c r="AE2171" t="str">
        <f>VLOOKUP(E2171,'Synthèse ventes'!$A$5:$C$2461,3,0)</f>
        <v>Rond Ø250 ARCONIC  x 120 Kg</v>
      </c>
      <c r="AF2171" t="str">
        <f>VLOOKUP(E2171,'Synthèse ventes'!$A$5:$C$2461,2,0)</f>
        <v>ARCONIC L</v>
      </c>
      <c r="AG2171"/>
      <c r="AH2171"/>
      <c r="AI2171"/>
      <c r="AJ2171"/>
      <c r="AK2171" s="6" t="s">
        <v>80</v>
      </c>
      <c r="AL2171" s="6" t="s">
        <v>7072</v>
      </c>
      <c r="AM2171" s="6" t="s">
        <v>95</v>
      </c>
      <c r="AN2171" s="6" t="s">
        <v>96</v>
      </c>
      <c r="AO2171" s="6" t="s">
        <v>394</v>
      </c>
      <c r="AP2171" s="6" t="s">
        <v>80</v>
      </c>
      <c r="AQ2171" s="6" t="s">
        <v>80</v>
      </c>
      <c r="AR2171" s="6" t="s">
        <v>627</v>
      </c>
      <c r="AS2171" s="6" t="s">
        <v>1434</v>
      </c>
      <c r="AT2171"/>
      <c r="AU2171" s="6" t="s">
        <v>80</v>
      </c>
      <c r="AV2171" s="6" t="s">
        <v>100</v>
      </c>
      <c r="AW2171"/>
      <c r="AX2171"/>
      <c r="AY2171"/>
      <c r="AZ2171"/>
      <c r="BA2171"/>
      <c r="BB2171"/>
      <c r="BC2171"/>
      <c r="BD2171" s="6" t="s">
        <v>7063</v>
      </c>
      <c r="BE2171" s="7" t="s">
        <v>102</v>
      </c>
      <c r="BG2171" s="7" t="s">
        <v>103</v>
      </c>
      <c r="BH2171" s="7">
        <v>2018</v>
      </c>
      <c r="BI2171" s="7" t="s">
        <v>104</v>
      </c>
      <c r="BJ2171" s="7" t="s">
        <v>105</v>
      </c>
      <c r="BK2171" s="7" t="s">
        <v>105</v>
      </c>
      <c r="BL2171" s="7" t="s">
        <v>103</v>
      </c>
      <c r="BN2171"/>
      <c r="BO2171"/>
      <c r="BP2171"/>
      <c r="BQ2171"/>
      <c r="BR2171"/>
      <c r="BS2171"/>
      <c r="BT2171"/>
      <c r="BU2171"/>
      <c r="BV2171"/>
      <c r="BW2171"/>
      <c r="BX2171"/>
      <c r="BY2171" s="8">
        <v>51914</v>
      </c>
      <c r="BZ2171" s="9" t="s">
        <v>106</v>
      </c>
    </row>
    <row r="2172" spans="1:78" s="7" customFormat="1" hidden="1" x14ac:dyDescent="0.25">
      <c r="A2172" s="7" t="str">
        <f t="shared" si="33"/>
        <v>ADKV*</v>
      </c>
      <c r="B2172" s="6" t="s">
        <v>7073</v>
      </c>
      <c r="C2172" s="6" t="s">
        <v>7074</v>
      </c>
      <c r="D2172" s="6" t="s">
        <v>7070</v>
      </c>
      <c r="E2172" s="6" t="s">
        <v>7071</v>
      </c>
      <c r="F2172"/>
      <c r="G2172"/>
      <c r="H2172" s="6" t="s">
        <v>80</v>
      </c>
      <c r="I2172"/>
      <c r="J2172" s="6" t="s">
        <v>81</v>
      </c>
      <c r="K2172" s="6" t="s">
        <v>82</v>
      </c>
      <c r="L2172" s="6" t="s">
        <v>156</v>
      </c>
      <c r="M2172" s="6" t="s">
        <v>84</v>
      </c>
      <c r="N2172" s="6" t="s">
        <v>85</v>
      </c>
      <c r="O2172" s="6" t="s">
        <v>157</v>
      </c>
      <c r="P2172" s="6" t="s">
        <v>108</v>
      </c>
      <c r="Q2172" s="6" t="s">
        <v>109</v>
      </c>
      <c r="R2172" s="6" t="s">
        <v>110</v>
      </c>
      <c r="S2172" s="6" t="s">
        <v>109</v>
      </c>
      <c r="T2172" s="6" t="s">
        <v>110</v>
      </c>
      <c r="U2172" s="6" t="s">
        <v>91</v>
      </c>
      <c r="V2172" s="6" t="s">
        <v>91</v>
      </c>
      <c r="W2172" s="6" t="s">
        <v>80</v>
      </c>
      <c r="X2172" s="6" t="s">
        <v>80</v>
      </c>
      <c r="Y2172" s="6" t="s">
        <v>92</v>
      </c>
      <c r="Z2172" s="6" t="s">
        <v>80</v>
      </c>
      <c r="AA2172" s="6" t="s">
        <v>93</v>
      </c>
      <c r="AB2172"/>
      <c r="AC2172"/>
      <c r="AD2172"/>
      <c r="AE2172" t="str">
        <f>VLOOKUP(E2172,'Synthèse ventes'!$A$5:$C$2461,3,0)</f>
        <v>Rond Ø250 ARCONIC  x 120 Kg</v>
      </c>
      <c r="AF2172" t="str">
        <f>VLOOKUP(E2172,'Synthèse ventes'!$A$5:$C$2461,2,0)</f>
        <v>ARCONIC L</v>
      </c>
      <c r="AG2172"/>
      <c r="AH2172"/>
      <c r="AI2172"/>
      <c r="AJ2172"/>
      <c r="AK2172" s="6" t="s">
        <v>80</v>
      </c>
      <c r="AL2172" s="6" t="s">
        <v>7072</v>
      </c>
      <c r="AM2172" s="6" t="s">
        <v>95</v>
      </c>
      <c r="AN2172" s="6" t="s">
        <v>234</v>
      </c>
      <c r="AO2172" s="6" t="s">
        <v>510</v>
      </c>
      <c r="AP2172" s="6" t="s">
        <v>80</v>
      </c>
      <c r="AQ2172" s="6" t="s">
        <v>80</v>
      </c>
      <c r="AR2172" s="6" t="s">
        <v>627</v>
      </c>
      <c r="AS2172" s="6" t="s">
        <v>1434</v>
      </c>
      <c r="AT2172"/>
      <c r="AU2172" s="6" t="s">
        <v>80</v>
      </c>
      <c r="AV2172" s="6" t="s">
        <v>100</v>
      </c>
      <c r="AW2172"/>
      <c r="AX2172"/>
      <c r="AY2172"/>
      <c r="AZ2172"/>
      <c r="BA2172"/>
      <c r="BB2172"/>
      <c r="BC2172"/>
      <c r="BD2172" s="6" t="s">
        <v>7063</v>
      </c>
      <c r="BE2172" s="7" t="s">
        <v>102</v>
      </c>
      <c r="BG2172" s="7" t="s">
        <v>103</v>
      </c>
      <c r="BH2172" s="7">
        <v>2018</v>
      </c>
      <c r="BI2172" s="7" t="s">
        <v>104</v>
      </c>
      <c r="BJ2172" s="7" t="s">
        <v>105</v>
      </c>
      <c r="BK2172" s="7" t="s">
        <v>105</v>
      </c>
      <c r="BL2172" s="7" t="s">
        <v>103</v>
      </c>
      <c r="BN2172"/>
      <c r="BO2172"/>
      <c r="BP2172"/>
      <c r="BQ2172"/>
      <c r="BR2172"/>
      <c r="BS2172"/>
      <c r="BT2172"/>
      <c r="BU2172"/>
      <c r="BV2172"/>
      <c r="BW2172"/>
      <c r="BX2172"/>
      <c r="BY2172" s="8">
        <v>123181</v>
      </c>
      <c r="BZ2172" s="9" t="s">
        <v>106</v>
      </c>
    </row>
    <row r="2173" spans="1:78" s="7" customFormat="1" hidden="1" x14ac:dyDescent="0.25">
      <c r="A2173" s="7" t="str">
        <f t="shared" si="33"/>
        <v>ADKV*</v>
      </c>
      <c r="B2173" s="6" t="s">
        <v>7075</v>
      </c>
      <c r="C2173" s="6" t="s">
        <v>7076</v>
      </c>
      <c r="D2173" s="6" t="s">
        <v>7070</v>
      </c>
      <c r="E2173" s="6" t="s">
        <v>7071</v>
      </c>
      <c r="F2173"/>
      <c r="G2173"/>
      <c r="H2173" s="6" t="s">
        <v>80</v>
      </c>
      <c r="I2173"/>
      <c r="J2173" s="6" t="s">
        <v>81</v>
      </c>
      <c r="K2173" s="6" t="s">
        <v>82</v>
      </c>
      <c r="L2173" s="6" t="s">
        <v>156</v>
      </c>
      <c r="M2173" s="6" t="s">
        <v>84</v>
      </c>
      <c r="N2173" s="6" t="s">
        <v>85</v>
      </c>
      <c r="O2173" s="6" t="s">
        <v>157</v>
      </c>
      <c r="P2173" s="6" t="s">
        <v>108</v>
      </c>
      <c r="Q2173" s="6" t="s">
        <v>109</v>
      </c>
      <c r="R2173" s="6" t="s">
        <v>109</v>
      </c>
      <c r="S2173" s="6" t="s">
        <v>109</v>
      </c>
      <c r="T2173" s="6" t="s">
        <v>110</v>
      </c>
      <c r="U2173" s="6" t="s">
        <v>91</v>
      </c>
      <c r="V2173" s="6" t="s">
        <v>91</v>
      </c>
      <c r="W2173" s="6" t="s">
        <v>80</v>
      </c>
      <c r="X2173" s="6" t="s">
        <v>80</v>
      </c>
      <c r="Y2173" s="6" t="s">
        <v>92</v>
      </c>
      <c r="Z2173" s="6" t="s">
        <v>80</v>
      </c>
      <c r="AA2173" s="6" t="s">
        <v>93</v>
      </c>
      <c r="AB2173"/>
      <c r="AC2173"/>
      <c r="AD2173"/>
      <c r="AE2173" t="str">
        <f>VLOOKUP(E2173,'Synthèse ventes'!$A$5:$C$2461,3,0)</f>
        <v>Rond Ø250 ARCONIC  x 120 Kg</v>
      </c>
      <c r="AF2173" t="str">
        <f>VLOOKUP(E2173,'Synthèse ventes'!$A$5:$C$2461,2,0)</f>
        <v>ARCONIC L</v>
      </c>
      <c r="AG2173"/>
      <c r="AH2173"/>
      <c r="AI2173"/>
      <c r="AJ2173"/>
      <c r="AK2173" s="6" t="s">
        <v>80</v>
      </c>
      <c r="AL2173" s="6" t="s">
        <v>7072</v>
      </c>
      <c r="AM2173" s="6" t="s">
        <v>95</v>
      </c>
      <c r="AN2173" s="6" t="s">
        <v>96</v>
      </c>
      <c r="AO2173" s="6" t="s">
        <v>448</v>
      </c>
      <c r="AP2173" s="6" t="s">
        <v>80</v>
      </c>
      <c r="AQ2173" s="6" t="s">
        <v>80</v>
      </c>
      <c r="AR2173" s="6" t="s">
        <v>627</v>
      </c>
      <c r="AS2173" s="6" t="s">
        <v>1434</v>
      </c>
      <c r="AT2173"/>
      <c r="AU2173" s="6" t="s">
        <v>80</v>
      </c>
      <c r="AV2173" s="6" t="s">
        <v>100</v>
      </c>
      <c r="AW2173"/>
      <c r="AX2173"/>
      <c r="AY2173"/>
      <c r="AZ2173"/>
      <c r="BA2173"/>
      <c r="BB2173"/>
      <c r="BC2173"/>
      <c r="BD2173" s="6" t="s">
        <v>7063</v>
      </c>
      <c r="BE2173" s="7" t="s">
        <v>102</v>
      </c>
      <c r="BG2173" s="7" t="s">
        <v>103</v>
      </c>
      <c r="BH2173" s="7">
        <v>2018</v>
      </c>
      <c r="BI2173" s="7" t="s">
        <v>104</v>
      </c>
      <c r="BJ2173" s="7" t="s">
        <v>105</v>
      </c>
      <c r="BK2173" s="7" t="s">
        <v>105</v>
      </c>
      <c r="BL2173" s="7" t="s">
        <v>103</v>
      </c>
      <c r="BN2173"/>
      <c r="BO2173"/>
      <c r="BP2173"/>
      <c r="BQ2173"/>
      <c r="BR2173"/>
      <c r="BS2173"/>
      <c r="BT2173"/>
      <c r="BU2173"/>
      <c r="BV2173"/>
      <c r="BW2173"/>
      <c r="BX2173"/>
      <c r="BY2173" s="8">
        <v>17426</v>
      </c>
      <c r="BZ2173" s="9" t="s">
        <v>106</v>
      </c>
    </row>
    <row r="2174" spans="1:78" s="7" customFormat="1" hidden="1" x14ac:dyDescent="0.25">
      <c r="A2174" s="7" t="str">
        <f t="shared" si="33"/>
        <v>ADAV*</v>
      </c>
      <c r="B2174" s="6" t="s">
        <v>7077</v>
      </c>
      <c r="C2174" s="6" t="s">
        <v>7078</v>
      </c>
      <c r="D2174" s="6" t="s">
        <v>7079</v>
      </c>
      <c r="E2174" s="6" t="s">
        <v>7080</v>
      </c>
      <c r="F2174"/>
      <c r="G2174"/>
      <c r="H2174" s="6" t="s">
        <v>80</v>
      </c>
      <c r="I2174"/>
      <c r="J2174" s="6" t="s">
        <v>81</v>
      </c>
      <c r="K2174" s="6" t="s">
        <v>82</v>
      </c>
      <c r="L2174" s="6" t="s">
        <v>156</v>
      </c>
      <c r="M2174" s="6" t="s">
        <v>84</v>
      </c>
      <c r="N2174" s="6" t="s">
        <v>85</v>
      </c>
      <c r="O2174" s="6" t="s">
        <v>157</v>
      </c>
      <c r="P2174" s="6" t="s">
        <v>108</v>
      </c>
      <c r="Q2174" s="6" t="s">
        <v>109</v>
      </c>
      <c r="R2174" s="6" t="s">
        <v>110</v>
      </c>
      <c r="S2174" s="6" t="s">
        <v>109</v>
      </c>
      <c r="T2174" s="6" t="s">
        <v>110</v>
      </c>
      <c r="U2174" s="6" t="s">
        <v>91</v>
      </c>
      <c r="V2174" s="6" t="s">
        <v>91</v>
      </c>
      <c r="W2174" s="6" t="s">
        <v>80</v>
      </c>
      <c r="X2174" s="6" t="s">
        <v>80</v>
      </c>
      <c r="Y2174" s="6" t="s">
        <v>92</v>
      </c>
      <c r="Z2174" s="6" t="s">
        <v>80</v>
      </c>
      <c r="AA2174" s="6" t="s">
        <v>93</v>
      </c>
      <c r="AB2174"/>
      <c r="AC2174"/>
      <c r="AD2174"/>
      <c r="AE2174" t="str">
        <f>VLOOKUP(E2174,'Synthèse ventes'!$A$5:$C$2461,3,0)</f>
        <v>Rond Ø330 pour Pamiers</v>
      </c>
      <c r="AF2174" t="str">
        <f>VLOOKUP(E2174,'Synthèse ventes'!$A$5:$C$2461,2,0)</f>
        <v>AD PAMIERS</v>
      </c>
      <c r="AG2174"/>
      <c r="AH2174"/>
      <c r="AI2174"/>
      <c r="AJ2174"/>
      <c r="AK2174" s="6" t="s">
        <v>80</v>
      </c>
      <c r="AL2174" s="6" t="s">
        <v>7081</v>
      </c>
      <c r="AM2174" s="6" t="s">
        <v>95</v>
      </c>
      <c r="AN2174" s="6" t="s">
        <v>1418</v>
      </c>
      <c r="AO2174" s="6" t="s">
        <v>443</v>
      </c>
      <c r="AP2174" s="6" t="s">
        <v>80</v>
      </c>
      <c r="AQ2174" s="6" t="s">
        <v>80</v>
      </c>
      <c r="AR2174" s="6" t="s">
        <v>6633</v>
      </c>
      <c r="AS2174" s="6" t="s">
        <v>628</v>
      </c>
      <c r="AT2174"/>
      <c r="AU2174" s="6" t="s">
        <v>80</v>
      </c>
      <c r="AV2174" s="6" t="s">
        <v>100</v>
      </c>
      <c r="AW2174"/>
      <c r="AX2174"/>
      <c r="AY2174"/>
      <c r="AZ2174"/>
      <c r="BA2174"/>
      <c r="BB2174"/>
      <c r="BC2174"/>
      <c r="BD2174" s="6" t="s">
        <v>7082</v>
      </c>
      <c r="BE2174" s="7" t="s">
        <v>102</v>
      </c>
      <c r="BG2174" s="7" t="s">
        <v>103</v>
      </c>
      <c r="BH2174" s="7">
        <v>2018</v>
      </c>
      <c r="BI2174" s="7" t="s">
        <v>104</v>
      </c>
      <c r="BJ2174" s="7" t="s">
        <v>105</v>
      </c>
      <c r="BK2174" s="7" t="s">
        <v>105</v>
      </c>
      <c r="BL2174" s="7" t="s">
        <v>103</v>
      </c>
      <c r="BN2174"/>
      <c r="BO2174"/>
      <c r="BP2174"/>
      <c r="BQ2174"/>
      <c r="BR2174"/>
      <c r="BS2174"/>
      <c r="BT2174"/>
      <c r="BU2174"/>
      <c r="BV2174"/>
      <c r="BW2174"/>
      <c r="BX2174"/>
      <c r="BY2174" s="8">
        <v>100773</v>
      </c>
      <c r="BZ2174" s="9" t="s">
        <v>106</v>
      </c>
    </row>
    <row r="2175" spans="1:78" s="7" customFormat="1" hidden="1" x14ac:dyDescent="0.25">
      <c r="A2175" s="7" t="str">
        <f t="shared" si="33"/>
        <v>ADAV*</v>
      </c>
      <c r="B2175" s="6" t="s">
        <v>7083</v>
      </c>
      <c r="C2175" s="6" t="s">
        <v>7084</v>
      </c>
      <c r="D2175" s="6" t="s">
        <v>7079</v>
      </c>
      <c r="E2175" s="6" t="s">
        <v>7080</v>
      </c>
      <c r="F2175"/>
      <c r="G2175"/>
      <c r="H2175" s="6" t="s">
        <v>80</v>
      </c>
      <c r="I2175"/>
      <c r="J2175" s="6" t="s">
        <v>81</v>
      </c>
      <c r="K2175" s="6" t="s">
        <v>82</v>
      </c>
      <c r="L2175" s="6" t="s">
        <v>156</v>
      </c>
      <c r="M2175" s="6" t="s">
        <v>84</v>
      </c>
      <c r="N2175" s="6" t="s">
        <v>85</v>
      </c>
      <c r="O2175" s="6" t="s">
        <v>157</v>
      </c>
      <c r="P2175" s="6" t="s">
        <v>108</v>
      </c>
      <c r="Q2175" s="6" t="s">
        <v>109</v>
      </c>
      <c r="R2175" s="6" t="s">
        <v>110</v>
      </c>
      <c r="S2175" s="6" t="s">
        <v>109</v>
      </c>
      <c r="T2175" s="6" t="s">
        <v>110</v>
      </c>
      <c r="U2175" s="6" t="s">
        <v>91</v>
      </c>
      <c r="V2175" s="6" t="s">
        <v>91</v>
      </c>
      <c r="W2175" s="6" t="s">
        <v>80</v>
      </c>
      <c r="X2175" s="6" t="s">
        <v>80</v>
      </c>
      <c r="Y2175" s="6" t="s">
        <v>92</v>
      </c>
      <c r="Z2175" s="6" t="s">
        <v>80</v>
      </c>
      <c r="AA2175" s="6" t="s">
        <v>93</v>
      </c>
      <c r="AB2175"/>
      <c r="AC2175"/>
      <c r="AD2175"/>
      <c r="AE2175" t="str">
        <f>VLOOKUP(E2175,'Synthèse ventes'!$A$5:$C$2461,3,0)</f>
        <v>Rond Ø330 pour Pamiers</v>
      </c>
      <c r="AF2175" t="str">
        <f>VLOOKUP(E2175,'Synthèse ventes'!$A$5:$C$2461,2,0)</f>
        <v>AD PAMIERS</v>
      </c>
      <c r="AG2175"/>
      <c r="AH2175"/>
      <c r="AI2175"/>
      <c r="AJ2175"/>
      <c r="AK2175" s="6" t="s">
        <v>80</v>
      </c>
      <c r="AL2175" s="6" t="s">
        <v>7081</v>
      </c>
      <c r="AM2175" s="6" t="s">
        <v>95</v>
      </c>
      <c r="AN2175" s="6" t="s">
        <v>1418</v>
      </c>
      <c r="AO2175" s="6" t="s">
        <v>439</v>
      </c>
      <c r="AP2175" s="6" t="s">
        <v>80</v>
      </c>
      <c r="AQ2175" s="6" t="s">
        <v>80</v>
      </c>
      <c r="AR2175" s="6" t="s">
        <v>6633</v>
      </c>
      <c r="AS2175" s="6" t="s">
        <v>628</v>
      </c>
      <c r="AT2175"/>
      <c r="AU2175" s="6" t="s">
        <v>80</v>
      </c>
      <c r="AV2175" s="6" t="s">
        <v>100</v>
      </c>
      <c r="AW2175"/>
      <c r="AX2175"/>
      <c r="AY2175"/>
      <c r="AZ2175"/>
      <c r="BA2175"/>
      <c r="BB2175"/>
      <c r="BC2175"/>
      <c r="BD2175" s="6" t="s">
        <v>7082</v>
      </c>
      <c r="BE2175" s="7" t="s">
        <v>102</v>
      </c>
      <c r="BG2175" s="7" t="s">
        <v>103</v>
      </c>
      <c r="BH2175" s="7">
        <v>2018</v>
      </c>
      <c r="BI2175" s="7" t="s">
        <v>104</v>
      </c>
      <c r="BJ2175" s="7" t="s">
        <v>105</v>
      </c>
      <c r="BK2175" s="7" t="s">
        <v>105</v>
      </c>
      <c r="BL2175" s="7" t="s">
        <v>103</v>
      </c>
      <c r="BN2175"/>
      <c r="BO2175"/>
      <c r="BP2175"/>
      <c r="BQ2175"/>
      <c r="BR2175"/>
      <c r="BS2175"/>
      <c r="BT2175"/>
      <c r="BU2175"/>
      <c r="BV2175"/>
      <c r="BW2175"/>
      <c r="BX2175"/>
      <c r="BY2175" s="8">
        <v>26312</v>
      </c>
      <c r="BZ2175" s="9" t="s">
        <v>106</v>
      </c>
    </row>
    <row r="2176" spans="1:78" s="7" customFormat="1" hidden="1" x14ac:dyDescent="0.25">
      <c r="A2176" s="7" t="str">
        <f t="shared" si="33"/>
        <v>ADKV*</v>
      </c>
      <c r="B2176" s="6" t="s">
        <v>7085</v>
      </c>
      <c r="C2176" s="6" t="s">
        <v>7086</v>
      </c>
      <c r="D2176" s="6" t="s">
        <v>7070</v>
      </c>
      <c r="E2176" s="6" t="s">
        <v>7071</v>
      </c>
      <c r="F2176"/>
      <c r="G2176"/>
      <c r="H2176" s="6" t="s">
        <v>80</v>
      </c>
      <c r="I2176"/>
      <c r="J2176" s="6" t="s">
        <v>81</v>
      </c>
      <c r="K2176" s="6" t="s">
        <v>82</v>
      </c>
      <c r="L2176" s="6" t="s">
        <v>5005</v>
      </c>
      <c r="M2176" s="6" t="s">
        <v>84</v>
      </c>
      <c r="N2176" s="6" t="s">
        <v>85</v>
      </c>
      <c r="O2176" s="6" t="s">
        <v>86</v>
      </c>
      <c r="P2176" s="6" t="s">
        <v>1927</v>
      </c>
      <c r="Q2176" s="6" t="s">
        <v>1928</v>
      </c>
      <c r="R2176" s="6" t="s">
        <v>1928</v>
      </c>
      <c r="S2176" s="6" t="s">
        <v>1928</v>
      </c>
      <c r="T2176" s="6" t="s">
        <v>1929</v>
      </c>
      <c r="U2176" s="6" t="s">
        <v>1930</v>
      </c>
      <c r="V2176" s="6" t="s">
        <v>1931</v>
      </c>
      <c r="W2176" s="6" t="s">
        <v>80</v>
      </c>
      <c r="X2176" s="6" t="s">
        <v>80</v>
      </c>
      <c r="Y2176" s="6" t="s">
        <v>92</v>
      </c>
      <c r="Z2176" s="6" t="s">
        <v>80</v>
      </c>
      <c r="AA2176" s="6" t="s">
        <v>93</v>
      </c>
      <c r="AB2176"/>
      <c r="AC2176"/>
      <c r="AD2176"/>
      <c r="AE2176" t="str">
        <f>VLOOKUP(E2176,'Synthèse ventes'!$A$5:$C$2461,3,0)</f>
        <v>Rond Ø250 ARCONIC  x 120 Kg</v>
      </c>
      <c r="AF2176" t="str">
        <f>VLOOKUP(E2176,'Synthèse ventes'!$A$5:$C$2461,2,0)</f>
        <v>ARCONIC L</v>
      </c>
      <c r="AG2176"/>
      <c r="AH2176"/>
      <c r="AI2176"/>
      <c r="AJ2176"/>
      <c r="AK2176" s="6" t="s">
        <v>80</v>
      </c>
      <c r="AL2176" s="6" t="s">
        <v>7072</v>
      </c>
      <c r="AM2176" s="6" t="s">
        <v>95</v>
      </c>
      <c r="AN2176" s="6" t="s">
        <v>234</v>
      </c>
      <c r="AO2176" s="6" t="s">
        <v>97</v>
      </c>
      <c r="AP2176" s="6" t="s">
        <v>80</v>
      </c>
      <c r="AQ2176" s="6" t="s">
        <v>80</v>
      </c>
      <c r="AR2176" s="6" t="s">
        <v>627</v>
      </c>
      <c r="AS2176" s="6" t="s">
        <v>1434</v>
      </c>
      <c r="AT2176"/>
      <c r="AU2176" s="6" t="s">
        <v>80</v>
      </c>
      <c r="AV2176" s="6" t="s">
        <v>100</v>
      </c>
      <c r="AW2176"/>
      <c r="AX2176"/>
      <c r="AY2176"/>
      <c r="AZ2176"/>
      <c r="BA2176"/>
      <c r="BB2176"/>
      <c r="BC2176"/>
      <c r="BD2176" s="6" t="s">
        <v>7082</v>
      </c>
      <c r="BE2176" s="7" t="s">
        <v>102</v>
      </c>
      <c r="BG2176" s="7" t="s">
        <v>103</v>
      </c>
      <c r="BH2176" s="7">
        <v>2018</v>
      </c>
      <c r="BI2176" s="7" t="s">
        <v>104</v>
      </c>
      <c r="BJ2176" s="7" t="s">
        <v>105</v>
      </c>
      <c r="BK2176" s="7" t="s">
        <v>105</v>
      </c>
      <c r="BL2176" s="7" t="s">
        <v>103</v>
      </c>
      <c r="BN2176"/>
      <c r="BO2176"/>
      <c r="BP2176"/>
      <c r="BQ2176"/>
      <c r="BR2176"/>
      <c r="BS2176"/>
      <c r="BT2176"/>
      <c r="BU2176"/>
      <c r="BV2176"/>
      <c r="BW2176"/>
      <c r="BX2176"/>
      <c r="BY2176" s="8">
        <v>68819</v>
      </c>
      <c r="BZ2176" s="9" t="s">
        <v>106</v>
      </c>
    </row>
    <row r="2177" spans="1:78" s="7" customFormat="1" hidden="1" x14ac:dyDescent="0.25">
      <c r="A2177" s="7" t="str">
        <f t="shared" si="33"/>
        <v>ADKV*</v>
      </c>
      <c r="B2177" s="6" t="s">
        <v>7087</v>
      </c>
      <c r="C2177" s="6" t="s">
        <v>7086</v>
      </c>
      <c r="D2177" s="6" t="s">
        <v>7070</v>
      </c>
      <c r="E2177" s="6" t="s">
        <v>7071</v>
      </c>
      <c r="F2177"/>
      <c r="G2177"/>
      <c r="H2177" s="6" t="s">
        <v>80</v>
      </c>
      <c r="I2177"/>
      <c r="J2177" s="6" t="s">
        <v>81</v>
      </c>
      <c r="K2177" s="6" t="s">
        <v>82</v>
      </c>
      <c r="L2177" s="6" t="s">
        <v>5005</v>
      </c>
      <c r="M2177" s="6" t="s">
        <v>84</v>
      </c>
      <c r="N2177" s="6" t="s">
        <v>85</v>
      </c>
      <c r="O2177" s="6" t="s">
        <v>86</v>
      </c>
      <c r="P2177" s="6" t="s">
        <v>108</v>
      </c>
      <c r="Q2177" s="6" t="s">
        <v>109</v>
      </c>
      <c r="R2177" s="6" t="s">
        <v>110</v>
      </c>
      <c r="S2177" s="6" t="s">
        <v>109</v>
      </c>
      <c r="T2177" s="6" t="s">
        <v>110</v>
      </c>
      <c r="U2177" s="6" t="s">
        <v>91</v>
      </c>
      <c r="V2177" s="6" t="s">
        <v>91</v>
      </c>
      <c r="W2177" s="6" t="s">
        <v>80</v>
      </c>
      <c r="X2177" s="6" t="s">
        <v>80</v>
      </c>
      <c r="Y2177" s="6" t="s">
        <v>92</v>
      </c>
      <c r="Z2177" s="6" t="s">
        <v>80</v>
      </c>
      <c r="AA2177" s="6" t="s">
        <v>93</v>
      </c>
      <c r="AB2177"/>
      <c r="AC2177"/>
      <c r="AD2177"/>
      <c r="AE2177" t="str">
        <f>VLOOKUP(E2177,'Synthèse ventes'!$A$5:$C$2461,3,0)</f>
        <v>Rond Ø250 ARCONIC  x 120 Kg</v>
      </c>
      <c r="AF2177" t="str">
        <f>VLOOKUP(E2177,'Synthèse ventes'!$A$5:$C$2461,2,0)</f>
        <v>ARCONIC L</v>
      </c>
      <c r="AG2177"/>
      <c r="AH2177"/>
      <c r="AI2177"/>
      <c r="AJ2177"/>
      <c r="AK2177" s="6" t="s">
        <v>80</v>
      </c>
      <c r="AL2177" s="6" t="s">
        <v>7072</v>
      </c>
      <c r="AM2177" s="6" t="s">
        <v>95</v>
      </c>
      <c r="AN2177" s="6" t="s">
        <v>234</v>
      </c>
      <c r="AO2177" s="6" t="s">
        <v>97</v>
      </c>
      <c r="AP2177" s="6" t="s">
        <v>80</v>
      </c>
      <c r="AQ2177" s="6" t="s">
        <v>80</v>
      </c>
      <c r="AR2177" s="6" t="s">
        <v>627</v>
      </c>
      <c r="AS2177" s="6" t="s">
        <v>1434</v>
      </c>
      <c r="AT2177"/>
      <c r="AU2177" s="6" t="s">
        <v>80</v>
      </c>
      <c r="AV2177" s="6" t="s">
        <v>100</v>
      </c>
      <c r="AW2177"/>
      <c r="AX2177"/>
      <c r="AY2177"/>
      <c r="AZ2177"/>
      <c r="BA2177"/>
      <c r="BB2177"/>
      <c r="BC2177"/>
      <c r="BD2177" s="6" t="s">
        <v>7082</v>
      </c>
      <c r="BE2177" s="7" t="s">
        <v>102</v>
      </c>
      <c r="BG2177" s="7" t="s">
        <v>103</v>
      </c>
      <c r="BH2177" s="7">
        <v>2018</v>
      </c>
      <c r="BI2177" s="7" t="s">
        <v>104</v>
      </c>
      <c r="BJ2177" s="7" t="s">
        <v>105</v>
      </c>
      <c r="BK2177" s="7" t="s">
        <v>105</v>
      </c>
      <c r="BL2177" s="7" t="s">
        <v>103</v>
      </c>
      <c r="BN2177"/>
      <c r="BO2177"/>
      <c r="BP2177"/>
      <c r="BQ2177"/>
      <c r="BR2177"/>
      <c r="BS2177"/>
      <c r="BT2177"/>
      <c r="BU2177"/>
      <c r="BV2177"/>
      <c r="BW2177"/>
      <c r="BX2177"/>
      <c r="BY2177" s="8">
        <v>12866</v>
      </c>
      <c r="BZ2177" s="9" t="s">
        <v>106</v>
      </c>
    </row>
    <row r="2178" spans="1:78" s="7" customFormat="1" hidden="1" x14ac:dyDescent="0.25">
      <c r="A2178" s="7" t="str">
        <f t="shared" si="33"/>
        <v>ACPX*</v>
      </c>
      <c r="B2178" s="6" t="s">
        <v>7088</v>
      </c>
      <c r="C2178" s="6" t="s">
        <v>7089</v>
      </c>
      <c r="D2178" s="6" t="s">
        <v>7090</v>
      </c>
      <c r="E2178" s="6" t="s">
        <v>7091</v>
      </c>
      <c r="F2178"/>
      <c r="G2178"/>
      <c r="H2178" s="6" t="s">
        <v>80</v>
      </c>
      <c r="I2178"/>
      <c r="J2178" s="6" t="s">
        <v>81</v>
      </c>
      <c r="K2178" s="6" t="s">
        <v>82</v>
      </c>
      <c r="L2178" s="6" t="s">
        <v>156</v>
      </c>
      <c r="M2178" s="6" t="s">
        <v>84</v>
      </c>
      <c r="N2178" s="6" t="s">
        <v>85</v>
      </c>
      <c r="O2178" s="6" t="s">
        <v>157</v>
      </c>
      <c r="P2178" s="6" t="s">
        <v>108</v>
      </c>
      <c r="Q2178" s="6" t="s">
        <v>109</v>
      </c>
      <c r="R2178" s="6" t="s">
        <v>110</v>
      </c>
      <c r="S2178" s="6" t="s">
        <v>109</v>
      </c>
      <c r="T2178" s="6" t="s">
        <v>110</v>
      </c>
      <c r="U2178" s="6" t="s">
        <v>91</v>
      </c>
      <c r="V2178" s="6" t="s">
        <v>91</v>
      </c>
      <c r="W2178" s="6" t="s">
        <v>80</v>
      </c>
      <c r="X2178" s="6" t="s">
        <v>80</v>
      </c>
      <c r="Y2178" s="6" t="s">
        <v>92</v>
      </c>
      <c r="Z2178" s="6" t="s">
        <v>80</v>
      </c>
      <c r="AA2178" s="6" t="s">
        <v>93</v>
      </c>
      <c r="AB2178"/>
      <c r="AC2178"/>
      <c r="AD2178"/>
      <c r="AE2178" t="str">
        <f>VLOOKUP(E2178,'Synthèse ventes'!$A$5:$C$2461,3,0)</f>
        <v>Rond Ø250 ARCONIC  x 120 Kg</v>
      </c>
      <c r="AF2178" t="str">
        <f>VLOOKUP(E2178,'Synthèse ventes'!$A$5:$C$2461,2,0)</f>
        <v>ARCONIC L</v>
      </c>
      <c r="AG2178"/>
      <c r="AH2178"/>
      <c r="AI2178"/>
      <c r="AJ2178"/>
      <c r="AK2178" s="6" t="s">
        <v>80</v>
      </c>
      <c r="AL2178" s="6" t="s">
        <v>7092</v>
      </c>
      <c r="AM2178" s="6" t="s">
        <v>95</v>
      </c>
      <c r="AN2178" s="6" t="s">
        <v>234</v>
      </c>
      <c r="AO2178" s="6" t="s">
        <v>510</v>
      </c>
      <c r="AP2178" s="6" t="s">
        <v>80</v>
      </c>
      <c r="AQ2178" s="6" t="s">
        <v>80</v>
      </c>
      <c r="AR2178" s="6" t="s">
        <v>627</v>
      </c>
      <c r="AS2178" s="6" t="s">
        <v>1434</v>
      </c>
      <c r="AT2178"/>
      <c r="AU2178" s="6" t="s">
        <v>80</v>
      </c>
      <c r="AV2178" s="6" t="s">
        <v>100</v>
      </c>
      <c r="AW2178"/>
      <c r="AX2178"/>
      <c r="AY2178"/>
      <c r="AZ2178"/>
      <c r="BA2178"/>
      <c r="BB2178"/>
      <c r="BC2178"/>
      <c r="BD2178" s="6" t="s">
        <v>7093</v>
      </c>
      <c r="BE2178" s="7" t="s">
        <v>102</v>
      </c>
      <c r="BG2178" s="7" t="s">
        <v>103</v>
      </c>
      <c r="BH2178" s="7">
        <v>2018</v>
      </c>
      <c r="BI2178" s="7" t="s">
        <v>104</v>
      </c>
      <c r="BJ2178" s="7" t="s">
        <v>105</v>
      </c>
      <c r="BK2178" s="7" t="s">
        <v>105</v>
      </c>
      <c r="BL2178" s="7" t="s">
        <v>103</v>
      </c>
      <c r="BN2178"/>
      <c r="BO2178"/>
      <c r="BP2178"/>
      <c r="BQ2178"/>
      <c r="BR2178"/>
      <c r="BS2178"/>
      <c r="BT2178"/>
      <c r="BU2178"/>
      <c r="BV2178"/>
      <c r="BW2178"/>
      <c r="BX2178"/>
      <c r="BY2178" s="8">
        <v>6882</v>
      </c>
      <c r="BZ2178" s="9" t="s">
        <v>106</v>
      </c>
    </row>
    <row r="2179" spans="1:78" s="7" customFormat="1" hidden="1" x14ac:dyDescent="0.25">
      <c r="A2179" s="7" t="str">
        <f t="shared" ref="A2179:A2242" si="34">IF(LEFT(E2179,1)="A",LEFT(E2179,4)&amp;"*","")</f>
        <v>ADBD*</v>
      </c>
      <c r="B2179" s="6" t="s">
        <v>7094</v>
      </c>
      <c r="C2179" s="6" t="s">
        <v>7095</v>
      </c>
      <c r="D2179" s="6" t="s">
        <v>7096</v>
      </c>
      <c r="E2179" s="6" t="s">
        <v>7097</v>
      </c>
      <c r="F2179"/>
      <c r="G2179"/>
      <c r="H2179" s="6" t="s">
        <v>80</v>
      </c>
      <c r="I2179"/>
      <c r="J2179" s="6" t="s">
        <v>81</v>
      </c>
      <c r="K2179" s="6" t="s">
        <v>82</v>
      </c>
      <c r="L2179" s="6" t="s">
        <v>156</v>
      </c>
      <c r="M2179" s="6" t="s">
        <v>84</v>
      </c>
      <c r="N2179" s="6" t="s">
        <v>85</v>
      </c>
      <c r="O2179" s="6" t="s">
        <v>157</v>
      </c>
      <c r="P2179" s="6" t="s">
        <v>108</v>
      </c>
      <c r="Q2179" s="6" t="s">
        <v>109</v>
      </c>
      <c r="R2179" s="6" t="s">
        <v>110</v>
      </c>
      <c r="S2179" s="6" t="s">
        <v>109</v>
      </c>
      <c r="T2179" s="6" t="s">
        <v>110</v>
      </c>
      <c r="U2179" s="6" t="s">
        <v>91</v>
      </c>
      <c r="V2179" s="6" t="s">
        <v>91</v>
      </c>
      <c r="W2179" s="6" t="s">
        <v>80</v>
      </c>
      <c r="X2179" s="6" t="s">
        <v>80</v>
      </c>
      <c r="Y2179" s="6" t="s">
        <v>92</v>
      </c>
      <c r="Z2179" s="6" t="s">
        <v>80</v>
      </c>
      <c r="AA2179" s="6" t="s">
        <v>93</v>
      </c>
      <c r="AB2179"/>
      <c r="AC2179"/>
      <c r="AD2179"/>
      <c r="AE2179" t="str">
        <f>VLOOKUP(E2179,'Synthèse ventes'!$A$5:$C$2461,3,0)</f>
        <v>Rond Ø330 pour Pamiers</v>
      </c>
      <c r="AF2179" t="str">
        <f>VLOOKUP(E2179,'Synthèse ventes'!$A$5:$C$2461,2,0)</f>
        <v>AD PAMIERS</v>
      </c>
      <c r="AG2179"/>
      <c r="AH2179"/>
      <c r="AI2179"/>
      <c r="AJ2179"/>
      <c r="AK2179" s="6" t="s">
        <v>80</v>
      </c>
      <c r="AL2179" s="6" t="s">
        <v>7098</v>
      </c>
      <c r="AM2179" s="6" t="s">
        <v>95</v>
      </c>
      <c r="AN2179" s="6" t="s">
        <v>2311</v>
      </c>
      <c r="AO2179" s="6" t="s">
        <v>510</v>
      </c>
      <c r="AP2179" s="6" t="s">
        <v>80</v>
      </c>
      <c r="AQ2179" s="6" t="s">
        <v>80</v>
      </c>
      <c r="AR2179" s="6" t="s">
        <v>6633</v>
      </c>
      <c r="AS2179" s="6" t="s">
        <v>628</v>
      </c>
      <c r="AT2179"/>
      <c r="AU2179" s="6" t="s">
        <v>80</v>
      </c>
      <c r="AV2179" s="6" t="s">
        <v>100</v>
      </c>
      <c r="AW2179"/>
      <c r="AX2179"/>
      <c r="AY2179"/>
      <c r="AZ2179"/>
      <c r="BA2179"/>
      <c r="BB2179"/>
      <c r="BC2179"/>
      <c r="BD2179" s="6" t="s">
        <v>7093</v>
      </c>
      <c r="BE2179" s="7" t="s">
        <v>102</v>
      </c>
      <c r="BG2179" s="7" t="s">
        <v>103</v>
      </c>
      <c r="BH2179" s="7">
        <v>2018</v>
      </c>
      <c r="BI2179" s="7" t="s">
        <v>104</v>
      </c>
      <c r="BJ2179" s="7" t="s">
        <v>105</v>
      </c>
      <c r="BK2179" s="7" t="s">
        <v>105</v>
      </c>
      <c r="BL2179" s="7" t="s">
        <v>103</v>
      </c>
      <c r="BN2179"/>
      <c r="BO2179"/>
      <c r="BP2179"/>
      <c r="BQ2179"/>
      <c r="BR2179"/>
      <c r="BS2179"/>
      <c r="BT2179"/>
      <c r="BU2179"/>
      <c r="BV2179"/>
      <c r="BW2179"/>
      <c r="BX2179"/>
      <c r="BY2179" s="8">
        <v>109835</v>
      </c>
      <c r="BZ2179" s="9" t="s">
        <v>106</v>
      </c>
    </row>
    <row r="2180" spans="1:78" s="7" customFormat="1" x14ac:dyDescent="0.25">
      <c r="A2180" s="7" t="str">
        <f t="shared" si="34"/>
        <v>ADMC*</v>
      </c>
      <c r="B2180" s="6" t="s">
        <v>7099</v>
      </c>
      <c r="C2180" s="6" t="s">
        <v>7100</v>
      </c>
      <c r="D2180" s="6" t="s">
        <v>7101</v>
      </c>
      <c r="E2180" s="6" t="s">
        <v>7102</v>
      </c>
      <c r="F2180"/>
      <c r="G2180"/>
      <c r="H2180" s="6" t="s">
        <v>80</v>
      </c>
      <c r="I2180"/>
      <c r="J2180" s="6" t="s">
        <v>81</v>
      </c>
      <c r="K2180" s="6" t="s">
        <v>82</v>
      </c>
      <c r="L2180" s="6" t="s">
        <v>83</v>
      </c>
      <c r="M2180" s="6" t="s">
        <v>84</v>
      </c>
      <c r="N2180" s="6" t="s">
        <v>85</v>
      </c>
      <c r="O2180" s="6" t="s">
        <v>86</v>
      </c>
      <c r="P2180" s="6" t="s">
        <v>1409</v>
      </c>
      <c r="Q2180" s="6" t="s">
        <v>6623</v>
      </c>
      <c r="R2180" s="6" t="s">
        <v>6623</v>
      </c>
      <c r="S2180" s="6" t="s">
        <v>6623</v>
      </c>
      <c r="T2180" s="37" t="s">
        <v>2011</v>
      </c>
      <c r="U2180" s="6" t="s">
        <v>1937</v>
      </c>
      <c r="V2180" s="6" t="s">
        <v>91</v>
      </c>
      <c r="W2180" s="6" t="s">
        <v>80</v>
      </c>
      <c r="X2180" s="6" t="s">
        <v>80</v>
      </c>
      <c r="Y2180" s="6" t="s">
        <v>92</v>
      </c>
      <c r="Z2180" s="6" t="s">
        <v>80</v>
      </c>
      <c r="AA2180" s="6" t="s">
        <v>93</v>
      </c>
      <c r="AB2180"/>
      <c r="AC2180"/>
      <c r="AD2180"/>
      <c r="AE2180" t="str">
        <f>VLOOKUP(E2180,'Synthèse ventes'!$A$5:$C$2461,3,0)</f>
        <v>Rond Ø250 OTTO FUCHS X 114,32Kg</v>
      </c>
      <c r="AF2180" t="str">
        <f>VLOOKUP(E2180,'Synthèse ventes'!$A$5:$C$2461,2,0)</f>
        <v>OTTO F.</v>
      </c>
      <c r="AG2180"/>
      <c r="AH2180"/>
      <c r="AI2180"/>
      <c r="AJ2180"/>
      <c r="AK2180" s="6" t="s">
        <v>80</v>
      </c>
      <c r="AL2180" s="6" t="s">
        <v>7103</v>
      </c>
      <c r="AM2180" s="6" t="s">
        <v>95</v>
      </c>
      <c r="AN2180" s="6" t="s">
        <v>234</v>
      </c>
      <c r="AO2180" s="6" t="s">
        <v>97</v>
      </c>
      <c r="AP2180" s="6" t="s">
        <v>80</v>
      </c>
      <c r="AQ2180" s="6" t="s">
        <v>80</v>
      </c>
      <c r="AR2180" s="6" t="s">
        <v>4018</v>
      </c>
      <c r="AS2180" s="6" t="s">
        <v>285</v>
      </c>
      <c r="AT2180"/>
      <c r="AU2180" s="6" t="s">
        <v>80</v>
      </c>
      <c r="AV2180" s="6" t="s">
        <v>100</v>
      </c>
      <c r="AW2180"/>
      <c r="AX2180"/>
      <c r="AY2180"/>
      <c r="AZ2180"/>
      <c r="BA2180"/>
      <c r="BB2180"/>
      <c r="BC2180"/>
      <c r="BD2180" s="6" t="s">
        <v>7093</v>
      </c>
      <c r="BE2180" s="7" t="s">
        <v>102</v>
      </c>
      <c r="BG2180" s="7" t="s">
        <v>103</v>
      </c>
      <c r="BH2180" s="7">
        <v>2018</v>
      </c>
      <c r="BI2180" s="7" t="s">
        <v>104</v>
      </c>
      <c r="BJ2180" s="7" t="s">
        <v>105</v>
      </c>
      <c r="BK2180" s="7" t="s">
        <v>105</v>
      </c>
      <c r="BL2180" s="7" t="s">
        <v>103</v>
      </c>
      <c r="BN2180"/>
      <c r="BO2180"/>
      <c r="BP2180"/>
      <c r="BQ2180"/>
      <c r="BR2180"/>
      <c r="BS2180"/>
      <c r="BT2180"/>
      <c r="BU2180"/>
      <c r="BV2180"/>
      <c r="BW2180"/>
      <c r="BX2180"/>
      <c r="BY2180" s="8">
        <v>60691</v>
      </c>
      <c r="BZ2180" s="9" t="s">
        <v>106</v>
      </c>
    </row>
    <row r="2181" spans="1:78" s="7" customFormat="1" x14ac:dyDescent="0.25">
      <c r="A2181" s="7" t="str">
        <f t="shared" si="34"/>
        <v>ADMC*</v>
      </c>
      <c r="B2181" s="6" t="s">
        <v>7104</v>
      </c>
      <c r="C2181" s="6" t="s">
        <v>7100</v>
      </c>
      <c r="D2181" s="6" t="s">
        <v>7101</v>
      </c>
      <c r="E2181" s="6" t="s">
        <v>7102</v>
      </c>
      <c r="F2181"/>
      <c r="G2181"/>
      <c r="H2181" s="6" t="s">
        <v>80</v>
      </c>
      <c r="I2181"/>
      <c r="J2181" s="6" t="s">
        <v>81</v>
      </c>
      <c r="K2181" s="6" t="s">
        <v>82</v>
      </c>
      <c r="L2181" s="6" t="s">
        <v>83</v>
      </c>
      <c r="M2181" s="6" t="s">
        <v>84</v>
      </c>
      <c r="N2181" s="6" t="s">
        <v>85</v>
      </c>
      <c r="O2181" s="6" t="s">
        <v>86</v>
      </c>
      <c r="P2181" s="6" t="s">
        <v>87</v>
      </c>
      <c r="Q2181" s="6" t="s">
        <v>1800</v>
      </c>
      <c r="R2181" s="6" t="s">
        <v>1800</v>
      </c>
      <c r="S2181" s="6" t="s">
        <v>1800</v>
      </c>
      <c r="T2181" s="37" t="s">
        <v>1801</v>
      </c>
      <c r="U2181" s="6" t="s">
        <v>1802</v>
      </c>
      <c r="V2181" s="6" t="s">
        <v>91</v>
      </c>
      <c r="W2181" s="6" t="s">
        <v>80</v>
      </c>
      <c r="X2181" s="6" t="s">
        <v>80</v>
      </c>
      <c r="Y2181" s="6" t="s">
        <v>92</v>
      </c>
      <c r="Z2181" s="6" t="s">
        <v>80</v>
      </c>
      <c r="AA2181" s="6" t="s">
        <v>93</v>
      </c>
      <c r="AB2181"/>
      <c r="AC2181"/>
      <c r="AD2181"/>
      <c r="AE2181" t="str">
        <f>VLOOKUP(E2181,'Synthèse ventes'!$A$5:$C$2461,3,0)</f>
        <v>Rond Ø250 OTTO FUCHS X 114,32Kg</v>
      </c>
      <c r="AF2181" t="str">
        <f>VLOOKUP(E2181,'Synthèse ventes'!$A$5:$C$2461,2,0)</f>
        <v>OTTO F.</v>
      </c>
      <c r="AG2181"/>
      <c r="AH2181"/>
      <c r="AI2181"/>
      <c r="AJ2181"/>
      <c r="AK2181" s="6" t="s">
        <v>80</v>
      </c>
      <c r="AL2181" s="6" t="s">
        <v>7103</v>
      </c>
      <c r="AM2181" s="6" t="s">
        <v>95</v>
      </c>
      <c r="AN2181" s="6" t="s">
        <v>234</v>
      </c>
      <c r="AO2181" s="6" t="s">
        <v>97</v>
      </c>
      <c r="AP2181" s="6" t="s">
        <v>80</v>
      </c>
      <c r="AQ2181" s="6" t="s">
        <v>80</v>
      </c>
      <c r="AR2181" s="6" t="s">
        <v>4018</v>
      </c>
      <c r="AS2181" s="6" t="s">
        <v>285</v>
      </c>
      <c r="AT2181"/>
      <c r="AU2181" s="6" t="s">
        <v>80</v>
      </c>
      <c r="AV2181" s="6" t="s">
        <v>100</v>
      </c>
      <c r="AW2181"/>
      <c r="AX2181"/>
      <c r="AY2181"/>
      <c r="AZ2181"/>
      <c r="BA2181"/>
      <c r="BB2181"/>
      <c r="BC2181"/>
      <c r="BD2181" s="6" t="s">
        <v>7093</v>
      </c>
      <c r="BE2181" s="7" t="s">
        <v>102</v>
      </c>
      <c r="BG2181" s="7" t="s">
        <v>103</v>
      </c>
      <c r="BH2181" s="7">
        <v>2018</v>
      </c>
      <c r="BI2181" s="7" t="s">
        <v>104</v>
      </c>
      <c r="BJ2181" s="7" t="s">
        <v>105</v>
      </c>
      <c r="BK2181" s="7" t="s">
        <v>105</v>
      </c>
      <c r="BL2181" s="7" t="s">
        <v>103</v>
      </c>
      <c r="BN2181"/>
      <c r="BO2181"/>
      <c r="BP2181"/>
      <c r="BQ2181"/>
      <c r="BR2181"/>
      <c r="BS2181"/>
      <c r="BT2181"/>
      <c r="BU2181"/>
      <c r="BV2181"/>
      <c r="BW2181"/>
      <c r="BX2181"/>
      <c r="BY2181" s="8">
        <v>62725</v>
      </c>
      <c r="BZ2181" s="9" t="s">
        <v>106</v>
      </c>
    </row>
    <row r="2182" spans="1:78" s="7" customFormat="1" x14ac:dyDescent="0.25">
      <c r="A2182" s="7" t="str">
        <f t="shared" si="34"/>
        <v>ADMC*</v>
      </c>
      <c r="B2182" s="6" t="s">
        <v>7105</v>
      </c>
      <c r="C2182" s="6" t="s">
        <v>7100</v>
      </c>
      <c r="D2182" s="6" t="s">
        <v>7101</v>
      </c>
      <c r="E2182" s="6" t="s">
        <v>7102</v>
      </c>
      <c r="F2182"/>
      <c r="G2182"/>
      <c r="H2182" s="6" t="s">
        <v>80</v>
      </c>
      <c r="I2182"/>
      <c r="J2182" s="6" t="s">
        <v>81</v>
      </c>
      <c r="K2182" s="6" t="s">
        <v>82</v>
      </c>
      <c r="L2182" s="6" t="s">
        <v>83</v>
      </c>
      <c r="M2182" s="6" t="s">
        <v>84</v>
      </c>
      <c r="N2182" s="6" t="s">
        <v>85</v>
      </c>
      <c r="O2182" s="6" t="s">
        <v>86</v>
      </c>
      <c r="P2182" s="6" t="s">
        <v>108</v>
      </c>
      <c r="Q2182" s="6" t="s">
        <v>109</v>
      </c>
      <c r="R2182" s="6" t="s">
        <v>109</v>
      </c>
      <c r="S2182" s="6" t="s">
        <v>109</v>
      </c>
      <c r="T2182" s="6" t="s">
        <v>110</v>
      </c>
      <c r="U2182" s="6" t="s">
        <v>91</v>
      </c>
      <c r="V2182" s="6" t="s">
        <v>91</v>
      </c>
      <c r="W2182" s="6" t="s">
        <v>80</v>
      </c>
      <c r="X2182" s="6" t="s">
        <v>80</v>
      </c>
      <c r="Y2182" s="6" t="s">
        <v>92</v>
      </c>
      <c r="Z2182" s="6" t="s">
        <v>80</v>
      </c>
      <c r="AA2182" s="6" t="s">
        <v>93</v>
      </c>
      <c r="AB2182"/>
      <c r="AC2182"/>
      <c r="AD2182"/>
      <c r="AE2182" t="str">
        <f>VLOOKUP(E2182,'Synthèse ventes'!$A$5:$C$2461,3,0)</f>
        <v>Rond Ø250 OTTO FUCHS X 114,32Kg</v>
      </c>
      <c r="AF2182" t="str">
        <f>VLOOKUP(E2182,'Synthèse ventes'!$A$5:$C$2461,2,0)</f>
        <v>OTTO F.</v>
      </c>
      <c r="AG2182"/>
      <c r="AH2182"/>
      <c r="AI2182"/>
      <c r="AJ2182"/>
      <c r="AK2182" s="6" t="s">
        <v>80</v>
      </c>
      <c r="AL2182" s="6" t="s">
        <v>7103</v>
      </c>
      <c r="AM2182" s="6" t="s">
        <v>95</v>
      </c>
      <c r="AN2182" s="6" t="s">
        <v>234</v>
      </c>
      <c r="AO2182" s="6" t="s">
        <v>97</v>
      </c>
      <c r="AP2182" s="6" t="s">
        <v>80</v>
      </c>
      <c r="AQ2182" s="6" t="s">
        <v>80</v>
      </c>
      <c r="AR2182" s="6" t="s">
        <v>4018</v>
      </c>
      <c r="AS2182" s="6" t="s">
        <v>285</v>
      </c>
      <c r="AT2182"/>
      <c r="AU2182" s="6" t="s">
        <v>80</v>
      </c>
      <c r="AV2182" s="6" t="s">
        <v>100</v>
      </c>
      <c r="AW2182"/>
      <c r="AX2182"/>
      <c r="AY2182"/>
      <c r="AZ2182"/>
      <c r="BA2182"/>
      <c r="BB2182"/>
      <c r="BC2182"/>
      <c r="BD2182" s="6" t="s">
        <v>7093</v>
      </c>
      <c r="BE2182" s="7" t="s">
        <v>102</v>
      </c>
      <c r="BG2182" s="7" t="s">
        <v>103</v>
      </c>
      <c r="BH2182" s="7">
        <v>2018</v>
      </c>
      <c r="BI2182" s="7" t="s">
        <v>104</v>
      </c>
      <c r="BJ2182" s="7" t="s">
        <v>105</v>
      </c>
      <c r="BK2182" s="7" t="s">
        <v>105</v>
      </c>
      <c r="BL2182" s="7" t="s">
        <v>103</v>
      </c>
      <c r="BN2182"/>
      <c r="BO2182"/>
      <c r="BP2182"/>
      <c r="BQ2182"/>
      <c r="BR2182"/>
      <c r="BS2182"/>
      <c r="BT2182"/>
      <c r="BU2182"/>
      <c r="BV2182"/>
      <c r="BW2182"/>
      <c r="BX2182"/>
      <c r="BY2182" s="8">
        <v>20512</v>
      </c>
      <c r="BZ2182" s="9" t="s">
        <v>106</v>
      </c>
    </row>
    <row r="2183" spans="1:78" s="7" customFormat="1" hidden="1" x14ac:dyDescent="0.25">
      <c r="A2183" s="7" t="str">
        <f t="shared" si="34"/>
        <v>ADLN*</v>
      </c>
      <c r="B2183" s="6" t="s">
        <v>7106</v>
      </c>
      <c r="C2183" s="6" t="s">
        <v>7107</v>
      </c>
      <c r="D2183" s="6" t="s">
        <v>7108</v>
      </c>
      <c r="E2183" s="6" t="s">
        <v>7109</v>
      </c>
      <c r="F2183"/>
      <c r="G2183"/>
      <c r="H2183" s="6" t="s">
        <v>80</v>
      </c>
      <c r="I2183"/>
      <c r="J2183" s="6" t="s">
        <v>81</v>
      </c>
      <c r="K2183" s="6" t="s">
        <v>82</v>
      </c>
      <c r="L2183" s="6" t="s">
        <v>156</v>
      </c>
      <c r="M2183" s="6" t="s">
        <v>84</v>
      </c>
      <c r="N2183" s="6" t="s">
        <v>85</v>
      </c>
      <c r="O2183" s="6" t="s">
        <v>157</v>
      </c>
      <c r="P2183" s="6" t="s">
        <v>108</v>
      </c>
      <c r="Q2183" s="6" t="s">
        <v>109</v>
      </c>
      <c r="R2183" s="6" t="s">
        <v>110</v>
      </c>
      <c r="S2183" s="6" t="s">
        <v>109</v>
      </c>
      <c r="T2183" s="6" t="s">
        <v>110</v>
      </c>
      <c r="U2183" s="6" t="s">
        <v>91</v>
      </c>
      <c r="V2183" s="6" t="s">
        <v>91</v>
      </c>
      <c r="W2183" s="6" t="s">
        <v>80</v>
      </c>
      <c r="X2183" s="6" t="s">
        <v>80</v>
      </c>
      <c r="Y2183" s="6" t="s">
        <v>92</v>
      </c>
      <c r="Z2183" s="6" t="s">
        <v>80</v>
      </c>
      <c r="AA2183" s="6" t="s">
        <v>93</v>
      </c>
      <c r="AB2183"/>
      <c r="AC2183"/>
      <c r="AD2183"/>
      <c r="AE2183" t="str">
        <f>VLOOKUP(E2183,'Synthèse ventes'!$A$5:$C$2461,3,0)</f>
        <v>Rond Ø240 x 541 Kg</v>
      </c>
      <c r="AF2183" t="str">
        <f>VLOOKUP(E2183,'Synthèse ventes'!$A$5:$C$2461,2,0)</f>
        <v>AD ANCIZES</v>
      </c>
      <c r="AG2183"/>
      <c r="AH2183"/>
      <c r="AI2183"/>
      <c r="AJ2183"/>
      <c r="AK2183" s="6" t="s">
        <v>80</v>
      </c>
      <c r="AL2183" s="6" t="s">
        <v>7110</v>
      </c>
      <c r="AM2183" s="6" t="s">
        <v>95</v>
      </c>
      <c r="AN2183" s="6" t="s">
        <v>96</v>
      </c>
      <c r="AO2183" s="6" t="s">
        <v>394</v>
      </c>
      <c r="AP2183" s="6" t="s">
        <v>80</v>
      </c>
      <c r="AQ2183" s="6" t="s">
        <v>80</v>
      </c>
      <c r="AR2183" s="6" t="s">
        <v>6633</v>
      </c>
      <c r="AS2183" s="6" t="s">
        <v>628</v>
      </c>
      <c r="AT2183"/>
      <c r="AU2183" s="6" t="s">
        <v>80</v>
      </c>
      <c r="AV2183" s="6" t="s">
        <v>100</v>
      </c>
      <c r="AW2183"/>
      <c r="AX2183"/>
      <c r="AY2183"/>
      <c r="AZ2183"/>
      <c r="BA2183"/>
      <c r="BB2183"/>
      <c r="BC2183"/>
      <c r="BD2183" s="6" t="s">
        <v>7111</v>
      </c>
      <c r="BE2183" s="7" t="s">
        <v>102</v>
      </c>
      <c r="BG2183" s="7" t="s">
        <v>103</v>
      </c>
      <c r="BH2183" s="7">
        <v>2018</v>
      </c>
      <c r="BI2183" s="7" t="s">
        <v>104</v>
      </c>
      <c r="BJ2183" s="7" t="s">
        <v>105</v>
      </c>
      <c r="BK2183" s="7" t="s">
        <v>105</v>
      </c>
      <c r="BL2183" s="7" t="s">
        <v>103</v>
      </c>
      <c r="BN2183"/>
      <c r="BO2183"/>
      <c r="BP2183"/>
      <c r="BQ2183"/>
      <c r="BR2183"/>
      <c r="BS2183"/>
      <c r="BT2183"/>
      <c r="BU2183"/>
      <c r="BV2183"/>
      <c r="BW2183"/>
      <c r="BX2183"/>
      <c r="BY2183" s="8">
        <v>23516</v>
      </c>
      <c r="BZ2183" s="9" t="s">
        <v>106</v>
      </c>
    </row>
    <row r="2184" spans="1:78" s="7" customFormat="1" hidden="1" x14ac:dyDescent="0.25">
      <c r="A2184" s="7" t="str">
        <f t="shared" si="34"/>
        <v>ADLN*</v>
      </c>
      <c r="B2184" s="6" t="s">
        <v>7112</v>
      </c>
      <c r="C2184" s="6" t="s">
        <v>7113</v>
      </c>
      <c r="D2184" s="6" t="s">
        <v>7108</v>
      </c>
      <c r="E2184" s="6" t="s">
        <v>7109</v>
      </c>
      <c r="F2184"/>
      <c r="G2184"/>
      <c r="H2184" s="6" t="s">
        <v>80</v>
      </c>
      <c r="I2184"/>
      <c r="J2184" s="6" t="s">
        <v>81</v>
      </c>
      <c r="K2184" s="6" t="s">
        <v>82</v>
      </c>
      <c r="L2184" s="6" t="s">
        <v>156</v>
      </c>
      <c r="M2184" s="6" t="s">
        <v>84</v>
      </c>
      <c r="N2184" s="6" t="s">
        <v>85</v>
      </c>
      <c r="O2184" s="6" t="s">
        <v>157</v>
      </c>
      <c r="P2184" s="6" t="s">
        <v>108</v>
      </c>
      <c r="Q2184" s="6" t="s">
        <v>109</v>
      </c>
      <c r="R2184" s="6" t="s">
        <v>110</v>
      </c>
      <c r="S2184" s="6" t="s">
        <v>109</v>
      </c>
      <c r="T2184" s="6" t="s">
        <v>110</v>
      </c>
      <c r="U2184" s="6" t="s">
        <v>91</v>
      </c>
      <c r="V2184" s="6" t="s">
        <v>91</v>
      </c>
      <c r="W2184" s="6" t="s">
        <v>80</v>
      </c>
      <c r="X2184" s="6" t="s">
        <v>80</v>
      </c>
      <c r="Y2184" s="6" t="s">
        <v>92</v>
      </c>
      <c r="Z2184" s="6" t="s">
        <v>80</v>
      </c>
      <c r="AA2184" s="6" t="s">
        <v>93</v>
      </c>
      <c r="AB2184"/>
      <c r="AC2184"/>
      <c r="AD2184"/>
      <c r="AE2184" t="str">
        <f>VLOOKUP(E2184,'Synthèse ventes'!$A$5:$C$2461,3,0)</f>
        <v>Rond Ø240 x 541 Kg</v>
      </c>
      <c r="AF2184" t="str">
        <f>VLOOKUP(E2184,'Synthèse ventes'!$A$5:$C$2461,2,0)</f>
        <v>AD ANCIZES</v>
      </c>
      <c r="AG2184"/>
      <c r="AH2184"/>
      <c r="AI2184"/>
      <c r="AJ2184"/>
      <c r="AK2184" s="6" t="s">
        <v>80</v>
      </c>
      <c r="AL2184" s="6" t="s">
        <v>7110</v>
      </c>
      <c r="AM2184" s="6" t="s">
        <v>95</v>
      </c>
      <c r="AN2184" s="6" t="s">
        <v>234</v>
      </c>
      <c r="AO2184" s="6" t="s">
        <v>510</v>
      </c>
      <c r="AP2184" s="6" t="s">
        <v>80</v>
      </c>
      <c r="AQ2184" s="6" t="s">
        <v>80</v>
      </c>
      <c r="AR2184" s="6" t="s">
        <v>6633</v>
      </c>
      <c r="AS2184" s="6" t="s">
        <v>628</v>
      </c>
      <c r="AT2184"/>
      <c r="AU2184" s="6" t="s">
        <v>80</v>
      </c>
      <c r="AV2184" s="6" t="s">
        <v>100</v>
      </c>
      <c r="AW2184"/>
      <c r="AX2184"/>
      <c r="AY2184"/>
      <c r="AZ2184"/>
      <c r="BA2184"/>
      <c r="BB2184"/>
      <c r="BC2184"/>
      <c r="BD2184" s="6" t="s">
        <v>7111</v>
      </c>
      <c r="BE2184" s="7" t="s">
        <v>102</v>
      </c>
      <c r="BG2184" s="7" t="s">
        <v>103</v>
      </c>
      <c r="BH2184" s="7">
        <v>2018</v>
      </c>
      <c r="BI2184" s="7" t="s">
        <v>104</v>
      </c>
      <c r="BJ2184" s="7" t="s">
        <v>105</v>
      </c>
      <c r="BK2184" s="7" t="s">
        <v>105</v>
      </c>
      <c r="BL2184" s="7" t="s">
        <v>103</v>
      </c>
      <c r="BN2184"/>
      <c r="BO2184"/>
      <c r="BP2184"/>
      <c r="BQ2184"/>
      <c r="BR2184"/>
      <c r="BS2184"/>
      <c r="BT2184"/>
      <c r="BU2184"/>
      <c r="BV2184"/>
      <c r="BW2184"/>
      <c r="BX2184"/>
      <c r="BY2184" s="8">
        <v>52814</v>
      </c>
      <c r="BZ2184" s="9" t="s">
        <v>106</v>
      </c>
    </row>
    <row r="2185" spans="1:78" s="7" customFormat="1" hidden="1" x14ac:dyDescent="0.25">
      <c r="A2185" s="7" t="str">
        <f t="shared" si="34"/>
        <v>ADLN*</v>
      </c>
      <c r="B2185" s="6" t="s">
        <v>7114</v>
      </c>
      <c r="C2185" s="6" t="s">
        <v>7115</v>
      </c>
      <c r="D2185" s="6" t="s">
        <v>7108</v>
      </c>
      <c r="E2185" s="6" t="s">
        <v>7109</v>
      </c>
      <c r="F2185"/>
      <c r="G2185"/>
      <c r="H2185" s="6" t="s">
        <v>80</v>
      </c>
      <c r="I2185"/>
      <c r="J2185" s="6" t="s">
        <v>81</v>
      </c>
      <c r="K2185" s="6" t="s">
        <v>82</v>
      </c>
      <c r="L2185" s="6" t="s">
        <v>156</v>
      </c>
      <c r="M2185" s="6" t="s">
        <v>84</v>
      </c>
      <c r="N2185" s="6" t="s">
        <v>85</v>
      </c>
      <c r="O2185" s="6" t="s">
        <v>157</v>
      </c>
      <c r="P2185" s="6" t="s">
        <v>108</v>
      </c>
      <c r="Q2185" s="6" t="s">
        <v>109</v>
      </c>
      <c r="R2185" s="6" t="s">
        <v>110</v>
      </c>
      <c r="S2185" s="6" t="s">
        <v>109</v>
      </c>
      <c r="T2185" s="6" t="s">
        <v>110</v>
      </c>
      <c r="U2185" s="6" t="s">
        <v>91</v>
      </c>
      <c r="V2185" s="6" t="s">
        <v>91</v>
      </c>
      <c r="W2185" s="6" t="s">
        <v>80</v>
      </c>
      <c r="X2185" s="6" t="s">
        <v>80</v>
      </c>
      <c r="Y2185" s="6" t="s">
        <v>92</v>
      </c>
      <c r="Z2185" s="6" t="s">
        <v>80</v>
      </c>
      <c r="AA2185" s="6" t="s">
        <v>93</v>
      </c>
      <c r="AB2185"/>
      <c r="AC2185"/>
      <c r="AD2185"/>
      <c r="AE2185" t="str">
        <f>VLOOKUP(E2185,'Synthèse ventes'!$A$5:$C$2461,3,0)</f>
        <v>Rond Ø240 x 541 Kg</v>
      </c>
      <c r="AF2185" t="str">
        <f>VLOOKUP(E2185,'Synthèse ventes'!$A$5:$C$2461,2,0)</f>
        <v>AD ANCIZES</v>
      </c>
      <c r="AG2185"/>
      <c r="AH2185"/>
      <c r="AI2185"/>
      <c r="AJ2185"/>
      <c r="AK2185" s="6" t="s">
        <v>80</v>
      </c>
      <c r="AL2185" s="6" t="s">
        <v>7110</v>
      </c>
      <c r="AM2185" s="6" t="s">
        <v>95</v>
      </c>
      <c r="AN2185" s="6" t="s">
        <v>145</v>
      </c>
      <c r="AO2185" s="6" t="s">
        <v>400</v>
      </c>
      <c r="AP2185" s="6" t="s">
        <v>80</v>
      </c>
      <c r="AQ2185" s="6" t="s">
        <v>80</v>
      </c>
      <c r="AR2185" s="6" t="s">
        <v>6633</v>
      </c>
      <c r="AS2185" s="6" t="s">
        <v>628</v>
      </c>
      <c r="AT2185"/>
      <c r="AU2185" s="6" t="s">
        <v>80</v>
      </c>
      <c r="AV2185" s="6" t="s">
        <v>100</v>
      </c>
      <c r="AW2185"/>
      <c r="AX2185"/>
      <c r="AY2185"/>
      <c r="AZ2185"/>
      <c r="BA2185"/>
      <c r="BB2185"/>
      <c r="BC2185"/>
      <c r="BD2185" s="6" t="s">
        <v>7111</v>
      </c>
      <c r="BE2185" s="7" t="s">
        <v>102</v>
      </c>
      <c r="BG2185" s="7" t="s">
        <v>103</v>
      </c>
      <c r="BH2185" s="7">
        <v>2018</v>
      </c>
      <c r="BI2185" s="7" t="s">
        <v>104</v>
      </c>
      <c r="BJ2185" s="7" t="s">
        <v>105</v>
      </c>
      <c r="BK2185" s="7" t="s">
        <v>105</v>
      </c>
      <c r="BL2185" s="7" t="s">
        <v>103</v>
      </c>
      <c r="BN2185"/>
      <c r="BO2185"/>
      <c r="BP2185"/>
      <c r="BQ2185"/>
      <c r="BR2185"/>
      <c r="BS2185"/>
      <c r="BT2185"/>
      <c r="BU2185"/>
      <c r="BV2185"/>
      <c r="BW2185"/>
      <c r="BX2185"/>
      <c r="BY2185" s="8">
        <v>119707</v>
      </c>
      <c r="BZ2185" s="9" t="s">
        <v>106</v>
      </c>
    </row>
    <row r="2186" spans="1:78" s="7" customFormat="1" hidden="1" x14ac:dyDescent="0.25">
      <c r="A2186" s="7" t="str">
        <f t="shared" si="34"/>
        <v>ADKL*</v>
      </c>
      <c r="B2186" s="6" t="s">
        <v>7116</v>
      </c>
      <c r="C2186" s="6" t="s">
        <v>7117</v>
      </c>
      <c r="D2186" s="6" t="s">
        <v>7118</v>
      </c>
      <c r="E2186" s="6" t="s">
        <v>7119</v>
      </c>
      <c r="F2186"/>
      <c r="G2186"/>
      <c r="H2186" s="6" t="s">
        <v>80</v>
      </c>
      <c r="I2186"/>
      <c r="J2186" s="6" t="s">
        <v>81</v>
      </c>
      <c r="K2186" s="6" t="s">
        <v>82</v>
      </c>
      <c r="L2186" s="6" t="s">
        <v>156</v>
      </c>
      <c r="M2186" s="6" t="s">
        <v>84</v>
      </c>
      <c r="N2186" s="6" t="s">
        <v>85</v>
      </c>
      <c r="O2186" s="6" t="s">
        <v>157</v>
      </c>
      <c r="P2186" s="6" t="s">
        <v>108</v>
      </c>
      <c r="Q2186" s="6" t="s">
        <v>109</v>
      </c>
      <c r="R2186" s="6" t="s">
        <v>110</v>
      </c>
      <c r="S2186" s="6" t="s">
        <v>109</v>
      </c>
      <c r="T2186" s="6" t="s">
        <v>110</v>
      </c>
      <c r="U2186" s="6" t="s">
        <v>91</v>
      </c>
      <c r="V2186" s="6" t="s">
        <v>91</v>
      </c>
      <c r="W2186" s="6" t="s">
        <v>80</v>
      </c>
      <c r="X2186" s="6" t="s">
        <v>80</v>
      </c>
      <c r="Y2186" s="6" t="s">
        <v>92</v>
      </c>
      <c r="Z2186" s="6" t="s">
        <v>80</v>
      </c>
      <c r="AA2186" s="6" t="s">
        <v>93</v>
      </c>
      <c r="AB2186"/>
      <c r="AC2186"/>
      <c r="AD2186"/>
      <c r="AE2186" t="str">
        <f>VLOOKUP(E2186,'Synthèse ventes'!$A$5:$C$2461,3,0)</f>
        <v>Rond Ø127 Bohler</v>
      </c>
      <c r="AF2186" t="str">
        <f>VLOOKUP(E2186,'Synthèse ventes'!$A$5:$C$2461,2,0)</f>
        <v>BOHLER LIV</v>
      </c>
      <c r="AG2186"/>
      <c r="AH2186"/>
      <c r="AI2186"/>
      <c r="AJ2186"/>
      <c r="AK2186" s="6" t="s">
        <v>80</v>
      </c>
      <c r="AL2186" s="6" t="s">
        <v>7120</v>
      </c>
      <c r="AM2186" s="6" t="s">
        <v>95</v>
      </c>
      <c r="AN2186" s="6" t="s">
        <v>1259</v>
      </c>
      <c r="AO2186" s="6" t="s">
        <v>380</v>
      </c>
      <c r="AP2186" s="6" t="s">
        <v>80</v>
      </c>
      <c r="AQ2186" s="6" t="s">
        <v>80</v>
      </c>
      <c r="AR2186" s="6" t="s">
        <v>592</v>
      </c>
      <c r="AS2186" s="6" t="s">
        <v>2997</v>
      </c>
      <c r="AT2186"/>
      <c r="AU2186" s="6" t="s">
        <v>80</v>
      </c>
      <c r="AV2186" s="6" t="s">
        <v>100</v>
      </c>
      <c r="AW2186"/>
      <c r="AX2186"/>
      <c r="AY2186"/>
      <c r="AZ2186"/>
      <c r="BA2186"/>
      <c r="BB2186"/>
      <c r="BC2186"/>
      <c r="BD2186" s="6" t="s">
        <v>7111</v>
      </c>
      <c r="BE2186" s="7" t="s">
        <v>102</v>
      </c>
      <c r="BG2186" s="7" t="s">
        <v>103</v>
      </c>
      <c r="BH2186" s="7">
        <v>2018</v>
      </c>
      <c r="BI2186" s="7" t="s">
        <v>104</v>
      </c>
      <c r="BJ2186" s="7" t="s">
        <v>105</v>
      </c>
      <c r="BK2186" s="7" t="s">
        <v>105</v>
      </c>
      <c r="BL2186" s="7" t="s">
        <v>103</v>
      </c>
      <c r="BN2186"/>
      <c r="BO2186"/>
      <c r="BP2186"/>
      <c r="BQ2186"/>
      <c r="BR2186"/>
      <c r="BS2186"/>
      <c r="BT2186"/>
      <c r="BU2186"/>
      <c r="BV2186"/>
      <c r="BW2186"/>
      <c r="BX2186"/>
      <c r="BY2186" s="8">
        <v>116416</v>
      </c>
      <c r="BZ2186" s="9" t="s">
        <v>106</v>
      </c>
    </row>
    <row r="2187" spans="1:78" s="7" customFormat="1" hidden="1" x14ac:dyDescent="0.25">
      <c r="A2187" s="7" t="str">
        <f t="shared" si="34"/>
        <v>ADKL*</v>
      </c>
      <c r="B2187" s="6" t="s">
        <v>7121</v>
      </c>
      <c r="C2187" s="6" t="s">
        <v>7122</v>
      </c>
      <c r="D2187" s="6" t="s">
        <v>7118</v>
      </c>
      <c r="E2187" s="6" t="s">
        <v>7119</v>
      </c>
      <c r="F2187"/>
      <c r="G2187"/>
      <c r="H2187" s="6" t="s">
        <v>80</v>
      </c>
      <c r="I2187"/>
      <c r="J2187" s="6" t="s">
        <v>81</v>
      </c>
      <c r="K2187" s="6" t="s">
        <v>82</v>
      </c>
      <c r="L2187" s="6" t="s">
        <v>156</v>
      </c>
      <c r="M2187" s="6" t="s">
        <v>84</v>
      </c>
      <c r="N2187" s="6" t="s">
        <v>85</v>
      </c>
      <c r="O2187" s="6" t="s">
        <v>157</v>
      </c>
      <c r="P2187" s="6" t="s">
        <v>108</v>
      </c>
      <c r="Q2187" s="6" t="s">
        <v>109</v>
      </c>
      <c r="R2187" s="6" t="s">
        <v>110</v>
      </c>
      <c r="S2187" s="6" t="s">
        <v>109</v>
      </c>
      <c r="T2187" s="6" t="s">
        <v>110</v>
      </c>
      <c r="U2187" s="6" t="s">
        <v>91</v>
      </c>
      <c r="V2187" s="6" t="s">
        <v>91</v>
      </c>
      <c r="W2187" s="6" t="s">
        <v>80</v>
      </c>
      <c r="X2187" s="6" t="s">
        <v>80</v>
      </c>
      <c r="Y2187" s="6" t="s">
        <v>92</v>
      </c>
      <c r="Z2187" s="6" t="s">
        <v>80</v>
      </c>
      <c r="AA2187" s="6" t="s">
        <v>93</v>
      </c>
      <c r="AB2187"/>
      <c r="AC2187"/>
      <c r="AD2187"/>
      <c r="AE2187" t="str">
        <f>VLOOKUP(E2187,'Synthèse ventes'!$A$5:$C$2461,3,0)</f>
        <v>Rond Ø127 Bohler</v>
      </c>
      <c r="AF2187" t="str">
        <f>VLOOKUP(E2187,'Synthèse ventes'!$A$5:$C$2461,2,0)</f>
        <v>BOHLER LIV</v>
      </c>
      <c r="AG2187"/>
      <c r="AH2187"/>
      <c r="AI2187"/>
      <c r="AJ2187"/>
      <c r="AK2187" s="6" t="s">
        <v>80</v>
      </c>
      <c r="AL2187" s="6" t="s">
        <v>7120</v>
      </c>
      <c r="AM2187" s="6" t="s">
        <v>95</v>
      </c>
      <c r="AN2187" s="6" t="s">
        <v>1259</v>
      </c>
      <c r="AO2187" s="6" t="s">
        <v>651</v>
      </c>
      <c r="AP2187" s="6" t="s">
        <v>80</v>
      </c>
      <c r="AQ2187" s="6" t="s">
        <v>80</v>
      </c>
      <c r="AR2187" s="6" t="s">
        <v>592</v>
      </c>
      <c r="AS2187" s="6" t="s">
        <v>2997</v>
      </c>
      <c r="AT2187"/>
      <c r="AU2187" s="6" t="s">
        <v>80</v>
      </c>
      <c r="AV2187" s="6" t="s">
        <v>100</v>
      </c>
      <c r="AW2187"/>
      <c r="AX2187"/>
      <c r="AY2187"/>
      <c r="AZ2187"/>
      <c r="BA2187"/>
      <c r="BB2187"/>
      <c r="BC2187"/>
      <c r="BD2187" s="6" t="s">
        <v>7111</v>
      </c>
      <c r="BE2187" s="7" t="s">
        <v>102</v>
      </c>
      <c r="BG2187" s="7" t="s">
        <v>103</v>
      </c>
      <c r="BH2187" s="7">
        <v>2018</v>
      </c>
      <c r="BI2187" s="7" t="s">
        <v>104</v>
      </c>
      <c r="BJ2187" s="7" t="s">
        <v>105</v>
      </c>
      <c r="BK2187" s="7" t="s">
        <v>105</v>
      </c>
      <c r="BL2187" s="7" t="s">
        <v>103</v>
      </c>
      <c r="BN2187"/>
      <c r="BO2187"/>
      <c r="BP2187"/>
      <c r="BQ2187"/>
      <c r="BR2187"/>
      <c r="BS2187"/>
      <c r="BT2187"/>
      <c r="BU2187"/>
      <c r="BV2187"/>
      <c r="BW2187"/>
      <c r="BX2187"/>
      <c r="BY2187" s="8">
        <v>53819</v>
      </c>
      <c r="BZ2187" s="9" t="s">
        <v>106</v>
      </c>
    </row>
    <row r="2188" spans="1:78" s="7" customFormat="1" hidden="1" x14ac:dyDescent="0.25">
      <c r="A2188" s="7" t="str">
        <f t="shared" si="34"/>
        <v>ADKL*</v>
      </c>
      <c r="B2188" s="6" t="s">
        <v>7123</v>
      </c>
      <c r="C2188" s="6" t="s">
        <v>7124</v>
      </c>
      <c r="D2188" s="6" t="s">
        <v>7118</v>
      </c>
      <c r="E2188" s="6" t="s">
        <v>7119</v>
      </c>
      <c r="F2188"/>
      <c r="G2188"/>
      <c r="H2188" s="6" t="s">
        <v>80</v>
      </c>
      <c r="I2188"/>
      <c r="J2188" s="6" t="s">
        <v>81</v>
      </c>
      <c r="K2188" s="6" t="s">
        <v>82</v>
      </c>
      <c r="L2188" s="6" t="s">
        <v>156</v>
      </c>
      <c r="M2188" s="6" t="s">
        <v>84</v>
      </c>
      <c r="N2188" s="6" t="s">
        <v>85</v>
      </c>
      <c r="O2188" s="6" t="s">
        <v>157</v>
      </c>
      <c r="P2188" s="6" t="s">
        <v>108</v>
      </c>
      <c r="Q2188" s="6" t="s">
        <v>109</v>
      </c>
      <c r="R2188" s="6" t="s">
        <v>110</v>
      </c>
      <c r="S2188" s="6" t="s">
        <v>109</v>
      </c>
      <c r="T2188" s="6" t="s">
        <v>110</v>
      </c>
      <c r="U2188" s="6" t="s">
        <v>91</v>
      </c>
      <c r="V2188" s="6" t="s">
        <v>91</v>
      </c>
      <c r="W2188" s="6" t="s">
        <v>80</v>
      </c>
      <c r="X2188" s="6" t="s">
        <v>80</v>
      </c>
      <c r="Y2188" s="6" t="s">
        <v>92</v>
      </c>
      <c r="Z2188" s="6" t="s">
        <v>80</v>
      </c>
      <c r="AA2188" s="6" t="s">
        <v>93</v>
      </c>
      <c r="AB2188"/>
      <c r="AC2188"/>
      <c r="AD2188"/>
      <c r="AE2188" t="str">
        <f>VLOOKUP(E2188,'Synthèse ventes'!$A$5:$C$2461,3,0)</f>
        <v>Rond Ø127 Bohler</v>
      </c>
      <c r="AF2188" t="str">
        <f>VLOOKUP(E2188,'Synthèse ventes'!$A$5:$C$2461,2,0)</f>
        <v>BOHLER LIV</v>
      </c>
      <c r="AG2188"/>
      <c r="AH2188"/>
      <c r="AI2188"/>
      <c r="AJ2188"/>
      <c r="AK2188" s="6" t="s">
        <v>80</v>
      </c>
      <c r="AL2188" s="6" t="s">
        <v>7120</v>
      </c>
      <c r="AM2188" s="6" t="s">
        <v>95</v>
      </c>
      <c r="AN2188" s="6" t="s">
        <v>1259</v>
      </c>
      <c r="AO2188" s="6" t="s">
        <v>647</v>
      </c>
      <c r="AP2188" s="6" t="s">
        <v>80</v>
      </c>
      <c r="AQ2188" s="6" t="s">
        <v>80</v>
      </c>
      <c r="AR2188" s="6" t="s">
        <v>592</v>
      </c>
      <c r="AS2188" s="6" t="s">
        <v>2997</v>
      </c>
      <c r="AT2188"/>
      <c r="AU2188" s="6" t="s">
        <v>80</v>
      </c>
      <c r="AV2188" s="6" t="s">
        <v>100</v>
      </c>
      <c r="AW2188"/>
      <c r="AX2188"/>
      <c r="AY2188"/>
      <c r="AZ2188"/>
      <c r="BA2188"/>
      <c r="BB2188"/>
      <c r="BC2188"/>
      <c r="BD2188" s="6" t="s">
        <v>7111</v>
      </c>
      <c r="BE2188" s="7" t="s">
        <v>102</v>
      </c>
      <c r="BG2188" s="7" t="s">
        <v>103</v>
      </c>
      <c r="BH2188" s="7">
        <v>2018</v>
      </c>
      <c r="BI2188" s="7" t="s">
        <v>104</v>
      </c>
      <c r="BJ2188" s="7" t="s">
        <v>105</v>
      </c>
      <c r="BK2188" s="7" t="s">
        <v>105</v>
      </c>
      <c r="BL2188" s="7" t="s">
        <v>103</v>
      </c>
      <c r="BN2188"/>
      <c r="BO2188"/>
      <c r="BP2188"/>
      <c r="BQ2188"/>
      <c r="BR2188"/>
      <c r="BS2188"/>
      <c r="BT2188"/>
      <c r="BU2188"/>
      <c r="BV2188"/>
      <c r="BW2188"/>
      <c r="BX2188"/>
      <c r="BY2188" s="8">
        <v>43961</v>
      </c>
      <c r="BZ2188" s="9" t="s">
        <v>106</v>
      </c>
    </row>
    <row r="2189" spans="1:78" s="7" customFormat="1" hidden="1" x14ac:dyDescent="0.25">
      <c r="A2189" s="7" t="str">
        <f t="shared" si="34"/>
        <v>ADKL*</v>
      </c>
      <c r="B2189" s="6" t="s">
        <v>7125</v>
      </c>
      <c r="C2189" s="6" t="s">
        <v>7126</v>
      </c>
      <c r="D2189" s="6" t="s">
        <v>7118</v>
      </c>
      <c r="E2189" s="6" t="s">
        <v>7119</v>
      </c>
      <c r="F2189"/>
      <c r="G2189"/>
      <c r="H2189" s="6" t="s">
        <v>80</v>
      </c>
      <c r="I2189"/>
      <c r="J2189" s="6" t="s">
        <v>81</v>
      </c>
      <c r="K2189" s="6" t="s">
        <v>82</v>
      </c>
      <c r="L2189" s="6" t="s">
        <v>156</v>
      </c>
      <c r="M2189" s="6" t="s">
        <v>84</v>
      </c>
      <c r="N2189" s="6" t="s">
        <v>85</v>
      </c>
      <c r="O2189" s="6" t="s">
        <v>157</v>
      </c>
      <c r="P2189" s="6" t="s">
        <v>108</v>
      </c>
      <c r="Q2189" s="6" t="s">
        <v>109</v>
      </c>
      <c r="R2189" s="6" t="s">
        <v>110</v>
      </c>
      <c r="S2189" s="6" t="s">
        <v>109</v>
      </c>
      <c r="T2189" s="6" t="s">
        <v>110</v>
      </c>
      <c r="U2189" s="6" t="s">
        <v>91</v>
      </c>
      <c r="V2189" s="6" t="s">
        <v>91</v>
      </c>
      <c r="W2189" s="6" t="s">
        <v>80</v>
      </c>
      <c r="X2189" s="6" t="s">
        <v>80</v>
      </c>
      <c r="Y2189" s="6" t="s">
        <v>92</v>
      </c>
      <c r="Z2189" s="6" t="s">
        <v>80</v>
      </c>
      <c r="AA2189" s="6" t="s">
        <v>93</v>
      </c>
      <c r="AB2189"/>
      <c r="AC2189"/>
      <c r="AD2189"/>
      <c r="AE2189" t="str">
        <f>VLOOKUP(E2189,'Synthèse ventes'!$A$5:$C$2461,3,0)</f>
        <v>Rond Ø127 Bohler</v>
      </c>
      <c r="AF2189" t="str">
        <f>VLOOKUP(E2189,'Synthèse ventes'!$A$5:$C$2461,2,0)</f>
        <v>BOHLER LIV</v>
      </c>
      <c r="AG2189"/>
      <c r="AH2189"/>
      <c r="AI2189"/>
      <c r="AJ2189"/>
      <c r="AK2189" s="6" t="s">
        <v>80</v>
      </c>
      <c r="AL2189" s="6" t="s">
        <v>7120</v>
      </c>
      <c r="AM2189" s="6" t="s">
        <v>95</v>
      </c>
      <c r="AN2189" s="6" t="s">
        <v>3040</v>
      </c>
      <c r="AO2189" s="6" t="s">
        <v>380</v>
      </c>
      <c r="AP2189" s="6" t="s">
        <v>80</v>
      </c>
      <c r="AQ2189" s="6" t="s">
        <v>80</v>
      </c>
      <c r="AR2189" s="6" t="s">
        <v>592</v>
      </c>
      <c r="AS2189" s="6" t="s">
        <v>2997</v>
      </c>
      <c r="AT2189"/>
      <c r="AU2189" s="6" t="s">
        <v>80</v>
      </c>
      <c r="AV2189" s="6" t="s">
        <v>100</v>
      </c>
      <c r="AW2189"/>
      <c r="AX2189"/>
      <c r="AY2189"/>
      <c r="AZ2189"/>
      <c r="BA2189"/>
      <c r="BB2189"/>
      <c r="BC2189"/>
      <c r="BD2189" s="6" t="s">
        <v>7111</v>
      </c>
      <c r="BE2189" s="7" t="s">
        <v>102</v>
      </c>
      <c r="BG2189" s="7" t="s">
        <v>103</v>
      </c>
      <c r="BH2189" s="7">
        <v>2018</v>
      </c>
      <c r="BI2189" s="7" t="s">
        <v>104</v>
      </c>
      <c r="BJ2189" s="7" t="s">
        <v>105</v>
      </c>
      <c r="BK2189" s="7" t="s">
        <v>105</v>
      </c>
      <c r="BL2189" s="7" t="s">
        <v>103</v>
      </c>
      <c r="BN2189"/>
      <c r="BO2189"/>
      <c r="BP2189"/>
      <c r="BQ2189"/>
      <c r="BR2189"/>
      <c r="BS2189"/>
      <c r="BT2189"/>
      <c r="BU2189"/>
      <c r="BV2189"/>
      <c r="BW2189"/>
      <c r="BX2189"/>
      <c r="BY2189" s="8">
        <v>73609</v>
      </c>
      <c r="BZ2189" s="9" t="s">
        <v>106</v>
      </c>
    </row>
    <row r="2190" spans="1:78" s="7" customFormat="1" hidden="1" x14ac:dyDescent="0.25">
      <c r="A2190" s="7" t="str">
        <f t="shared" si="34"/>
        <v>ADKL*</v>
      </c>
      <c r="B2190" s="6" t="s">
        <v>7127</v>
      </c>
      <c r="C2190" s="6" t="s">
        <v>7128</v>
      </c>
      <c r="D2190" s="6" t="s">
        <v>7118</v>
      </c>
      <c r="E2190" s="6" t="s">
        <v>7119</v>
      </c>
      <c r="F2190"/>
      <c r="G2190"/>
      <c r="H2190" s="6" t="s">
        <v>80</v>
      </c>
      <c r="I2190"/>
      <c r="J2190" s="6" t="s">
        <v>81</v>
      </c>
      <c r="K2190" s="6" t="s">
        <v>82</v>
      </c>
      <c r="L2190" s="6" t="s">
        <v>156</v>
      </c>
      <c r="M2190" s="6" t="s">
        <v>84</v>
      </c>
      <c r="N2190" s="6" t="s">
        <v>85</v>
      </c>
      <c r="O2190" s="6" t="s">
        <v>157</v>
      </c>
      <c r="P2190" s="6" t="s">
        <v>108</v>
      </c>
      <c r="Q2190" s="6" t="s">
        <v>109</v>
      </c>
      <c r="R2190" s="6" t="s">
        <v>110</v>
      </c>
      <c r="S2190" s="6" t="s">
        <v>109</v>
      </c>
      <c r="T2190" s="6" t="s">
        <v>110</v>
      </c>
      <c r="U2190" s="6" t="s">
        <v>91</v>
      </c>
      <c r="V2190" s="6" t="s">
        <v>91</v>
      </c>
      <c r="W2190" s="6" t="s">
        <v>80</v>
      </c>
      <c r="X2190" s="6" t="s">
        <v>80</v>
      </c>
      <c r="Y2190" s="6" t="s">
        <v>92</v>
      </c>
      <c r="Z2190" s="6" t="s">
        <v>80</v>
      </c>
      <c r="AA2190" s="6" t="s">
        <v>93</v>
      </c>
      <c r="AB2190"/>
      <c r="AC2190"/>
      <c r="AD2190"/>
      <c r="AE2190" t="str">
        <f>VLOOKUP(E2190,'Synthèse ventes'!$A$5:$C$2461,3,0)</f>
        <v>Rond Ø127 Bohler</v>
      </c>
      <c r="AF2190" t="str">
        <f>VLOOKUP(E2190,'Synthèse ventes'!$A$5:$C$2461,2,0)</f>
        <v>BOHLER LIV</v>
      </c>
      <c r="AG2190"/>
      <c r="AH2190"/>
      <c r="AI2190"/>
      <c r="AJ2190"/>
      <c r="AK2190" s="6" t="s">
        <v>80</v>
      </c>
      <c r="AL2190" s="6" t="s">
        <v>7120</v>
      </c>
      <c r="AM2190" s="6" t="s">
        <v>95</v>
      </c>
      <c r="AN2190" s="6" t="s">
        <v>3040</v>
      </c>
      <c r="AO2190" s="6" t="s">
        <v>651</v>
      </c>
      <c r="AP2190" s="6" t="s">
        <v>80</v>
      </c>
      <c r="AQ2190" s="6" t="s">
        <v>80</v>
      </c>
      <c r="AR2190" s="6" t="s">
        <v>592</v>
      </c>
      <c r="AS2190" s="6" t="s">
        <v>2997</v>
      </c>
      <c r="AT2190"/>
      <c r="AU2190" s="6" t="s">
        <v>80</v>
      </c>
      <c r="AV2190" s="6" t="s">
        <v>100</v>
      </c>
      <c r="AW2190"/>
      <c r="AX2190"/>
      <c r="AY2190"/>
      <c r="AZ2190"/>
      <c r="BA2190"/>
      <c r="BB2190"/>
      <c r="BC2190"/>
      <c r="BD2190" s="6" t="s">
        <v>7111</v>
      </c>
      <c r="BE2190" s="7" t="s">
        <v>102</v>
      </c>
      <c r="BG2190" s="7" t="s">
        <v>103</v>
      </c>
      <c r="BH2190" s="7">
        <v>2018</v>
      </c>
      <c r="BI2190" s="7" t="s">
        <v>104</v>
      </c>
      <c r="BJ2190" s="7" t="s">
        <v>105</v>
      </c>
      <c r="BK2190" s="7" t="s">
        <v>105</v>
      </c>
      <c r="BL2190" s="7" t="s">
        <v>103</v>
      </c>
      <c r="BN2190"/>
      <c r="BO2190"/>
      <c r="BP2190"/>
      <c r="BQ2190"/>
      <c r="BR2190"/>
      <c r="BS2190"/>
      <c r="BT2190"/>
      <c r="BU2190"/>
      <c r="BV2190"/>
      <c r="BW2190"/>
      <c r="BX2190"/>
      <c r="BY2190" s="8">
        <v>29582</v>
      </c>
      <c r="BZ2190" s="9" t="s">
        <v>106</v>
      </c>
    </row>
    <row r="2191" spans="1:78" s="7" customFormat="1" hidden="1" x14ac:dyDescent="0.25">
      <c r="A2191" s="7" t="str">
        <f t="shared" si="34"/>
        <v>ADKL*</v>
      </c>
      <c r="B2191" s="6" t="s">
        <v>7129</v>
      </c>
      <c r="C2191" s="6" t="s">
        <v>7130</v>
      </c>
      <c r="D2191" s="6" t="s">
        <v>7118</v>
      </c>
      <c r="E2191" s="6" t="s">
        <v>7119</v>
      </c>
      <c r="F2191"/>
      <c r="G2191"/>
      <c r="H2191" s="6" t="s">
        <v>80</v>
      </c>
      <c r="I2191"/>
      <c r="J2191" s="6" t="s">
        <v>81</v>
      </c>
      <c r="K2191" s="6" t="s">
        <v>82</v>
      </c>
      <c r="L2191" s="6" t="s">
        <v>156</v>
      </c>
      <c r="M2191" s="6" t="s">
        <v>84</v>
      </c>
      <c r="N2191" s="6" t="s">
        <v>85</v>
      </c>
      <c r="O2191" s="6" t="s">
        <v>157</v>
      </c>
      <c r="P2191" s="6" t="s">
        <v>108</v>
      </c>
      <c r="Q2191" s="6" t="s">
        <v>109</v>
      </c>
      <c r="R2191" s="6" t="s">
        <v>110</v>
      </c>
      <c r="S2191" s="6" t="s">
        <v>109</v>
      </c>
      <c r="T2191" s="6" t="s">
        <v>110</v>
      </c>
      <c r="U2191" s="6" t="s">
        <v>91</v>
      </c>
      <c r="V2191" s="6" t="s">
        <v>91</v>
      </c>
      <c r="W2191" s="6" t="s">
        <v>80</v>
      </c>
      <c r="X2191" s="6" t="s">
        <v>80</v>
      </c>
      <c r="Y2191" s="6" t="s">
        <v>92</v>
      </c>
      <c r="Z2191" s="6" t="s">
        <v>80</v>
      </c>
      <c r="AA2191" s="6" t="s">
        <v>93</v>
      </c>
      <c r="AB2191"/>
      <c r="AC2191"/>
      <c r="AD2191"/>
      <c r="AE2191" t="str">
        <f>VLOOKUP(E2191,'Synthèse ventes'!$A$5:$C$2461,3,0)</f>
        <v>Rond Ø127 Bohler</v>
      </c>
      <c r="AF2191" t="str">
        <f>VLOOKUP(E2191,'Synthèse ventes'!$A$5:$C$2461,2,0)</f>
        <v>BOHLER LIV</v>
      </c>
      <c r="AG2191"/>
      <c r="AH2191"/>
      <c r="AI2191"/>
      <c r="AJ2191"/>
      <c r="AK2191" s="6" t="s">
        <v>80</v>
      </c>
      <c r="AL2191" s="6" t="s">
        <v>7120</v>
      </c>
      <c r="AM2191" s="6" t="s">
        <v>95</v>
      </c>
      <c r="AN2191" s="6" t="s">
        <v>3040</v>
      </c>
      <c r="AO2191" s="6" t="s">
        <v>647</v>
      </c>
      <c r="AP2191" s="6" t="s">
        <v>80</v>
      </c>
      <c r="AQ2191" s="6" t="s">
        <v>80</v>
      </c>
      <c r="AR2191" s="6" t="s">
        <v>592</v>
      </c>
      <c r="AS2191" s="6" t="s">
        <v>2997</v>
      </c>
      <c r="AT2191"/>
      <c r="AU2191" s="6" t="s">
        <v>80</v>
      </c>
      <c r="AV2191" s="6" t="s">
        <v>100</v>
      </c>
      <c r="AW2191"/>
      <c r="AX2191"/>
      <c r="AY2191"/>
      <c r="AZ2191"/>
      <c r="BA2191"/>
      <c r="BB2191"/>
      <c r="BC2191"/>
      <c r="BD2191" s="6" t="s">
        <v>7111</v>
      </c>
      <c r="BE2191" s="7" t="s">
        <v>102</v>
      </c>
      <c r="BG2191" s="7" t="s">
        <v>103</v>
      </c>
      <c r="BH2191" s="7">
        <v>2018</v>
      </c>
      <c r="BI2191" s="7" t="s">
        <v>104</v>
      </c>
      <c r="BJ2191" s="7" t="s">
        <v>105</v>
      </c>
      <c r="BK2191" s="7" t="s">
        <v>105</v>
      </c>
      <c r="BL2191" s="7" t="s">
        <v>103</v>
      </c>
      <c r="BN2191"/>
      <c r="BO2191"/>
      <c r="BP2191"/>
      <c r="BQ2191"/>
      <c r="BR2191"/>
      <c r="BS2191"/>
      <c r="BT2191"/>
      <c r="BU2191"/>
      <c r="BV2191"/>
      <c r="BW2191"/>
      <c r="BX2191"/>
      <c r="BY2191" s="8">
        <v>10893</v>
      </c>
      <c r="BZ2191" s="9" t="s">
        <v>106</v>
      </c>
    </row>
    <row r="2192" spans="1:78" s="7" customFormat="1" hidden="1" x14ac:dyDescent="0.25">
      <c r="A2192" s="7" t="str">
        <f t="shared" si="34"/>
        <v>ADKL*</v>
      </c>
      <c r="B2192" s="6" t="s">
        <v>7131</v>
      </c>
      <c r="C2192" s="6" t="s">
        <v>7132</v>
      </c>
      <c r="D2192" s="6" t="s">
        <v>7118</v>
      </c>
      <c r="E2192" s="6" t="s">
        <v>7119</v>
      </c>
      <c r="F2192"/>
      <c r="G2192"/>
      <c r="H2192" s="6" t="s">
        <v>80</v>
      </c>
      <c r="I2192"/>
      <c r="J2192" s="6" t="s">
        <v>81</v>
      </c>
      <c r="K2192" s="6" t="s">
        <v>82</v>
      </c>
      <c r="L2192" s="6" t="s">
        <v>156</v>
      </c>
      <c r="M2192" s="6" t="s">
        <v>84</v>
      </c>
      <c r="N2192" s="6" t="s">
        <v>85</v>
      </c>
      <c r="O2192" s="6" t="s">
        <v>157</v>
      </c>
      <c r="P2192" s="6" t="s">
        <v>108</v>
      </c>
      <c r="Q2192" s="6" t="s">
        <v>109</v>
      </c>
      <c r="R2192" s="6" t="s">
        <v>110</v>
      </c>
      <c r="S2192" s="6" t="s">
        <v>109</v>
      </c>
      <c r="T2192" s="6" t="s">
        <v>110</v>
      </c>
      <c r="U2192" s="6" t="s">
        <v>91</v>
      </c>
      <c r="V2192" s="6" t="s">
        <v>91</v>
      </c>
      <c r="W2192" s="6" t="s">
        <v>80</v>
      </c>
      <c r="X2192" s="6" t="s">
        <v>80</v>
      </c>
      <c r="Y2192" s="6" t="s">
        <v>92</v>
      </c>
      <c r="Z2192" s="6" t="s">
        <v>80</v>
      </c>
      <c r="AA2192" s="6" t="s">
        <v>93</v>
      </c>
      <c r="AB2192"/>
      <c r="AC2192"/>
      <c r="AD2192"/>
      <c r="AE2192" t="str">
        <f>VLOOKUP(E2192,'Synthèse ventes'!$A$5:$C$2461,3,0)</f>
        <v>Rond Ø127 Bohler</v>
      </c>
      <c r="AF2192" t="str">
        <f>VLOOKUP(E2192,'Synthèse ventes'!$A$5:$C$2461,2,0)</f>
        <v>BOHLER LIV</v>
      </c>
      <c r="AG2192"/>
      <c r="AH2192"/>
      <c r="AI2192"/>
      <c r="AJ2192"/>
      <c r="AK2192" s="6" t="s">
        <v>80</v>
      </c>
      <c r="AL2192" s="6" t="s">
        <v>7120</v>
      </c>
      <c r="AM2192" s="6" t="s">
        <v>95</v>
      </c>
      <c r="AN2192" s="6" t="s">
        <v>2351</v>
      </c>
      <c r="AO2192" s="6" t="s">
        <v>380</v>
      </c>
      <c r="AP2192" s="6" t="s">
        <v>80</v>
      </c>
      <c r="AQ2192" s="6" t="s">
        <v>80</v>
      </c>
      <c r="AR2192" s="6" t="s">
        <v>592</v>
      </c>
      <c r="AS2192" s="6" t="s">
        <v>2997</v>
      </c>
      <c r="AT2192"/>
      <c r="AU2192" s="6" t="s">
        <v>80</v>
      </c>
      <c r="AV2192" s="6" t="s">
        <v>100</v>
      </c>
      <c r="AW2192"/>
      <c r="AX2192"/>
      <c r="AY2192"/>
      <c r="AZ2192"/>
      <c r="BA2192"/>
      <c r="BB2192"/>
      <c r="BC2192"/>
      <c r="BD2192" s="6" t="s">
        <v>7111</v>
      </c>
      <c r="BE2192" s="7" t="s">
        <v>102</v>
      </c>
      <c r="BG2192" s="7" t="s">
        <v>103</v>
      </c>
      <c r="BH2192" s="7">
        <v>2018</v>
      </c>
      <c r="BI2192" s="7" t="s">
        <v>104</v>
      </c>
      <c r="BJ2192" s="7" t="s">
        <v>105</v>
      </c>
      <c r="BK2192" s="7" t="s">
        <v>105</v>
      </c>
      <c r="BL2192" s="7" t="s">
        <v>103</v>
      </c>
      <c r="BN2192"/>
      <c r="BO2192"/>
      <c r="BP2192"/>
      <c r="BQ2192"/>
      <c r="BR2192"/>
      <c r="BS2192"/>
      <c r="BT2192"/>
      <c r="BU2192"/>
      <c r="BV2192"/>
      <c r="BW2192"/>
      <c r="BX2192"/>
      <c r="BY2192" s="8">
        <v>114949</v>
      </c>
      <c r="BZ2192" s="9" t="s">
        <v>106</v>
      </c>
    </row>
    <row r="2193" spans="1:78" s="7" customFormat="1" hidden="1" x14ac:dyDescent="0.25">
      <c r="A2193" s="7" t="str">
        <f t="shared" si="34"/>
        <v>ADKL*</v>
      </c>
      <c r="B2193" s="6" t="s">
        <v>7133</v>
      </c>
      <c r="C2193" s="6" t="s">
        <v>7134</v>
      </c>
      <c r="D2193" s="6" t="s">
        <v>7118</v>
      </c>
      <c r="E2193" s="6" t="s">
        <v>7119</v>
      </c>
      <c r="F2193"/>
      <c r="G2193"/>
      <c r="H2193" s="6" t="s">
        <v>80</v>
      </c>
      <c r="I2193"/>
      <c r="J2193" s="6" t="s">
        <v>81</v>
      </c>
      <c r="K2193" s="6" t="s">
        <v>82</v>
      </c>
      <c r="L2193" s="6" t="s">
        <v>156</v>
      </c>
      <c r="M2193" s="6" t="s">
        <v>84</v>
      </c>
      <c r="N2193" s="6" t="s">
        <v>85</v>
      </c>
      <c r="O2193" s="6" t="s">
        <v>157</v>
      </c>
      <c r="P2193" s="6" t="s">
        <v>108</v>
      </c>
      <c r="Q2193" s="6" t="s">
        <v>109</v>
      </c>
      <c r="R2193" s="6" t="s">
        <v>110</v>
      </c>
      <c r="S2193" s="6" t="s">
        <v>109</v>
      </c>
      <c r="T2193" s="6" t="s">
        <v>110</v>
      </c>
      <c r="U2193" s="6" t="s">
        <v>91</v>
      </c>
      <c r="V2193" s="6" t="s">
        <v>91</v>
      </c>
      <c r="W2193" s="6" t="s">
        <v>80</v>
      </c>
      <c r="X2193" s="6" t="s">
        <v>80</v>
      </c>
      <c r="Y2193" s="6" t="s">
        <v>92</v>
      </c>
      <c r="Z2193" s="6" t="s">
        <v>80</v>
      </c>
      <c r="AA2193" s="6" t="s">
        <v>93</v>
      </c>
      <c r="AB2193"/>
      <c r="AC2193"/>
      <c r="AD2193"/>
      <c r="AE2193" t="str">
        <f>VLOOKUP(E2193,'Synthèse ventes'!$A$5:$C$2461,3,0)</f>
        <v>Rond Ø127 Bohler</v>
      </c>
      <c r="AF2193" t="str">
        <f>VLOOKUP(E2193,'Synthèse ventes'!$A$5:$C$2461,2,0)</f>
        <v>BOHLER LIV</v>
      </c>
      <c r="AG2193"/>
      <c r="AH2193"/>
      <c r="AI2193"/>
      <c r="AJ2193"/>
      <c r="AK2193" s="6" t="s">
        <v>80</v>
      </c>
      <c r="AL2193" s="6" t="s">
        <v>7120</v>
      </c>
      <c r="AM2193" s="6" t="s">
        <v>95</v>
      </c>
      <c r="AN2193" s="6" t="s">
        <v>2351</v>
      </c>
      <c r="AO2193" s="6" t="s">
        <v>651</v>
      </c>
      <c r="AP2193" s="6" t="s">
        <v>80</v>
      </c>
      <c r="AQ2193" s="6" t="s">
        <v>80</v>
      </c>
      <c r="AR2193" s="6" t="s">
        <v>592</v>
      </c>
      <c r="AS2193" s="6" t="s">
        <v>2997</v>
      </c>
      <c r="AT2193"/>
      <c r="AU2193" s="6" t="s">
        <v>80</v>
      </c>
      <c r="AV2193" s="6" t="s">
        <v>100</v>
      </c>
      <c r="AW2193"/>
      <c r="AX2193"/>
      <c r="AY2193"/>
      <c r="AZ2193"/>
      <c r="BA2193"/>
      <c r="BB2193"/>
      <c r="BC2193"/>
      <c r="BD2193" s="6" t="s">
        <v>7111</v>
      </c>
      <c r="BE2193" s="7" t="s">
        <v>102</v>
      </c>
      <c r="BG2193" s="7" t="s">
        <v>103</v>
      </c>
      <c r="BH2193" s="7">
        <v>2018</v>
      </c>
      <c r="BI2193" s="7" t="s">
        <v>104</v>
      </c>
      <c r="BJ2193" s="7" t="s">
        <v>105</v>
      </c>
      <c r="BK2193" s="7" t="s">
        <v>105</v>
      </c>
      <c r="BL2193" s="7" t="s">
        <v>103</v>
      </c>
      <c r="BN2193"/>
      <c r="BO2193"/>
      <c r="BP2193"/>
      <c r="BQ2193"/>
      <c r="BR2193"/>
      <c r="BS2193"/>
      <c r="BT2193"/>
      <c r="BU2193"/>
      <c r="BV2193"/>
      <c r="BW2193"/>
      <c r="BX2193"/>
      <c r="BY2193" s="8">
        <v>30036</v>
      </c>
      <c r="BZ2193" s="9" t="s">
        <v>106</v>
      </c>
    </row>
    <row r="2194" spans="1:78" s="7" customFormat="1" hidden="1" x14ac:dyDescent="0.25">
      <c r="A2194" s="7" t="str">
        <f t="shared" si="34"/>
        <v>ADKL*</v>
      </c>
      <c r="B2194" s="6" t="s">
        <v>7135</v>
      </c>
      <c r="C2194" s="6" t="s">
        <v>7136</v>
      </c>
      <c r="D2194" s="6" t="s">
        <v>7118</v>
      </c>
      <c r="E2194" s="6" t="s">
        <v>7119</v>
      </c>
      <c r="F2194"/>
      <c r="G2194"/>
      <c r="H2194" s="6" t="s">
        <v>80</v>
      </c>
      <c r="I2194"/>
      <c r="J2194" s="6" t="s">
        <v>81</v>
      </c>
      <c r="K2194" s="6" t="s">
        <v>82</v>
      </c>
      <c r="L2194" s="6" t="s">
        <v>156</v>
      </c>
      <c r="M2194" s="6" t="s">
        <v>84</v>
      </c>
      <c r="N2194" s="6" t="s">
        <v>85</v>
      </c>
      <c r="O2194" s="6" t="s">
        <v>157</v>
      </c>
      <c r="P2194" s="6" t="s">
        <v>108</v>
      </c>
      <c r="Q2194" s="6" t="s">
        <v>109</v>
      </c>
      <c r="R2194" s="6" t="s">
        <v>110</v>
      </c>
      <c r="S2194" s="6" t="s">
        <v>109</v>
      </c>
      <c r="T2194" s="6" t="s">
        <v>110</v>
      </c>
      <c r="U2194" s="6" t="s">
        <v>91</v>
      </c>
      <c r="V2194" s="6" t="s">
        <v>91</v>
      </c>
      <c r="W2194" s="6" t="s">
        <v>80</v>
      </c>
      <c r="X2194" s="6" t="s">
        <v>80</v>
      </c>
      <c r="Y2194" s="6" t="s">
        <v>92</v>
      </c>
      <c r="Z2194" s="6" t="s">
        <v>80</v>
      </c>
      <c r="AA2194" s="6" t="s">
        <v>93</v>
      </c>
      <c r="AB2194"/>
      <c r="AC2194"/>
      <c r="AD2194"/>
      <c r="AE2194" t="str">
        <f>VLOOKUP(E2194,'Synthèse ventes'!$A$5:$C$2461,3,0)</f>
        <v>Rond Ø127 Bohler</v>
      </c>
      <c r="AF2194" t="str">
        <f>VLOOKUP(E2194,'Synthèse ventes'!$A$5:$C$2461,2,0)</f>
        <v>BOHLER LIV</v>
      </c>
      <c r="AG2194"/>
      <c r="AH2194"/>
      <c r="AI2194"/>
      <c r="AJ2194"/>
      <c r="AK2194" s="6" t="s">
        <v>80</v>
      </c>
      <c r="AL2194" s="6" t="s">
        <v>7120</v>
      </c>
      <c r="AM2194" s="6" t="s">
        <v>95</v>
      </c>
      <c r="AN2194" s="6" t="s">
        <v>2351</v>
      </c>
      <c r="AO2194" s="6" t="s">
        <v>647</v>
      </c>
      <c r="AP2194" s="6" t="s">
        <v>80</v>
      </c>
      <c r="AQ2194" s="6" t="s">
        <v>80</v>
      </c>
      <c r="AR2194" s="6" t="s">
        <v>592</v>
      </c>
      <c r="AS2194" s="6" t="s">
        <v>2997</v>
      </c>
      <c r="AT2194"/>
      <c r="AU2194" s="6" t="s">
        <v>80</v>
      </c>
      <c r="AV2194" s="6" t="s">
        <v>100</v>
      </c>
      <c r="AW2194"/>
      <c r="AX2194"/>
      <c r="AY2194"/>
      <c r="AZ2194"/>
      <c r="BA2194"/>
      <c r="BB2194"/>
      <c r="BC2194"/>
      <c r="BD2194" s="6" t="s">
        <v>7111</v>
      </c>
      <c r="BE2194" s="7" t="s">
        <v>102</v>
      </c>
      <c r="BG2194" s="7" t="s">
        <v>103</v>
      </c>
      <c r="BH2194" s="7">
        <v>2018</v>
      </c>
      <c r="BI2194" s="7" t="s">
        <v>104</v>
      </c>
      <c r="BJ2194" s="7" t="s">
        <v>105</v>
      </c>
      <c r="BK2194" s="7" t="s">
        <v>105</v>
      </c>
      <c r="BL2194" s="7" t="s">
        <v>103</v>
      </c>
      <c r="BN2194"/>
      <c r="BO2194"/>
      <c r="BP2194"/>
      <c r="BQ2194"/>
      <c r="BR2194"/>
      <c r="BS2194"/>
      <c r="BT2194"/>
      <c r="BU2194"/>
      <c r="BV2194"/>
      <c r="BW2194"/>
      <c r="BX2194"/>
      <c r="BY2194" s="8">
        <v>45793</v>
      </c>
      <c r="BZ2194" s="9" t="s">
        <v>106</v>
      </c>
    </row>
    <row r="2195" spans="1:78" s="7" customFormat="1" hidden="1" x14ac:dyDescent="0.25">
      <c r="A2195" s="7" t="str">
        <f t="shared" si="34"/>
        <v>ADLJ*</v>
      </c>
      <c r="B2195" s="6" t="s">
        <v>7137</v>
      </c>
      <c r="C2195" s="6" t="s">
        <v>7138</v>
      </c>
      <c r="D2195" s="6" t="s">
        <v>7139</v>
      </c>
      <c r="E2195" s="6" t="s">
        <v>7140</v>
      </c>
      <c r="F2195"/>
      <c r="G2195"/>
      <c r="H2195" s="6" t="s">
        <v>80</v>
      </c>
      <c r="I2195"/>
      <c r="J2195" s="6" t="s">
        <v>81</v>
      </c>
      <c r="K2195" s="6" t="s">
        <v>82</v>
      </c>
      <c r="L2195" s="6" t="s">
        <v>156</v>
      </c>
      <c r="M2195" s="6" t="s">
        <v>84</v>
      </c>
      <c r="N2195" s="6" t="s">
        <v>85</v>
      </c>
      <c r="O2195" s="6" t="s">
        <v>157</v>
      </c>
      <c r="P2195" s="6" t="s">
        <v>108</v>
      </c>
      <c r="Q2195" s="6" t="s">
        <v>109</v>
      </c>
      <c r="R2195" s="6" t="s">
        <v>110</v>
      </c>
      <c r="S2195" s="6" t="s">
        <v>109</v>
      </c>
      <c r="T2195" s="6" t="s">
        <v>110</v>
      </c>
      <c r="U2195" s="6" t="s">
        <v>91</v>
      </c>
      <c r="V2195" s="6" t="s">
        <v>91</v>
      </c>
      <c r="W2195" s="6" t="s">
        <v>80</v>
      </c>
      <c r="X2195" s="6" t="s">
        <v>80</v>
      </c>
      <c r="Y2195" s="6" t="s">
        <v>92</v>
      </c>
      <c r="Z2195" s="6" t="s">
        <v>80</v>
      </c>
      <c r="AA2195" s="6" t="s">
        <v>93</v>
      </c>
      <c r="AB2195"/>
      <c r="AC2195"/>
      <c r="AD2195"/>
      <c r="AE2195" t="str">
        <f>VLOOKUP(E2195,'Synthèse ventes'!$A$5:$C$2461,3,0)</f>
        <v>Rond Ø250 OTTOFUCHS BETA x 104,38 Kg</v>
      </c>
      <c r="AF2195" t="str">
        <f>VLOOKUP(E2195,'Synthèse ventes'!$A$5:$C$2461,2,0)</f>
        <v>OTTO F.</v>
      </c>
      <c r="AG2195"/>
      <c r="AH2195"/>
      <c r="AI2195"/>
      <c r="AJ2195"/>
      <c r="AK2195" s="6" t="s">
        <v>92</v>
      </c>
      <c r="AL2195" s="6" t="s">
        <v>7141</v>
      </c>
      <c r="AM2195" s="6" t="s">
        <v>95</v>
      </c>
      <c r="AN2195" s="6" t="s">
        <v>96</v>
      </c>
      <c r="AO2195" s="6" t="s">
        <v>166</v>
      </c>
      <c r="AP2195" s="6" t="s">
        <v>80</v>
      </c>
      <c r="AQ2195" s="6" t="s">
        <v>80</v>
      </c>
      <c r="AR2195" s="6" t="s">
        <v>2524</v>
      </c>
      <c r="AS2195" s="6" t="s">
        <v>285</v>
      </c>
      <c r="AT2195"/>
      <c r="AU2195" s="6" t="s">
        <v>80</v>
      </c>
      <c r="AV2195" s="6" t="s">
        <v>100</v>
      </c>
      <c r="AW2195"/>
      <c r="AX2195"/>
      <c r="AY2195"/>
      <c r="AZ2195"/>
      <c r="BA2195"/>
      <c r="BB2195"/>
      <c r="BC2195"/>
      <c r="BD2195" s="6" t="s">
        <v>7111</v>
      </c>
      <c r="BE2195" s="7" t="s">
        <v>102</v>
      </c>
      <c r="BG2195" s="7" t="s">
        <v>103</v>
      </c>
      <c r="BH2195" s="7">
        <v>2018</v>
      </c>
      <c r="BI2195" s="7" t="s">
        <v>104</v>
      </c>
      <c r="BJ2195" s="7" t="s">
        <v>105</v>
      </c>
      <c r="BK2195" s="7" t="s">
        <v>105</v>
      </c>
      <c r="BL2195" s="7" t="s">
        <v>103</v>
      </c>
      <c r="BN2195"/>
      <c r="BO2195"/>
      <c r="BP2195"/>
      <c r="BQ2195"/>
      <c r="BR2195"/>
      <c r="BS2195"/>
      <c r="BT2195"/>
      <c r="BU2195"/>
      <c r="BV2195"/>
      <c r="BW2195"/>
      <c r="BX2195"/>
      <c r="BY2195" s="8">
        <v>80722</v>
      </c>
      <c r="BZ2195" s="9" t="s">
        <v>106</v>
      </c>
    </row>
    <row r="2196" spans="1:78" s="7" customFormat="1" hidden="1" x14ac:dyDescent="0.25">
      <c r="A2196" s="7" t="str">
        <f t="shared" si="34"/>
        <v>ADLJ*</v>
      </c>
      <c r="B2196" s="6" t="s">
        <v>7142</v>
      </c>
      <c r="C2196" s="6" t="s">
        <v>7143</v>
      </c>
      <c r="D2196" s="6" t="s">
        <v>7139</v>
      </c>
      <c r="E2196" s="6" t="s">
        <v>7140</v>
      </c>
      <c r="F2196"/>
      <c r="G2196"/>
      <c r="H2196" s="6" t="s">
        <v>80</v>
      </c>
      <c r="I2196"/>
      <c r="J2196" s="6" t="s">
        <v>81</v>
      </c>
      <c r="K2196" s="6" t="s">
        <v>82</v>
      </c>
      <c r="L2196" s="6" t="s">
        <v>156</v>
      </c>
      <c r="M2196" s="6" t="s">
        <v>84</v>
      </c>
      <c r="N2196" s="6" t="s">
        <v>85</v>
      </c>
      <c r="O2196" s="6" t="s">
        <v>157</v>
      </c>
      <c r="P2196" s="6" t="s">
        <v>108</v>
      </c>
      <c r="Q2196" s="6" t="s">
        <v>109</v>
      </c>
      <c r="R2196" s="6" t="s">
        <v>110</v>
      </c>
      <c r="S2196" s="6" t="s">
        <v>109</v>
      </c>
      <c r="T2196" s="6" t="s">
        <v>110</v>
      </c>
      <c r="U2196" s="6" t="s">
        <v>91</v>
      </c>
      <c r="V2196" s="6" t="s">
        <v>91</v>
      </c>
      <c r="W2196" s="6" t="s">
        <v>80</v>
      </c>
      <c r="X2196" s="6" t="s">
        <v>80</v>
      </c>
      <c r="Y2196" s="6" t="s">
        <v>92</v>
      </c>
      <c r="Z2196" s="6" t="s">
        <v>80</v>
      </c>
      <c r="AA2196" s="6" t="s">
        <v>93</v>
      </c>
      <c r="AB2196"/>
      <c r="AC2196"/>
      <c r="AD2196"/>
      <c r="AE2196" t="str">
        <f>VLOOKUP(E2196,'Synthèse ventes'!$A$5:$C$2461,3,0)</f>
        <v>Rond Ø250 OTTOFUCHS BETA x 104,38 Kg</v>
      </c>
      <c r="AF2196" t="str">
        <f>VLOOKUP(E2196,'Synthèse ventes'!$A$5:$C$2461,2,0)</f>
        <v>OTTO F.</v>
      </c>
      <c r="AG2196"/>
      <c r="AH2196"/>
      <c r="AI2196"/>
      <c r="AJ2196"/>
      <c r="AK2196" s="6" t="s">
        <v>92</v>
      </c>
      <c r="AL2196" s="6" t="s">
        <v>7141</v>
      </c>
      <c r="AM2196" s="6" t="s">
        <v>95</v>
      </c>
      <c r="AN2196" s="6" t="s">
        <v>234</v>
      </c>
      <c r="AO2196" s="6" t="s">
        <v>166</v>
      </c>
      <c r="AP2196" s="6" t="s">
        <v>80</v>
      </c>
      <c r="AQ2196" s="6" t="s">
        <v>80</v>
      </c>
      <c r="AR2196" s="6" t="s">
        <v>2524</v>
      </c>
      <c r="AS2196" s="6" t="s">
        <v>285</v>
      </c>
      <c r="AT2196"/>
      <c r="AU2196" s="6" t="s">
        <v>80</v>
      </c>
      <c r="AV2196" s="6" t="s">
        <v>100</v>
      </c>
      <c r="AW2196"/>
      <c r="AX2196"/>
      <c r="AY2196"/>
      <c r="AZ2196"/>
      <c r="BA2196"/>
      <c r="BB2196"/>
      <c r="BC2196"/>
      <c r="BD2196" s="6" t="s">
        <v>7111</v>
      </c>
      <c r="BE2196" s="7" t="s">
        <v>102</v>
      </c>
      <c r="BG2196" s="7" t="s">
        <v>103</v>
      </c>
      <c r="BH2196" s="7">
        <v>2018</v>
      </c>
      <c r="BI2196" s="7" t="s">
        <v>104</v>
      </c>
      <c r="BJ2196" s="7" t="s">
        <v>105</v>
      </c>
      <c r="BK2196" s="7" t="s">
        <v>105</v>
      </c>
      <c r="BL2196" s="7" t="s">
        <v>103</v>
      </c>
      <c r="BN2196"/>
      <c r="BO2196"/>
      <c r="BP2196"/>
      <c r="BQ2196"/>
      <c r="BR2196"/>
      <c r="BS2196"/>
      <c r="BT2196"/>
      <c r="BU2196"/>
      <c r="BV2196"/>
      <c r="BW2196"/>
      <c r="BX2196"/>
      <c r="BY2196" s="8">
        <v>17097</v>
      </c>
      <c r="BZ2196" s="9" t="s">
        <v>106</v>
      </c>
    </row>
    <row r="2197" spans="1:78" s="7" customFormat="1" x14ac:dyDescent="0.25">
      <c r="A2197" s="7" t="str">
        <f t="shared" si="34"/>
        <v>ADLJ*</v>
      </c>
      <c r="B2197" s="6" t="s">
        <v>7144</v>
      </c>
      <c r="C2197" s="6" t="s">
        <v>7145</v>
      </c>
      <c r="D2197" s="6" t="s">
        <v>7139</v>
      </c>
      <c r="E2197" s="6" t="s">
        <v>7140</v>
      </c>
      <c r="F2197"/>
      <c r="G2197"/>
      <c r="H2197" s="6" t="s">
        <v>80</v>
      </c>
      <c r="I2197"/>
      <c r="J2197" s="6" t="s">
        <v>81</v>
      </c>
      <c r="K2197" s="6" t="s">
        <v>82</v>
      </c>
      <c r="L2197" s="6" t="s">
        <v>83</v>
      </c>
      <c r="M2197" s="6" t="s">
        <v>84</v>
      </c>
      <c r="N2197" s="6" t="s">
        <v>85</v>
      </c>
      <c r="O2197" s="6" t="s">
        <v>86</v>
      </c>
      <c r="P2197" s="6" t="s">
        <v>1791</v>
      </c>
      <c r="Q2197" s="6" t="s">
        <v>1634</v>
      </c>
      <c r="R2197" s="6" t="s">
        <v>1634</v>
      </c>
      <c r="S2197" s="6" t="s">
        <v>7146</v>
      </c>
      <c r="T2197" s="37" t="s">
        <v>1894</v>
      </c>
      <c r="U2197" s="6" t="s">
        <v>1150</v>
      </c>
      <c r="V2197" s="6" t="s">
        <v>91</v>
      </c>
      <c r="W2197" s="6" t="s">
        <v>80</v>
      </c>
      <c r="X2197" s="6" t="s">
        <v>80</v>
      </c>
      <c r="Y2197" s="6" t="s">
        <v>92</v>
      </c>
      <c r="Z2197" s="6" t="s">
        <v>80</v>
      </c>
      <c r="AA2197" s="6" t="s">
        <v>93</v>
      </c>
      <c r="AB2197"/>
      <c r="AC2197"/>
      <c r="AD2197"/>
      <c r="AE2197" t="str">
        <f>VLOOKUP(E2197,'Synthèse ventes'!$A$5:$C$2461,3,0)</f>
        <v>Rond Ø250 OTTOFUCHS BETA x 104,38 Kg</v>
      </c>
      <c r="AF2197" t="str">
        <f>VLOOKUP(E2197,'Synthèse ventes'!$A$5:$C$2461,2,0)</f>
        <v>OTTO F.</v>
      </c>
      <c r="AG2197"/>
      <c r="AH2197"/>
      <c r="AI2197"/>
      <c r="AJ2197"/>
      <c r="AK2197" s="6" t="s">
        <v>92</v>
      </c>
      <c r="AL2197" s="6" t="s">
        <v>7141</v>
      </c>
      <c r="AM2197" s="6" t="s">
        <v>95</v>
      </c>
      <c r="AN2197" s="6" t="s">
        <v>145</v>
      </c>
      <c r="AO2197" s="6" t="s">
        <v>1418</v>
      </c>
      <c r="AP2197" s="6" t="s">
        <v>80</v>
      </c>
      <c r="AQ2197" s="6" t="s">
        <v>80</v>
      </c>
      <c r="AR2197" s="6" t="s">
        <v>2524</v>
      </c>
      <c r="AS2197" s="6" t="s">
        <v>285</v>
      </c>
      <c r="AT2197"/>
      <c r="AU2197" s="6" t="s">
        <v>80</v>
      </c>
      <c r="AV2197" s="6" t="s">
        <v>97</v>
      </c>
      <c r="AW2197"/>
      <c r="AX2197"/>
      <c r="AY2197"/>
      <c r="AZ2197"/>
      <c r="BA2197"/>
      <c r="BB2197"/>
      <c r="BC2197"/>
      <c r="BD2197" s="6" t="s">
        <v>7147</v>
      </c>
      <c r="BE2197" s="7" t="s">
        <v>102</v>
      </c>
      <c r="BG2197" s="7" t="s">
        <v>103</v>
      </c>
      <c r="BH2197" s="7">
        <v>2018</v>
      </c>
      <c r="BI2197" s="7" t="s">
        <v>104</v>
      </c>
      <c r="BJ2197" s="7" t="s">
        <v>105</v>
      </c>
      <c r="BK2197" s="7" t="s">
        <v>105</v>
      </c>
      <c r="BL2197" s="7" t="s">
        <v>103</v>
      </c>
      <c r="BN2197"/>
      <c r="BO2197"/>
      <c r="BP2197"/>
      <c r="BQ2197"/>
      <c r="BR2197"/>
      <c r="BS2197"/>
      <c r="BT2197"/>
      <c r="BU2197"/>
      <c r="BV2197"/>
      <c r="BW2197"/>
      <c r="BX2197"/>
      <c r="BY2197" s="8">
        <v>45556</v>
      </c>
      <c r="BZ2197" s="9" t="s">
        <v>106</v>
      </c>
    </row>
    <row r="2198" spans="1:78" s="7" customFormat="1" x14ac:dyDescent="0.25">
      <c r="A2198" s="7" t="str">
        <f t="shared" si="34"/>
        <v>ADLJ*</v>
      </c>
      <c r="B2198" s="6" t="s">
        <v>7148</v>
      </c>
      <c r="C2198" s="6" t="s">
        <v>7145</v>
      </c>
      <c r="D2198" s="6" t="s">
        <v>7139</v>
      </c>
      <c r="E2198" s="6" t="s">
        <v>7140</v>
      </c>
      <c r="F2198"/>
      <c r="G2198"/>
      <c r="H2198" s="6" t="s">
        <v>80</v>
      </c>
      <c r="I2198"/>
      <c r="J2198" s="6" t="s">
        <v>81</v>
      </c>
      <c r="K2198" s="6" t="s">
        <v>82</v>
      </c>
      <c r="L2198" s="6" t="s">
        <v>83</v>
      </c>
      <c r="M2198" s="6" t="s">
        <v>84</v>
      </c>
      <c r="N2198" s="6" t="s">
        <v>85</v>
      </c>
      <c r="O2198" s="6" t="s">
        <v>86</v>
      </c>
      <c r="P2198" s="6" t="s">
        <v>108</v>
      </c>
      <c r="Q2198" s="6" t="s">
        <v>109</v>
      </c>
      <c r="R2198" s="6" t="s">
        <v>109</v>
      </c>
      <c r="S2198" s="6" t="s">
        <v>109</v>
      </c>
      <c r="T2198" s="6" t="s">
        <v>110</v>
      </c>
      <c r="U2198" s="6" t="s">
        <v>91</v>
      </c>
      <c r="V2198" s="6" t="s">
        <v>91</v>
      </c>
      <c r="W2198" s="6" t="s">
        <v>80</v>
      </c>
      <c r="X2198" s="6" t="s">
        <v>80</v>
      </c>
      <c r="Y2198" s="6" t="s">
        <v>92</v>
      </c>
      <c r="Z2198" s="6" t="s">
        <v>80</v>
      </c>
      <c r="AA2198" s="6" t="s">
        <v>93</v>
      </c>
      <c r="AB2198"/>
      <c r="AC2198"/>
      <c r="AD2198"/>
      <c r="AE2198" t="str">
        <f>VLOOKUP(E2198,'Synthèse ventes'!$A$5:$C$2461,3,0)</f>
        <v>Rond Ø250 OTTOFUCHS BETA x 104,38 Kg</v>
      </c>
      <c r="AF2198" t="str">
        <f>VLOOKUP(E2198,'Synthèse ventes'!$A$5:$C$2461,2,0)</f>
        <v>OTTO F.</v>
      </c>
      <c r="AG2198"/>
      <c r="AH2198"/>
      <c r="AI2198"/>
      <c r="AJ2198"/>
      <c r="AK2198" s="6" t="s">
        <v>92</v>
      </c>
      <c r="AL2198" s="6" t="s">
        <v>7141</v>
      </c>
      <c r="AM2198" s="6" t="s">
        <v>95</v>
      </c>
      <c r="AN2198" s="6" t="s">
        <v>145</v>
      </c>
      <c r="AO2198" s="6" t="s">
        <v>1418</v>
      </c>
      <c r="AP2198" s="6" t="s">
        <v>80</v>
      </c>
      <c r="AQ2198" s="6" t="s">
        <v>80</v>
      </c>
      <c r="AR2198" s="6" t="s">
        <v>2524</v>
      </c>
      <c r="AS2198" s="6" t="s">
        <v>285</v>
      </c>
      <c r="AT2198"/>
      <c r="AU2198" s="6" t="s">
        <v>80</v>
      </c>
      <c r="AV2198" s="6" t="s">
        <v>100</v>
      </c>
      <c r="AW2198"/>
      <c r="AX2198"/>
      <c r="AY2198"/>
      <c r="AZ2198"/>
      <c r="BA2198"/>
      <c r="BB2198"/>
      <c r="BC2198"/>
      <c r="BD2198" s="6" t="s">
        <v>7147</v>
      </c>
      <c r="BE2198" s="7" t="s">
        <v>102</v>
      </c>
      <c r="BG2198" s="7" t="s">
        <v>103</v>
      </c>
      <c r="BH2198" s="7">
        <v>2018</v>
      </c>
      <c r="BI2198" s="7" t="s">
        <v>104</v>
      </c>
      <c r="BJ2198" s="7" t="s">
        <v>105</v>
      </c>
      <c r="BK2198" s="7" t="s">
        <v>105</v>
      </c>
      <c r="BL2198" s="7" t="s">
        <v>103</v>
      </c>
      <c r="BN2198"/>
      <c r="BO2198"/>
      <c r="BP2198"/>
      <c r="BQ2198"/>
      <c r="BR2198"/>
      <c r="BS2198"/>
      <c r="BT2198"/>
      <c r="BU2198"/>
      <c r="BV2198"/>
      <c r="BW2198"/>
      <c r="BX2198"/>
      <c r="BY2198" s="8">
        <v>40195</v>
      </c>
      <c r="BZ2198" s="9" t="s">
        <v>106</v>
      </c>
    </row>
    <row r="2199" spans="1:78" s="7" customFormat="1" hidden="1" x14ac:dyDescent="0.25">
      <c r="A2199" s="7" t="str">
        <f t="shared" si="34"/>
        <v>ADKD*</v>
      </c>
      <c r="B2199" s="6" t="s">
        <v>7149</v>
      </c>
      <c r="C2199" s="6" t="s">
        <v>7150</v>
      </c>
      <c r="D2199" s="6" t="s">
        <v>7151</v>
      </c>
      <c r="E2199" s="6" t="s">
        <v>7152</v>
      </c>
      <c r="F2199"/>
      <c r="G2199"/>
      <c r="H2199" s="6" t="s">
        <v>80</v>
      </c>
      <c r="I2199"/>
      <c r="J2199" s="6" t="s">
        <v>81</v>
      </c>
      <c r="K2199" s="6" t="s">
        <v>82</v>
      </c>
      <c r="L2199" s="6" t="s">
        <v>156</v>
      </c>
      <c r="M2199" s="6" t="s">
        <v>84</v>
      </c>
      <c r="N2199" s="6" t="s">
        <v>85</v>
      </c>
      <c r="O2199" s="6" t="s">
        <v>157</v>
      </c>
      <c r="P2199" s="6" t="s">
        <v>108</v>
      </c>
      <c r="Q2199" s="6" t="s">
        <v>109</v>
      </c>
      <c r="R2199" s="6" t="s">
        <v>110</v>
      </c>
      <c r="S2199" s="6" t="s">
        <v>109</v>
      </c>
      <c r="T2199" s="6" t="s">
        <v>110</v>
      </c>
      <c r="U2199" s="6" t="s">
        <v>91</v>
      </c>
      <c r="V2199" s="6" t="s">
        <v>91</v>
      </c>
      <c r="W2199" s="6" t="s">
        <v>80</v>
      </c>
      <c r="X2199" s="6" t="s">
        <v>80</v>
      </c>
      <c r="Y2199" s="6" t="s">
        <v>92</v>
      </c>
      <c r="Z2199" s="6" t="s">
        <v>80</v>
      </c>
      <c r="AA2199" s="6" t="s">
        <v>93</v>
      </c>
      <c r="AB2199"/>
      <c r="AC2199"/>
      <c r="AD2199"/>
      <c r="AE2199" t="str">
        <f>VLOOKUP(E2199,'Synthèse ventes'!$A$5:$C$2461,3,0)</f>
        <v>Rond Ø180 BOMBARDIER - Multiple</v>
      </c>
      <c r="AF2199" t="str">
        <f>VLOOKUP(E2199,'Synthèse ventes'!$A$5:$C$2461,2,0)</f>
        <v>AD PAMIERS</v>
      </c>
      <c r="AG2199"/>
      <c r="AH2199"/>
      <c r="AI2199"/>
      <c r="AJ2199"/>
      <c r="AK2199" s="6" t="s">
        <v>80</v>
      </c>
      <c r="AL2199" s="6" t="s">
        <v>7153</v>
      </c>
      <c r="AM2199" s="6" t="s">
        <v>95</v>
      </c>
      <c r="AN2199" s="6" t="s">
        <v>375</v>
      </c>
      <c r="AO2199" s="6" t="s">
        <v>510</v>
      </c>
      <c r="AP2199" s="6" t="s">
        <v>80</v>
      </c>
      <c r="AQ2199" s="6" t="s">
        <v>80</v>
      </c>
      <c r="AR2199" s="6" t="s">
        <v>6752</v>
      </c>
      <c r="AS2199" s="6" t="s">
        <v>628</v>
      </c>
      <c r="AT2199"/>
      <c r="AU2199" s="6" t="s">
        <v>80</v>
      </c>
      <c r="AV2199" s="6" t="s">
        <v>100</v>
      </c>
      <c r="AW2199"/>
      <c r="AX2199"/>
      <c r="AY2199"/>
      <c r="AZ2199"/>
      <c r="BA2199"/>
      <c r="BB2199"/>
      <c r="BC2199"/>
      <c r="BD2199" s="6" t="s">
        <v>7154</v>
      </c>
      <c r="BE2199" s="7" t="s">
        <v>102</v>
      </c>
      <c r="BG2199" s="7" t="s">
        <v>103</v>
      </c>
      <c r="BH2199" s="7">
        <v>2018</v>
      </c>
      <c r="BI2199" s="7" t="s">
        <v>104</v>
      </c>
      <c r="BJ2199" s="7" t="s">
        <v>105</v>
      </c>
      <c r="BK2199" s="7" t="s">
        <v>105</v>
      </c>
      <c r="BL2199" s="7" t="s">
        <v>103</v>
      </c>
      <c r="BN2199"/>
      <c r="BO2199"/>
      <c r="BP2199"/>
      <c r="BQ2199"/>
      <c r="BR2199"/>
      <c r="BS2199"/>
      <c r="BT2199"/>
      <c r="BU2199"/>
      <c r="BV2199"/>
      <c r="BW2199"/>
      <c r="BX2199"/>
      <c r="BY2199" s="8">
        <v>109131</v>
      </c>
      <c r="BZ2199" s="9" t="s">
        <v>106</v>
      </c>
    </row>
    <row r="2200" spans="1:78" s="7" customFormat="1" hidden="1" x14ac:dyDescent="0.25">
      <c r="A2200" s="7" t="str">
        <f t="shared" si="34"/>
        <v>ADKD*</v>
      </c>
      <c r="B2200" s="6" t="s">
        <v>7155</v>
      </c>
      <c r="C2200" s="6" t="s">
        <v>7156</v>
      </c>
      <c r="D2200" s="6" t="s">
        <v>7151</v>
      </c>
      <c r="E2200" s="6" t="s">
        <v>7152</v>
      </c>
      <c r="F2200"/>
      <c r="G2200"/>
      <c r="H2200" s="6" t="s">
        <v>80</v>
      </c>
      <c r="I2200"/>
      <c r="J2200" s="6" t="s">
        <v>81</v>
      </c>
      <c r="K2200" s="6" t="s">
        <v>82</v>
      </c>
      <c r="L2200" s="6" t="s">
        <v>156</v>
      </c>
      <c r="M2200" s="6" t="s">
        <v>84</v>
      </c>
      <c r="N2200" s="6" t="s">
        <v>85</v>
      </c>
      <c r="O2200" s="6" t="s">
        <v>157</v>
      </c>
      <c r="P2200" s="6" t="s">
        <v>108</v>
      </c>
      <c r="Q2200" s="6" t="s">
        <v>109</v>
      </c>
      <c r="R2200" s="6" t="s">
        <v>110</v>
      </c>
      <c r="S2200" s="6" t="s">
        <v>109</v>
      </c>
      <c r="T2200" s="6" t="s">
        <v>110</v>
      </c>
      <c r="U2200" s="6" t="s">
        <v>91</v>
      </c>
      <c r="V2200" s="6" t="s">
        <v>91</v>
      </c>
      <c r="W2200" s="6" t="s">
        <v>80</v>
      </c>
      <c r="X2200" s="6" t="s">
        <v>80</v>
      </c>
      <c r="Y2200" s="6" t="s">
        <v>92</v>
      </c>
      <c r="Z2200" s="6" t="s">
        <v>80</v>
      </c>
      <c r="AA2200" s="6" t="s">
        <v>93</v>
      </c>
      <c r="AB2200"/>
      <c r="AC2200"/>
      <c r="AD2200"/>
      <c r="AE2200" t="str">
        <f>VLOOKUP(E2200,'Synthèse ventes'!$A$5:$C$2461,3,0)</f>
        <v>Rond Ø180 BOMBARDIER - Multiple</v>
      </c>
      <c r="AF2200" t="str">
        <f>VLOOKUP(E2200,'Synthèse ventes'!$A$5:$C$2461,2,0)</f>
        <v>AD PAMIERS</v>
      </c>
      <c r="AG2200"/>
      <c r="AH2200"/>
      <c r="AI2200"/>
      <c r="AJ2200"/>
      <c r="AK2200" s="6" t="s">
        <v>80</v>
      </c>
      <c r="AL2200" s="6" t="s">
        <v>7153</v>
      </c>
      <c r="AM2200" s="6" t="s">
        <v>95</v>
      </c>
      <c r="AN2200" s="6" t="s">
        <v>375</v>
      </c>
      <c r="AO2200" s="6" t="s">
        <v>756</v>
      </c>
      <c r="AP2200" s="6" t="s">
        <v>80</v>
      </c>
      <c r="AQ2200" s="6" t="s">
        <v>80</v>
      </c>
      <c r="AR2200" s="6" t="s">
        <v>6752</v>
      </c>
      <c r="AS2200" s="6" t="s">
        <v>628</v>
      </c>
      <c r="AT2200"/>
      <c r="AU2200" s="6" t="s">
        <v>80</v>
      </c>
      <c r="AV2200" s="6" t="s">
        <v>100</v>
      </c>
      <c r="AW2200"/>
      <c r="AX2200"/>
      <c r="AY2200"/>
      <c r="AZ2200"/>
      <c r="BA2200"/>
      <c r="BB2200"/>
      <c r="BC2200"/>
      <c r="BD2200" s="6" t="s">
        <v>7154</v>
      </c>
      <c r="BE2200" s="7" t="s">
        <v>102</v>
      </c>
      <c r="BG2200" s="7" t="s">
        <v>103</v>
      </c>
      <c r="BH2200" s="7">
        <v>2018</v>
      </c>
      <c r="BI2200" s="7" t="s">
        <v>104</v>
      </c>
      <c r="BJ2200" s="7" t="s">
        <v>105</v>
      </c>
      <c r="BK2200" s="7" t="s">
        <v>105</v>
      </c>
      <c r="BL2200" s="7" t="s">
        <v>103</v>
      </c>
      <c r="BN2200"/>
      <c r="BO2200"/>
      <c r="BP2200"/>
      <c r="BQ2200"/>
      <c r="BR2200"/>
      <c r="BS2200"/>
      <c r="BT2200"/>
      <c r="BU2200"/>
      <c r="BV2200"/>
      <c r="BW2200"/>
      <c r="BX2200"/>
      <c r="BY2200" s="8">
        <v>94254</v>
      </c>
      <c r="BZ2200" s="9" t="s">
        <v>106</v>
      </c>
    </row>
    <row r="2201" spans="1:78" s="7" customFormat="1" hidden="1" x14ac:dyDescent="0.25">
      <c r="A2201" s="7" t="str">
        <f t="shared" si="34"/>
        <v>ADMK*</v>
      </c>
      <c r="B2201" s="6" t="s">
        <v>7157</v>
      </c>
      <c r="C2201" s="6" t="s">
        <v>7158</v>
      </c>
      <c r="D2201" s="6" t="s">
        <v>7159</v>
      </c>
      <c r="E2201" s="6" t="s">
        <v>7160</v>
      </c>
      <c r="F2201"/>
      <c r="G2201"/>
      <c r="H2201" s="6" t="s">
        <v>80</v>
      </c>
      <c r="I2201"/>
      <c r="J2201" s="6" t="s">
        <v>81</v>
      </c>
      <c r="K2201" s="6" t="s">
        <v>82</v>
      </c>
      <c r="L2201" s="6" t="s">
        <v>137</v>
      </c>
      <c r="M2201" s="6" t="s">
        <v>84</v>
      </c>
      <c r="N2201" s="6" t="s">
        <v>85</v>
      </c>
      <c r="O2201" s="6" t="s">
        <v>138</v>
      </c>
      <c r="P2201" s="6" t="s">
        <v>139</v>
      </c>
      <c r="Q2201" s="6" t="s">
        <v>1841</v>
      </c>
      <c r="R2201" s="35" t="s">
        <v>2552</v>
      </c>
      <c r="S2201" s="6" t="s">
        <v>1841</v>
      </c>
      <c r="T2201" s="35" t="s">
        <v>2552</v>
      </c>
      <c r="U2201" s="32" t="s">
        <v>244</v>
      </c>
      <c r="V2201" s="32" t="s">
        <v>245</v>
      </c>
      <c r="W2201" s="6" t="s">
        <v>80</v>
      </c>
      <c r="X2201" s="6" t="s">
        <v>80</v>
      </c>
      <c r="Y2201" s="6" t="s">
        <v>92</v>
      </c>
      <c r="Z2201" s="6" t="s">
        <v>80</v>
      </c>
      <c r="AA2201" s="6" t="s">
        <v>93</v>
      </c>
      <c r="AB2201"/>
      <c r="AC2201"/>
      <c r="AD2201"/>
      <c r="AE2201" t="str">
        <f>VLOOKUP(E2201,'Synthèse ventes'!$A$5:$C$2461,3,0)</f>
        <v>Plat WYMAN 508 x 254</v>
      </c>
      <c r="AF2201" t="str">
        <f>VLOOKUP(E2201,'Synthèse ventes'!$A$5:$C$2461,2,0)</f>
        <v>WYMAN</v>
      </c>
      <c r="AG2201"/>
      <c r="AH2201"/>
      <c r="AI2201"/>
      <c r="AJ2201"/>
      <c r="AK2201" s="6" t="s">
        <v>92</v>
      </c>
      <c r="AL2201" s="6" t="s">
        <v>7161</v>
      </c>
      <c r="AM2201" s="6" t="s">
        <v>95</v>
      </c>
      <c r="AN2201" s="6" t="s">
        <v>97</v>
      </c>
      <c r="AO2201" s="6" t="s">
        <v>225</v>
      </c>
      <c r="AP2201" s="6" t="s">
        <v>80</v>
      </c>
      <c r="AQ2201" s="6" t="s">
        <v>80</v>
      </c>
      <c r="AR2201" s="6" t="s">
        <v>226</v>
      </c>
      <c r="AS2201" s="6" t="s">
        <v>3940</v>
      </c>
      <c r="AT2201"/>
      <c r="AU2201" s="6" t="s">
        <v>80</v>
      </c>
      <c r="AV2201" s="6" t="s">
        <v>100</v>
      </c>
      <c r="AW2201"/>
      <c r="AX2201"/>
      <c r="AY2201"/>
      <c r="AZ2201"/>
      <c r="BA2201"/>
      <c r="BB2201"/>
      <c r="BC2201"/>
      <c r="BD2201" s="6" t="s">
        <v>7162</v>
      </c>
      <c r="BE2201" s="7" t="s">
        <v>102</v>
      </c>
      <c r="BG2201" s="7" t="s">
        <v>103</v>
      </c>
      <c r="BH2201" s="7">
        <v>2018</v>
      </c>
      <c r="BI2201" s="7" t="s">
        <v>104</v>
      </c>
      <c r="BJ2201" s="7" t="s">
        <v>105</v>
      </c>
      <c r="BK2201" s="7" t="s">
        <v>105</v>
      </c>
      <c r="BL2201" s="7" t="s">
        <v>103</v>
      </c>
      <c r="BN2201"/>
      <c r="BO2201"/>
      <c r="BP2201"/>
      <c r="BQ2201"/>
      <c r="BR2201"/>
      <c r="BS2201"/>
      <c r="BT2201"/>
      <c r="BU2201"/>
      <c r="BV2201"/>
      <c r="BW2201"/>
      <c r="BX2201"/>
      <c r="BY2201" s="8">
        <v>49283</v>
      </c>
      <c r="BZ2201" s="9" t="s">
        <v>106</v>
      </c>
    </row>
    <row r="2202" spans="1:78" s="7" customFormat="1" hidden="1" x14ac:dyDescent="0.25">
      <c r="A2202" s="7" t="str">
        <f t="shared" si="34"/>
        <v>ADMM*</v>
      </c>
      <c r="B2202" s="6" t="s">
        <v>7163</v>
      </c>
      <c r="C2202" s="6" t="s">
        <v>7164</v>
      </c>
      <c r="D2202" s="6" t="s">
        <v>7165</v>
      </c>
      <c r="E2202" s="6" t="s">
        <v>7166</v>
      </c>
      <c r="F2202"/>
      <c r="G2202"/>
      <c r="H2202" s="6" t="s">
        <v>80</v>
      </c>
      <c r="I2202"/>
      <c r="J2202" s="6" t="s">
        <v>81</v>
      </c>
      <c r="K2202" s="6" t="s">
        <v>82</v>
      </c>
      <c r="L2202" s="6" t="s">
        <v>137</v>
      </c>
      <c r="M2202" s="6" t="s">
        <v>84</v>
      </c>
      <c r="N2202" s="6" t="s">
        <v>85</v>
      </c>
      <c r="O2202" s="6" t="s">
        <v>138</v>
      </c>
      <c r="P2202" s="6" t="s">
        <v>219</v>
      </c>
      <c r="Q2202" s="6" t="s">
        <v>488</v>
      </c>
      <c r="R2202" s="35" t="s">
        <v>489</v>
      </c>
      <c r="S2202" s="6" t="s">
        <v>488</v>
      </c>
      <c r="T2202" s="35" t="s">
        <v>489</v>
      </c>
      <c r="U2202" s="32" t="s">
        <v>222</v>
      </c>
      <c r="V2202" s="32" t="s">
        <v>223</v>
      </c>
      <c r="W2202" s="6" t="s">
        <v>80</v>
      </c>
      <c r="X2202" s="6" t="s">
        <v>80</v>
      </c>
      <c r="Y2202" s="6" t="s">
        <v>92</v>
      </c>
      <c r="Z2202" s="6" t="s">
        <v>80</v>
      </c>
      <c r="AA2202" s="6" t="s">
        <v>93</v>
      </c>
      <c r="AB2202"/>
      <c r="AC2202"/>
      <c r="AD2202"/>
      <c r="AE2202" t="str">
        <f>VLOOKUP(E2202,'Synthèse ventes'!$A$5:$C$2461,3,0)</f>
        <v>Plat WYMAN 508 x 254</v>
      </c>
      <c r="AF2202" t="str">
        <f>VLOOKUP(E2202,'Synthèse ventes'!$A$5:$C$2461,2,0)</f>
        <v>WYMAN</v>
      </c>
      <c r="AG2202"/>
      <c r="AH2202"/>
      <c r="AI2202"/>
      <c r="AJ2202"/>
      <c r="AK2202" s="6" t="s">
        <v>92</v>
      </c>
      <c r="AL2202" s="6" t="s">
        <v>7167</v>
      </c>
      <c r="AM2202" s="6" t="s">
        <v>95</v>
      </c>
      <c r="AN2202" s="6" t="s">
        <v>317</v>
      </c>
      <c r="AO2202" s="6" t="s">
        <v>225</v>
      </c>
      <c r="AP2202" s="6" t="s">
        <v>80</v>
      </c>
      <c r="AQ2202" s="6" t="s">
        <v>80</v>
      </c>
      <c r="AR2202" s="6" t="s">
        <v>226</v>
      </c>
      <c r="AS2202" s="6" t="s">
        <v>3940</v>
      </c>
      <c r="AT2202"/>
      <c r="AU2202" s="6" t="s">
        <v>80</v>
      </c>
      <c r="AV2202" s="6" t="s">
        <v>100</v>
      </c>
      <c r="AW2202"/>
      <c r="AX2202"/>
      <c r="AY2202"/>
      <c r="AZ2202"/>
      <c r="BA2202"/>
      <c r="BB2202"/>
      <c r="BC2202"/>
      <c r="BD2202" s="6" t="s">
        <v>7168</v>
      </c>
      <c r="BE2202" s="7" t="s">
        <v>102</v>
      </c>
      <c r="BG2202" s="7" t="s">
        <v>103</v>
      </c>
      <c r="BH2202" s="7">
        <v>2018</v>
      </c>
      <c r="BI2202" s="7" t="s">
        <v>104</v>
      </c>
      <c r="BJ2202" s="7" t="s">
        <v>105</v>
      </c>
      <c r="BK2202" s="7" t="s">
        <v>105</v>
      </c>
      <c r="BL2202" s="7" t="s">
        <v>103</v>
      </c>
      <c r="BN2202"/>
      <c r="BO2202"/>
      <c r="BP2202"/>
      <c r="BQ2202"/>
      <c r="BR2202"/>
      <c r="BS2202"/>
      <c r="BT2202"/>
      <c r="BU2202"/>
      <c r="BV2202"/>
      <c r="BW2202"/>
      <c r="BX2202"/>
      <c r="BY2202" s="8">
        <v>94400</v>
      </c>
      <c r="BZ2202" s="9" t="s">
        <v>106</v>
      </c>
    </row>
    <row r="2203" spans="1:78" s="7" customFormat="1" hidden="1" x14ac:dyDescent="0.25">
      <c r="A2203" s="7" t="str">
        <f t="shared" si="34"/>
        <v>ADLP*</v>
      </c>
      <c r="B2203" s="6" t="s">
        <v>7169</v>
      </c>
      <c r="C2203" s="6" t="s">
        <v>7170</v>
      </c>
      <c r="D2203" s="6" t="s">
        <v>7171</v>
      </c>
      <c r="E2203" s="6" t="s">
        <v>7172</v>
      </c>
      <c r="F2203"/>
      <c r="G2203"/>
      <c r="H2203" s="6" t="s">
        <v>80</v>
      </c>
      <c r="I2203"/>
      <c r="J2203" s="6" t="s">
        <v>81</v>
      </c>
      <c r="K2203" s="6" t="s">
        <v>82</v>
      </c>
      <c r="L2203" s="6" t="s">
        <v>83</v>
      </c>
      <c r="M2203" s="6" t="s">
        <v>84</v>
      </c>
      <c r="N2203" s="6" t="s">
        <v>85</v>
      </c>
      <c r="O2203" s="6" t="s">
        <v>86</v>
      </c>
      <c r="P2203" s="6" t="s">
        <v>87</v>
      </c>
      <c r="Q2203" s="6" t="s">
        <v>2591</v>
      </c>
      <c r="R2203" s="6" t="s">
        <v>2591</v>
      </c>
      <c r="S2203" s="6" t="s">
        <v>2591</v>
      </c>
      <c r="T2203" s="6" t="s">
        <v>2592</v>
      </c>
      <c r="U2203" s="6" t="s">
        <v>2593</v>
      </c>
      <c r="V2203" s="6" t="s">
        <v>91</v>
      </c>
      <c r="W2203" s="6" t="s">
        <v>80</v>
      </c>
      <c r="X2203" s="6" t="s">
        <v>80</v>
      </c>
      <c r="Y2203" s="6" t="s">
        <v>92</v>
      </c>
      <c r="Z2203" s="6" t="s">
        <v>80</v>
      </c>
      <c r="AA2203" s="6" t="s">
        <v>93</v>
      </c>
      <c r="AB2203"/>
      <c r="AC2203"/>
      <c r="AD2203"/>
      <c r="AE2203" t="str">
        <f>VLOOKUP(E2203,'Synthèse ventes'!$A$5:$C$2461,3,0)</f>
        <v>Plat 650x305 Usiné pour Pamiers</v>
      </c>
      <c r="AF2203" t="str">
        <f>VLOOKUP(E2203,'Synthèse ventes'!$A$5:$C$2461,2,0)</f>
        <v>AD PAMIERS</v>
      </c>
      <c r="AG2203"/>
      <c r="AH2203"/>
      <c r="AI2203"/>
      <c r="AJ2203"/>
      <c r="AK2203" s="6" t="s">
        <v>92</v>
      </c>
      <c r="AL2203" s="6" t="s">
        <v>7173</v>
      </c>
      <c r="AM2203" s="6" t="s">
        <v>95</v>
      </c>
      <c r="AN2203" s="6" t="s">
        <v>97</v>
      </c>
      <c r="AO2203" s="6" t="s">
        <v>97</v>
      </c>
      <c r="AP2203" s="6" t="s">
        <v>80</v>
      </c>
      <c r="AQ2203" s="6" t="s">
        <v>80</v>
      </c>
      <c r="AR2203" s="6" t="s">
        <v>4359</v>
      </c>
      <c r="AS2203" s="6" t="s">
        <v>573</v>
      </c>
      <c r="AT2203"/>
      <c r="AU2203" s="6" t="s">
        <v>80</v>
      </c>
      <c r="AV2203" s="6" t="s">
        <v>100</v>
      </c>
      <c r="AW2203"/>
      <c r="AX2203"/>
      <c r="AY2203"/>
      <c r="AZ2203"/>
      <c r="BA2203"/>
      <c r="BB2203"/>
      <c r="BC2203"/>
      <c r="BD2203" s="6" t="s">
        <v>7174</v>
      </c>
      <c r="BE2203" s="7" t="s">
        <v>102</v>
      </c>
      <c r="BG2203" s="7" t="s">
        <v>103</v>
      </c>
      <c r="BH2203" s="7">
        <v>2018</v>
      </c>
      <c r="BI2203" s="7" t="s">
        <v>104</v>
      </c>
      <c r="BJ2203" s="7" t="s">
        <v>105</v>
      </c>
      <c r="BK2203" s="7" t="s">
        <v>105</v>
      </c>
      <c r="BL2203" s="7" t="s">
        <v>103</v>
      </c>
      <c r="BN2203"/>
      <c r="BO2203"/>
      <c r="BP2203"/>
      <c r="BQ2203"/>
      <c r="BR2203"/>
      <c r="BS2203"/>
      <c r="BT2203"/>
      <c r="BU2203"/>
      <c r="BV2203"/>
      <c r="BW2203"/>
      <c r="BX2203"/>
      <c r="BY2203" s="8">
        <v>88286</v>
      </c>
      <c r="BZ2203" s="9" t="s">
        <v>106</v>
      </c>
    </row>
    <row r="2204" spans="1:78" s="7" customFormat="1" hidden="1" x14ac:dyDescent="0.25">
      <c r="A2204" s="7" t="str">
        <f t="shared" si="34"/>
        <v>ADLP*</v>
      </c>
      <c r="B2204" s="6" t="s">
        <v>7175</v>
      </c>
      <c r="C2204" s="6" t="s">
        <v>7170</v>
      </c>
      <c r="D2204" s="6" t="s">
        <v>7171</v>
      </c>
      <c r="E2204" s="6" t="s">
        <v>7172</v>
      </c>
      <c r="F2204"/>
      <c r="G2204"/>
      <c r="H2204" s="6" t="s">
        <v>80</v>
      </c>
      <c r="I2204"/>
      <c r="J2204" s="6" t="s">
        <v>81</v>
      </c>
      <c r="K2204" s="6" t="s">
        <v>82</v>
      </c>
      <c r="L2204" s="6" t="s">
        <v>83</v>
      </c>
      <c r="M2204" s="6" t="s">
        <v>84</v>
      </c>
      <c r="N2204" s="6" t="s">
        <v>85</v>
      </c>
      <c r="O2204" s="6" t="s">
        <v>86</v>
      </c>
      <c r="P2204" s="6" t="s">
        <v>108</v>
      </c>
      <c r="Q2204" s="6" t="s">
        <v>109</v>
      </c>
      <c r="R2204" s="6" t="s">
        <v>110</v>
      </c>
      <c r="S2204" s="6" t="s">
        <v>109</v>
      </c>
      <c r="T2204" s="6" t="s">
        <v>110</v>
      </c>
      <c r="U2204" s="6" t="s">
        <v>91</v>
      </c>
      <c r="V2204" s="6" t="s">
        <v>91</v>
      </c>
      <c r="W2204" s="6" t="s">
        <v>80</v>
      </c>
      <c r="X2204" s="6" t="s">
        <v>80</v>
      </c>
      <c r="Y2204" s="6" t="s">
        <v>92</v>
      </c>
      <c r="Z2204" s="6" t="s">
        <v>80</v>
      </c>
      <c r="AA2204" s="6" t="s">
        <v>93</v>
      </c>
      <c r="AB2204"/>
      <c r="AC2204"/>
      <c r="AD2204"/>
      <c r="AE2204" t="str">
        <f>VLOOKUP(E2204,'Synthèse ventes'!$A$5:$C$2461,3,0)</f>
        <v>Plat 650x305 Usiné pour Pamiers</v>
      </c>
      <c r="AF2204" t="str">
        <f>VLOOKUP(E2204,'Synthèse ventes'!$A$5:$C$2461,2,0)</f>
        <v>AD PAMIERS</v>
      </c>
      <c r="AG2204"/>
      <c r="AH2204"/>
      <c r="AI2204"/>
      <c r="AJ2204"/>
      <c r="AK2204" s="6" t="s">
        <v>92</v>
      </c>
      <c r="AL2204" s="6" t="s">
        <v>7173</v>
      </c>
      <c r="AM2204" s="6" t="s">
        <v>95</v>
      </c>
      <c r="AN2204" s="6" t="s">
        <v>97</v>
      </c>
      <c r="AO2204" s="6" t="s">
        <v>97</v>
      </c>
      <c r="AP2204" s="6" t="s">
        <v>80</v>
      </c>
      <c r="AQ2204" s="6" t="s">
        <v>80</v>
      </c>
      <c r="AR2204" s="6" t="s">
        <v>4359</v>
      </c>
      <c r="AS2204" s="6" t="s">
        <v>573</v>
      </c>
      <c r="AT2204"/>
      <c r="AU2204" s="6" t="s">
        <v>80</v>
      </c>
      <c r="AV2204" s="6" t="s">
        <v>100</v>
      </c>
      <c r="AW2204"/>
      <c r="AX2204"/>
      <c r="AY2204"/>
      <c r="AZ2204"/>
      <c r="BA2204"/>
      <c r="BB2204"/>
      <c r="BC2204"/>
      <c r="BD2204" s="6" t="s">
        <v>7174</v>
      </c>
      <c r="BE2204" s="7" t="s">
        <v>102</v>
      </c>
      <c r="BG2204" s="7" t="s">
        <v>103</v>
      </c>
      <c r="BH2204" s="7">
        <v>2018</v>
      </c>
      <c r="BI2204" s="7" t="s">
        <v>104</v>
      </c>
      <c r="BJ2204" s="7" t="s">
        <v>105</v>
      </c>
      <c r="BK2204" s="7" t="s">
        <v>105</v>
      </c>
      <c r="BL2204" s="7" t="s">
        <v>103</v>
      </c>
      <c r="BN2204"/>
      <c r="BO2204"/>
      <c r="BP2204"/>
      <c r="BQ2204"/>
      <c r="BR2204"/>
      <c r="BS2204"/>
      <c r="BT2204"/>
      <c r="BU2204"/>
      <c r="BV2204"/>
      <c r="BW2204"/>
      <c r="BX2204"/>
      <c r="BY2204" s="8">
        <v>56397</v>
      </c>
      <c r="BZ2204" s="9" t="s">
        <v>106</v>
      </c>
    </row>
    <row r="2205" spans="1:78" s="7" customFormat="1" hidden="1" x14ac:dyDescent="0.25">
      <c r="A2205" s="7" t="str">
        <f t="shared" si="34"/>
        <v>ADMF*</v>
      </c>
      <c r="B2205" s="6" t="s">
        <v>7176</v>
      </c>
      <c r="C2205" s="6" t="s">
        <v>7177</v>
      </c>
      <c r="D2205" s="6" t="s">
        <v>7178</v>
      </c>
      <c r="E2205" s="6" t="s">
        <v>7179</v>
      </c>
      <c r="F2205"/>
      <c r="G2205"/>
      <c r="H2205" s="6" t="s">
        <v>80</v>
      </c>
      <c r="I2205"/>
      <c r="J2205" s="6" t="s">
        <v>81</v>
      </c>
      <c r="K2205" s="6" t="s">
        <v>82</v>
      </c>
      <c r="L2205" s="6" t="s">
        <v>137</v>
      </c>
      <c r="M2205" s="6" t="s">
        <v>84</v>
      </c>
      <c r="N2205" s="6" t="s">
        <v>85</v>
      </c>
      <c r="O2205" s="6" t="s">
        <v>138</v>
      </c>
      <c r="P2205" s="6" t="s">
        <v>1078</v>
      </c>
      <c r="Q2205" s="6" t="s">
        <v>7180</v>
      </c>
      <c r="R2205" s="35" t="s">
        <v>7180</v>
      </c>
      <c r="S2205" s="6" t="s">
        <v>7180</v>
      </c>
      <c r="T2205" s="35" t="s">
        <v>7181</v>
      </c>
      <c r="U2205" s="32" t="s">
        <v>1079</v>
      </c>
      <c r="V2205" s="32" t="s">
        <v>1081</v>
      </c>
      <c r="W2205" s="6" t="s">
        <v>80</v>
      </c>
      <c r="X2205" s="6" t="s">
        <v>80</v>
      </c>
      <c r="Y2205" s="6" t="s">
        <v>92</v>
      </c>
      <c r="Z2205" s="6" t="s">
        <v>80</v>
      </c>
      <c r="AA2205" s="6" t="s">
        <v>616</v>
      </c>
      <c r="AB2205"/>
      <c r="AC2205"/>
      <c r="AD2205"/>
      <c r="AE2205" t="str">
        <f>VLOOKUP(E2205,'Synthèse ventes'!$A$5:$C$2461,3,0)</f>
        <v>Rond Ø152 Bohler - Multiple 88.5 Kg</v>
      </c>
      <c r="AF2205" t="str">
        <f>VLOOKUP(E2205,'Synthèse ventes'!$A$5:$C$2461,2,0)</f>
        <v>BOHLER LIV</v>
      </c>
      <c r="AG2205"/>
      <c r="AH2205"/>
      <c r="AI2205"/>
      <c r="AJ2205"/>
      <c r="AK2205" s="6" t="s">
        <v>80</v>
      </c>
      <c r="AL2205" s="6" t="s">
        <v>7182</v>
      </c>
      <c r="AM2205" s="6" t="s">
        <v>95</v>
      </c>
      <c r="AN2205" s="6" t="s">
        <v>2106</v>
      </c>
      <c r="AO2205" s="6" t="s">
        <v>225</v>
      </c>
      <c r="AP2205" s="6" t="s">
        <v>80</v>
      </c>
      <c r="AQ2205" s="6" t="s">
        <v>80</v>
      </c>
      <c r="AR2205" s="6" t="s">
        <v>226</v>
      </c>
      <c r="AS2205" s="6" t="s">
        <v>3940</v>
      </c>
      <c r="AT2205"/>
      <c r="AU2205" s="6" t="s">
        <v>80</v>
      </c>
      <c r="AV2205" s="6" t="s">
        <v>100</v>
      </c>
      <c r="AW2205"/>
      <c r="AX2205"/>
      <c r="AY2205"/>
      <c r="AZ2205"/>
      <c r="BA2205"/>
      <c r="BB2205"/>
      <c r="BC2205"/>
      <c r="BD2205" s="6" t="s">
        <v>7174</v>
      </c>
      <c r="BE2205" s="7" t="s">
        <v>102</v>
      </c>
      <c r="BG2205" s="7" t="s">
        <v>103</v>
      </c>
      <c r="BH2205" s="7">
        <v>2018</v>
      </c>
      <c r="BI2205" s="7" t="s">
        <v>104</v>
      </c>
      <c r="BJ2205" s="7" t="s">
        <v>105</v>
      </c>
      <c r="BK2205" s="7" t="s">
        <v>105</v>
      </c>
      <c r="BL2205" s="7" t="s">
        <v>103</v>
      </c>
      <c r="BN2205"/>
      <c r="BO2205"/>
      <c r="BP2205"/>
      <c r="BQ2205"/>
      <c r="BR2205"/>
      <c r="BS2205"/>
      <c r="BT2205"/>
      <c r="BU2205"/>
      <c r="BV2205"/>
      <c r="BW2205"/>
      <c r="BX2205"/>
      <c r="BY2205" s="8">
        <v>12105</v>
      </c>
      <c r="BZ2205" s="9" t="s">
        <v>106</v>
      </c>
    </row>
    <row r="2206" spans="1:78" s="7" customFormat="1" hidden="1" x14ac:dyDescent="0.25">
      <c r="A2206" s="7" t="str">
        <f t="shared" si="34"/>
        <v>ADLA*</v>
      </c>
      <c r="B2206" s="6" t="s">
        <v>7183</v>
      </c>
      <c r="C2206" s="6" t="s">
        <v>7184</v>
      </c>
      <c r="D2206" s="6" t="s">
        <v>7042</v>
      </c>
      <c r="E2206" s="6" t="s">
        <v>7043</v>
      </c>
      <c r="F2206"/>
      <c r="G2206"/>
      <c r="H2206" s="6" t="s">
        <v>80</v>
      </c>
      <c r="I2206"/>
      <c r="J2206" s="6" t="s">
        <v>81</v>
      </c>
      <c r="K2206" s="6" t="s">
        <v>82</v>
      </c>
      <c r="L2206" s="6" t="s">
        <v>156</v>
      </c>
      <c r="M2206" s="6" t="s">
        <v>84</v>
      </c>
      <c r="N2206" s="6" t="s">
        <v>85</v>
      </c>
      <c r="O2206" s="6" t="s">
        <v>157</v>
      </c>
      <c r="P2206" s="6" t="s">
        <v>108</v>
      </c>
      <c r="Q2206" s="6" t="s">
        <v>109</v>
      </c>
      <c r="R2206" s="6" t="s">
        <v>110</v>
      </c>
      <c r="S2206" s="6" t="s">
        <v>109</v>
      </c>
      <c r="T2206" s="6" t="s">
        <v>110</v>
      </c>
      <c r="U2206" s="6" t="s">
        <v>91</v>
      </c>
      <c r="V2206" s="6" t="s">
        <v>91</v>
      </c>
      <c r="W2206" s="6" t="s">
        <v>80</v>
      </c>
      <c r="X2206" s="6" t="s">
        <v>80</v>
      </c>
      <c r="Y2206" s="6" t="s">
        <v>92</v>
      </c>
      <c r="Z2206" s="6" t="s">
        <v>80</v>
      </c>
      <c r="AA2206" s="6" t="s">
        <v>93</v>
      </c>
      <c r="AB2206"/>
      <c r="AC2206"/>
      <c r="AD2206"/>
      <c r="AE2206" t="str">
        <f>VLOOKUP(E2206,'Synthèse ventes'!$A$5:$C$2461,3,0)</f>
        <v>Rond Ø200 Béta FdB</v>
      </c>
      <c r="AF2206" t="str">
        <f>VLOOKUP(E2206,'Synthèse ventes'!$A$5:$C$2461,2,0)</f>
        <v>FORGES</v>
      </c>
      <c r="AG2206"/>
      <c r="AH2206"/>
      <c r="AI2206"/>
      <c r="AJ2206"/>
      <c r="AK2206" s="6" t="s">
        <v>92</v>
      </c>
      <c r="AL2206" s="6" t="s">
        <v>7044</v>
      </c>
      <c r="AM2206" s="6" t="s">
        <v>95</v>
      </c>
      <c r="AN2206" s="6" t="s">
        <v>145</v>
      </c>
      <c r="AO2206" s="6" t="s">
        <v>400</v>
      </c>
      <c r="AP2206" s="6" t="s">
        <v>80</v>
      </c>
      <c r="AQ2206" s="6" t="s">
        <v>80</v>
      </c>
      <c r="AR2206" s="6" t="s">
        <v>4410</v>
      </c>
      <c r="AS2206" s="6" t="s">
        <v>147</v>
      </c>
      <c r="AT2206"/>
      <c r="AU2206" s="6" t="s">
        <v>80</v>
      </c>
      <c r="AV2206" s="6" t="s">
        <v>100</v>
      </c>
      <c r="AW2206"/>
      <c r="AX2206"/>
      <c r="AY2206"/>
      <c r="AZ2206"/>
      <c r="BA2206"/>
      <c r="BB2206"/>
      <c r="BC2206"/>
      <c r="BD2206" s="6" t="s">
        <v>7185</v>
      </c>
      <c r="BE2206" s="7" t="s">
        <v>102</v>
      </c>
      <c r="BG2206" s="7" t="s">
        <v>103</v>
      </c>
      <c r="BH2206" s="7">
        <v>2018</v>
      </c>
      <c r="BI2206" s="7" t="s">
        <v>104</v>
      </c>
      <c r="BJ2206" s="7" t="s">
        <v>105</v>
      </c>
      <c r="BK2206" s="7" t="s">
        <v>105</v>
      </c>
      <c r="BL2206" s="7" t="s">
        <v>103</v>
      </c>
      <c r="BN2206"/>
      <c r="BO2206"/>
      <c r="BP2206"/>
      <c r="BQ2206"/>
      <c r="BR2206"/>
      <c r="BS2206"/>
      <c r="BT2206"/>
      <c r="BU2206"/>
      <c r="BV2206"/>
      <c r="BW2206"/>
      <c r="BX2206"/>
      <c r="BY2206" s="8">
        <v>117778</v>
      </c>
      <c r="BZ2206" s="9" t="s">
        <v>106</v>
      </c>
    </row>
    <row r="2207" spans="1:78" s="7" customFormat="1" hidden="1" x14ac:dyDescent="0.25">
      <c r="A2207" s="7" t="str">
        <f t="shared" si="34"/>
        <v>ADLA*</v>
      </c>
      <c r="B2207" s="6" t="s">
        <v>7186</v>
      </c>
      <c r="C2207" s="6" t="s">
        <v>7187</v>
      </c>
      <c r="D2207" s="6" t="s">
        <v>7042</v>
      </c>
      <c r="E2207" s="6" t="s">
        <v>7043</v>
      </c>
      <c r="F2207"/>
      <c r="G2207"/>
      <c r="H2207" s="6" t="s">
        <v>80</v>
      </c>
      <c r="I2207"/>
      <c r="J2207" s="6" t="s">
        <v>81</v>
      </c>
      <c r="K2207" s="6" t="s">
        <v>82</v>
      </c>
      <c r="L2207" s="6" t="s">
        <v>156</v>
      </c>
      <c r="M2207" s="6" t="s">
        <v>84</v>
      </c>
      <c r="N2207" s="6" t="s">
        <v>85</v>
      </c>
      <c r="O2207" s="6" t="s">
        <v>157</v>
      </c>
      <c r="P2207" s="6" t="s">
        <v>108</v>
      </c>
      <c r="Q2207" s="6" t="s">
        <v>109</v>
      </c>
      <c r="R2207" s="6" t="s">
        <v>110</v>
      </c>
      <c r="S2207" s="6" t="s">
        <v>109</v>
      </c>
      <c r="T2207" s="6" t="s">
        <v>110</v>
      </c>
      <c r="U2207" s="6" t="s">
        <v>91</v>
      </c>
      <c r="V2207" s="6" t="s">
        <v>91</v>
      </c>
      <c r="W2207" s="6" t="s">
        <v>80</v>
      </c>
      <c r="X2207" s="6" t="s">
        <v>80</v>
      </c>
      <c r="Y2207" s="6" t="s">
        <v>92</v>
      </c>
      <c r="Z2207" s="6" t="s">
        <v>80</v>
      </c>
      <c r="AA2207" s="6" t="s">
        <v>93</v>
      </c>
      <c r="AB2207"/>
      <c r="AC2207"/>
      <c r="AD2207"/>
      <c r="AE2207" t="str">
        <f>VLOOKUP(E2207,'Synthèse ventes'!$A$5:$C$2461,3,0)</f>
        <v>Rond Ø200 Béta FdB</v>
      </c>
      <c r="AF2207" t="str">
        <f>VLOOKUP(E2207,'Synthèse ventes'!$A$5:$C$2461,2,0)</f>
        <v>FORGES</v>
      </c>
      <c r="AG2207"/>
      <c r="AH2207"/>
      <c r="AI2207"/>
      <c r="AJ2207"/>
      <c r="AK2207" s="6" t="s">
        <v>92</v>
      </c>
      <c r="AL2207" s="6" t="s">
        <v>7044</v>
      </c>
      <c r="AM2207" s="6" t="s">
        <v>95</v>
      </c>
      <c r="AN2207" s="6" t="s">
        <v>145</v>
      </c>
      <c r="AO2207" s="6" t="s">
        <v>292</v>
      </c>
      <c r="AP2207" s="6" t="s">
        <v>80</v>
      </c>
      <c r="AQ2207" s="6" t="s">
        <v>80</v>
      </c>
      <c r="AR2207" s="6" t="s">
        <v>4410</v>
      </c>
      <c r="AS2207" s="6" t="s">
        <v>147</v>
      </c>
      <c r="AT2207"/>
      <c r="AU2207" s="6" t="s">
        <v>80</v>
      </c>
      <c r="AV2207" s="6" t="s">
        <v>100</v>
      </c>
      <c r="AW2207"/>
      <c r="AX2207"/>
      <c r="AY2207"/>
      <c r="AZ2207"/>
      <c r="BA2207"/>
      <c r="BB2207"/>
      <c r="BC2207"/>
      <c r="BD2207" s="6" t="s">
        <v>7185</v>
      </c>
      <c r="BE2207" s="7" t="s">
        <v>102</v>
      </c>
      <c r="BG2207" s="7" t="s">
        <v>103</v>
      </c>
      <c r="BH2207" s="7">
        <v>2018</v>
      </c>
      <c r="BI2207" s="7" t="s">
        <v>104</v>
      </c>
      <c r="BJ2207" s="7" t="s">
        <v>105</v>
      </c>
      <c r="BK2207" s="7" t="s">
        <v>105</v>
      </c>
      <c r="BL2207" s="7" t="s">
        <v>103</v>
      </c>
      <c r="BN2207"/>
      <c r="BO2207"/>
      <c r="BP2207"/>
      <c r="BQ2207"/>
      <c r="BR2207"/>
      <c r="BS2207"/>
      <c r="BT2207"/>
      <c r="BU2207"/>
      <c r="BV2207"/>
      <c r="BW2207"/>
      <c r="BX2207"/>
      <c r="BY2207" s="8">
        <v>31096</v>
      </c>
      <c r="BZ2207" s="9" t="s">
        <v>106</v>
      </c>
    </row>
    <row r="2208" spans="1:78" s="7" customFormat="1" hidden="1" x14ac:dyDescent="0.25">
      <c r="A2208" s="7" t="str">
        <f t="shared" si="34"/>
        <v>ADLA*</v>
      </c>
      <c r="B2208" s="6" t="s">
        <v>7188</v>
      </c>
      <c r="C2208" s="6" t="s">
        <v>7189</v>
      </c>
      <c r="D2208" s="6" t="s">
        <v>7042</v>
      </c>
      <c r="E2208" s="6" t="s">
        <v>7043</v>
      </c>
      <c r="F2208"/>
      <c r="G2208"/>
      <c r="H2208" s="6" t="s">
        <v>80</v>
      </c>
      <c r="I2208"/>
      <c r="J2208" s="6" t="s">
        <v>81</v>
      </c>
      <c r="K2208" s="6" t="s">
        <v>82</v>
      </c>
      <c r="L2208" s="6" t="s">
        <v>156</v>
      </c>
      <c r="M2208" s="6" t="s">
        <v>84</v>
      </c>
      <c r="N2208" s="6" t="s">
        <v>85</v>
      </c>
      <c r="O2208" s="6" t="s">
        <v>157</v>
      </c>
      <c r="P2208" s="6" t="s">
        <v>108</v>
      </c>
      <c r="Q2208" s="6" t="s">
        <v>109</v>
      </c>
      <c r="R2208" s="6" t="s">
        <v>110</v>
      </c>
      <c r="S2208" s="6" t="s">
        <v>109</v>
      </c>
      <c r="T2208" s="6" t="s">
        <v>110</v>
      </c>
      <c r="U2208" s="6" t="s">
        <v>91</v>
      </c>
      <c r="V2208" s="6" t="s">
        <v>91</v>
      </c>
      <c r="W2208" s="6" t="s">
        <v>80</v>
      </c>
      <c r="X2208" s="6" t="s">
        <v>80</v>
      </c>
      <c r="Y2208" s="6" t="s">
        <v>92</v>
      </c>
      <c r="Z2208" s="6" t="s">
        <v>80</v>
      </c>
      <c r="AA2208" s="6" t="s">
        <v>93</v>
      </c>
      <c r="AB2208"/>
      <c r="AC2208"/>
      <c r="AD2208"/>
      <c r="AE2208" t="str">
        <f>VLOOKUP(E2208,'Synthèse ventes'!$A$5:$C$2461,3,0)</f>
        <v>Rond Ø200 Béta FdB</v>
      </c>
      <c r="AF2208" t="str">
        <f>VLOOKUP(E2208,'Synthèse ventes'!$A$5:$C$2461,2,0)</f>
        <v>FORGES</v>
      </c>
      <c r="AG2208"/>
      <c r="AH2208"/>
      <c r="AI2208"/>
      <c r="AJ2208"/>
      <c r="AK2208" s="6" t="s">
        <v>92</v>
      </c>
      <c r="AL2208" s="6" t="s">
        <v>7044</v>
      </c>
      <c r="AM2208" s="6" t="s">
        <v>95</v>
      </c>
      <c r="AN2208" s="6" t="s">
        <v>1142</v>
      </c>
      <c r="AO2208" s="6" t="s">
        <v>394</v>
      </c>
      <c r="AP2208" s="6" t="s">
        <v>80</v>
      </c>
      <c r="AQ2208" s="6" t="s">
        <v>80</v>
      </c>
      <c r="AR2208" s="6" t="s">
        <v>4410</v>
      </c>
      <c r="AS2208" s="6" t="s">
        <v>147</v>
      </c>
      <c r="AT2208"/>
      <c r="AU2208" s="6" t="s">
        <v>80</v>
      </c>
      <c r="AV2208" s="6" t="s">
        <v>100</v>
      </c>
      <c r="AW2208"/>
      <c r="AX2208"/>
      <c r="AY2208"/>
      <c r="AZ2208"/>
      <c r="BA2208"/>
      <c r="BB2208"/>
      <c r="BC2208"/>
      <c r="BD2208" s="6" t="s">
        <v>7185</v>
      </c>
      <c r="BE2208" s="7" t="s">
        <v>102</v>
      </c>
      <c r="BG2208" s="7" t="s">
        <v>103</v>
      </c>
      <c r="BH2208" s="7">
        <v>2018</v>
      </c>
      <c r="BI2208" s="7" t="s">
        <v>104</v>
      </c>
      <c r="BJ2208" s="7" t="s">
        <v>105</v>
      </c>
      <c r="BK2208" s="7" t="s">
        <v>105</v>
      </c>
      <c r="BL2208" s="7" t="s">
        <v>103</v>
      </c>
      <c r="BN2208"/>
      <c r="BO2208"/>
      <c r="BP2208"/>
      <c r="BQ2208"/>
      <c r="BR2208"/>
      <c r="BS2208"/>
      <c r="BT2208"/>
      <c r="BU2208"/>
      <c r="BV2208"/>
      <c r="BW2208"/>
      <c r="BX2208"/>
      <c r="BY2208" s="8">
        <v>126999</v>
      </c>
      <c r="BZ2208" s="9" t="s">
        <v>106</v>
      </c>
    </row>
    <row r="2209" spans="1:78" s="7" customFormat="1" hidden="1" x14ac:dyDescent="0.25">
      <c r="A2209" s="7" t="str">
        <f t="shared" si="34"/>
        <v>ADLA*</v>
      </c>
      <c r="B2209" s="6" t="s">
        <v>7190</v>
      </c>
      <c r="C2209" s="6" t="s">
        <v>7191</v>
      </c>
      <c r="D2209" s="6" t="s">
        <v>7042</v>
      </c>
      <c r="E2209" s="6" t="s">
        <v>7043</v>
      </c>
      <c r="F2209"/>
      <c r="G2209"/>
      <c r="H2209" s="6" t="s">
        <v>80</v>
      </c>
      <c r="I2209"/>
      <c r="J2209" s="6" t="s">
        <v>81</v>
      </c>
      <c r="K2209" s="6" t="s">
        <v>82</v>
      </c>
      <c r="L2209" s="6" t="s">
        <v>156</v>
      </c>
      <c r="M2209" s="6" t="s">
        <v>84</v>
      </c>
      <c r="N2209" s="6" t="s">
        <v>85</v>
      </c>
      <c r="O2209" s="6" t="s">
        <v>157</v>
      </c>
      <c r="P2209" s="6" t="s">
        <v>108</v>
      </c>
      <c r="Q2209" s="6" t="s">
        <v>109</v>
      </c>
      <c r="R2209" s="6" t="s">
        <v>110</v>
      </c>
      <c r="S2209" s="6" t="s">
        <v>109</v>
      </c>
      <c r="T2209" s="6" t="s">
        <v>110</v>
      </c>
      <c r="U2209" s="6" t="s">
        <v>91</v>
      </c>
      <c r="V2209" s="6" t="s">
        <v>91</v>
      </c>
      <c r="W2209" s="6" t="s">
        <v>80</v>
      </c>
      <c r="X2209" s="6" t="s">
        <v>80</v>
      </c>
      <c r="Y2209" s="6" t="s">
        <v>92</v>
      </c>
      <c r="Z2209" s="6" t="s">
        <v>80</v>
      </c>
      <c r="AA2209" s="6" t="s">
        <v>93</v>
      </c>
      <c r="AB2209"/>
      <c r="AC2209"/>
      <c r="AD2209"/>
      <c r="AE2209" t="str">
        <f>VLOOKUP(E2209,'Synthèse ventes'!$A$5:$C$2461,3,0)</f>
        <v>Rond Ø200 Béta FdB</v>
      </c>
      <c r="AF2209" t="str">
        <f>VLOOKUP(E2209,'Synthèse ventes'!$A$5:$C$2461,2,0)</f>
        <v>FORGES</v>
      </c>
      <c r="AG2209"/>
      <c r="AH2209"/>
      <c r="AI2209"/>
      <c r="AJ2209"/>
      <c r="AK2209" s="6" t="s">
        <v>92</v>
      </c>
      <c r="AL2209" s="6" t="s">
        <v>7044</v>
      </c>
      <c r="AM2209" s="6" t="s">
        <v>95</v>
      </c>
      <c r="AN2209" s="6" t="s">
        <v>375</v>
      </c>
      <c r="AO2209" s="6" t="s">
        <v>510</v>
      </c>
      <c r="AP2209" s="6" t="s">
        <v>80</v>
      </c>
      <c r="AQ2209" s="6" t="s">
        <v>80</v>
      </c>
      <c r="AR2209" s="6" t="s">
        <v>4410</v>
      </c>
      <c r="AS2209" s="6" t="s">
        <v>147</v>
      </c>
      <c r="AT2209"/>
      <c r="AU2209" s="6" t="s">
        <v>80</v>
      </c>
      <c r="AV2209" s="6" t="s">
        <v>100</v>
      </c>
      <c r="AW2209"/>
      <c r="AX2209"/>
      <c r="AY2209"/>
      <c r="AZ2209"/>
      <c r="BA2209"/>
      <c r="BB2209"/>
      <c r="BC2209"/>
      <c r="BD2209" s="6" t="s">
        <v>7185</v>
      </c>
      <c r="BE2209" s="7" t="s">
        <v>102</v>
      </c>
      <c r="BG2209" s="7" t="s">
        <v>103</v>
      </c>
      <c r="BH2209" s="7">
        <v>2018</v>
      </c>
      <c r="BI2209" s="7" t="s">
        <v>104</v>
      </c>
      <c r="BJ2209" s="7" t="s">
        <v>105</v>
      </c>
      <c r="BK2209" s="7" t="s">
        <v>105</v>
      </c>
      <c r="BL2209" s="7" t="s">
        <v>103</v>
      </c>
      <c r="BN2209"/>
      <c r="BO2209"/>
      <c r="BP2209"/>
      <c r="BQ2209"/>
      <c r="BR2209"/>
      <c r="BS2209"/>
      <c r="BT2209"/>
      <c r="BU2209"/>
      <c r="BV2209"/>
      <c r="BW2209"/>
      <c r="BX2209"/>
      <c r="BY2209" s="8">
        <v>33296</v>
      </c>
      <c r="BZ2209" s="9" t="s">
        <v>106</v>
      </c>
    </row>
    <row r="2210" spans="1:78" s="7" customFormat="1" hidden="1" x14ac:dyDescent="0.25">
      <c r="A2210" s="7" t="str">
        <f t="shared" si="34"/>
        <v>ACPY*</v>
      </c>
      <c r="B2210" s="6" t="s">
        <v>7192</v>
      </c>
      <c r="C2210" s="6" t="s">
        <v>7193</v>
      </c>
      <c r="D2210" s="6" t="s">
        <v>7194</v>
      </c>
      <c r="E2210" s="6" t="s">
        <v>7195</v>
      </c>
      <c r="F2210"/>
      <c r="G2210"/>
      <c r="H2210" s="6" t="s">
        <v>80</v>
      </c>
      <c r="I2210"/>
      <c r="J2210" s="6" t="s">
        <v>81</v>
      </c>
      <c r="K2210" s="6" t="s">
        <v>82</v>
      </c>
      <c r="L2210" s="6" t="s">
        <v>5005</v>
      </c>
      <c r="M2210" s="6" t="s">
        <v>84</v>
      </c>
      <c r="N2210" s="6" t="s">
        <v>85</v>
      </c>
      <c r="O2210" s="6" t="s">
        <v>86</v>
      </c>
      <c r="P2210" s="6" t="s">
        <v>87</v>
      </c>
      <c r="Q2210" s="6" t="s">
        <v>1800</v>
      </c>
      <c r="R2210" s="6" t="s">
        <v>1800</v>
      </c>
      <c r="S2210" s="6" t="s">
        <v>1800</v>
      </c>
      <c r="T2210" s="6" t="s">
        <v>612</v>
      </c>
      <c r="U2210" s="6" t="s">
        <v>90</v>
      </c>
      <c r="V2210" s="6" t="s">
        <v>91</v>
      </c>
      <c r="W2210" s="6" t="s">
        <v>80</v>
      </c>
      <c r="X2210" s="6" t="s">
        <v>80</v>
      </c>
      <c r="Y2210" s="6" t="s">
        <v>92</v>
      </c>
      <c r="Z2210" s="6" t="s">
        <v>80</v>
      </c>
      <c r="AA2210" s="6" t="s">
        <v>93</v>
      </c>
      <c r="AB2210"/>
      <c r="AC2210"/>
      <c r="AD2210"/>
      <c r="AE2210" t="str">
        <f>VLOOKUP(E2210,'Synthèse ventes'!$A$5:$C$2461,3,0)</f>
        <v>Rond Ø250 ARCONIC  x 120 Kg</v>
      </c>
      <c r="AF2210" t="str">
        <f>VLOOKUP(E2210,'Synthèse ventes'!$A$5:$C$2461,2,0)</f>
        <v>ARCONIC L</v>
      </c>
      <c r="AG2210"/>
      <c r="AH2210"/>
      <c r="AI2210"/>
      <c r="AJ2210"/>
      <c r="AK2210" s="6" t="s">
        <v>80</v>
      </c>
      <c r="AL2210" s="6" t="s">
        <v>7196</v>
      </c>
      <c r="AM2210" s="6" t="s">
        <v>95</v>
      </c>
      <c r="AN2210" s="6" t="s">
        <v>145</v>
      </c>
      <c r="AO2210" s="6" t="s">
        <v>97</v>
      </c>
      <c r="AP2210" s="6" t="s">
        <v>80</v>
      </c>
      <c r="AQ2210" s="6" t="s">
        <v>80</v>
      </c>
      <c r="AR2210" s="6" t="s">
        <v>627</v>
      </c>
      <c r="AS2210" s="6" t="s">
        <v>1511</v>
      </c>
      <c r="AT2210"/>
      <c r="AU2210" s="6" t="s">
        <v>80</v>
      </c>
      <c r="AV2210" s="6" t="s">
        <v>100</v>
      </c>
      <c r="AW2210"/>
      <c r="AX2210"/>
      <c r="AY2210"/>
      <c r="AZ2210"/>
      <c r="BA2210"/>
      <c r="BB2210"/>
      <c r="BC2210"/>
      <c r="BD2210" s="6" t="s">
        <v>7197</v>
      </c>
      <c r="BE2210" s="7" t="s">
        <v>102</v>
      </c>
      <c r="BG2210" s="7" t="s">
        <v>103</v>
      </c>
      <c r="BH2210" s="7">
        <v>2018</v>
      </c>
      <c r="BI2210" s="7" t="s">
        <v>104</v>
      </c>
      <c r="BJ2210" s="7" t="s">
        <v>105</v>
      </c>
      <c r="BK2210" s="7" t="s">
        <v>105</v>
      </c>
      <c r="BL2210" s="7" t="s">
        <v>103</v>
      </c>
      <c r="BN2210"/>
      <c r="BO2210"/>
      <c r="BP2210"/>
      <c r="BQ2210"/>
      <c r="BR2210"/>
      <c r="BS2210"/>
      <c r="BT2210"/>
      <c r="BU2210"/>
      <c r="BV2210"/>
      <c r="BW2210"/>
      <c r="BX2210"/>
      <c r="BY2210" s="8">
        <v>90297</v>
      </c>
      <c r="BZ2210" s="9" t="s">
        <v>106</v>
      </c>
    </row>
    <row r="2211" spans="1:78" s="7" customFormat="1" hidden="1" x14ac:dyDescent="0.25">
      <c r="A2211" s="7" t="str">
        <f t="shared" si="34"/>
        <v>ACPY*</v>
      </c>
      <c r="B2211" s="6" t="s">
        <v>7198</v>
      </c>
      <c r="C2211" s="6" t="s">
        <v>7193</v>
      </c>
      <c r="D2211" s="6" t="s">
        <v>7194</v>
      </c>
      <c r="E2211" s="6" t="s">
        <v>7195</v>
      </c>
      <c r="F2211"/>
      <c r="G2211"/>
      <c r="H2211" s="6" t="s">
        <v>80</v>
      </c>
      <c r="I2211"/>
      <c r="J2211" s="6" t="s">
        <v>81</v>
      </c>
      <c r="K2211" s="6" t="s">
        <v>82</v>
      </c>
      <c r="L2211" s="6" t="s">
        <v>5005</v>
      </c>
      <c r="M2211" s="6" t="s">
        <v>84</v>
      </c>
      <c r="N2211" s="6" t="s">
        <v>85</v>
      </c>
      <c r="O2211" s="6" t="s">
        <v>86</v>
      </c>
      <c r="P2211" s="6" t="s">
        <v>108</v>
      </c>
      <c r="Q2211" s="6" t="s">
        <v>109</v>
      </c>
      <c r="R2211" s="6" t="s">
        <v>109</v>
      </c>
      <c r="S2211" s="6" t="s">
        <v>109</v>
      </c>
      <c r="T2211" s="6" t="s">
        <v>110</v>
      </c>
      <c r="U2211" s="6" t="s">
        <v>91</v>
      </c>
      <c r="V2211" s="6" t="s">
        <v>91</v>
      </c>
      <c r="W2211" s="6" t="s">
        <v>80</v>
      </c>
      <c r="X2211" s="6" t="s">
        <v>80</v>
      </c>
      <c r="Y2211" s="6" t="s">
        <v>92</v>
      </c>
      <c r="Z2211" s="6" t="s">
        <v>80</v>
      </c>
      <c r="AA2211" s="6" t="s">
        <v>93</v>
      </c>
      <c r="AB2211"/>
      <c r="AC2211"/>
      <c r="AD2211"/>
      <c r="AE2211" t="str">
        <f>VLOOKUP(E2211,'Synthèse ventes'!$A$5:$C$2461,3,0)</f>
        <v>Rond Ø250 ARCONIC  x 120 Kg</v>
      </c>
      <c r="AF2211" t="str">
        <f>VLOOKUP(E2211,'Synthèse ventes'!$A$5:$C$2461,2,0)</f>
        <v>ARCONIC L</v>
      </c>
      <c r="AG2211"/>
      <c r="AH2211"/>
      <c r="AI2211"/>
      <c r="AJ2211"/>
      <c r="AK2211" s="6" t="s">
        <v>80</v>
      </c>
      <c r="AL2211" s="6" t="s">
        <v>7196</v>
      </c>
      <c r="AM2211" s="6" t="s">
        <v>95</v>
      </c>
      <c r="AN2211" s="6" t="s">
        <v>145</v>
      </c>
      <c r="AO2211" s="6" t="s">
        <v>97</v>
      </c>
      <c r="AP2211" s="6" t="s">
        <v>80</v>
      </c>
      <c r="AQ2211" s="6" t="s">
        <v>80</v>
      </c>
      <c r="AR2211" s="6" t="s">
        <v>627</v>
      </c>
      <c r="AS2211" s="6" t="s">
        <v>1511</v>
      </c>
      <c r="AT2211"/>
      <c r="AU2211" s="6" t="s">
        <v>80</v>
      </c>
      <c r="AV2211" s="6" t="s">
        <v>100</v>
      </c>
      <c r="AW2211"/>
      <c r="AX2211"/>
      <c r="AY2211"/>
      <c r="AZ2211"/>
      <c r="BA2211"/>
      <c r="BB2211"/>
      <c r="BC2211"/>
      <c r="BD2211" s="6" t="s">
        <v>7197</v>
      </c>
      <c r="BE2211" s="7" t="s">
        <v>102</v>
      </c>
      <c r="BG2211" s="7" t="s">
        <v>103</v>
      </c>
      <c r="BH2211" s="7">
        <v>2018</v>
      </c>
      <c r="BI2211" s="7" t="s">
        <v>104</v>
      </c>
      <c r="BJ2211" s="7" t="s">
        <v>105</v>
      </c>
      <c r="BK2211" s="7" t="s">
        <v>105</v>
      </c>
      <c r="BL2211" s="7" t="s">
        <v>103</v>
      </c>
      <c r="BN2211"/>
      <c r="BO2211"/>
      <c r="BP2211"/>
      <c r="BQ2211"/>
      <c r="BR2211"/>
      <c r="BS2211"/>
      <c r="BT2211"/>
      <c r="BU2211"/>
      <c r="BV2211"/>
      <c r="BW2211"/>
      <c r="BX2211"/>
      <c r="BY2211" s="8">
        <v>87839</v>
      </c>
      <c r="BZ2211" s="9" t="s">
        <v>106</v>
      </c>
    </row>
    <row r="2212" spans="1:78" s="7" customFormat="1" hidden="1" x14ac:dyDescent="0.25">
      <c r="A2212" s="7" t="str">
        <f t="shared" si="34"/>
        <v>ADMK*</v>
      </c>
      <c r="B2212" s="6" t="s">
        <v>7199</v>
      </c>
      <c r="C2212" s="6" t="s">
        <v>7200</v>
      </c>
      <c r="D2212" s="6" t="s">
        <v>7159</v>
      </c>
      <c r="E2212" s="6" t="s">
        <v>7160</v>
      </c>
      <c r="F2212"/>
      <c r="G2212"/>
      <c r="H2212" s="6" t="s">
        <v>80</v>
      </c>
      <c r="I2212"/>
      <c r="J2212" s="6" t="s">
        <v>81</v>
      </c>
      <c r="K2212" s="6" t="s">
        <v>82</v>
      </c>
      <c r="L2212" s="6" t="s">
        <v>1347</v>
      </c>
      <c r="M2212" s="6" t="s">
        <v>84</v>
      </c>
      <c r="N2212" s="6" t="s">
        <v>85</v>
      </c>
      <c r="O2212" s="6" t="s">
        <v>1348</v>
      </c>
      <c r="P2212" s="6" t="s">
        <v>2697</v>
      </c>
      <c r="Q2212" s="6" t="s">
        <v>6345</v>
      </c>
      <c r="R2212" s="6" t="s">
        <v>6345</v>
      </c>
      <c r="S2212" s="6" t="s">
        <v>6345</v>
      </c>
      <c r="T2212" s="6" t="s">
        <v>2713</v>
      </c>
      <c r="U2212" s="6" t="s">
        <v>80</v>
      </c>
      <c r="V2212" s="6" t="s">
        <v>80</v>
      </c>
      <c r="W2212" s="6" t="s">
        <v>80</v>
      </c>
      <c r="X2212" s="6" t="s">
        <v>80</v>
      </c>
      <c r="Y2212" s="6" t="s">
        <v>80</v>
      </c>
      <c r="Z2212" s="6" t="s">
        <v>80</v>
      </c>
      <c r="AA2212" s="6" t="s">
        <v>93</v>
      </c>
      <c r="AB2212"/>
      <c r="AC2212"/>
      <c r="AD2212"/>
      <c r="AE2212" t="str">
        <f>VLOOKUP(E2212,'Synthèse ventes'!$A$5:$C$2461,3,0)</f>
        <v>Plat WYMAN 508 x 254</v>
      </c>
      <c r="AF2212" t="str">
        <f>VLOOKUP(E2212,'Synthèse ventes'!$A$5:$C$2461,2,0)</f>
        <v>WYMAN</v>
      </c>
      <c r="AG2212"/>
      <c r="AH2212"/>
      <c r="AI2212"/>
      <c r="AJ2212"/>
      <c r="AK2212" s="6" t="s">
        <v>92</v>
      </c>
      <c r="AL2212" s="6" t="s">
        <v>7161</v>
      </c>
      <c r="AM2212" s="6" t="s">
        <v>95</v>
      </c>
      <c r="AN2212" s="6" t="s">
        <v>97</v>
      </c>
      <c r="AO2212" s="6" t="s">
        <v>91</v>
      </c>
      <c r="AP2212" s="6" t="s">
        <v>80</v>
      </c>
      <c r="AQ2212" s="6" t="s">
        <v>80</v>
      </c>
      <c r="AR2212" s="6" t="s">
        <v>80</v>
      </c>
      <c r="AS2212" s="6" t="s">
        <v>80</v>
      </c>
      <c r="AT2212"/>
      <c r="AU2212" s="6" t="s">
        <v>80</v>
      </c>
      <c r="AV2212" s="6" t="s">
        <v>100</v>
      </c>
      <c r="AW2212"/>
      <c r="AX2212"/>
      <c r="AY2212"/>
      <c r="AZ2212"/>
      <c r="BA2212"/>
      <c r="BB2212"/>
      <c r="BC2212"/>
      <c r="BD2212" s="6" t="s">
        <v>7201</v>
      </c>
      <c r="BE2212" s="7" t="s">
        <v>102</v>
      </c>
      <c r="BG2212" s="7" t="s">
        <v>103</v>
      </c>
      <c r="BH2212" s="7">
        <v>2018</v>
      </c>
      <c r="BI2212" s="7" t="s">
        <v>104</v>
      </c>
      <c r="BJ2212" s="7" t="s">
        <v>105</v>
      </c>
      <c r="BK2212" s="7" t="s">
        <v>105</v>
      </c>
      <c r="BL2212" s="7" t="s">
        <v>103</v>
      </c>
      <c r="BN2212"/>
      <c r="BO2212"/>
      <c r="BP2212"/>
      <c r="BQ2212"/>
      <c r="BR2212"/>
      <c r="BS2212"/>
      <c r="BT2212"/>
      <c r="BU2212"/>
      <c r="BV2212"/>
      <c r="BW2212"/>
      <c r="BX2212"/>
      <c r="BY2212" s="8">
        <v>51737</v>
      </c>
      <c r="BZ2212" s="9" t="s">
        <v>106</v>
      </c>
    </row>
    <row r="2213" spans="1:78" s="7" customFormat="1" hidden="1" x14ac:dyDescent="0.25">
      <c r="A2213" s="7" t="str">
        <f t="shared" si="34"/>
        <v>ADMK*</v>
      </c>
      <c r="B2213" s="6" t="s">
        <v>7202</v>
      </c>
      <c r="C2213" s="6" t="s">
        <v>7200</v>
      </c>
      <c r="D2213" s="6" t="s">
        <v>7159</v>
      </c>
      <c r="E2213" s="6" t="s">
        <v>7160</v>
      </c>
      <c r="F2213"/>
      <c r="G2213"/>
      <c r="H2213" s="6" t="s">
        <v>80</v>
      </c>
      <c r="I2213"/>
      <c r="J2213" s="6" t="s">
        <v>81</v>
      </c>
      <c r="K2213" s="6" t="s">
        <v>82</v>
      </c>
      <c r="L2213" s="6" t="s">
        <v>1347</v>
      </c>
      <c r="M2213" s="6" t="s">
        <v>84</v>
      </c>
      <c r="N2213" s="6" t="s">
        <v>85</v>
      </c>
      <c r="O2213" s="6" t="s">
        <v>1348</v>
      </c>
      <c r="P2213" s="6" t="s">
        <v>108</v>
      </c>
      <c r="Q2213" s="6" t="s">
        <v>109</v>
      </c>
      <c r="R2213" s="6" t="s">
        <v>109</v>
      </c>
      <c r="S2213" s="6" t="s">
        <v>109</v>
      </c>
      <c r="T2213" s="6" t="s">
        <v>110</v>
      </c>
      <c r="U2213" s="6" t="s">
        <v>91</v>
      </c>
      <c r="V2213" s="6" t="s">
        <v>91</v>
      </c>
      <c r="W2213" s="6" t="s">
        <v>80</v>
      </c>
      <c r="X2213" s="6" t="s">
        <v>80</v>
      </c>
      <c r="Y2213" s="6" t="s">
        <v>92</v>
      </c>
      <c r="Z2213" s="6" t="s">
        <v>80</v>
      </c>
      <c r="AA2213" s="6" t="s">
        <v>93</v>
      </c>
      <c r="AB2213"/>
      <c r="AC2213"/>
      <c r="AD2213"/>
      <c r="AE2213" t="str">
        <f>VLOOKUP(E2213,'Synthèse ventes'!$A$5:$C$2461,3,0)</f>
        <v>Plat WYMAN 508 x 254</v>
      </c>
      <c r="AF2213" t="str">
        <f>VLOOKUP(E2213,'Synthèse ventes'!$A$5:$C$2461,2,0)</f>
        <v>WYMAN</v>
      </c>
      <c r="AG2213"/>
      <c r="AH2213"/>
      <c r="AI2213"/>
      <c r="AJ2213"/>
      <c r="AK2213" s="6" t="s">
        <v>92</v>
      </c>
      <c r="AL2213" s="6" t="s">
        <v>7161</v>
      </c>
      <c r="AM2213" s="6" t="s">
        <v>95</v>
      </c>
      <c r="AN2213" s="6" t="s">
        <v>97</v>
      </c>
      <c r="AO2213" s="6" t="s">
        <v>91</v>
      </c>
      <c r="AP2213" s="6" t="s">
        <v>80</v>
      </c>
      <c r="AQ2213" s="6" t="s">
        <v>80</v>
      </c>
      <c r="AR2213" s="6" t="s">
        <v>2948</v>
      </c>
      <c r="AS2213" s="6" t="s">
        <v>169</v>
      </c>
      <c r="AT2213"/>
      <c r="AU2213" s="6" t="s">
        <v>80</v>
      </c>
      <c r="AV2213" s="6" t="s">
        <v>100</v>
      </c>
      <c r="AW2213"/>
      <c r="AX2213"/>
      <c r="AY2213"/>
      <c r="AZ2213"/>
      <c r="BA2213"/>
      <c r="BB2213"/>
      <c r="BC2213"/>
      <c r="BD2213" s="6" t="s">
        <v>7201</v>
      </c>
      <c r="BE2213" s="7" t="s">
        <v>102</v>
      </c>
      <c r="BG2213" s="7" t="s">
        <v>103</v>
      </c>
      <c r="BH2213" s="7">
        <v>2018</v>
      </c>
      <c r="BI2213" s="7" t="s">
        <v>104</v>
      </c>
      <c r="BJ2213" s="7" t="s">
        <v>105</v>
      </c>
      <c r="BK2213" s="7" t="s">
        <v>105</v>
      </c>
      <c r="BL2213" s="7" t="s">
        <v>103</v>
      </c>
      <c r="BN2213"/>
      <c r="BO2213"/>
      <c r="BP2213"/>
      <c r="BQ2213"/>
      <c r="BR2213"/>
      <c r="BS2213"/>
      <c r="BT2213"/>
      <c r="BU2213"/>
      <c r="BV2213"/>
      <c r="BW2213"/>
      <c r="BX2213"/>
      <c r="BY2213" s="8">
        <v>54673</v>
      </c>
      <c r="BZ2213" s="9" t="s">
        <v>106</v>
      </c>
    </row>
    <row r="2214" spans="1:78" s="7" customFormat="1" hidden="1" x14ac:dyDescent="0.25">
      <c r="A2214" s="7" t="str">
        <f t="shared" si="34"/>
        <v>ADLQ*</v>
      </c>
      <c r="B2214" s="6" t="s">
        <v>7203</v>
      </c>
      <c r="C2214" s="6" t="s">
        <v>7204</v>
      </c>
      <c r="D2214" s="6" t="s">
        <v>7205</v>
      </c>
      <c r="E2214" s="6" t="s">
        <v>7206</v>
      </c>
      <c r="F2214"/>
      <c r="G2214"/>
      <c r="H2214" s="6" t="s">
        <v>80</v>
      </c>
      <c r="I2214"/>
      <c r="J2214" s="6" t="s">
        <v>81</v>
      </c>
      <c r="K2214" s="6" t="s">
        <v>82</v>
      </c>
      <c r="L2214" s="6" t="s">
        <v>1347</v>
      </c>
      <c r="M2214" s="6" t="s">
        <v>84</v>
      </c>
      <c r="N2214" s="6" t="s">
        <v>85</v>
      </c>
      <c r="O2214" s="6" t="s">
        <v>1348</v>
      </c>
      <c r="P2214" s="6" t="s">
        <v>2697</v>
      </c>
      <c r="Q2214" s="6" t="s">
        <v>2713</v>
      </c>
      <c r="R2214" s="6" t="s">
        <v>2713</v>
      </c>
      <c r="S2214"/>
      <c r="T2214"/>
      <c r="U2214" s="6" t="s">
        <v>91</v>
      </c>
      <c r="V2214" s="6" t="s">
        <v>91</v>
      </c>
      <c r="W2214" s="6" t="s">
        <v>80</v>
      </c>
      <c r="X2214" s="6" t="s">
        <v>80</v>
      </c>
      <c r="Y2214" s="6" t="s">
        <v>92</v>
      </c>
      <c r="Z2214" s="6" t="s">
        <v>80</v>
      </c>
      <c r="AA2214" s="6" t="s">
        <v>80</v>
      </c>
      <c r="AB2214"/>
      <c r="AC2214"/>
      <c r="AD2214"/>
      <c r="AE2214" t="str">
        <f>VLOOKUP(E2214,'Synthèse ventes'!$A$5:$C$2461,3,0)</f>
        <v>Plat 650x305 pour Pamiers</v>
      </c>
      <c r="AF2214" t="str">
        <f>VLOOKUP(E2214,'Synthèse ventes'!$A$5:$C$2461,2,0)</f>
        <v>AD PAMIERS</v>
      </c>
      <c r="AG2214"/>
      <c r="AH2214"/>
      <c r="AI2214"/>
      <c r="AJ2214"/>
      <c r="AK2214" s="6" t="s">
        <v>80</v>
      </c>
      <c r="AL2214" s="6" t="s">
        <v>7207</v>
      </c>
      <c r="AM2214" s="6" t="s">
        <v>95</v>
      </c>
      <c r="AN2214" s="6" t="s">
        <v>97</v>
      </c>
      <c r="AO2214" s="6" t="s">
        <v>91</v>
      </c>
      <c r="AP2214" s="6" t="s">
        <v>80</v>
      </c>
      <c r="AQ2214" s="6" t="s">
        <v>80</v>
      </c>
      <c r="AR2214" s="6" t="s">
        <v>4333</v>
      </c>
      <c r="AS2214" s="6" t="s">
        <v>169</v>
      </c>
      <c r="AT2214"/>
      <c r="AU2214" s="6" t="s">
        <v>80</v>
      </c>
      <c r="AV2214" s="6" t="s">
        <v>100</v>
      </c>
      <c r="AW2214"/>
      <c r="AX2214"/>
      <c r="AY2214"/>
      <c r="AZ2214"/>
      <c r="BA2214"/>
      <c r="BB2214"/>
      <c r="BC2214"/>
      <c r="BD2214" s="6" t="s">
        <v>7201</v>
      </c>
      <c r="BE2214" s="7" t="s">
        <v>102</v>
      </c>
      <c r="BG2214" s="7" t="s">
        <v>103</v>
      </c>
      <c r="BH2214" s="7">
        <v>2018</v>
      </c>
      <c r="BI2214" s="7" t="s">
        <v>104</v>
      </c>
      <c r="BJ2214" s="7" t="s">
        <v>105</v>
      </c>
      <c r="BK2214" s="7" t="s">
        <v>105</v>
      </c>
      <c r="BL2214" s="7" t="s">
        <v>103</v>
      </c>
      <c r="BN2214"/>
      <c r="BO2214"/>
      <c r="BP2214"/>
      <c r="BQ2214"/>
      <c r="BR2214"/>
      <c r="BS2214"/>
      <c r="BT2214"/>
      <c r="BU2214"/>
      <c r="BV2214"/>
      <c r="BW2214"/>
      <c r="BX2214"/>
      <c r="BY2214" s="8">
        <v>33726</v>
      </c>
      <c r="BZ2214" s="9" t="s">
        <v>106</v>
      </c>
    </row>
    <row r="2215" spans="1:78" s="7" customFormat="1" hidden="1" x14ac:dyDescent="0.25">
      <c r="A2215" s="7" t="str">
        <f t="shared" si="34"/>
        <v>ADLQ*</v>
      </c>
      <c r="B2215" s="6" t="s">
        <v>7208</v>
      </c>
      <c r="C2215" s="6" t="s">
        <v>7204</v>
      </c>
      <c r="D2215" s="6" t="s">
        <v>7205</v>
      </c>
      <c r="E2215" s="6" t="s">
        <v>7206</v>
      </c>
      <c r="F2215"/>
      <c r="G2215"/>
      <c r="H2215" s="6" t="s">
        <v>80</v>
      </c>
      <c r="I2215"/>
      <c r="J2215" s="6" t="s">
        <v>81</v>
      </c>
      <c r="K2215" s="6" t="s">
        <v>82</v>
      </c>
      <c r="L2215" s="6" t="s">
        <v>1347</v>
      </c>
      <c r="M2215" s="6" t="s">
        <v>84</v>
      </c>
      <c r="N2215" s="6" t="s">
        <v>85</v>
      </c>
      <c r="O2215" s="6" t="s">
        <v>1348</v>
      </c>
      <c r="P2215" s="6" t="s">
        <v>108</v>
      </c>
      <c r="Q2215" s="6" t="s">
        <v>109</v>
      </c>
      <c r="R2215" s="6" t="s">
        <v>109</v>
      </c>
      <c r="S2215" s="6" t="s">
        <v>109</v>
      </c>
      <c r="T2215" s="6" t="s">
        <v>110</v>
      </c>
      <c r="U2215" s="6" t="s">
        <v>91</v>
      </c>
      <c r="V2215" s="6" t="s">
        <v>91</v>
      </c>
      <c r="W2215" s="6" t="s">
        <v>80</v>
      </c>
      <c r="X2215" s="6" t="s">
        <v>80</v>
      </c>
      <c r="Y2215" s="6" t="s">
        <v>92</v>
      </c>
      <c r="Z2215" s="6" t="s">
        <v>80</v>
      </c>
      <c r="AA2215" s="6" t="s">
        <v>93</v>
      </c>
      <c r="AB2215"/>
      <c r="AC2215"/>
      <c r="AD2215"/>
      <c r="AE2215" t="str">
        <f>VLOOKUP(E2215,'Synthèse ventes'!$A$5:$C$2461,3,0)</f>
        <v>Plat 650x305 pour Pamiers</v>
      </c>
      <c r="AF2215" t="str">
        <f>VLOOKUP(E2215,'Synthèse ventes'!$A$5:$C$2461,2,0)</f>
        <v>AD PAMIERS</v>
      </c>
      <c r="AG2215"/>
      <c r="AH2215"/>
      <c r="AI2215"/>
      <c r="AJ2215"/>
      <c r="AK2215" s="6" t="s">
        <v>80</v>
      </c>
      <c r="AL2215" s="6" t="s">
        <v>7207</v>
      </c>
      <c r="AM2215" s="6" t="s">
        <v>95</v>
      </c>
      <c r="AN2215" s="6" t="s">
        <v>97</v>
      </c>
      <c r="AO2215" s="6" t="s">
        <v>91</v>
      </c>
      <c r="AP2215" s="6" t="s">
        <v>80</v>
      </c>
      <c r="AQ2215" s="6" t="s">
        <v>80</v>
      </c>
      <c r="AR2215" s="6" t="s">
        <v>4333</v>
      </c>
      <c r="AS2215" s="6" t="s">
        <v>169</v>
      </c>
      <c r="AT2215"/>
      <c r="AU2215" s="6" t="s">
        <v>80</v>
      </c>
      <c r="AV2215" s="6" t="s">
        <v>100</v>
      </c>
      <c r="AW2215"/>
      <c r="AX2215"/>
      <c r="AY2215"/>
      <c r="AZ2215"/>
      <c r="BA2215"/>
      <c r="BB2215"/>
      <c r="BC2215"/>
      <c r="BD2215" s="6" t="s">
        <v>7201</v>
      </c>
      <c r="BE2215" s="7" t="s">
        <v>102</v>
      </c>
      <c r="BG2215" s="7" t="s">
        <v>103</v>
      </c>
      <c r="BH2215" s="7">
        <v>2018</v>
      </c>
      <c r="BI2215" s="7" t="s">
        <v>104</v>
      </c>
      <c r="BJ2215" s="7" t="s">
        <v>105</v>
      </c>
      <c r="BK2215" s="7" t="s">
        <v>105</v>
      </c>
      <c r="BL2215" s="7" t="s">
        <v>103</v>
      </c>
      <c r="BN2215"/>
      <c r="BO2215"/>
      <c r="BP2215"/>
      <c r="BQ2215"/>
      <c r="BR2215"/>
      <c r="BS2215"/>
      <c r="BT2215"/>
      <c r="BU2215"/>
      <c r="BV2215"/>
      <c r="BW2215"/>
      <c r="BX2215"/>
      <c r="BY2215" s="8">
        <v>86480</v>
      </c>
      <c r="BZ2215" s="9" t="s">
        <v>106</v>
      </c>
    </row>
    <row r="2216" spans="1:78" s="7" customFormat="1" hidden="1" x14ac:dyDescent="0.25">
      <c r="A2216" s="7" t="str">
        <f t="shared" si="34"/>
        <v>ADLE*</v>
      </c>
      <c r="B2216" s="6" t="s">
        <v>7209</v>
      </c>
      <c r="C2216" s="6" t="s">
        <v>7210</v>
      </c>
      <c r="D2216" s="6" t="s">
        <v>7211</v>
      </c>
      <c r="E2216" s="6" t="s">
        <v>7212</v>
      </c>
      <c r="F2216"/>
      <c r="G2216"/>
      <c r="H2216" s="6" t="s">
        <v>80</v>
      </c>
      <c r="I2216"/>
      <c r="J2216" s="6" t="s">
        <v>81</v>
      </c>
      <c r="K2216" s="6" t="s">
        <v>82</v>
      </c>
      <c r="L2216" s="6" t="s">
        <v>156</v>
      </c>
      <c r="M2216" s="6" t="s">
        <v>84</v>
      </c>
      <c r="N2216" s="6" t="s">
        <v>85</v>
      </c>
      <c r="O2216" s="6" t="s">
        <v>157</v>
      </c>
      <c r="P2216" s="6" t="s">
        <v>108</v>
      </c>
      <c r="Q2216" s="6" t="s">
        <v>109</v>
      </c>
      <c r="R2216" s="6" t="s">
        <v>110</v>
      </c>
      <c r="S2216" s="6" t="s">
        <v>109</v>
      </c>
      <c r="T2216" s="6" t="s">
        <v>110</v>
      </c>
      <c r="U2216" s="6" t="s">
        <v>91</v>
      </c>
      <c r="V2216" s="6" t="s">
        <v>91</v>
      </c>
      <c r="W2216" s="6" t="s">
        <v>80</v>
      </c>
      <c r="X2216" s="6" t="s">
        <v>80</v>
      </c>
      <c r="Y2216" s="6" t="s">
        <v>92</v>
      </c>
      <c r="Z2216" s="6" t="s">
        <v>80</v>
      </c>
      <c r="AA2216" s="6" t="s">
        <v>93</v>
      </c>
      <c r="AB2216"/>
      <c r="AC2216"/>
      <c r="AD2216"/>
      <c r="AE2216" t="str">
        <f>VLOOKUP(E2216,'Synthèse ventes'!$A$5:$C$2461,3,0)</f>
        <v>Rond Ø250 OTTOFUCHS BETA x 107,16 Kg</v>
      </c>
      <c r="AF2216" t="str">
        <f>VLOOKUP(E2216,'Synthèse ventes'!$A$5:$C$2461,2,0)</f>
        <v>OTTO F.</v>
      </c>
      <c r="AG2216"/>
      <c r="AH2216"/>
      <c r="AI2216"/>
      <c r="AJ2216"/>
      <c r="AK2216" s="6" t="s">
        <v>80</v>
      </c>
      <c r="AL2216" s="6" t="s">
        <v>7213</v>
      </c>
      <c r="AM2216" s="6" t="s">
        <v>95</v>
      </c>
      <c r="AN2216" s="6" t="s">
        <v>145</v>
      </c>
      <c r="AO2216" s="6" t="s">
        <v>3439</v>
      </c>
      <c r="AP2216" s="6" t="s">
        <v>80</v>
      </c>
      <c r="AQ2216" s="6" t="s">
        <v>80</v>
      </c>
      <c r="AR2216" s="6" t="s">
        <v>2524</v>
      </c>
      <c r="AS2216" s="6" t="s">
        <v>285</v>
      </c>
      <c r="AT2216"/>
      <c r="AU2216" s="6" t="s">
        <v>80</v>
      </c>
      <c r="AV2216" s="6" t="s">
        <v>100</v>
      </c>
      <c r="AW2216"/>
      <c r="AX2216"/>
      <c r="AY2216"/>
      <c r="AZ2216"/>
      <c r="BA2216"/>
      <c r="BB2216"/>
      <c r="BC2216"/>
      <c r="BD2216" s="6" t="s">
        <v>7201</v>
      </c>
      <c r="BE2216" s="7" t="s">
        <v>102</v>
      </c>
      <c r="BG2216" s="7" t="s">
        <v>103</v>
      </c>
      <c r="BH2216" s="7">
        <v>2018</v>
      </c>
      <c r="BI2216" s="7" t="s">
        <v>104</v>
      </c>
      <c r="BJ2216" s="7" t="s">
        <v>105</v>
      </c>
      <c r="BK2216" s="7" t="s">
        <v>105</v>
      </c>
      <c r="BL2216" s="7" t="s">
        <v>103</v>
      </c>
      <c r="BN2216"/>
      <c r="BO2216"/>
      <c r="BP2216"/>
      <c r="BQ2216"/>
      <c r="BR2216"/>
      <c r="BS2216"/>
      <c r="BT2216"/>
      <c r="BU2216"/>
      <c r="BV2216"/>
      <c r="BW2216"/>
      <c r="BX2216"/>
      <c r="BY2216" s="8">
        <v>1803</v>
      </c>
      <c r="BZ2216" s="9" t="s">
        <v>106</v>
      </c>
    </row>
    <row r="2217" spans="1:78" s="7" customFormat="1" hidden="1" x14ac:dyDescent="0.25">
      <c r="A2217" s="7" t="str">
        <f t="shared" si="34"/>
        <v>ADLE*</v>
      </c>
      <c r="B2217" s="6" t="s">
        <v>7214</v>
      </c>
      <c r="C2217" s="6" t="s">
        <v>7215</v>
      </c>
      <c r="D2217" s="6" t="s">
        <v>7211</v>
      </c>
      <c r="E2217" s="6" t="s">
        <v>7212</v>
      </c>
      <c r="F2217"/>
      <c r="G2217"/>
      <c r="H2217" s="6" t="s">
        <v>80</v>
      </c>
      <c r="I2217"/>
      <c r="J2217" s="6" t="s">
        <v>81</v>
      </c>
      <c r="K2217" s="6" t="s">
        <v>82</v>
      </c>
      <c r="L2217" s="6" t="s">
        <v>156</v>
      </c>
      <c r="M2217" s="6" t="s">
        <v>84</v>
      </c>
      <c r="N2217" s="6" t="s">
        <v>85</v>
      </c>
      <c r="O2217" s="6" t="s">
        <v>157</v>
      </c>
      <c r="P2217" s="6" t="s">
        <v>108</v>
      </c>
      <c r="Q2217" s="6" t="s">
        <v>109</v>
      </c>
      <c r="R2217" s="6" t="s">
        <v>110</v>
      </c>
      <c r="S2217" s="6" t="s">
        <v>109</v>
      </c>
      <c r="T2217" s="6" t="s">
        <v>110</v>
      </c>
      <c r="U2217" s="6" t="s">
        <v>91</v>
      </c>
      <c r="V2217" s="6" t="s">
        <v>91</v>
      </c>
      <c r="W2217" s="6" t="s">
        <v>80</v>
      </c>
      <c r="X2217" s="6" t="s">
        <v>80</v>
      </c>
      <c r="Y2217" s="6" t="s">
        <v>92</v>
      </c>
      <c r="Z2217" s="6" t="s">
        <v>80</v>
      </c>
      <c r="AA2217" s="6" t="s">
        <v>93</v>
      </c>
      <c r="AB2217"/>
      <c r="AC2217"/>
      <c r="AD2217"/>
      <c r="AE2217" t="str">
        <f>VLOOKUP(E2217,'Synthèse ventes'!$A$5:$C$2461,3,0)</f>
        <v>Rond Ø250 OTTOFUCHS BETA x 107,16 Kg</v>
      </c>
      <c r="AF2217" t="str">
        <f>VLOOKUP(E2217,'Synthèse ventes'!$A$5:$C$2461,2,0)</f>
        <v>OTTO F.</v>
      </c>
      <c r="AG2217"/>
      <c r="AH2217"/>
      <c r="AI2217"/>
      <c r="AJ2217"/>
      <c r="AK2217" s="6" t="s">
        <v>80</v>
      </c>
      <c r="AL2217" s="6" t="s">
        <v>7213</v>
      </c>
      <c r="AM2217" s="6" t="s">
        <v>95</v>
      </c>
      <c r="AN2217" s="6" t="s">
        <v>860</v>
      </c>
      <c r="AO2217" s="6" t="s">
        <v>3433</v>
      </c>
      <c r="AP2217" s="6" t="s">
        <v>80</v>
      </c>
      <c r="AQ2217" s="6" t="s">
        <v>80</v>
      </c>
      <c r="AR2217" s="6" t="s">
        <v>2524</v>
      </c>
      <c r="AS2217" s="6" t="s">
        <v>285</v>
      </c>
      <c r="AT2217"/>
      <c r="AU2217" s="6" t="s">
        <v>80</v>
      </c>
      <c r="AV2217" s="6" t="s">
        <v>100</v>
      </c>
      <c r="AW2217"/>
      <c r="AX2217"/>
      <c r="AY2217"/>
      <c r="AZ2217"/>
      <c r="BA2217"/>
      <c r="BB2217"/>
      <c r="BC2217"/>
      <c r="BD2217" s="6" t="s">
        <v>7201</v>
      </c>
      <c r="BE2217" s="7" t="s">
        <v>102</v>
      </c>
      <c r="BG2217" s="7" t="s">
        <v>103</v>
      </c>
      <c r="BH2217" s="7">
        <v>2018</v>
      </c>
      <c r="BI2217" s="7" t="s">
        <v>104</v>
      </c>
      <c r="BJ2217" s="7" t="s">
        <v>105</v>
      </c>
      <c r="BK2217" s="7" t="s">
        <v>105</v>
      </c>
      <c r="BL2217" s="7" t="s">
        <v>103</v>
      </c>
      <c r="BN2217"/>
      <c r="BO2217"/>
      <c r="BP2217"/>
      <c r="BQ2217"/>
      <c r="BR2217"/>
      <c r="BS2217"/>
      <c r="BT2217"/>
      <c r="BU2217"/>
      <c r="BV2217"/>
      <c r="BW2217"/>
      <c r="BX2217"/>
      <c r="BY2217" s="8">
        <v>13847</v>
      </c>
      <c r="BZ2217" s="9" t="s">
        <v>106</v>
      </c>
    </row>
    <row r="2218" spans="1:78" s="7" customFormat="1" hidden="1" x14ac:dyDescent="0.25">
      <c r="A2218" s="7" t="str">
        <f t="shared" si="34"/>
        <v>ADLE*</v>
      </c>
      <c r="B2218" s="6" t="s">
        <v>7216</v>
      </c>
      <c r="C2218" s="6" t="s">
        <v>7217</v>
      </c>
      <c r="D2218" s="6" t="s">
        <v>7211</v>
      </c>
      <c r="E2218" s="6" t="s">
        <v>7212</v>
      </c>
      <c r="F2218"/>
      <c r="G2218"/>
      <c r="H2218" s="6" t="s">
        <v>80</v>
      </c>
      <c r="I2218"/>
      <c r="J2218" s="6" t="s">
        <v>81</v>
      </c>
      <c r="K2218" s="6" t="s">
        <v>82</v>
      </c>
      <c r="L2218" s="6" t="s">
        <v>156</v>
      </c>
      <c r="M2218" s="6" t="s">
        <v>84</v>
      </c>
      <c r="N2218" s="6" t="s">
        <v>85</v>
      </c>
      <c r="O2218" s="6" t="s">
        <v>157</v>
      </c>
      <c r="P2218" s="6" t="s">
        <v>108</v>
      </c>
      <c r="Q2218" s="6" t="s">
        <v>109</v>
      </c>
      <c r="R2218" s="6" t="s">
        <v>110</v>
      </c>
      <c r="S2218" s="6" t="s">
        <v>109</v>
      </c>
      <c r="T2218" s="6" t="s">
        <v>110</v>
      </c>
      <c r="U2218" s="6" t="s">
        <v>91</v>
      </c>
      <c r="V2218" s="6" t="s">
        <v>91</v>
      </c>
      <c r="W2218" s="6" t="s">
        <v>80</v>
      </c>
      <c r="X2218" s="6" t="s">
        <v>80</v>
      </c>
      <c r="Y2218" s="6" t="s">
        <v>92</v>
      </c>
      <c r="Z2218" s="6" t="s">
        <v>80</v>
      </c>
      <c r="AA2218" s="6" t="s">
        <v>93</v>
      </c>
      <c r="AB2218"/>
      <c r="AC2218"/>
      <c r="AD2218"/>
      <c r="AE2218" t="str">
        <f>VLOOKUP(E2218,'Synthèse ventes'!$A$5:$C$2461,3,0)</f>
        <v>Rond Ø250 OTTOFUCHS BETA x 107,16 Kg</v>
      </c>
      <c r="AF2218" t="str">
        <f>VLOOKUP(E2218,'Synthèse ventes'!$A$5:$C$2461,2,0)</f>
        <v>OTTO F.</v>
      </c>
      <c r="AG2218"/>
      <c r="AH2218"/>
      <c r="AI2218"/>
      <c r="AJ2218"/>
      <c r="AK2218" s="6" t="s">
        <v>80</v>
      </c>
      <c r="AL2218" s="6" t="s">
        <v>7213</v>
      </c>
      <c r="AM2218" s="6" t="s">
        <v>95</v>
      </c>
      <c r="AN2218" s="6" t="s">
        <v>612</v>
      </c>
      <c r="AO2218" s="6" t="s">
        <v>3439</v>
      </c>
      <c r="AP2218" s="6" t="s">
        <v>80</v>
      </c>
      <c r="AQ2218" s="6" t="s">
        <v>80</v>
      </c>
      <c r="AR2218" s="6" t="s">
        <v>2524</v>
      </c>
      <c r="AS2218" s="6" t="s">
        <v>285</v>
      </c>
      <c r="AT2218"/>
      <c r="AU2218" s="6" t="s">
        <v>80</v>
      </c>
      <c r="AV2218" s="6" t="s">
        <v>100</v>
      </c>
      <c r="AW2218"/>
      <c r="AX2218"/>
      <c r="AY2218"/>
      <c r="AZ2218"/>
      <c r="BA2218"/>
      <c r="BB2218"/>
      <c r="BC2218"/>
      <c r="BD2218" s="6" t="s">
        <v>7201</v>
      </c>
      <c r="BE2218" s="7" t="s">
        <v>102</v>
      </c>
      <c r="BG2218" s="7" t="s">
        <v>103</v>
      </c>
      <c r="BH2218" s="7">
        <v>2018</v>
      </c>
      <c r="BI2218" s="7" t="s">
        <v>104</v>
      </c>
      <c r="BJ2218" s="7" t="s">
        <v>105</v>
      </c>
      <c r="BK2218" s="7" t="s">
        <v>105</v>
      </c>
      <c r="BL2218" s="7" t="s">
        <v>103</v>
      </c>
      <c r="BN2218"/>
      <c r="BO2218"/>
      <c r="BP2218"/>
      <c r="BQ2218"/>
      <c r="BR2218"/>
      <c r="BS2218"/>
      <c r="BT2218"/>
      <c r="BU2218"/>
      <c r="BV2218"/>
      <c r="BW2218"/>
      <c r="BX2218"/>
      <c r="BY2218" s="8">
        <v>41375</v>
      </c>
      <c r="BZ2218" s="9" t="s">
        <v>106</v>
      </c>
    </row>
    <row r="2219" spans="1:78" s="7" customFormat="1" hidden="1" x14ac:dyDescent="0.25">
      <c r="A2219" s="7" t="str">
        <f t="shared" si="34"/>
        <v>ADLE*</v>
      </c>
      <c r="B2219" s="6" t="s">
        <v>7218</v>
      </c>
      <c r="C2219" s="6" t="s">
        <v>7219</v>
      </c>
      <c r="D2219" s="6" t="s">
        <v>7211</v>
      </c>
      <c r="E2219" s="6" t="s">
        <v>7212</v>
      </c>
      <c r="F2219"/>
      <c r="G2219"/>
      <c r="H2219" s="6" t="s">
        <v>80</v>
      </c>
      <c r="I2219"/>
      <c r="J2219" s="6" t="s">
        <v>81</v>
      </c>
      <c r="K2219" s="6" t="s">
        <v>82</v>
      </c>
      <c r="L2219" s="6" t="s">
        <v>156</v>
      </c>
      <c r="M2219" s="6" t="s">
        <v>84</v>
      </c>
      <c r="N2219" s="6" t="s">
        <v>85</v>
      </c>
      <c r="O2219" s="6" t="s">
        <v>157</v>
      </c>
      <c r="P2219" s="6" t="s">
        <v>108</v>
      </c>
      <c r="Q2219" s="6" t="s">
        <v>109</v>
      </c>
      <c r="R2219" s="6" t="s">
        <v>110</v>
      </c>
      <c r="S2219" s="6" t="s">
        <v>109</v>
      </c>
      <c r="T2219" s="6" t="s">
        <v>110</v>
      </c>
      <c r="U2219" s="6" t="s">
        <v>91</v>
      </c>
      <c r="V2219" s="6" t="s">
        <v>91</v>
      </c>
      <c r="W2219" s="6" t="s">
        <v>80</v>
      </c>
      <c r="X2219" s="6" t="s">
        <v>80</v>
      </c>
      <c r="Y2219" s="6" t="s">
        <v>92</v>
      </c>
      <c r="Z2219" s="6" t="s">
        <v>80</v>
      </c>
      <c r="AA2219" s="6" t="s">
        <v>93</v>
      </c>
      <c r="AB2219"/>
      <c r="AC2219"/>
      <c r="AD2219"/>
      <c r="AE2219" t="str">
        <f>VLOOKUP(E2219,'Synthèse ventes'!$A$5:$C$2461,3,0)</f>
        <v>Rond Ø250 OTTOFUCHS BETA x 107,16 Kg</v>
      </c>
      <c r="AF2219" t="str">
        <f>VLOOKUP(E2219,'Synthèse ventes'!$A$5:$C$2461,2,0)</f>
        <v>OTTO F.</v>
      </c>
      <c r="AG2219"/>
      <c r="AH2219"/>
      <c r="AI2219"/>
      <c r="AJ2219"/>
      <c r="AK2219" s="6" t="s">
        <v>80</v>
      </c>
      <c r="AL2219" s="6" t="s">
        <v>7213</v>
      </c>
      <c r="AM2219" s="6" t="s">
        <v>95</v>
      </c>
      <c r="AN2219" s="6" t="s">
        <v>234</v>
      </c>
      <c r="AO2219" s="6" t="s">
        <v>166</v>
      </c>
      <c r="AP2219" s="6" t="s">
        <v>80</v>
      </c>
      <c r="AQ2219" s="6" t="s">
        <v>80</v>
      </c>
      <c r="AR2219" s="6" t="s">
        <v>2524</v>
      </c>
      <c r="AS2219" s="6" t="s">
        <v>285</v>
      </c>
      <c r="AT2219"/>
      <c r="AU2219" s="6" t="s">
        <v>80</v>
      </c>
      <c r="AV2219" s="6" t="s">
        <v>100</v>
      </c>
      <c r="AW2219"/>
      <c r="AX2219"/>
      <c r="AY2219"/>
      <c r="AZ2219"/>
      <c r="BA2219"/>
      <c r="BB2219"/>
      <c r="BC2219"/>
      <c r="BD2219" s="6" t="s">
        <v>7201</v>
      </c>
      <c r="BE2219" s="7" t="s">
        <v>102</v>
      </c>
      <c r="BG2219" s="7" t="s">
        <v>103</v>
      </c>
      <c r="BH2219" s="7">
        <v>2018</v>
      </c>
      <c r="BI2219" s="7" t="s">
        <v>104</v>
      </c>
      <c r="BJ2219" s="7" t="s">
        <v>105</v>
      </c>
      <c r="BK2219" s="7" t="s">
        <v>105</v>
      </c>
      <c r="BL2219" s="7" t="s">
        <v>103</v>
      </c>
      <c r="BN2219"/>
      <c r="BO2219"/>
      <c r="BP2219"/>
      <c r="BQ2219"/>
      <c r="BR2219"/>
      <c r="BS2219"/>
      <c r="BT2219"/>
      <c r="BU2219"/>
      <c r="BV2219"/>
      <c r="BW2219"/>
      <c r="BX2219"/>
      <c r="BY2219" s="8">
        <v>119639</v>
      </c>
      <c r="BZ2219" s="9" t="s">
        <v>106</v>
      </c>
    </row>
    <row r="2220" spans="1:78" s="7" customFormat="1" hidden="1" x14ac:dyDescent="0.25">
      <c r="A2220" s="7" t="str">
        <f t="shared" si="34"/>
        <v>ADLE*</v>
      </c>
      <c r="B2220" s="6" t="s">
        <v>7220</v>
      </c>
      <c r="C2220" s="6" t="s">
        <v>7221</v>
      </c>
      <c r="D2220" s="6" t="s">
        <v>7211</v>
      </c>
      <c r="E2220" s="6" t="s">
        <v>7212</v>
      </c>
      <c r="F2220"/>
      <c r="G2220"/>
      <c r="H2220" s="6" t="s">
        <v>80</v>
      </c>
      <c r="I2220"/>
      <c r="J2220" s="6" t="s">
        <v>81</v>
      </c>
      <c r="K2220" s="6" t="s">
        <v>82</v>
      </c>
      <c r="L2220" s="6" t="s">
        <v>156</v>
      </c>
      <c r="M2220" s="6" t="s">
        <v>84</v>
      </c>
      <c r="N2220" s="6" t="s">
        <v>85</v>
      </c>
      <c r="O2220" s="6" t="s">
        <v>157</v>
      </c>
      <c r="P2220" s="6" t="s">
        <v>108</v>
      </c>
      <c r="Q2220" s="6" t="s">
        <v>109</v>
      </c>
      <c r="R2220" s="6" t="s">
        <v>110</v>
      </c>
      <c r="S2220" s="6" t="s">
        <v>109</v>
      </c>
      <c r="T2220" s="6" t="s">
        <v>110</v>
      </c>
      <c r="U2220" s="6" t="s">
        <v>91</v>
      </c>
      <c r="V2220" s="6" t="s">
        <v>91</v>
      </c>
      <c r="W2220" s="6" t="s">
        <v>80</v>
      </c>
      <c r="X2220" s="6" t="s">
        <v>80</v>
      </c>
      <c r="Y2220" s="6" t="s">
        <v>92</v>
      </c>
      <c r="Z2220" s="6" t="s">
        <v>80</v>
      </c>
      <c r="AA2220" s="6" t="s">
        <v>93</v>
      </c>
      <c r="AB2220"/>
      <c r="AC2220"/>
      <c r="AD2220"/>
      <c r="AE2220" t="str">
        <f>VLOOKUP(E2220,'Synthèse ventes'!$A$5:$C$2461,3,0)</f>
        <v>Rond Ø250 OTTOFUCHS BETA x 107,16 Kg</v>
      </c>
      <c r="AF2220" t="str">
        <f>VLOOKUP(E2220,'Synthèse ventes'!$A$5:$C$2461,2,0)</f>
        <v>OTTO F.</v>
      </c>
      <c r="AG2220"/>
      <c r="AH2220"/>
      <c r="AI2220"/>
      <c r="AJ2220"/>
      <c r="AK2220" s="6" t="s">
        <v>80</v>
      </c>
      <c r="AL2220" s="6" t="s">
        <v>7213</v>
      </c>
      <c r="AM2220" s="6" t="s">
        <v>95</v>
      </c>
      <c r="AN2220" s="6" t="s">
        <v>234</v>
      </c>
      <c r="AO2220" s="6" t="s">
        <v>3439</v>
      </c>
      <c r="AP2220" s="6" t="s">
        <v>80</v>
      </c>
      <c r="AQ2220" s="6" t="s">
        <v>80</v>
      </c>
      <c r="AR2220" s="6" t="s">
        <v>2524</v>
      </c>
      <c r="AS2220" s="6" t="s">
        <v>285</v>
      </c>
      <c r="AT2220"/>
      <c r="AU2220" s="6" t="s">
        <v>80</v>
      </c>
      <c r="AV2220" s="6" t="s">
        <v>100</v>
      </c>
      <c r="AW2220"/>
      <c r="AX2220"/>
      <c r="AY2220"/>
      <c r="AZ2220"/>
      <c r="BA2220"/>
      <c r="BB2220"/>
      <c r="BC2220"/>
      <c r="BD2220" s="6" t="s">
        <v>7201</v>
      </c>
      <c r="BE2220" s="7" t="s">
        <v>102</v>
      </c>
      <c r="BG2220" s="7" t="s">
        <v>103</v>
      </c>
      <c r="BH2220" s="7">
        <v>2018</v>
      </c>
      <c r="BI2220" s="7" t="s">
        <v>104</v>
      </c>
      <c r="BJ2220" s="7" t="s">
        <v>105</v>
      </c>
      <c r="BK2220" s="7" t="s">
        <v>105</v>
      </c>
      <c r="BL2220" s="7" t="s">
        <v>103</v>
      </c>
      <c r="BN2220"/>
      <c r="BO2220"/>
      <c r="BP2220"/>
      <c r="BQ2220"/>
      <c r="BR2220"/>
      <c r="BS2220"/>
      <c r="BT2220"/>
      <c r="BU2220"/>
      <c r="BV2220"/>
      <c r="BW2220"/>
      <c r="BX2220"/>
      <c r="BY2220" s="8">
        <v>26173</v>
      </c>
      <c r="BZ2220" s="9" t="s">
        <v>106</v>
      </c>
    </row>
    <row r="2221" spans="1:78" s="7" customFormat="1" hidden="1" x14ac:dyDescent="0.25">
      <c r="A2221" s="7" t="str">
        <f t="shared" si="34"/>
        <v>ACPZ*</v>
      </c>
      <c r="B2221" s="6" t="s">
        <v>7222</v>
      </c>
      <c r="C2221" s="6" t="s">
        <v>7223</v>
      </c>
      <c r="D2221" s="6" t="s">
        <v>7224</v>
      </c>
      <c r="E2221" s="6" t="s">
        <v>7225</v>
      </c>
      <c r="F2221"/>
      <c r="G2221"/>
      <c r="H2221" s="6" t="s">
        <v>80</v>
      </c>
      <c r="I2221"/>
      <c r="J2221" s="6" t="s">
        <v>81</v>
      </c>
      <c r="K2221" s="6" t="s">
        <v>82</v>
      </c>
      <c r="L2221" s="6" t="s">
        <v>156</v>
      </c>
      <c r="M2221" s="6" t="s">
        <v>84</v>
      </c>
      <c r="N2221" s="6" t="s">
        <v>85</v>
      </c>
      <c r="O2221" s="6" t="s">
        <v>157</v>
      </c>
      <c r="P2221" s="6" t="s">
        <v>108</v>
      </c>
      <c r="Q2221" s="6" t="s">
        <v>109</v>
      </c>
      <c r="R2221" s="6" t="s">
        <v>110</v>
      </c>
      <c r="S2221" s="6" t="s">
        <v>109</v>
      </c>
      <c r="T2221" s="6" t="s">
        <v>110</v>
      </c>
      <c r="U2221" s="6" t="s">
        <v>91</v>
      </c>
      <c r="V2221" s="6" t="s">
        <v>91</v>
      </c>
      <c r="W2221" s="6" t="s">
        <v>80</v>
      </c>
      <c r="X2221" s="6" t="s">
        <v>80</v>
      </c>
      <c r="Y2221" s="6" t="s">
        <v>92</v>
      </c>
      <c r="Z2221" s="6" t="s">
        <v>80</v>
      </c>
      <c r="AA2221" s="6" t="s">
        <v>93</v>
      </c>
      <c r="AB2221"/>
      <c r="AC2221"/>
      <c r="AD2221"/>
      <c r="AE2221" t="str">
        <f>VLOOKUP(E2221,'Synthèse ventes'!$A$5:$C$2461,3,0)</f>
        <v>Rond Ø250 ARCONIC  x 120 Kg</v>
      </c>
      <c r="AF2221" t="str">
        <f>VLOOKUP(E2221,'Synthèse ventes'!$A$5:$C$2461,2,0)</f>
        <v>ARCONIC L</v>
      </c>
      <c r="AG2221"/>
      <c r="AH2221"/>
      <c r="AI2221"/>
      <c r="AJ2221"/>
      <c r="AK2221" s="6" t="s">
        <v>80</v>
      </c>
      <c r="AL2221" s="6" t="s">
        <v>7226</v>
      </c>
      <c r="AM2221" s="6" t="s">
        <v>95</v>
      </c>
      <c r="AN2221" s="6" t="s">
        <v>145</v>
      </c>
      <c r="AO2221" s="6" t="s">
        <v>400</v>
      </c>
      <c r="AP2221" s="6" t="s">
        <v>80</v>
      </c>
      <c r="AQ2221" s="6" t="s">
        <v>80</v>
      </c>
      <c r="AR2221" s="6" t="s">
        <v>627</v>
      </c>
      <c r="AS2221" s="6" t="s">
        <v>1511</v>
      </c>
      <c r="AT2221"/>
      <c r="AU2221" s="6" t="s">
        <v>80</v>
      </c>
      <c r="AV2221" s="6" t="s">
        <v>100</v>
      </c>
      <c r="AW2221"/>
      <c r="AX2221"/>
      <c r="AY2221"/>
      <c r="AZ2221"/>
      <c r="BA2221"/>
      <c r="BB2221"/>
      <c r="BC2221"/>
      <c r="BD2221" s="6" t="s">
        <v>7227</v>
      </c>
      <c r="BE2221" s="7" t="s">
        <v>102</v>
      </c>
      <c r="BG2221" s="7" t="s">
        <v>103</v>
      </c>
      <c r="BH2221" s="7">
        <v>2018</v>
      </c>
      <c r="BI2221" s="7" t="s">
        <v>104</v>
      </c>
      <c r="BJ2221" s="7" t="s">
        <v>105</v>
      </c>
      <c r="BK2221" s="7" t="s">
        <v>105</v>
      </c>
      <c r="BL2221" s="7" t="s">
        <v>103</v>
      </c>
      <c r="BN2221"/>
      <c r="BO2221"/>
      <c r="BP2221"/>
      <c r="BQ2221"/>
      <c r="BR2221"/>
      <c r="BS2221"/>
      <c r="BT2221"/>
      <c r="BU2221"/>
      <c r="BV2221"/>
      <c r="BW2221"/>
      <c r="BX2221"/>
      <c r="BY2221" s="8">
        <v>128836</v>
      </c>
      <c r="BZ2221" s="9" t="s">
        <v>106</v>
      </c>
    </row>
    <row r="2222" spans="1:78" s="7" customFormat="1" hidden="1" x14ac:dyDescent="0.25">
      <c r="A2222" s="7" t="str">
        <f t="shared" si="34"/>
        <v>ADLH*</v>
      </c>
      <c r="B2222" s="6" t="s">
        <v>7228</v>
      </c>
      <c r="C2222" s="6" t="s">
        <v>7229</v>
      </c>
      <c r="D2222" s="6" t="s">
        <v>7230</v>
      </c>
      <c r="E2222" s="6" t="s">
        <v>7231</v>
      </c>
      <c r="F2222"/>
      <c r="G2222"/>
      <c r="H2222" s="6" t="s">
        <v>80</v>
      </c>
      <c r="I2222"/>
      <c r="J2222" s="6" t="s">
        <v>81</v>
      </c>
      <c r="K2222" s="6" t="s">
        <v>82</v>
      </c>
      <c r="L2222" s="6" t="s">
        <v>156</v>
      </c>
      <c r="M2222" s="6" t="s">
        <v>84</v>
      </c>
      <c r="N2222" s="6" t="s">
        <v>85</v>
      </c>
      <c r="O2222" s="6" t="s">
        <v>157</v>
      </c>
      <c r="P2222" s="6" t="s">
        <v>108</v>
      </c>
      <c r="Q2222" s="6" t="s">
        <v>109</v>
      </c>
      <c r="R2222" s="6" t="s">
        <v>110</v>
      </c>
      <c r="S2222" s="6" t="s">
        <v>109</v>
      </c>
      <c r="T2222" s="6" t="s">
        <v>110</v>
      </c>
      <c r="U2222" s="6" t="s">
        <v>91</v>
      </c>
      <c r="V2222" s="6" t="s">
        <v>91</v>
      </c>
      <c r="W2222" s="6" t="s">
        <v>80</v>
      </c>
      <c r="X2222" s="6" t="s">
        <v>80</v>
      </c>
      <c r="Y2222" s="6" t="s">
        <v>92</v>
      </c>
      <c r="Z2222" s="6" t="s">
        <v>80</v>
      </c>
      <c r="AA2222" s="6" t="s">
        <v>93</v>
      </c>
      <c r="AB2222"/>
      <c r="AC2222"/>
      <c r="AD2222"/>
      <c r="AE2222" t="str">
        <f>VLOOKUP(E2222,'Synthèse ventes'!$A$5:$C$2461,3,0)</f>
        <v>Rond Ø150 Otto Fuchs Beta</v>
      </c>
      <c r="AF2222" t="str">
        <f>VLOOKUP(E2222,'Synthèse ventes'!$A$5:$C$2461,2,0)</f>
        <v>OTTO F.</v>
      </c>
      <c r="AG2222"/>
      <c r="AH2222"/>
      <c r="AI2222"/>
      <c r="AJ2222"/>
      <c r="AK2222" s="6" t="s">
        <v>80</v>
      </c>
      <c r="AL2222" s="6" t="s">
        <v>7232</v>
      </c>
      <c r="AM2222" s="6" t="s">
        <v>95</v>
      </c>
      <c r="AN2222" s="6" t="s">
        <v>1259</v>
      </c>
      <c r="AO2222" s="6" t="s">
        <v>166</v>
      </c>
      <c r="AP2222" s="6" t="s">
        <v>80</v>
      </c>
      <c r="AQ2222" s="6" t="s">
        <v>80</v>
      </c>
      <c r="AR2222" s="6" t="s">
        <v>2524</v>
      </c>
      <c r="AS2222" s="6" t="s">
        <v>99</v>
      </c>
      <c r="AT2222"/>
      <c r="AU2222" s="6" t="s">
        <v>80</v>
      </c>
      <c r="AV2222" s="6" t="s">
        <v>100</v>
      </c>
      <c r="AW2222"/>
      <c r="AX2222"/>
      <c r="AY2222"/>
      <c r="AZ2222"/>
      <c r="BA2222"/>
      <c r="BB2222"/>
      <c r="BC2222"/>
      <c r="BD2222" s="6" t="s">
        <v>7233</v>
      </c>
      <c r="BE2222" s="7" t="s">
        <v>102</v>
      </c>
      <c r="BG2222" s="7" t="s">
        <v>103</v>
      </c>
      <c r="BH2222" s="7">
        <v>2018</v>
      </c>
      <c r="BI2222" s="7" t="s">
        <v>104</v>
      </c>
      <c r="BJ2222" s="7" t="s">
        <v>105</v>
      </c>
      <c r="BK2222" s="7" t="s">
        <v>105</v>
      </c>
      <c r="BL2222" s="7" t="s">
        <v>103</v>
      </c>
      <c r="BN2222"/>
      <c r="BO2222"/>
      <c r="BP2222"/>
      <c r="BQ2222"/>
      <c r="BR2222"/>
      <c r="BS2222"/>
      <c r="BT2222"/>
      <c r="BU2222"/>
      <c r="BV2222"/>
      <c r="BW2222"/>
      <c r="BX2222"/>
      <c r="BY2222" s="8">
        <v>86372</v>
      </c>
      <c r="BZ2222" s="9" t="s">
        <v>106</v>
      </c>
    </row>
    <row r="2223" spans="1:78" s="7" customFormat="1" hidden="1" x14ac:dyDescent="0.25">
      <c r="A2223" s="7" t="str">
        <f t="shared" si="34"/>
        <v>ADLH*</v>
      </c>
      <c r="B2223" s="6" t="s">
        <v>7234</v>
      </c>
      <c r="C2223" s="6" t="s">
        <v>7235</v>
      </c>
      <c r="D2223" s="6" t="s">
        <v>7230</v>
      </c>
      <c r="E2223" s="6" t="s">
        <v>7231</v>
      </c>
      <c r="F2223"/>
      <c r="G2223"/>
      <c r="H2223" s="6" t="s">
        <v>80</v>
      </c>
      <c r="I2223"/>
      <c r="J2223" s="6" t="s">
        <v>81</v>
      </c>
      <c r="K2223" s="6" t="s">
        <v>82</v>
      </c>
      <c r="L2223" s="6" t="s">
        <v>156</v>
      </c>
      <c r="M2223" s="6" t="s">
        <v>84</v>
      </c>
      <c r="N2223" s="6" t="s">
        <v>85</v>
      </c>
      <c r="O2223" s="6" t="s">
        <v>157</v>
      </c>
      <c r="P2223" s="6" t="s">
        <v>108</v>
      </c>
      <c r="Q2223" s="6" t="s">
        <v>109</v>
      </c>
      <c r="R2223" s="6" t="s">
        <v>110</v>
      </c>
      <c r="S2223" s="6" t="s">
        <v>109</v>
      </c>
      <c r="T2223" s="6" t="s">
        <v>110</v>
      </c>
      <c r="U2223" s="6" t="s">
        <v>91</v>
      </c>
      <c r="V2223" s="6" t="s">
        <v>91</v>
      </c>
      <c r="W2223" s="6" t="s">
        <v>80</v>
      </c>
      <c r="X2223" s="6" t="s">
        <v>80</v>
      </c>
      <c r="Y2223" s="6" t="s">
        <v>92</v>
      </c>
      <c r="Z2223" s="6" t="s">
        <v>80</v>
      </c>
      <c r="AA2223" s="6" t="s">
        <v>93</v>
      </c>
      <c r="AB2223"/>
      <c r="AC2223"/>
      <c r="AD2223"/>
      <c r="AE2223" t="str">
        <f>VLOOKUP(E2223,'Synthèse ventes'!$A$5:$C$2461,3,0)</f>
        <v>Rond Ø150 Otto Fuchs Beta</v>
      </c>
      <c r="AF2223" t="str">
        <f>VLOOKUP(E2223,'Synthèse ventes'!$A$5:$C$2461,2,0)</f>
        <v>OTTO F.</v>
      </c>
      <c r="AG2223"/>
      <c r="AH2223"/>
      <c r="AI2223"/>
      <c r="AJ2223"/>
      <c r="AK2223" s="6" t="s">
        <v>80</v>
      </c>
      <c r="AL2223" s="6" t="s">
        <v>7232</v>
      </c>
      <c r="AM2223" s="6" t="s">
        <v>95</v>
      </c>
      <c r="AN2223" s="6" t="s">
        <v>1259</v>
      </c>
      <c r="AO2223" s="6" t="s">
        <v>3436</v>
      </c>
      <c r="AP2223" s="6" t="s">
        <v>80</v>
      </c>
      <c r="AQ2223" s="6" t="s">
        <v>80</v>
      </c>
      <c r="AR2223" s="6" t="s">
        <v>2524</v>
      </c>
      <c r="AS2223" s="6" t="s">
        <v>99</v>
      </c>
      <c r="AT2223"/>
      <c r="AU2223" s="6" t="s">
        <v>80</v>
      </c>
      <c r="AV2223" s="6" t="s">
        <v>100</v>
      </c>
      <c r="AW2223"/>
      <c r="AX2223"/>
      <c r="AY2223"/>
      <c r="AZ2223"/>
      <c r="BA2223"/>
      <c r="BB2223"/>
      <c r="BC2223"/>
      <c r="BD2223" s="6" t="s">
        <v>7233</v>
      </c>
      <c r="BE2223" s="7" t="s">
        <v>102</v>
      </c>
      <c r="BG2223" s="7" t="s">
        <v>103</v>
      </c>
      <c r="BH2223" s="7">
        <v>2018</v>
      </c>
      <c r="BI2223" s="7" t="s">
        <v>104</v>
      </c>
      <c r="BJ2223" s="7" t="s">
        <v>105</v>
      </c>
      <c r="BK2223" s="7" t="s">
        <v>105</v>
      </c>
      <c r="BL2223" s="7" t="s">
        <v>103</v>
      </c>
      <c r="BN2223"/>
      <c r="BO2223"/>
      <c r="BP2223"/>
      <c r="BQ2223"/>
      <c r="BR2223"/>
      <c r="BS2223"/>
      <c r="BT2223"/>
      <c r="BU2223"/>
      <c r="BV2223"/>
      <c r="BW2223"/>
      <c r="BX2223"/>
      <c r="BY2223" s="8">
        <v>54215</v>
      </c>
      <c r="BZ2223" s="9" t="s">
        <v>106</v>
      </c>
    </row>
    <row r="2224" spans="1:78" s="7" customFormat="1" hidden="1" x14ac:dyDescent="0.25">
      <c r="A2224" s="7" t="str">
        <f t="shared" si="34"/>
        <v>ADLH*</v>
      </c>
      <c r="B2224" s="6" t="s">
        <v>7236</v>
      </c>
      <c r="C2224" s="6" t="s">
        <v>7237</v>
      </c>
      <c r="D2224" s="6" t="s">
        <v>7230</v>
      </c>
      <c r="E2224" s="6" t="s">
        <v>7231</v>
      </c>
      <c r="F2224"/>
      <c r="G2224"/>
      <c r="H2224" s="6" t="s">
        <v>80</v>
      </c>
      <c r="I2224"/>
      <c r="J2224" s="6" t="s">
        <v>81</v>
      </c>
      <c r="K2224" s="6" t="s">
        <v>82</v>
      </c>
      <c r="L2224" s="6" t="s">
        <v>156</v>
      </c>
      <c r="M2224" s="6" t="s">
        <v>84</v>
      </c>
      <c r="N2224" s="6" t="s">
        <v>85</v>
      </c>
      <c r="O2224" s="6" t="s">
        <v>157</v>
      </c>
      <c r="P2224" s="6" t="s">
        <v>108</v>
      </c>
      <c r="Q2224" s="6" t="s">
        <v>109</v>
      </c>
      <c r="R2224" s="6" t="s">
        <v>110</v>
      </c>
      <c r="S2224" s="6" t="s">
        <v>109</v>
      </c>
      <c r="T2224" s="6" t="s">
        <v>110</v>
      </c>
      <c r="U2224" s="6" t="s">
        <v>91</v>
      </c>
      <c r="V2224" s="6" t="s">
        <v>91</v>
      </c>
      <c r="W2224" s="6" t="s">
        <v>80</v>
      </c>
      <c r="X2224" s="6" t="s">
        <v>80</v>
      </c>
      <c r="Y2224" s="6" t="s">
        <v>92</v>
      </c>
      <c r="Z2224" s="6" t="s">
        <v>80</v>
      </c>
      <c r="AA2224" s="6" t="s">
        <v>93</v>
      </c>
      <c r="AB2224"/>
      <c r="AC2224"/>
      <c r="AD2224"/>
      <c r="AE2224" t="str">
        <f>VLOOKUP(E2224,'Synthèse ventes'!$A$5:$C$2461,3,0)</f>
        <v>Rond Ø150 Otto Fuchs Beta</v>
      </c>
      <c r="AF2224" t="str">
        <f>VLOOKUP(E2224,'Synthèse ventes'!$A$5:$C$2461,2,0)</f>
        <v>OTTO F.</v>
      </c>
      <c r="AG2224"/>
      <c r="AH2224"/>
      <c r="AI2224"/>
      <c r="AJ2224"/>
      <c r="AK2224" s="6" t="s">
        <v>80</v>
      </c>
      <c r="AL2224" s="6" t="s">
        <v>7232</v>
      </c>
      <c r="AM2224" s="6" t="s">
        <v>95</v>
      </c>
      <c r="AN2224" s="6" t="s">
        <v>2181</v>
      </c>
      <c r="AO2224" s="6" t="s">
        <v>166</v>
      </c>
      <c r="AP2224" s="6" t="s">
        <v>80</v>
      </c>
      <c r="AQ2224" s="6" t="s">
        <v>80</v>
      </c>
      <c r="AR2224" s="6" t="s">
        <v>2524</v>
      </c>
      <c r="AS2224" s="6" t="s">
        <v>99</v>
      </c>
      <c r="AT2224"/>
      <c r="AU2224" s="6" t="s">
        <v>80</v>
      </c>
      <c r="AV2224" s="6" t="s">
        <v>100</v>
      </c>
      <c r="AW2224"/>
      <c r="AX2224"/>
      <c r="AY2224"/>
      <c r="AZ2224"/>
      <c r="BA2224"/>
      <c r="BB2224"/>
      <c r="BC2224"/>
      <c r="BD2224" s="6" t="s">
        <v>7233</v>
      </c>
      <c r="BE2224" s="7" t="s">
        <v>102</v>
      </c>
      <c r="BG2224" s="7" t="s">
        <v>103</v>
      </c>
      <c r="BH2224" s="7">
        <v>2018</v>
      </c>
      <c r="BI2224" s="7" t="s">
        <v>104</v>
      </c>
      <c r="BJ2224" s="7" t="s">
        <v>105</v>
      </c>
      <c r="BK2224" s="7" t="s">
        <v>105</v>
      </c>
      <c r="BL2224" s="7" t="s">
        <v>103</v>
      </c>
      <c r="BN2224"/>
      <c r="BO2224"/>
      <c r="BP2224"/>
      <c r="BQ2224"/>
      <c r="BR2224"/>
      <c r="BS2224"/>
      <c r="BT2224"/>
      <c r="BU2224"/>
      <c r="BV2224"/>
      <c r="BW2224"/>
      <c r="BX2224"/>
      <c r="BY2224" s="8">
        <v>34035</v>
      </c>
      <c r="BZ2224" s="9" t="s">
        <v>106</v>
      </c>
    </row>
    <row r="2225" spans="1:78" s="7" customFormat="1" hidden="1" x14ac:dyDescent="0.25">
      <c r="A2225" s="7" t="str">
        <f t="shared" si="34"/>
        <v>ADLH*</v>
      </c>
      <c r="B2225" s="6" t="s">
        <v>7238</v>
      </c>
      <c r="C2225" s="6" t="s">
        <v>7239</v>
      </c>
      <c r="D2225" s="6" t="s">
        <v>7230</v>
      </c>
      <c r="E2225" s="6" t="s">
        <v>7231</v>
      </c>
      <c r="F2225"/>
      <c r="G2225"/>
      <c r="H2225" s="6" t="s">
        <v>80</v>
      </c>
      <c r="I2225"/>
      <c r="J2225" s="6" t="s">
        <v>81</v>
      </c>
      <c r="K2225" s="6" t="s">
        <v>82</v>
      </c>
      <c r="L2225" s="6" t="s">
        <v>156</v>
      </c>
      <c r="M2225" s="6" t="s">
        <v>84</v>
      </c>
      <c r="N2225" s="6" t="s">
        <v>85</v>
      </c>
      <c r="O2225" s="6" t="s">
        <v>157</v>
      </c>
      <c r="P2225" s="6" t="s">
        <v>108</v>
      </c>
      <c r="Q2225" s="6" t="s">
        <v>109</v>
      </c>
      <c r="R2225" s="6" t="s">
        <v>110</v>
      </c>
      <c r="S2225" s="6" t="s">
        <v>109</v>
      </c>
      <c r="T2225" s="6" t="s">
        <v>110</v>
      </c>
      <c r="U2225" s="6" t="s">
        <v>91</v>
      </c>
      <c r="V2225" s="6" t="s">
        <v>91</v>
      </c>
      <c r="W2225" s="6" t="s">
        <v>80</v>
      </c>
      <c r="X2225" s="6" t="s">
        <v>80</v>
      </c>
      <c r="Y2225" s="6" t="s">
        <v>92</v>
      </c>
      <c r="Z2225" s="6" t="s">
        <v>80</v>
      </c>
      <c r="AA2225" s="6" t="s">
        <v>93</v>
      </c>
      <c r="AB2225"/>
      <c r="AC2225"/>
      <c r="AD2225"/>
      <c r="AE2225" t="str">
        <f>VLOOKUP(E2225,'Synthèse ventes'!$A$5:$C$2461,3,0)</f>
        <v>Rond Ø150 Otto Fuchs Beta</v>
      </c>
      <c r="AF2225" t="str">
        <f>VLOOKUP(E2225,'Synthèse ventes'!$A$5:$C$2461,2,0)</f>
        <v>OTTO F.</v>
      </c>
      <c r="AG2225"/>
      <c r="AH2225"/>
      <c r="AI2225"/>
      <c r="AJ2225"/>
      <c r="AK2225" s="6" t="s">
        <v>80</v>
      </c>
      <c r="AL2225" s="6" t="s">
        <v>7232</v>
      </c>
      <c r="AM2225" s="6" t="s">
        <v>95</v>
      </c>
      <c r="AN2225" s="6" t="s">
        <v>2181</v>
      </c>
      <c r="AO2225" s="6" t="s">
        <v>3433</v>
      </c>
      <c r="AP2225" s="6" t="s">
        <v>80</v>
      </c>
      <c r="AQ2225" s="6" t="s">
        <v>80</v>
      </c>
      <c r="AR2225" s="6" t="s">
        <v>2524</v>
      </c>
      <c r="AS2225" s="6" t="s">
        <v>99</v>
      </c>
      <c r="AT2225"/>
      <c r="AU2225" s="6" t="s">
        <v>80</v>
      </c>
      <c r="AV2225" s="6" t="s">
        <v>100</v>
      </c>
      <c r="AW2225"/>
      <c r="AX2225"/>
      <c r="AY2225"/>
      <c r="AZ2225"/>
      <c r="BA2225"/>
      <c r="BB2225"/>
      <c r="BC2225"/>
      <c r="BD2225" s="6" t="s">
        <v>7233</v>
      </c>
      <c r="BE2225" s="7" t="s">
        <v>102</v>
      </c>
      <c r="BG2225" s="7" t="s">
        <v>103</v>
      </c>
      <c r="BH2225" s="7">
        <v>2018</v>
      </c>
      <c r="BI2225" s="7" t="s">
        <v>104</v>
      </c>
      <c r="BJ2225" s="7" t="s">
        <v>105</v>
      </c>
      <c r="BK2225" s="7" t="s">
        <v>105</v>
      </c>
      <c r="BL2225" s="7" t="s">
        <v>103</v>
      </c>
      <c r="BN2225"/>
      <c r="BO2225"/>
      <c r="BP2225"/>
      <c r="BQ2225"/>
      <c r="BR2225"/>
      <c r="BS2225"/>
      <c r="BT2225"/>
      <c r="BU2225"/>
      <c r="BV2225"/>
      <c r="BW2225"/>
      <c r="BX2225"/>
      <c r="BY2225" s="8">
        <v>123030</v>
      </c>
      <c r="BZ2225" s="9" t="s">
        <v>106</v>
      </c>
    </row>
    <row r="2226" spans="1:78" s="7" customFormat="1" hidden="1" x14ac:dyDescent="0.25">
      <c r="A2226" s="7" t="str">
        <f t="shared" si="34"/>
        <v>ADLH*</v>
      </c>
      <c r="B2226" s="6" t="s">
        <v>7240</v>
      </c>
      <c r="C2226" s="6" t="s">
        <v>7241</v>
      </c>
      <c r="D2226" s="6" t="s">
        <v>7230</v>
      </c>
      <c r="E2226" s="6" t="s">
        <v>7231</v>
      </c>
      <c r="F2226"/>
      <c r="G2226"/>
      <c r="H2226" s="6" t="s">
        <v>80</v>
      </c>
      <c r="I2226"/>
      <c r="J2226" s="6" t="s">
        <v>81</v>
      </c>
      <c r="K2226" s="6" t="s">
        <v>82</v>
      </c>
      <c r="L2226" s="6" t="s">
        <v>156</v>
      </c>
      <c r="M2226" s="6" t="s">
        <v>84</v>
      </c>
      <c r="N2226" s="6" t="s">
        <v>85</v>
      </c>
      <c r="O2226" s="6" t="s">
        <v>157</v>
      </c>
      <c r="P2226" s="6" t="s">
        <v>108</v>
      </c>
      <c r="Q2226" s="6" t="s">
        <v>109</v>
      </c>
      <c r="R2226" s="6" t="s">
        <v>110</v>
      </c>
      <c r="S2226" s="6" t="s">
        <v>109</v>
      </c>
      <c r="T2226" s="6" t="s">
        <v>110</v>
      </c>
      <c r="U2226" s="6" t="s">
        <v>91</v>
      </c>
      <c r="V2226" s="6" t="s">
        <v>91</v>
      </c>
      <c r="W2226" s="6" t="s">
        <v>80</v>
      </c>
      <c r="X2226" s="6" t="s">
        <v>80</v>
      </c>
      <c r="Y2226" s="6" t="s">
        <v>92</v>
      </c>
      <c r="Z2226" s="6" t="s">
        <v>80</v>
      </c>
      <c r="AA2226" s="6" t="s">
        <v>93</v>
      </c>
      <c r="AB2226"/>
      <c r="AC2226"/>
      <c r="AD2226"/>
      <c r="AE2226" t="str">
        <f>VLOOKUP(E2226,'Synthèse ventes'!$A$5:$C$2461,3,0)</f>
        <v>Rond Ø150 Otto Fuchs Beta</v>
      </c>
      <c r="AF2226" t="str">
        <f>VLOOKUP(E2226,'Synthèse ventes'!$A$5:$C$2461,2,0)</f>
        <v>OTTO F.</v>
      </c>
      <c r="AG2226"/>
      <c r="AH2226"/>
      <c r="AI2226"/>
      <c r="AJ2226"/>
      <c r="AK2226" s="6" t="s">
        <v>80</v>
      </c>
      <c r="AL2226" s="6" t="s">
        <v>7232</v>
      </c>
      <c r="AM2226" s="6" t="s">
        <v>95</v>
      </c>
      <c r="AN2226" s="6" t="s">
        <v>2181</v>
      </c>
      <c r="AO2226" s="6" t="s">
        <v>3436</v>
      </c>
      <c r="AP2226" s="6" t="s">
        <v>80</v>
      </c>
      <c r="AQ2226" s="6" t="s">
        <v>80</v>
      </c>
      <c r="AR2226" s="6" t="s">
        <v>2524</v>
      </c>
      <c r="AS2226" s="6" t="s">
        <v>99</v>
      </c>
      <c r="AT2226"/>
      <c r="AU2226" s="6" t="s">
        <v>80</v>
      </c>
      <c r="AV2226" s="6" t="s">
        <v>100</v>
      </c>
      <c r="AW2226"/>
      <c r="AX2226"/>
      <c r="AY2226"/>
      <c r="AZ2226"/>
      <c r="BA2226"/>
      <c r="BB2226"/>
      <c r="BC2226"/>
      <c r="BD2226" s="6" t="s">
        <v>7233</v>
      </c>
      <c r="BE2226" s="7" t="s">
        <v>102</v>
      </c>
      <c r="BG2226" s="7" t="s">
        <v>103</v>
      </c>
      <c r="BH2226" s="7">
        <v>2018</v>
      </c>
      <c r="BI2226" s="7" t="s">
        <v>104</v>
      </c>
      <c r="BJ2226" s="7" t="s">
        <v>105</v>
      </c>
      <c r="BK2226" s="7" t="s">
        <v>105</v>
      </c>
      <c r="BL2226" s="7" t="s">
        <v>103</v>
      </c>
      <c r="BN2226"/>
      <c r="BO2226"/>
      <c r="BP2226"/>
      <c r="BQ2226"/>
      <c r="BR2226"/>
      <c r="BS2226"/>
      <c r="BT2226"/>
      <c r="BU2226"/>
      <c r="BV2226"/>
      <c r="BW2226"/>
      <c r="BX2226"/>
      <c r="BY2226" s="8">
        <v>32869</v>
      </c>
      <c r="BZ2226" s="9" t="s">
        <v>106</v>
      </c>
    </row>
    <row r="2227" spans="1:78" s="7" customFormat="1" hidden="1" x14ac:dyDescent="0.25">
      <c r="A2227" s="7" t="str">
        <f t="shared" si="34"/>
        <v>ADLH*</v>
      </c>
      <c r="B2227" s="6" t="s">
        <v>7242</v>
      </c>
      <c r="C2227" s="6" t="s">
        <v>7243</v>
      </c>
      <c r="D2227" s="6" t="s">
        <v>7230</v>
      </c>
      <c r="E2227" s="6" t="s">
        <v>7231</v>
      </c>
      <c r="F2227"/>
      <c r="G2227"/>
      <c r="H2227" s="6" t="s">
        <v>80</v>
      </c>
      <c r="I2227"/>
      <c r="J2227" s="6" t="s">
        <v>81</v>
      </c>
      <c r="K2227" s="6" t="s">
        <v>82</v>
      </c>
      <c r="L2227" s="6" t="s">
        <v>156</v>
      </c>
      <c r="M2227" s="6" t="s">
        <v>84</v>
      </c>
      <c r="N2227" s="6" t="s">
        <v>85</v>
      </c>
      <c r="O2227" s="6" t="s">
        <v>157</v>
      </c>
      <c r="P2227" s="6" t="s">
        <v>108</v>
      </c>
      <c r="Q2227" s="6" t="s">
        <v>109</v>
      </c>
      <c r="R2227" s="6" t="s">
        <v>110</v>
      </c>
      <c r="S2227" s="6" t="s">
        <v>109</v>
      </c>
      <c r="T2227" s="6" t="s">
        <v>110</v>
      </c>
      <c r="U2227" s="6" t="s">
        <v>91</v>
      </c>
      <c r="V2227" s="6" t="s">
        <v>91</v>
      </c>
      <c r="W2227" s="6" t="s">
        <v>80</v>
      </c>
      <c r="X2227" s="6" t="s">
        <v>80</v>
      </c>
      <c r="Y2227" s="6" t="s">
        <v>92</v>
      </c>
      <c r="Z2227" s="6" t="s">
        <v>80</v>
      </c>
      <c r="AA2227" s="6" t="s">
        <v>93</v>
      </c>
      <c r="AB2227"/>
      <c r="AC2227"/>
      <c r="AD2227"/>
      <c r="AE2227" t="str">
        <f>VLOOKUP(E2227,'Synthèse ventes'!$A$5:$C$2461,3,0)</f>
        <v>Rond Ø150 Otto Fuchs Beta</v>
      </c>
      <c r="AF2227" t="str">
        <f>VLOOKUP(E2227,'Synthèse ventes'!$A$5:$C$2461,2,0)</f>
        <v>OTTO F.</v>
      </c>
      <c r="AG2227"/>
      <c r="AH2227"/>
      <c r="AI2227"/>
      <c r="AJ2227"/>
      <c r="AK2227" s="6" t="s">
        <v>80</v>
      </c>
      <c r="AL2227" s="6" t="s">
        <v>7232</v>
      </c>
      <c r="AM2227" s="6" t="s">
        <v>95</v>
      </c>
      <c r="AN2227" s="6" t="s">
        <v>2181</v>
      </c>
      <c r="AO2227" s="6" t="s">
        <v>3439</v>
      </c>
      <c r="AP2227" s="6" t="s">
        <v>80</v>
      </c>
      <c r="AQ2227" s="6" t="s">
        <v>80</v>
      </c>
      <c r="AR2227" s="6" t="s">
        <v>2524</v>
      </c>
      <c r="AS2227" s="6" t="s">
        <v>99</v>
      </c>
      <c r="AT2227"/>
      <c r="AU2227" s="6" t="s">
        <v>80</v>
      </c>
      <c r="AV2227" s="6" t="s">
        <v>100</v>
      </c>
      <c r="AW2227"/>
      <c r="AX2227"/>
      <c r="AY2227"/>
      <c r="AZ2227"/>
      <c r="BA2227"/>
      <c r="BB2227"/>
      <c r="BC2227"/>
      <c r="BD2227" s="6" t="s">
        <v>7233</v>
      </c>
      <c r="BE2227" s="7" t="s">
        <v>102</v>
      </c>
      <c r="BG2227" s="7" t="s">
        <v>103</v>
      </c>
      <c r="BH2227" s="7">
        <v>2018</v>
      </c>
      <c r="BI2227" s="7" t="s">
        <v>104</v>
      </c>
      <c r="BJ2227" s="7" t="s">
        <v>105</v>
      </c>
      <c r="BK2227" s="7" t="s">
        <v>105</v>
      </c>
      <c r="BL2227" s="7" t="s">
        <v>103</v>
      </c>
      <c r="BN2227"/>
      <c r="BO2227"/>
      <c r="BP2227"/>
      <c r="BQ2227"/>
      <c r="BR2227"/>
      <c r="BS2227"/>
      <c r="BT2227"/>
      <c r="BU2227"/>
      <c r="BV2227"/>
      <c r="BW2227"/>
      <c r="BX2227"/>
      <c r="BY2227" s="8">
        <v>35921</v>
      </c>
      <c r="BZ2227" s="9" t="s">
        <v>106</v>
      </c>
    </row>
    <row r="2228" spans="1:78" s="7" customFormat="1" hidden="1" x14ac:dyDescent="0.25">
      <c r="A2228" s="7" t="str">
        <f t="shared" si="34"/>
        <v>ADMS*</v>
      </c>
      <c r="B2228" s="6" t="s">
        <v>7244</v>
      </c>
      <c r="C2228" s="6" t="s">
        <v>7245</v>
      </c>
      <c r="D2228" s="6" t="s">
        <v>7246</v>
      </c>
      <c r="E2228" s="6" t="s">
        <v>7247</v>
      </c>
      <c r="F2228"/>
      <c r="G2228"/>
      <c r="H2228" s="6" t="s">
        <v>80</v>
      </c>
      <c r="I2228"/>
      <c r="J2228" s="6" t="s">
        <v>81</v>
      </c>
      <c r="K2228" s="6" t="s">
        <v>82</v>
      </c>
      <c r="L2228" s="6" t="s">
        <v>156</v>
      </c>
      <c r="M2228" s="6" t="s">
        <v>84</v>
      </c>
      <c r="N2228" s="6" t="s">
        <v>85</v>
      </c>
      <c r="O2228" s="6" t="s">
        <v>157</v>
      </c>
      <c r="P2228" s="6" t="s">
        <v>108</v>
      </c>
      <c r="Q2228" s="6" t="s">
        <v>109</v>
      </c>
      <c r="R2228" s="6" t="s">
        <v>110</v>
      </c>
      <c r="S2228" s="6" t="s">
        <v>109</v>
      </c>
      <c r="T2228" s="6" t="s">
        <v>110</v>
      </c>
      <c r="U2228" s="6" t="s">
        <v>91</v>
      </c>
      <c r="V2228" s="6" t="s">
        <v>91</v>
      </c>
      <c r="W2228" s="6" t="s">
        <v>80</v>
      </c>
      <c r="X2228" s="6" t="s">
        <v>80</v>
      </c>
      <c r="Y2228" s="6" t="s">
        <v>92</v>
      </c>
      <c r="Z2228" s="6" t="s">
        <v>80</v>
      </c>
      <c r="AA2228" s="6" t="s">
        <v>93</v>
      </c>
      <c r="AB2228"/>
      <c r="AC2228"/>
      <c r="AD2228"/>
      <c r="AE2228" t="str">
        <f>VLOOKUP(E2228,'Synthèse ventes'!$A$5:$C$2461,3,0)</f>
        <v>Rond Ø250 ARCONIC  x 120 Kg</v>
      </c>
      <c r="AF2228" t="str">
        <f>VLOOKUP(E2228,'Synthèse ventes'!$A$5:$C$2461,2,0)</f>
        <v>ARCONIC L</v>
      </c>
      <c r="AG2228"/>
      <c r="AH2228"/>
      <c r="AI2228"/>
      <c r="AJ2228"/>
      <c r="AK2228" s="6" t="s">
        <v>80</v>
      </c>
      <c r="AL2228" s="6" t="s">
        <v>7248</v>
      </c>
      <c r="AM2228" s="6" t="s">
        <v>95</v>
      </c>
      <c r="AN2228" s="6" t="s">
        <v>96</v>
      </c>
      <c r="AO2228" s="6" t="s">
        <v>394</v>
      </c>
      <c r="AP2228" s="6" t="s">
        <v>80</v>
      </c>
      <c r="AQ2228" s="6" t="s">
        <v>80</v>
      </c>
      <c r="AR2228" s="6" t="s">
        <v>627</v>
      </c>
      <c r="AS2228" s="6" t="s">
        <v>885</v>
      </c>
      <c r="AT2228"/>
      <c r="AU2228" s="6" t="s">
        <v>80</v>
      </c>
      <c r="AV2228" s="6" t="s">
        <v>100</v>
      </c>
      <c r="AW2228"/>
      <c r="AX2228"/>
      <c r="AY2228"/>
      <c r="AZ2228"/>
      <c r="BA2228"/>
      <c r="BB2228"/>
      <c r="BC2228"/>
      <c r="BD2228" s="6" t="s">
        <v>7249</v>
      </c>
      <c r="BE2228" s="7" t="s">
        <v>102</v>
      </c>
      <c r="BG2228" s="7" t="s">
        <v>103</v>
      </c>
      <c r="BH2228" s="7">
        <v>2018</v>
      </c>
      <c r="BI2228" s="7" t="s">
        <v>104</v>
      </c>
      <c r="BJ2228" s="7" t="s">
        <v>105</v>
      </c>
      <c r="BK2228" s="7" t="s">
        <v>105</v>
      </c>
      <c r="BL2228" s="7" t="s">
        <v>103</v>
      </c>
      <c r="BN2228"/>
      <c r="BO2228"/>
      <c r="BP2228"/>
      <c r="BQ2228"/>
      <c r="BR2228"/>
      <c r="BS2228"/>
      <c r="BT2228"/>
      <c r="BU2228"/>
      <c r="BV2228"/>
      <c r="BW2228"/>
      <c r="BX2228"/>
      <c r="BY2228" s="8">
        <v>115471</v>
      </c>
      <c r="BZ2228" s="9" t="s">
        <v>106</v>
      </c>
    </row>
    <row r="2229" spans="1:78" s="7" customFormat="1" hidden="1" x14ac:dyDescent="0.25">
      <c r="A2229" s="7" t="str">
        <f t="shared" si="34"/>
        <v>ADMZ*</v>
      </c>
      <c r="B2229" s="6" t="s">
        <v>7250</v>
      </c>
      <c r="C2229" s="6" t="s">
        <v>7251</v>
      </c>
      <c r="D2229" s="6" t="s">
        <v>7252</v>
      </c>
      <c r="E2229" s="6" t="s">
        <v>7253</v>
      </c>
      <c r="F2229"/>
      <c r="G2229"/>
      <c r="H2229" s="6" t="s">
        <v>80</v>
      </c>
      <c r="I2229"/>
      <c r="J2229" s="6" t="s">
        <v>81</v>
      </c>
      <c r="K2229" s="6" t="s">
        <v>82</v>
      </c>
      <c r="L2229" s="6" t="s">
        <v>137</v>
      </c>
      <c r="M2229" s="6" t="s">
        <v>84</v>
      </c>
      <c r="N2229" s="6" t="s">
        <v>85</v>
      </c>
      <c r="O2229" s="6" t="s">
        <v>138</v>
      </c>
      <c r="P2229" s="6" t="s">
        <v>139</v>
      </c>
      <c r="Q2229" s="6" t="s">
        <v>1822</v>
      </c>
      <c r="R2229" s="35" t="s">
        <v>1822</v>
      </c>
      <c r="S2229"/>
      <c r="T2229" s="36"/>
      <c r="U2229" s="32" t="s">
        <v>244</v>
      </c>
      <c r="V2229" s="32" t="s">
        <v>245</v>
      </c>
      <c r="W2229" s="6" t="s">
        <v>80</v>
      </c>
      <c r="X2229" s="6" t="s">
        <v>80</v>
      </c>
      <c r="Y2229" s="6" t="s">
        <v>92</v>
      </c>
      <c r="Z2229" s="6" t="s">
        <v>80</v>
      </c>
      <c r="AA2229" s="6" t="s">
        <v>80</v>
      </c>
      <c r="AB2229"/>
      <c r="AC2229"/>
      <c r="AD2229"/>
      <c r="AE2229" t="str">
        <f>VLOOKUP(E2229,'Synthèse ventes'!$A$5:$C$2461,3,0)</f>
        <v>Rond Ø250 pour FdB</v>
      </c>
      <c r="AF2229" t="str">
        <f>VLOOKUP(E2229,'Synthèse ventes'!$A$5:$C$2461,2,0)</f>
        <v>FORGES</v>
      </c>
      <c r="AG2229"/>
      <c r="AH2229"/>
      <c r="AI2229"/>
      <c r="AJ2229"/>
      <c r="AK2229" s="6" t="s">
        <v>92</v>
      </c>
      <c r="AL2229" s="6" t="s">
        <v>7254</v>
      </c>
      <c r="AM2229" s="6" t="s">
        <v>95</v>
      </c>
      <c r="AN2229" s="6" t="s">
        <v>145</v>
      </c>
      <c r="AO2229" s="6" t="s">
        <v>225</v>
      </c>
      <c r="AP2229" s="6" t="s">
        <v>80</v>
      </c>
      <c r="AQ2229" s="6" t="s">
        <v>80</v>
      </c>
      <c r="AR2229" s="6" t="s">
        <v>226</v>
      </c>
      <c r="AS2229" s="6" t="s">
        <v>3940</v>
      </c>
      <c r="AT2229"/>
      <c r="AU2229" s="6" t="s">
        <v>80</v>
      </c>
      <c r="AV2229" s="6" t="s">
        <v>100</v>
      </c>
      <c r="AW2229"/>
      <c r="AX2229"/>
      <c r="AY2229"/>
      <c r="AZ2229"/>
      <c r="BA2229"/>
      <c r="BB2229"/>
      <c r="BC2229"/>
      <c r="BD2229" s="6" t="s">
        <v>7255</v>
      </c>
      <c r="BE2229" s="7" t="s">
        <v>102</v>
      </c>
      <c r="BG2229" s="7" t="s">
        <v>103</v>
      </c>
      <c r="BH2229" s="7">
        <v>2018</v>
      </c>
      <c r="BI2229" s="7" t="s">
        <v>104</v>
      </c>
      <c r="BJ2229" s="7" t="s">
        <v>105</v>
      </c>
      <c r="BK2229" s="7" t="s">
        <v>105</v>
      </c>
      <c r="BL2229" s="7" t="s">
        <v>103</v>
      </c>
      <c r="BN2229"/>
      <c r="BO2229"/>
      <c r="BP2229"/>
      <c r="BQ2229"/>
      <c r="BR2229"/>
      <c r="BS2229"/>
      <c r="BT2229"/>
      <c r="BU2229"/>
      <c r="BV2229"/>
      <c r="BW2229"/>
      <c r="BX2229"/>
      <c r="BY2229" s="8">
        <v>47127</v>
      </c>
      <c r="BZ2229" s="9" t="s">
        <v>106</v>
      </c>
    </row>
    <row r="2230" spans="1:78" s="7" customFormat="1" hidden="1" x14ac:dyDescent="0.25">
      <c r="A2230" s="7" t="str">
        <f t="shared" si="34"/>
        <v>ADMZ*</v>
      </c>
      <c r="B2230" s="6" t="s">
        <v>7256</v>
      </c>
      <c r="C2230" s="6" t="s">
        <v>7257</v>
      </c>
      <c r="D2230" s="6" t="s">
        <v>7252</v>
      </c>
      <c r="E2230" s="6" t="s">
        <v>7253</v>
      </c>
      <c r="F2230"/>
      <c r="G2230"/>
      <c r="H2230" s="6" t="s">
        <v>80</v>
      </c>
      <c r="I2230"/>
      <c r="J2230" s="6" t="s">
        <v>81</v>
      </c>
      <c r="K2230" s="6" t="s">
        <v>82</v>
      </c>
      <c r="L2230" s="6" t="s">
        <v>137</v>
      </c>
      <c r="M2230" s="6" t="s">
        <v>84</v>
      </c>
      <c r="N2230" s="6" t="s">
        <v>85</v>
      </c>
      <c r="O2230" s="6" t="s">
        <v>138</v>
      </c>
      <c r="P2230" s="6" t="s">
        <v>1811</v>
      </c>
      <c r="Q2230" s="6" t="s">
        <v>2348</v>
      </c>
      <c r="R2230" s="35" t="s">
        <v>1813</v>
      </c>
      <c r="S2230" s="6" t="s">
        <v>2348</v>
      </c>
      <c r="T2230" s="35" t="s">
        <v>1813</v>
      </c>
      <c r="U2230" s="32" t="s">
        <v>1814</v>
      </c>
      <c r="V2230" s="32" t="s">
        <v>1812</v>
      </c>
      <c r="W2230" s="6" t="s">
        <v>80</v>
      </c>
      <c r="X2230" s="6" t="s">
        <v>80</v>
      </c>
      <c r="Y2230" s="6" t="s">
        <v>92</v>
      </c>
      <c r="Z2230" s="6" t="s">
        <v>80</v>
      </c>
      <c r="AA2230" s="6" t="s">
        <v>93</v>
      </c>
      <c r="AB2230"/>
      <c r="AC2230"/>
      <c r="AD2230"/>
      <c r="AE2230" t="str">
        <f>VLOOKUP(E2230,'Synthèse ventes'!$A$5:$C$2461,3,0)</f>
        <v>Rond Ø250 pour FdB</v>
      </c>
      <c r="AF2230" t="str">
        <f>VLOOKUP(E2230,'Synthèse ventes'!$A$5:$C$2461,2,0)</f>
        <v>FORGES</v>
      </c>
      <c r="AG2230"/>
      <c r="AH2230"/>
      <c r="AI2230"/>
      <c r="AJ2230"/>
      <c r="AK2230" s="6" t="s">
        <v>92</v>
      </c>
      <c r="AL2230" s="6" t="s">
        <v>7254</v>
      </c>
      <c r="AM2230" s="6" t="s">
        <v>95</v>
      </c>
      <c r="AN2230" s="6" t="s">
        <v>234</v>
      </c>
      <c r="AO2230" s="6" t="s">
        <v>2158</v>
      </c>
      <c r="AP2230" s="6" t="s">
        <v>80</v>
      </c>
      <c r="AQ2230" s="6" t="s">
        <v>80</v>
      </c>
      <c r="AR2230" s="6" t="s">
        <v>1189</v>
      </c>
      <c r="AS2230" s="6" t="s">
        <v>327</v>
      </c>
      <c r="AT2230"/>
      <c r="AU2230" s="6" t="s">
        <v>80</v>
      </c>
      <c r="AV2230" s="6" t="s">
        <v>100</v>
      </c>
      <c r="AW2230"/>
      <c r="AX2230"/>
      <c r="AY2230"/>
      <c r="AZ2230"/>
      <c r="BA2230"/>
      <c r="BB2230"/>
      <c r="BC2230"/>
      <c r="BD2230" s="6" t="s">
        <v>7255</v>
      </c>
      <c r="BE2230" s="7" t="s">
        <v>102</v>
      </c>
      <c r="BG2230" s="7" t="s">
        <v>103</v>
      </c>
      <c r="BH2230" s="7">
        <v>2018</v>
      </c>
      <c r="BI2230" s="7" t="s">
        <v>104</v>
      </c>
      <c r="BJ2230" s="7" t="s">
        <v>105</v>
      </c>
      <c r="BK2230" s="7" t="s">
        <v>105</v>
      </c>
      <c r="BL2230" s="7" t="s">
        <v>103</v>
      </c>
      <c r="BN2230"/>
      <c r="BO2230"/>
      <c r="BP2230"/>
      <c r="BQ2230"/>
      <c r="BR2230"/>
      <c r="BS2230"/>
      <c r="BT2230"/>
      <c r="BU2230"/>
      <c r="BV2230"/>
      <c r="BW2230"/>
      <c r="BX2230"/>
      <c r="BY2230" s="8">
        <v>44582</v>
      </c>
      <c r="BZ2230" s="9" t="s">
        <v>106</v>
      </c>
    </row>
    <row r="2231" spans="1:78" s="7" customFormat="1" hidden="1" x14ac:dyDescent="0.25">
      <c r="A2231" s="7" t="str">
        <f t="shared" si="34"/>
        <v>ADME*</v>
      </c>
      <c r="B2231" s="6" t="s">
        <v>7258</v>
      </c>
      <c r="C2231" s="6" t="s">
        <v>7259</v>
      </c>
      <c r="D2231" s="6" t="s">
        <v>7260</v>
      </c>
      <c r="E2231" s="6" t="s">
        <v>7261</v>
      </c>
      <c r="F2231"/>
      <c r="G2231"/>
      <c r="H2231" s="6" t="s">
        <v>80</v>
      </c>
      <c r="I2231"/>
      <c r="J2231" s="6" t="s">
        <v>81</v>
      </c>
      <c r="K2231" s="6" t="s">
        <v>82</v>
      </c>
      <c r="L2231" s="6" t="s">
        <v>156</v>
      </c>
      <c r="M2231" s="6" t="s">
        <v>84</v>
      </c>
      <c r="N2231" s="6" t="s">
        <v>85</v>
      </c>
      <c r="O2231" s="6" t="s">
        <v>157</v>
      </c>
      <c r="P2231" s="6" t="s">
        <v>108</v>
      </c>
      <c r="Q2231" s="6" t="s">
        <v>109</v>
      </c>
      <c r="R2231" s="6" t="s">
        <v>110</v>
      </c>
      <c r="S2231" s="6" t="s">
        <v>109</v>
      </c>
      <c r="T2231" s="6" t="s">
        <v>110</v>
      </c>
      <c r="U2231" s="6" t="s">
        <v>91</v>
      </c>
      <c r="V2231" s="6" t="s">
        <v>91</v>
      </c>
      <c r="W2231" s="6" t="s">
        <v>80</v>
      </c>
      <c r="X2231" s="6" t="s">
        <v>80</v>
      </c>
      <c r="Y2231" s="6" t="s">
        <v>92</v>
      </c>
      <c r="Z2231" s="6" t="s">
        <v>80</v>
      </c>
      <c r="AA2231" s="6" t="s">
        <v>93</v>
      </c>
      <c r="AB2231"/>
      <c r="AC2231"/>
      <c r="AD2231"/>
      <c r="AE2231" t="str">
        <f>VLOOKUP(E2231,'Synthèse ventes'!$A$5:$C$2461,3,0)</f>
        <v>Rond Ø220 pour Pamiers</v>
      </c>
      <c r="AF2231" t="str">
        <f>VLOOKUP(E2231,'Synthèse ventes'!$A$5:$C$2461,2,0)</f>
        <v>AD PAMIERS</v>
      </c>
      <c r="AG2231"/>
      <c r="AH2231"/>
      <c r="AI2231"/>
      <c r="AJ2231"/>
      <c r="AK2231" s="6" t="s">
        <v>80</v>
      </c>
      <c r="AL2231" s="6" t="s">
        <v>7262</v>
      </c>
      <c r="AM2231" s="6" t="s">
        <v>95</v>
      </c>
      <c r="AN2231" s="6" t="s">
        <v>1142</v>
      </c>
      <c r="AO2231" s="6" t="s">
        <v>439</v>
      </c>
      <c r="AP2231" s="6" t="s">
        <v>80</v>
      </c>
      <c r="AQ2231" s="6" t="s">
        <v>80</v>
      </c>
      <c r="AR2231" s="6" t="s">
        <v>266</v>
      </c>
      <c r="AS2231" s="6" t="s">
        <v>7263</v>
      </c>
      <c r="AT2231"/>
      <c r="AU2231" s="6" t="s">
        <v>80</v>
      </c>
      <c r="AV2231" s="6" t="s">
        <v>100</v>
      </c>
      <c r="AW2231"/>
      <c r="AX2231"/>
      <c r="AY2231"/>
      <c r="AZ2231"/>
      <c r="BA2231"/>
      <c r="BB2231"/>
      <c r="BC2231"/>
      <c r="BD2231" s="6" t="s">
        <v>7264</v>
      </c>
      <c r="BE2231" s="7" t="s">
        <v>102</v>
      </c>
      <c r="BG2231" s="7" t="s">
        <v>103</v>
      </c>
      <c r="BH2231" s="7">
        <v>2018</v>
      </c>
      <c r="BI2231" s="7" t="s">
        <v>104</v>
      </c>
      <c r="BJ2231" s="7" t="s">
        <v>105</v>
      </c>
      <c r="BK2231" s="7" t="s">
        <v>105</v>
      </c>
      <c r="BL2231" s="7" t="s">
        <v>103</v>
      </c>
      <c r="BN2231"/>
      <c r="BO2231"/>
      <c r="BP2231"/>
      <c r="BQ2231"/>
      <c r="BR2231"/>
      <c r="BS2231"/>
      <c r="BT2231"/>
      <c r="BU2231"/>
      <c r="BV2231"/>
      <c r="BW2231"/>
      <c r="BX2231"/>
      <c r="BY2231" s="8">
        <v>26244</v>
      </c>
      <c r="BZ2231" s="9" t="s">
        <v>106</v>
      </c>
    </row>
    <row r="2232" spans="1:78" s="7" customFormat="1" hidden="1" x14ac:dyDescent="0.25">
      <c r="A2232" s="7" t="str">
        <f t="shared" si="34"/>
        <v>ADME*</v>
      </c>
      <c r="B2232" s="6" t="s">
        <v>7265</v>
      </c>
      <c r="C2232" s="6" t="s">
        <v>7266</v>
      </c>
      <c r="D2232" s="6" t="s">
        <v>7260</v>
      </c>
      <c r="E2232" s="6" t="s">
        <v>7261</v>
      </c>
      <c r="F2232"/>
      <c r="G2232"/>
      <c r="H2232" s="6" t="s">
        <v>80</v>
      </c>
      <c r="I2232"/>
      <c r="J2232" s="6" t="s">
        <v>81</v>
      </c>
      <c r="K2232" s="6" t="s">
        <v>82</v>
      </c>
      <c r="L2232" s="6" t="s">
        <v>156</v>
      </c>
      <c r="M2232" s="6" t="s">
        <v>84</v>
      </c>
      <c r="N2232" s="6" t="s">
        <v>85</v>
      </c>
      <c r="O2232" s="6" t="s">
        <v>157</v>
      </c>
      <c r="P2232" s="6" t="s">
        <v>108</v>
      </c>
      <c r="Q2232" s="6" t="s">
        <v>109</v>
      </c>
      <c r="R2232" s="6" t="s">
        <v>110</v>
      </c>
      <c r="S2232" s="6" t="s">
        <v>109</v>
      </c>
      <c r="T2232" s="6" t="s">
        <v>110</v>
      </c>
      <c r="U2232" s="6" t="s">
        <v>91</v>
      </c>
      <c r="V2232" s="6" t="s">
        <v>91</v>
      </c>
      <c r="W2232" s="6" t="s">
        <v>80</v>
      </c>
      <c r="X2232" s="6" t="s">
        <v>80</v>
      </c>
      <c r="Y2232" s="6" t="s">
        <v>92</v>
      </c>
      <c r="Z2232" s="6" t="s">
        <v>80</v>
      </c>
      <c r="AA2232" s="6" t="s">
        <v>93</v>
      </c>
      <c r="AB2232"/>
      <c r="AC2232"/>
      <c r="AD2232"/>
      <c r="AE2232" t="str">
        <f>VLOOKUP(E2232,'Synthèse ventes'!$A$5:$C$2461,3,0)</f>
        <v>Rond Ø220 pour Pamiers</v>
      </c>
      <c r="AF2232" t="str">
        <f>VLOOKUP(E2232,'Synthèse ventes'!$A$5:$C$2461,2,0)</f>
        <v>AD PAMIERS</v>
      </c>
      <c r="AG2232"/>
      <c r="AH2232"/>
      <c r="AI2232"/>
      <c r="AJ2232"/>
      <c r="AK2232" s="6" t="s">
        <v>80</v>
      </c>
      <c r="AL2232" s="6" t="s">
        <v>7262</v>
      </c>
      <c r="AM2232" s="6" t="s">
        <v>95</v>
      </c>
      <c r="AN2232" s="6" t="s">
        <v>145</v>
      </c>
      <c r="AO2232" s="6" t="s">
        <v>696</v>
      </c>
      <c r="AP2232" s="6" t="s">
        <v>80</v>
      </c>
      <c r="AQ2232" s="6" t="s">
        <v>80</v>
      </c>
      <c r="AR2232" s="6" t="s">
        <v>266</v>
      </c>
      <c r="AS2232" s="6" t="s">
        <v>7263</v>
      </c>
      <c r="AT2232"/>
      <c r="AU2232" s="6" t="s">
        <v>80</v>
      </c>
      <c r="AV2232" s="6" t="s">
        <v>100</v>
      </c>
      <c r="AW2232"/>
      <c r="AX2232"/>
      <c r="AY2232"/>
      <c r="AZ2232"/>
      <c r="BA2232"/>
      <c r="BB2232"/>
      <c r="BC2232"/>
      <c r="BD2232" s="6" t="s">
        <v>7264</v>
      </c>
      <c r="BE2232" s="7" t="s">
        <v>102</v>
      </c>
      <c r="BG2232" s="7" t="s">
        <v>103</v>
      </c>
      <c r="BH2232" s="7">
        <v>2018</v>
      </c>
      <c r="BI2232" s="7" t="s">
        <v>104</v>
      </c>
      <c r="BJ2232" s="7" t="s">
        <v>105</v>
      </c>
      <c r="BK2232" s="7" t="s">
        <v>105</v>
      </c>
      <c r="BL2232" s="7" t="s">
        <v>103</v>
      </c>
      <c r="BN2232"/>
      <c r="BO2232"/>
      <c r="BP2232"/>
      <c r="BQ2232"/>
      <c r="BR2232"/>
      <c r="BS2232"/>
      <c r="BT2232"/>
      <c r="BU2232"/>
      <c r="BV2232"/>
      <c r="BW2232"/>
      <c r="BX2232"/>
      <c r="BY2232" s="8">
        <v>38496</v>
      </c>
      <c r="BZ2232" s="9" t="s">
        <v>106</v>
      </c>
    </row>
    <row r="2233" spans="1:78" s="7" customFormat="1" hidden="1" x14ac:dyDescent="0.25">
      <c r="A2233" s="7" t="str">
        <f t="shared" si="34"/>
        <v>ADLF*</v>
      </c>
      <c r="B2233" s="6" t="s">
        <v>7267</v>
      </c>
      <c r="C2233" s="6" t="s">
        <v>7268</v>
      </c>
      <c r="D2233" s="6" t="s">
        <v>7269</v>
      </c>
      <c r="E2233" s="6" t="s">
        <v>7270</v>
      </c>
      <c r="F2233"/>
      <c r="G2233"/>
      <c r="H2233" s="6" t="s">
        <v>80</v>
      </c>
      <c r="I2233"/>
      <c r="J2233" s="6" t="s">
        <v>81</v>
      </c>
      <c r="K2233" s="6" t="s">
        <v>82</v>
      </c>
      <c r="L2233" s="6" t="s">
        <v>2518</v>
      </c>
      <c r="M2233" s="6" t="s">
        <v>84</v>
      </c>
      <c r="N2233" s="6" t="s">
        <v>85</v>
      </c>
      <c r="O2233" s="6" t="s">
        <v>157</v>
      </c>
      <c r="P2233" s="6" t="s">
        <v>2519</v>
      </c>
      <c r="Q2233" s="6" t="s">
        <v>2520</v>
      </c>
      <c r="R2233" s="6" t="s">
        <v>2520</v>
      </c>
      <c r="S2233"/>
      <c r="T2233"/>
      <c r="U2233" s="6" t="s">
        <v>2521</v>
      </c>
      <c r="V2233" s="6" t="s">
        <v>1081</v>
      </c>
      <c r="W2233" s="6" t="s">
        <v>80</v>
      </c>
      <c r="X2233" s="6" t="s">
        <v>80</v>
      </c>
      <c r="Y2233" s="6" t="s">
        <v>92</v>
      </c>
      <c r="Z2233" s="6" t="s">
        <v>80</v>
      </c>
      <c r="AA2233" s="6" t="s">
        <v>80</v>
      </c>
      <c r="AB2233"/>
      <c r="AC2233"/>
      <c r="AD2233"/>
      <c r="AE2233" t="str">
        <f>VLOOKUP(E2233,'Synthèse ventes'!$A$5:$C$2461,3,0)</f>
        <v>Rond Ø150 Otto Fuchs Beta</v>
      </c>
      <c r="AF2233" t="str">
        <f>VLOOKUP(E2233,'Synthèse ventes'!$A$5:$C$2461,2,0)</f>
        <v>OTTO F.</v>
      </c>
      <c r="AG2233"/>
      <c r="AH2233"/>
      <c r="AI2233"/>
      <c r="AJ2233"/>
      <c r="AK2233" s="6" t="s">
        <v>92</v>
      </c>
      <c r="AL2233" s="6" t="s">
        <v>7271</v>
      </c>
      <c r="AM2233" s="6" t="s">
        <v>95</v>
      </c>
      <c r="AN2233" s="6" t="s">
        <v>1259</v>
      </c>
      <c r="AO2233" s="6" t="s">
        <v>6284</v>
      </c>
      <c r="AP2233" s="6" t="s">
        <v>80</v>
      </c>
      <c r="AQ2233" s="6" t="s">
        <v>80</v>
      </c>
      <c r="AR2233" s="6" t="s">
        <v>2524</v>
      </c>
      <c r="AS2233" s="6" t="s">
        <v>1434</v>
      </c>
      <c r="AT2233"/>
      <c r="AU2233" s="6" t="s">
        <v>80</v>
      </c>
      <c r="AV2233" s="6" t="s">
        <v>100</v>
      </c>
      <c r="AW2233"/>
      <c r="AX2233"/>
      <c r="AY2233"/>
      <c r="AZ2233"/>
      <c r="BA2233"/>
      <c r="BB2233"/>
      <c r="BC2233"/>
      <c r="BD2233" s="6" t="s">
        <v>7272</v>
      </c>
      <c r="BE2233" s="7" t="s">
        <v>102</v>
      </c>
      <c r="BG2233" s="7" t="s">
        <v>103</v>
      </c>
      <c r="BH2233" s="7">
        <v>2018</v>
      </c>
      <c r="BI2233" s="7" t="s">
        <v>104</v>
      </c>
      <c r="BJ2233" s="7" t="s">
        <v>105</v>
      </c>
      <c r="BK2233" s="7" t="s">
        <v>105</v>
      </c>
      <c r="BL2233" s="7" t="s">
        <v>103</v>
      </c>
      <c r="BN2233"/>
      <c r="BO2233"/>
      <c r="BP2233"/>
      <c r="BQ2233"/>
      <c r="BR2233"/>
      <c r="BS2233"/>
      <c r="BT2233"/>
      <c r="BU2233"/>
      <c r="BV2233"/>
      <c r="BW2233"/>
      <c r="BX2233"/>
      <c r="BY2233" s="8">
        <v>70429</v>
      </c>
      <c r="BZ2233" s="9" t="s">
        <v>106</v>
      </c>
    </row>
    <row r="2234" spans="1:78" s="7" customFormat="1" hidden="1" x14ac:dyDescent="0.25">
      <c r="A2234" s="7" t="str">
        <f t="shared" si="34"/>
        <v>ADLF*</v>
      </c>
      <c r="B2234" s="6" t="s">
        <v>7273</v>
      </c>
      <c r="C2234" s="6" t="s">
        <v>7268</v>
      </c>
      <c r="D2234" s="6" t="s">
        <v>7269</v>
      </c>
      <c r="E2234" s="6" t="s">
        <v>7270</v>
      </c>
      <c r="F2234"/>
      <c r="G2234"/>
      <c r="H2234" s="6" t="s">
        <v>80</v>
      </c>
      <c r="I2234"/>
      <c r="J2234" s="6" t="s">
        <v>81</v>
      </c>
      <c r="K2234" s="6" t="s">
        <v>82</v>
      </c>
      <c r="L2234" s="6" t="s">
        <v>2518</v>
      </c>
      <c r="M2234" s="6" t="s">
        <v>84</v>
      </c>
      <c r="N2234" s="6" t="s">
        <v>85</v>
      </c>
      <c r="O2234" s="6" t="s">
        <v>157</v>
      </c>
      <c r="P2234" s="6" t="s">
        <v>108</v>
      </c>
      <c r="Q2234" s="6" t="s">
        <v>109</v>
      </c>
      <c r="R2234" s="6" t="s">
        <v>109</v>
      </c>
      <c r="S2234" s="6" t="s">
        <v>109</v>
      </c>
      <c r="T2234" s="6" t="s">
        <v>110</v>
      </c>
      <c r="U2234" s="6" t="s">
        <v>91</v>
      </c>
      <c r="V2234" s="6" t="s">
        <v>91</v>
      </c>
      <c r="W2234" s="6" t="s">
        <v>80</v>
      </c>
      <c r="X2234" s="6" t="s">
        <v>80</v>
      </c>
      <c r="Y2234" s="6" t="s">
        <v>92</v>
      </c>
      <c r="Z2234" s="6" t="s">
        <v>80</v>
      </c>
      <c r="AA2234" s="6" t="s">
        <v>93</v>
      </c>
      <c r="AB2234"/>
      <c r="AC2234"/>
      <c r="AD2234"/>
      <c r="AE2234" t="str">
        <f>VLOOKUP(E2234,'Synthèse ventes'!$A$5:$C$2461,3,0)</f>
        <v>Rond Ø150 Otto Fuchs Beta</v>
      </c>
      <c r="AF2234" t="str">
        <f>VLOOKUP(E2234,'Synthèse ventes'!$A$5:$C$2461,2,0)</f>
        <v>OTTO F.</v>
      </c>
      <c r="AG2234"/>
      <c r="AH2234"/>
      <c r="AI2234"/>
      <c r="AJ2234"/>
      <c r="AK2234" s="6" t="s">
        <v>92</v>
      </c>
      <c r="AL2234" s="6" t="s">
        <v>7271</v>
      </c>
      <c r="AM2234" s="6" t="s">
        <v>95</v>
      </c>
      <c r="AN2234" s="6" t="s">
        <v>1259</v>
      </c>
      <c r="AO2234" s="6" t="s">
        <v>6284</v>
      </c>
      <c r="AP2234" s="6" t="s">
        <v>80</v>
      </c>
      <c r="AQ2234" s="6" t="s">
        <v>80</v>
      </c>
      <c r="AR2234" s="6" t="s">
        <v>2524</v>
      </c>
      <c r="AS2234" s="6" t="s">
        <v>1434</v>
      </c>
      <c r="AT2234"/>
      <c r="AU2234" s="6" t="s">
        <v>80</v>
      </c>
      <c r="AV2234" s="6" t="s">
        <v>100</v>
      </c>
      <c r="AW2234"/>
      <c r="AX2234"/>
      <c r="AY2234"/>
      <c r="AZ2234"/>
      <c r="BA2234"/>
      <c r="BB2234"/>
      <c r="BC2234"/>
      <c r="BD2234" s="6" t="s">
        <v>7272</v>
      </c>
      <c r="BE2234" s="7" t="s">
        <v>102</v>
      </c>
      <c r="BG2234" s="7" t="s">
        <v>103</v>
      </c>
      <c r="BH2234" s="7">
        <v>2018</v>
      </c>
      <c r="BI2234" s="7" t="s">
        <v>104</v>
      </c>
      <c r="BJ2234" s="7" t="s">
        <v>105</v>
      </c>
      <c r="BK2234" s="7" t="s">
        <v>105</v>
      </c>
      <c r="BL2234" s="7" t="s">
        <v>103</v>
      </c>
      <c r="BN2234"/>
      <c r="BO2234"/>
      <c r="BP2234"/>
      <c r="BQ2234"/>
      <c r="BR2234"/>
      <c r="BS2234"/>
      <c r="BT2234"/>
      <c r="BU2234"/>
      <c r="BV2234"/>
      <c r="BW2234"/>
      <c r="BX2234"/>
      <c r="BY2234" s="8">
        <v>9230</v>
      </c>
      <c r="BZ2234" s="9" t="s">
        <v>106</v>
      </c>
    </row>
    <row r="2235" spans="1:78" s="7" customFormat="1" hidden="1" x14ac:dyDescent="0.25">
      <c r="A2235" s="7" t="str">
        <f t="shared" si="34"/>
        <v>ADMM*</v>
      </c>
      <c r="B2235" s="6" t="s">
        <v>7274</v>
      </c>
      <c r="C2235" s="6" t="s">
        <v>7275</v>
      </c>
      <c r="D2235" s="6" t="s">
        <v>7165</v>
      </c>
      <c r="E2235" s="6" t="s">
        <v>7166</v>
      </c>
      <c r="F2235"/>
      <c r="G2235"/>
      <c r="H2235" s="6" t="s">
        <v>80</v>
      </c>
      <c r="I2235"/>
      <c r="J2235" s="6" t="s">
        <v>81</v>
      </c>
      <c r="K2235" s="6" t="s">
        <v>82</v>
      </c>
      <c r="L2235" s="6" t="s">
        <v>1347</v>
      </c>
      <c r="M2235" s="6" t="s">
        <v>84</v>
      </c>
      <c r="N2235" s="6" t="s">
        <v>85</v>
      </c>
      <c r="O2235" s="6" t="s">
        <v>1348</v>
      </c>
      <c r="P2235" s="6" t="s">
        <v>2697</v>
      </c>
      <c r="Q2235" s="6" t="s">
        <v>6345</v>
      </c>
      <c r="R2235" s="6" t="s">
        <v>6345</v>
      </c>
      <c r="S2235" s="6" t="s">
        <v>6345</v>
      </c>
      <c r="T2235" s="6" t="s">
        <v>7276</v>
      </c>
      <c r="U2235" s="6" t="s">
        <v>80</v>
      </c>
      <c r="V2235" s="6" t="s">
        <v>80</v>
      </c>
      <c r="W2235" s="6" t="s">
        <v>80</v>
      </c>
      <c r="X2235" s="6" t="s">
        <v>80</v>
      </c>
      <c r="Y2235" s="6" t="s">
        <v>80</v>
      </c>
      <c r="Z2235" s="6" t="s">
        <v>80</v>
      </c>
      <c r="AA2235" s="6" t="s">
        <v>93</v>
      </c>
      <c r="AB2235"/>
      <c r="AC2235"/>
      <c r="AD2235"/>
      <c r="AE2235" t="str">
        <f>VLOOKUP(E2235,'Synthèse ventes'!$A$5:$C$2461,3,0)</f>
        <v>Plat WYMAN 508 x 254</v>
      </c>
      <c r="AF2235" t="str">
        <f>VLOOKUP(E2235,'Synthèse ventes'!$A$5:$C$2461,2,0)</f>
        <v>WYMAN</v>
      </c>
      <c r="AG2235"/>
      <c r="AH2235"/>
      <c r="AI2235"/>
      <c r="AJ2235"/>
      <c r="AK2235" s="6" t="s">
        <v>92</v>
      </c>
      <c r="AL2235" s="6" t="s">
        <v>7167</v>
      </c>
      <c r="AM2235" s="6" t="s">
        <v>95</v>
      </c>
      <c r="AN2235" s="6" t="s">
        <v>97</v>
      </c>
      <c r="AO2235" s="6" t="s">
        <v>91</v>
      </c>
      <c r="AP2235" s="6" t="s">
        <v>80</v>
      </c>
      <c r="AQ2235" s="6" t="s">
        <v>80</v>
      </c>
      <c r="AR2235" s="6" t="s">
        <v>80</v>
      </c>
      <c r="AS2235" s="6" t="s">
        <v>80</v>
      </c>
      <c r="AT2235"/>
      <c r="AU2235" s="6" t="s">
        <v>80</v>
      </c>
      <c r="AV2235" s="6" t="s">
        <v>100</v>
      </c>
      <c r="AW2235"/>
      <c r="AX2235"/>
      <c r="AY2235"/>
      <c r="AZ2235"/>
      <c r="BA2235"/>
      <c r="BB2235"/>
      <c r="BC2235"/>
      <c r="BD2235" s="6" t="s">
        <v>7277</v>
      </c>
      <c r="BE2235" s="7" t="s">
        <v>102</v>
      </c>
      <c r="BG2235" s="7" t="s">
        <v>103</v>
      </c>
      <c r="BH2235" s="7">
        <v>2018</v>
      </c>
      <c r="BI2235" s="7" t="s">
        <v>104</v>
      </c>
      <c r="BJ2235" s="7" t="s">
        <v>105</v>
      </c>
      <c r="BK2235" s="7" t="s">
        <v>105</v>
      </c>
      <c r="BL2235" s="7" t="s">
        <v>103</v>
      </c>
      <c r="BN2235"/>
      <c r="BO2235"/>
      <c r="BP2235"/>
      <c r="BQ2235"/>
      <c r="BR2235"/>
      <c r="BS2235"/>
      <c r="BT2235"/>
      <c r="BU2235"/>
      <c r="BV2235"/>
      <c r="BW2235"/>
      <c r="BX2235"/>
      <c r="BY2235" s="8">
        <v>89064</v>
      </c>
      <c r="BZ2235" s="9" t="s">
        <v>106</v>
      </c>
    </row>
    <row r="2236" spans="1:78" s="7" customFormat="1" hidden="1" x14ac:dyDescent="0.25">
      <c r="A2236" s="7" t="str">
        <f t="shared" si="34"/>
        <v>ADMM*</v>
      </c>
      <c r="B2236" s="6" t="s">
        <v>7278</v>
      </c>
      <c r="C2236" s="6" t="s">
        <v>7275</v>
      </c>
      <c r="D2236" s="6" t="s">
        <v>7165</v>
      </c>
      <c r="E2236" s="6" t="s">
        <v>7166</v>
      </c>
      <c r="F2236"/>
      <c r="G2236"/>
      <c r="H2236" s="6" t="s">
        <v>80</v>
      </c>
      <c r="I2236"/>
      <c r="J2236" s="6" t="s">
        <v>81</v>
      </c>
      <c r="K2236" s="6" t="s">
        <v>82</v>
      </c>
      <c r="L2236" s="6" t="s">
        <v>1347</v>
      </c>
      <c r="M2236" s="6" t="s">
        <v>84</v>
      </c>
      <c r="N2236" s="6" t="s">
        <v>85</v>
      </c>
      <c r="O2236" s="6" t="s">
        <v>1348</v>
      </c>
      <c r="P2236" s="6" t="s">
        <v>108</v>
      </c>
      <c r="Q2236" s="6" t="s">
        <v>109</v>
      </c>
      <c r="R2236" s="6" t="s">
        <v>109</v>
      </c>
      <c r="S2236" s="6" t="s">
        <v>109</v>
      </c>
      <c r="T2236" s="6" t="s">
        <v>110</v>
      </c>
      <c r="U2236" s="6" t="s">
        <v>91</v>
      </c>
      <c r="V2236" s="6" t="s">
        <v>91</v>
      </c>
      <c r="W2236" s="6" t="s">
        <v>80</v>
      </c>
      <c r="X2236" s="6" t="s">
        <v>80</v>
      </c>
      <c r="Y2236" s="6" t="s">
        <v>92</v>
      </c>
      <c r="Z2236" s="6" t="s">
        <v>80</v>
      </c>
      <c r="AA2236" s="6" t="s">
        <v>93</v>
      </c>
      <c r="AB2236"/>
      <c r="AC2236"/>
      <c r="AD2236"/>
      <c r="AE2236" t="str">
        <f>VLOOKUP(E2236,'Synthèse ventes'!$A$5:$C$2461,3,0)</f>
        <v>Plat WYMAN 508 x 254</v>
      </c>
      <c r="AF2236" t="str">
        <f>VLOOKUP(E2236,'Synthèse ventes'!$A$5:$C$2461,2,0)</f>
        <v>WYMAN</v>
      </c>
      <c r="AG2236"/>
      <c r="AH2236"/>
      <c r="AI2236"/>
      <c r="AJ2236"/>
      <c r="AK2236" s="6" t="s">
        <v>92</v>
      </c>
      <c r="AL2236" s="6" t="s">
        <v>7167</v>
      </c>
      <c r="AM2236" s="6" t="s">
        <v>95</v>
      </c>
      <c r="AN2236" s="6" t="s">
        <v>97</v>
      </c>
      <c r="AO2236" s="6" t="s">
        <v>91</v>
      </c>
      <c r="AP2236" s="6" t="s">
        <v>80</v>
      </c>
      <c r="AQ2236" s="6" t="s">
        <v>80</v>
      </c>
      <c r="AR2236" s="6" t="s">
        <v>2948</v>
      </c>
      <c r="AS2236" s="6" t="s">
        <v>169</v>
      </c>
      <c r="AT2236"/>
      <c r="AU2236" s="6" t="s">
        <v>80</v>
      </c>
      <c r="AV2236" s="6" t="s">
        <v>100</v>
      </c>
      <c r="AW2236"/>
      <c r="AX2236"/>
      <c r="AY2236"/>
      <c r="AZ2236"/>
      <c r="BA2236"/>
      <c r="BB2236"/>
      <c r="BC2236"/>
      <c r="BD2236" s="6" t="s">
        <v>7277</v>
      </c>
      <c r="BE2236" s="7" t="s">
        <v>102</v>
      </c>
      <c r="BG2236" s="7" t="s">
        <v>103</v>
      </c>
      <c r="BH2236" s="7">
        <v>2018</v>
      </c>
      <c r="BI2236" s="7" t="s">
        <v>104</v>
      </c>
      <c r="BJ2236" s="7" t="s">
        <v>105</v>
      </c>
      <c r="BK2236" s="7" t="s">
        <v>105</v>
      </c>
      <c r="BL2236" s="7" t="s">
        <v>103</v>
      </c>
      <c r="BN2236"/>
      <c r="BO2236"/>
      <c r="BP2236"/>
      <c r="BQ2236"/>
      <c r="BR2236"/>
      <c r="BS2236"/>
      <c r="BT2236"/>
      <c r="BU2236"/>
      <c r="BV2236"/>
      <c r="BW2236"/>
      <c r="BX2236"/>
      <c r="BY2236" s="8">
        <v>9543</v>
      </c>
      <c r="BZ2236" s="9" t="s">
        <v>106</v>
      </c>
    </row>
    <row r="2237" spans="1:78" s="7" customFormat="1" hidden="1" x14ac:dyDescent="0.25">
      <c r="A2237" s="7" t="str">
        <f t="shared" si="34"/>
        <v>ADMZ*</v>
      </c>
      <c r="B2237" s="6" t="s">
        <v>7279</v>
      </c>
      <c r="C2237" s="6" t="s">
        <v>7280</v>
      </c>
      <c r="D2237" s="6" t="s">
        <v>7252</v>
      </c>
      <c r="E2237" s="6" t="s">
        <v>7253</v>
      </c>
      <c r="F2237"/>
      <c r="G2237"/>
      <c r="H2237" s="6" t="s">
        <v>80</v>
      </c>
      <c r="I2237"/>
      <c r="J2237" s="6" t="s">
        <v>81</v>
      </c>
      <c r="K2237" s="6" t="s">
        <v>82</v>
      </c>
      <c r="L2237" s="6" t="s">
        <v>137</v>
      </c>
      <c r="M2237" s="6" t="s">
        <v>84</v>
      </c>
      <c r="N2237" s="6" t="s">
        <v>85</v>
      </c>
      <c r="O2237" s="6" t="s">
        <v>138</v>
      </c>
      <c r="P2237" s="6" t="s">
        <v>1078</v>
      </c>
      <c r="Q2237" s="6" t="s">
        <v>7281</v>
      </c>
      <c r="R2237" s="35" t="s">
        <v>7281</v>
      </c>
      <c r="S2237"/>
      <c r="T2237" s="36"/>
      <c r="U2237" s="32" t="s">
        <v>1079</v>
      </c>
      <c r="V2237" s="32" t="s">
        <v>1081</v>
      </c>
      <c r="W2237" s="6" t="s">
        <v>80</v>
      </c>
      <c r="X2237" s="6" t="s">
        <v>80</v>
      </c>
      <c r="Y2237" s="6" t="s">
        <v>92</v>
      </c>
      <c r="Z2237" s="6" t="s">
        <v>80</v>
      </c>
      <c r="AA2237" s="6" t="s">
        <v>80</v>
      </c>
      <c r="AB2237"/>
      <c r="AC2237"/>
      <c r="AD2237"/>
      <c r="AE2237" t="str">
        <f>VLOOKUP(E2237,'Synthèse ventes'!$A$5:$C$2461,3,0)</f>
        <v>Rond Ø250 pour FdB</v>
      </c>
      <c r="AF2237" t="str">
        <f>VLOOKUP(E2237,'Synthèse ventes'!$A$5:$C$2461,2,0)</f>
        <v>FORGES</v>
      </c>
      <c r="AG2237"/>
      <c r="AH2237"/>
      <c r="AI2237"/>
      <c r="AJ2237"/>
      <c r="AK2237" s="6" t="s">
        <v>92</v>
      </c>
      <c r="AL2237" s="6" t="s">
        <v>7254</v>
      </c>
      <c r="AM2237" s="6" t="s">
        <v>95</v>
      </c>
      <c r="AN2237" s="6" t="s">
        <v>234</v>
      </c>
      <c r="AO2237" s="6" t="s">
        <v>225</v>
      </c>
      <c r="AP2237" s="6" t="s">
        <v>80</v>
      </c>
      <c r="AQ2237" s="6" t="s">
        <v>80</v>
      </c>
      <c r="AR2237" s="6" t="s">
        <v>226</v>
      </c>
      <c r="AS2237" s="6" t="s">
        <v>3940</v>
      </c>
      <c r="AT2237"/>
      <c r="AU2237" s="6" t="s">
        <v>80</v>
      </c>
      <c r="AV2237" s="6" t="s">
        <v>100</v>
      </c>
      <c r="AW2237"/>
      <c r="AX2237"/>
      <c r="AY2237"/>
      <c r="AZ2237"/>
      <c r="BA2237"/>
      <c r="BB2237"/>
      <c r="BC2237"/>
      <c r="BD2237" s="6" t="s">
        <v>7282</v>
      </c>
      <c r="BE2237" s="7" t="s">
        <v>102</v>
      </c>
      <c r="BG2237" s="7" t="s">
        <v>103</v>
      </c>
      <c r="BH2237" s="7">
        <v>2018</v>
      </c>
      <c r="BI2237" s="7" t="s">
        <v>104</v>
      </c>
      <c r="BJ2237" s="7" t="s">
        <v>105</v>
      </c>
      <c r="BK2237" s="7" t="s">
        <v>105</v>
      </c>
      <c r="BL2237" s="7" t="s">
        <v>103</v>
      </c>
      <c r="BN2237"/>
      <c r="BO2237"/>
      <c r="BP2237"/>
      <c r="BQ2237"/>
      <c r="BR2237"/>
      <c r="BS2237"/>
      <c r="BT2237"/>
      <c r="BU2237"/>
      <c r="BV2237"/>
      <c r="BW2237"/>
      <c r="BX2237"/>
      <c r="BY2237" s="8">
        <v>81077</v>
      </c>
      <c r="BZ2237" s="9" t="s">
        <v>106</v>
      </c>
    </row>
    <row r="2238" spans="1:78" s="7" customFormat="1" hidden="1" x14ac:dyDescent="0.25">
      <c r="A2238" s="7" t="str">
        <f t="shared" si="34"/>
        <v>ADLA*</v>
      </c>
      <c r="B2238" s="6" t="s">
        <v>7283</v>
      </c>
      <c r="C2238" s="6" t="s">
        <v>7284</v>
      </c>
      <c r="D2238" s="6" t="s">
        <v>7042</v>
      </c>
      <c r="E2238" s="6" t="s">
        <v>7043</v>
      </c>
      <c r="F2238"/>
      <c r="G2238"/>
      <c r="H2238" s="6" t="s">
        <v>80</v>
      </c>
      <c r="I2238"/>
      <c r="J2238" s="6" t="s">
        <v>81</v>
      </c>
      <c r="K2238" s="6" t="s">
        <v>82</v>
      </c>
      <c r="L2238" s="6" t="s">
        <v>83</v>
      </c>
      <c r="M2238" s="6" t="s">
        <v>84</v>
      </c>
      <c r="N2238" s="6" t="s">
        <v>85</v>
      </c>
      <c r="O2238" s="6" t="s">
        <v>86</v>
      </c>
      <c r="P2238" s="6" t="s">
        <v>87</v>
      </c>
      <c r="Q2238" s="6" t="s">
        <v>145</v>
      </c>
      <c r="R2238" s="6" t="s">
        <v>1498</v>
      </c>
      <c r="S2238" s="6" t="s">
        <v>145</v>
      </c>
      <c r="T2238" s="6" t="s">
        <v>1498</v>
      </c>
      <c r="U2238" s="6" t="s">
        <v>790</v>
      </c>
      <c r="V2238" s="6" t="s">
        <v>91</v>
      </c>
      <c r="W2238" s="6" t="s">
        <v>80</v>
      </c>
      <c r="X2238" s="6" t="s">
        <v>80</v>
      </c>
      <c r="Y2238" s="6" t="s">
        <v>92</v>
      </c>
      <c r="Z2238" s="6" t="s">
        <v>80</v>
      </c>
      <c r="AA2238" s="6" t="s">
        <v>93</v>
      </c>
      <c r="AB2238"/>
      <c r="AC2238"/>
      <c r="AD2238"/>
      <c r="AE2238" t="str">
        <f>VLOOKUP(E2238,'Synthèse ventes'!$A$5:$C$2461,3,0)</f>
        <v>Rond Ø200 Béta FdB</v>
      </c>
      <c r="AF2238" t="str">
        <f>VLOOKUP(E2238,'Synthèse ventes'!$A$5:$C$2461,2,0)</f>
        <v>FORGES</v>
      </c>
      <c r="AG2238"/>
      <c r="AH2238"/>
      <c r="AI2238"/>
      <c r="AJ2238"/>
      <c r="AK2238" s="6" t="s">
        <v>92</v>
      </c>
      <c r="AL2238" s="6" t="s">
        <v>7044</v>
      </c>
      <c r="AM2238" s="6" t="s">
        <v>95</v>
      </c>
      <c r="AN2238" s="6" t="s">
        <v>145</v>
      </c>
      <c r="AO2238" s="6" t="s">
        <v>97</v>
      </c>
      <c r="AP2238" s="6" t="s">
        <v>80</v>
      </c>
      <c r="AQ2238" s="6" t="s">
        <v>80</v>
      </c>
      <c r="AR2238" s="6" t="s">
        <v>4410</v>
      </c>
      <c r="AS2238" s="6" t="s">
        <v>147</v>
      </c>
      <c r="AT2238"/>
      <c r="AU2238" s="6" t="s">
        <v>80</v>
      </c>
      <c r="AV2238" s="6" t="s">
        <v>100</v>
      </c>
      <c r="AW2238"/>
      <c r="AX2238"/>
      <c r="AY2238"/>
      <c r="AZ2238"/>
      <c r="BA2238"/>
      <c r="BB2238"/>
      <c r="BC2238"/>
      <c r="BD2238" s="6" t="s">
        <v>7282</v>
      </c>
      <c r="BE2238" s="7" t="s">
        <v>102</v>
      </c>
      <c r="BG2238" s="7" t="s">
        <v>103</v>
      </c>
      <c r="BH2238" s="7">
        <v>2018</v>
      </c>
      <c r="BI2238" s="7" t="s">
        <v>104</v>
      </c>
      <c r="BJ2238" s="7" t="s">
        <v>105</v>
      </c>
      <c r="BK2238" s="7" t="s">
        <v>105</v>
      </c>
      <c r="BL2238" s="7" t="s">
        <v>103</v>
      </c>
      <c r="BN2238"/>
      <c r="BO2238"/>
      <c r="BP2238"/>
      <c r="BQ2238"/>
      <c r="BR2238"/>
      <c r="BS2238"/>
      <c r="BT2238"/>
      <c r="BU2238"/>
      <c r="BV2238"/>
      <c r="BW2238"/>
      <c r="BX2238"/>
      <c r="BY2238" s="8">
        <v>22257</v>
      </c>
      <c r="BZ2238" s="9" t="s">
        <v>106</v>
      </c>
    </row>
    <row r="2239" spans="1:78" s="7" customFormat="1" hidden="1" x14ac:dyDescent="0.25">
      <c r="A2239" s="7" t="str">
        <f t="shared" si="34"/>
        <v>ADLA*</v>
      </c>
      <c r="B2239" s="6" t="s">
        <v>7285</v>
      </c>
      <c r="C2239" s="6" t="s">
        <v>7284</v>
      </c>
      <c r="D2239" s="6" t="s">
        <v>7042</v>
      </c>
      <c r="E2239" s="6" t="s">
        <v>7043</v>
      </c>
      <c r="F2239"/>
      <c r="G2239"/>
      <c r="H2239" s="6" t="s">
        <v>80</v>
      </c>
      <c r="I2239"/>
      <c r="J2239" s="6" t="s">
        <v>81</v>
      </c>
      <c r="K2239" s="6" t="s">
        <v>82</v>
      </c>
      <c r="L2239" s="6" t="s">
        <v>83</v>
      </c>
      <c r="M2239" s="6" t="s">
        <v>84</v>
      </c>
      <c r="N2239" s="6" t="s">
        <v>85</v>
      </c>
      <c r="O2239" s="6" t="s">
        <v>86</v>
      </c>
      <c r="P2239" s="6" t="s">
        <v>108</v>
      </c>
      <c r="Q2239" s="6" t="s">
        <v>109</v>
      </c>
      <c r="R2239" s="6" t="s">
        <v>110</v>
      </c>
      <c r="S2239" s="6" t="s">
        <v>109</v>
      </c>
      <c r="T2239" s="6" t="s">
        <v>110</v>
      </c>
      <c r="U2239" s="6" t="s">
        <v>91</v>
      </c>
      <c r="V2239" s="6" t="s">
        <v>91</v>
      </c>
      <c r="W2239" s="6" t="s">
        <v>80</v>
      </c>
      <c r="X2239" s="6" t="s">
        <v>80</v>
      </c>
      <c r="Y2239" s="6" t="s">
        <v>92</v>
      </c>
      <c r="Z2239" s="6" t="s">
        <v>80</v>
      </c>
      <c r="AA2239" s="6" t="s">
        <v>93</v>
      </c>
      <c r="AB2239"/>
      <c r="AC2239"/>
      <c r="AD2239"/>
      <c r="AE2239" t="str">
        <f>VLOOKUP(E2239,'Synthèse ventes'!$A$5:$C$2461,3,0)</f>
        <v>Rond Ø200 Béta FdB</v>
      </c>
      <c r="AF2239" t="str">
        <f>VLOOKUP(E2239,'Synthèse ventes'!$A$5:$C$2461,2,0)</f>
        <v>FORGES</v>
      </c>
      <c r="AG2239"/>
      <c r="AH2239"/>
      <c r="AI2239"/>
      <c r="AJ2239"/>
      <c r="AK2239" s="6" t="s">
        <v>92</v>
      </c>
      <c r="AL2239" s="6" t="s">
        <v>7044</v>
      </c>
      <c r="AM2239" s="6" t="s">
        <v>95</v>
      </c>
      <c r="AN2239" s="6" t="s">
        <v>145</v>
      </c>
      <c r="AO2239" s="6" t="s">
        <v>97</v>
      </c>
      <c r="AP2239" s="6" t="s">
        <v>80</v>
      </c>
      <c r="AQ2239" s="6" t="s">
        <v>80</v>
      </c>
      <c r="AR2239" s="6" t="s">
        <v>4410</v>
      </c>
      <c r="AS2239" s="6" t="s">
        <v>147</v>
      </c>
      <c r="AT2239"/>
      <c r="AU2239" s="6" t="s">
        <v>80</v>
      </c>
      <c r="AV2239" s="6" t="s">
        <v>100</v>
      </c>
      <c r="AW2239"/>
      <c r="AX2239"/>
      <c r="AY2239"/>
      <c r="AZ2239"/>
      <c r="BA2239"/>
      <c r="BB2239"/>
      <c r="BC2239"/>
      <c r="BD2239" s="6" t="s">
        <v>7286</v>
      </c>
      <c r="BE2239" s="7" t="s">
        <v>102</v>
      </c>
      <c r="BG2239" s="7" t="s">
        <v>103</v>
      </c>
      <c r="BH2239" s="7">
        <v>2018</v>
      </c>
      <c r="BI2239" s="7" t="s">
        <v>104</v>
      </c>
      <c r="BJ2239" s="7" t="s">
        <v>105</v>
      </c>
      <c r="BK2239" s="7" t="s">
        <v>105</v>
      </c>
      <c r="BL2239" s="7" t="s">
        <v>103</v>
      </c>
      <c r="BN2239"/>
      <c r="BO2239"/>
      <c r="BP2239"/>
      <c r="BQ2239"/>
      <c r="BR2239"/>
      <c r="BS2239"/>
      <c r="BT2239"/>
      <c r="BU2239"/>
      <c r="BV2239"/>
      <c r="BW2239"/>
      <c r="BX2239"/>
      <c r="BY2239" s="8">
        <v>85632</v>
      </c>
      <c r="BZ2239" s="9" t="s">
        <v>106</v>
      </c>
    </row>
    <row r="2240" spans="1:78" s="7" customFormat="1" hidden="1" x14ac:dyDescent="0.25">
      <c r="A2240" s="7" t="str">
        <f t="shared" si="34"/>
        <v>ADNC*</v>
      </c>
      <c r="B2240" s="6" t="s">
        <v>7287</v>
      </c>
      <c r="C2240" s="6" t="s">
        <v>7288</v>
      </c>
      <c r="D2240" s="6" t="s">
        <v>7289</v>
      </c>
      <c r="E2240" s="6" t="s">
        <v>7290</v>
      </c>
      <c r="F2240"/>
      <c r="G2240"/>
      <c r="H2240" s="6" t="s">
        <v>80</v>
      </c>
      <c r="I2240"/>
      <c r="J2240" s="6" t="s">
        <v>81</v>
      </c>
      <c r="K2240" s="6" t="s">
        <v>82</v>
      </c>
      <c r="L2240" s="6" t="s">
        <v>156</v>
      </c>
      <c r="M2240" s="6" t="s">
        <v>84</v>
      </c>
      <c r="N2240" s="6" t="s">
        <v>85</v>
      </c>
      <c r="O2240" s="6" t="s">
        <v>157</v>
      </c>
      <c r="P2240" s="6" t="s">
        <v>108</v>
      </c>
      <c r="Q2240" s="6" t="s">
        <v>109</v>
      </c>
      <c r="R2240" s="6" t="s">
        <v>110</v>
      </c>
      <c r="S2240" s="6" t="s">
        <v>109</v>
      </c>
      <c r="T2240" s="6" t="s">
        <v>110</v>
      </c>
      <c r="U2240" s="6" t="s">
        <v>91</v>
      </c>
      <c r="V2240" s="6" t="s">
        <v>91</v>
      </c>
      <c r="W2240" s="6" t="s">
        <v>80</v>
      </c>
      <c r="X2240" s="6" t="s">
        <v>80</v>
      </c>
      <c r="Y2240" s="6" t="s">
        <v>92</v>
      </c>
      <c r="Z2240" s="6" t="s">
        <v>80</v>
      </c>
      <c r="AA2240" s="6" t="s">
        <v>93</v>
      </c>
      <c r="AB2240"/>
      <c r="AC2240"/>
      <c r="AD2240"/>
      <c r="AE2240" t="str">
        <f>VLOOKUP(E2240,'Synthèse ventes'!$A$5:$C$2461,3,0)</f>
        <v>Rond Ø250 OTTO FUCHS X 114,32Kg</v>
      </c>
      <c r="AF2240" t="str">
        <f>VLOOKUP(E2240,'Synthèse ventes'!$A$5:$C$2461,2,0)</f>
        <v>OTTO F.</v>
      </c>
      <c r="AG2240"/>
      <c r="AH2240"/>
      <c r="AI2240"/>
      <c r="AJ2240"/>
      <c r="AK2240" s="6" t="s">
        <v>80</v>
      </c>
      <c r="AL2240" s="6" t="s">
        <v>7291</v>
      </c>
      <c r="AM2240" s="6" t="s">
        <v>95</v>
      </c>
      <c r="AN2240" s="6" t="s">
        <v>145</v>
      </c>
      <c r="AO2240" s="6" t="s">
        <v>166</v>
      </c>
      <c r="AP2240" s="6" t="s">
        <v>80</v>
      </c>
      <c r="AQ2240" s="6" t="s">
        <v>80</v>
      </c>
      <c r="AR2240" s="6" t="s">
        <v>4018</v>
      </c>
      <c r="AS2240" s="6" t="s">
        <v>285</v>
      </c>
      <c r="AT2240"/>
      <c r="AU2240" s="6" t="s">
        <v>80</v>
      </c>
      <c r="AV2240" s="6" t="s">
        <v>100</v>
      </c>
      <c r="AW2240"/>
      <c r="AX2240"/>
      <c r="AY2240"/>
      <c r="AZ2240"/>
      <c r="BA2240"/>
      <c r="BB2240"/>
      <c r="BC2240"/>
      <c r="BD2240" s="6" t="s">
        <v>7286</v>
      </c>
      <c r="BE2240" s="7" t="s">
        <v>102</v>
      </c>
      <c r="BG2240" s="7" t="s">
        <v>103</v>
      </c>
      <c r="BH2240" s="7">
        <v>2018</v>
      </c>
      <c r="BI2240" s="7" t="s">
        <v>104</v>
      </c>
      <c r="BJ2240" s="7" t="s">
        <v>105</v>
      </c>
      <c r="BK2240" s="7" t="s">
        <v>105</v>
      </c>
      <c r="BL2240" s="7" t="s">
        <v>103</v>
      </c>
      <c r="BN2240"/>
      <c r="BO2240"/>
      <c r="BP2240"/>
      <c r="BQ2240"/>
      <c r="BR2240"/>
      <c r="BS2240"/>
      <c r="BT2240"/>
      <c r="BU2240"/>
      <c r="BV2240"/>
      <c r="BW2240"/>
      <c r="BX2240"/>
      <c r="BY2240" s="8">
        <v>49839</v>
      </c>
      <c r="BZ2240" s="9" t="s">
        <v>106</v>
      </c>
    </row>
    <row r="2241" spans="1:78" s="7" customFormat="1" hidden="1" x14ac:dyDescent="0.25">
      <c r="A2241" s="7" t="str">
        <f t="shared" si="34"/>
        <v>ADNC*</v>
      </c>
      <c r="B2241" s="6" t="s">
        <v>7292</v>
      </c>
      <c r="C2241" s="6" t="s">
        <v>7293</v>
      </c>
      <c r="D2241" s="6" t="s">
        <v>7289</v>
      </c>
      <c r="E2241" s="6" t="s">
        <v>7290</v>
      </c>
      <c r="F2241"/>
      <c r="G2241"/>
      <c r="H2241" s="6" t="s">
        <v>80</v>
      </c>
      <c r="I2241"/>
      <c r="J2241" s="6" t="s">
        <v>81</v>
      </c>
      <c r="K2241" s="6" t="s">
        <v>82</v>
      </c>
      <c r="L2241" s="6" t="s">
        <v>156</v>
      </c>
      <c r="M2241" s="6" t="s">
        <v>84</v>
      </c>
      <c r="N2241" s="6" t="s">
        <v>85</v>
      </c>
      <c r="O2241" s="6" t="s">
        <v>157</v>
      </c>
      <c r="P2241" s="6" t="s">
        <v>108</v>
      </c>
      <c r="Q2241" s="6" t="s">
        <v>109</v>
      </c>
      <c r="R2241" s="6" t="s">
        <v>110</v>
      </c>
      <c r="S2241" s="6" t="s">
        <v>109</v>
      </c>
      <c r="T2241" s="6" t="s">
        <v>110</v>
      </c>
      <c r="U2241" s="6" t="s">
        <v>91</v>
      </c>
      <c r="V2241" s="6" t="s">
        <v>91</v>
      </c>
      <c r="W2241" s="6" t="s">
        <v>80</v>
      </c>
      <c r="X2241" s="6" t="s">
        <v>80</v>
      </c>
      <c r="Y2241" s="6" t="s">
        <v>92</v>
      </c>
      <c r="Z2241" s="6" t="s">
        <v>80</v>
      </c>
      <c r="AA2241" s="6" t="s">
        <v>93</v>
      </c>
      <c r="AB2241"/>
      <c r="AC2241"/>
      <c r="AD2241"/>
      <c r="AE2241" t="str">
        <f>VLOOKUP(E2241,'Synthèse ventes'!$A$5:$C$2461,3,0)</f>
        <v>Rond Ø250 OTTO FUCHS X 114,32Kg</v>
      </c>
      <c r="AF2241" t="str">
        <f>VLOOKUP(E2241,'Synthèse ventes'!$A$5:$C$2461,2,0)</f>
        <v>OTTO F.</v>
      </c>
      <c r="AG2241"/>
      <c r="AH2241"/>
      <c r="AI2241"/>
      <c r="AJ2241"/>
      <c r="AK2241" s="6" t="s">
        <v>80</v>
      </c>
      <c r="AL2241" s="6" t="s">
        <v>7291</v>
      </c>
      <c r="AM2241" s="6" t="s">
        <v>95</v>
      </c>
      <c r="AN2241" s="6" t="s">
        <v>96</v>
      </c>
      <c r="AO2241" s="6" t="s">
        <v>166</v>
      </c>
      <c r="AP2241" s="6" t="s">
        <v>80</v>
      </c>
      <c r="AQ2241" s="6" t="s">
        <v>80</v>
      </c>
      <c r="AR2241" s="6" t="s">
        <v>4018</v>
      </c>
      <c r="AS2241" s="6" t="s">
        <v>285</v>
      </c>
      <c r="AT2241"/>
      <c r="AU2241" s="6" t="s">
        <v>80</v>
      </c>
      <c r="AV2241" s="6" t="s">
        <v>100</v>
      </c>
      <c r="AW2241"/>
      <c r="AX2241"/>
      <c r="AY2241"/>
      <c r="AZ2241"/>
      <c r="BA2241"/>
      <c r="BB2241"/>
      <c r="BC2241"/>
      <c r="BD2241" s="6" t="s">
        <v>7286</v>
      </c>
      <c r="BE2241" s="7" t="s">
        <v>102</v>
      </c>
      <c r="BG2241" s="7" t="s">
        <v>103</v>
      </c>
      <c r="BH2241" s="7">
        <v>2018</v>
      </c>
      <c r="BI2241" s="7" t="s">
        <v>104</v>
      </c>
      <c r="BJ2241" s="7" t="s">
        <v>105</v>
      </c>
      <c r="BK2241" s="7" t="s">
        <v>105</v>
      </c>
      <c r="BL2241" s="7" t="s">
        <v>103</v>
      </c>
      <c r="BN2241"/>
      <c r="BO2241"/>
      <c r="BP2241"/>
      <c r="BQ2241"/>
      <c r="BR2241"/>
      <c r="BS2241"/>
      <c r="BT2241"/>
      <c r="BU2241"/>
      <c r="BV2241"/>
      <c r="BW2241"/>
      <c r="BX2241"/>
      <c r="BY2241" s="8">
        <v>128209</v>
      </c>
      <c r="BZ2241" s="9" t="s">
        <v>106</v>
      </c>
    </row>
    <row r="2242" spans="1:78" s="7" customFormat="1" hidden="1" x14ac:dyDescent="0.25">
      <c r="A2242" s="7" t="str">
        <f t="shared" si="34"/>
        <v>ADNC*</v>
      </c>
      <c r="B2242" s="6" t="s">
        <v>7294</v>
      </c>
      <c r="C2242" s="6" t="s">
        <v>7295</v>
      </c>
      <c r="D2242" s="6" t="s">
        <v>7289</v>
      </c>
      <c r="E2242" s="6" t="s">
        <v>7290</v>
      </c>
      <c r="F2242"/>
      <c r="G2242"/>
      <c r="H2242" s="6" t="s">
        <v>80</v>
      </c>
      <c r="I2242"/>
      <c r="J2242" s="6" t="s">
        <v>81</v>
      </c>
      <c r="K2242" s="6" t="s">
        <v>82</v>
      </c>
      <c r="L2242" s="6" t="s">
        <v>156</v>
      </c>
      <c r="M2242" s="6" t="s">
        <v>84</v>
      </c>
      <c r="N2242" s="6" t="s">
        <v>85</v>
      </c>
      <c r="O2242" s="6" t="s">
        <v>157</v>
      </c>
      <c r="P2242" s="6" t="s">
        <v>108</v>
      </c>
      <c r="Q2242" s="6" t="s">
        <v>109</v>
      </c>
      <c r="R2242" s="6" t="s">
        <v>110</v>
      </c>
      <c r="S2242" s="6" t="s">
        <v>109</v>
      </c>
      <c r="T2242" s="6" t="s">
        <v>110</v>
      </c>
      <c r="U2242" s="6" t="s">
        <v>91</v>
      </c>
      <c r="V2242" s="6" t="s">
        <v>91</v>
      </c>
      <c r="W2242" s="6" t="s">
        <v>80</v>
      </c>
      <c r="X2242" s="6" t="s">
        <v>80</v>
      </c>
      <c r="Y2242" s="6" t="s">
        <v>92</v>
      </c>
      <c r="Z2242" s="6" t="s">
        <v>80</v>
      </c>
      <c r="AA2242" s="6" t="s">
        <v>93</v>
      </c>
      <c r="AB2242"/>
      <c r="AC2242"/>
      <c r="AD2242"/>
      <c r="AE2242" t="str">
        <f>VLOOKUP(E2242,'Synthèse ventes'!$A$5:$C$2461,3,0)</f>
        <v>Rond Ø250 OTTO FUCHS X 114,32Kg</v>
      </c>
      <c r="AF2242" t="str">
        <f>VLOOKUP(E2242,'Synthèse ventes'!$A$5:$C$2461,2,0)</f>
        <v>OTTO F.</v>
      </c>
      <c r="AG2242"/>
      <c r="AH2242"/>
      <c r="AI2242"/>
      <c r="AJ2242"/>
      <c r="AK2242" s="6" t="s">
        <v>80</v>
      </c>
      <c r="AL2242" s="6" t="s">
        <v>7291</v>
      </c>
      <c r="AM2242" s="6" t="s">
        <v>95</v>
      </c>
      <c r="AN2242" s="6" t="s">
        <v>96</v>
      </c>
      <c r="AO2242" s="6" t="s">
        <v>3439</v>
      </c>
      <c r="AP2242" s="6" t="s">
        <v>80</v>
      </c>
      <c r="AQ2242" s="6" t="s">
        <v>80</v>
      </c>
      <c r="AR2242" s="6" t="s">
        <v>4018</v>
      </c>
      <c r="AS2242" s="6" t="s">
        <v>285</v>
      </c>
      <c r="AT2242"/>
      <c r="AU2242" s="6" t="s">
        <v>80</v>
      </c>
      <c r="AV2242" s="6" t="s">
        <v>100</v>
      </c>
      <c r="AW2242"/>
      <c r="AX2242"/>
      <c r="AY2242"/>
      <c r="AZ2242"/>
      <c r="BA2242"/>
      <c r="BB2242"/>
      <c r="BC2242"/>
      <c r="BD2242" s="6" t="s">
        <v>7286</v>
      </c>
      <c r="BE2242" s="7" t="s">
        <v>102</v>
      </c>
      <c r="BG2242" s="7" t="s">
        <v>103</v>
      </c>
      <c r="BH2242" s="7">
        <v>2018</v>
      </c>
      <c r="BI2242" s="7" t="s">
        <v>104</v>
      </c>
      <c r="BJ2242" s="7" t="s">
        <v>105</v>
      </c>
      <c r="BK2242" s="7" t="s">
        <v>105</v>
      </c>
      <c r="BL2242" s="7" t="s">
        <v>103</v>
      </c>
      <c r="BN2242"/>
      <c r="BO2242"/>
      <c r="BP2242"/>
      <c r="BQ2242"/>
      <c r="BR2242"/>
      <c r="BS2242"/>
      <c r="BT2242"/>
      <c r="BU2242"/>
      <c r="BV2242"/>
      <c r="BW2242"/>
      <c r="BX2242"/>
      <c r="BY2242" s="8">
        <v>61708</v>
      </c>
      <c r="BZ2242" s="9" t="s">
        <v>106</v>
      </c>
    </row>
    <row r="2243" spans="1:78" s="7" customFormat="1" hidden="1" x14ac:dyDescent="0.25">
      <c r="A2243" s="7" t="str">
        <f t="shared" ref="A2243:A2306" si="35">IF(LEFT(E2243,1)="A",LEFT(E2243,4)&amp;"*","")</f>
        <v>ADMT*</v>
      </c>
      <c r="B2243" s="6" t="s">
        <v>7296</v>
      </c>
      <c r="C2243" s="6" t="s">
        <v>7297</v>
      </c>
      <c r="D2243" s="6" t="s">
        <v>7298</v>
      </c>
      <c r="E2243" s="6" t="s">
        <v>7299</v>
      </c>
      <c r="F2243"/>
      <c r="G2243"/>
      <c r="H2243" s="6" t="s">
        <v>80</v>
      </c>
      <c r="I2243"/>
      <c r="J2243" s="6" t="s">
        <v>81</v>
      </c>
      <c r="K2243" s="6" t="s">
        <v>82</v>
      </c>
      <c r="L2243" s="6" t="s">
        <v>156</v>
      </c>
      <c r="M2243" s="6" t="s">
        <v>84</v>
      </c>
      <c r="N2243" s="6" t="s">
        <v>85</v>
      </c>
      <c r="O2243" s="6" t="s">
        <v>157</v>
      </c>
      <c r="P2243" s="6" t="s">
        <v>108</v>
      </c>
      <c r="Q2243" s="6" t="s">
        <v>109</v>
      </c>
      <c r="R2243" s="6" t="s">
        <v>110</v>
      </c>
      <c r="S2243" s="6" t="s">
        <v>109</v>
      </c>
      <c r="T2243" s="6" t="s">
        <v>110</v>
      </c>
      <c r="U2243" s="6" t="s">
        <v>91</v>
      </c>
      <c r="V2243" s="6" t="s">
        <v>91</v>
      </c>
      <c r="W2243" s="6" t="s">
        <v>80</v>
      </c>
      <c r="X2243" s="6" t="s">
        <v>80</v>
      </c>
      <c r="Y2243" s="6" t="s">
        <v>92</v>
      </c>
      <c r="Z2243" s="6" t="s">
        <v>80</v>
      </c>
      <c r="AA2243" s="6" t="s">
        <v>93</v>
      </c>
      <c r="AB2243"/>
      <c r="AC2243"/>
      <c r="AD2243"/>
      <c r="AE2243" t="str">
        <f>VLOOKUP(E2243,'Synthèse ventes'!$A$5:$C$2461,3,0)</f>
        <v>Rond Ø250 OTTOFUCHS BETA x 104,38 Kg</v>
      </c>
      <c r="AF2243" t="str">
        <f>VLOOKUP(E2243,'Synthèse ventes'!$A$5:$C$2461,2,0)</f>
        <v>OTTO F.</v>
      </c>
      <c r="AG2243"/>
      <c r="AH2243"/>
      <c r="AI2243"/>
      <c r="AJ2243"/>
      <c r="AK2243" s="6" t="s">
        <v>80</v>
      </c>
      <c r="AL2243" s="6" t="s">
        <v>7300</v>
      </c>
      <c r="AM2243" s="6" t="s">
        <v>95</v>
      </c>
      <c r="AN2243" s="6" t="s">
        <v>96</v>
      </c>
      <c r="AO2243" s="6" t="s">
        <v>166</v>
      </c>
      <c r="AP2243" s="6" t="s">
        <v>80</v>
      </c>
      <c r="AQ2243" s="6" t="s">
        <v>80</v>
      </c>
      <c r="AR2243" s="6" t="s">
        <v>2524</v>
      </c>
      <c r="AS2243" s="6" t="s">
        <v>1434</v>
      </c>
      <c r="AT2243"/>
      <c r="AU2243" s="6" t="s">
        <v>80</v>
      </c>
      <c r="AV2243" s="6" t="s">
        <v>100</v>
      </c>
      <c r="AW2243"/>
      <c r="AX2243"/>
      <c r="AY2243"/>
      <c r="AZ2243"/>
      <c r="BA2243"/>
      <c r="BB2243"/>
      <c r="BC2243"/>
      <c r="BD2243" s="6" t="s">
        <v>7286</v>
      </c>
      <c r="BE2243" s="7" t="s">
        <v>102</v>
      </c>
      <c r="BG2243" s="7" t="s">
        <v>103</v>
      </c>
      <c r="BH2243" s="7">
        <v>2018</v>
      </c>
      <c r="BI2243" s="7" t="s">
        <v>104</v>
      </c>
      <c r="BJ2243" s="7" t="s">
        <v>105</v>
      </c>
      <c r="BK2243" s="7" t="s">
        <v>105</v>
      </c>
      <c r="BL2243" s="7" t="s">
        <v>103</v>
      </c>
      <c r="BN2243"/>
      <c r="BO2243"/>
      <c r="BP2243"/>
      <c r="BQ2243"/>
      <c r="BR2243"/>
      <c r="BS2243"/>
      <c r="BT2243"/>
      <c r="BU2243"/>
      <c r="BV2243"/>
      <c r="BW2243"/>
      <c r="BX2243"/>
      <c r="BY2243" s="8">
        <v>17826</v>
      </c>
      <c r="BZ2243" s="9" t="s">
        <v>106</v>
      </c>
    </row>
    <row r="2244" spans="1:78" s="7" customFormat="1" hidden="1" x14ac:dyDescent="0.25">
      <c r="A2244" s="7" t="str">
        <f t="shared" si="35"/>
        <v>ADMT*</v>
      </c>
      <c r="B2244" s="6" t="s">
        <v>7301</v>
      </c>
      <c r="C2244" s="6" t="s">
        <v>7302</v>
      </c>
      <c r="D2244" s="6" t="s">
        <v>7298</v>
      </c>
      <c r="E2244" s="6" t="s">
        <v>7299</v>
      </c>
      <c r="F2244"/>
      <c r="G2244"/>
      <c r="H2244" s="6" t="s">
        <v>80</v>
      </c>
      <c r="I2244"/>
      <c r="J2244" s="6" t="s">
        <v>81</v>
      </c>
      <c r="K2244" s="6" t="s">
        <v>82</v>
      </c>
      <c r="L2244" s="6" t="s">
        <v>156</v>
      </c>
      <c r="M2244" s="6" t="s">
        <v>84</v>
      </c>
      <c r="N2244" s="6" t="s">
        <v>85</v>
      </c>
      <c r="O2244" s="6" t="s">
        <v>157</v>
      </c>
      <c r="P2244" s="6" t="s">
        <v>108</v>
      </c>
      <c r="Q2244" s="6" t="s">
        <v>109</v>
      </c>
      <c r="R2244" s="6" t="s">
        <v>110</v>
      </c>
      <c r="S2244" s="6" t="s">
        <v>109</v>
      </c>
      <c r="T2244" s="6" t="s">
        <v>110</v>
      </c>
      <c r="U2244" s="6" t="s">
        <v>91</v>
      </c>
      <c r="V2244" s="6" t="s">
        <v>91</v>
      </c>
      <c r="W2244" s="6" t="s">
        <v>80</v>
      </c>
      <c r="X2244" s="6" t="s">
        <v>80</v>
      </c>
      <c r="Y2244" s="6" t="s">
        <v>92</v>
      </c>
      <c r="Z2244" s="6" t="s">
        <v>80</v>
      </c>
      <c r="AA2244" s="6" t="s">
        <v>93</v>
      </c>
      <c r="AB2244"/>
      <c r="AC2244"/>
      <c r="AD2244"/>
      <c r="AE2244" t="str">
        <f>VLOOKUP(E2244,'Synthèse ventes'!$A$5:$C$2461,3,0)</f>
        <v>Rond Ø250 OTTOFUCHS BETA x 104,38 Kg</v>
      </c>
      <c r="AF2244" t="str">
        <f>VLOOKUP(E2244,'Synthèse ventes'!$A$5:$C$2461,2,0)</f>
        <v>OTTO F.</v>
      </c>
      <c r="AG2244"/>
      <c r="AH2244"/>
      <c r="AI2244"/>
      <c r="AJ2244"/>
      <c r="AK2244" s="6" t="s">
        <v>80</v>
      </c>
      <c r="AL2244" s="6" t="s">
        <v>7300</v>
      </c>
      <c r="AM2244" s="6" t="s">
        <v>95</v>
      </c>
      <c r="AN2244" s="6" t="s">
        <v>96</v>
      </c>
      <c r="AO2244" s="6" t="s">
        <v>3433</v>
      </c>
      <c r="AP2244" s="6" t="s">
        <v>80</v>
      </c>
      <c r="AQ2244" s="6" t="s">
        <v>80</v>
      </c>
      <c r="AR2244" s="6" t="s">
        <v>2524</v>
      </c>
      <c r="AS2244" s="6" t="s">
        <v>1434</v>
      </c>
      <c r="AT2244"/>
      <c r="AU2244" s="6" t="s">
        <v>80</v>
      </c>
      <c r="AV2244" s="6" t="s">
        <v>100</v>
      </c>
      <c r="AW2244"/>
      <c r="AX2244"/>
      <c r="AY2244"/>
      <c r="AZ2244"/>
      <c r="BA2244"/>
      <c r="BB2244"/>
      <c r="BC2244"/>
      <c r="BD2244" s="6" t="s">
        <v>7286</v>
      </c>
      <c r="BE2244" s="7" t="s">
        <v>102</v>
      </c>
      <c r="BG2244" s="7" t="s">
        <v>103</v>
      </c>
      <c r="BH2244" s="7">
        <v>2018</v>
      </c>
      <c r="BI2244" s="7" t="s">
        <v>104</v>
      </c>
      <c r="BJ2244" s="7" t="s">
        <v>105</v>
      </c>
      <c r="BK2244" s="7" t="s">
        <v>105</v>
      </c>
      <c r="BL2244" s="7" t="s">
        <v>103</v>
      </c>
      <c r="BN2244"/>
      <c r="BO2244"/>
      <c r="BP2244"/>
      <c r="BQ2244"/>
      <c r="BR2244"/>
      <c r="BS2244"/>
      <c r="BT2244"/>
      <c r="BU2244"/>
      <c r="BV2244"/>
      <c r="BW2244"/>
      <c r="BX2244"/>
      <c r="BY2244" s="8">
        <v>119626</v>
      </c>
      <c r="BZ2244" s="9" t="s">
        <v>106</v>
      </c>
    </row>
    <row r="2245" spans="1:78" s="7" customFormat="1" hidden="1" x14ac:dyDescent="0.25">
      <c r="A2245" s="7" t="str">
        <f t="shared" si="35"/>
        <v>ADMT*</v>
      </c>
      <c r="B2245" s="6" t="s">
        <v>7303</v>
      </c>
      <c r="C2245" s="6" t="s">
        <v>7304</v>
      </c>
      <c r="D2245" s="6" t="s">
        <v>7298</v>
      </c>
      <c r="E2245" s="6" t="s">
        <v>7299</v>
      </c>
      <c r="F2245"/>
      <c r="G2245"/>
      <c r="H2245" s="6" t="s">
        <v>80</v>
      </c>
      <c r="I2245"/>
      <c r="J2245" s="6" t="s">
        <v>81</v>
      </c>
      <c r="K2245" s="6" t="s">
        <v>82</v>
      </c>
      <c r="L2245" s="6" t="s">
        <v>156</v>
      </c>
      <c r="M2245" s="6" t="s">
        <v>84</v>
      </c>
      <c r="N2245" s="6" t="s">
        <v>85</v>
      </c>
      <c r="O2245" s="6" t="s">
        <v>157</v>
      </c>
      <c r="P2245" s="6" t="s">
        <v>108</v>
      </c>
      <c r="Q2245" s="6" t="s">
        <v>109</v>
      </c>
      <c r="R2245" s="6" t="s">
        <v>110</v>
      </c>
      <c r="S2245" s="6" t="s">
        <v>109</v>
      </c>
      <c r="T2245" s="6" t="s">
        <v>110</v>
      </c>
      <c r="U2245" s="6" t="s">
        <v>91</v>
      </c>
      <c r="V2245" s="6" t="s">
        <v>91</v>
      </c>
      <c r="W2245" s="6" t="s">
        <v>80</v>
      </c>
      <c r="X2245" s="6" t="s">
        <v>80</v>
      </c>
      <c r="Y2245" s="6" t="s">
        <v>92</v>
      </c>
      <c r="Z2245" s="6" t="s">
        <v>80</v>
      </c>
      <c r="AA2245" s="6" t="s">
        <v>93</v>
      </c>
      <c r="AB2245"/>
      <c r="AC2245"/>
      <c r="AD2245"/>
      <c r="AE2245" t="str">
        <f>VLOOKUP(E2245,'Synthèse ventes'!$A$5:$C$2461,3,0)</f>
        <v>Rond Ø250 OTTOFUCHS BETA x 104,38 Kg</v>
      </c>
      <c r="AF2245" t="str">
        <f>VLOOKUP(E2245,'Synthèse ventes'!$A$5:$C$2461,2,0)</f>
        <v>OTTO F.</v>
      </c>
      <c r="AG2245"/>
      <c r="AH2245"/>
      <c r="AI2245"/>
      <c r="AJ2245"/>
      <c r="AK2245" s="6" t="s">
        <v>80</v>
      </c>
      <c r="AL2245" s="6" t="s">
        <v>7300</v>
      </c>
      <c r="AM2245" s="6" t="s">
        <v>95</v>
      </c>
      <c r="AN2245" s="6" t="s">
        <v>96</v>
      </c>
      <c r="AO2245" s="6" t="s">
        <v>3439</v>
      </c>
      <c r="AP2245" s="6" t="s">
        <v>80</v>
      </c>
      <c r="AQ2245" s="6" t="s">
        <v>80</v>
      </c>
      <c r="AR2245" s="6" t="s">
        <v>2524</v>
      </c>
      <c r="AS2245" s="6" t="s">
        <v>1434</v>
      </c>
      <c r="AT2245"/>
      <c r="AU2245" s="6" t="s">
        <v>80</v>
      </c>
      <c r="AV2245" s="6" t="s">
        <v>100</v>
      </c>
      <c r="AW2245"/>
      <c r="AX2245"/>
      <c r="AY2245"/>
      <c r="AZ2245"/>
      <c r="BA2245"/>
      <c r="BB2245"/>
      <c r="BC2245"/>
      <c r="BD2245" s="6" t="s">
        <v>7286</v>
      </c>
      <c r="BE2245" s="7" t="s">
        <v>102</v>
      </c>
      <c r="BG2245" s="7" t="s">
        <v>103</v>
      </c>
      <c r="BH2245" s="7">
        <v>2018</v>
      </c>
      <c r="BI2245" s="7" t="s">
        <v>104</v>
      </c>
      <c r="BJ2245" s="7" t="s">
        <v>105</v>
      </c>
      <c r="BK2245" s="7" t="s">
        <v>105</v>
      </c>
      <c r="BL2245" s="7" t="s">
        <v>103</v>
      </c>
      <c r="BN2245"/>
      <c r="BO2245"/>
      <c r="BP2245"/>
      <c r="BQ2245"/>
      <c r="BR2245"/>
      <c r="BS2245"/>
      <c r="BT2245"/>
      <c r="BU2245"/>
      <c r="BV2245"/>
      <c r="BW2245"/>
      <c r="BX2245"/>
      <c r="BY2245" s="8">
        <v>111540</v>
      </c>
      <c r="BZ2245" s="9" t="s">
        <v>106</v>
      </c>
    </row>
    <row r="2246" spans="1:78" s="7" customFormat="1" hidden="1" x14ac:dyDescent="0.25">
      <c r="A2246" s="7" t="str">
        <f t="shared" si="35"/>
        <v>ADNP*</v>
      </c>
      <c r="B2246" s="6" t="s">
        <v>7305</v>
      </c>
      <c r="C2246" s="6" t="s">
        <v>7306</v>
      </c>
      <c r="D2246" s="6" t="s">
        <v>7307</v>
      </c>
      <c r="E2246" s="6" t="s">
        <v>7308</v>
      </c>
      <c r="F2246"/>
      <c r="G2246"/>
      <c r="H2246" s="6" t="s">
        <v>80</v>
      </c>
      <c r="I2246"/>
      <c r="J2246" s="6" t="s">
        <v>81</v>
      </c>
      <c r="K2246" s="6" t="s">
        <v>82</v>
      </c>
      <c r="L2246" s="6" t="s">
        <v>156</v>
      </c>
      <c r="M2246" s="6" t="s">
        <v>84</v>
      </c>
      <c r="N2246" s="6" t="s">
        <v>85</v>
      </c>
      <c r="O2246" s="6" t="s">
        <v>157</v>
      </c>
      <c r="P2246" s="6" t="s">
        <v>108</v>
      </c>
      <c r="Q2246" s="6" t="s">
        <v>109</v>
      </c>
      <c r="R2246" s="6" t="s">
        <v>110</v>
      </c>
      <c r="S2246" s="6" t="s">
        <v>109</v>
      </c>
      <c r="T2246" s="6" t="s">
        <v>110</v>
      </c>
      <c r="U2246" s="6" t="s">
        <v>91</v>
      </c>
      <c r="V2246" s="6" t="s">
        <v>91</v>
      </c>
      <c r="W2246" s="6" t="s">
        <v>80</v>
      </c>
      <c r="X2246" s="6" t="s">
        <v>80</v>
      </c>
      <c r="Y2246" s="6" t="s">
        <v>92</v>
      </c>
      <c r="Z2246" s="6" t="s">
        <v>80</v>
      </c>
      <c r="AA2246" s="6" t="s">
        <v>93</v>
      </c>
      <c r="AB2246"/>
      <c r="AC2246"/>
      <c r="AD2246"/>
      <c r="AE2246" t="str">
        <f>VLOOKUP(E2246,'Synthèse ventes'!$A$5:$C$2461,3,0)</f>
        <v>Rond Ø250 ARCONIC  x 120 Kg</v>
      </c>
      <c r="AF2246" t="str">
        <f>VLOOKUP(E2246,'Synthèse ventes'!$A$5:$C$2461,2,0)</f>
        <v>ARCONIC L</v>
      </c>
      <c r="AG2246"/>
      <c r="AH2246"/>
      <c r="AI2246"/>
      <c r="AJ2246"/>
      <c r="AK2246" s="6" t="s">
        <v>80</v>
      </c>
      <c r="AL2246" s="6" t="s">
        <v>7309</v>
      </c>
      <c r="AM2246" s="6" t="s">
        <v>95</v>
      </c>
      <c r="AN2246" s="6" t="s">
        <v>96</v>
      </c>
      <c r="AO2246" s="6" t="s">
        <v>394</v>
      </c>
      <c r="AP2246" s="6" t="s">
        <v>80</v>
      </c>
      <c r="AQ2246" s="6" t="s">
        <v>80</v>
      </c>
      <c r="AR2246" s="6" t="s">
        <v>627</v>
      </c>
      <c r="AS2246" s="6" t="s">
        <v>885</v>
      </c>
      <c r="AT2246"/>
      <c r="AU2246" s="6" t="s">
        <v>80</v>
      </c>
      <c r="AV2246" s="6" t="s">
        <v>100</v>
      </c>
      <c r="AW2246"/>
      <c r="AX2246"/>
      <c r="AY2246"/>
      <c r="AZ2246"/>
      <c r="BA2246"/>
      <c r="BB2246"/>
      <c r="BC2246"/>
      <c r="BD2246" s="6" t="s">
        <v>7286</v>
      </c>
      <c r="BE2246" s="7" t="s">
        <v>102</v>
      </c>
      <c r="BG2246" s="7" t="s">
        <v>103</v>
      </c>
      <c r="BH2246" s="7">
        <v>2018</v>
      </c>
      <c r="BI2246" s="7" t="s">
        <v>104</v>
      </c>
      <c r="BJ2246" s="7" t="s">
        <v>105</v>
      </c>
      <c r="BK2246" s="7" t="s">
        <v>105</v>
      </c>
      <c r="BL2246" s="7" t="s">
        <v>103</v>
      </c>
      <c r="BN2246"/>
      <c r="BO2246"/>
      <c r="BP2246"/>
      <c r="BQ2246"/>
      <c r="BR2246"/>
      <c r="BS2246"/>
      <c r="BT2246"/>
      <c r="BU2246"/>
      <c r="BV2246"/>
      <c r="BW2246"/>
      <c r="BX2246"/>
      <c r="BY2246" s="8">
        <v>47843</v>
      </c>
      <c r="BZ2246" s="9" t="s">
        <v>106</v>
      </c>
    </row>
    <row r="2247" spans="1:78" s="7" customFormat="1" hidden="1" x14ac:dyDescent="0.25">
      <c r="A2247" s="7" t="str">
        <f t="shared" si="35"/>
        <v>ADNP*</v>
      </c>
      <c r="B2247" s="6" t="s">
        <v>7310</v>
      </c>
      <c r="C2247" s="6" t="s">
        <v>7311</v>
      </c>
      <c r="D2247" s="6" t="s">
        <v>7307</v>
      </c>
      <c r="E2247" s="6" t="s">
        <v>7308</v>
      </c>
      <c r="F2247"/>
      <c r="G2247"/>
      <c r="H2247" s="6" t="s">
        <v>80</v>
      </c>
      <c r="I2247"/>
      <c r="J2247" s="6" t="s">
        <v>81</v>
      </c>
      <c r="K2247" s="6" t="s">
        <v>82</v>
      </c>
      <c r="L2247" s="6" t="s">
        <v>156</v>
      </c>
      <c r="M2247" s="6" t="s">
        <v>84</v>
      </c>
      <c r="N2247" s="6" t="s">
        <v>85</v>
      </c>
      <c r="O2247" s="6" t="s">
        <v>157</v>
      </c>
      <c r="P2247" s="6" t="s">
        <v>108</v>
      </c>
      <c r="Q2247" s="6" t="s">
        <v>109</v>
      </c>
      <c r="R2247" s="6" t="s">
        <v>109</v>
      </c>
      <c r="S2247" s="6" t="s">
        <v>109</v>
      </c>
      <c r="T2247" s="6" t="s">
        <v>110</v>
      </c>
      <c r="U2247" s="6" t="s">
        <v>91</v>
      </c>
      <c r="V2247" s="6" t="s">
        <v>91</v>
      </c>
      <c r="W2247" s="6" t="s">
        <v>80</v>
      </c>
      <c r="X2247" s="6" t="s">
        <v>80</v>
      </c>
      <c r="Y2247" s="6" t="s">
        <v>92</v>
      </c>
      <c r="Z2247" s="6" t="s">
        <v>80</v>
      </c>
      <c r="AA2247" s="6" t="s">
        <v>616</v>
      </c>
      <c r="AB2247"/>
      <c r="AC2247"/>
      <c r="AD2247"/>
      <c r="AE2247" t="str">
        <f>VLOOKUP(E2247,'Synthèse ventes'!$A$5:$C$2461,3,0)</f>
        <v>Rond Ø250 ARCONIC  x 120 Kg</v>
      </c>
      <c r="AF2247" t="str">
        <f>VLOOKUP(E2247,'Synthèse ventes'!$A$5:$C$2461,2,0)</f>
        <v>ARCONIC L</v>
      </c>
      <c r="AG2247"/>
      <c r="AH2247"/>
      <c r="AI2247"/>
      <c r="AJ2247"/>
      <c r="AK2247" s="6" t="s">
        <v>80</v>
      </c>
      <c r="AL2247" s="6" t="s">
        <v>7309</v>
      </c>
      <c r="AM2247" s="6" t="s">
        <v>95</v>
      </c>
      <c r="AN2247" s="6" t="s">
        <v>96</v>
      </c>
      <c r="AO2247" s="6" t="s">
        <v>454</v>
      </c>
      <c r="AP2247" s="6" t="s">
        <v>80</v>
      </c>
      <c r="AQ2247" s="6" t="s">
        <v>80</v>
      </c>
      <c r="AR2247" s="6" t="s">
        <v>627</v>
      </c>
      <c r="AS2247" s="6" t="s">
        <v>885</v>
      </c>
      <c r="AT2247"/>
      <c r="AU2247" s="6" t="s">
        <v>80</v>
      </c>
      <c r="AV2247" s="6" t="s">
        <v>100</v>
      </c>
      <c r="AW2247"/>
      <c r="AX2247"/>
      <c r="AY2247"/>
      <c r="AZ2247"/>
      <c r="BA2247"/>
      <c r="BB2247"/>
      <c r="BC2247"/>
      <c r="BD2247" s="6" t="s">
        <v>7286</v>
      </c>
      <c r="BE2247" s="7" t="s">
        <v>102</v>
      </c>
      <c r="BG2247" s="7" t="s">
        <v>103</v>
      </c>
      <c r="BH2247" s="7">
        <v>2018</v>
      </c>
      <c r="BI2247" s="7" t="s">
        <v>104</v>
      </c>
      <c r="BJ2247" s="7" t="s">
        <v>105</v>
      </c>
      <c r="BK2247" s="7" t="s">
        <v>105</v>
      </c>
      <c r="BL2247" s="7" t="s">
        <v>103</v>
      </c>
      <c r="BN2247"/>
      <c r="BO2247"/>
      <c r="BP2247"/>
      <c r="BQ2247"/>
      <c r="BR2247"/>
      <c r="BS2247"/>
      <c r="BT2247"/>
      <c r="BU2247"/>
      <c r="BV2247"/>
      <c r="BW2247"/>
      <c r="BX2247"/>
      <c r="BY2247" s="8">
        <v>132599</v>
      </c>
      <c r="BZ2247" s="9" t="s">
        <v>106</v>
      </c>
    </row>
    <row r="2248" spans="1:78" s="7" customFormat="1" hidden="1" x14ac:dyDescent="0.25">
      <c r="A2248" s="7" t="str">
        <f t="shared" si="35"/>
        <v>ADBK*</v>
      </c>
      <c r="B2248" s="6" t="s">
        <v>7312</v>
      </c>
      <c r="C2248" s="6" t="s">
        <v>7313</v>
      </c>
      <c r="D2248" s="6" t="s">
        <v>7314</v>
      </c>
      <c r="E2248" s="6" t="s">
        <v>7315</v>
      </c>
      <c r="F2248"/>
      <c r="G2248"/>
      <c r="H2248" s="6" t="s">
        <v>80</v>
      </c>
      <c r="I2248"/>
      <c r="J2248" s="6" t="s">
        <v>81</v>
      </c>
      <c r="K2248" s="6" t="s">
        <v>82</v>
      </c>
      <c r="L2248" s="6" t="s">
        <v>3213</v>
      </c>
      <c r="M2248" s="6" t="s">
        <v>84</v>
      </c>
      <c r="N2248" s="6" t="s">
        <v>85</v>
      </c>
      <c r="O2248" s="6" t="s">
        <v>1348</v>
      </c>
      <c r="P2248" s="6" t="s">
        <v>2697</v>
      </c>
      <c r="Q2248" s="6" t="s">
        <v>7316</v>
      </c>
      <c r="R2248" s="6" t="s">
        <v>7316</v>
      </c>
      <c r="S2248"/>
      <c r="T2248"/>
      <c r="U2248" s="6" t="s">
        <v>91</v>
      </c>
      <c r="V2248" s="6" t="s">
        <v>91</v>
      </c>
      <c r="W2248" s="6" t="s">
        <v>80</v>
      </c>
      <c r="X2248" s="6" t="s">
        <v>80</v>
      </c>
      <c r="Y2248" s="6" t="s">
        <v>92</v>
      </c>
      <c r="Z2248" s="6" t="s">
        <v>80</v>
      </c>
      <c r="AA2248" s="6" t="s">
        <v>80</v>
      </c>
      <c r="AB2248"/>
      <c r="AC2248"/>
      <c r="AD2248"/>
      <c r="AE2248" t="str">
        <f>VLOOKUP(E2248,'Synthèse ventes'!$A$5:$C$2461,3,0)</f>
        <v>Plat 650x305 pour Pamiers</v>
      </c>
      <c r="AF2248" t="str">
        <f>VLOOKUP(E2248,'Synthèse ventes'!$A$5:$C$2461,2,0)</f>
        <v>AD PAMIERS</v>
      </c>
      <c r="AG2248"/>
      <c r="AH2248"/>
      <c r="AI2248"/>
      <c r="AJ2248"/>
      <c r="AK2248" s="6" t="s">
        <v>92</v>
      </c>
      <c r="AL2248" s="6" t="s">
        <v>7317</v>
      </c>
      <c r="AM2248" s="6" t="s">
        <v>95</v>
      </c>
      <c r="AN2248" s="6" t="s">
        <v>97</v>
      </c>
      <c r="AO2248" s="6" t="s">
        <v>4332</v>
      </c>
      <c r="AP2248" s="6" t="s">
        <v>80</v>
      </c>
      <c r="AQ2248" s="6" t="s">
        <v>80</v>
      </c>
      <c r="AR2248" s="6" t="s">
        <v>4333</v>
      </c>
      <c r="AS2248" s="6" t="s">
        <v>169</v>
      </c>
      <c r="AT2248"/>
      <c r="AU2248" s="6" t="s">
        <v>80</v>
      </c>
      <c r="AV2248" s="6" t="s">
        <v>100</v>
      </c>
      <c r="AW2248"/>
      <c r="AX2248"/>
      <c r="AY2248"/>
      <c r="AZ2248"/>
      <c r="BA2248"/>
      <c r="BB2248"/>
      <c r="BC2248"/>
      <c r="BD2248" s="6" t="s">
        <v>7286</v>
      </c>
      <c r="BE2248" s="7" t="s">
        <v>102</v>
      </c>
      <c r="BG2248" s="7" t="s">
        <v>103</v>
      </c>
      <c r="BH2248" s="7">
        <v>2018</v>
      </c>
      <c r="BI2248" s="7" t="s">
        <v>104</v>
      </c>
      <c r="BJ2248" s="7" t="s">
        <v>105</v>
      </c>
      <c r="BK2248" s="7" t="s">
        <v>105</v>
      </c>
      <c r="BL2248" s="7" t="s">
        <v>103</v>
      </c>
      <c r="BN2248"/>
      <c r="BO2248"/>
      <c r="BP2248"/>
      <c r="BQ2248"/>
      <c r="BR2248"/>
      <c r="BS2248"/>
      <c r="BT2248"/>
      <c r="BU2248"/>
      <c r="BV2248"/>
      <c r="BW2248"/>
      <c r="BX2248"/>
      <c r="BY2248" s="8">
        <v>76716</v>
      </c>
      <c r="BZ2248" s="9" t="s">
        <v>106</v>
      </c>
    </row>
    <row r="2249" spans="1:78" s="7" customFormat="1" hidden="1" x14ac:dyDescent="0.25">
      <c r="A2249" s="7" t="str">
        <f t="shared" si="35"/>
        <v>ADBK*</v>
      </c>
      <c r="B2249" s="6" t="s">
        <v>7318</v>
      </c>
      <c r="C2249" s="6" t="s">
        <v>7313</v>
      </c>
      <c r="D2249" s="6" t="s">
        <v>7314</v>
      </c>
      <c r="E2249" s="6" t="s">
        <v>7315</v>
      </c>
      <c r="F2249"/>
      <c r="G2249"/>
      <c r="H2249" s="6" t="s">
        <v>80</v>
      </c>
      <c r="I2249"/>
      <c r="J2249" s="6" t="s">
        <v>81</v>
      </c>
      <c r="K2249" s="6" t="s">
        <v>82</v>
      </c>
      <c r="L2249" s="6" t="s">
        <v>3213</v>
      </c>
      <c r="M2249" s="6" t="s">
        <v>84</v>
      </c>
      <c r="N2249" s="6" t="s">
        <v>85</v>
      </c>
      <c r="O2249" s="6" t="s">
        <v>1348</v>
      </c>
      <c r="P2249" s="6" t="s">
        <v>108</v>
      </c>
      <c r="Q2249" s="6" t="s">
        <v>109</v>
      </c>
      <c r="R2249" s="6" t="s">
        <v>109</v>
      </c>
      <c r="S2249" s="6" t="s">
        <v>109</v>
      </c>
      <c r="T2249" s="6" t="s">
        <v>110</v>
      </c>
      <c r="U2249" s="6" t="s">
        <v>91</v>
      </c>
      <c r="V2249" s="6" t="s">
        <v>91</v>
      </c>
      <c r="W2249" s="6" t="s">
        <v>80</v>
      </c>
      <c r="X2249" s="6" t="s">
        <v>80</v>
      </c>
      <c r="Y2249" s="6" t="s">
        <v>92</v>
      </c>
      <c r="Z2249" s="6" t="s">
        <v>80</v>
      </c>
      <c r="AA2249" s="6" t="s">
        <v>93</v>
      </c>
      <c r="AB2249"/>
      <c r="AC2249"/>
      <c r="AD2249"/>
      <c r="AE2249" t="str">
        <f>VLOOKUP(E2249,'Synthèse ventes'!$A$5:$C$2461,3,0)</f>
        <v>Plat 650x305 pour Pamiers</v>
      </c>
      <c r="AF2249" t="str">
        <f>VLOOKUP(E2249,'Synthèse ventes'!$A$5:$C$2461,2,0)</f>
        <v>AD PAMIERS</v>
      </c>
      <c r="AG2249"/>
      <c r="AH2249"/>
      <c r="AI2249"/>
      <c r="AJ2249"/>
      <c r="AK2249" s="6" t="s">
        <v>92</v>
      </c>
      <c r="AL2249" s="6" t="s">
        <v>7317</v>
      </c>
      <c r="AM2249" s="6" t="s">
        <v>95</v>
      </c>
      <c r="AN2249" s="6" t="s">
        <v>97</v>
      </c>
      <c r="AO2249" s="6" t="s">
        <v>4332</v>
      </c>
      <c r="AP2249" s="6" t="s">
        <v>80</v>
      </c>
      <c r="AQ2249" s="6" t="s">
        <v>80</v>
      </c>
      <c r="AR2249" s="6" t="s">
        <v>4333</v>
      </c>
      <c r="AS2249" s="6" t="s">
        <v>169</v>
      </c>
      <c r="AT2249"/>
      <c r="AU2249" s="6" t="s">
        <v>80</v>
      </c>
      <c r="AV2249" s="6" t="s">
        <v>100</v>
      </c>
      <c r="AW2249"/>
      <c r="AX2249"/>
      <c r="AY2249"/>
      <c r="AZ2249"/>
      <c r="BA2249"/>
      <c r="BB2249"/>
      <c r="BC2249"/>
      <c r="BD2249" s="6" t="s">
        <v>7286</v>
      </c>
      <c r="BE2249" s="7" t="s">
        <v>102</v>
      </c>
      <c r="BG2249" s="7" t="s">
        <v>103</v>
      </c>
      <c r="BH2249" s="7">
        <v>2018</v>
      </c>
      <c r="BI2249" s="7" t="s">
        <v>104</v>
      </c>
      <c r="BJ2249" s="7" t="s">
        <v>105</v>
      </c>
      <c r="BK2249" s="7" t="s">
        <v>105</v>
      </c>
      <c r="BL2249" s="7" t="s">
        <v>103</v>
      </c>
      <c r="BN2249"/>
      <c r="BO2249"/>
      <c r="BP2249"/>
      <c r="BQ2249"/>
      <c r="BR2249"/>
      <c r="BS2249"/>
      <c r="BT2249"/>
      <c r="BU2249"/>
      <c r="BV2249"/>
      <c r="BW2249"/>
      <c r="BX2249"/>
      <c r="BY2249" s="8">
        <v>24927</v>
      </c>
      <c r="BZ2249" s="9" t="s">
        <v>106</v>
      </c>
    </row>
    <row r="2250" spans="1:78" s="7" customFormat="1" hidden="1" x14ac:dyDescent="0.25">
      <c r="A2250" s="7" t="str">
        <f t="shared" si="35"/>
        <v>ADMD*</v>
      </c>
      <c r="B2250" s="6" t="s">
        <v>7319</v>
      </c>
      <c r="C2250" s="6" t="s">
        <v>7320</v>
      </c>
      <c r="D2250" s="6" t="s">
        <v>7321</v>
      </c>
      <c r="E2250" s="6" t="s">
        <v>7322</v>
      </c>
      <c r="F2250"/>
      <c r="G2250"/>
      <c r="H2250" s="6" t="s">
        <v>80</v>
      </c>
      <c r="I2250"/>
      <c r="J2250" s="6" t="s">
        <v>81</v>
      </c>
      <c r="K2250" s="6" t="s">
        <v>82</v>
      </c>
      <c r="L2250" s="6" t="s">
        <v>156</v>
      </c>
      <c r="M2250" s="6" t="s">
        <v>84</v>
      </c>
      <c r="N2250" s="6" t="s">
        <v>85</v>
      </c>
      <c r="O2250" s="6" t="s">
        <v>157</v>
      </c>
      <c r="P2250" s="6" t="s">
        <v>108</v>
      </c>
      <c r="Q2250" s="6" t="s">
        <v>109</v>
      </c>
      <c r="R2250" s="6" t="s">
        <v>110</v>
      </c>
      <c r="S2250" s="6" t="s">
        <v>109</v>
      </c>
      <c r="T2250" s="6" t="s">
        <v>110</v>
      </c>
      <c r="U2250" s="6" t="s">
        <v>91</v>
      </c>
      <c r="V2250" s="6" t="s">
        <v>91</v>
      </c>
      <c r="W2250" s="6" t="s">
        <v>80</v>
      </c>
      <c r="X2250" s="6" t="s">
        <v>80</v>
      </c>
      <c r="Y2250" s="6" t="s">
        <v>92</v>
      </c>
      <c r="Z2250" s="6" t="s">
        <v>80</v>
      </c>
      <c r="AA2250" s="6" t="s">
        <v>93</v>
      </c>
      <c r="AB2250"/>
      <c r="AC2250"/>
      <c r="AD2250"/>
      <c r="AE2250" t="str">
        <f>VLOOKUP(E2250,'Synthèse ventes'!$A$5:$C$2461,3,0)</f>
        <v>Rond Ø180 BOMBARDIER - Multiple</v>
      </c>
      <c r="AF2250" t="str">
        <f>VLOOKUP(E2250,'Synthèse ventes'!$A$5:$C$2461,2,0)</f>
        <v>AD PAMIERS</v>
      </c>
      <c r="AG2250"/>
      <c r="AH2250"/>
      <c r="AI2250"/>
      <c r="AJ2250"/>
      <c r="AK2250" s="6" t="s">
        <v>92</v>
      </c>
      <c r="AL2250" s="6" t="s">
        <v>7323</v>
      </c>
      <c r="AM2250" s="6" t="s">
        <v>95</v>
      </c>
      <c r="AN2250" s="6" t="s">
        <v>145</v>
      </c>
      <c r="AO2250" s="6" t="s">
        <v>400</v>
      </c>
      <c r="AP2250" s="6" t="s">
        <v>80</v>
      </c>
      <c r="AQ2250" s="6" t="s">
        <v>80</v>
      </c>
      <c r="AR2250" s="6" t="s">
        <v>6752</v>
      </c>
      <c r="AS2250" s="6" t="s">
        <v>573</v>
      </c>
      <c r="AT2250"/>
      <c r="AU2250" s="6" t="s">
        <v>80</v>
      </c>
      <c r="AV2250" s="6" t="s">
        <v>100</v>
      </c>
      <c r="AW2250"/>
      <c r="AX2250"/>
      <c r="AY2250"/>
      <c r="AZ2250"/>
      <c r="BA2250"/>
      <c r="BB2250"/>
      <c r="BC2250"/>
      <c r="BD2250" s="6" t="s">
        <v>7286</v>
      </c>
      <c r="BE2250" s="7" t="s">
        <v>102</v>
      </c>
      <c r="BG2250" s="7" t="s">
        <v>103</v>
      </c>
      <c r="BH2250" s="7">
        <v>2018</v>
      </c>
      <c r="BI2250" s="7" t="s">
        <v>104</v>
      </c>
      <c r="BJ2250" s="7" t="s">
        <v>105</v>
      </c>
      <c r="BK2250" s="7" t="s">
        <v>105</v>
      </c>
      <c r="BL2250" s="7" t="s">
        <v>103</v>
      </c>
      <c r="BN2250"/>
      <c r="BO2250"/>
      <c r="BP2250"/>
      <c r="BQ2250"/>
      <c r="BR2250"/>
      <c r="BS2250"/>
      <c r="BT2250"/>
      <c r="BU2250"/>
      <c r="BV2250"/>
      <c r="BW2250"/>
      <c r="BX2250"/>
      <c r="BY2250" s="8">
        <v>131727</v>
      </c>
      <c r="BZ2250" s="9" t="s">
        <v>106</v>
      </c>
    </row>
    <row r="2251" spans="1:78" s="7" customFormat="1" hidden="1" x14ac:dyDescent="0.25">
      <c r="A2251" s="7" t="str">
        <f t="shared" si="35"/>
        <v>ADMD*</v>
      </c>
      <c r="B2251" s="6" t="s">
        <v>7324</v>
      </c>
      <c r="C2251" s="6" t="s">
        <v>7325</v>
      </c>
      <c r="D2251" s="6" t="s">
        <v>7321</v>
      </c>
      <c r="E2251" s="6" t="s">
        <v>7322</v>
      </c>
      <c r="F2251"/>
      <c r="G2251"/>
      <c r="H2251" s="6" t="s">
        <v>80</v>
      </c>
      <c r="I2251"/>
      <c r="J2251" s="6" t="s">
        <v>81</v>
      </c>
      <c r="K2251" s="6" t="s">
        <v>82</v>
      </c>
      <c r="L2251" s="6" t="s">
        <v>156</v>
      </c>
      <c r="M2251" s="6" t="s">
        <v>84</v>
      </c>
      <c r="N2251" s="6" t="s">
        <v>85</v>
      </c>
      <c r="O2251" s="6" t="s">
        <v>157</v>
      </c>
      <c r="P2251" s="6" t="s">
        <v>108</v>
      </c>
      <c r="Q2251" s="6" t="s">
        <v>109</v>
      </c>
      <c r="R2251" s="6" t="s">
        <v>110</v>
      </c>
      <c r="S2251" s="6" t="s">
        <v>109</v>
      </c>
      <c r="T2251" s="6" t="s">
        <v>110</v>
      </c>
      <c r="U2251" s="6" t="s">
        <v>91</v>
      </c>
      <c r="V2251" s="6" t="s">
        <v>91</v>
      </c>
      <c r="W2251" s="6" t="s">
        <v>80</v>
      </c>
      <c r="X2251" s="6" t="s">
        <v>80</v>
      </c>
      <c r="Y2251" s="6" t="s">
        <v>92</v>
      </c>
      <c r="Z2251" s="6" t="s">
        <v>80</v>
      </c>
      <c r="AA2251" s="6" t="s">
        <v>93</v>
      </c>
      <c r="AB2251"/>
      <c r="AC2251"/>
      <c r="AD2251"/>
      <c r="AE2251" t="str">
        <f>VLOOKUP(E2251,'Synthèse ventes'!$A$5:$C$2461,3,0)</f>
        <v>Rond Ø180 BOMBARDIER - Multiple</v>
      </c>
      <c r="AF2251" t="str">
        <f>VLOOKUP(E2251,'Synthèse ventes'!$A$5:$C$2461,2,0)</f>
        <v>AD PAMIERS</v>
      </c>
      <c r="AG2251"/>
      <c r="AH2251"/>
      <c r="AI2251"/>
      <c r="AJ2251"/>
      <c r="AK2251" s="6" t="s">
        <v>92</v>
      </c>
      <c r="AL2251" s="6" t="s">
        <v>7323</v>
      </c>
      <c r="AM2251" s="6" t="s">
        <v>95</v>
      </c>
      <c r="AN2251" s="6" t="s">
        <v>375</v>
      </c>
      <c r="AO2251" s="6" t="s">
        <v>510</v>
      </c>
      <c r="AP2251" s="6" t="s">
        <v>80</v>
      </c>
      <c r="AQ2251" s="6" t="s">
        <v>80</v>
      </c>
      <c r="AR2251" s="6" t="s">
        <v>6752</v>
      </c>
      <c r="AS2251" s="6" t="s">
        <v>573</v>
      </c>
      <c r="AT2251"/>
      <c r="AU2251" s="6" t="s">
        <v>80</v>
      </c>
      <c r="AV2251" s="6" t="s">
        <v>100</v>
      </c>
      <c r="AW2251"/>
      <c r="AX2251"/>
      <c r="AY2251"/>
      <c r="AZ2251"/>
      <c r="BA2251"/>
      <c r="BB2251"/>
      <c r="BC2251"/>
      <c r="BD2251" s="6" t="s">
        <v>7286</v>
      </c>
      <c r="BE2251" s="7" t="s">
        <v>102</v>
      </c>
      <c r="BG2251" s="7" t="s">
        <v>103</v>
      </c>
      <c r="BH2251" s="7">
        <v>2018</v>
      </c>
      <c r="BI2251" s="7" t="s">
        <v>104</v>
      </c>
      <c r="BJ2251" s="7" t="s">
        <v>105</v>
      </c>
      <c r="BK2251" s="7" t="s">
        <v>105</v>
      </c>
      <c r="BL2251" s="7" t="s">
        <v>103</v>
      </c>
      <c r="BN2251"/>
      <c r="BO2251"/>
      <c r="BP2251"/>
      <c r="BQ2251"/>
      <c r="BR2251"/>
      <c r="BS2251"/>
      <c r="BT2251"/>
      <c r="BU2251"/>
      <c r="BV2251"/>
      <c r="BW2251"/>
      <c r="BX2251"/>
      <c r="BY2251" s="8">
        <v>70840</v>
      </c>
      <c r="BZ2251" s="9" t="s">
        <v>106</v>
      </c>
    </row>
    <row r="2252" spans="1:78" s="7" customFormat="1" hidden="1" x14ac:dyDescent="0.25">
      <c r="A2252" s="7" t="str">
        <f t="shared" si="35"/>
        <v>ACUB*</v>
      </c>
      <c r="B2252" s="6" t="s">
        <v>7326</v>
      </c>
      <c r="C2252" s="6" t="s">
        <v>7327</v>
      </c>
      <c r="D2252" s="6" t="s">
        <v>7328</v>
      </c>
      <c r="E2252" s="6" t="s">
        <v>7329</v>
      </c>
      <c r="F2252"/>
      <c r="G2252"/>
      <c r="H2252" s="6" t="s">
        <v>80</v>
      </c>
      <c r="I2252"/>
      <c r="J2252" s="6" t="s">
        <v>81</v>
      </c>
      <c r="K2252" s="6" t="s">
        <v>82</v>
      </c>
      <c r="L2252" s="6" t="s">
        <v>7330</v>
      </c>
      <c r="M2252" s="6" t="s">
        <v>84</v>
      </c>
      <c r="N2252" s="6" t="s">
        <v>85</v>
      </c>
      <c r="O2252" s="6" t="s">
        <v>157</v>
      </c>
      <c r="P2252" s="6" t="s">
        <v>108</v>
      </c>
      <c r="Q2252" s="6" t="s">
        <v>109</v>
      </c>
      <c r="R2252" s="6" t="s">
        <v>110</v>
      </c>
      <c r="S2252" s="6" t="s">
        <v>109</v>
      </c>
      <c r="T2252" s="6" t="s">
        <v>110</v>
      </c>
      <c r="U2252" s="6" t="s">
        <v>91</v>
      </c>
      <c r="V2252" s="6" t="s">
        <v>91</v>
      </c>
      <c r="W2252" s="6" t="s">
        <v>80</v>
      </c>
      <c r="X2252" s="6" t="s">
        <v>80</v>
      </c>
      <c r="Y2252" s="6" t="s">
        <v>92</v>
      </c>
      <c r="Z2252" s="6" t="s">
        <v>80</v>
      </c>
      <c r="AA2252" s="6" t="s">
        <v>93</v>
      </c>
      <c r="AB2252"/>
      <c r="AC2252"/>
      <c r="AD2252"/>
      <c r="AE2252" t="str">
        <f>VLOOKUP(E2252,'Synthèse ventes'!$A$5:$C$2461,3,0)</f>
        <v>Rond Ø330 pour Pamiers - DZ = 1.5 mm</v>
      </c>
      <c r="AF2252" t="str">
        <f>VLOOKUP(E2252,'Synthèse ventes'!$A$5:$C$2461,2,0)</f>
        <v>AD PAMIERS</v>
      </c>
      <c r="AG2252"/>
      <c r="AH2252"/>
      <c r="AI2252"/>
      <c r="AJ2252"/>
      <c r="AK2252" s="6" t="s">
        <v>80</v>
      </c>
      <c r="AL2252" s="6" t="s">
        <v>7331</v>
      </c>
      <c r="AM2252" s="6" t="s">
        <v>95</v>
      </c>
      <c r="AN2252" s="6" t="s">
        <v>7332</v>
      </c>
      <c r="AO2252" s="6" t="s">
        <v>647</v>
      </c>
      <c r="AP2252" s="6" t="s">
        <v>80</v>
      </c>
      <c r="AQ2252" s="6" t="s">
        <v>80</v>
      </c>
      <c r="AR2252" s="6" t="s">
        <v>7333</v>
      </c>
      <c r="AS2252" s="6" t="s">
        <v>573</v>
      </c>
      <c r="AT2252"/>
      <c r="AU2252" s="6" t="s">
        <v>80</v>
      </c>
      <c r="AV2252" s="6" t="s">
        <v>100</v>
      </c>
      <c r="AW2252"/>
      <c r="AX2252"/>
      <c r="AY2252"/>
      <c r="AZ2252"/>
      <c r="BA2252"/>
      <c r="BB2252"/>
      <c r="BC2252"/>
      <c r="BD2252" s="6" t="s">
        <v>7286</v>
      </c>
      <c r="BE2252" s="7" t="s">
        <v>102</v>
      </c>
      <c r="BG2252" s="7" t="s">
        <v>103</v>
      </c>
      <c r="BH2252" s="7">
        <v>2018</v>
      </c>
      <c r="BI2252" s="7" t="s">
        <v>104</v>
      </c>
      <c r="BJ2252" s="7" t="s">
        <v>105</v>
      </c>
      <c r="BK2252" s="7" t="s">
        <v>105</v>
      </c>
      <c r="BL2252" s="7" t="s">
        <v>103</v>
      </c>
      <c r="BN2252"/>
      <c r="BO2252"/>
      <c r="BP2252"/>
      <c r="BQ2252"/>
      <c r="BR2252"/>
      <c r="BS2252"/>
      <c r="BT2252"/>
      <c r="BU2252"/>
      <c r="BV2252"/>
      <c r="BW2252"/>
      <c r="BX2252"/>
      <c r="BY2252" s="8">
        <v>79198</v>
      </c>
      <c r="BZ2252" s="9" t="s">
        <v>106</v>
      </c>
    </row>
    <row r="2253" spans="1:78" s="7" customFormat="1" hidden="1" x14ac:dyDescent="0.25">
      <c r="A2253" s="7" t="str">
        <f t="shared" si="35"/>
        <v>ACUB*</v>
      </c>
      <c r="B2253" s="6" t="s">
        <v>7334</v>
      </c>
      <c r="C2253" s="6" t="s">
        <v>7335</v>
      </c>
      <c r="D2253" s="6" t="s">
        <v>7328</v>
      </c>
      <c r="E2253" s="6" t="s">
        <v>7329</v>
      </c>
      <c r="F2253"/>
      <c r="G2253"/>
      <c r="H2253" s="6" t="s">
        <v>80</v>
      </c>
      <c r="I2253"/>
      <c r="J2253" s="6" t="s">
        <v>81</v>
      </c>
      <c r="K2253" s="6" t="s">
        <v>82</v>
      </c>
      <c r="L2253" s="6" t="s">
        <v>7330</v>
      </c>
      <c r="M2253" s="6" t="s">
        <v>84</v>
      </c>
      <c r="N2253" s="6" t="s">
        <v>85</v>
      </c>
      <c r="O2253" s="6" t="s">
        <v>157</v>
      </c>
      <c r="P2253" s="6" t="s">
        <v>108</v>
      </c>
      <c r="Q2253" s="6" t="s">
        <v>109</v>
      </c>
      <c r="R2253" s="6" t="s">
        <v>110</v>
      </c>
      <c r="S2253" s="6" t="s">
        <v>109</v>
      </c>
      <c r="T2253" s="6" t="s">
        <v>110</v>
      </c>
      <c r="U2253" s="6" t="s">
        <v>91</v>
      </c>
      <c r="V2253" s="6" t="s">
        <v>91</v>
      </c>
      <c r="W2253" s="6" t="s">
        <v>80</v>
      </c>
      <c r="X2253" s="6" t="s">
        <v>80</v>
      </c>
      <c r="Y2253" s="6" t="s">
        <v>92</v>
      </c>
      <c r="Z2253" s="6" t="s">
        <v>80</v>
      </c>
      <c r="AA2253" s="6" t="s">
        <v>93</v>
      </c>
      <c r="AB2253"/>
      <c r="AC2253"/>
      <c r="AD2253"/>
      <c r="AE2253" t="str">
        <f>VLOOKUP(E2253,'Synthèse ventes'!$A$5:$C$2461,3,0)</f>
        <v>Rond Ø330 pour Pamiers - DZ = 1.5 mm</v>
      </c>
      <c r="AF2253" t="str">
        <f>VLOOKUP(E2253,'Synthèse ventes'!$A$5:$C$2461,2,0)</f>
        <v>AD PAMIERS</v>
      </c>
      <c r="AG2253"/>
      <c r="AH2253"/>
      <c r="AI2253"/>
      <c r="AJ2253"/>
      <c r="AK2253" s="6" t="s">
        <v>80</v>
      </c>
      <c r="AL2253" s="6" t="s">
        <v>7331</v>
      </c>
      <c r="AM2253" s="6" t="s">
        <v>95</v>
      </c>
      <c r="AN2253" s="6" t="s">
        <v>7336</v>
      </c>
      <c r="AO2253" s="6" t="s">
        <v>380</v>
      </c>
      <c r="AP2253" s="6" t="s">
        <v>80</v>
      </c>
      <c r="AQ2253" s="6" t="s">
        <v>80</v>
      </c>
      <c r="AR2253" s="6" t="s">
        <v>7333</v>
      </c>
      <c r="AS2253" s="6" t="s">
        <v>573</v>
      </c>
      <c r="AT2253"/>
      <c r="AU2253" s="6" t="s">
        <v>80</v>
      </c>
      <c r="AV2253" s="6" t="s">
        <v>100</v>
      </c>
      <c r="AW2253"/>
      <c r="AX2253"/>
      <c r="AY2253"/>
      <c r="AZ2253"/>
      <c r="BA2253"/>
      <c r="BB2253"/>
      <c r="BC2253"/>
      <c r="BD2253" s="6" t="s">
        <v>7286</v>
      </c>
      <c r="BE2253" s="7" t="s">
        <v>102</v>
      </c>
      <c r="BG2253" s="7" t="s">
        <v>103</v>
      </c>
      <c r="BH2253" s="7">
        <v>2018</v>
      </c>
      <c r="BI2253" s="7" t="s">
        <v>104</v>
      </c>
      <c r="BJ2253" s="7" t="s">
        <v>105</v>
      </c>
      <c r="BK2253" s="7" t="s">
        <v>105</v>
      </c>
      <c r="BL2253" s="7" t="s">
        <v>103</v>
      </c>
      <c r="BN2253"/>
      <c r="BO2253"/>
      <c r="BP2253"/>
      <c r="BQ2253"/>
      <c r="BR2253"/>
      <c r="BS2253"/>
      <c r="BT2253"/>
      <c r="BU2253"/>
      <c r="BV2253"/>
      <c r="BW2253"/>
      <c r="BX2253"/>
      <c r="BY2253" s="8">
        <v>127499</v>
      </c>
      <c r="BZ2253" s="9" t="s">
        <v>106</v>
      </c>
    </row>
    <row r="2254" spans="1:78" s="7" customFormat="1" hidden="1" x14ac:dyDescent="0.25">
      <c r="A2254" s="7" t="str">
        <f t="shared" si="35"/>
        <v>ACUB*</v>
      </c>
      <c r="B2254" s="6" t="s">
        <v>7337</v>
      </c>
      <c r="C2254" s="6" t="s">
        <v>7338</v>
      </c>
      <c r="D2254" s="6" t="s">
        <v>7328</v>
      </c>
      <c r="E2254" s="6" t="s">
        <v>7329</v>
      </c>
      <c r="F2254"/>
      <c r="G2254"/>
      <c r="H2254" s="6" t="s">
        <v>80</v>
      </c>
      <c r="I2254"/>
      <c r="J2254" s="6" t="s">
        <v>81</v>
      </c>
      <c r="K2254" s="6" t="s">
        <v>82</v>
      </c>
      <c r="L2254" s="6" t="s">
        <v>7330</v>
      </c>
      <c r="M2254" s="6" t="s">
        <v>84</v>
      </c>
      <c r="N2254" s="6" t="s">
        <v>85</v>
      </c>
      <c r="O2254" s="6" t="s">
        <v>157</v>
      </c>
      <c r="P2254" s="6" t="s">
        <v>108</v>
      </c>
      <c r="Q2254" s="6" t="s">
        <v>109</v>
      </c>
      <c r="R2254" s="6" t="s">
        <v>110</v>
      </c>
      <c r="S2254" s="6" t="s">
        <v>109</v>
      </c>
      <c r="T2254" s="6" t="s">
        <v>110</v>
      </c>
      <c r="U2254" s="6" t="s">
        <v>91</v>
      </c>
      <c r="V2254" s="6" t="s">
        <v>91</v>
      </c>
      <c r="W2254" s="6" t="s">
        <v>80</v>
      </c>
      <c r="X2254" s="6" t="s">
        <v>80</v>
      </c>
      <c r="Y2254" s="6" t="s">
        <v>92</v>
      </c>
      <c r="Z2254" s="6" t="s">
        <v>80</v>
      </c>
      <c r="AA2254" s="6" t="s">
        <v>93</v>
      </c>
      <c r="AB2254"/>
      <c r="AC2254"/>
      <c r="AD2254"/>
      <c r="AE2254" t="str">
        <f>VLOOKUP(E2254,'Synthèse ventes'!$A$5:$C$2461,3,0)</f>
        <v>Rond Ø330 pour Pamiers - DZ = 1.5 mm</v>
      </c>
      <c r="AF2254" t="str">
        <f>VLOOKUP(E2254,'Synthèse ventes'!$A$5:$C$2461,2,0)</f>
        <v>AD PAMIERS</v>
      </c>
      <c r="AG2254"/>
      <c r="AH2254"/>
      <c r="AI2254"/>
      <c r="AJ2254"/>
      <c r="AK2254" s="6" t="s">
        <v>80</v>
      </c>
      <c r="AL2254" s="6" t="s">
        <v>7331</v>
      </c>
      <c r="AM2254" s="6" t="s">
        <v>95</v>
      </c>
      <c r="AN2254" s="6" t="s">
        <v>7336</v>
      </c>
      <c r="AO2254" s="6" t="s">
        <v>651</v>
      </c>
      <c r="AP2254" s="6" t="s">
        <v>80</v>
      </c>
      <c r="AQ2254" s="6" t="s">
        <v>80</v>
      </c>
      <c r="AR2254" s="6" t="s">
        <v>7333</v>
      </c>
      <c r="AS2254" s="6" t="s">
        <v>573</v>
      </c>
      <c r="AT2254"/>
      <c r="AU2254" s="6" t="s">
        <v>80</v>
      </c>
      <c r="AV2254" s="6" t="s">
        <v>100</v>
      </c>
      <c r="AW2254"/>
      <c r="AX2254"/>
      <c r="AY2254"/>
      <c r="AZ2254"/>
      <c r="BA2254"/>
      <c r="BB2254"/>
      <c r="BC2254"/>
      <c r="BD2254" s="6" t="s">
        <v>7286</v>
      </c>
      <c r="BE2254" s="7" t="s">
        <v>102</v>
      </c>
      <c r="BG2254" s="7" t="s">
        <v>103</v>
      </c>
      <c r="BH2254" s="7">
        <v>2018</v>
      </c>
      <c r="BI2254" s="7" t="s">
        <v>104</v>
      </c>
      <c r="BJ2254" s="7" t="s">
        <v>105</v>
      </c>
      <c r="BK2254" s="7" t="s">
        <v>105</v>
      </c>
      <c r="BL2254" s="7" t="s">
        <v>103</v>
      </c>
      <c r="BN2254"/>
      <c r="BO2254"/>
      <c r="BP2254"/>
      <c r="BQ2254"/>
      <c r="BR2254"/>
      <c r="BS2254"/>
      <c r="BT2254"/>
      <c r="BU2254"/>
      <c r="BV2254"/>
      <c r="BW2254"/>
      <c r="BX2254"/>
      <c r="BY2254" s="8">
        <v>72798</v>
      </c>
      <c r="BZ2254" s="9" t="s">
        <v>106</v>
      </c>
    </row>
    <row r="2255" spans="1:78" s="7" customFormat="1" hidden="1" x14ac:dyDescent="0.25">
      <c r="A2255" s="7" t="str">
        <f t="shared" si="35"/>
        <v>ACUB*</v>
      </c>
      <c r="B2255" s="6" t="s">
        <v>7339</v>
      </c>
      <c r="C2255" s="6" t="s">
        <v>7340</v>
      </c>
      <c r="D2255" s="6" t="s">
        <v>7328</v>
      </c>
      <c r="E2255" s="6" t="s">
        <v>7329</v>
      </c>
      <c r="F2255"/>
      <c r="G2255"/>
      <c r="H2255" s="6" t="s">
        <v>80</v>
      </c>
      <c r="I2255"/>
      <c r="J2255" s="6" t="s">
        <v>81</v>
      </c>
      <c r="K2255" s="6" t="s">
        <v>82</v>
      </c>
      <c r="L2255" s="6" t="s">
        <v>7330</v>
      </c>
      <c r="M2255" s="6" t="s">
        <v>84</v>
      </c>
      <c r="N2255" s="6" t="s">
        <v>85</v>
      </c>
      <c r="O2255" s="6" t="s">
        <v>157</v>
      </c>
      <c r="P2255" s="6" t="s">
        <v>108</v>
      </c>
      <c r="Q2255" s="6" t="s">
        <v>109</v>
      </c>
      <c r="R2255" s="6" t="s">
        <v>110</v>
      </c>
      <c r="S2255" s="6" t="s">
        <v>109</v>
      </c>
      <c r="T2255" s="6" t="s">
        <v>110</v>
      </c>
      <c r="U2255" s="6" t="s">
        <v>91</v>
      </c>
      <c r="V2255" s="6" t="s">
        <v>91</v>
      </c>
      <c r="W2255" s="6" t="s">
        <v>80</v>
      </c>
      <c r="X2255" s="6" t="s">
        <v>80</v>
      </c>
      <c r="Y2255" s="6" t="s">
        <v>92</v>
      </c>
      <c r="Z2255" s="6" t="s">
        <v>80</v>
      </c>
      <c r="AA2255" s="6" t="s">
        <v>93</v>
      </c>
      <c r="AB2255"/>
      <c r="AC2255"/>
      <c r="AD2255"/>
      <c r="AE2255" t="str">
        <f>VLOOKUP(E2255,'Synthèse ventes'!$A$5:$C$2461,3,0)</f>
        <v>Rond Ø330 pour Pamiers - DZ = 1.5 mm</v>
      </c>
      <c r="AF2255" t="str">
        <f>VLOOKUP(E2255,'Synthèse ventes'!$A$5:$C$2461,2,0)</f>
        <v>AD PAMIERS</v>
      </c>
      <c r="AG2255"/>
      <c r="AH2255"/>
      <c r="AI2255"/>
      <c r="AJ2255"/>
      <c r="AK2255" s="6" t="s">
        <v>80</v>
      </c>
      <c r="AL2255" s="6" t="s">
        <v>7331</v>
      </c>
      <c r="AM2255" s="6" t="s">
        <v>95</v>
      </c>
      <c r="AN2255" s="6" t="s">
        <v>7336</v>
      </c>
      <c r="AO2255" s="6" t="s">
        <v>647</v>
      </c>
      <c r="AP2255" s="6" t="s">
        <v>80</v>
      </c>
      <c r="AQ2255" s="6" t="s">
        <v>80</v>
      </c>
      <c r="AR2255" s="6" t="s">
        <v>7333</v>
      </c>
      <c r="AS2255" s="6" t="s">
        <v>573</v>
      </c>
      <c r="AT2255"/>
      <c r="AU2255" s="6" t="s">
        <v>80</v>
      </c>
      <c r="AV2255" s="6" t="s">
        <v>100</v>
      </c>
      <c r="AW2255"/>
      <c r="AX2255"/>
      <c r="AY2255"/>
      <c r="AZ2255"/>
      <c r="BA2255"/>
      <c r="BB2255"/>
      <c r="BC2255"/>
      <c r="BD2255" s="6" t="s">
        <v>7286</v>
      </c>
      <c r="BE2255" s="7" t="s">
        <v>102</v>
      </c>
      <c r="BG2255" s="7" t="s">
        <v>103</v>
      </c>
      <c r="BH2255" s="7">
        <v>2018</v>
      </c>
      <c r="BI2255" s="7" t="s">
        <v>104</v>
      </c>
      <c r="BJ2255" s="7" t="s">
        <v>105</v>
      </c>
      <c r="BK2255" s="7" t="s">
        <v>105</v>
      </c>
      <c r="BL2255" s="7" t="s">
        <v>103</v>
      </c>
      <c r="BN2255"/>
      <c r="BO2255"/>
      <c r="BP2255"/>
      <c r="BQ2255"/>
      <c r="BR2255"/>
      <c r="BS2255"/>
      <c r="BT2255"/>
      <c r="BU2255"/>
      <c r="BV2255"/>
      <c r="BW2255"/>
      <c r="BX2255"/>
      <c r="BY2255" s="8">
        <v>18088</v>
      </c>
      <c r="BZ2255" s="9" t="s">
        <v>106</v>
      </c>
    </row>
    <row r="2256" spans="1:78" s="7" customFormat="1" hidden="1" x14ac:dyDescent="0.25">
      <c r="A2256" s="7" t="str">
        <f t="shared" si="35"/>
        <v>ACUB*</v>
      </c>
      <c r="B2256" s="6" t="s">
        <v>7341</v>
      </c>
      <c r="C2256" s="6" t="s">
        <v>7342</v>
      </c>
      <c r="D2256" s="6" t="s">
        <v>7328</v>
      </c>
      <c r="E2256" s="6" t="s">
        <v>7329</v>
      </c>
      <c r="F2256"/>
      <c r="G2256"/>
      <c r="H2256" s="6" t="s">
        <v>80</v>
      </c>
      <c r="I2256"/>
      <c r="J2256" s="6" t="s">
        <v>81</v>
      </c>
      <c r="K2256" s="6" t="s">
        <v>82</v>
      </c>
      <c r="L2256" s="6" t="s">
        <v>7330</v>
      </c>
      <c r="M2256" s="6" t="s">
        <v>84</v>
      </c>
      <c r="N2256" s="6" t="s">
        <v>85</v>
      </c>
      <c r="O2256" s="6" t="s">
        <v>157</v>
      </c>
      <c r="P2256" s="6" t="s">
        <v>108</v>
      </c>
      <c r="Q2256" s="6" t="s">
        <v>109</v>
      </c>
      <c r="R2256" s="6" t="s">
        <v>110</v>
      </c>
      <c r="S2256" s="6" t="s">
        <v>109</v>
      </c>
      <c r="T2256" s="6" t="s">
        <v>110</v>
      </c>
      <c r="U2256" s="6" t="s">
        <v>91</v>
      </c>
      <c r="V2256" s="6" t="s">
        <v>91</v>
      </c>
      <c r="W2256" s="6" t="s">
        <v>80</v>
      </c>
      <c r="X2256" s="6" t="s">
        <v>80</v>
      </c>
      <c r="Y2256" s="6" t="s">
        <v>92</v>
      </c>
      <c r="Z2256" s="6" t="s">
        <v>80</v>
      </c>
      <c r="AA2256" s="6" t="s">
        <v>93</v>
      </c>
      <c r="AB2256"/>
      <c r="AC2256"/>
      <c r="AD2256"/>
      <c r="AE2256" t="str">
        <f>VLOOKUP(E2256,'Synthèse ventes'!$A$5:$C$2461,3,0)</f>
        <v>Rond Ø330 pour Pamiers - DZ = 1.5 mm</v>
      </c>
      <c r="AF2256" t="str">
        <f>VLOOKUP(E2256,'Synthèse ventes'!$A$5:$C$2461,2,0)</f>
        <v>AD PAMIERS</v>
      </c>
      <c r="AG2256"/>
      <c r="AH2256"/>
      <c r="AI2256"/>
      <c r="AJ2256"/>
      <c r="AK2256" s="6" t="s">
        <v>80</v>
      </c>
      <c r="AL2256" s="6" t="s">
        <v>7331</v>
      </c>
      <c r="AM2256" s="6" t="s">
        <v>95</v>
      </c>
      <c r="AN2256" s="6" t="s">
        <v>7343</v>
      </c>
      <c r="AO2256" s="6" t="s">
        <v>651</v>
      </c>
      <c r="AP2256" s="6" t="s">
        <v>80</v>
      </c>
      <c r="AQ2256" s="6" t="s">
        <v>80</v>
      </c>
      <c r="AR2256" s="6" t="s">
        <v>7333</v>
      </c>
      <c r="AS2256" s="6" t="s">
        <v>573</v>
      </c>
      <c r="AT2256"/>
      <c r="AU2256" s="6" t="s">
        <v>80</v>
      </c>
      <c r="AV2256" s="6" t="s">
        <v>100</v>
      </c>
      <c r="AW2256"/>
      <c r="AX2256"/>
      <c r="AY2256"/>
      <c r="AZ2256"/>
      <c r="BA2256"/>
      <c r="BB2256"/>
      <c r="BC2256"/>
      <c r="BD2256" s="6" t="s">
        <v>7286</v>
      </c>
      <c r="BE2256" s="7" t="s">
        <v>102</v>
      </c>
      <c r="BG2256" s="7" t="s">
        <v>103</v>
      </c>
      <c r="BH2256" s="7">
        <v>2018</v>
      </c>
      <c r="BI2256" s="7" t="s">
        <v>104</v>
      </c>
      <c r="BJ2256" s="7" t="s">
        <v>105</v>
      </c>
      <c r="BK2256" s="7" t="s">
        <v>105</v>
      </c>
      <c r="BL2256" s="7" t="s">
        <v>103</v>
      </c>
      <c r="BN2256"/>
      <c r="BO2256"/>
      <c r="BP2256"/>
      <c r="BQ2256"/>
      <c r="BR2256"/>
      <c r="BS2256"/>
      <c r="BT2256"/>
      <c r="BU2256"/>
      <c r="BV2256"/>
      <c r="BW2256"/>
      <c r="BX2256"/>
      <c r="BY2256" s="8">
        <v>95585</v>
      </c>
      <c r="BZ2256" s="9" t="s">
        <v>106</v>
      </c>
    </row>
    <row r="2257" spans="1:78" s="7" customFormat="1" hidden="1" x14ac:dyDescent="0.25">
      <c r="A2257" s="7" t="str">
        <f t="shared" si="35"/>
        <v>ACUB*</v>
      </c>
      <c r="B2257" s="6" t="s">
        <v>7344</v>
      </c>
      <c r="C2257" s="6" t="s">
        <v>7345</v>
      </c>
      <c r="D2257" s="6" t="s">
        <v>7328</v>
      </c>
      <c r="E2257" s="6" t="s">
        <v>7329</v>
      </c>
      <c r="F2257"/>
      <c r="G2257"/>
      <c r="H2257" s="6" t="s">
        <v>80</v>
      </c>
      <c r="I2257"/>
      <c r="J2257" s="6" t="s">
        <v>81</v>
      </c>
      <c r="K2257" s="6" t="s">
        <v>82</v>
      </c>
      <c r="L2257" s="6" t="s">
        <v>7330</v>
      </c>
      <c r="M2257" s="6" t="s">
        <v>84</v>
      </c>
      <c r="N2257" s="6" t="s">
        <v>85</v>
      </c>
      <c r="O2257" s="6" t="s">
        <v>157</v>
      </c>
      <c r="P2257" s="6" t="s">
        <v>108</v>
      </c>
      <c r="Q2257" s="6" t="s">
        <v>109</v>
      </c>
      <c r="R2257" s="6" t="s">
        <v>110</v>
      </c>
      <c r="S2257" s="6" t="s">
        <v>109</v>
      </c>
      <c r="T2257" s="6" t="s">
        <v>110</v>
      </c>
      <c r="U2257" s="6" t="s">
        <v>91</v>
      </c>
      <c r="V2257" s="6" t="s">
        <v>91</v>
      </c>
      <c r="W2257" s="6" t="s">
        <v>80</v>
      </c>
      <c r="X2257" s="6" t="s">
        <v>80</v>
      </c>
      <c r="Y2257" s="6" t="s">
        <v>92</v>
      </c>
      <c r="Z2257" s="6" t="s">
        <v>80</v>
      </c>
      <c r="AA2257" s="6" t="s">
        <v>93</v>
      </c>
      <c r="AB2257"/>
      <c r="AC2257"/>
      <c r="AD2257"/>
      <c r="AE2257" t="str">
        <f>VLOOKUP(E2257,'Synthèse ventes'!$A$5:$C$2461,3,0)</f>
        <v>Rond Ø330 pour Pamiers - DZ = 1.5 mm</v>
      </c>
      <c r="AF2257" t="str">
        <f>VLOOKUP(E2257,'Synthèse ventes'!$A$5:$C$2461,2,0)</f>
        <v>AD PAMIERS</v>
      </c>
      <c r="AG2257"/>
      <c r="AH2257"/>
      <c r="AI2257"/>
      <c r="AJ2257"/>
      <c r="AK2257" s="6" t="s">
        <v>80</v>
      </c>
      <c r="AL2257" s="6" t="s">
        <v>7331</v>
      </c>
      <c r="AM2257" s="6" t="s">
        <v>95</v>
      </c>
      <c r="AN2257" s="6" t="s">
        <v>7343</v>
      </c>
      <c r="AO2257" s="6" t="s">
        <v>647</v>
      </c>
      <c r="AP2257" s="6" t="s">
        <v>80</v>
      </c>
      <c r="AQ2257" s="6" t="s">
        <v>80</v>
      </c>
      <c r="AR2257" s="6" t="s">
        <v>7333</v>
      </c>
      <c r="AS2257" s="6" t="s">
        <v>573</v>
      </c>
      <c r="AT2257"/>
      <c r="AU2257" s="6" t="s">
        <v>80</v>
      </c>
      <c r="AV2257" s="6" t="s">
        <v>100</v>
      </c>
      <c r="AW2257"/>
      <c r="AX2257"/>
      <c r="AY2257"/>
      <c r="AZ2257"/>
      <c r="BA2257"/>
      <c r="BB2257"/>
      <c r="BC2257"/>
      <c r="BD2257" s="6" t="s">
        <v>7286</v>
      </c>
      <c r="BE2257" s="7" t="s">
        <v>102</v>
      </c>
      <c r="BG2257" s="7" t="s">
        <v>103</v>
      </c>
      <c r="BH2257" s="7">
        <v>2018</v>
      </c>
      <c r="BI2257" s="7" t="s">
        <v>104</v>
      </c>
      <c r="BJ2257" s="7" t="s">
        <v>105</v>
      </c>
      <c r="BK2257" s="7" t="s">
        <v>105</v>
      </c>
      <c r="BL2257" s="7" t="s">
        <v>103</v>
      </c>
      <c r="BN2257"/>
      <c r="BO2257"/>
      <c r="BP2257"/>
      <c r="BQ2257"/>
      <c r="BR2257"/>
      <c r="BS2257"/>
      <c r="BT2257"/>
      <c r="BU2257"/>
      <c r="BV2257"/>
      <c r="BW2257"/>
      <c r="BX2257"/>
      <c r="BY2257" s="8">
        <v>3913</v>
      </c>
      <c r="BZ2257" s="9" t="s">
        <v>106</v>
      </c>
    </row>
    <row r="2258" spans="1:78" s="7" customFormat="1" hidden="1" x14ac:dyDescent="0.25">
      <c r="A2258" s="7" t="str">
        <f t="shared" si="35"/>
        <v>ACUB*</v>
      </c>
      <c r="B2258" s="6" t="s">
        <v>7346</v>
      </c>
      <c r="C2258" s="6" t="s">
        <v>7347</v>
      </c>
      <c r="D2258" s="6" t="s">
        <v>7328</v>
      </c>
      <c r="E2258" s="6" t="s">
        <v>7329</v>
      </c>
      <c r="F2258"/>
      <c r="G2258"/>
      <c r="H2258" s="6" t="s">
        <v>80</v>
      </c>
      <c r="I2258"/>
      <c r="J2258" s="6" t="s">
        <v>81</v>
      </c>
      <c r="K2258" s="6" t="s">
        <v>82</v>
      </c>
      <c r="L2258" s="6" t="s">
        <v>6415</v>
      </c>
      <c r="M2258" s="6" t="s">
        <v>84</v>
      </c>
      <c r="N2258" s="6" t="s">
        <v>85</v>
      </c>
      <c r="O2258" s="6" t="s">
        <v>157</v>
      </c>
      <c r="P2258" s="6" t="s">
        <v>6416</v>
      </c>
      <c r="Q2258" s="6" t="s">
        <v>7348</v>
      </c>
      <c r="R2258" s="6" t="s">
        <v>7348</v>
      </c>
      <c r="S2258" s="6" t="s">
        <v>7348</v>
      </c>
      <c r="T2258" s="6" t="s">
        <v>262</v>
      </c>
      <c r="U2258" s="6" t="s">
        <v>100</v>
      </c>
      <c r="V2258" s="6" t="s">
        <v>4566</v>
      </c>
      <c r="W2258" s="6" t="s">
        <v>80</v>
      </c>
      <c r="X2258" s="6" t="s">
        <v>80</v>
      </c>
      <c r="Y2258" s="6" t="s">
        <v>92</v>
      </c>
      <c r="Z2258" s="6" t="s">
        <v>80</v>
      </c>
      <c r="AA2258" s="6" t="s">
        <v>616</v>
      </c>
      <c r="AB2258"/>
      <c r="AC2258"/>
      <c r="AD2258"/>
      <c r="AE2258" t="str">
        <f>VLOOKUP(E2258,'Synthèse ventes'!$A$5:$C$2461,3,0)</f>
        <v>Rond Ø330 pour Pamiers - DZ = 1.5 mm</v>
      </c>
      <c r="AF2258" t="str">
        <f>VLOOKUP(E2258,'Synthèse ventes'!$A$5:$C$2461,2,0)</f>
        <v>AD PAMIERS</v>
      </c>
      <c r="AG2258"/>
      <c r="AH2258"/>
      <c r="AI2258"/>
      <c r="AJ2258"/>
      <c r="AK2258" s="6" t="s">
        <v>80</v>
      </c>
      <c r="AL2258" s="6" t="s">
        <v>7331</v>
      </c>
      <c r="AM2258" s="6" t="s">
        <v>95</v>
      </c>
      <c r="AN2258" s="6" t="s">
        <v>7332</v>
      </c>
      <c r="AO2258" s="6" t="s">
        <v>97</v>
      </c>
      <c r="AP2258" s="6" t="s">
        <v>80</v>
      </c>
      <c r="AQ2258" s="6" t="s">
        <v>80</v>
      </c>
      <c r="AR2258" s="6" t="s">
        <v>7333</v>
      </c>
      <c r="AS2258" s="6" t="s">
        <v>573</v>
      </c>
      <c r="AT2258"/>
      <c r="AU2258" s="6" t="s">
        <v>80</v>
      </c>
      <c r="AV2258" s="6" t="s">
        <v>100</v>
      </c>
      <c r="AW2258"/>
      <c r="AX2258"/>
      <c r="AY2258"/>
      <c r="AZ2258"/>
      <c r="BA2258"/>
      <c r="BB2258"/>
      <c r="BC2258"/>
      <c r="BD2258" s="6" t="s">
        <v>7349</v>
      </c>
      <c r="BE2258" s="7" t="s">
        <v>102</v>
      </c>
      <c r="BG2258" s="7" t="s">
        <v>103</v>
      </c>
      <c r="BH2258" s="7">
        <v>2018</v>
      </c>
      <c r="BI2258" s="7" t="s">
        <v>104</v>
      </c>
      <c r="BJ2258" s="7" t="s">
        <v>105</v>
      </c>
      <c r="BK2258" s="7" t="s">
        <v>105</v>
      </c>
      <c r="BL2258" s="7" t="s">
        <v>103</v>
      </c>
      <c r="BN2258"/>
      <c r="BO2258"/>
      <c r="BP2258"/>
      <c r="BQ2258"/>
      <c r="BR2258"/>
      <c r="BS2258"/>
      <c r="BT2258"/>
      <c r="BU2258"/>
      <c r="BV2258"/>
      <c r="BW2258"/>
      <c r="BX2258"/>
      <c r="BY2258" s="8">
        <v>12876</v>
      </c>
      <c r="BZ2258" s="9" t="s">
        <v>106</v>
      </c>
    </row>
    <row r="2259" spans="1:78" s="7" customFormat="1" hidden="1" x14ac:dyDescent="0.25">
      <c r="A2259" s="7" t="str">
        <f t="shared" si="35"/>
        <v>ACUB*</v>
      </c>
      <c r="B2259" s="6" t="s">
        <v>7350</v>
      </c>
      <c r="C2259" s="6" t="s">
        <v>7347</v>
      </c>
      <c r="D2259" s="6" t="s">
        <v>7328</v>
      </c>
      <c r="E2259" s="6" t="s">
        <v>7329</v>
      </c>
      <c r="F2259"/>
      <c r="G2259"/>
      <c r="H2259" s="6" t="s">
        <v>80</v>
      </c>
      <c r="I2259"/>
      <c r="J2259" s="6" t="s">
        <v>81</v>
      </c>
      <c r="K2259" s="6" t="s">
        <v>82</v>
      </c>
      <c r="L2259" s="6" t="s">
        <v>6415</v>
      </c>
      <c r="M2259" s="6" t="s">
        <v>84</v>
      </c>
      <c r="N2259" s="6" t="s">
        <v>85</v>
      </c>
      <c r="O2259" s="6" t="s">
        <v>157</v>
      </c>
      <c r="P2259" s="6" t="s">
        <v>108</v>
      </c>
      <c r="Q2259" s="6" t="s">
        <v>109</v>
      </c>
      <c r="R2259" s="6" t="s">
        <v>110</v>
      </c>
      <c r="S2259" s="6" t="s">
        <v>109</v>
      </c>
      <c r="T2259" s="6" t="s">
        <v>110</v>
      </c>
      <c r="U2259" s="6" t="s">
        <v>91</v>
      </c>
      <c r="V2259" s="6" t="s">
        <v>91</v>
      </c>
      <c r="W2259" s="6" t="s">
        <v>80</v>
      </c>
      <c r="X2259" s="6" t="s">
        <v>80</v>
      </c>
      <c r="Y2259" s="6" t="s">
        <v>92</v>
      </c>
      <c r="Z2259" s="6" t="s">
        <v>80</v>
      </c>
      <c r="AA2259" s="6" t="s">
        <v>93</v>
      </c>
      <c r="AB2259"/>
      <c r="AC2259"/>
      <c r="AD2259"/>
      <c r="AE2259" t="str">
        <f>VLOOKUP(E2259,'Synthèse ventes'!$A$5:$C$2461,3,0)</f>
        <v>Rond Ø330 pour Pamiers - DZ = 1.5 mm</v>
      </c>
      <c r="AF2259" t="str">
        <f>VLOOKUP(E2259,'Synthèse ventes'!$A$5:$C$2461,2,0)</f>
        <v>AD PAMIERS</v>
      </c>
      <c r="AG2259"/>
      <c r="AH2259"/>
      <c r="AI2259"/>
      <c r="AJ2259"/>
      <c r="AK2259" s="6" t="s">
        <v>80</v>
      </c>
      <c r="AL2259" s="6" t="s">
        <v>7331</v>
      </c>
      <c r="AM2259" s="6" t="s">
        <v>95</v>
      </c>
      <c r="AN2259" s="6" t="s">
        <v>7332</v>
      </c>
      <c r="AO2259" s="6" t="s">
        <v>97</v>
      </c>
      <c r="AP2259" s="6" t="s">
        <v>80</v>
      </c>
      <c r="AQ2259" s="6" t="s">
        <v>80</v>
      </c>
      <c r="AR2259" s="6" t="s">
        <v>7333</v>
      </c>
      <c r="AS2259" s="6" t="s">
        <v>573</v>
      </c>
      <c r="AT2259"/>
      <c r="AU2259" s="6" t="s">
        <v>80</v>
      </c>
      <c r="AV2259" s="6" t="s">
        <v>100</v>
      </c>
      <c r="AW2259"/>
      <c r="AX2259"/>
      <c r="AY2259"/>
      <c r="AZ2259"/>
      <c r="BA2259"/>
      <c r="BB2259"/>
      <c r="BC2259"/>
      <c r="BD2259" s="6" t="s">
        <v>7349</v>
      </c>
      <c r="BE2259" s="7" t="s">
        <v>102</v>
      </c>
      <c r="BG2259" s="7" t="s">
        <v>103</v>
      </c>
      <c r="BH2259" s="7">
        <v>2018</v>
      </c>
      <c r="BI2259" s="7" t="s">
        <v>104</v>
      </c>
      <c r="BJ2259" s="7" t="s">
        <v>105</v>
      </c>
      <c r="BK2259" s="7" t="s">
        <v>105</v>
      </c>
      <c r="BL2259" s="7" t="s">
        <v>103</v>
      </c>
      <c r="BN2259"/>
      <c r="BO2259"/>
      <c r="BP2259"/>
      <c r="BQ2259"/>
      <c r="BR2259"/>
      <c r="BS2259"/>
      <c r="BT2259"/>
      <c r="BU2259"/>
      <c r="BV2259"/>
      <c r="BW2259"/>
      <c r="BX2259"/>
      <c r="BY2259" s="8">
        <v>130519</v>
      </c>
      <c r="BZ2259" s="9" t="s">
        <v>106</v>
      </c>
    </row>
    <row r="2260" spans="1:78" s="7" customFormat="1" hidden="1" x14ac:dyDescent="0.25">
      <c r="A2260" s="7" t="str">
        <f t="shared" si="35"/>
        <v>ACUC*</v>
      </c>
      <c r="B2260" s="6" t="s">
        <v>7351</v>
      </c>
      <c r="C2260" s="6" t="s">
        <v>7352</v>
      </c>
      <c r="D2260" s="6" t="s">
        <v>7353</v>
      </c>
      <c r="E2260" s="6" t="s">
        <v>4120</v>
      </c>
      <c r="F2260"/>
      <c r="G2260"/>
      <c r="H2260" s="6" t="s">
        <v>80</v>
      </c>
      <c r="I2260"/>
      <c r="J2260" s="6" t="s">
        <v>81</v>
      </c>
      <c r="K2260" s="6" t="s">
        <v>82</v>
      </c>
      <c r="L2260" s="6" t="s">
        <v>7330</v>
      </c>
      <c r="M2260" s="6" t="s">
        <v>84</v>
      </c>
      <c r="N2260" s="6" t="s">
        <v>85</v>
      </c>
      <c r="O2260" s="6" t="s">
        <v>157</v>
      </c>
      <c r="P2260" s="6" t="s">
        <v>108</v>
      </c>
      <c r="Q2260" s="6" t="s">
        <v>109</v>
      </c>
      <c r="R2260" s="6" t="s">
        <v>110</v>
      </c>
      <c r="S2260" s="6" t="s">
        <v>109</v>
      </c>
      <c r="T2260" s="6" t="s">
        <v>110</v>
      </c>
      <c r="U2260" s="6" t="s">
        <v>91</v>
      </c>
      <c r="V2260" s="6" t="s">
        <v>91</v>
      </c>
      <c r="W2260" s="6" t="s">
        <v>80</v>
      </c>
      <c r="X2260" s="6" t="s">
        <v>80</v>
      </c>
      <c r="Y2260" s="6" t="s">
        <v>92</v>
      </c>
      <c r="Z2260" s="6" t="s">
        <v>80</v>
      </c>
      <c r="AA2260" s="6" t="s">
        <v>93</v>
      </c>
      <c r="AB2260"/>
      <c r="AC2260"/>
      <c r="AD2260"/>
      <c r="AE2260" t="str">
        <f>VLOOKUP(E2260,'Synthèse ventes'!$A$5:$C$2461,3,0)</f>
        <v>Rond Ø330 Mis à Longueur pour Pamiers</v>
      </c>
      <c r="AF2260" t="str">
        <f>VLOOKUP(E2260,'Synthèse ventes'!$A$5:$C$2461,2,0)</f>
        <v>AD PAMIERS</v>
      </c>
      <c r="AG2260"/>
      <c r="AH2260"/>
      <c r="AI2260"/>
      <c r="AJ2260"/>
      <c r="AK2260" s="6" t="s">
        <v>80</v>
      </c>
      <c r="AL2260" s="6" t="s">
        <v>4121</v>
      </c>
      <c r="AM2260" s="6" t="s">
        <v>95</v>
      </c>
      <c r="AN2260" s="6" t="s">
        <v>7354</v>
      </c>
      <c r="AO2260" s="6" t="s">
        <v>380</v>
      </c>
      <c r="AP2260" s="6" t="s">
        <v>80</v>
      </c>
      <c r="AQ2260" s="6" t="s">
        <v>80</v>
      </c>
      <c r="AR2260" s="6" t="s">
        <v>7333</v>
      </c>
      <c r="AS2260" s="6" t="s">
        <v>573</v>
      </c>
      <c r="AT2260"/>
      <c r="AU2260" s="6" t="s">
        <v>80</v>
      </c>
      <c r="AV2260" s="6" t="s">
        <v>100</v>
      </c>
      <c r="AW2260"/>
      <c r="AX2260"/>
      <c r="AY2260"/>
      <c r="AZ2260"/>
      <c r="BA2260"/>
      <c r="BB2260"/>
      <c r="BC2260"/>
      <c r="BD2260" s="6" t="s">
        <v>7349</v>
      </c>
      <c r="BE2260" s="7" t="s">
        <v>102</v>
      </c>
      <c r="BG2260" s="7" t="s">
        <v>103</v>
      </c>
      <c r="BH2260" s="7">
        <v>2018</v>
      </c>
      <c r="BI2260" s="7" t="s">
        <v>104</v>
      </c>
      <c r="BJ2260" s="7" t="s">
        <v>105</v>
      </c>
      <c r="BK2260" s="7" t="s">
        <v>105</v>
      </c>
      <c r="BL2260" s="7" t="s">
        <v>103</v>
      </c>
      <c r="BN2260"/>
      <c r="BO2260"/>
      <c r="BP2260"/>
      <c r="BQ2260"/>
      <c r="BR2260"/>
      <c r="BS2260"/>
      <c r="BT2260"/>
      <c r="BU2260"/>
      <c r="BV2260"/>
      <c r="BW2260"/>
      <c r="BX2260"/>
      <c r="BY2260" s="8">
        <v>131925</v>
      </c>
      <c r="BZ2260" s="9" t="s">
        <v>106</v>
      </c>
    </row>
    <row r="2261" spans="1:78" s="7" customFormat="1" hidden="1" x14ac:dyDescent="0.25">
      <c r="A2261" s="7" t="str">
        <f t="shared" si="35"/>
        <v>ACUC*</v>
      </c>
      <c r="B2261" s="6" t="s">
        <v>7355</v>
      </c>
      <c r="C2261" s="6" t="s">
        <v>7356</v>
      </c>
      <c r="D2261" s="6" t="s">
        <v>7353</v>
      </c>
      <c r="E2261" s="6" t="s">
        <v>4120</v>
      </c>
      <c r="F2261"/>
      <c r="G2261"/>
      <c r="H2261" s="6" t="s">
        <v>80</v>
      </c>
      <c r="I2261"/>
      <c r="J2261" s="6" t="s">
        <v>81</v>
      </c>
      <c r="K2261" s="6" t="s">
        <v>82</v>
      </c>
      <c r="L2261" s="6" t="s">
        <v>7330</v>
      </c>
      <c r="M2261" s="6" t="s">
        <v>84</v>
      </c>
      <c r="N2261" s="6" t="s">
        <v>85</v>
      </c>
      <c r="O2261" s="6" t="s">
        <v>157</v>
      </c>
      <c r="P2261" s="6" t="s">
        <v>108</v>
      </c>
      <c r="Q2261" s="6" t="s">
        <v>109</v>
      </c>
      <c r="R2261" s="6" t="s">
        <v>110</v>
      </c>
      <c r="S2261" s="6" t="s">
        <v>109</v>
      </c>
      <c r="T2261" s="6" t="s">
        <v>110</v>
      </c>
      <c r="U2261" s="6" t="s">
        <v>91</v>
      </c>
      <c r="V2261" s="6" t="s">
        <v>91</v>
      </c>
      <c r="W2261" s="6" t="s">
        <v>80</v>
      </c>
      <c r="X2261" s="6" t="s">
        <v>80</v>
      </c>
      <c r="Y2261" s="6" t="s">
        <v>92</v>
      </c>
      <c r="Z2261" s="6" t="s">
        <v>80</v>
      </c>
      <c r="AA2261" s="6" t="s">
        <v>93</v>
      </c>
      <c r="AB2261"/>
      <c r="AC2261"/>
      <c r="AD2261"/>
      <c r="AE2261" t="str">
        <f>VLOOKUP(E2261,'Synthèse ventes'!$A$5:$C$2461,3,0)</f>
        <v>Rond Ø330 Mis à Longueur pour Pamiers</v>
      </c>
      <c r="AF2261" t="str">
        <f>VLOOKUP(E2261,'Synthèse ventes'!$A$5:$C$2461,2,0)</f>
        <v>AD PAMIERS</v>
      </c>
      <c r="AG2261"/>
      <c r="AH2261"/>
      <c r="AI2261"/>
      <c r="AJ2261"/>
      <c r="AK2261" s="6" t="s">
        <v>80</v>
      </c>
      <c r="AL2261" s="6" t="s">
        <v>4121</v>
      </c>
      <c r="AM2261" s="6" t="s">
        <v>95</v>
      </c>
      <c r="AN2261" s="6" t="s">
        <v>7354</v>
      </c>
      <c r="AO2261" s="6" t="s">
        <v>647</v>
      </c>
      <c r="AP2261" s="6" t="s">
        <v>80</v>
      </c>
      <c r="AQ2261" s="6" t="s">
        <v>80</v>
      </c>
      <c r="AR2261" s="6" t="s">
        <v>7333</v>
      </c>
      <c r="AS2261" s="6" t="s">
        <v>573</v>
      </c>
      <c r="AT2261"/>
      <c r="AU2261" s="6" t="s">
        <v>80</v>
      </c>
      <c r="AV2261" s="6" t="s">
        <v>100</v>
      </c>
      <c r="AW2261"/>
      <c r="AX2261"/>
      <c r="AY2261"/>
      <c r="AZ2261"/>
      <c r="BA2261"/>
      <c r="BB2261"/>
      <c r="BC2261"/>
      <c r="BD2261" s="6" t="s">
        <v>7349</v>
      </c>
      <c r="BE2261" s="7" t="s">
        <v>102</v>
      </c>
      <c r="BG2261" s="7" t="s">
        <v>103</v>
      </c>
      <c r="BH2261" s="7">
        <v>2018</v>
      </c>
      <c r="BI2261" s="7" t="s">
        <v>104</v>
      </c>
      <c r="BJ2261" s="7" t="s">
        <v>105</v>
      </c>
      <c r="BK2261" s="7" t="s">
        <v>105</v>
      </c>
      <c r="BL2261" s="7" t="s">
        <v>103</v>
      </c>
      <c r="BN2261"/>
      <c r="BO2261"/>
      <c r="BP2261"/>
      <c r="BQ2261"/>
      <c r="BR2261"/>
      <c r="BS2261"/>
      <c r="BT2261"/>
      <c r="BU2261"/>
      <c r="BV2261"/>
      <c r="BW2261"/>
      <c r="BX2261"/>
      <c r="BY2261" s="8">
        <v>29063</v>
      </c>
      <c r="BZ2261" s="9" t="s">
        <v>106</v>
      </c>
    </row>
    <row r="2262" spans="1:78" s="7" customFormat="1" hidden="1" x14ac:dyDescent="0.25">
      <c r="A2262" s="7" t="str">
        <f t="shared" si="35"/>
        <v>ACUC*</v>
      </c>
      <c r="B2262" s="6" t="s">
        <v>7357</v>
      </c>
      <c r="C2262" s="6" t="s">
        <v>7358</v>
      </c>
      <c r="D2262" s="6" t="s">
        <v>7353</v>
      </c>
      <c r="E2262" s="6" t="s">
        <v>4120</v>
      </c>
      <c r="F2262"/>
      <c r="G2262"/>
      <c r="H2262" s="6" t="s">
        <v>80</v>
      </c>
      <c r="I2262"/>
      <c r="J2262" s="6" t="s">
        <v>81</v>
      </c>
      <c r="K2262" s="6" t="s">
        <v>82</v>
      </c>
      <c r="L2262" s="6" t="s">
        <v>7330</v>
      </c>
      <c r="M2262" s="6" t="s">
        <v>84</v>
      </c>
      <c r="N2262" s="6" t="s">
        <v>85</v>
      </c>
      <c r="O2262" s="6" t="s">
        <v>157</v>
      </c>
      <c r="P2262" s="6" t="s">
        <v>108</v>
      </c>
      <c r="Q2262" s="6" t="s">
        <v>109</v>
      </c>
      <c r="R2262" s="6" t="s">
        <v>110</v>
      </c>
      <c r="S2262" s="6" t="s">
        <v>109</v>
      </c>
      <c r="T2262" s="6" t="s">
        <v>110</v>
      </c>
      <c r="U2262" s="6" t="s">
        <v>91</v>
      </c>
      <c r="V2262" s="6" t="s">
        <v>91</v>
      </c>
      <c r="W2262" s="6" t="s">
        <v>80</v>
      </c>
      <c r="X2262" s="6" t="s">
        <v>80</v>
      </c>
      <c r="Y2262" s="6" t="s">
        <v>92</v>
      </c>
      <c r="Z2262" s="6" t="s">
        <v>80</v>
      </c>
      <c r="AA2262" s="6" t="s">
        <v>93</v>
      </c>
      <c r="AB2262"/>
      <c r="AC2262"/>
      <c r="AD2262"/>
      <c r="AE2262" t="str">
        <f>VLOOKUP(E2262,'Synthèse ventes'!$A$5:$C$2461,3,0)</f>
        <v>Rond Ø330 Mis à Longueur pour Pamiers</v>
      </c>
      <c r="AF2262" t="str">
        <f>VLOOKUP(E2262,'Synthèse ventes'!$A$5:$C$2461,2,0)</f>
        <v>AD PAMIERS</v>
      </c>
      <c r="AG2262"/>
      <c r="AH2262"/>
      <c r="AI2262"/>
      <c r="AJ2262"/>
      <c r="AK2262" s="6" t="s">
        <v>80</v>
      </c>
      <c r="AL2262" s="6" t="s">
        <v>4121</v>
      </c>
      <c r="AM2262" s="6" t="s">
        <v>95</v>
      </c>
      <c r="AN2262" s="6" t="s">
        <v>1323</v>
      </c>
      <c r="AO2262" s="6" t="s">
        <v>651</v>
      </c>
      <c r="AP2262" s="6" t="s">
        <v>80</v>
      </c>
      <c r="AQ2262" s="6" t="s">
        <v>80</v>
      </c>
      <c r="AR2262" s="6" t="s">
        <v>7333</v>
      </c>
      <c r="AS2262" s="6" t="s">
        <v>573</v>
      </c>
      <c r="AT2262"/>
      <c r="AU2262" s="6" t="s">
        <v>80</v>
      </c>
      <c r="AV2262" s="6" t="s">
        <v>100</v>
      </c>
      <c r="AW2262"/>
      <c r="AX2262"/>
      <c r="AY2262"/>
      <c r="AZ2262"/>
      <c r="BA2262"/>
      <c r="BB2262"/>
      <c r="BC2262"/>
      <c r="BD2262" s="6" t="s">
        <v>7349</v>
      </c>
      <c r="BE2262" s="7" t="s">
        <v>102</v>
      </c>
      <c r="BG2262" s="7" t="s">
        <v>103</v>
      </c>
      <c r="BH2262" s="7">
        <v>2018</v>
      </c>
      <c r="BI2262" s="7" t="s">
        <v>104</v>
      </c>
      <c r="BJ2262" s="7" t="s">
        <v>105</v>
      </c>
      <c r="BK2262" s="7" t="s">
        <v>105</v>
      </c>
      <c r="BL2262" s="7" t="s">
        <v>103</v>
      </c>
      <c r="BN2262"/>
      <c r="BO2262"/>
      <c r="BP2262"/>
      <c r="BQ2262"/>
      <c r="BR2262"/>
      <c r="BS2262"/>
      <c r="BT2262"/>
      <c r="BU2262"/>
      <c r="BV2262"/>
      <c r="BW2262"/>
      <c r="BX2262"/>
      <c r="BY2262" s="8">
        <v>120613</v>
      </c>
      <c r="BZ2262" s="9" t="s">
        <v>106</v>
      </c>
    </row>
    <row r="2263" spans="1:78" s="7" customFormat="1" hidden="1" x14ac:dyDescent="0.25">
      <c r="A2263" s="7" t="str">
        <f t="shared" si="35"/>
        <v>ACUC*</v>
      </c>
      <c r="B2263" s="6" t="s">
        <v>7359</v>
      </c>
      <c r="C2263" s="6" t="s">
        <v>7360</v>
      </c>
      <c r="D2263" s="6" t="s">
        <v>7353</v>
      </c>
      <c r="E2263" s="6" t="s">
        <v>4120</v>
      </c>
      <c r="F2263"/>
      <c r="G2263"/>
      <c r="H2263" s="6" t="s">
        <v>80</v>
      </c>
      <c r="I2263"/>
      <c r="J2263" s="6" t="s">
        <v>81</v>
      </c>
      <c r="K2263" s="6" t="s">
        <v>82</v>
      </c>
      <c r="L2263" s="6" t="s">
        <v>7330</v>
      </c>
      <c r="M2263" s="6" t="s">
        <v>84</v>
      </c>
      <c r="N2263" s="6" t="s">
        <v>85</v>
      </c>
      <c r="O2263" s="6" t="s">
        <v>157</v>
      </c>
      <c r="P2263" s="6" t="s">
        <v>108</v>
      </c>
      <c r="Q2263" s="6" t="s">
        <v>109</v>
      </c>
      <c r="R2263" s="6" t="s">
        <v>110</v>
      </c>
      <c r="S2263" s="6" t="s">
        <v>109</v>
      </c>
      <c r="T2263" s="6" t="s">
        <v>110</v>
      </c>
      <c r="U2263" s="6" t="s">
        <v>91</v>
      </c>
      <c r="V2263" s="6" t="s">
        <v>91</v>
      </c>
      <c r="W2263" s="6" t="s">
        <v>80</v>
      </c>
      <c r="X2263" s="6" t="s">
        <v>80</v>
      </c>
      <c r="Y2263" s="6" t="s">
        <v>92</v>
      </c>
      <c r="Z2263" s="6" t="s">
        <v>80</v>
      </c>
      <c r="AA2263" s="6" t="s">
        <v>93</v>
      </c>
      <c r="AB2263"/>
      <c r="AC2263"/>
      <c r="AD2263"/>
      <c r="AE2263" t="str">
        <f>VLOOKUP(E2263,'Synthèse ventes'!$A$5:$C$2461,3,0)</f>
        <v>Rond Ø330 Mis à Longueur pour Pamiers</v>
      </c>
      <c r="AF2263" t="str">
        <f>VLOOKUP(E2263,'Synthèse ventes'!$A$5:$C$2461,2,0)</f>
        <v>AD PAMIERS</v>
      </c>
      <c r="AG2263"/>
      <c r="AH2263"/>
      <c r="AI2263"/>
      <c r="AJ2263"/>
      <c r="AK2263" s="6" t="s">
        <v>80</v>
      </c>
      <c r="AL2263" s="6" t="s">
        <v>4121</v>
      </c>
      <c r="AM2263" s="6" t="s">
        <v>95</v>
      </c>
      <c r="AN2263" s="6" t="s">
        <v>1323</v>
      </c>
      <c r="AO2263" s="6" t="s">
        <v>647</v>
      </c>
      <c r="AP2263" s="6" t="s">
        <v>80</v>
      </c>
      <c r="AQ2263" s="6" t="s">
        <v>80</v>
      </c>
      <c r="AR2263" s="6" t="s">
        <v>7333</v>
      </c>
      <c r="AS2263" s="6" t="s">
        <v>573</v>
      </c>
      <c r="AT2263"/>
      <c r="AU2263" s="6" t="s">
        <v>80</v>
      </c>
      <c r="AV2263" s="6" t="s">
        <v>100</v>
      </c>
      <c r="AW2263"/>
      <c r="AX2263"/>
      <c r="AY2263"/>
      <c r="AZ2263"/>
      <c r="BA2263"/>
      <c r="BB2263"/>
      <c r="BC2263"/>
      <c r="BD2263" s="6" t="s">
        <v>7349</v>
      </c>
      <c r="BE2263" s="7" t="s">
        <v>102</v>
      </c>
      <c r="BG2263" s="7" t="s">
        <v>103</v>
      </c>
      <c r="BH2263" s="7">
        <v>2018</v>
      </c>
      <c r="BI2263" s="7" t="s">
        <v>104</v>
      </c>
      <c r="BJ2263" s="7" t="s">
        <v>105</v>
      </c>
      <c r="BK2263" s="7" t="s">
        <v>105</v>
      </c>
      <c r="BL2263" s="7" t="s">
        <v>103</v>
      </c>
      <c r="BN2263"/>
      <c r="BO2263"/>
      <c r="BP2263"/>
      <c r="BQ2263"/>
      <c r="BR2263"/>
      <c r="BS2263"/>
      <c r="BT2263"/>
      <c r="BU2263"/>
      <c r="BV2263"/>
      <c r="BW2263"/>
      <c r="BX2263"/>
      <c r="BY2263" s="8">
        <v>46765</v>
      </c>
      <c r="BZ2263" s="9" t="s">
        <v>106</v>
      </c>
    </row>
    <row r="2264" spans="1:78" s="7" customFormat="1" hidden="1" x14ac:dyDescent="0.25">
      <c r="A2264" s="7" t="str">
        <f t="shared" si="35"/>
        <v>ACUC*</v>
      </c>
      <c r="B2264" s="6" t="s">
        <v>7361</v>
      </c>
      <c r="C2264" s="6" t="s">
        <v>7362</v>
      </c>
      <c r="D2264" s="6" t="s">
        <v>7353</v>
      </c>
      <c r="E2264" s="6" t="s">
        <v>4120</v>
      </c>
      <c r="F2264"/>
      <c r="G2264"/>
      <c r="H2264" s="6" t="s">
        <v>80</v>
      </c>
      <c r="I2264"/>
      <c r="J2264" s="6" t="s">
        <v>81</v>
      </c>
      <c r="K2264" s="6" t="s">
        <v>82</v>
      </c>
      <c r="L2264" s="6" t="s">
        <v>7330</v>
      </c>
      <c r="M2264" s="6" t="s">
        <v>84</v>
      </c>
      <c r="N2264" s="6" t="s">
        <v>85</v>
      </c>
      <c r="O2264" s="6" t="s">
        <v>157</v>
      </c>
      <c r="P2264" s="6" t="s">
        <v>108</v>
      </c>
      <c r="Q2264" s="6" t="s">
        <v>109</v>
      </c>
      <c r="R2264" s="6" t="s">
        <v>110</v>
      </c>
      <c r="S2264" s="6" t="s">
        <v>109</v>
      </c>
      <c r="T2264" s="6" t="s">
        <v>110</v>
      </c>
      <c r="U2264" s="6" t="s">
        <v>91</v>
      </c>
      <c r="V2264" s="6" t="s">
        <v>91</v>
      </c>
      <c r="W2264" s="6" t="s">
        <v>80</v>
      </c>
      <c r="X2264" s="6" t="s">
        <v>80</v>
      </c>
      <c r="Y2264" s="6" t="s">
        <v>92</v>
      </c>
      <c r="Z2264" s="6" t="s">
        <v>80</v>
      </c>
      <c r="AA2264" s="6" t="s">
        <v>93</v>
      </c>
      <c r="AB2264"/>
      <c r="AC2264"/>
      <c r="AD2264"/>
      <c r="AE2264" t="str">
        <f>VLOOKUP(E2264,'Synthèse ventes'!$A$5:$C$2461,3,0)</f>
        <v>Rond Ø330 Mis à Longueur pour Pamiers</v>
      </c>
      <c r="AF2264" t="str">
        <f>VLOOKUP(E2264,'Synthèse ventes'!$A$5:$C$2461,2,0)</f>
        <v>AD PAMIERS</v>
      </c>
      <c r="AG2264"/>
      <c r="AH2264"/>
      <c r="AI2264"/>
      <c r="AJ2264"/>
      <c r="AK2264" s="6" t="s">
        <v>80</v>
      </c>
      <c r="AL2264" s="6" t="s">
        <v>4121</v>
      </c>
      <c r="AM2264" s="6" t="s">
        <v>95</v>
      </c>
      <c r="AN2264" s="6" t="s">
        <v>7363</v>
      </c>
      <c r="AO2264" s="6" t="s">
        <v>380</v>
      </c>
      <c r="AP2264" s="6" t="s">
        <v>80</v>
      </c>
      <c r="AQ2264" s="6" t="s">
        <v>80</v>
      </c>
      <c r="AR2264" s="6" t="s">
        <v>7333</v>
      </c>
      <c r="AS2264" s="6" t="s">
        <v>573</v>
      </c>
      <c r="AT2264"/>
      <c r="AU2264" s="6" t="s">
        <v>80</v>
      </c>
      <c r="AV2264" s="6" t="s">
        <v>100</v>
      </c>
      <c r="AW2264"/>
      <c r="AX2264"/>
      <c r="AY2264"/>
      <c r="AZ2264"/>
      <c r="BA2264"/>
      <c r="BB2264"/>
      <c r="BC2264"/>
      <c r="BD2264" s="6" t="s">
        <v>7349</v>
      </c>
      <c r="BE2264" s="7" t="s">
        <v>102</v>
      </c>
      <c r="BG2264" s="7" t="s">
        <v>103</v>
      </c>
      <c r="BH2264" s="7">
        <v>2018</v>
      </c>
      <c r="BI2264" s="7" t="s">
        <v>104</v>
      </c>
      <c r="BJ2264" s="7" t="s">
        <v>105</v>
      </c>
      <c r="BK2264" s="7" t="s">
        <v>105</v>
      </c>
      <c r="BL2264" s="7" t="s">
        <v>103</v>
      </c>
      <c r="BN2264"/>
      <c r="BO2264"/>
      <c r="BP2264"/>
      <c r="BQ2264"/>
      <c r="BR2264"/>
      <c r="BS2264"/>
      <c r="BT2264"/>
      <c r="BU2264"/>
      <c r="BV2264"/>
      <c r="BW2264"/>
      <c r="BX2264"/>
      <c r="BY2264" s="8">
        <v>87395</v>
      </c>
      <c r="BZ2264" s="9" t="s">
        <v>106</v>
      </c>
    </row>
    <row r="2265" spans="1:78" s="7" customFormat="1" hidden="1" x14ac:dyDescent="0.25">
      <c r="A2265" s="7" t="str">
        <f t="shared" si="35"/>
        <v>ACUC*</v>
      </c>
      <c r="B2265" s="6" t="s">
        <v>7364</v>
      </c>
      <c r="C2265" s="6" t="s">
        <v>7365</v>
      </c>
      <c r="D2265" s="6" t="s">
        <v>7353</v>
      </c>
      <c r="E2265" s="6" t="s">
        <v>4120</v>
      </c>
      <c r="F2265"/>
      <c r="G2265"/>
      <c r="H2265" s="6" t="s">
        <v>80</v>
      </c>
      <c r="I2265"/>
      <c r="J2265" s="6" t="s">
        <v>81</v>
      </c>
      <c r="K2265" s="6" t="s">
        <v>82</v>
      </c>
      <c r="L2265" s="6" t="s">
        <v>7330</v>
      </c>
      <c r="M2265" s="6" t="s">
        <v>84</v>
      </c>
      <c r="N2265" s="6" t="s">
        <v>85</v>
      </c>
      <c r="O2265" s="6" t="s">
        <v>157</v>
      </c>
      <c r="P2265" s="6" t="s">
        <v>108</v>
      </c>
      <c r="Q2265" s="6" t="s">
        <v>109</v>
      </c>
      <c r="R2265" s="6" t="s">
        <v>110</v>
      </c>
      <c r="S2265" s="6" t="s">
        <v>109</v>
      </c>
      <c r="T2265" s="6" t="s">
        <v>110</v>
      </c>
      <c r="U2265" s="6" t="s">
        <v>91</v>
      </c>
      <c r="V2265" s="6" t="s">
        <v>91</v>
      </c>
      <c r="W2265" s="6" t="s">
        <v>80</v>
      </c>
      <c r="X2265" s="6" t="s">
        <v>80</v>
      </c>
      <c r="Y2265" s="6" t="s">
        <v>92</v>
      </c>
      <c r="Z2265" s="6" t="s">
        <v>80</v>
      </c>
      <c r="AA2265" s="6" t="s">
        <v>93</v>
      </c>
      <c r="AB2265"/>
      <c r="AC2265"/>
      <c r="AD2265"/>
      <c r="AE2265" t="str">
        <f>VLOOKUP(E2265,'Synthèse ventes'!$A$5:$C$2461,3,0)</f>
        <v>Rond Ø330 Mis à Longueur pour Pamiers</v>
      </c>
      <c r="AF2265" t="str">
        <f>VLOOKUP(E2265,'Synthèse ventes'!$A$5:$C$2461,2,0)</f>
        <v>AD PAMIERS</v>
      </c>
      <c r="AG2265"/>
      <c r="AH2265"/>
      <c r="AI2265"/>
      <c r="AJ2265"/>
      <c r="AK2265" s="6" t="s">
        <v>80</v>
      </c>
      <c r="AL2265" s="6" t="s">
        <v>4121</v>
      </c>
      <c r="AM2265" s="6" t="s">
        <v>95</v>
      </c>
      <c r="AN2265" s="6" t="s">
        <v>7363</v>
      </c>
      <c r="AO2265" s="6" t="s">
        <v>651</v>
      </c>
      <c r="AP2265" s="6" t="s">
        <v>80</v>
      </c>
      <c r="AQ2265" s="6" t="s">
        <v>80</v>
      </c>
      <c r="AR2265" s="6" t="s">
        <v>7333</v>
      </c>
      <c r="AS2265" s="6" t="s">
        <v>573</v>
      </c>
      <c r="AT2265"/>
      <c r="AU2265" s="6" t="s">
        <v>80</v>
      </c>
      <c r="AV2265" s="6" t="s">
        <v>100</v>
      </c>
      <c r="AW2265"/>
      <c r="AX2265"/>
      <c r="AY2265"/>
      <c r="AZ2265"/>
      <c r="BA2265"/>
      <c r="BB2265"/>
      <c r="BC2265"/>
      <c r="BD2265" s="6" t="s">
        <v>7349</v>
      </c>
      <c r="BE2265" s="7" t="s">
        <v>102</v>
      </c>
      <c r="BG2265" s="7" t="s">
        <v>103</v>
      </c>
      <c r="BH2265" s="7">
        <v>2018</v>
      </c>
      <c r="BI2265" s="7" t="s">
        <v>104</v>
      </c>
      <c r="BJ2265" s="7" t="s">
        <v>105</v>
      </c>
      <c r="BK2265" s="7" t="s">
        <v>105</v>
      </c>
      <c r="BL2265" s="7" t="s">
        <v>103</v>
      </c>
      <c r="BN2265"/>
      <c r="BO2265"/>
      <c r="BP2265"/>
      <c r="BQ2265"/>
      <c r="BR2265"/>
      <c r="BS2265"/>
      <c r="BT2265"/>
      <c r="BU2265"/>
      <c r="BV2265"/>
      <c r="BW2265"/>
      <c r="BX2265"/>
      <c r="BY2265" s="8">
        <v>69563</v>
      </c>
      <c r="BZ2265" s="9" t="s">
        <v>106</v>
      </c>
    </row>
    <row r="2266" spans="1:78" s="7" customFormat="1" hidden="1" x14ac:dyDescent="0.25">
      <c r="A2266" s="7" t="str">
        <f t="shared" si="35"/>
        <v>ACUC*</v>
      </c>
      <c r="B2266" s="6" t="s">
        <v>7366</v>
      </c>
      <c r="C2266" s="6" t="s">
        <v>7367</v>
      </c>
      <c r="D2266" s="6" t="s">
        <v>7353</v>
      </c>
      <c r="E2266" s="6" t="s">
        <v>4120</v>
      </c>
      <c r="F2266"/>
      <c r="G2266"/>
      <c r="H2266" s="6" t="s">
        <v>80</v>
      </c>
      <c r="I2266"/>
      <c r="J2266" s="6" t="s">
        <v>81</v>
      </c>
      <c r="K2266" s="6" t="s">
        <v>82</v>
      </c>
      <c r="L2266" s="6" t="s">
        <v>7330</v>
      </c>
      <c r="M2266" s="6" t="s">
        <v>84</v>
      </c>
      <c r="N2266" s="6" t="s">
        <v>85</v>
      </c>
      <c r="O2266" s="6" t="s">
        <v>157</v>
      </c>
      <c r="P2266" s="6" t="s">
        <v>108</v>
      </c>
      <c r="Q2266" s="6" t="s">
        <v>109</v>
      </c>
      <c r="R2266" s="6" t="s">
        <v>110</v>
      </c>
      <c r="S2266" s="6" t="s">
        <v>109</v>
      </c>
      <c r="T2266" s="6" t="s">
        <v>110</v>
      </c>
      <c r="U2266" s="6" t="s">
        <v>91</v>
      </c>
      <c r="V2266" s="6" t="s">
        <v>91</v>
      </c>
      <c r="W2266" s="6" t="s">
        <v>80</v>
      </c>
      <c r="X2266" s="6" t="s">
        <v>80</v>
      </c>
      <c r="Y2266" s="6" t="s">
        <v>92</v>
      </c>
      <c r="Z2266" s="6" t="s">
        <v>80</v>
      </c>
      <c r="AA2266" s="6" t="s">
        <v>93</v>
      </c>
      <c r="AB2266"/>
      <c r="AC2266"/>
      <c r="AD2266"/>
      <c r="AE2266" t="str">
        <f>VLOOKUP(E2266,'Synthèse ventes'!$A$5:$C$2461,3,0)</f>
        <v>Rond Ø330 Mis à Longueur pour Pamiers</v>
      </c>
      <c r="AF2266" t="str">
        <f>VLOOKUP(E2266,'Synthèse ventes'!$A$5:$C$2461,2,0)</f>
        <v>AD PAMIERS</v>
      </c>
      <c r="AG2266"/>
      <c r="AH2266"/>
      <c r="AI2266"/>
      <c r="AJ2266"/>
      <c r="AK2266" s="6" t="s">
        <v>80</v>
      </c>
      <c r="AL2266" s="6" t="s">
        <v>4121</v>
      </c>
      <c r="AM2266" s="6" t="s">
        <v>95</v>
      </c>
      <c r="AN2266" s="6" t="s">
        <v>7363</v>
      </c>
      <c r="AO2266" s="6" t="s">
        <v>647</v>
      </c>
      <c r="AP2266" s="6" t="s">
        <v>80</v>
      </c>
      <c r="AQ2266" s="6" t="s">
        <v>80</v>
      </c>
      <c r="AR2266" s="6" t="s">
        <v>7333</v>
      </c>
      <c r="AS2266" s="6" t="s">
        <v>573</v>
      </c>
      <c r="AT2266"/>
      <c r="AU2266" s="6" t="s">
        <v>80</v>
      </c>
      <c r="AV2266" s="6" t="s">
        <v>100</v>
      </c>
      <c r="AW2266"/>
      <c r="AX2266"/>
      <c r="AY2266"/>
      <c r="AZ2266"/>
      <c r="BA2266"/>
      <c r="BB2266"/>
      <c r="BC2266"/>
      <c r="BD2266" s="6" t="s">
        <v>7349</v>
      </c>
      <c r="BE2266" s="7" t="s">
        <v>102</v>
      </c>
      <c r="BG2266" s="7" t="s">
        <v>103</v>
      </c>
      <c r="BH2266" s="7">
        <v>2018</v>
      </c>
      <c r="BI2266" s="7" t="s">
        <v>104</v>
      </c>
      <c r="BJ2266" s="7" t="s">
        <v>105</v>
      </c>
      <c r="BK2266" s="7" t="s">
        <v>105</v>
      </c>
      <c r="BL2266" s="7" t="s">
        <v>103</v>
      </c>
      <c r="BN2266"/>
      <c r="BO2266"/>
      <c r="BP2266"/>
      <c r="BQ2266"/>
      <c r="BR2266"/>
      <c r="BS2266"/>
      <c r="BT2266"/>
      <c r="BU2266"/>
      <c r="BV2266"/>
      <c r="BW2266"/>
      <c r="BX2266"/>
      <c r="BY2266" s="8">
        <v>115692</v>
      </c>
      <c r="BZ2266" s="9" t="s">
        <v>106</v>
      </c>
    </row>
    <row r="2267" spans="1:78" s="7" customFormat="1" hidden="1" x14ac:dyDescent="0.25">
      <c r="A2267" s="7" t="str">
        <f t="shared" si="35"/>
        <v>ADLS*</v>
      </c>
      <c r="B2267" s="6" t="s">
        <v>7368</v>
      </c>
      <c r="C2267" s="6" t="s">
        <v>7369</v>
      </c>
      <c r="D2267" s="6" t="s">
        <v>7370</v>
      </c>
      <c r="E2267" s="6" t="s">
        <v>7371</v>
      </c>
      <c r="F2267"/>
      <c r="G2267"/>
      <c r="H2267" s="6" t="s">
        <v>80</v>
      </c>
      <c r="I2267"/>
      <c r="J2267" s="6" t="s">
        <v>81</v>
      </c>
      <c r="K2267" s="6" t="s">
        <v>82</v>
      </c>
      <c r="L2267" s="6" t="s">
        <v>156</v>
      </c>
      <c r="M2267" s="6" t="s">
        <v>84</v>
      </c>
      <c r="N2267" s="6" t="s">
        <v>85</v>
      </c>
      <c r="O2267" s="6" t="s">
        <v>157</v>
      </c>
      <c r="P2267" s="6" t="s">
        <v>108</v>
      </c>
      <c r="Q2267" s="6" t="s">
        <v>109</v>
      </c>
      <c r="R2267" s="6" t="s">
        <v>110</v>
      </c>
      <c r="S2267" s="6" t="s">
        <v>109</v>
      </c>
      <c r="T2267" s="6" t="s">
        <v>110</v>
      </c>
      <c r="U2267" s="6" t="s">
        <v>91</v>
      </c>
      <c r="V2267" s="6" t="s">
        <v>91</v>
      </c>
      <c r="W2267" s="6" t="s">
        <v>80</v>
      </c>
      <c r="X2267" s="6" t="s">
        <v>80</v>
      </c>
      <c r="Y2267" s="6" t="s">
        <v>92</v>
      </c>
      <c r="Z2267" s="6" t="s">
        <v>80</v>
      </c>
      <c r="AA2267" s="6" t="s">
        <v>93</v>
      </c>
      <c r="AB2267"/>
      <c r="AC2267"/>
      <c r="AD2267"/>
      <c r="AE2267" t="str">
        <f>VLOOKUP(E2267,'Synthèse ventes'!$A$5:$C$2461,3,0)</f>
        <v>Rond Ø140 pour FdB</v>
      </c>
      <c r="AF2267" t="str">
        <f>VLOOKUP(E2267,'Synthèse ventes'!$A$5:$C$2461,2,0)</f>
        <v>FORGES</v>
      </c>
      <c r="AG2267"/>
      <c r="AH2267"/>
      <c r="AI2267"/>
      <c r="AJ2267"/>
      <c r="AK2267" s="6" t="s">
        <v>80</v>
      </c>
      <c r="AL2267" s="6" t="s">
        <v>7372</v>
      </c>
      <c r="AM2267" s="6" t="s">
        <v>95</v>
      </c>
      <c r="AN2267" s="6" t="s">
        <v>3040</v>
      </c>
      <c r="AO2267" s="6" t="s">
        <v>443</v>
      </c>
      <c r="AP2267" s="6" t="s">
        <v>80</v>
      </c>
      <c r="AQ2267" s="6" t="s">
        <v>80</v>
      </c>
      <c r="AR2267" s="6" t="s">
        <v>1189</v>
      </c>
      <c r="AS2267" s="6" t="s">
        <v>327</v>
      </c>
      <c r="AT2267"/>
      <c r="AU2267" s="6" t="s">
        <v>80</v>
      </c>
      <c r="AV2267" s="6" t="s">
        <v>100</v>
      </c>
      <c r="AW2267"/>
      <c r="AX2267"/>
      <c r="AY2267"/>
      <c r="AZ2267"/>
      <c r="BA2267"/>
      <c r="BB2267"/>
      <c r="BC2267"/>
      <c r="BD2267" s="6" t="s">
        <v>7349</v>
      </c>
      <c r="BE2267" s="7" t="s">
        <v>102</v>
      </c>
      <c r="BG2267" s="7" t="s">
        <v>103</v>
      </c>
      <c r="BH2267" s="7">
        <v>2018</v>
      </c>
      <c r="BI2267" s="7" t="s">
        <v>104</v>
      </c>
      <c r="BJ2267" s="7" t="s">
        <v>105</v>
      </c>
      <c r="BK2267" s="7" t="s">
        <v>105</v>
      </c>
      <c r="BL2267" s="7" t="s">
        <v>103</v>
      </c>
      <c r="BN2267"/>
      <c r="BO2267"/>
      <c r="BP2267"/>
      <c r="BQ2267"/>
      <c r="BR2267"/>
      <c r="BS2267"/>
      <c r="BT2267"/>
      <c r="BU2267"/>
      <c r="BV2267"/>
      <c r="BW2267"/>
      <c r="BX2267"/>
      <c r="BY2267" s="8">
        <v>60482</v>
      </c>
      <c r="BZ2267" s="9" t="s">
        <v>106</v>
      </c>
    </row>
    <row r="2268" spans="1:78" s="7" customFormat="1" hidden="1" x14ac:dyDescent="0.25">
      <c r="A2268" s="7" t="str">
        <f t="shared" si="35"/>
        <v>ADLS*</v>
      </c>
      <c r="B2268" s="6" t="s">
        <v>7373</v>
      </c>
      <c r="C2268" s="6" t="s">
        <v>7374</v>
      </c>
      <c r="D2268" s="6" t="s">
        <v>7370</v>
      </c>
      <c r="E2268" s="6" t="s">
        <v>7371</v>
      </c>
      <c r="F2268"/>
      <c r="G2268"/>
      <c r="H2268" s="6" t="s">
        <v>80</v>
      </c>
      <c r="I2268"/>
      <c r="J2268" s="6" t="s">
        <v>81</v>
      </c>
      <c r="K2268" s="6" t="s">
        <v>82</v>
      </c>
      <c r="L2268" s="6" t="s">
        <v>156</v>
      </c>
      <c r="M2268" s="6" t="s">
        <v>84</v>
      </c>
      <c r="N2268" s="6" t="s">
        <v>85</v>
      </c>
      <c r="O2268" s="6" t="s">
        <v>157</v>
      </c>
      <c r="P2268" s="6" t="s">
        <v>108</v>
      </c>
      <c r="Q2268" s="6" t="s">
        <v>109</v>
      </c>
      <c r="R2268" s="6" t="s">
        <v>110</v>
      </c>
      <c r="S2268" s="6" t="s">
        <v>109</v>
      </c>
      <c r="T2268" s="6" t="s">
        <v>110</v>
      </c>
      <c r="U2268" s="6" t="s">
        <v>91</v>
      </c>
      <c r="V2268" s="6" t="s">
        <v>91</v>
      </c>
      <c r="W2268" s="6" t="s">
        <v>80</v>
      </c>
      <c r="X2268" s="6" t="s">
        <v>80</v>
      </c>
      <c r="Y2268" s="6" t="s">
        <v>92</v>
      </c>
      <c r="Z2268" s="6" t="s">
        <v>80</v>
      </c>
      <c r="AA2268" s="6" t="s">
        <v>93</v>
      </c>
      <c r="AB2268"/>
      <c r="AC2268"/>
      <c r="AD2268"/>
      <c r="AE2268" t="str">
        <f>VLOOKUP(E2268,'Synthèse ventes'!$A$5:$C$2461,3,0)</f>
        <v>Rond Ø140 pour FdB</v>
      </c>
      <c r="AF2268" t="str">
        <f>VLOOKUP(E2268,'Synthèse ventes'!$A$5:$C$2461,2,0)</f>
        <v>FORGES</v>
      </c>
      <c r="AG2268"/>
      <c r="AH2268"/>
      <c r="AI2268"/>
      <c r="AJ2268"/>
      <c r="AK2268" s="6" t="s">
        <v>80</v>
      </c>
      <c r="AL2268" s="6" t="s">
        <v>7372</v>
      </c>
      <c r="AM2268" s="6" t="s">
        <v>95</v>
      </c>
      <c r="AN2268" s="6" t="s">
        <v>2351</v>
      </c>
      <c r="AO2268" s="6" t="s">
        <v>510</v>
      </c>
      <c r="AP2268" s="6" t="s">
        <v>80</v>
      </c>
      <c r="AQ2268" s="6" t="s">
        <v>80</v>
      </c>
      <c r="AR2268" s="6" t="s">
        <v>1189</v>
      </c>
      <c r="AS2268" s="6" t="s">
        <v>327</v>
      </c>
      <c r="AT2268"/>
      <c r="AU2268" s="6" t="s">
        <v>80</v>
      </c>
      <c r="AV2268" s="6" t="s">
        <v>100</v>
      </c>
      <c r="AW2268"/>
      <c r="AX2268"/>
      <c r="AY2268"/>
      <c r="AZ2268"/>
      <c r="BA2268"/>
      <c r="BB2268"/>
      <c r="BC2268"/>
      <c r="BD2268" s="6" t="s">
        <v>7349</v>
      </c>
      <c r="BE2268" s="7" t="s">
        <v>102</v>
      </c>
      <c r="BG2268" s="7" t="s">
        <v>103</v>
      </c>
      <c r="BH2268" s="7">
        <v>2018</v>
      </c>
      <c r="BI2268" s="7" t="s">
        <v>104</v>
      </c>
      <c r="BJ2268" s="7" t="s">
        <v>105</v>
      </c>
      <c r="BK2268" s="7" t="s">
        <v>105</v>
      </c>
      <c r="BL2268" s="7" t="s">
        <v>103</v>
      </c>
      <c r="BN2268"/>
      <c r="BO2268"/>
      <c r="BP2268"/>
      <c r="BQ2268"/>
      <c r="BR2268"/>
      <c r="BS2268"/>
      <c r="BT2268"/>
      <c r="BU2268"/>
      <c r="BV2268"/>
      <c r="BW2268"/>
      <c r="BX2268"/>
      <c r="BY2268" s="8">
        <v>60147</v>
      </c>
      <c r="BZ2268" s="9" t="s">
        <v>106</v>
      </c>
    </row>
    <row r="2269" spans="1:78" s="7" customFormat="1" hidden="1" x14ac:dyDescent="0.25">
      <c r="A2269" s="7" t="str">
        <f t="shared" si="35"/>
        <v>ADLS*</v>
      </c>
      <c r="B2269" s="6" t="s">
        <v>7375</v>
      </c>
      <c r="C2269" s="6" t="s">
        <v>7376</v>
      </c>
      <c r="D2269" s="6" t="s">
        <v>7370</v>
      </c>
      <c r="E2269" s="6" t="s">
        <v>7371</v>
      </c>
      <c r="F2269"/>
      <c r="G2269"/>
      <c r="H2269" s="6" t="s">
        <v>80</v>
      </c>
      <c r="I2269"/>
      <c r="J2269" s="6" t="s">
        <v>81</v>
      </c>
      <c r="K2269" s="6" t="s">
        <v>82</v>
      </c>
      <c r="L2269" s="6" t="s">
        <v>156</v>
      </c>
      <c r="M2269" s="6" t="s">
        <v>84</v>
      </c>
      <c r="N2269" s="6" t="s">
        <v>85</v>
      </c>
      <c r="O2269" s="6" t="s">
        <v>157</v>
      </c>
      <c r="P2269" s="6" t="s">
        <v>108</v>
      </c>
      <c r="Q2269" s="6" t="s">
        <v>109</v>
      </c>
      <c r="R2269" s="6" t="s">
        <v>110</v>
      </c>
      <c r="S2269" s="6" t="s">
        <v>109</v>
      </c>
      <c r="T2269" s="6" t="s">
        <v>110</v>
      </c>
      <c r="U2269" s="6" t="s">
        <v>91</v>
      </c>
      <c r="V2269" s="6" t="s">
        <v>91</v>
      </c>
      <c r="W2269" s="6" t="s">
        <v>80</v>
      </c>
      <c r="X2269" s="6" t="s">
        <v>80</v>
      </c>
      <c r="Y2269" s="6" t="s">
        <v>92</v>
      </c>
      <c r="Z2269" s="6" t="s">
        <v>80</v>
      </c>
      <c r="AA2269" s="6" t="s">
        <v>93</v>
      </c>
      <c r="AB2269"/>
      <c r="AC2269"/>
      <c r="AD2269"/>
      <c r="AE2269" t="str">
        <f>VLOOKUP(E2269,'Synthèse ventes'!$A$5:$C$2461,3,0)</f>
        <v>Rond Ø140 pour FdB</v>
      </c>
      <c r="AF2269" t="str">
        <f>VLOOKUP(E2269,'Synthèse ventes'!$A$5:$C$2461,2,0)</f>
        <v>FORGES</v>
      </c>
      <c r="AG2269"/>
      <c r="AH2269"/>
      <c r="AI2269"/>
      <c r="AJ2269"/>
      <c r="AK2269" s="6" t="s">
        <v>80</v>
      </c>
      <c r="AL2269" s="6" t="s">
        <v>7372</v>
      </c>
      <c r="AM2269" s="6" t="s">
        <v>95</v>
      </c>
      <c r="AN2269" s="6" t="s">
        <v>2351</v>
      </c>
      <c r="AO2269" s="6" t="s">
        <v>756</v>
      </c>
      <c r="AP2269" s="6" t="s">
        <v>80</v>
      </c>
      <c r="AQ2269" s="6" t="s">
        <v>80</v>
      </c>
      <c r="AR2269" s="6" t="s">
        <v>1189</v>
      </c>
      <c r="AS2269" s="6" t="s">
        <v>327</v>
      </c>
      <c r="AT2269"/>
      <c r="AU2269" s="6" t="s">
        <v>80</v>
      </c>
      <c r="AV2269" s="6" t="s">
        <v>100</v>
      </c>
      <c r="AW2269"/>
      <c r="AX2269"/>
      <c r="AY2269"/>
      <c r="AZ2269"/>
      <c r="BA2269"/>
      <c r="BB2269"/>
      <c r="BC2269"/>
      <c r="BD2269" s="6" t="s">
        <v>7349</v>
      </c>
      <c r="BE2269" s="7" t="s">
        <v>102</v>
      </c>
      <c r="BG2269" s="7" t="s">
        <v>103</v>
      </c>
      <c r="BH2269" s="7">
        <v>2018</v>
      </c>
      <c r="BI2269" s="7" t="s">
        <v>104</v>
      </c>
      <c r="BJ2269" s="7" t="s">
        <v>105</v>
      </c>
      <c r="BK2269" s="7" t="s">
        <v>105</v>
      </c>
      <c r="BL2269" s="7" t="s">
        <v>103</v>
      </c>
      <c r="BN2269"/>
      <c r="BO2269"/>
      <c r="BP2269"/>
      <c r="BQ2269"/>
      <c r="BR2269"/>
      <c r="BS2269"/>
      <c r="BT2269"/>
      <c r="BU2269"/>
      <c r="BV2269"/>
      <c r="BW2269"/>
      <c r="BX2269"/>
      <c r="BY2269" s="8">
        <v>86675</v>
      </c>
      <c r="BZ2269" s="9" t="s">
        <v>106</v>
      </c>
    </row>
    <row r="2270" spans="1:78" s="7" customFormat="1" hidden="1" x14ac:dyDescent="0.25">
      <c r="A2270" s="7" t="str">
        <f t="shared" si="35"/>
        <v>ACPM*</v>
      </c>
      <c r="B2270" s="6" t="s">
        <v>7377</v>
      </c>
      <c r="C2270" s="6" t="s">
        <v>7378</v>
      </c>
      <c r="D2270" s="6" t="s">
        <v>7379</v>
      </c>
      <c r="E2270" s="6" t="s">
        <v>7380</v>
      </c>
      <c r="F2270"/>
      <c r="G2270"/>
      <c r="H2270" s="6" t="s">
        <v>80</v>
      </c>
      <c r="I2270"/>
      <c r="J2270" s="6" t="s">
        <v>81</v>
      </c>
      <c r="K2270" s="6" t="s">
        <v>82</v>
      </c>
      <c r="L2270" s="6" t="s">
        <v>5005</v>
      </c>
      <c r="M2270" s="6" t="s">
        <v>84</v>
      </c>
      <c r="N2270" s="6" t="s">
        <v>85</v>
      </c>
      <c r="O2270" s="6" t="s">
        <v>86</v>
      </c>
      <c r="P2270" s="6" t="s">
        <v>1409</v>
      </c>
      <c r="Q2270" s="6" t="s">
        <v>1935</v>
      </c>
      <c r="R2270" s="6" t="s">
        <v>1935</v>
      </c>
      <c r="S2270" s="6" t="s">
        <v>1935</v>
      </c>
      <c r="T2270" s="6" t="s">
        <v>4253</v>
      </c>
      <c r="U2270" s="6" t="s">
        <v>1937</v>
      </c>
      <c r="V2270" s="6" t="s">
        <v>91</v>
      </c>
      <c r="W2270" s="6" t="s">
        <v>80</v>
      </c>
      <c r="X2270" s="6" t="s">
        <v>80</v>
      </c>
      <c r="Y2270" s="6" t="s">
        <v>92</v>
      </c>
      <c r="Z2270" s="6" t="s">
        <v>80</v>
      </c>
      <c r="AA2270" s="6" t="s">
        <v>93</v>
      </c>
      <c r="AB2270"/>
      <c r="AC2270"/>
      <c r="AD2270"/>
      <c r="AE2270" t="str">
        <f>VLOOKUP(E2270,'Synthèse ventes'!$A$5:$C$2461,3,0)</f>
        <v>Rond Ø250 ARCONIC  x 120 Kg</v>
      </c>
      <c r="AF2270" t="str">
        <f>VLOOKUP(E2270,'Synthèse ventes'!$A$5:$C$2461,2,0)</f>
        <v>ARCONIC L</v>
      </c>
      <c r="AG2270"/>
      <c r="AH2270"/>
      <c r="AI2270"/>
      <c r="AJ2270"/>
      <c r="AK2270" s="6" t="s">
        <v>80</v>
      </c>
      <c r="AL2270" s="6" t="s">
        <v>7381</v>
      </c>
      <c r="AM2270" s="6" t="s">
        <v>95</v>
      </c>
      <c r="AN2270" s="6" t="s">
        <v>145</v>
      </c>
      <c r="AO2270" s="6" t="s">
        <v>97</v>
      </c>
      <c r="AP2270" s="6" t="s">
        <v>80</v>
      </c>
      <c r="AQ2270" s="6" t="s">
        <v>80</v>
      </c>
      <c r="AR2270" s="6" t="s">
        <v>627</v>
      </c>
      <c r="AS2270" s="6" t="s">
        <v>885</v>
      </c>
      <c r="AT2270"/>
      <c r="AU2270" s="6" t="s">
        <v>80</v>
      </c>
      <c r="AV2270" s="6" t="s">
        <v>100</v>
      </c>
      <c r="AW2270"/>
      <c r="AX2270"/>
      <c r="AY2270"/>
      <c r="AZ2270"/>
      <c r="BA2270"/>
      <c r="BB2270"/>
      <c r="BC2270"/>
      <c r="BD2270" s="6" t="s">
        <v>7349</v>
      </c>
      <c r="BE2270" s="7" t="s">
        <v>102</v>
      </c>
      <c r="BG2270" s="7" t="s">
        <v>103</v>
      </c>
      <c r="BH2270" s="7">
        <v>2018</v>
      </c>
      <c r="BI2270" s="7" t="s">
        <v>104</v>
      </c>
      <c r="BJ2270" s="7" t="s">
        <v>105</v>
      </c>
      <c r="BK2270" s="7" t="s">
        <v>105</v>
      </c>
      <c r="BL2270" s="7" t="s">
        <v>103</v>
      </c>
      <c r="BN2270"/>
      <c r="BO2270"/>
      <c r="BP2270"/>
      <c r="BQ2270"/>
      <c r="BR2270"/>
      <c r="BS2270"/>
      <c r="BT2270"/>
      <c r="BU2270"/>
      <c r="BV2270"/>
      <c r="BW2270"/>
      <c r="BX2270"/>
      <c r="BY2270" s="8">
        <v>81183</v>
      </c>
      <c r="BZ2270" s="9" t="s">
        <v>106</v>
      </c>
    </row>
    <row r="2271" spans="1:78" s="7" customFormat="1" hidden="1" x14ac:dyDescent="0.25">
      <c r="A2271" s="7" t="str">
        <f t="shared" si="35"/>
        <v>ACPM*</v>
      </c>
      <c r="B2271" s="6" t="s">
        <v>7382</v>
      </c>
      <c r="C2271" s="6" t="s">
        <v>7378</v>
      </c>
      <c r="D2271" s="6" t="s">
        <v>7379</v>
      </c>
      <c r="E2271" s="6" t="s">
        <v>7380</v>
      </c>
      <c r="F2271"/>
      <c r="G2271"/>
      <c r="H2271" s="6" t="s">
        <v>80</v>
      </c>
      <c r="I2271"/>
      <c r="J2271" s="6" t="s">
        <v>81</v>
      </c>
      <c r="K2271" s="6" t="s">
        <v>82</v>
      </c>
      <c r="L2271" s="6" t="s">
        <v>5005</v>
      </c>
      <c r="M2271" s="6" t="s">
        <v>84</v>
      </c>
      <c r="N2271" s="6" t="s">
        <v>85</v>
      </c>
      <c r="O2271" s="6" t="s">
        <v>86</v>
      </c>
      <c r="P2271" s="6" t="s">
        <v>87</v>
      </c>
      <c r="Q2271" s="6" t="s">
        <v>1800</v>
      </c>
      <c r="R2271" s="6" t="s">
        <v>1800</v>
      </c>
      <c r="S2271" s="6" t="s">
        <v>1800</v>
      </c>
      <c r="T2271" s="6" t="s">
        <v>1801</v>
      </c>
      <c r="U2271" s="6" t="s">
        <v>90</v>
      </c>
      <c r="V2271" s="6" t="s">
        <v>91</v>
      </c>
      <c r="W2271" s="6" t="s">
        <v>80</v>
      </c>
      <c r="X2271" s="6" t="s">
        <v>80</v>
      </c>
      <c r="Y2271" s="6" t="s">
        <v>92</v>
      </c>
      <c r="Z2271" s="6" t="s">
        <v>80</v>
      </c>
      <c r="AA2271" s="6" t="s">
        <v>93</v>
      </c>
      <c r="AB2271"/>
      <c r="AC2271"/>
      <c r="AD2271"/>
      <c r="AE2271" t="str">
        <f>VLOOKUP(E2271,'Synthèse ventes'!$A$5:$C$2461,3,0)</f>
        <v>Rond Ø250 ARCONIC  x 120 Kg</v>
      </c>
      <c r="AF2271" t="str">
        <f>VLOOKUP(E2271,'Synthèse ventes'!$A$5:$C$2461,2,0)</f>
        <v>ARCONIC L</v>
      </c>
      <c r="AG2271"/>
      <c r="AH2271"/>
      <c r="AI2271"/>
      <c r="AJ2271"/>
      <c r="AK2271" s="6" t="s">
        <v>80</v>
      </c>
      <c r="AL2271" s="6" t="s">
        <v>7381</v>
      </c>
      <c r="AM2271" s="6" t="s">
        <v>95</v>
      </c>
      <c r="AN2271" s="6" t="s">
        <v>145</v>
      </c>
      <c r="AO2271" s="6" t="s">
        <v>97</v>
      </c>
      <c r="AP2271" s="6" t="s">
        <v>80</v>
      </c>
      <c r="AQ2271" s="6" t="s">
        <v>80</v>
      </c>
      <c r="AR2271" s="6" t="s">
        <v>627</v>
      </c>
      <c r="AS2271" s="6" t="s">
        <v>885</v>
      </c>
      <c r="AT2271"/>
      <c r="AU2271" s="6" t="s">
        <v>80</v>
      </c>
      <c r="AV2271" s="6" t="s">
        <v>100</v>
      </c>
      <c r="AW2271"/>
      <c r="AX2271"/>
      <c r="AY2271"/>
      <c r="AZ2271"/>
      <c r="BA2271"/>
      <c r="BB2271"/>
      <c r="BC2271"/>
      <c r="BD2271" s="6" t="s">
        <v>7349</v>
      </c>
      <c r="BE2271" s="7" t="s">
        <v>102</v>
      </c>
      <c r="BG2271" s="7" t="s">
        <v>103</v>
      </c>
      <c r="BH2271" s="7">
        <v>2018</v>
      </c>
      <c r="BI2271" s="7" t="s">
        <v>104</v>
      </c>
      <c r="BJ2271" s="7" t="s">
        <v>105</v>
      </c>
      <c r="BK2271" s="7" t="s">
        <v>105</v>
      </c>
      <c r="BL2271" s="7" t="s">
        <v>103</v>
      </c>
      <c r="BN2271"/>
      <c r="BO2271"/>
      <c r="BP2271"/>
      <c r="BQ2271"/>
      <c r="BR2271"/>
      <c r="BS2271"/>
      <c r="BT2271"/>
      <c r="BU2271"/>
      <c r="BV2271"/>
      <c r="BW2271"/>
      <c r="BX2271"/>
      <c r="BY2271" s="8">
        <v>6001</v>
      </c>
      <c r="BZ2271" s="9" t="s">
        <v>106</v>
      </c>
    </row>
    <row r="2272" spans="1:78" s="7" customFormat="1" hidden="1" x14ac:dyDescent="0.25">
      <c r="A2272" s="7" t="str">
        <f t="shared" si="35"/>
        <v>ACPM*</v>
      </c>
      <c r="B2272" s="6" t="s">
        <v>7383</v>
      </c>
      <c r="C2272" s="6" t="s">
        <v>7384</v>
      </c>
      <c r="D2272" s="6" t="s">
        <v>7379</v>
      </c>
      <c r="E2272" s="6" t="s">
        <v>7380</v>
      </c>
      <c r="F2272"/>
      <c r="G2272"/>
      <c r="H2272" s="6" t="s">
        <v>80</v>
      </c>
      <c r="I2272"/>
      <c r="J2272" s="6" t="s">
        <v>81</v>
      </c>
      <c r="K2272" s="6" t="s">
        <v>82</v>
      </c>
      <c r="L2272" s="6" t="s">
        <v>5005</v>
      </c>
      <c r="M2272" s="6" t="s">
        <v>84</v>
      </c>
      <c r="N2272" s="6" t="s">
        <v>85</v>
      </c>
      <c r="O2272" s="6" t="s">
        <v>86</v>
      </c>
      <c r="P2272" s="6" t="s">
        <v>1927</v>
      </c>
      <c r="Q2272" s="6" t="s">
        <v>1928</v>
      </c>
      <c r="R2272" s="6" t="s">
        <v>1928</v>
      </c>
      <c r="S2272" s="6" t="s">
        <v>1928</v>
      </c>
      <c r="T2272" s="6" t="s">
        <v>1929</v>
      </c>
      <c r="U2272" s="6" t="s">
        <v>1930</v>
      </c>
      <c r="V2272" s="6" t="s">
        <v>1931</v>
      </c>
      <c r="W2272" s="6" t="s">
        <v>80</v>
      </c>
      <c r="X2272" s="6" t="s">
        <v>80</v>
      </c>
      <c r="Y2272" s="6" t="s">
        <v>92</v>
      </c>
      <c r="Z2272" s="6" t="s">
        <v>80</v>
      </c>
      <c r="AA2272" s="6" t="s">
        <v>93</v>
      </c>
      <c r="AB2272"/>
      <c r="AC2272"/>
      <c r="AD2272"/>
      <c r="AE2272" t="str">
        <f>VLOOKUP(E2272,'Synthèse ventes'!$A$5:$C$2461,3,0)</f>
        <v>Rond Ø250 ARCONIC  x 120 Kg</v>
      </c>
      <c r="AF2272" t="str">
        <f>VLOOKUP(E2272,'Synthèse ventes'!$A$5:$C$2461,2,0)</f>
        <v>ARCONIC L</v>
      </c>
      <c r="AG2272"/>
      <c r="AH2272"/>
      <c r="AI2272"/>
      <c r="AJ2272"/>
      <c r="AK2272" s="6" t="s">
        <v>80</v>
      </c>
      <c r="AL2272" s="6" t="s">
        <v>7381</v>
      </c>
      <c r="AM2272" s="6" t="s">
        <v>95</v>
      </c>
      <c r="AN2272" s="6" t="s">
        <v>145</v>
      </c>
      <c r="AO2272" s="6" t="s">
        <v>97</v>
      </c>
      <c r="AP2272" s="6" t="s">
        <v>80</v>
      </c>
      <c r="AQ2272" s="6" t="s">
        <v>80</v>
      </c>
      <c r="AR2272" s="6" t="s">
        <v>627</v>
      </c>
      <c r="AS2272" s="6" t="s">
        <v>885</v>
      </c>
      <c r="AT2272"/>
      <c r="AU2272" s="6" t="s">
        <v>80</v>
      </c>
      <c r="AV2272" s="6" t="s">
        <v>100</v>
      </c>
      <c r="AW2272"/>
      <c r="AX2272"/>
      <c r="AY2272"/>
      <c r="AZ2272"/>
      <c r="BA2272"/>
      <c r="BB2272"/>
      <c r="BC2272"/>
      <c r="BD2272" s="6" t="s">
        <v>7349</v>
      </c>
      <c r="BE2272" s="7" t="s">
        <v>102</v>
      </c>
      <c r="BG2272" s="7" t="s">
        <v>103</v>
      </c>
      <c r="BH2272" s="7">
        <v>2018</v>
      </c>
      <c r="BI2272" s="7" t="s">
        <v>104</v>
      </c>
      <c r="BJ2272" s="7" t="s">
        <v>105</v>
      </c>
      <c r="BK2272" s="7" t="s">
        <v>105</v>
      </c>
      <c r="BL2272" s="7" t="s">
        <v>103</v>
      </c>
      <c r="BN2272"/>
      <c r="BO2272"/>
      <c r="BP2272"/>
      <c r="BQ2272"/>
      <c r="BR2272"/>
      <c r="BS2272"/>
      <c r="BT2272"/>
      <c r="BU2272"/>
      <c r="BV2272"/>
      <c r="BW2272"/>
      <c r="BX2272"/>
      <c r="BY2272" s="8">
        <v>110962</v>
      </c>
      <c r="BZ2272" s="9" t="s">
        <v>106</v>
      </c>
    </row>
    <row r="2273" spans="1:78" s="7" customFormat="1" hidden="1" x14ac:dyDescent="0.25">
      <c r="A2273" s="7" t="str">
        <f t="shared" si="35"/>
        <v>ACPM*</v>
      </c>
      <c r="B2273" s="6" t="s">
        <v>7385</v>
      </c>
      <c r="C2273" s="6" t="s">
        <v>7378</v>
      </c>
      <c r="D2273" s="6" t="s">
        <v>7379</v>
      </c>
      <c r="E2273" s="6" t="s">
        <v>7380</v>
      </c>
      <c r="F2273"/>
      <c r="G2273"/>
      <c r="H2273" s="6" t="s">
        <v>80</v>
      </c>
      <c r="I2273"/>
      <c r="J2273" s="6" t="s">
        <v>81</v>
      </c>
      <c r="K2273" s="6" t="s">
        <v>82</v>
      </c>
      <c r="L2273" s="6" t="s">
        <v>5005</v>
      </c>
      <c r="M2273" s="6" t="s">
        <v>84</v>
      </c>
      <c r="N2273" s="6" t="s">
        <v>85</v>
      </c>
      <c r="O2273" s="6" t="s">
        <v>86</v>
      </c>
      <c r="P2273" s="6" t="s">
        <v>108</v>
      </c>
      <c r="Q2273" s="6" t="s">
        <v>109</v>
      </c>
      <c r="R2273" s="6" t="s">
        <v>109</v>
      </c>
      <c r="S2273" s="6" t="s">
        <v>109</v>
      </c>
      <c r="T2273" s="6" t="s">
        <v>110</v>
      </c>
      <c r="U2273" s="6" t="s">
        <v>91</v>
      </c>
      <c r="V2273" s="6" t="s">
        <v>91</v>
      </c>
      <c r="W2273" s="6" t="s">
        <v>80</v>
      </c>
      <c r="X2273" s="6" t="s">
        <v>80</v>
      </c>
      <c r="Y2273" s="6" t="s">
        <v>92</v>
      </c>
      <c r="Z2273" s="6" t="s">
        <v>80</v>
      </c>
      <c r="AA2273" s="6" t="s">
        <v>93</v>
      </c>
      <c r="AB2273"/>
      <c r="AC2273"/>
      <c r="AD2273"/>
      <c r="AE2273" t="str">
        <f>VLOOKUP(E2273,'Synthèse ventes'!$A$5:$C$2461,3,0)</f>
        <v>Rond Ø250 ARCONIC  x 120 Kg</v>
      </c>
      <c r="AF2273" t="str">
        <f>VLOOKUP(E2273,'Synthèse ventes'!$A$5:$C$2461,2,0)</f>
        <v>ARCONIC L</v>
      </c>
      <c r="AG2273"/>
      <c r="AH2273"/>
      <c r="AI2273"/>
      <c r="AJ2273"/>
      <c r="AK2273" s="6" t="s">
        <v>80</v>
      </c>
      <c r="AL2273" s="6" t="s">
        <v>7381</v>
      </c>
      <c r="AM2273" s="6" t="s">
        <v>95</v>
      </c>
      <c r="AN2273" s="6" t="s">
        <v>145</v>
      </c>
      <c r="AO2273" s="6" t="s">
        <v>97</v>
      </c>
      <c r="AP2273" s="6" t="s">
        <v>80</v>
      </c>
      <c r="AQ2273" s="6" t="s">
        <v>80</v>
      </c>
      <c r="AR2273" s="6" t="s">
        <v>627</v>
      </c>
      <c r="AS2273" s="6" t="s">
        <v>885</v>
      </c>
      <c r="AT2273"/>
      <c r="AU2273" s="6" t="s">
        <v>80</v>
      </c>
      <c r="AV2273" s="6" t="s">
        <v>100</v>
      </c>
      <c r="AW2273"/>
      <c r="AX2273"/>
      <c r="AY2273"/>
      <c r="AZ2273"/>
      <c r="BA2273"/>
      <c r="BB2273"/>
      <c r="BC2273"/>
      <c r="BD2273" s="6" t="s">
        <v>7349</v>
      </c>
      <c r="BE2273" s="7" t="s">
        <v>102</v>
      </c>
      <c r="BG2273" s="7" t="s">
        <v>103</v>
      </c>
      <c r="BH2273" s="7">
        <v>2018</v>
      </c>
      <c r="BI2273" s="7" t="s">
        <v>104</v>
      </c>
      <c r="BJ2273" s="7" t="s">
        <v>105</v>
      </c>
      <c r="BK2273" s="7" t="s">
        <v>105</v>
      </c>
      <c r="BL2273" s="7" t="s">
        <v>103</v>
      </c>
      <c r="BN2273"/>
      <c r="BO2273"/>
      <c r="BP2273"/>
      <c r="BQ2273"/>
      <c r="BR2273"/>
      <c r="BS2273"/>
      <c r="BT2273"/>
      <c r="BU2273"/>
      <c r="BV2273"/>
      <c r="BW2273"/>
      <c r="BX2273"/>
      <c r="BY2273" s="8">
        <v>107664</v>
      </c>
      <c r="BZ2273" s="9" t="s">
        <v>106</v>
      </c>
    </row>
    <row r="2274" spans="1:78" s="7" customFormat="1" hidden="1" x14ac:dyDescent="0.25">
      <c r="A2274" s="7" t="str">
        <f t="shared" si="35"/>
        <v>ACPM*</v>
      </c>
      <c r="B2274" s="6" t="s">
        <v>7386</v>
      </c>
      <c r="C2274" s="6" t="s">
        <v>7384</v>
      </c>
      <c r="D2274" s="6" t="s">
        <v>7379</v>
      </c>
      <c r="E2274" s="6" t="s">
        <v>7380</v>
      </c>
      <c r="F2274"/>
      <c r="G2274"/>
      <c r="H2274" s="6" t="s">
        <v>80</v>
      </c>
      <c r="I2274"/>
      <c r="J2274" s="6" t="s">
        <v>81</v>
      </c>
      <c r="K2274" s="6" t="s">
        <v>82</v>
      </c>
      <c r="L2274" s="6" t="s">
        <v>5005</v>
      </c>
      <c r="M2274" s="6" t="s">
        <v>84</v>
      </c>
      <c r="N2274" s="6" t="s">
        <v>85</v>
      </c>
      <c r="O2274" s="6" t="s">
        <v>86</v>
      </c>
      <c r="P2274" s="6" t="s">
        <v>108</v>
      </c>
      <c r="Q2274" s="6" t="s">
        <v>109</v>
      </c>
      <c r="R2274" s="6" t="s">
        <v>110</v>
      </c>
      <c r="S2274" s="6" t="s">
        <v>109</v>
      </c>
      <c r="T2274" s="6" t="s">
        <v>110</v>
      </c>
      <c r="U2274" s="6" t="s">
        <v>91</v>
      </c>
      <c r="V2274" s="6" t="s">
        <v>91</v>
      </c>
      <c r="W2274" s="6" t="s">
        <v>80</v>
      </c>
      <c r="X2274" s="6" t="s">
        <v>80</v>
      </c>
      <c r="Y2274" s="6" t="s">
        <v>92</v>
      </c>
      <c r="Z2274" s="6" t="s">
        <v>80</v>
      </c>
      <c r="AA2274" s="6" t="s">
        <v>93</v>
      </c>
      <c r="AB2274"/>
      <c r="AC2274"/>
      <c r="AD2274"/>
      <c r="AE2274" t="str">
        <f>VLOOKUP(E2274,'Synthèse ventes'!$A$5:$C$2461,3,0)</f>
        <v>Rond Ø250 ARCONIC  x 120 Kg</v>
      </c>
      <c r="AF2274" t="str">
        <f>VLOOKUP(E2274,'Synthèse ventes'!$A$5:$C$2461,2,0)</f>
        <v>ARCONIC L</v>
      </c>
      <c r="AG2274"/>
      <c r="AH2274"/>
      <c r="AI2274"/>
      <c r="AJ2274"/>
      <c r="AK2274" s="6" t="s">
        <v>80</v>
      </c>
      <c r="AL2274" s="6" t="s">
        <v>7381</v>
      </c>
      <c r="AM2274" s="6" t="s">
        <v>95</v>
      </c>
      <c r="AN2274" s="6" t="s">
        <v>145</v>
      </c>
      <c r="AO2274" s="6" t="s">
        <v>97</v>
      </c>
      <c r="AP2274" s="6" t="s">
        <v>80</v>
      </c>
      <c r="AQ2274" s="6" t="s">
        <v>80</v>
      </c>
      <c r="AR2274" s="6" t="s">
        <v>627</v>
      </c>
      <c r="AS2274" s="6" t="s">
        <v>885</v>
      </c>
      <c r="AT2274"/>
      <c r="AU2274" s="6" t="s">
        <v>80</v>
      </c>
      <c r="AV2274" s="6" t="s">
        <v>100</v>
      </c>
      <c r="AW2274"/>
      <c r="AX2274"/>
      <c r="AY2274"/>
      <c r="AZ2274"/>
      <c r="BA2274"/>
      <c r="BB2274"/>
      <c r="BC2274"/>
      <c r="BD2274" s="6" t="s">
        <v>7349</v>
      </c>
      <c r="BE2274" s="7" t="s">
        <v>102</v>
      </c>
      <c r="BG2274" s="7" t="s">
        <v>103</v>
      </c>
      <c r="BH2274" s="7">
        <v>2018</v>
      </c>
      <c r="BI2274" s="7" t="s">
        <v>104</v>
      </c>
      <c r="BJ2274" s="7" t="s">
        <v>105</v>
      </c>
      <c r="BK2274" s="7" t="s">
        <v>105</v>
      </c>
      <c r="BL2274" s="7" t="s">
        <v>103</v>
      </c>
      <c r="BN2274"/>
      <c r="BO2274"/>
      <c r="BP2274"/>
      <c r="BQ2274"/>
      <c r="BR2274"/>
      <c r="BS2274"/>
      <c r="BT2274"/>
      <c r="BU2274"/>
      <c r="BV2274"/>
      <c r="BW2274"/>
      <c r="BX2274"/>
      <c r="BY2274" s="8">
        <v>1049</v>
      </c>
      <c r="BZ2274" s="9" t="s">
        <v>106</v>
      </c>
    </row>
    <row r="2275" spans="1:78" s="7" customFormat="1" hidden="1" x14ac:dyDescent="0.25">
      <c r="A2275" s="7" t="str">
        <f t="shared" si="35"/>
        <v>ADBH*</v>
      </c>
      <c r="B2275" s="6" t="s">
        <v>7387</v>
      </c>
      <c r="C2275" s="6" t="s">
        <v>7388</v>
      </c>
      <c r="D2275" s="6" t="s">
        <v>7389</v>
      </c>
      <c r="E2275" s="6" t="s">
        <v>7390</v>
      </c>
      <c r="F2275"/>
      <c r="G2275"/>
      <c r="H2275" s="6" t="s">
        <v>80</v>
      </c>
      <c r="I2275"/>
      <c r="J2275" s="6" t="s">
        <v>81</v>
      </c>
      <c r="K2275" s="6" t="s">
        <v>82</v>
      </c>
      <c r="L2275" s="6" t="s">
        <v>156</v>
      </c>
      <c r="M2275" s="6" t="s">
        <v>84</v>
      </c>
      <c r="N2275" s="6" t="s">
        <v>85</v>
      </c>
      <c r="O2275" s="6" t="s">
        <v>157</v>
      </c>
      <c r="P2275" s="6" t="s">
        <v>108</v>
      </c>
      <c r="Q2275" s="6" t="s">
        <v>109</v>
      </c>
      <c r="R2275" s="6" t="s">
        <v>110</v>
      </c>
      <c r="S2275" s="6" t="s">
        <v>109</v>
      </c>
      <c r="T2275" s="6" t="s">
        <v>110</v>
      </c>
      <c r="U2275" s="6" t="s">
        <v>91</v>
      </c>
      <c r="V2275" s="6" t="s">
        <v>91</v>
      </c>
      <c r="W2275" s="6" t="s">
        <v>80</v>
      </c>
      <c r="X2275" s="6" t="s">
        <v>80</v>
      </c>
      <c r="Y2275" s="6" t="s">
        <v>92</v>
      </c>
      <c r="Z2275" s="6" t="s">
        <v>80</v>
      </c>
      <c r="AA2275" s="6" t="s">
        <v>93</v>
      </c>
      <c r="AB2275"/>
      <c r="AC2275"/>
      <c r="AD2275"/>
      <c r="AE2275" t="str">
        <f>VLOOKUP(E2275,'Synthèse ventes'!$A$5:$C$2461,3,0)</f>
        <v>Rond Ø240 pour Pamiers</v>
      </c>
      <c r="AF2275" t="str">
        <f>VLOOKUP(E2275,'Synthèse ventes'!$A$5:$C$2461,2,0)</f>
        <v>AD PAMIERS</v>
      </c>
      <c r="AG2275"/>
      <c r="AH2275"/>
      <c r="AI2275"/>
      <c r="AJ2275"/>
      <c r="AK2275" s="6" t="s">
        <v>80</v>
      </c>
      <c r="AL2275" s="6" t="s">
        <v>7391</v>
      </c>
      <c r="AM2275" s="6" t="s">
        <v>95</v>
      </c>
      <c r="AN2275" s="6" t="s">
        <v>96</v>
      </c>
      <c r="AO2275" s="6" t="s">
        <v>394</v>
      </c>
      <c r="AP2275" s="6" t="s">
        <v>80</v>
      </c>
      <c r="AQ2275" s="6" t="s">
        <v>80</v>
      </c>
      <c r="AR2275" s="6" t="s">
        <v>6633</v>
      </c>
      <c r="AS2275" s="6" t="s">
        <v>573</v>
      </c>
      <c r="AT2275"/>
      <c r="AU2275" s="6" t="s">
        <v>80</v>
      </c>
      <c r="AV2275" s="6" t="s">
        <v>100</v>
      </c>
      <c r="AW2275"/>
      <c r="AX2275"/>
      <c r="AY2275"/>
      <c r="AZ2275"/>
      <c r="BA2275"/>
      <c r="BB2275"/>
      <c r="BC2275"/>
      <c r="BD2275" s="6" t="s">
        <v>7349</v>
      </c>
      <c r="BE2275" s="7" t="s">
        <v>102</v>
      </c>
      <c r="BG2275" s="7" t="s">
        <v>103</v>
      </c>
      <c r="BH2275" s="7">
        <v>2018</v>
      </c>
      <c r="BI2275" s="7" t="s">
        <v>104</v>
      </c>
      <c r="BJ2275" s="7" t="s">
        <v>105</v>
      </c>
      <c r="BK2275" s="7" t="s">
        <v>105</v>
      </c>
      <c r="BL2275" s="7" t="s">
        <v>103</v>
      </c>
      <c r="BN2275"/>
      <c r="BO2275"/>
      <c r="BP2275"/>
      <c r="BQ2275"/>
      <c r="BR2275"/>
      <c r="BS2275"/>
      <c r="BT2275"/>
      <c r="BU2275"/>
      <c r="BV2275"/>
      <c r="BW2275"/>
      <c r="BX2275"/>
      <c r="BY2275" s="8">
        <v>22972</v>
      </c>
      <c r="BZ2275" s="9" t="s">
        <v>106</v>
      </c>
    </row>
    <row r="2276" spans="1:78" s="7" customFormat="1" hidden="1" x14ac:dyDescent="0.25">
      <c r="A2276" s="7" t="str">
        <f t="shared" si="35"/>
        <v>ADBH*</v>
      </c>
      <c r="B2276" s="6" t="s">
        <v>7392</v>
      </c>
      <c r="C2276" s="6" t="s">
        <v>7393</v>
      </c>
      <c r="D2276" s="6" t="s">
        <v>7389</v>
      </c>
      <c r="E2276" s="6" t="s">
        <v>7390</v>
      </c>
      <c r="F2276"/>
      <c r="G2276"/>
      <c r="H2276" s="6" t="s">
        <v>80</v>
      </c>
      <c r="I2276"/>
      <c r="J2276" s="6" t="s">
        <v>81</v>
      </c>
      <c r="K2276" s="6" t="s">
        <v>82</v>
      </c>
      <c r="L2276" s="6" t="s">
        <v>156</v>
      </c>
      <c r="M2276" s="6" t="s">
        <v>84</v>
      </c>
      <c r="N2276" s="6" t="s">
        <v>85</v>
      </c>
      <c r="O2276" s="6" t="s">
        <v>157</v>
      </c>
      <c r="P2276" s="6" t="s">
        <v>108</v>
      </c>
      <c r="Q2276" s="6" t="s">
        <v>109</v>
      </c>
      <c r="R2276" s="6" t="s">
        <v>110</v>
      </c>
      <c r="S2276" s="6" t="s">
        <v>109</v>
      </c>
      <c r="T2276" s="6" t="s">
        <v>110</v>
      </c>
      <c r="U2276" s="6" t="s">
        <v>91</v>
      </c>
      <c r="V2276" s="6" t="s">
        <v>91</v>
      </c>
      <c r="W2276" s="6" t="s">
        <v>80</v>
      </c>
      <c r="X2276" s="6" t="s">
        <v>80</v>
      </c>
      <c r="Y2276" s="6" t="s">
        <v>92</v>
      </c>
      <c r="Z2276" s="6" t="s">
        <v>80</v>
      </c>
      <c r="AA2276" s="6" t="s">
        <v>93</v>
      </c>
      <c r="AB2276"/>
      <c r="AC2276"/>
      <c r="AD2276"/>
      <c r="AE2276" t="str">
        <f>VLOOKUP(E2276,'Synthèse ventes'!$A$5:$C$2461,3,0)</f>
        <v>Rond Ø240 pour Pamiers</v>
      </c>
      <c r="AF2276" t="str">
        <f>VLOOKUP(E2276,'Synthèse ventes'!$A$5:$C$2461,2,0)</f>
        <v>AD PAMIERS</v>
      </c>
      <c r="AG2276"/>
      <c r="AH2276"/>
      <c r="AI2276"/>
      <c r="AJ2276"/>
      <c r="AK2276" s="6" t="s">
        <v>80</v>
      </c>
      <c r="AL2276" s="6" t="s">
        <v>7391</v>
      </c>
      <c r="AM2276" s="6" t="s">
        <v>95</v>
      </c>
      <c r="AN2276" s="6" t="s">
        <v>234</v>
      </c>
      <c r="AO2276" s="6" t="s">
        <v>368</v>
      </c>
      <c r="AP2276" s="6" t="s">
        <v>80</v>
      </c>
      <c r="AQ2276" s="6" t="s">
        <v>80</v>
      </c>
      <c r="AR2276" s="6" t="s">
        <v>6633</v>
      </c>
      <c r="AS2276" s="6" t="s">
        <v>573</v>
      </c>
      <c r="AT2276"/>
      <c r="AU2276" s="6" t="s">
        <v>80</v>
      </c>
      <c r="AV2276" s="6" t="s">
        <v>100</v>
      </c>
      <c r="AW2276"/>
      <c r="AX2276"/>
      <c r="AY2276"/>
      <c r="AZ2276"/>
      <c r="BA2276"/>
      <c r="BB2276"/>
      <c r="BC2276"/>
      <c r="BD2276" s="6" t="s">
        <v>7349</v>
      </c>
      <c r="BE2276" s="7" t="s">
        <v>102</v>
      </c>
      <c r="BG2276" s="7" t="s">
        <v>103</v>
      </c>
      <c r="BH2276" s="7">
        <v>2018</v>
      </c>
      <c r="BI2276" s="7" t="s">
        <v>104</v>
      </c>
      <c r="BJ2276" s="7" t="s">
        <v>105</v>
      </c>
      <c r="BK2276" s="7" t="s">
        <v>105</v>
      </c>
      <c r="BL2276" s="7" t="s">
        <v>103</v>
      </c>
      <c r="BN2276"/>
      <c r="BO2276"/>
      <c r="BP2276"/>
      <c r="BQ2276"/>
      <c r="BR2276"/>
      <c r="BS2276"/>
      <c r="BT2276"/>
      <c r="BU2276"/>
      <c r="BV2276"/>
      <c r="BW2276"/>
      <c r="BX2276"/>
      <c r="BY2276" s="8">
        <v>59252</v>
      </c>
      <c r="BZ2276" s="9" t="s">
        <v>106</v>
      </c>
    </row>
    <row r="2277" spans="1:78" s="7" customFormat="1" hidden="1" x14ac:dyDescent="0.25">
      <c r="A2277" s="7" t="str">
        <f t="shared" si="35"/>
        <v>ADBH*</v>
      </c>
      <c r="B2277" s="6" t="s">
        <v>7394</v>
      </c>
      <c r="C2277" s="6" t="s">
        <v>7395</v>
      </c>
      <c r="D2277" s="6" t="s">
        <v>7389</v>
      </c>
      <c r="E2277" s="6" t="s">
        <v>7390</v>
      </c>
      <c r="F2277"/>
      <c r="G2277"/>
      <c r="H2277" s="6" t="s">
        <v>80</v>
      </c>
      <c r="I2277"/>
      <c r="J2277" s="6" t="s">
        <v>81</v>
      </c>
      <c r="K2277" s="6" t="s">
        <v>82</v>
      </c>
      <c r="L2277" s="6" t="s">
        <v>156</v>
      </c>
      <c r="M2277" s="6" t="s">
        <v>84</v>
      </c>
      <c r="N2277" s="6" t="s">
        <v>85</v>
      </c>
      <c r="O2277" s="6" t="s">
        <v>157</v>
      </c>
      <c r="P2277" s="6" t="s">
        <v>108</v>
      </c>
      <c r="Q2277" s="6" t="s">
        <v>109</v>
      </c>
      <c r="R2277" s="6" t="s">
        <v>110</v>
      </c>
      <c r="S2277" s="6" t="s">
        <v>109</v>
      </c>
      <c r="T2277" s="6" t="s">
        <v>110</v>
      </c>
      <c r="U2277" s="6" t="s">
        <v>91</v>
      </c>
      <c r="V2277" s="6" t="s">
        <v>91</v>
      </c>
      <c r="W2277" s="6" t="s">
        <v>80</v>
      </c>
      <c r="X2277" s="6" t="s">
        <v>80</v>
      </c>
      <c r="Y2277" s="6" t="s">
        <v>92</v>
      </c>
      <c r="Z2277" s="6" t="s">
        <v>80</v>
      </c>
      <c r="AA2277" s="6" t="s">
        <v>93</v>
      </c>
      <c r="AB2277"/>
      <c r="AC2277"/>
      <c r="AD2277"/>
      <c r="AE2277" t="str">
        <f>VLOOKUP(E2277,'Synthèse ventes'!$A$5:$C$2461,3,0)</f>
        <v>Rond Ø240 pour Pamiers</v>
      </c>
      <c r="AF2277" t="str">
        <f>VLOOKUP(E2277,'Synthèse ventes'!$A$5:$C$2461,2,0)</f>
        <v>AD PAMIERS</v>
      </c>
      <c r="AG2277"/>
      <c r="AH2277"/>
      <c r="AI2277"/>
      <c r="AJ2277"/>
      <c r="AK2277" s="6" t="s">
        <v>80</v>
      </c>
      <c r="AL2277" s="6" t="s">
        <v>7391</v>
      </c>
      <c r="AM2277" s="6" t="s">
        <v>95</v>
      </c>
      <c r="AN2277" s="6" t="s">
        <v>145</v>
      </c>
      <c r="AO2277" s="6" t="s">
        <v>400</v>
      </c>
      <c r="AP2277" s="6" t="s">
        <v>80</v>
      </c>
      <c r="AQ2277" s="6" t="s">
        <v>80</v>
      </c>
      <c r="AR2277" s="6" t="s">
        <v>6633</v>
      </c>
      <c r="AS2277" s="6" t="s">
        <v>573</v>
      </c>
      <c r="AT2277"/>
      <c r="AU2277" s="6" t="s">
        <v>80</v>
      </c>
      <c r="AV2277" s="6" t="s">
        <v>100</v>
      </c>
      <c r="AW2277"/>
      <c r="AX2277"/>
      <c r="AY2277"/>
      <c r="AZ2277"/>
      <c r="BA2277"/>
      <c r="BB2277"/>
      <c r="BC2277"/>
      <c r="BD2277" s="6" t="s">
        <v>7349</v>
      </c>
      <c r="BE2277" s="7" t="s">
        <v>102</v>
      </c>
      <c r="BG2277" s="7" t="s">
        <v>103</v>
      </c>
      <c r="BH2277" s="7">
        <v>2018</v>
      </c>
      <c r="BI2277" s="7" t="s">
        <v>104</v>
      </c>
      <c r="BJ2277" s="7" t="s">
        <v>105</v>
      </c>
      <c r="BK2277" s="7" t="s">
        <v>105</v>
      </c>
      <c r="BL2277" s="7" t="s">
        <v>103</v>
      </c>
      <c r="BN2277"/>
      <c r="BO2277"/>
      <c r="BP2277"/>
      <c r="BQ2277"/>
      <c r="BR2277"/>
      <c r="BS2277"/>
      <c r="BT2277"/>
      <c r="BU2277"/>
      <c r="BV2277"/>
      <c r="BW2277"/>
      <c r="BX2277"/>
      <c r="BY2277" s="8">
        <v>72600</v>
      </c>
      <c r="BZ2277" s="9" t="s">
        <v>106</v>
      </c>
    </row>
    <row r="2278" spans="1:78" s="7" customFormat="1" hidden="1" x14ac:dyDescent="0.25">
      <c r="A2278" s="7" t="str">
        <f t="shared" si="35"/>
        <v>ADBH*</v>
      </c>
      <c r="B2278" s="6" t="s">
        <v>7396</v>
      </c>
      <c r="C2278" s="6" t="s">
        <v>7397</v>
      </c>
      <c r="D2278" s="6" t="s">
        <v>7389</v>
      </c>
      <c r="E2278" s="6" t="s">
        <v>7390</v>
      </c>
      <c r="F2278"/>
      <c r="G2278"/>
      <c r="H2278" s="6" t="s">
        <v>80</v>
      </c>
      <c r="I2278"/>
      <c r="J2278" s="6" t="s">
        <v>81</v>
      </c>
      <c r="K2278" s="6" t="s">
        <v>82</v>
      </c>
      <c r="L2278" s="6" t="s">
        <v>156</v>
      </c>
      <c r="M2278" s="6" t="s">
        <v>84</v>
      </c>
      <c r="N2278" s="6" t="s">
        <v>85</v>
      </c>
      <c r="O2278" s="6" t="s">
        <v>157</v>
      </c>
      <c r="P2278" s="6" t="s">
        <v>108</v>
      </c>
      <c r="Q2278" s="6" t="s">
        <v>109</v>
      </c>
      <c r="R2278" s="6" t="s">
        <v>110</v>
      </c>
      <c r="S2278" s="6" t="s">
        <v>109</v>
      </c>
      <c r="T2278" s="6" t="s">
        <v>110</v>
      </c>
      <c r="U2278" s="6" t="s">
        <v>91</v>
      </c>
      <c r="V2278" s="6" t="s">
        <v>91</v>
      </c>
      <c r="W2278" s="6" t="s">
        <v>80</v>
      </c>
      <c r="X2278" s="6" t="s">
        <v>80</v>
      </c>
      <c r="Y2278" s="6" t="s">
        <v>92</v>
      </c>
      <c r="Z2278" s="6" t="s">
        <v>80</v>
      </c>
      <c r="AA2278" s="6" t="s">
        <v>93</v>
      </c>
      <c r="AB2278"/>
      <c r="AC2278"/>
      <c r="AD2278"/>
      <c r="AE2278" t="str">
        <f>VLOOKUP(E2278,'Synthèse ventes'!$A$5:$C$2461,3,0)</f>
        <v>Rond Ø240 pour Pamiers</v>
      </c>
      <c r="AF2278" t="str">
        <f>VLOOKUP(E2278,'Synthèse ventes'!$A$5:$C$2461,2,0)</f>
        <v>AD PAMIERS</v>
      </c>
      <c r="AG2278"/>
      <c r="AH2278"/>
      <c r="AI2278"/>
      <c r="AJ2278"/>
      <c r="AK2278" s="6" t="s">
        <v>80</v>
      </c>
      <c r="AL2278" s="6" t="s">
        <v>7391</v>
      </c>
      <c r="AM2278" s="6" t="s">
        <v>95</v>
      </c>
      <c r="AN2278" s="6" t="s">
        <v>145</v>
      </c>
      <c r="AO2278" s="6" t="s">
        <v>696</v>
      </c>
      <c r="AP2278" s="6" t="s">
        <v>80</v>
      </c>
      <c r="AQ2278" s="6" t="s">
        <v>80</v>
      </c>
      <c r="AR2278" s="6" t="s">
        <v>6633</v>
      </c>
      <c r="AS2278" s="6" t="s">
        <v>573</v>
      </c>
      <c r="AT2278"/>
      <c r="AU2278" s="6" t="s">
        <v>80</v>
      </c>
      <c r="AV2278" s="6" t="s">
        <v>100</v>
      </c>
      <c r="AW2278"/>
      <c r="AX2278"/>
      <c r="AY2278"/>
      <c r="AZ2278"/>
      <c r="BA2278"/>
      <c r="BB2278"/>
      <c r="BC2278"/>
      <c r="BD2278" s="6" t="s">
        <v>7349</v>
      </c>
      <c r="BE2278" s="7" t="s">
        <v>102</v>
      </c>
      <c r="BG2278" s="7" t="s">
        <v>103</v>
      </c>
      <c r="BH2278" s="7">
        <v>2018</v>
      </c>
      <c r="BI2278" s="7" t="s">
        <v>104</v>
      </c>
      <c r="BJ2278" s="7" t="s">
        <v>105</v>
      </c>
      <c r="BK2278" s="7" t="s">
        <v>105</v>
      </c>
      <c r="BL2278" s="7" t="s">
        <v>103</v>
      </c>
      <c r="BN2278"/>
      <c r="BO2278"/>
      <c r="BP2278"/>
      <c r="BQ2278"/>
      <c r="BR2278"/>
      <c r="BS2278"/>
      <c r="BT2278"/>
      <c r="BU2278"/>
      <c r="BV2278"/>
      <c r="BW2278"/>
      <c r="BX2278"/>
      <c r="BY2278" s="8">
        <v>59915</v>
      </c>
      <c r="BZ2278" s="9" t="s">
        <v>106</v>
      </c>
    </row>
    <row r="2279" spans="1:78" s="7" customFormat="1" hidden="1" x14ac:dyDescent="0.25">
      <c r="A2279" s="7" t="str">
        <f t="shared" si="35"/>
        <v>ADBH*</v>
      </c>
      <c r="B2279" s="6" t="s">
        <v>7398</v>
      </c>
      <c r="C2279" s="6" t="s">
        <v>7399</v>
      </c>
      <c r="D2279" s="6" t="s">
        <v>7389</v>
      </c>
      <c r="E2279" s="6" t="s">
        <v>7390</v>
      </c>
      <c r="F2279"/>
      <c r="G2279"/>
      <c r="H2279" s="6" t="s">
        <v>80</v>
      </c>
      <c r="I2279"/>
      <c r="J2279" s="6" t="s">
        <v>81</v>
      </c>
      <c r="K2279" s="6" t="s">
        <v>82</v>
      </c>
      <c r="L2279" s="6" t="s">
        <v>156</v>
      </c>
      <c r="M2279" s="6" t="s">
        <v>84</v>
      </c>
      <c r="N2279" s="6" t="s">
        <v>85</v>
      </c>
      <c r="O2279" s="6" t="s">
        <v>157</v>
      </c>
      <c r="P2279" s="6" t="s">
        <v>108</v>
      </c>
      <c r="Q2279" s="6" t="s">
        <v>109</v>
      </c>
      <c r="R2279" s="6" t="s">
        <v>110</v>
      </c>
      <c r="S2279" s="6" t="s">
        <v>109</v>
      </c>
      <c r="T2279" s="6" t="s">
        <v>110</v>
      </c>
      <c r="U2279" s="6" t="s">
        <v>91</v>
      </c>
      <c r="V2279" s="6" t="s">
        <v>91</v>
      </c>
      <c r="W2279" s="6" t="s">
        <v>80</v>
      </c>
      <c r="X2279" s="6" t="s">
        <v>80</v>
      </c>
      <c r="Y2279" s="6" t="s">
        <v>92</v>
      </c>
      <c r="Z2279" s="6" t="s">
        <v>80</v>
      </c>
      <c r="AA2279" s="6" t="s">
        <v>93</v>
      </c>
      <c r="AB2279"/>
      <c r="AC2279"/>
      <c r="AD2279"/>
      <c r="AE2279" t="str">
        <f>VLOOKUP(E2279,'Synthèse ventes'!$A$5:$C$2461,3,0)</f>
        <v>Rond Ø240 pour Pamiers</v>
      </c>
      <c r="AF2279" t="str">
        <f>VLOOKUP(E2279,'Synthèse ventes'!$A$5:$C$2461,2,0)</f>
        <v>AD PAMIERS</v>
      </c>
      <c r="AG2279"/>
      <c r="AH2279"/>
      <c r="AI2279"/>
      <c r="AJ2279"/>
      <c r="AK2279" s="6" t="s">
        <v>80</v>
      </c>
      <c r="AL2279" s="6" t="s">
        <v>7391</v>
      </c>
      <c r="AM2279" s="6" t="s">
        <v>95</v>
      </c>
      <c r="AN2279" s="6" t="s">
        <v>234</v>
      </c>
      <c r="AO2279" s="6" t="s">
        <v>510</v>
      </c>
      <c r="AP2279" s="6" t="s">
        <v>80</v>
      </c>
      <c r="AQ2279" s="6" t="s">
        <v>80</v>
      </c>
      <c r="AR2279" s="6" t="s">
        <v>6633</v>
      </c>
      <c r="AS2279" s="6" t="s">
        <v>573</v>
      </c>
      <c r="AT2279"/>
      <c r="AU2279" s="6" t="s">
        <v>80</v>
      </c>
      <c r="AV2279" s="6" t="s">
        <v>100</v>
      </c>
      <c r="AW2279"/>
      <c r="AX2279"/>
      <c r="AY2279"/>
      <c r="AZ2279"/>
      <c r="BA2279"/>
      <c r="BB2279"/>
      <c r="BC2279"/>
      <c r="BD2279" s="6" t="s">
        <v>7349</v>
      </c>
      <c r="BE2279" s="7" t="s">
        <v>102</v>
      </c>
      <c r="BG2279" s="7" t="s">
        <v>103</v>
      </c>
      <c r="BH2279" s="7">
        <v>2018</v>
      </c>
      <c r="BI2279" s="7" t="s">
        <v>104</v>
      </c>
      <c r="BJ2279" s="7" t="s">
        <v>105</v>
      </c>
      <c r="BK2279" s="7" t="s">
        <v>105</v>
      </c>
      <c r="BL2279" s="7" t="s">
        <v>103</v>
      </c>
      <c r="BN2279"/>
      <c r="BO2279"/>
      <c r="BP2279"/>
      <c r="BQ2279"/>
      <c r="BR2279"/>
      <c r="BS2279"/>
      <c r="BT2279"/>
      <c r="BU2279"/>
      <c r="BV2279"/>
      <c r="BW2279"/>
      <c r="BX2279"/>
      <c r="BY2279" s="8">
        <v>93886</v>
      </c>
      <c r="BZ2279" s="9" t="s">
        <v>106</v>
      </c>
    </row>
    <row r="2280" spans="1:78" s="7" customFormat="1" hidden="1" x14ac:dyDescent="0.25">
      <c r="A2280" s="7" t="str">
        <f t="shared" si="35"/>
        <v>ADLX*</v>
      </c>
      <c r="B2280" s="6" t="s">
        <v>7400</v>
      </c>
      <c r="C2280" s="6" t="s">
        <v>7401</v>
      </c>
      <c r="D2280" s="6" t="s">
        <v>7402</v>
      </c>
      <c r="E2280" s="6" t="s">
        <v>7403</v>
      </c>
      <c r="F2280"/>
      <c r="G2280"/>
      <c r="H2280" s="6" t="s">
        <v>80</v>
      </c>
      <c r="I2280"/>
      <c r="J2280" s="6" t="s">
        <v>81</v>
      </c>
      <c r="K2280" s="6" t="s">
        <v>82</v>
      </c>
      <c r="L2280" s="6" t="s">
        <v>156</v>
      </c>
      <c r="M2280" s="6" t="s">
        <v>84</v>
      </c>
      <c r="N2280" s="6" t="s">
        <v>85</v>
      </c>
      <c r="O2280" s="6" t="s">
        <v>157</v>
      </c>
      <c r="P2280" s="6" t="s">
        <v>108</v>
      </c>
      <c r="Q2280" s="6" t="s">
        <v>109</v>
      </c>
      <c r="R2280" s="6" t="s">
        <v>110</v>
      </c>
      <c r="S2280" s="6" t="s">
        <v>109</v>
      </c>
      <c r="T2280" s="6" t="s">
        <v>110</v>
      </c>
      <c r="U2280" s="6" t="s">
        <v>91</v>
      </c>
      <c r="V2280" s="6" t="s">
        <v>91</v>
      </c>
      <c r="W2280" s="6" t="s">
        <v>80</v>
      </c>
      <c r="X2280" s="6" t="s">
        <v>80</v>
      </c>
      <c r="Y2280" s="6" t="s">
        <v>92</v>
      </c>
      <c r="Z2280" s="6" t="s">
        <v>80</v>
      </c>
      <c r="AA2280" s="6" t="s">
        <v>93</v>
      </c>
      <c r="AB2280"/>
      <c r="AC2280"/>
      <c r="AD2280"/>
      <c r="AE2280" t="str">
        <f>VLOOKUP(E2280,'Synthèse ventes'!$A$5:$C$2461,3,0)</f>
        <v>Rond Ø210  METTIS - 41,42 Kg</v>
      </c>
      <c r="AF2280" t="str">
        <f>VLOOKUP(E2280,'Synthèse ventes'!$A$5:$C$2461,2,0)</f>
        <v>METTIS LIV</v>
      </c>
      <c r="AG2280"/>
      <c r="AH2280"/>
      <c r="AI2280"/>
      <c r="AJ2280"/>
      <c r="AK2280" s="6" t="s">
        <v>80</v>
      </c>
      <c r="AL2280" s="6" t="s">
        <v>7404</v>
      </c>
      <c r="AM2280" s="6" t="s">
        <v>95</v>
      </c>
      <c r="AN2280" s="6" t="s">
        <v>96</v>
      </c>
      <c r="AO2280" s="6" t="s">
        <v>123</v>
      </c>
      <c r="AP2280" s="6" t="s">
        <v>80</v>
      </c>
      <c r="AQ2280" s="6" t="s">
        <v>80</v>
      </c>
      <c r="AR2280" s="6" t="s">
        <v>1804</v>
      </c>
      <c r="AS2280" s="6" t="s">
        <v>573</v>
      </c>
      <c r="AT2280"/>
      <c r="AU2280" s="6" t="s">
        <v>80</v>
      </c>
      <c r="AV2280" s="6" t="s">
        <v>100</v>
      </c>
      <c r="AW2280"/>
      <c r="AX2280"/>
      <c r="AY2280"/>
      <c r="AZ2280"/>
      <c r="BA2280"/>
      <c r="BB2280"/>
      <c r="BC2280"/>
      <c r="BD2280" s="6" t="s">
        <v>7349</v>
      </c>
      <c r="BE2280" s="7" t="s">
        <v>102</v>
      </c>
      <c r="BG2280" s="7" t="s">
        <v>103</v>
      </c>
      <c r="BH2280" s="7">
        <v>2018</v>
      </c>
      <c r="BI2280" s="7" t="s">
        <v>104</v>
      </c>
      <c r="BJ2280" s="7" t="s">
        <v>105</v>
      </c>
      <c r="BK2280" s="7" t="s">
        <v>105</v>
      </c>
      <c r="BL2280" s="7" t="s">
        <v>103</v>
      </c>
      <c r="BN2280"/>
      <c r="BO2280"/>
      <c r="BP2280"/>
      <c r="BQ2280"/>
      <c r="BR2280"/>
      <c r="BS2280"/>
      <c r="BT2280"/>
      <c r="BU2280"/>
      <c r="BV2280"/>
      <c r="BW2280"/>
      <c r="BX2280"/>
      <c r="BY2280" s="8">
        <v>65915</v>
      </c>
      <c r="BZ2280" s="9" t="s">
        <v>106</v>
      </c>
    </row>
    <row r="2281" spans="1:78" s="7" customFormat="1" hidden="1" x14ac:dyDescent="0.25">
      <c r="A2281" s="7" t="str">
        <f t="shared" si="35"/>
        <v>ADLX*</v>
      </c>
      <c r="B2281" s="6" t="s">
        <v>7405</v>
      </c>
      <c r="C2281" s="6" t="s">
        <v>7406</v>
      </c>
      <c r="D2281" s="6" t="s">
        <v>7402</v>
      </c>
      <c r="E2281" s="6" t="s">
        <v>7403</v>
      </c>
      <c r="F2281"/>
      <c r="G2281"/>
      <c r="H2281" s="6" t="s">
        <v>80</v>
      </c>
      <c r="I2281"/>
      <c r="J2281" s="6" t="s">
        <v>81</v>
      </c>
      <c r="K2281" s="6" t="s">
        <v>82</v>
      </c>
      <c r="L2281" s="6" t="s">
        <v>156</v>
      </c>
      <c r="M2281" s="6" t="s">
        <v>84</v>
      </c>
      <c r="N2281" s="6" t="s">
        <v>85</v>
      </c>
      <c r="O2281" s="6" t="s">
        <v>157</v>
      </c>
      <c r="P2281" s="6" t="s">
        <v>108</v>
      </c>
      <c r="Q2281" s="6" t="s">
        <v>109</v>
      </c>
      <c r="R2281" s="6" t="s">
        <v>110</v>
      </c>
      <c r="S2281" s="6" t="s">
        <v>109</v>
      </c>
      <c r="T2281" s="6" t="s">
        <v>110</v>
      </c>
      <c r="U2281" s="6" t="s">
        <v>91</v>
      </c>
      <c r="V2281" s="6" t="s">
        <v>91</v>
      </c>
      <c r="W2281" s="6" t="s">
        <v>80</v>
      </c>
      <c r="X2281" s="6" t="s">
        <v>80</v>
      </c>
      <c r="Y2281" s="6" t="s">
        <v>92</v>
      </c>
      <c r="Z2281" s="6" t="s">
        <v>80</v>
      </c>
      <c r="AA2281" s="6" t="s">
        <v>93</v>
      </c>
      <c r="AB2281"/>
      <c r="AC2281"/>
      <c r="AD2281"/>
      <c r="AE2281" t="str">
        <f>VLOOKUP(E2281,'Synthèse ventes'!$A$5:$C$2461,3,0)</f>
        <v>Rond Ø210  METTIS - 41,42 Kg</v>
      </c>
      <c r="AF2281" t="str">
        <f>VLOOKUP(E2281,'Synthèse ventes'!$A$5:$C$2461,2,0)</f>
        <v>METTIS LIV</v>
      </c>
      <c r="AG2281"/>
      <c r="AH2281"/>
      <c r="AI2281"/>
      <c r="AJ2281"/>
      <c r="AK2281" s="6" t="s">
        <v>80</v>
      </c>
      <c r="AL2281" s="6" t="s">
        <v>7404</v>
      </c>
      <c r="AM2281" s="6" t="s">
        <v>95</v>
      </c>
      <c r="AN2281" s="6" t="s">
        <v>145</v>
      </c>
      <c r="AO2281" s="6" t="s">
        <v>123</v>
      </c>
      <c r="AP2281" s="6" t="s">
        <v>80</v>
      </c>
      <c r="AQ2281" s="6" t="s">
        <v>80</v>
      </c>
      <c r="AR2281" s="6" t="s">
        <v>1804</v>
      </c>
      <c r="AS2281" s="6" t="s">
        <v>573</v>
      </c>
      <c r="AT2281"/>
      <c r="AU2281" s="6" t="s">
        <v>80</v>
      </c>
      <c r="AV2281" s="6" t="s">
        <v>100</v>
      </c>
      <c r="AW2281"/>
      <c r="AX2281"/>
      <c r="AY2281"/>
      <c r="AZ2281"/>
      <c r="BA2281"/>
      <c r="BB2281"/>
      <c r="BC2281"/>
      <c r="BD2281" s="6" t="s">
        <v>7349</v>
      </c>
      <c r="BE2281" s="7" t="s">
        <v>102</v>
      </c>
      <c r="BG2281" s="7" t="s">
        <v>103</v>
      </c>
      <c r="BH2281" s="7">
        <v>2018</v>
      </c>
      <c r="BI2281" s="7" t="s">
        <v>104</v>
      </c>
      <c r="BJ2281" s="7" t="s">
        <v>105</v>
      </c>
      <c r="BK2281" s="7" t="s">
        <v>105</v>
      </c>
      <c r="BL2281" s="7" t="s">
        <v>103</v>
      </c>
      <c r="BN2281"/>
      <c r="BO2281"/>
      <c r="BP2281"/>
      <c r="BQ2281"/>
      <c r="BR2281"/>
      <c r="BS2281"/>
      <c r="BT2281"/>
      <c r="BU2281"/>
      <c r="BV2281"/>
      <c r="BW2281"/>
      <c r="BX2281"/>
      <c r="BY2281" s="8">
        <v>97397</v>
      </c>
      <c r="BZ2281" s="9" t="s">
        <v>106</v>
      </c>
    </row>
    <row r="2282" spans="1:78" s="7" customFormat="1" hidden="1" x14ac:dyDescent="0.25">
      <c r="A2282" s="7" t="str">
        <f t="shared" si="35"/>
        <v>ADBH*</v>
      </c>
      <c r="B2282" s="6" t="s">
        <v>7407</v>
      </c>
      <c r="C2282" s="6" t="s">
        <v>7408</v>
      </c>
      <c r="D2282" s="6" t="s">
        <v>7389</v>
      </c>
      <c r="E2282" s="6" t="s">
        <v>7390</v>
      </c>
      <c r="F2282"/>
      <c r="G2282"/>
      <c r="H2282" s="6" t="s">
        <v>80</v>
      </c>
      <c r="I2282"/>
      <c r="J2282" s="6" t="s">
        <v>81</v>
      </c>
      <c r="K2282" s="6" t="s">
        <v>82</v>
      </c>
      <c r="L2282" s="6" t="s">
        <v>156</v>
      </c>
      <c r="M2282" s="6" t="s">
        <v>84</v>
      </c>
      <c r="N2282" s="6" t="s">
        <v>85</v>
      </c>
      <c r="O2282" s="6" t="s">
        <v>157</v>
      </c>
      <c r="P2282" s="6" t="s">
        <v>108</v>
      </c>
      <c r="Q2282" s="6" t="s">
        <v>109</v>
      </c>
      <c r="R2282" s="6" t="s">
        <v>110</v>
      </c>
      <c r="S2282" s="6" t="s">
        <v>109</v>
      </c>
      <c r="T2282" s="6" t="s">
        <v>110</v>
      </c>
      <c r="U2282" s="6" t="s">
        <v>91</v>
      </c>
      <c r="V2282" s="6" t="s">
        <v>91</v>
      </c>
      <c r="W2282" s="6" t="s">
        <v>80</v>
      </c>
      <c r="X2282" s="6" t="s">
        <v>80</v>
      </c>
      <c r="Y2282" s="6" t="s">
        <v>92</v>
      </c>
      <c r="Z2282" s="6" t="s">
        <v>80</v>
      </c>
      <c r="AA2282" s="6" t="s">
        <v>93</v>
      </c>
      <c r="AB2282"/>
      <c r="AC2282"/>
      <c r="AD2282"/>
      <c r="AE2282" t="str">
        <f>VLOOKUP(E2282,'Synthèse ventes'!$A$5:$C$2461,3,0)</f>
        <v>Rond Ø240 pour Pamiers</v>
      </c>
      <c r="AF2282" t="str">
        <f>VLOOKUP(E2282,'Synthèse ventes'!$A$5:$C$2461,2,0)</f>
        <v>AD PAMIERS</v>
      </c>
      <c r="AG2282"/>
      <c r="AH2282"/>
      <c r="AI2282"/>
      <c r="AJ2282"/>
      <c r="AK2282" s="6" t="s">
        <v>80</v>
      </c>
      <c r="AL2282" s="6" t="s">
        <v>7391</v>
      </c>
      <c r="AM2282" s="6" t="s">
        <v>95</v>
      </c>
      <c r="AN2282" s="6" t="s">
        <v>234</v>
      </c>
      <c r="AO2282" s="6" t="s">
        <v>756</v>
      </c>
      <c r="AP2282" s="6" t="s">
        <v>80</v>
      </c>
      <c r="AQ2282" s="6" t="s">
        <v>80</v>
      </c>
      <c r="AR2282" s="6" t="s">
        <v>6633</v>
      </c>
      <c r="AS2282" s="6" t="s">
        <v>573</v>
      </c>
      <c r="AT2282"/>
      <c r="AU2282" s="6" t="s">
        <v>80</v>
      </c>
      <c r="AV2282" s="6" t="s">
        <v>100</v>
      </c>
      <c r="AW2282"/>
      <c r="AX2282"/>
      <c r="AY2282"/>
      <c r="AZ2282"/>
      <c r="BA2282"/>
      <c r="BB2282"/>
      <c r="BC2282"/>
      <c r="BD2282" s="6" t="s">
        <v>7349</v>
      </c>
      <c r="BE2282" s="7" t="s">
        <v>102</v>
      </c>
      <c r="BG2282" s="7" t="s">
        <v>103</v>
      </c>
      <c r="BH2282" s="7">
        <v>2018</v>
      </c>
      <c r="BI2282" s="7" t="s">
        <v>104</v>
      </c>
      <c r="BJ2282" s="7" t="s">
        <v>105</v>
      </c>
      <c r="BK2282" s="7" t="s">
        <v>105</v>
      </c>
      <c r="BL2282" s="7" t="s">
        <v>103</v>
      </c>
      <c r="BN2282"/>
      <c r="BO2282"/>
      <c r="BP2282"/>
      <c r="BQ2282"/>
      <c r="BR2282"/>
      <c r="BS2282"/>
      <c r="BT2282"/>
      <c r="BU2282"/>
      <c r="BV2282"/>
      <c r="BW2282"/>
      <c r="BX2282"/>
      <c r="BY2282" s="8">
        <v>119051</v>
      </c>
      <c r="BZ2282" s="9" t="s">
        <v>106</v>
      </c>
    </row>
    <row r="2283" spans="1:78" s="7" customFormat="1" hidden="1" x14ac:dyDescent="0.25">
      <c r="A2283" s="7" t="str">
        <f t="shared" si="35"/>
        <v>ADBB*</v>
      </c>
      <c r="B2283" s="6" t="s">
        <v>7409</v>
      </c>
      <c r="C2283" s="6" t="s">
        <v>7410</v>
      </c>
      <c r="D2283" s="6" t="s">
        <v>7411</v>
      </c>
      <c r="E2283" s="6" t="s">
        <v>7412</v>
      </c>
      <c r="F2283"/>
      <c r="G2283"/>
      <c r="H2283" s="6" t="s">
        <v>80</v>
      </c>
      <c r="I2283"/>
      <c r="J2283" s="6" t="s">
        <v>81</v>
      </c>
      <c r="K2283" s="6" t="s">
        <v>82</v>
      </c>
      <c r="L2283" s="6" t="s">
        <v>156</v>
      </c>
      <c r="M2283" s="6" t="s">
        <v>84</v>
      </c>
      <c r="N2283" s="6" t="s">
        <v>85</v>
      </c>
      <c r="O2283" s="6" t="s">
        <v>157</v>
      </c>
      <c r="P2283" s="6" t="s">
        <v>108</v>
      </c>
      <c r="Q2283" s="6" t="s">
        <v>109</v>
      </c>
      <c r="R2283" s="6" t="s">
        <v>110</v>
      </c>
      <c r="S2283" s="6" t="s">
        <v>109</v>
      </c>
      <c r="T2283" s="6" t="s">
        <v>110</v>
      </c>
      <c r="U2283" s="6" t="s">
        <v>91</v>
      </c>
      <c r="V2283" s="6" t="s">
        <v>91</v>
      </c>
      <c r="W2283" s="6" t="s">
        <v>80</v>
      </c>
      <c r="X2283" s="6" t="s">
        <v>80</v>
      </c>
      <c r="Y2283" s="6" t="s">
        <v>92</v>
      </c>
      <c r="Z2283" s="6" t="s">
        <v>80</v>
      </c>
      <c r="AA2283" s="6" t="s">
        <v>93</v>
      </c>
      <c r="AB2283"/>
      <c r="AC2283"/>
      <c r="AD2283"/>
      <c r="AE2283" t="str">
        <f>VLOOKUP(E2283,'Synthèse ventes'!$A$5:$C$2461,3,0)</f>
        <v>Rond Ø200 pour Pamiers</v>
      </c>
      <c r="AF2283" t="str">
        <f>VLOOKUP(E2283,'Synthèse ventes'!$A$5:$C$2461,2,0)</f>
        <v>AD PAMIERS</v>
      </c>
      <c r="AG2283"/>
      <c r="AH2283"/>
      <c r="AI2283"/>
      <c r="AJ2283"/>
      <c r="AK2283" s="6" t="s">
        <v>80</v>
      </c>
      <c r="AL2283" s="6" t="s">
        <v>7413</v>
      </c>
      <c r="AM2283" s="6" t="s">
        <v>95</v>
      </c>
      <c r="AN2283" s="6" t="s">
        <v>375</v>
      </c>
      <c r="AO2283" s="6" t="s">
        <v>166</v>
      </c>
      <c r="AP2283" s="6" t="s">
        <v>80</v>
      </c>
      <c r="AQ2283" s="6" t="s">
        <v>80</v>
      </c>
      <c r="AR2283" s="6" t="s">
        <v>3565</v>
      </c>
      <c r="AS2283" s="6" t="s">
        <v>213</v>
      </c>
      <c r="AT2283"/>
      <c r="AU2283" s="6" t="s">
        <v>80</v>
      </c>
      <c r="AV2283" s="6" t="s">
        <v>100</v>
      </c>
      <c r="AW2283"/>
      <c r="AX2283"/>
      <c r="AY2283"/>
      <c r="AZ2283"/>
      <c r="BA2283"/>
      <c r="BB2283"/>
      <c r="BC2283"/>
      <c r="BD2283" s="6" t="s">
        <v>7414</v>
      </c>
      <c r="BE2283" s="7" t="s">
        <v>102</v>
      </c>
      <c r="BG2283" s="7" t="s">
        <v>103</v>
      </c>
      <c r="BH2283" s="7">
        <v>2018</v>
      </c>
      <c r="BI2283" s="7" t="s">
        <v>104</v>
      </c>
      <c r="BJ2283" s="7" t="s">
        <v>105</v>
      </c>
      <c r="BK2283" s="7" t="s">
        <v>105</v>
      </c>
      <c r="BL2283" s="7" t="s">
        <v>103</v>
      </c>
      <c r="BN2283"/>
      <c r="BO2283"/>
      <c r="BP2283"/>
      <c r="BQ2283"/>
      <c r="BR2283"/>
      <c r="BS2283"/>
      <c r="BT2283"/>
      <c r="BU2283"/>
      <c r="BV2283"/>
      <c r="BW2283"/>
      <c r="BX2283"/>
      <c r="BY2283" s="8">
        <v>12537</v>
      </c>
      <c r="BZ2283" s="9" t="s">
        <v>106</v>
      </c>
    </row>
    <row r="2284" spans="1:78" s="7" customFormat="1" hidden="1" x14ac:dyDescent="0.25">
      <c r="A2284" s="7" t="str">
        <f t="shared" si="35"/>
        <v>ADBB*</v>
      </c>
      <c r="B2284" s="6" t="s">
        <v>7415</v>
      </c>
      <c r="C2284" s="6" t="s">
        <v>7416</v>
      </c>
      <c r="D2284" s="6" t="s">
        <v>7411</v>
      </c>
      <c r="E2284" s="6" t="s">
        <v>7412</v>
      </c>
      <c r="F2284"/>
      <c r="G2284"/>
      <c r="H2284" s="6" t="s">
        <v>80</v>
      </c>
      <c r="I2284"/>
      <c r="J2284" s="6" t="s">
        <v>81</v>
      </c>
      <c r="K2284" s="6" t="s">
        <v>82</v>
      </c>
      <c r="L2284" s="6" t="s">
        <v>156</v>
      </c>
      <c r="M2284" s="6" t="s">
        <v>84</v>
      </c>
      <c r="N2284" s="6" t="s">
        <v>85</v>
      </c>
      <c r="O2284" s="6" t="s">
        <v>157</v>
      </c>
      <c r="P2284" s="6" t="s">
        <v>108</v>
      </c>
      <c r="Q2284" s="6" t="s">
        <v>109</v>
      </c>
      <c r="R2284" s="6" t="s">
        <v>110</v>
      </c>
      <c r="S2284" s="6" t="s">
        <v>109</v>
      </c>
      <c r="T2284" s="6" t="s">
        <v>110</v>
      </c>
      <c r="U2284" s="6" t="s">
        <v>91</v>
      </c>
      <c r="V2284" s="6" t="s">
        <v>91</v>
      </c>
      <c r="W2284" s="6" t="s">
        <v>80</v>
      </c>
      <c r="X2284" s="6" t="s">
        <v>80</v>
      </c>
      <c r="Y2284" s="6" t="s">
        <v>92</v>
      </c>
      <c r="Z2284" s="6" t="s">
        <v>80</v>
      </c>
      <c r="AA2284" s="6" t="s">
        <v>93</v>
      </c>
      <c r="AB2284"/>
      <c r="AC2284"/>
      <c r="AD2284"/>
      <c r="AE2284" t="str">
        <f>VLOOKUP(E2284,'Synthèse ventes'!$A$5:$C$2461,3,0)</f>
        <v>Rond Ø200 pour Pamiers</v>
      </c>
      <c r="AF2284" t="str">
        <f>VLOOKUP(E2284,'Synthèse ventes'!$A$5:$C$2461,2,0)</f>
        <v>AD PAMIERS</v>
      </c>
      <c r="AG2284"/>
      <c r="AH2284"/>
      <c r="AI2284"/>
      <c r="AJ2284"/>
      <c r="AK2284" s="6" t="s">
        <v>80</v>
      </c>
      <c r="AL2284" s="6" t="s">
        <v>7413</v>
      </c>
      <c r="AM2284" s="6" t="s">
        <v>95</v>
      </c>
      <c r="AN2284" s="6" t="s">
        <v>375</v>
      </c>
      <c r="AO2284" s="6" t="s">
        <v>3433</v>
      </c>
      <c r="AP2284" s="6" t="s">
        <v>80</v>
      </c>
      <c r="AQ2284" s="6" t="s">
        <v>80</v>
      </c>
      <c r="AR2284" s="6" t="s">
        <v>3565</v>
      </c>
      <c r="AS2284" s="6" t="s">
        <v>213</v>
      </c>
      <c r="AT2284"/>
      <c r="AU2284" s="6" t="s">
        <v>80</v>
      </c>
      <c r="AV2284" s="6" t="s">
        <v>100</v>
      </c>
      <c r="AW2284"/>
      <c r="AX2284"/>
      <c r="AY2284"/>
      <c r="AZ2284"/>
      <c r="BA2284"/>
      <c r="BB2284"/>
      <c r="BC2284"/>
      <c r="BD2284" s="6" t="s">
        <v>7414</v>
      </c>
      <c r="BE2284" s="7" t="s">
        <v>102</v>
      </c>
      <c r="BG2284" s="7" t="s">
        <v>103</v>
      </c>
      <c r="BH2284" s="7">
        <v>2018</v>
      </c>
      <c r="BI2284" s="7" t="s">
        <v>104</v>
      </c>
      <c r="BJ2284" s="7" t="s">
        <v>105</v>
      </c>
      <c r="BK2284" s="7" t="s">
        <v>105</v>
      </c>
      <c r="BL2284" s="7" t="s">
        <v>103</v>
      </c>
      <c r="BN2284"/>
      <c r="BO2284"/>
      <c r="BP2284"/>
      <c r="BQ2284"/>
      <c r="BR2284"/>
      <c r="BS2284"/>
      <c r="BT2284"/>
      <c r="BU2284"/>
      <c r="BV2284"/>
      <c r="BW2284"/>
      <c r="BX2284"/>
      <c r="BY2284" s="8">
        <v>62913</v>
      </c>
      <c r="BZ2284" s="9" t="s">
        <v>106</v>
      </c>
    </row>
    <row r="2285" spans="1:78" s="7" customFormat="1" hidden="1" x14ac:dyDescent="0.25">
      <c r="A2285" s="7" t="str">
        <f t="shared" si="35"/>
        <v>ACPM*</v>
      </c>
      <c r="B2285" s="6" t="s">
        <v>7417</v>
      </c>
      <c r="C2285" s="6" t="s">
        <v>7418</v>
      </c>
      <c r="D2285" s="6" t="s">
        <v>7379</v>
      </c>
      <c r="E2285" s="6" t="s">
        <v>7380</v>
      </c>
      <c r="F2285"/>
      <c r="G2285"/>
      <c r="H2285" s="6" t="s">
        <v>80</v>
      </c>
      <c r="I2285"/>
      <c r="J2285" s="6" t="s">
        <v>81</v>
      </c>
      <c r="K2285" s="6" t="s">
        <v>82</v>
      </c>
      <c r="L2285" s="6" t="s">
        <v>156</v>
      </c>
      <c r="M2285" s="6" t="s">
        <v>84</v>
      </c>
      <c r="N2285" s="6" t="s">
        <v>85</v>
      </c>
      <c r="O2285" s="6" t="s">
        <v>157</v>
      </c>
      <c r="P2285" s="6" t="s">
        <v>108</v>
      </c>
      <c r="Q2285" s="6" t="s">
        <v>109</v>
      </c>
      <c r="R2285" s="6" t="s">
        <v>110</v>
      </c>
      <c r="S2285" s="6" t="s">
        <v>109</v>
      </c>
      <c r="T2285" s="6" t="s">
        <v>110</v>
      </c>
      <c r="U2285" s="6" t="s">
        <v>91</v>
      </c>
      <c r="V2285" s="6" t="s">
        <v>91</v>
      </c>
      <c r="W2285" s="6" t="s">
        <v>80</v>
      </c>
      <c r="X2285" s="6" t="s">
        <v>80</v>
      </c>
      <c r="Y2285" s="6" t="s">
        <v>92</v>
      </c>
      <c r="Z2285" s="6" t="s">
        <v>80</v>
      </c>
      <c r="AA2285" s="6" t="s">
        <v>93</v>
      </c>
      <c r="AB2285"/>
      <c r="AC2285"/>
      <c r="AD2285"/>
      <c r="AE2285" t="str">
        <f>VLOOKUP(E2285,'Synthèse ventes'!$A$5:$C$2461,3,0)</f>
        <v>Rond Ø250 ARCONIC  x 120 Kg</v>
      </c>
      <c r="AF2285" t="str">
        <f>VLOOKUP(E2285,'Synthèse ventes'!$A$5:$C$2461,2,0)</f>
        <v>ARCONIC L</v>
      </c>
      <c r="AG2285"/>
      <c r="AH2285"/>
      <c r="AI2285"/>
      <c r="AJ2285"/>
      <c r="AK2285" s="6" t="s">
        <v>80</v>
      </c>
      <c r="AL2285" s="6" t="s">
        <v>7381</v>
      </c>
      <c r="AM2285" s="6" t="s">
        <v>95</v>
      </c>
      <c r="AN2285" s="6" t="s">
        <v>96</v>
      </c>
      <c r="AO2285" s="6" t="s">
        <v>394</v>
      </c>
      <c r="AP2285" s="6" t="s">
        <v>80</v>
      </c>
      <c r="AQ2285" s="6" t="s">
        <v>80</v>
      </c>
      <c r="AR2285" s="6" t="s">
        <v>627</v>
      </c>
      <c r="AS2285" s="6" t="s">
        <v>885</v>
      </c>
      <c r="AT2285"/>
      <c r="AU2285" s="6" t="s">
        <v>80</v>
      </c>
      <c r="AV2285" s="6" t="s">
        <v>100</v>
      </c>
      <c r="AW2285"/>
      <c r="AX2285"/>
      <c r="AY2285"/>
      <c r="AZ2285"/>
      <c r="BA2285"/>
      <c r="BB2285"/>
      <c r="BC2285"/>
      <c r="BD2285" s="6" t="s">
        <v>7414</v>
      </c>
      <c r="BE2285" s="7" t="s">
        <v>102</v>
      </c>
      <c r="BG2285" s="7" t="s">
        <v>103</v>
      </c>
      <c r="BH2285" s="7">
        <v>2018</v>
      </c>
      <c r="BI2285" s="7" t="s">
        <v>104</v>
      </c>
      <c r="BJ2285" s="7" t="s">
        <v>105</v>
      </c>
      <c r="BK2285" s="7" t="s">
        <v>105</v>
      </c>
      <c r="BL2285" s="7" t="s">
        <v>103</v>
      </c>
      <c r="BN2285"/>
      <c r="BO2285"/>
      <c r="BP2285"/>
      <c r="BQ2285"/>
      <c r="BR2285"/>
      <c r="BS2285"/>
      <c r="BT2285"/>
      <c r="BU2285"/>
      <c r="BV2285"/>
      <c r="BW2285"/>
      <c r="BX2285"/>
      <c r="BY2285" s="8">
        <v>45926</v>
      </c>
      <c r="BZ2285" s="9" t="s">
        <v>106</v>
      </c>
    </row>
    <row r="2286" spans="1:78" s="7" customFormat="1" hidden="1" x14ac:dyDescent="0.25">
      <c r="A2286" s="7" t="str">
        <f t="shared" si="35"/>
        <v>ADBF*</v>
      </c>
      <c r="B2286" s="6" t="s">
        <v>7419</v>
      </c>
      <c r="C2286" s="6" t="s">
        <v>7420</v>
      </c>
      <c r="D2286" s="6" t="s">
        <v>7421</v>
      </c>
      <c r="E2286" s="6" t="s">
        <v>7422</v>
      </c>
      <c r="F2286"/>
      <c r="G2286"/>
      <c r="H2286" s="6" t="s">
        <v>80</v>
      </c>
      <c r="I2286"/>
      <c r="J2286" s="6" t="s">
        <v>81</v>
      </c>
      <c r="K2286" s="6" t="s">
        <v>82</v>
      </c>
      <c r="L2286" s="6" t="s">
        <v>156</v>
      </c>
      <c r="M2286" s="6" t="s">
        <v>84</v>
      </c>
      <c r="N2286" s="6" t="s">
        <v>85</v>
      </c>
      <c r="O2286" s="6" t="s">
        <v>157</v>
      </c>
      <c r="P2286" s="6" t="s">
        <v>108</v>
      </c>
      <c r="Q2286" s="6" t="s">
        <v>109</v>
      </c>
      <c r="R2286" s="6" t="s">
        <v>110</v>
      </c>
      <c r="S2286" s="6" t="s">
        <v>109</v>
      </c>
      <c r="T2286" s="6" t="s">
        <v>110</v>
      </c>
      <c r="U2286" s="6" t="s">
        <v>91</v>
      </c>
      <c r="V2286" s="6" t="s">
        <v>91</v>
      </c>
      <c r="W2286" s="6" t="s">
        <v>80</v>
      </c>
      <c r="X2286" s="6" t="s">
        <v>80</v>
      </c>
      <c r="Y2286" s="6" t="s">
        <v>92</v>
      </c>
      <c r="Z2286" s="6" t="s">
        <v>80</v>
      </c>
      <c r="AA2286" s="6" t="s">
        <v>93</v>
      </c>
      <c r="AB2286"/>
      <c r="AC2286"/>
      <c r="AD2286"/>
      <c r="AE2286" t="str">
        <f>VLOOKUP(E2286,'Synthèse ventes'!$A$5:$C$2461,3,0)</f>
        <v>Rond Ø220 pour Pamiers</v>
      </c>
      <c r="AF2286" t="str">
        <f>VLOOKUP(E2286,'Synthèse ventes'!$A$5:$C$2461,2,0)</f>
        <v>AD PAMIERS</v>
      </c>
      <c r="AG2286"/>
      <c r="AH2286"/>
      <c r="AI2286"/>
      <c r="AJ2286"/>
      <c r="AK2286" s="6" t="s">
        <v>80</v>
      </c>
      <c r="AL2286" s="6" t="s">
        <v>7423</v>
      </c>
      <c r="AM2286" s="6" t="s">
        <v>95</v>
      </c>
      <c r="AN2286" s="6" t="s">
        <v>145</v>
      </c>
      <c r="AO2286" s="6" t="s">
        <v>292</v>
      </c>
      <c r="AP2286" s="6" t="s">
        <v>80</v>
      </c>
      <c r="AQ2286" s="6" t="s">
        <v>80</v>
      </c>
      <c r="AR2286" s="6" t="s">
        <v>266</v>
      </c>
      <c r="AS2286" s="6" t="s">
        <v>7263</v>
      </c>
      <c r="AT2286"/>
      <c r="AU2286" s="6" t="s">
        <v>80</v>
      </c>
      <c r="AV2286" s="6" t="s">
        <v>100</v>
      </c>
      <c r="AW2286"/>
      <c r="AX2286"/>
      <c r="AY2286"/>
      <c r="AZ2286"/>
      <c r="BA2286"/>
      <c r="BB2286"/>
      <c r="BC2286"/>
      <c r="BD2286" s="6" t="s">
        <v>7414</v>
      </c>
      <c r="BE2286" s="7" t="s">
        <v>102</v>
      </c>
      <c r="BG2286" s="7" t="s">
        <v>103</v>
      </c>
      <c r="BH2286" s="7">
        <v>2018</v>
      </c>
      <c r="BI2286" s="7" t="s">
        <v>104</v>
      </c>
      <c r="BJ2286" s="7" t="s">
        <v>105</v>
      </c>
      <c r="BK2286" s="7" t="s">
        <v>105</v>
      </c>
      <c r="BL2286" s="7" t="s">
        <v>103</v>
      </c>
      <c r="BN2286"/>
      <c r="BO2286"/>
      <c r="BP2286"/>
      <c r="BQ2286"/>
      <c r="BR2286"/>
      <c r="BS2286"/>
      <c r="BT2286"/>
      <c r="BU2286"/>
      <c r="BV2286"/>
      <c r="BW2286"/>
      <c r="BX2286"/>
      <c r="BY2286" s="8">
        <v>113337</v>
      </c>
      <c r="BZ2286" s="9" t="s">
        <v>106</v>
      </c>
    </row>
    <row r="2287" spans="1:78" s="7" customFormat="1" hidden="1" x14ac:dyDescent="0.25">
      <c r="A2287" s="7" t="str">
        <f t="shared" si="35"/>
        <v>ADBF*</v>
      </c>
      <c r="B2287" s="6" t="s">
        <v>7424</v>
      </c>
      <c r="C2287" s="6" t="s">
        <v>7425</v>
      </c>
      <c r="D2287" s="6" t="s">
        <v>7421</v>
      </c>
      <c r="E2287" s="6" t="s">
        <v>7422</v>
      </c>
      <c r="F2287"/>
      <c r="G2287"/>
      <c r="H2287" s="6" t="s">
        <v>80</v>
      </c>
      <c r="I2287"/>
      <c r="J2287" s="6" t="s">
        <v>81</v>
      </c>
      <c r="K2287" s="6" t="s">
        <v>82</v>
      </c>
      <c r="L2287" s="6" t="s">
        <v>156</v>
      </c>
      <c r="M2287" s="6" t="s">
        <v>84</v>
      </c>
      <c r="N2287" s="6" t="s">
        <v>85</v>
      </c>
      <c r="O2287" s="6" t="s">
        <v>157</v>
      </c>
      <c r="P2287" s="6" t="s">
        <v>108</v>
      </c>
      <c r="Q2287" s="6" t="s">
        <v>109</v>
      </c>
      <c r="R2287" s="6" t="s">
        <v>110</v>
      </c>
      <c r="S2287" s="6" t="s">
        <v>109</v>
      </c>
      <c r="T2287" s="6" t="s">
        <v>110</v>
      </c>
      <c r="U2287" s="6" t="s">
        <v>91</v>
      </c>
      <c r="V2287" s="6" t="s">
        <v>91</v>
      </c>
      <c r="W2287" s="6" t="s">
        <v>80</v>
      </c>
      <c r="X2287" s="6" t="s">
        <v>80</v>
      </c>
      <c r="Y2287" s="6" t="s">
        <v>92</v>
      </c>
      <c r="Z2287" s="6" t="s">
        <v>80</v>
      </c>
      <c r="AA2287" s="6" t="s">
        <v>93</v>
      </c>
      <c r="AB2287"/>
      <c r="AC2287"/>
      <c r="AD2287"/>
      <c r="AE2287" t="str">
        <f>VLOOKUP(E2287,'Synthèse ventes'!$A$5:$C$2461,3,0)</f>
        <v>Rond Ø220 pour Pamiers</v>
      </c>
      <c r="AF2287" t="str">
        <f>VLOOKUP(E2287,'Synthèse ventes'!$A$5:$C$2461,2,0)</f>
        <v>AD PAMIERS</v>
      </c>
      <c r="AG2287"/>
      <c r="AH2287"/>
      <c r="AI2287"/>
      <c r="AJ2287"/>
      <c r="AK2287" s="6" t="s">
        <v>80</v>
      </c>
      <c r="AL2287" s="6" t="s">
        <v>7423</v>
      </c>
      <c r="AM2287" s="6" t="s">
        <v>95</v>
      </c>
      <c r="AN2287" s="6" t="s">
        <v>2964</v>
      </c>
      <c r="AO2287" s="6" t="s">
        <v>368</v>
      </c>
      <c r="AP2287" s="6" t="s">
        <v>80</v>
      </c>
      <c r="AQ2287" s="6" t="s">
        <v>80</v>
      </c>
      <c r="AR2287" s="6" t="s">
        <v>266</v>
      </c>
      <c r="AS2287" s="6" t="s">
        <v>7263</v>
      </c>
      <c r="AT2287"/>
      <c r="AU2287" s="6" t="s">
        <v>80</v>
      </c>
      <c r="AV2287" s="6" t="s">
        <v>100</v>
      </c>
      <c r="AW2287"/>
      <c r="AX2287"/>
      <c r="AY2287"/>
      <c r="AZ2287"/>
      <c r="BA2287"/>
      <c r="BB2287"/>
      <c r="BC2287"/>
      <c r="BD2287" s="6" t="s">
        <v>7414</v>
      </c>
      <c r="BE2287" s="7" t="s">
        <v>102</v>
      </c>
      <c r="BG2287" s="7" t="s">
        <v>103</v>
      </c>
      <c r="BH2287" s="7">
        <v>2018</v>
      </c>
      <c r="BI2287" s="7" t="s">
        <v>104</v>
      </c>
      <c r="BJ2287" s="7" t="s">
        <v>105</v>
      </c>
      <c r="BK2287" s="7" t="s">
        <v>105</v>
      </c>
      <c r="BL2287" s="7" t="s">
        <v>103</v>
      </c>
      <c r="BN2287"/>
      <c r="BO2287"/>
      <c r="BP2287"/>
      <c r="BQ2287"/>
      <c r="BR2287"/>
      <c r="BS2287"/>
      <c r="BT2287"/>
      <c r="BU2287"/>
      <c r="BV2287"/>
      <c r="BW2287"/>
      <c r="BX2287"/>
      <c r="BY2287" s="8">
        <v>30118</v>
      </c>
      <c r="BZ2287" s="9" t="s">
        <v>106</v>
      </c>
    </row>
    <row r="2288" spans="1:78" s="7" customFormat="1" hidden="1" x14ac:dyDescent="0.25">
      <c r="A2288" s="7" t="str">
        <f t="shared" si="35"/>
        <v>ADMZ*</v>
      </c>
      <c r="B2288" s="6" t="s">
        <v>7426</v>
      </c>
      <c r="C2288" s="6" t="s">
        <v>7427</v>
      </c>
      <c r="D2288" s="6" t="s">
        <v>7252</v>
      </c>
      <c r="E2288" s="6" t="s">
        <v>7253</v>
      </c>
      <c r="F2288"/>
      <c r="G2288"/>
      <c r="H2288" s="6" t="s">
        <v>80</v>
      </c>
      <c r="I2288"/>
      <c r="J2288" s="6" t="s">
        <v>81</v>
      </c>
      <c r="K2288" s="6" t="s">
        <v>82</v>
      </c>
      <c r="L2288" s="6" t="s">
        <v>156</v>
      </c>
      <c r="M2288" s="6" t="s">
        <v>84</v>
      </c>
      <c r="N2288" s="6" t="s">
        <v>85</v>
      </c>
      <c r="O2288" s="6" t="s">
        <v>157</v>
      </c>
      <c r="P2288" s="6" t="s">
        <v>108</v>
      </c>
      <c r="Q2288" s="6" t="s">
        <v>109</v>
      </c>
      <c r="R2288" s="6" t="s">
        <v>110</v>
      </c>
      <c r="S2288" s="6" t="s">
        <v>109</v>
      </c>
      <c r="T2288" s="6" t="s">
        <v>110</v>
      </c>
      <c r="U2288" s="6" t="s">
        <v>91</v>
      </c>
      <c r="V2288" s="6" t="s">
        <v>91</v>
      </c>
      <c r="W2288" s="6" t="s">
        <v>80</v>
      </c>
      <c r="X2288" s="6" t="s">
        <v>80</v>
      </c>
      <c r="Y2288" s="6" t="s">
        <v>92</v>
      </c>
      <c r="Z2288" s="6" t="s">
        <v>80</v>
      </c>
      <c r="AA2288" s="6" t="s">
        <v>93</v>
      </c>
      <c r="AB2288"/>
      <c r="AC2288"/>
      <c r="AD2288"/>
      <c r="AE2288" t="str">
        <f>VLOOKUP(E2288,'Synthèse ventes'!$A$5:$C$2461,3,0)</f>
        <v>Rond Ø250 pour FdB</v>
      </c>
      <c r="AF2288" t="str">
        <f>VLOOKUP(E2288,'Synthèse ventes'!$A$5:$C$2461,2,0)</f>
        <v>FORGES</v>
      </c>
      <c r="AG2288"/>
      <c r="AH2288"/>
      <c r="AI2288"/>
      <c r="AJ2288"/>
      <c r="AK2288" s="6" t="s">
        <v>92</v>
      </c>
      <c r="AL2288" s="6" t="s">
        <v>7254</v>
      </c>
      <c r="AM2288" s="6" t="s">
        <v>95</v>
      </c>
      <c r="AN2288" s="6" t="s">
        <v>145</v>
      </c>
      <c r="AO2288" s="6" t="s">
        <v>400</v>
      </c>
      <c r="AP2288" s="6" t="s">
        <v>80</v>
      </c>
      <c r="AQ2288" s="6" t="s">
        <v>80</v>
      </c>
      <c r="AR2288" s="6" t="s">
        <v>1189</v>
      </c>
      <c r="AS2288" s="6" t="s">
        <v>327</v>
      </c>
      <c r="AT2288"/>
      <c r="AU2288" s="6" t="s">
        <v>80</v>
      </c>
      <c r="AV2288" s="6" t="s">
        <v>100</v>
      </c>
      <c r="AW2288"/>
      <c r="AX2288"/>
      <c r="AY2288"/>
      <c r="AZ2288"/>
      <c r="BA2288"/>
      <c r="BB2288"/>
      <c r="BC2288"/>
      <c r="BD2288" s="6" t="s">
        <v>7414</v>
      </c>
      <c r="BE2288" s="7" t="s">
        <v>102</v>
      </c>
      <c r="BG2288" s="7" t="s">
        <v>103</v>
      </c>
      <c r="BH2288" s="7">
        <v>2018</v>
      </c>
      <c r="BI2288" s="7" t="s">
        <v>104</v>
      </c>
      <c r="BJ2288" s="7" t="s">
        <v>105</v>
      </c>
      <c r="BK2288" s="7" t="s">
        <v>105</v>
      </c>
      <c r="BL2288" s="7" t="s">
        <v>103</v>
      </c>
      <c r="BN2288"/>
      <c r="BO2288"/>
      <c r="BP2288"/>
      <c r="BQ2288"/>
      <c r="BR2288"/>
      <c r="BS2288"/>
      <c r="BT2288"/>
      <c r="BU2288"/>
      <c r="BV2288"/>
      <c r="BW2288"/>
      <c r="BX2288"/>
      <c r="BY2288" s="8">
        <v>2797</v>
      </c>
      <c r="BZ2288" s="9" t="s">
        <v>106</v>
      </c>
    </row>
    <row r="2289" spans="1:78" s="7" customFormat="1" hidden="1" x14ac:dyDescent="0.25">
      <c r="A2289" s="7" t="str">
        <f t="shared" si="35"/>
        <v>ACQA*</v>
      </c>
      <c r="B2289" s="6" t="s">
        <v>7428</v>
      </c>
      <c r="C2289" s="6" t="s">
        <v>7429</v>
      </c>
      <c r="D2289" s="6" t="s">
        <v>7430</v>
      </c>
      <c r="E2289" s="6" t="s">
        <v>7431</v>
      </c>
      <c r="F2289"/>
      <c r="G2289"/>
      <c r="H2289" s="6" t="s">
        <v>80</v>
      </c>
      <c r="I2289"/>
      <c r="J2289" s="6" t="s">
        <v>81</v>
      </c>
      <c r="K2289" s="6" t="s">
        <v>82</v>
      </c>
      <c r="L2289" s="6" t="s">
        <v>5005</v>
      </c>
      <c r="M2289" s="6" t="s">
        <v>84</v>
      </c>
      <c r="N2289" s="6" t="s">
        <v>85</v>
      </c>
      <c r="O2289" s="6" t="s">
        <v>86</v>
      </c>
      <c r="P2289" s="6" t="s">
        <v>87</v>
      </c>
      <c r="Q2289" s="6" t="s">
        <v>4566</v>
      </c>
      <c r="R2289" s="6" t="s">
        <v>1801</v>
      </c>
      <c r="S2289" s="6" t="s">
        <v>4566</v>
      </c>
      <c r="T2289" s="6" t="s">
        <v>1801</v>
      </c>
      <c r="U2289" s="6" t="s">
        <v>90</v>
      </c>
      <c r="V2289" s="6" t="s">
        <v>91</v>
      </c>
      <c r="W2289" s="6" t="s">
        <v>80</v>
      </c>
      <c r="X2289" s="6" t="s">
        <v>80</v>
      </c>
      <c r="Y2289" s="6" t="s">
        <v>92</v>
      </c>
      <c r="Z2289" s="6" t="s">
        <v>80</v>
      </c>
      <c r="AA2289" s="6" t="s">
        <v>93</v>
      </c>
      <c r="AB2289"/>
      <c r="AC2289"/>
      <c r="AD2289"/>
      <c r="AE2289" t="str">
        <f>VLOOKUP(E2289,'Synthèse ventes'!$A$5:$C$2461,3,0)</f>
        <v>Rond Ø250 ARCONIC  x 120 Kg</v>
      </c>
      <c r="AF2289" t="str">
        <f>VLOOKUP(E2289,'Synthèse ventes'!$A$5:$C$2461,2,0)</f>
        <v>ARCONIC L</v>
      </c>
      <c r="AG2289"/>
      <c r="AH2289"/>
      <c r="AI2289"/>
      <c r="AJ2289"/>
      <c r="AK2289" s="6" t="s">
        <v>80</v>
      </c>
      <c r="AL2289" s="6" t="s">
        <v>7432</v>
      </c>
      <c r="AM2289" s="6" t="s">
        <v>95</v>
      </c>
      <c r="AN2289" s="6" t="s">
        <v>234</v>
      </c>
      <c r="AO2289" s="6" t="s">
        <v>97</v>
      </c>
      <c r="AP2289" s="6" t="s">
        <v>80</v>
      </c>
      <c r="AQ2289" s="6" t="s">
        <v>80</v>
      </c>
      <c r="AR2289" s="6" t="s">
        <v>627</v>
      </c>
      <c r="AS2289" s="6" t="s">
        <v>885</v>
      </c>
      <c r="AT2289"/>
      <c r="AU2289" s="6" t="s">
        <v>80</v>
      </c>
      <c r="AV2289" s="6" t="s">
        <v>100</v>
      </c>
      <c r="AW2289"/>
      <c r="AX2289"/>
      <c r="AY2289"/>
      <c r="AZ2289"/>
      <c r="BA2289"/>
      <c r="BB2289"/>
      <c r="BC2289"/>
      <c r="BD2289" s="6" t="s">
        <v>7414</v>
      </c>
      <c r="BE2289" s="7" t="s">
        <v>102</v>
      </c>
      <c r="BG2289" s="7" t="s">
        <v>103</v>
      </c>
      <c r="BH2289" s="7">
        <v>2018</v>
      </c>
      <c r="BI2289" s="7" t="s">
        <v>104</v>
      </c>
      <c r="BJ2289" s="7" t="s">
        <v>105</v>
      </c>
      <c r="BK2289" s="7" t="s">
        <v>105</v>
      </c>
      <c r="BL2289" s="7" t="s">
        <v>103</v>
      </c>
      <c r="BN2289"/>
      <c r="BO2289"/>
      <c r="BP2289"/>
      <c r="BQ2289"/>
      <c r="BR2289"/>
      <c r="BS2289"/>
      <c r="BT2289"/>
      <c r="BU2289"/>
      <c r="BV2289"/>
      <c r="BW2289"/>
      <c r="BX2289"/>
      <c r="BY2289" s="8">
        <v>76502</v>
      </c>
      <c r="BZ2289" s="9" t="s">
        <v>106</v>
      </c>
    </row>
    <row r="2290" spans="1:78" s="7" customFormat="1" hidden="1" x14ac:dyDescent="0.25">
      <c r="A2290" s="7" t="str">
        <f t="shared" si="35"/>
        <v>ACQA*</v>
      </c>
      <c r="B2290" s="6" t="s">
        <v>7433</v>
      </c>
      <c r="C2290" s="6" t="s">
        <v>7434</v>
      </c>
      <c r="D2290" s="6" t="s">
        <v>7430</v>
      </c>
      <c r="E2290" s="6" t="s">
        <v>7431</v>
      </c>
      <c r="F2290"/>
      <c r="G2290"/>
      <c r="H2290" s="6" t="s">
        <v>80</v>
      </c>
      <c r="I2290"/>
      <c r="J2290" s="6" t="s">
        <v>81</v>
      </c>
      <c r="K2290" s="6" t="s">
        <v>82</v>
      </c>
      <c r="L2290" s="6" t="s">
        <v>156</v>
      </c>
      <c r="M2290" s="6" t="s">
        <v>84</v>
      </c>
      <c r="N2290" s="6" t="s">
        <v>85</v>
      </c>
      <c r="O2290" s="6" t="s">
        <v>157</v>
      </c>
      <c r="P2290" s="6" t="s">
        <v>108</v>
      </c>
      <c r="Q2290" s="6" t="s">
        <v>109</v>
      </c>
      <c r="R2290" s="6" t="s">
        <v>110</v>
      </c>
      <c r="S2290" s="6" t="s">
        <v>109</v>
      </c>
      <c r="T2290" s="6" t="s">
        <v>110</v>
      </c>
      <c r="U2290" s="6" t="s">
        <v>91</v>
      </c>
      <c r="V2290" s="6" t="s">
        <v>91</v>
      </c>
      <c r="W2290" s="6" t="s">
        <v>80</v>
      </c>
      <c r="X2290" s="6" t="s">
        <v>80</v>
      </c>
      <c r="Y2290" s="6" t="s">
        <v>92</v>
      </c>
      <c r="Z2290" s="6" t="s">
        <v>80</v>
      </c>
      <c r="AA2290" s="6" t="s">
        <v>93</v>
      </c>
      <c r="AB2290"/>
      <c r="AC2290"/>
      <c r="AD2290"/>
      <c r="AE2290" t="str">
        <f>VLOOKUP(E2290,'Synthèse ventes'!$A$5:$C$2461,3,0)</f>
        <v>Rond Ø250 ARCONIC  x 120 Kg</v>
      </c>
      <c r="AF2290" t="str">
        <f>VLOOKUP(E2290,'Synthèse ventes'!$A$5:$C$2461,2,0)</f>
        <v>ARCONIC L</v>
      </c>
      <c r="AG2290"/>
      <c r="AH2290"/>
      <c r="AI2290"/>
      <c r="AJ2290"/>
      <c r="AK2290" s="6" t="s">
        <v>80</v>
      </c>
      <c r="AL2290" s="6" t="s">
        <v>7432</v>
      </c>
      <c r="AM2290" s="6" t="s">
        <v>95</v>
      </c>
      <c r="AN2290" s="6" t="s">
        <v>96</v>
      </c>
      <c r="AO2290" s="6" t="s">
        <v>394</v>
      </c>
      <c r="AP2290" s="6" t="s">
        <v>80</v>
      </c>
      <c r="AQ2290" s="6" t="s">
        <v>80</v>
      </c>
      <c r="AR2290" s="6" t="s">
        <v>627</v>
      </c>
      <c r="AS2290" s="6" t="s">
        <v>885</v>
      </c>
      <c r="AT2290"/>
      <c r="AU2290" s="6" t="s">
        <v>80</v>
      </c>
      <c r="AV2290" s="6" t="s">
        <v>100</v>
      </c>
      <c r="AW2290"/>
      <c r="AX2290"/>
      <c r="AY2290"/>
      <c r="AZ2290"/>
      <c r="BA2290"/>
      <c r="BB2290"/>
      <c r="BC2290"/>
      <c r="BD2290" s="6" t="s">
        <v>7414</v>
      </c>
      <c r="BE2290" s="7" t="s">
        <v>102</v>
      </c>
      <c r="BG2290" s="7" t="s">
        <v>103</v>
      </c>
      <c r="BH2290" s="7">
        <v>2018</v>
      </c>
      <c r="BI2290" s="7" t="s">
        <v>104</v>
      </c>
      <c r="BJ2290" s="7" t="s">
        <v>105</v>
      </c>
      <c r="BK2290" s="7" t="s">
        <v>105</v>
      </c>
      <c r="BL2290" s="7" t="s">
        <v>103</v>
      </c>
      <c r="BN2290"/>
      <c r="BO2290"/>
      <c r="BP2290"/>
      <c r="BQ2290"/>
      <c r="BR2290"/>
      <c r="BS2290"/>
      <c r="BT2290"/>
      <c r="BU2290"/>
      <c r="BV2290"/>
      <c r="BW2290"/>
      <c r="BX2290"/>
      <c r="BY2290" s="8">
        <v>108602</v>
      </c>
      <c r="BZ2290" s="9" t="s">
        <v>106</v>
      </c>
    </row>
    <row r="2291" spans="1:78" s="7" customFormat="1" hidden="1" x14ac:dyDescent="0.25">
      <c r="A2291" s="7" t="str">
        <f t="shared" si="35"/>
        <v>ACQA*</v>
      </c>
      <c r="B2291" s="6" t="s">
        <v>7435</v>
      </c>
      <c r="C2291" s="6" t="s">
        <v>7436</v>
      </c>
      <c r="D2291" s="6" t="s">
        <v>7430</v>
      </c>
      <c r="E2291" s="6" t="s">
        <v>7431</v>
      </c>
      <c r="F2291"/>
      <c r="G2291"/>
      <c r="H2291" s="6" t="s">
        <v>80</v>
      </c>
      <c r="I2291"/>
      <c r="J2291" s="6" t="s">
        <v>81</v>
      </c>
      <c r="K2291" s="6" t="s">
        <v>82</v>
      </c>
      <c r="L2291" s="6" t="s">
        <v>156</v>
      </c>
      <c r="M2291" s="6" t="s">
        <v>84</v>
      </c>
      <c r="N2291" s="6" t="s">
        <v>85</v>
      </c>
      <c r="O2291" s="6" t="s">
        <v>157</v>
      </c>
      <c r="P2291" s="6" t="s">
        <v>108</v>
      </c>
      <c r="Q2291" s="6" t="s">
        <v>109</v>
      </c>
      <c r="R2291" s="6" t="s">
        <v>110</v>
      </c>
      <c r="S2291" s="6" t="s">
        <v>109</v>
      </c>
      <c r="T2291" s="6" t="s">
        <v>110</v>
      </c>
      <c r="U2291" s="6" t="s">
        <v>91</v>
      </c>
      <c r="V2291" s="6" t="s">
        <v>91</v>
      </c>
      <c r="W2291" s="6" t="s">
        <v>80</v>
      </c>
      <c r="X2291" s="6" t="s">
        <v>80</v>
      </c>
      <c r="Y2291" s="6" t="s">
        <v>92</v>
      </c>
      <c r="Z2291" s="6" t="s">
        <v>80</v>
      </c>
      <c r="AA2291" s="6" t="s">
        <v>93</v>
      </c>
      <c r="AB2291"/>
      <c r="AC2291"/>
      <c r="AD2291"/>
      <c r="AE2291" t="str">
        <f>VLOOKUP(E2291,'Synthèse ventes'!$A$5:$C$2461,3,0)</f>
        <v>Rond Ø250 ARCONIC  x 120 Kg</v>
      </c>
      <c r="AF2291" t="str">
        <f>VLOOKUP(E2291,'Synthèse ventes'!$A$5:$C$2461,2,0)</f>
        <v>ARCONIC L</v>
      </c>
      <c r="AG2291"/>
      <c r="AH2291"/>
      <c r="AI2291"/>
      <c r="AJ2291"/>
      <c r="AK2291" s="6" t="s">
        <v>80</v>
      </c>
      <c r="AL2291" s="6" t="s">
        <v>7432</v>
      </c>
      <c r="AM2291" s="6" t="s">
        <v>95</v>
      </c>
      <c r="AN2291" s="6" t="s">
        <v>234</v>
      </c>
      <c r="AO2291" s="6" t="s">
        <v>510</v>
      </c>
      <c r="AP2291" s="6" t="s">
        <v>80</v>
      </c>
      <c r="AQ2291" s="6" t="s">
        <v>80</v>
      </c>
      <c r="AR2291" s="6" t="s">
        <v>627</v>
      </c>
      <c r="AS2291" s="6" t="s">
        <v>885</v>
      </c>
      <c r="AT2291"/>
      <c r="AU2291" s="6" t="s">
        <v>80</v>
      </c>
      <c r="AV2291" s="6" t="s">
        <v>100</v>
      </c>
      <c r="AW2291"/>
      <c r="AX2291"/>
      <c r="AY2291"/>
      <c r="AZ2291"/>
      <c r="BA2291"/>
      <c r="BB2291"/>
      <c r="BC2291"/>
      <c r="BD2291" s="6" t="s">
        <v>7414</v>
      </c>
      <c r="BE2291" s="7" t="s">
        <v>102</v>
      </c>
      <c r="BG2291" s="7" t="s">
        <v>103</v>
      </c>
      <c r="BH2291" s="7">
        <v>2018</v>
      </c>
      <c r="BI2291" s="7" t="s">
        <v>104</v>
      </c>
      <c r="BJ2291" s="7" t="s">
        <v>105</v>
      </c>
      <c r="BK2291" s="7" t="s">
        <v>105</v>
      </c>
      <c r="BL2291" s="7" t="s">
        <v>103</v>
      </c>
      <c r="BN2291"/>
      <c r="BO2291"/>
      <c r="BP2291"/>
      <c r="BQ2291"/>
      <c r="BR2291"/>
      <c r="BS2291"/>
      <c r="BT2291"/>
      <c r="BU2291"/>
      <c r="BV2291"/>
      <c r="BW2291"/>
      <c r="BX2291"/>
      <c r="BY2291" s="8">
        <v>36931</v>
      </c>
      <c r="BZ2291" s="9" t="s">
        <v>106</v>
      </c>
    </row>
    <row r="2292" spans="1:78" s="7" customFormat="1" hidden="1" x14ac:dyDescent="0.25">
      <c r="A2292" s="7" t="str">
        <f t="shared" si="35"/>
        <v>ACQA*</v>
      </c>
      <c r="B2292" s="6" t="s">
        <v>7437</v>
      </c>
      <c r="C2292" s="6" t="s">
        <v>7438</v>
      </c>
      <c r="D2292" s="6" t="s">
        <v>7430</v>
      </c>
      <c r="E2292" s="6" t="s">
        <v>7431</v>
      </c>
      <c r="F2292"/>
      <c r="G2292"/>
      <c r="H2292" s="6" t="s">
        <v>80</v>
      </c>
      <c r="I2292"/>
      <c r="J2292" s="6" t="s">
        <v>81</v>
      </c>
      <c r="K2292" s="6" t="s">
        <v>82</v>
      </c>
      <c r="L2292" s="6" t="s">
        <v>156</v>
      </c>
      <c r="M2292" s="6" t="s">
        <v>84</v>
      </c>
      <c r="N2292" s="6" t="s">
        <v>85</v>
      </c>
      <c r="O2292" s="6" t="s">
        <v>157</v>
      </c>
      <c r="P2292" s="6" t="s">
        <v>108</v>
      </c>
      <c r="Q2292" s="6" t="s">
        <v>109</v>
      </c>
      <c r="R2292" s="6" t="s">
        <v>110</v>
      </c>
      <c r="S2292" s="6" t="s">
        <v>109</v>
      </c>
      <c r="T2292" s="6" t="s">
        <v>110</v>
      </c>
      <c r="U2292" s="6" t="s">
        <v>91</v>
      </c>
      <c r="V2292" s="6" t="s">
        <v>91</v>
      </c>
      <c r="W2292" s="6" t="s">
        <v>80</v>
      </c>
      <c r="X2292" s="6" t="s">
        <v>80</v>
      </c>
      <c r="Y2292" s="6" t="s">
        <v>92</v>
      </c>
      <c r="Z2292" s="6" t="s">
        <v>80</v>
      </c>
      <c r="AA2292" s="6" t="s">
        <v>93</v>
      </c>
      <c r="AB2292"/>
      <c r="AC2292"/>
      <c r="AD2292"/>
      <c r="AE2292" t="str">
        <f>VLOOKUP(E2292,'Synthèse ventes'!$A$5:$C$2461,3,0)</f>
        <v>Rond Ø250 ARCONIC  x 120 Kg</v>
      </c>
      <c r="AF2292" t="str">
        <f>VLOOKUP(E2292,'Synthèse ventes'!$A$5:$C$2461,2,0)</f>
        <v>ARCONIC L</v>
      </c>
      <c r="AG2292"/>
      <c r="AH2292"/>
      <c r="AI2292"/>
      <c r="AJ2292"/>
      <c r="AK2292" s="6" t="s">
        <v>80</v>
      </c>
      <c r="AL2292" s="6" t="s">
        <v>7432</v>
      </c>
      <c r="AM2292" s="6" t="s">
        <v>95</v>
      </c>
      <c r="AN2292" s="6" t="s">
        <v>234</v>
      </c>
      <c r="AO2292" s="6" t="s">
        <v>678</v>
      </c>
      <c r="AP2292" s="6" t="s">
        <v>80</v>
      </c>
      <c r="AQ2292" s="6" t="s">
        <v>80</v>
      </c>
      <c r="AR2292" s="6" t="s">
        <v>627</v>
      </c>
      <c r="AS2292" s="6" t="s">
        <v>885</v>
      </c>
      <c r="AT2292"/>
      <c r="AU2292" s="6" t="s">
        <v>80</v>
      </c>
      <c r="AV2292" s="6" t="s">
        <v>100</v>
      </c>
      <c r="AW2292"/>
      <c r="AX2292"/>
      <c r="AY2292"/>
      <c r="AZ2292"/>
      <c r="BA2292"/>
      <c r="BB2292"/>
      <c r="BC2292"/>
      <c r="BD2292" s="6" t="s">
        <v>7414</v>
      </c>
      <c r="BE2292" s="7" t="s">
        <v>102</v>
      </c>
      <c r="BG2292" s="7" t="s">
        <v>103</v>
      </c>
      <c r="BH2292" s="7">
        <v>2018</v>
      </c>
      <c r="BI2292" s="7" t="s">
        <v>104</v>
      </c>
      <c r="BJ2292" s="7" t="s">
        <v>105</v>
      </c>
      <c r="BK2292" s="7" t="s">
        <v>105</v>
      </c>
      <c r="BL2292" s="7" t="s">
        <v>103</v>
      </c>
      <c r="BN2292"/>
      <c r="BO2292"/>
      <c r="BP2292"/>
      <c r="BQ2292"/>
      <c r="BR2292"/>
      <c r="BS2292"/>
      <c r="BT2292"/>
      <c r="BU2292"/>
      <c r="BV2292"/>
      <c r="BW2292"/>
      <c r="BX2292"/>
      <c r="BY2292" s="8">
        <v>115143</v>
      </c>
      <c r="BZ2292" s="9" t="s">
        <v>106</v>
      </c>
    </row>
    <row r="2293" spans="1:78" s="7" customFormat="1" hidden="1" x14ac:dyDescent="0.25">
      <c r="A2293" s="7" t="str">
        <f t="shared" si="35"/>
        <v>ADNP*</v>
      </c>
      <c r="B2293" s="6" t="s">
        <v>7439</v>
      </c>
      <c r="C2293" s="6" t="s">
        <v>7440</v>
      </c>
      <c r="D2293" s="6" t="s">
        <v>7307</v>
      </c>
      <c r="E2293" s="6" t="s">
        <v>7308</v>
      </c>
      <c r="F2293"/>
      <c r="G2293"/>
      <c r="H2293" s="6" t="s">
        <v>80</v>
      </c>
      <c r="I2293"/>
      <c r="J2293" s="6" t="s">
        <v>81</v>
      </c>
      <c r="K2293" s="6" t="s">
        <v>82</v>
      </c>
      <c r="L2293" s="6" t="s">
        <v>5005</v>
      </c>
      <c r="M2293" s="6" t="s">
        <v>84</v>
      </c>
      <c r="N2293" s="6" t="s">
        <v>85</v>
      </c>
      <c r="O2293" s="6" t="s">
        <v>86</v>
      </c>
      <c r="P2293" s="6" t="s">
        <v>1927</v>
      </c>
      <c r="Q2293" s="6" t="s">
        <v>4691</v>
      </c>
      <c r="R2293" s="6" t="s">
        <v>4691</v>
      </c>
      <c r="S2293" s="6" t="s">
        <v>4691</v>
      </c>
      <c r="T2293" s="6" t="s">
        <v>6302</v>
      </c>
      <c r="U2293" s="6" t="s">
        <v>1930</v>
      </c>
      <c r="V2293" s="6" t="s">
        <v>1931</v>
      </c>
      <c r="W2293" s="6" t="s">
        <v>80</v>
      </c>
      <c r="X2293" s="6" t="s">
        <v>80</v>
      </c>
      <c r="Y2293" s="6" t="s">
        <v>92</v>
      </c>
      <c r="Z2293" s="6" t="s">
        <v>80</v>
      </c>
      <c r="AA2293" s="6" t="s">
        <v>93</v>
      </c>
      <c r="AB2293"/>
      <c r="AC2293"/>
      <c r="AD2293"/>
      <c r="AE2293" t="str">
        <f>VLOOKUP(E2293,'Synthèse ventes'!$A$5:$C$2461,3,0)</f>
        <v>Rond Ø250 ARCONIC  x 120 Kg</v>
      </c>
      <c r="AF2293" t="str">
        <f>VLOOKUP(E2293,'Synthèse ventes'!$A$5:$C$2461,2,0)</f>
        <v>ARCONIC L</v>
      </c>
      <c r="AG2293"/>
      <c r="AH2293"/>
      <c r="AI2293"/>
      <c r="AJ2293"/>
      <c r="AK2293" s="6" t="s">
        <v>80</v>
      </c>
      <c r="AL2293" s="6" t="s">
        <v>7309</v>
      </c>
      <c r="AM2293" s="6" t="s">
        <v>95</v>
      </c>
      <c r="AN2293" s="6" t="s">
        <v>234</v>
      </c>
      <c r="AO2293" s="6" t="s">
        <v>97</v>
      </c>
      <c r="AP2293" s="6" t="s">
        <v>80</v>
      </c>
      <c r="AQ2293" s="6" t="s">
        <v>80</v>
      </c>
      <c r="AR2293" s="6" t="s">
        <v>627</v>
      </c>
      <c r="AS2293" s="6" t="s">
        <v>885</v>
      </c>
      <c r="AT2293"/>
      <c r="AU2293" s="6" t="s">
        <v>80</v>
      </c>
      <c r="AV2293" s="6" t="s">
        <v>100</v>
      </c>
      <c r="AW2293"/>
      <c r="AX2293"/>
      <c r="AY2293"/>
      <c r="AZ2293"/>
      <c r="BA2293"/>
      <c r="BB2293"/>
      <c r="BC2293"/>
      <c r="BD2293" s="6" t="s">
        <v>7414</v>
      </c>
      <c r="BE2293" s="7" t="s">
        <v>102</v>
      </c>
      <c r="BG2293" s="7" t="s">
        <v>103</v>
      </c>
      <c r="BH2293" s="7">
        <v>2018</v>
      </c>
      <c r="BI2293" s="7" t="s">
        <v>104</v>
      </c>
      <c r="BJ2293" s="7" t="s">
        <v>105</v>
      </c>
      <c r="BK2293" s="7" t="s">
        <v>105</v>
      </c>
      <c r="BL2293" s="7" t="s">
        <v>103</v>
      </c>
      <c r="BN2293"/>
      <c r="BO2293"/>
      <c r="BP2293"/>
      <c r="BQ2293"/>
      <c r="BR2293"/>
      <c r="BS2293"/>
      <c r="BT2293"/>
      <c r="BU2293"/>
      <c r="BV2293"/>
      <c r="BW2293"/>
      <c r="BX2293"/>
      <c r="BY2293" s="8">
        <v>7254</v>
      </c>
      <c r="BZ2293" s="9" t="s">
        <v>106</v>
      </c>
    </row>
    <row r="2294" spans="1:78" s="7" customFormat="1" hidden="1" x14ac:dyDescent="0.25">
      <c r="A2294" s="7" t="str">
        <f t="shared" si="35"/>
        <v>ADNP*</v>
      </c>
      <c r="B2294" s="6" t="s">
        <v>7441</v>
      </c>
      <c r="C2294" s="6" t="s">
        <v>7440</v>
      </c>
      <c r="D2294" s="6" t="s">
        <v>7307</v>
      </c>
      <c r="E2294" s="6" t="s">
        <v>7308</v>
      </c>
      <c r="F2294"/>
      <c r="G2294"/>
      <c r="H2294" s="6" t="s">
        <v>80</v>
      </c>
      <c r="I2294"/>
      <c r="J2294" s="6" t="s">
        <v>81</v>
      </c>
      <c r="K2294" s="6" t="s">
        <v>82</v>
      </c>
      <c r="L2294" s="6" t="s">
        <v>5005</v>
      </c>
      <c r="M2294" s="6" t="s">
        <v>84</v>
      </c>
      <c r="N2294" s="6" t="s">
        <v>85</v>
      </c>
      <c r="O2294" s="6" t="s">
        <v>86</v>
      </c>
      <c r="P2294" s="6" t="s">
        <v>1409</v>
      </c>
      <c r="Q2294" s="6" t="s">
        <v>4247</v>
      </c>
      <c r="R2294" s="6" t="s">
        <v>4247</v>
      </c>
      <c r="S2294" s="6" t="s">
        <v>4247</v>
      </c>
      <c r="T2294" s="6" t="s">
        <v>2011</v>
      </c>
      <c r="U2294" s="6" t="s">
        <v>1937</v>
      </c>
      <c r="V2294" s="6" t="s">
        <v>91</v>
      </c>
      <c r="W2294" s="6" t="s">
        <v>80</v>
      </c>
      <c r="X2294" s="6" t="s">
        <v>80</v>
      </c>
      <c r="Y2294" s="6" t="s">
        <v>92</v>
      </c>
      <c r="Z2294" s="6" t="s">
        <v>80</v>
      </c>
      <c r="AA2294" s="6" t="s">
        <v>93</v>
      </c>
      <c r="AB2294"/>
      <c r="AC2294"/>
      <c r="AD2294"/>
      <c r="AE2294" t="str">
        <f>VLOOKUP(E2294,'Synthèse ventes'!$A$5:$C$2461,3,0)</f>
        <v>Rond Ø250 ARCONIC  x 120 Kg</v>
      </c>
      <c r="AF2294" t="str">
        <f>VLOOKUP(E2294,'Synthèse ventes'!$A$5:$C$2461,2,0)</f>
        <v>ARCONIC L</v>
      </c>
      <c r="AG2294"/>
      <c r="AH2294"/>
      <c r="AI2294"/>
      <c r="AJ2294"/>
      <c r="AK2294" s="6" t="s">
        <v>80</v>
      </c>
      <c r="AL2294" s="6" t="s">
        <v>7309</v>
      </c>
      <c r="AM2294" s="6" t="s">
        <v>95</v>
      </c>
      <c r="AN2294" s="6" t="s">
        <v>234</v>
      </c>
      <c r="AO2294" s="6" t="s">
        <v>97</v>
      </c>
      <c r="AP2294" s="6" t="s">
        <v>80</v>
      </c>
      <c r="AQ2294" s="6" t="s">
        <v>80</v>
      </c>
      <c r="AR2294" s="6" t="s">
        <v>627</v>
      </c>
      <c r="AS2294" s="6" t="s">
        <v>885</v>
      </c>
      <c r="AT2294"/>
      <c r="AU2294" s="6" t="s">
        <v>80</v>
      </c>
      <c r="AV2294" s="6" t="s">
        <v>100</v>
      </c>
      <c r="AW2294"/>
      <c r="AX2294"/>
      <c r="AY2294"/>
      <c r="AZ2294"/>
      <c r="BA2294"/>
      <c r="BB2294"/>
      <c r="BC2294"/>
      <c r="BD2294" s="6" t="s">
        <v>7414</v>
      </c>
      <c r="BE2294" s="7" t="s">
        <v>102</v>
      </c>
      <c r="BG2294" s="7" t="s">
        <v>103</v>
      </c>
      <c r="BH2294" s="7">
        <v>2018</v>
      </c>
      <c r="BI2294" s="7" t="s">
        <v>104</v>
      </c>
      <c r="BJ2294" s="7" t="s">
        <v>105</v>
      </c>
      <c r="BK2294" s="7" t="s">
        <v>105</v>
      </c>
      <c r="BL2294" s="7" t="s">
        <v>103</v>
      </c>
      <c r="BN2294"/>
      <c r="BO2294"/>
      <c r="BP2294"/>
      <c r="BQ2294"/>
      <c r="BR2294"/>
      <c r="BS2294"/>
      <c r="BT2294"/>
      <c r="BU2294"/>
      <c r="BV2294"/>
      <c r="BW2294"/>
      <c r="BX2294"/>
      <c r="BY2294" s="8">
        <v>4215</v>
      </c>
      <c r="BZ2294" s="9" t="s">
        <v>106</v>
      </c>
    </row>
    <row r="2295" spans="1:78" s="7" customFormat="1" hidden="1" x14ac:dyDescent="0.25">
      <c r="A2295" s="7" t="str">
        <f t="shared" si="35"/>
        <v>ADNP*</v>
      </c>
      <c r="B2295" s="6" t="s">
        <v>7442</v>
      </c>
      <c r="C2295" s="6" t="s">
        <v>7440</v>
      </c>
      <c r="D2295" s="6" t="s">
        <v>7307</v>
      </c>
      <c r="E2295" s="6" t="s">
        <v>7308</v>
      </c>
      <c r="F2295"/>
      <c r="G2295"/>
      <c r="H2295" s="6" t="s">
        <v>80</v>
      </c>
      <c r="I2295"/>
      <c r="J2295" s="6" t="s">
        <v>81</v>
      </c>
      <c r="K2295" s="6" t="s">
        <v>82</v>
      </c>
      <c r="L2295" s="6" t="s">
        <v>5005</v>
      </c>
      <c r="M2295" s="6" t="s">
        <v>84</v>
      </c>
      <c r="N2295" s="6" t="s">
        <v>85</v>
      </c>
      <c r="O2295" s="6" t="s">
        <v>86</v>
      </c>
      <c r="P2295" s="6" t="s">
        <v>108</v>
      </c>
      <c r="Q2295" s="6" t="s">
        <v>109</v>
      </c>
      <c r="R2295" s="6" t="s">
        <v>110</v>
      </c>
      <c r="S2295" s="6" t="s">
        <v>109</v>
      </c>
      <c r="T2295" s="6" t="s">
        <v>110</v>
      </c>
      <c r="U2295" s="6" t="s">
        <v>91</v>
      </c>
      <c r="V2295" s="6" t="s">
        <v>91</v>
      </c>
      <c r="W2295" s="6" t="s">
        <v>80</v>
      </c>
      <c r="X2295" s="6" t="s">
        <v>80</v>
      </c>
      <c r="Y2295" s="6" t="s">
        <v>92</v>
      </c>
      <c r="Z2295" s="6" t="s">
        <v>80</v>
      </c>
      <c r="AA2295" s="6" t="s">
        <v>93</v>
      </c>
      <c r="AB2295"/>
      <c r="AC2295"/>
      <c r="AD2295"/>
      <c r="AE2295" t="str">
        <f>VLOOKUP(E2295,'Synthèse ventes'!$A$5:$C$2461,3,0)</f>
        <v>Rond Ø250 ARCONIC  x 120 Kg</v>
      </c>
      <c r="AF2295" t="str">
        <f>VLOOKUP(E2295,'Synthèse ventes'!$A$5:$C$2461,2,0)</f>
        <v>ARCONIC L</v>
      </c>
      <c r="AG2295"/>
      <c r="AH2295"/>
      <c r="AI2295"/>
      <c r="AJ2295"/>
      <c r="AK2295" s="6" t="s">
        <v>80</v>
      </c>
      <c r="AL2295" s="6" t="s">
        <v>7309</v>
      </c>
      <c r="AM2295" s="6" t="s">
        <v>95</v>
      </c>
      <c r="AN2295" s="6" t="s">
        <v>234</v>
      </c>
      <c r="AO2295" s="6" t="s">
        <v>97</v>
      </c>
      <c r="AP2295" s="6" t="s">
        <v>80</v>
      </c>
      <c r="AQ2295" s="6" t="s">
        <v>80</v>
      </c>
      <c r="AR2295" s="6" t="s">
        <v>627</v>
      </c>
      <c r="AS2295" s="6" t="s">
        <v>885</v>
      </c>
      <c r="AT2295"/>
      <c r="AU2295" s="6" t="s">
        <v>80</v>
      </c>
      <c r="AV2295" s="6" t="s">
        <v>100</v>
      </c>
      <c r="AW2295"/>
      <c r="AX2295"/>
      <c r="AY2295"/>
      <c r="AZ2295"/>
      <c r="BA2295"/>
      <c r="BB2295"/>
      <c r="BC2295"/>
      <c r="BD2295" s="6" t="s">
        <v>7414</v>
      </c>
      <c r="BE2295" s="7" t="s">
        <v>102</v>
      </c>
      <c r="BG2295" s="7" t="s">
        <v>103</v>
      </c>
      <c r="BH2295" s="7">
        <v>2018</v>
      </c>
      <c r="BI2295" s="7" t="s">
        <v>104</v>
      </c>
      <c r="BJ2295" s="7" t="s">
        <v>105</v>
      </c>
      <c r="BK2295" s="7" t="s">
        <v>105</v>
      </c>
      <c r="BL2295" s="7" t="s">
        <v>103</v>
      </c>
      <c r="BN2295"/>
      <c r="BO2295"/>
      <c r="BP2295"/>
      <c r="BQ2295"/>
      <c r="BR2295"/>
      <c r="BS2295"/>
      <c r="BT2295"/>
      <c r="BU2295"/>
      <c r="BV2295"/>
      <c r="BW2295"/>
      <c r="BX2295"/>
      <c r="BY2295" s="8">
        <v>104808</v>
      </c>
      <c r="BZ2295" s="9" t="s">
        <v>106</v>
      </c>
    </row>
    <row r="2296" spans="1:78" s="7" customFormat="1" hidden="1" x14ac:dyDescent="0.25">
      <c r="A2296" s="7" t="str">
        <f t="shared" si="35"/>
        <v>ADBK*</v>
      </c>
      <c r="B2296" s="6" t="s">
        <v>7443</v>
      </c>
      <c r="C2296" s="6" t="s">
        <v>7444</v>
      </c>
      <c r="D2296" s="6" t="s">
        <v>7314</v>
      </c>
      <c r="E2296" s="6" t="s">
        <v>7315</v>
      </c>
      <c r="F2296"/>
      <c r="G2296"/>
      <c r="H2296" s="6" t="s">
        <v>80</v>
      </c>
      <c r="I2296"/>
      <c r="J2296" s="6" t="s">
        <v>81</v>
      </c>
      <c r="K2296" s="6" t="s">
        <v>82</v>
      </c>
      <c r="L2296" s="6" t="s">
        <v>1347</v>
      </c>
      <c r="M2296" s="6" t="s">
        <v>84</v>
      </c>
      <c r="N2296" s="6" t="s">
        <v>85</v>
      </c>
      <c r="O2296" s="6" t="s">
        <v>1348</v>
      </c>
      <c r="P2296" s="6" t="s">
        <v>3161</v>
      </c>
      <c r="Q2296" s="6" t="s">
        <v>6407</v>
      </c>
      <c r="R2296" s="6" t="s">
        <v>6407</v>
      </c>
      <c r="S2296"/>
      <c r="T2296"/>
      <c r="U2296" s="6" t="s">
        <v>91</v>
      </c>
      <c r="V2296" s="6" t="s">
        <v>91</v>
      </c>
      <c r="W2296" s="6" t="s">
        <v>80</v>
      </c>
      <c r="X2296" s="6" t="s">
        <v>80</v>
      </c>
      <c r="Y2296" s="6" t="s">
        <v>92</v>
      </c>
      <c r="Z2296" s="6" t="s">
        <v>80</v>
      </c>
      <c r="AA2296" s="6" t="s">
        <v>80</v>
      </c>
      <c r="AB2296"/>
      <c r="AC2296"/>
      <c r="AD2296"/>
      <c r="AE2296" t="str">
        <f>VLOOKUP(E2296,'Synthèse ventes'!$A$5:$C$2461,3,0)</f>
        <v>Plat 650x305 pour Pamiers</v>
      </c>
      <c r="AF2296" t="str">
        <f>VLOOKUP(E2296,'Synthèse ventes'!$A$5:$C$2461,2,0)</f>
        <v>AD PAMIERS</v>
      </c>
      <c r="AG2296"/>
      <c r="AH2296"/>
      <c r="AI2296"/>
      <c r="AJ2296"/>
      <c r="AK2296" s="6" t="s">
        <v>92</v>
      </c>
      <c r="AL2296" s="6" t="s">
        <v>7317</v>
      </c>
      <c r="AM2296" s="6" t="s">
        <v>95</v>
      </c>
      <c r="AN2296" s="6" t="s">
        <v>97</v>
      </c>
      <c r="AO2296" s="6" t="s">
        <v>91</v>
      </c>
      <c r="AP2296" s="6" t="s">
        <v>80</v>
      </c>
      <c r="AQ2296" s="6" t="s">
        <v>80</v>
      </c>
      <c r="AR2296" s="6" t="s">
        <v>4333</v>
      </c>
      <c r="AS2296" s="6" t="s">
        <v>169</v>
      </c>
      <c r="AT2296"/>
      <c r="AU2296" s="6" t="s">
        <v>80</v>
      </c>
      <c r="AV2296" s="6" t="s">
        <v>100</v>
      </c>
      <c r="AW2296"/>
      <c r="AX2296"/>
      <c r="AY2296"/>
      <c r="AZ2296"/>
      <c r="BA2296"/>
      <c r="BB2296"/>
      <c r="BC2296"/>
      <c r="BD2296" s="6" t="s">
        <v>7445</v>
      </c>
      <c r="BE2296" s="7" t="s">
        <v>102</v>
      </c>
      <c r="BG2296" s="7" t="s">
        <v>103</v>
      </c>
      <c r="BH2296" s="7">
        <v>2018</v>
      </c>
      <c r="BI2296" s="7" t="s">
        <v>104</v>
      </c>
      <c r="BJ2296" s="7" t="s">
        <v>105</v>
      </c>
      <c r="BK2296" s="7" t="s">
        <v>105</v>
      </c>
      <c r="BL2296" s="7" t="s">
        <v>103</v>
      </c>
      <c r="BN2296"/>
      <c r="BO2296"/>
      <c r="BP2296"/>
      <c r="BQ2296"/>
      <c r="BR2296"/>
      <c r="BS2296"/>
      <c r="BT2296"/>
      <c r="BU2296"/>
      <c r="BV2296"/>
      <c r="BW2296"/>
      <c r="BX2296"/>
      <c r="BY2296" s="8">
        <v>25876</v>
      </c>
      <c r="BZ2296" s="9" t="s">
        <v>106</v>
      </c>
    </row>
    <row r="2297" spans="1:78" s="7" customFormat="1" hidden="1" x14ac:dyDescent="0.25">
      <c r="A2297" s="7" t="str">
        <f t="shared" si="35"/>
        <v>ADBK*</v>
      </c>
      <c r="B2297" s="6" t="s">
        <v>7446</v>
      </c>
      <c r="C2297" s="6" t="s">
        <v>7444</v>
      </c>
      <c r="D2297" s="6" t="s">
        <v>7314</v>
      </c>
      <c r="E2297" s="6" t="s">
        <v>7315</v>
      </c>
      <c r="F2297"/>
      <c r="G2297"/>
      <c r="H2297" s="6" t="s">
        <v>80</v>
      </c>
      <c r="I2297"/>
      <c r="J2297" s="6" t="s">
        <v>81</v>
      </c>
      <c r="K2297" s="6" t="s">
        <v>82</v>
      </c>
      <c r="L2297" s="6" t="s">
        <v>1347</v>
      </c>
      <c r="M2297" s="6" t="s">
        <v>84</v>
      </c>
      <c r="N2297" s="6" t="s">
        <v>85</v>
      </c>
      <c r="O2297" s="6" t="s">
        <v>1348</v>
      </c>
      <c r="P2297" s="6" t="s">
        <v>108</v>
      </c>
      <c r="Q2297" s="6" t="s">
        <v>109</v>
      </c>
      <c r="R2297" s="6" t="s">
        <v>109</v>
      </c>
      <c r="S2297" s="6" t="s">
        <v>109</v>
      </c>
      <c r="T2297" s="6" t="s">
        <v>110</v>
      </c>
      <c r="U2297" s="6" t="s">
        <v>91</v>
      </c>
      <c r="V2297" s="6" t="s">
        <v>91</v>
      </c>
      <c r="W2297" s="6" t="s">
        <v>80</v>
      </c>
      <c r="X2297" s="6" t="s">
        <v>80</v>
      </c>
      <c r="Y2297" s="6" t="s">
        <v>92</v>
      </c>
      <c r="Z2297" s="6" t="s">
        <v>80</v>
      </c>
      <c r="AA2297" s="6" t="s">
        <v>93</v>
      </c>
      <c r="AB2297"/>
      <c r="AC2297"/>
      <c r="AD2297"/>
      <c r="AE2297" t="str">
        <f>VLOOKUP(E2297,'Synthèse ventes'!$A$5:$C$2461,3,0)</f>
        <v>Plat 650x305 pour Pamiers</v>
      </c>
      <c r="AF2297" t="str">
        <f>VLOOKUP(E2297,'Synthèse ventes'!$A$5:$C$2461,2,0)</f>
        <v>AD PAMIERS</v>
      </c>
      <c r="AG2297"/>
      <c r="AH2297"/>
      <c r="AI2297"/>
      <c r="AJ2297"/>
      <c r="AK2297" s="6" t="s">
        <v>92</v>
      </c>
      <c r="AL2297" s="6" t="s">
        <v>7317</v>
      </c>
      <c r="AM2297" s="6" t="s">
        <v>95</v>
      </c>
      <c r="AN2297" s="6" t="s">
        <v>97</v>
      </c>
      <c r="AO2297" s="6" t="s">
        <v>91</v>
      </c>
      <c r="AP2297" s="6" t="s">
        <v>80</v>
      </c>
      <c r="AQ2297" s="6" t="s">
        <v>80</v>
      </c>
      <c r="AR2297" s="6" t="s">
        <v>4333</v>
      </c>
      <c r="AS2297" s="6" t="s">
        <v>169</v>
      </c>
      <c r="AT2297"/>
      <c r="AU2297" s="6" t="s">
        <v>80</v>
      </c>
      <c r="AV2297" s="6" t="s">
        <v>100</v>
      </c>
      <c r="AW2297"/>
      <c r="AX2297"/>
      <c r="AY2297"/>
      <c r="AZ2297"/>
      <c r="BA2297"/>
      <c r="BB2297"/>
      <c r="BC2297"/>
      <c r="BD2297" s="6" t="s">
        <v>7445</v>
      </c>
      <c r="BE2297" s="7" t="s">
        <v>102</v>
      </c>
      <c r="BG2297" s="7" t="s">
        <v>103</v>
      </c>
      <c r="BH2297" s="7">
        <v>2018</v>
      </c>
      <c r="BI2297" s="7" t="s">
        <v>104</v>
      </c>
      <c r="BJ2297" s="7" t="s">
        <v>105</v>
      </c>
      <c r="BK2297" s="7" t="s">
        <v>105</v>
      </c>
      <c r="BL2297" s="7" t="s">
        <v>103</v>
      </c>
      <c r="BN2297"/>
      <c r="BO2297"/>
      <c r="BP2297"/>
      <c r="BQ2297"/>
      <c r="BR2297"/>
      <c r="BS2297"/>
      <c r="BT2297"/>
      <c r="BU2297"/>
      <c r="BV2297"/>
      <c r="BW2297"/>
      <c r="BX2297"/>
      <c r="BY2297" s="8">
        <v>59441</v>
      </c>
      <c r="BZ2297" s="9" t="s">
        <v>106</v>
      </c>
    </row>
    <row r="2298" spans="1:78" s="7" customFormat="1" hidden="1" x14ac:dyDescent="0.25">
      <c r="A2298" s="7" t="str">
        <f t="shared" si="35"/>
        <v>ACPL*</v>
      </c>
      <c r="B2298" s="6" t="s">
        <v>7447</v>
      </c>
      <c r="C2298" s="6" t="s">
        <v>7448</v>
      </c>
      <c r="D2298" s="6" t="s">
        <v>7449</v>
      </c>
      <c r="E2298" s="6" t="s">
        <v>7450</v>
      </c>
      <c r="F2298"/>
      <c r="G2298"/>
      <c r="H2298" s="6" t="s">
        <v>80</v>
      </c>
      <c r="I2298"/>
      <c r="J2298" s="6" t="s">
        <v>81</v>
      </c>
      <c r="K2298" s="6" t="s">
        <v>82</v>
      </c>
      <c r="L2298" s="6" t="s">
        <v>5005</v>
      </c>
      <c r="M2298" s="6" t="s">
        <v>84</v>
      </c>
      <c r="N2298" s="6" t="s">
        <v>85</v>
      </c>
      <c r="O2298" s="6" t="s">
        <v>86</v>
      </c>
      <c r="P2298" s="6" t="s">
        <v>1927</v>
      </c>
      <c r="Q2298" s="6" t="s">
        <v>1930</v>
      </c>
      <c r="R2298" s="6" t="s">
        <v>1930</v>
      </c>
      <c r="S2298" s="6" t="s">
        <v>1930</v>
      </c>
      <c r="T2298" s="6" t="s">
        <v>1929</v>
      </c>
      <c r="U2298" s="6" t="s">
        <v>1930</v>
      </c>
      <c r="V2298" s="6" t="s">
        <v>1931</v>
      </c>
      <c r="W2298" s="6" t="s">
        <v>80</v>
      </c>
      <c r="X2298" s="6" t="s">
        <v>80</v>
      </c>
      <c r="Y2298" s="6" t="s">
        <v>92</v>
      </c>
      <c r="Z2298" s="6" t="s">
        <v>80</v>
      </c>
      <c r="AA2298" s="6" t="s">
        <v>93</v>
      </c>
      <c r="AB2298"/>
      <c r="AC2298"/>
      <c r="AD2298"/>
      <c r="AE2298" t="str">
        <f>VLOOKUP(E2298,'Synthèse ventes'!$A$5:$C$2461,3,0)</f>
        <v>Rond Ø250 ARCONIC  x 120 Kg</v>
      </c>
      <c r="AF2298" t="str">
        <f>VLOOKUP(E2298,'Synthèse ventes'!$A$5:$C$2461,2,0)</f>
        <v>ARCONIC L</v>
      </c>
      <c r="AG2298"/>
      <c r="AH2298"/>
      <c r="AI2298"/>
      <c r="AJ2298"/>
      <c r="AK2298" s="6" t="s">
        <v>80</v>
      </c>
      <c r="AL2298" s="6" t="s">
        <v>7451</v>
      </c>
      <c r="AM2298" s="6" t="s">
        <v>95</v>
      </c>
      <c r="AN2298" s="6" t="s">
        <v>234</v>
      </c>
      <c r="AO2298" s="6" t="s">
        <v>97</v>
      </c>
      <c r="AP2298" s="6" t="s">
        <v>80</v>
      </c>
      <c r="AQ2298" s="6" t="s">
        <v>80</v>
      </c>
      <c r="AR2298" s="6" t="s">
        <v>627</v>
      </c>
      <c r="AS2298" s="6" t="s">
        <v>885</v>
      </c>
      <c r="AT2298"/>
      <c r="AU2298" s="6" t="s">
        <v>80</v>
      </c>
      <c r="AV2298" s="6" t="s">
        <v>100</v>
      </c>
      <c r="AW2298"/>
      <c r="AX2298"/>
      <c r="AY2298"/>
      <c r="AZ2298"/>
      <c r="BA2298"/>
      <c r="BB2298"/>
      <c r="BC2298"/>
      <c r="BD2298" s="6" t="s">
        <v>7452</v>
      </c>
      <c r="BE2298" s="7" t="s">
        <v>102</v>
      </c>
      <c r="BG2298" s="7" t="s">
        <v>103</v>
      </c>
      <c r="BH2298" s="7">
        <v>2018</v>
      </c>
      <c r="BI2298" s="7" t="s">
        <v>104</v>
      </c>
      <c r="BJ2298" s="7" t="s">
        <v>105</v>
      </c>
      <c r="BK2298" s="7" t="s">
        <v>105</v>
      </c>
      <c r="BL2298" s="7" t="s">
        <v>103</v>
      </c>
      <c r="BN2298"/>
      <c r="BO2298"/>
      <c r="BP2298"/>
      <c r="BQ2298"/>
      <c r="BR2298"/>
      <c r="BS2298"/>
      <c r="BT2298"/>
      <c r="BU2298"/>
      <c r="BV2298"/>
      <c r="BW2298"/>
      <c r="BX2298"/>
      <c r="BY2298" s="8">
        <v>94383</v>
      </c>
      <c r="BZ2298" s="9" t="s">
        <v>106</v>
      </c>
    </row>
    <row r="2299" spans="1:78" s="7" customFormat="1" hidden="1" x14ac:dyDescent="0.25">
      <c r="A2299" s="7" t="str">
        <f t="shared" si="35"/>
        <v>ACPL*</v>
      </c>
      <c r="B2299" s="6" t="s">
        <v>7453</v>
      </c>
      <c r="C2299" s="6" t="s">
        <v>7448</v>
      </c>
      <c r="D2299" s="6" t="s">
        <v>7449</v>
      </c>
      <c r="E2299" s="6" t="s">
        <v>7450</v>
      </c>
      <c r="F2299"/>
      <c r="G2299"/>
      <c r="H2299" s="6" t="s">
        <v>80</v>
      </c>
      <c r="I2299"/>
      <c r="J2299" s="6" t="s">
        <v>81</v>
      </c>
      <c r="K2299" s="6" t="s">
        <v>82</v>
      </c>
      <c r="L2299" s="6" t="s">
        <v>5005</v>
      </c>
      <c r="M2299" s="6" t="s">
        <v>84</v>
      </c>
      <c r="N2299" s="6" t="s">
        <v>85</v>
      </c>
      <c r="O2299" s="6" t="s">
        <v>86</v>
      </c>
      <c r="P2299" s="6" t="s">
        <v>108</v>
      </c>
      <c r="Q2299" s="6" t="s">
        <v>109</v>
      </c>
      <c r="R2299" s="6" t="s">
        <v>110</v>
      </c>
      <c r="S2299" s="6" t="s">
        <v>109</v>
      </c>
      <c r="T2299" s="6" t="s">
        <v>110</v>
      </c>
      <c r="U2299" s="6" t="s">
        <v>91</v>
      </c>
      <c r="V2299" s="6" t="s">
        <v>91</v>
      </c>
      <c r="W2299" s="6" t="s">
        <v>80</v>
      </c>
      <c r="X2299" s="6" t="s">
        <v>80</v>
      </c>
      <c r="Y2299" s="6" t="s">
        <v>92</v>
      </c>
      <c r="Z2299" s="6" t="s">
        <v>80</v>
      </c>
      <c r="AA2299" s="6" t="s">
        <v>93</v>
      </c>
      <c r="AB2299"/>
      <c r="AC2299"/>
      <c r="AD2299"/>
      <c r="AE2299" t="str">
        <f>VLOOKUP(E2299,'Synthèse ventes'!$A$5:$C$2461,3,0)</f>
        <v>Rond Ø250 ARCONIC  x 120 Kg</v>
      </c>
      <c r="AF2299" t="str">
        <f>VLOOKUP(E2299,'Synthèse ventes'!$A$5:$C$2461,2,0)</f>
        <v>ARCONIC L</v>
      </c>
      <c r="AG2299"/>
      <c r="AH2299"/>
      <c r="AI2299"/>
      <c r="AJ2299"/>
      <c r="AK2299" s="6" t="s">
        <v>80</v>
      </c>
      <c r="AL2299" s="6" t="s">
        <v>7451</v>
      </c>
      <c r="AM2299" s="6" t="s">
        <v>95</v>
      </c>
      <c r="AN2299" s="6" t="s">
        <v>234</v>
      </c>
      <c r="AO2299" s="6" t="s">
        <v>97</v>
      </c>
      <c r="AP2299" s="6" t="s">
        <v>80</v>
      </c>
      <c r="AQ2299" s="6" t="s">
        <v>80</v>
      </c>
      <c r="AR2299" s="6" t="s">
        <v>627</v>
      </c>
      <c r="AS2299" s="6" t="s">
        <v>885</v>
      </c>
      <c r="AT2299"/>
      <c r="AU2299" s="6" t="s">
        <v>80</v>
      </c>
      <c r="AV2299" s="6" t="s">
        <v>100</v>
      </c>
      <c r="AW2299"/>
      <c r="AX2299"/>
      <c r="AY2299"/>
      <c r="AZ2299"/>
      <c r="BA2299"/>
      <c r="BB2299"/>
      <c r="BC2299"/>
      <c r="BD2299" s="6" t="s">
        <v>7452</v>
      </c>
      <c r="BE2299" s="7" t="s">
        <v>102</v>
      </c>
      <c r="BG2299" s="7" t="s">
        <v>103</v>
      </c>
      <c r="BH2299" s="7">
        <v>2018</v>
      </c>
      <c r="BI2299" s="7" t="s">
        <v>104</v>
      </c>
      <c r="BJ2299" s="7" t="s">
        <v>105</v>
      </c>
      <c r="BK2299" s="7" t="s">
        <v>105</v>
      </c>
      <c r="BL2299" s="7" t="s">
        <v>103</v>
      </c>
      <c r="BN2299"/>
      <c r="BO2299"/>
      <c r="BP2299"/>
      <c r="BQ2299"/>
      <c r="BR2299"/>
      <c r="BS2299"/>
      <c r="BT2299"/>
      <c r="BU2299"/>
      <c r="BV2299"/>
      <c r="BW2299"/>
      <c r="BX2299"/>
      <c r="BY2299" s="8">
        <v>86147</v>
      </c>
      <c r="BZ2299" s="9" t="s">
        <v>106</v>
      </c>
    </row>
    <row r="2300" spans="1:78" s="7" customFormat="1" hidden="1" x14ac:dyDescent="0.25">
      <c r="A2300" s="7" t="str">
        <f t="shared" si="35"/>
        <v>ADOE*</v>
      </c>
      <c r="B2300" s="6" t="s">
        <v>7454</v>
      </c>
      <c r="C2300" s="6" t="s">
        <v>7455</v>
      </c>
      <c r="D2300" s="6" t="s">
        <v>7456</v>
      </c>
      <c r="E2300" s="6" t="s">
        <v>7457</v>
      </c>
      <c r="F2300"/>
      <c r="G2300"/>
      <c r="H2300" s="6" t="s">
        <v>80</v>
      </c>
      <c r="I2300"/>
      <c r="J2300" s="6" t="s">
        <v>81</v>
      </c>
      <c r="K2300" s="6" t="s">
        <v>82</v>
      </c>
      <c r="L2300" s="6" t="s">
        <v>137</v>
      </c>
      <c r="M2300" s="6" t="s">
        <v>84</v>
      </c>
      <c r="N2300" s="6" t="s">
        <v>85</v>
      </c>
      <c r="O2300" s="6" t="s">
        <v>138</v>
      </c>
      <c r="P2300" s="6" t="s">
        <v>219</v>
      </c>
      <c r="Q2300" s="6" t="s">
        <v>488</v>
      </c>
      <c r="R2300" s="35" t="s">
        <v>1074</v>
      </c>
      <c r="S2300" s="6" t="s">
        <v>488</v>
      </c>
      <c r="T2300" s="35" t="s">
        <v>1074</v>
      </c>
      <c r="U2300" s="32" t="s">
        <v>222</v>
      </c>
      <c r="V2300" s="32" t="s">
        <v>223</v>
      </c>
      <c r="W2300" s="6" t="s">
        <v>80</v>
      </c>
      <c r="X2300" s="6" t="s">
        <v>80</v>
      </c>
      <c r="Y2300" s="6" t="s">
        <v>92</v>
      </c>
      <c r="Z2300" s="6" t="s">
        <v>80</v>
      </c>
      <c r="AA2300" s="6" t="s">
        <v>93</v>
      </c>
      <c r="AB2300"/>
      <c r="AC2300"/>
      <c r="AD2300"/>
      <c r="AE2300" t="str">
        <f>VLOOKUP(E2300,'Synthèse ventes'!$A$5:$C$2461,3,0)</f>
        <v>Rond Ø250 OTTO FUCHS X 114,32Kg</v>
      </c>
      <c r="AF2300" t="str">
        <f>VLOOKUP(E2300,'Synthèse ventes'!$A$5:$C$2461,2,0)</f>
        <v>OTTO F.</v>
      </c>
      <c r="AG2300"/>
      <c r="AH2300"/>
      <c r="AI2300"/>
      <c r="AJ2300"/>
      <c r="AK2300" s="6" t="s">
        <v>92</v>
      </c>
      <c r="AL2300" s="6" t="s">
        <v>7458</v>
      </c>
      <c r="AM2300" s="6" t="s">
        <v>95</v>
      </c>
      <c r="AN2300" s="6" t="s">
        <v>234</v>
      </c>
      <c r="AO2300" s="6" t="s">
        <v>225</v>
      </c>
      <c r="AP2300" s="6" t="s">
        <v>80</v>
      </c>
      <c r="AQ2300" s="6" t="s">
        <v>80</v>
      </c>
      <c r="AR2300" s="6" t="s">
        <v>226</v>
      </c>
      <c r="AS2300" s="6" t="s">
        <v>7459</v>
      </c>
      <c r="AT2300"/>
      <c r="AU2300" s="6" t="s">
        <v>80</v>
      </c>
      <c r="AV2300" s="6" t="s">
        <v>100</v>
      </c>
      <c r="AW2300"/>
      <c r="AX2300"/>
      <c r="AY2300"/>
      <c r="AZ2300"/>
      <c r="BA2300"/>
      <c r="BB2300"/>
      <c r="BC2300"/>
      <c r="BD2300" s="6" t="s">
        <v>7460</v>
      </c>
      <c r="BE2300" s="7" t="s">
        <v>102</v>
      </c>
      <c r="BG2300" s="7" t="s">
        <v>103</v>
      </c>
      <c r="BH2300" s="7">
        <v>2018</v>
      </c>
      <c r="BI2300" s="7" t="s">
        <v>104</v>
      </c>
      <c r="BJ2300" s="7" t="s">
        <v>105</v>
      </c>
      <c r="BK2300" s="7" t="s">
        <v>105</v>
      </c>
      <c r="BL2300" s="7" t="s">
        <v>103</v>
      </c>
      <c r="BN2300"/>
      <c r="BO2300"/>
      <c r="BP2300"/>
      <c r="BQ2300"/>
      <c r="BR2300"/>
      <c r="BS2300"/>
      <c r="BT2300"/>
      <c r="BU2300"/>
      <c r="BV2300"/>
      <c r="BW2300"/>
      <c r="BX2300"/>
      <c r="BY2300" s="8">
        <v>45430</v>
      </c>
      <c r="BZ2300" s="9" t="s">
        <v>106</v>
      </c>
    </row>
    <row r="2301" spans="1:78" s="7" customFormat="1" hidden="1" x14ac:dyDescent="0.25">
      <c r="A2301" s="7" t="str">
        <f t="shared" si="35"/>
        <v>ADOE*</v>
      </c>
      <c r="B2301" s="6" t="s">
        <v>7461</v>
      </c>
      <c r="C2301" s="6" t="s">
        <v>7462</v>
      </c>
      <c r="D2301" s="6" t="s">
        <v>7463</v>
      </c>
      <c r="E2301" s="6" t="s">
        <v>7457</v>
      </c>
      <c r="F2301"/>
      <c r="G2301"/>
      <c r="H2301" s="6" t="s">
        <v>80</v>
      </c>
      <c r="I2301"/>
      <c r="J2301" s="6" t="s">
        <v>81</v>
      </c>
      <c r="K2301" s="6" t="s">
        <v>82</v>
      </c>
      <c r="L2301" s="6" t="s">
        <v>156</v>
      </c>
      <c r="M2301" s="6" t="s">
        <v>84</v>
      </c>
      <c r="N2301" s="6" t="s">
        <v>85</v>
      </c>
      <c r="O2301" s="6" t="s">
        <v>157</v>
      </c>
      <c r="P2301" s="6" t="s">
        <v>108</v>
      </c>
      <c r="Q2301" s="6" t="s">
        <v>109</v>
      </c>
      <c r="R2301" s="6" t="s">
        <v>110</v>
      </c>
      <c r="S2301" s="6" t="s">
        <v>109</v>
      </c>
      <c r="T2301" s="6" t="s">
        <v>110</v>
      </c>
      <c r="U2301" s="6" t="s">
        <v>91</v>
      </c>
      <c r="V2301" s="6" t="s">
        <v>91</v>
      </c>
      <c r="W2301" s="6" t="s">
        <v>80</v>
      </c>
      <c r="X2301" s="6" t="s">
        <v>80</v>
      </c>
      <c r="Y2301" s="6" t="s">
        <v>92</v>
      </c>
      <c r="Z2301" s="6" t="s">
        <v>80</v>
      </c>
      <c r="AA2301" s="6" t="s">
        <v>93</v>
      </c>
      <c r="AB2301"/>
      <c r="AC2301"/>
      <c r="AD2301"/>
      <c r="AE2301" t="str">
        <f>VLOOKUP(E2301,'Synthèse ventes'!$A$5:$C$2461,3,0)</f>
        <v>Rond Ø250 OTTO FUCHS X 114,32Kg</v>
      </c>
      <c r="AF2301" t="str">
        <f>VLOOKUP(E2301,'Synthèse ventes'!$A$5:$C$2461,2,0)</f>
        <v>OTTO F.</v>
      </c>
      <c r="AG2301"/>
      <c r="AH2301"/>
      <c r="AI2301"/>
      <c r="AJ2301"/>
      <c r="AK2301" s="6" t="s">
        <v>80</v>
      </c>
      <c r="AL2301" s="6" t="s">
        <v>7458</v>
      </c>
      <c r="AM2301" s="6" t="s">
        <v>95</v>
      </c>
      <c r="AN2301" s="6" t="s">
        <v>145</v>
      </c>
      <c r="AO2301" s="6" t="s">
        <v>3433</v>
      </c>
      <c r="AP2301" s="6" t="s">
        <v>80</v>
      </c>
      <c r="AQ2301" s="6" t="s">
        <v>80</v>
      </c>
      <c r="AR2301" s="6" t="s">
        <v>4018</v>
      </c>
      <c r="AS2301" s="6" t="s">
        <v>285</v>
      </c>
      <c r="AT2301"/>
      <c r="AU2301" s="6" t="s">
        <v>80</v>
      </c>
      <c r="AV2301" s="6" t="s">
        <v>100</v>
      </c>
      <c r="AW2301"/>
      <c r="AX2301"/>
      <c r="AY2301"/>
      <c r="AZ2301"/>
      <c r="BA2301"/>
      <c r="BB2301"/>
      <c r="BC2301"/>
      <c r="BD2301" s="6" t="s">
        <v>7460</v>
      </c>
      <c r="BE2301" s="7" t="s">
        <v>102</v>
      </c>
      <c r="BG2301" s="7" t="s">
        <v>103</v>
      </c>
      <c r="BH2301" s="7">
        <v>2018</v>
      </c>
      <c r="BI2301" s="7" t="s">
        <v>104</v>
      </c>
      <c r="BJ2301" s="7" t="s">
        <v>105</v>
      </c>
      <c r="BK2301" s="7" t="s">
        <v>105</v>
      </c>
      <c r="BL2301" s="7" t="s">
        <v>103</v>
      </c>
      <c r="BN2301"/>
      <c r="BO2301"/>
      <c r="BP2301"/>
      <c r="BQ2301"/>
      <c r="BR2301"/>
      <c r="BS2301"/>
      <c r="BT2301"/>
      <c r="BU2301"/>
      <c r="BV2301"/>
      <c r="BW2301"/>
      <c r="BX2301"/>
      <c r="BY2301" s="8">
        <v>103681</v>
      </c>
      <c r="BZ2301" s="9" t="s">
        <v>106</v>
      </c>
    </row>
    <row r="2302" spans="1:78" s="7" customFormat="1" hidden="1" x14ac:dyDescent="0.25">
      <c r="A2302" s="7" t="str">
        <f t="shared" si="35"/>
        <v>ADOE*</v>
      </c>
      <c r="B2302" s="6" t="s">
        <v>7464</v>
      </c>
      <c r="C2302" s="6" t="s">
        <v>7465</v>
      </c>
      <c r="D2302" s="6" t="s">
        <v>7463</v>
      </c>
      <c r="E2302" s="6" t="s">
        <v>7457</v>
      </c>
      <c r="F2302"/>
      <c r="G2302"/>
      <c r="H2302" s="6" t="s">
        <v>80</v>
      </c>
      <c r="I2302"/>
      <c r="J2302" s="6" t="s">
        <v>81</v>
      </c>
      <c r="K2302" s="6" t="s">
        <v>82</v>
      </c>
      <c r="L2302" s="6" t="s">
        <v>156</v>
      </c>
      <c r="M2302" s="6" t="s">
        <v>84</v>
      </c>
      <c r="N2302" s="6" t="s">
        <v>85</v>
      </c>
      <c r="O2302" s="6" t="s">
        <v>157</v>
      </c>
      <c r="P2302" s="6" t="s">
        <v>108</v>
      </c>
      <c r="Q2302" s="6" t="s">
        <v>109</v>
      </c>
      <c r="R2302" s="6" t="s">
        <v>110</v>
      </c>
      <c r="S2302" s="6" t="s">
        <v>109</v>
      </c>
      <c r="T2302" s="6" t="s">
        <v>110</v>
      </c>
      <c r="U2302" s="6" t="s">
        <v>91</v>
      </c>
      <c r="V2302" s="6" t="s">
        <v>91</v>
      </c>
      <c r="W2302" s="6" t="s">
        <v>80</v>
      </c>
      <c r="X2302" s="6" t="s">
        <v>80</v>
      </c>
      <c r="Y2302" s="6" t="s">
        <v>92</v>
      </c>
      <c r="Z2302" s="6" t="s">
        <v>80</v>
      </c>
      <c r="AA2302" s="6" t="s">
        <v>93</v>
      </c>
      <c r="AB2302"/>
      <c r="AC2302"/>
      <c r="AD2302"/>
      <c r="AE2302" t="str">
        <f>VLOOKUP(E2302,'Synthèse ventes'!$A$5:$C$2461,3,0)</f>
        <v>Rond Ø250 OTTO FUCHS X 114,32Kg</v>
      </c>
      <c r="AF2302" t="str">
        <f>VLOOKUP(E2302,'Synthèse ventes'!$A$5:$C$2461,2,0)</f>
        <v>OTTO F.</v>
      </c>
      <c r="AG2302"/>
      <c r="AH2302"/>
      <c r="AI2302"/>
      <c r="AJ2302"/>
      <c r="AK2302" s="6" t="s">
        <v>80</v>
      </c>
      <c r="AL2302" s="6" t="s">
        <v>7458</v>
      </c>
      <c r="AM2302" s="6" t="s">
        <v>95</v>
      </c>
      <c r="AN2302" s="6" t="s">
        <v>145</v>
      </c>
      <c r="AO2302" s="6" t="s">
        <v>3436</v>
      </c>
      <c r="AP2302" s="6" t="s">
        <v>80</v>
      </c>
      <c r="AQ2302" s="6" t="s">
        <v>80</v>
      </c>
      <c r="AR2302" s="6" t="s">
        <v>4018</v>
      </c>
      <c r="AS2302" s="6" t="s">
        <v>285</v>
      </c>
      <c r="AT2302"/>
      <c r="AU2302" s="6" t="s">
        <v>80</v>
      </c>
      <c r="AV2302" s="6" t="s">
        <v>100</v>
      </c>
      <c r="AW2302"/>
      <c r="AX2302"/>
      <c r="AY2302"/>
      <c r="AZ2302"/>
      <c r="BA2302"/>
      <c r="BB2302"/>
      <c r="BC2302"/>
      <c r="BD2302" s="6" t="s">
        <v>7460</v>
      </c>
      <c r="BE2302" s="7" t="s">
        <v>102</v>
      </c>
      <c r="BG2302" s="7" t="s">
        <v>103</v>
      </c>
      <c r="BH2302" s="7">
        <v>2018</v>
      </c>
      <c r="BI2302" s="7" t="s">
        <v>104</v>
      </c>
      <c r="BJ2302" s="7" t="s">
        <v>105</v>
      </c>
      <c r="BK2302" s="7" t="s">
        <v>105</v>
      </c>
      <c r="BL2302" s="7" t="s">
        <v>103</v>
      </c>
      <c r="BN2302"/>
      <c r="BO2302"/>
      <c r="BP2302"/>
      <c r="BQ2302"/>
      <c r="BR2302"/>
      <c r="BS2302"/>
      <c r="BT2302"/>
      <c r="BU2302"/>
      <c r="BV2302"/>
      <c r="BW2302"/>
      <c r="BX2302"/>
      <c r="BY2302" s="8">
        <v>45885</v>
      </c>
      <c r="BZ2302" s="9" t="s">
        <v>106</v>
      </c>
    </row>
    <row r="2303" spans="1:78" s="7" customFormat="1" hidden="1" x14ac:dyDescent="0.25">
      <c r="A2303" s="7" t="str">
        <f t="shared" si="35"/>
        <v>ADOE*</v>
      </c>
      <c r="B2303" s="6" t="s">
        <v>7466</v>
      </c>
      <c r="C2303" s="6" t="s">
        <v>7467</v>
      </c>
      <c r="D2303" s="6" t="s">
        <v>7463</v>
      </c>
      <c r="E2303" s="6" t="s">
        <v>7457</v>
      </c>
      <c r="F2303"/>
      <c r="G2303"/>
      <c r="H2303" s="6" t="s">
        <v>80</v>
      </c>
      <c r="I2303"/>
      <c r="J2303" s="6" t="s">
        <v>81</v>
      </c>
      <c r="K2303" s="6" t="s">
        <v>82</v>
      </c>
      <c r="L2303" s="6" t="s">
        <v>156</v>
      </c>
      <c r="M2303" s="6" t="s">
        <v>84</v>
      </c>
      <c r="N2303" s="6" t="s">
        <v>85</v>
      </c>
      <c r="O2303" s="6" t="s">
        <v>157</v>
      </c>
      <c r="P2303" s="6" t="s">
        <v>108</v>
      </c>
      <c r="Q2303" s="6" t="s">
        <v>109</v>
      </c>
      <c r="R2303" s="6" t="s">
        <v>110</v>
      </c>
      <c r="S2303" s="6" t="s">
        <v>109</v>
      </c>
      <c r="T2303" s="6" t="s">
        <v>110</v>
      </c>
      <c r="U2303" s="6" t="s">
        <v>91</v>
      </c>
      <c r="V2303" s="6" t="s">
        <v>91</v>
      </c>
      <c r="W2303" s="6" t="s">
        <v>80</v>
      </c>
      <c r="X2303" s="6" t="s">
        <v>80</v>
      </c>
      <c r="Y2303" s="6" t="s">
        <v>92</v>
      </c>
      <c r="Z2303" s="6" t="s">
        <v>80</v>
      </c>
      <c r="AA2303" s="6" t="s">
        <v>93</v>
      </c>
      <c r="AB2303"/>
      <c r="AC2303"/>
      <c r="AD2303"/>
      <c r="AE2303" t="str">
        <f>VLOOKUP(E2303,'Synthèse ventes'!$A$5:$C$2461,3,0)</f>
        <v>Rond Ø250 OTTO FUCHS X 114,32Kg</v>
      </c>
      <c r="AF2303" t="str">
        <f>VLOOKUP(E2303,'Synthèse ventes'!$A$5:$C$2461,2,0)</f>
        <v>OTTO F.</v>
      </c>
      <c r="AG2303"/>
      <c r="AH2303"/>
      <c r="AI2303"/>
      <c r="AJ2303"/>
      <c r="AK2303" s="6" t="s">
        <v>80</v>
      </c>
      <c r="AL2303" s="6" t="s">
        <v>7458</v>
      </c>
      <c r="AM2303" s="6" t="s">
        <v>95</v>
      </c>
      <c r="AN2303" s="6" t="s">
        <v>145</v>
      </c>
      <c r="AO2303" s="6" t="s">
        <v>3439</v>
      </c>
      <c r="AP2303" s="6" t="s">
        <v>80</v>
      </c>
      <c r="AQ2303" s="6" t="s">
        <v>80</v>
      </c>
      <c r="AR2303" s="6" t="s">
        <v>4018</v>
      </c>
      <c r="AS2303" s="6" t="s">
        <v>285</v>
      </c>
      <c r="AT2303"/>
      <c r="AU2303" s="6" t="s">
        <v>80</v>
      </c>
      <c r="AV2303" s="6" t="s">
        <v>100</v>
      </c>
      <c r="AW2303"/>
      <c r="AX2303"/>
      <c r="AY2303"/>
      <c r="AZ2303"/>
      <c r="BA2303"/>
      <c r="BB2303"/>
      <c r="BC2303"/>
      <c r="BD2303" s="6" t="s">
        <v>7460</v>
      </c>
      <c r="BE2303" s="7" t="s">
        <v>102</v>
      </c>
      <c r="BG2303" s="7" t="s">
        <v>103</v>
      </c>
      <c r="BH2303" s="7">
        <v>2018</v>
      </c>
      <c r="BI2303" s="7" t="s">
        <v>104</v>
      </c>
      <c r="BJ2303" s="7" t="s">
        <v>105</v>
      </c>
      <c r="BK2303" s="7" t="s">
        <v>105</v>
      </c>
      <c r="BL2303" s="7" t="s">
        <v>103</v>
      </c>
      <c r="BN2303"/>
      <c r="BO2303"/>
      <c r="BP2303"/>
      <c r="BQ2303"/>
      <c r="BR2303"/>
      <c r="BS2303"/>
      <c r="BT2303"/>
      <c r="BU2303"/>
      <c r="BV2303"/>
      <c r="BW2303"/>
      <c r="BX2303"/>
      <c r="BY2303" s="8">
        <v>105276</v>
      </c>
      <c r="BZ2303" s="9" t="s">
        <v>106</v>
      </c>
    </row>
    <row r="2304" spans="1:78" s="7" customFormat="1" hidden="1" x14ac:dyDescent="0.25">
      <c r="A2304" s="7" t="str">
        <f t="shared" si="35"/>
        <v>ADOE*</v>
      </c>
      <c r="B2304" s="6" t="s">
        <v>7468</v>
      </c>
      <c r="C2304" s="6" t="s">
        <v>7469</v>
      </c>
      <c r="D2304" s="6" t="s">
        <v>7463</v>
      </c>
      <c r="E2304" s="6" t="s">
        <v>7457</v>
      </c>
      <c r="F2304"/>
      <c r="G2304"/>
      <c r="H2304" s="6" t="s">
        <v>80</v>
      </c>
      <c r="I2304"/>
      <c r="J2304" s="6" t="s">
        <v>81</v>
      </c>
      <c r="K2304" s="6" t="s">
        <v>82</v>
      </c>
      <c r="L2304" s="6" t="s">
        <v>156</v>
      </c>
      <c r="M2304" s="6" t="s">
        <v>84</v>
      </c>
      <c r="N2304" s="6" t="s">
        <v>85</v>
      </c>
      <c r="O2304" s="6" t="s">
        <v>157</v>
      </c>
      <c r="P2304" s="6" t="s">
        <v>108</v>
      </c>
      <c r="Q2304" s="6" t="s">
        <v>109</v>
      </c>
      <c r="R2304" s="6" t="s">
        <v>110</v>
      </c>
      <c r="S2304" s="6" t="s">
        <v>109</v>
      </c>
      <c r="T2304" s="6" t="s">
        <v>110</v>
      </c>
      <c r="U2304" s="6" t="s">
        <v>91</v>
      </c>
      <c r="V2304" s="6" t="s">
        <v>91</v>
      </c>
      <c r="W2304" s="6" t="s">
        <v>80</v>
      </c>
      <c r="X2304" s="6" t="s">
        <v>80</v>
      </c>
      <c r="Y2304" s="6" t="s">
        <v>92</v>
      </c>
      <c r="Z2304" s="6" t="s">
        <v>80</v>
      </c>
      <c r="AA2304" s="6" t="s">
        <v>93</v>
      </c>
      <c r="AB2304"/>
      <c r="AC2304"/>
      <c r="AD2304"/>
      <c r="AE2304" t="str">
        <f>VLOOKUP(E2304,'Synthèse ventes'!$A$5:$C$2461,3,0)</f>
        <v>Rond Ø250 OTTO FUCHS X 114,32Kg</v>
      </c>
      <c r="AF2304" t="str">
        <f>VLOOKUP(E2304,'Synthèse ventes'!$A$5:$C$2461,2,0)</f>
        <v>OTTO F.</v>
      </c>
      <c r="AG2304"/>
      <c r="AH2304"/>
      <c r="AI2304"/>
      <c r="AJ2304"/>
      <c r="AK2304" s="6" t="s">
        <v>80</v>
      </c>
      <c r="AL2304" s="6" t="s">
        <v>7458</v>
      </c>
      <c r="AM2304" s="6" t="s">
        <v>95</v>
      </c>
      <c r="AN2304" s="6" t="s">
        <v>96</v>
      </c>
      <c r="AO2304" s="6" t="s">
        <v>3433</v>
      </c>
      <c r="AP2304" s="6" t="s">
        <v>80</v>
      </c>
      <c r="AQ2304" s="6" t="s">
        <v>80</v>
      </c>
      <c r="AR2304" s="6" t="s">
        <v>4018</v>
      </c>
      <c r="AS2304" s="6" t="s">
        <v>285</v>
      </c>
      <c r="AT2304"/>
      <c r="AU2304" s="6" t="s">
        <v>80</v>
      </c>
      <c r="AV2304" s="6" t="s">
        <v>100</v>
      </c>
      <c r="AW2304"/>
      <c r="AX2304"/>
      <c r="AY2304"/>
      <c r="AZ2304"/>
      <c r="BA2304"/>
      <c r="BB2304"/>
      <c r="BC2304"/>
      <c r="BD2304" s="6" t="s">
        <v>7460</v>
      </c>
      <c r="BE2304" s="7" t="s">
        <v>102</v>
      </c>
      <c r="BG2304" s="7" t="s">
        <v>103</v>
      </c>
      <c r="BH2304" s="7">
        <v>2018</v>
      </c>
      <c r="BI2304" s="7" t="s">
        <v>104</v>
      </c>
      <c r="BJ2304" s="7" t="s">
        <v>105</v>
      </c>
      <c r="BK2304" s="7" t="s">
        <v>105</v>
      </c>
      <c r="BL2304" s="7" t="s">
        <v>103</v>
      </c>
      <c r="BN2304"/>
      <c r="BO2304"/>
      <c r="BP2304"/>
      <c r="BQ2304"/>
      <c r="BR2304"/>
      <c r="BS2304"/>
      <c r="BT2304"/>
      <c r="BU2304"/>
      <c r="BV2304"/>
      <c r="BW2304"/>
      <c r="BX2304"/>
      <c r="BY2304" s="8">
        <v>66785</v>
      </c>
      <c r="BZ2304" s="9" t="s">
        <v>106</v>
      </c>
    </row>
    <row r="2305" spans="1:78" s="7" customFormat="1" hidden="1" x14ac:dyDescent="0.25">
      <c r="A2305" s="7" t="str">
        <f t="shared" si="35"/>
        <v>ADOE*</v>
      </c>
      <c r="B2305" s="6" t="s">
        <v>7470</v>
      </c>
      <c r="C2305" s="6" t="s">
        <v>7471</v>
      </c>
      <c r="D2305" s="6" t="s">
        <v>7463</v>
      </c>
      <c r="E2305" s="6" t="s">
        <v>7457</v>
      </c>
      <c r="F2305"/>
      <c r="G2305"/>
      <c r="H2305" s="6" t="s">
        <v>80</v>
      </c>
      <c r="I2305"/>
      <c r="J2305" s="6" t="s">
        <v>81</v>
      </c>
      <c r="K2305" s="6" t="s">
        <v>82</v>
      </c>
      <c r="L2305" s="6" t="s">
        <v>156</v>
      </c>
      <c r="M2305" s="6" t="s">
        <v>84</v>
      </c>
      <c r="N2305" s="6" t="s">
        <v>85</v>
      </c>
      <c r="O2305" s="6" t="s">
        <v>157</v>
      </c>
      <c r="P2305" s="6" t="s">
        <v>108</v>
      </c>
      <c r="Q2305" s="6" t="s">
        <v>109</v>
      </c>
      <c r="R2305" s="6" t="s">
        <v>110</v>
      </c>
      <c r="S2305" s="6" t="s">
        <v>109</v>
      </c>
      <c r="T2305" s="6" t="s">
        <v>110</v>
      </c>
      <c r="U2305" s="6" t="s">
        <v>91</v>
      </c>
      <c r="V2305" s="6" t="s">
        <v>91</v>
      </c>
      <c r="W2305" s="6" t="s">
        <v>80</v>
      </c>
      <c r="X2305" s="6" t="s">
        <v>80</v>
      </c>
      <c r="Y2305" s="6" t="s">
        <v>92</v>
      </c>
      <c r="Z2305" s="6" t="s">
        <v>80</v>
      </c>
      <c r="AA2305" s="6" t="s">
        <v>93</v>
      </c>
      <c r="AB2305"/>
      <c r="AC2305"/>
      <c r="AD2305"/>
      <c r="AE2305" t="str">
        <f>VLOOKUP(E2305,'Synthèse ventes'!$A$5:$C$2461,3,0)</f>
        <v>Rond Ø250 OTTO FUCHS X 114,32Kg</v>
      </c>
      <c r="AF2305" t="str">
        <f>VLOOKUP(E2305,'Synthèse ventes'!$A$5:$C$2461,2,0)</f>
        <v>OTTO F.</v>
      </c>
      <c r="AG2305"/>
      <c r="AH2305"/>
      <c r="AI2305"/>
      <c r="AJ2305"/>
      <c r="AK2305" s="6" t="s">
        <v>80</v>
      </c>
      <c r="AL2305" s="6" t="s">
        <v>7458</v>
      </c>
      <c r="AM2305" s="6" t="s">
        <v>95</v>
      </c>
      <c r="AN2305" s="6" t="s">
        <v>96</v>
      </c>
      <c r="AO2305" s="6" t="s">
        <v>3436</v>
      </c>
      <c r="AP2305" s="6" t="s">
        <v>80</v>
      </c>
      <c r="AQ2305" s="6" t="s">
        <v>80</v>
      </c>
      <c r="AR2305" s="6" t="s">
        <v>4018</v>
      </c>
      <c r="AS2305" s="6" t="s">
        <v>285</v>
      </c>
      <c r="AT2305"/>
      <c r="AU2305" s="6" t="s">
        <v>80</v>
      </c>
      <c r="AV2305" s="6" t="s">
        <v>100</v>
      </c>
      <c r="AW2305"/>
      <c r="AX2305"/>
      <c r="AY2305"/>
      <c r="AZ2305"/>
      <c r="BA2305"/>
      <c r="BB2305"/>
      <c r="BC2305"/>
      <c r="BD2305" s="6" t="s">
        <v>7460</v>
      </c>
      <c r="BE2305" s="7" t="s">
        <v>102</v>
      </c>
      <c r="BG2305" s="7" t="s">
        <v>103</v>
      </c>
      <c r="BH2305" s="7">
        <v>2018</v>
      </c>
      <c r="BI2305" s="7" t="s">
        <v>104</v>
      </c>
      <c r="BJ2305" s="7" t="s">
        <v>105</v>
      </c>
      <c r="BK2305" s="7" t="s">
        <v>105</v>
      </c>
      <c r="BL2305" s="7" t="s">
        <v>103</v>
      </c>
      <c r="BN2305"/>
      <c r="BO2305"/>
      <c r="BP2305"/>
      <c r="BQ2305"/>
      <c r="BR2305"/>
      <c r="BS2305"/>
      <c r="BT2305"/>
      <c r="BU2305"/>
      <c r="BV2305"/>
      <c r="BW2305"/>
      <c r="BX2305"/>
      <c r="BY2305" s="8">
        <v>100993</v>
      </c>
      <c r="BZ2305" s="9" t="s">
        <v>106</v>
      </c>
    </row>
    <row r="2306" spans="1:78" s="7" customFormat="1" hidden="1" x14ac:dyDescent="0.25">
      <c r="A2306" s="7" t="str">
        <f t="shared" si="35"/>
        <v>ADOE*</v>
      </c>
      <c r="B2306" s="6" t="s">
        <v>7472</v>
      </c>
      <c r="C2306" s="6" t="s">
        <v>7473</v>
      </c>
      <c r="D2306" s="6" t="s">
        <v>7463</v>
      </c>
      <c r="E2306" s="6" t="s">
        <v>7457</v>
      </c>
      <c r="F2306"/>
      <c r="G2306"/>
      <c r="H2306" s="6" t="s">
        <v>80</v>
      </c>
      <c r="I2306"/>
      <c r="J2306" s="6" t="s">
        <v>81</v>
      </c>
      <c r="K2306" s="6" t="s">
        <v>82</v>
      </c>
      <c r="L2306" s="6" t="s">
        <v>156</v>
      </c>
      <c r="M2306" s="6" t="s">
        <v>84</v>
      </c>
      <c r="N2306" s="6" t="s">
        <v>85</v>
      </c>
      <c r="O2306" s="6" t="s">
        <v>157</v>
      </c>
      <c r="P2306" s="6" t="s">
        <v>108</v>
      </c>
      <c r="Q2306" s="6" t="s">
        <v>109</v>
      </c>
      <c r="R2306" s="6" t="s">
        <v>110</v>
      </c>
      <c r="S2306" s="6" t="s">
        <v>109</v>
      </c>
      <c r="T2306" s="6" t="s">
        <v>110</v>
      </c>
      <c r="U2306" s="6" t="s">
        <v>91</v>
      </c>
      <c r="V2306" s="6" t="s">
        <v>91</v>
      </c>
      <c r="W2306" s="6" t="s">
        <v>80</v>
      </c>
      <c r="X2306" s="6" t="s">
        <v>80</v>
      </c>
      <c r="Y2306" s="6" t="s">
        <v>92</v>
      </c>
      <c r="Z2306" s="6" t="s">
        <v>80</v>
      </c>
      <c r="AA2306" s="6" t="s">
        <v>93</v>
      </c>
      <c r="AB2306"/>
      <c r="AC2306"/>
      <c r="AD2306"/>
      <c r="AE2306" t="str">
        <f>VLOOKUP(E2306,'Synthèse ventes'!$A$5:$C$2461,3,0)</f>
        <v>Rond Ø250 OTTO FUCHS X 114,32Kg</v>
      </c>
      <c r="AF2306" t="str">
        <f>VLOOKUP(E2306,'Synthèse ventes'!$A$5:$C$2461,2,0)</f>
        <v>OTTO F.</v>
      </c>
      <c r="AG2306"/>
      <c r="AH2306"/>
      <c r="AI2306"/>
      <c r="AJ2306"/>
      <c r="AK2306" s="6" t="s">
        <v>80</v>
      </c>
      <c r="AL2306" s="6" t="s">
        <v>7458</v>
      </c>
      <c r="AM2306" s="6" t="s">
        <v>95</v>
      </c>
      <c r="AN2306" s="6" t="s">
        <v>96</v>
      </c>
      <c r="AO2306" s="6" t="s">
        <v>3439</v>
      </c>
      <c r="AP2306" s="6" t="s">
        <v>80</v>
      </c>
      <c r="AQ2306" s="6" t="s">
        <v>80</v>
      </c>
      <c r="AR2306" s="6" t="s">
        <v>4018</v>
      </c>
      <c r="AS2306" s="6" t="s">
        <v>285</v>
      </c>
      <c r="AT2306"/>
      <c r="AU2306" s="6" t="s">
        <v>80</v>
      </c>
      <c r="AV2306" s="6" t="s">
        <v>100</v>
      </c>
      <c r="AW2306"/>
      <c r="AX2306"/>
      <c r="AY2306"/>
      <c r="AZ2306"/>
      <c r="BA2306"/>
      <c r="BB2306"/>
      <c r="BC2306"/>
      <c r="BD2306" s="6" t="s">
        <v>7460</v>
      </c>
      <c r="BE2306" s="7" t="s">
        <v>102</v>
      </c>
      <c r="BG2306" s="7" t="s">
        <v>103</v>
      </c>
      <c r="BH2306" s="7">
        <v>2018</v>
      </c>
      <c r="BI2306" s="7" t="s">
        <v>104</v>
      </c>
      <c r="BJ2306" s="7" t="s">
        <v>105</v>
      </c>
      <c r="BK2306" s="7" t="s">
        <v>105</v>
      </c>
      <c r="BL2306" s="7" t="s">
        <v>103</v>
      </c>
      <c r="BN2306"/>
      <c r="BO2306"/>
      <c r="BP2306"/>
      <c r="BQ2306"/>
      <c r="BR2306"/>
      <c r="BS2306"/>
      <c r="BT2306"/>
      <c r="BU2306"/>
      <c r="BV2306"/>
      <c r="BW2306"/>
      <c r="BX2306"/>
      <c r="BY2306" s="8">
        <v>24114</v>
      </c>
      <c r="BZ2306" s="9" t="s">
        <v>106</v>
      </c>
    </row>
    <row r="2307" spans="1:78" s="7" customFormat="1" hidden="1" x14ac:dyDescent="0.25">
      <c r="A2307" s="7" t="str">
        <f t="shared" ref="A2307:A2370" si="36">IF(LEFT(E2307,1)="A",LEFT(E2307,4)&amp;"*","")</f>
        <v>ADOE*</v>
      </c>
      <c r="B2307" s="6" t="s">
        <v>7474</v>
      </c>
      <c r="C2307" s="6" t="s">
        <v>7475</v>
      </c>
      <c r="D2307" s="6" t="s">
        <v>7463</v>
      </c>
      <c r="E2307" s="6" t="s">
        <v>7457</v>
      </c>
      <c r="F2307"/>
      <c r="G2307"/>
      <c r="H2307" s="6" t="s">
        <v>80</v>
      </c>
      <c r="I2307"/>
      <c r="J2307" s="6" t="s">
        <v>81</v>
      </c>
      <c r="K2307" s="6" t="s">
        <v>82</v>
      </c>
      <c r="L2307" s="6" t="s">
        <v>156</v>
      </c>
      <c r="M2307" s="6" t="s">
        <v>84</v>
      </c>
      <c r="N2307" s="6" t="s">
        <v>85</v>
      </c>
      <c r="O2307" s="6" t="s">
        <v>157</v>
      </c>
      <c r="P2307" s="6" t="s">
        <v>108</v>
      </c>
      <c r="Q2307" s="6" t="s">
        <v>109</v>
      </c>
      <c r="R2307" s="6" t="s">
        <v>110</v>
      </c>
      <c r="S2307" s="6" t="s">
        <v>109</v>
      </c>
      <c r="T2307" s="6" t="s">
        <v>110</v>
      </c>
      <c r="U2307" s="6" t="s">
        <v>91</v>
      </c>
      <c r="V2307" s="6" t="s">
        <v>91</v>
      </c>
      <c r="W2307" s="6" t="s">
        <v>80</v>
      </c>
      <c r="X2307" s="6" t="s">
        <v>80</v>
      </c>
      <c r="Y2307" s="6" t="s">
        <v>92</v>
      </c>
      <c r="Z2307" s="6" t="s">
        <v>80</v>
      </c>
      <c r="AA2307" s="6" t="s">
        <v>93</v>
      </c>
      <c r="AB2307"/>
      <c r="AC2307"/>
      <c r="AD2307"/>
      <c r="AE2307" t="str">
        <f>VLOOKUP(E2307,'Synthèse ventes'!$A$5:$C$2461,3,0)</f>
        <v>Rond Ø250 OTTO FUCHS X 114,32Kg</v>
      </c>
      <c r="AF2307" t="str">
        <f>VLOOKUP(E2307,'Synthèse ventes'!$A$5:$C$2461,2,0)</f>
        <v>OTTO F.</v>
      </c>
      <c r="AG2307"/>
      <c r="AH2307"/>
      <c r="AI2307"/>
      <c r="AJ2307"/>
      <c r="AK2307" s="6" t="s">
        <v>80</v>
      </c>
      <c r="AL2307" s="6" t="s">
        <v>7458</v>
      </c>
      <c r="AM2307" s="6" t="s">
        <v>95</v>
      </c>
      <c r="AN2307" s="6" t="s">
        <v>234</v>
      </c>
      <c r="AO2307" s="6" t="s">
        <v>3433</v>
      </c>
      <c r="AP2307" s="6" t="s">
        <v>80</v>
      </c>
      <c r="AQ2307" s="6" t="s">
        <v>80</v>
      </c>
      <c r="AR2307" s="6" t="s">
        <v>4018</v>
      </c>
      <c r="AS2307" s="6" t="s">
        <v>285</v>
      </c>
      <c r="AT2307"/>
      <c r="AU2307" s="6" t="s">
        <v>80</v>
      </c>
      <c r="AV2307" s="6" t="s">
        <v>100</v>
      </c>
      <c r="AW2307"/>
      <c r="AX2307"/>
      <c r="AY2307"/>
      <c r="AZ2307"/>
      <c r="BA2307"/>
      <c r="BB2307"/>
      <c r="BC2307"/>
      <c r="BD2307" s="6" t="s">
        <v>7460</v>
      </c>
      <c r="BE2307" s="7" t="s">
        <v>102</v>
      </c>
      <c r="BG2307" s="7" t="s">
        <v>103</v>
      </c>
      <c r="BH2307" s="7">
        <v>2018</v>
      </c>
      <c r="BI2307" s="7" t="s">
        <v>104</v>
      </c>
      <c r="BJ2307" s="7" t="s">
        <v>105</v>
      </c>
      <c r="BK2307" s="7" t="s">
        <v>105</v>
      </c>
      <c r="BL2307" s="7" t="s">
        <v>103</v>
      </c>
      <c r="BN2307"/>
      <c r="BO2307"/>
      <c r="BP2307"/>
      <c r="BQ2307"/>
      <c r="BR2307"/>
      <c r="BS2307"/>
      <c r="BT2307"/>
      <c r="BU2307"/>
      <c r="BV2307"/>
      <c r="BW2307"/>
      <c r="BX2307"/>
      <c r="BY2307" s="8">
        <v>85595</v>
      </c>
      <c r="BZ2307" s="9" t="s">
        <v>106</v>
      </c>
    </row>
    <row r="2308" spans="1:78" s="7" customFormat="1" hidden="1" x14ac:dyDescent="0.25">
      <c r="A2308" s="7" t="str">
        <f t="shared" si="36"/>
        <v>ADOE*</v>
      </c>
      <c r="B2308" s="6" t="s">
        <v>7476</v>
      </c>
      <c r="C2308" s="6" t="s">
        <v>7477</v>
      </c>
      <c r="D2308" s="6" t="s">
        <v>7463</v>
      </c>
      <c r="E2308" s="6" t="s">
        <v>7457</v>
      </c>
      <c r="F2308"/>
      <c r="G2308"/>
      <c r="H2308" s="6" t="s">
        <v>80</v>
      </c>
      <c r="I2308"/>
      <c r="J2308" s="6" t="s">
        <v>81</v>
      </c>
      <c r="K2308" s="6" t="s">
        <v>82</v>
      </c>
      <c r="L2308" s="6" t="s">
        <v>156</v>
      </c>
      <c r="M2308" s="6" t="s">
        <v>84</v>
      </c>
      <c r="N2308" s="6" t="s">
        <v>85</v>
      </c>
      <c r="O2308" s="6" t="s">
        <v>157</v>
      </c>
      <c r="P2308" s="6" t="s">
        <v>108</v>
      </c>
      <c r="Q2308" s="6" t="s">
        <v>109</v>
      </c>
      <c r="R2308" s="6" t="s">
        <v>110</v>
      </c>
      <c r="S2308" s="6" t="s">
        <v>109</v>
      </c>
      <c r="T2308" s="6" t="s">
        <v>110</v>
      </c>
      <c r="U2308" s="6" t="s">
        <v>91</v>
      </c>
      <c r="V2308" s="6" t="s">
        <v>91</v>
      </c>
      <c r="W2308" s="6" t="s">
        <v>80</v>
      </c>
      <c r="X2308" s="6" t="s">
        <v>80</v>
      </c>
      <c r="Y2308" s="6" t="s">
        <v>92</v>
      </c>
      <c r="Z2308" s="6" t="s">
        <v>80</v>
      </c>
      <c r="AA2308" s="6" t="s">
        <v>93</v>
      </c>
      <c r="AB2308"/>
      <c r="AC2308"/>
      <c r="AD2308"/>
      <c r="AE2308" t="str">
        <f>VLOOKUP(E2308,'Synthèse ventes'!$A$5:$C$2461,3,0)</f>
        <v>Rond Ø250 OTTO FUCHS X 114,32Kg</v>
      </c>
      <c r="AF2308" t="str">
        <f>VLOOKUP(E2308,'Synthèse ventes'!$A$5:$C$2461,2,0)</f>
        <v>OTTO F.</v>
      </c>
      <c r="AG2308"/>
      <c r="AH2308"/>
      <c r="AI2308"/>
      <c r="AJ2308"/>
      <c r="AK2308" s="6" t="s">
        <v>80</v>
      </c>
      <c r="AL2308" s="6" t="s">
        <v>7458</v>
      </c>
      <c r="AM2308" s="6" t="s">
        <v>95</v>
      </c>
      <c r="AN2308" s="6" t="s">
        <v>234</v>
      </c>
      <c r="AO2308" s="6" t="s">
        <v>3436</v>
      </c>
      <c r="AP2308" s="6" t="s">
        <v>80</v>
      </c>
      <c r="AQ2308" s="6" t="s">
        <v>80</v>
      </c>
      <c r="AR2308" s="6" t="s">
        <v>4018</v>
      </c>
      <c r="AS2308" s="6" t="s">
        <v>285</v>
      </c>
      <c r="AT2308"/>
      <c r="AU2308" s="6" t="s">
        <v>80</v>
      </c>
      <c r="AV2308" s="6" t="s">
        <v>100</v>
      </c>
      <c r="AW2308"/>
      <c r="AX2308"/>
      <c r="AY2308"/>
      <c r="AZ2308"/>
      <c r="BA2308"/>
      <c r="BB2308"/>
      <c r="BC2308"/>
      <c r="BD2308" s="6" t="s">
        <v>7460</v>
      </c>
      <c r="BE2308" s="7" t="s">
        <v>102</v>
      </c>
      <c r="BG2308" s="7" t="s">
        <v>103</v>
      </c>
      <c r="BH2308" s="7">
        <v>2018</v>
      </c>
      <c r="BI2308" s="7" t="s">
        <v>104</v>
      </c>
      <c r="BJ2308" s="7" t="s">
        <v>105</v>
      </c>
      <c r="BK2308" s="7" t="s">
        <v>105</v>
      </c>
      <c r="BL2308" s="7" t="s">
        <v>103</v>
      </c>
      <c r="BN2308"/>
      <c r="BO2308"/>
      <c r="BP2308"/>
      <c r="BQ2308"/>
      <c r="BR2308"/>
      <c r="BS2308"/>
      <c r="BT2308"/>
      <c r="BU2308"/>
      <c r="BV2308"/>
      <c r="BW2308"/>
      <c r="BX2308"/>
      <c r="BY2308" s="8">
        <v>34814</v>
      </c>
      <c r="BZ2308" s="9" t="s">
        <v>106</v>
      </c>
    </row>
    <row r="2309" spans="1:78" s="7" customFormat="1" hidden="1" x14ac:dyDescent="0.25">
      <c r="A2309" s="7" t="str">
        <f t="shared" si="36"/>
        <v>ADOE*</v>
      </c>
      <c r="B2309" s="6" t="s">
        <v>7478</v>
      </c>
      <c r="C2309" s="6" t="s">
        <v>7479</v>
      </c>
      <c r="D2309" s="6" t="s">
        <v>7463</v>
      </c>
      <c r="E2309" s="6" t="s">
        <v>7457</v>
      </c>
      <c r="F2309"/>
      <c r="G2309"/>
      <c r="H2309" s="6" t="s">
        <v>80</v>
      </c>
      <c r="I2309"/>
      <c r="J2309" s="6" t="s">
        <v>81</v>
      </c>
      <c r="K2309" s="6" t="s">
        <v>82</v>
      </c>
      <c r="L2309" s="6" t="s">
        <v>156</v>
      </c>
      <c r="M2309" s="6" t="s">
        <v>84</v>
      </c>
      <c r="N2309" s="6" t="s">
        <v>85</v>
      </c>
      <c r="O2309" s="6" t="s">
        <v>157</v>
      </c>
      <c r="P2309" s="6" t="s">
        <v>108</v>
      </c>
      <c r="Q2309" s="6" t="s">
        <v>109</v>
      </c>
      <c r="R2309" s="6" t="s">
        <v>110</v>
      </c>
      <c r="S2309" s="6" t="s">
        <v>109</v>
      </c>
      <c r="T2309" s="6" t="s">
        <v>110</v>
      </c>
      <c r="U2309" s="6" t="s">
        <v>91</v>
      </c>
      <c r="V2309" s="6" t="s">
        <v>91</v>
      </c>
      <c r="W2309" s="6" t="s">
        <v>80</v>
      </c>
      <c r="X2309" s="6" t="s">
        <v>80</v>
      </c>
      <c r="Y2309" s="6" t="s">
        <v>92</v>
      </c>
      <c r="Z2309" s="6" t="s">
        <v>80</v>
      </c>
      <c r="AA2309" s="6" t="s">
        <v>93</v>
      </c>
      <c r="AB2309"/>
      <c r="AC2309"/>
      <c r="AD2309"/>
      <c r="AE2309" t="str">
        <f>VLOOKUP(E2309,'Synthèse ventes'!$A$5:$C$2461,3,0)</f>
        <v>Rond Ø250 OTTO FUCHS X 114,32Kg</v>
      </c>
      <c r="AF2309" t="str">
        <f>VLOOKUP(E2309,'Synthèse ventes'!$A$5:$C$2461,2,0)</f>
        <v>OTTO F.</v>
      </c>
      <c r="AG2309"/>
      <c r="AH2309"/>
      <c r="AI2309"/>
      <c r="AJ2309"/>
      <c r="AK2309" s="6" t="s">
        <v>80</v>
      </c>
      <c r="AL2309" s="6" t="s">
        <v>7458</v>
      </c>
      <c r="AM2309" s="6" t="s">
        <v>95</v>
      </c>
      <c r="AN2309" s="6" t="s">
        <v>234</v>
      </c>
      <c r="AO2309" s="6" t="s">
        <v>3439</v>
      </c>
      <c r="AP2309" s="6" t="s">
        <v>80</v>
      </c>
      <c r="AQ2309" s="6" t="s">
        <v>80</v>
      </c>
      <c r="AR2309" s="6" t="s">
        <v>4018</v>
      </c>
      <c r="AS2309" s="6" t="s">
        <v>285</v>
      </c>
      <c r="AT2309"/>
      <c r="AU2309" s="6" t="s">
        <v>80</v>
      </c>
      <c r="AV2309" s="6" t="s">
        <v>100</v>
      </c>
      <c r="AW2309"/>
      <c r="AX2309"/>
      <c r="AY2309"/>
      <c r="AZ2309"/>
      <c r="BA2309"/>
      <c r="BB2309"/>
      <c r="BC2309"/>
      <c r="BD2309" s="6" t="s">
        <v>7460</v>
      </c>
      <c r="BE2309" s="7" t="s">
        <v>102</v>
      </c>
      <c r="BG2309" s="7" t="s">
        <v>103</v>
      </c>
      <c r="BH2309" s="7">
        <v>2018</v>
      </c>
      <c r="BI2309" s="7" t="s">
        <v>104</v>
      </c>
      <c r="BJ2309" s="7" t="s">
        <v>105</v>
      </c>
      <c r="BK2309" s="7" t="s">
        <v>105</v>
      </c>
      <c r="BL2309" s="7" t="s">
        <v>103</v>
      </c>
      <c r="BN2309"/>
      <c r="BO2309"/>
      <c r="BP2309"/>
      <c r="BQ2309"/>
      <c r="BR2309"/>
      <c r="BS2309"/>
      <c r="BT2309"/>
      <c r="BU2309"/>
      <c r="BV2309"/>
      <c r="BW2309"/>
      <c r="BX2309"/>
      <c r="BY2309" s="8">
        <v>70562</v>
      </c>
      <c r="BZ2309" s="9" t="s">
        <v>106</v>
      </c>
    </row>
    <row r="2310" spans="1:78" s="7" customFormat="1" hidden="1" x14ac:dyDescent="0.25">
      <c r="A2310" s="7" t="str">
        <f t="shared" si="36"/>
        <v>ADOE*</v>
      </c>
      <c r="B2310" s="6" t="s">
        <v>7480</v>
      </c>
      <c r="C2310" s="6" t="s">
        <v>7481</v>
      </c>
      <c r="D2310" s="6" t="s">
        <v>7463</v>
      </c>
      <c r="E2310" s="6" t="s">
        <v>7457</v>
      </c>
      <c r="F2310"/>
      <c r="G2310"/>
      <c r="H2310" s="6" t="s">
        <v>80</v>
      </c>
      <c r="I2310"/>
      <c r="J2310" s="6" t="s">
        <v>81</v>
      </c>
      <c r="K2310" s="6" t="s">
        <v>82</v>
      </c>
      <c r="L2310" s="6" t="s">
        <v>156</v>
      </c>
      <c r="M2310" s="6" t="s">
        <v>84</v>
      </c>
      <c r="N2310" s="6" t="s">
        <v>85</v>
      </c>
      <c r="O2310" s="6" t="s">
        <v>157</v>
      </c>
      <c r="P2310" s="6" t="s">
        <v>108</v>
      </c>
      <c r="Q2310" s="6" t="s">
        <v>109</v>
      </c>
      <c r="R2310" s="6" t="s">
        <v>110</v>
      </c>
      <c r="S2310" s="6" t="s">
        <v>109</v>
      </c>
      <c r="T2310" s="6" t="s">
        <v>110</v>
      </c>
      <c r="U2310" s="6" t="s">
        <v>91</v>
      </c>
      <c r="V2310" s="6" t="s">
        <v>91</v>
      </c>
      <c r="W2310" s="6" t="s">
        <v>80</v>
      </c>
      <c r="X2310" s="6" t="s">
        <v>80</v>
      </c>
      <c r="Y2310" s="6" t="s">
        <v>92</v>
      </c>
      <c r="Z2310" s="6" t="s">
        <v>80</v>
      </c>
      <c r="AA2310" s="6" t="s">
        <v>93</v>
      </c>
      <c r="AB2310"/>
      <c r="AC2310"/>
      <c r="AD2310"/>
      <c r="AE2310" t="str">
        <f>VLOOKUP(E2310,'Synthèse ventes'!$A$5:$C$2461,3,0)</f>
        <v>Rond Ø250 OTTO FUCHS X 114,32Kg</v>
      </c>
      <c r="AF2310" t="str">
        <f>VLOOKUP(E2310,'Synthèse ventes'!$A$5:$C$2461,2,0)</f>
        <v>OTTO F.</v>
      </c>
      <c r="AG2310"/>
      <c r="AH2310"/>
      <c r="AI2310"/>
      <c r="AJ2310"/>
      <c r="AK2310" s="6" t="s">
        <v>80</v>
      </c>
      <c r="AL2310" s="6" t="s">
        <v>7458</v>
      </c>
      <c r="AM2310" s="6" t="s">
        <v>95</v>
      </c>
      <c r="AN2310" s="6" t="s">
        <v>145</v>
      </c>
      <c r="AO2310" s="6" t="s">
        <v>166</v>
      </c>
      <c r="AP2310" s="6" t="s">
        <v>80</v>
      </c>
      <c r="AQ2310" s="6" t="s">
        <v>80</v>
      </c>
      <c r="AR2310" s="6" t="s">
        <v>4018</v>
      </c>
      <c r="AS2310" s="6" t="s">
        <v>285</v>
      </c>
      <c r="AT2310"/>
      <c r="AU2310" s="6" t="s">
        <v>80</v>
      </c>
      <c r="AV2310" s="6" t="s">
        <v>100</v>
      </c>
      <c r="AW2310"/>
      <c r="AX2310"/>
      <c r="AY2310"/>
      <c r="AZ2310"/>
      <c r="BA2310"/>
      <c r="BB2310"/>
      <c r="BC2310"/>
      <c r="BD2310" s="6" t="s">
        <v>7460</v>
      </c>
      <c r="BE2310" s="7" t="s">
        <v>102</v>
      </c>
      <c r="BG2310" s="7" t="s">
        <v>103</v>
      </c>
      <c r="BH2310" s="7">
        <v>2018</v>
      </c>
      <c r="BI2310" s="7" t="s">
        <v>104</v>
      </c>
      <c r="BJ2310" s="7" t="s">
        <v>105</v>
      </c>
      <c r="BK2310" s="7" t="s">
        <v>105</v>
      </c>
      <c r="BL2310" s="7" t="s">
        <v>103</v>
      </c>
      <c r="BN2310"/>
      <c r="BO2310"/>
      <c r="BP2310"/>
      <c r="BQ2310"/>
      <c r="BR2310"/>
      <c r="BS2310"/>
      <c r="BT2310"/>
      <c r="BU2310"/>
      <c r="BV2310"/>
      <c r="BW2310"/>
      <c r="BX2310"/>
      <c r="BY2310" s="8">
        <v>76604</v>
      </c>
      <c r="BZ2310" s="9" t="s">
        <v>106</v>
      </c>
    </row>
    <row r="2311" spans="1:78" s="7" customFormat="1" hidden="1" x14ac:dyDescent="0.25">
      <c r="A2311" s="7" t="str">
        <f t="shared" si="36"/>
        <v>ADOE*</v>
      </c>
      <c r="B2311" s="6" t="s">
        <v>7482</v>
      </c>
      <c r="C2311" s="6" t="s">
        <v>7483</v>
      </c>
      <c r="D2311" s="6" t="s">
        <v>7463</v>
      </c>
      <c r="E2311" s="6" t="s">
        <v>7457</v>
      </c>
      <c r="F2311"/>
      <c r="G2311"/>
      <c r="H2311" s="6" t="s">
        <v>80</v>
      </c>
      <c r="I2311"/>
      <c r="J2311" s="6" t="s">
        <v>81</v>
      </c>
      <c r="K2311" s="6" t="s">
        <v>82</v>
      </c>
      <c r="L2311" s="6" t="s">
        <v>156</v>
      </c>
      <c r="M2311" s="6" t="s">
        <v>84</v>
      </c>
      <c r="N2311" s="6" t="s">
        <v>85</v>
      </c>
      <c r="O2311" s="6" t="s">
        <v>157</v>
      </c>
      <c r="P2311" s="6" t="s">
        <v>108</v>
      </c>
      <c r="Q2311" s="6" t="s">
        <v>109</v>
      </c>
      <c r="R2311" s="6" t="s">
        <v>110</v>
      </c>
      <c r="S2311" s="6" t="s">
        <v>109</v>
      </c>
      <c r="T2311" s="6" t="s">
        <v>110</v>
      </c>
      <c r="U2311" s="6" t="s">
        <v>91</v>
      </c>
      <c r="V2311" s="6" t="s">
        <v>91</v>
      </c>
      <c r="W2311" s="6" t="s">
        <v>80</v>
      </c>
      <c r="X2311" s="6" t="s">
        <v>80</v>
      </c>
      <c r="Y2311" s="6" t="s">
        <v>92</v>
      </c>
      <c r="Z2311" s="6" t="s">
        <v>80</v>
      </c>
      <c r="AA2311" s="6" t="s">
        <v>93</v>
      </c>
      <c r="AB2311"/>
      <c r="AC2311"/>
      <c r="AD2311"/>
      <c r="AE2311" t="str">
        <f>VLOOKUP(E2311,'Synthèse ventes'!$A$5:$C$2461,3,0)</f>
        <v>Rond Ø250 OTTO FUCHS X 114,32Kg</v>
      </c>
      <c r="AF2311" t="str">
        <f>VLOOKUP(E2311,'Synthèse ventes'!$A$5:$C$2461,2,0)</f>
        <v>OTTO F.</v>
      </c>
      <c r="AG2311"/>
      <c r="AH2311"/>
      <c r="AI2311"/>
      <c r="AJ2311"/>
      <c r="AK2311" s="6" t="s">
        <v>80</v>
      </c>
      <c r="AL2311" s="6" t="s">
        <v>7458</v>
      </c>
      <c r="AM2311" s="6" t="s">
        <v>95</v>
      </c>
      <c r="AN2311" s="6" t="s">
        <v>145</v>
      </c>
      <c r="AO2311" s="6" t="s">
        <v>4463</v>
      </c>
      <c r="AP2311" s="6" t="s">
        <v>80</v>
      </c>
      <c r="AQ2311" s="6" t="s">
        <v>80</v>
      </c>
      <c r="AR2311" s="6" t="s">
        <v>4018</v>
      </c>
      <c r="AS2311" s="6" t="s">
        <v>285</v>
      </c>
      <c r="AT2311"/>
      <c r="AU2311" s="6" t="s">
        <v>80</v>
      </c>
      <c r="AV2311" s="6" t="s">
        <v>100</v>
      </c>
      <c r="AW2311"/>
      <c r="AX2311"/>
      <c r="AY2311"/>
      <c r="AZ2311"/>
      <c r="BA2311"/>
      <c r="BB2311"/>
      <c r="BC2311"/>
      <c r="BD2311" s="6" t="s">
        <v>7460</v>
      </c>
      <c r="BE2311" s="7" t="s">
        <v>102</v>
      </c>
      <c r="BG2311" s="7" t="s">
        <v>103</v>
      </c>
      <c r="BH2311" s="7">
        <v>2018</v>
      </c>
      <c r="BI2311" s="7" t="s">
        <v>104</v>
      </c>
      <c r="BJ2311" s="7" t="s">
        <v>105</v>
      </c>
      <c r="BK2311" s="7" t="s">
        <v>105</v>
      </c>
      <c r="BL2311" s="7" t="s">
        <v>103</v>
      </c>
      <c r="BN2311"/>
      <c r="BO2311"/>
      <c r="BP2311"/>
      <c r="BQ2311"/>
      <c r="BR2311"/>
      <c r="BS2311"/>
      <c r="BT2311"/>
      <c r="BU2311"/>
      <c r="BV2311"/>
      <c r="BW2311"/>
      <c r="BX2311"/>
      <c r="BY2311" s="8">
        <v>114983</v>
      </c>
      <c r="BZ2311" s="9" t="s">
        <v>106</v>
      </c>
    </row>
    <row r="2312" spans="1:78" s="7" customFormat="1" hidden="1" x14ac:dyDescent="0.25">
      <c r="A2312" s="7" t="str">
        <f t="shared" si="36"/>
        <v>ADOE*</v>
      </c>
      <c r="B2312" s="6" t="s">
        <v>7484</v>
      </c>
      <c r="C2312" s="6" t="s">
        <v>7485</v>
      </c>
      <c r="D2312" s="6" t="s">
        <v>7463</v>
      </c>
      <c r="E2312" s="6" t="s">
        <v>7457</v>
      </c>
      <c r="F2312"/>
      <c r="G2312"/>
      <c r="H2312" s="6" t="s">
        <v>80</v>
      </c>
      <c r="I2312"/>
      <c r="J2312" s="6" t="s">
        <v>81</v>
      </c>
      <c r="K2312" s="6" t="s">
        <v>82</v>
      </c>
      <c r="L2312" s="6" t="s">
        <v>156</v>
      </c>
      <c r="M2312" s="6" t="s">
        <v>84</v>
      </c>
      <c r="N2312" s="6" t="s">
        <v>85</v>
      </c>
      <c r="O2312" s="6" t="s">
        <v>157</v>
      </c>
      <c r="P2312" s="6" t="s">
        <v>108</v>
      </c>
      <c r="Q2312" s="6" t="s">
        <v>109</v>
      </c>
      <c r="R2312" s="6" t="s">
        <v>110</v>
      </c>
      <c r="S2312" s="6" t="s">
        <v>109</v>
      </c>
      <c r="T2312" s="6" t="s">
        <v>110</v>
      </c>
      <c r="U2312" s="6" t="s">
        <v>91</v>
      </c>
      <c r="V2312" s="6" t="s">
        <v>91</v>
      </c>
      <c r="W2312" s="6" t="s">
        <v>80</v>
      </c>
      <c r="X2312" s="6" t="s">
        <v>80</v>
      </c>
      <c r="Y2312" s="6" t="s">
        <v>92</v>
      </c>
      <c r="Z2312" s="6" t="s">
        <v>80</v>
      </c>
      <c r="AA2312" s="6" t="s">
        <v>93</v>
      </c>
      <c r="AB2312"/>
      <c r="AC2312"/>
      <c r="AD2312"/>
      <c r="AE2312" t="str">
        <f>VLOOKUP(E2312,'Synthèse ventes'!$A$5:$C$2461,3,0)</f>
        <v>Rond Ø250 OTTO FUCHS X 114,32Kg</v>
      </c>
      <c r="AF2312" t="str">
        <f>VLOOKUP(E2312,'Synthèse ventes'!$A$5:$C$2461,2,0)</f>
        <v>OTTO F.</v>
      </c>
      <c r="AG2312"/>
      <c r="AH2312"/>
      <c r="AI2312"/>
      <c r="AJ2312"/>
      <c r="AK2312" s="6" t="s">
        <v>80</v>
      </c>
      <c r="AL2312" s="6" t="s">
        <v>7458</v>
      </c>
      <c r="AM2312" s="6" t="s">
        <v>95</v>
      </c>
      <c r="AN2312" s="6" t="s">
        <v>96</v>
      </c>
      <c r="AO2312" s="6" t="s">
        <v>166</v>
      </c>
      <c r="AP2312" s="6" t="s">
        <v>80</v>
      </c>
      <c r="AQ2312" s="6" t="s">
        <v>80</v>
      </c>
      <c r="AR2312" s="6" t="s">
        <v>4018</v>
      </c>
      <c r="AS2312" s="6" t="s">
        <v>285</v>
      </c>
      <c r="AT2312"/>
      <c r="AU2312" s="6" t="s">
        <v>80</v>
      </c>
      <c r="AV2312" s="6" t="s">
        <v>100</v>
      </c>
      <c r="AW2312"/>
      <c r="AX2312"/>
      <c r="AY2312"/>
      <c r="AZ2312"/>
      <c r="BA2312"/>
      <c r="BB2312"/>
      <c r="BC2312"/>
      <c r="BD2312" s="6" t="s">
        <v>7460</v>
      </c>
      <c r="BE2312" s="7" t="s">
        <v>102</v>
      </c>
      <c r="BG2312" s="7" t="s">
        <v>103</v>
      </c>
      <c r="BH2312" s="7">
        <v>2018</v>
      </c>
      <c r="BI2312" s="7" t="s">
        <v>104</v>
      </c>
      <c r="BJ2312" s="7" t="s">
        <v>105</v>
      </c>
      <c r="BK2312" s="7" t="s">
        <v>105</v>
      </c>
      <c r="BL2312" s="7" t="s">
        <v>103</v>
      </c>
      <c r="BN2312"/>
      <c r="BO2312"/>
      <c r="BP2312"/>
      <c r="BQ2312"/>
      <c r="BR2312"/>
      <c r="BS2312"/>
      <c r="BT2312"/>
      <c r="BU2312"/>
      <c r="BV2312"/>
      <c r="BW2312"/>
      <c r="BX2312"/>
      <c r="BY2312" s="8">
        <v>25797</v>
      </c>
      <c r="BZ2312" s="9" t="s">
        <v>106</v>
      </c>
    </row>
    <row r="2313" spans="1:78" s="7" customFormat="1" hidden="1" x14ac:dyDescent="0.25">
      <c r="A2313" s="7" t="str">
        <f t="shared" si="36"/>
        <v>ADOE*</v>
      </c>
      <c r="B2313" s="6" t="s">
        <v>7486</v>
      </c>
      <c r="C2313" s="6" t="s">
        <v>7487</v>
      </c>
      <c r="D2313" s="6" t="s">
        <v>7463</v>
      </c>
      <c r="E2313" s="6" t="s">
        <v>7457</v>
      </c>
      <c r="F2313"/>
      <c r="G2313"/>
      <c r="H2313" s="6" t="s">
        <v>80</v>
      </c>
      <c r="I2313"/>
      <c r="J2313" s="6" t="s">
        <v>81</v>
      </c>
      <c r="K2313" s="6" t="s">
        <v>82</v>
      </c>
      <c r="L2313" s="6" t="s">
        <v>156</v>
      </c>
      <c r="M2313" s="6" t="s">
        <v>84</v>
      </c>
      <c r="N2313" s="6" t="s">
        <v>85</v>
      </c>
      <c r="O2313" s="6" t="s">
        <v>157</v>
      </c>
      <c r="P2313" s="6" t="s">
        <v>108</v>
      </c>
      <c r="Q2313" s="6" t="s">
        <v>109</v>
      </c>
      <c r="R2313" s="6" t="s">
        <v>110</v>
      </c>
      <c r="S2313" s="6" t="s">
        <v>109</v>
      </c>
      <c r="T2313" s="6" t="s">
        <v>110</v>
      </c>
      <c r="U2313" s="6" t="s">
        <v>91</v>
      </c>
      <c r="V2313" s="6" t="s">
        <v>91</v>
      </c>
      <c r="W2313" s="6" t="s">
        <v>80</v>
      </c>
      <c r="X2313" s="6" t="s">
        <v>80</v>
      </c>
      <c r="Y2313" s="6" t="s">
        <v>92</v>
      </c>
      <c r="Z2313" s="6" t="s">
        <v>80</v>
      </c>
      <c r="AA2313" s="6" t="s">
        <v>93</v>
      </c>
      <c r="AB2313"/>
      <c r="AC2313"/>
      <c r="AD2313"/>
      <c r="AE2313" t="str">
        <f>VLOOKUP(E2313,'Synthèse ventes'!$A$5:$C$2461,3,0)</f>
        <v>Rond Ø250 OTTO FUCHS X 114,32Kg</v>
      </c>
      <c r="AF2313" t="str">
        <f>VLOOKUP(E2313,'Synthèse ventes'!$A$5:$C$2461,2,0)</f>
        <v>OTTO F.</v>
      </c>
      <c r="AG2313"/>
      <c r="AH2313"/>
      <c r="AI2313"/>
      <c r="AJ2313"/>
      <c r="AK2313" s="6" t="s">
        <v>80</v>
      </c>
      <c r="AL2313" s="6" t="s">
        <v>7458</v>
      </c>
      <c r="AM2313" s="6" t="s">
        <v>95</v>
      </c>
      <c r="AN2313" s="6" t="s">
        <v>234</v>
      </c>
      <c r="AO2313" s="6" t="s">
        <v>166</v>
      </c>
      <c r="AP2313" s="6" t="s">
        <v>80</v>
      </c>
      <c r="AQ2313" s="6" t="s">
        <v>80</v>
      </c>
      <c r="AR2313" s="6" t="s">
        <v>4018</v>
      </c>
      <c r="AS2313" s="6" t="s">
        <v>285</v>
      </c>
      <c r="AT2313"/>
      <c r="AU2313" s="6" t="s">
        <v>80</v>
      </c>
      <c r="AV2313" s="6" t="s">
        <v>100</v>
      </c>
      <c r="AW2313"/>
      <c r="AX2313"/>
      <c r="AY2313"/>
      <c r="AZ2313"/>
      <c r="BA2313"/>
      <c r="BB2313"/>
      <c r="BC2313"/>
      <c r="BD2313" s="6" t="s">
        <v>7460</v>
      </c>
      <c r="BE2313" s="7" t="s">
        <v>102</v>
      </c>
      <c r="BG2313" s="7" t="s">
        <v>103</v>
      </c>
      <c r="BH2313" s="7">
        <v>2018</v>
      </c>
      <c r="BI2313" s="7" t="s">
        <v>104</v>
      </c>
      <c r="BJ2313" s="7" t="s">
        <v>105</v>
      </c>
      <c r="BK2313" s="7" t="s">
        <v>105</v>
      </c>
      <c r="BL2313" s="7" t="s">
        <v>103</v>
      </c>
      <c r="BN2313"/>
      <c r="BO2313"/>
      <c r="BP2313"/>
      <c r="BQ2313"/>
      <c r="BR2313"/>
      <c r="BS2313"/>
      <c r="BT2313"/>
      <c r="BU2313"/>
      <c r="BV2313"/>
      <c r="BW2313"/>
      <c r="BX2313"/>
      <c r="BY2313" s="8">
        <v>86778</v>
      </c>
      <c r="BZ2313" s="9" t="s">
        <v>106</v>
      </c>
    </row>
    <row r="2314" spans="1:78" s="7" customFormat="1" hidden="1" x14ac:dyDescent="0.25">
      <c r="A2314" s="7" t="str">
        <f t="shared" si="36"/>
        <v>ACPZ*</v>
      </c>
      <c r="B2314" s="6" t="s">
        <v>7488</v>
      </c>
      <c r="C2314" s="6" t="s">
        <v>7489</v>
      </c>
      <c r="D2314" s="6" t="s">
        <v>7490</v>
      </c>
      <c r="E2314" s="6" t="s">
        <v>7225</v>
      </c>
      <c r="F2314"/>
      <c r="G2314"/>
      <c r="H2314" s="6" t="s">
        <v>80</v>
      </c>
      <c r="I2314"/>
      <c r="J2314" s="6" t="s">
        <v>81</v>
      </c>
      <c r="K2314" s="6" t="s">
        <v>82</v>
      </c>
      <c r="L2314" s="6" t="s">
        <v>137</v>
      </c>
      <c r="M2314" s="6" t="s">
        <v>84</v>
      </c>
      <c r="N2314" s="6" t="s">
        <v>85</v>
      </c>
      <c r="O2314" s="6" t="s">
        <v>138</v>
      </c>
      <c r="P2314" s="6" t="s">
        <v>139</v>
      </c>
      <c r="Q2314" s="6" t="s">
        <v>254</v>
      </c>
      <c r="R2314" s="35" t="s">
        <v>254</v>
      </c>
      <c r="S2314" s="6" t="s">
        <v>254</v>
      </c>
      <c r="T2314" s="35" t="s">
        <v>7491</v>
      </c>
      <c r="U2314" s="32" t="s">
        <v>1634</v>
      </c>
      <c r="V2314" s="32" t="s">
        <v>1762</v>
      </c>
      <c r="W2314" s="6" t="s">
        <v>80</v>
      </c>
      <c r="X2314" s="6" t="s">
        <v>80</v>
      </c>
      <c r="Y2314" s="6" t="s">
        <v>92</v>
      </c>
      <c r="Z2314" s="6" t="s">
        <v>80</v>
      </c>
      <c r="AA2314" s="6" t="s">
        <v>93</v>
      </c>
      <c r="AB2314"/>
      <c r="AC2314"/>
      <c r="AD2314"/>
      <c r="AE2314" t="str">
        <f>VLOOKUP(E2314,'Synthèse ventes'!$A$5:$C$2461,3,0)</f>
        <v>Rond Ø250 ARCONIC  x 120 Kg</v>
      </c>
      <c r="AF2314" t="str">
        <f>VLOOKUP(E2314,'Synthèse ventes'!$A$5:$C$2461,2,0)</f>
        <v>ARCONIC L</v>
      </c>
      <c r="AG2314"/>
      <c r="AH2314"/>
      <c r="AI2314"/>
      <c r="AJ2314"/>
      <c r="AK2314" s="6" t="s">
        <v>92</v>
      </c>
      <c r="AL2314" s="6" t="s">
        <v>7226</v>
      </c>
      <c r="AM2314" s="6" t="s">
        <v>95</v>
      </c>
      <c r="AN2314" s="6" t="s">
        <v>145</v>
      </c>
      <c r="AO2314" s="6" t="s">
        <v>225</v>
      </c>
      <c r="AP2314" s="6" t="s">
        <v>80</v>
      </c>
      <c r="AQ2314" s="6" t="s">
        <v>80</v>
      </c>
      <c r="AR2314" s="6" t="s">
        <v>4899</v>
      </c>
      <c r="AS2314" s="6" t="s">
        <v>169</v>
      </c>
      <c r="AT2314"/>
      <c r="AU2314" s="6" t="s">
        <v>80</v>
      </c>
      <c r="AV2314" s="6" t="s">
        <v>100</v>
      </c>
      <c r="AW2314"/>
      <c r="AX2314"/>
      <c r="AY2314"/>
      <c r="AZ2314"/>
      <c r="BA2314"/>
      <c r="BB2314"/>
      <c r="BC2314"/>
      <c r="BD2314" s="6" t="s">
        <v>7492</v>
      </c>
      <c r="BE2314" s="7" t="s">
        <v>102</v>
      </c>
      <c r="BG2314" s="7" t="s">
        <v>103</v>
      </c>
      <c r="BH2314" s="7">
        <v>2018</v>
      </c>
      <c r="BI2314" s="7" t="s">
        <v>104</v>
      </c>
      <c r="BJ2314" s="7" t="s">
        <v>105</v>
      </c>
      <c r="BK2314" s="7" t="s">
        <v>105</v>
      </c>
      <c r="BL2314" s="7" t="s">
        <v>103</v>
      </c>
      <c r="BN2314"/>
      <c r="BO2314"/>
      <c r="BP2314"/>
      <c r="BQ2314"/>
      <c r="BR2314"/>
      <c r="BS2314"/>
      <c r="BT2314"/>
      <c r="BU2314"/>
      <c r="BV2314"/>
      <c r="BW2314"/>
      <c r="BX2314"/>
      <c r="BY2314" s="8">
        <v>3737</v>
      </c>
      <c r="BZ2314" s="9" t="s">
        <v>106</v>
      </c>
    </row>
    <row r="2315" spans="1:78" s="7" customFormat="1" hidden="1" x14ac:dyDescent="0.25">
      <c r="A2315" s="7" t="str">
        <f t="shared" si="36"/>
        <v>ADNP*</v>
      </c>
      <c r="B2315" s="6" t="s">
        <v>7493</v>
      </c>
      <c r="C2315" s="6" t="s">
        <v>7494</v>
      </c>
      <c r="D2315" s="6" t="s">
        <v>7307</v>
      </c>
      <c r="E2315" s="6" t="s">
        <v>7308</v>
      </c>
      <c r="F2315"/>
      <c r="G2315"/>
      <c r="H2315" s="6" t="s">
        <v>80</v>
      </c>
      <c r="I2315"/>
      <c r="J2315" s="6" t="s">
        <v>81</v>
      </c>
      <c r="K2315" s="6" t="s">
        <v>82</v>
      </c>
      <c r="L2315" s="6" t="s">
        <v>5005</v>
      </c>
      <c r="M2315" s="6" t="s">
        <v>84</v>
      </c>
      <c r="N2315" s="6" t="s">
        <v>85</v>
      </c>
      <c r="O2315" s="6" t="s">
        <v>86</v>
      </c>
      <c r="P2315" s="6" t="s">
        <v>1927</v>
      </c>
      <c r="Q2315" s="6" t="s">
        <v>4691</v>
      </c>
      <c r="R2315" s="6" t="s">
        <v>4691</v>
      </c>
      <c r="S2315" s="6" t="s">
        <v>4691</v>
      </c>
      <c r="T2315" s="6" t="s">
        <v>2882</v>
      </c>
      <c r="U2315" s="6" t="s">
        <v>1930</v>
      </c>
      <c r="V2315" s="6" t="s">
        <v>1931</v>
      </c>
      <c r="W2315" s="6" t="s">
        <v>80</v>
      </c>
      <c r="X2315" s="6" t="s">
        <v>80</v>
      </c>
      <c r="Y2315" s="6" t="s">
        <v>92</v>
      </c>
      <c r="Z2315" s="6" t="s">
        <v>80</v>
      </c>
      <c r="AA2315" s="6" t="s">
        <v>93</v>
      </c>
      <c r="AB2315"/>
      <c r="AC2315"/>
      <c r="AD2315"/>
      <c r="AE2315" t="str">
        <f>VLOOKUP(E2315,'Synthèse ventes'!$A$5:$C$2461,3,0)</f>
        <v>Rond Ø250 ARCONIC  x 120 Kg</v>
      </c>
      <c r="AF2315" t="str">
        <f>VLOOKUP(E2315,'Synthèse ventes'!$A$5:$C$2461,2,0)</f>
        <v>ARCONIC L</v>
      </c>
      <c r="AG2315"/>
      <c r="AH2315"/>
      <c r="AI2315"/>
      <c r="AJ2315"/>
      <c r="AK2315" s="6" t="s">
        <v>80</v>
      </c>
      <c r="AL2315" s="6" t="s">
        <v>7309</v>
      </c>
      <c r="AM2315" s="6" t="s">
        <v>95</v>
      </c>
      <c r="AN2315" s="6" t="s">
        <v>145</v>
      </c>
      <c r="AO2315" s="6" t="s">
        <v>97</v>
      </c>
      <c r="AP2315" s="6" t="s">
        <v>80</v>
      </c>
      <c r="AQ2315" s="6" t="s">
        <v>80</v>
      </c>
      <c r="AR2315" s="6" t="s">
        <v>627</v>
      </c>
      <c r="AS2315" s="6" t="s">
        <v>885</v>
      </c>
      <c r="AT2315"/>
      <c r="AU2315" s="6" t="s">
        <v>80</v>
      </c>
      <c r="AV2315" s="6" t="s">
        <v>100</v>
      </c>
      <c r="AW2315"/>
      <c r="AX2315"/>
      <c r="AY2315"/>
      <c r="AZ2315"/>
      <c r="BA2315"/>
      <c r="BB2315"/>
      <c r="BC2315"/>
      <c r="BD2315" s="6" t="s">
        <v>7495</v>
      </c>
      <c r="BE2315" s="7" t="s">
        <v>102</v>
      </c>
      <c r="BG2315" s="7" t="s">
        <v>103</v>
      </c>
      <c r="BH2315" s="7">
        <v>2018</v>
      </c>
      <c r="BI2315" s="7" t="s">
        <v>104</v>
      </c>
      <c r="BJ2315" s="7" t="s">
        <v>105</v>
      </c>
      <c r="BK2315" s="7" t="s">
        <v>105</v>
      </c>
      <c r="BL2315" s="7" t="s">
        <v>103</v>
      </c>
      <c r="BN2315"/>
      <c r="BO2315"/>
      <c r="BP2315"/>
      <c r="BQ2315"/>
      <c r="BR2315"/>
      <c r="BS2315"/>
      <c r="BT2315"/>
      <c r="BU2315"/>
      <c r="BV2315"/>
      <c r="BW2315"/>
      <c r="BX2315"/>
      <c r="BY2315" s="8">
        <v>4272</v>
      </c>
      <c r="BZ2315" s="9" t="s">
        <v>106</v>
      </c>
    </row>
    <row r="2316" spans="1:78" s="7" customFormat="1" hidden="1" x14ac:dyDescent="0.25">
      <c r="A2316" s="7" t="str">
        <f t="shared" si="36"/>
        <v>ADNP*</v>
      </c>
      <c r="B2316" s="6" t="s">
        <v>7496</v>
      </c>
      <c r="C2316" s="6" t="s">
        <v>7494</v>
      </c>
      <c r="D2316" s="6" t="s">
        <v>7307</v>
      </c>
      <c r="E2316" s="6" t="s">
        <v>7308</v>
      </c>
      <c r="F2316"/>
      <c r="G2316"/>
      <c r="H2316" s="6" t="s">
        <v>80</v>
      </c>
      <c r="I2316"/>
      <c r="J2316" s="6" t="s">
        <v>81</v>
      </c>
      <c r="K2316" s="6" t="s">
        <v>82</v>
      </c>
      <c r="L2316" s="6" t="s">
        <v>5005</v>
      </c>
      <c r="M2316" s="6" t="s">
        <v>84</v>
      </c>
      <c r="N2316" s="6" t="s">
        <v>85</v>
      </c>
      <c r="O2316" s="6" t="s">
        <v>86</v>
      </c>
      <c r="P2316" s="6" t="s">
        <v>1409</v>
      </c>
      <c r="Q2316" s="6" t="s">
        <v>1410</v>
      </c>
      <c r="R2316" s="6" t="s">
        <v>1410</v>
      </c>
      <c r="S2316" s="6" t="s">
        <v>1410</v>
      </c>
      <c r="T2316" s="6" t="s">
        <v>1936</v>
      </c>
      <c r="U2316" s="6" t="s">
        <v>1937</v>
      </c>
      <c r="V2316" s="6" t="s">
        <v>91</v>
      </c>
      <c r="W2316" s="6" t="s">
        <v>80</v>
      </c>
      <c r="X2316" s="6" t="s">
        <v>80</v>
      </c>
      <c r="Y2316" s="6" t="s">
        <v>92</v>
      </c>
      <c r="Z2316" s="6" t="s">
        <v>80</v>
      </c>
      <c r="AA2316" s="6" t="s">
        <v>93</v>
      </c>
      <c r="AB2316"/>
      <c r="AC2316"/>
      <c r="AD2316"/>
      <c r="AE2316" t="str">
        <f>VLOOKUP(E2316,'Synthèse ventes'!$A$5:$C$2461,3,0)</f>
        <v>Rond Ø250 ARCONIC  x 120 Kg</v>
      </c>
      <c r="AF2316" t="str">
        <f>VLOOKUP(E2316,'Synthèse ventes'!$A$5:$C$2461,2,0)</f>
        <v>ARCONIC L</v>
      </c>
      <c r="AG2316"/>
      <c r="AH2316"/>
      <c r="AI2316"/>
      <c r="AJ2316"/>
      <c r="AK2316" s="6" t="s">
        <v>80</v>
      </c>
      <c r="AL2316" s="6" t="s">
        <v>7309</v>
      </c>
      <c r="AM2316" s="6" t="s">
        <v>95</v>
      </c>
      <c r="AN2316" s="6" t="s">
        <v>145</v>
      </c>
      <c r="AO2316" s="6" t="s">
        <v>97</v>
      </c>
      <c r="AP2316" s="6" t="s">
        <v>80</v>
      </c>
      <c r="AQ2316" s="6" t="s">
        <v>80</v>
      </c>
      <c r="AR2316" s="6" t="s">
        <v>627</v>
      </c>
      <c r="AS2316" s="6" t="s">
        <v>885</v>
      </c>
      <c r="AT2316"/>
      <c r="AU2316" s="6" t="s">
        <v>80</v>
      </c>
      <c r="AV2316" s="6" t="s">
        <v>100</v>
      </c>
      <c r="AW2316"/>
      <c r="AX2316"/>
      <c r="AY2316"/>
      <c r="AZ2316"/>
      <c r="BA2316"/>
      <c r="BB2316"/>
      <c r="BC2316"/>
      <c r="BD2316" s="6" t="s">
        <v>7495</v>
      </c>
      <c r="BE2316" s="7" t="s">
        <v>102</v>
      </c>
      <c r="BG2316" s="7" t="s">
        <v>103</v>
      </c>
      <c r="BH2316" s="7">
        <v>2018</v>
      </c>
      <c r="BI2316" s="7" t="s">
        <v>104</v>
      </c>
      <c r="BJ2316" s="7" t="s">
        <v>105</v>
      </c>
      <c r="BK2316" s="7" t="s">
        <v>105</v>
      </c>
      <c r="BL2316" s="7" t="s">
        <v>103</v>
      </c>
      <c r="BN2316"/>
      <c r="BO2316"/>
      <c r="BP2316"/>
      <c r="BQ2316"/>
      <c r="BR2316"/>
      <c r="BS2316"/>
      <c r="BT2316"/>
      <c r="BU2316"/>
      <c r="BV2316"/>
      <c r="BW2316"/>
      <c r="BX2316"/>
      <c r="BY2316" s="8">
        <v>124494</v>
      </c>
      <c r="BZ2316" s="9" t="s">
        <v>106</v>
      </c>
    </row>
    <row r="2317" spans="1:78" s="7" customFormat="1" hidden="1" x14ac:dyDescent="0.25">
      <c r="A2317" s="7" t="str">
        <f t="shared" si="36"/>
        <v>ADNP*</v>
      </c>
      <c r="B2317" s="6" t="s">
        <v>7497</v>
      </c>
      <c r="C2317" s="6" t="s">
        <v>7494</v>
      </c>
      <c r="D2317" s="6" t="s">
        <v>7307</v>
      </c>
      <c r="E2317" s="6" t="s">
        <v>7308</v>
      </c>
      <c r="F2317"/>
      <c r="G2317"/>
      <c r="H2317" s="6" t="s">
        <v>80</v>
      </c>
      <c r="I2317"/>
      <c r="J2317" s="6" t="s">
        <v>81</v>
      </c>
      <c r="K2317" s="6" t="s">
        <v>82</v>
      </c>
      <c r="L2317" s="6" t="s">
        <v>5005</v>
      </c>
      <c r="M2317" s="6" t="s">
        <v>84</v>
      </c>
      <c r="N2317" s="6" t="s">
        <v>85</v>
      </c>
      <c r="O2317" s="6" t="s">
        <v>86</v>
      </c>
      <c r="P2317" s="6" t="s">
        <v>108</v>
      </c>
      <c r="Q2317" s="6" t="s">
        <v>109</v>
      </c>
      <c r="R2317" s="6" t="s">
        <v>110</v>
      </c>
      <c r="S2317" s="6" t="s">
        <v>109</v>
      </c>
      <c r="T2317" s="6" t="s">
        <v>110</v>
      </c>
      <c r="U2317" s="6" t="s">
        <v>91</v>
      </c>
      <c r="V2317" s="6" t="s">
        <v>91</v>
      </c>
      <c r="W2317" s="6" t="s">
        <v>80</v>
      </c>
      <c r="X2317" s="6" t="s">
        <v>80</v>
      </c>
      <c r="Y2317" s="6" t="s">
        <v>92</v>
      </c>
      <c r="Z2317" s="6" t="s">
        <v>80</v>
      </c>
      <c r="AA2317" s="6" t="s">
        <v>93</v>
      </c>
      <c r="AB2317"/>
      <c r="AC2317"/>
      <c r="AD2317"/>
      <c r="AE2317" t="str">
        <f>VLOOKUP(E2317,'Synthèse ventes'!$A$5:$C$2461,3,0)</f>
        <v>Rond Ø250 ARCONIC  x 120 Kg</v>
      </c>
      <c r="AF2317" t="str">
        <f>VLOOKUP(E2317,'Synthèse ventes'!$A$5:$C$2461,2,0)</f>
        <v>ARCONIC L</v>
      </c>
      <c r="AG2317"/>
      <c r="AH2317"/>
      <c r="AI2317"/>
      <c r="AJ2317"/>
      <c r="AK2317" s="6" t="s">
        <v>80</v>
      </c>
      <c r="AL2317" s="6" t="s">
        <v>7309</v>
      </c>
      <c r="AM2317" s="6" t="s">
        <v>95</v>
      </c>
      <c r="AN2317" s="6" t="s">
        <v>145</v>
      </c>
      <c r="AO2317" s="6" t="s">
        <v>97</v>
      </c>
      <c r="AP2317" s="6" t="s">
        <v>80</v>
      </c>
      <c r="AQ2317" s="6" t="s">
        <v>80</v>
      </c>
      <c r="AR2317" s="6" t="s">
        <v>627</v>
      </c>
      <c r="AS2317" s="6" t="s">
        <v>885</v>
      </c>
      <c r="AT2317"/>
      <c r="AU2317" s="6" t="s">
        <v>80</v>
      </c>
      <c r="AV2317" s="6" t="s">
        <v>100</v>
      </c>
      <c r="AW2317"/>
      <c r="AX2317"/>
      <c r="AY2317"/>
      <c r="AZ2317"/>
      <c r="BA2317"/>
      <c r="BB2317"/>
      <c r="BC2317"/>
      <c r="BD2317" s="6" t="s">
        <v>7495</v>
      </c>
      <c r="BE2317" s="7" t="s">
        <v>102</v>
      </c>
      <c r="BG2317" s="7" t="s">
        <v>103</v>
      </c>
      <c r="BH2317" s="7">
        <v>2018</v>
      </c>
      <c r="BI2317" s="7" t="s">
        <v>104</v>
      </c>
      <c r="BJ2317" s="7" t="s">
        <v>105</v>
      </c>
      <c r="BK2317" s="7" t="s">
        <v>105</v>
      </c>
      <c r="BL2317" s="7" t="s">
        <v>103</v>
      </c>
      <c r="BN2317"/>
      <c r="BO2317"/>
      <c r="BP2317"/>
      <c r="BQ2317"/>
      <c r="BR2317"/>
      <c r="BS2317"/>
      <c r="BT2317"/>
      <c r="BU2317"/>
      <c r="BV2317"/>
      <c r="BW2317"/>
      <c r="BX2317"/>
      <c r="BY2317" s="8">
        <v>16928</v>
      </c>
      <c r="BZ2317" s="9" t="s">
        <v>106</v>
      </c>
    </row>
    <row r="2318" spans="1:78" s="7" customFormat="1" hidden="1" x14ac:dyDescent="0.25">
      <c r="A2318" s="7" t="str">
        <f t="shared" si="36"/>
        <v>ADNG*</v>
      </c>
      <c r="B2318" s="6" t="s">
        <v>7498</v>
      </c>
      <c r="C2318" s="6" t="s">
        <v>7499</v>
      </c>
      <c r="D2318" s="6" t="s">
        <v>7500</v>
      </c>
      <c r="E2318" s="6" t="s">
        <v>7501</v>
      </c>
      <c r="F2318"/>
      <c r="G2318"/>
      <c r="H2318" s="6" t="s">
        <v>80</v>
      </c>
      <c r="I2318"/>
      <c r="J2318" s="6" t="s">
        <v>81</v>
      </c>
      <c r="K2318" s="6" t="s">
        <v>82</v>
      </c>
      <c r="L2318" s="6" t="s">
        <v>156</v>
      </c>
      <c r="M2318" s="6" t="s">
        <v>84</v>
      </c>
      <c r="N2318" s="6" t="s">
        <v>85</v>
      </c>
      <c r="O2318" s="6" t="s">
        <v>157</v>
      </c>
      <c r="P2318" s="6" t="s">
        <v>108</v>
      </c>
      <c r="Q2318" s="6" t="s">
        <v>109</v>
      </c>
      <c r="R2318" s="6" t="s">
        <v>110</v>
      </c>
      <c r="S2318" s="6" t="s">
        <v>109</v>
      </c>
      <c r="T2318" s="6" t="s">
        <v>110</v>
      </c>
      <c r="U2318" s="6" t="s">
        <v>91</v>
      </c>
      <c r="V2318" s="6" t="s">
        <v>91</v>
      </c>
      <c r="W2318" s="6" t="s">
        <v>80</v>
      </c>
      <c r="X2318" s="6" t="s">
        <v>80</v>
      </c>
      <c r="Y2318" s="6" t="s">
        <v>92</v>
      </c>
      <c r="Z2318" s="6" t="s">
        <v>80</v>
      </c>
      <c r="AA2318" s="6" t="s">
        <v>93</v>
      </c>
      <c r="AB2318"/>
      <c r="AC2318"/>
      <c r="AD2318"/>
      <c r="AE2318" t="str">
        <f>VLOOKUP(E2318,'Synthèse ventes'!$A$5:$C$2461,3,0)</f>
        <v>Rond Ø250 OTTO FUCHS X 117,37Kg</v>
      </c>
      <c r="AF2318" t="str">
        <f>VLOOKUP(E2318,'Synthèse ventes'!$A$5:$C$2461,2,0)</f>
        <v>OTTO F.</v>
      </c>
      <c r="AG2318"/>
      <c r="AH2318"/>
      <c r="AI2318"/>
      <c r="AJ2318"/>
      <c r="AK2318" s="6" t="s">
        <v>92</v>
      </c>
      <c r="AL2318" s="6" t="s">
        <v>7502</v>
      </c>
      <c r="AM2318" s="6" t="s">
        <v>95</v>
      </c>
      <c r="AN2318" s="6" t="s">
        <v>234</v>
      </c>
      <c r="AO2318" s="6" t="s">
        <v>166</v>
      </c>
      <c r="AP2318" s="6" t="s">
        <v>80</v>
      </c>
      <c r="AQ2318" s="6" t="s">
        <v>80</v>
      </c>
      <c r="AR2318" s="6" t="s">
        <v>4018</v>
      </c>
      <c r="AS2318" s="6" t="s">
        <v>285</v>
      </c>
      <c r="AT2318"/>
      <c r="AU2318" s="6" t="s">
        <v>80</v>
      </c>
      <c r="AV2318" s="6" t="s">
        <v>100</v>
      </c>
      <c r="AW2318"/>
      <c r="AX2318"/>
      <c r="AY2318"/>
      <c r="AZ2318"/>
      <c r="BA2318"/>
      <c r="BB2318"/>
      <c r="BC2318"/>
      <c r="BD2318" s="6" t="s">
        <v>7503</v>
      </c>
      <c r="BE2318" s="7" t="s">
        <v>102</v>
      </c>
      <c r="BG2318" s="7" t="s">
        <v>103</v>
      </c>
      <c r="BH2318" s="7">
        <v>2018</v>
      </c>
      <c r="BI2318" s="7" t="s">
        <v>104</v>
      </c>
      <c r="BJ2318" s="7" t="s">
        <v>105</v>
      </c>
      <c r="BK2318" s="7" t="s">
        <v>105</v>
      </c>
      <c r="BL2318" s="7" t="s">
        <v>103</v>
      </c>
      <c r="BN2318"/>
      <c r="BO2318"/>
      <c r="BP2318"/>
      <c r="BQ2318"/>
      <c r="BR2318"/>
      <c r="BS2318"/>
      <c r="BT2318"/>
      <c r="BU2318"/>
      <c r="BV2318"/>
      <c r="BW2318"/>
      <c r="BX2318"/>
      <c r="BY2318" s="8">
        <v>107912</v>
      </c>
      <c r="BZ2318" s="9" t="s">
        <v>106</v>
      </c>
    </row>
    <row r="2319" spans="1:78" s="7" customFormat="1" hidden="1" x14ac:dyDescent="0.25">
      <c r="A2319" s="7" t="str">
        <f t="shared" si="36"/>
        <v>ADNG*</v>
      </c>
      <c r="B2319" s="6" t="s">
        <v>7504</v>
      </c>
      <c r="C2319" s="6" t="s">
        <v>7505</v>
      </c>
      <c r="D2319" s="6" t="s">
        <v>7500</v>
      </c>
      <c r="E2319" s="6" t="s">
        <v>7501</v>
      </c>
      <c r="F2319"/>
      <c r="G2319"/>
      <c r="H2319" s="6" t="s">
        <v>80</v>
      </c>
      <c r="I2319"/>
      <c r="J2319" s="6" t="s">
        <v>81</v>
      </c>
      <c r="K2319" s="6" t="s">
        <v>82</v>
      </c>
      <c r="L2319" s="6" t="s">
        <v>156</v>
      </c>
      <c r="M2319" s="6" t="s">
        <v>84</v>
      </c>
      <c r="N2319" s="6" t="s">
        <v>85</v>
      </c>
      <c r="O2319" s="6" t="s">
        <v>157</v>
      </c>
      <c r="P2319" s="6" t="s">
        <v>108</v>
      </c>
      <c r="Q2319" s="6" t="s">
        <v>109</v>
      </c>
      <c r="R2319" s="6" t="s">
        <v>110</v>
      </c>
      <c r="S2319" s="6" t="s">
        <v>109</v>
      </c>
      <c r="T2319" s="6" t="s">
        <v>110</v>
      </c>
      <c r="U2319" s="6" t="s">
        <v>91</v>
      </c>
      <c r="V2319" s="6" t="s">
        <v>91</v>
      </c>
      <c r="W2319" s="6" t="s">
        <v>80</v>
      </c>
      <c r="X2319" s="6" t="s">
        <v>80</v>
      </c>
      <c r="Y2319" s="6" t="s">
        <v>92</v>
      </c>
      <c r="Z2319" s="6" t="s">
        <v>80</v>
      </c>
      <c r="AA2319" s="6" t="s">
        <v>93</v>
      </c>
      <c r="AB2319"/>
      <c r="AC2319"/>
      <c r="AD2319"/>
      <c r="AE2319" t="str">
        <f>VLOOKUP(E2319,'Synthèse ventes'!$A$5:$C$2461,3,0)</f>
        <v>Rond Ø250 OTTO FUCHS X 117,37Kg</v>
      </c>
      <c r="AF2319" t="str">
        <f>VLOOKUP(E2319,'Synthèse ventes'!$A$5:$C$2461,2,0)</f>
        <v>OTTO F.</v>
      </c>
      <c r="AG2319"/>
      <c r="AH2319"/>
      <c r="AI2319"/>
      <c r="AJ2319"/>
      <c r="AK2319" s="6" t="s">
        <v>92</v>
      </c>
      <c r="AL2319" s="6" t="s">
        <v>7502</v>
      </c>
      <c r="AM2319" s="6" t="s">
        <v>95</v>
      </c>
      <c r="AN2319" s="6" t="s">
        <v>96</v>
      </c>
      <c r="AO2319" s="6" t="s">
        <v>3433</v>
      </c>
      <c r="AP2319" s="6" t="s">
        <v>80</v>
      </c>
      <c r="AQ2319" s="6" t="s">
        <v>80</v>
      </c>
      <c r="AR2319" s="6" t="s">
        <v>4018</v>
      </c>
      <c r="AS2319" s="6" t="s">
        <v>285</v>
      </c>
      <c r="AT2319"/>
      <c r="AU2319" s="6" t="s">
        <v>80</v>
      </c>
      <c r="AV2319" s="6" t="s">
        <v>100</v>
      </c>
      <c r="AW2319"/>
      <c r="AX2319"/>
      <c r="AY2319"/>
      <c r="AZ2319"/>
      <c r="BA2319"/>
      <c r="BB2319"/>
      <c r="BC2319"/>
      <c r="BD2319" s="6" t="s">
        <v>7503</v>
      </c>
      <c r="BE2319" s="7" t="s">
        <v>102</v>
      </c>
      <c r="BG2319" s="7" t="s">
        <v>103</v>
      </c>
      <c r="BH2319" s="7">
        <v>2018</v>
      </c>
      <c r="BI2319" s="7" t="s">
        <v>104</v>
      </c>
      <c r="BJ2319" s="7" t="s">
        <v>105</v>
      </c>
      <c r="BK2319" s="7" t="s">
        <v>105</v>
      </c>
      <c r="BL2319" s="7" t="s">
        <v>103</v>
      </c>
      <c r="BN2319"/>
      <c r="BO2319"/>
      <c r="BP2319"/>
      <c r="BQ2319"/>
      <c r="BR2319"/>
      <c r="BS2319"/>
      <c r="BT2319"/>
      <c r="BU2319"/>
      <c r="BV2319"/>
      <c r="BW2319"/>
      <c r="BX2319"/>
      <c r="BY2319" s="8">
        <v>102150</v>
      </c>
      <c r="BZ2319" s="9" t="s">
        <v>106</v>
      </c>
    </row>
    <row r="2320" spans="1:78" s="7" customFormat="1" hidden="1" x14ac:dyDescent="0.25">
      <c r="A2320" s="7" t="str">
        <f t="shared" si="36"/>
        <v>ADBG*</v>
      </c>
      <c r="B2320" s="6" t="s">
        <v>7506</v>
      </c>
      <c r="C2320" s="6" t="s">
        <v>7507</v>
      </c>
      <c r="D2320" s="6" t="s">
        <v>7508</v>
      </c>
      <c r="E2320" s="6" t="s">
        <v>7509</v>
      </c>
      <c r="F2320"/>
      <c r="G2320"/>
      <c r="H2320" s="6" t="s">
        <v>80</v>
      </c>
      <c r="I2320"/>
      <c r="J2320" s="6" t="s">
        <v>81</v>
      </c>
      <c r="K2320" s="6" t="s">
        <v>82</v>
      </c>
      <c r="L2320" s="6" t="s">
        <v>156</v>
      </c>
      <c r="M2320" s="6" t="s">
        <v>84</v>
      </c>
      <c r="N2320" s="6" t="s">
        <v>85</v>
      </c>
      <c r="O2320" s="6" t="s">
        <v>157</v>
      </c>
      <c r="P2320" s="6" t="s">
        <v>108</v>
      </c>
      <c r="Q2320" s="6" t="s">
        <v>109</v>
      </c>
      <c r="R2320" s="6" t="s">
        <v>110</v>
      </c>
      <c r="S2320" s="6" t="s">
        <v>109</v>
      </c>
      <c r="T2320" s="6" t="s">
        <v>110</v>
      </c>
      <c r="U2320" s="6" t="s">
        <v>91</v>
      </c>
      <c r="V2320" s="6" t="s">
        <v>91</v>
      </c>
      <c r="W2320" s="6" t="s">
        <v>80</v>
      </c>
      <c r="X2320" s="6" t="s">
        <v>80</v>
      </c>
      <c r="Y2320" s="6" t="s">
        <v>92</v>
      </c>
      <c r="Z2320" s="6" t="s">
        <v>80</v>
      </c>
      <c r="AA2320" s="6" t="s">
        <v>93</v>
      </c>
      <c r="AB2320"/>
      <c r="AC2320"/>
      <c r="AD2320"/>
      <c r="AE2320" t="str">
        <f>VLOOKUP(E2320,'Synthèse ventes'!$A$5:$C$2461,3,0)</f>
        <v>Rond Ø240 BOMBARDIER - Multiple</v>
      </c>
      <c r="AF2320" t="str">
        <f>VLOOKUP(E2320,'Synthèse ventes'!$A$5:$C$2461,2,0)</f>
        <v>AD PAMIERS</v>
      </c>
      <c r="AG2320"/>
      <c r="AH2320"/>
      <c r="AI2320"/>
      <c r="AJ2320"/>
      <c r="AK2320" s="6" t="s">
        <v>80</v>
      </c>
      <c r="AL2320" s="6" t="s">
        <v>7510</v>
      </c>
      <c r="AM2320" s="6" t="s">
        <v>95</v>
      </c>
      <c r="AN2320" s="6" t="s">
        <v>234</v>
      </c>
      <c r="AO2320" s="6" t="s">
        <v>510</v>
      </c>
      <c r="AP2320" s="6" t="s">
        <v>80</v>
      </c>
      <c r="AQ2320" s="6" t="s">
        <v>80</v>
      </c>
      <c r="AR2320" s="6" t="s">
        <v>6633</v>
      </c>
      <c r="AS2320" s="6" t="s">
        <v>573</v>
      </c>
      <c r="AT2320"/>
      <c r="AU2320" s="6" t="s">
        <v>80</v>
      </c>
      <c r="AV2320" s="6" t="s">
        <v>100</v>
      </c>
      <c r="AW2320"/>
      <c r="AX2320"/>
      <c r="AY2320"/>
      <c r="AZ2320"/>
      <c r="BA2320"/>
      <c r="BB2320"/>
      <c r="BC2320"/>
      <c r="BD2320" s="6" t="s">
        <v>7503</v>
      </c>
      <c r="BE2320" s="7" t="s">
        <v>102</v>
      </c>
      <c r="BG2320" s="7" t="s">
        <v>103</v>
      </c>
      <c r="BH2320" s="7">
        <v>2018</v>
      </c>
      <c r="BI2320" s="7" t="s">
        <v>104</v>
      </c>
      <c r="BJ2320" s="7" t="s">
        <v>105</v>
      </c>
      <c r="BK2320" s="7" t="s">
        <v>105</v>
      </c>
      <c r="BL2320" s="7" t="s">
        <v>103</v>
      </c>
      <c r="BN2320"/>
      <c r="BO2320"/>
      <c r="BP2320"/>
      <c r="BQ2320"/>
      <c r="BR2320"/>
      <c r="BS2320"/>
      <c r="BT2320"/>
      <c r="BU2320"/>
      <c r="BV2320"/>
      <c r="BW2320"/>
      <c r="BX2320"/>
      <c r="BY2320" s="8">
        <v>109773</v>
      </c>
      <c r="BZ2320" s="9" t="s">
        <v>106</v>
      </c>
    </row>
    <row r="2321" spans="1:78" s="7" customFormat="1" hidden="1" x14ac:dyDescent="0.25">
      <c r="A2321" s="7" t="str">
        <f t="shared" si="36"/>
        <v>ADNR*</v>
      </c>
      <c r="B2321" s="6" t="s">
        <v>7511</v>
      </c>
      <c r="C2321" s="6" t="s">
        <v>7512</v>
      </c>
      <c r="D2321" s="6" t="s">
        <v>7513</v>
      </c>
      <c r="E2321" s="6" t="s">
        <v>7514</v>
      </c>
      <c r="F2321"/>
      <c r="G2321"/>
      <c r="H2321" s="6" t="s">
        <v>80</v>
      </c>
      <c r="I2321"/>
      <c r="J2321" s="6" t="s">
        <v>81</v>
      </c>
      <c r="K2321" s="6" t="s">
        <v>82</v>
      </c>
      <c r="L2321" s="6" t="s">
        <v>137</v>
      </c>
      <c r="M2321" s="6" t="s">
        <v>84</v>
      </c>
      <c r="N2321" s="6" t="s">
        <v>85</v>
      </c>
      <c r="O2321" s="6" t="s">
        <v>138</v>
      </c>
      <c r="P2321" s="6" t="s">
        <v>139</v>
      </c>
      <c r="Q2321" s="6" t="s">
        <v>1058</v>
      </c>
      <c r="R2321" s="35" t="s">
        <v>1058</v>
      </c>
      <c r="S2321" s="6" t="s">
        <v>1058</v>
      </c>
      <c r="T2321" s="35" t="s">
        <v>2552</v>
      </c>
      <c r="U2321" s="32" t="s">
        <v>1634</v>
      </c>
      <c r="V2321" s="32" t="s">
        <v>1762</v>
      </c>
      <c r="W2321" s="6" t="s">
        <v>80</v>
      </c>
      <c r="X2321" s="6" t="s">
        <v>80</v>
      </c>
      <c r="Y2321" s="6" t="s">
        <v>92</v>
      </c>
      <c r="Z2321" s="6" t="s">
        <v>80</v>
      </c>
      <c r="AA2321" s="6" t="s">
        <v>93</v>
      </c>
      <c r="AB2321"/>
      <c r="AC2321"/>
      <c r="AD2321"/>
      <c r="AE2321" t="str">
        <f>VLOOKUP(E2321,'Synthèse ventes'!$A$5:$C$2461,3,0)</f>
        <v>Rond Ø250 ARCONIC  x 120 Kg</v>
      </c>
      <c r="AF2321" t="str">
        <f>VLOOKUP(E2321,'Synthèse ventes'!$A$5:$C$2461,2,0)</f>
        <v>ARCONIC L</v>
      </c>
      <c r="AG2321"/>
      <c r="AH2321"/>
      <c r="AI2321"/>
      <c r="AJ2321"/>
      <c r="AK2321" s="6" t="s">
        <v>92</v>
      </c>
      <c r="AL2321" s="6" t="s">
        <v>7515</v>
      </c>
      <c r="AM2321" s="6" t="s">
        <v>95</v>
      </c>
      <c r="AN2321" s="6" t="s">
        <v>234</v>
      </c>
      <c r="AO2321" s="6" t="s">
        <v>225</v>
      </c>
      <c r="AP2321" s="6" t="s">
        <v>80</v>
      </c>
      <c r="AQ2321" s="6" t="s">
        <v>80</v>
      </c>
      <c r="AR2321" s="6" t="s">
        <v>4899</v>
      </c>
      <c r="AS2321" s="6" t="s">
        <v>169</v>
      </c>
      <c r="AT2321"/>
      <c r="AU2321" s="6" t="s">
        <v>80</v>
      </c>
      <c r="AV2321" s="6" t="s">
        <v>100</v>
      </c>
      <c r="AW2321"/>
      <c r="AX2321"/>
      <c r="AY2321"/>
      <c r="AZ2321"/>
      <c r="BA2321"/>
      <c r="BB2321"/>
      <c r="BC2321"/>
      <c r="BD2321" s="6" t="s">
        <v>7503</v>
      </c>
      <c r="BE2321" s="7" t="s">
        <v>102</v>
      </c>
      <c r="BG2321" s="7" t="s">
        <v>103</v>
      </c>
      <c r="BH2321" s="7">
        <v>2018</v>
      </c>
      <c r="BI2321" s="7" t="s">
        <v>104</v>
      </c>
      <c r="BJ2321" s="7" t="s">
        <v>105</v>
      </c>
      <c r="BK2321" s="7" t="s">
        <v>105</v>
      </c>
      <c r="BL2321" s="7" t="s">
        <v>103</v>
      </c>
      <c r="BN2321"/>
      <c r="BO2321"/>
      <c r="BP2321"/>
      <c r="BQ2321"/>
      <c r="BR2321"/>
      <c r="BS2321"/>
      <c r="BT2321"/>
      <c r="BU2321"/>
      <c r="BV2321"/>
      <c r="BW2321"/>
      <c r="BX2321"/>
      <c r="BY2321" s="8">
        <v>110415</v>
      </c>
      <c r="BZ2321" s="9" t="s">
        <v>106</v>
      </c>
    </row>
    <row r="2322" spans="1:78" s="7" customFormat="1" hidden="1" x14ac:dyDescent="0.25">
      <c r="A2322" s="7" t="str">
        <f t="shared" si="36"/>
        <v>ADNR*</v>
      </c>
      <c r="B2322" s="6" t="s">
        <v>7516</v>
      </c>
      <c r="C2322" s="6" t="s">
        <v>7517</v>
      </c>
      <c r="D2322" s="6" t="s">
        <v>7518</v>
      </c>
      <c r="E2322" s="6" t="s">
        <v>7514</v>
      </c>
      <c r="F2322"/>
      <c r="G2322"/>
      <c r="H2322" s="6" t="s">
        <v>80</v>
      </c>
      <c r="I2322"/>
      <c r="J2322" s="6" t="s">
        <v>81</v>
      </c>
      <c r="K2322" s="6" t="s">
        <v>82</v>
      </c>
      <c r="L2322" s="6" t="s">
        <v>156</v>
      </c>
      <c r="M2322" s="6" t="s">
        <v>84</v>
      </c>
      <c r="N2322" s="6" t="s">
        <v>85</v>
      </c>
      <c r="O2322" s="6" t="s">
        <v>157</v>
      </c>
      <c r="P2322" s="6" t="s">
        <v>108</v>
      </c>
      <c r="Q2322" s="6" t="s">
        <v>109</v>
      </c>
      <c r="R2322" s="6" t="s">
        <v>110</v>
      </c>
      <c r="S2322" s="6" t="s">
        <v>109</v>
      </c>
      <c r="T2322" s="6" t="s">
        <v>110</v>
      </c>
      <c r="U2322" s="6" t="s">
        <v>91</v>
      </c>
      <c r="V2322" s="6" t="s">
        <v>91</v>
      </c>
      <c r="W2322" s="6" t="s">
        <v>80</v>
      </c>
      <c r="X2322" s="6" t="s">
        <v>80</v>
      </c>
      <c r="Y2322" s="6" t="s">
        <v>92</v>
      </c>
      <c r="Z2322" s="6" t="s">
        <v>80</v>
      </c>
      <c r="AA2322" s="6" t="s">
        <v>93</v>
      </c>
      <c r="AB2322"/>
      <c r="AC2322"/>
      <c r="AD2322"/>
      <c r="AE2322" t="str">
        <f>VLOOKUP(E2322,'Synthèse ventes'!$A$5:$C$2461,3,0)</f>
        <v>Rond Ø250 ARCONIC  x 120 Kg</v>
      </c>
      <c r="AF2322" t="str">
        <f>VLOOKUP(E2322,'Synthèse ventes'!$A$5:$C$2461,2,0)</f>
        <v>ARCONIC L</v>
      </c>
      <c r="AG2322"/>
      <c r="AH2322"/>
      <c r="AI2322"/>
      <c r="AJ2322"/>
      <c r="AK2322" s="6" t="s">
        <v>80</v>
      </c>
      <c r="AL2322" s="6" t="s">
        <v>7515</v>
      </c>
      <c r="AM2322" s="6" t="s">
        <v>95</v>
      </c>
      <c r="AN2322" s="6" t="s">
        <v>96</v>
      </c>
      <c r="AO2322" s="6" t="s">
        <v>448</v>
      </c>
      <c r="AP2322" s="6" t="s">
        <v>80</v>
      </c>
      <c r="AQ2322" s="6" t="s">
        <v>80</v>
      </c>
      <c r="AR2322" s="6" t="s">
        <v>7519</v>
      </c>
      <c r="AS2322" s="6" t="s">
        <v>628</v>
      </c>
      <c r="AT2322"/>
      <c r="AU2322" s="6" t="s">
        <v>80</v>
      </c>
      <c r="AV2322" s="6" t="s">
        <v>100</v>
      </c>
      <c r="AW2322"/>
      <c r="AX2322"/>
      <c r="AY2322"/>
      <c r="AZ2322"/>
      <c r="BA2322"/>
      <c r="BB2322"/>
      <c r="BC2322"/>
      <c r="BD2322" s="6" t="s">
        <v>7520</v>
      </c>
      <c r="BE2322" s="7" t="s">
        <v>102</v>
      </c>
      <c r="BG2322" s="7" t="s">
        <v>103</v>
      </c>
      <c r="BH2322" s="7">
        <v>2018</v>
      </c>
      <c r="BI2322" s="7" t="s">
        <v>104</v>
      </c>
      <c r="BJ2322" s="7" t="s">
        <v>105</v>
      </c>
      <c r="BK2322" s="7" t="s">
        <v>105</v>
      </c>
      <c r="BL2322" s="7" t="s">
        <v>103</v>
      </c>
      <c r="BN2322"/>
      <c r="BO2322"/>
      <c r="BP2322"/>
      <c r="BQ2322"/>
      <c r="BR2322"/>
      <c r="BS2322"/>
      <c r="BT2322"/>
      <c r="BU2322"/>
      <c r="BV2322"/>
      <c r="BW2322"/>
      <c r="BX2322"/>
      <c r="BY2322" s="8">
        <v>117068</v>
      </c>
      <c r="BZ2322" s="9" t="s">
        <v>106</v>
      </c>
    </row>
    <row r="2323" spans="1:78" s="7" customFormat="1" hidden="1" x14ac:dyDescent="0.25">
      <c r="A2323" s="7" t="str">
        <f t="shared" si="36"/>
        <v>ADNR*</v>
      </c>
      <c r="B2323" s="6" t="s">
        <v>7521</v>
      </c>
      <c r="C2323" s="6" t="s">
        <v>7522</v>
      </c>
      <c r="D2323" s="6" t="s">
        <v>7518</v>
      </c>
      <c r="E2323" s="6" t="s">
        <v>7514</v>
      </c>
      <c r="F2323"/>
      <c r="G2323"/>
      <c r="H2323" s="6" t="s">
        <v>80</v>
      </c>
      <c r="I2323"/>
      <c r="J2323" s="6" t="s">
        <v>81</v>
      </c>
      <c r="K2323" s="6" t="s">
        <v>82</v>
      </c>
      <c r="L2323" s="6" t="s">
        <v>156</v>
      </c>
      <c r="M2323" s="6" t="s">
        <v>84</v>
      </c>
      <c r="N2323" s="6" t="s">
        <v>85</v>
      </c>
      <c r="O2323" s="6" t="s">
        <v>157</v>
      </c>
      <c r="P2323" s="6" t="s">
        <v>108</v>
      </c>
      <c r="Q2323" s="6" t="s">
        <v>109</v>
      </c>
      <c r="R2323" s="6" t="s">
        <v>110</v>
      </c>
      <c r="S2323" s="6" t="s">
        <v>109</v>
      </c>
      <c r="T2323" s="6" t="s">
        <v>110</v>
      </c>
      <c r="U2323" s="6" t="s">
        <v>91</v>
      </c>
      <c r="V2323" s="6" t="s">
        <v>91</v>
      </c>
      <c r="W2323" s="6" t="s">
        <v>80</v>
      </c>
      <c r="X2323" s="6" t="s">
        <v>80</v>
      </c>
      <c r="Y2323" s="6" t="s">
        <v>92</v>
      </c>
      <c r="Z2323" s="6" t="s">
        <v>80</v>
      </c>
      <c r="AA2323" s="6" t="s">
        <v>93</v>
      </c>
      <c r="AB2323"/>
      <c r="AC2323"/>
      <c r="AD2323"/>
      <c r="AE2323" t="str">
        <f>VLOOKUP(E2323,'Synthèse ventes'!$A$5:$C$2461,3,0)</f>
        <v>Rond Ø250 ARCONIC  x 120 Kg</v>
      </c>
      <c r="AF2323" t="str">
        <f>VLOOKUP(E2323,'Synthèse ventes'!$A$5:$C$2461,2,0)</f>
        <v>ARCONIC L</v>
      </c>
      <c r="AG2323"/>
      <c r="AH2323"/>
      <c r="AI2323"/>
      <c r="AJ2323"/>
      <c r="AK2323" s="6" t="s">
        <v>80</v>
      </c>
      <c r="AL2323" s="6" t="s">
        <v>7515</v>
      </c>
      <c r="AM2323" s="6" t="s">
        <v>95</v>
      </c>
      <c r="AN2323" s="6" t="s">
        <v>96</v>
      </c>
      <c r="AO2323" s="6" t="s">
        <v>394</v>
      </c>
      <c r="AP2323" s="6" t="s">
        <v>80</v>
      </c>
      <c r="AQ2323" s="6" t="s">
        <v>80</v>
      </c>
      <c r="AR2323" s="6" t="s">
        <v>7519</v>
      </c>
      <c r="AS2323" s="6" t="s">
        <v>628</v>
      </c>
      <c r="AT2323"/>
      <c r="AU2323" s="6" t="s">
        <v>80</v>
      </c>
      <c r="AV2323" s="6" t="s">
        <v>100</v>
      </c>
      <c r="AW2323"/>
      <c r="AX2323"/>
      <c r="AY2323"/>
      <c r="AZ2323"/>
      <c r="BA2323"/>
      <c r="BB2323"/>
      <c r="BC2323"/>
      <c r="BD2323" s="6" t="s">
        <v>7520</v>
      </c>
      <c r="BE2323" s="7" t="s">
        <v>102</v>
      </c>
      <c r="BG2323" s="7" t="s">
        <v>103</v>
      </c>
      <c r="BH2323" s="7">
        <v>2018</v>
      </c>
      <c r="BI2323" s="7" t="s">
        <v>104</v>
      </c>
      <c r="BJ2323" s="7" t="s">
        <v>105</v>
      </c>
      <c r="BK2323" s="7" t="s">
        <v>105</v>
      </c>
      <c r="BL2323" s="7" t="s">
        <v>103</v>
      </c>
      <c r="BN2323"/>
      <c r="BO2323"/>
      <c r="BP2323"/>
      <c r="BQ2323"/>
      <c r="BR2323"/>
      <c r="BS2323"/>
      <c r="BT2323"/>
      <c r="BU2323"/>
      <c r="BV2323"/>
      <c r="BW2323"/>
      <c r="BX2323"/>
      <c r="BY2323" s="8">
        <v>66907</v>
      </c>
      <c r="BZ2323" s="9" t="s">
        <v>106</v>
      </c>
    </row>
    <row r="2324" spans="1:78" s="7" customFormat="1" hidden="1" x14ac:dyDescent="0.25">
      <c r="A2324" s="7" t="str">
        <f t="shared" si="36"/>
        <v>ADPE*</v>
      </c>
      <c r="B2324" s="6" t="s">
        <v>7523</v>
      </c>
      <c r="C2324" s="6" t="s">
        <v>7524</v>
      </c>
      <c r="D2324" s="6" t="s">
        <v>7525</v>
      </c>
      <c r="E2324" s="6" t="s">
        <v>7526</v>
      </c>
      <c r="F2324"/>
      <c r="G2324"/>
      <c r="H2324" s="6" t="s">
        <v>80</v>
      </c>
      <c r="I2324"/>
      <c r="J2324" s="6" t="s">
        <v>81</v>
      </c>
      <c r="K2324" s="6" t="s">
        <v>82</v>
      </c>
      <c r="L2324" s="6" t="s">
        <v>137</v>
      </c>
      <c r="M2324" s="6" t="s">
        <v>84</v>
      </c>
      <c r="N2324" s="6" t="s">
        <v>85</v>
      </c>
      <c r="O2324" s="6" t="s">
        <v>138</v>
      </c>
      <c r="P2324" s="6" t="s">
        <v>139</v>
      </c>
      <c r="Q2324" s="6" t="s">
        <v>7527</v>
      </c>
      <c r="R2324" s="35" t="s">
        <v>7527</v>
      </c>
      <c r="S2324"/>
      <c r="T2324" s="36"/>
      <c r="U2324" s="32" t="s">
        <v>244</v>
      </c>
      <c r="V2324" s="32" t="s">
        <v>245</v>
      </c>
      <c r="W2324" s="6" t="s">
        <v>80</v>
      </c>
      <c r="X2324" s="6" t="s">
        <v>80</v>
      </c>
      <c r="Y2324" s="6" t="s">
        <v>92</v>
      </c>
      <c r="Z2324" s="6" t="s">
        <v>80</v>
      </c>
      <c r="AA2324" s="6" t="s">
        <v>80</v>
      </c>
      <c r="AB2324"/>
      <c r="AC2324"/>
      <c r="AD2324"/>
      <c r="AE2324" t="str">
        <f>VLOOKUP(E2324,'Synthèse ventes'!$A$5:$C$2461,3,0)</f>
        <v>Rond Ø250 OTTO FUCHS X 32,84Kg</v>
      </c>
      <c r="AF2324" t="str">
        <f>VLOOKUP(E2324,'Synthèse ventes'!$A$5:$C$2461,2,0)</f>
        <v>OTTO F.</v>
      </c>
      <c r="AG2324"/>
      <c r="AH2324"/>
      <c r="AI2324"/>
      <c r="AJ2324"/>
      <c r="AK2324" s="6" t="s">
        <v>92</v>
      </c>
      <c r="AL2324" s="6" t="s">
        <v>7528</v>
      </c>
      <c r="AM2324" s="6" t="s">
        <v>95</v>
      </c>
      <c r="AN2324" s="6" t="s">
        <v>96</v>
      </c>
      <c r="AO2324" s="6" t="s">
        <v>225</v>
      </c>
      <c r="AP2324" s="6" t="s">
        <v>80</v>
      </c>
      <c r="AQ2324" s="6" t="s">
        <v>80</v>
      </c>
      <c r="AR2324" s="6" t="s">
        <v>7529</v>
      </c>
      <c r="AS2324" s="6" t="s">
        <v>628</v>
      </c>
      <c r="AT2324"/>
      <c r="AU2324" s="6" t="s">
        <v>80</v>
      </c>
      <c r="AV2324" s="6" t="s">
        <v>100</v>
      </c>
      <c r="AW2324"/>
      <c r="AX2324"/>
      <c r="AY2324"/>
      <c r="AZ2324"/>
      <c r="BA2324"/>
      <c r="BB2324"/>
      <c r="BC2324"/>
      <c r="BD2324" s="6" t="s">
        <v>7530</v>
      </c>
      <c r="BE2324" s="7" t="s">
        <v>102</v>
      </c>
      <c r="BG2324" s="7" t="s">
        <v>103</v>
      </c>
      <c r="BH2324" s="7">
        <v>2018</v>
      </c>
      <c r="BI2324" s="7" t="s">
        <v>104</v>
      </c>
      <c r="BJ2324" s="7" t="s">
        <v>105</v>
      </c>
      <c r="BK2324" s="7" t="s">
        <v>105</v>
      </c>
      <c r="BL2324" s="7" t="s">
        <v>103</v>
      </c>
      <c r="BN2324"/>
      <c r="BO2324"/>
      <c r="BP2324"/>
      <c r="BQ2324"/>
      <c r="BR2324"/>
      <c r="BS2324"/>
      <c r="BT2324"/>
      <c r="BU2324"/>
      <c r="BV2324"/>
      <c r="BW2324"/>
      <c r="BX2324"/>
      <c r="BY2324" s="8">
        <v>100169</v>
      </c>
      <c r="BZ2324" s="9" t="s">
        <v>106</v>
      </c>
    </row>
    <row r="2325" spans="1:78" s="7" customFormat="1" hidden="1" x14ac:dyDescent="0.25">
      <c r="A2325" s="7" t="str">
        <f t="shared" si="36"/>
        <v>ADPE*</v>
      </c>
      <c r="B2325" s="6" t="s">
        <v>7531</v>
      </c>
      <c r="C2325" s="6" t="s">
        <v>7532</v>
      </c>
      <c r="D2325" s="6" t="s">
        <v>7525</v>
      </c>
      <c r="E2325" s="6" t="s">
        <v>7526</v>
      </c>
      <c r="F2325"/>
      <c r="G2325"/>
      <c r="H2325" s="6" t="s">
        <v>80</v>
      </c>
      <c r="I2325"/>
      <c r="J2325" s="6" t="s">
        <v>81</v>
      </c>
      <c r="K2325" s="6" t="s">
        <v>82</v>
      </c>
      <c r="L2325" s="6" t="s">
        <v>137</v>
      </c>
      <c r="M2325" s="6" t="s">
        <v>84</v>
      </c>
      <c r="N2325" s="6" t="s">
        <v>85</v>
      </c>
      <c r="O2325" s="6" t="s">
        <v>138</v>
      </c>
      <c r="P2325" s="6" t="s">
        <v>139</v>
      </c>
      <c r="Q2325" s="6" t="s">
        <v>2377</v>
      </c>
      <c r="R2325" s="35" t="s">
        <v>2377</v>
      </c>
      <c r="S2325"/>
      <c r="T2325" s="36"/>
      <c r="U2325" s="32" t="s">
        <v>244</v>
      </c>
      <c r="V2325" s="32" t="s">
        <v>245</v>
      </c>
      <c r="W2325" s="6" t="s">
        <v>80</v>
      </c>
      <c r="X2325" s="6" t="s">
        <v>80</v>
      </c>
      <c r="Y2325" s="6" t="s">
        <v>92</v>
      </c>
      <c r="Z2325" s="6" t="s">
        <v>80</v>
      </c>
      <c r="AA2325" s="6" t="s">
        <v>80</v>
      </c>
      <c r="AB2325"/>
      <c r="AC2325"/>
      <c r="AD2325"/>
      <c r="AE2325" t="str">
        <f>VLOOKUP(E2325,'Synthèse ventes'!$A$5:$C$2461,3,0)</f>
        <v>Rond Ø250 OTTO FUCHS X 32,84Kg</v>
      </c>
      <c r="AF2325" t="str">
        <f>VLOOKUP(E2325,'Synthèse ventes'!$A$5:$C$2461,2,0)</f>
        <v>OTTO F.</v>
      </c>
      <c r="AG2325"/>
      <c r="AH2325"/>
      <c r="AI2325"/>
      <c r="AJ2325"/>
      <c r="AK2325" s="6" t="s">
        <v>92</v>
      </c>
      <c r="AL2325" s="6" t="s">
        <v>7528</v>
      </c>
      <c r="AM2325" s="6" t="s">
        <v>95</v>
      </c>
      <c r="AN2325" s="6" t="s">
        <v>607</v>
      </c>
      <c r="AO2325" s="6" t="s">
        <v>225</v>
      </c>
      <c r="AP2325" s="6" t="s">
        <v>80</v>
      </c>
      <c r="AQ2325" s="6" t="s">
        <v>80</v>
      </c>
      <c r="AR2325" s="6" t="s">
        <v>7529</v>
      </c>
      <c r="AS2325" s="6" t="s">
        <v>628</v>
      </c>
      <c r="AT2325"/>
      <c r="AU2325" s="6" t="s">
        <v>80</v>
      </c>
      <c r="AV2325" s="6" t="s">
        <v>100</v>
      </c>
      <c r="AW2325"/>
      <c r="AX2325"/>
      <c r="AY2325"/>
      <c r="AZ2325"/>
      <c r="BA2325"/>
      <c r="BB2325"/>
      <c r="BC2325"/>
      <c r="BD2325" s="6" t="s">
        <v>7530</v>
      </c>
      <c r="BE2325" s="7" t="s">
        <v>102</v>
      </c>
      <c r="BG2325" s="7" t="s">
        <v>103</v>
      </c>
      <c r="BH2325" s="7">
        <v>2018</v>
      </c>
      <c r="BI2325" s="7" t="s">
        <v>104</v>
      </c>
      <c r="BJ2325" s="7" t="s">
        <v>105</v>
      </c>
      <c r="BK2325" s="7" t="s">
        <v>105</v>
      </c>
      <c r="BL2325" s="7" t="s">
        <v>103</v>
      </c>
      <c r="BN2325"/>
      <c r="BO2325"/>
      <c r="BP2325"/>
      <c r="BQ2325"/>
      <c r="BR2325"/>
      <c r="BS2325"/>
      <c r="BT2325"/>
      <c r="BU2325"/>
      <c r="BV2325"/>
      <c r="BW2325"/>
      <c r="BX2325"/>
      <c r="BY2325" s="8">
        <v>78186</v>
      </c>
      <c r="BZ2325" s="9" t="s">
        <v>106</v>
      </c>
    </row>
    <row r="2326" spans="1:78" s="7" customFormat="1" hidden="1" x14ac:dyDescent="0.25">
      <c r="A2326" s="7" t="str">
        <f t="shared" si="36"/>
        <v>ADNQ*</v>
      </c>
      <c r="B2326" s="6" t="s">
        <v>7533</v>
      </c>
      <c r="C2326" s="6" t="s">
        <v>7534</v>
      </c>
      <c r="D2326" s="6" t="s">
        <v>7535</v>
      </c>
      <c r="E2326" s="6" t="s">
        <v>7536</v>
      </c>
      <c r="F2326"/>
      <c r="G2326"/>
      <c r="H2326" s="6" t="s">
        <v>80</v>
      </c>
      <c r="I2326"/>
      <c r="J2326" s="6" t="s">
        <v>81</v>
      </c>
      <c r="K2326" s="6" t="s">
        <v>82</v>
      </c>
      <c r="L2326" s="6" t="s">
        <v>156</v>
      </c>
      <c r="M2326" s="6" t="s">
        <v>84</v>
      </c>
      <c r="N2326" s="6" t="s">
        <v>85</v>
      </c>
      <c r="O2326" s="6" t="s">
        <v>157</v>
      </c>
      <c r="P2326" s="6" t="s">
        <v>108</v>
      </c>
      <c r="Q2326" s="6" t="s">
        <v>109</v>
      </c>
      <c r="R2326" s="6" t="s">
        <v>110</v>
      </c>
      <c r="S2326" s="6" t="s">
        <v>109</v>
      </c>
      <c r="T2326" s="6" t="s">
        <v>110</v>
      </c>
      <c r="U2326" s="6" t="s">
        <v>91</v>
      </c>
      <c r="V2326" s="6" t="s">
        <v>91</v>
      </c>
      <c r="W2326" s="6" t="s">
        <v>80</v>
      </c>
      <c r="X2326" s="6" t="s">
        <v>80</v>
      </c>
      <c r="Y2326" s="6" t="s">
        <v>92</v>
      </c>
      <c r="Z2326" s="6" t="s">
        <v>80</v>
      </c>
      <c r="AA2326" s="6" t="s">
        <v>93</v>
      </c>
      <c r="AB2326"/>
      <c r="AC2326"/>
      <c r="AD2326"/>
      <c r="AE2326" t="str">
        <f>VLOOKUP(E2326,'Synthèse ventes'!$A$5:$C$2461,3,0)</f>
        <v>Rond Ø250 ARCONIC  x 120 Kg</v>
      </c>
      <c r="AF2326" t="str">
        <f>VLOOKUP(E2326,'Synthèse ventes'!$A$5:$C$2461,2,0)</f>
        <v>ARCONIC L</v>
      </c>
      <c r="AG2326"/>
      <c r="AH2326"/>
      <c r="AI2326"/>
      <c r="AJ2326"/>
      <c r="AK2326" s="6" t="s">
        <v>80</v>
      </c>
      <c r="AL2326" s="6" t="s">
        <v>7537</v>
      </c>
      <c r="AM2326" s="6" t="s">
        <v>95</v>
      </c>
      <c r="AN2326" s="6" t="s">
        <v>96</v>
      </c>
      <c r="AO2326" s="6" t="s">
        <v>394</v>
      </c>
      <c r="AP2326" s="6" t="s">
        <v>80</v>
      </c>
      <c r="AQ2326" s="6" t="s">
        <v>80</v>
      </c>
      <c r="AR2326" s="6" t="s">
        <v>7519</v>
      </c>
      <c r="AS2326" s="6" t="s">
        <v>628</v>
      </c>
      <c r="AT2326"/>
      <c r="AU2326" s="6" t="s">
        <v>80</v>
      </c>
      <c r="AV2326" s="6" t="s">
        <v>100</v>
      </c>
      <c r="AW2326"/>
      <c r="AX2326"/>
      <c r="AY2326"/>
      <c r="AZ2326"/>
      <c r="BA2326"/>
      <c r="BB2326"/>
      <c r="BC2326"/>
      <c r="BD2326" s="6" t="s">
        <v>7530</v>
      </c>
      <c r="BE2326" s="7" t="s">
        <v>102</v>
      </c>
      <c r="BG2326" s="7" t="s">
        <v>103</v>
      </c>
      <c r="BH2326" s="7">
        <v>2018</v>
      </c>
      <c r="BI2326" s="7" t="s">
        <v>104</v>
      </c>
      <c r="BJ2326" s="7" t="s">
        <v>105</v>
      </c>
      <c r="BK2326" s="7" t="s">
        <v>105</v>
      </c>
      <c r="BL2326" s="7" t="s">
        <v>103</v>
      </c>
      <c r="BN2326"/>
      <c r="BO2326"/>
      <c r="BP2326"/>
      <c r="BQ2326"/>
      <c r="BR2326"/>
      <c r="BS2326"/>
      <c r="BT2326"/>
      <c r="BU2326"/>
      <c r="BV2326"/>
      <c r="BW2326"/>
      <c r="BX2326"/>
      <c r="BY2326" s="8">
        <v>101924</v>
      </c>
      <c r="BZ2326" s="9" t="s">
        <v>106</v>
      </c>
    </row>
    <row r="2327" spans="1:78" s="7" customFormat="1" hidden="1" x14ac:dyDescent="0.25">
      <c r="A2327" s="7" t="str">
        <f t="shared" si="36"/>
        <v>ADPE*</v>
      </c>
      <c r="B2327" s="6" t="s">
        <v>7538</v>
      </c>
      <c r="C2327" s="6" t="s">
        <v>7539</v>
      </c>
      <c r="D2327" s="6" t="s">
        <v>7540</v>
      </c>
      <c r="E2327" s="6" t="s">
        <v>7526</v>
      </c>
      <c r="F2327"/>
      <c r="G2327"/>
      <c r="H2327" s="6" t="s">
        <v>80</v>
      </c>
      <c r="I2327"/>
      <c r="J2327" s="6" t="s">
        <v>81</v>
      </c>
      <c r="K2327" s="6" t="s">
        <v>82</v>
      </c>
      <c r="L2327" s="6" t="s">
        <v>156</v>
      </c>
      <c r="M2327" s="6" t="s">
        <v>84</v>
      </c>
      <c r="N2327" s="6" t="s">
        <v>85</v>
      </c>
      <c r="O2327" s="6" t="s">
        <v>157</v>
      </c>
      <c r="P2327" s="6" t="s">
        <v>108</v>
      </c>
      <c r="Q2327" s="6" t="s">
        <v>109</v>
      </c>
      <c r="R2327" s="6" t="s">
        <v>110</v>
      </c>
      <c r="S2327" s="6" t="s">
        <v>109</v>
      </c>
      <c r="T2327" s="6" t="s">
        <v>110</v>
      </c>
      <c r="U2327" s="6" t="s">
        <v>91</v>
      </c>
      <c r="V2327" s="6" t="s">
        <v>91</v>
      </c>
      <c r="W2327" s="6" t="s">
        <v>80</v>
      </c>
      <c r="X2327" s="6" t="s">
        <v>80</v>
      </c>
      <c r="Y2327" s="6" t="s">
        <v>92</v>
      </c>
      <c r="Z2327" s="6" t="s">
        <v>80</v>
      </c>
      <c r="AA2327" s="6" t="s">
        <v>93</v>
      </c>
      <c r="AB2327"/>
      <c r="AC2327"/>
      <c r="AD2327"/>
      <c r="AE2327" t="str">
        <f>VLOOKUP(E2327,'Synthèse ventes'!$A$5:$C$2461,3,0)</f>
        <v>Rond Ø250 OTTO FUCHS X 32,84Kg</v>
      </c>
      <c r="AF2327" t="str">
        <f>VLOOKUP(E2327,'Synthèse ventes'!$A$5:$C$2461,2,0)</f>
        <v>OTTO F.</v>
      </c>
      <c r="AG2327"/>
      <c r="AH2327"/>
      <c r="AI2327"/>
      <c r="AJ2327"/>
      <c r="AK2327" s="6" t="s">
        <v>92</v>
      </c>
      <c r="AL2327" s="6" t="s">
        <v>7528</v>
      </c>
      <c r="AM2327" s="6" t="s">
        <v>95</v>
      </c>
      <c r="AN2327" s="6" t="s">
        <v>612</v>
      </c>
      <c r="AO2327" s="6" t="s">
        <v>3439</v>
      </c>
      <c r="AP2327" s="6" t="s">
        <v>80</v>
      </c>
      <c r="AQ2327" s="6" t="s">
        <v>80</v>
      </c>
      <c r="AR2327" s="6" t="s">
        <v>4018</v>
      </c>
      <c r="AS2327" s="6" t="s">
        <v>285</v>
      </c>
      <c r="AT2327"/>
      <c r="AU2327" s="6" t="s">
        <v>80</v>
      </c>
      <c r="AV2327" s="6" t="s">
        <v>100</v>
      </c>
      <c r="AW2327"/>
      <c r="AX2327"/>
      <c r="AY2327"/>
      <c r="AZ2327"/>
      <c r="BA2327"/>
      <c r="BB2327"/>
      <c r="BC2327"/>
      <c r="BD2327" s="6" t="s">
        <v>7530</v>
      </c>
      <c r="BE2327" s="7" t="s">
        <v>102</v>
      </c>
      <c r="BG2327" s="7" t="s">
        <v>103</v>
      </c>
      <c r="BH2327" s="7">
        <v>2018</v>
      </c>
      <c r="BI2327" s="7" t="s">
        <v>104</v>
      </c>
      <c r="BJ2327" s="7" t="s">
        <v>105</v>
      </c>
      <c r="BK2327" s="7" t="s">
        <v>105</v>
      </c>
      <c r="BL2327" s="7" t="s">
        <v>103</v>
      </c>
      <c r="BN2327"/>
      <c r="BO2327"/>
      <c r="BP2327"/>
      <c r="BQ2327"/>
      <c r="BR2327"/>
      <c r="BS2327"/>
      <c r="BT2327"/>
      <c r="BU2327"/>
      <c r="BV2327"/>
      <c r="BW2327"/>
      <c r="BX2327"/>
      <c r="BY2327" s="8">
        <v>19701</v>
      </c>
      <c r="BZ2327" s="9" t="s">
        <v>106</v>
      </c>
    </row>
    <row r="2328" spans="1:78" s="7" customFormat="1" hidden="1" x14ac:dyDescent="0.25">
      <c r="A2328" s="7" t="str">
        <f t="shared" si="36"/>
        <v>ADPE*</v>
      </c>
      <c r="B2328" s="6" t="s">
        <v>7541</v>
      </c>
      <c r="C2328" s="6" t="s">
        <v>7542</v>
      </c>
      <c r="D2328" s="6" t="s">
        <v>7540</v>
      </c>
      <c r="E2328" s="6" t="s">
        <v>7526</v>
      </c>
      <c r="F2328"/>
      <c r="G2328"/>
      <c r="H2328" s="6" t="s">
        <v>80</v>
      </c>
      <c r="I2328"/>
      <c r="J2328" s="6" t="s">
        <v>81</v>
      </c>
      <c r="K2328" s="6" t="s">
        <v>82</v>
      </c>
      <c r="L2328" s="6" t="s">
        <v>156</v>
      </c>
      <c r="M2328" s="6" t="s">
        <v>84</v>
      </c>
      <c r="N2328" s="6" t="s">
        <v>85</v>
      </c>
      <c r="O2328" s="6" t="s">
        <v>157</v>
      </c>
      <c r="P2328" s="6" t="s">
        <v>108</v>
      </c>
      <c r="Q2328" s="6" t="s">
        <v>109</v>
      </c>
      <c r="R2328" s="6" t="s">
        <v>110</v>
      </c>
      <c r="S2328" s="6" t="s">
        <v>109</v>
      </c>
      <c r="T2328" s="6" t="s">
        <v>110</v>
      </c>
      <c r="U2328" s="6" t="s">
        <v>91</v>
      </c>
      <c r="V2328" s="6" t="s">
        <v>91</v>
      </c>
      <c r="W2328" s="6" t="s">
        <v>80</v>
      </c>
      <c r="X2328" s="6" t="s">
        <v>80</v>
      </c>
      <c r="Y2328" s="6" t="s">
        <v>92</v>
      </c>
      <c r="Z2328" s="6" t="s">
        <v>80</v>
      </c>
      <c r="AA2328" s="6" t="s">
        <v>93</v>
      </c>
      <c r="AB2328"/>
      <c r="AC2328"/>
      <c r="AD2328"/>
      <c r="AE2328" t="str">
        <f>VLOOKUP(E2328,'Synthèse ventes'!$A$5:$C$2461,3,0)</f>
        <v>Rond Ø250 OTTO FUCHS X 32,84Kg</v>
      </c>
      <c r="AF2328" t="str">
        <f>VLOOKUP(E2328,'Synthèse ventes'!$A$5:$C$2461,2,0)</f>
        <v>OTTO F.</v>
      </c>
      <c r="AG2328"/>
      <c r="AH2328"/>
      <c r="AI2328"/>
      <c r="AJ2328"/>
      <c r="AK2328" s="6" t="s">
        <v>92</v>
      </c>
      <c r="AL2328" s="6" t="s">
        <v>7528</v>
      </c>
      <c r="AM2328" s="6" t="s">
        <v>95</v>
      </c>
      <c r="AN2328" s="6" t="s">
        <v>326</v>
      </c>
      <c r="AO2328" s="6" t="s">
        <v>3436</v>
      </c>
      <c r="AP2328" s="6" t="s">
        <v>80</v>
      </c>
      <c r="AQ2328" s="6" t="s">
        <v>80</v>
      </c>
      <c r="AR2328" s="6" t="s">
        <v>4018</v>
      </c>
      <c r="AS2328" s="6" t="s">
        <v>285</v>
      </c>
      <c r="AT2328"/>
      <c r="AU2328" s="6" t="s">
        <v>80</v>
      </c>
      <c r="AV2328" s="6" t="s">
        <v>100</v>
      </c>
      <c r="AW2328"/>
      <c r="AX2328"/>
      <c r="AY2328"/>
      <c r="AZ2328"/>
      <c r="BA2328"/>
      <c r="BB2328"/>
      <c r="BC2328"/>
      <c r="BD2328" s="6" t="s">
        <v>7530</v>
      </c>
      <c r="BE2328" s="7" t="s">
        <v>102</v>
      </c>
      <c r="BG2328" s="7" t="s">
        <v>103</v>
      </c>
      <c r="BH2328" s="7">
        <v>2018</v>
      </c>
      <c r="BI2328" s="7" t="s">
        <v>104</v>
      </c>
      <c r="BJ2328" s="7" t="s">
        <v>105</v>
      </c>
      <c r="BK2328" s="7" t="s">
        <v>105</v>
      </c>
      <c r="BL2328" s="7" t="s">
        <v>103</v>
      </c>
      <c r="BN2328"/>
      <c r="BO2328"/>
      <c r="BP2328"/>
      <c r="BQ2328"/>
      <c r="BR2328"/>
      <c r="BS2328"/>
      <c r="BT2328"/>
      <c r="BU2328"/>
      <c r="BV2328"/>
      <c r="BW2328"/>
      <c r="BX2328"/>
      <c r="BY2328" s="8">
        <v>55744</v>
      </c>
      <c r="BZ2328" s="9" t="s">
        <v>106</v>
      </c>
    </row>
    <row r="2329" spans="1:78" s="7" customFormat="1" hidden="1" x14ac:dyDescent="0.25">
      <c r="A2329" s="7" t="str">
        <f t="shared" si="36"/>
        <v>ADPE*</v>
      </c>
      <c r="B2329" s="6" t="s">
        <v>7543</v>
      </c>
      <c r="C2329" s="6" t="s">
        <v>7544</v>
      </c>
      <c r="D2329" s="6" t="s">
        <v>7540</v>
      </c>
      <c r="E2329" s="6" t="s">
        <v>7526</v>
      </c>
      <c r="F2329"/>
      <c r="G2329"/>
      <c r="H2329" s="6" t="s">
        <v>80</v>
      </c>
      <c r="I2329"/>
      <c r="J2329" s="6" t="s">
        <v>81</v>
      </c>
      <c r="K2329" s="6" t="s">
        <v>82</v>
      </c>
      <c r="L2329" s="6" t="s">
        <v>156</v>
      </c>
      <c r="M2329" s="6" t="s">
        <v>84</v>
      </c>
      <c r="N2329" s="6" t="s">
        <v>85</v>
      </c>
      <c r="O2329" s="6" t="s">
        <v>157</v>
      </c>
      <c r="P2329" s="6" t="s">
        <v>108</v>
      </c>
      <c r="Q2329" s="6" t="s">
        <v>109</v>
      </c>
      <c r="R2329" s="6" t="s">
        <v>110</v>
      </c>
      <c r="S2329" s="6" t="s">
        <v>109</v>
      </c>
      <c r="T2329" s="6" t="s">
        <v>110</v>
      </c>
      <c r="U2329" s="6" t="s">
        <v>91</v>
      </c>
      <c r="V2329" s="6" t="s">
        <v>91</v>
      </c>
      <c r="W2329" s="6" t="s">
        <v>80</v>
      </c>
      <c r="X2329" s="6" t="s">
        <v>80</v>
      </c>
      <c r="Y2329" s="6" t="s">
        <v>92</v>
      </c>
      <c r="Z2329" s="6" t="s">
        <v>80</v>
      </c>
      <c r="AA2329" s="6" t="s">
        <v>93</v>
      </c>
      <c r="AB2329"/>
      <c r="AC2329"/>
      <c r="AD2329"/>
      <c r="AE2329" t="str">
        <f>VLOOKUP(E2329,'Synthèse ventes'!$A$5:$C$2461,3,0)</f>
        <v>Rond Ø250 OTTO FUCHS X 32,84Kg</v>
      </c>
      <c r="AF2329" t="str">
        <f>VLOOKUP(E2329,'Synthèse ventes'!$A$5:$C$2461,2,0)</f>
        <v>OTTO F.</v>
      </c>
      <c r="AG2329"/>
      <c r="AH2329"/>
      <c r="AI2329"/>
      <c r="AJ2329"/>
      <c r="AK2329" s="6" t="s">
        <v>92</v>
      </c>
      <c r="AL2329" s="6" t="s">
        <v>7528</v>
      </c>
      <c r="AM2329" s="6" t="s">
        <v>95</v>
      </c>
      <c r="AN2329" s="6" t="s">
        <v>326</v>
      </c>
      <c r="AO2329" s="6" t="s">
        <v>3439</v>
      </c>
      <c r="AP2329" s="6" t="s">
        <v>80</v>
      </c>
      <c r="AQ2329" s="6" t="s">
        <v>80</v>
      </c>
      <c r="AR2329" s="6" t="s">
        <v>4018</v>
      </c>
      <c r="AS2329" s="6" t="s">
        <v>285</v>
      </c>
      <c r="AT2329"/>
      <c r="AU2329" s="6" t="s">
        <v>80</v>
      </c>
      <c r="AV2329" s="6" t="s">
        <v>100</v>
      </c>
      <c r="AW2329"/>
      <c r="AX2329"/>
      <c r="AY2329"/>
      <c r="AZ2329"/>
      <c r="BA2329"/>
      <c r="BB2329"/>
      <c r="BC2329"/>
      <c r="BD2329" s="6" t="s">
        <v>7530</v>
      </c>
      <c r="BE2329" s="7" t="s">
        <v>102</v>
      </c>
      <c r="BG2329" s="7" t="s">
        <v>103</v>
      </c>
      <c r="BH2329" s="7">
        <v>2018</v>
      </c>
      <c r="BI2329" s="7" t="s">
        <v>104</v>
      </c>
      <c r="BJ2329" s="7" t="s">
        <v>105</v>
      </c>
      <c r="BK2329" s="7" t="s">
        <v>105</v>
      </c>
      <c r="BL2329" s="7" t="s">
        <v>103</v>
      </c>
      <c r="BN2329"/>
      <c r="BO2329"/>
      <c r="BP2329"/>
      <c r="BQ2329"/>
      <c r="BR2329"/>
      <c r="BS2329"/>
      <c r="BT2329"/>
      <c r="BU2329"/>
      <c r="BV2329"/>
      <c r="BW2329"/>
      <c r="BX2329"/>
      <c r="BY2329" s="8">
        <v>87658</v>
      </c>
      <c r="BZ2329" s="9" t="s">
        <v>106</v>
      </c>
    </row>
    <row r="2330" spans="1:78" s="7" customFormat="1" hidden="1" x14ac:dyDescent="0.25">
      <c r="A2330" s="7" t="str">
        <f t="shared" si="36"/>
        <v>ADPE*</v>
      </c>
      <c r="B2330" s="6" t="s">
        <v>7545</v>
      </c>
      <c r="C2330" s="6" t="s">
        <v>7546</v>
      </c>
      <c r="D2330" s="6" t="s">
        <v>7540</v>
      </c>
      <c r="E2330" s="6" t="s">
        <v>7526</v>
      </c>
      <c r="F2330"/>
      <c r="G2330"/>
      <c r="H2330" s="6" t="s">
        <v>80</v>
      </c>
      <c r="I2330"/>
      <c r="J2330" s="6" t="s">
        <v>81</v>
      </c>
      <c r="K2330" s="6" t="s">
        <v>82</v>
      </c>
      <c r="L2330" s="6" t="s">
        <v>156</v>
      </c>
      <c r="M2330" s="6" t="s">
        <v>84</v>
      </c>
      <c r="N2330" s="6" t="s">
        <v>85</v>
      </c>
      <c r="O2330" s="6" t="s">
        <v>157</v>
      </c>
      <c r="P2330" s="6" t="s">
        <v>108</v>
      </c>
      <c r="Q2330" s="6" t="s">
        <v>109</v>
      </c>
      <c r="R2330" s="6" t="s">
        <v>110</v>
      </c>
      <c r="S2330" s="6" t="s">
        <v>109</v>
      </c>
      <c r="T2330" s="6" t="s">
        <v>110</v>
      </c>
      <c r="U2330" s="6" t="s">
        <v>91</v>
      </c>
      <c r="V2330" s="6" t="s">
        <v>91</v>
      </c>
      <c r="W2330" s="6" t="s">
        <v>80</v>
      </c>
      <c r="X2330" s="6" t="s">
        <v>80</v>
      </c>
      <c r="Y2330" s="6" t="s">
        <v>92</v>
      </c>
      <c r="Z2330" s="6" t="s">
        <v>80</v>
      </c>
      <c r="AA2330" s="6" t="s">
        <v>93</v>
      </c>
      <c r="AB2330"/>
      <c r="AC2330"/>
      <c r="AD2330"/>
      <c r="AE2330" t="str">
        <f>VLOOKUP(E2330,'Synthèse ventes'!$A$5:$C$2461,3,0)</f>
        <v>Rond Ø250 OTTO FUCHS X 32,84Kg</v>
      </c>
      <c r="AF2330" t="str">
        <f>VLOOKUP(E2330,'Synthèse ventes'!$A$5:$C$2461,2,0)</f>
        <v>OTTO F.</v>
      </c>
      <c r="AG2330"/>
      <c r="AH2330"/>
      <c r="AI2330"/>
      <c r="AJ2330"/>
      <c r="AK2330" s="6" t="s">
        <v>92</v>
      </c>
      <c r="AL2330" s="6" t="s">
        <v>7528</v>
      </c>
      <c r="AM2330" s="6" t="s">
        <v>95</v>
      </c>
      <c r="AN2330" s="6" t="s">
        <v>326</v>
      </c>
      <c r="AO2330" s="6" t="s">
        <v>166</v>
      </c>
      <c r="AP2330" s="6" t="s">
        <v>80</v>
      </c>
      <c r="AQ2330" s="6" t="s">
        <v>80</v>
      </c>
      <c r="AR2330" s="6" t="s">
        <v>4018</v>
      </c>
      <c r="AS2330" s="6" t="s">
        <v>285</v>
      </c>
      <c r="AT2330"/>
      <c r="AU2330" s="6" t="s">
        <v>80</v>
      </c>
      <c r="AV2330" s="6" t="s">
        <v>100</v>
      </c>
      <c r="AW2330"/>
      <c r="AX2330"/>
      <c r="AY2330"/>
      <c r="AZ2330"/>
      <c r="BA2330"/>
      <c r="BB2330"/>
      <c r="BC2330"/>
      <c r="BD2330" s="6" t="s">
        <v>7530</v>
      </c>
      <c r="BE2330" s="7" t="s">
        <v>102</v>
      </c>
      <c r="BG2330" s="7" t="s">
        <v>103</v>
      </c>
      <c r="BH2330" s="7">
        <v>2018</v>
      </c>
      <c r="BI2330" s="7" t="s">
        <v>104</v>
      </c>
      <c r="BJ2330" s="7" t="s">
        <v>105</v>
      </c>
      <c r="BK2330" s="7" t="s">
        <v>105</v>
      </c>
      <c r="BL2330" s="7" t="s">
        <v>103</v>
      </c>
      <c r="BN2330"/>
      <c r="BO2330"/>
      <c r="BP2330"/>
      <c r="BQ2330"/>
      <c r="BR2330"/>
      <c r="BS2330"/>
      <c r="BT2330"/>
      <c r="BU2330"/>
      <c r="BV2330"/>
      <c r="BW2330"/>
      <c r="BX2330"/>
      <c r="BY2330" s="8">
        <v>39118</v>
      </c>
      <c r="BZ2330" s="9" t="s">
        <v>106</v>
      </c>
    </row>
    <row r="2331" spans="1:78" s="7" customFormat="1" hidden="1" x14ac:dyDescent="0.25">
      <c r="A2331" s="7" t="str">
        <f t="shared" si="36"/>
        <v>ADNR*</v>
      </c>
      <c r="B2331" s="6" t="s">
        <v>7547</v>
      </c>
      <c r="C2331" s="6" t="s">
        <v>7548</v>
      </c>
      <c r="D2331" s="6" t="s">
        <v>7518</v>
      </c>
      <c r="E2331" s="6" t="s">
        <v>7514</v>
      </c>
      <c r="F2331"/>
      <c r="G2331"/>
      <c r="H2331" s="6" t="s">
        <v>80</v>
      </c>
      <c r="I2331"/>
      <c r="J2331" s="6" t="s">
        <v>81</v>
      </c>
      <c r="K2331" s="6" t="s">
        <v>82</v>
      </c>
      <c r="L2331" s="6" t="s">
        <v>5005</v>
      </c>
      <c r="M2331" s="6" t="s">
        <v>84</v>
      </c>
      <c r="N2331" s="6" t="s">
        <v>85</v>
      </c>
      <c r="O2331" s="6" t="s">
        <v>86</v>
      </c>
      <c r="P2331" s="6" t="s">
        <v>1409</v>
      </c>
      <c r="Q2331" s="6" t="s">
        <v>1410</v>
      </c>
      <c r="R2331" s="6" t="s">
        <v>1410</v>
      </c>
      <c r="S2331" s="6" t="s">
        <v>1410</v>
      </c>
      <c r="T2331" s="6" t="s">
        <v>4253</v>
      </c>
      <c r="U2331" s="6" t="s">
        <v>1937</v>
      </c>
      <c r="V2331" s="6" t="s">
        <v>91</v>
      </c>
      <c r="W2331" s="6" t="s">
        <v>80</v>
      </c>
      <c r="X2331" s="6" t="s">
        <v>80</v>
      </c>
      <c r="Y2331" s="6" t="s">
        <v>92</v>
      </c>
      <c r="Z2331" s="6" t="s">
        <v>80</v>
      </c>
      <c r="AA2331" s="6" t="s">
        <v>93</v>
      </c>
      <c r="AB2331"/>
      <c r="AC2331"/>
      <c r="AD2331"/>
      <c r="AE2331" t="str">
        <f>VLOOKUP(E2331,'Synthèse ventes'!$A$5:$C$2461,3,0)</f>
        <v>Rond Ø250 ARCONIC  x 120 Kg</v>
      </c>
      <c r="AF2331" t="str">
        <f>VLOOKUP(E2331,'Synthèse ventes'!$A$5:$C$2461,2,0)</f>
        <v>ARCONIC L</v>
      </c>
      <c r="AG2331"/>
      <c r="AH2331"/>
      <c r="AI2331"/>
      <c r="AJ2331"/>
      <c r="AK2331" s="6" t="s">
        <v>80</v>
      </c>
      <c r="AL2331" s="6" t="s">
        <v>7515</v>
      </c>
      <c r="AM2331" s="6" t="s">
        <v>95</v>
      </c>
      <c r="AN2331" s="6" t="s">
        <v>234</v>
      </c>
      <c r="AO2331" s="6" t="s">
        <v>97</v>
      </c>
      <c r="AP2331" s="6" t="s">
        <v>80</v>
      </c>
      <c r="AQ2331" s="6" t="s">
        <v>80</v>
      </c>
      <c r="AR2331" s="6" t="s">
        <v>7519</v>
      </c>
      <c r="AS2331" s="6" t="s">
        <v>628</v>
      </c>
      <c r="AT2331"/>
      <c r="AU2331" s="6" t="s">
        <v>80</v>
      </c>
      <c r="AV2331" s="6" t="s">
        <v>100</v>
      </c>
      <c r="AW2331"/>
      <c r="AX2331"/>
      <c r="AY2331"/>
      <c r="AZ2331"/>
      <c r="BA2331"/>
      <c r="BB2331"/>
      <c r="BC2331"/>
      <c r="BD2331" s="6" t="s">
        <v>7549</v>
      </c>
      <c r="BE2331" s="7" t="s">
        <v>102</v>
      </c>
      <c r="BG2331" s="7" t="s">
        <v>103</v>
      </c>
      <c r="BH2331" s="7">
        <v>2018</v>
      </c>
      <c r="BI2331" s="7" t="s">
        <v>104</v>
      </c>
      <c r="BJ2331" s="7" t="s">
        <v>105</v>
      </c>
      <c r="BK2331" s="7" t="s">
        <v>105</v>
      </c>
      <c r="BL2331" s="7" t="s">
        <v>103</v>
      </c>
      <c r="BN2331"/>
      <c r="BO2331"/>
      <c r="BP2331"/>
      <c r="BQ2331"/>
      <c r="BR2331"/>
      <c r="BS2331"/>
      <c r="BT2331"/>
      <c r="BU2331"/>
      <c r="BV2331"/>
      <c r="BW2331"/>
      <c r="BX2331"/>
      <c r="BY2331" s="8">
        <v>13647</v>
      </c>
      <c r="BZ2331" s="9" t="s">
        <v>106</v>
      </c>
    </row>
    <row r="2332" spans="1:78" s="7" customFormat="1" hidden="1" x14ac:dyDescent="0.25">
      <c r="A2332" s="7" t="str">
        <f t="shared" si="36"/>
        <v>ACNH*</v>
      </c>
      <c r="B2332" s="6" t="s">
        <v>7550</v>
      </c>
      <c r="C2332" s="6" t="s">
        <v>7551</v>
      </c>
      <c r="D2332" s="6" t="s">
        <v>7552</v>
      </c>
      <c r="E2332" s="6" t="s">
        <v>7553</v>
      </c>
      <c r="F2332"/>
      <c r="G2332"/>
      <c r="H2332" s="6" t="s">
        <v>80</v>
      </c>
      <c r="I2332"/>
      <c r="J2332" s="6" t="s">
        <v>81</v>
      </c>
      <c r="K2332" s="6" t="s">
        <v>82</v>
      </c>
      <c r="L2332" s="6" t="s">
        <v>1347</v>
      </c>
      <c r="M2332" s="6" t="s">
        <v>84</v>
      </c>
      <c r="N2332" s="6" t="s">
        <v>85</v>
      </c>
      <c r="O2332" s="6" t="s">
        <v>1348</v>
      </c>
      <c r="P2332" s="6" t="s">
        <v>5697</v>
      </c>
      <c r="Q2332" s="6" t="s">
        <v>92</v>
      </c>
      <c r="R2332" s="6" t="s">
        <v>92</v>
      </c>
      <c r="S2332" s="6" t="s">
        <v>92</v>
      </c>
      <c r="T2332" s="6" t="s">
        <v>5699</v>
      </c>
      <c r="U2332" s="6" t="s">
        <v>80</v>
      </c>
      <c r="V2332" s="6" t="s">
        <v>80</v>
      </c>
      <c r="W2332" s="6" t="s">
        <v>80</v>
      </c>
      <c r="X2332" s="6" t="s">
        <v>80</v>
      </c>
      <c r="Y2332" s="6" t="s">
        <v>80</v>
      </c>
      <c r="Z2332" s="6" t="s">
        <v>80</v>
      </c>
      <c r="AA2332" s="6" t="s">
        <v>93</v>
      </c>
      <c r="AB2332"/>
      <c r="AC2332"/>
      <c r="AD2332"/>
      <c r="AE2332" t="e">
        <f>VLOOKUP(E2332,'Synthèse ventes'!$A$5:$C$2461,3,0)</f>
        <v>#N/A</v>
      </c>
      <c r="AF2332" t="e">
        <f>VLOOKUP(E2332,'Synthèse ventes'!$A$5:$C$2461,2,0)</f>
        <v>#N/A</v>
      </c>
      <c r="AG2332"/>
      <c r="AH2332"/>
      <c r="AI2332"/>
      <c r="AJ2332"/>
      <c r="AK2332" s="6" t="s">
        <v>92</v>
      </c>
      <c r="AL2332" s="6" t="s">
        <v>7554</v>
      </c>
      <c r="AM2332" s="6" t="s">
        <v>95</v>
      </c>
      <c r="AN2332" s="6" t="s">
        <v>612</v>
      </c>
      <c r="AO2332" s="6" t="s">
        <v>91</v>
      </c>
      <c r="AP2332" s="6" t="s">
        <v>80</v>
      </c>
      <c r="AQ2332" s="6" t="s">
        <v>80</v>
      </c>
      <c r="AR2332" s="6" t="s">
        <v>80</v>
      </c>
      <c r="AS2332" s="6" t="s">
        <v>80</v>
      </c>
      <c r="AT2332"/>
      <c r="AU2332" s="6" t="s">
        <v>80</v>
      </c>
      <c r="AV2332" s="6" t="s">
        <v>100</v>
      </c>
      <c r="AW2332"/>
      <c r="AX2332"/>
      <c r="AY2332"/>
      <c r="AZ2332"/>
      <c r="BA2332"/>
      <c r="BB2332"/>
      <c r="BC2332"/>
      <c r="BD2332" s="6" t="s">
        <v>7549</v>
      </c>
      <c r="BE2332" s="7" t="s">
        <v>102</v>
      </c>
      <c r="BG2332" s="7" t="s">
        <v>103</v>
      </c>
      <c r="BH2332" s="7">
        <v>2018</v>
      </c>
      <c r="BI2332" s="7" t="s">
        <v>104</v>
      </c>
      <c r="BJ2332" s="7" t="s">
        <v>105</v>
      </c>
      <c r="BK2332" s="7" t="s">
        <v>105</v>
      </c>
      <c r="BL2332" s="7" t="s">
        <v>103</v>
      </c>
      <c r="BN2332"/>
      <c r="BO2332"/>
      <c r="BP2332"/>
      <c r="BQ2332"/>
      <c r="BR2332"/>
      <c r="BS2332"/>
      <c r="BT2332"/>
      <c r="BU2332"/>
      <c r="BV2332"/>
      <c r="BW2332"/>
      <c r="BX2332"/>
      <c r="BY2332" s="8">
        <v>97221</v>
      </c>
      <c r="BZ2332" s="9" t="s">
        <v>106</v>
      </c>
    </row>
    <row r="2333" spans="1:78" s="7" customFormat="1" hidden="1" x14ac:dyDescent="0.25">
      <c r="A2333" s="7" t="str">
        <f t="shared" si="36"/>
        <v>ACNH*</v>
      </c>
      <c r="B2333" s="6" t="s">
        <v>7555</v>
      </c>
      <c r="C2333" s="6" t="s">
        <v>7556</v>
      </c>
      <c r="D2333" s="6" t="s">
        <v>7552</v>
      </c>
      <c r="E2333" s="6" t="s">
        <v>7553</v>
      </c>
      <c r="F2333"/>
      <c r="G2333"/>
      <c r="H2333" s="6" t="s">
        <v>80</v>
      </c>
      <c r="I2333"/>
      <c r="J2333" s="6" t="s">
        <v>81</v>
      </c>
      <c r="K2333" s="6" t="s">
        <v>82</v>
      </c>
      <c r="L2333" s="6" t="s">
        <v>1347</v>
      </c>
      <c r="M2333" s="6" t="s">
        <v>84</v>
      </c>
      <c r="N2333" s="6" t="s">
        <v>85</v>
      </c>
      <c r="O2333" s="6" t="s">
        <v>1348</v>
      </c>
      <c r="P2333" s="6" t="s">
        <v>5697</v>
      </c>
      <c r="Q2333" s="6" t="s">
        <v>92</v>
      </c>
      <c r="R2333" s="6" t="s">
        <v>92</v>
      </c>
      <c r="S2333" s="6" t="s">
        <v>92</v>
      </c>
      <c r="T2333" s="6" t="s">
        <v>7557</v>
      </c>
      <c r="U2333" s="6" t="s">
        <v>80</v>
      </c>
      <c r="V2333" s="6" t="s">
        <v>80</v>
      </c>
      <c r="W2333" s="6" t="s">
        <v>80</v>
      </c>
      <c r="X2333" s="6" t="s">
        <v>80</v>
      </c>
      <c r="Y2333" s="6" t="s">
        <v>80</v>
      </c>
      <c r="Z2333" s="6" t="s">
        <v>80</v>
      </c>
      <c r="AA2333" s="6" t="s">
        <v>93</v>
      </c>
      <c r="AB2333"/>
      <c r="AC2333"/>
      <c r="AD2333"/>
      <c r="AE2333" t="e">
        <f>VLOOKUP(E2333,'Synthèse ventes'!$A$5:$C$2461,3,0)</f>
        <v>#N/A</v>
      </c>
      <c r="AF2333" t="e">
        <f>VLOOKUP(E2333,'Synthèse ventes'!$A$5:$C$2461,2,0)</f>
        <v>#N/A</v>
      </c>
      <c r="AG2333"/>
      <c r="AH2333"/>
      <c r="AI2333"/>
      <c r="AJ2333"/>
      <c r="AK2333" s="6" t="s">
        <v>92</v>
      </c>
      <c r="AL2333" s="6" t="s">
        <v>7554</v>
      </c>
      <c r="AM2333" s="6" t="s">
        <v>95</v>
      </c>
      <c r="AN2333" s="6" t="s">
        <v>375</v>
      </c>
      <c r="AO2333" s="6" t="s">
        <v>91</v>
      </c>
      <c r="AP2333" s="6" t="s">
        <v>80</v>
      </c>
      <c r="AQ2333" s="6" t="s">
        <v>80</v>
      </c>
      <c r="AR2333" s="6" t="s">
        <v>80</v>
      </c>
      <c r="AS2333" s="6" t="s">
        <v>80</v>
      </c>
      <c r="AT2333"/>
      <c r="AU2333" s="6" t="s">
        <v>80</v>
      </c>
      <c r="AV2333" s="6" t="s">
        <v>100</v>
      </c>
      <c r="AW2333"/>
      <c r="AX2333"/>
      <c r="AY2333"/>
      <c r="AZ2333"/>
      <c r="BA2333"/>
      <c r="BB2333"/>
      <c r="BC2333"/>
      <c r="BD2333" s="6" t="s">
        <v>7549</v>
      </c>
      <c r="BE2333" s="7" t="s">
        <v>102</v>
      </c>
      <c r="BG2333" s="7" t="s">
        <v>103</v>
      </c>
      <c r="BH2333" s="7">
        <v>2018</v>
      </c>
      <c r="BI2333" s="7" t="s">
        <v>104</v>
      </c>
      <c r="BJ2333" s="7" t="s">
        <v>105</v>
      </c>
      <c r="BK2333" s="7" t="s">
        <v>105</v>
      </c>
      <c r="BL2333" s="7" t="s">
        <v>103</v>
      </c>
      <c r="BN2333"/>
      <c r="BO2333"/>
      <c r="BP2333"/>
      <c r="BQ2333"/>
      <c r="BR2333"/>
      <c r="BS2333"/>
      <c r="BT2333"/>
      <c r="BU2333"/>
      <c r="BV2333"/>
      <c r="BW2333"/>
      <c r="BX2333"/>
      <c r="BY2333" s="8">
        <v>24591</v>
      </c>
      <c r="BZ2333" s="9" t="s">
        <v>106</v>
      </c>
    </row>
    <row r="2334" spans="1:78" s="7" customFormat="1" hidden="1" x14ac:dyDescent="0.25">
      <c r="A2334" s="7" t="str">
        <f t="shared" si="36"/>
        <v>ACNH*</v>
      </c>
      <c r="B2334" s="6" t="s">
        <v>7558</v>
      </c>
      <c r="C2334" s="6" t="s">
        <v>7551</v>
      </c>
      <c r="D2334" s="6" t="s">
        <v>7552</v>
      </c>
      <c r="E2334" s="6" t="s">
        <v>7553</v>
      </c>
      <c r="F2334"/>
      <c r="G2334"/>
      <c r="H2334" s="6" t="s">
        <v>80</v>
      </c>
      <c r="I2334"/>
      <c r="J2334" s="6" t="s">
        <v>81</v>
      </c>
      <c r="K2334" s="6" t="s">
        <v>82</v>
      </c>
      <c r="L2334" s="6" t="s">
        <v>1347</v>
      </c>
      <c r="M2334" s="6" t="s">
        <v>84</v>
      </c>
      <c r="N2334" s="6" t="s">
        <v>85</v>
      </c>
      <c r="O2334" s="6" t="s">
        <v>1348</v>
      </c>
      <c r="P2334" s="6" t="s">
        <v>108</v>
      </c>
      <c r="Q2334" s="6" t="s">
        <v>109</v>
      </c>
      <c r="R2334" s="6" t="s">
        <v>109</v>
      </c>
      <c r="S2334" s="6" t="s">
        <v>109</v>
      </c>
      <c r="T2334" s="6" t="s">
        <v>110</v>
      </c>
      <c r="U2334" s="6" t="s">
        <v>91</v>
      </c>
      <c r="V2334" s="6" t="s">
        <v>91</v>
      </c>
      <c r="W2334" s="6" t="s">
        <v>80</v>
      </c>
      <c r="X2334" s="6" t="s">
        <v>80</v>
      </c>
      <c r="Y2334" s="6" t="s">
        <v>92</v>
      </c>
      <c r="Z2334" s="6" t="s">
        <v>80</v>
      </c>
      <c r="AA2334" s="6" t="s">
        <v>93</v>
      </c>
      <c r="AB2334"/>
      <c r="AC2334"/>
      <c r="AD2334"/>
      <c r="AE2334" t="e">
        <f>VLOOKUP(E2334,'Synthèse ventes'!$A$5:$C$2461,3,0)</f>
        <v>#N/A</v>
      </c>
      <c r="AF2334" t="e">
        <f>VLOOKUP(E2334,'Synthèse ventes'!$A$5:$C$2461,2,0)</f>
        <v>#N/A</v>
      </c>
      <c r="AG2334"/>
      <c r="AH2334"/>
      <c r="AI2334"/>
      <c r="AJ2334"/>
      <c r="AK2334" s="6" t="s">
        <v>92</v>
      </c>
      <c r="AL2334" s="6" t="s">
        <v>7554</v>
      </c>
      <c r="AM2334" s="6" t="s">
        <v>95</v>
      </c>
      <c r="AN2334" s="6" t="s">
        <v>612</v>
      </c>
      <c r="AO2334" s="6" t="s">
        <v>91</v>
      </c>
      <c r="AP2334" s="6" t="s">
        <v>80</v>
      </c>
      <c r="AQ2334" s="6" t="s">
        <v>80</v>
      </c>
      <c r="AR2334" s="6" t="s">
        <v>7559</v>
      </c>
      <c r="AS2334" s="6" t="s">
        <v>213</v>
      </c>
      <c r="AT2334"/>
      <c r="AU2334" s="6" t="s">
        <v>80</v>
      </c>
      <c r="AV2334" s="6" t="s">
        <v>100</v>
      </c>
      <c r="AW2334"/>
      <c r="AX2334"/>
      <c r="AY2334"/>
      <c r="AZ2334"/>
      <c r="BA2334"/>
      <c r="BB2334"/>
      <c r="BC2334"/>
      <c r="BD2334" s="6" t="s">
        <v>7549</v>
      </c>
      <c r="BE2334" s="7" t="s">
        <v>102</v>
      </c>
      <c r="BG2334" s="7" t="s">
        <v>103</v>
      </c>
      <c r="BH2334" s="7">
        <v>2018</v>
      </c>
      <c r="BI2334" s="7" t="s">
        <v>104</v>
      </c>
      <c r="BJ2334" s="7" t="s">
        <v>105</v>
      </c>
      <c r="BK2334" s="7" t="s">
        <v>105</v>
      </c>
      <c r="BL2334" s="7" t="s">
        <v>103</v>
      </c>
      <c r="BN2334"/>
      <c r="BO2334"/>
      <c r="BP2334"/>
      <c r="BQ2334"/>
      <c r="BR2334"/>
      <c r="BS2334"/>
      <c r="BT2334"/>
      <c r="BU2334"/>
      <c r="BV2334"/>
      <c r="BW2334"/>
      <c r="BX2334"/>
      <c r="BY2334" s="8">
        <v>42269</v>
      </c>
      <c r="BZ2334" s="9" t="s">
        <v>106</v>
      </c>
    </row>
    <row r="2335" spans="1:78" s="7" customFormat="1" hidden="1" x14ac:dyDescent="0.25">
      <c r="A2335" s="7" t="str">
        <f t="shared" si="36"/>
        <v>ACNH*</v>
      </c>
      <c r="B2335" s="6" t="s">
        <v>7560</v>
      </c>
      <c r="C2335" s="6" t="s">
        <v>7556</v>
      </c>
      <c r="D2335" s="6" t="s">
        <v>7552</v>
      </c>
      <c r="E2335" s="6" t="s">
        <v>7553</v>
      </c>
      <c r="F2335"/>
      <c r="G2335"/>
      <c r="H2335" s="6" t="s">
        <v>80</v>
      </c>
      <c r="I2335"/>
      <c r="J2335" s="6" t="s">
        <v>81</v>
      </c>
      <c r="K2335" s="6" t="s">
        <v>82</v>
      </c>
      <c r="L2335" s="6" t="s">
        <v>1347</v>
      </c>
      <c r="M2335" s="6" t="s">
        <v>84</v>
      </c>
      <c r="N2335" s="6" t="s">
        <v>85</v>
      </c>
      <c r="O2335" s="6" t="s">
        <v>1348</v>
      </c>
      <c r="P2335" s="6" t="s">
        <v>108</v>
      </c>
      <c r="Q2335" s="6" t="s">
        <v>109</v>
      </c>
      <c r="R2335" s="6" t="s">
        <v>109</v>
      </c>
      <c r="S2335" s="6" t="s">
        <v>109</v>
      </c>
      <c r="T2335" s="6" t="s">
        <v>110</v>
      </c>
      <c r="U2335" s="6" t="s">
        <v>91</v>
      </c>
      <c r="V2335" s="6" t="s">
        <v>91</v>
      </c>
      <c r="W2335" s="6" t="s">
        <v>80</v>
      </c>
      <c r="X2335" s="6" t="s">
        <v>80</v>
      </c>
      <c r="Y2335" s="6" t="s">
        <v>92</v>
      </c>
      <c r="Z2335" s="6" t="s">
        <v>80</v>
      </c>
      <c r="AA2335" s="6" t="s">
        <v>93</v>
      </c>
      <c r="AB2335"/>
      <c r="AC2335"/>
      <c r="AD2335"/>
      <c r="AE2335" t="e">
        <f>VLOOKUP(E2335,'Synthèse ventes'!$A$5:$C$2461,3,0)</f>
        <v>#N/A</v>
      </c>
      <c r="AF2335" t="e">
        <f>VLOOKUP(E2335,'Synthèse ventes'!$A$5:$C$2461,2,0)</f>
        <v>#N/A</v>
      </c>
      <c r="AG2335"/>
      <c r="AH2335"/>
      <c r="AI2335"/>
      <c r="AJ2335"/>
      <c r="AK2335" s="6" t="s">
        <v>92</v>
      </c>
      <c r="AL2335" s="6" t="s">
        <v>7554</v>
      </c>
      <c r="AM2335" s="6" t="s">
        <v>95</v>
      </c>
      <c r="AN2335" s="6" t="s">
        <v>375</v>
      </c>
      <c r="AO2335" s="6" t="s">
        <v>91</v>
      </c>
      <c r="AP2335" s="6" t="s">
        <v>80</v>
      </c>
      <c r="AQ2335" s="6" t="s">
        <v>80</v>
      </c>
      <c r="AR2335" s="6" t="s">
        <v>7559</v>
      </c>
      <c r="AS2335" s="6" t="s">
        <v>213</v>
      </c>
      <c r="AT2335"/>
      <c r="AU2335" s="6" t="s">
        <v>80</v>
      </c>
      <c r="AV2335" s="6" t="s">
        <v>100</v>
      </c>
      <c r="AW2335"/>
      <c r="AX2335"/>
      <c r="AY2335"/>
      <c r="AZ2335"/>
      <c r="BA2335"/>
      <c r="BB2335"/>
      <c r="BC2335"/>
      <c r="BD2335" s="6" t="s">
        <v>7549</v>
      </c>
      <c r="BE2335" s="7" t="s">
        <v>102</v>
      </c>
      <c r="BG2335" s="7" t="s">
        <v>103</v>
      </c>
      <c r="BH2335" s="7">
        <v>2018</v>
      </c>
      <c r="BI2335" s="7" t="s">
        <v>104</v>
      </c>
      <c r="BJ2335" s="7" t="s">
        <v>105</v>
      </c>
      <c r="BK2335" s="7" t="s">
        <v>105</v>
      </c>
      <c r="BL2335" s="7" t="s">
        <v>103</v>
      </c>
      <c r="BN2335"/>
      <c r="BO2335"/>
      <c r="BP2335"/>
      <c r="BQ2335"/>
      <c r="BR2335"/>
      <c r="BS2335"/>
      <c r="BT2335"/>
      <c r="BU2335"/>
      <c r="BV2335"/>
      <c r="BW2335"/>
      <c r="BX2335"/>
      <c r="BY2335" s="8">
        <v>73257</v>
      </c>
      <c r="BZ2335" s="9" t="s">
        <v>106</v>
      </c>
    </row>
    <row r="2336" spans="1:78" s="7" customFormat="1" hidden="1" x14ac:dyDescent="0.25">
      <c r="A2336" s="7" t="str">
        <f t="shared" si="36"/>
        <v>ADNR*</v>
      </c>
      <c r="B2336" s="6" t="s">
        <v>7561</v>
      </c>
      <c r="C2336" s="6" t="s">
        <v>7548</v>
      </c>
      <c r="D2336" s="6" t="s">
        <v>7518</v>
      </c>
      <c r="E2336" s="6" t="s">
        <v>7514</v>
      </c>
      <c r="F2336"/>
      <c r="G2336"/>
      <c r="H2336" s="6" t="s">
        <v>80</v>
      </c>
      <c r="I2336"/>
      <c r="J2336" s="6" t="s">
        <v>81</v>
      </c>
      <c r="K2336" s="6" t="s">
        <v>82</v>
      </c>
      <c r="L2336" s="6" t="s">
        <v>5005</v>
      </c>
      <c r="M2336" s="6" t="s">
        <v>84</v>
      </c>
      <c r="N2336" s="6" t="s">
        <v>85</v>
      </c>
      <c r="O2336" s="6" t="s">
        <v>86</v>
      </c>
      <c r="P2336" s="6" t="s">
        <v>108</v>
      </c>
      <c r="Q2336" s="6" t="s">
        <v>109</v>
      </c>
      <c r="R2336" s="6" t="s">
        <v>110</v>
      </c>
      <c r="S2336" s="6" t="s">
        <v>109</v>
      </c>
      <c r="T2336" s="6" t="s">
        <v>110</v>
      </c>
      <c r="U2336" s="6" t="s">
        <v>91</v>
      </c>
      <c r="V2336" s="6" t="s">
        <v>91</v>
      </c>
      <c r="W2336" s="6" t="s">
        <v>80</v>
      </c>
      <c r="X2336" s="6" t="s">
        <v>80</v>
      </c>
      <c r="Y2336" s="6" t="s">
        <v>92</v>
      </c>
      <c r="Z2336" s="6" t="s">
        <v>80</v>
      </c>
      <c r="AA2336" s="6" t="s">
        <v>93</v>
      </c>
      <c r="AB2336"/>
      <c r="AC2336"/>
      <c r="AD2336"/>
      <c r="AE2336" t="str">
        <f>VLOOKUP(E2336,'Synthèse ventes'!$A$5:$C$2461,3,0)</f>
        <v>Rond Ø250 ARCONIC  x 120 Kg</v>
      </c>
      <c r="AF2336" t="str">
        <f>VLOOKUP(E2336,'Synthèse ventes'!$A$5:$C$2461,2,0)</f>
        <v>ARCONIC L</v>
      </c>
      <c r="AG2336"/>
      <c r="AH2336"/>
      <c r="AI2336"/>
      <c r="AJ2336"/>
      <c r="AK2336" s="6" t="s">
        <v>80</v>
      </c>
      <c r="AL2336" s="6" t="s">
        <v>7515</v>
      </c>
      <c r="AM2336" s="6" t="s">
        <v>95</v>
      </c>
      <c r="AN2336" s="6" t="s">
        <v>234</v>
      </c>
      <c r="AO2336" s="6" t="s">
        <v>97</v>
      </c>
      <c r="AP2336" s="6" t="s">
        <v>80</v>
      </c>
      <c r="AQ2336" s="6" t="s">
        <v>80</v>
      </c>
      <c r="AR2336" s="6" t="s">
        <v>7519</v>
      </c>
      <c r="AS2336" s="6" t="s">
        <v>628</v>
      </c>
      <c r="AT2336"/>
      <c r="AU2336" s="6" t="s">
        <v>80</v>
      </c>
      <c r="AV2336" s="6" t="s">
        <v>100</v>
      </c>
      <c r="AW2336"/>
      <c r="AX2336"/>
      <c r="AY2336"/>
      <c r="AZ2336"/>
      <c r="BA2336"/>
      <c r="BB2336"/>
      <c r="BC2336"/>
      <c r="BD2336" s="6" t="s">
        <v>7549</v>
      </c>
      <c r="BE2336" s="7" t="s">
        <v>102</v>
      </c>
      <c r="BG2336" s="7" t="s">
        <v>103</v>
      </c>
      <c r="BH2336" s="7">
        <v>2018</v>
      </c>
      <c r="BI2336" s="7" t="s">
        <v>104</v>
      </c>
      <c r="BJ2336" s="7" t="s">
        <v>105</v>
      </c>
      <c r="BK2336" s="7" t="s">
        <v>105</v>
      </c>
      <c r="BL2336" s="7" t="s">
        <v>103</v>
      </c>
      <c r="BN2336"/>
      <c r="BO2336"/>
      <c r="BP2336"/>
      <c r="BQ2336"/>
      <c r="BR2336"/>
      <c r="BS2336"/>
      <c r="BT2336"/>
      <c r="BU2336"/>
      <c r="BV2336"/>
      <c r="BW2336"/>
      <c r="BX2336"/>
      <c r="BY2336" s="8">
        <v>24523</v>
      </c>
      <c r="BZ2336" s="9" t="s">
        <v>106</v>
      </c>
    </row>
    <row r="2337" spans="1:78" s="7" customFormat="1" hidden="1" x14ac:dyDescent="0.25">
      <c r="A2337" s="7" t="str">
        <f t="shared" si="36"/>
        <v>ADNR*</v>
      </c>
      <c r="B2337" s="6" t="s">
        <v>7562</v>
      </c>
      <c r="C2337" s="6" t="s">
        <v>7563</v>
      </c>
      <c r="D2337" s="6" t="s">
        <v>7513</v>
      </c>
      <c r="E2337" s="6" t="s">
        <v>7514</v>
      </c>
      <c r="F2337"/>
      <c r="G2337"/>
      <c r="H2337" s="6" t="s">
        <v>80</v>
      </c>
      <c r="I2337"/>
      <c r="J2337" s="6" t="s">
        <v>81</v>
      </c>
      <c r="K2337" s="6" t="s">
        <v>82</v>
      </c>
      <c r="L2337" s="6" t="s">
        <v>137</v>
      </c>
      <c r="M2337" s="6" t="s">
        <v>84</v>
      </c>
      <c r="N2337" s="6" t="s">
        <v>85</v>
      </c>
      <c r="O2337" s="6" t="s">
        <v>138</v>
      </c>
      <c r="P2337" s="6" t="s">
        <v>139</v>
      </c>
      <c r="Q2337" s="6" t="s">
        <v>7564</v>
      </c>
      <c r="R2337" s="35" t="s">
        <v>7564</v>
      </c>
      <c r="S2337" s="6" t="s">
        <v>7564</v>
      </c>
      <c r="T2337" s="35" t="s">
        <v>2457</v>
      </c>
      <c r="U2337" s="32" t="s">
        <v>1634</v>
      </c>
      <c r="V2337" s="32" t="s">
        <v>1762</v>
      </c>
      <c r="W2337" s="6" t="s">
        <v>80</v>
      </c>
      <c r="X2337" s="6" t="s">
        <v>80</v>
      </c>
      <c r="Y2337" s="6" t="s">
        <v>92</v>
      </c>
      <c r="Z2337" s="6" t="s">
        <v>80</v>
      </c>
      <c r="AA2337" s="6" t="s">
        <v>93</v>
      </c>
      <c r="AB2337"/>
      <c r="AC2337"/>
      <c r="AD2337"/>
      <c r="AE2337" t="str">
        <f>VLOOKUP(E2337,'Synthèse ventes'!$A$5:$C$2461,3,0)</f>
        <v>Rond Ø250 ARCONIC  x 120 Kg</v>
      </c>
      <c r="AF2337" t="str">
        <f>VLOOKUP(E2337,'Synthèse ventes'!$A$5:$C$2461,2,0)</f>
        <v>ARCONIC L</v>
      </c>
      <c r="AG2337"/>
      <c r="AH2337"/>
      <c r="AI2337"/>
      <c r="AJ2337"/>
      <c r="AK2337" s="6" t="s">
        <v>92</v>
      </c>
      <c r="AL2337" s="6" t="s">
        <v>7515</v>
      </c>
      <c r="AM2337" s="6" t="s">
        <v>95</v>
      </c>
      <c r="AN2337" s="6" t="s">
        <v>145</v>
      </c>
      <c r="AO2337" s="6" t="s">
        <v>225</v>
      </c>
      <c r="AP2337" s="6" t="s">
        <v>80</v>
      </c>
      <c r="AQ2337" s="6" t="s">
        <v>80</v>
      </c>
      <c r="AR2337" s="6" t="s">
        <v>4899</v>
      </c>
      <c r="AS2337" s="6" t="s">
        <v>169</v>
      </c>
      <c r="AT2337"/>
      <c r="AU2337" s="6" t="s">
        <v>80</v>
      </c>
      <c r="AV2337" s="6" t="s">
        <v>100</v>
      </c>
      <c r="AW2337"/>
      <c r="AX2337"/>
      <c r="AY2337"/>
      <c r="AZ2337"/>
      <c r="BA2337"/>
      <c r="BB2337"/>
      <c r="BC2337"/>
      <c r="BD2337" s="6" t="s">
        <v>7565</v>
      </c>
      <c r="BE2337" s="7" t="s">
        <v>102</v>
      </c>
      <c r="BG2337" s="7" t="s">
        <v>103</v>
      </c>
      <c r="BH2337" s="7">
        <v>2018</v>
      </c>
      <c r="BI2337" s="7" t="s">
        <v>104</v>
      </c>
      <c r="BJ2337" s="7" t="s">
        <v>105</v>
      </c>
      <c r="BK2337" s="7" t="s">
        <v>105</v>
      </c>
      <c r="BL2337" s="7" t="s">
        <v>103</v>
      </c>
      <c r="BN2337"/>
      <c r="BO2337"/>
      <c r="BP2337"/>
      <c r="BQ2337"/>
      <c r="BR2337"/>
      <c r="BS2337"/>
      <c r="BT2337"/>
      <c r="BU2337"/>
      <c r="BV2337"/>
      <c r="BW2337"/>
      <c r="BX2337"/>
      <c r="BY2337" s="8">
        <v>83654</v>
      </c>
      <c r="BZ2337" s="9" t="s">
        <v>106</v>
      </c>
    </row>
    <row r="2338" spans="1:78" s="7" customFormat="1" hidden="1" x14ac:dyDescent="0.25">
      <c r="A2338" s="7" t="str">
        <f t="shared" si="36"/>
        <v>ADNR*</v>
      </c>
      <c r="B2338" s="6" t="s">
        <v>7566</v>
      </c>
      <c r="C2338" s="6" t="s">
        <v>7512</v>
      </c>
      <c r="D2338" s="6" t="s">
        <v>7513</v>
      </c>
      <c r="E2338" s="6" t="s">
        <v>7514</v>
      </c>
      <c r="F2338"/>
      <c r="G2338"/>
      <c r="H2338" s="6" t="s">
        <v>80</v>
      </c>
      <c r="I2338"/>
      <c r="J2338" s="6" t="s">
        <v>81</v>
      </c>
      <c r="K2338" s="6" t="s">
        <v>82</v>
      </c>
      <c r="L2338" s="6" t="s">
        <v>137</v>
      </c>
      <c r="M2338" s="6" t="s">
        <v>84</v>
      </c>
      <c r="N2338" s="6" t="s">
        <v>85</v>
      </c>
      <c r="O2338" s="6" t="s">
        <v>138</v>
      </c>
      <c r="P2338" s="6" t="s">
        <v>139</v>
      </c>
      <c r="Q2338" s="6" t="s">
        <v>1058</v>
      </c>
      <c r="R2338" s="35" t="s">
        <v>1058</v>
      </c>
      <c r="S2338" s="6" t="s">
        <v>1058</v>
      </c>
      <c r="T2338" s="35" t="s">
        <v>2116</v>
      </c>
      <c r="U2338" s="32" t="s">
        <v>1634</v>
      </c>
      <c r="V2338" s="32" t="s">
        <v>1762</v>
      </c>
      <c r="W2338" s="6" t="s">
        <v>80</v>
      </c>
      <c r="X2338" s="6" t="s">
        <v>80</v>
      </c>
      <c r="Y2338" s="6" t="s">
        <v>92</v>
      </c>
      <c r="Z2338" s="6" t="s">
        <v>80</v>
      </c>
      <c r="AA2338" s="6" t="s">
        <v>93</v>
      </c>
      <c r="AB2338"/>
      <c r="AC2338"/>
      <c r="AD2338"/>
      <c r="AE2338" t="str">
        <f>VLOOKUP(E2338,'Synthèse ventes'!$A$5:$C$2461,3,0)</f>
        <v>Rond Ø250 ARCONIC  x 120 Kg</v>
      </c>
      <c r="AF2338" t="str">
        <f>VLOOKUP(E2338,'Synthèse ventes'!$A$5:$C$2461,2,0)</f>
        <v>ARCONIC L</v>
      </c>
      <c r="AG2338"/>
      <c r="AH2338"/>
      <c r="AI2338"/>
      <c r="AJ2338"/>
      <c r="AK2338" s="6" t="s">
        <v>92</v>
      </c>
      <c r="AL2338" s="6" t="s">
        <v>7515</v>
      </c>
      <c r="AM2338" s="6" t="s">
        <v>95</v>
      </c>
      <c r="AN2338" s="6" t="s">
        <v>234</v>
      </c>
      <c r="AO2338" s="6" t="s">
        <v>225</v>
      </c>
      <c r="AP2338" s="6" t="s">
        <v>80</v>
      </c>
      <c r="AQ2338" s="6" t="s">
        <v>80</v>
      </c>
      <c r="AR2338" s="6" t="s">
        <v>4899</v>
      </c>
      <c r="AS2338" s="6" t="s">
        <v>169</v>
      </c>
      <c r="AT2338"/>
      <c r="AU2338" s="6" t="s">
        <v>80</v>
      </c>
      <c r="AV2338" s="6" t="s">
        <v>100</v>
      </c>
      <c r="AW2338"/>
      <c r="AX2338"/>
      <c r="AY2338"/>
      <c r="AZ2338"/>
      <c r="BA2338"/>
      <c r="BB2338"/>
      <c r="BC2338"/>
      <c r="BD2338" s="6" t="s">
        <v>7565</v>
      </c>
      <c r="BE2338" s="7" t="s">
        <v>102</v>
      </c>
      <c r="BG2338" s="7" t="s">
        <v>103</v>
      </c>
      <c r="BH2338" s="7">
        <v>2018</v>
      </c>
      <c r="BI2338" s="7" t="s">
        <v>104</v>
      </c>
      <c r="BJ2338" s="7" t="s">
        <v>105</v>
      </c>
      <c r="BK2338" s="7" t="s">
        <v>105</v>
      </c>
      <c r="BL2338" s="7" t="s">
        <v>103</v>
      </c>
      <c r="BN2338"/>
      <c r="BO2338"/>
      <c r="BP2338"/>
      <c r="BQ2338"/>
      <c r="BR2338"/>
      <c r="BS2338"/>
      <c r="BT2338"/>
      <c r="BU2338"/>
      <c r="BV2338"/>
      <c r="BW2338"/>
      <c r="BX2338"/>
      <c r="BY2338" s="8">
        <v>66292</v>
      </c>
      <c r="BZ2338" s="9" t="s">
        <v>106</v>
      </c>
    </row>
    <row r="2339" spans="1:78" s="7" customFormat="1" hidden="1" x14ac:dyDescent="0.25">
      <c r="A2339" s="7" t="str">
        <f t="shared" si="36"/>
        <v>ADBJ*</v>
      </c>
      <c r="B2339" s="6" t="s">
        <v>7567</v>
      </c>
      <c r="C2339" s="6" t="s">
        <v>7568</v>
      </c>
      <c r="D2339" s="6" t="s">
        <v>7569</v>
      </c>
      <c r="E2339" s="6" t="s">
        <v>7570</v>
      </c>
      <c r="F2339"/>
      <c r="G2339"/>
      <c r="H2339" s="6" t="s">
        <v>80</v>
      </c>
      <c r="I2339"/>
      <c r="J2339" s="6" t="s">
        <v>81</v>
      </c>
      <c r="K2339" s="6" t="s">
        <v>82</v>
      </c>
      <c r="L2339" s="6" t="s">
        <v>156</v>
      </c>
      <c r="M2339" s="6" t="s">
        <v>84</v>
      </c>
      <c r="N2339" s="6" t="s">
        <v>85</v>
      </c>
      <c r="O2339" s="6" t="s">
        <v>157</v>
      </c>
      <c r="P2339" s="6" t="s">
        <v>108</v>
      </c>
      <c r="Q2339" s="6" t="s">
        <v>109</v>
      </c>
      <c r="R2339" s="6" t="s">
        <v>110</v>
      </c>
      <c r="S2339" s="6" t="s">
        <v>109</v>
      </c>
      <c r="T2339" s="6" t="s">
        <v>110</v>
      </c>
      <c r="U2339" s="6" t="s">
        <v>91</v>
      </c>
      <c r="V2339" s="6" t="s">
        <v>91</v>
      </c>
      <c r="W2339" s="6" t="s">
        <v>80</v>
      </c>
      <c r="X2339" s="6" t="s">
        <v>80</v>
      </c>
      <c r="Y2339" s="6" t="s">
        <v>92</v>
      </c>
      <c r="Z2339" s="6" t="s">
        <v>80</v>
      </c>
      <c r="AA2339" s="6" t="s">
        <v>93</v>
      </c>
      <c r="AB2339"/>
      <c r="AC2339"/>
      <c r="AD2339"/>
      <c r="AE2339" t="str">
        <f>VLOOKUP(E2339,'Synthèse ventes'!$A$5:$C$2461,3,0)</f>
        <v>Rond Ø240 BOMBARDIER - Multiple</v>
      </c>
      <c r="AF2339" t="str">
        <f>VLOOKUP(E2339,'Synthèse ventes'!$A$5:$C$2461,2,0)</f>
        <v>AD PAMIERS</v>
      </c>
      <c r="AG2339"/>
      <c r="AH2339"/>
      <c r="AI2339"/>
      <c r="AJ2339"/>
      <c r="AK2339" s="6" t="s">
        <v>92</v>
      </c>
      <c r="AL2339" s="6" t="s">
        <v>7571</v>
      </c>
      <c r="AM2339" s="6" t="s">
        <v>95</v>
      </c>
      <c r="AN2339" s="6" t="s">
        <v>96</v>
      </c>
      <c r="AO2339" s="6" t="s">
        <v>394</v>
      </c>
      <c r="AP2339" s="6" t="s">
        <v>80</v>
      </c>
      <c r="AQ2339" s="6" t="s">
        <v>80</v>
      </c>
      <c r="AR2339" s="6" t="s">
        <v>7572</v>
      </c>
      <c r="AS2339" s="6" t="s">
        <v>628</v>
      </c>
      <c r="AT2339"/>
      <c r="AU2339" s="6" t="s">
        <v>80</v>
      </c>
      <c r="AV2339" s="6" t="s">
        <v>100</v>
      </c>
      <c r="AW2339"/>
      <c r="AX2339"/>
      <c r="AY2339"/>
      <c r="AZ2339"/>
      <c r="BA2339"/>
      <c r="BB2339"/>
      <c r="BC2339"/>
      <c r="BD2339" s="6" t="s">
        <v>7565</v>
      </c>
      <c r="BE2339" s="7" t="s">
        <v>102</v>
      </c>
      <c r="BG2339" s="7" t="s">
        <v>103</v>
      </c>
      <c r="BH2339" s="7">
        <v>2018</v>
      </c>
      <c r="BI2339" s="7" t="s">
        <v>104</v>
      </c>
      <c r="BJ2339" s="7" t="s">
        <v>105</v>
      </c>
      <c r="BK2339" s="7" t="s">
        <v>105</v>
      </c>
      <c r="BL2339" s="7" t="s">
        <v>103</v>
      </c>
      <c r="BN2339"/>
      <c r="BO2339"/>
      <c r="BP2339"/>
      <c r="BQ2339"/>
      <c r="BR2339"/>
      <c r="BS2339"/>
      <c r="BT2339"/>
      <c r="BU2339"/>
      <c r="BV2339"/>
      <c r="BW2339"/>
      <c r="BX2339"/>
      <c r="BY2339" s="8">
        <v>106310</v>
      </c>
      <c r="BZ2339" s="9" t="s">
        <v>106</v>
      </c>
    </row>
    <row r="2340" spans="1:78" s="7" customFormat="1" hidden="1" x14ac:dyDescent="0.25">
      <c r="A2340" s="7" t="str">
        <f t="shared" si="36"/>
        <v>ADBJ*</v>
      </c>
      <c r="B2340" s="6" t="s">
        <v>7573</v>
      </c>
      <c r="C2340" s="6" t="s">
        <v>7574</v>
      </c>
      <c r="D2340" s="6" t="s">
        <v>7569</v>
      </c>
      <c r="E2340" s="6" t="s">
        <v>7570</v>
      </c>
      <c r="F2340"/>
      <c r="G2340"/>
      <c r="H2340" s="6" t="s">
        <v>80</v>
      </c>
      <c r="I2340"/>
      <c r="J2340" s="6" t="s">
        <v>81</v>
      </c>
      <c r="K2340" s="6" t="s">
        <v>82</v>
      </c>
      <c r="L2340" s="6" t="s">
        <v>156</v>
      </c>
      <c r="M2340" s="6" t="s">
        <v>84</v>
      </c>
      <c r="N2340" s="6" t="s">
        <v>85</v>
      </c>
      <c r="O2340" s="6" t="s">
        <v>157</v>
      </c>
      <c r="P2340" s="6" t="s">
        <v>108</v>
      </c>
      <c r="Q2340" s="6" t="s">
        <v>109</v>
      </c>
      <c r="R2340" s="6" t="s">
        <v>110</v>
      </c>
      <c r="S2340" s="6" t="s">
        <v>109</v>
      </c>
      <c r="T2340" s="6" t="s">
        <v>110</v>
      </c>
      <c r="U2340" s="6" t="s">
        <v>91</v>
      </c>
      <c r="V2340" s="6" t="s">
        <v>91</v>
      </c>
      <c r="W2340" s="6" t="s">
        <v>80</v>
      </c>
      <c r="X2340" s="6" t="s">
        <v>80</v>
      </c>
      <c r="Y2340" s="6" t="s">
        <v>92</v>
      </c>
      <c r="Z2340" s="6" t="s">
        <v>80</v>
      </c>
      <c r="AA2340" s="6" t="s">
        <v>93</v>
      </c>
      <c r="AB2340"/>
      <c r="AC2340"/>
      <c r="AD2340"/>
      <c r="AE2340" t="str">
        <f>VLOOKUP(E2340,'Synthèse ventes'!$A$5:$C$2461,3,0)</f>
        <v>Rond Ø240 BOMBARDIER - Multiple</v>
      </c>
      <c r="AF2340" t="str">
        <f>VLOOKUP(E2340,'Synthèse ventes'!$A$5:$C$2461,2,0)</f>
        <v>AD PAMIERS</v>
      </c>
      <c r="AG2340"/>
      <c r="AH2340"/>
      <c r="AI2340"/>
      <c r="AJ2340"/>
      <c r="AK2340" s="6" t="s">
        <v>92</v>
      </c>
      <c r="AL2340" s="6" t="s">
        <v>7571</v>
      </c>
      <c r="AM2340" s="6" t="s">
        <v>95</v>
      </c>
      <c r="AN2340" s="6" t="s">
        <v>234</v>
      </c>
      <c r="AO2340" s="6" t="s">
        <v>510</v>
      </c>
      <c r="AP2340" s="6" t="s">
        <v>80</v>
      </c>
      <c r="AQ2340" s="6" t="s">
        <v>80</v>
      </c>
      <c r="AR2340" s="6" t="s">
        <v>7572</v>
      </c>
      <c r="AS2340" s="6" t="s">
        <v>628</v>
      </c>
      <c r="AT2340"/>
      <c r="AU2340" s="6" t="s">
        <v>80</v>
      </c>
      <c r="AV2340" s="6" t="s">
        <v>100</v>
      </c>
      <c r="AW2340"/>
      <c r="AX2340"/>
      <c r="AY2340"/>
      <c r="AZ2340"/>
      <c r="BA2340"/>
      <c r="BB2340"/>
      <c r="BC2340"/>
      <c r="BD2340" s="6" t="s">
        <v>7565</v>
      </c>
      <c r="BE2340" s="7" t="s">
        <v>102</v>
      </c>
      <c r="BG2340" s="7" t="s">
        <v>103</v>
      </c>
      <c r="BH2340" s="7">
        <v>2018</v>
      </c>
      <c r="BI2340" s="7" t="s">
        <v>104</v>
      </c>
      <c r="BJ2340" s="7" t="s">
        <v>105</v>
      </c>
      <c r="BK2340" s="7" t="s">
        <v>105</v>
      </c>
      <c r="BL2340" s="7" t="s">
        <v>103</v>
      </c>
      <c r="BN2340"/>
      <c r="BO2340"/>
      <c r="BP2340"/>
      <c r="BQ2340"/>
      <c r="BR2340"/>
      <c r="BS2340"/>
      <c r="BT2340"/>
      <c r="BU2340"/>
      <c r="BV2340"/>
      <c r="BW2340"/>
      <c r="BX2340"/>
      <c r="BY2340" s="8">
        <v>70982</v>
      </c>
      <c r="BZ2340" s="9" t="s">
        <v>106</v>
      </c>
    </row>
    <row r="2341" spans="1:78" s="7" customFormat="1" hidden="1" x14ac:dyDescent="0.25">
      <c r="A2341" s="7" t="str">
        <f t="shared" si="36"/>
        <v>ADBL*</v>
      </c>
      <c r="B2341" s="6" t="s">
        <v>7575</v>
      </c>
      <c r="C2341" s="6" t="s">
        <v>7576</v>
      </c>
      <c r="D2341" s="6" t="s">
        <v>7577</v>
      </c>
      <c r="E2341" s="6" t="s">
        <v>7578</v>
      </c>
      <c r="F2341"/>
      <c r="G2341"/>
      <c r="H2341" s="6" t="s">
        <v>80</v>
      </c>
      <c r="I2341"/>
      <c r="J2341" s="6" t="s">
        <v>81</v>
      </c>
      <c r="K2341" s="6" t="s">
        <v>82</v>
      </c>
      <c r="L2341" s="6" t="s">
        <v>83</v>
      </c>
      <c r="M2341" s="6" t="s">
        <v>84</v>
      </c>
      <c r="N2341" s="6" t="s">
        <v>85</v>
      </c>
      <c r="O2341" s="6" t="s">
        <v>86</v>
      </c>
      <c r="P2341" s="6" t="s">
        <v>787</v>
      </c>
      <c r="Q2341" s="6" t="s">
        <v>2581</v>
      </c>
      <c r="R2341" s="6" t="s">
        <v>2582</v>
      </c>
      <c r="S2341" s="6" t="s">
        <v>2581</v>
      </c>
      <c r="T2341" s="6" t="s">
        <v>2582</v>
      </c>
      <c r="U2341" s="6" t="s">
        <v>2583</v>
      </c>
      <c r="V2341" s="6" t="s">
        <v>91</v>
      </c>
      <c r="W2341" s="6" t="s">
        <v>80</v>
      </c>
      <c r="X2341" s="6" t="s">
        <v>80</v>
      </c>
      <c r="Y2341" s="6" t="s">
        <v>92</v>
      </c>
      <c r="Z2341" s="6" t="s">
        <v>80</v>
      </c>
      <c r="AA2341" s="6" t="s">
        <v>93</v>
      </c>
      <c r="AB2341"/>
      <c r="AC2341"/>
      <c r="AD2341"/>
      <c r="AE2341" t="str">
        <f>VLOOKUP(E2341,'Synthèse ventes'!$A$5:$C$2461,3,0)</f>
        <v>Plat 650x305 pour Pamiers</v>
      </c>
      <c r="AF2341" t="str">
        <f>VLOOKUP(E2341,'Synthèse ventes'!$A$5:$C$2461,2,0)</f>
        <v>AD PAMIERS</v>
      </c>
      <c r="AG2341"/>
      <c r="AH2341"/>
      <c r="AI2341"/>
      <c r="AJ2341"/>
      <c r="AK2341" s="6" t="s">
        <v>92</v>
      </c>
      <c r="AL2341" s="6" t="s">
        <v>7579</v>
      </c>
      <c r="AM2341" s="6" t="s">
        <v>95</v>
      </c>
      <c r="AN2341" s="6" t="s">
        <v>97</v>
      </c>
      <c r="AO2341" s="6" t="s">
        <v>97</v>
      </c>
      <c r="AP2341" s="6" t="s">
        <v>80</v>
      </c>
      <c r="AQ2341" s="6" t="s">
        <v>80</v>
      </c>
      <c r="AR2341" s="6" t="s">
        <v>7580</v>
      </c>
      <c r="AS2341" s="6" t="s">
        <v>628</v>
      </c>
      <c r="AT2341"/>
      <c r="AU2341" s="6" t="s">
        <v>80</v>
      </c>
      <c r="AV2341" s="6" t="s">
        <v>100</v>
      </c>
      <c r="AW2341"/>
      <c r="AX2341"/>
      <c r="AY2341"/>
      <c r="AZ2341"/>
      <c r="BA2341"/>
      <c r="BB2341"/>
      <c r="BC2341"/>
      <c r="BD2341" s="6" t="s">
        <v>7581</v>
      </c>
      <c r="BE2341" s="7" t="s">
        <v>102</v>
      </c>
      <c r="BG2341" s="7" t="s">
        <v>103</v>
      </c>
      <c r="BH2341" s="7">
        <v>2018</v>
      </c>
      <c r="BI2341" s="7" t="s">
        <v>104</v>
      </c>
      <c r="BJ2341" s="7" t="s">
        <v>105</v>
      </c>
      <c r="BK2341" s="7" t="s">
        <v>105</v>
      </c>
      <c r="BL2341" s="7" t="s">
        <v>103</v>
      </c>
      <c r="BN2341"/>
      <c r="BO2341"/>
      <c r="BP2341"/>
      <c r="BQ2341"/>
      <c r="BR2341"/>
      <c r="BS2341"/>
      <c r="BT2341"/>
      <c r="BU2341"/>
      <c r="BV2341"/>
      <c r="BW2341"/>
      <c r="BX2341"/>
      <c r="BY2341" s="8">
        <v>110882</v>
      </c>
      <c r="BZ2341" s="9" t="s">
        <v>106</v>
      </c>
    </row>
    <row r="2342" spans="1:78" s="7" customFormat="1" hidden="1" x14ac:dyDescent="0.25">
      <c r="A2342" s="7" t="str">
        <f t="shared" si="36"/>
        <v>ADBP*</v>
      </c>
      <c r="B2342" s="6" t="s">
        <v>7582</v>
      </c>
      <c r="C2342" s="6" t="s">
        <v>7583</v>
      </c>
      <c r="D2342" s="6" t="s">
        <v>7584</v>
      </c>
      <c r="E2342" s="6" t="s">
        <v>7585</v>
      </c>
      <c r="F2342"/>
      <c r="G2342"/>
      <c r="H2342" s="6" t="s">
        <v>80</v>
      </c>
      <c r="I2342"/>
      <c r="J2342" s="6" t="s">
        <v>81</v>
      </c>
      <c r="K2342" s="6" t="s">
        <v>82</v>
      </c>
      <c r="L2342" s="6" t="s">
        <v>156</v>
      </c>
      <c r="M2342" s="6" t="s">
        <v>84</v>
      </c>
      <c r="N2342" s="6" t="s">
        <v>85</v>
      </c>
      <c r="O2342" s="6" t="s">
        <v>157</v>
      </c>
      <c r="P2342" s="6" t="s">
        <v>108</v>
      </c>
      <c r="Q2342" s="6" t="s">
        <v>109</v>
      </c>
      <c r="R2342" s="6" t="s">
        <v>110</v>
      </c>
      <c r="S2342" s="6" t="s">
        <v>109</v>
      </c>
      <c r="T2342" s="6" t="s">
        <v>110</v>
      </c>
      <c r="U2342" s="6" t="s">
        <v>91</v>
      </c>
      <c r="V2342" s="6" t="s">
        <v>91</v>
      </c>
      <c r="W2342" s="6" t="s">
        <v>80</v>
      </c>
      <c r="X2342" s="6" t="s">
        <v>80</v>
      </c>
      <c r="Y2342" s="6" t="s">
        <v>92</v>
      </c>
      <c r="Z2342" s="6" t="s">
        <v>80</v>
      </c>
      <c r="AA2342" s="6" t="s">
        <v>93</v>
      </c>
      <c r="AB2342"/>
      <c r="AC2342"/>
      <c r="AD2342"/>
      <c r="AE2342" t="str">
        <f>VLOOKUP(E2342,'Synthèse ventes'!$A$5:$C$2461,3,0)</f>
        <v>Rond Ø220 pour Pamiers</v>
      </c>
      <c r="AF2342" t="str">
        <f>VLOOKUP(E2342,'Synthèse ventes'!$A$5:$C$2461,2,0)</f>
        <v>AD PAMIERS</v>
      </c>
      <c r="AG2342"/>
      <c r="AH2342"/>
      <c r="AI2342"/>
      <c r="AJ2342"/>
      <c r="AK2342" s="6" t="s">
        <v>80</v>
      </c>
      <c r="AL2342" s="6" t="s">
        <v>7586</v>
      </c>
      <c r="AM2342" s="6" t="s">
        <v>95</v>
      </c>
      <c r="AN2342" s="6" t="s">
        <v>96</v>
      </c>
      <c r="AO2342" s="6" t="s">
        <v>394</v>
      </c>
      <c r="AP2342" s="6" t="s">
        <v>80</v>
      </c>
      <c r="AQ2342" s="6" t="s">
        <v>80</v>
      </c>
      <c r="AR2342" s="6" t="s">
        <v>7572</v>
      </c>
      <c r="AS2342" s="6" t="s">
        <v>628</v>
      </c>
      <c r="AT2342"/>
      <c r="AU2342" s="6" t="s">
        <v>80</v>
      </c>
      <c r="AV2342" s="6" t="s">
        <v>100</v>
      </c>
      <c r="AW2342"/>
      <c r="AX2342"/>
      <c r="AY2342"/>
      <c r="AZ2342"/>
      <c r="BA2342"/>
      <c r="BB2342"/>
      <c r="BC2342"/>
      <c r="BD2342" s="6" t="s">
        <v>7581</v>
      </c>
      <c r="BE2342" s="7" t="s">
        <v>102</v>
      </c>
      <c r="BG2342" s="7" t="s">
        <v>103</v>
      </c>
      <c r="BH2342" s="7">
        <v>2018</v>
      </c>
      <c r="BI2342" s="7" t="s">
        <v>104</v>
      </c>
      <c r="BJ2342" s="7" t="s">
        <v>105</v>
      </c>
      <c r="BK2342" s="7" t="s">
        <v>105</v>
      </c>
      <c r="BL2342" s="7" t="s">
        <v>103</v>
      </c>
      <c r="BN2342"/>
      <c r="BO2342"/>
      <c r="BP2342"/>
      <c r="BQ2342"/>
      <c r="BR2342"/>
      <c r="BS2342"/>
      <c r="BT2342"/>
      <c r="BU2342"/>
      <c r="BV2342"/>
      <c r="BW2342"/>
      <c r="BX2342"/>
      <c r="BY2342" s="8">
        <v>35110</v>
      </c>
      <c r="BZ2342" s="9" t="s">
        <v>106</v>
      </c>
    </row>
    <row r="2343" spans="1:78" s="7" customFormat="1" hidden="1" x14ac:dyDescent="0.25">
      <c r="A2343" s="7" t="str">
        <f t="shared" si="36"/>
        <v>ADBP*</v>
      </c>
      <c r="B2343" s="6" t="s">
        <v>7587</v>
      </c>
      <c r="C2343" s="6" t="s">
        <v>7588</v>
      </c>
      <c r="D2343" s="6" t="s">
        <v>7584</v>
      </c>
      <c r="E2343" s="6" t="s">
        <v>7585</v>
      </c>
      <c r="F2343"/>
      <c r="G2343"/>
      <c r="H2343" s="6" t="s">
        <v>80</v>
      </c>
      <c r="I2343"/>
      <c r="J2343" s="6" t="s">
        <v>81</v>
      </c>
      <c r="K2343" s="6" t="s">
        <v>82</v>
      </c>
      <c r="L2343" s="6" t="s">
        <v>156</v>
      </c>
      <c r="M2343" s="6" t="s">
        <v>84</v>
      </c>
      <c r="N2343" s="6" t="s">
        <v>85</v>
      </c>
      <c r="O2343" s="6" t="s">
        <v>157</v>
      </c>
      <c r="P2343" s="6" t="s">
        <v>108</v>
      </c>
      <c r="Q2343" s="6" t="s">
        <v>109</v>
      </c>
      <c r="R2343" s="6" t="s">
        <v>110</v>
      </c>
      <c r="S2343" s="6" t="s">
        <v>109</v>
      </c>
      <c r="T2343" s="6" t="s">
        <v>110</v>
      </c>
      <c r="U2343" s="6" t="s">
        <v>91</v>
      </c>
      <c r="V2343" s="6" t="s">
        <v>91</v>
      </c>
      <c r="W2343" s="6" t="s">
        <v>80</v>
      </c>
      <c r="X2343" s="6" t="s">
        <v>80</v>
      </c>
      <c r="Y2343" s="6" t="s">
        <v>92</v>
      </c>
      <c r="Z2343" s="6" t="s">
        <v>80</v>
      </c>
      <c r="AA2343" s="6" t="s">
        <v>93</v>
      </c>
      <c r="AB2343"/>
      <c r="AC2343"/>
      <c r="AD2343"/>
      <c r="AE2343" t="str">
        <f>VLOOKUP(E2343,'Synthèse ventes'!$A$5:$C$2461,3,0)</f>
        <v>Rond Ø220 pour Pamiers</v>
      </c>
      <c r="AF2343" t="str">
        <f>VLOOKUP(E2343,'Synthèse ventes'!$A$5:$C$2461,2,0)</f>
        <v>AD PAMIERS</v>
      </c>
      <c r="AG2343"/>
      <c r="AH2343"/>
      <c r="AI2343"/>
      <c r="AJ2343"/>
      <c r="AK2343" s="6" t="s">
        <v>80</v>
      </c>
      <c r="AL2343" s="6" t="s">
        <v>7586</v>
      </c>
      <c r="AM2343" s="6" t="s">
        <v>95</v>
      </c>
      <c r="AN2343" s="6" t="s">
        <v>145</v>
      </c>
      <c r="AO2343" s="6" t="s">
        <v>400</v>
      </c>
      <c r="AP2343" s="6" t="s">
        <v>80</v>
      </c>
      <c r="AQ2343" s="6" t="s">
        <v>80</v>
      </c>
      <c r="AR2343" s="6" t="s">
        <v>7572</v>
      </c>
      <c r="AS2343" s="6" t="s">
        <v>628</v>
      </c>
      <c r="AT2343"/>
      <c r="AU2343" s="6" t="s">
        <v>80</v>
      </c>
      <c r="AV2343" s="6" t="s">
        <v>100</v>
      </c>
      <c r="AW2343"/>
      <c r="AX2343"/>
      <c r="AY2343"/>
      <c r="AZ2343"/>
      <c r="BA2343"/>
      <c r="BB2343"/>
      <c r="BC2343"/>
      <c r="BD2343" s="6" t="s">
        <v>7581</v>
      </c>
      <c r="BE2343" s="7" t="s">
        <v>102</v>
      </c>
      <c r="BG2343" s="7" t="s">
        <v>103</v>
      </c>
      <c r="BH2343" s="7">
        <v>2018</v>
      </c>
      <c r="BI2343" s="7" t="s">
        <v>104</v>
      </c>
      <c r="BJ2343" s="7" t="s">
        <v>105</v>
      </c>
      <c r="BK2343" s="7" t="s">
        <v>105</v>
      </c>
      <c r="BL2343" s="7" t="s">
        <v>103</v>
      </c>
      <c r="BN2343"/>
      <c r="BO2343"/>
      <c r="BP2343"/>
      <c r="BQ2343"/>
      <c r="BR2343"/>
      <c r="BS2343"/>
      <c r="BT2343"/>
      <c r="BU2343"/>
      <c r="BV2343"/>
      <c r="BW2343"/>
      <c r="BX2343"/>
      <c r="BY2343" s="8">
        <v>10181</v>
      </c>
      <c r="BZ2343" s="9" t="s">
        <v>106</v>
      </c>
    </row>
    <row r="2344" spans="1:78" s="7" customFormat="1" hidden="1" x14ac:dyDescent="0.25">
      <c r="A2344" s="7" t="str">
        <f t="shared" si="36"/>
        <v>ADBL*</v>
      </c>
      <c r="B2344" s="6" t="s">
        <v>7589</v>
      </c>
      <c r="C2344" s="6" t="s">
        <v>7576</v>
      </c>
      <c r="D2344" s="6" t="s">
        <v>7577</v>
      </c>
      <c r="E2344" s="6" t="s">
        <v>7578</v>
      </c>
      <c r="F2344"/>
      <c r="G2344"/>
      <c r="H2344" s="6" t="s">
        <v>80</v>
      </c>
      <c r="I2344"/>
      <c r="J2344" s="6" t="s">
        <v>81</v>
      </c>
      <c r="K2344" s="6" t="s">
        <v>82</v>
      </c>
      <c r="L2344" s="6" t="s">
        <v>83</v>
      </c>
      <c r="M2344" s="6" t="s">
        <v>84</v>
      </c>
      <c r="N2344" s="6" t="s">
        <v>85</v>
      </c>
      <c r="O2344" s="6" t="s">
        <v>86</v>
      </c>
      <c r="P2344" s="6" t="s">
        <v>108</v>
      </c>
      <c r="Q2344" s="6" t="s">
        <v>110</v>
      </c>
      <c r="R2344" s="6" t="s">
        <v>110</v>
      </c>
      <c r="S2344" s="6" t="s">
        <v>110</v>
      </c>
      <c r="T2344" s="6" t="s">
        <v>109</v>
      </c>
      <c r="U2344" s="6" t="s">
        <v>91</v>
      </c>
      <c r="V2344" s="6" t="s">
        <v>91</v>
      </c>
      <c r="W2344" s="6" t="s">
        <v>80</v>
      </c>
      <c r="X2344" s="6" t="s">
        <v>80</v>
      </c>
      <c r="Y2344" s="6" t="s">
        <v>92</v>
      </c>
      <c r="Z2344" s="6" t="s">
        <v>80</v>
      </c>
      <c r="AA2344" s="6" t="s">
        <v>616</v>
      </c>
      <c r="AB2344"/>
      <c r="AC2344"/>
      <c r="AD2344"/>
      <c r="AE2344" t="str">
        <f>VLOOKUP(E2344,'Synthèse ventes'!$A$5:$C$2461,3,0)</f>
        <v>Plat 650x305 pour Pamiers</v>
      </c>
      <c r="AF2344" t="str">
        <f>VLOOKUP(E2344,'Synthèse ventes'!$A$5:$C$2461,2,0)</f>
        <v>AD PAMIERS</v>
      </c>
      <c r="AG2344"/>
      <c r="AH2344"/>
      <c r="AI2344"/>
      <c r="AJ2344"/>
      <c r="AK2344" s="6" t="s">
        <v>92</v>
      </c>
      <c r="AL2344" s="6" t="s">
        <v>7579</v>
      </c>
      <c r="AM2344" s="6" t="s">
        <v>95</v>
      </c>
      <c r="AN2344" s="6" t="s">
        <v>97</v>
      </c>
      <c r="AO2344" s="6" t="s">
        <v>97</v>
      </c>
      <c r="AP2344" s="6" t="s">
        <v>80</v>
      </c>
      <c r="AQ2344" s="6" t="s">
        <v>80</v>
      </c>
      <c r="AR2344" s="6" t="s">
        <v>7580</v>
      </c>
      <c r="AS2344" s="6" t="s">
        <v>628</v>
      </c>
      <c r="AT2344"/>
      <c r="AU2344" s="6" t="s">
        <v>80</v>
      </c>
      <c r="AV2344" s="6" t="s">
        <v>100</v>
      </c>
      <c r="AW2344"/>
      <c r="AX2344"/>
      <c r="AY2344"/>
      <c r="AZ2344"/>
      <c r="BA2344"/>
      <c r="BB2344"/>
      <c r="BC2344"/>
      <c r="BD2344" s="6" t="s">
        <v>7581</v>
      </c>
      <c r="BE2344" s="7" t="s">
        <v>102</v>
      </c>
      <c r="BG2344" s="7" t="s">
        <v>103</v>
      </c>
      <c r="BH2344" s="7">
        <v>2018</v>
      </c>
      <c r="BI2344" s="7" t="s">
        <v>104</v>
      </c>
      <c r="BJ2344" s="7" t="s">
        <v>105</v>
      </c>
      <c r="BK2344" s="7" t="s">
        <v>105</v>
      </c>
      <c r="BL2344" s="7" t="s">
        <v>103</v>
      </c>
      <c r="BN2344"/>
      <c r="BO2344"/>
      <c r="BP2344"/>
      <c r="BQ2344"/>
      <c r="BR2344"/>
      <c r="BS2344"/>
      <c r="BT2344"/>
      <c r="BU2344"/>
      <c r="BV2344"/>
      <c r="BW2344"/>
      <c r="BX2344"/>
      <c r="BY2344" s="8">
        <v>54837</v>
      </c>
      <c r="BZ2344" s="9" t="s">
        <v>106</v>
      </c>
    </row>
    <row r="2345" spans="1:78" s="7" customFormat="1" hidden="1" x14ac:dyDescent="0.25">
      <c r="A2345" s="7" t="str">
        <f t="shared" si="36"/>
        <v>ADBB*</v>
      </c>
      <c r="B2345" s="6" t="s">
        <v>7590</v>
      </c>
      <c r="C2345" s="6" t="s">
        <v>7591</v>
      </c>
      <c r="D2345" s="6" t="s">
        <v>7592</v>
      </c>
      <c r="E2345" s="6" t="s">
        <v>7412</v>
      </c>
      <c r="F2345"/>
      <c r="G2345"/>
      <c r="H2345" s="6" t="s">
        <v>80</v>
      </c>
      <c r="I2345"/>
      <c r="J2345" s="6" t="s">
        <v>81</v>
      </c>
      <c r="K2345" s="6" t="s">
        <v>82</v>
      </c>
      <c r="L2345" s="6" t="s">
        <v>156</v>
      </c>
      <c r="M2345" s="6" t="s">
        <v>84</v>
      </c>
      <c r="N2345" s="6" t="s">
        <v>85</v>
      </c>
      <c r="O2345" s="6" t="s">
        <v>157</v>
      </c>
      <c r="P2345" s="6" t="s">
        <v>108</v>
      </c>
      <c r="Q2345" s="6" t="s">
        <v>109</v>
      </c>
      <c r="R2345" s="6" t="s">
        <v>110</v>
      </c>
      <c r="S2345" s="6" t="s">
        <v>109</v>
      </c>
      <c r="T2345" s="6" t="s">
        <v>110</v>
      </c>
      <c r="U2345" s="6" t="s">
        <v>91</v>
      </c>
      <c r="V2345" s="6" t="s">
        <v>91</v>
      </c>
      <c r="W2345" s="6" t="s">
        <v>80</v>
      </c>
      <c r="X2345" s="6" t="s">
        <v>80</v>
      </c>
      <c r="Y2345" s="6" t="s">
        <v>92</v>
      </c>
      <c r="Z2345" s="6" t="s">
        <v>80</v>
      </c>
      <c r="AA2345" s="6" t="s">
        <v>93</v>
      </c>
      <c r="AB2345"/>
      <c r="AC2345"/>
      <c r="AD2345"/>
      <c r="AE2345" t="str">
        <f>VLOOKUP(E2345,'Synthèse ventes'!$A$5:$C$2461,3,0)</f>
        <v>Rond Ø200 pour Pamiers</v>
      </c>
      <c r="AF2345" t="str">
        <f>VLOOKUP(E2345,'Synthèse ventes'!$A$5:$C$2461,2,0)</f>
        <v>AD PAMIERS</v>
      </c>
      <c r="AG2345"/>
      <c r="AH2345"/>
      <c r="AI2345"/>
      <c r="AJ2345"/>
      <c r="AK2345" s="6" t="s">
        <v>92</v>
      </c>
      <c r="AL2345" s="6" t="s">
        <v>7413</v>
      </c>
      <c r="AM2345" s="6" t="s">
        <v>95</v>
      </c>
      <c r="AN2345" s="6" t="s">
        <v>375</v>
      </c>
      <c r="AO2345" s="6" t="s">
        <v>510</v>
      </c>
      <c r="AP2345" s="6" t="s">
        <v>80</v>
      </c>
      <c r="AQ2345" s="6" t="s">
        <v>80</v>
      </c>
      <c r="AR2345" s="6" t="s">
        <v>7572</v>
      </c>
      <c r="AS2345" s="6" t="s">
        <v>628</v>
      </c>
      <c r="AT2345"/>
      <c r="AU2345" s="6" t="s">
        <v>80</v>
      </c>
      <c r="AV2345" s="6" t="s">
        <v>100</v>
      </c>
      <c r="AW2345"/>
      <c r="AX2345"/>
      <c r="AY2345"/>
      <c r="AZ2345"/>
      <c r="BA2345"/>
      <c r="BB2345"/>
      <c r="BC2345"/>
      <c r="BD2345" s="6" t="s">
        <v>7593</v>
      </c>
      <c r="BE2345" s="7" t="s">
        <v>102</v>
      </c>
      <c r="BG2345" s="7" t="s">
        <v>103</v>
      </c>
      <c r="BH2345" s="7">
        <v>2018</v>
      </c>
      <c r="BI2345" s="7" t="s">
        <v>104</v>
      </c>
      <c r="BJ2345" s="7" t="s">
        <v>105</v>
      </c>
      <c r="BK2345" s="7" t="s">
        <v>105</v>
      </c>
      <c r="BL2345" s="7" t="s">
        <v>103</v>
      </c>
      <c r="BN2345"/>
      <c r="BO2345"/>
      <c r="BP2345"/>
      <c r="BQ2345"/>
      <c r="BR2345"/>
      <c r="BS2345"/>
      <c r="BT2345"/>
      <c r="BU2345"/>
      <c r="BV2345"/>
      <c r="BW2345"/>
      <c r="BX2345"/>
      <c r="BY2345" s="8">
        <v>7230</v>
      </c>
      <c r="BZ2345" s="9" t="s">
        <v>106</v>
      </c>
    </row>
    <row r="2346" spans="1:78" s="7" customFormat="1" hidden="1" x14ac:dyDescent="0.25">
      <c r="A2346" s="7" t="str">
        <f t="shared" si="36"/>
        <v>ADOZ*</v>
      </c>
      <c r="B2346" s="6" t="s">
        <v>7594</v>
      </c>
      <c r="C2346" s="6" t="s">
        <v>7595</v>
      </c>
      <c r="D2346" s="6" t="s">
        <v>7596</v>
      </c>
      <c r="E2346" s="6" t="s">
        <v>7597</v>
      </c>
      <c r="F2346"/>
      <c r="G2346"/>
      <c r="H2346" s="6" t="s">
        <v>80</v>
      </c>
      <c r="I2346"/>
      <c r="J2346" s="6" t="s">
        <v>81</v>
      </c>
      <c r="K2346" s="6" t="s">
        <v>82</v>
      </c>
      <c r="L2346" s="6" t="s">
        <v>156</v>
      </c>
      <c r="M2346" s="6" t="s">
        <v>84</v>
      </c>
      <c r="N2346" s="6" t="s">
        <v>85</v>
      </c>
      <c r="O2346" s="6" t="s">
        <v>157</v>
      </c>
      <c r="P2346" s="6" t="s">
        <v>108</v>
      </c>
      <c r="Q2346" s="6" t="s">
        <v>109</v>
      </c>
      <c r="R2346" s="6" t="s">
        <v>110</v>
      </c>
      <c r="S2346" s="6" t="s">
        <v>109</v>
      </c>
      <c r="T2346" s="6" t="s">
        <v>110</v>
      </c>
      <c r="U2346" s="6" t="s">
        <v>91</v>
      </c>
      <c r="V2346" s="6" t="s">
        <v>91</v>
      </c>
      <c r="W2346" s="6" t="s">
        <v>80</v>
      </c>
      <c r="X2346" s="6" t="s">
        <v>80</v>
      </c>
      <c r="Y2346" s="6" t="s">
        <v>92</v>
      </c>
      <c r="Z2346" s="6" t="s">
        <v>80</v>
      </c>
      <c r="AA2346" s="6" t="s">
        <v>93</v>
      </c>
      <c r="AB2346"/>
      <c r="AC2346"/>
      <c r="AD2346"/>
      <c r="AE2346" t="str">
        <f>VLOOKUP(E2346,'Synthèse ventes'!$A$5:$C$2461,3,0)</f>
        <v>Rond Ø240 pour Pamiers</v>
      </c>
      <c r="AF2346" t="str">
        <f>VLOOKUP(E2346,'Synthèse ventes'!$A$5:$C$2461,2,0)</f>
        <v>AD PAMIERS</v>
      </c>
      <c r="AG2346"/>
      <c r="AH2346"/>
      <c r="AI2346"/>
      <c r="AJ2346"/>
      <c r="AK2346" s="6" t="s">
        <v>80</v>
      </c>
      <c r="AL2346" s="6" t="s">
        <v>7598</v>
      </c>
      <c r="AM2346" s="6" t="s">
        <v>95</v>
      </c>
      <c r="AN2346" s="6" t="s">
        <v>145</v>
      </c>
      <c r="AO2346" s="6" t="s">
        <v>400</v>
      </c>
      <c r="AP2346" s="6" t="s">
        <v>80</v>
      </c>
      <c r="AQ2346" s="6" t="s">
        <v>80</v>
      </c>
      <c r="AR2346" s="6" t="s">
        <v>7572</v>
      </c>
      <c r="AS2346" s="6" t="s">
        <v>628</v>
      </c>
      <c r="AT2346"/>
      <c r="AU2346" s="6" t="s">
        <v>80</v>
      </c>
      <c r="AV2346" s="6" t="s">
        <v>100</v>
      </c>
      <c r="AW2346"/>
      <c r="AX2346"/>
      <c r="AY2346"/>
      <c r="AZ2346"/>
      <c r="BA2346"/>
      <c r="BB2346"/>
      <c r="BC2346"/>
      <c r="BD2346" s="6" t="s">
        <v>7599</v>
      </c>
      <c r="BE2346" s="7" t="s">
        <v>102</v>
      </c>
      <c r="BG2346" s="7" t="s">
        <v>103</v>
      </c>
      <c r="BH2346" s="7">
        <v>2018</v>
      </c>
      <c r="BI2346" s="7" t="s">
        <v>104</v>
      </c>
      <c r="BJ2346" s="7" t="s">
        <v>105</v>
      </c>
      <c r="BK2346" s="7" t="s">
        <v>105</v>
      </c>
      <c r="BL2346" s="7" t="s">
        <v>103</v>
      </c>
      <c r="BN2346"/>
      <c r="BO2346"/>
      <c r="BP2346"/>
      <c r="BQ2346"/>
      <c r="BR2346"/>
      <c r="BS2346"/>
      <c r="BT2346"/>
      <c r="BU2346"/>
      <c r="BV2346"/>
      <c r="BW2346"/>
      <c r="BX2346"/>
      <c r="BY2346" s="8">
        <v>18591</v>
      </c>
      <c r="BZ2346" s="9" t="s">
        <v>106</v>
      </c>
    </row>
    <row r="2347" spans="1:78" s="7" customFormat="1" hidden="1" x14ac:dyDescent="0.25">
      <c r="A2347" s="7" t="str">
        <f t="shared" si="36"/>
        <v>ADOZ*</v>
      </c>
      <c r="B2347" s="6" t="s">
        <v>7600</v>
      </c>
      <c r="C2347" s="6" t="s">
        <v>7601</v>
      </c>
      <c r="D2347" s="6" t="s">
        <v>7596</v>
      </c>
      <c r="E2347" s="6" t="s">
        <v>7597</v>
      </c>
      <c r="F2347"/>
      <c r="G2347"/>
      <c r="H2347" s="6" t="s">
        <v>80</v>
      </c>
      <c r="I2347"/>
      <c r="J2347" s="6" t="s">
        <v>81</v>
      </c>
      <c r="K2347" s="6" t="s">
        <v>82</v>
      </c>
      <c r="L2347" s="6" t="s">
        <v>156</v>
      </c>
      <c r="M2347" s="6" t="s">
        <v>84</v>
      </c>
      <c r="N2347" s="6" t="s">
        <v>85</v>
      </c>
      <c r="O2347" s="6" t="s">
        <v>157</v>
      </c>
      <c r="P2347" s="6" t="s">
        <v>108</v>
      </c>
      <c r="Q2347" s="6" t="s">
        <v>109</v>
      </c>
      <c r="R2347" s="6" t="s">
        <v>110</v>
      </c>
      <c r="S2347" s="6" t="s">
        <v>109</v>
      </c>
      <c r="T2347" s="6" t="s">
        <v>110</v>
      </c>
      <c r="U2347" s="6" t="s">
        <v>91</v>
      </c>
      <c r="V2347" s="6" t="s">
        <v>91</v>
      </c>
      <c r="W2347" s="6" t="s">
        <v>80</v>
      </c>
      <c r="X2347" s="6" t="s">
        <v>80</v>
      </c>
      <c r="Y2347" s="6" t="s">
        <v>92</v>
      </c>
      <c r="Z2347" s="6" t="s">
        <v>80</v>
      </c>
      <c r="AA2347" s="6" t="s">
        <v>93</v>
      </c>
      <c r="AB2347"/>
      <c r="AC2347"/>
      <c r="AD2347"/>
      <c r="AE2347" t="str">
        <f>VLOOKUP(E2347,'Synthèse ventes'!$A$5:$C$2461,3,0)</f>
        <v>Rond Ø240 pour Pamiers</v>
      </c>
      <c r="AF2347" t="str">
        <f>VLOOKUP(E2347,'Synthèse ventes'!$A$5:$C$2461,2,0)</f>
        <v>AD PAMIERS</v>
      </c>
      <c r="AG2347"/>
      <c r="AH2347"/>
      <c r="AI2347"/>
      <c r="AJ2347"/>
      <c r="AK2347" s="6" t="s">
        <v>80</v>
      </c>
      <c r="AL2347" s="6" t="s">
        <v>7598</v>
      </c>
      <c r="AM2347" s="6" t="s">
        <v>95</v>
      </c>
      <c r="AN2347" s="6" t="s">
        <v>212</v>
      </c>
      <c r="AO2347" s="6" t="s">
        <v>510</v>
      </c>
      <c r="AP2347" s="6" t="s">
        <v>80</v>
      </c>
      <c r="AQ2347" s="6" t="s">
        <v>80</v>
      </c>
      <c r="AR2347" s="6" t="s">
        <v>7572</v>
      </c>
      <c r="AS2347" s="6" t="s">
        <v>628</v>
      </c>
      <c r="AT2347"/>
      <c r="AU2347" s="6" t="s">
        <v>80</v>
      </c>
      <c r="AV2347" s="6" t="s">
        <v>100</v>
      </c>
      <c r="AW2347"/>
      <c r="AX2347"/>
      <c r="AY2347"/>
      <c r="AZ2347"/>
      <c r="BA2347"/>
      <c r="BB2347"/>
      <c r="BC2347"/>
      <c r="BD2347" s="6" t="s">
        <v>7599</v>
      </c>
      <c r="BE2347" s="7" t="s">
        <v>102</v>
      </c>
      <c r="BG2347" s="7" t="s">
        <v>103</v>
      </c>
      <c r="BH2347" s="7">
        <v>2018</v>
      </c>
      <c r="BI2347" s="7" t="s">
        <v>104</v>
      </c>
      <c r="BJ2347" s="7" t="s">
        <v>105</v>
      </c>
      <c r="BK2347" s="7" t="s">
        <v>105</v>
      </c>
      <c r="BL2347" s="7" t="s">
        <v>103</v>
      </c>
      <c r="BN2347"/>
      <c r="BO2347"/>
      <c r="BP2347"/>
      <c r="BQ2347"/>
      <c r="BR2347"/>
      <c r="BS2347"/>
      <c r="BT2347"/>
      <c r="BU2347"/>
      <c r="BV2347"/>
      <c r="BW2347"/>
      <c r="BX2347"/>
      <c r="BY2347" s="8">
        <v>85924</v>
      </c>
      <c r="BZ2347" s="9" t="s">
        <v>106</v>
      </c>
    </row>
    <row r="2348" spans="1:78" s="7" customFormat="1" hidden="1" x14ac:dyDescent="0.25">
      <c r="A2348" s="7" t="str">
        <f t="shared" si="36"/>
        <v>ADOZ*</v>
      </c>
      <c r="B2348" s="6" t="s">
        <v>7602</v>
      </c>
      <c r="C2348" s="6" t="s">
        <v>7603</v>
      </c>
      <c r="D2348" s="6" t="s">
        <v>7596</v>
      </c>
      <c r="E2348" s="6" t="s">
        <v>7597</v>
      </c>
      <c r="F2348"/>
      <c r="G2348"/>
      <c r="H2348" s="6" t="s">
        <v>80</v>
      </c>
      <c r="I2348"/>
      <c r="J2348" s="6" t="s">
        <v>81</v>
      </c>
      <c r="K2348" s="6" t="s">
        <v>82</v>
      </c>
      <c r="L2348" s="6" t="s">
        <v>156</v>
      </c>
      <c r="M2348" s="6" t="s">
        <v>84</v>
      </c>
      <c r="N2348" s="6" t="s">
        <v>85</v>
      </c>
      <c r="O2348" s="6" t="s">
        <v>157</v>
      </c>
      <c r="P2348" s="6" t="s">
        <v>108</v>
      </c>
      <c r="Q2348" s="6" t="s">
        <v>109</v>
      </c>
      <c r="R2348" s="6" t="s">
        <v>110</v>
      </c>
      <c r="S2348" s="6" t="s">
        <v>109</v>
      </c>
      <c r="T2348" s="6" t="s">
        <v>110</v>
      </c>
      <c r="U2348" s="6" t="s">
        <v>91</v>
      </c>
      <c r="V2348" s="6" t="s">
        <v>91</v>
      </c>
      <c r="W2348" s="6" t="s">
        <v>80</v>
      </c>
      <c r="X2348" s="6" t="s">
        <v>80</v>
      </c>
      <c r="Y2348" s="6" t="s">
        <v>92</v>
      </c>
      <c r="Z2348" s="6" t="s">
        <v>80</v>
      </c>
      <c r="AA2348" s="6" t="s">
        <v>93</v>
      </c>
      <c r="AB2348"/>
      <c r="AC2348"/>
      <c r="AD2348"/>
      <c r="AE2348" t="str">
        <f>VLOOKUP(E2348,'Synthèse ventes'!$A$5:$C$2461,3,0)</f>
        <v>Rond Ø240 pour Pamiers</v>
      </c>
      <c r="AF2348" t="str">
        <f>VLOOKUP(E2348,'Synthèse ventes'!$A$5:$C$2461,2,0)</f>
        <v>AD PAMIERS</v>
      </c>
      <c r="AG2348"/>
      <c r="AH2348"/>
      <c r="AI2348"/>
      <c r="AJ2348"/>
      <c r="AK2348" s="6" t="s">
        <v>80</v>
      </c>
      <c r="AL2348" s="6" t="s">
        <v>7598</v>
      </c>
      <c r="AM2348" s="6" t="s">
        <v>95</v>
      </c>
      <c r="AN2348" s="6" t="s">
        <v>96</v>
      </c>
      <c r="AO2348" s="6" t="s">
        <v>394</v>
      </c>
      <c r="AP2348" s="6" t="s">
        <v>80</v>
      </c>
      <c r="AQ2348" s="6" t="s">
        <v>80</v>
      </c>
      <c r="AR2348" s="6" t="s">
        <v>7572</v>
      </c>
      <c r="AS2348" s="6" t="s">
        <v>628</v>
      </c>
      <c r="AT2348"/>
      <c r="AU2348" s="6" t="s">
        <v>80</v>
      </c>
      <c r="AV2348" s="6" t="s">
        <v>100</v>
      </c>
      <c r="AW2348"/>
      <c r="AX2348"/>
      <c r="AY2348"/>
      <c r="AZ2348"/>
      <c r="BA2348"/>
      <c r="BB2348"/>
      <c r="BC2348"/>
      <c r="BD2348" s="6" t="s">
        <v>7599</v>
      </c>
      <c r="BE2348" s="7" t="s">
        <v>102</v>
      </c>
      <c r="BG2348" s="7" t="s">
        <v>103</v>
      </c>
      <c r="BH2348" s="7">
        <v>2018</v>
      </c>
      <c r="BI2348" s="7" t="s">
        <v>104</v>
      </c>
      <c r="BJ2348" s="7" t="s">
        <v>105</v>
      </c>
      <c r="BK2348" s="7" t="s">
        <v>105</v>
      </c>
      <c r="BL2348" s="7" t="s">
        <v>103</v>
      </c>
      <c r="BN2348"/>
      <c r="BO2348"/>
      <c r="BP2348"/>
      <c r="BQ2348"/>
      <c r="BR2348"/>
      <c r="BS2348"/>
      <c r="BT2348"/>
      <c r="BU2348"/>
      <c r="BV2348"/>
      <c r="BW2348"/>
      <c r="BX2348"/>
      <c r="BY2348" s="8">
        <v>99581</v>
      </c>
      <c r="BZ2348" s="9" t="s">
        <v>106</v>
      </c>
    </row>
    <row r="2349" spans="1:78" s="7" customFormat="1" hidden="1" x14ac:dyDescent="0.25">
      <c r="A2349" s="7" t="str">
        <f t="shared" si="36"/>
        <v>ACQT*</v>
      </c>
      <c r="B2349" s="6" t="s">
        <v>7604</v>
      </c>
      <c r="C2349" s="6" t="s">
        <v>7605</v>
      </c>
      <c r="D2349" s="6" t="s">
        <v>7606</v>
      </c>
      <c r="E2349" s="6" t="s">
        <v>7607</v>
      </c>
      <c r="F2349"/>
      <c r="G2349"/>
      <c r="H2349" s="6" t="s">
        <v>80</v>
      </c>
      <c r="I2349"/>
      <c r="J2349" s="6" t="s">
        <v>81</v>
      </c>
      <c r="K2349" s="6" t="s">
        <v>82</v>
      </c>
      <c r="L2349" s="6" t="s">
        <v>156</v>
      </c>
      <c r="M2349" s="6" t="s">
        <v>84</v>
      </c>
      <c r="N2349" s="6" t="s">
        <v>85</v>
      </c>
      <c r="O2349" s="6" t="s">
        <v>157</v>
      </c>
      <c r="P2349" s="6" t="s">
        <v>108</v>
      </c>
      <c r="Q2349" s="6" t="s">
        <v>109</v>
      </c>
      <c r="R2349" s="6" t="s">
        <v>110</v>
      </c>
      <c r="S2349" s="6" t="s">
        <v>109</v>
      </c>
      <c r="T2349" s="6" t="s">
        <v>110</v>
      </c>
      <c r="U2349" s="6" t="s">
        <v>91</v>
      </c>
      <c r="V2349" s="6" t="s">
        <v>91</v>
      </c>
      <c r="W2349" s="6" t="s">
        <v>80</v>
      </c>
      <c r="X2349" s="6" t="s">
        <v>80</v>
      </c>
      <c r="Y2349" s="6" t="s">
        <v>92</v>
      </c>
      <c r="Z2349" s="6" t="s">
        <v>80</v>
      </c>
      <c r="AA2349" s="6" t="s">
        <v>93</v>
      </c>
      <c r="AB2349"/>
      <c r="AC2349"/>
      <c r="AD2349"/>
      <c r="AE2349" t="str">
        <f>VLOOKUP(E2349,'Synthèse ventes'!$A$5:$C$2461,3,0)</f>
        <v>Rond Ø180 SMX Beta Pamiers</v>
      </c>
      <c r="AF2349" t="str">
        <f>VLOOKUP(E2349,'Synthèse ventes'!$A$5:$C$2461,2,0)</f>
        <v>AD PAMIERS</v>
      </c>
      <c r="AG2349"/>
      <c r="AH2349"/>
      <c r="AI2349"/>
      <c r="AJ2349"/>
      <c r="AK2349" s="6" t="s">
        <v>80</v>
      </c>
      <c r="AL2349" s="6" t="s">
        <v>7608</v>
      </c>
      <c r="AM2349" s="6" t="s">
        <v>95</v>
      </c>
      <c r="AN2349" s="6" t="s">
        <v>145</v>
      </c>
      <c r="AO2349" s="6" t="s">
        <v>400</v>
      </c>
      <c r="AP2349" s="6" t="s">
        <v>80</v>
      </c>
      <c r="AQ2349" s="6" t="s">
        <v>80</v>
      </c>
      <c r="AR2349" s="6" t="s">
        <v>6659</v>
      </c>
      <c r="AS2349" s="6" t="s">
        <v>573</v>
      </c>
      <c r="AT2349"/>
      <c r="AU2349" s="6" t="s">
        <v>80</v>
      </c>
      <c r="AV2349" s="6" t="s">
        <v>100</v>
      </c>
      <c r="AW2349"/>
      <c r="AX2349"/>
      <c r="AY2349"/>
      <c r="AZ2349"/>
      <c r="BA2349"/>
      <c r="BB2349"/>
      <c r="BC2349"/>
      <c r="BD2349" s="6" t="s">
        <v>7609</v>
      </c>
      <c r="BE2349" s="7" t="s">
        <v>102</v>
      </c>
      <c r="BG2349" s="7" t="s">
        <v>103</v>
      </c>
      <c r="BH2349" s="7">
        <v>2018</v>
      </c>
      <c r="BI2349" s="7" t="s">
        <v>104</v>
      </c>
      <c r="BJ2349" s="7" t="s">
        <v>105</v>
      </c>
      <c r="BK2349" s="7" t="s">
        <v>105</v>
      </c>
      <c r="BL2349" s="7" t="s">
        <v>103</v>
      </c>
      <c r="BN2349"/>
      <c r="BO2349"/>
      <c r="BP2349"/>
      <c r="BQ2349"/>
      <c r="BR2349"/>
      <c r="BS2349"/>
      <c r="BT2349"/>
      <c r="BU2349"/>
      <c r="BV2349"/>
      <c r="BW2349"/>
      <c r="BX2349"/>
      <c r="BY2349" s="8">
        <v>86</v>
      </c>
      <c r="BZ2349" s="9" t="s">
        <v>106</v>
      </c>
    </row>
    <row r="2350" spans="1:78" s="7" customFormat="1" hidden="1" x14ac:dyDescent="0.25">
      <c r="A2350" s="7" t="str">
        <f t="shared" si="36"/>
        <v>ACQT*</v>
      </c>
      <c r="B2350" s="6" t="s">
        <v>7610</v>
      </c>
      <c r="C2350" s="6" t="s">
        <v>7611</v>
      </c>
      <c r="D2350" s="6" t="s">
        <v>7606</v>
      </c>
      <c r="E2350" s="6" t="s">
        <v>7607</v>
      </c>
      <c r="F2350"/>
      <c r="G2350"/>
      <c r="H2350" s="6" t="s">
        <v>80</v>
      </c>
      <c r="I2350"/>
      <c r="J2350" s="6" t="s">
        <v>81</v>
      </c>
      <c r="K2350" s="6" t="s">
        <v>82</v>
      </c>
      <c r="L2350" s="6" t="s">
        <v>156</v>
      </c>
      <c r="M2350" s="6" t="s">
        <v>84</v>
      </c>
      <c r="N2350" s="6" t="s">
        <v>85</v>
      </c>
      <c r="O2350" s="6" t="s">
        <v>157</v>
      </c>
      <c r="P2350" s="6" t="s">
        <v>108</v>
      </c>
      <c r="Q2350" s="6" t="s">
        <v>109</v>
      </c>
      <c r="R2350" s="6" t="s">
        <v>110</v>
      </c>
      <c r="S2350" s="6" t="s">
        <v>109</v>
      </c>
      <c r="T2350" s="6" t="s">
        <v>110</v>
      </c>
      <c r="U2350" s="6" t="s">
        <v>91</v>
      </c>
      <c r="V2350" s="6" t="s">
        <v>91</v>
      </c>
      <c r="W2350" s="6" t="s">
        <v>80</v>
      </c>
      <c r="X2350" s="6" t="s">
        <v>80</v>
      </c>
      <c r="Y2350" s="6" t="s">
        <v>92</v>
      </c>
      <c r="Z2350" s="6" t="s">
        <v>80</v>
      </c>
      <c r="AA2350" s="6" t="s">
        <v>93</v>
      </c>
      <c r="AB2350"/>
      <c r="AC2350"/>
      <c r="AD2350"/>
      <c r="AE2350" t="str">
        <f>VLOOKUP(E2350,'Synthèse ventes'!$A$5:$C$2461,3,0)</f>
        <v>Rond Ø180 SMX Beta Pamiers</v>
      </c>
      <c r="AF2350" t="str">
        <f>VLOOKUP(E2350,'Synthèse ventes'!$A$5:$C$2461,2,0)</f>
        <v>AD PAMIERS</v>
      </c>
      <c r="AG2350"/>
      <c r="AH2350"/>
      <c r="AI2350"/>
      <c r="AJ2350"/>
      <c r="AK2350" s="6" t="s">
        <v>80</v>
      </c>
      <c r="AL2350" s="6" t="s">
        <v>7608</v>
      </c>
      <c r="AM2350" s="6" t="s">
        <v>95</v>
      </c>
      <c r="AN2350" s="6" t="s">
        <v>145</v>
      </c>
      <c r="AO2350" s="6" t="s">
        <v>1223</v>
      </c>
      <c r="AP2350" s="6" t="s">
        <v>80</v>
      </c>
      <c r="AQ2350" s="6" t="s">
        <v>80</v>
      </c>
      <c r="AR2350" s="6" t="s">
        <v>6659</v>
      </c>
      <c r="AS2350" s="6" t="s">
        <v>573</v>
      </c>
      <c r="AT2350"/>
      <c r="AU2350" s="6" t="s">
        <v>80</v>
      </c>
      <c r="AV2350" s="6" t="s">
        <v>100</v>
      </c>
      <c r="AW2350"/>
      <c r="AX2350"/>
      <c r="AY2350"/>
      <c r="AZ2350"/>
      <c r="BA2350"/>
      <c r="BB2350"/>
      <c r="BC2350"/>
      <c r="BD2350" s="6" t="s">
        <v>7609</v>
      </c>
      <c r="BE2350" s="7" t="s">
        <v>102</v>
      </c>
      <c r="BG2350" s="7" t="s">
        <v>103</v>
      </c>
      <c r="BH2350" s="7">
        <v>2018</v>
      </c>
      <c r="BI2350" s="7" t="s">
        <v>104</v>
      </c>
      <c r="BJ2350" s="7" t="s">
        <v>105</v>
      </c>
      <c r="BK2350" s="7" t="s">
        <v>105</v>
      </c>
      <c r="BL2350" s="7" t="s">
        <v>103</v>
      </c>
      <c r="BN2350"/>
      <c r="BO2350"/>
      <c r="BP2350"/>
      <c r="BQ2350"/>
      <c r="BR2350"/>
      <c r="BS2350"/>
      <c r="BT2350"/>
      <c r="BU2350"/>
      <c r="BV2350"/>
      <c r="BW2350"/>
      <c r="BX2350"/>
      <c r="BY2350" s="8">
        <v>12104</v>
      </c>
      <c r="BZ2350" s="9" t="s">
        <v>106</v>
      </c>
    </row>
    <row r="2351" spans="1:78" s="7" customFormat="1" hidden="1" x14ac:dyDescent="0.25">
      <c r="A2351" s="7" t="str">
        <f t="shared" si="36"/>
        <v>ACQT*</v>
      </c>
      <c r="B2351" s="6" t="s">
        <v>7612</v>
      </c>
      <c r="C2351" s="6" t="s">
        <v>7613</v>
      </c>
      <c r="D2351" s="6" t="s">
        <v>7606</v>
      </c>
      <c r="E2351" s="6" t="s">
        <v>7607</v>
      </c>
      <c r="F2351"/>
      <c r="G2351"/>
      <c r="H2351" s="6" t="s">
        <v>80</v>
      </c>
      <c r="I2351"/>
      <c r="J2351" s="6" t="s">
        <v>81</v>
      </c>
      <c r="K2351" s="6" t="s">
        <v>82</v>
      </c>
      <c r="L2351" s="6" t="s">
        <v>156</v>
      </c>
      <c r="M2351" s="6" t="s">
        <v>84</v>
      </c>
      <c r="N2351" s="6" t="s">
        <v>85</v>
      </c>
      <c r="O2351" s="6" t="s">
        <v>157</v>
      </c>
      <c r="P2351" s="6" t="s">
        <v>108</v>
      </c>
      <c r="Q2351" s="6" t="s">
        <v>109</v>
      </c>
      <c r="R2351" s="6" t="s">
        <v>110</v>
      </c>
      <c r="S2351" s="6" t="s">
        <v>109</v>
      </c>
      <c r="T2351" s="6" t="s">
        <v>110</v>
      </c>
      <c r="U2351" s="6" t="s">
        <v>91</v>
      </c>
      <c r="V2351" s="6" t="s">
        <v>91</v>
      </c>
      <c r="W2351" s="6" t="s">
        <v>80</v>
      </c>
      <c r="X2351" s="6" t="s">
        <v>80</v>
      </c>
      <c r="Y2351" s="6" t="s">
        <v>92</v>
      </c>
      <c r="Z2351" s="6" t="s">
        <v>80</v>
      </c>
      <c r="AA2351" s="6" t="s">
        <v>93</v>
      </c>
      <c r="AB2351"/>
      <c r="AC2351"/>
      <c r="AD2351"/>
      <c r="AE2351" t="str">
        <f>VLOOKUP(E2351,'Synthèse ventes'!$A$5:$C$2461,3,0)</f>
        <v>Rond Ø180 SMX Beta Pamiers</v>
      </c>
      <c r="AF2351" t="str">
        <f>VLOOKUP(E2351,'Synthèse ventes'!$A$5:$C$2461,2,0)</f>
        <v>AD PAMIERS</v>
      </c>
      <c r="AG2351"/>
      <c r="AH2351"/>
      <c r="AI2351"/>
      <c r="AJ2351"/>
      <c r="AK2351" s="6" t="s">
        <v>80</v>
      </c>
      <c r="AL2351" s="6" t="s">
        <v>7608</v>
      </c>
      <c r="AM2351" s="6" t="s">
        <v>95</v>
      </c>
      <c r="AN2351" s="6" t="s">
        <v>145</v>
      </c>
      <c r="AO2351" s="6" t="s">
        <v>696</v>
      </c>
      <c r="AP2351" s="6" t="s">
        <v>80</v>
      </c>
      <c r="AQ2351" s="6" t="s">
        <v>80</v>
      </c>
      <c r="AR2351" s="6" t="s">
        <v>6659</v>
      </c>
      <c r="AS2351" s="6" t="s">
        <v>573</v>
      </c>
      <c r="AT2351"/>
      <c r="AU2351" s="6" t="s">
        <v>80</v>
      </c>
      <c r="AV2351" s="6" t="s">
        <v>100</v>
      </c>
      <c r="AW2351"/>
      <c r="AX2351"/>
      <c r="AY2351"/>
      <c r="AZ2351"/>
      <c r="BA2351"/>
      <c r="BB2351"/>
      <c r="BC2351"/>
      <c r="BD2351" s="6" t="s">
        <v>7609</v>
      </c>
      <c r="BE2351" s="7" t="s">
        <v>102</v>
      </c>
      <c r="BG2351" s="7" t="s">
        <v>103</v>
      </c>
      <c r="BH2351" s="7">
        <v>2018</v>
      </c>
      <c r="BI2351" s="7" t="s">
        <v>104</v>
      </c>
      <c r="BJ2351" s="7" t="s">
        <v>105</v>
      </c>
      <c r="BK2351" s="7" t="s">
        <v>105</v>
      </c>
      <c r="BL2351" s="7" t="s">
        <v>103</v>
      </c>
      <c r="BN2351"/>
      <c r="BO2351"/>
      <c r="BP2351"/>
      <c r="BQ2351"/>
      <c r="BR2351"/>
      <c r="BS2351"/>
      <c r="BT2351"/>
      <c r="BU2351"/>
      <c r="BV2351"/>
      <c r="BW2351"/>
      <c r="BX2351"/>
      <c r="BY2351" s="8">
        <v>6002</v>
      </c>
      <c r="BZ2351" s="9" t="s">
        <v>106</v>
      </c>
    </row>
    <row r="2352" spans="1:78" s="7" customFormat="1" hidden="1" x14ac:dyDescent="0.25">
      <c r="A2352" s="7" t="str">
        <f t="shared" si="36"/>
        <v>ACQT*</v>
      </c>
      <c r="B2352" s="6" t="s">
        <v>7614</v>
      </c>
      <c r="C2352" s="6" t="s">
        <v>7615</v>
      </c>
      <c r="D2352" s="6" t="s">
        <v>7606</v>
      </c>
      <c r="E2352" s="6" t="s">
        <v>7607</v>
      </c>
      <c r="F2352"/>
      <c r="G2352"/>
      <c r="H2352" s="6" t="s">
        <v>80</v>
      </c>
      <c r="I2352"/>
      <c r="J2352" s="6" t="s">
        <v>81</v>
      </c>
      <c r="K2352" s="6" t="s">
        <v>82</v>
      </c>
      <c r="L2352" s="6" t="s">
        <v>156</v>
      </c>
      <c r="M2352" s="6" t="s">
        <v>84</v>
      </c>
      <c r="N2352" s="6" t="s">
        <v>85</v>
      </c>
      <c r="O2352" s="6" t="s">
        <v>157</v>
      </c>
      <c r="P2352" s="6" t="s">
        <v>108</v>
      </c>
      <c r="Q2352" s="6" t="s">
        <v>109</v>
      </c>
      <c r="R2352" s="6" t="s">
        <v>110</v>
      </c>
      <c r="S2352" s="6" t="s">
        <v>109</v>
      </c>
      <c r="T2352" s="6" t="s">
        <v>110</v>
      </c>
      <c r="U2352" s="6" t="s">
        <v>91</v>
      </c>
      <c r="V2352" s="6" t="s">
        <v>91</v>
      </c>
      <c r="W2352" s="6" t="s">
        <v>80</v>
      </c>
      <c r="X2352" s="6" t="s">
        <v>80</v>
      </c>
      <c r="Y2352" s="6" t="s">
        <v>92</v>
      </c>
      <c r="Z2352" s="6" t="s">
        <v>80</v>
      </c>
      <c r="AA2352" s="6" t="s">
        <v>93</v>
      </c>
      <c r="AB2352"/>
      <c r="AC2352"/>
      <c r="AD2352"/>
      <c r="AE2352" t="str">
        <f>VLOOKUP(E2352,'Synthèse ventes'!$A$5:$C$2461,3,0)</f>
        <v>Rond Ø180 SMX Beta Pamiers</v>
      </c>
      <c r="AF2352" t="str">
        <f>VLOOKUP(E2352,'Synthèse ventes'!$A$5:$C$2461,2,0)</f>
        <v>AD PAMIERS</v>
      </c>
      <c r="AG2352"/>
      <c r="AH2352"/>
      <c r="AI2352"/>
      <c r="AJ2352"/>
      <c r="AK2352" s="6" t="s">
        <v>80</v>
      </c>
      <c r="AL2352" s="6" t="s">
        <v>7608</v>
      </c>
      <c r="AM2352" s="6" t="s">
        <v>95</v>
      </c>
      <c r="AN2352" s="6" t="s">
        <v>612</v>
      </c>
      <c r="AO2352" s="6" t="s">
        <v>394</v>
      </c>
      <c r="AP2352" s="6" t="s">
        <v>80</v>
      </c>
      <c r="AQ2352" s="6" t="s">
        <v>80</v>
      </c>
      <c r="AR2352" s="6" t="s">
        <v>6659</v>
      </c>
      <c r="AS2352" s="6" t="s">
        <v>573</v>
      </c>
      <c r="AT2352"/>
      <c r="AU2352" s="6" t="s">
        <v>80</v>
      </c>
      <c r="AV2352" s="6" t="s">
        <v>100</v>
      </c>
      <c r="AW2352"/>
      <c r="AX2352"/>
      <c r="AY2352"/>
      <c r="AZ2352"/>
      <c r="BA2352"/>
      <c r="BB2352"/>
      <c r="BC2352"/>
      <c r="BD2352" s="6" t="s">
        <v>7609</v>
      </c>
      <c r="BE2352" s="7" t="s">
        <v>102</v>
      </c>
      <c r="BG2352" s="7" t="s">
        <v>103</v>
      </c>
      <c r="BH2352" s="7">
        <v>2018</v>
      </c>
      <c r="BI2352" s="7" t="s">
        <v>104</v>
      </c>
      <c r="BJ2352" s="7" t="s">
        <v>105</v>
      </c>
      <c r="BK2352" s="7" t="s">
        <v>105</v>
      </c>
      <c r="BL2352" s="7" t="s">
        <v>103</v>
      </c>
      <c r="BN2352"/>
      <c r="BO2352"/>
      <c r="BP2352"/>
      <c r="BQ2352"/>
      <c r="BR2352"/>
      <c r="BS2352"/>
      <c r="BT2352"/>
      <c r="BU2352"/>
      <c r="BV2352"/>
      <c r="BW2352"/>
      <c r="BX2352"/>
      <c r="BY2352" s="8">
        <v>700</v>
      </c>
      <c r="BZ2352" s="9" t="s">
        <v>106</v>
      </c>
    </row>
    <row r="2353" spans="1:78" s="7" customFormat="1" hidden="1" x14ac:dyDescent="0.25">
      <c r="A2353" s="7" t="str">
        <f t="shared" si="36"/>
        <v>ACQT*</v>
      </c>
      <c r="B2353" s="6" t="s">
        <v>7616</v>
      </c>
      <c r="C2353" s="6" t="s">
        <v>7617</v>
      </c>
      <c r="D2353" s="6" t="s">
        <v>7606</v>
      </c>
      <c r="E2353" s="6" t="s">
        <v>7607</v>
      </c>
      <c r="F2353"/>
      <c r="G2353"/>
      <c r="H2353" s="6" t="s">
        <v>80</v>
      </c>
      <c r="I2353"/>
      <c r="J2353" s="6" t="s">
        <v>81</v>
      </c>
      <c r="K2353" s="6" t="s">
        <v>82</v>
      </c>
      <c r="L2353" s="6" t="s">
        <v>156</v>
      </c>
      <c r="M2353" s="6" t="s">
        <v>84</v>
      </c>
      <c r="N2353" s="6" t="s">
        <v>85</v>
      </c>
      <c r="O2353" s="6" t="s">
        <v>157</v>
      </c>
      <c r="P2353" s="6" t="s">
        <v>108</v>
      </c>
      <c r="Q2353" s="6" t="s">
        <v>109</v>
      </c>
      <c r="R2353" s="6" t="s">
        <v>110</v>
      </c>
      <c r="S2353" s="6" t="s">
        <v>109</v>
      </c>
      <c r="T2353" s="6" t="s">
        <v>110</v>
      </c>
      <c r="U2353" s="6" t="s">
        <v>91</v>
      </c>
      <c r="V2353" s="6" t="s">
        <v>91</v>
      </c>
      <c r="W2353" s="6" t="s">
        <v>80</v>
      </c>
      <c r="X2353" s="6" t="s">
        <v>80</v>
      </c>
      <c r="Y2353" s="6" t="s">
        <v>92</v>
      </c>
      <c r="Z2353" s="6" t="s">
        <v>80</v>
      </c>
      <c r="AA2353" s="6" t="s">
        <v>93</v>
      </c>
      <c r="AB2353"/>
      <c r="AC2353"/>
      <c r="AD2353"/>
      <c r="AE2353" t="str">
        <f>VLOOKUP(E2353,'Synthèse ventes'!$A$5:$C$2461,3,0)</f>
        <v>Rond Ø180 SMX Beta Pamiers</v>
      </c>
      <c r="AF2353" t="str">
        <f>VLOOKUP(E2353,'Synthèse ventes'!$A$5:$C$2461,2,0)</f>
        <v>AD PAMIERS</v>
      </c>
      <c r="AG2353"/>
      <c r="AH2353"/>
      <c r="AI2353"/>
      <c r="AJ2353"/>
      <c r="AK2353" s="6" t="s">
        <v>80</v>
      </c>
      <c r="AL2353" s="6" t="s">
        <v>7608</v>
      </c>
      <c r="AM2353" s="6" t="s">
        <v>95</v>
      </c>
      <c r="AN2353" s="6" t="s">
        <v>612</v>
      </c>
      <c r="AO2353" s="6" t="s">
        <v>439</v>
      </c>
      <c r="AP2353" s="6" t="s">
        <v>80</v>
      </c>
      <c r="AQ2353" s="6" t="s">
        <v>80</v>
      </c>
      <c r="AR2353" s="6" t="s">
        <v>6659</v>
      </c>
      <c r="AS2353" s="6" t="s">
        <v>573</v>
      </c>
      <c r="AT2353"/>
      <c r="AU2353" s="6" t="s">
        <v>80</v>
      </c>
      <c r="AV2353" s="6" t="s">
        <v>100</v>
      </c>
      <c r="AW2353"/>
      <c r="AX2353"/>
      <c r="AY2353"/>
      <c r="AZ2353"/>
      <c r="BA2353"/>
      <c r="BB2353"/>
      <c r="BC2353"/>
      <c r="BD2353" s="6" t="s">
        <v>7609</v>
      </c>
      <c r="BE2353" s="7" t="s">
        <v>102</v>
      </c>
      <c r="BG2353" s="7" t="s">
        <v>103</v>
      </c>
      <c r="BH2353" s="7">
        <v>2018</v>
      </c>
      <c r="BI2353" s="7" t="s">
        <v>104</v>
      </c>
      <c r="BJ2353" s="7" t="s">
        <v>105</v>
      </c>
      <c r="BK2353" s="7" t="s">
        <v>105</v>
      </c>
      <c r="BL2353" s="7" t="s">
        <v>103</v>
      </c>
      <c r="BN2353"/>
      <c r="BO2353"/>
      <c r="BP2353"/>
      <c r="BQ2353"/>
      <c r="BR2353"/>
      <c r="BS2353"/>
      <c r="BT2353"/>
      <c r="BU2353"/>
      <c r="BV2353"/>
      <c r="BW2353"/>
      <c r="BX2353"/>
      <c r="BY2353" s="8">
        <v>101743</v>
      </c>
      <c r="BZ2353" s="9" t="s">
        <v>106</v>
      </c>
    </row>
    <row r="2354" spans="1:78" s="7" customFormat="1" hidden="1" x14ac:dyDescent="0.25">
      <c r="A2354" s="7" t="str">
        <f t="shared" si="36"/>
        <v>ACQT*</v>
      </c>
      <c r="B2354" s="6" t="s">
        <v>7618</v>
      </c>
      <c r="C2354" s="6" t="s">
        <v>7619</v>
      </c>
      <c r="D2354" s="6" t="s">
        <v>7606</v>
      </c>
      <c r="E2354" s="6" t="s">
        <v>7607</v>
      </c>
      <c r="F2354"/>
      <c r="G2354"/>
      <c r="H2354" s="6" t="s">
        <v>80</v>
      </c>
      <c r="I2354"/>
      <c r="J2354" s="6" t="s">
        <v>81</v>
      </c>
      <c r="K2354" s="6" t="s">
        <v>82</v>
      </c>
      <c r="L2354" s="6" t="s">
        <v>156</v>
      </c>
      <c r="M2354" s="6" t="s">
        <v>84</v>
      </c>
      <c r="N2354" s="6" t="s">
        <v>85</v>
      </c>
      <c r="O2354" s="6" t="s">
        <v>157</v>
      </c>
      <c r="P2354" s="6" t="s">
        <v>108</v>
      </c>
      <c r="Q2354" s="6" t="s">
        <v>109</v>
      </c>
      <c r="R2354" s="6" t="s">
        <v>110</v>
      </c>
      <c r="S2354" s="6" t="s">
        <v>109</v>
      </c>
      <c r="T2354" s="6" t="s">
        <v>110</v>
      </c>
      <c r="U2354" s="6" t="s">
        <v>91</v>
      </c>
      <c r="V2354" s="6" t="s">
        <v>91</v>
      </c>
      <c r="W2354" s="6" t="s">
        <v>80</v>
      </c>
      <c r="X2354" s="6" t="s">
        <v>80</v>
      </c>
      <c r="Y2354" s="6" t="s">
        <v>92</v>
      </c>
      <c r="Z2354" s="6" t="s">
        <v>80</v>
      </c>
      <c r="AA2354" s="6" t="s">
        <v>93</v>
      </c>
      <c r="AB2354"/>
      <c r="AC2354"/>
      <c r="AD2354"/>
      <c r="AE2354" t="str">
        <f>VLOOKUP(E2354,'Synthèse ventes'!$A$5:$C$2461,3,0)</f>
        <v>Rond Ø180 SMX Beta Pamiers</v>
      </c>
      <c r="AF2354" t="str">
        <f>VLOOKUP(E2354,'Synthèse ventes'!$A$5:$C$2461,2,0)</f>
        <v>AD PAMIERS</v>
      </c>
      <c r="AG2354"/>
      <c r="AH2354"/>
      <c r="AI2354"/>
      <c r="AJ2354"/>
      <c r="AK2354" s="6" t="s">
        <v>80</v>
      </c>
      <c r="AL2354" s="6" t="s">
        <v>7608</v>
      </c>
      <c r="AM2354" s="6" t="s">
        <v>95</v>
      </c>
      <c r="AN2354" s="6" t="s">
        <v>612</v>
      </c>
      <c r="AO2354" s="6" t="s">
        <v>454</v>
      </c>
      <c r="AP2354" s="6" t="s">
        <v>80</v>
      </c>
      <c r="AQ2354" s="6" t="s">
        <v>80</v>
      </c>
      <c r="AR2354" s="6" t="s">
        <v>6659</v>
      </c>
      <c r="AS2354" s="6" t="s">
        <v>573</v>
      </c>
      <c r="AT2354"/>
      <c r="AU2354" s="6" t="s">
        <v>80</v>
      </c>
      <c r="AV2354" s="6" t="s">
        <v>100</v>
      </c>
      <c r="AW2354"/>
      <c r="AX2354"/>
      <c r="AY2354"/>
      <c r="AZ2354"/>
      <c r="BA2354"/>
      <c r="BB2354"/>
      <c r="BC2354"/>
      <c r="BD2354" s="6" t="s">
        <v>7609</v>
      </c>
      <c r="BE2354" s="7" t="s">
        <v>102</v>
      </c>
      <c r="BG2354" s="7" t="s">
        <v>103</v>
      </c>
      <c r="BH2354" s="7">
        <v>2018</v>
      </c>
      <c r="BI2354" s="7" t="s">
        <v>104</v>
      </c>
      <c r="BJ2354" s="7" t="s">
        <v>105</v>
      </c>
      <c r="BK2354" s="7" t="s">
        <v>105</v>
      </c>
      <c r="BL2354" s="7" t="s">
        <v>103</v>
      </c>
      <c r="BN2354"/>
      <c r="BO2354"/>
      <c r="BP2354"/>
      <c r="BQ2354"/>
      <c r="BR2354"/>
      <c r="BS2354"/>
      <c r="BT2354"/>
      <c r="BU2354"/>
      <c r="BV2354"/>
      <c r="BW2354"/>
      <c r="BX2354"/>
      <c r="BY2354" s="8">
        <v>60249</v>
      </c>
      <c r="BZ2354" s="9" t="s">
        <v>106</v>
      </c>
    </row>
    <row r="2355" spans="1:78" s="7" customFormat="1" hidden="1" x14ac:dyDescent="0.25">
      <c r="A2355" s="7" t="str">
        <f t="shared" si="36"/>
        <v>ACQT*</v>
      </c>
      <c r="B2355" s="6" t="s">
        <v>7620</v>
      </c>
      <c r="C2355" s="6" t="s">
        <v>7621</v>
      </c>
      <c r="D2355" s="6" t="s">
        <v>7606</v>
      </c>
      <c r="E2355" s="6" t="s">
        <v>7607</v>
      </c>
      <c r="F2355"/>
      <c r="G2355"/>
      <c r="H2355" s="6" t="s">
        <v>80</v>
      </c>
      <c r="I2355"/>
      <c r="J2355" s="6" t="s">
        <v>81</v>
      </c>
      <c r="K2355" s="6" t="s">
        <v>82</v>
      </c>
      <c r="L2355" s="6" t="s">
        <v>156</v>
      </c>
      <c r="M2355" s="6" t="s">
        <v>84</v>
      </c>
      <c r="N2355" s="6" t="s">
        <v>85</v>
      </c>
      <c r="O2355" s="6" t="s">
        <v>157</v>
      </c>
      <c r="P2355" s="6" t="s">
        <v>108</v>
      </c>
      <c r="Q2355" s="6" t="s">
        <v>109</v>
      </c>
      <c r="R2355" s="6" t="s">
        <v>110</v>
      </c>
      <c r="S2355" s="6" t="s">
        <v>109</v>
      </c>
      <c r="T2355" s="6" t="s">
        <v>110</v>
      </c>
      <c r="U2355" s="6" t="s">
        <v>91</v>
      </c>
      <c r="V2355" s="6" t="s">
        <v>91</v>
      </c>
      <c r="W2355" s="6" t="s">
        <v>80</v>
      </c>
      <c r="X2355" s="6" t="s">
        <v>80</v>
      </c>
      <c r="Y2355" s="6" t="s">
        <v>92</v>
      </c>
      <c r="Z2355" s="6" t="s">
        <v>80</v>
      </c>
      <c r="AA2355" s="6" t="s">
        <v>93</v>
      </c>
      <c r="AB2355"/>
      <c r="AC2355"/>
      <c r="AD2355"/>
      <c r="AE2355" t="str">
        <f>VLOOKUP(E2355,'Synthèse ventes'!$A$5:$C$2461,3,0)</f>
        <v>Rond Ø180 SMX Beta Pamiers</v>
      </c>
      <c r="AF2355" t="str">
        <f>VLOOKUP(E2355,'Synthèse ventes'!$A$5:$C$2461,2,0)</f>
        <v>AD PAMIERS</v>
      </c>
      <c r="AG2355"/>
      <c r="AH2355"/>
      <c r="AI2355"/>
      <c r="AJ2355"/>
      <c r="AK2355" s="6" t="s">
        <v>80</v>
      </c>
      <c r="AL2355" s="6" t="s">
        <v>7608</v>
      </c>
      <c r="AM2355" s="6" t="s">
        <v>95</v>
      </c>
      <c r="AN2355" s="6" t="s">
        <v>375</v>
      </c>
      <c r="AO2355" s="6" t="s">
        <v>510</v>
      </c>
      <c r="AP2355" s="6" t="s">
        <v>80</v>
      </c>
      <c r="AQ2355" s="6" t="s">
        <v>80</v>
      </c>
      <c r="AR2355" s="6" t="s">
        <v>6659</v>
      </c>
      <c r="AS2355" s="6" t="s">
        <v>573</v>
      </c>
      <c r="AT2355"/>
      <c r="AU2355" s="6" t="s">
        <v>80</v>
      </c>
      <c r="AV2355" s="6" t="s">
        <v>100</v>
      </c>
      <c r="AW2355"/>
      <c r="AX2355"/>
      <c r="AY2355"/>
      <c r="AZ2355"/>
      <c r="BA2355"/>
      <c r="BB2355"/>
      <c r="BC2355"/>
      <c r="BD2355" s="6" t="s">
        <v>7609</v>
      </c>
      <c r="BE2355" s="7" t="s">
        <v>102</v>
      </c>
      <c r="BG2355" s="7" t="s">
        <v>103</v>
      </c>
      <c r="BH2355" s="7">
        <v>2018</v>
      </c>
      <c r="BI2355" s="7" t="s">
        <v>104</v>
      </c>
      <c r="BJ2355" s="7" t="s">
        <v>105</v>
      </c>
      <c r="BK2355" s="7" t="s">
        <v>105</v>
      </c>
      <c r="BL2355" s="7" t="s">
        <v>103</v>
      </c>
      <c r="BN2355"/>
      <c r="BO2355"/>
      <c r="BP2355"/>
      <c r="BQ2355"/>
      <c r="BR2355"/>
      <c r="BS2355"/>
      <c r="BT2355"/>
      <c r="BU2355"/>
      <c r="BV2355"/>
      <c r="BW2355"/>
      <c r="BX2355"/>
      <c r="BY2355" s="8">
        <v>52332</v>
      </c>
      <c r="BZ2355" s="9" t="s">
        <v>106</v>
      </c>
    </row>
    <row r="2356" spans="1:78" s="7" customFormat="1" hidden="1" x14ac:dyDescent="0.25">
      <c r="A2356" s="7" t="str">
        <f t="shared" si="36"/>
        <v>ACQT*</v>
      </c>
      <c r="B2356" s="6" t="s">
        <v>7622</v>
      </c>
      <c r="C2356" s="6" t="s">
        <v>7623</v>
      </c>
      <c r="D2356" s="6" t="s">
        <v>7606</v>
      </c>
      <c r="E2356" s="6" t="s">
        <v>7607</v>
      </c>
      <c r="F2356"/>
      <c r="G2356"/>
      <c r="H2356" s="6" t="s">
        <v>80</v>
      </c>
      <c r="I2356"/>
      <c r="J2356" s="6" t="s">
        <v>81</v>
      </c>
      <c r="K2356" s="6" t="s">
        <v>82</v>
      </c>
      <c r="L2356" s="6" t="s">
        <v>156</v>
      </c>
      <c r="M2356" s="6" t="s">
        <v>84</v>
      </c>
      <c r="N2356" s="6" t="s">
        <v>85</v>
      </c>
      <c r="O2356" s="6" t="s">
        <v>157</v>
      </c>
      <c r="P2356" s="6" t="s">
        <v>108</v>
      </c>
      <c r="Q2356" s="6" t="s">
        <v>109</v>
      </c>
      <c r="R2356" s="6" t="s">
        <v>110</v>
      </c>
      <c r="S2356" s="6" t="s">
        <v>109</v>
      </c>
      <c r="T2356" s="6" t="s">
        <v>110</v>
      </c>
      <c r="U2356" s="6" t="s">
        <v>91</v>
      </c>
      <c r="V2356" s="6" t="s">
        <v>91</v>
      </c>
      <c r="W2356" s="6" t="s">
        <v>80</v>
      </c>
      <c r="X2356" s="6" t="s">
        <v>80</v>
      </c>
      <c r="Y2356" s="6" t="s">
        <v>92</v>
      </c>
      <c r="Z2356" s="6" t="s">
        <v>80</v>
      </c>
      <c r="AA2356" s="6" t="s">
        <v>93</v>
      </c>
      <c r="AB2356"/>
      <c r="AC2356"/>
      <c r="AD2356"/>
      <c r="AE2356" t="str">
        <f>VLOOKUP(E2356,'Synthèse ventes'!$A$5:$C$2461,3,0)</f>
        <v>Rond Ø180 SMX Beta Pamiers</v>
      </c>
      <c r="AF2356" t="str">
        <f>VLOOKUP(E2356,'Synthèse ventes'!$A$5:$C$2461,2,0)</f>
        <v>AD PAMIERS</v>
      </c>
      <c r="AG2356"/>
      <c r="AH2356"/>
      <c r="AI2356"/>
      <c r="AJ2356"/>
      <c r="AK2356" s="6" t="s">
        <v>80</v>
      </c>
      <c r="AL2356" s="6" t="s">
        <v>7608</v>
      </c>
      <c r="AM2356" s="6" t="s">
        <v>95</v>
      </c>
      <c r="AN2356" s="6" t="s">
        <v>375</v>
      </c>
      <c r="AO2356" s="6" t="s">
        <v>678</v>
      </c>
      <c r="AP2356" s="6" t="s">
        <v>80</v>
      </c>
      <c r="AQ2356" s="6" t="s">
        <v>80</v>
      </c>
      <c r="AR2356" s="6" t="s">
        <v>6659</v>
      </c>
      <c r="AS2356" s="6" t="s">
        <v>573</v>
      </c>
      <c r="AT2356"/>
      <c r="AU2356" s="6" t="s">
        <v>80</v>
      </c>
      <c r="AV2356" s="6" t="s">
        <v>100</v>
      </c>
      <c r="AW2356"/>
      <c r="AX2356"/>
      <c r="AY2356"/>
      <c r="AZ2356"/>
      <c r="BA2356"/>
      <c r="BB2356"/>
      <c r="BC2356"/>
      <c r="BD2356" s="6" t="s">
        <v>7609</v>
      </c>
      <c r="BE2356" s="7" t="s">
        <v>102</v>
      </c>
      <c r="BG2356" s="7" t="s">
        <v>103</v>
      </c>
      <c r="BH2356" s="7">
        <v>2018</v>
      </c>
      <c r="BI2356" s="7" t="s">
        <v>104</v>
      </c>
      <c r="BJ2356" s="7" t="s">
        <v>105</v>
      </c>
      <c r="BK2356" s="7" t="s">
        <v>105</v>
      </c>
      <c r="BL2356" s="7" t="s">
        <v>103</v>
      </c>
      <c r="BN2356"/>
      <c r="BO2356"/>
      <c r="BP2356"/>
      <c r="BQ2356"/>
      <c r="BR2356"/>
      <c r="BS2356"/>
      <c r="BT2356"/>
      <c r="BU2356"/>
      <c r="BV2356"/>
      <c r="BW2356"/>
      <c r="BX2356"/>
      <c r="BY2356" s="8">
        <v>38788</v>
      </c>
      <c r="BZ2356" s="9" t="s">
        <v>106</v>
      </c>
    </row>
    <row r="2357" spans="1:78" s="7" customFormat="1" hidden="1" x14ac:dyDescent="0.25">
      <c r="A2357" s="7" t="str">
        <f t="shared" si="36"/>
        <v>ADPF*</v>
      </c>
      <c r="B2357" s="6" t="s">
        <v>7624</v>
      </c>
      <c r="C2357" s="6" t="s">
        <v>7625</v>
      </c>
      <c r="D2357" s="6" t="s">
        <v>7626</v>
      </c>
      <c r="E2357" s="6" t="s">
        <v>7627</v>
      </c>
      <c r="F2357"/>
      <c r="G2357"/>
      <c r="H2357" s="6" t="s">
        <v>80</v>
      </c>
      <c r="I2357"/>
      <c r="J2357" s="6" t="s">
        <v>81</v>
      </c>
      <c r="K2357" s="6" t="s">
        <v>82</v>
      </c>
      <c r="L2357" s="6" t="s">
        <v>156</v>
      </c>
      <c r="M2357" s="6" t="s">
        <v>84</v>
      </c>
      <c r="N2357" s="6" t="s">
        <v>85</v>
      </c>
      <c r="O2357" s="6" t="s">
        <v>157</v>
      </c>
      <c r="P2357" s="6" t="s">
        <v>108</v>
      </c>
      <c r="Q2357" s="6" t="s">
        <v>109</v>
      </c>
      <c r="R2357" s="6" t="s">
        <v>110</v>
      </c>
      <c r="S2357" s="6" t="s">
        <v>109</v>
      </c>
      <c r="T2357" s="6" t="s">
        <v>110</v>
      </c>
      <c r="U2357" s="6" t="s">
        <v>91</v>
      </c>
      <c r="V2357" s="6" t="s">
        <v>91</v>
      </c>
      <c r="W2357" s="6" t="s">
        <v>80</v>
      </c>
      <c r="X2357" s="6" t="s">
        <v>80</v>
      </c>
      <c r="Y2357" s="6" t="s">
        <v>92</v>
      </c>
      <c r="Z2357" s="6" t="s">
        <v>80</v>
      </c>
      <c r="AA2357" s="6" t="s">
        <v>93</v>
      </c>
      <c r="AB2357"/>
      <c r="AC2357"/>
      <c r="AD2357"/>
      <c r="AE2357" t="str">
        <f>VLOOKUP(E2357,'Synthèse ventes'!$A$5:$C$2461,3,0)</f>
        <v>Rond Ø330 pour Pamiers</v>
      </c>
      <c r="AF2357" t="str">
        <f>VLOOKUP(E2357,'Synthèse ventes'!$A$5:$C$2461,2,0)</f>
        <v>AD PAMIERS</v>
      </c>
      <c r="AG2357"/>
      <c r="AH2357"/>
      <c r="AI2357"/>
      <c r="AJ2357"/>
      <c r="AK2357" s="6" t="s">
        <v>80</v>
      </c>
      <c r="AL2357" s="6" t="s">
        <v>7628</v>
      </c>
      <c r="AM2357" s="6" t="s">
        <v>95</v>
      </c>
      <c r="AN2357" s="6" t="s">
        <v>2311</v>
      </c>
      <c r="AO2357" s="6" t="s">
        <v>678</v>
      </c>
      <c r="AP2357" s="6" t="s">
        <v>80</v>
      </c>
      <c r="AQ2357" s="6" t="s">
        <v>80</v>
      </c>
      <c r="AR2357" s="6" t="s">
        <v>7572</v>
      </c>
      <c r="AS2357" s="6" t="s">
        <v>628</v>
      </c>
      <c r="AT2357"/>
      <c r="AU2357" s="6" t="s">
        <v>80</v>
      </c>
      <c r="AV2357" s="6" t="s">
        <v>100</v>
      </c>
      <c r="AW2357"/>
      <c r="AX2357"/>
      <c r="AY2357"/>
      <c r="AZ2357"/>
      <c r="BA2357"/>
      <c r="BB2357"/>
      <c r="BC2357"/>
      <c r="BD2357" s="6" t="s">
        <v>7609</v>
      </c>
      <c r="BE2357" s="7" t="s">
        <v>102</v>
      </c>
      <c r="BG2357" s="7" t="s">
        <v>103</v>
      </c>
      <c r="BH2357" s="7">
        <v>2018</v>
      </c>
      <c r="BI2357" s="7" t="s">
        <v>104</v>
      </c>
      <c r="BJ2357" s="7" t="s">
        <v>105</v>
      </c>
      <c r="BK2357" s="7" t="s">
        <v>105</v>
      </c>
      <c r="BL2357" s="7" t="s">
        <v>103</v>
      </c>
      <c r="BN2357"/>
      <c r="BO2357"/>
      <c r="BP2357"/>
      <c r="BQ2357"/>
      <c r="BR2357"/>
      <c r="BS2357"/>
      <c r="BT2357"/>
      <c r="BU2357"/>
      <c r="BV2357"/>
      <c r="BW2357"/>
      <c r="BX2357"/>
      <c r="BY2357" s="8">
        <v>117788</v>
      </c>
      <c r="BZ2357" s="9" t="s">
        <v>106</v>
      </c>
    </row>
    <row r="2358" spans="1:78" s="7" customFormat="1" hidden="1" x14ac:dyDescent="0.25">
      <c r="A2358" s="7" t="str">
        <f t="shared" si="36"/>
        <v>ADMN*</v>
      </c>
      <c r="B2358" s="6" t="s">
        <v>7629</v>
      </c>
      <c r="C2358" s="6" t="s">
        <v>7630</v>
      </c>
      <c r="D2358" s="6" t="s">
        <v>7631</v>
      </c>
      <c r="E2358" s="6" t="s">
        <v>7632</v>
      </c>
      <c r="F2358"/>
      <c r="G2358"/>
      <c r="H2358" s="6" t="s">
        <v>80</v>
      </c>
      <c r="I2358"/>
      <c r="J2358" s="6" t="s">
        <v>81</v>
      </c>
      <c r="K2358" s="6" t="s">
        <v>82</v>
      </c>
      <c r="L2358" s="6" t="s">
        <v>156</v>
      </c>
      <c r="M2358" s="6" t="s">
        <v>84</v>
      </c>
      <c r="N2358" s="6" t="s">
        <v>85</v>
      </c>
      <c r="O2358" s="6" t="s">
        <v>157</v>
      </c>
      <c r="P2358" s="6" t="s">
        <v>108</v>
      </c>
      <c r="Q2358" s="6" t="s">
        <v>109</v>
      </c>
      <c r="R2358" s="6" t="s">
        <v>110</v>
      </c>
      <c r="S2358" s="6" t="s">
        <v>109</v>
      </c>
      <c r="T2358" s="6" t="s">
        <v>110</v>
      </c>
      <c r="U2358" s="6" t="s">
        <v>91</v>
      </c>
      <c r="V2358" s="6" t="s">
        <v>91</v>
      </c>
      <c r="W2358" s="6" t="s">
        <v>80</v>
      </c>
      <c r="X2358" s="6" t="s">
        <v>80</v>
      </c>
      <c r="Y2358" s="6" t="s">
        <v>92</v>
      </c>
      <c r="Z2358" s="6" t="s">
        <v>80</v>
      </c>
      <c r="AA2358" s="6" t="s">
        <v>93</v>
      </c>
      <c r="AB2358"/>
      <c r="AC2358"/>
      <c r="AD2358"/>
      <c r="AE2358" t="str">
        <f>VLOOKUP(E2358,'Synthèse ventes'!$A$5:$C$2461,3,0)</f>
        <v>Rond Ø200 pour Pamiers</v>
      </c>
      <c r="AF2358" t="str">
        <f>VLOOKUP(E2358,'Synthèse ventes'!$A$5:$C$2461,2,0)</f>
        <v>AD PAMIERS</v>
      </c>
      <c r="AG2358"/>
      <c r="AH2358"/>
      <c r="AI2358"/>
      <c r="AJ2358"/>
      <c r="AK2358" s="6" t="s">
        <v>92</v>
      </c>
      <c r="AL2358" s="6" t="s">
        <v>7633</v>
      </c>
      <c r="AM2358" s="6" t="s">
        <v>95</v>
      </c>
      <c r="AN2358" s="6" t="s">
        <v>375</v>
      </c>
      <c r="AO2358" s="6" t="s">
        <v>678</v>
      </c>
      <c r="AP2358" s="6" t="s">
        <v>80</v>
      </c>
      <c r="AQ2358" s="6" t="s">
        <v>80</v>
      </c>
      <c r="AR2358" s="6" t="s">
        <v>7572</v>
      </c>
      <c r="AS2358" s="6" t="s">
        <v>628</v>
      </c>
      <c r="AT2358"/>
      <c r="AU2358" s="6" t="s">
        <v>80</v>
      </c>
      <c r="AV2358" s="6" t="s">
        <v>100</v>
      </c>
      <c r="AW2358"/>
      <c r="AX2358"/>
      <c r="AY2358"/>
      <c r="AZ2358"/>
      <c r="BA2358"/>
      <c r="BB2358"/>
      <c r="BC2358"/>
      <c r="BD2358" s="6" t="s">
        <v>7609</v>
      </c>
      <c r="BE2358" s="7" t="s">
        <v>102</v>
      </c>
      <c r="BG2358" s="7" t="s">
        <v>103</v>
      </c>
      <c r="BH2358" s="7">
        <v>2018</v>
      </c>
      <c r="BI2358" s="7" t="s">
        <v>104</v>
      </c>
      <c r="BJ2358" s="7" t="s">
        <v>105</v>
      </c>
      <c r="BK2358" s="7" t="s">
        <v>105</v>
      </c>
      <c r="BL2358" s="7" t="s">
        <v>103</v>
      </c>
      <c r="BN2358"/>
      <c r="BO2358"/>
      <c r="BP2358"/>
      <c r="BQ2358"/>
      <c r="BR2358"/>
      <c r="BS2358"/>
      <c r="BT2358"/>
      <c r="BU2358"/>
      <c r="BV2358"/>
      <c r="BW2358"/>
      <c r="BX2358"/>
      <c r="BY2358" s="8">
        <v>109365</v>
      </c>
      <c r="BZ2358" s="9" t="s">
        <v>106</v>
      </c>
    </row>
    <row r="2359" spans="1:78" s="7" customFormat="1" hidden="1" x14ac:dyDescent="0.25">
      <c r="A2359" s="7" t="str">
        <f t="shared" si="36"/>
        <v>ADNS*</v>
      </c>
      <c r="B2359" s="6" t="s">
        <v>7634</v>
      </c>
      <c r="C2359" s="6" t="s">
        <v>7635</v>
      </c>
      <c r="D2359" s="6" t="s">
        <v>7636</v>
      </c>
      <c r="E2359" s="6" t="s">
        <v>7637</v>
      </c>
      <c r="F2359"/>
      <c r="G2359"/>
      <c r="H2359" s="6" t="s">
        <v>80</v>
      </c>
      <c r="I2359"/>
      <c r="J2359" s="6" t="s">
        <v>81</v>
      </c>
      <c r="K2359" s="6" t="s">
        <v>82</v>
      </c>
      <c r="L2359" s="6" t="s">
        <v>156</v>
      </c>
      <c r="M2359" s="6" t="s">
        <v>84</v>
      </c>
      <c r="N2359" s="6" t="s">
        <v>85</v>
      </c>
      <c r="O2359" s="6" t="s">
        <v>157</v>
      </c>
      <c r="P2359" s="6" t="s">
        <v>108</v>
      </c>
      <c r="Q2359" s="6" t="s">
        <v>109</v>
      </c>
      <c r="R2359" s="6" t="s">
        <v>110</v>
      </c>
      <c r="S2359" s="6" t="s">
        <v>109</v>
      </c>
      <c r="T2359" s="6" t="s">
        <v>110</v>
      </c>
      <c r="U2359" s="6" t="s">
        <v>91</v>
      </c>
      <c r="V2359" s="6" t="s">
        <v>91</v>
      </c>
      <c r="W2359" s="6" t="s">
        <v>80</v>
      </c>
      <c r="X2359" s="6" t="s">
        <v>80</v>
      </c>
      <c r="Y2359" s="6" t="s">
        <v>92</v>
      </c>
      <c r="Z2359" s="6" t="s">
        <v>80</v>
      </c>
      <c r="AA2359" s="6" t="s">
        <v>93</v>
      </c>
      <c r="AB2359"/>
      <c r="AC2359"/>
      <c r="AD2359"/>
      <c r="AE2359" t="str">
        <f>VLOOKUP(E2359,'Synthèse ventes'!$A$5:$C$2461,3,0)</f>
        <v>Rond Ø250 ARCONIC  x 120 Kg</v>
      </c>
      <c r="AF2359" t="str">
        <f>VLOOKUP(E2359,'Synthèse ventes'!$A$5:$C$2461,2,0)</f>
        <v>ARCONIC L</v>
      </c>
      <c r="AG2359"/>
      <c r="AH2359"/>
      <c r="AI2359"/>
      <c r="AJ2359"/>
      <c r="AK2359" s="6" t="s">
        <v>80</v>
      </c>
      <c r="AL2359" s="6" t="s">
        <v>7638</v>
      </c>
      <c r="AM2359" s="6" t="s">
        <v>95</v>
      </c>
      <c r="AN2359" s="6" t="s">
        <v>96</v>
      </c>
      <c r="AO2359" s="6" t="s">
        <v>394</v>
      </c>
      <c r="AP2359" s="6" t="s">
        <v>80</v>
      </c>
      <c r="AQ2359" s="6" t="s">
        <v>80</v>
      </c>
      <c r="AR2359" s="6" t="s">
        <v>7519</v>
      </c>
      <c r="AS2359" s="6" t="s">
        <v>628</v>
      </c>
      <c r="AT2359"/>
      <c r="AU2359" s="6" t="s">
        <v>80</v>
      </c>
      <c r="AV2359" s="6" t="s">
        <v>100</v>
      </c>
      <c r="AW2359"/>
      <c r="AX2359"/>
      <c r="AY2359"/>
      <c r="AZ2359"/>
      <c r="BA2359"/>
      <c r="BB2359"/>
      <c r="BC2359"/>
      <c r="BD2359" s="6" t="s">
        <v>7609</v>
      </c>
      <c r="BE2359" s="7" t="s">
        <v>102</v>
      </c>
      <c r="BG2359" s="7" t="s">
        <v>103</v>
      </c>
      <c r="BH2359" s="7">
        <v>2018</v>
      </c>
      <c r="BI2359" s="7" t="s">
        <v>104</v>
      </c>
      <c r="BJ2359" s="7" t="s">
        <v>105</v>
      </c>
      <c r="BK2359" s="7" t="s">
        <v>105</v>
      </c>
      <c r="BL2359" s="7" t="s">
        <v>103</v>
      </c>
      <c r="BN2359"/>
      <c r="BO2359"/>
      <c r="BP2359"/>
      <c r="BQ2359"/>
      <c r="BR2359"/>
      <c r="BS2359"/>
      <c r="BT2359"/>
      <c r="BU2359"/>
      <c r="BV2359"/>
      <c r="BW2359"/>
      <c r="BX2359"/>
      <c r="BY2359" s="8">
        <v>31022</v>
      </c>
      <c r="BZ2359" s="9" t="s">
        <v>106</v>
      </c>
    </row>
    <row r="2360" spans="1:78" s="7" customFormat="1" hidden="1" x14ac:dyDescent="0.25">
      <c r="A2360" s="7" t="str">
        <f t="shared" si="36"/>
        <v>ADNA*</v>
      </c>
      <c r="B2360" s="6" t="s">
        <v>7639</v>
      </c>
      <c r="C2360" s="6" t="s">
        <v>7640</v>
      </c>
      <c r="D2360" s="6" t="s">
        <v>7641</v>
      </c>
      <c r="E2360" s="6" t="s">
        <v>7642</v>
      </c>
      <c r="F2360"/>
      <c r="G2360"/>
      <c r="H2360" s="6" t="s">
        <v>80</v>
      </c>
      <c r="I2360"/>
      <c r="J2360" s="6" t="s">
        <v>81</v>
      </c>
      <c r="K2360" s="6" t="s">
        <v>82</v>
      </c>
      <c r="L2360" s="6" t="s">
        <v>156</v>
      </c>
      <c r="M2360" s="6" t="s">
        <v>84</v>
      </c>
      <c r="N2360" s="6" t="s">
        <v>85</v>
      </c>
      <c r="O2360" s="6" t="s">
        <v>157</v>
      </c>
      <c r="P2360" s="6" t="s">
        <v>108</v>
      </c>
      <c r="Q2360" s="6" t="s">
        <v>109</v>
      </c>
      <c r="R2360" s="6" t="s">
        <v>110</v>
      </c>
      <c r="S2360" s="6" t="s">
        <v>109</v>
      </c>
      <c r="T2360" s="6" t="s">
        <v>110</v>
      </c>
      <c r="U2360" s="6" t="s">
        <v>91</v>
      </c>
      <c r="V2360" s="6" t="s">
        <v>91</v>
      </c>
      <c r="W2360" s="6" t="s">
        <v>80</v>
      </c>
      <c r="X2360" s="6" t="s">
        <v>80</v>
      </c>
      <c r="Y2360" s="6" t="s">
        <v>92</v>
      </c>
      <c r="Z2360" s="6" t="s">
        <v>80</v>
      </c>
      <c r="AA2360" s="6" t="s">
        <v>93</v>
      </c>
      <c r="AB2360"/>
      <c r="AC2360"/>
      <c r="AD2360"/>
      <c r="AE2360" t="str">
        <f>VLOOKUP(E2360,'Synthèse ventes'!$A$5:$C$2461,3,0)</f>
        <v>Rond Ø240 BOMBARDIER - Multiple</v>
      </c>
      <c r="AF2360" t="str">
        <f>VLOOKUP(E2360,'Synthèse ventes'!$A$5:$C$2461,2,0)</f>
        <v>AD PAMIERS</v>
      </c>
      <c r="AG2360"/>
      <c r="AH2360"/>
      <c r="AI2360"/>
      <c r="AJ2360"/>
      <c r="AK2360" s="6" t="s">
        <v>80</v>
      </c>
      <c r="AL2360" s="6" t="s">
        <v>7643</v>
      </c>
      <c r="AM2360" s="6" t="s">
        <v>95</v>
      </c>
      <c r="AN2360" s="6" t="s">
        <v>145</v>
      </c>
      <c r="AO2360" s="6" t="s">
        <v>400</v>
      </c>
      <c r="AP2360" s="6" t="s">
        <v>80</v>
      </c>
      <c r="AQ2360" s="6" t="s">
        <v>80</v>
      </c>
      <c r="AR2360" s="6" t="s">
        <v>7572</v>
      </c>
      <c r="AS2360" s="6" t="s">
        <v>628</v>
      </c>
      <c r="AT2360"/>
      <c r="AU2360" s="6" t="s">
        <v>80</v>
      </c>
      <c r="AV2360" s="6" t="s">
        <v>100</v>
      </c>
      <c r="AW2360"/>
      <c r="AX2360"/>
      <c r="AY2360"/>
      <c r="AZ2360"/>
      <c r="BA2360"/>
      <c r="BB2360"/>
      <c r="BC2360"/>
      <c r="BD2360" s="6" t="s">
        <v>7609</v>
      </c>
      <c r="BE2360" s="7" t="s">
        <v>102</v>
      </c>
      <c r="BG2360" s="7" t="s">
        <v>103</v>
      </c>
      <c r="BH2360" s="7">
        <v>2018</v>
      </c>
      <c r="BI2360" s="7" t="s">
        <v>104</v>
      </c>
      <c r="BJ2360" s="7" t="s">
        <v>105</v>
      </c>
      <c r="BK2360" s="7" t="s">
        <v>105</v>
      </c>
      <c r="BL2360" s="7" t="s">
        <v>103</v>
      </c>
      <c r="BN2360"/>
      <c r="BO2360"/>
      <c r="BP2360"/>
      <c r="BQ2360"/>
      <c r="BR2360"/>
      <c r="BS2360"/>
      <c r="BT2360"/>
      <c r="BU2360"/>
      <c r="BV2360"/>
      <c r="BW2360"/>
      <c r="BX2360"/>
      <c r="BY2360" s="8">
        <v>96969</v>
      </c>
      <c r="BZ2360" s="9" t="s">
        <v>106</v>
      </c>
    </row>
    <row r="2361" spans="1:78" s="7" customFormat="1" hidden="1" x14ac:dyDescent="0.25">
      <c r="A2361" s="7" t="str">
        <f t="shared" si="36"/>
        <v>ADNA*</v>
      </c>
      <c r="B2361" s="6" t="s">
        <v>7644</v>
      </c>
      <c r="C2361" s="6" t="s">
        <v>7645</v>
      </c>
      <c r="D2361" s="6" t="s">
        <v>7641</v>
      </c>
      <c r="E2361" s="6" t="s">
        <v>7642</v>
      </c>
      <c r="F2361"/>
      <c r="G2361"/>
      <c r="H2361" s="6" t="s">
        <v>80</v>
      </c>
      <c r="I2361"/>
      <c r="J2361" s="6" t="s">
        <v>81</v>
      </c>
      <c r="K2361" s="6" t="s">
        <v>82</v>
      </c>
      <c r="L2361" s="6" t="s">
        <v>156</v>
      </c>
      <c r="M2361" s="6" t="s">
        <v>84</v>
      </c>
      <c r="N2361" s="6" t="s">
        <v>85</v>
      </c>
      <c r="O2361" s="6" t="s">
        <v>157</v>
      </c>
      <c r="P2361" s="6" t="s">
        <v>108</v>
      </c>
      <c r="Q2361" s="6" t="s">
        <v>109</v>
      </c>
      <c r="R2361" s="6" t="s">
        <v>110</v>
      </c>
      <c r="S2361" s="6" t="s">
        <v>109</v>
      </c>
      <c r="T2361" s="6" t="s">
        <v>110</v>
      </c>
      <c r="U2361" s="6" t="s">
        <v>91</v>
      </c>
      <c r="V2361" s="6" t="s">
        <v>91</v>
      </c>
      <c r="W2361" s="6" t="s">
        <v>80</v>
      </c>
      <c r="X2361" s="6" t="s">
        <v>80</v>
      </c>
      <c r="Y2361" s="6" t="s">
        <v>92</v>
      </c>
      <c r="Z2361" s="6" t="s">
        <v>80</v>
      </c>
      <c r="AA2361" s="6" t="s">
        <v>93</v>
      </c>
      <c r="AB2361"/>
      <c r="AC2361"/>
      <c r="AD2361"/>
      <c r="AE2361" t="str">
        <f>VLOOKUP(E2361,'Synthèse ventes'!$A$5:$C$2461,3,0)</f>
        <v>Rond Ø240 BOMBARDIER - Multiple</v>
      </c>
      <c r="AF2361" t="str">
        <f>VLOOKUP(E2361,'Synthèse ventes'!$A$5:$C$2461,2,0)</f>
        <v>AD PAMIERS</v>
      </c>
      <c r="AG2361"/>
      <c r="AH2361"/>
      <c r="AI2361"/>
      <c r="AJ2361"/>
      <c r="AK2361" s="6" t="s">
        <v>80</v>
      </c>
      <c r="AL2361" s="6" t="s">
        <v>7643</v>
      </c>
      <c r="AM2361" s="6" t="s">
        <v>95</v>
      </c>
      <c r="AN2361" s="6" t="s">
        <v>234</v>
      </c>
      <c r="AO2361" s="6" t="s">
        <v>510</v>
      </c>
      <c r="AP2361" s="6" t="s">
        <v>80</v>
      </c>
      <c r="AQ2361" s="6" t="s">
        <v>80</v>
      </c>
      <c r="AR2361" s="6" t="s">
        <v>7572</v>
      </c>
      <c r="AS2361" s="6" t="s">
        <v>628</v>
      </c>
      <c r="AT2361"/>
      <c r="AU2361" s="6" t="s">
        <v>80</v>
      </c>
      <c r="AV2361" s="6" t="s">
        <v>100</v>
      </c>
      <c r="AW2361"/>
      <c r="AX2361"/>
      <c r="AY2361"/>
      <c r="AZ2361"/>
      <c r="BA2361"/>
      <c r="BB2361"/>
      <c r="BC2361"/>
      <c r="BD2361" s="6" t="s">
        <v>7609</v>
      </c>
      <c r="BE2361" s="7" t="s">
        <v>102</v>
      </c>
      <c r="BG2361" s="7" t="s">
        <v>103</v>
      </c>
      <c r="BH2361" s="7">
        <v>2018</v>
      </c>
      <c r="BI2361" s="7" t="s">
        <v>104</v>
      </c>
      <c r="BJ2361" s="7" t="s">
        <v>105</v>
      </c>
      <c r="BK2361" s="7" t="s">
        <v>105</v>
      </c>
      <c r="BL2361" s="7" t="s">
        <v>103</v>
      </c>
      <c r="BN2361"/>
      <c r="BO2361"/>
      <c r="BP2361"/>
      <c r="BQ2361"/>
      <c r="BR2361"/>
      <c r="BS2361"/>
      <c r="BT2361"/>
      <c r="BU2361"/>
      <c r="BV2361"/>
      <c r="BW2361"/>
      <c r="BX2361"/>
      <c r="BY2361" s="8">
        <v>9591</v>
      </c>
      <c r="BZ2361" s="9" t="s">
        <v>106</v>
      </c>
    </row>
    <row r="2362" spans="1:78" s="7" customFormat="1" hidden="1" x14ac:dyDescent="0.25">
      <c r="A2362" s="7" t="str">
        <f t="shared" si="36"/>
        <v>ADOK*</v>
      </c>
      <c r="B2362" s="6" t="s">
        <v>7646</v>
      </c>
      <c r="C2362" s="6" t="s">
        <v>7647</v>
      </c>
      <c r="D2362" s="6" t="s">
        <v>7648</v>
      </c>
      <c r="E2362" s="6" t="s">
        <v>7649</v>
      </c>
      <c r="F2362"/>
      <c r="G2362"/>
      <c r="H2362" s="6" t="s">
        <v>80</v>
      </c>
      <c r="I2362"/>
      <c r="J2362" s="6" t="s">
        <v>81</v>
      </c>
      <c r="K2362" s="6" t="s">
        <v>82</v>
      </c>
      <c r="L2362" s="6" t="s">
        <v>156</v>
      </c>
      <c r="M2362" s="6" t="s">
        <v>84</v>
      </c>
      <c r="N2362" s="6" t="s">
        <v>85</v>
      </c>
      <c r="O2362" s="6" t="s">
        <v>157</v>
      </c>
      <c r="P2362" s="6" t="s">
        <v>108</v>
      </c>
      <c r="Q2362" s="6" t="s">
        <v>109</v>
      </c>
      <c r="R2362" s="6" t="s">
        <v>110</v>
      </c>
      <c r="S2362" s="6" t="s">
        <v>109</v>
      </c>
      <c r="T2362" s="6" t="s">
        <v>110</v>
      </c>
      <c r="U2362" s="6" t="s">
        <v>91</v>
      </c>
      <c r="V2362" s="6" t="s">
        <v>91</v>
      </c>
      <c r="W2362" s="6" t="s">
        <v>80</v>
      </c>
      <c r="X2362" s="6" t="s">
        <v>80</v>
      </c>
      <c r="Y2362" s="6" t="s">
        <v>92</v>
      </c>
      <c r="Z2362" s="6" t="s">
        <v>80</v>
      </c>
      <c r="AA2362" s="6" t="s">
        <v>93</v>
      </c>
      <c r="AB2362"/>
      <c r="AC2362"/>
      <c r="AD2362"/>
      <c r="AE2362" t="str">
        <f>VLOOKUP(E2362,'Synthèse ventes'!$A$5:$C$2461,3,0)</f>
        <v>Rond Ø250 OTTOFUCHS BETA x 107,16 Kg</v>
      </c>
      <c r="AF2362" t="str">
        <f>VLOOKUP(E2362,'Synthèse ventes'!$A$5:$C$2461,2,0)</f>
        <v>OTTO F.</v>
      </c>
      <c r="AG2362"/>
      <c r="AH2362"/>
      <c r="AI2362"/>
      <c r="AJ2362"/>
      <c r="AK2362" s="6" t="s">
        <v>92</v>
      </c>
      <c r="AL2362" s="6" t="s">
        <v>7650</v>
      </c>
      <c r="AM2362" s="6" t="s">
        <v>95</v>
      </c>
      <c r="AN2362" s="6" t="s">
        <v>234</v>
      </c>
      <c r="AO2362" s="6" t="s">
        <v>166</v>
      </c>
      <c r="AP2362" s="6" t="s">
        <v>80</v>
      </c>
      <c r="AQ2362" s="6" t="s">
        <v>80</v>
      </c>
      <c r="AR2362" s="6" t="s">
        <v>7651</v>
      </c>
      <c r="AS2362" s="6" t="s">
        <v>628</v>
      </c>
      <c r="AT2362"/>
      <c r="AU2362" s="6" t="s">
        <v>80</v>
      </c>
      <c r="AV2362" s="6" t="s">
        <v>100</v>
      </c>
      <c r="AW2362"/>
      <c r="AX2362"/>
      <c r="AY2362"/>
      <c r="AZ2362"/>
      <c r="BA2362"/>
      <c r="BB2362"/>
      <c r="BC2362"/>
      <c r="BD2362" s="6" t="s">
        <v>7609</v>
      </c>
      <c r="BE2362" s="7" t="s">
        <v>102</v>
      </c>
      <c r="BG2362" s="7" t="s">
        <v>103</v>
      </c>
      <c r="BH2362" s="7">
        <v>2018</v>
      </c>
      <c r="BI2362" s="7" t="s">
        <v>104</v>
      </c>
      <c r="BJ2362" s="7" t="s">
        <v>105</v>
      </c>
      <c r="BK2362" s="7" t="s">
        <v>105</v>
      </c>
      <c r="BL2362" s="7" t="s">
        <v>103</v>
      </c>
      <c r="BN2362"/>
      <c r="BO2362"/>
      <c r="BP2362"/>
      <c r="BQ2362"/>
      <c r="BR2362"/>
      <c r="BS2362"/>
      <c r="BT2362"/>
      <c r="BU2362"/>
      <c r="BV2362"/>
      <c r="BW2362"/>
      <c r="BX2362"/>
      <c r="BY2362" s="8">
        <v>114452</v>
      </c>
      <c r="BZ2362" s="9" t="s">
        <v>106</v>
      </c>
    </row>
    <row r="2363" spans="1:78" s="7" customFormat="1" hidden="1" x14ac:dyDescent="0.25">
      <c r="A2363" s="7" t="str">
        <f t="shared" si="36"/>
        <v>ADOK*</v>
      </c>
      <c r="B2363" s="6" t="s">
        <v>7652</v>
      </c>
      <c r="C2363" s="6" t="s">
        <v>7653</v>
      </c>
      <c r="D2363" s="6" t="s">
        <v>7648</v>
      </c>
      <c r="E2363" s="6" t="s">
        <v>7649</v>
      </c>
      <c r="F2363"/>
      <c r="G2363"/>
      <c r="H2363" s="6" t="s">
        <v>80</v>
      </c>
      <c r="I2363"/>
      <c r="J2363" s="6" t="s">
        <v>81</v>
      </c>
      <c r="K2363" s="6" t="s">
        <v>82</v>
      </c>
      <c r="L2363" s="6" t="s">
        <v>156</v>
      </c>
      <c r="M2363" s="6" t="s">
        <v>84</v>
      </c>
      <c r="N2363" s="6" t="s">
        <v>85</v>
      </c>
      <c r="O2363" s="6" t="s">
        <v>157</v>
      </c>
      <c r="P2363" s="6" t="s">
        <v>108</v>
      </c>
      <c r="Q2363" s="6" t="s">
        <v>109</v>
      </c>
      <c r="R2363" s="6" t="s">
        <v>110</v>
      </c>
      <c r="S2363" s="6" t="s">
        <v>109</v>
      </c>
      <c r="T2363" s="6" t="s">
        <v>110</v>
      </c>
      <c r="U2363" s="6" t="s">
        <v>91</v>
      </c>
      <c r="V2363" s="6" t="s">
        <v>91</v>
      </c>
      <c r="W2363" s="6" t="s">
        <v>80</v>
      </c>
      <c r="X2363" s="6" t="s">
        <v>80</v>
      </c>
      <c r="Y2363" s="6" t="s">
        <v>92</v>
      </c>
      <c r="Z2363" s="6" t="s">
        <v>80</v>
      </c>
      <c r="AA2363" s="6" t="s">
        <v>93</v>
      </c>
      <c r="AB2363"/>
      <c r="AC2363"/>
      <c r="AD2363"/>
      <c r="AE2363" t="str">
        <f>VLOOKUP(E2363,'Synthèse ventes'!$A$5:$C$2461,3,0)</f>
        <v>Rond Ø250 OTTOFUCHS BETA x 107,16 Kg</v>
      </c>
      <c r="AF2363" t="str">
        <f>VLOOKUP(E2363,'Synthèse ventes'!$A$5:$C$2461,2,0)</f>
        <v>OTTO F.</v>
      </c>
      <c r="AG2363"/>
      <c r="AH2363"/>
      <c r="AI2363"/>
      <c r="AJ2363"/>
      <c r="AK2363" s="6" t="s">
        <v>92</v>
      </c>
      <c r="AL2363" s="6" t="s">
        <v>7650</v>
      </c>
      <c r="AM2363" s="6" t="s">
        <v>95</v>
      </c>
      <c r="AN2363" s="6" t="s">
        <v>96</v>
      </c>
      <c r="AO2363" s="6" t="s">
        <v>3436</v>
      </c>
      <c r="AP2363" s="6" t="s">
        <v>80</v>
      </c>
      <c r="AQ2363" s="6" t="s">
        <v>80</v>
      </c>
      <c r="AR2363" s="6" t="s">
        <v>7651</v>
      </c>
      <c r="AS2363" s="6" t="s">
        <v>628</v>
      </c>
      <c r="AT2363"/>
      <c r="AU2363" s="6" t="s">
        <v>80</v>
      </c>
      <c r="AV2363" s="6" t="s">
        <v>100</v>
      </c>
      <c r="AW2363"/>
      <c r="AX2363"/>
      <c r="AY2363"/>
      <c r="AZ2363"/>
      <c r="BA2363"/>
      <c r="BB2363"/>
      <c r="BC2363"/>
      <c r="BD2363" s="6" t="s">
        <v>7609</v>
      </c>
      <c r="BE2363" s="7" t="s">
        <v>102</v>
      </c>
      <c r="BG2363" s="7" t="s">
        <v>103</v>
      </c>
      <c r="BH2363" s="7">
        <v>2018</v>
      </c>
      <c r="BI2363" s="7" t="s">
        <v>104</v>
      </c>
      <c r="BJ2363" s="7" t="s">
        <v>105</v>
      </c>
      <c r="BK2363" s="7" t="s">
        <v>105</v>
      </c>
      <c r="BL2363" s="7" t="s">
        <v>103</v>
      </c>
      <c r="BN2363"/>
      <c r="BO2363"/>
      <c r="BP2363"/>
      <c r="BQ2363"/>
      <c r="BR2363"/>
      <c r="BS2363"/>
      <c r="BT2363"/>
      <c r="BU2363"/>
      <c r="BV2363"/>
      <c r="BW2363"/>
      <c r="BX2363"/>
      <c r="BY2363" s="8">
        <v>4417</v>
      </c>
      <c r="BZ2363" s="9" t="s">
        <v>106</v>
      </c>
    </row>
    <row r="2364" spans="1:78" s="7" customFormat="1" hidden="1" x14ac:dyDescent="0.25">
      <c r="A2364" s="7" t="str">
        <f t="shared" si="36"/>
        <v>ADOK*</v>
      </c>
      <c r="B2364" s="6" t="s">
        <v>7654</v>
      </c>
      <c r="C2364" s="6" t="s">
        <v>7655</v>
      </c>
      <c r="D2364" s="6" t="s">
        <v>7648</v>
      </c>
      <c r="E2364" s="6" t="s">
        <v>7649</v>
      </c>
      <c r="F2364"/>
      <c r="G2364"/>
      <c r="H2364" s="6" t="s">
        <v>80</v>
      </c>
      <c r="I2364"/>
      <c r="J2364" s="6" t="s">
        <v>81</v>
      </c>
      <c r="K2364" s="6" t="s">
        <v>82</v>
      </c>
      <c r="L2364" s="6" t="s">
        <v>156</v>
      </c>
      <c r="M2364" s="6" t="s">
        <v>84</v>
      </c>
      <c r="N2364" s="6" t="s">
        <v>85</v>
      </c>
      <c r="O2364" s="6" t="s">
        <v>157</v>
      </c>
      <c r="P2364" s="6" t="s">
        <v>108</v>
      </c>
      <c r="Q2364" s="6" t="s">
        <v>109</v>
      </c>
      <c r="R2364" s="6" t="s">
        <v>110</v>
      </c>
      <c r="S2364" s="6" t="s">
        <v>109</v>
      </c>
      <c r="T2364" s="6" t="s">
        <v>110</v>
      </c>
      <c r="U2364" s="6" t="s">
        <v>91</v>
      </c>
      <c r="V2364" s="6" t="s">
        <v>91</v>
      </c>
      <c r="W2364" s="6" t="s">
        <v>80</v>
      </c>
      <c r="X2364" s="6" t="s">
        <v>80</v>
      </c>
      <c r="Y2364" s="6" t="s">
        <v>92</v>
      </c>
      <c r="Z2364" s="6" t="s">
        <v>80</v>
      </c>
      <c r="AA2364" s="6" t="s">
        <v>93</v>
      </c>
      <c r="AB2364"/>
      <c r="AC2364"/>
      <c r="AD2364"/>
      <c r="AE2364" t="str">
        <f>VLOOKUP(E2364,'Synthèse ventes'!$A$5:$C$2461,3,0)</f>
        <v>Rond Ø250 OTTOFUCHS BETA x 107,16 Kg</v>
      </c>
      <c r="AF2364" t="str">
        <f>VLOOKUP(E2364,'Synthèse ventes'!$A$5:$C$2461,2,0)</f>
        <v>OTTO F.</v>
      </c>
      <c r="AG2364"/>
      <c r="AH2364"/>
      <c r="AI2364"/>
      <c r="AJ2364"/>
      <c r="AK2364" s="6" t="s">
        <v>92</v>
      </c>
      <c r="AL2364" s="6" t="s">
        <v>7650</v>
      </c>
      <c r="AM2364" s="6" t="s">
        <v>95</v>
      </c>
      <c r="AN2364" s="6" t="s">
        <v>96</v>
      </c>
      <c r="AO2364" s="6" t="s">
        <v>3439</v>
      </c>
      <c r="AP2364" s="6" t="s">
        <v>80</v>
      </c>
      <c r="AQ2364" s="6" t="s">
        <v>80</v>
      </c>
      <c r="AR2364" s="6" t="s">
        <v>7651</v>
      </c>
      <c r="AS2364" s="6" t="s">
        <v>628</v>
      </c>
      <c r="AT2364"/>
      <c r="AU2364" s="6" t="s">
        <v>80</v>
      </c>
      <c r="AV2364" s="6" t="s">
        <v>100</v>
      </c>
      <c r="AW2364"/>
      <c r="AX2364"/>
      <c r="AY2364"/>
      <c r="AZ2364"/>
      <c r="BA2364"/>
      <c r="BB2364"/>
      <c r="BC2364"/>
      <c r="BD2364" s="6" t="s">
        <v>7609</v>
      </c>
      <c r="BE2364" s="7" t="s">
        <v>102</v>
      </c>
      <c r="BG2364" s="7" t="s">
        <v>103</v>
      </c>
      <c r="BH2364" s="7">
        <v>2018</v>
      </c>
      <c r="BI2364" s="7" t="s">
        <v>104</v>
      </c>
      <c r="BJ2364" s="7" t="s">
        <v>105</v>
      </c>
      <c r="BK2364" s="7" t="s">
        <v>105</v>
      </c>
      <c r="BL2364" s="7" t="s">
        <v>103</v>
      </c>
      <c r="BN2364"/>
      <c r="BO2364"/>
      <c r="BP2364"/>
      <c r="BQ2364"/>
      <c r="BR2364"/>
      <c r="BS2364"/>
      <c r="BT2364"/>
      <c r="BU2364"/>
      <c r="BV2364"/>
      <c r="BW2364"/>
      <c r="BX2364"/>
      <c r="BY2364" s="8">
        <v>114830</v>
      </c>
      <c r="BZ2364" s="9" t="s">
        <v>106</v>
      </c>
    </row>
    <row r="2365" spans="1:78" s="7" customFormat="1" x14ac:dyDescent="0.25">
      <c r="A2365" s="7" t="str">
        <f t="shared" si="36"/>
        <v>ADOS*</v>
      </c>
      <c r="B2365" s="6" t="s">
        <v>7656</v>
      </c>
      <c r="C2365" s="6" t="s">
        <v>7657</v>
      </c>
      <c r="D2365" s="6" t="s">
        <v>7658</v>
      </c>
      <c r="E2365" s="6" t="s">
        <v>7659</v>
      </c>
      <c r="F2365"/>
      <c r="G2365"/>
      <c r="H2365" s="6" t="s">
        <v>80</v>
      </c>
      <c r="I2365"/>
      <c r="J2365" s="6" t="s">
        <v>81</v>
      </c>
      <c r="K2365" s="6" t="s">
        <v>82</v>
      </c>
      <c r="L2365" s="6" t="s">
        <v>83</v>
      </c>
      <c r="M2365" s="6" t="s">
        <v>84</v>
      </c>
      <c r="N2365" s="6" t="s">
        <v>85</v>
      </c>
      <c r="O2365" s="6" t="s">
        <v>86</v>
      </c>
      <c r="P2365" s="6" t="s">
        <v>87</v>
      </c>
      <c r="Q2365" s="6" t="s">
        <v>1800</v>
      </c>
      <c r="R2365" s="6" t="s">
        <v>1800</v>
      </c>
      <c r="S2365" s="6" t="s">
        <v>1800</v>
      </c>
      <c r="T2365" s="37" t="s">
        <v>612</v>
      </c>
      <c r="U2365" s="6" t="s">
        <v>1802</v>
      </c>
      <c r="V2365" s="6" t="s">
        <v>91</v>
      </c>
      <c r="W2365" s="6" t="s">
        <v>80</v>
      </c>
      <c r="X2365" s="6" t="s">
        <v>80</v>
      </c>
      <c r="Y2365" s="6" t="s">
        <v>92</v>
      </c>
      <c r="Z2365" s="6" t="s">
        <v>80</v>
      </c>
      <c r="AA2365" s="6" t="s">
        <v>93</v>
      </c>
      <c r="AB2365"/>
      <c r="AC2365"/>
      <c r="AD2365"/>
      <c r="AE2365" t="str">
        <f>VLOOKUP(E2365,'Synthèse ventes'!$A$5:$C$2461,3,0)</f>
        <v>Rond Ø250 OTTO FUCHS X 117,37Kg</v>
      </c>
      <c r="AF2365" t="str">
        <f>VLOOKUP(E2365,'Synthèse ventes'!$A$5:$C$2461,2,0)</f>
        <v>OTTO F.</v>
      </c>
      <c r="AG2365"/>
      <c r="AH2365"/>
      <c r="AI2365"/>
      <c r="AJ2365"/>
      <c r="AK2365" s="6" t="s">
        <v>92</v>
      </c>
      <c r="AL2365" s="6" t="s">
        <v>7660</v>
      </c>
      <c r="AM2365" s="6" t="s">
        <v>95</v>
      </c>
      <c r="AN2365" s="6" t="s">
        <v>145</v>
      </c>
      <c r="AO2365" s="6" t="s">
        <v>97</v>
      </c>
      <c r="AP2365" s="6" t="s">
        <v>80</v>
      </c>
      <c r="AQ2365" s="6" t="s">
        <v>80</v>
      </c>
      <c r="AR2365" s="6" t="s">
        <v>7661</v>
      </c>
      <c r="AS2365" s="6" t="s">
        <v>573</v>
      </c>
      <c r="AT2365"/>
      <c r="AU2365" s="6" t="s">
        <v>80</v>
      </c>
      <c r="AV2365" s="6" t="s">
        <v>100</v>
      </c>
      <c r="AW2365"/>
      <c r="AX2365"/>
      <c r="AY2365"/>
      <c r="AZ2365"/>
      <c r="BA2365"/>
      <c r="BB2365"/>
      <c r="BC2365"/>
      <c r="BD2365" s="6" t="s">
        <v>7609</v>
      </c>
      <c r="BE2365" s="7" t="s">
        <v>102</v>
      </c>
      <c r="BG2365" s="7" t="s">
        <v>103</v>
      </c>
      <c r="BH2365" s="7">
        <v>2018</v>
      </c>
      <c r="BI2365" s="7" t="s">
        <v>104</v>
      </c>
      <c r="BJ2365" s="7" t="s">
        <v>105</v>
      </c>
      <c r="BK2365" s="7" t="s">
        <v>105</v>
      </c>
      <c r="BL2365" s="7" t="s">
        <v>103</v>
      </c>
      <c r="BN2365"/>
      <c r="BO2365"/>
      <c r="BP2365"/>
      <c r="BQ2365"/>
      <c r="BR2365"/>
      <c r="BS2365"/>
      <c r="BT2365"/>
      <c r="BU2365"/>
      <c r="BV2365"/>
      <c r="BW2365"/>
      <c r="BX2365"/>
      <c r="BY2365" s="8">
        <v>52203</v>
      </c>
      <c r="BZ2365" s="9" t="s">
        <v>106</v>
      </c>
    </row>
    <row r="2366" spans="1:78" s="7" customFormat="1" x14ac:dyDescent="0.25">
      <c r="A2366" s="7" t="str">
        <f t="shared" si="36"/>
        <v>ADOS*</v>
      </c>
      <c r="B2366" s="6" t="s">
        <v>7662</v>
      </c>
      <c r="C2366" s="6" t="s">
        <v>7657</v>
      </c>
      <c r="D2366" s="6" t="s">
        <v>7658</v>
      </c>
      <c r="E2366" s="6" t="s">
        <v>7659</v>
      </c>
      <c r="F2366"/>
      <c r="G2366"/>
      <c r="H2366" s="6" t="s">
        <v>80</v>
      </c>
      <c r="I2366"/>
      <c r="J2366" s="6" t="s">
        <v>81</v>
      </c>
      <c r="K2366" s="6" t="s">
        <v>82</v>
      </c>
      <c r="L2366" s="6" t="s">
        <v>83</v>
      </c>
      <c r="M2366" s="6" t="s">
        <v>84</v>
      </c>
      <c r="N2366" s="6" t="s">
        <v>85</v>
      </c>
      <c r="O2366" s="6" t="s">
        <v>86</v>
      </c>
      <c r="P2366" s="6" t="s">
        <v>108</v>
      </c>
      <c r="Q2366" s="6" t="s">
        <v>109</v>
      </c>
      <c r="R2366" s="6" t="s">
        <v>110</v>
      </c>
      <c r="S2366" s="6" t="s">
        <v>109</v>
      </c>
      <c r="T2366" s="6" t="s">
        <v>110</v>
      </c>
      <c r="U2366" s="6" t="s">
        <v>91</v>
      </c>
      <c r="V2366" s="6" t="s">
        <v>91</v>
      </c>
      <c r="W2366" s="6" t="s">
        <v>80</v>
      </c>
      <c r="X2366" s="6" t="s">
        <v>80</v>
      </c>
      <c r="Y2366" s="6" t="s">
        <v>92</v>
      </c>
      <c r="Z2366" s="6" t="s">
        <v>80</v>
      </c>
      <c r="AA2366" s="6" t="s">
        <v>93</v>
      </c>
      <c r="AB2366"/>
      <c r="AC2366"/>
      <c r="AD2366"/>
      <c r="AE2366" t="str">
        <f>VLOOKUP(E2366,'Synthèse ventes'!$A$5:$C$2461,3,0)</f>
        <v>Rond Ø250 OTTO FUCHS X 117,37Kg</v>
      </c>
      <c r="AF2366" t="str">
        <f>VLOOKUP(E2366,'Synthèse ventes'!$A$5:$C$2461,2,0)</f>
        <v>OTTO F.</v>
      </c>
      <c r="AG2366"/>
      <c r="AH2366"/>
      <c r="AI2366"/>
      <c r="AJ2366"/>
      <c r="AK2366" s="6" t="s">
        <v>92</v>
      </c>
      <c r="AL2366" s="6" t="s">
        <v>7660</v>
      </c>
      <c r="AM2366" s="6" t="s">
        <v>95</v>
      </c>
      <c r="AN2366" s="6" t="s">
        <v>145</v>
      </c>
      <c r="AO2366" s="6" t="s">
        <v>97</v>
      </c>
      <c r="AP2366" s="6" t="s">
        <v>80</v>
      </c>
      <c r="AQ2366" s="6" t="s">
        <v>80</v>
      </c>
      <c r="AR2366" s="6" t="s">
        <v>7661</v>
      </c>
      <c r="AS2366" s="6" t="s">
        <v>573</v>
      </c>
      <c r="AT2366"/>
      <c r="AU2366" s="6" t="s">
        <v>80</v>
      </c>
      <c r="AV2366" s="6" t="s">
        <v>100</v>
      </c>
      <c r="AW2366"/>
      <c r="AX2366"/>
      <c r="AY2366"/>
      <c r="AZ2366"/>
      <c r="BA2366"/>
      <c r="BB2366"/>
      <c r="BC2366"/>
      <c r="BD2366" s="6" t="s">
        <v>7609</v>
      </c>
      <c r="BE2366" s="7" t="s">
        <v>102</v>
      </c>
      <c r="BG2366" s="7" t="s">
        <v>103</v>
      </c>
      <c r="BH2366" s="7">
        <v>2018</v>
      </c>
      <c r="BI2366" s="7" t="s">
        <v>104</v>
      </c>
      <c r="BJ2366" s="7" t="s">
        <v>105</v>
      </c>
      <c r="BK2366" s="7" t="s">
        <v>105</v>
      </c>
      <c r="BL2366" s="7" t="s">
        <v>103</v>
      </c>
      <c r="BN2366"/>
      <c r="BO2366"/>
      <c r="BP2366"/>
      <c r="BQ2366"/>
      <c r="BR2366"/>
      <c r="BS2366"/>
      <c r="BT2366"/>
      <c r="BU2366"/>
      <c r="BV2366"/>
      <c r="BW2366"/>
      <c r="BX2366"/>
      <c r="BY2366" s="8">
        <v>7734</v>
      </c>
      <c r="BZ2366" s="9" t="s">
        <v>106</v>
      </c>
    </row>
    <row r="2367" spans="1:78" s="7" customFormat="1" x14ac:dyDescent="0.25">
      <c r="A2367" s="7" t="str">
        <f t="shared" si="36"/>
        <v>ADOG*</v>
      </c>
      <c r="B2367" s="6" t="s">
        <v>7663</v>
      </c>
      <c r="C2367" s="6" t="s">
        <v>7664</v>
      </c>
      <c r="D2367" s="6" t="s">
        <v>7665</v>
      </c>
      <c r="E2367" s="6" t="s">
        <v>7666</v>
      </c>
      <c r="F2367"/>
      <c r="G2367"/>
      <c r="H2367" s="6" t="s">
        <v>80</v>
      </c>
      <c r="I2367"/>
      <c r="J2367" s="6" t="s">
        <v>81</v>
      </c>
      <c r="K2367" s="6" t="s">
        <v>82</v>
      </c>
      <c r="L2367" s="6" t="s">
        <v>83</v>
      </c>
      <c r="M2367" s="6" t="s">
        <v>84</v>
      </c>
      <c r="N2367" s="6" t="s">
        <v>85</v>
      </c>
      <c r="O2367" s="6" t="s">
        <v>86</v>
      </c>
      <c r="P2367" s="6" t="s">
        <v>87</v>
      </c>
      <c r="Q2367" s="6" t="s">
        <v>4566</v>
      </c>
      <c r="R2367" s="6" t="s">
        <v>4566</v>
      </c>
      <c r="S2367" s="6" t="s">
        <v>4566</v>
      </c>
      <c r="T2367" s="37" t="s">
        <v>612</v>
      </c>
      <c r="U2367" s="6" t="s">
        <v>1802</v>
      </c>
      <c r="V2367" s="6" t="s">
        <v>91</v>
      </c>
      <c r="W2367" s="6" t="s">
        <v>80</v>
      </c>
      <c r="X2367" s="6" t="s">
        <v>80</v>
      </c>
      <c r="Y2367" s="6" t="s">
        <v>92</v>
      </c>
      <c r="Z2367" s="6" t="s">
        <v>80</v>
      </c>
      <c r="AA2367" s="6" t="s">
        <v>93</v>
      </c>
      <c r="AB2367"/>
      <c r="AC2367"/>
      <c r="AD2367"/>
      <c r="AE2367" t="str">
        <f>VLOOKUP(E2367,'Synthèse ventes'!$A$5:$C$2461,3,0)</f>
        <v>Rond Ø200 Otto Fuchs x 35,49 Kg</v>
      </c>
      <c r="AF2367" t="str">
        <f>VLOOKUP(E2367,'Synthèse ventes'!$A$5:$C$2461,2,0)</f>
        <v>OTTO F.</v>
      </c>
      <c r="AG2367"/>
      <c r="AH2367"/>
      <c r="AI2367"/>
      <c r="AJ2367"/>
      <c r="AK2367" s="6" t="s">
        <v>92</v>
      </c>
      <c r="AL2367" s="6" t="s">
        <v>7667</v>
      </c>
      <c r="AM2367" s="6" t="s">
        <v>95</v>
      </c>
      <c r="AN2367" s="6" t="s">
        <v>145</v>
      </c>
      <c r="AO2367" s="6" t="s">
        <v>97</v>
      </c>
      <c r="AP2367" s="6" t="s">
        <v>80</v>
      </c>
      <c r="AQ2367" s="6" t="s">
        <v>80</v>
      </c>
      <c r="AR2367" s="6" t="s">
        <v>7668</v>
      </c>
      <c r="AS2367" s="6" t="s">
        <v>573</v>
      </c>
      <c r="AT2367"/>
      <c r="AU2367" s="6" t="s">
        <v>80</v>
      </c>
      <c r="AV2367" s="6" t="s">
        <v>100</v>
      </c>
      <c r="AW2367"/>
      <c r="AX2367"/>
      <c r="AY2367"/>
      <c r="AZ2367"/>
      <c r="BA2367"/>
      <c r="BB2367"/>
      <c r="BC2367"/>
      <c r="BD2367" s="6" t="s">
        <v>7609</v>
      </c>
      <c r="BE2367" s="7" t="s">
        <v>102</v>
      </c>
      <c r="BG2367" s="7" t="s">
        <v>103</v>
      </c>
      <c r="BH2367" s="7">
        <v>2018</v>
      </c>
      <c r="BI2367" s="7" t="s">
        <v>104</v>
      </c>
      <c r="BJ2367" s="7" t="s">
        <v>105</v>
      </c>
      <c r="BK2367" s="7" t="s">
        <v>105</v>
      </c>
      <c r="BL2367" s="7" t="s">
        <v>103</v>
      </c>
      <c r="BN2367"/>
      <c r="BO2367"/>
      <c r="BP2367"/>
      <c r="BQ2367"/>
      <c r="BR2367"/>
      <c r="BS2367"/>
      <c r="BT2367"/>
      <c r="BU2367"/>
      <c r="BV2367"/>
      <c r="BW2367"/>
      <c r="BX2367"/>
      <c r="BY2367" s="8">
        <v>97803</v>
      </c>
      <c r="BZ2367" s="9" t="s">
        <v>106</v>
      </c>
    </row>
    <row r="2368" spans="1:78" s="7" customFormat="1" x14ac:dyDescent="0.25">
      <c r="A2368" s="7" t="str">
        <f t="shared" si="36"/>
        <v>ADOG*</v>
      </c>
      <c r="B2368" s="6" t="s">
        <v>7669</v>
      </c>
      <c r="C2368" s="6" t="s">
        <v>7664</v>
      </c>
      <c r="D2368" s="6" t="s">
        <v>7665</v>
      </c>
      <c r="E2368" s="6" t="s">
        <v>7666</v>
      </c>
      <c r="F2368"/>
      <c r="G2368"/>
      <c r="H2368" s="6" t="s">
        <v>80</v>
      </c>
      <c r="I2368"/>
      <c r="J2368" s="6" t="s">
        <v>81</v>
      </c>
      <c r="K2368" s="6" t="s">
        <v>82</v>
      </c>
      <c r="L2368" s="6" t="s">
        <v>83</v>
      </c>
      <c r="M2368" s="6" t="s">
        <v>84</v>
      </c>
      <c r="N2368" s="6" t="s">
        <v>85</v>
      </c>
      <c r="O2368" s="6" t="s">
        <v>86</v>
      </c>
      <c r="P2368" s="6" t="s">
        <v>108</v>
      </c>
      <c r="Q2368" s="6" t="s">
        <v>109</v>
      </c>
      <c r="R2368" s="6" t="s">
        <v>110</v>
      </c>
      <c r="S2368" s="6" t="s">
        <v>109</v>
      </c>
      <c r="T2368" s="6" t="s">
        <v>110</v>
      </c>
      <c r="U2368" s="6" t="s">
        <v>91</v>
      </c>
      <c r="V2368" s="6" t="s">
        <v>91</v>
      </c>
      <c r="W2368" s="6" t="s">
        <v>80</v>
      </c>
      <c r="X2368" s="6" t="s">
        <v>80</v>
      </c>
      <c r="Y2368" s="6" t="s">
        <v>92</v>
      </c>
      <c r="Z2368" s="6" t="s">
        <v>80</v>
      </c>
      <c r="AA2368" s="6" t="s">
        <v>93</v>
      </c>
      <c r="AB2368"/>
      <c r="AC2368"/>
      <c r="AD2368"/>
      <c r="AE2368" t="str">
        <f>VLOOKUP(E2368,'Synthèse ventes'!$A$5:$C$2461,3,0)</f>
        <v>Rond Ø200 Otto Fuchs x 35,49 Kg</v>
      </c>
      <c r="AF2368" t="str">
        <f>VLOOKUP(E2368,'Synthèse ventes'!$A$5:$C$2461,2,0)</f>
        <v>OTTO F.</v>
      </c>
      <c r="AG2368"/>
      <c r="AH2368"/>
      <c r="AI2368"/>
      <c r="AJ2368"/>
      <c r="AK2368" s="6" t="s">
        <v>92</v>
      </c>
      <c r="AL2368" s="6" t="s">
        <v>7667</v>
      </c>
      <c r="AM2368" s="6" t="s">
        <v>95</v>
      </c>
      <c r="AN2368" s="6" t="s">
        <v>145</v>
      </c>
      <c r="AO2368" s="6" t="s">
        <v>97</v>
      </c>
      <c r="AP2368" s="6" t="s">
        <v>80</v>
      </c>
      <c r="AQ2368" s="6" t="s">
        <v>80</v>
      </c>
      <c r="AR2368" s="6" t="s">
        <v>7668</v>
      </c>
      <c r="AS2368" s="6" t="s">
        <v>573</v>
      </c>
      <c r="AT2368"/>
      <c r="AU2368" s="6" t="s">
        <v>80</v>
      </c>
      <c r="AV2368" s="6" t="s">
        <v>100</v>
      </c>
      <c r="AW2368"/>
      <c r="AX2368"/>
      <c r="AY2368"/>
      <c r="AZ2368"/>
      <c r="BA2368"/>
      <c r="BB2368"/>
      <c r="BC2368"/>
      <c r="BD2368" s="6" t="s">
        <v>7609</v>
      </c>
      <c r="BE2368" s="7" t="s">
        <v>102</v>
      </c>
      <c r="BG2368" s="7" t="s">
        <v>103</v>
      </c>
      <c r="BH2368" s="7">
        <v>2018</v>
      </c>
      <c r="BI2368" s="7" t="s">
        <v>104</v>
      </c>
      <c r="BJ2368" s="7" t="s">
        <v>105</v>
      </c>
      <c r="BK2368" s="7" t="s">
        <v>105</v>
      </c>
      <c r="BL2368" s="7" t="s">
        <v>103</v>
      </c>
      <c r="BN2368"/>
      <c r="BO2368"/>
      <c r="BP2368"/>
      <c r="BQ2368"/>
      <c r="BR2368"/>
      <c r="BS2368"/>
      <c r="BT2368"/>
      <c r="BU2368"/>
      <c r="BV2368"/>
      <c r="BW2368"/>
      <c r="BX2368"/>
      <c r="BY2368" s="8">
        <v>111911</v>
      </c>
      <c r="BZ2368" s="9" t="s">
        <v>106</v>
      </c>
    </row>
    <row r="2369" spans="1:78" s="7" customFormat="1" hidden="1" x14ac:dyDescent="0.25">
      <c r="A2369" s="7" t="str">
        <f t="shared" si="36"/>
        <v>ADOI*</v>
      </c>
      <c r="B2369" s="6" t="s">
        <v>7670</v>
      </c>
      <c r="C2369" s="6" t="s">
        <v>7671</v>
      </c>
      <c r="D2369" s="6" t="s">
        <v>7672</v>
      </c>
      <c r="E2369" s="6" t="s">
        <v>7673</v>
      </c>
      <c r="F2369"/>
      <c r="G2369"/>
      <c r="H2369" s="6" t="s">
        <v>80</v>
      </c>
      <c r="I2369"/>
      <c r="J2369" s="6" t="s">
        <v>81</v>
      </c>
      <c r="K2369" s="6" t="s">
        <v>82</v>
      </c>
      <c r="L2369" s="6" t="s">
        <v>156</v>
      </c>
      <c r="M2369" s="6" t="s">
        <v>84</v>
      </c>
      <c r="N2369" s="6" t="s">
        <v>85</v>
      </c>
      <c r="O2369" s="6" t="s">
        <v>157</v>
      </c>
      <c r="P2369" s="6" t="s">
        <v>108</v>
      </c>
      <c r="Q2369" s="6" t="s">
        <v>109</v>
      </c>
      <c r="R2369" s="6" t="s">
        <v>110</v>
      </c>
      <c r="S2369" s="6" t="s">
        <v>109</v>
      </c>
      <c r="T2369" s="6" t="s">
        <v>110</v>
      </c>
      <c r="U2369" s="6" t="s">
        <v>91</v>
      </c>
      <c r="V2369" s="6" t="s">
        <v>91</v>
      </c>
      <c r="W2369" s="6" t="s">
        <v>80</v>
      </c>
      <c r="X2369" s="6" t="s">
        <v>80</v>
      </c>
      <c r="Y2369" s="6" t="s">
        <v>92</v>
      </c>
      <c r="Z2369" s="6" t="s">
        <v>80</v>
      </c>
      <c r="AA2369" s="6" t="s">
        <v>93</v>
      </c>
      <c r="AB2369"/>
      <c r="AC2369"/>
      <c r="AD2369"/>
      <c r="AE2369" t="str">
        <f>VLOOKUP(E2369,'Synthèse ventes'!$A$5:$C$2461,3,0)</f>
        <v>Rond Ø330 pour Pamiers</v>
      </c>
      <c r="AF2369" t="str">
        <f>VLOOKUP(E2369,'Synthèse ventes'!$A$5:$C$2461,2,0)</f>
        <v>AD PAMIERS</v>
      </c>
      <c r="AG2369"/>
      <c r="AH2369"/>
      <c r="AI2369"/>
      <c r="AJ2369"/>
      <c r="AK2369" s="6" t="s">
        <v>92</v>
      </c>
      <c r="AL2369" s="6" t="s">
        <v>7674</v>
      </c>
      <c r="AM2369" s="6" t="s">
        <v>95</v>
      </c>
      <c r="AN2369" s="6" t="s">
        <v>2311</v>
      </c>
      <c r="AO2369" s="6" t="s">
        <v>678</v>
      </c>
      <c r="AP2369" s="6" t="s">
        <v>80</v>
      </c>
      <c r="AQ2369" s="6" t="s">
        <v>80</v>
      </c>
      <c r="AR2369" s="6" t="s">
        <v>7572</v>
      </c>
      <c r="AS2369" s="6" t="s">
        <v>628</v>
      </c>
      <c r="AT2369"/>
      <c r="AU2369" s="6" t="s">
        <v>80</v>
      </c>
      <c r="AV2369" s="6" t="s">
        <v>100</v>
      </c>
      <c r="AW2369"/>
      <c r="AX2369"/>
      <c r="AY2369"/>
      <c r="AZ2369"/>
      <c r="BA2369"/>
      <c r="BB2369"/>
      <c r="BC2369"/>
      <c r="BD2369" s="6" t="s">
        <v>7675</v>
      </c>
      <c r="BE2369" s="7" t="s">
        <v>102</v>
      </c>
      <c r="BG2369" s="7" t="s">
        <v>103</v>
      </c>
      <c r="BH2369" s="7">
        <v>2018</v>
      </c>
      <c r="BI2369" s="7" t="s">
        <v>104</v>
      </c>
      <c r="BJ2369" s="7" t="s">
        <v>105</v>
      </c>
      <c r="BK2369" s="7" t="s">
        <v>105</v>
      </c>
      <c r="BL2369" s="7" t="s">
        <v>103</v>
      </c>
      <c r="BN2369"/>
      <c r="BO2369"/>
      <c r="BP2369"/>
      <c r="BQ2369"/>
      <c r="BR2369"/>
      <c r="BS2369"/>
      <c r="BT2369"/>
      <c r="BU2369"/>
      <c r="BV2369"/>
      <c r="BW2369"/>
      <c r="BX2369"/>
      <c r="BY2369" s="8">
        <v>81981</v>
      </c>
      <c r="BZ2369" s="9" t="s">
        <v>106</v>
      </c>
    </row>
    <row r="2370" spans="1:78" s="7" customFormat="1" hidden="1" x14ac:dyDescent="0.25">
      <c r="A2370" s="7" t="str">
        <f t="shared" si="36"/>
        <v>ADOS*</v>
      </c>
      <c r="B2370" s="6" t="s">
        <v>7676</v>
      </c>
      <c r="C2370" s="6" t="s">
        <v>7677</v>
      </c>
      <c r="D2370" s="6" t="s">
        <v>7658</v>
      </c>
      <c r="E2370" s="6" t="s">
        <v>7659</v>
      </c>
      <c r="F2370"/>
      <c r="G2370"/>
      <c r="H2370" s="6" t="s">
        <v>80</v>
      </c>
      <c r="I2370"/>
      <c r="J2370" s="6" t="s">
        <v>81</v>
      </c>
      <c r="K2370" s="6" t="s">
        <v>82</v>
      </c>
      <c r="L2370" s="6" t="s">
        <v>156</v>
      </c>
      <c r="M2370" s="6" t="s">
        <v>84</v>
      </c>
      <c r="N2370" s="6" t="s">
        <v>85</v>
      </c>
      <c r="O2370" s="6" t="s">
        <v>157</v>
      </c>
      <c r="P2370" s="6" t="s">
        <v>108</v>
      </c>
      <c r="Q2370" s="6" t="s">
        <v>109</v>
      </c>
      <c r="R2370" s="6" t="s">
        <v>110</v>
      </c>
      <c r="S2370" s="6" t="s">
        <v>109</v>
      </c>
      <c r="T2370" s="6" t="s">
        <v>110</v>
      </c>
      <c r="U2370" s="6" t="s">
        <v>91</v>
      </c>
      <c r="V2370" s="6" t="s">
        <v>91</v>
      </c>
      <c r="W2370" s="6" t="s">
        <v>80</v>
      </c>
      <c r="X2370" s="6" t="s">
        <v>80</v>
      </c>
      <c r="Y2370" s="6" t="s">
        <v>92</v>
      </c>
      <c r="Z2370" s="6" t="s">
        <v>80</v>
      </c>
      <c r="AA2370" s="6" t="s">
        <v>93</v>
      </c>
      <c r="AB2370"/>
      <c r="AC2370"/>
      <c r="AD2370"/>
      <c r="AE2370" t="str">
        <f>VLOOKUP(E2370,'Synthèse ventes'!$A$5:$C$2461,3,0)</f>
        <v>Rond Ø250 OTTO FUCHS X 117,37Kg</v>
      </c>
      <c r="AF2370" t="str">
        <f>VLOOKUP(E2370,'Synthèse ventes'!$A$5:$C$2461,2,0)</f>
        <v>OTTO F.</v>
      </c>
      <c r="AG2370"/>
      <c r="AH2370"/>
      <c r="AI2370"/>
      <c r="AJ2370"/>
      <c r="AK2370" s="6" t="s">
        <v>92</v>
      </c>
      <c r="AL2370" s="6" t="s">
        <v>7660</v>
      </c>
      <c r="AM2370" s="6" t="s">
        <v>95</v>
      </c>
      <c r="AN2370" s="6" t="s">
        <v>145</v>
      </c>
      <c r="AO2370" s="6" t="s">
        <v>3433</v>
      </c>
      <c r="AP2370" s="6" t="s">
        <v>80</v>
      </c>
      <c r="AQ2370" s="6" t="s">
        <v>80</v>
      </c>
      <c r="AR2370" s="6" t="s">
        <v>7661</v>
      </c>
      <c r="AS2370" s="6" t="s">
        <v>573</v>
      </c>
      <c r="AT2370"/>
      <c r="AU2370" s="6" t="s">
        <v>80</v>
      </c>
      <c r="AV2370" s="6" t="s">
        <v>100</v>
      </c>
      <c r="AW2370"/>
      <c r="AX2370"/>
      <c r="AY2370"/>
      <c r="AZ2370"/>
      <c r="BA2370"/>
      <c r="BB2370"/>
      <c r="BC2370"/>
      <c r="BD2370" s="6" t="s">
        <v>7675</v>
      </c>
      <c r="BE2370" s="7" t="s">
        <v>102</v>
      </c>
      <c r="BG2370" s="7" t="s">
        <v>103</v>
      </c>
      <c r="BH2370" s="7">
        <v>2018</v>
      </c>
      <c r="BI2370" s="7" t="s">
        <v>104</v>
      </c>
      <c r="BJ2370" s="7" t="s">
        <v>105</v>
      </c>
      <c r="BK2370" s="7" t="s">
        <v>105</v>
      </c>
      <c r="BL2370" s="7" t="s">
        <v>103</v>
      </c>
      <c r="BN2370"/>
      <c r="BO2370"/>
      <c r="BP2370"/>
      <c r="BQ2370"/>
      <c r="BR2370"/>
      <c r="BS2370"/>
      <c r="BT2370"/>
      <c r="BU2370"/>
      <c r="BV2370"/>
      <c r="BW2370"/>
      <c r="BX2370"/>
      <c r="BY2370" s="8">
        <v>104341</v>
      </c>
      <c r="BZ2370" s="9" t="s">
        <v>106</v>
      </c>
    </row>
    <row r="2371" spans="1:78" s="7" customFormat="1" hidden="1" x14ac:dyDescent="0.25">
      <c r="A2371" s="7" t="str">
        <f t="shared" ref="A2371:A2434" si="37">IF(LEFT(E2371,1)="A",LEFT(E2371,4)&amp;"*","")</f>
        <v>ADOS*</v>
      </c>
      <c r="B2371" s="6" t="s">
        <v>7678</v>
      </c>
      <c r="C2371" s="6" t="s">
        <v>7679</v>
      </c>
      <c r="D2371" s="6" t="s">
        <v>7658</v>
      </c>
      <c r="E2371" s="6" t="s">
        <v>7659</v>
      </c>
      <c r="F2371"/>
      <c r="G2371"/>
      <c r="H2371" s="6" t="s">
        <v>80</v>
      </c>
      <c r="I2371"/>
      <c r="J2371" s="6" t="s">
        <v>81</v>
      </c>
      <c r="K2371" s="6" t="s">
        <v>82</v>
      </c>
      <c r="L2371" s="6" t="s">
        <v>156</v>
      </c>
      <c r="M2371" s="6" t="s">
        <v>84</v>
      </c>
      <c r="N2371" s="6" t="s">
        <v>85</v>
      </c>
      <c r="O2371" s="6" t="s">
        <v>157</v>
      </c>
      <c r="P2371" s="6" t="s">
        <v>108</v>
      </c>
      <c r="Q2371" s="6" t="s">
        <v>109</v>
      </c>
      <c r="R2371" s="6" t="s">
        <v>110</v>
      </c>
      <c r="S2371" s="6" t="s">
        <v>109</v>
      </c>
      <c r="T2371" s="6" t="s">
        <v>110</v>
      </c>
      <c r="U2371" s="6" t="s">
        <v>91</v>
      </c>
      <c r="V2371" s="6" t="s">
        <v>91</v>
      </c>
      <c r="W2371" s="6" t="s">
        <v>80</v>
      </c>
      <c r="X2371" s="6" t="s">
        <v>80</v>
      </c>
      <c r="Y2371" s="6" t="s">
        <v>92</v>
      </c>
      <c r="Z2371" s="6" t="s">
        <v>80</v>
      </c>
      <c r="AA2371" s="6" t="s">
        <v>93</v>
      </c>
      <c r="AB2371"/>
      <c r="AC2371"/>
      <c r="AD2371"/>
      <c r="AE2371" t="str">
        <f>VLOOKUP(E2371,'Synthèse ventes'!$A$5:$C$2461,3,0)</f>
        <v>Rond Ø250 OTTO FUCHS X 117,37Kg</v>
      </c>
      <c r="AF2371" t="str">
        <f>VLOOKUP(E2371,'Synthèse ventes'!$A$5:$C$2461,2,0)</f>
        <v>OTTO F.</v>
      </c>
      <c r="AG2371"/>
      <c r="AH2371"/>
      <c r="AI2371"/>
      <c r="AJ2371"/>
      <c r="AK2371" s="6" t="s">
        <v>92</v>
      </c>
      <c r="AL2371" s="6" t="s">
        <v>7660</v>
      </c>
      <c r="AM2371" s="6" t="s">
        <v>95</v>
      </c>
      <c r="AN2371" s="6" t="s">
        <v>145</v>
      </c>
      <c r="AO2371" s="6" t="s">
        <v>3436</v>
      </c>
      <c r="AP2371" s="6" t="s">
        <v>80</v>
      </c>
      <c r="AQ2371" s="6" t="s">
        <v>80</v>
      </c>
      <c r="AR2371" s="6" t="s">
        <v>7661</v>
      </c>
      <c r="AS2371" s="6" t="s">
        <v>573</v>
      </c>
      <c r="AT2371"/>
      <c r="AU2371" s="6" t="s">
        <v>80</v>
      </c>
      <c r="AV2371" s="6" t="s">
        <v>100</v>
      </c>
      <c r="AW2371"/>
      <c r="AX2371"/>
      <c r="AY2371"/>
      <c r="AZ2371"/>
      <c r="BA2371"/>
      <c r="BB2371"/>
      <c r="BC2371"/>
      <c r="BD2371" s="6" t="s">
        <v>7675</v>
      </c>
      <c r="BE2371" s="7" t="s">
        <v>102</v>
      </c>
      <c r="BG2371" s="7" t="s">
        <v>103</v>
      </c>
      <c r="BH2371" s="7">
        <v>2018</v>
      </c>
      <c r="BI2371" s="7" t="s">
        <v>104</v>
      </c>
      <c r="BJ2371" s="7" t="s">
        <v>105</v>
      </c>
      <c r="BK2371" s="7" t="s">
        <v>105</v>
      </c>
      <c r="BL2371" s="7" t="s">
        <v>103</v>
      </c>
      <c r="BN2371"/>
      <c r="BO2371"/>
      <c r="BP2371"/>
      <c r="BQ2371"/>
      <c r="BR2371"/>
      <c r="BS2371"/>
      <c r="BT2371"/>
      <c r="BU2371"/>
      <c r="BV2371"/>
      <c r="BW2371"/>
      <c r="BX2371"/>
      <c r="BY2371" s="8">
        <v>66321</v>
      </c>
      <c r="BZ2371" s="9" t="s">
        <v>106</v>
      </c>
    </row>
    <row r="2372" spans="1:78" s="7" customFormat="1" hidden="1" x14ac:dyDescent="0.25">
      <c r="A2372" s="7" t="str">
        <f t="shared" si="37"/>
        <v>ADOS*</v>
      </c>
      <c r="B2372" s="6" t="s">
        <v>7680</v>
      </c>
      <c r="C2372" s="6" t="s">
        <v>7681</v>
      </c>
      <c r="D2372" s="6" t="s">
        <v>7658</v>
      </c>
      <c r="E2372" s="6" t="s">
        <v>7659</v>
      </c>
      <c r="F2372"/>
      <c r="G2372"/>
      <c r="H2372" s="6" t="s">
        <v>80</v>
      </c>
      <c r="I2372"/>
      <c r="J2372" s="6" t="s">
        <v>81</v>
      </c>
      <c r="K2372" s="6" t="s">
        <v>82</v>
      </c>
      <c r="L2372" s="6" t="s">
        <v>156</v>
      </c>
      <c r="M2372" s="6" t="s">
        <v>84</v>
      </c>
      <c r="N2372" s="6" t="s">
        <v>85</v>
      </c>
      <c r="O2372" s="6" t="s">
        <v>157</v>
      </c>
      <c r="P2372" s="6" t="s">
        <v>108</v>
      </c>
      <c r="Q2372" s="6" t="s">
        <v>109</v>
      </c>
      <c r="R2372" s="6" t="s">
        <v>110</v>
      </c>
      <c r="S2372" s="6" t="s">
        <v>109</v>
      </c>
      <c r="T2372" s="6" t="s">
        <v>110</v>
      </c>
      <c r="U2372" s="6" t="s">
        <v>91</v>
      </c>
      <c r="V2372" s="6" t="s">
        <v>91</v>
      </c>
      <c r="W2372" s="6" t="s">
        <v>80</v>
      </c>
      <c r="X2372" s="6" t="s">
        <v>80</v>
      </c>
      <c r="Y2372" s="6" t="s">
        <v>92</v>
      </c>
      <c r="Z2372" s="6" t="s">
        <v>80</v>
      </c>
      <c r="AA2372" s="6" t="s">
        <v>93</v>
      </c>
      <c r="AB2372"/>
      <c r="AC2372"/>
      <c r="AD2372"/>
      <c r="AE2372" t="str">
        <f>VLOOKUP(E2372,'Synthèse ventes'!$A$5:$C$2461,3,0)</f>
        <v>Rond Ø250 OTTO FUCHS X 117,37Kg</v>
      </c>
      <c r="AF2372" t="str">
        <f>VLOOKUP(E2372,'Synthèse ventes'!$A$5:$C$2461,2,0)</f>
        <v>OTTO F.</v>
      </c>
      <c r="AG2372"/>
      <c r="AH2372"/>
      <c r="AI2372"/>
      <c r="AJ2372"/>
      <c r="AK2372" s="6" t="s">
        <v>92</v>
      </c>
      <c r="AL2372" s="6" t="s">
        <v>7660</v>
      </c>
      <c r="AM2372" s="6" t="s">
        <v>95</v>
      </c>
      <c r="AN2372" s="6" t="s">
        <v>96</v>
      </c>
      <c r="AO2372" s="6" t="s">
        <v>3433</v>
      </c>
      <c r="AP2372" s="6" t="s">
        <v>80</v>
      </c>
      <c r="AQ2372" s="6" t="s">
        <v>80</v>
      </c>
      <c r="AR2372" s="6" t="s">
        <v>7661</v>
      </c>
      <c r="AS2372" s="6" t="s">
        <v>573</v>
      </c>
      <c r="AT2372"/>
      <c r="AU2372" s="6" t="s">
        <v>80</v>
      </c>
      <c r="AV2372" s="6" t="s">
        <v>100</v>
      </c>
      <c r="AW2372"/>
      <c r="AX2372"/>
      <c r="AY2372"/>
      <c r="AZ2372"/>
      <c r="BA2372"/>
      <c r="BB2372"/>
      <c r="BC2372"/>
      <c r="BD2372" s="6" t="s">
        <v>7675</v>
      </c>
      <c r="BE2372" s="7" t="s">
        <v>102</v>
      </c>
      <c r="BG2372" s="7" t="s">
        <v>103</v>
      </c>
      <c r="BH2372" s="7">
        <v>2018</v>
      </c>
      <c r="BI2372" s="7" t="s">
        <v>104</v>
      </c>
      <c r="BJ2372" s="7" t="s">
        <v>105</v>
      </c>
      <c r="BK2372" s="7" t="s">
        <v>105</v>
      </c>
      <c r="BL2372" s="7" t="s">
        <v>103</v>
      </c>
      <c r="BN2372"/>
      <c r="BO2372"/>
      <c r="BP2372"/>
      <c r="BQ2372"/>
      <c r="BR2372"/>
      <c r="BS2372"/>
      <c r="BT2372"/>
      <c r="BU2372"/>
      <c r="BV2372"/>
      <c r="BW2372"/>
      <c r="BX2372"/>
      <c r="BY2372" s="8">
        <v>87166</v>
      </c>
      <c r="BZ2372" s="9" t="s">
        <v>106</v>
      </c>
    </row>
    <row r="2373" spans="1:78" s="7" customFormat="1" hidden="1" x14ac:dyDescent="0.25">
      <c r="A2373" s="7" t="str">
        <f t="shared" si="37"/>
        <v>ADOS*</v>
      </c>
      <c r="B2373" s="6" t="s">
        <v>7682</v>
      </c>
      <c r="C2373" s="6" t="s">
        <v>7683</v>
      </c>
      <c r="D2373" s="6" t="s">
        <v>7658</v>
      </c>
      <c r="E2373" s="6" t="s">
        <v>7659</v>
      </c>
      <c r="F2373"/>
      <c r="G2373"/>
      <c r="H2373" s="6" t="s">
        <v>80</v>
      </c>
      <c r="I2373"/>
      <c r="J2373" s="6" t="s">
        <v>81</v>
      </c>
      <c r="K2373" s="6" t="s">
        <v>82</v>
      </c>
      <c r="L2373" s="6" t="s">
        <v>156</v>
      </c>
      <c r="M2373" s="6" t="s">
        <v>84</v>
      </c>
      <c r="N2373" s="6" t="s">
        <v>85</v>
      </c>
      <c r="O2373" s="6" t="s">
        <v>157</v>
      </c>
      <c r="P2373" s="6" t="s">
        <v>108</v>
      </c>
      <c r="Q2373" s="6" t="s">
        <v>109</v>
      </c>
      <c r="R2373" s="6" t="s">
        <v>110</v>
      </c>
      <c r="S2373" s="6" t="s">
        <v>109</v>
      </c>
      <c r="T2373" s="6" t="s">
        <v>110</v>
      </c>
      <c r="U2373" s="6" t="s">
        <v>91</v>
      </c>
      <c r="V2373" s="6" t="s">
        <v>91</v>
      </c>
      <c r="W2373" s="6" t="s">
        <v>80</v>
      </c>
      <c r="X2373" s="6" t="s">
        <v>80</v>
      </c>
      <c r="Y2373" s="6" t="s">
        <v>92</v>
      </c>
      <c r="Z2373" s="6" t="s">
        <v>80</v>
      </c>
      <c r="AA2373" s="6" t="s">
        <v>93</v>
      </c>
      <c r="AB2373"/>
      <c r="AC2373"/>
      <c r="AD2373"/>
      <c r="AE2373" t="str">
        <f>VLOOKUP(E2373,'Synthèse ventes'!$A$5:$C$2461,3,0)</f>
        <v>Rond Ø250 OTTO FUCHS X 117,37Kg</v>
      </c>
      <c r="AF2373" t="str">
        <f>VLOOKUP(E2373,'Synthèse ventes'!$A$5:$C$2461,2,0)</f>
        <v>OTTO F.</v>
      </c>
      <c r="AG2373"/>
      <c r="AH2373"/>
      <c r="AI2373"/>
      <c r="AJ2373"/>
      <c r="AK2373" s="6" t="s">
        <v>92</v>
      </c>
      <c r="AL2373" s="6" t="s">
        <v>7660</v>
      </c>
      <c r="AM2373" s="6" t="s">
        <v>95</v>
      </c>
      <c r="AN2373" s="6" t="s">
        <v>96</v>
      </c>
      <c r="AO2373" s="6" t="s">
        <v>3436</v>
      </c>
      <c r="AP2373" s="6" t="s">
        <v>80</v>
      </c>
      <c r="AQ2373" s="6" t="s">
        <v>80</v>
      </c>
      <c r="AR2373" s="6" t="s">
        <v>7661</v>
      </c>
      <c r="AS2373" s="6" t="s">
        <v>573</v>
      </c>
      <c r="AT2373"/>
      <c r="AU2373" s="6" t="s">
        <v>80</v>
      </c>
      <c r="AV2373" s="6" t="s">
        <v>100</v>
      </c>
      <c r="AW2373"/>
      <c r="AX2373"/>
      <c r="AY2373"/>
      <c r="AZ2373"/>
      <c r="BA2373"/>
      <c r="BB2373"/>
      <c r="BC2373"/>
      <c r="BD2373" s="6" t="s">
        <v>7675</v>
      </c>
      <c r="BE2373" s="7" t="s">
        <v>102</v>
      </c>
      <c r="BG2373" s="7" t="s">
        <v>103</v>
      </c>
      <c r="BH2373" s="7">
        <v>2018</v>
      </c>
      <c r="BI2373" s="7" t="s">
        <v>104</v>
      </c>
      <c r="BJ2373" s="7" t="s">
        <v>105</v>
      </c>
      <c r="BK2373" s="7" t="s">
        <v>105</v>
      </c>
      <c r="BL2373" s="7" t="s">
        <v>103</v>
      </c>
      <c r="BN2373"/>
      <c r="BO2373"/>
      <c r="BP2373"/>
      <c r="BQ2373"/>
      <c r="BR2373"/>
      <c r="BS2373"/>
      <c r="BT2373"/>
      <c r="BU2373"/>
      <c r="BV2373"/>
      <c r="BW2373"/>
      <c r="BX2373"/>
      <c r="BY2373" s="8">
        <v>10323</v>
      </c>
      <c r="BZ2373" s="9" t="s">
        <v>106</v>
      </c>
    </row>
    <row r="2374" spans="1:78" s="7" customFormat="1" hidden="1" x14ac:dyDescent="0.25">
      <c r="A2374" s="7" t="str">
        <f t="shared" si="37"/>
        <v>ADOS*</v>
      </c>
      <c r="B2374" s="6" t="s">
        <v>7684</v>
      </c>
      <c r="C2374" s="6" t="s">
        <v>7685</v>
      </c>
      <c r="D2374" s="6" t="s">
        <v>7658</v>
      </c>
      <c r="E2374" s="6" t="s">
        <v>7659</v>
      </c>
      <c r="F2374"/>
      <c r="G2374"/>
      <c r="H2374" s="6" t="s">
        <v>80</v>
      </c>
      <c r="I2374"/>
      <c r="J2374" s="6" t="s">
        <v>81</v>
      </c>
      <c r="K2374" s="6" t="s">
        <v>82</v>
      </c>
      <c r="L2374" s="6" t="s">
        <v>156</v>
      </c>
      <c r="M2374" s="6" t="s">
        <v>84</v>
      </c>
      <c r="N2374" s="6" t="s">
        <v>85</v>
      </c>
      <c r="O2374" s="6" t="s">
        <v>157</v>
      </c>
      <c r="P2374" s="6" t="s">
        <v>108</v>
      </c>
      <c r="Q2374" s="6" t="s">
        <v>109</v>
      </c>
      <c r="R2374" s="6" t="s">
        <v>110</v>
      </c>
      <c r="S2374" s="6" t="s">
        <v>109</v>
      </c>
      <c r="T2374" s="6" t="s">
        <v>110</v>
      </c>
      <c r="U2374" s="6" t="s">
        <v>91</v>
      </c>
      <c r="V2374" s="6" t="s">
        <v>91</v>
      </c>
      <c r="W2374" s="6" t="s">
        <v>80</v>
      </c>
      <c r="X2374" s="6" t="s">
        <v>80</v>
      </c>
      <c r="Y2374" s="6" t="s">
        <v>92</v>
      </c>
      <c r="Z2374" s="6" t="s">
        <v>80</v>
      </c>
      <c r="AA2374" s="6" t="s">
        <v>93</v>
      </c>
      <c r="AB2374"/>
      <c r="AC2374"/>
      <c r="AD2374"/>
      <c r="AE2374" t="str">
        <f>VLOOKUP(E2374,'Synthèse ventes'!$A$5:$C$2461,3,0)</f>
        <v>Rond Ø250 OTTO FUCHS X 117,37Kg</v>
      </c>
      <c r="AF2374" t="str">
        <f>VLOOKUP(E2374,'Synthèse ventes'!$A$5:$C$2461,2,0)</f>
        <v>OTTO F.</v>
      </c>
      <c r="AG2374"/>
      <c r="AH2374"/>
      <c r="AI2374"/>
      <c r="AJ2374"/>
      <c r="AK2374" s="6" t="s">
        <v>92</v>
      </c>
      <c r="AL2374" s="6" t="s">
        <v>7660</v>
      </c>
      <c r="AM2374" s="6" t="s">
        <v>95</v>
      </c>
      <c r="AN2374" s="6" t="s">
        <v>96</v>
      </c>
      <c r="AO2374" s="6" t="s">
        <v>3439</v>
      </c>
      <c r="AP2374" s="6" t="s">
        <v>80</v>
      </c>
      <c r="AQ2374" s="6" t="s">
        <v>80</v>
      </c>
      <c r="AR2374" s="6" t="s">
        <v>7661</v>
      </c>
      <c r="AS2374" s="6" t="s">
        <v>573</v>
      </c>
      <c r="AT2374"/>
      <c r="AU2374" s="6" t="s">
        <v>80</v>
      </c>
      <c r="AV2374" s="6" t="s">
        <v>100</v>
      </c>
      <c r="AW2374"/>
      <c r="AX2374"/>
      <c r="AY2374"/>
      <c r="AZ2374"/>
      <c r="BA2374"/>
      <c r="BB2374"/>
      <c r="BC2374"/>
      <c r="BD2374" s="6" t="s">
        <v>7675</v>
      </c>
      <c r="BE2374" s="7" t="s">
        <v>102</v>
      </c>
      <c r="BG2374" s="7" t="s">
        <v>103</v>
      </c>
      <c r="BH2374" s="7">
        <v>2018</v>
      </c>
      <c r="BI2374" s="7" t="s">
        <v>104</v>
      </c>
      <c r="BJ2374" s="7" t="s">
        <v>105</v>
      </c>
      <c r="BK2374" s="7" t="s">
        <v>105</v>
      </c>
      <c r="BL2374" s="7" t="s">
        <v>103</v>
      </c>
      <c r="BN2374"/>
      <c r="BO2374"/>
      <c r="BP2374"/>
      <c r="BQ2374"/>
      <c r="BR2374"/>
      <c r="BS2374"/>
      <c r="BT2374"/>
      <c r="BU2374"/>
      <c r="BV2374"/>
      <c r="BW2374"/>
      <c r="BX2374"/>
      <c r="BY2374" s="8">
        <v>122810</v>
      </c>
      <c r="BZ2374" s="9" t="s">
        <v>106</v>
      </c>
    </row>
    <row r="2375" spans="1:78" s="7" customFormat="1" hidden="1" x14ac:dyDescent="0.25">
      <c r="A2375" s="7" t="str">
        <f t="shared" si="37"/>
        <v>ADOS*</v>
      </c>
      <c r="B2375" s="6" t="s">
        <v>7686</v>
      </c>
      <c r="C2375" s="6" t="s">
        <v>7687</v>
      </c>
      <c r="D2375" s="6" t="s">
        <v>7658</v>
      </c>
      <c r="E2375" s="6" t="s">
        <v>7659</v>
      </c>
      <c r="F2375"/>
      <c r="G2375"/>
      <c r="H2375" s="6" t="s">
        <v>80</v>
      </c>
      <c r="I2375"/>
      <c r="J2375" s="6" t="s">
        <v>81</v>
      </c>
      <c r="K2375" s="6" t="s">
        <v>82</v>
      </c>
      <c r="L2375" s="6" t="s">
        <v>156</v>
      </c>
      <c r="M2375" s="6" t="s">
        <v>84</v>
      </c>
      <c r="N2375" s="6" t="s">
        <v>85</v>
      </c>
      <c r="O2375" s="6" t="s">
        <v>157</v>
      </c>
      <c r="P2375" s="6" t="s">
        <v>108</v>
      </c>
      <c r="Q2375" s="6" t="s">
        <v>109</v>
      </c>
      <c r="R2375" s="6" t="s">
        <v>110</v>
      </c>
      <c r="S2375" s="6" t="s">
        <v>109</v>
      </c>
      <c r="T2375" s="6" t="s">
        <v>110</v>
      </c>
      <c r="U2375" s="6" t="s">
        <v>91</v>
      </c>
      <c r="V2375" s="6" t="s">
        <v>91</v>
      </c>
      <c r="W2375" s="6" t="s">
        <v>80</v>
      </c>
      <c r="X2375" s="6" t="s">
        <v>80</v>
      </c>
      <c r="Y2375" s="6" t="s">
        <v>92</v>
      </c>
      <c r="Z2375" s="6" t="s">
        <v>80</v>
      </c>
      <c r="AA2375" s="6" t="s">
        <v>93</v>
      </c>
      <c r="AB2375"/>
      <c r="AC2375"/>
      <c r="AD2375"/>
      <c r="AE2375" t="str">
        <f>VLOOKUP(E2375,'Synthèse ventes'!$A$5:$C$2461,3,0)</f>
        <v>Rond Ø250 OTTO FUCHS X 117,37Kg</v>
      </c>
      <c r="AF2375" t="str">
        <f>VLOOKUP(E2375,'Synthèse ventes'!$A$5:$C$2461,2,0)</f>
        <v>OTTO F.</v>
      </c>
      <c r="AG2375"/>
      <c r="AH2375"/>
      <c r="AI2375"/>
      <c r="AJ2375"/>
      <c r="AK2375" s="6" t="s">
        <v>92</v>
      </c>
      <c r="AL2375" s="6" t="s">
        <v>7660</v>
      </c>
      <c r="AM2375" s="6" t="s">
        <v>95</v>
      </c>
      <c r="AN2375" s="6" t="s">
        <v>234</v>
      </c>
      <c r="AO2375" s="6" t="s">
        <v>3433</v>
      </c>
      <c r="AP2375" s="6" t="s">
        <v>80</v>
      </c>
      <c r="AQ2375" s="6" t="s">
        <v>80</v>
      </c>
      <c r="AR2375" s="6" t="s">
        <v>7661</v>
      </c>
      <c r="AS2375" s="6" t="s">
        <v>573</v>
      </c>
      <c r="AT2375"/>
      <c r="AU2375" s="6" t="s">
        <v>80</v>
      </c>
      <c r="AV2375" s="6" t="s">
        <v>100</v>
      </c>
      <c r="AW2375"/>
      <c r="AX2375"/>
      <c r="AY2375"/>
      <c r="AZ2375"/>
      <c r="BA2375"/>
      <c r="BB2375"/>
      <c r="BC2375"/>
      <c r="BD2375" s="6" t="s">
        <v>7675</v>
      </c>
      <c r="BE2375" s="7" t="s">
        <v>102</v>
      </c>
      <c r="BG2375" s="7" t="s">
        <v>103</v>
      </c>
      <c r="BH2375" s="7">
        <v>2018</v>
      </c>
      <c r="BI2375" s="7" t="s">
        <v>104</v>
      </c>
      <c r="BJ2375" s="7" t="s">
        <v>105</v>
      </c>
      <c r="BK2375" s="7" t="s">
        <v>105</v>
      </c>
      <c r="BL2375" s="7" t="s">
        <v>103</v>
      </c>
      <c r="BN2375"/>
      <c r="BO2375"/>
      <c r="BP2375"/>
      <c r="BQ2375"/>
      <c r="BR2375"/>
      <c r="BS2375"/>
      <c r="BT2375"/>
      <c r="BU2375"/>
      <c r="BV2375"/>
      <c r="BW2375"/>
      <c r="BX2375"/>
      <c r="BY2375" s="8">
        <v>2517</v>
      </c>
      <c r="BZ2375" s="9" t="s">
        <v>106</v>
      </c>
    </row>
    <row r="2376" spans="1:78" s="7" customFormat="1" hidden="1" x14ac:dyDescent="0.25">
      <c r="A2376" s="7" t="str">
        <f t="shared" si="37"/>
        <v>ADOS*</v>
      </c>
      <c r="B2376" s="6" t="s">
        <v>7688</v>
      </c>
      <c r="C2376" s="6" t="s">
        <v>7689</v>
      </c>
      <c r="D2376" s="6" t="s">
        <v>7658</v>
      </c>
      <c r="E2376" s="6" t="s">
        <v>7659</v>
      </c>
      <c r="F2376"/>
      <c r="G2376"/>
      <c r="H2376" s="6" t="s">
        <v>80</v>
      </c>
      <c r="I2376"/>
      <c r="J2376" s="6" t="s">
        <v>81</v>
      </c>
      <c r="K2376" s="6" t="s">
        <v>82</v>
      </c>
      <c r="L2376" s="6" t="s">
        <v>156</v>
      </c>
      <c r="M2376" s="6" t="s">
        <v>84</v>
      </c>
      <c r="N2376" s="6" t="s">
        <v>85</v>
      </c>
      <c r="O2376" s="6" t="s">
        <v>157</v>
      </c>
      <c r="P2376" s="6" t="s">
        <v>108</v>
      </c>
      <c r="Q2376" s="6" t="s">
        <v>109</v>
      </c>
      <c r="R2376" s="6" t="s">
        <v>110</v>
      </c>
      <c r="S2376" s="6" t="s">
        <v>109</v>
      </c>
      <c r="T2376" s="6" t="s">
        <v>110</v>
      </c>
      <c r="U2376" s="6" t="s">
        <v>91</v>
      </c>
      <c r="V2376" s="6" t="s">
        <v>91</v>
      </c>
      <c r="W2376" s="6" t="s">
        <v>80</v>
      </c>
      <c r="X2376" s="6" t="s">
        <v>80</v>
      </c>
      <c r="Y2376" s="6" t="s">
        <v>92</v>
      </c>
      <c r="Z2376" s="6" t="s">
        <v>80</v>
      </c>
      <c r="AA2376" s="6" t="s">
        <v>93</v>
      </c>
      <c r="AB2376"/>
      <c r="AC2376"/>
      <c r="AD2376"/>
      <c r="AE2376" t="str">
        <f>VLOOKUP(E2376,'Synthèse ventes'!$A$5:$C$2461,3,0)</f>
        <v>Rond Ø250 OTTO FUCHS X 117,37Kg</v>
      </c>
      <c r="AF2376" t="str">
        <f>VLOOKUP(E2376,'Synthèse ventes'!$A$5:$C$2461,2,0)</f>
        <v>OTTO F.</v>
      </c>
      <c r="AG2376"/>
      <c r="AH2376"/>
      <c r="AI2376"/>
      <c r="AJ2376"/>
      <c r="AK2376" s="6" t="s">
        <v>92</v>
      </c>
      <c r="AL2376" s="6" t="s">
        <v>7660</v>
      </c>
      <c r="AM2376" s="6" t="s">
        <v>95</v>
      </c>
      <c r="AN2376" s="6" t="s">
        <v>234</v>
      </c>
      <c r="AO2376" s="6" t="s">
        <v>3436</v>
      </c>
      <c r="AP2376" s="6" t="s">
        <v>80</v>
      </c>
      <c r="AQ2376" s="6" t="s">
        <v>80</v>
      </c>
      <c r="AR2376" s="6" t="s">
        <v>7661</v>
      </c>
      <c r="AS2376" s="6" t="s">
        <v>573</v>
      </c>
      <c r="AT2376"/>
      <c r="AU2376" s="6" t="s">
        <v>80</v>
      </c>
      <c r="AV2376" s="6" t="s">
        <v>100</v>
      </c>
      <c r="AW2376"/>
      <c r="AX2376"/>
      <c r="AY2376"/>
      <c r="AZ2376"/>
      <c r="BA2376"/>
      <c r="BB2376"/>
      <c r="BC2376"/>
      <c r="BD2376" s="6" t="s">
        <v>7675</v>
      </c>
      <c r="BE2376" s="7" t="s">
        <v>102</v>
      </c>
      <c r="BG2376" s="7" t="s">
        <v>103</v>
      </c>
      <c r="BH2376" s="7">
        <v>2018</v>
      </c>
      <c r="BI2376" s="7" t="s">
        <v>104</v>
      </c>
      <c r="BJ2376" s="7" t="s">
        <v>105</v>
      </c>
      <c r="BK2376" s="7" t="s">
        <v>105</v>
      </c>
      <c r="BL2376" s="7" t="s">
        <v>103</v>
      </c>
      <c r="BN2376"/>
      <c r="BO2376"/>
      <c r="BP2376"/>
      <c r="BQ2376"/>
      <c r="BR2376"/>
      <c r="BS2376"/>
      <c r="BT2376"/>
      <c r="BU2376"/>
      <c r="BV2376"/>
      <c r="BW2376"/>
      <c r="BX2376"/>
      <c r="BY2376" s="8">
        <v>99526</v>
      </c>
      <c r="BZ2376" s="9" t="s">
        <v>106</v>
      </c>
    </row>
    <row r="2377" spans="1:78" s="7" customFormat="1" hidden="1" x14ac:dyDescent="0.25">
      <c r="A2377" s="7" t="str">
        <f t="shared" si="37"/>
        <v>ADOS*</v>
      </c>
      <c r="B2377" s="6" t="s">
        <v>7690</v>
      </c>
      <c r="C2377" s="6" t="s">
        <v>7691</v>
      </c>
      <c r="D2377" s="6" t="s">
        <v>7658</v>
      </c>
      <c r="E2377" s="6" t="s">
        <v>7659</v>
      </c>
      <c r="F2377"/>
      <c r="G2377"/>
      <c r="H2377" s="6" t="s">
        <v>80</v>
      </c>
      <c r="I2377"/>
      <c r="J2377" s="6" t="s">
        <v>81</v>
      </c>
      <c r="K2377" s="6" t="s">
        <v>82</v>
      </c>
      <c r="L2377" s="6" t="s">
        <v>156</v>
      </c>
      <c r="M2377" s="6" t="s">
        <v>84</v>
      </c>
      <c r="N2377" s="6" t="s">
        <v>85</v>
      </c>
      <c r="O2377" s="6" t="s">
        <v>157</v>
      </c>
      <c r="P2377" s="6" t="s">
        <v>108</v>
      </c>
      <c r="Q2377" s="6" t="s">
        <v>109</v>
      </c>
      <c r="R2377" s="6" t="s">
        <v>110</v>
      </c>
      <c r="S2377" s="6" t="s">
        <v>109</v>
      </c>
      <c r="T2377" s="6" t="s">
        <v>110</v>
      </c>
      <c r="U2377" s="6" t="s">
        <v>91</v>
      </c>
      <c r="V2377" s="6" t="s">
        <v>91</v>
      </c>
      <c r="W2377" s="6" t="s">
        <v>80</v>
      </c>
      <c r="X2377" s="6" t="s">
        <v>80</v>
      </c>
      <c r="Y2377" s="6" t="s">
        <v>92</v>
      </c>
      <c r="Z2377" s="6" t="s">
        <v>80</v>
      </c>
      <c r="AA2377" s="6" t="s">
        <v>93</v>
      </c>
      <c r="AB2377"/>
      <c r="AC2377"/>
      <c r="AD2377"/>
      <c r="AE2377" t="str">
        <f>VLOOKUP(E2377,'Synthèse ventes'!$A$5:$C$2461,3,0)</f>
        <v>Rond Ø250 OTTO FUCHS X 117,37Kg</v>
      </c>
      <c r="AF2377" t="str">
        <f>VLOOKUP(E2377,'Synthèse ventes'!$A$5:$C$2461,2,0)</f>
        <v>OTTO F.</v>
      </c>
      <c r="AG2377"/>
      <c r="AH2377"/>
      <c r="AI2377"/>
      <c r="AJ2377"/>
      <c r="AK2377" s="6" t="s">
        <v>92</v>
      </c>
      <c r="AL2377" s="6" t="s">
        <v>7660</v>
      </c>
      <c r="AM2377" s="6" t="s">
        <v>95</v>
      </c>
      <c r="AN2377" s="6" t="s">
        <v>234</v>
      </c>
      <c r="AO2377" s="6" t="s">
        <v>3439</v>
      </c>
      <c r="AP2377" s="6" t="s">
        <v>80</v>
      </c>
      <c r="AQ2377" s="6" t="s">
        <v>80</v>
      </c>
      <c r="AR2377" s="6" t="s">
        <v>7661</v>
      </c>
      <c r="AS2377" s="6" t="s">
        <v>573</v>
      </c>
      <c r="AT2377"/>
      <c r="AU2377" s="6" t="s">
        <v>80</v>
      </c>
      <c r="AV2377" s="6" t="s">
        <v>100</v>
      </c>
      <c r="AW2377"/>
      <c r="AX2377"/>
      <c r="AY2377"/>
      <c r="AZ2377"/>
      <c r="BA2377"/>
      <c r="BB2377"/>
      <c r="BC2377"/>
      <c r="BD2377" s="6" t="s">
        <v>7675</v>
      </c>
      <c r="BE2377" s="7" t="s">
        <v>102</v>
      </c>
      <c r="BG2377" s="7" t="s">
        <v>103</v>
      </c>
      <c r="BH2377" s="7">
        <v>2018</v>
      </c>
      <c r="BI2377" s="7" t="s">
        <v>104</v>
      </c>
      <c r="BJ2377" s="7" t="s">
        <v>105</v>
      </c>
      <c r="BK2377" s="7" t="s">
        <v>105</v>
      </c>
      <c r="BL2377" s="7" t="s">
        <v>103</v>
      </c>
      <c r="BN2377"/>
      <c r="BO2377"/>
      <c r="BP2377"/>
      <c r="BQ2377"/>
      <c r="BR2377"/>
      <c r="BS2377"/>
      <c r="BT2377"/>
      <c r="BU2377"/>
      <c r="BV2377"/>
      <c r="BW2377"/>
      <c r="BX2377"/>
      <c r="BY2377" s="8">
        <v>40229</v>
      </c>
      <c r="BZ2377" s="9" t="s">
        <v>106</v>
      </c>
    </row>
    <row r="2378" spans="1:78" s="7" customFormat="1" hidden="1" x14ac:dyDescent="0.25">
      <c r="A2378" s="7" t="str">
        <f t="shared" si="37"/>
        <v>ADOS*</v>
      </c>
      <c r="B2378" s="6" t="s">
        <v>7692</v>
      </c>
      <c r="C2378" s="6" t="s">
        <v>7693</v>
      </c>
      <c r="D2378" s="6" t="s">
        <v>7658</v>
      </c>
      <c r="E2378" s="6" t="s">
        <v>7659</v>
      </c>
      <c r="F2378"/>
      <c r="G2378"/>
      <c r="H2378" s="6" t="s">
        <v>80</v>
      </c>
      <c r="I2378"/>
      <c r="J2378" s="6" t="s">
        <v>81</v>
      </c>
      <c r="K2378" s="6" t="s">
        <v>82</v>
      </c>
      <c r="L2378" s="6" t="s">
        <v>156</v>
      </c>
      <c r="M2378" s="6" t="s">
        <v>84</v>
      </c>
      <c r="N2378" s="6" t="s">
        <v>85</v>
      </c>
      <c r="O2378" s="6" t="s">
        <v>157</v>
      </c>
      <c r="P2378" s="6" t="s">
        <v>108</v>
      </c>
      <c r="Q2378" s="6" t="s">
        <v>109</v>
      </c>
      <c r="R2378" s="6" t="s">
        <v>110</v>
      </c>
      <c r="S2378" s="6" t="s">
        <v>109</v>
      </c>
      <c r="T2378" s="6" t="s">
        <v>110</v>
      </c>
      <c r="U2378" s="6" t="s">
        <v>91</v>
      </c>
      <c r="V2378" s="6" t="s">
        <v>91</v>
      </c>
      <c r="W2378" s="6" t="s">
        <v>80</v>
      </c>
      <c r="X2378" s="6" t="s">
        <v>80</v>
      </c>
      <c r="Y2378" s="6" t="s">
        <v>92</v>
      </c>
      <c r="Z2378" s="6" t="s">
        <v>80</v>
      </c>
      <c r="AA2378" s="6" t="s">
        <v>93</v>
      </c>
      <c r="AB2378"/>
      <c r="AC2378"/>
      <c r="AD2378"/>
      <c r="AE2378" t="str">
        <f>VLOOKUP(E2378,'Synthèse ventes'!$A$5:$C$2461,3,0)</f>
        <v>Rond Ø250 OTTO FUCHS X 117,37Kg</v>
      </c>
      <c r="AF2378" t="str">
        <f>VLOOKUP(E2378,'Synthèse ventes'!$A$5:$C$2461,2,0)</f>
        <v>OTTO F.</v>
      </c>
      <c r="AG2378"/>
      <c r="AH2378"/>
      <c r="AI2378"/>
      <c r="AJ2378"/>
      <c r="AK2378" s="6" t="s">
        <v>92</v>
      </c>
      <c r="AL2378" s="6" t="s">
        <v>7660</v>
      </c>
      <c r="AM2378" s="6" t="s">
        <v>95</v>
      </c>
      <c r="AN2378" s="6" t="s">
        <v>96</v>
      </c>
      <c r="AO2378" s="6" t="s">
        <v>166</v>
      </c>
      <c r="AP2378" s="6" t="s">
        <v>80</v>
      </c>
      <c r="AQ2378" s="6" t="s">
        <v>80</v>
      </c>
      <c r="AR2378" s="6" t="s">
        <v>7661</v>
      </c>
      <c r="AS2378" s="6" t="s">
        <v>573</v>
      </c>
      <c r="AT2378"/>
      <c r="AU2378" s="6" t="s">
        <v>80</v>
      </c>
      <c r="AV2378" s="6" t="s">
        <v>100</v>
      </c>
      <c r="AW2378"/>
      <c r="AX2378"/>
      <c r="AY2378"/>
      <c r="AZ2378"/>
      <c r="BA2378"/>
      <c r="BB2378"/>
      <c r="BC2378"/>
      <c r="BD2378" s="6" t="s">
        <v>7675</v>
      </c>
      <c r="BE2378" s="7" t="s">
        <v>102</v>
      </c>
      <c r="BG2378" s="7" t="s">
        <v>103</v>
      </c>
      <c r="BH2378" s="7">
        <v>2018</v>
      </c>
      <c r="BI2378" s="7" t="s">
        <v>104</v>
      </c>
      <c r="BJ2378" s="7" t="s">
        <v>105</v>
      </c>
      <c r="BK2378" s="7" t="s">
        <v>105</v>
      </c>
      <c r="BL2378" s="7" t="s">
        <v>103</v>
      </c>
      <c r="BN2378"/>
      <c r="BO2378"/>
      <c r="BP2378"/>
      <c r="BQ2378"/>
      <c r="BR2378"/>
      <c r="BS2378"/>
      <c r="BT2378"/>
      <c r="BU2378"/>
      <c r="BV2378"/>
      <c r="BW2378"/>
      <c r="BX2378"/>
      <c r="BY2378" s="8">
        <v>117674</v>
      </c>
      <c r="BZ2378" s="9" t="s">
        <v>106</v>
      </c>
    </row>
    <row r="2379" spans="1:78" s="7" customFormat="1" hidden="1" x14ac:dyDescent="0.25">
      <c r="A2379" s="7" t="str">
        <f t="shared" si="37"/>
        <v>ADOS*</v>
      </c>
      <c r="B2379" s="6" t="s">
        <v>7694</v>
      </c>
      <c r="C2379" s="6" t="s">
        <v>7695</v>
      </c>
      <c r="D2379" s="6" t="s">
        <v>7658</v>
      </c>
      <c r="E2379" s="6" t="s">
        <v>7659</v>
      </c>
      <c r="F2379"/>
      <c r="G2379"/>
      <c r="H2379" s="6" t="s">
        <v>80</v>
      </c>
      <c r="I2379"/>
      <c r="J2379" s="6" t="s">
        <v>81</v>
      </c>
      <c r="K2379" s="6" t="s">
        <v>82</v>
      </c>
      <c r="L2379" s="6" t="s">
        <v>156</v>
      </c>
      <c r="M2379" s="6" t="s">
        <v>84</v>
      </c>
      <c r="N2379" s="6" t="s">
        <v>85</v>
      </c>
      <c r="O2379" s="6" t="s">
        <v>157</v>
      </c>
      <c r="P2379" s="6" t="s">
        <v>108</v>
      </c>
      <c r="Q2379" s="6" t="s">
        <v>109</v>
      </c>
      <c r="R2379" s="6" t="s">
        <v>110</v>
      </c>
      <c r="S2379" s="6" t="s">
        <v>109</v>
      </c>
      <c r="T2379" s="6" t="s">
        <v>110</v>
      </c>
      <c r="U2379" s="6" t="s">
        <v>91</v>
      </c>
      <c r="V2379" s="6" t="s">
        <v>91</v>
      </c>
      <c r="W2379" s="6" t="s">
        <v>80</v>
      </c>
      <c r="X2379" s="6" t="s">
        <v>80</v>
      </c>
      <c r="Y2379" s="6" t="s">
        <v>92</v>
      </c>
      <c r="Z2379" s="6" t="s">
        <v>80</v>
      </c>
      <c r="AA2379" s="6" t="s">
        <v>93</v>
      </c>
      <c r="AB2379"/>
      <c r="AC2379"/>
      <c r="AD2379"/>
      <c r="AE2379" t="str">
        <f>VLOOKUP(E2379,'Synthèse ventes'!$A$5:$C$2461,3,0)</f>
        <v>Rond Ø250 OTTO FUCHS X 117,37Kg</v>
      </c>
      <c r="AF2379" t="str">
        <f>VLOOKUP(E2379,'Synthèse ventes'!$A$5:$C$2461,2,0)</f>
        <v>OTTO F.</v>
      </c>
      <c r="AG2379"/>
      <c r="AH2379"/>
      <c r="AI2379"/>
      <c r="AJ2379"/>
      <c r="AK2379" s="6" t="s">
        <v>92</v>
      </c>
      <c r="AL2379" s="6" t="s">
        <v>7660</v>
      </c>
      <c r="AM2379" s="6" t="s">
        <v>95</v>
      </c>
      <c r="AN2379" s="6" t="s">
        <v>234</v>
      </c>
      <c r="AO2379" s="6" t="s">
        <v>166</v>
      </c>
      <c r="AP2379" s="6" t="s">
        <v>80</v>
      </c>
      <c r="AQ2379" s="6" t="s">
        <v>80</v>
      </c>
      <c r="AR2379" s="6" t="s">
        <v>7661</v>
      </c>
      <c r="AS2379" s="6" t="s">
        <v>573</v>
      </c>
      <c r="AT2379"/>
      <c r="AU2379" s="6" t="s">
        <v>80</v>
      </c>
      <c r="AV2379" s="6" t="s">
        <v>100</v>
      </c>
      <c r="AW2379"/>
      <c r="AX2379"/>
      <c r="AY2379"/>
      <c r="AZ2379"/>
      <c r="BA2379"/>
      <c r="BB2379"/>
      <c r="BC2379"/>
      <c r="BD2379" s="6" t="s">
        <v>7675</v>
      </c>
      <c r="BE2379" s="7" t="s">
        <v>102</v>
      </c>
      <c r="BG2379" s="7" t="s">
        <v>103</v>
      </c>
      <c r="BH2379" s="7">
        <v>2018</v>
      </c>
      <c r="BI2379" s="7" t="s">
        <v>104</v>
      </c>
      <c r="BJ2379" s="7" t="s">
        <v>105</v>
      </c>
      <c r="BK2379" s="7" t="s">
        <v>105</v>
      </c>
      <c r="BL2379" s="7" t="s">
        <v>103</v>
      </c>
      <c r="BN2379"/>
      <c r="BO2379"/>
      <c r="BP2379"/>
      <c r="BQ2379"/>
      <c r="BR2379"/>
      <c r="BS2379"/>
      <c r="BT2379"/>
      <c r="BU2379"/>
      <c r="BV2379"/>
      <c r="BW2379"/>
      <c r="BX2379"/>
      <c r="BY2379" s="8">
        <v>84966</v>
      </c>
      <c r="BZ2379" s="9" t="s">
        <v>106</v>
      </c>
    </row>
    <row r="2380" spans="1:78" s="7" customFormat="1" hidden="1" x14ac:dyDescent="0.25">
      <c r="A2380" s="7" t="str">
        <f t="shared" si="37"/>
        <v>ACQR*</v>
      </c>
      <c r="B2380" s="6" t="s">
        <v>7696</v>
      </c>
      <c r="C2380" s="6" t="s">
        <v>7697</v>
      </c>
      <c r="D2380" s="6" t="s">
        <v>7698</v>
      </c>
      <c r="E2380" s="6" t="s">
        <v>7699</v>
      </c>
      <c r="F2380"/>
      <c r="G2380"/>
      <c r="H2380" s="6" t="s">
        <v>80</v>
      </c>
      <c r="I2380"/>
      <c r="J2380" s="6" t="s">
        <v>81</v>
      </c>
      <c r="K2380" s="6" t="s">
        <v>82</v>
      </c>
      <c r="L2380" s="6" t="s">
        <v>2712</v>
      </c>
      <c r="M2380" s="6" t="s">
        <v>84</v>
      </c>
      <c r="N2380" s="6" t="s">
        <v>85</v>
      </c>
      <c r="O2380" s="6" t="s">
        <v>1348</v>
      </c>
      <c r="P2380" s="6" t="s">
        <v>108</v>
      </c>
      <c r="Q2380" s="6" t="s">
        <v>109</v>
      </c>
      <c r="R2380" s="6" t="s">
        <v>110</v>
      </c>
      <c r="S2380" s="6" t="s">
        <v>109</v>
      </c>
      <c r="T2380" s="6" t="s">
        <v>110</v>
      </c>
      <c r="U2380" s="6" t="s">
        <v>91</v>
      </c>
      <c r="V2380" s="6" t="s">
        <v>91</v>
      </c>
      <c r="W2380" s="6" t="s">
        <v>80</v>
      </c>
      <c r="X2380" s="6" t="s">
        <v>80</v>
      </c>
      <c r="Y2380" s="6" t="s">
        <v>92</v>
      </c>
      <c r="Z2380" s="6" t="s">
        <v>80</v>
      </c>
      <c r="AA2380" s="6" t="s">
        <v>93</v>
      </c>
      <c r="AB2380"/>
      <c r="AC2380"/>
      <c r="AD2380"/>
      <c r="AE2380" t="str">
        <f>VLOOKUP(E2380,'Synthèse ventes'!$A$5:$C$2461,3,0)</f>
        <v>Rond Ø180 SMX Beta Pamiers</v>
      </c>
      <c r="AF2380" t="str">
        <f>VLOOKUP(E2380,'Synthèse ventes'!$A$5:$C$2461,2,0)</f>
        <v>AD PAMIERS</v>
      </c>
      <c r="AG2380"/>
      <c r="AH2380"/>
      <c r="AI2380"/>
      <c r="AJ2380"/>
      <c r="AK2380" s="6" t="s">
        <v>92</v>
      </c>
      <c r="AL2380" s="6" t="s">
        <v>7700</v>
      </c>
      <c r="AM2380" s="6" t="s">
        <v>95</v>
      </c>
      <c r="AN2380" s="6" t="s">
        <v>145</v>
      </c>
      <c r="AO2380" s="6" t="s">
        <v>97</v>
      </c>
      <c r="AP2380" s="6" t="s">
        <v>80</v>
      </c>
      <c r="AQ2380" s="6" t="s">
        <v>80</v>
      </c>
      <c r="AR2380" s="6" t="s">
        <v>6659</v>
      </c>
      <c r="AS2380" s="6" t="s">
        <v>573</v>
      </c>
      <c r="AT2380"/>
      <c r="AU2380" s="6" t="s">
        <v>80</v>
      </c>
      <c r="AV2380" s="6" t="s">
        <v>100</v>
      </c>
      <c r="AW2380"/>
      <c r="AX2380"/>
      <c r="AY2380"/>
      <c r="AZ2380"/>
      <c r="BA2380"/>
      <c r="BB2380"/>
      <c r="BC2380"/>
      <c r="BD2380" s="6" t="s">
        <v>7675</v>
      </c>
      <c r="BE2380" s="7" t="s">
        <v>102</v>
      </c>
      <c r="BG2380" s="7" t="s">
        <v>103</v>
      </c>
      <c r="BH2380" s="7">
        <v>2018</v>
      </c>
      <c r="BI2380" s="7" t="s">
        <v>104</v>
      </c>
      <c r="BJ2380" s="7" t="s">
        <v>105</v>
      </c>
      <c r="BK2380" s="7" t="s">
        <v>105</v>
      </c>
      <c r="BL2380" s="7" t="s">
        <v>103</v>
      </c>
      <c r="BN2380"/>
      <c r="BO2380"/>
      <c r="BP2380"/>
      <c r="BQ2380"/>
      <c r="BR2380"/>
      <c r="BS2380"/>
      <c r="BT2380"/>
      <c r="BU2380"/>
      <c r="BV2380"/>
      <c r="BW2380"/>
      <c r="BX2380"/>
      <c r="BY2380" s="8">
        <v>108220</v>
      </c>
      <c r="BZ2380" s="9" t="s">
        <v>106</v>
      </c>
    </row>
    <row r="2381" spans="1:78" s="7" customFormat="1" hidden="1" x14ac:dyDescent="0.25">
      <c r="A2381" s="7" t="str">
        <f t="shared" si="37"/>
        <v>ADOG*</v>
      </c>
      <c r="B2381" s="6" t="s">
        <v>7701</v>
      </c>
      <c r="C2381" s="6" t="s">
        <v>7702</v>
      </c>
      <c r="D2381" s="6" t="s">
        <v>7665</v>
      </c>
      <c r="E2381" s="6" t="s">
        <v>7666</v>
      </c>
      <c r="F2381"/>
      <c r="G2381"/>
      <c r="H2381" s="6" t="s">
        <v>80</v>
      </c>
      <c r="I2381"/>
      <c r="J2381" s="6" t="s">
        <v>81</v>
      </c>
      <c r="K2381" s="6" t="s">
        <v>82</v>
      </c>
      <c r="L2381" s="6" t="s">
        <v>156</v>
      </c>
      <c r="M2381" s="6" t="s">
        <v>84</v>
      </c>
      <c r="N2381" s="6" t="s">
        <v>85</v>
      </c>
      <c r="O2381" s="6" t="s">
        <v>157</v>
      </c>
      <c r="P2381" s="6" t="s">
        <v>108</v>
      </c>
      <c r="Q2381" s="6" t="s">
        <v>109</v>
      </c>
      <c r="R2381" s="6" t="s">
        <v>110</v>
      </c>
      <c r="S2381" s="6" t="s">
        <v>109</v>
      </c>
      <c r="T2381" s="6" t="s">
        <v>110</v>
      </c>
      <c r="U2381" s="6" t="s">
        <v>91</v>
      </c>
      <c r="V2381" s="6" t="s">
        <v>91</v>
      </c>
      <c r="W2381" s="6" t="s">
        <v>80</v>
      </c>
      <c r="X2381" s="6" t="s">
        <v>80</v>
      </c>
      <c r="Y2381" s="6" t="s">
        <v>92</v>
      </c>
      <c r="Z2381" s="6" t="s">
        <v>80</v>
      </c>
      <c r="AA2381" s="6" t="s">
        <v>93</v>
      </c>
      <c r="AB2381"/>
      <c r="AC2381"/>
      <c r="AD2381"/>
      <c r="AE2381" t="str">
        <f>VLOOKUP(E2381,'Synthèse ventes'!$A$5:$C$2461,3,0)</f>
        <v>Rond Ø200 Otto Fuchs x 35,49 Kg</v>
      </c>
      <c r="AF2381" t="str">
        <f>VLOOKUP(E2381,'Synthèse ventes'!$A$5:$C$2461,2,0)</f>
        <v>OTTO F.</v>
      </c>
      <c r="AG2381"/>
      <c r="AH2381"/>
      <c r="AI2381"/>
      <c r="AJ2381"/>
      <c r="AK2381" s="6" t="s">
        <v>92</v>
      </c>
      <c r="AL2381" s="6" t="s">
        <v>7667</v>
      </c>
      <c r="AM2381" s="6" t="s">
        <v>95</v>
      </c>
      <c r="AN2381" s="6" t="s">
        <v>96</v>
      </c>
      <c r="AO2381" s="6" t="s">
        <v>3433</v>
      </c>
      <c r="AP2381" s="6" t="s">
        <v>80</v>
      </c>
      <c r="AQ2381" s="6" t="s">
        <v>80</v>
      </c>
      <c r="AR2381" s="6" t="s">
        <v>7668</v>
      </c>
      <c r="AS2381" s="6" t="s">
        <v>573</v>
      </c>
      <c r="AT2381"/>
      <c r="AU2381" s="6" t="s">
        <v>80</v>
      </c>
      <c r="AV2381" s="6" t="s">
        <v>100</v>
      </c>
      <c r="AW2381"/>
      <c r="AX2381"/>
      <c r="AY2381"/>
      <c r="AZ2381"/>
      <c r="BA2381"/>
      <c r="BB2381"/>
      <c r="BC2381"/>
      <c r="BD2381" s="6" t="s">
        <v>7703</v>
      </c>
      <c r="BE2381" s="7" t="s">
        <v>102</v>
      </c>
      <c r="BG2381" s="7" t="s">
        <v>103</v>
      </c>
      <c r="BH2381" s="7">
        <v>2018</v>
      </c>
      <c r="BI2381" s="7" t="s">
        <v>104</v>
      </c>
      <c r="BJ2381" s="7" t="s">
        <v>105</v>
      </c>
      <c r="BK2381" s="7" t="s">
        <v>105</v>
      </c>
      <c r="BL2381" s="7" t="s">
        <v>103</v>
      </c>
      <c r="BN2381"/>
      <c r="BO2381"/>
      <c r="BP2381"/>
      <c r="BQ2381"/>
      <c r="BR2381"/>
      <c r="BS2381"/>
      <c r="BT2381"/>
      <c r="BU2381"/>
      <c r="BV2381"/>
      <c r="BW2381"/>
      <c r="BX2381"/>
      <c r="BY2381" s="8">
        <v>86094</v>
      </c>
      <c r="BZ2381" s="9" t="s">
        <v>106</v>
      </c>
    </row>
    <row r="2382" spans="1:78" s="7" customFormat="1" hidden="1" x14ac:dyDescent="0.25">
      <c r="A2382" s="7" t="str">
        <f t="shared" si="37"/>
        <v>ADOG*</v>
      </c>
      <c r="B2382" s="6" t="s">
        <v>7704</v>
      </c>
      <c r="C2382" s="6" t="s">
        <v>7705</v>
      </c>
      <c r="D2382" s="6" t="s">
        <v>7665</v>
      </c>
      <c r="E2382" s="6" t="s">
        <v>7666</v>
      </c>
      <c r="F2382"/>
      <c r="G2382"/>
      <c r="H2382" s="6" t="s">
        <v>80</v>
      </c>
      <c r="I2382"/>
      <c r="J2382" s="6" t="s">
        <v>81</v>
      </c>
      <c r="K2382" s="6" t="s">
        <v>82</v>
      </c>
      <c r="L2382" s="6" t="s">
        <v>156</v>
      </c>
      <c r="M2382" s="6" t="s">
        <v>84</v>
      </c>
      <c r="N2382" s="6" t="s">
        <v>85</v>
      </c>
      <c r="O2382" s="6" t="s">
        <v>157</v>
      </c>
      <c r="P2382" s="6" t="s">
        <v>108</v>
      </c>
      <c r="Q2382" s="6" t="s">
        <v>109</v>
      </c>
      <c r="R2382" s="6" t="s">
        <v>110</v>
      </c>
      <c r="S2382" s="6" t="s">
        <v>109</v>
      </c>
      <c r="T2382" s="6" t="s">
        <v>110</v>
      </c>
      <c r="U2382" s="6" t="s">
        <v>91</v>
      </c>
      <c r="V2382" s="6" t="s">
        <v>91</v>
      </c>
      <c r="W2382" s="6" t="s">
        <v>80</v>
      </c>
      <c r="X2382" s="6" t="s">
        <v>80</v>
      </c>
      <c r="Y2382" s="6" t="s">
        <v>92</v>
      </c>
      <c r="Z2382" s="6" t="s">
        <v>80</v>
      </c>
      <c r="AA2382" s="6" t="s">
        <v>93</v>
      </c>
      <c r="AB2382"/>
      <c r="AC2382"/>
      <c r="AD2382"/>
      <c r="AE2382" t="str">
        <f>VLOOKUP(E2382,'Synthèse ventes'!$A$5:$C$2461,3,0)</f>
        <v>Rond Ø200 Otto Fuchs x 35,49 Kg</v>
      </c>
      <c r="AF2382" t="str">
        <f>VLOOKUP(E2382,'Synthèse ventes'!$A$5:$C$2461,2,0)</f>
        <v>OTTO F.</v>
      </c>
      <c r="AG2382"/>
      <c r="AH2382"/>
      <c r="AI2382"/>
      <c r="AJ2382"/>
      <c r="AK2382" s="6" t="s">
        <v>92</v>
      </c>
      <c r="AL2382" s="6" t="s">
        <v>7667</v>
      </c>
      <c r="AM2382" s="6" t="s">
        <v>95</v>
      </c>
      <c r="AN2382" s="6" t="s">
        <v>607</v>
      </c>
      <c r="AO2382" s="6" t="s">
        <v>3433</v>
      </c>
      <c r="AP2382" s="6" t="s">
        <v>80</v>
      </c>
      <c r="AQ2382" s="6" t="s">
        <v>80</v>
      </c>
      <c r="AR2382" s="6" t="s">
        <v>7668</v>
      </c>
      <c r="AS2382" s="6" t="s">
        <v>573</v>
      </c>
      <c r="AT2382"/>
      <c r="AU2382" s="6" t="s">
        <v>80</v>
      </c>
      <c r="AV2382" s="6" t="s">
        <v>100</v>
      </c>
      <c r="AW2382"/>
      <c r="AX2382"/>
      <c r="AY2382"/>
      <c r="AZ2382"/>
      <c r="BA2382"/>
      <c r="BB2382"/>
      <c r="BC2382"/>
      <c r="BD2382" s="6" t="s">
        <v>7703</v>
      </c>
      <c r="BE2382" s="7" t="s">
        <v>102</v>
      </c>
      <c r="BG2382" s="7" t="s">
        <v>103</v>
      </c>
      <c r="BH2382" s="7">
        <v>2018</v>
      </c>
      <c r="BI2382" s="7" t="s">
        <v>104</v>
      </c>
      <c r="BJ2382" s="7" t="s">
        <v>105</v>
      </c>
      <c r="BK2382" s="7" t="s">
        <v>105</v>
      </c>
      <c r="BL2382" s="7" t="s">
        <v>103</v>
      </c>
      <c r="BN2382"/>
      <c r="BO2382"/>
      <c r="BP2382"/>
      <c r="BQ2382"/>
      <c r="BR2382"/>
      <c r="BS2382"/>
      <c r="BT2382"/>
      <c r="BU2382"/>
      <c r="BV2382"/>
      <c r="BW2382"/>
      <c r="BX2382"/>
      <c r="BY2382" s="8">
        <v>38252</v>
      </c>
      <c r="BZ2382" s="9" t="s">
        <v>106</v>
      </c>
    </row>
    <row r="2383" spans="1:78" s="7" customFormat="1" hidden="1" x14ac:dyDescent="0.25">
      <c r="A2383" s="7" t="str">
        <f t="shared" si="37"/>
        <v>ADOG*</v>
      </c>
      <c r="B2383" s="6" t="s">
        <v>7706</v>
      </c>
      <c r="C2383" s="6" t="s">
        <v>7707</v>
      </c>
      <c r="D2383" s="6" t="s">
        <v>7665</v>
      </c>
      <c r="E2383" s="6" t="s">
        <v>7666</v>
      </c>
      <c r="F2383"/>
      <c r="G2383"/>
      <c r="H2383" s="6" t="s">
        <v>80</v>
      </c>
      <c r="I2383"/>
      <c r="J2383" s="6" t="s">
        <v>81</v>
      </c>
      <c r="K2383" s="6" t="s">
        <v>82</v>
      </c>
      <c r="L2383" s="6" t="s">
        <v>156</v>
      </c>
      <c r="M2383" s="6" t="s">
        <v>84</v>
      </c>
      <c r="N2383" s="6" t="s">
        <v>85</v>
      </c>
      <c r="O2383" s="6" t="s">
        <v>157</v>
      </c>
      <c r="P2383" s="6" t="s">
        <v>108</v>
      </c>
      <c r="Q2383" s="6" t="s">
        <v>109</v>
      </c>
      <c r="R2383" s="6" t="s">
        <v>110</v>
      </c>
      <c r="S2383" s="6" t="s">
        <v>109</v>
      </c>
      <c r="T2383" s="6" t="s">
        <v>110</v>
      </c>
      <c r="U2383" s="6" t="s">
        <v>91</v>
      </c>
      <c r="V2383" s="6" t="s">
        <v>91</v>
      </c>
      <c r="W2383" s="6" t="s">
        <v>80</v>
      </c>
      <c r="X2383" s="6" t="s">
        <v>80</v>
      </c>
      <c r="Y2383" s="6" t="s">
        <v>92</v>
      </c>
      <c r="Z2383" s="6" t="s">
        <v>80</v>
      </c>
      <c r="AA2383" s="6" t="s">
        <v>93</v>
      </c>
      <c r="AB2383"/>
      <c r="AC2383"/>
      <c r="AD2383"/>
      <c r="AE2383" t="str">
        <f>VLOOKUP(E2383,'Synthèse ventes'!$A$5:$C$2461,3,0)</f>
        <v>Rond Ø200 Otto Fuchs x 35,49 Kg</v>
      </c>
      <c r="AF2383" t="str">
        <f>VLOOKUP(E2383,'Synthèse ventes'!$A$5:$C$2461,2,0)</f>
        <v>OTTO F.</v>
      </c>
      <c r="AG2383"/>
      <c r="AH2383"/>
      <c r="AI2383"/>
      <c r="AJ2383"/>
      <c r="AK2383" s="6" t="s">
        <v>92</v>
      </c>
      <c r="AL2383" s="6" t="s">
        <v>7667</v>
      </c>
      <c r="AM2383" s="6" t="s">
        <v>95</v>
      </c>
      <c r="AN2383" s="6" t="s">
        <v>96</v>
      </c>
      <c r="AO2383" s="6" t="s">
        <v>3436</v>
      </c>
      <c r="AP2383" s="6" t="s">
        <v>80</v>
      </c>
      <c r="AQ2383" s="6" t="s">
        <v>80</v>
      </c>
      <c r="AR2383" s="6" t="s">
        <v>7668</v>
      </c>
      <c r="AS2383" s="6" t="s">
        <v>573</v>
      </c>
      <c r="AT2383"/>
      <c r="AU2383" s="6" t="s">
        <v>80</v>
      </c>
      <c r="AV2383" s="6" t="s">
        <v>100</v>
      </c>
      <c r="AW2383"/>
      <c r="AX2383"/>
      <c r="AY2383"/>
      <c r="AZ2383"/>
      <c r="BA2383"/>
      <c r="BB2383"/>
      <c r="BC2383"/>
      <c r="BD2383" s="6" t="s">
        <v>7703</v>
      </c>
      <c r="BE2383" s="7" t="s">
        <v>102</v>
      </c>
      <c r="BG2383" s="7" t="s">
        <v>103</v>
      </c>
      <c r="BH2383" s="7">
        <v>2018</v>
      </c>
      <c r="BI2383" s="7" t="s">
        <v>104</v>
      </c>
      <c r="BJ2383" s="7" t="s">
        <v>105</v>
      </c>
      <c r="BK2383" s="7" t="s">
        <v>105</v>
      </c>
      <c r="BL2383" s="7" t="s">
        <v>103</v>
      </c>
      <c r="BN2383"/>
      <c r="BO2383"/>
      <c r="BP2383"/>
      <c r="BQ2383"/>
      <c r="BR2383"/>
      <c r="BS2383"/>
      <c r="BT2383"/>
      <c r="BU2383"/>
      <c r="BV2383"/>
      <c r="BW2383"/>
      <c r="BX2383"/>
      <c r="BY2383" s="8">
        <v>24464</v>
      </c>
      <c r="BZ2383" s="9" t="s">
        <v>106</v>
      </c>
    </row>
    <row r="2384" spans="1:78" s="7" customFormat="1" hidden="1" x14ac:dyDescent="0.25">
      <c r="A2384" s="7" t="str">
        <f t="shared" si="37"/>
        <v>ADOG*</v>
      </c>
      <c r="B2384" s="6" t="s">
        <v>7708</v>
      </c>
      <c r="C2384" s="6" t="s">
        <v>7709</v>
      </c>
      <c r="D2384" s="6" t="s">
        <v>7665</v>
      </c>
      <c r="E2384" s="6" t="s">
        <v>7666</v>
      </c>
      <c r="F2384"/>
      <c r="G2384"/>
      <c r="H2384" s="6" t="s">
        <v>80</v>
      </c>
      <c r="I2384"/>
      <c r="J2384" s="6" t="s">
        <v>81</v>
      </c>
      <c r="K2384" s="6" t="s">
        <v>82</v>
      </c>
      <c r="L2384" s="6" t="s">
        <v>156</v>
      </c>
      <c r="M2384" s="6" t="s">
        <v>84</v>
      </c>
      <c r="N2384" s="6" t="s">
        <v>85</v>
      </c>
      <c r="O2384" s="6" t="s">
        <v>157</v>
      </c>
      <c r="P2384" s="6" t="s">
        <v>108</v>
      </c>
      <c r="Q2384" s="6" t="s">
        <v>109</v>
      </c>
      <c r="R2384" s="6" t="s">
        <v>110</v>
      </c>
      <c r="S2384" s="6" t="s">
        <v>109</v>
      </c>
      <c r="T2384" s="6" t="s">
        <v>110</v>
      </c>
      <c r="U2384" s="6" t="s">
        <v>91</v>
      </c>
      <c r="V2384" s="6" t="s">
        <v>91</v>
      </c>
      <c r="W2384" s="6" t="s">
        <v>80</v>
      </c>
      <c r="X2384" s="6" t="s">
        <v>80</v>
      </c>
      <c r="Y2384" s="6" t="s">
        <v>92</v>
      </c>
      <c r="Z2384" s="6" t="s">
        <v>80</v>
      </c>
      <c r="AA2384" s="6" t="s">
        <v>93</v>
      </c>
      <c r="AB2384"/>
      <c r="AC2384"/>
      <c r="AD2384"/>
      <c r="AE2384" t="str">
        <f>VLOOKUP(E2384,'Synthèse ventes'!$A$5:$C$2461,3,0)</f>
        <v>Rond Ø200 Otto Fuchs x 35,49 Kg</v>
      </c>
      <c r="AF2384" t="str">
        <f>VLOOKUP(E2384,'Synthèse ventes'!$A$5:$C$2461,2,0)</f>
        <v>OTTO F.</v>
      </c>
      <c r="AG2384"/>
      <c r="AH2384"/>
      <c r="AI2384"/>
      <c r="AJ2384"/>
      <c r="AK2384" s="6" t="s">
        <v>92</v>
      </c>
      <c r="AL2384" s="6" t="s">
        <v>7667</v>
      </c>
      <c r="AM2384" s="6" t="s">
        <v>95</v>
      </c>
      <c r="AN2384" s="6" t="s">
        <v>607</v>
      </c>
      <c r="AO2384" s="6" t="s">
        <v>3436</v>
      </c>
      <c r="AP2384" s="6" t="s">
        <v>80</v>
      </c>
      <c r="AQ2384" s="6" t="s">
        <v>80</v>
      </c>
      <c r="AR2384" s="6" t="s">
        <v>7668</v>
      </c>
      <c r="AS2384" s="6" t="s">
        <v>573</v>
      </c>
      <c r="AT2384"/>
      <c r="AU2384" s="6" t="s">
        <v>80</v>
      </c>
      <c r="AV2384" s="6" t="s">
        <v>100</v>
      </c>
      <c r="AW2384"/>
      <c r="AX2384"/>
      <c r="AY2384"/>
      <c r="AZ2384"/>
      <c r="BA2384"/>
      <c r="BB2384"/>
      <c r="BC2384"/>
      <c r="BD2384" s="6" t="s">
        <v>7703</v>
      </c>
      <c r="BE2384" s="7" t="s">
        <v>102</v>
      </c>
      <c r="BG2384" s="7" t="s">
        <v>103</v>
      </c>
      <c r="BH2384" s="7">
        <v>2018</v>
      </c>
      <c r="BI2384" s="7" t="s">
        <v>104</v>
      </c>
      <c r="BJ2384" s="7" t="s">
        <v>105</v>
      </c>
      <c r="BK2384" s="7" t="s">
        <v>105</v>
      </c>
      <c r="BL2384" s="7" t="s">
        <v>103</v>
      </c>
      <c r="BN2384"/>
      <c r="BO2384"/>
      <c r="BP2384"/>
      <c r="BQ2384"/>
      <c r="BR2384"/>
      <c r="BS2384"/>
      <c r="BT2384"/>
      <c r="BU2384"/>
      <c r="BV2384"/>
      <c r="BW2384"/>
      <c r="BX2384"/>
      <c r="BY2384" s="8">
        <v>102333</v>
      </c>
      <c r="BZ2384" s="9" t="s">
        <v>106</v>
      </c>
    </row>
    <row r="2385" spans="1:78" s="7" customFormat="1" hidden="1" x14ac:dyDescent="0.25">
      <c r="A2385" s="7" t="str">
        <f t="shared" si="37"/>
        <v>ADOG*</v>
      </c>
      <c r="B2385" s="6" t="s">
        <v>7710</v>
      </c>
      <c r="C2385" s="6" t="s">
        <v>7711</v>
      </c>
      <c r="D2385" s="6" t="s">
        <v>7665</v>
      </c>
      <c r="E2385" s="6" t="s">
        <v>7666</v>
      </c>
      <c r="F2385"/>
      <c r="G2385"/>
      <c r="H2385" s="6" t="s">
        <v>80</v>
      </c>
      <c r="I2385"/>
      <c r="J2385" s="6" t="s">
        <v>81</v>
      </c>
      <c r="K2385" s="6" t="s">
        <v>82</v>
      </c>
      <c r="L2385" s="6" t="s">
        <v>156</v>
      </c>
      <c r="M2385" s="6" t="s">
        <v>84</v>
      </c>
      <c r="N2385" s="6" t="s">
        <v>85</v>
      </c>
      <c r="O2385" s="6" t="s">
        <v>157</v>
      </c>
      <c r="P2385" s="6" t="s">
        <v>108</v>
      </c>
      <c r="Q2385" s="6" t="s">
        <v>109</v>
      </c>
      <c r="R2385" s="6" t="s">
        <v>110</v>
      </c>
      <c r="S2385" s="6" t="s">
        <v>109</v>
      </c>
      <c r="T2385" s="6" t="s">
        <v>110</v>
      </c>
      <c r="U2385" s="6" t="s">
        <v>91</v>
      </c>
      <c r="V2385" s="6" t="s">
        <v>91</v>
      </c>
      <c r="W2385" s="6" t="s">
        <v>80</v>
      </c>
      <c r="X2385" s="6" t="s">
        <v>80</v>
      </c>
      <c r="Y2385" s="6" t="s">
        <v>92</v>
      </c>
      <c r="Z2385" s="6" t="s">
        <v>80</v>
      </c>
      <c r="AA2385" s="6" t="s">
        <v>93</v>
      </c>
      <c r="AB2385"/>
      <c r="AC2385"/>
      <c r="AD2385"/>
      <c r="AE2385" t="str">
        <f>VLOOKUP(E2385,'Synthèse ventes'!$A$5:$C$2461,3,0)</f>
        <v>Rond Ø200 Otto Fuchs x 35,49 Kg</v>
      </c>
      <c r="AF2385" t="str">
        <f>VLOOKUP(E2385,'Synthèse ventes'!$A$5:$C$2461,2,0)</f>
        <v>OTTO F.</v>
      </c>
      <c r="AG2385"/>
      <c r="AH2385"/>
      <c r="AI2385"/>
      <c r="AJ2385"/>
      <c r="AK2385" s="6" t="s">
        <v>92</v>
      </c>
      <c r="AL2385" s="6" t="s">
        <v>7667</v>
      </c>
      <c r="AM2385" s="6" t="s">
        <v>95</v>
      </c>
      <c r="AN2385" s="6" t="s">
        <v>607</v>
      </c>
      <c r="AO2385" s="6" t="s">
        <v>3439</v>
      </c>
      <c r="AP2385" s="6" t="s">
        <v>80</v>
      </c>
      <c r="AQ2385" s="6" t="s">
        <v>80</v>
      </c>
      <c r="AR2385" s="6" t="s">
        <v>7668</v>
      </c>
      <c r="AS2385" s="6" t="s">
        <v>573</v>
      </c>
      <c r="AT2385"/>
      <c r="AU2385" s="6" t="s">
        <v>80</v>
      </c>
      <c r="AV2385" s="6" t="s">
        <v>100</v>
      </c>
      <c r="AW2385"/>
      <c r="AX2385"/>
      <c r="AY2385"/>
      <c r="AZ2385"/>
      <c r="BA2385"/>
      <c r="BB2385"/>
      <c r="BC2385"/>
      <c r="BD2385" s="6" t="s">
        <v>7703</v>
      </c>
      <c r="BE2385" s="7" t="s">
        <v>102</v>
      </c>
      <c r="BG2385" s="7" t="s">
        <v>103</v>
      </c>
      <c r="BH2385" s="7">
        <v>2018</v>
      </c>
      <c r="BI2385" s="7" t="s">
        <v>104</v>
      </c>
      <c r="BJ2385" s="7" t="s">
        <v>105</v>
      </c>
      <c r="BK2385" s="7" t="s">
        <v>105</v>
      </c>
      <c r="BL2385" s="7" t="s">
        <v>103</v>
      </c>
      <c r="BN2385"/>
      <c r="BO2385"/>
      <c r="BP2385"/>
      <c r="BQ2385"/>
      <c r="BR2385"/>
      <c r="BS2385"/>
      <c r="BT2385"/>
      <c r="BU2385"/>
      <c r="BV2385"/>
      <c r="BW2385"/>
      <c r="BX2385"/>
      <c r="BY2385" s="8">
        <v>24618</v>
      </c>
      <c r="BZ2385" s="9" t="s">
        <v>106</v>
      </c>
    </row>
    <row r="2386" spans="1:78" s="7" customFormat="1" hidden="1" x14ac:dyDescent="0.25">
      <c r="A2386" s="7" t="str">
        <f t="shared" si="37"/>
        <v>ACNG*</v>
      </c>
      <c r="B2386" s="6" t="s">
        <v>7712</v>
      </c>
      <c r="C2386" s="6" t="s">
        <v>7713</v>
      </c>
      <c r="D2386" s="6" t="s">
        <v>7714</v>
      </c>
      <c r="E2386" s="6" t="s">
        <v>7715</v>
      </c>
      <c r="F2386"/>
      <c r="G2386"/>
      <c r="H2386" s="6" t="s">
        <v>80</v>
      </c>
      <c r="I2386"/>
      <c r="J2386" s="6" t="s">
        <v>81</v>
      </c>
      <c r="K2386" s="6" t="s">
        <v>82</v>
      </c>
      <c r="L2386" s="6" t="s">
        <v>5005</v>
      </c>
      <c r="M2386" s="6" t="s">
        <v>84</v>
      </c>
      <c r="N2386" s="6" t="s">
        <v>85</v>
      </c>
      <c r="O2386" s="6" t="s">
        <v>86</v>
      </c>
      <c r="P2386" s="6" t="s">
        <v>1409</v>
      </c>
      <c r="Q2386" s="6" t="s">
        <v>7716</v>
      </c>
      <c r="R2386" s="6" t="s">
        <v>7716</v>
      </c>
      <c r="S2386" s="6" t="s">
        <v>7716</v>
      </c>
      <c r="T2386" s="6" t="s">
        <v>7717</v>
      </c>
      <c r="U2386" s="6" t="s">
        <v>7718</v>
      </c>
      <c r="V2386" s="6" t="s">
        <v>91</v>
      </c>
      <c r="W2386" s="6" t="s">
        <v>80</v>
      </c>
      <c r="X2386" s="6" t="s">
        <v>80</v>
      </c>
      <c r="Y2386" s="6" t="s">
        <v>92</v>
      </c>
      <c r="Z2386" s="6" t="s">
        <v>80</v>
      </c>
      <c r="AA2386" s="6" t="s">
        <v>93</v>
      </c>
      <c r="AB2386"/>
      <c r="AC2386"/>
      <c r="AD2386"/>
      <c r="AE2386" t="e">
        <f>VLOOKUP(E2386,'Synthèse ventes'!$A$5:$C$2461,3,0)</f>
        <v>#N/A</v>
      </c>
      <c r="AF2386" t="e">
        <f>VLOOKUP(E2386,'Synthèse ventes'!$A$5:$C$2461,2,0)</f>
        <v>#N/A</v>
      </c>
      <c r="AG2386"/>
      <c r="AH2386"/>
      <c r="AI2386"/>
      <c r="AJ2386"/>
      <c r="AK2386" s="6" t="s">
        <v>92</v>
      </c>
      <c r="AL2386" s="6" t="s">
        <v>7719</v>
      </c>
      <c r="AM2386" s="6" t="s">
        <v>95</v>
      </c>
      <c r="AN2386" s="6" t="s">
        <v>145</v>
      </c>
      <c r="AO2386" s="6" t="s">
        <v>97</v>
      </c>
      <c r="AP2386" s="6" t="s">
        <v>80</v>
      </c>
      <c r="AQ2386" s="6" t="s">
        <v>80</v>
      </c>
      <c r="AR2386" s="6" t="s">
        <v>7559</v>
      </c>
      <c r="AS2386" s="6" t="s">
        <v>213</v>
      </c>
      <c r="AT2386"/>
      <c r="AU2386" s="6" t="s">
        <v>80</v>
      </c>
      <c r="AV2386" s="6" t="s">
        <v>100</v>
      </c>
      <c r="AW2386"/>
      <c r="AX2386"/>
      <c r="AY2386"/>
      <c r="AZ2386"/>
      <c r="BA2386"/>
      <c r="BB2386"/>
      <c r="BC2386"/>
      <c r="BD2386" s="6" t="s">
        <v>7703</v>
      </c>
      <c r="BE2386" s="7" t="s">
        <v>102</v>
      </c>
      <c r="BG2386" s="7" t="s">
        <v>103</v>
      </c>
      <c r="BH2386" s="7">
        <v>2018</v>
      </c>
      <c r="BI2386" s="7" t="s">
        <v>104</v>
      </c>
      <c r="BJ2386" s="7" t="s">
        <v>105</v>
      </c>
      <c r="BK2386" s="7" t="s">
        <v>105</v>
      </c>
      <c r="BL2386" s="7" t="s">
        <v>103</v>
      </c>
      <c r="BN2386"/>
      <c r="BO2386"/>
      <c r="BP2386"/>
      <c r="BQ2386"/>
      <c r="BR2386"/>
      <c r="BS2386"/>
      <c r="BT2386"/>
      <c r="BU2386"/>
      <c r="BV2386"/>
      <c r="BW2386"/>
      <c r="BX2386"/>
      <c r="BY2386" s="8">
        <v>92845</v>
      </c>
      <c r="BZ2386" s="9" t="s">
        <v>106</v>
      </c>
    </row>
    <row r="2387" spans="1:78" s="7" customFormat="1" hidden="1" x14ac:dyDescent="0.25">
      <c r="A2387" s="7" t="str">
        <f t="shared" si="37"/>
        <v>ACNG*</v>
      </c>
      <c r="B2387" s="6" t="s">
        <v>7720</v>
      </c>
      <c r="C2387" s="6" t="s">
        <v>7713</v>
      </c>
      <c r="D2387" s="6" t="s">
        <v>7714</v>
      </c>
      <c r="E2387" s="6" t="s">
        <v>7715</v>
      </c>
      <c r="F2387"/>
      <c r="G2387"/>
      <c r="H2387" s="6" t="s">
        <v>80</v>
      </c>
      <c r="I2387"/>
      <c r="J2387" s="6" t="s">
        <v>81</v>
      </c>
      <c r="K2387" s="6" t="s">
        <v>82</v>
      </c>
      <c r="L2387" s="6" t="s">
        <v>5005</v>
      </c>
      <c r="M2387" s="6" t="s">
        <v>84</v>
      </c>
      <c r="N2387" s="6" t="s">
        <v>85</v>
      </c>
      <c r="O2387" s="6" t="s">
        <v>86</v>
      </c>
      <c r="P2387" s="6" t="s">
        <v>108</v>
      </c>
      <c r="Q2387" s="6" t="s">
        <v>109</v>
      </c>
      <c r="R2387" s="6" t="s">
        <v>110</v>
      </c>
      <c r="S2387" s="6" t="s">
        <v>109</v>
      </c>
      <c r="T2387" s="6" t="s">
        <v>110</v>
      </c>
      <c r="U2387" s="6" t="s">
        <v>91</v>
      </c>
      <c r="V2387" s="6" t="s">
        <v>91</v>
      </c>
      <c r="W2387" s="6" t="s">
        <v>80</v>
      </c>
      <c r="X2387" s="6" t="s">
        <v>80</v>
      </c>
      <c r="Y2387" s="6" t="s">
        <v>92</v>
      </c>
      <c r="Z2387" s="6" t="s">
        <v>80</v>
      </c>
      <c r="AA2387" s="6" t="s">
        <v>93</v>
      </c>
      <c r="AB2387"/>
      <c r="AC2387"/>
      <c r="AD2387"/>
      <c r="AE2387" t="e">
        <f>VLOOKUP(E2387,'Synthèse ventes'!$A$5:$C$2461,3,0)</f>
        <v>#N/A</v>
      </c>
      <c r="AF2387" t="e">
        <f>VLOOKUP(E2387,'Synthèse ventes'!$A$5:$C$2461,2,0)</f>
        <v>#N/A</v>
      </c>
      <c r="AG2387"/>
      <c r="AH2387"/>
      <c r="AI2387"/>
      <c r="AJ2387"/>
      <c r="AK2387" s="6" t="s">
        <v>92</v>
      </c>
      <c r="AL2387" s="6" t="s">
        <v>7719</v>
      </c>
      <c r="AM2387" s="6" t="s">
        <v>95</v>
      </c>
      <c r="AN2387" s="6" t="s">
        <v>145</v>
      </c>
      <c r="AO2387" s="6" t="s">
        <v>97</v>
      </c>
      <c r="AP2387" s="6" t="s">
        <v>80</v>
      </c>
      <c r="AQ2387" s="6" t="s">
        <v>80</v>
      </c>
      <c r="AR2387" s="6" t="s">
        <v>7559</v>
      </c>
      <c r="AS2387" s="6" t="s">
        <v>213</v>
      </c>
      <c r="AT2387"/>
      <c r="AU2387" s="6" t="s">
        <v>80</v>
      </c>
      <c r="AV2387" s="6" t="s">
        <v>100</v>
      </c>
      <c r="AW2387"/>
      <c r="AX2387"/>
      <c r="AY2387"/>
      <c r="AZ2387"/>
      <c r="BA2387"/>
      <c r="BB2387"/>
      <c r="BC2387"/>
      <c r="BD2387" s="6" t="s">
        <v>7703</v>
      </c>
      <c r="BE2387" s="7" t="s">
        <v>102</v>
      </c>
      <c r="BG2387" s="7" t="s">
        <v>103</v>
      </c>
      <c r="BH2387" s="7">
        <v>2018</v>
      </c>
      <c r="BI2387" s="7" t="s">
        <v>104</v>
      </c>
      <c r="BJ2387" s="7" t="s">
        <v>105</v>
      </c>
      <c r="BK2387" s="7" t="s">
        <v>105</v>
      </c>
      <c r="BL2387" s="7" t="s">
        <v>103</v>
      </c>
      <c r="BN2387"/>
      <c r="BO2387"/>
      <c r="BP2387"/>
      <c r="BQ2387"/>
      <c r="BR2387"/>
      <c r="BS2387"/>
      <c r="BT2387"/>
      <c r="BU2387"/>
      <c r="BV2387"/>
      <c r="BW2387"/>
      <c r="BX2387"/>
      <c r="BY2387" s="8">
        <v>109034</v>
      </c>
      <c r="BZ2387" s="9" t="s">
        <v>106</v>
      </c>
    </row>
    <row r="2388" spans="1:78" s="7" customFormat="1" hidden="1" x14ac:dyDescent="0.25">
      <c r="A2388" s="7" t="str">
        <f t="shared" si="37"/>
        <v>ADOG*</v>
      </c>
      <c r="B2388" s="6" t="s">
        <v>7721</v>
      </c>
      <c r="C2388" s="6" t="s">
        <v>7722</v>
      </c>
      <c r="D2388" s="6" t="s">
        <v>7665</v>
      </c>
      <c r="E2388" s="6" t="s">
        <v>7666</v>
      </c>
      <c r="F2388"/>
      <c r="G2388"/>
      <c r="H2388" s="6" t="s">
        <v>80</v>
      </c>
      <c r="I2388"/>
      <c r="J2388" s="6" t="s">
        <v>81</v>
      </c>
      <c r="K2388" s="6" t="s">
        <v>82</v>
      </c>
      <c r="L2388" s="6" t="s">
        <v>156</v>
      </c>
      <c r="M2388" s="6" t="s">
        <v>84</v>
      </c>
      <c r="N2388" s="6" t="s">
        <v>85</v>
      </c>
      <c r="O2388" s="6" t="s">
        <v>157</v>
      </c>
      <c r="P2388" s="6" t="s">
        <v>108</v>
      </c>
      <c r="Q2388" s="6" t="s">
        <v>109</v>
      </c>
      <c r="R2388" s="6" t="s">
        <v>110</v>
      </c>
      <c r="S2388" s="6" t="s">
        <v>109</v>
      </c>
      <c r="T2388" s="6" t="s">
        <v>110</v>
      </c>
      <c r="U2388" s="6" t="s">
        <v>91</v>
      </c>
      <c r="V2388" s="6" t="s">
        <v>91</v>
      </c>
      <c r="W2388" s="6" t="s">
        <v>80</v>
      </c>
      <c r="X2388" s="6" t="s">
        <v>80</v>
      </c>
      <c r="Y2388" s="6" t="s">
        <v>92</v>
      </c>
      <c r="Z2388" s="6" t="s">
        <v>80</v>
      </c>
      <c r="AA2388" s="6" t="s">
        <v>93</v>
      </c>
      <c r="AB2388"/>
      <c r="AC2388"/>
      <c r="AD2388"/>
      <c r="AE2388" t="str">
        <f>VLOOKUP(E2388,'Synthèse ventes'!$A$5:$C$2461,3,0)</f>
        <v>Rond Ø200 Otto Fuchs x 35,49 Kg</v>
      </c>
      <c r="AF2388" t="str">
        <f>VLOOKUP(E2388,'Synthèse ventes'!$A$5:$C$2461,2,0)</f>
        <v>OTTO F.</v>
      </c>
      <c r="AG2388"/>
      <c r="AH2388"/>
      <c r="AI2388"/>
      <c r="AJ2388"/>
      <c r="AK2388" s="6" t="s">
        <v>92</v>
      </c>
      <c r="AL2388" s="6" t="s">
        <v>7667</v>
      </c>
      <c r="AM2388" s="6" t="s">
        <v>95</v>
      </c>
      <c r="AN2388" s="6" t="s">
        <v>96</v>
      </c>
      <c r="AO2388" s="6" t="s">
        <v>166</v>
      </c>
      <c r="AP2388" s="6" t="s">
        <v>80</v>
      </c>
      <c r="AQ2388" s="6" t="s">
        <v>80</v>
      </c>
      <c r="AR2388" s="6" t="s">
        <v>7668</v>
      </c>
      <c r="AS2388" s="6" t="s">
        <v>573</v>
      </c>
      <c r="AT2388"/>
      <c r="AU2388" s="6" t="s">
        <v>80</v>
      </c>
      <c r="AV2388" s="6" t="s">
        <v>100</v>
      </c>
      <c r="AW2388"/>
      <c r="AX2388"/>
      <c r="AY2388"/>
      <c r="AZ2388"/>
      <c r="BA2388"/>
      <c r="BB2388"/>
      <c r="BC2388"/>
      <c r="BD2388" s="6" t="s">
        <v>7723</v>
      </c>
      <c r="BE2388" s="7" t="s">
        <v>102</v>
      </c>
      <c r="BG2388" s="7" t="s">
        <v>103</v>
      </c>
      <c r="BH2388" s="7">
        <v>2018</v>
      </c>
      <c r="BI2388" s="7" t="s">
        <v>104</v>
      </c>
      <c r="BJ2388" s="7" t="s">
        <v>105</v>
      </c>
      <c r="BK2388" s="7" t="s">
        <v>105</v>
      </c>
      <c r="BL2388" s="7" t="s">
        <v>103</v>
      </c>
      <c r="BN2388"/>
      <c r="BO2388"/>
      <c r="BP2388"/>
      <c r="BQ2388"/>
      <c r="BR2388"/>
      <c r="BS2388"/>
      <c r="BT2388"/>
      <c r="BU2388"/>
      <c r="BV2388"/>
      <c r="BW2388"/>
      <c r="BX2388"/>
      <c r="BY2388" s="8">
        <v>48057</v>
      </c>
      <c r="BZ2388" s="9" t="s">
        <v>106</v>
      </c>
    </row>
    <row r="2389" spans="1:78" s="7" customFormat="1" hidden="1" x14ac:dyDescent="0.25">
      <c r="A2389" s="7" t="str">
        <f t="shared" si="37"/>
        <v>ADOG*</v>
      </c>
      <c r="B2389" s="6" t="s">
        <v>7724</v>
      </c>
      <c r="C2389" s="6" t="s">
        <v>7725</v>
      </c>
      <c r="D2389" s="6" t="s">
        <v>7665</v>
      </c>
      <c r="E2389" s="6" t="s">
        <v>7666</v>
      </c>
      <c r="F2389"/>
      <c r="G2389"/>
      <c r="H2389" s="6" t="s">
        <v>80</v>
      </c>
      <c r="I2389"/>
      <c r="J2389" s="6" t="s">
        <v>81</v>
      </c>
      <c r="K2389" s="6" t="s">
        <v>82</v>
      </c>
      <c r="L2389" s="6" t="s">
        <v>156</v>
      </c>
      <c r="M2389" s="6" t="s">
        <v>84</v>
      </c>
      <c r="N2389" s="6" t="s">
        <v>85</v>
      </c>
      <c r="O2389" s="6" t="s">
        <v>157</v>
      </c>
      <c r="P2389" s="6" t="s">
        <v>108</v>
      </c>
      <c r="Q2389" s="6" t="s">
        <v>109</v>
      </c>
      <c r="R2389" s="6" t="s">
        <v>110</v>
      </c>
      <c r="S2389" s="6" t="s">
        <v>109</v>
      </c>
      <c r="T2389" s="6" t="s">
        <v>110</v>
      </c>
      <c r="U2389" s="6" t="s">
        <v>91</v>
      </c>
      <c r="V2389" s="6" t="s">
        <v>91</v>
      </c>
      <c r="W2389" s="6" t="s">
        <v>80</v>
      </c>
      <c r="X2389" s="6" t="s">
        <v>80</v>
      </c>
      <c r="Y2389" s="6" t="s">
        <v>92</v>
      </c>
      <c r="Z2389" s="6" t="s">
        <v>80</v>
      </c>
      <c r="AA2389" s="6" t="s">
        <v>93</v>
      </c>
      <c r="AB2389"/>
      <c r="AC2389"/>
      <c r="AD2389"/>
      <c r="AE2389" t="str">
        <f>VLOOKUP(E2389,'Synthèse ventes'!$A$5:$C$2461,3,0)</f>
        <v>Rond Ø200 Otto Fuchs x 35,49 Kg</v>
      </c>
      <c r="AF2389" t="str">
        <f>VLOOKUP(E2389,'Synthèse ventes'!$A$5:$C$2461,2,0)</f>
        <v>OTTO F.</v>
      </c>
      <c r="AG2389"/>
      <c r="AH2389"/>
      <c r="AI2389"/>
      <c r="AJ2389"/>
      <c r="AK2389" s="6" t="s">
        <v>92</v>
      </c>
      <c r="AL2389" s="6" t="s">
        <v>7667</v>
      </c>
      <c r="AM2389" s="6" t="s">
        <v>95</v>
      </c>
      <c r="AN2389" s="6" t="s">
        <v>607</v>
      </c>
      <c r="AO2389" s="6" t="s">
        <v>166</v>
      </c>
      <c r="AP2389" s="6" t="s">
        <v>80</v>
      </c>
      <c r="AQ2389" s="6" t="s">
        <v>80</v>
      </c>
      <c r="AR2389" s="6" t="s">
        <v>7668</v>
      </c>
      <c r="AS2389" s="6" t="s">
        <v>573</v>
      </c>
      <c r="AT2389"/>
      <c r="AU2389" s="6" t="s">
        <v>80</v>
      </c>
      <c r="AV2389" s="6" t="s">
        <v>100</v>
      </c>
      <c r="AW2389"/>
      <c r="AX2389"/>
      <c r="AY2389"/>
      <c r="AZ2389"/>
      <c r="BA2389"/>
      <c r="BB2389"/>
      <c r="BC2389"/>
      <c r="BD2389" s="6" t="s">
        <v>7723</v>
      </c>
      <c r="BE2389" s="7" t="s">
        <v>102</v>
      </c>
      <c r="BG2389" s="7" t="s">
        <v>103</v>
      </c>
      <c r="BH2389" s="7">
        <v>2018</v>
      </c>
      <c r="BI2389" s="7" t="s">
        <v>104</v>
      </c>
      <c r="BJ2389" s="7" t="s">
        <v>105</v>
      </c>
      <c r="BK2389" s="7" t="s">
        <v>105</v>
      </c>
      <c r="BL2389" s="7" t="s">
        <v>103</v>
      </c>
      <c r="BN2389"/>
      <c r="BO2389"/>
      <c r="BP2389"/>
      <c r="BQ2389"/>
      <c r="BR2389"/>
      <c r="BS2389"/>
      <c r="BT2389"/>
      <c r="BU2389"/>
      <c r="BV2389"/>
      <c r="BW2389"/>
      <c r="BX2389"/>
      <c r="BY2389" s="8">
        <v>26416</v>
      </c>
      <c r="BZ2389" s="9" t="s">
        <v>106</v>
      </c>
    </row>
    <row r="2390" spans="1:78" s="7" customFormat="1" hidden="1" x14ac:dyDescent="0.25">
      <c r="A2390" s="7" t="str">
        <f t="shared" si="37"/>
        <v>ADPY*</v>
      </c>
      <c r="B2390" s="6" t="s">
        <v>7726</v>
      </c>
      <c r="C2390" s="6" t="s">
        <v>7727</v>
      </c>
      <c r="D2390" s="6" t="s">
        <v>7728</v>
      </c>
      <c r="E2390" s="6" t="s">
        <v>7729</v>
      </c>
      <c r="F2390"/>
      <c r="G2390"/>
      <c r="H2390" s="6" t="s">
        <v>80</v>
      </c>
      <c r="I2390"/>
      <c r="J2390" s="6" t="s">
        <v>81</v>
      </c>
      <c r="K2390" s="6" t="s">
        <v>82</v>
      </c>
      <c r="L2390" s="6" t="s">
        <v>156</v>
      </c>
      <c r="M2390" s="6" t="s">
        <v>84</v>
      </c>
      <c r="N2390" s="6" t="s">
        <v>85</v>
      </c>
      <c r="O2390" s="6" t="s">
        <v>157</v>
      </c>
      <c r="P2390" s="6" t="s">
        <v>108</v>
      </c>
      <c r="Q2390" s="6" t="s">
        <v>109</v>
      </c>
      <c r="R2390" s="6" t="s">
        <v>110</v>
      </c>
      <c r="S2390" s="6" t="s">
        <v>109</v>
      </c>
      <c r="T2390" s="6" t="s">
        <v>110</v>
      </c>
      <c r="U2390" s="6" t="s">
        <v>91</v>
      </c>
      <c r="V2390" s="6" t="s">
        <v>91</v>
      </c>
      <c r="W2390" s="6" t="s">
        <v>80</v>
      </c>
      <c r="X2390" s="6" t="s">
        <v>80</v>
      </c>
      <c r="Y2390" s="6" t="s">
        <v>92</v>
      </c>
      <c r="Z2390" s="6" t="s">
        <v>80</v>
      </c>
      <c r="AA2390" s="6" t="s">
        <v>93</v>
      </c>
      <c r="AB2390"/>
      <c r="AC2390"/>
      <c r="AD2390"/>
      <c r="AE2390" t="str">
        <f>VLOOKUP(E2390,'Synthèse ventes'!$A$5:$C$2461,3,0)</f>
        <v>Rond Ø250 OTTOFUCHS BETA x 111,56 Kg</v>
      </c>
      <c r="AF2390" t="str">
        <f>VLOOKUP(E2390,'Synthèse ventes'!$A$5:$C$2461,2,0)</f>
        <v>OTTO F.</v>
      </c>
      <c r="AG2390"/>
      <c r="AH2390"/>
      <c r="AI2390"/>
      <c r="AJ2390"/>
      <c r="AK2390" s="6" t="s">
        <v>80</v>
      </c>
      <c r="AL2390" s="6" t="s">
        <v>7730</v>
      </c>
      <c r="AM2390" s="6" t="s">
        <v>95</v>
      </c>
      <c r="AN2390" s="6" t="s">
        <v>145</v>
      </c>
      <c r="AO2390" s="6" t="s">
        <v>166</v>
      </c>
      <c r="AP2390" s="6" t="s">
        <v>80</v>
      </c>
      <c r="AQ2390" s="6" t="s">
        <v>80</v>
      </c>
      <c r="AR2390" s="6" t="s">
        <v>7651</v>
      </c>
      <c r="AS2390" s="6" t="s">
        <v>628</v>
      </c>
      <c r="AT2390"/>
      <c r="AU2390" s="6" t="s">
        <v>80</v>
      </c>
      <c r="AV2390" s="6" t="s">
        <v>100</v>
      </c>
      <c r="AW2390"/>
      <c r="AX2390"/>
      <c r="AY2390"/>
      <c r="AZ2390"/>
      <c r="BA2390"/>
      <c r="BB2390"/>
      <c r="BC2390"/>
      <c r="BD2390" s="6" t="s">
        <v>7723</v>
      </c>
      <c r="BE2390" s="7" t="s">
        <v>102</v>
      </c>
      <c r="BG2390" s="7" t="s">
        <v>103</v>
      </c>
      <c r="BH2390" s="7">
        <v>2018</v>
      </c>
      <c r="BI2390" s="7" t="s">
        <v>104</v>
      </c>
      <c r="BJ2390" s="7" t="s">
        <v>105</v>
      </c>
      <c r="BK2390" s="7" t="s">
        <v>105</v>
      </c>
      <c r="BL2390" s="7" t="s">
        <v>103</v>
      </c>
      <c r="BN2390"/>
      <c r="BO2390"/>
      <c r="BP2390"/>
      <c r="BQ2390"/>
      <c r="BR2390"/>
      <c r="BS2390"/>
      <c r="BT2390"/>
      <c r="BU2390"/>
      <c r="BV2390"/>
      <c r="BW2390"/>
      <c r="BX2390"/>
      <c r="BY2390" s="8">
        <v>105236</v>
      </c>
      <c r="BZ2390" s="9" t="s">
        <v>106</v>
      </c>
    </row>
    <row r="2391" spans="1:78" s="7" customFormat="1" hidden="1" x14ac:dyDescent="0.25">
      <c r="A2391" s="7" t="str">
        <f t="shared" si="37"/>
        <v>ADPY*</v>
      </c>
      <c r="B2391" s="6" t="s">
        <v>7731</v>
      </c>
      <c r="C2391" s="6" t="s">
        <v>7732</v>
      </c>
      <c r="D2391" s="6" t="s">
        <v>7728</v>
      </c>
      <c r="E2391" s="6" t="s">
        <v>7729</v>
      </c>
      <c r="F2391"/>
      <c r="G2391"/>
      <c r="H2391" s="6" t="s">
        <v>80</v>
      </c>
      <c r="I2391"/>
      <c r="J2391" s="6" t="s">
        <v>81</v>
      </c>
      <c r="K2391" s="6" t="s">
        <v>82</v>
      </c>
      <c r="L2391" s="6" t="s">
        <v>156</v>
      </c>
      <c r="M2391" s="6" t="s">
        <v>84</v>
      </c>
      <c r="N2391" s="6" t="s">
        <v>85</v>
      </c>
      <c r="O2391" s="6" t="s">
        <v>157</v>
      </c>
      <c r="P2391" s="6" t="s">
        <v>108</v>
      </c>
      <c r="Q2391" s="6" t="s">
        <v>109</v>
      </c>
      <c r="R2391" s="6" t="s">
        <v>110</v>
      </c>
      <c r="S2391" s="6" t="s">
        <v>109</v>
      </c>
      <c r="T2391" s="6" t="s">
        <v>110</v>
      </c>
      <c r="U2391" s="6" t="s">
        <v>91</v>
      </c>
      <c r="V2391" s="6" t="s">
        <v>91</v>
      </c>
      <c r="W2391" s="6" t="s">
        <v>80</v>
      </c>
      <c r="X2391" s="6" t="s">
        <v>80</v>
      </c>
      <c r="Y2391" s="6" t="s">
        <v>92</v>
      </c>
      <c r="Z2391" s="6" t="s">
        <v>80</v>
      </c>
      <c r="AA2391" s="6" t="s">
        <v>93</v>
      </c>
      <c r="AB2391"/>
      <c r="AC2391"/>
      <c r="AD2391"/>
      <c r="AE2391" t="str">
        <f>VLOOKUP(E2391,'Synthèse ventes'!$A$5:$C$2461,3,0)</f>
        <v>Rond Ø250 OTTOFUCHS BETA x 111,56 Kg</v>
      </c>
      <c r="AF2391" t="str">
        <f>VLOOKUP(E2391,'Synthèse ventes'!$A$5:$C$2461,2,0)</f>
        <v>OTTO F.</v>
      </c>
      <c r="AG2391"/>
      <c r="AH2391"/>
      <c r="AI2391"/>
      <c r="AJ2391"/>
      <c r="AK2391" s="6" t="s">
        <v>80</v>
      </c>
      <c r="AL2391" s="6" t="s">
        <v>7730</v>
      </c>
      <c r="AM2391" s="6" t="s">
        <v>95</v>
      </c>
      <c r="AN2391" s="6" t="s">
        <v>96</v>
      </c>
      <c r="AO2391" s="6" t="s">
        <v>3433</v>
      </c>
      <c r="AP2391" s="6" t="s">
        <v>80</v>
      </c>
      <c r="AQ2391" s="6" t="s">
        <v>80</v>
      </c>
      <c r="AR2391" s="6" t="s">
        <v>7651</v>
      </c>
      <c r="AS2391" s="6" t="s">
        <v>628</v>
      </c>
      <c r="AT2391"/>
      <c r="AU2391" s="6" t="s">
        <v>80</v>
      </c>
      <c r="AV2391" s="6" t="s">
        <v>100</v>
      </c>
      <c r="AW2391"/>
      <c r="AX2391"/>
      <c r="AY2391"/>
      <c r="AZ2391"/>
      <c r="BA2391"/>
      <c r="BB2391"/>
      <c r="BC2391"/>
      <c r="BD2391" s="6" t="s">
        <v>7723</v>
      </c>
      <c r="BE2391" s="7" t="s">
        <v>102</v>
      </c>
      <c r="BG2391" s="7" t="s">
        <v>103</v>
      </c>
      <c r="BH2391" s="7">
        <v>2018</v>
      </c>
      <c r="BI2391" s="7" t="s">
        <v>104</v>
      </c>
      <c r="BJ2391" s="7" t="s">
        <v>105</v>
      </c>
      <c r="BK2391" s="7" t="s">
        <v>105</v>
      </c>
      <c r="BL2391" s="7" t="s">
        <v>103</v>
      </c>
      <c r="BN2391"/>
      <c r="BO2391"/>
      <c r="BP2391"/>
      <c r="BQ2391"/>
      <c r="BR2391"/>
      <c r="BS2391"/>
      <c r="BT2391"/>
      <c r="BU2391"/>
      <c r="BV2391"/>
      <c r="BW2391"/>
      <c r="BX2391"/>
      <c r="BY2391" s="8">
        <v>58212</v>
      </c>
      <c r="BZ2391" s="9" t="s">
        <v>106</v>
      </c>
    </row>
    <row r="2392" spans="1:78" s="7" customFormat="1" hidden="1" x14ac:dyDescent="0.25">
      <c r="A2392" s="7" t="str">
        <f t="shared" si="37"/>
        <v>ADPY*</v>
      </c>
      <c r="B2392" s="6" t="s">
        <v>7733</v>
      </c>
      <c r="C2392" s="6" t="s">
        <v>7734</v>
      </c>
      <c r="D2392" s="6" t="s">
        <v>7728</v>
      </c>
      <c r="E2392" s="6" t="s">
        <v>7729</v>
      </c>
      <c r="F2392"/>
      <c r="G2392"/>
      <c r="H2392" s="6" t="s">
        <v>80</v>
      </c>
      <c r="I2392"/>
      <c r="J2392" s="6" t="s">
        <v>81</v>
      </c>
      <c r="K2392" s="6" t="s">
        <v>82</v>
      </c>
      <c r="L2392" s="6" t="s">
        <v>156</v>
      </c>
      <c r="M2392" s="6" t="s">
        <v>84</v>
      </c>
      <c r="N2392" s="6" t="s">
        <v>85</v>
      </c>
      <c r="O2392" s="6" t="s">
        <v>157</v>
      </c>
      <c r="P2392" s="6" t="s">
        <v>108</v>
      </c>
      <c r="Q2392" s="6" t="s">
        <v>109</v>
      </c>
      <c r="R2392" s="6" t="s">
        <v>110</v>
      </c>
      <c r="S2392" s="6" t="s">
        <v>109</v>
      </c>
      <c r="T2392" s="6" t="s">
        <v>110</v>
      </c>
      <c r="U2392" s="6" t="s">
        <v>91</v>
      </c>
      <c r="V2392" s="6" t="s">
        <v>91</v>
      </c>
      <c r="W2392" s="6" t="s">
        <v>80</v>
      </c>
      <c r="X2392" s="6" t="s">
        <v>80</v>
      </c>
      <c r="Y2392" s="6" t="s">
        <v>92</v>
      </c>
      <c r="Z2392" s="6" t="s">
        <v>80</v>
      </c>
      <c r="AA2392" s="6" t="s">
        <v>93</v>
      </c>
      <c r="AB2392"/>
      <c r="AC2392"/>
      <c r="AD2392"/>
      <c r="AE2392" t="str">
        <f>VLOOKUP(E2392,'Synthèse ventes'!$A$5:$C$2461,3,0)</f>
        <v>Rond Ø250 OTTOFUCHS BETA x 111,56 Kg</v>
      </c>
      <c r="AF2392" t="str">
        <f>VLOOKUP(E2392,'Synthèse ventes'!$A$5:$C$2461,2,0)</f>
        <v>OTTO F.</v>
      </c>
      <c r="AG2392"/>
      <c r="AH2392"/>
      <c r="AI2392"/>
      <c r="AJ2392"/>
      <c r="AK2392" s="6" t="s">
        <v>80</v>
      </c>
      <c r="AL2392" s="6" t="s">
        <v>7730</v>
      </c>
      <c r="AM2392" s="6" t="s">
        <v>95</v>
      </c>
      <c r="AN2392" s="6" t="s">
        <v>96</v>
      </c>
      <c r="AO2392" s="6" t="s">
        <v>3436</v>
      </c>
      <c r="AP2392" s="6" t="s">
        <v>80</v>
      </c>
      <c r="AQ2392" s="6" t="s">
        <v>80</v>
      </c>
      <c r="AR2392" s="6" t="s">
        <v>7651</v>
      </c>
      <c r="AS2392" s="6" t="s">
        <v>628</v>
      </c>
      <c r="AT2392"/>
      <c r="AU2392" s="6" t="s">
        <v>80</v>
      </c>
      <c r="AV2392" s="6" t="s">
        <v>100</v>
      </c>
      <c r="AW2392"/>
      <c r="AX2392"/>
      <c r="AY2392"/>
      <c r="AZ2392"/>
      <c r="BA2392"/>
      <c r="BB2392"/>
      <c r="BC2392"/>
      <c r="BD2392" s="6" t="s">
        <v>7723</v>
      </c>
      <c r="BE2392" s="7" t="s">
        <v>102</v>
      </c>
      <c r="BG2392" s="7" t="s">
        <v>103</v>
      </c>
      <c r="BH2392" s="7">
        <v>2018</v>
      </c>
      <c r="BI2392" s="7" t="s">
        <v>104</v>
      </c>
      <c r="BJ2392" s="7" t="s">
        <v>105</v>
      </c>
      <c r="BK2392" s="7" t="s">
        <v>105</v>
      </c>
      <c r="BL2392" s="7" t="s">
        <v>103</v>
      </c>
      <c r="BN2392"/>
      <c r="BO2392"/>
      <c r="BP2392"/>
      <c r="BQ2392"/>
      <c r="BR2392"/>
      <c r="BS2392"/>
      <c r="BT2392"/>
      <c r="BU2392"/>
      <c r="BV2392"/>
      <c r="BW2392"/>
      <c r="BX2392"/>
      <c r="BY2392" s="8">
        <v>5340</v>
      </c>
      <c r="BZ2392" s="9" t="s">
        <v>106</v>
      </c>
    </row>
    <row r="2393" spans="1:78" s="7" customFormat="1" hidden="1" x14ac:dyDescent="0.25">
      <c r="A2393" s="7" t="str">
        <f t="shared" si="37"/>
        <v>ADPY*</v>
      </c>
      <c r="B2393" s="6" t="s">
        <v>7735</v>
      </c>
      <c r="C2393" s="6" t="s">
        <v>7736</v>
      </c>
      <c r="D2393" s="6" t="s">
        <v>7728</v>
      </c>
      <c r="E2393" s="6" t="s">
        <v>7729</v>
      </c>
      <c r="F2393"/>
      <c r="G2393"/>
      <c r="H2393" s="6" t="s">
        <v>80</v>
      </c>
      <c r="I2393"/>
      <c r="J2393" s="6" t="s">
        <v>81</v>
      </c>
      <c r="K2393" s="6" t="s">
        <v>82</v>
      </c>
      <c r="L2393" s="6" t="s">
        <v>156</v>
      </c>
      <c r="M2393" s="6" t="s">
        <v>84</v>
      </c>
      <c r="N2393" s="6" t="s">
        <v>85</v>
      </c>
      <c r="O2393" s="6" t="s">
        <v>157</v>
      </c>
      <c r="P2393" s="6" t="s">
        <v>108</v>
      </c>
      <c r="Q2393" s="6" t="s">
        <v>109</v>
      </c>
      <c r="R2393" s="6" t="s">
        <v>110</v>
      </c>
      <c r="S2393" s="6" t="s">
        <v>109</v>
      </c>
      <c r="T2393" s="6" t="s">
        <v>110</v>
      </c>
      <c r="U2393" s="6" t="s">
        <v>91</v>
      </c>
      <c r="V2393" s="6" t="s">
        <v>91</v>
      </c>
      <c r="W2393" s="6" t="s">
        <v>80</v>
      </c>
      <c r="X2393" s="6" t="s">
        <v>80</v>
      </c>
      <c r="Y2393" s="6" t="s">
        <v>92</v>
      </c>
      <c r="Z2393" s="6" t="s">
        <v>80</v>
      </c>
      <c r="AA2393" s="6" t="s">
        <v>93</v>
      </c>
      <c r="AB2393"/>
      <c r="AC2393"/>
      <c r="AD2393"/>
      <c r="AE2393" t="str">
        <f>VLOOKUP(E2393,'Synthèse ventes'!$A$5:$C$2461,3,0)</f>
        <v>Rond Ø250 OTTOFUCHS BETA x 111,56 Kg</v>
      </c>
      <c r="AF2393" t="str">
        <f>VLOOKUP(E2393,'Synthèse ventes'!$A$5:$C$2461,2,0)</f>
        <v>OTTO F.</v>
      </c>
      <c r="AG2393"/>
      <c r="AH2393"/>
      <c r="AI2393"/>
      <c r="AJ2393"/>
      <c r="AK2393" s="6" t="s">
        <v>80</v>
      </c>
      <c r="AL2393" s="6" t="s">
        <v>7730</v>
      </c>
      <c r="AM2393" s="6" t="s">
        <v>95</v>
      </c>
      <c r="AN2393" s="6" t="s">
        <v>96</v>
      </c>
      <c r="AO2393" s="6" t="s">
        <v>3439</v>
      </c>
      <c r="AP2393" s="6" t="s">
        <v>80</v>
      </c>
      <c r="AQ2393" s="6" t="s">
        <v>80</v>
      </c>
      <c r="AR2393" s="6" t="s">
        <v>7651</v>
      </c>
      <c r="AS2393" s="6" t="s">
        <v>628</v>
      </c>
      <c r="AT2393"/>
      <c r="AU2393" s="6" t="s">
        <v>80</v>
      </c>
      <c r="AV2393" s="6" t="s">
        <v>100</v>
      </c>
      <c r="AW2393"/>
      <c r="AX2393"/>
      <c r="AY2393"/>
      <c r="AZ2393"/>
      <c r="BA2393"/>
      <c r="BB2393"/>
      <c r="BC2393"/>
      <c r="BD2393" s="6" t="s">
        <v>7723</v>
      </c>
      <c r="BE2393" s="7" t="s">
        <v>102</v>
      </c>
      <c r="BG2393" s="7" t="s">
        <v>103</v>
      </c>
      <c r="BH2393" s="7">
        <v>2018</v>
      </c>
      <c r="BI2393" s="7" t="s">
        <v>104</v>
      </c>
      <c r="BJ2393" s="7" t="s">
        <v>105</v>
      </c>
      <c r="BK2393" s="7" t="s">
        <v>105</v>
      </c>
      <c r="BL2393" s="7" t="s">
        <v>103</v>
      </c>
      <c r="BN2393"/>
      <c r="BO2393"/>
      <c r="BP2393"/>
      <c r="BQ2393"/>
      <c r="BR2393"/>
      <c r="BS2393"/>
      <c r="BT2393"/>
      <c r="BU2393"/>
      <c r="BV2393"/>
      <c r="BW2393"/>
      <c r="BX2393"/>
      <c r="BY2393" s="8">
        <v>96454</v>
      </c>
      <c r="BZ2393" s="9" t="s">
        <v>106</v>
      </c>
    </row>
    <row r="2394" spans="1:78" s="7" customFormat="1" hidden="1" x14ac:dyDescent="0.25">
      <c r="A2394" s="7" t="str">
        <f t="shared" si="37"/>
        <v>ADPY*</v>
      </c>
      <c r="B2394" s="6" t="s">
        <v>7737</v>
      </c>
      <c r="C2394" s="6" t="s">
        <v>7738</v>
      </c>
      <c r="D2394" s="6" t="s">
        <v>7728</v>
      </c>
      <c r="E2394" s="6" t="s">
        <v>7729</v>
      </c>
      <c r="F2394"/>
      <c r="G2394"/>
      <c r="H2394" s="6" t="s">
        <v>80</v>
      </c>
      <c r="I2394"/>
      <c r="J2394" s="6" t="s">
        <v>81</v>
      </c>
      <c r="K2394" s="6" t="s">
        <v>82</v>
      </c>
      <c r="L2394" s="6" t="s">
        <v>156</v>
      </c>
      <c r="M2394" s="6" t="s">
        <v>84</v>
      </c>
      <c r="N2394" s="6" t="s">
        <v>85</v>
      </c>
      <c r="O2394" s="6" t="s">
        <v>157</v>
      </c>
      <c r="P2394" s="6" t="s">
        <v>108</v>
      </c>
      <c r="Q2394" s="6" t="s">
        <v>109</v>
      </c>
      <c r="R2394" s="6" t="s">
        <v>110</v>
      </c>
      <c r="S2394" s="6" t="s">
        <v>109</v>
      </c>
      <c r="T2394" s="6" t="s">
        <v>110</v>
      </c>
      <c r="U2394" s="6" t="s">
        <v>91</v>
      </c>
      <c r="V2394" s="6" t="s">
        <v>91</v>
      </c>
      <c r="W2394" s="6" t="s">
        <v>80</v>
      </c>
      <c r="X2394" s="6" t="s">
        <v>80</v>
      </c>
      <c r="Y2394" s="6" t="s">
        <v>92</v>
      </c>
      <c r="Z2394" s="6" t="s">
        <v>80</v>
      </c>
      <c r="AA2394" s="6" t="s">
        <v>6565</v>
      </c>
      <c r="AB2394"/>
      <c r="AC2394"/>
      <c r="AD2394"/>
      <c r="AE2394" t="str">
        <f>VLOOKUP(E2394,'Synthèse ventes'!$A$5:$C$2461,3,0)</f>
        <v>Rond Ø250 OTTOFUCHS BETA x 111,56 Kg</v>
      </c>
      <c r="AF2394" t="str">
        <f>VLOOKUP(E2394,'Synthèse ventes'!$A$5:$C$2461,2,0)</f>
        <v>OTTO F.</v>
      </c>
      <c r="AG2394"/>
      <c r="AH2394"/>
      <c r="AI2394"/>
      <c r="AJ2394"/>
      <c r="AK2394" s="6" t="s">
        <v>80</v>
      </c>
      <c r="AL2394" s="6" t="s">
        <v>7730</v>
      </c>
      <c r="AM2394" s="6" t="s">
        <v>95</v>
      </c>
      <c r="AN2394" s="6" t="s">
        <v>234</v>
      </c>
      <c r="AO2394" s="6" t="s">
        <v>3433</v>
      </c>
      <c r="AP2394" s="6" t="s">
        <v>80</v>
      </c>
      <c r="AQ2394" s="6" t="s">
        <v>80</v>
      </c>
      <c r="AR2394" s="6" t="s">
        <v>7651</v>
      </c>
      <c r="AS2394" s="6" t="s">
        <v>628</v>
      </c>
      <c r="AT2394"/>
      <c r="AU2394" s="6" t="s">
        <v>80</v>
      </c>
      <c r="AV2394" s="6" t="s">
        <v>100</v>
      </c>
      <c r="AW2394"/>
      <c r="AX2394"/>
      <c r="AY2394"/>
      <c r="AZ2394"/>
      <c r="BA2394"/>
      <c r="BB2394"/>
      <c r="BC2394"/>
      <c r="BD2394" s="6" t="s">
        <v>7723</v>
      </c>
      <c r="BE2394" s="7" t="s">
        <v>102</v>
      </c>
      <c r="BG2394" s="7" t="s">
        <v>103</v>
      </c>
      <c r="BH2394" s="7">
        <v>2018</v>
      </c>
      <c r="BI2394" s="7" t="s">
        <v>104</v>
      </c>
      <c r="BJ2394" s="7" t="s">
        <v>105</v>
      </c>
      <c r="BK2394" s="7" t="s">
        <v>105</v>
      </c>
      <c r="BL2394" s="7" t="s">
        <v>103</v>
      </c>
      <c r="BN2394"/>
      <c r="BO2394"/>
      <c r="BP2394"/>
      <c r="BQ2394"/>
      <c r="BR2394"/>
      <c r="BS2394"/>
      <c r="BT2394"/>
      <c r="BU2394"/>
      <c r="BV2394"/>
      <c r="BW2394"/>
      <c r="BX2394"/>
      <c r="BY2394" s="8">
        <v>128238</v>
      </c>
      <c r="BZ2394" s="9" t="s">
        <v>106</v>
      </c>
    </row>
    <row r="2395" spans="1:78" s="7" customFormat="1" hidden="1" x14ac:dyDescent="0.25">
      <c r="A2395" s="7" t="str">
        <f t="shared" si="37"/>
        <v>ADOA*</v>
      </c>
      <c r="B2395" s="6" t="s">
        <v>7739</v>
      </c>
      <c r="C2395" s="6" t="s">
        <v>7740</v>
      </c>
      <c r="D2395" s="6" t="s">
        <v>7741</v>
      </c>
      <c r="E2395" s="6" t="s">
        <v>7742</v>
      </c>
      <c r="F2395"/>
      <c r="G2395"/>
      <c r="H2395" s="6" t="s">
        <v>80</v>
      </c>
      <c r="I2395"/>
      <c r="J2395" s="6" t="s">
        <v>81</v>
      </c>
      <c r="K2395" s="6" t="s">
        <v>82</v>
      </c>
      <c r="L2395" s="6" t="s">
        <v>156</v>
      </c>
      <c r="M2395" s="6" t="s">
        <v>84</v>
      </c>
      <c r="N2395" s="6" t="s">
        <v>85</v>
      </c>
      <c r="O2395" s="6" t="s">
        <v>157</v>
      </c>
      <c r="P2395" s="6" t="s">
        <v>108</v>
      </c>
      <c r="Q2395" s="6" t="s">
        <v>109</v>
      </c>
      <c r="R2395" s="6" t="s">
        <v>110</v>
      </c>
      <c r="S2395" s="6" t="s">
        <v>109</v>
      </c>
      <c r="T2395" s="6" t="s">
        <v>110</v>
      </c>
      <c r="U2395" s="6" t="s">
        <v>91</v>
      </c>
      <c r="V2395" s="6" t="s">
        <v>91</v>
      </c>
      <c r="W2395" s="6" t="s">
        <v>80</v>
      </c>
      <c r="X2395" s="6" t="s">
        <v>80</v>
      </c>
      <c r="Y2395" s="6" t="s">
        <v>92</v>
      </c>
      <c r="Z2395" s="6" t="s">
        <v>80</v>
      </c>
      <c r="AA2395" s="6" t="s">
        <v>93</v>
      </c>
      <c r="AB2395"/>
      <c r="AC2395"/>
      <c r="AD2395"/>
      <c r="AE2395" t="str">
        <f>VLOOKUP(E2395,'Synthèse ventes'!$A$5:$C$2461,3,0)</f>
        <v>Rond Ø203 ARCONIC BETA - 168,74 Kg</v>
      </c>
      <c r="AF2395" t="str">
        <f>VLOOKUP(E2395,'Synthèse ventes'!$A$5:$C$2461,2,0)</f>
        <v>ARCONIC L</v>
      </c>
      <c r="AG2395"/>
      <c r="AH2395"/>
      <c r="AI2395"/>
      <c r="AJ2395"/>
      <c r="AK2395" s="6" t="s">
        <v>92</v>
      </c>
      <c r="AL2395" s="6" t="s">
        <v>7743</v>
      </c>
      <c r="AM2395" s="6" t="s">
        <v>95</v>
      </c>
      <c r="AN2395" s="6" t="s">
        <v>145</v>
      </c>
      <c r="AO2395" s="6" t="s">
        <v>400</v>
      </c>
      <c r="AP2395" s="6" t="s">
        <v>80</v>
      </c>
      <c r="AQ2395" s="6" t="s">
        <v>80</v>
      </c>
      <c r="AR2395" s="6" t="s">
        <v>7744</v>
      </c>
      <c r="AS2395" s="6" t="s">
        <v>628</v>
      </c>
      <c r="AT2395"/>
      <c r="AU2395" s="6" t="s">
        <v>80</v>
      </c>
      <c r="AV2395" s="6" t="s">
        <v>100</v>
      </c>
      <c r="AW2395"/>
      <c r="AX2395"/>
      <c r="AY2395"/>
      <c r="AZ2395"/>
      <c r="BA2395"/>
      <c r="BB2395"/>
      <c r="BC2395"/>
      <c r="BD2395" s="6" t="s">
        <v>7745</v>
      </c>
      <c r="BE2395" s="7" t="s">
        <v>102</v>
      </c>
      <c r="BG2395" s="7" t="s">
        <v>103</v>
      </c>
      <c r="BH2395" s="7">
        <v>2018</v>
      </c>
      <c r="BI2395" s="7" t="s">
        <v>104</v>
      </c>
      <c r="BJ2395" s="7" t="s">
        <v>105</v>
      </c>
      <c r="BK2395" s="7" t="s">
        <v>105</v>
      </c>
      <c r="BL2395" s="7" t="s">
        <v>103</v>
      </c>
      <c r="BN2395"/>
      <c r="BO2395"/>
      <c r="BP2395"/>
      <c r="BQ2395"/>
      <c r="BR2395"/>
      <c r="BS2395"/>
      <c r="BT2395"/>
      <c r="BU2395"/>
      <c r="BV2395"/>
      <c r="BW2395"/>
      <c r="BX2395"/>
      <c r="BY2395" s="8">
        <v>36850</v>
      </c>
      <c r="BZ2395" s="9" t="s">
        <v>106</v>
      </c>
    </row>
    <row r="2396" spans="1:78" s="7" customFormat="1" hidden="1" x14ac:dyDescent="0.25">
      <c r="A2396" s="7" t="str">
        <f t="shared" si="37"/>
        <v>ADPQ*</v>
      </c>
      <c r="B2396" s="6" t="s">
        <v>7746</v>
      </c>
      <c r="C2396" s="6" t="s">
        <v>7747</v>
      </c>
      <c r="D2396" s="6" t="s">
        <v>7748</v>
      </c>
      <c r="E2396" s="6" t="s">
        <v>7749</v>
      </c>
      <c r="F2396"/>
      <c r="G2396"/>
      <c r="H2396" s="6" t="s">
        <v>80</v>
      </c>
      <c r="I2396"/>
      <c r="J2396" s="6" t="s">
        <v>81</v>
      </c>
      <c r="K2396" s="6" t="s">
        <v>82</v>
      </c>
      <c r="L2396" s="6" t="s">
        <v>156</v>
      </c>
      <c r="M2396" s="6" t="s">
        <v>84</v>
      </c>
      <c r="N2396" s="6" t="s">
        <v>85</v>
      </c>
      <c r="O2396" s="6" t="s">
        <v>157</v>
      </c>
      <c r="P2396" s="6" t="s">
        <v>108</v>
      </c>
      <c r="Q2396" s="6" t="s">
        <v>109</v>
      </c>
      <c r="R2396" s="6" t="s">
        <v>110</v>
      </c>
      <c r="S2396" s="6" t="s">
        <v>109</v>
      </c>
      <c r="T2396" s="6" t="s">
        <v>110</v>
      </c>
      <c r="U2396" s="6" t="s">
        <v>91</v>
      </c>
      <c r="V2396" s="6" t="s">
        <v>91</v>
      </c>
      <c r="W2396" s="6" t="s">
        <v>80</v>
      </c>
      <c r="X2396" s="6" t="s">
        <v>80</v>
      </c>
      <c r="Y2396" s="6" t="s">
        <v>92</v>
      </c>
      <c r="Z2396" s="6" t="s">
        <v>80</v>
      </c>
      <c r="AA2396" s="6" t="s">
        <v>93</v>
      </c>
      <c r="AB2396"/>
      <c r="AC2396"/>
      <c r="AD2396"/>
      <c r="AE2396" t="str">
        <f>VLOOKUP(E2396,'Synthèse ventes'!$A$5:$C$2461,3,0)</f>
        <v>Rond Ø250 ARCONIC  x 120 Kg</v>
      </c>
      <c r="AF2396" t="str">
        <f>VLOOKUP(E2396,'Synthèse ventes'!$A$5:$C$2461,2,0)</f>
        <v>ARCONIC L</v>
      </c>
      <c r="AG2396"/>
      <c r="AH2396"/>
      <c r="AI2396"/>
      <c r="AJ2396"/>
      <c r="AK2396" s="6" t="s">
        <v>80</v>
      </c>
      <c r="AL2396" s="6" t="s">
        <v>7750</v>
      </c>
      <c r="AM2396" s="6" t="s">
        <v>95</v>
      </c>
      <c r="AN2396" s="6" t="s">
        <v>145</v>
      </c>
      <c r="AO2396" s="6" t="s">
        <v>696</v>
      </c>
      <c r="AP2396" s="6" t="s">
        <v>80</v>
      </c>
      <c r="AQ2396" s="6" t="s">
        <v>80</v>
      </c>
      <c r="AR2396" s="6" t="s">
        <v>7519</v>
      </c>
      <c r="AS2396" s="6" t="s">
        <v>573</v>
      </c>
      <c r="AT2396"/>
      <c r="AU2396" s="6" t="s">
        <v>80</v>
      </c>
      <c r="AV2396" s="6" t="s">
        <v>100</v>
      </c>
      <c r="AW2396"/>
      <c r="AX2396"/>
      <c r="AY2396"/>
      <c r="AZ2396"/>
      <c r="BA2396"/>
      <c r="BB2396"/>
      <c r="BC2396"/>
      <c r="BD2396" s="6" t="s">
        <v>7751</v>
      </c>
      <c r="BE2396" s="7" t="s">
        <v>102</v>
      </c>
      <c r="BG2396" s="7" t="s">
        <v>103</v>
      </c>
      <c r="BH2396" s="7">
        <v>2018</v>
      </c>
      <c r="BI2396" s="7" t="s">
        <v>104</v>
      </c>
      <c r="BJ2396" s="7" t="s">
        <v>105</v>
      </c>
      <c r="BK2396" s="7" t="s">
        <v>105</v>
      </c>
      <c r="BL2396" s="7" t="s">
        <v>103</v>
      </c>
      <c r="BN2396"/>
      <c r="BO2396"/>
      <c r="BP2396"/>
      <c r="BQ2396"/>
      <c r="BR2396"/>
      <c r="BS2396"/>
      <c r="BT2396"/>
      <c r="BU2396"/>
      <c r="BV2396"/>
      <c r="BW2396"/>
      <c r="BX2396"/>
      <c r="BY2396" s="8">
        <v>40478</v>
      </c>
      <c r="BZ2396" s="9" t="s">
        <v>106</v>
      </c>
    </row>
    <row r="2397" spans="1:78" s="7" customFormat="1" hidden="1" x14ac:dyDescent="0.25">
      <c r="A2397" s="7" t="str">
        <f t="shared" si="37"/>
        <v>ADPQ*</v>
      </c>
      <c r="B2397" s="6" t="s">
        <v>7752</v>
      </c>
      <c r="C2397" s="6" t="s">
        <v>7753</v>
      </c>
      <c r="D2397" s="6" t="s">
        <v>7748</v>
      </c>
      <c r="E2397" s="6" t="s">
        <v>7749</v>
      </c>
      <c r="F2397"/>
      <c r="G2397"/>
      <c r="H2397" s="6" t="s">
        <v>80</v>
      </c>
      <c r="I2397"/>
      <c r="J2397" s="6" t="s">
        <v>81</v>
      </c>
      <c r="K2397" s="6" t="s">
        <v>82</v>
      </c>
      <c r="L2397" s="6" t="s">
        <v>156</v>
      </c>
      <c r="M2397" s="6" t="s">
        <v>84</v>
      </c>
      <c r="N2397" s="6" t="s">
        <v>85</v>
      </c>
      <c r="O2397" s="6" t="s">
        <v>157</v>
      </c>
      <c r="P2397" s="6" t="s">
        <v>108</v>
      </c>
      <c r="Q2397" s="6" t="s">
        <v>109</v>
      </c>
      <c r="R2397" s="6" t="s">
        <v>110</v>
      </c>
      <c r="S2397" s="6" t="s">
        <v>109</v>
      </c>
      <c r="T2397" s="6" t="s">
        <v>110</v>
      </c>
      <c r="U2397" s="6" t="s">
        <v>91</v>
      </c>
      <c r="V2397" s="6" t="s">
        <v>91</v>
      </c>
      <c r="W2397" s="6" t="s">
        <v>80</v>
      </c>
      <c r="X2397" s="6" t="s">
        <v>80</v>
      </c>
      <c r="Y2397" s="6" t="s">
        <v>92</v>
      </c>
      <c r="Z2397" s="6" t="s">
        <v>80</v>
      </c>
      <c r="AA2397" s="6" t="s">
        <v>93</v>
      </c>
      <c r="AB2397"/>
      <c r="AC2397"/>
      <c r="AD2397"/>
      <c r="AE2397" t="str">
        <f>VLOOKUP(E2397,'Synthèse ventes'!$A$5:$C$2461,3,0)</f>
        <v>Rond Ø250 ARCONIC  x 120 Kg</v>
      </c>
      <c r="AF2397" t="str">
        <f>VLOOKUP(E2397,'Synthèse ventes'!$A$5:$C$2461,2,0)</f>
        <v>ARCONIC L</v>
      </c>
      <c r="AG2397"/>
      <c r="AH2397"/>
      <c r="AI2397"/>
      <c r="AJ2397"/>
      <c r="AK2397" s="6" t="s">
        <v>80</v>
      </c>
      <c r="AL2397" s="6" t="s">
        <v>7750</v>
      </c>
      <c r="AM2397" s="6" t="s">
        <v>95</v>
      </c>
      <c r="AN2397" s="6" t="s">
        <v>234</v>
      </c>
      <c r="AO2397" s="6" t="s">
        <v>678</v>
      </c>
      <c r="AP2397" s="6" t="s">
        <v>80</v>
      </c>
      <c r="AQ2397" s="6" t="s">
        <v>80</v>
      </c>
      <c r="AR2397" s="6" t="s">
        <v>7519</v>
      </c>
      <c r="AS2397" s="6" t="s">
        <v>573</v>
      </c>
      <c r="AT2397"/>
      <c r="AU2397" s="6" t="s">
        <v>80</v>
      </c>
      <c r="AV2397" s="6" t="s">
        <v>100</v>
      </c>
      <c r="AW2397"/>
      <c r="AX2397"/>
      <c r="AY2397"/>
      <c r="AZ2397"/>
      <c r="BA2397"/>
      <c r="BB2397"/>
      <c r="BC2397"/>
      <c r="BD2397" s="6" t="s">
        <v>7751</v>
      </c>
      <c r="BE2397" s="7" t="s">
        <v>102</v>
      </c>
      <c r="BG2397" s="7" t="s">
        <v>103</v>
      </c>
      <c r="BH2397" s="7">
        <v>2018</v>
      </c>
      <c r="BI2397" s="7" t="s">
        <v>104</v>
      </c>
      <c r="BJ2397" s="7" t="s">
        <v>105</v>
      </c>
      <c r="BK2397" s="7" t="s">
        <v>105</v>
      </c>
      <c r="BL2397" s="7" t="s">
        <v>103</v>
      </c>
      <c r="BN2397"/>
      <c r="BO2397"/>
      <c r="BP2397"/>
      <c r="BQ2397"/>
      <c r="BR2397"/>
      <c r="BS2397"/>
      <c r="BT2397"/>
      <c r="BU2397"/>
      <c r="BV2397"/>
      <c r="BW2397"/>
      <c r="BX2397"/>
      <c r="BY2397" s="8">
        <v>70848</v>
      </c>
      <c r="BZ2397" s="9" t="s">
        <v>106</v>
      </c>
    </row>
    <row r="2398" spans="1:78" s="7" customFormat="1" hidden="1" x14ac:dyDescent="0.25">
      <c r="A2398" s="7" t="str">
        <f t="shared" si="37"/>
        <v>ADPQ*</v>
      </c>
      <c r="B2398" s="6" t="s">
        <v>7754</v>
      </c>
      <c r="C2398" s="6" t="s">
        <v>7755</v>
      </c>
      <c r="D2398" s="6" t="s">
        <v>7748</v>
      </c>
      <c r="E2398" s="6" t="s">
        <v>7749</v>
      </c>
      <c r="F2398"/>
      <c r="G2398"/>
      <c r="H2398" s="6" t="s">
        <v>80</v>
      </c>
      <c r="I2398"/>
      <c r="J2398" s="6" t="s">
        <v>81</v>
      </c>
      <c r="K2398" s="6" t="s">
        <v>82</v>
      </c>
      <c r="L2398" s="6" t="s">
        <v>156</v>
      </c>
      <c r="M2398" s="6" t="s">
        <v>84</v>
      </c>
      <c r="N2398" s="6" t="s">
        <v>85</v>
      </c>
      <c r="O2398" s="6" t="s">
        <v>157</v>
      </c>
      <c r="P2398" s="6" t="s">
        <v>108</v>
      </c>
      <c r="Q2398" s="6" t="s">
        <v>109</v>
      </c>
      <c r="R2398" s="6" t="s">
        <v>110</v>
      </c>
      <c r="S2398" s="6" t="s">
        <v>109</v>
      </c>
      <c r="T2398" s="6" t="s">
        <v>110</v>
      </c>
      <c r="U2398" s="6" t="s">
        <v>91</v>
      </c>
      <c r="V2398" s="6" t="s">
        <v>91</v>
      </c>
      <c r="W2398" s="6" t="s">
        <v>80</v>
      </c>
      <c r="X2398" s="6" t="s">
        <v>80</v>
      </c>
      <c r="Y2398" s="6" t="s">
        <v>92</v>
      </c>
      <c r="Z2398" s="6" t="s">
        <v>80</v>
      </c>
      <c r="AA2398" s="6" t="s">
        <v>93</v>
      </c>
      <c r="AB2398"/>
      <c r="AC2398"/>
      <c r="AD2398"/>
      <c r="AE2398" t="str">
        <f>VLOOKUP(E2398,'Synthèse ventes'!$A$5:$C$2461,3,0)</f>
        <v>Rond Ø250 ARCONIC  x 120 Kg</v>
      </c>
      <c r="AF2398" t="str">
        <f>VLOOKUP(E2398,'Synthèse ventes'!$A$5:$C$2461,2,0)</f>
        <v>ARCONIC L</v>
      </c>
      <c r="AG2398"/>
      <c r="AH2398"/>
      <c r="AI2398"/>
      <c r="AJ2398"/>
      <c r="AK2398" s="6" t="s">
        <v>80</v>
      </c>
      <c r="AL2398" s="6" t="s">
        <v>7750</v>
      </c>
      <c r="AM2398" s="6" t="s">
        <v>95</v>
      </c>
      <c r="AN2398" s="6" t="s">
        <v>234</v>
      </c>
      <c r="AO2398" s="6" t="s">
        <v>510</v>
      </c>
      <c r="AP2398" s="6" t="s">
        <v>80</v>
      </c>
      <c r="AQ2398" s="6" t="s">
        <v>80</v>
      </c>
      <c r="AR2398" s="6" t="s">
        <v>7519</v>
      </c>
      <c r="AS2398" s="6" t="s">
        <v>573</v>
      </c>
      <c r="AT2398"/>
      <c r="AU2398" s="6" t="s">
        <v>80</v>
      </c>
      <c r="AV2398" s="6" t="s">
        <v>100</v>
      </c>
      <c r="AW2398"/>
      <c r="AX2398"/>
      <c r="AY2398"/>
      <c r="AZ2398"/>
      <c r="BA2398"/>
      <c r="BB2398"/>
      <c r="BC2398"/>
      <c r="BD2398" s="6" t="s">
        <v>7751</v>
      </c>
      <c r="BE2398" s="7" t="s">
        <v>102</v>
      </c>
      <c r="BG2398" s="7" t="s">
        <v>103</v>
      </c>
      <c r="BH2398" s="7">
        <v>2018</v>
      </c>
      <c r="BI2398" s="7" t="s">
        <v>104</v>
      </c>
      <c r="BJ2398" s="7" t="s">
        <v>105</v>
      </c>
      <c r="BK2398" s="7" t="s">
        <v>105</v>
      </c>
      <c r="BL2398" s="7" t="s">
        <v>103</v>
      </c>
      <c r="BN2398"/>
      <c r="BO2398"/>
      <c r="BP2398"/>
      <c r="BQ2398"/>
      <c r="BR2398"/>
      <c r="BS2398"/>
      <c r="BT2398"/>
      <c r="BU2398"/>
      <c r="BV2398"/>
      <c r="BW2398"/>
      <c r="BX2398"/>
      <c r="BY2398" s="8">
        <v>102683</v>
      </c>
      <c r="BZ2398" s="9" t="s">
        <v>106</v>
      </c>
    </row>
    <row r="2399" spans="1:78" s="7" customFormat="1" hidden="1" x14ac:dyDescent="0.25">
      <c r="A2399" s="7" t="str">
        <f t="shared" si="37"/>
        <v>ADPV*</v>
      </c>
      <c r="B2399" s="6" t="s">
        <v>7756</v>
      </c>
      <c r="C2399" s="6" t="s">
        <v>7757</v>
      </c>
      <c r="D2399" s="6" t="s">
        <v>7758</v>
      </c>
      <c r="E2399" s="6" t="s">
        <v>7759</v>
      </c>
      <c r="F2399"/>
      <c r="G2399"/>
      <c r="H2399" s="6" t="s">
        <v>80</v>
      </c>
      <c r="I2399"/>
      <c r="J2399" s="6" t="s">
        <v>81</v>
      </c>
      <c r="K2399" s="6" t="s">
        <v>82</v>
      </c>
      <c r="L2399" s="6" t="s">
        <v>2518</v>
      </c>
      <c r="M2399" s="6" t="s">
        <v>84</v>
      </c>
      <c r="N2399" s="6" t="s">
        <v>85</v>
      </c>
      <c r="O2399" s="6" t="s">
        <v>157</v>
      </c>
      <c r="P2399" s="6" t="s">
        <v>2519</v>
      </c>
      <c r="Q2399" s="6" t="s">
        <v>2520</v>
      </c>
      <c r="R2399" s="6" t="s">
        <v>2520</v>
      </c>
      <c r="S2399"/>
      <c r="T2399"/>
      <c r="U2399" s="6" t="s">
        <v>2521</v>
      </c>
      <c r="V2399" s="6" t="s">
        <v>1081</v>
      </c>
      <c r="W2399" s="6" t="s">
        <v>80</v>
      </c>
      <c r="X2399" s="6" t="s">
        <v>80</v>
      </c>
      <c r="Y2399" s="6" t="s">
        <v>92</v>
      </c>
      <c r="Z2399" s="6" t="s">
        <v>80</v>
      </c>
      <c r="AA2399" s="6" t="s">
        <v>80</v>
      </c>
      <c r="AB2399"/>
      <c r="AC2399"/>
      <c r="AD2399"/>
      <c r="AE2399" t="str">
        <f>VLOOKUP(E2399,'Synthèse ventes'!$A$5:$C$2461,3,0)</f>
        <v>Rond Ø250 OTTOFUCHS BETA x 108,95 Kg</v>
      </c>
      <c r="AF2399" t="str">
        <f>VLOOKUP(E2399,'Synthèse ventes'!$A$5:$C$2461,2,0)</f>
        <v>OTTO F.</v>
      </c>
      <c r="AG2399"/>
      <c r="AH2399"/>
      <c r="AI2399"/>
      <c r="AJ2399"/>
      <c r="AK2399" s="6" t="s">
        <v>92</v>
      </c>
      <c r="AL2399" s="6" t="s">
        <v>7760</v>
      </c>
      <c r="AM2399" s="6" t="s">
        <v>95</v>
      </c>
      <c r="AN2399" s="6" t="s">
        <v>145</v>
      </c>
      <c r="AO2399" s="6" t="s">
        <v>6566</v>
      </c>
      <c r="AP2399" s="6" t="s">
        <v>80</v>
      </c>
      <c r="AQ2399" s="6" t="s">
        <v>80</v>
      </c>
      <c r="AR2399" s="6" t="s">
        <v>7651</v>
      </c>
      <c r="AS2399" s="6" t="s">
        <v>628</v>
      </c>
      <c r="AT2399"/>
      <c r="AU2399" s="6" t="s">
        <v>80</v>
      </c>
      <c r="AV2399" s="6" t="s">
        <v>100</v>
      </c>
      <c r="AW2399"/>
      <c r="AX2399"/>
      <c r="AY2399"/>
      <c r="AZ2399"/>
      <c r="BA2399"/>
      <c r="BB2399"/>
      <c r="BC2399"/>
      <c r="BD2399" s="6" t="s">
        <v>7751</v>
      </c>
      <c r="BE2399" s="7" t="s">
        <v>102</v>
      </c>
      <c r="BG2399" s="7" t="s">
        <v>103</v>
      </c>
      <c r="BH2399" s="7">
        <v>2018</v>
      </c>
      <c r="BI2399" s="7" t="s">
        <v>104</v>
      </c>
      <c r="BJ2399" s="7" t="s">
        <v>105</v>
      </c>
      <c r="BK2399" s="7" t="s">
        <v>105</v>
      </c>
      <c r="BL2399" s="7" t="s">
        <v>103</v>
      </c>
      <c r="BN2399"/>
      <c r="BO2399"/>
      <c r="BP2399"/>
      <c r="BQ2399"/>
      <c r="BR2399"/>
      <c r="BS2399"/>
      <c r="BT2399"/>
      <c r="BU2399"/>
      <c r="BV2399"/>
      <c r="BW2399"/>
      <c r="BX2399"/>
      <c r="BY2399" s="8">
        <v>21952</v>
      </c>
      <c r="BZ2399" s="9" t="s">
        <v>106</v>
      </c>
    </row>
    <row r="2400" spans="1:78" s="7" customFormat="1" hidden="1" x14ac:dyDescent="0.25">
      <c r="A2400" s="7" t="str">
        <f t="shared" si="37"/>
        <v>ADPV*</v>
      </c>
      <c r="B2400" s="6" t="s">
        <v>7761</v>
      </c>
      <c r="C2400" s="6" t="s">
        <v>7757</v>
      </c>
      <c r="D2400" s="6" t="s">
        <v>7758</v>
      </c>
      <c r="E2400" s="6" t="s">
        <v>7759</v>
      </c>
      <c r="F2400"/>
      <c r="G2400"/>
      <c r="H2400" s="6" t="s">
        <v>80</v>
      </c>
      <c r="I2400"/>
      <c r="J2400" s="6" t="s">
        <v>81</v>
      </c>
      <c r="K2400" s="6" t="s">
        <v>82</v>
      </c>
      <c r="L2400" s="6" t="s">
        <v>2518</v>
      </c>
      <c r="M2400" s="6" t="s">
        <v>84</v>
      </c>
      <c r="N2400" s="6" t="s">
        <v>85</v>
      </c>
      <c r="O2400" s="6" t="s">
        <v>157</v>
      </c>
      <c r="P2400" s="6" t="s">
        <v>108</v>
      </c>
      <c r="Q2400" s="6" t="s">
        <v>109</v>
      </c>
      <c r="R2400" s="6" t="s">
        <v>109</v>
      </c>
      <c r="S2400" s="6" t="s">
        <v>109</v>
      </c>
      <c r="T2400" s="6" t="s">
        <v>110</v>
      </c>
      <c r="U2400" s="6" t="s">
        <v>91</v>
      </c>
      <c r="V2400" s="6" t="s">
        <v>91</v>
      </c>
      <c r="W2400" s="6" t="s">
        <v>80</v>
      </c>
      <c r="X2400" s="6" t="s">
        <v>80</v>
      </c>
      <c r="Y2400" s="6" t="s">
        <v>92</v>
      </c>
      <c r="Z2400" s="6" t="s">
        <v>80</v>
      </c>
      <c r="AA2400" s="6" t="s">
        <v>93</v>
      </c>
      <c r="AB2400"/>
      <c r="AC2400"/>
      <c r="AD2400"/>
      <c r="AE2400" t="str">
        <f>VLOOKUP(E2400,'Synthèse ventes'!$A$5:$C$2461,3,0)</f>
        <v>Rond Ø250 OTTOFUCHS BETA x 108,95 Kg</v>
      </c>
      <c r="AF2400" t="str">
        <f>VLOOKUP(E2400,'Synthèse ventes'!$A$5:$C$2461,2,0)</f>
        <v>OTTO F.</v>
      </c>
      <c r="AG2400"/>
      <c r="AH2400"/>
      <c r="AI2400"/>
      <c r="AJ2400"/>
      <c r="AK2400" s="6" t="s">
        <v>92</v>
      </c>
      <c r="AL2400" s="6" t="s">
        <v>7760</v>
      </c>
      <c r="AM2400" s="6" t="s">
        <v>95</v>
      </c>
      <c r="AN2400" s="6" t="s">
        <v>145</v>
      </c>
      <c r="AO2400" s="6" t="s">
        <v>6566</v>
      </c>
      <c r="AP2400" s="6" t="s">
        <v>80</v>
      </c>
      <c r="AQ2400" s="6" t="s">
        <v>80</v>
      </c>
      <c r="AR2400" s="6" t="s">
        <v>7651</v>
      </c>
      <c r="AS2400" s="6" t="s">
        <v>628</v>
      </c>
      <c r="AT2400"/>
      <c r="AU2400" s="6" t="s">
        <v>80</v>
      </c>
      <c r="AV2400" s="6" t="s">
        <v>100</v>
      </c>
      <c r="AW2400"/>
      <c r="AX2400"/>
      <c r="AY2400"/>
      <c r="AZ2400"/>
      <c r="BA2400"/>
      <c r="BB2400"/>
      <c r="BC2400"/>
      <c r="BD2400" s="6" t="s">
        <v>7751</v>
      </c>
      <c r="BE2400" s="7" t="s">
        <v>102</v>
      </c>
      <c r="BG2400" s="7" t="s">
        <v>103</v>
      </c>
      <c r="BH2400" s="7">
        <v>2018</v>
      </c>
      <c r="BI2400" s="7" t="s">
        <v>104</v>
      </c>
      <c r="BJ2400" s="7" t="s">
        <v>105</v>
      </c>
      <c r="BK2400" s="7" t="s">
        <v>105</v>
      </c>
      <c r="BL2400" s="7" t="s">
        <v>103</v>
      </c>
      <c r="BN2400"/>
      <c r="BO2400"/>
      <c r="BP2400"/>
      <c r="BQ2400"/>
      <c r="BR2400"/>
      <c r="BS2400"/>
      <c r="BT2400"/>
      <c r="BU2400"/>
      <c r="BV2400"/>
      <c r="BW2400"/>
      <c r="BX2400"/>
      <c r="BY2400" s="8">
        <v>9934</v>
      </c>
      <c r="BZ2400" s="9" t="s">
        <v>106</v>
      </c>
    </row>
    <row r="2401" spans="1:78" s="7" customFormat="1" hidden="1" x14ac:dyDescent="0.25">
      <c r="A2401" s="7" t="str">
        <f t="shared" si="37"/>
        <v>ADPP*</v>
      </c>
      <c r="B2401" s="6" t="s">
        <v>7762</v>
      </c>
      <c r="C2401" s="6" t="s">
        <v>7763</v>
      </c>
      <c r="D2401" s="6" t="s">
        <v>7764</v>
      </c>
      <c r="E2401" s="6" t="s">
        <v>7765</v>
      </c>
      <c r="F2401"/>
      <c r="G2401"/>
      <c r="H2401" s="6" t="s">
        <v>80</v>
      </c>
      <c r="I2401"/>
      <c r="J2401" s="6" t="s">
        <v>81</v>
      </c>
      <c r="K2401" s="6" t="s">
        <v>82</v>
      </c>
      <c r="L2401" s="6" t="s">
        <v>156</v>
      </c>
      <c r="M2401" s="6" t="s">
        <v>84</v>
      </c>
      <c r="N2401" s="6" t="s">
        <v>85</v>
      </c>
      <c r="O2401" s="6" t="s">
        <v>157</v>
      </c>
      <c r="P2401" s="6" t="s">
        <v>108</v>
      </c>
      <c r="Q2401" s="6" t="s">
        <v>109</v>
      </c>
      <c r="R2401" s="6" t="s">
        <v>110</v>
      </c>
      <c r="S2401" s="6" t="s">
        <v>109</v>
      </c>
      <c r="T2401" s="6" t="s">
        <v>110</v>
      </c>
      <c r="U2401" s="6" t="s">
        <v>91</v>
      </c>
      <c r="V2401" s="6" t="s">
        <v>91</v>
      </c>
      <c r="W2401" s="6" t="s">
        <v>80</v>
      </c>
      <c r="X2401" s="6" t="s">
        <v>80</v>
      </c>
      <c r="Y2401" s="6" t="s">
        <v>92</v>
      </c>
      <c r="Z2401" s="6" t="s">
        <v>80</v>
      </c>
      <c r="AA2401" s="6" t="s">
        <v>93</v>
      </c>
      <c r="AB2401"/>
      <c r="AC2401"/>
      <c r="AD2401"/>
      <c r="AE2401" t="str">
        <f>VLOOKUP(E2401,'Synthèse ventes'!$A$5:$C$2461,3,0)</f>
        <v>Rond Ø250 ARCONIC  x 120 Kg</v>
      </c>
      <c r="AF2401" t="str">
        <f>VLOOKUP(E2401,'Synthèse ventes'!$A$5:$C$2461,2,0)</f>
        <v>ARCONIC L</v>
      </c>
      <c r="AG2401"/>
      <c r="AH2401"/>
      <c r="AI2401"/>
      <c r="AJ2401"/>
      <c r="AK2401" s="6" t="s">
        <v>80</v>
      </c>
      <c r="AL2401" s="6" t="s">
        <v>7766</v>
      </c>
      <c r="AM2401" s="6" t="s">
        <v>95</v>
      </c>
      <c r="AN2401" s="6" t="s">
        <v>96</v>
      </c>
      <c r="AO2401" s="6" t="s">
        <v>394</v>
      </c>
      <c r="AP2401" s="6" t="s">
        <v>80</v>
      </c>
      <c r="AQ2401" s="6" t="s">
        <v>80</v>
      </c>
      <c r="AR2401" s="6" t="s">
        <v>7519</v>
      </c>
      <c r="AS2401" s="6" t="s">
        <v>573</v>
      </c>
      <c r="AT2401"/>
      <c r="AU2401" s="6" t="s">
        <v>80</v>
      </c>
      <c r="AV2401" s="6" t="s">
        <v>100</v>
      </c>
      <c r="AW2401"/>
      <c r="AX2401"/>
      <c r="AY2401"/>
      <c r="AZ2401"/>
      <c r="BA2401"/>
      <c r="BB2401"/>
      <c r="BC2401"/>
      <c r="BD2401" s="6" t="s">
        <v>7751</v>
      </c>
      <c r="BE2401" s="7" t="s">
        <v>102</v>
      </c>
      <c r="BG2401" s="7" t="s">
        <v>103</v>
      </c>
      <c r="BH2401" s="7">
        <v>2018</v>
      </c>
      <c r="BI2401" s="7" t="s">
        <v>104</v>
      </c>
      <c r="BJ2401" s="7" t="s">
        <v>105</v>
      </c>
      <c r="BK2401" s="7" t="s">
        <v>105</v>
      </c>
      <c r="BL2401" s="7" t="s">
        <v>103</v>
      </c>
      <c r="BN2401"/>
      <c r="BO2401"/>
      <c r="BP2401"/>
      <c r="BQ2401"/>
      <c r="BR2401"/>
      <c r="BS2401"/>
      <c r="BT2401"/>
      <c r="BU2401"/>
      <c r="BV2401"/>
      <c r="BW2401"/>
      <c r="BX2401"/>
      <c r="BY2401" s="8">
        <v>104901</v>
      </c>
      <c r="BZ2401" s="9" t="s">
        <v>106</v>
      </c>
    </row>
    <row r="2402" spans="1:78" s="7" customFormat="1" x14ac:dyDescent="0.25">
      <c r="A2402" s="7" t="str">
        <f t="shared" si="37"/>
        <v>ADOP*</v>
      </c>
      <c r="B2402" s="6" t="s">
        <v>7767</v>
      </c>
      <c r="C2402" s="6" t="s">
        <v>7768</v>
      </c>
      <c r="D2402" s="6" t="s">
        <v>7769</v>
      </c>
      <c r="E2402" s="6" t="s">
        <v>7770</v>
      </c>
      <c r="F2402"/>
      <c r="G2402"/>
      <c r="H2402" s="6" t="s">
        <v>80</v>
      </c>
      <c r="I2402"/>
      <c r="J2402" s="6" t="s">
        <v>81</v>
      </c>
      <c r="K2402" s="6" t="s">
        <v>82</v>
      </c>
      <c r="L2402" s="6" t="s">
        <v>83</v>
      </c>
      <c r="M2402" s="6" t="s">
        <v>84</v>
      </c>
      <c r="N2402" s="6" t="s">
        <v>85</v>
      </c>
      <c r="O2402" s="6" t="s">
        <v>86</v>
      </c>
      <c r="P2402" s="6" t="s">
        <v>1409</v>
      </c>
      <c r="Q2402" s="6" t="s">
        <v>4247</v>
      </c>
      <c r="R2402" s="6" t="s">
        <v>1936</v>
      </c>
      <c r="S2402" s="6" t="s">
        <v>4247</v>
      </c>
      <c r="T2402" s="37" t="s">
        <v>1936</v>
      </c>
      <c r="U2402" s="6" t="s">
        <v>1937</v>
      </c>
      <c r="V2402" s="6" t="s">
        <v>91</v>
      </c>
      <c r="W2402" s="6" t="s">
        <v>80</v>
      </c>
      <c r="X2402" s="6" t="s">
        <v>80</v>
      </c>
      <c r="Y2402" s="6" t="s">
        <v>92</v>
      </c>
      <c r="Z2402" s="6" t="s">
        <v>80</v>
      </c>
      <c r="AA2402" s="6" t="s">
        <v>93</v>
      </c>
      <c r="AB2402"/>
      <c r="AC2402"/>
      <c r="AD2402"/>
      <c r="AE2402" t="str">
        <f>VLOOKUP(E2402,'Synthèse ventes'!$A$5:$C$2461,3,0)</f>
        <v>Rond Ø200 Otto Fuchs x 58,73 Kg</v>
      </c>
      <c r="AF2402" t="str">
        <f>VLOOKUP(E2402,'Synthèse ventes'!$A$5:$C$2461,2,0)</f>
        <v>OTTO F.</v>
      </c>
      <c r="AG2402"/>
      <c r="AH2402"/>
      <c r="AI2402"/>
      <c r="AJ2402"/>
      <c r="AK2402" s="6" t="s">
        <v>80</v>
      </c>
      <c r="AL2402" s="6" t="s">
        <v>7771</v>
      </c>
      <c r="AM2402" s="6" t="s">
        <v>95</v>
      </c>
      <c r="AN2402" s="6" t="s">
        <v>375</v>
      </c>
      <c r="AO2402" s="6" t="s">
        <v>97</v>
      </c>
      <c r="AP2402" s="6" t="s">
        <v>80</v>
      </c>
      <c r="AQ2402" s="6" t="s">
        <v>80</v>
      </c>
      <c r="AR2402" s="6" t="s">
        <v>7668</v>
      </c>
      <c r="AS2402" s="6" t="s">
        <v>573</v>
      </c>
      <c r="AT2402"/>
      <c r="AU2402" s="6" t="s">
        <v>80</v>
      </c>
      <c r="AV2402" s="6" t="s">
        <v>100</v>
      </c>
      <c r="AW2402"/>
      <c r="AX2402"/>
      <c r="AY2402"/>
      <c r="AZ2402"/>
      <c r="BA2402"/>
      <c r="BB2402"/>
      <c r="BC2402"/>
      <c r="BD2402" s="6" t="s">
        <v>7772</v>
      </c>
      <c r="BE2402" s="7" t="s">
        <v>102</v>
      </c>
      <c r="BG2402" s="7" t="s">
        <v>103</v>
      </c>
      <c r="BH2402" s="7">
        <v>2018</v>
      </c>
      <c r="BI2402" s="7" t="s">
        <v>104</v>
      </c>
      <c r="BJ2402" s="7" t="s">
        <v>105</v>
      </c>
      <c r="BK2402" s="7" t="s">
        <v>105</v>
      </c>
      <c r="BL2402" s="7" t="s">
        <v>103</v>
      </c>
      <c r="BN2402"/>
      <c r="BO2402"/>
      <c r="BP2402"/>
      <c r="BQ2402"/>
      <c r="BR2402"/>
      <c r="BS2402"/>
      <c r="BT2402"/>
      <c r="BU2402"/>
      <c r="BV2402"/>
      <c r="BW2402"/>
      <c r="BX2402"/>
      <c r="BY2402" s="8">
        <v>86860</v>
      </c>
      <c r="BZ2402" s="9" t="s">
        <v>106</v>
      </c>
    </row>
    <row r="2403" spans="1:78" s="7" customFormat="1" hidden="1" x14ac:dyDescent="0.25">
      <c r="A2403" s="7" t="str">
        <f t="shared" si="37"/>
        <v>ADPO*</v>
      </c>
      <c r="B2403" s="6" t="s">
        <v>7773</v>
      </c>
      <c r="C2403" s="6" t="s">
        <v>7774</v>
      </c>
      <c r="D2403" s="6" t="s">
        <v>7775</v>
      </c>
      <c r="E2403" s="6" t="s">
        <v>7776</v>
      </c>
      <c r="F2403"/>
      <c r="G2403"/>
      <c r="H2403" s="6" t="s">
        <v>80</v>
      </c>
      <c r="I2403"/>
      <c r="J2403" s="6" t="s">
        <v>81</v>
      </c>
      <c r="K2403" s="6" t="s">
        <v>82</v>
      </c>
      <c r="L2403" s="6" t="s">
        <v>5005</v>
      </c>
      <c r="M2403" s="6" t="s">
        <v>84</v>
      </c>
      <c r="N2403" s="6" t="s">
        <v>85</v>
      </c>
      <c r="O2403" s="6" t="s">
        <v>86</v>
      </c>
      <c r="P2403" s="6" t="s">
        <v>1409</v>
      </c>
      <c r="Q2403" s="6" t="s">
        <v>1935</v>
      </c>
      <c r="R2403" s="6" t="s">
        <v>1935</v>
      </c>
      <c r="S2403" s="6" t="s">
        <v>1935</v>
      </c>
      <c r="T2403" s="6" t="s">
        <v>2056</v>
      </c>
      <c r="U2403" s="6" t="s">
        <v>1937</v>
      </c>
      <c r="V2403" s="6" t="s">
        <v>91</v>
      </c>
      <c r="W2403" s="6" t="s">
        <v>80</v>
      </c>
      <c r="X2403" s="6" t="s">
        <v>80</v>
      </c>
      <c r="Y2403" s="6" t="s">
        <v>92</v>
      </c>
      <c r="Z2403" s="6" t="s">
        <v>80</v>
      </c>
      <c r="AA2403" s="6" t="s">
        <v>93</v>
      </c>
      <c r="AB2403"/>
      <c r="AC2403"/>
      <c r="AD2403"/>
      <c r="AE2403" t="str">
        <f>VLOOKUP(E2403,'Synthèse ventes'!$A$5:$C$2461,3,0)</f>
        <v>Rond Ø250 ARCONIC  x 120 Kg</v>
      </c>
      <c r="AF2403" t="str">
        <f>VLOOKUP(E2403,'Synthèse ventes'!$A$5:$C$2461,2,0)</f>
        <v>ARCONIC L</v>
      </c>
      <c r="AG2403"/>
      <c r="AH2403"/>
      <c r="AI2403"/>
      <c r="AJ2403"/>
      <c r="AK2403" s="6" t="s">
        <v>80</v>
      </c>
      <c r="AL2403" s="6" t="s">
        <v>7777</v>
      </c>
      <c r="AM2403" s="6" t="s">
        <v>95</v>
      </c>
      <c r="AN2403" s="6" t="s">
        <v>145</v>
      </c>
      <c r="AO2403" s="6" t="s">
        <v>97</v>
      </c>
      <c r="AP2403" s="6" t="s">
        <v>80</v>
      </c>
      <c r="AQ2403" s="6" t="s">
        <v>80</v>
      </c>
      <c r="AR2403" s="6" t="s">
        <v>7519</v>
      </c>
      <c r="AS2403" s="6" t="s">
        <v>573</v>
      </c>
      <c r="AT2403"/>
      <c r="AU2403" s="6" t="s">
        <v>80</v>
      </c>
      <c r="AV2403" s="6" t="s">
        <v>100</v>
      </c>
      <c r="AW2403"/>
      <c r="AX2403"/>
      <c r="AY2403"/>
      <c r="AZ2403"/>
      <c r="BA2403"/>
      <c r="BB2403"/>
      <c r="BC2403"/>
      <c r="BD2403" s="6" t="s">
        <v>7772</v>
      </c>
      <c r="BE2403" s="7" t="s">
        <v>102</v>
      </c>
      <c r="BG2403" s="7" t="s">
        <v>103</v>
      </c>
      <c r="BH2403" s="7">
        <v>2018</v>
      </c>
      <c r="BI2403" s="7" t="s">
        <v>104</v>
      </c>
      <c r="BJ2403" s="7" t="s">
        <v>105</v>
      </c>
      <c r="BK2403" s="7" t="s">
        <v>105</v>
      </c>
      <c r="BL2403" s="7" t="s">
        <v>103</v>
      </c>
      <c r="BN2403"/>
      <c r="BO2403"/>
      <c r="BP2403"/>
      <c r="BQ2403"/>
      <c r="BR2403"/>
      <c r="BS2403"/>
      <c r="BT2403"/>
      <c r="BU2403"/>
      <c r="BV2403"/>
      <c r="BW2403"/>
      <c r="BX2403"/>
      <c r="BY2403" s="8">
        <v>95478</v>
      </c>
      <c r="BZ2403" s="9" t="s">
        <v>106</v>
      </c>
    </row>
    <row r="2404" spans="1:78" s="7" customFormat="1" hidden="1" x14ac:dyDescent="0.25">
      <c r="A2404" s="7" t="str">
        <f t="shared" si="37"/>
        <v>ADPP*</v>
      </c>
      <c r="B2404" s="6" t="s">
        <v>7778</v>
      </c>
      <c r="C2404" s="6" t="s">
        <v>7779</v>
      </c>
      <c r="D2404" s="6" t="s">
        <v>7764</v>
      </c>
      <c r="E2404" s="6" t="s">
        <v>7765</v>
      </c>
      <c r="F2404"/>
      <c r="G2404"/>
      <c r="H2404" s="6" t="s">
        <v>80</v>
      </c>
      <c r="I2404"/>
      <c r="J2404" s="6" t="s">
        <v>81</v>
      </c>
      <c r="K2404" s="6" t="s">
        <v>82</v>
      </c>
      <c r="L2404" s="6" t="s">
        <v>5005</v>
      </c>
      <c r="M2404" s="6" t="s">
        <v>84</v>
      </c>
      <c r="N2404" s="6" t="s">
        <v>85</v>
      </c>
      <c r="O2404" s="6" t="s">
        <v>86</v>
      </c>
      <c r="P2404" s="6" t="s">
        <v>87</v>
      </c>
      <c r="Q2404" s="6" t="s">
        <v>1800</v>
      </c>
      <c r="R2404" s="6" t="s">
        <v>1800</v>
      </c>
      <c r="S2404" s="6" t="s">
        <v>1800</v>
      </c>
      <c r="T2404" s="6" t="s">
        <v>1801</v>
      </c>
      <c r="U2404" s="6" t="s">
        <v>90</v>
      </c>
      <c r="V2404" s="6" t="s">
        <v>91</v>
      </c>
      <c r="W2404" s="6" t="s">
        <v>80</v>
      </c>
      <c r="X2404" s="6" t="s">
        <v>80</v>
      </c>
      <c r="Y2404" s="6" t="s">
        <v>92</v>
      </c>
      <c r="Z2404" s="6" t="s">
        <v>80</v>
      </c>
      <c r="AA2404" s="6" t="s">
        <v>93</v>
      </c>
      <c r="AB2404"/>
      <c r="AC2404"/>
      <c r="AD2404"/>
      <c r="AE2404" t="str">
        <f>VLOOKUP(E2404,'Synthèse ventes'!$A$5:$C$2461,3,0)</f>
        <v>Rond Ø250 ARCONIC  x 120 Kg</v>
      </c>
      <c r="AF2404" t="str">
        <f>VLOOKUP(E2404,'Synthèse ventes'!$A$5:$C$2461,2,0)</f>
        <v>ARCONIC L</v>
      </c>
      <c r="AG2404"/>
      <c r="AH2404"/>
      <c r="AI2404"/>
      <c r="AJ2404"/>
      <c r="AK2404" s="6" t="s">
        <v>80</v>
      </c>
      <c r="AL2404" s="6" t="s">
        <v>7766</v>
      </c>
      <c r="AM2404" s="6" t="s">
        <v>95</v>
      </c>
      <c r="AN2404" s="6" t="s">
        <v>145</v>
      </c>
      <c r="AO2404" s="6" t="s">
        <v>97</v>
      </c>
      <c r="AP2404" s="6" t="s">
        <v>80</v>
      </c>
      <c r="AQ2404" s="6" t="s">
        <v>80</v>
      </c>
      <c r="AR2404" s="6" t="s">
        <v>7519</v>
      </c>
      <c r="AS2404" s="6" t="s">
        <v>573</v>
      </c>
      <c r="AT2404"/>
      <c r="AU2404" s="6" t="s">
        <v>80</v>
      </c>
      <c r="AV2404" s="6" t="s">
        <v>100</v>
      </c>
      <c r="AW2404"/>
      <c r="AX2404"/>
      <c r="AY2404"/>
      <c r="AZ2404"/>
      <c r="BA2404"/>
      <c r="BB2404"/>
      <c r="BC2404"/>
      <c r="BD2404" s="6" t="s">
        <v>7772</v>
      </c>
      <c r="BE2404" s="7" t="s">
        <v>102</v>
      </c>
      <c r="BG2404" s="7" t="s">
        <v>103</v>
      </c>
      <c r="BH2404" s="7">
        <v>2018</v>
      </c>
      <c r="BI2404" s="7" t="s">
        <v>104</v>
      </c>
      <c r="BJ2404" s="7" t="s">
        <v>105</v>
      </c>
      <c r="BK2404" s="7" t="s">
        <v>105</v>
      </c>
      <c r="BL2404" s="7" t="s">
        <v>103</v>
      </c>
      <c r="BN2404"/>
      <c r="BO2404"/>
      <c r="BP2404"/>
      <c r="BQ2404"/>
      <c r="BR2404"/>
      <c r="BS2404"/>
      <c r="BT2404"/>
      <c r="BU2404"/>
      <c r="BV2404"/>
      <c r="BW2404"/>
      <c r="BX2404"/>
      <c r="BY2404" s="8">
        <v>57209</v>
      </c>
      <c r="BZ2404" s="9" t="s">
        <v>106</v>
      </c>
    </row>
    <row r="2405" spans="1:78" s="7" customFormat="1" hidden="1" x14ac:dyDescent="0.25">
      <c r="A2405" s="7" t="str">
        <f t="shared" si="37"/>
        <v>ADPO*</v>
      </c>
      <c r="B2405" s="6" t="s">
        <v>7780</v>
      </c>
      <c r="C2405" s="6" t="s">
        <v>7774</v>
      </c>
      <c r="D2405" s="6" t="s">
        <v>7775</v>
      </c>
      <c r="E2405" s="6" t="s">
        <v>7776</v>
      </c>
      <c r="F2405"/>
      <c r="G2405"/>
      <c r="H2405" s="6" t="s">
        <v>80</v>
      </c>
      <c r="I2405"/>
      <c r="J2405" s="6" t="s">
        <v>81</v>
      </c>
      <c r="K2405" s="6" t="s">
        <v>82</v>
      </c>
      <c r="L2405" s="6" t="s">
        <v>5005</v>
      </c>
      <c r="M2405" s="6" t="s">
        <v>84</v>
      </c>
      <c r="N2405" s="6" t="s">
        <v>85</v>
      </c>
      <c r="O2405" s="6" t="s">
        <v>86</v>
      </c>
      <c r="P2405" s="6" t="s">
        <v>108</v>
      </c>
      <c r="Q2405" s="6" t="s">
        <v>109</v>
      </c>
      <c r="R2405" s="6" t="s">
        <v>110</v>
      </c>
      <c r="S2405" s="6" t="s">
        <v>109</v>
      </c>
      <c r="T2405" s="6" t="s">
        <v>110</v>
      </c>
      <c r="U2405" s="6" t="s">
        <v>91</v>
      </c>
      <c r="V2405" s="6" t="s">
        <v>91</v>
      </c>
      <c r="W2405" s="6" t="s">
        <v>80</v>
      </c>
      <c r="X2405" s="6" t="s">
        <v>80</v>
      </c>
      <c r="Y2405" s="6" t="s">
        <v>92</v>
      </c>
      <c r="Z2405" s="6" t="s">
        <v>80</v>
      </c>
      <c r="AA2405" s="6" t="s">
        <v>93</v>
      </c>
      <c r="AB2405"/>
      <c r="AC2405"/>
      <c r="AD2405"/>
      <c r="AE2405" t="str">
        <f>VLOOKUP(E2405,'Synthèse ventes'!$A$5:$C$2461,3,0)</f>
        <v>Rond Ø250 ARCONIC  x 120 Kg</v>
      </c>
      <c r="AF2405" t="str">
        <f>VLOOKUP(E2405,'Synthèse ventes'!$A$5:$C$2461,2,0)</f>
        <v>ARCONIC L</v>
      </c>
      <c r="AG2405"/>
      <c r="AH2405"/>
      <c r="AI2405"/>
      <c r="AJ2405"/>
      <c r="AK2405" s="6" t="s">
        <v>80</v>
      </c>
      <c r="AL2405" s="6" t="s">
        <v>7777</v>
      </c>
      <c r="AM2405" s="6" t="s">
        <v>95</v>
      </c>
      <c r="AN2405" s="6" t="s">
        <v>145</v>
      </c>
      <c r="AO2405" s="6" t="s">
        <v>97</v>
      </c>
      <c r="AP2405" s="6" t="s">
        <v>80</v>
      </c>
      <c r="AQ2405" s="6" t="s">
        <v>80</v>
      </c>
      <c r="AR2405" s="6" t="s">
        <v>7519</v>
      </c>
      <c r="AS2405" s="6" t="s">
        <v>573</v>
      </c>
      <c r="AT2405"/>
      <c r="AU2405" s="6" t="s">
        <v>80</v>
      </c>
      <c r="AV2405" s="6" t="s">
        <v>100</v>
      </c>
      <c r="AW2405"/>
      <c r="AX2405"/>
      <c r="AY2405"/>
      <c r="AZ2405"/>
      <c r="BA2405"/>
      <c r="BB2405"/>
      <c r="BC2405"/>
      <c r="BD2405" s="6" t="s">
        <v>7772</v>
      </c>
      <c r="BE2405" s="7" t="s">
        <v>102</v>
      </c>
      <c r="BG2405" s="7" t="s">
        <v>103</v>
      </c>
      <c r="BH2405" s="7">
        <v>2018</v>
      </c>
      <c r="BI2405" s="7" t="s">
        <v>104</v>
      </c>
      <c r="BJ2405" s="7" t="s">
        <v>105</v>
      </c>
      <c r="BK2405" s="7" t="s">
        <v>105</v>
      </c>
      <c r="BL2405" s="7" t="s">
        <v>103</v>
      </c>
      <c r="BN2405"/>
      <c r="BO2405"/>
      <c r="BP2405"/>
      <c r="BQ2405"/>
      <c r="BR2405"/>
      <c r="BS2405"/>
      <c r="BT2405"/>
      <c r="BU2405"/>
      <c r="BV2405"/>
      <c r="BW2405"/>
      <c r="BX2405"/>
      <c r="BY2405" s="8">
        <v>14881</v>
      </c>
      <c r="BZ2405" s="9" t="s">
        <v>106</v>
      </c>
    </row>
    <row r="2406" spans="1:78" s="7" customFormat="1" hidden="1" x14ac:dyDescent="0.25">
      <c r="A2406" s="7" t="str">
        <f t="shared" si="37"/>
        <v>ADPP*</v>
      </c>
      <c r="B2406" s="6" t="s">
        <v>7781</v>
      </c>
      <c r="C2406" s="6" t="s">
        <v>7779</v>
      </c>
      <c r="D2406" s="6" t="s">
        <v>7764</v>
      </c>
      <c r="E2406" s="6" t="s">
        <v>7765</v>
      </c>
      <c r="F2406"/>
      <c r="G2406"/>
      <c r="H2406" s="6" t="s">
        <v>80</v>
      </c>
      <c r="I2406"/>
      <c r="J2406" s="6" t="s">
        <v>81</v>
      </c>
      <c r="K2406" s="6" t="s">
        <v>82</v>
      </c>
      <c r="L2406" s="6" t="s">
        <v>5005</v>
      </c>
      <c r="M2406" s="6" t="s">
        <v>84</v>
      </c>
      <c r="N2406" s="6" t="s">
        <v>85</v>
      </c>
      <c r="O2406" s="6" t="s">
        <v>86</v>
      </c>
      <c r="P2406" s="6" t="s">
        <v>108</v>
      </c>
      <c r="Q2406" s="6" t="s">
        <v>109</v>
      </c>
      <c r="R2406" s="6" t="s">
        <v>109</v>
      </c>
      <c r="S2406" s="6" t="s">
        <v>109</v>
      </c>
      <c r="T2406" s="6" t="s">
        <v>110</v>
      </c>
      <c r="U2406" s="6" t="s">
        <v>91</v>
      </c>
      <c r="V2406" s="6" t="s">
        <v>91</v>
      </c>
      <c r="W2406" s="6" t="s">
        <v>80</v>
      </c>
      <c r="X2406" s="6" t="s">
        <v>80</v>
      </c>
      <c r="Y2406" s="6" t="s">
        <v>92</v>
      </c>
      <c r="Z2406" s="6" t="s">
        <v>80</v>
      </c>
      <c r="AA2406" s="6" t="s">
        <v>93</v>
      </c>
      <c r="AB2406"/>
      <c r="AC2406"/>
      <c r="AD2406"/>
      <c r="AE2406" t="str">
        <f>VLOOKUP(E2406,'Synthèse ventes'!$A$5:$C$2461,3,0)</f>
        <v>Rond Ø250 ARCONIC  x 120 Kg</v>
      </c>
      <c r="AF2406" t="str">
        <f>VLOOKUP(E2406,'Synthèse ventes'!$A$5:$C$2461,2,0)</f>
        <v>ARCONIC L</v>
      </c>
      <c r="AG2406"/>
      <c r="AH2406"/>
      <c r="AI2406"/>
      <c r="AJ2406"/>
      <c r="AK2406" s="6" t="s">
        <v>80</v>
      </c>
      <c r="AL2406" s="6" t="s">
        <v>7766</v>
      </c>
      <c r="AM2406" s="6" t="s">
        <v>95</v>
      </c>
      <c r="AN2406" s="6" t="s">
        <v>145</v>
      </c>
      <c r="AO2406" s="6" t="s">
        <v>97</v>
      </c>
      <c r="AP2406" s="6" t="s">
        <v>80</v>
      </c>
      <c r="AQ2406" s="6" t="s">
        <v>80</v>
      </c>
      <c r="AR2406" s="6" t="s">
        <v>7519</v>
      </c>
      <c r="AS2406" s="6" t="s">
        <v>573</v>
      </c>
      <c r="AT2406"/>
      <c r="AU2406" s="6" t="s">
        <v>80</v>
      </c>
      <c r="AV2406" s="6" t="s">
        <v>100</v>
      </c>
      <c r="AW2406"/>
      <c r="AX2406"/>
      <c r="AY2406"/>
      <c r="AZ2406"/>
      <c r="BA2406"/>
      <c r="BB2406"/>
      <c r="BC2406"/>
      <c r="BD2406" s="6" t="s">
        <v>7772</v>
      </c>
      <c r="BE2406" s="7" t="s">
        <v>102</v>
      </c>
      <c r="BG2406" s="7" t="s">
        <v>103</v>
      </c>
      <c r="BH2406" s="7">
        <v>2018</v>
      </c>
      <c r="BI2406" s="7" t="s">
        <v>104</v>
      </c>
      <c r="BJ2406" s="7" t="s">
        <v>105</v>
      </c>
      <c r="BK2406" s="7" t="s">
        <v>105</v>
      </c>
      <c r="BL2406" s="7" t="s">
        <v>103</v>
      </c>
      <c r="BN2406"/>
      <c r="BO2406"/>
      <c r="BP2406"/>
      <c r="BQ2406"/>
      <c r="BR2406"/>
      <c r="BS2406"/>
      <c r="BT2406"/>
      <c r="BU2406"/>
      <c r="BV2406"/>
      <c r="BW2406"/>
      <c r="BX2406"/>
      <c r="BY2406" s="8">
        <v>24069</v>
      </c>
      <c r="BZ2406" s="9" t="s">
        <v>106</v>
      </c>
    </row>
    <row r="2407" spans="1:78" s="7" customFormat="1" hidden="1" x14ac:dyDescent="0.25">
      <c r="A2407" s="7" t="str">
        <f t="shared" si="37"/>
        <v>ADOM*</v>
      </c>
      <c r="B2407" s="6" t="s">
        <v>7782</v>
      </c>
      <c r="C2407" s="6" t="s">
        <v>7783</v>
      </c>
      <c r="D2407" s="6" t="s">
        <v>7784</v>
      </c>
      <c r="E2407" s="6" t="s">
        <v>7785</v>
      </c>
      <c r="F2407"/>
      <c r="G2407"/>
      <c r="H2407" s="6" t="s">
        <v>80</v>
      </c>
      <c r="I2407"/>
      <c r="J2407" s="6" t="s">
        <v>81</v>
      </c>
      <c r="K2407" s="6" t="s">
        <v>82</v>
      </c>
      <c r="L2407" s="6" t="s">
        <v>156</v>
      </c>
      <c r="M2407" s="6" t="s">
        <v>84</v>
      </c>
      <c r="N2407" s="6" t="s">
        <v>85</v>
      </c>
      <c r="O2407" s="6" t="s">
        <v>157</v>
      </c>
      <c r="P2407" s="6" t="s">
        <v>108</v>
      </c>
      <c r="Q2407" s="6" t="s">
        <v>109</v>
      </c>
      <c r="R2407" s="6" t="s">
        <v>110</v>
      </c>
      <c r="S2407" s="6" t="s">
        <v>109</v>
      </c>
      <c r="T2407" s="6" t="s">
        <v>110</v>
      </c>
      <c r="U2407" s="6" t="s">
        <v>91</v>
      </c>
      <c r="V2407" s="6" t="s">
        <v>91</v>
      </c>
      <c r="W2407" s="6" t="s">
        <v>80</v>
      </c>
      <c r="X2407" s="6" t="s">
        <v>80</v>
      </c>
      <c r="Y2407" s="6" t="s">
        <v>92</v>
      </c>
      <c r="Z2407" s="6" t="s">
        <v>80</v>
      </c>
      <c r="AA2407" s="6" t="s">
        <v>93</v>
      </c>
      <c r="AB2407"/>
      <c r="AC2407"/>
      <c r="AD2407"/>
      <c r="AE2407" t="str">
        <f>VLOOKUP(E2407,'Synthèse ventes'!$A$5:$C$2461,3,0)</f>
        <v>Rond Ø200 OTTOFUCHS BETA x 61,76Kg</v>
      </c>
      <c r="AF2407" t="str">
        <f>VLOOKUP(E2407,'Synthèse ventes'!$A$5:$C$2461,2,0)</f>
        <v>OTTO F.</v>
      </c>
      <c r="AG2407"/>
      <c r="AH2407"/>
      <c r="AI2407"/>
      <c r="AJ2407"/>
      <c r="AK2407" s="6" t="s">
        <v>80</v>
      </c>
      <c r="AL2407" s="6" t="s">
        <v>7786</v>
      </c>
      <c r="AM2407" s="6" t="s">
        <v>95</v>
      </c>
      <c r="AN2407" s="6" t="s">
        <v>2169</v>
      </c>
      <c r="AO2407" s="6" t="s">
        <v>166</v>
      </c>
      <c r="AP2407" s="6" t="s">
        <v>80</v>
      </c>
      <c r="AQ2407" s="6" t="s">
        <v>80</v>
      </c>
      <c r="AR2407" s="6" t="s">
        <v>7651</v>
      </c>
      <c r="AS2407" s="6" t="s">
        <v>628</v>
      </c>
      <c r="AT2407"/>
      <c r="AU2407" s="6" t="s">
        <v>80</v>
      </c>
      <c r="AV2407" s="6" t="s">
        <v>100</v>
      </c>
      <c r="AW2407"/>
      <c r="AX2407"/>
      <c r="AY2407"/>
      <c r="AZ2407"/>
      <c r="BA2407"/>
      <c r="BB2407"/>
      <c r="BC2407"/>
      <c r="BD2407" s="6" t="s">
        <v>7772</v>
      </c>
      <c r="BE2407" s="7" t="s">
        <v>102</v>
      </c>
      <c r="BG2407" s="7" t="s">
        <v>103</v>
      </c>
      <c r="BH2407" s="7">
        <v>2018</v>
      </c>
      <c r="BI2407" s="7" t="s">
        <v>104</v>
      </c>
      <c r="BJ2407" s="7" t="s">
        <v>105</v>
      </c>
      <c r="BK2407" s="7" t="s">
        <v>105</v>
      </c>
      <c r="BL2407" s="7" t="s">
        <v>103</v>
      </c>
      <c r="BN2407"/>
      <c r="BO2407"/>
      <c r="BP2407"/>
      <c r="BQ2407"/>
      <c r="BR2407"/>
      <c r="BS2407"/>
      <c r="BT2407"/>
      <c r="BU2407"/>
      <c r="BV2407"/>
      <c r="BW2407"/>
      <c r="BX2407"/>
      <c r="BY2407" s="8">
        <v>117545</v>
      </c>
      <c r="BZ2407" s="9" t="s">
        <v>106</v>
      </c>
    </row>
    <row r="2408" spans="1:78" s="7" customFormat="1" hidden="1" x14ac:dyDescent="0.25">
      <c r="A2408" s="7" t="str">
        <f t="shared" si="37"/>
        <v>ADOM*</v>
      </c>
      <c r="B2408" s="6" t="s">
        <v>7787</v>
      </c>
      <c r="C2408" s="6" t="s">
        <v>7788</v>
      </c>
      <c r="D2408" s="6" t="s">
        <v>7784</v>
      </c>
      <c r="E2408" s="6" t="s">
        <v>7785</v>
      </c>
      <c r="F2408"/>
      <c r="G2408"/>
      <c r="H2408" s="6" t="s">
        <v>80</v>
      </c>
      <c r="I2408"/>
      <c r="J2408" s="6" t="s">
        <v>81</v>
      </c>
      <c r="K2408" s="6" t="s">
        <v>82</v>
      </c>
      <c r="L2408" s="6" t="s">
        <v>156</v>
      </c>
      <c r="M2408" s="6" t="s">
        <v>84</v>
      </c>
      <c r="N2408" s="6" t="s">
        <v>85</v>
      </c>
      <c r="O2408" s="6" t="s">
        <v>157</v>
      </c>
      <c r="P2408" s="6" t="s">
        <v>108</v>
      </c>
      <c r="Q2408" s="6" t="s">
        <v>109</v>
      </c>
      <c r="R2408" s="6" t="s">
        <v>110</v>
      </c>
      <c r="S2408" s="6" t="s">
        <v>109</v>
      </c>
      <c r="T2408" s="6" t="s">
        <v>110</v>
      </c>
      <c r="U2408" s="6" t="s">
        <v>91</v>
      </c>
      <c r="V2408" s="6" t="s">
        <v>91</v>
      </c>
      <c r="W2408" s="6" t="s">
        <v>80</v>
      </c>
      <c r="X2408" s="6" t="s">
        <v>80</v>
      </c>
      <c r="Y2408" s="6" t="s">
        <v>92</v>
      </c>
      <c r="Z2408" s="6" t="s">
        <v>80</v>
      </c>
      <c r="AA2408" s="6" t="s">
        <v>93</v>
      </c>
      <c r="AB2408"/>
      <c r="AC2408"/>
      <c r="AD2408"/>
      <c r="AE2408" t="str">
        <f>VLOOKUP(E2408,'Synthèse ventes'!$A$5:$C$2461,3,0)</f>
        <v>Rond Ø200 OTTOFUCHS BETA x 61,76Kg</v>
      </c>
      <c r="AF2408" t="str">
        <f>VLOOKUP(E2408,'Synthèse ventes'!$A$5:$C$2461,2,0)</f>
        <v>OTTO F.</v>
      </c>
      <c r="AG2408"/>
      <c r="AH2408"/>
      <c r="AI2408"/>
      <c r="AJ2408"/>
      <c r="AK2408" s="6" t="s">
        <v>80</v>
      </c>
      <c r="AL2408" s="6" t="s">
        <v>7786</v>
      </c>
      <c r="AM2408" s="6" t="s">
        <v>95</v>
      </c>
      <c r="AN2408" s="6" t="s">
        <v>2169</v>
      </c>
      <c r="AO2408" s="6" t="s">
        <v>3433</v>
      </c>
      <c r="AP2408" s="6" t="s">
        <v>80</v>
      </c>
      <c r="AQ2408" s="6" t="s">
        <v>80</v>
      </c>
      <c r="AR2408" s="6" t="s">
        <v>7651</v>
      </c>
      <c r="AS2408" s="6" t="s">
        <v>628</v>
      </c>
      <c r="AT2408"/>
      <c r="AU2408" s="6" t="s">
        <v>80</v>
      </c>
      <c r="AV2408" s="6" t="s">
        <v>100</v>
      </c>
      <c r="AW2408"/>
      <c r="AX2408"/>
      <c r="AY2408"/>
      <c r="AZ2408"/>
      <c r="BA2408"/>
      <c r="BB2408"/>
      <c r="BC2408"/>
      <c r="BD2408" s="6" t="s">
        <v>7772</v>
      </c>
      <c r="BE2408" s="7" t="s">
        <v>102</v>
      </c>
      <c r="BG2408" s="7" t="s">
        <v>103</v>
      </c>
      <c r="BH2408" s="7">
        <v>2018</v>
      </c>
      <c r="BI2408" s="7" t="s">
        <v>104</v>
      </c>
      <c r="BJ2408" s="7" t="s">
        <v>105</v>
      </c>
      <c r="BK2408" s="7" t="s">
        <v>105</v>
      </c>
      <c r="BL2408" s="7" t="s">
        <v>103</v>
      </c>
      <c r="BN2408"/>
      <c r="BO2408"/>
      <c r="BP2408"/>
      <c r="BQ2408"/>
      <c r="BR2408"/>
      <c r="BS2408"/>
      <c r="BT2408"/>
      <c r="BU2408"/>
      <c r="BV2408"/>
      <c r="BW2408"/>
      <c r="BX2408"/>
      <c r="BY2408" s="8">
        <v>11816</v>
      </c>
      <c r="BZ2408" s="9" t="s">
        <v>106</v>
      </c>
    </row>
    <row r="2409" spans="1:78" s="7" customFormat="1" hidden="1" x14ac:dyDescent="0.25">
      <c r="A2409" s="7" t="str">
        <f t="shared" si="37"/>
        <v>ADOM*</v>
      </c>
      <c r="B2409" s="6" t="s">
        <v>7789</v>
      </c>
      <c r="C2409" s="6" t="s">
        <v>7790</v>
      </c>
      <c r="D2409" s="6" t="s">
        <v>7784</v>
      </c>
      <c r="E2409" s="6" t="s">
        <v>7785</v>
      </c>
      <c r="F2409"/>
      <c r="G2409"/>
      <c r="H2409" s="6" t="s">
        <v>80</v>
      </c>
      <c r="I2409"/>
      <c r="J2409" s="6" t="s">
        <v>81</v>
      </c>
      <c r="K2409" s="6" t="s">
        <v>82</v>
      </c>
      <c r="L2409" s="6" t="s">
        <v>156</v>
      </c>
      <c r="M2409" s="6" t="s">
        <v>84</v>
      </c>
      <c r="N2409" s="6" t="s">
        <v>85</v>
      </c>
      <c r="O2409" s="6" t="s">
        <v>157</v>
      </c>
      <c r="P2409" s="6" t="s">
        <v>108</v>
      </c>
      <c r="Q2409" s="6" t="s">
        <v>109</v>
      </c>
      <c r="R2409" s="6" t="s">
        <v>110</v>
      </c>
      <c r="S2409" s="6" t="s">
        <v>109</v>
      </c>
      <c r="T2409" s="6" t="s">
        <v>110</v>
      </c>
      <c r="U2409" s="6" t="s">
        <v>91</v>
      </c>
      <c r="V2409" s="6" t="s">
        <v>91</v>
      </c>
      <c r="W2409" s="6" t="s">
        <v>80</v>
      </c>
      <c r="X2409" s="6" t="s">
        <v>80</v>
      </c>
      <c r="Y2409" s="6" t="s">
        <v>92</v>
      </c>
      <c r="Z2409" s="6" t="s">
        <v>80</v>
      </c>
      <c r="AA2409" s="6" t="s">
        <v>93</v>
      </c>
      <c r="AB2409"/>
      <c r="AC2409"/>
      <c r="AD2409"/>
      <c r="AE2409" t="str">
        <f>VLOOKUP(E2409,'Synthèse ventes'!$A$5:$C$2461,3,0)</f>
        <v>Rond Ø200 OTTOFUCHS BETA x 61,76Kg</v>
      </c>
      <c r="AF2409" t="str">
        <f>VLOOKUP(E2409,'Synthèse ventes'!$A$5:$C$2461,2,0)</f>
        <v>OTTO F.</v>
      </c>
      <c r="AG2409"/>
      <c r="AH2409"/>
      <c r="AI2409"/>
      <c r="AJ2409"/>
      <c r="AK2409" s="6" t="s">
        <v>80</v>
      </c>
      <c r="AL2409" s="6" t="s">
        <v>7786</v>
      </c>
      <c r="AM2409" s="6" t="s">
        <v>95</v>
      </c>
      <c r="AN2409" s="6" t="s">
        <v>2169</v>
      </c>
      <c r="AO2409" s="6" t="s">
        <v>3436</v>
      </c>
      <c r="AP2409" s="6" t="s">
        <v>80</v>
      </c>
      <c r="AQ2409" s="6" t="s">
        <v>80</v>
      </c>
      <c r="AR2409" s="6" t="s">
        <v>7651</v>
      </c>
      <c r="AS2409" s="6" t="s">
        <v>628</v>
      </c>
      <c r="AT2409"/>
      <c r="AU2409" s="6" t="s">
        <v>80</v>
      </c>
      <c r="AV2409" s="6" t="s">
        <v>100</v>
      </c>
      <c r="AW2409"/>
      <c r="AX2409"/>
      <c r="AY2409"/>
      <c r="AZ2409"/>
      <c r="BA2409"/>
      <c r="BB2409"/>
      <c r="BC2409"/>
      <c r="BD2409" s="6" t="s">
        <v>7772</v>
      </c>
      <c r="BE2409" s="7" t="s">
        <v>102</v>
      </c>
      <c r="BG2409" s="7" t="s">
        <v>103</v>
      </c>
      <c r="BH2409" s="7">
        <v>2018</v>
      </c>
      <c r="BI2409" s="7" t="s">
        <v>104</v>
      </c>
      <c r="BJ2409" s="7" t="s">
        <v>105</v>
      </c>
      <c r="BK2409" s="7" t="s">
        <v>105</v>
      </c>
      <c r="BL2409" s="7" t="s">
        <v>103</v>
      </c>
      <c r="BN2409"/>
      <c r="BO2409"/>
      <c r="BP2409"/>
      <c r="BQ2409"/>
      <c r="BR2409"/>
      <c r="BS2409"/>
      <c r="BT2409"/>
      <c r="BU2409"/>
      <c r="BV2409"/>
      <c r="BW2409"/>
      <c r="BX2409"/>
      <c r="BY2409" s="8">
        <v>106094</v>
      </c>
      <c r="BZ2409" s="9" t="s">
        <v>106</v>
      </c>
    </row>
    <row r="2410" spans="1:78" s="7" customFormat="1" hidden="1" x14ac:dyDescent="0.25">
      <c r="A2410" s="7" t="str">
        <f t="shared" si="37"/>
        <v>ADOM*</v>
      </c>
      <c r="B2410" s="6" t="s">
        <v>7791</v>
      </c>
      <c r="C2410" s="6" t="s">
        <v>7792</v>
      </c>
      <c r="D2410" s="6" t="s">
        <v>7784</v>
      </c>
      <c r="E2410" s="6" t="s">
        <v>7785</v>
      </c>
      <c r="F2410"/>
      <c r="G2410"/>
      <c r="H2410" s="6" t="s">
        <v>80</v>
      </c>
      <c r="I2410"/>
      <c r="J2410" s="6" t="s">
        <v>81</v>
      </c>
      <c r="K2410" s="6" t="s">
        <v>82</v>
      </c>
      <c r="L2410" s="6" t="s">
        <v>156</v>
      </c>
      <c r="M2410" s="6" t="s">
        <v>84</v>
      </c>
      <c r="N2410" s="6" t="s">
        <v>85</v>
      </c>
      <c r="O2410" s="6" t="s">
        <v>157</v>
      </c>
      <c r="P2410" s="6" t="s">
        <v>108</v>
      </c>
      <c r="Q2410" s="6" t="s">
        <v>109</v>
      </c>
      <c r="R2410" s="6" t="s">
        <v>110</v>
      </c>
      <c r="S2410" s="6" t="s">
        <v>109</v>
      </c>
      <c r="T2410" s="6" t="s">
        <v>110</v>
      </c>
      <c r="U2410" s="6" t="s">
        <v>91</v>
      </c>
      <c r="V2410" s="6" t="s">
        <v>91</v>
      </c>
      <c r="W2410" s="6" t="s">
        <v>80</v>
      </c>
      <c r="X2410" s="6" t="s">
        <v>80</v>
      </c>
      <c r="Y2410" s="6" t="s">
        <v>92</v>
      </c>
      <c r="Z2410" s="6" t="s">
        <v>80</v>
      </c>
      <c r="AA2410" s="6" t="s">
        <v>93</v>
      </c>
      <c r="AB2410"/>
      <c r="AC2410"/>
      <c r="AD2410"/>
      <c r="AE2410" t="str">
        <f>VLOOKUP(E2410,'Synthèse ventes'!$A$5:$C$2461,3,0)</f>
        <v>Rond Ø200 OTTOFUCHS BETA x 61,76Kg</v>
      </c>
      <c r="AF2410" t="str">
        <f>VLOOKUP(E2410,'Synthèse ventes'!$A$5:$C$2461,2,0)</f>
        <v>OTTO F.</v>
      </c>
      <c r="AG2410"/>
      <c r="AH2410"/>
      <c r="AI2410"/>
      <c r="AJ2410"/>
      <c r="AK2410" s="6" t="s">
        <v>80</v>
      </c>
      <c r="AL2410" s="6" t="s">
        <v>7786</v>
      </c>
      <c r="AM2410" s="6" t="s">
        <v>95</v>
      </c>
      <c r="AN2410" s="6" t="s">
        <v>2169</v>
      </c>
      <c r="AO2410" s="6" t="s">
        <v>3439</v>
      </c>
      <c r="AP2410" s="6" t="s">
        <v>80</v>
      </c>
      <c r="AQ2410" s="6" t="s">
        <v>80</v>
      </c>
      <c r="AR2410" s="6" t="s">
        <v>7651</v>
      </c>
      <c r="AS2410" s="6" t="s">
        <v>628</v>
      </c>
      <c r="AT2410"/>
      <c r="AU2410" s="6" t="s">
        <v>80</v>
      </c>
      <c r="AV2410" s="6" t="s">
        <v>100</v>
      </c>
      <c r="AW2410"/>
      <c r="AX2410"/>
      <c r="AY2410"/>
      <c r="AZ2410"/>
      <c r="BA2410"/>
      <c r="BB2410"/>
      <c r="BC2410"/>
      <c r="BD2410" s="6" t="s">
        <v>7772</v>
      </c>
      <c r="BE2410" s="7" t="s">
        <v>102</v>
      </c>
      <c r="BG2410" s="7" t="s">
        <v>103</v>
      </c>
      <c r="BH2410" s="7">
        <v>2018</v>
      </c>
      <c r="BI2410" s="7" t="s">
        <v>104</v>
      </c>
      <c r="BJ2410" s="7" t="s">
        <v>105</v>
      </c>
      <c r="BK2410" s="7" t="s">
        <v>105</v>
      </c>
      <c r="BL2410" s="7" t="s">
        <v>103</v>
      </c>
      <c r="BN2410"/>
      <c r="BO2410"/>
      <c r="BP2410"/>
      <c r="BQ2410"/>
      <c r="BR2410"/>
      <c r="BS2410"/>
      <c r="BT2410"/>
      <c r="BU2410"/>
      <c r="BV2410"/>
      <c r="BW2410"/>
      <c r="BX2410"/>
      <c r="BY2410" s="8">
        <v>38242</v>
      </c>
      <c r="BZ2410" s="9" t="s">
        <v>106</v>
      </c>
    </row>
    <row r="2411" spans="1:78" s="7" customFormat="1" x14ac:dyDescent="0.25">
      <c r="A2411" s="7" t="str">
        <f t="shared" si="37"/>
        <v>ADPY*</v>
      </c>
      <c r="B2411" s="6" t="s">
        <v>7793</v>
      </c>
      <c r="C2411" s="6" t="s">
        <v>7794</v>
      </c>
      <c r="D2411" s="6" t="s">
        <v>7728</v>
      </c>
      <c r="E2411" s="6" t="s">
        <v>7729</v>
      </c>
      <c r="F2411"/>
      <c r="G2411"/>
      <c r="H2411" s="6" t="s">
        <v>80</v>
      </c>
      <c r="I2411"/>
      <c r="J2411" s="6" t="s">
        <v>81</v>
      </c>
      <c r="K2411" s="6" t="s">
        <v>82</v>
      </c>
      <c r="L2411" s="6" t="s">
        <v>83</v>
      </c>
      <c r="M2411" s="6" t="s">
        <v>84</v>
      </c>
      <c r="N2411" s="6" t="s">
        <v>85</v>
      </c>
      <c r="O2411" s="6" t="s">
        <v>86</v>
      </c>
      <c r="P2411" s="6" t="s">
        <v>1791</v>
      </c>
      <c r="Q2411" s="6" t="s">
        <v>1634</v>
      </c>
      <c r="R2411" s="6" t="s">
        <v>1634</v>
      </c>
      <c r="S2411" s="6" t="s">
        <v>1634</v>
      </c>
      <c r="T2411" s="37" t="s">
        <v>1894</v>
      </c>
      <c r="U2411" s="6" t="s">
        <v>1150</v>
      </c>
      <c r="V2411" s="6" t="s">
        <v>91</v>
      </c>
      <c r="W2411" s="6" t="s">
        <v>80</v>
      </c>
      <c r="X2411" s="6" t="s">
        <v>80</v>
      </c>
      <c r="Y2411" s="6" t="s">
        <v>92</v>
      </c>
      <c r="Z2411" s="6" t="s">
        <v>80</v>
      </c>
      <c r="AA2411" s="6" t="s">
        <v>93</v>
      </c>
      <c r="AB2411"/>
      <c r="AC2411"/>
      <c r="AD2411"/>
      <c r="AE2411" t="str">
        <f>VLOOKUP(E2411,'Synthèse ventes'!$A$5:$C$2461,3,0)</f>
        <v>Rond Ø250 OTTOFUCHS BETA x 111,56 Kg</v>
      </c>
      <c r="AF2411" t="str">
        <f>VLOOKUP(E2411,'Synthèse ventes'!$A$5:$C$2461,2,0)</f>
        <v>OTTO F.</v>
      </c>
      <c r="AG2411"/>
      <c r="AH2411"/>
      <c r="AI2411"/>
      <c r="AJ2411"/>
      <c r="AK2411" s="6" t="s">
        <v>80</v>
      </c>
      <c r="AL2411" s="6" t="s">
        <v>7730</v>
      </c>
      <c r="AM2411" s="6" t="s">
        <v>95</v>
      </c>
      <c r="AN2411" s="6" t="s">
        <v>145</v>
      </c>
      <c r="AO2411" s="6" t="s">
        <v>97</v>
      </c>
      <c r="AP2411" s="6" t="s">
        <v>80</v>
      </c>
      <c r="AQ2411" s="6" t="s">
        <v>80</v>
      </c>
      <c r="AR2411" s="6" t="s">
        <v>7651</v>
      </c>
      <c r="AS2411" s="6" t="s">
        <v>628</v>
      </c>
      <c r="AT2411"/>
      <c r="AU2411" s="6" t="s">
        <v>80</v>
      </c>
      <c r="AV2411" s="6" t="s">
        <v>100</v>
      </c>
      <c r="AW2411"/>
      <c r="AX2411"/>
      <c r="AY2411"/>
      <c r="AZ2411"/>
      <c r="BA2411"/>
      <c r="BB2411"/>
      <c r="BC2411"/>
      <c r="BD2411" s="6" t="s">
        <v>7795</v>
      </c>
      <c r="BE2411" s="7" t="s">
        <v>102</v>
      </c>
      <c r="BG2411" s="7" t="s">
        <v>103</v>
      </c>
      <c r="BH2411" s="7">
        <v>2018</v>
      </c>
      <c r="BI2411" s="7" t="s">
        <v>104</v>
      </c>
      <c r="BJ2411" s="7" t="s">
        <v>105</v>
      </c>
      <c r="BK2411" s="7" t="s">
        <v>105</v>
      </c>
      <c r="BL2411" s="7" t="s">
        <v>103</v>
      </c>
      <c r="BN2411"/>
      <c r="BO2411"/>
      <c r="BP2411"/>
      <c r="BQ2411"/>
      <c r="BR2411"/>
      <c r="BS2411"/>
      <c r="BT2411"/>
      <c r="BU2411"/>
      <c r="BV2411"/>
      <c r="BW2411"/>
      <c r="BX2411"/>
      <c r="BY2411" s="8">
        <v>35640</v>
      </c>
      <c r="BZ2411" s="9" t="s">
        <v>106</v>
      </c>
    </row>
    <row r="2412" spans="1:78" s="7" customFormat="1" x14ac:dyDescent="0.25">
      <c r="A2412" s="7" t="str">
        <f t="shared" si="37"/>
        <v>ADPY*</v>
      </c>
      <c r="B2412" s="6" t="s">
        <v>7796</v>
      </c>
      <c r="C2412" s="6" t="s">
        <v>7794</v>
      </c>
      <c r="D2412" s="6" t="s">
        <v>7728</v>
      </c>
      <c r="E2412" s="6" t="s">
        <v>7729</v>
      </c>
      <c r="F2412"/>
      <c r="G2412"/>
      <c r="H2412" s="6" t="s">
        <v>80</v>
      </c>
      <c r="I2412"/>
      <c r="J2412" s="6" t="s">
        <v>81</v>
      </c>
      <c r="K2412" s="6" t="s">
        <v>82</v>
      </c>
      <c r="L2412" s="6" t="s">
        <v>83</v>
      </c>
      <c r="M2412" s="6" t="s">
        <v>84</v>
      </c>
      <c r="N2412" s="6" t="s">
        <v>85</v>
      </c>
      <c r="O2412" s="6" t="s">
        <v>86</v>
      </c>
      <c r="P2412" s="6" t="s">
        <v>108</v>
      </c>
      <c r="Q2412" s="6" t="s">
        <v>109</v>
      </c>
      <c r="R2412" s="6" t="s">
        <v>109</v>
      </c>
      <c r="S2412" s="6" t="s">
        <v>109</v>
      </c>
      <c r="T2412" s="6" t="s">
        <v>110</v>
      </c>
      <c r="U2412" s="6" t="s">
        <v>91</v>
      </c>
      <c r="V2412" s="6" t="s">
        <v>91</v>
      </c>
      <c r="W2412" s="6" t="s">
        <v>80</v>
      </c>
      <c r="X2412" s="6" t="s">
        <v>80</v>
      </c>
      <c r="Y2412" s="6" t="s">
        <v>92</v>
      </c>
      <c r="Z2412" s="6" t="s">
        <v>80</v>
      </c>
      <c r="AA2412" s="6" t="s">
        <v>93</v>
      </c>
      <c r="AB2412"/>
      <c r="AC2412"/>
      <c r="AD2412"/>
      <c r="AE2412" t="str">
        <f>VLOOKUP(E2412,'Synthèse ventes'!$A$5:$C$2461,3,0)</f>
        <v>Rond Ø250 OTTOFUCHS BETA x 111,56 Kg</v>
      </c>
      <c r="AF2412" t="str">
        <f>VLOOKUP(E2412,'Synthèse ventes'!$A$5:$C$2461,2,0)</f>
        <v>OTTO F.</v>
      </c>
      <c r="AG2412"/>
      <c r="AH2412"/>
      <c r="AI2412"/>
      <c r="AJ2412"/>
      <c r="AK2412" s="6" t="s">
        <v>80</v>
      </c>
      <c r="AL2412" s="6" t="s">
        <v>7730</v>
      </c>
      <c r="AM2412" s="6" t="s">
        <v>95</v>
      </c>
      <c r="AN2412" s="6" t="s">
        <v>145</v>
      </c>
      <c r="AO2412" s="6" t="s">
        <v>97</v>
      </c>
      <c r="AP2412" s="6" t="s">
        <v>80</v>
      </c>
      <c r="AQ2412" s="6" t="s">
        <v>80</v>
      </c>
      <c r="AR2412" s="6" t="s">
        <v>7651</v>
      </c>
      <c r="AS2412" s="6" t="s">
        <v>628</v>
      </c>
      <c r="AT2412"/>
      <c r="AU2412" s="6" t="s">
        <v>80</v>
      </c>
      <c r="AV2412" s="6" t="s">
        <v>100</v>
      </c>
      <c r="AW2412"/>
      <c r="AX2412"/>
      <c r="AY2412"/>
      <c r="AZ2412"/>
      <c r="BA2412"/>
      <c r="BB2412"/>
      <c r="BC2412"/>
      <c r="BD2412" s="6" t="s">
        <v>7795</v>
      </c>
      <c r="BE2412" s="7" t="s">
        <v>102</v>
      </c>
      <c r="BG2412" s="7" t="s">
        <v>103</v>
      </c>
      <c r="BH2412" s="7">
        <v>2018</v>
      </c>
      <c r="BI2412" s="7" t="s">
        <v>104</v>
      </c>
      <c r="BJ2412" s="7" t="s">
        <v>105</v>
      </c>
      <c r="BK2412" s="7" t="s">
        <v>105</v>
      </c>
      <c r="BL2412" s="7" t="s">
        <v>103</v>
      </c>
      <c r="BN2412"/>
      <c r="BO2412"/>
      <c r="BP2412"/>
      <c r="BQ2412"/>
      <c r="BR2412"/>
      <c r="BS2412"/>
      <c r="BT2412"/>
      <c r="BU2412"/>
      <c r="BV2412"/>
      <c r="BW2412"/>
      <c r="BX2412"/>
      <c r="BY2412" s="8">
        <v>16909</v>
      </c>
      <c r="BZ2412" s="9" t="s">
        <v>106</v>
      </c>
    </row>
    <row r="2413" spans="1:78" s="7" customFormat="1" hidden="1" x14ac:dyDescent="0.25">
      <c r="A2413" s="7" t="str">
        <f t="shared" si="37"/>
        <v>ADOA*</v>
      </c>
      <c r="B2413" s="6" t="s">
        <v>7797</v>
      </c>
      <c r="C2413" s="6" t="s">
        <v>7798</v>
      </c>
      <c r="D2413" s="6" t="s">
        <v>7741</v>
      </c>
      <c r="E2413" s="6" t="s">
        <v>7742</v>
      </c>
      <c r="F2413"/>
      <c r="G2413"/>
      <c r="H2413" s="6" t="s">
        <v>80</v>
      </c>
      <c r="I2413"/>
      <c r="J2413" s="6" t="s">
        <v>81</v>
      </c>
      <c r="K2413" s="6" t="s">
        <v>82</v>
      </c>
      <c r="L2413" s="6" t="s">
        <v>2973</v>
      </c>
      <c r="M2413" s="6" t="s">
        <v>84</v>
      </c>
      <c r="N2413" s="6" t="s">
        <v>85</v>
      </c>
      <c r="O2413" s="6" t="s">
        <v>1348</v>
      </c>
      <c r="P2413" s="6" t="s">
        <v>108</v>
      </c>
      <c r="Q2413" s="6" t="s">
        <v>109</v>
      </c>
      <c r="R2413" s="6" t="s">
        <v>110</v>
      </c>
      <c r="S2413" s="6" t="s">
        <v>109</v>
      </c>
      <c r="T2413" s="6" t="s">
        <v>110</v>
      </c>
      <c r="U2413" s="6" t="s">
        <v>91</v>
      </c>
      <c r="V2413" s="6" t="s">
        <v>91</v>
      </c>
      <c r="W2413" s="6" t="s">
        <v>80</v>
      </c>
      <c r="X2413" s="6" t="s">
        <v>80</v>
      </c>
      <c r="Y2413" s="6" t="s">
        <v>92</v>
      </c>
      <c r="Z2413" s="6" t="s">
        <v>80</v>
      </c>
      <c r="AA2413" s="6" t="s">
        <v>93</v>
      </c>
      <c r="AB2413"/>
      <c r="AC2413"/>
      <c r="AD2413"/>
      <c r="AE2413" t="str">
        <f>VLOOKUP(E2413,'Synthèse ventes'!$A$5:$C$2461,3,0)</f>
        <v>Rond Ø203 ARCONIC BETA - 168,74 Kg</v>
      </c>
      <c r="AF2413" t="str">
        <f>VLOOKUP(E2413,'Synthèse ventes'!$A$5:$C$2461,2,0)</f>
        <v>ARCONIC L</v>
      </c>
      <c r="AG2413"/>
      <c r="AH2413"/>
      <c r="AI2413"/>
      <c r="AJ2413"/>
      <c r="AK2413" s="6" t="s">
        <v>92</v>
      </c>
      <c r="AL2413" s="6" t="s">
        <v>7743</v>
      </c>
      <c r="AM2413" s="6" t="s">
        <v>95</v>
      </c>
      <c r="AN2413" s="6" t="s">
        <v>145</v>
      </c>
      <c r="AO2413" s="6" t="s">
        <v>97</v>
      </c>
      <c r="AP2413" s="6" t="s">
        <v>80</v>
      </c>
      <c r="AQ2413" s="6" t="s">
        <v>80</v>
      </c>
      <c r="AR2413" s="6" t="s">
        <v>7744</v>
      </c>
      <c r="AS2413" s="6" t="s">
        <v>628</v>
      </c>
      <c r="AT2413"/>
      <c r="AU2413" s="6" t="s">
        <v>80</v>
      </c>
      <c r="AV2413" s="6" t="s">
        <v>100</v>
      </c>
      <c r="AW2413"/>
      <c r="AX2413"/>
      <c r="AY2413"/>
      <c r="AZ2413"/>
      <c r="BA2413"/>
      <c r="BB2413"/>
      <c r="BC2413"/>
      <c r="BD2413" s="6" t="s">
        <v>7795</v>
      </c>
      <c r="BE2413" s="7" t="s">
        <v>102</v>
      </c>
      <c r="BG2413" s="7" t="s">
        <v>103</v>
      </c>
      <c r="BH2413" s="7">
        <v>2018</v>
      </c>
      <c r="BI2413" s="7" t="s">
        <v>104</v>
      </c>
      <c r="BJ2413" s="7" t="s">
        <v>105</v>
      </c>
      <c r="BK2413" s="7" t="s">
        <v>105</v>
      </c>
      <c r="BL2413" s="7" t="s">
        <v>103</v>
      </c>
      <c r="BN2413"/>
      <c r="BO2413"/>
      <c r="BP2413"/>
      <c r="BQ2413"/>
      <c r="BR2413"/>
      <c r="BS2413"/>
      <c r="BT2413"/>
      <c r="BU2413"/>
      <c r="BV2413"/>
      <c r="BW2413"/>
      <c r="BX2413"/>
      <c r="BY2413" s="8">
        <v>46650</v>
      </c>
      <c r="BZ2413" s="9" t="s">
        <v>106</v>
      </c>
    </row>
    <row r="2414" spans="1:78" s="7" customFormat="1" hidden="1" x14ac:dyDescent="0.25">
      <c r="A2414" s="7" t="str">
        <f t="shared" si="37"/>
        <v>ADOA*</v>
      </c>
      <c r="B2414" s="6" t="s">
        <v>7799</v>
      </c>
      <c r="C2414" s="6" t="s">
        <v>7800</v>
      </c>
      <c r="D2414" s="6" t="s">
        <v>7741</v>
      </c>
      <c r="E2414" s="6" t="s">
        <v>7742</v>
      </c>
      <c r="F2414"/>
      <c r="G2414"/>
      <c r="H2414" s="6" t="s">
        <v>80</v>
      </c>
      <c r="I2414"/>
      <c r="J2414" s="6" t="s">
        <v>81</v>
      </c>
      <c r="K2414" s="6" t="s">
        <v>82</v>
      </c>
      <c r="L2414" s="6" t="s">
        <v>2973</v>
      </c>
      <c r="M2414" s="6" t="s">
        <v>84</v>
      </c>
      <c r="N2414" s="6" t="s">
        <v>85</v>
      </c>
      <c r="O2414" s="6" t="s">
        <v>1348</v>
      </c>
      <c r="P2414" s="6" t="s">
        <v>108</v>
      </c>
      <c r="Q2414" s="6" t="s">
        <v>109</v>
      </c>
      <c r="R2414" s="6" t="s">
        <v>110</v>
      </c>
      <c r="S2414" s="6" t="s">
        <v>109</v>
      </c>
      <c r="T2414" s="6" t="s">
        <v>110</v>
      </c>
      <c r="U2414" s="6" t="s">
        <v>91</v>
      </c>
      <c r="V2414" s="6" t="s">
        <v>91</v>
      </c>
      <c r="W2414" s="6" t="s">
        <v>80</v>
      </c>
      <c r="X2414" s="6" t="s">
        <v>80</v>
      </c>
      <c r="Y2414" s="6" t="s">
        <v>92</v>
      </c>
      <c r="Z2414" s="6" t="s">
        <v>80</v>
      </c>
      <c r="AA2414" s="6" t="s">
        <v>93</v>
      </c>
      <c r="AB2414"/>
      <c r="AC2414"/>
      <c r="AD2414"/>
      <c r="AE2414" t="str">
        <f>VLOOKUP(E2414,'Synthèse ventes'!$A$5:$C$2461,3,0)</f>
        <v>Rond Ø203 ARCONIC BETA - 168,74 Kg</v>
      </c>
      <c r="AF2414" t="str">
        <f>VLOOKUP(E2414,'Synthèse ventes'!$A$5:$C$2461,2,0)</f>
        <v>ARCONIC L</v>
      </c>
      <c r="AG2414"/>
      <c r="AH2414"/>
      <c r="AI2414"/>
      <c r="AJ2414"/>
      <c r="AK2414" s="6" t="s">
        <v>92</v>
      </c>
      <c r="AL2414" s="6" t="s">
        <v>7743</v>
      </c>
      <c r="AM2414" s="6" t="s">
        <v>95</v>
      </c>
      <c r="AN2414" s="6" t="s">
        <v>234</v>
      </c>
      <c r="AO2414" s="6" t="s">
        <v>97</v>
      </c>
      <c r="AP2414" s="6" t="s">
        <v>80</v>
      </c>
      <c r="AQ2414" s="6" t="s">
        <v>80</v>
      </c>
      <c r="AR2414" s="6" t="s">
        <v>7744</v>
      </c>
      <c r="AS2414" s="6" t="s">
        <v>628</v>
      </c>
      <c r="AT2414"/>
      <c r="AU2414" s="6" t="s">
        <v>80</v>
      </c>
      <c r="AV2414" s="6" t="s">
        <v>100</v>
      </c>
      <c r="AW2414"/>
      <c r="AX2414"/>
      <c r="AY2414"/>
      <c r="AZ2414"/>
      <c r="BA2414"/>
      <c r="BB2414"/>
      <c r="BC2414"/>
      <c r="BD2414" s="6" t="s">
        <v>7795</v>
      </c>
      <c r="BE2414" s="7" t="s">
        <v>102</v>
      </c>
      <c r="BG2414" s="7" t="s">
        <v>103</v>
      </c>
      <c r="BH2414" s="7">
        <v>2018</v>
      </c>
      <c r="BI2414" s="7" t="s">
        <v>104</v>
      </c>
      <c r="BJ2414" s="7" t="s">
        <v>105</v>
      </c>
      <c r="BK2414" s="7" t="s">
        <v>105</v>
      </c>
      <c r="BL2414" s="7" t="s">
        <v>103</v>
      </c>
      <c r="BN2414"/>
      <c r="BO2414"/>
      <c r="BP2414"/>
      <c r="BQ2414"/>
      <c r="BR2414"/>
      <c r="BS2414"/>
      <c r="BT2414"/>
      <c r="BU2414"/>
      <c r="BV2414"/>
      <c r="BW2414"/>
      <c r="BX2414"/>
      <c r="BY2414" s="8">
        <v>48551</v>
      </c>
      <c r="BZ2414" s="9" t="s">
        <v>106</v>
      </c>
    </row>
    <row r="2415" spans="1:78" s="7" customFormat="1" hidden="1" x14ac:dyDescent="0.25">
      <c r="A2415" s="7" t="str">
        <f t="shared" si="37"/>
        <v>ADPL*</v>
      </c>
      <c r="B2415" s="6" t="s">
        <v>7801</v>
      </c>
      <c r="C2415" s="6" t="s">
        <v>7802</v>
      </c>
      <c r="D2415" s="6" t="s">
        <v>7803</v>
      </c>
      <c r="E2415" s="6" t="s">
        <v>7804</v>
      </c>
      <c r="F2415"/>
      <c r="G2415"/>
      <c r="H2415" s="6" t="s">
        <v>80</v>
      </c>
      <c r="I2415"/>
      <c r="J2415" s="6" t="s">
        <v>81</v>
      </c>
      <c r="K2415" s="6" t="s">
        <v>82</v>
      </c>
      <c r="L2415" s="6" t="s">
        <v>2518</v>
      </c>
      <c r="M2415" s="6" t="s">
        <v>84</v>
      </c>
      <c r="N2415" s="6" t="s">
        <v>85</v>
      </c>
      <c r="O2415" s="6" t="s">
        <v>157</v>
      </c>
      <c r="P2415" s="6" t="s">
        <v>108</v>
      </c>
      <c r="Q2415" s="6" t="s">
        <v>109</v>
      </c>
      <c r="R2415" s="6" t="s">
        <v>109</v>
      </c>
      <c r="S2415" s="6" t="s">
        <v>109</v>
      </c>
      <c r="T2415" s="6" t="s">
        <v>110</v>
      </c>
      <c r="U2415" s="6" t="s">
        <v>91</v>
      </c>
      <c r="V2415" s="6" t="s">
        <v>91</v>
      </c>
      <c r="W2415" s="6" t="s">
        <v>80</v>
      </c>
      <c r="X2415" s="6" t="s">
        <v>80</v>
      </c>
      <c r="Y2415" s="6" t="s">
        <v>92</v>
      </c>
      <c r="Z2415" s="6" t="s">
        <v>80</v>
      </c>
      <c r="AA2415" s="6" t="s">
        <v>93</v>
      </c>
      <c r="AB2415"/>
      <c r="AC2415"/>
      <c r="AD2415"/>
      <c r="AE2415" t="str">
        <f>VLOOKUP(E2415,'Synthèse ventes'!$A$5:$C$2461,3,0)</f>
        <v>Plat WYMAN 508 x 254</v>
      </c>
      <c r="AF2415" t="str">
        <f>VLOOKUP(E2415,'Synthèse ventes'!$A$5:$C$2461,2,0)</f>
        <v>WYMAN</v>
      </c>
      <c r="AG2415"/>
      <c r="AH2415"/>
      <c r="AI2415"/>
      <c r="AJ2415"/>
      <c r="AK2415" s="6" t="s">
        <v>92</v>
      </c>
      <c r="AL2415" s="6" t="s">
        <v>7805</v>
      </c>
      <c r="AM2415" s="6" t="s">
        <v>95</v>
      </c>
      <c r="AN2415" s="6" t="s">
        <v>317</v>
      </c>
      <c r="AO2415" s="6" t="s">
        <v>7806</v>
      </c>
      <c r="AP2415" s="6" t="s">
        <v>80</v>
      </c>
      <c r="AQ2415" s="6" t="s">
        <v>80</v>
      </c>
      <c r="AR2415" s="6" t="s">
        <v>7807</v>
      </c>
      <c r="AS2415" s="6" t="s">
        <v>573</v>
      </c>
      <c r="AT2415"/>
      <c r="AU2415" s="6" t="s">
        <v>80</v>
      </c>
      <c r="AV2415" s="6" t="s">
        <v>100</v>
      </c>
      <c r="AW2415"/>
      <c r="AX2415"/>
      <c r="AY2415"/>
      <c r="AZ2415"/>
      <c r="BA2415"/>
      <c r="BB2415"/>
      <c r="BC2415"/>
      <c r="BD2415" s="6" t="s">
        <v>7808</v>
      </c>
      <c r="BE2415" s="7" t="s">
        <v>102</v>
      </c>
      <c r="BG2415" s="7" t="s">
        <v>103</v>
      </c>
      <c r="BH2415" s="7">
        <v>2018</v>
      </c>
      <c r="BI2415" s="7" t="s">
        <v>104</v>
      </c>
      <c r="BJ2415" s="7" t="s">
        <v>105</v>
      </c>
      <c r="BK2415" s="7" t="s">
        <v>105</v>
      </c>
      <c r="BL2415" s="7" t="s">
        <v>103</v>
      </c>
      <c r="BN2415"/>
      <c r="BO2415"/>
      <c r="BP2415"/>
      <c r="BQ2415"/>
      <c r="BR2415"/>
      <c r="BS2415"/>
      <c r="BT2415"/>
      <c r="BU2415"/>
      <c r="BV2415"/>
      <c r="BW2415"/>
      <c r="BX2415"/>
      <c r="BY2415" s="8">
        <v>35581</v>
      </c>
      <c r="BZ2415" s="9" t="s">
        <v>106</v>
      </c>
    </row>
    <row r="2416" spans="1:78" s="7" customFormat="1" hidden="1" x14ac:dyDescent="0.25">
      <c r="A2416" s="7" t="str">
        <f t="shared" si="37"/>
        <v>ADPX*</v>
      </c>
      <c r="B2416" s="6" t="s">
        <v>7809</v>
      </c>
      <c r="C2416" s="6" t="s">
        <v>7810</v>
      </c>
      <c r="D2416" s="6" t="s">
        <v>7811</v>
      </c>
      <c r="E2416" s="6" t="s">
        <v>7812</v>
      </c>
      <c r="F2416"/>
      <c r="G2416"/>
      <c r="H2416" s="6" t="s">
        <v>80</v>
      </c>
      <c r="I2416"/>
      <c r="J2416" s="6" t="s">
        <v>81</v>
      </c>
      <c r="K2416" s="6" t="s">
        <v>82</v>
      </c>
      <c r="L2416" s="6" t="s">
        <v>156</v>
      </c>
      <c r="M2416" s="6" t="s">
        <v>84</v>
      </c>
      <c r="N2416" s="6" t="s">
        <v>85</v>
      </c>
      <c r="O2416" s="6" t="s">
        <v>157</v>
      </c>
      <c r="P2416" s="6" t="s">
        <v>108</v>
      </c>
      <c r="Q2416" s="6" t="s">
        <v>109</v>
      </c>
      <c r="R2416" s="6" t="s">
        <v>110</v>
      </c>
      <c r="S2416" s="6" t="s">
        <v>109</v>
      </c>
      <c r="T2416" s="6" t="s">
        <v>110</v>
      </c>
      <c r="U2416" s="6" t="s">
        <v>91</v>
      </c>
      <c r="V2416" s="6" t="s">
        <v>91</v>
      </c>
      <c r="W2416" s="6" t="s">
        <v>80</v>
      </c>
      <c r="X2416" s="6" t="s">
        <v>80</v>
      </c>
      <c r="Y2416" s="6" t="s">
        <v>92</v>
      </c>
      <c r="Z2416" s="6" t="s">
        <v>80</v>
      </c>
      <c r="AA2416" s="6" t="s">
        <v>93</v>
      </c>
      <c r="AB2416"/>
      <c r="AC2416"/>
      <c r="AD2416"/>
      <c r="AE2416" t="str">
        <f>VLOOKUP(E2416,'Synthèse ventes'!$A$5:$C$2461,3,0)</f>
        <v>Rond Ø250 OTTOFUCHS BETA x 104,38 Kg</v>
      </c>
      <c r="AF2416" t="str">
        <f>VLOOKUP(E2416,'Synthèse ventes'!$A$5:$C$2461,2,0)</f>
        <v>OTTO F.</v>
      </c>
      <c r="AG2416"/>
      <c r="AH2416"/>
      <c r="AI2416"/>
      <c r="AJ2416"/>
      <c r="AK2416" s="6" t="s">
        <v>80</v>
      </c>
      <c r="AL2416" s="6" t="s">
        <v>7813</v>
      </c>
      <c r="AM2416" s="6" t="s">
        <v>95</v>
      </c>
      <c r="AN2416" s="6" t="s">
        <v>145</v>
      </c>
      <c r="AO2416" s="6" t="s">
        <v>3433</v>
      </c>
      <c r="AP2416" s="6" t="s">
        <v>80</v>
      </c>
      <c r="AQ2416" s="6" t="s">
        <v>80</v>
      </c>
      <c r="AR2416" s="6" t="s">
        <v>7651</v>
      </c>
      <c r="AS2416" s="6" t="s">
        <v>628</v>
      </c>
      <c r="AT2416"/>
      <c r="AU2416" s="6" t="s">
        <v>80</v>
      </c>
      <c r="AV2416" s="6" t="s">
        <v>100</v>
      </c>
      <c r="AW2416"/>
      <c r="AX2416"/>
      <c r="AY2416"/>
      <c r="AZ2416"/>
      <c r="BA2416"/>
      <c r="BB2416"/>
      <c r="BC2416"/>
      <c r="BD2416" s="6" t="s">
        <v>7808</v>
      </c>
      <c r="BE2416" s="7" t="s">
        <v>102</v>
      </c>
      <c r="BG2416" s="7" t="s">
        <v>103</v>
      </c>
      <c r="BH2416" s="7">
        <v>2018</v>
      </c>
      <c r="BI2416" s="7" t="s">
        <v>104</v>
      </c>
      <c r="BJ2416" s="7" t="s">
        <v>105</v>
      </c>
      <c r="BK2416" s="7" t="s">
        <v>105</v>
      </c>
      <c r="BL2416" s="7" t="s">
        <v>103</v>
      </c>
      <c r="BN2416"/>
      <c r="BO2416"/>
      <c r="BP2416"/>
      <c r="BQ2416"/>
      <c r="BR2416"/>
      <c r="BS2416"/>
      <c r="BT2416"/>
      <c r="BU2416"/>
      <c r="BV2416"/>
      <c r="BW2416"/>
      <c r="BX2416"/>
      <c r="BY2416" s="8">
        <v>7255</v>
      </c>
      <c r="BZ2416" s="9" t="s">
        <v>106</v>
      </c>
    </row>
    <row r="2417" spans="1:78" s="7" customFormat="1" hidden="1" x14ac:dyDescent="0.25">
      <c r="A2417" s="7" t="str">
        <f t="shared" si="37"/>
        <v>ADPX*</v>
      </c>
      <c r="B2417" s="6" t="s">
        <v>7814</v>
      </c>
      <c r="C2417" s="6" t="s">
        <v>7815</v>
      </c>
      <c r="D2417" s="6" t="s">
        <v>7811</v>
      </c>
      <c r="E2417" s="6" t="s">
        <v>7812</v>
      </c>
      <c r="F2417"/>
      <c r="G2417"/>
      <c r="H2417" s="6" t="s">
        <v>80</v>
      </c>
      <c r="I2417"/>
      <c r="J2417" s="6" t="s">
        <v>81</v>
      </c>
      <c r="K2417" s="6" t="s">
        <v>82</v>
      </c>
      <c r="L2417" s="6" t="s">
        <v>156</v>
      </c>
      <c r="M2417" s="6" t="s">
        <v>84</v>
      </c>
      <c r="N2417" s="6" t="s">
        <v>85</v>
      </c>
      <c r="O2417" s="6" t="s">
        <v>157</v>
      </c>
      <c r="P2417" s="6" t="s">
        <v>108</v>
      </c>
      <c r="Q2417" s="6" t="s">
        <v>109</v>
      </c>
      <c r="R2417" s="6" t="s">
        <v>110</v>
      </c>
      <c r="S2417" s="6" t="s">
        <v>109</v>
      </c>
      <c r="T2417" s="6" t="s">
        <v>110</v>
      </c>
      <c r="U2417" s="6" t="s">
        <v>91</v>
      </c>
      <c r="V2417" s="6" t="s">
        <v>91</v>
      </c>
      <c r="W2417" s="6" t="s">
        <v>80</v>
      </c>
      <c r="X2417" s="6" t="s">
        <v>80</v>
      </c>
      <c r="Y2417" s="6" t="s">
        <v>92</v>
      </c>
      <c r="Z2417" s="6" t="s">
        <v>80</v>
      </c>
      <c r="AA2417" s="6" t="s">
        <v>93</v>
      </c>
      <c r="AB2417"/>
      <c r="AC2417"/>
      <c r="AD2417"/>
      <c r="AE2417" t="str">
        <f>VLOOKUP(E2417,'Synthèse ventes'!$A$5:$C$2461,3,0)</f>
        <v>Rond Ø250 OTTOFUCHS BETA x 104,38 Kg</v>
      </c>
      <c r="AF2417" t="str">
        <f>VLOOKUP(E2417,'Synthèse ventes'!$A$5:$C$2461,2,0)</f>
        <v>OTTO F.</v>
      </c>
      <c r="AG2417"/>
      <c r="AH2417"/>
      <c r="AI2417"/>
      <c r="AJ2417"/>
      <c r="AK2417" s="6" t="s">
        <v>80</v>
      </c>
      <c r="AL2417" s="6" t="s">
        <v>7813</v>
      </c>
      <c r="AM2417" s="6" t="s">
        <v>95</v>
      </c>
      <c r="AN2417" s="6" t="s">
        <v>96</v>
      </c>
      <c r="AO2417" s="6" t="s">
        <v>166</v>
      </c>
      <c r="AP2417" s="6" t="s">
        <v>80</v>
      </c>
      <c r="AQ2417" s="6" t="s">
        <v>80</v>
      </c>
      <c r="AR2417" s="6" t="s">
        <v>7651</v>
      </c>
      <c r="AS2417" s="6" t="s">
        <v>628</v>
      </c>
      <c r="AT2417"/>
      <c r="AU2417" s="6" t="s">
        <v>80</v>
      </c>
      <c r="AV2417" s="6" t="s">
        <v>100</v>
      </c>
      <c r="AW2417"/>
      <c r="AX2417"/>
      <c r="AY2417"/>
      <c r="AZ2417"/>
      <c r="BA2417"/>
      <c r="BB2417"/>
      <c r="BC2417"/>
      <c r="BD2417" s="6" t="s">
        <v>7808</v>
      </c>
      <c r="BE2417" s="7" t="s">
        <v>102</v>
      </c>
      <c r="BG2417" s="7" t="s">
        <v>103</v>
      </c>
      <c r="BH2417" s="7">
        <v>2018</v>
      </c>
      <c r="BI2417" s="7" t="s">
        <v>104</v>
      </c>
      <c r="BJ2417" s="7" t="s">
        <v>105</v>
      </c>
      <c r="BK2417" s="7" t="s">
        <v>105</v>
      </c>
      <c r="BL2417" s="7" t="s">
        <v>103</v>
      </c>
      <c r="BN2417"/>
      <c r="BO2417"/>
      <c r="BP2417"/>
      <c r="BQ2417"/>
      <c r="BR2417"/>
      <c r="BS2417"/>
      <c r="BT2417"/>
      <c r="BU2417"/>
      <c r="BV2417"/>
      <c r="BW2417"/>
      <c r="BX2417"/>
      <c r="BY2417" s="8">
        <v>59850</v>
      </c>
      <c r="BZ2417" s="9" t="s">
        <v>106</v>
      </c>
    </row>
    <row r="2418" spans="1:78" s="7" customFormat="1" hidden="1" x14ac:dyDescent="0.25">
      <c r="A2418" s="7" t="str">
        <f t="shared" si="37"/>
        <v>ADPX*</v>
      </c>
      <c r="B2418" s="6" t="s">
        <v>7816</v>
      </c>
      <c r="C2418" s="6" t="s">
        <v>7817</v>
      </c>
      <c r="D2418" s="6" t="s">
        <v>7811</v>
      </c>
      <c r="E2418" s="6" t="s">
        <v>7812</v>
      </c>
      <c r="F2418"/>
      <c r="G2418"/>
      <c r="H2418" s="6" t="s">
        <v>80</v>
      </c>
      <c r="I2418"/>
      <c r="J2418" s="6" t="s">
        <v>81</v>
      </c>
      <c r="K2418" s="6" t="s">
        <v>82</v>
      </c>
      <c r="L2418" s="6" t="s">
        <v>156</v>
      </c>
      <c r="M2418" s="6" t="s">
        <v>84</v>
      </c>
      <c r="N2418" s="6" t="s">
        <v>85</v>
      </c>
      <c r="O2418" s="6" t="s">
        <v>157</v>
      </c>
      <c r="P2418" s="6" t="s">
        <v>108</v>
      </c>
      <c r="Q2418" s="6" t="s">
        <v>109</v>
      </c>
      <c r="R2418" s="6" t="s">
        <v>110</v>
      </c>
      <c r="S2418" s="6" t="s">
        <v>109</v>
      </c>
      <c r="T2418" s="6" t="s">
        <v>110</v>
      </c>
      <c r="U2418" s="6" t="s">
        <v>91</v>
      </c>
      <c r="V2418" s="6" t="s">
        <v>91</v>
      </c>
      <c r="W2418" s="6" t="s">
        <v>80</v>
      </c>
      <c r="X2418" s="6" t="s">
        <v>80</v>
      </c>
      <c r="Y2418" s="6" t="s">
        <v>92</v>
      </c>
      <c r="Z2418" s="6" t="s">
        <v>80</v>
      </c>
      <c r="AA2418" s="6" t="s">
        <v>93</v>
      </c>
      <c r="AB2418"/>
      <c r="AC2418"/>
      <c r="AD2418"/>
      <c r="AE2418" t="str">
        <f>VLOOKUP(E2418,'Synthèse ventes'!$A$5:$C$2461,3,0)</f>
        <v>Rond Ø250 OTTOFUCHS BETA x 104,38 Kg</v>
      </c>
      <c r="AF2418" t="str">
        <f>VLOOKUP(E2418,'Synthèse ventes'!$A$5:$C$2461,2,0)</f>
        <v>OTTO F.</v>
      </c>
      <c r="AG2418"/>
      <c r="AH2418"/>
      <c r="AI2418"/>
      <c r="AJ2418"/>
      <c r="AK2418" s="6" t="s">
        <v>80</v>
      </c>
      <c r="AL2418" s="6" t="s">
        <v>7813</v>
      </c>
      <c r="AM2418" s="6" t="s">
        <v>95</v>
      </c>
      <c r="AN2418" s="6" t="s">
        <v>96</v>
      </c>
      <c r="AO2418" s="6" t="s">
        <v>3433</v>
      </c>
      <c r="AP2418" s="6" t="s">
        <v>80</v>
      </c>
      <c r="AQ2418" s="6" t="s">
        <v>80</v>
      </c>
      <c r="AR2418" s="6" t="s">
        <v>7651</v>
      </c>
      <c r="AS2418" s="6" t="s">
        <v>628</v>
      </c>
      <c r="AT2418"/>
      <c r="AU2418" s="6" t="s">
        <v>80</v>
      </c>
      <c r="AV2418" s="6" t="s">
        <v>100</v>
      </c>
      <c r="AW2418"/>
      <c r="AX2418"/>
      <c r="AY2418"/>
      <c r="AZ2418"/>
      <c r="BA2418"/>
      <c r="BB2418"/>
      <c r="BC2418"/>
      <c r="BD2418" s="6" t="s">
        <v>7808</v>
      </c>
      <c r="BE2418" s="7" t="s">
        <v>102</v>
      </c>
      <c r="BG2418" s="7" t="s">
        <v>103</v>
      </c>
      <c r="BH2418" s="7">
        <v>2018</v>
      </c>
      <c r="BI2418" s="7" t="s">
        <v>104</v>
      </c>
      <c r="BJ2418" s="7" t="s">
        <v>105</v>
      </c>
      <c r="BK2418" s="7" t="s">
        <v>105</v>
      </c>
      <c r="BL2418" s="7" t="s">
        <v>103</v>
      </c>
      <c r="BN2418"/>
      <c r="BO2418"/>
      <c r="BP2418"/>
      <c r="BQ2418"/>
      <c r="BR2418"/>
      <c r="BS2418"/>
      <c r="BT2418"/>
      <c r="BU2418"/>
      <c r="BV2418"/>
      <c r="BW2418"/>
      <c r="BX2418"/>
      <c r="BY2418" s="8">
        <v>80691</v>
      </c>
      <c r="BZ2418" s="9" t="s">
        <v>106</v>
      </c>
    </row>
    <row r="2419" spans="1:78" s="7" customFormat="1" hidden="1" x14ac:dyDescent="0.25">
      <c r="A2419" s="7" t="str">
        <f t="shared" si="37"/>
        <v>ADPX*</v>
      </c>
      <c r="B2419" s="6" t="s">
        <v>7818</v>
      </c>
      <c r="C2419" s="6" t="s">
        <v>7819</v>
      </c>
      <c r="D2419" s="6" t="s">
        <v>7811</v>
      </c>
      <c r="E2419" s="6" t="s">
        <v>7812</v>
      </c>
      <c r="F2419"/>
      <c r="G2419"/>
      <c r="H2419" s="6" t="s">
        <v>80</v>
      </c>
      <c r="I2419"/>
      <c r="J2419" s="6" t="s">
        <v>81</v>
      </c>
      <c r="K2419" s="6" t="s">
        <v>82</v>
      </c>
      <c r="L2419" s="6" t="s">
        <v>156</v>
      </c>
      <c r="M2419" s="6" t="s">
        <v>84</v>
      </c>
      <c r="N2419" s="6" t="s">
        <v>85</v>
      </c>
      <c r="O2419" s="6" t="s">
        <v>157</v>
      </c>
      <c r="P2419" s="6" t="s">
        <v>108</v>
      </c>
      <c r="Q2419" s="6" t="s">
        <v>109</v>
      </c>
      <c r="R2419" s="6" t="s">
        <v>110</v>
      </c>
      <c r="S2419" s="6" t="s">
        <v>109</v>
      </c>
      <c r="T2419" s="6" t="s">
        <v>110</v>
      </c>
      <c r="U2419" s="6" t="s">
        <v>91</v>
      </c>
      <c r="V2419" s="6" t="s">
        <v>91</v>
      </c>
      <c r="W2419" s="6" t="s">
        <v>80</v>
      </c>
      <c r="X2419" s="6" t="s">
        <v>80</v>
      </c>
      <c r="Y2419" s="6" t="s">
        <v>92</v>
      </c>
      <c r="Z2419" s="6" t="s">
        <v>80</v>
      </c>
      <c r="AA2419" s="6" t="s">
        <v>93</v>
      </c>
      <c r="AB2419"/>
      <c r="AC2419"/>
      <c r="AD2419"/>
      <c r="AE2419" t="str">
        <f>VLOOKUP(E2419,'Synthèse ventes'!$A$5:$C$2461,3,0)</f>
        <v>Rond Ø250 OTTOFUCHS BETA x 104,38 Kg</v>
      </c>
      <c r="AF2419" t="str">
        <f>VLOOKUP(E2419,'Synthèse ventes'!$A$5:$C$2461,2,0)</f>
        <v>OTTO F.</v>
      </c>
      <c r="AG2419"/>
      <c r="AH2419"/>
      <c r="AI2419"/>
      <c r="AJ2419"/>
      <c r="AK2419" s="6" t="s">
        <v>80</v>
      </c>
      <c r="AL2419" s="6" t="s">
        <v>7813</v>
      </c>
      <c r="AM2419" s="6" t="s">
        <v>95</v>
      </c>
      <c r="AN2419" s="6" t="s">
        <v>96</v>
      </c>
      <c r="AO2419" s="6" t="s">
        <v>3436</v>
      </c>
      <c r="AP2419" s="6" t="s">
        <v>80</v>
      </c>
      <c r="AQ2419" s="6" t="s">
        <v>80</v>
      </c>
      <c r="AR2419" s="6" t="s">
        <v>7651</v>
      </c>
      <c r="AS2419" s="6" t="s">
        <v>628</v>
      </c>
      <c r="AT2419"/>
      <c r="AU2419" s="6" t="s">
        <v>80</v>
      </c>
      <c r="AV2419" s="6" t="s">
        <v>100</v>
      </c>
      <c r="AW2419"/>
      <c r="AX2419"/>
      <c r="AY2419"/>
      <c r="AZ2419"/>
      <c r="BA2419"/>
      <c r="BB2419"/>
      <c r="BC2419"/>
      <c r="BD2419" s="6" t="s">
        <v>7808</v>
      </c>
      <c r="BE2419" s="7" t="s">
        <v>102</v>
      </c>
      <c r="BG2419" s="7" t="s">
        <v>103</v>
      </c>
      <c r="BH2419" s="7">
        <v>2018</v>
      </c>
      <c r="BI2419" s="7" t="s">
        <v>104</v>
      </c>
      <c r="BJ2419" s="7" t="s">
        <v>105</v>
      </c>
      <c r="BK2419" s="7" t="s">
        <v>105</v>
      </c>
      <c r="BL2419" s="7" t="s">
        <v>103</v>
      </c>
      <c r="BN2419"/>
      <c r="BO2419"/>
      <c r="BP2419"/>
      <c r="BQ2419"/>
      <c r="BR2419"/>
      <c r="BS2419"/>
      <c r="BT2419"/>
      <c r="BU2419"/>
      <c r="BV2419"/>
      <c r="BW2419"/>
      <c r="BX2419"/>
      <c r="BY2419" s="8">
        <v>1103</v>
      </c>
      <c r="BZ2419" s="9" t="s">
        <v>106</v>
      </c>
    </row>
    <row r="2420" spans="1:78" s="7" customFormat="1" hidden="1" x14ac:dyDescent="0.25">
      <c r="A2420" s="7" t="str">
        <f t="shared" si="37"/>
        <v>ADPX*</v>
      </c>
      <c r="B2420" s="6" t="s">
        <v>7820</v>
      </c>
      <c r="C2420" s="6" t="s">
        <v>7821</v>
      </c>
      <c r="D2420" s="6" t="s">
        <v>7811</v>
      </c>
      <c r="E2420" s="6" t="s">
        <v>7812</v>
      </c>
      <c r="F2420"/>
      <c r="G2420"/>
      <c r="H2420" s="6" t="s">
        <v>80</v>
      </c>
      <c r="I2420"/>
      <c r="J2420" s="6" t="s">
        <v>81</v>
      </c>
      <c r="K2420" s="6" t="s">
        <v>82</v>
      </c>
      <c r="L2420" s="6" t="s">
        <v>156</v>
      </c>
      <c r="M2420" s="6" t="s">
        <v>84</v>
      </c>
      <c r="N2420" s="6" t="s">
        <v>85</v>
      </c>
      <c r="O2420" s="6" t="s">
        <v>157</v>
      </c>
      <c r="P2420" s="6" t="s">
        <v>108</v>
      </c>
      <c r="Q2420" s="6" t="s">
        <v>109</v>
      </c>
      <c r="R2420" s="6" t="s">
        <v>110</v>
      </c>
      <c r="S2420" s="6" t="s">
        <v>109</v>
      </c>
      <c r="T2420" s="6" t="s">
        <v>110</v>
      </c>
      <c r="U2420" s="6" t="s">
        <v>91</v>
      </c>
      <c r="V2420" s="6" t="s">
        <v>91</v>
      </c>
      <c r="W2420" s="6" t="s">
        <v>80</v>
      </c>
      <c r="X2420" s="6" t="s">
        <v>80</v>
      </c>
      <c r="Y2420" s="6" t="s">
        <v>92</v>
      </c>
      <c r="Z2420" s="6" t="s">
        <v>80</v>
      </c>
      <c r="AA2420" s="6" t="s">
        <v>93</v>
      </c>
      <c r="AB2420"/>
      <c r="AC2420"/>
      <c r="AD2420"/>
      <c r="AE2420" t="str">
        <f>VLOOKUP(E2420,'Synthèse ventes'!$A$5:$C$2461,3,0)</f>
        <v>Rond Ø250 OTTOFUCHS BETA x 104,38 Kg</v>
      </c>
      <c r="AF2420" t="str">
        <f>VLOOKUP(E2420,'Synthèse ventes'!$A$5:$C$2461,2,0)</f>
        <v>OTTO F.</v>
      </c>
      <c r="AG2420"/>
      <c r="AH2420"/>
      <c r="AI2420"/>
      <c r="AJ2420"/>
      <c r="AK2420" s="6" t="s">
        <v>80</v>
      </c>
      <c r="AL2420" s="6" t="s">
        <v>7813</v>
      </c>
      <c r="AM2420" s="6" t="s">
        <v>95</v>
      </c>
      <c r="AN2420" s="6" t="s">
        <v>96</v>
      </c>
      <c r="AO2420" s="6" t="s">
        <v>3439</v>
      </c>
      <c r="AP2420" s="6" t="s">
        <v>80</v>
      </c>
      <c r="AQ2420" s="6" t="s">
        <v>80</v>
      </c>
      <c r="AR2420" s="6" t="s">
        <v>7651</v>
      </c>
      <c r="AS2420" s="6" t="s">
        <v>628</v>
      </c>
      <c r="AT2420"/>
      <c r="AU2420" s="6" t="s">
        <v>80</v>
      </c>
      <c r="AV2420" s="6" t="s">
        <v>100</v>
      </c>
      <c r="AW2420"/>
      <c r="AX2420"/>
      <c r="AY2420"/>
      <c r="AZ2420"/>
      <c r="BA2420"/>
      <c r="BB2420"/>
      <c r="BC2420"/>
      <c r="BD2420" s="6" t="s">
        <v>7808</v>
      </c>
      <c r="BE2420" s="7" t="s">
        <v>102</v>
      </c>
      <c r="BG2420" s="7" t="s">
        <v>103</v>
      </c>
      <c r="BH2420" s="7">
        <v>2018</v>
      </c>
      <c r="BI2420" s="7" t="s">
        <v>104</v>
      </c>
      <c r="BJ2420" s="7" t="s">
        <v>105</v>
      </c>
      <c r="BK2420" s="7" t="s">
        <v>105</v>
      </c>
      <c r="BL2420" s="7" t="s">
        <v>103</v>
      </c>
      <c r="BN2420"/>
      <c r="BO2420"/>
      <c r="BP2420"/>
      <c r="BQ2420"/>
      <c r="BR2420"/>
      <c r="BS2420"/>
      <c r="BT2420"/>
      <c r="BU2420"/>
      <c r="BV2420"/>
      <c r="BW2420"/>
      <c r="BX2420"/>
      <c r="BY2420" s="8">
        <v>49211</v>
      </c>
      <c r="BZ2420" s="9" t="s">
        <v>106</v>
      </c>
    </row>
    <row r="2421" spans="1:78" s="7" customFormat="1" hidden="1" x14ac:dyDescent="0.25">
      <c r="A2421" s="7" t="str">
        <f t="shared" si="37"/>
        <v>ADPX*</v>
      </c>
      <c r="B2421" s="6" t="s">
        <v>7822</v>
      </c>
      <c r="C2421" s="6" t="s">
        <v>7823</v>
      </c>
      <c r="D2421" s="6" t="s">
        <v>7811</v>
      </c>
      <c r="E2421" s="6" t="s">
        <v>7812</v>
      </c>
      <c r="F2421"/>
      <c r="G2421"/>
      <c r="H2421" s="6" t="s">
        <v>80</v>
      </c>
      <c r="I2421"/>
      <c r="J2421" s="6" t="s">
        <v>81</v>
      </c>
      <c r="K2421" s="6" t="s">
        <v>82</v>
      </c>
      <c r="L2421" s="6" t="s">
        <v>156</v>
      </c>
      <c r="M2421" s="6" t="s">
        <v>84</v>
      </c>
      <c r="N2421" s="6" t="s">
        <v>85</v>
      </c>
      <c r="O2421" s="6" t="s">
        <v>157</v>
      </c>
      <c r="P2421" s="6" t="s">
        <v>108</v>
      </c>
      <c r="Q2421" s="6" t="s">
        <v>109</v>
      </c>
      <c r="R2421" s="6" t="s">
        <v>110</v>
      </c>
      <c r="S2421" s="6" t="s">
        <v>109</v>
      </c>
      <c r="T2421" s="6" t="s">
        <v>110</v>
      </c>
      <c r="U2421" s="6" t="s">
        <v>91</v>
      </c>
      <c r="V2421" s="6" t="s">
        <v>91</v>
      </c>
      <c r="W2421" s="6" t="s">
        <v>80</v>
      </c>
      <c r="X2421" s="6" t="s">
        <v>80</v>
      </c>
      <c r="Y2421" s="6" t="s">
        <v>92</v>
      </c>
      <c r="Z2421" s="6" t="s">
        <v>80</v>
      </c>
      <c r="AA2421" s="6" t="s">
        <v>93</v>
      </c>
      <c r="AB2421"/>
      <c r="AC2421"/>
      <c r="AD2421"/>
      <c r="AE2421" t="str">
        <f>VLOOKUP(E2421,'Synthèse ventes'!$A$5:$C$2461,3,0)</f>
        <v>Rond Ø250 OTTOFUCHS BETA x 104,38 Kg</v>
      </c>
      <c r="AF2421" t="str">
        <f>VLOOKUP(E2421,'Synthèse ventes'!$A$5:$C$2461,2,0)</f>
        <v>OTTO F.</v>
      </c>
      <c r="AG2421"/>
      <c r="AH2421"/>
      <c r="AI2421"/>
      <c r="AJ2421"/>
      <c r="AK2421" s="6" t="s">
        <v>80</v>
      </c>
      <c r="AL2421" s="6" t="s">
        <v>7813</v>
      </c>
      <c r="AM2421" s="6" t="s">
        <v>95</v>
      </c>
      <c r="AN2421" s="6" t="s">
        <v>234</v>
      </c>
      <c r="AO2421" s="6" t="s">
        <v>166</v>
      </c>
      <c r="AP2421" s="6" t="s">
        <v>80</v>
      </c>
      <c r="AQ2421" s="6" t="s">
        <v>80</v>
      </c>
      <c r="AR2421" s="6" t="s">
        <v>7651</v>
      </c>
      <c r="AS2421" s="6" t="s">
        <v>628</v>
      </c>
      <c r="AT2421"/>
      <c r="AU2421" s="6" t="s">
        <v>80</v>
      </c>
      <c r="AV2421" s="6" t="s">
        <v>100</v>
      </c>
      <c r="AW2421"/>
      <c r="AX2421"/>
      <c r="AY2421"/>
      <c r="AZ2421"/>
      <c r="BA2421"/>
      <c r="BB2421"/>
      <c r="BC2421"/>
      <c r="BD2421" s="6" t="s">
        <v>7808</v>
      </c>
      <c r="BE2421" s="7" t="s">
        <v>102</v>
      </c>
      <c r="BG2421" s="7" t="s">
        <v>103</v>
      </c>
      <c r="BH2421" s="7">
        <v>2018</v>
      </c>
      <c r="BI2421" s="7" t="s">
        <v>104</v>
      </c>
      <c r="BJ2421" s="7" t="s">
        <v>105</v>
      </c>
      <c r="BK2421" s="7" t="s">
        <v>105</v>
      </c>
      <c r="BL2421" s="7" t="s">
        <v>103</v>
      </c>
      <c r="BN2421"/>
      <c r="BO2421"/>
      <c r="BP2421"/>
      <c r="BQ2421"/>
      <c r="BR2421"/>
      <c r="BS2421"/>
      <c r="BT2421"/>
      <c r="BU2421"/>
      <c r="BV2421"/>
      <c r="BW2421"/>
      <c r="BX2421"/>
      <c r="BY2421" s="8">
        <v>54245</v>
      </c>
      <c r="BZ2421" s="9" t="s">
        <v>106</v>
      </c>
    </row>
    <row r="2422" spans="1:78" s="7" customFormat="1" hidden="1" x14ac:dyDescent="0.25">
      <c r="A2422" s="7" t="str">
        <f t="shared" si="37"/>
        <v>ADPX*</v>
      </c>
      <c r="B2422" s="6" t="s">
        <v>7824</v>
      </c>
      <c r="C2422" s="6" t="s">
        <v>7825</v>
      </c>
      <c r="D2422" s="6" t="s">
        <v>7811</v>
      </c>
      <c r="E2422" s="6" t="s">
        <v>7812</v>
      </c>
      <c r="F2422"/>
      <c r="G2422"/>
      <c r="H2422" s="6" t="s">
        <v>80</v>
      </c>
      <c r="I2422"/>
      <c r="J2422" s="6" t="s">
        <v>81</v>
      </c>
      <c r="K2422" s="6" t="s">
        <v>82</v>
      </c>
      <c r="L2422" s="6" t="s">
        <v>156</v>
      </c>
      <c r="M2422" s="6" t="s">
        <v>84</v>
      </c>
      <c r="N2422" s="6" t="s">
        <v>85</v>
      </c>
      <c r="O2422" s="6" t="s">
        <v>157</v>
      </c>
      <c r="P2422" s="6" t="s">
        <v>108</v>
      </c>
      <c r="Q2422" s="6" t="s">
        <v>109</v>
      </c>
      <c r="R2422" s="6" t="s">
        <v>110</v>
      </c>
      <c r="S2422" s="6" t="s">
        <v>109</v>
      </c>
      <c r="T2422" s="6" t="s">
        <v>110</v>
      </c>
      <c r="U2422" s="6" t="s">
        <v>91</v>
      </c>
      <c r="V2422" s="6" t="s">
        <v>91</v>
      </c>
      <c r="W2422" s="6" t="s">
        <v>80</v>
      </c>
      <c r="X2422" s="6" t="s">
        <v>80</v>
      </c>
      <c r="Y2422" s="6" t="s">
        <v>92</v>
      </c>
      <c r="Z2422" s="6" t="s">
        <v>80</v>
      </c>
      <c r="AA2422" s="6" t="s">
        <v>93</v>
      </c>
      <c r="AB2422"/>
      <c r="AC2422"/>
      <c r="AD2422"/>
      <c r="AE2422" t="str">
        <f>VLOOKUP(E2422,'Synthèse ventes'!$A$5:$C$2461,3,0)</f>
        <v>Rond Ø250 OTTOFUCHS BETA x 104,38 Kg</v>
      </c>
      <c r="AF2422" t="str">
        <f>VLOOKUP(E2422,'Synthèse ventes'!$A$5:$C$2461,2,0)</f>
        <v>OTTO F.</v>
      </c>
      <c r="AG2422"/>
      <c r="AH2422"/>
      <c r="AI2422"/>
      <c r="AJ2422"/>
      <c r="AK2422" s="6" t="s">
        <v>80</v>
      </c>
      <c r="AL2422" s="6" t="s">
        <v>7813</v>
      </c>
      <c r="AM2422" s="6" t="s">
        <v>95</v>
      </c>
      <c r="AN2422" s="6" t="s">
        <v>234</v>
      </c>
      <c r="AO2422" s="6" t="s">
        <v>3433</v>
      </c>
      <c r="AP2422" s="6" t="s">
        <v>80</v>
      </c>
      <c r="AQ2422" s="6" t="s">
        <v>80</v>
      </c>
      <c r="AR2422" s="6" t="s">
        <v>7651</v>
      </c>
      <c r="AS2422" s="6" t="s">
        <v>628</v>
      </c>
      <c r="AT2422"/>
      <c r="AU2422" s="6" t="s">
        <v>80</v>
      </c>
      <c r="AV2422" s="6" t="s">
        <v>100</v>
      </c>
      <c r="AW2422"/>
      <c r="AX2422"/>
      <c r="AY2422"/>
      <c r="AZ2422"/>
      <c r="BA2422"/>
      <c r="BB2422"/>
      <c r="BC2422"/>
      <c r="BD2422" s="6" t="s">
        <v>7808</v>
      </c>
      <c r="BE2422" s="7" t="s">
        <v>102</v>
      </c>
      <c r="BG2422" s="7" t="s">
        <v>103</v>
      </c>
      <c r="BH2422" s="7">
        <v>2018</v>
      </c>
      <c r="BI2422" s="7" t="s">
        <v>104</v>
      </c>
      <c r="BJ2422" s="7" t="s">
        <v>105</v>
      </c>
      <c r="BK2422" s="7" t="s">
        <v>105</v>
      </c>
      <c r="BL2422" s="7" t="s">
        <v>103</v>
      </c>
      <c r="BN2422"/>
      <c r="BO2422"/>
      <c r="BP2422"/>
      <c r="BQ2422"/>
      <c r="BR2422"/>
      <c r="BS2422"/>
      <c r="BT2422"/>
      <c r="BU2422"/>
      <c r="BV2422"/>
      <c r="BW2422"/>
      <c r="BX2422"/>
      <c r="BY2422" s="8">
        <v>85804</v>
      </c>
      <c r="BZ2422" s="9" t="s">
        <v>106</v>
      </c>
    </row>
    <row r="2423" spans="1:78" s="7" customFormat="1" hidden="1" x14ac:dyDescent="0.25">
      <c r="A2423" s="7" t="str">
        <f t="shared" si="37"/>
        <v>ADPX*</v>
      </c>
      <c r="B2423" s="6" t="s">
        <v>7826</v>
      </c>
      <c r="C2423" s="6" t="s">
        <v>7827</v>
      </c>
      <c r="D2423" s="6" t="s">
        <v>7811</v>
      </c>
      <c r="E2423" s="6" t="s">
        <v>7812</v>
      </c>
      <c r="F2423"/>
      <c r="G2423"/>
      <c r="H2423" s="6" t="s">
        <v>80</v>
      </c>
      <c r="I2423"/>
      <c r="J2423" s="6" t="s">
        <v>81</v>
      </c>
      <c r="K2423" s="6" t="s">
        <v>82</v>
      </c>
      <c r="L2423" s="6" t="s">
        <v>156</v>
      </c>
      <c r="M2423" s="6" t="s">
        <v>84</v>
      </c>
      <c r="N2423" s="6" t="s">
        <v>85</v>
      </c>
      <c r="O2423" s="6" t="s">
        <v>157</v>
      </c>
      <c r="P2423" s="6" t="s">
        <v>108</v>
      </c>
      <c r="Q2423" s="6" t="s">
        <v>109</v>
      </c>
      <c r="R2423" s="6" t="s">
        <v>110</v>
      </c>
      <c r="S2423" s="6" t="s">
        <v>109</v>
      </c>
      <c r="T2423" s="6" t="s">
        <v>110</v>
      </c>
      <c r="U2423" s="6" t="s">
        <v>91</v>
      </c>
      <c r="V2423" s="6" t="s">
        <v>91</v>
      </c>
      <c r="W2423" s="6" t="s">
        <v>80</v>
      </c>
      <c r="X2423" s="6" t="s">
        <v>80</v>
      </c>
      <c r="Y2423" s="6" t="s">
        <v>92</v>
      </c>
      <c r="Z2423" s="6" t="s">
        <v>80</v>
      </c>
      <c r="AA2423" s="6" t="s">
        <v>93</v>
      </c>
      <c r="AB2423"/>
      <c r="AC2423"/>
      <c r="AD2423"/>
      <c r="AE2423" t="str">
        <f>VLOOKUP(E2423,'Synthèse ventes'!$A$5:$C$2461,3,0)</f>
        <v>Rond Ø250 OTTOFUCHS BETA x 104,38 Kg</v>
      </c>
      <c r="AF2423" t="str">
        <f>VLOOKUP(E2423,'Synthèse ventes'!$A$5:$C$2461,2,0)</f>
        <v>OTTO F.</v>
      </c>
      <c r="AG2423"/>
      <c r="AH2423"/>
      <c r="AI2423"/>
      <c r="AJ2423"/>
      <c r="AK2423" s="6" t="s">
        <v>80</v>
      </c>
      <c r="AL2423" s="6" t="s">
        <v>7813</v>
      </c>
      <c r="AM2423" s="6" t="s">
        <v>95</v>
      </c>
      <c r="AN2423" s="6" t="s">
        <v>234</v>
      </c>
      <c r="AO2423" s="6" t="s">
        <v>3439</v>
      </c>
      <c r="AP2423" s="6" t="s">
        <v>80</v>
      </c>
      <c r="AQ2423" s="6" t="s">
        <v>80</v>
      </c>
      <c r="AR2423" s="6" t="s">
        <v>7651</v>
      </c>
      <c r="AS2423" s="6" t="s">
        <v>628</v>
      </c>
      <c r="AT2423"/>
      <c r="AU2423" s="6" t="s">
        <v>80</v>
      </c>
      <c r="AV2423" s="6" t="s">
        <v>100</v>
      </c>
      <c r="AW2423"/>
      <c r="AX2423"/>
      <c r="AY2423"/>
      <c r="AZ2423"/>
      <c r="BA2423"/>
      <c r="BB2423"/>
      <c r="BC2423"/>
      <c r="BD2423" s="6" t="s">
        <v>7808</v>
      </c>
      <c r="BE2423" s="7" t="s">
        <v>102</v>
      </c>
      <c r="BG2423" s="7" t="s">
        <v>103</v>
      </c>
      <c r="BH2423" s="7">
        <v>2018</v>
      </c>
      <c r="BI2423" s="7" t="s">
        <v>104</v>
      </c>
      <c r="BJ2423" s="7" t="s">
        <v>105</v>
      </c>
      <c r="BK2423" s="7" t="s">
        <v>105</v>
      </c>
      <c r="BL2423" s="7" t="s">
        <v>103</v>
      </c>
      <c r="BN2423"/>
      <c r="BO2423"/>
      <c r="BP2423"/>
      <c r="BQ2423"/>
      <c r="BR2423"/>
      <c r="BS2423"/>
      <c r="BT2423"/>
      <c r="BU2423"/>
      <c r="BV2423"/>
      <c r="BW2423"/>
      <c r="BX2423"/>
      <c r="BY2423" s="8">
        <v>3302</v>
      </c>
      <c r="BZ2423" s="9" t="s">
        <v>106</v>
      </c>
    </row>
    <row r="2424" spans="1:78" s="7" customFormat="1" hidden="1" x14ac:dyDescent="0.25">
      <c r="A2424" s="7" t="str">
        <f t="shared" si="37"/>
        <v>ADPW*</v>
      </c>
      <c r="B2424" s="6" t="s">
        <v>7828</v>
      </c>
      <c r="C2424" s="6" t="s">
        <v>7829</v>
      </c>
      <c r="D2424" s="6" t="s">
        <v>7830</v>
      </c>
      <c r="E2424" s="6" t="s">
        <v>7831</v>
      </c>
      <c r="F2424"/>
      <c r="G2424"/>
      <c r="H2424" s="6" t="s">
        <v>80</v>
      </c>
      <c r="I2424"/>
      <c r="J2424" s="6" t="s">
        <v>81</v>
      </c>
      <c r="K2424" s="6" t="s">
        <v>82</v>
      </c>
      <c r="L2424" s="6" t="s">
        <v>156</v>
      </c>
      <c r="M2424" s="6" t="s">
        <v>84</v>
      </c>
      <c r="N2424" s="6" t="s">
        <v>85</v>
      </c>
      <c r="O2424" s="6" t="s">
        <v>157</v>
      </c>
      <c r="P2424" s="6" t="s">
        <v>108</v>
      </c>
      <c r="Q2424" s="6" t="s">
        <v>109</v>
      </c>
      <c r="R2424" s="6" t="s">
        <v>110</v>
      </c>
      <c r="S2424" s="6" t="s">
        <v>109</v>
      </c>
      <c r="T2424" s="6" t="s">
        <v>110</v>
      </c>
      <c r="U2424" s="6" t="s">
        <v>91</v>
      </c>
      <c r="V2424" s="6" t="s">
        <v>91</v>
      </c>
      <c r="W2424" s="6" t="s">
        <v>80</v>
      </c>
      <c r="X2424" s="6" t="s">
        <v>80</v>
      </c>
      <c r="Y2424" s="6" t="s">
        <v>92</v>
      </c>
      <c r="Z2424" s="6" t="s">
        <v>80</v>
      </c>
      <c r="AA2424" s="6" t="s">
        <v>93</v>
      </c>
      <c r="AB2424"/>
      <c r="AC2424"/>
      <c r="AD2424"/>
      <c r="AE2424" t="str">
        <f>VLOOKUP(E2424,'Synthèse ventes'!$A$5:$C$2461,3,0)</f>
        <v>Rond Ø250 OTTOFUCHS BETA x 108,95 Kg</v>
      </c>
      <c r="AF2424" t="str">
        <f>VLOOKUP(E2424,'Synthèse ventes'!$A$5:$C$2461,2,0)</f>
        <v>OTTO F.</v>
      </c>
      <c r="AG2424"/>
      <c r="AH2424"/>
      <c r="AI2424"/>
      <c r="AJ2424"/>
      <c r="AK2424" s="6" t="s">
        <v>92</v>
      </c>
      <c r="AL2424" s="6" t="s">
        <v>7832</v>
      </c>
      <c r="AM2424" s="6" t="s">
        <v>95</v>
      </c>
      <c r="AN2424" s="6" t="s">
        <v>145</v>
      </c>
      <c r="AO2424" s="6" t="s">
        <v>3433</v>
      </c>
      <c r="AP2424" s="6" t="s">
        <v>80</v>
      </c>
      <c r="AQ2424" s="6" t="s">
        <v>80</v>
      </c>
      <c r="AR2424" s="6" t="s">
        <v>7651</v>
      </c>
      <c r="AS2424" s="6" t="s">
        <v>628</v>
      </c>
      <c r="AT2424"/>
      <c r="AU2424" s="6" t="s">
        <v>80</v>
      </c>
      <c r="AV2424" s="6" t="s">
        <v>100</v>
      </c>
      <c r="AW2424"/>
      <c r="AX2424"/>
      <c r="AY2424"/>
      <c r="AZ2424"/>
      <c r="BA2424"/>
      <c r="BB2424"/>
      <c r="BC2424"/>
      <c r="BD2424" s="6" t="s">
        <v>7808</v>
      </c>
      <c r="BE2424" s="7" t="s">
        <v>102</v>
      </c>
      <c r="BG2424" s="7" t="s">
        <v>103</v>
      </c>
      <c r="BH2424" s="7">
        <v>2018</v>
      </c>
      <c r="BI2424" s="7" t="s">
        <v>104</v>
      </c>
      <c r="BJ2424" s="7" t="s">
        <v>105</v>
      </c>
      <c r="BK2424" s="7" t="s">
        <v>105</v>
      </c>
      <c r="BL2424" s="7" t="s">
        <v>103</v>
      </c>
      <c r="BN2424"/>
      <c r="BO2424"/>
      <c r="BP2424"/>
      <c r="BQ2424"/>
      <c r="BR2424"/>
      <c r="BS2424"/>
      <c r="BT2424"/>
      <c r="BU2424"/>
      <c r="BV2424"/>
      <c r="BW2424"/>
      <c r="BX2424"/>
      <c r="BY2424" s="8">
        <v>447</v>
      </c>
      <c r="BZ2424" s="9" t="s">
        <v>106</v>
      </c>
    </row>
    <row r="2425" spans="1:78" s="7" customFormat="1" hidden="1" x14ac:dyDescent="0.25">
      <c r="A2425" s="7" t="str">
        <f t="shared" si="37"/>
        <v>ADPW*</v>
      </c>
      <c r="B2425" s="6" t="s">
        <v>7833</v>
      </c>
      <c r="C2425" s="6" t="s">
        <v>7834</v>
      </c>
      <c r="D2425" s="6" t="s">
        <v>7830</v>
      </c>
      <c r="E2425" s="6" t="s">
        <v>7831</v>
      </c>
      <c r="F2425"/>
      <c r="G2425"/>
      <c r="H2425" s="6" t="s">
        <v>80</v>
      </c>
      <c r="I2425"/>
      <c r="J2425" s="6" t="s">
        <v>81</v>
      </c>
      <c r="K2425" s="6" t="s">
        <v>82</v>
      </c>
      <c r="L2425" s="6" t="s">
        <v>156</v>
      </c>
      <c r="M2425" s="6" t="s">
        <v>84</v>
      </c>
      <c r="N2425" s="6" t="s">
        <v>85</v>
      </c>
      <c r="O2425" s="6" t="s">
        <v>157</v>
      </c>
      <c r="P2425" s="6" t="s">
        <v>108</v>
      </c>
      <c r="Q2425" s="6" t="s">
        <v>109</v>
      </c>
      <c r="R2425" s="6" t="s">
        <v>110</v>
      </c>
      <c r="S2425" s="6" t="s">
        <v>109</v>
      </c>
      <c r="T2425" s="6" t="s">
        <v>110</v>
      </c>
      <c r="U2425" s="6" t="s">
        <v>91</v>
      </c>
      <c r="V2425" s="6" t="s">
        <v>91</v>
      </c>
      <c r="W2425" s="6" t="s">
        <v>80</v>
      </c>
      <c r="X2425" s="6" t="s">
        <v>80</v>
      </c>
      <c r="Y2425" s="6" t="s">
        <v>92</v>
      </c>
      <c r="Z2425" s="6" t="s">
        <v>80</v>
      </c>
      <c r="AA2425" s="6" t="s">
        <v>93</v>
      </c>
      <c r="AB2425"/>
      <c r="AC2425"/>
      <c r="AD2425"/>
      <c r="AE2425" t="str">
        <f>VLOOKUP(E2425,'Synthèse ventes'!$A$5:$C$2461,3,0)</f>
        <v>Rond Ø250 OTTOFUCHS BETA x 108,95 Kg</v>
      </c>
      <c r="AF2425" t="str">
        <f>VLOOKUP(E2425,'Synthèse ventes'!$A$5:$C$2461,2,0)</f>
        <v>OTTO F.</v>
      </c>
      <c r="AG2425"/>
      <c r="AH2425"/>
      <c r="AI2425"/>
      <c r="AJ2425"/>
      <c r="AK2425" s="6" t="s">
        <v>92</v>
      </c>
      <c r="AL2425" s="6" t="s">
        <v>7832</v>
      </c>
      <c r="AM2425" s="6" t="s">
        <v>95</v>
      </c>
      <c r="AN2425" s="6" t="s">
        <v>96</v>
      </c>
      <c r="AO2425" s="6" t="s">
        <v>166</v>
      </c>
      <c r="AP2425" s="6" t="s">
        <v>80</v>
      </c>
      <c r="AQ2425" s="6" t="s">
        <v>80</v>
      </c>
      <c r="AR2425" s="6" t="s">
        <v>7651</v>
      </c>
      <c r="AS2425" s="6" t="s">
        <v>628</v>
      </c>
      <c r="AT2425"/>
      <c r="AU2425" s="6" t="s">
        <v>80</v>
      </c>
      <c r="AV2425" s="6" t="s">
        <v>100</v>
      </c>
      <c r="AW2425"/>
      <c r="AX2425"/>
      <c r="AY2425"/>
      <c r="AZ2425"/>
      <c r="BA2425"/>
      <c r="BB2425"/>
      <c r="BC2425"/>
      <c r="BD2425" s="6" t="s">
        <v>7808</v>
      </c>
      <c r="BE2425" s="7" t="s">
        <v>102</v>
      </c>
      <c r="BG2425" s="7" t="s">
        <v>103</v>
      </c>
      <c r="BH2425" s="7">
        <v>2018</v>
      </c>
      <c r="BI2425" s="7" t="s">
        <v>104</v>
      </c>
      <c r="BJ2425" s="7" t="s">
        <v>105</v>
      </c>
      <c r="BK2425" s="7" t="s">
        <v>105</v>
      </c>
      <c r="BL2425" s="7" t="s">
        <v>103</v>
      </c>
      <c r="BN2425"/>
      <c r="BO2425"/>
      <c r="BP2425"/>
      <c r="BQ2425"/>
      <c r="BR2425"/>
      <c r="BS2425"/>
      <c r="BT2425"/>
      <c r="BU2425"/>
      <c r="BV2425"/>
      <c r="BW2425"/>
      <c r="BX2425"/>
      <c r="BY2425" s="8">
        <v>134353</v>
      </c>
      <c r="BZ2425" s="9" t="s">
        <v>106</v>
      </c>
    </row>
    <row r="2426" spans="1:78" s="7" customFormat="1" hidden="1" x14ac:dyDescent="0.25">
      <c r="A2426" s="7" t="str">
        <f t="shared" si="37"/>
        <v>ADPW*</v>
      </c>
      <c r="B2426" s="6" t="s">
        <v>7835</v>
      </c>
      <c r="C2426" s="6" t="s">
        <v>7836</v>
      </c>
      <c r="D2426" s="6" t="s">
        <v>7830</v>
      </c>
      <c r="E2426" s="6" t="s">
        <v>7831</v>
      </c>
      <c r="F2426"/>
      <c r="G2426"/>
      <c r="H2426" s="6" t="s">
        <v>80</v>
      </c>
      <c r="I2426"/>
      <c r="J2426" s="6" t="s">
        <v>81</v>
      </c>
      <c r="K2426" s="6" t="s">
        <v>82</v>
      </c>
      <c r="L2426" s="6" t="s">
        <v>156</v>
      </c>
      <c r="M2426" s="6" t="s">
        <v>84</v>
      </c>
      <c r="N2426" s="6" t="s">
        <v>85</v>
      </c>
      <c r="O2426" s="6" t="s">
        <v>157</v>
      </c>
      <c r="P2426" s="6" t="s">
        <v>108</v>
      </c>
      <c r="Q2426" s="6" t="s">
        <v>109</v>
      </c>
      <c r="R2426" s="6" t="s">
        <v>110</v>
      </c>
      <c r="S2426" s="6" t="s">
        <v>109</v>
      </c>
      <c r="T2426" s="6" t="s">
        <v>110</v>
      </c>
      <c r="U2426" s="6" t="s">
        <v>91</v>
      </c>
      <c r="V2426" s="6" t="s">
        <v>91</v>
      </c>
      <c r="W2426" s="6" t="s">
        <v>80</v>
      </c>
      <c r="X2426" s="6" t="s">
        <v>80</v>
      </c>
      <c r="Y2426" s="6" t="s">
        <v>92</v>
      </c>
      <c r="Z2426" s="6" t="s">
        <v>80</v>
      </c>
      <c r="AA2426" s="6" t="s">
        <v>93</v>
      </c>
      <c r="AB2426"/>
      <c r="AC2426"/>
      <c r="AD2426"/>
      <c r="AE2426" t="str">
        <f>VLOOKUP(E2426,'Synthèse ventes'!$A$5:$C$2461,3,0)</f>
        <v>Rond Ø250 OTTOFUCHS BETA x 108,95 Kg</v>
      </c>
      <c r="AF2426" t="str">
        <f>VLOOKUP(E2426,'Synthèse ventes'!$A$5:$C$2461,2,0)</f>
        <v>OTTO F.</v>
      </c>
      <c r="AG2426"/>
      <c r="AH2426"/>
      <c r="AI2426"/>
      <c r="AJ2426"/>
      <c r="AK2426" s="6" t="s">
        <v>92</v>
      </c>
      <c r="AL2426" s="6" t="s">
        <v>7832</v>
      </c>
      <c r="AM2426" s="6" t="s">
        <v>95</v>
      </c>
      <c r="AN2426" s="6" t="s">
        <v>96</v>
      </c>
      <c r="AO2426" s="6" t="s">
        <v>3439</v>
      </c>
      <c r="AP2426" s="6" t="s">
        <v>80</v>
      </c>
      <c r="AQ2426" s="6" t="s">
        <v>80</v>
      </c>
      <c r="AR2426" s="6" t="s">
        <v>7651</v>
      </c>
      <c r="AS2426" s="6" t="s">
        <v>628</v>
      </c>
      <c r="AT2426"/>
      <c r="AU2426" s="6" t="s">
        <v>80</v>
      </c>
      <c r="AV2426" s="6" t="s">
        <v>100</v>
      </c>
      <c r="AW2426"/>
      <c r="AX2426"/>
      <c r="AY2426"/>
      <c r="AZ2426"/>
      <c r="BA2426"/>
      <c r="BB2426"/>
      <c r="BC2426"/>
      <c r="BD2426" s="6" t="s">
        <v>7808</v>
      </c>
      <c r="BE2426" s="7" t="s">
        <v>102</v>
      </c>
      <c r="BG2426" s="7" t="s">
        <v>103</v>
      </c>
      <c r="BH2426" s="7">
        <v>2018</v>
      </c>
      <c r="BI2426" s="7" t="s">
        <v>104</v>
      </c>
      <c r="BJ2426" s="7" t="s">
        <v>105</v>
      </c>
      <c r="BK2426" s="7" t="s">
        <v>105</v>
      </c>
      <c r="BL2426" s="7" t="s">
        <v>103</v>
      </c>
      <c r="BN2426"/>
      <c r="BO2426"/>
      <c r="BP2426"/>
      <c r="BQ2426"/>
      <c r="BR2426"/>
      <c r="BS2426"/>
      <c r="BT2426"/>
      <c r="BU2426"/>
      <c r="BV2426"/>
      <c r="BW2426"/>
      <c r="BX2426"/>
      <c r="BY2426" s="8">
        <v>115911</v>
      </c>
      <c r="BZ2426" s="9" t="s">
        <v>106</v>
      </c>
    </row>
    <row r="2427" spans="1:78" s="7" customFormat="1" hidden="1" x14ac:dyDescent="0.25">
      <c r="A2427" s="7" t="str">
        <f t="shared" si="37"/>
        <v>ADOA*</v>
      </c>
      <c r="B2427" s="6" t="s">
        <v>7837</v>
      </c>
      <c r="C2427" s="6" t="s">
        <v>7838</v>
      </c>
      <c r="D2427" s="6" t="s">
        <v>7741</v>
      </c>
      <c r="E2427" s="6" t="s">
        <v>7742</v>
      </c>
      <c r="F2427"/>
      <c r="G2427"/>
      <c r="H2427" s="6" t="s">
        <v>80</v>
      </c>
      <c r="I2427"/>
      <c r="J2427" s="6" t="s">
        <v>81</v>
      </c>
      <c r="K2427" s="6" t="s">
        <v>82</v>
      </c>
      <c r="L2427" s="6" t="s">
        <v>5005</v>
      </c>
      <c r="M2427" s="6" t="s">
        <v>84</v>
      </c>
      <c r="N2427" s="6" t="s">
        <v>85</v>
      </c>
      <c r="O2427" s="6" t="s">
        <v>86</v>
      </c>
      <c r="P2427" s="6" t="s">
        <v>1791</v>
      </c>
      <c r="Q2427" s="6" t="s">
        <v>1634</v>
      </c>
      <c r="R2427" s="6" t="s">
        <v>1894</v>
      </c>
      <c r="S2427" s="6" t="s">
        <v>1634</v>
      </c>
      <c r="T2427" s="6" t="s">
        <v>1894</v>
      </c>
      <c r="U2427" s="6" t="s">
        <v>2509</v>
      </c>
      <c r="V2427" s="6" t="s">
        <v>91</v>
      </c>
      <c r="W2427" s="6" t="s">
        <v>80</v>
      </c>
      <c r="X2427" s="6" t="s">
        <v>80</v>
      </c>
      <c r="Y2427" s="6" t="s">
        <v>92</v>
      </c>
      <c r="Z2427" s="6" t="s">
        <v>80</v>
      </c>
      <c r="AA2427" s="6" t="s">
        <v>93</v>
      </c>
      <c r="AB2427"/>
      <c r="AC2427"/>
      <c r="AD2427"/>
      <c r="AE2427" t="str">
        <f>VLOOKUP(E2427,'Synthèse ventes'!$A$5:$C$2461,3,0)</f>
        <v>Rond Ø203 ARCONIC BETA - 168,74 Kg</v>
      </c>
      <c r="AF2427" t="str">
        <f>VLOOKUP(E2427,'Synthèse ventes'!$A$5:$C$2461,2,0)</f>
        <v>ARCONIC L</v>
      </c>
      <c r="AG2427"/>
      <c r="AH2427"/>
      <c r="AI2427"/>
      <c r="AJ2427"/>
      <c r="AK2427" s="6" t="s">
        <v>92</v>
      </c>
      <c r="AL2427" s="6" t="s">
        <v>7743</v>
      </c>
      <c r="AM2427" s="6" t="s">
        <v>95</v>
      </c>
      <c r="AN2427" s="6" t="s">
        <v>145</v>
      </c>
      <c r="AO2427" s="6" t="s">
        <v>97</v>
      </c>
      <c r="AP2427" s="6" t="s">
        <v>80</v>
      </c>
      <c r="AQ2427" s="6" t="s">
        <v>80</v>
      </c>
      <c r="AR2427" s="6" t="s">
        <v>7744</v>
      </c>
      <c r="AS2427" s="6" t="s">
        <v>628</v>
      </c>
      <c r="AT2427"/>
      <c r="AU2427" s="6" t="s">
        <v>80</v>
      </c>
      <c r="AV2427" s="6" t="s">
        <v>100</v>
      </c>
      <c r="AW2427"/>
      <c r="AX2427"/>
      <c r="AY2427"/>
      <c r="AZ2427"/>
      <c r="BA2427"/>
      <c r="BB2427"/>
      <c r="BC2427"/>
      <c r="BD2427" s="6" t="s">
        <v>7808</v>
      </c>
      <c r="BE2427" s="7" t="s">
        <v>102</v>
      </c>
      <c r="BG2427" s="7" t="s">
        <v>103</v>
      </c>
      <c r="BH2427" s="7">
        <v>2018</v>
      </c>
      <c r="BI2427" s="7" t="s">
        <v>104</v>
      </c>
      <c r="BJ2427" s="7" t="s">
        <v>105</v>
      </c>
      <c r="BK2427" s="7" t="s">
        <v>105</v>
      </c>
      <c r="BL2427" s="7" t="s">
        <v>103</v>
      </c>
      <c r="BN2427"/>
      <c r="BO2427"/>
      <c r="BP2427"/>
      <c r="BQ2427"/>
      <c r="BR2427"/>
      <c r="BS2427"/>
      <c r="BT2427"/>
      <c r="BU2427"/>
      <c r="BV2427"/>
      <c r="BW2427"/>
      <c r="BX2427"/>
      <c r="BY2427" s="8">
        <v>50654</v>
      </c>
      <c r="BZ2427" s="9" t="s">
        <v>106</v>
      </c>
    </row>
    <row r="2428" spans="1:78" s="7" customFormat="1" hidden="1" x14ac:dyDescent="0.25">
      <c r="A2428" s="7" t="str">
        <f t="shared" si="37"/>
        <v>ADPQ*</v>
      </c>
      <c r="B2428" s="6" t="s">
        <v>7839</v>
      </c>
      <c r="C2428" s="6" t="s">
        <v>7840</v>
      </c>
      <c r="D2428" s="6" t="s">
        <v>7748</v>
      </c>
      <c r="E2428" s="6" t="s">
        <v>7749</v>
      </c>
      <c r="F2428"/>
      <c r="G2428"/>
      <c r="H2428" s="6" t="s">
        <v>80</v>
      </c>
      <c r="I2428"/>
      <c r="J2428" s="6" t="s">
        <v>81</v>
      </c>
      <c r="K2428" s="6" t="s">
        <v>82</v>
      </c>
      <c r="L2428" s="6" t="s">
        <v>5005</v>
      </c>
      <c r="M2428" s="6" t="s">
        <v>84</v>
      </c>
      <c r="N2428" s="6" t="s">
        <v>85</v>
      </c>
      <c r="O2428" s="6" t="s">
        <v>86</v>
      </c>
      <c r="P2428" s="6" t="s">
        <v>87</v>
      </c>
      <c r="Q2428" s="6" t="s">
        <v>1800</v>
      </c>
      <c r="R2428" s="6" t="s">
        <v>1800</v>
      </c>
      <c r="S2428" s="6" t="s">
        <v>1800</v>
      </c>
      <c r="T2428" s="6" t="s">
        <v>1801</v>
      </c>
      <c r="U2428" s="6" t="s">
        <v>90</v>
      </c>
      <c r="V2428" s="6" t="s">
        <v>91</v>
      </c>
      <c r="W2428" s="6" t="s">
        <v>80</v>
      </c>
      <c r="X2428" s="6" t="s">
        <v>80</v>
      </c>
      <c r="Y2428" s="6" t="s">
        <v>92</v>
      </c>
      <c r="Z2428" s="6" t="s">
        <v>80</v>
      </c>
      <c r="AA2428" s="6" t="s">
        <v>93</v>
      </c>
      <c r="AB2428"/>
      <c r="AC2428"/>
      <c r="AD2428"/>
      <c r="AE2428" t="str">
        <f>VLOOKUP(E2428,'Synthèse ventes'!$A$5:$C$2461,3,0)</f>
        <v>Rond Ø250 ARCONIC  x 120 Kg</v>
      </c>
      <c r="AF2428" t="str">
        <f>VLOOKUP(E2428,'Synthèse ventes'!$A$5:$C$2461,2,0)</f>
        <v>ARCONIC L</v>
      </c>
      <c r="AG2428"/>
      <c r="AH2428"/>
      <c r="AI2428"/>
      <c r="AJ2428"/>
      <c r="AK2428" s="6" t="s">
        <v>80</v>
      </c>
      <c r="AL2428" s="6" t="s">
        <v>7750</v>
      </c>
      <c r="AM2428" s="6" t="s">
        <v>95</v>
      </c>
      <c r="AN2428" s="6" t="s">
        <v>234</v>
      </c>
      <c r="AO2428" s="6" t="s">
        <v>97</v>
      </c>
      <c r="AP2428" s="6" t="s">
        <v>80</v>
      </c>
      <c r="AQ2428" s="6" t="s">
        <v>80</v>
      </c>
      <c r="AR2428" s="6" t="s">
        <v>7519</v>
      </c>
      <c r="AS2428" s="6" t="s">
        <v>573</v>
      </c>
      <c r="AT2428"/>
      <c r="AU2428" s="6" t="s">
        <v>80</v>
      </c>
      <c r="AV2428" s="6" t="s">
        <v>100</v>
      </c>
      <c r="AW2428"/>
      <c r="AX2428"/>
      <c r="AY2428"/>
      <c r="AZ2428"/>
      <c r="BA2428"/>
      <c r="BB2428"/>
      <c r="BC2428"/>
      <c r="BD2428" s="6" t="s">
        <v>7808</v>
      </c>
      <c r="BE2428" s="7" t="s">
        <v>102</v>
      </c>
      <c r="BG2428" s="7" t="s">
        <v>103</v>
      </c>
      <c r="BH2428" s="7">
        <v>2018</v>
      </c>
      <c r="BI2428" s="7" t="s">
        <v>104</v>
      </c>
      <c r="BJ2428" s="7" t="s">
        <v>105</v>
      </c>
      <c r="BK2428" s="7" t="s">
        <v>105</v>
      </c>
      <c r="BL2428" s="7" t="s">
        <v>103</v>
      </c>
      <c r="BN2428"/>
      <c r="BO2428"/>
      <c r="BP2428"/>
      <c r="BQ2428"/>
      <c r="BR2428"/>
      <c r="BS2428"/>
      <c r="BT2428"/>
      <c r="BU2428"/>
      <c r="BV2428"/>
      <c r="BW2428"/>
      <c r="BX2428"/>
      <c r="BY2428" s="8">
        <v>123747</v>
      </c>
      <c r="BZ2428" s="9" t="s">
        <v>106</v>
      </c>
    </row>
    <row r="2429" spans="1:78" s="7" customFormat="1" hidden="1" x14ac:dyDescent="0.25">
      <c r="A2429" s="7" t="str">
        <f t="shared" si="37"/>
        <v>ADOA*</v>
      </c>
      <c r="B2429" s="6" t="s">
        <v>7841</v>
      </c>
      <c r="C2429" s="6" t="s">
        <v>7838</v>
      </c>
      <c r="D2429" s="6" t="s">
        <v>7741</v>
      </c>
      <c r="E2429" s="6" t="s">
        <v>7742</v>
      </c>
      <c r="F2429"/>
      <c r="G2429"/>
      <c r="H2429" s="6" t="s">
        <v>80</v>
      </c>
      <c r="I2429"/>
      <c r="J2429" s="6" t="s">
        <v>81</v>
      </c>
      <c r="K2429" s="6" t="s">
        <v>82</v>
      </c>
      <c r="L2429" s="6" t="s">
        <v>5005</v>
      </c>
      <c r="M2429" s="6" t="s">
        <v>84</v>
      </c>
      <c r="N2429" s="6" t="s">
        <v>85</v>
      </c>
      <c r="O2429" s="6" t="s">
        <v>86</v>
      </c>
      <c r="P2429" s="6" t="s">
        <v>108</v>
      </c>
      <c r="Q2429" s="6" t="s">
        <v>109</v>
      </c>
      <c r="R2429" s="6" t="s">
        <v>110</v>
      </c>
      <c r="S2429" s="6" t="s">
        <v>109</v>
      </c>
      <c r="T2429" s="6" t="s">
        <v>110</v>
      </c>
      <c r="U2429" s="6" t="s">
        <v>91</v>
      </c>
      <c r="V2429" s="6" t="s">
        <v>91</v>
      </c>
      <c r="W2429" s="6" t="s">
        <v>80</v>
      </c>
      <c r="X2429" s="6" t="s">
        <v>80</v>
      </c>
      <c r="Y2429" s="6" t="s">
        <v>92</v>
      </c>
      <c r="Z2429" s="6" t="s">
        <v>80</v>
      </c>
      <c r="AA2429" s="6" t="s">
        <v>93</v>
      </c>
      <c r="AB2429"/>
      <c r="AC2429"/>
      <c r="AD2429"/>
      <c r="AE2429" t="str">
        <f>VLOOKUP(E2429,'Synthèse ventes'!$A$5:$C$2461,3,0)</f>
        <v>Rond Ø203 ARCONIC BETA - 168,74 Kg</v>
      </c>
      <c r="AF2429" t="str">
        <f>VLOOKUP(E2429,'Synthèse ventes'!$A$5:$C$2461,2,0)</f>
        <v>ARCONIC L</v>
      </c>
      <c r="AG2429"/>
      <c r="AH2429"/>
      <c r="AI2429"/>
      <c r="AJ2429"/>
      <c r="AK2429" s="6" t="s">
        <v>92</v>
      </c>
      <c r="AL2429" s="6" t="s">
        <v>7743</v>
      </c>
      <c r="AM2429" s="6" t="s">
        <v>95</v>
      </c>
      <c r="AN2429" s="6" t="s">
        <v>145</v>
      </c>
      <c r="AO2429" s="6" t="s">
        <v>97</v>
      </c>
      <c r="AP2429" s="6" t="s">
        <v>80</v>
      </c>
      <c r="AQ2429" s="6" t="s">
        <v>80</v>
      </c>
      <c r="AR2429" s="6" t="s">
        <v>7744</v>
      </c>
      <c r="AS2429" s="6" t="s">
        <v>628</v>
      </c>
      <c r="AT2429"/>
      <c r="AU2429" s="6" t="s">
        <v>80</v>
      </c>
      <c r="AV2429" s="6" t="s">
        <v>100</v>
      </c>
      <c r="AW2429"/>
      <c r="AX2429"/>
      <c r="AY2429"/>
      <c r="AZ2429"/>
      <c r="BA2429"/>
      <c r="BB2429"/>
      <c r="BC2429"/>
      <c r="BD2429" s="6" t="s">
        <v>7808</v>
      </c>
      <c r="BE2429" s="7" t="s">
        <v>102</v>
      </c>
      <c r="BG2429" s="7" t="s">
        <v>103</v>
      </c>
      <c r="BH2429" s="7">
        <v>2018</v>
      </c>
      <c r="BI2429" s="7" t="s">
        <v>104</v>
      </c>
      <c r="BJ2429" s="7" t="s">
        <v>105</v>
      </c>
      <c r="BK2429" s="7" t="s">
        <v>105</v>
      </c>
      <c r="BL2429" s="7" t="s">
        <v>103</v>
      </c>
      <c r="BN2429"/>
      <c r="BO2429"/>
      <c r="BP2429"/>
      <c r="BQ2429"/>
      <c r="BR2429"/>
      <c r="BS2429"/>
      <c r="BT2429"/>
      <c r="BU2429"/>
      <c r="BV2429"/>
      <c r="BW2429"/>
      <c r="BX2429"/>
      <c r="BY2429" s="8">
        <v>22510</v>
      </c>
      <c r="BZ2429" s="9" t="s">
        <v>106</v>
      </c>
    </row>
    <row r="2430" spans="1:78" s="7" customFormat="1" hidden="1" x14ac:dyDescent="0.25">
      <c r="A2430" s="7" t="str">
        <f t="shared" si="37"/>
        <v>ADPQ*</v>
      </c>
      <c r="B2430" s="6" t="s">
        <v>7842</v>
      </c>
      <c r="C2430" s="6" t="s">
        <v>7840</v>
      </c>
      <c r="D2430" s="6" t="s">
        <v>7748</v>
      </c>
      <c r="E2430" s="6" t="s">
        <v>7749</v>
      </c>
      <c r="F2430"/>
      <c r="G2430"/>
      <c r="H2430" s="6" t="s">
        <v>80</v>
      </c>
      <c r="I2430"/>
      <c r="J2430" s="6" t="s">
        <v>81</v>
      </c>
      <c r="K2430" s="6" t="s">
        <v>82</v>
      </c>
      <c r="L2430" s="6" t="s">
        <v>5005</v>
      </c>
      <c r="M2430" s="6" t="s">
        <v>84</v>
      </c>
      <c r="N2430" s="6" t="s">
        <v>85</v>
      </c>
      <c r="O2430" s="6" t="s">
        <v>86</v>
      </c>
      <c r="P2430" s="6" t="s">
        <v>108</v>
      </c>
      <c r="Q2430" s="6" t="s">
        <v>109</v>
      </c>
      <c r="R2430" s="6" t="s">
        <v>110</v>
      </c>
      <c r="S2430" s="6" t="s">
        <v>109</v>
      </c>
      <c r="T2430" s="6" t="s">
        <v>110</v>
      </c>
      <c r="U2430" s="6" t="s">
        <v>91</v>
      </c>
      <c r="V2430" s="6" t="s">
        <v>91</v>
      </c>
      <c r="W2430" s="6" t="s">
        <v>80</v>
      </c>
      <c r="X2430" s="6" t="s">
        <v>80</v>
      </c>
      <c r="Y2430" s="6" t="s">
        <v>92</v>
      </c>
      <c r="Z2430" s="6" t="s">
        <v>80</v>
      </c>
      <c r="AA2430" s="6" t="s">
        <v>93</v>
      </c>
      <c r="AB2430"/>
      <c r="AC2430"/>
      <c r="AD2430"/>
      <c r="AE2430" t="str">
        <f>VLOOKUP(E2430,'Synthèse ventes'!$A$5:$C$2461,3,0)</f>
        <v>Rond Ø250 ARCONIC  x 120 Kg</v>
      </c>
      <c r="AF2430" t="str">
        <f>VLOOKUP(E2430,'Synthèse ventes'!$A$5:$C$2461,2,0)</f>
        <v>ARCONIC L</v>
      </c>
      <c r="AG2430"/>
      <c r="AH2430"/>
      <c r="AI2430"/>
      <c r="AJ2430"/>
      <c r="AK2430" s="6" t="s">
        <v>80</v>
      </c>
      <c r="AL2430" s="6" t="s">
        <v>7750</v>
      </c>
      <c r="AM2430" s="6" t="s">
        <v>95</v>
      </c>
      <c r="AN2430" s="6" t="s">
        <v>234</v>
      </c>
      <c r="AO2430" s="6" t="s">
        <v>97</v>
      </c>
      <c r="AP2430" s="6" t="s">
        <v>80</v>
      </c>
      <c r="AQ2430" s="6" t="s">
        <v>80</v>
      </c>
      <c r="AR2430" s="6" t="s">
        <v>7519</v>
      </c>
      <c r="AS2430" s="6" t="s">
        <v>573</v>
      </c>
      <c r="AT2430"/>
      <c r="AU2430" s="6" t="s">
        <v>80</v>
      </c>
      <c r="AV2430" s="6" t="s">
        <v>100</v>
      </c>
      <c r="AW2430"/>
      <c r="AX2430"/>
      <c r="AY2430"/>
      <c r="AZ2430"/>
      <c r="BA2430"/>
      <c r="BB2430"/>
      <c r="BC2430"/>
      <c r="BD2430" s="6" t="s">
        <v>7808</v>
      </c>
      <c r="BE2430" s="7" t="s">
        <v>102</v>
      </c>
      <c r="BG2430" s="7" t="s">
        <v>103</v>
      </c>
      <c r="BH2430" s="7">
        <v>2018</v>
      </c>
      <c r="BI2430" s="7" t="s">
        <v>104</v>
      </c>
      <c r="BJ2430" s="7" t="s">
        <v>105</v>
      </c>
      <c r="BK2430" s="7" t="s">
        <v>105</v>
      </c>
      <c r="BL2430" s="7" t="s">
        <v>103</v>
      </c>
      <c r="BN2430"/>
      <c r="BO2430"/>
      <c r="BP2430"/>
      <c r="BQ2430"/>
      <c r="BR2430"/>
      <c r="BS2430"/>
      <c r="BT2430"/>
      <c r="BU2430"/>
      <c r="BV2430"/>
      <c r="BW2430"/>
      <c r="BX2430"/>
      <c r="BY2430" s="8">
        <v>117668</v>
      </c>
      <c r="BZ2430" s="9" t="s">
        <v>106</v>
      </c>
    </row>
    <row r="2431" spans="1:78" s="7" customFormat="1" hidden="1" x14ac:dyDescent="0.25">
      <c r="A2431" s="7" t="str">
        <f t="shared" si="37"/>
        <v>ADJV*</v>
      </c>
      <c r="B2431" s="6" t="s">
        <v>7843</v>
      </c>
      <c r="C2431" s="6" t="s">
        <v>7844</v>
      </c>
      <c r="D2431" s="6" t="s">
        <v>7845</v>
      </c>
      <c r="E2431" s="6" t="s">
        <v>7846</v>
      </c>
      <c r="F2431"/>
      <c r="G2431"/>
      <c r="H2431" s="6" t="s">
        <v>80</v>
      </c>
      <c r="I2431"/>
      <c r="J2431" s="6" t="s">
        <v>81</v>
      </c>
      <c r="K2431" s="6" t="s">
        <v>82</v>
      </c>
      <c r="L2431" s="6" t="s">
        <v>137</v>
      </c>
      <c r="M2431" s="6" t="s">
        <v>84</v>
      </c>
      <c r="N2431" s="6" t="s">
        <v>85</v>
      </c>
      <c r="O2431" s="6" t="s">
        <v>138</v>
      </c>
      <c r="P2431" s="6" t="s">
        <v>219</v>
      </c>
      <c r="Q2431" s="6" t="s">
        <v>588</v>
      </c>
      <c r="R2431" s="35" t="s">
        <v>588</v>
      </c>
      <c r="S2431" s="6" t="s">
        <v>588</v>
      </c>
      <c r="T2431" s="35" t="s">
        <v>1322</v>
      </c>
      <c r="U2431" s="32" t="s">
        <v>282</v>
      </c>
      <c r="V2431" s="32" t="s">
        <v>223</v>
      </c>
      <c r="W2431" s="6" t="s">
        <v>80</v>
      </c>
      <c r="X2431" s="6" t="s">
        <v>80</v>
      </c>
      <c r="Y2431" s="6" t="s">
        <v>92</v>
      </c>
      <c r="Z2431" s="6" t="s">
        <v>80</v>
      </c>
      <c r="AA2431" s="6" t="s">
        <v>6565</v>
      </c>
      <c r="AB2431"/>
      <c r="AC2431"/>
      <c r="AD2431"/>
      <c r="AE2431" t="str">
        <f>VLOOKUP(E2431,'Synthèse ventes'!$A$5:$C$2461,3,0)</f>
        <v>Rond Ø200 PLYMOUTH</v>
      </c>
      <c r="AF2431" t="str">
        <f>VLOOKUP(E2431,'Synthèse ventes'!$A$5:$C$2461,2,0)</f>
        <v>PLYMOUTH</v>
      </c>
      <c r="AG2431"/>
      <c r="AH2431"/>
      <c r="AI2431"/>
      <c r="AJ2431"/>
      <c r="AK2431" s="6" t="s">
        <v>80</v>
      </c>
      <c r="AL2431" s="6" t="s">
        <v>7847</v>
      </c>
      <c r="AM2431" s="6" t="s">
        <v>95</v>
      </c>
      <c r="AN2431" s="6" t="s">
        <v>2181</v>
      </c>
      <c r="AO2431" s="6" t="s">
        <v>225</v>
      </c>
      <c r="AP2431" s="6" t="s">
        <v>80</v>
      </c>
      <c r="AQ2431" s="6" t="s">
        <v>80</v>
      </c>
      <c r="AR2431" s="6" t="s">
        <v>7848</v>
      </c>
      <c r="AS2431" s="6" t="s">
        <v>628</v>
      </c>
      <c r="AT2431"/>
      <c r="AU2431" s="6" t="s">
        <v>80</v>
      </c>
      <c r="AV2431" s="6" t="s">
        <v>100</v>
      </c>
      <c r="AW2431"/>
      <c r="AX2431"/>
      <c r="AY2431"/>
      <c r="AZ2431"/>
      <c r="BA2431"/>
      <c r="BB2431"/>
      <c r="BC2431"/>
      <c r="BD2431" s="6" t="s">
        <v>7849</v>
      </c>
      <c r="BE2431" s="7" t="s">
        <v>102</v>
      </c>
      <c r="BG2431" s="7" t="s">
        <v>103</v>
      </c>
      <c r="BH2431" s="7">
        <v>2018</v>
      </c>
      <c r="BI2431" s="7" t="s">
        <v>104</v>
      </c>
      <c r="BJ2431" s="7" t="s">
        <v>105</v>
      </c>
      <c r="BK2431" s="7" t="s">
        <v>105</v>
      </c>
      <c r="BL2431" s="7" t="s">
        <v>103</v>
      </c>
      <c r="BN2431"/>
      <c r="BO2431"/>
      <c r="BP2431"/>
      <c r="BQ2431"/>
      <c r="BR2431"/>
      <c r="BS2431"/>
      <c r="BT2431"/>
      <c r="BU2431"/>
      <c r="BV2431"/>
      <c r="BW2431"/>
      <c r="BX2431"/>
      <c r="BY2431" s="8">
        <v>105121</v>
      </c>
      <c r="BZ2431" s="9" t="s">
        <v>106</v>
      </c>
    </row>
    <row r="2432" spans="1:78" s="7" customFormat="1" hidden="1" x14ac:dyDescent="0.25">
      <c r="A2432" s="7" t="str">
        <f t="shared" si="37"/>
        <v>ADJV*</v>
      </c>
      <c r="B2432" s="6" t="s">
        <v>7850</v>
      </c>
      <c r="C2432" s="6" t="s">
        <v>7844</v>
      </c>
      <c r="D2432" s="6" t="s">
        <v>7845</v>
      </c>
      <c r="E2432" s="6" t="s">
        <v>7846</v>
      </c>
      <c r="F2432"/>
      <c r="G2432"/>
      <c r="H2432" s="6" t="s">
        <v>80</v>
      </c>
      <c r="I2432"/>
      <c r="J2432" s="6" t="s">
        <v>81</v>
      </c>
      <c r="K2432" s="6" t="s">
        <v>82</v>
      </c>
      <c r="L2432" s="6" t="s">
        <v>137</v>
      </c>
      <c r="M2432" s="6" t="s">
        <v>84</v>
      </c>
      <c r="N2432" s="6" t="s">
        <v>85</v>
      </c>
      <c r="O2432" s="6" t="s">
        <v>138</v>
      </c>
      <c r="P2432" s="6" t="s">
        <v>7851</v>
      </c>
      <c r="Q2432" s="6" t="s">
        <v>7852</v>
      </c>
      <c r="R2432" s="35" t="s">
        <v>7853</v>
      </c>
      <c r="S2432" s="6" t="s">
        <v>7852</v>
      </c>
      <c r="T2432" s="35" t="s">
        <v>7853</v>
      </c>
      <c r="U2432" s="32" t="s">
        <v>7852</v>
      </c>
      <c r="V2432" s="32" t="s">
        <v>7854</v>
      </c>
      <c r="W2432" s="6" t="s">
        <v>80</v>
      </c>
      <c r="X2432" s="6" t="s">
        <v>80</v>
      </c>
      <c r="Y2432" s="6" t="s">
        <v>92</v>
      </c>
      <c r="Z2432" s="6" t="s">
        <v>80</v>
      </c>
      <c r="AA2432" s="6" t="s">
        <v>93</v>
      </c>
      <c r="AB2432"/>
      <c r="AC2432"/>
      <c r="AD2432"/>
      <c r="AE2432" t="str">
        <f>VLOOKUP(E2432,'Synthèse ventes'!$A$5:$C$2461,3,0)</f>
        <v>Rond Ø200 PLYMOUTH</v>
      </c>
      <c r="AF2432" t="str">
        <f>VLOOKUP(E2432,'Synthèse ventes'!$A$5:$C$2461,2,0)</f>
        <v>PLYMOUTH</v>
      </c>
      <c r="AG2432"/>
      <c r="AH2432"/>
      <c r="AI2432"/>
      <c r="AJ2432"/>
      <c r="AK2432" s="6" t="s">
        <v>80</v>
      </c>
      <c r="AL2432" s="6" t="s">
        <v>7847</v>
      </c>
      <c r="AM2432" s="6" t="s">
        <v>95</v>
      </c>
      <c r="AN2432" s="6" t="s">
        <v>2181</v>
      </c>
      <c r="AO2432" s="6" t="s">
        <v>225</v>
      </c>
      <c r="AP2432" s="6" t="s">
        <v>80</v>
      </c>
      <c r="AQ2432" s="6" t="s">
        <v>80</v>
      </c>
      <c r="AR2432" s="6" t="s">
        <v>7848</v>
      </c>
      <c r="AS2432" s="6" t="s">
        <v>628</v>
      </c>
      <c r="AT2432"/>
      <c r="AU2432" s="6" t="s">
        <v>80</v>
      </c>
      <c r="AV2432" s="6" t="s">
        <v>100</v>
      </c>
      <c r="AW2432"/>
      <c r="AX2432"/>
      <c r="AY2432"/>
      <c r="AZ2432"/>
      <c r="BA2432"/>
      <c r="BB2432"/>
      <c r="BC2432"/>
      <c r="BD2432" s="6" t="s">
        <v>7849</v>
      </c>
      <c r="BE2432" s="7" t="s">
        <v>102</v>
      </c>
      <c r="BG2432" s="7" t="s">
        <v>103</v>
      </c>
      <c r="BH2432" s="7">
        <v>2018</v>
      </c>
      <c r="BI2432" s="7" t="s">
        <v>104</v>
      </c>
      <c r="BJ2432" s="7" t="s">
        <v>105</v>
      </c>
      <c r="BK2432" s="7" t="s">
        <v>105</v>
      </c>
      <c r="BL2432" s="7" t="s">
        <v>103</v>
      </c>
      <c r="BN2432"/>
      <c r="BO2432"/>
      <c r="BP2432"/>
      <c r="BQ2432"/>
      <c r="BR2432"/>
      <c r="BS2432"/>
      <c r="BT2432"/>
      <c r="BU2432"/>
      <c r="BV2432"/>
      <c r="BW2432"/>
      <c r="BX2432"/>
      <c r="BY2432" s="8">
        <v>88774</v>
      </c>
      <c r="BZ2432" s="9" t="s">
        <v>106</v>
      </c>
    </row>
    <row r="2433" spans="1:78" s="7" customFormat="1" hidden="1" x14ac:dyDescent="0.25">
      <c r="A2433" s="7" t="str">
        <f t="shared" si="37"/>
        <v>ADOA*</v>
      </c>
      <c r="B2433" s="6" t="s">
        <v>7855</v>
      </c>
      <c r="C2433" s="6" t="s">
        <v>7856</v>
      </c>
      <c r="D2433" s="6" t="s">
        <v>7741</v>
      </c>
      <c r="E2433" s="6" t="s">
        <v>7742</v>
      </c>
      <c r="F2433"/>
      <c r="G2433"/>
      <c r="H2433" s="6" t="s">
        <v>80</v>
      </c>
      <c r="I2433"/>
      <c r="J2433" s="6" t="s">
        <v>81</v>
      </c>
      <c r="K2433" s="6" t="s">
        <v>82</v>
      </c>
      <c r="L2433" s="6" t="s">
        <v>156</v>
      </c>
      <c r="M2433" s="6" t="s">
        <v>84</v>
      </c>
      <c r="N2433" s="6" t="s">
        <v>85</v>
      </c>
      <c r="O2433" s="6" t="s">
        <v>157</v>
      </c>
      <c r="P2433" s="6" t="s">
        <v>108</v>
      </c>
      <c r="Q2433" s="6" t="s">
        <v>109</v>
      </c>
      <c r="R2433" s="6" t="s">
        <v>110</v>
      </c>
      <c r="S2433" s="6" t="s">
        <v>109</v>
      </c>
      <c r="T2433" s="6" t="s">
        <v>110</v>
      </c>
      <c r="U2433" s="6" t="s">
        <v>91</v>
      </c>
      <c r="V2433" s="6" t="s">
        <v>91</v>
      </c>
      <c r="W2433" s="6" t="s">
        <v>117</v>
      </c>
      <c r="X2433" s="6" t="s">
        <v>91</v>
      </c>
      <c r="Y2433" s="6" t="s">
        <v>92</v>
      </c>
      <c r="Z2433" s="6" t="s">
        <v>92</v>
      </c>
      <c r="AA2433" s="6" t="s">
        <v>93</v>
      </c>
      <c r="AB2433"/>
      <c r="AC2433"/>
      <c r="AD2433"/>
      <c r="AE2433" t="str">
        <f>VLOOKUP(E2433,'Synthèse ventes'!$A$5:$C$2461,3,0)</f>
        <v>Rond Ø203 ARCONIC BETA - 168,74 Kg</v>
      </c>
      <c r="AF2433" t="str">
        <f>VLOOKUP(E2433,'Synthèse ventes'!$A$5:$C$2461,2,0)</f>
        <v>ARCONIC L</v>
      </c>
      <c r="AG2433"/>
      <c r="AH2433"/>
      <c r="AI2433"/>
      <c r="AJ2433"/>
      <c r="AK2433" s="6" t="s">
        <v>92</v>
      </c>
      <c r="AL2433" s="6" t="s">
        <v>7743</v>
      </c>
      <c r="AM2433" s="6" t="s">
        <v>95</v>
      </c>
      <c r="AN2433" s="6" t="s">
        <v>145</v>
      </c>
      <c r="AO2433" s="6" t="s">
        <v>225</v>
      </c>
      <c r="AP2433" s="6" t="s">
        <v>80</v>
      </c>
      <c r="AQ2433" s="6" t="s">
        <v>80</v>
      </c>
      <c r="AR2433" s="6" t="s">
        <v>7744</v>
      </c>
      <c r="AS2433" s="6" t="s">
        <v>628</v>
      </c>
      <c r="AT2433"/>
      <c r="AU2433" s="6" t="s">
        <v>80</v>
      </c>
      <c r="AV2433" s="6" t="s">
        <v>100</v>
      </c>
      <c r="AW2433"/>
      <c r="AX2433"/>
      <c r="AY2433"/>
      <c r="AZ2433"/>
      <c r="BA2433"/>
      <c r="BB2433"/>
      <c r="BC2433"/>
      <c r="BD2433" s="6" t="s">
        <v>7849</v>
      </c>
      <c r="BE2433" s="7" t="s">
        <v>102</v>
      </c>
      <c r="BG2433" s="7" t="s">
        <v>103</v>
      </c>
      <c r="BH2433" s="7">
        <v>2018</v>
      </c>
      <c r="BI2433" s="7" t="s">
        <v>104</v>
      </c>
      <c r="BJ2433" s="7" t="s">
        <v>105</v>
      </c>
      <c r="BK2433" s="7" t="s">
        <v>105</v>
      </c>
      <c r="BL2433" s="7" t="s">
        <v>103</v>
      </c>
      <c r="BN2433"/>
      <c r="BO2433"/>
      <c r="BP2433"/>
      <c r="BQ2433"/>
      <c r="BR2433"/>
      <c r="BS2433"/>
      <c r="BT2433"/>
      <c r="BU2433"/>
      <c r="BV2433"/>
      <c r="BW2433"/>
      <c r="BX2433"/>
      <c r="BY2433" s="8">
        <v>85911</v>
      </c>
      <c r="BZ2433" s="9" t="s">
        <v>106</v>
      </c>
    </row>
    <row r="2434" spans="1:78" s="7" customFormat="1" hidden="1" x14ac:dyDescent="0.25">
      <c r="A2434" s="7" t="str">
        <f t="shared" si="37"/>
        <v>ADOA*</v>
      </c>
      <c r="B2434" s="6" t="s">
        <v>7857</v>
      </c>
      <c r="C2434" s="6" t="s">
        <v>7858</v>
      </c>
      <c r="D2434" s="6" t="s">
        <v>7741</v>
      </c>
      <c r="E2434" s="6" t="s">
        <v>7742</v>
      </c>
      <c r="F2434"/>
      <c r="G2434"/>
      <c r="H2434" s="6" t="s">
        <v>80</v>
      </c>
      <c r="I2434"/>
      <c r="J2434" s="6" t="s">
        <v>81</v>
      </c>
      <c r="K2434" s="6" t="s">
        <v>82</v>
      </c>
      <c r="L2434" s="6" t="s">
        <v>156</v>
      </c>
      <c r="M2434" s="6" t="s">
        <v>84</v>
      </c>
      <c r="N2434" s="6" t="s">
        <v>85</v>
      </c>
      <c r="O2434" s="6" t="s">
        <v>157</v>
      </c>
      <c r="P2434" s="6" t="s">
        <v>108</v>
      </c>
      <c r="Q2434" s="6" t="s">
        <v>109</v>
      </c>
      <c r="R2434" s="6" t="s">
        <v>110</v>
      </c>
      <c r="S2434" s="6" t="s">
        <v>109</v>
      </c>
      <c r="T2434" s="6" t="s">
        <v>110</v>
      </c>
      <c r="U2434" s="6" t="s">
        <v>91</v>
      </c>
      <c r="V2434" s="6" t="s">
        <v>91</v>
      </c>
      <c r="W2434" s="6" t="s">
        <v>117</v>
      </c>
      <c r="X2434" s="6" t="s">
        <v>91</v>
      </c>
      <c r="Y2434" s="6" t="s">
        <v>92</v>
      </c>
      <c r="Z2434" s="6" t="s">
        <v>92</v>
      </c>
      <c r="AA2434" s="6" t="s">
        <v>93</v>
      </c>
      <c r="AB2434"/>
      <c r="AC2434"/>
      <c r="AD2434"/>
      <c r="AE2434" t="str">
        <f>VLOOKUP(E2434,'Synthèse ventes'!$A$5:$C$2461,3,0)</f>
        <v>Rond Ø203 ARCONIC BETA - 168,74 Kg</v>
      </c>
      <c r="AF2434" t="str">
        <f>VLOOKUP(E2434,'Synthèse ventes'!$A$5:$C$2461,2,0)</f>
        <v>ARCONIC L</v>
      </c>
      <c r="AG2434"/>
      <c r="AH2434"/>
      <c r="AI2434"/>
      <c r="AJ2434"/>
      <c r="AK2434" s="6" t="s">
        <v>92</v>
      </c>
      <c r="AL2434" s="6" t="s">
        <v>7743</v>
      </c>
      <c r="AM2434" s="6" t="s">
        <v>95</v>
      </c>
      <c r="AN2434" s="6" t="s">
        <v>145</v>
      </c>
      <c r="AO2434" s="6" t="s">
        <v>119</v>
      </c>
      <c r="AP2434" s="6" t="s">
        <v>80</v>
      </c>
      <c r="AQ2434" s="6" t="s">
        <v>80</v>
      </c>
      <c r="AR2434" s="6" t="s">
        <v>7744</v>
      </c>
      <c r="AS2434" s="6" t="s">
        <v>628</v>
      </c>
      <c r="AT2434"/>
      <c r="AU2434" s="6" t="s">
        <v>80</v>
      </c>
      <c r="AV2434" s="6" t="s">
        <v>100</v>
      </c>
      <c r="AW2434"/>
      <c r="AX2434"/>
      <c r="AY2434"/>
      <c r="AZ2434"/>
      <c r="BA2434"/>
      <c r="BB2434"/>
      <c r="BC2434"/>
      <c r="BD2434" s="6" t="s">
        <v>7849</v>
      </c>
      <c r="BE2434" s="7" t="s">
        <v>102</v>
      </c>
      <c r="BG2434" s="7" t="s">
        <v>103</v>
      </c>
      <c r="BH2434" s="7">
        <v>2018</v>
      </c>
      <c r="BI2434" s="7" t="s">
        <v>104</v>
      </c>
      <c r="BJ2434" s="7" t="s">
        <v>105</v>
      </c>
      <c r="BK2434" s="7" t="s">
        <v>105</v>
      </c>
      <c r="BL2434" s="7" t="s">
        <v>103</v>
      </c>
      <c r="BN2434"/>
      <c r="BO2434"/>
      <c r="BP2434"/>
      <c r="BQ2434"/>
      <c r="BR2434"/>
      <c r="BS2434"/>
      <c r="BT2434"/>
      <c r="BU2434"/>
      <c r="BV2434"/>
      <c r="BW2434"/>
      <c r="BX2434"/>
      <c r="BY2434" s="8">
        <v>109538</v>
      </c>
      <c r="BZ2434" s="9" t="s">
        <v>106</v>
      </c>
    </row>
    <row r="2435" spans="1:78" s="7" customFormat="1" hidden="1" x14ac:dyDescent="0.25">
      <c r="A2435" s="7" t="str">
        <f t="shared" ref="A2435:A2498" si="38">IF(LEFT(E2435,1)="A",LEFT(E2435,4)&amp;"*","")</f>
        <v>ADQI*</v>
      </c>
      <c r="B2435" s="6" t="s">
        <v>7859</v>
      </c>
      <c r="C2435" s="6" t="s">
        <v>7860</v>
      </c>
      <c r="D2435" s="6" t="s">
        <v>7861</v>
      </c>
      <c r="E2435" s="6" t="s">
        <v>7862</v>
      </c>
      <c r="F2435"/>
      <c r="G2435"/>
      <c r="H2435" s="6" t="s">
        <v>80</v>
      </c>
      <c r="I2435"/>
      <c r="J2435" s="6" t="s">
        <v>81</v>
      </c>
      <c r="K2435" s="6" t="s">
        <v>82</v>
      </c>
      <c r="L2435" s="6" t="s">
        <v>156</v>
      </c>
      <c r="M2435" s="6" t="s">
        <v>84</v>
      </c>
      <c r="N2435" s="6" t="s">
        <v>85</v>
      </c>
      <c r="O2435" s="6" t="s">
        <v>157</v>
      </c>
      <c r="P2435" s="6" t="s">
        <v>108</v>
      </c>
      <c r="Q2435" s="6" t="s">
        <v>109</v>
      </c>
      <c r="R2435" s="6" t="s">
        <v>110</v>
      </c>
      <c r="S2435" s="6" t="s">
        <v>109</v>
      </c>
      <c r="T2435" s="6" t="s">
        <v>110</v>
      </c>
      <c r="U2435" s="6" t="s">
        <v>91</v>
      </c>
      <c r="V2435" s="6" t="s">
        <v>91</v>
      </c>
      <c r="W2435" s="6" t="s">
        <v>80</v>
      </c>
      <c r="X2435" s="6" t="s">
        <v>80</v>
      </c>
      <c r="Y2435" s="6" t="s">
        <v>92</v>
      </c>
      <c r="Z2435" s="6" t="s">
        <v>80</v>
      </c>
      <c r="AA2435" s="6" t="s">
        <v>93</v>
      </c>
      <c r="AB2435"/>
      <c r="AC2435"/>
      <c r="AD2435"/>
      <c r="AE2435" t="str">
        <f>VLOOKUP(E2435,'Synthèse ventes'!$A$5:$C$2461,3,0)</f>
        <v>Rond Ø330 pour Pamiers</v>
      </c>
      <c r="AF2435" t="str">
        <f>VLOOKUP(E2435,'Synthèse ventes'!$A$5:$C$2461,2,0)</f>
        <v>AD PAMIERS</v>
      </c>
      <c r="AG2435"/>
      <c r="AH2435"/>
      <c r="AI2435"/>
      <c r="AJ2435"/>
      <c r="AK2435" s="6" t="s">
        <v>92</v>
      </c>
      <c r="AL2435" s="6" t="s">
        <v>7863</v>
      </c>
      <c r="AM2435" s="6" t="s">
        <v>95</v>
      </c>
      <c r="AN2435" s="6" t="s">
        <v>1418</v>
      </c>
      <c r="AO2435" s="6" t="s">
        <v>394</v>
      </c>
      <c r="AP2435" s="6" t="s">
        <v>80</v>
      </c>
      <c r="AQ2435" s="6" t="s">
        <v>80</v>
      </c>
      <c r="AR2435" s="6" t="s">
        <v>7572</v>
      </c>
      <c r="AS2435" s="6" t="s">
        <v>573</v>
      </c>
      <c r="AT2435"/>
      <c r="AU2435" s="6" t="s">
        <v>80</v>
      </c>
      <c r="AV2435" s="6" t="s">
        <v>100</v>
      </c>
      <c r="AW2435"/>
      <c r="AX2435"/>
      <c r="AY2435"/>
      <c r="AZ2435"/>
      <c r="BA2435"/>
      <c r="BB2435"/>
      <c r="BC2435"/>
      <c r="BD2435" s="6" t="s">
        <v>7849</v>
      </c>
      <c r="BE2435" s="7" t="s">
        <v>102</v>
      </c>
      <c r="BG2435" s="7" t="s">
        <v>103</v>
      </c>
      <c r="BH2435" s="7">
        <v>2018</v>
      </c>
      <c r="BI2435" s="7" t="s">
        <v>104</v>
      </c>
      <c r="BJ2435" s="7" t="s">
        <v>105</v>
      </c>
      <c r="BK2435" s="7" t="s">
        <v>105</v>
      </c>
      <c r="BL2435" s="7" t="s">
        <v>103</v>
      </c>
      <c r="BN2435"/>
      <c r="BO2435"/>
      <c r="BP2435"/>
      <c r="BQ2435"/>
      <c r="BR2435"/>
      <c r="BS2435"/>
      <c r="BT2435"/>
      <c r="BU2435"/>
      <c r="BV2435"/>
      <c r="BW2435"/>
      <c r="BX2435"/>
      <c r="BY2435" s="8">
        <v>16740</v>
      </c>
      <c r="BZ2435" s="9" t="s">
        <v>106</v>
      </c>
    </row>
    <row r="2436" spans="1:78" s="7" customFormat="1" hidden="1" x14ac:dyDescent="0.25">
      <c r="A2436" s="7" t="str">
        <f t="shared" si="38"/>
        <v>ADPO*</v>
      </c>
      <c r="B2436" s="6" t="s">
        <v>7864</v>
      </c>
      <c r="C2436" s="6" t="s">
        <v>7865</v>
      </c>
      <c r="D2436" s="6" t="s">
        <v>7775</v>
      </c>
      <c r="E2436" s="6" t="s">
        <v>7776</v>
      </c>
      <c r="F2436"/>
      <c r="G2436"/>
      <c r="H2436" s="6" t="s">
        <v>80</v>
      </c>
      <c r="I2436"/>
      <c r="J2436" s="6" t="s">
        <v>81</v>
      </c>
      <c r="K2436" s="6" t="s">
        <v>82</v>
      </c>
      <c r="L2436" s="6" t="s">
        <v>5005</v>
      </c>
      <c r="M2436" s="6" t="s">
        <v>84</v>
      </c>
      <c r="N2436" s="6" t="s">
        <v>85</v>
      </c>
      <c r="O2436" s="6" t="s">
        <v>86</v>
      </c>
      <c r="P2436" s="6" t="s">
        <v>1927</v>
      </c>
      <c r="Q2436" s="6" t="s">
        <v>7023</v>
      </c>
      <c r="R2436" s="6" t="s">
        <v>7023</v>
      </c>
      <c r="S2436" s="6" t="s">
        <v>7023</v>
      </c>
      <c r="T2436" s="6" t="s">
        <v>6269</v>
      </c>
      <c r="U2436" s="6" t="s">
        <v>1930</v>
      </c>
      <c r="V2436" s="6" t="s">
        <v>1931</v>
      </c>
      <c r="W2436" s="6" t="s">
        <v>80</v>
      </c>
      <c r="X2436" s="6" t="s">
        <v>80</v>
      </c>
      <c r="Y2436" s="6" t="s">
        <v>92</v>
      </c>
      <c r="Z2436" s="6" t="s">
        <v>80</v>
      </c>
      <c r="AA2436" s="6" t="s">
        <v>93</v>
      </c>
      <c r="AB2436"/>
      <c r="AC2436"/>
      <c r="AD2436"/>
      <c r="AE2436" t="str">
        <f>VLOOKUP(E2436,'Synthèse ventes'!$A$5:$C$2461,3,0)</f>
        <v>Rond Ø250 ARCONIC  x 120 Kg</v>
      </c>
      <c r="AF2436" t="str">
        <f>VLOOKUP(E2436,'Synthèse ventes'!$A$5:$C$2461,2,0)</f>
        <v>ARCONIC L</v>
      </c>
      <c r="AG2436"/>
      <c r="AH2436"/>
      <c r="AI2436"/>
      <c r="AJ2436"/>
      <c r="AK2436" s="6" t="s">
        <v>80</v>
      </c>
      <c r="AL2436" s="6" t="s">
        <v>7777</v>
      </c>
      <c r="AM2436" s="6" t="s">
        <v>95</v>
      </c>
      <c r="AN2436" s="6" t="s">
        <v>234</v>
      </c>
      <c r="AO2436" s="6" t="s">
        <v>97</v>
      </c>
      <c r="AP2436" s="6" t="s">
        <v>80</v>
      </c>
      <c r="AQ2436" s="6" t="s">
        <v>80</v>
      </c>
      <c r="AR2436" s="6" t="s">
        <v>7519</v>
      </c>
      <c r="AS2436" s="6" t="s">
        <v>573</v>
      </c>
      <c r="AT2436"/>
      <c r="AU2436" s="6" t="s">
        <v>80</v>
      </c>
      <c r="AV2436" s="6" t="s">
        <v>100</v>
      </c>
      <c r="AW2436"/>
      <c r="AX2436"/>
      <c r="AY2436"/>
      <c r="AZ2436"/>
      <c r="BA2436"/>
      <c r="BB2436"/>
      <c r="BC2436"/>
      <c r="BD2436" s="6" t="s">
        <v>7866</v>
      </c>
      <c r="BE2436" s="7" t="s">
        <v>102</v>
      </c>
      <c r="BG2436" s="7" t="s">
        <v>103</v>
      </c>
      <c r="BH2436" s="7">
        <v>2018</v>
      </c>
      <c r="BI2436" s="7" t="s">
        <v>104</v>
      </c>
      <c r="BJ2436" s="7" t="s">
        <v>105</v>
      </c>
      <c r="BK2436" s="7" t="s">
        <v>105</v>
      </c>
      <c r="BL2436" s="7" t="s">
        <v>103</v>
      </c>
      <c r="BN2436"/>
      <c r="BO2436"/>
      <c r="BP2436"/>
      <c r="BQ2436"/>
      <c r="BR2436"/>
      <c r="BS2436"/>
      <c r="BT2436"/>
      <c r="BU2436"/>
      <c r="BV2436"/>
      <c r="BW2436"/>
      <c r="BX2436"/>
      <c r="BY2436" s="8">
        <v>90530</v>
      </c>
      <c r="BZ2436" s="9" t="s">
        <v>106</v>
      </c>
    </row>
    <row r="2437" spans="1:78" s="7" customFormat="1" hidden="1" x14ac:dyDescent="0.25">
      <c r="A2437" s="7" t="str">
        <f t="shared" si="38"/>
        <v>ADPO*</v>
      </c>
      <c r="B2437" s="6" t="s">
        <v>7867</v>
      </c>
      <c r="C2437" s="6" t="s">
        <v>7865</v>
      </c>
      <c r="D2437" s="6" t="s">
        <v>7775</v>
      </c>
      <c r="E2437" s="6" t="s">
        <v>7776</v>
      </c>
      <c r="F2437"/>
      <c r="G2437"/>
      <c r="H2437" s="6" t="s">
        <v>80</v>
      </c>
      <c r="I2437"/>
      <c r="J2437" s="6" t="s">
        <v>81</v>
      </c>
      <c r="K2437" s="6" t="s">
        <v>82</v>
      </c>
      <c r="L2437" s="6" t="s">
        <v>5005</v>
      </c>
      <c r="M2437" s="6" t="s">
        <v>84</v>
      </c>
      <c r="N2437" s="6" t="s">
        <v>85</v>
      </c>
      <c r="O2437" s="6" t="s">
        <v>86</v>
      </c>
      <c r="P2437" s="6" t="s">
        <v>1409</v>
      </c>
      <c r="Q2437" s="6" t="s">
        <v>1935</v>
      </c>
      <c r="R2437" s="6" t="s">
        <v>1935</v>
      </c>
      <c r="S2437" s="6" t="s">
        <v>1935</v>
      </c>
      <c r="T2437" s="6" t="s">
        <v>1936</v>
      </c>
      <c r="U2437" s="6" t="s">
        <v>1937</v>
      </c>
      <c r="V2437" s="6" t="s">
        <v>91</v>
      </c>
      <c r="W2437" s="6" t="s">
        <v>80</v>
      </c>
      <c r="X2437" s="6" t="s">
        <v>80</v>
      </c>
      <c r="Y2437" s="6" t="s">
        <v>92</v>
      </c>
      <c r="Z2437" s="6" t="s">
        <v>80</v>
      </c>
      <c r="AA2437" s="6" t="s">
        <v>93</v>
      </c>
      <c r="AB2437"/>
      <c r="AC2437"/>
      <c r="AD2437"/>
      <c r="AE2437" t="str">
        <f>VLOOKUP(E2437,'Synthèse ventes'!$A$5:$C$2461,3,0)</f>
        <v>Rond Ø250 ARCONIC  x 120 Kg</v>
      </c>
      <c r="AF2437" t="str">
        <f>VLOOKUP(E2437,'Synthèse ventes'!$A$5:$C$2461,2,0)</f>
        <v>ARCONIC L</v>
      </c>
      <c r="AG2437"/>
      <c r="AH2437"/>
      <c r="AI2437"/>
      <c r="AJ2437"/>
      <c r="AK2437" s="6" t="s">
        <v>80</v>
      </c>
      <c r="AL2437" s="6" t="s">
        <v>7777</v>
      </c>
      <c r="AM2437" s="6" t="s">
        <v>95</v>
      </c>
      <c r="AN2437" s="6" t="s">
        <v>234</v>
      </c>
      <c r="AO2437" s="6" t="s">
        <v>97</v>
      </c>
      <c r="AP2437" s="6" t="s">
        <v>80</v>
      </c>
      <c r="AQ2437" s="6" t="s">
        <v>80</v>
      </c>
      <c r="AR2437" s="6" t="s">
        <v>7519</v>
      </c>
      <c r="AS2437" s="6" t="s">
        <v>573</v>
      </c>
      <c r="AT2437"/>
      <c r="AU2437" s="6" t="s">
        <v>80</v>
      </c>
      <c r="AV2437" s="6" t="s">
        <v>100</v>
      </c>
      <c r="AW2437"/>
      <c r="AX2437"/>
      <c r="AY2437"/>
      <c r="AZ2437"/>
      <c r="BA2437"/>
      <c r="BB2437"/>
      <c r="BC2437"/>
      <c r="BD2437" s="6" t="s">
        <v>7866</v>
      </c>
      <c r="BE2437" s="7" t="s">
        <v>102</v>
      </c>
      <c r="BG2437" s="7" t="s">
        <v>103</v>
      </c>
      <c r="BH2437" s="7">
        <v>2018</v>
      </c>
      <c r="BI2437" s="7" t="s">
        <v>104</v>
      </c>
      <c r="BJ2437" s="7" t="s">
        <v>105</v>
      </c>
      <c r="BK2437" s="7" t="s">
        <v>105</v>
      </c>
      <c r="BL2437" s="7" t="s">
        <v>103</v>
      </c>
      <c r="BN2437"/>
      <c r="BO2437"/>
      <c r="BP2437"/>
      <c r="BQ2437"/>
      <c r="BR2437"/>
      <c r="BS2437"/>
      <c r="BT2437"/>
      <c r="BU2437"/>
      <c r="BV2437"/>
      <c r="BW2437"/>
      <c r="BX2437"/>
      <c r="BY2437" s="8">
        <v>55752</v>
      </c>
      <c r="BZ2437" s="9" t="s">
        <v>106</v>
      </c>
    </row>
    <row r="2438" spans="1:78" s="7" customFormat="1" hidden="1" x14ac:dyDescent="0.25">
      <c r="A2438" s="7" t="str">
        <f t="shared" si="38"/>
        <v>ADPO*</v>
      </c>
      <c r="B2438" s="6" t="s">
        <v>7868</v>
      </c>
      <c r="C2438" s="6" t="s">
        <v>7869</v>
      </c>
      <c r="D2438" s="6" t="s">
        <v>7775</v>
      </c>
      <c r="E2438" s="6" t="s">
        <v>7776</v>
      </c>
      <c r="F2438"/>
      <c r="G2438"/>
      <c r="H2438" s="6" t="s">
        <v>80</v>
      </c>
      <c r="I2438"/>
      <c r="J2438" s="6" t="s">
        <v>81</v>
      </c>
      <c r="K2438" s="6" t="s">
        <v>82</v>
      </c>
      <c r="L2438" s="6" t="s">
        <v>5005</v>
      </c>
      <c r="M2438" s="6" t="s">
        <v>84</v>
      </c>
      <c r="N2438" s="6" t="s">
        <v>85</v>
      </c>
      <c r="O2438" s="6" t="s">
        <v>86</v>
      </c>
      <c r="P2438" s="6" t="s">
        <v>87</v>
      </c>
      <c r="Q2438" s="6" t="s">
        <v>1800</v>
      </c>
      <c r="R2438" s="6" t="s">
        <v>1800</v>
      </c>
      <c r="S2438" s="6" t="s">
        <v>1800</v>
      </c>
      <c r="T2438" s="6" t="s">
        <v>612</v>
      </c>
      <c r="U2438" s="6" t="s">
        <v>90</v>
      </c>
      <c r="V2438" s="6" t="s">
        <v>91</v>
      </c>
      <c r="W2438" s="6" t="s">
        <v>80</v>
      </c>
      <c r="X2438" s="6" t="s">
        <v>80</v>
      </c>
      <c r="Y2438" s="6" t="s">
        <v>92</v>
      </c>
      <c r="Z2438" s="6" t="s">
        <v>80</v>
      </c>
      <c r="AA2438" s="6" t="s">
        <v>93</v>
      </c>
      <c r="AB2438"/>
      <c r="AC2438"/>
      <c r="AD2438"/>
      <c r="AE2438" t="str">
        <f>VLOOKUP(E2438,'Synthèse ventes'!$A$5:$C$2461,3,0)</f>
        <v>Rond Ø250 ARCONIC  x 120 Kg</v>
      </c>
      <c r="AF2438" t="str">
        <f>VLOOKUP(E2438,'Synthèse ventes'!$A$5:$C$2461,2,0)</f>
        <v>ARCONIC L</v>
      </c>
      <c r="AG2438"/>
      <c r="AH2438"/>
      <c r="AI2438"/>
      <c r="AJ2438"/>
      <c r="AK2438" s="6" t="s">
        <v>80</v>
      </c>
      <c r="AL2438" s="6" t="s">
        <v>7777</v>
      </c>
      <c r="AM2438" s="6" t="s">
        <v>95</v>
      </c>
      <c r="AN2438" s="6" t="s">
        <v>234</v>
      </c>
      <c r="AO2438" s="6" t="s">
        <v>97</v>
      </c>
      <c r="AP2438" s="6" t="s">
        <v>80</v>
      </c>
      <c r="AQ2438" s="6" t="s">
        <v>80</v>
      </c>
      <c r="AR2438" s="6" t="s">
        <v>7519</v>
      </c>
      <c r="AS2438" s="6" t="s">
        <v>573</v>
      </c>
      <c r="AT2438"/>
      <c r="AU2438" s="6" t="s">
        <v>80</v>
      </c>
      <c r="AV2438" s="6" t="s">
        <v>100</v>
      </c>
      <c r="AW2438"/>
      <c r="AX2438"/>
      <c r="AY2438"/>
      <c r="AZ2438"/>
      <c r="BA2438"/>
      <c r="BB2438"/>
      <c r="BC2438"/>
      <c r="BD2438" s="6" t="s">
        <v>7866</v>
      </c>
      <c r="BE2438" s="7" t="s">
        <v>102</v>
      </c>
      <c r="BG2438" s="7" t="s">
        <v>103</v>
      </c>
      <c r="BH2438" s="7">
        <v>2018</v>
      </c>
      <c r="BI2438" s="7" t="s">
        <v>104</v>
      </c>
      <c r="BJ2438" s="7" t="s">
        <v>105</v>
      </c>
      <c r="BK2438" s="7" t="s">
        <v>105</v>
      </c>
      <c r="BL2438" s="7" t="s">
        <v>103</v>
      </c>
      <c r="BN2438"/>
      <c r="BO2438"/>
      <c r="BP2438"/>
      <c r="BQ2438"/>
      <c r="BR2438"/>
      <c r="BS2438"/>
      <c r="BT2438"/>
      <c r="BU2438"/>
      <c r="BV2438"/>
      <c r="BW2438"/>
      <c r="BX2438"/>
      <c r="BY2438" s="8">
        <v>106653</v>
      </c>
      <c r="BZ2438" s="9" t="s">
        <v>106</v>
      </c>
    </row>
    <row r="2439" spans="1:78" s="7" customFormat="1" hidden="1" x14ac:dyDescent="0.25">
      <c r="A2439" s="7" t="str">
        <f t="shared" si="38"/>
        <v>ADPO*</v>
      </c>
      <c r="B2439" s="6" t="s">
        <v>7870</v>
      </c>
      <c r="C2439" s="6" t="s">
        <v>7869</v>
      </c>
      <c r="D2439" s="6" t="s">
        <v>7775</v>
      </c>
      <c r="E2439" s="6" t="s">
        <v>7776</v>
      </c>
      <c r="F2439"/>
      <c r="G2439"/>
      <c r="H2439" s="6" t="s">
        <v>80</v>
      </c>
      <c r="I2439"/>
      <c r="J2439" s="6" t="s">
        <v>81</v>
      </c>
      <c r="K2439" s="6" t="s">
        <v>82</v>
      </c>
      <c r="L2439" s="6" t="s">
        <v>5005</v>
      </c>
      <c r="M2439" s="6" t="s">
        <v>84</v>
      </c>
      <c r="N2439" s="6" t="s">
        <v>85</v>
      </c>
      <c r="O2439" s="6" t="s">
        <v>86</v>
      </c>
      <c r="P2439" s="6" t="s">
        <v>108</v>
      </c>
      <c r="Q2439" s="6" t="s">
        <v>109</v>
      </c>
      <c r="R2439" s="6" t="s">
        <v>109</v>
      </c>
      <c r="S2439" s="6" t="s">
        <v>109</v>
      </c>
      <c r="T2439" s="6" t="s">
        <v>110</v>
      </c>
      <c r="U2439" s="6" t="s">
        <v>91</v>
      </c>
      <c r="V2439" s="6" t="s">
        <v>91</v>
      </c>
      <c r="W2439" s="6" t="s">
        <v>80</v>
      </c>
      <c r="X2439" s="6" t="s">
        <v>80</v>
      </c>
      <c r="Y2439" s="6" t="s">
        <v>92</v>
      </c>
      <c r="Z2439" s="6" t="s">
        <v>80</v>
      </c>
      <c r="AA2439" s="6" t="s">
        <v>93</v>
      </c>
      <c r="AB2439"/>
      <c r="AC2439"/>
      <c r="AD2439"/>
      <c r="AE2439" t="str">
        <f>VLOOKUP(E2439,'Synthèse ventes'!$A$5:$C$2461,3,0)</f>
        <v>Rond Ø250 ARCONIC  x 120 Kg</v>
      </c>
      <c r="AF2439" t="str">
        <f>VLOOKUP(E2439,'Synthèse ventes'!$A$5:$C$2461,2,0)</f>
        <v>ARCONIC L</v>
      </c>
      <c r="AG2439"/>
      <c r="AH2439"/>
      <c r="AI2439"/>
      <c r="AJ2439"/>
      <c r="AK2439" s="6" t="s">
        <v>80</v>
      </c>
      <c r="AL2439" s="6" t="s">
        <v>7777</v>
      </c>
      <c r="AM2439" s="6" t="s">
        <v>95</v>
      </c>
      <c r="AN2439" s="6" t="s">
        <v>234</v>
      </c>
      <c r="AO2439" s="6" t="s">
        <v>97</v>
      </c>
      <c r="AP2439" s="6" t="s">
        <v>80</v>
      </c>
      <c r="AQ2439" s="6" t="s">
        <v>80</v>
      </c>
      <c r="AR2439" s="6" t="s">
        <v>7519</v>
      </c>
      <c r="AS2439" s="6" t="s">
        <v>573</v>
      </c>
      <c r="AT2439"/>
      <c r="AU2439" s="6" t="s">
        <v>80</v>
      </c>
      <c r="AV2439" s="6" t="s">
        <v>100</v>
      </c>
      <c r="AW2439"/>
      <c r="AX2439"/>
      <c r="AY2439"/>
      <c r="AZ2439"/>
      <c r="BA2439"/>
      <c r="BB2439"/>
      <c r="BC2439"/>
      <c r="BD2439" s="6" t="s">
        <v>7866</v>
      </c>
      <c r="BE2439" s="7" t="s">
        <v>102</v>
      </c>
      <c r="BG2439" s="7" t="s">
        <v>103</v>
      </c>
      <c r="BH2439" s="7">
        <v>2018</v>
      </c>
      <c r="BI2439" s="7" t="s">
        <v>104</v>
      </c>
      <c r="BJ2439" s="7" t="s">
        <v>105</v>
      </c>
      <c r="BK2439" s="7" t="s">
        <v>105</v>
      </c>
      <c r="BL2439" s="7" t="s">
        <v>103</v>
      </c>
      <c r="BN2439"/>
      <c r="BO2439"/>
      <c r="BP2439"/>
      <c r="BQ2439"/>
      <c r="BR2439"/>
      <c r="BS2439"/>
      <c r="BT2439"/>
      <c r="BU2439"/>
      <c r="BV2439"/>
      <c r="BW2439"/>
      <c r="BX2439"/>
      <c r="BY2439" s="8">
        <v>91540</v>
      </c>
      <c r="BZ2439" s="9" t="s">
        <v>106</v>
      </c>
    </row>
    <row r="2440" spans="1:78" s="7" customFormat="1" hidden="1" x14ac:dyDescent="0.25">
      <c r="A2440" s="7" t="str">
        <f t="shared" si="38"/>
        <v>ADPO*</v>
      </c>
      <c r="B2440" s="6" t="s">
        <v>7871</v>
      </c>
      <c r="C2440" s="6" t="s">
        <v>7865</v>
      </c>
      <c r="D2440" s="6" t="s">
        <v>7775</v>
      </c>
      <c r="E2440" s="6" t="s">
        <v>7776</v>
      </c>
      <c r="F2440"/>
      <c r="G2440"/>
      <c r="H2440" s="6" t="s">
        <v>80</v>
      </c>
      <c r="I2440"/>
      <c r="J2440" s="6" t="s">
        <v>81</v>
      </c>
      <c r="K2440" s="6" t="s">
        <v>82</v>
      </c>
      <c r="L2440" s="6" t="s">
        <v>5005</v>
      </c>
      <c r="M2440" s="6" t="s">
        <v>84</v>
      </c>
      <c r="N2440" s="6" t="s">
        <v>85</v>
      </c>
      <c r="O2440" s="6" t="s">
        <v>86</v>
      </c>
      <c r="P2440" s="6" t="s">
        <v>108</v>
      </c>
      <c r="Q2440" s="6" t="s">
        <v>109</v>
      </c>
      <c r="R2440" s="6" t="s">
        <v>109</v>
      </c>
      <c r="S2440" s="6" t="s">
        <v>109</v>
      </c>
      <c r="T2440" s="6" t="s">
        <v>110</v>
      </c>
      <c r="U2440" s="6" t="s">
        <v>91</v>
      </c>
      <c r="V2440" s="6" t="s">
        <v>91</v>
      </c>
      <c r="W2440" s="6" t="s">
        <v>80</v>
      </c>
      <c r="X2440" s="6" t="s">
        <v>80</v>
      </c>
      <c r="Y2440" s="6" t="s">
        <v>92</v>
      </c>
      <c r="Z2440" s="6" t="s">
        <v>80</v>
      </c>
      <c r="AA2440" s="6" t="s">
        <v>93</v>
      </c>
      <c r="AB2440"/>
      <c r="AC2440"/>
      <c r="AD2440"/>
      <c r="AE2440" t="str">
        <f>VLOOKUP(E2440,'Synthèse ventes'!$A$5:$C$2461,3,0)</f>
        <v>Rond Ø250 ARCONIC  x 120 Kg</v>
      </c>
      <c r="AF2440" t="str">
        <f>VLOOKUP(E2440,'Synthèse ventes'!$A$5:$C$2461,2,0)</f>
        <v>ARCONIC L</v>
      </c>
      <c r="AG2440"/>
      <c r="AH2440"/>
      <c r="AI2440"/>
      <c r="AJ2440"/>
      <c r="AK2440" s="6" t="s">
        <v>80</v>
      </c>
      <c r="AL2440" s="6" t="s">
        <v>7777</v>
      </c>
      <c r="AM2440" s="6" t="s">
        <v>95</v>
      </c>
      <c r="AN2440" s="6" t="s">
        <v>234</v>
      </c>
      <c r="AO2440" s="6" t="s">
        <v>97</v>
      </c>
      <c r="AP2440" s="6" t="s">
        <v>80</v>
      </c>
      <c r="AQ2440" s="6" t="s">
        <v>80</v>
      </c>
      <c r="AR2440" s="6" t="s">
        <v>7519</v>
      </c>
      <c r="AS2440" s="6" t="s">
        <v>573</v>
      </c>
      <c r="AT2440"/>
      <c r="AU2440" s="6" t="s">
        <v>80</v>
      </c>
      <c r="AV2440" s="6" t="s">
        <v>100</v>
      </c>
      <c r="AW2440"/>
      <c r="AX2440"/>
      <c r="AY2440"/>
      <c r="AZ2440"/>
      <c r="BA2440"/>
      <c r="BB2440"/>
      <c r="BC2440"/>
      <c r="BD2440" s="6" t="s">
        <v>7866</v>
      </c>
      <c r="BE2440" s="7" t="s">
        <v>102</v>
      </c>
      <c r="BG2440" s="7" t="s">
        <v>103</v>
      </c>
      <c r="BH2440" s="7">
        <v>2018</v>
      </c>
      <c r="BI2440" s="7" t="s">
        <v>104</v>
      </c>
      <c r="BJ2440" s="7" t="s">
        <v>105</v>
      </c>
      <c r="BK2440" s="7" t="s">
        <v>105</v>
      </c>
      <c r="BL2440" s="7" t="s">
        <v>103</v>
      </c>
      <c r="BN2440"/>
      <c r="BO2440"/>
      <c r="BP2440"/>
      <c r="BQ2440"/>
      <c r="BR2440"/>
      <c r="BS2440"/>
      <c r="BT2440"/>
      <c r="BU2440"/>
      <c r="BV2440"/>
      <c r="BW2440"/>
      <c r="BX2440"/>
      <c r="BY2440" s="8">
        <v>33737</v>
      </c>
      <c r="BZ2440" s="9" t="s">
        <v>106</v>
      </c>
    </row>
    <row r="2441" spans="1:78" s="7" customFormat="1" hidden="1" x14ac:dyDescent="0.25">
      <c r="A2441" s="7" t="str">
        <f t="shared" si="38"/>
        <v>ADPZ*</v>
      </c>
      <c r="B2441" s="6" t="s">
        <v>7872</v>
      </c>
      <c r="C2441" s="6" t="s">
        <v>7873</v>
      </c>
      <c r="D2441" s="6" t="s">
        <v>7874</v>
      </c>
      <c r="E2441" s="6" t="s">
        <v>7875</v>
      </c>
      <c r="F2441"/>
      <c r="G2441"/>
      <c r="H2441" s="6" t="s">
        <v>80</v>
      </c>
      <c r="I2441"/>
      <c r="J2441" s="6" t="s">
        <v>81</v>
      </c>
      <c r="K2441" s="6" t="s">
        <v>82</v>
      </c>
      <c r="L2441" s="6" t="s">
        <v>156</v>
      </c>
      <c r="M2441" s="6" t="s">
        <v>84</v>
      </c>
      <c r="N2441" s="6" t="s">
        <v>85</v>
      </c>
      <c r="O2441" s="6" t="s">
        <v>157</v>
      </c>
      <c r="P2441" s="6" t="s">
        <v>108</v>
      </c>
      <c r="Q2441" s="6" t="s">
        <v>109</v>
      </c>
      <c r="R2441" s="6" t="s">
        <v>110</v>
      </c>
      <c r="S2441" s="6" t="s">
        <v>109</v>
      </c>
      <c r="T2441" s="6" t="s">
        <v>110</v>
      </c>
      <c r="U2441" s="6" t="s">
        <v>91</v>
      </c>
      <c r="V2441" s="6" t="s">
        <v>91</v>
      </c>
      <c r="W2441" s="6" t="s">
        <v>80</v>
      </c>
      <c r="X2441" s="6" t="s">
        <v>80</v>
      </c>
      <c r="Y2441" s="6" t="s">
        <v>92</v>
      </c>
      <c r="Z2441" s="6" t="s">
        <v>80</v>
      </c>
      <c r="AA2441" s="6" t="s">
        <v>93</v>
      </c>
      <c r="AB2441"/>
      <c r="AC2441"/>
      <c r="AD2441"/>
      <c r="AE2441" t="str">
        <f>VLOOKUP(E2441,'Synthèse ventes'!$A$5:$C$2461,3,0)</f>
        <v>Rond Ø250 OTTOFUCHS BETA x 104,38 Kg</v>
      </c>
      <c r="AF2441" t="str">
        <f>VLOOKUP(E2441,'Synthèse ventes'!$A$5:$C$2461,2,0)</f>
        <v>OTTO F.</v>
      </c>
      <c r="AG2441"/>
      <c r="AH2441"/>
      <c r="AI2441"/>
      <c r="AJ2441"/>
      <c r="AK2441" s="6" t="s">
        <v>92</v>
      </c>
      <c r="AL2441" s="6" t="s">
        <v>7876</v>
      </c>
      <c r="AM2441" s="6" t="s">
        <v>95</v>
      </c>
      <c r="AN2441" s="6" t="s">
        <v>145</v>
      </c>
      <c r="AO2441" s="6" t="s">
        <v>3436</v>
      </c>
      <c r="AP2441" s="6" t="s">
        <v>80</v>
      </c>
      <c r="AQ2441" s="6" t="s">
        <v>80</v>
      </c>
      <c r="AR2441" s="6" t="s">
        <v>7651</v>
      </c>
      <c r="AS2441" s="6" t="s">
        <v>573</v>
      </c>
      <c r="AT2441"/>
      <c r="AU2441" s="6" t="s">
        <v>80</v>
      </c>
      <c r="AV2441" s="6" t="s">
        <v>100</v>
      </c>
      <c r="AW2441"/>
      <c r="AX2441"/>
      <c r="AY2441"/>
      <c r="AZ2441"/>
      <c r="BA2441"/>
      <c r="BB2441"/>
      <c r="BC2441"/>
      <c r="BD2441" s="6" t="s">
        <v>7877</v>
      </c>
      <c r="BE2441" s="7" t="s">
        <v>102</v>
      </c>
      <c r="BG2441" s="7" t="s">
        <v>103</v>
      </c>
      <c r="BH2441" s="7">
        <v>2018</v>
      </c>
      <c r="BI2441" s="7" t="s">
        <v>104</v>
      </c>
      <c r="BJ2441" s="7" t="s">
        <v>105</v>
      </c>
      <c r="BK2441" s="7" t="s">
        <v>105</v>
      </c>
      <c r="BL2441" s="7" t="s">
        <v>103</v>
      </c>
      <c r="BN2441"/>
      <c r="BO2441"/>
      <c r="BP2441"/>
      <c r="BQ2441"/>
      <c r="BR2441"/>
      <c r="BS2441"/>
      <c r="BT2441"/>
      <c r="BU2441"/>
      <c r="BV2441"/>
      <c r="BW2441"/>
      <c r="BX2441"/>
      <c r="BY2441" s="8">
        <v>61837</v>
      </c>
      <c r="BZ2441" s="9" t="s">
        <v>106</v>
      </c>
    </row>
    <row r="2442" spans="1:78" s="7" customFormat="1" hidden="1" x14ac:dyDescent="0.25">
      <c r="A2442" s="7" t="str">
        <f t="shared" si="38"/>
        <v>ADPZ*</v>
      </c>
      <c r="B2442" s="6" t="s">
        <v>7878</v>
      </c>
      <c r="C2442" s="6" t="s">
        <v>7879</v>
      </c>
      <c r="D2442" s="6" t="s">
        <v>7874</v>
      </c>
      <c r="E2442" s="6" t="s">
        <v>7875</v>
      </c>
      <c r="F2442"/>
      <c r="G2442"/>
      <c r="H2442" s="6" t="s">
        <v>80</v>
      </c>
      <c r="I2442"/>
      <c r="J2442" s="6" t="s">
        <v>81</v>
      </c>
      <c r="K2442" s="6" t="s">
        <v>82</v>
      </c>
      <c r="L2442" s="6" t="s">
        <v>156</v>
      </c>
      <c r="M2442" s="6" t="s">
        <v>84</v>
      </c>
      <c r="N2442" s="6" t="s">
        <v>85</v>
      </c>
      <c r="O2442" s="6" t="s">
        <v>157</v>
      </c>
      <c r="P2442" s="6" t="s">
        <v>108</v>
      </c>
      <c r="Q2442" s="6" t="s">
        <v>109</v>
      </c>
      <c r="R2442" s="6" t="s">
        <v>110</v>
      </c>
      <c r="S2442" s="6" t="s">
        <v>109</v>
      </c>
      <c r="T2442" s="6" t="s">
        <v>110</v>
      </c>
      <c r="U2442" s="6" t="s">
        <v>91</v>
      </c>
      <c r="V2442" s="6" t="s">
        <v>91</v>
      </c>
      <c r="W2442" s="6" t="s">
        <v>80</v>
      </c>
      <c r="X2442" s="6" t="s">
        <v>80</v>
      </c>
      <c r="Y2442" s="6" t="s">
        <v>92</v>
      </c>
      <c r="Z2442" s="6" t="s">
        <v>80</v>
      </c>
      <c r="AA2442" s="6" t="s">
        <v>93</v>
      </c>
      <c r="AB2442"/>
      <c r="AC2442"/>
      <c r="AD2442"/>
      <c r="AE2442" t="str">
        <f>VLOOKUP(E2442,'Synthèse ventes'!$A$5:$C$2461,3,0)</f>
        <v>Rond Ø250 OTTOFUCHS BETA x 104,38 Kg</v>
      </c>
      <c r="AF2442" t="str">
        <f>VLOOKUP(E2442,'Synthèse ventes'!$A$5:$C$2461,2,0)</f>
        <v>OTTO F.</v>
      </c>
      <c r="AG2442"/>
      <c r="AH2442"/>
      <c r="AI2442"/>
      <c r="AJ2442"/>
      <c r="AK2442" s="6" t="s">
        <v>92</v>
      </c>
      <c r="AL2442" s="6" t="s">
        <v>7876</v>
      </c>
      <c r="AM2442" s="6" t="s">
        <v>95</v>
      </c>
      <c r="AN2442" s="6" t="s">
        <v>96</v>
      </c>
      <c r="AO2442" s="6" t="s">
        <v>166</v>
      </c>
      <c r="AP2442" s="6" t="s">
        <v>80</v>
      </c>
      <c r="AQ2442" s="6" t="s">
        <v>80</v>
      </c>
      <c r="AR2442" s="6" t="s">
        <v>7651</v>
      </c>
      <c r="AS2442" s="6" t="s">
        <v>573</v>
      </c>
      <c r="AT2442"/>
      <c r="AU2442" s="6" t="s">
        <v>80</v>
      </c>
      <c r="AV2442" s="6" t="s">
        <v>100</v>
      </c>
      <c r="AW2442"/>
      <c r="AX2442"/>
      <c r="AY2442"/>
      <c r="AZ2442"/>
      <c r="BA2442"/>
      <c r="BB2442"/>
      <c r="BC2442"/>
      <c r="BD2442" s="6" t="s">
        <v>7877</v>
      </c>
      <c r="BE2442" s="7" t="s">
        <v>102</v>
      </c>
      <c r="BG2442" s="7" t="s">
        <v>103</v>
      </c>
      <c r="BH2442" s="7">
        <v>2018</v>
      </c>
      <c r="BI2442" s="7" t="s">
        <v>104</v>
      </c>
      <c r="BJ2442" s="7" t="s">
        <v>105</v>
      </c>
      <c r="BK2442" s="7" t="s">
        <v>105</v>
      </c>
      <c r="BL2442" s="7" t="s">
        <v>103</v>
      </c>
      <c r="BN2442"/>
      <c r="BO2442"/>
      <c r="BP2442"/>
      <c r="BQ2442"/>
      <c r="BR2442"/>
      <c r="BS2442"/>
      <c r="BT2442"/>
      <c r="BU2442"/>
      <c r="BV2442"/>
      <c r="BW2442"/>
      <c r="BX2442"/>
      <c r="BY2442" s="8">
        <v>18044</v>
      </c>
      <c r="BZ2442" s="9" t="s">
        <v>106</v>
      </c>
    </row>
    <row r="2443" spans="1:78" s="7" customFormat="1" hidden="1" x14ac:dyDescent="0.25">
      <c r="A2443" s="7" t="str">
        <f t="shared" si="38"/>
        <v>ADPZ*</v>
      </c>
      <c r="B2443" s="6" t="s">
        <v>7880</v>
      </c>
      <c r="C2443" s="6" t="s">
        <v>7881</v>
      </c>
      <c r="D2443" s="6" t="s">
        <v>7874</v>
      </c>
      <c r="E2443" s="6" t="s">
        <v>7875</v>
      </c>
      <c r="F2443"/>
      <c r="G2443"/>
      <c r="H2443" s="6" t="s">
        <v>80</v>
      </c>
      <c r="I2443"/>
      <c r="J2443" s="6" t="s">
        <v>81</v>
      </c>
      <c r="K2443" s="6" t="s">
        <v>82</v>
      </c>
      <c r="L2443" s="6" t="s">
        <v>156</v>
      </c>
      <c r="M2443" s="6" t="s">
        <v>84</v>
      </c>
      <c r="N2443" s="6" t="s">
        <v>85</v>
      </c>
      <c r="O2443" s="6" t="s">
        <v>157</v>
      </c>
      <c r="P2443" s="6" t="s">
        <v>108</v>
      </c>
      <c r="Q2443" s="6" t="s">
        <v>109</v>
      </c>
      <c r="R2443" s="6" t="s">
        <v>110</v>
      </c>
      <c r="S2443" s="6" t="s">
        <v>109</v>
      </c>
      <c r="T2443" s="6" t="s">
        <v>110</v>
      </c>
      <c r="U2443" s="6" t="s">
        <v>91</v>
      </c>
      <c r="V2443" s="6" t="s">
        <v>91</v>
      </c>
      <c r="W2443" s="6" t="s">
        <v>80</v>
      </c>
      <c r="X2443" s="6" t="s">
        <v>80</v>
      </c>
      <c r="Y2443" s="6" t="s">
        <v>92</v>
      </c>
      <c r="Z2443" s="6" t="s">
        <v>80</v>
      </c>
      <c r="AA2443" s="6" t="s">
        <v>93</v>
      </c>
      <c r="AB2443"/>
      <c r="AC2443"/>
      <c r="AD2443"/>
      <c r="AE2443" t="str">
        <f>VLOOKUP(E2443,'Synthèse ventes'!$A$5:$C$2461,3,0)</f>
        <v>Rond Ø250 OTTOFUCHS BETA x 104,38 Kg</v>
      </c>
      <c r="AF2443" t="str">
        <f>VLOOKUP(E2443,'Synthèse ventes'!$A$5:$C$2461,2,0)</f>
        <v>OTTO F.</v>
      </c>
      <c r="AG2443"/>
      <c r="AH2443"/>
      <c r="AI2443"/>
      <c r="AJ2443"/>
      <c r="AK2443" s="6" t="s">
        <v>92</v>
      </c>
      <c r="AL2443" s="6" t="s">
        <v>7876</v>
      </c>
      <c r="AM2443" s="6" t="s">
        <v>95</v>
      </c>
      <c r="AN2443" s="6" t="s">
        <v>96</v>
      </c>
      <c r="AO2443" s="6" t="s">
        <v>3433</v>
      </c>
      <c r="AP2443" s="6" t="s">
        <v>80</v>
      </c>
      <c r="AQ2443" s="6" t="s">
        <v>80</v>
      </c>
      <c r="AR2443" s="6" t="s">
        <v>7651</v>
      </c>
      <c r="AS2443" s="6" t="s">
        <v>573</v>
      </c>
      <c r="AT2443"/>
      <c r="AU2443" s="6" t="s">
        <v>80</v>
      </c>
      <c r="AV2443" s="6" t="s">
        <v>100</v>
      </c>
      <c r="AW2443"/>
      <c r="AX2443"/>
      <c r="AY2443"/>
      <c r="AZ2443"/>
      <c r="BA2443"/>
      <c r="BB2443"/>
      <c r="BC2443"/>
      <c r="BD2443" s="6" t="s">
        <v>7877</v>
      </c>
      <c r="BE2443" s="7" t="s">
        <v>102</v>
      </c>
      <c r="BG2443" s="7" t="s">
        <v>103</v>
      </c>
      <c r="BH2443" s="7">
        <v>2018</v>
      </c>
      <c r="BI2443" s="7" t="s">
        <v>104</v>
      </c>
      <c r="BJ2443" s="7" t="s">
        <v>105</v>
      </c>
      <c r="BK2443" s="7" t="s">
        <v>105</v>
      </c>
      <c r="BL2443" s="7" t="s">
        <v>103</v>
      </c>
      <c r="BN2443"/>
      <c r="BO2443"/>
      <c r="BP2443"/>
      <c r="BQ2443"/>
      <c r="BR2443"/>
      <c r="BS2443"/>
      <c r="BT2443"/>
      <c r="BU2443"/>
      <c r="BV2443"/>
      <c r="BW2443"/>
      <c r="BX2443"/>
      <c r="BY2443" s="8">
        <v>81184</v>
      </c>
      <c r="BZ2443" s="9" t="s">
        <v>106</v>
      </c>
    </row>
    <row r="2444" spans="1:78" s="7" customFormat="1" hidden="1" x14ac:dyDescent="0.25">
      <c r="A2444" s="7" t="str">
        <f t="shared" si="38"/>
        <v>ADPJ*</v>
      </c>
      <c r="B2444" s="6" t="s">
        <v>7882</v>
      </c>
      <c r="C2444" s="6" t="s">
        <v>7883</v>
      </c>
      <c r="D2444" s="6" t="s">
        <v>7884</v>
      </c>
      <c r="E2444" s="6" t="s">
        <v>7885</v>
      </c>
      <c r="F2444"/>
      <c r="G2444"/>
      <c r="H2444" s="6" t="s">
        <v>80</v>
      </c>
      <c r="I2444"/>
      <c r="J2444" s="6" t="s">
        <v>81</v>
      </c>
      <c r="K2444" s="6" t="s">
        <v>82</v>
      </c>
      <c r="L2444" s="6" t="s">
        <v>3213</v>
      </c>
      <c r="M2444" s="6" t="s">
        <v>84</v>
      </c>
      <c r="N2444" s="6" t="s">
        <v>85</v>
      </c>
      <c r="O2444" s="6" t="s">
        <v>1348</v>
      </c>
      <c r="P2444" s="6" t="s">
        <v>108</v>
      </c>
      <c r="Q2444" s="6" t="s">
        <v>109</v>
      </c>
      <c r="R2444" s="6" t="s">
        <v>110</v>
      </c>
      <c r="S2444" s="6" t="s">
        <v>109</v>
      </c>
      <c r="T2444" s="6" t="s">
        <v>110</v>
      </c>
      <c r="U2444" s="6" t="s">
        <v>91</v>
      </c>
      <c r="V2444" s="6" t="s">
        <v>91</v>
      </c>
      <c r="W2444" s="6" t="s">
        <v>80</v>
      </c>
      <c r="X2444" s="6" t="s">
        <v>80</v>
      </c>
      <c r="Y2444" s="6" t="s">
        <v>92</v>
      </c>
      <c r="Z2444" s="6" t="s">
        <v>80</v>
      </c>
      <c r="AA2444" s="6" t="s">
        <v>93</v>
      </c>
      <c r="AB2444"/>
      <c r="AC2444"/>
      <c r="AD2444"/>
      <c r="AE2444" t="str">
        <f>VLOOKUP(E2444,'Synthèse ventes'!$A$5:$C$2461,3,0)</f>
        <v>Plat 650x305 pour Pamiers</v>
      </c>
      <c r="AF2444" t="str">
        <f>VLOOKUP(E2444,'Synthèse ventes'!$A$5:$C$2461,2,0)</f>
        <v>AD PAMIERS</v>
      </c>
      <c r="AG2444"/>
      <c r="AH2444"/>
      <c r="AI2444"/>
      <c r="AJ2444"/>
      <c r="AK2444" s="6" t="s">
        <v>80</v>
      </c>
      <c r="AL2444" s="6" t="s">
        <v>7886</v>
      </c>
      <c r="AM2444" s="6" t="s">
        <v>95</v>
      </c>
      <c r="AN2444" s="6" t="s">
        <v>97</v>
      </c>
      <c r="AO2444" s="6" t="s">
        <v>4332</v>
      </c>
      <c r="AP2444" s="6" t="s">
        <v>80</v>
      </c>
      <c r="AQ2444" s="6" t="s">
        <v>80</v>
      </c>
      <c r="AR2444" s="6" t="s">
        <v>7887</v>
      </c>
      <c r="AS2444" s="6" t="s">
        <v>628</v>
      </c>
      <c r="AT2444"/>
      <c r="AU2444" s="6" t="s">
        <v>80</v>
      </c>
      <c r="AV2444" s="6" t="s">
        <v>100</v>
      </c>
      <c r="AW2444"/>
      <c r="AX2444"/>
      <c r="AY2444"/>
      <c r="AZ2444"/>
      <c r="BA2444"/>
      <c r="BB2444"/>
      <c r="BC2444"/>
      <c r="BD2444" s="6" t="s">
        <v>7888</v>
      </c>
      <c r="BE2444" s="7" t="s">
        <v>102</v>
      </c>
      <c r="BG2444" s="7" t="s">
        <v>103</v>
      </c>
      <c r="BH2444" s="7">
        <v>2018</v>
      </c>
      <c r="BI2444" s="7" t="s">
        <v>104</v>
      </c>
      <c r="BJ2444" s="7" t="s">
        <v>105</v>
      </c>
      <c r="BK2444" s="7" t="s">
        <v>105</v>
      </c>
      <c r="BL2444" s="7" t="s">
        <v>103</v>
      </c>
      <c r="BN2444"/>
      <c r="BO2444"/>
      <c r="BP2444"/>
      <c r="BQ2444"/>
      <c r="BR2444"/>
      <c r="BS2444"/>
      <c r="BT2444"/>
      <c r="BU2444"/>
      <c r="BV2444"/>
      <c r="BW2444"/>
      <c r="BX2444"/>
      <c r="BY2444" s="8">
        <v>125137</v>
      </c>
      <c r="BZ2444" s="9" t="s">
        <v>106</v>
      </c>
    </row>
    <row r="2445" spans="1:78" s="7" customFormat="1" hidden="1" x14ac:dyDescent="0.25">
      <c r="A2445" s="7" t="str">
        <f t="shared" si="38"/>
        <v>ADRG*</v>
      </c>
      <c r="B2445" s="6" t="s">
        <v>7889</v>
      </c>
      <c r="C2445" s="6" t="s">
        <v>7890</v>
      </c>
      <c r="D2445" s="6" t="s">
        <v>7891</v>
      </c>
      <c r="E2445" s="6" t="s">
        <v>7892</v>
      </c>
      <c r="F2445"/>
      <c r="G2445"/>
      <c r="H2445" s="6" t="s">
        <v>80</v>
      </c>
      <c r="I2445"/>
      <c r="J2445" s="6" t="s">
        <v>81</v>
      </c>
      <c r="K2445" s="6" t="s">
        <v>82</v>
      </c>
      <c r="L2445" s="6" t="s">
        <v>156</v>
      </c>
      <c r="M2445" s="6" t="s">
        <v>84</v>
      </c>
      <c r="N2445" s="6" t="s">
        <v>85</v>
      </c>
      <c r="O2445" s="6" t="s">
        <v>157</v>
      </c>
      <c r="P2445" s="6" t="s">
        <v>108</v>
      </c>
      <c r="Q2445" s="6" t="s">
        <v>109</v>
      </c>
      <c r="R2445" s="6" t="s">
        <v>110</v>
      </c>
      <c r="S2445" s="6" t="s">
        <v>109</v>
      </c>
      <c r="T2445" s="6" t="s">
        <v>110</v>
      </c>
      <c r="U2445" s="6" t="s">
        <v>91</v>
      </c>
      <c r="V2445" s="6" t="s">
        <v>91</v>
      </c>
      <c r="W2445" s="6" t="s">
        <v>80</v>
      </c>
      <c r="X2445" s="6" t="s">
        <v>80</v>
      </c>
      <c r="Y2445" s="6" t="s">
        <v>92</v>
      </c>
      <c r="Z2445" s="6" t="s">
        <v>80</v>
      </c>
      <c r="AA2445" s="6" t="s">
        <v>93</v>
      </c>
      <c r="AB2445"/>
      <c r="AC2445"/>
      <c r="AD2445"/>
      <c r="AE2445" t="str">
        <f>VLOOKUP(E2445,'Synthèse ventes'!$A$5:$C$2461,3,0)</f>
        <v>Rond Ø330 pour Pamiers</v>
      </c>
      <c r="AF2445" t="str">
        <f>VLOOKUP(E2445,'Synthèse ventes'!$A$5:$C$2461,2,0)</f>
        <v>AD PAMIERS</v>
      </c>
      <c r="AG2445"/>
      <c r="AH2445"/>
      <c r="AI2445"/>
      <c r="AJ2445"/>
      <c r="AK2445" s="6" t="s">
        <v>80</v>
      </c>
      <c r="AL2445" s="6" t="s">
        <v>7893</v>
      </c>
      <c r="AM2445" s="6" t="s">
        <v>95</v>
      </c>
      <c r="AN2445" s="6" t="s">
        <v>97</v>
      </c>
      <c r="AO2445" s="6" t="s">
        <v>400</v>
      </c>
      <c r="AP2445" s="6" t="s">
        <v>80</v>
      </c>
      <c r="AQ2445" s="6" t="s">
        <v>80</v>
      </c>
      <c r="AR2445" s="6" t="s">
        <v>7572</v>
      </c>
      <c r="AS2445" s="6" t="s">
        <v>573</v>
      </c>
      <c r="AT2445"/>
      <c r="AU2445" s="6" t="s">
        <v>80</v>
      </c>
      <c r="AV2445" s="6" t="s">
        <v>100</v>
      </c>
      <c r="AW2445"/>
      <c r="AX2445"/>
      <c r="AY2445"/>
      <c r="AZ2445"/>
      <c r="BA2445"/>
      <c r="BB2445"/>
      <c r="BC2445"/>
      <c r="BD2445" s="6" t="s">
        <v>7888</v>
      </c>
      <c r="BE2445" s="7" t="s">
        <v>102</v>
      </c>
      <c r="BG2445" s="7" t="s">
        <v>103</v>
      </c>
      <c r="BH2445" s="7">
        <v>2018</v>
      </c>
      <c r="BI2445" s="7" t="s">
        <v>104</v>
      </c>
      <c r="BJ2445" s="7" t="s">
        <v>105</v>
      </c>
      <c r="BK2445" s="7" t="s">
        <v>105</v>
      </c>
      <c r="BL2445" s="7" t="s">
        <v>103</v>
      </c>
      <c r="BN2445"/>
      <c r="BO2445"/>
      <c r="BP2445"/>
      <c r="BQ2445"/>
      <c r="BR2445"/>
      <c r="BS2445"/>
      <c r="BT2445"/>
      <c r="BU2445"/>
      <c r="BV2445"/>
      <c r="BW2445"/>
      <c r="BX2445"/>
      <c r="BY2445" s="8">
        <v>109838</v>
      </c>
      <c r="BZ2445" s="9" t="s">
        <v>106</v>
      </c>
    </row>
    <row r="2446" spans="1:78" s="7" customFormat="1" hidden="1" x14ac:dyDescent="0.25">
      <c r="A2446" s="7" t="str">
        <f t="shared" si="38"/>
        <v>ADRG*</v>
      </c>
      <c r="B2446" s="6" t="s">
        <v>7894</v>
      </c>
      <c r="C2446" s="6" t="s">
        <v>7895</v>
      </c>
      <c r="D2446" s="6" t="s">
        <v>7891</v>
      </c>
      <c r="E2446" s="6" t="s">
        <v>7892</v>
      </c>
      <c r="F2446"/>
      <c r="G2446"/>
      <c r="H2446" s="6" t="s">
        <v>80</v>
      </c>
      <c r="I2446"/>
      <c r="J2446" s="6" t="s">
        <v>81</v>
      </c>
      <c r="K2446" s="6" t="s">
        <v>82</v>
      </c>
      <c r="L2446" s="6" t="s">
        <v>156</v>
      </c>
      <c r="M2446" s="6" t="s">
        <v>84</v>
      </c>
      <c r="N2446" s="6" t="s">
        <v>85</v>
      </c>
      <c r="O2446" s="6" t="s">
        <v>157</v>
      </c>
      <c r="P2446" s="6" t="s">
        <v>108</v>
      </c>
      <c r="Q2446" s="6" t="s">
        <v>109</v>
      </c>
      <c r="R2446" s="6" t="s">
        <v>110</v>
      </c>
      <c r="S2446" s="6" t="s">
        <v>109</v>
      </c>
      <c r="T2446" s="6" t="s">
        <v>110</v>
      </c>
      <c r="U2446" s="6" t="s">
        <v>91</v>
      </c>
      <c r="V2446" s="6" t="s">
        <v>91</v>
      </c>
      <c r="W2446" s="6" t="s">
        <v>80</v>
      </c>
      <c r="X2446" s="6" t="s">
        <v>80</v>
      </c>
      <c r="Y2446" s="6" t="s">
        <v>92</v>
      </c>
      <c r="Z2446" s="6" t="s">
        <v>80</v>
      </c>
      <c r="AA2446" s="6" t="s">
        <v>93</v>
      </c>
      <c r="AB2446"/>
      <c r="AC2446"/>
      <c r="AD2446"/>
      <c r="AE2446" t="str">
        <f>VLOOKUP(E2446,'Synthèse ventes'!$A$5:$C$2461,3,0)</f>
        <v>Rond Ø330 pour Pamiers</v>
      </c>
      <c r="AF2446" t="str">
        <f>VLOOKUP(E2446,'Synthèse ventes'!$A$5:$C$2461,2,0)</f>
        <v>AD PAMIERS</v>
      </c>
      <c r="AG2446"/>
      <c r="AH2446"/>
      <c r="AI2446"/>
      <c r="AJ2446"/>
      <c r="AK2446" s="6" t="s">
        <v>80</v>
      </c>
      <c r="AL2446" s="6" t="s">
        <v>7893</v>
      </c>
      <c r="AM2446" s="6" t="s">
        <v>95</v>
      </c>
      <c r="AN2446" s="6" t="s">
        <v>2311</v>
      </c>
      <c r="AO2446" s="6" t="s">
        <v>510</v>
      </c>
      <c r="AP2446" s="6" t="s">
        <v>80</v>
      </c>
      <c r="AQ2446" s="6" t="s">
        <v>80</v>
      </c>
      <c r="AR2446" s="6" t="s">
        <v>7572</v>
      </c>
      <c r="AS2446" s="6" t="s">
        <v>573</v>
      </c>
      <c r="AT2446"/>
      <c r="AU2446" s="6" t="s">
        <v>80</v>
      </c>
      <c r="AV2446" s="6" t="s">
        <v>100</v>
      </c>
      <c r="AW2446"/>
      <c r="AX2446"/>
      <c r="AY2446"/>
      <c r="AZ2446"/>
      <c r="BA2446"/>
      <c r="BB2446"/>
      <c r="BC2446"/>
      <c r="BD2446" s="6" t="s">
        <v>7888</v>
      </c>
      <c r="BE2446" s="7" t="s">
        <v>102</v>
      </c>
      <c r="BG2446" s="7" t="s">
        <v>103</v>
      </c>
      <c r="BH2446" s="7">
        <v>2018</v>
      </c>
      <c r="BI2446" s="7" t="s">
        <v>104</v>
      </c>
      <c r="BJ2446" s="7" t="s">
        <v>105</v>
      </c>
      <c r="BK2446" s="7" t="s">
        <v>105</v>
      </c>
      <c r="BL2446" s="7" t="s">
        <v>103</v>
      </c>
      <c r="BN2446"/>
      <c r="BO2446"/>
      <c r="BP2446"/>
      <c r="BQ2446"/>
      <c r="BR2446"/>
      <c r="BS2446"/>
      <c r="BT2446"/>
      <c r="BU2446"/>
      <c r="BV2446"/>
      <c r="BW2446"/>
      <c r="BX2446"/>
      <c r="BY2446" s="8">
        <v>23977</v>
      </c>
      <c r="BZ2446" s="9" t="s">
        <v>106</v>
      </c>
    </row>
    <row r="2447" spans="1:78" s="7" customFormat="1" hidden="1" x14ac:dyDescent="0.25">
      <c r="A2447" s="7" t="str">
        <f t="shared" si="38"/>
        <v>ADRN*</v>
      </c>
      <c r="B2447" s="6" t="s">
        <v>7896</v>
      </c>
      <c r="C2447" s="6" t="s">
        <v>7897</v>
      </c>
      <c r="D2447" s="6" t="s">
        <v>7898</v>
      </c>
      <c r="E2447" s="6" t="s">
        <v>7899</v>
      </c>
      <c r="F2447"/>
      <c r="G2447"/>
      <c r="H2447" s="6" t="s">
        <v>80</v>
      </c>
      <c r="I2447"/>
      <c r="J2447" s="6" t="s">
        <v>81</v>
      </c>
      <c r="K2447" s="6" t="s">
        <v>82</v>
      </c>
      <c r="L2447" s="6" t="s">
        <v>156</v>
      </c>
      <c r="M2447" s="6" t="s">
        <v>84</v>
      </c>
      <c r="N2447" s="6" t="s">
        <v>85</v>
      </c>
      <c r="O2447" s="6" t="s">
        <v>157</v>
      </c>
      <c r="P2447" s="6" t="s">
        <v>108</v>
      </c>
      <c r="Q2447" s="6" t="s">
        <v>109</v>
      </c>
      <c r="R2447" s="6" t="s">
        <v>110</v>
      </c>
      <c r="S2447" s="6" t="s">
        <v>109</v>
      </c>
      <c r="T2447" s="6" t="s">
        <v>110</v>
      </c>
      <c r="U2447" s="6" t="s">
        <v>91</v>
      </c>
      <c r="V2447" s="6" t="s">
        <v>91</v>
      </c>
      <c r="W2447" s="6" t="s">
        <v>80</v>
      </c>
      <c r="X2447" s="6" t="s">
        <v>80</v>
      </c>
      <c r="Y2447" s="6" t="s">
        <v>92</v>
      </c>
      <c r="Z2447" s="6" t="s">
        <v>80</v>
      </c>
      <c r="AA2447" s="6" t="s">
        <v>93</v>
      </c>
      <c r="AB2447"/>
      <c r="AC2447"/>
      <c r="AD2447"/>
      <c r="AE2447" t="str">
        <f>VLOOKUP(E2447,'Synthèse ventes'!$A$5:$C$2461,3,0)</f>
        <v>Rond Ø330 pour Pamiers</v>
      </c>
      <c r="AF2447" t="str">
        <f>VLOOKUP(E2447,'Synthèse ventes'!$A$5:$C$2461,2,0)</f>
        <v>AD PAMIERS</v>
      </c>
      <c r="AG2447"/>
      <c r="AH2447"/>
      <c r="AI2447"/>
      <c r="AJ2447"/>
      <c r="AK2447" s="6" t="s">
        <v>80</v>
      </c>
      <c r="AL2447" s="6" t="s">
        <v>7900</v>
      </c>
      <c r="AM2447" s="6" t="s">
        <v>95</v>
      </c>
      <c r="AN2447" s="6" t="s">
        <v>2311</v>
      </c>
      <c r="AO2447" s="6" t="s">
        <v>510</v>
      </c>
      <c r="AP2447" s="6" t="s">
        <v>80</v>
      </c>
      <c r="AQ2447" s="6" t="s">
        <v>80</v>
      </c>
      <c r="AR2447" s="6" t="s">
        <v>7572</v>
      </c>
      <c r="AS2447" s="6" t="s">
        <v>573</v>
      </c>
      <c r="AT2447"/>
      <c r="AU2447" s="6" t="s">
        <v>80</v>
      </c>
      <c r="AV2447" s="6" t="s">
        <v>100</v>
      </c>
      <c r="AW2447"/>
      <c r="AX2447"/>
      <c r="AY2447"/>
      <c r="AZ2447"/>
      <c r="BA2447"/>
      <c r="BB2447"/>
      <c r="BC2447"/>
      <c r="BD2447" s="6" t="s">
        <v>7888</v>
      </c>
      <c r="BE2447" s="7" t="s">
        <v>102</v>
      </c>
      <c r="BG2447" s="7" t="s">
        <v>103</v>
      </c>
      <c r="BH2447" s="7">
        <v>2018</v>
      </c>
      <c r="BI2447" s="7" t="s">
        <v>104</v>
      </c>
      <c r="BJ2447" s="7" t="s">
        <v>105</v>
      </c>
      <c r="BK2447" s="7" t="s">
        <v>105</v>
      </c>
      <c r="BL2447" s="7" t="s">
        <v>103</v>
      </c>
      <c r="BN2447"/>
      <c r="BO2447"/>
      <c r="BP2447"/>
      <c r="BQ2447"/>
      <c r="BR2447"/>
      <c r="BS2447"/>
      <c r="BT2447"/>
      <c r="BU2447"/>
      <c r="BV2447"/>
      <c r="BW2447"/>
      <c r="BX2447"/>
      <c r="BY2447" s="8">
        <v>23913</v>
      </c>
      <c r="BZ2447" s="9" t="s">
        <v>106</v>
      </c>
    </row>
    <row r="2448" spans="1:78" s="7" customFormat="1" hidden="1" x14ac:dyDescent="0.25">
      <c r="A2448" s="7" t="str">
        <f t="shared" si="38"/>
        <v>ADQK*</v>
      </c>
      <c r="B2448" s="6" t="s">
        <v>7901</v>
      </c>
      <c r="C2448" s="6" t="s">
        <v>7902</v>
      </c>
      <c r="D2448" s="6" t="s">
        <v>7903</v>
      </c>
      <c r="E2448" s="6" t="s">
        <v>7904</v>
      </c>
      <c r="F2448"/>
      <c r="G2448"/>
      <c r="H2448" s="6" t="s">
        <v>80</v>
      </c>
      <c r="I2448"/>
      <c r="J2448" s="6" t="s">
        <v>81</v>
      </c>
      <c r="K2448" s="6" t="s">
        <v>82</v>
      </c>
      <c r="L2448" s="6" t="s">
        <v>83</v>
      </c>
      <c r="M2448" s="6" t="s">
        <v>84</v>
      </c>
      <c r="N2448" s="6" t="s">
        <v>85</v>
      </c>
      <c r="O2448" s="6" t="s">
        <v>86</v>
      </c>
      <c r="P2448" s="6" t="s">
        <v>1791</v>
      </c>
      <c r="Q2448" s="6" t="s">
        <v>1634</v>
      </c>
      <c r="R2448" s="6" t="s">
        <v>1792</v>
      </c>
      <c r="S2448" s="6" t="s">
        <v>1634</v>
      </c>
      <c r="T2448" s="6" t="s">
        <v>1792</v>
      </c>
      <c r="U2448" s="6" t="s">
        <v>1150</v>
      </c>
      <c r="V2448" s="6" t="s">
        <v>91</v>
      </c>
      <c r="W2448" s="6" t="s">
        <v>80</v>
      </c>
      <c r="X2448" s="6" t="s">
        <v>80</v>
      </c>
      <c r="Y2448" s="6" t="s">
        <v>92</v>
      </c>
      <c r="Z2448" s="6" t="s">
        <v>80</v>
      </c>
      <c r="AA2448" s="6" t="s">
        <v>93</v>
      </c>
      <c r="AB2448"/>
      <c r="AC2448"/>
      <c r="AD2448"/>
      <c r="AE2448" t="str">
        <f>VLOOKUP(E2448,'Synthèse ventes'!$A$5:$C$2461,3,0)</f>
        <v>Plat WYMAN 508 x 254</v>
      </c>
      <c r="AF2448" t="str">
        <f>VLOOKUP(E2448,'Synthèse ventes'!$A$5:$C$2461,2,0)</f>
        <v>WYMAN</v>
      </c>
      <c r="AG2448"/>
      <c r="AH2448"/>
      <c r="AI2448"/>
      <c r="AJ2448"/>
      <c r="AK2448" s="6" t="s">
        <v>92</v>
      </c>
      <c r="AL2448" s="6" t="s">
        <v>7905</v>
      </c>
      <c r="AM2448" s="6" t="s">
        <v>95</v>
      </c>
      <c r="AN2448" s="6" t="s">
        <v>97</v>
      </c>
      <c r="AO2448" s="6" t="s">
        <v>97</v>
      </c>
      <c r="AP2448" s="6" t="s">
        <v>80</v>
      </c>
      <c r="AQ2448" s="6" t="s">
        <v>80</v>
      </c>
      <c r="AR2448" s="6" t="s">
        <v>7807</v>
      </c>
      <c r="AS2448" s="6" t="s">
        <v>573</v>
      </c>
      <c r="AT2448"/>
      <c r="AU2448" s="6" t="s">
        <v>80</v>
      </c>
      <c r="AV2448" s="6" t="s">
        <v>100</v>
      </c>
      <c r="AW2448"/>
      <c r="AX2448"/>
      <c r="AY2448"/>
      <c r="AZ2448"/>
      <c r="BA2448"/>
      <c r="BB2448"/>
      <c r="BC2448"/>
      <c r="BD2448" s="6" t="s">
        <v>7906</v>
      </c>
      <c r="BE2448" s="7" t="s">
        <v>102</v>
      </c>
      <c r="BG2448" s="7" t="s">
        <v>103</v>
      </c>
      <c r="BH2448" s="7">
        <v>2018</v>
      </c>
      <c r="BI2448" s="7" t="s">
        <v>104</v>
      </c>
      <c r="BJ2448" s="7" t="s">
        <v>105</v>
      </c>
      <c r="BK2448" s="7" t="s">
        <v>105</v>
      </c>
      <c r="BL2448" s="7" t="s">
        <v>103</v>
      </c>
      <c r="BN2448"/>
      <c r="BO2448"/>
      <c r="BP2448"/>
      <c r="BQ2448"/>
      <c r="BR2448"/>
      <c r="BS2448"/>
      <c r="BT2448"/>
      <c r="BU2448"/>
      <c r="BV2448"/>
      <c r="BW2448"/>
      <c r="BX2448"/>
      <c r="BY2448" s="8">
        <v>4899</v>
      </c>
      <c r="BZ2448" s="9" t="s">
        <v>106</v>
      </c>
    </row>
    <row r="2449" spans="1:78" s="7" customFormat="1" x14ac:dyDescent="0.25">
      <c r="A2449" s="7" t="str">
        <f t="shared" si="38"/>
        <v>ADPX*</v>
      </c>
      <c r="B2449" s="6" t="s">
        <v>7907</v>
      </c>
      <c r="C2449" s="6" t="s">
        <v>7908</v>
      </c>
      <c r="D2449" s="6" t="s">
        <v>7811</v>
      </c>
      <c r="E2449" s="6" t="s">
        <v>7812</v>
      </c>
      <c r="F2449"/>
      <c r="G2449"/>
      <c r="H2449" s="6" t="s">
        <v>80</v>
      </c>
      <c r="I2449"/>
      <c r="J2449" s="6" t="s">
        <v>81</v>
      </c>
      <c r="K2449" s="6" t="s">
        <v>82</v>
      </c>
      <c r="L2449" s="6" t="s">
        <v>83</v>
      </c>
      <c r="M2449" s="6" t="s">
        <v>84</v>
      </c>
      <c r="N2449" s="6" t="s">
        <v>85</v>
      </c>
      <c r="O2449" s="6" t="s">
        <v>86</v>
      </c>
      <c r="P2449" s="6" t="s">
        <v>87</v>
      </c>
      <c r="Q2449" s="6" t="s">
        <v>145</v>
      </c>
      <c r="R2449" s="6" t="s">
        <v>1498</v>
      </c>
      <c r="S2449" s="6" t="s">
        <v>145</v>
      </c>
      <c r="T2449" s="37" t="s">
        <v>1498</v>
      </c>
      <c r="U2449" s="6" t="s">
        <v>893</v>
      </c>
      <c r="V2449" s="6" t="s">
        <v>91</v>
      </c>
      <c r="W2449" s="6" t="s">
        <v>80</v>
      </c>
      <c r="X2449" s="6" t="s">
        <v>80</v>
      </c>
      <c r="Y2449" s="6" t="s">
        <v>92</v>
      </c>
      <c r="Z2449" s="6" t="s">
        <v>80</v>
      </c>
      <c r="AA2449" s="6" t="s">
        <v>93</v>
      </c>
      <c r="AB2449"/>
      <c r="AC2449"/>
      <c r="AD2449"/>
      <c r="AE2449" t="str">
        <f>VLOOKUP(E2449,'Synthèse ventes'!$A$5:$C$2461,3,0)</f>
        <v>Rond Ø250 OTTOFUCHS BETA x 104,38 Kg</v>
      </c>
      <c r="AF2449" t="str">
        <f>VLOOKUP(E2449,'Synthèse ventes'!$A$5:$C$2461,2,0)</f>
        <v>OTTO F.</v>
      </c>
      <c r="AG2449"/>
      <c r="AH2449"/>
      <c r="AI2449"/>
      <c r="AJ2449"/>
      <c r="AK2449" s="6" t="s">
        <v>80</v>
      </c>
      <c r="AL2449" s="6" t="s">
        <v>7813</v>
      </c>
      <c r="AM2449" s="6" t="s">
        <v>95</v>
      </c>
      <c r="AN2449" s="6" t="s">
        <v>145</v>
      </c>
      <c r="AO2449" s="6" t="s">
        <v>97</v>
      </c>
      <c r="AP2449" s="6" t="s">
        <v>80</v>
      </c>
      <c r="AQ2449" s="6" t="s">
        <v>80</v>
      </c>
      <c r="AR2449" s="6" t="s">
        <v>7651</v>
      </c>
      <c r="AS2449" s="6" t="s">
        <v>628</v>
      </c>
      <c r="AT2449"/>
      <c r="AU2449" s="6" t="s">
        <v>80</v>
      </c>
      <c r="AV2449" s="6" t="s">
        <v>100</v>
      </c>
      <c r="AW2449"/>
      <c r="AX2449"/>
      <c r="AY2449"/>
      <c r="AZ2449"/>
      <c r="BA2449"/>
      <c r="BB2449"/>
      <c r="BC2449"/>
      <c r="BD2449" s="6" t="s">
        <v>7906</v>
      </c>
      <c r="BE2449" s="7" t="s">
        <v>102</v>
      </c>
      <c r="BG2449" s="7" t="s">
        <v>103</v>
      </c>
      <c r="BH2449" s="7">
        <v>2018</v>
      </c>
      <c r="BI2449" s="7" t="s">
        <v>104</v>
      </c>
      <c r="BJ2449" s="7" t="s">
        <v>105</v>
      </c>
      <c r="BK2449" s="7" t="s">
        <v>105</v>
      </c>
      <c r="BL2449" s="7" t="s">
        <v>103</v>
      </c>
      <c r="BN2449"/>
      <c r="BO2449"/>
      <c r="BP2449"/>
      <c r="BQ2449"/>
      <c r="BR2449"/>
      <c r="BS2449"/>
      <c r="BT2449"/>
      <c r="BU2449"/>
      <c r="BV2449"/>
      <c r="BW2449"/>
      <c r="BX2449"/>
      <c r="BY2449" s="8">
        <v>104251</v>
      </c>
      <c r="BZ2449" s="9" t="s">
        <v>106</v>
      </c>
    </row>
    <row r="2450" spans="1:78" s="7" customFormat="1" hidden="1" x14ac:dyDescent="0.25">
      <c r="A2450" s="7" t="str">
        <f t="shared" si="38"/>
        <v>ADQF*</v>
      </c>
      <c r="B2450" s="6" t="s">
        <v>7909</v>
      </c>
      <c r="C2450" s="6" t="s">
        <v>7910</v>
      </c>
      <c r="D2450" s="6" t="s">
        <v>7911</v>
      </c>
      <c r="E2450" s="6" t="s">
        <v>7912</v>
      </c>
      <c r="F2450"/>
      <c r="G2450"/>
      <c r="H2450" s="6" t="s">
        <v>80</v>
      </c>
      <c r="I2450"/>
      <c r="J2450" s="6" t="s">
        <v>81</v>
      </c>
      <c r="K2450" s="6" t="s">
        <v>82</v>
      </c>
      <c r="L2450" s="6" t="s">
        <v>156</v>
      </c>
      <c r="M2450" s="6" t="s">
        <v>84</v>
      </c>
      <c r="N2450" s="6" t="s">
        <v>85</v>
      </c>
      <c r="O2450" s="6" t="s">
        <v>157</v>
      </c>
      <c r="P2450" s="6" t="s">
        <v>108</v>
      </c>
      <c r="Q2450" s="6" t="s">
        <v>109</v>
      </c>
      <c r="R2450" s="6" t="s">
        <v>110</v>
      </c>
      <c r="S2450" s="6" t="s">
        <v>109</v>
      </c>
      <c r="T2450" s="6" t="s">
        <v>110</v>
      </c>
      <c r="U2450" s="6" t="s">
        <v>91</v>
      </c>
      <c r="V2450" s="6" t="s">
        <v>91</v>
      </c>
      <c r="W2450" s="6" t="s">
        <v>80</v>
      </c>
      <c r="X2450" s="6" t="s">
        <v>80</v>
      </c>
      <c r="Y2450" s="6" t="s">
        <v>92</v>
      </c>
      <c r="Z2450" s="6" t="s">
        <v>80</v>
      </c>
      <c r="AA2450" s="6" t="s">
        <v>93</v>
      </c>
      <c r="AB2450"/>
      <c r="AC2450"/>
      <c r="AD2450"/>
      <c r="AE2450" t="str">
        <f>VLOOKUP(E2450,'Synthèse ventes'!$A$5:$C$2461,3,0)</f>
        <v>Rond Ø152 Bohler</v>
      </c>
      <c r="AF2450" t="str">
        <f>VLOOKUP(E2450,'Synthèse ventes'!$A$5:$C$2461,2,0)</f>
        <v>BOHLER LIV</v>
      </c>
      <c r="AG2450"/>
      <c r="AH2450"/>
      <c r="AI2450"/>
      <c r="AJ2450"/>
      <c r="AK2450" s="6" t="s">
        <v>80</v>
      </c>
      <c r="AL2450" s="6" t="s">
        <v>7913</v>
      </c>
      <c r="AM2450" s="6" t="s">
        <v>95</v>
      </c>
      <c r="AN2450" s="6" t="s">
        <v>1142</v>
      </c>
      <c r="AO2450" s="6" t="s">
        <v>647</v>
      </c>
      <c r="AP2450" s="6" t="s">
        <v>80</v>
      </c>
      <c r="AQ2450" s="6" t="s">
        <v>80</v>
      </c>
      <c r="AR2450" s="6" t="s">
        <v>592</v>
      </c>
      <c r="AS2450" s="6" t="s">
        <v>2997</v>
      </c>
      <c r="AT2450"/>
      <c r="AU2450" s="6" t="s">
        <v>80</v>
      </c>
      <c r="AV2450" s="6" t="s">
        <v>100</v>
      </c>
      <c r="AW2450"/>
      <c r="AX2450"/>
      <c r="AY2450"/>
      <c r="AZ2450"/>
      <c r="BA2450"/>
      <c r="BB2450"/>
      <c r="BC2450"/>
      <c r="BD2450" s="6" t="s">
        <v>7906</v>
      </c>
      <c r="BE2450" s="7" t="s">
        <v>102</v>
      </c>
      <c r="BG2450" s="7" t="s">
        <v>103</v>
      </c>
      <c r="BH2450" s="7">
        <v>2018</v>
      </c>
      <c r="BI2450" s="7" t="s">
        <v>104</v>
      </c>
      <c r="BJ2450" s="7" t="s">
        <v>105</v>
      </c>
      <c r="BK2450" s="7" t="s">
        <v>105</v>
      </c>
      <c r="BL2450" s="7" t="s">
        <v>103</v>
      </c>
      <c r="BN2450"/>
      <c r="BO2450"/>
      <c r="BP2450"/>
      <c r="BQ2450"/>
      <c r="BR2450"/>
      <c r="BS2450"/>
      <c r="BT2450"/>
      <c r="BU2450"/>
      <c r="BV2450"/>
      <c r="BW2450"/>
      <c r="BX2450"/>
      <c r="BY2450" s="8">
        <v>107854</v>
      </c>
      <c r="BZ2450" s="9" t="s">
        <v>106</v>
      </c>
    </row>
    <row r="2451" spans="1:78" s="7" customFormat="1" hidden="1" x14ac:dyDescent="0.25">
      <c r="A2451" s="7" t="str">
        <f t="shared" si="38"/>
        <v>ADQF*</v>
      </c>
      <c r="B2451" s="6" t="s">
        <v>7914</v>
      </c>
      <c r="C2451" s="6" t="s">
        <v>7915</v>
      </c>
      <c r="D2451" s="6" t="s">
        <v>7911</v>
      </c>
      <c r="E2451" s="6" t="s">
        <v>7912</v>
      </c>
      <c r="F2451"/>
      <c r="G2451"/>
      <c r="H2451" s="6" t="s">
        <v>80</v>
      </c>
      <c r="I2451"/>
      <c r="J2451" s="6" t="s">
        <v>81</v>
      </c>
      <c r="K2451" s="6" t="s">
        <v>82</v>
      </c>
      <c r="L2451" s="6" t="s">
        <v>156</v>
      </c>
      <c r="M2451" s="6" t="s">
        <v>84</v>
      </c>
      <c r="N2451" s="6" t="s">
        <v>85</v>
      </c>
      <c r="O2451" s="6" t="s">
        <v>157</v>
      </c>
      <c r="P2451" s="6" t="s">
        <v>108</v>
      </c>
      <c r="Q2451" s="6" t="s">
        <v>109</v>
      </c>
      <c r="R2451" s="6" t="s">
        <v>110</v>
      </c>
      <c r="S2451" s="6" t="s">
        <v>109</v>
      </c>
      <c r="T2451" s="6" t="s">
        <v>110</v>
      </c>
      <c r="U2451" s="6" t="s">
        <v>91</v>
      </c>
      <c r="V2451" s="6" t="s">
        <v>91</v>
      </c>
      <c r="W2451" s="6" t="s">
        <v>80</v>
      </c>
      <c r="X2451" s="6" t="s">
        <v>80</v>
      </c>
      <c r="Y2451" s="6" t="s">
        <v>92</v>
      </c>
      <c r="Z2451" s="6" t="s">
        <v>80</v>
      </c>
      <c r="AA2451" s="6" t="s">
        <v>93</v>
      </c>
      <c r="AB2451"/>
      <c r="AC2451"/>
      <c r="AD2451"/>
      <c r="AE2451" t="str">
        <f>VLOOKUP(E2451,'Synthèse ventes'!$A$5:$C$2461,3,0)</f>
        <v>Rond Ø152 Bohler</v>
      </c>
      <c r="AF2451" t="str">
        <f>VLOOKUP(E2451,'Synthèse ventes'!$A$5:$C$2461,2,0)</f>
        <v>BOHLER LIV</v>
      </c>
      <c r="AG2451"/>
      <c r="AH2451"/>
      <c r="AI2451"/>
      <c r="AJ2451"/>
      <c r="AK2451" s="6" t="s">
        <v>80</v>
      </c>
      <c r="AL2451" s="6" t="s">
        <v>7913</v>
      </c>
      <c r="AM2451" s="6" t="s">
        <v>95</v>
      </c>
      <c r="AN2451" s="6" t="s">
        <v>2106</v>
      </c>
      <c r="AO2451" s="6" t="s">
        <v>380</v>
      </c>
      <c r="AP2451" s="6" t="s">
        <v>80</v>
      </c>
      <c r="AQ2451" s="6" t="s">
        <v>80</v>
      </c>
      <c r="AR2451" s="6" t="s">
        <v>592</v>
      </c>
      <c r="AS2451" s="6" t="s">
        <v>2997</v>
      </c>
      <c r="AT2451"/>
      <c r="AU2451" s="6" t="s">
        <v>80</v>
      </c>
      <c r="AV2451" s="6" t="s">
        <v>100</v>
      </c>
      <c r="AW2451"/>
      <c r="AX2451"/>
      <c r="AY2451"/>
      <c r="AZ2451"/>
      <c r="BA2451"/>
      <c r="BB2451"/>
      <c r="BC2451"/>
      <c r="BD2451" s="6" t="s">
        <v>7906</v>
      </c>
      <c r="BE2451" s="7" t="s">
        <v>102</v>
      </c>
      <c r="BG2451" s="7" t="s">
        <v>103</v>
      </c>
      <c r="BH2451" s="7">
        <v>2018</v>
      </c>
      <c r="BI2451" s="7" t="s">
        <v>104</v>
      </c>
      <c r="BJ2451" s="7" t="s">
        <v>105</v>
      </c>
      <c r="BK2451" s="7" t="s">
        <v>105</v>
      </c>
      <c r="BL2451" s="7" t="s">
        <v>103</v>
      </c>
      <c r="BN2451"/>
      <c r="BO2451"/>
      <c r="BP2451"/>
      <c r="BQ2451"/>
      <c r="BR2451"/>
      <c r="BS2451"/>
      <c r="BT2451"/>
      <c r="BU2451"/>
      <c r="BV2451"/>
      <c r="BW2451"/>
      <c r="BX2451"/>
      <c r="BY2451" s="8">
        <v>131655</v>
      </c>
      <c r="BZ2451" s="9" t="s">
        <v>106</v>
      </c>
    </row>
    <row r="2452" spans="1:78" s="7" customFormat="1" hidden="1" x14ac:dyDescent="0.25">
      <c r="A2452" s="7" t="str">
        <f t="shared" si="38"/>
        <v>ADQA*</v>
      </c>
      <c r="B2452" s="6" t="s">
        <v>7916</v>
      </c>
      <c r="C2452" s="6" t="s">
        <v>7917</v>
      </c>
      <c r="D2452" s="6" t="s">
        <v>7918</v>
      </c>
      <c r="E2452" s="6" t="s">
        <v>7919</v>
      </c>
      <c r="F2452"/>
      <c r="G2452"/>
      <c r="H2452" s="6" t="s">
        <v>80</v>
      </c>
      <c r="I2452"/>
      <c r="J2452" s="6" t="s">
        <v>81</v>
      </c>
      <c r="K2452" s="6" t="s">
        <v>82</v>
      </c>
      <c r="L2452" s="6" t="s">
        <v>156</v>
      </c>
      <c r="M2452" s="6" t="s">
        <v>84</v>
      </c>
      <c r="N2452" s="6" t="s">
        <v>85</v>
      </c>
      <c r="O2452" s="6" t="s">
        <v>157</v>
      </c>
      <c r="P2452" s="6" t="s">
        <v>108</v>
      </c>
      <c r="Q2452" s="6" t="s">
        <v>109</v>
      </c>
      <c r="R2452" s="6" t="s">
        <v>110</v>
      </c>
      <c r="S2452" s="6" t="s">
        <v>109</v>
      </c>
      <c r="T2452" s="6" t="s">
        <v>110</v>
      </c>
      <c r="U2452" s="6" t="s">
        <v>91</v>
      </c>
      <c r="V2452" s="6" t="s">
        <v>91</v>
      </c>
      <c r="W2452" s="6" t="s">
        <v>80</v>
      </c>
      <c r="X2452" s="6" t="s">
        <v>80</v>
      </c>
      <c r="Y2452" s="6" t="s">
        <v>92</v>
      </c>
      <c r="Z2452" s="6" t="s">
        <v>80</v>
      </c>
      <c r="AA2452" s="6" t="s">
        <v>93</v>
      </c>
      <c r="AB2452"/>
      <c r="AC2452"/>
      <c r="AD2452"/>
      <c r="AE2452" t="str">
        <f>VLOOKUP(E2452,'Synthèse ventes'!$A$5:$C$2461,3,0)</f>
        <v>Rond Ø250 OTTOFUCHS BETA x 107,23 Kg</v>
      </c>
      <c r="AF2452" t="str">
        <f>VLOOKUP(E2452,'Synthèse ventes'!$A$5:$C$2461,2,0)</f>
        <v>OTTO F.</v>
      </c>
      <c r="AG2452"/>
      <c r="AH2452"/>
      <c r="AI2452"/>
      <c r="AJ2452"/>
      <c r="AK2452" s="6" t="s">
        <v>92</v>
      </c>
      <c r="AL2452" s="6" t="s">
        <v>7920</v>
      </c>
      <c r="AM2452" s="6" t="s">
        <v>95</v>
      </c>
      <c r="AN2452" s="6" t="s">
        <v>96</v>
      </c>
      <c r="AO2452" s="6" t="s">
        <v>166</v>
      </c>
      <c r="AP2452" s="6" t="s">
        <v>80</v>
      </c>
      <c r="AQ2452" s="6" t="s">
        <v>80</v>
      </c>
      <c r="AR2452" s="6" t="s">
        <v>7651</v>
      </c>
      <c r="AS2452" s="6" t="s">
        <v>573</v>
      </c>
      <c r="AT2452"/>
      <c r="AU2452" s="6" t="s">
        <v>80</v>
      </c>
      <c r="AV2452" s="6" t="s">
        <v>100</v>
      </c>
      <c r="AW2452"/>
      <c r="AX2452"/>
      <c r="AY2452"/>
      <c r="AZ2452"/>
      <c r="BA2452"/>
      <c r="BB2452"/>
      <c r="BC2452"/>
      <c r="BD2452" s="6" t="s">
        <v>7906</v>
      </c>
      <c r="BE2452" s="7" t="s">
        <v>102</v>
      </c>
      <c r="BG2452" s="7" t="s">
        <v>103</v>
      </c>
      <c r="BH2452" s="7">
        <v>2018</v>
      </c>
      <c r="BI2452" s="7" t="s">
        <v>104</v>
      </c>
      <c r="BJ2452" s="7" t="s">
        <v>105</v>
      </c>
      <c r="BK2452" s="7" t="s">
        <v>105</v>
      </c>
      <c r="BL2452" s="7" t="s">
        <v>103</v>
      </c>
      <c r="BN2452"/>
      <c r="BO2452"/>
      <c r="BP2452"/>
      <c r="BQ2452"/>
      <c r="BR2452"/>
      <c r="BS2452"/>
      <c r="BT2452"/>
      <c r="BU2452"/>
      <c r="BV2452"/>
      <c r="BW2452"/>
      <c r="BX2452"/>
      <c r="BY2452" s="8">
        <v>62146</v>
      </c>
      <c r="BZ2452" s="9" t="s">
        <v>106</v>
      </c>
    </row>
    <row r="2453" spans="1:78" s="7" customFormat="1" hidden="1" x14ac:dyDescent="0.25">
      <c r="A2453" s="7" t="str">
        <f t="shared" si="38"/>
        <v>ADQA*</v>
      </c>
      <c r="B2453" s="6" t="s">
        <v>7921</v>
      </c>
      <c r="C2453" s="6" t="s">
        <v>7922</v>
      </c>
      <c r="D2453" s="6" t="s">
        <v>7918</v>
      </c>
      <c r="E2453" s="6" t="s">
        <v>7919</v>
      </c>
      <c r="F2453"/>
      <c r="G2453"/>
      <c r="H2453" s="6" t="s">
        <v>80</v>
      </c>
      <c r="I2453"/>
      <c r="J2453" s="6" t="s">
        <v>81</v>
      </c>
      <c r="K2453" s="6" t="s">
        <v>82</v>
      </c>
      <c r="L2453" s="6" t="s">
        <v>156</v>
      </c>
      <c r="M2453" s="6" t="s">
        <v>84</v>
      </c>
      <c r="N2453" s="6" t="s">
        <v>85</v>
      </c>
      <c r="O2453" s="6" t="s">
        <v>157</v>
      </c>
      <c r="P2453" s="6" t="s">
        <v>108</v>
      </c>
      <c r="Q2453" s="6" t="s">
        <v>109</v>
      </c>
      <c r="R2453" s="6" t="s">
        <v>110</v>
      </c>
      <c r="S2453" s="6" t="s">
        <v>109</v>
      </c>
      <c r="T2453" s="6" t="s">
        <v>110</v>
      </c>
      <c r="U2453" s="6" t="s">
        <v>91</v>
      </c>
      <c r="V2453" s="6" t="s">
        <v>91</v>
      </c>
      <c r="W2453" s="6" t="s">
        <v>80</v>
      </c>
      <c r="X2453" s="6" t="s">
        <v>80</v>
      </c>
      <c r="Y2453" s="6" t="s">
        <v>92</v>
      </c>
      <c r="Z2453" s="6" t="s">
        <v>80</v>
      </c>
      <c r="AA2453" s="6" t="s">
        <v>93</v>
      </c>
      <c r="AB2453"/>
      <c r="AC2453"/>
      <c r="AD2453"/>
      <c r="AE2453" t="str">
        <f>VLOOKUP(E2453,'Synthèse ventes'!$A$5:$C$2461,3,0)</f>
        <v>Rond Ø250 OTTOFUCHS BETA x 107,23 Kg</v>
      </c>
      <c r="AF2453" t="str">
        <f>VLOOKUP(E2453,'Synthèse ventes'!$A$5:$C$2461,2,0)</f>
        <v>OTTO F.</v>
      </c>
      <c r="AG2453"/>
      <c r="AH2453"/>
      <c r="AI2453"/>
      <c r="AJ2453"/>
      <c r="AK2453" s="6" t="s">
        <v>92</v>
      </c>
      <c r="AL2453" s="6" t="s">
        <v>7920</v>
      </c>
      <c r="AM2453" s="6" t="s">
        <v>95</v>
      </c>
      <c r="AN2453" s="6" t="s">
        <v>96</v>
      </c>
      <c r="AO2453" s="6" t="s">
        <v>3439</v>
      </c>
      <c r="AP2453" s="6" t="s">
        <v>80</v>
      </c>
      <c r="AQ2453" s="6" t="s">
        <v>80</v>
      </c>
      <c r="AR2453" s="6" t="s">
        <v>7651</v>
      </c>
      <c r="AS2453" s="6" t="s">
        <v>573</v>
      </c>
      <c r="AT2453"/>
      <c r="AU2453" s="6" t="s">
        <v>80</v>
      </c>
      <c r="AV2453" s="6" t="s">
        <v>100</v>
      </c>
      <c r="AW2453"/>
      <c r="AX2453"/>
      <c r="AY2453"/>
      <c r="AZ2453"/>
      <c r="BA2453"/>
      <c r="BB2453"/>
      <c r="BC2453"/>
      <c r="BD2453" s="6" t="s">
        <v>7906</v>
      </c>
      <c r="BE2453" s="7" t="s">
        <v>102</v>
      </c>
      <c r="BG2453" s="7" t="s">
        <v>103</v>
      </c>
      <c r="BH2453" s="7">
        <v>2018</v>
      </c>
      <c r="BI2453" s="7" t="s">
        <v>104</v>
      </c>
      <c r="BJ2453" s="7" t="s">
        <v>105</v>
      </c>
      <c r="BK2453" s="7" t="s">
        <v>105</v>
      </c>
      <c r="BL2453" s="7" t="s">
        <v>103</v>
      </c>
      <c r="BN2453"/>
      <c r="BO2453"/>
      <c r="BP2453"/>
      <c r="BQ2453"/>
      <c r="BR2453"/>
      <c r="BS2453"/>
      <c r="BT2453"/>
      <c r="BU2453"/>
      <c r="BV2453"/>
      <c r="BW2453"/>
      <c r="BX2453"/>
      <c r="BY2453" s="8">
        <v>42000</v>
      </c>
      <c r="BZ2453" s="9" t="s">
        <v>106</v>
      </c>
    </row>
    <row r="2454" spans="1:78" s="7" customFormat="1" hidden="1" x14ac:dyDescent="0.25">
      <c r="A2454" s="7" t="str">
        <f t="shared" si="38"/>
        <v>ADQA*</v>
      </c>
      <c r="B2454" s="6" t="s">
        <v>7923</v>
      </c>
      <c r="C2454" s="6" t="s">
        <v>7924</v>
      </c>
      <c r="D2454" s="6" t="s">
        <v>7918</v>
      </c>
      <c r="E2454" s="6" t="s">
        <v>7919</v>
      </c>
      <c r="F2454"/>
      <c r="G2454"/>
      <c r="H2454" s="6" t="s">
        <v>80</v>
      </c>
      <c r="I2454"/>
      <c r="J2454" s="6" t="s">
        <v>81</v>
      </c>
      <c r="K2454" s="6" t="s">
        <v>82</v>
      </c>
      <c r="L2454" s="6" t="s">
        <v>156</v>
      </c>
      <c r="M2454" s="6" t="s">
        <v>84</v>
      </c>
      <c r="N2454" s="6" t="s">
        <v>85</v>
      </c>
      <c r="O2454" s="6" t="s">
        <v>157</v>
      </c>
      <c r="P2454" s="6" t="s">
        <v>108</v>
      </c>
      <c r="Q2454" s="6" t="s">
        <v>109</v>
      </c>
      <c r="R2454" s="6" t="s">
        <v>110</v>
      </c>
      <c r="S2454" s="6" t="s">
        <v>109</v>
      </c>
      <c r="T2454" s="6" t="s">
        <v>110</v>
      </c>
      <c r="U2454" s="6" t="s">
        <v>91</v>
      </c>
      <c r="V2454" s="6" t="s">
        <v>91</v>
      </c>
      <c r="W2454" s="6" t="s">
        <v>80</v>
      </c>
      <c r="X2454" s="6" t="s">
        <v>80</v>
      </c>
      <c r="Y2454" s="6" t="s">
        <v>92</v>
      </c>
      <c r="Z2454" s="6" t="s">
        <v>80</v>
      </c>
      <c r="AA2454" s="6" t="s">
        <v>93</v>
      </c>
      <c r="AB2454"/>
      <c r="AC2454"/>
      <c r="AD2454"/>
      <c r="AE2454" t="str">
        <f>VLOOKUP(E2454,'Synthèse ventes'!$A$5:$C$2461,3,0)</f>
        <v>Rond Ø250 OTTOFUCHS BETA x 107,23 Kg</v>
      </c>
      <c r="AF2454" t="str">
        <f>VLOOKUP(E2454,'Synthèse ventes'!$A$5:$C$2461,2,0)</f>
        <v>OTTO F.</v>
      </c>
      <c r="AG2454"/>
      <c r="AH2454"/>
      <c r="AI2454"/>
      <c r="AJ2454"/>
      <c r="AK2454" s="6" t="s">
        <v>92</v>
      </c>
      <c r="AL2454" s="6" t="s">
        <v>7920</v>
      </c>
      <c r="AM2454" s="6" t="s">
        <v>95</v>
      </c>
      <c r="AN2454" s="6" t="s">
        <v>96</v>
      </c>
      <c r="AO2454" s="6" t="s">
        <v>3433</v>
      </c>
      <c r="AP2454" s="6" t="s">
        <v>80</v>
      </c>
      <c r="AQ2454" s="6" t="s">
        <v>80</v>
      </c>
      <c r="AR2454" s="6" t="s">
        <v>7651</v>
      </c>
      <c r="AS2454" s="6" t="s">
        <v>573</v>
      </c>
      <c r="AT2454"/>
      <c r="AU2454" s="6" t="s">
        <v>80</v>
      </c>
      <c r="AV2454" s="6" t="s">
        <v>100</v>
      </c>
      <c r="AW2454"/>
      <c r="AX2454"/>
      <c r="AY2454"/>
      <c r="AZ2454"/>
      <c r="BA2454"/>
      <c r="BB2454"/>
      <c r="BC2454"/>
      <c r="BD2454" s="6" t="s">
        <v>7906</v>
      </c>
      <c r="BE2454" s="7" t="s">
        <v>102</v>
      </c>
      <c r="BG2454" s="7" t="s">
        <v>103</v>
      </c>
      <c r="BH2454" s="7">
        <v>2018</v>
      </c>
      <c r="BI2454" s="7" t="s">
        <v>104</v>
      </c>
      <c r="BJ2454" s="7" t="s">
        <v>105</v>
      </c>
      <c r="BK2454" s="7" t="s">
        <v>105</v>
      </c>
      <c r="BL2454" s="7" t="s">
        <v>103</v>
      </c>
      <c r="BN2454"/>
      <c r="BO2454"/>
      <c r="BP2454"/>
      <c r="BQ2454"/>
      <c r="BR2454"/>
      <c r="BS2454"/>
      <c r="BT2454"/>
      <c r="BU2454"/>
      <c r="BV2454"/>
      <c r="BW2454"/>
      <c r="BX2454"/>
      <c r="BY2454" s="8">
        <v>92128</v>
      </c>
      <c r="BZ2454" s="9" t="s">
        <v>106</v>
      </c>
    </row>
    <row r="2455" spans="1:78" s="7" customFormat="1" hidden="1" x14ac:dyDescent="0.25">
      <c r="A2455" s="7" t="str">
        <f t="shared" si="38"/>
        <v>ADRL*</v>
      </c>
      <c r="B2455" s="6" t="s">
        <v>7925</v>
      </c>
      <c r="C2455" s="6" t="s">
        <v>7926</v>
      </c>
      <c r="D2455" s="6" t="s">
        <v>7927</v>
      </c>
      <c r="E2455" s="6" t="s">
        <v>7928</v>
      </c>
      <c r="F2455"/>
      <c r="G2455"/>
      <c r="H2455" s="6" t="s">
        <v>80</v>
      </c>
      <c r="I2455"/>
      <c r="J2455" s="6" t="s">
        <v>81</v>
      </c>
      <c r="K2455" s="6" t="s">
        <v>82</v>
      </c>
      <c r="L2455" s="6" t="s">
        <v>156</v>
      </c>
      <c r="M2455" s="6" t="s">
        <v>84</v>
      </c>
      <c r="N2455" s="6" t="s">
        <v>85</v>
      </c>
      <c r="O2455" s="6" t="s">
        <v>157</v>
      </c>
      <c r="P2455" s="6" t="s">
        <v>108</v>
      </c>
      <c r="Q2455" s="6" t="s">
        <v>109</v>
      </c>
      <c r="R2455" s="6" t="s">
        <v>110</v>
      </c>
      <c r="S2455" s="6" t="s">
        <v>109</v>
      </c>
      <c r="T2455" s="6" t="s">
        <v>110</v>
      </c>
      <c r="U2455" s="6" t="s">
        <v>91</v>
      </c>
      <c r="V2455" s="6" t="s">
        <v>91</v>
      </c>
      <c r="W2455" s="6" t="s">
        <v>80</v>
      </c>
      <c r="X2455" s="6" t="s">
        <v>80</v>
      </c>
      <c r="Y2455" s="6" t="s">
        <v>92</v>
      </c>
      <c r="Z2455" s="6" t="s">
        <v>80</v>
      </c>
      <c r="AA2455" s="6" t="s">
        <v>93</v>
      </c>
      <c r="AB2455"/>
      <c r="AC2455"/>
      <c r="AD2455"/>
      <c r="AE2455" t="e">
        <f>VLOOKUP(E2455,'Synthèse ventes'!$A$5:$C$2461,3,0)</f>
        <v>#N/A</v>
      </c>
      <c r="AF2455" t="e">
        <f>VLOOKUP(E2455,'Synthèse ventes'!$A$5:$C$2461,2,0)</f>
        <v>#N/A</v>
      </c>
      <c r="AG2455"/>
      <c r="AH2455"/>
      <c r="AI2455"/>
      <c r="AJ2455"/>
      <c r="AK2455" s="6" t="s">
        <v>80</v>
      </c>
      <c r="AL2455" s="6" t="s">
        <v>7929</v>
      </c>
      <c r="AM2455" s="6" t="s">
        <v>95</v>
      </c>
      <c r="AN2455" s="6" t="s">
        <v>1418</v>
      </c>
      <c r="AO2455" s="6" t="s">
        <v>394</v>
      </c>
      <c r="AP2455" s="6" t="s">
        <v>80</v>
      </c>
      <c r="AQ2455" s="6" t="s">
        <v>80</v>
      </c>
      <c r="AR2455" s="6" t="s">
        <v>7572</v>
      </c>
      <c r="AS2455" s="6" t="s">
        <v>573</v>
      </c>
      <c r="AT2455"/>
      <c r="AU2455" s="6" t="s">
        <v>80</v>
      </c>
      <c r="AV2455" s="6" t="s">
        <v>100</v>
      </c>
      <c r="AW2455"/>
      <c r="AX2455"/>
      <c r="AY2455"/>
      <c r="AZ2455"/>
      <c r="BA2455"/>
      <c r="BB2455"/>
      <c r="BC2455"/>
      <c r="BD2455" s="6" t="s">
        <v>7930</v>
      </c>
      <c r="BE2455" s="7" t="s">
        <v>102</v>
      </c>
      <c r="BG2455" s="7" t="s">
        <v>103</v>
      </c>
      <c r="BH2455" s="7">
        <v>2018</v>
      </c>
      <c r="BI2455" s="7" t="s">
        <v>104</v>
      </c>
      <c r="BJ2455" s="7" t="s">
        <v>105</v>
      </c>
      <c r="BK2455" s="7" t="s">
        <v>105</v>
      </c>
      <c r="BL2455" s="7" t="s">
        <v>103</v>
      </c>
      <c r="BN2455"/>
      <c r="BO2455"/>
      <c r="BP2455"/>
      <c r="BQ2455"/>
      <c r="BR2455"/>
      <c r="BS2455"/>
      <c r="BT2455"/>
      <c r="BU2455"/>
      <c r="BV2455"/>
      <c r="BW2455"/>
      <c r="BX2455"/>
      <c r="BY2455" s="8">
        <v>109333</v>
      </c>
      <c r="BZ2455" s="9" t="s">
        <v>106</v>
      </c>
    </row>
    <row r="2456" spans="1:78" s="7" customFormat="1" hidden="1" x14ac:dyDescent="0.25">
      <c r="A2456" s="7" t="str">
        <f t="shared" si="38"/>
        <v>ADQD*</v>
      </c>
      <c r="B2456" s="6" t="s">
        <v>7931</v>
      </c>
      <c r="C2456" s="6" t="s">
        <v>7932</v>
      </c>
      <c r="D2456" s="6" t="s">
        <v>7933</v>
      </c>
      <c r="E2456" s="6" t="s">
        <v>7934</v>
      </c>
      <c r="F2456"/>
      <c r="G2456"/>
      <c r="H2456" s="6" t="s">
        <v>80</v>
      </c>
      <c r="I2456"/>
      <c r="J2456" s="6" t="s">
        <v>81</v>
      </c>
      <c r="K2456" s="6" t="s">
        <v>82</v>
      </c>
      <c r="L2456" s="6" t="s">
        <v>156</v>
      </c>
      <c r="M2456" s="6" t="s">
        <v>84</v>
      </c>
      <c r="N2456" s="6" t="s">
        <v>85</v>
      </c>
      <c r="O2456" s="6" t="s">
        <v>157</v>
      </c>
      <c r="P2456" s="6" t="s">
        <v>108</v>
      </c>
      <c r="Q2456" s="6" t="s">
        <v>109</v>
      </c>
      <c r="R2456" s="6" t="s">
        <v>110</v>
      </c>
      <c r="S2456" s="6" t="s">
        <v>109</v>
      </c>
      <c r="T2456" s="6" t="s">
        <v>110</v>
      </c>
      <c r="U2456" s="6" t="s">
        <v>91</v>
      </c>
      <c r="V2456" s="6" t="s">
        <v>91</v>
      </c>
      <c r="W2456" s="6" t="s">
        <v>80</v>
      </c>
      <c r="X2456" s="6" t="s">
        <v>80</v>
      </c>
      <c r="Y2456" s="6" t="s">
        <v>92</v>
      </c>
      <c r="Z2456" s="6" t="s">
        <v>80</v>
      </c>
      <c r="AA2456" s="6" t="s">
        <v>93</v>
      </c>
      <c r="AB2456"/>
      <c r="AC2456"/>
      <c r="AD2456"/>
      <c r="AE2456" t="str">
        <f>VLOOKUP(E2456,'Synthèse ventes'!$A$5:$C$2461,3,0)</f>
        <v>Rond Ø240 pour Pamiers</v>
      </c>
      <c r="AF2456" t="str">
        <f>VLOOKUP(E2456,'Synthèse ventes'!$A$5:$C$2461,2,0)</f>
        <v>AD PAMIERS</v>
      </c>
      <c r="AG2456"/>
      <c r="AH2456"/>
      <c r="AI2456"/>
      <c r="AJ2456"/>
      <c r="AK2456" s="6" t="s">
        <v>80</v>
      </c>
      <c r="AL2456" s="6" t="s">
        <v>7935</v>
      </c>
      <c r="AM2456" s="6" t="s">
        <v>95</v>
      </c>
      <c r="AN2456" s="6" t="s">
        <v>145</v>
      </c>
      <c r="AO2456" s="6" t="s">
        <v>400</v>
      </c>
      <c r="AP2456" s="6" t="s">
        <v>80</v>
      </c>
      <c r="AQ2456" s="6" t="s">
        <v>80</v>
      </c>
      <c r="AR2456" s="6" t="s">
        <v>7572</v>
      </c>
      <c r="AS2456" s="6" t="s">
        <v>573</v>
      </c>
      <c r="AT2456"/>
      <c r="AU2456" s="6" t="s">
        <v>80</v>
      </c>
      <c r="AV2456" s="6" t="s">
        <v>100</v>
      </c>
      <c r="AW2456"/>
      <c r="AX2456"/>
      <c r="AY2456"/>
      <c r="AZ2456"/>
      <c r="BA2456"/>
      <c r="BB2456"/>
      <c r="BC2456"/>
      <c r="BD2456" s="6" t="s">
        <v>7930</v>
      </c>
      <c r="BE2456" s="7" t="s">
        <v>102</v>
      </c>
      <c r="BG2456" s="7" t="s">
        <v>103</v>
      </c>
      <c r="BH2456" s="7">
        <v>2018</v>
      </c>
      <c r="BI2456" s="7" t="s">
        <v>104</v>
      </c>
      <c r="BJ2456" s="7" t="s">
        <v>105</v>
      </c>
      <c r="BK2456" s="7" t="s">
        <v>105</v>
      </c>
      <c r="BL2456" s="7" t="s">
        <v>103</v>
      </c>
      <c r="BN2456"/>
      <c r="BO2456"/>
      <c r="BP2456"/>
      <c r="BQ2456"/>
      <c r="BR2456"/>
      <c r="BS2456"/>
      <c r="BT2456"/>
      <c r="BU2456"/>
      <c r="BV2456"/>
      <c r="BW2456"/>
      <c r="BX2456"/>
      <c r="BY2456" s="8">
        <v>127339</v>
      </c>
      <c r="BZ2456" s="9" t="s">
        <v>106</v>
      </c>
    </row>
    <row r="2457" spans="1:78" s="7" customFormat="1" hidden="1" x14ac:dyDescent="0.25">
      <c r="A2457" s="7" t="str">
        <f t="shared" si="38"/>
        <v>ADQD*</v>
      </c>
      <c r="B2457" s="6" t="s">
        <v>7936</v>
      </c>
      <c r="C2457" s="6" t="s">
        <v>7937</v>
      </c>
      <c r="D2457" s="6" t="s">
        <v>7933</v>
      </c>
      <c r="E2457" s="6" t="s">
        <v>7934</v>
      </c>
      <c r="F2457"/>
      <c r="G2457"/>
      <c r="H2457" s="6" t="s">
        <v>80</v>
      </c>
      <c r="I2457"/>
      <c r="J2457" s="6" t="s">
        <v>81</v>
      </c>
      <c r="K2457" s="6" t="s">
        <v>82</v>
      </c>
      <c r="L2457" s="6" t="s">
        <v>156</v>
      </c>
      <c r="M2457" s="6" t="s">
        <v>84</v>
      </c>
      <c r="N2457" s="6" t="s">
        <v>85</v>
      </c>
      <c r="O2457" s="6" t="s">
        <v>157</v>
      </c>
      <c r="P2457" s="6" t="s">
        <v>108</v>
      </c>
      <c r="Q2457" s="6" t="s">
        <v>109</v>
      </c>
      <c r="R2457" s="6" t="s">
        <v>110</v>
      </c>
      <c r="S2457" s="6" t="s">
        <v>109</v>
      </c>
      <c r="T2457" s="6" t="s">
        <v>110</v>
      </c>
      <c r="U2457" s="6" t="s">
        <v>91</v>
      </c>
      <c r="V2457" s="6" t="s">
        <v>91</v>
      </c>
      <c r="W2457" s="6" t="s">
        <v>80</v>
      </c>
      <c r="X2457" s="6" t="s">
        <v>80</v>
      </c>
      <c r="Y2457" s="6" t="s">
        <v>92</v>
      </c>
      <c r="Z2457" s="6" t="s">
        <v>80</v>
      </c>
      <c r="AA2457" s="6" t="s">
        <v>93</v>
      </c>
      <c r="AB2457"/>
      <c r="AC2457"/>
      <c r="AD2457"/>
      <c r="AE2457" t="str">
        <f>VLOOKUP(E2457,'Synthèse ventes'!$A$5:$C$2461,3,0)</f>
        <v>Rond Ø240 pour Pamiers</v>
      </c>
      <c r="AF2457" t="str">
        <f>VLOOKUP(E2457,'Synthèse ventes'!$A$5:$C$2461,2,0)</f>
        <v>AD PAMIERS</v>
      </c>
      <c r="AG2457"/>
      <c r="AH2457"/>
      <c r="AI2457"/>
      <c r="AJ2457"/>
      <c r="AK2457" s="6" t="s">
        <v>80</v>
      </c>
      <c r="AL2457" s="6" t="s">
        <v>7935</v>
      </c>
      <c r="AM2457" s="6" t="s">
        <v>95</v>
      </c>
      <c r="AN2457" s="6" t="s">
        <v>96</v>
      </c>
      <c r="AO2457" s="6" t="s">
        <v>394</v>
      </c>
      <c r="AP2457" s="6" t="s">
        <v>80</v>
      </c>
      <c r="AQ2457" s="6" t="s">
        <v>80</v>
      </c>
      <c r="AR2457" s="6" t="s">
        <v>7572</v>
      </c>
      <c r="AS2457" s="6" t="s">
        <v>573</v>
      </c>
      <c r="AT2457"/>
      <c r="AU2457" s="6" t="s">
        <v>80</v>
      </c>
      <c r="AV2457" s="6" t="s">
        <v>100</v>
      </c>
      <c r="AW2457"/>
      <c r="AX2457"/>
      <c r="AY2457"/>
      <c r="AZ2457"/>
      <c r="BA2457"/>
      <c r="BB2457"/>
      <c r="BC2457"/>
      <c r="BD2457" s="6" t="s">
        <v>7930</v>
      </c>
      <c r="BE2457" s="7" t="s">
        <v>102</v>
      </c>
      <c r="BG2457" s="7" t="s">
        <v>103</v>
      </c>
      <c r="BH2457" s="7">
        <v>2018</v>
      </c>
      <c r="BI2457" s="7" t="s">
        <v>104</v>
      </c>
      <c r="BJ2457" s="7" t="s">
        <v>105</v>
      </c>
      <c r="BK2457" s="7" t="s">
        <v>105</v>
      </c>
      <c r="BL2457" s="7" t="s">
        <v>103</v>
      </c>
      <c r="BN2457"/>
      <c r="BO2457"/>
      <c r="BP2457"/>
      <c r="BQ2457"/>
      <c r="BR2457"/>
      <c r="BS2457"/>
      <c r="BT2457"/>
      <c r="BU2457"/>
      <c r="BV2457"/>
      <c r="BW2457"/>
      <c r="BX2457"/>
      <c r="BY2457" s="8">
        <v>83926</v>
      </c>
      <c r="BZ2457" s="9" t="s">
        <v>106</v>
      </c>
    </row>
    <row r="2458" spans="1:78" s="7" customFormat="1" hidden="1" x14ac:dyDescent="0.25">
      <c r="A2458" s="7" t="str">
        <f t="shared" si="38"/>
        <v>ADQS*</v>
      </c>
      <c r="B2458" s="6" t="s">
        <v>7938</v>
      </c>
      <c r="C2458" s="6" t="s">
        <v>7939</v>
      </c>
      <c r="D2458" s="6" t="s">
        <v>7940</v>
      </c>
      <c r="E2458" s="6" t="s">
        <v>7941</v>
      </c>
      <c r="F2458"/>
      <c r="G2458"/>
      <c r="H2458" s="6" t="s">
        <v>80</v>
      </c>
      <c r="I2458"/>
      <c r="J2458" s="6" t="s">
        <v>81</v>
      </c>
      <c r="K2458" s="6" t="s">
        <v>82</v>
      </c>
      <c r="L2458" s="6" t="s">
        <v>156</v>
      </c>
      <c r="M2458" s="6" t="s">
        <v>84</v>
      </c>
      <c r="N2458" s="6" t="s">
        <v>85</v>
      </c>
      <c r="O2458" s="6" t="s">
        <v>157</v>
      </c>
      <c r="P2458" s="6" t="s">
        <v>108</v>
      </c>
      <c r="Q2458" s="6" t="s">
        <v>109</v>
      </c>
      <c r="R2458" s="6" t="s">
        <v>110</v>
      </c>
      <c r="S2458" s="6" t="s">
        <v>109</v>
      </c>
      <c r="T2458" s="6" t="s">
        <v>110</v>
      </c>
      <c r="U2458" s="6" t="s">
        <v>91</v>
      </c>
      <c r="V2458" s="6" t="s">
        <v>91</v>
      </c>
      <c r="W2458" s="6" t="s">
        <v>80</v>
      </c>
      <c r="X2458" s="6" t="s">
        <v>80</v>
      </c>
      <c r="Y2458" s="6" t="s">
        <v>92</v>
      </c>
      <c r="Z2458" s="6" t="s">
        <v>80</v>
      </c>
      <c r="AA2458" s="6" t="s">
        <v>93</v>
      </c>
      <c r="AB2458"/>
      <c r="AC2458"/>
      <c r="AD2458"/>
      <c r="AE2458" t="str">
        <f>VLOOKUP(E2458,'Synthèse ventes'!$A$5:$C$2461,3,0)</f>
        <v>Rond Ø250 OTTO FUCHS X 114,32Kg</v>
      </c>
      <c r="AF2458" t="str">
        <f>VLOOKUP(E2458,'Synthèse ventes'!$A$5:$C$2461,2,0)</f>
        <v>OTTO F.</v>
      </c>
      <c r="AG2458"/>
      <c r="AH2458"/>
      <c r="AI2458"/>
      <c r="AJ2458"/>
      <c r="AK2458" s="6" t="s">
        <v>80</v>
      </c>
      <c r="AL2458" s="6" t="s">
        <v>7942</v>
      </c>
      <c r="AM2458" s="6" t="s">
        <v>95</v>
      </c>
      <c r="AN2458" s="6" t="s">
        <v>326</v>
      </c>
      <c r="AO2458" s="6" t="s">
        <v>3436</v>
      </c>
      <c r="AP2458" s="6" t="s">
        <v>80</v>
      </c>
      <c r="AQ2458" s="6" t="s">
        <v>80</v>
      </c>
      <c r="AR2458" s="6" t="s">
        <v>7661</v>
      </c>
      <c r="AS2458" s="6" t="s">
        <v>573</v>
      </c>
      <c r="AT2458"/>
      <c r="AU2458" s="6" t="s">
        <v>80</v>
      </c>
      <c r="AV2458" s="6" t="s">
        <v>100</v>
      </c>
      <c r="AW2458"/>
      <c r="AX2458"/>
      <c r="AY2458"/>
      <c r="AZ2458"/>
      <c r="BA2458"/>
      <c r="BB2458"/>
      <c r="BC2458"/>
      <c r="BD2458" s="6" t="s">
        <v>7943</v>
      </c>
      <c r="BE2458" s="7" t="s">
        <v>102</v>
      </c>
      <c r="BG2458" s="7" t="s">
        <v>103</v>
      </c>
      <c r="BH2458" s="7">
        <v>2018</v>
      </c>
      <c r="BI2458" s="7" t="s">
        <v>104</v>
      </c>
      <c r="BJ2458" s="7" t="s">
        <v>105</v>
      </c>
      <c r="BK2458" s="7" t="s">
        <v>105</v>
      </c>
      <c r="BL2458" s="7" t="s">
        <v>103</v>
      </c>
      <c r="BN2458"/>
      <c r="BO2458"/>
      <c r="BP2458"/>
      <c r="BQ2458"/>
      <c r="BR2458"/>
      <c r="BS2458"/>
      <c r="BT2458"/>
      <c r="BU2458"/>
      <c r="BV2458"/>
      <c r="BW2458"/>
      <c r="BX2458"/>
      <c r="BY2458" s="8">
        <v>87933</v>
      </c>
      <c r="BZ2458" s="9" t="s">
        <v>106</v>
      </c>
    </row>
    <row r="2459" spans="1:78" s="7" customFormat="1" hidden="1" x14ac:dyDescent="0.25">
      <c r="A2459" s="7" t="str">
        <f t="shared" si="38"/>
        <v>ADQS*</v>
      </c>
      <c r="B2459" s="6" t="s">
        <v>7944</v>
      </c>
      <c r="C2459" s="6" t="s">
        <v>7945</v>
      </c>
      <c r="D2459" s="6" t="s">
        <v>7940</v>
      </c>
      <c r="E2459" s="6" t="s">
        <v>7941</v>
      </c>
      <c r="F2459"/>
      <c r="G2459"/>
      <c r="H2459" s="6" t="s">
        <v>80</v>
      </c>
      <c r="I2459"/>
      <c r="J2459" s="6" t="s">
        <v>81</v>
      </c>
      <c r="K2459" s="6" t="s">
        <v>82</v>
      </c>
      <c r="L2459" s="6" t="s">
        <v>156</v>
      </c>
      <c r="M2459" s="6" t="s">
        <v>84</v>
      </c>
      <c r="N2459" s="6" t="s">
        <v>85</v>
      </c>
      <c r="O2459" s="6" t="s">
        <v>157</v>
      </c>
      <c r="P2459" s="6" t="s">
        <v>108</v>
      </c>
      <c r="Q2459" s="6" t="s">
        <v>109</v>
      </c>
      <c r="R2459" s="6" t="s">
        <v>110</v>
      </c>
      <c r="S2459" s="6" t="s">
        <v>109</v>
      </c>
      <c r="T2459" s="6" t="s">
        <v>110</v>
      </c>
      <c r="U2459" s="6" t="s">
        <v>91</v>
      </c>
      <c r="V2459" s="6" t="s">
        <v>91</v>
      </c>
      <c r="W2459" s="6" t="s">
        <v>80</v>
      </c>
      <c r="X2459" s="6" t="s">
        <v>80</v>
      </c>
      <c r="Y2459" s="6" t="s">
        <v>92</v>
      </c>
      <c r="Z2459" s="6" t="s">
        <v>80</v>
      </c>
      <c r="AA2459" s="6" t="s">
        <v>93</v>
      </c>
      <c r="AB2459"/>
      <c r="AC2459"/>
      <c r="AD2459"/>
      <c r="AE2459" t="str">
        <f>VLOOKUP(E2459,'Synthèse ventes'!$A$5:$C$2461,3,0)</f>
        <v>Rond Ø250 OTTO FUCHS X 114,32Kg</v>
      </c>
      <c r="AF2459" t="str">
        <f>VLOOKUP(E2459,'Synthèse ventes'!$A$5:$C$2461,2,0)</f>
        <v>OTTO F.</v>
      </c>
      <c r="AG2459"/>
      <c r="AH2459"/>
      <c r="AI2459"/>
      <c r="AJ2459"/>
      <c r="AK2459" s="6" t="s">
        <v>80</v>
      </c>
      <c r="AL2459" s="6" t="s">
        <v>7942</v>
      </c>
      <c r="AM2459" s="6" t="s">
        <v>95</v>
      </c>
      <c r="AN2459" s="6" t="s">
        <v>326</v>
      </c>
      <c r="AO2459" s="6" t="s">
        <v>3439</v>
      </c>
      <c r="AP2459" s="6" t="s">
        <v>80</v>
      </c>
      <c r="AQ2459" s="6" t="s">
        <v>80</v>
      </c>
      <c r="AR2459" s="6" t="s">
        <v>7661</v>
      </c>
      <c r="AS2459" s="6" t="s">
        <v>573</v>
      </c>
      <c r="AT2459"/>
      <c r="AU2459" s="6" t="s">
        <v>80</v>
      </c>
      <c r="AV2459" s="6" t="s">
        <v>100</v>
      </c>
      <c r="AW2459"/>
      <c r="AX2459"/>
      <c r="AY2459"/>
      <c r="AZ2459"/>
      <c r="BA2459"/>
      <c r="BB2459"/>
      <c r="BC2459"/>
      <c r="BD2459" s="6" t="s">
        <v>7943</v>
      </c>
      <c r="BE2459" s="7" t="s">
        <v>102</v>
      </c>
      <c r="BG2459" s="7" t="s">
        <v>103</v>
      </c>
      <c r="BH2459" s="7">
        <v>2018</v>
      </c>
      <c r="BI2459" s="7" t="s">
        <v>104</v>
      </c>
      <c r="BJ2459" s="7" t="s">
        <v>105</v>
      </c>
      <c r="BK2459" s="7" t="s">
        <v>105</v>
      </c>
      <c r="BL2459" s="7" t="s">
        <v>103</v>
      </c>
      <c r="BN2459"/>
      <c r="BO2459"/>
      <c r="BP2459"/>
      <c r="BQ2459"/>
      <c r="BR2459"/>
      <c r="BS2459"/>
      <c r="BT2459"/>
      <c r="BU2459"/>
      <c r="BV2459"/>
      <c r="BW2459"/>
      <c r="BX2459"/>
      <c r="BY2459" s="8">
        <v>91718</v>
      </c>
      <c r="BZ2459" s="9" t="s">
        <v>106</v>
      </c>
    </row>
    <row r="2460" spans="1:78" s="7" customFormat="1" hidden="1" x14ac:dyDescent="0.25">
      <c r="A2460" s="7" t="str">
        <f t="shared" si="38"/>
        <v>ADQS*</v>
      </c>
      <c r="B2460" s="6" t="s">
        <v>7946</v>
      </c>
      <c r="C2460" s="6" t="s">
        <v>7947</v>
      </c>
      <c r="D2460" s="6" t="s">
        <v>7940</v>
      </c>
      <c r="E2460" s="6" t="s">
        <v>7941</v>
      </c>
      <c r="F2460"/>
      <c r="G2460"/>
      <c r="H2460" s="6" t="s">
        <v>80</v>
      </c>
      <c r="I2460"/>
      <c r="J2460" s="6" t="s">
        <v>81</v>
      </c>
      <c r="K2460" s="6" t="s">
        <v>82</v>
      </c>
      <c r="L2460" s="6" t="s">
        <v>156</v>
      </c>
      <c r="M2460" s="6" t="s">
        <v>84</v>
      </c>
      <c r="N2460" s="6" t="s">
        <v>85</v>
      </c>
      <c r="O2460" s="6" t="s">
        <v>157</v>
      </c>
      <c r="P2460" s="6" t="s">
        <v>108</v>
      </c>
      <c r="Q2460" s="6" t="s">
        <v>109</v>
      </c>
      <c r="R2460" s="6" t="s">
        <v>110</v>
      </c>
      <c r="S2460" s="6" t="s">
        <v>109</v>
      </c>
      <c r="T2460" s="6" t="s">
        <v>110</v>
      </c>
      <c r="U2460" s="6" t="s">
        <v>91</v>
      </c>
      <c r="V2460" s="6" t="s">
        <v>91</v>
      </c>
      <c r="W2460" s="6" t="s">
        <v>80</v>
      </c>
      <c r="X2460" s="6" t="s">
        <v>80</v>
      </c>
      <c r="Y2460" s="6" t="s">
        <v>92</v>
      </c>
      <c r="Z2460" s="6" t="s">
        <v>80</v>
      </c>
      <c r="AA2460" s="6" t="s">
        <v>93</v>
      </c>
      <c r="AB2460"/>
      <c r="AC2460"/>
      <c r="AD2460"/>
      <c r="AE2460" t="str">
        <f>VLOOKUP(E2460,'Synthèse ventes'!$A$5:$C$2461,3,0)</f>
        <v>Rond Ø250 OTTO FUCHS X 114,32Kg</v>
      </c>
      <c r="AF2460" t="str">
        <f>VLOOKUP(E2460,'Synthèse ventes'!$A$5:$C$2461,2,0)</f>
        <v>OTTO F.</v>
      </c>
      <c r="AG2460"/>
      <c r="AH2460"/>
      <c r="AI2460"/>
      <c r="AJ2460"/>
      <c r="AK2460" s="6" t="s">
        <v>80</v>
      </c>
      <c r="AL2460" s="6" t="s">
        <v>7942</v>
      </c>
      <c r="AM2460" s="6" t="s">
        <v>95</v>
      </c>
      <c r="AN2460" s="6" t="s">
        <v>96</v>
      </c>
      <c r="AO2460" s="6" t="s">
        <v>166</v>
      </c>
      <c r="AP2460" s="6" t="s">
        <v>80</v>
      </c>
      <c r="AQ2460" s="6" t="s">
        <v>80</v>
      </c>
      <c r="AR2460" s="6" t="s">
        <v>7661</v>
      </c>
      <c r="AS2460" s="6" t="s">
        <v>573</v>
      </c>
      <c r="AT2460"/>
      <c r="AU2460" s="6" t="s">
        <v>80</v>
      </c>
      <c r="AV2460" s="6" t="s">
        <v>100</v>
      </c>
      <c r="AW2460"/>
      <c r="AX2460"/>
      <c r="AY2460"/>
      <c r="AZ2460"/>
      <c r="BA2460"/>
      <c r="BB2460"/>
      <c r="BC2460"/>
      <c r="BD2460" s="6" t="s">
        <v>7943</v>
      </c>
      <c r="BE2460" s="7" t="s">
        <v>102</v>
      </c>
      <c r="BG2460" s="7" t="s">
        <v>103</v>
      </c>
      <c r="BH2460" s="7">
        <v>2018</v>
      </c>
      <c r="BI2460" s="7" t="s">
        <v>104</v>
      </c>
      <c r="BJ2460" s="7" t="s">
        <v>105</v>
      </c>
      <c r="BK2460" s="7" t="s">
        <v>105</v>
      </c>
      <c r="BL2460" s="7" t="s">
        <v>103</v>
      </c>
      <c r="BN2460"/>
      <c r="BO2460"/>
      <c r="BP2460"/>
      <c r="BQ2460"/>
      <c r="BR2460"/>
      <c r="BS2460"/>
      <c r="BT2460"/>
      <c r="BU2460"/>
      <c r="BV2460"/>
      <c r="BW2460"/>
      <c r="BX2460"/>
      <c r="BY2460" s="8">
        <v>112786</v>
      </c>
      <c r="BZ2460" s="9" t="s">
        <v>106</v>
      </c>
    </row>
    <row r="2461" spans="1:78" s="7" customFormat="1" hidden="1" x14ac:dyDescent="0.25">
      <c r="A2461" s="7" t="str">
        <f t="shared" si="38"/>
        <v>ADQS*</v>
      </c>
      <c r="B2461" s="6" t="s">
        <v>7948</v>
      </c>
      <c r="C2461" s="6" t="s">
        <v>7949</v>
      </c>
      <c r="D2461" s="6" t="s">
        <v>7940</v>
      </c>
      <c r="E2461" s="6" t="s">
        <v>7941</v>
      </c>
      <c r="F2461"/>
      <c r="G2461"/>
      <c r="H2461" s="6" t="s">
        <v>80</v>
      </c>
      <c r="I2461"/>
      <c r="J2461" s="6" t="s">
        <v>81</v>
      </c>
      <c r="K2461" s="6" t="s">
        <v>82</v>
      </c>
      <c r="L2461" s="6" t="s">
        <v>156</v>
      </c>
      <c r="M2461" s="6" t="s">
        <v>84</v>
      </c>
      <c r="N2461" s="6" t="s">
        <v>85</v>
      </c>
      <c r="O2461" s="6" t="s">
        <v>157</v>
      </c>
      <c r="P2461" s="6" t="s">
        <v>108</v>
      </c>
      <c r="Q2461" s="6" t="s">
        <v>109</v>
      </c>
      <c r="R2461" s="6" t="s">
        <v>110</v>
      </c>
      <c r="S2461" s="6" t="s">
        <v>109</v>
      </c>
      <c r="T2461" s="6" t="s">
        <v>110</v>
      </c>
      <c r="U2461" s="6" t="s">
        <v>91</v>
      </c>
      <c r="V2461" s="6" t="s">
        <v>91</v>
      </c>
      <c r="W2461" s="6" t="s">
        <v>80</v>
      </c>
      <c r="X2461" s="6" t="s">
        <v>80</v>
      </c>
      <c r="Y2461" s="6" t="s">
        <v>92</v>
      </c>
      <c r="Z2461" s="6" t="s">
        <v>80</v>
      </c>
      <c r="AA2461" s="6" t="s">
        <v>93</v>
      </c>
      <c r="AB2461"/>
      <c r="AC2461"/>
      <c r="AD2461"/>
      <c r="AE2461" t="str">
        <f>VLOOKUP(E2461,'Synthèse ventes'!$A$5:$C$2461,3,0)</f>
        <v>Rond Ø250 OTTO FUCHS X 114,32Kg</v>
      </c>
      <c r="AF2461" t="str">
        <f>VLOOKUP(E2461,'Synthèse ventes'!$A$5:$C$2461,2,0)</f>
        <v>OTTO F.</v>
      </c>
      <c r="AG2461"/>
      <c r="AH2461"/>
      <c r="AI2461"/>
      <c r="AJ2461"/>
      <c r="AK2461" s="6" t="s">
        <v>80</v>
      </c>
      <c r="AL2461" s="6" t="s">
        <v>7942</v>
      </c>
      <c r="AM2461" s="6" t="s">
        <v>95</v>
      </c>
      <c r="AN2461" s="6" t="s">
        <v>607</v>
      </c>
      <c r="AO2461" s="6" t="s">
        <v>166</v>
      </c>
      <c r="AP2461" s="6" t="s">
        <v>80</v>
      </c>
      <c r="AQ2461" s="6" t="s">
        <v>80</v>
      </c>
      <c r="AR2461" s="6" t="s">
        <v>7661</v>
      </c>
      <c r="AS2461" s="6" t="s">
        <v>573</v>
      </c>
      <c r="AT2461"/>
      <c r="AU2461" s="6" t="s">
        <v>80</v>
      </c>
      <c r="AV2461" s="6" t="s">
        <v>100</v>
      </c>
      <c r="AW2461"/>
      <c r="AX2461"/>
      <c r="AY2461"/>
      <c r="AZ2461"/>
      <c r="BA2461"/>
      <c r="BB2461"/>
      <c r="BC2461"/>
      <c r="BD2461" s="6" t="s">
        <v>7943</v>
      </c>
      <c r="BE2461" s="7" t="s">
        <v>102</v>
      </c>
      <c r="BG2461" s="7" t="s">
        <v>103</v>
      </c>
      <c r="BH2461" s="7">
        <v>2018</v>
      </c>
      <c r="BI2461" s="7" t="s">
        <v>104</v>
      </c>
      <c r="BJ2461" s="7" t="s">
        <v>105</v>
      </c>
      <c r="BK2461" s="7" t="s">
        <v>105</v>
      </c>
      <c r="BL2461" s="7" t="s">
        <v>103</v>
      </c>
      <c r="BN2461"/>
      <c r="BO2461"/>
      <c r="BP2461"/>
      <c r="BQ2461"/>
      <c r="BR2461"/>
      <c r="BS2461"/>
      <c r="BT2461"/>
      <c r="BU2461"/>
      <c r="BV2461"/>
      <c r="BW2461"/>
      <c r="BX2461"/>
      <c r="BY2461" s="8">
        <v>27304</v>
      </c>
      <c r="BZ2461" s="9" t="s">
        <v>106</v>
      </c>
    </row>
    <row r="2462" spans="1:78" s="7" customFormat="1" hidden="1" x14ac:dyDescent="0.25">
      <c r="A2462" s="7" t="str">
        <f t="shared" si="38"/>
        <v>ACQS*</v>
      </c>
      <c r="B2462" s="6" t="s">
        <v>7950</v>
      </c>
      <c r="C2462" s="6" t="s">
        <v>7951</v>
      </c>
      <c r="D2462" s="6" t="s">
        <v>7952</v>
      </c>
      <c r="E2462" s="6" t="s">
        <v>7953</v>
      </c>
      <c r="F2462"/>
      <c r="G2462"/>
      <c r="H2462" s="6" t="s">
        <v>80</v>
      </c>
      <c r="I2462"/>
      <c r="J2462" s="6" t="s">
        <v>81</v>
      </c>
      <c r="K2462" s="6" t="s">
        <v>82</v>
      </c>
      <c r="L2462" s="6" t="s">
        <v>156</v>
      </c>
      <c r="M2462" s="6" t="s">
        <v>84</v>
      </c>
      <c r="N2462" s="6" t="s">
        <v>85</v>
      </c>
      <c r="O2462" s="6" t="s">
        <v>157</v>
      </c>
      <c r="P2462" s="6" t="s">
        <v>108</v>
      </c>
      <c r="Q2462" s="6" t="s">
        <v>109</v>
      </c>
      <c r="R2462" s="6" t="s">
        <v>110</v>
      </c>
      <c r="S2462" s="6" t="s">
        <v>109</v>
      </c>
      <c r="T2462" s="6" t="s">
        <v>110</v>
      </c>
      <c r="U2462" s="6" t="s">
        <v>91</v>
      </c>
      <c r="V2462" s="6" t="s">
        <v>91</v>
      </c>
      <c r="W2462" s="6" t="s">
        <v>80</v>
      </c>
      <c r="X2462" s="6" t="s">
        <v>80</v>
      </c>
      <c r="Y2462" s="6" t="s">
        <v>92</v>
      </c>
      <c r="Z2462" s="6" t="s">
        <v>80</v>
      </c>
      <c r="AA2462" s="6" t="s">
        <v>93</v>
      </c>
      <c r="AB2462"/>
      <c r="AC2462"/>
      <c r="AD2462"/>
      <c r="AE2462" t="str">
        <f>VLOOKUP(E2462,'Synthèse ventes'!$A$5:$C$2461,3,0)</f>
        <v>Rond Ø180 SMX Beta Pamiers</v>
      </c>
      <c r="AF2462" t="str">
        <f>VLOOKUP(E2462,'Synthèse ventes'!$A$5:$C$2461,2,0)</f>
        <v>AD PAMIERS</v>
      </c>
      <c r="AG2462"/>
      <c r="AH2462"/>
      <c r="AI2462"/>
      <c r="AJ2462"/>
      <c r="AK2462" s="6" t="s">
        <v>80</v>
      </c>
      <c r="AL2462" s="6" t="s">
        <v>7954</v>
      </c>
      <c r="AM2462" s="6" t="s">
        <v>95</v>
      </c>
      <c r="AN2462" s="6" t="s">
        <v>612</v>
      </c>
      <c r="AO2462" s="6" t="s">
        <v>439</v>
      </c>
      <c r="AP2462" s="6" t="s">
        <v>80</v>
      </c>
      <c r="AQ2462" s="6" t="s">
        <v>80</v>
      </c>
      <c r="AR2462" s="6" t="s">
        <v>6659</v>
      </c>
      <c r="AS2462" s="6" t="s">
        <v>573</v>
      </c>
      <c r="AT2462"/>
      <c r="AU2462" s="6" t="s">
        <v>80</v>
      </c>
      <c r="AV2462" s="6" t="s">
        <v>100</v>
      </c>
      <c r="AW2462"/>
      <c r="AX2462"/>
      <c r="AY2462"/>
      <c r="AZ2462"/>
      <c r="BA2462"/>
      <c r="BB2462"/>
      <c r="BC2462"/>
      <c r="BD2462" s="6" t="s">
        <v>7943</v>
      </c>
      <c r="BE2462" s="7" t="s">
        <v>102</v>
      </c>
      <c r="BG2462" s="7" t="s">
        <v>103</v>
      </c>
      <c r="BH2462" s="7">
        <v>2018</v>
      </c>
      <c r="BI2462" s="7" t="s">
        <v>104</v>
      </c>
      <c r="BJ2462" s="7" t="s">
        <v>105</v>
      </c>
      <c r="BK2462" s="7" t="s">
        <v>105</v>
      </c>
      <c r="BL2462" s="7" t="s">
        <v>103</v>
      </c>
      <c r="BN2462"/>
      <c r="BO2462"/>
      <c r="BP2462"/>
      <c r="BQ2462"/>
      <c r="BR2462"/>
      <c r="BS2462"/>
      <c r="BT2462"/>
      <c r="BU2462"/>
      <c r="BV2462"/>
      <c r="BW2462"/>
      <c r="BX2462"/>
      <c r="BY2462" s="8">
        <v>61264</v>
      </c>
      <c r="BZ2462" s="9" t="s">
        <v>106</v>
      </c>
    </row>
    <row r="2463" spans="1:78" s="7" customFormat="1" hidden="1" x14ac:dyDescent="0.25">
      <c r="A2463" s="7" t="str">
        <f t="shared" si="38"/>
        <v>ADOM*</v>
      </c>
      <c r="B2463" s="6" t="s">
        <v>7955</v>
      </c>
      <c r="C2463" s="6" t="s">
        <v>7956</v>
      </c>
      <c r="D2463" s="6" t="s">
        <v>7957</v>
      </c>
      <c r="E2463" s="6" t="s">
        <v>7958</v>
      </c>
      <c r="F2463"/>
      <c r="G2463"/>
      <c r="H2463" s="6" t="s">
        <v>80</v>
      </c>
      <c r="I2463"/>
      <c r="J2463" s="6" t="s">
        <v>81</v>
      </c>
      <c r="K2463" s="6" t="s">
        <v>82</v>
      </c>
      <c r="L2463" s="6" t="s">
        <v>83</v>
      </c>
      <c r="M2463" s="6" t="s">
        <v>84</v>
      </c>
      <c r="N2463" s="6" t="s">
        <v>85</v>
      </c>
      <c r="O2463" s="6" t="s">
        <v>86</v>
      </c>
      <c r="P2463" s="6" t="s">
        <v>87</v>
      </c>
      <c r="Q2463" s="6" t="s">
        <v>788</v>
      </c>
      <c r="R2463" s="6" t="s">
        <v>1498</v>
      </c>
      <c r="S2463" s="6" t="s">
        <v>788</v>
      </c>
      <c r="T2463" s="6" t="s">
        <v>1498</v>
      </c>
      <c r="U2463" s="6" t="s">
        <v>893</v>
      </c>
      <c r="V2463" s="6" t="s">
        <v>91</v>
      </c>
      <c r="W2463" s="6" t="s">
        <v>893</v>
      </c>
      <c r="X2463" s="6" t="s">
        <v>91</v>
      </c>
      <c r="Y2463" s="6" t="s">
        <v>92</v>
      </c>
      <c r="Z2463" s="6" t="s">
        <v>92</v>
      </c>
      <c r="AA2463" s="6" t="s">
        <v>93</v>
      </c>
      <c r="AB2463"/>
      <c r="AC2463"/>
      <c r="AD2463"/>
      <c r="AE2463" t="e">
        <f>VLOOKUP(E2463,'Synthèse ventes'!$A$5:$C$2461,3,0)</f>
        <v>#N/A</v>
      </c>
      <c r="AF2463" t="e">
        <f>VLOOKUP(E2463,'Synthèse ventes'!$A$5:$C$2461,2,0)</f>
        <v>#N/A</v>
      </c>
      <c r="AG2463"/>
      <c r="AH2463"/>
      <c r="AI2463"/>
      <c r="AJ2463"/>
      <c r="AK2463" s="6" t="s">
        <v>92</v>
      </c>
      <c r="AL2463" s="6" t="s">
        <v>7786</v>
      </c>
      <c r="AM2463" s="6" t="s">
        <v>95</v>
      </c>
      <c r="AN2463" s="6" t="s">
        <v>1259</v>
      </c>
      <c r="AO2463" s="6" t="s">
        <v>4035</v>
      </c>
      <c r="AP2463" s="6" t="s">
        <v>80</v>
      </c>
      <c r="AQ2463" s="6" t="s">
        <v>80</v>
      </c>
      <c r="AR2463" s="6" t="s">
        <v>7651</v>
      </c>
      <c r="AS2463" s="6" t="s">
        <v>147</v>
      </c>
      <c r="AT2463"/>
      <c r="AU2463" s="6" t="s">
        <v>80</v>
      </c>
      <c r="AV2463" s="6" t="s">
        <v>100</v>
      </c>
      <c r="AW2463"/>
      <c r="AX2463"/>
      <c r="AY2463"/>
      <c r="AZ2463"/>
      <c r="BA2463"/>
      <c r="BB2463"/>
      <c r="BC2463"/>
      <c r="BD2463" s="6" t="s">
        <v>7959</v>
      </c>
      <c r="BE2463" s="7" t="s">
        <v>102</v>
      </c>
      <c r="BG2463" s="7" t="s">
        <v>103</v>
      </c>
      <c r="BH2463" s="7">
        <v>2018</v>
      </c>
      <c r="BI2463" s="7" t="s">
        <v>104</v>
      </c>
      <c r="BJ2463" s="7" t="s">
        <v>105</v>
      </c>
      <c r="BK2463" s="7" t="s">
        <v>105</v>
      </c>
      <c r="BL2463" s="7" t="s">
        <v>103</v>
      </c>
      <c r="BN2463"/>
      <c r="BO2463"/>
      <c r="BP2463"/>
      <c r="BQ2463"/>
      <c r="BR2463"/>
      <c r="BS2463"/>
      <c r="BT2463"/>
      <c r="BU2463"/>
      <c r="BV2463"/>
      <c r="BW2463"/>
      <c r="BX2463"/>
      <c r="BY2463" s="8">
        <v>116159</v>
      </c>
      <c r="BZ2463" s="9" t="s">
        <v>106</v>
      </c>
    </row>
    <row r="2464" spans="1:78" s="7" customFormat="1" hidden="1" x14ac:dyDescent="0.25">
      <c r="A2464" s="7" t="str">
        <f t="shared" si="38"/>
        <v>ADOM*</v>
      </c>
      <c r="B2464" s="6" t="s">
        <v>7960</v>
      </c>
      <c r="C2464" s="6" t="s">
        <v>7961</v>
      </c>
      <c r="D2464" s="6" t="s">
        <v>7957</v>
      </c>
      <c r="E2464" s="6" t="s">
        <v>7958</v>
      </c>
      <c r="F2464"/>
      <c r="G2464"/>
      <c r="H2464" s="6" t="s">
        <v>80</v>
      </c>
      <c r="I2464"/>
      <c r="J2464" s="6" t="s">
        <v>81</v>
      </c>
      <c r="K2464" s="6" t="s">
        <v>82</v>
      </c>
      <c r="L2464" s="6" t="s">
        <v>83</v>
      </c>
      <c r="M2464" s="6" t="s">
        <v>84</v>
      </c>
      <c r="N2464" s="6" t="s">
        <v>85</v>
      </c>
      <c r="O2464" s="6" t="s">
        <v>86</v>
      </c>
      <c r="P2464" s="6" t="s">
        <v>1791</v>
      </c>
      <c r="Q2464" s="6" t="s">
        <v>1634</v>
      </c>
      <c r="R2464" s="6" t="s">
        <v>1634</v>
      </c>
      <c r="S2464" s="6" t="s">
        <v>1634</v>
      </c>
      <c r="T2464" s="6" t="s">
        <v>1792</v>
      </c>
      <c r="U2464" s="6" t="s">
        <v>1150</v>
      </c>
      <c r="V2464" s="6" t="s">
        <v>91</v>
      </c>
      <c r="W2464" s="6" t="s">
        <v>80</v>
      </c>
      <c r="X2464" s="6" t="s">
        <v>80</v>
      </c>
      <c r="Y2464" s="6" t="s">
        <v>92</v>
      </c>
      <c r="Z2464" s="6" t="s">
        <v>80</v>
      </c>
      <c r="AA2464" s="6" t="s">
        <v>93</v>
      </c>
      <c r="AB2464"/>
      <c r="AC2464"/>
      <c r="AD2464"/>
      <c r="AE2464" t="e">
        <f>VLOOKUP(E2464,'Synthèse ventes'!$A$5:$C$2461,3,0)</f>
        <v>#N/A</v>
      </c>
      <c r="AF2464" t="e">
        <f>VLOOKUP(E2464,'Synthèse ventes'!$A$5:$C$2461,2,0)</f>
        <v>#N/A</v>
      </c>
      <c r="AG2464"/>
      <c r="AH2464"/>
      <c r="AI2464"/>
      <c r="AJ2464"/>
      <c r="AK2464" s="6" t="s">
        <v>92</v>
      </c>
      <c r="AL2464" s="6" t="s">
        <v>7786</v>
      </c>
      <c r="AM2464" s="6" t="s">
        <v>95</v>
      </c>
      <c r="AN2464" s="6" t="s">
        <v>1259</v>
      </c>
      <c r="AO2464" s="6" t="s">
        <v>4035</v>
      </c>
      <c r="AP2464" s="6" t="s">
        <v>80</v>
      </c>
      <c r="AQ2464" s="6" t="s">
        <v>80</v>
      </c>
      <c r="AR2464" s="6" t="s">
        <v>7651</v>
      </c>
      <c r="AS2464" s="6" t="s">
        <v>147</v>
      </c>
      <c r="AT2464"/>
      <c r="AU2464" s="6" t="s">
        <v>80</v>
      </c>
      <c r="AV2464" s="6" t="s">
        <v>100</v>
      </c>
      <c r="AW2464"/>
      <c r="AX2464"/>
      <c r="AY2464"/>
      <c r="AZ2464"/>
      <c r="BA2464"/>
      <c r="BB2464"/>
      <c r="BC2464"/>
      <c r="BD2464" s="6" t="s">
        <v>7959</v>
      </c>
      <c r="BE2464" s="7" t="s">
        <v>102</v>
      </c>
      <c r="BG2464" s="7" t="s">
        <v>103</v>
      </c>
      <c r="BH2464" s="7">
        <v>2018</v>
      </c>
      <c r="BI2464" s="7" t="s">
        <v>104</v>
      </c>
      <c r="BJ2464" s="7" t="s">
        <v>105</v>
      </c>
      <c r="BK2464" s="7" t="s">
        <v>105</v>
      </c>
      <c r="BL2464" s="7" t="s">
        <v>103</v>
      </c>
      <c r="BN2464"/>
      <c r="BO2464"/>
      <c r="BP2464"/>
      <c r="BQ2464"/>
      <c r="BR2464"/>
      <c r="BS2464"/>
      <c r="BT2464"/>
      <c r="BU2464"/>
      <c r="BV2464"/>
      <c r="BW2464"/>
      <c r="BX2464"/>
      <c r="BY2464" s="8">
        <v>6124</v>
      </c>
      <c r="BZ2464" s="9" t="s">
        <v>106</v>
      </c>
    </row>
    <row r="2465" spans="1:78" s="7" customFormat="1" hidden="1" x14ac:dyDescent="0.25">
      <c r="A2465" s="7" t="str">
        <f t="shared" si="38"/>
        <v>ADOM*</v>
      </c>
      <c r="B2465" s="6" t="s">
        <v>7962</v>
      </c>
      <c r="C2465" s="6" t="s">
        <v>7961</v>
      </c>
      <c r="D2465" s="6" t="s">
        <v>7957</v>
      </c>
      <c r="E2465" s="6" t="s">
        <v>7958</v>
      </c>
      <c r="F2465"/>
      <c r="G2465"/>
      <c r="H2465" s="6" t="s">
        <v>80</v>
      </c>
      <c r="I2465"/>
      <c r="J2465" s="6" t="s">
        <v>81</v>
      </c>
      <c r="K2465" s="6" t="s">
        <v>82</v>
      </c>
      <c r="L2465" s="6" t="s">
        <v>83</v>
      </c>
      <c r="M2465" s="6" t="s">
        <v>84</v>
      </c>
      <c r="N2465" s="6" t="s">
        <v>85</v>
      </c>
      <c r="O2465" s="6" t="s">
        <v>86</v>
      </c>
      <c r="P2465" s="6" t="s">
        <v>108</v>
      </c>
      <c r="Q2465" s="6" t="s">
        <v>109</v>
      </c>
      <c r="R2465" s="6" t="s">
        <v>109</v>
      </c>
      <c r="S2465" s="6" t="s">
        <v>109</v>
      </c>
      <c r="T2465" s="6" t="s">
        <v>110</v>
      </c>
      <c r="U2465" s="6" t="s">
        <v>91</v>
      </c>
      <c r="V2465" s="6" t="s">
        <v>91</v>
      </c>
      <c r="W2465" s="6" t="s">
        <v>80</v>
      </c>
      <c r="X2465" s="6" t="s">
        <v>80</v>
      </c>
      <c r="Y2465" s="6" t="s">
        <v>92</v>
      </c>
      <c r="Z2465" s="6" t="s">
        <v>80</v>
      </c>
      <c r="AA2465" s="6" t="s">
        <v>93</v>
      </c>
      <c r="AB2465"/>
      <c r="AC2465"/>
      <c r="AD2465"/>
      <c r="AE2465" t="e">
        <f>VLOOKUP(E2465,'Synthèse ventes'!$A$5:$C$2461,3,0)</f>
        <v>#N/A</v>
      </c>
      <c r="AF2465" t="e">
        <f>VLOOKUP(E2465,'Synthèse ventes'!$A$5:$C$2461,2,0)</f>
        <v>#N/A</v>
      </c>
      <c r="AG2465"/>
      <c r="AH2465"/>
      <c r="AI2465"/>
      <c r="AJ2465"/>
      <c r="AK2465" s="6" t="s">
        <v>92</v>
      </c>
      <c r="AL2465" s="6" t="s">
        <v>7786</v>
      </c>
      <c r="AM2465" s="6" t="s">
        <v>95</v>
      </c>
      <c r="AN2465" s="6" t="s">
        <v>1259</v>
      </c>
      <c r="AO2465" s="6" t="s">
        <v>4035</v>
      </c>
      <c r="AP2465" s="6" t="s">
        <v>80</v>
      </c>
      <c r="AQ2465" s="6" t="s">
        <v>80</v>
      </c>
      <c r="AR2465" s="6" t="s">
        <v>7651</v>
      </c>
      <c r="AS2465" s="6" t="s">
        <v>147</v>
      </c>
      <c r="AT2465"/>
      <c r="AU2465" s="6" t="s">
        <v>80</v>
      </c>
      <c r="AV2465" s="6" t="s">
        <v>100</v>
      </c>
      <c r="AW2465"/>
      <c r="AX2465"/>
      <c r="AY2465"/>
      <c r="AZ2465"/>
      <c r="BA2465"/>
      <c r="BB2465"/>
      <c r="BC2465"/>
      <c r="BD2465" s="6" t="s">
        <v>7959</v>
      </c>
      <c r="BE2465" s="7" t="s">
        <v>102</v>
      </c>
      <c r="BG2465" s="7" t="s">
        <v>103</v>
      </c>
      <c r="BH2465" s="7">
        <v>2018</v>
      </c>
      <c r="BI2465" s="7" t="s">
        <v>104</v>
      </c>
      <c r="BJ2465" s="7" t="s">
        <v>105</v>
      </c>
      <c r="BK2465" s="7" t="s">
        <v>105</v>
      </c>
      <c r="BL2465" s="7" t="s">
        <v>103</v>
      </c>
      <c r="BN2465"/>
      <c r="BO2465"/>
      <c r="BP2465"/>
      <c r="BQ2465"/>
      <c r="BR2465"/>
      <c r="BS2465"/>
      <c r="BT2465"/>
      <c r="BU2465"/>
      <c r="BV2465"/>
      <c r="BW2465"/>
      <c r="BX2465"/>
      <c r="BY2465" s="8">
        <v>60840</v>
      </c>
      <c r="BZ2465" s="9" t="s">
        <v>106</v>
      </c>
    </row>
    <row r="2466" spans="1:78" s="7" customFormat="1" hidden="1" x14ac:dyDescent="0.25">
      <c r="A2466" s="7" t="str">
        <f t="shared" si="38"/>
        <v>ADRQ*</v>
      </c>
      <c r="B2466" s="6" t="s">
        <v>7963</v>
      </c>
      <c r="C2466" s="6" t="s">
        <v>7964</v>
      </c>
      <c r="D2466" s="6" t="s">
        <v>7965</v>
      </c>
      <c r="E2466" s="6" t="s">
        <v>7966</v>
      </c>
      <c r="F2466"/>
      <c r="G2466"/>
      <c r="H2466" s="6" t="s">
        <v>80</v>
      </c>
      <c r="I2466"/>
      <c r="J2466" s="6" t="s">
        <v>81</v>
      </c>
      <c r="K2466" s="6" t="s">
        <v>82</v>
      </c>
      <c r="L2466" s="6" t="s">
        <v>156</v>
      </c>
      <c r="M2466" s="6" t="s">
        <v>84</v>
      </c>
      <c r="N2466" s="6" t="s">
        <v>85</v>
      </c>
      <c r="O2466" s="6" t="s">
        <v>157</v>
      </c>
      <c r="P2466" s="6" t="s">
        <v>108</v>
      </c>
      <c r="Q2466" s="6" t="s">
        <v>109</v>
      </c>
      <c r="R2466" s="6" t="s">
        <v>110</v>
      </c>
      <c r="S2466" s="6" t="s">
        <v>109</v>
      </c>
      <c r="T2466" s="6" t="s">
        <v>110</v>
      </c>
      <c r="U2466" s="6" t="s">
        <v>91</v>
      </c>
      <c r="V2466" s="6" t="s">
        <v>91</v>
      </c>
      <c r="W2466" s="6" t="s">
        <v>80</v>
      </c>
      <c r="X2466" s="6" t="s">
        <v>80</v>
      </c>
      <c r="Y2466" s="6" t="s">
        <v>92</v>
      </c>
      <c r="Z2466" s="6" t="s">
        <v>80</v>
      </c>
      <c r="AA2466" s="6" t="s">
        <v>93</v>
      </c>
      <c r="AB2466"/>
      <c r="AC2466"/>
      <c r="AD2466"/>
      <c r="AE2466" t="str">
        <f>VLOOKUP(E2466,'Synthèse ventes'!$A$5:$C$2461,3,0)</f>
        <v>Rond Ø240 BOMBARDIER - Multiple</v>
      </c>
      <c r="AF2466" t="str">
        <f>VLOOKUP(E2466,'Synthèse ventes'!$A$5:$C$2461,2,0)</f>
        <v>AD PAMIERS</v>
      </c>
      <c r="AG2466"/>
      <c r="AH2466"/>
      <c r="AI2466"/>
      <c r="AJ2466"/>
      <c r="AK2466" s="6" t="s">
        <v>80</v>
      </c>
      <c r="AL2466" s="6" t="s">
        <v>7967</v>
      </c>
      <c r="AM2466" s="6" t="s">
        <v>95</v>
      </c>
      <c r="AN2466" s="6" t="s">
        <v>234</v>
      </c>
      <c r="AO2466" s="6" t="s">
        <v>510</v>
      </c>
      <c r="AP2466" s="6" t="s">
        <v>80</v>
      </c>
      <c r="AQ2466" s="6" t="s">
        <v>80</v>
      </c>
      <c r="AR2466" s="6" t="s">
        <v>7572</v>
      </c>
      <c r="AS2466" s="6" t="s">
        <v>573</v>
      </c>
      <c r="AT2466"/>
      <c r="AU2466" s="6" t="s">
        <v>80</v>
      </c>
      <c r="AV2466" s="6" t="s">
        <v>100</v>
      </c>
      <c r="AW2466"/>
      <c r="AX2466"/>
      <c r="AY2466"/>
      <c r="AZ2466"/>
      <c r="BA2466"/>
      <c r="BB2466"/>
      <c r="BC2466"/>
      <c r="BD2466" s="6" t="s">
        <v>7968</v>
      </c>
      <c r="BE2466" s="7" t="s">
        <v>102</v>
      </c>
      <c r="BG2466" s="7" t="s">
        <v>103</v>
      </c>
      <c r="BH2466" s="7">
        <v>2018</v>
      </c>
      <c r="BI2466" s="7" t="s">
        <v>104</v>
      </c>
      <c r="BJ2466" s="7" t="s">
        <v>105</v>
      </c>
      <c r="BK2466" s="7" t="s">
        <v>105</v>
      </c>
      <c r="BL2466" s="7" t="s">
        <v>103</v>
      </c>
      <c r="BN2466"/>
      <c r="BO2466"/>
      <c r="BP2466"/>
      <c r="BQ2466"/>
      <c r="BR2466"/>
      <c r="BS2466"/>
      <c r="BT2466"/>
      <c r="BU2466"/>
      <c r="BV2466"/>
      <c r="BW2466"/>
      <c r="BX2466"/>
      <c r="BY2466" s="8">
        <v>48979</v>
      </c>
      <c r="BZ2466" s="9" t="s">
        <v>106</v>
      </c>
    </row>
    <row r="2467" spans="1:78" s="7" customFormat="1" hidden="1" x14ac:dyDescent="0.25">
      <c r="A2467" s="7" t="str">
        <f t="shared" si="38"/>
        <v>ADRB*</v>
      </c>
      <c r="B2467" s="6" t="s">
        <v>7969</v>
      </c>
      <c r="C2467" s="6" t="s">
        <v>7970</v>
      </c>
      <c r="D2467" s="6" t="s">
        <v>7971</v>
      </c>
      <c r="E2467" s="6" t="s">
        <v>7972</v>
      </c>
      <c r="F2467"/>
      <c r="G2467"/>
      <c r="H2467" s="6" t="s">
        <v>80</v>
      </c>
      <c r="I2467"/>
      <c r="J2467" s="6" t="s">
        <v>81</v>
      </c>
      <c r="K2467" s="6" t="s">
        <v>82</v>
      </c>
      <c r="L2467" s="6" t="s">
        <v>156</v>
      </c>
      <c r="M2467" s="6" t="s">
        <v>84</v>
      </c>
      <c r="N2467" s="6" t="s">
        <v>85</v>
      </c>
      <c r="O2467" s="6" t="s">
        <v>157</v>
      </c>
      <c r="P2467" s="6" t="s">
        <v>108</v>
      </c>
      <c r="Q2467" s="6" t="s">
        <v>109</v>
      </c>
      <c r="R2467" s="6" t="s">
        <v>110</v>
      </c>
      <c r="S2467" s="6" t="s">
        <v>109</v>
      </c>
      <c r="T2467" s="6" t="s">
        <v>110</v>
      </c>
      <c r="U2467" s="6" t="s">
        <v>91</v>
      </c>
      <c r="V2467" s="6" t="s">
        <v>91</v>
      </c>
      <c r="W2467" s="6" t="s">
        <v>80</v>
      </c>
      <c r="X2467" s="6" t="s">
        <v>80</v>
      </c>
      <c r="Y2467" s="6" t="s">
        <v>92</v>
      </c>
      <c r="Z2467" s="6" t="s">
        <v>80</v>
      </c>
      <c r="AA2467" s="6" t="s">
        <v>93</v>
      </c>
      <c r="AB2467"/>
      <c r="AC2467"/>
      <c r="AD2467"/>
      <c r="AE2467" t="str">
        <f>VLOOKUP(E2467,'Synthèse ventes'!$A$5:$C$2461,3,0)</f>
        <v>Rond Ø250 pour FdB</v>
      </c>
      <c r="AF2467" t="str">
        <f>VLOOKUP(E2467,'Synthèse ventes'!$A$5:$C$2461,2,0)</f>
        <v>FORGES</v>
      </c>
      <c r="AG2467"/>
      <c r="AH2467"/>
      <c r="AI2467"/>
      <c r="AJ2467"/>
      <c r="AK2467" s="6" t="s">
        <v>80</v>
      </c>
      <c r="AL2467" s="6" t="s">
        <v>7973</v>
      </c>
      <c r="AM2467" s="6" t="s">
        <v>95</v>
      </c>
      <c r="AN2467" s="6" t="s">
        <v>145</v>
      </c>
      <c r="AO2467" s="6" t="s">
        <v>400</v>
      </c>
      <c r="AP2467" s="6" t="s">
        <v>80</v>
      </c>
      <c r="AQ2467" s="6" t="s">
        <v>80</v>
      </c>
      <c r="AR2467" s="6" t="s">
        <v>7974</v>
      </c>
      <c r="AS2467" s="6" t="s">
        <v>573</v>
      </c>
      <c r="AT2467"/>
      <c r="AU2467" s="6" t="s">
        <v>80</v>
      </c>
      <c r="AV2467" s="6" t="s">
        <v>100</v>
      </c>
      <c r="AW2467"/>
      <c r="AX2467"/>
      <c r="AY2467"/>
      <c r="AZ2467"/>
      <c r="BA2467"/>
      <c r="BB2467"/>
      <c r="BC2467"/>
      <c r="BD2467" s="6" t="s">
        <v>7975</v>
      </c>
      <c r="BE2467" s="7" t="s">
        <v>102</v>
      </c>
      <c r="BG2467" s="7" t="s">
        <v>103</v>
      </c>
      <c r="BH2467" s="7">
        <v>2018</v>
      </c>
      <c r="BI2467" s="7" t="s">
        <v>104</v>
      </c>
      <c r="BJ2467" s="7" t="s">
        <v>105</v>
      </c>
      <c r="BK2467" s="7" t="s">
        <v>105</v>
      </c>
      <c r="BL2467" s="7" t="s">
        <v>103</v>
      </c>
      <c r="BN2467"/>
      <c r="BO2467"/>
      <c r="BP2467"/>
      <c r="BQ2467"/>
      <c r="BR2467"/>
      <c r="BS2467"/>
      <c r="BT2467"/>
      <c r="BU2467"/>
      <c r="BV2467"/>
      <c r="BW2467"/>
      <c r="BX2467"/>
      <c r="BY2467" s="8">
        <v>118522</v>
      </c>
      <c r="BZ2467" s="9" t="s">
        <v>106</v>
      </c>
    </row>
    <row r="2468" spans="1:78" s="7" customFormat="1" hidden="1" x14ac:dyDescent="0.25">
      <c r="A2468" s="7" t="str">
        <f t="shared" si="38"/>
        <v>ADPN*</v>
      </c>
      <c r="B2468" s="6" t="s">
        <v>7976</v>
      </c>
      <c r="C2468" s="6" t="s">
        <v>7977</v>
      </c>
      <c r="D2468" s="6" t="s">
        <v>7978</v>
      </c>
      <c r="E2468" s="6" t="s">
        <v>7979</v>
      </c>
      <c r="F2468"/>
      <c r="G2468"/>
      <c r="H2468" s="6" t="s">
        <v>80</v>
      </c>
      <c r="I2468"/>
      <c r="J2468" s="6" t="s">
        <v>81</v>
      </c>
      <c r="K2468" s="6" t="s">
        <v>82</v>
      </c>
      <c r="L2468" s="6" t="s">
        <v>156</v>
      </c>
      <c r="M2468" s="6" t="s">
        <v>84</v>
      </c>
      <c r="N2468" s="6" t="s">
        <v>85</v>
      </c>
      <c r="O2468" s="6" t="s">
        <v>157</v>
      </c>
      <c r="P2468" s="6" t="s">
        <v>108</v>
      </c>
      <c r="Q2468" s="6" t="s">
        <v>109</v>
      </c>
      <c r="R2468" s="6" t="s">
        <v>110</v>
      </c>
      <c r="S2468" s="6" t="s">
        <v>109</v>
      </c>
      <c r="T2468" s="6" t="s">
        <v>110</v>
      </c>
      <c r="U2468" s="6" t="s">
        <v>91</v>
      </c>
      <c r="V2468" s="6" t="s">
        <v>91</v>
      </c>
      <c r="W2468" s="6" t="s">
        <v>80</v>
      </c>
      <c r="X2468" s="6" t="s">
        <v>80</v>
      </c>
      <c r="Y2468" s="6" t="s">
        <v>92</v>
      </c>
      <c r="Z2468" s="6" t="s">
        <v>80</v>
      </c>
      <c r="AA2468" s="6" t="s">
        <v>93</v>
      </c>
      <c r="AB2468"/>
      <c r="AC2468"/>
      <c r="AD2468"/>
      <c r="AE2468" t="str">
        <f>VLOOKUP(E2468,'Synthèse ventes'!$A$5:$C$2461,3,0)</f>
        <v>Rond Ø140 pour FdB</v>
      </c>
      <c r="AF2468" t="str">
        <f>VLOOKUP(E2468,'Synthèse ventes'!$A$5:$C$2461,2,0)</f>
        <v>FORGES</v>
      </c>
      <c r="AG2468"/>
      <c r="AH2468"/>
      <c r="AI2468"/>
      <c r="AJ2468"/>
      <c r="AK2468" s="6" t="s">
        <v>80</v>
      </c>
      <c r="AL2468" s="6" t="s">
        <v>7980</v>
      </c>
      <c r="AM2468" s="6" t="s">
        <v>95</v>
      </c>
      <c r="AN2468" s="6" t="s">
        <v>3040</v>
      </c>
      <c r="AO2468" s="6" t="s">
        <v>443</v>
      </c>
      <c r="AP2468" s="6" t="s">
        <v>80</v>
      </c>
      <c r="AQ2468" s="6" t="s">
        <v>80</v>
      </c>
      <c r="AR2468" s="6" t="s">
        <v>7974</v>
      </c>
      <c r="AS2468" s="6" t="s">
        <v>147</v>
      </c>
      <c r="AT2468"/>
      <c r="AU2468" s="6" t="s">
        <v>80</v>
      </c>
      <c r="AV2468" s="6" t="s">
        <v>100</v>
      </c>
      <c r="AW2468"/>
      <c r="AX2468"/>
      <c r="AY2468"/>
      <c r="AZ2468"/>
      <c r="BA2468"/>
      <c r="BB2468"/>
      <c r="BC2468"/>
      <c r="BD2468" s="6" t="s">
        <v>7981</v>
      </c>
      <c r="BE2468" s="7" t="s">
        <v>102</v>
      </c>
      <c r="BG2468" s="7" t="s">
        <v>103</v>
      </c>
      <c r="BH2468" s="7">
        <v>2018</v>
      </c>
      <c r="BI2468" s="7" t="s">
        <v>104</v>
      </c>
      <c r="BJ2468" s="7" t="s">
        <v>105</v>
      </c>
      <c r="BK2468" s="7" t="s">
        <v>105</v>
      </c>
      <c r="BL2468" s="7" t="s">
        <v>103</v>
      </c>
      <c r="BN2468"/>
      <c r="BO2468"/>
      <c r="BP2468"/>
      <c r="BQ2468"/>
      <c r="BR2468"/>
      <c r="BS2468"/>
      <c r="BT2468"/>
      <c r="BU2468"/>
      <c r="BV2468"/>
      <c r="BW2468"/>
      <c r="BX2468"/>
      <c r="BY2468" s="8">
        <v>124536</v>
      </c>
      <c r="BZ2468" s="9" t="s">
        <v>106</v>
      </c>
    </row>
    <row r="2469" spans="1:78" s="7" customFormat="1" hidden="1" x14ac:dyDescent="0.25">
      <c r="A2469" s="7" t="str">
        <f t="shared" si="38"/>
        <v>ADPV*</v>
      </c>
      <c r="B2469" s="6" t="s">
        <v>7982</v>
      </c>
      <c r="C2469" s="6" t="s">
        <v>7983</v>
      </c>
      <c r="D2469" s="6" t="s">
        <v>7758</v>
      </c>
      <c r="E2469" s="6" t="s">
        <v>7759</v>
      </c>
      <c r="F2469"/>
      <c r="G2469"/>
      <c r="H2469" s="6" t="s">
        <v>80</v>
      </c>
      <c r="I2469"/>
      <c r="J2469" s="6" t="s">
        <v>81</v>
      </c>
      <c r="K2469" s="6" t="s">
        <v>82</v>
      </c>
      <c r="L2469" s="6" t="s">
        <v>156</v>
      </c>
      <c r="M2469" s="6" t="s">
        <v>84</v>
      </c>
      <c r="N2469" s="6" t="s">
        <v>85</v>
      </c>
      <c r="O2469" s="6" t="s">
        <v>157</v>
      </c>
      <c r="P2469" s="6" t="s">
        <v>108</v>
      </c>
      <c r="Q2469" s="6" t="s">
        <v>109</v>
      </c>
      <c r="R2469" s="6" t="s">
        <v>110</v>
      </c>
      <c r="S2469" s="6" t="s">
        <v>109</v>
      </c>
      <c r="T2469" s="6" t="s">
        <v>110</v>
      </c>
      <c r="U2469" s="6" t="s">
        <v>91</v>
      </c>
      <c r="V2469" s="6" t="s">
        <v>91</v>
      </c>
      <c r="W2469" s="6" t="s">
        <v>80</v>
      </c>
      <c r="X2469" s="6" t="s">
        <v>80</v>
      </c>
      <c r="Y2469" s="6" t="s">
        <v>92</v>
      </c>
      <c r="Z2469" s="6" t="s">
        <v>80</v>
      </c>
      <c r="AA2469" s="6" t="s">
        <v>93</v>
      </c>
      <c r="AB2469"/>
      <c r="AC2469"/>
      <c r="AD2469"/>
      <c r="AE2469" t="str">
        <f>VLOOKUP(E2469,'Synthèse ventes'!$A$5:$C$2461,3,0)</f>
        <v>Rond Ø250 OTTOFUCHS BETA x 108,95 Kg</v>
      </c>
      <c r="AF2469" t="str">
        <f>VLOOKUP(E2469,'Synthèse ventes'!$A$5:$C$2461,2,0)</f>
        <v>OTTO F.</v>
      </c>
      <c r="AG2469"/>
      <c r="AH2469"/>
      <c r="AI2469"/>
      <c r="AJ2469"/>
      <c r="AK2469" s="6" t="s">
        <v>92</v>
      </c>
      <c r="AL2469" s="6" t="s">
        <v>7760</v>
      </c>
      <c r="AM2469" s="6" t="s">
        <v>95</v>
      </c>
      <c r="AN2469" s="6" t="s">
        <v>96</v>
      </c>
      <c r="AO2469" s="6" t="s">
        <v>3433</v>
      </c>
      <c r="AP2469" s="6" t="s">
        <v>80</v>
      </c>
      <c r="AQ2469" s="6" t="s">
        <v>80</v>
      </c>
      <c r="AR2469" s="6" t="s">
        <v>7651</v>
      </c>
      <c r="AS2469" s="6" t="s">
        <v>628</v>
      </c>
      <c r="AT2469"/>
      <c r="AU2469" s="6" t="s">
        <v>80</v>
      </c>
      <c r="AV2469" s="6" t="s">
        <v>100</v>
      </c>
      <c r="AW2469"/>
      <c r="AX2469"/>
      <c r="AY2469"/>
      <c r="AZ2469"/>
      <c r="BA2469"/>
      <c r="BB2469"/>
      <c r="BC2469"/>
      <c r="BD2469" s="6" t="s">
        <v>7984</v>
      </c>
      <c r="BE2469" s="7" t="s">
        <v>102</v>
      </c>
      <c r="BG2469" s="7" t="s">
        <v>103</v>
      </c>
      <c r="BH2469" s="7">
        <v>2018</v>
      </c>
      <c r="BI2469" s="7" t="s">
        <v>104</v>
      </c>
      <c r="BJ2469" s="7" t="s">
        <v>105</v>
      </c>
      <c r="BK2469" s="7" t="s">
        <v>105</v>
      </c>
      <c r="BL2469" s="7" t="s">
        <v>103</v>
      </c>
      <c r="BN2469"/>
      <c r="BO2469"/>
      <c r="BP2469"/>
      <c r="BQ2469"/>
      <c r="BR2469"/>
      <c r="BS2469"/>
      <c r="BT2469"/>
      <c r="BU2469"/>
      <c r="BV2469"/>
      <c r="BW2469"/>
      <c r="BX2469"/>
      <c r="BY2469" s="8">
        <v>16391</v>
      </c>
      <c r="BZ2469" s="9" t="s">
        <v>106</v>
      </c>
    </row>
    <row r="2470" spans="1:78" s="7" customFormat="1" hidden="1" x14ac:dyDescent="0.25">
      <c r="A2470" s="7" t="str">
        <f t="shared" si="38"/>
        <v>ADPV*</v>
      </c>
      <c r="B2470" s="6" t="s">
        <v>7985</v>
      </c>
      <c r="C2470" s="6" t="s">
        <v>7986</v>
      </c>
      <c r="D2470" s="6" t="s">
        <v>7758</v>
      </c>
      <c r="E2470" s="6" t="s">
        <v>7759</v>
      </c>
      <c r="F2470"/>
      <c r="G2470"/>
      <c r="H2470" s="6" t="s">
        <v>80</v>
      </c>
      <c r="I2470"/>
      <c r="J2470" s="6" t="s">
        <v>81</v>
      </c>
      <c r="K2470" s="6" t="s">
        <v>82</v>
      </c>
      <c r="L2470" s="6" t="s">
        <v>156</v>
      </c>
      <c r="M2470" s="6" t="s">
        <v>84</v>
      </c>
      <c r="N2470" s="6" t="s">
        <v>85</v>
      </c>
      <c r="O2470" s="6" t="s">
        <v>157</v>
      </c>
      <c r="P2470" s="6" t="s">
        <v>108</v>
      </c>
      <c r="Q2470" s="6" t="s">
        <v>109</v>
      </c>
      <c r="R2470" s="6" t="s">
        <v>110</v>
      </c>
      <c r="S2470" s="6" t="s">
        <v>109</v>
      </c>
      <c r="T2470" s="6" t="s">
        <v>110</v>
      </c>
      <c r="U2470" s="6" t="s">
        <v>91</v>
      </c>
      <c r="V2470" s="6" t="s">
        <v>91</v>
      </c>
      <c r="W2470" s="6" t="s">
        <v>80</v>
      </c>
      <c r="X2470" s="6" t="s">
        <v>80</v>
      </c>
      <c r="Y2470" s="6" t="s">
        <v>92</v>
      </c>
      <c r="Z2470" s="6" t="s">
        <v>80</v>
      </c>
      <c r="AA2470" s="6" t="s">
        <v>93</v>
      </c>
      <c r="AB2470"/>
      <c r="AC2470"/>
      <c r="AD2470"/>
      <c r="AE2470" t="str">
        <f>VLOOKUP(E2470,'Synthèse ventes'!$A$5:$C$2461,3,0)</f>
        <v>Rond Ø250 OTTOFUCHS BETA x 108,95 Kg</v>
      </c>
      <c r="AF2470" t="str">
        <f>VLOOKUP(E2470,'Synthèse ventes'!$A$5:$C$2461,2,0)</f>
        <v>OTTO F.</v>
      </c>
      <c r="AG2470"/>
      <c r="AH2470"/>
      <c r="AI2470"/>
      <c r="AJ2470"/>
      <c r="AK2470" s="6" t="s">
        <v>92</v>
      </c>
      <c r="AL2470" s="6" t="s">
        <v>7760</v>
      </c>
      <c r="AM2470" s="6" t="s">
        <v>95</v>
      </c>
      <c r="AN2470" s="6" t="s">
        <v>96</v>
      </c>
      <c r="AO2470" s="6" t="s">
        <v>3436</v>
      </c>
      <c r="AP2470" s="6" t="s">
        <v>80</v>
      </c>
      <c r="AQ2470" s="6" t="s">
        <v>80</v>
      </c>
      <c r="AR2470" s="6" t="s">
        <v>7651</v>
      </c>
      <c r="AS2470" s="6" t="s">
        <v>628</v>
      </c>
      <c r="AT2470"/>
      <c r="AU2470" s="6" t="s">
        <v>80</v>
      </c>
      <c r="AV2470" s="6" t="s">
        <v>100</v>
      </c>
      <c r="AW2470"/>
      <c r="AX2470"/>
      <c r="AY2470"/>
      <c r="AZ2470"/>
      <c r="BA2470"/>
      <c r="BB2470"/>
      <c r="BC2470"/>
      <c r="BD2470" s="6" t="s">
        <v>7984</v>
      </c>
      <c r="BE2470" s="7" t="s">
        <v>102</v>
      </c>
      <c r="BG2470" s="7" t="s">
        <v>103</v>
      </c>
      <c r="BH2470" s="7">
        <v>2018</v>
      </c>
      <c r="BI2470" s="7" t="s">
        <v>104</v>
      </c>
      <c r="BJ2470" s="7" t="s">
        <v>105</v>
      </c>
      <c r="BK2470" s="7" t="s">
        <v>105</v>
      </c>
      <c r="BL2470" s="7" t="s">
        <v>103</v>
      </c>
      <c r="BN2470"/>
      <c r="BO2470"/>
      <c r="BP2470"/>
      <c r="BQ2470"/>
      <c r="BR2470"/>
      <c r="BS2470"/>
      <c r="BT2470"/>
      <c r="BU2470"/>
      <c r="BV2470"/>
      <c r="BW2470"/>
      <c r="BX2470"/>
      <c r="BY2470" s="8">
        <v>31738</v>
      </c>
      <c r="BZ2470" s="9" t="s">
        <v>106</v>
      </c>
    </row>
    <row r="2471" spans="1:78" s="7" customFormat="1" hidden="1" x14ac:dyDescent="0.25">
      <c r="A2471" s="7" t="str">
        <f t="shared" si="38"/>
        <v>ADPV*</v>
      </c>
      <c r="B2471" s="6" t="s">
        <v>7987</v>
      </c>
      <c r="C2471" s="6" t="s">
        <v>7988</v>
      </c>
      <c r="D2471" s="6" t="s">
        <v>7758</v>
      </c>
      <c r="E2471" s="6" t="s">
        <v>7759</v>
      </c>
      <c r="F2471"/>
      <c r="G2471"/>
      <c r="H2471" s="6" t="s">
        <v>80</v>
      </c>
      <c r="I2471"/>
      <c r="J2471" s="6" t="s">
        <v>81</v>
      </c>
      <c r="K2471" s="6" t="s">
        <v>82</v>
      </c>
      <c r="L2471" s="6" t="s">
        <v>156</v>
      </c>
      <c r="M2471" s="6" t="s">
        <v>84</v>
      </c>
      <c r="N2471" s="6" t="s">
        <v>85</v>
      </c>
      <c r="O2471" s="6" t="s">
        <v>157</v>
      </c>
      <c r="P2471" s="6" t="s">
        <v>108</v>
      </c>
      <c r="Q2471" s="6" t="s">
        <v>109</v>
      </c>
      <c r="R2471" s="6" t="s">
        <v>110</v>
      </c>
      <c r="S2471" s="6" t="s">
        <v>109</v>
      </c>
      <c r="T2471" s="6" t="s">
        <v>110</v>
      </c>
      <c r="U2471" s="6" t="s">
        <v>91</v>
      </c>
      <c r="V2471" s="6" t="s">
        <v>91</v>
      </c>
      <c r="W2471" s="6" t="s">
        <v>80</v>
      </c>
      <c r="X2471" s="6" t="s">
        <v>80</v>
      </c>
      <c r="Y2471" s="6" t="s">
        <v>92</v>
      </c>
      <c r="Z2471" s="6" t="s">
        <v>80</v>
      </c>
      <c r="AA2471" s="6" t="s">
        <v>93</v>
      </c>
      <c r="AB2471"/>
      <c r="AC2471"/>
      <c r="AD2471"/>
      <c r="AE2471" t="str">
        <f>VLOOKUP(E2471,'Synthèse ventes'!$A$5:$C$2461,3,0)</f>
        <v>Rond Ø250 OTTOFUCHS BETA x 108,95 Kg</v>
      </c>
      <c r="AF2471" t="str">
        <f>VLOOKUP(E2471,'Synthèse ventes'!$A$5:$C$2461,2,0)</f>
        <v>OTTO F.</v>
      </c>
      <c r="AG2471"/>
      <c r="AH2471"/>
      <c r="AI2471"/>
      <c r="AJ2471"/>
      <c r="AK2471" s="6" t="s">
        <v>92</v>
      </c>
      <c r="AL2471" s="6" t="s">
        <v>7760</v>
      </c>
      <c r="AM2471" s="6" t="s">
        <v>95</v>
      </c>
      <c r="AN2471" s="6" t="s">
        <v>96</v>
      </c>
      <c r="AO2471" s="6" t="s">
        <v>3439</v>
      </c>
      <c r="AP2471" s="6" t="s">
        <v>80</v>
      </c>
      <c r="AQ2471" s="6" t="s">
        <v>80</v>
      </c>
      <c r="AR2471" s="6" t="s">
        <v>7651</v>
      </c>
      <c r="AS2471" s="6" t="s">
        <v>628</v>
      </c>
      <c r="AT2471"/>
      <c r="AU2471" s="6" t="s">
        <v>80</v>
      </c>
      <c r="AV2471" s="6" t="s">
        <v>100</v>
      </c>
      <c r="AW2471"/>
      <c r="AX2471"/>
      <c r="AY2471"/>
      <c r="AZ2471"/>
      <c r="BA2471"/>
      <c r="BB2471"/>
      <c r="BC2471"/>
      <c r="BD2471" s="6" t="s">
        <v>7984</v>
      </c>
      <c r="BE2471" s="7" t="s">
        <v>102</v>
      </c>
      <c r="BG2471" s="7" t="s">
        <v>103</v>
      </c>
      <c r="BH2471" s="7">
        <v>2018</v>
      </c>
      <c r="BI2471" s="7" t="s">
        <v>104</v>
      </c>
      <c r="BJ2471" s="7" t="s">
        <v>105</v>
      </c>
      <c r="BK2471" s="7" t="s">
        <v>105</v>
      </c>
      <c r="BL2471" s="7" t="s">
        <v>103</v>
      </c>
      <c r="BN2471"/>
      <c r="BO2471"/>
      <c r="BP2471"/>
      <c r="BQ2471"/>
      <c r="BR2471"/>
      <c r="BS2471"/>
      <c r="BT2471"/>
      <c r="BU2471"/>
      <c r="BV2471"/>
      <c r="BW2471"/>
      <c r="BX2471"/>
      <c r="BY2471" s="8">
        <v>3268</v>
      </c>
      <c r="BZ2471" s="9" t="s">
        <v>106</v>
      </c>
    </row>
    <row r="2472" spans="1:78" s="7" customFormat="1" hidden="1" x14ac:dyDescent="0.25">
      <c r="A2472" s="7" t="str">
        <f t="shared" si="38"/>
        <v>ADSI*</v>
      </c>
      <c r="B2472" s="6" t="s">
        <v>7989</v>
      </c>
      <c r="C2472" s="6" t="s">
        <v>7990</v>
      </c>
      <c r="D2472" s="6" t="s">
        <v>7991</v>
      </c>
      <c r="E2472" s="6" t="s">
        <v>7992</v>
      </c>
      <c r="F2472"/>
      <c r="G2472"/>
      <c r="H2472" s="6" t="s">
        <v>80</v>
      </c>
      <c r="I2472"/>
      <c r="J2472" s="6" t="s">
        <v>81</v>
      </c>
      <c r="K2472" s="6" t="s">
        <v>82</v>
      </c>
      <c r="L2472" s="6" t="s">
        <v>156</v>
      </c>
      <c r="M2472" s="6" t="s">
        <v>84</v>
      </c>
      <c r="N2472" s="6" t="s">
        <v>85</v>
      </c>
      <c r="O2472" s="6" t="s">
        <v>157</v>
      </c>
      <c r="P2472" s="6" t="s">
        <v>108</v>
      </c>
      <c r="Q2472" s="6" t="s">
        <v>109</v>
      </c>
      <c r="R2472" s="6" t="s">
        <v>110</v>
      </c>
      <c r="S2472" s="6" t="s">
        <v>109</v>
      </c>
      <c r="T2472" s="6" t="s">
        <v>110</v>
      </c>
      <c r="U2472" s="6" t="s">
        <v>91</v>
      </c>
      <c r="V2472" s="6" t="s">
        <v>91</v>
      </c>
      <c r="W2472" s="6" t="s">
        <v>80</v>
      </c>
      <c r="X2472" s="6" t="s">
        <v>80</v>
      </c>
      <c r="Y2472" s="6" t="s">
        <v>92</v>
      </c>
      <c r="Z2472" s="6" t="s">
        <v>80</v>
      </c>
      <c r="AA2472" s="6" t="s">
        <v>93</v>
      </c>
      <c r="AB2472"/>
      <c r="AC2472"/>
      <c r="AD2472"/>
      <c r="AE2472" t="str">
        <f>VLOOKUP(E2472,'Synthèse ventes'!$A$5:$C$2461,3,0)</f>
        <v>Rond Ø250 OTTOFUCHS BETA x 104,38 Kg</v>
      </c>
      <c r="AF2472" t="str">
        <f>VLOOKUP(E2472,'Synthèse ventes'!$A$5:$C$2461,2,0)</f>
        <v>OTTO F.</v>
      </c>
      <c r="AG2472"/>
      <c r="AH2472"/>
      <c r="AI2472"/>
      <c r="AJ2472"/>
      <c r="AK2472" s="6" t="s">
        <v>92</v>
      </c>
      <c r="AL2472" s="6" t="s">
        <v>7993</v>
      </c>
      <c r="AM2472" s="6" t="s">
        <v>95</v>
      </c>
      <c r="AN2472" s="6" t="s">
        <v>145</v>
      </c>
      <c r="AO2472" s="6" t="s">
        <v>166</v>
      </c>
      <c r="AP2472" s="6" t="s">
        <v>80</v>
      </c>
      <c r="AQ2472" s="6" t="s">
        <v>80</v>
      </c>
      <c r="AR2472" s="6" t="s">
        <v>7651</v>
      </c>
      <c r="AS2472" s="6" t="s">
        <v>147</v>
      </c>
      <c r="AT2472"/>
      <c r="AU2472" s="6" t="s">
        <v>80</v>
      </c>
      <c r="AV2472" s="6" t="s">
        <v>100</v>
      </c>
      <c r="AW2472"/>
      <c r="AX2472"/>
      <c r="AY2472"/>
      <c r="AZ2472"/>
      <c r="BA2472"/>
      <c r="BB2472"/>
      <c r="BC2472"/>
      <c r="BD2472" s="6" t="s">
        <v>7994</v>
      </c>
      <c r="BE2472" s="7" t="s">
        <v>102</v>
      </c>
      <c r="BG2472" s="7" t="s">
        <v>103</v>
      </c>
      <c r="BH2472" s="7">
        <v>2018</v>
      </c>
      <c r="BI2472" s="7" t="s">
        <v>104</v>
      </c>
      <c r="BJ2472" s="7" t="s">
        <v>105</v>
      </c>
      <c r="BK2472" s="7" t="s">
        <v>105</v>
      </c>
      <c r="BL2472" s="7" t="s">
        <v>103</v>
      </c>
      <c r="BN2472"/>
      <c r="BO2472"/>
      <c r="BP2472"/>
      <c r="BQ2472"/>
      <c r="BR2472"/>
      <c r="BS2472"/>
      <c r="BT2472"/>
      <c r="BU2472"/>
      <c r="BV2472"/>
      <c r="BW2472"/>
      <c r="BX2472"/>
      <c r="BY2472" s="8">
        <v>9289</v>
      </c>
      <c r="BZ2472" s="9" t="s">
        <v>106</v>
      </c>
    </row>
    <row r="2473" spans="1:78" s="7" customFormat="1" hidden="1" x14ac:dyDescent="0.25">
      <c r="A2473" s="7" t="str">
        <f t="shared" si="38"/>
        <v>ADSI*</v>
      </c>
      <c r="B2473" s="6" t="s">
        <v>7995</v>
      </c>
      <c r="C2473" s="6" t="s">
        <v>7996</v>
      </c>
      <c r="D2473" s="6" t="s">
        <v>7991</v>
      </c>
      <c r="E2473" s="6" t="s">
        <v>7992</v>
      </c>
      <c r="F2473"/>
      <c r="G2473"/>
      <c r="H2473" s="6" t="s">
        <v>80</v>
      </c>
      <c r="I2473"/>
      <c r="J2473" s="6" t="s">
        <v>81</v>
      </c>
      <c r="K2473" s="6" t="s">
        <v>82</v>
      </c>
      <c r="L2473" s="6" t="s">
        <v>156</v>
      </c>
      <c r="M2473" s="6" t="s">
        <v>84</v>
      </c>
      <c r="N2473" s="6" t="s">
        <v>85</v>
      </c>
      <c r="O2473" s="6" t="s">
        <v>157</v>
      </c>
      <c r="P2473" s="6" t="s">
        <v>108</v>
      </c>
      <c r="Q2473" s="6" t="s">
        <v>110</v>
      </c>
      <c r="R2473" s="6" t="s">
        <v>110</v>
      </c>
      <c r="S2473" s="6" t="s">
        <v>109</v>
      </c>
      <c r="T2473" s="6" t="s">
        <v>110</v>
      </c>
      <c r="U2473" s="6" t="s">
        <v>91</v>
      </c>
      <c r="V2473" s="6" t="s">
        <v>91</v>
      </c>
      <c r="W2473" s="6" t="s">
        <v>80</v>
      </c>
      <c r="X2473" s="6" t="s">
        <v>80</v>
      </c>
      <c r="Y2473" s="6" t="s">
        <v>92</v>
      </c>
      <c r="Z2473" s="6" t="s">
        <v>80</v>
      </c>
      <c r="AA2473" s="6" t="s">
        <v>93</v>
      </c>
      <c r="AB2473"/>
      <c r="AC2473"/>
      <c r="AD2473"/>
      <c r="AE2473" t="str">
        <f>VLOOKUP(E2473,'Synthèse ventes'!$A$5:$C$2461,3,0)</f>
        <v>Rond Ø250 OTTOFUCHS BETA x 104,38 Kg</v>
      </c>
      <c r="AF2473" t="str">
        <f>VLOOKUP(E2473,'Synthèse ventes'!$A$5:$C$2461,2,0)</f>
        <v>OTTO F.</v>
      </c>
      <c r="AG2473"/>
      <c r="AH2473"/>
      <c r="AI2473"/>
      <c r="AJ2473"/>
      <c r="AK2473" s="6" t="s">
        <v>92</v>
      </c>
      <c r="AL2473" s="6" t="s">
        <v>7993</v>
      </c>
      <c r="AM2473" s="6" t="s">
        <v>95</v>
      </c>
      <c r="AN2473" s="6" t="s">
        <v>96</v>
      </c>
      <c r="AO2473" s="6" t="s">
        <v>166</v>
      </c>
      <c r="AP2473" s="6" t="s">
        <v>80</v>
      </c>
      <c r="AQ2473" s="6" t="s">
        <v>80</v>
      </c>
      <c r="AR2473" s="6" t="s">
        <v>7651</v>
      </c>
      <c r="AS2473" s="6" t="s">
        <v>147</v>
      </c>
      <c r="AT2473"/>
      <c r="AU2473" s="6" t="s">
        <v>80</v>
      </c>
      <c r="AV2473" s="6" t="s">
        <v>97</v>
      </c>
      <c r="AW2473"/>
      <c r="AX2473"/>
      <c r="AY2473"/>
      <c r="AZ2473"/>
      <c r="BA2473"/>
      <c r="BB2473"/>
      <c r="BC2473"/>
      <c r="BD2473" s="6" t="s">
        <v>7994</v>
      </c>
      <c r="BE2473" s="7" t="s">
        <v>102</v>
      </c>
      <c r="BG2473" s="7" t="s">
        <v>103</v>
      </c>
      <c r="BH2473" s="7">
        <v>2018</v>
      </c>
      <c r="BI2473" s="7" t="s">
        <v>104</v>
      </c>
      <c r="BJ2473" s="7" t="s">
        <v>105</v>
      </c>
      <c r="BK2473" s="7" t="s">
        <v>105</v>
      </c>
      <c r="BL2473" s="7" t="s">
        <v>103</v>
      </c>
      <c r="BN2473"/>
      <c r="BO2473"/>
      <c r="BP2473"/>
      <c r="BQ2473"/>
      <c r="BR2473"/>
      <c r="BS2473"/>
      <c r="BT2473"/>
      <c r="BU2473"/>
      <c r="BV2473"/>
      <c r="BW2473"/>
      <c r="BX2473"/>
      <c r="BY2473" s="8">
        <v>82301</v>
      </c>
      <c r="BZ2473" s="9" t="s">
        <v>106</v>
      </c>
    </row>
    <row r="2474" spans="1:78" s="7" customFormat="1" hidden="1" x14ac:dyDescent="0.25">
      <c r="A2474" s="7" t="str">
        <f t="shared" si="38"/>
        <v>ADSI*</v>
      </c>
      <c r="B2474" s="6" t="s">
        <v>7997</v>
      </c>
      <c r="C2474" s="6" t="s">
        <v>7998</v>
      </c>
      <c r="D2474" s="6" t="s">
        <v>7991</v>
      </c>
      <c r="E2474" s="6" t="s">
        <v>7992</v>
      </c>
      <c r="F2474"/>
      <c r="G2474"/>
      <c r="H2474" s="6" t="s">
        <v>80</v>
      </c>
      <c r="I2474"/>
      <c r="J2474" s="6" t="s">
        <v>81</v>
      </c>
      <c r="K2474" s="6" t="s">
        <v>82</v>
      </c>
      <c r="L2474" s="6" t="s">
        <v>156</v>
      </c>
      <c r="M2474" s="6" t="s">
        <v>84</v>
      </c>
      <c r="N2474" s="6" t="s">
        <v>85</v>
      </c>
      <c r="O2474" s="6" t="s">
        <v>157</v>
      </c>
      <c r="P2474" s="6" t="s">
        <v>108</v>
      </c>
      <c r="Q2474" s="6" t="s">
        <v>110</v>
      </c>
      <c r="R2474" s="6" t="s">
        <v>110</v>
      </c>
      <c r="S2474" s="6" t="s">
        <v>109</v>
      </c>
      <c r="T2474" s="6" t="s">
        <v>110</v>
      </c>
      <c r="U2474" s="6" t="s">
        <v>91</v>
      </c>
      <c r="V2474" s="6" t="s">
        <v>91</v>
      </c>
      <c r="W2474" s="6" t="s">
        <v>80</v>
      </c>
      <c r="X2474" s="6" t="s">
        <v>80</v>
      </c>
      <c r="Y2474" s="6" t="s">
        <v>92</v>
      </c>
      <c r="Z2474" s="6" t="s">
        <v>80</v>
      </c>
      <c r="AA2474" s="6" t="s">
        <v>93</v>
      </c>
      <c r="AB2474"/>
      <c r="AC2474"/>
      <c r="AD2474"/>
      <c r="AE2474" t="str">
        <f>VLOOKUP(E2474,'Synthèse ventes'!$A$5:$C$2461,3,0)</f>
        <v>Rond Ø250 OTTOFUCHS BETA x 104,38 Kg</v>
      </c>
      <c r="AF2474" t="str">
        <f>VLOOKUP(E2474,'Synthèse ventes'!$A$5:$C$2461,2,0)</f>
        <v>OTTO F.</v>
      </c>
      <c r="AG2474"/>
      <c r="AH2474"/>
      <c r="AI2474"/>
      <c r="AJ2474"/>
      <c r="AK2474" s="6" t="s">
        <v>92</v>
      </c>
      <c r="AL2474" s="6" t="s">
        <v>7993</v>
      </c>
      <c r="AM2474" s="6" t="s">
        <v>95</v>
      </c>
      <c r="AN2474" s="6" t="s">
        <v>96</v>
      </c>
      <c r="AO2474" s="6" t="s">
        <v>3433</v>
      </c>
      <c r="AP2474" s="6" t="s">
        <v>80</v>
      </c>
      <c r="AQ2474" s="6" t="s">
        <v>80</v>
      </c>
      <c r="AR2474" s="6" t="s">
        <v>7651</v>
      </c>
      <c r="AS2474" s="6" t="s">
        <v>147</v>
      </c>
      <c r="AT2474"/>
      <c r="AU2474" s="6" t="s">
        <v>80</v>
      </c>
      <c r="AV2474" s="6" t="s">
        <v>97</v>
      </c>
      <c r="AW2474"/>
      <c r="AX2474"/>
      <c r="AY2474"/>
      <c r="AZ2474"/>
      <c r="BA2474"/>
      <c r="BB2474"/>
      <c r="BC2474"/>
      <c r="BD2474" s="6" t="s">
        <v>7994</v>
      </c>
      <c r="BE2474" s="7" t="s">
        <v>102</v>
      </c>
      <c r="BG2474" s="7" t="s">
        <v>103</v>
      </c>
      <c r="BH2474" s="7">
        <v>2018</v>
      </c>
      <c r="BI2474" s="7" t="s">
        <v>104</v>
      </c>
      <c r="BJ2474" s="7" t="s">
        <v>105</v>
      </c>
      <c r="BK2474" s="7" t="s">
        <v>105</v>
      </c>
      <c r="BL2474" s="7" t="s">
        <v>103</v>
      </c>
      <c r="BN2474"/>
      <c r="BO2474"/>
      <c r="BP2474"/>
      <c r="BQ2474"/>
      <c r="BR2474"/>
      <c r="BS2474"/>
      <c r="BT2474"/>
      <c r="BU2474"/>
      <c r="BV2474"/>
      <c r="BW2474"/>
      <c r="BX2474"/>
      <c r="BY2474" s="8">
        <v>15422</v>
      </c>
      <c r="BZ2474" s="9" t="s">
        <v>106</v>
      </c>
    </row>
    <row r="2475" spans="1:78" s="7" customFormat="1" hidden="1" x14ac:dyDescent="0.25">
      <c r="A2475" s="7" t="str">
        <f t="shared" si="38"/>
        <v>ADSI*</v>
      </c>
      <c r="B2475" s="6" t="s">
        <v>7999</v>
      </c>
      <c r="C2475" s="6" t="s">
        <v>8000</v>
      </c>
      <c r="D2475" s="6" t="s">
        <v>7991</v>
      </c>
      <c r="E2475" s="6" t="s">
        <v>7992</v>
      </c>
      <c r="F2475"/>
      <c r="G2475"/>
      <c r="H2475" s="6" t="s">
        <v>80</v>
      </c>
      <c r="I2475"/>
      <c r="J2475" s="6" t="s">
        <v>81</v>
      </c>
      <c r="K2475" s="6" t="s">
        <v>82</v>
      </c>
      <c r="L2475" s="6" t="s">
        <v>156</v>
      </c>
      <c r="M2475" s="6" t="s">
        <v>84</v>
      </c>
      <c r="N2475" s="6" t="s">
        <v>85</v>
      </c>
      <c r="O2475" s="6" t="s">
        <v>157</v>
      </c>
      <c r="P2475" s="6" t="s">
        <v>108</v>
      </c>
      <c r="Q2475" s="6" t="s">
        <v>110</v>
      </c>
      <c r="R2475" s="6" t="s">
        <v>110</v>
      </c>
      <c r="S2475" s="6" t="s">
        <v>109</v>
      </c>
      <c r="T2475" s="6" t="s">
        <v>110</v>
      </c>
      <c r="U2475" s="6" t="s">
        <v>91</v>
      </c>
      <c r="V2475" s="6" t="s">
        <v>91</v>
      </c>
      <c r="W2475" s="6" t="s">
        <v>80</v>
      </c>
      <c r="X2475" s="6" t="s">
        <v>80</v>
      </c>
      <c r="Y2475" s="6" t="s">
        <v>92</v>
      </c>
      <c r="Z2475" s="6" t="s">
        <v>80</v>
      </c>
      <c r="AA2475" s="6" t="s">
        <v>93</v>
      </c>
      <c r="AB2475"/>
      <c r="AC2475"/>
      <c r="AD2475"/>
      <c r="AE2475" t="str">
        <f>VLOOKUP(E2475,'Synthèse ventes'!$A$5:$C$2461,3,0)</f>
        <v>Rond Ø250 OTTOFUCHS BETA x 104,38 Kg</v>
      </c>
      <c r="AF2475" t="str">
        <f>VLOOKUP(E2475,'Synthèse ventes'!$A$5:$C$2461,2,0)</f>
        <v>OTTO F.</v>
      </c>
      <c r="AG2475"/>
      <c r="AH2475"/>
      <c r="AI2475"/>
      <c r="AJ2475"/>
      <c r="AK2475" s="6" t="s">
        <v>92</v>
      </c>
      <c r="AL2475" s="6" t="s">
        <v>7993</v>
      </c>
      <c r="AM2475" s="6" t="s">
        <v>95</v>
      </c>
      <c r="AN2475" s="6" t="s">
        <v>96</v>
      </c>
      <c r="AO2475" s="6" t="s">
        <v>3436</v>
      </c>
      <c r="AP2475" s="6" t="s">
        <v>80</v>
      </c>
      <c r="AQ2475" s="6" t="s">
        <v>80</v>
      </c>
      <c r="AR2475" s="6" t="s">
        <v>7651</v>
      </c>
      <c r="AS2475" s="6" t="s">
        <v>147</v>
      </c>
      <c r="AT2475"/>
      <c r="AU2475" s="6" t="s">
        <v>80</v>
      </c>
      <c r="AV2475" s="6" t="s">
        <v>97</v>
      </c>
      <c r="AW2475"/>
      <c r="AX2475"/>
      <c r="AY2475"/>
      <c r="AZ2475"/>
      <c r="BA2475"/>
      <c r="BB2475"/>
      <c r="BC2475"/>
      <c r="BD2475" s="6" t="s">
        <v>7994</v>
      </c>
      <c r="BE2475" s="7" t="s">
        <v>102</v>
      </c>
      <c r="BG2475" s="7" t="s">
        <v>103</v>
      </c>
      <c r="BH2475" s="7">
        <v>2018</v>
      </c>
      <c r="BI2475" s="7" t="s">
        <v>104</v>
      </c>
      <c r="BJ2475" s="7" t="s">
        <v>105</v>
      </c>
      <c r="BK2475" s="7" t="s">
        <v>105</v>
      </c>
      <c r="BL2475" s="7" t="s">
        <v>103</v>
      </c>
      <c r="BN2475"/>
      <c r="BO2475"/>
      <c r="BP2475"/>
      <c r="BQ2475"/>
      <c r="BR2475"/>
      <c r="BS2475"/>
      <c r="BT2475"/>
      <c r="BU2475"/>
      <c r="BV2475"/>
      <c r="BW2475"/>
      <c r="BX2475"/>
      <c r="BY2475" s="8">
        <v>5989</v>
      </c>
      <c r="BZ2475" s="9" t="s">
        <v>106</v>
      </c>
    </row>
    <row r="2476" spans="1:78" s="7" customFormat="1" hidden="1" x14ac:dyDescent="0.25">
      <c r="A2476" s="7" t="str">
        <f t="shared" si="38"/>
        <v>ADRV*</v>
      </c>
      <c r="B2476" s="6" t="s">
        <v>8001</v>
      </c>
      <c r="C2476" s="6" t="s">
        <v>8002</v>
      </c>
      <c r="D2476" s="6" t="s">
        <v>8003</v>
      </c>
      <c r="E2476" s="6" t="s">
        <v>8004</v>
      </c>
      <c r="F2476"/>
      <c r="G2476"/>
      <c r="H2476" s="6" t="s">
        <v>80</v>
      </c>
      <c r="I2476"/>
      <c r="J2476" s="6" t="s">
        <v>81</v>
      </c>
      <c r="K2476" s="6" t="s">
        <v>82</v>
      </c>
      <c r="L2476" s="6" t="s">
        <v>156</v>
      </c>
      <c r="M2476" s="6" t="s">
        <v>84</v>
      </c>
      <c r="N2476" s="6" t="s">
        <v>85</v>
      </c>
      <c r="O2476" s="6" t="s">
        <v>157</v>
      </c>
      <c r="P2476" s="6" t="s">
        <v>108</v>
      </c>
      <c r="Q2476" s="6" t="s">
        <v>109</v>
      </c>
      <c r="R2476" s="6" t="s">
        <v>110</v>
      </c>
      <c r="S2476" s="6" t="s">
        <v>109</v>
      </c>
      <c r="T2476" s="6" t="s">
        <v>110</v>
      </c>
      <c r="U2476" s="6" t="s">
        <v>91</v>
      </c>
      <c r="V2476" s="6" t="s">
        <v>91</v>
      </c>
      <c r="W2476" s="6" t="s">
        <v>80</v>
      </c>
      <c r="X2476" s="6" t="s">
        <v>80</v>
      </c>
      <c r="Y2476" s="6" t="s">
        <v>92</v>
      </c>
      <c r="Z2476" s="6" t="s">
        <v>80</v>
      </c>
      <c r="AA2476" s="6" t="s">
        <v>93</v>
      </c>
      <c r="AB2476"/>
      <c r="AC2476"/>
      <c r="AD2476"/>
      <c r="AE2476" t="str">
        <f>VLOOKUP(E2476,'Synthèse ventes'!$A$5:$C$2461,3,0)</f>
        <v>Rond Ø250 ARCONIC  x 120 Kg</v>
      </c>
      <c r="AF2476" t="str">
        <f>VLOOKUP(E2476,'Synthèse ventes'!$A$5:$C$2461,2,0)</f>
        <v>ARCONIC L</v>
      </c>
      <c r="AG2476"/>
      <c r="AH2476"/>
      <c r="AI2476"/>
      <c r="AJ2476"/>
      <c r="AK2476" s="6" t="s">
        <v>80</v>
      </c>
      <c r="AL2476" s="6" t="s">
        <v>8005</v>
      </c>
      <c r="AM2476" s="6" t="s">
        <v>95</v>
      </c>
      <c r="AN2476" s="6" t="s">
        <v>145</v>
      </c>
      <c r="AO2476" s="6" t="s">
        <v>696</v>
      </c>
      <c r="AP2476" s="6" t="s">
        <v>80</v>
      </c>
      <c r="AQ2476" s="6" t="s">
        <v>80</v>
      </c>
      <c r="AR2476" s="6" t="s">
        <v>7519</v>
      </c>
      <c r="AS2476" s="6" t="s">
        <v>573</v>
      </c>
      <c r="AT2476"/>
      <c r="AU2476" s="6" t="s">
        <v>80</v>
      </c>
      <c r="AV2476" s="6" t="s">
        <v>100</v>
      </c>
      <c r="AW2476"/>
      <c r="AX2476"/>
      <c r="AY2476"/>
      <c r="AZ2476"/>
      <c r="BA2476"/>
      <c r="BB2476"/>
      <c r="BC2476"/>
      <c r="BD2476" s="6" t="s">
        <v>8006</v>
      </c>
      <c r="BE2476" s="7" t="s">
        <v>102</v>
      </c>
      <c r="BG2476" s="7" t="s">
        <v>103</v>
      </c>
      <c r="BH2476" s="7">
        <v>2018</v>
      </c>
      <c r="BI2476" s="7" t="s">
        <v>104</v>
      </c>
      <c r="BJ2476" s="7" t="s">
        <v>105</v>
      </c>
      <c r="BK2476" s="7" t="s">
        <v>105</v>
      </c>
      <c r="BL2476" s="7" t="s">
        <v>103</v>
      </c>
      <c r="BN2476"/>
      <c r="BO2476"/>
      <c r="BP2476"/>
      <c r="BQ2476"/>
      <c r="BR2476"/>
      <c r="BS2476"/>
      <c r="BT2476"/>
      <c r="BU2476"/>
      <c r="BV2476"/>
      <c r="BW2476"/>
      <c r="BX2476"/>
      <c r="BY2476" s="8">
        <v>105160</v>
      </c>
      <c r="BZ2476" s="9" t="s">
        <v>106</v>
      </c>
    </row>
    <row r="2477" spans="1:78" s="7" customFormat="1" hidden="1" x14ac:dyDescent="0.25">
      <c r="A2477" s="7" t="str">
        <f t="shared" si="38"/>
        <v>ADRV*</v>
      </c>
      <c r="B2477" s="6" t="s">
        <v>8007</v>
      </c>
      <c r="C2477" s="6" t="s">
        <v>8008</v>
      </c>
      <c r="D2477" s="6" t="s">
        <v>8003</v>
      </c>
      <c r="E2477" s="6" t="s">
        <v>8004</v>
      </c>
      <c r="F2477"/>
      <c r="G2477"/>
      <c r="H2477" s="6" t="s">
        <v>80</v>
      </c>
      <c r="I2477"/>
      <c r="J2477" s="6" t="s">
        <v>81</v>
      </c>
      <c r="K2477" s="6" t="s">
        <v>82</v>
      </c>
      <c r="L2477" s="6" t="s">
        <v>156</v>
      </c>
      <c r="M2477" s="6" t="s">
        <v>84</v>
      </c>
      <c r="N2477" s="6" t="s">
        <v>85</v>
      </c>
      <c r="O2477" s="6" t="s">
        <v>157</v>
      </c>
      <c r="P2477" s="6" t="s">
        <v>108</v>
      </c>
      <c r="Q2477" s="6" t="s">
        <v>109</v>
      </c>
      <c r="R2477" s="6" t="s">
        <v>110</v>
      </c>
      <c r="S2477" s="6" t="s">
        <v>109</v>
      </c>
      <c r="T2477" s="6" t="s">
        <v>110</v>
      </c>
      <c r="U2477" s="6" t="s">
        <v>91</v>
      </c>
      <c r="V2477" s="6" t="s">
        <v>91</v>
      </c>
      <c r="W2477" s="6" t="s">
        <v>80</v>
      </c>
      <c r="X2477" s="6" t="s">
        <v>80</v>
      </c>
      <c r="Y2477" s="6" t="s">
        <v>92</v>
      </c>
      <c r="Z2477" s="6" t="s">
        <v>80</v>
      </c>
      <c r="AA2477" s="6" t="s">
        <v>93</v>
      </c>
      <c r="AB2477"/>
      <c r="AC2477"/>
      <c r="AD2477"/>
      <c r="AE2477" t="str">
        <f>VLOOKUP(E2477,'Synthèse ventes'!$A$5:$C$2461,3,0)</f>
        <v>Rond Ø250 ARCONIC  x 120 Kg</v>
      </c>
      <c r="AF2477" t="str">
        <f>VLOOKUP(E2477,'Synthèse ventes'!$A$5:$C$2461,2,0)</f>
        <v>ARCONIC L</v>
      </c>
      <c r="AG2477"/>
      <c r="AH2477"/>
      <c r="AI2477"/>
      <c r="AJ2477"/>
      <c r="AK2477" s="6" t="s">
        <v>80</v>
      </c>
      <c r="AL2477" s="6" t="s">
        <v>8005</v>
      </c>
      <c r="AM2477" s="6" t="s">
        <v>95</v>
      </c>
      <c r="AN2477" s="6" t="s">
        <v>96</v>
      </c>
      <c r="AO2477" s="6" t="s">
        <v>394</v>
      </c>
      <c r="AP2477" s="6" t="s">
        <v>80</v>
      </c>
      <c r="AQ2477" s="6" t="s">
        <v>80</v>
      </c>
      <c r="AR2477" s="6" t="s">
        <v>7519</v>
      </c>
      <c r="AS2477" s="6" t="s">
        <v>573</v>
      </c>
      <c r="AT2477"/>
      <c r="AU2477" s="6" t="s">
        <v>80</v>
      </c>
      <c r="AV2477" s="6" t="s">
        <v>100</v>
      </c>
      <c r="AW2477"/>
      <c r="AX2477"/>
      <c r="AY2477"/>
      <c r="AZ2477"/>
      <c r="BA2477"/>
      <c r="BB2477"/>
      <c r="BC2477"/>
      <c r="BD2477" s="6" t="s">
        <v>8006</v>
      </c>
      <c r="BE2477" s="7" t="s">
        <v>102</v>
      </c>
      <c r="BG2477" s="7" t="s">
        <v>103</v>
      </c>
      <c r="BH2477" s="7">
        <v>2018</v>
      </c>
      <c r="BI2477" s="7" t="s">
        <v>104</v>
      </c>
      <c r="BJ2477" s="7" t="s">
        <v>105</v>
      </c>
      <c r="BK2477" s="7" t="s">
        <v>105</v>
      </c>
      <c r="BL2477" s="7" t="s">
        <v>103</v>
      </c>
      <c r="BN2477"/>
      <c r="BO2477"/>
      <c r="BP2477"/>
      <c r="BQ2477"/>
      <c r="BR2477"/>
      <c r="BS2477"/>
      <c r="BT2477"/>
      <c r="BU2477"/>
      <c r="BV2477"/>
      <c r="BW2477"/>
      <c r="BX2477"/>
      <c r="BY2477" s="8">
        <v>20694</v>
      </c>
      <c r="BZ2477" s="9" t="s">
        <v>106</v>
      </c>
    </row>
    <row r="2478" spans="1:78" s="7" customFormat="1" hidden="1" x14ac:dyDescent="0.25">
      <c r="A2478" s="7" t="str">
        <f t="shared" si="38"/>
        <v>ADSK*</v>
      </c>
      <c r="B2478" s="6" t="s">
        <v>8009</v>
      </c>
      <c r="C2478" s="6" t="s">
        <v>8010</v>
      </c>
      <c r="D2478" s="6" t="s">
        <v>8011</v>
      </c>
      <c r="E2478" s="6" t="s">
        <v>8012</v>
      </c>
      <c r="F2478"/>
      <c r="G2478"/>
      <c r="H2478" s="6" t="s">
        <v>80</v>
      </c>
      <c r="I2478"/>
      <c r="J2478" s="6" t="s">
        <v>81</v>
      </c>
      <c r="K2478" s="6" t="s">
        <v>82</v>
      </c>
      <c r="L2478" s="6" t="s">
        <v>156</v>
      </c>
      <c r="M2478" s="6" t="s">
        <v>84</v>
      </c>
      <c r="N2478" s="6" t="s">
        <v>85</v>
      </c>
      <c r="O2478" s="6" t="s">
        <v>157</v>
      </c>
      <c r="P2478" s="6" t="s">
        <v>108</v>
      </c>
      <c r="Q2478" s="6" t="s">
        <v>109</v>
      </c>
      <c r="R2478" s="6" t="s">
        <v>110</v>
      </c>
      <c r="S2478" s="6" t="s">
        <v>109</v>
      </c>
      <c r="T2478" s="6" t="s">
        <v>110</v>
      </c>
      <c r="U2478" s="6" t="s">
        <v>91</v>
      </c>
      <c r="V2478" s="6" t="s">
        <v>91</v>
      </c>
      <c r="W2478" s="6" t="s">
        <v>80</v>
      </c>
      <c r="X2478" s="6" t="s">
        <v>80</v>
      </c>
      <c r="Y2478" s="6" t="s">
        <v>92</v>
      </c>
      <c r="Z2478" s="6" t="s">
        <v>80</v>
      </c>
      <c r="AA2478" s="6" t="s">
        <v>93</v>
      </c>
      <c r="AB2478"/>
      <c r="AC2478"/>
      <c r="AD2478"/>
      <c r="AE2478" t="str">
        <f>VLOOKUP(E2478,'Synthèse ventes'!$A$5:$C$2461,3,0)</f>
        <v>Rond Ø250 OTTO FUCHS X 117,37Kg</v>
      </c>
      <c r="AF2478" t="str">
        <f>VLOOKUP(E2478,'Synthèse ventes'!$A$5:$C$2461,2,0)</f>
        <v>OTTO F.</v>
      </c>
      <c r="AG2478"/>
      <c r="AH2478"/>
      <c r="AI2478"/>
      <c r="AJ2478"/>
      <c r="AK2478" s="6" t="s">
        <v>80</v>
      </c>
      <c r="AL2478" s="6" t="s">
        <v>8013</v>
      </c>
      <c r="AM2478" s="6" t="s">
        <v>95</v>
      </c>
      <c r="AN2478" s="6" t="s">
        <v>607</v>
      </c>
      <c r="AO2478" s="6" t="s">
        <v>166</v>
      </c>
      <c r="AP2478" s="6" t="s">
        <v>80</v>
      </c>
      <c r="AQ2478" s="6" t="s">
        <v>80</v>
      </c>
      <c r="AR2478" s="6" t="s">
        <v>7661</v>
      </c>
      <c r="AS2478" s="6" t="s">
        <v>628</v>
      </c>
      <c r="AT2478"/>
      <c r="AU2478" s="6" t="s">
        <v>80</v>
      </c>
      <c r="AV2478" s="6" t="s">
        <v>100</v>
      </c>
      <c r="AW2478"/>
      <c r="AX2478"/>
      <c r="AY2478"/>
      <c r="AZ2478"/>
      <c r="BA2478"/>
      <c r="BB2478"/>
      <c r="BC2478"/>
      <c r="BD2478" s="6" t="s">
        <v>8006</v>
      </c>
      <c r="BE2478" s="7" t="s">
        <v>102</v>
      </c>
      <c r="BG2478" s="7" t="s">
        <v>103</v>
      </c>
      <c r="BH2478" s="7">
        <v>2018</v>
      </c>
      <c r="BI2478" s="7" t="s">
        <v>104</v>
      </c>
      <c r="BJ2478" s="7" t="s">
        <v>105</v>
      </c>
      <c r="BK2478" s="7" t="s">
        <v>105</v>
      </c>
      <c r="BL2478" s="7" t="s">
        <v>103</v>
      </c>
      <c r="BN2478"/>
      <c r="BO2478"/>
      <c r="BP2478"/>
      <c r="BQ2478"/>
      <c r="BR2478"/>
      <c r="BS2478"/>
      <c r="BT2478"/>
      <c r="BU2478"/>
      <c r="BV2478"/>
      <c r="BW2478"/>
      <c r="BX2478"/>
      <c r="BY2478" s="8">
        <v>113942</v>
      </c>
      <c r="BZ2478" s="9" t="s">
        <v>106</v>
      </c>
    </row>
    <row r="2479" spans="1:78" s="7" customFormat="1" hidden="1" x14ac:dyDescent="0.25">
      <c r="A2479" s="7" t="str">
        <f t="shared" si="38"/>
        <v>ADSK*</v>
      </c>
      <c r="B2479" s="6" t="s">
        <v>8014</v>
      </c>
      <c r="C2479" s="6" t="s">
        <v>8015</v>
      </c>
      <c r="D2479" s="6" t="s">
        <v>8011</v>
      </c>
      <c r="E2479" s="6" t="s">
        <v>8012</v>
      </c>
      <c r="F2479"/>
      <c r="G2479"/>
      <c r="H2479" s="6" t="s">
        <v>80</v>
      </c>
      <c r="I2479"/>
      <c r="J2479" s="6" t="s">
        <v>81</v>
      </c>
      <c r="K2479" s="6" t="s">
        <v>82</v>
      </c>
      <c r="L2479" s="6" t="s">
        <v>156</v>
      </c>
      <c r="M2479" s="6" t="s">
        <v>84</v>
      </c>
      <c r="N2479" s="6" t="s">
        <v>85</v>
      </c>
      <c r="O2479" s="6" t="s">
        <v>157</v>
      </c>
      <c r="P2479" s="6" t="s">
        <v>108</v>
      </c>
      <c r="Q2479" s="6" t="s">
        <v>109</v>
      </c>
      <c r="R2479" s="6" t="s">
        <v>110</v>
      </c>
      <c r="S2479" s="6" t="s">
        <v>109</v>
      </c>
      <c r="T2479" s="6" t="s">
        <v>110</v>
      </c>
      <c r="U2479" s="6" t="s">
        <v>91</v>
      </c>
      <c r="V2479" s="6" t="s">
        <v>91</v>
      </c>
      <c r="W2479" s="6" t="s">
        <v>80</v>
      </c>
      <c r="X2479" s="6" t="s">
        <v>80</v>
      </c>
      <c r="Y2479" s="6" t="s">
        <v>92</v>
      </c>
      <c r="Z2479" s="6" t="s">
        <v>80</v>
      </c>
      <c r="AA2479" s="6" t="s">
        <v>93</v>
      </c>
      <c r="AB2479"/>
      <c r="AC2479"/>
      <c r="AD2479"/>
      <c r="AE2479" t="str">
        <f>VLOOKUP(E2479,'Synthèse ventes'!$A$5:$C$2461,3,0)</f>
        <v>Rond Ø250 OTTO FUCHS X 117,37Kg</v>
      </c>
      <c r="AF2479" t="str">
        <f>VLOOKUP(E2479,'Synthèse ventes'!$A$5:$C$2461,2,0)</f>
        <v>OTTO F.</v>
      </c>
      <c r="AG2479"/>
      <c r="AH2479"/>
      <c r="AI2479"/>
      <c r="AJ2479"/>
      <c r="AK2479" s="6" t="s">
        <v>80</v>
      </c>
      <c r="AL2479" s="6" t="s">
        <v>8013</v>
      </c>
      <c r="AM2479" s="6" t="s">
        <v>95</v>
      </c>
      <c r="AN2479" s="6" t="s">
        <v>607</v>
      </c>
      <c r="AO2479" s="6" t="s">
        <v>4463</v>
      </c>
      <c r="AP2479" s="6" t="s">
        <v>80</v>
      </c>
      <c r="AQ2479" s="6" t="s">
        <v>80</v>
      </c>
      <c r="AR2479" s="6" t="s">
        <v>7661</v>
      </c>
      <c r="AS2479" s="6" t="s">
        <v>628</v>
      </c>
      <c r="AT2479"/>
      <c r="AU2479" s="6" t="s">
        <v>80</v>
      </c>
      <c r="AV2479" s="6" t="s">
        <v>100</v>
      </c>
      <c r="AW2479"/>
      <c r="AX2479"/>
      <c r="AY2479"/>
      <c r="AZ2479"/>
      <c r="BA2479"/>
      <c r="BB2479"/>
      <c r="BC2479"/>
      <c r="BD2479" s="6" t="s">
        <v>8006</v>
      </c>
      <c r="BE2479" s="7" t="s">
        <v>102</v>
      </c>
      <c r="BG2479" s="7" t="s">
        <v>103</v>
      </c>
      <c r="BH2479" s="7">
        <v>2018</v>
      </c>
      <c r="BI2479" s="7" t="s">
        <v>104</v>
      </c>
      <c r="BJ2479" s="7" t="s">
        <v>105</v>
      </c>
      <c r="BK2479" s="7" t="s">
        <v>105</v>
      </c>
      <c r="BL2479" s="7" t="s">
        <v>103</v>
      </c>
      <c r="BN2479"/>
      <c r="BO2479"/>
      <c r="BP2479"/>
      <c r="BQ2479"/>
      <c r="BR2479"/>
      <c r="BS2479"/>
      <c r="BT2479"/>
      <c r="BU2479"/>
      <c r="BV2479"/>
      <c r="BW2479"/>
      <c r="BX2479"/>
      <c r="BY2479" s="8">
        <v>76462</v>
      </c>
      <c r="BZ2479" s="9" t="s">
        <v>106</v>
      </c>
    </row>
    <row r="2480" spans="1:78" s="7" customFormat="1" hidden="1" x14ac:dyDescent="0.25">
      <c r="A2480" s="7" t="str">
        <f t="shared" si="38"/>
        <v>ADSL*</v>
      </c>
      <c r="B2480" s="6" t="s">
        <v>8016</v>
      </c>
      <c r="C2480" s="6" t="s">
        <v>8017</v>
      </c>
      <c r="D2480" s="6" t="s">
        <v>8018</v>
      </c>
      <c r="E2480" s="6" t="s">
        <v>8019</v>
      </c>
      <c r="F2480"/>
      <c r="G2480"/>
      <c r="H2480" s="6" t="s">
        <v>80</v>
      </c>
      <c r="I2480"/>
      <c r="J2480" s="6" t="s">
        <v>81</v>
      </c>
      <c r="K2480" s="6" t="s">
        <v>82</v>
      </c>
      <c r="L2480" s="6" t="s">
        <v>156</v>
      </c>
      <c r="M2480" s="6" t="s">
        <v>84</v>
      </c>
      <c r="N2480" s="6" t="s">
        <v>85</v>
      </c>
      <c r="O2480" s="6" t="s">
        <v>157</v>
      </c>
      <c r="P2480" s="6" t="s">
        <v>108</v>
      </c>
      <c r="Q2480" s="6" t="s">
        <v>109</v>
      </c>
      <c r="R2480" s="6" t="s">
        <v>110</v>
      </c>
      <c r="S2480" s="6" t="s">
        <v>109</v>
      </c>
      <c r="T2480" s="6" t="s">
        <v>110</v>
      </c>
      <c r="U2480" s="6" t="s">
        <v>91</v>
      </c>
      <c r="V2480" s="6" t="s">
        <v>91</v>
      </c>
      <c r="W2480" s="6" t="s">
        <v>80</v>
      </c>
      <c r="X2480" s="6" t="s">
        <v>80</v>
      </c>
      <c r="Y2480" s="6" t="s">
        <v>92</v>
      </c>
      <c r="Z2480" s="6" t="s">
        <v>80</v>
      </c>
      <c r="AA2480" s="6" t="s">
        <v>93</v>
      </c>
      <c r="AB2480"/>
      <c r="AC2480"/>
      <c r="AD2480"/>
      <c r="AE2480" t="str">
        <f>VLOOKUP(E2480,'Synthèse ventes'!$A$5:$C$2461,3,0)</f>
        <v>Rond Ø250 OTTO FUCHS X 114,32Kg</v>
      </c>
      <c r="AF2480" t="str">
        <f>VLOOKUP(E2480,'Synthèse ventes'!$A$5:$C$2461,2,0)</f>
        <v>OTTO F.</v>
      </c>
      <c r="AG2480"/>
      <c r="AH2480"/>
      <c r="AI2480"/>
      <c r="AJ2480"/>
      <c r="AK2480" s="6" t="s">
        <v>92</v>
      </c>
      <c r="AL2480" s="6" t="s">
        <v>8020</v>
      </c>
      <c r="AM2480" s="6" t="s">
        <v>95</v>
      </c>
      <c r="AN2480" s="6" t="s">
        <v>96</v>
      </c>
      <c r="AO2480" s="6" t="s">
        <v>3433</v>
      </c>
      <c r="AP2480" s="6" t="s">
        <v>80</v>
      </c>
      <c r="AQ2480" s="6" t="s">
        <v>80</v>
      </c>
      <c r="AR2480" s="6" t="s">
        <v>7661</v>
      </c>
      <c r="AS2480" s="6" t="s">
        <v>169</v>
      </c>
      <c r="AT2480"/>
      <c r="AU2480" s="6" t="s">
        <v>80</v>
      </c>
      <c r="AV2480" s="6" t="s">
        <v>100</v>
      </c>
      <c r="AW2480"/>
      <c r="AX2480"/>
      <c r="AY2480"/>
      <c r="AZ2480"/>
      <c r="BA2480"/>
      <c r="BB2480"/>
      <c r="BC2480"/>
      <c r="BD2480" s="6" t="s">
        <v>8021</v>
      </c>
      <c r="BE2480" s="7" t="s">
        <v>102</v>
      </c>
      <c r="BG2480" s="7" t="s">
        <v>103</v>
      </c>
      <c r="BH2480" s="7">
        <v>2018</v>
      </c>
      <c r="BI2480" s="7" t="s">
        <v>104</v>
      </c>
      <c r="BJ2480" s="7" t="s">
        <v>105</v>
      </c>
      <c r="BK2480" s="7" t="s">
        <v>105</v>
      </c>
      <c r="BL2480" s="7" t="s">
        <v>103</v>
      </c>
      <c r="BN2480"/>
      <c r="BO2480"/>
      <c r="BP2480"/>
      <c r="BQ2480"/>
      <c r="BR2480"/>
      <c r="BS2480"/>
      <c r="BT2480"/>
      <c r="BU2480"/>
      <c r="BV2480"/>
      <c r="BW2480"/>
      <c r="BX2480"/>
      <c r="BY2480" s="8">
        <v>107187</v>
      </c>
      <c r="BZ2480" s="9" t="s">
        <v>106</v>
      </c>
    </row>
    <row r="2481" spans="1:78" s="7" customFormat="1" hidden="1" x14ac:dyDescent="0.25">
      <c r="A2481" s="7" t="str">
        <f t="shared" si="38"/>
        <v>ADSL*</v>
      </c>
      <c r="B2481" s="6" t="s">
        <v>8022</v>
      </c>
      <c r="C2481" s="6" t="s">
        <v>8023</v>
      </c>
      <c r="D2481" s="6" t="s">
        <v>8018</v>
      </c>
      <c r="E2481" s="6" t="s">
        <v>8019</v>
      </c>
      <c r="F2481"/>
      <c r="G2481"/>
      <c r="H2481" s="6" t="s">
        <v>80</v>
      </c>
      <c r="I2481"/>
      <c r="J2481" s="6" t="s">
        <v>81</v>
      </c>
      <c r="K2481" s="6" t="s">
        <v>82</v>
      </c>
      <c r="L2481" s="6" t="s">
        <v>156</v>
      </c>
      <c r="M2481" s="6" t="s">
        <v>84</v>
      </c>
      <c r="N2481" s="6" t="s">
        <v>85</v>
      </c>
      <c r="O2481" s="6" t="s">
        <v>157</v>
      </c>
      <c r="P2481" s="6" t="s">
        <v>108</v>
      </c>
      <c r="Q2481" s="6" t="s">
        <v>109</v>
      </c>
      <c r="R2481" s="6" t="s">
        <v>110</v>
      </c>
      <c r="S2481" s="6" t="s">
        <v>109</v>
      </c>
      <c r="T2481" s="6" t="s">
        <v>110</v>
      </c>
      <c r="U2481" s="6" t="s">
        <v>91</v>
      </c>
      <c r="V2481" s="6" t="s">
        <v>91</v>
      </c>
      <c r="W2481" s="6" t="s">
        <v>80</v>
      </c>
      <c r="X2481" s="6" t="s">
        <v>80</v>
      </c>
      <c r="Y2481" s="6" t="s">
        <v>92</v>
      </c>
      <c r="Z2481" s="6" t="s">
        <v>80</v>
      </c>
      <c r="AA2481" s="6" t="s">
        <v>93</v>
      </c>
      <c r="AB2481"/>
      <c r="AC2481"/>
      <c r="AD2481"/>
      <c r="AE2481" t="str">
        <f>VLOOKUP(E2481,'Synthèse ventes'!$A$5:$C$2461,3,0)</f>
        <v>Rond Ø250 OTTO FUCHS X 114,32Kg</v>
      </c>
      <c r="AF2481" t="str">
        <f>VLOOKUP(E2481,'Synthèse ventes'!$A$5:$C$2461,2,0)</f>
        <v>OTTO F.</v>
      </c>
      <c r="AG2481"/>
      <c r="AH2481"/>
      <c r="AI2481"/>
      <c r="AJ2481"/>
      <c r="AK2481" s="6" t="s">
        <v>92</v>
      </c>
      <c r="AL2481" s="6" t="s">
        <v>8020</v>
      </c>
      <c r="AM2481" s="6" t="s">
        <v>95</v>
      </c>
      <c r="AN2481" s="6" t="s">
        <v>96</v>
      </c>
      <c r="AO2481" s="6" t="s">
        <v>3436</v>
      </c>
      <c r="AP2481" s="6" t="s">
        <v>80</v>
      </c>
      <c r="AQ2481" s="6" t="s">
        <v>80</v>
      </c>
      <c r="AR2481" s="6" t="s">
        <v>7661</v>
      </c>
      <c r="AS2481" s="6" t="s">
        <v>169</v>
      </c>
      <c r="AT2481"/>
      <c r="AU2481" s="6" t="s">
        <v>80</v>
      </c>
      <c r="AV2481" s="6" t="s">
        <v>100</v>
      </c>
      <c r="AW2481"/>
      <c r="AX2481"/>
      <c r="AY2481"/>
      <c r="AZ2481"/>
      <c r="BA2481"/>
      <c r="BB2481"/>
      <c r="BC2481"/>
      <c r="BD2481" s="6" t="s">
        <v>8021</v>
      </c>
      <c r="BE2481" s="7" t="s">
        <v>102</v>
      </c>
      <c r="BG2481" s="7" t="s">
        <v>103</v>
      </c>
      <c r="BH2481" s="7">
        <v>2018</v>
      </c>
      <c r="BI2481" s="7" t="s">
        <v>104</v>
      </c>
      <c r="BJ2481" s="7" t="s">
        <v>105</v>
      </c>
      <c r="BK2481" s="7" t="s">
        <v>105</v>
      </c>
      <c r="BL2481" s="7" t="s">
        <v>103</v>
      </c>
      <c r="BN2481"/>
      <c r="BO2481"/>
      <c r="BP2481"/>
      <c r="BQ2481"/>
      <c r="BR2481"/>
      <c r="BS2481"/>
      <c r="BT2481"/>
      <c r="BU2481"/>
      <c r="BV2481"/>
      <c r="BW2481"/>
      <c r="BX2481"/>
      <c r="BY2481" s="8">
        <v>33247</v>
      </c>
      <c r="BZ2481" s="9" t="s">
        <v>106</v>
      </c>
    </row>
    <row r="2482" spans="1:78" s="7" customFormat="1" hidden="1" x14ac:dyDescent="0.25">
      <c r="A2482" s="7" t="str">
        <f t="shared" si="38"/>
        <v>ADSL*</v>
      </c>
      <c r="B2482" s="6" t="s">
        <v>8024</v>
      </c>
      <c r="C2482" s="6" t="s">
        <v>8025</v>
      </c>
      <c r="D2482" s="6" t="s">
        <v>8018</v>
      </c>
      <c r="E2482" s="6" t="s">
        <v>8019</v>
      </c>
      <c r="F2482"/>
      <c r="G2482"/>
      <c r="H2482" s="6" t="s">
        <v>80</v>
      </c>
      <c r="I2482"/>
      <c r="J2482" s="6" t="s">
        <v>81</v>
      </c>
      <c r="K2482" s="6" t="s">
        <v>82</v>
      </c>
      <c r="L2482" s="6" t="s">
        <v>156</v>
      </c>
      <c r="M2482" s="6" t="s">
        <v>84</v>
      </c>
      <c r="N2482" s="6" t="s">
        <v>85</v>
      </c>
      <c r="O2482" s="6" t="s">
        <v>157</v>
      </c>
      <c r="P2482" s="6" t="s">
        <v>108</v>
      </c>
      <c r="Q2482" s="6" t="s">
        <v>109</v>
      </c>
      <c r="R2482" s="6" t="s">
        <v>110</v>
      </c>
      <c r="S2482" s="6" t="s">
        <v>109</v>
      </c>
      <c r="T2482" s="6" t="s">
        <v>110</v>
      </c>
      <c r="U2482" s="6" t="s">
        <v>91</v>
      </c>
      <c r="V2482" s="6" t="s">
        <v>91</v>
      </c>
      <c r="W2482" s="6" t="s">
        <v>80</v>
      </c>
      <c r="X2482" s="6" t="s">
        <v>80</v>
      </c>
      <c r="Y2482" s="6" t="s">
        <v>92</v>
      </c>
      <c r="Z2482" s="6" t="s">
        <v>80</v>
      </c>
      <c r="AA2482" s="6" t="s">
        <v>350</v>
      </c>
      <c r="AB2482"/>
      <c r="AC2482"/>
      <c r="AD2482"/>
      <c r="AE2482" t="str">
        <f>VLOOKUP(E2482,'Synthèse ventes'!$A$5:$C$2461,3,0)</f>
        <v>Rond Ø250 OTTO FUCHS X 114,32Kg</v>
      </c>
      <c r="AF2482" t="str">
        <f>VLOOKUP(E2482,'Synthèse ventes'!$A$5:$C$2461,2,0)</f>
        <v>OTTO F.</v>
      </c>
      <c r="AG2482"/>
      <c r="AH2482"/>
      <c r="AI2482"/>
      <c r="AJ2482"/>
      <c r="AK2482" s="6" t="s">
        <v>92</v>
      </c>
      <c r="AL2482" s="6" t="s">
        <v>8020</v>
      </c>
      <c r="AM2482" s="6" t="s">
        <v>95</v>
      </c>
      <c r="AN2482" s="6" t="s">
        <v>145</v>
      </c>
      <c r="AO2482" s="6" t="s">
        <v>182</v>
      </c>
      <c r="AP2482" s="6" t="s">
        <v>80</v>
      </c>
      <c r="AQ2482" s="6" t="s">
        <v>80</v>
      </c>
      <c r="AR2482" s="6" t="s">
        <v>7661</v>
      </c>
      <c r="AS2482" s="6" t="s">
        <v>169</v>
      </c>
      <c r="AT2482"/>
      <c r="AU2482" s="6" t="s">
        <v>80</v>
      </c>
      <c r="AV2482" s="6" t="s">
        <v>100</v>
      </c>
      <c r="AW2482"/>
      <c r="AX2482"/>
      <c r="AY2482"/>
      <c r="AZ2482"/>
      <c r="BA2482"/>
      <c r="BB2482"/>
      <c r="BC2482"/>
      <c r="BD2482" s="6" t="s">
        <v>8026</v>
      </c>
      <c r="BE2482" s="7" t="s">
        <v>102</v>
      </c>
      <c r="BG2482" s="7" t="s">
        <v>103</v>
      </c>
      <c r="BH2482" s="7">
        <v>2018</v>
      </c>
      <c r="BI2482" s="7" t="s">
        <v>104</v>
      </c>
      <c r="BJ2482" s="7" t="s">
        <v>105</v>
      </c>
      <c r="BK2482" s="7" t="s">
        <v>105</v>
      </c>
      <c r="BL2482" s="7" t="s">
        <v>103</v>
      </c>
      <c r="BN2482"/>
      <c r="BO2482"/>
      <c r="BP2482"/>
      <c r="BQ2482"/>
      <c r="BR2482"/>
      <c r="BS2482"/>
      <c r="BT2482"/>
      <c r="BU2482"/>
      <c r="BV2482"/>
      <c r="BW2482"/>
      <c r="BX2482"/>
      <c r="BY2482" s="8">
        <v>53189</v>
      </c>
      <c r="BZ2482" s="9" t="s">
        <v>106</v>
      </c>
    </row>
    <row r="2483" spans="1:78" s="7" customFormat="1" hidden="1" x14ac:dyDescent="0.25">
      <c r="A2483" s="7" t="str">
        <f t="shared" si="38"/>
        <v>ADSL*</v>
      </c>
      <c r="B2483" s="6" t="s">
        <v>8027</v>
      </c>
      <c r="C2483" s="6" t="s">
        <v>8028</v>
      </c>
      <c r="D2483" s="6" t="s">
        <v>8018</v>
      </c>
      <c r="E2483" s="6" t="s">
        <v>8019</v>
      </c>
      <c r="F2483"/>
      <c r="G2483"/>
      <c r="H2483" s="6" t="s">
        <v>80</v>
      </c>
      <c r="I2483"/>
      <c r="J2483" s="6" t="s">
        <v>81</v>
      </c>
      <c r="K2483" s="6" t="s">
        <v>82</v>
      </c>
      <c r="L2483" s="6" t="s">
        <v>156</v>
      </c>
      <c r="M2483" s="6" t="s">
        <v>84</v>
      </c>
      <c r="N2483" s="6" t="s">
        <v>85</v>
      </c>
      <c r="O2483" s="6" t="s">
        <v>157</v>
      </c>
      <c r="P2483" s="6" t="s">
        <v>108</v>
      </c>
      <c r="Q2483" s="6" t="s">
        <v>109</v>
      </c>
      <c r="R2483" s="6" t="s">
        <v>110</v>
      </c>
      <c r="S2483" s="6" t="s">
        <v>109</v>
      </c>
      <c r="T2483" s="6" t="s">
        <v>110</v>
      </c>
      <c r="U2483" s="6" t="s">
        <v>91</v>
      </c>
      <c r="V2483" s="6" t="s">
        <v>91</v>
      </c>
      <c r="W2483" s="6" t="s">
        <v>80</v>
      </c>
      <c r="X2483" s="6" t="s">
        <v>80</v>
      </c>
      <c r="Y2483" s="6" t="s">
        <v>92</v>
      </c>
      <c r="Z2483" s="6" t="s">
        <v>80</v>
      </c>
      <c r="AA2483" s="6" t="s">
        <v>93</v>
      </c>
      <c r="AB2483"/>
      <c r="AC2483"/>
      <c r="AD2483"/>
      <c r="AE2483" t="str">
        <f>VLOOKUP(E2483,'Synthèse ventes'!$A$5:$C$2461,3,0)</f>
        <v>Rond Ø250 OTTO FUCHS X 114,32Kg</v>
      </c>
      <c r="AF2483" t="str">
        <f>VLOOKUP(E2483,'Synthèse ventes'!$A$5:$C$2461,2,0)</f>
        <v>OTTO F.</v>
      </c>
      <c r="AG2483"/>
      <c r="AH2483"/>
      <c r="AI2483"/>
      <c r="AJ2483"/>
      <c r="AK2483" s="6" t="s">
        <v>92</v>
      </c>
      <c r="AL2483" s="6" t="s">
        <v>8020</v>
      </c>
      <c r="AM2483" s="6" t="s">
        <v>95</v>
      </c>
      <c r="AN2483" s="6" t="s">
        <v>607</v>
      </c>
      <c r="AO2483" s="6" t="s">
        <v>166</v>
      </c>
      <c r="AP2483" s="6" t="s">
        <v>80</v>
      </c>
      <c r="AQ2483" s="6" t="s">
        <v>80</v>
      </c>
      <c r="AR2483" s="6" t="s">
        <v>7661</v>
      </c>
      <c r="AS2483" s="6" t="s">
        <v>169</v>
      </c>
      <c r="AT2483"/>
      <c r="AU2483" s="6" t="s">
        <v>80</v>
      </c>
      <c r="AV2483" s="6" t="s">
        <v>100</v>
      </c>
      <c r="AW2483"/>
      <c r="AX2483"/>
      <c r="AY2483"/>
      <c r="AZ2483"/>
      <c r="BA2483"/>
      <c r="BB2483"/>
      <c r="BC2483"/>
      <c r="BD2483" s="6" t="s">
        <v>8026</v>
      </c>
      <c r="BE2483" s="7" t="s">
        <v>102</v>
      </c>
      <c r="BG2483" s="7" t="s">
        <v>103</v>
      </c>
      <c r="BH2483" s="7">
        <v>2018</v>
      </c>
      <c r="BI2483" s="7" t="s">
        <v>104</v>
      </c>
      <c r="BJ2483" s="7" t="s">
        <v>105</v>
      </c>
      <c r="BK2483" s="7" t="s">
        <v>105</v>
      </c>
      <c r="BL2483" s="7" t="s">
        <v>103</v>
      </c>
      <c r="BN2483"/>
      <c r="BO2483"/>
      <c r="BP2483"/>
      <c r="BQ2483"/>
      <c r="BR2483"/>
      <c r="BS2483"/>
      <c r="BT2483"/>
      <c r="BU2483"/>
      <c r="BV2483"/>
      <c r="BW2483"/>
      <c r="BX2483"/>
      <c r="BY2483" s="8">
        <v>24749</v>
      </c>
      <c r="BZ2483" s="9" t="s">
        <v>106</v>
      </c>
    </row>
    <row r="2484" spans="1:78" s="7" customFormat="1" hidden="1" x14ac:dyDescent="0.25">
      <c r="A2484" s="7" t="str">
        <f t="shared" si="38"/>
        <v>ADSL*</v>
      </c>
      <c r="B2484" s="6" t="s">
        <v>8029</v>
      </c>
      <c r="C2484" s="6" t="s">
        <v>8030</v>
      </c>
      <c r="D2484" s="6" t="s">
        <v>8018</v>
      </c>
      <c r="E2484" s="6" t="s">
        <v>8019</v>
      </c>
      <c r="F2484"/>
      <c r="G2484"/>
      <c r="H2484" s="6" t="s">
        <v>80</v>
      </c>
      <c r="I2484"/>
      <c r="J2484" s="6" t="s">
        <v>81</v>
      </c>
      <c r="K2484" s="6" t="s">
        <v>82</v>
      </c>
      <c r="L2484" s="6" t="s">
        <v>156</v>
      </c>
      <c r="M2484" s="6" t="s">
        <v>84</v>
      </c>
      <c r="N2484" s="6" t="s">
        <v>85</v>
      </c>
      <c r="O2484" s="6" t="s">
        <v>157</v>
      </c>
      <c r="P2484" s="6" t="s">
        <v>108</v>
      </c>
      <c r="Q2484" s="6" t="s">
        <v>109</v>
      </c>
      <c r="R2484" s="6" t="s">
        <v>110</v>
      </c>
      <c r="S2484" s="6" t="s">
        <v>109</v>
      </c>
      <c r="T2484" s="6" t="s">
        <v>110</v>
      </c>
      <c r="U2484" s="6" t="s">
        <v>91</v>
      </c>
      <c r="V2484" s="6" t="s">
        <v>91</v>
      </c>
      <c r="W2484" s="6" t="s">
        <v>80</v>
      </c>
      <c r="X2484" s="6" t="s">
        <v>80</v>
      </c>
      <c r="Y2484" s="6" t="s">
        <v>92</v>
      </c>
      <c r="Z2484" s="6" t="s">
        <v>80</v>
      </c>
      <c r="AA2484" s="6" t="s">
        <v>93</v>
      </c>
      <c r="AB2484"/>
      <c r="AC2484"/>
      <c r="AD2484"/>
      <c r="AE2484" t="str">
        <f>VLOOKUP(E2484,'Synthèse ventes'!$A$5:$C$2461,3,0)</f>
        <v>Rond Ø250 OTTO FUCHS X 114,32Kg</v>
      </c>
      <c r="AF2484" t="str">
        <f>VLOOKUP(E2484,'Synthèse ventes'!$A$5:$C$2461,2,0)</f>
        <v>OTTO F.</v>
      </c>
      <c r="AG2484"/>
      <c r="AH2484"/>
      <c r="AI2484"/>
      <c r="AJ2484"/>
      <c r="AK2484" s="6" t="s">
        <v>92</v>
      </c>
      <c r="AL2484" s="6" t="s">
        <v>8020</v>
      </c>
      <c r="AM2484" s="6" t="s">
        <v>95</v>
      </c>
      <c r="AN2484" s="6" t="s">
        <v>96</v>
      </c>
      <c r="AO2484" s="6" t="s">
        <v>166</v>
      </c>
      <c r="AP2484" s="6" t="s">
        <v>80</v>
      </c>
      <c r="AQ2484" s="6" t="s">
        <v>80</v>
      </c>
      <c r="AR2484" s="6" t="s">
        <v>7661</v>
      </c>
      <c r="AS2484" s="6" t="s">
        <v>169</v>
      </c>
      <c r="AT2484"/>
      <c r="AU2484" s="6" t="s">
        <v>80</v>
      </c>
      <c r="AV2484" s="6" t="s">
        <v>100</v>
      </c>
      <c r="AW2484"/>
      <c r="AX2484"/>
      <c r="AY2484"/>
      <c r="AZ2484"/>
      <c r="BA2484"/>
      <c r="BB2484"/>
      <c r="BC2484"/>
      <c r="BD2484" s="6" t="s">
        <v>8026</v>
      </c>
      <c r="BE2484" s="7" t="s">
        <v>102</v>
      </c>
      <c r="BG2484" s="7" t="s">
        <v>103</v>
      </c>
      <c r="BH2484" s="7">
        <v>2018</v>
      </c>
      <c r="BI2484" s="7" t="s">
        <v>104</v>
      </c>
      <c r="BJ2484" s="7" t="s">
        <v>105</v>
      </c>
      <c r="BK2484" s="7" t="s">
        <v>105</v>
      </c>
      <c r="BL2484" s="7" t="s">
        <v>103</v>
      </c>
      <c r="BN2484"/>
      <c r="BO2484"/>
      <c r="BP2484"/>
      <c r="BQ2484"/>
      <c r="BR2484"/>
      <c r="BS2484"/>
      <c r="BT2484"/>
      <c r="BU2484"/>
      <c r="BV2484"/>
      <c r="BW2484"/>
      <c r="BX2484"/>
      <c r="BY2484" s="8">
        <v>19683</v>
      </c>
      <c r="BZ2484" s="9" t="s">
        <v>106</v>
      </c>
    </row>
    <row r="2485" spans="1:78" s="7" customFormat="1" hidden="1" x14ac:dyDescent="0.25">
      <c r="A2485" s="7" t="str">
        <f t="shared" si="38"/>
        <v>ADRW*</v>
      </c>
      <c r="B2485" s="6" t="s">
        <v>8031</v>
      </c>
      <c r="C2485" s="6" t="s">
        <v>8032</v>
      </c>
      <c r="D2485" s="6" t="s">
        <v>8033</v>
      </c>
      <c r="E2485" s="6" t="s">
        <v>8034</v>
      </c>
      <c r="F2485"/>
      <c r="G2485"/>
      <c r="H2485" s="6" t="s">
        <v>80</v>
      </c>
      <c r="I2485"/>
      <c r="J2485" s="6" t="s">
        <v>81</v>
      </c>
      <c r="K2485" s="6" t="s">
        <v>82</v>
      </c>
      <c r="L2485" s="6" t="s">
        <v>156</v>
      </c>
      <c r="M2485" s="6" t="s">
        <v>84</v>
      </c>
      <c r="N2485" s="6" t="s">
        <v>85</v>
      </c>
      <c r="O2485" s="6" t="s">
        <v>157</v>
      </c>
      <c r="P2485" s="6" t="s">
        <v>108</v>
      </c>
      <c r="Q2485" s="6" t="s">
        <v>109</v>
      </c>
      <c r="R2485" s="6" t="s">
        <v>110</v>
      </c>
      <c r="S2485" s="6" t="s">
        <v>109</v>
      </c>
      <c r="T2485" s="6" t="s">
        <v>110</v>
      </c>
      <c r="U2485" s="6" t="s">
        <v>91</v>
      </c>
      <c r="V2485" s="6" t="s">
        <v>91</v>
      </c>
      <c r="W2485" s="6" t="s">
        <v>80</v>
      </c>
      <c r="X2485" s="6" t="s">
        <v>80</v>
      </c>
      <c r="Y2485" s="6" t="s">
        <v>92</v>
      </c>
      <c r="Z2485" s="6" t="s">
        <v>80</v>
      </c>
      <c r="AA2485" s="6" t="s">
        <v>93</v>
      </c>
      <c r="AB2485"/>
      <c r="AC2485"/>
      <c r="AD2485"/>
      <c r="AE2485" t="str">
        <f>VLOOKUP(E2485,'Synthèse ventes'!$A$5:$C$2461,3,0)</f>
        <v>Rond Ø250 ARCONIC  x 120 Kg</v>
      </c>
      <c r="AF2485" t="str">
        <f>VLOOKUP(E2485,'Synthèse ventes'!$A$5:$C$2461,2,0)</f>
        <v>ARCONIC L</v>
      </c>
      <c r="AG2485"/>
      <c r="AH2485"/>
      <c r="AI2485"/>
      <c r="AJ2485"/>
      <c r="AK2485" s="6" t="s">
        <v>80</v>
      </c>
      <c r="AL2485" s="6" t="s">
        <v>8035</v>
      </c>
      <c r="AM2485" s="6" t="s">
        <v>95</v>
      </c>
      <c r="AN2485" s="6" t="s">
        <v>145</v>
      </c>
      <c r="AO2485" s="6" t="s">
        <v>400</v>
      </c>
      <c r="AP2485" s="6" t="s">
        <v>80</v>
      </c>
      <c r="AQ2485" s="6" t="s">
        <v>80</v>
      </c>
      <c r="AR2485" s="6" t="s">
        <v>7519</v>
      </c>
      <c r="AS2485" s="6" t="s">
        <v>573</v>
      </c>
      <c r="AT2485"/>
      <c r="AU2485" s="6" t="s">
        <v>80</v>
      </c>
      <c r="AV2485" s="6" t="s">
        <v>100</v>
      </c>
      <c r="AW2485"/>
      <c r="AX2485"/>
      <c r="AY2485"/>
      <c r="AZ2485"/>
      <c r="BA2485"/>
      <c r="BB2485"/>
      <c r="BC2485"/>
      <c r="BD2485" s="6" t="s">
        <v>8036</v>
      </c>
      <c r="BE2485" s="7" t="s">
        <v>102</v>
      </c>
      <c r="BG2485" s="7" t="s">
        <v>103</v>
      </c>
      <c r="BH2485" s="7">
        <v>2018</v>
      </c>
      <c r="BI2485" s="7" t="s">
        <v>104</v>
      </c>
      <c r="BJ2485" s="7" t="s">
        <v>105</v>
      </c>
      <c r="BK2485" s="7" t="s">
        <v>105</v>
      </c>
      <c r="BL2485" s="7" t="s">
        <v>103</v>
      </c>
      <c r="BN2485"/>
      <c r="BO2485"/>
      <c r="BP2485"/>
      <c r="BQ2485"/>
      <c r="BR2485"/>
      <c r="BS2485"/>
      <c r="BT2485"/>
      <c r="BU2485"/>
      <c r="BV2485"/>
      <c r="BW2485"/>
      <c r="BX2485"/>
      <c r="BY2485" s="8">
        <v>129703</v>
      </c>
      <c r="BZ2485" s="9" t="s">
        <v>106</v>
      </c>
    </row>
    <row r="2486" spans="1:78" s="7" customFormat="1" hidden="1" x14ac:dyDescent="0.25">
      <c r="A2486" s="7" t="str">
        <f t="shared" si="38"/>
        <v>ADRW*</v>
      </c>
      <c r="B2486" s="6" t="s">
        <v>8037</v>
      </c>
      <c r="C2486" s="6" t="s">
        <v>8038</v>
      </c>
      <c r="D2486" s="6" t="s">
        <v>8033</v>
      </c>
      <c r="E2486" s="6" t="s">
        <v>8034</v>
      </c>
      <c r="F2486"/>
      <c r="G2486"/>
      <c r="H2486" s="6" t="s">
        <v>80</v>
      </c>
      <c r="I2486"/>
      <c r="J2486" s="6" t="s">
        <v>81</v>
      </c>
      <c r="K2486" s="6" t="s">
        <v>82</v>
      </c>
      <c r="L2486" s="6" t="s">
        <v>156</v>
      </c>
      <c r="M2486" s="6" t="s">
        <v>84</v>
      </c>
      <c r="N2486" s="6" t="s">
        <v>85</v>
      </c>
      <c r="O2486" s="6" t="s">
        <v>157</v>
      </c>
      <c r="P2486" s="6" t="s">
        <v>108</v>
      </c>
      <c r="Q2486" s="6" t="s">
        <v>109</v>
      </c>
      <c r="R2486" s="6" t="s">
        <v>110</v>
      </c>
      <c r="S2486" s="6" t="s">
        <v>109</v>
      </c>
      <c r="T2486" s="6" t="s">
        <v>110</v>
      </c>
      <c r="U2486" s="6" t="s">
        <v>91</v>
      </c>
      <c r="V2486" s="6" t="s">
        <v>91</v>
      </c>
      <c r="W2486" s="6" t="s">
        <v>80</v>
      </c>
      <c r="X2486" s="6" t="s">
        <v>80</v>
      </c>
      <c r="Y2486" s="6" t="s">
        <v>92</v>
      </c>
      <c r="Z2486" s="6" t="s">
        <v>80</v>
      </c>
      <c r="AA2486" s="6" t="s">
        <v>93</v>
      </c>
      <c r="AB2486"/>
      <c r="AC2486"/>
      <c r="AD2486"/>
      <c r="AE2486" t="str">
        <f>VLOOKUP(E2486,'Synthèse ventes'!$A$5:$C$2461,3,0)</f>
        <v>Rond Ø250 ARCONIC  x 120 Kg</v>
      </c>
      <c r="AF2486" t="str">
        <f>VLOOKUP(E2486,'Synthèse ventes'!$A$5:$C$2461,2,0)</f>
        <v>ARCONIC L</v>
      </c>
      <c r="AG2486"/>
      <c r="AH2486"/>
      <c r="AI2486"/>
      <c r="AJ2486"/>
      <c r="AK2486" s="6" t="s">
        <v>80</v>
      </c>
      <c r="AL2486" s="6" t="s">
        <v>8035</v>
      </c>
      <c r="AM2486" s="6" t="s">
        <v>95</v>
      </c>
      <c r="AN2486" s="6" t="s">
        <v>96</v>
      </c>
      <c r="AO2486" s="6" t="s">
        <v>394</v>
      </c>
      <c r="AP2486" s="6" t="s">
        <v>80</v>
      </c>
      <c r="AQ2486" s="6" t="s">
        <v>80</v>
      </c>
      <c r="AR2486" s="6" t="s">
        <v>7519</v>
      </c>
      <c r="AS2486" s="6" t="s">
        <v>573</v>
      </c>
      <c r="AT2486"/>
      <c r="AU2486" s="6" t="s">
        <v>80</v>
      </c>
      <c r="AV2486" s="6" t="s">
        <v>100</v>
      </c>
      <c r="AW2486"/>
      <c r="AX2486"/>
      <c r="AY2486"/>
      <c r="AZ2486"/>
      <c r="BA2486"/>
      <c r="BB2486"/>
      <c r="BC2486"/>
      <c r="BD2486" s="6" t="s">
        <v>8036</v>
      </c>
      <c r="BE2486" s="7" t="s">
        <v>102</v>
      </c>
      <c r="BG2486" s="7" t="s">
        <v>103</v>
      </c>
      <c r="BH2486" s="7">
        <v>2018</v>
      </c>
      <c r="BI2486" s="7" t="s">
        <v>104</v>
      </c>
      <c r="BJ2486" s="7" t="s">
        <v>105</v>
      </c>
      <c r="BK2486" s="7" t="s">
        <v>105</v>
      </c>
      <c r="BL2486" s="7" t="s">
        <v>103</v>
      </c>
      <c r="BN2486"/>
      <c r="BO2486"/>
      <c r="BP2486"/>
      <c r="BQ2486"/>
      <c r="BR2486"/>
      <c r="BS2486"/>
      <c r="BT2486"/>
      <c r="BU2486"/>
      <c r="BV2486"/>
      <c r="BW2486"/>
      <c r="BX2486"/>
      <c r="BY2486" s="8">
        <v>122342</v>
      </c>
      <c r="BZ2486" s="9" t="s">
        <v>106</v>
      </c>
    </row>
    <row r="2487" spans="1:78" s="7" customFormat="1" hidden="1" x14ac:dyDescent="0.25">
      <c r="A2487" s="7" t="str">
        <f t="shared" si="38"/>
        <v>ADRW*</v>
      </c>
      <c r="B2487" s="6" t="s">
        <v>8039</v>
      </c>
      <c r="C2487" s="6" t="s">
        <v>8040</v>
      </c>
      <c r="D2487" s="6" t="s">
        <v>8033</v>
      </c>
      <c r="E2487" s="6" t="s">
        <v>8034</v>
      </c>
      <c r="F2487"/>
      <c r="G2487"/>
      <c r="H2487" s="6" t="s">
        <v>80</v>
      </c>
      <c r="I2487"/>
      <c r="J2487" s="6" t="s">
        <v>81</v>
      </c>
      <c r="K2487" s="6" t="s">
        <v>82</v>
      </c>
      <c r="L2487" s="6" t="s">
        <v>156</v>
      </c>
      <c r="M2487" s="6" t="s">
        <v>84</v>
      </c>
      <c r="N2487" s="6" t="s">
        <v>85</v>
      </c>
      <c r="O2487" s="6" t="s">
        <v>157</v>
      </c>
      <c r="P2487" s="6" t="s">
        <v>108</v>
      </c>
      <c r="Q2487" s="6" t="s">
        <v>109</v>
      </c>
      <c r="R2487" s="6" t="s">
        <v>110</v>
      </c>
      <c r="S2487" s="6" t="s">
        <v>109</v>
      </c>
      <c r="T2487" s="6" t="s">
        <v>110</v>
      </c>
      <c r="U2487" s="6" t="s">
        <v>91</v>
      </c>
      <c r="V2487" s="6" t="s">
        <v>91</v>
      </c>
      <c r="W2487" s="6" t="s">
        <v>80</v>
      </c>
      <c r="X2487" s="6" t="s">
        <v>80</v>
      </c>
      <c r="Y2487" s="6" t="s">
        <v>92</v>
      </c>
      <c r="Z2487" s="6" t="s">
        <v>80</v>
      </c>
      <c r="AA2487" s="6" t="s">
        <v>93</v>
      </c>
      <c r="AB2487"/>
      <c r="AC2487"/>
      <c r="AD2487"/>
      <c r="AE2487" t="str">
        <f>VLOOKUP(E2487,'Synthèse ventes'!$A$5:$C$2461,3,0)</f>
        <v>Rond Ø250 ARCONIC  x 120 Kg</v>
      </c>
      <c r="AF2487" t="str">
        <f>VLOOKUP(E2487,'Synthèse ventes'!$A$5:$C$2461,2,0)</f>
        <v>ARCONIC L</v>
      </c>
      <c r="AG2487"/>
      <c r="AH2487"/>
      <c r="AI2487"/>
      <c r="AJ2487"/>
      <c r="AK2487" s="6" t="s">
        <v>80</v>
      </c>
      <c r="AL2487" s="6" t="s">
        <v>8035</v>
      </c>
      <c r="AM2487" s="6" t="s">
        <v>95</v>
      </c>
      <c r="AN2487" s="6" t="s">
        <v>96</v>
      </c>
      <c r="AO2487" s="6" t="s">
        <v>443</v>
      </c>
      <c r="AP2487" s="6" t="s">
        <v>80</v>
      </c>
      <c r="AQ2487" s="6" t="s">
        <v>80</v>
      </c>
      <c r="AR2487" s="6" t="s">
        <v>7519</v>
      </c>
      <c r="AS2487" s="6" t="s">
        <v>573</v>
      </c>
      <c r="AT2487"/>
      <c r="AU2487" s="6" t="s">
        <v>80</v>
      </c>
      <c r="AV2487" s="6" t="s">
        <v>100</v>
      </c>
      <c r="AW2487"/>
      <c r="AX2487"/>
      <c r="AY2487"/>
      <c r="AZ2487"/>
      <c r="BA2487"/>
      <c r="BB2487"/>
      <c r="BC2487"/>
      <c r="BD2487" s="6" t="s">
        <v>8036</v>
      </c>
      <c r="BE2487" s="7" t="s">
        <v>102</v>
      </c>
      <c r="BG2487" s="7" t="s">
        <v>103</v>
      </c>
      <c r="BH2487" s="7">
        <v>2018</v>
      </c>
      <c r="BI2487" s="7" t="s">
        <v>104</v>
      </c>
      <c r="BJ2487" s="7" t="s">
        <v>105</v>
      </c>
      <c r="BK2487" s="7" t="s">
        <v>105</v>
      </c>
      <c r="BL2487" s="7" t="s">
        <v>103</v>
      </c>
      <c r="BN2487"/>
      <c r="BO2487"/>
      <c r="BP2487"/>
      <c r="BQ2487"/>
      <c r="BR2487"/>
      <c r="BS2487"/>
      <c r="BT2487"/>
      <c r="BU2487"/>
      <c r="BV2487"/>
      <c r="BW2487"/>
      <c r="BX2487"/>
      <c r="BY2487" s="8">
        <v>94647</v>
      </c>
      <c r="BZ2487" s="9" t="s">
        <v>106</v>
      </c>
    </row>
    <row r="2488" spans="1:78" s="7" customFormat="1" hidden="1" x14ac:dyDescent="0.25">
      <c r="A2488" s="7" t="str">
        <f t="shared" si="38"/>
        <v>ADRW*</v>
      </c>
      <c r="B2488" s="6" t="s">
        <v>8041</v>
      </c>
      <c r="C2488" s="6" t="s">
        <v>8042</v>
      </c>
      <c r="D2488" s="6" t="s">
        <v>8033</v>
      </c>
      <c r="E2488" s="6" t="s">
        <v>8034</v>
      </c>
      <c r="F2488"/>
      <c r="G2488"/>
      <c r="H2488" s="6" t="s">
        <v>80</v>
      </c>
      <c r="I2488"/>
      <c r="J2488" s="6" t="s">
        <v>81</v>
      </c>
      <c r="K2488" s="6" t="s">
        <v>82</v>
      </c>
      <c r="L2488" s="6" t="s">
        <v>156</v>
      </c>
      <c r="M2488" s="6" t="s">
        <v>84</v>
      </c>
      <c r="N2488" s="6" t="s">
        <v>85</v>
      </c>
      <c r="O2488" s="6" t="s">
        <v>157</v>
      </c>
      <c r="P2488" s="6" t="s">
        <v>108</v>
      </c>
      <c r="Q2488" s="6" t="s">
        <v>109</v>
      </c>
      <c r="R2488" s="6" t="s">
        <v>110</v>
      </c>
      <c r="S2488" s="6" t="s">
        <v>109</v>
      </c>
      <c r="T2488" s="6" t="s">
        <v>110</v>
      </c>
      <c r="U2488" s="6" t="s">
        <v>91</v>
      </c>
      <c r="V2488" s="6" t="s">
        <v>91</v>
      </c>
      <c r="W2488" s="6" t="s">
        <v>80</v>
      </c>
      <c r="X2488" s="6" t="s">
        <v>80</v>
      </c>
      <c r="Y2488" s="6" t="s">
        <v>92</v>
      </c>
      <c r="Z2488" s="6" t="s">
        <v>80</v>
      </c>
      <c r="AA2488" s="6" t="s">
        <v>93</v>
      </c>
      <c r="AB2488"/>
      <c r="AC2488"/>
      <c r="AD2488"/>
      <c r="AE2488" t="str">
        <f>VLOOKUP(E2488,'Synthèse ventes'!$A$5:$C$2461,3,0)</f>
        <v>Rond Ø250 ARCONIC  x 120 Kg</v>
      </c>
      <c r="AF2488" t="str">
        <f>VLOOKUP(E2488,'Synthèse ventes'!$A$5:$C$2461,2,0)</f>
        <v>ARCONIC L</v>
      </c>
      <c r="AG2488"/>
      <c r="AH2488"/>
      <c r="AI2488"/>
      <c r="AJ2488"/>
      <c r="AK2488" s="6" t="s">
        <v>80</v>
      </c>
      <c r="AL2488" s="6" t="s">
        <v>8035</v>
      </c>
      <c r="AM2488" s="6" t="s">
        <v>95</v>
      </c>
      <c r="AN2488" s="6" t="s">
        <v>96</v>
      </c>
      <c r="AO2488" s="6" t="s">
        <v>448</v>
      </c>
      <c r="AP2488" s="6" t="s">
        <v>80</v>
      </c>
      <c r="AQ2488" s="6" t="s">
        <v>80</v>
      </c>
      <c r="AR2488" s="6" t="s">
        <v>7519</v>
      </c>
      <c r="AS2488" s="6" t="s">
        <v>573</v>
      </c>
      <c r="AT2488"/>
      <c r="AU2488" s="6" t="s">
        <v>80</v>
      </c>
      <c r="AV2488" s="6" t="s">
        <v>100</v>
      </c>
      <c r="AW2488"/>
      <c r="AX2488"/>
      <c r="AY2488"/>
      <c r="AZ2488"/>
      <c r="BA2488"/>
      <c r="BB2488"/>
      <c r="BC2488"/>
      <c r="BD2488" s="6" t="s">
        <v>8036</v>
      </c>
      <c r="BE2488" s="7" t="s">
        <v>102</v>
      </c>
      <c r="BG2488" s="7" t="s">
        <v>103</v>
      </c>
      <c r="BH2488" s="7">
        <v>2018</v>
      </c>
      <c r="BI2488" s="7" t="s">
        <v>104</v>
      </c>
      <c r="BJ2488" s="7" t="s">
        <v>105</v>
      </c>
      <c r="BK2488" s="7" t="s">
        <v>105</v>
      </c>
      <c r="BL2488" s="7" t="s">
        <v>103</v>
      </c>
      <c r="BN2488"/>
      <c r="BO2488"/>
      <c r="BP2488"/>
      <c r="BQ2488"/>
      <c r="BR2488"/>
      <c r="BS2488"/>
      <c r="BT2488"/>
      <c r="BU2488"/>
      <c r="BV2488"/>
      <c r="BW2488"/>
      <c r="BX2488"/>
      <c r="BY2488" s="8">
        <v>24943</v>
      </c>
      <c r="BZ2488" s="9" t="s">
        <v>106</v>
      </c>
    </row>
    <row r="2489" spans="1:78" s="7" customFormat="1" hidden="1" x14ac:dyDescent="0.25">
      <c r="A2489" s="7" t="str">
        <f t="shared" si="38"/>
        <v>ADRW*</v>
      </c>
      <c r="B2489" s="6" t="s">
        <v>8043</v>
      </c>
      <c r="C2489" s="6" t="s">
        <v>8044</v>
      </c>
      <c r="D2489" s="6" t="s">
        <v>8033</v>
      </c>
      <c r="E2489" s="6" t="s">
        <v>8034</v>
      </c>
      <c r="F2489"/>
      <c r="G2489"/>
      <c r="H2489" s="6" t="s">
        <v>80</v>
      </c>
      <c r="I2489"/>
      <c r="J2489" s="6" t="s">
        <v>81</v>
      </c>
      <c r="K2489" s="6" t="s">
        <v>82</v>
      </c>
      <c r="L2489" s="6" t="s">
        <v>156</v>
      </c>
      <c r="M2489" s="6" t="s">
        <v>84</v>
      </c>
      <c r="N2489" s="6" t="s">
        <v>85</v>
      </c>
      <c r="O2489" s="6" t="s">
        <v>157</v>
      </c>
      <c r="P2489" s="6" t="s">
        <v>108</v>
      </c>
      <c r="Q2489" s="6" t="s">
        <v>109</v>
      </c>
      <c r="R2489" s="6" t="s">
        <v>110</v>
      </c>
      <c r="S2489" s="6" t="s">
        <v>109</v>
      </c>
      <c r="T2489" s="6" t="s">
        <v>110</v>
      </c>
      <c r="U2489" s="6" t="s">
        <v>91</v>
      </c>
      <c r="V2489" s="6" t="s">
        <v>91</v>
      </c>
      <c r="W2489" s="6" t="s">
        <v>80</v>
      </c>
      <c r="X2489" s="6" t="s">
        <v>80</v>
      </c>
      <c r="Y2489" s="6" t="s">
        <v>92</v>
      </c>
      <c r="Z2489" s="6" t="s">
        <v>80</v>
      </c>
      <c r="AA2489" s="6" t="s">
        <v>93</v>
      </c>
      <c r="AB2489"/>
      <c r="AC2489"/>
      <c r="AD2489"/>
      <c r="AE2489" t="str">
        <f>VLOOKUP(E2489,'Synthèse ventes'!$A$5:$C$2461,3,0)</f>
        <v>Rond Ø250 ARCONIC  x 120 Kg</v>
      </c>
      <c r="AF2489" t="str">
        <f>VLOOKUP(E2489,'Synthèse ventes'!$A$5:$C$2461,2,0)</f>
        <v>ARCONIC L</v>
      </c>
      <c r="AG2489"/>
      <c r="AH2489"/>
      <c r="AI2489"/>
      <c r="AJ2489"/>
      <c r="AK2489" s="6" t="s">
        <v>80</v>
      </c>
      <c r="AL2489" s="6" t="s">
        <v>8035</v>
      </c>
      <c r="AM2489" s="6" t="s">
        <v>95</v>
      </c>
      <c r="AN2489" s="6" t="s">
        <v>234</v>
      </c>
      <c r="AO2489" s="6" t="s">
        <v>510</v>
      </c>
      <c r="AP2489" s="6" t="s">
        <v>80</v>
      </c>
      <c r="AQ2489" s="6" t="s">
        <v>80</v>
      </c>
      <c r="AR2489" s="6" t="s">
        <v>7519</v>
      </c>
      <c r="AS2489" s="6" t="s">
        <v>573</v>
      </c>
      <c r="AT2489"/>
      <c r="AU2489" s="6" t="s">
        <v>80</v>
      </c>
      <c r="AV2489" s="6" t="s">
        <v>100</v>
      </c>
      <c r="AW2489"/>
      <c r="AX2489"/>
      <c r="AY2489"/>
      <c r="AZ2489"/>
      <c r="BA2489"/>
      <c r="BB2489"/>
      <c r="BC2489"/>
      <c r="BD2489" s="6" t="s">
        <v>8036</v>
      </c>
      <c r="BE2489" s="7" t="s">
        <v>102</v>
      </c>
      <c r="BG2489" s="7" t="s">
        <v>103</v>
      </c>
      <c r="BH2489" s="7">
        <v>2018</v>
      </c>
      <c r="BI2489" s="7" t="s">
        <v>104</v>
      </c>
      <c r="BJ2489" s="7" t="s">
        <v>105</v>
      </c>
      <c r="BK2489" s="7" t="s">
        <v>105</v>
      </c>
      <c r="BL2489" s="7" t="s">
        <v>103</v>
      </c>
      <c r="BN2489"/>
      <c r="BO2489"/>
      <c r="BP2489"/>
      <c r="BQ2489"/>
      <c r="BR2489"/>
      <c r="BS2489"/>
      <c r="BT2489"/>
      <c r="BU2489"/>
      <c r="BV2489"/>
      <c r="BW2489"/>
      <c r="BX2489"/>
      <c r="BY2489" s="8">
        <v>67813</v>
      </c>
      <c r="BZ2489" s="9" t="s">
        <v>106</v>
      </c>
    </row>
    <row r="2490" spans="1:78" s="7" customFormat="1" hidden="1" x14ac:dyDescent="0.25">
      <c r="A2490" s="7" t="str">
        <f t="shared" si="38"/>
        <v>ADPP*</v>
      </c>
      <c r="B2490" s="6" t="s">
        <v>8045</v>
      </c>
      <c r="C2490" s="6" t="s">
        <v>8046</v>
      </c>
      <c r="D2490" s="6" t="s">
        <v>7764</v>
      </c>
      <c r="E2490" s="6" t="s">
        <v>7765</v>
      </c>
      <c r="F2490"/>
      <c r="G2490"/>
      <c r="H2490" s="6" t="s">
        <v>80</v>
      </c>
      <c r="I2490"/>
      <c r="J2490" s="6" t="s">
        <v>81</v>
      </c>
      <c r="K2490" s="6" t="s">
        <v>82</v>
      </c>
      <c r="L2490" s="6" t="s">
        <v>5005</v>
      </c>
      <c r="M2490" s="6" t="s">
        <v>84</v>
      </c>
      <c r="N2490" s="6" t="s">
        <v>85</v>
      </c>
      <c r="O2490" s="6" t="s">
        <v>86</v>
      </c>
      <c r="P2490" s="6" t="s">
        <v>87</v>
      </c>
      <c r="Q2490" s="6" t="s">
        <v>4566</v>
      </c>
      <c r="R2490" s="6" t="s">
        <v>4566</v>
      </c>
      <c r="S2490" s="6" t="s">
        <v>4566</v>
      </c>
      <c r="T2490" s="6" t="s">
        <v>1142</v>
      </c>
      <c r="U2490" s="6" t="s">
        <v>90</v>
      </c>
      <c r="V2490" s="6" t="s">
        <v>91</v>
      </c>
      <c r="W2490" s="6" t="s">
        <v>90</v>
      </c>
      <c r="X2490" s="6" t="s">
        <v>91</v>
      </c>
      <c r="Y2490" s="6" t="s">
        <v>92</v>
      </c>
      <c r="Z2490" s="6" t="s">
        <v>92</v>
      </c>
      <c r="AA2490" s="6" t="s">
        <v>93</v>
      </c>
      <c r="AB2490"/>
      <c r="AC2490"/>
      <c r="AD2490"/>
      <c r="AE2490" t="str">
        <f>VLOOKUP(E2490,'Synthèse ventes'!$A$5:$C$2461,3,0)</f>
        <v>Rond Ø250 ARCONIC  x 120 Kg</v>
      </c>
      <c r="AF2490" t="str">
        <f>VLOOKUP(E2490,'Synthèse ventes'!$A$5:$C$2461,2,0)</f>
        <v>ARCONIC L</v>
      </c>
      <c r="AG2490"/>
      <c r="AH2490"/>
      <c r="AI2490"/>
      <c r="AJ2490"/>
      <c r="AK2490" s="6" t="s">
        <v>80</v>
      </c>
      <c r="AL2490" s="6" t="s">
        <v>7766</v>
      </c>
      <c r="AM2490" s="6" t="s">
        <v>95</v>
      </c>
      <c r="AN2490" s="6" t="s">
        <v>6624</v>
      </c>
      <c r="AO2490" s="6" t="s">
        <v>97</v>
      </c>
      <c r="AP2490" s="6" t="s">
        <v>80</v>
      </c>
      <c r="AQ2490" s="6" t="s">
        <v>80</v>
      </c>
      <c r="AR2490" s="6" t="s">
        <v>7519</v>
      </c>
      <c r="AS2490" s="6" t="s">
        <v>573</v>
      </c>
      <c r="AT2490"/>
      <c r="AU2490" s="6" t="s">
        <v>80</v>
      </c>
      <c r="AV2490" s="6" t="s">
        <v>100</v>
      </c>
      <c r="AW2490"/>
      <c r="AX2490"/>
      <c r="AY2490"/>
      <c r="AZ2490"/>
      <c r="BA2490"/>
      <c r="BB2490"/>
      <c r="BC2490"/>
      <c r="BD2490" s="6" t="s">
        <v>8047</v>
      </c>
      <c r="BE2490" s="7" t="s">
        <v>102</v>
      </c>
      <c r="BG2490" s="7" t="s">
        <v>103</v>
      </c>
      <c r="BH2490" s="7">
        <v>2018</v>
      </c>
      <c r="BI2490" s="7" t="s">
        <v>104</v>
      </c>
      <c r="BJ2490" s="7" t="s">
        <v>105</v>
      </c>
      <c r="BK2490" s="7" t="s">
        <v>105</v>
      </c>
      <c r="BL2490" s="7" t="s">
        <v>103</v>
      </c>
      <c r="BN2490"/>
      <c r="BO2490"/>
      <c r="BP2490"/>
      <c r="BQ2490"/>
      <c r="BR2490"/>
      <c r="BS2490"/>
      <c r="BT2490"/>
      <c r="BU2490"/>
      <c r="BV2490"/>
      <c r="BW2490"/>
      <c r="BX2490"/>
      <c r="BY2490" s="8">
        <v>3432</v>
      </c>
      <c r="BZ2490" s="9" t="s">
        <v>106</v>
      </c>
    </row>
    <row r="2491" spans="1:78" s="7" customFormat="1" hidden="1" x14ac:dyDescent="0.25">
      <c r="A2491" s="7" t="str">
        <f t="shared" si="38"/>
        <v>ADPP*</v>
      </c>
      <c r="B2491" s="6" t="s">
        <v>8048</v>
      </c>
      <c r="C2491" s="6" t="s">
        <v>8046</v>
      </c>
      <c r="D2491" s="6" t="s">
        <v>7764</v>
      </c>
      <c r="E2491" s="6" t="s">
        <v>7765</v>
      </c>
      <c r="F2491"/>
      <c r="G2491"/>
      <c r="H2491" s="6" t="s">
        <v>80</v>
      </c>
      <c r="I2491"/>
      <c r="J2491" s="6" t="s">
        <v>81</v>
      </c>
      <c r="K2491" s="6" t="s">
        <v>82</v>
      </c>
      <c r="L2491" s="6" t="s">
        <v>5005</v>
      </c>
      <c r="M2491" s="6" t="s">
        <v>84</v>
      </c>
      <c r="N2491" s="6" t="s">
        <v>85</v>
      </c>
      <c r="O2491" s="6" t="s">
        <v>86</v>
      </c>
      <c r="P2491" s="6" t="s">
        <v>108</v>
      </c>
      <c r="Q2491" s="6" t="s">
        <v>109</v>
      </c>
      <c r="R2491" s="6" t="s">
        <v>110</v>
      </c>
      <c r="S2491" s="6" t="s">
        <v>109</v>
      </c>
      <c r="T2491" s="6" t="s">
        <v>110</v>
      </c>
      <c r="U2491" s="6" t="s">
        <v>91</v>
      </c>
      <c r="V2491" s="6" t="s">
        <v>91</v>
      </c>
      <c r="W2491" s="6" t="s">
        <v>91</v>
      </c>
      <c r="X2491" s="6" t="s">
        <v>91</v>
      </c>
      <c r="Y2491" s="6" t="s">
        <v>92</v>
      </c>
      <c r="Z2491" s="6" t="s">
        <v>92</v>
      </c>
      <c r="AA2491" s="6" t="s">
        <v>93</v>
      </c>
      <c r="AB2491"/>
      <c r="AC2491"/>
      <c r="AD2491"/>
      <c r="AE2491" t="str">
        <f>VLOOKUP(E2491,'Synthèse ventes'!$A$5:$C$2461,3,0)</f>
        <v>Rond Ø250 ARCONIC  x 120 Kg</v>
      </c>
      <c r="AF2491" t="str">
        <f>VLOOKUP(E2491,'Synthèse ventes'!$A$5:$C$2461,2,0)</f>
        <v>ARCONIC L</v>
      </c>
      <c r="AG2491"/>
      <c r="AH2491"/>
      <c r="AI2491"/>
      <c r="AJ2491"/>
      <c r="AK2491" s="6" t="s">
        <v>80</v>
      </c>
      <c r="AL2491" s="6" t="s">
        <v>7766</v>
      </c>
      <c r="AM2491" s="6" t="s">
        <v>95</v>
      </c>
      <c r="AN2491" s="6" t="s">
        <v>6624</v>
      </c>
      <c r="AO2491" s="6" t="s">
        <v>97</v>
      </c>
      <c r="AP2491" s="6" t="s">
        <v>80</v>
      </c>
      <c r="AQ2491" s="6" t="s">
        <v>80</v>
      </c>
      <c r="AR2491" s="6" t="s">
        <v>7519</v>
      </c>
      <c r="AS2491" s="6" t="s">
        <v>573</v>
      </c>
      <c r="AT2491"/>
      <c r="AU2491" s="6" t="s">
        <v>80</v>
      </c>
      <c r="AV2491" s="6" t="s">
        <v>100</v>
      </c>
      <c r="AW2491"/>
      <c r="AX2491"/>
      <c r="AY2491"/>
      <c r="AZ2491"/>
      <c r="BA2491"/>
      <c r="BB2491"/>
      <c r="BC2491"/>
      <c r="BD2491" s="6" t="s">
        <v>8047</v>
      </c>
      <c r="BE2491" s="7" t="s">
        <v>102</v>
      </c>
      <c r="BG2491" s="7" t="s">
        <v>103</v>
      </c>
      <c r="BH2491" s="7">
        <v>2018</v>
      </c>
      <c r="BI2491" s="7" t="s">
        <v>104</v>
      </c>
      <c r="BJ2491" s="7" t="s">
        <v>105</v>
      </c>
      <c r="BK2491" s="7" t="s">
        <v>105</v>
      </c>
      <c r="BL2491" s="7" t="s">
        <v>103</v>
      </c>
      <c r="BN2491"/>
      <c r="BO2491"/>
      <c r="BP2491"/>
      <c r="BQ2491"/>
      <c r="BR2491"/>
      <c r="BS2491"/>
      <c r="BT2491"/>
      <c r="BU2491"/>
      <c r="BV2491"/>
      <c r="BW2491"/>
      <c r="BX2491"/>
      <c r="BY2491" s="8">
        <v>17814</v>
      </c>
      <c r="BZ2491" s="9" t="s">
        <v>106</v>
      </c>
    </row>
    <row r="2492" spans="1:78" s="7" customFormat="1" hidden="1" x14ac:dyDescent="0.25">
      <c r="A2492" s="7" t="str">
        <f t="shared" si="38"/>
        <v>ADQP*</v>
      </c>
      <c r="B2492" s="6" t="s">
        <v>8049</v>
      </c>
      <c r="C2492" s="6" t="s">
        <v>8050</v>
      </c>
      <c r="D2492" s="6" t="s">
        <v>8051</v>
      </c>
      <c r="E2492" s="6" t="s">
        <v>8052</v>
      </c>
      <c r="F2492"/>
      <c r="G2492"/>
      <c r="H2492" s="6" t="s">
        <v>80</v>
      </c>
      <c r="I2492"/>
      <c r="J2492" s="6" t="s">
        <v>81</v>
      </c>
      <c r="K2492" s="6" t="s">
        <v>82</v>
      </c>
      <c r="L2492" s="6" t="s">
        <v>156</v>
      </c>
      <c r="M2492" s="6" t="s">
        <v>84</v>
      </c>
      <c r="N2492" s="6" t="s">
        <v>85</v>
      </c>
      <c r="O2492" s="6" t="s">
        <v>157</v>
      </c>
      <c r="P2492" s="6" t="s">
        <v>108</v>
      </c>
      <c r="Q2492" s="6" t="s">
        <v>109</v>
      </c>
      <c r="R2492" s="6" t="s">
        <v>110</v>
      </c>
      <c r="S2492" s="6" t="s">
        <v>109</v>
      </c>
      <c r="T2492" s="6" t="s">
        <v>110</v>
      </c>
      <c r="U2492" s="6" t="s">
        <v>91</v>
      </c>
      <c r="V2492" s="6" t="s">
        <v>91</v>
      </c>
      <c r="W2492" s="6" t="s">
        <v>80</v>
      </c>
      <c r="X2492" s="6" t="s">
        <v>80</v>
      </c>
      <c r="Y2492" s="6" t="s">
        <v>92</v>
      </c>
      <c r="Z2492" s="6" t="s">
        <v>80</v>
      </c>
      <c r="AA2492" s="6" t="s">
        <v>93</v>
      </c>
      <c r="AB2492"/>
      <c r="AC2492"/>
      <c r="AD2492"/>
      <c r="AE2492" t="str">
        <f>VLOOKUP(E2492,'Synthèse ventes'!$A$5:$C$2461,3,0)</f>
        <v>Rond Ø170 Bohler - SMX</v>
      </c>
      <c r="AF2492" t="str">
        <f>VLOOKUP(E2492,'Synthèse ventes'!$A$5:$C$2461,2,0)</f>
        <v>BOHLER LIV</v>
      </c>
      <c r="AG2492"/>
      <c r="AH2492"/>
      <c r="AI2492"/>
      <c r="AJ2492"/>
      <c r="AK2492" s="6" t="s">
        <v>80</v>
      </c>
      <c r="AL2492" s="6" t="s">
        <v>8053</v>
      </c>
      <c r="AM2492" s="6" t="s">
        <v>95</v>
      </c>
      <c r="AN2492" s="6" t="s">
        <v>612</v>
      </c>
      <c r="AO2492" s="6" t="s">
        <v>602</v>
      </c>
      <c r="AP2492" s="6" t="s">
        <v>80</v>
      </c>
      <c r="AQ2492" s="6" t="s">
        <v>80</v>
      </c>
      <c r="AR2492" s="6" t="s">
        <v>8054</v>
      </c>
      <c r="AS2492" s="6" t="s">
        <v>628</v>
      </c>
      <c r="AT2492"/>
      <c r="AU2492" s="6" t="s">
        <v>80</v>
      </c>
      <c r="AV2492" s="6" t="s">
        <v>100</v>
      </c>
      <c r="AW2492"/>
      <c r="AX2492"/>
      <c r="AY2492"/>
      <c r="AZ2492"/>
      <c r="BA2492"/>
      <c r="BB2492"/>
      <c r="BC2492"/>
      <c r="BD2492" s="6" t="s">
        <v>8047</v>
      </c>
      <c r="BE2492" s="7" t="s">
        <v>102</v>
      </c>
      <c r="BG2492" s="7" t="s">
        <v>103</v>
      </c>
      <c r="BH2492" s="7">
        <v>2018</v>
      </c>
      <c r="BI2492" s="7" t="s">
        <v>104</v>
      </c>
      <c r="BJ2492" s="7" t="s">
        <v>105</v>
      </c>
      <c r="BK2492" s="7" t="s">
        <v>105</v>
      </c>
      <c r="BL2492" s="7" t="s">
        <v>103</v>
      </c>
      <c r="BN2492"/>
      <c r="BO2492"/>
      <c r="BP2492"/>
      <c r="BQ2492"/>
      <c r="BR2492"/>
      <c r="BS2492"/>
      <c r="BT2492"/>
      <c r="BU2492"/>
      <c r="BV2492"/>
      <c r="BW2492"/>
      <c r="BX2492"/>
      <c r="BY2492" s="8">
        <v>78939</v>
      </c>
      <c r="BZ2492" s="9" t="s">
        <v>106</v>
      </c>
    </row>
    <row r="2493" spans="1:78" s="7" customFormat="1" hidden="1" x14ac:dyDescent="0.25">
      <c r="A2493" s="7" t="str">
        <f t="shared" si="38"/>
        <v>ADQP*</v>
      </c>
      <c r="B2493" s="6" t="s">
        <v>8055</v>
      </c>
      <c r="C2493" s="6" t="s">
        <v>8056</v>
      </c>
      <c r="D2493" s="6" t="s">
        <v>8051</v>
      </c>
      <c r="E2493" s="6" t="s">
        <v>8052</v>
      </c>
      <c r="F2493"/>
      <c r="G2493"/>
      <c r="H2493" s="6" t="s">
        <v>80</v>
      </c>
      <c r="I2493"/>
      <c r="J2493" s="6" t="s">
        <v>81</v>
      </c>
      <c r="K2493" s="6" t="s">
        <v>82</v>
      </c>
      <c r="L2493" s="6" t="s">
        <v>156</v>
      </c>
      <c r="M2493" s="6" t="s">
        <v>84</v>
      </c>
      <c r="N2493" s="6" t="s">
        <v>85</v>
      </c>
      <c r="O2493" s="6" t="s">
        <v>157</v>
      </c>
      <c r="P2493" s="6" t="s">
        <v>108</v>
      </c>
      <c r="Q2493" s="6" t="s">
        <v>109</v>
      </c>
      <c r="R2493" s="6" t="s">
        <v>110</v>
      </c>
      <c r="S2493" s="6" t="s">
        <v>109</v>
      </c>
      <c r="T2493" s="6" t="s">
        <v>110</v>
      </c>
      <c r="U2493" s="6" t="s">
        <v>91</v>
      </c>
      <c r="V2493" s="6" t="s">
        <v>91</v>
      </c>
      <c r="W2493" s="6" t="s">
        <v>80</v>
      </c>
      <c r="X2493" s="6" t="s">
        <v>80</v>
      </c>
      <c r="Y2493" s="6" t="s">
        <v>92</v>
      </c>
      <c r="Z2493" s="6" t="s">
        <v>80</v>
      </c>
      <c r="AA2493" s="6" t="s">
        <v>93</v>
      </c>
      <c r="AB2493"/>
      <c r="AC2493"/>
      <c r="AD2493"/>
      <c r="AE2493" t="str">
        <f>VLOOKUP(E2493,'Synthèse ventes'!$A$5:$C$2461,3,0)</f>
        <v>Rond Ø170 Bohler - SMX</v>
      </c>
      <c r="AF2493" t="str">
        <f>VLOOKUP(E2493,'Synthèse ventes'!$A$5:$C$2461,2,0)</f>
        <v>BOHLER LIV</v>
      </c>
      <c r="AG2493"/>
      <c r="AH2493"/>
      <c r="AI2493"/>
      <c r="AJ2493"/>
      <c r="AK2493" s="6" t="s">
        <v>80</v>
      </c>
      <c r="AL2493" s="6" t="s">
        <v>8053</v>
      </c>
      <c r="AM2493" s="6" t="s">
        <v>95</v>
      </c>
      <c r="AN2493" s="6" t="s">
        <v>612</v>
      </c>
      <c r="AO2493" s="6" t="s">
        <v>599</v>
      </c>
      <c r="AP2493" s="6" t="s">
        <v>80</v>
      </c>
      <c r="AQ2493" s="6" t="s">
        <v>80</v>
      </c>
      <c r="AR2493" s="6" t="s">
        <v>8054</v>
      </c>
      <c r="AS2493" s="6" t="s">
        <v>628</v>
      </c>
      <c r="AT2493"/>
      <c r="AU2493" s="6" t="s">
        <v>80</v>
      </c>
      <c r="AV2493" s="6" t="s">
        <v>100</v>
      </c>
      <c r="AW2493"/>
      <c r="AX2493"/>
      <c r="AY2493"/>
      <c r="AZ2493"/>
      <c r="BA2493"/>
      <c r="BB2493"/>
      <c r="BC2493"/>
      <c r="BD2493" s="6" t="s">
        <v>8047</v>
      </c>
      <c r="BE2493" s="7" t="s">
        <v>102</v>
      </c>
      <c r="BG2493" s="7" t="s">
        <v>103</v>
      </c>
      <c r="BH2493" s="7">
        <v>2018</v>
      </c>
      <c r="BI2493" s="7" t="s">
        <v>104</v>
      </c>
      <c r="BJ2493" s="7" t="s">
        <v>105</v>
      </c>
      <c r="BK2493" s="7" t="s">
        <v>105</v>
      </c>
      <c r="BL2493" s="7" t="s">
        <v>103</v>
      </c>
      <c r="BN2493"/>
      <c r="BO2493"/>
      <c r="BP2493"/>
      <c r="BQ2493"/>
      <c r="BR2493"/>
      <c r="BS2493"/>
      <c r="BT2493"/>
      <c r="BU2493"/>
      <c r="BV2493"/>
      <c r="BW2493"/>
      <c r="BX2493"/>
      <c r="BY2493" s="8">
        <v>123952</v>
      </c>
      <c r="BZ2493" s="9" t="s">
        <v>106</v>
      </c>
    </row>
    <row r="2494" spans="1:78" s="7" customFormat="1" hidden="1" x14ac:dyDescent="0.25">
      <c r="A2494" s="7" t="str">
        <f t="shared" si="38"/>
        <v>ADRX*</v>
      </c>
      <c r="B2494" s="6" t="s">
        <v>8057</v>
      </c>
      <c r="C2494" s="6" t="s">
        <v>8058</v>
      </c>
      <c r="D2494" s="6" t="s">
        <v>8059</v>
      </c>
      <c r="E2494" s="6" t="s">
        <v>8060</v>
      </c>
      <c r="F2494"/>
      <c r="G2494"/>
      <c r="H2494" s="6" t="s">
        <v>80</v>
      </c>
      <c r="I2494"/>
      <c r="J2494" s="6" t="s">
        <v>81</v>
      </c>
      <c r="K2494" s="6" t="s">
        <v>82</v>
      </c>
      <c r="L2494" s="6" t="s">
        <v>156</v>
      </c>
      <c r="M2494" s="6" t="s">
        <v>84</v>
      </c>
      <c r="N2494" s="6" t="s">
        <v>85</v>
      </c>
      <c r="O2494" s="6" t="s">
        <v>157</v>
      </c>
      <c r="P2494" s="6" t="s">
        <v>108</v>
      </c>
      <c r="Q2494" s="6" t="s">
        <v>109</v>
      </c>
      <c r="R2494" s="6" t="s">
        <v>110</v>
      </c>
      <c r="S2494" s="6" t="s">
        <v>109</v>
      </c>
      <c r="T2494" s="6" t="s">
        <v>110</v>
      </c>
      <c r="U2494" s="6" t="s">
        <v>91</v>
      </c>
      <c r="V2494" s="6" t="s">
        <v>91</v>
      </c>
      <c r="W2494" s="6" t="s">
        <v>80</v>
      </c>
      <c r="X2494" s="6" t="s">
        <v>80</v>
      </c>
      <c r="Y2494" s="6" t="s">
        <v>92</v>
      </c>
      <c r="Z2494" s="6" t="s">
        <v>80</v>
      </c>
      <c r="AA2494" s="6" t="s">
        <v>93</v>
      </c>
      <c r="AB2494"/>
      <c r="AC2494"/>
      <c r="AD2494"/>
      <c r="AE2494" t="str">
        <f>VLOOKUP(E2494,'Synthèse ventes'!$A$5:$C$2461,3,0)</f>
        <v>Rond Ø250 ARCONIC  x 120 Kg</v>
      </c>
      <c r="AF2494" t="str">
        <f>VLOOKUP(E2494,'Synthèse ventes'!$A$5:$C$2461,2,0)</f>
        <v>ARCONIC L</v>
      </c>
      <c r="AG2494"/>
      <c r="AH2494"/>
      <c r="AI2494"/>
      <c r="AJ2494"/>
      <c r="AK2494" s="6" t="s">
        <v>80</v>
      </c>
      <c r="AL2494" s="6" t="s">
        <v>8061</v>
      </c>
      <c r="AM2494" s="6" t="s">
        <v>95</v>
      </c>
      <c r="AN2494" s="6" t="s">
        <v>145</v>
      </c>
      <c r="AO2494" s="6" t="s">
        <v>400</v>
      </c>
      <c r="AP2494" s="6" t="s">
        <v>80</v>
      </c>
      <c r="AQ2494" s="6" t="s">
        <v>80</v>
      </c>
      <c r="AR2494" s="6" t="s">
        <v>7519</v>
      </c>
      <c r="AS2494" s="6" t="s">
        <v>573</v>
      </c>
      <c r="AT2494"/>
      <c r="AU2494" s="6" t="s">
        <v>80</v>
      </c>
      <c r="AV2494" s="6" t="s">
        <v>100</v>
      </c>
      <c r="AW2494"/>
      <c r="AX2494"/>
      <c r="AY2494"/>
      <c r="AZ2494"/>
      <c r="BA2494"/>
      <c r="BB2494"/>
      <c r="BC2494"/>
      <c r="BD2494" s="6" t="s">
        <v>8047</v>
      </c>
      <c r="BE2494" s="7" t="s">
        <v>102</v>
      </c>
      <c r="BG2494" s="7" t="s">
        <v>103</v>
      </c>
      <c r="BH2494" s="7">
        <v>2018</v>
      </c>
      <c r="BI2494" s="7" t="s">
        <v>104</v>
      </c>
      <c r="BJ2494" s="7" t="s">
        <v>105</v>
      </c>
      <c r="BK2494" s="7" t="s">
        <v>105</v>
      </c>
      <c r="BL2494" s="7" t="s">
        <v>103</v>
      </c>
      <c r="BN2494"/>
      <c r="BO2494"/>
      <c r="BP2494"/>
      <c r="BQ2494"/>
      <c r="BR2494"/>
      <c r="BS2494"/>
      <c r="BT2494"/>
      <c r="BU2494"/>
      <c r="BV2494"/>
      <c r="BW2494"/>
      <c r="BX2494"/>
      <c r="BY2494" s="8">
        <v>42844</v>
      </c>
      <c r="BZ2494" s="9" t="s">
        <v>106</v>
      </c>
    </row>
    <row r="2495" spans="1:78" s="7" customFormat="1" hidden="1" x14ac:dyDescent="0.25">
      <c r="A2495" s="7" t="str">
        <f t="shared" si="38"/>
        <v>ADTP*</v>
      </c>
      <c r="B2495" s="6" t="s">
        <v>8062</v>
      </c>
      <c r="C2495" s="6" t="s">
        <v>8063</v>
      </c>
      <c r="D2495" s="6" t="s">
        <v>8064</v>
      </c>
      <c r="E2495" s="6" t="s">
        <v>8065</v>
      </c>
      <c r="F2495"/>
      <c r="G2495"/>
      <c r="H2495" s="6" t="s">
        <v>80</v>
      </c>
      <c r="I2495"/>
      <c r="J2495" s="6" t="s">
        <v>81</v>
      </c>
      <c r="K2495" s="6" t="s">
        <v>82</v>
      </c>
      <c r="L2495" s="6" t="s">
        <v>156</v>
      </c>
      <c r="M2495" s="6" t="s">
        <v>84</v>
      </c>
      <c r="N2495" s="6" t="s">
        <v>85</v>
      </c>
      <c r="O2495" s="6" t="s">
        <v>157</v>
      </c>
      <c r="P2495" s="6" t="s">
        <v>108</v>
      </c>
      <c r="Q2495" s="6" t="s">
        <v>109</v>
      </c>
      <c r="R2495" s="6" t="s">
        <v>110</v>
      </c>
      <c r="S2495" s="6" t="s">
        <v>109</v>
      </c>
      <c r="T2495" s="6" t="s">
        <v>110</v>
      </c>
      <c r="U2495" s="6" t="s">
        <v>91</v>
      </c>
      <c r="V2495" s="6" t="s">
        <v>91</v>
      </c>
      <c r="W2495" s="6" t="s">
        <v>80</v>
      </c>
      <c r="X2495" s="6" t="s">
        <v>80</v>
      </c>
      <c r="Y2495" s="6" t="s">
        <v>92</v>
      </c>
      <c r="Z2495" s="6" t="s">
        <v>80</v>
      </c>
      <c r="AA2495" s="6" t="s">
        <v>93</v>
      </c>
      <c r="AB2495"/>
      <c r="AC2495"/>
      <c r="AD2495"/>
      <c r="AE2495" t="str">
        <f>VLOOKUP(E2495,'Synthèse ventes'!$A$5:$C$2461,3,0)</f>
        <v>Rond Ø250 ARCONIC  x 120 Kg</v>
      </c>
      <c r="AF2495" t="str">
        <f>VLOOKUP(E2495,'Synthèse ventes'!$A$5:$C$2461,2,0)</f>
        <v>ARCONIC L</v>
      </c>
      <c r="AG2495"/>
      <c r="AH2495"/>
      <c r="AI2495"/>
      <c r="AJ2495"/>
      <c r="AK2495" s="6" t="s">
        <v>80</v>
      </c>
      <c r="AL2495" s="6" t="s">
        <v>8066</v>
      </c>
      <c r="AM2495" s="6" t="s">
        <v>95</v>
      </c>
      <c r="AN2495" s="6" t="s">
        <v>145</v>
      </c>
      <c r="AO2495" s="6" t="s">
        <v>1223</v>
      </c>
      <c r="AP2495" s="6" t="s">
        <v>80</v>
      </c>
      <c r="AQ2495" s="6" t="s">
        <v>80</v>
      </c>
      <c r="AR2495" s="6" t="s">
        <v>7519</v>
      </c>
      <c r="AS2495" s="6" t="s">
        <v>573</v>
      </c>
      <c r="AT2495"/>
      <c r="AU2495" s="6" t="s">
        <v>80</v>
      </c>
      <c r="AV2495" s="6" t="s">
        <v>100</v>
      </c>
      <c r="AW2495"/>
      <c r="AX2495"/>
      <c r="AY2495"/>
      <c r="AZ2495"/>
      <c r="BA2495"/>
      <c r="BB2495"/>
      <c r="BC2495"/>
      <c r="BD2495" s="6" t="s">
        <v>8047</v>
      </c>
      <c r="BE2495" s="7" t="s">
        <v>102</v>
      </c>
      <c r="BG2495" s="7" t="s">
        <v>103</v>
      </c>
      <c r="BH2495" s="7">
        <v>2018</v>
      </c>
      <c r="BI2495" s="7" t="s">
        <v>104</v>
      </c>
      <c r="BJ2495" s="7" t="s">
        <v>105</v>
      </c>
      <c r="BK2495" s="7" t="s">
        <v>105</v>
      </c>
      <c r="BL2495" s="7" t="s">
        <v>103</v>
      </c>
      <c r="BN2495"/>
      <c r="BO2495"/>
      <c r="BP2495"/>
      <c r="BQ2495"/>
      <c r="BR2495"/>
      <c r="BS2495"/>
      <c r="BT2495"/>
      <c r="BU2495"/>
      <c r="BV2495"/>
      <c r="BW2495"/>
      <c r="BX2495"/>
      <c r="BY2495" s="8">
        <v>35242</v>
      </c>
      <c r="BZ2495" s="9" t="s">
        <v>106</v>
      </c>
    </row>
    <row r="2496" spans="1:78" s="7" customFormat="1" hidden="1" x14ac:dyDescent="0.25">
      <c r="A2496" s="7" t="str">
        <f t="shared" si="38"/>
        <v>ADRX*</v>
      </c>
      <c r="B2496" s="6" t="s">
        <v>8067</v>
      </c>
      <c r="C2496" s="6" t="s">
        <v>8068</v>
      </c>
      <c r="D2496" s="6" t="s">
        <v>8059</v>
      </c>
      <c r="E2496" s="6" t="s">
        <v>8060</v>
      </c>
      <c r="F2496"/>
      <c r="G2496"/>
      <c r="H2496" s="6" t="s">
        <v>80</v>
      </c>
      <c r="I2496"/>
      <c r="J2496" s="6" t="s">
        <v>81</v>
      </c>
      <c r="K2496" s="6" t="s">
        <v>82</v>
      </c>
      <c r="L2496" s="6" t="s">
        <v>5005</v>
      </c>
      <c r="M2496" s="6" t="s">
        <v>84</v>
      </c>
      <c r="N2496" s="6" t="s">
        <v>85</v>
      </c>
      <c r="O2496" s="6" t="s">
        <v>86</v>
      </c>
      <c r="P2496" s="6" t="s">
        <v>87</v>
      </c>
      <c r="Q2496" s="6" t="s">
        <v>4566</v>
      </c>
      <c r="R2496" s="6" t="s">
        <v>1801</v>
      </c>
      <c r="S2496" s="6" t="s">
        <v>4566</v>
      </c>
      <c r="T2496" s="6" t="s">
        <v>1801</v>
      </c>
      <c r="U2496" s="6" t="s">
        <v>90</v>
      </c>
      <c r="V2496" s="6" t="s">
        <v>91</v>
      </c>
      <c r="W2496" s="6" t="s">
        <v>80</v>
      </c>
      <c r="X2496" s="6" t="s">
        <v>80</v>
      </c>
      <c r="Y2496" s="6" t="s">
        <v>92</v>
      </c>
      <c r="Z2496" s="6" t="s">
        <v>80</v>
      </c>
      <c r="AA2496" s="6" t="s">
        <v>93</v>
      </c>
      <c r="AB2496"/>
      <c r="AC2496"/>
      <c r="AD2496"/>
      <c r="AE2496" t="str">
        <f>VLOOKUP(E2496,'Synthèse ventes'!$A$5:$C$2461,3,0)</f>
        <v>Rond Ø250 ARCONIC  x 120 Kg</v>
      </c>
      <c r="AF2496" t="str">
        <f>VLOOKUP(E2496,'Synthèse ventes'!$A$5:$C$2461,2,0)</f>
        <v>ARCONIC L</v>
      </c>
      <c r="AG2496"/>
      <c r="AH2496"/>
      <c r="AI2496"/>
      <c r="AJ2496"/>
      <c r="AK2496" s="6" t="s">
        <v>80</v>
      </c>
      <c r="AL2496" s="6" t="s">
        <v>8061</v>
      </c>
      <c r="AM2496" s="6" t="s">
        <v>95</v>
      </c>
      <c r="AN2496" s="6" t="s">
        <v>234</v>
      </c>
      <c r="AO2496" s="6" t="s">
        <v>97</v>
      </c>
      <c r="AP2496" s="6" t="s">
        <v>80</v>
      </c>
      <c r="AQ2496" s="6" t="s">
        <v>80</v>
      </c>
      <c r="AR2496" s="6" t="s">
        <v>7519</v>
      </c>
      <c r="AS2496" s="6" t="s">
        <v>573</v>
      </c>
      <c r="AT2496"/>
      <c r="AU2496" s="6" t="s">
        <v>80</v>
      </c>
      <c r="AV2496" s="6" t="s">
        <v>100</v>
      </c>
      <c r="AW2496"/>
      <c r="AX2496"/>
      <c r="AY2496"/>
      <c r="AZ2496"/>
      <c r="BA2496"/>
      <c r="BB2496"/>
      <c r="BC2496"/>
      <c r="BD2496" s="6" t="s">
        <v>8069</v>
      </c>
      <c r="BE2496" s="7" t="s">
        <v>102</v>
      </c>
      <c r="BG2496" s="7" t="s">
        <v>103</v>
      </c>
      <c r="BH2496" s="7">
        <v>2018</v>
      </c>
      <c r="BI2496" s="7" t="s">
        <v>104</v>
      </c>
      <c r="BJ2496" s="7" t="s">
        <v>105</v>
      </c>
      <c r="BK2496" s="7" t="s">
        <v>105</v>
      </c>
      <c r="BL2496" s="7" t="s">
        <v>103</v>
      </c>
      <c r="BN2496"/>
      <c r="BO2496"/>
      <c r="BP2496"/>
      <c r="BQ2496"/>
      <c r="BR2496"/>
      <c r="BS2496"/>
      <c r="BT2496"/>
      <c r="BU2496"/>
      <c r="BV2496"/>
      <c r="BW2496"/>
      <c r="BX2496"/>
      <c r="BY2496" s="8">
        <v>16798</v>
      </c>
      <c r="BZ2496" s="9" t="s">
        <v>106</v>
      </c>
    </row>
    <row r="2497" spans="1:78" s="7" customFormat="1" hidden="1" x14ac:dyDescent="0.25">
      <c r="A2497" s="7" t="str">
        <f t="shared" si="38"/>
        <v>ADRX*</v>
      </c>
      <c r="B2497" s="6" t="s">
        <v>8070</v>
      </c>
      <c r="C2497" s="6" t="s">
        <v>8068</v>
      </c>
      <c r="D2497" s="6" t="s">
        <v>8059</v>
      </c>
      <c r="E2497" s="6" t="s">
        <v>8060</v>
      </c>
      <c r="F2497"/>
      <c r="G2497"/>
      <c r="H2497" s="6" t="s">
        <v>80</v>
      </c>
      <c r="I2497"/>
      <c r="J2497" s="6" t="s">
        <v>81</v>
      </c>
      <c r="K2497" s="6" t="s">
        <v>82</v>
      </c>
      <c r="L2497" s="6" t="s">
        <v>5005</v>
      </c>
      <c r="M2497" s="6" t="s">
        <v>84</v>
      </c>
      <c r="N2497" s="6" t="s">
        <v>85</v>
      </c>
      <c r="O2497" s="6" t="s">
        <v>86</v>
      </c>
      <c r="P2497" s="6" t="s">
        <v>108</v>
      </c>
      <c r="Q2497" s="6" t="s">
        <v>109</v>
      </c>
      <c r="R2497" s="6" t="s">
        <v>110</v>
      </c>
      <c r="S2497" s="6" t="s">
        <v>109</v>
      </c>
      <c r="T2497" s="6" t="s">
        <v>110</v>
      </c>
      <c r="U2497" s="6" t="s">
        <v>91</v>
      </c>
      <c r="V2497" s="6" t="s">
        <v>91</v>
      </c>
      <c r="W2497" s="6" t="s">
        <v>80</v>
      </c>
      <c r="X2497" s="6" t="s">
        <v>80</v>
      </c>
      <c r="Y2497" s="6" t="s">
        <v>92</v>
      </c>
      <c r="Z2497" s="6" t="s">
        <v>80</v>
      </c>
      <c r="AA2497" s="6" t="s">
        <v>93</v>
      </c>
      <c r="AB2497"/>
      <c r="AC2497"/>
      <c r="AD2497"/>
      <c r="AE2497" t="str">
        <f>VLOOKUP(E2497,'Synthèse ventes'!$A$5:$C$2461,3,0)</f>
        <v>Rond Ø250 ARCONIC  x 120 Kg</v>
      </c>
      <c r="AF2497" t="str">
        <f>VLOOKUP(E2497,'Synthèse ventes'!$A$5:$C$2461,2,0)</f>
        <v>ARCONIC L</v>
      </c>
      <c r="AG2497"/>
      <c r="AH2497"/>
      <c r="AI2497"/>
      <c r="AJ2497"/>
      <c r="AK2497" s="6" t="s">
        <v>80</v>
      </c>
      <c r="AL2497" s="6" t="s">
        <v>8061</v>
      </c>
      <c r="AM2497" s="6" t="s">
        <v>95</v>
      </c>
      <c r="AN2497" s="6" t="s">
        <v>234</v>
      </c>
      <c r="AO2497" s="6" t="s">
        <v>97</v>
      </c>
      <c r="AP2497" s="6" t="s">
        <v>80</v>
      </c>
      <c r="AQ2497" s="6" t="s">
        <v>80</v>
      </c>
      <c r="AR2497" s="6" t="s">
        <v>7519</v>
      </c>
      <c r="AS2497" s="6" t="s">
        <v>573</v>
      </c>
      <c r="AT2497"/>
      <c r="AU2497" s="6" t="s">
        <v>80</v>
      </c>
      <c r="AV2497" s="6" t="s">
        <v>100</v>
      </c>
      <c r="AW2497"/>
      <c r="AX2497"/>
      <c r="AY2497"/>
      <c r="AZ2497"/>
      <c r="BA2497"/>
      <c r="BB2497"/>
      <c r="BC2497"/>
      <c r="BD2497" s="6" t="s">
        <v>8069</v>
      </c>
      <c r="BE2497" s="7" t="s">
        <v>102</v>
      </c>
      <c r="BG2497" s="7" t="s">
        <v>103</v>
      </c>
      <c r="BH2497" s="7">
        <v>2018</v>
      </c>
      <c r="BI2497" s="7" t="s">
        <v>104</v>
      </c>
      <c r="BJ2497" s="7" t="s">
        <v>105</v>
      </c>
      <c r="BK2497" s="7" t="s">
        <v>105</v>
      </c>
      <c r="BL2497" s="7" t="s">
        <v>103</v>
      </c>
      <c r="BN2497"/>
      <c r="BO2497"/>
      <c r="BP2497"/>
      <c r="BQ2497"/>
      <c r="BR2497"/>
      <c r="BS2497"/>
      <c r="BT2497"/>
      <c r="BU2497"/>
      <c r="BV2497"/>
      <c r="BW2497"/>
      <c r="BX2497"/>
      <c r="BY2497" s="8">
        <v>42469</v>
      </c>
      <c r="BZ2497" s="9" t="s">
        <v>106</v>
      </c>
    </row>
    <row r="2498" spans="1:78" s="7" customFormat="1" hidden="1" x14ac:dyDescent="0.25">
      <c r="A2498" s="7" t="str">
        <f t="shared" si="38"/>
        <v>ADRV*</v>
      </c>
      <c r="B2498" s="6" t="s">
        <v>8071</v>
      </c>
      <c r="C2498" s="6" t="s">
        <v>8072</v>
      </c>
      <c r="D2498" s="6" t="s">
        <v>8003</v>
      </c>
      <c r="E2498" s="6" t="s">
        <v>8004</v>
      </c>
      <c r="F2498"/>
      <c r="G2498"/>
      <c r="H2498" s="6" t="s">
        <v>80</v>
      </c>
      <c r="I2498"/>
      <c r="J2498" s="6" t="s">
        <v>81</v>
      </c>
      <c r="K2498" s="6" t="s">
        <v>82</v>
      </c>
      <c r="L2498" s="6" t="s">
        <v>5005</v>
      </c>
      <c r="M2498" s="6" t="s">
        <v>84</v>
      </c>
      <c r="N2498" s="6" t="s">
        <v>85</v>
      </c>
      <c r="O2498" s="6" t="s">
        <v>86</v>
      </c>
      <c r="P2498" s="6" t="s">
        <v>87</v>
      </c>
      <c r="Q2498" s="6" t="s">
        <v>4566</v>
      </c>
      <c r="R2498" s="6" t="s">
        <v>4566</v>
      </c>
      <c r="S2498" s="6" t="s">
        <v>4566</v>
      </c>
      <c r="T2498" s="6" t="s">
        <v>612</v>
      </c>
      <c r="U2498" s="6" t="s">
        <v>90</v>
      </c>
      <c r="V2498" s="6" t="s">
        <v>91</v>
      </c>
      <c r="W2498" s="6" t="s">
        <v>80</v>
      </c>
      <c r="X2498" s="6" t="s">
        <v>80</v>
      </c>
      <c r="Y2498" s="6" t="s">
        <v>92</v>
      </c>
      <c r="Z2498" s="6" t="s">
        <v>80</v>
      </c>
      <c r="AA2498" s="6" t="s">
        <v>93</v>
      </c>
      <c r="AB2498"/>
      <c r="AC2498"/>
      <c r="AD2498"/>
      <c r="AE2498" t="str">
        <f>VLOOKUP(E2498,'Synthèse ventes'!$A$5:$C$2461,3,0)</f>
        <v>Rond Ø250 ARCONIC  x 120 Kg</v>
      </c>
      <c r="AF2498" t="str">
        <f>VLOOKUP(E2498,'Synthèse ventes'!$A$5:$C$2461,2,0)</f>
        <v>ARCONIC L</v>
      </c>
      <c r="AG2498"/>
      <c r="AH2498"/>
      <c r="AI2498"/>
      <c r="AJ2498"/>
      <c r="AK2498" s="6" t="s">
        <v>80</v>
      </c>
      <c r="AL2498" s="6" t="s">
        <v>8005</v>
      </c>
      <c r="AM2498" s="6" t="s">
        <v>95</v>
      </c>
      <c r="AN2498" s="6" t="s">
        <v>234</v>
      </c>
      <c r="AO2498" s="6" t="s">
        <v>97</v>
      </c>
      <c r="AP2498" s="6" t="s">
        <v>80</v>
      </c>
      <c r="AQ2498" s="6" t="s">
        <v>80</v>
      </c>
      <c r="AR2498" s="6" t="s">
        <v>7519</v>
      </c>
      <c r="AS2498" s="6" t="s">
        <v>573</v>
      </c>
      <c r="AT2498"/>
      <c r="AU2498" s="6" t="s">
        <v>80</v>
      </c>
      <c r="AV2498" s="6" t="s">
        <v>100</v>
      </c>
      <c r="AW2498"/>
      <c r="AX2498"/>
      <c r="AY2498"/>
      <c r="AZ2498"/>
      <c r="BA2498"/>
      <c r="BB2498"/>
      <c r="BC2498"/>
      <c r="BD2498" s="6" t="s">
        <v>8073</v>
      </c>
      <c r="BE2498" s="7" t="s">
        <v>102</v>
      </c>
      <c r="BG2498" s="7" t="s">
        <v>103</v>
      </c>
      <c r="BH2498" s="7">
        <v>2018</v>
      </c>
      <c r="BI2498" s="7" t="s">
        <v>104</v>
      </c>
      <c r="BJ2498" s="7" t="s">
        <v>105</v>
      </c>
      <c r="BK2498" s="7" t="s">
        <v>105</v>
      </c>
      <c r="BL2498" s="7" t="s">
        <v>103</v>
      </c>
      <c r="BN2498"/>
      <c r="BO2498"/>
      <c r="BP2498"/>
      <c r="BQ2498"/>
      <c r="BR2498"/>
      <c r="BS2498"/>
      <c r="BT2498"/>
      <c r="BU2498"/>
      <c r="BV2498"/>
      <c r="BW2498"/>
      <c r="BX2498"/>
      <c r="BY2498" s="8">
        <v>72704</v>
      </c>
      <c r="BZ2498" s="9" t="s">
        <v>106</v>
      </c>
    </row>
    <row r="2499" spans="1:78" s="7" customFormat="1" hidden="1" x14ac:dyDescent="0.25">
      <c r="A2499" s="7" t="str">
        <f t="shared" ref="A2499:A2562" si="39">IF(LEFT(E2499,1)="A",LEFT(E2499,4)&amp;"*","")</f>
        <v>ADRV*</v>
      </c>
      <c r="B2499" s="6" t="s">
        <v>8074</v>
      </c>
      <c r="C2499" s="6" t="s">
        <v>8072</v>
      </c>
      <c r="D2499" s="6" t="s">
        <v>8003</v>
      </c>
      <c r="E2499" s="6" t="s">
        <v>8004</v>
      </c>
      <c r="F2499"/>
      <c r="G2499"/>
      <c r="H2499" s="6" t="s">
        <v>80</v>
      </c>
      <c r="I2499"/>
      <c r="J2499" s="6" t="s">
        <v>81</v>
      </c>
      <c r="K2499" s="6" t="s">
        <v>82</v>
      </c>
      <c r="L2499" s="6" t="s">
        <v>5005</v>
      </c>
      <c r="M2499" s="6" t="s">
        <v>84</v>
      </c>
      <c r="N2499" s="6" t="s">
        <v>85</v>
      </c>
      <c r="O2499" s="6" t="s">
        <v>86</v>
      </c>
      <c r="P2499" s="6" t="s">
        <v>108</v>
      </c>
      <c r="Q2499" s="6" t="s">
        <v>109</v>
      </c>
      <c r="R2499" s="6" t="s">
        <v>110</v>
      </c>
      <c r="S2499" s="6" t="s">
        <v>109</v>
      </c>
      <c r="T2499" s="6" t="s">
        <v>110</v>
      </c>
      <c r="U2499" s="6" t="s">
        <v>91</v>
      </c>
      <c r="V2499" s="6" t="s">
        <v>91</v>
      </c>
      <c r="W2499" s="6" t="s">
        <v>80</v>
      </c>
      <c r="X2499" s="6" t="s">
        <v>80</v>
      </c>
      <c r="Y2499" s="6" t="s">
        <v>92</v>
      </c>
      <c r="Z2499" s="6" t="s">
        <v>80</v>
      </c>
      <c r="AA2499" s="6" t="s">
        <v>93</v>
      </c>
      <c r="AB2499"/>
      <c r="AC2499"/>
      <c r="AD2499"/>
      <c r="AE2499" t="str">
        <f>VLOOKUP(E2499,'Synthèse ventes'!$A$5:$C$2461,3,0)</f>
        <v>Rond Ø250 ARCONIC  x 120 Kg</v>
      </c>
      <c r="AF2499" t="str">
        <f>VLOOKUP(E2499,'Synthèse ventes'!$A$5:$C$2461,2,0)</f>
        <v>ARCONIC L</v>
      </c>
      <c r="AG2499"/>
      <c r="AH2499"/>
      <c r="AI2499"/>
      <c r="AJ2499"/>
      <c r="AK2499" s="6" t="s">
        <v>80</v>
      </c>
      <c r="AL2499" s="6" t="s">
        <v>8005</v>
      </c>
      <c r="AM2499" s="6" t="s">
        <v>95</v>
      </c>
      <c r="AN2499" s="6" t="s">
        <v>234</v>
      </c>
      <c r="AO2499" s="6" t="s">
        <v>97</v>
      </c>
      <c r="AP2499" s="6" t="s">
        <v>80</v>
      </c>
      <c r="AQ2499" s="6" t="s">
        <v>80</v>
      </c>
      <c r="AR2499" s="6" t="s">
        <v>7519</v>
      </c>
      <c r="AS2499" s="6" t="s">
        <v>573</v>
      </c>
      <c r="AT2499"/>
      <c r="AU2499" s="6" t="s">
        <v>80</v>
      </c>
      <c r="AV2499" s="6" t="s">
        <v>100</v>
      </c>
      <c r="AW2499"/>
      <c r="AX2499"/>
      <c r="AY2499"/>
      <c r="AZ2499"/>
      <c r="BA2499"/>
      <c r="BB2499"/>
      <c r="BC2499"/>
      <c r="BD2499" s="6" t="s">
        <v>8073</v>
      </c>
      <c r="BE2499" s="7" t="s">
        <v>102</v>
      </c>
      <c r="BG2499" s="7" t="s">
        <v>103</v>
      </c>
      <c r="BH2499" s="7">
        <v>2018</v>
      </c>
      <c r="BI2499" s="7" t="s">
        <v>104</v>
      </c>
      <c r="BJ2499" s="7" t="s">
        <v>105</v>
      </c>
      <c r="BK2499" s="7" t="s">
        <v>105</v>
      </c>
      <c r="BL2499" s="7" t="s">
        <v>103</v>
      </c>
      <c r="BN2499"/>
      <c r="BO2499"/>
      <c r="BP2499"/>
      <c r="BQ2499"/>
      <c r="BR2499"/>
      <c r="BS2499"/>
      <c r="BT2499"/>
      <c r="BU2499"/>
      <c r="BV2499"/>
      <c r="BW2499"/>
      <c r="BX2499"/>
      <c r="BY2499" s="8">
        <v>98076</v>
      </c>
      <c r="BZ2499" s="9" t="s">
        <v>106</v>
      </c>
    </row>
    <row r="2500" spans="1:78" s="7" customFormat="1" hidden="1" x14ac:dyDescent="0.25">
      <c r="A2500" s="7" t="str">
        <f t="shared" si="39"/>
        <v>ADRP*</v>
      </c>
      <c r="B2500" s="6" t="s">
        <v>8075</v>
      </c>
      <c r="C2500" s="6" t="s">
        <v>8076</v>
      </c>
      <c r="D2500" s="6" t="s">
        <v>8077</v>
      </c>
      <c r="E2500" s="6" t="s">
        <v>8078</v>
      </c>
      <c r="F2500"/>
      <c r="G2500"/>
      <c r="H2500" s="6" t="s">
        <v>80</v>
      </c>
      <c r="I2500"/>
      <c r="J2500" s="6" t="s">
        <v>81</v>
      </c>
      <c r="K2500" s="6" t="s">
        <v>82</v>
      </c>
      <c r="L2500" s="6" t="s">
        <v>2518</v>
      </c>
      <c r="M2500" s="6" t="s">
        <v>84</v>
      </c>
      <c r="N2500" s="6" t="s">
        <v>85</v>
      </c>
      <c r="O2500" s="6" t="s">
        <v>157</v>
      </c>
      <c r="P2500" s="6" t="s">
        <v>2519</v>
      </c>
      <c r="Q2500" s="6" t="s">
        <v>1079</v>
      </c>
      <c r="R2500" s="6" t="s">
        <v>1079</v>
      </c>
      <c r="S2500"/>
      <c r="T2500"/>
      <c r="U2500" s="6" t="s">
        <v>2521</v>
      </c>
      <c r="V2500" s="6" t="s">
        <v>1081</v>
      </c>
      <c r="W2500" s="6" t="s">
        <v>80</v>
      </c>
      <c r="X2500" s="6" t="s">
        <v>80</v>
      </c>
      <c r="Y2500" s="6" t="s">
        <v>92</v>
      </c>
      <c r="Z2500" s="6" t="s">
        <v>80</v>
      </c>
      <c r="AA2500" s="6" t="s">
        <v>80</v>
      </c>
      <c r="AB2500"/>
      <c r="AC2500"/>
      <c r="AD2500"/>
      <c r="AE2500" t="str">
        <f>VLOOKUP(E2500,'Synthèse ventes'!$A$5:$C$2461,3,0)</f>
        <v>Plat WYMAN 508 x 254</v>
      </c>
      <c r="AF2500" t="str">
        <f>VLOOKUP(E2500,'Synthèse ventes'!$A$5:$C$2461,2,0)</f>
        <v>WYMAN</v>
      </c>
      <c r="AG2500"/>
      <c r="AH2500"/>
      <c r="AI2500"/>
      <c r="AJ2500"/>
      <c r="AK2500" s="6" t="s">
        <v>92</v>
      </c>
      <c r="AL2500" s="6" t="s">
        <v>8079</v>
      </c>
      <c r="AM2500" s="6" t="s">
        <v>95</v>
      </c>
      <c r="AN2500" s="6" t="s">
        <v>97</v>
      </c>
      <c r="AO2500" s="6" t="s">
        <v>8080</v>
      </c>
      <c r="AP2500" s="6" t="s">
        <v>80</v>
      </c>
      <c r="AQ2500" s="6" t="s">
        <v>80</v>
      </c>
      <c r="AR2500" s="6" t="s">
        <v>7807</v>
      </c>
      <c r="AS2500" s="6" t="s">
        <v>573</v>
      </c>
      <c r="AT2500"/>
      <c r="AU2500" s="6" t="s">
        <v>80</v>
      </c>
      <c r="AV2500" s="6" t="s">
        <v>100</v>
      </c>
      <c r="AW2500"/>
      <c r="AX2500"/>
      <c r="AY2500"/>
      <c r="AZ2500"/>
      <c r="BA2500"/>
      <c r="BB2500"/>
      <c r="BC2500"/>
      <c r="BD2500" s="6" t="s">
        <v>8081</v>
      </c>
      <c r="BE2500" s="7" t="s">
        <v>102</v>
      </c>
      <c r="BG2500" s="7" t="s">
        <v>103</v>
      </c>
      <c r="BH2500" s="7">
        <v>2018</v>
      </c>
      <c r="BI2500" s="7" t="s">
        <v>104</v>
      </c>
      <c r="BJ2500" s="7" t="s">
        <v>105</v>
      </c>
      <c r="BK2500" s="7" t="s">
        <v>105</v>
      </c>
      <c r="BL2500" s="7" t="s">
        <v>103</v>
      </c>
      <c r="BN2500"/>
      <c r="BO2500"/>
      <c r="BP2500"/>
      <c r="BQ2500"/>
      <c r="BR2500"/>
      <c r="BS2500"/>
      <c r="BT2500"/>
      <c r="BU2500"/>
      <c r="BV2500"/>
      <c r="BW2500"/>
      <c r="BX2500"/>
      <c r="BY2500" s="8">
        <v>84515</v>
      </c>
      <c r="BZ2500" s="9" t="s">
        <v>106</v>
      </c>
    </row>
    <row r="2501" spans="1:78" s="7" customFormat="1" hidden="1" x14ac:dyDescent="0.25">
      <c r="A2501" s="7" t="str">
        <f t="shared" si="39"/>
        <v>ADRP*</v>
      </c>
      <c r="B2501" s="6" t="s">
        <v>8082</v>
      </c>
      <c r="C2501" s="6" t="s">
        <v>8076</v>
      </c>
      <c r="D2501" s="6" t="s">
        <v>8077</v>
      </c>
      <c r="E2501" s="6" t="s">
        <v>8078</v>
      </c>
      <c r="F2501"/>
      <c r="G2501"/>
      <c r="H2501" s="6" t="s">
        <v>80</v>
      </c>
      <c r="I2501"/>
      <c r="J2501" s="6" t="s">
        <v>81</v>
      </c>
      <c r="K2501" s="6" t="s">
        <v>82</v>
      </c>
      <c r="L2501" s="6" t="s">
        <v>2518</v>
      </c>
      <c r="M2501" s="6" t="s">
        <v>84</v>
      </c>
      <c r="N2501" s="6" t="s">
        <v>85</v>
      </c>
      <c r="O2501" s="6" t="s">
        <v>157</v>
      </c>
      <c r="P2501" s="6" t="s">
        <v>108</v>
      </c>
      <c r="Q2501" s="6" t="s">
        <v>109</v>
      </c>
      <c r="R2501" s="6" t="s">
        <v>109</v>
      </c>
      <c r="S2501" s="6" t="s">
        <v>109</v>
      </c>
      <c r="T2501" s="6" t="s">
        <v>110</v>
      </c>
      <c r="U2501" s="6" t="s">
        <v>91</v>
      </c>
      <c r="V2501" s="6" t="s">
        <v>91</v>
      </c>
      <c r="W2501" s="6" t="s">
        <v>80</v>
      </c>
      <c r="X2501" s="6" t="s">
        <v>80</v>
      </c>
      <c r="Y2501" s="6" t="s">
        <v>92</v>
      </c>
      <c r="Z2501" s="6" t="s">
        <v>80</v>
      </c>
      <c r="AA2501" s="6" t="s">
        <v>93</v>
      </c>
      <c r="AB2501"/>
      <c r="AC2501"/>
      <c r="AD2501"/>
      <c r="AE2501" t="str">
        <f>VLOOKUP(E2501,'Synthèse ventes'!$A$5:$C$2461,3,0)</f>
        <v>Plat WYMAN 508 x 254</v>
      </c>
      <c r="AF2501" t="str">
        <f>VLOOKUP(E2501,'Synthèse ventes'!$A$5:$C$2461,2,0)</f>
        <v>WYMAN</v>
      </c>
      <c r="AG2501"/>
      <c r="AH2501"/>
      <c r="AI2501"/>
      <c r="AJ2501"/>
      <c r="AK2501" s="6" t="s">
        <v>92</v>
      </c>
      <c r="AL2501" s="6" t="s">
        <v>8079</v>
      </c>
      <c r="AM2501" s="6" t="s">
        <v>95</v>
      </c>
      <c r="AN2501" s="6" t="s">
        <v>97</v>
      </c>
      <c r="AO2501" s="6" t="s">
        <v>8080</v>
      </c>
      <c r="AP2501" s="6" t="s">
        <v>80</v>
      </c>
      <c r="AQ2501" s="6" t="s">
        <v>80</v>
      </c>
      <c r="AR2501" s="6" t="s">
        <v>7807</v>
      </c>
      <c r="AS2501" s="6" t="s">
        <v>573</v>
      </c>
      <c r="AT2501"/>
      <c r="AU2501" s="6" t="s">
        <v>80</v>
      </c>
      <c r="AV2501" s="6" t="s">
        <v>100</v>
      </c>
      <c r="AW2501"/>
      <c r="AX2501"/>
      <c r="AY2501"/>
      <c r="AZ2501"/>
      <c r="BA2501"/>
      <c r="BB2501"/>
      <c r="BC2501"/>
      <c r="BD2501" s="6" t="s">
        <v>8081</v>
      </c>
      <c r="BE2501" s="7" t="s">
        <v>102</v>
      </c>
      <c r="BG2501" s="7" t="s">
        <v>103</v>
      </c>
      <c r="BH2501" s="7">
        <v>2018</v>
      </c>
      <c r="BI2501" s="7" t="s">
        <v>104</v>
      </c>
      <c r="BJ2501" s="7" t="s">
        <v>105</v>
      </c>
      <c r="BK2501" s="7" t="s">
        <v>105</v>
      </c>
      <c r="BL2501" s="7" t="s">
        <v>103</v>
      </c>
      <c r="BN2501"/>
      <c r="BO2501"/>
      <c r="BP2501"/>
      <c r="BQ2501"/>
      <c r="BR2501"/>
      <c r="BS2501"/>
      <c r="BT2501"/>
      <c r="BU2501"/>
      <c r="BV2501"/>
      <c r="BW2501"/>
      <c r="BX2501"/>
      <c r="BY2501" s="8">
        <v>51803</v>
      </c>
      <c r="BZ2501" s="9" t="s">
        <v>106</v>
      </c>
    </row>
    <row r="2502" spans="1:78" s="7" customFormat="1" hidden="1" x14ac:dyDescent="0.25">
      <c r="A2502" s="7" t="str">
        <f t="shared" si="39"/>
        <v>ADTQ*</v>
      </c>
      <c r="B2502" s="6" t="s">
        <v>8083</v>
      </c>
      <c r="C2502" s="6" t="s">
        <v>8084</v>
      </c>
      <c r="D2502" s="6" t="s">
        <v>8085</v>
      </c>
      <c r="E2502" s="6" t="s">
        <v>8086</v>
      </c>
      <c r="F2502"/>
      <c r="G2502"/>
      <c r="H2502" s="6" t="s">
        <v>80</v>
      </c>
      <c r="I2502"/>
      <c r="J2502" s="6" t="s">
        <v>81</v>
      </c>
      <c r="K2502" s="6" t="s">
        <v>82</v>
      </c>
      <c r="L2502" s="6" t="s">
        <v>156</v>
      </c>
      <c r="M2502" s="6" t="s">
        <v>84</v>
      </c>
      <c r="N2502" s="6" t="s">
        <v>85</v>
      </c>
      <c r="O2502" s="6" t="s">
        <v>157</v>
      </c>
      <c r="P2502" s="6" t="s">
        <v>108</v>
      </c>
      <c r="Q2502" s="6" t="s">
        <v>109</v>
      </c>
      <c r="R2502" s="6" t="s">
        <v>110</v>
      </c>
      <c r="S2502" s="6" t="s">
        <v>109</v>
      </c>
      <c r="T2502" s="6" t="s">
        <v>110</v>
      </c>
      <c r="U2502" s="6" t="s">
        <v>91</v>
      </c>
      <c r="V2502" s="6" t="s">
        <v>91</v>
      </c>
      <c r="W2502" s="6" t="s">
        <v>80</v>
      </c>
      <c r="X2502" s="6" t="s">
        <v>80</v>
      </c>
      <c r="Y2502" s="6" t="s">
        <v>92</v>
      </c>
      <c r="Z2502" s="6" t="s">
        <v>80</v>
      </c>
      <c r="AA2502" s="6" t="s">
        <v>93</v>
      </c>
      <c r="AB2502"/>
      <c r="AC2502"/>
      <c r="AD2502"/>
      <c r="AE2502" t="str">
        <f>VLOOKUP(E2502,'Synthèse ventes'!$A$5:$C$2461,3,0)</f>
        <v>Rond Ø250 ARCONIC  x 120 Kg</v>
      </c>
      <c r="AF2502" t="str">
        <f>VLOOKUP(E2502,'Synthèse ventes'!$A$5:$C$2461,2,0)</f>
        <v>ARCONIC L</v>
      </c>
      <c r="AG2502"/>
      <c r="AH2502"/>
      <c r="AI2502"/>
      <c r="AJ2502"/>
      <c r="AK2502" s="6" t="s">
        <v>80</v>
      </c>
      <c r="AL2502" s="6" t="s">
        <v>7777</v>
      </c>
      <c r="AM2502" s="6" t="s">
        <v>95</v>
      </c>
      <c r="AN2502" s="6" t="s">
        <v>326</v>
      </c>
      <c r="AO2502" s="6" t="s">
        <v>678</v>
      </c>
      <c r="AP2502" s="6" t="s">
        <v>80</v>
      </c>
      <c r="AQ2502" s="6" t="s">
        <v>80</v>
      </c>
      <c r="AR2502" s="6" t="s">
        <v>7519</v>
      </c>
      <c r="AS2502" s="6" t="s">
        <v>573</v>
      </c>
      <c r="AT2502"/>
      <c r="AU2502" s="6" t="s">
        <v>80</v>
      </c>
      <c r="AV2502" s="6" t="s">
        <v>100</v>
      </c>
      <c r="AW2502"/>
      <c r="AX2502"/>
      <c r="AY2502"/>
      <c r="AZ2502"/>
      <c r="BA2502"/>
      <c r="BB2502"/>
      <c r="BC2502"/>
      <c r="BD2502" s="6" t="s">
        <v>8087</v>
      </c>
      <c r="BE2502" s="7" t="s">
        <v>102</v>
      </c>
      <c r="BG2502" s="7" t="s">
        <v>103</v>
      </c>
      <c r="BH2502" s="7">
        <v>2018</v>
      </c>
      <c r="BI2502" s="7" t="s">
        <v>104</v>
      </c>
      <c r="BJ2502" s="7" t="s">
        <v>105</v>
      </c>
      <c r="BK2502" s="7" t="s">
        <v>105</v>
      </c>
      <c r="BL2502" s="7" t="s">
        <v>103</v>
      </c>
      <c r="BN2502"/>
      <c r="BO2502"/>
      <c r="BP2502"/>
      <c r="BQ2502"/>
      <c r="BR2502"/>
      <c r="BS2502"/>
      <c r="BT2502"/>
      <c r="BU2502"/>
      <c r="BV2502"/>
      <c r="BW2502"/>
      <c r="BX2502"/>
      <c r="BY2502" s="8">
        <v>121478</v>
      </c>
      <c r="BZ2502" s="9" t="s">
        <v>106</v>
      </c>
    </row>
    <row r="2503" spans="1:78" s="7" customFormat="1" hidden="1" x14ac:dyDescent="0.25">
      <c r="A2503" s="7" t="str">
        <f t="shared" si="39"/>
        <v>ADRC*</v>
      </c>
      <c r="B2503" s="6" t="s">
        <v>8088</v>
      </c>
      <c r="C2503" s="6" t="s">
        <v>8089</v>
      </c>
      <c r="D2503" s="6" t="s">
        <v>8090</v>
      </c>
      <c r="E2503" s="6" t="s">
        <v>8091</v>
      </c>
      <c r="F2503"/>
      <c r="G2503"/>
      <c r="H2503" s="6" t="s">
        <v>80</v>
      </c>
      <c r="I2503"/>
      <c r="J2503" s="6" t="s">
        <v>81</v>
      </c>
      <c r="K2503" s="6" t="s">
        <v>82</v>
      </c>
      <c r="L2503" s="6" t="s">
        <v>156</v>
      </c>
      <c r="M2503" s="6" t="s">
        <v>84</v>
      </c>
      <c r="N2503" s="6" t="s">
        <v>85</v>
      </c>
      <c r="O2503" s="6" t="s">
        <v>157</v>
      </c>
      <c r="P2503" s="6" t="s">
        <v>108</v>
      </c>
      <c r="Q2503" s="6" t="s">
        <v>109</v>
      </c>
      <c r="R2503" s="6" t="s">
        <v>110</v>
      </c>
      <c r="S2503" s="6" t="s">
        <v>109</v>
      </c>
      <c r="T2503" s="6" t="s">
        <v>110</v>
      </c>
      <c r="U2503" s="6" t="s">
        <v>91</v>
      </c>
      <c r="V2503" s="6" t="s">
        <v>91</v>
      </c>
      <c r="W2503" s="6" t="s">
        <v>80</v>
      </c>
      <c r="X2503" s="6" t="s">
        <v>80</v>
      </c>
      <c r="Y2503" s="6" t="s">
        <v>92</v>
      </c>
      <c r="Z2503" s="6" t="s">
        <v>80</v>
      </c>
      <c r="AA2503" s="6" t="s">
        <v>93</v>
      </c>
      <c r="AB2503"/>
      <c r="AC2503"/>
      <c r="AD2503"/>
      <c r="AE2503" t="str">
        <f>VLOOKUP(E2503,'Synthèse ventes'!$A$5:$C$2461,3,0)</f>
        <v>Rond Ø130 pour FdB</v>
      </c>
      <c r="AF2503" t="str">
        <f>VLOOKUP(E2503,'Synthèse ventes'!$A$5:$C$2461,2,0)</f>
        <v>FORGES</v>
      </c>
      <c r="AG2503"/>
      <c r="AH2503"/>
      <c r="AI2503"/>
      <c r="AJ2503"/>
      <c r="AK2503" s="6" t="s">
        <v>80</v>
      </c>
      <c r="AL2503" s="6" t="s">
        <v>8092</v>
      </c>
      <c r="AM2503" s="6" t="s">
        <v>95</v>
      </c>
      <c r="AN2503" s="6" t="s">
        <v>2351</v>
      </c>
      <c r="AO2503" s="6" t="s">
        <v>678</v>
      </c>
      <c r="AP2503" s="6" t="s">
        <v>80</v>
      </c>
      <c r="AQ2503" s="6" t="s">
        <v>80</v>
      </c>
      <c r="AR2503" s="6" t="s">
        <v>7974</v>
      </c>
      <c r="AS2503" s="6" t="s">
        <v>213</v>
      </c>
      <c r="AT2503"/>
      <c r="AU2503" s="6" t="s">
        <v>80</v>
      </c>
      <c r="AV2503" s="6" t="s">
        <v>100</v>
      </c>
      <c r="AW2503"/>
      <c r="AX2503"/>
      <c r="AY2503"/>
      <c r="AZ2503"/>
      <c r="BA2503"/>
      <c r="BB2503"/>
      <c r="BC2503"/>
      <c r="BD2503" s="6" t="s">
        <v>8087</v>
      </c>
      <c r="BE2503" s="7" t="s">
        <v>102</v>
      </c>
      <c r="BG2503" s="7" t="s">
        <v>103</v>
      </c>
      <c r="BH2503" s="7">
        <v>2018</v>
      </c>
      <c r="BI2503" s="7" t="s">
        <v>104</v>
      </c>
      <c r="BJ2503" s="7" t="s">
        <v>105</v>
      </c>
      <c r="BK2503" s="7" t="s">
        <v>105</v>
      </c>
      <c r="BL2503" s="7" t="s">
        <v>103</v>
      </c>
      <c r="BN2503"/>
      <c r="BO2503"/>
      <c r="BP2503"/>
      <c r="BQ2503"/>
      <c r="BR2503"/>
      <c r="BS2503"/>
      <c r="BT2503"/>
      <c r="BU2503"/>
      <c r="BV2503"/>
      <c r="BW2503"/>
      <c r="BX2503"/>
      <c r="BY2503" s="8">
        <v>13175</v>
      </c>
      <c r="BZ2503" s="9" t="s">
        <v>106</v>
      </c>
    </row>
    <row r="2504" spans="1:78" s="7" customFormat="1" hidden="1" x14ac:dyDescent="0.25">
      <c r="A2504" s="7" t="str">
        <f t="shared" si="39"/>
        <v>ADQZ*</v>
      </c>
      <c r="B2504" s="6" t="s">
        <v>8093</v>
      </c>
      <c r="C2504" s="6" t="s">
        <v>8094</v>
      </c>
      <c r="D2504" s="6" t="s">
        <v>8095</v>
      </c>
      <c r="E2504" s="6" t="s">
        <v>8096</v>
      </c>
      <c r="F2504"/>
      <c r="G2504"/>
      <c r="H2504" s="6" t="s">
        <v>80</v>
      </c>
      <c r="I2504"/>
      <c r="J2504" s="6" t="s">
        <v>81</v>
      </c>
      <c r="K2504" s="6" t="s">
        <v>82</v>
      </c>
      <c r="L2504" s="6" t="s">
        <v>156</v>
      </c>
      <c r="M2504" s="6" t="s">
        <v>84</v>
      </c>
      <c r="N2504" s="6" t="s">
        <v>85</v>
      </c>
      <c r="O2504" s="6" t="s">
        <v>157</v>
      </c>
      <c r="P2504" s="6" t="s">
        <v>4640</v>
      </c>
      <c r="Q2504" s="6" t="s">
        <v>2968</v>
      </c>
      <c r="R2504" s="6" t="s">
        <v>2968</v>
      </c>
      <c r="S2504"/>
      <c r="T2504"/>
      <c r="U2504" s="6" t="s">
        <v>80</v>
      </c>
      <c r="V2504" s="6" t="s">
        <v>80</v>
      </c>
      <c r="W2504" s="6" t="s">
        <v>80</v>
      </c>
      <c r="X2504" s="6" t="s">
        <v>80</v>
      </c>
      <c r="Y2504" s="6" t="s">
        <v>80</v>
      </c>
      <c r="Z2504" s="6" t="s">
        <v>80</v>
      </c>
      <c r="AA2504" s="6" t="s">
        <v>80</v>
      </c>
      <c r="AB2504"/>
      <c r="AC2504"/>
      <c r="AD2504"/>
      <c r="AE2504" t="str">
        <f>VLOOKUP(E2504,'Synthèse ventes'!$A$5:$C$2461,3,0)</f>
        <v>Rond Ø152 Bohler - Multiple 88.5 Kg</v>
      </c>
      <c r="AF2504" t="str">
        <f>VLOOKUP(E2504,'Synthèse ventes'!$A$5:$C$2461,2,0)</f>
        <v>BOHLER LIV</v>
      </c>
      <c r="AG2504"/>
      <c r="AH2504"/>
      <c r="AI2504"/>
      <c r="AJ2504"/>
      <c r="AK2504" s="6" t="s">
        <v>80</v>
      </c>
      <c r="AL2504" s="6" t="s">
        <v>8097</v>
      </c>
      <c r="AM2504" s="6" t="s">
        <v>95</v>
      </c>
      <c r="AN2504" s="6" t="s">
        <v>145</v>
      </c>
      <c r="AO2504" s="6" t="s">
        <v>651</v>
      </c>
      <c r="AP2504" s="6" t="s">
        <v>80</v>
      </c>
      <c r="AQ2504" s="6" t="s">
        <v>80</v>
      </c>
      <c r="AR2504" s="6" t="s">
        <v>80</v>
      </c>
      <c r="AS2504" s="6" t="s">
        <v>80</v>
      </c>
      <c r="AT2504"/>
      <c r="AU2504" s="6" t="s">
        <v>80</v>
      </c>
      <c r="AV2504" s="6" t="s">
        <v>100</v>
      </c>
      <c r="AW2504"/>
      <c r="AX2504"/>
      <c r="AY2504"/>
      <c r="AZ2504"/>
      <c r="BA2504"/>
      <c r="BB2504"/>
      <c r="BC2504"/>
      <c r="BD2504" s="6" t="s">
        <v>8087</v>
      </c>
      <c r="BE2504" s="7" t="s">
        <v>102</v>
      </c>
      <c r="BG2504" s="7" t="s">
        <v>103</v>
      </c>
      <c r="BH2504" s="7">
        <v>2018</v>
      </c>
      <c r="BI2504" s="7" t="s">
        <v>104</v>
      </c>
      <c r="BJ2504" s="7" t="s">
        <v>105</v>
      </c>
      <c r="BK2504" s="7" t="s">
        <v>105</v>
      </c>
      <c r="BL2504" s="7" t="s">
        <v>103</v>
      </c>
      <c r="BN2504"/>
      <c r="BO2504"/>
      <c r="BP2504"/>
      <c r="BQ2504"/>
      <c r="BR2504"/>
      <c r="BS2504"/>
      <c r="BT2504"/>
      <c r="BU2504"/>
      <c r="BV2504"/>
      <c r="BW2504"/>
      <c r="BX2504"/>
      <c r="BY2504" s="8">
        <v>73952</v>
      </c>
      <c r="BZ2504" s="9" t="s">
        <v>106</v>
      </c>
    </row>
    <row r="2505" spans="1:78" s="7" customFormat="1" hidden="1" x14ac:dyDescent="0.25">
      <c r="A2505" s="7" t="str">
        <f t="shared" si="39"/>
        <v>ADQZ*</v>
      </c>
      <c r="B2505" s="6" t="s">
        <v>8098</v>
      </c>
      <c r="C2505" s="6" t="s">
        <v>8094</v>
      </c>
      <c r="D2505" s="6" t="s">
        <v>8095</v>
      </c>
      <c r="E2505" s="6" t="s">
        <v>8096</v>
      </c>
      <c r="F2505"/>
      <c r="G2505"/>
      <c r="H2505" s="6" t="s">
        <v>80</v>
      </c>
      <c r="I2505"/>
      <c r="J2505" s="6" t="s">
        <v>81</v>
      </c>
      <c r="K2505" s="6" t="s">
        <v>82</v>
      </c>
      <c r="L2505" s="6" t="s">
        <v>156</v>
      </c>
      <c r="M2505" s="6" t="s">
        <v>84</v>
      </c>
      <c r="N2505" s="6" t="s">
        <v>85</v>
      </c>
      <c r="O2505" s="6" t="s">
        <v>157</v>
      </c>
      <c r="P2505" s="6" t="s">
        <v>108</v>
      </c>
      <c r="Q2505" s="6" t="s">
        <v>109</v>
      </c>
      <c r="R2505" s="6" t="s">
        <v>109</v>
      </c>
      <c r="S2505" s="6" t="s">
        <v>109</v>
      </c>
      <c r="T2505" s="6" t="s">
        <v>110</v>
      </c>
      <c r="U2505" s="6" t="s">
        <v>91</v>
      </c>
      <c r="V2505" s="6" t="s">
        <v>91</v>
      </c>
      <c r="W2505" s="6" t="s">
        <v>117</v>
      </c>
      <c r="X2505" s="6" t="s">
        <v>91</v>
      </c>
      <c r="Y2505" s="6" t="s">
        <v>92</v>
      </c>
      <c r="Z2505" s="6" t="s">
        <v>92</v>
      </c>
      <c r="AA2505" s="6" t="s">
        <v>93</v>
      </c>
      <c r="AB2505"/>
      <c r="AC2505"/>
      <c r="AD2505"/>
      <c r="AE2505" t="str">
        <f>VLOOKUP(E2505,'Synthèse ventes'!$A$5:$C$2461,3,0)</f>
        <v>Rond Ø152 Bohler - Multiple 88.5 Kg</v>
      </c>
      <c r="AF2505" t="str">
        <f>VLOOKUP(E2505,'Synthèse ventes'!$A$5:$C$2461,2,0)</f>
        <v>BOHLER LIV</v>
      </c>
      <c r="AG2505"/>
      <c r="AH2505"/>
      <c r="AI2505"/>
      <c r="AJ2505"/>
      <c r="AK2505" s="6" t="s">
        <v>80</v>
      </c>
      <c r="AL2505" s="6" t="s">
        <v>8097</v>
      </c>
      <c r="AM2505" s="6" t="s">
        <v>95</v>
      </c>
      <c r="AN2505" s="6" t="s">
        <v>145</v>
      </c>
      <c r="AO2505" s="6" t="s">
        <v>651</v>
      </c>
      <c r="AP2505" s="6" t="s">
        <v>80</v>
      </c>
      <c r="AQ2505" s="6" t="s">
        <v>80</v>
      </c>
      <c r="AR2505" s="6" t="s">
        <v>8054</v>
      </c>
      <c r="AS2505" s="6" t="s">
        <v>628</v>
      </c>
      <c r="AT2505"/>
      <c r="AU2505" s="6" t="s">
        <v>80</v>
      </c>
      <c r="AV2505" s="6" t="s">
        <v>100</v>
      </c>
      <c r="AW2505"/>
      <c r="AX2505"/>
      <c r="AY2505"/>
      <c r="AZ2505"/>
      <c r="BA2505"/>
      <c r="BB2505"/>
      <c r="BC2505"/>
      <c r="BD2505" s="6" t="s">
        <v>8087</v>
      </c>
      <c r="BE2505" s="7" t="s">
        <v>102</v>
      </c>
      <c r="BG2505" s="7" t="s">
        <v>103</v>
      </c>
      <c r="BH2505" s="7">
        <v>2018</v>
      </c>
      <c r="BI2505" s="7" t="s">
        <v>104</v>
      </c>
      <c r="BJ2505" s="7" t="s">
        <v>105</v>
      </c>
      <c r="BK2505" s="7" t="s">
        <v>105</v>
      </c>
      <c r="BL2505" s="7" t="s">
        <v>103</v>
      </c>
      <c r="BN2505"/>
      <c r="BO2505"/>
      <c r="BP2505"/>
      <c r="BQ2505"/>
      <c r="BR2505"/>
      <c r="BS2505"/>
      <c r="BT2505"/>
      <c r="BU2505"/>
      <c r="BV2505"/>
      <c r="BW2505"/>
      <c r="BX2505"/>
      <c r="BY2505" s="8">
        <v>94535</v>
      </c>
      <c r="BZ2505" s="9" t="s">
        <v>106</v>
      </c>
    </row>
    <row r="2506" spans="1:78" s="7" customFormat="1" hidden="1" x14ac:dyDescent="0.25">
      <c r="A2506" s="7" t="str">
        <f t="shared" si="39"/>
        <v>ADRS*</v>
      </c>
      <c r="B2506" s="6" t="s">
        <v>8099</v>
      </c>
      <c r="C2506" s="6" t="s">
        <v>8100</v>
      </c>
      <c r="D2506" s="6" t="s">
        <v>8101</v>
      </c>
      <c r="E2506" s="6" t="s">
        <v>8102</v>
      </c>
      <c r="F2506"/>
      <c r="G2506"/>
      <c r="H2506" s="6" t="s">
        <v>80</v>
      </c>
      <c r="I2506"/>
      <c r="J2506" s="6" t="s">
        <v>81</v>
      </c>
      <c r="K2506" s="6" t="s">
        <v>82</v>
      </c>
      <c r="L2506" s="6" t="s">
        <v>1347</v>
      </c>
      <c r="M2506" s="6" t="s">
        <v>84</v>
      </c>
      <c r="N2506" s="6" t="s">
        <v>85</v>
      </c>
      <c r="O2506" s="6" t="s">
        <v>1348</v>
      </c>
      <c r="P2506" s="6" t="s">
        <v>108</v>
      </c>
      <c r="Q2506" s="6" t="s">
        <v>109</v>
      </c>
      <c r="R2506" s="6" t="s">
        <v>110</v>
      </c>
      <c r="S2506" s="6" t="s">
        <v>109</v>
      </c>
      <c r="T2506" s="6" t="s">
        <v>110</v>
      </c>
      <c r="U2506" s="6" t="s">
        <v>91</v>
      </c>
      <c r="V2506" s="6" t="s">
        <v>91</v>
      </c>
      <c r="W2506" s="6" t="s">
        <v>80</v>
      </c>
      <c r="X2506" s="6" t="s">
        <v>80</v>
      </c>
      <c r="Y2506" s="6" t="s">
        <v>92</v>
      </c>
      <c r="Z2506" s="6" t="s">
        <v>80</v>
      </c>
      <c r="AA2506" s="6" t="s">
        <v>93</v>
      </c>
      <c r="AB2506"/>
      <c r="AC2506"/>
      <c r="AD2506"/>
      <c r="AE2506" t="str">
        <f>VLOOKUP(E2506,'Synthèse ventes'!$A$5:$C$2461,3,0)</f>
        <v>Rond Ø150 Otto Fuchs Beta</v>
      </c>
      <c r="AF2506" t="str">
        <f>VLOOKUP(E2506,'Synthèse ventes'!$A$5:$C$2461,2,0)</f>
        <v>OTTO F.</v>
      </c>
      <c r="AG2506"/>
      <c r="AH2506"/>
      <c r="AI2506"/>
      <c r="AJ2506"/>
      <c r="AK2506" s="6" t="s">
        <v>80</v>
      </c>
      <c r="AL2506" s="6" t="s">
        <v>8103</v>
      </c>
      <c r="AM2506" s="6" t="s">
        <v>95</v>
      </c>
      <c r="AN2506" s="6" t="s">
        <v>2169</v>
      </c>
      <c r="AO2506" s="6" t="s">
        <v>91</v>
      </c>
      <c r="AP2506" s="6" t="s">
        <v>80</v>
      </c>
      <c r="AQ2506" s="6" t="s">
        <v>80</v>
      </c>
      <c r="AR2506" s="6" t="s">
        <v>7651</v>
      </c>
      <c r="AS2506" s="6" t="s">
        <v>213</v>
      </c>
      <c r="AT2506"/>
      <c r="AU2506" s="6" t="s">
        <v>80</v>
      </c>
      <c r="AV2506" s="6" t="s">
        <v>100</v>
      </c>
      <c r="AW2506"/>
      <c r="AX2506"/>
      <c r="AY2506"/>
      <c r="AZ2506"/>
      <c r="BA2506"/>
      <c r="BB2506"/>
      <c r="BC2506"/>
      <c r="BD2506" s="6" t="s">
        <v>8104</v>
      </c>
      <c r="BE2506" s="7" t="s">
        <v>102</v>
      </c>
      <c r="BG2506" s="7" t="s">
        <v>103</v>
      </c>
      <c r="BH2506" s="7">
        <v>2018</v>
      </c>
      <c r="BI2506" s="7" t="s">
        <v>104</v>
      </c>
      <c r="BJ2506" s="7" t="s">
        <v>105</v>
      </c>
      <c r="BK2506" s="7" t="s">
        <v>105</v>
      </c>
      <c r="BL2506" s="7" t="s">
        <v>103</v>
      </c>
      <c r="BN2506"/>
      <c r="BO2506"/>
      <c r="BP2506"/>
      <c r="BQ2506"/>
      <c r="BR2506"/>
      <c r="BS2506"/>
      <c r="BT2506"/>
      <c r="BU2506"/>
      <c r="BV2506"/>
      <c r="BW2506"/>
      <c r="BX2506"/>
      <c r="BY2506" s="8">
        <v>21512</v>
      </c>
      <c r="BZ2506" s="9" t="s">
        <v>106</v>
      </c>
    </row>
    <row r="2507" spans="1:78" s="7" customFormat="1" hidden="1" x14ac:dyDescent="0.25">
      <c r="A2507" s="7" t="str">
        <f t="shared" si="39"/>
        <v>ADRS*</v>
      </c>
      <c r="B2507" s="6" t="s">
        <v>8105</v>
      </c>
      <c r="C2507" s="6" t="s">
        <v>8106</v>
      </c>
      <c r="D2507" s="6" t="s">
        <v>8101</v>
      </c>
      <c r="E2507" s="6" t="s">
        <v>8102</v>
      </c>
      <c r="F2507"/>
      <c r="G2507"/>
      <c r="H2507" s="6" t="s">
        <v>80</v>
      </c>
      <c r="I2507"/>
      <c r="J2507" s="6" t="s">
        <v>81</v>
      </c>
      <c r="K2507" s="6" t="s">
        <v>82</v>
      </c>
      <c r="L2507" s="6" t="s">
        <v>156</v>
      </c>
      <c r="M2507" s="6" t="s">
        <v>84</v>
      </c>
      <c r="N2507" s="6" t="s">
        <v>85</v>
      </c>
      <c r="O2507" s="6" t="s">
        <v>157</v>
      </c>
      <c r="P2507" s="6" t="s">
        <v>108</v>
      </c>
      <c r="Q2507" s="6" t="s">
        <v>109</v>
      </c>
      <c r="R2507" s="6" t="s">
        <v>110</v>
      </c>
      <c r="S2507" s="6" t="s">
        <v>109</v>
      </c>
      <c r="T2507" s="6" t="s">
        <v>110</v>
      </c>
      <c r="U2507" s="6" t="s">
        <v>91</v>
      </c>
      <c r="V2507" s="6" t="s">
        <v>91</v>
      </c>
      <c r="W2507" s="6" t="s">
        <v>80</v>
      </c>
      <c r="X2507" s="6" t="s">
        <v>80</v>
      </c>
      <c r="Y2507" s="6" t="s">
        <v>92</v>
      </c>
      <c r="Z2507" s="6" t="s">
        <v>80</v>
      </c>
      <c r="AA2507" s="6" t="s">
        <v>93</v>
      </c>
      <c r="AB2507"/>
      <c r="AC2507"/>
      <c r="AD2507"/>
      <c r="AE2507" t="str">
        <f>VLOOKUP(E2507,'Synthèse ventes'!$A$5:$C$2461,3,0)</f>
        <v>Rond Ø150 Otto Fuchs Beta</v>
      </c>
      <c r="AF2507" t="str">
        <f>VLOOKUP(E2507,'Synthèse ventes'!$A$5:$C$2461,2,0)</f>
        <v>OTTO F.</v>
      </c>
      <c r="AG2507"/>
      <c r="AH2507"/>
      <c r="AI2507"/>
      <c r="AJ2507"/>
      <c r="AK2507" s="6" t="s">
        <v>80</v>
      </c>
      <c r="AL2507" s="6" t="s">
        <v>8103</v>
      </c>
      <c r="AM2507" s="6" t="s">
        <v>95</v>
      </c>
      <c r="AN2507" s="6" t="s">
        <v>2169</v>
      </c>
      <c r="AO2507" s="6" t="s">
        <v>4463</v>
      </c>
      <c r="AP2507" s="6" t="s">
        <v>80</v>
      </c>
      <c r="AQ2507" s="6" t="s">
        <v>80</v>
      </c>
      <c r="AR2507" s="6" t="s">
        <v>7651</v>
      </c>
      <c r="AS2507" s="6" t="s">
        <v>213</v>
      </c>
      <c r="AT2507"/>
      <c r="AU2507" s="6" t="s">
        <v>80</v>
      </c>
      <c r="AV2507" s="6" t="s">
        <v>100</v>
      </c>
      <c r="AW2507"/>
      <c r="AX2507"/>
      <c r="AY2507"/>
      <c r="AZ2507"/>
      <c r="BA2507"/>
      <c r="BB2507"/>
      <c r="BC2507"/>
      <c r="BD2507" s="6" t="s">
        <v>8107</v>
      </c>
      <c r="BE2507" s="7" t="s">
        <v>102</v>
      </c>
      <c r="BG2507" s="7" t="s">
        <v>103</v>
      </c>
      <c r="BH2507" s="7">
        <v>2018</v>
      </c>
      <c r="BI2507" s="7" t="s">
        <v>104</v>
      </c>
      <c r="BJ2507" s="7" t="s">
        <v>105</v>
      </c>
      <c r="BK2507" s="7" t="s">
        <v>105</v>
      </c>
      <c r="BL2507" s="7" t="s">
        <v>103</v>
      </c>
      <c r="BN2507"/>
      <c r="BO2507"/>
      <c r="BP2507"/>
      <c r="BQ2507"/>
      <c r="BR2507"/>
      <c r="BS2507"/>
      <c r="BT2507"/>
      <c r="BU2507"/>
      <c r="BV2507"/>
      <c r="BW2507"/>
      <c r="BX2507"/>
      <c r="BY2507" s="8">
        <v>811</v>
      </c>
      <c r="BZ2507" s="9" t="s">
        <v>106</v>
      </c>
    </row>
    <row r="2508" spans="1:78" s="7" customFormat="1" hidden="1" x14ac:dyDescent="0.25">
      <c r="A2508" s="7" t="str">
        <f t="shared" si="39"/>
        <v>ADRS*</v>
      </c>
      <c r="B2508" s="6" t="s">
        <v>8108</v>
      </c>
      <c r="C2508" s="6" t="s">
        <v>8109</v>
      </c>
      <c r="D2508" s="6" t="s">
        <v>8101</v>
      </c>
      <c r="E2508" s="6" t="s">
        <v>8102</v>
      </c>
      <c r="F2508"/>
      <c r="G2508"/>
      <c r="H2508" s="6" t="s">
        <v>80</v>
      </c>
      <c r="I2508"/>
      <c r="J2508" s="6" t="s">
        <v>81</v>
      </c>
      <c r="K2508" s="6" t="s">
        <v>82</v>
      </c>
      <c r="L2508" s="6" t="s">
        <v>156</v>
      </c>
      <c r="M2508" s="6" t="s">
        <v>84</v>
      </c>
      <c r="N2508" s="6" t="s">
        <v>85</v>
      </c>
      <c r="O2508" s="6" t="s">
        <v>157</v>
      </c>
      <c r="P2508" s="6" t="s">
        <v>108</v>
      </c>
      <c r="Q2508" s="6" t="s">
        <v>109</v>
      </c>
      <c r="R2508" s="6" t="s">
        <v>110</v>
      </c>
      <c r="S2508" s="6" t="s">
        <v>109</v>
      </c>
      <c r="T2508" s="6" t="s">
        <v>110</v>
      </c>
      <c r="U2508" s="6" t="s">
        <v>91</v>
      </c>
      <c r="V2508" s="6" t="s">
        <v>91</v>
      </c>
      <c r="W2508" s="6" t="s">
        <v>80</v>
      </c>
      <c r="X2508" s="6" t="s">
        <v>80</v>
      </c>
      <c r="Y2508" s="6" t="s">
        <v>92</v>
      </c>
      <c r="Z2508" s="6" t="s">
        <v>80</v>
      </c>
      <c r="AA2508" s="6" t="s">
        <v>93</v>
      </c>
      <c r="AB2508"/>
      <c r="AC2508"/>
      <c r="AD2508"/>
      <c r="AE2508" t="str">
        <f>VLOOKUP(E2508,'Synthèse ventes'!$A$5:$C$2461,3,0)</f>
        <v>Rond Ø150 Otto Fuchs Beta</v>
      </c>
      <c r="AF2508" t="str">
        <f>VLOOKUP(E2508,'Synthèse ventes'!$A$5:$C$2461,2,0)</f>
        <v>OTTO F.</v>
      </c>
      <c r="AG2508"/>
      <c r="AH2508"/>
      <c r="AI2508"/>
      <c r="AJ2508"/>
      <c r="AK2508" s="6" t="s">
        <v>80</v>
      </c>
      <c r="AL2508" s="6" t="s">
        <v>8103</v>
      </c>
      <c r="AM2508" s="6" t="s">
        <v>95</v>
      </c>
      <c r="AN2508" s="6" t="s">
        <v>2169</v>
      </c>
      <c r="AO2508" s="6" t="s">
        <v>166</v>
      </c>
      <c r="AP2508" s="6" t="s">
        <v>80</v>
      </c>
      <c r="AQ2508" s="6" t="s">
        <v>80</v>
      </c>
      <c r="AR2508" s="6" t="s">
        <v>7651</v>
      </c>
      <c r="AS2508" s="6" t="s">
        <v>213</v>
      </c>
      <c r="AT2508"/>
      <c r="AU2508" s="6" t="s">
        <v>80</v>
      </c>
      <c r="AV2508" s="6" t="s">
        <v>100</v>
      </c>
      <c r="AW2508"/>
      <c r="AX2508"/>
      <c r="AY2508"/>
      <c r="AZ2508"/>
      <c r="BA2508"/>
      <c r="BB2508"/>
      <c r="BC2508"/>
      <c r="BD2508" s="6" t="s">
        <v>8107</v>
      </c>
      <c r="BE2508" s="7" t="s">
        <v>102</v>
      </c>
      <c r="BG2508" s="7" t="s">
        <v>103</v>
      </c>
      <c r="BH2508" s="7">
        <v>2018</v>
      </c>
      <c r="BI2508" s="7" t="s">
        <v>104</v>
      </c>
      <c r="BJ2508" s="7" t="s">
        <v>105</v>
      </c>
      <c r="BK2508" s="7" t="s">
        <v>105</v>
      </c>
      <c r="BL2508" s="7" t="s">
        <v>103</v>
      </c>
      <c r="BN2508"/>
      <c r="BO2508"/>
      <c r="BP2508"/>
      <c r="BQ2508"/>
      <c r="BR2508"/>
      <c r="BS2508"/>
      <c r="BT2508"/>
      <c r="BU2508"/>
      <c r="BV2508"/>
      <c r="BW2508"/>
      <c r="BX2508"/>
      <c r="BY2508" s="8">
        <v>110154</v>
      </c>
      <c r="BZ2508" s="9" t="s">
        <v>106</v>
      </c>
    </row>
    <row r="2509" spans="1:78" s="7" customFormat="1" hidden="1" x14ac:dyDescent="0.25">
      <c r="A2509" s="7" t="str">
        <f t="shared" si="39"/>
        <v>ADRS*</v>
      </c>
      <c r="B2509" s="6" t="s">
        <v>8110</v>
      </c>
      <c r="C2509" s="6" t="s">
        <v>8111</v>
      </c>
      <c r="D2509" s="6" t="s">
        <v>8101</v>
      </c>
      <c r="E2509" s="6" t="s">
        <v>8102</v>
      </c>
      <c r="F2509"/>
      <c r="G2509"/>
      <c r="H2509" s="6" t="s">
        <v>80</v>
      </c>
      <c r="I2509"/>
      <c r="J2509" s="6" t="s">
        <v>81</v>
      </c>
      <c r="K2509" s="6" t="s">
        <v>82</v>
      </c>
      <c r="L2509" s="6" t="s">
        <v>156</v>
      </c>
      <c r="M2509" s="6" t="s">
        <v>84</v>
      </c>
      <c r="N2509" s="6" t="s">
        <v>85</v>
      </c>
      <c r="O2509" s="6" t="s">
        <v>157</v>
      </c>
      <c r="P2509" s="6" t="s">
        <v>108</v>
      </c>
      <c r="Q2509" s="6" t="s">
        <v>109</v>
      </c>
      <c r="R2509" s="6" t="s">
        <v>110</v>
      </c>
      <c r="S2509" s="6" t="s">
        <v>109</v>
      </c>
      <c r="T2509" s="6" t="s">
        <v>110</v>
      </c>
      <c r="U2509" s="6" t="s">
        <v>91</v>
      </c>
      <c r="V2509" s="6" t="s">
        <v>91</v>
      </c>
      <c r="W2509" s="6" t="s">
        <v>80</v>
      </c>
      <c r="X2509" s="6" t="s">
        <v>80</v>
      </c>
      <c r="Y2509" s="6" t="s">
        <v>92</v>
      </c>
      <c r="Z2509" s="6" t="s">
        <v>80</v>
      </c>
      <c r="AA2509" s="6" t="s">
        <v>93</v>
      </c>
      <c r="AB2509"/>
      <c r="AC2509"/>
      <c r="AD2509"/>
      <c r="AE2509" t="str">
        <f>VLOOKUP(E2509,'Synthèse ventes'!$A$5:$C$2461,3,0)</f>
        <v>Rond Ø150 Otto Fuchs Beta</v>
      </c>
      <c r="AF2509" t="str">
        <f>VLOOKUP(E2509,'Synthèse ventes'!$A$5:$C$2461,2,0)</f>
        <v>OTTO F.</v>
      </c>
      <c r="AG2509"/>
      <c r="AH2509"/>
      <c r="AI2509"/>
      <c r="AJ2509"/>
      <c r="AK2509" s="6" t="s">
        <v>80</v>
      </c>
      <c r="AL2509" s="6" t="s">
        <v>8103</v>
      </c>
      <c r="AM2509" s="6" t="s">
        <v>95</v>
      </c>
      <c r="AN2509" s="6" t="s">
        <v>2169</v>
      </c>
      <c r="AO2509" s="6" t="s">
        <v>3433</v>
      </c>
      <c r="AP2509" s="6" t="s">
        <v>80</v>
      </c>
      <c r="AQ2509" s="6" t="s">
        <v>80</v>
      </c>
      <c r="AR2509" s="6" t="s">
        <v>7651</v>
      </c>
      <c r="AS2509" s="6" t="s">
        <v>213</v>
      </c>
      <c r="AT2509"/>
      <c r="AU2509" s="6" t="s">
        <v>80</v>
      </c>
      <c r="AV2509" s="6" t="s">
        <v>100</v>
      </c>
      <c r="AW2509"/>
      <c r="AX2509"/>
      <c r="AY2509"/>
      <c r="AZ2509"/>
      <c r="BA2509"/>
      <c r="BB2509"/>
      <c r="BC2509"/>
      <c r="BD2509" s="6" t="s">
        <v>8107</v>
      </c>
      <c r="BE2509" s="7" t="s">
        <v>102</v>
      </c>
      <c r="BG2509" s="7" t="s">
        <v>103</v>
      </c>
      <c r="BH2509" s="7">
        <v>2018</v>
      </c>
      <c r="BI2509" s="7" t="s">
        <v>104</v>
      </c>
      <c r="BJ2509" s="7" t="s">
        <v>105</v>
      </c>
      <c r="BK2509" s="7" t="s">
        <v>105</v>
      </c>
      <c r="BL2509" s="7" t="s">
        <v>103</v>
      </c>
      <c r="BN2509"/>
      <c r="BO2509"/>
      <c r="BP2509"/>
      <c r="BQ2509"/>
      <c r="BR2509"/>
      <c r="BS2509"/>
      <c r="BT2509"/>
      <c r="BU2509"/>
      <c r="BV2509"/>
      <c r="BW2509"/>
      <c r="BX2509"/>
      <c r="BY2509" s="8">
        <v>81344</v>
      </c>
      <c r="BZ2509" s="9" t="s">
        <v>106</v>
      </c>
    </row>
    <row r="2510" spans="1:78" s="7" customFormat="1" hidden="1" x14ac:dyDescent="0.25">
      <c r="A2510" s="7" t="str">
        <f t="shared" si="39"/>
        <v>ADRS*</v>
      </c>
      <c r="B2510" s="6" t="s">
        <v>8112</v>
      </c>
      <c r="C2510" s="6" t="s">
        <v>8113</v>
      </c>
      <c r="D2510" s="6" t="s">
        <v>8101</v>
      </c>
      <c r="E2510" s="6" t="s">
        <v>8102</v>
      </c>
      <c r="F2510"/>
      <c r="G2510"/>
      <c r="H2510" s="6" t="s">
        <v>80</v>
      </c>
      <c r="I2510"/>
      <c r="J2510" s="6" t="s">
        <v>81</v>
      </c>
      <c r="K2510" s="6" t="s">
        <v>82</v>
      </c>
      <c r="L2510" s="6" t="s">
        <v>156</v>
      </c>
      <c r="M2510" s="6" t="s">
        <v>84</v>
      </c>
      <c r="N2510" s="6" t="s">
        <v>85</v>
      </c>
      <c r="O2510" s="6" t="s">
        <v>157</v>
      </c>
      <c r="P2510" s="6" t="s">
        <v>108</v>
      </c>
      <c r="Q2510" s="6" t="s">
        <v>109</v>
      </c>
      <c r="R2510" s="6" t="s">
        <v>110</v>
      </c>
      <c r="S2510" s="6" t="s">
        <v>109</v>
      </c>
      <c r="T2510" s="6" t="s">
        <v>110</v>
      </c>
      <c r="U2510" s="6" t="s">
        <v>91</v>
      </c>
      <c r="V2510" s="6" t="s">
        <v>91</v>
      </c>
      <c r="W2510" s="6" t="s">
        <v>80</v>
      </c>
      <c r="X2510" s="6" t="s">
        <v>80</v>
      </c>
      <c r="Y2510" s="6" t="s">
        <v>92</v>
      </c>
      <c r="Z2510" s="6" t="s">
        <v>80</v>
      </c>
      <c r="AA2510" s="6" t="s">
        <v>93</v>
      </c>
      <c r="AB2510"/>
      <c r="AC2510"/>
      <c r="AD2510"/>
      <c r="AE2510" t="str">
        <f>VLOOKUP(E2510,'Synthèse ventes'!$A$5:$C$2461,3,0)</f>
        <v>Rond Ø150 Otto Fuchs Beta</v>
      </c>
      <c r="AF2510" t="str">
        <f>VLOOKUP(E2510,'Synthèse ventes'!$A$5:$C$2461,2,0)</f>
        <v>OTTO F.</v>
      </c>
      <c r="AG2510"/>
      <c r="AH2510"/>
      <c r="AI2510"/>
      <c r="AJ2510"/>
      <c r="AK2510" s="6" t="s">
        <v>80</v>
      </c>
      <c r="AL2510" s="6" t="s">
        <v>8103</v>
      </c>
      <c r="AM2510" s="6" t="s">
        <v>95</v>
      </c>
      <c r="AN2510" s="6" t="s">
        <v>2169</v>
      </c>
      <c r="AO2510" s="6" t="s">
        <v>3436</v>
      </c>
      <c r="AP2510" s="6" t="s">
        <v>80</v>
      </c>
      <c r="AQ2510" s="6" t="s">
        <v>80</v>
      </c>
      <c r="AR2510" s="6" t="s">
        <v>7651</v>
      </c>
      <c r="AS2510" s="6" t="s">
        <v>213</v>
      </c>
      <c r="AT2510"/>
      <c r="AU2510" s="6" t="s">
        <v>80</v>
      </c>
      <c r="AV2510" s="6" t="s">
        <v>100</v>
      </c>
      <c r="AW2510"/>
      <c r="AX2510"/>
      <c r="AY2510"/>
      <c r="AZ2510"/>
      <c r="BA2510"/>
      <c r="BB2510"/>
      <c r="BC2510"/>
      <c r="BD2510" s="6" t="s">
        <v>8107</v>
      </c>
      <c r="BE2510" s="7" t="s">
        <v>102</v>
      </c>
      <c r="BG2510" s="7" t="s">
        <v>103</v>
      </c>
      <c r="BH2510" s="7">
        <v>2018</v>
      </c>
      <c r="BI2510" s="7" t="s">
        <v>104</v>
      </c>
      <c r="BJ2510" s="7" t="s">
        <v>105</v>
      </c>
      <c r="BK2510" s="7" t="s">
        <v>105</v>
      </c>
      <c r="BL2510" s="7" t="s">
        <v>103</v>
      </c>
      <c r="BN2510"/>
      <c r="BO2510"/>
      <c r="BP2510"/>
      <c r="BQ2510"/>
      <c r="BR2510"/>
      <c r="BS2510"/>
      <c r="BT2510"/>
      <c r="BU2510"/>
      <c r="BV2510"/>
      <c r="BW2510"/>
      <c r="BX2510"/>
      <c r="BY2510" s="8">
        <v>30326</v>
      </c>
      <c r="BZ2510" s="9" t="s">
        <v>106</v>
      </c>
    </row>
    <row r="2511" spans="1:78" s="7" customFormat="1" hidden="1" x14ac:dyDescent="0.25">
      <c r="A2511" s="7" t="str">
        <f t="shared" si="39"/>
        <v>ADRS*</v>
      </c>
      <c r="B2511" s="6" t="s">
        <v>8114</v>
      </c>
      <c r="C2511" s="6" t="s">
        <v>8115</v>
      </c>
      <c r="D2511" s="6" t="s">
        <v>8101</v>
      </c>
      <c r="E2511" s="6" t="s">
        <v>8102</v>
      </c>
      <c r="F2511"/>
      <c r="G2511"/>
      <c r="H2511" s="6" t="s">
        <v>80</v>
      </c>
      <c r="I2511"/>
      <c r="J2511" s="6" t="s">
        <v>81</v>
      </c>
      <c r="K2511" s="6" t="s">
        <v>82</v>
      </c>
      <c r="L2511" s="6" t="s">
        <v>156</v>
      </c>
      <c r="M2511" s="6" t="s">
        <v>84</v>
      </c>
      <c r="N2511" s="6" t="s">
        <v>85</v>
      </c>
      <c r="O2511" s="6" t="s">
        <v>157</v>
      </c>
      <c r="P2511" s="6" t="s">
        <v>108</v>
      </c>
      <c r="Q2511" s="6" t="s">
        <v>109</v>
      </c>
      <c r="R2511" s="6" t="s">
        <v>110</v>
      </c>
      <c r="S2511" s="6" t="s">
        <v>109</v>
      </c>
      <c r="T2511" s="6" t="s">
        <v>110</v>
      </c>
      <c r="U2511" s="6" t="s">
        <v>91</v>
      </c>
      <c r="V2511" s="6" t="s">
        <v>91</v>
      </c>
      <c r="W2511" s="6" t="s">
        <v>80</v>
      </c>
      <c r="X2511" s="6" t="s">
        <v>80</v>
      </c>
      <c r="Y2511" s="6" t="s">
        <v>92</v>
      </c>
      <c r="Z2511" s="6" t="s">
        <v>80</v>
      </c>
      <c r="AA2511" s="6" t="s">
        <v>93</v>
      </c>
      <c r="AB2511"/>
      <c r="AC2511"/>
      <c r="AD2511"/>
      <c r="AE2511" t="str">
        <f>VLOOKUP(E2511,'Synthèse ventes'!$A$5:$C$2461,3,0)</f>
        <v>Rond Ø150 Otto Fuchs Beta</v>
      </c>
      <c r="AF2511" t="str">
        <f>VLOOKUP(E2511,'Synthèse ventes'!$A$5:$C$2461,2,0)</f>
        <v>OTTO F.</v>
      </c>
      <c r="AG2511"/>
      <c r="AH2511"/>
      <c r="AI2511"/>
      <c r="AJ2511"/>
      <c r="AK2511" s="6" t="s">
        <v>80</v>
      </c>
      <c r="AL2511" s="6" t="s">
        <v>8103</v>
      </c>
      <c r="AM2511" s="6" t="s">
        <v>95</v>
      </c>
      <c r="AN2511" s="6" t="s">
        <v>2169</v>
      </c>
      <c r="AO2511" s="6" t="s">
        <v>3439</v>
      </c>
      <c r="AP2511" s="6" t="s">
        <v>80</v>
      </c>
      <c r="AQ2511" s="6" t="s">
        <v>80</v>
      </c>
      <c r="AR2511" s="6" t="s">
        <v>7651</v>
      </c>
      <c r="AS2511" s="6" t="s">
        <v>213</v>
      </c>
      <c r="AT2511"/>
      <c r="AU2511" s="6" t="s">
        <v>80</v>
      </c>
      <c r="AV2511" s="6" t="s">
        <v>100</v>
      </c>
      <c r="AW2511"/>
      <c r="AX2511"/>
      <c r="AY2511"/>
      <c r="AZ2511"/>
      <c r="BA2511"/>
      <c r="BB2511"/>
      <c r="BC2511"/>
      <c r="BD2511" s="6" t="s">
        <v>8107</v>
      </c>
      <c r="BE2511" s="7" t="s">
        <v>102</v>
      </c>
      <c r="BG2511" s="7" t="s">
        <v>103</v>
      </c>
      <c r="BH2511" s="7">
        <v>2018</v>
      </c>
      <c r="BI2511" s="7" t="s">
        <v>104</v>
      </c>
      <c r="BJ2511" s="7" t="s">
        <v>105</v>
      </c>
      <c r="BK2511" s="7" t="s">
        <v>105</v>
      </c>
      <c r="BL2511" s="7" t="s">
        <v>103</v>
      </c>
      <c r="BN2511"/>
      <c r="BO2511"/>
      <c r="BP2511"/>
      <c r="BQ2511"/>
      <c r="BR2511"/>
      <c r="BS2511"/>
      <c r="BT2511"/>
      <c r="BU2511"/>
      <c r="BV2511"/>
      <c r="BW2511"/>
      <c r="BX2511"/>
      <c r="BY2511" s="8">
        <v>130764</v>
      </c>
      <c r="BZ2511" s="9" t="s">
        <v>106</v>
      </c>
    </row>
    <row r="2512" spans="1:78" s="7" customFormat="1" hidden="1" x14ac:dyDescent="0.25">
      <c r="A2512" s="7" t="str">
        <f t="shared" si="39"/>
        <v>ACQV*</v>
      </c>
      <c r="B2512" s="6" t="s">
        <v>8116</v>
      </c>
      <c r="C2512" s="6" t="s">
        <v>8117</v>
      </c>
      <c r="D2512" s="6" t="s">
        <v>8118</v>
      </c>
      <c r="E2512" s="6" t="s">
        <v>8119</v>
      </c>
      <c r="F2512"/>
      <c r="G2512"/>
      <c r="H2512" s="6" t="s">
        <v>80</v>
      </c>
      <c r="I2512"/>
      <c r="J2512" s="6" t="s">
        <v>81</v>
      </c>
      <c r="K2512" s="6" t="s">
        <v>82</v>
      </c>
      <c r="L2512" s="6" t="s">
        <v>156</v>
      </c>
      <c r="M2512" s="6" t="s">
        <v>84</v>
      </c>
      <c r="N2512" s="6" t="s">
        <v>85</v>
      </c>
      <c r="O2512" s="6" t="s">
        <v>157</v>
      </c>
      <c r="P2512" s="6" t="s">
        <v>108</v>
      </c>
      <c r="Q2512" s="6" t="s">
        <v>109</v>
      </c>
      <c r="R2512" s="6" t="s">
        <v>110</v>
      </c>
      <c r="S2512" s="6" t="s">
        <v>109</v>
      </c>
      <c r="T2512" s="6" t="s">
        <v>110</v>
      </c>
      <c r="U2512" s="6" t="s">
        <v>91</v>
      </c>
      <c r="V2512" s="6" t="s">
        <v>91</v>
      </c>
      <c r="W2512" s="6" t="s">
        <v>80</v>
      </c>
      <c r="X2512" s="6" t="s">
        <v>80</v>
      </c>
      <c r="Y2512" s="6" t="s">
        <v>92</v>
      </c>
      <c r="Z2512" s="6" t="s">
        <v>80</v>
      </c>
      <c r="AA2512" s="6" t="s">
        <v>93</v>
      </c>
      <c r="AB2512"/>
      <c r="AC2512"/>
      <c r="AD2512"/>
      <c r="AE2512" t="str">
        <f>VLOOKUP(E2512,'Synthèse ventes'!$A$5:$C$2461,3,0)</f>
        <v>Rond Ø180 SMX Beta Pamiers</v>
      </c>
      <c r="AF2512" t="str">
        <f>VLOOKUP(E2512,'Synthèse ventes'!$A$5:$C$2461,2,0)</f>
        <v>AD PAMIERS</v>
      </c>
      <c r="AG2512"/>
      <c r="AH2512"/>
      <c r="AI2512"/>
      <c r="AJ2512"/>
      <c r="AK2512" s="6" t="s">
        <v>80</v>
      </c>
      <c r="AL2512" s="6" t="s">
        <v>8120</v>
      </c>
      <c r="AM2512" s="6" t="s">
        <v>95</v>
      </c>
      <c r="AN2512" s="6" t="s">
        <v>612</v>
      </c>
      <c r="AO2512" s="6" t="s">
        <v>443</v>
      </c>
      <c r="AP2512" s="6" t="s">
        <v>80</v>
      </c>
      <c r="AQ2512" s="6" t="s">
        <v>80</v>
      </c>
      <c r="AR2512" s="6" t="s">
        <v>8121</v>
      </c>
      <c r="AS2512" s="6" t="s">
        <v>628</v>
      </c>
      <c r="AT2512"/>
      <c r="AU2512" s="6" t="s">
        <v>80</v>
      </c>
      <c r="AV2512" s="6" t="s">
        <v>100</v>
      </c>
      <c r="AW2512"/>
      <c r="AX2512"/>
      <c r="AY2512"/>
      <c r="AZ2512"/>
      <c r="BA2512"/>
      <c r="BB2512"/>
      <c r="BC2512"/>
      <c r="BD2512" s="6" t="s">
        <v>8122</v>
      </c>
      <c r="BE2512" s="7" t="s">
        <v>102</v>
      </c>
      <c r="BG2512" s="7" t="s">
        <v>103</v>
      </c>
      <c r="BH2512" s="7">
        <v>2018</v>
      </c>
      <c r="BI2512" s="7" t="s">
        <v>104</v>
      </c>
      <c r="BJ2512" s="7" t="s">
        <v>105</v>
      </c>
      <c r="BK2512" s="7" t="s">
        <v>105</v>
      </c>
      <c r="BL2512" s="7" t="s">
        <v>103</v>
      </c>
      <c r="BN2512"/>
      <c r="BO2512"/>
      <c r="BP2512"/>
      <c r="BQ2512"/>
      <c r="BR2512"/>
      <c r="BS2512"/>
      <c r="BT2512"/>
      <c r="BU2512"/>
      <c r="BV2512"/>
      <c r="BW2512"/>
      <c r="BX2512"/>
      <c r="BY2512" s="8">
        <v>86286</v>
      </c>
      <c r="BZ2512" s="9" t="s">
        <v>106</v>
      </c>
    </row>
    <row r="2513" spans="1:78" s="7" customFormat="1" hidden="1" x14ac:dyDescent="0.25">
      <c r="A2513" s="7" t="str">
        <f t="shared" si="39"/>
        <v>ACQU*</v>
      </c>
      <c r="B2513" s="6" t="s">
        <v>8123</v>
      </c>
      <c r="C2513" s="6" t="s">
        <v>8124</v>
      </c>
      <c r="D2513" s="6" t="s">
        <v>8125</v>
      </c>
      <c r="E2513" s="6" t="s">
        <v>8126</v>
      </c>
      <c r="F2513"/>
      <c r="G2513"/>
      <c r="H2513" s="6" t="s">
        <v>80</v>
      </c>
      <c r="I2513"/>
      <c r="J2513" s="6" t="s">
        <v>81</v>
      </c>
      <c r="K2513" s="6" t="s">
        <v>82</v>
      </c>
      <c r="L2513" s="6" t="s">
        <v>156</v>
      </c>
      <c r="M2513" s="6" t="s">
        <v>84</v>
      </c>
      <c r="N2513" s="6" t="s">
        <v>85</v>
      </c>
      <c r="O2513" s="6" t="s">
        <v>157</v>
      </c>
      <c r="P2513" s="6" t="s">
        <v>108</v>
      </c>
      <c r="Q2513" s="6" t="s">
        <v>109</v>
      </c>
      <c r="R2513" s="6" t="s">
        <v>110</v>
      </c>
      <c r="S2513" s="6" t="s">
        <v>109</v>
      </c>
      <c r="T2513" s="6" t="s">
        <v>110</v>
      </c>
      <c r="U2513" s="6" t="s">
        <v>91</v>
      </c>
      <c r="V2513" s="6" t="s">
        <v>91</v>
      </c>
      <c r="W2513" s="6" t="s">
        <v>80</v>
      </c>
      <c r="X2513" s="6" t="s">
        <v>80</v>
      </c>
      <c r="Y2513" s="6" t="s">
        <v>92</v>
      </c>
      <c r="Z2513" s="6" t="s">
        <v>80</v>
      </c>
      <c r="AA2513" s="6" t="s">
        <v>93</v>
      </c>
      <c r="AB2513"/>
      <c r="AC2513"/>
      <c r="AD2513"/>
      <c r="AE2513" t="str">
        <f>VLOOKUP(E2513,'Synthèse ventes'!$A$5:$C$2461,3,0)</f>
        <v>Rond Ø180 SMX Beta Pamiers</v>
      </c>
      <c r="AF2513" t="str">
        <f>VLOOKUP(E2513,'Synthèse ventes'!$A$5:$C$2461,2,0)</f>
        <v>AD PAMIERS</v>
      </c>
      <c r="AG2513"/>
      <c r="AH2513"/>
      <c r="AI2513"/>
      <c r="AJ2513"/>
      <c r="AK2513" s="6" t="s">
        <v>80</v>
      </c>
      <c r="AL2513" s="6" t="s">
        <v>8127</v>
      </c>
      <c r="AM2513" s="6" t="s">
        <v>95</v>
      </c>
      <c r="AN2513" s="6" t="s">
        <v>612</v>
      </c>
      <c r="AO2513" s="6" t="s">
        <v>443</v>
      </c>
      <c r="AP2513" s="6" t="s">
        <v>80</v>
      </c>
      <c r="AQ2513" s="6" t="s">
        <v>80</v>
      </c>
      <c r="AR2513" s="6" t="s">
        <v>8121</v>
      </c>
      <c r="AS2513" s="6" t="s">
        <v>628</v>
      </c>
      <c r="AT2513"/>
      <c r="AU2513" s="6" t="s">
        <v>80</v>
      </c>
      <c r="AV2513" s="6" t="s">
        <v>100</v>
      </c>
      <c r="AW2513"/>
      <c r="AX2513"/>
      <c r="AY2513"/>
      <c r="AZ2513"/>
      <c r="BA2513"/>
      <c r="BB2513"/>
      <c r="BC2513"/>
      <c r="BD2513" s="6" t="s">
        <v>8122</v>
      </c>
      <c r="BE2513" s="7" t="s">
        <v>102</v>
      </c>
      <c r="BG2513" s="7" t="s">
        <v>103</v>
      </c>
      <c r="BH2513" s="7">
        <v>2018</v>
      </c>
      <c r="BI2513" s="7" t="s">
        <v>104</v>
      </c>
      <c r="BJ2513" s="7" t="s">
        <v>105</v>
      </c>
      <c r="BK2513" s="7" t="s">
        <v>105</v>
      </c>
      <c r="BL2513" s="7" t="s">
        <v>103</v>
      </c>
      <c r="BN2513"/>
      <c r="BO2513"/>
      <c r="BP2513"/>
      <c r="BQ2513"/>
      <c r="BR2513"/>
      <c r="BS2513"/>
      <c r="BT2513"/>
      <c r="BU2513"/>
      <c r="BV2513"/>
      <c r="BW2513"/>
      <c r="BX2513"/>
      <c r="BY2513" s="8">
        <v>119193</v>
      </c>
      <c r="BZ2513" s="9" t="s">
        <v>106</v>
      </c>
    </row>
    <row r="2514" spans="1:78" s="7" customFormat="1" hidden="1" x14ac:dyDescent="0.25">
      <c r="A2514" s="7" t="str">
        <f t="shared" si="39"/>
        <v>ACQU*</v>
      </c>
      <c r="B2514" s="6" t="s">
        <v>8128</v>
      </c>
      <c r="C2514" s="6" t="s">
        <v>8129</v>
      </c>
      <c r="D2514" s="6" t="s">
        <v>8125</v>
      </c>
      <c r="E2514" s="6" t="s">
        <v>8126</v>
      </c>
      <c r="F2514"/>
      <c r="G2514"/>
      <c r="H2514" s="6" t="s">
        <v>80</v>
      </c>
      <c r="I2514"/>
      <c r="J2514" s="6" t="s">
        <v>81</v>
      </c>
      <c r="K2514" s="6" t="s">
        <v>82</v>
      </c>
      <c r="L2514" s="6" t="s">
        <v>156</v>
      </c>
      <c r="M2514" s="6" t="s">
        <v>84</v>
      </c>
      <c r="N2514" s="6" t="s">
        <v>85</v>
      </c>
      <c r="O2514" s="6" t="s">
        <v>157</v>
      </c>
      <c r="P2514" s="6" t="s">
        <v>108</v>
      </c>
      <c r="Q2514" s="6" t="s">
        <v>109</v>
      </c>
      <c r="R2514" s="6" t="s">
        <v>110</v>
      </c>
      <c r="S2514" s="6" t="s">
        <v>109</v>
      </c>
      <c r="T2514" s="6" t="s">
        <v>110</v>
      </c>
      <c r="U2514" s="6" t="s">
        <v>91</v>
      </c>
      <c r="V2514" s="6" t="s">
        <v>91</v>
      </c>
      <c r="W2514" s="6" t="s">
        <v>80</v>
      </c>
      <c r="X2514" s="6" t="s">
        <v>80</v>
      </c>
      <c r="Y2514" s="6" t="s">
        <v>92</v>
      </c>
      <c r="Z2514" s="6" t="s">
        <v>80</v>
      </c>
      <c r="AA2514" s="6" t="s">
        <v>93</v>
      </c>
      <c r="AB2514"/>
      <c r="AC2514"/>
      <c r="AD2514"/>
      <c r="AE2514" t="str">
        <f>VLOOKUP(E2514,'Synthèse ventes'!$A$5:$C$2461,3,0)</f>
        <v>Rond Ø180 SMX Beta Pamiers</v>
      </c>
      <c r="AF2514" t="str">
        <f>VLOOKUP(E2514,'Synthèse ventes'!$A$5:$C$2461,2,0)</f>
        <v>AD PAMIERS</v>
      </c>
      <c r="AG2514"/>
      <c r="AH2514"/>
      <c r="AI2514"/>
      <c r="AJ2514"/>
      <c r="AK2514" s="6" t="s">
        <v>80</v>
      </c>
      <c r="AL2514" s="6" t="s">
        <v>8127</v>
      </c>
      <c r="AM2514" s="6" t="s">
        <v>95</v>
      </c>
      <c r="AN2514" s="6" t="s">
        <v>612</v>
      </c>
      <c r="AO2514" s="6" t="s">
        <v>439</v>
      </c>
      <c r="AP2514" s="6" t="s">
        <v>80</v>
      </c>
      <c r="AQ2514" s="6" t="s">
        <v>80</v>
      </c>
      <c r="AR2514" s="6" t="s">
        <v>8121</v>
      </c>
      <c r="AS2514" s="6" t="s">
        <v>628</v>
      </c>
      <c r="AT2514"/>
      <c r="AU2514" s="6" t="s">
        <v>80</v>
      </c>
      <c r="AV2514" s="6" t="s">
        <v>100</v>
      </c>
      <c r="AW2514"/>
      <c r="AX2514"/>
      <c r="AY2514"/>
      <c r="AZ2514"/>
      <c r="BA2514"/>
      <c r="BB2514"/>
      <c r="BC2514"/>
      <c r="BD2514" s="6" t="s">
        <v>8122</v>
      </c>
      <c r="BE2514" s="7" t="s">
        <v>102</v>
      </c>
      <c r="BG2514" s="7" t="s">
        <v>103</v>
      </c>
      <c r="BH2514" s="7">
        <v>2018</v>
      </c>
      <c r="BI2514" s="7" t="s">
        <v>104</v>
      </c>
      <c r="BJ2514" s="7" t="s">
        <v>105</v>
      </c>
      <c r="BK2514" s="7" t="s">
        <v>105</v>
      </c>
      <c r="BL2514" s="7" t="s">
        <v>103</v>
      </c>
      <c r="BN2514"/>
      <c r="BO2514"/>
      <c r="BP2514"/>
      <c r="BQ2514"/>
      <c r="BR2514"/>
      <c r="BS2514"/>
      <c r="BT2514"/>
      <c r="BU2514"/>
      <c r="BV2514"/>
      <c r="BW2514"/>
      <c r="BX2514"/>
      <c r="BY2514" s="8">
        <v>16182</v>
      </c>
      <c r="BZ2514" s="9" t="s">
        <v>106</v>
      </c>
    </row>
    <row r="2515" spans="1:78" s="7" customFormat="1" hidden="1" x14ac:dyDescent="0.25">
      <c r="A2515" s="7" t="str">
        <f t="shared" si="39"/>
        <v>ADRS*</v>
      </c>
      <c r="B2515" s="6" t="s">
        <v>8130</v>
      </c>
      <c r="C2515" s="6" t="s">
        <v>8131</v>
      </c>
      <c r="D2515" s="6" t="s">
        <v>8101</v>
      </c>
      <c r="E2515" s="6" t="s">
        <v>8102</v>
      </c>
      <c r="F2515"/>
      <c r="G2515"/>
      <c r="H2515" s="6" t="s">
        <v>80</v>
      </c>
      <c r="I2515"/>
      <c r="J2515" s="6" t="s">
        <v>81</v>
      </c>
      <c r="K2515" s="6" t="s">
        <v>82</v>
      </c>
      <c r="L2515" s="6" t="s">
        <v>2518</v>
      </c>
      <c r="M2515" s="6" t="s">
        <v>84</v>
      </c>
      <c r="N2515" s="6" t="s">
        <v>85</v>
      </c>
      <c r="O2515" s="6" t="s">
        <v>157</v>
      </c>
      <c r="P2515" s="6" t="s">
        <v>2519</v>
      </c>
      <c r="Q2515" s="6" t="s">
        <v>8132</v>
      </c>
      <c r="R2515" s="6" t="s">
        <v>8132</v>
      </c>
      <c r="S2515"/>
      <c r="T2515"/>
      <c r="U2515" s="6" t="s">
        <v>1081</v>
      </c>
      <c r="V2515" s="6" t="s">
        <v>8133</v>
      </c>
      <c r="W2515" s="6" t="s">
        <v>80</v>
      </c>
      <c r="X2515" s="6" t="s">
        <v>80</v>
      </c>
      <c r="Y2515" s="6" t="s">
        <v>92</v>
      </c>
      <c r="Z2515" s="6" t="s">
        <v>80</v>
      </c>
      <c r="AA2515" s="6" t="s">
        <v>80</v>
      </c>
      <c r="AB2515"/>
      <c r="AC2515"/>
      <c r="AD2515"/>
      <c r="AE2515" t="str">
        <f>VLOOKUP(E2515,'Synthèse ventes'!$A$5:$C$2461,3,0)</f>
        <v>Rond Ø150 Otto Fuchs Beta</v>
      </c>
      <c r="AF2515" t="str">
        <f>VLOOKUP(E2515,'Synthèse ventes'!$A$5:$C$2461,2,0)</f>
        <v>OTTO F.</v>
      </c>
      <c r="AG2515"/>
      <c r="AH2515"/>
      <c r="AI2515"/>
      <c r="AJ2515"/>
      <c r="AK2515" s="6" t="s">
        <v>80</v>
      </c>
      <c r="AL2515" s="6" t="s">
        <v>8103</v>
      </c>
      <c r="AM2515" s="6" t="s">
        <v>95</v>
      </c>
      <c r="AN2515" s="6" t="s">
        <v>2181</v>
      </c>
      <c r="AO2515" s="6" t="s">
        <v>7806</v>
      </c>
      <c r="AP2515" s="6" t="s">
        <v>80</v>
      </c>
      <c r="AQ2515" s="6" t="s">
        <v>80</v>
      </c>
      <c r="AR2515" s="6" t="s">
        <v>7651</v>
      </c>
      <c r="AS2515" s="6" t="s">
        <v>213</v>
      </c>
      <c r="AT2515"/>
      <c r="AU2515" s="6" t="s">
        <v>80</v>
      </c>
      <c r="AV2515" s="6" t="s">
        <v>100</v>
      </c>
      <c r="AW2515"/>
      <c r="AX2515"/>
      <c r="AY2515"/>
      <c r="AZ2515"/>
      <c r="BA2515"/>
      <c r="BB2515"/>
      <c r="BC2515"/>
      <c r="BD2515" s="6" t="s">
        <v>8134</v>
      </c>
      <c r="BE2515" s="7" t="s">
        <v>102</v>
      </c>
      <c r="BG2515" s="7" t="s">
        <v>103</v>
      </c>
      <c r="BH2515" s="7">
        <v>2018</v>
      </c>
      <c r="BI2515" s="7" t="s">
        <v>104</v>
      </c>
      <c r="BJ2515" s="7" t="s">
        <v>105</v>
      </c>
      <c r="BK2515" s="7" t="s">
        <v>105</v>
      </c>
      <c r="BL2515" s="7" t="s">
        <v>103</v>
      </c>
      <c r="BN2515"/>
      <c r="BO2515"/>
      <c r="BP2515"/>
      <c r="BQ2515"/>
      <c r="BR2515"/>
      <c r="BS2515"/>
      <c r="BT2515"/>
      <c r="BU2515"/>
      <c r="BV2515"/>
      <c r="BW2515"/>
      <c r="BX2515"/>
      <c r="BY2515" s="8">
        <v>109644</v>
      </c>
      <c r="BZ2515" s="9" t="s">
        <v>106</v>
      </c>
    </row>
    <row r="2516" spans="1:78" s="7" customFormat="1" hidden="1" x14ac:dyDescent="0.25">
      <c r="A2516" s="7" t="str">
        <f t="shared" si="39"/>
        <v>ADUK*</v>
      </c>
      <c r="B2516" s="6" t="s">
        <v>8135</v>
      </c>
      <c r="C2516" s="6" t="s">
        <v>8136</v>
      </c>
      <c r="D2516" s="6" t="s">
        <v>8137</v>
      </c>
      <c r="E2516" s="6" t="s">
        <v>8138</v>
      </c>
      <c r="F2516"/>
      <c r="G2516"/>
      <c r="H2516" s="6" t="s">
        <v>80</v>
      </c>
      <c r="I2516"/>
      <c r="J2516" s="6" t="s">
        <v>81</v>
      </c>
      <c r="K2516" s="6" t="s">
        <v>82</v>
      </c>
      <c r="L2516" s="6" t="s">
        <v>5005</v>
      </c>
      <c r="M2516" s="6" t="s">
        <v>84</v>
      </c>
      <c r="N2516" s="6" t="s">
        <v>85</v>
      </c>
      <c r="O2516" s="6" t="s">
        <v>86</v>
      </c>
      <c r="P2516" s="6" t="s">
        <v>87</v>
      </c>
      <c r="Q2516" s="6" t="s">
        <v>4566</v>
      </c>
      <c r="R2516" s="6" t="s">
        <v>4566</v>
      </c>
      <c r="S2516" s="6" t="s">
        <v>4566</v>
      </c>
      <c r="T2516" s="6" t="s">
        <v>96</v>
      </c>
      <c r="U2516" s="6" t="s">
        <v>90</v>
      </c>
      <c r="V2516" s="6" t="s">
        <v>91</v>
      </c>
      <c r="W2516" s="6" t="s">
        <v>80</v>
      </c>
      <c r="X2516" s="6" t="s">
        <v>80</v>
      </c>
      <c r="Y2516" s="6" t="s">
        <v>92</v>
      </c>
      <c r="Z2516" s="6" t="s">
        <v>80</v>
      </c>
      <c r="AA2516" s="6" t="s">
        <v>93</v>
      </c>
      <c r="AB2516"/>
      <c r="AC2516"/>
      <c r="AD2516"/>
      <c r="AE2516" t="str">
        <f>VLOOKUP(E2516,'Synthèse ventes'!$A$5:$C$2461,3,0)</f>
        <v>Rond Ø250 ARCONIC  x 120 Kg</v>
      </c>
      <c r="AF2516" t="str">
        <f>VLOOKUP(E2516,'Synthèse ventes'!$A$5:$C$2461,2,0)</f>
        <v>ARCONIC L</v>
      </c>
      <c r="AG2516"/>
      <c r="AH2516"/>
      <c r="AI2516"/>
      <c r="AJ2516"/>
      <c r="AK2516" s="6" t="s">
        <v>80</v>
      </c>
      <c r="AL2516" s="6" t="s">
        <v>8139</v>
      </c>
      <c r="AM2516" s="6" t="s">
        <v>95</v>
      </c>
      <c r="AN2516" s="6" t="s">
        <v>145</v>
      </c>
      <c r="AO2516" s="6" t="s">
        <v>97</v>
      </c>
      <c r="AP2516" s="6" t="s">
        <v>80</v>
      </c>
      <c r="AQ2516" s="6" t="s">
        <v>80</v>
      </c>
      <c r="AR2516" s="6" t="s">
        <v>7519</v>
      </c>
      <c r="AS2516" s="6" t="s">
        <v>169</v>
      </c>
      <c r="AT2516"/>
      <c r="AU2516" s="6" t="s">
        <v>80</v>
      </c>
      <c r="AV2516" s="6" t="s">
        <v>100</v>
      </c>
      <c r="AW2516"/>
      <c r="AX2516"/>
      <c r="AY2516"/>
      <c r="AZ2516"/>
      <c r="BA2516"/>
      <c r="BB2516"/>
      <c r="BC2516"/>
      <c r="BD2516" s="6" t="s">
        <v>8134</v>
      </c>
      <c r="BE2516" s="7" t="s">
        <v>102</v>
      </c>
      <c r="BG2516" s="7" t="s">
        <v>103</v>
      </c>
      <c r="BH2516" s="7">
        <v>2018</v>
      </c>
      <c r="BI2516" s="7" t="s">
        <v>104</v>
      </c>
      <c r="BJ2516" s="7" t="s">
        <v>105</v>
      </c>
      <c r="BK2516" s="7" t="s">
        <v>105</v>
      </c>
      <c r="BL2516" s="7" t="s">
        <v>103</v>
      </c>
      <c r="BN2516"/>
      <c r="BO2516"/>
      <c r="BP2516"/>
      <c r="BQ2516"/>
      <c r="BR2516"/>
      <c r="BS2516"/>
      <c r="BT2516"/>
      <c r="BU2516"/>
      <c r="BV2516"/>
      <c r="BW2516"/>
      <c r="BX2516"/>
      <c r="BY2516" s="8">
        <v>23143</v>
      </c>
      <c r="BZ2516" s="9" t="s">
        <v>106</v>
      </c>
    </row>
    <row r="2517" spans="1:78" s="7" customFormat="1" hidden="1" x14ac:dyDescent="0.25">
      <c r="A2517" s="7" t="str">
        <f t="shared" si="39"/>
        <v>ADUK*</v>
      </c>
      <c r="B2517" s="6" t="s">
        <v>8140</v>
      </c>
      <c r="C2517" s="6" t="s">
        <v>8136</v>
      </c>
      <c r="D2517" s="6" t="s">
        <v>8137</v>
      </c>
      <c r="E2517" s="6" t="s">
        <v>8138</v>
      </c>
      <c r="F2517"/>
      <c r="G2517"/>
      <c r="H2517" s="6" t="s">
        <v>80</v>
      </c>
      <c r="I2517"/>
      <c r="J2517" s="6" t="s">
        <v>81</v>
      </c>
      <c r="K2517" s="6" t="s">
        <v>82</v>
      </c>
      <c r="L2517" s="6" t="s">
        <v>5005</v>
      </c>
      <c r="M2517" s="6" t="s">
        <v>84</v>
      </c>
      <c r="N2517" s="6" t="s">
        <v>85</v>
      </c>
      <c r="O2517" s="6" t="s">
        <v>86</v>
      </c>
      <c r="P2517" s="6" t="s">
        <v>108</v>
      </c>
      <c r="Q2517" s="6" t="s">
        <v>109</v>
      </c>
      <c r="R2517" s="6" t="s">
        <v>109</v>
      </c>
      <c r="S2517" s="6" t="s">
        <v>109</v>
      </c>
      <c r="T2517" s="6" t="s">
        <v>110</v>
      </c>
      <c r="U2517" s="6" t="s">
        <v>91</v>
      </c>
      <c r="V2517" s="6" t="s">
        <v>91</v>
      </c>
      <c r="W2517" s="6" t="s">
        <v>80</v>
      </c>
      <c r="X2517" s="6" t="s">
        <v>80</v>
      </c>
      <c r="Y2517" s="6" t="s">
        <v>92</v>
      </c>
      <c r="Z2517" s="6" t="s">
        <v>80</v>
      </c>
      <c r="AA2517" s="6" t="s">
        <v>93</v>
      </c>
      <c r="AB2517"/>
      <c r="AC2517"/>
      <c r="AD2517"/>
      <c r="AE2517" t="str">
        <f>VLOOKUP(E2517,'Synthèse ventes'!$A$5:$C$2461,3,0)</f>
        <v>Rond Ø250 ARCONIC  x 120 Kg</v>
      </c>
      <c r="AF2517" t="str">
        <f>VLOOKUP(E2517,'Synthèse ventes'!$A$5:$C$2461,2,0)</f>
        <v>ARCONIC L</v>
      </c>
      <c r="AG2517"/>
      <c r="AH2517"/>
      <c r="AI2517"/>
      <c r="AJ2517"/>
      <c r="AK2517" s="6" t="s">
        <v>80</v>
      </c>
      <c r="AL2517" s="6" t="s">
        <v>8139</v>
      </c>
      <c r="AM2517" s="6" t="s">
        <v>95</v>
      </c>
      <c r="AN2517" s="6" t="s">
        <v>145</v>
      </c>
      <c r="AO2517" s="6" t="s">
        <v>97</v>
      </c>
      <c r="AP2517" s="6" t="s">
        <v>80</v>
      </c>
      <c r="AQ2517" s="6" t="s">
        <v>80</v>
      </c>
      <c r="AR2517" s="6" t="s">
        <v>7519</v>
      </c>
      <c r="AS2517" s="6" t="s">
        <v>169</v>
      </c>
      <c r="AT2517"/>
      <c r="AU2517" s="6" t="s">
        <v>80</v>
      </c>
      <c r="AV2517" s="6" t="s">
        <v>100</v>
      </c>
      <c r="AW2517"/>
      <c r="AX2517"/>
      <c r="AY2517"/>
      <c r="AZ2517"/>
      <c r="BA2517"/>
      <c r="BB2517"/>
      <c r="BC2517"/>
      <c r="BD2517" s="6" t="s">
        <v>8134</v>
      </c>
      <c r="BE2517" s="7" t="s">
        <v>102</v>
      </c>
      <c r="BG2517" s="7" t="s">
        <v>103</v>
      </c>
      <c r="BH2517" s="7">
        <v>2018</v>
      </c>
      <c r="BI2517" s="7" t="s">
        <v>104</v>
      </c>
      <c r="BJ2517" s="7" t="s">
        <v>105</v>
      </c>
      <c r="BK2517" s="7" t="s">
        <v>105</v>
      </c>
      <c r="BL2517" s="7" t="s">
        <v>103</v>
      </c>
      <c r="BN2517"/>
      <c r="BO2517"/>
      <c r="BP2517"/>
      <c r="BQ2517"/>
      <c r="BR2517"/>
      <c r="BS2517"/>
      <c r="BT2517"/>
      <c r="BU2517"/>
      <c r="BV2517"/>
      <c r="BW2517"/>
      <c r="BX2517"/>
      <c r="BY2517" s="8">
        <v>73244</v>
      </c>
      <c r="BZ2517" s="9" t="s">
        <v>106</v>
      </c>
    </row>
    <row r="2518" spans="1:78" s="7" customFormat="1" hidden="1" x14ac:dyDescent="0.25">
      <c r="A2518" s="7" t="str">
        <f t="shared" si="39"/>
        <v>ADSJ*</v>
      </c>
      <c r="B2518" s="6" t="s">
        <v>8141</v>
      </c>
      <c r="C2518" s="6" t="s">
        <v>8142</v>
      </c>
      <c r="D2518" s="6" t="s">
        <v>8143</v>
      </c>
      <c r="E2518" s="6" t="s">
        <v>8144</v>
      </c>
      <c r="F2518"/>
      <c r="G2518"/>
      <c r="H2518" s="6" t="s">
        <v>80</v>
      </c>
      <c r="I2518"/>
      <c r="J2518" s="6" t="s">
        <v>81</v>
      </c>
      <c r="K2518" s="6" t="s">
        <v>82</v>
      </c>
      <c r="L2518" s="6" t="s">
        <v>156</v>
      </c>
      <c r="M2518" s="6" t="s">
        <v>84</v>
      </c>
      <c r="N2518" s="6" t="s">
        <v>85</v>
      </c>
      <c r="O2518" s="6" t="s">
        <v>157</v>
      </c>
      <c r="P2518" s="6" t="s">
        <v>108</v>
      </c>
      <c r="Q2518" s="6" t="s">
        <v>109</v>
      </c>
      <c r="R2518" s="6" t="s">
        <v>110</v>
      </c>
      <c r="S2518" s="6" t="s">
        <v>109</v>
      </c>
      <c r="T2518" s="6" t="s">
        <v>110</v>
      </c>
      <c r="U2518" s="6" t="s">
        <v>91</v>
      </c>
      <c r="V2518" s="6" t="s">
        <v>91</v>
      </c>
      <c r="W2518" s="6" t="s">
        <v>80</v>
      </c>
      <c r="X2518" s="6" t="s">
        <v>80</v>
      </c>
      <c r="Y2518" s="6" t="s">
        <v>92</v>
      </c>
      <c r="Z2518" s="6" t="s">
        <v>80</v>
      </c>
      <c r="AA2518" s="6" t="s">
        <v>93</v>
      </c>
      <c r="AB2518"/>
      <c r="AC2518"/>
      <c r="AD2518"/>
      <c r="AE2518" t="str">
        <f>VLOOKUP(E2518,'Synthèse ventes'!$A$5:$C$2461,3,0)</f>
        <v>Rond Ø203 ARCONIC BETA - 168,74 Kg</v>
      </c>
      <c r="AF2518" t="str">
        <f>VLOOKUP(E2518,'Synthèse ventes'!$A$5:$C$2461,2,0)</f>
        <v>ARCONIC L</v>
      </c>
      <c r="AG2518"/>
      <c r="AH2518"/>
      <c r="AI2518"/>
      <c r="AJ2518"/>
      <c r="AK2518" s="6" t="s">
        <v>80</v>
      </c>
      <c r="AL2518" s="6" t="s">
        <v>8145</v>
      </c>
      <c r="AM2518" s="6" t="s">
        <v>95</v>
      </c>
      <c r="AN2518" s="6" t="s">
        <v>145</v>
      </c>
      <c r="AO2518" s="6" t="s">
        <v>400</v>
      </c>
      <c r="AP2518" s="6" t="s">
        <v>80</v>
      </c>
      <c r="AQ2518" s="6" t="s">
        <v>80</v>
      </c>
      <c r="AR2518" s="6" t="s">
        <v>7744</v>
      </c>
      <c r="AS2518" s="6" t="s">
        <v>573</v>
      </c>
      <c r="AT2518"/>
      <c r="AU2518" s="6" t="s">
        <v>80</v>
      </c>
      <c r="AV2518" s="6" t="s">
        <v>100</v>
      </c>
      <c r="AW2518"/>
      <c r="AX2518"/>
      <c r="AY2518"/>
      <c r="AZ2518"/>
      <c r="BA2518"/>
      <c r="BB2518"/>
      <c r="BC2518"/>
      <c r="BD2518" s="6" t="s">
        <v>8146</v>
      </c>
      <c r="BE2518" s="7" t="s">
        <v>102</v>
      </c>
      <c r="BG2518" s="7" t="s">
        <v>103</v>
      </c>
      <c r="BH2518" s="7">
        <v>2018</v>
      </c>
      <c r="BI2518" s="7" t="s">
        <v>104</v>
      </c>
      <c r="BJ2518" s="7" t="s">
        <v>105</v>
      </c>
      <c r="BK2518" s="7" t="s">
        <v>105</v>
      </c>
      <c r="BL2518" s="7" t="s">
        <v>103</v>
      </c>
      <c r="BN2518"/>
      <c r="BO2518"/>
      <c r="BP2518"/>
      <c r="BQ2518"/>
      <c r="BR2518"/>
      <c r="BS2518"/>
      <c r="BT2518"/>
      <c r="BU2518"/>
      <c r="BV2518"/>
      <c r="BW2518"/>
      <c r="BX2518"/>
      <c r="BY2518" s="8">
        <v>41772</v>
      </c>
      <c r="BZ2518" s="9" t="s">
        <v>106</v>
      </c>
    </row>
    <row r="2519" spans="1:78" s="7" customFormat="1" hidden="1" x14ac:dyDescent="0.25">
      <c r="A2519" s="7" t="str">
        <f t="shared" si="39"/>
        <v>ADSJ*</v>
      </c>
      <c r="B2519" s="6" t="s">
        <v>8147</v>
      </c>
      <c r="C2519" s="6" t="s">
        <v>8148</v>
      </c>
      <c r="D2519" s="6" t="s">
        <v>8143</v>
      </c>
      <c r="E2519" s="6" t="s">
        <v>8144</v>
      </c>
      <c r="F2519"/>
      <c r="G2519"/>
      <c r="H2519" s="6" t="s">
        <v>80</v>
      </c>
      <c r="I2519"/>
      <c r="J2519" s="6" t="s">
        <v>81</v>
      </c>
      <c r="K2519" s="6" t="s">
        <v>82</v>
      </c>
      <c r="L2519" s="6" t="s">
        <v>156</v>
      </c>
      <c r="M2519" s="6" t="s">
        <v>84</v>
      </c>
      <c r="N2519" s="6" t="s">
        <v>85</v>
      </c>
      <c r="O2519" s="6" t="s">
        <v>157</v>
      </c>
      <c r="P2519" s="6" t="s">
        <v>108</v>
      </c>
      <c r="Q2519" s="6" t="s">
        <v>109</v>
      </c>
      <c r="R2519" s="6" t="s">
        <v>110</v>
      </c>
      <c r="S2519" s="6" t="s">
        <v>109</v>
      </c>
      <c r="T2519" s="6" t="s">
        <v>110</v>
      </c>
      <c r="U2519" s="6" t="s">
        <v>91</v>
      </c>
      <c r="V2519" s="6" t="s">
        <v>91</v>
      </c>
      <c r="W2519" s="6" t="s">
        <v>80</v>
      </c>
      <c r="X2519" s="6" t="s">
        <v>80</v>
      </c>
      <c r="Y2519" s="6" t="s">
        <v>92</v>
      </c>
      <c r="Z2519" s="6" t="s">
        <v>80</v>
      </c>
      <c r="AA2519" s="6" t="s">
        <v>93</v>
      </c>
      <c r="AB2519"/>
      <c r="AC2519"/>
      <c r="AD2519"/>
      <c r="AE2519" t="str">
        <f>VLOOKUP(E2519,'Synthèse ventes'!$A$5:$C$2461,3,0)</f>
        <v>Rond Ø203 ARCONIC BETA - 168,74 Kg</v>
      </c>
      <c r="AF2519" t="str">
        <f>VLOOKUP(E2519,'Synthèse ventes'!$A$5:$C$2461,2,0)</f>
        <v>ARCONIC L</v>
      </c>
      <c r="AG2519"/>
      <c r="AH2519"/>
      <c r="AI2519"/>
      <c r="AJ2519"/>
      <c r="AK2519" s="6" t="s">
        <v>80</v>
      </c>
      <c r="AL2519" s="6" t="s">
        <v>8145</v>
      </c>
      <c r="AM2519" s="6" t="s">
        <v>95</v>
      </c>
      <c r="AN2519" s="6" t="s">
        <v>96</v>
      </c>
      <c r="AO2519" s="6" t="s">
        <v>394</v>
      </c>
      <c r="AP2519" s="6" t="s">
        <v>80</v>
      </c>
      <c r="AQ2519" s="6" t="s">
        <v>80</v>
      </c>
      <c r="AR2519" s="6" t="s">
        <v>7744</v>
      </c>
      <c r="AS2519" s="6" t="s">
        <v>573</v>
      </c>
      <c r="AT2519"/>
      <c r="AU2519" s="6" t="s">
        <v>80</v>
      </c>
      <c r="AV2519" s="6" t="s">
        <v>100</v>
      </c>
      <c r="AW2519"/>
      <c r="AX2519"/>
      <c r="AY2519"/>
      <c r="AZ2519"/>
      <c r="BA2519"/>
      <c r="BB2519"/>
      <c r="BC2519"/>
      <c r="BD2519" s="6" t="s">
        <v>8146</v>
      </c>
      <c r="BE2519" s="7" t="s">
        <v>102</v>
      </c>
      <c r="BG2519" s="7" t="s">
        <v>103</v>
      </c>
      <c r="BH2519" s="7">
        <v>2018</v>
      </c>
      <c r="BI2519" s="7" t="s">
        <v>104</v>
      </c>
      <c r="BJ2519" s="7" t="s">
        <v>105</v>
      </c>
      <c r="BK2519" s="7" t="s">
        <v>105</v>
      </c>
      <c r="BL2519" s="7" t="s">
        <v>103</v>
      </c>
      <c r="BN2519"/>
      <c r="BO2519"/>
      <c r="BP2519"/>
      <c r="BQ2519"/>
      <c r="BR2519"/>
      <c r="BS2519"/>
      <c r="BT2519"/>
      <c r="BU2519"/>
      <c r="BV2519"/>
      <c r="BW2519"/>
      <c r="BX2519"/>
      <c r="BY2519" s="8">
        <v>113598</v>
      </c>
      <c r="BZ2519" s="9" t="s">
        <v>106</v>
      </c>
    </row>
    <row r="2520" spans="1:78" s="7" customFormat="1" hidden="1" x14ac:dyDescent="0.25">
      <c r="A2520" s="7" t="str">
        <f t="shared" si="39"/>
        <v>ADSJ*</v>
      </c>
      <c r="B2520" s="6" t="s">
        <v>8149</v>
      </c>
      <c r="C2520" s="6" t="s">
        <v>8150</v>
      </c>
      <c r="D2520" s="6" t="s">
        <v>8143</v>
      </c>
      <c r="E2520" s="6" t="s">
        <v>8144</v>
      </c>
      <c r="F2520"/>
      <c r="G2520"/>
      <c r="H2520" s="6" t="s">
        <v>80</v>
      </c>
      <c r="I2520"/>
      <c r="J2520" s="6" t="s">
        <v>81</v>
      </c>
      <c r="K2520" s="6" t="s">
        <v>82</v>
      </c>
      <c r="L2520" s="6" t="s">
        <v>156</v>
      </c>
      <c r="M2520" s="6" t="s">
        <v>84</v>
      </c>
      <c r="N2520" s="6" t="s">
        <v>85</v>
      </c>
      <c r="O2520" s="6" t="s">
        <v>157</v>
      </c>
      <c r="P2520" s="6" t="s">
        <v>108</v>
      </c>
      <c r="Q2520" s="6" t="s">
        <v>109</v>
      </c>
      <c r="R2520" s="6" t="s">
        <v>110</v>
      </c>
      <c r="S2520" s="6" t="s">
        <v>109</v>
      </c>
      <c r="T2520" s="6" t="s">
        <v>110</v>
      </c>
      <c r="U2520" s="6" t="s">
        <v>91</v>
      </c>
      <c r="V2520" s="6" t="s">
        <v>91</v>
      </c>
      <c r="W2520" s="6" t="s">
        <v>80</v>
      </c>
      <c r="X2520" s="6" t="s">
        <v>80</v>
      </c>
      <c r="Y2520" s="6" t="s">
        <v>92</v>
      </c>
      <c r="Z2520" s="6" t="s">
        <v>80</v>
      </c>
      <c r="AA2520" s="6" t="s">
        <v>93</v>
      </c>
      <c r="AB2520"/>
      <c r="AC2520"/>
      <c r="AD2520"/>
      <c r="AE2520" t="str">
        <f>VLOOKUP(E2520,'Synthèse ventes'!$A$5:$C$2461,3,0)</f>
        <v>Rond Ø203 ARCONIC BETA - 168,74 Kg</v>
      </c>
      <c r="AF2520" t="str">
        <f>VLOOKUP(E2520,'Synthèse ventes'!$A$5:$C$2461,2,0)</f>
        <v>ARCONIC L</v>
      </c>
      <c r="AG2520"/>
      <c r="AH2520"/>
      <c r="AI2520"/>
      <c r="AJ2520"/>
      <c r="AK2520" s="6" t="s">
        <v>80</v>
      </c>
      <c r="AL2520" s="6" t="s">
        <v>8145</v>
      </c>
      <c r="AM2520" s="6" t="s">
        <v>95</v>
      </c>
      <c r="AN2520" s="6" t="s">
        <v>96</v>
      </c>
      <c r="AO2520" s="6" t="s">
        <v>443</v>
      </c>
      <c r="AP2520" s="6" t="s">
        <v>80</v>
      </c>
      <c r="AQ2520" s="6" t="s">
        <v>80</v>
      </c>
      <c r="AR2520" s="6" t="s">
        <v>7744</v>
      </c>
      <c r="AS2520" s="6" t="s">
        <v>573</v>
      </c>
      <c r="AT2520"/>
      <c r="AU2520" s="6" t="s">
        <v>80</v>
      </c>
      <c r="AV2520" s="6" t="s">
        <v>100</v>
      </c>
      <c r="AW2520"/>
      <c r="AX2520"/>
      <c r="AY2520"/>
      <c r="AZ2520"/>
      <c r="BA2520"/>
      <c r="BB2520"/>
      <c r="BC2520"/>
      <c r="BD2520" s="6" t="s">
        <v>8146</v>
      </c>
      <c r="BE2520" s="7" t="s">
        <v>102</v>
      </c>
      <c r="BG2520" s="7" t="s">
        <v>103</v>
      </c>
      <c r="BH2520" s="7">
        <v>2018</v>
      </c>
      <c r="BI2520" s="7" t="s">
        <v>104</v>
      </c>
      <c r="BJ2520" s="7" t="s">
        <v>105</v>
      </c>
      <c r="BK2520" s="7" t="s">
        <v>105</v>
      </c>
      <c r="BL2520" s="7" t="s">
        <v>103</v>
      </c>
      <c r="BN2520"/>
      <c r="BO2520"/>
      <c r="BP2520"/>
      <c r="BQ2520"/>
      <c r="BR2520"/>
      <c r="BS2520"/>
      <c r="BT2520"/>
      <c r="BU2520"/>
      <c r="BV2520"/>
      <c r="BW2520"/>
      <c r="BX2520"/>
      <c r="BY2520" s="8">
        <v>124035</v>
      </c>
      <c r="BZ2520" s="9" t="s">
        <v>106</v>
      </c>
    </row>
    <row r="2521" spans="1:78" s="7" customFormat="1" hidden="1" x14ac:dyDescent="0.25">
      <c r="A2521" s="7" t="str">
        <f t="shared" si="39"/>
        <v>ADSJ*</v>
      </c>
      <c r="B2521" s="6" t="s">
        <v>8151</v>
      </c>
      <c r="C2521" s="6" t="s">
        <v>8152</v>
      </c>
      <c r="D2521" s="6" t="s">
        <v>8143</v>
      </c>
      <c r="E2521" s="6" t="s">
        <v>8144</v>
      </c>
      <c r="F2521"/>
      <c r="G2521"/>
      <c r="H2521" s="6" t="s">
        <v>80</v>
      </c>
      <c r="I2521"/>
      <c r="J2521" s="6" t="s">
        <v>81</v>
      </c>
      <c r="K2521" s="6" t="s">
        <v>82</v>
      </c>
      <c r="L2521" s="6" t="s">
        <v>156</v>
      </c>
      <c r="M2521" s="6" t="s">
        <v>84</v>
      </c>
      <c r="N2521" s="6" t="s">
        <v>85</v>
      </c>
      <c r="O2521" s="6" t="s">
        <v>157</v>
      </c>
      <c r="P2521" s="6" t="s">
        <v>108</v>
      </c>
      <c r="Q2521" s="6" t="s">
        <v>109</v>
      </c>
      <c r="R2521" s="6" t="s">
        <v>110</v>
      </c>
      <c r="S2521" s="6" t="s">
        <v>109</v>
      </c>
      <c r="T2521" s="6" t="s">
        <v>110</v>
      </c>
      <c r="U2521" s="6" t="s">
        <v>91</v>
      </c>
      <c r="V2521" s="6" t="s">
        <v>91</v>
      </c>
      <c r="W2521" s="6" t="s">
        <v>80</v>
      </c>
      <c r="X2521" s="6" t="s">
        <v>80</v>
      </c>
      <c r="Y2521" s="6" t="s">
        <v>92</v>
      </c>
      <c r="Z2521" s="6" t="s">
        <v>80</v>
      </c>
      <c r="AA2521" s="6" t="s">
        <v>93</v>
      </c>
      <c r="AB2521"/>
      <c r="AC2521"/>
      <c r="AD2521"/>
      <c r="AE2521" t="str">
        <f>VLOOKUP(E2521,'Synthèse ventes'!$A$5:$C$2461,3,0)</f>
        <v>Rond Ø203 ARCONIC BETA - 168,74 Kg</v>
      </c>
      <c r="AF2521" t="str">
        <f>VLOOKUP(E2521,'Synthèse ventes'!$A$5:$C$2461,2,0)</f>
        <v>ARCONIC L</v>
      </c>
      <c r="AG2521"/>
      <c r="AH2521"/>
      <c r="AI2521"/>
      <c r="AJ2521"/>
      <c r="AK2521" s="6" t="s">
        <v>80</v>
      </c>
      <c r="AL2521" s="6" t="s">
        <v>8145</v>
      </c>
      <c r="AM2521" s="6" t="s">
        <v>95</v>
      </c>
      <c r="AN2521" s="6" t="s">
        <v>96</v>
      </c>
      <c r="AO2521" s="6" t="s">
        <v>439</v>
      </c>
      <c r="AP2521" s="6" t="s">
        <v>80</v>
      </c>
      <c r="AQ2521" s="6" t="s">
        <v>80</v>
      </c>
      <c r="AR2521" s="6" t="s">
        <v>7744</v>
      </c>
      <c r="AS2521" s="6" t="s">
        <v>573</v>
      </c>
      <c r="AT2521"/>
      <c r="AU2521" s="6" t="s">
        <v>80</v>
      </c>
      <c r="AV2521" s="6" t="s">
        <v>100</v>
      </c>
      <c r="AW2521"/>
      <c r="AX2521"/>
      <c r="AY2521"/>
      <c r="AZ2521"/>
      <c r="BA2521"/>
      <c r="BB2521"/>
      <c r="BC2521"/>
      <c r="BD2521" s="6" t="s">
        <v>8146</v>
      </c>
      <c r="BE2521" s="7" t="s">
        <v>102</v>
      </c>
      <c r="BG2521" s="7" t="s">
        <v>103</v>
      </c>
      <c r="BH2521" s="7">
        <v>2018</v>
      </c>
      <c r="BI2521" s="7" t="s">
        <v>104</v>
      </c>
      <c r="BJ2521" s="7" t="s">
        <v>105</v>
      </c>
      <c r="BK2521" s="7" t="s">
        <v>105</v>
      </c>
      <c r="BL2521" s="7" t="s">
        <v>103</v>
      </c>
      <c r="BN2521"/>
      <c r="BO2521"/>
      <c r="BP2521"/>
      <c r="BQ2521"/>
      <c r="BR2521"/>
      <c r="BS2521"/>
      <c r="BT2521"/>
      <c r="BU2521"/>
      <c r="BV2521"/>
      <c r="BW2521"/>
      <c r="BX2521"/>
      <c r="BY2521" s="8">
        <v>11377</v>
      </c>
      <c r="BZ2521" s="9" t="s">
        <v>106</v>
      </c>
    </row>
    <row r="2522" spans="1:78" s="7" customFormat="1" hidden="1" x14ac:dyDescent="0.25">
      <c r="A2522" s="7" t="str">
        <f t="shared" si="39"/>
        <v>ADUK*</v>
      </c>
      <c r="B2522" s="6" t="s">
        <v>8153</v>
      </c>
      <c r="C2522" s="6" t="s">
        <v>8154</v>
      </c>
      <c r="D2522" s="6" t="s">
        <v>8137</v>
      </c>
      <c r="E2522" s="6" t="s">
        <v>8138</v>
      </c>
      <c r="F2522"/>
      <c r="G2522"/>
      <c r="H2522" s="6" t="s">
        <v>80</v>
      </c>
      <c r="I2522"/>
      <c r="J2522" s="6" t="s">
        <v>81</v>
      </c>
      <c r="K2522" s="6" t="s">
        <v>82</v>
      </c>
      <c r="L2522" s="6" t="s">
        <v>156</v>
      </c>
      <c r="M2522" s="6" t="s">
        <v>84</v>
      </c>
      <c r="N2522" s="6" t="s">
        <v>85</v>
      </c>
      <c r="O2522" s="6" t="s">
        <v>157</v>
      </c>
      <c r="P2522" s="6" t="s">
        <v>108</v>
      </c>
      <c r="Q2522" s="6" t="s">
        <v>109</v>
      </c>
      <c r="R2522" s="6" t="s">
        <v>110</v>
      </c>
      <c r="S2522" s="6" t="s">
        <v>109</v>
      </c>
      <c r="T2522" s="6" t="s">
        <v>110</v>
      </c>
      <c r="U2522" s="6" t="s">
        <v>91</v>
      </c>
      <c r="V2522" s="6" t="s">
        <v>91</v>
      </c>
      <c r="W2522" s="6" t="s">
        <v>80</v>
      </c>
      <c r="X2522" s="6" t="s">
        <v>80</v>
      </c>
      <c r="Y2522" s="6" t="s">
        <v>92</v>
      </c>
      <c r="Z2522" s="6" t="s">
        <v>80</v>
      </c>
      <c r="AA2522" s="6" t="s">
        <v>93</v>
      </c>
      <c r="AB2522"/>
      <c r="AC2522"/>
      <c r="AD2522"/>
      <c r="AE2522" t="str">
        <f>VLOOKUP(E2522,'Synthèse ventes'!$A$5:$C$2461,3,0)</f>
        <v>Rond Ø250 ARCONIC  x 120 Kg</v>
      </c>
      <c r="AF2522" t="str">
        <f>VLOOKUP(E2522,'Synthèse ventes'!$A$5:$C$2461,2,0)</f>
        <v>ARCONIC L</v>
      </c>
      <c r="AG2522"/>
      <c r="AH2522"/>
      <c r="AI2522"/>
      <c r="AJ2522"/>
      <c r="AK2522" s="6" t="s">
        <v>80</v>
      </c>
      <c r="AL2522" s="6" t="s">
        <v>8139</v>
      </c>
      <c r="AM2522" s="6" t="s">
        <v>95</v>
      </c>
      <c r="AN2522" s="6" t="s">
        <v>612</v>
      </c>
      <c r="AO2522" s="6" t="s">
        <v>439</v>
      </c>
      <c r="AP2522" s="6" t="s">
        <v>80</v>
      </c>
      <c r="AQ2522" s="6" t="s">
        <v>80</v>
      </c>
      <c r="AR2522" s="6" t="s">
        <v>7519</v>
      </c>
      <c r="AS2522" s="6" t="s">
        <v>169</v>
      </c>
      <c r="AT2522"/>
      <c r="AU2522" s="6" t="s">
        <v>80</v>
      </c>
      <c r="AV2522" s="6" t="s">
        <v>100</v>
      </c>
      <c r="AW2522"/>
      <c r="AX2522"/>
      <c r="AY2522"/>
      <c r="AZ2522"/>
      <c r="BA2522"/>
      <c r="BB2522"/>
      <c r="BC2522"/>
      <c r="BD2522" s="6" t="s">
        <v>8146</v>
      </c>
      <c r="BE2522" s="7" t="s">
        <v>102</v>
      </c>
      <c r="BG2522" s="7" t="s">
        <v>103</v>
      </c>
      <c r="BH2522" s="7">
        <v>2018</v>
      </c>
      <c r="BI2522" s="7" t="s">
        <v>104</v>
      </c>
      <c r="BJ2522" s="7" t="s">
        <v>105</v>
      </c>
      <c r="BK2522" s="7" t="s">
        <v>105</v>
      </c>
      <c r="BL2522" s="7" t="s">
        <v>103</v>
      </c>
      <c r="BN2522"/>
      <c r="BO2522"/>
      <c r="BP2522"/>
      <c r="BQ2522"/>
      <c r="BR2522"/>
      <c r="BS2522"/>
      <c r="BT2522"/>
      <c r="BU2522"/>
      <c r="BV2522"/>
      <c r="BW2522"/>
      <c r="BX2522"/>
      <c r="BY2522" s="8">
        <v>83418</v>
      </c>
      <c r="BZ2522" s="9" t="s">
        <v>106</v>
      </c>
    </row>
    <row r="2523" spans="1:78" s="7" customFormat="1" hidden="1" x14ac:dyDescent="0.25">
      <c r="A2523" s="7" t="str">
        <f t="shared" si="39"/>
        <v>ADTS*</v>
      </c>
      <c r="B2523" s="6" t="s">
        <v>8155</v>
      </c>
      <c r="C2523" s="6" t="s">
        <v>8156</v>
      </c>
      <c r="D2523" s="6" t="s">
        <v>8157</v>
      </c>
      <c r="E2523" s="6" t="s">
        <v>8158</v>
      </c>
      <c r="F2523"/>
      <c r="G2523"/>
      <c r="H2523" s="6" t="s">
        <v>80</v>
      </c>
      <c r="I2523"/>
      <c r="J2523" s="6" t="s">
        <v>81</v>
      </c>
      <c r="K2523" s="6" t="s">
        <v>82</v>
      </c>
      <c r="L2523" s="6" t="s">
        <v>156</v>
      </c>
      <c r="M2523" s="6" t="s">
        <v>84</v>
      </c>
      <c r="N2523" s="6" t="s">
        <v>85</v>
      </c>
      <c r="O2523" s="6" t="s">
        <v>157</v>
      </c>
      <c r="P2523" s="6" t="s">
        <v>108</v>
      </c>
      <c r="Q2523" s="6" t="s">
        <v>109</v>
      </c>
      <c r="R2523" s="6" t="s">
        <v>110</v>
      </c>
      <c r="S2523" s="6" t="s">
        <v>109</v>
      </c>
      <c r="T2523" s="6" t="s">
        <v>110</v>
      </c>
      <c r="U2523" s="6" t="s">
        <v>91</v>
      </c>
      <c r="V2523" s="6" t="s">
        <v>91</v>
      </c>
      <c r="W2523" s="6" t="s">
        <v>80</v>
      </c>
      <c r="X2523" s="6" t="s">
        <v>80</v>
      </c>
      <c r="Y2523" s="6" t="s">
        <v>92</v>
      </c>
      <c r="Z2523" s="6" t="s">
        <v>80</v>
      </c>
      <c r="AA2523" s="6" t="s">
        <v>93</v>
      </c>
      <c r="AB2523"/>
      <c r="AC2523"/>
      <c r="AD2523"/>
      <c r="AE2523" t="str">
        <f>VLOOKUP(E2523,'Synthèse ventes'!$A$5:$C$2461,3,0)</f>
        <v>Rond Ø250 ARCONIC  x 120 Kg</v>
      </c>
      <c r="AF2523" t="str">
        <f>VLOOKUP(E2523,'Synthèse ventes'!$A$5:$C$2461,2,0)</f>
        <v>ARCONIC L</v>
      </c>
      <c r="AG2523"/>
      <c r="AH2523"/>
      <c r="AI2523"/>
      <c r="AJ2523"/>
      <c r="AK2523" s="6" t="s">
        <v>80</v>
      </c>
      <c r="AL2523" s="6" t="s">
        <v>8159</v>
      </c>
      <c r="AM2523" s="6" t="s">
        <v>95</v>
      </c>
      <c r="AN2523" s="6" t="s">
        <v>145</v>
      </c>
      <c r="AO2523" s="6" t="s">
        <v>400</v>
      </c>
      <c r="AP2523" s="6" t="s">
        <v>80</v>
      </c>
      <c r="AQ2523" s="6" t="s">
        <v>80</v>
      </c>
      <c r="AR2523" s="6" t="s">
        <v>7519</v>
      </c>
      <c r="AS2523" s="6" t="s">
        <v>169</v>
      </c>
      <c r="AT2523"/>
      <c r="AU2523" s="6" t="s">
        <v>80</v>
      </c>
      <c r="AV2523" s="6" t="s">
        <v>100</v>
      </c>
      <c r="AW2523"/>
      <c r="AX2523"/>
      <c r="AY2523"/>
      <c r="AZ2523"/>
      <c r="BA2523"/>
      <c r="BB2523"/>
      <c r="BC2523"/>
      <c r="BD2523" s="6" t="s">
        <v>8146</v>
      </c>
      <c r="BE2523" s="7" t="s">
        <v>102</v>
      </c>
      <c r="BG2523" s="7" t="s">
        <v>103</v>
      </c>
      <c r="BH2523" s="7">
        <v>2018</v>
      </c>
      <c r="BI2523" s="7" t="s">
        <v>104</v>
      </c>
      <c r="BJ2523" s="7" t="s">
        <v>105</v>
      </c>
      <c r="BK2523" s="7" t="s">
        <v>105</v>
      </c>
      <c r="BL2523" s="7" t="s">
        <v>103</v>
      </c>
      <c r="BN2523"/>
      <c r="BO2523"/>
      <c r="BP2523"/>
      <c r="BQ2523"/>
      <c r="BR2523"/>
      <c r="BS2523"/>
      <c r="BT2523"/>
      <c r="BU2523"/>
      <c r="BV2523"/>
      <c r="BW2523"/>
      <c r="BX2523"/>
      <c r="BY2523" s="8">
        <v>4886</v>
      </c>
      <c r="BZ2523" s="9" t="s">
        <v>106</v>
      </c>
    </row>
    <row r="2524" spans="1:78" s="7" customFormat="1" hidden="1" x14ac:dyDescent="0.25">
      <c r="A2524" s="7" t="str">
        <f t="shared" si="39"/>
        <v>ADTS*</v>
      </c>
      <c r="B2524" s="6" t="s">
        <v>8160</v>
      </c>
      <c r="C2524" s="6" t="s">
        <v>8161</v>
      </c>
      <c r="D2524" s="6" t="s">
        <v>8157</v>
      </c>
      <c r="E2524" s="6" t="s">
        <v>8158</v>
      </c>
      <c r="F2524"/>
      <c r="G2524"/>
      <c r="H2524" s="6" t="s">
        <v>80</v>
      </c>
      <c r="I2524"/>
      <c r="J2524" s="6" t="s">
        <v>81</v>
      </c>
      <c r="K2524" s="6" t="s">
        <v>82</v>
      </c>
      <c r="L2524" s="6" t="s">
        <v>156</v>
      </c>
      <c r="M2524" s="6" t="s">
        <v>84</v>
      </c>
      <c r="N2524" s="6" t="s">
        <v>85</v>
      </c>
      <c r="O2524" s="6" t="s">
        <v>157</v>
      </c>
      <c r="P2524" s="6" t="s">
        <v>108</v>
      </c>
      <c r="Q2524" s="6" t="s">
        <v>109</v>
      </c>
      <c r="R2524" s="6" t="s">
        <v>110</v>
      </c>
      <c r="S2524" s="6" t="s">
        <v>109</v>
      </c>
      <c r="T2524" s="6" t="s">
        <v>110</v>
      </c>
      <c r="U2524" s="6" t="s">
        <v>91</v>
      </c>
      <c r="V2524" s="6" t="s">
        <v>91</v>
      </c>
      <c r="W2524" s="6" t="s">
        <v>80</v>
      </c>
      <c r="X2524" s="6" t="s">
        <v>80</v>
      </c>
      <c r="Y2524" s="6" t="s">
        <v>92</v>
      </c>
      <c r="Z2524" s="6" t="s">
        <v>80</v>
      </c>
      <c r="AA2524" s="6" t="s">
        <v>93</v>
      </c>
      <c r="AB2524"/>
      <c r="AC2524"/>
      <c r="AD2524"/>
      <c r="AE2524" t="str">
        <f>VLOOKUP(E2524,'Synthèse ventes'!$A$5:$C$2461,3,0)</f>
        <v>Rond Ø250 ARCONIC  x 120 Kg</v>
      </c>
      <c r="AF2524" t="str">
        <f>VLOOKUP(E2524,'Synthèse ventes'!$A$5:$C$2461,2,0)</f>
        <v>ARCONIC L</v>
      </c>
      <c r="AG2524"/>
      <c r="AH2524"/>
      <c r="AI2524"/>
      <c r="AJ2524"/>
      <c r="AK2524" s="6" t="s">
        <v>80</v>
      </c>
      <c r="AL2524" s="6" t="s">
        <v>8159</v>
      </c>
      <c r="AM2524" s="6" t="s">
        <v>95</v>
      </c>
      <c r="AN2524" s="6" t="s">
        <v>612</v>
      </c>
      <c r="AO2524" s="6" t="s">
        <v>443</v>
      </c>
      <c r="AP2524" s="6" t="s">
        <v>80</v>
      </c>
      <c r="AQ2524" s="6" t="s">
        <v>80</v>
      </c>
      <c r="AR2524" s="6" t="s">
        <v>7519</v>
      </c>
      <c r="AS2524" s="6" t="s">
        <v>169</v>
      </c>
      <c r="AT2524"/>
      <c r="AU2524" s="6" t="s">
        <v>80</v>
      </c>
      <c r="AV2524" s="6" t="s">
        <v>100</v>
      </c>
      <c r="AW2524"/>
      <c r="AX2524"/>
      <c r="AY2524"/>
      <c r="AZ2524"/>
      <c r="BA2524"/>
      <c r="BB2524"/>
      <c r="BC2524"/>
      <c r="BD2524" s="6" t="s">
        <v>8146</v>
      </c>
      <c r="BE2524" s="7" t="s">
        <v>102</v>
      </c>
      <c r="BG2524" s="7" t="s">
        <v>103</v>
      </c>
      <c r="BH2524" s="7">
        <v>2018</v>
      </c>
      <c r="BI2524" s="7" t="s">
        <v>104</v>
      </c>
      <c r="BJ2524" s="7" t="s">
        <v>105</v>
      </c>
      <c r="BK2524" s="7" t="s">
        <v>105</v>
      </c>
      <c r="BL2524" s="7" t="s">
        <v>103</v>
      </c>
      <c r="BN2524"/>
      <c r="BO2524"/>
      <c r="BP2524"/>
      <c r="BQ2524"/>
      <c r="BR2524"/>
      <c r="BS2524"/>
      <c r="BT2524"/>
      <c r="BU2524"/>
      <c r="BV2524"/>
      <c r="BW2524"/>
      <c r="BX2524"/>
      <c r="BY2524" s="8">
        <v>120180</v>
      </c>
      <c r="BZ2524" s="9" t="s">
        <v>106</v>
      </c>
    </row>
    <row r="2525" spans="1:78" s="7" customFormat="1" hidden="1" x14ac:dyDescent="0.25">
      <c r="A2525" s="7" t="str">
        <f t="shared" si="39"/>
        <v>ADTS*</v>
      </c>
      <c r="B2525" s="6" t="s">
        <v>8162</v>
      </c>
      <c r="C2525" s="6" t="s">
        <v>8163</v>
      </c>
      <c r="D2525" s="6" t="s">
        <v>8157</v>
      </c>
      <c r="E2525" s="6" t="s">
        <v>8158</v>
      </c>
      <c r="F2525"/>
      <c r="G2525"/>
      <c r="H2525" s="6" t="s">
        <v>80</v>
      </c>
      <c r="I2525"/>
      <c r="J2525" s="6" t="s">
        <v>81</v>
      </c>
      <c r="K2525" s="6" t="s">
        <v>82</v>
      </c>
      <c r="L2525" s="6" t="s">
        <v>156</v>
      </c>
      <c r="M2525" s="6" t="s">
        <v>84</v>
      </c>
      <c r="N2525" s="6" t="s">
        <v>85</v>
      </c>
      <c r="O2525" s="6" t="s">
        <v>157</v>
      </c>
      <c r="P2525" s="6" t="s">
        <v>108</v>
      </c>
      <c r="Q2525" s="6" t="s">
        <v>109</v>
      </c>
      <c r="R2525" s="6" t="s">
        <v>110</v>
      </c>
      <c r="S2525" s="6" t="s">
        <v>109</v>
      </c>
      <c r="T2525" s="6" t="s">
        <v>110</v>
      </c>
      <c r="U2525" s="6" t="s">
        <v>91</v>
      </c>
      <c r="V2525" s="6" t="s">
        <v>91</v>
      </c>
      <c r="W2525" s="6" t="s">
        <v>80</v>
      </c>
      <c r="X2525" s="6" t="s">
        <v>80</v>
      </c>
      <c r="Y2525" s="6" t="s">
        <v>92</v>
      </c>
      <c r="Z2525" s="6" t="s">
        <v>80</v>
      </c>
      <c r="AA2525" s="6" t="s">
        <v>93</v>
      </c>
      <c r="AB2525"/>
      <c r="AC2525"/>
      <c r="AD2525"/>
      <c r="AE2525" t="str">
        <f>VLOOKUP(E2525,'Synthèse ventes'!$A$5:$C$2461,3,0)</f>
        <v>Rond Ø250 ARCONIC  x 120 Kg</v>
      </c>
      <c r="AF2525" t="str">
        <f>VLOOKUP(E2525,'Synthèse ventes'!$A$5:$C$2461,2,0)</f>
        <v>ARCONIC L</v>
      </c>
      <c r="AG2525"/>
      <c r="AH2525"/>
      <c r="AI2525"/>
      <c r="AJ2525"/>
      <c r="AK2525" s="6" t="s">
        <v>80</v>
      </c>
      <c r="AL2525" s="6" t="s">
        <v>8159</v>
      </c>
      <c r="AM2525" s="6" t="s">
        <v>95</v>
      </c>
      <c r="AN2525" s="6" t="s">
        <v>326</v>
      </c>
      <c r="AO2525" s="6" t="s">
        <v>678</v>
      </c>
      <c r="AP2525" s="6" t="s">
        <v>80</v>
      </c>
      <c r="AQ2525" s="6" t="s">
        <v>80</v>
      </c>
      <c r="AR2525" s="6" t="s">
        <v>7519</v>
      </c>
      <c r="AS2525" s="6" t="s">
        <v>169</v>
      </c>
      <c r="AT2525"/>
      <c r="AU2525" s="6" t="s">
        <v>80</v>
      </c>
      <c r="AV2525" s="6" t="s">
        <v>100</v>
      </c>
      <c r="AW2525"/>
      <c r="AX2525"/>
      <c r="AY2525"/>
      <c r="AZ2525"/>
      <c r="BA2525"/>
      <c r="BB2525"/>
      <c r="BC2525"/>
      <c r="BD2525" s="6" t="s">
        <v>8146</v>
      </c>
      <c r="BE2525" s="7" t="s">
        <v>102</v>
      </c>
      <c r="BG2525" s="7" t="s">
        <v>103</v>
      </c>
      <c r="BH2525" s="7">
        <v>2018</v>
      </c>
      <c r="BI2525" s="7" t="s">
        <v>104</v>
      </c>
      <c r="BJ2525" s="7" t="s">
        <v>105</v>
      </c>
      <c r="BK2525" s="7" t="s">
        <v>105</v>
      </c>
      <c r="BL2525" s="7" t="s">
        <v>103</v>
      </c>
      <c r="BN2525"/>
      <c r="BO2525"/>
      <c r="BP2525"/>
      <c r="BQ2525"/>
      <c r="BR2525"/>
      <c r="BS2525"/>
      <c r="BT2525"/>
      <c r="BU2525"/>
      <c r="BV2525"/>
      <c r="BW2525"/>
      <c r="BX2525"/>
      <c r="BY2525" s="8">
        <v>63099</v>
      </c>
      <c r="BZ2525" s="9" t="s">
        <v>106</v>
      </c>
    </row>
    <row r="2526" spans="1:78" s="7" customFormat="1" hidden="1" x14ac:dyDescent="0.25">
      <c r="A2526" s="7" t="str">
        <f t="shared" si="39"/>
        <v>ADTE*</v>
      </c>
      <c r="B2526" s="6" t="s">
        <v>8164</v>
      </c>
      <c r="C2526" s="6" t="s">
        <v>8165</v>
      </c>
      <c r="D2526" s="6" t="s">
        <v>8166</v>
      </c>
      <c r="E2526" s="6" t="s">
        <v>8167</v>
      </c>
      <c r="F2526"/>
      <c r="G2526"/>
      <c r="H2526" s="6" t="s">
        <v>80</v>
      </c>
      <c r="I2526"/>
      <c r="J2526" s="6" t="s">
        <v>81</v>
      </c>
      <c r="K2526" s="6" t="s">
        <v>82</v>
      </c>
      <c r="L2526" s="6" t="s">
        <v>156</v>
      </c>
      <c r="M2526" s="6" t="s">
        <v>84</v>
      </c>
      <c r="N2526" s="6" t="s">
        <v>85</v>
      </c>
      <c r="O2526" s="6" t="s">
        <v>157</v>
      </c>
      <c r="P2526" s="6" t="s">
        <v>108</v>
      </c>
      <c r="Q2526" s="6" t="s">
        <v>109</v>
      </c>
      <c r="R2526" s="6" t="s">
        <v>110</v>
      </c>
      <c r="S2526" s="6" t="s">
        <v>109</v>
      </c>
      <c r="T2526" s="6" t="s">
        <v>110</v>
      </c>
      <c r="U2526" s="6" t="s">
        <v>91</v>
      </c>
      <c r="V2526" s="6" t="s">
        <v>91</v>
      </c>
      <c r="W2526" s="6" t="s">
        <v>80</v>
      </c>
      <c r="X2526" s="6" t="s">
        <v>80</v>
      </c>
      <c r="Y2526" s="6" t="s">
        <v>92</v>
      </c>
      <c r="Z2526" s="6" t="s">
        <v>80</v>
      </c>
      <c r="AA2526" s="6" t="s">
        <v>93</v>
      </c>
      <c r="AB2526"/>
      <c r="AC2526"/>
      <c r="AD2526"/>
      <c r="AE2526" t="str">
        <f>VLOOKUP(E2526,'Synthèse ventes'!$A$5:$C$2461,3,0)</f>
        <v>Rond Ø300 - Béta - 238kg-240kg - BOHLER</v>
      </c>
      <c r="AF2526" t="str">
        <f>VLOOKUP(E2526,'Synthèse ventes'!$A$5:$C$2461,2,0)</f>
        <v>BOHLER LIV</v>
      </c>
      <c r="AG2526"/>
      <c r="AH2526"/>
      <c r="AI2526"/>
      <c r="AJ2526"/>
      <c r="AK2526" s="6" t="s">
        <v>80</v>
      </c>
      <c r="AL2526" s="6" t="s">
        <v>8168</v>
      </c>
      <c r="AM2526" s="6" t="s">
        <v>95</v>
      </c>
      <c r="AN2526" s="6" t="s">
        <v>97</v>
      </c>
      <c r="AO2526" s="6" t="s">
        <v>380</v>
      </c>
      <c r="AP2526" s="6" t="s">
        <v>80</v>
      </c>
      <c r="AQ2526" s="6" t="s">
        <v>80</v>
      </c>
      <c r="AR2526" s="6" t="s">
        <v>8169</v>
      </c>
      <c r="AS2526" s="6" t="s">
        <v>628</v>
      </c>
      <c r="AT2526"/>
      <c r="AU2526" s="6" t="s">
        <v>80</v>
      </c>
      <c r="AV2526" s="6" t="s">
        <v>100</v>
      </c>
      <c r="AW2526"/>
      <c r="AX2526"/>
      <c r="AY2526"/>
      <c r="AZ2526"/>
      <c r="BA2526"/>
      <c r="BB2526"/>
      <c r="BC2526"/>
      <c r="BD2526" s="6" t="s">
        <v>8170</v>
      </c>
      <c r="BE2526" s="7" t="s">
        <v>102</v>
      </c>
      <c r="BG2526" s="7" t="s">
        <v>103</v>
      </c>
      <c r="BH2526" s="7">
        <v>2018</v>
      </c>
      <c r="BI2526" s="7" t="s">
        <v>104</v>
      </c>
      <c r="BJ2526" s="7" t="s">
        <v>105</v>
      </c>
      <c r="BK2526" s="7" t="s">
        <v>105</v>
      </c>
      <c r="BL2526" s="7" t="s">
        <v>103</v>
      </c>
      <c r="BN2526"/>
      <c r="BO2526"/>
      <c r="BP2526"/>
      <c r="BQ2526"/>
      <c r="BR2526"/>
      <c r="BS2526"/>
      <c r="BT2526"/>
      <c r="BU2526"/>
      <c r="BV2526"/>
      <c r="BW2526"/>
      <c r="BX2526"/>
      <c r="BY2526" s="8">
        <v>19868</v>
      </c>
      <c r="BZ2526" s="9" t="s">
        <v>106</v>
      </c>
    </row>
    <row r="2527" spans="1:78" s="7" customFormat="1" hidden="1" x14ac:dyDescent="0.25">
      <c r="A2527" s="7" t="str">
        <f t="shared" si="39"/>
        <v>ADTE*</v>
      </c>
      <c r="B2527" s="6" t="s">
        <v>8171</v>
      </c>
      <c r="C2527" s="6" t="s">
        <v>8172</v>
      </c>
      <c r="D2527" s="6" t="s">
        <v>8166</v>
      </c>
      <c r="E2527" s="6" t="s">
        <v>8167</v>
      </c>
      <c r="F2527"/>
      <c r="G2527"/>
      <c r="H2527" s="6" t="s">
        <v>80</v>
      </c>
      <c r="I2527"/>
      <c r="J2527" s="6" t="s">
        <v>81</v>
      </c>
      <c r="K2527" s="6" t="s">
        <v>82</v>
      </c>
      <c r="L2527" s="6" t="s">
        <v>156</v>
      </c>
      <c r="M2527" s="6" t="s">
        <v>84</v>
      </c>
      <c r="N2527" s="6" t="s">
        <v>85</v>
      </c>
      <c r="O2527" s="6" t="s">
        <v>157</v>
      </c>
      <c r="P2527" s="6" t="s">
        <v>108</v>
      </c>
      <c r="Q2527" s="6" t="s">
        <v>109</v>
      </c>
      <c r="R2527" s="6" t="s">
        <v>110</v>
      </c>
      <c r="S2527" s="6" t="s">
        <v>109</v>
      </c>
      <c r="T2527" s="6" t="s">
        <v>110</v>
      </c>
      <c r="U2527" s="6" t="s">
        <v>91</v>
      </c>
      <c r="V2527" s="6" t="s">
        <v>91</v>
      </c>
      <c r="W2527" s="6" t="s">
        <v>80</v>
      </c>
      <c r="X2527" s="6" t="s">
        <v>80</v>
      </c>
      <c r="Y2527" s="6" t="s">
        <v>92</v>
      </c>
      <c r="Z2527" s="6" t="s">
        <v>80</v>
      </c>
      <c r="AA2527" s="6" t="s">
        <v>93</v>
      </c>
      <c r="AB2527"/>
      <c r="AC2527"/>
      <c r="AD2527"/>
      <c r="AE2527" t="str">
        <f>VLOOKUP(E2527,'Synthèse ventes'!$A$5:$C$2461,3,0)</f>
        <v>Rond Ø300 - Béta - 238kg-240kg - BOHLER</v>
      </c>
      <c r="AF2527" t="str">
        <f>VLOOKUP(E2527,'Synthèse ventes'!$A$5:$C$2461,2,0)</f>
        <v>BOHLER LIV</v>
      </c>
      <c r="AG2527"/>
      <c r="AH2527"/>
      <c r="AI2527"/>
      <c r="AJ2527"/>
      <c r="AK2527" s="6" t="s">
        <v>80</v>
      </c>
      <c r="AL2527" s="6" t="s">
        <v>8168</v>
      </c>
      <c r="AM2527" s="6" t="s">
        <v>95</v>
      </c>
      <c r="AN2527" s="6" t="s">
        <v>1525</v>
      </c>
      <c r="AO2527" s="6" t="s">
        <v>380</v>
      </c>
      <c r="AP2527" s="6" t="s">
        <v>80</v>
      </c>
      <c r="AQ2527" s="6" t="s">
        <v>80</v>
      </c>
      <c r="AR2527" s="6" t="s">
        <v>8169</v>
      </c>
      <c r="AS2527" s="6" t="s">
        <v>628</v>
      </c>
      <c r="AT2527"/>
      <c r="AU2527" s="6" t="s">
        <v>80</v>
      </c>
      <c r="AV2527" s="6" t="s">
        <v>100</v>
      </c>
      <c r="AW2527"/>
      <c r="AX2527"/>
      <c r="AY2527"/>
      <c r="AZ2527"/>
      <c r="BA2527"/>
      <c r="BB2527"/>
      <c r="BC2527"/>
      <c r="BD2527" s="6" t="s">
        <v>8170</v>
      </c>
      <c r="BE2527" s="7" t="s">
        <v>102</v>
      </c>
      <c r="BG2527" s="7" t="s">
        <v>103</v>
      </c>
      <c r="BH2527" s="7">
        <v>2018</v>
      </c>
      <c r="BI2527" s="7" t="s">
        <v>104</v>
      </c>
      <c r="BJ2527" s="7" t="s">
        <v>105</v>
      </c>
      <c r="BK2527" s="7" t="s">
        <v>105</v>
      </c>
      <c r="BL2527" s="7" t="s">
        <v>103</v>
      </c>
      <c r="BN2527"/>
      <c r="BO2527"/>
      <c r="BP2527"/>
      <c r="BQ2527"/>
      <c r="BR2527"/>
      <c r="BS2527"/>
      <c r="BT2527"/>
      <c r="BU2527"/>
      <c r="BV2527"/>
      <c r="BW2527"/>
      <c r="BX2527"/>
      <c r="BY2527" s="8">
        <v>116764</v>
      </c>
      <c r="BZ2527" s="9" t="s">
        <v>106</v>
      </c>
    </row>
    <row r="2528" spans="1:78" s="7" customFormat="1" hidden="1" x14ac:dyDescent="0.25">
      <c r="A2528" s="7" t="str">
        <f t="shared" si="39"/>
        <v>ADTE*</v>
      </c>
      <c r="B2528" s="6" t="s">
        <v>8173</v>
      </c>
      <c r="C2528" s="6" t="s">
        <v>8174</v>
      </c>
      <c r="D2528" s="6" t="s">
        <v>8166</v>
      </c>
      <c r="E2528" s="6" t="s">
        <v>8167</v>
      </c>
      <c r="F2528"/>
      <c r="G2528"/>
      <c r="H2528" s="6" t="s">
        <v>80</v>
      </c>
      <c r="I2528"/>
      <c r="J2528" s="6" t="s">
        <v>81</v>
      </c>
      <c r="K2528" s="6" t="s">
        <v>82</v>
      </c>
      <c r="L2528" s="6" t="s">
        <v>156</v>
      </c>
      <c r="M2528" s="6" t="s">
        <v>84</v>
      </c>
      <c r="N2528" s="6" t="s">
        <v>85</v>
      </c>
      <c r="O2528" s="6" t="s">
        <v>157</v>
      </c>
      <c r="P2528" s="6" t="s">
        <v>108</v>
      </c>
      <c r="Q2528" s="6" t="s">
        <v>109</v>
      </c>
      <c r="R2528" s="6" t="s">
        <v>110</v>
      </c>
      <c r="S2528" s="6" t="s">
        <v>109</v>
      </c>
      <c r="T2528" s="6" t="s">
        <v>110</v>
      </c>
      <c r="U2528" s="6" t="s">
        <v>91</v>
      </c>
      <c r="V2528" s="6" t="s">
        <v>91</v>
      </c>
      <c r="W2528" s="6" t="s">
        <v>80</v>
      </c>
      <c r="X2528" s="6" t="s">
        <v>80</v>
      </c>
      <c r="Y2528" s="6" t="s">
        <v>92</v>
      </c>
      <c r="Z2528" s="6" t="s">
        <v>80</v>
      </c>
      <c r="AA2528" s="6" t="s">
        <v>93</v>
      </c>
      <c r="AB2528"/>
      <c r="AC2528"/>
      <c r="AD2528"/>
      <c r="AE2528" t="str">
        <f>VLOOKUP(E2528,'Synthèse ventes'!$A$5:$C$2461,3,0)</f>
        <v>Rond Ø300 - Béta - 238kg-240kg - BOHLER</v>
      </c>
      <c r="AF2528" t="str">
        <f>VLOOKUP(E2528,'Synthèse ventes'!$A$5:$C$2461,2,0)</f>
        <v>BOHLER LIV</v>
      </c>
      <c r="AG2528"/>
      <c r="AH2528"/>
      <c r="AI2528"/>
      <c r="AJ2528"/>
      <c r="AK2528" s="6" t="s">
        <v>80</v>
      </c>
      <c r="AL2528" s="6" t="s">
        <v>8168</v>
      </c>
      <c r="AM2528" s="6" t="s">
        <v>95</v>
      </c>
      <c r="AN2528" s="6" t="s">
        <v>317</v>
      </c>
      <c r="AO2528" s="6" t="s">
        <v>380</v>
      </c>
      <c r="AP2528" s="6" t="s">
        <v>80</v>
      </c>
      <c r="AQ2528" s="6" t="s">
        <v>80</v>
      </c>
      <c r="AR2528" s="6" t="s">
        <v>8169</v>
      </c>
      <c r="AS2528" s="6" t="s">
        <v>628</v>
      </c>
      <c r="AT2528"/>
      <c r="AU2528" s="6" t="s">
        <v>80</v>
      </c>
      <c r="AV2528" s="6" t="s">
        <v>100</v>
      </c>
      <c r="AW2528"/>
      <c r="AX2528"/>
      <c r="AY2528"/>
      <c r="AZ2528"/>
      <c r="BA2528"/>
      <c r="BB2528"/>
      <c r="BC2528"/>
      <c r="BD2528" s="6" t="s">
        <v>8170</v>
      </c>
      <c r="BE2528" s="7" t="s">
        <v>102</v>
      </c>
      <c r="BG2528" s="7" t="s">
        <v>103</v>
      </c>
      <c r="BH2528" s="7">
        <v>2018</v>
      </c>
      <c r="BI2528" s="7" t="s">
        <v>104</v>
      </c>
      <c r="BJ2528" s="7" t="s">
        <v>105</v>
      </c>
      <c r="BK2528" s="7" t="s">
        <v>105</v>
      </c>
      <c r="BL2528" s="7" t="s">
        <v>103</v>
      </c>
      <c r="BN2528"/>
      <c r="BO2528"/>
      <c r="BP2528"/>
      <c r="BQ2528"/>
      <c r="BR2528"/>
      <c r="BS2528"/>
      <c r="BT2528"/>
      <c r="BU2528"/>
      <c r="BV2528"/>
      <c r="BW2528"/>
      <c r="BX2528"/>
      <c r="BY2528" s="8">
        <v>28405</v>
      </c>
      <c r="BZ2528" s="9" t="s">
        <v>106</v>
      </c>
    </row>
    <row r="2529" spans="1:78" s="7" customFormat="1" hidden="1" x14ac:dyDescent="0.25">
      <c r="A2529" s="7" t="str">
        <f t="shared" si="39"/>
        <v>ADTE*</v>
      </c>
      <c r="B2529" s="6" t="s">
        <v>8175</v>
      </c>
      <c r="C2529" s="6" t="s">
        <v>8176</v>
      </c>
      <c r="D2529" s="6" t="s">
        <v>8166</v>
      </c>
      <c r="E2529" s="6" t="s">
        <v>8167</v>
      </c>
      <c r="F2529"/>
      <c r="G2529"/>
      <c r="H2529" s="6" t="s">
        <v>80</v>
      </c>
      <c r="I2529"/>
      <c r="J2529" s="6" t="s">
        <v>81</v>
      </c>
      <c r="K2529" s="6" t="s">
        <v>82</v>
      </c>
      <c r="L2529" s="6" t="s">
        <v>156</v>
      </c>
      <c r="M2529" s="6" t="s">
        <v>84</v>
      </c>
      <c r="N2529" s="6" t="s">
        <v>85</v>
      </c>
      <c r="O2529" s="6" t="s">
        <v>157</v>
      </c>
      <c r="P2529" s="6" t="s">
        <v>108</v>
      </c>
      <c r="Q2529" s="6" t="s">
        <v>109</v>
      </c>
      <c r="R2529" s="6" t="s">
        <v>110</v>
      </c>
      <c r="S2529" s="6" t="s">
        <v>109</v>
      </c>
      <c r="T2529" s="6" t="s">
        <v>110</v>
      </c>
      <c r="U2529" s="6" t="s">
        <v>91</v>
      </c>
      <c r="V2529" s="6" t="s">
        <v>91</v>
      </c>
      <c r="W2529" s="6" t="s">
        <v>80</v>
      </c>
      <c r="X2529" s="6" t="s">
        <v>80</v>
      </c>
      <c r="Y2529" s="6" t="s">
        <v>92</v>
      </c>
      <c r="Z2529" s="6" t="s">
        <v>80</v>
      </c>
      <c r="AA2529" s="6" t="s">
        <v>93</v>
      </c>
      <c r="AB2529"/>
      <c r="AC2529"/>
      <c r="AD2529"/>
      <c r="AE2529" t="str">
        <f>VLOOKUP(E2529,'Synthèse ventes'!$A$5:$C$2461,3,0)</f>
        <v>Rond Ø300 - Béta - 238kg-240kg - BOHLER</v>
      </c>
      <c r="AF2529" t="str">
        <f>VLOOKUP(E2529,'Synthèse ventes'!$A$5:$C$2461,2,0)</f>
        <v>BOHLER LIV</v>
      </c>
      <c r="AG2529"/>
      <c r="AH2529"/>
      <c r="AI2529"/>
      <c r="AJ2529"/>
      <c r="AK2529" s="6" t="s">
        <v>80</v>
      </c>
      <c r="AL2529" s="6" t="s">
        <v>8168</v>
      </c>
      <c r="AM2529" s="6" t="s">
        <v>95</v>
      </c>
      <c r="AN2529" s="6" t="s">
        <v>2311</v>
      </c>
      <c r="AO2529" s="6" t="s">
        <v>380</v>
      </c>
      <c r="AP2529" s="6" t="s">
        <v>80</v>
      </c>
      <c r="AQ2529" s="6" t="s">
        <v>80</v>
      </c>
      <c r="AR2529" s="6" t="s">
        <v>8169</v>
      </c>
      <c r="AS2529" s="6" t="s">
        <v>628</v>
      </c>
      <c r="AT2529"/>
      <c r="AU2529" s="6" t="s">
        <v>80</v>
      </c>
      <c r="AV2529" s="6" t="s">
        <v>100</v>
      </c>
      <c r="AW2529"/>
      <c r="AX2529"/>
      <c r="AY2529"/>
      <c r="AZ2529"/>
      <c r="BA2529"/>
      <c r="BB2529"/>
      <c r="BC2529"/>
      <c r="BD2529" s="6" t="s">
        <v>8170</v>
      </c>
      <c r="BE2529" s="7" t="s">
        <v>102</v>
      </c>
      <c r="BG2529" s="7" t="s">
        <v>103</v>
      </c>
      <c r="BH2529" s="7">
        <v>2018</v>
      </c>
      <c r="BI2529" s="7" t="s">
        <v>104</v>
      </c>
      <c r="BJ2529" s="7" t="s">
        <v>105</v>
      </c>
      <c r="BK2529" s="7" t="s">
        <v>105</v>
      </c>
      <c r="BL2529" s="7" t="s">
        <v>103</v>
      </c>
      <c r="BN2529"/>
      <c r="BO2529"/>
      <c r="BP2529"/>
      <c r="BQ2529"/>
      <c r="BR2529"/>
      <c r="BS2529"/>
      <c r="BT2529"/>
      <c r="BU2529"/>
      <c r="BV2529"/>
      <c r="BW2529"/>
      <c r="BX2529"/>
      <c r="BY2529" s="8">
        <v>122994</v>
      </c>
      <c r="BZ2529" s="9" t="s">
        <v>106</v>
      </c>
    </row>
    <row r="2530" spans="1:78" s="7" customFormat="1" hidden="1" x14ac:dyDescent="0.25">
      <c r="A2530" s="7" t="str">
        <f t="shared" si="39"/>
        <v>ADSI*</v>
      </c>
      <c r="B2530" s="6" t="s">
        <v>8177</v>
      </c>
      <c r="C2530" s="6" t="s">
        <v>8178</v>
      </c>
      <c r="D2530" s="6" t="s">
        <v>7991</v>
      </c>
      <c r="E2530" s="6" t="s">
        <v>7992</v>
      </c>
      <c r="F2530"/>
      <c r="G2530"/>
      <c r="H2530" s="6" t="s">
        <v>80</v>
      </c>
      <c r="I2530"/>
      <c r="J2530" s="6" t="s">
        <v>81</v>
      </c>
      <c r="K2530" s="6" t="s">
        <v>82</v>
      </c>
      <c r="L2530" s="6" t="s">
        <v>156</v>
      </c>
      <c r="M2530" s="6" t="s">
        <v>84</v>
      </c>
      <c r="N2530" s="6" t="s">
        <v>85</v>
      </c>
      <c r="O2530" s="6" t="s">
        <v>157</v>
      </c>
      <c r="P2530" s="6" t="s">
        <v>108</v>
      </c>
      <c r="Q2530" s="6" t="s">
        <v>109</v>
      </c>
      <c r="R2530" s="6" t="s">
        <v>110</v>
      </c>
      <c r="S2530" s="6" t="s">
        <v>109</v>
      </c>
      <c r="T2530" s="6" t="s">
        <v>110</v>
      </c>
      <c r="U2530" s="6" t="s">
        <v>91</v>
      </c>
      <c r="V2530" s="6" t="s">
        <v>91</v>
      </c>
      <c r="W2530" s="6" t="s">
        <v>80</v>
      </c>
      <c r="X2530" s="6" t="s">
        <v>80</v>
      </c>
      <c r="Y2530" s="6" t="s">
        <v>92</v>
      </c>
      <c r="Z2530" s="6" t="s">
        <v>80</v>
      </c>
      <c r="AA2530" s="6" t="s">
        <v>93</v>
      </c>
      <c r="AB2530"/>
      <c r="AC2530"/>
      <c r="AD2530"/>
      <c r="AE2530" t="str">
        <f>VLOOKUP(E2530,'Synthèse ventes'!$A$5:$C$2461,3,0)</f>
        <v>Rond Ø250 OTTOFUCHS BETA x 104,38 Kg</v>
      </c>
      <c r="AF2530" t="str">
        <f>VLOOKUP(E2530,'Synthèse ventes'!$A$5:$C$2461,2,0)</f>
        <v>OTTO F.</v>
      </c>
      <c r="AG2530"/>
      <c r="AH2530"/>
      <c r="AI2530"/>
      <c r="AJ2530"/>
      <c r="AK2530" s="6" t="s">
        <v>92</v>
      </c>
      <c r="AL2530" s="6" t="s">
        <v>7993</v>
      </c>
      <c r="AM2530" s="6" t="s">
        <v>95</v>
      </c>
      <c r="AN2530" s="6" t="s">
        <v>96</v>
      </c>
      <c r="AO2530" s="6" t="s">
        <v>166</v>
      </c>
      <c r="AP2530" s="6" t="s">
        <v>80</v>
      </c>
      <c r="AQ2530" s="6" t="s">
        <v>80</v>
      </c>
      <c r="AR2530" s="6" t="s">
        <v>7651</v>
      </c>
      <c r="AS2530" s="6" t="s">
        <v>147</v>
      </c>
      <c r="AT2530"/>
      <c r="AU2530" s="6" t="s">
        <v>80</v>
      </c>
      <c r="AV2530" s="6" t="s">
        <v>100</v>
      </c>
      <c r="AW2530"/>
      <c r="AX2530"/>
      <c r="AY2530"/>
      <c r="AZ2530"/>
      <c r="BA2530"/>
      <c r="BB2530"/>
      <c r="BC2530"/>
      <c r="BD2530" s="6" t="s">
        <v>8179</v>
      </c>
      <c r="BE2530" s="7" t="s">
        <v>102</v>
      </c>
      <c r="BG2530" s="7" t="s">
        <v>103</v>
      </c>
      <c r="BH2530" s="7">
        <v>2018</v>
      </c>
      <c r="BI2530" s="7" t="s">
        <v>104</v>
      </c>
      <c r="BJ2530" s="7" t="s">
        <v>105</v>
      </c>
      <c r="BK2530" s="7" t="s">
        <v>105</v>
      </c>
      <c r="BL2530" s="7" t="s">
        <v>103</v>
      </c>
      <c r="BN2530"/>
      <c r="BO2530"/>
      <c r="BP2530"/>
      <c r="BQ2530"/>
      <c r="BR2530"/>
      <c r="BS2530"/>
      <c r="BT2530"/>
      <c r="BU2530"/>
      <c r="BV2530"/>
      <c r="BW2530"/>
      <c r="BX2530"/>
      <c r="BY2530" s="8">
        <v>8225</v>
      </c>
      <c r="BZ2530" s="9" t="s">
        <v>106</v>
      </c>
    </row>
    <row r="2531" spans="1:78" s="7" customFormat="1" hidden="1" x14ac:dyDescent="0.25">
      <c r="A2531" s="7" t="str">
        <f t="shared" si="39"/>
        <v>ADSI*</v>
      </c>
      <c r="B2531" s="6" t="s">
        <v>8180</v>
      </c>
      <c r="C2531" s="6" t="s">
        <v>8181</v>
      </c>
      <c r="D2531" s="6" t="s">
        <v>7991</v>
      </c>
      <c r="E2531" s="6" t="s">
        <v>7992</v>
      </c>
      <c r="F2531"/>
      <c r="G2531"/>
      <c r="H2531" s="6" t="s">
        <v>80</v>
      </c>
      <c r="I2531"/>
      <c r="J2531" s="6" t="s">
        <v>81</v>
      </c>
      <c r="K2531" s="6" t="s">
        <v>82</v>
      </c>
      <c r="L2531" s="6" t="s">
        <v>156</v>
      </c>
      <c r="M2531" s="6" t="s">
        <v>84</v>
      </c>
      <c r="N2531" s="6" t="s">
        <v>85</v>
      </c>
      <c r="O2531" s="6" t="s">
        <v>157</v>
      </c>
      <c r="P2531" s="6" t="s">
        <v>108</v>
      </c>
      <c r="Q2531" s="6" t="s">
        <v>109</v>
      </c>
      <c r="R2531" s="6" t="s">
        <v>110</v>
      </c>
      <c r="S2531" s="6" t="s">
        <v>109</v>
      </c>
      <c r="T2531" s="6" t="s">
        <v>110</v>
      </c>
      <c r="U2531" s="6" t="s">
        <v>91</v>
      </c>
      <c r="V2531" s="6" t="s">
        <v>91</v>
      </c>
      <c r="W2531" s="6" t="s">
        <v>80</v>
      </c>
      <c r="X2531" s="6" t="s">
        <v>80</v>
      </c>
      <c r="Y2531" s="6" t="s">
        <v>92</v>
      </c>
      <c r="Z2531" s="6" t="s">
        <v>80</v>
      </c>
      <c r="AA2531" s="6" t="s">
        <v>93</v>
      </c>
      <c r="AB2531"/>
      <c r="AC2531"/>
      <c r="AD2531"/>
      <c r="AE2531" t="str">
        <f>VLOOKUP(E2531,'Synthèse ventes'!$A$5:$C$2461,3,0)</f>
        <v>Rond Ø250 OTTOFUCHS BETA x 104,38 Kg</v>
      </c>
      <c r="AF2531" t="str">
        <f>VLOOKUP(E2531,'Synthèse ventes'!$A$5:$C$2461,2,0)</f>
        <v>OTTO F.</v>
      </c>
      <c r="AG2531"/>
      <c r="AH2531"/>
      <c r="AI2531"/>
      <c r="AJ2531"/>
      <c r="AK2531" s="6" t="s">
        <v>92</v>
      </c>
      <c r="AL2531" s="6" t="s">
        <v>7993</v>
      </c>
      <c r="AM2531" s="6" t="s">
        <v>95</v>
      </c>
      <c r="AN2531" s="6" t="s">
        <v>96</v>
      </c>
      <c r="AO2531" s="6" t="s">
        <v>3433</v>
      </c>
      <c r="AP2531" s="6" t="s">
        <v>80</v>
      </c>
      <c r="AQ2531" s="6" t="s">
        <v>80</v>
      </c>
      <c r="AR2531" s="6" t="s">
        <v>7651</v>
      </c>
      <c r="AS2531" s="6" t="s">
        <v>147</v>
      </c>
      <c r="AT2531"/>
      <c r="AU2531" s="6" t="s">
        <v>80</v>
      </c>
      <c r="AV2531" s="6" t="s">
        <v>100</v>
      </c>
      <c r="AW2531"/>
      <c r="AX2531"/>
      <c r="AY2531"/>
      <c r="AZ2531"/>
      <c r="BA2531"/>
      <c r="BB2531"/>
      <c r="BC2531"/>
      <c r="BD2531" s="6" t="s">
        <v>8179</v>
      </c>
      <c r="BE2531" s="7" t="s">
        <v>102</v>
      </c>
      <c r="BG2531" s="7" t="s">
        <v>103</v>
      </c>
      <c r="BH2531" s="7">
        <v>2018</v>
      </c>
      <c r="BI2531" s="7" t="s">
        <v>104</v>
      </c>
      <c r="BJ2531" s="7" t="s">
        <v>105</v>
      </c>
      <c r="BK2531" s="7" t="s">
        <v>105</v>
      </c>
      <c r="BL2531" s="7" t="s">
        <v>103</v>
      </c>
      <c r="BN2531"/>
      <c r="BO2531"/>
      <c r="BP2531"/>
      <c r="BQ2531"/>
      <c r="BR2531"/>
      <c r="BS2531"/>
      <c r="BT2531"/>
      <c r="BU2531"/>
      <c r="BV2531"/>
      <c r="BW2531"/>
      <c r="BX2531"/>
      <c r="BY2531" s="8">
        <v>71259</v>
      </c>
      <c r="BZ2531" s="9" t="s">
        <v>106</v>
      </c>
    </row>
    <row r="2532" spans="1:78" s="7" customFormat="1" hidden="1" x14ac:dyDescent="0.25">
      <c r="A2532" s="7" t="str">
        <f t="shared" si="39"/>
        <v>ADSI*</v>
      </c>
      <c r="B2532" s="6" t="s">
        <v>8182</v>
      </c>
      <c r="C2532" s="6" t="s">
        <v>8183</v>
      </c>
      <c r="D2532" s="6" t="s">
        <v>7991</v>
      </c>
      <c r="E2532" s="6" t="s">
        <v>7992</v>
      </c>
      <c r="F2532"/>
      <c r="G2532"/>
      <c r="H2532" s="6" t="s">
        <v>80</v>
      </c>
      <c r="I2532"/>
      <c r="J2532" s="6" t="s">
        <v>81</v>
      </c>
      <c r="K2532" s="6" t="s">
        <v>82</v>
      </c>
      <c r="L2532" s="6" t="s">
        <v>156</v>
      </c>
      <c r="M2532" s="6" t="s">
        <v>84</v>
      </c>
      <c r="N2532" s="6" t="s">
        <v>85</v>
      </c>
      <c r="O2532" s="6" t="s">
        <v>157</v>
      </c>
      <c r="P2532" s="6" t="s">
        <v>108</v>
      </c>
      <c r="Q2532" s="6" t="s">
        <v>109</v>
      </c>
      <c r="R2532" s="6" t="s">
        <v>110</v>
      </c>
      <c r="S2532" s="6" t="s">
        <v>109</v>
      </c>
      <c r="T2532" s="6" t="s">
        <v>110</v>
      </c>
      <c r="U2532" s="6" t="s">
        <v>91</v>
      </c>
      <c r="V2532" s="6" t="s">
        <v>91</v>
      </c>
      <c r="W2532" s="6" t="s">
        <v>80</v>
      </c>
      <c r="X2532" s="6" t="s">
        <v>80</v>
      </c>
      <c r="Y2532" s="6" t="s">
        <v>92</v>
      </c>
      <c r="Z2532" s="6" t="s">
        <v>80</v>
      </c>
      <c r="AA2532" s="6" t="s">
        <v>93</v>
      </c>
      <c r="AB2532"/>
      <c r="AC2532"/>
      <c r="AD2532"/>
      <c r="AE2532" t="str">
        <f>VLOOKUP(E2532,'Synthèse ventes'!$A$5:$C$2461,3,0)</f>
        <v>Rond Ø250 OTTOFUCHS BETA x 104,38 Kg</v>
      </c>
      <c r="AF2532" t="str">
        <f>VLOOKUP(E2532,'Synthèse ventes'!$A$5:$C$2461,2,0)</f>
        <v>OTTO F.</v>
      </c>
      <c r="AG2532"/>
      <c r="AH2532"/>
      <c r="AI2532"/>
      <c r="AJ2532"/>
      <c r="AK2532" s="6" t="s">
        <v>92</v>
      </c>
      <c r="AL2532" s="6" t="s">
        <v>7993</v>
      </c>
      <c r="AM2532" s="6" t="s">
        <v>95</v>
      </c>
      <c r="AN2532" s="6" t="s">
        <v>96</v>
      </c>
      <c r="AO2532" s="6" t="s">
        <v>3436</v>
      </c>
      <c r="AP2532" s="6" t="s">
        <v>80</v>
      </c>
      <c r="AQ2532" s="6" t="s">
        <v>80</v>
      </c>
      <c r="AR2532" s="6" t="s">
        <v>7651</v>
      </c>
      <c r="AS2532" s="6" t="s">
        <v>147</v>
      </c>
      <c r="AT2532"/>
      <c r="AU2532" s="6" t="s">
        <v>80</v>
      </c>
      <c r="AV2532" s="6" t="s">
        <v>100</v>
      </c>
      <c r="AW2532"/>
      <c r="AX2532"/>
      <c r="AY2532"/>
      <c r="AZ2532"/>
      <c r="BA2532"/>
      <c r="BB2532"/>
      <c r="BC2532"/>
      <c r="BD2532" s="6" t="s">
        <v>8179</v>
      </c>
      <c r="BE2532" s="7" t="s">
        <v>102</v>
      </c>
      <c r="BG2532" s="7" t="s">
        <v>103</v>
      </c>
      <c r="BH2532" s="7">
        <v>2018</v>
      </c>
      <c r="BI2532" s="7" t="s">
        <v>104</v>
      </c>
      <c r="BJ2532" s="7" t="s">
        <v>105</v>
      </c>
      <c r="BK2532" s="7" t="s">
        <v>105</v>
      </c>
      <c r="BL2532" s="7" t="s">
        <v>103</v>
      </c>
      <c r="BN2532"/>
      <c r="BO2532"/>
      <c r="BP2532"/>
      <c r="BQ2532"/>
      <c r="BR2532"/>
      <c r="BS2532"/>
      <c r="BT2532"/>
      <c r="BU2532"/>
      <c r="BV2532"/>
      <c r="BW2532"/>
      <c r="BX2532"/>
      <c r="BY2532" s="8">
        <v>110835</v>
      </c>
      <c r="BZ2532" s="9" t="s">
        <v>106</v>
      </c>
    </row>
    <row r="2533" spans="1:78" s="7" customFormat="1" hidden="1" x14ac:dyDescent="0.25">
      <c r="A2533" s="7" t="str">
        <f t="shared" si="39"/>
        <v>ADSI*</v>
      </c>
      <c r="B2533" s="6" t="s">
        <v>8184</v>
      </c>
      <c r="C2533" s="6" t="s">
        <v>8185</v>
      </c>
      <c r="D2533" s="6" t="s">
        <v>7991</v>
      </c>
      <c r="E2533" s="6" t="s">
        <v>7992</v>
      </c>
      <c r="F2533"/>
      <c r="G2533"/>
      <c r="H2533" s="6" t="s">
        <v>80</v>
      </c>
      <c r="I2533"/>
      <c r="J2533" s="6" t="s">
        <v>81</v>
      </c>
      <c r="K2533" s="6" t="s">
        <v>82</v>
      </c>
      <c r="L2533" s="6" t="s">
        <v>156</v>
      </c>
      <c r="M2533" s="6" t="s">
        <v>84</v>
      </c>
      <c r="N2533" s="6" t="s">
        <v>85</v>
      </c>
      <c r="O2533" s="6" t="s">
        <v>157</v>
      </c>
      <c r="P2533" s="6" t="s">
        <v>108</v>
      </c>
      <c r="Q2533" s="6" t="s">
        <v>109</v>
      </c>
      <c r="R2533" s="6" t="s">
        <v>110</v>
      </c>
      <c r="S2533" s="6" t="s">
        <v>109</v>
      </c>
      <c r="T2533" s="6" t="s">
        <v>110</v>
      </c>
      <c r="U2533" s="6" t="s">
        <v>91</v>
      </c>
      <c r="V2533" s="6" t="s">
        <v>91</v>
      </c>
      <c r="W2533" s="6" t="s">
        <v>91</v>
      </c>
      <c r="X2533" s="6" t="s">
        <v>91</v>
      </c>
      <c r="Y2533" s="6" t="s">
        <v>92</v>
      </c>
      <c r="Z2533" s="6" t="s">
        <v>92</v>
      </c>
      <c r="AA2533" s="6" t="s">
        <v>93</v>
      </c>
      <c r="AB2533"/>
      <c r="AC2533"/>
      <c r="AD2533"/>
      <c r="AE2533" t="str">
        <f>VLOOKUP(E2533,'Synthèse ventes'!$A$5:$C$2461,3,0)</f>
        <v>Rond Ø250 OTTOFUCHS BETA x 104,38 Kg</v>
      </c>
      <c r="AF2533" t="str">
        <f>VLOOKUP(E2533,'Synthèse ventes'!$A$5:$C$2461,2,0)</f>
        <v>OTTO F.</v>
      </c>
      <c r="AG2533"/>
      <c r="AH2533"/>
      <c r="AI2533"/>
      <c r="AJ2533"/>
      <c r="AK2533" s="6" t="s">
        <v>92</v>
      </c>
      <c r="AL2533" s="6" t="s">
        <v>7993</v>
      </c>
      <c r="AM2533" s="6" t="s">
        <v>95</v>
      </c>
      <c r="AN2533" s="6" t="s">
        <v>96</v>
      </c>
      <c r="AO2533" s="6" t="s">
        <v>3439</v>
      </c>
      <c r="AP2533" s="6" t="s">
        <v>80</v>
      </c>
      <c r="AQ2533" s="6" t="s">
        <v>80</v>
      </c>
      <c r="AR2533" s="6" t="s">
        <v>7651</v>
      </c>
      <c r="AS2533" s="6" t="s">
        <v>147</v>
      </c>
      <c r="AT2533"/>
      <c r="AU2533" s="6" t="s">
        <v>80</v>
      </c>
      <c r="AV2533" s="6" t="s">
        <v>100</v>
      </c>
      <c r="AW2533"/>
      <c r="AX2533"/>
      <c r="AY2533"/>
      <c r="AZ2533"/>
      <c r="BA2533"/>
      <c r="BB2533"/>
      <c r="BC2533"/>
      <c r="BD2533" s="6" t="s">
        <v>8179</v>
      </c>
      <c r="BE2533" s="7" t="s">
        <v>102</v>
      </c>
      <c r="BG2533" s="7" t="s">
        <v>103</v>
      </c>
      <c r="BH2533" s="7">
        <v>2018</v>
      </c>
      <c r="BI2533" s="7" t="s">
        <v>104</v>
      </c>
      <c r="BJ2533" s="7" t="s">
        <v>105</v>
      </c>
      <c r="BK2533" s="7" t="s">
        <v>105</v>
      </c>
      <c r="BL2533" s="7" t="s">
        <v>103</v>
      </c>
      <c r="BN2533"/>
      <c r="BO2533"/>
      <c r="BP2533"/>
      <c r="BQ2533"/>
      <c r="BR2533"/>
      <c r="BS2533"/>
      <c r="BT2533"/>
      <c r="BU2533"/>
      <c r="BV2533"/>
      <c r="BW2533"/>
      <c r="BX2533"/>
      <c r="BY2533" s="8">
        <v>130417</v>
      </c>
      <c r="BZ2533" s="9" t="s">
        <v>106</v>
      </c>
    </row>
    <row r="2534" spans="1:78" s="7" customFormat="1" hidden="1" x14ac:dyDescent="0.25">
      <c r="A2534" s="7" t="str">
        <f t="shared" si="39"/>
        <v>ADRF*</v>
      </c>
      <c r="B2534" s="6" t="s">
        <v>8186</v>
      </c>
      <c r="C2534" s="6" t="s">
        <v>8187</v>
      </c>
      <c r="D2534" s="6" t="s">
        <v>8188</v>
      </c>
      <c r="E2534" s="6" t="s">
        <v>8189</v>
      </c>
      <c r="F2534"/>
      <c r="G2534"/>
      <c r="H2534" s="6" t="s">
        <v>80</v>
      </c>
      <c r="I2534"/>
      <c r="J2534" s="6" t="s">
        <v>81</v>
      </c>
      <c r="K2534" s="6" t="s">
        <v>82</v>
      </c>
      <c r="L2534" s="6" t="s">
        <v>156</v>
      </c>
      <c r="M2534" s="6" t="s">
        <v>84</v>
      </c>
      <c r="N2534" s="6" t="s">
        <v>85</v>
      </c>
      <c r="O2534" s="6" t="s">
        <v>157</v>
      </c>
      <c r="P2534" s="6" t="s">
        <v>108</v>
      </c>
      <c r="Q2534" s="6" t="s">
        <v>109</v>
      </c>
      <c r="R2534" s="6" t="s">
        <v>110</v>
      </c>
      <c r="S2534" s="6" t="s">
        <v>109</v>
      </c>
      <c r="T2534" s="6" t="s">
        <v>110</v>
      </c>
      <c r="U2534" s="6" t="s">
        <v>91</v>
      </c>
      <c r="V2534" s="6" t="s">
        <v>91</v>
      </c>
      <c r="W2534" s="6" t="s">
        <v>80</v>
      </c>
      <c r="X2534" s="6" t="s">
        <v>80</v>
      </c>
      <c r="Y2534" s="6" t="s">
        <v>92</v>
      </c>
      <c r="Z2534" s="6" t="s">
        <v>80</v>
      </c>
      <c r="AA2534" s="6" t="s">
        <v>93</v>
      </c>
      <c r="AB2534"/>
      <c r="AC2534"/>
      <c r="AD2534"/>
      <c r="AE2534" t="e">
        <f>VLOOKUP(E2534,'Synthèse ventes'!$A$5:$C$2461,3,0)</f>
        <v>#N/A</v>
      </c>
      <c r="AF2534" t="e">
        <f>VLOOKUP(E2534,'Synthèse ventes'!$A$5:$C$2461,2,0)</f>
        <v>#N/A</v>
      </c>
      <c r="AG2534"/>
      <c r="AH2534"/>
      <c r="AI2534"/>
      <c r="AJ2534"/>
      <c r="AK2534" s="6" t="s">
        <v>80</v>
      </c>
      <c r="AL2534" s="6" t="s">
        <v>8190</v>
      </c>
      <c r="AM2534" s="6" t="s">
        <v>95</v>
      </c>
      <c r="AN2534" s="6" t="s">
        <v>2351</v>
      </c>
      <c r="AO2534" s="6" t="s">
        <v>380</v>
      </c>
      <c r="AP2534" s="6" t="s">
        <v>80</v>
      </c>
      <c r="AQ2534" s="6" t="s">
        <v>80</v>
      </c>
      <c r="AR2534" s="6" t="s">
        <v>8054</v>
      </c>
      <c r="AS2534" s="6" t="s">
        <v>628</v>
      </c>
      <c r="AT2534"/>
      <c r="AU2534" s="6" t="s">
        <v>80</v>
      </c>
      <c r="AV2534" s="6" t="s">
        <v>100</v>
      </c>
      <c r="AW2534"/>
      <c r="AX2534"/>
      <c r="AY2534"/>
      <c r="AZ2534"/>
      <c r="BA2534"/>
      <c r="BB2534"/>
      <c r="BC2534"/>
      <c r="BD2534" s="6" t="s">
        <v>8191</v>
      </c>
      <c r="BE2534" s="7" t="s">
        <v>102</v>
      </c>
      <c r="BG2534" s="7" t="s">
        <v>103</v>
      </c>
      <c r="BH2534" s="7">
        <v>2018</v>
      </c>
      <c r="BI2534" s="7" t="s">
        <v>104</v>
      </c>
      <c r="BJ2534" s="7" t="s">
        <v>105</v>
      </c>
      <c r="BK2534" s="7" t="s">
        <v>105</v>
      </c>
      <c r="BL2534" s="7" t="s">
        <v>103</v>
      </c>
      <c r="BN2534"/>
      <c r="BO2534"/>
      <c r="BP2534"/>
      <c r="BQ2534"/>
      <c r="BR2534"/>
      <c r="BS2534"/>
      <c r="BT2534"/>
      <c r="BU2534"/>
      <c r="BV2534"/>
      <c r="BW2534"/>
      <c r="BX2534"/>
      <c r="BY2534" s="8">
        <v>61712</v>
      </c>
      <c r="BZ2534" s="9" t="s">
        <v>106</v>
      </c>
    </row>
    <row r="2535" spans="1:78" s="7" customFormat="1" hidden="1" x14ac:dyDescent="0.25">
      <c r="A2535" s="7" t="str">
        <f t="shared" si="39"/>
        <v>ADRF*</v>
      </c>
      <c r="B2535" s="6" t="s">
        <v>8192</v>
      </c>
      <c r="C2535" s="6" t="s">
        <v>8193</v>
      </c>
      <c r="D2535" s="6" t="s">
        <v>8188</v>
      </c>
      <c r="E2535" s="6" t="s">
        <v>8189</v>
      </c>
      <c r="F2535"/>
      <c r="G2535"/>
      <c r="H2535" s="6" t="s">
        <v>80</v>
      </c>
      <c r="I2535"/>
      <c r="J2535" s="6" t="s">
        <v>81</v>
      </c>
      <c r="K2535" s="6" t="s">
        <v>82</v>
      </c>
      <c r="L2535" s="6" t="s">
        <v>156</v>
      </c>
      <c r="M2535" s="6" t="s">
        <v>84</v>
      </c>
      <c r="N2535" s="6" t="s">
        <v>85</v>
      </c>
      <c r="O2535" s="6" t="s">
        <v>157</v>
      </c>
      <c r="P2535" s="6" t="s">
        <v>108</v>
      </c>
      <c r="Q2535" s="6" t="s">
        <v>109</v>
      </c>
      <c r="R2535" s="6" t="s">
        <v>110</v>
      </c>
      <c r="S2535" s="6" t="s">
        <v>109</v>
      </c>
      <c r="T2535" s="6" t="s">
        <v>110</v>
      </c>
      <c r="U2535" s="6" t="s">
        <v>91</v>
      </c>
      <c r="V2535" s="6" t="s">
        <v>91</v>
      </c>
      <c r="W2535" s="6" t="s">
        <v>80</v>
      </c>
      <c r="X2535" s="6" t="s">
        <v>80</v>
      </c>
      <c r="Y2535" s="6" t="s">
        <v>92</v>
      </c>
      <c r="Z2535" s="6" t="s">
        <v>80</v>
      </c>
      <c r="AA2535" s="6" t="s">
        <v>93</v>
      </c>
      <c r="AB2535"/>
      <c r="AC2535"/>
      <c r="AD2535"/>
      <c r="AE2535" t="e">
        <f>VLOOKUP(E2535,'Synthèse ventes'!$A$5:$C$2461,3,0)</f>
        <v>#N/A</v>
      </c>
      <c r="AF2535" t="e">
        <f>VLOOKUP(E2535,'Synthèse ventes'!$A$5:$C$2461,2,0)</f>
        <v>#N/A</v>
      </c>
      <c r="AG2535"/>
      <c r="AH2535"/>
      <c r="AI2535"/>
      <c r="AJ2535"/>
      <c r="AK2535" s="6" t="s">
        <v>80</v>
      </c>
      <c r="AL2535" s="6" t="s">
        <v>8190</v>
      </c>
      <c r="AM2535" s="6" t="s">
        <v>95</v>
      </c>
      <c r="AN2535" s="6" t="s">
        <v>2351</v>
      </c>
      <c r="AO2535" s="6" t="s">
        <v>651</v>
      </c>
      <c r="AP2535" s="6" t="s">
        <v>80</v>
      </c>
      <c r="AQ2535" s="6" t="s">
        <v>80</v>
      </c>
      <c r="AR2535" s="6" t="s">
        <v>8054</v>
      </c>
      <c r="AS2535" s="6" t="s">
        <v>628</v>
      </c>
      <c r="AT2535"/>
      <c r="AU2535" s="6" t="s">
        <v>80</v>
      </c>
      <c r="AV2535" s="6" t="s">
        <v>100</v>
      </c>
      <c r="AW2535"/>
      <c r="AX2535"/>
      <c r="AY2535"/>
      <c r="AZ2535"/>
      <c r="BA2535"/>
      <c r="BB2535"/>
      <c r="BC2535"/>
      <c r="BD2535" s="6" t="s">
        <v>8191</v>
      </c>
      <c r="BE2535" s="7" t="s">
        <v>102</v>
      </c>
      <c r="BG2535" s="7" t="s">
        <v>103</v>
      </c>
      <c r="BH2535" s="7">
        <v>2018</v>
      </c>
      <c r="BI2535" s="7" t="s">
        <v>104</v>
      </c>
      <c r="BJ2535" s="7" t="s">
        <v>105</v>
      </c>
      <c r="BK2535" s="7" t="s">
        <v>105</v>
      </c>
      <c r="BL2535" s="7" t="s">
        <v>103</v>
      </c>
      <c r="BN2535"/>
      <c r="BO2535"/>
      <c r="BP2535"/>
      <c r="BQ2535"/>
      <c r="BR2535"/>
      <c r="BS2535"/>
      <c r="BT2535"/>
      <c r="BU2535"/>
      <c r="BV2535"/>
      <c r="BW2535"/>
      <c r="BX2535"/>
      <c r="BY2535" s="8">
        <v>24868</v>
      </c>
      <c r="BZ2535" s="9" t="s">
        <v>106</v>
      </c>
    </row>
    <row r="2536" spans="1:78" s="7" customFormat="1" hidden="1" x14ac:dyDescent="0.25">
      <c r="A2536" s="7" t="str">
        <f t="shared" si="39"/>
        <v>ADTC*</v>
      </c>
      <c r="B2536" s="6" t="s">
        <v>8194</v>
      </c>
      <c r="C2536" s="6" t="s">
        <v>8195</v>
      </c>
      <c r="D2536" s="6" t="s">
        <v>8196</v>
      </c>
      <c r="E2536" s="6" t="s">
        <v>8197</v>
      </c>
      <c r="F2536"/>
      <c r="G2536"/>
      <c r="H2536" s="6" t="s">
        <v>80</v>
      </c>
      <c r="I2536"/>
      <c r="J2536" s="6" t="s">
        <v>81</v>
      </c>
      <c r="K2536" s="6" t="s">
        <v>82</v>
      </c>
      <c r="L2536" s="6" t="s">
        <v>3213</v>
      </c>
      <c r="M2536" s="6" t="s">
        <v>84</v>
      </c>
      <c r="N2536" s="6" t="s">
        <v>85</v>
      </c>
      <c r="O2536" s="6" t="s">
        <v>1348</v>
      </c>
      <c r="P2536" s="6" t="s">
        <v>2697</v>
      </c>
      <c r="Q2536" s="6" t="s">
        <v>8198</v>
      </c>
      <c r="R2536" s="6" t="s">
        <v>8198</v>
      </c>
      <c r="S2536" s="6" t="s">
        <v>8198</v>
      </c>
      <c r="T2536" s="6" t="s">
        <v>8199</v>
      </c>
      <c r="U2536" s="6" t="s">
        <v>91</v>
      </c>
      <c r="V2536" s="6" t="s">
        <v>91</v>
      </c>
      <c r="W2536" s="6" t="s">
        <v>80</v>
      </c>
      <c r="X2536" s="6" t="s">
        <v>80</v>
      </c>
      <c r="Y2536" s="6" t="s">
        <v>92</v>
      </c>
      <c r="Z2536" s="6" t="s">
        <v>80</v>
      </c>
      <c r="AA2536" s="6" t="s">
        <v>93</v>
      </c>
      <c r="AB2536"/>
      <c r="AC2536"/>
      <c r="AD2536"/>
      <c r="AE2536" t="str">
        <f>VLOOKUP(E2536,'Synthèse ventes'!$A$5:$C$2461,3,0)</f>
        <v>Plat 650x305 pour Pamiers</v>
      </c>
      <c r="AF2536" t="str">
        <f>VLOOKUP(E2536,'Synthèse ventes'!$A$5:$C$2461,2,0)</f>
        <v>AD PAMIERS</v>
      </c>
      <c r="AG2536"/>
      <c r="AH2536"/>
      <c r="AI2536"/>
      <c r="AJ2536"/>
      <c r="AK2536" s="6" t="s">
        <v>92</v>
      </c>
      <c r="AL2536" s="6" t="s">
        <v>8200</v>
      </c>
      <c r="AM2536" s="6" t="s">
        <v>95</v>
      </c>
      <c r="AN2536" s="6" t="s">
        <v>1525</v>
      </c>
      <c r="AO2536" s="6" t="s">
        <v>4332</v>
      </c>
      <c r="AP2536" s="6" t="s">
        <v>80</v>
      </c>
      <c r="AQ2536" s="6" t="s">
        <v>80</v>
      </c>
      <c r="AR2536" s="6" t="s">
        <v>7887</v>
      </c>
      <c r="AS2536" s="6" t="s">
        <v>628</v>
      </c>
      <c r="AT2536"/>
      <c r="AU2536" s="6" t="s">
        <v>80</v>
      </c>
      <c r="AV2536" s="6" t="s">
        <v>100</v>
      </c>
      <c r="AW2536"/>
      <c r="AX2536"/>
      <c r="AY2536"/>
      <c r="AZ2536"/>
      <c r="BA2536"/>
      <c r="BB2536"/>
      <c r="BC2536"/>
      <c r="BD2536" s="6" t="s">
        <v>8201</v>
      </c>
      <c r="BE2536" s="7" t="s">
        <v>102</v>
      </c>
      <c r="BG2536" s="7" t="s">
        <v>103</v>
      </c>
      <c r="BH2536" s="7">
        <v>2018</v>
      </c>
      <c r="BI2536" s="7" t="s">
        <v>104</v>
      </c>
      <c r="BJ2536" s="7" t="s">
        <v>105</v>
      </c>
      <c r="BK2536" s="7" t="s">
        <v>105</v>
      </c>
      <c r="BL2536" s="7" t="s">
        <v>103</v>
      </c>
      <c r="BN2536"/>
      <c r="BO2536"/>
      <c r="BP2536"/>
      <c r="BQ2536"/>
      <c r="BR2536"/>
      <c r="BS2536"/>
      <c r="BT2536"/>
      <c r="BU2536"/>
      <c r="BV2536"/>
      <c r="BW2536"/>
      <c r="BX2536"/>
      <c r="BY2536" s="8">
        <v>13460</v>
      </c>
      <c r="BZ2536" s="9" t="s">
        <v>106</v>
      </c>
    </row>
    <row r="2537" spans="1:78" s="7" customFormat="1" hidden="1" x14ac:dyDescent="0.25">
      <c r="A2537" s="7" t="str">
        <f t="shared" si="39"/>
        <v>ADTC*</v>
      </c>
      <c r="B2537" s="6" t="s">
        <v>8202</v>
      </c>
      <c r="C2537" s="6" t="s">
        <v>8195</v>
      </c>
      <c r="D2537" s="6" t="s">
        <v>8196</v>
      </c>
      <c r="E2537" s="6" t="s">
        <v>8197</v>
      </c>
      <c r="F2537"/>
      <c r="G2537"/>
      <c r="H2537" s="6" t="s">
        <v>80</v>
      </c>
      <c r="I2537"/>
      <c r="J2537" s="6" t="s">
        <v>81</v>
      </c>
      <c r="K2537" s="6" t="s">
        <v>82</v>
      </c>
      <c r="L2537" s="6" t="s">
        <v>3213</v>
      </c>
      <c r="M2537" s="6" t="s">
        <v>84</v>
      </c>
      <c r="N2537" s="6" t="s">
        <v>85</v>
      </c>
      <c r="O2537" s="6" t="s">
        <v>1348</v>
      </c>
      <c r="P2537" s="6" t="s">
        <v>108</v>
      </c>
      <c r="Q2537" s="6" t="s">
        <v>109</v>
      </c>
      <c r="R2537" s="6" t="s">
        <v>109</v>
      </c>
      <c r="S2537" s="6" t="s">
        <v>109</v>
      </c>
      <c r="T2537" s="6" t="s">
        <v>110</v>
      </c>
      <c r="U2537" s="6" t="s">
        <v>91</v>
      </c>
      <c r="V2537" s="6" t="s">
        <v>91</v>
      </c>
      <c r="W2537" s="6" t="s">
        <v>80</v>
      </c>
      <c r="X2537" s="6" t="s">
        <v>80</v>
      </c>
      <c r="Y2537" s="6" t="s">
        <v>92</v>
      </c>
      <c r="Z2537" s="6" t="s">
        <v>80</v>
      </c>
      <c r="AA2537" s="6" t="s">
        <v>93</v>
      </c>
      <c r="AB2537"/>
      <c r="AC2537"/>
      <c r="AD2537"/>
      <c r="AE2537" t="str">
        <f>VLOOKUP(E2537,'Synthèse ventes'!$A$5:$C$2461,3,0)</f>
        <v>Plat 650x305 pour Pamiers</v>
      </c>
      <c r="AF2537" t="str">
        <f>VLOOKUP(E2537,'Synthèse ventes'!$A$5:$C$2461,2,0)</f>
        <v>AD PAMIERS</v>
      </c>
      <c r="AG2537"/>
      <c r="AH2537"/>
      <c r="AI2537"/>
      <c r="AJ2537"/>
      <c r="AK2537" s="6" t="s">
        <v>92</v>
      </c>
      <c r="AL2537" s="6" t="s">
        <v>8200</v>
      </c>
      <c r="AM2537" s="6" t="s">
        <v>95</v>
      </c>
      <c r="AN2537" s="6" t="s">
        <v>1525</v>
      </c>
      <c r="AO2537" s="6" t="s">
        <v>4332</v>
      </c>
      <c r="AP2537" s="6" t="s">
        <v>80</v>
      </c>
      <c r="AQ2537" s="6" t="s">
        <v>80</v>
      </c>
      <c r="AR2537" s="6" t="s">
        <v>7887</v>
      </c>
      <c r="AS2537" s="6" t="s">
        <v>628</v>
      </c>
      <c r="AT2537"/>
      <c r="AU2537" s="6" t="s">
        <v>80</v>
      </c>
      <c r="AV2537" s="6" t="s">
        <v>100</v>
      </c>
      <c r="AW2537"/>
      <c r="AX2537"/>
      <c r="AY2537"/>
      <c r="AZ2537"/>
      <c r="BA2537"/>
      <c r="BB2537"/>
      <c r="BC2537"/>
      <c r="BD2537" s="6" t="s">
        <v>8201</v>
      </c>
      <c r="BE2537" s="7" t="s">
        <v>102</v>
      </c>
      <c r="BG2537" s="7" t="s">
        <v>103</v>
      </c>
      <c r="BH2537" s="7">
        <v>2018</v>
      </c>
      <c r="BI2537" s="7" t="s">
        <v>104</v>
      </c>
      <c r="BJ2537" s="7" t="s">
        <v>105</v>
      </c>
      <c r="BK2537" s="7" t="s">
        <v>105</v>
      </c>
      <c r="BL2537" s="7" t="s">
        <v>103</v>
      </c>
      <c r="BN2537"/>
      <c r="BO2537"/>
      <c r="BP2537"/>
      <c r="BQ2537"/>
      <c r="BR2537"/>
      <c r="BS2537"/>
      <c r="BT2537"/>
      <c r="BU2537"/>
      <c r="BV2537"/>
      <c r="BW2537"/>
      <c r="BX2537"/>
      <c r="BY2537" s="8">
        <v>53757</v>
      </c>
      <c r="BZ2537" s="9" t="s">
        <v>106</v>
      </c>
    </row>
    <row r="2538" spans="1:78" s="7" customFormat="1" hidden="1" x14ac:dyDescent="0.25">
      <c r="A2538" s="7" t="str">
        <f t="shared" si="39"/>
        <v>ADUJ*</v>
      </c>
      <c r="B2538" s="6" t="s">
        <v>8203</v>
      </c>
      <c r="C2538" s="6" t="s">
        <v>8204</v>
      </c>
      <c r="D2538" s="6" t="s">
        <v>8205</v>
      </c>
      <c r="E2538" s="6" t="s">
        <v>8206</v>
      </c>
      <c r="F2538"/>
      <c r="G2538"/>
      <c r="H2538" s="6" t="s">
        <v>80</v>
      </c>
      <c r="I2538"/>
      <c r="J2538" s="6" t="s">
        <v>81</v>
      </c>
      <c r="K2538" s="6" t="s">
        <v>82</v>
      </c>
      <c r="L2538" s="6" t="s">
        <v>156</v>
      </c>
      <c r="M2538" s="6" t="s">
        <v>84</v>
      </c>
      <c r="N2538" s="6" t="s">
        <v>85</v>
      </c>
      <c r="O2538" s="6" t="s">
        <v>157</v>
      </c>
      <c r="P2538" s="6" t="s">
        <v>108</v>
      </c>
      <c r="Q2538" s="6" t="s">
        <v>109</v>
      </c>
      <c r="R2538" s="6" t="s">
        <v>110</v>
      </c>
      <c r="S2538" s="6" t="s">
        <v>109</v>
      </c>
      <c r="T2538" s="6" t="s">
        <v>110</v>
      </c>
      <c r="U2538" s="6" t="s">
        <v>91</v>
      </c>
      <c r="V2538" s="6" t="s">
        <v>91</v>
      </c>
      <c r="W2538" s="6" t="s">
        <v>80</v>
      </c>
      <c r="X2538" s="6" t="s">
        <v>80</v>
      </c>
      <c r="Y2538" s="6" t="s">
        <v>92</v>
      </c>
      <c r="Z2538" s="6" t="s">
        <v>80</v>
      </c>
      <c r="AA2538" s="6" t="s">
        <v>93</v>
      </c>
      <c r="AB2538"/>
      <c r="AC2538"/>
      <c r="AD2538"/>
      <c r="AE2538" t="str">
        <f>VLOOKUP(E2538,'Synthèse ventes'!$A$5:$C$2461,3,0)</f>
        <v>Rond Ø250 ARCONIC  x 120 Kg</v>
      </c>
      <c r="AF2538" t="str">
        <f>VLOOKUP(E2538,'Synthèse ventes'!$A$5:$C$2461,2,0)</f>
        <v>ARCONIC L</v>
      </c>
      <c r="AG2538"/>
      <c r="AH2538"/>
      <c r="AI2538"/>
      <c r="AJ2538"/>
      <c r="AK2538" s="6" t="s">
        <v>80</v>
      </c>
      <c r="AL2538" s="6" t="s">
        <v>8207</v>
      </c>
      <c r="AM2538" s="6" t="s">
        <v>95</v>
      </c>
      <c r="AN2538" s="6" t="s">
        <v>612</v>
      </c>
      <c r="AO2538" s="6" t="s">
        <v>443</v>
      </c>
      <c r="AP2538" s="6" t="s">
        <v>80</v>
      </c>
      <c r="AQ2538" s="6" t="s">
        <v>80</v>
      </c>
      <c r="AR2538" s="6" t="s">
        <v>7519</v>
      </c>
      <c r="AS2538" s="6" t="s">
        <v>169</v>
      </c>
      <c r="AT2538"/>
      <c r="AU2538" s="6" t="s">
        <v>80</v>
      </c>
      <c r="AV2538" s="6" t="s">
        <v>100</v>
      </c>
      <c r="AW2538"/>
      <c r="AX2538"/>
      <c r="AY2538"/>
      <c r="AZ2538"/>
      <c r="BA2538"/>
      <c r="BB2538"/>
      <c r="BC2538"/>
      <c r="BD2538" s="6" t="s">
        <v>8208</v>
      </c>
      <c r="BE2538" s="7" t="s">
        <v>102</v>
      </c>
      <c r="BG2538" s="7" t="s">
        <v>103</v>
      </c>
      <c r="BH2538" s="7">
        <v>2018</v>
      </c>
      <c r="BI2538" s="7" t="s">
        <v>104</v>
      </c>
      <c r="BJ2538" s="7" t="s">
        <v>105</v>
      </c>
      <c r="BK2538" s="7" t="s">
        <v>105</v>
      </c>
      <c r="BL2538" s="7" t="s">
        <v>103</v>
      </c>
      <c r="BN2538"/>
      <c r="BO2538"/>
      <c r="BP2538"/>
      <c r="BQ2538"/>
      <c r="BR2538"/>
      <c r="BS2538"/>
      <c r="BT2538"/>
      <c r="BU2538"/>
      <c r="BV2538"/>
      <c r="BW2538"/>
      <c r="BX2538"/>
      <c r="BY2538" s="8">
        <v>12066</v>
      </c>
      <c r="BZ2538" s="9" t="s">
        <v>106</v>
      </c>
    </row>
    <row r="2539" spans="1:78" s="7" customFormat="1" x14ac:dyDescent="0.25">
      <c r="A2539" s="7" t="str">
        <f t="shared" si="39"/>
        <v>ADRS*</v>
      </c>
      <c r="B2539" s="6" t="s">
        <v>8209</v>
      </c>
      <c r="C2539" s="6" t="s">
        <v>8210</v>
      </c>
      <c r="D2539" s="6" t="s">
        <v>8211</v>
      </c>
      <c r="E2539" s="6" t="s">
        <v>8102</v>
      </c>
      <c r="F2539"/>
      <c r="G2539"/>
      <c r="H2539" s="6" t="s">
        <v>80</v>
      </c>
      <c r="I2539"/>
      <c r="J2539" s="6" t="s">
        <v>81</v>
      </c>
      <c r="K2539" s="6" t="s">
        <v>82</v>
      </c>
      <c r="L2539" s="6" t="s">
        <v>83</v>
      </c>
      <c r="M2539" s="6" t="s">
        <v>84</v>
      </c>
      <c r="N2539" s="6" t="s">
        <v>85</v>
      </c>
      <c r="O2539" s="6" t="s">
        <v>86</v>
      </c>
      <c r="P2539" s="6" t="s">
        <v>1791</v>
      </c>
      <c r="Q2539" s="6" t="s">
        <v>891</v>
      </c>
      <c r="R2539" s="6" t="s">
        <v>891</v>
      </c>
      <c r="S2539" s="6" t="s">
        <v>891</v>
      </c>
      <c r="T2539" s="38" t="s">
        <v>1792</v>
      </c>
      <c r="U2539" s="6" t="s">
        <v>1150</v>
      </c>
      <c r="V2539" s="6" t="s">
        <v>91</v>
      </c>
      <c r="W2539" s="6" t="s">
        <v>80</v>
      </c>
      <c r="X2539" s="6" t="s">
        <v>80</v>
      </c>
      <c r="Y2539" s="6" t="s">
        <v>92</v>
      </c>
      <c r="Z2539" s="6" t="s">
        <v>80</v>
      </c>
      <c r="AA2539" s="6" t="s">
        <v>93</v>
      </c>
      <c r="AB2539"/>
      <c r="AC2539"/>
      <c r="AD2539"/>
      <c r="AE2539" t="str">
        <f>VLOOKUP(E2539,'Synthèse ventes'!$A$5:$C$2461,3,0)</f>
        <v>Rond Ø150 Otto Fuchs Beta</v>
      </c>
      <c r="AF2539" t="str">
        <f>VLOOKUP(E2539,'Synthèse ventes'!$A$5:$C$2461,2,0)</f>
        <v>OTTO F.</v>
      </c>
      <c r="AG2539"/>
      <c r="AH2539"/>
      <c r="AI2539"/>
      <c r="AJ2539"/>
      <c r="AK2539" s="6" t="s">
        <v>80</v>
      </c>
      <c r="AL2539" s="6" t="s">
        <v>8103</v>
      </c>
      <c r="AM2539" s="6" t="s">
        <v>95</v>
      </c>
      <c r="AN2539" s="6" t="s">
        <v>3040</v>
      </c>
      <c r="AO2539" s="6" t="s">
        <v>4254</v>
      </c>
      <c r="AP2539" s="6" t="s">
        <v>80</v>
      </c>
      <c r="AQ2539" s="6" t="s">
        <v>80</v>
      </c>
      <c r="AR2539" s="6" t="s">
        <v>8212</v>
      </c>
      <c r="AS2539" s="6" t="s">
        <v>628</v>
      </c>
      <c r="AT2539"/>
      <c r="AU2539" s="6" t="s">
        <v>80</v>
      </c>
      <c r="AV2539" s="6" t="s">
        <v>100</v>
      </c>
      <c r="AW2539"/>
      <c r="AX2539"/>
      <c r="AY2539"/>
      <c r="AZ2539"/>
      <c r="BA2539"/>
      <c r="BB2539"/>
      <c r="BC2539"/>
      <c r="BD2539" s="6" t="s">
        <v>8208</v>
      </c>
      <c r="BE2539" s="7" t="s">
        <v>102</v>
      </c>
      <c r="BG2539" s="7" t="s">
        <v>103</v>
      </c>
      <c r="BH2539" s="7">
        <v>2018</v>
      </c>
      <c r="BI2539" s="7" t="s">
        <v>104</v>
      </c>
      <c r="BJ2539" s="7" t="s">
        <v>105</v>
      </c>
      <c r="BK2539" s="7" t="s">
        <v>105</v>
      </c>
      <c r="BL2539" s="7" t="s">
        <v>103</v>
      </c>
      <c r="BN2539"/>
      <c r="BO2539"/>
      <c r="BP2539"/>
      <c r="BQ2539"/>
      <c r="BR2539"/>
      <c r="BS2539"/>
      <c r="BT2539"/>
      <c r="BU2539"/>
      <c r="BV2539"/>
      <c r="BW2539"/>
      <c r="BX2539"/>
      <c r="BY2539" s="8">
        <v>70685</v>
      </c>
      <c r="BZ2539" s="9" t="s">
        <v>106</v>
      </c>
    </row>
    <row r="2540" spans="1:78" s="7" customFormat="1" x14ac:dyDescent="0.25">
      <c r="A2540" s="7" t="str">
        <f t="shared" si="39"/>
        <v>ADRS*</v>
      </c>
      <c r="B2540" s="6" t="s">
        <v>8213</v>
      </c>
      <c r="C2540" s="6" t="s">
        <v>8210</v>
      </c>
      <c r="D2540" s="6" t="s">
        <v>8211</v>
      </c>
      <c r="E2540" s="6" t="s">
        <v>8102</v>
      </c>
      <c r="F2540"/>
      <c r="G2540"/>
      <c r="H2540" s="6" t="s">
        <v>80</v>
      </c>
      <c r="I2540"/>
      <c r="J2540" s="6" t="s">
        <v>81</v>
      </c>
      <c r="K2540" s="6" t="s">
        <v>82</v>
      </c>
      <c r="L2540" s="6" t="s">
        <v>83</v>
      </c>
      <c r="M2540" s="6" t="s">
        <v>84</v>
      </c>
      <c r="N2540" s="6" t="s">
        <v>85</v>
      </c>
      <c r="O2540" s="6" t="s">
        <v>86</v>
      </c>
      <c r="P2540" s="6" t="s">
        <v>108</v>
      </c>
      <c r="Q2540" s="6" t="s">
        <v>109</v>
      </c>
      <c r="R2540" s="6" t="s">
        <v>110</v>
      </c>
      <c r="S2540" s="6" t="s">
        <v>109</v>
      </c>
      <c r="T2540" s="6" t="s">
        <v>110</v>
      </c>
      <c r="U2540" s="6" t="s">
        <v>91</v>
      </c>
      <c r="V2540" s="6" t="s">
        <v>91</v>
      </c>
      <c r="W2540" s="6" t="s">
        <v>80</v>
      </c>
      <c r="X2540" s="6" t="s">
        <v>80</v>
      </c>
      <c r="Y2540" s="6" t="s">
        <v>92</v>
      </c>
      <c r="Z2540" s="6" t="s">
        <v>80</v>
      </c>
      <c r="AA2540" s="6" t="s">
        <v>93</v>
      </c>
      <c r="AB2540"/>
      <c r="AC2540"/>
      <c r="AD2540"/>
      <c r="AE2540" t="str">
        <f>VLOOKUP(E2540,'Synthèse ventes'!$A$5:$C$2461,3,0)</f>
        <v>Rond Ø150 Otto Fuchs Beta</v>
      </c>
      <c r="AF2540" t="str">
        <f>VLOOKUP(E2540,'Synthèse ventes'!$A$5:$C$2461,2,0)</f>
        <v>OTTO F.</v>
      </c>
      <c r="AG2540"/>
      <c r="AH2540"/>
      <c r="AI2540"/>
      <c r="AJ2540"/>
      <c r="AK2540" s="6" t="s">
        <v>80</v>
      </c>
      <c r="AL2540" s="6" t="s">
        <v>8103</v>
      </c>
      <c r="AM2540" s="6" t="s">
        <v>95</v>
      </c>
      <c r="AN2540" s="6" t="s">
        <v>3040</v>
      </c>
      <c r="AO2540" s="6" t="s">
        <v>4254</v>
      </c>
      <c r="AP2540" s="6" t="s">
        <v>80</v>
      </c>
      <c r="AQ2540" s="6" t="s">
        <v>80</v>
      </c>
      <c r="AR2540" s="6" t="s">
        <v>8212</v>
      </c>
      <c r="AS2540" s="6" t="s">
        <v>628</v>
      </c>
      <c r="AT2540"/>
      <c r="AU2540" s="6" t="s">
        <v>80</v>
      </c>
      <c r="AV2540" s="6" t="s">
        <v>100</v>
      </c>
      <c r="AW2540"/>
      <c r="AX2540"/>
      <c r="AY2540"/>
      <c r="AZ2540"/>
      <c r="BA2540"/>
      <c r="BB2540"/>
      <c r="BC2540"/>
      <c r="BD2540" s="6" t="s">
        <v>8208</v>
      </c>
      <c r="BE2540" s="7" t="s">
        <v>102</v>
      </c>
      <c r="BG2540" s="7" t="s">
        <v>103</v>
      </c>
      <c r="BH2540" s="7">
        <v>2018</v>
      </c>
      <c r="BI2540" s="7" t="s">
        <v>104</v>
      </c>
      <c r="BJ2540" s="7" t="s">
        <v>105</v>
      </c>
      <c r="BK2540" s="7" t="s">
        <v>105</v>
      </c>
      <c r="BL2540" s="7" t="s">
        <v>103</v>
      </c>
      <c r="BN2540"/>
      <c r="BO2540"/>
      <c r="BP2540"/>
      <c r="BQ2540"/>
      <c r="BR2540"/>
      <c r="BS2540"/>
      <c r="BT2540"/>
      <c r="BU2540"/>
      <c r="BV2540"/>
      <c r="BW2540"/>
      <c r="BX2540"/>
      <c r="BY2540" s="8">
        <v>90593</v>
      </c>
      <c r="BZ2540" s="9" t="s">
        <v>106</v>
      </c>
    </row>
    <row r="2541" spans="1:78" s="7" customFormat="1" hidden="1" x14ac:dyDescent="0.25">
      <c r="A2541" s="7" t="str">
        <f t="shared" si="39"/>
        <v>ADTD*</v>
      </c>
      <c r="B2541" s="6" t="s">
        <v>8214</v>
      </c>
      <c r="C2541" s="6" t="s">
        <v>8215</v>
      </c>
      <c r="D2541" s="6" t="s">
        <v>8216</v>
      </c>
      <c r="E2541" s="6" t="s">
        <v>8217</v>
      </c>
      <c r="F2541"/>
      <c r="G2541"/>
      <c r="H2541" s="6" t="s">
        <v>80</v>
      </c>
      <c r="I2541"/>
      <c r="J2541" s="6" t="s">
        <v>81</v>
      </c>
      <c r="K2541" s="6" t="s">
        <v>82</v>
      </c>
      <c r="L2541" s="6" t="s">
        <v>156</v>
      </c>
      <c r="M2541" s="6" t="s">
        <v>84</v>
      </c>
      <c r="N2541" s="6" t="s">
        <v>85</v>
      </c>
      <c r="O2541" s="6" t="s">
        <v>157</v>
      </c>
      <c r="P2541" s="6" t="s">
        <v>108</v>
      </c>
      <c r="Q2541" s="6" t="s">
        <v>109</v>
      </c>
      <c r="R2541" s="6" t="s">
        <v>110</v>
      </c>
      <c r="S2541" s="6" t="s">
        <v>109</v>
      </c>
      <c r="T2541" s="6" t="s">
        <v>110</v>
      </c>
      <c r="U2541" s="6" t="s">
        <v>91</v>
      </c>
      <c r="V2541" s="6" t="s">
        <v>91</v>
      </c>
      <c r="W2541" s="6" t="s">
        <v>80</v>
      </c>
      <c r="X2541" s="6" t="s">
        <v>80</v>
      </c>
      <c r="Y2541" s="6" t="s">
        <v>92</v>
      </c>
      <c r="Z2541" s="6" t="s">
        <v>80</v>
      </c>
      <c r="AA2541" s="6" t="s">
        <v>93</v>
      </c>
      <c r="AB2541"/>
      <c r="AC2541"/>
      <c r="AD2541"/>
      <c r="AE2541" t="str">
        <f>VLOOKUP(E2541,'Synthèse ventes'!$A$5:$C$2461,3,0)</f>
        <v>Rond Ø254 - Béta - BOHLER MULT 208 KG</v>
      </c>
      <c r="AF2541" t="str">
        <f>VLOOKUP(E2541,'Synthèse ventes'!$A$5:$C$2461,2,0)</f>
        <v>BOHLER LIV</v>
      </c>
      <c r="AG2541"/>
      <c r="AH2541"/>
      <c r="AI2541"/>
      <c r="AJ2541"/>
      <c r="AK2541" s="6" t="s">
        <v>80</v>
      </c>
      <c r="AL2541" s="6" t="s">
        <v>8218</v>
      </c>
      <c r="AM2541" s="6" t="s">
        <v>95</v>
      </c>
      <c r="AN2541" s="6" t="s">
        <v>96</v>
      </c>
      <c r="AO2541" s="6" t="s">
        <v>380</v>
      </c>
      <c r="AP2541" s="6" t="s">
        <v>80</v>
      </c>
      <c r="AQ2541" s="6" t="s">
        <v>80</v>
      </c>
      <c r="AR2541" s="6" t="s">
        <v>8169</v>
      </c>
      <c r="AS2541" s="6" t="s">
        <v>573</v>
      </c>
      <c r="AT2541"/>
      <c r="AU2541" s="6" t="s">
        <v>80</v>
      </c>
      <c r="AV2541" s="6" t="s">
        <v>100</v>
      </c>
      <c r="AW2541"/>
      <c r="AX2541"/>
      <c r="AY2541"/>
      <c r="AZ2541"/>
      <c r="BA2541"/>
      <c r="BB2541"/>
      <c r="BC2541"/>
      <c r="BD2541" s="6" t="s">
        <v>8219</v>
      </c>
      <c r="BE2541" s="7" t="s">
        <v>102</v>
      </c>
      <c r="BG2541" s="7" t="s">
        <v>103</v>
      </c>
      <c r="BH2541" s="7">
        <v>2018</v>
      </c>
      <c r="BI2541" s="7" t="s">
        <v>104</v>
      </c>
      <c r="BJ2541" s="7" t="s">
        <v>105</v>
      </c>
      <c r="BK2541" s="7" t="s">
        <v>105</v>
      </c>
      <c r="BL2541" s="7" t="s">
        <v>103</v>
      </c>
      <c r="BN2541"/>
      <c r="BO2541"/>
      <c r="BP2541"/>
      <c r="BQ2541"/>
      <c r="BR2541"/>
      <c r="BS2541"/>
      <c r="BT2541"/>
      <c r="BU2541"/>
      <c r="BV2541"/>
      <c r="BW2541"/>
      <c r="BX2541"/>
      <c r="BY2541" s="8">
        <v>30008</v>
      </c>
      <c r="BZ2541" s="9" t="s">
        <v>106</v>
      </c>
    </row>
    <row r="2542" spans="1:78" s="7" customFormat="1" hidden="1" x14ac:dyDescent="0.25">
      <c r="A2542" s="7" t="str">
        <f t="shared" si="39"/>
        <v>ADTD*</v>
      </c>
      <c r="B2542" s="6" t="s">
        <v>8220</v>
      </c>
      <c r="C2542" s="6" t="s">
        <v>8221</v>
      </c>
      <c r="D2542" s="6" t="s">
        <v>8216</v>
      </c>
      <c r="E2542" s="6" t="s">
        <v>8217</v>
      </c>
      <c r="F2542"/>
      <c r="G2542"/>
      <c r="H2542" s="6" t="s">
        <v>80</v>
      </c>
      <c r="I2542"/>
      <c r="J2542" s="6" t="s">
        <v>81</v>
      </c>
      <c r="K2542" s="6" t="s">
        <v>82</v>
      </c>
      <c r="L2542" s="6" t="s">
        <v>156</v>
      </c>
      <c r="M2542" s="6" t="s">
        <v>84</v>
      </c>
      <c r="N2542" s="6" t="s">
        <v>85</v>
      </c>
      <c r="O2542" s="6" t="s">
        <v>157</v>
      </c>
      <c r="P2542" s="6" t="s">
        <v>108</v>
      </c>
      <c r="Q2542" s="6" t="s">
        <v>109</v>
      </c>
      <c r="R2542" s="6" t="s">
        <v>110</v>
      </c>
      <c r="S2542" s="6" t="s">
        <v>109</v>
      </c>
      <c r="T2542" s="6" t="s">
        <v>110</v>
      </c>
      <c r="U2542" s="6" t="s">
        <v>91</v>
      </c>
      <c r="V2542" s="6" t="s">
        <v>91</v>
      </c>
      <c r="W2542" s="6" t="s">
        <v>80</v>
      </c>
      <c r="X2542" s="6" t="s">
        <v>80</v>
      </c>
      <c r="Y2542" s="6" t="s">
        <v>92</v>
      </c>
      <c r="Z2542" s="6" t="s">
        <v>80</v>
      </c>
      <c r="AA2542" s="6" t="s">
        <v>93</v>
      </c>
      <c r="AB2542"/>
      <c r="AC2542"/>
      <c r="AD2542"/>
      <c r="AE2542" t="str">
        <f>VLOOKUP(E2542,'Synthèse ventes'!$A$5:$C$2461,3,0)</f>
        <v>Rond Ø254 - Béta - BOHLER MULT 208 KG</v>
      </c>
      <c r="AF2542" t="str">
        <f>VLOOKUP(E2542,'Synthèse ventes'!$A$5:$C$2461,2,0)</f>
        <v>BOHLER LIV</v>
      </c>
      <c r="AG2542"/>
      <c r="AH2542"/>
      <c r="AI2542"/>
      <c r="AJ2542"/>
      <c r="AK2542" s="6" t="s">
        <v>80</v>
      </c>
      <c r="AL2542" s="6" t="s">
        <v>8218</v>
      </c>
      <c r="AM2542" s="6" t="s">
        <v>95</v>
      </c>
      <c r="AN2542" s="6" t="s">
        <v>96</v>
      </c>
      <c r="AO2542" s="6" t="s">
        <v>376</v>
      </c>
      <c r="AP2542" s="6" t="s">
        <v>80</v>
      </c>
      <c r="AQ2542" s="6" t="s">
        <v>80</v>
      </c>
      <c r="AR2542" s="6" t="s">
        <v>8169</v>
      </c>
      <c r="AS2542" s="6" t="s">
        <v>573</v>
      </c>
      <c r="AT2542"/>
      <c r="AU2542" s="6" t="s">
        <v>80</v>
      </c>
      <c r="AV2542" s="6" t="s">
        <v>100</v>
      </c>
      <c r="AW2542"/>
      <c r="AX2542"/>
      <c r="AY2542"/>
      <c r="AZ2542"/>
      <c r="BA2542"/>
      <c r="BB2542"/>
      <c r="BC2542"/>
      <c r="BD2542" s="6" t="s">
        <v>8219</v>
      </c>
      <c r="BE2542" s="7" t="s">
        <v>102</v>
      </c>
      <c r="BG2542" s="7" t="s">
        <v>103</v>
      </c>
      <c r="BH2542" s="7">
        <v>2018</v>
      </c>
      <c r="BI2542" s="7" t="s">
        <v>104</v>
      </c>
      <c r="BJ2542" s="7" t="s">
        <v>105</v>
      </c>
      <c r="BK2542" s="7" t="s">
        <v>105</v>
      </c>
      <c r="BL2542" s="7" t="s">
        <v>103</v>
      </c>
      <c r="BN2542"/>
      <c r="BO2542"/>
      <c r="BP2542"/>
      <c r="BQ2542"/>
      <c r="BR2542"/>
      <c r="BS2542"/>
      <c r="BT2542"/>
      <c r="BU2542"/>
      <c r="BV2542"/>
      <c r="BW2542"/>
      <c r="BX2542"/>
      <c r="BY2542" s="8">
        <v>113694</v>
      </c>
      <c r="BZ2542" s="9" t="s">
        <v>106</v>
      </c>
    </row>
    <row r="2543" spans="1:78" s="7" customFormat="1" hidden="1" x14ac:dyDescent="0.25">
      <c r="A2543" s="7" t="str">
        <f t="shared" si="39"/>
        <v>ADTD*</v>
      </c>
      <c r="B2543" s="6" t="s">
        <v>8222</v>
      </c>
      <c r="C2543" s="6" t="s">
        <v>8223</v>
      </c>
      <c r="D2543" s="6" t="s">
        <v>8216</v>
      </c>
      <c r="E2543" s="6" t="s">
        <v>8217</v>
      </c>
      <c r="F2543"/>
      <c r="G2543"/>
      <c r="H2543" s="6" t="s">
        <v>80</v>
      </c>
      <c r="I2543"/>
      <c r="J2543" s="6" t="s">
        <v>81</v>
      </c>
      <c r="K2543" s="6" t="s">
        <v>82</v>
      </c>
      <c r="L2543" s="6" t="s">
        <v>2518</v>
      </c>
      <c r="M2543" s="6" t="s">
        <v>84</v>
      </c>
      <c r="N2543" s="6" t="s">
        <v>85</v>
      </c>
      <c r="O2543" s="6" t="s">
        <v>157</v>
      </c>
      <c r="P2543" s="6" t="s">
        <v>2519</v>
      </c>
      <c r="Q2543" s="6" t="s">
        <v>2520</v>
      </c>
      <c r="R2543" s="6" t="s">
        <v>2520</v>
      </c>
      <c r="S2543"/>
      <c r="T2543"/>
      <c r="U2543" s="6" t="s">
        <v>1079</v>
      </c>
      <c r="V2543" s="6" t="s">
        <v>1081</v>
      </c>
      <c r="W2543" s="6" t="s">
        <v>80</v>
      </c>
      <c r="X2543" s="6" t="s">
        <v>80</v>
      </c>
      <c r="Y2543" s="6" t="s">
        <v>92</v>
      </c>
      <c r="Z2543" s="6" t="s">
        <v>80</v>
      </c>
      <c r="AA2543" s="6" t="s">
        <v>80</v>
      </c>
      <c r="AB2543"/>
      <c r="AC2543"/>
      <c r="AD2543"/>
      <c r="AE2543" t="str">
        <f>VLOOKUP(E2543,'Synthèse ventes'!$A$5:$C$2461,3,0)</f>
        <v>Rond Ø254 - Béta - BOHLER MULT 208 KG</v>
      </c>
      <c r="AF2543" t="str">
        <f>VLOOKUP(E2543,'Synthèse ventes'!$A$5:$C$2461,2,0)</f>
        <v>BOHLER LIV</v>
      </c>
      <c r="AG2543"/>
      <c r="AH2543"/>
      <c r="AI2543"/>
      <c r="AJ2543"/>
      <c r="AK2543" s="6" t="s">
        <v>80</v>
      </c>
      <c r="AL2543" s="6" t="s">
        <v>8218</v>
      </c>
      <c r="AM2543" s="6" t="s">
        <v>95</v>
      </c>
      <c r="AN2543" s="6" t="s">
        <v>145</v>
      </c>
      <c r="AO2543" s="6" t="s">
        <v>6566</v>
      </c>
      <c r="AP2543" s="6" t="s">
        <v>80</v>
      </c>
      <c r="AQ2543" s="6" t="s">
        <v>80</v>
      </c>
      <c r="AR2543" s="6" t="s">
        <v>8169</v>
      </c>
      <c r="AS2543" s="6" t="s">
        <v>573</v>
      </c>
      <c r="AT2543"/>
      <c r="AU2543" s="6" t="s">
        <v>80</v>
      </c>
      <c r="AV2543" s="6" t="s">
        <v>100</v>
      </c>
      <c r="AW2543"/>
      <c r="AX2543"/>
      <c r="AY2543"/>
      <c r="AZ2543"/>
      <c r="BA2543"/>
      <c r="BB2543"/>
      <c r="BC2543"/>
      <c r="BD2543" s="6" t="s">
        <v>8224</v>
      </c>
      <c r="BE2543" s="7" t="s">
        <v>102</v>
      </c>
      <c r="BG2543" s="7" t="s">
        <v>103</v>
      </c>
      <c r="BH2543" s="7">
        <v>2018</v>
      </c>
      <c r="BI2543" s="7" t="s">
        <v>104</v>
      </c>
      <c r="BJ2543" s="7" t="s">
        <v>105</v>
      </c>
      <c r="BK2543" s="7" t="s">
        <v>105</v>
      </c>
      <c r="BL2543" s="7" t="s">
        <v>103</v>
      </c>
      <c r="BN2543"/>
      <c r="BO2543"/>
      <c r="BP2543"/>
      <c r="BQ2543"/>
      <c r="BR2543"/>
      <c r="BS2543"/>
      <c r="BT2543"/>
      <c r="BU2543"/>
      <c r="BV2543"/>
      <c r="BW2543"/>
      <c r="BX2543"/>
      <c r="BY2543" s="8">
        <v>129848</v>
      </c>
      <c r="BZ2543" s="9" t="s">
        <v>106</v>
      </c>
    </row>
    <row r="2544" spans="1:78" s="7" customFormat="1" hidden="1" x14ac:dyDescent="0.25">
      <c r="A2544" s="7" t="str">
        <f t="shared" si="39"/>
        <v>ADTD*</v>
      </c>
      <c r="B2544" s="6" t="s">
        <v>8225</v>
      </c>
      <c r="C2544" s="6" t="s">
        <v>8226</v>
      </c>
      <c r="D2544" s="6" t="s">
        <v>8216</v>
      </c>
      <c r="E2544" s="6" t="s">
        <v>8217</v>
      </c>
      <c r="F2544"/>
      <c r="G2544"/>
      <c r="H2544" s="6" t="s">
        <v>80</v>
      </c>
      <c r="I2544"/>
      <c r="J2544" s="6" t="s">
        <v>81</v>
      </c>
      <c r="K2544" s="6" t="s">
        <v>82</v>
      </c>
      <c r="L2544" s="6" t="s">
        <v>2518</v>
      </c>
      <c r="M2544" s="6" t="s">
        <v>84</v>
      </c>
      <c r="N2544" s="6" t="s">
        <v>85</v>
      </c>
      <c r="O2544" s="6" t="s">
        <v>157</v>
      </c>
      <c r="P2544" s="6" t="s">
        <v>2519</v>
      </c>
      <c r="Q2544" s="6" t="s">
        <v>2520</v>
      </c>
      <c r="R2544" s="6" t="s">
        <v>2520</v>
      </c>
      <c r="S2544"/>
      <c r="T2544"/>
      <c r="U2544" s="6" t="s">
        <v>1079</v>
      </c>
      <c r="V2544" s="6" t="s">
        <v>1081</v>
      </c>
      <c r="W2544" s="6" t="s">
        <v>80</v>
      </c>
      <c r="X2544" s="6" t="s">
        <v>80</v>
      </c>
      <c r="Y2544" s="6" t="s">
        <v>92</v>
      </c>
      <c r="Z2544" s="6" t="s">
        <v>80</v>
      </c>
      <c r="AA2544" s="6" t="s">
        <v>80</v>
      </c>
      <c r="AB2544"/>
      <c r="AC2544"/>
      <c r="AD2544"/>
      <c r="AE2544" t="str">
        <f>VLOOKUP(E2544,'Synthèse ventes'!$A$5:$C$2461,3,0)</f>
        <v>Rond Ø254 - Béta - BOHLER MULT 208 KG</v>
      </c>
      <c r="AF2544" t="str">
        <f>VLOOKUP(E2544,'Synthèse ventes'!$A$5:$C$2461,2,0)</f>
        <v>BOHLER LIV</v>
      </c>
      <c r="AG2544"/>
      <c r="AH2544"/>
      <c r="AI2544"/>
      <c r="AJ2544"/>
      <c r="AK2544" s="6" t="s">
        <v>80</v>
      </c>
      <c r="AL2544" s="6" t="s">
        <v>8218</v>
      </c>
      <c r="AM2544" s="6" t="s">
        <v>95</v>
      </c>
      <c r="AN2544" s="6" t="s">
        <v>234</v>
      </c>
      <c r="AO2544" s="6" t="s">
        <v>8227</v>
      </c>
      <c r="AP2544" s="6" t="s">
        <v>80</v>
      </c>
      <c r="AQ2544" s="6" t="s">
        <v>80</v>
      </c>
      <c r="AR2544" s="6" t="s">
        <v>8169</v>
      </c>
      <c r="AS2544" s="6" t="s">
        <v>573</v>
      </c>
      <c r="AT2544"/>
      <c r="AU2544" s="6" t="s">
        <v>80</v>
      </c>
      <c r="AV2544" s="6" t="s">
        <v>100</v>
      </c>
      <c r="AW2544"/>
      <c r="AX2544"/>
      <c r="AY2544"/>
      <c r="AZ2544"/>
      <c r="BA2544"/>
      <c r="BB2544"/>
      <c r="BC2544"/>
      <c r="BD2544" s="6" t="s">
        <v>8224</v>
      </c>
      <c r="BE2544" s="7" t="s">
        <v>102</v>
      </c>
      <c r="BG2544" s="7" t="s">
        <v>103</v>
      </c>
      <c r="BH2544" s="7">
        <v>2018</v>
      </c>
      <c r="BI2544" s="7" t="s">
        <v>104</v>
      </c>
      <c r="BJ2544" s="7" t="s">
        <v>105</v>
      </c>
      <c r="BK2544" s="7" t="s">
        <v>105</v>
      </c>
      <c r="BL2544" s="7" t="s">
        <v>103</v>
      </c>
      <c r="BN2544"/>
      <c r="BO2544"/>
      <c r="BP2544"/>
      <c r="BQ2544"/>
      <c r="BR2544"/>
      <c r="BS2544"/>
      <c r="BT2544"/>
      <c r="BU2544"/>
      <c r="BV2544"/>
      <c r="BW2544"/>
      <c r="BX2544"/>
      <c r="BY2544" s="8">
        <v>94923</v>
      </c>
      <c r="BZ2544" s="9" t="s">
        <v>106</v>
      </c>
    </row>
    <row r="2545" spans="1:78" s="7" customFormat="1" hidden="1" x14ac:dyDescent="0.25">
      <c r="A2545" s="7" t="str">
        <f t="shared" si="39"/>
        <v>ADTD*</v>
      </c>
      <c r="B2545" s="6" t="s">
        <v>8228</v>
      </c>
      <c r="C2545" s="6" t="s">
        <v>8223</v>
      </c>
      <c r="D2545" s="6" t="s">
        <v>8216</v>
      </c>
      <c r="E2545" s="6" t="s">
        <v>8217</v>
      </c>
      <c r="F2545"/>
      <c r="G2545"/>
      <c r="H2545" s="6" t="s">
        <v>80</v>
      </c>
      <c r="I2545"/>
      <c r="J2545" s="6" t="s">
        <v>81</v>
      </c>
      <c r="K2545" s="6" t="s">
        <v>82</v>
      </c>
      <c r="L2545" s="6" t="s">
        <v>2518</v>
      </c>
      <c r="M2545" s="6" t="s">
        <v>84</v>
      </c>
      <c r="N2545" s="6" t="s">
        <v>85</v>
      </c>
      <c r="O2545" s="6" t="s">
        <v>157</v>
      </c>
      <c r="P2545" s="6" t="s">
        <v>108</v>
      </c>
      <c r="Q2545" s="6" t="s">
        <v>109</v>
      </c>
      <c r="R2545" s="6" t="s">
        <v>110</v>
      </c>
      <c r="S2545" s="6" t="s">
        <v>109</v>
      </c>
      <c r="T2545" s="6" t="s">
        <v>110</v>
      </c>
      <c r="U2545" s="6" t="s">
        <v>91</v>
      </c>
      <c r="V2545" s="6" t="s">
        <v>91</v>
      </c>
      <c r="W2545" s="6" t="s">
        <v>80</v>
      </c>
      <c r="X2545" s="6" t="s">
        <v>80</v>
      </c>
      <c r="Y2545" s="6" t="s">
        <v>92</v>
      </c>
      <c r="Z2545" s="6" t="s">
        <v>80</v>
      </c>
      <c r="AA2545" s="6" t="s">
        <v>93</v>
      </c>
      <c r="AB2545"/>
      <c r="AC2545"/>
      <c r="AD2545"/>
      <c r="AE2545" t="str">
        <f>VLOOKUP(E2545,'Synthèse ventes'!$A$5:$C$2461,3,0)</f>
        <v>Rond Ø254 - Béta - BOHLER MULT 208 KG</v>
      </c>
      <c r="AF2545" t="str">
        <f>VLOOKUP(E2545,'Synthèse ventes'!$A$5:$C$2461,2,0)</f>
        <v>BOHLER LIV</v>
      </c>
      <c r="AG2545"/>
      <c r="AH2545"/>
      <c r="AI2545"/>
      <c r="AJ2545"/>
      <c r="AK2545" s="6" t="s">
        <v>80</v>
      </c>
      <c r="AL2545" s="6" t="s">
        <v>8218</v>
      </c>
      <c r="AM2545" s="6" t="s">
        <v>95</v>
      </c>
      <c r="AN2545" s="6" t="s">
        <v>145</v>
      </c>
      <c r="AO2545" s="6" t="s">
        <v>6566</v>
      </c>
      <c r="AP2545" s="6" t="s">
        <v>80</v>
      </c>
      <c r="AQ2545" s="6" t="s">
        <v>80</v>
      </c>
      <c r="AR2545" s="6" t="s">
        <v>8169</v>
      </c>
      <c r="AS2545" s="6" t="s">
        <v>573</v>
      </c>
      <c r="AT2545"/>
      <c r="AU2545" s="6" t="s">
        <v>80</v>
      </c>
      <c r="AV2545" s="6" t="s">
        <v>100</v>
      </c>
      <c r="AW2545"/>
      <c r="AX2545"/>
      <c r="AY2545"/>
      <c r="AZ2545"/>
      <c r="BA2545"/>
      <c r="BB2545"/>
      <c r="BC2545"/>
      <c r="BD2545" s="6" t="s">
        <v>8224</v>
      </c>
      <c r="BE2545" s="7" t="s">
        <v>102</v>
      </c>
      <c r="BG2545" s="7" t="s">
        <v>103</v>
      </c>
      <c r="BH2545" s="7">
        <v>2018</v>
      </c>
      <c r="BI2545" s="7" t="s">
        <v>104</v>
      </c>
      <c r="BJ2545" s="7" t="s">
        <v>105</v>
      </c>
      <c r="BK2545" s="7" t="s">
        <v>105</v>
      </c>
      <c r="BL2545" s="7" t="s">
        <v>103</v>
      </c>
      <c r="BN2545"/>
      <c r="BO2545"/>
      <c r="BP2545"/>
      <c r="BQ2545"/>
      <c r="BR2545"/>
      <c r="BS2545"/>
      <c r="BT2545"/>
      <c r="BU2545"/>
      <c r="BV2545"/>
      <c r="BW2545"/>
      <c r="BX2545"/>
      <c r="BY2545" s="8">
        <v>42228</v>
      </c>
      <c r="BZ2545" s="9" t="s">
        <v>106</v>
      </c>
    </row>
    <row r="2546" spans="1:78" s="7" customFormat="1" hidden="1" x14ac:dyDescent="0.25">
      <c r="A2546" s="7" t="str">
        <f t="shared" si="39"/>
        <v>ADTD*</v>
      </c>
      <c r="B2546" s="6" t="s">
        <v>8229</v>
      </c>
      <c r="C2546" s="6" t="s">
        <v>8226</v>
      </c>
      <c r="D2546" s="6" t="s">
        <v>8216</v>
      </c>
      <c r="E2546" s="6" t="s">
        <v>8217</v>
      </c>
      <c r="F2546"/>
      <c r="G2546"/>
      <c r="H2546" s="6" t="s">
        <v>80</v>
      </c>
      <c r="I2546"/>
      <c r="J2546" s="6" t="s">
        <v>81</v>
      </c>
      <c r="K2546" s="6" t="s">
        <v>82</v>
      </c>
      <c r="L2546" s="6" t="s">
        <v>2518</v>
      </c>
      <c r="M2546" s="6" t="s">
        <v>84</v>
      </c>
      <c r="N2546" s="6" t="s">
        <v>85</v>
      </c>
      <c r="O2546" s="6" t="s">
        <v>157</v>
      </c>
      <c r="P2546" s="6" t="s">
        <v>108</v>
      </c>
      <c r="Q2546" s="6" t="s">
        <v>109</v>
      </c>
      <c r="R2546" s="6" t="s">
        <v>110</v>
      </c>
      <c r="S2546" s="6" t="s">
        <v>109</v>
      </c>
      <c r="T2546" s="6" t="s">
        <v>110</v>
      </c>
      <c r="U2546" s="6" t="s">
        <v>91</v>
      </c>
      <c r="V2546" s="6" t="s">
        <v>91</v>
      </c>
      <c r="W2546" s="6" t="s">
        <v>80</v>
      </c>
      <c r="X2546" s="6" t="s">
        <v>80</v>
      </c>
      <c r="Y2546" s="6" t="s">
        <v>92</v>
      </c>
      <c r="Z2546" s="6" t="s">
        <v>80</v>
      </c>
      <c r="AA2546" s="6" t="s">
        <v>93</v>
      </c>
      <c r="AB2546"/>
      <c r="AC2546"/>
      <c r="AD2546"/>
      <c r="AE2546" t="str">
        <f>VLOOKUP(E2546,'Synthèse ventes'!$A$5:$C$2461,3,0)</f>
        <v>Rond Ø254 - Béta - BOHLER MULT 208 KG</v>
      </c>
      <c r="AF2546" t="str">
        <f>VLOOKUP(E2546,'Synthèse ventes'!$A$5:$C$2461,2,0)</f>
        <v>BOHLER LIV</v>
      </c>
      <c r="AG2546"/>
      <c r="AH2546"/>
      <c r="AI2546"/>
      <c r="AJ2546"/>
      <c r="AK2546" s="6" t="s">
        <v>80</v>
      </c>
      <c r="AL2546" s="6" t="s">
        <v>8218</v>
      </c>
      <c r="AM2546" s="6" t="s">
        <v>95</v>
      </c>
      <c r="AN2546" s="6" t="s">
        <v>234</v>
      </c>
      <c r="AO2546" s="6" t="s">
        <v>8227</v>
      </c>
      <c r="AP2546" s="6" t="s">
        <v>80</v>
      </c>
      <c r="AQ2546" s="6" t="s">
        <v>80</v>
      </c>
      <c r="AR2546" s="6" t="s">
        <v>8169</v>
      </c>
      <c r="AS2546" s="6" t="s">
        <v>573</v>
      </c>
      <c r="AT2546"/>
      <c r="AU2546" s="6" t="s">
        <v>80</v>
      </c>
      <c r="AV2546" s="6" t="s">
        <v>100</v>
      </c>
      <c r="AW2546"/>
      <c r="AX2546"/>
      <c r="AY2546"/>
      <c r="AZ2546"/>
      <c r="BA2546"/>
      <c r="BB2546"/>
      <c r="BC2546"/>
      <c r="BD2546" s="6" t="s">
        <v>8224</v>
      </c>
      <c r="BE2546" s="7" t="s">
        <v>102</v>
      </c>
      <c r="BG2546" s="7" t="s">
        <v>103</v>
      </c>
      <c r="BH2546" s="7">
        <v>2018</v>
      </c>
      <c r="BI2546" s="7" t="s">
        <v>104</v>
      </c>
      <c r="BJ2546" s="7" t="s">
        <v>105</v>
      </c>
      <c r="BK2546" s="7" t="s">
        <v>105</v>
      </c>
      <c r="BL2546" s="7" t="s">
        <v>103</v>
      </c>
      <c r="BN2546"/>
      <c r="BO2546"/>
      <c r="BP2546"/>
      <c r="BQ2546"/>
      <c r="BR2546"/>
      <c r="BS2546"/>
      <c r="BT2546"/>
      <c r="BU2546"/>
      <c r="BV2546"/>
      <c r="BW2546"/>
      <c r="BX2546"/>
      <c r="BY2546" s="8">
        <v>108865</v>
      </c>
      <c r="BZ2546" s="9" t="s">
        <v>106</v>
      </c>
    </row>
    <row r="2547" spans="1:78" s="7" customFormat="1" hidden="1" x14ac:dyDescent="0.25">
      <c r="A2547" s="7" t="str">
        <f t="shared" si="39"/>
        <v>ADTE*</v>
      </c>
      <c r="B2547" s="6" t="s">
        <v>8230</v>
      </c>
      <c r="C2547" s="6" t="s">
        <v>8231</v>
      </c>
      <c r="D2547" s="6" t="s">
        <v>8166</v>
      </c>
      <c r="E2547" s="6" t="s">
        <v>8167</v>
      </c>
      <c r="F2547"/>
      <c r="G2547"/>
      <c r="H2547" s="6" t="s">
        <v>80</v>
      </c>
      <c r="I2547"/>
      <c r="J2547" s="6" t="s">
        <v>81</v>
      </c>
      <c r="K2547" s="6" t="s">
        <v>82</v>
      </c>
      <c r="L2547" s="6" t="s">
        <v>156</v>
      </c>
      <c r="M2547" s="6" t="s">
        <v>84</v>
      </c>
      <c r="N2547" s="6" t="s">
        <v>85</v>
      </c>
      <c r="O2547" s="6" t="s">
        <v>157</v>
      </c>
      <c r="P2547" s="6" t="s">
        <v>108</v>
      </c>
      <c r="Q2547" s="6" t="s">
        <v>109</v>
      </c>
      <c r="R2547" s="6" t="s">
        <v>110</v>
      </c>
      <c r="S2547" s="6" t="s">
        <v>109</v>
      </c>
      <c r="T2547" s="6" t="s">
        <v>110</v>
      </c>
      <c r="U2547" s="6" t="s">
        <v>91</v>
      </c>
      <c r="V2547" s="6" t="s">
        <v>91</v>
      </c>
      <c r="W2547" s="6" t="s">
        <v>80</v>
      </c>
      <c r="X2547" s="6" t="s">
        <v>80</v>
      </c>
      <c r="Y2547" s="6" t="s">
        <v>92</v>
      </c>
      <c r="Z2547" s="6" t="s">
        <v>80</v>
      </c>
      <c r="AA2547" s="6" t="s">
        <v>93</v>
      </c>
      <c r="AB2547"/>
      <c r="AC2547"/>
      <c r="AD2547"/>
      <c r="AE2547" t="str">
        <f>VLOOKUP(E2547,'Synthèse ventes'!$A$5:$C$2461,3,0)</f>
        <v>Rond Ø300 - Béta - 238kg-240kg - BOHLER</v>
      </c>
      <c r="AF2547" t="str">
        <f>VLOOKUP(E2547,'Synthèse ventes'!$A$5:$C$2461,2,0)</f>
        <v>BOHLER LIV</v>
      </c>
      <c r="AG2547"/>
      <c r="AH2547"/>
      <c r="AI2547"/>
      <c r="AJ2547"/>
      <c r="AK2547" s="6" t="s">
        <v>80</v>
      </c>
      <c r="AL2547" s="6" t="s">
        <v>8168</v>
      </c>
      <c r="AM2547" s="6" t="s">
        <v>95</v>
      </c>
      <c r="AN2547" s="6" t="s">
        <v>97</v>
      </c>
      <c r="AO2547" s="6" t="s">
        <v>647</v>
      </c>
      <c r="AP2547" s="6" t="s">
        <v>80</v>
      </c>
      <c r="AQ2547" s="6" t="s">
        <v>80</v>
      </c>
      <c r="AR2547" s="6" t="s">
        <v>8169</v>
      </c>
      <c r="AS2547" s="6" t="s">
        <v>628</v>
      </c>
      <c r="AT2547"/>
      <c r="AU2547" s="6" t="s">
        <v>80</v>
      </c>
      <c r="AV2547" s="6" t="s">
        <v>100</v>
      </c>
      <c r="AW2547"/>
      <c r="AX2547"/>
      <c r="AY2547"/>
      <c r="AZ2547"/>
      <c r="BA2547"/>
      <c r="BB2547"/>
      <c r="BC2547"/>
      <c r="BD2547" s="6" t="s">
        <v>8232</v>
      </c>
      <c r="BE2547" s="7" t="s">
        <v>102</v>
      </c>
      <c r="BG2547" s="7" t="s">
        <v>103</v>
      </c>
      <c r="BH2547" s="7">
        <v>2018</v>
      </c>
      <c r="BI2547" s="7" t="s">
        <v>104</v>
      </c>
      <c r="BJ2547" s="7" t="s">
        <v>105</v>
      </c>
      <c r="BK2547" s="7" t="s">
        <v>105</v>
      </c>
      <c r="BL2547" s="7" t="s">
        <v>103</v>
      </c>
      <c r="BN2547"/>
      <c r="BO2547"/>
      <c r="BP2547"/>
      <c r="BQ2547"/>
      <c r="BR2547"/>
      <c r="BS2547"/>
      <c r="BT2547"/>
      <c r="BU2547"/>
      <c r="BV2547"/>
      <c r="BW2547"/>
      <c r="BX2547"/>
      <c r="BY2547" s="8">
        <v>111378</v>
      </c>
      <c r="BZ2547" s="9" t="s">
        <v>106</v>
      </c>
    </row>
    <row r="2548" spans="1:78" s="7" customFormat="1" hidden="1" x14ac:dyDescent="0.25">
      <c r="A2548" s="7" t="str">
        <f t="shared" si="39"/>
        <v>ADTE*</v>
      </c>
      <c r="B2548" s="6" t="s">
        <v>8233</v>
      </c>
      <c r="C2548" s="6" t="s">
        <v>8234</v>
      </c>
      <c r="D2548" s="6" t="s">
        <v>8166</v>
      </c>
      <c r="E2548" s="6" t="s">
        <v>8167</v>
      </c>
      <c r="F2548"/>
      <c r="G2548"/>
      <c r="H2548" s="6" t="s">
        <v>80</v>
      </c>
      <c r="I2548"/>
      <c r="J2548" s="6" t="s">
        <v>81</v>
      </c>
      <c r="K2548" s="6" t="s">
        <v>82</v>
      </c>
      <c r="L2548" s="6" t="s">
        <v>156</v>
      </c>
      <c r="M2548" s="6" t="s">
        <v>84</v>
      </c>
      <c r="N2548" s="6" t="s">
        <v>85</v>
      </c>
      <c r="O2548" s="6" t="s">
        <v>157</v>
      </c>
      <c r="P2548" s="6" t="s">
        <v>108</v>
      </c>
      <c r="Q2548" s="6" t="s">
        <v>109</v>
      </c>
      <c r="R2548" s="6" t="s">
        <v>110</v>
      </c>
      <c r="S2548" s="6" t="s">
        <v>109</v>
      </c>
      <c r="T2548" s="6" t="s">
        <v>110</v>
      </c>
      <c r="U2548" s="6" t="s">
        <v>91</v>
      </c>
      <c r="V2548" s="6" t="s">
        <v>91</v>
      </c>
      <c r="W2548" s="6" t="s">
        <v>80</v>
      </c>
      <c r="X2548" s="6" t="s">
        <v>80</v>
      </c>
      <c r="Y2548" s="6" t="s">
        <v>92</v>
      </c>
      <c r="Z2548" s="6" t="s">
        <v>80</v>
      </c>
      <c r="AA2548" s="6" t="s">
        <v>93</v>
      </c>
      <c r="AB2548"/>
      <c r="AC2548"/>
      <c r="AD2548"/>
      <c r="AE2548" t="str">
        <f>VLOOKUP(E2548,'Synthèse ventes'!$A$5:$C$2461,3,0)</f>
        <v>Rond Ø300 - Béta - 238kg-240kg - BOHLER</v>
      </c>
      <c r="AF2548" t="str">
        <f>VLOOKUP(E2548,'Synthèse ventes'!$A$5:$C$2461,2,0)</f>
        <v>BOHLER LIV</v>
      </c>
      <c r="AG2548"/>
      <c r="AH2548"/>
      <c r="AI2548"/>
      <c r="AJ2548"/>
      <c r="AK2548" s="6" t="s">
        <v>80</v>
      </c>
      <c r="AL2548" s="6" t="s">
        <v>8168</v>
      </c>
      <c r="AM2548" s="6" t="s">
        <v>95</v>
      </c>
      <c r="AN2548" s="6" t="s">
        <v>97</v>
      </c>
      <c r="AO2548" s="6" t="s">
        <v>651</v>
      </c>
      <c r="AP2548" s="6" t="s">
        <v>80</v>
      </c>
      <c r="AQ2548" s="6" t="s">
        <v>80</v>
      </c>
      <c r="AR2548" s="6" t="s">
        <v>8169</v>
      </c>
      <c r="AS2548" s="6" t="s">
        <v>628</v>
      </c>
      <c r="AT2548"/>
      <c r="AU2548" s="6" t="s">
        <v>80</v>
      </c>
      <c r="AV2548" s="6" t="s">
        <v>100</v>
      </c>
      <c r="AW2548"/>
      <c r="AX2548"/>
      <c r="AY2548"/>
      <c r="AZ2548"/>
      <c r="BA2548"/>
      <c r="BB2548"/>
      <c r="BC2548"/>
      <c r="BD2548" s="6" t="s">
        <v>8232</v>
      </c>
      <c r="BE2548" s="7" t="s">
        <v>102</v>
      </c>
      <c r="BG2548" s="7" t="s">
        <v>103</v>
      </c>
      <c r="BH2548" s="7">
        <v>2018</v>
      </c>
      <c r="BI2548" s="7" t="s">
        <v>104</v>
      </c>
      <c r="BJ2548" s="7" t="s">
        <v>105</v>
      </c>
      <c r="BK2548" s="7" t="s">
        <v>105</v>
      </c>
      <c r="BL2548" s="7" t="s">
        <v>103</v>
      </c>
      <c r="BN2548"/>
      <c r="BO2548"/>
      <c r="BP2548"/>
      <c r="BQ2548"/>
      <c r="BR2548"/>
      <c r="BS2548"/>
      <c r="BT2548"/>
      <c r="BU2548"/>
      <c r="BV2548"/>
      <c r="BW2548"/>
      <c r="BX2548"/>
      <c r="BY2548" s="8">
        <v>66814</v>
      </c>
      <c r="BZ2548" s="9" t="s">
        <v>106</v>
      </c>
    </row>
    <row r="2549" spans="1:78" s="7" customFormat="1" hidden="1" x14ac:dyDescent="0.25">
      <c r="A2549" s="7" t="str">
        <f t="shared" si="39"/>
        <v>ADTE*</v>
      </c>
      <c r="B2549" s="6" t="s">
        <v>8235</v>
      </c>
      <c r="C2549" s="6" t="s">
        <v>8236</v>
      </c>
      <c r="D2549" s="6" t="s">
        <v>8166</v>
      </c>
      <c r="E2549" s="6" t="s">
        <v>8167</v>
      </c>
      <c r="F2549"/>
      <c r="G2549"/>
      <c r="H2549" s="6" t="s">
        <v>80</v>
      </c>
      <c r="I2549"/>
      <c r="J2549" s="6" t="s">
        <v>81</v>
      </c>
      <c r="K2549" s="6" t="s">
        <v>82</v>
      </c>
      <c r="L2549" s="6" t="s">
        <v>156</v>
      </c>
      <c r="M2549" s="6" t="s">
        <v>84</v>
      </c>
      <c r="N2549" s="6" t="s">
        <v>85</v>
      </c>
      <c r="O2549" s="6" t="s">
        <v>157</v>
      </c>
      <c r="P2549" s="6" t="s">
        <v>108</v>
      </c>
      <c r="Q2549" s="6" t="s">
        <v>109</v>
      </c>
      <c r="R2549" s="6" t="s">
        <v>110</v>
      </c>
      <c r="S2549" s="6" t="s">
        <v>109</v>
      </c>
      <c r="T2549" s="6" t="s">
        <v>110</v>
      </c>
      <c r="U2549" s="6" t="s">
        <v>91</v>
      </c>
      <c r="V2549" s="6" t="s">
        <v>91</v>
      </c>
      <c r="W2549" s="6" t="s">
        <v>80</v>
      </c>
      <c r="X2549" s="6" t="s">
        <v>80</v>
      </c>
      <c r="Y2549" s="6" t="s">
        <v>92</v>
      </c>
      <c r="Z2549" s="6" t="s">
        <v>80</v>
      </c>
      <c r="AA2549" s="6" t="s">
        <v>93</v>
      </c>
      <c r="AB2549"/>
      <c r="AC2549"/>
      <c r="AD2549"/>
      <c r="AE2549" t="str">
        <f>VLOOKUP(E2549,'Synthèse ventes'!$A$5:$C$2461,3,0)</f>
        <v>Rond Ø300 - Béta - 238kg-240kg - BOHLER</v>
      </c>
      <c r="AF2549" t="str">
        <f>VLOOKUP(E2549,'Synthèse ventes'!$A$5:$C$2461,2,0)</f>
        <v>BOHLER LIV</v>
      </c>
      <c r="AG2549"/>
      <c r="AH2549"/>
      <c r="AI2549"/>
      <c r="AJ2549"/>
      <c r="AK2549" s="6" t="s">
        <v>80</v>
      </c>
      <c r="AL2549" s="6" t="s">
        <v>8168</v>
      </c>
      <c r="AM2549" s="6" t="s">
        <v>95</v>
      </c>
      <c r="AN2549" s="6" t="s">
        <v>97</v>
      </c>
      <c r="AO2549" s="6" t="s">
        <v>380</v>
      </c>
      <c r="AP2549" s="6" t="s">
        <v>80</v>
      </c>
      <c r="AQ2549" s="6" t="s">
        <v>80</v>
      </c>
      <c r="AR2549" s="6" t="s">
        <v>8169</v>
      </c>
      <c r="AS2549" s="6" t="s">
        <v>628</v>
      </c>
      <c r="AT2549"/>
      <c r="AU2549" s="6" t="s">
        <v>80</v>
      </c>
      <c r="AV2549" s="6" t="s">
        <v>100</v>
      </c>
      <c r="AW2549"/>
      <c r="AX2549"/>
      <c r="AY2549"/>
      <c r="AZ2549"/>
      <c r="BA2549"/>
      <c r="BB2549"/>
      <c r="BC2549"/>
      <c r="BD2549" s="6" t="s">
        <v>8232</v>
      </c>
      <c r="BE2549" s="7" t="s">
        <v>102</v>
      </c>
      <c r="BG2549" s="7" t="s">
        <v>103</v>
      </c>
      <c r="BH2549" s="7">
        <v>2018</v>
      </c>
      <c r="BI2549" s="7" t="s">
        <v>104</v>
      </c>
      <c r="BJ2549" s="7" t="s">
        <v>105</v>
      </c>
      <c r="BK2549" s="7" t="s">
        <v>105</v>
      </c>
      <c r="BL2549" s="7" t="s">
        <v>103</v>
      </c>
      <c r="BN2549"/>
      <c r="BO2549"/>
      <c r="BP2549"/>
      <c r="BQ2549"/>
      <c r="BR2549"/>
      <c r="BS2549"/>
      <c r="BT2549"/>
      <c r="BU2549"/>
      <c r="BV2549"/>
      <c r="BW2549"/>
      <c r="BX2549"/>
      <c r="BY2549" s="8">
        <v>18261</v>
      </c>
      <c r="BZ2549" s="9" t="s">
        <v>106</v>
      </c>
    </row>
    <row r="2550" spans="1:78" s="7" customFormat="1" hidden="1" x14ac:dyDescent="0.25">
      <c r="A2550" s="7" t="str">
        <f t="shared" si="39"/>
        <v>ADTE*</v>
      </c>
      <c r="B2550" s="6" t="s">
        <v>8237</v>
      </c>
      <c r="C2550" s="6" t="s">
        <v>8238</v>
      </c>
      <c r="D2550" s="6" t="s">
        <v>8166</v>
      </c>
      <c r="E2550" s="6" t="s">
        <v>8167</v>
      </c>
      <c r="F2550"/>
      <c r="G2550"/>
      <c r="H2550" s="6" t="s">
        <v>80</v>
      </c>
      <c r="I2550"/>
      <c r="J2550" s="6" t="s">
        <v>81</v>
      </c>
      <c r="K2550" s="6" t="s">
        <v>82</v>
      </c>
      <c r="L2550" s="6" t="s">
        <v>156</v>
      </c>
      <c r="M2550" s="6" t="s">
        <v>84</v>
      </c>
      <c r="N2550" s="6" t="s">
        <v>85</v>
      </c>
      <c r="O2550" s="6" t="s">
        <v>157</v>
      </c>
      <c r="P2550" s="6" t="s">
        <v>108</v>
      </c>
      <c r="Q2550" s="6" t="s">
        <v>109</v>
      </c>
      <c r="R2550" s="6" t="s">
        <v>110</v>
      </c>
      <c r="S2550" s="6" t="s">
        <v>109</v>
      </c>
      <c r="T2550" s="6" t="s">
        <v>110</v>
      </c>
      <c r="U2550" s="6" t="s">
        <v>91</v>
      </c>
      <c r="V2550" s="6" t="s">
        <v>91</v>
      </c>
      <c r="W2550" s="6" t="s">
        <v>80</v>
      </c>
      <c r="X2550" s="6" t="s">
        <v>80</v>
      </c>
      <c r="Y2550" s="6" t="s">
        <v>92</v>
      </c>
      <c r="Z2550" s="6" t="s">
        <v>80</v>
      </c>
      <c r="AA2550" s="6" t="s">
        <v>93</v>
      </c>
      <c r="AB2550"/>
      <c r="AC2550"/>
      <c r="AD2550"/>
      <c r="AE2550" t="str">
        <f>VLOOKUP(E2550,'Synthèse ventes'!$A$5:$C$2461,3,0)</f>
        <v>Rond Ø300 - Béta - 238kg-240kg - BOHLER</v>
      </c>
      <c r="AF2550" t="str">
        <f>VLOOKUP(E2550,'Synthèse ventes'!$A$5:$C$2461,2,0)</f>
        <v>BOHLER LIV</v>
      </c>
      <c r="AG2550"/>
      <c r="AH2550"/>
      <c r="AI2550"/>
      <c r="AJ2550"/>
      <c r="AK2550" s="6" t="s">
        <v>80</v>
      </c>
      <c r="AL2550" s="6" t="s">
        <v>8168</v>
      </c>
      <c r="AM2550" s="6" t="s">
        <v>95</v>
      </c>
      <c r="AN2550" s="6" t="s">
        <v>97</v>
      </c>
      <c r="AO2550" s="6" t="s">
        <v>602</v>
      </c>
      <c r="AP2550" s="6" t="s">
        <v>80</v>
      </c>
      <c r="AQ2550" s="6" t="s">
        <v>80</v>
      </c>
      <c r="AR2550" s="6" t="s">
        <v>8169</v>
      </c>
      <c r="AS2550" s="6" t="s">
        <v>628</v>
      </c>
      <c r="AT2550"/>
      <c r="AU2550" s="6" t="s">
        <v>80</v>
      </c>
      <c r="AV2550" s="6" t="s">
        <v>100</v>
      </c>
      <c r="AW2550"/>
      <c r="AX2550"/>
      <c r="AY2550"/>
      <c r="AZ2550"/>
      <c r="BA2550"/>
      <c r="BB2550"/>
      <c r="BC2550"/>
      <c r="BD2550" s="6" t="s">
        <v>8232</v>
      </c>
      <c r="BE2550" s="7" t="s">
        <v>102</v>
      </c>
      <c r="BG2550" s="7" t="s">
        <v>103</v>
      </c>
      <c r="BH2550" s="7">
        <v>2018</v>
      </c>
      <c r="BI2550" s="7" t="s">
        <v>104</v>
      </c>
      <c r="BJ2550" s="7" t="s">
        <v>105</v>
      </c>
      <c r="BK2550" s="7" t="s">
        <v>105</v>
      </c>
      <c r="BL2550" s="7" t="s">
        <v>103</v>
      </c>
      <c r="BN2550"/>
      <c r="BO2550"/>
      <c r="BP2550"/>
      <c r="BQ2550"/>
      <c r="BR2550"/>
      <c r="BS2550"/>
      <c r="BT2550"/>
      <c r="BU2550"/>
      <c r="BV2550"/>
      <c r="BW2550"/>
      <c r="BX2550"/>
      <c r="BY2550" s="8">
        <v>72412</v>
      </c>
      <c r="BZ2550" s="9" t="s">
        <v>106</v>
      </c>
    </row>
    <row r="2551" spans="1:78" s="7" customFormat="1" hidden="1" x14ac:dyDescent="0.25">
      <c r="A2551" s="7" t="str">
        <f t="shared" si="39"/>
        <v>ADTE*</v>
      </c>
      <c r="B2551" s="6" t="s">
        <v>8239</v>
      </c>
      <c r="C2551" s="6" t="s">
        <v>8240</v>
      </c>
      <c r="D2551" s="6" t="s">
        <v>8166</v>
      </c>
      <c r="E2551" s="6" t="s">
        <v>8167</v>
      </c>
      <c r="F2551"/>
      <c r="G2551"/>
      <c r="H2551" s="6" t="s">
        <v>80</v>
      </c>
      <c r="I2551"/>
      <c r="J2551" s="6" t="s">
        <v>81</v>
      </c>
      <c r="K2551" s="6" t="s">
        <v>82</v>
      </c>
      <c r="L2551" s="6" t="s">
        <v>156</v>
      </c>
      <c r="M2551" s="6" t="s">
        <v>84</v>
      </c>
      <c r="N2551" s="6" t="s">
        <v>85</v>
      </c>
      <c r="O2551" s="6" t="s">
        <v>157</v>
      </c>
      <c r="P2551" s="6" t="s">
        <v>108</v>
      </c>
      <c r="Q2551" s="6" t="s">
        <v>109</v>
      </c>
      <c r="R2551" s="6" t="s">
        <v>110</v>
      </c>
      <c r="S2551" s="6" t="s">
        <v>109</v>
      </c>
      <c r="T2551" s="6" t="s">
        <v>110</v>
      </c>
      <c r="U2551" s="6" t="s">
        <v>91</v>
      </c>
      <c r="V2551" s="6" t="s">
        <v>91</v>
      </c>
      <c r="W2551" s="6" t="s">
        <v>80</v>
      </c>
      <c r="X2551" s="6" t="s">
        <v>80</v>
      </c>
      <c r="Y2551" s="6" t="s">
        <v>92</v>
      </c>
      <c r="Z2551" s="6" t="s">
        <v>80</v>
      </c>
      <c r="AA2551" s="6" t="s">
        <v>93</v>
      </c>
      <c r="AB2551"/>
      <c r="AC2551"/>
      <c r="AD2551"/>
      <c r="AE2551" t="str">
        <f>VLOOKUP(E2551,'Synthèse ventes'!$A$5:$C$2461,3,0)</f>
        <v>Rond Ø300 - Béta - 238kg-240kg - BOHLER</v>
      </c>
      <c r="AF2551" t="str">
        <f>VLOOKUP(E2551,'Synthèse ventes'!$A$5:$C$2461,2,0)</f>
        <v>BOHLER LIV</v>
      </c>
      <c r="AG2551"/>
      <c r="AH2551"/>
      <c r="AI2551"/>
      <c r="AJ2551"/>
      <c r="AK2551" s="6" t="s">
        <v>80</v>
      </c>
      <c r="AL2551" s="6" t="s">
        <v>8168</v>
      </c>
      <c r="AM2551" s="6" t="s">
        <v>95</v>
      </c>
      <c r="AN2551" s="6" t="s">
        <v>97</v>
      </c>
      <c r="AO2551" s="6" t="s">
        <v>376</v>
      </c>
      <c r="AP2551" s="6" t="s">
        <v>80</v>
      </c>
      <c r="AQ2551" s="6" t="s">
        <v>80</v>
      </c>
      <c r="AR2551" s="6" t="s">
        <v>8169</v>
      </c>
      <c r="AS2551" s="6" t="s">
        <v>628</v>
      </c>
      <c r="AT2551"/>
      <c r="AU2551" s="6" t="s">
        <v>80</v>
      </c>
      <c r="AV2551" s="6" t="s">
        <v>100</v>
      </c>
      <c r="AW2551"/>
      <c r="AX2551"/>
      <c r="AY2551"/>
      <c r="AZ2551"/>
      <c r="BA2551"/>
      <c r="BB2551"/>
      <c r="BC2551"/>
      <c r="BD2551" s="6" t="s">
        <v>8232</v>
      </c>
      <c r="BE2551" s="7" t="s">
        <v>102</v>
      </c>
      <c r="BG2551" s="7" t="s">
        <v>103</v>
      </c>
      <c r="BH2551" s="7">
        <v>2018</v>
      </c>
      <c r="BI2551" s="7" t="s">
        <v>104</v>
      </c>
      <c r="BJ2551" s="7" t="s">
        <v>105</v>
      </c>
      <c r="BK2551" s="7" t="s">
        <v>105</v>
      </c>
      <c r="BL2551" s="7" t="s">
        <v>103</v>
      </c>
      <c r="BN2551"/>
      <c r="BO2551"/>
      <c r="BP2551"/>
      <c r="BQ2551"/>
      <c r="BR2551"/>
      <c r="BS2551"/>
      <c r="BT2551"/>
      <c r="BU2551"/>
      <c r="BV2551"/>
      <c r="BW2551"/>
      <c r="BX2551"/>
      <c r="BY2551" s="8">
        <v>104462</v>
      </c>
      <c r="BZ2551" s="9" t="s">
        <v>106</v>
      </c>
    </row>
    <row r="2552" spans="1:78" s="7" customFormat="1" hidden="1" x14ac:dyDescent="0.25">
      <c r="A2552" s="7" t="str">
        <f t="shared" si="39"/>
        <v>ADTD*</v>
      </c>
      <c r="B2552" s="6" t="s">
        <v>8241</v>
      </c>
      <c r="C2552" s="6" t="s">
        <v>8242</v>
      </c>
      <c r="D2552" s="6" t="s">
        <v>8216</v>
      </c>
      <c r="E2552" s="6" t="s">
        <v>8217</v>
      </c>
      <c r="F2552"/>
      <c r="G2552"/>
      <c r="H2552" s="6" t="s">
        <v>80</v>
      </c>
      <c r="I2552"/>
      <c r="J2552" s="6" t="s">
        <v>81</v>
      </c>
      <c r="K2552" s="6" t="s">
        <v>82</v>
      </c>
      <c r="L2552" s="6" t="s">
        <v>156</v>
      </c>
      <c r="M2552" s="6" t="s">
        <v>84</v>
      </c>
      <c r="N2552" s="6" t="s">
        <v>85</v>
      </c>
      <c r="O2552" s="6" t="s">
        <v>157</v>
      </c>
      <c r="P2552" s="6" t="s">
        <v>108</v>
      </c>
      <c r="Q2552" s="6" t="s">
        <v>109</v>
      </c>
      <c r="R2552" s="6" t="s">
        <v>110</v>
      </c>
      <c r="S2552" s="6" t="s">
        <v>109</v>
      </c>
      <c r="T2552" s="6" t="s">
        <v>110</v>
      </c>
      <c r="U2552" s="6" t="s">
        <v>91</v>
      </c>
      <c r="V2552" s="6" t="s">
        <v>91</v>
      </c>
      <c r="W2552" s="6" t="s">
        <v>80</v>
      </c>
      <c r="X2552" s="6" t="s">
        <v>80</v>
      </c>
      <c r="Y2552" s="6" t="s">
        <v>92</v>
      </c>
      <c r="Z2552" s="6" t="s">
        <v>80</v>
      </c>
      <c r="AA2552" s="6" t="s">
        <v>93</v>
      </c>
      <c r="AB2552"/>
      <c r="AC2552"/>
      <c r="AD2552"/>
      <c r="AE2552" t="str">
        <f>VLOOKUP(E2552,'Synthèse ventes'!$A$5:$C$2461,3,0)</f>
        <v>Rond Ø254 - Béta - BOHLER MULT 208 KG</v>
      </c>
      <c r="AF2552" t="str">
        <f>VLOOKUP(E2552,'Synthèse ventes'!$A$5:$C$2461,2,0)</f>
        <v>BOHLER LIV</v>
      </c>
      <c r="AG2552"/>
      <c r="AH2552"/>
      <c r="AI2552"/>
      <c r="AJ2552"/>
      <c r="AK2552" s="6" t="s">
        <v>80</v>
      </c>
      <c r="AL2552" s="6" t="s">
        <v>8218</v>
      </c>
      <c r="AM2552" s="6" t="s">
        <v>95</v>
      </c>
      <c r="AN2552" s="6" t="s">
        <v>145</v>
      </c>
      <c r="AO2552" s="6" t="s">
        <v>647</v>
      </c>
      <c r="AP2552" s="6" t="s">
        <v>80</v>
      </c>
      <c r="AQ2552" s="6" t="s">
        <v>80</v>
      </c>
      <c r="AR2552" s="6" t="s">
        <v>8169</v>
      </c>
      <c r="AS2552" s="6" t="s">
        <v>573</v>
      </c>
      <c r="AT2552"/>
      <c r="AU2552" s="6" t="s">
        <v>80</v>
      </c>
      <c r="AV2552" s="6" t="s">
        <v>100</v>
      </c>
      <c r="AW2552"/>
      <c r="AX2552"/>
      <c r="AY2552"/>
      <c r="AZ2552"/>
      <c r="BA2552"/>
      <c r="BB2552"/>
      <c r="BC2552"/>
      <c r="BD2552" s="6" t="s">
        <v>8243</v>
      </c>
      <c r="BE2552" s="7" t="s">
        <v>102</v>
      </c>
      <c r="BG2552" s="7" t="s">
        <v>103</v>
      </c>
      <c r="BH2552" s="7">
        <v>2018</v>
      </c>
      <c r="BI2552" s="7" t="s">
        <v>104</v>
      </c>
      <c r="BJ2552" s="7" t="s">
        <v>105</v>
      </c>
      <c r="BK2552" s="7" t="s">
        <v>105</v>
      </c>
      <c r="BL2552" s="7" t="s">
        <v>103</v>
      </c>
      <c r="BN2552"/>
      <c r="BO2552"/>
      <c r="BP2552"/>
      <c r="BQ2552"/>
      <c r="BR2552"/>
      <c r="BS2552"/>
      <c r="BT2552"/>
      <c r="BU2552"/>
      <c r="BV2552"/>
      <c r="BW2552"/>
      <c r="BX2552"/>
      <c r="BY2552" s="8">
        <v>50668</v>
      </c>
      <c r="BZ2552" s="9" t="s">
        <v>106</v>
      </c>
    </row>
    <row r="2553" spans="1:78" s="7" customFormat="1" hidden="1" x14ac:dyDescent="0.25">
      <c r="A2553" s="7" t="str">
        <f t="shared" si="39"/>
        <v>ADTD*</v>
      </c>
      <c r="B2553" s="6" t="s">
        <v>8244</v>
      </c>
      <c r="C2553" s="6" t="s">
        <v>8245</v>
      </c>
      <c r="D2553" s="6" t="s">
        <v>8216</v>
      </c>
      <c r="E2553" s="6" t="s">
        <v>8217</v>
      </c>
      <c r="F2553"/>
      <c r="G2553"/>
      <c r="H2553" s="6" t="s">
        <v>80</v>
      </c>
      <c r="I2553"/>
      <c r="J2553" s="6" t="s">
        <v>81</v>
      </c>
      <c r="K2553" s="6" t="s">
        <v>82</v>
      </c>
      <c r="L2553" s="6" t="s">
        <v>156</v>
      </c>
      <c r="M2553" s="6" t="s">
        <v>84</v>
      </c>
      <c r="N2553" s="6" t="s">
        <v>85</v>
      </c>
      <c r="O2553" s="6" t="s">
        <v>157</v>
      </c>
      <c r="P2553" s="6" t="s">
        <v>108</v>
      </c>
      <c r="Q2553" s="6" t="s">
        <v>109</v>
      </c>
      <c r="R2553" s="6" t="s">
        <v>110</v>
      </c>
      <c r="S2553" s="6" t="s">
        <v>109</v>
      </c>
      <c r="T2553" s="6" t="s">
        <v>110</v>
      </c>
      <c r="U2553" s="6" t="s">
        <v>91</v>
      </c>
      <c r="V2553" s="6" t="s">
        <v>91</v>
      </c>
      <c r="W2553" s="6" t="s">
        <v>80</v>
      </c>
      <c r="X2553" s="6" t="s">
        <v>80</v>
      </c>
      <c r="Y2553" s="6" t="s">
        <v>92</v>
      </c>
      <c r="Z2553" s="6" t="s">
        <v>80</v>
      </c>
      <c r="AA2553" s="6" t="s">
        <v>93</v>
      </c>
      <c r="AB2553"/>
      <c r="AC2553"/>
      <c r="AD2553"/>
      <c r="AE2553" t="str">
        <f>VLOOKUP(E2553,'Synthèse ventes'!$A$5:$C$2461,3,0)</f>
        <v>Rond Ø254 - Béta - BOHLER MULT 208 KG</v>
      </c>
      <c r="AF2553" t="str">
        <f>VLOOKUP(E2553,'Synthèse ventes'!$A$5:$C$2461,2,0)</f>
        <v>BOHLER LIV</v>
      </c>
      <c r="AG2553"/>
      <c r="AH2553"/>
      <c r="AI2553"/>
      <c r="AJ2553"/>
      <c r="AK2553" s="6" t="s">
        <v>80</v>
      </c>
      <c r="AL2553" s="6" t="s">
        <v>8218</v>
      </c>
      <c r="AM2553" s="6" t="s">
        <v>95</v>
      </c>
      <c r="AN2553" s="6" t="s">
        <v>145</v>
      </c>
      <c r="AO2553" s="6" t="s">
        <v>599</v>
      </c>
      <c r="AP2553" s="6" t="s">
        <v>80</v>
      </c>
      <c r="AQ2553" s="6" t="s">
        <v>80</v>
      </c>
      <c r="AR2553" s="6" t="s">
        <v>8169</v>
      </c>
      <c r="AS2553" s="6" t="s">
        <v>573</v>
      </c>
      <c r="AT2553"/>
      <c r="AU2553" s="6" t="s">
        <v>80</v>
      </c>
      <c r="AV2553" s="6" t="s">
        <v>100</v>
      </c>
      <c r="AW2553"/>
      <c r="AX2553"/>
      <c r="AY2553"/>
      <c r="AZ2553"/>
      <c r="BA2553"/>
      <c r="BB2553"/>
      <c r="BC2553"/>
      <c r="BD2553" s="6" t="s">
        <v>8243</v>
      </c>
      <c r="BE2553" s="7" t="s">
        <v>102</v>
      </c>
      <c r="BG2553" s="7" t="s">
        <v>103</v>
      </c>
      <c r="BH2553" s="7">
        <v>2018</v>
      </c>
      <c r="BI2553" s="7" t="s">
        <v>104</v>
      </c>
      <c r="BJ2553" s="7" t="s">
        <v>105</v>
      </c>
      <c r="BK2553" s="7" t="s">
        <v>105</v>
      </c>
      <c r="BL2553" s="7" t="s">
        <v>103</v>
      </c>
      <c r="BN2553"/>
      <c r="BO2553"/>
      <c r="BP2553"/>
      <c r="BQ2553"/>
      <c r="BR2553"/>
      <c r="BS2553"/>
      <c r="BT2553"/>
      <c r="BU2553"/>
      <c r="BV2553"/>
      <c r="BW2553"/>
      <c r="BX2553"/>
      <c r="BY2553" s="8">
        <v>122532</v>
      </c>
      <c r="BZ2553" s="9" t="s">
        <v>106</v>
      </c>
    </row>
    <row r="2554" spans="1:78" s="7" customFormat="1" hidden="1" x14ac:dyDescent="0.25">
      <c r="A2554" s="7" t="str">
        <f t="shared" si="39"/>
        <v>ADTD*</v>
      </c>
      <c r="B2554" s="6" t="s">
        <v>8246</v>
      </c>
      <c r="C2554" s="6" t="s">
        <v>8247</v>
      </c>
      <c r="D2554" s="6" t="s">
        <v>8216</v>
      </c>
      <c r="E2554" s="6" t="s">
        <v>8217</v>
      </c>
      <c r="F2554"/>
      <c r="G2554"/>
      <c r="H2554" s="6" t="s">
        <v>80</v>
      </c>
      <c r="I2554"/>
      <c r="J2554" s="6" t="s">
        <v>81</v>
      </c>
      <c r="K2554" s="6" t="s">
        <v>82</v>
      </c>
      <c r="L2554" s="6" t="s">
        <v>156</v>
      </c>
      <c r="M2554" s="6" t="s">
        <v>84</v>
      </c>
      <c r="N2554" s="6" t="s">
        <v>85</v>
      </c>
      <c r="O2554" s="6" t="s">
        <v>157</v>
      </c>
      <c r="P2554" s="6" t="s">
        <v>108</v>
      </c>
      <c r="Q2554" s="6" t="s">
        <v>110</v>
      </c>
      <c r="R2554" s="6" t="s">
        <v>110</v>
      </c>
      <c r="S2554"/>
      <c r="T2554"/>
      <c r="U2554" s="6" t="s">
        <v>91</v>
      </c>
      <c r="V2554" s="6" t="s">
        <v>91</v>
      </c>
      <c r="W2554" s="6" t="s">
        <v>80</v>
      </c>
      <c r="X2554" s="6" t="s">
        <v>80</v>
      </c>
      <c r="Y2554" s="6" t="s">
        <v>92</v>
      </c>
      <c r="Z2554" s="6" t="s">
        <v>80</v>
      </c>
      <c r="AA2554" s="6" t="s">
        <v>80</v>
      </c>
      <c r="AB2554"/>
      <c r="AC2554"/>
      <c r="AD2554"/>
      <c r="AE2554" t="str">
        <f>VLOOKUP(E2554,'Synthèse ventes'!$A$5:$C$2461,3,0)</f>
        <v>Rond Ø254 - Béta - BOHLER MULT 208 KG</v>
      </c>
      <c r="AF2554" t="str">
        <f>VLOOKUP(E2554,'Synthèse ventes'!$A$5:$C$2461,2,0)</f>
        <v>BOHLER LIV</v>
      </c>
      <c r="AG2554"/>
      <c r="AH2554"/>
      <c r="AI2554"/>
      <c r="AJ2554"/>
      <c r="AK2554" s="6" t="s">
        <v>80</v>
      </c>
      <c r="AL2554" s="6" t="s">
        <v>8218</v>
      </c>
      <c r="AM2554" s="6" t="s">
        <v>95</v>
      </c>
      <c r="AN2554" s="6" t="s">
        <v>145</v>
      </c>
      <c r="AO2554" s="6" t="s">
        <v>602</v>
      </c>
      <c r="AP2554" s="6" t="s">
        <v>80</v>
      </c>
      <c r="AQ2554" s="6" t="s">
        <v>80</v>
      </c>
      <c r="AR2554" s="6" t="s">
        <v>8169</v>
      </c>
      <c r="AS2554" s="6" t="s">
        <v>573</v>
      </c>
      <c r="AT2554"/>
      <c r="AU2554" s="6" t="s">
        <v>80</v>
      </c>
      <c r="AV2554" s="6" t="s">
        <v>100</v>
      </c>
      <c r="AW2554"/>
      <c r="AX2554"/>
      <c r="AY2554"/>
      <c r="AZ2554"/>
      <c r="BA2554"/>
      <c r="BB2554"/>
      <c r="BC2554"/>
      <c r="BD2554" s="6" t="s">
        <v>8243</v>
      </c>
      <c r="BE2554" s="7" t="s">
        <v>102</v>
      </c>
      <c r="BG2554" s="7" t="s">
        <v>103</v>
      </c>
      <c r="BH2554" s="7">
        <v>2018</v>
      </c>
      <c r="BI2554" s="7" t="s">
        <v>104</v>
      </c>
      <c r="BJ2554" s="7" t="s">
        <v>105</v>
      </c>
      <c r="BK2554" s="7" t="s">
        <v>105</v>
      </c>
      <c r="BL2554" s="7" t="s">
        <v>103</v>
      </c>
      <c r="BN2554"/>
      <c r="BO2554"/>
      <c r="BP2554"/>
      <c r="BQ2554"/>
      <c r="BR2554"/>
      <c r="BS2554"/>
      <c r="BT2554"/>
      <c r="BU2554"/>
      <c r="BV2554"/>
      <c r="BW2554"/>
      <c r="BX2554"/>
      <c r="BY2554" s="8">
        <v>96490</v>
      </c>
      <c r="BZ2554" s="9" t="s">
        <v>106</v>
      </c>
    </row>
    <row r="2555" spans="1:78" s="7" customFormat="1" hidden="1" x14ac:dyDescent="0.25">
      <c r="A2555" s="7" t="str">
        <f t="shared" si="39"/>
        <v>ADTD*</v>
      </c>
      <c r="B2555" s="6" t="s">
        <v>8248</v>
      </c>
      <c r="C2555" s="6" t="s">
        <v>8249</v>
      </c>
      <c r="D2555" s="6" t="s">
        <v>8216</v>
      </c>
      <c r="E2555" s="6" t="s">
        <v>8217</v>
      </c>
      <c r="F2555"/>
      <c r="G2555"/>
      <c r="H2555" s="6" t="s">
        <v>80</v>
      </c>
      <c r="I2555"/>
      <c r="J2555" s="6" t="s">
        <v>81</v>
      </c>
      <c r="K2555" s="6" t="s">
        <v>82</v>
      </c>
      <c r="L2555" s="6" t="s">
        <v>156</v>
      </c>
      <c r="M2555" s="6" t="s">
        <v>84</v>
      </c>
      <c r="N2555" s="6" t="s">
        <v>85</v>
      </c>
      <c r="O2555" s="6" t="s">
        <v>157</v>
      </c>
      <c r="P2555" s="6" t="s">
        <v>108</v>
      </c>
      <c r="Q2555" s="6" t="s">
        <v>109</v>
      </c>
      <c r="R2555" s="6" t="s">
        <v>110</v>
      </c>
      <c r="S2555" s="6" t="s">
        <v>109</v>
      </c>
      <c r="T2555" s="6" t="s">
        <v>110</v>
      </c>
      <c r="U2555" s="6" t="s">
        <v>91</v>
      </c>
      <c r="V2555" s="6" t="s">
        <v>91</v>
      </c>
      <c r="W2555" s="6" t="s">
        <v>80</v>
      </c>
      <c r="X2555" s="6" t="s">
        <v>80</v>
      </c>
      <c r="Y2555" s="6" t="s">
        <v>92</v>
      </c>
      <c r="Z2555" s="6" t="s">
        <v>80</v>
      </c>
      <c r="AA2555" s="6" t="s">
        <v>93</v>
      </c>
      <c r="AB2555"/>
      <c r="AC2555"/>
      <c r="AD2555"/>
      <c r="AE2555" t="str">
        <f>VLOOKUP(E2555,'Synthèse ventes'!$A$5:$C$2461,3,0)</f>
        <v>Rond Ø254 - Béta - BOHLER MULT 208 KG</v>
      </c>
      <c r="AF2555" t="str">
        <f>VLOOKUP(E2555,'Synthèse ventes'!$A$5:$C$2461,2,0)</f>
        <v>BOHLER LIV</v>
      </c>
      <c r="AG2555"/>
      <c r="AH2555"/>
      <c r="AI2555"/>
      <c r="AJ2555"/>
      <c r="AK2555" s="6" t="s">
        <v>80</v>
      </c>
      <c r="AL2555" s="6" t="s">
        <v>8218</v>
      </c>
      <c r="AM2555" s="6" t="s">
        <v>95</v>
      </c>
      <c r="AN2555" s="6" t="s">
        <v>145</v>
      </c>
      <c r="AO2555" s="6" t="s">
        <v>376</v>
      </c>
      <c r="AP2555" s="6" t="s">
        <v>80</v>
      </c>
      <c r="AQ2555" s="6" t="s">
        <v>80</v>
      </c>
      <c r="AR2555" s="6" t="s">
        <v>8169</v>
      </c>
      <c r="AS2555" s="6" t="s">
        <v>573</v>
      </c>
      <c r="AT2555"/>
      <c r="AU2555" s="6" t="s">
        <v>80</v>
      </c>
      <c r="AV2555" s="6" t="s">
        <v>100</v>
      </c>
      <c r="AW2555"/>
      <c r="AX2555"/>
      <c r="AY2555"/>
      <c r="AZ2555"/>
      <c r="BA2555"/>
      <c r="BB2555"/>
      <c r="BC2555"/>
      <c r="BD2555" s="6" t="s">
        <v>8243</v>
      </c>
      <c r="BE2555" s="7" t="s">
        <v>102</v>
      </c>
      <c r="BG2555" s="7" t="s">
        <v>103</v>
      </c>
      <c r="BH2555" s="7">
        <v>2018</v>
      </c>
      <c r="BI2555" s="7" t="s">
        <v>104</v>
      </c>
      <c r="BJ2555" s="7" t="s">
        <v>105</v>
      </c>
      <c r="BK2555" s="7" t="s">
        <v>105</v>
      </c>
      <c r="BL2555" s="7" t="s">
        <v>103</v>
      </c>
      <c r="BN2555"/>
      <c r="BO2555"/>
      <c r="BP2555"/>
      <c r="BQ2555"/>
      <c r="BR2555"/>
      <c r="BS2555"/>
      <c r="BT2555"/>
      <c r="BU2555"/>
      <c r="BV2555"/>
      <c r="BW2555"/>
      <c r="BX2555"/>
      <c r="BY2555" s="8">
        <v>102868</v>
      </c>
      <c r="BZ2555" s="9" t="s">
        <v>106</v>
      </c>
    </row>
    <row r="2556" spans="1:78" s="7" customFormat="1" hidden="1" x14ac:dyDescent="0.25">
      <c r="A2556" s="7" t="str">
        <f t="shared" si="39"/>
        <v>ADSA*</v>
      </c>
      <c r="B2556" s="6" t="s">
        <v>8250</v>
      </c>
      <c r="C2556" s="6" t="s">
        <v>8251</v>
      </c>
      <c r="D2556" s="6" t="s">
        <v>8252</v>
      </c>
      <c r="E2556" s="6" t="s">
        <v>8253</v>
      </c>
      <c r="F2556"/>
      <c r="G2556"/>
      <c r="H2556" s="6" t="s">
        <v>80</v>
      </c>
      <c r="I2556"/>
      <c r="J2556" s="6" t="s">
        <v>81</v>
      </c>
      <c r="K2556" s="6" t="s">
        <v>82</v>
      </c>
      <c r="L2556" s="6" t="s">
        <v>2518</v>
      </c>
      <c r="M2556" s="6" t="s">
        <v>84</v>
      </c>
      <c r="N2556" s="6" t="s">
        <v>85</v>
      </c>
      <c r="O2556" s="6" t="s">
        <v>157</v>
      </c>
      <c r="P2556" s="6" t="s">
        <v>2519</v>
      </c>
      <c r="Q2556" s="6" t="s">
        <v>2520</v>
      </c>
      <c r="R2556" s="6" t="s">
        <v>2520</v>
      </c>
      <c r="S2556"/>
      <c r="T2556"/>
      <c r="U2556" s="6" t="s">
        <v>1079</v>
      </c>
      <c r="V2556" s="6" t="s">
        <v>1081</v>
      </c>
      <c r="W2556" s="6" t="s">
        <v>80</v>
      </c>
      <c r="X2556" s="6" t="s">
        <v>80</v>
      </c>
      <c r="Y2556" s="6" t="s">
        <v>92</v>
      </c>
      <c r="Z2556" s="6" t="s">
        <v>80</v>
      </c>
      <c r="AA2556" s="6" t="s">
        <v>80</v>
      </c>
      <c r="AB2556"/>
      <c r="AC2556"/>
      <c r="AD2556"/>
      <c r="AE2556" t="str">
        <f>VLOOKUP(E2556,'Synthèse ventes'!$A$5:$C$2461,3,0)</f>
        <v>Rond Ø254 - Béta - BOHLER MULT 208 KG</v>
      </c>
      <c r="AF2556" t="str">
        <f>VLOOKUP(E2556,'Synthèse ventes'!$A$5:$C$2461,2,0)</f>
        <v>BOHLER LIV</v>
      </c>
      <c r="AG2556"/>
      <c r="AH2556"/>
      <c r="AI2556"/>
      <c r="AJ2556"/>
      <c r="AK2556" s="6" t="s">
        <v>80</v>
      </c>
      <c r="AL2556" s="6" t="s">
        <v>8254</v>
      </c>
      <c r="AM2556" s="6" t="s">
        <v>95</v>
      </c>
      <c r="AN2556" s="6" t="s">
        <v>145</v>
      </c>
      <c r="AO2556" s="6" t="s">
        <v>6566</v>
      </c>
      <c r="AP2556" s="6" t="s">
        <v>80</v>
      </c>
      <c r="AQ2556" s="6" t="s">
        <v>80</v>
      </c>
      <c r="AR2556" s="6" t="s">
        <v>8169</v>
      </c>
      <c r="AS2556" s="6" t="s">
        <v>573</v>
      </c>
      <c r="AT2556"/>
      <c r="AU2556" s="6" t="s">
        <v>80</v>
      </c>
      <c r="AV2556" s="6" t="s">
        <v>100</v>
      </c>
      <c r="AW2556"/>
      <c r="AX2556"/>
      <c r="AY2556"/>
      <c r="AZ2556"/>
      <c r="BA2556"/>
      <c r="BB2556"/>
      <c r="BC2556"/>
      <c r="BD2556" s="6" t="s">
        <v>8255</v>
      </c>
      <c r="BE2556" s="7" t="s">
        <v>102</v>
      </c>
      <c r="BG2556" s="7" t="s">
        <v>103</v>
      </c>
      <c r="BH2556" s="7">
        <v>2018</v>
      </c>
      <c r="BI2556" s="7" t="s">
        <v>104</v>
      </c>
      <c r="BJ2556" s="7" t="s">
        <v>105</v>
      </c>
      <c r="BK2556" s="7" t="s">
        <v>105</v>
      </c>
      <c r="BL2556" s="7" t="s">
        <v>103</v>
      </c>
      <c r="BN2556"/>
      <c r="BO2556"/>
      <c r="BP2556"/>
      <c r="BQ2556"/>
      <c r="BR2556"/>
      <c r="BS2556"/>
      <c r="BT2556"/>
      <c r="BU2556"/>
      <c r="BV2556"/>
      <c r="BW2556"/>
      <c r="BX2556"/>
      <c r="BY2556" s="8">
        <v>102511</v>
      </c>
      <c r="BZ2556" s="9" t="s">
        <v>106</v>
      </c>
    </row>
    <row r="2557" spans="1:78" s="7" customFormat="1" hidden="1" x14ac:dyDescent="0.25">
      <c r="A2557" s="7" t="str">
        <f t="shared" si="39"/>
        <v>ADSA*</v>
      </c>
      <c r="B2557" s="6" t="s">
        <v>8256</v>
      </c>
      <c r="C2557" s="6" t="s">
        <v>8257</v>
      </c>
      <c r="D2557" s="6" t="s">
        <v>8252</v>
      </c>
      <c r="E2557" s="6" t="s">
        <v>8253</v>
      </c>
      <c r="F2557"/>
      <c r="G2557"/>
      <c r="H2557" s="6" t="s">
        <v>80</v>
      </c>
      <c r="I2557"/>
      <c r="J2557" s="6" t="s">
        <v>81</v>
      </c>
      <c r="K2557" s="6" t="s">
        <v>82</v>
      </c>
      <c r="L2557" s="6" t="s">
        <v>2518</v>
      </c>
      <c r="M2557" s="6" t="s">
        <v>84</v>
      </c>
      <c r="N2557" s="6" t="s">
        <v>85</v>
      </c>
      <c r="O2557" s="6" t="s">
        <v>157</v>
      </c>
      <c r="P2557" s="6" t="s">
        <v>2519</v>
      </c>
      <c r="Q2557" s="6" t="s">
        <v>2520</v>
      </c>
      <c r="R2557" s="6" t="s">
        <v>2520</v>
      </c>
      <c r="S2557"/>
      <c r="T2557"/>
      <c r="U2557" s="6" t="s">
        <v>1079</v>
      </c>
      <c r="V2557" s="6" t="s">
        <v>1081</v>
      </c>
      <c r="W2557" s="6" t="s">
        <v>80</v>
      </c>
      <c r="X2557" s="6" t="s">
        <v>80</v>
      </c>
      <c r="Y2557" s="6" t="s">
        <v>92</v>
      </c>
      <c r="Z2557" s="6" t="s">
        <v>80</v>
      </c>
      <c r="AA2557" s="6" t="s">
        <v>80</v>
      </c>
      <c r="AB2557"/>
      <c r="AC2557"/>
      <c r="AD2557"/>
      <c r="AE2557" t="str">
        <f>VLOOKUP(E2557,'Synthèse ventes'!$A$5:$C$2461,3,0)</f>
        <v>Rond Ø254 - Béta - BOHLER MULT 208 KG</v>
      </c>
      <c r="AF2557" t="str">
        <f>VLOOKUP(E2557,'Synthèse ventes'!$A$5:$C$2461,2,0)</f>
        <v>BOHLER LIV</v>
      </c>
      <c r="AG2557"/>
      <c r="AH2557"/>
      <c r="AI2557"/>
      <c r="AJ2557"/>
      <c r="AK2557" s="6" t="s">
        <v>80</v>
      </c>
      <c r="AL2557" s="6" t="s">
        <v>8254</v>
      </c>
      <c r="AM2557" s="6" t="s">
        <v>95</v>
      </c>
      <c r="AN2557" s="6" t="s">
        <v>212</v>
      </c>
      <c r="AO2557" s="6" t="s">
        <v>8227</v>
      </c>
      <c r="AP2557" s="6" t="s">
        <v>80</v>
      </c>
      <c r="AQ2557" s="6" t="s">
        <v>80</v>
      </c>
      <c r="AR2557" s="6" t="s">
        <v>8169</v>
      </c>
      <c r="AS2557" s="6" t="s">
        <v>573</v>
      </c>
      <c r="AT2557"/>
      <c r="AU2557" s="6" t="s">
        <v>80</v>
      </c>
      <c r="AV2557" s="6" t="s">
        <v>100</v>
      </c>
      <c r="AW2557"/>
      <c r="AX2557"/>
      <c r="AY2557"/>
      <c r="AZ2557"/>
      <c r="BA2557"/>
      <c r="BB2557"/>
      <c r="BC2557"/>
      <c r="BD2557" s="6" t="s">
        <v>8255</v>
      </c>
      <c r="BE2557" s="7" t="s">
        <v>102</v>
      </c>
      <c r="BG2557" s="7" t="s">
        <v>103</v>
      </c>
      <c r="BH2557" s="7">
        <v>2018</v>
      </c>
      <c r="BI2557" s="7" t="s">
        <v>104</v>
      </c>
      <c r="BJ2557" s="7" t="s">
        <v>105</v>
      </c>
      <c r="BK2557" s="7" t="s">
        <v>105</v>
      </c>
      <c r="BL2557" s="7" t="s">
        <v>103</v>
      </c>
      <c r="BN2557"/>
      <c r="BO2557"/>
      <c r="BP2557"/>
      <c r="BQ2557"/>
      <c r="BR2557"/>
      <c r="BS2557"/>
      <c r="BT2557"/>
      <c r="BU2557"/>
      <c r="BV2557"/>
      <c r="BW2557"/>
      <c r="BX2557"/>
      <c r="BY2557" s="8">
        <v>15542</v>
      </c>
      <c r="BZ2557" s="9" t="s">
        <v>106</v>
      </c>
    </row>
    <row r="2558" spans="1:78" s="7" customFormat="1" hidden="1" x14ac:dyDescent="0.25">
      <c r="A2558" s="7" t="str">
        <f t="shared" si="39"/>
        <v>ADSA*</v>
      </c>
      <c r="B2558" s="6" t="s">
        <v>8258</v>
      </c>
      <c r="C2558" s="6" t="s">
        <v>8251</v>
      </c>
      <c r="D2558" s="6" t="s">
        <v>8252</v>
      </c>
      <c r="E2558" s="6" t="s">
        <v>8253</v>
      </c>
      <c r="F2558"/>
      <c r="G2558"/>
      <c r="H2558" s="6" t="s">
        <v>80</v>
      </c>
      <c r="I2558"/>
      <c r="J2558" s="6" t="s">
        <v>81</v>
      </c>
      <c r="K2558" s="6" t="s">
        <v>82</v>
      </c>
      <c r="L2558" s="6" t="s">
        <v>2518</v>
      </c>
      <c r="M2558" s="6" t="s">
        <v>84</v>
      </c>
      <c r="N2558" s="6" t="s">
        <v>85</v>
      </c>
      <c r="O2558" s="6" t="s">
        <v>157</v>
      </c>
      <c r="P2558" s="6" t="s">
        <v>108</v>
      </c>
      <c r="Q2558" s="6" t="s">
        <v>109</v>
      </c>
      <c r="R2558" s="6" t="s">
        <v>110</v>
      </c>
      <c r="S2558" s="6" t="s">
        <v>109</v>
      </c>
      <c r="T2558" s="6" t="s">
        <v>110</v>
      </c>
      <c r="U2558" s="6" t="s">
        <v>91</v>
      </c>
      <c r="V2558" s="6" t="s">
        <v>91</v>
      </c>
      <c r="W2558" s="6" t="s">
        <v>80</v>
      </c>
      <c r="X2558" s="6" t="s">
        <v>80</v>
      </c>
      <c r="Y2558" s="6" t="s">
        <v>92</v>
      </c>
      <c r="Z2558" s="6" t="s">
        <v>80</v>
      </c>
      <c r="AA2558" s="6" t="s">
        <v>93</v>
      </c>
      <c r="AB2558"/>
      <c r="AC2558"/>
      <c r="AD2558"/>
      <c r="AE2558" t="str">
        <f>VLOOKUP(E2558,'Synthèse ventes'!$A$5:$C$2461,3,0)</f>
        <v>Rond Ø254 - Béta - BOHLER MULT 208 KG</v>
      </c>
      <c r="AF2558" t="str">
        <f>VLOOKUP(E2558,'Synthèse ventes'!$A$5:$C$2461,2,0)</f>
        <v>BOHLER LIV</v>
      </c>
      <c r="AG2558"/>
      <c r="AH2558"/>
      <c r="AI2558"/>
      <c r="AJ2558"/>
      <c r="AK2558" s="6" t="s">
        <v>80</v>
      </c>
      <c r="AL2558" s="6" t="s">
        <v>8254</v>
      </c>
      <c r="AM2558" s="6" t="s">
        <v>95</v>
      </c>
      <c r="AN2558" s="6" t="s">
        <v>145</v>
      </c>
      <c r="AO2558" s="6" t="s">
        <v>6566</v>
      </c>
      <c r="AP2558" s="6" t="s">
        <v>80</v>
      </c>
      <c r="AQ2558" s="6" t="s">
        <v>80</v>
      </c>
      <c r="AR2558" s="6" t="s">
        <v>8169</v>
      </c>
      <c r="AS2558" s="6" t="s">
        <v>573</v>
      </c>
      <c r="AT2558"/>
      <c r="AU2558" s="6" t="s">
        <v>80</v>
      </c>
      <c r="AV2558" s="6" t="s">
        <v>100</v>
      </c>
      <c r="AW2558"/>
      <c r="AX2558"/>
      <c r="AY2558"/>
      <c r="AZ2558"/>
      <c r="BA2558"/>
      <c r="BB2558"/>
      <c r="BC2558"/>
      <c r="BD2558" s="6" t="s">
        <v>8255</v>
      </c>
      <c r="BE2558" s="7" t="s">
        <v>102</v>
      </c>
      <c r="BG2558" s="7" t="s">
        <v>103</v>
      </c>
      <c r="BH2558" s="7">
        <v>2018</v>
      </c>
      <c r="BI2558" s="7" t="s">
        <v>104</v>
      </c>
      <c r="BJ2558" s="7" t="s">
        <v>105</v>
      </c>
      <c r="BK2558" s="7" t="s">
        <v>105</v>
      </c>
      <c r="BL2558" s="7" t="s">
        <v>103</v>
      </c>
      <c r="BN2558"/>
      <c r="BO2558"/>
      <c r="BP2558"/>
      <c r="BQ2558"/>
      <c r="BR2558"/>
      <c r="BS2558"/>
      <c r="BT2558"/>
      <c r="BU2558"/>
      <c r="BV2558"/>
      <c r="BW2558"/>
      <c r="BX2558"/>
      <c r="BY2558" s="8">
        <v>8298</v>
      </c>
      <c r="BZ2558" s="9" t="s">
        <v>106</v>
      </c>
    </row>
    <row r="2559" spans="1:78" s="7" customFormat="1" hidden="1" x14ac:dyDescent="0.25">
      <c r="A2559" s="7" t="str">
        <f t="shared" si="39"/>
        <v>ADSA*</v>
      </c>
      <c r="B2559" s="6" t="s">
        <v>8259</v>
      </c>
      <c r="C2559" s="6" t="s">
        <v>8257</v>
      </c>
      <c r="D2559" s="6" t="s">
        <v>8252</v>
      </c>
      <c r="E2559" s="6" t="s">
        <v>8253</v>
      </c>
      <c r="F2559"/>
      <c r="G2559"/>
      <c r="H2559" s="6" t="s">
        <v>80</v>
      </c>
      <c r="I2559"/>
      <c r="J2559" s="6" t="s">
        <v>81</v>
      </c>
      <c r="K2559" s="6" t="s">
        <v>82</v>
      </c>
      <c r="L2559" s="6" t="s">
        <v>2518</v>
      </c>
      <c r="M2559" s="6" t="s">
        <v>84</v>
      </c>
      <c r="N2559" s="6" t="s">
        <v>85</v>
      </c>
      <c r="O2559" s="6" t="s">
        <v>157</v>
      </c>
      <c r="P2559" s="6" t="s">
        <v>108</v>
      </c>
      <c r="Q2559" s="6" t="s">
        <v>109</v>
      </c>
      <c r="R2559" s="6" t="s">
        <v>110</v>
      </c>
      <c r="S2559" s="6" t="s">
        <v>109</v>
      </c>
      <c r="T2559" s="6" t="s">
        <v>110</v>
      </c>
      <c r="U2559" s="6" t="s">
        <v>91</v>
      </c>
      <c r="V2559" s="6" t="s">
        <v>91</v>
      </c>
      <c r="W2559" s="6" t="s">
        <v>80</v>
      </c>
      <c r="X2559" s="6" t="s">
        <v>80</v>
      </c>
      <c r="Y2559" s="6" t="s">
        <v>92</v>
      </c>
      <c r="Z2559" s="6" t="s">
        <v>80</v>
      </c>
      <c r="AA2559" s="6" t="s">
        <v>93</v>
      </c>
      <c r="AB2559"/>
      <c r="AC2559"/>
      <c r="AD2559"/>
      <c r="AE2559" t="str">
        <f>VLOOKUP(E2559,'Synthèse ventes'!$A$5:$C$2461,3,0)</f>
        <v>Rond Ø254 - Béta - BOHLER MULT 208 KG</v>
      </c>
      <c r="AF2559" t="str">
        <f>VLOOKUP(E2559,'Synthèse ventes'!$A$5:$C$2461,2,0)</f>
        <v>BOHLER LIV</v>
      </c>
      <c r="AG2559"/>
      <c r="AH2559"/>
      <c r="AI2559"/>
      <c r="AJ2559"/>
      <c r="AK2559" s="6" t="s">
        <v>80</v>
      </c>
      <c r="AL2559" s="6" t="s">
        <v>8254</v>
      </c>
      <c r="AM2559" s="6" t="s">
        <v>95</v>
      </c>
      <c r="AN2559" s="6" t="s">
        <v>212</v>
      </c>
      <c r="AO2559" s="6" t="s">
        <v>8227</v>
      </c>
      <c r="AP2559" s="6" t="s">
        <v>80</v>
      </c>
      <c r="AQ2559" s="6" t="s">
        <v>80</v>
      </c>
      <c r="AR2559" s="6" t="s">
        <v>8169</v>
      </c>
      <c r="AS2559" s="6" t="s">
        <v>573</v>
      </c>
      <c r="AT2559"/>
      <c r="AU2559" s="6" t="s">
        <v>80</v>
      </c>
      <c r="AV2559" s="6" t="s">
        <v>100</v>
      </c>
      <c r="AW2559"/>
      <c r="AX2559"/>
      <c r="AY2559"/>
      <c r="AZ2559"/>
      <c r="BA2559"/>
      <c r="BB2559"/>
      <c r="BC2559"/>
      <c r="BD2559" s="6" t="s">
        <v>8255</v>
      </c>
      <c r="BE2559" s="7" t="s">
        <v>102</v>
      </c>
      <c r="BG2559" s="7" t="s">
        <v>103</v>
      </c>
      <c r="BH2559" s="7">
        <v>2018</v>
      </c>
      <c r="BI2559" s="7" t="s">
        <v>104</v>
      </c>
      <c r="BJ2559" s="7" t="s">
        <v>105</v>
      </c>
      <c r="BK2559" s="7" t="s">
        <v>105</v>
      </c>
      <c r="BL2559" s="7" t="s">
        <v>103</v>
      </c>
      <c r="BN2559"/>
      <c r="BO2559"/>
      <c r="BP2559"/>
      <c r="BQ2559"/>
      <c r="BR2559"/>
      <c r="BS2559"/>
      <c r="BT2559"/>
      <c r="BU2559"/>
      <c r="BV2559"/>
      <c r="BW2559"/>
      <c r="BX2559"/>
      <c r="BY2559" s="8">
        <v>4159</v>
      </c>
      <c r="BZ2559" s="9" t="s">
        <v>106</v>
      </c>
    </row>
    <row r="2560" spans="1:78" s="7" customFormat="1" hidden="1" x14ac:dyDescent="0.25">
      <c r="A2560" s="7" t="str">
        <f t="shared" si="39"/>
        <v>ADRU*</v>
      </c>
      <c r="B2560" s="6" t="s">
        <v>8260</v>
      </c>
      <c r="C2560" s="6" t="s">
        <v>8261</v>
      </c>
      <c r="D2560" s="6" t="s">
        <v>8262</v>
      </c>
      <c r="E2560" s="6" t="s">
        <v>8263</v>
      </c>
      <c r="F2560"/>
      <c r="G2560"/>
      <c r="H2560" s="6" t="s">
        <v>80</v>
      </c>
      <c r="I2560"/>
      <c r="J2560" s="6" t="s">
        <v>81</v>
      </c>
      <c r="K2560" s="6" t="s">
        <v>82</v>
      </c>
      <c r="L2560" s="6" t="s">
        <v>156</v>
      </c>
      <c r="M2560" s="6" t="s">
        <v>84</v>
      </c>
      <c r="N2560" s="6" t="s">
        <v>85</v>
      </c>
      <c r="O2560" s="6" t="s">
        <v>157</v>
      </c>
      <c r="P2560" s="6" t="s">
        <v>108</v>
      </c>
      <c r="Q2560" s="6" t="s">
        <v>109</v>
      </c>
      <c r="R2560" s="6" t="s">
        <v>110</v>
      </c>
      <c r="S2560" s="6" t="s">
        <v>109</v>
      </c>
      <c r="T2560" s="6" t="s">
        <v>110</v>
      </c>
      <c r="U2560" s="6" t="s">
        <v>91</v>
      </c>
      <c r="V2560" s="6" t="s">
        <v>91</v>
      </c>
      <c r="W2560" s="6" t="s">
        <v>80</v>
      </c>
      <c r="X2560" s="6" t="s">
        <v>80</v>
      </c>
      <c r="Y2560" s="6" t="s">
        <v>92</v>
      </c>
      <c r="Z2560" s="6" t="s">
        <v>80</v>
      </c>
      <c r="AA2560" s="6" t="s">
        <v>93</v>
      </c>
      <c r="AB2560"/>
      <c r="AC2560"/>
      <c r="AD2560"/>
      <c r="AE2560" t="e">
        <f>VLOOKUP(E2560,'Synthèse ventes'!$A$5:$C$2461,3,0)</f>
        <v>#N/A</v>
      </c>
      <c r="AF2560" t="e">
        <f>VLOOKUP(E2560,'Synthèse ventes'!$A$5:$C$2461,2,0)</f>
        <v>#N/A</v>
      </c>
      <c r="AG2560"/>
      <c r="AH2560"/>
      <c r="AI2560"/>
      <c r="AJ2560"/>
      <c r="AK2560" s="6" t="s">
        <v>80</v>
      </c>
      <c r="AL2560" s="6" t="s">
        <v>8264</v>
      </c>
      <c r="AM2560" s="6" t="s">
        <v>95</v>
      </c>
      <c r="AN2560" s="6" t="s">
        <v>1259</v>
      </c>
      <c r="AO2560" s="6" t="s">
        <v>4463</v>
      </c>
      <c r="AP2560" s="6" t="s">
        <v>80</v>
      </c>
      <c r="AQ2560" s="6" t="s">
        <v>80</v>
      </c>
      <c r="AR2560" s="6" t="s">
        <v>7651</v>
      </c>
      <c r="AS2560" s="6" t="s">
        <v>213</v>
      </c>
      <c r="AT2560"/>
      <c r="AU2560" s="6" t="s">
        <v>80</v>
      </c>
      <c r="AV2560" s="6" t="s">
        <v>100</v>
      </c>
      <c r="AW2560"/>
      <c r="AX2560"/>
      <c r="AY2560"/>
      <c r="AZ2560"/>
      <c r="BA2560"/>
      <c r="BB2560"/>
      <c r="BC2560"/>
      <c r="BD2560" s="6" t="s">
        <v>8255</v>
      </c>
      <c r="BE2560" s="7" t="s">
        <v>102</v>
      </c>
      <c r="BG2560" s="7" t="s">
        <v>103</v>
      </c>
      <c r="BH2560" s="7">
        <v>2018</v>
      </c>
      <c r="BI2560" s="7" t="s">
        <v>104</v>
      </c>
      <c r="BJ2560" s="7" t="s">
        <v>105</v>
      </c>
      <c r="BK2560" s="7" t="s">
        <v>105</v>
      </c>
      <c r="BL2560" s="7" t="s">
        <v>103</v>
      </c>
      <c r="BN2560"/>
      <c r="BO2560"/>
      <c r="BP2560"/>
      <c r="BQ2560"/>
      <c r="BR2560"/>
      <c r="BS2560"/>
      <c r="BT2560"/>
      <c r="BU2560"/>
      <c r="BV2560"/>
      <c r="BW2560"/>
      <c r="BX2560"/>
      <c r="BY2560" s="8">
        <v>131539</v>
      </c>
      <c r="BZ2560" s="9" t="s">
        <v>106</v>
      </c>
    </row>
    <row r="2561" spans="1:78" s="7" customFormat="1" hidden="1" x14ac:dyDescent="0.25">
      <c r="A2561" s="7" t="str">
        <f t="shared" si="39"/>
        <v>ADRU*</v>
      </c>
      <c r="B2561" s="6" t="s">
        <v>8265</v>
      </c>
      <c r="C2561" s="6" t="s">
        <v>8266</v>
      </c>
      <c r="D2561" s="6" t="s">
        <v>8262</v>
      </c>
      <c r="E2561" s="6" t="s">
        <v>8263</v>
      </c>
      <c r="F2561"/>
      <c r="G2561"/>
      <c r="H2561" s="6" t="s">
        <v>80</v>
      </c>
      <c r="I2561"/>
      <c r="J2561" s="6" t="s">
        <v>81</v>
      </c>
      <c r="K2561" s="6" t="s">
        <v>82</v>
      </c>
      <c r="L2561" s="6" t="s">
        <v>156</v>
      </c>
      <c r="M2561" s="6" t="s">
        <v>84</v>
      </c>
      <c r="N2561" s="6" t="s">
        <v>85</v>
      </c>
      <c r="O2561" s="6" t="s">
        <v>157</v>
      </c>
      <c r="P2561" s="6" t="s">
        <v>108</v>
      </c>
      <c r="Q2561" s="6" t="s">
        <v>109</v>
      </c>
      <c r="R2561" s="6" t="s">
        <v>110</v>
      </c>
      <c r="S2561" s="6" t="s">
        <v>109</v>
      </c>
      <c r="T2561" s="6" t="s">
        <v>110</v>
      </c>
      <c r="U2561" s="6" t="s">
        <v>91</v>
      </c>
      <c r="V2561" s="6" t="s">
        <v>91</v>
      </c>
      <c r="W2561" s="6" t="s">
        <v>80</v>
      </c>
      <c r="X2561" s="6" t="s">
        <v>80</v>
      </c>
      <c r="Y2561" s="6" t="s">
        <v>92</v>
      </c>
      <c r="Z2561" s="6" t="s">
        <v>80</v>
      </c>
      <c r="AA2561" s="6" t="s">
        <v>93</v>
      </c>
      <c r="AB2561"/>
      <c r="AC2561"/>
      <c r="AD2561"/>
      <c r="AE2561" t="e">
        <f>VLOOKUP(E2561,'Synthèse ventes'!$A$5:$C$2461,3,0)</f>
        <v>#N/A</v>
      </c>
      <c r="AF2561" t="e">
        <f>VLOOKUP(E2561,'Synthèse ventes'!$A$5:$C$2461,2,0)</f>
        <v>#N/A</v>
      </c>
      <c r="AG2561"/>
      <c r="AH2561"/>
      <c r="AI2561"/>
      <c r="AJ2561"/>
      <c r="AK2561" s="6" t="s">
        <v>80</v>
      </c>
      <c r="AL2561" s="6" t="s">
        <v>8264</v>
      </c>
      <c r="AM2561" s="6" t="s">
        <v>95</v>
      </c>
      <c r="AN2561" s="6" t="s">
        <v>1259</v>
      </c>
      <c r="AO2561" s="6" t="s">
        <v>182</v>
      </c>
      <c r="AP2561" s="6" t="s">
        <v>80</v>
      </c>
      <c r="AQ2561" s="6" t="s">
        <v>80</v>
      </c>
      <c r="AR2561" s="6" t="s">
        <v>7651</v>
      </c>
      <c r="AS2561" s="6" t="s">
        <v>213</v>
      </c>
      <c r="AT2561"/>
      <c r="AU2561" s="6" t="s">
        <v>80</v>
      </c>
      <c r="AV2561" s="6" t="s">
        <v>100</v>
      </c>
      <c r="AW2561"/>
      <c r="AX2561"/>
      <c r="AY2561"/>
      <c r="AZ2561"/>
      <c r="BA2561"/>
      <c r="BB2561"/>
      <c r="BC2561"/>
      <c r="BD2561" s="6" t="s">
        <v>8255</v>
      </c>
      <c r="BE2561" s="7" t="s">
        <v>102</v>
      </c>
      <c r="BG2561" s="7" t="s">
        <v>103</v>
      </c>
      <c r="BH2561" s="7">
        <v>2018</v>
      </c>
      <c r="BI2561" s="7" t="s">
        <v>104</v>
      </c>
      <c r="BJ2561" s="7" t="s">
        <v>105</v>
      </c>
      <c r="BK2561" s="7" t="s">
        <v>105</v>
      </c>
      <c r="BL2561" s="7" t="s">
        <v>103</v>
      </c>
      <c r="BN2561"/>
      <c r="BO2561"/>
      <c r="BP2561"/>
      <c r="BQ2561"/>
      <c r="BR2561"/>
      <c r="BS2561"/>
      <c r="BT2561"/>
      <c r="BU2561"/>
      <c r="BV2561"/>
      <c r="BW2561"/>
      <c r="BX2561"/>
      <c r="BY2561" s="8">
        <v>84376</v>
      </c>
      <c r="BZ2561" s="9" t="s">
        <v>106</v>
      </c>
    </row>
    <row r="2562" spans="1:78" s="7" customFormat="1" hidden="1" x14ac:dyDescent="0.25">
      <c r="A2562" s="7" t="str">
        <f t="shared" si="39"/>
        <v>ADRU*</v>
      </c>
      <c r="B2562" s="6" t="s">
        <v>8267</v>
      </c>
      <c r="C2562" s="6" t="s">
        <v>8268</v>
      </c>
      <c r="D2562" s="6" t="s">
        <v>8262</v>
      </c>
      <c r="E2562" s="6" t="s">
        <v>8263</v>
      </c>
      <c r="F2562"/>
      <c r="G2562"/>
      <c r="H2562" s="6" t="s">
        <v>80</v>
      </c>
      <c r="I2562"/>
      <c r="J2562" s="6" t="s">
        <v>81</v>
      </c>
      <c r="K2562" s="6" t="s">
        <v>82</v>
      </c>
      <c r="L2562" s="6" t="s">
        <v>156</v>
      </c>
      <c r="M2562" s="6" t="s">
        <v>84</v>
      </c>
      <c r="N2562" s="6" t="s">
        <v>85</v>
      </c>
      <c r="O2562" s="6" t="s">
        <v>157</v>
      </c>
      <c r="P2562" s="6" t="s">
        <v>108</v>
      </c>
      <c r="Q2562" s="6" t="s">
        <v>109</v>
      </c>
      <c r="R2562" s="6" t="s">
        <v>110</v>
      </c>
      <c r="S2562" s="6" t="s">
        <v>109</v>
      </c>
      <c r="T2562" s="6" t="s">
        <v>110</v>
      </c>
      <c r="U2562" s="6" t="s">
        <v>91</v>
      </c>
      <c r="V2562" s="6" t="s">
        <v>91</v>
      </c>
      <c r="W2562" s="6" t="s">
        <v>80</v>
      </c>
      <c r="X2562" s="6" t="s">
        <v>80</v>
      </c>
      <c r="Y2562" s="6" t="s">
        <v>92</v>
      </c>
      <c r="Z2562" s="6" t="s">
        <v>80</v>
      </c>
      <c r="AA2562" s="6" t="s">
        <v>93</v>
      </c>
      <c r="AB2562"/>
      <c r="AC2562"/>
      <c r="AD2562"/>
      <c r="AE2562" t="e">
        <f>VLOOKUP(E2562,'Synthèse ventes'!$A$5:$C$2461,3,0)</f>
        <v>#N/A</v>
      </c>
      <c r="AF2562" t="e">
        <f>VLOOKUP(E2562,'Synthèse ventes'!$A$5:$C$2461,2,0)</f>
        <v>#N/A</v>
      </c>
      <c r="AG2562"/>
      <c r="AH2562"/>
      <c r="AI2562"/>
      <c r="AJ2562"/>
      <c r="AK2562" s="6" t="s">
        <v>80</v>
      </c>
      <c r="AL2562" s="6" t="s">
        <v>8264</v>
      </c>
      <c r="AM2562" s="6" t="s">
        <v>95</v>
      </c>
      <c r="AN2562" s="6" t="s">
        <v>2169</v>
      </c>
      <c r="AO2562" s="6" t="s">
        <v>4463</v>
      </c>
      <c r="AP2562" s="6" t="s">
        <v>80</v>
      </c>
      <c r="AQ2562" s="6" t="s">
        <v>80</v>
      </c>
      <c r="AR2562" s="6" t="s">
        <v>7651</v>
      </c>
      <c r="AS2562" s="6" t="s">
        <v>213</v>
      </c>
      <c r="AT2562"/>
      <c r="AU2562" s="6" t="s">
        <v>80</v>
      </c>
      <c r="AV2562" s="6" t="s">
        <v>100</v>
      </c>
      <c r="AW2562"/>
      <c r="AX2562"/>
      <c r="AY2562"/>
      <c r="AZ2562"/>
      <c r="BA2562"/>
      <c r="BB2562"/>
      <c r="BC2562"/>
      <c r="BD2562" s="6" t="s">
        <v>8255</v>
      </c>
      <c r="BE2562" s="7" t="s">
        <v>102</v>
      </c>
      <c r="BG2562" s="7" t="s">
        <v>103</v>
      </c>
      <c r="BH2562" s="7">
        <v>2018</v>
      </c>
      <c r="BI2562" s="7" t="s">
        <v>104</v>
      </c>
      <c r="BJ2562" s="7" t="s">
        <v>105</v>
      </c>
      <c r="BK2562" s="7" t="s">
        <v>105</v>
      </c>
      <c r="BL2562" s="7" t="s">
        <v>103</v>
      </c>
      <c r="BN2562"/>
      <c r="BO2562"/>
      <c r="BP2562"/>
      <c r="BQ2562"/>
      <c r="BR2562"/>
      <c r="BS2562"/>
      <c r="BT2562"/>
      <c r="BU2562"/>
      <c r="BV2562"/>
      <c r="BW2562"/>
      <c r="BX2562"/>
      <c r="BY2562" s="8">
        <v>15229</v>
      </c>
      <c r="BZ2562" s="9" t="s">
        <v>106</v>
      </c>
    </row>
    <row r="2563" spans="1:78" s="7" customFormat="1" hidden="1" x14ac:dyDescent="0.25">
      <c r="A2563" s="7" t="str">
        <f t="shared" ref="A2563:A2626" si="40">IF(LEFT(E2563,1)="A",LEFT(E2563,4)&amp;"*","")</f>
        <v>ADRU*</v>
      </c>
      <c r="B2563" s="6" t="s">
        <v>8269</v>
      </c>
      <c r="C2563" s="6" t="s">
        <v>8270</v>
      </c>
      <c r="D2563" s="6" t="s">
        <v>8262</v>
      </c>
      <c r="E2563" s="6" t="s">
        <v>8263</v>
      </c>
      <c r="F2563"/>
      <c r="G2563"/>
      <c r="H2563" s="6" t="s">
        <v>80</v>
      </c>
      <c r="I2563"/>
      <c r="J2563" s="6" t="s">
        <v>81</v>
      </c>
      <c r="K2563" s="6" t="s">
        <v>82</v>
      </c>
      <c r="L2563" s="6" t="s">
        <v>156</v>
      </c>
      <c r="M2563" s="6" t="s">
        <v>84</v>
      </c>
      <c r="N2563" s="6" t="s">
        <v>85</v>
      </c>
      <c r="O2563" s="6" t="s">
        <v>157</v>
      </c>
      <c r="P2563" s="6" t="s">
        <v>108</v>
      </c>
      <c r="Q2563" s="6" t="s">
        <v>109</v>
      </c>
      <c r="R2563" s="6" t="s">
        <v>110</v>
      </c>
      <c r="S2563" s="6" t="s">
        <v>109</v>
      </c>
      <c r="T2563" s="6" t="s">
        <v>110</v>
      </c>
      <c r="U2563" s="6" t="s">
        <v>91</v>
      </c>
      <c r="V2563" s="6" t="s">
        <v>91</v>
      </c>
      <c r="W2563" s="6" t="s">
        <v>80</v>
      </c>
      <c r="X2563" s="6" t="s">
        <v>80</v>
      </c>
      <c r="Y2563" s="6" t="s">
        <v>92</v>
      </c>
      <c r="Z2563" s="6" t="s">
        <v>80</v>
      </c>
      <c r="AA2563" s="6" t="s">
        <v>93</v>
      </c>
      <c r="AB2563"/>
      <c r="AC2563"/>
      <c r="AD2563"/>
      <c r="AE2563" t="e">
        <f>VLOOKUP(E2563,'Synthèse ventes'!$A$5:$C$2461,3,0)</f>
        <v>#N/A</v>
      </c>
      <c r="AF2563" t="e">
        <f>VLOOKUP(E2563,'Synthèse ventes'!$A$5:$C$2461,2,0)</f>
        <v>#N/A</v>
      </c>
      <c r="AG2563"/>
      <c r="AH2563"/>
      <c r="AI2563"/>
      <c r="AJ2563"/>
      <c r="AK2563" s="6" t="s">
        <v>80</v>
      </c>
      <c r="AL2563" s="6" t="s">
        <v>8264</v>
      </c>
      <c r="AM2563" s="6" t="s">
        <v>95</v>
      </c>
      <c r="AN2563" s="6" t="s">
        <v>2169</v>
      </c>
      <c r="AO2563" s="6" t="s">
        <v>182</v>
      </c>
      <c r="AP2563" s="6" t="s">
        <v>80</v>
      </c>
      <c r="AQ2563" s="6" t="s">
        <v>80</v>
      </c>
      <c r="AR2563" s="6" t="s">
        <v>7651</v>
      </c>
      <c r="AS2563" s="6" t="s">
        <v>213</v>
      </c>
      <c r="AT2563"/>
      <c r="AU2563" s="6" t="s">
        <v>80</v>
      </c>
      <c r="AV2563" s="6" t="s">
        <v>100</v>
      </c>
      <c r="AW2563"/>
      <c r="AX2563"/>
      <c r="AY2563"/>
      <c r="AZ2563"/>
      <c r="BA2563"/>
      <c r="BB2563"/>
      <c r="BC2563"/>
      <c r="BD2563" s="6" t="s">
        <v>8255</v>
      </c>
      <c r="BE2563" s="7" t="s">
        <v>102</v>
      </c>
      <c r="BG2563" s="7" t="s">
        <v>103</v>
      </c>
      <c r="BH2563" s="7">
        <v>2018</v>
      </c>
      <c r="BI2563" s="7" t="s">
        <v>104</v>
      </c>
      <c r="BJ2563" s="7" t="s">
        <v>105</v>
      </c>
      <c r="BK2563" s="7" t="s">
        <v>105</v>
      </c>
      <c r="BL2563" s="7" t="s">
        <v>103</v>
      </c>
      <c r="BN2563"/>
      <c r="BO2563"/>
      <c r="BP2563"/>
      <c r="BQ2563"/>
      <c r="BR2563"/>
      <c r="BS2563"/>
      <c r="BT2563"/>
      <c r="BU2563"/>
      <c r="BV2563"/>
      <c r="BW2563"/>
      <c r="BX2563"/>
      <c r="BY2563" s="8">
        <v>3605</v>
      </c>
      <c r="BZ2563" s="9" t="s">
        <v>106</v>
      </c>
    </row>
    <row r="2564" spans="1:78" s="7" customFormat="1" hidden="1" x14ac:dyDescent="0.25">
      <c r="A2564" s="7" t="str">
        <f t="shared" si="40"/>
        <v>ADBM*</v>
      </c>
      <c r="B2564" s="6" t="s">
        <v>8271</v>
      </c>
      <c r="C2564" s="6" t="s">
        <v>8272</v>
      </c>
      <c r="D2564" s="6" t="s">
        <v>8273</v>
      </c>
      <c r="E2564" s="6" t="s">
        <v>8274</v>
      </c>
      <c r="F2564"/>
      <c r="G2564"/>
      <c r="H2564" s="6" t="s">
        <v>80</v>
      </c>
      <c r="I2564"/>
      <c r="J2564" s="6" t="s">
        <v>81</v>
      </c>
      <c r="K2564" s="6" t="s">
        <v>82</v>
      </c>
      <c r="L2564" s="6" t="s">
        <v>7330</v>
      </c>
      <c r="M2564" s="6" t="s">
        <v>84</v>
      </c>
      <c r="N2564" s="6" t="s">
        <v>85</v>
      </c>
      <c r="O2564" s="6" t="s">
        <v>157</v>
      </c>
      <c r="P2564" s="6" t="s">
        <v>108</v>
      </c>
      <c r="Q2564" s="6" t="s">
        <v>109</v>
      </c>
      <c r="R2564" s="6" t="s">
        <v>110</v>
      </c>
      <c r="S2564" s="6" t="s">
        <v>109</v>
      </c>
      <c r="T2564" s="6" t="s">
        <v>110</v>
      </c>
      <c r="U2564" s="6" t="s">
        <v>91</v>
      </c>
      <c r="V2564" s="6" t="s">
        <v>91</v>
      </c>
      <c r="W2564" s="6" t="s">
        <v>80</v>
      </c>
      <c r="X2564" s="6" t="s">
        <v>80</v>
      </c>
      <c r="Y2564" s="6" t="s">
        <v>92</v>
      </c>
      <c r="Z2564" s="6" t="s">
        <v>80</v>
      </c>
      <c r="AA2564" s="6" t="s">
        <v>93</v>
      </c>
      <c r="AB2564"/>
      <c r="AC2564"/>
      <c r="AD2564"/>
      <c r="AE2564" t="str">
        <f>VLOOKUP(E2564,'Synthèse ventes'!$A$5:$C$2461,3,0)</f>
        <v>Rond Ø200 ADAMET</v>
      </c>
      <c r="AF2564" t="str">
        <f>VLOOKUP(E2564,'Synthèse ventes'!$A$5:$C$2461,2,0)</f>
        <v>ADAMET</v>
      </c>
      <c r="AG2564"/>
      <c r="AH2564"/>
      <c r="AI2564"/>
      <c r="AJ2564"/>
      <c r="AK2564" s="6" t="s">
        <v>80</v>
      </c>
      <c r="AL2564" s="6" t="s">
        <v>8275</v>
      </c>
      <c r="AM2564" s="6" t="s">
        <v>95</v>
      </c>
      <c r="AN2564" s="6" t="s">
        <v>1259</v>
      </c>
      <c r="AO2564" s="6" t="s">
        <v>376</v>
      </c>
      <c r="AP2564" s="6" t="s">
        <v>80</v>
      </c>
      <c r="AQ2564" s="6" t="s">
        <v>80</v>
      </c>
      <c r="AR2564" s="6" t="s">
        <v>6418</v>
      </c>
      <c r="AS2564" s="6" t="s">
        <v>628</v>
      </c>
      <c r="AT2564"/>
      <c r="AU2564" s="6" t="s">
        <v>80</v>
      </c>
      <c r="AV2564" s="6" t="s">
        <v>100</v>
      </c>
      <c r="AW2564"/>
      <c r="AX2564"/>
      <c r="AY2564"/>
      <c r="AZ2564"/>
      <c r="BA2564"/>
      <c r="BB2564"/>
      <c r="BC2564"/>
      <c r="BD2564" s="6" t="s">
        <v>8276</v>
      </c>
      <c r="BE2564" s="7" t="s">
        <v>102</v>
      </c>
      <c r="BG2564" s="7" t="s">
        <v>103</v>
      </c>
      <c r="BH2564" s="7">
        <v>2018</v>
      </c>
      <c r="BI2564" s="7" t="s">
        <v>104</v>
      </c>
      <c r="BJ2564" s="7" t="s">
        <v>105</v>
      </c>
      <c r="BK2564" s="7" t="s">
        <v>105</v>
      </c>
      <c r="BL2564" s="7" t="s">
        <v>103</v>
      </c>
      <c r="BN2564"/>
      <c r="BO2564"/>
      <c r="BP2564"/>
      <c r="BQ2564"/>
      <c r="BR2564"/>
      <c r="BS2564"/>
      <c r="BT2564"/>
      <c r="BU2564"/>
      <c r="BV2564"/>
      <c r="BW2564"/>
      <c r="BX2564"/>
      <c r="BY2564" s="8">
        <v>114662</v>
      </c>
      <c r="BZ2564" s="9" t="s">
        <v>106</v>
      </c>
    </row>
    <row r="2565" spans="1:78" s="7" customFormat="1" hidden="1" x14ac:dyDescent="0.25">
      <c r="A2565" s="7" t="str">
        <f t="shared" si="40"/>
        <v>ADBM*</v>
      </c>
      <c r="B2565" s="6" t="s">
        <v>8277</v>
      </c>
      <c r="C2565" s="6" t="s">
        <v>8278</v>
      </c>
      <c r="D2565" s="6" t="s">
        <v>8273</v>
      </c>
      <c r="E2565" s="6" t="s">
        <v>8274</v>
      </c>
      <c r="F2565"/>
      <c r="G2565"/>
      <c r="H2565" s="6" t="s">
        <v>80</v>
      </c>
      <c r="I2565"/>
      <c r="J2565" s="6" t="s">
        <v>81</v>
      </c>
      <c r="K2565" s="6" t="s">
        <v>82</v>
      </c>
      <c r="L2565" s="6" t="s">
        <v>7330</v>
      </c>
      <c r="M2565" s="6" t="s">
        <v>84</v>
      </c>
      <c r="N2565" s="6" t="s">
        <v>85</v>
      </c>
      <c r="O2565" s="6" t="s">
        <v>157</v>
      </c>
      <c r="P2565" s="6" t="s">
        <v>108</v>
      </c>
      <c r="Q2565" s="6" t="s">
        <v>109</v>
      </c>
      <c r="R2565" s="6" t="s">
        <v>110</v>
      </c>
      <c r="S2565" s="6" t="s">
        <v>109</v>
      </c>
      <c r="T2565" s="6" t="s">
        <v>110</v>
      </c>
      <c r="U2565" s="6" t="s">
        <v>91</v>
      </c>
      <c r="V2565" s="6" t="s">
        <v>91</v>
      </c>
      <c r="W2565" s="6" t="s">
        <v>80</v>
      </c>
      <c r="X2565" s="6" t="s">
        <v>80</v>
      </c>
      <c r="Y2565" s="6" t="s">
        <v>92</v>
      </c>
      <c r="Z2565" s="6" t="s">
        <v>80</v>
      </c>
      <c r="AA2565" s="6" t="s">
        <v>93</v>
      </c>
      <c r="AB2565"/>
      <c r="AC2565"/>
      <c r="AD2565"/>
      <c r="AE2565" t="str">
        <f>VLOOKUP(E2565,'Synthèse ventes'!$A$5:$C$2461,3,0)</f>
        <v>Rond Ø200 ADAMET</v>
      </c>
      <c r="AF2565" t="str">
        <f>VLOOKUP(E2565,'Synthèse ventes'!$A$5:$C$2461,2,0)</f>
        <v>ADAMET</v>
      </c>
      <c r="AG2565"/>
      <c r="AH2565"/>
      <c r="AI2565"/>
      <c r="AJ2565"/>
      <c r="AK2565" s="6" t="s">
        <v>80</v>
      </c>
      <c r="AL2565" s="6" t="s">
        <v>8275</v>
      </c>
      <c r="AM2565" s="6" t="s">
        <v>95</v>
      </c>
      <c r="AN2565" s="6" t="s">
        <v>1259</v>
      </c>
      <c r="AO2565" s="6" t="s">
        <v>602</v>
      </c>
      <c r="AP2565" s="6" t="s">
        <v>80</v>
      </c>
      <c r="AQ2565" s="6" t="s">
        <v>80</v>
      </c>
      <c r="AR2565" s="6" t="s">
        <v>6418</v>
      </c>
      <c r="AS2565" s="6" t="s">
        <v>628</v>
      </c>
      <c r="AT2565"/>
      <c r="AU2565" s="6" t="s">
        <v>80</v>
      </c>
      <c r="AV2565" s="6" t="s">
        <v>100</v>
      </c>
      <c r="AW2565"/>
      <c r="AX2565"/>
      <c r="AY2565"/>
      <c r="AZ2565"/>
      <c r="BA2565"/>
      <c r="BB2565"/>
      <c r="BC2565"/>
      <c r="BD2565" s="6" t="s">
        <v>8276</v>
      </c>
      <c r="BE2565" s="7" t="s">
        <v>102</v>
      </c>
      <c r="BG2565" s="7" t="s">
        <v>103</v>
      </c>
      <c r="BH2565" s="7">
        <v>2018</v>
      </c>
      <c r="BI2565" s="7" t="s">
        <v>104</v>
      </c>
      <c r="BJ2565" s="7" t="s">
        <v>105</v>
      </c>
      <c r="BK2565" s="7" t="s">
        <v>105</v>
      </c>
      <c r="BL2565" s="7" t="s">
        <v>103</v>
      </c>
      <c r="BN2565"/>
      <c r="BO2565"/>
      <c r="BP2565"/>
      <c r="BQ2565"/>
      <c r="BR2565"/>
      <c r="BS2565"/>
      <c r="BT2565"/>
      <c r="BU2565"/>
      <c r="BV2565"/>
      <c r="BW2565"/>
      <c r="BX2565"/>
      <c r="BY2565" s="8">
        <v>83991</v>
      </c>
      <c r="BZ2565" s="9" t="s">
        <v>106</v>
      </c>
    </row>
    <row r="2566" spans="1:78" s="7" customFormat="1" hidden="1" x14ac:dyDescent="0.25">
      <c r="A2566" s="7" t="str">
        <f t="shared" si="40"/>
        <v>ADBM*</v>
      </c>
      <c r="B2566" s="6" t="s">
        <v>8279</v>
      </c>
      <c r="C2566" s="6" t="s">
        <v>8280</v>
      </c>
      <c r="D2566" s="6" t="s">
        <v>8273</v>
      </c>
      <c r="E2566" s="6" t="s">
        <v>8274</v>
      </c>
      <c r="F2566"/>
      <c r="G2566"/>
      <c r="H2566" s="6" t="s">
        <v>80</v>
      </c>
      <c r="I2566"/>
      <c r="J2566" s="6" t="s">
        <v>81</v>
      </c>
      <c r="K2566" s="6" t="s">
        <v>82</v>
      </c>
      <c r="L2566" s="6" t="s">
        <v>7330</v>
      </c>
      <c r="M2566" s="6" t="s">
        <v>84</v>
      </c>
      <c r="N2566" s="6" t="s">
        <v>85</v>
      </c>
      <c r="O2566" s="6" t="s">
        <v>157</v>
      </c>
      <c r="P2566" s="6" t="s">
        <v>108</v>
      </c>
      <c r="Q2566" s="6" t="s">
        <v>109</v>
      </c>
      <c r="R2566" s="6" t="s">
        <v>109</v>
      </c>
      <c r="S2566" s="6" t="s">
        <v>109</v>
      </c>
      <c r="T2566" s="6" t="s">
        <v>110</v>
      </c>
      <c r="U2566" s="6" t="s">
        <v>91</v>
      </c>
      <c r="V2566" s="6" t="s">
        <v>91</v>
      </c>
      <c r="W2566" s="6" t="s">
        <v>80</v>
      </c>
      <c r="X2566" s="6" t="s">
        <v>80</v>
      </c>
      <c r="Y2566" s="6" t="s">
        <v>92</v>
      </c>
      <c r="Z2566" s="6" t="s">
        <v>80</v>
      </c>
      <c r="AA2566" s="6" t="s">
        <v>616</v>
      </c>
      <c r="AB2566"/>
      <c r="AC2566"/>
      <c r="AD2566"/>
      <c r="AE2566" t="str">
        <f>VLOOKUP(E2566,'Synthèse ventes'!$A$5:$C$2461,3,0)</f>
        <v>Rond Ø200 ADAMET</v>
      </c>
      <c r="AF2566" t="str">
        <f>VLOOKUP(E2566,'Synthèse ventes'!$A$5:$C$2461,2,0)</f>
        <v>ADAMET</v>
      </c>
      <c r="AG2566"/>
      <c r="AH2566"/>
      <c r="AI2566"/>
      <c r="AJ2566"/>
      <c r="AK2566" s="6" t="s">
        <v>80</v>
      </c>
      <c r="AL2566" s="6" t="s">
        <v>8275</v>
      </c>
      <c r="AM2566" s="6" t="s">
        <v>95</v>
      </c>
      <c r="AN2566" s="6" t="s">
        <v>1259</v>
      </c>
      <c r="AO2566" s="6" t="s">
        <v>599</v>
      </c>
      <c r="AP2566" s="6" t="s">
        <v>80</v>
      </c>
      <c r="AQ2566" s="6" t="s">
        <v>80</v>
      </c>
      <c r="AR2566" s="6" t="s">
        <v>6418</v>
      </c>
      <c r="AS2566" s="6" t="s">
        <v>628</v>
      </c>
      <c r="AT2566"/>
      <c r="AU2566" s="6" t="s">
        <v>80</v>
      </c>
      <c r="AV2566" s="6" t="s">
        <v>100</v>
      </c>
      <c r="AW2566"/>
      <c r="AX2566"/>
      <c r="AY2566"/>
      <c r="AZ2566"/>
      <c r="BA2566"/>
      <c r="BB2566"/>
      <c r="BC2566"/>
      <c r="BD2566" s="6" t="s">
        <v>8276</v>
      </c>
      <c r="BE2566" s="7" t="s">
        <v>102</v>
      </c>
      <c r="BG2566" s="7" t="s">
        <v>103</v>
      </c>
      <c r="BH2566" s="7">
        <v>2018</v>
      </c>
      <c r="BI2566" s="7" t="s">
        <v>104</v>
      </c>
      <c r="BJ2566" s="7" t="s">
        <v>105</v>
      </c>
      <c r="BK2566" s="7" t="s">
        <v>105</v>
      </c>
      <c r="BL2566" s="7" t="s">
        <v>103</v>
      </c>
      <c r="BN2566"/>
      <c r="BO2566"/>
      <c r="BP2566"/>
      <c r="BQ2566"/>
      <c r="BR2566"/>
      <c r="BS2566"/>
      <c r="BT2566"/>
      <c r="BU2566"/>
      <c r="BV2566"/>
      <c r="BW2566"/>
      <c r="BX2566"/>
      <c r="BY2566" s="8">
        <v>125996</v>
      </c>
      <c r="BZ2566" s="9" t="s">
        <v>106</v>
      </c>
    </row>
    <row r="2567" spans="1:78" s="7" customFormat="1" hidden="1" x14ac:dyDescent="0.25">
      <c r="A2567" s="7" t="str">
        <f t="shared" si="40"/>
        <v>ADSB*</v>
      </c>
      <c r="B2567" s="6" t="s">
        <v>8281</v>
      </c>
      <c r="C2567" s="6" t="s">
        <v>8282</v>
      </c>
      <c r="D2567" s="6" t="s">
        <v>8283</v>
      </c>
      <c r="E2567" s="6" t="s">
        <v>8284</v>
      </c>
      <c r="F2567"/>
      <c r="G2567"/>
      <c r="H2567" s="6" t="s">
        <v>80</v>
      </c>
      <c r="I2567"/>
      <c r="J2567" s="6" t="s">
        <v>81</v>
      </c>
      <c r="K2567" s="6" t="s">
        <v>82</v>
      </c>
      <c r="L2567" s="6" t="s">
        <v>156</v>
      </c>
      <c r="M2567" s="6" t="s">
        <v>84</v>
      </c>
      <c r="N2567" s="6" t="s">
        <v>85</v>
      </c>
      <c r="O2567" s="6" t="s">
        <v>157</v>
      </c>
      <c r="P2567" s="6" t="s">
        <v>108</v>
      </c>
      <c r="Q2567" s="6" t="s">
        <v>109</v>
      </c>
      <c r="R2567" s="6" t="s">
        <v>110</v>
      </c>
      <c r="S2567" s="6" t="s">
        <v>109</v>
      </c>
      <c r="T2567" s="6" t="s">
        <v>110</v>
      </c>
      <c r="U2567" s="6" t="s">
        <v>91</v>
      </c>
      <c r="V2567" s="6" t="s">
        <v>91</v>
      </c>
      <c r="W2567" s="6" t="s">
        <v>80</v>
      </c>
      <c r="X2567" s="6" t="s">
        <v>80</v>
      </c>
      <c r="Y2567" s="6" t="s">
        <v>92</v>
      </c>
      <c r="Z2567" s="6" t="s">
        <v>80</v>
      </c>
      <c r="AA2567" s="6" t="s">
        <v>93</v>
      </c>
      <c r="AB2567"/>
      <c r="AC2567"/>
      <c r="AD2567"/>
      <c r="AE2567" t="str">
        <f>VLOOKUP(E2567,'Synthèse ventes'!$A$5:$C$2461,3,0)</f>
        <v>Rond Ø200 pour Pamiers</v>
      </c>
      <c r="AF2567" t="str">
        <f>VLOOKUP(E2567,'Synthèse ventes'!$A$5:$C$2461,2,0)</f>
        <v>AD PAMIERS</v>
      </c>
      <c r="AG2567"/>
      <c r="AH2567"/>
      <c r="AI2567"/>
      <c r="AJ2567"/>
      <c r="AK2567" s="6" t="s">
        <v>80</v>
      </c>
      <c r="AL2567" s="6" t="s">
        <v>8285</v>
      </c>
      <c r="AM2567" s="6" t="s">
        <v>95</v>
      </c>
      <c r="AN2567" s="6" t="s">
        <v>375</v>
      </c>
      <c r="AO2567" s="6" t="s">
        <v>510</v>
      </c>
      <c r="AP2567" s="6" t="s">
        <v>80</v>
      </c>
      <c r="AQ2567" s="6" t="s">
        <v>80</v>
      </c>
      <c r="AR2567" s="6" t="s">
        <v>7572</v>
      </c>
      <c r="AS2567" s="6" t="s">
        <v>573</v>
      </c>
      <c r="AT2567"/>
      <c r="AU2567" s="6" t="s">
        <v>80</v>
      </c>
      <c r="AV2567" s="6" t="s">
        <v>100</v>
      </c>
      <c r="AW2567"/>
      <c r="AX2567"/>
      <c r="AY2567"/>
      <c r="AZ2567"/>
      <c r="BA2567"/>
      <c r="BB2567"/>
      <c r="BC2567"/>
      <c r="BD2567" s="6" t="s">
        <v>8286</v>
      </c>
      <c r="BE2567" s="7" t="s">
        <v>102</v>
      </c>
      <c r="BG2567" s="7" t="s">
        <v>103</v>
      </c>
      <c r="BH2567" s="7">
        <v>2018</v>
      </c>
      <c r="BI2567" s="7" t="s">
        <v>104</v>
      </c>
      <c r="BJ2567" s="7" t="s">
        <v>105</v>
      </c>
      <c r="BK2567" s="7" t="s">
        <v>105</v>
      </c>
      <c r="BL2567" s="7" t="s">
        <v>103</v>
      </c>
      <c r="BN2567"/>
      <c r="BO2567"/>
      <c r="BP2567"/>
      <c r="BQ2567"/>
      <c r="BR2567"/>
      <c r="BS2567"/>
      <c r="BT2567"/>
      <c r="BU2567"/>
      <c r="BV2567"/>
      <c r="BW2567"/>
      <c r="BX2567"/>
      <c r="BY2567" s="8">
        <v>123553</v>
      </c>
      <c r="BZ2567" s="9" t="s">
        <v>106</v>
      </c>
    </row>
    <row r="2568" spans="1:78" s="7" customFormat="1" hidden="1" x14ac:dyDescent="0.25">
      <c r="A2568" s="7" t="str">
        <f t="shared" si="40"/>
        <v>ADTG*</v>
      </c>
      <c r="B2568" s="6" t="s">
        <v>8287</v>
      </c>
      <c r="C2568" s="6" t="s">
        <v>8288</v>
      </c>
      <c r="D2568" s="6" t="s">
        <v>8289</v>
      </c>
      <c r="E2568" s="6" t="s">
        <v>8290</v>
      </c>
      <c r="F2568"/>
      <c r="G2568"/>
      <c r="H2568" s="6" t="s">
        <v>80</v>
      </c>
      <c r="I2568"/>
      <c r="J2568" s="6" t="s">
        <v>81</v>
      </c>
      <c r="K2568" s="6" t="s">
        <v>82</v>
      </c>
      <c r="L2568" s="6" t="s">
        <v>156</v>
      </c>
      <c r="M2568" s="6" t="s">
        <v>84</v>
      </c>
      <c r="N2568" s="6" t="s">
        <v>85</v>
      </c>
      <c r="O2568" s="6" t="s">
        <v>157</v>
      </c>
      <c r="P2568" s="6" t="s">
        <v>108</v>
      </c>
      <c r="Q2568" s="6" t="s">
        <v>109</v>
      </c>
      <c r="R2568" s="6" t="s">
        <v>110</v>
      </c>
      <c r="S2568" s="6" t="s">
        <v>109</v>
      </c>
      <c r="T2568" s="6" t="s">
        <v>110</v>
      </c>
      <c r="U2568" s="6" t="s">
        <v>91</v>
      </c>
      <c r="V2568" s="6" t="s">
        <v>91</v>
      </c>
      <c r="W2568" s="6" t="s">
        <v>80</v>
      </c>
      <c r="X2568" s="6" t="s">
        <v>80</v>
      </c>
      <c r="Y2568" s="6" t="s">
        <v>92</v>
      </c>
      <c r="Z2568" s="6" t="s">
        <v>80</v>
      </c>
      <c r="AA2568" s="6" t="s">
        <v>93</v>
      </c>
      <c r="AB2568"/>
      <c r="AC2568"/>
      <c r="AD2568"/>
      <c r="AE2568" t="str">
        <f>VLOOKUP(E2568,'Synthèse ventes'!$A$5:$C$2461,3,0)</f>
        <v>Rond Ø150 Otto Fuchs Beta</v>
      </c>
      <c r="AF2568" t="str">
        <f>VLOOKUP(E2568,'Synthèse ventes'!$A$5:$C$2461,2,0)</f>
        <v>OTTO F.</v>
      </c>
      <c r="AG2568"/>
      <c r="AH2568"/>
      <c r="AI2568"/>
      <c r="AJ2568"/>
      <c r="AK2568" s="6" t="s">
        <v>80</v>
      </c>
      <c r="AL2568" s="6" t="s">
        <v>8291</v>
      </c>
      <c r="AM2568" s="6" t="s">
        <v>95</v>
      </c>
      <c r="AN2568" s="6" t="s">
        <v>2169</v>
      </c>
      <c r="AO2568" s="6" t="s">
        <v>3439</v>
      </c>
      <c r="AP2568" s="6" t="s">
        <v>80</v>
      </c>
      <c r="AQ2568" s="6" t="s">
        <v>80</v>
      </c>
      <c r="AR2568" s="6" t="s">
        <v>7651</v>
      </c>
      <c r="AS2568" s="6" t="s">
        <v>213</v>
      </c>
      <c r="AT2568"/>
      <c r="AU2568" s="6" t="s">
        <v>80</v>
      </c>
      <c r="AV2568" s="6" t="s">
        <v>100</v>
      </c>
      <c r="AW2568"/>
      <c r="AX2568"/>
      <c r="AY2568"/>
      <c r="AZ2568"/>
      <c r="BA2568"/>
      <c r="BB2568"/>
      <c r="BC2568"/>
      <c r="BD2568" s="6" t="s">
        <v>8286</v>
      </c>
      <c r="BE2568" s="7" t="s">
        <v>102</v>
      </c>
      <c r="BG2568" s="7" t="s">
        <v>103</v>
      </c>
      <c r="BH2568" s="7">
        <v>2018</v>
      </c>
      <c r="BI2568" s="7" t="s">
        <v>104</v>
      </c>
      <c r="BJ2568" s="7" t="s">
        <v>105</v>
      </c>
      <c r="BK2568" s="7" t="s">
        <v>105</v>
      </c>
      <c r="BL2568" s="7" t="s">
        <v>103</v>
      </c>
      <c r="BN2568"/>
      <c r="BO2568"/>
      <c r="BP2568"/>
      <c r="BQ2568"/>
      <c r="BR2568"/>
      <c r="BS2568"/>
      <c r="BT2568"/>
      <c r="BU2568"/>
      <c r="BV2568"/>
      <c r="BW2568"/>
      <c r="BX2568"/>
      <c r="BY2568" s="8">
        <v>79148</v>
      </c>
      <c r="BZ2568" s="9" t="s">
        <v>106</v>
      </c>
    </row>
    <row r="2569" spans="1:78" s="7" customFormat="1" hidden="1" x14ac:dyDescent="0.25">
      <c r="A2569" s="7" t="str">
        <f t="shared" si="40"/>
        <v>ADTG*</v>
      </c>
      <c r="B2569" s="6" t="s">
        <v>8292</v>
      </c>
      <c r="C2569" s="6" t="s">
        <v>8293</v>
      </c>
      <c r="D2569" s="6" t="s">
        <v>8289</v>
      </c>
      <c r="E2569" s="6" t="s">
        <v>8290</v>
      </c>
      <c r="F2569"/>
      <c r="G2569"/>
      <c r="H2569" s="6" t="s">
        <v>80</v>
      </c>
      <c r="I2569"/>
      <c r="J2569" s="6" t="s">
        <v>81</v>
      </c>
      <c r="K2569" s="6" t="s">
        <v>82</v>
      </c>
      <c r="L2569" s="6" t="s">
        <v>2518</v>
      </c>
      <c r="M2569" s="6" t="s">
        <v>84</v>
      </c>
      <c r="N2569" s="6" t="s">
        <v>85</v>
      </c>
      <c r="O2569" s="6" t="s">
        <v>157</v>
      </c>
      <c r="P2569" s="6" t="s">
        <v>108</v>
      </c>
      <c r="Q2569" s="6" t="s">
        <v>109</v>
      </c>
      <c r="R2569" s="6" t="s">
        <v>110</v>
      </c>
      <c r="S2569" s="6" t="s">
        <v>109</v>
      </c>
      <c r="T2569" s="6" t="s">
        <v>110</v>
      </c>
      <c r="U2569" s="6" t="s">
        <v>91</v>
      </c>
      <c r="V2569" s="6" t="s">
        <v>91</v>
      </c>
      <c r="W2569" s="6" t="s">
        <v>80</v>
      </c>
      <c r="X2569" s="6" t="s">
        <v>80</v>
      </c>
      <c r="Y2569" s="6" t="s">
        <v>92</v>
      </c>
      <c r="Z2569" s="6" t="s">
        <v>80</v>
      </c>
      <c r="AA2569" s="6" t="s">
        <v>93</v>
      </c>
      <c r="AB2569"/>
      <c r="AC2569"/>
      <c r="AD2569"/>
      <c r="AE2569" t="str">
        <f>VLOOKUP(E2569,'Synthèse ventes'!$A$5:$C$2461,3,0)</f>
        <v>Rond Ø150 Otto Fuchs Beta</v>
      </c>
      <c r="AF2569" t="str">
        <f>VLOOKUP(E2569,'Synthèse ventes'!$A$5:$C$2461,2,0)</f>
        <v>OTTO F.</v>
      </c>
      <c r="AG2569"/>
      <c r="AH2569"/>
      <c r="AI2569"/>
      <c r="AJ2569"/>
      <c r="AK2569" s="6" t="s">
        <v>80</v>
      </c>
      <c r="AL2569" s="6" t="s">
        <v>8291</v>
      </c>
      <c r="AM2569" s="6" t="s">
        <v>95</v>
      </c>
      <c r="AN2569" s="6" t="s">
        <v>1259</v>
      </c>
      <c r="AO2569" s="6" t="s">
        <v>6284</v>
      </c>
      <c r="AP2569" s="6" t="s">
        <v>80</v>
      </c>
      <c r="AQ2569" s="6" t="s">
        <v>80</v>
      </c>
      <c r="AR2569" s="6" t="s">
        <v>7651</v>
      </c>
      <c r="AS2569" s="6" t="s">
        <v>213</v>
      </c>
      <c r="AT2569"/>
      <c r="AU2569" s="6" t="s">
        <v>80</v>
      </c>
      <c r="AV2569" s="6" t="s">
        <v>100</v>
      </c>
      <c r="AW2569"/>
      <c r="AX2569"/>
      <c r="AY2569"/>
      <c r="AZ2569"/>
      <c r="BA2569"/>
      <c r="BB2569"/>
      <c r="BC2569"/>
      <c r="BD2569" s="6" t="s">
        <v>8294</v>
      </c>
      <c r="BE2569" s="7" t="s">
        <v>102</v>
      </c>
      <c r="BG2569" s="7" t="s">
        <v>103</v>
      </c>
      <c r="BH2569" s="7">
        <v>2018</v>
      </c>
      <c r="BI2569" s="7" t="s">
        <v>104</v>
      </c>
      <c r="BJ2569" s="7" t="s">
        <v>105</v>
      </c>
      <c r="BK2569" s="7" t="s">
        <v>105</v>
      </c>
      <c r="BL2569" s="7" t="s">
        <v>103</v>
      </c>
      <c r="BN2569"/>
      <c r="BO2569"/>
      <c r="BP2569"/>
      <c r="BQ2569"/>
      <c r="BR2569"/>
      <c r="BS2569"/>
      <c r="BT2569"/>
      <c r="BU2569"/>
      <c r="BV2569"/>
      <c r="BW2569"/>
      <c r="BX2569"/>
      <c r="BY2569" s="8">
        <v>31688</v>
      </c>
      <c r="BZ2569" s="9" t="s">
        <v>106</v>
      </c>
    </row>
    <row r="2570" spans="1:78" s="7" customFormat="1" hidden="1" x14ac:dyDescent="0.25">
      <c r="A2570" s="7" t="str">
        <f t="shared" si="40"/>
        <v>ADTG*</v>
      </c>
      <c r="B2570" s="6" t="s">
        <v>8295</v>
      </c>
      <c r="C2570" s="6" t="s">
        <v>8296</v>
      </c>
      <c r="D2570" s="6" t="s">
        <v>8289</v>
      </c>
      <c r="E2570" s="6" t="s">
        <v>8290</v>
      </c>
      <c r="F2570"/>
      <c r="G2570"/>
      <c r="H2570" s="6" t="s">
        <v>80</v>
      </c>
      <c r="I2570"/>
      <c r="J2570" s="6" t="s">
        <v>81</v>
      </c>
      <c r="K2570" s="6" t="s">
        <v>82</v>
      </c>
      <c r="L2570" s="6" t="s">
        <v>2518</v>
      </c>
      <c r="M2570" s="6" t="s">
        <v>84</v>
      </c>
      <c r="N2570" s="6" t="s">
        <v>85</v>
      </c>
      <c r="O2570" s="6" t="s">
        <v>157</v>
      </c>
      <c r="P2570" s="6" t="s">
        <v>108</v>
      </c>
      <c r="Q2570" s="6" t="s">
        <v>109</v>
      </c>
      <c r="R2570" s="6" t="s">
        <v>110</v>
      </c>
      <c r="S2570" s="6" t="s">
        <v>109</v>
      </c>
      <c r="T2570" s="6" t="s">
        <v>110</v>
      </c>
      <c r="U2570" s="6" t="s">
        <v>91</v>
      </c>
      <c r="V2570" s="6" t="s">
        <v>91</v>
      </c>
      <c r="W2570" s="6" t="s">
        <v>80</v>
      </c>
      <c r="X2570" s="6" t="s">
        <v>80</v>
      </c>
      <c r="Y2570" s="6" t="s">
        <v>92</v>
      </c>
      <c r="Z2570" s="6" t="s">
        <v>80</v>
      </c>
      <c r="AA2570" s="6" t="s">
        <v>93</v>
      </c>
      <c r="AB2570"/>
      <c r="AC2570"/>
      <c r="AD2570"/>
      <c r="AE2570" t="str">
        <f>VLOOKUP(E2570,'Synthèse ventes'!$A$5:$C$2461,3,0)</f>
        <v>Rond Ø150 Otto Fuchs Beta</v>
      </c>
      <c r="AF2570" t="str">
        <f>VLOOKUP(E2570,'Synthèse ventes'!$A$5:$C$2461,2,0)</f>
        <v>OTTO F.</v>
      </c>
      <c r="AG2570"/>
      <c r="AH2570"/>
      <c r="AI2570"/>
      <c r="AJ2570"/>
      <c r="AK2570" s="6" t="s">
        <v>80</v>
      </c>
      <c r="AL2570" s="6" t="s">
        <v>8291</v>
      </c>
      <c r="AM2570" s="6" t="s">
        <v>95</v>
      </c>
      <c r="AN2570" s="6" t="s">
        <v>2181</v>
      </c>
      <c r="AO2570" s="6" t="s">
        <v>6970</v>
      </c>
      <c r="AP2570" s="6" t="s">
        <v>80</v>
      </c>
      <c r="AQ2570" s="6" t="s">
        <v>80</v>
      </c>
      <c r="AR2570" s="6" t="s">
        <v>7651</v>
      </c>
      <c r="AS2570" s="6" t="s">
        <v>213</v>
      </c>
      <c r="AT2570"/>
      <c r="AU2570" s="6" t="s">
        <v>80</v>
      </c>
      <c r="AV2570" s="6" t="s">
        <v>100</v>
      </c>
      <c r="AW2570"/>
      <c r="AX2570"/>
      <c r="AY2570"/>
      <c r="AZ2570"/>
      <c r="BA2570"/>
      <c r="BB2570"/>
      <c r="BC2570"/>
      <c r="BD2570" s="6" t="s">
        <v>8294</v>
      </c>
      <c r="BE2570" s="7" t="s">
        <v>102</v>
      </c>
      <c r="BG2570" s="7" t="s">
        <v>103</v>
      </c>
      <c r="BH2570" s="7">
        <v>2018</v>
      </c>
      <c r="BI2570" s="7" t="s">
        <v>104</v>
      </c>
      <c r="BJ2570" s="7" t="s">
        <v>105</v>
      </c>
      <c r="BK2570" s="7" t="s">
        <v>105</v>
      </c>
      <c r="BL2570" s="7" t="s">
        <v>103</v>
      </c>
      <c r="BN2570"/>
      <c r="BO2570"/>
      <c r="BP2570"/>
      <c r="BQ2570"/>
      <c r="BR2570"/>
      <c r="BS2570"/>
      <c r="BT2570"/>
      <c r="BU2570"/>
      <c r="BV2570"/>
      <c r="BW2570"/>
      <c r="BX2570"/>
      <c r="BY2570" s="8">
        <v>95157</v>
      </c>
      <c r="BZ2570" s="9" t="s">
        <v>106</v>
      </c>
    </row>
    <row r="2571" spans="1:78" s="7" customFormat="1" hidden="1" x14ac:dyDescent="0.25">
      <c r="A2571" s="7" t="str">
        <f t="shared" si="40"/>
        <v>ACKR*</v>
      </c>
      <c r="B2571" s="6" t="s">
        <v>8297</v>
      </c>
      <c r="C2571" s="6" t="s">
        <v>8298</v>
      </c>
      <c r="D2571" s="6" t="s">
        <v>8299</v>
      </c>
      <c r="E2571" s="6" t="s">
        <v>8300</v>
      </c>
      <c r="F2571"/>
      <c r="G2571"/>
      <c r="H2571" s="6" t="s">
        <v>80</v>
      </c>
      <c r="I2571"/>
      <c r="J2571" s="6" t="s">
        <v>2670</v>
      </c>
      <c r="K2571" s="6" t="s">
        <v>8301</v>
      </c>
      <c r="L2571" s="6" t="s">
        <v>137</v>
      </c>
      <c r="M2571" s="6" t="s">
        <v>84</v>
      </c>
      <c r="N2571" s="6" t="s">
        <v>85</v>
      </c>
      <c r="O2571" s="6" t="s">
        <v>138</v>
      </c>
      <c r="P2571" s="6" t="s">
        <v>219</v>
      </c>
      <c r="Q2571" s="6" t="s">
        <v>654</v>
      </c>
      <c r="R2571" s="35" t="s">
        <v>4618</v>
      </c>
      <c r="S2571" s="6" t="s">
        <v>654</v>
      </c>
      <c r="T2571" s="35" t="s">
        <v>4618</v>
      </c>
      <c r="U2571" s="32" t="s">
        <v>581</v>
      </c>
      <c r="V2571" s="32" t="s">
        <v>582</v>
      </c>
      <c r="W2571" s="6" t="s">
        <v>80</v>
      </c>
      <c r="X2571" s="6" t="s">
        <v>80</v>
      </c>
      <c r="Y2571" s="6" t="s">
        <v>92</v>
      </c>
      <c r="Z2571" s="6" t="s">
        <v>80</v>
      </c>
      <c r="AA2571" s="6" t="s">
        <v>93</v>
      </c>
      <c r="AB2571"/>
      <c r="AC2571"/>
      <c r="AD2571"/>
      <c r="AE2571" t="str">
        <f>VLOOKUP(E2571,'Synthèse ventes'!$A$5:$C$2461,3,0)</f>
        <v>Rond Ø180 SMX Beta Pamiers</v>
      </c>
      <c r="AF2571" t="str">
        <f>VLOOKUP(E2571,'Synthèse ventes'!$A$5:$C$2461,2,0)</f>
        <v>AD PAMIERS</v>
      </c>
      <c r="AG2571"/>
      <c r="AH2571"/>
      <c r="AI2571"/>
      <c r="AJ2571"/>
      <c r="AK2571" s="6" t="s">
        <v>92</v>
      </c>
      <c r="AL2571" s="6" t="s">
        <v>8302</v>
      </c>
      <c r="AM2571" s="6" t="s">
        <v>95</v>
      </c>
      <c r="AN2571" s="6" t="s">
        <v>375</v>
      </c>
      <c r="AO2571" s="6" t="s">
        <v>225</v>
      </c>
      <c r="AP2571" s="6" t="s">
        <v>80</v>
      </c>
      <c r="AQ2571" s="6" t="s">
        <v>80</v>
      </c>
      <c r="AR2571" s="6" t="s">
        <v>1827</v>
      </c>
      <c r="AS2571" s="6" t="s">
        <v>235</v>
      </c>
      <c r="AT2571"/>
      <c r="AU2571" s="6" t="s">
        <v>80</v>
      </c>
      <c r="AV2571" s="6" t="s">
        <v>100</v>
      </c>
      <c r="AW2571"/>
      <c r="AX2571"/>
      <c r="AY2571"/>
      <c r="AZ2571"/>
      <c r="BA2571"/>
      <c r="BB2571"/>
      <c r="BC2571"/>
      <c r="BD2571" s="6" t="s">
        <v>8303</v>
      </c>
      <c r="BE2571" s="7" t="s">
        <v>102</v>
      </c>
      <c r="BG2571" s="7" t="s">
        <v>103</v>
      </c>
      <c r="BH2571" s="7">
        <v>2018</v>
      </c>
      <c r="BI2571" s="7" t="s">
        <v>104</v>
      </c>
      <c r="BJ2571" s="7" t="s">
        <v>105</v>
      </c>
      <c r="BK2571" s="7" t="s">
        <v>105</v>
      </c>
      <c r="BL2571" s="7" t="s">
        <v>103</v>
      </c>
      <c r="BN2571"/>
      <c r="BO2571"/>
      <c r="BP2571"/>
      <c r="BQ2571"/>
      <c r="BR2571"/>
      <c r="BS2571"/>
      <c r="BT2571"/>
      <c r="BU2571"/>
      <c r="BV2571"/>
      <c r="BW2571"/>
      <c r="BX2571"/>
      <c r="BY2571" s="8">
        <v>35894</v>
      </c>
      <c r="BZ2571" s="9" t="s">
        <v>106</v>
      </c>
    </row>
    <row r="2572" spans="1:78" s="7" customFormat="1" hidden="1" x14ac:dyDescent="0.25">
      <c r="A2572" s="7" t="str">
        <f t="shared" si="40"/>
        <v>ACKR*</v>
      </c>
      <c r="B2572" s="6" t="s">
        <v>8304</v>
      </c>
      <c r="C2572" s="6" t="s">
        <v>8305</v>
      </c>
      <c r="D2572" s="6" t="s">
        <v>8306</v>
      </c>
      <c r="E2572" s="6" t="s">
        <v>8300</v>
      </c>
      <c r="F2572"/>
      <c r="G2572"/>
      <c r="H2572" s="6" t="s">
        <v>80</v>
      </c>
      <c r="I2572"/>
      <c r="J2572" s="6" t="s">
        <v>81</v>
      </c>
      <c r="K2572" s="6" t="s">
        <v>82</v>
      </c>
      <c r="L2572" s="6" t="s">
        <v>156</v>
      </c>
      <c r="M2572" s="6" t="s">
        <v>84</v>
      </c>
      <c r="N2572" s="6" t="s">
        <v>85</v>
      </c>
      <c r="O2572" s="6" t="s">
        <v>157</v>
      </c>
      <c r="P2572" s="6" t="s">
        <v>108</v>
      </c>
      <c r="Q2572" s="6" t="s">
        <v>109</v>
      </c>
      <c r="R2572" s="6" t="s">
        <v>110</v>
      </c>
      <c r="S2572" s="6" t="s">
        <v>109</v>
      </c>
      <c r="T2572" s="6" t="s">
        <v>110</v>
      </c>
      <c r="U2572" s="6" t="s">
        <v>91</v>
      </c>
      <c r="V2572" s="6" t="s">
        <v>91</v>
      </c>
      <c r="W2572" s="6" t="s">
        <v>80</v>
      </c>
      <c r="X2572" s="6" t="s">
        <v>80</v>
      </c>
      <c r="Y2572" s="6" t="s">
        <v>92</v>
      </c>
      <c r="Z2572" s="6" t="s">
        <v>80</v>
      </c>
      <c r="AA2572" s="6" t="s">
        <v>6565</v>
      </c>
      <c r="AB2572"/>
      <c r="AC2572"/>
      <c r="AD2572"/>
      <c r="AE2572" t="str">
        <f>VLOOKUP(E2572,'Synthèse ventes'!$A$5:$C$2461,3,0)</f>
        <v>Rond Ø180 SMX Beta Pamiers</v>
      </c>
      <c r="AF2572" t="str">
        <f>VLOOKUP(E2572,'Synthèse ventes'!$A$5:$C$2461,2,0)</f>
        <v>AD PAMIERS</v>
      </c>
      <c r="AG2572"/>
      <c r="AH2572"/>
      <c r="AI2572"/>
      <c r="AJ2572"/>
      <c r="AK2572" s="6" t="s">
        <v>80</v>
      </c>
      <c r="AL2572" s="6" t="s">
        <v>8302</v>
      </c>
      <c r="AM2572" s="6" t="s">
        <v>95</v>
      </c>
      <c r="AN2572" s="6" t="s">
        <v>145</v>
      </c>
      <c r="AO2572" s="6" t="s">
        <v>599</v>
      </c>
      <c r="AP2572" s="6" t="s">
        <v>80</v>
      </c>
      <c r="AQ2572" s="6" t="s">
        <v>80</v>
      </c>
      <c r="AR2572" s="6" t="s">
        <v>8121</v>
      </c>
      <c r="AS2572" s="6" t="s">
        <v>628</v>
      </c>
      <c r="AT2572"/>
      <c r="AU2572" s="6" t="s">
        <v>80</v>
      </c>
      <c r="AV2572" s="6" t="s">
        <v>100</v>
      </c>
      <c r="AW2572"/>
      <c r="AX2572"/>
      <c r="AY2572"/>
      <c r="AZ2572"/>
      <c r="BA2572"/>
      <c r="BB2572"/>
      <c r="BC2572"/>
      <c r="BD2572" s="6" t="s">
        <v>8307</v>
      </c>
      <c r="BE2572" s="7" t="s">
        <v>102</v>
      </c>
      <c r="BG2572" s="7" t="s">
        <v>103</v>
      </c>
      <c r="BH2572" s="7">
        <v>2018</v>
      </c>
      <c r="BI2572" s="7" t="s">
        <v>104</v>
      </c>
      <c r="BJ2572" s="7" t="s">
        <v>105</v>
      </c>
      <c r="BK2572" s="7" t="s">
        <v>105</v>
      </c>
      <c r="BL2572" s="7" t="s">
        <v>103</v>
      </c>
      <c r="BN2572"/>
      <c r="BO2572"/>
      <c r="BP2572"/>
      <c r="BQ2572"/>
      <c r="BR2572"/>
      <c r="BS2572"/>
      <c r="BT2572"/>
      <c r="BU2572"/>
      <c r="BV2572"/>
      <c r="BW2572"/>
      <c r="BX2572"/>
      <c r="BY2572" s="8">
        <v>131707</v>
      </c>
      <c r="BZ2572" s="9" t="s">
        <v>106</v>
      </c>
    </row>
    <row r="2573" spans="1:78" s="7" customFormat="1" hidden="1" x14ac:dyDescent="0.25">
      <c r="A2573" s="7" t="str">
        <f t="shared" si="40"/>
        <v>ACKR*</v>
      </c>
      <c r="B2573" s="6" t="s">
        <v>8308</v>
      </c>
      <c r="C2573" s="6" t="s">
        <v>8309</v>
      </c>
      <c r="D2573" s="6" t="s">
        <v>8306</v>
      </c>
      <c r="E2573" s="6" t="s">
        <v>8300</v>
      </c>
      <c r="F2573"/>
      <c r="G2573"/>
      <c r="H2573" s="6" t="s">
        <v>80</v>
      </c>
      <c r="I2573"/>
      <c r="J2573" s="6" t="s">
        <v>81</v>
      </c>
      <c r="K2573" s="6" t="s">
        <v>82</v>
      </c>
      <c r="L2573" s="6" t="s">
        <v>156</v>
      </c>
      <c r="M2573" s="6" t="s">
        <v>84</v>
      </c>
      <c r="N2573" s="6" t="s">
        <v>85</v>
      </c>
      <c r="O2573" s="6" t="s">
        <v>157</v>
      </c>
      <c r="P2573" s="6" t="s">
        <v>108</v>
      </c>
      <c r="Q2573" s="6" t="s">
        <v>109</v>
      </c>
      <c r="R2573" s="6" t="s">
        <v>110</v>
      </c>
      <c r="S2573" s="6" t="s">
        <v>109</v>
      </c>
      <c r="T2573" s="6" t="s">
        <v>110</v>
      </c>
      <c r="U2573" s="6" t="s">
        <v>91</v>
      </c>
      <c r="V2573" s="6" t="s">
        <v>91</v>
      </c>
      <c r="W2573" s="6" t="s">
        <v>80</v>
      </c>
      <c r="X2573" s="6" t="s">
        <v>80</v>
      </c>
      <c r="Y2573" s="6" t="s">
        <v>92</v>
      </c>
      <c r="Z2573" s="6" t="s">
        <v>80</v>
      </c>
      <c r="AA2573" s="6" t="s">
        <v>93</v>
      </c>
      <c r="AB2573"/>
      <c r="AC2573"/>
      <c r="AD2573"/>
      <c r="AE2573" t="str">
        <f>VLOOKUP(E2573,'Synthèse ventes'!$A$5:$C$2461,3,0)</f>
        <v>Rond Ø180 SMX Beta Pamiers</v>
      </c>
      <c r="AF2573" t="str">
        <f>VLOOKUP(E2573,'Synthèse ventes'!$A$5:$C$2461,2,0)</f>
        <v>AD PAMIERS</v>
      </c>
      <c r="AG2573"/>
      <c r="AH2573"/>
      <c r="AI2573"/>
      <c r="AJ2573"/>
      <c r="AK2573" s="6" t="s">
        <v>80</v>
      </c>
      <c r="AL2573" s="6" t="s">
        <v>8302</v>
      </c>
      <c r="AM2573" s="6" t="s">
        <v>95</v>
      </c>
      <c r="AN2573" s="6" t="s">
        <v>375</v>
      </c>
      <c r="AO2573" s="6" t="s">
        <v>678</v>
      </c>
      <c r="AP2573" s="6" t="s">
        <v>80</v>
      </c>
      <c r="AQ2573" s="6" t="s">
        <v>80</v>
      </c>
      <c r="AR2573" s="6" t="s">
        <v>8121</v>
      </c>
      <c r="AS2573" s="6" t="s">
        <v>628</v>
      </c>
      <c r="AT2573"/>
      <c r="AU2573" s="6" t="s">
        <v>80</v>
      </c>
      <c r="AV2573" s="6" t="s">
        <v>100</v>
      </c>
      <c r="AW2573"/>
      <c r="AX2573"/>
      <c r="AY2573"/>
      <c r="AZ2573"/>
      <c r="BA2573"/>
      <c r="BB2573"/>
      <c r="BC2573"/>
      <c r="BD2573" s="6" t="s">
        <v>8310</v>
      </c>
      <c r="BE2573" s="7" t="s">
        <v>102</v>
      </c>
      <c r="BG2573" s="7" t="s">
        <v>103</v>
      </c>
      <c r="BH2573" s="7">
        <v>2018</v>
      </c>
      <c r="BI2573" s="7" t="s">
        <v>104</v>
      </c>
      <c r="BJ2573" s="7" t="s">
        <v>105</v>
      </c>
      <c r="BK2573" s="7" t="s">
        <v>105</v>
      </c>
      <c r="BL2573" s="7" t="s">
        <v>103</v>
      </c>
      <c r="BN2573"/>
      <c r="BO2573"/>
      <c r="BP2573"/>
      <c r="BQ2573"/>
      <c r="BR2573"/>
      <c r="BS2573"/>
      <c r="BT2573"/>
      <c r="BU2573"/>
      <c r="BV2573"/>
      <c r="BW2573"/>
      <c r="BX2573"/>
      <c r="BY2573" s="8">
        <v>102665</v>
      </c>
      <c r="BZ2573" s="9" t="s">
        <v>106</v>
      </c>
    </row>
    <row r="2574" spans="1:78" s="7" customFormat="1" hidden="1" x14ac:dyDescent="0.25">
      <c r="A2574" s="7" t="str">
        <f t="shared" si="40"/>
        <v>ADVQ*</v>
      </c>
      <c r="B2574" s="6" t="s">
        <v>8311</v>
      </c>
      <c r="C2574" s="6" t="s">
        <v>8312</v>
      </c>
      <c r="D2574" s="6" t="s">
        <v>8313</v>
      </c>
      <c r="E2574" s="6" t="s">
        <v>8314</v>
      </c>
      <c r="F2574"/>
      <c r="G2574"/>
      <c r="H2574" s="6" t="s">
        <v>80</v>
      </c>
      <c r="I2574"/>
      <c r="J2574" s="6" t="s">
        <v>81</v>
      </c>
      <c r="K2574" s="6" t="s">
        <v>82</v>
      </c>
      <c r="L2574" s="6" t="s">
        <v>156</v>
      </c>
      <c r="M2574" s="6" t="s">
        <v>84</v>
      </c>
      <c r="N2574" s="6" t="s">
        <v>85</v>
      </c>
      <c r="O2574" s="6" t="s">
        <v>157</v>
      </c>
      <c r="P2574" s="6" t="s">
        <v>108</v>
      </c>
      <c r="Q2574" s="6" t="s">
        <v>109</v>
      </c>
      <c r="R2574" s="6" t="s">
        <v>110</v>
      </c>
      <c r="S2574" s="6" t="s">
        <v>109</v>
      </c>
      <c r="T2574" s="6" t="s">
        <v>110</v>
      </c>
      <c r="U2574" s="6" t="s">
        <v>91</v>
      </c>
      <c r="V2574" s="6" t="s">
        <v>91</v>
      </c>
      <c r="W2574" s="6" t="s">
        <v>80</v>
      </c>
      <c r="X2574" s="6" t="s">
        <v>80</v>
      </c>
      <c r="Y2574" s="6" t="s">
        <v>92</v>
      </c>
      <c r="Z2574" s="6" t="s">
        <v>80</v>
      </c>
      <c r="AA2574" s="6" t="s">
        <v>93</v>
      </c>
      <c r="AB2574"/>
      <c r="AC2574"/>
      <c r="AD2574"/>
      <c r="AE2574" t="str">
        <f>VLOOKUP(E2574,'Synthèse ventes'!$A$5:$C$2461,3,0)</f>
        <v>Rond Ø170 Bohler - SMX</v>
      </c>
      <c r="AF2574" t="str">
        <f>VLOOKUP(E2574,'Synthèse ventes'!$A$5:$C$2461,2,0)</f>
        <v>BOHLER LIV</v>
      </c>
      <c r="AG2574"/>
      <c r="AH2574"/>
      <c r="AI2574"/>
      <c r="AJ2574"/>
      <c r="AK2574" s="6" t="s">
        <v>80</v>
      </c>
      <c r="AL2574" s="6" t="s">
        <v>8315</v>
      </c>
      <c r="AM2574" s="6" t="s">
        <v>95</v>
      </c>
      <c r="AN2574" s="6" t="s">
        <v>145</v>
      </c>
      <c r="AO2574" s="6" t="s">
        <v>602</v>
      </c>
      <c r="AP2574" s="6" t="s">
        <v>80</v>
      </c>
      <c r="AQ2574" s="6" t="s">
        <v>80</v>
      </c>
      <c r="AR2574" s="6" t="s">
        <v>8054</v>
      </c>
      <c r="AS2574" s="6" t="s">
        <v>628</v>
      </c>
      <c r="AT2574"/>
      <c r="AU2574" s="6" t="s">
        <v>80</v>
      </c>
      <c r="AV2574" s="6" t="s">
        <v>100</v>
      </c>
      <c r="AW2574"/>
      <c r="AX2574"/>
      <c r="AY2574"/>
      <c r="AZ2574"/>
      <c r="BA2574"/>
      <c r="BB2574"/>
      <c r="BC2574"/>
      <c r="BD2574" s="6" t="s">
        <v>8316</v>
      </c>
      <c r="BE2574" s="7" t="s">
        <v>102</v>
      </c>
      <c r="BG2574" s="7" t="s">
        <v>103</v>
      </c>
      <c r="BH2574" s="7">
        <v>2018</v>
      </c>
      <c r="BI2574" s="7" t="s">
        <v>104</v>
      </c>
      <c r="BJ2574" s="7" t="s">
        <v>105</v>
      </c>
      <c r="BK2574" s="7" t="s">
        <v>105</v>
      </c>
      <c r="BL2574" s="7" t="s">
        <v>103</v>
      </c>
      <c r="BN2574"/>
      <c r="BO2574"/>
      <c r="BP2574"/>
      <c r="BQ2574"/>
      <c r="BR2574"/>
      <c r="BS2574"/>
      <c r="BT2574"/>
      <c r="BU2574"/>
      <c r="BV2574"/>
      <c r="BW2574"/>
      <c r="BX2574"/>
      <c r="BY2574" s="8">
        <v>104487</v>
      </c>
      <c r="BZ2574" s="9" t="s">
        <v>106</v>
      </c>
    </row>
    <row r="2575" spans="1:78" s="7" customFormat="1" hidden="1" x14ac:dyDescent="0.25">
      <c r="A2575" s="7" t="str">
        <f t="shared" si="40"/>
        <v>ADVQ*</v>
      </c>
      <c r="B2575" s="6" t="s">
        <v>8317</v>
      </c>
      <c r="C2575" s="6" t="s">
        <v>8318</v>
      </c>
      <c r="D2575" s="6" t="s">
        <v>8313</v>
      </c>
      <c r="E2575" s="6" t="s">
        <v>8314</v>
      </c>
      <c r="F2575"/>
      <c r="G2575"/>
      <c r="H2575" s="6" t="s">
        <v>80</v>
      </c>
      <c r="I2575"/>
      <c r="J2575" s="6" t="s">
        <v>81</v>
      </c>
      <c r="K2575" s="6" t="s">
        <v>82</v>
      </c>
      <c r="L2575" s="6" t="s">
        <v>156</v>
      </c>
      <c r="M2575" s="6" t="s">
        <v>84</v>
      </c>
      <c r="N2575" s="6" t="s">
        <v>85</v>
      </c>
      <c r="O2575" s="6" t="s">
        <v>157</v>
      </c>
      <c r="P2575" s="6" t="s">
        <v>108</v>
      </c>
      <c r="Q2575" s="6" t="s">
        <v>109</v>
      </c>
      <c r="R2575" s="6" t="s">
        <v>110</v>
      </c>
      <c r="S2575" s="6" t="s">
        <v>109</v>
      </c>
      <c r="T2575" s="6" t="s">
        <v>110</v>
      </c>
      <c r="U2575" s="6" t="s">
        <v>91</v>
      </c>
      <c r="V2575" s="6" t="s">
        <v>91</v>
      </c>
      <c r="W2575" s="6" t="s">
        <v>80</v>
      </c>
      <c r="X2575" s="6" t="s">
        <v>80</v>
      </c>
      <c r="Y2575" s="6" t="s">
        <v>92</v>
      </c>
      <c r="Z2575" s="6" t="s">
        <v>80</v>
      </c>
      <c r="AA2575" s="6" t="s">
        <v>93</v>
      </c>
      <c r="AB2575"/>
      <c r="AC2575"/>
      <c r="AD2575"/>
      <c r="AE2575" t="str">
        <f>VLOOKUP(E2575,'Synthèse ventes'!$A$5:$C$2461,3,0)</f>
        <v>Rond Ø170 Bohler - SMX</v>
      </c>
      <c r="AF2575" t="str">
        <f>VLOOKUP(E2575,'Synthèse ventes'!$A$5:$C$2461,2,0)</f>
        <v>BOHLER LIV</v>
      </c>
      <c r="AG2575"/>
      <c r="AH2575"/>
      <c r="AI2575"/>
      <c r="AJ2575"/>
      <c r="AK2575" s="6" t="s">
        <v>80</v>
      </c>
      <c r="AL2575" s="6" t="s">
        <v>8315</v>
      </c>
      <c r="AM2575" s="6" t="s">
        <v>95</v>
      </c>
      <c r="AN2575" s="6" t="s">
        <v>612</v>
      </c>
      <c r="AO2575" s="6" t="s">
        <v>376</v>
      </c>
      <c r="AP2575" s="6" t="s">
        <v>80</v>
      </c>
      <c r="AQ2575" s="6" t="s">
        <v>80</v>
      </c>
      <c r="AR2575" s="6" t="s">
        <v>8054</v>
      </c>
      <c r="AS2575" s="6" t="s">
        <v>628</v>
      </c>
      <c r="AT2575"/>
      <c r="AU2575" s="6" t="s">
        <v>80</v>
      </c>
      <c r="AV2575" s="6" t="s">
        <v>100</v>
      </c>
      <c r="AW2575"/>
      <c r="AX2575"/>
      <c r="AY2575"/>
      <c r="AZ2575"/>
      <c r="BA2575"/>
      <c r="BB2575"/>
      <c r="BC2575"/>
      <c r="BD2575" s="6" t="s">
        <v>8316</v>
      </c>
      <c r="BE2575" s="7" t="s">
        <v>102</v>
      </c>
      <c r="BG2575" s="7" t="s">
        <v>103</v>
      </c>
      <c r="BH2575" s="7">
        <v>2018</v>
      </c>
      <c r="BI2575" s="7" t="s">
        <v>104</v>
      </c>
      <c r="BJ2575" s="7" t="s">
        <v>105</v>
      </c>
      <c r="BK2575" s="7" t="s">
        <v>105</v>
      </c>
      <c r="BL2575" s="7" t="s">
        <v>103</v>
      </c>
      <c r="BN2575"/>
      <c r="BO2575"/>
      <c r="BP2575"/>
      <c r="BQ2575"/>
      <c r="BR2575"/>
      <c r="BS2575"/>
      <c r="BT2575"/>
      <c r="BU2575"/>
      <c r="BV2575"/>
      <c r="BW2575"/>
      <c r="BX2575"/>
      <c r="BY2575" s="8">
        <v>13440</v>
      </c>
      <c r="BZ2575" s="9" t="s">
        <v>106</v>
      </c>
    </row>
    <row r="2576" spans="1:78" s="7" customFormat="1" hidden="1" x14ac:dyDescent="0.25">
      <c r="A2576" s="7" t="str">
        <f t="shared" si="40"/>
        <v>ADVQ*</v>
      </c>
      <c r="B2576" s="6" t="s">
        <v>8319</v>
      </c>
      <c r="C2576" s="6" t="s">
        <v>8320</v>
      </c>
      <c r="D2576" s="6" t="s">
        <v>8313</v>
      </c>
      <c r="E2576" s="6" t="s">
        <v>8314</v>
      </c>
      <c r="F2576"/>
      <c r="G2576"/>
      <c r="H2576" s="6" t="s">
        <v>80</v>
      </c>
      <c r="I2576"/>
      <c r="J2576" s="6" t="s">
        <v>81</v>
      </c>
      <c r="K2576" s="6" t="s">
        <v>82</v>
      </c>
      <c r="L2576" s="6" t="s">
        <v>156</v>
      </c>
      <c r="M2576" s="6" t="s">
        <v>84</v>
      </c>
      <c r="N2576" s="6" t="s">
        <v>85</v>
      </c>
      <c r="O2576" s="6" t="s">
        <v>157</v>
      </c>
      <c r="P2576" s="6" t="s">
        <v>108</v>
      </c>
      <c r="Q2576" s="6" t="s">
        <v>109</v>
      </c>
      <c r="R2576" s="6" t="s">
        <v>110</v>
      </c>
      <c r="S2576" s="6" t="s">
        <v>109</v>
      </c>
      <c r="T2576" s="6" t="s">
        <v>110</v>
      </c>
      <c r="U2576" s="6" t="s">
        <v>91</v>
      </c>
      <c r="V2576" s="6" t="s">
        <v>91</v>
      </c>
      <c r="W2576" s="6" t="s">
        <v>80</v>
      </c>
      <c r="X2576" s="6" t="s">
        <v>80</v>
      </c>
      <c r="Y2576" s="6" t="s">
        <v>92</v>
      </c>
      <c r="Z2576" s="6" t="s">
        <v>80</v>
      </c>
      <c r="AA2576" s="6" t="s">
        <v>93</v>
      </c>
      <c r="AB2576"/>
      <c r="AC2576"/>
      <c r="AD2576"/>
      <c r="AE2576" t="str">
        <f>VLOOKUP(E2576,'Synthèse ventes'!$A$5:$C$2461,3,0)</f>
        <v>Rond Ø170 Bohler - SMX</v>
      </c>
      <c r="AF2576" t="str">
        <f>VLOOKUP(E2576,'Synthèse ventes'!$A$5:$C$2461,2,0)</f>
        <v>BOHLER LIV</v>
      </c>
      <c r="AG2576"/>
      <c r="AH2576"/>
      <c r="AI2576"/>
      <c r="AJ2576"/>
      <c r="AK2576" s="6" t="s">
        <v>80</v>
      </c>
      <c r="AL2576" s="6" t="s">
        <v>8315</v>
      </c>
      <c r="AM2576" s="6" t="s">
        <v>95</v>
      </c>
      <c r="AN2576" s="6" t="s">
        <v>612</v>
      </c>
      <c r="AO2576" s="6" t="s">
        <v>602</v>
      </c>
      <c r="AP2576" s="6" t="s">
        <v>80</v>
      </c>
      <c r="AQ2576" s="6" t="s">
        <v>80</v>
      </c>
      <c r="AR2576" s="6" t="s">
        <v>8054</v>
      </c>
      <c r="AS2576" s="6" t="s">
        <v>628</v>
      </c>
      <c r="AT2576"/>
      <c r="AU2576" s="6" t="s">
        <v>80</v>
      </c>
      <c r="AV2576" s="6" t="s">
        <v>100</v>
      </c>
      <c r="AW2576"/>
      <c r="AX2576"/>
      <c r="AY2576"/>
      <c r="AZ2576"/>
      <c r="BA2576"/>
      <c r="BB2576"/>
      <c r="BC2576"/>
      <c r="BD2576" s="6" t="s">
        <v>8316</v>
      </c>
      <c r="BE2576" s="7" t="s">
        <v>102</v>
      </c>
      <c r="BG2576" s="7" t="s">
        <v>103</v>
      </c>
      <c r="BH2576" s="7">
        <v>2018</v>
      </c>
      <c r="BI2576" s="7" t="s">
        <v>104</v>
      </c>
      <c r="BJ2576" s="7" t="s">
        <v>105</v>
      </c>
      <c r="BK2576" s="7" t="s">
        <v>105</v>
      </c>
      <c r="BL2576" s="7" t="s">
        <v>103</v>
      </c>
      <c r="BN2576"/>
      <c r="BO2576"/>
      <c r="BP2576"/>
      <c r="BQ2576"/>
      <c r="BR2576"/>
      <c r="BS2576"/>
      <c r="BT2576"/>
      <c r="BU2576"/>
      <c r="BV2576"/>
      <c r="BW2576"/>
      <c r="BX2576"/>
      <c r="BY2576" s="8">
        <v>32170</v>
      </c>
      <c r="BZ2576" s="9" t="s">
        <v>106</v>
      </c>
    </row>
    <row r="2577" spans="1:78" s="7" customFormat="1" hidden="1" x14ac:dyDescent="0.25">
      <c r="A2577" s="7" t="str">
        <f t="shared" si="40"/>
        <v>ADVQ*</v>
      </c>
      <c r="B2577" s="6" t="s">
        <v>8321</v>
      </c>
      <c r="C2577" s="6" t="s">
        <v>8322</v>
      </c>
      <c r="D2577" s="6" t="s">
        <v>8313</v>
      </c>
      <c r="E2577" s="6" t="s">
        <v>8314</v>
      </c>
      <c r="F2577"/>
      <c r="G2577"/>
      <c r="H2577" s="6" t="s">
        <v>80</v>
      </c>
      <c r="I2577"/>
      <c r="J2577" s="6" t="s">
        <v>81</v>
      </c>
      <c r="K2577" s="6" t="s">
        <v>82</v>
      </c>
      <c r="L2577" s="6" t="s">
        <v>156</v>
      </c>
      <c r="M2577" s="6" t="s">
        <v>84</v>
      </c>
      <c r="N2577" s="6" t="s">
        <v>85</v>
      </c>
      <c r="O2577" s="6" t="s">
        <v>157</v>
      </c>
      <c r="P2577" s="6" t="s">
        <v>108</v>
      </c>
      <c r="Q2577" s="6" t="s">
        <v>109</v>
      </c>
      <c r="R2577" s="6" t="s">
        <v>110</v>
      </c>
      <c r="S2577" s="6" t="s">
        <v>109</v>
      </c>
      <c r="T2577" s="6" t="s">
        <v>110</v>
      </c>
      <c r="U2577" s="6" t="s">
        <v>91</v>
      </c>
      <c r="V2577" s="6" t="s">
        <v>91</v>
      </c>
      <c r="W2577" s="6" t="s">
        <v>80</v>
      </c>
      <c r="X2577" s="6" t="s">
        <v>80</v>
      </c>
      <c r="Y2577" s="6" t="s">
        <v>92</v>
      </c>
      <c r="Z2577" s="6" t="s">
        <v>80</v>
      </c>
      <c r="AA2577" s="6" t="s">
        <v>93</v>
      </c>
      <c r="AB2577"/>
      <c r="AC2577"/>
      <c r="AD2577"/>
      <c r="AE2577" t="str">
        <f>VLOOKUP(E2577,'Synthèse ventes'!$A$5:$C$2461,3,0)</f>
        <v>Rond Ø170 Bohler - SMX</v>
      </c>
      <c r="AF2577" t="str">
        <f>VLOOKUP(E2577,'Synthèse ventes'!$A$5:$C$2461,2,0)</f>
        <v>BOHLER LIV</v>
      </c>
      <c r="AG2577"/>
      <c r="AH2577"/>
      <c r="AI2577"/>
      <c r="AJ2577"/>
      <c r="AK2577" s="6" t="s">
        <v>80</v>
      </c>
      <c r="AL2577" s="6" t="s">
        <v>8315</v>
      </c>
      <c r="AM2577" s="6" t="s">
        <v>95</v>
      </c>
      <c r="AN2577" s="6" t="s">
        <v>612</v>
      </c>
      <c r="AO2577" s="6" t="s">
        <v>599</v>
      </c>
      <c r="AP2577" s="6" t="s">
        <v>80</v>
      </c>
      <c r="AQ2577" s="6" t="s">
        <v>80</v>
      </c>
      <c r="AR2577" s="6" t="s">
        <v>8054</v>
      </c>
      <c r="AS2577" s="6" t="s">
        <v>628</v>
      </c>
      <c r="AT2577"/>
      <c r="AU2577" s="6" t="s">
        <v>80</v>
      </c>
      <c r="AV2577" s="6" t="s">
        <v>100</v>
      </c>
      <c r="AW2577"/>
      <c r="AX2577"/>
      <c r="AY2577"/>
      <c r="AZ2577"/>
      <c r="BA2577"/>
      <c r="BB2577"/>
      <c r="BC2577"/>
      <c r="BD2577" s="6" t="s">
        <v>8316</v>
      </c>
      <c r="BE2577" s="7" t="s">
        <v>102</v>
      </c>
      <c r="BG2577" s="7" t="s">
        <v>103</v>
      </c>
      <c r="BH2577" s="7">
        <v>2018</v>
      </c>
      <c r="BI2577" s="7" t="s">
        <v>104</v>
      </c>
      <c r="BJ2577" s="7" t="s">
        <v>105</v>
      </c>
      <c r="BK2577" s="7" t="s">
        <v>105</v>
      </c>
      <c r="BL2577" s="7" t="s">
        <v>103</v>
      </c>
      <c r="BN2577"/>
      <c r="BO2577"/>
      <c r="BP2577"/>
      <c r="BQ2577"/>
      <c r="BR2577"/>
      <c r="BS2577"/>
      <c r="BT2577"/>
      <c r="BU2577"/>
      <c r="BV2577"/>
      <c r="BW2577"/>
      <c r="BX2577"/>
      <c r="BY2577" s="8">
        <v>132001</v>
      </c>
      <c r="BZ2577" s="9" t="s">
        <v>106</v>
      </c>
    </row>
    <row r="2578" spans="1:78" s="7" customFormat="1" hidden="1" x14ac:dyDescent="0.25">
      <c r="A2578" s="7" t="str">
        <f t="shared" si="40"/>
        <v>ADVQ*</v>
      </c>
      <c r="B2578" s="6" t="s">
        <v>8323</v>
      </c>
      <c r="C2578" s="6" t="s">
        <v>8324</v>
      </c>
      <c r="D2578" s="6" t="s">
        <v>8313</v>
      </c>
      <c r="E2578" s="6" t="s">
        <v>8314</v>
      </c>
      <c r="F2578"/>
      <c r="G2578"/>
      <c r="H2578" s="6" t="s">
        <v>80</v>
      </c>
      <c r="I2578"/>
      <c r="J2578" s="6" t="s">
        <v>81</v>
      </c>
      <c r="K2578" s="6" t="s">
        <v>82</v>
      </c>
      <c r="L2578" s="6" t="s">
        <v>156</v>
      </c>
      <c r="M2578" s="6" t="s">
        <v>84</v>
      </c>
      <c r="N2578" s="6" t="s">
        <v>85</v>
      </c>
      <c r="O2578" s="6" t="s">
        <v>157</v>
      </c>
      <c r="P2578" s="6" t="s">
        <v>108</v>
      </c>
      <c r="Q2578" s="6" t="s">
        <v>109</v>
      </c>
      <c r="R2578" s="6" t="s">
        <v>110</v>
      </c>
      <c r="S2578" s="6" t="s">
        <v>109</v>
      </c>
      <c r="T2578" s="6" t="s">
        <v>110</v>
      </c>
      <c r="U2578" s="6" t="s">
        <v>91</v>
      </c>
      <c r="V2578" s="6" t="s">
        <v>91</v>
      </c>
      <c r="W2578" s="6" t="s">
        <v>80</v>
      </c>
      <c r="X2578" s="6" t="s">
        <v>80</v>
      </c>
      <c r="Y2578" s="6" t="s">
        <v>92</v>
      </c>
      <c r="Z2578" s="6" t="s">
        <v>80</v>
      </c>
      <c r="AA2578" s="6" t="s">
        <v>93</v>
      </c>
      <c r="AB2578"/>
      <c r="AC2578"/>
      <c r="AD2578"/>
      <c r="AE2578" t="str">
        <f>VLOOKUP(E2578,'Synthèse ventes'!$A$5:$C$2461,3,0)</f>
        <v>Rond Ø170 Bohler - SMX</v>
      </c>
      <c r="AF2578" t="str">
        <f>VLOOKUP(E2578,'Synthèse ventes'!$A$5:$C$2461,2,0)</f>
        <v>BOHLER LIV</v>
      </c>
      <c r="AG2578"/>
      <c r="AH2578"/>
      <c r="AI2578"/>
      <c r="AJ2578"/>
      <c r="AK2578" s="6" t="s">
        <v>80</v>
      </c>
      <c r="AL2578" s="6" t="s">
        <v>8315</v>
      </c>
      <c r="AM2578" s="6" t="s">
        <v>95</v>
      </c>
      <c r="AN2578" s="6" t="s">
        <v>375</v>
      </c>
      <c r="AO2578" s="6" t="s">
        <v>376</v>
      </c>
      <c r="AP2578" s="6" t="s">
        <v>80</v>
      </c>
      <c r="AQ2578" s="6" t="s">
        <v>80</v>
      </c>
      <c r="AR2578" s="6" t="s">
        <v>8054</v>
      </c>
      <c r="AS2578" s="6" t="s">
        <v>628</v>
      </c>
      <c r="AT2578"/>
      <c r="AU2578" s="6" t="s">
        <v>80</v>
      </c>
      <c r="AV2578" s="6" t="s">
        <v>100</v>
      </c>
      <c r="AW2578"/>
      <c r="AX2578"/>
      <c r="AY2578"/>
      <c r="AZ2578"/>
      <c r="BA2578"/>
      <c r="BB2578"/>
      <c r="BC2578"/>
      <c r="BD2578" s="6" t="s">
        <v>8316</v>
      </c>
      <c r="BE2578" s="7" t="s">
        <v>102</v>
      </c>
      <c r="BG2578" s="7" t="s">
        <v>103</v>
      </c>
      <c r="BH2578" s="7">
        <v>2018</v>
      </c>
      <c r="BI2578" s="7" t="s">
        <v>104</v>
      </c>
      <c r="BJ2578" s="7" t="s">
        <v>105</v>
      </c>
      <c r="BK2578" s="7" t="s">
        <v>105</v>
      </c>
      <c r="BL2578" s="7" t="s">
        <v>103</v>
      </c>
      <c r="BN2578"/>
      <c r="BO2578"/>
      <c r="BP2578"/>
      <c r="BQ2578"/>
      <c r="BR2578"/>
      <c r="BS2578"/>
      <c r="BT2578"/>
      <c r="BU2578"/>
      <c r="BV2578"/>
      <c r="BW2578"/>
      <c r="BX2578"/>
      <c r="BY2578" s="8">
        <v>101588</v>
      </c>
      <c r="BZ2578" s="9" t="s">
        <v>106</v>
      </c>
    </row>
    <row r="2579" spans="1:78" s="7" customFormat="1" hidden="1" x14ac:dyDescent="0.25">
      <c r="A2579" s="7" t="str">
        <f t="shared" si="40"/>
        <v>ADVQ*</v>
      </c>
      <c r="B2579" s="6" t="s">
        <v>8325</v>
      </c>
      <c r="C2579" s="6" t="s">
        <v>8326</v>
      </c>
      <c r="D2579" s="6" t="s">
        <v>8313</v>
      </c>
      <c r="E2579" s="6" t="s">
        <v>8314</v>
      </c>
      <c r="F2579"/>
      <c r="G2579"/>
      <c r="H2579" s="6" t="s">
        <v>80</v>
      </c>
      <c r="I2579"/>
      <c r="J2579" s="6" t="s">
        <v>81</v>
      </c>
      <c r="K2579" s="6" t="s">
        <v>82</v>
      </c>
      <c r="L2579" s="6" t="s">
        <v>156</v>
      </c>
      <c r="M2579" s="6" t="s">
        <v>84</v>
      </c>
      <c r="N2579" s="6" t="s">
        <v>85</v>
      </c>
      <c r="O2579" s="6" t="s">
        <v>157</v>
      </c>
      <c r="P2579" s="6" t="s">
        <v>108</v>
      </c>
      <c r="Q2579" s="6" t="s">
        <v>109</v>
      </c>
      <c r="R2579" s="6" t="s">
        <v>110</v>
      </c>
      <c r="S2579" s="6" t="s">
        <v>109</v>
      </c>
      <c r="T2579" s="6" t="s">
        <v>110</v>
      </c>
      <c r="U2579" s="6" t="s">
        <v>91</v>
      </c>
      <c r="V2579" s="6" t="s">
        <v>91</v>
      </c>
      <c r="W2579" s="6" t="s">
        <v>80</v>
      </c>
      <c r="X2579" s="6" t="s">
        <v>80</v>
      </c>
      <c r="Y2579" s="6" t="s">
        <v>92</v>
      </c>
      <c r="Z2579" s="6" t="s">
        <v>80</v>
      </c>
      <c r="AA2579" s="6" t="s">
        <v>93</v>
      </c>
      <c r="AB2579"/>
      <c r="AC2579"/>
      <c r="AD2579"/>
      <c r="AE2579" t="str">
        <f>VLOOKUP(E2579,'Synthèse ventes'!$A$5:$C$2461,3,0)</f>
        <v>Rond Ø170 Bohler - SMX</v>
      </c>
      <c r="AF2579" t="str">
        <f>VLOOKUP(E2579,'Synthèse ventes'!$A$5:$C$2461,2,0)</f>
        <v>BOHLER LIV</v>
      </c>
      <c r="AG2579"/>
      <c r="AH2579"/>
      <c r="AI2579"/>
      <c r="AJ2579"/>
      <c r="AK2579" s="6" t="s">
        <v>80</v>
      </c>
      <c r="AL2579" s="6" t="s">
        <v>8315</v>
      </c>
      <c r="AM2579" s="6" t="s">
        <v>95</v>
      </c>
      <c r="AN2579" s="6" t="s">
        <v>375</v>
      </c>
      <c r="AO2579" s="6" t="s">
        <v>602</v>
      </c>
      <c r="AP2579" s="6" t="s">
        <v>80</v>
      </c>
      <c r="AQ2579" s="6" t="s">
        <v>80</v>
      </c>
      <c r="AR2579" s="6" t="s">
        <v>8054</v>
      </c>
      <c r="AS2579" s="6" t="s">
        <v>628</v>
      </c>
      <c r="AT2579"/>
      <c r="AU2579" s="6" t="s">
        <v>80</v>
      </c>
      <c r="AV2579" s="6" t="s">
        <v>100</v>
      </c>
      <c r="AW2579"/>
      <c r="AX2579"/>
      <c r="AY2579"/>
      <c r="AZ2579"/>
      <c r="BA2579"/>
      <c r="BB2579"/>
      <c r="BC2579"/>
      <c r="BD2579" s="6" t="s">
        <v>8316</v>
      </c>
      <c r="BE2579" s="7" t="s">
        <v>102</v>
      </c>
      <c r="BG2579" s="7" t="s">
        <v>103</v>
      </c>
      <c r="BH2579" s="7">
        <v>2018</v>
      </c>
      <c r="BI2579" s="7" t="s">
        <v>104</v>
      </c>
      <c r="BJ2579" s="7" t="s">
        <v>105</v>
      </c>
      <c r="BK2579" s="7" t="s">
        <v>105</v>
      </c>
      <c r="BL2579" s="7" t="s">
        <v>103</v>
      </c>
      <c r="BN2579"/>
      <c r="BO2579"/>
      <c r="BP2579"/>
      <c r="BQ2579"/>
      <c r="BR2579"/>
      <c r="BS2579"/>
      <c r="BT2579"/>
      <c r="BU2579"/>
      <c r="BV2579"/>
      <c r="BW2579"/>
      <c r="BX2579"/>
      <c r="BY2579" s="8">
        <v>2044</v>
      </c>
      <c r="BZ2579" s="9" t="s">
        <v>106</v>
      </c>
    </row>
    <row r="2580" spans="1:78" s="7" customFormat="1" hidden="1" x14ac:dyDescent="0.25">
      <c r="A2580" s="7" t="str">
        <f t="shared" si="40"/>
        <v>ADVQ*</v>
      </c>
      <c r="B2580" s="6" t="s">
        <v>8327</v>
      </c>
      <c r="C2580" s="6" t="s">
        <v>8328</v>
      </c>
      <c r="D2580" s="6" t="s">
        <v>8313</v>
      </c>
      <c r="E2580" s="6" t="s">
        <v>8314</v>
      </c>
      <c r="F2580"/>
      <c r="G2580"/>
      <c r="H2580" s="6" t="s">
        <v>80</v>
      </c>
      <c r="I2580"/>
      <c r="J2580" s="6" t="s">
        <v>81</v>
      </c>
      <c r="K2580" s="6" t="s">
        <v>82</v>
      </c>
      <c r="L2580" s="6" t="s">
        <v>156</v>
      </c>
      <c r="M2580" s="6" t="s">
        <v>84</v>
      </c>
      <c r="N2580" s="6" t="s">
        <v>85</v>
      </c>
      <c r="O2580" s="6" t="s">
        <v>157</v>
      </c>
      <c r="P2580" s="6" t="s">
        <v>108</v>
      </c>
      <c r="Q2580" s="6" t="s">
        <v>109</v>
      </c>
      <c r="R2580" s="6" t="s">
        <v>110</v>
      </c>
      <c r="S2580" s="6" t="s">
        <v>109</v>
      </c>
      <c r="T2580" s="6" t="s">
        <v>110</v>
      </c>
      <c r="U2580" s="6" t="s">
        <v>91</v>
      </c>
      <c r="V2580" s="6" t="s">
        <v>91</v>
      </c>
      <c r="W2580" s="6" t="s">
        <v>80</v>
      </c>
      <c r="X2580" s="6" t="s">
        <v>80</v>
      </c>
      <c r="Y2580" s="6" t="s">
        <v>92</v>
      </c>
      <c r="Z2580" s="6" t="s">
        <v>80</v>
      </c>
      <c r="AA2580" s="6" t="s">
        <v>93</v>
      </c>
      <c r="AB2580"/>
      <c r="AC2580"/>
      <c r="AD2580"/>
      <c r="AE2580" t="str">
        <f>VLOOKUP(E2580,'Synthèse ventes'!$A$5:$C$2461,3,0)</f>
        <v>Rond Ø170 Bohler - SMX</v>
      </c>
      <c r="AF2580" t="str">
        <f>VLOOKUP(E2580,'Synthèse ventes'!$A$5:$C$2461,2,0)</f>
        <v>BOHLER LIV</v>
      </c>
      <c r="AG2580"/>
      <c r="AH2580"/>
      <c r="AI2580"/>
      <c r="AJ2580"/>
      <c r="AK2580" s="6" t="s">
        <v>80</v>
      </c>
      <c r="AL2580" s="6" t="s">
        <v>8315</v>
      </c>
      <c r="AM2580" s="6" t="s">
        <v>95</v>
      </c>
      <c r="AN2580" s="6" t="s">
        <v>375</v>
      </c>
      <c r="AO2580" s="6" t="s">
        <v>599</v>
      </c>
      <c r="AP2580" s="6" t="s">
        <v>80</v>
      </c>
      <c r="AQ2580" s="6" t="s">
        <v>80</v>
      </c>
      <c r="AR2580" s="6" t="s">
        <v>8054</v>
      </c>
      <c r="AS2580" s="6" t="s">
        <v>628</v>
      </c>
      <c r="AT2580"/>
      <c r="AU2580" s="6" t="s">
        <v>80</v>
      </c>
      <c r="AV2580" s="6" t="s">
        <v>100</v>
      </c>
      <c r="AW2580"/>
      <c r="AX2580"/>
      <c r="AY2580"/>
      <c r="AZ2580"/>
      <c r="BA2580"/>
      <c r="BB2580"/>
      <c r="BC2580"/>
      <c r="BD2580" s="6" t="s">
        <v>8316</v>
      </c>
      <c r="BE2580" s="7" t="s">
        <v>102</v>
      </c>
      <c r="BG2580" s="7" t="s">
        <v>103</v>
      </c>
      <c r="BH2580" s="7">
        <v>2018</v>
      </c>
      <c r="BI2580" s="7" t="s">
        <v>104</v>
      </c>
      <c r="BJ2580" s="7" t="s">
        <v>105</v>
      </c>
      <c r="BK2580" s="7" t="s">
        <v>105</v>
      </c>
      <c r="BL2580" s="7" t="s">
        <v>103</v>
      </c>
      <c r="BN2580"/>
      <c r="BO2580"/>
      <c r="BP2580"/>
      <c r="BQ2580"/>
      <c r="BR2580"/>
      <c r="BS2580"/>
      <c r="BT2580"/>
      <c r="BU2580"/>
      <c r="BV2580"/>
      <c r="BW2580"/>
      <c r="BX2580"/>
      <c r="BY2580" s="8">
        <v>68064</v>
      </c>
      <c r="BZ2580" s="9" t="s">
        <v>106</v>
      </c>
    </row>
    <row r="2581" spans="1:78" s="7" customFormat="1" hidden="1" x14ac:dyDescent="0.25">
      <c r="A2581" s="7" t="str">
        <f t="shared" si="40"/>
        <v>ADVP*</v>
      </c>
      <c r="B2581" s="6" t="s">
        <v>8329</v>
      </c>
      <c r="C2581" s="6" t="s">
        <v>8330</v>
      </c>
      <c r="D2581" s="6" t="s">
        <v>8331</v>
      </c>
      <c r="E2581" s="6" t="s">
        <v>8332</v>
      </c>
      <c r="F2581"/>
      <c r="G2581"/>
      <c r="H2581" s="6" t="s">
        <v>80</v>
      </c>
      <c r="I2581"/>
      <c r="J2581" s="6" t="s">
        <v>81</v>
      </c>
      <c r="K2581" s="6" t="s">
        <v>82</v>
      </c>
      <c r="L2581" s="6" t="s">
        <v>156</v>
      </c>
      <c r="M2581" s="6" t="s">
        <v>84</v>
      </c>
      <c r="N2581" s="6" t="s">
        <v>85</v>
      </c>
      <c r="O2581" s="6" t="s">
        <v>157</v>
      </c>
      <c r="P2581" s="6" t="s">
        <v>108</v>
      </c>
      <c r="Q2581" s="6" t="s">
        <v>109</v>
      </c>
      <c r="R2581" s="6" t="s">
        <v>110</v>
      </c>
      <c r="S2581" s="6" t="s">
        <v>109</v>
      </c>
      <c r="T2581" s="6" t="s">
        <v>110</v>
      </c>
      <c r="U2581" s="6" t="s">
        <v>91</v>
      </c>
      <c r="V2581" s="6" t="s">
        <v>91</v>
      </c>
      <c r="W2581" s="6" t="s">
        <v>80</v>
      </c>
      <c r="X2581" s="6" t="s">
        <v>80</v>
      </c>
      <c r="Y2581" s="6" t="s">
        <v>92</v>
      </c>
      <c r="Z2581" s="6" t="s">
        <v>80</v>
      </c>
      <c r="AA2581" s="6" t="s">
        <v>93</v>
      </c>
      <c r="AB2581"/>
      <c r="AC2581"/>
      <c r="AD2581"/>
      <c r="AE2581" t="e">
        <f>VLOOKUP(E2581,'Synthèse ventes'!$A$5:$C$2461,3,0)</f>
        <v>#N/A</v>
      </c>
      <c r="AF2581" t="e">
        <f>VLOOKUP(E2581,'Synthèse ventes'!$A$5:$C$2461,2,0)</f>
        <v>#N/A</v>
      </c>
      <c r="AG2581"/>
      <c r="AH2581"/>
      <c r="AI2581"/>
      <c r="AJ2581"/>
      <c r="AK2581" s="6" t="s">
        <v>92</v>
      </c>
      <c r="AL2581" s="6" t="s">
        <v>8333</v>
      </c>
      <c r="AM2581" s="6" t="s">
        <v>95</v>
      </c>
      <c r="AN2581" s="6" t="s">
        <v>375</v>
      </c>
      <c r="AO2581" s="6" t="s">
        <v>166</v>
      </c>
      <c r="AP2581" s="6" t="s">
        <v>80</v>
      </c>
      <c r="AQ2581" s="6" t="s">
        <v>80</v>
      </c>
      <c r="AR2581" s="6" t="s">
        <v>7668</v>
      </c>
      <c r="AS2581" s="6" t="s">
        <v>169</v>
      </c>
      <c r="AT2581"/>
      <c r="AU2581" s="6" t="s">
        <v>80</v>
      </c>
      <c r="AV2581" s="6" t="s">
        <v>100</v>
      </c>
      <c r="AW2581"/>
      <c r="AX2581"/>
      <c r="AY2581"/>
      <c r="AZ2581"/>
      <c r="BA2581"/>
      <c r="BB2581"/>
      <c r="BC2581"/>
      <c r="BD2581" s="6" t="s">
        <v>8334</v>
      </c>
      <c r="BE2581" s="7" t="s">
        <v>102</v>
      </c>
      <c r="BG2581" s="7" t="s">
        <v>103</v>
      </c>
      <c r="BH2581" s="7">
        <v>2018</v>
      </c>
      <c r="BI2581" s="7" t="s">
        <v>104</v>
      </c>
      <c r="BJ2581" s="7" t="s">
        <v>105</v>
      </c>
      <c r="BK2581" s="7" t="s">
        <v>105</v>
      </c>
      <c r="BL2581" s="7" t="s">
        <v>103</v>
      </c>
      <c r="BN2581"/>
      <c r="BO2581"/>
      <c r="BP2581"/>
      <c r="BQ2581"/>
      <c r="BR2581"/>
      <c r="BS2581"/>
      <c r="BT2581"/>
      <c r="BU2581"/>
      <c r="BV2581"/>
      <c r="BW2581"/>
      <c r="BX2581"/>
      <c r="BY2581" s="8">
        <v>99654</v>
      </c>
      <c r="BZ2581" s="9" t="s">
        <v>106</v>
      </c>
    </row>
    <row r="2582" spans="1:78" s="7" customFormat="1" hidden="1" x14ac:dyDescent="0.25">
      <c r="A2582" s="7" t="str">
        <f t="shared" si="40"/>
        <v>ADVP*</v>
      </c>
      <c r="B2582" s="6" t="s">
        <v>8335</v>
      </c>
      <c r="C2582" s="6" t="s">
        <v>8336</v>
      </c>
      <c r="D2582" s="6" t="s">
        <v>8331</v>
      </c>
      <c r="E2582" s="6" t="s">
        <v>8332</v>
      </c>
      <c r="F2582"/>
      <c r="G2582"/>
      <c r="H2582" s="6" t="s">
        <v>80</v>
      </c>
      <c r="I2582"/>
      <c r="J2582" s="6" t="s">
        <v>81</v>
      </c>
      <c r="K2582" s="6" t="s">
        <v>82</v>
      </c>
      <c r="L2582" s="6" t="s">
        <v>156</v>
      </c>
      <c r="M2582" s="6" t="s">
        <v>84</v>
      </c>
      <c r="N2582" s="6" t="s">
        <v>85</v>
      </c>
      <c r="O2582" s="6" t="s">
        <v>157</v>
      </c>
      <c r="P2582" s="6" t="s">
        <v>108</v>
      </c>
      <c r="Q2582" s="6" t="s">
        <v>109</v>
      </c>
      <c r="R2582" s="6" t="s">
        <v>110</v>
      </c>
      <c r="S2582" s="6" t="s">
        <v>109</v>
      </c>
      <c r="T2582" s="6" t="s">
        <v>110</v>
      </c>
      <c r="U2582" s="6" t="s">
        <v>91</v>
      </c>
      <c r="V2582" s="6" t="s">
        <v>91</v>
      </c>
      <c r="W2582" s="6" t="s">
        <v>80</v>
      </c>
      <c r="X2582" s="6" t="s">
        <v>80</v>
      </c>
      <c r="Y2582" s="6" t="s">
        <v>92</v>
      </c>
      <c r="Z2582" s="6" t="s">
        <v>80</v>
      </c>
      <c r="AA2582" s="6" t="s">
        <v>93</v>
      </c>
      <c r="AB2582"/>
      <c r="AC2582"/>
      <c r="AD2582"/>
      <c r="AE2582" t="e">
        <f>VLOOKUP(E2582,'Synthèse ventes'!$A$5:$C$2461,3,0)</f>
        <v>#N/A</v>
      </c>
      <c r="AF2582" t="e">
        <f>VLOOKUP(E2582,'Synthèse ventes'!$A$5:$C$2461,2,0)</f>
        <v>#N/A</v>
      </c>
      <c r="AG2582"/>
      <c r="AH2582"/>
      <c r="AI2582"/>
      <c r="AJ2582"/>
      <c r="AK2582" s="6" t="s">
        <v>92</v>
      </c>
      <c r="AL2582" s="6" t="s">
        <v>8333</v>
      </c>
      <c r="AM2582" s="6" t="s">
        <v>95</v>
      </c>
      <c r="AN2582" s="6" t="s">
        <v>375</v>
      </c>
      <c r="AO2582" s="6" t="s">
        <v>3433</v>
      </c>
      <c r="AP2582" s="6" t="s">
        <v>80</v>
      </c>
      <c r="AQ2582" s="6" t="s">
        <v>80</v>
      </c>
      <c r="AR2582" s="6" t="s">
        <v>7668</v>
      </c>
      <c r="AS2582" s="6" t="s">
        <v>169</v>
      </c>
      <c r="AT2582"/>
      <c r="AU2582" s="6" t="s">
        <v>80</v>
      </c>
      <c r="AV2582" s="6" t="s">
        <v>100</v>
      </c>
      <c r="AW2582"/>
      <c r="AX2582"/>
      <c r="AY2582"/>
      <c r="AZ2582"/>
      <c r="BA2582"/>
      <c r="BB2582"/>
      <c r="BC2582"/>
      <c r="BD2582" s="6" t="s">
        <v>8334</v>
      </c>
      <c r="BE2582" s="7" t="s">
        <v>102</v>
      </c>
      <c r="BG2582" s="7" t="s">
        <v>103</v>
      </c>
      <c r="BH2582" s="7">
        <v>2018</v>
      </c>
      <c r="BI2582" s="7" t="s">
        <v>104</v>
      </c>
      <c r="BJ2582" s="7" t="s">
        <v>105</v>
      </c>
      <c r="BK2582" s="7" t="s">
        <v>105</v>
      </c>
      <c r="BL2582" s="7" t="s">
        <v>103</v>
      </c>
      <c r="BN2582"/>
      <c r="BO2582"/>
      <c r="BP2582"/>
      <c r="BQ2582"/>
      <c r="BR2582"/>
      <c r="BS2582"/>
      <c r="BT2582"/>
      <c r="BU2582"/>
      <c r="BV2582"/>
      <c r="BW2582"/>
      <c r="BX2582"/>
      <c r="BY2582" s="8">
        <v>65255</v>
      </c>
      <c r="BZ2582" s="9" t="s">
        <v>106</v>
      </c>
    </row>
    <row r="2583" spans="1:78" s="7" customFormat="1" hidden="1" x14ac:dyDescent="0.25">
      <c r="A2583" s="7" t="str">
        <f t="shared" si="40"/>
        <v>ADWA*</v>
      </c>
      <c r="B2583" s="6" t="s">
        <v>8337</v>
      </c>
      <c r="C2583" s="6" t="s">
        <v>8338</v>
      </c>
      <c r="D2583" s="6" t="s">
        <v>8339</v>
      </c>
      <c r="E2583" s="6" t="s">
        <v>8340</v>
      </c>
      <c r="F2583"/>
      <c r="G2583"/>
      <c r="H2583" s="6" t="s">
        <v>80</v>
      </c>
      <c r="I2583"/>
      <c r="J2583" s="6" t="s">
        <v>2670</v>
      </c>
      <c r="K2583" s="6" t="s">
        <v>8301</v>
      </c>
      <c r="L2583" s="6" t="s">
        <v>2518</v>
      </c>
      <c r="M2583" s="6" t="s">
        <v>84</v>
      </c>
      <c r="N2583" s="6" t="s">
        <v>85</v>
      </c>
      <c r="O2583" s="6" t="s">
        <v>157</v>
      </c>
      <c r="P2583" s="6" t="s">
        <v>2519</v>
      </c>
      <c r="Q2583" s="6" t="s">
        <v>2520</v>
      </c>
      <c r="R2583" s="6" t="s">
        <v>2520</v>
      </c>
      <c r="S2583"/>
      <c r="T2583"/>
      <c r="U2583" s="6" t="s">
        <v>1079</v>
      </c>
      <c r="V2583" s="6" t="s">
        <v>1081</v>
      </c>
      <c r="W2583" s="6" t="s">
        <v>80</v>
      </c>
      <c r="X2583" s="6" t="s">
        <v>80</v>
      </c>
      <c r="Y2583" s="6" t="s">
        <v>92</v>
      </c>
      <c r="Z2583" s="6" t="s">
        <v>80</v>
      </c>
      <c r="AA2583" s="6" t="s">
        <v>80</v>
      </c>
      <c r="AB2583"/>
      <c r="AC2583"/>
      <c r="AD2583"/>
      <c r="AE2583" t="str">
        <f>VLOOKUP(E2583,'Synthèse ventes'!$A$5:$C$2461,3,0)</f>
        <v>Rond Ø300 - Béta - 238kg-240kg - BOHLER</v>
      </c>
      <c r="AF2583" t="str">
        <f>VLOOKUP(E2583,'Synthèse ventes'!$A$5:$C$2461,2,0)</f>
        <v>BOHLER LIV</v>
      </c>
      <c r="AG2583"/>
      <c r="AH2583"/>
      <c r="AI2583"/>
      <c r="AJ2583"/>
      <c r="AK2583" s="6" t="s">
        <v>92</v>
      </c>
      <c r="AL2583" s="6" t="s">
        <v>8341</v>
      </c>
      <c r="AM2583" s="6" t="s">
        <v>95</v>
      </c>
      <c r="AN2583" s="6" t="s">
        <v>97</v>
      </c>
      <c r="AO2583" s="6" t="s">
        <v>6566</v>
      </c>
      <c r="AP2583" s="6" t="s">
        <v>80</v>
      </c>
      <c r="AQ2583" s="6" t="s">
        <v>80</v>
      </c>
      <c r="AR2583" s="6" t="s">
        <v>8169</v>
      </c>
      <c r="AS2583" s="6" t="s">
        <v>573</v>
      </c>
      <c r="AT2583"/>
      <c r="AU2583" s="6" t="s">
        <v>80</v>
      </c>
      <c r="AV2583" s="6" t="s">
        <v>100</v>
      </c>
      <c r="AW2583"/>
      <c r="AX2583"/>
      <c r="AY2583"/>
      <c r="AZ2583"/>
      <c r="BA2583"/>
      <c r="BB2583"/>
      <c r="BC2583"/>
      <c r="BD2583" s="6" t="s">
        <v>8342</v>
      </c>
      <c r="BE2583" s="7" t="s">
        <v>102</v>
      </c>
      <c r="BG2583" s="7" t="s">
        <v>103</v>
      </c>
      <c r="BH2583" s="7">
        <v>2018</v>
      </c>
      <c r="BI2583" s="7" t="s">
        <v>104</v>
      </c>
      <c r="BJ2583" s="7" t="s">
        <v>105</v>
      </c>
      <c r="BK2583" s="7" t="s">
        <v>105</v>
      </c>
      <c r="BL2583" s="7" t="s">
        <v>103</v>
      </c>
      <c r="BN2583"/>
      <c r="BO2583"/>
      <c r="BP2583"/>
      <c r="BQ2583"/>
      <c r="BR2583"/>
      <c r="BS2583"/>
      <c r="BT2583"/>
      <c r="BU2583"/>
      <c r="BV2583"/>
      <c r="BW2583"/>
      <c r="BX2583"/>
      <c r="BY2583" s="8">
        <v>67185</v>
      </c>
      <c r="BZ2583" s="9" t="s">
        <v>106</v>
      </c>
    </row>
    <row r="2584" spans="1:78" s="7" customFormat="1" hidden="1" x14ac:dyDescent="0.25">
      <c r="A2584" s="7" t="str">
        <f t="shared" si="40"/>
        <v>ADWC*</v>
      </c>
      <c r="B2584" s="6" t="s">
        <v>8343</v>
      </c>
      <c r="C2584" s="6" t="s">
        <v>8344</v>
      </c>
      <c r="D2584" s="6" t="s">
        <v>8345</v>
      </c>
      <c r="E2584" s="6" t="s">
        <v>8346</v>
      </c>
      <c r="F2584"/>
      <c r="G2584"/>
      <c r="H2584" s="6" t="s">
        <v>80</v>
      </c>
      <c r="I2584"/>
      <c r="J2584" s="6" t="s">
        <v>81</v>
      </c>
      <c r="K2584" s="6" t="s">
        <v>82</v>
      </c>
      <c r="L2584" s="6" t="s">
        <v>156</v>
      </c>
      <c r="M2584" s="6" t="s">
        <v>84</v>
      </c>
      <c r="N2584" s="6" t="s">
        <v>85</v>
      </c>
      <c r="O2584" s="6" t="s">
        <v>157</v>
      </c>
      <c r="P2584" s="6" t="s">
        <v>108</v>
      </c>
      <c r="Q2584" s="6" t="s">
        <v>109</v>
      </c>
      <c r="R2584" s="6" t="s">
        <v>110</v>
      </c>
      <c r="S2584" s="6" t="s">
        <v>109</v>
      </c>
      <c r="T2584" s="6" t="s">
        <v>110</v>
      </c>
      <c r="U2584" s="6" t="s">
        <v>91</v>
      </c>
      <c r="V2584" s="6" t="s">
        <v>91</v>
      </c>
      <c r="W2584" s="6" t="s">
        <v>80</v>
      </c>
      <c r="X2584" s="6" t="s">
        <v>80</v>
      </c>
      <c r="Y2584" s="6" t="s">
        <v>92</v>
      </c>
      <c r="Z2584" s="6" t="s">
        <v>80</v>
      </c>
      <c r="AA2584" s="6" t="s">
        <v>93</v>
      </c>
      <c r="AB2584"/>
      <c r="AC2584"/>
      <c r="AD2584"/>
      <c r="AE2584" t="str">
        <f>VLOOKUP(E2584,'Synthèse ventes'!$A$5:$C$2461,3,0)</f>
        <v>Rond Ø250 ARCONIC  x 285 Kg</v>
      </c>
      <c r="AF2584" t="str">
        <f>VLOOKUP(E2584,'Synthèse ventes'!$A$5:$C$2461,2,0)</f>
        <v>ARCONIC L</v>
      </c>
      <c r="AG2584"/>
      <c r="AH2584"/>
      <c r="AI2584"/>
      <c r="AJ2584"/>
      <c r="AK2584" s="6" t="s">
        <v>80</v>
      </c>
      <c r="AL2584" s="6" t="s">
        <v>8347</v>
      </c>
      <c r="AM2584" s="6" t="s">
        <v>95</v>
      </c>
      <c r="AN2584" s="6" t="s">
        <v>145</v>
      </c>
      <c r="AO2584" s="6" t="s">
        <v>400</v>
      </c>
      <c r="AP2584" s="6" t="s">
        <v>80</v>
      </c>
      <c r="AQ2584" s="6" t="s">
        <v>80</v>
      </c>
      <c r="AR2584" s="6" t="s">
        <v>7519</v>
      </c>
      <c r="AS2584" s="6" t="s">
        <v>169</v>
      </c>
      <c r="AT2584"/>
      <c r="AU2584" s="6" t="s">
        <v>80</v>
      </c>
      <c r="AV2584" s="6" t="s">
        <v>100</v>
      </c>
      <c r="AW2584"/>
      <c r="AX2584"/>
      <c r="AY2584"/>
      <c r="AZ2584"/>
      <c r="BA2584"/>
      <c r="BB2584"/>
      <c r="BC2584"/>
      <c r="BD2584" s="6" t="s">
        <v>8342</v>
      </c>
      <c r="BE2584" s="7" t="s">
        <v>102</v>
      </c>
      <c r="BG2584" s="7" t="s">
        <v>103</v>
      </c>
      <c r="BH2584" s="7">
        <v>2018</v>
      </c>
      <c r="BI2584" s="7" t="s">
        <v>104</v>
      </c>
      <c r="BJ2584" s="7" t="s">
        <v>105</v>
      </c>
      <c r="BK2584" s="7" t="s">
        <v>105</v>
      </c>
      <c r="BL2584" s="7" t="s">
        <v>103</v>
      </c>
      <c r="BN2584"/>
      <c r="BO2584"/>
      <c r="BP2584"/>
      <c r="BQ2584"/>
      <c r="BR2584"/>
      <c r="BS2584"/>
      <c r="BT2584"/>
      <c r="BU2584"/>
      <c r="BV2584"/>
      <c r="BW2584"/>
      <c r="BX2584"/>
      <c r="BY2584" s="8">
        <v>119965</v>
      </c>
      <c r="BZ2584" s="9" t="s">
        <v>106</v>
      </c>
    </row>
    <row r="2585" spans="1:78" s="7" customFormat="1" hidden="1" x14ac:dyDescent="0.25">
      <c r="A2585" s="7" t="str">
        <f t="shared" si="40"/>
        <v>ADWC*</v>
      </c>
      <c r="B2585" s="6" t="s">
        <v>8348</v>
      </c>
      <c r="C2585" s="6" t="s">
        <v>8349</v>
      </c>
      <c r="D2585" s="6" t="s">
        <v>8345</v>
      </c>
      <c r="E2585" s="6" t="s">
        <v>8346</v>
      </c>
      <c r="F2585"/>
      <c r="G2585"/>
      <c r="H2585" s="6" t="s">
        <v>80</v>
      </c>
      <c r="I2585"/>
      <c r="J2585" s="6" t="s">
        <v>81</v>
      </c>
      <c r="K2585" s="6" t="s">
        <v>82</v>
      </c>
      <c r="L2585" s="6" t="s">
        <v>156</v>
      </c>
      <c r="M2585" s="6" t="s">
        <v>84</v>
      </c>
      <c r="N2585" s="6" t="s">
        <v>85</v>
      </c>
      <c r="O2585" s="6" t="s">
        <v>157</v>
      </c>
      <c r="P2585" s="6" t="s">
        <v>108</v>
      </c>
      <c r="Q2585" s="6" t="s">
        <v>109</v>
      </c>
      <c r="R2585" s="6" t="s">
        <v>110</v>
      </c>
      <c r="S2585" s="6" t="s">
        <v>109</v>
      </c>
      <c r="T2585" s="6" t="s">
        <v>110</v>
      </c>
      <c r="U2585" s="6" t="s">
        <v>91</v>
      </c>
      <c r="V2585" s="6" t="s">
        <v>91</v>
      </c>
      <c r="W2585" s="6" t="s">
        <v>80</v>
      </c>
      <c r="X2585" s="6" t="s">
        <v>80</v>
      </c>
      <c r="Y2585" s="6" t="s">
        <v>92</v>
      </c>
      <c r="Z2585" s="6" t="s">
        <v>80</v>
      </c>
      <c r="AA2585" s="6" t="s">
        <v>93</v>
      </c>
      <c r="AB2585"/>
      <c r="AC2585"/>
      <c r="AD2585"/>
      <c r="AE2585" t="str">
        <f>VLOOKUP(E2585,'Synthèse ventes'!$A$5:$C$2461,3,0)</f>
        <v>Rond Ø250 ARCONIC  x 285 Kg</v>
      </c>
      <c r="AF2585" t="str">
        <f>VLOOKUP(E2585,'Synthèse ventes'!$A$5:$C$2461,2,0)</f>
        <v>ARCONIC L</v>
      </c>
      <c r="AG2585"/>
      <c r="AH2585"/>
      <c r="AI2585"/>
      <c r="AJ2585"/>
      <c r="AK2585" s="6" t="s">
        <v>80</v>
      </c>
      <c r="AL2585" s="6" t="s">
        <v>8347</v>
      </c>
      <c r="AM2585" s="6" t="s">
        <v>95</v>
      </c>
      <c r="AN2585" s="6" t="s">
        <v>612</v>
      </c>
      <c r="AO2585" s="6" t="s">
        <v>394</v>
      </c>
      <c r="AP2585" s="6" t="s">
        <v>80</v>
      </c>
      <c r="AQ2585" s="6" t="s">
        <v>80</v>
      </c>
      <c r="AR2585" s="6" t="s">
        <v>7519</v>
      </c>
      <c r="AS2585" s="6" t="s">
        <v>169</v>
      </c>
      <c r="AT2585"/>
      <c r="AU2585" s="6" t="s">
        <v>80</v>
      </c>
      <c r="AV2585" s="6" t="s">
        <v>100</v>
      </c>
      <c r="AW2585"/>
      <c r="AX2585"/>
      <c r="AY2585"/>
      <c r="AZ2585"/>
      <c r="BA2585"/>
      <c r="BB2585"/>
      <c r="BC2585"/>
      <c r="BD2585" s="6" t="s">
        <v>8342</v>
      </c>
      <c r="BE2585" s="7" t="s">
        <v>102</v>
      </c>
      <c r="BG2585" s="7" t="s">
        <v>103</v>
      </c>
      <c r="BH2585" s="7">
        <v>2018</v>
      </c>
      <c r="BI2585" s="7" t="s">
        <v>104</v>
      </c>
      <c r="BJ2585" s="7" t="s">
        <v>105</v>
      </c>
      <c r="BK2585" s="7" t="s">
        <v>105</v>
      </c>
      <c r="BL2585" s="7" t="s">
        <v>103</v>
      </c>
      <c r="BN2585"/>
      <c r="BO2585"/>
      <c r="BP2585"/>
      <c r="BQ2585"/>
      <c r="BR2585"/>
      <c r="BS2585"/>
      <c r="BT2585"/>
      <c r="BU2585"/>
      <c r="BV2585"/>
      <c r="BW2585"/>
      <c r="BX2585"/>
      <c r="BY2585" s="8">
        <v>66611</v>
      </c>
      <c r="BZ2585" s="9" t="s">
        <v>106</v>
      </c>
    </row>
    <row r="2586" spans="1:78" s="7" customFormat="1" hidden="1" x14ac:dyDescent="0.25">
      <c r="A2586" s="7" t="str">
        <f t="shared" si="40"/>
        <v>ADWC*</v>
      </c>
      <c r="B2586" s="6" t="s">
        <v>8350</v>
      </c>
      <c r="C2586" s="6" t="s">
        <v>8351</v>
      </c>
      <c r="D2586" s="6" t="s">
        <v>8345</v>
      </c>
      <c r="E2586" s="6" t="s">
        <v>8346</v>
      </c>
      <c r="F2586"/>
      <c r="G2586"/>
      <c r="H2586" s="6" t="s">
        <v>80</v>
      </c>
      <c r="I2586"/>
      <c r="J2586" s="6" t="s">
        <v>81</v>
      </c>
      <c r="K2586" s="6" t="s">
        <v>82</v>
      </c>
      <c r="L2586" s="6" t="s">
        <v>5005</v>
      </c>
      <c r="M2586" s="6" t="s">
        <v>84</v>
      </c>
      <c r="N2586" s="6" t="s">
        <v>85</v>
      </c>
      <c r="O2586" s="6" t="s">
        <v>86</v>
      </c>
      <c r="P2586" s="6" t="s">
        <v>1927</v>
      </c>
      <c r="Q2586" s="6" t="s">
        <v>1930</v>
      </c>
      <c r="R2586" s="6" t="s">
        <v>1930</v>
      </c>
      <c r="S2586" s="6" t="s">
        <v>1930</v>
      </c>
      <c r="T2586" s="6" t="s">
        <v>1929</v>
      </c>
      <c r="U2586" s="6" t="s">
        <v>1930</v>
      </c>
      <c r="V2586" s="6" t="s">
        <v>1931</v>
      </c>
      <c r="W2586" s="6" t="s">
        <v>80</v>
      </c>
      <c r="X2586" s="6" t="s">
        <v>80</v>
      </c>
      <c r="Y2586" s="6" t="s">
        <v>92</v>
      </c>
      <c r="Z2586" s="6" t="s">
        <v>80</v>
      </c>
      <c r="AA2586" s="6" t="s">
        <v>93</v>
      </c>
      <c r="AB2586"/>
      <c r="AC2586"/>
      <c r="AD2586"/>
      <c r="AE2586" t="str">
        <f>VLOOKUP(E2586,'Synthèse ventes'!$A$5:$C$2461,3,0)</f>
        <v>Rond Ø250 ARCONIC  x 285 Kg</v>
      </c>
      <c r="AF2586" t="str">
        <f>VLOOKUP(E2586,'Synthèse ventes'!$A$5:$C$2461,2,0)</f>
        <v>ARCONIC L</v>
      </c>
      <c r="AG2586"/>
      <c r="AH2586"/>
      <c r="AI2586"/>
      <c r="AJ2586"/>
      <c r="AK2586" s="6" t="s">
        <v>80</v>
      </c>
      <c r="AL2586" s="6" t="s">
        <v>8347</v>
      </c>
      <c r="AM2586" s="6" t="s">
        <v>95</v>
      </c>
      <c r="AN2586" s="6" t="s">
        <v>145</v>
      </c>
      <c r="AO2586" s="6" t="s">
        <v>97</v>
      </c>
      <c r="AP2586" s="6" t="s">
        <v>80</v>
      </c>
      <c r="AQ2586" s="6" t="s">
        <v>80</v>
      </c>
      <c r="AR2586" s="6" t="s">
        <v>7519</v>
      </c>
      <c r="AS2586" s="6" t="s">
        <v>169</v>
      </c>
      <c r="AT2586"/>
      <c r="AU2586" s="6" t="s">
        <v>80</v>
      </c>
      <c r="AV2586" s="6" t="s">
        <v>100</v>
      </c>
      <c r="AW2586"/>
      <c r="AX2586"/>
      <c r="AY2586"/>
      <c r="AZ2586"/>
      <c r="BA2586"/>
      <c r="BB2586"/>
      <c r="BC2586"/>
      <c r="BD2586" s="6" t="s">
        <v>8352</v>
      </c>
      <c r="BE2586" s="7" t="s">
        <v>102</v>
      </c>
      <c r="BG2586" s="7" t="s">
        <v>103</v>
      </c>
      <c r="BH2586" s="7">
        <v>2018</v>
      </c>
      <c r="BI2586" s="7" t="s">
        <v>104</v>
      </c>
      <c r="BJ2586" s="7" t="s">
        <v>105</v>
      </c>
      <c r="BK2586" s="7" t="s">
        <v>105</v>
      </c>
      <c r="BL2586" s="7" t="s">
        <v>103</v>
      </c>
      <c r="BN2586"/>
      <c r="BO2586"/>
      <c r="BP2586"/>
      <c r="BQ2586"/>
      <c r="BR2586"/>
      <c r="BS2586"/>
      <c r="BT2586"/>
      <c r="BU2586"/>
      <c r="BV2586"/>
      <c r="BW2586"/>
      <c r="BX2586"/>
      <c r="BY2586" s="8">
        <v>73361</v>
      </c>
      <c r="BZ2586" s="9" t="s">
        <v>106</v>
      </c>
    </row>
    <row r="2587" spans="1:78" s="7" customFormat="1" hidden="1" x14ac:dyDescent="0.25">
      <c r="A2587" s="7" t="str">
        <f t="shared" si="40"/>
        <v>ADWC*</v>
      </c>
      <c r="B2587" s="6" t="s">
        <v>8353</v>
      </c>
      <c r="C2587" s="6" t="s">
        <v>8351</v>
      </c>
      <c r="D2587" s="6" t="s">
        <v>8345</v>
      </c>
      <c r="E2587" s="6" t="s">
        <v>8346</v>
      </c>
      <c r="F2587"/>
      <c r="G2587"/>
      <c r="H2587" s="6" t="s">
        <v>80</v>
      </c>
      <c r="I2587"/>
      <c r="J2587" s="6" t="s">
        <v>81</v>
      </c>
      <c r="K2587" s="6" t="s">
        <v>82</v>
      </c>
      <c r="L2587" s="6" t="s">
        <v>5005</v>
      </c>
      <c r="M2587" s="6" t="s">
        <v>84</v>
      </c>
      <c r="N2587" s="6" t="s">
        <v>85</v>
      </c>
      <c r="O2587" s="6" t="s">
        <v>86</v>
      </c>
      <c r="P2587" s="6" t="s">
        <v>1409</v>
      </c>
      <c r="Q2587" s="6" t="s">
        <v>1410</v>
      </c>
      <c r="R2587" s="6" t="s">
        <v>1410</v>
      </c>
      <c r="S2587" s="6" t="s">
        <v>1410</v>
      </c>
      <c r="T2587" s="6" t="s">
        <v>4253</v>
      </c>
      <c r="U2587" s="6" t="s">
        <v>1937</v>
      </c>
      <c r="V2587" s="6" t="s">
        <v>91</v>
      </c>
      <c r="W2587" s="6" t="s">
        <v>80</v>
      </c>
      <c r="X2587" s="6" t="s">
        <v>80</v>
      </c>
      <c r="Y2587" s="6" t="s">
        <v>92</v>
      </c>
      <c r="Z2587" s="6" t="s">
        <v>80</v>
      </c>
      <c r="AA2587" s="6" t="s">
        <v>93</v>
      </c>
      <c r="AB2587"/>
      <c r="AC2587"/>
      <c r="AD2587"/>
      <c r="AE2587" t="str">
        <f>VLOOKUP(E2587,'Synthèse ventes'!$A$5:$C$2461,3,0)</f>
        <v>Rond Ø250 ARCONIC  x 285 Kg</v>
      </c>
      <c r="AF2587" t="str">
        <f>VLOOKUP(E2587,'Synthèse ventes'!$A$5:$C$2461,2,0)</f>
        <v>ARCONIC L</v>
      </c>
      <c r="AG2587"/>
      <c r="AH2587"/>
      <c r="AI2587"/>
      <c r="AJ2587"/>
      <c r="AK2587" s="6" t="s">
        <v>80</v>
      </c>
      <c r="AL2587" s="6" t="s">
        <v>8347</v>
      </c>
      <c r="AM2587" s="6" t="s">
        <v>95</v>
      </c>
      <c r="AN2587" s="6" t="s">
        <v>145</v>
      </c>
      <c r="AO2587" s="6" t="s">
        <v>97</v>
      </c>
      <c r="AP2587" s="6" t="s">
        <v>80</v>
      </c>
      <c r="AQ2587" s="6" t="s">
        <v>80</v>
      </c>
      <c r="AR2587" s="6" t="s">
        <v>7519</v>
      </c>
      <c r="AS2587" s="6" t="s">
        <v>169</v>
      </c>
      <c r="AT2587"/>
      <c r="AU2587" s="6" t="s">
        <v>80</v>
      </c>
      <c r="AV2587" s="6" t="s">
        <v>100</v>
      </c>
      <c r="AW2587"/>
      <c r="AX2587"/>
      <c r="AY2587"/>
      <c r="AZ2587"/>
      <c r="BA2587"/>
      <c r="BB2587"/>
      <c r="BC2587"/>
      <c r="BD2587" s="6" t="s">
        <v>8352</v>
      </c>
      <c r="BE2587" s="7" t="s">
        <v>102</v>
      </c>
      <c r="BG2587" s="7" t="s">
        <v>103</v>
      </c>
      <c r="BH2587" s="7">
        <v>2018</v>
      </c>
      <c r="BI2587" s="7" t="s">
        <v>104</v>
      </c>
      <c r="BJ2587" s="7" t="s">
        <v>105</v>
      </c>
      <c r="BK2587" s="7" t="s">
        <v>105</v>
      </c>
      <c r="BL2587" s="7" t="s">
        <v>103</v>
      </c>
      <c r="BN2587"/>
      <c r="BO2587"/>
      <c r="BP2587"/>
      <c r="BQ2587"/>
      <c r="BR2587"/>
      <c r="BS2587"/>
      <c r="BT2587"/>
      <c r="BU2587"/>
      <c r="BV2587"/>
      <c r="BW2587"/>
      <c r="BX2587"/>
      <c r="BY2587" s="8">
        <v>127072</v>
      </c>
      <c r="BZ2587" s="9" t="s">
        <v>106</v>
      </c>
    </row>
    <row r="2588" spans="1:78" s="7" customFormat="1" hidden="1" x14ac:dyDescent="0.25">
      <c r="A2588" s="7" t="str">
        <f t="shared" si="40"/>
        <v>ADWC*</v>
      </c>
      <c r="B2588" s="6" t="s">
        <v>8354</v>
      </c>
      <c r="C2588" s="6" t="s">
        <v>8351</v>
      </c>
      <c r="D2588" s="6" t="s">
        <v>8345</v>
      </c>
      <c r="E2588" s="6" t="s">
        <v>8346</v>
      </c>
      <c r="F2588"/>
      <c r="G2588"/>
      <c r="H2588" s="6" t="s">
        <v>80</v>
      </c>
      <c r="I2588"/>
      <c r="J2588" s="6" t="s">
        <v>81</v>
      </c>
      <c r="K2588" s="6" t="s">
        <v>82</v>
      </c>
      <c r="L2588" s="6" t="s">
        <v>5005</v>
      </c>
      <c r="M2588" s="6" t="s">
        <v>84</v>
      </c>
      <c r="N2588" s="6" t="s">
        <v>85</v>
      </c>
      <c r="O2588" s="6" t="s">
        <v>86</v>
      </c>
      <c r="P2588" s="6" t="s">
        <v>108</v>
      </c>
      <c r="Q2588" s="6" t="s">
        <v>109</v>
      </c>
      <c r="R2588" s="6" t="s">
        <v>109</v>
      </c>
      <c r="S2588" s="6" t="s">
        <v>109</v>
      </c>
      <c r="T2588" s="6" t="s">
        <v>110</v>
      </c>
      <c r="U2588" s="6" t="s">
        <v>91</v>
      </c>
      <c r="V2588" s="6" t="s">
        <v>91</v>
      </c>
      <c r="W2588" s="6" t="s">
        <v>80</v>
      </c>
      <c r="X2588" s="6" t="s">
        <v>80</v>
      </c>
      <c r="Y2588" s="6" t="s">
        <v>92</v>
      </c>
      <c r="Z2588" s="6" t="s">
        <v>80</v>
      </c>
      <c r="AA2588" s="6" t="s">
        <v>93</v>
      </c>
      <c r="AB2588"/>
      <c r="AC2588"/>
      <c r="AD2588"/>
      <c r="AE2588" t="str">
        <f>VLOOKUP(E2588,'Synthèse ventes'!$A$5:$C$2461,3,0)</f>
        <v>Rond Ø250 ARCONIC  x 285 Kg</v>
      </c>
      <c r="AF2588" t="str">
        <f>VLOOKUP(E2588,'Synthèse ventes'!$A$5:$C$2461,2,0)</f>
        <v>ARCONIC L</v>
      </c>
      <c r="AG2588"/>
      <c r="AH2588"/>
      <c r="AI2588"/>
      <c r="AJ2588"/>
      <c r="AK2588" s="6" t="s">
        <v>80</v>
      </c>
      <c r="AL2588" s="6" t="s">
        <v>8347</v>
      </c>
      <c r="AM2588" s="6" t="s">
        <v>95</v>
      </c>
      <c r="AN2588" s="6" t="s">
        <v>145</v>
      </c>
      <c r="AO2588" s="6" t="s">
        <v>97</v>
      </c>
      <c r="AP2588" s="6" t="s">
        <v>80</v>
      </c>
      <c r="AQ2588" s="6" t="s">
        <v>80</v>
      </c>
      <c r="AR2588" s="6" t="s">
        <v>7519</v>
      </c>
      <c r="AS2588" s="6" t="s">
        <v>169</v>
      </c>
      <c r="AT2588"/>
      <c r="AU2588" s="6" t="s">
        <v>80</v>
      </c>
      <c r="AV2588" s="6" t="s">
        <v>100</v>
      </c>
      <c r="AW2588"/>
      <c r="AX2588"/>
      <c r="AY2588"/>
      <c r="AZ2588"/>
      <c r="BA2588"/>
      <c r="BB2588"/>
      <c r="BC2588"/>
      <c r="BD2588" s="6" t="s">
        <v>8352</v>
      </c>
      <c r="BE2588" s="7" t="s">
        <v>102</v>
      </c>
      <c r="BG2588" s="7" t="s">
        <v>103</v>
      </c>
      <c r="BH2588" s="7">
        <v>2018</v>
      </c>
      <c r="BI2588" s="7" t="s">
        <v>104</v>
      </c>
      <c r="BJ2588" s="7" t="s">
        <v>105</v>
      </c>
      <c r="BK2588" s="7" t="s">
        <v>105</v>
      </c>
      <c r="BL2588" s="7" t="s">
        <v>103</v>
      </c>
      <c r="BN2588"/>
      <c r="BO2588"/>
      <c r="BP2588"/>
      <c r="BQ2588"/>
      <c r="BR2588"/>
      <c r="BS2588"/>
      <c r="BT2588"/>
      <c r="BU2588"/>
      <c r="BV2588"/>
      <c r="BW2588"/>
      <c r="BX2588"/>
      <c r="BY2588" s="8">
        <v>129242</v>
      </c>
      <c r="BZ2588" s="9" t="s">
        <v>106</v>
      </c>
    </row>
    <row r="2589" spans="1:78" s="7" customFormat="1" hidden="1" x14ac:dyDescent="0.25">
      <c r="A2589" s="7" t="str">
        <f t="shared" si="40"/>
        <v>ADWD*</v>
      </c>
      <c r="B2589" s="6" t="s">
        <v>8355</v>
      </c>
      <c r="C2589" s="6" t="s">
        <v>8356</v>
      </c>
      <c r="D2589" s="6" t="s">
        <v>8357</v>
      </c>
      <c r="E2589" s="6" t="s">
        <v>8358</v>
      </c>
      <c r="F2589"/>
      <c r="G2589"/>
      <c r="H2589" s="6" t="s">
        <v>80</v>
      </c>
      <c r="I2589"/>
      <c r="J2589" s="6" t="s">
        <v>81</v>
      </c>
      <c r="K2589" s="6" t="s">
        <v>82</v>
      </c>
      <c r="L2589" s="6" t="s">
        <v>156</v>
      </c>
      <c r="M2589" s="6" t="s">
        <v>84</v>
      </c>
      <c r="N2589" s="6" t="s">
        <v>85</v>
      </c>
      <c r="O2589" s="6" t="s">
        <v>157</v>
      </c>
      <c r="P2589" s="6" t="s">
        <v>108</v>
      </c>
      <c r="Q2589" s="6" t="s">
        <v>109</v>
      </c>
      <c r="R2589" s="6" t="s">
        <v>110</v>
      </c>
      <c r="S2589" s="6" t="s">
        <v>109</v>
      </c>
      <c r="T2589" s="6" t="s">
        <v>110</v>
      </c>
      <c r="U2589" s="6" t="s">
        <v>91</v>
      </c>
      <c r="V2589" s="6" t="s">
        <v>91</v>
      </c>
      <c r="W2589" s="6" t="s">
        <v>80</v>
      </c>
      <c r="X2589" s="6" t="s">
        <v>80</v>
      </c>
      <c r="Y2589" s="6" t="s">
        <v>92</v>
      </c>
      <c r="Z2589" s="6" t="s">
        <v>80</v>
      </c>
      <c r="AA2589" s="6" t="s">
        <v>93</v>
      </c>
      <c r="AB2589"/>
      <c r="AC2589"/>
      <c r="AD2589"/>
      <c r="AE2589" t="e">
        <f>VLOOKUP(E2589,'Synthèse ventes'!$A$5:$C$2461,3,0)</f>
        <v>#N/A</v>
      </c>
      <c r="AF2589" t="e">
        <f>VLOOKUP(E2589,'Synthèse ventes'!$A$5:$C$2461,2,0)</f>
        <v>#N/A</v>
      </c>
      <c r="AG2589"/>
      <c r="AH2589"/>
      <c r="AI2589"/>
      <c r="AJ2589"/>
      <c r="AK2589" s="6" t="s">
        <v>92</v>
      </c>
      <c r="AL2589" s="6" t="s">
        <v>8359</v>
      </c>
      <c r="AM2589" s="6" t="s">
        <v>95</v>
      </c>
      <c r="AN2589" s="6" t="s">
        <v>145</v>
      </c>
      <c r="AO2589" s="6" t="s">
        <v>696</v>
      </c>
      <c r="AP2589" s="6" t="s">
        <v>80</v>
      </c>
      <c r="AQ2589" s="6" t="s">
        <v>80</v>
      </c>
      <c r="AR2589" s="6" t="s">
        <v>7519</v>
      </c>
      <c r="AS2589" s="6" t="s">
        <v>169</v>
      </c>
      <c r="AT2589"/>
      <c r="AU2589" s="6" t="s">
        <v>80</v>
      </c>
      <c r="AV2589" s="6" t="s">
        <v>100</v>
      </c>
      <c r="AW2589"/>
      <c r="AX2589"/>
      <c r="AY2589"/>
      <c r="AZ2589"/>
      <c r="BA2589"/>
      <c r="BB2589"/>
      <c r="BC2589"/>
      <c r="BD2589" s="6" t="s">
        <v>8352</v>
      </c>
      <c r="BE2589" s="7" t="s">
        <v>102</v>
      </c>
      <c r="BG2589" s="7" t="s">
        <v>103</v>
      </c>
      <c r="BH2589" s="7">
        <v>2018</v>
      </c>
      <c r="BI2589" s="7" t="s">
        <v>104</v>
      </c>
      <c r="BJ2589" s="7" t="s">
        <v>105</v>
      </c>
      <c r="BK2589" s="7" t="s">
        <v>105</v>
      </c>
      <c r="BL2589" s="7" t="s">
        <v>103</v>
      </c>
      <c r="BN2589"/>
      <c r="BO2589"/>
      <c r="BP2589"/>
      <c r="BQ2589"/>
      <c r="BR2589"/>
      <c r="BS2589"/>
      <c r="BT2589"/>
      <c r="BU2589"/>
      <c r="BV2589"/>
      <c r="BW2589"/>
      <c r="BX2589"/>
      <c r="BY2589" s="8">
        <v>71948</v>
      </c>
      <c r="BZ2589" s="9" t="s">
        <v>106</v>
      </c>
    </row>
    <row r="2590" spans="1:78" s="7" customFormat="1" hidden="1" x14ac:dyDescent="0.25">
      <c r="A2590" s="7" t="str">
        <f t="shared" si="40"/>
        <v>ADWD*</v>
      </c>
      <c r="B2590" s="6" t="s">
        <v>8360</v>
      </c>
      <c r="C2590" s="6" t="s">
        <v>8361</v>
      </c>
      <c r="D2590" s="6" t="s">
        <v>8357</v>
      </c>
      <c r="E2590" s="6" t="s">
        <v>8358</v>
      </c>
      <c r="F2590"/>
      <c r="G2590"/>
      <c r="H2590" s="6" t="s">
        <v>80</v>
      </c>
      <c r="I2590"/>
      <c r="J2590" s="6" t="s">
        <v>81</v>
      </c>
      <c r="K2590" s="6" t="s">
        <v>82</v>
      </c>
      <c r="L2590" s="6" t="s">
        <v>156</v>
      </c>
      <c r="M2590" s="6" t="s">
        <v>84</v>
      </c>
      <c r="N2590" s="6" t="s">
        <v>85</v>
      </c>
      <c r="O2590" s="6" t="s">
        <v>157</v>
      </c>
      <c r="P2590" s="6" t="s">
        <v>108</v>
      </c>
      <c r="Q2590" s="6" t="s">
        <v>109</v>
      </c>
      <c r="R2590" s="6" t="s">
        <v>110</v>
      </c>
      <c r="S2590" s="6" t="s">
        <v>109</v>
      </c>
      <c r="T2590" s="6" t="s">
        <v>110</v>
      </c>
      <c r="U2590" s="6" t="s">
        <v>91</v>
      </c>
      <c r="V2590" s="6" t="s">
        <v>91</v>
      </c>
      <c r="W2590" s="6" t="s">
        <v>80</v>
      </c>
      <c r="X2590" s="6" t="s">
        <v>80</v>
      </c>
      <c r="Y2590" s="6" t="s">
        <v>92</v>
      </c>
      <c r="Z2590" s="6" t="s">
        <v>80</v>
      </c>
      <c r="AA2590" s="6" t="s">
        <v>93</v>
      </c>
      <c r="AB2590"/>
      <c r="AC2590"/>
      <c r="AD2590"/>
      <c r="AE2590" t="e">
        <f>VLOOKUP(E2590,'Synthèse ventes'!$A$5:$C$2461,3,0)</f>
        <v>#N/A</v>
      </c>
      <c r="AF2590" t="e">
        <f>VLOOKUP(E2590,'Synthèse ventes'!$A$5:$C$2461,2,0)</f>
        <v>#N/A</v>
      </c>
      <c r="AG2590"/>
      <c r="AH2590"/>
      <c r="AI2590"/>
      <c r="AJ2590"/>
      <c r="AK2590" s="6" t="s">
        <v>92</v>
      </c>
      <c r="AL2590" s="6" t="s">
        <v>8359</v>
      </c>
      <c r="AM2590" s="6" t="s">
        <v>95</v>
      </c>
      <c r="AN2590" s="6" t="s">
        <v>96</v>
      </c>
      <c r="AO2590" s="6" t="s">
        <v>394</v>
      </c>
      <c r="AP2590" s="6" t="s">
        <v>80</v>
      </c>
      <c r="AQ2590" s="6" t="s">
        <v>80</v>
      </c>
      <c r="AR2590" s="6" t="s">
        <v>7519</v>
      </c>
      <c r="AS2590" s="6" t="s">
        <v>169</v>
      </c>
      <c r="AT2590"/>
      <c r="AU2590" s="6" t="s">
        <v>80</v>
      </c>
      <c r="AV2590" s="6" t="s">
        <v>100</v>
      </c>
      <c r="AW2590"/>
      <c r="AX2590"/>
      <c r="AY2590"/>
      <c r="AZ2590"/>
      <c r="BA2590"/>
      <c r="BB2590"/>
      <c r="BC2590"/>
      <c r="BD2590" s="6" t="s">
        <v>8352</v>
      </c>
      <c r="BE2590" s="7" t="s">
        <v>102</v>
      </c>
      <c r="BG2590" s="7" t="s">
        <v>103</v>
      </c>
      <c r="BH2590" s="7">
        <v>2018</v>
      </c>
      <c r="BI2590" s="7" t="s">
        <v>104</v>
      </c>
      <c r="BJ2590" s="7" t="s">
        <v>105</v>
      </c>
      <c r="BK2590" s="7" t="s">
        <v>105</v>
      </c>
      <c r="BL2590" s="7" t="s">
        <v>103</v>
      </c>
      <c r="BN2590"/>
      <c r="BO2590"/>
      <c r="BP2590"/>
      <c r="BQ2590"/>
      <c r="BR2590"/>
      <c r="BS2590"/>
      <c r="BT2590"/>
      <c r="BU2590"/>
      <c r="BV2590"/>
      <c r="BW2590"/>
      <c r="BX2590"/>
      <c r="BY2590" s="8">
        <v>102623</v>
      </c>
      <c r="BZ2590" s="9" t="s">
        <v>106</v>
      </c>
    </row>
    <row r="2591" spans="1:78" s="7" customFormat="1" hidden="1" x14ac:dyDescent="0.25">
      <c r="A2591" s="7" t="str">
        <f t="shared" si="40"/>
        <v>ADWD*</v>
      </c>
      <c r="B2591" s="6" t="s">
        <v>8362</v>
      </c>
      <c r="C2591" s="6" t="s">
        <v>8363</v>
      </c>
      <c r="D2591" s="6" t="s">
        <v>8357</v>
      </c>
      <c r="E2591" s="6" t="s">
        <v>8358</v>
      </c>
      <c r="F2591"/>
      <c r="G2591"/>
      <c r="H2591" s="6" t="s">
        <v>80</v>
      </c>
      <c r="I2591"/>
      <c r="J2591" s="6" t="s">
        <v>81</v>
      </c>
      <c r="K2591" s="6" t="s">
        <v>82</v>
      </c>
      <c r="L2591" s="6" t="s">
        <v>156</v>
      </c>
      <c r="M2591" s="6" t="s">
        <v>84</v>
      </c>
      <c r="N2591" s="6" t="s">
        <v>85</v>
      </c>
      <c r="O2591" s="6" t="s">
        <v>157</v>
      </c>
      <c r="P2591" s="6" t="s">
        <v>108</v>
      </c>
      <c r="Q2591" s="6" t="s">
        <v>109</v>
      </c>
      <c r="R2591" s="6" t="s">
        <v>110</v>
      </c>
      <c r="S2591" s="6" t="s">
        <v>109</v>
      </c>
      <c r="T2591" s="6" t="s">
        <v>110</v>
      </c>
      <c r="U2591" s="6" t="s">
        <v>91</v>
      </c>
      <c r="V2591" s="6" t="s">
        <v>91</v>
      </c>
      <c r="W2591" s="6" t="s">
        <v>80</v>
      </c>
      <c r="X2591" s="6" t="s">
        <v>80</v>
      </c>
      <c r="Y2591" s="6" t="s">
        <v>92</v>
      </c>
      <c r="Z2591" s="6" t="s">
        <v>80</v>
      </c>
      <c r="AA2591" s="6" t="s">
        <v>93</v>
      </c>
      <c r="AB2591"/>
      <c r="AC2591"/>
      <c r="AD2591"/>
      <c r="AE2591" t="e">
        <f>VLOOKUP(E2591,'Synthèse ventes'!$A$5:$C$2461,3,0)</f>
        <v>#N/A</v>
      </c>
      <c r="AF2591" t="e">
        <f>VLOOKUP(E2591,'Synthèse ventes'!$A$5:$C$2461,2,0)</f>
        <v>#N/A</v>
      </c>
      <c r="AG2591"/>
      <c r="AH2591"/>
      <c r="AI2591"/>
      <c r="AJ2591"/>
      <c r="AK2591" s="6" t="s">
        <v>92</v>
      </c>
      <c r="AL2591" s="6" t="s">
        <v>8359</v>
      </c>
      <c r="AM2591" s="6" t="s">
        <v>95</v>
      </c>
      <c r="AN2591" s="6" t="s">
        <v>234</v>
      </c>
      <c r="AO2591" s="6" t="s">
        <v>510</v>
      </c>
      <c r="AP2591" s="6" t="s">
        <v>80</v>
      </c>
      <c r="AQ2591" s="6" t="s">
        <v>80</v>
      </c>
      <c r="AR2591" s="6" t="s">
        <v>7519</v>
      </c>
      <c r="AS2591" s="6" t="s">
        <v>169</v>
      </c>
      <c r="AT2591"/>
      <c r="AU2591" s="6" t="s">
        <v>80</v>
      </c>
      <c r="AV2591" s="6" t="s">
        <v>100</v>
      </c>
      <c r="AW2591"/>
      <c r="AX2591"/>
      <c r="AY2591"/>
      <c r="AZ2591"/>
      <c r="BA2591"/>
      <c r="BB2591"/>
      <c r="BC2591"/>
      <c r="BD2591" s="6" t="s">
        <v>8352</v>
      </c>
      <c r="BE2591" s="7" t="s">
        <v>102</v>
      </c>
      <c r="BG2591" s="7" t="s">
        <v>103</v>
      </c>
      <c r="BH2591" s="7">
        <v>2018</v>
      </c>
      <c r="BI2591" s="7" t="s">
        <v>104</v>
      </c>
      <c r="BJ2591" s="7" t="s">
        <v>105</v>
      </c>
      <c r="BK2591" s="7" t="s">
        <v>105</v>
      </c>
      <c r="BL2591" s="7" t="s">
        <v>103</v>
      </c>
      <c r="BN2591"/>
      <c r="BO2591"/>
      <c r="BP2591"/>
      <c r="BQ2591"/>
      <c r="BR2591"/>
      <c r="BS2591"/>
      <c r="BT2591"/>
      <c r="BU2591"/>
      <c r="BV2591"/>
      <c r="BW2591"/>
      <c r="BX2591"/>
      <c r="BY2591" s="8">
        <v>79205</v>
      </c>
      <c r="BZ2591" s="9" t="s">
        <v>106</v>
      </c>
    </row>
    <row r="2592" spans="1:78" s="7" customFormat="1" hidden="1" x14ac:dyDescent="0.25">
      <c r="A2592" s="7" t="str">
        <f t="shared" si="40"/>
        <v>ADWA*</v>
      </c>
      <c r="B2592" s="6" t="s">
        <v>8364</v>
      </c>
      <c r="C2592" s="6" t="s">
        <v>8365</v>
      </c>
      <c r="D2592" s="6" t="s">
        <v>8339</v>
      </c>
      <c r="E2592" s="6" t="s">
        <v>8340</v>
      </c>
      <c r="F2592"/>
      <c r="G2592"/>
      <c r="H2592" s="6" t="s">
        <v>80</v>
      </c>
      <c r="I2592"/>
      <c r="J2592" s="6" t="s">
        <v>2670</v>
      </c>
      <c r="K2592" s="6" t="s">
        <v>8301</v>
      </c>
      <c r="L2592" s="6" t="s">
        <v>156</v>
      </c>
      <c r="M2592" s="6" t="s">
        <v>84</v>
      </c>
      <c r="N2592" s="6" t="s">
        <v>85</v>
      </c>
      <c r="O2592" s="6" t="s">
        <v>157</v>
      </c>
      <c r="P2592" s="6" t="s">
        <v>108</v>
      </c>
      <c r="Q2592" s="6" t="s">
        <v>109</v>
      </c>
      <c r="R2592" s="6" t="s">
        <v>110</v>
      </c>
      <c r="S2592" s="6" t="s">
        <v>109</v>
      </c>
      <c r="T2592" s="6" t="s">
        <v>110</v>
      </c>
      <c r="U2592" s="6" t="s">
        <v>91</v>
      </c>
      <c r="V2592" s="6" t="s">
        <v>91</v>
      </c>
      <c r="W2592" s="6" t="s">
        <v>80</v>
      </c>
      <c r="X2592" s="6" t="s">
        <v>80</v>
      </c>
      <c r="Y2592" s="6" t="s">
        <v>92</v>
      </c>
      <c r="Z2592" s="6" t="s">
        <v>80</v>
      </c>
      <c r="AA2592" s="6" t="s">
        <v>93</v>
      </c>
      <c r="AB2592"/>
      <c r="AC2592"/>
      <c r="AD2592"/>
      <c r="AE2592" t="str">
        <f>VLOOKUP(E2592,'Synthèse ventes'!$A$5:$C$2461,3,0)</f>
        <v>Rond Ø300 - Béta - 238kg-240kg - BOHLER</v>
      </c>
      <c r="AF2592" t="str">
        <f>VLOOKUP(E2592,'Synthèse ventes'!$A$5:$C$2461,2,0)</f>
        <v>BOHLER LIV</v>
      </c>
      <c r="AG2592"/>
      <c r="AH2592"/>
      <c r="AI2592"/>
      <c r="AJ2592"/>
      <c r="AK2592" s="6" t="s">
        <v>92</v>
      </c>
      <c r="AL2592" s="6" t="s">
        <v>8341</v>
      </c>
      <c r="AM2592" s="6" t="s">
        <v>95</v>
      </c>
      <c r="AN2592" s="6" t="s">
        <v>97</v>
      </c>
      <c r="AO2592" s="6" t="s">
        <v>647</v>
      </c>
      <c r="AP2592" s="6" t="s">
        <v>80</v>
      </c>
      <c r="AQ2592" s="6" t="s">
        <v>80</v>
      </c>
      <c r="AR2592" s="6" t="s">
        <v>8169</v>
      </c>
      <c r="AS2592" s="6" t="s">
        <v>573</v>
      </c>
      <c r="AT2592"/>
      <c r="AU2592" s="6" t="s">
        <v>80</v>
      </c>
      <c r="AV2592" s="6" t="s">
        <v>100</v>
      </c>
      <c r="AW2592"/>
      <c r="AX2592"/>
      <c r="AY2592"/>
      <c r="AZ2592"/>
      <c r="BA2592"/>
      <c r="BB2592"/>
      <c r="BC2592"/>
      <c r="BD2592" s="6" t="s">
        <v>8366</v>
      </c>
      <c r="BE2592" s="7" t="s">
        <v>102</v>
      </c>
      <c r="BG2592" s="7" t="s">
        <v>103</v>
      </c>
      <c r="BH2592" s="7">
        <v>2018</v>
      </c>
      <c r="BI2592" s="7" t="s">
        <v>104</v>
      </c>
      <c r="BJ2592" s="7" t="s">
        <v>105</v>
      </c>
      <c r="BK2592" s="7" t="s">
        <v>105</v>
      </c>
      <c r="BL2592" s="7" t="s">
        <v>103</v>
      </c>
      <c r="BN2592"/>
      <c r="BO2592"/>
      <c r="BP2592"/>
      <c r="BQ2592"/>
      <c r="BR2592"/>
      <c r="BS2592"/>
      <c r="BT2592"/>
      <c r="BU2592"/>
      <c r="BV2592"/>
      <c r="BW2592"/>
      <c r="BX2592"/>
      <c r="BY2592" s="8">
        <v>80567</v>
      </c>
      <c r="BZ2592" s="9" t="s">
        <v>106</v>
      </c>
    </row>
    <row r="2593" spans="1:78" s="7" customFormat="1" hidden="1" x14ac:dyDescent="0.25">
      <c r="A2593" s="7" t="str">
        <f t="shared" si="40"/>
        <v>ADWA*</v>
      </c>
      <c r="B2593" s="6" t="s">
        <v>8367</v>
      </c>
      <c r="C2593" s="6" t="s">
        <v>8368</v>
      </c>
      <c r="D2593" s="6" t="s">
        <v>8339</v>
      </c>
      <c r="E2593" s="6" t="s">
        <v>8340</v>
      </c>
      <c r="F2593"/>
      <c r="G2593"/>
      <c r="H2593" s="6" t="s">
        <v>80</v>
      </c>
      <c r="I2593"/>
      <c r="J2593" s="6" t="s">
        <v>2670</v>
      </c>
      <c r="K2593" s="6" t="s">
        <v>8301</v>
      </c>
      <c r="L2593" s="6" t="s">
        <v>156</v>
      </c>
      <c r="M2593" s="6" t="s">
        <v>84</v>
      </c>
      <c r="N2593" s="6" t="s">
        <v>85</v>
      </c>
      <c r="O2593" s="6" t="s">
        <v>157</v>
      </c>
      <c r="P2593" s="6" t="s">
        <v>108</v>
      </c>
      <c r="Q2593" s="6" t="s">
        <v>109</v>
      </c>
      <c r="R2593" s="6" t="s">
        <v>110</v>
      </c>
      <c r="S2593" s="6" t="s">
        <v>109</v>
      </c>
      <c r="T2593" s="6" t="s">
        <v>110</v>
      </c>
      <c r="U2593" s="6" t="s">
        <v>91</v>
      </c>
      <c r="V2593" s="6" t="s">
        <v>91</v>
      </c>
      <c r="W2593" s="6" t="s">
        <v>80</v>
      </c>
      <c r="X2593" s="6" t="s">
        <v>80</v>
      </c>
      <c r="Y2593" s="6" t="s">
        <v>92</v>
      </c>
      <c r="Z2593" s="6" t="s">
        <v>80</v>
      </c>
      <c r="AA2593" s="6" t="s">
        <v>93</v>
      </c>
      <c r="AB2593"/>
      <c r="AC2593"/>
      <c r="AD2593"/>
      <c r="AE2593" t="str">
        <f>VLOOKUP(E2593,'Synthèse ventes'!$A$5:$C$2461,3,0)</f>
        <v>Rond Ø300 - Béta - 238kg-240kg - BOHLER</v>
      </c>
      <c r="AF2593" t="str">
        <f>VLOOKUP(E2593,'Synthèse ventes'!$A$5:$C$2461,2,0)</f>
        <v>BOHLER LIV</v>
      </c>
      <c r="AG2593"/>
      <c r="AH2593"/>
      <c r="AI2593"/>
      <c r="AJ2593"/>
      <c r="AK2593" s="6" t="s">
        <v>92</v>
      </c>
      <c r="AL2593" s="6" t="s">
        <v>8341</v>
      </c>
      <c r="AM2593" s="6" t="s">
        <v>95</v>
      </c>
      <c r="AN2593" s="6" t="s">
        <v>97</v>
      </c>
      <c r="AO2593" s="6" t="s">
        <v>376</v>
      </c>
      <c r="AP2593" s="6" t="s">
        <v>80</v>
      </c>
      <c r="AQ2593" s="6" t="s">
        <v>80</v>
      </c>
      <c r="AR2593" s="6" t="s">
        <v>8169</v>
      </c>
      <c r="AS2593" s="6" t="s">
        <v>573</v>
      </c>
      <c r="AT2593"/>
      <c r="AU2593" s="6" t="s">
        <v>80</v>
      </c>
      <c r="AV2593" s="6" t="s">
        <v>100</v>
      </c>
      <c r="AW2593"/>
      <c r="AX2593"/>
      <c r="AY2593"/>
      <c r="AZ2593"/>
      <c r="BA2593"/>
      <c r="BB2593"/>
      <c r="BC2593"/>
      <c r="BD2593" s="6" t="s">
        <v>8366</v>
      </c>
      <c r="BE2593" s="7" t="s">
        <v>102</v>
      </c>
      <c r="BG2593" s="7" t="s">
        <v>103</v>
      </c>
      <c r="BH2593" s="7">
        <v>2018</v>
      </c>
      <c r="BI2593" s="7" t="s">
        <v>104</v>
      </c>
      <c r="BJ2593" s="7" t="s">
        <v>105</v>
      </c>
      <c r="BK2593" s="7" t="s">
        <v>105</v>
      </c>
      <c r="BL2593" s="7" t="s">
        <v>103</v>
      </c>
      <c r="BN2593"/>
      <c r="BO2593"/>
      <c r="BP2593"/>
      <c r="BQ2593"/>
      <c r="BR2593"/>
      <c r="BS2593"/>
      <c r="BT2593"/>
      <c r="BU2593"/>
      <c r="BV2593"/>
      <c r="BW2593"/>
      <c r="BX2593"/>
      <c r="BY2593" s="8">
        <v>36325</v>
      </c>
      <c r="BZ2593" s="9" t="s">
        <v>106</v>
      </c>
    </row>
    <row r="2594" spans="1:78" s="7" customFormat="1" hidden="1" x14ac:dyDescent="0.25">
      <c r="A2594" s="7" t="str">
        <f t="shared" si="40"/>
        <v>ADVZ*</v>
      </c>
      <c r="B2594" s="6" t="s">
        <v>8369</v>
      </c>
      <c r="C2594" s="6" t="s">
        <v>8370</v>
      </c>
      <c r="D2594" s="6" t="s">
        <v>8371</v>
      </c>
      <c r="E2594" s="6" t="s">
        <v>8372</v>
      </c>
      <c r="F2594"/>
      <c r="G2594"/>
      <c r="H2594" s="6" t="s">
        <v>80</v>
      </c>
      <c r="I2594"/>
      <c r="J2594" s="6" t="s">
        <v>2670</v>
      </c>
      <c r="K2594" s="6" t="s">
        <v>8301</v>
      </c>
      <c r="L2594" s="6" t="s">
        <v>156</v>
      </c>
      <c r="M2594" s="6" t="s">
        <v>84</v>
      </c>
      <c r="N2594" s="6" t="s">
        <v>85</v>
      </c>
      <c r="O2594" s="6" t="s">
        <v>157</v>
      </c>
      <c r="P2594" s="6" t="s">
        <v>108</v>
      </c>
      <c r="Q2594" s="6" t="s">
        <v>109</v>
      </c>
      <c r="R2594" s="6" t="s">
        <v>110</v>
      </c>
      <c r="S2594" s="6" t="s">
        <v>109</v>
      </c>
      <c r="T2594" s="6" t="s">
        <v>110</v>
      </c>
      <c r="U2594" s="6" t="s">
        <v>91</v>
      </c>
      <c r="V2594" s="6" t="s">
        <v>91</v>
      </c>
      <c r="W2594" s="6" t="s">
        <v>80</v>
      </c>
      <c r="X2594" s="6" t="s">
        <v>80</v>
      </c>
      <c r="Y2594" s="6" t="s">
        <v>92</v>
      </c>
      <c r="Z2594" s="6" t="s">
        <v>80</v>
      </c>
      <c r="AA2594" s="6" t="s">
        <v>93</v>
      </c>
      <c r="AB2594"/>
      <c r="AC2594"/>
      <c r="AD2594"/>
      <c r="AE2594" t="str">
        <f>VLOOKUP(E2594,'Synthèse ventes'!$A$5:$C$2461,3,0)</f>
        <v>Rond Ø300 - Béta - 238kg-240kg - BOHLER</v>
      </c>
      <c r="AF2594" t="str">
        <f>VLOOKUP(E2594,'Synthèse ventes'!$A$5:$C$2461,2,0)</f>
        <v>BOHLER LIV</v>
      </c>
      <c r="AG2594"/>
      <c r="AH2594"/>
      <c r="AI2594"/>
      <c r="AJ2594"/>
      <c r="AK2594" s="6" t="s">
        <v>80</v>
      </c>
      <c r="AL2594" s="6" t="s">
        <v>8373</v>
      </c>
      <c r="AM2594" s="6" t="s">
        <v>95</v>
      </c>
      <c r="AN2594" s="6" t="s">
        <v>1418</v>
      </c>
      <c r="AO2594" s="6" t="s">
        <v>599</v>
      </c>
      <c r="AP2594" s="6" t="s">
        <v>80</v>
      </c>
      <c r="AQ2594" s="6" t="s">
        <v>80</v>
      </c>
      <c r="AR2594" s="6" t="s">
        <v>8169</v>
      </c>
      <c r="AS2594" s="6" t="s">
        <v>573</v>
      </c>
      <c r="AT2594"/>
      <c r="AU2594" s="6" t="s">
        <v>80</v>
      </c>
      <c r="AV2594" s="6" t="s">
        <v>100</v>
      </c>
      <c r="AW2594"/>
      <c r="AX2594"/>
      <c r="AY2594"/>
      <c r="AZ2594"/>
      <c r="BA2594"/>
      <c r="BB2594"/>
      <c r="BC2594"/>
      <c r="BD2594" s="6" t="s">
        <v>8366</v>
      </c>
      <c r="BE2594" s="7" t="s">
        <v>102</v>
      </c>
      <c r="BG2594" s="7" t="s">
        <v>103</v>
      </c>
      <c r="BH2594" s="7">
        <v>2018</v>
      </c>
      <c r="BI2594" s="7" t="s">
        <v>104</v>
      </c>
      <c r="BJ2594" s="7" t="s">
        <v>105</v>
      </c>
      <c r="BK2594" s="7" t="s">
        <v>105</v>
      </c>
      <c r="BL2594" s="7" t="s">
        <v>103</v>
      </c>
      <c r="BN2594"/>
      <c r="BO2594"/>
      <c r="BP2594"/>
      <c r="BQ2594"/>
      <c r="BR2594"/>
      <c r="BS2594"/>
      <c r="BT2594"/>
      <c r="BU2594"/>
      <c r="BV2594"/>
      <c r="BW2594"/>
      <c r="BX2594"/>
      <c r="BY2594" s="8">
        <v>18925</v>
      </c>
      <c r="BZ2594" s="9" t="s">
        <v>106</v>
      </c>
    </row>
    <row r="2595" spans="1:78" s="7" customFormat="1" hidden="1" x14ac:dyDescent="0.25">
      <c r="A2595" s="7" t="str">
        <f t="shared" si="40"/>
        <v>ADVZ*</v>
      </c>
      <c r="B2595" s="6" t="s">
        <v>8374</v>
      </c>
      <c r="C2595" s="6" t="s">
        <v>8375</v>
      </c>
      <c r="D2595" s="6" t="s">
        <v>8371</v>
      </c>
      <c r="E2595" s="6" t="s">
        <v>8372</v>
      </c>
      <c r="F2595"/>
      <c r="G2595"/>
      <c r="H2595" s="6" t="s">
        <v>80</v>
      </c>
      <c r="I2595"/>
      <c r="J2595" s="6" t="s">
        <v>2670</v>
      </c>
      <c r="K2595" s="6" t="s">
        <v>8301</v>
      </c>
      <c r="L2595" s="6" t="s">
        <v>2518</v>
      </c>
      <c r="M2595" s="6" t="s">
        <v>84</v>
      </c>
      <c r="N2595" s="6" t="s">
        <v>85</v>
      </c>
      <c r="O2595" s="6" t="s">
        <v>157</v>
      </c>
      <c r="P2595" s="6" t="s">
        <v>2519</v>
      </c>
      <c r="Q2595" s="6" t="s">
        <v>8133</v>
      </c>
      <c r="R2595" s="6" t="s">
        <v>8133</v>
      </c>
      <c r="S2595"/>
      <c r="T2595"/>
      <c r="U2595" s="6" t="s">
        <v>1079</v>
      </c>
      <c r="V2595" s="6" t="s">
        <v>1081</v>
      </c>
      <c r="W2595" s="6" t="s">
        <v>80</v>
      </c>
      <c r="X2595" s="6" t="s">
        <v>80</v>
      </c>
      <c r="Y2595" s="6" t="s">
        <v>92</v>
      </c>
      <c r="Z2595" s="6" t="s">
        <v>80</v>
      </c>
      <c r="AA2595" s="6" t="s">
        <v>80</v>
      </c>
      <c r="AB2595"/>
      <c r="AC2595"/>
      <c r="AD2595"/>
      <c r="AE2595" t="str">
        <f>VLOOKUP(E2595,'Synthèse ventes'!$A$5:$C$2461,3,0)</f>
        <v>Rond Ø300 - Béta - 238kg-240kg - BOHLER</v>
      </c>
      <c r="AF2595" t="str">
        <f>VLOOKUP(E2595,'Synthèse ventes'!$A$5:$C$2461,2,0)</f>
        <v>BOHLER LIV</v>
      </c>
      <c r="AG2595"/>
      <c r="AH2595"/>
      <c r="AI2595"/>
      <c r="AJ2595"/>
      <c r="AK2595" s="6" t="s">
        <v>80</v>
      </c>
      <c r="AL2595" s="6" t="s">
        <v>8373</v>
      </c>
      <c r="AM2595" s="6" t="s">
        <v>95</v>
      </c>
      <c r="AN2595" s="6" t="s">
        <v>97</v>
      </c>
      <c r="AO2595" s="6" t="s">
        <v>6284</v>
      </c>
      <c r="AP2595" s="6" t="s">
        <v>80</v>
      </c>
      <c r="AQ2595" s="6" t="s">
        <v>80</v>
      </c>
      <c r="AR2595" s="6" t="s">
        <v>8169</v>
      </c>
      <c r="AS2595" s="6" t="s">
        <v>573</v>
      </c>
      <c r="AT2595"/>
      <c r="AU2595" s="6" t="s">
        <v>80</v>
      </c>
      <c r="AV2595" s="6" t="s">
        <v>100</v>
      </c>
      <c r="AW2595"/>
      <c r="AX2595"/>
      <c r="AY2595"/>
      <c r="AZ2595"/>
      <c r="BA2595"/>
      <c r="BB2595"/>
      <c r="BC2595"/>
      <c r="BD2595" s="6" t="s">
        <v>8376</v>
      </c>
      <c r="BE2595" s="7" t="s">
        <v>102</v>
      </c>
      <c r="BG2595" s="7" t="s">
        <v>103</v>
      </c>
      <c r="BH2595" s="7">
        <v>2018</v>
      </c>
      <c r="BI2595" s="7" t="s">
        <v>104</v>
      </c>
      <c r="BJ2595" s="7" t="s">
        <v>105</v>
      </c>
      <c r="BK2595" s="7" t="s">
        <v>105</v>
      </c>
      <c r="BL2595" s="7" t="s">
        <v>103</v>
      </c>
      <c r="BN2595"/>
      <c r="BO2595"/>
      <c r="BP2595"/>
      <c r="BQ2595"/>
      <c r="BR2595"/>
      <c r="BS2595"/>
      <c r="BT2595"/>
      <c r="BU2595"/>
      <c r="BV2595"/>
      <c r="BW2595"/>
      <c r="BX2595"/>
      <c r="BY2595" s="8">
        <v>50118</v>
      </c>
      <c r="BZ2595" s="9" t="s">
        <v>106</v>
      </c>
    </row>
    <row r="2596" spans="1:78" s="7" customFormat="1" hidden="1" x14ac:dyDescent="0.25">
      <c r="A2596" s="7" t="str">
        <f t="shared" si="40"/>
        <v>ADVZ*</v>
      </c>
      <c r="B2596" s="6" t="s">
        <v>8377</v>
      </c>
      <c r="C2596" s="6" t="s">
        <v>8378</v>
      </c>
      <c r="D2596" s="6" t="s">
        <v>8371</v>
      </c>
      <c r="E2596" s="6" t="s">
        <v>8372</v>
      </c>
      <c r="F2596"/>
      <c r="G2596"/>
      <c r="H2596" s="6" t="s">
        <v>80</v>
      </c>
      <c r="I2596"/>
      <c r="J2596" s="6" t="s">
        <v>2670</v>
      </c>
      <c r="K2596" s="6" t="s">
        <v>8301</v>
      </c>
      <c r="L2596" s="6" t="s">
        <v>2518</v>
      </c>
      <c r="M2596" s="6" t="s">
        <v>84</v>
      </c>
      <c r="N2596" s="6" t="s">
        <v>85</v>
      </c>
      <c r="O2596" s="6" t="s">
        <v>157</v>
      </c>
      <c r="P2596" s="6" t="s">
        <v>2519</v>
      </c>
      <c r="Q2596" s="6" t="s">
        <v>8133</v>
      </c>
      <c r="R2596" s="6" t="s">
        <v>8133</v>
      </c>
      <c r="S2596"/>
      <c r="T2596"/>
      <c r="U2596" s="6" t="s">
        <v>1079</v>
      </c>
      <c r="V2596" s="6" t="s">
        <v>1081</v>
      </c>
      <c r="W2596" s="6" t="s">
        <v>80</v>
      </c>
      <c r="X2596" s="6" t="s">
        <v>80</v>
      </c>
      <c r="Y2596" s="6" t="s">
        <v>92</v>
      </c>
      <c r="Z2596" s="6" t="s">
        <v>80</v>
      </c>
      <c r="AA2596" s="6" t="s">
        <v>80</v>
      </c>
      <c r="AB2596"/>
      <c r="AC2596"/>
      <c r="AD2596"/>
      <c r="AE2596" t="str">
        <f>VLOOKUP(E2596,'Synthèse ventes'!$A$5:$C$2461,3,0)</f>
        <v>Rond Ø300 - Béta - 238kg-240kg - BOHLER</v>
      </c>
      <c r="AF2596" t="str">
        <f>VLOOKUP(E2596,'Synthèse ventes'!$A$5:$C$2461,2,0)</f>
        <v>BOHLER LIV</v>
      </c>
      <c r="AG2596"/>
      <c r="AH2596"/>
      <c r="AI2596"/>
      <c r="AJ2596"/>
      <c r="AK2596" s="6" t="s">
        <v>80</v>
      </c>
      <c r="AL2596" s="6" t="s">
        <v>8373</v>
      </c>
      <c r="AM2596" s="6" t="s">
        <v>95</v>
      </c>
      <c r="AN2596" s="6" t="s">
        <v>2311</v>
      </c>
      <c r="AO2596" s="6" t="s">
        <v>6970</v>
      </c>
      <c r="AP2596" s="6" t="s">
        <v>80</v>
      </c>
      <c r="AQ2596" s="6" t="s">
        <v>80</v>
      </c>
      <c r="AR2596" s="6" t="s">
        <v>8169</v>
      </c>
      <c r="AS2596" s="6" t="s">
        <v>573</v>
      </c>
      <c r="AT2596"/>
      <c r="AU2596" s="6" t="s">
        <v>80</v>
      </c>
      <c r="AV2596" s="6" t="s">
        <v>100</v>
      </c>
      <c r="AW2596"/>
      <c r="AX2596"/>
      <c r="AY2596"/>
      <c r="AZ2596"/>
      <c r="BA2596"/>
      <c r="BB2596"/>
      <c r="BC2596"/>
      <c r="BD2596" s="6" t="s">
        <v>8376</v>
      </c>
      <c r="BE2596" s="7" t="s">
        <v>102</v>
      </c>
      <c r="BG2596" s="7" t="s">
        <v>103</v>
      </c>
      <c r="BH2596" s="7">
        <v>2018</v>
      </c>
      <c r="BI2596" s="7" t="s">
        <v>104</v>
      </c>
      <c r="BJ2596" s="7" t="s">
        <v>105</v>
      </c>
      <c r="BK2596" s="7" t="s">
        <v>105</v>
      </c>
      <c r="BL2596" s="7" t="s">
        <v>103</v>
      </c>
      <c r="BN2596"/>
      <c r="BO2596"/>
      <c r="BP2596"/>
      <c r="BQ2596"/>
      <c r="BR2596"/>
      <c r="BS2596"/>
      <c r="BT2596"/>
      <c r="BU2596"/>
      <c r="BV2596"/>
      <c r="BW2596"/>
      <c r="BX2596"/>
      <c r="BY2596" s="8">
        <v>125232</v>
      </c>
      <c r="BZ2596" s="9" t="s">
        <v>106</v>
      </c>
    </row>
    <row r="2597" spans="1:78" s="7" customFormat="1" hidden="1" x14ac:dyDescent="0.25">
      <c r="A2597" s="7" t="str">
        <f t="shared" si="40"/>
        <v>ADVZ*</v>
      </c>
      <c r="B2597" s="6" t="s">
        <v>8379</v>
      </c>
      <c r="C2597" s="6" t="s">
        <v>8375</v>
      </c>
      <c r="D2597" s="6" t="s">
        <v>8371</v>
      </c>
      <c r="E2597" s="6" t="s">
        <v>8372</v>
      </c>
      <c r="F2597"/>
      <c r="G2597"/>
      <c r="H2597" s="6" t="s">
        <v>80</v>
      </c>
      <c r="I2597"/>
      <c r="J2597" s="6" t="s">
        <v>2670</v>
      </c>
      <c r="K2597" s="6" t="s">
        <v>8301</v>
      </c>
      <c r="L2597" s="6" t="s">
        <v>2518</v>
      </c>
      <c r="M2597" s="6" t="s">
        <v>84</v>
      </c>
      <c r="N2597" s="6" t="s">
        <v>85</v>
      </c>
      <c r="O2597" s="6" t="s">
        <v>157</v>
      </c>
      <c r="P2597" s="6" t="s">
        <v>108</v>
      </c>
      <c r="Q2597" s="6" t="s">
        <v>109</v>
      </c>
      <c r="R2597" s="6" t="s">
        <v>110</v>
      </c>
      <c r="S2597" s="6" t="s">
        <v>109</v>
      </c>
      <c r="T2597" s="6" t="s">
        <v>110</v>
      </c>
      <c r="U2597" s="6" t="s">
        <v>91</v>
      </c>
      <c r="V2597" s="6" t="s">
        <v>91</v>
      </c>
      <c r="W2597" s="6" t="s">
        <v>80</v>
      </c>
      <c r="X2597" s="6" t="s">
        <v>80</v>
      </c>
      <c r="Y2597" s="6" t="s">
        <v>92</v>
      </c>
      <c r="Z2597" s="6" t="s">
        <v>80</v>
      </c>
      <c r="AA2597" s="6" t="s">
        <v>93</v>
      </c>
      <c r="AB2597"/>
      <c r="AC2597"/>
      <c r="AD2597"/>
      <c r="AE2597" t="str">
        <f>VLOOKUP(E2597,'Synthèse ventes'!$A$5:$C$2461,3,0)</f>
        <v>Rond Ø300 - Béta - 238kg-240kg - BOHLER</v>
      </c>
      <c r="AF2597" t="str">
        <f>VLOOKUP(E2597,'Synthèse ventes'!$A$5:$C$2461,2,0)</f>
        <v>BOHLER LIV</v>
      </c>
      <c r="AG2597"/>
      <c r="AH2597"/>
      <c r="AI2597"/>
      <c r="AJ2597"/>
      <c r="AK2597" s="6" t="s">
        <v>80</v>
      </c>
      <c r="AL2597" s="6" t="s">
        <v>8373</v>
      </c>
      <c r="AM2597" s="6" t="s">
        <v>95</v>
      </c>
      <c r="AN2597" s="6" t="s">
        <v>97</v>
      </c>
      <c r="AO2597" s="6" t="s">
        <v>6284</v>
      </c>
      <c r="AP2597" s="6" t="s">
        <v>80</v>
      </c>
      <c r="AQ2597" s="6" t="s">
        <v>80</v>
      </c>
      <c r="AR2597" s="6" t="s">
        <v>8169</v>
      </c>
      <c r="AS2597" s="6" t="s">
        <v>573</v>
      </c>
      <c r="AT2597"/>
      <c r="AU2597" s="6" t="s">
        <v>80</v>
      </c>
      <c r="AV2597" s="6" t="s">
        <v>100</v>
      </c>
      <c r="AW2597"/>
      <c r="AX2597"/>
      <c r="AY2597"/>
      <c r="AZ2597"/>
      <c r="BA2597"/>
      <c r="BB2597"/>
      <c r="BC2597"/>
      <c r="BD2597" s="6" t="s">
        <v>8376</v>
      </c>
      <c r="BE2597" s="7" t="s">
        <v>102</v>
      </c>
      <c r="BG2597" s="7" t="s">
        <v>103</v>
      </c>
      <c r="BH2597" s="7">
        <v>2018</v>
      </c>
      <c r="BI2597" s="7" t="s">
        <v>104</v>
      </c>
      <c r="BJ2597" s="7" t="s">
        <v>105</v>
      </c>
      <c r="BK2597" s="7" t="s">
        <v>105</v>
      </c>
      <c r="BL2597" s="7" t="s">
        <v>103</v>
      </c>
      <c r="BN2597"/>
      <c r="BO2597"/>
      <c r="BP2597"/>
      <c r="BQ2597"/>
      <c r="BR2597"/>
      <c r="BS2597"/>
      <c r="BT2597"/>
      <c r="BU2597"/>
      <c r="BV2597"/>
      <c r="BW2597"/>
      <c r="BX2597"/>
      <c r="BY2597" s="8">
        <v>91472</v>
      </c>
      <c r="BZ2597" s="9" t="s">
        <v>106</v>
      </c>
    </row>
    <row r="2598" spans="1:78" s="7" customFormat="1" hidden="1" x14ac:dyDescent="0.25">
      <c r="A2598" s="7" t="str">
        <f t="shared" si="40"/>
        <v>ADVZ*</v>
      </c>
      <c r="B2598" s="6" t="s">
        <v>8380</v>
      </c>
      <c r="C2598" s="6" t="s">
        <v>8378</v>
      </c>
      <c r="D2598" s="6" t="s">
        <v>8371</v>
      </c>
      <c r="E2598" s="6" t="s">
        <v>8372</v>
      </c>
      <c r="F2598"/>
      <c r="G2598"/>
      <c r="H2598" s="6" t="s">
        <v>80</v>
      </c>
      <c r="I2598"/>
      <c r="J2598" s="6" t="s">
        <v>2670</v>
      </c>
      <c r="K2598" s="6" t="s">
        <v>8301</v>
      </c>
      <c r="L2598" s="6" t="s">
        <v>2518</v>
      </c>
      <c r="M2598" s="6" t="s">
        <v>84</v>
      </c>
      <c r="N2598" s="6" t="s">
        <v>85</v>
      </c>
      <c r="O2598" s="6" t="s">
        <v>157</v>
      </c>
      <c r="P2598" s="6" t="s">
        <v>108</v>
      </c>
      <c r="Q2598" s="6" t="s">
        <v>109</v>
      </c>
      <c r="R2598" s="6" t="s">
        <v>110</v>
      </c>
      <c r="S2598" s="6" t="s">
        <v>109</v>
      </c>
      <c r="T2598" s="6" t="s">
        <v>110</v>
      </c>
      <c r="U2598" s="6" t="s">
        <v>91</v>
      </c>
      <c r="V2598" s="6" t="s">
        <v>91</v>
      </c>
      <c r="W2598" s="6" t="s">
        <v>80</v>
      </c>
      <c r="X2598" s="6" t="s">
        <v>80</v>
      </c>
      <c r="Y2598" s="6" t="s">
        <v>92</v>
      </c>
      <c r="Z2598" s="6" t="s">
        <v>80</v>
      </c>
      <c r="AA2598" s="6" t="s">
        <v>93</v>
      </c>
      <c r="AB2598"/>
      <c r="AC2598"/>
      <c r="AD2598"/>
      <c r="AE2598" t="str">
        <f>VLOOKUP(E2598,'Synthèse ventes'!$A$5:$C$2461,3,0)</f>
        <v>Rond Ø300 - Béta - 238kg-240kg - BOHLER</v>
      </c>
      <c r="AF2598" t="str">
        <f>VLOOKUP(E2598,'Synthèse ventes'!$A$5:$C$2461,2,0)</f>
        <v>BOHLER LIV</v>
      </c>
      <c r="AG2598"/>
      <c r="AH2598"/>
      <c r="AI2598"/>
      <c r="AJ2598"/>
      <c r="AK2598" s="6" t="s">
        <v>80</v>
      </c>
      <c r="AL2598" s="6" t="s">
        <v>8373</v>
      </c>
      <c r="AM2598" s="6" t="s">
        <v>95</v>
      </c>
      <c r="AN2598" s="6" t="s">
        <v>2311</v>
      </c>
      <c r="AO2598" s="6" t="s">
        <v>6970</v>
      </c>
      <c r="AP2598" s="6" t="s">
        <v>80</v>
      </c>
      <c r="AQ2598" s="6" t="s">
        <v>80</v>
      </c>
      <c r="AR2598" s="6" t="s">
        <v>8169</v>
      </c>
      <c r="AS2598" s="6" t="s">
        <v>573</v>
      </c>
      <c r="AT2598"/>
      <c r="AU2598" s="6" t="s">
        <v>80</v>
      </c>
      <c r="AV2598" s="6" t="s">
        <v>100</v>
      </c>
      <c r="AW2598"/>
      <c r="AX2598"/>
      <c r="AY2598"/>
      <c r="AZ2598"/>
      <c r="BA2598"/>
      <c r="BB2598"/>
      <c r="BC2598"/>
      <c r="BD2598" s="6" t="s">
        <v>8376</v>
      </c>
      <c r="BE2598" s="7" t="s">
        <v>102</v>
      </c>
      <c r="BG2598" s="7" t="s">
        <v>103</v>
      </c>
      <c r="BH2598" s="7">
        <v>2018</v>
      </c>
      <c r="BI2598" s="7" t="s">
        <v>104</v>
      </c>
      <c r="BJ2598" s="7" t="s">
        <v>105</v>
      </c>
      <c r="BK2598" s="7" t="s">
        <v>105</v>
      </c>
      <c r="BL2598" s="7" t="s">
        <v>103</v>
      </c>
      <c r="BN2598"/>
      <c r="BO2598"/>
      <c r="BP2598"/>
      <c r="BQ2598"/>
      <c r="BR2598"/>
      <c r="BS2598"/>
      <c r="BT2598"/>
      <c r="BU2598"/>
      <c r="BV2598"/>
      <c r="BW2598"/>
      <c r="BX2598"/>
      <c r="BY2598" s="8">
        <v>55525</v>
      </c>
      <c r="BZ2598" s="9" t="s">
        <v>106</v>
      </c>
    </row>
    <row r="2599" spans="1:78" s="7" customFormat="1" hidden="1" x14ac:dyDescent="0.25">
      <c r="A2599" s="7" t="str">
        <f t="shared" si="40"/>
        <v>ADXW*</v>
      </c>
      <c r="B2599" s="6" t="s">
        <v>8381</v>
      </c>
      <c r="C2599" s="6" t="s">
        <v>8382</v>
      </c>
      <c r="D2599" s="6" t="s">
        <v>8383</v>
      </c>
      <c r="E2599" s="6" t="s">
        <v>8384</v>
      </c>
      <c r="F2599"/>
      <c r="G2599"/>
      <c r="H2599" s="6" t="s">
        <v>80</v>
      </c>
      <c r="I2599"/>
      <c r="J2599" s="6" t="s">
        <v>2670</v>
      </c>
      <c r="K2599" s="6" t="s">
        <v>8301</v>
      </c>
      <c r="L2599" s="6" t="s">
        <v>156</v>
      </c>
      <c r="M2599" s="6" t="s">
        <v>84</v>
      </c>
      <c r="N2599" s="6" t="s">
        <v>85</v>
      </c>
      <c r="O2599" s="6" t="s">
        <v>157</v>
      </c>
      <c r="P2599" s="6" t="s">
        <v>108</v>
      </c>
      <c r="Q2599" s="6" t="s">
        <v>109</v>
      </c>
      <c r="R2599" s="6" t="s">
        <v>110</v>
      </c>
      <c r="S2599" s="6" t="s">
        <v>109</v>
      </c>
      <c r="T2599" s="6" t="s">
        <v>110</v>
      </c>
      <c r="U2599" s="6" t="s">
        <v>91</v>
      </c>
      <c r="V2599" s="6" t="s">
        <v>91</v>
      </c>
      <c r="W2599" s="6" t="s">
        <v>80</v>
      </c>
      <c r="X2599" s="6" t="s">
        <v>80</v>
      </c>
      <c r="Y2599" s="6" t="s">
        <v>92</v>
      </c>
      <c r="Z2599" s="6" t="s">
        <v>80</v>
      </c>
      <c r="AA2599" s="6" t="s">
        <v>93</v>
      </c>
      <c r="AB2599"/>
      <c r="AC2599"/>
      <c r="AD2599"/>
      <c r="AE2599" t="str">
        <f>VLOOKUP(E2599,'Synthèse ventes'!$A$5:$C$2461,3,0)</f>
        <v>Rond Ø250 ARCONIC  x 285 Kg</v>
      </c>
      <c r="AF2599" t="str">
        <f>VLOOKUP(E2599,'Synthèse ventes'!$A$5:$C$2461,2,0)</f>
        <v>ARCONIC L</v>
      </c>
      <c r="AG2599"/>
      <c r="AH2599"/>
      <c r="AI2599"/>
      <c r="AJ2599"/>
      <c r="AK2599" s="6" t="s">
        <v>80</v>
      </c>
      <c r="AL2599" s="6" t="s">
        <v>8385</v>
      </c>
      <c r="AM2599" s="6" t="s">
        <v>95</v>
      </c>
      <c r="AN2599" s="6" t="s">
        <v>612</v>
      </c>
      <c r="AO2599" s="6" t="s">
        <v>394</v>
      </c>
      <c r="AP2599" s="6" t="s">
        <v>80</v>
      </c>
      <c r="AQ2599" s="6" t="s">
        <v>80</v>
      </c>
      <c r="AR2599" s="6" t="s">
        <v>7519</v>
      </c>
      <c r="AS2599" s="6" t="s">
        <v>169</v>
      </c>
      <c r="AT2599"/>
      <c r="AU2599" s="6" t="s">
        <v>80</v>
      </c>
      <c r="AV2599" s="6" t="s">
        <v>100</v>
      </c>
      <c r="AW2599"/>
      <c r="AX2599"/>
      <c r="AY2599"/>
      <c r="AZ2599"/>
      <c r="BA2599"/>
      <c r="BB2599"/>
      <c r="BC2599"/>
      <c r="BD2599" s="6" t="s">
        <v>8386</v>
      </c>
      <c r="BE2599" s="7" t="s">
        <v>102</v>
      </c>
      <c r="BG2599" s="7" t="s">
        <v>103</v>
      </c>
      <c r="BH2599" s="7">
        <v>2018</v>
      </c>
      <c r="BI2599" s="7" t="s">
        <v>104</v>
      </c>
      <c r="BJ2599" s="7" t="s">
        <v>105</v>
      </c>
      <c r="BK2599" s="7" t="s">
        <v>105</v>
      </c>
      <c r="BL2599" s="7" t="s">
        <v>103</v>
      </c>
      <c r="BN2599"/>
      <c r="BO2599"/>
      <c r="BP2599"/>
      <c r="BQ2599"/>
      <c r="BR2599"/>
      <c r="BS2599"/>
      <c r="BT2599"/>
      <c r="BU2599"/>
      <c r="BV2599"/>
      <c r="BW2599"/>
      <c r="BX2599"/>
      <c r="BY2599" s="8">
        <v>67480</v>
      </c>
      <c r="BZ2599" s="9" t="s">
        <v>106</v>
      </c>
    </row>
    <row r="2600" spans="1:78" s="7" customFormat="1" hidden="1" x14ac:dyDescent="0.25">
      <c r="A2600" s="7" t="str">
        <f t="shared" si="40"/>
        <v>ADXW*</v>
      </c>
      <c r="B2600" s="6" t="s">
        <v>8387</v>
      </c>
      <c r="C2600" s="6" t="s">
        <v>8388</v>
      </c>
      <c r="D2600" s="6" t="s">
        <v>8383</v>
      </c>
      <c r="E2600" s="6" t="s">
        <v>8384</v>
      </c>
      <c r="F2600"/>
      <c r="G2600"/>
      <c r="H2600" s="6" t="s">
        <v>80</v>
      </c>
      <c r="I2600"/>
      <c r="J2600" s="6" t="s">
        <v>2670</v>
      </c>
      <c r="K2600" s="6" t="s">
        <v>8301</v>
      </c>
      <c r="L2600" s="6" t="s">
        <v>156</v>
      </c>
      <c r="M2600" s="6" t="s">
        <v>84</v>
      </c>
      <c r="N2600" s="6" t="s">
        <v>85</v>
      </c>
      <c r="O2600" s="6" t="s">
        <v>157</v>
      </c>
      <c r="P2600" s="6" t="s">
        <v>108</v>
      </c>
      <c r="Q2600" s="6" t="s">
        <v>109</v>
      </c>
      <c r="R2600" s="6" t="s">
        <v>110</v>
      </c>
      <c r="S2600" s="6" t="s">
        <v>109</v>
      </c>
      <c r="T2600" s="6" t="s">
        <v>110</v>
      </c>
      <c r="U2600" s="6" t="s">
        <v>91</v>
      </c>
      <c r="V2600" s="6" t="s">
        <v>91</v>
      </c>
      <c r="W2600" s="6" t="s">
        <v>80</v>
      </c>
      <c r="X2600" s="6" t="s">
        <v>80</v>
      </c>
      <c r="Y2600" s="6" t="s">
        <v>92</v>
      </c>
      <c r="Z2600" s="6" t="s">
        <v>80</v>
      </c>
      <c r="AA2600" s="6" t="s">
        <v>93</v>
      </c>
      <c r="AB2600"/>
      <c r="AC2600"/>
      <c r="AD2600"/>
      <c r="AE2600" t="str">
        <f>VLOOKUP(E2600,'Synthèse ventes'!$A$5:$C$2461,3,0)</f>
        <v>Rond Ø250 ARCONIC  x 285 Kg</v>
      </c>
      <c r="AF2600" t="str">
        <f>VLOOKUP(E2600,'Synthèse ventes'!$A$5:$C$2461,2,0)</f>
        <v>ARCONIC L</v>
      </c>
      <c r="AG2600"/>
      <c r="AH2600"/>
      <c r="AI2600"/>
      <c r="AJ2600"/>
      <c r="AK2600" s="6" t="s">
        <v>80</v>
      </c>
      <c r="AL2600" s="6" t="s">
        <v>8385</v>
      </c>
      <c r="AM2600" s="6" t="s">
        <v>95</v>
      </c>
      <c r="AN2600" s="6" t="s">
        <v>326</v>
      </c>
      <c r="AO2600" s="6" t="s">
        <v>510</v>
      </c>
      <c r="AP2600" s="6" t="s">
        <v>80</v>
      </c>
      <c r="AQ2600" s="6" t="s">
        <v>80</v>
      </c>
      <c r="AR2600" s="6" t="s">
        <v>7519</v>
      </c>
      <c r="AS2600" s="6" t="s">
        <v>169</v>
      </c>
      <c r="AT2600"/>
      <c r="AU2600" s="6" t="s">
        <v>80</v>
      </c>
      <c r="AV2600" s="6" t="s">
        <v>100</v>
      </c>
      <c r="AW2600"/>
      <c r="AX2600"/>
      <c r="AY2600"/>
      <c r="AZ2600"/>
      <c r="BA2600"/>
      <c r="BB2600"/>
      <c r="BC2600"/>
      <c r="BD2600" s="6" t="s">
        <v>8386</v>
      </c>
      <c r="BE2600" s="7" t="s">
        <v>102</v>
      </c>
      <c r="BG2600" s="7" t="s">
        <v>103</v>
      </c>
      <c r="BH2600" s="7">
        <v>2018</v>
      </c>
      <c r="BI2600" s="7" t="s">
        <v>104</v>
      </c>
      <c r="BJ2600" s="7" t="s">
        <v>105</v>
      </c>
      <c r="BK2600" s="7" t="s">
        <v>105</v>
      </c>
      <c r="BL2600" s="7" t="s">
        <v>103</v>
      </c>
      <c r="BN2600"/>
      <c r="BO2600"/>
      <c r="BP2600"/>
      <c r="BQ2600"/>
      <c r="BR2600"/>
      <c r="BS2600"/>
      <c r="BT2600"/>
      <c r="BU2600"/>
      <c r="BV2600"/>
      <c r="BW2600"/>
      <c r="BX2600"/>
      <c r="BY2600" s="8">
        <v>23240</v>
      </c>
      <c r="BZ2600" s="9" t="s">
        <v>106</v>
      </c>
    </row>
    <row r="2601" spans="1:78" s="7" customFormat="1" hidden="1" x14ac:dyDescent="0.25">
      <c r="A2601" s="7" t="str">
        <f t="shared" si="40"/>
        <v>ADXT*</v>
      </c>
      <c r="B2601" s="6" t="s">
        <v>8389</v>
      </c>
      <c r="C2601" s="6" t="s">
        <v>8390</v>
      </c>
      <c r="D2601" s="6" t="s">
        <v>8391</v>
      </c>
      <c r="E2601" s="6" t="s">
        <v>8392</v>
      </c>
      <c r="F2601"/>
      <c r="G2601"/>
      <c r="H2601" s="6" t="s">
        <v>80</v>
      </c>
      <c r="I2601"/>
      <c r="J2601" s="6" t="s">
        <v>81</v>
      </c>
      <c r="K2601" s="6" t="s">
        <v>82</v>
      </c>
      <c r="L2601" s="6" t="s">
        <v>156</v>
      </c>
      <c r="M2601" s="6" t="s">
        <v>84</v>
      </c>
      <c r="N2601" s="6" t="s">
        <v>85</v>
      </c>
      <c r="O2601" s="6" t="s">
        <v>157</v>
      </c>
      <c r="P2601" s="6" t="s">
        <v>108</v>
      </c>
      <c r="Q2601" s="6" t="s">
        <v>109</v>
      </c>
      <c r="R2601" s="6" t="s">
        <v>110</v>
      </c>
      <c r="S2601" s="6" t="s">
        <v>109</v>
      </c>
      <c r="T2601" s="6" t="s">
        <v>110</v>
      </c>
      <c r="U2601" s="6" t="s">
        <v>91</v>
      </c>
      <c r="V2601" s="6" t="s">
        <v>91</v>
      </c>
      <c r="W2601" s="6" t="s">
        <v>80</v>
      </c>
      <c r="X2601" s="6" t="s">
        <v>80</v>
      </c>
      <c r="Y2601" s="6" t="s">
        <v>92</v>
      </c>
      <c r="Z2601" s="6" t="s">
        <v>80</v>
      </c>
      <c r="AA2601" s="6" t="s">
        <v>93</v>
      </c>
      <c r="AB2601"/>
      <c r="AC2601"/>
      <c r="AD2601"/>
      <c r="AE2601" t="str">
        <f>VLOOKUP(E2601,'Synthèse ventes'!$A$5:$C$2461,3,0)</f>
        <v>Rond Ø250 ARCONIC  x 120 Kg</v>
      </c>
      <c r="AF2601" t="str">
        <f>VLOOKUP(E2601,'Synthèse ventes'!$A$5:$C$2461,2,0)</f>
        <v>ARCONIC L</v>
      </c>
      <c r="AG2601"/>
      <c r="AH2601"/>
      <c r="AI2601"/>
      <c r="AJ2601"/>
      <c r="AK2601" s="6" t="s">
        <v>80</v>
      </c>
      <c r="AL2601" s="6" t="s">
        <v>8393</v>
      </c>
      <c r="AM2601" s="6" t="s">
        <v>95</v>
      </c>
      <c r="AN2601" s="6" t="s">
        <v>612</v>
      </c>
      <c r="AO2601" s="6" t="s">
        <v>394</v>
      </c>
      <c r="AP2601" s="6" t="s">
        <v>80</v>
      </c>
      <c r="AQ2601" s="6" t="s">
        <v>80</v>
      </c>
      <c r="AR2601" s="6" t="s">
        <v>7519</v>
      </c>
      <c r="AS2601" s="6" t="s">
        <v>169</v>
      </c>
      <c r="AT2601"/>
      <c r="AU2601" s="6" t="s">
        <v>80</v>
      </c>
      <c r="AV2601" s="6" t="s">
        <v>100</v>
      </c>
      <c r="AW2601"/>
      <c r="AX2601"/>
      <c r="AY2601"/>
      <c r="AZ2601"/>
      <c r="BA2601"/>
      <c r="BB2601"/>
      <c r="BC2601"/>
      <c r="BD2601" s="6" t="s">
        <v>8394</v>
      </c>
      <c r="BE2601" s="7" t="s">
        <v>102</v>
      </c>
      <c r="BG2601" s="7" t="s">
        <v>103</v>
      </c>
      <c r="BH2601" s="7">
        <v>2018</v>
      </c>
      <c r="BI2601" s="7" t="s">
        <v>104</v>
      </c>
      <c r="BJ2601" s="7" t="s">
        <v>105</v>
      </c>
      <c r="BK2601" s="7" t="s">
        <v>105</v>
      </c>
      <c r="BL2601" s="7" t="s">
        <v>103</v>
      </c>
      <c r="BN2601"/>
      <c r="BO2601"/>
      <c r="BP2601"/>
      <c r="BQ2601"/>
      <c r="BR2601"/>
      <c r="BS2601"/>
      <c r="BT2601"/>
      <c r="BU2601"/>
      <c r="BV2601"/>
      <c r="BW2601"/>
      <c r="BX2601"/>
      <c r="BY2601" s="8">
        <v>30302</v>
      </c>
      <c r="BZ2601" s="9" t="s">
        <v>106</v>
      </c>
    </row>
    <row r="2602" spans="1:78" s="7" customFormat="1" hidden="1" x14ac:dyDescent="0.25">
      <c r="A2602" s="7" t="str">
        <f t="shared" si="40"/>
        <v>ADXT*</v>
      </c>
      <c r="B2602" s="6" t="s">
        <v>8395</v>
      </c>
      <c r="C2602" s="6" t="s">
        <v>8396</v>
      </c>
      <c r="D2602" s="6" t="s">
        <v>8391</v>
      </c>
      <c r="E2602" s="6" t="s">
        <v>8392</v>
      </c>
      <c r="F2602"/>
      <c r="G2602"/>
      <c r="H2602" s="6" t="s">
        <v>80</v>
      </c>
      <c r="I2602"/>
      <c r="J2602" s="6" t="s">
        <v>81</v>
      </c>
      <c r="K2602" s="6" t="s">
        <v>82</v>
      </c>
      <c r="L2602" s="6" t="s">
        <v>156</v>
      </c>
      <c r="M2602" s="6" t="s">
        <v>84</v>
      </c>
      <c r="N2602" s="6" t="s">
        <v>85</v>
      </c>
      <c r="O2602" s="6" t="s">
        <v>157</v>
      </c>
      <c r="P2602" s="6" t="s">
        <v>108</v>
      </c>
      <c r="Q2602" s="6" t="s">
        <v>109</v>
      </c>
      <c r="R2602" s="6" t="s">
        <v>110</v>
      </c>
      <c r="S2602" s="6" t="s">
        <v>109</v>
      </c>
      <c r="T2602" s="6" t="s">
        <v>110</v>
      </c>
      <c r="U2602" s="6" t="s">
        <v>91</v>
      </c>
      <c r="V2602" s="6" t="s">
        <v>91</v>
      </c>
      <c r="W2602" s="6" t="s">
        <v>80</v>
      </c>
      <c r="X2602" s="6" t="s">
        <v>80</v>
      </c>
      <c r="Y2602" s="6" t="s">
        <v>92</v>
      </c>
      <c r="Z2602" s="6" t="s">
        <v>80</v>
      </c>
      <c r="AA2602" s="6" t="s">
        <v>93</v>
      </c>
      <c r="AB2602"/>
      <c r="AC2602"/>
      <c r="AD2602"/>
      <c r="AE2602" t="str">
        <f>VLOOKUP(E2602,'Synthèse ventes'!$A$5:$C$2461,3,0)</f>
        <v>Rond Ø250 ARCONIC  x 120 Kg</v>
      </c>
      <c r="AF2602" t="str">
        <f>VLOOKUP(E2602,'Synthèse ventes'!$A$5:$C$2461,2,0)</f>
        <v>ARCONIC L</v>
      </c>
      <c r="AG2602"/>
      <c r="AH2602"/>
      <c r="AI2602"/>
      <c r="AJ2602"/>
      <c r="AK2602" s="6" t="s">
        <v>80</v>
      </c>
      <c r="AL2602" s="6" t="s">
        <v>8393</v>
      </c>
      <c r="AM2602" s="6" t="s">
        <v>95</v>
      </c>
      <c r="AN2602" s="6" t="s">
        <v>326</v>
      </c>
      <c r="AO2602" s="6" t="s">
        <v>510</v>
      </c>
      <c r="AP2602" s="6" t="s">
        <v>80</v>
      </c>
      <c r="AQ2602" s="6" t="s">
        <v>80</v>
      </c>
      <c r="AR2602" s="6" t="s">
        <v>7519</v>
      </c>
      <c r="AS2602" s="6" t="s">
        <v>169</v>
      </c>
      <c r="AT2602"/>
      <c r="AU2602" s="6" t="s">
        <v>80</v>
      </c>
      <c r="AV2602" s="6" t="s">
        <v>100</v>
      </c>
      <c r="AW2602"/>
      <c r="AX2602"/>
      <c r="AY2602"/>
      <c r="AZ2602"/>
      <c r="BA2602"/>
      <c r="BB2602"/>
      <c r="BC2602"/>
      <c r="BD2602" s="6" t="s">
        <v>8394</v>
      </c>
      <c r="BE2602" s="7" t="s">
        <v>102</v>
      </c>
      <c r="BG2602" s="7" t="s">
        <v>103</v>
      </c>
      <c r="BH2602" s="7">
        <v>2018</v>
      </c>
      <c r="BI2602" s="7" t="s">
        <v>104</v>
      </c>
      <c r="BJ2602" s="7" t="s">
        <v>105</v>
      </c>
      <c r="BK2602" s="7" t="s">
        <v>105</v>
      </c>
      <c r="BL2602" s="7" t="s">
        <v>103</v>
      </c>
      <c r="BN2602"/>
      <c r="BO2602"/>
      <c r="BP2602"/>
      <c r="BQ2602"/>
      <c r="BR2602"/>
      <c r="BS2602"/>
      <c r="BT2602"/>
      <c r="BU2602"/>
      <c r="BV2602"/>
      <c r="BW2602"/>
      <c r="BX2602"/>
      <c r="BY2602" s="8">
        <v>87247</v>
      </c>
      <c r="BZ2602" s="9" t="s">
        <v>106</v>
      </c>
    </row>
    <row r="2603" spans="1:78" s="7" customFormat="1" hidden="1" x14ac:dyDescent="0.25">
      <c r="A2603" s="7" t="str">
        <f t="shared" si="40"/>
        <v>ACJY*</v>
      </c>
      <c r="B2603" s="6" t="s">
        <v>8397</v>
      </c>
      <c r="C2603" s="6" t="s">
        <v>8398</v>
      </c>
      <c r="D2603" s="6" t="s">
        <v>8399</v>
      </c>
      <c r="E2603" s="6" t="s">
        <v>8400</v>
      </c>
      <c r="F2603"/>
      <c r="G2603"/>
      <c r="H2603" s="6" t="s">
        <v>80</v>
      </c>
      <c r="I2603"/>
      <c r="J2603" s="6" t="s">
        <v>81</v>
      </c>
      <c r="K2603" s="6" t="s">
        <v>82</v>
      </c>
      <c r="L2603" s="6" t="s">
        <v>7330</v>
      </c>
      <c r="M2603" s="6" t="s">
        <v>84</v>
      </c>
      <c r="N2603" s="6" t="s">
        <v>85</v>
      </c>
      <c r="O2603" s="6" t="s">
        <v>157</v>
      </c>
      <c r="P2603" s="6" t="s">
        <v>108</v>
      </c>
      <c r="Q2603" s="6" t="s">
        <v>109</v>
      </c>
      <c r="R2603" s="6" t="s">
        <v>110</v>
      </c>
      <c r="S2603" s="6" t="s">
        <v>109</v>
      </c>
      <c r="T2603" s="6" t="s">
        <v>110</v>
      </c>
      <c r="U2603" s="6" t="s">
        <v>91</v>
      </c>
      <c r="V2603" s="6" t="s">
        <v>91</v>
      </c>
      <c r="W2603" s="6" t="s">
        <v>80</v>
      </c>
      <c r="X2603" s="6" t="s">
        <v>80</v>
      </c>
      <c r="Y2603" s="6" t="s">
        <v>92</v>
      </c>
      <c r="Z2603" s="6" t="s">
        <v>80</v>
      </c>
      <c r="AA2603" s="6" t="s">
        <v>93</v>
      </c>
      <c r="AB2603"/>
      <c r="AC2603"/>
      <c r="AD2603"/>
      <c r="AE2603" t="str">
        <f>VLOOKUP(E2603,'Synthèse ventes'!$A$5:$C$2461,3,0)</f>
        <v>Rond Ø330 Mis à Longueur pour Pamiers</v>
      </c>
      <c r="AF2603" t="str">
        <f>VLOOKUP(E2603,'Synthèse ventes'!$A$5:$C$2461,2,0)</f>
        <v>AD PAMIERS</v>
      </c>
      <c r="AG2603"/>
      <c r="AH2603"/>
      <c r="AI2603"/>
      <c r="AJ2603"/>
      <c r="AK2603" s="6" t="s">
        <v>80</v>
      </c>
      <c r="AL2603" s="6" t="s">
        <v>8401</v>
      </c>
      <c r="AM2603" s="6" t="s">
        <v>95</v>
      </c>
      <c r="AN2603" s="6" t="s">
        <v>7354</v>
      </c>
      <c r="AO2603" s="6" t="s">
        <v>380</v>
      </c>
      <c r="AP2603" s="6" t="s">
        <v>80</v>
      </c>
      <c r="AQ2603" s="6" t="s">
        <v>80</v>
      </c>
      <c r="AR2603" s="6" t="s">
        <v>7333</v>
      </c>
      <c r="AS2603" s="6" t="s">
        <v>573</v>
      </c>
      <c r="AT2603"/>
      <c r="AU2603" s="6" t="s">
        <v>80</v>
      </c>
      <c r="AV2603" s="6" t="s">
        <v>100</v>
      </c>
      <c r="AW2603"/>
      <c r="AX2603"/>
      <c r="AY2603"/>
      <c r="AZ2603"/>
      <c r="BA2603"/>
      <c r="BB2603"/>
      <c r="BC2603"/>
      <c r="BD2603" s="6" t="s">
        <v>8394</v>
      </c>
      <c r="BE2603" s="7" t="s">
        <v>102</v>
      </c>
      <c r="BG2603" s="7" t="s">
        <v>103</v>
      </c>
      <c r="BH2603" s="7">
        <v>2018</v>
      </c>
      <c r="BI2603" s="7" t="s">
        <v>104</v>
      </c>
      <c r="BJ2603" s="7" t="s">
        <v>105</v>
      </c>
      <c r="BK2603" s="7" t="s">
        <v>105</v>
      </c>
      <c r="BL2603" s="7" t="s">
        <v>103</v>
      </c>
      <c r="BN2603"/>
      <c r="BO2603"/>
      <c r="BP2603"/>
      <c r="BQ2603"/>
      <c r="BR2603"/>
      <c r="BS2603"/>
      <c r="BT2603"/>
      <c r="BU2603"/>
      <c r="BV2603"/>
      <c r="BW2603"/>
      <c r="BX2603"/>
      <c r="BY2603" s="8">
        <v>38411</v>
      </c>
      <c r="BZ2603" s="9" t="s">
        <v>106</v>
      </c>
    </row>
    <row r="2604" spans="1:78" s="7" customFormat="1" hidden="1" x14ac:dyDescent="0.25">
      <c r="A2604" s="7" t="str">
        <f t="shared" si="40"/>
        <v>ACJY*</v>
      </c>
      <c r="B2604" s="6" t="s">
        <v>8402</v>
      </c>
      <c r="C2604" s="6" t="s">
        <v>8403</v>
      </c>
      <c r="D2604" s="6" t="s">
        <v>8399</v>
      </c>
      <c r="E2604" s="6" t="s">
        <v>8400</v>
      </c>
      <c r="F2604"/>
      <c r="G2604"/>
      <c r="H2604" s="6" t="s">
        <v>80</v>
      </c>
      <c r="I2604"/>
      <c r="J2604" s="6" t="s">
        <v>81</v>
      </c>
      <c r="K2604" s="6" t="s">
        <v>82</v>
      </c>
      <c r="L2604" s="6" t="s">
        <v>7330</v>
      </c>
      <c r="M2604" s="6" t="s">
        <v>84</v>
      </c>
      <c r="N2604" s="6" t="s">
        <v>85</v>
      </c>
      <c r="O2604" s="6" t="s">
        <v>157</v>
      </c>
      <c r="P2604" s="6" t="s">
        <v>108</v>
      </c>
      <c r="Q2604" s="6" t="s">
        <v>109</v>
      </c>
      <c r="R2604" s="6" t="s">
        <v>110</v>
      </c>
      <c r="S2604" s="6" t="s">
        <v>109</v>
      </c>
      <c r="T2604" s="6" t="s">
        <v>110</v>
      </c>
      <c r="U2604" s="6" t="s">
        <v>91</v>
      </c>
      <c r="V2604" s="6" t="s">
        <v>91</v>
      </c>
      <c r="W2604" s="6" t="s">
        <v>80</v>
      </c>
      <c r="X2604" s="6" t="s">
        <v>80</v>
      </c>
      <c r="Y2604" s="6" t="s">
        <v>92</v>
      </c>
      <c r="Z2604" s="6" t="s">
        <v>80</v>
      </c>
      <c r="AA2604" s="6" t="s">
        <v>93</v>
      </c>
      <c r="AB2604"/>
      <c r="AC2604"/>
      <c r="AD2604"/>
      <c r="AE2604" t="str">
        <f>VLOOKUP(E2604,'Synthèse ventes'!$A$5:$C$2461,3,0)</f>
        <v>Rond Ø330 Mis à Longueur pour Pamiers</v>
      </c>
      <c r="AF2604" t="str">
        <f>VLOOKUP(E2604,'Synthèse ventes'!$A$5:$C$2461,2,0)</f>
        <v>AD PAMIERS</v>
      </c>
      <c r="AG2604"/>
      <c r="AH2604"/>
      <c r="AI2604"/>
      <c r="AJ2604"/>
      <c r="AK2604" s="6" t="s">
        <v>80</v>
      </c>
      <c r="AL2604" s="6" t="s">
        <v>8401</v>
      </c>
      <c r="AM2604" s="6" t="s">
        <v>95</v>
      </c>
      <c r="AN2604" s="6" t="s">
        <v>7354</v>
      </c>
      <c r="AO2604" s="6" t="s">
        <v>651</v>
      </c>
      <c r="AP2604" s="6" t="s">
        <v>80</v>
      </c>
      <c r="AQ2604" s="6" t="s">
        <v>80</v>
      </c>
      <c r="AR2604" s="6" t="s">
        <v>7333</v>
      </c>
      <c r="AS2604" s="6" t="s">
        <v>573</v>
      </c>
      <c r="AT2604"/>
      <c r="AU2604" s="6" t="s">
        <v>80</v>
      </c>
      <c r="AV2604" s="6" t="s">
        <v>100</v>
      </c>
      <c r="AW2604"/>
      <c r="AX2604"/>
      <c r="AY2604"/>
      <c r="AZ2604"/>
      <c r="BA2604"/>
      <c r="BB2604"/>
      <c r="BC2604"/>
      <c r="BD2604" s="6" t="s">
        <v>8394</v>
      </c>
      <c r="BE2604" s="7" t="s">
        <v>102</v>
      </c>
      <c r="BG2604" s="7" t="s">
        <v>103</v>
      </c>
      <c r="BH2604" s="7">
        <v>2018</v>
      </c>
      <c r="BI2604" s="7" t="s">
        <v>104</v>
      </c>
      <c r="BJ2604" s="7" t="s">
        <v>105</v>
      </c>
      <c r="BK2604" s="7" t="s">
        <v>105</v>
      </c>
      <c r="BL2604" s="7" t="s">
        <v>103</v>
      </c>
      <c r="BN2604"/>
      <c r="BO2604"/>
      <c r="BP2604"/>
      <c r="BQ2604"/>
      <c r="BR2604"/>
      <c r="BS2604"/>
      <c r="BT2604"/>
      <c r="BU2604"/>
      <c r="BV2604"/>
      <c r="BW2604"/>
      <c r="BX2604"/>
      <c r="BY2604" s="8">
        <v>35548</v>
      </c>
      <c r="BZ2604" s="9" t="s">
        <v>106</v>
      </c>
    </row>
    <row r="2605" spans="1:78" s="7" customFormat="1" hidden="1" x14ac:dyDescent="0.25">
      <c r="A2605" s="7" t="str">
        <f t="shared" si="40"/>
        <v>ACJY*</v>
      </c>
      <c r="B2605" s="6" t="s">
        <v>8404</v>
      </c>
      <c r="C2605" s="6" t="s">
        <v>8405</v>
      </c>
      <c r="D2605" s="6" t="s">
        <v>8399</v>
      </c>
      <c r="E2605" s="6" t="s">
        <v>8400</v>
      </c>
      <c r="F2605"/>
      <c r="G2605"/>
      <c r="H2605" s="6" t="s">
        <v>80</v>
      </c>
      <c r="I2605"/>
      <c r="J2605" s="6" t="s">
        <v>81</v>
      </c>
      <c r="K2605" s="6" t="s">
        <v>82</v>
      </c>
      <c r="L2605" s="6" t="s">
        <v>7330</v>
      </c>
      <c r="M2605" s="6" t="s">
        <v>84</v>
      </c>
      <c r="N2605" s="6" t="s">
        <v>85</v>
      </c>
      <c r="O2605" s="6" t="s">
        <v>157</v>
      </c>
      <c r="P2605" s="6" t="s">
        <v>108</v>
      </c>
      <c r="Q2605" s="6" t="s">
        <v>109</v>
      </c>
      <c r="R2605" s="6" t="s">
        <v>110</v>
      </c>
      <c r="S2605" s="6" t="s">
        <v>109</v>
      </c>
      <c r="T2605" s="6" t="s">
        <v>110</v>
      </c>
      <c r="U2605" s="6" t="s">
        <v>91</v>
      </c>
      <c r="V2605" s="6" t="s">
        <v>91</v>
      </c>
      <c r="W2605" s="6" t="s">
        <v>80</v>
      </c>
      <c r="X2605" s="6" t="s">
        <v>80</v>
      </c>
      <c r="Y2605" s="6" t="s">
        <v>92</v>
      </c>
      <c r="Z2605" s="6" t="s">
        <v>80</v>
      </c>
      <c r="AA2605" s="6" t="s">
        <v>93</v>
      </c>
      <c r="AB2605"/>
      <c r="AC2605"/>
      <c r="AD2605"/>
      <c r="AE2605" t="str">
        <f>VLOOKUP(E2605,'Synthèse ventes'!$A$5:$C$2461,3,0)</f>
        <v>Rond Ø330 Mis à Longueur pour Pamiers</v>
      </c>
      <c r="AF2605" t="str">
        <f>VLOOKUP(E2605,'Synthèse ventes'!$A$5:$C$2461,2,0)</f>
        <v>AD PAMIERS</v>
      </c>
      <c r="AG2605"/>
      <c r="AH2605"/>
      <c r="AI2605"/>
      <c r="AJ2605"/>
      <c r="AK2605" s="6" t="s">
        <v>80</v>
      </c>
      <c r="AL2605" s="6" t="s">
        <v>8401</v>
      </c>
      <c r="AM2605" s="6" t="s">
        <v>95</v>
      </c>
      <c r="AN2605" s="6" t="s">
        <v>7354</v>
      </c>
      <c r="AO2605" s="6" t="s">
        <v>647</v>
      </c>
      <c r="AP2605" s="6" t="s">
        <v>80</v>
      </c>
      <c r="AQ2605" s="6" t="s">
        <v>80</v>
      </c>
      <c r="AR2605" s="6" t="s">
        <v>7333</v>
      </c>
      <c r="AS2605" s="6" t="s">
        <v>573</v>
      </c>
      <c r="AT2605"/>
      <c r="AU2605" s="6" t="s">
        <v>80</v>
      </c>
      <c r="AV2605" s="6" t="s">
        <v>100</v>
      </c>
      <c r="AW2605"/>
      <c r="AX2605"/>
      <c r="AY2605"/>
      <c r="AZ2605"/>
      <c r="BA2605"/>
      <c r="BB2605"/>
      <c r="BC2605"/>
      <c r="BD2605" s="6" t="s">
        <v>8394</v>
      </c>
      <c r="BE2605" s="7" t="s">
        <v>102</v>
      </c>
      <c r="BG2605" s="7" t="s">
        <v>103</v>
      </c>
      <c r="BH2605" s="7">
        <v>2018</v>
      </c>
      <c r="BI2605" s="7" t="s">
        <v>104</v>
      </c>
      <c r="BJ2605" s="7" t="s">
        <v>105</v>
      </c>
      <c r="BK2605" s="7" t="s">
        <v>105</v>
      </c>
      <c r="BL2605" s="7" t="s">
        <v>103</v>
      </c>
      <c r="BN2605"/>
      <c r="BO2605"/>
      <c r="BP2605"/>
      <c r="BQ2605"/>
      <c r="BR2605"/>
      <c r="BS2605"/>
      <c r="BT2605"/>
      <c r="BU2605"/>
      <c r="BV2605"/>
      <c r="BW2605"/>
      <c r="BX2605"/>
      <c r="BY2605" s="8">
        <v>64543</v>
      </c>
      <c r="BZ2605" s="9" t="s">
        <v>106</v>
      </c>
    </row>
    <row r="2606" spans="1:78" s="7" customFormat="1" hidden="1" x14ac:dyDescent="0.25">
      <c r="A2606" s="7" t="str">
        <f t="shared" si="40"/>
        <v>ACJY*</v>
      </c>
      <c r="B2606" s="6" t="s">
        <v>8406</v>
      </c>
      <c r="C2606" s="6" t="s">
        <v>8407</v>
      </c>
      <c r="D2606" s="6" t="s">
        <v>8399</v>
      </c>
      <c r="E2606" s="6" t="s">
        <v>8400</v>
      </c>
      <c r="F2606"/>
      <c r="G2606"/>
      <c r="H2606" s="6" t="s">
        <v>80</v>
      </c>
      <c r="I2606"/>
      <c r="J2606" s="6" t="s">
        <v>81</v>
      </c>
      <c r="K2606" s="6" t="s">
        <v>82</v>
      </c>
      <c r="L2606" s="6" t="s">
        <v>7330</v>
      </c>
      <c r="M2606" s="6" t="s">
        <v>84</v>
      </c>
      <c r="N2606" s="6" t="s">
        <v>85</v>
      </c>
      <c r="O2606" s="6" t="s">
        <v>157</v>
      </c>
      <c r="P2606" s="6" t="s">
        <v>108</v>
      </c>
      <c r="Q2606" s="6" t="s">
        <v>109</v>
      </c>
      <c r="R2606" s="6" t="s">
        <v>110</v>
      </c>
      <c r="S2606" s="6" t="s">
        <v>109</v>
      </c>
      <c r="T2606" s="6" t="s">
        <v>110</v>
      </c>
      <c r="U2606" s="6" t="s">
        <v>91</v>
      </c>
      <c r="V2606" s="6" t="s">
        <v>91</v>
      </c>
      <c r="W2606" s="6" t="s">
        <v>80</v>
      </c>
      <c r="X2606" s="6" t="s">
        <v>80</v>
      </c>
      <c r="Y2606" s="6" t="s">
        <v>92</v>
      </c>
      <c r="Z2606" s="6" t="s">
        <v>80</v>
      </c>
      <c r="AA2606" s="6" t="s">
        <v>93</v>
      </c>
      <c r="AB2606"/>
      <c r="AC2606"/>
      <c r="AD2606"/>
      <c r="AE2606" t="str">
        <f>VLOOKUP(E2606,'Synthèse ventes'!$A$5:$C$2461,3,0)</f>
        <v>Rond Ø330 Mis à Longueur pour Pamiers</v>
      </c>
      <c r="AF2606" t="str">
        <f>VLOOKUP(E2606,'Synthèse ventes'!$A$5:$C$2461,2,0)</f>
        <v>AD PAMIERS</v>
      </c>
      <c r="AG2606"/>
      <c r="AH2606"/>
      <c r="AI2606"/>
      <c r="AJ2606"/>
      <c r="AK2606" s="6" t="s">
        <v>80</v>
      </c>
      <c r="AL2606" s="6" t="s">
        <v>8401</v>
      </c>
      <c r="AM2606" s="6" t="s">
        <v>95</v>
      </c>
      <c r="AN2606" s="6" t="s">
        <v>7354</v>
      </c>
      <c r="AO2606" s="6" t="s">
        <v>602</v>
      </c>
      <c r="AP2606" s="6" t="s">
        <v>80</v>
      </c>
      <c r="AQ2606" s="6" t="s">
        <v>80</v>
      </c>
      <c r="AR2606" s="6" t="s">
        <v>7333</v>
      </c>
      <c r="AS2606" s="6" t="s">
        <v>573</v>
      </c>
      <c r="AT2606"/>
      <c r="AU2606" s="6" t="s">
        <v>80</v>
      </c>
      <c r="AV2606" s="6" t="s">
        <v>100</v>
      </c>
      <c r="AW2606"/>
      <c r="AX2606"/>
      <c r="AY2606"/>
      <c r="AZ2606"/>
      <c r="BA2606"/>
      <c r="BB2606"/>
      <c r="BC2606"/>
      <c r="BD2606" s="6" t="s">
        <v>8394</v>
      </c>
      <c r="BE2606" s="7" t="s">
        <v>102</v>
      </c>
      <c r="BG2606" s="7" t="s">
        <v>103</v>
      </c>
      <c r="BH2606" s="7">
        <v>2018</v>
      </c>
      <c r="BI2606" s="7" t="s">
        <v>104</v>
      </c>
      <c r="BJ2606" s="7" t="s">
        <v>105</v>
      </c>
      <c r="BK2606" s="7" t="s">
        <v>105</v>
      </c>
      <c r="BL2606" s="7" t="s">
        <v>103</v>
      </c>
      <c r="BN2606"/>
      <c r="BO2606"/>
      <c r="BP2606"/>
      <c r="BQ2606"/>
      <c r="BR2606"/>
      <c r="BS2606"/>
      <c r="BT2606"/>
      <c r="BU2606"/>
      <c r="BV2606"/>
      <c r="BW2606"/>
      <c r="BX2606"/>
      <c r="BY2606" s="8">
        <v>68194</v>
      </c>
      <c r="BZ2606" s="9" t="s">
        <v>106</v>
      </c>
    </row>
    <row r="2607" spans="1:78" s="7" customFormat="1" hidden="1" x14ac:dyDescent="0.25">
      <c r="A2607" s="7" t="str">
        <f t="shared" si="40"/>
        <v>ACJY*</v>
      </c>
      <c r="B2607" s="6" t="s">
        <v>8408</v>
      </c>
      <c r="C2607" s="6" t="s">
        <v>8409</v>
      </c>
      <c r="D2607" s="6" t="s">
        <v>8399</v>
      </c>
      <c r="E2607" s="6" t="s">
        <v>8400</v>
      </c>
      <c r="F2607"/>
      <c r="G2607"/>
      <c r="H2607" s="6" t="s">
        <v>80</v>
      </c>
      <c r="I2607"/>
      <c r="J2607" s="6" t="s">
        <v>81</v>
      </c>
      <c r="K2607" s="6" t="s">
        <v>82</v>
      </c>
      <c r="L2607" s="6" t="s">
        <v>7330</v>
      </c>
      <c r="M2607" s="6" t="s">
        <v>84</v>
      </c>
      <c r="N2607" s="6" t="s">
        <v>85</v>
      </c>
      <c r="O2607" s="6" t="s">
        <v>157</v>
      </c>
      <c r="P2607" s="6" t="s">
        <v>108</v>
      </c>
      <c r="Q2607" s="6" t="s">
        <v>109</v>
      </c>
      <c r="R2607" s="6" t="s">
        <v>110</v>
      </c>
      <c r="S2607" s="6" t="s">
        <v>109</v>
      </c>
      <c r="T2607" s="6" t="s">
        <v>110</v>
      </c>
      <c r="U2607" s="6" t="s">
        <v>91</v>
      </c>
      <c r="V2607" s="6" t="s">
        <v>91</v>
      </c>
      <c r="W2607" s="6" t="s">
        <v>80</v>
      </c>
      <c r="X2607" s="6" t="s">
        <v>80</v>
      </c>
      <c r="Y2607" s="6" t="s">
        <v>92</v>
      </c>
      <c r="Z2607" s="6" t="s">
        <v>80</v>
      </c>
      <c r="AA2607" s="6" t="s">
        <v>93</v>
      </c>
      <c r="AB2607"/>
      <c r="AC2607"/>
      <c r="AD2607"/>
      <c r="AE2607" t="str">
        <f>VLOOKUP(E2607,'Synthèse ventes'!$A$5:$C$2461,3,0)</f>
        <v>Rond Ø330 Mis à Longueur pour Pamiers</v>
      </c>
      <c r="AF2607" t="str">
        <f>VLOOKUP(E2607,'Synthèse ventes'!$A$5:$C$2461,2,0)</f>
        <v>AD PAMIERS</v>
      </c>
      <c r="AG2607"/>
      <c r="AH2607"/>
      <c r="AI2607"/>
      <c r="AJ2607"/>
      <c r="AK2607" s="6" t="s">
        <v>80</v>
      </c>
      <c r="AL2607" s="6" t="s">
        <v>8401</v>
      </c>
      <c r="AM2607" s="6" t="s">
        <v>95</v>
      </c>
      <c r="AN2607" s="6" t="s">
        <v>7354</v>
      </c>
      <c r="AO2607" s="6" t="s">
        <v>599</v>
      </c>
      <c r="AP2607" s="6" t="s">
        <v>80</v>
      </c>
      <c r="AQ2607" s="6" t="s">
        <v>80</v>
      </c>
      <c r="AR2607" s="6" t="s">
        <v>7333</v>
      </c>
      <c r="AS2607" s="6" t="s">
        <v>573</v>
      </c>
      <c r="AT2607"/>
      <c r="AU2607" s="6" t="s">
        <v>80</v>
      </c>
      <c r="AV2607" s="6" t="s">
        <v>100</v>
      </c>
      <c r="AW2607"/>
      <c r="AX2607"/>
      <c r="AY2607"/>
      <c r="AZ2607"/>
      <c r="BA2607"/>
      <c r="BB2607"/>
      <c r="BC2607"/>
      <c r="BD2607" s="6" t="s">
        <v>8394</v>
      </c>
      <c r="BE2607" s="7" t="s">
        <v>102</v>
      </c>
      <c r="BG2607" s="7" t="s">
        <v>103</v>
      </c>
      <c r="BH2607" s="7">
        <v>2018</v>
      </c>
      <c r="BI2607" s="7" t="s">
        <v>104</v>
      </c>
      <c r="BJ2607" s="7" t="s">
        <v>105</v>
      </c>
      <c r="BK2607" s="7" t="s">
        <v>105</v>
      </c>
      <c r="BL2607" s="7" t="s">
        <v>103</v>
      </c>
      <c r="BN2607"/>
      <c r="BO2607"/>
      <c r="BP2607"/>
      <c r="BQ2607"/>
      <c r="BR2607"/>
      <c r="BS2607"/>
      <c r="BT2607"/>
      <c r="BU2607"/>
      <c r="BV2607"/>
      <c r="BW2607"/>
      <c r="BX2607"/>
      <c r="BY2607" s="8">
        <v>131827</v>
      </c>
      <c r="BZ2607" s="9" t="s">
        <v>106</v>
      </c>
    </row>
    <row r="2608" spans="1:78" s="7" customFormat="1" hidden="1" x14ac:dyDescent="0.25">
      <c r="A2608" s="7" t="str">
        <f t="shared" si="40"/>
        <v>ACJY*</v>
      </c>
      <c r="B2608" s="6" t="s">
        <v>8410</v>
      </c>
      <c r="C2608" s="6" t="s">
        <v>8411</v>
      </c>
      <c r="D2608" s="6" t="s">
        <v>8399</v>
      </c>
      <c r="E2608" s="6" t="s">
        <v>8400</v>
      </c>
      <c r="F2608"/>
      <c r="G2608"/>
      <c r="H2608" s="6" t="s">
        <v>80</v>
      </c>
      <c r="I2608"/>
      <c r="J2608" s="6" t="s">
        <v>81</v>
      </c>
      <c r="K2608" s="6" t="s">
        <v>82</v>
      </c>
      <c r="L2608" s="6" t="s">
        <v>7330</v>
      </c>
      <c r="M2608" s="6" t="s">
        <v>84</v>
      </c>
      <c r="N2608" s="6" t="s">
        <v>85</v>
      </c>
      <c r="O2608" s="6" t="s">
        <v>157</v>
      </c>
      <c r="P2608" s="6" t="s">
        <v>108</v>
      </c>
      <c r="Q2608" s="6" t="s">
        <v>109</v>
      </c>
      <c r="R2608" s="6" t="s">
        <v>110</v>
      </c>
      <c r="S2608" s="6" t="s">
        <v>109</v>
      </c>
      <c r="T2608" s="6" t="s">
        <v>110</v>
      </c>
      <c r="U2608" s="6" t="s">
        <v>91</v>
      </c>
      <c r="V2608" s="6" t="s">
        <v>91</v>
      </c>
      <c r="W2608" s="6" t="s">
        <v>80</v>
      </c>
      <c r="X2608" s="6" t="s">
        <v>80</v>
      </c>
      <c r="Y2608" s="6" t="s">
        <v>92</v>
      </c>
      <c r="Z2608" s="6" t="s">
        <v>80</v>
      </c>
      <c r="AA2608" s="6" t="s">
        <v>93</v>
      </c>
      <c r="AB2608"/>
      <c r="AC2608"/>
      <c r="AD2608"/>
      <c r="AE2608" t="str">
        <f>VLOOKUP(E2608,'Synthèse ventes'!$A$5:$C$2461,3,0)</f>
        <v>Rond Ø330 Mis à Longueur pour Pamiers</v>
      </c>
      <c r="AF2608" t="str">
        <f>VLOOKUP(E2608,'Synthèse ventes'!$A$5:$C$2461,2,0)</f>
        <v>AD PAMIERS</v>
      </c>
      <c r="AG2608"/>
      <c r="AH2608"/>
      <c r="AI2608"/>
      <c r="AJ2608"/>
      <c r="AK2608" s="6" t="s">
        <v>80</v>
      </c>
      <c r="AL2608" s="6" t="s">
        <v>8401</v>
      </c>
      <c r="AM2608" s="6" t="s">
        <v>95</v>
      </c>
      <c r="AN2608" s="6" t="s">
        <v>1060</v>
      </c>
      <c r="AO2608" s="6" t="s">
        <v>380</v>
      </c>
      <c r="AP2608" s="6" t="s">
        <v>80</v>
      </c>
      <c r="AQ2608" s="6" t="s">
        <v>80</v>
      </c>
      <c r="AR2608" s="6" t="s">
        <v>7333</v>
      </c>
      <c r="AS2608" s="6" t="s">
        <v>573</v>
      </c>
      <c r="AT2608"/>
      <c r="AU2608" s="6" t="s">
        <v>80</v>
      </c>
      <c r="AV2608" s="6" t="s">
        <v>100</v>
      </c>
      <c r="AW2608"/>
      <c r="AX2608"/>
      <c r="AY2608"/>
      <c r="AZ2608"/>
      <c r="BA2608"/>
      <c r="BB2608"/>
      <c r="BC2608"/>
      <c r="BD2608" s="6" t="s">
        <v>8394</v>
      </c>
      <c r="BE2608" s="7" t="s">
        <v>102</v>
      </c>
      <c r="BG2608" s="7" t="s">
        <v>103</v>
      </c>
      <c r="BH2608" s="7">
        <v>2018</v>
      </c>
      <c r="BI2608" s="7" t="s">
        <v>104</v>
      </c>
      <c r="BJ2608" s="7" t="s">
        <v>105</v>
      </c>
      <c r="BK2608" s="7" t="s">
        <v>105</v>
      </c>
      <c r="BL2608" s="7" t="s">
        <v>103</v>
      </c>
      <c r="BN2608"/>
      <c r="BO2608"/>
      <c r="BP2608"/>
      <c r="BQ2608"/>
      <c r="BR2608"/>
      <c r="BS2608"/>
      <c r="BT2608"/>
      <c r="BU2608"/>
      <c r="BV2608"/>
      <c r="BW2608"/>
      <c r="BX2608"/>
      <c r="BY2608" s="8">
        <v>44787</v>
      </c>
      <c r="BZ2608" s="9" t="s">
        <v>106</v>
      </c>
    </row>
    <row r="2609" spans="1:78" s="7" customFormat="1" hidden="1" x14ac:dyDescent="0.25">
      <c r="A2609" s="7" t="str">
        <f t="shared" si="40"/>
        <v>ACJY*</v>
      </c>
      <c r="B2609" s="6" t="s">
        <v>8412</v>
      </c>
      <c r="C2609" s="6" t="s">
        <v>8413</v>
      </c>
      <c r="D2609" s="6" t="s">
        <v>8399</v>
      </c>
      <c r="E2609" s="6" t="s">
        <v>8400</v>
      </c>
      <c r="F2609"/>
      <c r="G2609"/>
      <c r="H2609" s="6" t="s">
        <v>80</v>
      </c>
      <c r="I2609"/>
      <c r="J2609" s="6" t="s">
        <v>81</v>
      </c>
      <c r="K2609" s="6" t="s">
        <v>82</v>
      </c>
      <c r="L2609" s="6" t="s">
        <v>7330</v>
      </c>
      <c r="M2609" s="6" t="s">
        <v>84</v>
      </c>
      <c r="N2609" s="6" t="s">
        <v>85</v>
      </c>
      <c r="O2609" s="6" t="s">
        <v>157</v>
      </c>
      <c r="P2609" s="6" t="s">
        <v>108</v>
      </c>
      <c r="Q2609" s="6" t="s">
        <v>109</v>
      </c>
      <c r="R2609" s="6" t="s">
        <v>110</v>
      </c>
      <c r="S2609" s="6" t="s">
        <v>109</v>
      </c>
      <c r="T2609" s="6" t="s">
        <v>110</v>
      </c>
      <c r="U2609" s="6" t="s">
        <v>91</v>
      </c>
      <c r="V2609" s="6" t="s">
        <v>91</v>
      </c>
      <c r="W2609" s="6" t="s">
        <v>80</v>
      </c>
      <c r="X2609" s="6" t="s">
        <v>80</v>
      </c>
      <c r="Y2609" s="6" t="s">
        <v>92</v>
      </c>
      <c r="Z2609" s="6" t="s">
        <v>80</v>
      </c>
      <c r="AA2609" s="6" t="s">
        <v>93</v>
      </c>
      <c r="AB2609"/>
      <c r="AC2609"/>
      <c r="AD2609"/>
      <c r="AE2609" t="str">
        <f>VLOOKUP(E2609,'Synthèse ventes'!$A$5:$C$2461,3,0)</f>
        <v>Rond Ø330 Mis à Longueur pour Pamiers</v>
      </c>
      <c r="AF2609" t="str">
        <f>VLOOKUP(E2609,'Synthèse ventes'!$A$5:$C$2461,2,0)</f>
        <v>AD PAMIERS</v>
      </c>
      <c r="AG2609"/>
      <c r="AH2609"/>
      <c r="AI2609"/>
      <c r="AJ2609"/>
      <c r="AK2609" s="6" t="s">
        <v>80</v>
      </c>
      <c r="AL2609" s="6" t="s">
        <v>8401</v>
      </c>
      <c r="AM2609" s="6" t="s">
        <v>95</v>
      </c>
      <c r="AN2609" s="6" t="s">
        <v>1060</v>
      </c>
      <c r="AO2609" s="6" t="s">
        <v>651</v>
      </c>
      <c r="AP2609" s="6" t="s">
        <v>80</v>
      </c>
      <c r="AQ2609" s="6" t="s">
        <v>80</v>
      </c>
      <c r="AR2609" s="6" t="s">
        <v>7333</v>
      </c>
      <c r="AS2609" s="6" t="s">
        <v>573</v>
      </c>
      <c r="AT2609"/>
      <c r="AU2609" s="6" t="s">
        <v>80</v>
      </c>
      <c r="AV2609" s="6" t="s">
        <v>100</v>
      </c>
      <c r="AW2609"/>
      <c r="AX2609"/>
      <c r="AY2609"/>
      <c r="AZ2609"/>
      <c r="BA2609"/>
      <c r="BB2609"/>
      <c r="BC2609"/>
      <c r="BD2609" s="6" t="s">
        <v>8394</v>
      </c>
      <c r="BE2609" s="7" t="s">
        <v>102</v>
      </c>
      <c r="BG2609" s="7" t="s">
        <v>103</v>
      </c>
      <c r="BH2609" s="7">
        <v>2018</v>
      </c>
      <c r="BI2609" s="7" t="s">
        <v>104</v>
      </c>
      <c r="BJ2609" s="7" t="s">
        <v>105</v>
      </c>
      <c r="BK2609" s="7" t="s">
        <v>105</v>
      </c>
      <c r="BL2609" s="7" t="s">
        <v>103</v>
      </c>
      <c r="BN2609"/>
      <c r="BO2609"/>
      <c r="BP2609"/>
      <c r="BQ2609"/>
      <c r="BR2609"/>
      <c r="BS2609"/>
      <c r="BT2609"/>
      <c r="BU2609"/>
      <c r="BV2609"/>
      <c r="BW2609"/>
      <c r="BX2609"/>
      <c r="BY2609" s="8">
        <v>6486</v>
      </c>
      <c r="BZ2609" s="9" t="s">
        <v>106</v>
      </c>
    </row>
    <row r="2610" spans="1:78" s="7" customFormat="1" hidden="1" x14ac:dyDescent="0.25">
      <c r="A2610" s="7" t="str">
        <f t="shared" si="40"/>
        <v>ACJY*</v>
      </c>
      <c r="B2610" s="6" t="s">
        <v>8414</v>
      </c>
      <c r="C2610" s="6" t="s">
        <v>8415</v>
      </c>
      <c r="D2610" s="6" t="s">
        <v>8399</v>
      </c>
      <c r="E2610" s="6" t="s">
        <v>8400</v>
      </c>
      <c r="F2610"/>
      <c r="G2610"/>
      <c r="H2610" s="6" t="s">
        <v>80</v>
      </c>
      <c r="I2610"/>
      <c r="J2610" s="6" t="s">
        <v>81</v>
      </c>
      <c r="K2610" s="6" t="s">
        <v>82</v>
      </c>
      <c r="L2610" s="6" t="s">
        <v>7330</v>
      </c>
      <c r="M2610" s="6" t="s">
        <v>84</v>
      </c>
      <c r="N2610" s="6" t="s">
        <v>85</v>
      </c>
      <c r="O2610" s="6" t="s">
        <v>157</v>
      </c>
      <c r="P2610" s="6" t="s">
        <v>108</v>
      </c>
      <c r="Q2610" s="6" t="s">
        <v>109</v>
      </c>
      <c r="R2610" s="6" t="s">
        <v>110</v>
      </c>
      <c r="S2610" s="6" t="s">
        <v>109</v>
      </c>
      <c r="T2610" s="6" t="s">
        <v>110</v>
      </c>
      <c r="U2610" s="6" t="s">
        <v>91</v>
      </c>
      <c r="V2610" s="6" t="s">
        <v>91</v>
      </c>
      <c r="W2610" s="6" t="s">
        <v>80</v>
      </c>
      <c r="X2610" s="6" t="s">
        <v>80</v>
      </c>
      <c r="Y2610" s="6" t="s">
        <v>92</v>
      </c>
      <c r="Z2610" s="6" t="s">
        <v>80</v>
      </c>
      <c r="AA2610" s="6" t="s">
        <v>93</v>
      </c>
      <c r="AB2610"/>
      <c r="AC2610"/>
      <c r="AD2610"/>
      <c r="AE2610" t="str">
        <f>VLOOKUP(E2610,'Synthèse ventes'!$A$5:$C$2461,3,0)</f>
        <v>Rond Ø330 Mis à Longueur pour Pamiers</v>
      </c>
      <c r="AF2610" t="str">
        <f>VLOOKUP(E2610,'Synthèse ventes'!$A$5:$C$2461,2,0)</f>
        <v>AD PAMIERS</v>
      </c>
      <c r="AG2610"/>
      <c r="AH2610"/>
      <c r="AI2610"/>
      <c r="AJ2610"/>
      <c r="AK2610" s="6" t="s">
        <v>80</v>
      </c>
      <c r="AL2610" s="6" t="s">
        <v>8401</v>
      </c>
      <c r="AM2610" s="6" t="s">
        <v>95</v>
      </c>
      <c r="AN2610" s="6" t="s">
        <v>1060</v>
      </c>
      <c r="AO2610" s="6" t="s">
        <v>647</v>
      </c>
      <c r="AP2610" s="6" t="s">
        <v>80</v>
      </c>
      <c r="AQ2610" s="6" t="s">
        <v>80</v>
      </c>
      <c r="AR2610" s="6" t="s">
        <v>7333</v>
      </c>
      <c r="AS2610" s="6" t="s">
        <v>573</v>
      </c>
      <c r="AT2610"/>
      <c r="AU2610" s="6" t="s">
        <v>80</v>
      </c>
      <c r="AV2610" s="6" t="s">
        <v>100</v>
      </c>
      <c r="AW2610"/>
      <c r="AX2610"/>
      <c r="AY2610"/>
      <c r="AZ2610"/>
      <c r="BA2610"/>
      <c r="BB2610"/>
      <c r="BC2610"/>
      <c r="BD2610" s="6" t="s">
        <v>8394</v>
      </c>
      <c r="BE2610" s="7" t="s">
        <v>102</v>
      </c>
      <c r="BG2610" s="7" t="s">
        <v>103</v>
      </c>
      <c r="BH2610" s="7">
        <v>2018</v>
      </c>
      <c r="BI2610" s="7" t="s">
        <v>104</v>
      </c>
      <c r="BJ2610" s="7" t="s">
        <v>105</v>
      </c>
      <c r="BK2610" s="7" t="s">
        <v>105</v>
      </c>
      <c r="BL2610" s="7" t="s">
        <v>103</v>
      </c>
      <c r="BN2610"/>
      <c r="BO2610"/>
      <c r="BP2610"/>
      <c r="BQ2610"/>
      <c r="BR2610"/>
      <c r="BS2610"/>
      <c r="BT2610"/>
      <c r="BU2610"/>
      <c r="BV2610"/>
      <c r="BW2610"/>
      <c r="BX2610"/>
      <c r="BY2610" s="8">
        <v>63857</v>
      </c>
      <c r="BZ2610" s="9" t="s">
        <v>106</v>
      </c>
    </row>
    <row r="2611" spans="1:78" s="7" customFormat="1" hidden="1" x14ac:dyDescent="0.25">
      <c r="A2611" s="7" t="str">
        <f t="shared" si="40"/>
        <v>ADWR*</v>
      </c>
      <c r="B2611" s="6" t="s">
        <v>8416</v>
      </c>
      <c r="C2611" s="6" t="s">
        <v>8417</v>
      </c>
      <c r="D2611" s="6" t="s">
        <v>8418</v>
      </c>
      <c r="E2611" s="6" t="s">
        <v>8419</v>
      </c>
      <c r="F2611"/>
      <c r="G2611"/>
      <c r="H2611" s="6" t="s">
        <v>80</v>
      </c>
      <c r="I2611"/>
      <c r="J2611" s="6" t="s">
        <v>2670</v>
      </c>
      <c r="K2611" s="6" t="s">
        <v>8301</v>
      </c>
      <c r="L2611" s="6" t="s">
        <v>156</v>
      </c>
      <c r="M2611" s="6" t="s">
        <v>84</v>
      </c>
      <c r="N2611" s="6" t="s">
        <v>85</v>
      </c>
      <c r="O2611" s="6" t="s">
        <v>157</v>
      </c>
      <c r="P2611" s="6" t="s">
        <v>108</v>
      </c>
      <c r="Q2611" s="6" t="s">
        <v>109</v>
      </c>
      <c r="R2611" s="6" t="s">
        <v>110</v>
      </c>
      <c r="S2611" s="6" t="s">
        <v>109</v>
      </c>
      <c r="T2611" s="6" t="s">
        <v>110</v>
      </c>
      <c r="U2611" s="6" t="s">
        <v>91</v>
      </c>
      <c r="V2611" s="6" t="s">
        <v>91</v>
      </c>
      <c r="W2611" s="6" t="s">
        <v>80</v>
      </c>
      <c r="X2611" s="6" t="s">
        <v>80</v>
      </c>
      <c r="Y2611" s="6" t="s">
        <v>92</v>
      </c>
      <c r="Z2611" s="6" t="s">
        <v>80</v>
      </c>
      <c r="AA2611" s="6" t="s">
        <v>93</v>
      </c>
      <c r="AB2611"/>
      <c r="AC2611"/>
      <c r="AD2611"/>
      <c r="AE2611" t="str">
        <f>VLOOKUP(E2611,'Synthèse ventes'!$A$5:$C$2461,3,0)</f>
        <v>Rond Ø203 ARCONIC BETA - 168,74 Kg</v>
      </c>
      <c r="AF2611" t="str">
        <f>VLOOKUP(E2611,'Synthèse ventes'!$A$5:$C$2461,2,0)</f>
        <v>ARCONIC L</v>
      </c>
      <c r="AG2611"/>
      <c r="AH2611"/>
      <c r="AI2611"/>
      <c r="AJ2611"/>
      <c r="AK2611" s="6" t="s">
        <v>80</v>
      </c>
      <c r="AL2611" s="6" t="s">
        <v>8420</v>
      </c>
      <c r="AM2611" s="6" t="s">
        <v>95</v>
      </c>
      <c r="AN2611" s="6" t="s">
        <v>145</v>
      </c>
      <c r="AO2611" s="6" t="s">
        <v>400</v>
      </c>
      <c r="AP2611" s="6" t="s">
        <v>80</v>
      </c>
      <c r="AQ2611" s="6" t="s">
        <v>80</v>
      </c>
      <c r="AR2611" s="6" t="s">
        <v>7744</v>
      </c>
      <c r="AS2611" s="6" t="s">
        <v>573</v>
      </c>
      <c r="AT2611"/>
      <c r="AU2611" s="6" t="s">
        <v>80</v>
      </c>
      <c r="AV2611" s="6" t="s">
        <v>100</v>
      </c>
      <c r="AW2611"/>
      <c r="AX2611"/>
      <c r="AY2611"/>
      <c r="AZ2611"/>
      <c r="BA2611"/>
      <c r="BB2611"/>
      <c r="BC2611"/>
      <c r="BD2611" s="6" t="s">
        <v>8421</v>
      </c>
      <c r="BE2611" s="7" t="s">
        <v>102</v>
      </c>
      <c r="BG2611" s="7" t="s">
        <v>103</v>
      </c>
      <c r="BH2611" s="7">
        <v>2018</v>
      </c>
      <c r="BI2611" s="7" t="s">
        <v>104</v>
      </c>
      <c r="BJ2611" s="7" t="s">
        <v>105</v>
      </c>
      <c r="BK2611" s="7" t="s">
        <v>105</v>
      </c>
      <c r="BL2611" s="7" t="s">
        <v>103</v>
      </c>
      <c r="BN2611"/>
      <c r="BO2611"/>
      <c r="BP2611"/>
      <c r="BQ2611"/>
      <c r="BR2611"/>
      <c r="BS2611"/>
      <c r="BT2611"/>
      <c r="BU2611"/>
      <c r="BV2611"/>
      <c r="BW2611"/>
      <c r="BX2611"/>
      <c r="BY2611" s="8">
        <v>30288</v>
      </c>
      <c r="BZ2611" s="9" t="s">
        <v>106</v>
      </c>
    </row>
    <row r="2612" spans="1:78" s="7" customFormat="1" hidden="1" x14ac:dyDescent="0.25">
      <c r="A2612" s="7" t="str">
        <f t="shared" si="40"/>
        <v>ADWR*</v>
      </c>
      <c r="B2612" s="6" t="s">
        <v>8422</v>
      </c>
      <c r="C2612" s="6" t="s">
        <v>8423</v>
      </c>
      <c r="D2612" s="6" t="s">
        <v>8418</v>
      </c>
      <c r="E2612" s="6" t="s">
        <v>8419</v>
      </c>
      <c r="F2612"/>
      <c r="G2612"/>
      <c r="H2612" s="6" t="s">
        <v>80</v>
      </c>
      <c r="I2612"/>
      <c r="J2612" s="6" t="s">
        <v>2670</v>
      </c>
      <c r="K2612" s="6" t="s">
        <v>8301</v>
      </c>
      <c r="L2612" s="6" t="s">
        <v>156</v>
      </c>
      <c r="M2612" s="6" t="s">
        <v>84</v>
      </c>
      <c r="N2612" s="6" t="s">
        <v>85</v>
      </c>
      <c r="O2612" s="6" t="s">
        <v>157</v>
      </c>
      <c r="P2612" s="6" t="s">
        <v>108</v>
      </c>
      <c r="Q2612" s="6" t="s">
        <v>109</v>
      </c>
      <c r="R2612" s="6" t="s">
        <v>110</v>
      </c>
      <c r="S2612" s="6" t="s">
        <v>109</v>
      </c>
      <c r="T2612" s="6" t="s">
        <v>110</v>
      </c>
      <c r="U2612" s="6" t="s">
        <v>91</v>
      </c>
      <c r="V2612" s="6" t="s">
        <v>91</v>
      </c>
      <c r="W2612" s="6" t="s">
        <v>80</v>
      </c>
      <c r="X2612" s="6" t="s">
        <v>80</v>
      </c>
      <c r="Y2612" s="6" t="s">
        <v>92</v>
      </c>
      <c r="Z2612" s="6" t="s">
        <v>80</v>
      </c>
      <c r="AA2612" s="6" t="s">
        <v>93</v>
      </c>
      <c r="AB2612"/>
      <c r="AC2612"/>
      <c r="AD2612"/>
      <c r="AE2612" t="str">
        <f>VLOOKUP(E2612,'Synthèse ventes'!$A$5:$C$2461,3,0)</f>
        <v>Rond Ø203 ARCONIC BETA - 168,74 Kg</v>
      </c>
      <c r="AF2612" t="str">
        <f>VLOOKUP(E2612,'Synthèse ventes'!$A$5:$C$2461,2,0)</f>
        <v>ARCONIC L</v>
      </c>
      <c r="AG2612"/>
      <c r="AH2612"/>
      <c r="AI2612"/>
      <c r="AJ2612"/>
      <c r="AK2612" s="6" t="s">
        <v>80</v>
      </c>
      <c r="AL2612" s="6" t="s">
        <v>8420</v>
      </c>
      <c r="AM2612" s="6" t="s">
        <v>95</v>
      </c>
      <c r="AN2612" s="6" t="s">
        <v>234</v>
      </c>
      <c r="AO2612" s="6" t="s">
        <v>510</v>
      </c>
      <c r="AP2612" s="6" t="s">
        <v>80</v>
      </c>
      <c r="AQ2612" s="6" t="s">
        <v>80</v>
      </c>
      <c r="AR2612" s="6" t="s">
        <v>7744</v>
      </c>
      <c r="AS2612" s="6" t="s">
        <v>573</v>
      </c>
      <c r="AT2612"/>
      <c r="AU2612" s="6" t="s">
        <v>80</v>
      </c>
      <c r="AV2612" s="6" t="s">
        <v>100</v>
      </c>
      <c r="AW2612"/>
      <c r="AX2612"/>
      <c r="AY2612"/>
      <c r="AZ2612"/>
      <c r="BA2612"/>
      <c r="BB2612"/>
      <c r="BC2612"/>
      <c r="BD2612" s="6" t="s">
        <v>8421</v>
      </c>
      <c r="BE2612" s="7" t="s">
        <v>102</v>
      </c>
      <c r="BG2612" s="7" t="s">
        <v>103</v>
      </c>
      <c r="BH2612" s="7">
        <v>2018</v>
      </c>
      <c r="BI2612" s="7" t="s">
        <v>104</v>
      </c>
      <c r="BJ2612" s="7" t="s">
        <v>105</v>
      </c>
      <c r="BK2612" s="7" t="s">
        <v>105</v>
      </c>
      <c r="BL2612" s="7" t="s">
        <v>103</v>
      </c>
      <c r="BN2612"/>
      <c r="BO2612"/>
      <c r="BP2612"/>
      <c r="BQ2612"/>
      <c r="BR2612"/>
      <c r="BS2612"/>
      <c r="BT2612"/>
      <c r="BU2612"/>
      <c r="BV2612"/>
      <c r="BW2612"/>
      <c r="BX2612"/>
      <c r="BY2612" s="8">
        <v>80765</v>
      </c>
      <c r="BZ2612" s="9" t="s">
        <v>106</v>
      </c>
    </row>
    <row r="2613" spans="1:78" s="7" customFormat="1" hidden="1" x14ac:dyDescent="0.25">
      <c r="A2613" s="7" t="str">
        <f t="shared" si="40"/>
        <v>ADXO*</v>
      </c>
      <c r="B2613" s="6" t="s">
        <v>8424</v>
      </c>
      <c r="C2613" s="6" t="s">
        <v>8425</v>
      </c>
      <c r="D2613" s="6" t="s">
        <v>8426</v>
      </c>
      <c r="E2613" s="6" t="s">
        <v>8427</v>
      </c>
      <c r="F2613"/>
      <c r="G2613"/>
      <c r="H2613" s="6" t="s">
        <v>80</v>
      </c>
      <c r="I2613"/>
      <c r="J2613" s="6" t="s">
        <v>81</v>
      </c>
      <c r="K2613" s="6" t="s">
        <v>82</v>
      </c>
      <c r="L2613" s="6" t="s">
        <v>156</v>
      </c>
      <c r="M2613" s="6" t="s">
        <v>84</v>
      </c>
      <c r="N2613" s="6" t="s">
        <v>85</v>
      </c>
      <c r="O2613" s="6" t="s">
        <v>157</v>
      </c>
      <c r="P2613" s="6" t="s">
        <v>108</v>
      </c>
      <c r="Q2613" s="6" t="s">
        <v>109</v>
      </c>
      <c r="R2613" s="6" t="s">
        <v>110</v>
      </c>
      <c r="S2613" s="6" t="s">
        <v>109</v>
      </c>
      <c r="T2613" s="6" t="s">
        <v>110</v>
      </c>
      <c r="U2613" s="6" t="s">
        <v>91</v>
      </c>
      <c r="V2613" s="6" t="s">
        <v>91</v>
      </c>
      <c r="W2613" s="6" t="s">
        <v>80</v>
      </c>
      <c r="X2613" s="6" t="s">
        <v>80</v>
      </c>
      <c r="Y2613" s="6" t="s">
        <v>92</v>
      </c>
      <c r="Z2613" s="6" t="s">
        <v>80</v>
      </c>
      <c r="AA2613" s="6" t="s">
        <v>93</v>
      </c>
      <c r="AB2613"/>
      <c r="AC2613"/>
      <c r="AD2613"/>
      <c r="AE2613" t="str">
        <f>VLOOKUP(E2613,'Synthèse ventes'!$A$5:$C$2461,3,0)</f>
        <v>Rond Ø220 pour Pamiers</v>
      </c>
      <c r="AF2613" t="str">
        <f>VLOOKUP(E2613,'Synthèse ventes'!$A$5:$C$2461,2,0)</f>
        <v>AD PAMIERS</v>
      </c>
      <c r="AG2613"/>
      <c r="AH2613"/>
      <c r="AI2613"/>
      <c r="AJ2613"/>
      <c r="AK2613" s="6" t="s">
        <v>80</v>
      </c>
      <c r="AL2613" s="6" t="s">
        <v>8428</v>
      </c>
      <c r="AM2613" s="6" t="s">
        <v>95</v>
      </c>
      <c r="AN2613" s="6" t="s">
        <v>2169</v>
      </c>
      <c r="AO2613" s="6" t="s">
        <v>394</v>
      </c>
      <c r="AP2613" s="6" t="s">
        <v>80</v>
      </c>
      <c r="AQ2613" s="6" t="s">
        <v>80</v>
      </c>
      <c r="AR2613" s="6" t="s">
        <v>7572</v>
      </c>
      <c r="AS2613" s="6" t="s">
        <v>169</v>
      </c>
      <c r="AT2613"/>
      <c r="AU2613" s="6" t="s">
        <v>80</v>
      </c>
      <c r="AV2613" s="6" t="s">
        <v>100</v>
      </c>
      <c r="AW2613"/>
      <c r="AX2613"/>
      <c r="AY2613"/>
      <c r="AZ2613"/>
      <c r="BA2613"/>
      <c r="BB2613"/>
      <c r="BC2613"/>
      <c r="BD2613" s="6" t="s">
        <v>8429</v>
      </c>
      <c r="BE2613" s="7" t="s">
        <v>102</v>
      </c>
      <c r="BG2613" s="7" t="s">
        <v>103</v>
      </c>
      <c r="BH2613" s="7">
        <v>2018</v>
      </c>
      <c r="BI2613" s="7" t="s">
        <v>104</v>
      </c>
      <c r="BJ2613" s="7" t="s">
        <v>105</v>
      </c>
      <c r="BK2613" s="7" t="s">
        <v>105</v>
      </c>
      <c r="BL2613" s="7" t="s">
        <v>103</v>
      </c>
      <c r="BN2613"/>
      <c r="BO2613"/>
      <c r="BP2613"/>
      <c r="BQ2613"/>
      <c r="BR2613"/>
      <c r="BS2613"/>
      <c r="BT2613"/>
      <c r="BU2613"/>
      <c r="BV2613"/>
      <c r="BW2613"/>
      <c r="BX2613"/>
      <c r="BY2613" s="8">
        <v>133373</v>
      </c>
      <c r="BZ2613" s="9" t="s">
        <v>106</v>
      </c>
    </row>
    <row r="2614" spans="1:78" s="7" customFormat="1" hidden="1" x14ac:dyDescent="0.25">
      <c r="A2614" s="7" t="str">
        <f t="shared" si="40"/>
        <v>ADXC*</v>
      </c>
      <c r="B2614" s="6" t="s">
        <v>8430</v>
      </c>
      <c r="C2614" s="6" t="s">
        <v>8431</v>
      </c>
      <c r="D2614" s="6" t="s">
        <v>8432</v>
      </c>
      <c r="E2614" s="6" t="s">
        <v>8433</v>
      </c>
      <c r="F2614"/>
      <c r="G2614"/>
      <c r="H2614" s="6" t="s">
        <v>80</v>
      </c>
      <c r="I2614"/>
      <c r="J2614" s="6" t="s">
        <v>81</v>
      </c>
      <c r="K2614" s="6" t="s">
        <v>82</v>
      </c>
      <c r="L2614" s="6" t="s">
        <v>156</v>
      </c>
      <c r="M2614" s="6" t="s">
        <v>84</v>
      </c>
      <c r="N2614" s="6" t="s">
        <v>85</v>
      </c>
      <c r="O2614" s="6" t="s">
        <v>157</v>
      </c>
      <c r="P2614" s="6" t="s">
        <v>108</v>
      </c>
      <c r="Q2614" s="6" t="s">
        <v>109</v>
      </c>
      <c r="R2614" s="6" t="s">
        <v>110</v>
      </c>
      <c r="S2614" s="6" t="s">
        <v>109</v>
      </c>
      <c r="T2614" s="6" t="s">
        <v>110</v>
      </c>
      <c r="U2614" s="6" t="s">
        <v>91</v>
      </c>
      <c r="V2614" s="6" t="s">
        <v>91</v>
      </c>
      <c r="W2614" s="6" t="s">
        <v>80</v>
      </c>
      <c r="X2614" s="6" t="s">
        <v>80</v>
      </c>
      <c r="Y2614" s="6" t="s">
        <v>92</v>
      </c>
      <c r="Z2614" s="6" t="s">
        <v>80</v>
      </c>
      <c r="AA2614" s="6" t="s">
        <v>93</v>
      </c>
      <c r="AB2614"/>
      <c r="AC2614"/>
      <c r="AD2614"/>
      <c r="AE2614" t="e">
        <f>VLOOKUP(E2614,'Synthèse ventes'!$A$5:$C$2461,3,0)</f>
        <v>#N/A</v>
      </c>
      <c r="AF2614" t="e">
        <f>VLOOKUP(E2614,'Synthèse ventes'!$A$5:$C$2461,2,0)</f>
        <v>#N/A</v>
      </c>
      <c r="AG2614"/>
      <c r="AH2614"/>
      <c r="AI2614"/>
      <c r="AJ2614"/>
      <c r="AK2614" s="6" t="s">
        <v>80</v>
      </c>
      <c r="AL2614" s="6" t="s">
        <v>8434</v>
      </c>
      <c r="AM2614" s="6" t="s">
        <v>95</v>
      </c>
      <c r="AN2614" s="6" t="s">
        <v>145</v>
      </c>
      <c r="AO2614" s="6" t="s">
        <v>376</v>
      </c>
      <c r="AP2614" s="6" t="s">
        <v>80</v>
      </c>
      <c r="AQ2614" s="6" t="s">
        <v>80</v>
      </c>
      <c r="AR2614" s="6" t="s">
        <v>8054</v>
      </c>
      <c r="AS2614" s="6" t="s">
        <v>628</v>
      </c>
      <c r="AT2614"/>
      <c r="AU2614" s="6" t="s">
        <v>80</v>
      </c>
      <c r="AV2614" s="6" t="s">
        <v>100</v>
      </c>
      <c r="AW2614"/>
      <c r="AX2614"/>
      <c r="AY2614"/>
      <c r="AZ2614"/>
      <c r="BA2614"/>
      <c r="BB2614"/>
      <c r="BC2614"/>
      <c r="BD2614" s="6" t="s">
        <v>8435</v>
      </c>
      <c r="BE2614" s="7" t="s">
        <v>102</v>
      </c>
      <c r="BG2614" s="7" t="s">
        <v>103</v>
      </c>
      <c r="BH2614" s="7">
        <v>2018</v>
      </c>
      <c r="BI2614" s="7" t="s">
        <v>104</v>
      </c>
      <c r="BJ2614" s="7" t="s">
        <v>105</v>
      </c>
      <c r="BK2614" s="7" t="s">
        <v>105</v>
      </c>
      <c r="BL2614" s="7" t="s">
        <v>103</v>
      </c>
      <c r="BN2614"/>
      <c r="BO2614"/>
      <c r="BP2614"/>
      <c r="BQ2614"/>
      <c r="BR2614"/>
      <c r="BS2614"/>
      <c r="BT2614"/>
      <c r="BU2614"/>
      <c r="BV2614"/>
      <c r="BW2614"/>
      <c r="BX2614"/>
      <c r="BY2614" s="8">
        <v>67423</v>
      </c>
      <c r="BZ2614" s="9" t="s">
        <v>106</v>
      </c>
    </row>
    <row r="2615" spans="1:78" s="7" customFormat="1" hidden="1" x14ac:dyDescent="0.25">
      <c r="A2615" s="7" t="str">
        <f t="shared" si="40"/>
        <v>ADXC*</v>
      </c>
      <c r="B2615" s="6" t="s">
        <v>8436</v>
      </c>
      <c r="C2615" s="6" t="s">
        <v>8437</v>
      </c>
      <c r="D2615" s="6" t="s">
        <v>8432</v>
      </c>
      <c r="E2615" s="6" t="s">
        <v>8433</v>
      </c>
      <c r="F2615"/>
      <c r="G2615"/>
      <c r="H2615" s="6" t="s">
        <v>80</v>
      </c>
      <c r="I2615"/>
      <c r="J2615" s="6" t="s">
        <v>81</v>
      </c>
      <c r="K2615" s="6" t="s">
        <v>82</v>
      </c>
      <c r="L2615" s="6" t="s">
        <v>156</v>
      </c>
      <c r="M2615" s="6" t="s">
        <v>84</v>
      </c>
      <c r="N2615" s="6" t="s">
        <v>85</v>
      </c>
      <c r="O2615" s="6" t="s">
        <v>157</v>
      </c>
      <c r="P2615" s="6" t="s">
        <v>108</v>
      </c>
      <c r="Q2615" s="6" t="s">
        <v>109</v>
      </c>
      <c r="R2615" s="6" t="s">
        <v>110</v>
      </c>
      <c r="S2615" s="6" t="s">
        <v>109</v>
      </c>
      <c r="T2615" s="6" t="s">
        <v>110</v>
      </c>
      <c r="U2615" s="6" t="s">
        <v>91</v>
      </c>
      <c r="V2615" s="6" t="s">
        <v>91</v>
      </c>
      <c r="W2615" s="6" t="s">
        <v>80</v>
      </c>
      <c r="X2615" s="6" t="s">
        <v>80</v>
      </c>
      <c r="Y2615" s="6" t="s">
        <v>92</v>
      </c>
      <c r="Z2615" s="6" t="s">
        <v>80</v>
      </c>
      <c r="AA2615" s="6" t="s">
        <v>93</v>
      </c>
      <c r="AB2615"/>
      <c r="AC2615"/>
      <c r="AD2615"/>
      <c r="AE2615" t="e">
        <f>VLOOKUP(E2615,'Synthèse ventes'!$A$5:$C$2461,3,0)</f>
        <v>#N/A</v>
      </c>
      <c r="AF2615" t="e">
        <f>VLOOKUP(E2615,'Synthèse ventes'!$A$5:$C$2461,2,0)</f>
        <v>#N/A</v>
      </c>
      <c r="AG2615"/>
      <c r="AH2615"/>
      <c r="AI2615"/>
      <c r="AJ2615"/>
      <c r="AK2615" s="6" t="s">
        <v>80</v>
      </c>
      <c r="AL2615" s="6" t="s">
        <v>8434</v>
      </c>
      <c r="AM2615" s="6" t="s">
        <v>95</v>
      </c>
      <c r="AN2615" s="6" t="s">
        <v>145</v>
      </c>
      <c r="AO2615" s="6" t="s">
        <v>602</v>
      </c>
      <c r="AP2615" s="6" t="s">
        <v>80</v>
      </c>
      <c r="AQ2615" s="6" t="s">
        <v>80</v>
      </c>
      <c r="AR2615" s="6" t="s">
        <v>8054</v>
      </c>
      <c r="AS2615" s="6" t="s">
        <v>628</v>
      </c>
      <c r="AT2615"/>
      <c r="AU2615" s="6" t="s">
        <v>80</v>
      </c>
      <c r="AV2615" s="6" t="s">
        <v>100</v>
      </c>
      <c r="AW2615"/>
      <c r="AX2615"/>
      <c r="AY2615"/>
      <c r="AZ2615"/>
      <c r="BA2615"/>
      <c r="BB2615"/>
      <c r="BC2615"/>
      <c r="BD2615" s="6" t="s">
        <v>8435</v>
      </c>
      <c r="BE2615" s="7" t="s">
        <v>102</v>
      </c>
      <c r="BG2615" s="7" t="s">
        <v>103</v>
      </c>
      <c r="BH2615" s="7">
        <v>2018</v>
      </c>
      <c r="BI2615" s="7" t="s">
        <v>104</v>
      </c>
      <c r="BJ2615" s="7" t="s">
        <v>105</v>
      </c>
      <c r="BK2615" s="7" t="s">
        <v>105</v>
      </c>
      <c r="BL2615" s="7" t="s">
        <v>103</v>
      </c>
      <c r="BN2615"/>
      <c r="BO2615"/>
      <c r="BP2615"/>
      <c r="BQ2615"/>
      <c r="BR2615"/>
      <c r="BS2615"/>
      <c r="BT2615"/>
      <c r="BU2615"/>
      <c r="BV2615"/>
      <c r="BW2615"/>
      <c r="BX2615"/>
      <c r="BY2615" s="8">
        <v>102860</v>
      </c>
      <c r="BZ2615" s="9" t="s">
        <v>106</v>
      </c>
    </row>
    <row r="2616" spans="1:78" s="7" customFormat="1" hidden="1" x14ac:dyDescent="0.25">
      <c r="A2616" s="7" t="str">
        <f t="shared" si="40"/>
        <v>ADXC*</v>
      </c>
      <c r="B2616" s="6" t="s">
        <v>8438</v>
      </c>
      <c r="C2616" s="6" t="s">
        <v>8439</v>
      </c>
      <c r="D2616" s="6" t="s">
        <v>8432</v>
      </c>
      <c r="E2616" s="6" t="s">
        <v>8433</v>
      </c>
      <c r="F2616"/>
      <c r="G2616"/>
      <c r="H2616" s="6" t="s">
        <v>80</v>
      </c>
      <c r="I2616"/>
      <c r="J2616" s="6" t="s">
        <v>81</v>
      </c>
      <c r="K2616" s="6" t="s">
        <v>82</v>
      </c>
      <c r="L2616" s="6" t="s">
        <v>156</v>
      </c>
      <c r="M2616" s="6" t="s">
        <v>84</v>
      </c>
      <c r="N2616" s="6" t="s">
        <v>85</v>
      </c>
      <c r="O2616" s="6" t="s">
        <v>157</v>
      </c>
      <c r="P2616" s="6" t="s">
        <v>108</v>
      </c>
      <c r="Q2616" s="6" t="s">
        <v>109</v>
      </c>
      <c r="R2616" s="6" t="s">
        <v>110</v>
      </c>
      <c r="S2616" s="6" t="s">
        <v>109</v>
      </c>
      <c r="T2616" s="6" t="s">
        <v>110</v>
      </c>
      <c r="U2616" s="6" t="s">
        <v>91</v>
      </c>
      <c r="V2616" s="6" t="s">
        <v>91</v>
      </c>
      <c r="W2616" s="6" t="s">
        <v>80</v>
      </c>
      <c r="X2616" s="6" t="s">
        <v>80</v>
      </c>
      <c r="Y2616" s="6" t="s">
        <v>92</v>
      </c>
      <c r="Z2616" s="6" t="s">
        <v>80</v>
      </c>
      <c r="AA2616" s="6" t="s">
        <v>93</v>
      </c>
      <c r="AB2616"/>
      <c r="AC2616"/>
      <c r="AD2616"/>
      <c r="AE2616" t="e">
        <f>VLOOKUP(E2616,'Synthèse ventes'!$A$5:$C$2461,3,0)</f>
        <v>#N/A</v>
      </c>
      <c r="AF2616" t="e">
        <f>VLOOKUP(E2616,'Synthèse ventes'!$A$5:$C$2461,2,0)</f>
        <v>#N/A</v>
      </c>
      <c r="AG2616"/>
      <c r="AH2616"/>
      <c r="AI2616"/>
      <c r="AJ2616"/>
      <c r="AK2616" s="6" t="s">
        <v>80</v>
      </c>
      <c r="AL2616" s="6" t="s">
        <v>8434</v>
      </c>
      <c r="AM2616" s="6" t="s">
        <v>95</v>
      </c>
      <c r="AN2616" s="6" t="s">
        <v>145</v>
      </c>
      <c r="AO2616" s="6" t="s">
        <v>599</v>
      </c>
      <c r="AP2616" s="6" t="s">
        <v>80</v>
      </c>
      <c r="AQ2616" s="6" t="s">
        <v>80</v>
      </c>
      <c r="AR2616" s="6" t="s">
        <v>8054</v>
      </c>
      <c r="AS2616" s="6" t="s">
        <v>628</v>
      </c>
      <c r="AT2616"/>
      <c r="AU2616" s="6" t="s">
        <v>80</v>
      </c>
      <c r="AV2616" s="6" t="s">
        <v>100</v>
      </c>
      <c r="AW2616"/>
      <c r="AX2616"/>
      <c r="AY2616"/>
      <c r="AZ2616"/>
      <c r="BA2616"/>
      <c r="BB2616"/>
      <c r="BC2616"/>
      <c r="BD2616" s="6" t="s">
        <v>8435</v>
      </c>
      <c r="BE2616" s="7" t="s">
        <v>102</v>
      </c>
      <c r="BG2616" s="7" t="s">
        <v>103</v>
      </c>
      <c r="BH2616" s="7">
        <v>2018</v>
      </c>
      <c r="BI2616" s="7" t="s">
        <v>104</v>
      </c>
      <c r="BJ2616" s="7" t="s">
        <v>105</v>
      </c>
      <c r="BK2616" s="7" t="s">
        <v>105</v>
      </c>
      <c r="BL2616" s="7" t="s">
        <v>103</v>
      </c>
      <c r="BN2616"/>
      <c r="BO2616"/>
      <c r="BP2616"/>
      <c r="BQ2616"/>
      <c r="BR2616"/>
      <c r="BS2616"/>
      <c r="BT2616"/>
      <c r="BU2616"/>
      <c r="BV2616"/>
      <c r="BW2616"/>
      <c r="BX2616"/>
      <c r="BY2616" s="8">
        <v>76625</v>
      </c>
      <c r="BZ2616" s="9" t="s">
        <v>106</v>
      </c>
    </row>
    <row r="2617" spans="1:78" s="7" customFormat="1" hidden="1" x14ac:dyDescent="0.25">
      <c r="A2617" s="7" t="str">
        <f t="shared" si="40"/>
        <v>ADXC*</v>
      </c>
      <c r="B2617" s="6" t="s">
        <v>8440</v>
      </c>
      <c r="C2617" s="6" t="s">
        <v>8441</v>
      </c>
      <c r="D2617" s="6" t="s">
        <v>8432</v>
      </c>
      <c r="E2617" s="6" t="s">
        <v>8433</v>
      </c>
      <c r="F2617"/>
      <c r="G2617"/>
      <c r="H2617" s="6" t="s">
        <v>80</v>
      </c>
      <c r="I2617"/>
      <c r="J2617" s="6" t="s">
        <v>81</v>
      </c>
      <c r="K2617" s="6" t="s">
        <v>82</v>
      </c>
      <c r="L2617" s="6" t="s">
        <v>156</v>
      </c>
      <c r="M2617" s="6" t="s">
        <v>84</v>
      </c>
      <c r="N2617" s="6" t="s">
        <v>85</v>
      </c>
      <c r="O2617" s="6" t="s">
        <v>157</v>
      </c>
      <c r="P2617" s="6" t="s">
        <v>108</v>
      </c>
      <c r="Q2617" s="6" t="s">
        <v>109</v>
      </c>
      <c r="R2617" s="6" t="s">
        <v>110</v>
      </c>
      <c r="S2617" s="6" t="s">
        <v>109</v>
      </c>
      <c r="T2617" s="6" t="s">
        <v>110</v>
      </c>
      <c r="U2617" s="6" t="s">
        <v>91</v>
      </c>
      <c r="V2617" s="6" t="s">
        <v>91</v>
      </c>
      <c r="W2617" s="6" t="s">
        <v>80</v>
      </c>
      <c r="X2617" s="6" t="s">
        <v>80</v>
      </c>
      <c r="Y2617" s="6" t="s">
        <v>92</v>
      </c>
      <c r="Z2617" s="6" t="s">
        <v>80</v>
      </c>
      <c r="AA2617" s="6" t="s">
        <v>93</v>
      </c>
      <c r="AB2617"/>
      <c r="AC2617"/>
      <c r="AD2617"/>
      <c r="AE2617" t="e">
        <f>VLOOKUP(E2617,'Synthèse ventes'!$A$5:$C$2461,3,0)</f>
        <v>#N/A</v>
      </c>
      <c r="AF2617" t="e">
        <f>VLOOKUP(E2617,'Synthèse ventes'!$A$5:$C$2461,2,0)</f>
        <v>#N/A</v>
      </c>
      <c r="AG2617"/>
      <c r="AH2617"/>
      <c r="AI2617"/>
      <c r="AJ2617"/>
      <c r="AK2617" s="6" t="s">
        <v>80</v>
      </c>
      <c r="AL2617" s="6" t="s">
        <v>8434</v>
      </c>
      <c r="AM2617" s="6" t="s">
        <v>95</v>
      </c>
      <c r="AN2617" s="6" t="s">
        <v>612</v>
      </c>
      <c r="AO2617" s="6" t="s">
        <v>647</v>
      </c>
      <c r="AP2617" s="6" t="s">
        <v>80</v>
      </c>
      <c r="AQ2617" s="6" t="s">
        <v>80</v>
      </c>
      <c r="AR2617" s="6" t="s">
        <v>8054</v>
      </c>
      <c r="AS2617" s="6" t="s">
        <v>628</v>
      </c>
      <c r="AT2617"/>
      <c r="AU2617" s="6" t="s">
        <v>80</v>
      </c>
      <c r="AV2617" s="6" t="s">
        <v>100</v>
      </c>
      <c r="AW2617"/>
      <c r="AX2617"/>
      <c r="AY2617"/>
      <c r="AZ2617"/>
      <c r="BA2617"/>
      <c r="BB2617"/>
      <c r="BC2617"/>
      <c r="BD2617" s="6" t="s">
        <v>8435</v>
      </c>
      <c r="BE2617" s="7" t="s">
        <v>102</v>
      </c>
      <c r="BG2617" s="7" t="s">
        <v>103</v>
      </c>
      <c r="BH2617" s="7">
        <v>2018</v>
      </c>
      <c r="BI2617" s="7" t="s">
        <v>104</v>
      </c>
      <c r="BJ2617" s="7" t="s">
        <v>105</v>
      </c>
      <c r="BK2617" s="7" t="s">
        <v>105</v>
      </c>
      <c r="BL2617" s="7" t="s">
        <v>103</v>
      </c>
      <c r="BN2617"/>
      <c r="BO2617"/>
      <c r="BP2617"/>
      <c r="BQ2617"/>
      <c r="BR2617"/>
      <c r="BS2617"/>
      <c r="BT2617"/>
      <c r="BU2617"/>
      <c r="BV2617"/>
      <c r="BW2617"/>
      <c r="BX2617"/>
      <c r="BY2617" s="8">
        <v>26350</v>
      </c>
      <c r="BZ2617" s="9" t="s">
        <v>106</v>
      </c>
    </row>
    <row r="2618" spans="1:78" s="7" customFormat="1" hidden="1" x14ac:dyDescent="0.25">
      <c r="A2618" s="7" t="str">
        <f t="shared" si="40"/>
        <v>ADXC*</v>
      </c>
      <c r="B2618" s="6" t="s">
        <v>8442</v>
      </c>
      <c r="C2618" s="6" t="s">
        <v>8443</v>
      </c>
      <c r="D2618" s="6" t="s">
        <v>8432</v>
      </c>
      <c r="E2618" s="6" t="s">
        <v>8433</v>
      </c>
      <c r="F2618"/>
      <c r="G2618"/>
      <c r="H2618" s="6" t="s">
        <v>80</v>
      </c>
      <c r="I2618"/>
      <c r="J2618" s="6" t="s">
        <v>81</v>
      </c>
      <c r="K2618" s="6" t="s">
        <v>82</v>
      </c>
      <c r="L2618" s="6" t="s">
        <v>156</v>
      </c>
      <c r="M2618" s="6" t="s">
        <v>84</v>
      </c>
      <c r="N2618" s="6" t="s">
        <v>85</v>
      </c>
      <c r="O2618" s="6" t="s">
        <v>157</v>
      </c>
      <c r="P2618" s="6" t="s">
        <v>108</v>
      </c>
      <c r="Q2618" s="6" t="s">
        <v>109</v>
      </c>
      <c r="R2618" s="6" t="s">
        <v>110</v>
      </c>
      <c r="S2618" s="6" t="s">
        <v>109</v>
      </c>
      <c r="T2618" s="6" t="s">
        <v>110</v>
      </c>
      <c r="U2618" s="6" t="s">
        <v>91</v>
      </c>
      <c r="V2618" s="6" t="s">
        <v>91</v>
      </c>
      <c r="W2618" s="6" t="s">
        <v>80</v>
      </c>
      <c r="X2618" s="6" t="s">
        <v>80</v>
      </c>
      <c r="Y2618" s="6" t="s">
        <v>92</v>
      </c>
      <c r="Z2618" s="6" t="s">
        <v>80</v>
      </c>
      <c r="AA2618" s="6" t="s">
        <v>93</v>
      </c>
      <c r="AB2618"/>
      <c r="AC2618"/>
      <c r="AD2618"/>
      <c r="AE2618" t="e">
        <f>VLOOKUP(E2618,'Synthèse ventes'!$A$5:$C$2461,3,0)</f>
        <v>#N/A</v>
      </c>
      <c r="AF2618" t="e">
        <f>VLOOKUP(E2618,'Synthèse ventes'!$A$5:$C$2461,2,0)</f>
        <v>#N/A</v>
      </c>
      <c r="AG2618"/>
      <c r="AH2618"/>
      <c r="AI2618"/>
      <c r="AJ2618"/>
      <c r="AK2618" s="6" t="s">
        <v>80</v>
      </c>
      <c r="AL2618" s="6" t="s">
        <v>8434</v>
      </c>
      <c r="AM2618" s="6" t="s">
        <v>95</v>
      </c>
      <c r="AN2618" s="6" t="s">
        <v>612</v>
      </c>
      <c r="AO2618" s="6" t="s">
        <v>376</v>
      </c>
      <c r="AP2618" s="6" t="s">
        <v>80</v>
      </c>
      <c r="AQ2618" s="6" t="s">
        <v>80</v>
      </c>
      <c r="AR2618" s="6" t="s">
        <v>8054</v>
      </c>
      <c r="AS2618" s="6" t="s">
        <v>628</v>
      </c>
      <c r="AT2618"/>
      <c r="AU2618" s="6" t="s">
        <v>80</v>
      </c>
      <c r="AV2618" s="6" t="s">
        <v>100</v>
      </c>
      <c r="AW2618"/>
      <c r="AX2618"/>
      <c r="AY2618"/>
      <c r="AZ2618"/>
      <c r="BA2618"/>
      <c r="BB2618"/>
      <c r="BC2618"/>
      <c r="BD2618" s="6" t="s">
        <v>8435</v>
      </c>
      <c r="BE2618" s="7" t="s">
        <v>102</v>
      </c>
      <c r="BG2618" s="7" t="s">
        <v>103</v>
      </c>
      <c r="BH2618" s="7">
        <v>2018</v>
      </c>
      <c r="BI2618" s="7" t="s">
        <v>104</v>
      </c>
      <c r="BJ2618" s="7" t="s">
        <v>105</v>
      </c>
      <c r="BK2618" s="7" t="s">
        <v>105</v>
      </c>
      <c r="BL2618" s="7" t="s">
        <v>103</v>
      </c>
      <c r="BN2618"/>
      <c r="BO2618"/>
      <c r="BP2618"/>
      <c r="BQ2618"/>
      <c r="BR2618"/>
      <c r="BS2618"/>
      <c r="BT2618"/>
      <c r="BU2618"/>
      <c r="BV2618"/>
      <c r="BW2618"/>
      <c r="BX2618"/>
      <c r="BY2618" s="8">
        <v>48172</v>
      </c>
      <c r="BZ2618" s="9" t="s">
        <v>106</v>
      </c>
    </row>
    <row r="2619" spans="1:78" s="7" customFormat="1" hidden="1" x14ac:dyDescent="0.25">
      <c r="A2619" s="7" t="str">
        <f t="shared" si="40"/>
        <v>ADXC*</v>
      </c>
      <c r="B2619" s="6" t="s">
        <v>8444</v>
      </c>
      <c r="C2619" s="6" t="s">
        <v>8445</v>
      </c>
      <c r="D2619" s="6" t="s">
        <v>8432</v>
      </c>
      <c r="E2619" s="6" t="s">
        <v>8433</v>
      </c>
      <c r="F2619"/>
      <c r="G2619"/>
      <c r="H2619" s="6" t="s">
        <v>80</v>
      </c>
      <c r="I2619"/>
      <c r="J2619" s="6" t="s">
        <v>81</v>
      </c>
      <c r="K2619" s="6" t="s">
        <v>82</v>
      </c>
      <c r="L2619" s="6" t="s">
        <v>156</v>
      </c>
      <c r="M2619" s="6" t="s">
        <v>84</v>
      </c>
      <c r="N2619" s="6" t="s">
        <v>85</v>
      </c>
      <c r="O2619" s="6" t="s">
        <v>157</v>
      </c>
      <c r="P2619" s="6" t="s">
        <v>108</v>
      </c>
      <c r="Q2619" s="6" t="s">
        <v>109</v>
      </c>
      <c r="R2619" s="6" t="s">
        <v>110</v>
      </c>
      <c r="S2619" s="6" t="s">
        <v>109</v>
      </c>
      <c r="T2619" s="6" t="s">
        <v>110</v>
      </c>
      <c r="U2619" s="6" t="s">
        <v>91</v>
      </c>
      <c r="V2619" s="6" t="s">
        <v>91</v>
      </c>
      <c r="W2619" s="6" t="s">
        <v>80</v>
      </c>
      <c r="X2619" s="6" t="s">
        <v>80</v>
      </c>
      <c r="Y2619" s="6" t="s">
        <v>92</v>
      </c>
      <c r="Z2619" s="6" t="s">
        <v>80</v>
      </c>
      <c r="AA2619" s="6" t="s">
        <v>93</v>
      </c>
      <c r="AB2619"/>
      <c r="AC2619"/>
      <c r="AD2619"/>
      <c r="AE2619" t="e">
        <f>VLOOKUP(E2619,'Synthèse ventes'!$A$5:$C$2461,3,0)</f>
        <v>#N/A</v>
      </c>
      <c r="AF2619" t="e">
        <f>VLOOKUP(E2619,'Synthèse ventes'!$A$5:$C$2461,2,0)</f>
        <v>#N/A</v>
      </c>
      <c r="AG2619"/>
      <c r="AH2619"/>
      <c r="AI2619"/>
      <c r="AJ2619"/>
      <c r="AK2619" s="6" t="s">
        <v>80</v>
      </c>
      <c r="AL2619" s="6" t="s">
        <v>8434</v>
      </c>
      <c r="AM2619" s="6" t="s">
        <v>95</v>
      </c>
      <c r="AN2619" s="6" t="s">
        <v>612</v>
      </c>
      <c r="AO2619" s="6" t="s">
        <v>602</v>
      </c>
      <c r="AP2619" s="6" t="s">
        <v>80</v>
      </c>
      <c r="AQ2619" s="6" t="s">
        <v>80</v>
      </c>
      <c r="AR2619" s="6" t="s">
        <v>8054</v>
      </c>
      <c r="AS2619" s="6" t="s">
        <v>628</v>
      </c>
      <c r="AT2619"/>
      <c r="AU2619" s="6" t="s">
        <v>80</v>
      </c>
      <c r="AV2619" s="6" t="s">
        <v>100</v>
      </c>
      <c r="AW2619"/>
      <c r="AX2619"/>
      <c r="AY2619"/>
      <c r="AZ2619"/>
      <c r="BA2619"/>
      <c r="BB2619"/>
      <c r="BC2619"/>
      <c r="BD2619" s="6" t="s">
        <v>8435</v>
      </c>
      <c r="BE2619" s="7" t="s">
        <v>102</v>
      </c>
      <c r="BG2619" s="7" t="s">
        <v>103</v>
      </c>
      <c r="BH2619" s="7">
        <v>2018</v>
      </c>
      <c r="BI2619" s="7" t="s">
        <v>104</v>
      </c>
      <c r="BJ2619" s="7" t="s">
        <v>105</v>
      </c>
      <c r="BK2619" s="7" t="s">
        <v>105</v>
      </c>
      <c r="BL2619" s="7" t="s">
        <v>103</v>
      </c>
      <c r="BN2619"/>
      <c r="BO2619"/>
      <c r="BP2619"/>
      <c r="BQ2619"/>
      <c r="BR2619"/>
      <c r="BS2619"/>
      <c r="BT2619"/>
      <c r="BU2619"/>
      <c r="BV2619"/>
      <c r="BW2619"/>
      <c r="BX2619"/>
      <c r="BY2619" s="8">
        <v>93654</v>
      </c>
      <c r="BZ2619" s="9" t="s">
        <v>106</v>
      </c>
    </row>
    <row r="2620" spans="1:78" s="7" customFormat="1" hidden="1" x14ac:dyDescent="0.25">
      <c r="A2620" s="7" t="str">
        <f t="shared" si="40"/>
        <v>ADXC*</v>
      </c>
      <c r="B2620" s="6" t="s">
        <v>8446</v>
      </c>
      <c r="C2620" s="6" t="s">
        <v>8447</v>
      </c>
      <c r="D2620" s="6" t="s">
        <v>8432</v>
      </c>
      <c r="E2620" s="6" t="s">
        <v>8433</v>
      </c>
      <c r="F2620"/>
      <c r="G2620"/>
      <c r="H2620" s="6" t="s">
        <v>80</v>
      </c>
      <c r="I2620"/>
      <c r="J2620" s="6" t="s">
        <v>81</v>
      </c>
      <c r="K2620" s="6" t="s">
        <v>82</v>
      </c>
      <c r="L2620" s="6" t="s">
        <v>156</v>
      </c>
      <c r="M2620" s="6" t="s">
        <v>84</v>
      </c>
      <c r="N2620" s="6" t="s">
        <v>85</v>
      </c>
      <c r="O2620" s="6" t="s">
        <v>157</v>
      </c>
      <c r="P2620" s="6" t="s">
        <v>108</v>
      </c>
      <c r="Q2620" s="6" t="s">
        <v>109</v>
      </c>
      <c r="R2620" s="6" t="s">
        <v>110</v>
      </c>
      <c r="S2620" s="6" t="s">
        <v>109</v>
      </c>
      <c r="T2620" s="6" t="s">
        <v>110</v>
      </c>
      <c r="U2620" s="6" t="s">
        <v>91</v>
      </c>
      <c r="V2620" s="6" t="s">
        <v>91</v>
      </c>
      <c r="W2620" s="6" t="s">
        <v>80</v>
      </c>
      <c r="X2620" s="6" t="s">
        <v>80</v>
      </c>
      <c r="Y2620" s="6" t="s">
        <v>92</v>
      </c>
      <c r="Z2620" s="6" t="s">
        <v>80</v>
      </c>
      <c r="AA2620" s="6" t="s">
        <v>93</v>
      </c>
      <c r="AB2620"/>
      <c r="AC2620"/>
      <c r="AD2620"/>
      <c r="AE2620" t="e">
        <f>VLOOKUP(E2620,'Synthèse ventes'!$A$5:$C$2461,3,0)</f>
        <v>#N/A</v>
      </c>
      <c r="AF2620" t="e">
        <f>VLOOKUP(E2620,'Synthèse ventes'!$A$5:$C$2461,2,0)</f>
        <v>#N/A</v>
      </c>
      <c r="AG2620"/>
      <c r="AH2620"/>
      <c r="AI2620"/>
      <c r="AJ2620"/>
      <c r="AK2620" s="6" t="s">
        <v>80</v>
      </c>
      <c r="AL2620" s="6" t="s">
        <v>8434</v>
      </c>
      <c r="AM2620" s="6" t="s">
        <v>95</v>
      </c>
      <c r="AN2620" s="6" t="s">
        <v>612</v>
      </c>
      <c r="AO2620" s="6" t="s">
        <v>599</v>
      </c>
      <c r="AP2620" s="6" t="s">
        <v>80</v>
      </c>
      <c r="AQ2620" s="6" t="s">
        <v>80</v>
      </c>
      <c r="AR2620" s="6" t="s">
        <v>8054</v>
      </c>
      <c r="AS2620" s="6" t="s">
        <v>628</v>
      </c>
      <c r="AT2620"/>
      <c r="AU2620" s="6" t="s">
        <v>80</v>
      </c>
      <c r="AV2620" s="6" t="s">
        <v>100</v>
      </c>
      <c r="AW2620"/>
      <c r="AX2620"/>
      <c r="AY2620"/>
      <c r="AZ2620"/>
      <c r="BA2620"/>
      <c r="BB2620"/>
      <c r="BC2620"/>
      <c r="BD2620" s="6" t="s">
        <v>8435</v>
      </c>
      <c r="BE2620" s="7" t="s">
        <v>102</v>
      </c>
      <c r="BG2620" s="7" t="s">
        <v>103</v>
      </c>
      <c r="BH2620" s="7">
        <v>2018</v>
      </c>
      <c r="BI2620" s="7" t="s">
        <v>104</v>
      </c>
      <c r="BJ2620" s="7" t="s">
        <v>105</v>
      </c>
      <c r="BK2620" s="7" t="s">
        <v>105</v>
      </c>
      <c r="BL2620" s="7" t="s">
        <v>103</v>
      </c>
      <c r="BN2620"/>
      <c r="BO2620"/>
      <c r="BP2620"/>
      <c r="BQ2620"/>
      <c r="BR2620"/>
      <c r="BS2620"/>
      <c r="BT2620"/>
      <c r="BU2620"/>
      <c r="BV2620"/>
      <c r="BW2620"/>
      <c r="BX2620"/>
      <c r="BY2620" s="8">
        <v>91200</v>
      </c>
      <c r="BZ2620" s="9" t="s">
        <v>106</v>
      </c>
    </row>
    <row r="2621" spans="1:78" s="7" customFormat="1" hidden="1" x14ac:dyDescent="0.25">
      <c r="A2621" s="7" t="str">
        <f t="shared" si="40"/>
        <v>ADXC*</v>
      </c>
      <c r="B2621" s="6" t="s">
        <v>8448</v>
      </c>
      <c r="C2621" s="6" t="s">
        <v>8449</v>
      </c>
      <c r="D2621" s="6" t="s">
        <v>8432</v>
      </c>
      <c r="E2621" s="6" t="s">
        <v>8433</v>
      </c>
      <c r="F2621"/>
      <c r="G2621"/>
      <c r="H2621" s="6" t="s">
        <v>80</v>
      </c>
      <c r="I2621"/>
      <c r="J2621" s="6" t="s">
        <v>81</v>
      </c>
      <c r="K2621" s="6" t="s">
        <v>82</v>
      </c>
      <c r="L2621" s="6" t="s">
        <v>156</v>
      </c>
      <c r="M2621" s="6" t="s">
        <v>84</v>
      </c>
      <c r="N2621" s="6" t="s">
        <v>85</v>
      </c>
      <c r="O2621" s="6" t="s">
        <v>157</v>
      </c>
      <c r="P2621" s="6" t="s">
        <v>108</v>
      </c>
      <c r="Q2621" s="6" t="s">
        <v>109</v>
      </c>
      <c r="R2621" s="6" t="s">
        <v>110</v>
      </c>
      <c r="S2621" s="6" t="s">
        <v>109</v>
      </c>
      <c r="T2621" s="6" t="s">
        <v>110</v>
      </c>
      <c r="U2621" s="6" t="s">
        <v>91</v>
      </c>
      <c r="V2621" s="6" t="s">
        <v>91</v>
      </c>
      <c r="W2621" s="6" t="s">
        <v>80</v>
      </c>
      <c r="X2621" s="6" t="s">
        <v>80</v>
      </c>
      <c r="Y2621" s="6" t="s">
        <v>92</v>
      </c>
      <c r="Z2621" s="6" t="s">
        <v>80</v>
      </c>
      <c r="AA2621" s="6" t="s">
        <v>93</v>
      </c>
      <c r="AB2621"/>
      <c r="AC2621"/>
      <c r="AD2621"/>
      <c r="AE2621" t="e">
        <f>VLOOKUP(E2621,'Synthèse ventes'!$A$5:$C$2461,3,0)</f>
        <v>#N/A</v>
      </c>
      <c r="AF2621" t="e">
        <f>VLOOKUP(E2621,'Synthèse ventes'!$A$5:$C$2461,2,0)</f>
        <v>#N/A</v>
      </c>
      <c r="AG2621"/>
      <c r="AH2621"/>
      <c r="AI2621"/>
      <c r="AJ2621"/>
      <c r="AK2621" s="6" t="s">
        <v>80</v>
      </c>
      <c r="AL2621" s="6" t="s">
        <v>8434</v>
      </c>
      <c r="AM2621" s="6" t="s">
        <v>95</v>
      </c>
      <c r="AN2621" s="6" t="s">
        <v>375</v>
      </c>
      <c r="AO2621" s="6" t="s">
        <v>602</v>
      </c>
      <c r="AP2621" s="6" t="s">
        <v>80</v>
      </c>
      <c r="AQ2621" s="6" t="s">
        <v>80</v>
      </c>
      <c r="AR2621" s="6" t="s">
        <v>8054</v>
      </c>
      <c r="AS2621" s="6" t="s">
        <v>628</v>
      </c>
      <c r="AT2621"/>
      <c r="AU2621" s="6" t="s">
        <v>80</v>
      </c>
      <c r="AV2621" s="6" t="s">
        <v>100</v>
      </c>
      <c r="AW2621"/>
      <c r="AX2621"/>
      <c r="AY2621"/>
      <c r="AZ2621"/>
      <c r="BA2621"/>
      <c r="BB2621"/>
      <c r="BC2621"/>
      <c r="BD2621" s="6" t="s">
        <v>8435</v>
      </c>
      <c r="BE2621" s="7" t="s">
        <v>102</v>
      </c>
      <c r="BG2621" s="7" t="s">
        <v>103</v>
      </c>
      <c r="BH2621" s="7">
        <v>2018</v>
      </c>
      <c r="BI2621" s="7" t="s">
        <v>104</v>
      </c>
      <c r="BJ2621" s="7" t="s">
        <v>105</v>
      </c>
      <c r="BK2621" s="7" t="s">
        <v>105</v>
      </c>
      <c r="BL2621" s="7" t="s">
        <v>103</v>
      </c>
      <c r="BN2621"/>
      <c r="BO2621"/>
      <c r="BP2621"/>
      <c r="BQ2621"/>
      <c r="BR2621"/>
      <c r="BS2621"/>
      <c r="BT2621"/>
      <c r="BU2621"/>
      <c r="BV2621"/>
      <c r="BW2621"/>
      <c r="BX2621"/>
      <c r="BY2621" s="8">
        <v>110279</v>
      </c>
      <c r="BZ2621" s="9" t="s">
        <v>106</v>
      </c>
    </row>
    <row r="2622" spans="1:78" s="7" customFormat="1" hidden="1" x14ac:dyDescent="0.25">
      <c r="A2622" s="7" t="str">
        <f t="shared" si="40"/>
        <v>ADXC*</v>
      </c>
      <c r="B2622" s="6" t="s">
        <v>8450</v>
      </c>
      <c r="C2622" s="6" t="s">
        <v>8451</v>
      </c>
      <c r="D2622" s="6" t="s">
        <v>8432</v>
      </c>
      <c r="E2622" s="6" t="s">
        <v>8433</v>
      </c>
      <c r="F2622"/>
      <c r="G2622"/>
      <c r="H2622" s="6" t="s">
        <v>80</v>
      </c>
      <c r="I2622"/>
      <c r="J2622" s="6" t="s">
        <v>81</v>
      </c>
      <c r="K2622" s="6" t="s">
        <v>82</v>
      </c>
      <c r="L2622" s="6" t="s">
        <v>156</v>
      </c>
      <c r="M2622" s="6" t="s">
        <v>84</v>
      </c>
      <c r="N2622" s="6" t="s">
        <v>85</v>
      </c>
      <c r="O2622" s="6" t="s">
        <v>157</v>
      </c>
      <c r="P2622" s="6" t="s">
        <v>108</v>
      </c>
      <c r="Q2622" s="6" t="s">
        <v>109</v>
      </c>
      <c r="R2622" s="6" t="s">
        <v>110</v>
      </c>
      <c r="S2622" s="6" t="s">
        <v>109</v>
      </c>
      <c r="T2622" s="6" t="s">
        <v>110</v>
      </c>
      <c r="U2622" s="6" t="s">
        <v>91</v>
      </c>
      <c r="V2622" s="6" t="s">
        <v>91</v>
      </c>
      <c r="W2622" s="6" t="s">
        <v>80</v>
      </c>
      <c r="X2622" s="6" t="s">
        <v>80</v>
      </c>
      <c r="Y2622" s="6" t="s">
        <v>92</v>
      </c>
      <c r="Z2622" s="6" t="s">
        <v>80</v>
      </c>
      <c r="AA2622" s="6" t="s">
        <v>93</v>
      </c>
      <c r="AB2622"/>
      <c r="AC2622"/>
      <c r="AD2622"/>
      <c r="AE2622" t="e">
        <f>VLOOKUP(E2622,'Synthèse ventes'!$A$5:$C$2461,3,0)</f>
        <v>#N/A</v>
      </c>
      <c r="AF2622" t="e">
        <f>VLOOKUP(E2622,'Synthèse ventes'!$A$5:$C$2461,2,0)</f>
        <v>#N/A</v>
      </c>
      <c r="AG2622"/>
      <c r="AH2622"/>
      <c r="AI2622"/>
      <c r="AJ2622"/>
      <c r="AK2622" s="6" t="s">
        <v>80</v>
      </c>
      <c r="AL2622" s="6" t="s">
        <v>8434</v>
      </c>
      <c r="AM2622" s="6" t="s">
        <v>95</v>
      </c>
      <c r="AN2622" s="6" t="s">
        <v>375</v>
      </c>
      <c r="AO2622" s="6" t="s">
        <v>599</v>
      </c>
      <c r="AP2622" s="6" t="s">
        <v>80</v>
      </c>
      <c r="AQ2622" s="6" t="s">
        <v>80</v>
      </c>
      <c r="AR2622" s="6" t="s">
        <v>8054</v>
      </c>
      <c r="AS2622" s="6" t="s">
        <v>628</v>
      </c>
      <c r="AT2622"/>
      <c r="AU2622" s="6" t="s">
        <v>80</v>
      </c>
      <c r="AV2622" s="6" t="s">
        <v>100</v>
      </c>
      <c r="AW2622"/>
      <c r="AX2622"/>
      <c r="AY2622"/>
      <c r="AZ2622"/>
      <c r="BA2622"/>
      <c r="BB2622"/>
      <c r="BC2622"/>
      <c r="BD2622" s="6" t="s">
        <v>8435</v>
      </c>
      <c r="BE2622" s="7" t="s">
        <v>102</v>
      </c>
      <c r="BG2622" s="7" t="s">
        <v>103</v>
      </c>
      <c r="BH2622" s="7">
        <v>2018</v>
      </c>
      <c r="BI2622" s="7" t="s">
        <v>104</v>
      </c>
      <c r="BJ2622" s="7" t="s">
        <v>105</v>
      </c>
      <c r="BK2622" s="7" t="s">
        <v>105</v>
      </c>
      <c r="BL2622" s="7" t="s">
        <v>103</v>
      </c>
      <c r="BN2622"/>
      <c r="BO2622"/>
      <c r="BP2622"/>
      <c r="BQ2622"/>
      <c r="BR2622"/>
      <c r="BS2622"/>
      <c r="BT2622"/>
      <c r="BU2622"/>
      <c r="BV2622"/>
      <c r="BW2622"/>
      <c r="BX2622"/>
      <c r="BY2622" s="8">
        <v>11644</v>
      </c>
      <c r="BZ2622" s="9" t="s">
        <v>106</v>
      </c>
    </row>
    <row r="2623" spans="1:78" s="7" customFormat="1" hidden="1" x14ac:dyDescent="0.25">
      <c r="A2623" s="7" t="str">
        <f t="shared" si="40"/>
        <v>ADWZ*</v>
      </c>
      <c r="B2623" s="6" t="s">
        <v>8452</v>
      </c>
      <c r="C2623" s="6" t="s">
        <v>8453</v>
      </c>
      <c r="D2623" s="6" t="s">
        <v>8454</v>
      </c>
      <c r="E2623" s="6" t="s">
        <v>8455</v>
      </c>
      <c r="F2623"/>
      <c r="G2623"/>
      <c r="H2623" s="6" t="s">
        <v>80</v>
      </c>
      <c r="I2623"/>
      <c r="J2623" s="6" t="s">
        <v>81</v>
      </c>
      <c r="K2623" s="6" t="s">
        <v>82</v>
      </c>
      <c r="L2623" s="6" t="s">
        <v>156</v>
      </c>
      <c r="M2623" s="6" t="s">
        <v>84</v>
      </c>
      <c r="N2623" s="6" t="s">
        <v>85</v>
      </c>
      <c r="O2623" s="6" t="s">
        <v>157</v>
      </c>
      <c r="P2623" s="6" t="s">
        <v>108</v>
      </c>
      <c r="Q2623" s="6" t="s">
        <v>109</v>
      </c>
      <c r="R2623" s="6" t="s">
        <v>110</v>
      </c>
      <c r="S2623" s="6" t="s">
        <v>109</v>
      </c>
      <c r="T2623" s="6" t="s">
        <v>110</v>
      </c>
      <c r="U2623" s="6" t="s">
        <v>91</v>
      </c>
      <c r="V2623" s="6" t="s">
        <v>91</v>
      </c>
      <c r="W2623" s="6" t="s">
        <v>80</v>
      </c>
      <c r="X2623" s="6" t="s">
        <v>80</v>
      </c>
      <c r="Y2623" s="6" t="s">
        <v>92</v>
      </c>
      <c r="Z2623" s="6" t="s">
        <v>80</v>
      </c>
      <c r="AA2623" s="6" t="s">
        <v>93</v>
      </c>
      <c r="AB2623"/>
      <c r="AC2623"/>
      <c r="AD2623"/>
      <c r="AE2623" t="str">
        <f>VLOOKUP(E2623,'Synthèse ventes'!$A$5:$C$2461,3,0)</f>
        <v>Rond Ø170 Bohler - SMX</v>
      </c>
      <c r="AF2623" t="str">
        <f>VLOOKUP(E2623,'Synthèse ventes'!$A$5:$C$2461,2,0)</f>
        <v>BOHLER LIV</v>
      </c>
      <c r="AG2623"/>
      <c r="AH2623"/>
      <c r="AI2623"/>
      <c r="AJ2623"/>
      <c r="AK2623" s="6" t="s">
        <v>80</v>
      </c>
      <c r="AL2623" s="6" t="s">
        <v>8456</v>
      </c>
      <c r="AM2623" s="6" t="s">
        <v>95</v>
      </c>
      <c r="AN2623" s="6" t="s">
        <v>145</v>
      </c>
      <c r="AO2623" s="6" t="s">
        <v>376</v>
      </c>
      <c r="AP2623" s="6" t="s">
        <v>80</v>
      </c>
      <c r="AQ2623" s="6" t="s">
        <v>80</v>
      </c>
      <c r="AR2623" s="6" t="s">
        <v>8054</v>
      </c>
      <c r="AS2623" s="6" t="s">
        <v>628</v>
      </c>
      <c r="AT2623"/>
      <c r="AU2623" s="6" t="s">
        <v>80</v>
      </c>
      <c r="AV2623" s="6" t="s">
        <v>100</v>
      </c>
      <c r="AW2623"/>
      <c r="AX2623"/>
      <c r="AY2623"/>
      <c r="AZ2623"/>
      <c r="BA2623"/>
      <c r="BB2623"/>
      <c r="BC2623"/>
      <c r="BD2623" s="6" t="s">
        <v>8435</v>
      </c>
      <c r="BE2623" s="7" t="s">
        <v>102</v>
      </c>
      <c r="BG2623" s="7" t="s">
        <v>103</v>
      </c>
      <c r="BH2623" s="7">
        <v>2018</v>
      </c>
      <c r="BI2623" s="7" t="s">
        <v>104</v>
      </c>
      <c r="BJ2623" s="7" t="s">
        <v>105</v>
      </c>
      <c r="BK2623" s="7" t="s">
        <v>105</v>
      </c>
      <c r="BL2623" s="7" t="s">
        <v>103</v>
      </c>
      <c r="BN2623"/>
      <c r="BO2623"/>
      <c r="BP2623"/>
      <c r="BQ2623"/>
      <c r="BR2623"/>
      <c r="BS2623"/>
      <c r="BT2623"/>
      <c r="BU2623"/>
      <c r="BV2623"/>
      <c r="BW2623"/>
      <c r="BX2623"/>
      <c r="BY2623" s="8">
        <v>123833</v>
      </c>
      <c r="BZ2623" s="9" t="s">
        <v>106</v>
      </c>
    </row>
    <row r="2624" spans="1:78" s="7" customFormat="1" hidden="1" x14ac:dyDescent="0.25">
      <c r="A2624" s="7" t="str">
        <f t="shared" si="40"/>
        <v>ADWZ*</v>
      </c>
      <c r="B2624" s="6" t="s">
        <v>8457</v>
      </c>
      <c r="C2624" s="6" t="s">
        <v>8458</v>
      </c>
      <c r="D2624" s="6" t="s">
        <v>8454</v>
      </c>
      <c r="E2624" s="6" t="s">
        <v>8455</v>
      </c>
      <c r="F2624"/>
      <c r="G2624"/>
      <c r="H2624" s="6" t="s">
        <v>80</v>
      </c>
      <c r="I2624"/>
      <c r="J2624" s="6" t="s">
        <v>81</v>
      </c>
      <c r="K2624" s="6" t="s">
        <v>82</v>
      </c>
      <c r="L2624" s="6" t="s">
        <v>156</v>
      </c>
      <c r="M2624" s="6" t="s">
        <v>84</v>
      </c>
      <c r="N2624" s="6" t="s">
        <v>85</v>
      </c>
      <c r="O2624" s="6" t="s">
        <v>157</v>
      </c>
      <c r="P2624" s="6" t="s">
        <v>108</v>
      </c>
      <c r="Q2624" s="6" t="s">
        <v>109</v>
      </c>
      <c r="R2624" s="6" t="s">
        <v>110</v>
      </c>
      <c r="S2624" s="6" t="s">
        <v>109</v>
      </c>
      <c r="T2624" s="6" t="s">
        <v>110</v>
      </c>
      <c r="U2624" s="6" t="s">
        <v>91</v>
      </c>
      <c r="V2624" s="6" t="s">
        <v>91</v>
      </c>
      <c r="W2624" s="6" t="s">
        <v>80</v>
      </c>
      <c r="X2624" s="6" t="s">
        <v>80</v>
      </c>
      <c r="Y2624" s="6" t="s">
        <v>92</v>
      </c>
      <c r="Z2624" s="6" t="s">
        <v>80</v>
      </c>
      <c r="AA2624" s="6" t="s">
        <v>93</v>
      </c>
      <c r="AB2624"/>
      <c r="AC2624"/>
      <c r="AD2624"/>
      <c r="AE2624" t="str">
        <f>VLOOKUP(E2624,'Synthèse ventes'!$A$5:$C$2461,3,0)</f>
        <v>Rond Ø170 Bohler - SMX</v>
      </c>
      <c r="AF2624" t="str">
        <f>VLOOKUP(E2624,'Synthèse ventes'!$A$5:$C$2461,2,0)</f>
        <v>BOHLER LIV</v>
      </c>
      <c r="AG2624"/>
      <c r="AH2624"/>
      <c r="AI2624"/>
      <c r="AJ2624"/>
      <c r="AK2624" s="6" t="s">
        <v>80</v>
      </c>
      <c r="AL2624" s="6" t="s">
        <v>8456</v>
      </c>
      <c r="AM2624" s="6" t="s">
        <v>95</v>
      </c>
      <c r="AN2624" s="6" t="s">
        <v>145</v>
      </c>
      <c r="AO2624" s="6" t="s">
        <v>602</v>
      </c>
      <c r="AP2624" s="6" t="s">
        <v>80</v>
      </c>
      <c r="AQ2624" s="6" t="s">
        <v>80</v>
      </c>
      <c r="AR2624" s="6" t="s">
        <v>8054</v>
      </c>
      <c r="AS2624" s="6" t="s">
        <v>628</v>
      </c>
      <c r="AT2624"/>
      <c r="AU2624" s="6" t="s">
        <v>80</v>
      </c>
      <c r="AV2624" s="6" t="s">
        <v>100</v>
      </c>
      <c r="AW2624"/>
      <c r="AX2624"/>
      <c r="AY2624"/>
      <c r="AZ2624"/>
      <c r="BA2624"/>
      <c r="BB2624"/>
      <c r="BC2624"/>
      <c r="BD2624" s="6" t="s">
        <v>8435</v>
      </c>
      <c r="BE2624" s="7" t="s">
        <v>102</v>
      </c>
      <c r="BG2624" s="7" t="s">
        <v>103</v>
      </c>
      <c r="BH2624" s="7">
        <v>2018</v>
      </c>
      <c r="BI2624" s="7" t="s">
        <v>104</v>
      </c>
      <c r="BJ2624" s="7" t="s">
        <v>105</v>
      </c>
      <c r="BK2624" s="7" t="s">
        <v>105</v>
      </c>
      <c r="BL2624" s="7" t="s">
        <v>103</v>
      </c>
      <c r="BN2624"/>
      <c r="BO2624"/>
      <c r="BP2624"/>
      <c r="BQ2624"/>
      <c r="BR2624"/>
      <c r="BS2624"/>
      <c r="BT2624"/>
      <c r="BU2624"/>
      <c r="BV2624"/>
      <c r="BW2624"/>
      <c r="BX2624"/>
      <c r="BY2624" s="8">
        <v>113698</v>
      </c>
      <c r="BZ2624" s="9" t="s">
        <v>106</v>
      </c>
    </row>
    <row r="2625" spans="1:78" s="7" customFormat="1" hidden="1" x14ac:dyDescent="0.25">
      <c r="A2625" s="7" t="str">
        <f t="shared" si="40"/>
        <v>ADWZ*</v>
      </c>
      <c r="B2625" s="6" t="s">
        <v>8459</v>
      </c>
      <c r="C2625" s="6" t="s">
        <v>8460</v>
      </c>
      <c r="D2625" s="6" t="s">
        <v>8454</v>
      </c>
      <c r="E2625" s="6" t="s">
        <v>8455</v>
      </c>
      <c r="F2625"/>
      <c r="G2625"/>
      <c r="H2625" s="6" t="s">
        <v>80</v>
      </c>
      <c r="I2625"/>
      <c r="J2625" s="6" t="s">
        <v>81</v>
      </c>
      <c r="K2625" s="6" t="s">
        <v>82</v>
      </c>
      <c r="L2625" s="6" t="s">
        <v>156</v>
      </c>
      <c r="M2625" s="6" t="s">
        <v>84</v>
      </c>
      <c r="N2625" s="6" t="s">
        <v>85</v>
      </c>
      <c r="O2625" s="6" t="s">
        <v>157</v>
      </c>
      <c r="P2625" s="6" t="s">
        <v>108</v>
      </c>
      <c r="Q2625" s="6" t="s">
        <v>109</v>
      </c>
      <c r="R2625" s="6" t="s">
        <v>110</v>
      </c>
      <c r="S2625" s="6" t="s">
        <v>109</v>
      </c>
      <c r="T2625" s="6" t="s">
        <v>110</v>
      </c>
      <c r="U2625" s="6" t="s">
        <v>91</v>
      </c>
      <c r="V2625" s="6" t="s">
        <v>91</v>
      </c>
      <c r="W2625" s="6" t="s">
        <v>80</v>
      </c>
      <c r="X2625" s="6" t="s">
        <v>80</v>
      </c>
      <c r="Y2625" s="6" t="s">
        <v>92</v>
      </c>
      <c r="Z2625" s="6" t="s">
        <v>80</v>
      </c>
      <c r="AA2625" s="6" t="s">
        <v>93</v>
      </c>
      <c r="AB2625"/>
      <c r="AC2625"/>
      <c r="AD2625"/>
      <c r="AE2625" t="str">
        <f>VLOOKUP(E2625,'Synthèse ventes'!$A$5:$C$2461,3,0)</f>
        <v>Rond Ø170 Bohler - SMX</v>
      </c>
      <c r="AF2625" t="str">
        <f>VLOOKUP(E2625,'Synthèse ventes'!$A$5:$C$2461,2,0)</f>
        <v>BOHLER LIV</v>
      </c>
      <c r="AG2625"/>
      <c r="AH2625"/>
      <c r="AI2625"/>
      <c r="AJ2625"/>
      <c r="AK2625" s="6" t="s">
        <v>80</v>
      </c>
      <c r="AL2625" s="6" t="s">
        <v>8456</v>
      </c>
      <c r="AM2625" s="6" t="s">
        <v>95</v>
      </c>
      <c r="AN2625" s="6" t="s">
        <v>145</v>
      </c>
      <c r="AO2625" s="6" t="s">
        <v>599</v>
      </c>
      <c r="AP2625" s="6" t="s">
        <v>80</v>
      </c>
      <c r="AQ2625" s="6" t="s">
        <v>80</v>
      </c>
      <c r="AR2625" s="6" t="s">
        <v>8054</v>
      </c>
      <c r="AS2625" s="6" t="s">
        <v>628</v>
      </c>
      <c r="AT2625"/>
      <c r="AU2625" s="6" t="s">
        <v>80</v>
      </c>
      <c r="AV2625" s="6" t="s">
        <v>100</v>
      </c>
      <c r="AW2625"/>
      <c r="AX2625"/>
      <c r="AY2625"/>
      <c r="AZ2625"/>
      <c r="BA2625"/>
      <c r="BB2625"/>
      <c r="BC2625"/>
      <c r="BD2625" s="6" t="s">
        <v>8435</v>
      </c>
      <c r="BE2625" s="7" t="s">
        <v>102</v>
      </c>
      <c r="BG2625" s="7" t="s">
        <v>103</v>
      </c>
      <c r="BH2625" s="7">
        <v>2018</v>
      </c>
      <c r="BI2625" s="7" t="s">
        <v>104</v>
      </c>
      <c r="BJ2625" s="7" t="s">
        <v>105</v>
      </c>
      <c r="BK2625" s="7" t="s">
        <v>105</v>
      </c>
      <c r="BL2625" s="7" t="s">
        <v>103</v>
      </c>
      <c r="BN2625"/>
      <c r="BO2625"/>
      <c r="BP2625"/>
      <c r="BQ2625"/>
      <c r="BR2625"/>
      <c r="BS2625"/>
      <c r="BT2625"/>
      <c r="BU2625"/>
      <c r="BV2625"/>
      <c r="BW2625"/>
      <c r="BX2625"/>
      <c r="BY2625" s="8">
        <v>34015</v>
      </c>
      <c r="BZ2625" s="9" t="s">
        <v>106</v>
      </c>
    </row>
    <row r="2626" spans="1:78" s="7" customFormat="1" hidden="1" x14ac:dyDescent="0.25">
      <c r="A2626" s="7" t="str">
        <f t="shared" si="40"/>
        <v>ADWZ*</v>
      </c>
      <c r="B2626" s="6" t="s">
        <v>8461</v>
      </c>
      <c r="C2626" s="6" t="s">
        <v>8462</v>
      </c>
      <c r="D2626" s="6" t="s">
        <v>8454</v>
      </c>
      <c r="E2626" s="6" t="s">
        <v>8455</v>
      </c>
      <c r="F2626"/>
      <c r="G2626"/>
      <c r="H2626" s="6" t="s">
        <v>80</v>
      </c>
      <c r="I2626"/>
      <c r="J2626" s="6" t="s">
        <v>81</v>
      </c>
      <c r="K2626" s="6" t="s">
        <v>82</v>
      </c>
      <c r="L2626" s="6" t="s">
        <v>156</v>
      </c>
      <c r="M2626" s="6" t="s">
        <v>84</v>
      </c>
      <c r="N2626" s="6" t="s">
        <v>85</v>
      </c>
      <c r="O2626" s="6" t="s">
        <v>157</v>
      </c>
      <c r="P2626" s="6" t="s">
        <v>108</v>
      </c>
      <c r="Q2626" s="6" t="s">
        <v>109</v>
      </c>
      <c r="R2626" s="6" t="s">
        <v>110</v>
      </c>
      <c r="S2626" s="6" t="s">
        <v>109</v>
      </c>
      <c r="T2626" s="6" t="s">
        <v>110</v>
      </c>
      <c r="U2626" s="6" t="s">
        <v>91</v>
      </c>
      <c r="V2626" s="6" t="s">
        <v>91</v>
      </c>
      <c r="W2626" s="6" t="s">
        <v>80</v>
      </c>
      <c r="X2626" s="6" t="s">
        <v>80</v>
      </c>
      <c r="Y2626" s="6" t="s">
        <v>92</v>
      </c>
      <c r="Z2626" s="6" t="s">
        <v>80</v>
      </c>
      <c r="AA2626" s="6" t="s">
        <v>93</v>
      </c>
      <c r="AB2626"/>
      <c r="AC2626"/>
      <c r="AD2626"/>
      <c r="AE2626" t="str">
        <f>VLOOKUP(E2626,'Synthèse ventes'!$A$5:$C$2461,3,0)</f>
        <v>Rond Ø170 Bohler - SMX</v>
      </c>
      <c r="AF2626" t="str">
        <f>VLOOKUP(E2626,'Synthèse ventes'!$A$5:$C$2461,2,0)</f>
        <v>BOHLER LIV</v>
      </c>
      <c r="AG2626"/>
      <c r="AH2626"/>
      <c r="AI2626"/>
      <c r="AJ2626"/>
      <c r="AK2626" s="6" t="s">
        <v>80</v>
      </c>
      <c r="AL2626" s="6" t="s">
        <v>8456</v>
      </c>
      <c r="AM2626" s="6" t="s">
        <v>95</v>
      </c>
      <c r="AN2626" s="6" t="s">
        <v>612</v>
      </c>
      <c r="AO2626" s="6" t="s">
        <v>651</v>
      </c>
      <c r="AP2626" s="6" t="s">
        <v>80</v>
      </c>
      <c r="AQ2626" s="6" t="s">
        <v>80</v>
      </c>
      <c r="AR2626" s="6" t="s">
        <v>8054</v>
      </c>
      <c r="AS2626" s="6" t="s">
        <v>628</v>
      </c>
      <c r="AT2626"/>
      <c r="AU2626" s="6" t="s">
        <v>80</v>
      </c>
      <c r="AV2626" s="6" t="s">
        <v>100</v>
      </c>
      <c r="AW2626"/>
      <c r="AX2626"/>
      <c r="AY2626"/>
      <c r="AZ2626"/>
      <c r="BA2626"/>
      <c r="BB2626"/>
      <c r="BC2626"/>
      <c r="BD2626" s="6" t="s">
        <v>8435</v>
      </c>
      <c r="BE2626" s="7" t="s">
        <v>102</v>
      </c>
      <c r="BG2626" s="7" t="s">
        <v>103</v>
      </c>
      <c r="BH2626" s="7">
        <v>2018</v>
      </c>
      <c r="BI2626" s="7" t="s">
        <v>104</v>
      </c>
      <c r="BJ2626" s="7" t="s">
        <v>105</v>
      </c>
      <c r="BK2626" s="7" t="s">
        <v>105</v>
      </c>
      <c r="BL2626" s="7" t="s">
        <v>103</v>
      </c>
      <c r="BN2626"/>
      <c r="BO2626"/>
      <c r="BP2626"/>
      <c r="BQ2626"/>
      <c r="BR2626"/>
      <c r="BS2626"/>
      <c r="BT2626"/>
      <c r="BU2626"/>
      <c r="BV2626"/>
      <c r="BW2626"/>
      <c r="BX2626"/>
      <c r="BY2626" s="8">
        <v>55914</v>
      </c>
      <c r="BZ2626" s="9" t="s">
        <v>106</v>
      </c>
    </row>
    <row r="2627" spans="1:78" s="7" customFormat="1" hidden="1" x14ac:dyDescent="0.25">
      <c r="A2627" s="7" t="str">
        <f t="shared" ref="A2627:A2642" si="41">IF(LEFT(E2627,1)="A",LEFT(E2627,4)&amp;"*","")</f>
        <v>ADWZ*</v>
      </c>
      <c r="B2627" s="6" t="s">
        <v>8463</v>
      </c>
      <c r="C2627" s="6" t="s">
        <v>8464</v>
      </c>
      <c r="D2627" s="6" t="s">
        <v>8454</v>
      </c>
      <c r="E2627" s="6" t="s">
        <v>8455</v>
      </c>
      <c r="F2627"/>
      <c r="G2627"/>
      <c r="H2627" s="6" t="s">
        <v>80</v>
      </c>
      <c r="I2627"/>
      <c r="J2627" s="6" t="s">
        <v>81</v>
      </c>
      <c r="K2627" s="6" t="s">
        <v>82</v>
      </c>
      <c r="L2627" s="6" t="s">
        <v>156</v>
      </c>
      <c r="M2627" s="6" t="s">
        <v>84</v>
      </c>
      <c r="N2627" s="6" t="s">
        <v>85</v>
      </c>
      <c r="O2627" s="6" t="s">
        <v>157</v>
      </c>
      <c r="P2627" s="6" t="s">
        <v>108</v>
      </c>
      <c r="Q2627" s="6" t="s">
        <v>109</v>
      </c>
      <c r="R2627" s="6" t="s">
        <v>110</v>
      </c>
      <c r="S2627" s="6" t="s">
        <v>109</v>
      </c>
      <c r="T2627" s="6" t="s">
        <v>110</v>
      </c>
      <c r="U2627" s="6" t="s">
        <v>91</v>
      </c>
      <c r="V2627" s="6" t="s">
        <v>91</v>
      </c>
      <c r="W2627" s="6" t="s">
        <v>80</v>
      </c>
      <c r="X2627" s="6" t="s">
        <v>80</v>
      </c>
      <c r="Y2627" s="6" t="s">
        <v>92</v>
      </c>
      <c r="Z2627" s="6" t="s">
        <v>80</v>
      </c>
      <c r="AA2627" s="6" t="s">
        <v>93</v>
      </c>
      <c r="AB2627"/>
      <c r="AC2627"/>
      <c r="AD2627"/>
      <c r="AE2627" t="str">
        <f>VLOOKUP(E2627,'Synthèse ventes'!$A$5:$C$2461,3,0)</f>
        <v>Rond Ø170 Bohler - SMX</v>
      </c>
      <c r="AF2627" t="str">
        <f>VLOOKUP(E2627,'Synthèse ventes'!$A$5:$C$2461,2,0)</f>
        <v>BOHLER LIV</v>
      </c>
      <c r="AG2627"/>
      <c r="AH2627"/>
      <c r="AI2627"/>
      <c r="AJ2627"/>
      <c r="AK2627" s="6" t="s">
        <v>80</v>
      </c>
      <c r="AL2627" s="6" t="s">
        <v>8456</v>
      </c>
      <c r="AM2627" s="6" t="s">
        <v>95</v>
      </c>
      <c r="AN2627" s="6" t="s">
        <v>612</v>
      </c>
      <c r="AO2627" s="6" t="s">
        <v>376</v>
      </c>
      <c r="AP2627" s="6" t="s">
        <v>80</v>
      </c>
      <c r="AQ2627" s="6" t="s">
        <v>80</v>
      </c>
      <c r="AR2627" s="6" t="s">
        <v>8054</v>
      </c>
      <c r="AS2627" s="6" t="s">
        <v>628</v>
      </c>
      <c r="AT2627"/>
      <c r="AU2627" s="6" t="s">
        <v>80</v>
      </c>
      <c r="AV2627" s="6" t="s">
        <v>100</v>
      </c>
      <c r="AW2627"/>
      <c r="AX2627"/>
      <c r="AY2627"/>
      <c r="AZ2627"/>
      <c r="BA2627"/>
      <c r="BB2627"/>
      <c r="BC2627"/>
      <c r="BD2627" s="6" t="s">
        <v>8435</v>
      </c>
      <c r="BE2627" s="7" t="s">
        <v>102</v>
      </c>
      <c r="BG2627" s="7" t="s">
        <v>103</v>
      </c>
      <c r="BH2627" s="7">
        <v>2018</v>
      </c>
      <c r="BI2627" s="7" t="s">
        <v>104</v>
      </c>
      <c r="BJ2627" s="7" t="s">
        <v>105</v>
      </c>
      <c r="BK2627" s="7" t="s">
        <v>105</v>
      </c>
      <c r="BL2627" s="7" t="s">
        <v>103</v>
      </c>
      <c r="BN2627"/>
      <c r="BO2627"/>
      <c r="BP2627"/>
      <c r="BQ2627"/>
      <c r="BR2627"/>
      <c r="BS2627"/>
      <c r="BT2627"/>
      <c r="BU2627"/>
      <c r="BV2627"/>
      <c r="BW2627"/>
      <c r="BX2627"/>
      <c r="BY2627" s="8">
        <v>107898</v>
      </c>
      <c r="BZ2627" s="9" t="s">
        <v>106</v>
      </c>
    </row>
    <row r="2628" spans="1:78" s="7" customFormat="1" hidden="1" x14ac:dyDescent="0.25">
      <c r="A2628" s="7" t="str">
        <f t="shared" si="41"/>
        <v>ADWZ*</v>
      </c>
      <c r="B2628" s="6" t="s">
        <v>8465</v>
      </c>
      <c r="C2628" s="6" t="s">
        <v>8466</v>
      </c>
      <c r="D2628" s="6" t="s">
        <v>8454</v>
      </c>
      <c r="E2628" s="6" t="s">
        <v>8455</v>
      </c>
      <c r="F2628"/>
      <c r="G2628"/>
      <c r="H2628" s="6" t="s">
        <v>80</v>
      </c>
      <c r="I2628"/>
      <c r="J2628" s="6" t="s">
        <v>81</v>
      </c>
      <c r="K2628" s="6" t="s">
        <v>82</v>
      </c>
      <c r="L2628" s="6" t="s">
        <v>156</v>
      </c>
      <c r="M2628" s="6" t="s">
        <v>84</v>
      </c>
      <c r="N2628" s="6" t="s">
        <v>85</v>
      </c>
      <c r="O2628" s="6" t="s">
        <v>157</v>
      </c>
      <c r="P2628" s="6" t="s">
        <v>108</v>
      </c>
      <c r="Q2628" s="6" t="s">
        <v>109</v>
      </c>
      <c r="R2628" s="6" t="s">
        <v>110</v>
      </c>
      <c r="S2628" s="6" t="s">
        <v>109</v>
      </c>
      <c r="T2628" s="6" t="s">
        <v>110</v>
      </c>
      <c r="U2628" s="6" t="s">
        <v>91</v>
      </c>
      <c r="V2628" s="6" t="s">
        <v>91</v>
      </c>
      <c r="W2628" s="6" t="s">
        <v>80</v>
      </c>
      <c r="X2628" s="6" t="s">
        <v>80</v>
      </c>
      <c r="Y2628" s="6" t="s">
        <v>92</v>
      </c>
      <c r="Z2628" s="6" t="s">
        <v>80</v>
      </c>
      <c r="AA2628" s="6" t="s">
        <v>93</v>
      </c>
      <c r="AB2628"/>
      <c r="AC2628"/>
      <c r="AD2628"/>
      <c r="AE2628" t="str">
        <f>VLOOKUP(E2628,'Synthèse ventes'!$A$5:$C$2461,3,0)</f>
        <v>Rond Ø170 Bohler - SMX</v>
      </c>
      <c r="AF2628" t="str">
        <f>VLOOKUP(E2628,'Synthèse ventes'!$A$5:$C$2461,2,0)</f>
        <v>BOHLER LIV</v>
      </c>
      <c r="AG2628"/>
      <c r="AH2628"/>
      <c r="AI2628"/>
      <c r="AJ2628"/>
      <c r="AK2628" s="6" t="s">
        <v>80</v>
      </c>
      <c r="AL2628" s="6" t="s">
        <v>8456</v>
      </c>
      <c r="AM2628" s="6" t="s">
        <v>95</v>
      </c>
      <c r="AN2628" s="6" t="s">
        <v>612</v>
      </c>
      <c r="AO2628" s="6" t="s">
        <v>602</v>
      </c>
      <c r="AP2628" s="6" t="s">
        <v>80</v>
      </c>
      <c r="AQ2628" s="6" t="s">
        <v>80</v>
      </c>
      <c r="AR2628" s="6" t="s">
        <v>8054</v>
      </c>
      <c r="AS2628" s="6" t="s">
        <v>628</v>
      </c>
      <c r="AT2628"/>
      <c r="AU2628" s="6" t="s">
        <v>80</v>
      </c>
      <c r="AV2628" s="6" t="s">
        <v>100</v>
      </c>
      <c r="AW2628"/>
      <c r="AX2628"/>
      <c r="AY2628"/>
      <c r="AZ2628"/>
      <c r="BA2628"/>
      <c r="BB2628"/>
      <c r="BC2628"/>
      <c r="BD2628" s="6" t="s">
        <v>8435</v>
      </c>
      <c r="BE2628" s="7" t="s">
        <v>102</v>
      </c>
      <c r="BG2628" s="7" t="s">
        <v>103</v>
      </c>
      <c r="BH2628" s="7">
        <v>2018</v>
      </c>
      <c r="BI2628" s="7" t="s">
        <v>104</v>
      </c>
      <c r="BJ2628" s="7" t="s">
        <v>105</v>
      </c>
      <c r="BK2628" s="7" t="s">
        <v>105</v>
      </c>
      <c r="BL2628" s="7" t="s">
        <v>103</v>
      </c>
      <c r="BN2628"/>
      <c r="BO2628"/>
      <c r="BP2628"/>
      <c r="BQ2628"/>
      <c r="BR2628"/>
      <c r="BS2628"/>
      <c r="BT2628"/>
      <c r="BU2628"/>
      <c r="BV2628"/>
      <c r="BW2628"/>
      <c r="BX2628"/>
      <c r="BY2628" s="8">
        <v>130490</v>
      </c>
      <c r="BZ2628" s="9" t="s">
        <v>106</v>
      </c>
    </row>
    <row r="2629" spans="1:78" s="7" customFormat="1" hidden="1" x14ac:dyDescent="0.25">
      <c r="A2629" s="7" t="str">
        <f t="shared" si="41"/>
        <v>ADWZ*</v>
      </c>
      <c r="B2629" s="6" t="s">
        <v>8467</v>
      </c>
      <c r="C2629" s="6" t="s">
        <v>8468</v>
      </c>
      <c r="D2629" s="6" t="s">
        <v>8454</v>
      </c>
      <c r="E2629" s="6" t="s">
        <v>8455</v>
      </c>
      <c r="F2629"/>
      <c r="G2629"/>
      <c r="H2629" s="6" t="s">
        <v>80</v>
      </c>
      <c r="I2629"/>
      <c r="J2629" s="6" t="s">
        <v>81</v>
      </c>
      <c r="K2629" s="6" t="s">
        <v>82</v>
      </c>
      <c r="L2629" s="6" t="s">
        <v>156</v>
      </c>
      <c r="M2629" s="6" t="s">
        <v>84</v>
      </c>
      <c r="N2629" s="6" t="s">
        <v>85</v>
      </c>
      <c r="O2629" s="6" t="s">
        <v>157</v>
      </c>
      <c r="P2629" s="6" t="s">
        <v>108</v>
      </c>
      <c r="Q2629" s="6" t="s">
        <v>109</v>
      </c>
      <c r="R2629" s="6" t="s">
        <v>110</v>
      </c>
      <c r="S2629" s="6" t="s">
        <v>109</v>
      </c>
      <c r="T2629" s="6" t="s">
        <v>110</v>
      </c>
      <c r="U2629" s="6" t="s">
        <v>91</v>
      </c>
      <c r="V2629" s="6" t="s">
        <v>91</v>
      </c>
      <c r="W2629" s="6" t="s">
        <v>80</v>
      </c>
      <c r="X2629" s="6" t="s">
        <v>80</v>
      </c>
      <c r="Y2629" s="6" t="s">
        <v>92</v>
      </c>
      <c r="Z2629" s="6" t="s">
        <v>80</v>
      </c>
      <c r="AA2629" s="6" t="s">
        <v>93</v>
      </c>
      <c r="AB2629"/>
      <c r="AC2629"/>
      <c r="AD2629"/>
      <c r="AE2629" t="str">
        <f>VLOOKUP(E2629,'Synthèse ventes'!$A$5:$C$2461,3,0)</f>
        <v>Rond Ø170 Bohler - SMX</v>
      </c>
      <c r="AF2629" t="str">
        <f>VLOOKUP(E2629,'Synthèse ventes'!$A$5:$C$2461,2,0)</f>
        <v>BOHLER LIV</v>
      </c>
      <c r="AG2629"/>
      <c r="AH2629"/>
      <c r="AI2629"/>
      <c r="AJ2629"/>
      <c r="AK2629" s="6" t="s">
        <v>80</v>
      </c>
      <c r="AL2629" s="6" t="s">
        <v>8456</v>
      </c>
      <c r="AM2629" s="6" t="s">
        <v>95</v>
      </c>
      <c r="AN2629" s="6" t="s">
        <v>612</v>
      </c>
      <c r="AO2629" s="6" t="s">
        <v>599</v>
      </c>
      <c r="AP2629" s="6" t="s">
        <v>80</v>
      </c>
      <c r="AQ2629" s="6" t="s">
        <v>80</v>
      </c>
      <c r="AR2629" s="6" t="s">
        <v>8054</v>
      </c>
      <c r="AS2629" s="6" t="s">
        <v>628</v>
      </c>
      <c r="AT2629"/>
      <c r="AU2629" s="6" t="s">
        <v>80</v>
      </c>
      <c r="AV2629" s="6" t="s">
        <v>100</v>
      </c>
      <c r="AW2629"/>
      <c r="AX2629"/>
      <c r="AY2629"/>
      <c r="AZ2629"/>
      <c r="BA2629"/>
      <c r="BB2629"/>
      <c r="BC2629"/>
      <c r="BD2629" s="6" t="s">
        <v>8435</v>
      </c>
      <c r="BE2629" s="7" t="s">
        <v>102</v>
      </c>
      <c r="BG2629" s="7" t="s">
        <v>103</v>
      </c>
      <c r="BH2629" s="7">
        <v>2018</v>
      </c>
      <c r="BI2629" s="7" t="s">
        <v>104</v>
      </c>
      <c r="BJ2629" s="7" t="s">
        <v>105</v>
      </c>
      <c r="BK2629" s="7" t="s">
        <v>105</v>
      </c>
      <c r="BL2629" s="7" t="s">
        <v>103</v>
      </c>
      <c r="BN2629"/>
      <c r="BO2629"/>
      <c r="BP2629"/>
      <c r="BQ2629"/>
      <c r="BR2629"/>
      <c r="BS2629"/>
      <c r="BT2629"/>
      <c r="BU2629"/>
      <c r="BV2629"/>
      <c r="BW2629"/>
      <c r="BX2629"/>
      <c r="BY2629" s="8">
        <v>108680</v>
      </c>
      <c r="BZ2629" s="9" t="s">
        <v>106</v>
      </c>
    </row>
    <row r="2630" spans="1:78" s="7" customFormat="1" hidden="1" x14ac:dyDescent="0.25">
      <c r="A2630" s="7" t="str">
        <f t="shared" si="41"/>
        <v>ADWZ*</v>
      </c>
      <c r="B2630" s="6" t="s">
        <v>8469</v>
      </c>
      <c r="C2630" s="6" t="s">
        <v>8470</v>
      </c>
      <c r="D2630" s="6" t="s">
        <v>8454</v>
      </c>
      <c r="E2630" s="6" t="s">
        <v>8455</v>
      </c>
      <c r="F2630"/>
      <c r="G2630"/>
      <c r="H2630" s="6" t="s">
        <v>80</v>
      </c>
      <c r="I2630"/>
      <c r="J2630" s="6" t="s">
        <v>81</v>
      </c>
      <c r="K2630" s="6" t="s">
        <v>82</v>
      </c>
      <c r="L2630" s="6" t="s">
        <v>156</v>
      </c>
      <c r="M2630" s="6" t="s">
        <v>84</v>
      </c>
      <c r="N2630" s="6" t="s">
        <v>85</v>
      </c>
      <c r="O2630" s="6" t="s">
        <v>157</v>
      </c>
      <c r="P2630" s="6" t="s">
        <v>108</v>
      </c>
      <c r="Q2630" s="6" t="s">
        <v>109</v>
      </c>
      <c r="R2630" s="6" t="s">
        <v>110</v>
      </c>
      <c r="S2630" s="6" t="s">
        <v>109</v>
      </c>
      <c r="T2630" s="6" t="s">
        <v>110</v>
      </c>
      <c r="U2630" s="6" t="s">
        <v>91</v>
      </c>
      <c r="V2630" s="6" t="s">
        <v>91</v>
      </c>
      <c r="W2630" s="6" t="s">
        <v>80</v>
      </c>
      <c r="X2630" s="6" t="s">
        <v>80</v>
      </c>
      <c r="Y2630" s="6" t="s">
        <v>92</v>
      </c>
      <c r="Z2630" s="6" t="s">
        <v>80</v>
      </c>
      <c r="AA2630" s="6" t="s">
        <v>93</v>
      </c>
      <c r="AB2630"/>
      <c r="AC2630"/>
      <c r="AD2630"/>
      <c r="AE2630" t="str">
        <f>VLOOKUP(E2630,'Synthèse ventes'!$A$5:$C$2461,3,0)</f>
        <v>Rond Ø170 Bohler - SMX</v>
      </c>
      <c r="AF2630" t="str">
        <f>VLOOKUP(E2630,'Synthèse ventes'!$A$5:$C$2461,2,0)</f>
        <v>BOHLER LIV</v>
      </c>
      <c r="AG2630"/>
      <c r="AH2630"/>
      <c r="AI2630"/>
      <c r="AJ2630"/>
      <c r="AK2630" s="6" t="s">
        <v>80</v>
      </c>
      <c r="AL2630" s="6" t="s">
        <v>8456</v>
      </c>
      <c r="AM2630" s="6" t="s">
        <v>95</v>
      </c>
      <c r="AN2630" s="6" t="s">
        <v>375</v>
      </c>
      <c r="AO2630" s="6" t="s">
        <v>376</v>
      </c>
      <c r="AP2630" s="6" t="s">
        <v>80</v>
      </c>
      <c r="AQ2630" s="6" t="s">
        <v>80</v>
      </c>
      <c r="AR2630" s="6" t="s">
        <v>8054</v>
      </c>
      <c r="AS2630" s="6" t="s">
        <v>628</v>
      </c>
      <c r="AT2630"/>
      <c r="AU2630" s="6" t="s">
        <v>80</v>
      </c>
      <c r="AV2630" s="6" t="s">
        <v>100</v>
      </c>
      <c r="AW2630"/>
      <c r="AX2630"/>
      <c r="AY2630"/>
      <c r="AZ2630"/>
      <c r="BA2630"/>
      <c r="BB2630"/>
      <c r="BC2630"/>
      <c r="BD2630" s="6" t="s">
        <v>8435</v>
      </c>
      <c r="BE2630" s="7" t="s">
        <v>102</v>
      </c>
      <c r="BG2630" s="7" t="s">
        <v>103</v>
      </c>
      <c r="BH2630" s="7">
        <v>2018</v>
      </c>
      <c r="BI2630" s="7" t="s">
        <v>104</v>
      </c>
      <c r="BJ2630" s="7" t="s">
        <v>105</v>
      </c>
      <c r="BK2630" s="7" t="s">
        <v>105</v>
      </c>
      <c r="BL2630" s="7" t="s">
        <v>103</v>
      </c>
      <c r="BN2630"/>
      <c r="BO2630"/>
      <c r="BP2630"/>
      <c r="BQ2630"/>
      <c r="BR2630"/>
      <c r="BS2630"/>
      <c r="BT2630"/>
      <c r="BU2630"/>
      <c r="BV2630"/>
      <c r="BW2630"/>
      <c r="BX2630"/>
      <c r="BY2630" s="8">
        <v>133358</v>
      </c>
      <c r="BZ2630" s="9" t="s">
        <v>106</v>
      </c>
    </row>
    <row r="2631" spans="1:78" s="7" customFormat="1" hidden="1" x14ac:dyDescent="0.25">
      <c r="A2631" s="7" t="str">
        <f t="shared" si="41"/>
        <v>ADWZ*</v>
      </c>
      <c r="B2631" s="6" t="s">
        <v>8471</v>
      </c>
      <c r="C2631" s="6" t="s">
        <v>8472</v>
      </c>
      <c r="D2631" s="6" t="s">
        <v>8454</v>
      </c>
      <c r="E2631" s="6" t="s">
        <v>8455</v>
      </c>
      <c r="F2631"/>
      <c r="G2631"/>
      <c r="H2631" s="6" t="s">
        <v>80</v>
      </c>
      <c r="I2631"/>
      <c r="J2631" s="6" t="s">
        <v>81</v>
      </c>
      <c r="K2631" s="6" t="s">
        <v>82</v>
      </c>
      <c r="L2631" s="6" t="s">
        <v>156</v>
      </c>
      <c r="M2631" s="6" t="s">
        <v>84</v>
      </c>
      <c r="N2631" s="6" t="s">
        <v>85</v>
      </c>
      <c r="O2631" s="6" t="s">
        <v>157</v>
      </c>
      <c r="P2631" s="6" t="s">
        <v>108</v>
      </c>
      <c r="Q2631" s="6" t="s">
        <v>109</v>
      </c>
      <c r="R2631" s="6" t="s">
        <v>110</v>
      </c>
      <c r="S2631" s="6" t="s">
        <v>109</v>
      </c>
      <c r="T2631" s="6" t="s">
        <v>110</v>
      </c>
      <c r="U2631" s="6" t="s">
        <v>91</v>
      </c>
      <c r="V2631" s="6" t="s">
        <v>91</v>
      </c>
      <c r="W2631" s="6" t="s">
        <v>80</v>
      </c>
      <c r="X2631" s="6" t="s">
        <v>80</v>
      </c>
      <c r="Y2631" s="6" t="s">
        <v>92</v>
      </c>
      <c r="Z2631" s="6" t="s">
        <v>80</v>
      </c>
      <c r="AA2631" s="6" t="s">
        <v>93</v>
      </c>
      <c r="AB2631"/>
      <c r="AC2631"/>
      <c r="AD2631"/>
      <c r="AE2631" t="str">
        <f>VLOOKUP(E2631,'Synthèse ventes'!$A$5:$C$2461,3,0)</f>
        <v>Rond Ø170 Bohler - SMX</v>
      </c>
      <c r="AF2631" t="str">
        <f>VLOOKUP(E2631,'Synthèse ventes'!$A$5:$C$2461,2,0)</f>
        <v>BOHLER LIV</v>
      </c>
      <c r="AG2631"/>
      <c r="AH2631"/>
      <c r="AI2631"/>
      <c r="AJ2631"/>
      <c r="AK2631" s="6" t="s">
        <v>80</v>
      </c>
      <c r="AL2631" s="6" t="s">
        <v>8456</v>
      </c>
      <c r="AM2631" s="6" t="s">
        <v>95</v>
      </c>
      <c r="AN2631" s="6" t="s">
        <v>375</v>
      </c>
      <c r="AO2631" s="6" t="s">
        <v>602</v>
      </c>
      <c r="AP2631" s="6" t="s">
        <v>80</v>
      </c>
      <c r="AQ2631" s="6" t="s">
        <v>80</v>
      </c>
      <c r="AR2631" s="6" t="s">
        <v>8054</v>
      </c>
      <c r="AS2631" s="6" t="s">
        <v>628</v>
      </c>
      <c r="AT2631"/>
      <c r="AU2631" s="6" t="s">
        <v>80</v>
      </c>
      <c r="AV2631" s="6" t="s">
        <v>100</v>
      </c>
      <c r="AW2631"/>
      <c r="AX2631"/>
      <c r="AY2631"/>
      <c r="AZ2631"/>
      <c r="BA2631"/>
      <c r="BB2631"/>
      <c r="BC2631"/>
      <c r="BD2631" s="6" t="s">
        <v>8435</v>
      </c>
      <c r="BE2631" s="7" t="s">
        <v>102</v>
      </c>
      <c r="BG2631" s="7" t="s">
        <v>103</v>
      </c>
      <c r="BH2631" s="7">
        <v>2018</v>
      </c>
      <c r="BI2631" s="7" t="s">
        <v>104</v>
      </c>
      <c r="BJ2631" s="7" t="s">
        <v>105</v>
      </c>
      <c r="BK2631" s="7" t="s">
        <v>105</v>
      </c>
      <c r="BL2631" s="7" t="s">
        <v>103</v>
      </c>
      <c r="BN2631"/>
      <c r="BO2631"/>
      <c r="BP2631"/>
      <c r="BQ2631"/>
      <c r="BR2631"/>
      <c r="BS2631"/>
      <c r="BT2631"/>
      <c r="BU2631"/>
      <c r="BV2631"/>
      <c r="BW2631"/>
      <c r="BX2631"/>
      <c r="BY2631" s="8">
        <v>75247</v>
      </c>
      <c r="BZ2631" s="9" t="s">
        <v>106</v>
      </c>
    </row>
    <row r="2632" spans="1:78" s="7" customFormat="1" hidden="1" x14ac:dyDescent="0.25">
      <c r="A2632" s="7" t="str">
        <f t="shared" si="41"/>
        <v>ADWZ*</v>
      </c>
      <c r="B2632" s="6" t="s">
        <v>8473</v>
      </c>
      <c r="C2632" s="6" t="s">
        <v>8474</v>
      </c>
      <c r="D2632" s="6" t="s">
        <v>8454</v>
      </c>
      <c r="E2632" s="6" t="s">
        <v>8455</v>
      </c>
      <c r="F2632"/>
      <c r="G2632"/>
      <c r="H2632" s="6" t="s">
        <v>80</v>
      </c>
      <c r="I2632"/>
      <c r="J2632" s="6" t="s">
        <v>81</v>
      </c>
      <c r="K2632" s="6" t="s">
        <v>82</v>
      </c>
      <c r="L2632" s="6" t="s">
        <v>156</v>
      </c>
      <c r="M2632" s="6" t="s">
        <v>84</v>
      </c>
      <c r="N2632" s="6" t="s">
        <v>85</v>
      </c>
      <c r="O2632" s="6" t="s">
        <v>157</v>
      </c>
      <c r="P2632" s="6" t="s">
        <v>108</v>
      </c>
      <c r="Q2632" s="6" t="s">
        <v>109</v>
      </c>
      <c r="R2632" s="6" t="s">
        <v>110</v>
      </c>
      <c r="S2632" s="6" t="s">
        <v>109</v>
      </c>
      <c r="T2632" s="6" t="s">
        <v>110</v>
      </c>
      <c r="U2632" s="6" t="s">
        <v>91</v>
      </c>
      <c r="V2632" s="6" t="s">
        <v>91</v>
      </c>
      <c r="W2632" s="6" t="s">
        <v>80</v>
      </c>
      <c r="X2632" s="6" t="s">
        <v>80</v>
      </c>
      <c r="Y2632" s="6" t="s">
        <v>92</v>
      </c>
      <c r="Z2632" s="6" t="s">
        <v>80</v>
      </c>
      <c r="AA2632" s="6" t="s">
        <v>93</v>
      </c>
      <c r="AB2632"/>
      <c r="AC2632"/>
      <c r="AD2632"/>
      <c r="AE2632" t="str">
        <f>VLOOKUP(E2632,'Synthèse ventes'!$A$5:$C$2461,3,0)</f>
        <v>Rond Ø170 Bohler - SMX</v>
      </c>
      <c r="AF2632" t="str">
        <f>VLOOKUP(E2632,'Synthèse ventes'!$A$5:$C$2461,2,0)</f>
        <v>BOHLER LIV</v>
      </c>
      <c r="AG2632"/>
      <c r="AH2632"/>
      <c r="AI2632"/>
      <c r="AJ2632"/>
      <c r="AK2632" s="6" t="s">
        <v>80</v>
      </c>
      <c r="AL2632" s="6" t="s">
        <v>8456</v>
      </c>
      <c r="AM2632" s="6" t="s">
        <v>95</v>
      </c>
      <c r="AN2632" s="6" t="s">
        <v>375</v>
      </c>
      <c r="AO2632" s="6" t="s">
        <v>599</v>
      </c>
      <c r="AP2632" s="6" t="s">
        <v>80</v>
      </c>
      <c r="AQ2632" s="6" t="s">
        <v>80</v>
      </c>
      <c r="AR2632" s="6" t="s">
        <v>8054</v>
      </c>
      <c r="AS2632" s="6" t="s">
        <v>628</v>
      </c>
      <c r="AT2632"/>
      <c r="AU2632" s="6" t="s">
        <v>80</v>
      </c>
      <c r="AV2632" s="6" t="s">
        <v>100</v>
      </c>
      <c r="AW2632"/>
      <c r="AX2632"/>
      <c r="AY2632"/>
      <c r="AZ2632"/>
      <c r="BA2632"/>
      <c r="BB2632"/>
      <c r="BC2632"/>
      <c r="BD2632" s="6" t="s">
        <v>8435</v>
      </c>
      <c r="BE2632" s="7" t="s">
        <v>102</v>
      </c>
      <c r="BG2632" s="7" t="s">
        <v>103</v>
      </c>
      <c r="BH2632" s="7">
        <v>2018</v>
      </c>
      <c r="BI2632" s="7" t="s">
        <v>104</v>
      </c>
      <c r="BJ2632" s="7" t="s">
        <v>105</v>
      </c>
      <c r="BK2632" s="7" t="s">
        <v>105</v>
      </c>
      <c r="BL2632" s="7" t="s">
        <v>103</v>
      </c>
      <c r="BN2632"/>
      <c r="BO2632"/>
      <c r="BP2632"/>
      <c r="BQ2632"/>
      <c r="BR2632"/>
      <c r="BS2632"/>
      <c r="BT2632"/>
      <c r="BU2632"/>
      <c r="BV2632"/>
      <c r="BW2632"/>
      <c r="BX2632"/>
      <c r="BY2632" s="8">
        <v>116093</v>
      </c>
      <c r="BZ2632" s="9" t="s">
        <v>106</v>
      </c>
    </row>
    <row r="2633" spans="1:78" s="7" customFormat="1" hidden="1" x14ac:dyDescent="0.25">
      <c r="A2633" s="7" t="str">
        <f t="shared" si="41"/>
        <v>ADXS*</v>
      </c>
      <c r="B2633" s="6" t="s">
        <v>8475</v>
      </c>
      <c r="C2633" s="6" t="s">
        <v>8476</v>
      </c>
      <c r="D2633" s="6" t="s">
        <v>8477</v>
      </c>
      <c r="E2633" s="6" t="s">
        <v>8478</v>
      </c>
      <c r="F2633"/>
      <c r="G2633"/>
      <c r="H2633" s="6" t="s">
        <v>80</v>
      </c>
      <c r="I2633"/>
      <c r="J2633" s="6" t="s">
        <v>81</v>
      </c>
      <c r="K2633" s="6" t="s">
        <v>82</v>
      </c>
      <c r="L2633" s="6" t="s">
        <v>156</v>
      </c>
      <c r="M2633" s="6" t="s">
        <v>84</v>
      </c>
      <c r="N2633" s="6" t="s">
        <v>85</v>
      </c>
      <c r="O2633" s="6" t="s">
        <v>157</v>
      </c>
      <c r="P2633" s="6" t="s">
        <v>108</v>
      </c>
      <c r="Q2633" s="6" t="s">
        <v>109</v>
      </c>
      <c r="R2633" s="6" t="s">
        <v>110</v>
      </c>
      <c r="S2633" s="6" t="s">
        <v>109</v>
      </c>
      <c r="T2633" s="6" t="s">
        <v>110</v>
      </c>
      <c r="U2633" s="6" t="s">
        <v>91</v>
      </c>
      <c r="V2633" s="6" t="s">
        <v>91</v>
      </c>
      <c r="W2633" s="6" t="s">
        <v>80</v>
      </c>
      <c r="X2633" s="6" t="s">
        <v>80</v>
      </c>
      <c r="Y2633" s="6" t="s">
        <v>92</v>
      </c>
      <c r="Z2633" s="6" t="s">
        <v>80</v>
      </c>
      <c r="AA2633" s="6" t="s">
        <v>93</v>
      </c>
      <c r="AB2633"/>
      <c r="AC2633"/>
      <c r="AD2633"/>
      <c r="AE2633" t="e">
        <f>VLOOKUP(E2633,'Synthèse ventes'!$A$5:$C$2461,3,0)</f>
        <v>#N/A</v>
      </c>
      <c r="AF2633" t="e">
        <f>VLOOKUP(E2633,'Synthèse ventes'!$A$5:$C$2461,2,0)</f>
        <v>#N/A</v>
      </c>
      <c r="AG2633"/>
      <c r="AH2633"/>
      <c r="AI2633"/>
      <c r="AJ2633"/>
      <c r="AK2633" s="6" t="s">
        <v>80</v>
      </c>
      <c r="AL2633" s="6" t="s">
        <v>8479</v>
      </c>
      <c r="AM2633" s="6" t="s">
        <v>95</v>
      </c>
      <c r="AN2633" s="6" t="s">
        <v>326</v>
      </c>
      <c r="AO2633" s="6" t="s">
        <v>510</v>
      </c>
      <c r="AP2633" s="6" t="s">
        <v>80</v>
      </c>
      <c r="AQ2633" s="6" t="s">
        <v>80</v>
      </c>
      <c r="AR2633" s="6" t="s">
        <v>7519</v>
      </c>
      <c r="AS2633" s="6" t="s">
        <v>169</v>
      </c>
      <c r="AT2633"/>
      <c r="AU2633" s="6" t="s">
        <v>80</v>
      </c>
      <c r="AV2633" s="6" t="s">
        <v>100</v>
      </c>
      <c r="AW2633"/>
      <c r="AX2633"/>
      <c r="AY2633"/>
      <c r="AZ2633"/>
      <c r="BA2633"/>
      <c r="BB2633"/>
      <c r="BC2633"/>
      <c r="BD2633" s="6" t="s">
        <v>8480</v>
      </c>
      <c r="BE2633" s="7" t="s">
        <v>102</v>
      </c>
      <c r="BG2633" s="7" t="s">
        <v>103</v>
      </c>
      <c r="BH2633" s="7">
        <v>2018</v>
      </c>
      <c r="BI2633" s="7" t="s">
        <v>104</v>
      </c>
      <c r="BJ2633" s="7" t="s">
        <v>105</v>
      </c>
      <c r="BK2633" s="7" t="s">
        <v>105</v>
      </c>
      <c r="BL2633" s="7" t="s">
        <v>103</v>
      </c>
      <c r="BN2633"/>
      <c r="BO2633"/>
      <c r="BP2633"/>
      <c r="BQ2633"/>
      <c r="BR2633"/>
      <c r="BS2633"/>
      <c r="BT2633"/>
      <c r="BU2633"/>
      <c r="BV2633"/>
      <c r="BW2633"/>
      <c r="BX2633"/>
      <c r="BY2633" s="8">
        <v>54075</v>
      </c>
      <c r="BZ2633" s="9" t="s">
        <v>106</v>
      </c>
    </row>
    <row r="2634" spans="1:78" s="7" customFormat="1" hidden="1" x14ac:dyDescent="0.25">
      <c r="A2634" s="7" t="str">
        <f t="shared" si="41"/>
        <v>ADXY*</v>
      </c>
      <c r="B2634" s="6" t="s">
        <v>8481</v>
      </c>
      <c r="C2634" s="6" t="s">
        <v>8482</v>
      </c>
      <c r="D2634" s="6" t="s">
        <v>8483</v>
      </c>
      <c r="E2634" s="6" t="s">
        <v>8484</v>
      </c>
      <c r="F2634"/>
      <c r="G2634"/>
      <c r="H2634" s="6" t="s">
        <v>80</v>
      </c>
      <c r="I2634"/>
      <c r="J2634" s="6" t="s">
        <v>81</v>
      </c>
      <c r="K2634" s="6" t="s">
        <v>82</v>
      </c>
      <c r="L2634" s="6" t="s">
        <v>156</v>
      </c>
      <c r="M2634" s="6" t="s">
        <v>84</v>
      </c>
      <c r="N2634" s="6" t="s">
        <v>85</v>
      </c>
      <c r="O2634" s="6" t="s">
        <v>157</v>
      </c>
      <c r="P2634" s="6" t="s">
        <v>108</v>
      </c>
      <c r="Q2634" s="6" t="s">
        <v>109</v>
      </c>
      <c r="R2634" s="6" t="s">
        <v>110</v>
      </c>
      <c r="S2634" s="6" t="s">
        <v>109</v>
      </c>
      <c r="T2634" s="6" t="s">
        <v>110</v>
      </c>
      <c r="U2634" s="6" t="s">
        <v>91</v>
      </c>
      <c r="V2634" s="6" t="s">
        <v>91</v>
      </c>
      <c r="W2634" s="6" t="s">
        <v>80</v>
      </c>
      <c r="X2634" s="6" t="s">
        <v>80</v>
      </c>
      <c r="Y2634" s="6" t="s">
        <v>92</v>
      </c>
      <c r="Z2634" s="6" t="s">
        <v>80</v>
      </c>
      <c r="AA2634" s="6" t="s">
        <v>93</v>
      </c>
      <c r="AB2634"/>
      <c r="AC2634"/>
      <c r="AD2634"/>
      <c r="AE2634" t="str">
        <f>VLOOKUP(E2634,'Synthèse ventes'!$A$5:$C$2461,3,0)</f>
        <v>Rond Ø240 pour Pamiers</v>
      </c>
      <c r="AF2634" t="str">
        <f>VLOOKUP(E2634,'Synthèse ventes'!$A$5:$C$2461,2,0)</f>
        <v>AD PAMIERS</v>
      </c>
      <c r="AG2634"/>
      <c r="AH2634"/>
      <c r="AI2634"/>
      <c r="AJ2634"/>
      <c r="AK2634" s="6" t="s">
        <v>80</v>
      </c>
      <c r="AL2634" s="6" t="s">
        <v>8485</v>
      </c>
      <c r="AM2634" s="6" t="s">
        <v>95</v>
      </c>
      <c r="AN2634" s="6" t="s">
        <v>145</v>
      </c>
      <c r="AO2634" s="6" t="s">
        <v>1223</v>
      </c>
      <c r="AP2634" s="6" t="s">
        <v>80</v>
      </c>
      <c r="AQ2634" s="6" t="s">
        <v>80</v>
      </c>
      <c r="AR2634" s="6" t="s">
        <v>7572</v>
      </c>
      <c r="AS2634" s="6" t="s">
        <v>169</v>
      </c>
      <c r="AT2634"/>
      <c r="AU2634" s="6" t="s">
        <v>80</v>
      </c>
      <c r="AV2634" s="6" t="s">
        <v>100</v>
      </c>
      <c r="AW2634"/>
      <c r="AX2634"/>
      <c r="AY2634"/>
      <c r="AZ2634"/>
      <c r="BA2634"/>
      <c r="BB2634"/>
      <c r="BC2634"/>
      <c r="BD2634" s="6" t="s">
        <v>8480</v>
      </c>
      <c r="BE2634" s="7" t="s">
        <v>102</v>
      </c>
      <c r="BG2634" s="7" t="s">
        <v>103</v>
      </c>
      <c r="BH2634" s="7">
        <v>2018</v>
      </c>
      <c r="BI2634" s="7" t="s">
        <v>104</v>
      </c>
      <c r="BJ2634" s="7" t="s">
        <v>105</v>
      </c>
      <c r="BK2634" s="7" t="s">
        <v>105</v>
      </c>
      <c r="BL2634" s="7" t="s">
        <v>103</v>
      </c>
      <c r="BN2634"/>
      <c r="BO2634"/>
      <c r="BP2634"/>
      <c r="BQ2634"/>
      <c r="BR2634"/>
      <c r="BS2634"/>
      <c r="BT2634"/>
      <c r="BU2634"/>
      <c r="BV2634"/>
      <c r="BW2634"/>
      <c r="BX2634"/>
      <c r="BY2634" s="8">
        <v>66537</v>
      </c>
      <c r="BZ2634" s="9" t="s">
        <v>106</v>
      </c>
    </row>
    <row r="2635" spans="1:78" s="7" customFormat="1" hidden="1" x14ac:dyDescent="0.25">
      <c r="A2635" s="7" t="str">
        <f t="shared" si="41"/>
        <v>ADVY*</v>
      </c>
      <c r="B2635" s="6" t="s">
        <v>8486</v>
      </c>
      <c r="C2635" s="6" t="s">
        <v>8487</v>
      </c>
      <c r="D2635" s="6" t="s">
        <v>8488</v>
      </c>
      <c r="E2635" s="6" t="s">
        <v>8489</v>
      </c>
      <c r="F2635"/>
      <c r="G2635"/>
      <c r="H2635" s="6" t="s">
        <v>80</v>
      </c>
      <c r="I2635"/>
      <c r="J2635" s="6" t="s">
        <v>2670</v>
      </c>
      <c r="K2635" s="6" t="s">
        <v>8301</v>
      </c>
      <c r="L2635" s="6" t="s">
        <v>2518</v>
      </c>
      <c r="M2635" s="6" t="s">
        <v>84</v>
      </c>
      <c r="N2635" s="6" t="s">
        <v>85</v>
      </c>
      <c r="O2635" s="6" t="s">
        <v>157</v>
      </c>
      <c r="P2635" s="6" t="s">
        <v>2519</v>
      </c>
      <c r="Q2635" s="6" t="s">
        <v>2520</v>
      </c>
      <c r="R2635" s="6" t="s">
        <v>2520</v>
      </c>
      <c r="S2635" s="6" t="s">
        <v>2520</v>
      </c>
      <c r="T2635" s="6" t="s">
        <v>8133</v>
      </c>
      <c r="U2635" s="6" t="s">
        <v>1079</v>
      </c>
      <c r="V2635" s="6" t="s">
        <v>1081</v>
      </c>
      <c r="W2635" s="6" t="s">
        <v>80</v>
      </c>
      <c r="X2635" s="6" t="s">
        <v>80</v>
      </c>
      <c r="Y2635" s="6" t="s">
        <v>92</v>
      </c>
      <c r="Z2635" s="6" t="s">
        <v>80</v>
      </c>
      <c r="AA2635" s="6" t="s">
        <v>616</v>
      </c>
      <c r="AB2635"/>
      <c r="AC2635"/>
      <c r="AD2635"/>
      <c r="AE2635" t="str">
        <f>VLOOKUP(E2635,'Synthèse ventes'!$A$5:$C$2461,3,0)</f>
        <v>Rond Ø254 - Béta - BOHLER MULT 208 KG</v>
      </c>
      <c r="AF2635" t="str">
        <f>VLOOKUP(E2635,'Synthèse ventes'!$A$5:$C$2461,2,0)</f>
        <v>BOHLER LIV</v>
      </c>
      <c r="AG2635"/>
      <c r="AH2635"/>
      <c r="AI2635"/>
      <c r="AJ2635"/>
      <c r="AK2635" s="6" t="s">
        <v>80</v>
      </c>
      <c r="AL2635" s="6" t="s">
        <v>8490</v>
      </c>
      <c r="AM2635" s="6" t="s">
        <v>95</v>
      </c>
      <c r="AN2635" s="6" t="s">
        <v>145</v>
      </c>
      <c r="AO2635" s="6" t="s">
        <v>6284</v>
      </c>
      <c r="AP2635" s="6" t="s">
        <v>80</v>
      </c>
      <c r="AQ2635" s="6" t="s">
        <v>80</v>
      </c>
      <c r="AR2635" s="6" t="s">
        <v>8169</v>
      </c>
      <c r="AS2635" s="6" t="s">
        <v>573</v>
      </c>
      <c r="AT2635"/>
      <c r="AU2635" s="6" t="s">
        <v>80</v>
      </c>
      <c r="AV2635" s="6" t="s">
        <v>100</v>
      </c>
      <c r="AW2635"/>
      <c r="AX2635"/>
      <c r="AY2635"/>
      <c r="AZ2635"/>
      <c r="BA2635"/>
      <c r="BB2635"/>
      <c r="BC2635"/>
      <c r="BD2635" s="6" t="s">
        <v>8491</v>
      </c>
      <c r="BE2635" s="7" t="s">
        <v>102</v>
      </c>
      <c r="BG2635" s="7" t="s">
        <v>103</v>
      </c>
      <c r="BH2635" s="7">
        <v>2018</v>
      </c>
      <c r="BI2635" s="7" t="s">
        <v>104</v>
      </c>
      <c r="BJ2635" s="7" t="s">
        <v>105</v>
      </c>
      <c r="BK2635" s="7" t="s">
        <v>105</v>
      </c>
      <c r="BL2635" s="7" t="s">
        <v>103</v>
      </c>
      <c r="BN2635"/>
      <c r="BO2635"/>
      <c r="BP2635"/>
      <c r="BQ2635"/>
      <c r="BR2635"/>
      <c r="BS2635"/>
      <c r="BT2635"/>
      <c r="BU2635"/>
      <c r="BV2635"/>
      <c r="BW2635"/>
      <c r="BX2635"/>
      <c r="BY2635" s="8">
        <v>79250</v>
      </c>
      <c r="BZ2635" s="9" t="s">
        <v>106</v>
      </c>
    </row>
    <row r="2636" spans="1:78" s="7" customFormat="1" hidden="1" x14ac:dyDescent="0.25">
      <c r="A2636" s="7" t="str">
        <f t="shared" si="41"/>
        <v>ADVY*</v>
      </c>
      <c r="B2636" s="6" t="s">
        <v>8492</v>
      </c>
      <c r="C2636" s="6" t="s">
        <v>8487</v>
      </c>
      <c r="D2636" s="6" t="s">
        <v>8488</v>
      </c>
      <c r="E2636" s="6" t="s">
        <v>8489</v>
      </c>
      <c r="F2636"/>
      <c r="G2636"/>
      <c r="H2636" s="6" t="s">
        <v>80</v>
      </c>
      <c r="I2636"/>
      <c r="J2636" s="6" t="s">
        <v>2670</v>
      </c>
      <c r="K2636" s="6" t="s">
        <v>8301</v>
      </c>
      <c r="L2636" s="6" t="s">
        <v>2518</v>
      </c>
      <c r="M2636" s="6" t="s">
        <v>84</v>
      </c>
      <c r="N2636" s="6" t="s">
        <v>85</v>
      </c>
      <c r="O2636" s="6" t="s">
        <v>157</v>
      </c>
      <c r="P2636" s="6" t="s">
        <v>108</v>
      </c>
      <c r="Q2636" s="6" t="s">
        <v>109</v>
      </c>
      <c r="R2636" s="6" t="s">
        <v>110</v>
      </c>
      <c r="S2636" s="6" t="s">
        <v>109</v>
      </c>
      <c r="T2636" s="6" t="s">
        <v>110</v>
      </c>
      <c r="U2636" s="6" t="s">
        <v>91</v>
      </c>
      <c r="V2636" s="6" t="s">
        <v>91</v>
      </c>
      <c r="W2636" s="6" t="s">
        <v>80</v>
      </c>
      <c r="X2636" s="6" t="s">
        <v>80</v>
      </c>
      <c r="Y2636" s="6" t="s">
        <v>92</v>
      </c>
      <c r="Z2636" s="6" t="s">
        <v>80</v>
      </c>
      <c r="AA2636" s="6" t="s">
        <v>93</v>
      </c>
      <c r="AB2636"/>
      <c r="AC2636"/>
      <c r="AD2636"/>
      <c r="AE2636" t="str">
        <f>VLOOKUP(E2636,'Synthèse ventes'!$A$5:$C$2461,3,0)</f>
        <v>Rond Ø254 - Béta - BOHLER MULT 208 KG</v>
      </c>
      <c r="AF2636" t="str">
        <f>VLOOKUP(E2636,'Synthèse ventes'!$A$5:$C$2461,2,0)</f>
        <v>BOHLER LIV</v>
      </c>
      <c r="AG2636"/>
      <c r="AH2636"/>
      <c r="AI2636"/>
      <c r="AJ2636"/>
      <c r="AK2636" s="6" t="s">
        <v>80</v>
      </c>
      <c r="AL2636" s="6" t="s">
        <v>8490</v>
      </c>
      <c r="AM2636" s="6" t="s">
        <v>95</v>
      </c>
      <c r="AN2636" s="6" t="s">
        <v>145</v>
      </c>
      <c r="AO2636" s="6" t="s">
        <v>6284</v>
      </c>
      <c r="AP2636" s="6" t="s">
        <v>80</v>
      </c>
      <c r="AQ2636" s="6" t="s">
        <v>80</v>
      </c>
      <c r="AR2636" s="6" t="s">
        <v>8169</v>
      </c>
      <c r="AS2636" s="6" t="s">
        <v>573</v>
      </c>
      <c r="AT2636"/>
      <c r="AU2636" s="6" t="s">
        <v>80</v>
      </c>
      <c r="AV2636" s="6" t="s">
        <v>100</v>
      </c>
      <c r="AW2636"/>
      <c r="AX2636"/>
      <c r="AY2636"/>
      <c r="AZ2636"/>
      <c r="BA2636"/>
      <c r="BB2636"/>
      <c r="BC2636"/>
      <c r="BD2636" s="6" t="s">
        <v>8491</v>
      </c>
      <c r="BE2636" s="7" t="s">
        <v>102</v>
      </c>
      <c r="BG2636" s="7" t="s">
        <v>103</v>
      </c>
      <c r="BH2636" s="7">
        <v>2018</v>
      </c>
      <c r="BI2636" s="7" t="s">
        <v>104</v>
      </c>
      <c r="BJ2636" s="7" t="s">
        <v>105</v>
      </c>
      <c r="BK2636" s="7" t="s">
        <v>105</v>
      </c>
      <c r="BL2636" s="7" t="s">
        <v>103</v>
      </c>
      <c r="BN2636"/>
      <c r="BO2636"/>
      <c r="BP2636"/>
      <c r="BQ2636"/>
      <c r="BR2636"/>
      <c r="BS2636"/>
      <c r="BT2636"/>
      <c r="BU2636"/>
      <c r="BV2636"/>
      <c r="BW2636"/>
      <c r="BX2636"/>
      <c r="BY2636" s="8">
        <v>103547</v>
      </c>
      <c r="BZ2636" s="9" t="s">
        <v>106</v>
      </c>
    </row>
    <row r="2637" spans="1:78" s="7" customFormat="1" hidden="1" x14ac:dyDescent="0.25">
      <c r="A2637" s="7" t="str">
        <f t="shared" si="41"/>
        <v>ADVY*</v>
      </c>
      <c r="B2637" s="6" t="s">
        <v>8493</v>
      </c>
      <c r="C2637" s="6" t="s">
        <v>8494</v>
      </c>
      <c r="D2637" s="6" t="s">
        <v>8488</v>
      </c>
      <c r="E2637" s="6" t="s">
        <v>8489</v>
      </c>
      <c r="F2637"/>
      <c r="G2637"/>
      <c r="H2637" s="6" t="s">
        <v>80</v>
      </c>
      <c r="I2637"/>
      <c r="J2637" s="6" t="s">
        <v>2670</v>
      </c>
      <c r="K2637" s="6" t="s">
        <v>8301</v>
      </c>
      <c r="L2637" s="6" t="s">
        <v>2518</v>
      </c>
      <c r="M2637" s="6" t="s">
        <v>84</v>
      </c>
      <c r="N2637" s="6" t="s">
        <v>85</v>
      </c>
      <c r="O2637" s="6" t="s">
        <v>157</v>
      </c>
      <c r="P2637" s="6" t="s">
        <v>108</v>
      </c>
      <c r="Q2637" s="6" t="s">
        <v>109</v>
      </c>
      <c r="R2637" s="6" t="s">
        <v>110</v>
      </c>
      <c r="S2637" s="6" t="s">
        <v>109</v>
      </c>
      <c r="T2637" s="6" t="s">
        <v>110</v>
      </c>
      <c r="U2637" s="6" t="s">
        <v>91</v>
      </c>
      <c r="V2637" s="6" t="s">
        <v>91</v>
      </c>
      <c r="W2637" s="6" t="s">
        <v>80</v>
      </c>
      <c r="X2637" s="6" t="s">
        <v>80</v>
      </c>
      <c r="Y2637" s="6" t="s">
        <v>92</v>
      </c>
      <c r="Z2637" s="6" t="s">
        <v>80</v>
      </c>
      <c r="AA2637" s="6" t="s">
        <v>93</v>
      </c>
      <c r="AB2637"/>
      <c r="AC2637"/>
      <c r="AD2637"/>
      <c r="AE2637" t="str">
        <f>VLOOKUP(E2637,'Synthèse ventes'!$A$5:$C$2461,3,0)</f>
        <v>Rond Ø254 - Béta - BOHLER MULT 208 KG</v>
      </c>
      <c r="AF2637" t="str">
        <f>VLOOKUP(E2637,'Synthèse ventes'!$A$5:$C$2461,2,0)</f>
        <v>BOHLER LIV</v>
      </c>
      <c r="AG2637"/>
      <c r="AH2637"/>
      <c r="AI2637"/>
      <c r="AJ2637"/>
      <c r="AK2637" s="6" t="s">
        <v>80</v>
      </c>
      <c r="AL2637" s="6" t="s">
        <v>8490</v>
      </c>
      <c r="AM2637" s="6" t="s">
        <v>95</v>
      </c>
      <c r="AN2637" s="6" t="s">
        <v>326</v>
      </c>
      <c r="AO2637" s="6" t="s">
        <v>8227</v>
      </c>
      <c r="AP2637" s="6" t="s">
        <v>80</v>
      </c>
      <c r="AQ2637" s="6" t="s">
        <v>80</v>
      </c>
      <c r="AR2637" s="6" t="s">
        <v>8169</v>
      </c>
      <c r="AS2637" s="6" t="s">
        <v>573</v>
      </c>
      <c r="AT2637"/>
      <c r="AU2637" s="6" t="s">
        <v>80</v>
      </c>
      <c r="AV2637" s="6" t="s">
        <v>100</v>
      </c>
      <c r="AW2637"/>
      <c r="AX2637"/>
      <c r="AY2637"/>
      <c r="AZ2637"/>
      <c r="BA2637"/>
      <c r="BB2637"/>
      <c r="BC2637"/>
      <c r="BD2637" s="6" t="s">
        <v>8491</v>
      </c>
      <c r="BE2637" s="7" t="s">
        <v>102</v>
      </c>
      <c r="BG2637" s="7" t="s">
        <v>103</v>
      </c>
      <c r="BH2637" s="7">
        <v>2018</v>
      </c>
      <c r="BI2637" s="7" t="s">
        <v>104</v>
      </c>
      <c r="BJ2637" s="7" t="s">
        <v>105</v>
      </c>
      <c r="BK2637" s="7" t="s">
        <v>105</v>
      </c>
      <c r="BL2637" s="7" t="s">
        <v>103</v>
      </c>
      <c r="BN2637"/>
      <c r="BO2637"/>
      <c r="BP2637"/>
      <c r="BQ2637"/>
      <c r="BR2637"/>
      <c r="BS2637"/>
      <c r="BT2637"/>
      <c r="BU2637"/>
      <c r="BV2637"/>
      <c r="BW2637"/>
      <c r="BX2637"/>
      <c r="BY2637" s="8">
        <v>36099</v>
      </c>
      <c r="BZ2637" s="9" t="s">
        <v>106</v>
      </c>
    </row>
    <row r="2638" spans="1:78" s="7" customFormat="1" hidden="1" x14ac:dyDescent="0.25">
      <c r="A2638" s="7" t="str">
        <f t="shared" si="41"/>
        <v>ADVJ*</v>
      </c>
      <c r="B2638" s="6" t="s">
        <v>8495</v>
      </c>
      <c r="C2638" s="6" t="s">
        <v>8496</v>
      </c>
      <c r="D2638" s="6" t="s">
        <v>8497</v>
      </c>
      <c r="E2638" s="6" t="s">
        <v>8498</v>
      </c>
      <c r="F2638"/>
      <c r="G2638"/>
      <c r="H2638" s="6" t="s">
        <v>80</v>
      </c>
      <c r="I2638"/>
      <c r="J2638" s="6" t="s">
        <v>2670</v>
      </c>
      <c r="K2638" s="6" t="s">
        <v>8301</v>
      </c>
      <c r="L2638" s="6" t="s">
        <v>156</v>
      </c>
      <c r="M2638" s="6" t="s">
        <v>84</v>
      </c>
      <c r="N2638" s="6" t="s">
        <v>85</v>
      </c>
      <c r="O2638" s="6" t="s">
        <v>157</v>
      </c>
      <c r="P2638" s="6" t="s">
        <v>108</v>
      </c>
      <c r="Q2638" s="6" t="s">
        <v>109</v>
      </c>
      <c r="R2638" s="6" t="s">
        <v>110</v>
      </c>
      <c r="S2638" s="6" t="s">
        <v>109</v>
      </c>
      <c r="T2638" s="6" t="s">
        <v>110</v>
      </c>
      <c r="U2638" s="6" t="s">
        <v>91</v>
      </c>
      <c r="V2638" s="6" t="s">
        <v>91</v>
      </c>
      <c r="W2638" s="6" t="s">
        <v>80</v>
      </c>
      <c r="X2638" s="6" t="s">
        <v>80</v>
      </c>
      <c r="Y2638" s="6" t="s">
        <v>92</v>
      </c>
      <c r="Z2638" s="6" t="s">
        <v>80</v>
      </c>
      <c r="AA2638" s="6" t="s">
        <v>93</v>
      </c>
      <c r="AB2638"/>
      <c r="AC2638"/>
      <c r="AD2638"/>
      <c r="AE2638" t="str">
        <f>VLOOKUP(E2638,'Synthèse ventes'!$A$5:$C$2461,3,0)</f>
        <v>Rond Ø150 Otto Fuchs Beta</v>
      </c>
      <c r="AF2638" t="str">
        <f>VLOOKUP(E2638,'Synthèse ventes'!$A$5:$C$2461,2,0)</f>
        <v>OTTO F.</v>
      </c>
      <c r="AG2638"/>
      <c r="AH2638"/>
      <c r="AI2638"/>
      <c r="AJ2638"/>
      <c r="AK2638" s="6" t="s">
        <v>92</v>
      </c>
      <c r="AL2638" s="6" t="s">
        <v>8499</v>
      </c>
      <c r="AM2638" s="6" t="s">
        <v>95</v>
      </c>
      <c r="AN2638" s="6" t="s">
        <v>2169</v>
      </c>
      <c r="AO2638" s="6" t="s">
        <v>166</v>
      </c>
      <c r="AP2638" s="6" t="s">
        <v>80</v>
      </c>
      <c r="AQ2638" s="6" t="s">
        <v>80</v>
      </c>
      <c r="AR2638" s="6" t="s">
        <v>7651</v>
      </c>
      <c r="AS2638" s="6" t="s">
        <v>213</v>
      </c>
      <c r="AT2638"/>
      <c r="AU2638" s="6" t="s">
        <v>80</v>
      </c>
      <c r="AV2638" s="6" t="s">
        <v>100</v>
      </c>
      <c r="AW2638"/>
      <c r="AX2638"/>
      <c r="AY2638"/>
      <c r="AZ2638"/>
      <c r="BA2638"/>
      <c r="BB2638"/>
      <c r="BC2638"/>
      <c r="BD2638" s="6" t="s">
        <v>8491</v>
      </c>
      <c r="BE2638" s="7" t="s">
        <v>102</v>
      </c>
      <c r="BG2638" s="7" t="s">
        <v>103</v>
      </c>
      <c r="BH2638" s="7">
        <v>2018</v>
      </c>
      <c r="BI2638" s="7" t="s">
        <v>104</v>
      </c>
      <c r="BJ2638" s="7" t="s">
        <v>105</v>
      </c>
      <c r="BK2638" s="7" t="s">
        <v>105</v>
      </c>
      <c r="BL2638" s="7" t="s">
        <v>103</v>
      </c>
      <c r="BN2638"/>
      <c r="BO2638"/>
      <c r="BP2638"/>
      <c r="BQ2638"/>
      <c r="BR2638"/>
      <c r="BS2638"/>
      <c r="BT2638"/>
      <c r="BU2638"/>
      <c r="BV2638"/>
      <c r="BW2638"/>
      <c r="BX2638"/>
      <c r="BY2638" s="8">
        <v>44076</v>
      </c>
      <c r="BZ2638" s="9" t="s">
        <v>106</v>
      </c>
    </row>
    <row r="2639" spans="1:78" s="7" customFormat="1" hidden="1" x14ac:dyDescent="0.25">
      <c r="A2639" s="7" t="str">
        <f t="shared" si="41"/>
        <v>ADVJ*</v>
      </c>
      <c r="B2639" s="6" t="s">
        <v>8500</v>
      </c>
      <c r="C2639" s="6" t="s">
        <v>8501</v>
      </c>
      <c r="D2639" s="6" t="s">
        <v>8497</v>
      </c>
      <c r="E2639" s="6" t="s">
        <v>8498</v>
      </c>
      <c r="F2639"/>
      <c r="G2639"/>
      <c r="H2639" s="6" t="s">
        <v>80</v>
      </c>
      <c r="I2639"/>
      <c r="J2639" s="6" t="s">
        <v>2670</v>
      </c>
      <c r="K2639" s="6" t="s">
        <v>8301</v>
      </c>
      <c r="L2639" s="6" t="s">
        <v>156</v>
      </c>
      <c r="M2639" s="6" t="s">
        <v>84</v>
      </c>
      <c r="N2639" s="6" t="s">
        <v>85</v>
      </c>
      <c r="O2639" s="6" t="s">
        <v>157</v>
      </c>
      <c r="P2639" s="6" t="s">
        <v>108</v>
      </c>
      <c r="Q2639" s="6" t="s">
        <v>109</v>
      </c>
      <c r="R2639" s="6" t="s">
        <v>110</v>
      </c>
      <c r="S2639" s="6" t="s">
        <v>109</v>
      </c>
      <c r="T2639" s="6" t="s">
        <v>110</v>
      </c>
      <c r="U2639" s="6" t="s">
        <v>91</v>
      </c>
      <c r="V2639" s="6" t="s">
        <v>91</v>
      </c>
      <c r="W2639" s="6" t="s">
        <v>80</v>
      </c>
      <c r="X2639" s="6" t="s">
        <v>80</v>
      </c>
      <c r="Y2639" s="6" t="s">
        <v>92</v>
      </c>
      <c r="Z2639" s="6" t="s">
        <v>80</v>
      </c>
      <c r="AA2639" s="6" t="s">
        <v>93</v>
      </c>
      <c r="AB2639"/>
      <c r="AC2639"/>
      <c r="AD2639"/>
      <c r="AE2639" t="str">
        <f>VLOOKUP(E2639,'Synthèse ventes'!$A$5:$C$2461,3,0)</f>
        <v>Rond Ø150 Otto Fuchs Beta</v>
      </c>
      <c r="AF2639" t="str">
        <f>VLOOKUP(E2639,'Synthèse ventes'!$A$5:$C$2461,2,0)</f>
        <v>OTTO F.</v>
      </c>
      <c r="AG2639"/>
      <c r="AH2639"/>
      <c r="AI2639"/>
      <c r="AJ2639"/>
      <c r="AK2639" s="6" t="s">
        <v>92</v>
      </c>
      <c r="AL2639" s="6" t="s">
        <v>8499</v>
      </c>
      <c r="AM2639" s="6" t="s">
        <v>95</v>
      </c>
      <c r="AN2639" s="6" t="s">
        <v>2169</v>
      </c>
      <c r="AO2639" s="6" t="s">
        <v>3433</v>
      </c>
      <c r="AP2639" s="6" t="s">
        <v>80</v>
      </c>
      <c r="AQ2639" s="6" t="s">
        <v>80</v>
      </c>
      <c r="AR2639" s="6" t="s">
        <v>7651</v>
      </c>
      <c r="AS2639" s="6" t="s">
        <v>213</v>
      </c>
      <c r="AT2639"/>
      <c r="AU2639" s="6" t="s">
        <v>80</v>
      </c>
      <c r="AV2639" s="6" t="s">
        <v>100</v>
      </c>
      <c r="AW2639"/>
      <c r="AX2639"/>
      <c r="AY2639"/>
      <c r="AZ2639"/>
      <c r="BA2639"/>
      <c r="BB2639"/>
      <c r="BC2639"/>
      <c r="BD2639" s="6" t="s">
        <v>8491</v>
      </c>
      <c r="BE2639" s="7" t="s">
        <v>102</v>
      </c>
      <c r="BG2639" s="7" t="s">
        <v>103</v>
      </c>
      <c r="BH2639" s="7">
        <v>2018</v>
      </c>
      <c r="BI2639" s="7" t="s">
        <v>104</v>
      </c>
      <c r="BJ2639" s="7" t="s">
        <v>105</v>
      </c>
      <c r="BK2639" s="7" t="s">
        <v>105</v>
      </c>
      <c r="BL2639" s="7" t="s">
        <v>103</v>
      </c>
      <c r="BN2639"/>
      <c r="BO2639"/>
      <c r="BP2639"/>
      <c r="BQ2639"/>
      <c r="BR2639"/>
      <c r="BS2639"/>
      <c r="BT2639"/>
      <c r="BU2639"/>
      <c r="BV2639"/>
      <c r="BW2639"/>
      <c r="BX2639"/>
      <c r="BY2639" s="8">
        <v>72293</v>
      </c>
      <c r="BZ2639" s="9" t="s">
        <v>106</v>
      </c>
    </row>
    <row r="2640" spans="1:78" s="7" customFormat="1" hidden="1" x14ac:dyDescent="0.25">
      <c r="A2640" s="7" t="str">
        <f t="shared" si="41"/>
        <v>ADVJ*</v>
      </c>
      <c r="B2640" s="6" t="s">
        <v>8502</v>
      </c>
      <c r="C2640" s="6" t="s">
        <v>8503</v>
      </c>
      <c r="D2640" s="6" t="s">
        <v>8497</v>
      </c>
      <c r="E2640" s="6" t="s">
        <v>8498</v>
      </c>
      <c r="F2640"/>
      <c r="G2640"/>
      <c r="H2640" s="6" t="s">
        <v>80</v>
      </c>
      <c r="I2640"/>
      <c r="J2640" s="6" t="s">
        <v>2670</v>
      </c>
      <c r="K2640" s="6" t="s">
        <v>8301</v>
      </c>
      <c r="L2640" s="6" t="s">
        <v>156</v>
      </c>
      <c r="M2640" s="6" t="s">
        <v>84</v>
      </c>
      <c r="N2640" s="6" t="s">
        <v>85</v>
      </c>
      <c r="O2640" s="6" t="s">
        <v>157</v>
      </c>
      <c r="P2640" s="6" t="s">
        <v>108</v>
      </c>
      <c r="Q2640" s="6" t="s">
        <v>109</v>
      </c>
      <c r="R2640" s="6" t="s">
        <v>110</v>
      </c>
      <c r="S2640" s="6" t="s">
        <v>109</v>
      </c>
      <c r="T2640" s="6" t="s">
        <v>110</v>
      </c>
      <c r="U2640" s="6" t="s">
        <v>91</v>
      </c>
      <c r="V2640" s="6" t="s">
        <v>91</v>
      </c>
      <c r="W2640" s="6" t="s">
        <v>80</v>
      </c>
      <c r="X2640" s="6" t="s">
        <v>80</v>
      </c>
      <c r="Y2640" s="6" t="s">
        <v>92</v>
      </c>
      <c r="Z2640" s="6" t="s">
        <v>80</v>
      </c>
      <c r="AA2640" s="6" t="s">
        <v>93</v>
      </c>
      <c r="AB2640"/>
      <c r="AC2640"/>
      <c r="AD2640"/>
      <c r="AE2640" t="str">
        <f>VLOOKUP(E2640,'Synthèse ventes'!$A$5:$C$2461,3,0)</f>
        <v>Rond Ø150 Otto Fuchs Beta</v>
      </c>
      <c r="AF2640" t="str">
        <f>VLOOKUP(E2640,'Synthèse ventes'!$A$5:$C$2461,2,0)</f>
        <v>OTTO F.</v>
      </c>
      <c r="AG2640"/>
      <c r="AH2640"/>
      <c r="AI2640"/>
      <c r="AJ2640"/>
      <c r="AK2640" s="6" t="s">
        <v>92</v>
      </c>
      <c r="AL2640" s="6" t="s">
        <v>8499</v>
      </c>
      <c r="AM2640" s="6" t="s">
        <v>95</v>
      </c>
      <c r="AN2640" s="6" t="s">
        <v>2169</v>
      </c>
      <c r="AO2640" s="6" t="s">
        <v>3436</v>
      </c>
      <c r="AP2640" s="6" t="s">
        <v>80</v>
      </c>
      <c r="AQ2640" s="6" t="s">
        <v>80</v>
      </c>
      <c r="AR2640" s="6" t="s">
        <v>7651</v>
      </c>
      <c r="AS2640" s="6" t="s">
        <v>213</v>
      </c>
      <c r="AT2640"/>
      <c r="AU2640" s="6" t="s">
        <v>80</v>
      </c>
      <c r="AV2640" s="6" t="s">
        <v>100</v>
      </c>
      <c r="AW2640"/>
      <c r="AX2640"/>
      <c r="AY2640"/>
      <c r="AZ2640"/>
      <c r="BA2640"/>
      <c r="BB2640"/>
      <c r="BC2640"/>
      <c r="BD2640" s="6" t="s">
        <v>8491</v>
      </c>
      <c r="BE2640" s="7" t="s">
        <v>102</v>
      </c>
      <c r="BG2640" s="7" t="s">
        <v>103</v>
      </c>
      <c r="BH2640" s="7">
        <v>2018</v>
      </c>
      <c r="BI2640" s="7" t="s">
        <v>104</v>
      </c>
      <c r="BJ2640" s="7" t="s">
        <v>105</v>
      </c>
      <c r="BK2640" s="7" t="s">
        <v>105</v>
      </c>
      <c r="BL2640" s="7" t="s">
        <v>103</v>
      </c>
      <c r="BN2640"/>
      <c r="BO2640"/>
      <c r="BP2640"/>
      <c r="BQ2640"/>
      <c r="BR2640"/>
      <c r="BS2640"/>
      <c r="BT2640"/>
      <c r="BU2640"/>
      <c r="BV2640"/>
      <c r="BW2640"/>
      <c r="BX2640"/>
      <c r="BY2640" s="8">
        <v>111897</v>
      </c>
      <c r="BZ2640" s="9" t="s">
        <v>106</v>
      </c>
    </row>
    <row r="2641" spans="1:78" s="7" customFormat="1" hidden="1" x14ac:dyDescent="0.25">
      <c r="A2641" s="7" t="str">
        <f t="shared" si="41"/>
        <v>ADVJ*</v>
      </c>
      <c r="B2641" s="6" t="s">
        <v>8504</v>
      </c>
      <c r="C2641" s="6" t="s">
        <v>8505</v>
      </c>
      <c r="D2641" s="6" t="s">
        <v>8497</v>
      </c>
      <c r="E2641" s="6" t="s">
        <v>8498</v>
      </c>
      <c r="F2641"/>
      <c r="G2641"/>
      <c r="H2641" s="6" t="s">
        <v>80</v>
      </c>
      <c r="I2641"/>
      <c r="J2641" s="6" t="s">
        <v>2670</v>
      </c>
      <c r="K2641" s="6" t="s">
        <v>8301</v>
      </c>
      <c r="L2641" s="6" t="s">
        <v>156</v>
      </c>
      <c r="M2641" s="6" t="s">
        <v>84</v>
      </c>
      <c r="N2641" s="6" t="s">
        <v>85</v>
      </c>
      <c r="O2641" s="6" t="s">
        <v>157</v>
      </c>
      <c r="P2641" s="6" t="s">
        <v>108</v>
      </c>
      <c r="Q2641" s="6" t="s">
        <v>109</v>
      </c>
      <c r="R2641" s="6" t="s">
        <v>110</v>
      </c>
      <c r="S2641" s="6" t="s">
        <v>109</v>
      </c>
      <c r="T2641" s="6" t="s">
        <v>110</v>
      </c>
      <c r="U2641" s="6" t="s">
        <v>91</v>
      </c>
      <c r="V2641" s="6" t="s">
        <v>91</v>
      </c>
      <c r="W2641" s="6" t="s">
        <v>80</v>
      </c>
      <c r="X2641" s="6" t="s">
        <v>80</v>
      </c>
      <c r="Y2641" s="6" t="s">
        <v>92</v>
      </c>
      <c r="Z2641" s="6" t="s">
        <v>80</v>
      </c>
      <c r="AA2641" s="6" t="s">
        <v>93</v>
      </c>
      <c r="AB2641"/>
      <c r="AC2641"/>
      <c r="AD2641"/>
      <c r="AE2641" t="str">
        <f>VLOOKUP(E2641,'Synthèse ventes'!$A$5:$C$2461,3,0)</f>
        <v>Rond Ø150 Otto Fuchs Beta</v>
      </c>
      <c r="AF2641" t="str">
        <f>VLOOKUP(E2641,'Synthèse ventes'!$A$5:$C$2461,2,0)</f>
        <v>OTTO F.</v>
      </c>
      <c r="AG2641"/>
      <c r="AH2641"/>
      <c r="AI2641"/>
      <c r="AJ2641"/>
      <c r="AK2641" s="6" t="s">
        <v>92</v>
      </c>
      <c r="AL2641" s="6" t="s">
        <v>8499</v>
      </c>
      <c r="AM2641" s="6" t="s">
        <v>95</v>
      </c>
      <c r="AN2641" s="6" t="s">
        <v>2169</v>
      </c>
      <c r="AO2641" s="6" t="s">
        <v>3439</v>
      </c>
      <c r="AP2641" s="6" t="s">
        <v>80</v>
      </c>
      <c r="AQ2641" s="6" t="s">
        <v>80</v>
      </c>
      <c r="AR2641" s="6" t="s">
        <v>7651</v>
      </c>
      <c r="AS2641" s="6" t="s">
        <v>213</v>
      </c>
      <c r="AT2641"/>
      <c r="AU2641" s="6" t="s">
        <v>80</v>
      </c>
      <c r="AV2641" s="6" t="s">
        <v>100</v>
      </c>
      <c r="AW2641"/>
      <c r="AX2641"/>
      <c r="AY2641"/>
      <c r="AZ2641"/>
      <c r="BA2641"/>
      <c r="BB2641"/>
      <c r="BC2641"/>
      <c r="BD2641" s="6" t="s">
        <v>8491</v>
      </c>
      <c r="BE2641" s="7" t="s">
        <v>102</v>
      </c>
      <c r="BG2641" s="7" t="s">
        <v>103</v>
      </c>
      <c r="BH2641" s="7">
        <v>2018</v>
      </c>
      <c r="BI2641" s="7" t="s">
        <v>104</v>
      </c>
      <c r="BJ2641" s="7" t="s">
        <v>105</v>
      </c>
      <c r="BK2641" s="7" t="s">
        <v>105</v>
      </c>
      <c r="BL2641" s="7" t="s">
        <v>103</v>
      </c>
      <c r="BN2641"/>
      <c r="BO2641"/>
      <c r="BP2641"/>
      <c r="BQ2641"/>
      <c r="BR2641"/>
      <c r="BS2641"/>
      <c r="BT2641"/>
      <c r="BU2641"/>
      <c r="BV2641"/>
      <c r="BW2641"/>
      <c r="BX2641"/>
      <c r="BY2641" s="8">
        <v>13201</v>
      </c>
      <c r="BZ2641" s="9" t="s">
        <v>106</v>
      </c>
    </row>
    <row r="2642" spans="1:78" s="7" customFormat="1" hidden="1" x14ac:dyDescent="0.25">
      <c r="A2642" s="7" t="str">
        <f t="shared" si="41"/>
        <v>ADWR*</v>
      </c>
      <c r="B2642" s="6" t="s">
        <v>8506</v>
      </c>
      <c r="C2642" s="6" t="s">
        <v>8507</v>
      </c>
      <c r="D2642" s="6" t="s">
        <v>8418</v>
      </c>
      <c r="E2642" s="6" t="s">
        <v>8419</v>
      </c>
      <c r="F2642"/>
      <c r="G2642"/>
      <c r="H2642" s="6" t="s">
        <v>80</v>
      </c>
      <c r="I2642"/>
      <c r="J2642" s="6" t="s">
        <v>2670</v>
      </c>
      <c r="K2642" s="6" t="s">
        <v>8301</v>
      </c>
      <c r="L2642" s="6" t="s">
        <v>156</v>
      </c>
      <c r="M2642" s="6" t="s">
        <v>84</v>
      </c>
      <c r="N2642" s="6" t="s">
        <v>85</v>
      </c>
      <c r="O2642" s="6" t="s">
        <v>157</v>
      </c>
      <c r="P2642" s="6" t="s">
        <v>108</v>
      </c>
      <c r="Q2642" s="6" t="s">
        <v>109</v>
      </c>
      <c r="R2642" s="6" t="s">
        <v>110</v>
      </c>
      <c r="S2642" s="6" t="s">
        <v>109</v>
      </c>
      <c r="T2642" s="6" t="s">
        <v>110</v>
      </c>
      <c r="U2642" s="6" t="s">
        <v>91</v>
      </c>
      <c r="V2642" s="6" t="s">
        <v>91</v>
      </c>
      <c r="W2642" s="6" t="s">
        <v>80</v>
      </c>
      <c r="X2642" s="6" t="s">
        <v>80</v>
      </c>
      <c r="Y2642" s="6" t="s">
        <v>92</v>
      </c>
      <c r="Z2642" s="6" t="s">
        <v>80</v>
      </c>
      <c r="AA2642" s="6" t="s">
        <v>93</v>
      </c>
      <c r="AB2642"/>
      <c r="AC2642"/>
      <c r="AD2642"/>
      <c r="AE2642" t="str">
        <f>VLOOKUP(E2642,'Synthèse ventes'!$A$5:$C$2461,3,0)</f>
        <v>Rond Ø203 ARCONIC BETA - 168,74 Kg</v>
      </c>
      <c r="AF2642" t="str">
        <f>VLOOKUP(E2642,'Synthèse ventes'!$A$5:$C$2461,2,0)</f>
        <v>ARCONIC L</v>
      </c>
      <c r="AG2642"/>
      <c r="AH2642"/>
      <c r="AI2642"/>
      <c r="AJ2642"/>
      <c r="AK2642" s="6" t="s">
        <v>80</v>
      </c>
      <c r="AL2642" s="6" t="s">
        <v>8420</v>
      </c>
      <c r="AM2642" s="6" t="s">
        <v>95</v>
      </c>
      <c r="AN2642" s="6" t="s">
        <v>145</v>
      </c>
      <c r="AO2642" s="6" t="s">
        <v>123</v>
      </c>
      <c r="AP2642" s="6" t="s">
        <v>80</v>
      </c>
      <c r="AQ2642" s="6" t="s">
        <v>80</v>
      </c>
      <c r="AR2642" s="6" t="s">
        <v>7744</v>
      </c>
      <c r="AS2642" s="6" t="s">
        <v>573</v>
      </c>
      <c r="AT2642"/>
      <c r="AU2642" s="6" t="s">
        <v>80</v>
      </c>
      <c r="AV2642" s="6" t="s">
        <v>100</v>
      </c>
      <c r="AW2642"/>
      <c r="AX2642"/>
      <c r="AY2642"/>
      <c r="AZ2642"/>
      <c r="BA2642"/>
      <c r="BB2642"/>
      <c r="BC2642"/>
      <c r="BD2642" s="6" t="s">
        <v>8508</v>
      </c>
      <c r="BE2642" s="7" t="s">
        <v>102</v>
      </c>
      <c r="BG2642" s="7" t="s">
        <v>103</v>
      </c>
      <c r="BH2642" s="7">
        <v>2018</v>
      </c>
      <c r="BI2642" s="7" t="s">
        <v>104</v>
      </c>
      <c r="BJ2642" s="7" t="s">
        <v>105</v>
      </c>
      <c r="BK2642" s="7" t="s">
        <v>105</v>
      </c>
      <c r="BL2642" s="7" t="s">
        <v>103</v>
      </c>
      <c r="BN2642"/>
      <c r="BO2642"/>
      <c r="BP2642"/>
      <c r="BQ2642"/>
      <c r="BR2642"/>
      <c r="BS2642"/>
      <c r="BT2642"/>
      <c r="BU2642"/>
      <c r="BV2642"/>
      <c r="BW2642"/>
      <c r="BX2642"/>
      <c r="BY2642" s="8">
        <v>6770</v>
      </c>
      <c r="BZ2642" s="9" t="s">
        <v>106</v>
      </c>
    </row>
  </sheetData>
  <autoFilter ref="A1:BZ2642">
    <filterColumn colId="14">
      <filters>
        <filter val="TRACTION"/>
      </filters>
    </filterColumn>
    <filterColumn colId="31">
      <filters>
        <filter val="OTTO F."/>
        <filter val="OTTO FUCHS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463"/>
  <sheetViews>
    <sheetView workbookViewId="0">
      <selection activeCell="F17" sqref="F17"/>
    </sheetView>
  </sheetViews>
  <sheetFormatPr baseColWidth="10" defaultRowHeight="12.75" x14ac:dyDescent="0.25"/>
  <cols>
    <col min="1" max="1" width="20.140625" style="12" customWidth="1"/>
    <col min="2" max="2" width="23" style="12" customWidth="1"/>
    <col min="3" max="3" width="38.140625" style="13" customWidth="1"/>
    <col min="4" max="4" width="8" style="13" bestFit="1" customWidth="1"/>
    <col min="5" max="16384" width="11.42578125" style="13"/>
  </cols>
  <sheetData>
    <row r="3" spans="1:4" ht="15" x14ac:dyDescent="0.25">
      <c r="A3" s="28" t="s">
        <v>9377</v>
      </c>
      <c r="B3" s="7"/>
      <c r="C3" s="7"/>
      <c r="D3" s="7"/>
    </row>
    <row r="4" spans="1:4" ht="15" x14ac:dyDescent="0.25">
      <c r="A4" s="28" t="s">
        <v>9237</v>
      </c>
      <c r="B4" s="28" t="s">
        <v>9378</v>
      </c>
      <c r="C4" s="28" t="s">
        <v>9379</v>
      </c>
      <c r="D4" s="7" t="s">
        <v>9380</v>
      </c>
    </row>
    <row r="5" spans="1:4" ht="15" x14ac:dyDescent="0.25">
      <c r="A5" s="7" t="s">
        <v>943</v>
      </c>
      <c r="B5" s="7" t="s">
        <v>160</v>
      </c>
      <c r="C5" s="7" t="s">
        <v>9381</v>
      </c>
      <c r="D5" s="8">
        <v>536</v>
      </c>
    </row>
    <row r="6" spans="1:4" ht="15" x14ac:dyDescent="0.25">
      <c r="A6" s="7"/>
      <c r="B6" s="7" t="s">
        <v>9382</v>
      </c>
      <c r="C6" s="7"/>
      <c r="D6" s="8">
        <v>536</v>
      </c>
    </row>
    <row r="7" spans="1:4" ht="15" x14ac:dyDescent="0.25">
      <c r="A7" s="7" t="s">
        <v>9383</v>
      </c>
      <c r="B7" s="7"/>
      <c r="C7" s="7"/>
      <c r="D7" s="8">
        <v>536</v>
      </c>
    </row>
    <row r="8" spans="1:4" ht="15" x14ac:dyDescent="0.25">
      <c r="A8" s="7" t="s">
        <v>79</v>
      </c>
      <c r="B8" s="7" t="s">
        <v>9384</v>
      </c>
      <c r="C8" s="7" t="s">
        <v>9385</v>
      </c>
      <c r="D8" s="8">
        <v>1490</v>
      </c>
    </row>
    <row r="9" spans="1:4" ht="15" x14ac:dyDescent="0.25">
      <c r="A9" s="7"/>
      <c r="B9" s="7"/>
      <c r="C9" s="7" t="s">
        <v>9386</v>
      </c>
      <c r="D9" s="8">
        <v>1826</v>
      </c>
    </row>
    <row r="10" spans="1:4" ht="15" x14ac:dyDescent="0.25">
      <c r="A10" s="7"/>
      <c r="B10" s="7"/>
      <c r="C10" s="7" t="s">
        <v>9387</v>
      </c>
      <c r="D10" s="8">
        <v>1686</v>
      </c>
    </row>
    <row r="11" spans="1:4" ht="15" x14ac:dyDescent="0.25">
      <c r="A11" s="7"/>
      <c r="B11" s="7" t="s">
        <v>9388</v>
      </c>
      <c r="C11" s="7"/>
      <c r="D11" s="8">
        <v>5002</v>
      </c>
    </row>
    <row r="12" spans="1:4" ht="15" x14ac:dyDescent="0.25">
      <c r="A12" s="7" t="s">
        <v>9389</v>
      </c>
      <c r="B12" s="7"/>
      <c r="C12" s="7"/>
      <c r="D12" s="8">
        <v>5002</v>
      </c>
    </row>
    <row r="13" spans="1:4" ht="15" x14ac:dyDescent="0.25">
      <c r="A13" s="7" t="s">
        <v>114</v>
      </c>
      <c r="B13" s="7" t="s">
        <v>9384</v>
      </c>
      <c r="C13" s="7" t="s">
        <v>9387</v>
      </c>
      <c r="D13" s="8">
        <v>5262</v>
      </c>
    </row>
    <row r="14" spans="1:4" ht="15" x14ac:dyDescent="0.25">
      <c r="A14" s="7"/>
      <c r="B14" s="7" t="s">
        <v>9388</v>
      </c>
      <c r="C14" s="7"/>
      <c r="D14" s="8">
        <v>5262</v>
      </c>
    </row>
    <row r="15" spans="1:4" ht="15" x14ac:dyDescent="0.25">
      <c r="A15" s="7" t="s">
        <v>9390</v>
      </c>
      <c r="B15" s="7"/>
      <c r="C15" s="7"/>
      <c r="D15" s="8">
        <v>5262</v>
      </c>
    </row>
    <row r="16" spans="1:4" ht="15" x14ac:dyDescent="0.25">
      <c r="A16" s="7" t="s">
        <v>209</v>
      </c>
      <c r="B16" s="7" t="s">
        <v>9391</v>
      </c>
      <c r="C16" s="7" t="s">
        <v>9392</v>
      </c>
      <c r="D16" s="8">
        <v>5984</v>
      </c>
    </row>
    <row r="17" spans="1:4" ht="15" x14ac:dyDescent="0.25">
      <c r="A17" s="7"/>
      <c r="B17" s="7" t="s">
        <v>9393</v>
      </c>
      <c r="C17" s="7"/>
      <c r="D17" s="8">
        <v>5984</v>
      </c>
    </row>
    <row r="18" spans="1:4" ht="15" x14ac:dyDescent="0.25">
      <c r="A18" s="7" t="s">
        <v>9394</v>
      </c>
      <c r="B18" s="7"/>
      <c r="C18" s="7"/>
      <c r="D18" s="8">
        <v>5984</v>
      </c>
    </row>
    <row r="19" spans="1:4" ht="15" x14ac:dyDescent="0.25">
      <c r="A19" s="7" t="s">
        <v>136</v>
      </c>
      <c r="B19" s="7" t="s">
        <v>9391</v>
      </c>
      <c r="C19" s="7" t="s">
        <v>9392</v>
      </c>
      <c r="D19" s="8">
        <v>6120</v>
      </c>
    </row>
    <row r="20" spans="1:4" ht="15" x14ac:dyDescent="0.25">
      <c r="A20" s="7"/>
      <c r="B20" s="7" t="s">
        <v>9393</v>
      </c>
      <c r="C20" s="7"/>
      <c r="D20" s="8">
        <v>6120</v>
      </c>
    </row>
    <row r="21" spans="1:4" ht="15" x14ac:dyDescent="0.25">
      <c r="A21" s="7" t="s">
        <v>9395</v>
      </c>
      <c r="B21" s="7"/>
      <c r="C21" s="7"/>
      <c r="D21" s="8">
        <v>6120</v>
      </c>
    </row>
    <row r="22" spans="1:4" ht="15" x14ac:dyDescent="0.25">
      <c r="A22" s="7" t="s">
        <v>218</v>
      </c>
      <c r="B22" s="7" t="s">
        <v>9384</v>
      </c>
      <c r="C22" s="7" t="s">
        <v>9396</v>
      </c>
      <c r="D22" s="8">
        <v>5030</v>
      </c>
    </row>
    <row r="23" spans="1:4" ht="15" x14ac:dyDescent="0.25">
      <c r="A23" s="7"/>
      <c r="B23" s="7" t="s">
        <v>9388</v>
      </c>
      <c r="C23" s="7"/>
      <c r="D23" s="8">
        <v>5030</v>
      </c>
    </row>
    <row r="24" spans="1:4" ht="15" x14ac:dyDescent="0.25">
      <c r="A24" s="7" t="s">
        <v>9397</v>
      </c>
      <c r="B24" s="7"/>
      <c r="C24" s="7"/>
      <c r="D24" s="8">
        <v>5030</v>
      </c>
    </row>
    <row r="25" spans="1:4" ht="15" x14ac:dyDescent="0.25">
      <c r="A25" s="7" t="s">
        <v>240</v>
      </c>
      <c r="B25" s="7" t="s">
        <v>9384</v>
      </c>
      <c r="C25" s="7" t="s">
        <v>9398</v>
      </c>
      <c r="D25" s="8">
        <v>3436</v>
      </c>
    </row>
    <row r="26" spans="1:4" ht="15" x14ac:dyDescent="0.25">
      <c r="A26" s="7"/>
      <c r="B26" s="7"/>
      <c r="C26" s="7" t="s">
        <v>9399</v>
      </c>
      <c r="D26" s="8">
        <v>1710</v>
      </c>
    </row>
    <row r="27" spans="1:4" ht="15" x14ac:dyDescent="0.25">
      <c r="A27" s="7"/>
      <c r="B27" s="7" t="s">
        <v>9388</v>
      </c>
      <c r="C27" s="7"/>
      <c r="D27" s="8">
        <v>5146</v>
      </c>
    </row>
    <row r="28" spans="1:4" ht="15" x14ac:dyDescent="0.25">
      <c r="A28" s="7" t="s">
        <v>9400</v>
      </c>
      <c r="B28" s="7"/>
      <c r="C28" s="7"/>
      <c r="D28" s="8">
        <v>5146</v>
      </c>
    </row>
    <row r="29" spans="1:4" ht="15" x14ac:dyDescent="0.25">
      <c r="A29" s="7" t="s">
        <v>231</v>
      </c>
      <c r="B29" s="7" t="s">
        <v>9391</v>
      </c>
      <c r="C29" s="7" t="s">
        <v>9392</v>
      </c>
      <c r="D29" s="8">
        <v>6276</v>
      </c>
    </row>
    <row r="30" spans="1:4" ht="15" x14ac:dyDescent="0.25">
      <c r="A30" s="7"/>
      <c r="B30" s="7" t="s">
        <v>9393</v>
      </c>
      <c r="C30" s="7"/>
      <c r="D30" s="8">
        <v>6276</v>
      </c>
    </row>
    <row r="31" spans="1:4" ht="15" x14ac:dyDescent="0.25">
      <c r="A31" s="7" t="s">
        <v>9401</v>
      </c>
      <c r="B31" s="7"/>
      <c r="C31" s="7"/>
      <c r="D31" s="8">
        <v>6276</v>
      </c>
    </row>
    <row r="32" spans="1:4" ht="15" x14ac:dyDescent="0.25">
      <c r="A32" s="7" t="s">
        <v>251</v>
      </c>
      <c r="B32" s="7" t="s">
        <v>9384</v>
      </c>
      <c r="C32" s="7" t="s">
        <v>9387</v>
      </c>
      <c r="D32" s="8">
        <v>5276</v>
      </c>
    </row>
    <row r="33" spans="1:4" ht="15" x14ac:dyDescent="0.25">
      <c r="A33" s="7"/>
      <c r="B33" s="7" t="s">
        <v>9388</v>
      </c>
      <c r="C33" s="7"/>
      <c r="D33" s="8">
        <v>5276</v>
      </c>
    </row>
    <row r="34" spans="1:4" ht="15" x14ac:dyDescent="0.25">
      <c r="A34" s="7" t="s">
        <v>9402</v>
      </c>
      <c r="B34" s="7"/>
      <c r="C34" s="7"/>
      <c r="D34" s="8">
        <v>5276</v>
      </c>
    </row>
    <row r="35" spans="1:4" ht="15" x14ac:dyDescent="0.25">
      <c r="A35" s="7" t="s">
        <v>271</v>
      </c>
      <c r="B35" s="7" t="s">
        <v>9384</v>
      </c>
      <c r="C35" s="7" t="s">
        <v>9403</v>
      </c>
      <c r="D35" s="8">
        <v>4822</v>
      </c>
    </row>
    <row r="36" spans="1:4" ht="15" x14ac:dyDescent="0.25">
      <c r="A36" s="7"/>
      <c r="B36" s="7" t="s">
        <v>9388</v>
      </c>
      <c r="C36" s="7"/>
      <c r="D36" s="8">
        <v>4822</v>
      </c>
    </row>
    <row r="37" spans="1:4" ht="15" x14ac:dyDescent="0.25">
      <c r="A37" s="7" t="s">
        <v>9404</v>
      </c>
      <c r="B37" s="7"/>
      <c r="C37" s="7"/>
      <c r="D37" s="8">
        <v>4822</v>
      </c>
    </row>
    <row r="38" spans="1:4" ht="15" x14ac:dyDescent="0.25">
      <c r="A38" s="7" t="s">
        <v>260</v>
      </c>
      <c r="B38" s="7" t="s">
        <v>9384</v>
      </c>
      <c r="C38" s="7" t="s">
        <v>9403</v>
      </c>
      <c r="D38" s="8">
        <v>4626</v>
      </c>
    </row>
    <row r="39" spans="1:4" ht="15" x14ac:dyDescent="0.25">
      <c r="A39" s="7"/>
      <c r="B39" s="7" t="s">
        <v>9388</v>
      </c>
      <c r="C39" s="7"/>
      <c r="D39" s="8">
        <v>4626</v>
      </c>
    </row>
    <row r="40" spans="1:4" ht="15" x14ac:dyDescent="0.25">
      <c r="A40" s="7" t="s">
        <v>9405</v>
      </c>
      <c r="B40" s="7"/>
      <c r="C40" s="7"/>
      <c r="D40" s="8">
        <v>4626</v>
      </c>
    </row>
    <row r="41" spans="1:4" ht="15" x14ac:dyDescent="0.25">
      <c r="A41" s="7" t="s">
        <v>278</v>
      </c>
      <c r="B41" s="7" t="s">
        <v>9391</v>
      </c>
      <c r="C41" s="7" t="s">
        <v>9392</v>
      </c>
      <c r="D41" s="8">
        <v>6012</v>
      </c>
    </row>
    <row r="42" spans="1:4" ht="15" x14ac:dyDescent="0.25">
      <c r="A42" s="7"/>
      <c r="B42" s="7" t="s">
        <v>9393</v>
      </c>
      <c r="C42" s="7"/>
      <c r="D42" s="8">
        <v>6012</v>
      </c>
    </row>
    <row r="43" spans="1:4" ht="15" x14ac:dyDescent="0.25">
      <c r="A43" s="7" t="s">
        <v>9406</v>
      </c>
      <c r="B43" s="7"/>
      <c r="C43" s="7"/>
      <c r="D43" s="8">
        <v>6012</v>
      </c>
    </row>
    <row r="44" spans="1:4" ht="15" x14ac:dyDescent="0.25">
      <c r="A44" s="7" t="s">
        <v>305</v>
      </c>
      <c r="B44" s="7" t="s">
        <v>9384</v>
      </c>
      <c r="C44" s="7" t="s">
        <v>9403</v>
      </c>
      <c r="D44" s="8">
        <v>5434</v>
      </c>
    </row>
    <row r="45" spans="1:4" ht="15" x14ac:dyDescent="0.25">
      <c r="A45" s="7"/>
      <c r="B45" s="7" t="s">
        <v>9388</v>
      </c>
      <c r="C45" s="7"/>
      <c r="D45" s="8">
        <v>5434</v>
      </c>
    </row>
    <row r="46" spans="1:4" ht="15" x14ac:dyDescent="0.25">
      <c r="A46" s="7" t="s">
        <v>9407</v>
      </c>
      <c r="B46" s="7"/>
      <c r="C46" s="7"/>
      <c r="D46" s="8">
        <v>5434</v>
      </c>
    </row>
    <row r="47" spans="1:4" ht="15" x14ac:dyDescent="0.25">
      <c r="A47" s="7" t="s">
        <v>290</v>
      </c>
      <c r="B47" s="7" t="s">
        <v>9384</v>
      </c>
      <c r="C47" s="7" t="s">
        <v>9396</v>
      </c>
      <c r="D47" s="8">
        <v>5038</v>
      </c>
    </row>
    <row r="48" spans="1:4" ht="15" x14ac:dyDescent="0.25">
      <c r="A48" s="7"/>
      <c r="B48" s="7" t="s">
        <v>9388</v>
      </c>
      <c r="C48" s="7"/>
      <c r="D48" s="8">
        <v>5038</v>
      </c>
    </row>
    <row r="49" spans="1:4" ht="15" x14ac:dyDescent="0.25">
      <c r="A49" s="7" t="s">
        <v>9408</v>
      </c>
      <c r="B49" s="7"/>
      <c r="C49" s="7"/>
      <c r="D49" s="8">
        <v>5038</v>
      </c>
    </row>
    <row r="50" spans="1:4" ht="15" x14ac:dyDescent="0.25">
      <c r="A50" s="7" t="s">
        <v>297</v>
      </c>
      <c r="B50" s="7" t="s">
        <v>9384</v>
      </c>
      <c r="C50" s="7" t="s">
        <v>9387</v>
      </c>
      <c r="D50" s="8">
        <v>5320</v>
      </c>
    </row>
    <row r="51" spans="1:4" ht="15" x14ac:dyDescent="0.25">
      <c r="A51" s="7"/>
      <c r="B51" s="7" t="s">
        <v>9388</v>
      </c>
      <c r="C51" s="7"/>
      <c r="D51" s="8">
        <v>5320</v>
      </c>
    </row>
    <row r="52" spans="1:4" ht="15" x14ac:dyDescent="0.25">
      <c r="A52" s="7" t="s">
        <v>9409</v>
      </c>
      <c r="B52" s="7"/>
      <c r="C52" s="7"/>
      <c r="D52" s="8">
        <v>5320</v>
      </c>
    </row>
    <row r="53" spans="1:4" ht="15" x14ac:dyDescent="0.25">
      <c r="A53" s="7" t="s">
        <v>332</v>
      </c>
      <c r="B53" s="7" t="s">
        <v>9384</v>
      </c>
      <c r="C53" s="7" t="s">
        <v>9396</v>
      </c>
      <c r="D53" s="8">
        <v>5346</v>
      </c>
    </row>
    <row r="54" spans="1:4" ht="15" x14ac:dyDescent="0.25">
      <c r="A54" s="7"/>
      <c r="B54" s="7" t="s">
        <v>9388</v>
      </c>
      <c r="C54" s="7"/>
      <c r="D54" s="8">
        <v>5346</v>
      </c>
    </row>
    <row r="55" spans="1:4" ht="15" x14ac:dyDescent="0.25">
      <c r="A55" s="7" t="s">
        <v>9410</v>
      </c>
      <c r="B55" s="7"/>
      <c r="C55" s="7"/>
      <c r="D55" s="8">
        <v>5346</v>
      </c>
    </row>
    <row r="56" spans="1:4" ht="15" x14ac:dyDescent="0.25">
      <c r="A56" s="7" t="s">
        <v>347</v>
      </c>
      <c r="B56" s="7" t="s">
        <v>9384</v>
      </c>
      <c r="C56" s="7" t="s">
        <v>9403</v>
      </c>
      <c r="D56" s="8">
        <v>5332</v>
      </c>
    </row>
    <row r="57" spans="1:4" ht="15" x14ac:dyDescent="0.25">
      <c r="A57" s="7"/>
      <c r="B57" s="7" t="s">
        <v>9388</v>
      </c>
      <c r="C57" s="7"/>
      <c r="D57" s="8">
        <v>5332</v>
      </c>
    </row>
    <row r="58" spans="1:4" ht="15" x14ac:dyDescent="0.25">
      <c r="A58" s="7" t="s">
        <v>9411</v>
      </c>
      <c r="B58" s="7"/>
      <c r="C58" s="7"/>
      <c r="D58" s="8">
        <v>5332</v>
      </c>
    </row>
    <row r="59" spans="1:4" ht="15" x14ac:dyDescent="0.25">
      <c r="A59" s="7" t="s">
        <v>322</v>
      </c>
      <c r="B59" s="7" t="s">
        <v>9384</v>
      </c>
      <c r="C59" s="7" t="s">
        <v>9396</v>
      </c>
      <c r="D59" s="8">
        <v>5406</v>
      </c>
    </row>
    <row r="60" spans="1:4" ht="15" x14ac:dyDescent="0.25">
      <c r="A60" s="7"/>
      <c r="B60" s="7" t="s">
        <v>9388</v>
      </c>
      <c r="C60" s="7"/>
      <c r="D60" s="8">
        <v>5406</v>
      </c>
    </row>
    <row r="61" spans="1:4" ht="15" x14ac:dyDescent="0.25">
      <c r="A61" s="7" t="s">
        <v>9412</v>
      </c>
      <c r="B61" s="7"/>
      <c r="C61" s="7"/>
      <c r="D61" s="8">
        <v>5406</v>
      </c>
    </row>
    <row r="62" spans="1:4" ht="15" x14ac:dyDescent="0.25">
      <c r="A62" s="7" t="s">
        <v>392</v>
      </c>
      <c r="B62" s="7" t="s">
        <v>9384</v>
      </c>
      <c r="C62" s="7" t="s">
        <v>9403</v>
      </c>
      <c r="D62" s="8">
        <v>5422</v>
      </c>
    </row>
    <row r="63" spans="1:4" ht="15" x14ac:dyDescent="0.25">
      <c r="A63" s="7"/>
      <c r="B63" s="7" t="s">
        <v>9388</v>
      </c>
      <c r="C63" s="7"/>
      <c r="D63" s="8">
        <v>5422</v>
      </c>
    </row>
    <row r="64" spans="1:4" ht="15" x14ac:dyDescent="0.25">
      <c r="A64" s="7" t="s">
        <v>9413</v>
      </c>
      <c r="B64" s="7"/>
      <c r="C64" s="7"/>
      <c r="D64" s="8">
        <v>5422</v>
      </c>
    </row>
    <row r="65" spans="1:4" ht="15" x14ac:dyDescent="0.25">
      <c r="A65" s="7" t="s">
        <v>373</v>
      </c>
      <c r="B65" s="7" t="s">
        <v>9384</v>
      </c>
      <c r="C65" s="7" t="s">
        <v>9414</v>
      </c>
      <c r="D65" s="8">
        <v>5408</v>
      </c>
    </row>
    <row r="66" spans="1:4" ht="15" x14ac:dyDescent="0.25">
      <c r="A66" s="7"/>
      <c r="B66" s="7" t="s">
        <v>9388</v>
      </c>
      <c r="C66" s="7"/>
      <c r="D66" s="8">
        <v>5408</v>
      </c>
    </row>
    <row r="67" spans="1:4" ht="15" x14ac:dyDescent="0.25">
      <c r="A67" s="7" t="s">
        <v>9415</v>
      </c>
      <c r="B67" s="7"/>
      <c r="C67" s="7"/>
      <c r="D67" s="8">
        <v>5408</v>
      </c>
    </row>
    <row r="68" spans="1:4" ht="15" x14ac:dyDescent="0.25">
      <c r="A68" s="7" t="s">
        <v>384</v>
      </c>
      <c r="B68" s="7" t="s">
        <v>9384</v>
      </c>
      <c r="C68" s="7" t="s">
        <v>9396</v>
      </c>
      <c r="D68" s="8">
        <v>5430</v>
      </c>
    </row>
    <row r="69" spans="1:4" ht="15" x14ac:dyDescent="0.25">
      <c r="A69" s="7"/>
      <c r="B69" s="7" t="s">
        <v>9388</v>
      </c>
      <c r="C69" s="7"/>
      <c r="D69" s="8">
        <v>5430</v>
      </c>
    </row>
    <row r="70" spans="1:4" ht="15" x14ac:dyDescent="0.25">
      <c r="A70" s="7" t="s">
        <v>9416</v>
      </c>
      <c r="B70" s="7"/>
      <c r="C70" s="7"/>
      <c r="D70" s="8">
        <v>5430</v>
      </c>
    </row>
    <row r="71" spans="1:4" ht="15" x14ac:dyDescent="0.25">
      <c r="A71" s="7" t="s">
        <v>356</v>
      </c>
      <c r="B71" s="7" t="s">
        <v>9384</v>
      </c>
      <c r="C71" s="7" t="s">
        <v>9396</v>
      </c>
      <c r="D71" s="8">
        <v>5458</v>
      </c>
    </row>
    <row r="72" spans="1:4" ht="15" x14ac:dyDescent="0.25">
      <c r="A72" s="7"/>
      <c r="B72" s="7" t="s">
        <v>9388</v>
      </c>
      <c r="C72" s="7"/>
      <c r="D72" s="8">
        <v>5458</v>
      </c>
    </row>
    <row r="73" spans="1:4" ht="15" x14ac:dyDescent="0.25">
      <c r="A73" s="7" t="s">
        <v>9417</v>
      </c>
      <c r="B73" s="7"/>
      <c r="C73" s="7"/>
      <c r="D73" s="8">
        <v>5458</v>
      </c>
    </row>
    <row r="74" spans="1:4" ht="15" x14ac:dyDescent="0.25">
      <c r="A74" s="7" t="s">
        <v>366</v>
      </c>
      <c r="B74" s="7" t="s">
        <v>9384</v>
      </c>
      <c r="C74" s="7" t="s">
        <v>9396</v>
      </c>
      <c r="D74" s="8">
        <v>7288</v>
      </c>
    </row>
    <row r="75" spans="1:4" ht="15" x14ac:dyDescent="0.25">
      <c r="A75" s="7"/>
      <c r="B75" s="7" t="s">
        <v>9388</v>
      </c>
      <c r="C75" s="7"/>
      <c r="D75" s="8">
        <v>7288</v>
      </c>
    </row>
    <row r="76" spans="1:4" ht="15" x14ac:dyDescent="0.25">
      <c r="A76" s="7" t="s">
        <v>9418</v>
      </c>
      <c r="B76" s="7"/>
      <c r="C76" s="7"/>
      <c r="D76" s="8">
        <v>7288</v>
      </c>
    </row>
    <row r="77" spans="1:4" ht="15" x14ac:dyDescent="0.25">
      <c r="A77" s="7" t="s">
        <v>340</v>
      </c>
      <c r="B77" s="7" t="s">
        <v>9384</v>
      </c>
      <c r="C77" s="7" t="s">
        <v>9403</v>
      </c>
      <c r="D77" s="8">
        <v>5666</v>
      </c>
    </row>
    <row r="78" spans="1:4" ht="15" x14ac:dyDescent="0.25">
      <c r="A78" s="7"/>
      <c r="B78" s="7" t="s">
        <v>9388</v>
      </c>
      <c r="C78" s="7"/>
      <c r="D78" s="8">
        <v>5666</v>
      </c>
    </row>
    <row r="79" spans="1:4" ht="15" x14ac:dyDescent="0.25">
      <c r="A79" s="7" t="s">
        <v>9419</v>
      </c>
      <c r="B79" s="7"/>
      <c r="C79" s="7"/>
      <c r="D79" s="8">
        <v>5666</v>
      </c>
    </row>
    <row r="80" spans="1:4" ht="15" x14ac:dyDescent="0.25">
      <c r="A80" s="7" t="s">
        <v>311</v>
      </c>
      <c r="B80" s="7" t="s">
        <v>9391</v>
      </c>
      <c r="C80" s="7" t="s">
        <v>9392</v>
      </c>
      <c r="D80" s="8">
        <v>6312</v>
      </c>
    </row>
    <row r="81" spans="1:4" ht="15" x14ac:dyDescent="0.25">
      <c r="A81" s="7"/>
      <c r="B81" s="7" t="s">
        <v>9393</v>
      </c>
      <c r="C81" s="7"/>
      <c r="D81" s="8">
        <v>6312</v>
      </c>
    </row>
    <row r="82" spans="1:4" ht="15" x14ac:dyDescent="0.25">
      <c r="A82" s="7" t="s">
        <v>9420</v>
      </c>
      <c r="B82" s="7"/>
      <c r="C82" s="7"/>
      <c r="D82" s="8">
        <v>6312</v>
      </c>
    </row>
    <row r="83" spans="1:4" ht="15" x14ac:dyDescent="0.25">
      <c r="A83" s="7" t="s">
        <v>437</v>
      </c>
      <c r="B83" s="7" t="s">
        <v>9384</v>
      </c>
      <c r="C83" s="7" t="s">
        <v>9403</v>
      </c>
      <c r="D83" s="8">
        <v>5638</v>
      </c>
    </row>
    <row r="84" spans="1:4" ht="15" x14ac:dyDescent="0.25">
      <c r="A84" s="7"/>
      <c r="B84" s="7" t="s">
        <v>9388</v>
      </c>
      <c r="C84" s="7"/>
      <c r="D84" s="8">
        <v>5638</v>
      </c>
    </row>
    <row r="85" spans="1:4" ht="15" x14ac:dyDescent="0.25">
      <c r="A85" s="7" t="s">
        <v>9421</v>
      </c>
      <c r="B85" s="7"/>
      <c r="C85" s="7"/>
      <c r="D85" s="8">
        <v>5638</v>
      </c>
    </row>
    <row r="86" spans="1:4" ht="15" x14ac:dyDescent="0.25">
      <c r="A86" s="7" t="s">
        <v>424</v>
      </c>
      <c r="B86" s="7" t="s">
        <v>9384</v>
      </c>
      <c r="C86" s="7" t="s">
        <v>9403</v>
      </c>
      <c r="D86" s="8">
        <v>5378</v>
      </c>
    </row>
    <row r="87" spans="1:4" ht="15" x14ac:dyDescent="0.25">
      <c r="A87" s="7"/>
      <c r="B87" s="7" t="s">
        <v>9388</v>
      </c>
      <c r="C87" s="7"/>
      <c r="D87" s="8">
        <v>5378</v>
      </c>
    </row>
    <row r="88" spans="1:4" ht="15" x14ac:dyDescent="0.25">
      <c r="A88" s="7" t="s">
        <v>9422</v>
      </c>
      <c r="B88" s="7"/>
      <c r="C88" s="7"/>
      <c r="D88" s="8">
        <v>5378</v>
      </c>
    </row>
    <row r="89" spans="1:4" ht="15" x14ac:dyDescent="0.25">
      <c r="A89" s="7" t="s">
        <v>430</v>
      </c>
      <c r="B89" s="7" t="s">
        <v>9384</v>
      </c>
      <c r="C89" s="7" t="s">
        <v>9403</v>
      </c>
      <c r="D89" s="8">
        <v>5400</v>
      </c>
    </row>
    <row r="90" spans="1:4" ht="15" x14ac:dyDescent="0.25">
      <c r="A90" s="7"/>
      <c r="B90" s="7" t="s">
        <v>9388</v>
      </c>
      <c r="C90" s="7"/>
      <c r="D90" s="8">
        <v>5400</v>
      </c>
    </row>
    <row r="91" spans="1:4" ht="15" x14ac:dyDescent="0.25">
      <c r="A91" s="7" t="s">
        <v>9423</v>
      </c>
      <c r="B91" s="7"/>
      <c r="C91" s="7"/>
      <c r="D91" s="8">
        <v>5400</v>
      </c>
    </row>
    <row r="92" spans="1:4" ht="15" x14ac:dyDescent="0.25">
      <c r="A92" s="7" t="s">
        <v>458</v>
      </c>
      <c r="B92" s="7" t="s">
        <v>9424</v>
      </c>
      <c r="C92" s="7" t="s">
        <v>9425</v>
      </c>
      <c r="D92" s="8">
        <v>464</v>
      </c>
    </row>
    <row r="93" spans="1:4" ht="15" x14ac:dyDescent="0.25">
      <c r="A93" s="7"/>
      <c r="B93" s="7" t="s">
        <v>9426</v>
      </c>
      <c r="C93" s="7"/>
      <c r="D93" s="8">
        <v>464</v>
      </c>
    </row>
    <row r="94" spans="1:4" ht="15" x14ac:dyDescent="0.25">
      <c r="A94" s="7"/>
      <c r="B94" s="7" t="s">
        <v>9384</v>
      </c>
      <c r="C94" s="7" t="s">
        <v>9396</v>
      </c>
      <c r="D94" s="8">
        <v>3660</v>
      </c>
    </row>
    <row r="95" spans="1:4" ht="15" x14ac:dyDescent="0.25">
      <c r="A95" s="7"/>
      <c r="B95" s="7" t="s">
        <v>9388</v>
      </c>
      <c r="C95" s="7"/>
      <c r="D95" s="8">
        <v>3660</v>
      </c>
    </row>
    <row r="96" spans="1:4" ht="15" x14ac:dyDescent="0.25">
      <c r="A96" s="7"/>
      <c r="B96" s="7" t="s">
        <v>9427</v>
      </c>
      <c r="C96" s="7" t="s">
        <v>9428</v>
      </c>
      <c r="D96" s="8">
        <v>876</v>
      </c>
    </row>
    <row r="97" spans="1:4" ht="15" x14ac:dyDescent="0.25">
      <c r="A97" s="7"/>
      <c r="B97" s="7" t="s">
        <v>9429</v>
      </c>
      <c r="C97" s="7"/>
      <c r="D97" s="8">
        <v>876</v>
      </c>
    </row>
    <row r="98" spans="1:4" ht="15" x14ac:dyDescent="0.25">
      <c r="A98" s="7"/>
      <c r="B98" s="7" t="s">
        <v>9430</v>
      </c>
      <c r="C98" s="7" t="s">
        <v>9431</v>
      </c>
      <c r="D98" s="8">
        <v>388</v>
      </c>
    </row>
    <row r="99" spans="1:4" ht="15" x14ac:dyDescent="0.25">
      <c r="A99" s="7"/>
      <c r="B99" s="7" t="s">
        <v>9432</v>
      </c>
      <c r="C99" s="7"/>
      <c r="D99" s="8">
        <v>388</v>
      </c>
    </row>
    <row r="100" spans="1:4" ht="15" x14ac:dyDescent="0.25">
      <c r="A100" s="7" t="s">
        <v>9433</v>
      </c>
      <c r="B100" s="7"/>
      <c r="C100" s="7"/>
      <c r="D100" s="8">
        <v>5388</v>
      </c>
    </row>
    <row r="101" spans="1:4" ht="15" x14ac:dyDescent="0.25">
      <c r="A101" s="7" t="s">
        <v>465</v>
      </c>
      <c r="B101" s="7" t="s">
        <v>9384</v>
      </c>
      <c r="C101" s="7" t="s">
        <v>9403</v>
      </c>
      <c r="D101" s="8">
        <v>5558</v>
      </c>
    </row>
    <row r="102" spans="1:4" ht="15" x14ac:dyDescent="0.25">
      <c r="A102" s="7"/>
      <c r="B102" s="7" t="s">
        <v>9388</v>
      </c>
      <c r="C102" s="7"/>
      <c r="D102" s="8">
        <v>5558</v>
      </c>
    </row>
    <row r="103" spans="1:4" ht="15" x14ac:dyDescent="0.25">
      <c r="A103" s="7" t="s">
        <v>9434</v>
      </c>
      <c r="B103" s="7"/>
      <c r="C103" s="7"/>
      <c r="D103" s="8">
        <v>5558</v>
      </c>
    </row>
    <row r="104" spans="1:4" ht="15" x14ac:dyDescent="0.25">
      <c r="A104" s="7" t="s">
        <v>495</v>
      </c>
      <c r="B104" s="7" t="s">
        <v>9384</v>
      </c>
      <c r="C104" s="7" t="s">
        <v>9403</v>
      </c>
      <c r="D104" s="8">
        <v>4832</v>
      </c>
    </row>
    <row r="105" spans="1:4" ht="15" x14ac:dyDescent="0.25">
      <c r="A105" s="7"/>
      <c r="B105" s="7" t="s">
        <v>9388</v>
      </c>
      <c r="C105" s="7"/>
      <c r="D105" s="8">
        <v>4832</v>
      </c>
    </row>
    <row r="106" spans="1:4" ht="15" x14ac:dyDescent="0.25">
      <c r="A106" s="7" t="s">
        <v>9435</v>
      </c>
      <c r="B106" s="7"/>
      <c r="C106" s="7"/>
      <c r="D106" s="8">
        <v>4832</v>
      </c>
    </row>
    <row r="107" spans="1:4" ht="15" x14ac:dyDescent="0.25">
      <c r="A107" s="7" t="s">
        <v>503</v>
      </c>
      <c r="B107" s="7" t="s">
        <v>9384</v>
      </c>
      <c r="C107" s="7" t="s">
        <v>9403</v>
      </c>
      <c r="D107" s="8">
        <v>5606</v>
      </c>
    </row>
    <row r="108" spans="1:4" ht="15" x14ac:dyDescent="0.25">
      <c r="A108" s="7"/>
      <c r="B108" s="7" t="s">
        <v>9388</v>
      </c>
      <c r="C108" s="7"/>
      <c r="D108" s="8">
        <v>5606</v>
      </c>
    </row>
    <row r="109" spans="1:4" ht="15" x14ac:dyDescent="0.25">
      <c r="A109" s="7" t="s">
        <v>9436</v>
      </c>
      <c r="B109" s="7"/>
      <c r="C109" s="7"/>
      <c r="D109" s="8">
        <v>5606</v>
      </c>
    </row>
    <row r="110" spans="1:4" ht="15" x14ac:dyDescent="0.25">
      <c r="A110" s="7" t="s">
        <v>487</v>
      </c>
      <c r="B110" s="7" t="s">
        <v>9384</v>
      </c>
      <c r="C110" s="7" t="s">
        <v>9403</v>
      </c>
      <c r="D110" s="8">
        <v>5200</v>
      </c>
    </row>
    <row r="111" spans="1:4" ht="15" x14ac:dyDescent="0.25">
      <c r="A111" s="7"/>
      <c r="B111" s="7" t="s">
        <v>9388</v>
      </c>
      <c r="C111" s="7"/>
      <c r="D111" s="8">
        <v>5200</v>
      </c>
    </row>
    <row r="112" spans="1:4" ht="15" x14ac:dyDescent="0.25">
      <c r="A112" s="7" t="s">
        <v>9437</v>
      </c>
      <c r="B112" s="7"/>
      <c r="C112" s="7"/>
      <c r="D112" s="8">
        <v>5200</v>
      </c>
    </row>
    <row r="113" spans="1:4" ht="15" x14ac:dyDescent="0.25">
      <c r="A113" s="7" t="s">
        <v>516</v>
      </c>
      <c r="B113" s="7" t="s">
        <v>9384</v>
      </c>
      <c r="C113" s="7" t="s">
        <v>9387</v>
      </c>
      <c r="D113" s="8">
        <v>5284</v>
      </c>
    </row>
    <row r="114" spans="1:4" ht="15" x14ac:dyDescent="0.25">
      <c r="A114" s="7"/>
      <c r="B114" s="7" t="s">
        <v>9388</v>
      </c>
      <c r="C114" s="7"/>
      <c r="D114" s="8">
        <v>5284</v>
      </c>
    </row>
    <row r="115" spans="1:4" ht="15" x14ac:dyDescent="0.25">
      <c r="A115" s="7" t="s">
        <v>9438</v>
      </c>
      <c r="B115" s="7"/>
      <c r="C115" s="7"/>
      <c r="D115" s="8">
        <v>5284</v>
      </c>
    </row>
    <row r="116" spans="1:4" ht="15" x14ac:dyDescent="0.25">
      <c r="A116" s="7" t="s">
        <v>522</v>
      </c>
      <c r="B116" s="7" t="s">
        <v>9384</v>
      </c>
      <c r="C116" s="7" t="s">
        <v>9403</v>
      </c>
      <c r="D116" s="8">
        <v>5086</v>
      </c>
    </row>
    <row r="117" spans="1:4" ht="15" x14ac:dyDescent="0.25">
      <c r="A117" s="7"/>
      <c r="B117" s="7" t="s">
        <v>9388</v>
      </c>
      <c r="C117" s="7"/>
      <c r="D117" s="8">
        <v>5086</v>
      </c>
    </row>
    <row r="118" spans="1:4" ht="15" x14ac:dyDescent="0.25">
      <c r="A118" s="7" t="s">
        <v>9439</v>
      </c>
      <c r="B118" s="7"/>
      <c r="C118" s="7"/>
      <c r="D118" s="8">
        <v>5086</v>
      </c>
    </row>
    <row r="119" spans="1:4" ht="15" x14ac:dyDescent="0.25">
      <c r="A119" s="7" t="s">
        <v>786</v>
      </c>
      <c r="B119" s="7" t="s">
        <v>9384</v>
      </c>
      <c r="C119" s="7" t="s">
        <v>9414</v>
      </c>
      <c r="D119" s="8">
        <v>5642</v>
      </c>
    </row>
    <row r="120" spans="1:4" ht="15" x14ac:dyDescent="0.25">
      <c r="A120" s="7"/>
      <c r="B120" s="7" t="s">
        <v>9388</v>
      </c>
      <c r="C120" s="7"/>
      <c r="D120" s="8">
        <v>5642</v>
      </c>
    </row>
    <row r="121" spans="1:4" ht="15" x14ac:dyDescent="0.25">
      <c r="A121" s="7" t="s">
        <v>9440</v>
      </c>
      <c r="B121" s="7"/>
      <c r="C121" s="7"/>
      <c r="D121" s="8">
        <v>5642</v>
      </c>
    </row>
    <row r="122" spans="1:4" ht="15" x14ac:dyDescent="0.25">
      <c r="A122" s="7" t="s">
        <v>539</v>
      </c>
      <c r="B122" s="7" t="s">
        <v>9384</v>
      </c>
      <c r="C122" s="7" t="s">
        <v>9399</v>
      </c>
      <c r="D122" s="8">
        <v>5720</v>
      </c>
    </row>
    <row r="123" spans="1:4" ht="15" x14ac:dyDescent="0.25">
      <c r="A123" s="7"/>
      <c r="B123" s="7" t="s">
        <v>9388</v>
      </c>
      <c r="C123" s="7"/>
      <c r="D123" s="8">
        <v>5720</v>
      </c>
    </row>
    <row r="124" spans="1:4" ht="15" x14ac:dyDescent="0.25">
      <c r="A124" s="7" t="s">
        <v>9441</v>
      </c>
      <c r="B124" s="7"/>
      <c r="C124" s="7"/>
      <c r="D124" s="8">
        <v>5720</v>
      </c>
    </row>
    <row r="125" spans="1:4" ht="15" x14ac:dyDescent="0.25">
      <c r="A125" s="7" t="s">
        <v>831</v>
      </c>
      <c r="B125" s="7" t="s">
        <v>9384</v>
      </c>
      <c r="C125" s="7" t="s">
        <v>9403</v>
      </c>
      <c r="D125" s="8">
        <v>5590</v>
      </c>
    </row>
    <row r="126" spans="1:4" ht="15" x14ac:dyDescent="0.25">
      <c r="A126" s="7"/>
      <c r="B126" s="7" t="s">
        <v>9388</v>
      </c>
      <c r="C126" s="7"/>
      <c r="D126" s="8">
        <v>5590</v>
      </c>
    </row>
    <row r="127" spans="1:4" ht="15" x14ac:dyDescent="0.25">
      <c r="A127" s="7" t="s">
        <v>9442</v>
      </c>
      <c r="B127" s="7"/>
      <c r="C127" s="7"/>
      <c r="D127" s="8">
        <v>5590</v>
      </c>
    </row>
    <row r="128" spans="1:4" ht="15" x14ac:dyDescent="0.25">
      <c r="A128" s="7" t="s">
        <v>533</v>
      </c>
      <c r="B128" s="7" t="s">
        <v>9384</v>
      </c>
      <c r="C128" s="7" t="s">
        <v>9396</v>
      </c>
      <c r="D128" s="8">
        <v>5626</v>
      </c>
    </row>
    <row r="129" spans="1:4" ht="15" x14ac:dyDescent="0.25">
      <c r="A129" s="7"/>
      <c r="B129" s="7" t="s">
        <v>9388</v>
      </c>
      <c r="C129" s="7"/>
      <c r="D129" s="8">
        <v>5626</v>
      </c>
    </row>
    <row r="130" spans="1:4" ht="15" x14ac:dyDescent="0.25">
      <c r="A130" s="7" t="s">
        <v>9443</v>
      </c>
      <c r="B130" s="7"/>
      <c r="C130" s="7"/>
      <c r="D130" s="8">
        <v>5626</v>
      </c>
    </row>
    <row r="131" spans="1:4" ht="15" x14ac:dyDescent="0.25">
      <c r="A131" s="7" t="s">
        <v>528</v>
      </c>
      <c r="B131" s="7" t="s">
        <v>9384</v>
      </c>
      <c r="C131" s="7" t="s">
        <v>9396</v>
      </c>
      <c r="D131" s="8">
        <v>5546</v>
      </c>
    </row>
    <row r="132" spans="1:4" ht="15" x14ac:dyDescent="0.25">
      <c r="A132" s="7"/>
      <c r="B132" s="7" t="s">
        <v>9388</v>
      </c>
      <c r="C132" s="7"/>
      <c r="D132" s="8">
        <v>5546</v>
      </c>
    </row>
    <row r="133" spans="1:4" ht="15" x14ac:dyDescent="0.25">
      <c r="A133" s="7" t="s">
        <v>9444</v>
      </c>
      <c r="B133" s="7"/>
      <c r="C133" s="7"/>
      <c r="D133" s="8">
        <v>5546</v>
      </c>
    </row>
    <row r="134" spans="1:4" ht="15" x14ac:dyDescent="0.25">
      <c r="A134" s="7" t="s">
        <v>669</v>
      </c>
      <c r="B134" s="7" t="s">
        <v>9424</v>
      </c>
      <c r="C134" s="7" t="s">
        <v>9445</v>
      </c>
      <c r="D134" s="8">
        <v>3260</v>
      </c>
    </row>
    <row r="135" spans="1:4" ht="15" x14ac:dyDescent="0.25">
      <c r="A135" s="7"/>
      <c r="B135" s="7" t="s">
        <v>9426</v>
      </c>
      <c r="C135" s="7"/>
      <c r="D135" s="8">
        <v>3260</v>
      </c>
    </row>
    <row r="136" spans="1:4" ht="15" x14ac:dyDescent="0.25">
      <c r="A136" s="7"/>
      <c r="B136" s="7" t="s">
        <v>9384</v>
      </c>
      <c r="C136" s="7" t="s">
        <v>9446</v>
      </c>
      <c r="D136" s="8">
        <v>1124</v>
      </c>
    </row>
    <row r="137" spans="1:4" ht="15" x14ac:dyDescent="0.25">
      <c r="A137" s="7"/>
      <c r="B137" s="7" t="s">
        <v>9388</v>
      </c>
      <c r="C137" s="7"/>
      <c r="D137" s="8">
        <v>1124</v>
      </c>
    </row>
    <row r="138" spans="1:4" ht="15" x14ac:dyDescent="0.25">
      <c r="A138" s="7" t="s">
        <v>9447</v>
      </c>
      <c r="B138" s="7"/>
      <c r="C138" s="7"/>
      <c r="D138" s="8">
        <v>4384</v>
      </c>
    </row>
    <row r="139" spans="1:4" ht="15" x14ac:dyDescent="0.25">
      <c r="A139" s="7" t="s">
        <v>558</v>
      </c>
      <c r="B139" s="7" t="s">
        <v>9384</v>
      </c>
      <c r="C139" s="7" t="s">
        <v>9403</v>
      </c>
      <c r="D139" s="8">
        <v>5164</v>
      </c>
    </row>
    <row r="140" spans="1:4" ht="15" x14ac:dyDescent="0.25">
      <c r="A140" s="7"/>
      <c r="B140" s="7" t="s">
        <v>9388</v>
      </c>
      <c r="C140" s="7"/>
      <c r="D140" s="8">
        <v>5164</v>
      </c>
    </row>
    <row r="141" spans="1:4" ht="15" x14ac:dyDescent="0.25">
      <c r="A141" s="7" t="s">
        <v>9448</v>
      </c>
      <c r="B141" s="7"/>
      <c r="C141" s="7"/>
      <c r="D141" s="8">
        <v>5164</v>
      </c>
    </row>
    <row r="142" spans="1:4" ht="15" x14ac:dyDescent="0.25">
      <c r="A142" s="7" t="s">
        <v>545</v>
      </c>
      <c r="B142" s="7" t="s">
        <v>9384</v>
      </c>
      <c r="C142" s="7" t="s">
        <v>9403</v>
      </c>
      <c r="D142" s="8">
        <v>5400</v>
      </c>
    </row>
    <row r="143" spans="1:4" ht="15" x14ac:dyDescent="0.25">
      <c r="A143" s="7"/>
      <c r="B143" s="7" t="s">
        <v>9388</v>
      </c>
      <c r="C143" s="7"/>
      <c r="D143" s="8">
        <v>5400</v>
      </c>
    </row>
    <row r="144" spans="1:4" ht="15" x14ac:dyDescent="0.25">
      <c r="A144" s="7" t="s">
        <v>9449</v>
      </c>
      <c r="B144" s="7"/>
      <c r="C144" s="7"/>
      <c r="D144" s="8">
        <v>5400</v>
      </c>
    </row>
    <row r="145" spans="1:4" ht="15" x14ac:dyDescent="0.25">
      <c r="A145" s="7" t="s">
        <v>780</v>
      </c>
      <c r="B145" s="7" t="s">
        <v>9384</v>
      </c>
      <c r="C145" s="7" t="s">
        <v>9403</v>
      </c>
      <c r="D145" s="8">
        <v>5546</v>
      </c>
    </row>
    <row r="146" spans="1:4" ht="15" x14ac:dyDescent="0.25">
      <c r="A146" s="7"/>
      <c r="B146" s="7" t="s">
        <v>9388</v>
      </c>
      <c r="C146" s="7"/>
      <c r="D146" s="8">
        <v>5546</v>
      </c>
    </row>
    <row r="147" spans="1:4" ht="15" x14ac:dyDescent="0.25">
      <c r="A147" s="7" t="s">
        <v>9450</v>
      </c>
      <c r="B147" s="7"/>
      <c r="C147" s="7"/>
      <c r="D147" s="8">
        <v>5546</v>
      </c>
    </row>
    <row r="148" spans="1:4" ht="15" x14ac:dyDescent="0.25">
      <c r="A148" s="7" t="s">
        <v>551</v>
      </c>
      <c r="B148" s="7" t="s">
        <v>9384</v>
      </c>
      <c r="C148" s="7" t="s">
        <v>9403</v>
      </c>
      <c r="D148" s="8">
        <v>5628</v>
      </c>
    </row>
    <row r="149" spans="1:4" ht="15" x14ac:dyDescent="0.25">
      <c r="A149" s="7"/>
      <c r="B149" s="7" t="s">
        <v>9388</v>
      </c>
      <c r="C149" s="7"/>
      <c r="D149" s="8">
        <v>5628</v>
      </c>
    </row>
    <row r="150" spans="1:4" ht="15" x14ac:dyDescent="0.25">
      <c r="A150" s="7" t="s">
        <v>9451</v>
      </c>
      <c r="B150" s="7"/>
      <c r="C150" s="7"/>
      <c r="D150" s="8">
        <v>5628</v>
      </c>
    </row>
    <row r="151" spans="1:4" ht="15" x14ac:dyDescent="0.25">
      <c r="A151" s="7" t="s">
        <v>772</v>
      </c>
      <c r="B151" s="7" t="s">
        <v>9384</v>
      </c>
      <c r="C151" s="7" t="s">
        <v>9403</v>
      </c>
      <c r="D151" s="8">
        <v>5444</v>
      </c>
    </row>
    <row r="152" spans="1:4" ht="15" x14ac:dyDescent="0.25">
      <c r="A152" s="7"/>
      <c r="B152" s="7" t="s">
        <v>9388</v>
      </c>
      <c r="C152" s="7"/>
      <c r="D152" s="8">
        <v>5444</v>
      </c>
    </row>
    <row r="153" spans="1:4" ht="15" x14ac:dyDescent="0.25">
      <c r="A153" s="7" t="s">
        <v>9452</v>
      </c>
      <c r="B153" s="7"/>
      <c r="C153" s="7"/>
      <c r="D153" s="8">
        <v>5444</v>
      </c>
    </row>
    <row r="154" spans="1:4" ht="15" x14ac:dyDescent="0.25">
      <c r="A154" s="7" t="s">
        <v>687</v>
      </c>
      <c r="B154" s="7" t="s">
        <v>9384</v>
      </c>
      <c r="C154" s="7" t="s">
        <v>9403</v>
      </c>
      <c r="D154" s="8">
        <v>5238</v>
      </c>
    </row>
    <row r="155" spans="1:4" ht="15" x14ac:dyDescent="0.25">
      <c r="A155" s="7"/>
      <c r="B155" s="7" t="s">
        <v>9388</v>
      </c>
      <c r="C155" s="7"/>
      <c r="D155" s="8">
        <v>5238</v>
      </c>
    </row>
    <row r="156" spans="1:4" ht="15" x14ac:dyDescent="0.25">
      <c r="A156" s="7" t="s">
        <v>9453</v>
      </c>
      <c r="B156" s="7"/>
      <c r="C156" s="7"/>
      <c r="D156" s="8">
        <v>5238</v>
      </c>
    </row>
    <row r="157" spans="1:4" ht="15" x14ac:dyDescent="0.25">
      <c r="A157" s="7" t="s">
        <v>2814</v>
      </c>
      <c r="B157" s="7" t="s">
        <v>9384</v>
      </c>
      <c r="C157" s="7" t="s">
        <v>9454</v>
      </c>
      <c r="D157" s="8">
        <v>5722</v>
      </c>
    </row>
    <row r="158" spans="1:4" ht="15" x14ac:dyDescent="0.25">
      <c r="A158" s="7"/>
      <c r="B158" s="7" t="s">
        <v>9388</v>
      </c>
      <c r="C158" s="7"/>
      <c r="D158" s="8">
        <v>5722</v>
      </c>
    </row>
    <row r="159" spans="1:4" ht="15" x14ac:dyDescent="0.25">
      <c r="A159" s="7"/>
      <c r="B159" s="7" t="s">
        <v>9455</v>
      </c>
      <c r="C159" s="7" t="s">
        <v>9456</v>
      </c>
      <c r="D159" s="8">
        <v>806</v>
      </c>
    </row>
    <row r="160" spans="1:4" ht="15" x14ac:dyDescent="0.25">
      <c r="A160" s="7"/>
      <c r="B160" s="7" t="s">
        <v>9457</v>
      </c>
      <c r="C160" s="7"/>
      <c r="D160" s="8">
        <v>806</v>
      </c>
    </row>
    <row r="161" spans="1:4" ht="15" x14ac:dyDescent="0.25">
      <c r="A161" s="7" t="s">
        <v>9458</v>
      </c>
      <c r="B161" s="7"/>
      <c r="C161" s="7"/>
      <c r="D161" s="8">
        <v>6528</v>
      </c>
    </row>
    <row r="162" spans="1:4" ht="15" x14ac:dyDescent="0.25">
      <c r="A162" s="7" t="s">
        <v>837</v>
      </c>
      <c r="B162" s="7" t="s">
        <v>9384</v>
      </c>
      <c r="C162" s="7" t="s">
        <v>9403</v>
      </c>
      <c r="D162" s="8">
        <v>5704</v>
      </c>
    </row>
    <row r="163" spans="1:4" ht="15" x14ac:dyDescent="0.25">
      <c r="A163" s="7"/>
      <c r="B163" s="7" t="s">
        <v>9388</v>
      </c>
      <c r="C163" s="7"/>
      <c r="D163" s="8">
        <v>5704</v>
      </c>
    </row>
    <row r="164" spans="1:4" ht="15" x14ac:dyDescent="0.25">
      <c r="A164" s="7" t="s">
        <v>9459</v>
      </c>
      <c r="B164" s="7"/>
      <c r="C164" s="7"/>
      <c r="D164" s="8">
        <v>5704</v>
      </c>
    </row>
    <row r="165" spans="1:4" ht="15" x14ac:dyDescent="0.25">
      <c r="A165" s="7" t="s">
        <v>660</v>
      </c>
      <c r="B165" s="7" t="s">
        <v>9424</v>
      </c>
      <c r="C165" s="7" t="s">
        <v>9460</v>
      </c>
      <c r="D165" s="8">
        <v>885</v>
      </c>
    </row>
    <row r="166" spans="1:4" ht="15" x14ac:dyDescent="0.25">
      <c r="A166" s="7"/>
      <c r="B166" s="7"/>
      <c r="C166" s="7" t="s">
        <v>9461</v>
      </c>
      <c r="D166" s="8">
        <v>512</v>
      </c>
    </row>
    <row r="167" spans="1:4" ht="15" x14ac:dyDescent="0.25">
      <c r="A167" s="7"/>
      <c r="B167" s="7"/>
      <c r="C167" s="7" t="s">
        <v>9445</v>
      </c>
      <c r="D167" s="8">
        <v>1628</v>
      </c>
    </row>
    <row r="168" spans="1:4" ht="15" x14ac:dyDescent="0.25">
      <c r="A168" s="7"/>
      <c r="B168" s="7" t="s">
        <v>9426</v>
      </c>
      <c r="C168" s="7"/>
      <c r="D168" s="8">
        <v>3025</v>
      </c>
    </row>
    <row r="169" spans="1:4" ht="15" x14ac:dyDescent="0.25">
      <c r="A169" s="7"/>
      <c r="B169" s="7" t="s">
        <v>9384</v>
      </c>
      <c r="C169" s="7" t="s">
        <v>9446</v>
      </c>
      <c r="D169" s="8">
        <v>1120</v>
      </c>
    </row>
    <row r="170" spans="1:4" ht="15" x14ac:dyDescent="0.25">
      <c r="A170" s="7"/>
      <c r="B170" s="7"/>
      <c r="C170" s="7" t="s">
        <v>9462</v>
      </c>
      <c r="D170" s="8">
        <v>312</v>
      </c>
    </row>
    <row r="171" spans="1:4" ht="15" x14ac:dyDescent="0.25">
      <c r="A171" s="7"/>
      <c r="B171" s="7" t="s">
        <v>9388</v>
      </c>
      <c r="C171" s="7"/>
      <c r="D171" s="8">
        <v>1432</v>
      </c>
    </row>
    <row r="172" spans="1:4" ht="15" x14ac:dyDescent="0.25">
      <c r="A172" s="7" t="s">
        <v>9463</v>
      </c>
      <c r="B172" s="7"/>
      <c r="C172" s="7"/>
      <c r="D172" s="8">
        <v>4457</v>
      </c>
    </row>
    <row r="173" spans="1:4" ht="15" x14ac:dyDescent="0.25">
      <c r="A173" s="7" t="s">
        <v>806</v>
      </c>
      <c r="B173" s="7" t="s">
        <v>9384</v>
      </c>
      <c r="C173" s="7" t="s">
        <v>9414</v>
      </c>
      <c r="D173" s="8">
        <v>5548</v>
      </c>
    </row>
    <row r="174" spans="1:4" ht="15" x14ac:dyDescent="0.25">
      <c r="A174" s="7"/>
      <c r="B174" s="7" t="s">
        <v>9388</v>
      </c>
      <c r="C174" s="7"/>
      <c r="D174" s="8">
        <v>5548</v>
      </c>
    </row>
    <row r="175" spans="1:4" ht="15" x14ac:dyDescent="0.25">
      <c r="A175" s="7" t="s">
        <v>9464</v>
      </c>
      <c r="B175" s="7"/>
      <c r="C175" s="7"/>
      <c r="D175" s="8">
        <v>5548</v>
      </c>
    </row>
    <row r="176" spans="1:4" ht="15" x14ac:dyDescent="0.25">
      <c r="A176" s="7" t="s">
        <v>974</v>
      </c>
      <c r="B176" s="7" t="s">
        <v>9424</v>
      </c>
      <c r="C176" s="7" t="s">
        <v>9465</v>
      </c>
      <c r="D176" s="8">
        <v>622</v>
      </c>
    </row>
    <row r="177" spans="1:4" ht="15" x14ac:dyDescent="0.25">
      <c r="A177" s="7"/>
      <c r="B177" s="7" t="s">
        <v>9426</v>
      </c>
      <c r="C177" s="7"/>
      <c r="D177" s="8">
        <v>622</v>
      </c>
    </row>
    <row r="178" spans="1:4" ht="15" x14ac:dyDescent="0.25">
      <c r="A178" s="7"/>
      <c r="B178" s="7" t="s">
        <v>9384</v>
      </c>
      <c r="C178" s="7" t="s">
        <v>9399</v>
      </c>
      <c r="D178" s="8">
        <v>3714</v>
      </c>
    </row>
    <row r="179" spans="1:4" ht="15" x14ac:dyDescent="0.25">
      <c r="A179" s="7"/>
      <c r="B179" s="7" t="s">
        <v>9388</v>
      </c>
      <c r="C179" s="7"/>
      <c r="D179" s="8">
        <v>3714</v>
      </c>
    </row>
    <row r="180" spans="1:4" ht="15" x14ac:dyDescent="0.25">
      <c r="A180" s="7"/>
      <c r="B180" s="7" t="s">
        <v>9466</v>
      </c>
      <c r="C180" s="7" t="s">
        <v>9467</v>
      </c>
      <c r="D180" s="8">
        <v>492</v>
      </c>
    </row>
    <row r="181" spans="1:4" ht="15" x14ac:dyDescent="0.25">
      <c r="A181" s="7"/>
      <c r="B181" s="7" t="s">
        <v>9468</v>
      </c>
      <c r="C181" s="7"/>
      <c r="D181" s="8">
        <v>492</v>
      </c>
    </row>
    <row r="182" spans="1:4" ht="15" x14ac:dyDescent="0.25">
      <c r="A182" s="7" t="s">
        <v>9469</v>
      </c>
      <c r="B182" s="7"/>
      <c r="C182" s="7"/>
      <c r="D182" s="8">
        <v>4828</v>
      </c>
    </row>
    <row r="183" spans="1:4" ht="15" x14ac:dyDescent="0.25">
      <c r="A183" s="7" t="s">
        <v>883</v>
      </c>
      <c r="B183" s="7" t="s">
        <v>9384</v>
      </c>
      <c r="C183" s="7" t="s">
        <v>9398</v>
      </c>
      <c r="D183" s="8">
        <v>5562</v>
      </c>
    </row>
    <row r="184" spans="1:4" ht="15" x14ac:dyDescent="0.25">
      <c r="A184" s="7"/>
      <c r="B184" s="7" t="s">
        <v>9388</v>
      </c>
      <c r="C184" s="7"/>
      <c r="D184" s="8">
        <v>5562</v>
      </c>
    </row>
    <row r="185" spans="1:4" ht="15" x14ac:dyDescent="0.25">
      <c r="A185" s="7" t="s">
        <v>9470</v>
      </c>
      <c r="B185" s="7"/>
      <c r="C185" s="7"/>
      <c r="D185" s="8">
        <v>5562</v>
      </c>
    </row>
    <row r="186" spans="1:4" ht="15" x14ac:dyDescent="0.25">
      <c r="A186" s="7" t="s">
        <v>816</v>
      </c>
      <c r="B186" s="7" t="s">
        <v>9384</v>
      </c>
      <c r="C186" s="7" t="s">
        <v>9403</v>
      </c>
      <c r="D186" s="8">
        <v>5800</v>
      </c>
    </row>
    <row r="187" spans="1:4" ht="15" x14ac:dyDescent="0.25">
      <c r="A187" s="7"/>
      <c r="B187" s="7" t="s">
        <v>9388</v>
      </c>
      <c r="C187" s="7"/>
      <c r="D187" s="8">
        <v>5800</v>
      </c>
    </row>
    <row r="188" spans="1:4" ht="15" x14ac:dyDescent="0.25">
      <c r="A188" s="7" t="s">
        <v>9471</v>
      </c>
      <c r="B188" s="7"/>
      <c r="C188" s="7"/>
      <c r="D188" s="8">
        <v>5800</v>
      </c>
    </row>
    <row r="189" spans="1:4" ht="15" x14ac:dyDescent="0.25">
      <c r="A189" s="7" t="s">
        <v>568</v>
      </c>
      <c r="B189" s="7" t="s">
        <v>9384</v>
      </c>
      <c r="C189" s="7" t="s">
        <v>9396</v>
      </c>
      <c r="D189" s="8">
        <v>5628</v>
      </c>
    </row>
    <row r="190" spans="1:4" ht="15" x14ac:dyDescent="0.25">
      <c r="A190" s="7"/>
      <c r="B190" s="7" t="s">
        <v>9388</v>
      </c>
      <c r="C190" s="7"/>
      <c r="D190" s="8">
        <v>5628</v>
      </c>
    </row>
    <row r="191" spans="1:4" ht="15" x14ac:dyDescent="0.25">
      <c r="A191" s="7" t="s">
        <v>9472</v>
      </c>
      <c r="B191" s="7"/>
      <c r="C191" s="7"/>
      <c r="D191" s="8">
        <v>5628</v>
      </c>
    </row>
    <row r="192" spans="1:4" ht="15" x14ac:dyDescent="0.25">
      <c r="A192" s="7" t="s">
        <v>578</v>
      </c>
      <c r="B192" s="7" t="s">
        <v>9384</v>
      </c>
      <c r="C192" s="7" t="s">
        <v>9396</v>
      </c>
      <c r="D192" s="8">
        <v>5624</v>
      </c>
    </row>
    <row r="193" spans="1:4" ht="15" x14ac:dyDescent="0.25">
      <c r="A193" s="7"/>
      <c r="B193" s="7" t="s">
        <v>9388</v>
      </c>
      <c r="C193" s="7"/>
      <c r="D193" s="8">
        <v>5624</v>
      </c>
    </row>
    <row r="194" spans="1:4" ht="15" x14ac:dyDescent="0.25">
      <c r="A194" s="7" t="s">
        <v>9473</v>
      </c>
      <c r="B194" s="7"/>
      <c r="C194" s="7"/>
      <c r="D194" s="8">
        <v>5624</v>
      </c>
    </row>
    <row r="195" spans="1:4" ht="15" x14ac:dyDescent="0.25">
      <c r="A195" s="7" t="s">
        <v>925</v>
      </c>
      <c r="B195" s="7" t="s">
        <v>9384</v>
      </c>
      <c r="C195" s="7" t="s">
        <v>9403</v>
      </c>
      <c r="D195" s="8">
        <v>5658</v>
      </c>
    </row>
    <row r="196" spans="1:4" ht="15" x14ac:dyDescent="0.25">
      <c r="A196" s="7"/>
      <c r="B196" s="7" t="s">
        <v>9388</v>
      </c>
      <c r="C196" s="7"/>
      <c r="D196" s="8">
        <v>5658</v>
      </c>
    </row>
    <row r="197" spans="1:4" ht="15" x14ac:dyDescent="0.25">
      <c r="A197" s="7" t="s">
        <v>9474</v>
      </c>
      <c r="B197" s="7"/>
      <c r="C197" s="7"/>
      <c r="D197" s="8">
        <v>5658</v>
      </c>
    </row>
    <row r="198" spans="1:4" ht="15" x14ac:dyDescent="0.25">
      <c r="A198" s="7" t="s">
        <v>966</v>
      </c>
      <c r="B198" s="7" t="s">
        <v>9384</v>
      </c>
      <c r="C198" s="7" t="s">
        <v>9403</v>
      </c>
      <c r="D198" s="8">
        <v>5554</v>
      </c>
    </row>
    <row r="199" spans="1:4" ht="15" x14ac:dyDescent="0.25">
      <c r="A199" s="7"/>
      <c r="B199" s="7" t="s">
        <v>9388</v>
      </c>
      <c r="C199" s="7"/>
      <c r="D199" s="8">
        <v>5554</v>
      </c>
    </row>
    <row r="200" spans="1:4" ht="15" x14ac:dyDescent="0.25">
      <c r="A200" s="7" t="s">
        <v>9475</v>
      </c>
      <c r="B200" s="7"/>
      <c r="C200" s="7"/>
      <c r="D200" s="8">
        <v>5554</v>
      </c>
    </row>
    <row r="201" spans="1:4" ht="15" x14ac:dyDescent="0.25">
      <c r="A201" s="7" t="s">
        <v>1073</v>
      </c>
      <c r="B201" s="7" t="s">
        <v>9384</v>
      </c>
      <c r="C201" s="7" t="s">
        <v>9476</v>
      </c>
      <c r="D201" s="8">
        <v>4920</v>
      </c>
    </row>
    <row r="202" spans="1:4" ht="15" x14ac:dyDescent="0.25">
      <c r="A202" s="7"/>
      <c r="B202" s="7" t="s">
        <v>9388</v>
      </c>
      <c r="C202" s="7"/>
      <c r="D202" s="8">
        <v>4920</v>
      </c>
    </row>
    <row r="203" spans="1:4" ht="15" x14ac:dyDescent="0.25">
      <c r="A203" s="7" t="s">
        <v>9477</v>
      </c>
      <c r="B203" s="7"/>
      <c r="C203" s="7"/>
      <c r="D203" s="8">
        <v>4920</v>
      </c>
    </row>
    <row r="204" spans="1:4" ht="15" x14ac:dyDescent="0.25">
      <c r="A204" s="7" t="s">
        <v>982</v>
      </c>
      <c r="B204" s="7" t="s">
        <v>9424</v>
      </c>
      <c r="C204" s="7" t="s">
        <v>9478</v>
      </c>
      <c r="D204" s="8">
        <v>1524</v>
      </c>
    </row>
    <row r="205" spans="1:4" ht="15" x14ac:dyDescent="0.25">
      <c r="A205" s="7"/>
      <c r="B205" s="7"/>
      <c r="C205" s="7" t="s">
        <v>9479</v>
      </c>
      <c r="D205" s="8">
        <v>536</v>
      </c>
    </row>
    <row r="206" spans="1:4" ht="15" x14ac:dyDescent="0.25">
      <c r="A206" s="7"/>
      <c r="B206" s="7" t="s">
        <v>9426</v>
      </c>
      <c r="C206" s="7"/>
      <c r="D206" s="8">
        <v>2060</v>
      </c>
    </row>
    <row r="207" spans="1:4" ht="15" x14ac:dyDescent="0.25">
      <c r="A207" s="7"/>
      <c r="B207" s="7" t="s">
        <v>9384</v>
      </c>
      <c r="C207" s="7" t="s">
        <v>9396</v>
      </c>
      <c r="D207" s="8">
        <v>3634</v>
      </c>
    </row>
    <row r="208" spans="1:4" ht="15" x14ac:dyDescent="0.25">
      <c r="A208" s="7"/>
      <c r="B208" s="7" t="s">
        <v>9388</v>
      </c>
      <c r="C208" s="7"/>
      <c r="D208" s="8">
        <v>3634</v>
      </c>
    </row>
    <row r="209" spans="1:4" ht="15" x14ac:dyDescent="0.25">
      <c r="A209" s="7" t="s">
        <v>9480</v>
      </c>
      <c r="B209" s="7"/>
      <c r="C209" s="7"/>
      <c r="D209" s="8">
        <v>5694</v>
      </c>
    </row>
    <row r="210" spans="1:4" ht="15" x14ac:dyDescent="0.25">
      <c r="A210" s="7" t="s">
        <v>1007</v>
      </c>
      <c r="B210" s="7" t="s">
        <v>9424</v>
      </c>
      <c r="C210" s="7" t="s">
        <v>9478</v>
      </c>
      <c r="D210" s="8">
        <v>506</v>
      </c>
    </row>
    <row r="211" spans="1:4" ht="15" x14ac:dyDescent="0.25">
      <c r="A211" s="7"/>
      <c r="B211" s="7"/>
      <c r="C211" s="7" t="s">
        <v>9445</v>
      </c>
      <c r="D211" s="8">
        <v>1630</v>
      </c>
    </row>
    <row r="212" spans="1:4" ht="15" x14ac:dyDescent="0.25">
      <c r="A212" s="7"/>
      <c r="B212" s="7"/>
      <c r="C212" s="7" t="s">
        <v>9479</v>
      </c>
      <c r="D212" s="8">
        <v>1072</v>
      </c>
    </row>
    <row r="213" spans="1:4" ht="15" x14ac:dyDescent="0.25">
      <c r="A213" s="7"/>
      <c r="B213" s="7" t="s">
        <v>9426</v>
      </c>
      <c r="C213" s="7"/>
      <c r="D213" s="8">
        <v>3208</v>
      </c>
    </row>
    <row r="214" spans="1:4" ht="15" x14ac:dyDescent="0.25">
      <c r="A214" s="7"/>
      <c r="B214" s="7" t="s">
        <v>9384</v>
      </c>
      <c r="C214" s="7" t="s">
        <v>9446</v>
      </c>
      <c r="D214" s="8">
        <v>1124</v>
      </c>
    </row>
    <row r="215" spans="1:4" ht="15" x14ac:dyDescent="0.25">
      <c r="A215" s="7"/>
      <c r="B215" s="7"/>
      <c r="C215" s="7" t="s">
        <v>9396</v>
      </c>
      <c r="D215" s="8">
        <v>970</v>
      </c>
    </row>
    <row r="216" spans="1:4" ht="15" x14ac:dyDescent="0.25">
      <c r="A216" s="7"/>
      <c r="B216" s="7" t="s">
        <v>9388</v>
      </c>
      <c r="C216" s="7"/>
      <c r="D216" s="8">
        <v>2094</v>
      </c>
    </row>
    <row r="217" spans="1:4" ht="15" x14ac:dyDescent="0.25">
      <c r="A217" s="7" t="s">
        <v>9481</v>
      </c>
      <c r="B217" s="7"/>
      <c r="C217" s="7"/>
      <c r="D217" s="8">
        <v>5302</v>
      </c>
    </row>
    <row r="218" spans="1:4" ht="15" x14ac:dyDescent="0.25">
      <c r="A218" s="7" t="s">
        <v>587</v>
      </c>
      <c r="B218" s="7" t="s">
        <v>9482</v>
      </c>
      <c r="C218" s="7" t="s">
        <v>9483</v>
      </c>
      <c r="D218" s="8">
        <v>5492</v>
      </c>
    </row>
    <row r="219" spans="1:4" ht="15" x14ac:dyDescent="0.25">
      <c r="A219" s="7"/>
      <c r="B219" s="7" t="s">
        <v>9484</v>
      </c>
      <c r="C219" s="7"/>
      <c r="D219" s="8">
        <v>5492</v>
      </c>
    </row>
    <row r="220" spans="1:4" ht="15" x14ac:dyDescent="0.25">
      <c r="A220" s="7" t="s">
        <v>9485</v>
      </c>
      <c r="B220" s="7"/>
      <c r="C220" s="7"/>
      <c r="D220" s="8">
        <v>5492</v>
      </c>
    </row>
    <row r="221" spans="1:4" ht="15" x14ac:dyDescent="0.25">
      <c r="A221" s="7" t="s">
        <v>1000</v>
      </c>
      <c r="B221" s="7" t="s">
        <v>9384</v>
      </c>
      <c r="C221" s="7" t="s">
        <v>9486</v>
      </c>
      <c r="D221" s="8">
        <v>1316</v>
      </c>
    </row>
    <row r="222" spans="1:4" ht="15" x14ac:dyDescent="0.25">
      <c r="A222" s="7"/>
      <c r="B222" s="7"/>
      <c r="C222" s="7" t="s">
        <v>9403</v>
      </c>
      <c r="D222" s="8">
        <v>4332</v>
      </c>
    </row>
    <row r="223" spans="1:4" ht="15" x14ac:dyDescent="0.25">
      <c r="A223" s="7"/>
      <c r="B223" s="7" t="s">
        <v>9388</v>
      </c>
      <c r="C223" s="7"/>
      <c r="D223" s="8">
        <v>5648</v>
      </c>
    </row>
    <row r="224" spans="1:4" ht="15" x14ac:dyDescent="0.25">
      <c r="A224" s="7" t="s">
        <v>9487</v>
      </c>
      <c r="B224" s="7"/>
      <c r="C224" s="7"/>
      <c r="D224" s="8">
        <v>5648</v>
      </c>
    </row>
    <row r="225" spans="1:4" ht="15" x14ac:dyDescent="0.25">
      <c r="A225" s="7" t="s">
        <v>796</v>
      </c>
      <c r="B225" s="7" t="s">
        <v>9384</v>
      </c>
      <c r="C225" s="7" t="s">
        <v>9488</v>
      </c>
      <c r="D225" s="8">
        <v>5614</v>
      </c>
    </row>
    <row r="226" spans="1:4" ht="15" x14ac:dyDescent="0.25">
      <c r="A226" s="7"/>
      <c r="B226" s="7" t="s">
        <v>9388</v>
      </c>
      <c r="C226" s="7"/>
      <c r="D226" s="8">
        <v>5614</v>
      </c>
    </row>
    <row r="227" spans="1:4" ht="15" x14ac:dyDescent="0.25">
      <c r="A227" s="7" t="s">
        <v>9489</v>
      </c>
      <c r="B227" s="7"/>
      <c r="C227" s="7"/>
      <c r="D227" s="8">
        <v>5614</v>
      </c>
    </row>
    <row r="228" spans="1:4" ht="15" x14ac:dyDescent="0.25">
      <c r="A228" s="7" t="s">
        <v>694</v>
      </c>
      <c r="B228" s="7" t="s">
        <v>9384</v>
      </c>
      <c r="C228" s="7" t="s">
        <v>9396</v>
      </c>
      <c r="D228" s="8">
        <v>5512</v>
      </c>
    </row>
    <row r="229" spans="1:4" ht="15" x14ac:dyDescent="0.25">
      <c r="A229" s="7"/>
      <c r="B229" s="7" t="s">
        <v>9388</v>
      </c>
      <c r="C229" s="7"/>
      <c r="D229" s="8">
        <v>5512</v>
      </c>
    </row>
    <row r="230" spans="1:4" ht="15" x14ac:dyDescent="0.25">
      <c r="A230" s="7" t="s">
        <v>9490</v>
      </c>
      <c r="B230" s="7"/>
      <c r="C230" s="7"/>
      <c r="D230" s="8">
        <v>5512</v>
      </c>
    </row>
    <row r="231" spans="1:4" ht="15" x14ac:dyDescent="0.25">
      <c r="A231" s="7" t="s">
        <v>890</v>
      </c>
      <c r="B231" s="7" t="s">
        <v>9384</v>
      </c>
      <c r="C231" s="7" t="s">
        <v>9488</v>
      </c>
      <c r="D231" s="8">
        <v>5416</v>
      </c>
    </row>
    <row r="232" spans="1:4" ht="15" x14ac:dyDescent="0.25">
      <c r="A232" s="7"/>
      <c r="B232" s="7" t="s">
        <v>9388</v>
      </c>
      <c r="C232" s="7"/>
      <c r="D232" s="8">
        <v>5416</v>
      </c>
    </row>
    <row r="233" spans="1:4" ht="15" x14ac:dyDescent="0.25">
      <c r="A233" s="7" t="s">
        <v>9491</v>
      </c>
      <c r="B233" s="7"/>
      <c r="C233" s="7"/>
      <c r="D233" s="8">
        <v>5416</v>
      </c>
    </row>
    <row r="234" spans="1:4" ht="15" x14ac:dyDescent="0.25">
      <c r="A234" s="7" t="s">
        <v>846</v>
      </c>
      <c r="B234" s="7" t="s">
        <v>9384</v>
      </c>
      <c r="C234" s="7" t="s">
        <v>9488</v>
      </c>
      <c r="D234" s="8">
        <v>5332</v>
      </c>
    </row>
    <row r="235" spans="1:4" ht="15" x14ac:dyDescent="0.25">
      <c r="A235" s="7"/>
      <c r="B235" s="7" t="s">
        <v>9388</v>
      </c>
      <c r="C235" s="7"/>
      <c r="D235" s="8">
        <v>5332</v>
      </c>
    </row>
    <row r="236" spans="1:4" ht="15" x14ac:dyDescent="0.25">
      <c r="A236" s="7" t="s">
        <v>9492</v>
      </c>
      <c r="B236" s="7"/>
      <c r="C236" s="7"/>
      <c r="D236" s="8">
        <v>5332</v>
      </c>
    </row>
    <row r="237" spans="1:4" ht="15" x14ac:dyDescent="0.25">
      <c r="A237" s="7" t="s">
        <v>1031</v>
      </c>
      <c r="B237" s="7" t="s">
        <v>9384</v>
      </c>
      <c r="C237" s="7" t="s">
        <v>9399</v>
      </c>
      <c r="D237" s="8">
        <v>5868</v>
      </c>
    </row>
    <row r="238" spans="1:4" ht="15" x14ac:dyDescent="0.25">
      <c r="A238" s="7"/>
      <c r="B238" s="7" t="s">
        <v>9388</v>
      </c>
      <c r="C238" s="7"/>
      <c r="D238" s="8">
        <v>5868</v>
      </c>
    </row>
    <row r="239" spans="1:4" ht="15" x14ac:dyDescent="0.25">
      <c r="A239" s="7" t="s">
        <v>9493</v>
      </c>
      <c r="B239" s="7"/>
      <c r="C239" s="7"/>
      <c r="D239" s="8">
        <v>5868</v>
      </c>
    </row>
    <row r="240" spans="1:4" ht="15" x14ac:dyDescent="0.25">
      <c r="A240" s="7" t="s">
        <v>1037</v>
      </c>
      <c r="B240" s="7" t="s">
        <v>9384</v>
      </c>
      <c r="C240" s="7" t="s">
        <v>9488</v>
      </c>
      <c r="D240" s="8">
        <v>5844</v>
      </c>
    </row>
    <row r="241" spans="1:4" ht="15" x14ac:dyDescent="0.25">
      <c r="A241" s="7"/>
      <c r="B241" s="7" t="s">
        <v>9388</v>
      </c>
      <c r="C241" s="7"/>
      <c r="D241" s="8">
        <v>5844</v>
      </c>
    </row>
    <row r="242" spans="1:4" ht="15" x14ac:dyDescent="0.25">
      <c r="A242" s="7" t="s">
        <v>9494</v>
      </c>
      <c r="B242" s="7"/>
      <c r="C242" s="7"/>
      <c r="D242" s="8">
        <v>5844</v>
      </c>
    </row>
    <row r="243" spans="1:4" ht="15" x14ac:dyDescent="0.25">
      <c r="A243" s="7" t="s">
        <v>957</v>
      </c>
      <c r="B243" s="7" t="s">
        <v>9384</v>
      </c>
      <c r="C243" s="7" t="s">
        <v>9486</v>
      </c>
      <c r="D243" s="8">
        <v>1408</v>
      </c>
    </row>
    <row r="244" spans="1:4" ht="15" x14ac:dyDescent="0.25">
      <c r="A244" s="7"/>
      <c r="B244" s="7"/>
      <c r="C244" s="7" t="s">
        <v>9403</v>
      </c>
      <c r="D244" s="8">
        <v>4092</v>
      </c>
    </row>
    <row r="245" spans="1:4" ht="15" x14ac:dyDescent="0.25">
      <c r="A245" s="7"/>
      <c r="B245" s="7" t="s">
        <v>9388</v>
      </c>
      <c r="C245" s="7"/>
      <c r="D245" s="8">
        <v>5500</v>
      </c>
    </row>
    <row r="246" spans="1:4" ht="15" x14ac:dyDescent="0.25">
      <c r="A246" s="7" t="s">
        <v>9495</v>
      </c>
      <c r="B246" s="7"/>
      <c r="C246" s="7"/>
      <c r="D246" s="8">
        <v>5500</v>
      </c>
    </row>
    <row r="247" spans="1:4" ht="15" x14ac:dyDescent="0.25">
      <c r="A247" s="7" t="s">
        <v>1065</v>
      </c>
      <c r="B247" s="7" t="s">
        <v>9384</v>
      </c>
      <c r="C247" s="7" t="s">
        <v>9488</v>
      </c>
      <c r="D247" s="8">
        <v>5472</v>
      </c>
    </row>
    <row r="248" spans="1:4" ht="15" x14ac:dyDescent="0.25">
      <c r="A248" s="7"/>
      <c r="B248" s="7" t="s">
        <v>9388</v>
      </c>
      <c r="C248" s="7"/>
      <c r="D248" s="8">
        <v>5472</v>
      </c>
    </row>
    <row r="249" spans="1:4" ht="15" x14ac:dyDescent="0.25">
      <c r="A249" s="7" t="s">
        <v>9496</v>
      </c>
      <c r="B249" s="7"/>
      <c r="C249" s="7"/>
      <c r="D249" s="8">
        <v>5472</v>
      </c>
    </row>
    <row r="250" spans="1:4" ht="15" x14ac:dyDescent="0.25">
      <c r="A250" s="7" t="s">
        <v>1049</v>
      </c>
      <c r="B250" s="7" t="s">
        <v>9384</v>
      </c>
      <c r="C250" s="7" t="s">
        <v>9488</v>
      </c>
      <c r="D250" s="8">
        <v>5266</v>
      </c>
    </row>
    <row r="251" spans="1:4" ht="15" x14ac:dyDescent="0.25">
      <c r="A251" s="7"/>
      <c r="B251" s="7" t="s">
        <v>9388</v>
      </c>
      <c r="C251" s="7"/>
      <c r="D251" s="8">
        <v>5266</v>
      </c>
    </row>
    <row r="252" spans="1:4" ht="15" x14ac:dyDescent="0.25">
      <c r="A252" s="7" t="s">
        <v>9497</v>
      </c>
      <c r="B252" s="7"/>
      <c r="C252" s="7"/>
      <c r="D252" s="8">
        <v>5266</v>
      </c>
    </row>
    <row r="253" spans="1:4" ht="15" x14ac:dyDescent="0.25">
      <c r="A253" s="7" t="s">
        <v>1095</v>
      </c>
      <c r="B253" s="7" t="s">
        <v>9384</v>
      </c>
      <c r="C253" s="7" t="s">
        <v>9488</v>
      </c>
      <c r="D253" s="8">
        <v>5698</v>
      </c>
    </row>
    <row r="254" spans="1:4" ht="15" x14ac:dyDescent="0.25">
      <c r="A254" s="7"/>
      <c r="B254" s="7" t="s">
        <v>9388</v>
      </c>
      <c r="C254" s="7"/>
      <c r="D254" s="8">
        <v>5698</v>
      </c>
    </row>
    <row r="255" spans="1:4" ht="15" x14ac:dyDescent="0.25">
      <c r="A255" s="7" t="s">
        <v>9498</v>
      </c>
      <c r="B255" s="7"/>
      <c r="C255" s="7"/>
      <c r="D255" s="8">
        <v>5698</v>
      </c>
    </row>
    <row r="256" spans="1:4" ht="15" x14ac:dyDescent="0.25">
      <c r="A256" s="7" t="s">
        <v>622</v>
      </c>
      <c r="B256" s="7" t="s">
        <v>9499</v>
      </c>
      <c r="C256" s="7" t="s">
        <v>9500</v>
      </c>
      <c r="D256" s="8">
        <v>5462</v>
      </c>
    </row>
    <row r="257" spans="1:4" ht="15" x14ac:dyDescent="0.25">
      <c r="A257" s="7"/>
      <c r="B257" s="7" t="s">
        <v>9501</v>
      </c>
      <c r="C257" s="7"/>
      <c r="D257" s="8">
        <v>5462</v>
      </c>
    </row>
    <row r="258" spans="1:4" ht="15" x14ac:dyDescent="0.25">
      <c r="A258" s="7" t="s">
        <v>9502</v>
      </c>
      <c r="B258" s="7"/>
      <c r="C258" s="7"/>
      <c r="D258" s="8">
        <v>5462</v>
      </c>
    </row>
    <row r="259" spans="1:4" ht="15" x14ac:dyDescent="0.25">
      <c r="A259" s="7" t="s">
        <v>1211</v>
      </c>
      <c r="B259" s="7" t="s">
        <v>9384</v>
      </c>
      <c r="C259" s="7" t="s">
        <v>9387</v>
      </c>
      <c r="D259" s="8">
        <v>1788</v>
      </c>
    </row>
    <row r="260" spans="1:4" ht="15" x14ac:dyDescent="0.25">
      <c r="A260" s="7"/>
      <c r="B260" s="7" t="s">
        <v>9388</v>
      </c>
      <c r="C260" s="7"/>
      <c r="D260" s="8">
        <v>1788</v>
      </c>
    </row>
    <row r="261" spans="1:4" ht="15" x14ac:dyDescent="0.25">
      <c r="A261" s="7" t="s">
        <v>9503</v>
      </c>
      <c r="B261" s="7"/>
      <c r="C261" s="7"/>
      <c r="D261" s="8">
        <v>1788</v>
      </c>
    </row>
    <row r="262" spans="1:4" ht="15" x14ac:dyDescent="0.25">
      <c r="A262" s="7" t="s">
        <v>1129</v>
      </c>
      <c r="B262" s="7" t="s">
        <v>9504</v>
      </c>
      <c r="C262" s="7" t="s">
        <v>9505</v>
      </c>
      <c r="D262" s="8">
        <v>4046</v>
      </c>
    </row>
    <row r="263" spans="1:4" ht="15" x14ac:dyDescent="0.25">
      <c r="A263" s="7"/>
      <c r="B263" s="7"/>
      <c r="C263" s="7" t="s">
        <v>9506</v>
      </c>
      <c r="D263" s="8">
        <v>1188</v>
      </c>
    </row>
    <row r="264" spans="1:4" ht="15" x14ac:dyDescent="0.25">
      <c r="A264" s="7"/>
      <c r="B264" s="7" t="s">
        <v>9507</v>
      </c>
      <c r="C264" s="7"/>
      <c r="D264" s="8">
        <v>5234</v>
      </c>
    </row>
    <row r="265" spans="1:4" ht="15" x14ac:dyDescent="0.25">
      <c r="A265" s="7" t="s">
        <v>9508</v>
      </c>
      <c r="B265" s="7"/>
      <c r="C265" s="7"/>
      <c r="D265" s="8">
        <v>5234</v>
      </c>
    </row>
    <row r="266" spans="1:4" ht="15" x14ac:dyDescent="0.25">
      <c r="A266" s="7" t="s">
        <v>1467</v>
      </c>
      <c r="B266" s="7" t="s">
        <v>9455</v>
      </c>
      <c r="C266" s="7" t="s">
        <v>9509</v>
      </c>
      <c r="D266" s="8">
        <v>800</v>
      </c>
    </row>
    <row r="267" spans="1:4" ht="15" x14ac:dyDescent="0.25">
      <c r="A267" s="7"/>
      <c r="B267" s="7" t="s">
        <v>9457</v>
      </c>
      <c r="C267" s="7"/>
      <c r="D267" s="8">
        <v>800</v>
      </c>
    </row>
    <row r="268" spans="1:4" ht="15" x14ac:dyDescent="0.25">
      <c r="A268" s="7"/>
      <c r="B268" s="7" t="s">
        <v>9427</v>
      </c>
      <c r="C268" s="7" t="s">
        <v>9510</v>
      </c>
      <c r="D268" s="8">
        <v>4594</v>
      </c>
    </row>
    <row r="269" spans="1:4" ht="15" x14ac:dyDescent="0.25">
      <c r="A269" s="7"/>
      <c r="B269" s="7" t="s">
        <v>9429</v>
      </c>
      <c r="C269" s="7"/>
      <c r="D269" s="8">
        <v>4594</v>
      </c>
    </row>
    <row r="270" spans="1:4" ht="15" x14ac:dyDescent="0.25">
      <c r="A270" s="7" t="s">
        <v>9511</v>
      </c>
      <c r="B270" s="7"/>
      <c r="C270" s="7"/>
      <c r="D270" s="8">
        <v>5394</v>
      </c>
    </row>
    <row r="271" spans="1:4" ht="15" x14ac:dyDescent="0.25">
      <c r="A271" s="7" t="s">
        <v>1165</v>
      </c>
      <c r="B271" s="7" t="s">
        <v>9384</v>
      </c>
      <c r="C271" s="7" t="s">
        <v>9488</v>
      </c>
      <c r="D271" s="8">
        <v>5710</v>
      </c>
    </row>
    <row r="272" spans="1:4" ht="15" x14ac:dyDescent="0.25">
      <c r="A272" s="7"/>
      <c r="B272" s="7" t="s">
        <v>9388</v>
      </c>
      <c r="C272" s="7"/>
      <c r="D272" s="8">
        <v>5710</v>
      </c>
    </row>
    <row r="273" spans="1:4" ht="15" x14ac:dyDescent="0.25">
      <c r="A273" s="7" t="s">
        <v>9512</v>
      </c>
      <c r="B273" s="7"/>
      <c r="C273" s="7"/>
      <c r="D273" s="8">
        <v>5710</v>
      </c>
    </row>
    <row r="274" spans="1:4" ht="15" x14ac:dyDescent="0.25">
      <c r="A274" s="7" t="s">
        <v>1148</v>
      </c>
      <c r="B274" s="7" t="s">
        <v>9384</v>
      </c>
      <c r="C274" s="7" t="s">
        <v>9488</v>
      </c>
      <c r="D274" s="8">
        <v>5630</v>
      </c>
    </row>
    <row r="275" spans="1:4" ht="15" x14ac:dyDescent="0.25">
      <c r="A275" s="7"/>
      <c r="B275" s="7" t="s">
        <v>9388</v>
      </c>
      <c r="C275" s="7"/>
      <c r="D275" s="8">
        <v>5630</v>
      </c>
    </row>
    <row r="276" spans="1:4" ht="15" x14ac:dyDescent="0.25">
      <c r="A276" s="7" t="s">
        <v>9513</v>
      </c>
      <c r="B276" s="7"/>
      <c r="C276" s="7"/>
      <c r="D276" s="8">
        <v>5630</v>
      </c>
    </row>
    <row r="277" spans="1:4" ht="15" x14ac:dyDescent="0.25">
      <c r="A277" s="7" t="s">
        <v>1104</v>
      </c>
      <c r="B277" s="7" t="s">
        <v>9384</v>
      </c>
      <c r="C277" s="7" t="s">
        <v>9488</v>
      </c>
      <c r="D277" s="8">
        <v>5724</v>
      </c>
    </row>
    <row r="278" spans="1:4" ht="15" x14ac:dyDescent="0.25">
      <c r="A278" s="7"/>
      <c r="B278" s="7" t="s">
        <v>9388</v>
      </c>
      <c r="C278" s="7"/>
      <c r="D278" s="8">
        <v>5724</v>
      </c>
    </row>
    <row r="279" spans="1:4" ht="15" x14ac:dyDescent="0.25">
      <c r="A279" s="7" t="s">
        <v>9514</v>
      </c>
      <c r="B279" s="7"/>
      <c r="C279" s="7"/>
      <c r="D279" s="8">
        <v>5724</v>
      </c>
    </row>
    <row r="280" spans="1:4" ht="15" x14ac:dyDescent="0.25">
      <c r="A280" s="7" t="s">
        <v>1085</v>
      </c>
      <c r="B280" s="7" t="s">
        <v>9384</v>
      </c>
      <c r="C280" s="7" t="s">
        <v>9488</v>
      </c>
      <c r="D280" s="8">
        <v>5810</v>
      </c>
    </row>
    <row r="281" spans="1:4" ht="15" x14ac:dyDescent="0.25">
      <c r="A281" s="7"/>
      <c r="B281" s="7" t="s">
        <v>9388</v>
      </c>
      <c r="C281" s="7"/>
      <c r="D281" s="8">
        <v>5810</v>
      </c>
    </row>
    <row r="282" spans="1:4" ht="15" x14ac:dyDescent="0.25">
      <c r="A282" s="7" t="s">
        <v>9515</v>
      </c>
      <c r="B282" s="7"/>
      <c r="C282" s="7"/>
      <c r="D282" s="8">
        <v>5810</v>
      </c>
    </row>
    <row r="283" spans="1:4" ht="15" x14ac:dyDescent="0.25">
      <c r="A283" s="7" t="s">
        <v>1122</v>
      </c>
      <c r="B283" s="7" t="s">
        <v>9504</v>
      </c>
      <c r="C283" s="7" t="s">
        <v>9516</v>
      </c>
      <c r="D283" s="8">
        <v>5232</v>
      </c>
    </row>
    <row r="284" spans="1:4" ht="15" x14ac:dyDescent="0.25">
      <c r="A284" s="7"/>
      <c r="B284" s="7" t="s">
        <v>9507</v>
      </c>
      <c r="C284" s="7"/>
      <c r="D284" s="8">
        <v>5232</v>
      </c>
    </row>
    <row r="285" spans="1:4" ht="15" x14ac:dyDescent="0.25">
      <c r="A285" s="7" t="s">
        <v>9517</v>
      </c>
      <c r="B285" s="7"/>
      <c r="C285" s="7"/>
      <c r="D285" s="8">
        <v>5232</v>
      </c>
    </row>
    <row r="286" spans="1:4" ht="15" x14ac:dyDescent="0.25">
      <c r="A286" s="7" t="s">
        <v>1172</v>
      </c>
      <c r="B286" s="7" t="s">
        <v>9504</v>
      </c>
      <c r="C286" s="7" t="s">
        <v>9516</v>
      </c>
      <c r="D286" s="8">
        <v>5362</v>
      </c>
    </row>
    <row r="287" spans="1:4" ht="15" x14ac:dyDescent="0.25">
      <c r="A287" s="7"/>
      <c r="B287" s="7" t="s">
        <v>9507</v>
      </c>
      <c r="C287" s="7"/>
      <c r="D287" s="8">
        <v>5362</v>
      </c>
    </row>
    <row r="288" spans="1:4" ht="15" x14ac:dyDescent="0.25">
      <c r="A288" s="7" t="s">
        <v>9518</v>
      </c>
      <c r="B288" s="7"/>
      <c r="C288" s="7"/>
      <c r="D288" s="8">
        <v>5362</v>
      </c>
    </row>
    <row r="289" spans="1:4" ht="15" x14ac:dyDescent="0.25">
      <c r="A289" s="7" t="s">
        <v>1116</v>
      </c>
      <c r="B289" s="7" t="s">
        <v>9384</v>
      </c>
      <c r="C289" s="7" t="s">
        <v>9488</v>
      </c>
      <c r="D289" s="8">
        <v>5790</v>
      </c>
    </row>
    <row r="290" spans="1:4" ht="15" x14ac:dyDescent="0.25">
      <c r="A290" s="7"/>
      <c r="B290" s="7" t="s">
        <v>9388</v>
      </c>
      <c r="C290" s="7"/>
      <c r="D290" s="8">
        <v>5790</v>
      </c>
    </row>
    <row r="291" spans="1:4" ht="15" x14ac:dyDescent="0.25">
      <c r="A291" s="7" t="s">
        <v>9519</v>
      </c>
      <c r="B291" s="7"/>
      <c r="C291" s="7"/>
      <c r="D291" s="8">
        <v>5790</v>
      </c>
    </row>
    <row r="292" spans="1:4" ht="15" x14ac:dyDescent="0.25">
      <c r="A292" s="7" t="s">
        <v>1057</v>
      </c>
      <c r="B292" s="7" t="s">
        <v>9384</v>
      </c>
      <c r="C292" s="7" t="s">
        <v>9520</v>
      </c>
      <c r="D292" s="8">
        <v>4316</v>
      </c>
    </row>
    <row r="293" spans="1:4" ht="15" x14ac:dyDescent="0.25">
      <c r="A293" s="7"/>
      <c r="B293" s="7"/>
      <c r="C293" s="7" t="s">
        <v>9476</v>
      </c>
      <c r="D293" s="8">
        <v>410</v>
      </c>
    </row>
    <row r="294" spans="1:4" ht="15" x14ac:dyDescent="0.25">
      <c r="A294" s="7"/>
      <c r="B294" s="7" t="s">
        <v>9388</v>
      </c>
      <c r="C294" s="7"/>
      <c r="D294" s="8">
        <v>4726</v>
      </c>
    </row>
    <row r="295" spans="1:4" ht="15" x14ac:dyDescent="0.25">
      <c r="A295" s="7"/>
      <c r="B295" s="7" t="s">
        <v>9521</v>
      </c>
      <c r="C295" s="7" t="s">
        <v>9522</v>
      </c>
      <c r="D295" s="8">
        <v>34</v>
      </c>
    </row>
    <row r="296" spans="1:4" ht="15" x14ac:dyDescent="0.25">
      <c r="A296" s="7"/>
      <c r="B296" s="7" t="s">
        <v>9523</v>
      </c>
      <c r="C296" s="7"/>
      <c r="D296" s="8">
        <v>34</v>
      </c>
    </row>
    <row r="297" spans="1:4" ht="15" x14ac:dyDescent="0.25">
      <c r="A297" s="7"/>
      <c r="B297" s="7" t="s">
        <v>9524</v>
      </c>
      <c r="C297" s="7" t="s">
        <v>9525</v>
      </c>
      <c r="D297" s="8">
        <v>540</v>
      </c>
    </row>
    <row r="298" spans="1:4" ht="15" x14ac:dyDescent="0.25">
      <c r="A298" s="7"/>
      <c r="B298" s="7" t="s">
        <v>9526</v>
      </c>
      <c r="C298" s="7"/>
      <c r="D298" s="8">
        <v>540</v>
      </c>
    </row>
    <row r="299" spans="1:4" ht="15" x14ac:dyDescent="0.25">
      <c r="A299" s="7" t="s">
        <v>9527</v>
      </c>
      <c r="B299" s="7"/>
      <c r="C299" s="7"/>
      <c r="D299" s="8">
        <v>5300</v>
      </c>
    </row>
    <row r="300" spans="1:4" ht="15" x14ac:dyDescent="0.25">
      <c r="A300" s="7" t="s">
        <v>1254</v>
      </c>
      <c r="B300" s="7" t="s">
        <v>9482</v>
      </c>
      <c r="C300" s="7" t="s">
        <v>9528</v>
      </c>
      <c r="D300" s="8">
        <v>1816</v>
      </c>
    </row>
    <row r="301" spans="1:4" ht="15" x14ac:dyDescent="0.25">
      <c r="A301" s="7"/>
      <c r="B301" s="7" t="s">
        <v>9484</v>
      </c>
      <c r="C301" s="7"/>
      <c r="D301" s="8">
        <v>1816</v>
      </c>
    </row>
    <row r="302" spans="1:4" ht="15" x14ac:dyDescent="0.25">
      <c r="A302" s="7"/>
      <c r="B302" s="7" t="s">
        <v>9455</v>
      </c>
      <c r="C302" s="7" t="s">
        <v>9528</v>
      </c>
      <c r="D302" s="8">
        <v>3558</v>
      </c>
    </row>
    <row r="303" spans="1:4" ht="15" x14ac:dyDescent="0.25">
      <c r="A303" s="7"/>
      <c r="B303" s="7" t="s">
        <v>9457</v>
      </c>
      <c r="C303" s="7"/>
      <c r="D303" s="8">
        <v>3558</v>
      </c>
    </row>
    <row r="304" spans="1:4" ht="15" x14ac:dyDescent="0.25">
      <c r="A304" s="7" t="s">
        <v>9529</v>
      </c>
      <c r="B304" s="7"/>
      <c r="C304" s="7"/>
      <c r="D304" s="8">
        <v>5374</v>
      </c>
    </row>
    <row r="305" spans="1:4" ht="15" x14ac:dyDescent="0.25">
      <c r="A305" s="7" t="s">
        <v>1244</v>
      </c>
      <c r="B305" s="7" t="s">
        <v>9384</v>
      </c>
      <c r="C305" s="7" t="s">
        <v>9403</v>
      </c>
      <c r="D305" s="8">
        <v>5562</v>
      </c>
    </row>
    <row r="306" spans="1:4" ht="15" x14ac:dyDescent="0.25">
      <c r="A306" s="7"/>
      <c r="B306" s="7" t="s">
        <v>9388</v>
      </c>
      <c r="C306" s="7"/>
      <c r="D306" s="8">
        <v>5562</v>
      </c>
    </row>
    <row r="307" spans="1:4" ht="15" x14ac:dyDescent="0.25">
      <c r="A307" s="7" t="s">
        <v>9530</v>
      </c>
      <c r="B307" s="7"/>
      <c r="C307" s="7"/>
      <c r="D307" s="8">
        <v>5562</v>
      </c>
    </row>
    <row r="308" spans="1:4" ht="15" x14ac:dyDescent="0.25">
      <c r="A308" s="7" t="s">
        <v>1219</v>
      </c>
      <c r="B308" s="7" t="s">
        <v>9384</v>
      </c>
      <c r="C308" s="7" t="s">
        <v>9488</v>
      </c>
      <c r="D308" s="8">
        <v>5292</v>
      </c>
    </row>
    <row r="309" spans="1:4" ht="15" x14ac:dyDescent="0.25">
      <c r="A309" s="7"/>
      <c r="B309" s="7" t="s">
        <v>9388</v>
      </c>
      <c r="C309" s="7"/>
      <c r="D309" s="8">
        <v>5292</v>
      </c>
    </row>
    <row r="310" spans="1:4" ht="15" x14ac:dyDescent="0.25">
      <c r="A310" s="7" t="s">
        <v>9531</v>
      </c>
      <c r="B310" s="7"/>
      <c r="C310" s="7"/>
      <c r="D310" s="8">
        <v>5292</v>
      </c>
    </row>
    <row r="311" spans="1:4" ht="15" x14ac:dyDescent="0.25">
      <c r="A311" s="7" t="s">
        <v>1238</v>
      </c>
      <c r="B311" s="7" t="s">
        <v>9384</v>
      </c>
      <c r="C311" s="7" t="s">
        <v>9396</v>
      </c>
      <c r="D311" s="8">
        <v>5600</v>
      </c>
    </row>
    <row r="312" spans="1:4" ht="15" x14ac:dyDescent="0.25">
      <c r="A312" s="7"/>
      <c r="B312" s="7" t="s">
        <v>9388</v>
      </c>
      <c r="C312" s="7"/>
      <c r="D312" s="8">
        <v>5600</v>
      </c>
    </row>
    <row r="313" spans="1:4" ht="15" x14ac:dyDescent="0.25">
      <c r="A313" s="7" t="s">
        <v>9532</v>
      </c>
      <c r="B313" s="7"/>
      <c r="C313" s="7"/>
      <c r="D313" s="8">
        <v>5600</v>
      </c>
    </row>
    <row r="314" spans="1:4" ht="15" x14ac:dyDescent="0.25">
      <c r="A314" s="7" t="s">
        <v>1206</v>
      </c>
      <c r="B314" s="7" t="s">
        <v>9384</v>
      </c>
      <c r="C314" s="7" t="s">
        <v>9403</v>
      </c>
      <c r="D314" s="8">
        <v>5100</v>
      </c>
    </row>
    <row r="315" spans="1:4" ht="15" x14ac:dyDescent="0.25">
      <c r="A315" s="7"/>
      <c r="B315" s="7" t="s">
        <v>9388</v>
      </c>
      <c r="C315" s="7"/>
      <c r="D315" s="8">
        <v>5100</v>
      </c>
    </row>
    <row r="316" spans="1:4" ht="15" x14ac:dyDescent="0.25">
      <c r="A316" s="7" t="s">
        <v>9533</v>
      </c>
      <c r="B316" s="7"/>
      <c r="C316" s="7"/>
      <c r="D316" s="8">
        <v>5100</v>
      </c>
    </row>
    <row r="317" spans="1:4" ht="15" x14ac:dyDescent="0.25">
      <c r="A317" s="7" t="s">
        <v>1196</v>
      </c>
      <c r="B317" s="7" t="s">
        <v>9384</v>
      </c>
      <c r="C317" s="7" t="s">
        <v>9387</v>
      </c>
      <c r="D317" s="8">
        <v>5410</v>
      </c>
    </row>
    <row r="318" spans="1:4" ht="15" x14ac:dyDescent="0.25">
      <c r="A318" s="7"/>
      <c r="B318" s="7" t="s">
        <v>9388</v>
      </c>
      <c r="C318" s="7"/>
      <c r="D318" s="8">
        <v>5410</v>
      </c>
    </row>
    <row r="319" spans="1:4" ht="15" x14ac:dyDescent="0.25">
      <c r="A319" s="7" t="s">
        <v>9534</v>
      </c>
      <c r="B319" s="7"/>
      <c r="C319" s="7"/>
      <c r="D319" s="8">
        <v>5410</v>
      </c>
    </row>
    <row r="320" spans="1:4" ht="15" x14ac:dyDescent="0.25">
      <c r="A320" s="7" t="s">
        <v>1799</v>
      </c>
      <c r="B320" s="7" t="s">
        <v>9384</v>
      </c>
      <c r="C320" s="7" t="s">
        <v>9387</v>
      </c>
      <c r="D320" s="8">
        <v>5140</v>
      </c>
    </row>
    <row r="321" spans="1:4" ht="15" x14ac:dyDescent="0.25">
      <c r="A321" s="7"/>
      <c r="B321" s="7" t="s">
        <v>9388</v>
      </c>
      <c r="C321" s="7"/>
      <c r="D321" s="8">
        <v>5140</v>
      </c>
    </row>
    <row r="322" spans="1:4" ht="15" x14ac:dyDescent="0.25">
      <c r="A322" s="7"/>
      <c r="B322" s="7" t="s">
        <v>9521</v>
      </c>
      <c r="C322" s="7" t="s">
        <v>9535</v>
      </c>
      <c r="D322" s="8">
        <v>286</v>
      </c>
    </row>
    <row r="323" spans="1:4" ht="15" x14ac:dyDescent="0.25">
      <c r="A323" s="7"/>
      <c r="B323" s="7" t="s">
        <v>9523</v>
      </c>
      <c r="C323" s="7"/>
      <c r="D323" s="8">
        <v>286</v>
      </c>
    </row>
    <row r="324" spans="1:4" ht="15" x14ac:dyDescent="0.25">
      <c r="A324" s="7" t="s">
        <v>9536</v>
      </c>
      <c r="B324" s="7"/>
      <c r="C324" s="7"/>
      <c r="D324" s="8">
        <v>5426</v>
      </c>
    </row>
    <row r="325" spans="1:4" ht="15" x14ac:dyDescent="0.25">
      <c r="A325" s="7" t="s">
        <v>1263</v>
      </c>
      <c r="B325" s="7" t="s">
        <v>9384</v>
      </c>
      <c r="C325" s="7" t="s">
        <v>9403</v>
      </c>
      <c r="D325" s="8">
        <v>5036</v>
      </c>
    </row>
    <row r="326" spans="1:4" ht="15" x14ac:dyDescent="0.25">
      <c r="A326" s="7"/>
      <c r="B326" s="7" t="s">
        <v>9388</v>
      </c>
      <c r="C326" s="7"/>
      <c r="D326" s="8">
        <v>5036</v>
      </c>
    </row>
    <row r="327" spans="1:4" ht="15" x14ac:dyDescent="0.25">
      <c r="A327" s="7" t="s">
        <v>9537</v>
      </c>
      <c r="B327" s="7"/>
      <c r="C327" s="7"/>
      <c r="D327" s="8">
        <v>5036</v>
      </c>
    </row>
    <row r="328" spans="1:4" ht="15" x14ac:dyDescent="0.25">
      <c r="A328" s="7" t="s">
        <v>1187</v>
      </c>
      <c r="B328" s="7" t="s">
        <v>9424</v>
      </c>
      <c r="C328" s="7" t="s">
        <v>9538</v>
      </c>
      <c r="D328" s="8">
        <v>908</v>
      </c>
    </row>
    <row r="329" spans="1:4" ht="15" x14ac:dyDescent="0.25">
      <c r="A329" s="7"/>
      <c r="B329" s="7" t="s">
        <v>9426</v>
      </c>
      <c r="C329" s="7"/>
      <c r="D329" s="8">
        <v>908</v>
      </c>
    </row>
    <row r="330" spans="1:4" ht="15" x14ac:dyDescent="0.25">
      <c r="A330" s="7"/>
      <c r="B330" s="7" t="s">
        <v>9427</v>
      </c>
      <c r="C330" s="7" t="s">
        <v>9428</v>
      </c>
      <c r="D330" s="8">
        <v>4518</v>
      </c>
    </row>
    <row r="331" spans="1:4" ht="15" x14ac:dyDescent="0.25">
      <c r="A331" s="7"/>
      <c r="B331" s="7" t="s">
        <v>9429</v>
      </c>
      <c r="C331" s="7"/>
      <c r="D331" s="8">
        <v>4518</v>
      </c>
    </row>
    <row r="332" spans="1:4" ht="15" x14ac:dyDescent="0.25">
      <c r="A332" s="7" t="s">
        <v>9539</v>
      </c>
      <c r="B332" s="7"/>
      <c r="C332" s="7"/>
      <c r="D332" s="8">
        <v>5426</v>
      </c>
    </row>
    <row r="333" spans="1:4" ht="15" x14ac:dyDescent="0.25">
      <c r="A333" s="7" t="s">
        <v>1311</v>
      </c>
      <c r="B333" s="7" t="s">
        <v>9455</v>
      </c>
      <c r="C333" s="7" t="s">
        <v>9528</v>
      </c>
      <c r="D333" s="8">
        <v>2262</v>
      </c>
    </row>
    <row r="334" spans="1:4" ht="15" x14ac:dyDescent="0.25">
      <c r="A334" s="7"/>
      <c r="B334" s="7"/>
      <c r="C334" s="7" t="s">
        <v>9540</v>
      </c>
      <c r="D334" s="8">
        <v>2620</v>
      </c>
    </row>
    <row r="335" spans="1:4" ht="15" x14ac:dyDescent="0.25">
      <c r="A335" s="7"/>
      <c r="B335" s="7" t="s">
        <v>9457</v>
      </c>
      <c r="C335" s="7"/>
      <c r="D335" s="8">
        <v>4882</v>
      </c>
    </row>
    <row r="336" spans="1:4" ht="15" x14ac:dyDescent="0.25">
      <c r="A336" s="7"/>
      <c r="B336" s="7" t="s">
        <v>9541</v>
      </c>
      <c r="C336" s="7" t="s">
        <v>9542</v>
      </c>
      <c r="D336" s="8">
        <v>380</v>
      </c>
    </row>
    <row r="337" spans="1:4" ht="15" x14ac:dyDescent="0.25">
      <c r="A337" s="7"/>
      <c r="B337" s="7" t="s">
        <v>9543</v>
      </c>
      <c r="C337" s="7"/>
      <c r="D337" s="8">
        <v>380</v>
      </c>
    </row>
    <row r="338" spans="1:4" ht="15" x14ac:dyDescent="0.25">
      <c r="A338" s="7" t="s">
        <v>9544</v>
      </c>
      <c r="B338" s="7"/>
      <c r="C338" s="7"/>
      <c r="D338" s="8">
        <v>5262</v>
      </c>
    </row>
    <row r="339" spans="1:4" ht="15" x14ac:dyDescent="0.25">
      <c r="A339" s="7" t="s">
        <v>1159</v>
      </c>
      <c r="B339" s="7" t="s">
        <v>9499</v>
      </c>
      <c r="C339" s="7" t="s">
        <v>9545</v>
      </c>
      <c r="D339" s="8">
        <v>5194</v>
      </c>
    </row>
    <row r="340" spans="1:4" ht="15" x14ac:dyDescent="0.25">
      <c r="A340" s="7"/>
      <c r="B340" s="7" t="s">
        <v>9501</v>
      </c>
      <c r="C340" s="7"/>
      <c r="D340" s="8">
        <v>5194</v>
      </c>
    </row>
    <row r="341" spans="1:4" ht="15" x14ac:dyDescent="0.25">
      <c r="A341" s="7" t="s">
        <v>9546</v>
      </c>
      <c r="B341" s="7"/>
      <c r="C341" s="7"/>
      <c r="D341" s="8">
        <v>5194</v>
      </c>
    </row>
    <row r="342" spans="1:4" ht="15" x14ac:dyDescent="0.25">
      <c r="A342" s="7" t="s">
        <v>1306</v>
      </c>
      <c r="B342" s="7" t="s">
        <v>9384</v>
      </c>
      <c r="C342" s="7" t="s">
        <v>9488</v>
      </c>
      <c r="D342" s="8">
        <v>5530</v>
      </c>
    </row>
    <row r="343" spans="1:4" ht="15" x14ac:dyDescent="0.25">
      <c r="A343" s="7"/>
      <c r="B343" s="7" t="s">
        <v>9388</v>
      </c>
      <c r="C343" s="7"/>
      <c r="D343" s="8">
        <v>5530</v>
      </c>
    </row>
    <row r="344" spans="1:4" ht="15" x14ac:dyDescent="0.25">
      <c r="A344" s="7" t="s">
        <v>9547</v>
      </c>
      <c r="B344" s="7"/>
      <c r="C344" s="7"/>
      <c r="D344" s="8">
        <v>5530</v>
      </c>
    </row>
    <row r="345" spans="1:4" ht="15" x14ac:dyDescent="0.25">
      <c r="A345" s="7" t="s">
        <v>1361</v>
      </c>
      <c r="B345" s="7" t="s">
        <v>9384</v>
      </c>
      <c r="C345" s="7" t="s">
        <v>9398</v>
      </c>
      <c r="D345" s="8">
        <v>5666</v>
      </c>
    </row>
    <row r="346" spans="1:4" ht="15" x14ac:dyDescent="0.25">
      <c r="A346" s="7"/>
      <c r="B346" s="7" t="s">
        <v>9388</v>
      </c>
      <c r="C346" s="7"/>
      <c r="D346" s="8">
        <v>5666</v>
      </c>
    </row>
    <row r="347" spans="1:4" ht="15" x14ac:dyDescent="0.25">
      <c r="A347" s="7" t="s">
        <v>9548</v>
      </c>
      <c r="B347" s="7"/>
      <c r="C347" s="7"/>
      <c r="D347" s="8">
        <v>5666</v>
      </c>
    </row>
    <row r="348" spans="1:4" ht="15" x14ac:dyDescent="0.25">
      <c r="A348" s="7" t="s">
        <v>1276</v>
      </c>
      <c r="B348" s="7" t="s">
        <v>9384</v>
      </c>
      <c r="C348" s="7" t="s">
        <v>9398</v>
      </c>
      <c r="D348" s="8">
        <v>5560</v>
      </c>
    </row>
    <row r="349" spans="1:4" ht="15" x14ac:dyDescent="0.25">
      <c r="A349" s="7"/>
      <c r="B349" s="7" t="s">
        <v>9388</v>
      </c>
      <c r="C349" s="7"/>
      <c r="D349" s="8">
        <v>5560</v>
      </c>
    </row>
    <row r="350" spans="1:4" ht="15" x14ac:dyDescent="0.25">
      <c r="A350" s="7" t="s">
        <v>9549</v>
      </c>
      <c r="B350" s="7"/>
      <c r="C350" s="7"/>
      <c r="D350" s="8">
        <v>5560</v>
      </c>
    </row>
    <row r="351" spans="1:4" ht="15" x14ac:dyDescent="0.25">
      <c r="A351" s="7" t="s">
        <v>1332</v>
      </c>
      <c r="B351" s="7" t="s">
        <v>9384</v>
      </c>
      <c r="C351" s="7" t="s">
        <v>9550</v>
      </c>
      <c r="D351" s="8">
        <v>5264</v>
      </c>
    </row>
    <row r="352" spans="1:4" ht="15" x14ac:dyDescent="0.25">
      <c r="A352" s="7"/>
      <c r="B352" s="7" t="s">
        <v>9388</v>
      </c>
      <c r="C352" s="7"/>
      <c r="D352" s="8">
        <v>5264</v>
      </c>
    </row>
    <row r="353" spans="1:4" ht="15" x14ac:dyDescent="0.25">
      <c r="A353" s="7" t="s">
        <v>9551</v>
      </c>
      <c r="B353" s="7"/>
      <c r="C353" s="7"/>
      <c r="D353" s="8">
        <v>5264</v>
      </c>
    </row>
    <row r="354" spans="1:4" ht="15" x14ac:dyDescent="0.25">
      <c r="A354" s="7" t="s">
        <v>1377</v>
      </c>
      <c r="B354" s="7" t="s">
        <v>9384</v>
      </c>
      <c r="C354" s="7" t="s">
        <v>9403</v>
      </c>
      <c r="D354" s="8">
        <v>5432</v>
      </c>
    </row>
    <row r="355" spans="1:4" ht="15" x14ac:dyDescent="0.25">
      <c r="A355" s="7"/>
      <c r="B355" s="7" t="s">
        <v>9388</v>
      </c>
      <c r="C355" s="7"/>
      <c r="D355" s="8">
        <v>5432</v>
      </c>
    </row>
    <row r="356" spans="1:4" ht="15" x14ac:dyDescent="0.25">
      <c r="A356" s="7" t="s">
        <v>9552</v>
      </c>
      <c r="B356" s="7"/>
      <c r="C356" s="7"/>
      <c r="D356" s="8">
        <v>5432</v>
      </c>
    </row>
    <row r="357" spans="1:4" ht="15" x14ac:dyDescent="0.25">
      <c r="A357" s="7" t="s">
        <v>1354</v>
      </c>
      <c r="B357" s="7" t="s">
        <v>9384</v>
      </c>
      <c r="C357" s="7" t="s">
        <v>9488</v>
      </c>
      <c r="D357" s="8">
        <v>5500</v>
      </c>
    </row>
    <row r="358" spans="1:4" ht="15" x14ac:dyDescent="0.25">
      <c r="A358" s="7"/>
      <c r="B358" s="7" t="s">
        <v>9388</v>
      </c>
      <c r="C358" s="7"/>
      <c r="D358" s="8">
        <v>5500</v>
      </c>
    </row>
    <row r="359" spans="1:4" ht="15" x14ac:dyDescent="0.25">
      <c r="A359" s="7" t="s">
        <v>9553</v>
      </c>
      <c r="B359" s="7"/>
      <c r="C359" s="7"/>
      <c r="D359" s="8">
        <v>5500</v>
      </c>
    </row>
    <row r="360" spans="1:4" ht="15" x14ac:dyDescent="0.25">
      <c r="A360" s="7" t="s">
        <v>1475</v>
      </c>
      <c r="B360" s="7" t="s">
        <v>9384</v>
      </c>
      <c r="C360" s="7" t="s">
        <v>9476</v>
      </c>
      <c r="D360" s="8">
        <v>9456</v>
      </c>
    </row>
    <row r="361" spans="1:4" ht="15" x14ac:dyDescent="0.25">
      <c r="A361" s="7"/>
      <c r="B361" s="7" t="s">
        <v>9388</v>
      </c>
      <c r="C361" s="7"/>
      <c r="D361" s="8">
        <v>9456</v>
      </c>
    </row>
    <row r="362" spans="1:4" ht="15" x14ac:dyDescent="0.25">
      <c r="A362" s="7" t="s">
        <v>9554</v>
      </c>
      <c r="B362" s="7"/>
      <c r="C362" s="7"/>
      <c r="D362" s="8">
        <v>9456</v>
      </c>
    </row>
    <row r="363" spans="1:4" ht="15" x14ac:dyDescent="0.25">
      <c r="A363" s="7" t="s">
        <v>1384</v>
      </c>
      <c r="B363" s="7" t="s">
        <v>9384</v>
      </c>
      <c r="C363" s="7" t="s">
        <v>9520</v>
      </c>
      <c r="D363" s="8">
        <v>5500</v>
      </c>
    </row>
    <row r="364" spans="1:4" ht="15" x14ac:dyDescent="0.25">
      <c r="A364" s="7"/>
      <c r="B364" s="7" t="s">
        <v>9388</v>
      </c>
      <c r="C364" s="7"/>
      <c r="D364" s="8">
        <v>5500</v>
      </c>
    </row>
    <row r="365" spans="1:4" ht="15" x14ac:dyDescent="0.25">
      <c r="A365" s="7" t="s">
        <v>9555</v>
      </c>
      <c r="B365" s="7"/>
      <c r="C365" s="7"/>
      <c r="D365" s="8">
        <v>5500</v>
      </c>
    </row>
    <row r="366" spans="1:4" ht="15" x14ac:dyDescent="0.25">
      <c r="A366" s="7" t="s">
        <v>1392</v>
      </c>
      <c r="B366" s="7" t="s">
        <v>9384</v>
      </c>
      <c r="C366" s="7" t="s">
        <v>9403</v>
      </c>
      <c r="D366" s="8">
        <v>5534</v>
      </c>
    </row>
    <row r="367" spans="1:4" ht="15" x14ac:dyDescent="0.25">
      <c r="A367" s="7"/>
      <c r="B367" s="7" t="s">
        <v>9388</v>
      </c>
      <c r="C367" s="7"/>
      <c r="D367" s="8">
        <v>5534</v>
      </c>
    </row>
    <row r="368" spans="1:4" ht="15" x14ac:dyDescent="0.25">
      <c r="A368" s="7" t="s">
        <v>9556</v>
      </c>
      <c r="B368" s="7"/>
      <c r="C368" s="7"/>
      <c r="D368" s="8">
        <v>5534</v>
      </c>
    </row>
    <row r="369" spans="1:4" ht="15" x14ac:dyDescent="0.25">
      <c r="A369" s="7" t="s">
        <v>1400</v>
      </c>
      <c r="B369" s="7" t="s">
        <v>9384</v>
      </c>
      <c r="C369" s="7" t="s">
        <v>9403</v>
      </c>
      <c r="D369" s="8">
        <v>5248</v>
      </c>
    </row>
    <row r="370" spans="1:4" ht="15" x14ac:dyDescent="0.25">
      <c r="A370" s="7"/>
      <c r="B370" s="7" t="s">
        <v>9388</v>
      </c>
      <c r="C370" s="7"/>
      <c r="D370" s="8">
        <v>5248</v>
      </c>
    </row>
    <row r="371" spans="1:4" ht="15" x14ac:dyDescent="0.25">
      <c r="A371" s="7" t="s">
        <v>9557</v>
      </c>
      <c r="B371" s="7"/>
      <c r="C371" s="7"/>
      <c r="D371" s="8">
        <v>5248</v>
      </c>
    </row>
    <row r="372" spans="1:4" ht="15" x14ac:dyDescent="0.25">
      <c r="A372" s="7" t="s">
        <v>1408</v>
      </c>
      <c r="B372" s="7" t="s">
        <v>9384</v>
      </c>
      <c r="C372" s="7" t="s">
        <v>9550</v>
      </c>
      <c r="D372" s="8">
        <v>4766</v>
      </c>
    </row>
    <row r="373" spans="1:4" ht="15" x14ac:dyDescent="0.25">
      <c r="A373" s="7"/>
      <c r="B373" s="7" t="s">
        <v>9388</v>
      </c>
      <c r="C373" s="7"/>
      <c r="D373" s="8">
        <v>4766</v>
      </c>
    </row>
    <row r="374" spans="1:4" ht="15" x14ac:dyDescent="0.25">
      <c r="A374" s="7" t="s">
        <v>9558</v>
      </c>
      <c r="B374" s="7"/>
      <c r="C374" s="7"/>
      <c r="D374" s="8">
        <v>4766</v>
      </c>
    </row>
    <row r="375" spans="1:4" ht="15" x14ac:dyDescent="0.25">
      <c r="A375" s="7" t="s">
        <v>1431</v>
      </c>
      <c r="B375" s="7" t="s">
        <v>9384</v>
      </c>
      <c r="C375" s="7" t="s">
        <v>9550</v>
      </c>
      <c r="D375" s="8">
        <v>5528</v>
      </c>
    </row>
    <row r="376" spans="1:4" ht="15" x14ac:dyDescent="0.25">
      <c r="A376" s="7"/>
      <c r="B376" s="7" t="s">
        <v>9388</v>
      </c>
      <c r="C376" s="7"/>
      <c r="D376" s="8">
        <v>5528</v>
      </c>
    </row>
    <row r="377" spans="1:4" ht="15" x14ac:dyDescent="0.25">
      <c r="A377" s="7" t="s">
        <v>9559</v>
      </c>
      <c r="B377" s="7"/>
      <c r="C377" s="7"/>
      <c r="D377" s="8">
        <v>5528</v>
      </c>
    </row>
    <row r="378" spans="1:4" ht="15" x14ac:dyDescent="0.25">
      <c r="A378" s="7" t="s">
        <v>1441</v>
      </c>
      <c r="B378" s="7" t="s">
        <v>9384</v>
      </c>
      <c r="C378" s="7" t="s">
        <v>9403</v>
      </c>
      <c r="D378" s="8">
        <v>5580</v>
      </c>
    </row>
    <row r="379" spans="1:4" ht="15" x14ac:dyDescent="0.25">
      <c r="A379" s="7"/>
      <c r="B379" s="7" t="s">
        <v>9388</v>
      </c>
      <c r="C379" s="7"/>
      <c r="D379" s="8">
        <v>5580</v>
      </c>
    </row>
    <row r="380" spans="1:4" ht="15" x14ac:dyDescent="0.25">
      <c r="A380" s="7" t="s">
        <v>9560</v>
      </c>
      <c r="B380" s="7"/>
      <c r="C380" s="7"/>
      <c r="D380" s="8">
        <v>5580</v>
      </c>
    </row>
    <row r="381" spans="1:4" ht="15" x14ac:dyDescent="0.25">
      <c r="A381" s="7" t="s">
        <v>1489</v>
      </c>
      <c r="B381" s="7" t="s">
        <v>9384</v>
      </c>
      <c r="C381" s="7" t="s">
        <v>9403</v>
      </c>
      <c r="D381" s="8">
        <v>5520</v>
      </c>
    </row>
    <row r="382" spans="1:4" ht="15" x14ac:dyDescent="0.25">
      <c r="A382" s="7"/>
      <c r="B382" s="7" t="s">
        <v>9388</v>
      </c>
      <c r="C382" s="7"/>
      <c r="D382" s="8">
        <v>5520</v>
      </c>
    </row>
    <row r="383" spans="1:4" ht="15" x14ac:dyDescent="0.25">
      <c r="A383" s="7" t="s">
        <v>9561</v>
      </c>
      <c r="B383" s="7"/>
      <c r="C383" s="7"/>
      <c r="D383" s="8">
        <v>5520</v>
      </c>
    </row>
    <row r="384" spans="1:4" ht="15" x14ac:dyDescent="0.25">
      <c r="A384" s="7" t="s">
        <v>1482</v>
      </c>
      <c r="B384" s="7" t="s">
        <v>9384</v>
      </c>
      <c r="C384" s="7" t="s">
        <v>9403</v>
      </c>
      <c r="D384" s="8">
        <v>5350</v>
      </c>
    </row>
    <row r="385" spans="1:4" ht="15" x14ac:dyDescent="0.25">
      <c r="A385" s="7"/>
      <c r="B385" s="7" t="s">
        <v>9388</v>
      </c>
      <c r="C385" s="7"/>
      <c r="D385" s="8">
        <v>5350</v>
      </c>
    </row>
    <row r="386" spans="1:4" ht="15" x14ac:dyDescent="0.25">
      <c r="A386" s="7" t="s">
        <v>9562</v>
      </c>
      <c r="B386" s="7"/>
      <c r="C386" s="7"/>
      <c r="D386" s="8">
        <v>5350</v>
      </c>
    </row>
    <row r="387" spans="1:4" ht="15" x14ac:dyDescent="0.25">
      <c r="A387" s="7" t="s">
        <v>1633</v>
      </c>
      <c r="B387" s="7" t="s">
        <v>9384</v>
      </c>
      <c r="C387" s="7" t="s">
        <v>9488</v>
      </c>
      <c r="D387" s="8">
        <v>5610</v>
      </c>
    </row>
    <row r="388" spans="1:4" ht="15" x14ac:dyDescent="0.25">
      <c r="A388" s="7"/>
      <c r="B388" s="7" t="s">
        <v>9388</v>
      </c>
      <c r="C388" s="7"/>
      <c r="D388" s="8">
        <v>5610</v>
      </c>
    </row>
    <row r="389" spans="1:4" ht="15" x14ac:dyDescent="0.25">
      <c r="A389" s="7" t="s">
        <v>9563</v>
      </c>
      <c r="B389" s="7"/>
      <c r="C389" s="7"/>
      <c r="D389" s="8">
        <v>5610</v>
      </c>
    </row>
    <row r="390" spans="1:4" ht="15" x14ac:dyDescent="0.25">
      <c r="A390" s="7" t="s">
        <v>1424</v>
      </c>
      <c r="B390" s="7" t="s">
        <v>9541</v>
      </c>
      <c r="C390" s="7" t="s">
        <v>9542</v>
      </c>
      <c r="D390" s="8">
        <v>2100</v>
      </c>
    </row>
    <row r="391" spans="1:4" ht="15" x14ac:dyDescent="0.25">
      <c r="A391" s="7"/>
      <c r="B391" s="7" t="s">
        <v>9543</v>
      </c>
      <c r="C391" s="7"/>
      <c r="D391" s="8">
        <v>2100</v>
      </c>
    </row>
    <row r="392" spans="1:4" ht="15" x14ac:dyDescent="0.25">
      <c r="A392" s="7"/>
      <c r="B392" s="7" t="s">
        <v>9504</v>
      </c>
      <c r="C392" s="7" t="s">
        <v>9564</v>
      </c>
      <c r="D392" s="8">
        <v>3084</v>
      </c>
    </row>
    <row r="393" spans="1:4" ht="15" x14ac:dyDescent="0.25">
      <c r="A393" s="7"/>
      <c r="B393" s="7" t="s">
        <v>9507</v>
      </c>
      <c r="C393" s="7"/>
      <c r="D393" s="8">
        <v>3084</v>
      </c>
    </row>
    <row r="394" spans="1:4" ht="15" x14ac:dyDescent="0.25">
      <c r="A394" s="7" t="s">
        <v>9565</v>
      </c>
      <c r="B394" s="7"/>
      <c r="C394" s="7"/>
      <c r="D394" s="8">
        <v>5184</v>
      </c>
    </row>
    <row r="395" spans="1:4" ht="15" x14ac:dyDescent="0.25">
      <c r="A395" s="7" t="s">
        <v>1454</v>
      </c>
      <c r="B395" s="7" t="s">
        <v>9384</v>
      </c>
      <c r="C395" s="7" t="s">
        <v>9488</v>
      </c>
      <c r="D395" s="8">
        <v>5432</v>
      </c>
    </row>
    <row r="396" spans="1:4" ht="15" x14ac:dyDescent="0.25">
      <c r="A396" s="7"/>
      <c r="B396" s="7" t="s">
        <v>9388</v>
      </c>
      <c r="C396" s="7"/>
      <c r="D396" s="8">
        <v>5432</v>
      </c>
    </row>
    <row r="397" spans="1:4" ht="15" x14ac:dyDescent="0.25">
      <c r="A397" s="7" t="s">
        <v>9566</v>
      </c>
      <c r="B397" s="7"/>
      <c r="C397" s="7"/>
      <c r="D397" s="8">
        <v>5432</v>
      </c>
    </row>
    <row r="398" spans="1:4" ht="15" x14ac:dyDescent="0.25">
      <c r="A398" s="7" t="s">
        <v>1448</v>
      </c>
      <c r="B398" s="7" t="s">
        <v>9384</v>
      </c>
      <c r="C398" s="7" t="s">
        <v>9488</v>
      </c>
      <c r="D398" s="8">
        <v>5286</v>
      </c>
    </row>
    <row r="399" spans="1:4" ht="15" x14ac:dyDescent="0.25">
      <c r="A399" s="7"/>
      <c r="B399" s="7" t="s">
        <v>9388</v>
      </c>
      <c r="C399" s="7"/>
      <c r="D399" s="8">
        <v>5286</v>
      </c>
    </row>
    <row r="400" spans="1:4" ht="15" x14ac:dyDescent="0.25">
      <c r="A400" s="7" t="s">
        <v>9567</v>
      </c>
      <c r="B400" s="7"/>
      <c r="C400" s="7"/>
      <c r="D400" s="8">
        <v>5286</v>
      </c>
    </row>
    <row r="401" spans="1:4" ht="15" x14ac:dyDescent="0.25">
      <c r="A401" s="7" t="s">
        <v>1461</v>
      </c>
      <c r="B401" s="7" t="s">
        <v>9384</v>
      </c>
      <c r="C401" s="7" t="s">
        <v>9488</v>
      </c>
      <c r="D401" s="8">
        <v>5290</v>
      </c>
    </row>
    <row r="402" spans="1:4" ht="15" x14ac:dyDescent="0.25">
      <c r="A402" s="7"/>
      <c r="B402" s="7" t="s">
        <v>9388</v>
      </c>
      <c r="C402" s="7"/>
      <c r="D402" s="8">
        <v>5290</v>
      </c>
    </row>
    <row r="403" spans="1:4" ht="15" x14ac:dyDescent="0.25">
      <c r="A403" s="7" t="s">
        <v>9568</v>
      </c>
      <c r="B403" s="7"/>
      <c r="C403" s="7"/>
      <c r="D403" s="8">
        <v>5290</v>
      </c>
    </row>
    <row r="404" spans="1:4" ht="15" x14ac:dyDescent="0.25">
      <c r="A404" s="7" t="s">
        <v>1509</v>
      </c>
      <c r="B404" s="7" t="s">
        <v>9384</v>
      </c>
      <c r="C404" s="7" t="s">
        <v>9462</v>
      </c>
      <c r="D404" s="8">
        <v>5376</v>
      </c>
    </row>
    <row r="405" spans="1:4" ht="15" x14ac:dyDescent="0.25">
      <c r="A405" s="7"/>
      <c r="B405" s="7" t="s">
        <v>9388</v>
      </c>
      <c r="C405" s="7"/>
      <c r="D405" s="8">
        <v>5376</v>
      </c>
    </row>
    <row r="406" spans="1:4" ht="15" x14ac:dyDescent="0.25">
      <c r="A406" s="7" t="s">
        <v>9569</v>
      </c>
      <c r="B406" s="7"/>
      <c r="C406" s="7"/>
      <c r="D406" s="8">
        <v>5376</v>
      </c>
    </row>
    <row r="407" spans="1:4" ht="15" x14ac:dyDescent="0.25">
      <c r="A407" s="7" t="s">
        <v>1504</v>
      </c>
      <c r="B407" s="7" t="s">
        <v>9384</v>
      </c>
      <c r="C407" s="7" t="s">
        <v>9488</v>
      </c>
      <c r="D407" s="8">
        <v>5782</v>
      </c>
    </row>
    <row r="408" spans="1:4" ht="15" x14ac:dyDescent="0.25">
      <c r="A408" s="7"/>
      <c r="B408" s="7" t="s">
        <v>9388</v>
      </c>
      <c r="C408" s="7"/>
      <c r="D408" s="8">
        <v>5782</v>
      </c>
    </row>
    <row r="409" spans="1:4" ht="15" x14ac:dyDescent="0.25">
      <c r="A409" s="7" t="s">
        <v>9570</v>
      </c>
      <c r="B409" s="7"/>
      <c r="C409" s="7"/>
      <c r="D409" s="8">
        <v>5782</v>
      </c>
    </row>
    <row r="410" spans="1:4" ht="15" x14ac:dyDescent="0.25">
      <c r="A410" s="7" t="s">
        <v>1768</v>
      </c>
      <c r="B410" s="7" t="s">
        <v>9384</v>
      </c>
      <c r="C410" s="7" t="s">
        <v>9488</v>
      </c>
      <c r="D410" s="8">
        <v>5552</v>
      </c>
    </row>
    <row r="411" spans="1:4" ht="15" x14ac:dyDescent="0.25">
      <c r="A411" s="7"/>
      <c r="B411" s="7" t="s">
        <v>9388</v>
      </c>
      <c r="C411" s="7"/>
      <c r="D411" s="8">
        <v>5552</v>
      </c>
    </row>
    <row r="412" spans="1:4" ht="15" x14ac:dyDescent="0.25">
      <c r="A412" s="7" t="s">
        <v>9571</v>
      </c>
      <c r="B412" s="7"/>
      <c r="C412" s="7"/>
      <c r="D412" s="8">
        <v>5552</v>
      </c>
    </row>
    <row r="413" spans="1:4" ht="15" x14ac:dyDescent="0.25">
      <c r="A413" s="7" t="s">
        <v>1542</v>
      </c>
      <c r="B413" s="7" t="s">
        <v>9384</v>
      </c>
      <c r="C413" s="7" t="s">
        <v>9403</v>
      </c>
      <c r="D413" s="8">
        <v>5496</v>
      </c>
    </row>
    <row r="414" spans="1:4" ht="15" x14ac:dyDescent="0.25">
      <c r="A414" s="7"/>
      <c r="B414" s="7" t="s">
        <v>9388</v>
      </c>
      <c r="C414" s="7"/>
      <c r="D414" s="8">
        <v>5496</v>
      </c>
    </row>
    <row r="415" spans="1:4" ht="15" x14ac:dyDescent="0.25">
      <c r="A415" s="7" t="s">
        <v>9572</v>
      </c>
      <c r="B415" s="7"/>
      <c r="C415" s="7"/>
      <c r="D415" s="8">
        <v>5496</v>
      </c>
    </row>
    <row r="416" spans="1:4" ht="15" x14ac:dyDescent="0.25">
      <c r="A416" s="7" t="s">
        <v>1518</v>
      </c>
      <c r="B416" s="7" t="s">
        <v>9384</v>
      </c>
      <c r="C416" s="7" t="s">
        <v>9550</v>
      </c>
      <c r="D416" s="8">
        <v>5494</v>
      </c>
    </row>
    <row r="417" spans="1:4" ht="15" x14ac:dyDescent="0.25">
      <c r="A417" s="7"/>
      <c r="B417" s="7" t="s">
        <v>9388</v>
      </c>
      <c r="C417" s="7"/>
      <c r="D417" s="8">
        <v>5494</v>
      </c>
    </row>
    <row r="418" spans="1:4" ht="15" x14ac:dyDescent="0.25">
      <c r="A418" s="7" t="s">
        <v>9573</v>
      </c>
      <c r="B418" s="7"/>
      <c r="C418" s="7"/>
      <c r="D418" s="8">
        <v>5494</v>
      </c>
    </row>
    <row r="419" spans="1:4" ht="15" x14ac:dyDescent="0.25">
      <c r="A419" s="7" t="s">
        <v>1547</v>
      </c>
      <c r="B419" s="7" t="s">
        <v>9384</v>
      </c>
      <c r="C419" s="7" t="s">
        <v>9550</v>
      </c>
      <c r="D419" s="8">
        <v>5706</v>
      </c>
    </row>
    <row r="420" spans="1:4" ht="15" x14ac:dyDescent="0.25">
      <c r="A420" s="7"/>
      <c r="B420" s="7" t="s">
        <v>9388</v>
      </c>
      <c r="C420" s="7"/>
      <c r="D420" s="8">
        <v>5706</v>
      </c>
    </row>
    <row r="421" spans="1:4" ht="15" x14ac:dyDescent="0.25">
      <c r="A421" s="7" t="s">
        <v>9574</v>
      </c>
      <c r="B421" s="7"/>
      <c r="C421" s="7"/>
      <c r="D421" s="8">
        <v>5706</v>
      </c>
    </row>
    <row r="422" spans="1:4" ht="15" x14ac:dyDescent="0.25">
      <c r="A422" s="7" t="s">
        <v>1593</v>
      </c>
      <c r="B422" s="7" t="s">
        <v>9384</v>
      </c>
      <c r="C422" s="7" t="s">
        <v>9550</v>
      </c>
      <c r="D422" s="8">
        <v>5914</v>
      </c>
    </row>
    <row r="423" spans="1:4" ht="15" x14ac:dyDescent="0.25">
      <c r="A423" s="7"/>
      <c r="B423" s="7" t="s">
        <v>9388</v>
      </c>
      <c r="C423" s="7"/>
      <c r="D423" s="8">
        <v>5914</v>
      </c>
    </row>
    <row r="424" spans="1:4" ht="15" x14ac:dyDescent="0.25">
      <c r="A424" s="7" t="s">
        <v>9575</v>
      </c>
      <c r="B424" s="7"/>
      <c r="C424" s="7"/>
      <c r="D424" s="8">
        <v>5914</v>
      </c>
    </row>
    <row r="425" spans="1:4" ht="15" x14ac:dyDescent="0.25">
      <c r="A425" s="7" t="s">
        <v>1648</v>
      </c>
      <c r="B425" s="7" t="s">
        <v>9384</v>
      </c>
      <c r="C425" s="7" t="s">
        <v>9550</v>
      </c>
      <c r="D425" s="8">
        <v>5336</v>
      </c>
    </row>
    <row r="426" spans="1:4" ht="15" x14ac:dyDescent="0.25">
      <c r="A426" s="7"/>
      <c r="B426" s="7" t="s">
        <v>9388</v>
      </c>
      <c r="C426" s="7"/>
      <c r="D426" s="8">
        <v>5336</v>
      </c>
    </row>
    <row r="427" spans="1:4" ht="15" x14ac:dyDescent="0.25">
      <c r="A427" s="7" t="s">
        <v>9576</v>
      </c>
      <c r="B427" s="7"/>
      <c r="C427" s="7"/>
      <c r="D427" s="8">
        <v>5336</v>
      </c>
    </row>
    <row r="428" spans="1:4" ht="15" x14ac:dyDescent="0.25">
      <c r="A428" s="7" t="s">
        <v>1620</v>
      </c>
      <c r="B428" s="7" t="s">
        <v>9384</v>
      </c>
      <c r="C428" s="7" t="s">
        <v>9550</v>
      </c>
      <c r="D428" s="8">
        <v>5506</v>
      </c>
    </row>
    <row r="429" spans="1:4" ht="15" x14ac:dyDescent="0.25">
      <c r="A429" s="7"/>
      <c r="B429" s="7" t="s">
        <v>9388</v>
      </c>
      <c r="C429" s="7"/>
      <c r="D429" s="8">
        <v>5506</v>
      </c>
    </row>
    <row r="430" spans="1:4" ht="15" x14ac:dyDescent="0.25">
      <c r="A430" s="7" t="s">
        <v>9577</v>
      </c>
      <c r="B430" s="7"/>
      <c r="C430" s="7"/>
      <c r="D430" s="8">
        <v>5506</v>
      </c>
    </row>
    <row r="431" spans="1:4" ht="15" x14ac:dyDescent="0.25">
      <c r="A431" s="7" t="s">
        <v>2833</v>
      </c>
      <c r="B431" s="7" t="s">
        <v>9455</v>
      </c>
      <c r="C431" s="7" t="s">
        <v>9456</v>
      </c>
      <c r="D431" s="8">
        <v>1060</v>
      </c>
    </row>
    <row r="432" spans="1:4" ht="15" x14ac:dyDescent="0.25">
      <c r="A432" s="7"/>
      <c r="B432" s="7" t="s">
        <v>9457</v>
      </c>
      <c r="C432" s="7"/>
      <c r="D432" s="8">
        <v>1060</v>
      </c>
    </row>
    <row r="433" spans="1:4" ht="15" x14ac:dyDescent="0.25">
      <c r="A433" s="7"/>
      <c r="B433" s="7" t="s">
        <v>9504</v>
      </c>
      <c r="C433" s="7" t="s">
        <v>9564</v>
      </c>
      <c r="D433" s="8">
        <v>4246</v>
      </c>
    </row>
    <row r="434" spans="1:4" ht="15" x14ac:dyDescent="0.25">
      <c r="A434" s="7"/>
      <c r="B434" s="7" t="s">
        <v>9507</v>
      </c>
      <c r="C434" s="7"/>
      <c r="D434" s="8">
        <v>4246</v>
      </c>
    </row>
    <row r="435" spans="1:4" ht="15" x14ac:dyDescent="0.25">
      <c r="A435" s="7" t="s">
        <v>9578</v>
      </c>
      <c r="B435" s="7"/>
      <c r="C435" s="7"/>
      <c r="D435" s="8">
        <v>5306</v>
      </c>
    </row>
    <row r="436" spans="1:4" ht="15" x14ac:dyDescent="0.25">
      <c r="A436" s="7" t="s">
        <v>1570</v>
      </c>
      <c r="B436" s="7" t="s">
        <v>9499</v>
      </c>
      <c r="C436" s="7" t="s">
        <v>9545</v>
      </c>
      <c r="D436" s="8">
        <v>2212</v>
      </c>
    </row>
    <row r="437" spans="1:4" ht="15" x14ac:dyDescent="0.25">
      <c r="A437" s="7"/>
      <c r="B437" s="7"/>
      <c r="C437" s="7" t="s">
        <v>9579</v>
      </c>
      <c r="D437" s="8">
        <v>2890</v>
      </c>
    </row>
    <row r="438" spans="1:4" ht="15" x14ac:dyDescent="0.25">
      <c r="A438" s="7"/>
      <c r="B438" s="7" t="s">
        <v>9501</v>
      </c>
      <c r="C438" s="7"/>
      <c r="D438" s="8">
        <v>5102</v>
      </c>
    </row>
    <row r="439" spans="1:4" ht="15" x14ac:dyDescent="0.25">
      <c r="A439" s="7" t="s">
        <v>9580</v>
      </c>
      <c r="B439" s="7"/>
      <c r="C439" s="7"/>
      <c r="D439" s="8">
        <v>5102</v>
      </c>
    </row>
    <row r="440" spans="1:4" ht="15" x14ac:dyDescent="0.25">
      <c r="A440" s="7" t="s">
        <v>1641</v>
      </c>
      <c r="B440" s="7" t="s">
        <v>9384</v>
      </c>
      <c r="C440" s="7" t="s">
        <v>9550</v>
      </c>
      <c r="D440" s="8">
        <v>5470</v>
      </c>
    </row>
    <row r="441" spans="1:4" ht="15" x14ac:dyDescent="0.25">
      <c r="A441" s="7"/>
      <c r="B441" s="7" t="s">
        <v>9388</v>
      </c>
      <c r="C441" s="7"/>
      <c r="D441" s="8">
        <v>5470</v>
      </c>
    </row>
    <row r="442" spans="1:4" ht="15" x14ac:dyDescent="0.25">
      <c r="A442" s="7" t="s">
        <v>9581</v>
      </c>
      <c r="B442" s="7"/>
      <c r="C442" s="7"/>
      <c r="D442" s="8">
        <v>5470</v>
      </c>
    </row>
    <row r="443" spans="1:4" ht="15" x14ac:dyDescent="0.25">
      <c r="A443" s="7" t="s">
        <v>1627</v>
      </c>
      <c r="B443" s="7" t="s">
        <v>9384</v>
      </c>
      <c r="C443" s="7" t="s">
        <v>9403</v>
      </c>
      <c r="D443" s="8">
        <v>5726</v>
      </c>
    </row>
    <row r="444" spans="1:4" ht="15" x14ac:dyDescent="0.25">
      <c r="A444" s="7"/>
      <c r="B444" s="7" t="s">
        <v>9388</v>
      </c>
      <c r="C444" s="7"/>
      <c r="D444" s="8">
        <v>5726</v>
      </c>
    </row>
    <row r="445" spans="1:4" ht="15" x14ac:dyDescent="0.25">
      <c r="A445" s="7" t="s">
        <v>9582</v>
      </c>
      <c r="B445" s="7"/>
      <c r="C445" s="7"/>
      <c r="D445" s="8">
        <v>5726</v>
      </c>
    </row>
    <row r="446" spans="1:4" ht="15" x14ac:dyDescent="0.25">
      <c r="A446" s="7" t="s">
        <v>1613</v>
      </c>
      <c r="B446" s="7" t="s">
        <v>9384</v>
      </c>
      <c r="C446" s="7" t="s">
        <v>9403</v>
      </c>
      <c r="D446" s="8">
        <v>5772</v>
      </c>
    </row>
    <row r="447" spans="1:4" ht="15" x14ac:dyDescent="0.25">
      <c r="A447" s="7"/>
      <c r="B447" s="7" t="s">
        <v>9388</v>
      </c>
      <c r="C447" s="7"/>
      <c r="D447" s="8">
        <v>5772</v>
      </c>
    </row>
    <row r="448" spans="1:4" ht="15" x14ac:dyDescent="0.25">
      <c r="A448" s="7" t="s">
        <v>9583</v>
      </c>
      <c r="B448" s="7"/>
      <c r="C448" s="7"/>
      <c r="D448" s="8">
        <v>5772</v>
      </c>
    </row>
    <row r="449" spans="1:4" ht="15" x14ac:dyDescent="0.25">
      <c r="A449" s="7" t="s">
        <v>1739</v>
      </c>
      <c r="B449" s="7" t="s">
        <v>9384</v>
      </c>
      <c r="C449" s="7" t="s">
        <v>9550</v>
      </c>
      <c r="D449" s="8">
        <v>5456</v>
      </c>
    </row>
    <row r="450" spans="1:4" ht="15" x14ac:dyDescent="0.25">
      <c r="A450" s="7"/>
      <c r="B450" s="7" t="s">
        <v>9388</v>
      </c>
      <c r="C450" s="7"/>
      <c r="D450" s="8">
        <v>5456</v>
      </c>
    </row>
    <row r="451" spans="1:4" ht="15" x14ac:dyDescent="0.25">
      <c r="A451" s="7" t="s">
        <v>9584</v>
      </c>
      <c r="B451" s="7"/>
      <c r="C451" s="7"/>
      <c r="D451" s="8">
        <v>5456</v>
      </c>
    </row>
    <row r="452" spans="1:4" ht="15" x14ac:dyDescent="0.25">
      <c r="A452" s="7" t="s">
        <v>1671</v>
      </c>
      <c r="B452" s="7" t="s">
        <v>9585</v>
      </c>
      <c r="C452" s="7" t="s">
        <v>9506</v>
      </c>
      <c r="D452" s="8">
        <v>1660</v>
      </c>
    </row>
    <row r="453" spans="1:4" ht="15" x14ac:dyDescent="0.25">
      <c r="A453" s="7"/>
      <c r="B453" s="7" t="s">
        <v>9586</v>
      </c>
      <c r="C453" s="7"/>
      <c r="D453" s="8">
        <v>1660</v>
      </c>
    </row>
    <row r="454" spans="1:4" ht="15" x14ac:dyDescent="0.25">
      <c r="A454" s="7"/>
      <c r="B454" s="7" t="s">
        <v>9504</v>
      </c>
      <c r="C454" s="7" t="s">
        <v>9506</v>
      </c>
      <c r="D454" s="8">
        <v>3608</v>
      </c>
    </row>
    <row r="455" spans="1:4" ht="15" x14ac:dyDescent="0.25">
      <c r="A455" s="7"/>
      <c r="B455" s="7" t="s">
        <v>9507</v>
      </c>
      <c r="C455" s="7"/>
      <c r="D455" s="8">
        <v>3608</v>
      </c>
    </row>
    <row r="456" spans="1:4" ht="15" x14ac:dyDescent="0.25">
      <c r="A456" s="7" t="s">
        <v>9587</v>
      </c>
      <c r="B456" s="7"/>
      <c r="C456" s="7"/>
      <c r="D456" s="8">
        <v>5268</v>
      </c>
    </row>
    <row r="457" spans="1:4" ht="15" x14ac:dyDescent="0.25">
      <c r="A457" s="7" t="s">
        <v>1704</v>
      </c>
      <c r="B457" s="7" t="s">
        <v>9504</v>
      </c>
      <c r="C457" s="7" t="s">
        <v>9588</v>
      </c>
      <c r="D457" s="8">
        <v>5398</v>
      </c>
    </row>
    <row r="458" spans="1:4" ht="15" x14ac:dyDescent="0.25">
      <c r="A458" s="7"/>
      <c r="B458" s="7" t="s">
        <v>9507</v>
      </c>
      <c r="C458" s="7"/>
      <c r="D458" s="8">
        <v>5398</v>
      </c>
    </row>
    <row r="459" spans="1:4" ht="15" x14ac:dyDescent="0.25">
      <c r="A459" s="7" t="s">
        <v>9589</v>
      </c>
      <c r="B459" s="7"/>
      <c r="C459" s="7"/>
      <c r="D459" s="8">
        <v>5398</v>
      </c>
    </row>
    <row r="460" spans="1:4" ht="15" x14ac:dyDescent="0.25">
      <c r="A460" s="7" t="s">
        <v>1694</v>
      </c>
      <c r="B460" s="7" t="s">
        <v>9504</v>
      </c>
      <c r="C460" s="7" t="s">
        <v>9588</v>
      </c>
      <c r="D460" s="8">
        <v>5448</v>
      </c>
    </row>
    <row r="461" spans="1:4" ht="15" x14ac:dyDescent="0.25">
      <c r="A461" s="7"/>
      <c r="B461" s="7" t="s">
        <v>9507</v>
      </c>
      <c r="C461" s="7"/>
      <c r="D461" s="8">
        <v>5448</v>
      </c>
    </row>
    <row r="462" spans="1:4" ht="15" x14ac:dyDescent="0.25">
      <c r="A462" s="7" t="s">
        <v>9590</v>
      </c>
      <c r="B462" s="7"/>
      <c r="C462" s="7"/>
      <c r="D462" s="8">
        <v>5448</v>
      </c>
    </row>
    <row r="463" spans="1:4" ht="15" x14ac:dyDescent="0.25">
      <c r="A463" s="7" t="s">
        <v>1753</v>
      </c>
      <c r="B463" s="7" t="s">
        <v>9384</v>
      </c>
      <c r="C463" s="7" t="s">
        <v>9550</v>
      </c>
      <c r="D463" s="8">
        <v>5408</v>
      </c>
    </row>
    <row r="464" spans="1:4" ht="15" x14ac:dyDescent="0.25">
      <c r="A464" s="7"/>
      <c r="B464" s="7" t="s">
        <v>9388</v>
      </c>
      <c r="C464" s="7"/>
      <c r="D464" s="8">
        <v>5408</v>
      </c>
    </row>
    <row r="465" spans="1:4" ht="15" x14ac:dyDescent="0.25">
      <c r="A465" s="7" t="s">
        <v>9591</v>
      </c>
      <c r="B465" s="7"/>
      <c r="C465" s="7"/>
      <c r="D465" s="8">
        <v>5408</v>
      </c>
    </row>
    <row r="466" spans="1:4" ht="15" x14ac:dyDescent="0.25">
      <c r="A466" s="7" t="s">
        <v>1790</v>
      </c>
      <c r="B466" s="7" t="s">
        <v>9384</v>
      </c>
      <c r="C466" s="7" t="s">
        <v>9592</v>
      </c>
      <c r="D466" s="8">
        <v>5700</v>
      </c>
    </row>
    <row r="467" spans="1:4" ht="15" x14ac:dyDescent="0.25">
      <c r="A467" s="7"/>
      <c r="B467" s="7" t="s">
        <v>9388</v>
      </c>
      <c r="C467" s="7"/>
      <c r="D467" s="8">
        <v>5700</v>
      </c>
    </row>
    <row r="468" spans="1:4" ht="15" x14ac:dyDescent="0.25">
      <c r="A468" s="7" t="s">
        <v>9593</v>
      </c>
      <c r="B468" s="7"/>
      <c r="C468" s="7"/>
      <c r="D468" s="8">
        <v>5700</v>
      </c>
    </row>
    <row r="469" spans="1:4" ht="15" x14ac:dyDescent="0.25">
      <c r="A469" s="7" t="s">
        <v>1758</v>
      </c>
      <c r="B469" s="7" t="s">
        <v>9499</v>
      </c>
      <c r="C469" s="7" t="s">
        <v>9545</v>
      </c>
      <c r="D469" s="8">
        <v>3306</v>
      </c>
    </row>
    <row r="470" spans="1:4" ht="15" x14ac:dyDescent="0.25">
      <c r="A470" s="7"/>
      <c r="B470" s="7"/>
      <c r="C470" s="7" t="s">
        <v>9579</v>
      </c>
      <c r="D470" s="8">
        <v>2040</v>
      </c>
    </row>
    <row r="471" spans="1:4" ht="15" x14ac:dyDescent="0.25">
      <c r="A471" s="7"/>
      <c r="B471" s="7" t="s">
        <v>9501</v>
      </c>
      <c r="C471" s="7"/>
      <c r="D471" s="8">
        <v>5346</v>
      </c>
    </row>
    <row r="472" spans="1:4" ht="15" x14ac:dyDescent="0.25">
      <c r="A472" s="7" t="s">
        <v>9594</v>
      </c>
      <c r="B472" s="7"/>
      <c r="C472" s="7"/>
      <c r="D472" s="8">
        <v>5346</v>
      </c>
    </row>
    <row r="473" spans="1:4" ht="15" x14ac:dyDescent="0.25">
      <c r="A473" s="7" t="s">
        <v>1846</v>
      </c>
      <c r="B473" s="7" t="s">
        <v>9384</v>
      </c>
      <c r="C473" s="7" t="s">
        <v>9592</v>
      </c>
      <c r="D473" s="8">
        <v>5780</v>
      </c>
    </row>
    <row r="474" spans="1:4" ht="15" x14ac:dyDescent="0.25">
      <c r="A474" s="7"/>
      <c r="B474" s="7" t="s">
        <v>9388</v>
      </c>
      <c r="C474" s="7"/>
      <c r="D474" s="8">
        <v>5780</v>
      </c>
    </row>
    <row r="475" spans="1:4" ht="15" x14ac:dyDescent="0.25">
      <c r="A475" s="7" t="s">
        <v>9595</v>
      </c>
      <c r="B475" s="7"/>
      <c r="C475" s="7"/>
      <c r="D475" s="8">
        <v>5780</v>
      </c>
    </row>
    <row r="476" spans="1:4" ht="15" x14ac:dyDescent="0.25">
      <c r="A476" s="7" t="s">
        <v>1712</v>
      </c>
      <c r="B476" s="7" t="s">
        <v>9504</v>
      </c>
      <c r="C476" s="7" t="s">
        <v>9588</v>
      </c>
      <c r="D476" s="8">
        <v>10068</v>
      </c>
    </row>
    <row r="477" spans="1:4" ht="15" x14ac:dyDescent="0.25">
      <c r="A477" s="7"/>
      <c r="B477" s="7" t="s">
        <v>9507</v>
      </c>
      <c r="C477" s="7"/>
      <c r="D477" s="8">
        <v>10068</v>
      </c>
    </row>
    <row r="478" spans="1:4" ht="15" x14ac:dyDescent="0.25">
      <c r="A478" s="7" t="s">
        <v>9596</v>
      </c>
      <c r="B478" s="7"/>
      <c r="C478" s="7"/>
      <c r="D478" s="8">
        <v>10068</v>
      </c>
    </row>
    <row r="479" spans="1:4" ht="15" x14ac:dyDescent="0.25">
      <c r="A479" s="7" t="s">
        <v>1810</v>
      </c>
      <c r="B479" s="7" t="s">
        <v>9455</v>
      </c>
      <c r="C479" s="7" t="s">
        <v>9528</v>
      </c>
      <c r="D479" s="8">
        <v>5206</v>
      </c>
    </row>
    <row r="480" spans="1:4" ht="15" x14ac:dyDescent="0.25">
      <c r="A480" s="7"/>
      <c r="B480" s="7" t="s">
        <v>9457</v>
      </c>
      <c r="C480" s="7"/>
      <c r="D480" s="8">
        <v>5206</v>
      </c>
    </row>
    <row r="481" spans="1:4" ht="15" x14ac:dyDescent="0.25">
      <c r="A481" s="7" t="s">
        <v>9597</v>
      </c>
      <c r="B481" s="7"/>
      <c r="C481" s="7"/>
      <c r="D481" s="8">
        <v>5206</v>
      </c>
    </row>
    <row r="482" spans="1:4" ht="15" x14ac:dyDescent="0.25">
      <c r="A482" s="7" t="s">
        <v>1858</v>
      </c>
      <c r="B482" s="7" t="s">
        <v>9455</v>
      </c>
      <c r="C482" s="7" t="s">
        <v>9483</v>
      </c>
      <c r="D482" s="8">
        <v>4558</v>
      </c>
    </row>
    <row r="483" spans="1:4" ht="15" x14ac:dyDescent="0.25">
      <c r="A483" s="7"/>
      <c r="B483" s="7" t="s">
        <v>9457</v>
      </c>
      <c r="C483" s="7"/>
      <c r="D483" s="8">
        <v>4558</v>
      </c>
    </row>
    <row r="484" spans="1:4" ht="15" x14ac:dyDescent="0.25">
      <c r="A484" s="7"/>
      <c r="B484" s="7" t="s">
        <v>9541</v>
      </c>
      <c r="C484" s="7" t="s">
        <v>9542</v>
      </c>
      <c r="D484" s="8">
        <v>552</v>
      </c>
    </row>
    <row r="485" spans="1:4" ht="15" x14ac:dyDescent="0.25">
      <c r="A485" s="7"/>
      <c r="B485" s="7" t="s">
        <v>9543</v>
      </c>
      <c r="C485" s="7"/>
      <c r="D485" s="8">
        <v>552</v>
      </c>
    </row>
    <row r="486" spans="1:4" ht="15" x14ac:dyDescent="0.25">
      <c r="A486" s="7" t="s">
        <v>9598</v>
      </c>
      <c r="B486" s="7"/>
      <c r="C486" s="7"/>
      <c r="D486" s="8">
        <v>5110</v>
      </c>
    </row>
    <row r="487" spans="1:4" ht="15" x14ac:dyDescent="0.25">
      <c r="A487" s="7" t="s">
        <v>1775</v>
      </c>
      <c r="B487" s="7" t="s">
        <v>9427</v>
      </c>
      <c r="C487" s="7" t="s">
        <v>9599</v>
      </c>
      <c r="D487" s="8">
        <v>5446</v>
      </c>
    </row>
    <row r="488" spans="1:4" ht="15" x14ac:dyDescent="0.25">
      <c r="A488" s="7"/>
      <c r="B488" s="7" t="s">
        <v>9429</v>
      </c>
      <c r="C488" s="7"/>
      <c r="D488" s="8">
        <v>5446</v>
      </c>
    </row>
    <row r="489" spans="1:4" ht="15" x14ac:dyDescent="0.25">
      <c r="A489" s="7" t="s">
        <v>9600</v>
      </c>
      <c r="B489" s="7"/>
      <c r="C489" s="7"/>
      <c r="D489" s="8">
        <v>5446</v>
      </c>
    </row>
    <row r="490" spans="1:4" ht="15" x14ac:dyDescent="0.25">
      <c r="A490" s="7" t="s">
        <v>1782</v>
      </c>
      <c r="B490" s="7" t="s">
        <v>9384</v>
      </c>
      <c r="C490" s="7" t="s">
        <v>9414</v>
      </c>
      <c r="D490" s="8">
        <v>5558</v>
      </c>
    </row>
    <row r="491" spans="1:4" ht="15" x14ac:dyDescent="0.25">
      <c r="A491" s="7"/>
      <c r="B491" s="7" t="s">
        <v>9388</v>
      </c>
      <c r="C491" s="7"/>
      <c r="D491" s="8">
        <v>5558</v>
      </c>
    </row>
    <row r="492" spans="1:4" ht="15" x14ac:dyDescent="0.25">
      <c r="A492" s="7" t="s">
        <v>9601</v>
      </c>
      <c r="B492" s="7"/>
      <c r="C492" s="7"/>
      <c r="D492" s="8">
        <v>5558</v>
      </c>
    </row>
    <row r="493" spans="1:4" ht="15" x14ac:dyDescent="0.25">
      <c r="A493" s="7" t="s">
        <v>1821</v>
      </c>
      <c r="B493" s="7" t="s">
        <v>9384</v>
      </c>
      <c r="C493" s="7" t="s">
        <v>9592</v>
      </c>
      <c r="D493" s="8">
        <v>5574</v>
      </c>
    </row>
    <row r="494" spans="1:4" ht="15" x14ac:dyDescent="0.25">
      <c r="A494" s="7"/>
      <c r="B494" s="7" t="s">
        <v>9388</v>
      </c>
      <c r="C494" s="7"/>
      <c r="D494" s="8">
        <v>5574</v>
      </c>
    </row>
    <row r="495" spans="1:4" ht="15" x14ac:dyDescent="0.25">
      <c r="A495" s="7" t="s">
        <v>9602</v>
      </c>
      <c r="B495" s="7"/>
      <c r="C495" s="7"/>
      <c r="D495" s="8">
        <v>5574</v>
      </c>
    </row>
    <row r="496" spans="1:4" ht="15" x14ac:dyDescent="0.25">
      <c r="A496" s="7" t="s">
        <v>1868</v>
      </c>
      <c r="B496" s="7" t="s">
        <v>9384</v>
      </c>
      <c r="C496" s="7" t="s">
        <v>9592</v>
      </c>
      <c r="D496" s="8">
        <v>4698</v>
      </c>
    </row>
    <row r="497" spans="1:4" ht="15" x14ac:dyDescent="0.25">
      <c r="A497" s="7"/>
      <c r="B497" s="7" t="s">
        <v>9388</v>
      </c>
      <c r="C497" s="7"/>
      <c r="D497" s="8">
        <v>4698</v>
      </c>
    </row>
    <row r="498" spans="1:4" ht="15" x14ac:dyDescent="0.25">
      <c r="A498" s="7" t="s">
        <v>9603</v>
      </c>
      <c r="B498" s="7"/>
      <c r="C498" s="7"/>
      <c r="D498" s="8">
        <v>4698</v>
      </c>
    </row>
    <row r="499" spans="1:4" ht="15" x14ac:dyDescent="0.25">
      <c r="A499" s="7" t="s">
        <v>1852</v>
      </c>
      <c r="B499" s="7" t="s">
        <v>9384</v>
      </c>
      <c r="C499" s="7" t="s">
        <v>9403</v>
      </c>
      <c r="D499" s="8">
        <v>5776</v>
      </c>
    </row>
    <row r="500" spans="1:4" ht="15" x14ac:dyDescent="0.25">
      <c r="A500" s="7"/>
      <c r="B500" s="7" t="s">
        <v>9388</v>
      </c>
      <c r="C500" s="7"/>
      <c r="D500" s="8">
        <v>5776</v>
      </c>
    </row>
    <row r="501" spans="1:4" ht="15" x14ac:dyDescent="0.25">
      <c r="A501" s="7" t="s">
        <v>9604</v>
      </c>
      <c r="B501" s="7"/>
      <c r="C501" s="7"/>
      <c r="D501" s="8">
        <v>5776</v>
      </c>
    </row>
    <row r="502" spans="1:4" ht="15" x14ac:dyDescent="0.25">
      <c r="A502" s="7" t="s">
        <v>1900</v>
      </c>
      <c r="B502" s="7" t="s">
        <v>9384</v>
      </c>
      <c r="C502" s="7" t="s">
        <v>9605</v>
      </c>
      <c r="D502" s="8">
        <v>5532</v>
      </c>
    </row>
    <row r="503" spans="1:4" ht="15" x14ac:dyDescent="0.25">
      <c r="A503" s="7"/>
      <c r="B503" s="7" t="s">
        <v>9388</v>
      </c>
      <c r="C503" s="7"/>
      <c r="D503" s="8">
        <v>5532</v>
      </c>
    </row>
    <row r="504" spans="1:4" ht="15" x14ac:dyDescent="0.25">
      <c r="A504" s="7" t="s">
        <v>9606</v>
      </c>
      <c r="B504" s="7"/>
      <c r="C504" s="7"/>
      <c r="D504" s="8">
        <v>5532</v>
      </c>
    </row>
    <row r="505" spans="1:4" ht="15" x14ac:dyDescent="0.25">
      <c r="A505" s="7" t="s">
        <v>1892</v>
      </c>
      <c r="B505" s="7" t="s">
        <v>9607</v>
      </c>
      <c r="C505" s="7" t="s">
        <v>9608</v>
      </c>
      <c r="D505" s="8">
        <v>5382</v>
      </c>
    </row>
    <row r="506" spans="1:4" ht="15" x14ac:dyDescent="0.25">
      <c r="A506" s="7"/>
      <c r="B506" s="7" t="s">
        <v>9609</v>
      </c>
      <c r="C506" s="7"/>
      <c r="D506" s="8">
        <v>5382</v>
      </c>
    </row>
    <row r="507" spans="1:4" ht="15" x14ac:dyDescent="0.25">
      <c r="A507" s="7" t="s">
        <v>9610</v>
      </c>
      <c r="B507" s="7"/>
      <c r="C507" s="7"/>
      <c r="D507" s="8">
        <v>5382</v>
      </c>
    </row>
    <row r="508" spans="1:4" ht="15" x14ac:dyDescent="0.25">
      <c r="A508" s="7" t="s">
        <v>1885</v>
      </c>
      <c r="B508" s="7" t="s">
        <v>9607</v>
      </c>
      <c r="C508" s="7" t="s">
        <v>9608</v>
      </c>
      <c r="D508" s="8">
        <v>5358</v>
      </c>
    </row>
    <row r="509" spans="1:4" ht="15" x14ac:dyDescent="0.25">
      <c r="A509" s="7"/>
      <c r="B509" s="7" t="s">
        <v>9609</v>
      </c>
      <c r="C509" s="7"/>
      <c r="D509" s="8">
        <v>5358</v>
      </c>
    </row>
    <row r="510" spans="1:4" ht="15" x14ac:dyDescent="0.25">
      <c r="A510" s="7" t="s">
        <v>9611</v>
      </c>
      <c r="B510" s="7"/>
      <c r="C510" s="7"/>
      <c r="D510" s="8">
        <v>5358</v>
      </c>
    </row>
    <row r="511" spans="1:4" ht="15" x14ac:dyDescent="0.25">
      <c r="A511" s="7" t="s">
        <v>1942</v>
      </c>
      <c r="B511" s="7" t="s">
        <v>9384</v>
      </c>
      <c r="C511" s="7" t="s">
        <v>9592</v>
      </c>
      <c r="D511" s="8">
        <v>4148</v>
      </c>
    </row>
    <row r="512" spans="1:4" ht="15" x14ac:dyDescent="0.25">
      <c r="A512" s="7"/>
      <c r="B512" s="7" t="s">
        <v>9388</v>
      </c>
      <c r="C512" s="7"/>
      <c r="D512" s="8">
        <v>4148</v>
      </c>
    </row>
    <row r="513" spans="1:4" ht="15" x14ac:dyDescent="0.25">
      <c r="A513" s="7" t="s">
        <v>9612</v>
      </c>
      <c r="B513" s="7"/>
      <c r="C513" s="7"/>
      <c r="D513" s="8">
        <v>4148</v>
      </c>
    </row>
    <row r="514" spans="1:4" ht="15" x14ac:dyDescent="0.25">
      <c r="A514" s="7" t="s">
        <v>1878</v>
      </c>
      <c r="B514" s="7" t="s">
        <v>9384</v>
      </c>
      <c r="C514" s="7" t="s">
        <v>9403</v>
      </c>
      <c r="D514" s="8">
        <v>5370</v>
      </c>
    </row>
    <row r="515" spans="1:4" ht="15" x14ac:dyDescent="0.25">
      <c r="A515" s="7"/>
      <c r="B515" s="7" t="s">
        <v>9388</v>
      </c>
      <c r="C515" s="7"/>
      <c r="D515" s="8">
        <v>5370</v>
      </c>
    </row>
    <row r="516" spans="1:4" ht="15" x14ac:dyDescent="0.25">
      <c r="A516" s="7" t="s">
        <v>9613</v>
      </c>
      <c r="B516" s="7"/>
      <c r="C516" s="7"/>
      <c r="D516" s="8">
        <v>5370</v>
      </c>
    </row>
    <row r="517" spans="1:4" ht="15" x14ac:dyDescent="0.25">
      <c r="A517" s="7" t="s">
        <v>1912</v>
      </c>
      <c r="B517" s="7" t="s">
        <v>9499</v>
      </c>
      <c r="C517" s="7" t="s">
        <v>9545</v>
      </c>
      <c r="D517" s="8">
        <v>2310</v>
      </c>
    </row>
    <row r="518" spans="1:4" ht="15" x14ac:dyDescent="0.25">
      <c r="A518" s="7"/>
      <c r="B518" s="7"/>
      <c r="C518" s="7" t="s">
        <v>9579</v>
      </c>
      <c r="D518" s="8">
        <v>2886</v>
      </c>
    </row>
    <row r="519" spans="1:4" ht="15" x14ac:dyDescent="0.25">
      <c r="A519" s="7"/>
      <c r="B519" s="7" t="s">
        <v>9501</v>
      </c>
      <c r="C519" s="7"/>
      <c r="D519" s="8">
        <v>5196</v>
      </c>
    </row>
    <row r="520" spans="1:4" ht="15" x14ac:dyDescent="0.25">
      <c r="A520" s="7" t="s">
        <v>9614</v>
      </c>
      <c r="B520" s="7"/>
      <c r="C520" s="7"/>
      <c r="D520" s="8">
        <v>5196</v>
      </c>
    </row>
    <row r="521" spans="1:4" ht="15" x14ac:dyDescent="0.25">
      <c r="A521" s="7" t="s">
        <v>1920</v>
      </c>
      <c r="B521" s="7" t="s">
        <v>9384</v>
      </c>
      <c r="C521" s="7" t="s">
        <v>9605</v>
      </c>
      <c r="D521" s="8">
        <v>5510</v>
      </c>
    </row>
    <row r="522" spans="1:4" ht="15" x14ac:dyDescent="0.25">
      <c r="A522" s="7"/>
      <c r="B522" s="7" t="s">
        <v>9388</v>
      </c>
      <c r="C522" s="7"/>
      <c r="D522" s="8">
        <v>5510</v>
      </c>
    </row>
    <row r="523" spans="1:4" ht="15" x14ac:dyDescent="0.25">
      <c r="A523" s="7" t="s">
        <v>9615</v>
      </c>
      <c r="B523" s="7"/>
      <c r="C523" s="7"/>
      <c r="D523" s="8">
        <v>5510</v>
      </c>
    </row>
    <row r="524" spans="1:4" ht="15" x14ac:dyDescent="0.25">
      <c r="A524" s="7" t="s">
        <v>1967</v>
      </c>
      <c r="B524" s="7" t="s">
        <v>9384</v>
      </c>
      <c r="C524" s="7" t="s">
        <v>9550</v>
      </c>
      <c r="D524" s="8">
        <v>5608</v>
      </c>
    </row>
    <row r="525" spans="1:4" ht="15" x14ac:dyDescent="0.25">
      <c r="A525" s="7"/>
      <c r="B525" s="7" t="s">
        <v>9388</v>
      </c>
      <c r="C525" s="7"/>
      <c r="D525" s="8">
        <v>5608</v>
      </c>
    </row>
    <row r="526" spans="1:4" ht="15" x14ac:dyDescent="0.25">
      <c r="A526" s="7" t="s">
        <v>9616</v>
      </c>
      <c r="B526" s="7"/>
      <c r="C526" s="7"/>
      <c r="D526" s="8">
        <v>5608</v>
      </c>
    </row>
    <row r="527" spans="1:4" ht="15" x14ac:dyDescent="0.25">
      <c r="A527" s="7" t="s">
        <v>1956</v>
      </c>
      <c r="B527" s="7" t="s">
        <v>9499</v>
      </c>
      <c r="C527" s="7" t="s">
        <v>9545</v>
      </c>
      <c r="D527" s="8">
        <v>2638</v>
      </c>
    </row>
    <row r="528" spans="1:4" ht="15" x14ac:dyDescent="0.25">
      <c r="A528" s="7"/>
      <c r="B528" s="7"/>
      <c r="C528" s="7" t="s">
        <v>9579</v>
      </c>
      <c r="D528" s="8">
        <v>2588</v>
      </c>
    </row>
    <row r="529" spans="1:4" ht="15" x14ac:dyDescent="0.25">
      <c r="A529" s="7"/>
      <c r="B529" s="7" t="s">
        <v>9501</v>
      </c>
      <c r="C529" s="7"/>
      <c r="D529" s="8">
        <v>5226</v>
      </c>
    </row>
    <row r="530" spans="1:4" ht="15" x14ac:dyDescent="0.25">
      <c r="A530" s="7" t="s">
        <v>9617</v>
      </c>
      <c r="B530" s="7"/>
      <c r="C530" s="7"/>
      <c r="D530" s="8">
        <v>5226</v>
      </c>
    </row>
    <row r="531" spans="1:4" ht="15" x14ac:dyDescent="0.25">
      <c r="A531" s="7" t="s">
        <v>1926</v>
      </c>
      <c r="B531" s="7" t="s">
        <v>9499</v>
      </c>
      <c r="C531" s="7" t="s">
        <v>9545</v>
      </c>
      <c r="D531" s="8">
        <v>1556</v>
      </c>
    </row>
    <row r="532" spans="1:4" ht="15" x14ac:dyDescent="0.25">
      <c r="A532" s="7"/>
      <c r="B532" s="7"/>
      <c r="C532" s="7" t="s">
        <v>9579</v>
      </c>
      <c r="D532" s="8">
        <v>3794</v>
      </c>
    </row>
    <row r="533" spans="1:4" ht="15" x14ac:dyDescent="0.25">
      <c r="A533" s="7"/>
      <c r="B533" s="7" t="s">
        <v>9501</v>
      </c>
      <c r="C533" s="7"/>
      <c r="D533" s="8">
        <v>5350</v>
      </c>
    </row>
    <row r="534" spans="1:4" ht="15" x14ac:dyDescent="0.25">
      <c r="A534" s="7" t="s">
        <v>9618</v>
      </c>
      <c r="B534" s="7"/>
      <c r="C534" s="7"/>
      <c r="D534" s="8">
        <v>5350</v>
      </c>
    </row>
    <row r="535" spans="1:4" ht="15" x14ac:dyDescent="0.25">
      <c r="A535" s="7" t="s">
        <v>1997</v>
      </c>
      <c r="B535" s="7" t="s">
        <v>9499</v>
      </c>
      <c r="C535" s="7" t="s">
        <v>9500</v>
      </c>
      <c r="D535" s="8">
        <v>354</v>
      </c>
    </row>
    <row r="536" spans="1:4" ht="15" x14ac:dyDescent="0.25">
      <c r="A536" s="7"/>
      <c r="B536" s="7"/>
      <c r="C536" s="7" t="s">
        <v>9545</v>
      </c>
      <c r="D536" s="8">
        <v>1336</v>
      </c>
    </row>
    <row r="537" spans="1:4" ht="15" x14ac:dyDescent="0.25">
      <c r="A537" s="7"/>
      <c r="B537" s="7"/>
      <c r="C537" s="7" t="s">
        <v>9579</v>
      </c>
      <c r="D537" s="8">
        <v>3752</v>
      </c>
    </row>
    <row r="538" spans="1:4" ht="15" x14ac:dyDescent="0.25">
      <c r="A538" s="7"/>
      <c r="B538" s="7" t="s">
        <v>9501</v>
      </c>
      <c r="C538" s="7"/>
      <c r="D538" s="8">
        <v>5442</v>
      </c>
    </row>
    <row r="539" spans="1:4" ht="15" x14ac:dyDescent="0.25">
      <c r="A539" s="7" t="s">
        <v>9619</v>
      </c>
      <c r="B539" s="7"/>
      <c r="C539" s="7"/>
      <c r="D539" s="8">
        <v>5442</v>
      </c>
    </row>
    <row r="540" spans="1:4" ht="15" x14ac:dyDescent="0.25">
      <c r="A540" s="7" t="s">
        <v>1988</v>
      </c>
      <c r="B540" s="7" t="s">
        <v>9499</v>
      </c>
      <c r="C540" s="7" t="s">
        <v>9545</v>
      </c>
      <c r="D540" s="8">
        <v>360</v>
      </c>
    </row>
    <row r="541" spans="1:4" ht="15" x14ac:dyDescent="0.25">
      <c r="A541" s="7"/>
      <c r="B541" s="7"/>
      <c r="C541" s="7" t="s">
        <v>9579</v>
      </c>
      <c r="D541" s="8">
        <v>4048</v>
      </c>
    </row>
    <row r="542" spans="1:4" ht="15" x14ac:dyDescent="0.25">
      <c r="A542" s="7"/>
      <c r="B542" s="7" t="s">
        <v>9501</v>
      </c>
      <c r="C542" s="7"/>
      <c r="D542" s="8">
        <v>4408</v>
      </c>
    </row>
    <row r="543" spans="1:4" ht="15" x14ac:dyDescent="0.25">
      <c r="A543" s="7"/>
      <c r="B543" s="7" t="s">
        <v>9430</v>
      </c>
      <c r="C543" s="7" t="s">
        <v>9542</v>
      </c>
      <c r="D543" s="8">
        <v>194</v>
      </c>
    </row>
    <row r="544" spans="1:4" ht="15" x14ac:dyDescent="0.25">
      <c r="A544" s="7"/>
      <c r="B544" s="7" t="s">
        <v>9432</v>
      </c>
      <c r="C544" s="7"/>
      <c r="D544" s="8">
        <v>194</v>
      </c>
    </row>
    <row r="545" spans="1:4" ht="15" x14ac:dyDescent="0.25">
      <c r="A545" s="7" t="s">
        <v>9620</v>
      </c>
      <c r="B545" s="7"/>
      <c r="C545" s="7"/>
      <c r="D545" s="8">
        <v>4602</v>
      </c>
    </row>
    <row r="546" spans="1:4" ht="15" x14ac:dyDescent="0.25">
      <c r="A546" s="7" t="s">
        <v>2316</v>
      </c>
      <c r="B546" s="7" t="s">
        <v>9455</v>
      </c>
      <c r="C546" s="7" t="s">
        <v>9509</v>
      </c>
      <c r="D546" s="8">
        <v>2510</v>
      </c>
    </row>
    <row r="547" spans="1:4" ht="15" x14ac:dyDescent="0.25">
      <c r="A547" s="7"/>
      <c r="B547" s="7"/>
      <c r="C547" s="7" t="s">
        <v>9456</v>
      </c>
      <c r="D547" s="8">
        <v>2276</v>
      </c>
    </row>
    <row r="548" spans="1:4" ht="15" x14ac:dyDescent="0.25">
      <c r="A548" s="7"/>
      <c r="B548" s="7" t="s">
        <v>9457</v>
      </c>
      <c r="C548" s="7"/>
      <c r="D548" s="8">
        <v>4786</v>
      </c>
    </row>
    <row r="549" spans="1:4" ht="15" x14ac:dyDescent="0.25">
      <c r="A549" s="7" t="s">
        <v>9621</v>
      </c>
      <c r="B549" s="7"/>
      <c r="C549" s="7"/>
      <c r="D549" s="8">
        <v>4786</v>
      </c>
    </row>
    <row r="550" spans="1:4" ht="15" x14ac:dyDescent="0.25">
      <c r="A550" s="7" t="s">
        <v>1961</v>
      </c>
      <c r="B550" s="7" t="s">
        <v>9466</v>
      </c>
      <c r="C550" s="7" t="s">
        <v>9622</v>
      </c>
      <c r="D550" s="8">
        <v>4570</v>
      </c>
    </row>
    <row r="551" spans="1:4" ht="15" x14ac:dyDescent="0.25">
      <c r="A551" s="7"/>
      <c r="B551" s="7" t="s">
        <v>9468</v>
      </c>
      <c r="C551" s="7"/>
      <c r="D551" s="8">
        <v>4570</v>
      </c>
    </row>
    <row r="552" spans="1:4" ht="15" x14ac:dyDescent="0.25">
      <c r="A552" s="7" t="s">
        <v>9623</v>
      </c>
      <c r="B552" s="7"/>
      <c r="C552" s="7"/>
      <c r="D552" s="8">
        <v>4570</v>
      </c>
    </row>
    <row r="553" spans="1:4" ht="15" x14ac:dyDescent="0.25">
      <c r="A553" s="7" t="s">
        <v>1981</v>
      </c>
      <c r="B553" s="7" t="s">
        <v>9384</v>
      </c>
      <c r="C553" s="7" t="s">
        <v>9550</v>
      </c>
      <c r="D553" s="8">
        <v>5644</v>
      </c>
    </row>
    <row r="554" spans="1:4" ht="15" x14ac:dyDescent="0.25">
      <c r="A554" s="7"/>
      <c r="B554" s="7" t="s">
        <v>9388</v>
      </c>
      <c r="C554" s="7"/>
      <c r="D554" s="8">
        <v>5644</v>
      </c>
    </row>
    <row r="555" spans="1:4" ht="15" x14ac:dyDescent="0.25">
      <c r="A555" s="7" t="s">
        <v>9624</v>
      </c>
      <c r="B555" s="7"/>
      <c r="C555" s="7"/>
      <c r="D555" s="8">
        <v>5644</v>
      </c>
    </row>
    <row r="556" spans="1:4" ht="15" x14ac:dyDescent="0.25">
      <c r="A556" s="7" t="s">
        <v>2017</v>
      </c>
      <c r="B556" s="7" t="s">
        <v>9384</v>
      </c>
      <c r="C556" s="7" t="s">
        <v>9592</v>
      </c>
      <c r="D556" s="8">
        <v>2126</v>
      </c>
    </row>
    <row r="557" spans="1:4" ht="15" x14ac:dyDescent="0.25">
      <c r="A557" s="7"/>
      <c r="B557" s="7" t="s">
        <v>9388</v>
      </c>
      <c r="C557" s="7"/>
      <c r="D557" s="8">
        <v>2126</v>
      </c>
    </row>
    <row r="558" spans="1:4" ht="15" x14ac:dyDescent="0.25">
      <c r="A558" s="7" t="s">
        <v>9625</v>
      </c>
      <c r="B558" s="7"/>
      <c r="C558" s="7"/>
      <c r="D558" s="8">
        <v>2126</v>
      </c>
    </row>
    <row r="559" spans="1:4" ht="15" x14ac:dyDescent="0.25">
      <c r="A559" s="7" t="s">
        <v>2193</v>
      </c>
      <c r="B559" s="7" t="s">
        <v>9499</v>
      </c>
      <c r="C559" s="7" t="s">
        <v>9545</v>
      </c>
      <c r="D559" s="8">
        <v>2426</v>
      </c>
    </row>
    <row r="560" spans="1:4" ht="15" x14ac:dyDescent="0.25">
      <c r="A560" s="7"/>
      <c r="B560" s="7"/>
      <c r="C560" s="7" t="s">
        <v>9579</v>
      </c>
      <c r="D560" s="8">
        <v>578</v>
      </c>
    </row>
    <row r="561" spans="1:4" ht="15" x14ac:dyDescent="0.25">
      <c r="A561" s="7"/>
      <c r="B561" s="7" t="s">
        <v>9501</v>
      </c>
      <c r="C561" s="7"/>
      <c r="D561" s="8">
        <v>3004</v>
      </c>
    </row>
    <row r="562" spans="1:4" ht="15" x14ac:dyDescent="0.25">
      <c r="A562" s="7"/>
      <c r="B562" s="7" t="s">
        <v>9626</v>
      </c>
      <c r="C562" s="7" t="s">
        <v>9627</v>
      </c>
      <c r="D562" s="8">
        <v>570</v>
      </c>
    </row>
    <row r="563" spans="1:4" ht="15" x14ac:dyDescent="0.25">
      <c r="A563" s="7"/>
      <c r="B563" s="7" t="s">
        <v>9628</v>
      </c>
      <c r="C563" s="7"/>
      <c r="D563" s="8">
        <v>570</v>
      </c>
    </row>
    <row r="564" spans="1:4" ht="15" x14ac:dyDescent="0.25">
      <c r="A564" s="7" t="s">
        <v>9629</v>
      </c>
      <c r="B564" s="7"/>
      <c r="C564" s="7"/>
      <c r="D564" s="8">
        <v>3574</v>
      </c>
    </row>
    <row r="565" spans="1:4" ht="15" x14ac:dyDescent="0.25">
      <c r="A565" s="7" t="s">
        <v>2142</v>
      </c>
      <c r="B565" s="7" t="s">
        <v>9499</v>
      </c>
      <c r="C565" s="7" t="s">
        <v>9545</v>
      </c>
      <c r="D565" s="8">
        <v>2774</v>
      </c>
    </row>
    <row r="566" spans="1:4" ht="15" x14ac:dyDescent="0.25">
      <c r="A566" s="7"/>
      <c r="B566" s="7"/>
      <c r="C566" s="7" t="s">
        <v>9630</v>
      </c>
      <c r="D566" s="8">
        <v>1090</v>
      </c>
    </row>
    <row r="567" spans="1:4" ht="15" x14ac:dyDescent="0.25">
      <c r="A567" s="7"/>
      <c r="B567" s="7" t="s">
        <v>9501</v>
      </c>
      <c r="C567" s="7"/>
      <c r="D567" s="8">
        <v>3864</v>
      </c>
    </row>
    <row r="568" spans="1:4" ht="15" x14ac:dyDescent="0.25">
      <c r="A568" s="7"/>
      <c r="B568" s="7" t="s">
        <v>9626</v>
      </c>
      <c r="C568" s="7" t="s">
        <v>9627</v>
      </c>
      <c r="D568" s="8">
        <v>860</v>
      </c>
    </row>
    <row r="569" spans="1:4" ht="15" x14ac:dyDescent="0.25">
      <c r="A569" s="7"/>
      <c r="B569" s="7" t="s">
        <v>9628</v>
      </c>
      <c r="C569" s="7"/>
      <c r="D569" s="8">
        <v>860</v>
      </c>
    </row>
    <row r="570" spans="1:4" ht="15" x14ac:dyDescent="0.25">
      <c r="A570" s="7" t="s">
        <v>9631</v>
      </c>
      <c r="B570" s="7"/>
      <c r="C570" s="7"/>
      <c r="D570" s="8">
        <v>4724</v>
      </c>
    </row>
    <row r="571" spans="1:4" ht="15" x14ac:dyDescent="0.25">
      <c r="A571" s="7" t="s">
        <v>2083</v>
      </c>
      <c r="B571" s="7" t="s">
        <v>9384</v>
      </c>
      <c r="C571" s="7" t="s">
        <v>9550</v>
      </c>
      <c r="D571" s="8">
        <v>5632</v>
      </c>
    </row>
    <row r="572" spans="1:4" ht="15" x14ac:dyDescent="0.25">
      <c r="A572" s="7"/>
      <c r="B572" s="7" t="s">
        <v>9388</v>
      </c>
      <c r="C572" s="7"/>
      <c r="D572" s="8">
        <v>5632</v>
      </c>
    </row>
    <row r="573" spans="1:4" ht="15" x14ac:dyDescent="0.25">
      <c r="A573" s="7" t="s">
        <v>9632</v>
      </c>
      <c r="B573" s="7"/>
      <c r="C573" s="7"/>
      <c r="D573" s="8">
        <v>5632</v>
      </c>
    </row>
    <row r="574" spans="1:4" ht="15" x14ac:dyDescent="0.25">
      <c r="A574" s="7" t="s">
        <v>2029</v>
      </c>
      <c r="B574" s="7" t="s">
        <v>9384</v>
      </c>
      <c r="C574" s="7" t="s">
        <v>9403</v>
      </c>
      <c r="D574" s="8">
        <v>5552</v>
      </c>
    </row>
    <row r="575" spans="1:4" ht="15" x14ac:dyDescent="0.25">
      <c r="A575" s="7"/>
      <c r="B575" s="7" t="s">
        <v>9388</v>
      </c>
      <c r="C575" s="7"/>
      <c r="D575" s="8">
        <v>5552</v>
      </c>
    </row>
    <row r="576" spans="1:4" ht="15" x14ac:dyDescent="0.25">
      <c r="A576" s="7" t="s">
        <v>9633</v>
      </c>
      <c r="B576" s="7"/>
      <c r="C576" s="7"/>
      <c r="D576" s="8">
        <v>5552</v>
      </c>
    </row>
    <row r="577" spans="1:4" ht="15" x14ac:dyDescent="0.25">
      <c r="A577" s="7" t="s">
        <v>2003</v>
      </c>
      <c r="B577" s="7" t="s">
        <v>9384</v>
      </c>
      <c r="C577" s="7" t="s">
        <v>9403</v>
      </c>
      <c r="D577" s="8">
        <v>5340</v>
      </c>
    </row>
    <row r="578" spans="1:4" ht="15" x14ac:dyDescent="0.25">
      <c r="A578" s="7"/>
      <c r="B578" s="7" t="s">
        <v>9388</v>
      </c>
      <c r="C578" s="7"/>
      <c r="D578" s="8">
        <v>5340</v>
      </c>
    </row>
    <row r="579" spans="1:4" ht="15" x14ac:dyDescent="0.25">
      <c r="A579" s="7" t="s">
        <v>9634</v>
      </c>
      <c r="B579" s="7"/>
      <c r="C579" s="7"/>
      <c r="D579" s="8">
        <v>5340</v>
      </c>
    </row>
    <row r="580" spans="1:4" ht="15" x14ac:dyDescent="0.25">
      <c r="A580" s="7" t="s">
        <v>2064</v>
      </c>
      <c r="B580" s="7" t="s">
        <v>9384</v>
      </c>
      <c r="C580" s="7" t="s">
        <v>9550</v>
      </c>
      <c r="D580" s="8">
        <v>5572</v>
      </c>
    </row>
    <row r="581" spans="1:4" ht="15" x14ac:dyDescent="0.25">
      <c r="A581" s="7"/>
      <c r="B581" s="7" t="s">
        <v>9388</v>
      </c>
      <c r="C581" s="7"/>
      <c r="D581" s="8">
        <v>5572</v>
      </c>
    </row>
    <row r="582" spans="1:4" ht="15" x14ac:dyDescent="0.25">
      <c r="A582" s="7" t="s">
        <v>9635</v>
      </c>
      <c r="B582" s="7"/>
      <c r="C582" s="7"/>
      <c r="D582" s="8">
        <v>5572</v>
      </c>
    </row>
    <row r="583" spans="1:4" ht="15" x14ac:dyDescent="0.25">
      <c r="A583" s="7" t="s">
        <v>2035</v>
      </c>
      <c r="B583" s="7" t="s">
        <v>9384</v>
      </c>
      <c r="C583" s="7" t="s">
        <v>9403</v>
      </c>
      <c r="D583" s="8">
        <v>5340</v>
      </c>
    </row>
    <row r="584" spans="1:4" ht="15" x14ac:dyDescent="0.25">
      <c r="A584" s="7"/>
      <c r="B584" s="7" t="s">
        <v>9388</v>
      </c>
      <c r="C584" s="7"/>
      <c r="D584" s="8">
        <v>5340</v>
      </c>
    </row>
    <row r="585" spans="1:4" ht="15" x14ac:dyDescent="0.25">
      <c r="A585" s="7" t="s">
        <v>9636</v>
      </c>
      <c r="B585" s="7"/>
      <c r="C585" s="7"/>
      <c r="D585" s="8">
        <v>5340</v>
      </c>
    </row>
    <row r="586" spans="1:4" ht="15" x14ac:dyDescent="0.25">
      <c r="A586" s="7" t="s">
        <v>2070</v>
      </c>
      <c r="B586" s="7" t="s">
        <v>9384</v>
      </c>
      <c r="C586" s="7" t="s">
        <v>9403</v>
      </c>
      <c r="D586" s="8">
        <v>4924</v>
      </c>
    </row>
    <row r="587" spans="1:4" ht="15" x14ac:dyDescent="0.25">
      <c r="A587" s="7"/>
      <c r="B587" s="7" t="s">
        <v>9388</v>
      </c>
      <c r="C587" s="7"/>
      <c r="D587" s="8">
        <v>4924</v>
      </c>
    </row>
    <row r="588" spans="1:4" ht="15" x14ac:dyDescent="0.25">
      <c r="A588" s="7" t="s">
        <v>9637</v>
      </c>
      <c r="B588" s="7"/>
      <c r="C588" s="7"/>
      <c r="D588" s="8">
        <v>4924</v>
      </c>
    </row>
    <row r="589" spans="1:4" ht="15" x14ac:dyDescent="0.25">
      <c r="A589" s="7" t="s">
        <v>2010</v>
      </c>
      <c r="B589" s="7" t="s">
        <v>9384</v>
      </c>
      <c r="C589" s="7" t="s">
        <v>9550</v>
      </c>
      <c r="D589" s="8">
        <v>5764</v>
      </c>
    </row>
    <row r="590" spans="1:4" ht="15" x14ac:dyDescent="0.25">
      <c r="A590" s="7"/>
      <c r="B590" s="7" t="s">
        <v>9388</v>
      </c>
      <c r="C590" s="7"/>
      <c r="D590" s="8">
        <v>5764</v>
      </c>
    </row>
    <row r="591" spans="1:4" ht="15" x14ac:dyDescent="0.25">
      <c r="A591" s="7" t="s">
        <v>9638</v>
      </c>
      <c r="B591" s="7"/>
      <c r="C591" s="7"/>
      <c r="D591" s="8">
        <v>5764</v>
      </c>
    </row>
    <row r="592" spans="1:4" ht="15" x14ac:dyDescent="0.25">
      <c r="A592" s="7" t="s">
        <v>2048</v>
      </c>
      <c r="B592" s="7" t="s">
        <v>9384</v>
      </c>
      <c r="C592" s="7" t="s">
        <v>9550</v>
      </c>
      <c r="D592" s="8">
        <v>5672</v>
      </c>
    </row>
    <row r="593" spans="1:4" ht="15" x14ac:dyDescent="0.25">
      <c r="A593" s="7"/>
      <c r="B593" s="7" t="s">
        <v>9388</v>
      </c>
      <c r="C593" s="7"/>
      <c r="D593" s="8">
        <v>5672</v>
      </c>
    </row>
    <row r="594" spans="1:4" ht="15" x14ac:dyDescent="0.25">
      <c r="A594" s="7" t="s">
        <v>9639</v>
      </c>
      <c r="B594" s="7"/>
      <c r="C594" s="7"/>
      <c r="D594" s="8">
        <v>5672</v>
      </c>
    </row>
    <row r="595" spans="1:4" ht="15" x14ac:dyDescent="0.25">
      <c r="A595" s="7" t="s">
        <v>1950</v>
      </c>
      <c r="B595" s="7" t="s">
        <v>9427</v>
      </c>
      <c r="C595" s="7" t="s">
        <v>9510</v>
      </c>
      <c r="D595" s="8">
        <v>5424</v>
      </c>
    </row>
    <row r="596" spans="1:4" ht="15" x14ac:dyDescent="0.25">
      <c r="A596" s="7"/>
      <c r="B596" s="7" t="s">
        <v>9429</v>
      </c>
      <c r="C596" s="7"/>
      <c r="D596" s="8">
        <v>5424</v>
      </c>
    </row>
    <row r="597" spans="1:4" ht="15" x14ac:dyDescent="0.25">
      <c r="A597" s="7" t="s">
        <v>9640</v>
      </c>
      <c r="B597" s="7"/>
      <c r="C597" s="7"/>
      <c r="D597" s="8">
        <v>5424</v>
      </c>
    </row>
    <row r="598" spans="1:4" ht="15" x14ac:dyDescent="0.25">
      <c r="A598" s="7" t="s">
        <v>2089</v>
      </c>
      <c r="B598" s="7" t="s">
        <v>9466</v>
      </c>
      <c r="C598" s="7" t="s">
        <v>9622</v>
      </c>
      <c r="D598" s="8">
        <v>5106</v>
      </c>
    </row>
    <row r="599" spans="1:4" ht="15" x14ac:dyDescent="0.25">
      <c r="A599" s="7"/>
      <c r="B599" s="7" t="s">
        <v>9468</v>
      </c>
      <c r="C599" s="7"/>
      <c r="D599" s="8">
        <v>5106</v>
      </c>
    </row>
    <row r="600" spans="1:4" ht="15" x14ac:dyDescent="0.25">
      <c r="A600" s="7" t="s">
        <v>9641</v>
      </c>
      <c r="B600" s="7"/>
      <c r="C600" s="7"/>
      <c r="D600" s="8">
        <v>5106</v>
      </c>
    </row>
    <row r="601" spans="1:4" ht="15" x14ac:dyDescent="0.25">
      <c r="A601" s="7" t="s">
        <v>2095</v>
      </c>
      <c r="B601" s="7" t="s">
        <v>9384</v>
      </c>
      <c r="C601" s="7" t="s">
        <v>9592</v>
      </c>
      <c r="D601" s="8">
        <v>5624</v>
      </c>
    </row>
    <row r="602" spans="1:4" ht="15" x14ac:dyDescent="0.25">
      <c r="A602" s="7"/>
      <c r="B602" s="7" t="s">
        <v>9388</v>
      </c>
      <c r="C602" s="7"/>
      <c r="D602" s="8">
        <v>5624</v>
      </c>
    </row>
    <row r="603" spans="1:4" ht="15" x14ac:dyDescent="0.25">
      <c r="A603" s="7" t="s">
        <v>9642</v>
      </c>
      <c r="B603" s="7"/>
      <c r="C603" s="7"/>
      <c r="D603" s="8">
        <v>5624</v>
      </c>
    </row>
    <row r="604" spans="1:4" ht="15" x14ac:dyDescent="0.25">
      <c r="A604" s="7" t="s">
        <v>2129</v>
      </c>
      <c r="B604" s="7" t="s">
        <v>9384</v>
      </c>
      <c r="C604" s="7" t="s">
        <v>9592</v>
      </c>
      <c r="D604" s="8">
        <v>5550</v>
      </c>
    </row>
    <row r="605" spans="1:4" ht="15" x14ac:dyDescent="0.25">
      <c r="A605" s="7"/>
      <c r="B605" s="7" t="s">
        <v>9388</v>
      </c>
      <c r="C605" s="7"/>
      <c r="D605" s="8">
        <v>5550</v>
      </c>
    </row>
    <row r="606" spans="1:4" ht="15" x14ac:dyDescent="0.25">
      <c r="A606" s="7" t="s">
        <v>9643</v>
      </c>
      <c r="B606" s="7"/>
      <c r="C606" s="7"/>
      <c r="D606" s="8">
        <v>5550</v>
      </c>
    </row>
    <row r="607" spans="1:4" ht="15" x14ac:dyDescent="0.25">
      <c r="A607" s="7" t="s">
        <v>2055</v>
      </c>
      <c r="B607" s="7" t="s">
        <v>9384</v>
      </c>
      <c r="C607" s="7" t="s">
        <v>9550</v>
      </c>
      <c r="D607" s="8">
        <v>5548</v>
      </c>
    </row>
    <row r="608" spans="1:4" ht="15" x14ac:dyDescent="0.25">
      <c r="A608" s="7"/>
      <c r="B608" s="7" t="s">
        <v>9388</v>
      </c>
      <c r="C608" s="7"/>
      <c r="D608" s="8">
        <v>5548</v>
      </c>
    </row>
    <row r="609" spans="1:4" ht="15" x14ac:dyDescent="0.25">
      <c r="A609" s="7" t="s">
        <v>9644</v>
      </c>
      <c r="B609" s="7"/>
      <c r="C609" s="7"/>
      <c r="D609" s="8">
        <v>5548</v>
      </c>
    </row>
    <row r="610" spans="1:4" ht="15" x14ac:dyDescent="0.25">
      <c r="A610" s="7" t="s">
        <v>2104</v>
      </c>
      <c r="B610" s="7" t="s">
        <v>9455</v>
      </c>
      <c r="C610" s="7" t="s">
        <v>9528</v>
      </c>
      <c r="D610" s="8">
        <v>4708</v>
      </c>
    </row>
    <row r="611" spans="1:4" ht="15" x14ac:dyDescent="0.25">
      <c r="A611" s="7"/>
      <c r="B611" s="7" t="s">
        <v>9457</v>
      </c>
      <c r="C611" s="7"/>
      <c r="D611" s="8">
        <v>4708</v>
      </c>
    </row>
    <row r="612" spans="1:4" ht="15" x14ac:dyDescent="0.25">
      <c r="A612" s="7" t="s">
        <v>9645</v>
      </c>
      <c r="B612" s="7"/>
      <c r="C612" s="7"/>
      <c r="D612" s="8">
        <v>4708</v>
      </c>
    </row>
    <row r="613" spans="1:4" ht="15" x14ac:dyDescent="0.25">
      <c r="A613" s="7" t="s">
        <v>2077</v>
      </c>
      <c r="B613" s="7" t="s">
        <v>9585</v>
      </c>
      <c r="C613" s="7" t="s">
        <v>9506</v>
      </c>
      <c r="D613" s="8">
        <v>1200</v>
      </c>
    </row>
    <row r="614" spans="1:4" ht="15" x14ac:dyDescent="0.25">
      <c r="A614" s="7"/>
      <c r="B614" s="7"/>
      <c r="C614" s="7" t="s">
        <v>9646</v>
      </c>
      <c r="D614" s="8">
        <v>2348</v>
      </c>
    </row>
    <row r="615" spans="1:4" ht="15" x14ac:dyDescent="0.25">
      <c r="A615" s="7"/>
      <c r="B615" s="7"/>
      <c r="C615" s="7" t="s">
        <v>9647</v>
      </c>
      <c r="D615" s="8">
        <v>1644</v>
      </c>
    </row>
    <row r="616" spans="1:4" ht="15" x14ac:dyDescent="0.25">
      <c r="A616" s="7"/>
      <c r="B616" s="7" t="s">
        <v>9586</v>
      </c>
      <c r="C616" s="7"/>
      <c r="D616" s="8">
        <v>5192</v>
      </c>
    </row>
    <row r="617" spans="1:4" ht="15" x14ac:dyDescent="0.25">
      <c r="A617" s="7" t="s">
        <v>9648</v>
      </c>
      <c r="B617" s="7"/>
      <c r="C617" s="7"/>
      <c r="D617" s="8">
        <v>5192</v>
      </c>
    </row>
    <row r="618" spans="1:4" ht="15" x14ac:dyDescent="0.25">
      <c r="A618" s="7" t="s">
        <v>2137</v>
      </c>
      <c r="B618" s="7" t="s">
        <v>9384</v>
      </c>
      <c r="C618" s="7" t="s">
        <v>9592</v>
      </c>
      <c r="D618" s="8">
        <v>5428</v>
      </c>
    </row>
    <row r="619" spans="1:4" ht="15" x14ac:dyDescent="0.25">
      <c r="A619" s="7"/>
      <c r="B619" s="7" t="s">
        <v>9388</v>
      </c>
      <c r="C619" s="7"/>
      <c r="D619" s="8">
        <v>5428</v>
      </c>
    </row>
    <row r="620" spans="1:4" ht="15" x14ac:dyDescent="0.25">
      <c r="A620" s="7" t="s">
        <v>9649</v>
      </c>
      <c r="B620" s="7"/>
      <c r="C620" s="7"/>
      <c r="D620" s="8">
        <v>5428</v>
      </c>
    </row>
    <row r="621" spans="1:4" ht="15" x14ac:dyDescent="0.25">
      <c r="A621" s="7" t="s">
        <v>2263</v>
      </c>
      <c r="B621" s="7" t="s">
        <v>9424</v>
      </c>
      <c r="C621" s="7" t="s">
        <v>9461</v>
      </c>
      <c r="D621" s="8">
        <v>1030</v>
      </c>
    </row>
    <row r="622" spans="1:4" ht="15" x14ac:dyDescent="0.25">
      <c r="A622" s="7"/>
      <c r="B622" s="7" t="s">
        <v>9426</v>
      </c>
      <c r="C622" s="7"/>
      <c r="D622" s="8">
        <v>1030</v>
      </c>
    </row>
    <row r="623" spans="1:4" ht="15" x14ac:dyDescent="0.25">
      <c r="A623" s="7"/>
      <c r="B623" s="7" t="s">
        <v>9384</v>
      </c>
      <c r="C623" s="7" t="s">
        <v>9446</v>
      </c>
      <c r="D623" s="8">
        <v>374</v>
      </c>
    </row>
    <row r="624" spans="1:4" ht="15" x14ac:dyDescent="0.25">
      <c r="A624" s="7"/>
      <c r="B624" s="7"/>
      <c r="C624" s="7" t="s">
        <v>9462</v>
      </c>
      <c r="D624" s="8">
        <v>340</v>
      </c>
    </row>
    <row r="625" spans="1:4" ht="15" x14ac:dyDescent="0.25">
      <c r="A625" s="7"/>
      <c r="B625" s="7"/>
      <c r="C625" s="7" t="s">
        <v>9396</v>
      </c>
      <c r="D625" s="8">
        <v>3376</v>
      </c>
    </row>
    <row r="626" spans="1:4" ht="15" x14ac:dyDescent="0.25">
      <c r="A626" s="7"/>
      <c r="B626" s="7" t="s">
        <v>9388</v>
      </c>
      <c r="C626" s="7"/>
      <c r="D626" s="8">
        <v>4090</v>
      </c>
    </row>
    <row r="627" spans="1:4" ht="15" x14ac:dyDescent="0.25">
      <c r="A627" s="7" t="s">
        <v>9650</v>
      </c>
      <c r="B627" s="7"/>
      <c r="C627" s="7"/>
      <c r="D627" s="8">
        <v>5120</v>
      </c>
    </row>
    <row r="628" spans="1:4" ht="15" x14ac:dyDescent="0.25">
      <c r="A628" s="7" t="s">
        <v>2122</v>
      </c>
      <c r="B628" s="7" t="s">
        <v>9427</v>
      </c>
      <c r="C628" s="7" t="s">
        <v>9651</v>
      </c>
      <c r="D628" s="8">
        <v>3178</v>
      </c>
    </row>
    <row r="629" spans="1:4" ht="15" x14ac:dyDescent="0.25">
      <c r="A629" s="7"/>
      <c r="B629" s="7" t="s">
        <v>9429</v>
      </c>
      <c r="C629" s="7"/>
      <c r="D629" s="8">
        <v>3178</v>
      </c>
    </row>
    <row r="630" spans="1:4" ht="15" x14ac:dyDescent="0.25">
      <c r="A630" s="7"/>
      <c r="B630" s="7" t="s">
        <v>9585</v>
      </c>
      <c r="C630" s="7" t="s">
        <v>9652</v>
      </c>
      <c r="D630" s="8">
        <v>1250</v>
      </c>
    </row>
    <row r="631" spans="1:4" ht="15" x14ac:dyDescent="0.25">
      <c r="A631" s="7"/>
      <c r="B631" s="7" t="s">
        <v>9586</v>
      </c>
      <c r="C631" s="7"/>
      <c r="D631" s="8">
        <v>1250</v>
      </c>
    </row>
    <row r="632" spans="1:4" ht="15" x14ac:dyDescent="0.25">
      <c r="A632" s="7" t="s">
        <v>9653</v>
      </c>
      <c r="B632" s="7"/>
      <c r="C632" s="7"/>
      <c r="D632" s="8">
        <v>4428</v>
      </c>
    </row>
    <row r="633" spans="1:4" ht="15" x14ac:dyDescent="0.25">
      <c r="A633" s="7" t="s">
        <v>2167</v>
      </c>
      <c r="B633" s="7" t="s">
        <v>9585</v>
      </c>
      <c r="C633" s="7" t="s">
        <v>9654</v>
      </c>
      <c r="D633" s="8">
        <v>2272</v>
      </c>
    </row>
    <row r="634" spans="1:4" ht="15" x14ac:dyDescent="0.25">
      <c r="A634" s="7"/>
      <c r="B634" s="7" t="s">
        <v>9586</v>
      </c>
      <c r="C634" s="7"/>
      <c r="D634" s="8">
        <v>2272</v>
      </c>
    </row>
    <row r="635" spans="1:4" ht="15" x14ac:dyDescent="0.25">
      <c r="A635" s="7" t="s">
        <v>9655</v>
      </c>
      <c r="B635" s="7"/>
      <c r="C635" s="7"/>
      <c r="D635" s="8">
        <v>2272</v>
      </c>
    </row>
    <row r="636" spans="1:4" ht="15" x14ac:dyDescent="0.25">
      <c r="A636" s="7" t="s">
        <v>2279</v>
      </c>
      <c r="B636" s="7" t="s">
        <v>9607</v>
      </c>
      <c r="C636" s="7" t="s">
        <v>9608</v>
      </c>
      <c r="D636" s="8">
        <v>5344</v>
      </c>
    </row>
    <row r="637" spans="1:4" ht="15" x14ac:dyDescent="0.25">
      <c r="A637" s="7"/>
      <c r="B637" s="7" t="s">
        <v>9609</v>
      </c>
      <c r="C637" s="7"/>
      <c r="D637" s="8">
        <v>5344</v>
      </c>
    </row>
    <row r="638" spans="1:4" ht="15" x14ac:dyDescent="0.25">
      <c r="A638" s="7" t="s">
        <v>9656</v>
      </c>
      <c r="B638" s="7"/>
      <c r="C638" s="7"/>
      <c r="D638" s="8">
        <v>5344</v>
      </c>
    </row>
    <row r="639" spans="1:4" ht="15" x14ac:dyDescent="0.25">
      <c r="A639" s="7" t="s">
        <v>2212</v>
      </c>
      <c r="B639" s="7" t="s">
        <v>9607</v>
      </c>
      <c r="C639" s="7" t="s">
        <v>9608</v>
      </c>
      <c r="D639" s="8">
        <v>5336</v>
      </c>
    </row>
    <row r="640" spans="1:4" ht="15" x14ac:dyDescent="0.25">
      <c r="A640" s="7"/>
      <c r="B640" s="7" t="s">
        <v>9609</v>
      </c>
      <c r="C640" s="7"/>
      <c r="D640" s="8">
        <v>5336</v>
      </c>
    </row>
    <row r="641" spans="1:4" ht="15" x14ac:dyDescent="0.25">
      <c r="A641" s="7" t="s">
        <v>9657</v>
      </c>
      <c r="B641" s="7"/>
      <c r="C641" s="7"/>
      <c r="D641" s="8">
        <v>5336</v>
      </c>
    </row>
    <row r="642" spans="1:4" ht="15" x14ac:dyDescent="0.25">
      <c r="A642" s="7" t="s">
        <v>2115</v>
      </c>
      <c r="B642" s="7" t="s">
        <v>9384</v>
      </c>
      <c r="C642" s="7" t="s">
        <v>9592</v>
      </c>
      <c r="D642" s="8">
        <v>5148</v>
      </c>
    </row>
    <row r="643" spans="1:4" ht="15" x14ac:dyDescent="0.25">
      <c r="A643" s="7"/>
      <c r="B643" s="7" t="s">
        <v>9388</v>
      </c>
      <c r="C643" s="7"/>
      <c r="D643" s="8">
        <v>5148</v>
      </c>
    </row>
    <row r="644" spans="1:4" ht="15" x14ac:dyDescent="0.25">
      <c r="A644" s="7" t="s">
        <v>9658</v>
      </c>
      <c r="B644" s="7"/>
      <c r="C644" s="7"/>
      <c r="D644" s="8">
        <v>5148</v>
      </c>
    </row>
    <row r="645" spans="1:4" ht="15" x14ac:dyDescent="0.25">
      <c r="A645" s="7" t="s">
        <v>2340</v>
      </c>
      <c r="B645" s="7" t="s">
        <v>9384</v>
      </c>
      <c r="C645" s="7" t="s">
        <v>9592</v>
      </c>
      <c r="D645" s="8">
        <v>5350</v>
      </c>
    </row>
    <row r="646" spans="1:4" ht="15" x14ac:dyDescent="0.25">
      <c r="A646" s="7"/>
      <c r="B646" s="7" t="s">
        <v>9388</v>
      </c>
      <c r="C646" s="7"/>
      <c r="D646" s="8">
        <v>5350</v>
      </c>
    </row>
    <row r="647" spans="1:4" ht="15" x14ac:dyDescent="0.25">
      <c r="A647" s="7" t="s">
        <v>9659</v>
      </c>
      <c r="B647" s="7"/>
      <c r="C647" s="7"/>
      <c r="D647" s="8">
        <v>5350</v>
      </c>
    </row>
    <row r="648" spans="1:4" ht="15" x14ac:dyDescent="0.25">
      <c r="A648" s="7" t="s">
        <v>2251</v>
      </c>
      <c r="B648" s="7" t="s">
        <v>9384</v>
      </c>
      <c r="C648" s="7" t="s">
        <v>9592</v>
      </c>
      <c r="D648" s="8">
        <v>5780</v>
      </c>
    </row>
    <row r="649" spans="1:4" ht="15" x14ac:dyDescent="0.25">
      <c r="A649" s="7"/>
      <c r="B649" s="7" t="s">
        <v>9388</v>
      </c>
      <c r="C649" s="7"/>
      <c r="D649" s="8">
        <v>5780</v>
      </c>
    </row>
    <row r="650" spans="1:4" ht="15" x14ac:dyDescent="0.25">
      <c r="A650" s="7" t="s">
        <v>9660</v>
      </c>
      <c r="B650" s="7"/>
      <c r="C650" s="7"/>
      <c r="D650" s="8">
        <v>5780</v>
      </c>
    </row>
    <row r="651" spans="1:4" ht="15" x14ac:dyDescent="0.25">
      <c r="A651" s="7" t="s">
        <v>2347</v>
      </c>
      <c r="B651" s="7" t="s">
        <v>9455</v>
      </c>
      <c r="C651" s="7" t="s">
        <v>9509</v>
      </c>
      <c r="D651" s="8">
        <v>4008</v>
      </c>
    </row>
    <row r="652" spans="1:4" ht="15" x14ac:dyDescent="0.25">
      <c r="A652" s="7"/>
      <c r="B652" s="7" t="s">
        <v>9457</v>
      </c>
      <c r="C652" s="7"/>
      <c r="D652" s="8">
        <v>4008</v>
      </c>
    </row>
    <row r="653" spans="1:4" ht="15" x14ac:dyDescent="0.25">
      <c r="A653" s="7" t="s">
        <v>9661</v>
      </c>
      <c r="B653" s="7"/>
      <c r="C653" s="7"/>
      <c r="D653" s="8">
        <v>4008</v>
      </c>
    </row>
    <row r="654" spans="1:4" ht="15" x14ac:dyDescent="0.25">
      <c r="A654" s="7" t="s">
        <v>2289</v>
      </c>
      <c r="B654" s="7" t="s">
        <v>9384</v>
      </c>
      <c r="C654" s="7" t="s">
        <v>9396</v>
      </c>
      <c r="D654" s="8">
        <v>5394</v>
      </c>
    </row>
    <row r="655" spans="1:4" ht="15" x14ac:dyDescent="0.25">
      <c r="A655" s="7"/>
      <c r="B655" s="7" t="s">
        <v>9388</v>
      </c>
      <c r="C655" s="7"/>
      <c r="D655" s="8">
        <v>5394</v>
      </c>
    </row>
    <row r="656" spans="1:4" ht="15" x14ac:dyDescent="0.25">
      <c r="A656" s="7" t="s">
        <v>9662</v>
      </c>
      <c r="B656" s="7"/>
      <c r="C656" s="7"/>
      <c r="D656" s="8">
        <v>5394</v>
      </c>
    </row>
    <row r="657" spans="1:4" ht="15" x14ac:dyDescent="0.25">
      <c r="A657" s="7" t="s">
        <v>2206</v>
      </c>
      <c r="B657" s="7" t="s">
        <v>9384</v>
      </c>
      <c r="C657" s="7" t="s">
        <v>9592</v>
      </c>
      <c r="D657" s="8">
        <v>5482</v>
      </c>
    </row>
    <row r="658" spans="1:4" ht="15" x14ac:dyDescent="0.25">
      <c r="A658" s="7"/>
      <c r="B658" s="7" t="s">
        <v>9388</v>
      </c>
      <c r="C658" s="7"/>
      <c r="D658" s="8">
        <v>5482</v>
      </c>
    </row>
    <row r="659" spans="1:4" ht="15" x14ac:dyDescent="0.25">
      <c r="A659" s="7" t="s">
        <v>9663</v>
      </c>
      <c r="B659" s="7"/>
      <c r="C659" s="7"/>
      <c r="D659" s="8">
        <v>5482</v>
      </c>
    </row>
    <row r="660" spans="1:4" ht="15" x14ac:dyDescent="0.25">
      <c r="A660" s="7" t="s">
        <v>2257</v>
      </c>
      <c r="B660" s="7" t="s">
        <v>9384</v>
      </c>
      <c r="C660" s="7" t="s">
        <v>9592</v>
      </c>
      <c r="D660" s="8">
        <v>5364</v>
      </c>
    </row>
    <row r="661" spans="1:4" ht="15" x14ac:dyDescent="0.25">
      <c r="A661" s="7"/>
      <c r="B661" s="7" t="s">
        <v>9388</v>
      </c>
      <c r="C661" s="7"/>
      <c r="D661" s="8">
        <v>5364</v>
      </c>
    </row>
    <row r="662" spans="1:4" ht="15" x14ac:dyDescent="0.25">
      <c r="A662" s="7" t="s">
        <v>9664</v>
      </c>
      <c r="B662" s="7"/>
      <c r="C662" s="7"/>
      <c r="D662" s="8">
        <v>5364</v>
      </c>
    </row>
    <row r="663" spans="1:4" ht="15" x14ac:dyDescent="0.25">
      <c r="A663" s="7" t="s">
        <v>2356</v>
      </c>
      <c r="B663" s="7" t="s">
        <v>9424</v>
      </c>
      <c r="C663" s="7" t="s">
        <v>9478</v>
      </c>
      <c r="D663" s="8">
        <v>4586</v>
      </c>
    </row>
    <row r="664" spans="1:4" ht="15" x14ac:dyDescent="0.25">
      <c r="A664" s="7"/>
      <c r="B664" s="7"/>
      <c r="C664" s="7" t="s">
        <v>9665</v>
      </c>
      <c r="D664" s="8">
        <v>540</v>
      </c>
    </row>
    <row r="665" spans="1:4" ht="15" x14ac:dyDescent="0.25">
      <c r="A665" s="7"/>
      <c r="B665" s="7" t="s">
        <v>9426</v>
      </c>
      <c r="C665" s="7"/>
      <c r="D665" s="8">
        <v>5126</v>
      </c>
    </row>
    <row r="666" spans="1:4" ht="15" x14ac:dyDescent="0.25">
      <c r="A666" s="7" t="s">
        <v>9666</v>
      </c>
      <c r="B666" s="7"/>
      <c r="C666" s="7"/>
      <c r="D666" s="8">
        <v>5126</v>
      </c>
    </row>
    <row r="667" spans="1:4" ht="15" x14ac:dyDescent="0.25">
      <c r="A667" s="7" t="s">
        <v>2302</v>
      </c>
      <c r="B667" s="7" t="s">
        <v>9384</v>
      </c>
      <c r="C667" s="7" t="s">
        <v>9403</v>
      </c>
      <c r="D667" s="8">
        <v>5422</v>
      </c>
    </row>
    <row r="668" spans="1:4" ht="15" x14ac:dyDescent="0.25">
      <c r="A668" s="7"/>
      <c r="B668" s="7" t="s">
        <v>9388</v>
      </c>
      <c r="C668" s="7"/>
      <c r="D668" s="8">
        <v>5422</v>
      </c>
    </row>
    <row r="669" spans="1:4" ht="15" x14ac:dyDescent="0.25">
      <c r="A669" s="7" t="s">
        <v>9667</v>
      </c>
      <c r="B669" s="7"/>
      <c r="C669" s="7"/>
      <c r="D669" s="8">
        <v>5422</v>
      </c>
    </row>
    <row r="670" spans="1:4" ht="15" x14ac:dyDescent="0.25">
      <c r="A670" s="7" t="s">
        <v>2268</v>
      </c>
      <c r="B670" s="7" t="s">
        <v>9424</v>
      </c>
      <c r="C670" s="7" t="s">
        <v>9478</v>
      </c>
      <c r="D670" s="8">
        <v>1026</v>
      </c>
    </row>
    <row r="671" spans="1:4" ht="15" x14ac:dyDescent="0.25">
      <c r="A671" s="7"/>
      <c r="B671" s="7"/>
      <c r="C671" s="7" t="s">
        <v>9665</v>
      </c>
      <c r="D671" s="8">
        <v>3260</v>
      </c>
    </row>
    <row r="672" spans="1:4" ht="15" x14ac:dyDescent="0.25">
      <c r="A672" s="7"/>
      <c r="B672" s="7" t="s">
        <v>9426</v>
      </c>
      <c r="C672" s="7"/>
      <c r="D672" s="8">
        <v>4286</v>
      </c>
    </row>
    <row r="673" spans="1:4" ht="15" x14ac:dyDescent="0.25">
      <c r="A673" s="7"/>
      <c r="B673" s="7" t="s">
        <v>9384</v>
      </c>
      <c r="C673" s="7" t="s">
        <v>9446</v>
      </c>
      <c r="D673" s="8">
        <v>376</v>
      </c>
    </row>
    <row r="674" spans="1:4" ht="15" x14ac:dyDescent="0.25">
      <c r="A674" s="7"/>
      <c r="B674" s="7" t="s">
        <v>9388</v>
      </c>
      <c r="C674" s="7"/>
      <c r="D674" s="8">
        <v>376</v>
      </c>
    </row>
    <row r="675" spans="1:4" ht="15" x14ac:dyDescent="0.25">
      <c r="A675" s="7" t="s">
        <v>9668</v>
      </c>
      <c r="B675" s="7"/>
      <c r="C675" s="7"/>
      <c r="D675" s="8">
        <v>4662</v>
      </c>
    </row>
    <row r="676" spans="1:4" ht="15" x14ac:dyDescent="0.25">
      <c r="A676" s="7" t="s">
        <v>2149</v>
      </c>
      <c r="B676" s="7" t="s">
        <v>9384</v>
      </c>
      <c r="C676" s="7" t="s">
        <v>9550</v>
      </c>
      <c r="D676" s="8">
        <v>5624</v>
      </c>
    </row>
    <row r="677" spans="1:4" ht="15" x14ac:dyDescent="0.25">
      <c r="A677" s="7"/>
      <c r="B677" s="7" t="s">
        <v>9388</v>
      </c>
      <c r="C677" s="7"/>
      <c r="D677" s="8">
        <v>5624</v>
      </c>
    </row>
    <row r="678" spans="1:4" ht="15" x14ac:dyDescent="0.25">
      <c r="A678" s="7" t="s">
        <v>9669</v>
      </c>
      <c r="B678" s="7"/>
      <c r="C678" s="7"/>
      <c r="D678" s="8">
        <v>5624</v>
      </c>
    </row>
    <row r="679" spans="1:4" ht="15" x14ac:dyDescent="0.25">
      <c r="A679" s="7" t="s">
        <v>2219</v>
      </c>
      <c r="B679" s="7" t="s">
        <v>9384</v>
      </c>
      <c r="C679" s="7" t="s">
        <v>9403</v>
      </c>
      <c r="D679" s="8">
        <v>5642</v>
      </c>
    </row>
    <row r="680" spans="1:4" ht="15" x14ac:dyDescent="0.25">
      <c r="A680" s="7"/>
      <c r="B680" s="7" t="s">
        <v>9388</v>
      </c>
      <c r="C680" s="7"/>
      <c r="D680" s="8">
        <v>5642</v>
      </c>
    </row>
    <row r="681" spans="1:4" ht="15" x14ac:dyDescent="0.25">
      <c r="A681" s="7" t="s">
        <v>9670</v>
      </c>
      <c r="B681" s="7"/>
      <c r="C681" s="7"/>
      <c r="D681" s="8">
        <v>5642</v>
      </c>
    </row>
    <row r="682" spans="1:4" ht="15" x14ac:dyDescent="0.25">
      <c r="A682" s="7" t="s">
        <v>2410</v>
      </c>
      <c r="B682" s="7" t="s">
        <v>9384</v>
      </c>
      <c r="C682" s="7" t="s">
        <v>9403</v>
      </c>
      <c r="D682" s="8">
        <v>5464</v>
      </c>
    </row>
    <row r="683" spans="1:4" ht="15" x14ac:dyDescent="0.25">
      <c r="A683" s="7"/>
      <c r="B683" s="7" t="s">
        <v>9388</v>
      </c>
      <c r="C683" s="7"/>
      <c r="D683" s="8">
        <v>5464</v>
      </c>
    </row>
    <row r="684" spans="1:4" ht="15" x14ac:dyDescent="0.25">
      <c r="A684" s="7" t="s">
        <v>9671</v>
      </c>
      <c r="B684" s="7"/>
      <c r="C684" s="7"/>
      <c r="D684" s="8">
        <v>5464</v>
      </c>
    </row>
    <row r="685" spans="1:4" ht="15" x14ac:dyDescent="0.25">
      <c r="A685" s="7" t="s">
        <v>2230</v>
      </c>
      <c r="B685" s="7" t="s">
        <v>9384</v>
      </c>
      <c r="C685" s="7" t="s">
        <v>9403</v>
      </c>
      <c r="D685" s="8">
        <v>5372</v>
      </c>
    </row>
    <row r="686" spans="1:4" ht="15" x14ac:dyDescent="0.25">
      <c r="A686" s="7"/>
      <c r="B686" s="7" t="s">
        <v>9388</v>
      </c>
      <c r="C686" s="7"/>
      <c r="D686" s="8">
        <v>5372</v>
      </c>
    </row>
    <row r="687" spans="1:4" ht="15" x14ac:dyDescent="0.25">
      <c r="A687" s="7" t="s">
        <v>9672</v>
      </c>
      <c r="B687" s="7"/>
      <c r="C687" s="7"/>
      <c r="D687" s="8">
        <v>5372</v>
      </c>
    </row>
    <row r="688" spans="1:4" ht="15" x14ac:dyDescent="0.25">
      <c r="A688" s="7" t="s">
        <v>2508</v>
      </c>
      <c r="B688" s="7" t="s">
        <v>9499</v>
      </c>
      <c r="C688" s="7" t="s">
        <v>9673</v>
      </c>
      <c r="D688" s="8">
        <v>2206</v>
      </c>
    </row>
    <row r="689" spans="1:4" ht="15" x14ac:dyDescent="0.25">
      <c r="A689" s="7"/>
      <c r="B689" s="7"/>
      <c r="C689" s="7" t="s">
        <v>9674</v>
      </c>
      <c r="D689" s="8">
        <v>2296</v>
      </c>
    </row>
    <row r="690" spans="1:4" ht="15" x14ac:dyDescent="0.25">
      <c r="A690" s="7"/>
      <c r="B690" s="7" t="s">
        <v>9501</v>
      </c>
      <c r="C690" s="7"/>
      <c r="D690" s="8">
        <v>4502</v>
      </c>
    </row>
    <row r="691" spans="1:4" ht="15" x14ac:dyDescent="0.25">
      <c r="A691" s="7" t="s">
        <v>9675</v>
      </c>
      <c r="B691" s="7"/>
      <c r="C691" s="7"/>
      <c r="D691" s="8">
        <v>4502</v>
      </c>
    </row>
    <row r="692" spans="1:4" ht="15" x14ac:dyDescent="0.25">
      <c r="A692" s="7" t="s">
        <v>2361</v>
      </c>
      <c r="B692" s="7" t="s">
        <v>9384</v>
      </c>
      <c r="C692" s="7" t="s">
        <v>9676</v>
      </c>
      <c r="D692" s="8">
        <v>800</v>
      </c>
    </row>
    <row r="693" spans="1:4" ht="15" x14ac:dyDescent="0.25">
      <c r="A693" s="7"/>
      <c r="B693" s="7"/>
      <c r="C693" s="7" t="s">
        <v>9677</v>
      </c>
      <c r="D693" s="8">
        <v>4568</v>
      </c>
    </row>
    <row r="694" spans="1:4" ht="15" x14ac:dyDescent="0.25">
      <c r="A694" s="7"/>
      <c r="B694" s="7" t="s">
        <v>9388</v>
      </c>
      <c r="C694" s="7"/>
      <c r="D694" s="8">
        <v>5368</v>
      </c>
    </row>
    <row r="695" spans="1:4" ht="15" x14ac:dyDescent="0.25">
      <c r="A695" s="7" t="s">
        <v>9678</v>
      </c>
      <c r="B695" s="7"/>
      <c r="C695" s="7"/>
      <c r="D695" s="8">
        <v>5368</v>
      </c>
    </row>
    <row r="696" spans="1:4" ht="15" x14ac:dyDescent="0.25">
      <c r="A696" s="7" t="s">
        <v>2451</v>
      </c>
      <c r="B696" s="7" t="s">
        <v>9384</v>
      </c>
      <c r="C696" s="7" t="s">
        <v>9592</v>
      </c>
      <c r="D696" s="8">
        <v>5618</v>
      </c>
    </row>
    <row r="697" spans="1:4" ht="15" x14ac:dyDescent="0.25">
      <c r="A697" s="7"/>
      <c r="B697" s="7" t="s">
        <v>9388</v>
      </c>
      <c r="C697" s="7"/>
      <c r="D697" s="8">
        <v>5618</v>
      </c>
    </row>
    <row r="698" spans="1:4" ht="15" x14ac:dyDescent="0.25">
      <c r="A698" s="7" t="s">
        <v>9679</v>
      </c>
      <c r="B698" s="7"/>
      <c r="C698" s="7"/>
      <c r="D698" s="8">
        <v>5618</v>
      </c>
    </row>
    <row r="699" spans="1:4" ht="15" x14ac:dyDescent="0.25">
      <c r="A699" s="7" t="s">
        <v>2235</v>
      </c>
      <c r="B699" s="7" t="s">
        <v>9384</v>
      </c>
      <c r="C699" s="7" t="s">
        <v>9520</v>
      </c>
      <c r="D699" s="8">
        <v>4672</v>
      </c>
    </row>
    <row r="700" spans="1:4" ht="15" x14ac:dyDescent="0.25">
      <c r="A700" s="7"/>
      <c r="B700" s="7" t="s">
        <v>9388</v>
      </c>
      <c r="C700" s="7"/>
      <c r="D700" s="8">
        <v>4672</v>
      </c>
    </row>
    <row r="701" spans="1:4" ht="15" x14ac:dyDescent="0.25">
      <c r="A701" s="7" t="s">
        <v>9680</v>
      </c>
      <c r="B701" s="7"/>
      <c r="C701" s="7"/>
      <c r="D701" s="8">
        <v>4672</v>
      </c>
    </row>
    <row r="702" spans="1:4" ht="15" x14ac:dyDescent="0.25">
      <c r="A702" s="7" t="s">
        <v>2241</v>
      </c>
      <c r="B702" s="7" t="s">
        <v>9384</v>
      </c>
      <c r="C702" s="7" t="s">
        <v>9681</v>
      </c>
      <c r="D702" s="8">
        <v>4828</v>
      </c>
    </row>
    <row r="703" spans="1:4" ht="15" x14ac:dyDescent="0.25">
      <c r="A703" s="7"/>
      <c r="B703" s="7" t="s">
        <v>9388</v>
      </c>
      <c r="C703" s="7"/>
      <c r="D703" s="8">
        <v>4828</v>
      </c>
    </row>
    <row r="704" spans="1:4" ht="15" x14ac:dyDescent="0.25">
      <c r="A704" s="7" t="s">
        <v>9682</v>
      </c>
      <c r="B704" s="7"/>
      <c r="C704" s="7"/>
      <c r="D704" s="8">
        <v>4828</v>
      </c>
    </row>
    <row r="705" spans="1:4" ht="15" x14ac:dyDescent="0.25">
      <c r="A705" s="7" t="s">
        <v>2438</v>
      </c>
      <c r="B705" s="7" t="s">
        <v>9384</v>
      </c>
      <c r="C705" s="7" t="s">
        <v>9403</v>
      </c>
      <c r="D705" s="8">
        <v>5350</v>
      </c>
    </row>
    <row r="706" spans="1:4" ht="15" x14ac:dyDescent="0.25">
      <c r="A706" s="7"/>
      <c r="B706" s="7" t="s">
        <v>9388</v>
      </c>
      <c r="C706" s="7"/>
      <c r="D706" s="8">
        <v>5350</v>
      </c>
    </row>
    <row r="707" spans="1:4" ht="15" x14ac:dyDescent="0.25">
      <c r="A707" s="7" t="s">
        <v>9683</v>
      </c>
      <c r="B707" s="7"/>
      <c r="C707" s="7"/>
      <c r="D707" s="8">
        <v>5350</v>
      </c>
    </row>
    <row r="708" spans="1:4" ht="15" x14ac:dyDescent="0.25">
      <c r="A708" s="7" t="s">
        <v>2391</v>
      </c>
      <c r="B708" s="7" t="s">
        <v>9384</v>
      </c>
      <c r="C708" s="7" t="s">
        <v>9592</v>
      </c>
      <c r="D708" s="8">
        <v>5318</v>
      </c>
    </row>
    <row r="709" spans="1:4" ht="15" x14ac:dyDescent="0.25">
      <c r="A709" s="7"/>
      <c r="B709" s="7" t="s">
        <v>9388</v>
      </c>
      <c r="C709" s="7"/>
      <c r="D709" s="8">
        <v>5318</v>
      </c>
    </row>
    <row r="710" spans="1:4" ht="15" x14ac:dyDescent="0.25">
      <c r="A710" s="7" t="s">
        <v>9684</v>
      </c>
      <c r="B710" s="7"/>
      <c r="C710" s="7"/>
      <c r="D710" s="8">
        <v>5318</v>
      </c>
    </row>
    <row r="711" spans="1:4" ht="15" x14ac:dyDescent="0.25">
      <c r="A711" s="7" t="s">
        <v>2626</v>
      </c>
      <c r="B711" s="7" t="s">
        <v>9384</v>
      </c>
      <c r="C711" s="7" t="s">
        <v>9592</v>
      </c>
      <c r="D711" s="8">
        <v>4932</v>
      </c>
    </row>
    <row r="712" spans="1:4" ht="15" x14ac:dyDescent="0.25">
      <c r="A712" s="7"/>
      <c r="B712" s="7" t="s">
        <v>9388</v>
      </c>
      <c r="C712" s="7"/>
      <c r="D712" s="8">
        <v>4932</v>
      </c>
    </row>
    <row r="713" spans="1:4" ht="15" x14ac:dyDescent="0.25">
      <c r="A713" s="7" t="s">
        <v>9685</v>
      </c>
      <c r="B713" s="7"/>
      <c r="C713" s="7"/>
      <c r="D713" s="8">
        <v>4932</v>
      </c>
    </row>
    <row r="714" spans="1:4" ht="15" x14ac:dyDescent="0.25">
      <c r="A714" s="7" t="s">
        <v>2368</v>
      </c>
      <c r="B714" s="7" t="s">
        <v>9424</v>
      </c>
      <c r="C714" s="7" t="s">
        <v>9478</v>
      </c>
      <c r="D714" s="8">
        <v>4590</v>
      </c>
    </row>
    <row r="715" spans="1:4" ht="15" x14ac:dyDescent="0.25">
      <c r="A715" s="7"/>
      <c r="B715" s="7"/>
      <c r="C715" s="7" t="s">
        <v>9665</v>
      </c>
      <c r="D715" s="8">
        <v>542</v>
      </c>
    </row>
    <row r="716" spans="1:4" ht="15" x14ac:dyDescent="0.25">
      <c r="A716" s="7"/>
      <c r="B716" s="7" t="s">
        <v>9426</v>
      </c>
      <c r="C716" s="7"/>
      <c r="D716" s="8">
        <v>5132</v>
      </c>
    </row>
    <row r="717" spans="1:4" ht="15" x14ac:dyDescent="0.25">
      <c r="A717" s="7" t="s">
        <v>9686</v>
      </c>
      <c r="B717" s="7"/>
      <c r="C717" s="7"/>
      <c r="D717" s="8">
        <v>5132</v>
      </c>
    </row>
    <row r="718" spans="1:4" ht="15" x14ac:dyDescent="0.25">
      <c r="A718" s="7" t="s">
        <v>2580</v>
      </c>
      <c r="B718" s="7" t="s">
        <v>9384</v>
      </c>
      <c r="C718" s="7" t="s">
        <v>9550</v>
      </c>
      <c r="D718" s="8">
        <v>5776</v>
      </c>
    </row>
    <row r="719" spans="1:4" ht="15" x14ac:dyDescent="0.25">
      <c r="A719" s="7"/>
      <c r="B719" s="7" t="s">
        <v>9388</v>
      </c>
      <c r="C719" s="7"/>
      <c r="D719" s="8">
        <v>5776</v>
      </c>
    </row>
    <row r="720" spans="1:4" ht="15" x14ac:dyDescent="0.25">
      <c r="A720" s="7" t="s">
        <v>9687</v>
      </c>
      <c r="B720" s="7"/>
      <c r="C720" s="7"/>
      <c r="D720" s="8">
        <v>5776</v>
      </c>
    </row>
    <row r="721" spans="1:4" ht="15" x14ac:dyDescent="0.25">
      <c r="A721" s="7" t="s">
        <v>2404</v>
      </c>
      <c r="B721" s="7" t="s">
        <v>9384</v>
      </c>
      <c r="C721" s="7" t="s">
        <v>9592</v>
      </c>
      <c r="D721" s="8">
        <v>5242</v>
      </c>
    </row>
    <row r="722" spans="1:4" ht="15" x14ac:dyDescent="0.25">
      <c r="A722" s="7"/>
      <c r="B722" s="7" t="s">
        <v>9388</v>
      </c>
      <c r="C722" s="7"/>
      <c r="D722" s="8">
        <v>5242</v>
      </c>
    </row>
    <row r="723" spans="1:4" ht="15" x14ac:dyDescent="0.25">
      <c r="A723" s="7" t="s">
        <v>9688</v>
      </c>
      <c r="B723" s="7"/>
      <c r="C723" s="7"/>
      <c r="D723" s="8">
        <v>5242</v>
      </c>
    </row>
    <row r="724" spans="1:4" ht="15" x14ac:dyDescent="0.25">
      <c r="A724" s="7" t="s">
        <v>2483</v>
      </c>
      <c r="B724" s="7" t="s">
        <v>9384</v>
      </c>
      <c r="C724" s="7" t="s">
        <v>9592</v>
      </c>
      <c r="D724" s="8">
        <v>5268</v>
      </c>
    </row>
    <row r="725" spans="1:4" ht="15" x14ac:dyDescent="0.25">
      <c r="A725" s="7"/>
      <c r="B725" s="7" t="s">
        <v>9388</v>
      </c>
      <c r="C725" s="7"/>
      <c r="D725" s="8">
        <v>5268</v>
      </c>
    </row>
    <row r="726" spans="1:4" ht="15" x14ac:dyDescent="0.25">
      <c r="A726" s="7" t="s">
        <v>9689</v>
      </c>
      <c r="B726" s="7"/>
      <c r="C726" s="7"/>
      <c r="D726" s="8">
        <v>5268</v>
      </c>
    </row>
    <row r="727" spans="1:4" ht="15" x14ac:dyDescent="0.25">
      <c r="A727" s="7" t="s">
        <v>2612</v>
      </c>
      <c r="B727" s="7" t="s">
        <v>9384</v>
      </c>
      <c r="C727" s="7" t="s">
        <v>9592</v>
      </c>
      <c r="D727" s="8">
        <v>4916</v>
      </c>
    </row>
    <row r="728" spans="1:4" ht="15" x14ac:dyDescent="0.25">
      <c r="A728" s="7"/>
      <c r="B728" s="7" t="s">
        <v>9388</v>
      </c>
      <c r="C728" s="7"/>
      <c r="D728" s="8">
        <v>4916</v>
      </c>
    </row>
    <row r="729" spans="1:4" ht="15" x14ac:dyDescent="0.25">
      <c r="A729" s="7" t="s">
        <v>9690</v>
      </c>
      <c r="B729" s="7"/>
      <c r="C729" s="7"/>
      <c r="D729" s="8">
        <v>4916</v>
      </c>
    </row>
    <row r="730" spans="1:4" ht="15" x14ac:dyDescent="0.25">
      <c r="A730" s="7" t="s">
        <v>2445</v>
      </c>
      <c r="B730" s="7" t="s">
        <v>9427</v>
      </c>
      <c r="C730" s="7" t="s">
        <v>9428</v>
      </c>
      <c r="D730" s="8">
        <v>5302</v>
      </c>
    </row>
    <row r="731" spans="1:4" ht="15" x14ac:dyDescent="0.25">
      <c r="A731" s="7"/>
      <c r="B731" s="7" t="s">
        <v>9429</v>
      </c>
      <c r="C731" s="7"/>
      <c r="D731" s="8">
        <v>5302</v>
      </c>
    </row>
    <row r="732" spans="1:4" ht="15" x14ac:dyDescent="0.25">
      <c r="A732" s="7" t="s">
        <v>9691</v>
      </c>
      <c r="B732" s="7"/>
      <c r="C732" s="7"/>
      <c r="D732" s="8">
        <v>5302</v>
      </c>
    </row>
    <row r="733" spans="1:4" ht="15" x14ac:dyDescent="0.25">
      <c r="A733" s="7" t="s">
        <v>2465</v>
      </c>
      <c r="B733" s="7" t="s">
        <v>9384</v>
      </c>
      <c r="C733" s="7" t="s">
        <v>9387</v>
      </c>
      <c r="D733" s="8">
        <v>5430</v>
      </c>
    </row>
    <row r="734" spans="1:4" ht="15" x14ac:dyDescent="0.25">
      <c r="A734" s="7"/>
      <c r="B734" s="7" t="s">
        <v>9388</v>
      </c>
      <c r="C734" s="7"/>
      <c r="D734" s="8">
        <v>5430</v>
      </c>
    </row>
    <row r="735" spans="1:4" ht="15" x14ac:dyDescent="0.25">
      <c r="A735" s="7" t="s">
        <v>9692</v>
      </c>
      <c r="B735" s="7"/>
      <c r="C735" s="7"/>
      <c r="D735" s="8">
        <v>5430</v>
      </c>
    </row>
    <row r="736" spans="1:4" ht="15" x14ac:dyDescent="0.25">
      <c r="A736" s="7" t="s">
        <v>2501</v>
      </c>
      <c r="B736" s="7" t="s">
        <v>9693</v>
      </c>
      <c r="C736" s="7" t="s">
        <v>9694</v>
      </c>
      <c r="D736" s="8">
        <v>656</v>
      </c>
    </row>
    <row r="737" spans="1:4" ht="15" x14ac:dyDescent="0.25">
      <c r="A737" s="7"/>
      <c r="B737" s="7" t="s">
        <v>9695</v>
      </c>
      <c r="C737" s="7"/>
      <c r="D737" s="8">
        <v>656</v>
      </c>
    </row>
    <row r="738" spans="1:4" ht="15" x14ac:dyDescent="0.25">
      <c r="A738" s="7"/>
      <c r="B738" s="7" t="s">
        <v>9455</v>
      </c>
      <c r="C738" s="7" t="s">
        <v>9483</v>
      </c>
      <c r="D738" s="8">
        <v>4152</v>
      </c>
    </row>
    <row r="739" spans="1:4" ht="15" x14ac:dyDescent="0.25">
      <c r="A739" s="7"/>
      <c r="B739" s="7" t="s">
        <v>9457</v>
      </c>
      <c r="C739" s="7"/>
      <c r="D739" s="8">
        <v>4152</v>
      </c>
    </row>
    <row r="740" spans="1:4" ht="15" x14ac:dyDescent="0.25">
      <c r="A740" s="7" t="s">
        <v>9696</v>
      </c>
      <c r="B740" s="7"/>
      <c r="C740" s="7"/>
      <c r="D740" s="8">
        <v>4808</v>
      </c>
    </row>
    <row r="741" spans="1:4" ht="15" x14ac:dyDescent="0.25">
      <c r="A741" s="7" t="s">
        <v>2551</v>
      </c>
      <c r="B741" s="7" t="s">
        <v>9384</v>
      </c>
      <c r="C741" s="7" t="s">
        <v>9592</v>
      </c>
      <c r="D741" s="8">
        <v>5242</v>
      </c>
    </row>
    <row r="742" spans="1:4" ht="15" x14ac:dyDescent="0.25">
      <c r="A742" s="7"/>
      <c r="B742" s="7" t="s">
        <v>9388</v>
      </c>
      <c r="C742" s="7"/>
      <c r="D742" s="8">
        <v>5242</v>
      </c>
    </row>
    <row r="743" spans="1:4" ht="15" x14ac:dyDescent="0.25">
      <c r="A743" s="7" t="s">
        <v>9697</v>
      </c>
      <c r="B743" s="7"/>
      <c r="C743" s="7"/>
      <c r="D743" s="8">
        <v>5242</v>
      </c>
    </row>
    <row r="744" spans="1:4" ht="15" x14ac:dyDescent="0.25">
      <c r="A744" s="7" t="s">
        <v>2772</v>
      </c>
      <c r="B744" s="7" t="s">
        <v>9384</v>
      </c>
      <c r="C744" s="7" t="s">
        <v>9592</v>
      </c>
      <c r="D744" s="8">
        <v>5318</v>
      </c>
    </row>
    <row r="745" spans="1:4" ht="15" x14ac:dyDescent="0.25">
      <c r="A745" s="7"/>
      <c r="B745" s="7" t="s">
        <v>9388</v>
      </c>
      <c r="C745" s="7"/>
      <c r="D745" s="8">
        <v>5318</v>
      </c>
    </row>
    <row r="746" spans="1:4" ht="15" x14ac:dyDescent="0.25">
      <c r="A746" s="7" t="s">
        <v>9698</v>
      </c>
      <c r="B746" s="7"/>
      <c r="C746" s="7"/>
      <c r="D746" s="8">
        <v>5318</v>
      </c>
    </row>
    <row r="747" spans="1:4" ht="15" x14ac:dyDescent="0.25">
      <c r="A747" s="7" t="s">
        <v>2545</v>
      </c>
      <c r="B747" s="7" t="s">
        <v>9585</v>
      </c>
      <c r="C747" s="7" t="s">
        <v>9699</v>
      </c>
      <c r="D747" s="8">
        <v>5074</v>
      </c>
    </row>
    <row r="748" spans="1:4" ht="15" x14ac:dyDescent="0.25">
      <c r="A748" s="7"/>
      <c r="B748" s="7" t="s">
        <v>9586</v>
      </c>
      <c r="C748" s="7"/>
      <c r="D748" s="8">
        <v>5074</v>
      </c>
    </row>
    <row r="749" spans="1:4" ht="15" x14ac:dyDescent="0.25">
      <c r="A749" s="7" t="s">
        <v>9700</v>
      </c>
      <c r="B749" s="7"/>
      <c r="C749" s="7"/>
      <c r="D749" s="8">
        <v>5074</v>
      </c>
    </row>
    <row r="750" spans="1:4" ht="15" x14ac:dyDescent="0.25">
      <c r="A750" s="7" t="s">
        <v>2517</v>
      </c>
      <c r="B750" s="7" t="s">
        <v>9585</v>
      </c>
      <c r="C750" s="7" t="s">
        <v>9699</v>
      </c>
      <c r="D750" s="8">
        <v>4968</v>
      </c>
    </row>
    <row r="751" spans="1:4" ht="15" x14ac:dyDescent="0.25">
      <c r="A751" s="7"/>
      <c r="B751" s="7" t="s">
        <v>9586</v>
      </c>
      <c r="C751" s="7"/>
      <c r="D751" s="8">
        <v>4968</v>
      </c>
    </row>
    <row r="752" spans="1:4" ht="15" x14ac:dyDescent="0.25">
      <c r="A752" s="7" t="s">
        <v>9701</v>
      </c>
      <c r="B752" s="7"/>
      <c r="C752" s="7"/>
      <c r="D752" s="8">
        <v>4968</v>
      </c>
    </row>
    <row r="753" spans="1:4" ht="15" x14ac:dyDescent="0.25">
      <c r="A753" s="7" t="s">
        <v>2740</v>
      </c>
      <c r="B753" s="7" t="s">
        <v>9424</v>
      </c>
      <c r="C753" s="7" t="s">
        <v>9665</v>
      </c>
      <c r="D753" s="8">
        <v>3262</v>
      </c>
    </row>
    <row r="754" spans="1:4" ht="15" x14ac:dyDescent="0.25">
      <c r="A754" s="7"/>
      <c r="B754" s="7" t="s">
        <v>9426</v>
      </c>
      <c r="C754" s="7"/>
      <c r="D754" s="8">
        <v>3262</v>
      </c>
    </row>
    <row r="755" spans="1:4" ht="15" x14ac:dyDescent="0.25">
      <c r="A755" s="7"/>
      <c r="B755" s="7" t="s">
        <v>9384</v>
      </c>
      <c r="C755" s="7" t="s">
        <v>9446</v>
      </c>
      <c r="D755" s="8">
        <v>1134</v>
      </c>
    </row>
    <row r="756" spans="1:4" ht="15" x14ac:dyDescent="0.25">
      <c r="A756" s="7"/>
      <c r="B756" s="7"/>
      <c r="C756" s="7" t="s">
        <v>9462</v>
      </c>
      <c r="D756" s="8">
        <v>382</v>
      </c>
    </row>
    <row r="757" spans="1:4" ht="15" x14ac:dyDescent="0.25">
      <c r="A757" s="7"/>
      <c r="B757" s="7" t="s">
        <v>9388</v>
      </c>
      <c r="C757" s="7"/>
      <c r="D757" s="8">
        <v>1516</v>
      </c>
    </row>
    <row r="758" spans="1:4" ht="15" x14ac:dyDescent="0.25">
      <c r="A758" s="7" t="s">
        <v>9702</v>
      </c>
      <c r="B758" s="7"/>
      <c r="C758" s="7"/>
      <c r="D758" s="8">
        <v>4778</v>
      </c>
    </row>
    <row r="759" spans="1:4" ht="15" x14ac:dyDescent="0.25">
      <c r="A759" s="7" t="s">
        <v>2376</v>
      </c>
      <c r="B759" s="7" t="s">
        <v>9384</v>
      </c>
      <c r="C759" s="7" t="s">
        <v>9681</v>
      </c>
      <c r="D759" s="8">
        <v>5366</v>
      </c>
    </row>
    <row r="760" spans="1:4" ht="15" x14ac:dyDescent="0.25">
      <c r="A760" s="7"/>
      <c r="B760" s="7" t="s">
        <v>9388</v>
      </c>
      <c r="C760" s="7"/>
      <c r="D760" s="8">
        <v>5366</v>
      </c>
    </row>
    <row r="761" spans="1:4" ht="15" x14ac:dyDescent="0.25">
      <c r="A761" s="7" t="s">
        <v>9703</v>
      </c>
      <c r="B761" s="7"/>
      <c r="C761" s="7"/>
      <c r="D761" s="8">
        <v>5366</v>
      </c>
    </row>
    <row r="762" spans="1:4" ht="15" x14ac:dyDescent="0.25">
      <c r="A762" s="7" t="s">
        <v>2599</v>
      </c>
      <c r="B762" s="7" t="s">
        <v>9384</v>
      </c>
      <c r="C762" s="7" t="s">
        <v>9681</v>
      </c>
      <c r="D762" s="8">
        <v>4508</v>
      </c>
    </row>
    <row r="763" spans="1:4" ht="15" x14ac:dyDescent="0.25">
      <c r="A763" s="7"/>
      <c r="B763" s="7" t="s">
        <v>9388</v>
      </c>
      <c r="C763" s="7"/>
      <c r="D763" s="8">
        <v>4508</v>
      </c>
    </row>
    <row r="764" spans="1:4" ht="15" x14ac:dyDescent="0.25">
      <c r="A764" s="7" t="s">
        <v>9704</v>
      </c>
      <c r="B764" s="7"/>
      <c r="C764" s="7"/>
      <c r="D764" s="8">
        <v>4508</v>
      </c>
    </row>
    <row r="765" spans="1:4" ht="15" x14ac:dyDescent="0.25">
      <c r="A765" s="7" t="s">
        <v>2477</v>
      </c>
      <c r="B765" s="7" t="s">
        <v>9384</v>
      </c>
      <c r="C765" s="7" t="s">
        <v>9396</v>
      </c>
      <c r="D765" s="8">
        <v>5446</v>
      </c>
    </row>
    <row r="766" spans="1:4" ht="15" x14ac:dyDescent="0.25">
      <c r="A766" s="7"/>
      <c r="B766" s="7" t="s">
        <v>9388</v>
      </c>
      <c r="C766" s="7"/>
      <c r="D766" s="8">
        <v>5446</v>
      </c>
    </row>
    <row r="767" spans="1:4" ht="15" x14ac:dyDescent="0.25">
      <c r="A767" s="7" t="s">
        <v>9705</v>
      </c>
      <c r="B767" s="7"/>
      <c r="C767" s="7"/>
      <c r="D767" s="8">
        <v>5446</v>
      </c>
    </row>
    <row r="768" spans="1:4" ht="15" x14ac:dyDescent="0.25">
      <c r="A768" s="7" t="s">
        <v>2493</v>
      </c>
      <c r="B768" s="7" t="s">
        <v>9384</v>
      </c>
      <c r="C768" s="7" t="s">
        <v>9592</v>
      </c>
      <c r="D768" s="8">
        <v>5676</v>
      </c>
    </row>
    <row r="769" spans="1:4" ht="15" x14ac:dyDescent="0.25">
      <c r="A769" s="7"/>
      <c r="B769" s="7" t="s">
        <v>9388</v>
      </c>
      <c r="C769" s="7"/>
      <c r="D769" s="8">
        <v>5676</v>
      </c>
    </row>
    <row r="770" spans="1:4" ht="15" x14ac:dyDescent="0.25">
      <c r="A770" s="7" t="s">
        <v>9706</v>
      </c>
      <c r="B770" s="7"/>
      <c r="C770" s="7"/>
      <c r="D770" s="8">
        <v>5676</v>
      </c>
    </row>
    <row r="771" spans="1:4" ht="15" x14ac:dyDescent="0.25">
      <c r="A771" s="7" t="s">
        <v>2590</v>
      </c>
      <c r="B771" s="7" t="s">
        <v>9384</v>
      </c>
      <c r="C771" s="7" t="s">
        <v>9550</v>
      </c>
      <c r="D771" s="8">
        <v>5798</v>
      </c>
    </row>
    <row r="772" spans="1:4" ht="15" x14ac:dyDescent="0.25">
      <c r="A772" s="7"/>
      <c r="B772" s="7" t="s">
        <v>9388</v>
      </c>
      <c r="C772" s="7"/>
      <c r="D772" s="8">
        <v>5798</v>
      </c>
    </row>
    <row r="773" spans="1:4" ht="15" x14ac:dyDescent="0.25">
      <c r="A773" s="7" t="s">
        <v>9707</v>
      </c>
      <c r="B773" s="7"/>
      <c r="C773" s="7"/>
      <c r="D773" s="8">
        <v>5798</v>
      </c>
    </row>
    <row r="774" spans="1:4" ht="15" x14ac:dyDescent="0.25">
      <c r="A774" s="7" t="s">
        <v>2309</v>
      </c>
      <c r="B774" s="7" t="s">
        <v>9384</v>
      </c>
      <c r="C774" s="7" t="s">
        <v>9403</v>
      </c>
      <c r="D774" s="8">
        <v>5872</v>
      </c>
    </row>
    <row r="775" spans="1:4" ht="15" x14ac:dyDescent="0.25">
      <c r="A775" s="7"/>
      <c r="B775" s="7" t="s">
        <v>9388</v>
      </c>
      <c r="C775" s="7"/>
      <c r="D775" s="8">
        <v>5872</v>
      </c>
    </row>
    <row r="776" spans="1:4" ht="15" x14ac:dyDescent="0.25">
      <c r="A776" s="7" t="s">
        <v>9708</v>
      </c>
      <c r="B776" s="7"/>
      <c r="C776" s="7"/>
      <c r="D776" s="8">
        <v>5872</v>
      </c>
    </row>
    <row r="777" spans="1:4" ht="15" x14ac:dyDescent="0.25">
      <c r="A777" s="7" t="s">
        <v>2638</v>
      </c>
      <c r="B777" s="7" t="s">
        <v>9384</v>
      </c>
      <c r="C777" s="7" t="s">
        <v>9403</v>
      </c>
      <c r="D777" s="8">
        <v>5172</v>
      </c>
    </row>
    <row r="778" spans="1:4" ht="15" x14ac:dyDescent="0.25">
      <c r="A778" s="7"/>
      <c r="B778" s="7" t="s">
        <v>9388</v>
      </c>
      <c r="C778" s="7"/>
      <c r="D778" s="8">
        <v>5172</v>
      </c>
    </row>
    <row r="779" spans="1:4" ht="15" x14ac:dyDescent="0.25">
      <c r="A779" s="7" t="s">
        <v>9709</v>
      </c>
      <c r="B779" s="7"/>
      <c r="C779" s="7"/>
      <c r="D779" s="8">
        <v>5172</v>
      </c>
    </row>
    <row r="780" spans="1:4" ht="15" x14ac:dyDescent="0.25">
      <c r="A780" s="7" t="s">
        <v>2534</v>
      </c>
      <c r="B780" s="7" t="s">
        <v>9384</v>
      </c>
      <c r="C780" s="7" t="s">
        <v>9396</v>
      </c>
      <c r="D780" s="8">
        <v>5550</v>
      </c>
    </row>
    <row r="781" spans="1:4" ht="15" x14ac:dyDescent="0.25">
      <c r="A781" s="7"/>
      <c r="B781" s="7" t="s">
        <v>9388</v>
      </c>
      <c r="C781" s="7"/>
      <c r="D781" s="8">
        <v>5550</v>
      </c>
    </row>
    <row r="782" spans="1:4" ht="15" x14ac:dyDescent="0.25">
      <c r="A782" s="7" t="s">
        <v>9710</v>
      </c>
      <c r="B782" s="7"/>
      <c r="C782" s="7"/>
      <c r="D782" s="8">
        <v>5550</v>
      </c>
    </row>
    <row r="783" spans="1:4" ht="15" x14ac:dyDescent="0.25">
      <c r="A783" s="7" t="s">
        <v>2528</v>
      </c>
      <c r="B783" s="7" t="s">
        <v>9384</v>
      </c>
      <c r="C783" s="7" t="s">
        <v>9403</v>
      </c>
      <c r="D783" s="8">
        <v>3485</v>
      </c>
    </row>
    <row r="784" spans="1:4" ht="15" x14ac:dyDescent="0.25">
      <c r="A784" s="7"/>
      <c r="B784" s="7" t="s">
        <v>9388</v>
      </c>
      <c r="C784" s="7"/>
      <c r="D784" s="8">
        <v>3485</v>
      </c>
    </row>
    <row r="785" spans="1:4" ht="15" x14ac:dyDescent="0.25">
      <c r="A785" s="7"/>
      <c r="B785" s="7" t="s">
        <v>9524</v>
      </c>
      <c r="C785" s="7" t="s">
        <v>9711</v>
      </c>
      <c r="D785" s="8">
        <v>744</v>
      </c>
    </row>
    <row r="786" spans="1:4" ht="15" x14ac:dyDescent="0.25">
      <c r="A786" s="7"/>
      <c r="B786" s="7" t="s">
        <v>9526</v>
      </c>
      <c r="C786" s="7"/>
      <c r="D786" s="8">
        <v>744</v>
      </c>
    </row>
    <row r="787" spans="1:4" ht="15" x14ac:dyDescent="0.25">
      <c r="A787" s="7" t="s">
        <v>9712</v>
      </c>
      <c r="B787" s="7"/>
      <c r="C787" s="7"/>
      <c r="D787" s="8">
        <v>4229</v>
      </c>
    </row>
    <row r="788" spans="1:4" ht="15" x14ac:dyDescent="0.25">
      <c r="A788" s="7" t="s">
        <v>2694</v>
      </c>
      <c r="B788" s="7" t="s">
        <v>9384</v>
      </c>
      <c r="C788" s="7" t="s">
        <v>9550</v>
      </c>
      <c r="D788" s="8">
        <v>5722</v>
      </c>
    </row>
    <row r="789" spans="1:4" ht="15" x14ac:dyDescent="0.25">
      <c r="A789" s="7"/>
      <c r="B789" s="7" t="s">
        <v>9388</v>
      </c>
      <c r="C789" s="7"/>
      <c r="D789" s="8">
        <v>5722</v>
      </c>
    </row>
    <row r="790" spans="1:4" ht="15" x14ac:dyDescent="0.25">
      <c r="A790" s="7" t="s">
        <v>9713</v>
      </c>
      <c r="B790" s="7"/>
      <c r="C790" s="7"/>
      <c r="D790" s="8">
        <v>5722</v>
      </c>
    </row>
    <row r="791" spans="1:4" ht="15" x14ac:dyDescent="0.25">
      <c r="A791" s="7" t="s">
        <v>2702</v>
      </c>
      <c r="B791" s="7" t="s">
        <v>9384</v>
      </c>
      <c r="C791" s="7" t="s">
        <v>9550</v>
      </c>
      <c r="D791" s="8">
        <v>5886</v>
      </c>
    </row>
    <row r="792" spans="1:4" ht="15" x14ac:dyDescent="0.25">
      <c r="A792" s="7"/>
      <c r="B792" s="7" t="s">
        <v>9388</v>
      </c>
      <c r="C792" s="7"/>
      <c r="D792" s="8">
        <v>5886</v>
      </c>
    </row>
    <row r="793" spans="1:4" ht="15" x14ac:dyDescent="0.25">
      <c r="A793" s="7" t="s">
        <v>9714</v>
      </c>
      <c r="B793" s="7"/>
      <c r="C793" s="7"/>
      <c r="D793" s="8">
        <v>5886</v>
      </c>
    </row>
    <row r="794" spans="1:4" ht="15" x14ac:dyDescent="0.25">
      <c r="A794" s="7" t="s">
        <v>2661</v>
      </c>
      <c r="B794" s="7" t="s">
        <v>9384</v>
      </c>
      <c r="C794" s="7" t="s">
        <v>9403</v>
      </c>
      <c r="D794" s="8">
        <v>4778</v>
      </c>
    </row>
    <row r="795" spans="1:4" ht="15" x14ac:dyDescent="0.25">
      <c r="A795" s="7"/>
      <c r="B795" s="7" t="s">
        <v>9388</v>
      </c>
      <c r="C795" s="7"/>
      <c r="D795" s="8">
        <v>4778</v>
      </c>
    </row>
    <row r="796" spans="1:4" ht="15" x14ac:dyDescent="0.25">
      <c r="A796" s="7" t="s">
        <v>9715</v>
      </c>
      <c r="B796" s="7"/>
      <c r="C796" s="7"/>
      <c r="D796" s="8">
        <v>4778</v>
      </c>
    </row>
    <row r="797" spans="1:4" ht="15" x14ac:dyDescent="0.25">
      <c r="A797" s="7" t="s">
        <v>2656</v>
      </c>
      <c r="B797" s="7" t="s">
        <v>9384</v>
      </c>
      <c r="C797" s="7" t="s">
        <v>9403</v>
      </c>
      <c r="D797" s="8">
        <v>4562</v>
      </c>
    </row>
    <row r="798" spans="1:4" ht="15" x14ac:dyDescent="0.25">
      <c r="A798" s="7"/>
      <c r="B798" s="7" t="s">
        <v>9388</v>
      </c>
      <c r="C798" s="7"/>
      <c r="D798" s="8">
        <v>4562</v>
      </c>
    </row>
    <row r="799" spans="1:4" ht="15" x14ac:dyDescent="0.25">
      <c r="A799" s="7" t="s">
        <v>9716</v>
      </c>
      <c r="B799" s="7"/>
      <c r="C799" s="7"/>
      <c r="D799" s="8">
        <v>4562</v>
      </c>
    </row>
    <row r="800" spans="1:4" ht="15" x14ac:dyDescent="0.25">
      <c r="A800" s="7" t="s">
        <v>2777</v>
      </c>
      <c r="B800" s="7" t="s">
        <v>9384</v>
      </c>
      <c r="C800" s="7" t="s">
        <v>9403</v>
      </c>
      <c r="D800" s="8">
        <v>5068</v>
      </c>
    </row>
    <row r="801" spans="1:4" ht="15" x14ac:dyDescent="0.25">
      <c r="A801" s="7"/>
      <c r="B801" s="7" t="s">
        <v>9388</v>
      </c>
      <c r="C801" s="7"/>
      <c r="D801" s="8">
        <v>5068</v>
      </c>
    </row>
    <row r="802" spans="1:4" ht="15" x14ac:dyDescent="0.25">
      <c r="A802" s="7" t="s">
        <v>9717</v>
      </c>
      <c r="B802" s="7"/>
      <c r="C802" s="7"/>
      <c r="D802" s="8">
        <v>5068</v>
      </c>
    </row>
    <row r="803" spans="1:4" ht="15" x14ac:dyDescent="0.25">
      <c r="A803" s="7" t="s">
        <v>2669</v>
      </c>
      <c r="B803" s="7" t="s">
        <v>9384</v>
      </c>
      <c r="C803" s="7" t="s">
        <v>9592</v>
      </c>
      <c r="D803" s="8">
        <v>4640</v>
      </c>
    </row>
    <row r="804" spans="1:4" ht="15" x14ac:dyDescent="0.25">
      <c r="A804" s="7"/>
      <c r="B804" s="7" t="s">
        <v>9388</v>
      </c>
      <c r="C804" s="7"/>
      <c r="D804" s="8">
        <v>4640</v>
      </c>
    </row>
    <row r="805" spans="1:4" ht="15" x14ac:dyDescent="0.25">
      <c r="A805" s="7" t="s">
        <v>9718</v>
      </c>
      <c r="B805" s="7"/>
      <c r="C805" s="7"/>
      <c r="D805" s="8">
        <v>4640</v>
      </c>
    </row>
    <row r="806" spans="1:4" ht="15" x14ac:dyDescent="0.25">
      <c r="A806" s="7" t="s">
        <v>2719</v>
      </c>
      <c r="B806" s="7" t="s">
        <v>9384</v>
      </c>
      <c r="C806" s="7" t="s">
        <v>9592</v>
      </c>
      <c r="D806" s="8">
        <v>4796</v>
      </c>
    </row>
    <row r="807" spans="1:4" ht="15" x14ac:dyDescent="0.25">
      <c r="A807" s="7"/>
      <c r="B807" s="7" t="s">
        <v>9388</v>
      </c>
      <c r="C807" s="7"/>
      <c r="D807" s="8">
        <v>4796</v>
      </c>
    </row>
    <row r="808" spans="1:4" ht="15" x14ac:dyDescent="0.25">
      <c r="A808" s="7" t="s">
        <v>9719</v>
      </c>
      <c r="B808" s="7"/>
      <c r="C808" s="7"/>
      <c r="D808" s="8">
        <v>4796</v>
      </c>
    </row>
    <row r="809" spans="1:4" ht="15" x14ac:dyDescent="0.25">
      <c r="A809" s="7" t="s">
        <v>2650</v>
      </c>
      <c r="B809" s="7" t="s">
        <v>9384</v>
      </c>
      <c r="C809" s="7" t="s">
        <v>9592</v>
      </c>
      <c r="D809" s="8">
        <v>5176</v>
      </c>
    </row>
    <row r="810" spans="1:4" ht="15" x14ac:dyDescent="0.25">
      <c r="A810" s="7"/>
      <c r="B810" s="7" t="s">
        <v>9388</v>
      </c>
      <c r="C810" s="7"/>
      <c r="D810" s="8">
        <v>5176</v>
      </c>
    </row>
    <row r="811" spans="1:4" ht="15" x14ac:dyDescent="0.25">
      <c r="A811" s="7" t="s">
        <v>9720</v>
      </c>
      <c r="B811" s="7"/>
      <c r="C811" s="7"/>
      <c r="D811" s="8">
        <v>5176</v>
      </c>
    </row>
    <row r="812" spans="1:4" ht="15" x14ac:dyDescent="0.25">
      <c r="A812" s="7" t="s">
        <v>2632</v>
      </c>
      <c r="B812" s="7" t="s">
        <v>9384</v>
      </c>
      <c r="C812" s="7" t="s">
        <v>9550</v>
      </c>
      <c r="D812" s="8">
        <v>5588</v>
      </c>
    </row>
    <row r="813" spans="1:4" ht="15" x14ac:dyDescent="0.25">
      <c r="A813" s="7"/>
      <c r="B813" s="7" t="s">
        <v>9388</v>
      </c>
      <c r="C813" s="7"/>
      <c r="D813" s="8">
        <v>5588</v>
      </c>
    </row>
    <row r="814" spans="1:4" ht="15" x14ac:dyDescent="0.25">
      <c r="A814" s="7" t="s">
        <v>9721</v>
      </c>
      <c r="B814" s="7"/>
      <c r="C814" s="7"/>
      <c r="D814" s="8">
        <v>5588</v>
      </c>
    </row>
    <row r="815" spans="1:4" ht="15" x14ac:dyDescent="0.25">
      <c r="A815" s="7" t="s">
        <v>3376</v>
      </c>
      <c r="B815" s="7" t="s">
        <v>9384</v>
      </c>
      <c r="C815" s="7" t="s">
        <v>9520</v>
      </c>
      <c r="D815" s="8">
        <v>5338</v>
      </c>
    </row>
    <row r="816" spans="1:4" ht="15" x14ac:dyDescent="0.25">
      <c r="A816" s="7"/>
      <c r="B816" s="7" t="s">
        <v>9388</v>
      </c>
      <c r="C816" s="7"/>
      <c r="D816" s="8">
        <v>5338</v>
      </c>
    </row>
    <row r="817" spans="1:4" ht="15" x14ac:dyDescent="0.25">
      <c r="A817" s="7" t="s">
        <v>9722</v>
      </c>
      <c r="B817" s="7"/>
      <c r="C817" s="7"/>
      <c r="D817" s="8">
        <v>5338</v>
      </c>
    </row>
    <row r="818" spans="1:4" ht="15" x14ac:dyDescent="0.25">
      <c r="A818" s="7" t="s">
        <v>2539</v>
      </c>
      <c r="B818" s="7" t="s">
        <v>9384</v>
      </c>
      <c r="C818" s="7" t="s">
        <v>9396</v>
      </c>
      <c r="D818" s="8">
        <v>5510</v>
      </c>
    </row>
    <row r="819" spans="1:4" ht="15" x14ac:dyDescent="0.25">
      <c r="A819" s="7"/>
      <c r="B819" s="7" t="s">
        <v>9388</v>
      </c>
      <c r="C819" s="7"/>
      <c r="D819" s="8">
        <v>5510</v>
      </c>
    </row>
    <row r="820" spans="1:4" ht="15" x14ac:dyDescent="0.25">
      <c r="A820" s="7" t="s">
        <v>9723</v>
      </c>
      <c r="B820" s="7"/>
      <c r="C820" s="7"/>
      <c r="D820" s="8">
        <v>5510</v>
      </c>
    </row>
    <row r="821" spans="1:4" ht="15" x14ac:dyDescent="0.25">
      <c r="A821" s="7" t="s">
        <v>2881</v>
      </c>
      <c r="B821" s="7" t="s">
        <v>9384</v>
      </c>
      <c r="C821" s="7" t="s">
        <v>9396</v>
      </c>
      <c r="D821" s="8">
        <v>2630</v>
      </c>
    </row>
    <row r="822" spans="1:4" ht="15" x14ac:dyDescent="0.25">
      <c r="A822" s="7"/>
      <c r="B822" s="7" t="s">
        <v>9388</v>
      </c>
      <c r="C822" s="7"/>
      <c r="D822" s="8">
        <v>2630</v>
      </c>
    </row>
    <row r="823" spans="1:4" ht="15" x14ac:dyDescent="0.25">
      <c r="A823" s="7"/>
      <c r="B823" s="7" t="s">
        <v>9585</v>
      </c>
      <c r="C823" s="7" t="s">
        <v>9588</v>
      </c>
      <c r="D823" s="8">
        <v>946</v>
      </c>
    </row>
    <row r="824" spans="1:4" ht="15" x14ac:dyDescent="0.25">
      <c r="A824" s="7"/>
      <c r="B824" s="7"/>
      <c r="C824" s="7" t="s">
        <v>9724</v>
      </c>
      <c r="D824" s="8">
        <v>1666</v>
      </c>
    </row>
    <row r="825" spans="1:4" ht="15" x14ac:dyDescent="0.25">
      <c r="A825" s="7"/>
      <c r="B825" s="7" t="s">
        <v>9586</v>
      </c>
      <c r="C825" s="7"/>
      <c r="D825" s="8">
        <v>2612</v>
      </c>
    </row>
    <row r="826" spans="1:4" ht="15" x14ac:dyDescent="0.25">
      <c r="A826" s="7" t="s">
        <v>9725</v>
      </c>
      <c r="B826" s="7"/>
      <c r="C826" s="7"/>
      <c r="D826" s="8">
        <v>5242</v>
      </c>
    </row>
    <row r="827" spans="1:4" ht="15" x14ac:dyDescent="0.25">
      <c r="A827" s="7" t="s">
        <v>2959</v>
      </c>
      <c r="B827" s="7" t="s">
        <v>9499</v>
      </c>
      <c r="C827" s="7" t="s">
        <v>9674</v>
      </c>
      <c r="D827" s="8">
        <v>1524</v>
      </c>
    </row>
    <row r="828" spans="1:4" ht="15" x14ac:dyDescent="0.25">
      <c r="A828" s="7"/>
      <c r="B828" s="7"/>
      <c r="C828" s="7" t="s">
        <v>9726</v>
      </c>
      <c r="D828" s="8">
        <v>1874</v>
      </c>
    </row>
    <row r="829" spans="1:4" ht="15" x14ac:dyDescent="0.25">
      <c r="A829" s="7"/>
      <c r="B829" s="7" t="s">
        <v>9501</v>
      </c>
      <c r="C829" s="7"/>
      <c r="D829" s="8">
        <v>3398</v>
      </c>
    </row>
    <row r="830" spans="1:4" ht="15" x14ac:dyDescent="0.25">
      <c r="A830" s="7"/>
      <c r="B830" s="7" t="s">
        <v>9626</v>
      </c>
      <c r="C830" s="7" t="s">
        <v>9674</v>
      </c>
      <c r="D830" s="8">
        <v>1340</v>
      </c>
    </row>
    <row r="831" spans="1:4" ht="15" x14ac:dyDescent="0.25">
      <c r="A831" s="7"/>
      <c r="B831" s="7" t="s">
        <v>9628</v>
      </c>
      <c r="C831" s="7"/>
      <c r="D831" s="8">
        <v>1340</v>
      </c>
    </row>
    <row r="832" spans="1:4" ht="15" x14ac:dyDescent="0.25">
      <c r="A832" s="7" t="s">
        <v>9727</v>
      </c>
      <c r="B832" s="7"/>
      <c r="C832" s="7"/>
      <c r="D832" s="8">
        <v>4738</v>
      </c>
    </row>
    <row r="833" spans="1:4" ht="15" x14ac:dyDescent="0.25">
      <c r="A833" s="7" t="s">
        <v>2564</v>
      </c>
      <c r="B833" s="7" t="s">
        <v>9455</v>
      </c>
      <c r="C833" s="7" t="s">
        <v>9528</v>
      </c>
      <c r="D833" s="8">
        <v>3608</v>
      </c>
    </row>
    <row r="834" spans="1:4" ht="15" x14ac:dyDescent="0.25">
      <c r="A834" s="7"/>
      <c r="B834" s="7"/>
      <c r="C834" s="7" t="s">
        <v>9540</v>
      </c>
      <c r="D834" s="8">
        <v>1084</v>
      </c>
    </row>
    <row r="835" spans="1:4" ht="15" x14ac:dyDescent="0.25">
      <c r="A835" s="7"/>
      <c r="B835" s="7" t="s">
        <v>9457</v>
      </c>
      <c r="C835" s="7"/>
      <c r="D835" s="8">
        <v>4692</v>
      </c>
    </row>
    <row r="836" spans="1:4" ht="15" x14ac:dyDescent="0.25">
      <c r="A836" s="7" t="s">
        <v>9728</v>
      </c>
      <c r="B836" s="7"/>
      <c r="C836" s="7"/>
      <c r="D836" s="8">
        <v>4692</v>
      </c>
    </row>
    <row r="837" spans="1:4" ht="15" x14ac:dyDescent="0.25">
      <c r="A837" s="7" t="s">
        <v>2748</v>
      </c>
      <c r="B837" s="7" t="s">
        <v>9455</v>
      </c>
      <c r="C837" s="7" t="s">
        <v>9540</v>
      </c>
      <c r="D837" s="8">
        <v>4496</v>
      </c>
    </row>
    <row r="838" spans="1:4" ht="15" x14ac:dyDescent="0.25">
      <c r="A838" s="7"/>
      <c r="B838" s="7" t="s">
        <v>9457</v>
      </c>
      <c r="C838" s="7"/>
      <c r="D838" s="8">
        <v>4496</v>
      </c>
    </row>
    <row r="839" spans="1:4" ht="15" x14ac:dyDescent="0.25">
      <c r="A839" s="7" t="s">
        <v>9729</v>
      </c>
      <c r="B839" s="7"/>
      <c r="C839" s="7"/>
      <c r="D839" s="8">
        <v>4496</v>
      </c>
    </row>
    <row r="840" spans="1:4" ht="15" x14ac:dyDescent="0.25">
      <c r="A840" s="7" t="s">
        <v>3002</v>
      </c>
      <c r="B840" s="7" t="s">
        <v>9384</v>
      </c>
      <c r="C840" s="7" t="s">
        <v>9396</v>
      </c>
      <c r="D840" s="8">
        <v>5144</v>
      </c>
    </row>
    <row r="841" spans="1:4" ht="15" x14ac:dyDescent="0.25">
      <c r="A841" s="7"/>
      <c r="B841" s="7" t="s">
        <v>9388</v>
      </c>
      <c r="C841" s="7"/>
      <c r="D841" s="8">
        <v>5144</v>
      </c>
    </row>
    <row r="842" spans="1:4" ht="15" x14ac:dyDescent="0.25">
      <c r="A842" s="7" t="s">
        <v>9730</v>
      </c>
      <c r="B842" s="7"/>
      <c r="C842" s="7"/>
      <c r="D842" s="8">
        <v>5144</v>
      </c>
    </row>
    <row r="843" spans="1:4" ht="15" x14ac:dyDescent="0.25">
      <c r="A843" s="7" t="s">
        <v>2862</v>
      </c>
      <c r="B843" s="7" t="s">
        <v>9384</v>
      </c>
      <c r="C843" s="7" t="s">
        <v>9396</v>
      </c>
      <c r="D843" s="8">
        <v>5298</v>
      </c>
    </row>
    <row r="844" spans="1:4" ht="15" x14ac:dyDescent="0.25">
      <c r="A844" s="7"/>
      <c r="B844" s="7" t="s">
        <v>9388</v>
      </c>
      <c r="C844" s="7"/>
      <c r="D844" s="8">
        <v>5298</v>
      </c>
    </row>
    <row r="845" spans="1:4" ht="15" x14ac:dyDescent="0.25">
      <c r="A845" s="7" t="s">
        <v>9731</v>
      </c>
      <c r="B845" s="7"/>
      <c r="C845" s="7"/>
      <c r="D845" s="8">
        <v>5298</v>
      </c>
    </row>
    <row r="846" spans="1:4" ht="15" x14ac:dyDescent="0.25">
      <c r="A846" s="7" t="s">
        <v>2689</v>
      </c>
      <c r="B846" s="7" t="s">
        <v>9384</v>
      </c>
      <c r="C846" s="7" t="s">
        <v>9550</v>
      </c>
      <c r="D846" s="8">
        <v>5620</v>
      </c>
    </row>
    <row r="847" spans="1:4" ht="15" x14ac:dyDescent="0.25">
      <c r="A847" s="7"/>
      <c r="B847" s="7" t="s">
        <v>9388</v>
      </c>
      <c r="C847" s="7"/>
      <c r="D847" s="8">
        <v>5620</v>
      </c>
    </row>
    <row r="848" spans="1:4" ht="15" x14ac:dyDescent="0.25">
      <c r="A848" s="7" t="s">
        <v>9732</v>
      </c>
      <c r="B848" s="7"/>
      <c r="C848" s="7"/>
      <c r="D848" s="8">
        <v>5620</v>
      </c>
    </row>
    <row r="849" spans="1:4" ht="15" x14ac:dyDescent="0.25">
      <c r="A849" s="7" t="s">
        <v>2875</v>
      </c>
      <c r="B849" s="7" t="s">
        <v>9384</v>
      </c>
      <c r="C849" s="7" t="s">
        <v>9550</v>
      </c>
      <c r="D849" s="8">
        <v>5734</v>
      </c>
    </row>
    <row r="850" spans="1:4" ht="15" x14ac:dyDescent="0.25">
      <c r="A850" s="7"/>
      <c r="B850" s="7" t="s">
        <v>9388</v>
      </c>
      <c r="C850" s="7"/>
      <c r="D850" s="8">
        <v>5734</v>
      </c>
    </row>
    <row r="851" spans="1:4" ht="15" x14ac:dyDescent="0.25">
      <c r="A851" s="7" t="s">
        <v>9733</v>
      </c>
      <c r="B851" s="7"/>
      <c r="C851" s="7"/>
      <c r="D851" s="8">
        <v>5734</v>
      </c>
    </row>
    <row r="852" spans="1:4" ht="15" x14ac:dyDescent="0.25">
      <c r="A852" s="7" t="s">
        <v>3014</v>
      </c>
      <c r="B852" s="7" t="s">
        <v>9384</v>
      </c>
      <c r="C852" s="7" t="s">
        <v>9396</v>
      </c>
      <c r="D852" s="8">
        <v>5192</v>
      </c>
    </row>
    <row r="853" spans="1:4" ht="15" x14ac:dyDescent="0.25">
      <c r="A853" s="7"/>
      <c r="B853" s="7" t="s">
        <v>9388</v>
      </c>
      <c r="C853" s="7"/>
      <c r="D853" s="8">
        <v>5192</v>
      </c>
    </row>
    <row r="854" spans="1:4" ht="15" x14ac:dyDescent="0.25">
      <c r="A854" s="7" t="s">
        <v>9734</v>
      </c>
      <c r="B854" s="7"/>
      <c r="C854" s="7"/>
      <c r="D854" s="8">
        <v>5192</v>
      </c>
    </row>
    <row r="855" spans="1:4" ht="15" x14ac:dyDescent="0.25">
      <c r="A855" s="7" t="s">
        <v>2909</v>
      </c>
      <c r="B855" s="7" t="s">
        <v>9384</v>
      </c>
      <c r="C855" s="7" t="s">
        <v>9403</v>
      </c>
      <c r="D855" s="8">
        <v>5418</v>
      </c>
    </row>
    <row r="856" spans="1:4" ht="15" x14ac:dyDescent="0.25">
      <c r="A856" s="7"/>
      <c r="B856" s="7" t="s">
        <v>9388</v>
      </c>
      <c r="C856" s="7"/>
      <c r="D856" s="8">
        <v>5418</v>
      </c>
    </row>
    <row r="857" spans="1:4" ht="15" x14ac:dyDescent="0.25">
      <c r="A857" s="7" t="s">
        <v>9735</v>
      </c>
      <c r="B857" s="7"/>
      <c r="C857" s="7"/>
      <c r="D857" s="8">
        <v>5418</v>
      </c>
    </row>
    <row r="858" spans="1:4" ht="15" x14ac:dyDescent="0.25">
      <c r="A858" s="7" t="s">
        <v>2953</v>
      </c>
      <c r="B858" s="7" t="s">
        <v>9384</v>
      </c>
      <c r="C858" s="7" t="s">
        <v>9403</v>
      </c>
      <c r="D858" s="8">
        <v>4736</v>
      </c>
    </row>
    <row r="859" spans="1:4" ht="15" x14ac:dyDescent="0.25">
      <c r="A859" s="7"/>
      <c r="B859" s="7" t="s">
        <v>9388</v>
      </c>
      <c r="C859" s="7"/>
      <c r="D859" s="8">
        <v>4736</v>
      </c>
    </row>
    <row r="860" spans="1:4" ht="15" x14ac:dyDescent="0.25">
      <c r="A860" s="7" t="s">
        <v>9736</v>
      </c>
      <c r="B860" s="7"/>
      <c r="C860" s="7"/>
      <c r="D860" s="8">
        <v>4736</v>
      </c>
    </row>
    <row r="861" spans="1:4" ht="15" x14ac:dyDescent="0.25">
      <c r="A861" s="7" t="s">
        <v>3100</v>
      </c>
      <c r="B861" s="7" t="s">
        <v>9424</v>
      </c>
      <c r="C861" s="7" t="s">
        <v>9445</v>
      </c>
      <c r="D861" s="8">
        <v>2724</v>
      </c>
    </row>
    <row r="862" spans="1:4" ht="15" x14ac:dyDescent="0.25">
      <c r="A862" s="7"/>
      <c r="B862" s="7" t="s">
        <v>9426</v>
      </c>
      <c r="C862" s="7"/>
      <c r="D862" s="8">
        <v>2724</v>
      </c>
    </row>
    <row r="863" spans="1:4" ht="15" x14ac:dyDescent="0.25">
      <c r="A863" s="7"/>
      <c r="B863" s="7" t="s">
        <v>9384</v>
      </c>
      <c r="C863" s="7" t="s">
        <v>9446</v>
      </c>
      <c r="D863" s="8">
        <v>1872</v>
      </c>
    </row>
    <row r="864" spans="1:4" ht="15" x14ac:dyDescent="0.25">
      <c r="A864" s="7"/>
      <c r="B864" s="7"/>
      <c r="C864" s="7" t="s">
        <v>9396</v>
      </c>
      <c r="D864" s="8">
        <v>206</v>
      </c>
    </row>
    <row r="865" spans="1:4" ht="15" x14ac:dyDescent="0.25">
      <c r="A865" s="7"/>
      <c r="B865" s="7" t="s">
        <v>9388</v>
      </c>
      <c r="C865" s="7"/>
      <c r="D865" s="8">
        <v>2078</v>
      </c>
    </row>
    <row r="866" spans="1:4" ht="15" x14ac:dyDescent="0.25">
      <c r="A866" s="7" t="s">
        <v>9737</v>
      </c>
      <c r="B866" s="7"/>
      <c r="C866" s="7"/>
      <c r="D866" s="8">
        <v>4802</v>
      </c>
    </row>
    <row r="867" spans="1:4" ht="15" x14ac:dyDescent="0.25">
      <c r="A867" s="7" t="s">
        <v>6395</v>
      </c>
      <c r="B867" s="7" t="s">
        <v>9384</v>
      </c>
      <c r="C867" s="7" t="s">
        <v>9398</v>
      </c>
      <c r="D867" s="8">
        <v>5306</v>
      </c>
    </row>
    <row r="868" spans="1:4" ht="15" x14ac:dyDescent="0.25">
      <c r="A868" s="7"/>
      <c r="B868" s="7" t="s">
        <v>9388</v>
      </c>
      <c r="C868" s="7"/>
      <c r="D868" s="8">
        <v>5306</v>
      </c>
    </row>
    <row r="869" spans="1:4" ht="15" x14ac:dyDescent="0.25">
      <c r="A869" s="7" t="s">
        <v>9738</v>
      </c>
      <c r="B869" s="7"/>
      <c r="C869" s="7"/>
      <c r="D869" s="8">
        <v>5306</v>
      </c>
    </row>
    <row r="870" spans="1:4" ht="15" x14ac:dyDescent="0.25">
      <c r="A870" s="7" t="s">
        <v>2803</v>
      </c>
      <c r="B870" s="7" t="s">
        <v>9384</v>
      </c>
      <c r="C870" s="7" t="s">
        <v>9403</v>
      </c>
      <c r="D870" s="8">
        <v>5568</v>
      </c>
    </row>
    <row r="871" spans="1:4" ht="15" x14ac:dyDescent="0.25">
      <c r="A871" s="7"/>
      <c r="B871" s="7" t="s">
        <v>9388</v>
      </c>
      <c r="C871" s="7"/>
      <c r="D871" s="8">
        <v>5568</v>
      </c>
    </row>
    <row r="872" spans="1:4" ht="15" x14ac:dyDescent="0.25">
      <c r="A872" s="7" t="s">
        <v>9739</v>
      </c>
      <c r="B872" s="7"/>
      <c r="C872" s="7"/>
      <c r="D872" s="8">
        <v>5568</v>
      </c>
    </row>
    <row r="873" spans="1:4" ht="15" x14ac:dyDescent="0.25">
      <c r="A873" s="7" t="s">
        <v>3024</v>
      </c>
      <c r="B873" s="7" t="s">
        <v>9427</v>
      </c>
      <c r="C873" s="7" t="s">
        <v>9599</v>
      </c>
      <c r="D873" s="8">
        <v>4614</v>
      </c>
    </row>
    <row r="874" spans="1:4" ht="15" x14ac:dyDescent="0.25">
      <c r="A874" s="7"/>
      <c r="B874" s="7" t="s">
        <v>9429</v>
      </c>
      <c r="C874" s="7"/>
      <c r="D874" s="8">
        <v>4614</v>
      </c>
    </row>
    <row r="875" spans="1:4" ht="15" x14ac:dyDescent="0.25">
      <c r="A875" s="7" t="s">
        <v>9740</v>
      </c>
      <c r="B875" s="7"/>
      <c r="C875" s="7"/>
      <c r="D875" s="8">
        <v>4614</v>
      </c>
    </row>
    <row r="876" spans="1:4" ht="15" x14ac:dyDescent="0.25">
      <c r="A876" s="7" t="s">
        <v>2846</v>
      </c>
      <c r="B876" s="7" t="s">
        <v>9427</v>
      </c>
      <c r="C876" s="7" t="s">
        <v>9428</v>
      </c>
      <c r="D876" s="8">
        <v>4238</v>
      </c>
    </row>
    <row r="877" spans="1:4" ht="15" x14ac:dyDescent="0.25">
      <c r="A877" s="7"/>
      <c r="B877" s="7" t="s">
        <v>9429</v>
      </c>
      <c r="C877" s="7"/>
      <c r="D877" s="8">
        <v>4238</v>
      </c>
    </row>
    <row r="878" spans="1:4" ht="15" x14ac:dyDescent="0.25">
      <c r="A878" s="7" t="s">
        <v>9741</v>
      </c>
      <c r="B878" s="7"/>
      <c r="C878" s="7"/>
      <c r="D878" s="8">
        <v>4238</v>
      </c>
    </row>
    <row r="879" spans="1:4" ht="15" x14ac:dyDescent="0.25">
      <c r="A879" s="7" t="s">
        <v>2903</v>
      </c>
      <c r="B879" s="7" t="s">
        <v>9384</v>
      </c>
      <c r="C879" s="7" t="s">
        <v>9592</v>
      </c>
      <c r="D879" s="8">
        <v>5428</v>
      </c>
    </row>
    <row r="880" spans="1:4" ht="15" x14ac:dyDescent="0.25">
      <c r="A880" s="7"/>
      <c r="B880" s="7" t="s">
        <v>9388</v>
      </c>
      <c r="C880" s="7"/>
      <c r="D880" s="8">
        <v>5428</v>
      </c>
    </row>
    <row r="881" spans="1:4" ht="15" x14ac:dyDescent="0.25">
      <c r="A881" s="7" t="s">
        <v>9742</v>
      </c>
      <c r="B881" s="7"/>
      <c r="C881" s="7"/>
      <c r="D881" s="8">
        <v>5428</v>
      </c>
    </row>
    <row r="882" spans="1:4" ht="15" x14ac:dyDescent="0.25">
      <c r="A882" s="7" t="s">
        <v>3623</v>
      </c>
      <c r="B882" s="7" t="s">
        <v>9424</v>
      </c>
      <c r="C882" s="7" t="s">
        <v>9461</v>
      </c>
      <c r="D882" s="8">
        <v>508</v>
      </c>
    </row>
    <row r="883" spans="1:4" ht="15" x14ac:dyDescent="0.25">
      <c r="A883" s="7"/>
      <c r="B883" s="7" t="s">
        <v>9426</v>
      </c>
      <c r="C883" s="7"/>
      <c r="D883" s="8">
        <v>508</v>
      </c>
    </row>
    <row r="884" spans="1:4" ht="15" x14ac:dyDescent="0.25">
      <c r="A884" s="7"/>
      <c r="B884" s="7" t="s">
        <v>9499</v>
      </c>
      <c r="C884" s="7" t="s">
        <v>9630</v>
      </c>
      <c r="D884" s="8">
        <v>3290</v>
      </c>
    </row>
    <row r="885" spans="1:4" ht="15" x14ac:dyDescent="0.25">
      <c r="A885" s="7"/>
      <c r="B885" s="7"/>
      <c r="C885" s="7" t="s">
        <v>9627</v>
      </c>
      <c r="D885" s="8">
        <v>870</v>
      </c>
    </row>
    <row r="886" spans="1:4" ht="15" x14ac:dyDescent="0.25">
      <c r="A886" s="7"/>
      <c r="B886" s="7" t="s">
        <v>9501</v>
      </c>
      <c r="C886" s="7"/>
      <c r="D886" s="8">
        <v>4160</v>
      </c>
    </row>
    <row r="887" spans="1:4" ht="15" x14ac:dyDescent="0.25">
      <c r="A887" s="7" t="s">
        <v>9743</v>
      </c>
      <c r="B887" s="7"/>
      <c r="C887" s="7"/>
      <c r="D887" s="8">
        <v>4668</v>
      </c>
    </row>
    <row r="888" spans="1:4" ht="15" x14ac:dyDescent="0.25">
      <c r="A888" s="7" t="s">
        <v>2989</v>
      </c>
      <c r="B888" s="7" t="s">
        <v>9499</v>
      </c>
      <c r="C888" s="7" t="s">
        <v>9630</v>
      </c>
      <c r="D888" s="8">
        <v>2670</v>
      </c>
    </row>
    <row r="889" spans="1:4" ht="15" x14ac:dyDescent="0.25">
      <c r="A889" s="7"/>
      <c r="B889" s="7"/>
      <c r="C889" s="7" t="s">
        <v>9627</v>
      </c>
      <c r="D889" s="8">
        <v>2008</v>
      </c>
    </row>
    <row r="890" spans="1:4" ht="15" x14ac:dyDescent="0.25">
      <c r="A890" s="7"/>
      <c r="B890" s="7" t="s">
        <v>9501</v>
      </c>
      <c r="C890" s="7"/>
      <c r="D890" s="8">
        <v>4678</v>
      </c>
    </row>
    <row r="891" spans="1:4" ht="15" x14ac:dyDescent="0.25">
      <c r="A891" s="7" t="s">
        <v>9744</v>
      </c>
      <c r="B891" s="7"/>
      <c r="C891" s="7"/>
      <c r="D891" s="8">
        <v>4678</v>
      </c>
    </row>
    <row r="892" spans="1:4" ht="15" x14ac:dyDescent="0.25">
      <c r="A892" s="7" t="s">
        <v>2978</v>
      </c>
      <c r="B892" s="7" t="s">
        <v>9499</v>
      </c>
      <c r="C892" s="7" t="s">
        <v>9630</v>
      </c>
      <c r="D892" s="8">
        <v>2436</v>
      </c>
    </row>
    <row r="893" spans="1:4" ht="15" x14ac:dyDescent="0.25">
      <c r="A893" s="7"/>
      <c r="B893" s="7"/>
      <c r="C893" s="7" t="s">
        <v>9627</v>
      </c>
      <c r="D893" s="8">
        <v>2312</v>
      </c>
    </row>
    <row r="894" spans="1:4" ht="15" x14ac:dyDescent="0.25">
      <c r="A894" s="7"/>
      <c r="B894" s="7" t="s">
        <v>9501</v>
      </c>
      <c r="C894" s="7"/>
      <c r="D894" s="8">
        <v>4748</v>
      </c>
    </row>
    <row r="895" spans="1:4" ht="15" x14ac:dyDescent="0.25">
      <c r="A895" s="7" t="s">
        <v>9745</v>
      </c>
      <c r="B895" s="7"/>
      <c r="C895" s="7"/>
      <c r="D895" s="8">
        <v>4748</v>
      </c>
    </row>
    <row r="896" spans="1:4" ht="15" x14ac:dyDescent="0.25">
      <c r="A896" s="7" t="s">
        <v>3134</v>
      </c>
      <c r="B896" s="7" t="s">
        <v>9499</v>
      </c>
      <c r="C896" s="7" t="s">
        <v>9630</v>
      </c>
      <c r="D896" s="8">
        <v>2286</v>
      </c>
    </row>
    <row r="897" spans="1:4" ht="15" x14ac:dyDescent="0.25">
      <c r="A897" s="7"/>
      <c r="B897" s="7"/>
      <c r="C897" s="7" t="s">
        <v>9579</v>
      </c>
      <c r="D897" s="8">
        <v>2596</v>
      </c>
    </row>
    <row r="898" spans="1:4" ht="15" x14ac:dyDescent="0.25">
      <c r="A898" s="7"/>
      <c r="B898" s="7" t="s">
        <v>9501</v>
      </c>
      <c r="C898" s="7"/>
      <c r="D898" s="8">
        <v>4882</v>
      </c>
    </row>
    <row r="899" spans="1:4" ht="15" x14ac:dyDescent="0.25">
      <c r="A899" s="7" t="s">
        <v>9746</v>
      </c>
      <c r="B899" s="7"/>
      <c r="C899" s="7"/>
      <c r="D899" s="8">
        <v>4882</v>
      </c>
    </row>
    <row r="900" spans="1:4" ht="15" x14ac:dyDescent="0.25">
      <c r="A900" s="7" t="s">
        <v>3105</v>
      </c>
      <c r="B900" s="7" t="s">
        <v>9499</v>
      </c>
      <c r="C900" s="7" t="s">
        <v>9630</v>
      </c>
      <c r="D900" s="8">
        <v>2406</v>
      </c>
    </row>
    <row r="901" spans="1:4" ht="15" x14ac:dyDescent="0.25">
      <c r="A901" s="7"/>
      <c r="B901" s="7"/>
      <c r="C901" s="7" t="s">
        <v>9627</v>
      </c>
      <c r="D901" s="8">
        <v>2896</v>
      </c>
    </row>
    <row r="902" spans="1:4" ht="15" x14ac:dyDescent="0.25">
      <c r="A902" s="7"/>
      <c r="B902" s="7" t="s">
        <v>9501</v>
      </c>
      <c r="C902" s="7"/>
      <c r="D902" s="8">
        <v>5302</v>
      </c>
    </row>
    <row r="903" spans="1:4" ht="15" x14ac:dyDescent="0.25">
      <c r="A903" s="7" t="s">
        <v>9747</v>
      </c>
      <c r="B903" s="7"/>
      <c r="C903" s="7"/>
      <c r="D903" s="8">
        <v>5302</v>
      </c>
    </row>
    <row r="904" spans="1:4" ht="15" x14ac:dyDescent="0.25">
      <c r="A904" s="7" t="s">
        <v>3266</v>
      </c>
      <c r="B904" s="7" t="s">
        <v>9499</v>
      </c>
      <c r="C904" s="7" t="s">
        <v>9630</v>
      </c>
      <c r="D904" s="8">
        <v>2552</v>
      </c>
    </row>
    <row r="905" spans="1:4" ht="15" x14ac:dyDescent="0.25">
      <c r="A905" s="7"/>
      <c r="B905" s="7"/>
      <c r="C905" s="7" t="s">
        <v>9627</v>
      </c>
      <c r="D905" s="8">
        <v>2608</v>
      </c>
    </row>
    <row r="906" spans="1:4" ht="15" x14ac:dyDescent="0.25">
      <c r="A906" s="7"/>
      <c r="B906" s="7" t="s">
        <v>9501</v>
      </c>
      <c r="C906" s="7"/>
      <c r="D906" s="8">
        <v>5160</v>
      </c>
    </row>
    <row r="907" spans="1:4" ht="15" x14ac:dyDescent="0.25">
      <c r="A907" s="7" t="s">
        <v>9748</v>
      </c>
      <c r="B907" s="7"/>
      <c r="C907" s="7"/>
      <c r="D907" s="8">
        <v>5160</v>
      </c>
    </row>
    <row r="908" spans="1:4" ht="15" x14ac:dyDescent="0.25">
      <c r="A908" s="7" t="s">
        <v>3081</v>
      </c>
      <c r="B908" s="7" t="s">
        <v>9499</v>
      </c>
      <c r="C908" s="7" t="s">
        <v>9630</v>
      </c>
      <c r="D908" s="8">
        <v>2064</v>
      </c>
    </row>
    <row r="909" spans="1:4" ht="15" x14ac:dyDescent="0.25">
      <c r="A909" s="7"/>
      <c r="B909" s="7"/>
      <c r="C909" s="7" t="s">
        <v>9579</v>
      </c>
      <c r="D909" s="8">
        <v>3170</v>
      </c>
    </row>
    <row r="910" spans="1:4" ht="15" x14ac:dyDescent="0.25">
      <c r="A910" s="7"/>
      <c r="B910" s="7" t="s">
        <v>9501</v>
      </c>
      <c r="C910" s="7"/>
      <c r="D910" s="8">
        <v>5234</v>
      </c>
    </row>
    <row r="911" spans="1:4" ht="15" x14ac:dyDescent="0.25">
      <c r="A911" s="7" t="s">
        <v>9749</v>
      </c>
      <c r="B911" s="7"/>
      <c r="C911" s="7"/>
      <c r="D911" s="8">
        <v>5234</v>
      </c>
    </row>
    <row r="912" spans="1:4" ht="15" x14ac:dyDescent="0.25">
      <c r="A912" s="7" t="s">
        <v>3496</v>
      </c>
      <c r="B912" s="7" t="s">
        <v>9499</v>
      </c>
      <c r="C912" s="7" t="s">
        <v>9630</v>
      </c>
      <c r="D912" s="8">
        <v>1581</v>
      </c>
    </row>
    <row r="913" spans="1:4" ht="15" x14ac:dyDescent="0.25">
      <c r="A913" s="7"/>
      <c r="B913" s="7"/>
      <c r="C913" s="7" t="s">
        <v>9627</v>
      </c>
      <c r="D913" s="8">
        <v>3168</v>
      </c>
    </row>
    <row r="914" spans="1:4" ht="15" x14ac:dyDescent="0.25">
      <c r="A914" s="7"/>
      <c r="B914" s="7" t="s">
        <v>9501</v>
      </c>
      <c r="C914" s="7"/>
      <c r="D914" s="8">
        <v>4749</v>
      </c>
    </row>
    <row r="915" spans="1:4" ht="15" x14ac:dyDescent="0.25">
      <c r="A915" s="7" t="s">
        <v>9750</v>
      </c>
      <c r="B915" s="7"/>
      <c r="C915" s="7"/>
      <c r="D915" s="8">
        <v>4749</v>
      </c>
    </row>
    <row r="916" spans="1:4" ht="15" x14ac:dyDescent="0.25">
      <c r="A916" s="7" t="s">
        <v>2984</v>
      </c>
      <c r="B916" s="7" t="s">
        <v>9384</v>
      </c>
      <c r="C916" s="7" t="s">
        <v>9592</v>
      </c>
      <c r="D916" s="8">
        <v>5550</v>
      </c>
    </row>
    <row r="917" spans="1:4" ht="15" x14ac:dyDescent="0.25">
      <c r="A917" s="7"/>
      <c r="B917" s="7" t="s">
        <v>9388</v>
      </c>
      <c r="C917" s="7"/>
      <c r="D917" s="8">
        <v>5550</v>
      </c>
    </row>
    <row r="918" spans="1:4" ht="15" x14ac:dyDescent="0.25">
      <c r="A918" s="7" t="s">
        <v>9751</v>
      </c>
      <c r="B918" s="7"/>
      <c r="C918" s="7"/>
      <c r="D918" s="8">
        <v>5550</v>
      </c>
    </row>
    <row r="919" spans="1:4" ht="15" x14ac:dyDescent="0.25">
      <c r="A919" s="7" t="s">
        <v>3066</v>
      </c>
      <c r="B919" s="7" t="s">
        <v>9384</v>
      </c>
      <c r="C919" s="7" t="s">
        <v>9592</v>
      </c>
      <c r="D919" s="8">
        <v>5356</v>
      </c>
    </row>
    <row r="920" spans="1:4" ht="15" x14ac:dyDescent="0.25">
      <c r="A920" s="7"/>
      <c r="B920" s="7" t="s">
        <v>9388</v>
      </c>
      <c r="C920" s="7"/>
      <c r="D920" s="8">
        <v>5356</v>
      </c>
    </row>
    <row r="921" spans="1:4" ht="15" x14ac:dyDescent="0.25">
      <c r="A921" s="7" t="s">
        <v>9752</v>
      </c>
      <c r="B921" s="7"/>
      <c r="C921" s="7"/>
      <c r="D921" s="8">
        <v>5356</v>
      </c>
    </row>
    <row r="922" spans="1:4" ht="15" x14ac:dyDescent="0.25">
      <c r="A922" s="7" t="s">
        <v>3154</v>
      </c>
      <c r="B922" s="7" t="s">
        <v>9384</v>
      </c>
      <c r="C922" s="7" t="s">
        <v>9592</v>
      </c>
      <c r="D922" s="8">
        <v>5474</v>
      </c>
    </row>
    <row r="923" spans="1:4" ht="15" x14ac:dyDescent="0.25">
      <c r="A923" s="7"/>
      <c r="B923" s="7" t="s">
        <v>9388</v>
      </c>
      <c r="C923" s="7"/>
      <c r="D923" s="8">
        <v>5474</v>
      </c>
    </row>
    <row r="924" spans="1:4" ht="15" x14ac:dyDescent="0.25">
      <c r="A924" s="7" t="s">
        <v>9753</v>
      </c>
      <c r="B924" s="7"/>
      <c r="C924" s="7"/>
      <c r="D924" s="8">
        <v>5474</v>
      </c>
    </row>
    <row r="925" spans="1:4" ht="15" x14ac:dyDescent="0.25">
      <c r="A925" s="7" t="s">
        <v>3659</v>
      </c>
      <c r="B925" s="7" t="s">
        <v>9585</v>
      </c>
      <c r="C925" s="7" t="s">
        <v>9754</v>
      </c>
      <c r="D925" s="8">
        <v>3112</v>
      </c>
    </row>
    <row r="926" spans="1:4" ht="15" x14ac:dyDescent="0.25">
      <c r="A926" s="7"/>
      <c r="B926" s="7"/>
      <c r="C926" s="7" t="s">
        <v>9755</v>
      </c>
      <c r="D926" s="8">
        <v>2072</v>
      </c>
    </row>
    <row r="927" spans="1:4" ht="15" x14ac:dyDescent="0.25">
      <c r="A927" s="7"/>
      <c r="B927" s="7" t="s">
        <v>9586</v>
      </c>
      <c r="C927" s="7"/>
      <c r="D927" s="8">
        <v>5184</v>
      </c>
    </row>
    <row r="928" spans="1:4" ht="15" x14ac:dyDescent="0.25">
      <c r="A928" s="7" t="s">
        <v>9756</v>
      </c>
      <c r="B928" s="7"/>
      <c r="C928" s="7"/>
      <c r="D928" s="8">
        <v>5184</v>
      </c>
    </row>
    <row r="929" spans="1:4" ht="15" x14ac:dyDescent="0.25">
      <c r="A929" s="7" t="s">
        <v>2946</v>
      </c>
      <c r="B929" s="7" t="s">
        <v>9607</v>
      </c>
      <c r="C929" s="7" t="s">
        <v>9608</v>
      </c>
      <c r="D929" s="8">
        <v>5342</v>
      </c>
    </row>
    <row r="930" spans="1:4" ht="15" x14ac:dyDescent="0.25">
      <c r="A930" s="7"/>
      <c r="B930" s="7" t="s">
        <v>9609</v>
      </c>
      <c r="C930" s="7"/>
      <c r="D930" s="8">
        <v>5342</v>
      </c>
    </row>
    <row r="931" spans="1:4" ht="15" x14ac:dyDescent="0.25">
      <c r="A931" s="7" t="s">
        <v>9757</v>
      </c>
      <c r="B931" s="7"/>
      <c r="C931" s="7"/>
      <c r="D931" s="8">
        <v>5342</v>
      </c>
    </row>
    <row r="932" spans="1:4" ht="15" x14ac:dyDescent="0.25">
      <c r="A932" s="7" t="s">
        <v>2897</v>
      </c>
      <c r="B932" s="7" t="s">
        <v>9384</v>
      </c>
      <c r="C932" s="7" t="s">
        <v>9592</v>
      </c>
      <c r="D932" s="8">
        <v>5330</v>
      </c>
    </row>
    <row r="933" spans="1:4" ht="15" x14ac:dyDescent="0.25">
      <c r="A933" s="7"/>
      <c r="B933" s="7" t="s">
        <v>9388</v>
      </c>
      <c r="C933" s="7"/>
      <c r="D933" s="8">
        <v>5330</v>
      </c>
    </row>
    <row r="934" spans="1:4" ht="15" x14ac:dyDescent="0.25">
      <c r="A934" s="7" t="s">
        <v>9758</v>
      </c>
      <c r="B934" s="7"/>
      <c r="C934" s="7"/>
      <c r="D934" s="8">
        <v>5330</v>
      </c>
    </row>
    <row r="935" spans="1:4" ht="15" x14ac:dyDescent="0.25">
      <c r="A935" s="7" t="s">
        <v>3212</v>
      </c>
      <c r="B935" s="7" t="s">
        <v>9607</v>
      </c>
      <c r="C935" s="7" t="s">
        <v>9608</v>
      </c>
      <c r="D935" s="8">
        <v>5336</v>
      </c>
    </row>
    <row r="936" spans="1:4" ht="15" x14ac:dyDescent="0.25">
      <c r="A936" s="7"/>
      <c r="B936" s="7" t="s">
        <v>9609</v>
      </c>
      <c r="C936" s="7"/>
      <c r="D936" s="8">
        <v>5336</v>
      </c>
    </row>
    <row r="937" spans="1:4" ht="15" x14ac:dyDescent="0.25">
      <c r="A937" s="7" t="s">
        <v>9759</v>
      </c>
      <c r="B937" s="7"/>
      <c r="C937" s="7"/>
      <c r="D937" s="8">
        <v>5336</v>
      </c>
    </row>
    <row r="938" spans="1:4" ht="15" x14ac:dyDescent="0.25">
      <c r="A938" s="7" t="s">
        <v>3605</v>
      </c>
      <c r="B938" s="7" t="s">
        <v>9466</v>
      </c>
      <c r="C938" s="7" t="s">
        <v>9760</v>
      </c>
      <c r="D938" s="8">
        <v>278</v>
      </c>
    </row>
    <row r="939" spans="1:4" ht="15" x14ac:dyDescent="0.25">
      <c r="A939" s="7"/>
      <c r="B939" s="7" t="s">
        <v>9468</v>
      </c>
      <c r="C939" s="7"/>
      <c r="D939" s="8">
        <v>278</v>
      </c>
    </row>
    <row r="940" spans="1:4" ht="15" x14ac:dyDescent="0.25">
      <c r="A940" s="7" t="s">
        <v>9761</v>
      </c>
      <c r="B940" s="7"/>
      <c r="C940" s="7"/>
      <c r="D940" s="8">
        <v>278</v>
      </c>
    </row>
    <row r="941" spans="1:4" ht="15" x14ac:dyDescent="0.25">
      <c r="A941" s="7" t="s">
        <v>3206</v>
      </c>
      <c r="B941" s="7" t="s">
        <v>9384</v>
      </c>
      <c r="C941" s="7" t="s">
        <v>9592</v>
      </c>
      <c r="D941" s="8">
        <v>5438</v>
      </c>
    </row>
    <row r="942" spans="1:4" ht="15" x14ac:dyDescent="0.25">
      <c r="A942" s="7"/>
      <c r="B942" s="7" t="s">
        <v>9388</v>
      </c>
      <c r="C942" s="7"/>
      <c r="D942" s="8">
        <v>5438</v>
      </c>
    </row>
    <row r="943" spans="1:4" ht="15" x14ac:dyDescent="0.25">
      <c r="A943" s="7" t="s">
        <v>9762</v>
      </c>
      <c r="B943" s="7"/>
      <c r="C943" s="7"/>
      <c r="D943" s="8">
        <v>5438</v>
      </c>
    </row>
    <row r="944" spans="1:4" ht="15" x14ac:dyDescent="0.25">
      <c r="A944" s="7" t="s">
        <v>2938</v>
      </c>
      <c r="B944" s="7" t="s">
        <v>9384</v>
      </c>
      <c r="C944" s="7" t="s">
        <v>9681</v>
      </c>
      <c r="D944" s="8">
        <v>5266</v>
      </c>
    </row>
    <row r="945" spans="1:4" ht="15" x14ac:dyDescent="0.25">
      <c r="A945" s="7"/>
      <c r="B945" s="7" t="s">
        <v>9388</v>
      </c>
      <c r="C945" s="7"/>
      <c r="D945" s="8">
        <v>5266</v>
      </c>
    </row>
    <row r="946" spans="1:4" ht="15" x14ac:dyDescent="0.25">
      <c r="A946" s="7" t="s">
        <v>9763</v>
      </c>
      <c r="B946" s="7"/>
      <c r="C946" s="7"/>
      <c r="D946" s="8">
        <v>5266</v>
      </c>
    </row>
    <row r="947" spans="1:4" ht="15" x14ac:dyDescent="0.25">
      <c r="A947" s="7" t="s">
        <v>3563</v>
      </c>
      <c r="B947" s="7" t="s">
        <v>9585</v>
      </c>
      <c r="C947" s="7" t="s">
        <v>9646</v>
      </c>
      <c r="D947" s="8">
        <v>2598</v>
      </c>
    </row>
    <row r="948" spans="1:4" ht="15" x14ac:dyDescent="0.25">
      <c r="A948" s="7"/>
      <c r="B948" s="7"/>
      <c r="C948" s="7" t="s">
        <v>9647</v>
      </c>
      <c r="D948" s="8">
        <v>2186</v>
      </c>
    </row>
    <row r="949" spans="1:4" ht="15" x14ac:dyDescent="0.25">
      <c r="A949" s="7"/>
      <c r="B949" s="7" t="s">
        <v>9586</v>
      </c>
      <c r="C949" s="7"/>
      <c r="D949" s="8">
        <v>4784</v>
      </c>
    </row>
    <row r="950" spans="1:4" ht="15" x14ac:dyDescent="0.25">
      <c r="A950" s="7" t="s">
        <v>9764</v>
      </c>
      <c r="B950" s="7"/>
      <c r="C950" s="7"/>
      <c r="D950" s="8">
        <v>4784</v>
      </c>
    </row>
    <row r="951" spans="1:4" ht="15" x14ac:dyDescent="0.25">
      <c r="A951" s="7" t="s">
        <v>2929</v>
      </c>
      <c r="B951" s="7" t="s">
        <v>9466</v>
      </c>
      <c r="C951" s="7" t="s">
        <v>9622</v>
      </c>
      <c r="D951" s="8">
        <v>4602</v>
      </c>
    </row>
    <row r="952" spans="1:4" ht="15" x14ac:dyDescent="0.25">
      <c r="A952" s="7"/>
      <c r="B952" s="7" t="s">
        <v>9468</v>
      </c>
      <c r="C952" s="7"/>
      <c r="D952" s="8">
        <v>4602</v>
      </c>
    </row>
    <row r="953" spans="1:4" ht="15" x14ac:dyDescent="0.25">
      <c r="A953" s="7" t="s">
        <v>9765</v>
      </c>
      <c r="B953" s="7"/>
      <c r="C953" s="7"/>
      <c r="D953" s="8">
        <v>4602</v>
      </c>
    </row>
    <row r="954" spans="1:4" ht="15" x14ac:dyDescent="0.25">
      <c r="A954" s="7" t="s">
        <v>3687</v>
      </c>
      <c r="B954" s="7" t="s">
        <v>9499</v>
      </c>
      <c r="C954" s="7" t="s">
        <v>9630</v>
      </c>
      <c r="D954" s="8">
        <v>1696</v>
      </c>
    </row>
    <row r="955" spans="1:4" ht="15" x14ac:dyDescent="0.25">
      <c r="A955" s="7"/>
      <c r="B955" s="7"/>
      <c r="C955" s="7" t="s">
        <v>9627</v>
      </c>
      <c r="D955" s="8">
        <v>2592</v>
      </c>
    </row>
    <row r="956" spans="1:4" ht="15" x14ac:dyDescent="0.25">
      <c r="A956" s="7"/>
      <c r="B956" s="7" t="s">
        <v>9501</v>
      </c>
      <c r="C956" s="7"/>
      <c r="D956" s="8">
        <v>4288</v>
      </c>
    </row>
    <row r="957" spans="1:4" ht="15" x14ac:dyDescent="0.25">
      <c r="A957" s="7" t="s">
        <v>9766</v>
      </c>
      <c r="B957" s="7"/>
      <c r="C957" s="7"/>
      <c r="D957" s="8">
        <v>4288</v>
      </c>
    </row>
    <row r="958" spans="1:4" ht="15" x14ac:dyDescent="0.25">
      <c r="A958" s="7" t="s">
        <v>3199</v>
      </c>
      <c r="B958" s="7" t="s">
        <v>9499</v>
      </c>
      <c r="C958" s="7" t="s">
        <v>9630</v>
      </c>
      <c r="D958" s="8">
        <v>1820</v>
      </c>
    </row>
    <row r="959" spans="1:4" ht="15" x14ac:dyDescent="0.25">
      <c r="A959" s="7"/>
      <c r="B959" s="7"/>
      <c r="C959" s="7" t="s">
        <v>9627</v>
      </c>
      <c r="D959" s="8">
        <v>2880</v>
      </c>
    </row>
    <row r="960" spans="1:4" ht="15" x14ac:dyDescent="0.25">
      <c r="A960" s="7"/>
      <c r="B960" s="7" t="s">
        <v>9501</v>
      </c>
      <c r="C960" s="7"/>
      <c r="D960" s="8">
        <v>4700</v>
      </c>
    </row>
    <row r="961" spans="1:4" ht="15" x14ac:dyDescent="0.25">
      <c r="A961" s="7" t="s">
        <v>9767</v>
      </c>
      <c r="B961" s="7"/>
      <c r="C961" s="7"/>
      <c r="D961" s="8">
        <v>4700</v>
      </c>
    </row>
    <row r="962" spans="1:4" ht="15" x14ac:dyDescent="0.25">
      <c r="A962" s="7" t="s">
        <v>3146</v>
      </c>
      <c r="B962" s="7" t="s">
        <v>9424</v>
      </c>
      <c r="C962" s="7" t="s">
        <v>9445</v>
      </c>
      <c r="D962" s="8">
        <v>3266</v>
      </c>
    </row>
    <row r="963" spans="1:4" ht="15" x14ac:dyDescent="0.25">
      <c r="A963" s="7"/>
      <c r="B963" s="7" t="s">
        <v>9426</v>
      </c>
      <c r="C963" s="7"/>
      <c r="D963" s="8">
        <v>3266</v>
      </c>
    </row>
    <row r="964" spans="1:4" ht="15" x14ac:dyDescent="0.25">
      <c r="A964" s="7"/>
      <c r="B964" s="7" t="s">
        <v>9384</v>
      </c>
      <c r="C964" s="7" t="s">
        <v>9446</v>
      </c>
      <c r="D964" s="8">
        <v>374</v>
      </c>
    </row>
    <row r="965" spans="1:4" ht="15" x14ac:dyDescent="0.25">
      <c r="A965" s="7"/>
      <c r="B965" s="7"/>
      <c r="C965" s="7" t="s">
        <v>9396</v>
      </c>
      <c r="D965" s="8">
        <v>1634</v>
      </c>
    </row>
    <row r="966" spans="1:4" ht="15" x14ac:dyDescent="0.25">
      <c r="A966" s="7"/>
      <c r="B966" s="7" t="s">
        <v>9388</v>
      </c>
      <c r="C966" s="7"/>
      <c r="D966" s="8">
        <v>2008</v>
      </c>
    </row>
    <row r="967" spans="1:4" ht="15" x14ac:dyDescent="0.25">
      <c r="A967" s="7" t="s">
        <v>9768</v>
      </c>
      <c r="B967" s="7"/>
      <c r="C967" s="7"/>
      <c r="D967" s="8">
        <v>5274</v>
      </c>
    </row>
    <row r="968" spans="1:4" ht="15" x14ac:dyDescent="0.25">
      <c r="A968" s="7" t="s">
        <v>3073</v>
      </c>
      <c r="B968" s="7" t="s">
        <v>9384</v>
      </c>
      <c r="C968" s="7" t="s">
        <v>9387</v>
      </c>
      <c r="D968" s="8">
        <v>5232</v>
      </c>
    </row>
    <row r="969" spans="1:4" ht="15" x14ac:dyDescent="0.25">
      <c r="A969" s="7"/>
      <c r="B969" s="7" t="s">
        <v>9388</v>
      </c>
      <c r="C969" s="7"/>
      <c r="D969" s="8">
        <v>5232</v>
      </c>
    </row>
    <row r="970" spans="1:4" ht="15" x14ac:dyDescent="0.25">
      <c r="A970" s="7" t="s">
        <v>9769</v>
      </c>
      <c r="B970" s="7"/>
      <c r="C970" s="7"/>
      <c r="D970" s="8">
        <v>5232</v>
      </c>
    </row>
    <row r="971" spans="1:4" ht="15" x14ac:dyDescent="0.25">
      <c r="A971" s="7" t="s">
        <v>3243</v>
      </c>
      <c r="B971" s="7" t="s">
        <v>9384</v>
      </c>
      <c r="C971" s="7" t="s">
        <v>9550</v>
      </c>
      <c r="D971" s="8">
        <v>5908</v>
      </c>
    </row>
    <row r="972" spans="1:4" ht="15" x14ac:dyDescent="0.25">
      <c r="A972" s="7"/>
      <c r="B972" s="7" t="s">
        <v>9388</v>
      </c>
      <c r="C972" s="7"/>
      <c r="D972" s="8">
        <v>5908</v>
      </c>
    </row>
    <row r="973" spans="1:4" ht="15" x14ac:dyDescent="0.25">
      <c r="A973" s="7" t="s">
        <v>9770</v>
      </c>
      <c r="B973" s="7"/>
      <c r="C973" s="7"/>
      <c r="D973" s="8">
        <v>5908</v>
      </c>
    </row>
    <row r="974" spans="1:4" ht="15" x14ac:dyDescent="0.25">
      <c r="A974" s="7" t="s">
        <v>2995</v>
      </c>
      <c r="B974" s="7" t="s">
        <v>9384</v>
      </c>
      <c r="C974" s="7" t="s">
        <v>9403</v>
      </c>
      <c r="D974" s="8">
        <v>5146</v>
      </c>
    </row>
    <row r="975" spans="1:4" ht="15" x14ac:dyDescent="0.25">
      <c r="A975" s="7"/>
      <c r="B975" s="7" t="s">
        <v>9388</v>
      </c>
      <c r="C975" s="7"/>
      <c r="D975" s="8">
        <v>5146</v>
      </c>
    </row>
    <row r="976" spans="1:4" ht="15" x14ac:dyDescent="0.25">
      <c r="A976" s="7" t="s">
        <v>9771</v>
      </c>
      <c r="B976" s="7"/>
      <c r="C976" s="7"/>
      <c r="D976" s="8">
        <v>5146</v>
      </c>
    </row>
    <row r="977" spans="1:4" ht="15" x14ac:dyDescent="0.25">
      <c r="A977" s="7" t="s">
        <v>3166</v>
      </c>
      <c r="B977" s="7" t="s">
        <v>9607</v>
      </c>
      <c r="C977" s="7" t="s">
        <v>9608</v>
      </c>
      <c r="D977" s="8">
        <v>4030</v>
      </c>
    </row>
    <row r="978" spans="1:4" ht="15" x14ac:dyDescent="0.25">
      <c r="A978" s="7"/>
      <c r="B978" s="7" t="s">
        <v>9609</v>
      </c>
      <c r="C978" s="7"/>
      <c r="D978" s="8">
        <v>4030</v>
      </c>
    </row>
    <row r="979" spans="1:4" ht="15" x14ac:dyDescent="0.25">
      <c r="A979" s="7" t="s">
        <v>9772</v>
      </c>
      <c r="B979" s="7"/>
      <c r="C979" s="7"/>
      <c r="D979" s="8">
        <v>4030</v>
      </c>
    </row>
    <row r="980" spans="1:4" ht="15" x14ac:dyDescent="0.25">
      <c r="A980" s="7" t="s">
        <v>3272</v>
      </c>
      <c r="B980" s="7" t="s">
        <v>9607</v>
      </c>
      <c r="C980" s="7" t="s">
        <v>9608</v>
      </c>
      <c r="D980" s="8">
        <v>5354</v>
      </c>
    </row>
    <row r="981" spans="1:4" ht="15" x14ac:dyDescent="0.25">
      <c r="A981" s="7"/>
      <c r="B981" s="7" t="s">
        <v>9609</v>
      </c>
      <c r="C981" s="7"/>
      <c r="D981" s="8">
        <v>5354</v>
      </c>
    </row>
    <row r="982" spans="1:4" ht="15" x14ac:dyDescent="0.25">
      <c r="A982" s="7" t="s">
        <v>9773</v>
      </c>
      <c r="B982" s="7"/>
      <c r="C982" s="7"/>
      <c r="D982" s="8">
        <v>5354</v>
      </c>
    </row>
    <row r="983" spans="1:4" ht="15" x14ac:dyDescent="0.25">
      <c r="A983" s="7" t="s">
        <v>3249</v>
      </c>
      <c r="B983" s="7" t="s">
        <v>9607</v>
      </c>
      <c r="C983" s="7" t="s">
        <v>9608</v>
      </c>
      <c r="D983" s="8">
        <v>5356</v>
      </c>
    </row>
    <row r="984" spans="1:4" ht="15" x14ac:dyDescent="0.25">
      <c r="A984" s="7"/>
      <c r="B984" s="7" t="s">
        <v>9609</v>
      </c>
      <c r="C984" s="7"/>
      <c r="D984" s="8">
        <v>5356</v>
      </c>
    </row>
    <row r="985" spans="1:4" ht="15" x14ac:dyDescent="0.25">
      <c r="A985" s="7" t="s">
        <v>9774</v>
      </c>
      <c r="B985" s="7"/>
      <c r="C985" s="7"/>
      <c r="D985" s="8">
        <v>5356</v>
      </c>
    </row>
    <row r="986" spans="1:4" ht="15" x14ac:dyDescent="0.25">
      <c r="A986" s="7" t="s">
        <v>3587</v>
      </c>
      <c r="B986" s="7" t="s">
        <v>9384</v>
      </c>
      <c r="C986" s="7" t="s">
        <v>9403</v>
      </c>
      <c r="D986" s="8">
        <v>5094</v>
      </c>
    </row>
    <row r="987" spans="1:4" ht="15" x14ac:dyDescent="0.25">
      <c r="A987" s="7"/>
      <c r="B987" s="7" t="s">
        <v>9388</v>
      </c>
      <c r="C987" s="7"/>
      <c r="D987" s="8">
        <v>5094</v>
      </c>
    </row>
    <row r="988" spans="1:4" ht="15" x14ac:dyDescent="0.25">
      <c r="A988" s="7" t="s">
        <v>9775</v>
      </c>
      <c r="B988" s="7"/>
      <c r="C988" s="7"/>
      <c r="D988" s="8">
        <v>5094</v>
      </c>
    </row>
    <row r="989" spans="1:4" ht="15" x14ac:dyDescent="0.25">
      <c r="A989" s="7" t="s">
        <v>8400</v>
      </c>
      <c r="B989" s="7" t="s">
        <v>9384</v>
      </c>
      <c r="C989" s="7" t="s">
        <v>9776</v>
      </c>
      <c r="D989" s="8">
        <v>1766</v>
      </c>
    </row>
    <row r="990" spans="1:4" ht="15" x14ac:dyDescent="0.25">
      <c r="A990" s="7"/>
      <c r="B990" s="7"/>
      <c r="C990" s="7" t="s">
        <v>9777</v>
      </c>
      <c r="D990" s="8">
        <v>2108</v>
      </c>
    </row>
    <row r="991" spans="1:4" ht="15" x14ac:dyDescent="0.25">
      <c r="A991" s="7"/>
      <c r="B991" s="7" t="s">
        <v>9388</v>
      </c>
      <c r="C991" s="7"/>
      <c r="D991" s="8">
        <v>3874</v>
      </c>
    </row>
    <row r="992" spans="1:4" ht="15" x14ac:dyDescent="0.25">
      <c r="A992" s="7"/>
      <c r="B992" s="7" t="s">
        <v>9524</v>
      </c>
      <c r="C992" s="7" t="s">
        <v>9711</v>
      </c>
      <c r="D992" s="8">
        <v>478</v>
      </c>
    </row>
    <row r="993" spans="1:4" ht="15" x14ac:dyDescent="0.25">
      <c r="A993" s="7"/>
      <c r="B993" s="7" t="s">
        <v>9526</v>
      </c>
      <c r="C993" s="7"/>
      <c r="D993" s="8">
        <v>478</v>
      </c>
    </row>
    <row r="994" spans="1:4" ht="15" x14ac:dyDescent="0.25">
      <c r="A994" s="7"/>
      <c r="B994" s="7" t="s">
        <v>9778</v>
      </c>
      <c r="C994" s="7" t="s">
        <v>9779</v>
      </c>
      <c r="D994" s="8">
        <v>344</v>
      </c>
    </row>
    <row r="995" spans="1:4" ht="15" x14ac:dyDescent="0.25">
      <c r="A995" s="7"/>
      <c r="B995" s="7" t="s">
        <v>9780</v>
      </c>
      <c r="C995" s="7"/>
      <c r="D995" s="8">
        <v>344</v>
      </c>
    </row>
    <row r="996" spans="1:4" ht="15" x14ac:dyDescent="0.25">
      <c r="A996" s="7" t="s">
        <v>9781</v>
      </c>
      <c r="B996" s="7"/>
      <c r="C996" s="7"/>
      <c r="D996" s="8">
        <v>4696</v>
      </c>
    </row>
    <row r="997" spans="1:4" ht="15" x14ac:dyDescent="0.25">
      <c r="A997" s="7" t="s">
        <v>3982</v>
      </c>
      <c r="B997" s="7" t="s">
        <v>9384</v>
      </c>
      <c r="C997" s="7" t="s">
        <v>9398</v>
      </c>
      <c r="D997" s="8">
        <v>5218</v>
      </c>
    </row>
    <row r="998" spans="1:4" ht="15" x14ac:dyDescent="0.25">
      <c r="A998" s="7"/>
      <c r="B998" s="7" t="s">
        <v>9388</v>
      </c>
      <c r="C998" s="7"/>
      <c r="D998" s="8">
        <v>5218</v>
      </c>
    </row>
    <row r="999" spans="1:4" ht="15" x14ac:dyDescent="0.25">
      <c r="A999" s="7" t="s">
        <v>9782</v>
      </c>
      <c r="B999" s="7"/>
      <c r="C999" s="7"/>
      <c r="D999" s="8">
        <v>5218</v>
      </c>
    </row>
    <row r="1000" spans="1:4" ht="15" x14ac:dyDescent="0.25">
      <c r="A1000" s="7" t="s">
        <v>3543</v>
      </c>
      <c r="B1000" s="7" t="s">
        <v>9455</v>
      </c>
      <c r="C1000" s="7" t="s">
        <v>9528</v>
      </c>
      <c r="D1000" s="8">
        <v>4854</v>
      </c>
    </row>
    <row r="1001" spans="1:4" ht="15" x14ac:dyDescent="0.25">
      <c r="A1001" s="7"/>
      <c r="B1001" s="7" t="s">
        <v>9457</v>
      </c>
      <c r="C1001" s="7"/>
      <c r="D1001" s="8">
        <v>4854</v>
      </c>
    </row>
    <row r="1002" spans="1:4" ht="15" x14ac:dyDescent="0.25">
      <c r="A1002" s="7" t="s">
        <v>9783</v>
      </c>
      <c r="B1002" s="7"/>
      <c r="C1002" s="7"/>
      <c r="D1002" s="8">
        <v>4854</v>
      </c>
    </row>
    <row r="1003" spans="1:4" ht="15" x14ac:dyDescent="0.25">
      <c r="A1003" s="7" t="s">
        <v>3229</v>
      </c>
      <c r="B1003" s="7" t="s">
        <v>9455</v>
      </c>
      <c r="C1003" s="7" t="s">
        <v>9528</v>
      </c>
      <c r="D1003" s="8">
        <v>4932</v>
      </c>
    </row>
    <row r="1004" spans="1:4" ht="15" x14ac:dyDescent="0.25">
      <c r="A1004" s="7"/>
      <c r="B1004" s="7" t="s">
        <v>9457</v>
      </c>
      <c r="C1004" s="7"/>
      <c r="D1004" s="8">
        <v>4932</v>
      </c>
    </row>
    <row r="1005" spans="1:4" ht="15" x14ac:dyDescent="0.25">
      <c r="A1005" s="7" t="s">
        <v>9784</v>
      </c>
      <c r="B1005" s="7"/>
      <c r="C1005" s="7"/>
      <c r="D1005" s="8">
        <v>4932</v>
      </c>
    </row>
    <row r="1006" spans="1:4" ht="15" x14ac:dyDescent="0.25">
      <c r="A1006" s="7" t="s">
        <v>3421</v>
      </c>
      <c r="B1006" s="7" t="s">
        <v>9585</v>
      </c>
      <c r="C1006" s="7" t="s">
        <v>9754</v>
      </c>
      <c r="D1006" s="8">
        <v>4592</v>
      </c>
    </row>
    <row r="1007" spans="1:4" ht="15" x14ac:dyDescent="0.25">
      <c r="A1007" s="7"/>
      <c r="B1007" s="7"/>
      <c r="C1007" s="7" t="s">
        <v>9755</v>
      </c>
      <c r="D1007" s="8">
        <v>666</v>
      </c>
    </row>
    <row r="1008" spans="1:4" ht="15" x14ac:dyDescent="0.25">
      <c r="A1008" s="7"/>
      <c r="B1008" s="7" t="s">
        <v>9586</v>
      </c>
      <c r="C1008" s="7"/>
      <c r="D1008" s="8">
        <v>5258</v>
      </c>
    </row>
    <row r="1009" spans="1:4" ht="15" x14ac:dyDescent="0.25">
      <c r="A1009" s="7" t="s">
        <v>9785</v>
      </c>
      <c r="B1009" s="7"/>
      <c r="C1009" s="7"/>
      <c r="D1009" s="8">
        <v>5258</v>
      </c>
    </row>
    <row r="1010" spans="1:4" ht="15" x14ac:dyDescent="0.25">
      <c r="A1010" s="7" t="s">
        <v>8300</v>
      </c>
      <c r="B1010" s="7" t="s">
        <v>9384</v>
      </c>
      <c r="C1010" s="7" t="s">
        <v>9592</v>
      </c>
      <c r="D1010" s="8">
        <v>5480</v>
      </c>
    </row>
    <row r="1011" spans="1:4" ht="15" x14ac:dyDescent="0.25">
      <c r="A1011" s="7"/>
      <c r="B1011" s="7" t="s">
        <v>9388</v>
      </c>
      <c r="C1011" s="7"/>
      <c r="D1011" s="8">
        <v>5480</v>
      </c>
    </row>
    <row r="1012" spans="1:4" ht="15" x14ac:dyDescent="0.25">
      <c r="A1012" s="7" t="s">
        <v>9786</v>
      </c>
      <c r="B1012" s="7"/>
      <c r="C1012" s="7"/>
      <c r="D1012" s="8">
        <v>5480</v>
      </c>
    </row>
    <row r="1013" spans="1:4" ht="15" x14ac:dyDescent="0.25">
      <c r="A1013" s="7" t="s">
        <v>5224</v>
      </c>
      <c r="B1013" s="7" t="s">
        <v>9384</v>
      </c>
      <c r="C1013" s="7" t="s">
        <v>9403</v>
      </c>
      <c r="D1013" s="8">
        <v>5182</v>
      </c>
    </row>
    <row r="1014" spans="1:4" ht="15" x14ac:dyDescent="0.25">
      <c r="A1014" s="7"/>
      <c r="B1014" s="7" t="s">
        <v>9388</v>
      </c>
      <c r="C1014" s="7"/>
      <c r="D1014" s="8">
        <v>5182</v>
      </c>
    </row>
    <row r="1015" spans="1:4" ht="15" x14ac:dyDescent="0.25">
      <c r="A1015" s="7" t="s">
        <v>9787</v>
      </c>
      <c r="B1015" s="7"/>
      <c r="C1015" s="7"/>
      <c r="D1015" s="8">
        <v>5182</v>
      </c>
    </row>
    <row r="1016" spans="1:4" ht="15" x14ac:dyDescent="0.25">
      <c r="A1016" s="7" t="s">
        <v>5624</v>
      </c>
      <c r="B1016" s="7" t="s">
        <v>9455</v>
      </c>
      <c r="C1016" s="7" t="s">
        <v>9483</v>
      </c>
      <c r="D1016" s="8">
        <v>5304</v>
      </c>
    </row>
    <row r="1017" spans="1:4" ht="15" x14ac:dyDescent="0.25">
      <c r="A1017" s="7"/>
      <c r="B1017" s="7" t="s">
        <v>9457</v>
      </c>
      <c r="C1017" s="7"/>
      <c r="D1017" s="8">
        <v>5304</v>
      </c>
    </row>
    <row r="1018" spans="1:4" ht="15" x14ac:dyDescent="0.25">
      <c r="A1018" s="7" t="s">
        <v>9788</v>
      </c>
      <c r="B1018" s="7"/>
      <c r="C1018" s="7"/>
      <c r="D1018" s="8">
        <v>5304</v>
      </c>
    </row>
    <row r="1019" spans="1:4" ht="15" x14ac:dyDescent="0.25">
      <c r="A1019" s="7" t="s">
        <v>5399</v>
      </c>
      <c r="B1019" s="7" t="s">
        <v>9384</v>
      </c>
      <c r="C1019" s="7" t="s">
        <v>9403</v>
      </c>
      <c r="D1019" s="8">
        <v>5046</v>
      </c>
    </row>
    <row r="1020" spans="1:4" ht="15" x14ac:dyDescent="0.25">
      <c r="A1020" s="7"/>
      <c r="B1020" s="7" t="s">
        <v>9388</v>
      </c>
      <c r="C1020" s="7"/>
      <c r="D1020" s="8">
        <v>5046</v>
      </c>
    </row>
    <row r="1021" spans="1:4" ht="15" x14ac:dyDescent="0.25">
      <c r="A1021" s="7" t="s">
        <v>9789</v>
      </c>
      <c r="B1021" s="7"/>
      <c r="C1021" s="7"/>
      <c r="D1021" s="8">
        <v>5046</v>
      </c>
    </row>
    <row r="1022" spans="1:4" ht="15" x14ac:dyDescent="0.25">
      <c r="A1022" s="7" t="s">
        <v>5669</v>
      </c>
      <c r="B1022" s="7" t="s">
        <v>9384</v>
      </c>
      <c r="C1022" s="7" t="s">
        <v>9403</v>
      </c>
      <c r="D1022" s="8">
        <v>5208</v>
      </c>
    </row>
    <row r="1023" spans="1:4" ht="15" x14ac:dyDescent="0.25">
      <c r="A1023" s="7"/>
      <c r="B1023" s="7" t="s">
        <v>9388</v>
      </c>
      <c r="C1023" s="7"/>
      <c r="D1023" s="8">
        <v>5208</v>
      </c>
    </row>
    <row r="1024" spans="1:4" ht="15" x14ac:dyDescent="0.25">
      <c r="A1024" s="7" t="s">
        <v>9790</v>
      </c>
      <c r="B1024" s="7"/>
      <c r="C1024" s="7"/>
      <c r="D1024" s="8">
        <v>5208</v>
      </c>
    </row>
    <row r="1025" spans="1:4" ht="15" x14ac:dyDescent="0.25">
      <c r="A1025" s="7" t="s">
        <v>5902</v>
      </c>
      <c r="B1025" s="7" t="s">
        <v>9384</v>
      </c>
      <c r="C1025" s="7" t="s">
        <v>9403</v>
      </c>
      <c r="D1025" s="8">
        <v>5316</v>
      </c>
    </row>
    <row r="1026" spans="1:4" ht="15" x14ac:dyDescent="0.25">
      <c r="A1026" s="7"/>
      <c r="B1026" s="7" t="s">
        <v>9388</v>
      </c>
      <c r="C1026" s="7"/>
      <c r="D1026" s="8">
        <v>5316</v>
      </c>
    </row>
    <row r="1027" spans="1:4" ht="15" x14ac:dyDescent="0.25">
      <c r="A1027" s="7" t="s">
        <v>9791</v>
      </c>
      <c r="B1027" s="7"/>
      <c r="C1027" s="7"/>
      <c r="D1027" s="8">
        <v>5316</v>
      </c>
    </row>
    <row r="1028" spans="1:4" ht="15" x14ac:dyDescent="0.25">
      <c r="A1028" s="7" t="s">
        <v>5791</v>
      </c>
      <c r="B1028" s="7" t="s">
        <v>9384</v>
      </c>
      <c r="C1028" s="7" t="s">
        <v>9403</v>
      </c>
      <c r="D1028" s="8">
        <v>3406</v>
      </c>
    </row>
    <row r="1029" spans="1:4" ht="15" x14ac:dyDescent="0.25">
      <c r="A1029" s="7"/>
      <c r="B1029" s="7"/>
      <c r="C1029" s="7" t="s">
        <v>9792</v>
      </c>
      <c r="D1029" s="8">
        <v>1226</v>
      </c>
    </row>
    <row r="1030" spans="1:4" ht="15" x14ac:dyDescent="0.25">
      <c r="A1030" s="7"/>
      <c r="B1030" s="7" t="s">
        <v>9388</v>
      </c>
      <c r="C1030" s="7"/>
      <c r="D1030" s="8">
        <v>4632</v>
      </c>
    </row>
    <row r="1031" spans="1:4" ht="15" x14ac:dyDescent="0.25">
      <c r="A1031" s="7" t="s">
        <v>9793</v>
      </c>
      <c r="B1031" s="7"/>
      <c r="C1031" s="7"/>
      <c r="D1031" s="8">
        <v>4632</v>
      </c>
    </row>
    <row r="1032" spans="1:4" ht="15" x14ac:dyDescent="0.25">
      <c r="A1032" s="7" t="s">
        <v>5751</v>
      </c>
      <c r="B1032" s="7" t="s">
        <v>9384</v>
      </c>
      <c r="C1032" s="7" t="s">
        <v>9403</v>
      </c>
      <c r="D1032" s="8">
        <v>5290</v>
      </c>
    </row>
    <row r="1033" spans="1:4" ht="15" x14ac:dyDescent="0.25">
      <c r="A1033" s="7"/>
      <c r="B1033" s="7" t="s">
        <v>9388</v>
      </c>
      <c r="C1033" s="7"/>
      <c r="D1033" s="8">
        <v>5290</v>
      </c>
    </row>
    <row r="1034" spans="1:4" ht="15" x14ac:dyDescent="0.25">
      <c r="A1034" s="7" t="s">
        <v>9794</v>
      </c>
      <c r="B1034" s="7"/>
      <c r="C1034" s="7"/>
      <c r="D1034" s="8">
        <v>5290</v>
      </c>
    </row>
    <row r="1035" spans="1:4" ht="15" x14ac:dyDescent="0.25">
      <c r="A1035" s="7" t="s">
        <v>5590</v>
      </c>
      <c r="B1035" s="7" t="s">
        <v>9384</v>
      </c>
      <c r="C1035" s="7" t="s">
        <v>9403</v>
      </c>
      <c r="D1035" s="8">
        <v>3332</v>
      </c>
    </row>
    <row r="1036" spans="1:4" ht="15" x14ac:dyDescent="0.25">
      <c r="A1036" s="7"/>
      <c r="B1036" s="7"/>
      <c r="C1036" s="7" t="s">
        <v>9792</v>
      </c>
      <c r="D1036" s="8">
        <v>1226</v>
      </c>
    </row>
    <row r="1037" spans="1:4" ht="15" x14ac:dyDescent="0.25">
      <c r="A1037" s="7"/>
      <c r="B1037" s="7" t="s">
        <v>9388</v>
      </c>
      <c r="C1037" s="7"/>
      <c r="D1037" s="8">
        <v>4558</v>
      </c>
    </row>
    <row r="1038" spans="1:4" ht="15" x14ac:dyDescent="0.25">
      <c r="A1038" s="7" t="s">
        <v>9795</v>
      </c>
      <c r="B1038" s="7"/>
      <c r="C1038" s="7"/>
      <c r="D1038" s="8">
        <v>4558</v>
      </c>
    </row>
    <row r="1039" spans="1:4" ht="15" x14ac:dyDescent="0.25">
      <c r="A1039" s="7" t="s">
        <v>6388</v>
      </c>
      <c r="B1039" s="7" t="s">
        <v>9384</v>
      </c>
      <c r="C1039" s="7" t="s">
        <v>9550</v>
      </c>
      <c r="D1039" s="8">
        <v>8900</v>
      </c>
    </row>
    <row r="1040" spans="1:4" ht="15" x14ac:dyDescent="0.25">
      <c r="A1040" s="7"/>
      <c r="B1040" s="7"/>
      <c r="C1040" s="7" t="s">
        <v>9796</v>
      </c>
      <c r="D1040" s="8">
        <v>2998</v>
      </c>
    </row>
    <row r="1041" spans="1:4" ht="15" x14ac:dyDescent="0.25">
      <c r="A1041" s="7"/>
      <c r="B1041" s="7" t="s">
        <v>9388</v>
      </c>
      <c r="C1041" s="7"/>
      <c r="D1041" s="8">
        <v>11898</v>
      </c>
    </row>
    <row r="1042" spans="1:4" ht="15" x14ac:dyDescent="0.25">
      <c r="A1042" s="7" t="s">
        <v>9797</v>
      </c>
      <c r="B1042" s="7"/>
      <c r="C1042" s="7"/>
      <c r="D1042" s="8">
        <v>11898</v>
      </c>
    </row>
    <row r="1043" spans="1:4" ht="15" x14ac:dyDescent="0.25">
      <c r="A1043" s="7" t="s">
        <v>5929</v>
      </c>
      <c r="B1043" s="7" t="s">
        <v>9466</v>
      </c>
      <c r="C1043" s="7" t="s">
        <v>9798</v>
      </c>
      <c r="D1043" s="8">
        <v>5168</v>
      </c>
    </row>
    <row r="1044" spans="1:4" ht="15" x14ac:dyDescent="0.25">
      <c r="A1044" s="7"/>
      <c r="B1044" s="7" t="s">
        <v>9468</v>
      </c>
      <c r="C1044" s="7"/>
      <c r="D1044" s="8">
        <v>5168</v>
      </c>
    </row>
    <row r="1045" spans="1:4" ht="15" x14ac:dyDescent="0.25">
      <c r="A1045" s="7" t="s">
        <v>9799</v>
      </c>
      <c r="B1045" s="7"/>
      <c r="C1045" s="7"/>
      <c r="D1045" s="8">
        <v>5168</v>
      </c>
    </row>
    <row r="1046" spans="1:4" ht="15" x14ac:dyDescent="0.25">
      <c r="A1046" s="7" t="s">
        <v>6318</v>
      </c>
      <c r="B1046" s="7" t="s">
        <v>9384</v>
      </c>
      <c r="C1046" s="7" t="s">
        <v>9800</v>
      </c>
      <c r="D1046" s="8">
        <v>2408</v>
      </c>
    </row>
    <row r="1047" spans="1:4" ht="15" x14ac:dyDescent="0.25">
      <c r="A1047" s="7"/>
      <c r="B1047" s="7"/>
      <c r="C1047" s="7" t="s">
        <v>9801</v>
      </c>
      <c r="D1047" s="8">
        <v>2242</v>
      </c>
    </row>
    <row r="1048" spans="1:4" ht="15" x14ac:dyDescent="0.25">
      <c r="A1048" s="7"/>
      <c r="B1048" s="7" t="s">
        <v>9388</v>
      </c>
      <c r="C1048" s="7"/>
      <c r="D1048" s="8">
        <v>4650</v>
      </c>
    </row>
    <row r="1049" spans="1:4" ht="15" x14ac:dyDescent="0.25">
      <c r="A1049" s="7" t="s">
        <v>9802</v>
      </c>
      <c r="B1049" s="7"/>
      <c r="C1049" s="7"/>
      <c r="D1049" s="8">
        <v>4650</v>
      </c>
    </row>
    <row r="1050" spans="1:4" ht="15" x14ac:dyDescent="0.25">
      <c r="A1050" s="7" t="s">
        <v>3472</v>
      </c>
      <c r="B1050" s="7" t="s">
        <v>9585</v>
      </c>
      <c r="C1050" s="7" t="s">
        <v>9654</v>
      </c>
      <c r="D1050" s="8">
        <v>4064</v>
      </c>
    </row>
    <row r="1051" spans="1:4" ht="15" x14ac:dyDescent="0.25">
      <c r="A1051" s="7"/>
      <c r="B1051" s="7" t="s">
        <v>9586</v>
      </c>
      <c r="C1051" s="7"/>
      <c r="D1051" s="8">
        <v>4064</v>
      </c>
    </row>
    <row r="1052" spans="1:4" ht="15" x14ac:dyDescent="0.25">
      <c r="A1052" s="7" t="s">
        <v>9803</v>
      </c>
      <c r="B1052" s="7"/>
      <c r="C1052" s="7"/>
      <c r="D1052" s="8">
        <v>4064</v>
      </c>
    </row>
    <row r="1053" spans="1:4" ht="15" x14ac:dyDescent="0.25">
      <c r="A1053" s="7" t="s">
        <v>4076</v>
      </c>
      <c r="B1053" s="7" t="s">
        <v>9585</v>
      </c>
      <c r="C1053" s="7" t="s">
        <v>9654</v>
      </c>
      <c r="D1053" s="8">
        <v>4048</v>
      </c>
    </row>
    <row r="1054" spans="1:4" ht="15" x14ac:dyDescent="0.25">
      <c r="A1054" s="7"/>
      <c r="B1054" s="7" t="s">
        <v>9586</v>
      </c>
      <c r="C1054" s="7"/>
      <c r="D1054" s="8">
        <v>4048</v>
      </c>
    </row>
    <row r="1055" spans="1:4" ht="15" x14ac:dyDescent="0.25">
      <c r="A1055" s="7" t="s">
        <v>9804</v>
      </c>
      <c r="B1055" s="7"/>
      <c r="C1055" s="7"/>
      <c r="D1055" s="8">
        <v>4048</v>
      </c>
    </row>
    <row r="1056" spans="1:4" ht="15" x14ac:dyDescent="0.25">
      <c r="A1056" s="7" t="s">
        <v>3428</v>
      </c>
      <c r="B1056" s="7" t="s">
        <v>9585</v>
      </c>
      <c r="C1056" s="7" t="s">
        <v>9654</v>
      </c>
      <c r="D1056" s="8">
        <v>4344</v>
      </c>
    </row>
    <row r="1057" spans="1:4" ht="15" x14ac:dyDescent="0.25">
      <c r="A1057" s="7"/>
      <c r="B1057" s="7" t="s">
        <v>9586</v>
      </c>
      <c r="C1057" s="7"/>
      <c r="D1057" s="8">
        <v>4344</v>
      </c>
    </row>
    <row r="1058" spans="1:4" ht="15" x14ac:dyDescent="0.25">
      <c r="A1058" s="7" t="s">
        <v>9805</v>
      </c>
      <c r="B1058" s="7"/>
      <c r="C1058" s="7"/>
      <c r="D1058" s="8">
        <v>4344</v>
      </c>
    </row>
    <row r="1059" spans="1:4" ht="15" x14ac:dyDescent="0.25">
      <c r="A1059" s="7" t="s">
        <v>3402</v>
      </c>
      <c r="B1059" s="7" t="s">
        <v>9427</v>
      </c>
      <c r="C1059" s="7" t="s">
        <v>9806</v>
      </c>
      <c r="D1059" s="8">
        <v>1672</v>
      </c>
    </row>
    <row r="1060" spans="1:4" ht="15" x14ac:dyDescent="0.25">
      <c r="A1060" s="7"/>
      <c r="B1060" s="7"/>
      <c r="C1060" s="7" t="s">
        <v>9651</v>
      </c>
      <c r="D1060" s="8">
        <v>1784</v>
      </c>
    </row>
    <row r="1061" spans="1:4" ht="15" x14ac:dyDescent="0.25">
      <c r="A1061" s="7"/>
      <c r="B1061" s="7" t="s">
        <v>9429</v>
      </c>
      <c r="C1061" s="7"/>
      <c r="D1061" s="8">
        <v>3456</v>
      </c>
    </row>
    <row r="1062" spans="1:4" ht="15" x14ac:dyDescent="0.25">
      <c r="A1062" s="7"/>
      <c r="B1062" s="7" t="s">
        <v>9585</v>
      </c>
      <c r="C1062" s="7" t="s">
        <v>9807</v>
      </c>
      <c r="D1062" s="8">
        <v>1856</v>
      </c>
    </row>
    <row r="1063" spans="1:4" ht="15" x14ac:dyDescent="0.25">
      <c r="A1063" s="7"/>
      <c r="B1063" s="7" t="s">
        <v>9586</v>
      </c>
      <c r="C1063" s="7"/>
      <c r="D1063" s="8">
        <v>1856</v>
      </c>
    </row>
    <row r="1064" spans="1:4" ht="15" x14ac:dyDescent="0.25">
      <c r="A1064" s="7" t="s">
        <v>9808</v>
      </c>
      <c r="B1064" s="7"/>
      <c r="C1064" s="7"/>
      <c r="D1064" s="8">
        <v>5312</v>
      </c>
    </row>
    <row r="1065" spans="1:4" ht="15" x14ac:dyDescent="0.25">
      <c r="A1065" s="7" t="s">
        <v>3795</v>
      </c>
      <c r="B1065" s="7" t="s">
        <v>9585</v>
      </c>
      <c r="C1065" s="7" t="s">
        <v>9809</v>
      </c>
      <c r="D1065" s="8">
        <v>2672</v>
      </c>
    </row>
    <row r="1066" spans="1:4" ht="15" x14ac:dyDescent="0.25">
      <c r="A1066" s="7"/>
      <c r="B1066" s="7"/>
      <c r="C1066" s="7" t="s">
        <v>9810</v>
      </c>
      <c r="D1066" s="8">
        <v>2376</v>
      </c>
    </row>
    <row r="1067" spans="1:4" ht="15" x14ac:dyDescent="0.25">
      <c r="A1067" s="7"/>
      <c r="B1067" s="7" t="s">
        <v>9586</v>
      </c>
      <c r="C1067" s="7"/>
      <c r="D1067" s="8">
        <v>5048</v>
      </c>
    </row>
    <row r="1068" spans="1:4" ht="15" x14ac:dyDescent="0.25">
      <c r="A1068" s="7" t="s">
        <v>9811</v>
      </c>
      <c r="B1068" s="7"/>
      <c r="C1068" s="7"/>
      <c r="D1068" s="8">
        <v>5048</v>
      </c>
    </row>
    <row r="1069" spans="1:4" ht="15" x14ac:dyDescent="0.25">
      <c r="A1069" s="7" t="s">
        <v>3597</v>
      </c>
      <c r="B1069" s="7" t="s">
        <v>9384</v>
      </c>
      <c r="C1069" s="7" t="s">
        <v>9592</v>
      </c>
      <c r="D1069" s="8">
        <v>5322</v>
      </c>
    </row>
    <row r="1070" spans="1:4" ht="15" x14ac:dyDescent="0.25">
      <c r="A1070" s="7"/>
      <c r="B1070" s="7" t="s">
        <v>9388</v>
      </c>
      <c r="C1070" s="7"/>
      <c r="D1070" s="8">
        <v>5322</v>
      </c>
    </row>
    <row r="1071" spans="1:4" ht="15" x14ac:dyDescent="0.25">
      <c r="A1071" s="7" t="s">
        <v>9812</v>
      </c>
      <c r="B1071" s="7"/>
      <c r="C1071" s="7"/>
      <c r="D1071" s="8">
        <v>5322</v>
      </c>
    </row>
    <row r="1072" spans="1:4" ht="15" x14ac:dyDescent="0.25">
      <c r="A1072" s="7" t="s">
        <v>4212</v>
      </c>
      <c r="B1072" s="7" t="s">
        <v>9384</v>
      </c>
      <c r="C1072" s="7" t="s">
        <v>9403</v>
      </c>
      <c r="D1072" s="8">
        <v>5266</v>
      </c>
    </row>
    <row r="1073" spans="1:4" ht="15" x14ac:dyDescent="0.25">
      <c r="A1073" s="7"/>
      <c r="B1073" s="7" t="s">
        <v>9388</v>
      </c>
      <c r="C1073" s="7"/>
      <c r="D1073" s="8">
        <v>5266</v>
      </c>
    </row>
    <row r="1074" spans="1:4" ht="15" x14ac:dyDescent="0.25">
      <c r="A1074" s="7" t="s">
        <v>9813</v>
      </c>
      <c r="B1074" s="7"/>
      <c r="C1074" s="7"/>
      <c r="D1074" s="8">
        <v>5266</v>
      </c>
    </row>
    <row r="1075" spans="1:4" ht="15" x14ac:dyDescent="0.25">
      <c r="A1075" s="7" t="s">
        <v>3830</v>
      </c>
      <c r="B1075" s="7" t="s">
        <v>9384</v>
      </c>
      <c r="C1075" s="7" t="s">
        <v>9403</v>
      </c>
      <c r="D1075" s="8">
        <v>5200</v>
      </c>
    </row>
    <row r="1076" spans="1:4" ht="15" x14ac:dyDescent="0.25">
      <c r="A1076" s="7"/>
      <c r="B1076" s="7" t="s">
        <v>9388</v>
      </c>
      <c r="C1076" s="7"/>
      <c r="D1076" s="8">
        <v>5200</v>
      </c>
    </row>
    <row r="1077" spans="1:4" ht="15" x14ac:dyDescent="0.25">
      <c r="A1077" s="7" t="s">
        <v>9814</v>
      </c>
      <c r="B1077" s="7"/>
      <c r="C1077" s="7"/>
      <c r="D1077" s="8">
        <v>5200</v>
      </c>
    </row>
    <row r="1078" spans="1:4" ht="15" x14ac:dyDescent="0.25">
      <c r="A1078" s="7" t="s">
        <v>4040</v>
      </c>
      <c r="B1078" s="7" t="s">
        <v>9424</v>
      </c>
      <c r="C1078" s="7" t="s">
        <v>9461</v>
      </c>
      <c r="D1078" s="8">
        <v>514</v>
      </c>
    </row>
    <row r="1079" spans="1:4" ht="15" x14ac:dyDescent="0.25">
      <c r="A1079" s="7"/>
      <c r="B1079" s="7"/>
      <c r="C1079" s="7" t="s">
        <v>9445</v>
      </c>
      <c r="D1079" s="8">
        <v>4346</v>
      </c>
    </row>
    <row r="1080" spans="1:4" ht="15" x14ac:dyDescent="0.25">
      <c r="A1080" s="7"/>
      <c r="B1080" s="7" t="s">
        <v>9426</v>
      </c>
      <c r="C1080" s="7"/>
      <c r="D1080" s="8">
        <v>4860</v>
      </c>
    </row>
    <row r="1081" spans="1:4" ht="15" x14ac:dyDescent="0.25">
      <c r="A1081" s="7" t="s">
        <v>9815</v>
      </c>
      <c r="B1081" s="7"/>
      <c r="C1081" s="7"/>
      <c r="D1081" s="8">
        <v>4860</v>
      </c>
    </row>
    <row r="1082" spans="1:4" ht="15" x14ac:dyDescent="0.25">
      <c r="A1082" s="7" t="s">
        <v>3960</v>
      </c>
      <c r="B1082" s="7" t="s">
        <v>9424</v>
      </c>
      <c r="C1082" s="7" t="s">
        <v>9461</v>
      </c>
      <c r="D1082" s="8">
        <v>1534</v>
      </c>
    </row>
    <row r="1083" spans="1:4" ht="15" x14ac:dyDescent="0.25">
      <c r="A1083" s="7"/>
      <c r="B1083" s="7"/>
      <c r="C1083" s="7" t="s">
        <v>9445</v>
      </c>
      <c r="D1083" s="8">
        <v>3790</v>
      </c>
    </row>
    <row r="1084" spans="1:4" ht="15" x14ac:dyDescent="0.25">
      <c r="A1084" s="7"/>
      <c r="B1084" s="7" t="s">
        <v>9426</v>
      </c>
      <c r="C1084" s="7"/>
      <c r="D1084" s="8">
        <v>5324</v>
      </c>
    </row>
    <row r="1085" spans="1:4" ht="15" x14ac:dyDescent="0.25">
      <c r="A1085" s="7" t="s">
        <v>9816</v>
      </c>
      <c r="B1085" s="7"/>
      <c r="C1085" s="7"/>
      <c r="D1085" s="8">
        <v>5324</v>
      </c>
    </row>
    <row r="1086" spans="1:4" ht="15" x14ac:dyDescent="0.25">
      <c r="A1086" s="7" t="s">
        <v>3968</v>
      </c>
      <c r="B1086" s="7" t="s">
        <v>9384</v>
      </c>
      <c r="C1086" s="7" t="s">
        <v>9446</v>
      </c>
      <c r="D1086" s="8">
        <v>4470</v>
      </c>
    </row>
    <row r="1087" spans="1:4" ht="15" x14ac:dyDescent="0.25">
      <c r="A1087" s="7"/>
      <c r="B1087" s="7" t="s">
        <v>9388</v>
      </c>
      <c r="C1087" s="7"/>
      <c r="D1087" s="8">
        <v>4470</v>
      </c>
    </row>
    <row r="1088" spans="1:4" ht="15" x14ac:dyDescent="0.25">
      <c r="A1088" s="7" t="s">
        <v>9817</v>
      </c>
      <c r="B1088" s="7"/>
      <c r="C1088" s="7"/>
      <c r="D1088" s="8">
        <v>4470</v>
      </c>
    </row>
    <row r="1089" spans="1:4" ht="15" x14ac:dyDescent="0.25">
      <c r="A1089" s="7" t="s">
        <v>3408</v>
      </c>
      <c r="B1089" s="7" t="s">
        <v>9455</v>
      </c>
      <c r="C1089" s="7" t="s">
        <v>9528</v>
      </c>
      <c r="D1089" s="8">
        <v>4878</v>
      </c>
    </row>
    <row r="1090" spans="1:4" ht="15" x14ac:dyDescent="0.25">
      <c r="A1090" s="7"/>
      <c r="B1090" s="7" t="s">
        <v>9457</v>
      </c>
      <c r="C1090" s="7"/>
      <c r="D1090" s="8">
        <v>4878</v>
      </c>
    </row>
    <row r="1091" spans="1:4" ht="15" x14ac:dyDescent="0.25">
      <c r="A1091" s="7" t="s">
        <v>9818</v>
      </c>
      <c r="B1091" s="7"/>
      <c r="C1091" s="7"/>
      <c r="D1091" s="8">
        <v>4878</v>
      </c>
    </row>
    <row r="1092" spans="1:4" ht="15" x14ac:dyDescent="0.25">
      <c r="A1092" s="7" t="s">
        <v>4033</v>
      </c>
      <c r="B1092" s="7" t="s">
        <v>9585</v>
      </c>
      <c r="C1092" s="7" t="s">
        <v>9819</v>
      </c>
      <c r="D1092" s="8">
        <v>1402</v>
      </c>
    </row>
    <row r="1093" spans="1:4" ht="15" x14ac:dyDescent="0.25">
      <c r="A1093" s="7"/>
      <c r="B1093" s="7"/>
      <c r="C1093" s="7" t="s">
        <v>9820</v>
      </c>
      <c r="D1093" s="8">
        <v>3818</v>
      </c>
    </row>
    <row r="1094" spans="1:4" ht="15" x14ac:dyDescent="0.25">
      <c r="A1094" s="7"/>
      <c r="B1094" s="7" t="s">
        <v>9586</v>
      </c>
      <c r="C1094" s="7"/>
      <c r="D1094" s="8">
        <v>5220</v>
      </c>
    </row>
    <row r="1095" spans="1:4" ht="15" x14ac:dyDescent="0.25">
      <c r="A1095" s="7" t="s">
        <v>9821</v>
      </c>
      <c r="B1095" s="7"/>
      <c r="C1095" s="7"/>
      <c r="D1095" s="8">
        <v>5220</v>
      </c>
    </row>
    <row r="1096" spans="1:4" ht="15" x14ac:dyDescent="0.25">
      <c r="A1096" s="7" t="s">
        <v>3787</v>
      </c>
      <c r="B1096" s="7" t="s">
        <v>9585</v>
      </c>
      <c r="C1096" s="7" t="s">
        <v>9819</v>
      </c>
      <c r="D1096" s="8">
        <v>762</v>
      </c>
    </row>
    <row r="1097" spans="1:4" ht="15" x14ac:dyDescent="0.25">
      <c r="A1097" s="7"/>
      <c r="B1097" s="7"/>
      <c r="C1097" s="7" t="s">
        <v>9822</v>
      </c>
      <c r="D1097" s="8">
        <v>4052</v>
      </c>
    </row>
    <row r="1098" spans="1:4" ht="15" x14ac:dyDescent="0.25">
      <c r="A1098" s="7"/>
      <c r="B1098" s="7" t="s">
        <v>9586</v>
      </c>
      <c r="C1098" s="7"/>
      <c r="D1098" s="8">
        <v>4814</v>
      </c>
    </row>
    <row r="1099" spans="1:4" ht="15" x14ac:dyDescent="0.25">
      <c r="A1099" s="7" t="s">
        <v>9823</v>
      </c>
      <c r="B1099" s="7"/>
      <c r="C1099" s="7"/>
      <c r="D1099" s="8">
        <v>4814</v>
      </c>
    </row>
    <row r="1100" spans="1:4" ht="15" x14ac:dyDescent="0.25">
      <c r="A1100" s="7" t="s">
        <v>3938</v>
      </c>
      <c r="B1100" s="7" t="s">
        <v>9424</v>
      </c>
      <c r="C1100" s="7" t="s">
        <v>9461</v>
      </c>
      <c r="D1100" s="8">
        <v>3076</v>
      </c>
    </row>
    <row r="1101" spans="1:4" ht="15" x14ac:dyDescent="0.25">
      <c r="A1101" s="7"/>
      <c r="B1101" s="7"/>
      <c r="C1101" s="7" t="s">
        <v>9445</v>
      </c>
      <c r="D1101" s="8">
        <v>1628</v>
      </c>
    </row>
    <row r="1102" spans="1:4" ht="15" x14ac:dyDescent="0.25">
      <c r="A1102" s="7"/>
      <c r="B1102" s="7" t="s">
        <v>9426</v>
      </c>
      <c r="C1102" s="7"/>
      <c r="D1102" s="8">
        <v>4704</v>
      </c>
    </row>
    <row r="1103" spans="1:4" ht="15" x14ac:dyDescent="0.25">
      <c r="A1103" s="7"/>
      <c r="B1103" s="7" t="s">
        <v>9384</v>
      </c>
      <c r="C1103" s="7" t="s">
        <v>9446</v>
      </c>
      <c r="D1103" s="8">
        <v>372</v>
      </c>
    </row>
    <row r="1104" spans="1:4" ht="15" x14ac:dyDescent="0.25">
      <c r="A1104" s="7"/>
      <c r="B1104" s="7" t="s">
        <v>9388</v>
      </c>
      <c r="C1104" s="7"/>
      <c r="D1104" s="8">
        <v>372</v>
      </c>
    </row>
    <row r="1105" spans="1:4" ht="15" x14ac:dyDescent="0.25">
      <c r="A1105" s="7" t="s">
        <v>9824</v>
      </c>
      <c r="B1105" s="7"/>
      <c r="C1105" s="7"/>
      <c r="D1105" s="8">
        <v>5076</v>
      </c>
    </row>
    <row r="1106" spans="1:4" ht="15" x14ac:dyDescent="0.25">
      <c r="A1106" s="7" t="s">
        <v>4047</v>
      </c>
      <c r="B1106" s="7" t="s">
        <v>9424</v>
      </c>
      <c r="C1106" s="7" t="s">
        <v>9461</v>
      </c>
      <c r="D1106" s="8">
        <v>2566</v>
      </c>
    </row>
    <row r="1107" spans="1:4" ht="15" x14ac:dyDescent="0.25">
      <c r="A1107" s="7"/>
      <c r="B1107" s="7"/>
      <c r="C1107" s="7" t="s">
        <v>9445</v>
      </c>
      <c r="D1107" s="8">
        <v>2728</v>
      </c>
    </row>
    <row r="1108" spans="1:4" ht="15" x14ac:dyDescent="0.25">
      <c r="A1108" s="7"/>
      <c r="B1108" s="7" t="s">
        <v>9426</v>
      </c>
      <c r="C1108" s="7"/>
      <c r="D1108" s="8">
        <v>5294</v>
      </c>
    </row>
    <row r="1109" spans="1:4" ht="15" x14ac:dyDescent="0.25">
      <c r="A1109" s="7" t="s">
        <v>9825</v>
      </c>
      <c r="B1109" s="7"/>
      <c r="C1109" s="7"/>
      <c r="D1109" s="8">
        <v>5294</v>
      </c>
    </row>
    <row r="1110" spans="1:4" ht="15" x14ac:dyDescent="0.25">
      <c r="A1110" s="7" t="s">
        <v>4571</v>
      </c>
      <c r="B1110" s="7" t="s">
        <v>9424</v>
      </c>
      <c r="C1110" s="7" t="s">
        <v>9461</v>
      </c>
      <c r="D1110" s="8">
        <v>1028</v>
      </c>
    </row>
    <row r="1111" spans="1:4" ht="15" x14ac:dyDescent="0.25">
      <c r="A1111" s="7"/>
      <c r="B1111" s="7"/>
      <c r="C1111" s="7" t="s">
        <v>9445</v>
      </c>
      <c r="D1111" s="8">
        <v>2178</v>
      </c>
    </row>
    <row r="1112" spans="1:4" ht="15" x14ac:dyDescent="0.25">
      <c r="A1112" s="7"/>
      <c r="B1112" s="7" t="s">
        <v>9426</v>
      </c>
      <c r="C1112" s="7"/>
      <c r="D1112" s="8">
        <v>3206</v>
      </c>
    </row>
    <row r="1113" spans="1:4" ht="15" x14ac:dyDescent="0.25">
      <c r="A1113" s="7"/>
      <c r="B1113" s="7" t="s">
        <v>9384</v>
      </c>
      <c r="C1113" s="7" t="s">
        <v>9396</v>
      </c>
      <c r="D1113" s="8">
        <v>354</v>
      </c>
    </row>
    <row r="1114" spans="1:4" ht="15" x14ac:dyDescent="0.25">
      <c r="A1114" s="7"/>
      <c r="B1114" s="7" t="s">
        <v>9388</v>
      </c>
      <c r="C1114" s="7"/>
      <c r="D1114" s="8">
        <v>354</v>
      </c>
    </row>
    <row r="1115" spans="1:4" ht="15" x14ac:dyDescent="0.25">
      <c r="A1115" s="7" t="s">
        <v>9826</v>
      </c>
      <c r="B1115" s="7"/>
      <c r="C1115" s="7"/>
      <c r="D1115" s="8">
        <v>3560</v>
      </c>
    </row>
    <row r="1116" spans="1:4" ht="15" x14ac:dyDescent="0.25">
      <c r="A1116" s="7" t="s">
        <v>3613</v>
      </c>
      <c r="B1116" s="7" t="s">
        <v>9607</v>
      </c>
      <c r="C1116" s="7" t="s">
        <v>9608</v>
      </c>
      <c r="D1116" s="8">
        <v>5348</v>
      </c>
    </row>
    <row r="1117" spans="1:4" ht="15" x14ac:dyDescent="0.25">
      <c r="A1117" s="7"/>
      <c r="B1117" s="7" t="s">
        <v>9609</v>
      </c>
      <c r="C1117" s="7"/>
      <c r="D1117" s="8">
        <v>5348</v>
      </c>
    </row>
    <row r="1118" spans="1:4" ht="15" x14ac:dyDescent="0.25">
      <c r="A1118" s="7" t="s">
        <v>9827</v>
      </c>
      <c r="B1118" s="7"/>
      <c r="C1118" s="7"/>
      <c r="D1118" s="8">
        <v>5348</v>
      </c>
    </row>
    <row r="1119" spans="1:4" ht="15" x14ac:dyDescent="0.25">
      <c r="A1119" s="7" t="s">
        <v>3718</v>
      </c>
      <c r="B1119" s="7" t="s">
        <v>9607</v>
      </c>
      <c r="C1119" s="7" t="s">
        <v>9608</v>
      </c>
      <c r="D1119" s="8">
        <v>5368</v>
      </c>
    </row>
    <row r="1120" spans="1:4" ht="15" x14ac:dyDescent="0.25">
      <c r="A1120" s="7"/>
      <c r="B1120" s="7" t="s">
        <v>9609</v>
      </c>
      <c r="C1120" s="7"/>
      <c r="D1120" s="8">
        <v>5368</v>
      </c>
    </row>
    <row r="1121" spans="1:4" ht="15" x14ac:dyDescent="0.25">
      <c r="A1121" s="7" t="s">
        <v>9828</v>
      </c>
      <c r="B1121" s="7"/>
      <c r="C1121" s="7"/>
      <c r="D1121" s="8">
        <v>5368</v>
      </c>
    </row>
    <row r="1122" spans="1:4" ht="15" x14ac:dyDescent="0.25">
      <c r="A1122" s="7" t="s">
        <v>3456</v>
      </c>
      <c r="B1122" s="7" t="s">
        <v>9384</v>
      </c>
      <c r="C1122" s="7" t="s">
        <v>9403</v>
      </c>
      <c r="D1122" s="8">
        <v>5466</v>
      </c>
    </row>
    <row r="1123" spans="1:4" ht="15" x14ac:dyDescent="0.25">
      <c r="A1123" s="7"/>
      <c r="B1123" s="7" t="s">
        <v>9388</v>
      </c>
      <c r="C1123" s="7"/>
      <c r="D1123" s="8">
        <v>5466</v>
      </c>
    </row>
    <row r="1124" spans="1:4" ht="15" x14ac:dyDescent="0.25">
      <c r="A1124" s="7" t="s">
        <v>9829</v>
      </c>
      <c r="B1124" s="7"/>
      <c r="C1124" s="7"/>
      <c r="D1124" s="8">
        <v>5466</v>
      </c>
    </row>
    <row r="1125" spans="1:4" ht="15" x14ac:dyDescent="0.25">
      <c r="A1125" s="7" t="s">
        <v>3360</v>
      </c>
      <c r="B1125" s="7" t="s">
        <v>9384</v>
      </c>
      <c r="C1125" s="7" t="s">
        <v>9403</v>
      </c>
      <c r="D1125" s="8">
        <v>5542</v>
      </c>
    </row>
    <row r="1126" spans="1:4" ht="15" x14ac:dyDescent="0.25">
      <c r="A1126" s="7"/>
      <c r="B1126" s="7" t="s">
        <v>9388</v>
      </c>
      <c r="C1126" s="7"/>
      <c r="D1126" s="8">
        <v>5542</v>
      </c>
    </row>
    <row r="1127" spans="1:4" ht="15" x14ac:dyDescent="0.25">
      <c r="A1127" s="7" t="s">
        <v>9830</v>
      </c>
      <c r="B1127" s="7"/>
      <c r="C1127" s="7"/>
      <c r="D1127" s="8">
        <v>5542</v>
      </c>
    </row>
    <row r="1128" spans="1:4" ht="15" x14ac:dyDescent="0.25">
      <c r="A1128" s="7" t="s">
        <v>3326</v>
      </c>
      <c r="B1128" s="7" t="s">
        <v>9384</v>
      </c>
      <c r="C1128" s="7" t="s">
        <v>9403</v>
      </c>
      <c r="D1128" s="8">
        <v>5530</v>
      </c>
    </row>
    <row r="1129" spans="1:4" ht="15" x14ac:dyDescent="0.25">
      <c r="A1129" s="7"/>
      <c r="B1129" s="7" t="s">
        <v>9388</v>
      </c>
      <c r="C1129" s="7"/>
      <c r="D1129" s="8">
        <v>5530</v>
      </c>
    </row>
    <row r="1130" spans="1:4" ht="15" x14ac:dyDescent="0.25">
      <c r="A1130" s="7" t="s">
        <v>9831</v>
      </c>
      <c r="B1130" s="7"/>
      <c r="C1130" s="7"/>
      <c r="D1130" s="8">
        <v>5530</v>
      </c>
    </row>
    <row r="1131" spans="1:4" ht="15" x14ac:dyDescent="0.25">
      <c r="A1131" s="7" t="s">
        <v>4271</v>
      </c>
      <c r="B1131" s="7" t="s">
        <v>9424</v>
      </c>
      <c r="C1131" s="7" t="s">
        <v>9461</v>
      </c>
      <c r="D1131" s="8">
        <v>1536</v>
      </c>
    </row>
    <row r="1132" spans="1:4" ht="15" x14ac:dyDescent="0.25">
      <c r="A1132" s="7"/>
      <c r="B1132" s="7"/>
      <c r="C1132" s="7" t="s">
        <v>9445</v>
      </c>
      <c r="D1132" s="8">
        <v>2712</v>
      </c>
    </row>
    <row r="1133" spans="1:4" ht="15" x14ac:dyDescent="0.25">
      <c r="A1133" s="7"/>
      <c r="B1133" s="7" t="s">
        <v>9426</v>
      </c>
      <c r="C1133" s="7"/>
      <c r="D1133" s="8">
        <v>4248</v>
      </c>
    </row>
    <row r="1134" spans="1:4" ht="15" x14ac:dyDescent="0.25">
      <c r="A1134" s="7" t="s">
        <v>9832</v>
      </c>
      <c r="B1134" s="7"/>
      <c r="C1134" s="7"/>
      <c r="D1134" s="8">
        <v>4248</v>
      </c>
    </row>
    <row r="1135" spans="1:4" ht="15" x14ac:dyDescent="0.25">
      <c r="A1135" s="7" t="s">
        <v>4091</v>
      </c>
      <c r="B1135" s="7" t="s">
        <v>9424</v>
      </c>
      <c r="C1135" s="7" t="s">
        <v>9461</v>
      </c>
      <c r="D1135" s="8">
        <v>3074</v>
      </c>
    </row>
    <row r="1136" spans="1:4" ht="15" x14ac:dyDescent="0.25">
      <c r="A1136" s="7"/>
      <c r="B1136" s="7"/>
      <c r="C1136" s="7" t="s">
        <v>9445</v>
      </c>
      <c r="D1136" s="8">
        <v>1630</v>
      </c>
    </row>
    <row r="1137" spans="1:4" ht="15" x14ac:dyDescent="0.25">
      <c r="A1137" s="7"/>
      <c r="B1137" s="7" t="s">
        <v>9426</v>
      </c>
      <c r="C1137" s="7"/>
      <c r="D1137" s="8">
        <v>4704</v>
      </c>
    </row>
    <row r="1138" spans="1:4" ht="15" x14ac:dyDescent="0.25">
      <c r="A1138" s="7"/>
      <c r="B1138" s="7" t="s">
        <v>9384</v>
      </c>
      <c r="C1138" s="7" t="s">
        <v>9446</v>
      </c>
      <c r="D1138" s="8">
        <v>376</v>
      </c>
    </row>
    <row r="1139" spans="1:4" ht="15" x14ac:dyDescent="0.25">
      <c r="A1139" s="7"/>
      <c r="B1139" s="7" t="s">
        <v>9388</v>
      </c>
      <c r="C1139" s="7"/>
      <c r="D1139" s="8">
        <v>376</v>
      </c>
    </row>
    <row r="1140" spans="1:4" ht="15" x14ac:dyDescent="0.25">
      <c r="A1140" s="7" t="s">
        <v>9833</v>
      </c>
      <c r="B1140" s="7"/>
      <c r="C1140" s="7"/>
      <c r="D1140" s="8">
        <v>5080</v>
      </c>
    </row>
    <row r="1141" spans="1:4" ht="15" x14ac:dyDescent="0.25">
      <c r="A1141" s="7" t="s">
        <v>4260</v>
      </c>
      <c r="B1141" s="7" t="s">
        <v>9585</v>
      </c>
      <c r="C1141" s="7" t="s">
        <v>9654</v>
      </c>
      <c r="D1141" s="8">
        <v>3540</v>
      </c>
    </row>
    <row r="1142" spans="1:4" ht="15" x14ac:dyDescent="0.25">
      <c r="A1142" s="7"/>
      <c r="B1142" s="7" t="s">
        <v>9586</v>
      </c>
      <c r="C1142" s="7"/>
      <c r="D1142" s="8">
        <v>3540</v>
      </c>
    </row>
    <row r="1143" spans="1:4" ht="15" x14ac:dyDescent="0.25">
      <c r="A1143" s="7" t="s">
        <v>9834</v>
      </c>
      <c r="B1143" s="7"/>
      <c r="C1143" s="7"/>
      <c r="D1143" s="8">
        <v>3540</v>
      </c>
    </row>
    <row r="1144" spans="1:4" ht="15" x14ac:dyDescent="0.25">
      <c r="A1144" s="7" t="s">
        <v>3893</v>
      </c>
      <c r="B1144" s="7" t="s">
        <v>9626</v>
      </c>
      <c r="C1144" s="7" t="s">
        <v>9674</v>
      </c>
      <c r="D1144" s="8">
        <v>2876</v>
      </c>
    </row>
    <row r="1145" spans="1:4" ht="15" x14ac:dyDescent="0.25">
      <c r="A1145" s="7"/>
      <c r="B1145" s="7"/>
      <c r="C1145" s="7" t="s">
        <v>9726</v>
      </c>
      <c r="D1145" s="8">
        <v>1726</v>
      </c>
    </row>
    <row r="1146" spans="1:4" ht="15" x14ac:dyDescent="0.25">
      <c r="A1146" s="7"/>
      <c r="B1146" s="7" t="s">
        <v>9628</v>
      </c>
      <c r="C1146" s="7"/>
      <c r="D1146" s="8">
        <v>4602</v>
      </c>
    </row>
    <row r="1147" spans="1:4" ht="15" x14ac:dyDescent="0.25">
      <c r="A1147" s="7" t="s">
        <v>9835</v>
      </c>
      <c r="B1147" s="7"/>
      <c r="C1147" s="7"/>
      <c r="D1147" s="8">
        <v>4602</v>
      </c>
    </row>
    <row r="1148" spans="1:4" ht="15" x14ac:dyDescent="0.25">
      <c r="A1148" s="7" t="s">
        <v>3975</v>
      </c>
      <c r="B1148" s="7" t="s">
        <v>9424</v>
      </c>
      <c r="C1148" s="7" t="s">
        <v>9461</v>
      </c>
      <c r="D1148" s="8">
        <v>5122</v>
      </c>
    </row>
    <row r="1149" spans="1:4" ht="15" x14ac:dyDescent="0.25">
      <c r="A1149" s="7"/>
      <c r="B1149" s="7" t="s">
        <v>9426</v>
      </c>
      <c r="C1149" s="7"/>
      <c r="D1149" s="8">
        <v>5122</v>
      </c>
    </row>
    <row r="1150" spans="1:4" ht="15" x14ac:dyDescent="0.25">
      <c r="A1150" s="7" t="s">
        <v>9836</v>
      </c>
      <c r="B1150" s="7"/>
      <c r="C1150" s="7"/>
      <c r="D1150" s="8">
        <v>5122</v>
      </c>
    </row>
    <row r="1151" spans="1:4" ht="15" x14ac:dyDescent="0.25">
      <c r="A1151" s="7" t="s">
        <v>4812</v>
      </c>
      <c r="B1151" s="7" t="s">
        <v>9585</v>
      </c>
      <c r="C1151" s="7" t="s">
        <v>9754</v>
      </c>
      <c r="D1151" s="8">
        <v>1626</v>
      </c>
    </row>
    <row r="1152" spans="1:4" ht="15" x14ac:dyDescent="0.25">
      <c r="A1152" s="7"/>
      <c r="B1152" s="7"/>
      <c r="C1152" s="7" t="s">
        <v>9837</v>
      </c>
      <c r="D1152" s="8">
        <v>3274</v>
      </c>
    </row>
    <row r="1153" spans="1:4" ht="15" x14ac:dyDescent="0.25">
      <c r="A1153" s="7"/>
      <c r="B1153" s="7" t="s">
        <v>9586</v>
      </c>
      <c r="C1153" s="7"/>
      <c r="D1153" s="8">
        <v>4900</v>
      </c>
    </row>
    <row r="1154" spans="1:4" ht="15" x14ac:dyDescent="0.25">
      <c r="A1154" s="7" t="s">
        <v>9838</v>
      </c>
      <c r="B1154" s="7"/>
      <c r="C1154" s="7"/>
      <c r="D1154" s="8">
        <v>4900</v>
      </c>
    </row>
    <row r="1155" spans="1:4" ht="15" x14ac:dyDescent="0.25">
      <c r="A1155" s="7" t="s">
        <v>5116</v>
      </c>
      <c r="B1155" s="7" t="s">
        <v>9455</v>
      </c>
      <c r="C1155" s="7" t="s">
        <v>9540</v>
      </c>
      <c r="D1155" s="8">
        <v>4608</v>
      </c>
    </row>
    <row r="1156" spans="1:4" ht="15" x14ac:dyDescent="0.25">
      <c r="A1156" s="7"/>
      <c r="B1156" s="7" t="s">
        <v>9457</v>
      </c>
      <c r="C1156" s="7"/>
      <c r="D1156" s="8">
        <v>4608</v>
      </c>
    </row>
    <row r="1157" spans="1:4" ht="15" x14ac:dyDescent="0.25">
      <c r="A1157" s="7" t="s">
        <v>9839</v>
      </c>
      <c r="B1157" s="7"/>
      <c r="C1157" s="7"/>
      <c r="D1157" s="8">
        <v>4608</v>
      </c>
    </row>
    <row r="1158" spans="1:4" ht="15" x14ac:dyDescent="0.25">
      <c r="A1158" s="7" t="s">
        <v>5027</v>
      </c>
      <c r="B1158" s="7" t="s">
        <v>9585</v>
      </c>
      <c r="C1158" s="7" t="s">
        <v>9840</v>
      </c>
      <c r="D1158" s="8">
        <v>3656</v>
      </c>
    </row>
    <row r="1159" spans="1:4" ht="15" x14ac:dyDescent="0.25">
      <c r="A1159" s="7"/>
      <c r="B1159" s="7"/>
      <c r="C1159" s="7" t="s">
        <v>9841</v>
      </c>
      <c r="D1159" s="8">
        <v>1242</v>
      </c>
    </row>
    <row r="1160" spans="1:4" ht="15" x14ac:dyDescent="0.25">
      <c r="A1160" s="7"/>
      <c r="B1160" s="7" t="s">
        <v>9586</v>
      </c>
      <c r="C1160" s="7"/>
      <c r="D1160" s="8">
        <v>4898</v>
      </c>
    </row>
    <row r="1161" spans="1:4" ht="15" x14ac:dyDescent="0.25">
      <c r="A1161" s="7" t="s">
        <v>9842</v>
      </c>
      <c r="B1161" s="7"/>
      <c r="C1161" s="7"/>
      <c r="D1161" s="8">
        <v>4898</v>
      </c>
    </row>
    <row r="1162" spans="1:4" ht="15" x14ac:dyDescent="0.25">
      <c r="A1162" s="7" t="s">
        <v>4711</v>
      </c>
      <c r="B1162" s="7" t="s">
        <v>9384</v>
      </c>
      <c r="C1162" s="7" t="s">
        <v>9403</v>
      </c>
      <c r="D1162" s="8">
        <v>5434</v>
      </c>
    </row>
    <row r="1163" spans="1:4" ht="15" x14ac:dyDescent="0.25">
      <c r="A1163" s="7"/>
      <c r="B1163" s="7" t="s">
        <v>9388</v>
      </c>
      <c r="C1163" s="7"/>
      <c r="D1163" s="8">
        <v>5434</v>
      </c>
    </row>
    <row r="1164" spans="1:4" ht="15" x14ac:dyDescent="0.25">
      <c r="A1164" s="7" t="s">
        <v>9843</v>
      </c>
      <c r="B1164" s="7"/>
      <c r="C1164" s="7"/>
      <c r="D1164" s="8">
        <v>5434</v>
      </c>
    </row>
    <row r="1165" spans="1:4" ht="15" x14ac:dyDescent="0.25">
      <c r="A1165" s="7" t="s">
        <v>4933</v>
      </c>
      <c r="B1165" s="7" t="s">
        <v>9384</v>
      </c>
      <c r="C1165" s="7" t="s">
        <v>9550</v>
      </c>
      <c r="D1165" s="8">
        <v>6108</v>
      </c>
    </row>
    <row r="1166" spans="1:4" ht="15" x14ac:dyDescent="0.25">
      <c r="A1166" s="7"/>
      <c r="B1166" s="7" t="s">
        <v>9388</v>
      </c>
      <c r="C1166" s="7"/>
      <c r="D1166" s="8">
        <v>6108</v>
      </c>
    </row>
    <row r="1167" spans="1:4" ht="15" x14ac:dyDescent="0.25">
      <c r="A1167" s="7" t="s">
        <v>9844</v>
      </c>
      <c r="B1167" s="7"/>
      <c r="C1167" s="7"/>
      <c r="D1167" s="8">
        <v>6108</v>
      </c>
    </row>
    <row r="1168" spans="1:4" ht="15" x14ac:dyDescent="0.25">
      <c r="A1168" s="7" t="s">
        <v>5313</v>
      </c>
      <c r="B1168" s="7" t="s">
        <v>9585</v>
      </c>
      <c r="C1168" s="7" t="s">
        <v>9754</v>
      </c>
      <c r="D1168" s="8">
        <v>1854</v>
      </c>
    </row>
    <row r="1169" spans="1:4" ht="15" x14ac:dyDescent="0.25">
      <c r="A1169" s="7"/>
      <c r="B1169" s="7"/>
      <c r="C1169" s="7" t="s">
        <v>9837</v>
      </c>
      <c r="D1169" s="8">
        <v>2676</v>
      </c>
    </row>
    <row r="1170" spans="1:4" ht="15" x14ac:dyDescent="0.25">
      <c r="A1170" s="7"/>
      <c r="B1170" s="7" t="s">
        <v>9586</v>
      </c>
      <c r="C1170" s="7"/>
      <c r="D1170" s="8">
        <v>4530</v>
      </c>
    </row>
    <row r="1171" spans="1:4" ht="15" x14ac:dyDescent="0.25">
      <c r="A1171" s="7" t="s">
        <v>9845</v>
      </c>
      <c r="B1171" s="7"/>
      <c r="C1171" s="7"/>
      <c r="D1171" s="8">
        <v>4530</v>
      </c>
    </row>
    <row r="1172" spans="1:4" ht="15" x14ac:dyDescent="0.25">
      <c r="A1172" s="7" t="s">
        <v>5249</v>
      </c>
      <c r="B1172" s="7" t="s">
        <v>9585</v>
      </c>
      <c r="C1172" s="7" t="s">
        <v>9754</v>
      </c>
      <c r="D1172" s="8">
        <v>1146</v>
      </c>
    </row>
    <row r="1173" spans="1:4" ht="15" x14ac:dyDescent="0.25">
      <c r="A1173" s="7"/>
      <c r="B1173" s="7"/>
      <c r="C1173" s="7" t="s">
        <v>9840</v>
      </c>
      <c r="D1173" s="8">
        <v>3758</v>
      </c>
    </row>
    <row r="1174" spans="1:4" ht="15" x14ac:dyDescent="0.25">
      <c r="A1174" s="7"/>
      <c r="B1174" s="7" t="s">
        <v>9586</v>
      </c>
      <c r="C1174" s="7"/>
      <c r="D1174" s="8">
        <v>4904</v>
      </c>
    </row>
    <row r="1175" spans="1:4" ht="15" x14ac:dyDescent="0.25">
      <c r="A1175" s="7" t="s">
        <v>9846</v>
      </c>
      <c r="B1175" s="7"/>
      <c r="C1175" s="7"/>
      <c r="D1175" s="8">
        <v>4904</v>
      </c>
    </row>
    <row r="1176" spans="1:4" ht="15" x14ac:dyDescent="0.25">
      <c r="A1176" s="7" t="s">
        <v>5515</v>
      </c>
      <c r="B1176" s="7" t="s">
        <v>9455</v>
      </c>
      <c r="C1176" s="7" t="s">
        <v>9847</v>
      </c>
      <c r="D1176" s="8">
        <v>5132</v>
      </c>
    </row>
    <row r="1177" spans="1:4" ht="15" x14ac:dyDescent="0.25">
      <c r="A1177" s="7"/>
      <c r="B1177" s="7" t="s">
        <v>9457</v>
      </c>
      <c r="C1177" s="7"/>
      <c r="D1177" s="8">
        <v>5132</v>
      </c>
    </row>
    <row r="1178" spans="1:4" ht="15" x14ac:dyDescent="0.25">
      <c r="A1178" s="7" t="s">
        <v>9848</v>
      </c>
      <c r="B1178" s="7"/>
      <c r="C1178" s="7"/>
      <c r="D1178" s="8">
        <v>5132</v>
      </c>
    </row>
    <row r="1179" spans="1:4" ht="15" x14ac:dyDescent="0.25">
      <c r="A1179" s="7" t="s">
        <v>5203</v>
      </c>
      <c r="B1179" s="7" t="s">
        <v>9424</v>
      </c>
      <c r="C1179" s="7" t="s">
        <v>9461</v>
      </c>
      <c r="D1179" s="8">
        <v>1540</v>
      </c>
    </row>
    <row r="1180" spans="1:4" ht="15" x14ac:dyDescent="0.25">
      <c r="A1180" s="7"/>
      <c r="B1180" s="7" t="s">
        <v>9426</v>
      </c>
      <c r="C1180" s="7"/>
      <c r="D1180" s="8">
        <v>1540</v>
      </c>
    </row>
    <row r="1181" spans="1:4" ht="15" x14ac:dyDescent="0.25">
      <c r="A1181" s="7"/>
      <c r="B1181" s="7" t="s">
        <v>9384</v>
      </c>
      <c r="C1181" s="7" t="s">
        <v>9396</v>
      </c>
      <c r="D1181" s="8">
        <v>2206</v>
      </c>
    </row>
    <row r="1182" spans="1:4" ht="15" x14ac:dyDescent="0.25">
      <c r="A1182" s="7"/>
      <c r="B1182" s="7" t="s">
        <v>9388</v>
      </c>
      <c r="C1182" s="7"/>
      <c r="D1182" s="8">
        <v>2206</v>
      </c>
    </row>
    <row r="1183" spans="1:4" ht="15" x14ac:dyDescent="0.25">
      <c r="A1183" s="7" t="s">
        <v>9849</v>
      </c>
      <c r="B1183" s="7"/>
      <c r="C1183" s="7"/>
      <c r="D1183" s="8">
        <v>3746</v>
      </c>
    </row>
    <row r="1184" spans="1:4" ht="15" x14ac:dyDescent="0.25">
      <c r="A1184" s="7" t="s">
        <v>4645</v>
      </c>
      <c r="B1184" s="7" t="s">
        <v>9455</v>
      </c>
      <c r="C1184" s="7" t="s">
        <v>9847</v>
      </c>
      <c r="D1184" s="8">
        <v>5170</v>
      </c>
    </row>
    <row r="1185" spans="1:4" ht="15" x14ac:dyDescent="0.25">
      <c r="A1185" s="7"/>
      <c r="B1185" s="7" t="s">
        <v>9457</v>
      </c>
      <c r="C1185" s="7"/>
      <c r="D1185" s="8">
        <v>5170</v>
      </c>
    </row>
    <row r="1186" spans="1:4" ht="15" x14ac:dyDescent="0.25">
      <c r="A1186" s="7" t="s">
        <v>9850</v>
      </c>
      <c r="B1186" s="7"/>
      <c r="C1186" s="7"/>
      <c r="D1186" s="8">
        <v>5170</v>
      </c>
    </row>
    <row r="1187" spans="1:4" ht="15" x14ac:dyDescent="0.25">
      <c r="A1187" s="7" t="s">
        <v>5141</v>
      </c>
      <c r="B1187" s="7" t="s">
        <v>9585</v>
      </c>
      <c r="C1187" s="7" t="s">
        <v>9754</v>
      </c>
      <c r="D1187" s="8">
        <v>2640</v>
      </c>
    </row>
    <row r="1188" spans="1:4" ht="15" x14ac:dyDescent="0.25">
      <c r="A1188" s="7"/>
      <c r="B1188" s="7"/>
      <c r="C1188" s="7" t="s">
        <v>9840</v>
      </c>
      <c r="D1188" s="8">
        <v>2128</v>
      </c>
    </row>
    <row r="1189" spans="1:4" ht="15" x14ac:dyDescent="0.25">
      <c r="A1189" s="7"/>
      <c r="B1189" s="7" t="s">
        <v>9586</v>
      </c>
      <c r="C1189" s="7"/>
      <c r="D1189" s="8">
        <v>4768</v>
      </c>
    </row>
    <row r="1190" spans="1:4" ht="15" x14ac:dyDescent="0.25">
      <c r="A1190" s="7" t="s">
        <v>9851</v>
      </c>
      <c r="B1190" s="7"/>
      <c r="C1190" s="7"/>
      <c r="D1190" s="8">
        <v>4768</v>
      </c>
    </row>
    <row r="1191" spans="1:4" ht="15" x14ac:dyDescent="0.25">
      <c r="A1191" s="7" t="s">
        <v>5682</v>
      </c>
      <c r="B1191" s="7" t="s">
        <v>9455</v>
      </c>
      <c r="C1191" s="7" t="s">
        <v>9540</v>
      </c>
      <c r="D1191" s="8">
        <v>5074</v>
      </c>
    </row>
    <row r="1192" spans="1:4" ht="15" x14ac:dyDescent="0.25">
      <c r="A1192" s="7"/>
      <c r="B1192" s="7" t="s">
        <v>9457</v>
      </c>
      <c r="C1192" s="7"/>
      <c r="D1192" s="8">
        <v>5074</v>
      </c>
    </row>
    <row r="1193" spans="1:4" ht="15" x14ac:dyDescent="0.25">
      <c r="A1193" s="7" t="s">
        <v>9852</v>
      </c>
      <c r="B1193" s="7"/>
      <c r="C1193" s="7"/>
      <c r="D1193" s="8">
        <v>5074</v>
      </c>
    </row>
    <row r="1194" spans="1:4" ht="15" x14ac:dyDescent="0.25">
      <c r="A1194" s="7" t="s">
        <v>5934</v>
      </c>
      <c r="B1194" s="7" t="s">
        <v>9427</v>
      </c>
      <c r="C1194" s="7" t="s">
        <v>9428</v>
      </c>
      <c r="D1194" s="8">
        <v>4782</v>
      </c>
    </row>
    <row r="1195" spans="1:4" ht="15" x14ac:dyDescent="0.25">
      <c r="A1195" s="7"/>
      <c r="B1195" s="7" t="s">
        <v>9429</v>
      </c>
      <c r="C1195" s="7"/>
      <c r="D1195" s="8">
        <v>4782</v>
      </c>
    </row>
    <row r="1196" spans="1:4" ht="15" x14ac:dyDescent="0.25">
      <c r="A1196" s="7" t="s">
        <v>9853</v>
      </c>
      <c r="B1196" s="7"/>
      <c r="C1196" s="7"/>
      <c r="D1196" s="8">
        <v>4782</v>
      </c>
    </row>
    <row r="1197" spans="1:4" ht="15" x14ac:dyDescent="0.25">
      <c r="A1197" s="7" t="s">
        <v>4832</v>
      </c>
      <c r="B1197" s="7" t="s">
        <v>9455</v>
      </c>
      <c r="C1197" s="7" t="s">
        <v>9540</v>
      </c>
      <c r="D1197" s="8">
        <v>4866</v>
      </c>
    </row>
    <row r="1198" spans="1:4" ht="15" x14ac:dyDescent="0.25">
      <c r="A1198" s="7"/>
      <c r="B1198" s="7" t="s">
        <v>9457</v>
      </c>
      <c r="C1198" s="7"/>
      <c r="D1198" s="8">
        <v>4866</v>
      </c>
    </row>
    <row r="1199" spans="1:4" ht="15" x14ac:dyDescent="0.25">
      <c r="A1199" s="7" t="s">
        <v>9854</v>
      </c>
      <c r="B1199" s="7"/>
      <c r="C1199" s="7"/>
      <c r="D1199" s="8">
        <v>4866</v>
      </c>
    </row>
    <row r="1200" spans="1:4" ht="15" x14ac:dyDescent="0.25">
      <c r="A1200" s="7" t="s">
        <v>4858</v>
      </c>
      <c r="B1200" s="7" t="s">
        <v>9455</v>
      </c>
      <c r="C1200" s="7" t="s">
        <v>9847</v>
      </c>
      <c r="D1200" s="8">
        <v>5428</v>
      </c>
    </row>
    <row r="1201" spans="1:4" ht="15" x14ac:dyDescent="0.25">
      <c r="A1201" s="7"/>
      <c r="B1201" s="7" t="s">
        <v>9457</v>
      </c>
      <c r="C1201" s="7"/>
      <c r="D1201" s="8">
        <v>5428</v>
      </c>
    </row>
    <row r="1202" spans="1:4" ht="15" x14ac:dyDescent="0.25">
      <c r="A1202" s="7" t="s">
        <v>9855</v>
      </c>
      <c r="B1202" s="7"/>
      <c r="C1202" s="7"/>
      <c r="D1202" s="8">
        <v>5428</v>
      </c>
    </row>
    <row r="1203" spans="1:4" ht="15" x14ac:dyDescent="0.25">
      <c r="A1203" s="7" t="s">
        <v>5696</v>
      </c>
      <c r="B1203" s="7" t="s">
        <v>9466</v>
      </c>
      <c r="C1203" s="7" t="s">
        <v>9522</v>
      </c>
      <c r="D1203" s="8">
        <v>468</v>
      </c>
    </row>
    <row r="1204" spans="1:4" ht="15" x14ac:dyDescent="0.25">
      <c r="A1204" s="7"/>
      <c r="B1204" s="7" t="s">
        <v>9468</v>
      </c>
      <c r="C1204" s="7"/>
      <c r="D1204" s="8">
        <v>468</v>
      </c>
    </row>
    <row r="1205" spans="1:4" ht="15" x14ac:dyDescent="0.25">
      <c r="A1205" s="7" t="s">
        <v>9856</v>
      </c>
      <c r="B1205" s="7"/>
      <c r="C1205" s="7"/>
      <c r="D1205" s="8">
        <v>468</v>
      </c>
    </row>
    <row r="1206" spans="1:4" ht="15" x14ac:dyDescent="0.25">
      <c r="A1206" s="7" t="s">
        <v>4653</v>
      </c>
      <c r="B1206" s="7" t="s">
        <v>9466</v>
      </c>
      <c r="C1206" s="7" t="s">
        <v>9798</v>
      </c>
      <c r="D1206" s="8">
        <v>5158</v>
      </c>
    </row>
    <row r="1207" spans="1:4" ht="15" x14ac:dyDescent="0.25">
      <c r="A1207" s="7"/>
      <c r="B1207" s="7" t="s">
        <v>9468</v>
      </c>
      <c r="C1207" s="7"/>
      <c r="D1207" s="8">
        <v>5158</v>
      </c>
    </row>
    <row r="1208" spans="1:4" ht="15" x14ac:dyDescent="0.25">
      <c r="A1208" s="7" t="s">
        <v>9857</v>
      </c>
      <c r="B1208" s="7"/>
      <c r="C1208" s="7"/>
      <c r="D1208" s="8">
        <v>5158</v>
      </c>
    </row>
    <row r="1209" spans="1:4" ht="15" x14ac:dyDescent="0.25">
      <c r="A1209" s="7" t="s">
        <v>4754</v>
      </c>
      <c r="B1209" s="7" t="s">
        <v>9455</v>
      </c>
      <c r="C1209" s="7" t="s">
        <v>9528</v>
      </c>
      <c r="D1209" s="8">
        <v>4502</v>
      </c>
    </row>
    <row r="1210" spans="1:4" ht="15" x14ac:dyDescent="0.25">
      <c r="A1210" s="7"/>
      <c r="B1210" s="7" t="s">
        <v>9457</v>
      </c>
      <c r="C1210" s="7"/>
      <c r="D1210" s="8">
        <v>4502</v>
      </c>
    </row>
    <row r="1211" spans="1:4" ht="15" x14ac:dyDescent="0.25">
      <c r="A1211" s="7" t="s">
        <v>9858</v>
      </c>
      <c r="B1211" s="7"/>
      <c r="C1211" s="7"/>
      <c r="D1211" s="8">
        <v>4502</v>
      </c>
    </row>
    <row r="1212" spans="1:4" ht="15" x14ac:dyDescent="0.25">
      <c r="A1212" s="7" t="s">
        <v>5153</v>
      </c>
      <c r="B1212" s="7" t="s">
        <v>9384</v>
      </c>
      <c r="C1212" s="7" t="s">
        <v>9550</v>
      </c>
      <c r="D1212" s="8">
        <v>5938</v>
      </c>
    </row>
    <row r="1213" spans="1:4" ht="15" x14ac:dyDescent="0.25">
      <c r="A1213" s="7"/>
      <c r="B1213" s="7" t="s">
        <v>9388</v>
      </c>
      <c r="C1213" s="7"/>
      <c r="D1213" s="8">
        <v>5938</v>
      </c>
    </row>
    <row r="1214" spans="1:4" ht="15" x14ac:dyDescent="0.25">
      <c r="A1214" s="7" t="s">
        <v>9859</v>
      </c>
      <c r="B1214" s="7"/>
      <c r="C1214" s="7"/>
      <c r="D1214" s="8">
        <v>5938</v>
      </c>
    </row>
    <row r="1215" spans="1:4" ht="15" x14ac:dyDescent="0.25">
      <c r="A1215" s="7" t="s">
        <v>5434</v>
      </c>
      <c r="B1215" s="7" t="s">
        <v>9384</v>
      </c>
      <c r="C1215" s="7" t="s">
        <v>9860</v>
      </c>
      <c r="D1215" s="8">
        <v>4736</v>
      </c>
    </row>
    <row r="1216" spans="1:4" ht="15" x14ac:dyDescent="0.25">
      <c r="A1216" s="7"/>
      <c r="B1216" s="7" t="s">
        <v>9388</v>
      </c>
      <c r="C1216" s="7"/>
      <c r="D1216" s="8">
        <v>4736</v>
      </c>
    </row>
    <row r="1217" spans="1:4" ht="15" x14ac:dyDescent="0.25">
      <c r="A1217" s="7" t="s">
        <v>9861</v>
      </c>
      <c r="B1217" s="7"/>
      <c r="C1217" s="7"/>
      <c r="D1217" s="8">
        <v>4736</v>
      </c>
    </row>
    <row r="1218" spans="1:4" ht="15" x14ac:dyDescent="0.25">
      <c r="A1218" s="7" t="s">
        <v>6511</v>
      </c>
      <c r="B1218" s="7" t="s">
        <v>9384</v>
      </c>
      <c r="C1218" s="7" t="s">
        <v>9446</v>
      </c>
      <c r="D1218" s="8">
        <v>374</v>
      </c>
    </row>
    <row r="1219" spans="1:4" ht="15" x14ac:dyDescent="0.25">
      <c r="A1219" s="7"/>
      <c r="B1219" s="7" t="s">
        <v>9388</v>
      </c>
      <c r="C1219" s="7"/>
      <c r="D1219" s="8">
        <v>374</v>
      </c>
    </row>
    <row r="1220" spans="1:4" ht="15" x14ac:dyDescent="0.25">
      <c r="A1220" s="7"/>
      <c r="B1220" s="7" t="s">
        <v>9585</v>
      </c>
      <c r="C1220" s="7" t="s">
        <v>9754</v>
      </c>
      <c r="D1220" s="8">
        <v>1272</v>
      </c>
    </row>
    <row r="1221" spans="1:4" ht="15" x14ac:dyDescent="0.25">
      <c r="A1221" s="7"/>
      <c r="B1221" s="7"/>
      <c r="C1221" s="7" t="s">
        <v>9840</v>
      </c>
      <c r="D1221" s="8">
        <v>3310</v>
      </c>
    </row>
    <row r="1222" spans="1:4" ht="15" x14ac:dyDescent="0.25">
      <c r="A1222" s="7"/>
      <c r="B1222" s="7" t="s">
        <v>9586</v>
      </c>
      <c r="C1222" s="7"/>
      <c r="D1222" s="8">
        <v>4582</v>
      </c>
    </row>
    <row r="1223" spans="1:4" ht="15" x14ac:dyDescent="0.25">
      <c r="A1223" s="7" t="s">
        <v>9862</v>
      </c>
      <c r="B1223" s="7"/>
      <c r="C1223" s="7"/>
      <c r="D1223" s="8">
        <v>4956</v>
      </c>
    </row>
    <row r="1224" spans="1:4" ht="15" x14ac:dyDescent="0.25">
      <c r="A1224" s="7" t="s">
        <v>5873</v>
      </c>
      <c r="B1224" s="7" t="s">
        <v>9384</v>
      </c>
      <c r="C1224" s="7" t="s">
        <v>9801</v>
      </c>
      <c r="D1224" s="8">
        <v>4990</v>
      </c>
    </row>
    <row r="1225" spans="1:4" ht="15" x14ac:dyDescent="0.25">
      <c r="A1225" s="7"/>
      <c r="B1225" s="7" t="s">
        <v>9388</v>
      </c>
      <c r="C1225" s="7"/>
      <c r="D1225" s="8">
        <v>4990</v>
      </c>
    </row>
    <row r="1226" spans="1:4" ht="15" x14ac:dyDescent="0.25">
      <c r="A1226" s="7" t="s">
        <v>9863</v>
      </c>
      <c r="B1226" s="7"/>
      <c r="C1226" s="7"/>
      <c r="D1226" s="8">
        <v>4990</v>
      </c>
    </row>
    <row r="1227" spans="1:4" ht="15" x14ac:dyDescent="0.25">
      <c r="A1227" s="7" t="s">
        <v>5555</v>
      </c>
      <c r="B1227" s="7" t="s">
        <v>9585</v>
      </c>
      <c r="C1227" s="7" t="s">
        <v>9754</v>
      </c>
      <c r="D1227" s="8">
        <v>2776</v>
      </c>
    </row>
    <row r="1228" spans="1:4" ht="15" x14ac:dyDescent="0.25">
      <c r="A1228" s="7"/>
      <c r="B1228" s="7"/>
      <c r="C1228" s="7" t="s">
        <v>9755</v>
      </c>
      <c r="D1228" s="8">
        <v>876</v>
      </c>
    </row>
    <row r="1229" spans="1:4" ht="15" x14ac:dyDescent="0.25">
      <c r="A1229" s="7"/>
      <c r="B1229" s="7"/>
      <c r="C1229" s="7" t="s">
        <v>9837</v>
      </c>
      <c r="D1229" s="8">
        <v>1264</v>
      </c>
    </row>
    <row r="1230" spans="1:4" ht="15" x14ac:dyDescent="0.25">
      <c r="A1230" s="7"/>
      <c r="B1230" s="7" t="s">
        <v>9586</v>
      </c>
      <c r="C1230" s="7"/>
      <c r="D1230" s="8">
        <v>4916</v>
      </c>
    </row>
    <row r="1231" spans="1:4" ht="15" x14ac:dyDescent="0.25">
      <c r="A1231" s="7" t="s">
        <v>9864</v>
      </c>
      <c r="B1231" s="7"/>
      <c r="C1231" s="7"/>
      <c r="D1231" s="8">
        <v>4916</v>
      </c>
    </row>
    <row r="1232" spans="1:4" ht="15" x14ac:dyDescent="0.25">
      <c r="A1232" s="7" t="s">
        <v>6040</v>
      </c>
      <c r="B1232" s="7" t="s">
        <v>9384</v>
      </c>
      <c r="C1232" s="7" t="s">
        <v>9399</v>
      </c>
      <c r="D1232" s="8">
        <v>5248</v>
      </c>
    </row>
    <row r="1233" spans="1:4" ht="15" x14ac:dyDescent="0.25">
      <c r="A1233" s="7"/>
      <c r="B1233" s="7" t="s">
        <v>9388</v>
      </c>
      <c r="C1233" s="7"/>
      <c r="D1233" s="8">
        <v>5248</v>
      </c>
    </row>
    <row r="1234" spans="1:4" ht="15" x14ac:dyDescent="0.25">
      <c r="A1234" s="7" t="s">
        <v>9865</v>
      </c>
      <c r="B1234" s="7"/>
      <c r="C1234" s="7"/>
      <c r="D1234" s="8">
        <v>5248</v>
      </c>
    </row>
    <row r="1235" spans="1:4" ht="15" x14ac:dyDescent="0.25">
      <c r="A1235" s="7" t="s">
        <v>5272</v>
      </c>
      <c r="B1235" s="7" t="s">
        <v>9384</v>
      </c>
      <c r="C1235" s="7" t="s">
        <v>9776</v>
      </c>
      <c r="D1235" s="8">
        <v>1162</v>
      </c>
    </row>
    <row r="1236" spans="1:4" ht="15" x14ac:dyDescent="0.25">
      <c r="A1236" s="7"/>
      <c r="B1236" s="7"/>
      <c r="C1236" s="7" t="s">
        <v>9777</v>
      </c>
      <c r="D1236" s="8">
        <v>2048</v>
      </c>
    </row>
    <row r="1237" spans="1:4" ht="15" x14ac:dyDescent="0.25">
      <c r="A1237" s="7"/>
      <c r="B1237" s="7" t="s">
        <v>9388</v>
      </c>
      <c r="C1237" s="7"/>
      <c r="D1237" s="8">
        <v>3210</v>
      </c>
    </row>
    <row r="1238" spans="1:4" ht="15" x14ac:dyDescent="0.25">
      <c r="A1238" s="7" t="s">
        <v>9866</v>
      </c>
      <c r="B1238" s="7"/>
      <c r="C1238" s="7"/>
      <c r="D1238" s="8">
        <v>3210</v>
      </c>
    </row>
    <row r="1239" spans="1:4" ht="15" x14ac:dyDescent="0.25">
      <c r="A1239" s="7" t="s">
        <v>7450</v>
      </c>
      <c r="B1239" s="7" t="s">
        <v>9626</v>
      </c>
      <c r="C1239" s="7" t="s">
        <v>9867</v>
      </c>
      <c r="D1239" s="8">
        <v>3800</v>
      </c>
    </row>
    <row r="1240" spans="1:4" ht="15" x14ac:dyDescent="0.25">
      <c r="A1240" s="7"/>
      <c r="B1240" s="7"/>
      <c r="C1240" s="7" t="s">
        <v>9868</v>
      </c>
      <c r="D1240" s="8">
        <v>1166</v>
      </c>
    </row>
    <row r="1241" spans="1:4" ht="15" x14ac:dyDescent="0.25">
      <c r="A1241" s="7"/>
      <c r="B1241" s="7" t="s">
        <v>9628</v>
      </c>
      <c r="C1241" s="7"/>
      <c r="D1241" s="8">
        <v>4966</v>
      </c>
    </row>
    <row r="1242" spans="1:4" ht="15" x14ac:dyDescent="0.25">
      <c r="A1242" s="7" t="s">
        <v>9869</v>
      </c>
      <c r="B1242" s="7"/>
      <c r="C1242" s="7"/>
      <c r="D1242" s="8">
        <v>4966</v>
      </c>
    </row>
    <row r="1243" spans="1:4" ht="15" x14ac:dyDescent="0.25">
      <c r="A1243" s="7" t="s">
        <v>7380</v>
      </c>
      <c r="B1243" s="7" t="s">
        <v>9626</v>
      </c>
      <c r="C1243" s="7" t="s">
        <v>9867</v>
      </c>
      <c r="D1243" s="8">
        <v>2684</v>
      </c>
    </row>
    <row r="1244" spans="1:4" ht="15" x14ac:dyDescent="0.25">
      <c r="A1244" s="7"/>
      <c r="B1244" s="7"/>
      <c r="C1244" s="7" t="s">
        <v>9868</v>
      </c>
      <c r="D1244" s="8">
        <v>2614</v>
      </c>
    </row>
    <row r="1245" spans="1:4" ht="15" x14ac:dyDescent="0.25">
      <c r="A1245" s="7"/>
      <c r="B1245" s="7" t="s">
        <v>9628</v>
      </c>
      <c r="C1245" s="7"/>
      <c r="D1245" s="8">
        <v>5298</v>
      </c>
    </row>
    <row r="1246" spans="1:4" ht="15" x14ac:dyDescent="0.25">
      <c r="A1246" s="7" t="s">
        <v>9870</v>
      </c>
      <c r="B1246" s="7"/>
      <c r="C1246" s="7"/>
      <c r="D1246" s="8">
        <v>5298</v>
      </c>
    </row>
    <row r="1247" spans="1:4" ht="15" x14ac:dyDescent="0.25">
      <c r="A1247" s="7" t="s">
        <v>4942</v>
      </c>
      <c r="B1247" s="7" t="s">
        <v>9626</v>
      </c>
      <c r="C1247" s="7" t="s">
        <v>9630</v>
      </c>
      <c r="D1247" s="8">
        <v>2682</v>
      </c>
    </row>
    <row r="1248" spans="1:4" ht="15" x14ac:dyDescent="0.25">
      <c r="A1248" s="7"/>
      <c r="B1248" s="7"/>
      <c r="C1248" s="7" t="s">
        <v>9627</v>
      </c>
      <c r="D1248" s="8">
        <v>2310</v>
      </c>
    </row>
    <row r="1249" spans="1:4" ht="15" x14ac:dyDescent="0.25">
      <c r="A1249" s="7"/>
      <c r="B1249" s="7" t="s">
        <v>9628</v>
      </c>
      <c r="C1249" s="7"/>
      <c r="D1249" s="8">
        <v>4992</v>
      </c>
    </row>
    <row r="1250" spans="1:4" ht="15" x14ac:dyDescent="0.25">
      <c r="A1250" s="7" t="s">
        <v>9871</v>
      </c>
      <c r="B1250" s="7"/>
      <c r="C1250" s="7"/>
      <c r="D1250" s="8">
        <v>4992</v>
      </c>
    </row>
    <row r="1251" spans="1:4" ht="15" x14ac:dyDescent="0.25">
      <c r="A1251" s="7" t="s">
        <v>5181</v>
      </c>
      <c r="B1251" s="7" t="s">
        <v>9626</v>
      </c>
      <c r="C1251" s="7" t="s">
        <v>9630</v>
      </c>
      <c r="D1251" s="8">
        <v>1832</v>
      </c>
    </row>
    <row r="1252" spans="1:4" ht="15" x14ac:dyDescent="0.25">
      <c r="A1252" s="7"/>
      <c r="B1252" s="7"/>
      <c r="C1252" s="7" t="s">
        <v>9627</v>
      </c>
      <c r="D1252" s="8">
        <v>3478</v>
      </c>
    </row>
    <row r="1253" spans="1:4" ht="15" x14ac:dyDescent="0.25">
      <c r="A1253" s="7"/>
      <c r="B1253" s="7" t="s">
        <v>9628</v>
      </c>
      <c r="C1253" s="7"/>
      <c r="D1253" s="8">
        <v>5310</v>
      </c>
    </row>
    <row r="1254" spans="1:4" ht="15" x14ac:dyDescent="0.25">
      <c r="A1254" s="7" t="s">
        <v>9872</v>
      </c>
      <c r="B1254" s="7"/>
      <c r="C1254" s="7"/>
      <c r="D1254" s="8">
        <v>5310</v>
      </c>
    </row>
    <row r="1255" spans="1:4" ht="15" x14ac:dyDescent="0.25">
      <c r="A1255" s="7" t="s">
        <v>5022</v>
      </c>
      <c r="B1255" s="7" t="s">
        <v>9626</v>
      </c>
      <c r="C1255" s="7" t="s">
        <v>9630</v>
      </c>
      <c r="D1255" s="8">
        <v>2156</v>
      </c>
    </row>
    <row r="1256" spans="1:4" ht="15" x14ac:dyDescent="0.25">
      <c r="A1256" s="7"/>
      <c r="B1256" s="7"/>
      <c r="C1256" s="7" t="s">
        <v>9627</v>
      </c>
      <c r="D1256" s="8">
        <v>3182</v>
      </c>
    </row>
    <row r="1257" spans="1:4" ht="15" x14ac:dyDescent="0.25">
      <c r="A1257" s="7"/>
      <c r="B1257" s="7" t="s">
        <v>9628</v>
      </c>
      <c r="C1257" s="7"/>
      <c r="D1257" s="8">
        <v>5338</v>
      </c>
    </row>
    <row r="1258" spans="1:4" ht="15" x14ac:dyDescent="0.25">
      <c r="A1258" s="7" t="s">
        <v>9873</v>
      </c>
      <c r="B1258" s="7"/>
      <c r="C1258" s="7"/>
      <c r="D1258" s="8">
        <v>5338</v>
      </c>
    </row>
    <row r="1259" spans="1:4" ht="15" x14ac:dyDescent="0.25">
      <c r="A1259" s="7" t="s">
        <v>5264</v>
      </c>
      <c r="B1259" s="7" t="s">
        <v>9626</v>
      </c>
      <c r="C1259" s="7" t="s">
        <v>9630</v>
      </c>
      <c r="D1259" s="8">
        <v>1338</v>
      </c>
    </row>
    <row r="1260" spans="1:4" ht="15" x14ac:dyDescent="0.25">
      <c r="A1260" s="7"/>
      <c r="B1260" s="7"/>
      <c r="C1260" s="7" t="s">
        <v>9627</v>
      </c>
      <c r="D1260" s="8">
        <v>3452</v>
      </c>
    </row>
    <row r="1261" spans="1:4" ht="15" x14ac:dyDescent="0.25">
      <c r="A1261" s="7"/>
      <c r="B1261" s="7" t="s">
        <v>9628</v>
      </c>
      <c r="C1261" s="7"/>
      <c r="D1261" s="8">
        <v>4790</v>
      </c>
    </row>
    <row r="1262" spans="1:4" ht="15" x14ac:dyDescent="0.25">
      <c r="A1262" s="7" t="s">
        <v>9874</v>
      </c>
      <c r="B1262" s="7"/>
      <c r="C1262" s="7"/>
      <c r="D1262" s="8">
        <v>4790</v>
      </c>
    </row>
    <row r="1263" spans="1:4" ht="15" x14ac:dyDescent="0.25">
      <c r="A1263" s="7" t="s">
        <v>6057</v>
      </c>
      <c r="B1263" s="7" t="s">
        <v>9626</v>
      </c>
      <c r="C1263" s="7" t="s">
        <v>9630</v>
      </c>
      <c r="D1263" s="8">
        <v>2536</v>
      </c>
    </row>
    <row r="1264" spans="1:4" ht="15" x14ac:dyDescent="0.25">
      <c r="A1264" s="7"/>
      <c r="B1264" s="7"/>
      <c r="C1264" s="7" t="s">
        <v>9627</v>
      </c>
      <c r="D1264" s="8">
        <v>2586</v>
      </c>
    </row>
    <row r="1265" spans="1:4" ht="15" x14ac:dyDescent="0.25">
      <c r="A1265" s="7"/>
      <c r="B1265" s="7" t="s">
        <v>9628</v>
      </c>
      <c r="C1265" s="7"/>
      <c r="D1265" s="8">
        <v>5122</v>
      </c>
    </row>
    <row r="1266" spans="1:4" ht="15" x14ac:dyDescent="0.25">
      <c r="A1266" s="7" t="s">
        <v>9875</v>
      </c>
      <c r="B1266" s="7"/>
      <c r="C1266" s="7"/>
      <c r="D1266" s="8">
        <v>5122</v>
      </c>
    </row>
    <row r="1267" spans="1:4" ht="15" x14ac:dyDescent="0.25">
      <c r="A1267" s="7" t="s">
        <v>6160</v>
      </c>
      <c r="B1267" s="7" t="s">
        <v>9626</v>
      </c>
      <c r="C1267" s="7" t="s">
        <v>9630</v>
      </c>
      <c r="D1267" s="8">
        <v>2048</v>
      </c>
    </row>
    <row r="1268" spans="1:4" ht="15" x14ac:dyDescent="0.25">
      <c r="A1268" s="7"/>
      <c r="B1268" s="7"/>
      <c r="C1268" s="7" t="s">
        <v>9627</v>
      </c>
      <c r="D1268" s="8">
        <v>3182</v>
      </c>
    </row>
    <row r="1269" spans="1:4" ht="15" x14ac:dyDescent="0.25">
      <c r="A1269" s="7"/>
      <c r="B1269" s="7" t="s">
        <v>9628</v>
      </c>
      <c r="C1269" s="7"/>
      <c r="D1269" s="8">
        <v>5230</v>
      </c>
    </row>
    <row r="1270" spans="1:4" ht="15" x14ac:dyDescent="0.25">
      <c r="A1270" s="7" t="s">
        <v>9876</v>
      </c>
      <c r="B1270" s="7"/>
      <c r="C1270" s="7"/>
      <c r="D1270" s="8">
        <v>5230</v>
      </c>
    </row>
    <row r="1271" spans="1:4" ht="15" x14ac:dyDescent="0.25">
      <c r="A1271" s="7" t="s">
        <v>6143</v>
      </c>
      <c r="B1271" s="7" t="s">
        <v>9626</v>
      </c>
      <c r="C1271" s="7" t="s">
        <v>9630</v>
      </c>
      <c r="D1271" s="8">
        <v>484</v>
      </c>
    </row>
    <row r="1272" spans="1:4" ht="15" x14ac:dyDescent="0.25">
      <c r="A1272" s="7"/>
      <c r="B1272" s="7"/>
      <c r="C1272" s="7" t="s">
        <v>9627</v>
      </c>
      <c r="D1272" s="8">
        <v>4894</v>
      </c>
    </row>
    <row r="1273" spans="1:4" ht="15" x14ac:dyDescent="0.25">
      <c r="A1273" s="7"/>
      <c r="B1273" s="7" t="s">
        <v>9628</v>
      </c>
      <c r="C1273" s="7"/>
      <c r="D1273" s="8">
        <v>5378</v>
      </c>
    </row>
    <row r="1274" spans="1:4" ht="15" x14ac:dyDescent="0.25">
      <c r="A1274" s="7" t="s">
        <v>9877</v>
      </c>
      <c r="B1274" s="7"/>
      <c r="C1274" s="7"/>
      <c r="D1274" s="8">
        <v>5378</v>
      </c>
    </row>
    <row r="1275" spans="1:4" ht="15" x14ac:dyDescent="0.25">
      <c r="A1275" s="7" t="s">
        <v>6260</v>
      </c>
      <c r="B1275" s="7" t="s">
        <v>9626</v>
      </c>
      <c r="C1275" s="7" t="s">
        <v>9630</v>
      </c>
      <c r="D1275" s="8">
        <v>3072</v>
      </c>
    </row>
    <row r="1276" spans="1:4" ht="15" x14ac:dyDescent="0.25">
      <c r="A1276" s="7"/>
      <c r="B1276" s="7"/>
      <c r="C1276" s="7" t="s">
        <v>9627</v>
      </c>
      <c r="D1276" s="8">
        <v>1718</v>
      </c>
    </row>
    <row r="1277" spans="1:4" ht="15" x14ac:dyDescent="0.25">
      <c r="A1277" s="7"/>
      <c r="B1277" s="7" t="s">
        <v>9628</v>
      </c>
      <c r="C1277" s="7"/>
      <c r="D1277" s="8">
        <v>4790</v>
      </c>
    </row>
    <row r="1278" spans="1:4" ht="15" x14ac:dyDescent="0.25">
      <c r="A1278" s="7" t="s">
        <v>9878</v>
      </c>
      <c r="B1278" s="7"/>
      <c r="C1278" s="7"/>
      <c r="D1278" s="8">
        <v>4790</v>
      </c>
    </row>
    <row r="1279" spans="1:4" ht="15" x14ac:dyDescent="0.25">
      <c r="A1279" s="7" t="s">
        <v>7091</v>
      </c>
      <c r="B1279" s="7" t="s">
        <v>9626</v>
      </c>
      <c r="C1279" s="7" t="s">
        <v>9867</v>
      </c>
      <c r="D1279" s="8">
        <v>858</v>
      </c>
    </row>
    <row r="1280" spans="1:4" ht="15" x14ac:dyDescent="0.25">
      <c r="A1280" s="7"/>
      <c r="B1280" s="7"/>
      <c r="C1280" s="7" t="s">
        <v>9868</v>
      </c>
      <c r="D1280" s="8">
        <v>4076</v>
      </c>
    </row>
    <row r="1281" spans="1:4" ht="15" x14ac:dyDescent="0.25">
      <c r="A1281" s="7"/>
      <c r="B1281" s="7" t="s">
        <v>9628</v>
      </c>
      <c r="C1281" s="7"/>
      <c r="D1281" s="8">
        <v>4934</v>
      </c>
    </row>
    <row r="1282" spans="1:4" ht="15" x14ac:dyDescent="0.25">
      <c r="A1282" s="7" t="s">
        <v>9879</v>
      </c>
      <c r="B1282" s="7"/>
      <c r="C1282" s="7"/>
      <c r="D1282" s="8">
        <v>4934</v>
      </c>
    </row>
    <row r="1283" spans="1:4" ht="15" x14ac:dyDescent="0.25">
      <c r="A1283" s="7" t="s">
        <v>7195</v>
      </c>
      <c r="B1283" s="7" t="s">
        <v>9626</v>
      </c>
      <c r="C1283" s="7" t="s">
        <v>9867</v>
      </c>
      <c r="D1283" s="8">
        <v>1592</v>
      </c>
    </row>
    <row r="1284" spans="1:4" ht="15" x14ac:dyDescent="0.25">
      <c r="A1284" s="7"/>
      <c r="B1284" s="7"/>
      <c r="C1284" s="7" t="s">
        <v>9868</v>
      </c>
      <c r="D1284" s="8">
        <v>3498</v>
      </c>
    </row>
    <row r="1285" spans="1:4" ht="15" x14ac:dyDescent="0.25">
      <c r="A1285" s="7"/>
      <c r="B1285" s="7" t="s">
        <v>9628</v>
      </c>
      <c r="C1285" s="7"/>
      <c r="D1285" s="8">
        <v>5090</v>
      </c>
    </row>
    <row r="1286" spans="1:4" ht="15" x14ac:dyDescent="0.25">
      <c r="A1286" s="7" t="s">
        <v>9880</v>
      </c>
      <c r="B1286" s="7"/>
      <c r="C1286" s="7"/>
      <c r="D1286" s="8">
        <v>5090</v>
      </c>
    </row>
    <row r="1287" spans="1:4" ht="15" x14ac:dyDescent="0.25">
      <c r="A1287" s="7" t="s">
        <v>7225</v>
      </c>
      <c r="B1287" s="7" t="s">
        <v>9626</v>
      </c>
      <c r="C1287" s="7" t="s">
        <v>9867</v>
      </c>
      <c r="D1287" s="8">
        <v>980</v>
      </c>
    </row>
    <row r="1288" spans="1:4" ht="15" x14ac:dyDescent="0.25">
      <c r="A1288" s="7"/>
      <c r="B1288" s="7"/>
      <c r="C1288" s="7" t="s">
        <v>9868</v>
      </c>
      <c r="D1288" s="8">
        <v>4070</v>
      </c>
    </row>
    <row r="1289" spans="1:4" ht="15" x14ac:dyDescent="0.25">
      <c r="A1289" s="7"/>
      <c r="B1289" s="7" t="s">
        <v>9628</v>
      </c>
      <c r="C1289" s="7"/>
      <c r="D1289" s="8">
        <v>5050</v>
      </c>
    </row>
    <row r="1290" spans="1:4" ht="15" x14ac:dyDescent="0.25">
      <c r="A1290" s="7" t="s">
        <v>9881</v>
      </c>
      <c r="B1290" s="7"/>
      <c r="C1290" s="7"/>
      <c r="D1290" s="8">
        <v>5050</v>
      </c>
    </row>
    <row r="1291" spans="1:4" ht="15" x14ac:dyDescent="0.25">
      <c r="A1291" s="7" t="s">
        <v>7431</v>
      </c>
      <c r="B1291" s="7" t="s">
        <v>9626</v>
      </c>
      <c r="C1291" s="7" t="s">
        <v>9867</v>
      </c>
      <c r="D1291" s="8">
        <v>2698</v>
      </c>
    </row>
    <row r="1292" spans="1:4" ht="15" x14ac:dyDescent="0.25">
      <c r="A1292" s="7"/>
      <c r="B1292" s="7"/>
      <c r="C1292" s="7" t="s">
        <v>9868</v>
      </c>
      <c r="D1292" s="8">
        <v>2620</v>
      </c>
    </row>
    <row r="1293" spans="1:4" ht="15" x14ac:dyDescent="0.25">
      <c r="A1293" s="7"/>
      <c r="B1293" s="7" t="s">
        <v>9628</v>
      </c>
      <c r="C1293" s="7"/>
      <c r="D1293" s="8">
        <v>5318</v>
      </c>
    </row>
    <row r="1294" spans="1:4" ht="15" x14ac:dyDescent="0.25">
      <c r="A1294" s="7" t="s">
        <v>9882</v>
      </c>
      <c r="B1294" s="7"/>
      <c r="C1294" s="7"/>
      <c r="D1294" s="8">
        <v>5318</v>
      </c>
    </row>
    <row r="1295" spans="1:4" ht="15" x14ac:dyDescent="0.25">
      <c r="A1295" s="7" t="s">
        <v>6364</v>
      </c>
      <c r="B1295" s="7" t="s">
        <v>9384</v>
      </c>
      <c r="C1295" s="7" t="s">
        <v>9592</v>
      </c>
      <c r="D1295" s="8">
        <v>5194</v>
      </c>
    </row>
    <row r="1296" spans="1:4" ht="15" x14ac:dyDescent="0.25">
      <c r="A1296" s="7"/>
      <c r="B1296" s="7" t="s">
        <v>9388</v>
      </c>
      <c r="C1296" s="7"/>
      <c r="D1296" s="8">
        <v>5194</v>
      </c>
    </row>
    <row r="1297" spans="1:4" ht="15" x14ac:dyDescent="0.25">
      <c r="A1297" s="7" t="s">
        <v>9883</v>
      </c>
      <c r="B1297" s="7"/>
      <c r="C1297" s="7"/>
      <c r="D1297" s="8">
        <v>5194</v>
      </c>
    </row>
    <row r="1298" spans="1:4" ht="15" x14ac:dyDescent="0.25">
      <c r="A1298" s="7" t="s">
        <v>6358</v>
      </c>
      <c r="B1298" s="7" t="s">
        <v>9384</v>
      </c>
      <c r="C1298" s="7" t="s">
        <v>9592</v>
      </c>
      <c r="D1298" s="8">
        <v>5222</v>
      </c>
    </row>
    <row r="1299" spans="1:4" ht="15" x14ac:dyDescent="0.25">
      <c r="A1299" s="7"/>
      <c r="B1299" s="7" t="s">
        <v>9388</v>
      </c>
      <c r="C1299" s="7"/>
      <c r="D1299" s="8">
        <v>5222</v>
      </c>
    </row>
    <row r="1300" spans="1:4" ht="15" x14ac:dyDescent="0.25">
      <c r="A1300" s="7" t="s">
        <v>9884</v>
      </c>
      <c r="B1300" s="7"/>
      <c r="C1300" s="7"/>
      <c r="D1300" s="8">
        <v>5222</v>
      </c>
    </row>
    <row r="1301" spans="1:4" ht="15" x14ac:dyDescent="0.25">
      <c r="A1301" s="7" t="s">
        <v>6657</v>
      </c>
      <c r="B1301" s="7" t="s">
        <v>9384</v>
      </c>
      <c r="C1301" s="7" t="s">
        <v>9592</v>
      </c>
      <c r="D1301" s="8">
        <v>5362</v>
      </c>
    </row>
    <row r="1302" spans="1:4" ht="15" x14ac:dyDescent="0.25">
      <c r="A1302" s="7"/>
      <c r="B1302" s="7" t="s">
        <v>9388</v>
      </c>
      <c r="C1302" s="7"/>
      <c r="D1302" s="8">
        <v>5362</v>
      </c>
    </row>
    <row r="1303" spans="1:4" ht="15" x14ac:dyDescent="0.25">
      <c r="A1303" s="7" t="s">
        <v>9885</v>
      </c>
      <c r="B1303" s="7"/>
      <c r="C1303" s="7"/>
      <c r="D1303" s="8">
        <v>5362</v>
      </c>
    </row>
    <row r="1304" spans="1:4" ht="15" x14ac:dyDescent="0.25">
      <c r="A1304" s="7" t="s">
        <v>6601</v>
      </c>
      <c r="B1304" s="7" t="s">
        <v>9384</v>
      </c>
      <c r="C1304" s="7" t="s">
        <v>9592</v>
      </c>
      <c r="D1304" s="8">
        <v>5506</v>
      </c>
    </row>
    <row r="1305" spans="1:4" ht="15" x14ac:dyDescent="0.25">
      <c r="A1305" s="7"/>
      <c r="B1305" s="7" t="s">
        <v>9388</v>
      </c>
      <c r="C1305" s="7"/>
      <c r="D1305" s="8">
        <v>5506</v>
      </c>
    </row>
    <row r="1306" spans="1:4" ht="15" x14ac:dyDescent="0.25">
      <c r="A1306" s="7" t="s">
        <v>9886</v>
      </c>
      <c r="B1306" s="7"/>
      <c r="C1306" s="7"/>
      <c r="D1306" s="8">
        <v>5506</v>
      </c>
    </row>
    <row r="1307" spans="1:4" ht="15" x14ac:dyDescent="0.25">
      <c r="A1307" s="7" t="s">
        <v>6594</v>
      </c>
      <c r="B1307" s="7" t="s">
        <v>9384</v>
      </c>
      <c r="C1307" s="7" t="s">
        <v>9592</v>
      </c>
      <c r="D1307" s="8">
        <v>5300</v>
      </c>
    </row>
    <row r="1308" spans="1:4" ht="15" x14ac:dyDescent="0.25">
      <c r="A1308" s="7"/>
      <c r="B1308" s="7" t="s">
        <v>9388</v>
      </c>
      <c r="C1308" s="7"/>
      <c r="D1308" s="8">
        <v>5300</v>
      </c>
    </row>
    <row r="1309" spans="1:4" ht="15" x14ac:dyDescent="0.25">
      <c r="A1309" s="7" t="s">
        <v>9887</v>
      </c>
      <c r="B1309" s="7"/>
      <c r="C1309" s="7"/>
      <c r="D1309" s="8">
        <v>5300</v>
      </c>
    </row>
    <row r="1310" spans="1:4" ht="15" x14ac:dyDescent="0.25">
      <c r="A1310" s="7" t="s">
        <v>6721</v>
      </c>
      <c r="B1310" s="7" t="s">
        <v>9384</v>
      </c>
      <c r="C1310" s="7" t="s">
        <v>9592</v>
      </c>
      <c r="D1310" s="8">
        <v>5434</v>
      </c>
    </row>
    <row r="1311" spans="1:4" ht="15" x14ac:dyDescent="0.25">
      <c r="A1311" s="7"/>
      <c r="B1311" s="7" t="s">
        <v>9388</v>
      </c>
      <c r="C1311" s="7"/>
      <c r="D1311" s="8">
        <v>5434</v>
      </c>
    </row>
    <row r="1312" spans="1:4" ht="15" x14ac:dyDescent="0.25">
      <c r="A1312" s="7" t="s">
        <v>9888</v>
      </c>
      <c r="B1312" s="7"/>
      <c r="C1312" s="7"/>
      <c r="D1312" s="8">
        <v>5434</v>
      </c>
    </row>
    <row r="1313" spans="1:4" ht="15" x14ac:dyDescent="0.25">
      <c r="A1313" s="7" t="s">
        <v>6670</v>
      </c>
      <c r="B1313" s="7" t="s">
        <v>9384</v>
      </c>
      <c r="C1313" s="7" t="s">
        <v>9592</v>
      </c>
      <c r="D1313" s="8">
        <v>5202</v>
      </c>
    </row>
    <row r="1314" spans="1:4" ht="15" x14ac:dyDescent="0.25">
      <c r="A1314" s="7"/>
      <c r="B1314" s="7" t="s">
        <v>9388</v>
      </c>
      <c r="C1314" s="7"/>
      <c r="D1314" s="8">
        <v>5202</v>
      </c>
    </row>
    <row r="1315" spans="1:4" ht="15" x14ac:dyDescent="0.25">
      <c r="A1315" s="7" t="s">
        <v>9889</v>
      </c>
      <c r="B1315" s="7"/>
      <c r="C1315" s="7"/>
      <c r="D1315" s="8">
        <v>5202</v>
      </c>
    </row>
    <row r="1316" spans="1:4" ht="15" x14ac:dyDescent="0.25">
      <c r="A1316" s="7" t="s">
        <v>6664</v>
      </c>
      <c r="B1316" s="7" t="s">
        <v>9384</v>
      </c>
      <c r="C1316" s="7" t="s">
        <v>9592</v>
      </c>
      <c r="D1316" s="8">
        <v>5404</v>
      </c>
    </row>
    <row r="1317" spans="1:4" ht="15" x14ac:dyDescent="0.25">
      <c r="A1317" s="7"/>
      <c r="B1317" s="7" t="s">
        <v>9388</v>
      </c>
      <c r="C1317" s="7"/>
      <c r="D1317" s="8">
        <v>5404</v>
      </c>
    </row>
    <row r="1318" spans="1:4" ht="15" x14ac:dyDescent="0.25">
      <c r="A1318" s="7" t="s">
        <v>9890</v>
      </c>
      <c r="B1318" s="7"/>
      <c r="C1318" s="7"/>
      <c r="D1318" s="8">
        <v>5404</v>
      </c>
    </row>
    <row r="1319" spans="1:4" ht="15" x14ac:dyDescent="0.25">
      <c r="A1319" s="7" t="s">
        <v>6745</v>
      </c>
      <c r="B1319" s="7" t="s">
        <v>9384</v>
      </c>
      <c r="C1319" s="7" t="s">
        <v>9592</v>
      </c>
      <c r="D1319" s="8">
        <v>5532</v>
      </c>
    </row>
    <row r="1320" spans="1:4" ht="15" x14ac:dyDescent="0.25">
      <c r="A1320" s="7"/>
      <c r="B1320" s="7" t="s">
        <v>9388</v>
      </c>
      <c r="C1320" s="7"/>
      <c r="D1320" s="8">
        <v>5532</v>
      </c>
    </row>
    <row r="1321" spans="1:4" ht="15" x14ac:dyDescent="0.25">
      <c r="A1321" s="7" t="s">
        <v>9891</v>
      </c>
      <c r="B1321" s="7"/>
      <c r="C1321" s="7"/>
      <c r="D1321" s="8">
        <v>5532</v>
      </c>
    </row>
    <row r="1322" spans="1:4" ht="15" x14ac:dyDescent="0.25">
      <c r="A1322" s="7" t="s">
        <v>6893</v>
      </c>
      <c r="B1322" s="7" t="s">
        <v>9384</v>
      </c>
      <c r="C1322" s="7" t="s">
        <v>9592</v>
      </c>
      <c r="D1322" s="8">
        <v>5618</v>
      </c>
    </row>
    <row r="1323" spans="1:4" ht="15" x14ac:dyDescent="0.25">
      <c r="A1323" s="7"/>
      <c r="B1323" s="7" t="s">
        <v>9388</v>
      </c>
      <c r="C1323" s="7"/>
      <c r="D1323" s="8">
        <v>5618</v>
      </c>
    </row>
    <row r="1324" spans="1:4" ht="15" x14ac:dyDescent="0.25">
      <c r="A1324" s="7" t="s">
        <v>9892</v>
      </c>
      <c r="B1324" s="7"/>
      <c r="C1324" s="7"/>
      <c r="D1324" s="8">
        <v>5618</v>
      </c>
    </row>
    <row r="1325" spans="1:4" ht="15" x14ac:dyDescent="0.25">
      <c r="A1325" s="7" t="s">
        <v>6886</v>
      </c>
      <c r="B1325" s="7" t="s">
        <v>9384</v>
      </c>
      <c r="C1325" s="7" t="s">
        <v>9592</v>
      </c>
      <c r="D1325" s="8">
        <v>5554</v>
      </c>
    </row>
    <row r="1326" spans="1:4" ht="15" x14ac:dyDescent="0.25">
      <c r="A1326" s="7"/>
      <c r="B1326" s="7" t="s">
        <v>9388</v>
      </c>
      <c r="C1326" s="7"/>
      <c r="D1326" s="8">
        <v>5554</v>
      </c>
    </row>
    <row r="1327" spans="1:4" ht="15" x14ac:dyDescent="0.25">
      <c r="A1327" s="7" t="s">
        <v>9893</v>
      </c>
      <c r="B1327" s="7"/>
      <c r="C1327" s="7"/>
      <c r="D1327" s="8">
        <v>5554</v>
      </c>
    </row>
    <row r="1328" spans="1:4" ht="15" x14ac:dyDescent="0.25">
      <c r="A1328" s="7" t="s">
        <v>6976</v>
      </c>
      <c r="B1328" s="7" t="s">
        <v>9384</v>
      </c>
      <c r="C1328" s="7" t="s">
        <v>9592</v>
      </c>
      <c r="D1328" s="8">
        <v>5600</v>
      </c>
    </row>
    <row r="1329" spans="1:4" ht="15" x14ac:dyDescent="0.25">
      <c r="A1329" s="7"/>
      <c r="B1329" s="7" t="s">
        <v>9388</v>
      </c>
      <c r="C1329" s="7"/>
      <c r="D1329" s="8">
        <v>5600</v>
      </c>
    </row>
    <row r="1330" spans="1:4" ht="15" x14ac:dyDescent="0.25">
      <c r="A1330" s="7" t="s">
        <v>9894</v>
      </c>
      <c r="B1330" s="7"/>
      <c r="C1330" s="7"/>
      <c r="D1330" s="8">
        <v>5600</v>
      </c>
    </row>
    <row r="1331" spans="1:4" ht="15" x14ac:dyDescent="0.25">
      <c r="A1331" s="7" t="s">
        <v>7699</v>
      </c>
      <c r="B1331" s="7" t="s">
        <v>9384</v>
      </c>
      <c r="C1331" s="7" t="s">
        <v>9592</v>
      </c>
      <c r="D1331" s="8">
        <v>5470</v>
      </c>
    </row>
    <row r="1332" spans="1:4" ht="15" x14ac:dyDescent="0.25">
      <c r="A1332" s="7"/>
      <c r="B1332" s="7" t="s">
        <v>9388</v>
      </c>
      <c r="C1332" s="7"/>
      <c r="D1332" s="8">
        <v>5470</v>
      </c>
    </row>
    <row r="1333" spans="1:4" ht="15" x14ac:dyDescent="0.25">
      <c r="A1333" s="7" t="s">
        <v>9895</v>
      </c>
      <c r="B1333" s="7"/>
      <c r="C1333" s="7"/>
      <c r="D1333" s="8">
        <v>5470</v>
      </c>
    </row>
    <row r="1334" spans="1:4" ht="15" x14ac:dyDescent="0.25">
      <c r="A1334" s="7" t="s">
        <v>7953</v>
      </c>
      <c r="B1334" s="7" t="s">
        <v>9384</v>
      </c>
      <c r="C1334" s="7" t="s">
        <v>9592</v>
      </c>
      <c r="D1334" s="8">
        <v>5688</v>
      </c>
    </row>
    <row r="1335" spans="1:4" ht="15" x14ac:dyDescent="0.25">
      <c r="A1335" s="7"/>
      <c r="B1335" s="7" t="s">
        <v>9388</v>
      </c>
      <c r="C1335" s="7"/>
      <c r="D1335" s="8">
        <v>5688</v>
      </c>
    </row>
    <row r="1336" spans="1:4" ht="15" x14ac:dyDescent="0.25">
      <c r="A1336" s="7" t="s">
        <v>9896</v>
      </c>
      <c r="B1336" s="7"/>
      <c r="C1336" s="7"/>
      <c r="D1336" s="8">
        <v>5688</v>
      </c>
    </row>
    <row r="1337" spans="1:4" ht="15" x14ac:dyDescent="0.25">
      <c r="A1337" s="7" t="s">
        <v>7607</v>
      </c>
      <c r="B1337" s="7" t="s">
        <v>9384</v>
      </c>
      <c r="C1337" s="7" t="s">
        <v>9592</v>
      </c>
      <c r="D1337" s="8">
        <v>5458</v>
      </c>
    </row>
    <row r="1338" spans="1:4" ht="15" x14ac:dyDescent="0.25">
      <c r="A1338" s="7"/>
      <c r="B1338" s="7" t="s">
        <v>9388</v>
      </c>
      <c r="C1338" s="7"/>
      <c r="D1338" s="8">
        <v>5458</v>
      </c>
    </row>
    <row r="1339" spans="1:4" ht="15" x14ac:dyDescent="0.25">
      <c r="A1339" s="7" t="s">
        <v>9897</v>
      </c>
      <c r="B1339" s="7"/>
      <c r="C1339" s="7"/>
      <c r="D1339" s="8">
        <v>5458</v>
      </c>
    </row>
    <row r="1340" spans="1:4" ht="15" x14ac:dyDescent="0.25">
      <c r="A1340" s="7" t="s">
        <v>8126</v>
      </c>
      <c r="B1340" s="7" t="s">
        <v>9384</v>
      </c>
      <c r="C1340" s="7" t="s">
        <v>9592</v>
      </c>
      <c r="D1340" s="8">
        <v>5478</v>
      </c>
    </row>
    <row r="1341" spans="1:4" ht="15" x14ac:dyDescent="0.25">
      <c r="A1341" s="7"/>
      <c r="B1341" s="7" t="s">
        <v>9388</v>
      </c>
      <c r="C1341" s="7"/>
      <c r="D1341" s="8">
        <v>5478</v>
      </c>
    </row>
    <row r="1342" spans="1:4" ht="15" x14ac:dyDescent="0.25">
      <c r="A1342" s="7" t="s">
        <v>9898</v>
      </c>
      <c r="B1342" s="7"/>
      <c r="C1342" s="7"/>
      <c r="D1342" s="8">
        <v>5478</v>
      </c>
    </row>
    <row r="1343" spans="1:4" ht="15" x14ac:dyDescent="0.25">
      <c r="A1343" s="7" t="s">
        <v>8119</v>
      </c>
      <c r="B1343" s="7" t="s">
        <v>9384</v>
      </c>
      <c r="C1343" s="7" t="s">
        <v>9592</v>
      </c>
      <c r="D1343" s="8">
        <v>5172</v>
      </c>
    </row>
    <row r="1344" spans="1:4" ht="15" x14ac:dyDescent="0.25">
      <c r="A1344" s="7"/>
      <c r="B1344" s="7" t="s">
        <v>9388</v>
      </c>
      <c r="C1344" s="7"/>
      <c r="D1344" s="8">
        <v>5172</v>
      </c>
    </row>
    <row r="1345" spans="1:4" ht="15" x14ac:dyDescent="0.25">
      <c r="A1345" s="7" t="s">
        <v>9899</v>
      </c>
      <c r="B1345" s="7"/>
      <c r="C1345" s="7"/>
      <c r="D1345" s="8">
        <v>5172</v>
      </c>
    </row>
    <row r="1346" spans="1:4" ht="15" x14ac:dyDescent="0.25">
      <c r="A1346" s="7" t="s">
        <v>6012</v>
      </c>
      <c r="B1346" s="7" t="s">
        <v>9455</v>
      </c>
      <c r="C1346" s="7" t="s">
        <v>9540</v>
      </c>
      <c r="D1346" s="8">
        <v>4884</v>
      </c>
    </row>
    <row r="1347" spans="1:4" ht="15" x14ac:dyDescent="0.25">
      <c r="A1347" s="7"/>
      <c r="B1347" s="7" t="s">
        <v>9457</v>
      </c>
      <c r="C1347" s="7"/>
      <c r="D1347" s="8">
        <v>4884</v>
      </c>
    </row>
    <row r="1348" spans="1:4" ht="15" x14ac:dyDescent="0.25">
      <c r="A1348" s="7" t="s">
        <v>9900</v>
      </c>
      <c r="B1348" s="7"/>
      <c r="C1348" s="7"/>
      <c r="D1348" s="8">
        <v>4884</v>
      </c>
    </row>
    <row r="1349" spans="1:4" ht="15" x14ac:dyDescent="0.25">
      <c r="A1349" s="7" t="s">
        <v>3726</v>
      </c>
      <c r="B1349" s="7" t="s">
        <v>9626</v>
      </c>
      <c r="C1349" s="7" t="s">
        <v>9674</v>
      </c>
      <c r="D1349" s="8">
        <v>2276</v>
      </c>
    </row>
    <row r="1350" spans="1:4" ht="15" x14ac:dyDescent="0.25">
      <c r="A1350" s="7"/>
      <c r="B1350" s="7"/>
      <c r="C1350" s="7" t="s">
        <v>9726</v>
      </c>
      <c r="D1350" s="8">
        <v>2368</v>
      </c>
    </row>
    <row r="1351" spans="1:4" ht="15" x14ac:dyDescent="0.25">
      <c r="A1351" s="7"/>
      <c r="B1351" s="7" t="s">
        <v>9628</v>
      </c>
      <c r="C1351" s="7"/>
      <c r="D1351" s="8">
        <v>4644</v>
      </c>
    </row>
    <row r="1352" spans="1:4" ht="15" x14ac:dyDescent="0.25">
      <c r="A1352" s="7" t="s">
        <v>9901</v>
      </c>
      <c r="B1352" s="7"/>
      <c r="C1352" s="7"/>
      <c r="D1352" s="8">
        <v>4644</v>
      </c>
    </row>
    <row r="1353" spans="1:4" ht="15" x14ac:dyDescent="0.25">
      <c r="A1353" s="7" t="s">
        <v>4604</v>
      </c>
      <c r="B1353" s="7" t="s">
        <v>9455</v>
      </c>
      <c r="C1353" s="7" t="s">
        <v>9902</v>
      </c>
      <c r="D1353" s="8">
        <v>5196</v>
      </c>
    </row>
    <row r="1354" spans="1:4" ht="15" x14ac:dyDescent="0.25">
      <c r="A1354" s="7"/>
      <c r="B1354" s="7" t="s">
        <v>9457</v>
      </c>
      <c r="C1354" s="7"/>
      <c r="D1354" s="8">
        <v>5196</v>
      </c>
    </row>
    <row r="1355" spans="1:4" ht="15" x14ac:dyDescent="0.25">
      <c r="A1355" s="7" t="s">
        <v>9903</v>
      </c>
      <c r="B1355" s="7"/>
      <c r="C1355" s="7"/>
      <c r="D1355" s="8">
        <v>5196</v>
      </c>
    </row>
    <row r="1356" spans="1:4" ht="15" x14ac:dyDescent="0.25">
      <c r="A1356" s="7" t="s">
        <v>4111</v>
      </c>
      <c r="B1356" s="7" t="s">
        <v>9585</v>
      </c>
      <c r="C1356" s="7" t="s">
        <v>9904</v>
      </c>
      <c r="D1356" s="8">
        <v>2636</v>
      </c>
    </row>
    <row r="1357" spans="1:4" ht="15" x14ac:dyDescent="0.25">
      <c r="A1357" s="7"/>
      <c r="B1357" s="7" t="s">
        <v>9586</v>
      </c>
      <c r="C1357" s="7"/>
      <c r="D1357" s="8">
        <v>2636</v>
      </c>
    </row>
    <row r="1358" spans="1:4" ht="15" x14ac:dyDescent="0.25">
      <c r="A1358" s="7" t="s">
        <v>9905</v>
      </c>
      <c r="B1358" s="7"/>
      <c r="C1358" s="7"/>
      <c r="D1358" s="8">
        <v>2636</v>
      </c>
    </row>
    <row r="1359" spans="1:4" ht="15" x14ac:dyDescent="0.25">
      <c r="A1359" s="7" t="s">
        <v>3898</v>
      </c>
      <c r="B1359" s="7" t="s">
        <v>9585</v>
      </c>
      <c r="C1359" s="7" t="s">
        <v>9754</v>
      </c>
      <c r="D1359" s="8">
        <v>1736</v>
      </c>
    </row>
    <row r="1360" spans="1:4" ht="15" x14ac:dyDescent="0.25">
      <c r="A1360" s="7"/>
      <c r="B1360" s="7"/>
      <c r="C1360" s="7" t="s">
        <v>9755</v>
      </c>
      <c r="D1360" s="8">
        <v>532</v>
      </c>
    </row>
    <row r="1361" spans="1:4" ht="15" x14ac:dyDescent="0.25">
      <c r="A1361" s="7"/>
      <c r="B1361" s="7"/>
      <c r="C1361" s="7" t="s">
        <v>9841</v>
      </c>
      <c r="D1361" s="8">
        <v>2758</v>
      </c>
    </row>
    <row r="1362" spans="1:4" ht="15" x14ac:dyDescent="0.25">
      <c r="A1362" s="7"/>
      <c r="B1362" s="7" t="s">
        <v>9586</v>
      </c>
      <c r="C1362" s="7"/>
      <c r="D1362" s="8">
        <v>5026</v>
      </c>
    </row>
    <row r="1363" spans="1:4" ht="15" x14ac:dyDescent="0.25">
      <c r="A1363" s="7" t="s">
        <v>9906</v>
      </c>
      <c r="B1363" s="7"/>
      <c r="C1363" s="7"/>
      <c r="D1363" s="8">
        <v>5026</v>
      </c>
    </row>
    <row r="1364" spans="1:4" ht="15" x14ac:dyDescent="0.25">
      <c r="A1364" s="7" t="s">
        <v>4299</v>
      </c>
      <c r="B1364" s="7" t="s">
        <v>9424</v>
      </c>
      <c r="C1364" s="7" t="s">
        <v>9461</v>
      </c>
      <c r="D1364" s="8">
        <v>3074</v>
      </c>
    </row>
    <row r="1365" spans="1:4" ht="15" x14ac:dyDescent="0.25">
      <c r="A1365" s="7"/>
      <c r="B1365" s="7" t="s">
        <v>9426</v>
      </c>
      <c r="C1365" s="7"/>
      <c r="D1365" s="8">
        <v>3074</v>
      </c>
    </row>
    <row r="1366" spans="1:4" ht="15" x14ac:dyDescent="0.25">
      <c r="A1366" s="7"/>
      <c r="B1366" s="7" t="s">
        <v>9384</v>
      </c>
      <c r="C1366" s="7" t="s">
        <v>9446</v>
      </c>
      <c r="D1366" s="8">
        <v>750</v>
      </c>
    </row>
    <row r="1367" spans="1:4" ht="15" x14ac:dyDescent="0.25">
      <c r="A1367" s="7"/>
      <c r="B1367" s="7"/>
      <c r="C1367" s="7" t="s">
        <v>9396</v>
      </c>
      <c r="D1367" s="8">
        <v>170</v>
      </c>
    </row>
    <row r="1368" spans="1:4" ht="15" x14ac:dyDescent="0.25">
      <c r="A1368" s="7"/>
      <c r="B1368" s="7" t="s">
        <v>9388</v>
      </c>
      <c r="C1368" s="7"/>
      <c r="D1368" s="8">
        <v>920</v>
      </c>
    </row>
    <row r="1369" spans="1:4" ht="15" x14ac:dyDescent="0.25">
      <c r="A1369" s="7" t="s">
        <v>9907</v>
      </c>
      <c r="B1369" s="7"/>
      <c r="C1369" s="7"/>
      <c r="D1369" s="8">
        <v>3994</v>
      </c>
    </row>
    <row r="1370" spans="1:4" ht="15" x14ac:dyDescent="0.25">
      <c r="A1370" s="7" t="s">
        <v>4016</v>
      </c>
      <c r="B1370" s="7" t="s">
        <v>9424</v>
      </c>
      <c r="C1370" s="7" t="s">
        <v>9461</v>
      </c>
      <c r="D1370" s="8">
        <v>3594</v>
      </c>
    </row>
    <row r="1371" spans="1:4" ht="15" x14ac:dyDescent="0.25">
      <c r="A1371" s="7"/>
      <c r="B1371" s="7" t="s">
        <v>9426</v>
      </c>
      <c r="C1371" s="7"/>
      <c r="D1371" s="8">
        <v>3594</v>
      </c>
    </row>
    <row r="1372" spans="1:4" ht="15" x14ac:dyDescent="0.25">
      <c r="A1372" s="7"/>
      <c r="B1372" s="7" t="s">
        <v>9384</v>
      </c>
      <c r="C1372" s="7" t="s">
        <v>9396</v>
      </c>
      <c r="D1372" s="8">
        <v>354</v>
      </c>
    </row>
    <row r="1373" spans="1:4" ht="15" x14ac:dyDescent="0.25">
      <c r="A1373" s="7"/>
      <c r="B1373" s="7" t="s">
        <v>9388</v>
      </c>
      <c r="C1373" s="7"/>
      <c r="D1373" s="8">
        <v>354</v>
      </c>
    </row>
    <row r="1374" spans="1:4" ht="15" x14ac:dyDescent="0.25">
      <c r="A1374" s="7" t="s">
        <v>9908</v>
      </c>
      <c r="B1374" s="7"/>
      <c r="C1374" s="7"/>
      <c r="D1374" s="8">
        <v>3948</v>
      </c>
    </row>
    <row r="1375" spans="1:4" ht="15" x14ac:dyDescent="0.25">
      <c r="A1375" s="7" t="s">
        <v>3818</v>
      </c>
      <c r="B1375" s="7" t="s">
        <v>9384</v>
      </c>
      <c r="C1375" s="7" t="s">
        <v>9403</v>
      </c>
      <c r="D1375" s="8">
        <v>5522</v>
      </c>
    </row>
    <row r="1376" spans="1:4" ht="15" x14ac:dyDescent="0.25">
      <c r="A1376" s="7"/>
      <c r="B1376" s="7" t="s">
        <v>9388</v>
      </c>
      <c r="C1376" s="7"/>
      <c r="D1376" s="8">
        <v>5522</v>
      </c>
    </row>
    <row r="1377" spans="1:4" ht="15" x14ac:dyDescent="0.25">
      <c r="A1377" s="7" t="s">
        <v>9909</v>
      </c>
      <c r="B1377" s="7"/>
      <c r="C1377" s="7"/>
      <c r="D1377" s="8">
        <v>5522</v>
      </c>
    </row>
    <row r="1378" spans="1:4" ht="15" x14ac:dyDescent="0.25">
      <c r="A1378" s="7" t="s">
        <v>4281</v>
      </c>
      <c r="B1378" s="7" t="s">
        <v>9427</v>
      </c>
      <c r="C1378" s="7" t="s">
        <v>9428</v>
      </c>
      <c r="D1378" s="8">
        <v>4328</v>
      </c>
    </row>
    <row r="1379" spans="1:4" ht="15" x14ac:dyDescent="0.25">
      <c r="A1379" s="7"/>
      <c r="B1379" s="7" t="s">
        <v>9429</v>
      </c>
      <c r="C1379" s="7"/>
      <c r="D1379" s="8">
        <v>4328</v>
      </c>
    </row>
    <row r="1380" spans="1:4" ht="15" x14ac:dyDescent="0.25">
      <c r="A1380" s="7" t="s">
        <v>9910</v>
      </c>
      <c r="B1380" s="7"/>
      <c r="C1380" s="7"/>
      <c r="D1380" s="8">
        <v>4328</v>
      </c>
    </row>
    <row r="1381" spans="1:4" ht="15" x14ac:dyDescent="0.25">
      <c r="A1381" s="7" t="s">
        <v>4420</v>
      </c>
      <c r="B1381" s="7" t="s">
        <v>9626</v>
      </c>
      <c r="C1381" s="7" t="s">
        <v>9630</v>
      </c>
      <c r="D1381" s="8">
        <v>1960</v>
      </c>
    </row>
    <row r="1382" spans="1:4" ht="15" x14ac:dyDescent="0.25">
      <c r="A1382" s="7"/>
      <c r="B1382" s="7"/>
      <c r="C1382" s="7" t="s">
        <v>9627</v>
      </c>
      <c r="D1382" s="8">
        <v>3490</v>
      </c>
    </row>
    <row r="1383" spans="1:4" ht="15" x14ac:dyDescent="0.25">
      <c r="A1383" s="7"/>
      <c r="B1383" s="7" t="s">
        <v>9628</v>
      </c>
      <c r="C1383" s="7"/>
      <c r="D1383" s="8">
        <v>5450</v>
      </c>
    </row>
    <row r="1384" spans="1:4" ht="15" x14ac:dyDescent="0.25">
      <c r="A1384" s="7" t="s">
        <v>9911</v>
      </c>
      <c r="B1384" s="7"/>
      <c r="C1384" s="7"/>
      <c r="D1384" s="8">
        <v>5450</v>
      </c>
    </row>
    <row r="1385" spans="1:4" ht="15" x14ac:dyDescent="0.25">
      <c r="A1385" s="7" t="s">
        <v>3774</v>
      </c>
      <c r="B1385" s="7" t="s">
        <v>9499</v>
      </c>
      <c r="C1385" s="7" t="s">
        <v>9627</v>
      </c>
      <c r="D1385" s="8">
        <v>2606</v>
      </c>
    </row>
    <row r="1386" spans="1:4" ht="15" x14ac:dyDescent="0.25">
      <c r="A1386" s="7"/>
      <c r="B1386" s="7" t="s">
        <v>9501</v>
      </c>
      <c r="C1386" s="7"/>
      <c r="D1386" s="8">
        <v>2606</v>
      </c>
    </row>
    <row r="1387" spans="1:4" ht="15" x14ac:dyDescent="0.25">
      <c r="A1387" s="7"/>
      <c r="B1387" s="7" t="s">
        <v>9626</v>
      </c>
      <c r="C1387" s="7" t="s">
        <v>9630</v>
      </c>
      <c r="D1387" s="8">
        <v>1342</v>
      </c>
    </row>
    <row r="1388" spans="1:4" ht="15" x14ac:dyDescent="0.25">
      <c r="A1388" s="7"/>
      <c r="B1388" s="7"/>
      <c r="C1388" s="7" t="s">
        <v>9627</v>
      </c>
      <c r="D1388" s="8">
        <v>1160</v>
      </c>
    </row>
    <row r="1389" spans="1:4" ht="15" x14ac:dyDescent="0.25">
      <c r="A1389" s="7"/>
      <c r="B1389" s="7" t="s">
        <v>9628</v>
      </c>
      <c r="C1389" s="7"/>
      <c r="D1389" s="8">
        <v>2502</v>
      </c>
    </row>
    <row r="1390" spans="1:4" ht="15" x14ac:dyDescent="0.25">
      <c r="A1390" s="7" t="s">
        <v>9912</v>
      </c>
      <c r="B1390" s="7"/>
      <c r="C1390" s="7"/>
      <c r="D1390" s="8">
        <v>5108</v>
      </c>
    </row>
    <row r="1391" spans="1:4" ht="15" x14ac:dyDescent="0.25">
      <c r="A1391" s="7" t="s">
        <v>4917</v>
      </c>
      <c r="B1391" s="7" t="s">
        <v>9626</v>
      </c>
      <c r="C1391" s="7" t="s">
        <v>9630</v>
      </c>
      <c r="D1391" s="8">
        <v>2570</v>
      </c>
    </row>
    <row r="1392" spans="1:4" ht="15" x14ac:dyDescent="0.25">
      <c r="A1392" s="7"/>
      <c r="B1392" s="7"/>
      <c r="C1392" s="7" t="s">
        <v>9627</v>
      </c>
      <c r="D1392" s="8">
        <v>2302</v>
      </c>
    </row>
    <row r="1393" spans="1:4" ht="15" x14ac:dyDescent="0.25">
      <c r="A1393" s="7"/>
      <c r="B1393" s="7" t="s">
        <v>9628</v>
      </c>
      <c r="C1393" s="7"/>
      <c r="D1393" s="8">
        <v>4872</v>
      </c>
    </row>
    <row r="1394" spans="1:4" ht="15" x14ac:dyDescent="0.25">
      <c r="A1394" s="7" t="s">
        <v>9913</v>
      </c>
      <c r="B1394" s="7"/>
      <c r="C1394" s="7"/>
      <c r="D1394" s="8">
        <v>4872</v>
      </c>
    </row>
    <row r="1395" spans="1:4" ht="15" x14ac:dyDescent="0.25">
      <c r="A1395" s="7" t="s">
        <v>4144</v>
      </c>
      <c r="B1395" s="7" t="s">
        <v>9585</v>
      </c>
      <c r="C1395" s="7" t="s">
        <v>9809</v>
      </c>
      <c r="D1395" s="8">
        <v>1728</v>
      </c>
    </row>
    <row r="1396" spans="1:4" ht="15" x14ac:dyDescent="0.25">
      <c r="A1396" s="7"/>
      <c r="B1396" s="7"/>
      <c r="C1396" s="7" t="s">
        <v>9819</v>
      </c>
      <c r="D1396" s="8">
        <v>2154</v>
      </c>
    </row>
    <row r="1397" spans="1:4" ht="15" x14ac:dyDescent="0.25">
      <c r="A1397" s="7"/>
      <c r="B1397" s="7" t="s">
        <v>9586</v>
      </c>
      <c r="C1397" s="7"/>
      <c r="D1397" s="8">
        <v>3882</v>
      </c>
    </row>
    <row r="1398" spans="1:4" ht="15" x14ac:dyDescent="0.25">
      <c r="A1398" s="7" t="s">
        <v>9914</v>
      </c>
      <c r="B1398" s="7"/>
      <c r="C1398" s="7"/>
      <c r="D1398" s="8">
        <v>3882</v>
      </c>
    </row>
    <row r="1399" spans="1:4" ht="15" x14ac:dyDescent="0.25">
      <c r="A1399" s="7" t="s">
        <v>3709</v>
      </c>
      <c r="B1399" s="7" t="s">
        <v>9585</v>
      </c>
      <c r="C1399" s="7" t="s">
        <v>9809</v>
      </c>
      <c r="D1399" s="8">
        <v>2668</v>
      </c>
    </row>
    <row r="1400" spans="1:4" ht="15" x14ac:dyDescent="0.25">
      <c r="A1400" s="7"/>
      <c r="B1400" s="7"/>
      <c r="C1400" s="7" t="s">
        <v>9810</v>
      </c>
      <c r="D1400" s="8">
        <v>2480</v>
      </c>
    </row>
    <row r="1401" spans="1:4" ht="15" x14ac:dyDescent="0.25">
      <c r="A1401" s="7"/>
      <c r="B1401" s="7" t="s">
        <v>9586</v>
      </c>
      <c r="C1401" s="7"/>
      <c r="D1401" s="8">
        <v>5148</v>
      </c>
    </row>
    <row r="1402" spans="1:4" ht="15" x14ac:dyDescent="0.25">
      <c r="A1402" s="7" t="s">
        <v>9915</v>
      </c>
      <c r="B1402" s="7"/>
      <c r="C1402" s="7"/>
      <c r="D1402" s="8">
        <v>5148</v>
      </c>
    </row>
    <row r="1403" spans="1:4" ht="15" x14ac:dyDescent="0.25">
      <c r="A1403" s="7" t="s">
        <v>4483</v>
      </c>
      <c r="B1403" s="7" t="s">
        <v>9585</v>
      </c>
      <c r="C1403" s="7" t="s">
        <v>9654</v>
      </c>
      <c r="D1403" s="8">
        <v>4118</v>
      </c>
    </row>
    <row r="1404" spans="1:4" ht="15" x14ac:dyDescent="0.25">
      <c r="A1404" s="7"/>
      <c r="B1404" s="7" t="s">
        <v>9586</v>
      </c>
      <c r="C1404" s="7"/>
      <c r="D1404" s="8">
        <v>4118</v>
      </c>
    </row>
    <row r="1405" spans="1:4" ht="15" x14ac:dyDescent="0.25">
      <c r="A1405" s="7" t="s">
        <v>9916</v>
      </c>
      <c r="B1405" s="7"/>
      <c r="C1405" s="7"/>
      <c r="D1405" s="8">
        <v>4118</v>
      </c>
    </row>
    <row r="1406" spans="1:4" ht="15" x14ac:dyDescent="0.25">
      <c r="A1406" s="7" t="s">
        <v>4350</v>
      </c>
      <c r="B1406" s="7" t="s">
        <v>9585</v>
      </c>
      <c r="C1406" s="7" t="s">
        <v>9654</v>
      </c>
      <c r="D1406" s="8">
        <v>3074</v>
      </c>
    </row>
    <row r="1407" spans="1:4" ht="15" x14ac:dyDescent="0.25">
      <c r="A1407" s="7"/>
      <c r="B1407" s="7" t="s">
        <v>9586</v>
      </c>
      <c r="C1407" s="7"/>
      <c r="D1407" s="8">
        <v>3074</v>
      </c>
    </row>
    <row r="1408" spans="1:4" ht="15" x14ac:dyDescent="0.25">
      <c r="A1408" s="7" t="s">
        <v>9917</v>
      </c>
      <c r="B1408" s="7"/>
      <c r="C1408" s="7"/>
      <c r="D1408" s="8">
        <v>3074</v>
      </c>
    </row>
    <row r="1409" spans="1:4" ht="15" x14ac:dyDescent="0.25">
      <c r="A1409" s="7" t="s">
        <v>4027</v>
      </c>
      <c r="B1409" s="7" t="s">
        <v>9384</v>
      </c>
      <c r="C1409" s="7" t="s">
        <v>9776</v>
      </c>
      <c r="D1409" s="8">
        <v>3136</v>
      </c>
    </row>
    <row r="1410" spans="1:4" ht="15" x14ac:dyDescent="0.25">
      <c r="A1410" s="7"/>
      <c r="B1410" s="7"/>
      <c r="C1410" s="7" t="s">
        <v>9777</v>
      </c>
      <c r="D1410" s="8">
        <v>1056</v>
      </c>
    </row>
    <row r="1411" spans="1:4" ht="15" x14ac:dyDescent="0.25">
      <c r="A1411" s="7"/>
      <c r="B1411" s="7" t="s">
        <v>9388</v>
      </c>
      <c r="C1411" s="7"/>
      <c r="D1411" s="8">
        <v>4192</v>
      </c>
    </row>
    <row r="1412" spans="1:4" ht="15" x14ac:dyDescent="0.25">
      <c r="A1412" s="7" t="s">
        <v>9918</v>
      </c>
      <c r="B1412" s="7"/>
      <c r="C1412" s="7"/>
      <c r="D1412" s="8">
        <v>4192</v>
      </c>
    </row>
    <row r="1413" spans="1:4" ht="15" x14ac:dyDescent="0.25">
      <c r="A1413" s="7" t="s">
        <v>4125</v>
      </c>
      <c r="B1413" s="7" t="s">
        <v>9424</v>
      </c>
      <c r="C1413" s="7" t="s">
        <v>9461</v>
      </c>
      <c r="D1413" s="8">
        <v>514</v>
      </c>
    </row>
    <row r="1414" spans="1:4" ht="15" x14ac:dyDescent="0.25">
      <c r="A1414" s="7"/>
      <c r="B1414" s="7"/>
      <c r="C1414" s="7" t="s">
        <v>9445</v>
      </c>
      <c r="D1414" s="8">
        <v>3270</v>
      </c>
    </row>
    <row r="1415" spans="1:4" ht="15" x14ac:dyDescent="0.25">
      <c r="A1415" s="7"/>
      <c r="B1415" s="7" t="s">
        <v>9426</v>
      </c>
      <c r="C1415" s="7"/>
      <c r="D1415" s="8">
        <v>3784</v>
      </c>
    </row>
    <row r="1416" spans="1:4" ht="15" x14ac:dyDescent="0.25">
      <c r="A1416" s="7"/>
      <c r="B1416" s="7" t="s">
        <v>9384</v>
      </c>
      <c r="C1416" s="7" t="s">
        <v>9446</v>
      </c>
      <c r="D1416" s="8">
        <v>1122</v>
      </c>
    </row>
    <row r="1417" spans="1:4" ht="15" x14ac:dyDescent="0.25">
      <c r="A1417" s="7"/>
      <c r="B1417" s="7" t="s">
        <v>9388</v>
      </c>
      <c r="C1417" s="7"/>
      <c r="D1417" s="8">
        <v>1122</v>
      </c>
    </row>
    <row r="1418" spans="1:4" ht="15" x14ac:dyDescent="0.25">
      <c r="A1418" s="7" t="s">
        <v>9919</v>
      </c>
      <c r="B1418" s="7"/>
      <c r="C1418" s="7"/>
      <c r="D1418" s="8">
        <v>4906</v>
      </c>
    </row>
    <row r="1419" spans="1:4" ht="15" x14ac:dyDescent="0.25">
      <c r="A1419" s="7" t="s">
        <v>3630</v>
      </c>
      <c r="B1419" s="7" t="s">
        <v>9585</v>
      </c>
      <c r="C1419" s="7" t="s">
        <v>9754</v>
      </c>
      <c r="D1419" s="8">
        <v>2984</v>
      </c>
    </row>
    <row r="1420" spans="1:4" ht="15" x14ac:dyDescent="0.25">
      <c r="A1420" s="7"/>
      <c r="B1420" s="7"/>
      <c r="C1420" s="7" t="s">
        <v>9840</v>
      </c>
      <c r="D1420" s="8">
        <v>1896</v>
      </c>
    </row>
    <row r="1421" spans="1:4" ht="15" x14ac:dyDescent="0.25">
      <c r="A1421" s="7"/>
      <c r="B1421" s="7" t="s">
        <v>9586</v>
      </c>
      <c r="C1421" s="7"/>
      <c r="D1421" s="8">
        <v>4880</v>
      </c>
    </row>
    <row r="1422" spans="1:4" ht="15" x14ac:dyDescent="0.25">
      <c r="A1422" s="7" t="s">
        <v>9920</v>
      </c>
      <c r="B1422" s="7"/>
      <c r="C1422" s="7"/>
      <c r="D1422" s="8">
        <v>4880</v>
      </c>
    </row>
    <row r="1423" spans="1:4" ht="15" x14ac:dyDescent="0.25">
      <c r="A1423" s="7" t="s">
        <v>5014</v>
      </c>
      <c r="B1423" s="7" t="s">
        <v>9626</v>
      </c>
      <c r="C1423" s="7" t="s">
        <v>9630</v>
      </c>
      <c r="D1423" s="8">
        <v>1474</v>
      </c>
    </row>
    <row r="1424" spans="1:4" ht="15" x14ac:dyDescent="0.25">
      <c r="A1424" s="7"/>
      <c r="B1424" s="7"/>
      <c r="C1424" s="7" t="s">
        <v>9627</v>
      </c>
      <c r="D1424" s="8">
        <v>3436</v>
      </c>
    </row>
    <row r="1425" spans="1:4" ht="15" x14ac:dyDescent="0.25">
      <c r="A1425" s="7"/>
      <c r="B1425" s="7" t="s">
        <v>9628</v>
      </c>
      <c r="C1425" s="7"/>
      <c r="D1425" s="8">
        <v>4910</v>
      </c>
    </row>
    <row r="1426" spans="1:4" ht="15" x14ac:dyDescent="0.25">
      <c r="A1426" s="7" t="s">
        <v>9921</v>
      </c>
      <c r="B1426" s="7"/>
      <c r="C1426" s="7"/>
      <c r="D1426" s="8">
        <v>4910</v>
      </c>
    </row>
    <row r="1427" spans="1:4" ht="15" x14ac:dyDescent="0.25">
      <c r="A1427" s="7" t="s">
        <v>3762</v>
      </c>
      <c r="B1427" s="7" t="s">
        <v>9626</v>
      </c>
      <c r="C1427" s="7" t="s">
        <v>9630</v>
      </c>
      <c r="D1427" s="8">
        <v>1586</v>
      </c>
    </row>
    <row r="1428" spans="1:4" ht="15" x14ac:dyDescent="0.25">
      <c r="A1428" s="7"/>
      <c r="B1428" s="7"/>
      <c r="C1428" s="7" t="s">
        <v>9627</v>
      </c>
      <c r="D1428" s="8">
        <v>2900</v>
      </c>
    </row>
    <row r="1429" spans="1:4" ht="15" x14ac:dyDescent="0.25">
      <c r="A1429" s="7"/>
      <c r="B1429" s="7" t="s">
        <v>9628</v>
      </c>
      <c r="C1429" s="7"/>
      <c r="D1429" s="8">
        <v>4486</v>
      </c>
    </row>
    <row r="1430" spans="1:4" ht="15" x14ac:dyDescent="0.25">
      <c r="A1430" s="7" t="s">
        <v>9922</v>
      </c>
      <c r="B1430" s="7"/>
      <c r="C1430" s="7"/>
      <c r="D1430" s="8">
        <v>4486</v>
      </c>
    </row>
    <row r="1431" spans="1:4" ht="15" x14ac:dyDescent="0.25">
      <c r="A1431" s="7" t="s">
        <v>4777</v>
      </c>
      <c r="B1431" s="7" t="s">
        <v>9384</v>
      </c>
      <c r="C1431" s="7" t="s">
        <v>9387</v>
      </c>
      <c r="D1431" s="8">
        <v>5330</v>
      </c>
    </row>
    <row r="1432" spans="1:4" ht="15" x14ac:dyDescent="0.25">
      <c r="A1432" s="7"/>
      <c r="B1432" s="7" t="s">
        <v>9388</v>
      </c>
      <c r="C1432" s="7"/>
      <c r="D1432" s="8">
        <v>5330</v>
      </c>
    </row>
    <row r="1433" spans="1:4" ht="15" x14ac:dyDescent="0.25">
      <c r="A1433" s="7" t="s">
        <v>9923</v>
      </c>
      <c r="B1433" s="7"/>
      <c r="C1433" s="7"/>
      <c r="D1433" s="8">
        <v>5330</v>
      </c>
    </row>
    <row r="1434" spans="1:4" ht="15" x14ac:dyDescent="0.25">
      <c r="A1434" s="7" t="s">
        <v>3945</v>
      </c>
      <c r="B1434" s="7" t="s">
        <v>9455</v>
      </c>
      <c r="C1434" s="7" t="s">
        <v>9924</v>
      </c>
      <c r="D1434" s="8">
        <v>5268</v>
      </c>
    </row>
    <row r="1435" spans="1:4" ht="15" x14ac:dyDescent="0.25">
      <c r="A1435" s="7"/>
      <c r="B1435" s="7" t="s">
        <v>9457</v>
      </c>
      <c r="C1435" s="7"/>
      <c r="D1435" s="8">
        <v>5268</v>
      </c>
    </row>
    <row r="1436" spans="1:4" ht="15" x14ac:dyDescent="0.25">
      <c r="A1436" s="7" t="s">
        <v>9925</v>
      </c>
      <c r="B1436" s="7"/>
      <c r="C1436" s="7"/>
      <c r="D1436" s="8">
        <v>5268</v>
      </c>
    </row>
    <row r="1437" spans="1:4" ht="15" x14ac:dyDescent="0.25">
      <c r="A1437" s="7" t="s">
        <v>4669</v>
      </c>
      <c r="B1437" s="7" t="s">
        <v>9384</v>
      </c>
      <c r="C1437" s="7" t="s">
        <v>9801</v>
      </c>
      <c r="D1437" s="8">
        <v>5348</v>
      </c>
    </row>
    <row r="1438" spans="1:4" ht="15" x14ac:dyDescent="0.25">
      <c r="A1438" s="7"/>
      <c r="B1438" s="7" t="s">
        <v>9388</v>
      </c>
      <c r="C1438" s="7"/>
      <c r="D1438" s="8">
        <v>5348</v>
      </c>
    </row>
    <row r="1439" spans="1:4" ht="15" x14ac:dyDescent="0.25">
      <c r="A1439" s="7" t="s">
        <v>9926</v>
      </c>
      <c r="B1439" s="7"/>
      <c r="C1439" s="7"/>
      <c r="D1439" s="8">
        <v>5348</v>
      </c>
    </row>
    <row r="1440" spans="1:4" ht="15" x14ac:dyDescent="0.25">
      <c r="A1440" s="7" t="s">
        <v>3925</v>
      </c>
      <c r="B1440" s="7" t="s">
        <v>9384</v>
      </c>
      <c r="C1440" s="7" t="s">
        <v>9681</v>
      </c>
      <c r="D1440" s="8">
        <v>4786</v>
      </c>
    </row>
    <row r="1441" spans="1:4" ht="15" x14ac:dyDescent="0.25">
      <c r="A1441" s="7"/>
      <c r="B1441" s="7" t="s">
        <v>9388</v>
      </c>
      <c r="C1441" s="7"/>
      <c r="D1441" s="8">
        <v>4786</v>
      </c>
    </row>
    <row r="1442" spans="1:4" ht="15" x14ac:dyDescent="0.25">
      <c r="A1442" s="7" t="s">
        <v>9927</v>
      </c>
      <c r="B1442" s="7"/>
      <c r="C1442" s="7"/>
      <c r="D1442" s="8">
        <v>4786</v>
      </c>
    </row>
    <row r="1443" spans="1:4" ht="15" x14ac:dyDescent="0.25">
      <c r="A1443" s="7" t="s">
        <v>4683</v>
      </c>
      <c r="B1443" s="7" t="s">
        <v>9384</v>
      </c>
      <c r="C1443" s="7" t="s">
        <v>9398</v>
      </c>
      <c r="D1443" s="8">
        <v>5304</v>
      </c>
    </row>
    <row r="1444" spans="1:4" ht="15" x14ac:dyDescent="0.25">
      <c r="A1444" s="7"/>
      <c r="B1444" s="7" t="s">
        <v>9388</v>
      </c>
      <c r="C1444" s="7"/>
      <c r="D1444" s="8">
        <v>5304</v>
      </c>
    </row>
    <row r="1445" spans="1:4" ht="15" x14ac:dyDescent="0.25">
      <c r="A1445" s="7" t="s">
        <v>9928</v>
      </c>
      <c r="B1445" s="7"/>
      <c r="C1445" s="7"/>
      <c r="D1445" s="8">
        <v>5304</v>
      </c>
    </row>
    <row r="1446" spans="1:4" ht="15" x14ac:dyDescent="0.25">
      <c r="A1446" s="7" t="s">
        <v>4233</v>
      </c>
      <c r="B1446" s="7" t="s">
        <v>9384</v>
      </c>
      <c r="C1446" s="7" t="s">
        <v>9399</v>
      </c>
      <c r="D1446" s="8">
        <v>5102</v>
      </c>
    </row>
    <row r="1447" spans="1:4" ht="15" x14ac:dyDescent="0.25">
      <c r="A1447" s="7"/>
      <c r="B1447" s="7" t="s">
        <v>9388</v>
      </c>
      <c r="C1447" s="7"/>
      <c r="D1447" s="8">
        <v>5102</v>
      </c>
    </row>
    <row r="1448" spans="1:4" ht="15" x14ac:dyDescent="0.25">
      <c r="A1448" s="7" t="s">
        <v>9929</v>
      </c>
      <c r="B1448" s="7"/>
      <c r="C1448" s="7"/>
      <c r="D1448" s="8">
        <v>5102</v>
      </c>
    </row>
    <row r="1449" spans="1:4" ht="15" x14ac:dyDescent="0.25">
      <c r="A1449" s="7" t="s">
        <v>3751</v>
      </c>
      <c r="B1449" s="7" t="s">
        <v>9384</v>
      </c>
      <c r="C1449" s="7" t="s">
        <v>9550</v>
      </c>
      <c r="D1449" s="8">
        <v>5590</v>
      </c>
    </row>
    <row r="1450" spans="1:4" ht="15" x14ac:dyDescent="0.25">
      <c r="A1450" s="7"/>
      <c r="B1450" s="7" t="s">
        <v>9388</v>
      </c>
      <c r="C1450" s="7"/>
      <c r="D1450" s="8">
        <v>5590</v>
      </c>
    </row>
    <row r="1451" spans="1:4" ht="15" x14ac:dyDescent="0.25">
      <c r="A1451" s="7" t="s">
        <v>9930</v>
      </c>
      <c r="B1451" s="7"/>
      <c r="C1451" s="7"/>
      <c r="D1451" s="8">
        <v>5590</v>
      </c>
    </row>
    <row r="1452" spans="1:4" ht="15" x14ac:dyDescent="0.25">
      <c r="A1452" s="7" t="s">
        <v>4154</v>
      </c>
      <c r="B1452" s="7" t="s">
        <v>9424</v>
      </c>
      <c r="C1452" s="7" t="s">
        <v>9461</v>
      </c>
      <c r="D1452" s="8">
        <v>1540</v>
      </c>
    </row>
    <row r="1453" spans="1:4" ht="15" x14ac:dyDescent="0.25">
      <c r="A1453" s="7"/>
      <c r="B1453" s="7"/>
      <c r="C1453" s="7" t="s">
        <v>9445</v>
      </c>
      <c r="D1453" s="8">
        <v>2714</v>
      </c>
    </row>
    <row r="1454" spans="1:4" ht="15" x14ac:dyDescent="0.25">
      <c r="A1454" s="7"/>
      <c r="B1454" s="7" t="s">
        <v>9426</v>
      </c>
      <c r="C1454" s="7"/>
      <c r="D1454" s="8">
        <v>4254</v>
      </c>
    </row>
    <row r="1455" spans="1:4" ht="15" x14ac:dyDescent="0.25">
      <c r="A1455" s="7"/>
      <c r="B1455" s="7" t="s">
        <v>9384</v>
      </c>
      <c r="C1455" s="7" t="s">
        <v>9446</v>
      </c>
      <c r="D1455" s="8">
        <v>374</v>
      </c>
    </row>
    <row r="1456" spans="1:4" ht="15" x14ac:dyDescent="0.25">
      <c r="A1456" s="7"/>
      <c r="B1456" s="7" t="s">
        <v>9388</v>
      </c>
      <c r="C1456" s="7"/>
      <c r="D1456" s="8">
        <v>374</v>
      </c>
    </row>
    <row r="1457" spans="1:4" ht="15" x14ac:dyDescent="0.25">
      <c r="A1457" s="7" t="s">
        <v>9931</v>
      </c>
      <c r="B1457" s="7"/>
      <c r="C1457" s="7"/>
      <c r="D1457" s="8">
        <v>4628</v>
      </c>
    </row>
    <row r="1458" spans="1:4" ht="15" x14ac:dyDescent="0.25">
      <c r="A1458" s="7" t="s">
        <v>4534</v>
      </c>
      <c r="B1458" s="7" t="s">
        <v>9427</v>
      </c>
      <c r="C1458" s="7" t="s">
        <v>9510</v>
      </c>
      <c r="D1458" s="8">
        <v>5080</v>
      </c>
    </row>
    <row r="1459" spans="1:4" ht="15" x14ac:dyDescent="0.25">
      <c r="A1459" s="7"/>
      <c r="B1459" s="7" t="s">
        <v>9429</v>
      </c>
      <c r="C1459" s="7"/>
      <c r="D1459" s="8">
        <v>5080</v>
      </c>
    </row>
    <row r="1460" spans="1:4" ht="15" x14ac:dyDescent="0.25">
      <c r="A1460" s="7" t="s">
        <v>9932</v>
      </c>
      <c r="B1460" s="7"/>
      <c r="C1460" s="7"/>
      <c r="D1460" s="8">
        <v>5080</v>
      </c>
    </row>
    <row r="1461" spans="1:4" ht="15" x14ac:dyDescent="0.25">
      <c r="A1461" s="7" t="s">
        <v>4180</v>
      </c>
      <c r="B1461" s="7" t="s">
        <v>9384</v>
      </c>
      <c r="C1461" s="7" t="s">
        <v>9398</v>
      </c>
      <c r="D1461" s="8">
        <v>5504</v>
      </c>
    </row>
    <row r="1462" spans="1:4" ht="15" x14ac:dyDescent="0.25">
      <c r="A1462" s="7"/>
      <c r="B1462" s="7" t="s">
        <v>9388</v>
      </c>
      <c r="C1462" s="7"/>
      <c r="D1462" s="8">
        <v>5504</v>
      </c>
    </row>
    <row r="1463" spans="1:4" ht="15" x14ac:dyDescent="0.25">
      <c r="A1463" s="7" t="s">
        <v>9933</v>
      </c>
      <c r="B1463" s="7"/>
      <c r="C1463" s="7"/>
      <c r="D1463" s="8">
        <v>5504</v>
      </c>
    </row>
    <row r="1464" spans="1:4" ht="15" x14ac:dyDescent="0.25">
      <c r="A1464" s="7" t="s">
        <v>3862</v>
      </c>
      <c r="B1464" s="7" t="s">
        <v>9384</v>
      </c>
      <c r="C1464" s="7" t="s">
        <v>9934</v>
      </c>
      <c r="D1464" s="8">
        <v>828</v>
      </c>
    </row>
    <row r="1465" spans="1:4" ht="15" x14ac:dyDescent="0.25">
      <c r="A1465" s="7"/>
      <c r="B1465" s="7"/>
      <c r="C1465" s="7" t="s">
        <v>9454</v>
      </c>
      <c r="D1465" s="8">
        <v>4384</v>
      </c>
    </row>
    <row r="1466" spans="1:4" ht="15" x14ac:dyDescent="0.25">
      <c r="A1466" s="7"/>
      <c r="B1466" s="7" t="s">
        <v>9388</v>
      </c>
      <c r="C1466" s="7"/>
      <c r="D1466" s="8">
        <v>5212</v>
      </c>
    </row>
    <row r="1467" spans="1:4" ht="15" x14ac:dyDescent="0.25">
      <c r="A1467" s="7" t="s">
        <v>9935</v>
      </c>
      <c r="B1467" s="7"/>
      <c r="C1467" s="7"/>
      <c r="D1467" s="8">
        <v>5212</v>
      </c>
    </row>
    <row r="1468" spans="1:4" ht="15" x14ac:dyDescent="0.25">
      <c r="A1468" s="7" t="s">
        <v>5101</v>
      </c>
      <c r="B1468" s="7" t="s">
        <v>9384</v>
      </c>
      <c r="C1468" s="7" t="s">
        <v>9777</v>
      </c>
      <c r="D1468" s="8">
        <v>3032</v>
      </c>
    </row>
    <row r="1469" spans="1:4" ht="15" x14ac:dyDescent="0.25">
      <c r="A1469" s="7"/>
      <c r="B1469" s="7" t="s">
        <v>9388</v>
      </c>
      <c r="C1469" s="7"/>
      <c r="D1469" s="8">
        <v>3032</v>
      </c>
    </row>
    <row r="1470" spans="1:4" ht="15" x14ac:dyDescent="0.25">
      <c r="A1470" s="7"/>
      <c r="B1470" s="7" t="s">
        <v>9524</v>
      </c>
      <c r="C1470" s="7" t="s">
        <v>9711</v>
      </c>
      <c r="D1470" s="8">
        <v>954</v>
      </c>
    </row>
    <row r="1471" spans="1:4" ht="15" x14ac:dyDescent="0.25">
      <c r="A1471" s="7"/>
      <c r="B1471" s="7" t="s">
        <v>9526</v>
      </c>
      <c r="C1471" s="7"/>
      <c r="D1471" s="8">
        <v>954</v>
      </c>
    </row>
    <row r="1472" spans="1:4" ht="15" x14ac:dyDescent="0.25">
      <c r="A1472" s="7" t="s">
        <v>9936</v>
      </c>
      <c r="B1472" s="7"/>
      <c r="C1472" s="7"/>
      <c r="D1472" s="8">
        <v>3986</v>
      </c>
    </row>
    <row r="1473" spans="1:4" ht="15" x14ac:dyDescent="0.25">
      <c r="A1473" s="7" t="s">
        <v>3950</v>
      </c>
      <c r="B1473" s="7" t="s">
        <v>9384</v>
      </c>
      <c r="C1473" s="7" t="s">
        <v>9403</v>
      </c>
      <c r="D1473" s="8">
        <v>3492</v>
      </c>
    </row>
    <row r="1474" spans="1:4" ht="15" x14ac:dyDescent="0.25">
      <c r="A1474" s="7"/>
      <c r="B1474" s="7" t="s">
        <v>9388</v>
      </c>
      <c r="C1474" s="7"/>
      <c r="D1474" s="8">
        <v>3492</v>
      </c>
    </row>
    <row r="1475" spans="1:4" ht="15" x14ac:dyDescent="0.25">
      <c r="A1475" s="7" t="s">
        <v>9937</v>
      </c>
      <c r="B1475" s="7"/>
      <c r="C1475" s="7"/>
      <c r="D1475" s="8">
        <v>3492</v>
      </c>
    </row>
    <row r="1476" spans="1:4" ht="15" x14ac:dyDescent="0.25">
      <c r="A1476" s="7" t="s">
        <v>4133</v>
      </c>
      <c r="B1476" s="7" t="s">
        <v>9384</v>
      </c>
      <c r="C1476" s="7" t="s">
        <v>9398</v>
      </c>
      <c r="D1476" s="8">
        <v>5142</v>
      </c>
    </row>
    <row r="1477" spans="1:4" ht="15" x14ac:dyDescent="0.25">
      <c r="A1477" s="7"/>
      <c r="B1477" s="7" t="s">
        <v>9388</v>
      </c>
      <c r="C1477" s="7"/>
      <c r="D1477" s="8">
        <v>5142</v>
      </c>
    </row>
    <row r="1478" spans="1:4" ht="15" x14ac:dyDescent="0.25">
      <c r="A1478" s="7" t="s">
        <v>9938</v>
      </c>
      <c r="B1478" s="7"/>
      <c r="C1478" s="7"/>
      <c r="D1478" s="8">
        <v>5142</v>
      </c>
    </row>
    <row r="1479" spans="1:4" ht="15" x14ac:dyDescent="0.25">
      <c r="A1479" s="7" t="s">
        <v>4381</v>
      </c>
      <c r="B1479" s="7" t="s">
        <v>9384</v>
      </c>
      <c r="C1479" s="7" t="s">
        <v>9592</v>
      </c>
      <c r="D1479" s="8">
        <v>5334</v>
      </c>
    </row>
    <row r="1480" spans="1:4" ht="15" x14ac:dyDescent="0.25">
      <c r="A1480" s="7"/>
      <c r="B1480" s="7" t="s">
        <v>9388</v>
      </c>
      <c r="C1480" s="7"/>
      <c r="D1480" s="8">
        <v>5334</v>
      </c>
    </row>
    <row r="1481" spans="1:4" ht="15" x14ac:dyDescent="0.25">
      <c r="A1481" s="7" t="s">
        <v>9939</v>
      </c>
      <c r="B1481" s="7"/>
      <c r="C1481" s="7"/>
      <c r="D1481" s="8">
        <v>5334</v>
      </c>
    </row>
    <row r="1482" spans="1:4" ht="15" x14ac:dyDescent="0.25">
      <c r="A1482" s="7" t="s">
        <v>3882</v>
      </c>
      <c r="B1482" s="7" t="s">
        <v>9384</v>
      </c>
      <c r="C1482" s="7" t="s">
        <v>9446</v>
      </c>
      <c r="D1482" s="8">
        <v>1502</v>
      </c>
    </row>
    <row r="1483" spans="1:4" ht="15" x14ac:dyDescent="0.25">
      <c r="A1483" s="7"/>
      <c r="B1483" s="7" t="s">
        <v>9388</v>
      </c>
      <c r="C1483" s="7"/>
      <c r="D1483" s="8">
        <v>1502</v>
      </c>
    </row>
    <row r="1484" spans="1:4" ht="15" x14ac:dyDescent="0.25">
      <c r="A1484" s="7"/>
      <c r="B1484" s="7" t="s">
        <v>9427</v>
      </c>
      <c r="C1484" s="7" t="s">
        <v>9428</v>
      </c>
      <c r="D1484" s="8">
        <v>5204</v>
      </c>
    </row>
    <row r="1485" spans="1:4" ht="15" x14ac:dyDescent="0.25">
      <c r="A1485" s="7"/>
      <c r="B1485" s="7" t="s">
        <v>9429</v>
      </c>
      <c r="C1485" s="7"/>
      <c r="D1485" s="8">
        <v>5204</v>
      </c>
    </row>
    <row r="1486" spans="1:4" ht="15" x14ac:dyDescent="0.25">
      <c r="A1486" s="7"/>
      <c r="B1486" s="7" t="s">
        <v>9585</v>
      </c>
      <c r="C1486" s="7" t="s">
        <v>9840</v>
      </c>
      <c r="D1486" s="8">
        <v>1652</v>
      </c>
    </row>
    <row r="1487" spans="1:4" ht="15" x14ac:dyDescent="0.25">
      <c r="A1487" s="7"/>
      <c r="B1487" s="7"/>
      <c r="C1487" s="7" t="s">
        <v>9755</v>
      </c>
      <c r="D1487" s="8">
        <v>928</v>
      </c>
    </row>
    <row r="1488" spans="1:4" ht="15" x14ac:dyDescent="0.25">
      <c r="A1488" s="7"/>
      <c r="B1488" s="7" t="s">
        <v>9586</v>
      </c>
      <c r="C1488" s="7"/>
      <c r="D1488" s="8">
        <v>2580</v>
      </c>
    </row>
    <row r="1489" spans="1:4" ht="15" x14ac:dyDescent="0.25">
      <c r="A1489" s="7" t="s">
        <v>9940</v>
      </c>
      <c r="B1489" s="7"/>
      <c r="C1489" s="7"/>
      <c r="D1489" s="8">
        <v>9286</v>
      </c>
    </row>
    <row r="1490" spans="1:4" ht="15" x14ac:dyDescent="0.25">
      <c r="A1490" s="7" t="s">
        <v>4577</v>
      </c>
      <c r="B1490" s="7" t="s">
        <v>9384</v>
      </c>
      <c r="C1490" s="7" t="s">
        <v>9387</v>
      </c>
      <c r="D1490" s="8">
        <v>5164</v>
      </c>
    </row>
    <row r="1491" spans="1:4" ht="15" x14ac:dyDescent="0.25">
      <c r="A1491" s="7"/>
      <c r="B1491" s="7" t="s">
        <v>9388</v>
      </c>
      <c r="C1491" s="7"/>
      <c r="D1491" s="8">
        <v>5164</v>
      </c>
    </row>
    <row r="1492" spans="1:4" ht="15" x14ac:dyDescent="0.25">
      <c r="A1492" s="7" t="s">
        <v>9941</v>
      </c>
      <c r="B1492" s="7"/>
      <c r="C1492" s="7"/>
      <c r="D1492" s="8">
        <v>5164</v>
      </c>
    </row>
    <row r="1493" spans="1:4" ht="15" x14ac:dyDescent="0.25">
      <c r="A1493" s="7" t="s">
        <v>3843</v>
      </c>
      <c r="B1493" s="7" t="s">
        <v>9384</v>
      </c>
      <c r="C1493" s="7" t="s">
        <v>9403</v>
      </c>
      <c r="D1493" s="8">
        <v>5442</v>
      </c>
    </row>
    <row r="1494" spans="1:4" ht="15" x14ac:dyDescent="0.25">
      <c r="A1494" s="7"/>
      <c r="B1494" s="7" t="s">
        <v>9388</v>
      </c>
      <c r="C1494" s="7"/>
      <c r="D1494" s="8">
        <v>5442</v>
      </c>
    </row>
    <row r="1495" spans="1:4" ht="15" x14ac:dyDescent="0.25">
      <c r="A1495" s="7" t="s">
        <v>9942</v>
      </c>
      <c r="B1495" s="7"/>
      <c r="C1495" s="7"/>
      <c r="D1495" s="8">
        <v>5442</v>
      </c>
    </row>
    <row r="1496" spans="1:4" ht="15" x14ac:dyDescent="0.25">
      <c r="A1496" s="7" t="s">
        <v>4392</v>
      </c>
      <c r="B1496" s="7" t="s">
        <v>9384</v>
      </c>
      <c r="C1496" s="7" t="s">
        <v>9403</v>
      </c>
      <c r="D1496" s="8">
        <v>4468</v>
      </c>
    </row>
    <row r="1497" spans="1:4" ht="15" x14ac:dyDescent="0.25">
      <c r="A1497" s="7"/>
      <c r="B1497" s="7"/>
      <c r="C1497" s="7" t="s">
        <v>9943</v>
      </c>
      <c r="D1497" s="8">
        <v>644</v>
      </c>
    </row>
    <row r="1498" spans="1:4" ht="15" x14ac:dyDescent="0.25">
      <c r="A1498" s="7"/>
      <c r="B1498" s="7" t="s">
        <v>9388</v>
      </c>
      <c r="C1498" s="7"/>
      <c r="D1498" s="8">
        <v>5112</v>
      </c>
    </row>
    <row r="1499" spans="1:4" ht="15" x14ac:dyDescent="0.25">
      <c r="A1499" s="7" t="s">
        <v>9944</v>
      </c>
      <c r="B1499" s="7"/>
      <c r="C1499" s="7"/>
      <c r="D1499" s="8">
        <v>5112</v>
      </c>
    </row>
    <row r="1500" spans="1:4" ht="15" x14ac:dyDescent="0.25">
      <c r="A1500" s="7" t="s">
        <v>4402</v>
      </c>
      <c r="B1500" s="7" t="s">
        <v>9384</v>
      </c>
      <c r="C1500" s="7" t="s">
        <v>9592</v>
      </c>
      <c r="D1500" s="8">
        <v>5440</v>
      </c>
    </row>
    <row r="1501" spans="1:4" ht="15" x14ac:dyDescent="0.25">
      <c r="A1501" s="7"/>
      <c r="B1501" s="7" t="s">
        <v>9388</v>
      </c>
      <c r="C1501" s="7"/>
      <c r="D1501" s="8">
        <v>5440</v>
      </c>
    </row>
    <row r="1502" spans="1:4" ht="15" x14ac:dyDescent="0.25">
      <c r="A1502" s="7" t="s">
        <v>9945</v>
      </c>
      <c r="B1502" s="7"/>
      <c r="C1502" s="7"/>
      <c r="D1502" s="8">
        <v>5440</v>
      </c>
    </row>
    <row r="1503" spans="1:4" ht="15" x14ac:dyDescent="0.25">
      <c r="A1503" s="7" t="s">
        <v>4238</v>
      </c>
      <c r="B1503" s="7" t="s">
        <v>9384</v>
      </c>
      <c r="C1503" s="7" t="s">
        <v>9592</v>
      </c>
      <c r="D1503" s="8">
        <v>5536</v>
      </c>
    </row>
    <row r="1504" spans="1:4" ht="15" x14ac:dyDescent="0.25">
      <c r="A1504" s="7"/>
      <c r="B1504" s="7" t="s">
        <v>9388</v>
      </c>
      <c r="C1504" s="7"/>
      <c r="D1504" s="8">
        <v>5536</v>
      </c>
    </row>
    <row r="1505" spans="1:4" ht="15" x14ac:dyDescent="0.25">
      <c r="A1505" s="7" t="s">
        <v>9946</v>
      </c>
      <c r="B1505" s="7"/>
      <c r="C1505" s="7"/>
      <c r="D1505" s="8">
        <v>5536</v>
      </c>
    </row>
    <row r="1506" spans="1:4" ht="15" x14ac:dyDescent="0.25">
      <c r="A1506" s="7" t="s">
        <v>5136</v>
      </c>
      <c r="B1506" s="7" t="s">
        <v>9424</v>
      </c>
      <c r="C1506" s="7" t="s">
        <v>9461</v>
      </c>
      <c r="D1506" s="8">
        <v>514</v>
      </c>
    </row>
    <row r="1507" spans="1:4" ht="15" x14ac:dyDescent="0.25">
      <c r="A1507" s="7"/>
      <c r="B1507" s="7" t="s">
        <v>9426</v>
      </c>
      <c r="C1507" s="7"/>
      <c r="D1507" s="8">
        <v>514</v>
      </c>
    </row>
    <row r="1508" spans="1:4" ht="15" x14ac:dyDescent="0.25">
      <c r="A1508" s="7"/>
      <c r="B1508" s="7" t="s">
        <v>9427</v>
      </c>
      <c r="C1508" s="7" t="s">
        <v>9428</v>
      </c>
      <c r="D1508" s="8">
        <v>2344</v>
      </c>
    </row>
    <row r="1509" spans="1:4" ht="15" x14ac:dyDescent="0.25">
      <c r="A1509" s="7"/>
      <c r="B1509" s="7" t="s">
        <v>9429</v>
      </c>
      <c r="C1509" s="7"/>
      <c r="D1509" s="8">
        <v>2344</v>
      </c>
    </row>
    <row r="1510" spans="1:4" ht="15" x14ac:dyDescent="0.25">
      <c r="A1510" s="7" t="s">
        <v>9947</v>
      </c>
      <c r="B1510" s="7"/>
      <c r="C1510" s="7"/>
      <c r="D1510" s="8">
        <v>2858</v>
      </c>
    </row>
    <row r="1511" spans="1:4" ht="15" x14ac:dyDescent="0.25">
      <c r="A1511" s="7" t="s">
        <v>5085</v>
      </c>
      <c r="B1511" s="7" t="s">
        <v>9626</v>
      </c>
      <c r="C1511" s="7" t="s">
        <v>9630</v>
      </c>
      <c r="D1511" s="8">
        <v>1558</v>
      </c>
    </row>
    <row r="1512" spans="1:4" ht="15" x14ac:dyDescent="0.25">
      <c r="A1512" s="7"/>
      <c r="B1512" s="7"/>
      <c r="C1512" s="7" t="s">
        <v>9627</v>
      </c>
      <c r="D1512" s="8">
        <v>3102</v>
      </c>
    </row>
    <row r="1513" spans="1:4" ht="15" x14ac:dyDescent="0.25">
      <c r="A1513" s="7"/>
      <c r="B1513" s="7" t="s">
        <v>9628</v>
      </c>
      <c r="C1513" s="7"/>
      <c r="D1513" s="8">
        <v>4660</v>
      </c>
    </row>
    <row r="1514" spans="1:4" ht="15" x14ac:dyDescent="0.25">
      <c r="A1514" s="7" t="s">
        <v>9948</v>
      </c>
      <c r="B1514" s="7"/>
      <c r="C1514" s="7"/>
      <c r="D1514" s="8">
        <v>4660</v>
      </c>
    </row>
    <row r="1515" spans="1:4" ht="15" x14ac:dyDescent="0.25">
      <c r="A1515" s="7" t="s">
        <v>4897</v>
      </c>
      <c r="B1515" s="7" t="s">
        <v>9626</v>
      </c>
      <c r="C1515" s="7" t="s">
        <v>9630</v>
      </c>
      <c r="D1515" s="8">
        <v>2178</v>
      </c>
    </row>
    <row r="1516" spans="1:4" ht="15" x14ac:dyDescent="0.25">
      <c r="A1516" s="7"/>
      <c r="B1516" s="7"/>
      <c r="C1516" s="7" t="s">
        <v>9627</v>
      </c>
      <c r="D1516" s="8">
        <v>2884</v>
      </c>
    </row>
    <row r="1517" spans="1:4" ht="15" x14ac:dyDescent="0.25">
      <c r="A1517" s="7"/>
      <c r="B1517" s="7" t="s">
        <v>9628</v>
      </c>
      <c r="C1517" s="7"/>
      <c r="D1517" s="8">
        <v>5062</v>
      </c>
    </row>
    <row r="1518" spans="1:4" ht="15" x14ac:dyDescent="0.25">
      <c r="A1518" s="7" t="s">
        <v>9949</v>
      </c>
      <c r="B1518" s="7"/>
      <c r="C1518" s="7"/>
      <c r="D1518" s="8">
        <v>5062</v>
      </c>
    </row>
    <row r="1519" spans="1:4" ht="15" x14ac:dyDescent="0.25">
      <c r="A1519" s="7" t="s">
        <v>7329</v>
      </c>
      <c r="B1519" s="7" t="s">
        <v>9384</v>
      </c>
      <c r="C1519" s="7" t="s">
        <v>9777</v>
      </c>
      <c r="D1519" s="8">
        <v>3154</v>
      </c>
    </row>
    <row r="1520" spans="1:4" ht="15" x14ac:dyDescent="0.25">
      <c r="A1520" s="7"/>
      <c r="B1520" s="7" t="s">
        <v>9388</v>
      </c>
      <c r="C1520" s="7"/>
      <c r="D1520" s="8">
        <v>3154</v>
      </c>
    </row>
    <row r="1521" spans="1:4" ht="15" x14ac:dyDescent="0.25">
      <c r="A1521" s="7" t="s">
        <v>9950</v>
      </c>
      <c r="B1521" s="7"/>
      <c r="C1521" s="7"/>
      <c r="D1521" s="8">
        <v>3154</v>
      </c>
    </row>
    <row r="1522" spans="1:4" ht="15" x14ac:dyDescent="0.25">
      <c r="A1522" s="7" t="s">
        <v>4120</v>
      </c>
      <c r="B1522" s="7" t="s">
        <v>9384</v>
      </c>
      <c r="C1522" s="7" t="s">
        <v>9776</v>
      </c>
      <c r="D1522" s="8">
        <v>1566</v>
      </c>
    </row>
    <row r="1523" spans="1:4" ht="15" x14ac:dyDescent="0.25">
      <c r="A1523" s="7"/>
      <c r="B1523" s="7"/>
      <c r="C1523" s="7" t="s">
        <v>9777</v>
      </c>
      <c r="D1523" s="8">
        <v>2102</v>
      </c>
    </row>
    <row r="1524" spans="1:4" ht="15" x14ac:dyDescent="0.25">
      <c r="A1524" s="7"/>
      <c r="B1524" s="7" t="s">
        <v>9388</v>
      </c>
      <c r="C1524" s="7"/>
      <c r="D1524" s="8">
        <v>3668</v>
      </c>
    </row>
    <row r="1525" spans="1:4" ht="15" x14ac:dyDescent="0.25">
      <c r="A1525" s="7"/>
      <c r="B1525" s="7" t="s">
        <v>9778</v>
      </c>
      <c r="C1525" s="7" t="s">
        <v>9951</v>
      </c>
      <c r="D1525" s="8">
        <v>574</v>
      </c>
    </row>
    <row r="1526" spans="1:4" ht="15" x14ac:dyDescent="0.25">
      <c r="A1526" s="7"/>
      <c r="B1526" s="7" t="s">
        <v>9780</v>
      </c>
      <c r="C1526" s="7"/>
      <c r="D1526" s="8">
        <v>574</v>
      </c>
    </row>
    <row r="1527" spans="1:4" ht="15" x14ac:dyDescent="0.25">
      <c r="A1527" s="7" t="s">
        <v>9952</v>
      </c>
      <c r="B1527" s="7"/>
      <c r="C1527" s="7"/>
      <c r="D1527" s="8">
        <v>4242</v>
      </c>
    </row>
    <row r="1528" spans="1:4" ht="15" x14ac:dyDescent="0.25">
      <c r="A1528" s="7" t="s">
        <v>4220</v>
      </c>
      <c r="B1528" s="7" t="s">
        <v>9384</v>
      </c>
      <c r="C1528" s="7" t="s">
        <v>9776</v>
      </c>
      <c r="D1528" s="8">
        <v>1572</v>
      </c>
    </row>
    <row r="1529" spans="1:4" ht="15" x14ac:dyDescent="0.25">
      <c r="A1529" s="7"/>
      <c r="B1529" s="7"/>
      <c r="C1529" s="7" t="s">
        <v>9777</v>
      </c>
      <c r="D1529" s="8">
        <v>3184</v>
      </c>
    </row>
    <row r="1530" spans="1:4" ht="15" x14ac:dyDescent="0.25">
      <c r="A1530" s="7"/>
      <c r="B1530" s="7" t="s">
        <v>9388</v>
      </c>
      <c r="C1530" s="7"/>
      <c r="D1530" s="8">
        <v>4756</v>
      </c>
    </row>
    <row r="1531" spans="1:4" ht="15" x14ac:dyDescent="0.25">
      <c r="A1531" s="7" t="s">
        <v>9953</v>
      </c>
      <c r="B1531" s="7"/>
      <c r="C1531" s="7"/>
      <c r="D1531" s="8">
        <v>4756</v>
      </c>
    </row>
    <row r="1532" spans="1:4" ht="15" x14ac:dyDescent="0.25">
      <c r="A1532" s="7" t="s">
        <v>4102</v>
      </c>
      <c r="B1532" s="7" t="s">
        <v>9384</v>
      </c>
      <c r="C1532" s="7" t="s">
        <v>9403</v>
      </c>
      <c r="D1532" s="8">
        <v>5068</v>
      </c>
    </row>
    <row r="1533" spans="1:4" ht="15" x14ac:dyDescent="0.25">
      <c r="A1533" s="7"/>
      <c r="B1533" s="7" t="s">
        <v>9388</v>
      </c>
      <c r="C1533" s="7"/>
      <c r="D1533" s="8">
        <v>5068</v>
      </c>
    </row>
    <row r="1534" spans="1:4" ht="15" x14ac:dyDescent="0.25">
      <c r="A1534" s="7" t="s">
        <v>9954</v>
      </c>
      <c r="B1534" s="7"/>
      <c r="C1534" s="7"/>
      <c r="D1534" s="8">
        <v>5068</v>
      </c>
    </row>
    <row r="1535" spans="1:4" ht="15" x14ac:dyDescent="0.25">
      <c r="A1535" s="7" t="s">
        <v>4008</v>
      </c>
      <c r="B1535" s="7" t="s">
        <v>9384</v>
      </c>
      <c r="C1535" s="7" t="s">
        <v>9550</v>
      </c>
      <c r="D1535" s="8">
        <v>5802</v>
      </c>
    </row>
    <row r="1536" spans="1:4" ht="15" x14ac:dyDescent="0.25">
      <c r="A1536" s="7"/>
      <c r="B1536" s="7" t="s">
        <v>9388</v>
      </c>
      <c r="C1536" s="7"/>
      <c r="D1536" s="8">
        <v>5802</v>
      </c>
    </row>
    <row r="1537" spans="1:4" ht="15" x14ac:dyDescent="0.25">
      <c r="A1537" s="7" t="s">
        <v>9955</v>
      </c>
      <c r="B1537" s="7"/>
      <c r="C1537" s="7"/>
      <c r="D1537" s="8">
        <v>5802</v>
      </c>
    </row>
    <row r="1538" spans="1:4" ht="15" x14ac:dyDescent="0.25">
      <c r="A1538" s="7" t="s">
        <v>4164</v>
      </c>
      <c r="B1538" s="7" t="s">
        <v>9384</v>
      </c>
      <c r="C1538" s="7" t="s">
        <v>9550</v>
      </c>
      <c r="D1538" s="8">
        <v>5682</v>
      </c>
    </row>
    <row r="1539" spans="1:4" ht="15" x14ac:dyDescent="0.25">
      <c r="A1539" s="7"/>
      <c r="B1539" s="7" t="s">
        <v>9388</v>
      </c>
      <c r="C1539" s="7"/>
      <c r="D1539" s="8">
        <v>5682</v>
      </c>
    </row>
    <row r="1540" spans="1:4" ht="15" x14ac:dyDescent="0.25">
      <c r="A1540" s="7" t="s">
        <v>9956</v>
      </c>
      <c r="B1540" s="7"/>
      <c r="C1540" s="7"/>
      <c r="D1540" s="8">
        <v>5682</v>
      </c>
    </row>
    <row r="1541" spans="1:4" ht="15" x14ac:dyDescent="0.25">
      <c r="A1541" s="7" t="s">
        <v>6211</v>
      </c>
      <c r="B1541" s="7" t="s">
        <v>9384</v>
      </c>
      <c r="C1541" s="7" t="s">
        <v>9592</v>
      </c>
      <c r="D1541" s="8">
        <v>5336</v>
      </c>
    </row>
    <row r="1542" spans="1:4" ht="15" x14ac:dyDescent="0.25">
      <c r="A1542" s="7"/>
      <c r="B1542" s="7" t="s">
        <v>9388</v>
      </c>
      <c r="C1542" s="7"/>
      <c r="D1542" s="8">
        <v>5336</v>
      </c>
    </row>
    <row r="1543" spans="1:4" ht="15" x14ac:dyDescent="0.25">
      <c r="A1543" s="7" t="s">
        <v>9957</v>
      </c>
      <c r="B1543" s="7"/>
      <c r="C1543" s="7"/>
      <c r="D1543" s="8">
        <v>5336</v>
      </c>
    </row>
    <row r="1544" spans="1:4" ht="15" x14ac:dyDescent="0.25">
      <c r="A1544" s="7" t="s">
        <v>4187</v>
      </c>
      <c r="B1544" s="7" t="s">
        <v>9466</v>
      </c>
      <c r="C1544" s="7" t="s">
        <v>9798</v>
      </c>
      <c r="D1544" s="8">
        <v>4026</v>
      </c>
    </row>
    <row r="1545" spans="1:4" ht="15" x14ac:dyDescent="0.25">
      <c r="A1545" s="7"/>
      <c r="B1545" s="7" t="s">
        <v>9468</v>
      </c>
      <c r="C1545" s="7"/>
      <c r="D1545" s="8">
        <v>4026</v>
      </c>
    </row>
    <row r="1546" spans="1:4" ht="15" x14ac:dyDescent="0.25">
      <c r="A1546" s="7" t="s">
        <v>9958</v>
      </c>
      <c r="B1546" s="7"/>
      <c r="C1546" s="7"/>
      <c r="D1546" s="8">
        <v>4026</v>
      </c>
    </row>
    <row r="1547" spans="1:4" ht="15" x14ac:dyDescent="0.25">
      <c r="A1547" s="7" t="s">
        <v>5663</v>
      </c>
      <c r="B1547" s="7" t="s">
        <v>9424</v>
      </c>
      <c r="C1547" s="7" t="s">
        <v>9445</v>
      </c>
      <c r="D1547" s="8">
        <v>542</v>
      </c>
    </row>
    <row r="1548" spans="1:4" ht="15" x14ac:dyDescent="0.25">
      <c r="A1548" s="7"/>
      <c r="B1548" s="7" t="s">
        <v>9426</v>
      </c>
      <c r="C1548" s="7"/>
      <c r="D1548" s="8">
        <v>542</v>
      </c>
    </row>
    <row r="1549" spans="1:4" ht="15" x14ac:dyDescent="0.25">
      <c r="A1549" s="7"/>
      <c r="B1549" s="7" t="s">
        <v>9384</v>
      </c>
      <c r="C1549" s="7" t="s">
        <v>9446</v>
      </c>
      <c r="D1549" s="8">
        <v>1496</v>
      </c>
    </row>
    <row r="1550" spans="1:4" ht="15" x14ac:dyDescent="0.25">
      <c r="A1550" s="7"/>
      <c r="B1550" s="7"/>
      <c r="C1550" s="7" t="s">
        <v>9396</v>
      </c>
      <c r="D1550" s="8">
        <v>586</v>
      </c>
    </row>
    <row r="1551" spans="1:4" ht="15" x14ac:dyDescent="0.25">
      <c r="A1551" s="7"/>
      <c r="B1551" s="7" t="s">
        <v>9388</v>
      </c>
      <c r="C1551" s="7"/>
      <c r="D1551" s="8">
        <v>2082</v>
      </c>
    </row>
    <row r="1552" spans="1:4" ht="15" x14ac:dyDescent="0.25">
      <c r="A1552" s="7" t="s">
        <v>9959</v>
      </c>
      <c r="B1552" s="7"/>
      <c r="C1552" s="7"/>
      <c r="D1552" s="8">
        <v>2624</v>
      </c>
    </row>
    <row r="1553" spans="1:4" ht="15" x14ac:dyDescent="0.25">
      <c r="A1553" s="7" t="s">
        <v>5534</v>
      </c>
      <c r="B1553" s="7" t="s">
        <v>9384</v>
      </c>
      <c r="C1553" s="7" t="s">
        <v>9387</v>
      </c>
      <c r="D1553" s="8">
        <v>5404</v>
      </c>
    </row>
    <row r="1554" spans="1:4" ht="15" x14ac:dyDescent="0.25">
      <c r="A1554" s="7"/>
      <c r="B1554" s="7" t="s">
        <v>9388</v>
      </c>
      <c r="C1554" s="7"/>
      <c r="D1554" s="8">
        <v>5404</v>
      </c>
    </row>
    <row r="1555" spans="1:4" ht="15" x14ac:dyDescent="0.25">
      <c r="A1555" s="7" t="s">
        <v>9960</v>
      </c>
      <c r="B1555" s="7"/>
      <c r="C1555" s="7"/>
      <c r="D1555" s="8">
        <v>5404</v>
      </c>
    </row>
    <row r="1556" spans="1:4" ht="15" x14ac:dyDescent="0.25">
      <c r="A1556" s="7" t="s">
        <v>5377</v>
      </c>
      <c r="B1556" s="7" t="s">
        <v>9384</v>
      </c>
      <c r="C1556" s="7" t="s">
        <v>9800</v>
      </c>
      <c r="D1556" s="8">
        <v>2876</v>
      </c>
    </row>
    <row r="1557" spans="1:4" ht="15" x14ac:dyDescent="0.25">
      <c r="A1557" s="7"/>
      <c r="B1557" s="7"/>
      <c r="C1557" s="7" t="s">
        <v>9801</v>
      </c>
      <c r="D1557" s="8">
        <v>1688</v>
      </c>
    </row>
    <row r="1558" spans="1:4" ht="15" x14ac:dyDescent="0.25">
      <c r="A1558" s="7"/>
      <c r="B1558" s="7" t="s">
        <v>9388</v>
      </c>
      <c r="C1558" s="7"/>
      <c r="D1558" s="8">
        <v>4564</v>
      </c>
    </row>
    <row r="1559" spans="1:4" ht="15" x14ac:dyDescent="0.25">
      <c r="A1559" s="7" t="s">
        <v>9961</v>
      </c>
      <c r="B1559" s="7"/>
      <c r="C1559" s="7"/>
      <c r="D1559" s="8">
        <v>4564</v>
      </c>
    </row>
    <row r="1560" spans="1:4" ht="15" x14ac:dyDescent="0.25">
      <c r="A1560" s="7" t="s">
        <v>4287</v>
      </c>
      <c r="B1560" s="7" t="s">
        <v>9384</v>
      </c>
      <c r="C1560" s="7" t="s">
        <v>9403</v>
      </c>
      <c r="D1560" s="8">
        <v>5220</v>
      </c>
    </row>
    <row r="1561" spans="1:4" ht="15" x14ac:dyDescent="0.25">
      <c r="A1561" s="7"/>
      <c r="B1561" s="7" t="s">
        <v>9388</v>
      </c>
      <c r="C1561" s="7"/>
      <c r="D1561" s="8">
        <v>5220</v>
      </c>
    </row>
    <row r="1562" spans="1:4" ht="15" x14ac:dyDescent="0.25">
      <c r="A1562" s="7" t="s">
        <v>9962</v>
      </c>
      <c r="B1562" s="7"/>
      <c r="C1562" s="7"/>
      <c r="D1562" s="8">
        <v>5220</v>
      </c>
    </row>
    <row r="1563" spans="1:4" ht="15" x14ac:dyDescent="0.25">
      <c r="A1563" s="7" t="s">
        <v>4437</v>
      </c>
      <c r="B1563" s="7" t="s">
        <v>9384</v>
      </c>
      <c r="C1563" s="7" t="s">
        <v>9777</v>
      </c>
      <c r="D1563" s="8">
        <v>2984</v>
      </c>
    </row>
    <row r="1564" spans="1:4" ht="15" x14ac:dyDescent="0.25">
      <c r="A1564" s="7"/>
      <c r="B1564" s="7" t="s">
        <v>9388</v>
      </c>
      <c r="C1564" s="7"/>
      <c r="D1564" s="8">
        <v>2984</v>
      </c>
    </row>
    <row r="1565" spans="1:4" ht="15" x14ac:dyDescent="0.25">
      <c r="A1565" s="7"/>
      <c r="B1565" s="7" t="s">
        <v>9778</v>
      </c>
      <c r="C1565" s="7" t="s">
        <v>9963</v>
      </c>
      <c r="D1565" s="8">
        <v>1044</v>
      </c>
    </row>
    <row r="1566" spans="1:4" ht="15" x14ac:dyDescent="0.25">
      <c r="A1566" s="7"/>
      <c r="B1566" s="7"/>
      <c r="C1566" s="7" t="s">
        <v>9964</v>
      </c>
      <c r="D1566" s="8">
        <v>102</v>
      </c>
    </row>
    <row r="1567" spans="1:4" ht="15" x14ac:dyDescent="0.25">
      <c r="A1567" s="7"/>
      <c r="B1567" s="7" t="s">
        <v>9780</v>
      </c>
      <c r="C1567" s="7"/>
      <c r="D1567" s="8">
        <v>1146</v>
      </c>
    </row>
    <row r="1568" spans="1:4" ht="15" x14ac:dyDescent="0.25">
      <c r="A1568" s="7" t="s">
        <v>9965</v>
      </c>
      <c r="B1568" s="7"/>
      <c r="C1568" s="7"/>
      <c r="D1568" s="8">
        <v>4130</v>
      </c>
    </row>
    <row r="1569" spans="1:4" ht="15" x14ac:dyDescent="0.25">
      <c r="A1569" s="7" t="s">
        <v>4159</v>
      </c>
      <c r="B1569" s="7" t="s">
        <v>9384</v>
      </c>
      <c r="C1569" s="7" t="s">
        <v>9403</v>
      </c>
      <c r="D1569" s="8">
        <v>5434</v>
      </c>
    </row>
    <row r="1570" spans="1:4" ht="15" x14ac:dyDescent="0.25">
      <c r="A1570" s="7"/>
      <c r="B1570" s="7" t="s">
        <v>9388</v>
      </c>
      <c r="C1570" s="7"/>
      <c r="D1570" s="8">
        <v>5434</v>
      </c>
    </row>
    <row r="1571" spans="1:4" ht="15" x14ac:dyDescent="0.25">
      <c r="A1571" s="7" t="s">
        <v>9966</v>
      </c>
      <c r="B1571" s="7"/>
      <c r="C1571" s="7"/>
      <c r="D1571" s="8">
        <v>5434</v>
      </c>
    </row>
    <row r="1572" spans="1:4" ht="15" x14ac:dyDescent="0.25">
      <c r="A1572" s="7" t="s">
        <v>4703</v>
      </c>
      <c r="B1572" s="7" t="s">
        <v>9626</v>
      </c>
      <c r="C1572" s="7" t="s">
        <v>9630</v>
      </c>
      <c r="D1572" s="8">
        <v>1592</v>
      </c>
    </row>
    <row r="1573" spans="1:4" ht="15" x14ac:dyDescent="0.25">
      <c r="A1573" s="7"/>
      <c r="B1573" s="7"/>
      <c r="C1573" s="7" t="s">
        <v>9627</v>
      </c>
      <c r="D1573" s="8">
        <v>3468</v>
      </c>
    </row>
    <row r="1574" spans="1:4" ht="15" x14ac:dyDescent="0.25">
      <c r="A1574" s="7"/>
      <c r="B1574" s="7" t="s">
        <v>9628</v>
      </c>
      <c r="C1574" s="7"/>
      <c r="D1574" s="8">
        <v>5060</v>
      </c>
    </row>
    <row r="1575" spans="1:4" ht="15" x14ac:dyDescent="0.25">
      <c r="A1575" s="7" t="s">
        <v>9967</v>
      </c>
      <c r="B1575" s="7"/>
      <c r="C1575" s="7"/>
      <c r="D1575" s="8">
        <v>5060</v>
      </c>
    </row>
    <row r="1576" spans="1:4" ht="15" x14ac:dyDescent="0.25">
      <c r="A1576" s="7" t="s">
        <v>4675</v>
      </c>
      <c r="B1576" s="7" t="s">
        <v>9455</v>
      </c>
      <c r="C1576" s="7" t="s">
        <v>9483</v>
      </c>
      <c r="D1576" s="8">
        <v>4648</v>
      </c>
    </row>
    <row r="1577" spans="1:4" ht="15" x14ac:dyDescent="0.25">
      <c r="A1577" s="7"/>
      <c r="B1577" s="7" t="s">
        <v>9457</v>
      </c>
      <c r="C1577" s="7"/>
      <c r="D1577" s="8">
        <v>4648</v>
      </c>
    </row>
    <row r="1578" spans="1:4" ht="15" x14ac:dyDescent="0.25">
      <c r="A1578" s="7" t="s">
        <v>9968</v>
      </c>
      <c r="B1578" s="7"/>
      <c r="C1578" s="7"/>
      <c r="D1578" s="8">
        <v>4648</v>
      </c>
    </row>
    <row r="1579" spans="1:4" ht="15" x14ac:dyDescent="0.25">
      <c r="A1579" s="7" t="s">
        <v>4387</v>
      </c>
      <c r="B1579" s="7" t="s">
        <v>9384</v>
      </c>
      <c r="C1579" s="7" t="s">
        <v>9403</v>
      </c>
      <c r="D1579" s="8">
        <v>5024</v>
      </c>
    </row>
    <row r="1580" spans="1:4" ht="15" x14ac:dyDescent="0.25">
      <c r="A1580" s="7"/>
      <c r="B1580" s="7" t="s">
        <v>9388</v>
      </c>
      <c r="C1580" s="7"/>
      <c r="D1580" s="8">
        <v>5024</v>
      </c>
    </row>
    <row r="1581" spans="1:4" ht="15" x14ac:dyDescent="0.25">
      <c r="A1581" s="7" t="s">
        <v>9969</v>
      </c>
      <c r="B1581" s="7"/>
      <c r="C1581" s="7"/>
      <c r="D1581" s="8">
        <v>5024</v>
      </c>
    </row>
    <row r="1582" spans="1:4" ht="15" x14ac:dyDescent="0.25">
      <c r="A1582" s="7" t="s">
        <v>4628</v>
      </c>
      <c r="B1582" s="7" t="s">
        <v>9384</v>
      </c>
      <c r="C1582" s="7" t="s">
        <v>9403</v>
      </c>
      <c r="D1582" s="8">
        <v>4826</v>
      </c>
    </row>
    <row r="1583" spans="1:4" ht="15" x14ac:dyDescent="0.25">
      <c r="A1583" s="7"/>
      <c r="B1583" s="7" t="s">
        <v>9388</v>
      </c>
      <c r="C1583" s="7"/>
      <c r="D1583" s="8">
        <v>4826</v>
      </c>
    </row>
    <row r="1584" spans="1:4" ht="15" x14ac:dyDescent="0.25">
      <c r="A1584" s="7" t="s">
        <v>9970</v>
      </c>
      <c r="B1584" s="7"/>
      <c r="C1584" s="7"/>
      <c r="D1584" s="8">
        <v>4826</v>
      </c>
    </row>
    <row r="1585" spans="1:4" ht="15" x14ac:dyDescent="0.25">
      <c r="A1585" s="7" t="s">
        <v>4329</v>
      </c>
      <c r="B1585" s="7" t="s">
        <v>9384</v>
      </c>
      <c r="C1585" s="7" t="s">
        <v>9550</v>
      </c>
      <c r="D1585" s="8">
        <v>5952</v>
      </c>
    </row>
    <row r="1586" spans="1:4" ht="15" x14ac:dyDescent="0.25">
      <c r="A1586" s="7"/>
      <c r="B1586" s="7" t="s">
        <v>9388</v>
      </c>
      <c r="C1586" s="7"/>
      <c r="D1586" s="8">
        <v>5952</v>
      </c>
    </row>
    <row r="1587" spans="1:4" ht="15" x14ac:dyDescent="0.25">
      <c r="A1587" s="7" t="s">
        <v>9971</v>
      </c>
      <c r="B1587" s="7"/>
      <c r="C1587" s="7"/>
      <c r="D1587" s="8">
        <v>5952</v>
      </c>
    </row>
    <row r="1588" spans="1:4" ht="15" x14ac:dyDescent="0.25">
      <c r="A1588" s="7" t="s">
        <v>4863</v>
      </c>
      <c r="B1588" s="7" t="s">
        <v>9384</v>
      </c>
      <c r="C1588" s="7" t="s">
        <v>9387</v>
      </c>
      <c r="D1588" s="8">
        <v>4022</v>
      </c>
    </row>
    <row r="1589" spans="1:4" ht="15" x14ac:dyDescent="0.25">
      <c r="A1589" s="7"/>
      <c r="B1589" s="7" t="s">
        <v>9388</v>
      </c>
      <c r="C1589" s="7"/>
      <c r="D1589" s="8">
        <v>4022</v>
      </c>
    </row>
    <row r="1590" spans="1:4" ht="15" x14ac:dyDescent="0.25">
      <c r="A1590" s="7" t="s">
        <v>9972</v>
      </c>
      <c r="B1590" s="7"/>
      <c r="C1590" s="7"/>
      <c r="D1590" s="8">
        <v>4022</v>
      </c>
    </row>
    <row r="1591" spans="1:4" ht="15" x14ac:dyDescent="0.25">
      <c r="A1591" s="7" t="s">
        <v>5490</v>
      </c>
      <c r="B1591" s="7" t="s">
        <v>9384</v>
      </c>
      <c r="C1591" s="7" t="s">
        <v>9387</v>
      </c>
      <c r="D1591" s="8">
        <v>5220</v>
      </c>
    </row>
    <row r="1592" spans="1:4" ht="15" x14ac:dyDescent="0.25">
      <c r="A1592" s="7"/>
      <c r="B1592" s="7" t="s">
        <v>9388</v>
      </c>
      <c r="C1592" s="7"/>
      <c r="D1592" s="8">
        <v>5220</v>
      </c>
    </row>
    <row r="1593" spans="1:4" ht="15" x14ac:dyDescent="0.25">
      <c r="A1593" s="7" t="s">
        <v>9973</v>
      </c>
      <c r="B1593" s="7"/>
      <c r="C1593" s="7"/>
      <c r="D1593" s="8">
        <v>5220</v>
      </c>
    </row>
    <row r="1594" spans="1:4" ht="15" x14ac:dyDescent="0.25">
      <c r="A1594" s="7" t="s">
        <v>4430</v>
      </c>
      <c r="B1594" s="7" t="s">
        <v>9384</v>
      </c>
      <c r="C1594" s="7" t="s">
        <v>9550</v>
      </c>
      <c r="D1594" s="8">
        <v>5856</v>
      </c>
    </row>
    <row r="1595" spans="1:4" ht="15" x14ac:dyDescent="0.25">
      <c r="A1595" s="7"/>
      <c r="B1595" s="7" t="s">
        <v>9388</v>
      </c>
      <c r="C1595" s="7"/>
      <c r="D1595" s="8">
        <v>5856</v>
      </c>
    </row>
    <row r="1596" spans="1:4" ht="15" x14ac:dyDescent="0.25">
      <c r="A1596" s="7" t="s">
        <v>9974</v>
      </c>
      <c r="B1596" s="7"/>
      <c r="C1596" s="7"/>
      <c r="D1596" s="8">
        <v>5856</v>
      </c>
    </row>
    <row r="1597" spans="1:4" ht="15" x14ac:dyDescent="0.25">
      <c r="A1597" s="7" t="s">
        <v>4528</v>
      </c>
      <c r="B1597" s="7" t="s">
        <v>9384</v>
      </c>
      <c r="C1597" s="7" t="s">
        <v>9550</v>
      </c>
      <c r="D1597" s="8">
        <v>5668</v>
      </c>
    </row>
    <row r="1598" spans="1:4" ht="15" x14ac:dyDescent="0.25">
      <c r="A1598" s="7"/>
      <c r="B1598" s="7" t="s">
        <v>9388</v>
      </c>
      <c r="C1598" s="7"/>
      <c r="D1598" s="8">
        <v>5668</v>
      </c>
    </row>
    <row r="1599" spans="1:4" ht="15" x14ac:dyDescent="0.25">
      <c r="A1599" s="7" t="s">
        <v>9975</v>
      </c>
      <c r="B1599" s="7"/>
      <c r="C1599" s="7"/>
      <c r="D1599" s="8">
        <v>5668</v>
      </c>
    </row>
    <row r="1600" spans="1:4" ht="15" x14ac:dyDescent="0.25">
      <c r="A1600" s="7" t="s">
        <v>4304</v>
      </c>
      <c r="B1600" s="7" t="s">
        <v>9384</v>
      </c>
      <c r="C1600" s="7" t="s">
        <v>9776</v>
      </c>
      <c r="D1600" s="8">
        <v>1044</v>
      </c>
    </row>
    <row r="1601" spans="1:4" ht="15" x14ac:dyDescent="0.25">
      <c r="A1601" s="7"/>
      <c r="B1601" s="7"/>
      <c r="C1601" s="7" t="s">
        <v>9777</v>
      </c>
      <c r="D1601" s="8">
        <v>3154</v>
      </c>
    </row>
    <row r="1602" spans="1:4" ht="15" x14ac:dyDescent="0.25">
      <c r="A1602" s="7"/>
      <c r="B1602" s="7" t="s">
        <v>9388</v>
      </c>
      <c r="C1602" s="7"/>
      <c r="D1602" s="8">
        <v>4198</v>
      </c>
    </row>
    <row r="1603" spans="1:4" ht="15" x14ac:dyDescent="0.25">
      <c r="A1603" s="7" t="s">
        <v>9976</v>
      </c>
      <c r="B1603" s="7"/>
      <c r="C1603" s="7"/>
      <c r="D1603" s="8">
        <v>4198</v>
      </c>
    </row>
    <row r="1604" spans="1:4" ht="15" x14ac:dyDescent="0.25">
      <c r="A1604" s="7" t="s">
        <v>4294</v>
      </c>
      <c r="B1604" s="7" t="s">
        <v>9384</v>
      </c>
      <c r="C1604" s="7" t="s">
        <v>9403</v>
      </c>
      <c r="D1604" s="8">
        <v>5234</v>
      </c>
    </row>
    <row r="1605" spans="1:4" ht="15" x14ac:dyDescent="0.25">
      <c r="A1605" s="7"/>
      <c r="B1605" s="7" t="s">
        <v>9388</v>
      </c>
      <c r="C1605" s="7"/>
      <c r="D1605" s="8">
        <v>5234</v>
      </c>
    </row>
    <row r="1606" spans="1:4" ht="15" x14ac:dyDescent="0.25">
      <c r="A1606" s="7" t="s">
        <v>9977</v>
      </c>
      <c r="B1606" s="7"/>
      <c r="C1606" s="7"/>
      <c r="D1606" s="8">
        <v>5234</v>
      </c>
    </row>
    <row r="1607" spans="1:4" ht="15" x14ac:dyDescent="0.25">
      <c r="A1607" s="7" t="s">
        <v>4496</v>
      </c>
      <c r="B1607" s="7" t="s">
        <v>9384</v>
      </c>
      <c r="C1607" s="7" t="s">
        <v>9403</v>
      </c>
      <c r="D1607" s="8">
        <v>5016</v>
      </c>
    </row>
    <row r="1608" spans="1:4" ht="15" x14ac:dyDescent="0.25">
      <c r="A1608" s="7"/>
      <c r="B1608" s="7" t="s">
        <v>9388</v>
      </c>
      <c r="C1608" s="7"/>
      <c r="D1608" s="8">
        <v>5016</v>
      </c>
    </row>
    <row r="1609" spans="1:4" ht="15" x14ac:dyDescent="0.25">
      <c r="A1609" s="7" t="s">
        <v>9978</v>
      </c>
      <c r="B1609" s="7"/>
      <c r="C1609" s="7"/>
      <c r="D1609" s="8">
        <v>5016</v>
      </c>
    </row>
    <row r="1610" spans="1:4" ht="15" x14ac:dyDescent="0.25">
      <c r="A1610" s="7" t="s">
        <v>4584</v>
      </c>
      <c r="B1610" s="7" t="s">
        <v>9384</v>
      </c>
      <c r="C1610" s="7" t="s">
        <v>9403</v>
      </c>
      <c r="D1610" s="8">
        <v>4838</v>
      </c>
    </row>
    <row r="1611" spans="1:4" ht="15" x14ac:dyDescent="0.25">
      <c r="A1611" s="7"/>
      <c r="B1611" s="7" t="s">
        <v>9388</v>
      </c>
      <c r="C1611" s="7"/>
      <c r="D1611" s="8">
        <v>4838</v>
      </c>
    </row>
    <row r="1612" spans="1:4" ht="15" x14ac:dyDescent="0.25">
      <c r="A1612" s="7" t="s">
        <v>9979</v>
      </c>
      <c r="B1612" s="7"/>
      <c r="C1612" s="7"/>
      <c r="D1612" s="8">
        <v>4838</v>
      </c>
    </row>
    <row r="1613" spans="1:4" ht="15" x14ac:dyDescent="0.25">
      <c r="A1613" s="7" t="s">
        <v>4552</v>
      </c>
      <c r="B1613" s="7" t="s">
        <v>9384</v>
      </c>
      <c r="C1613" s="7" t="s">
        <v>9403</v>
      </c>
      <c r="D1613" s="8">
        <v>5194</v>
      </c>
    </row>
    <row r="1614" spans="1:4" ht="15" x14ac:dyDescent="0.25">
      <c r="A1614" s="7"/>
      <c r="B1614" s="7" t="s">
        <v>9388</v>
      </c>
      <c r="C1614" s="7"/>
      <c r="D1614" s="8">
        <v>5194</v>
      </c>
    </row>
    <row r="1615" spans="1:4" ht="15" x14ac:dyDescent="0.25">
      <c r="A1615" s="7" t="s">
        <v>9980</v>
      </c>
      <c r="B1615" s="7"/>
      <c r="C1615" s="7"/>
      <c r="D1615" s="8">
        <v>5194</v>
      </c>
    </row>
    <row r="1616" spans="1:4" ht="15" x14ac:dyDescent="0.25">
      <c r="A1616" s="7" t="s">
        <v>4623</v>
      </c>
      <c r="B1616" s="7" t="s">
        <v>9384</v>
      </c>
      <c r="C1616" s="7" t="s">
        <v>9777</v>
      </c>
      <c r="D1616" s="8">
        <v>2098</v>
      </c>
    </row>
    <row r="1617" spans="1:4" ht="15" x14ac:dyDescent="0.25">
      <c r="A1617" s="7"/>
      <c r="B1617" s="7" t="s">
        <v>9388</v>
      </c>
      <c r="C1617" s="7"/>
      <c r="D1617" s="8">
        <v>2098</v>
      </c>
    </row>
    <row r="1618" spans="1:4" ht="15" x14ac:dyDescent="0.25">
      <c r="A1618" s="7"/>
      <c r="B1618" s="7" t="s">
        <v>9778</v>
      </c>
      <c r="C1618" s="7" t="s">
        <v>9779</v>
      </c>
      <c r="D1618" s="8">
        <v>688</v>
      </c>
    </row>
    <row r="1619" spans="1:4" ht="15" x14ac:dyDescent="0.25">
      <c r="A1619" s="7"/>
      <c r="B1619" s="7" t="s">
        <v>9780</v>
      </c>
      <c r="C1619" s="7"/>
      <c r="D1619" s="8">
        <v>688</v>
      </c>
    </row>
    <row r="1620" spans="1:4" ht="15" x14ac:dyDescent="0.25">
      <c r="A1620" s="7" t="s">
        <v>9981</v>
      </c>
      <c r="B1620" s="7"/>
      <c r="C1620" s="7"/>
      <c r="D1620" s="8">
        <v>2786</v>
      </c>
    </row>
    <row r="1621" spans="1:4" ht="15" x14ac:dyDescent="0.25">
      <c r="A1621" s="7" t="s">
        <v>4634</v>
      </c>
      <c r="B1621" s="7" t="s">
        <v>9626</v>
      </c>
      <c r="C1621" s="7" t="s">
        <v>9630</v>
      </c>
      <c r="D1621" s="8">
        <v>1700</v>
      </c>
    </row>
    <row r="1622" spans="1:4" ht="15" x14ac:dyDescent="0.25">
      <c r="A1622" s="7"/>
      <c r="B1622" s="7"/>
      <c r="C1622" s="7" t="s">
        <v>9627</v>
      </c>
      <c r="D1622" s="8">
        <v>3478</v>
      </c>
    </row>
    <row r="1623" spans="1:4" ht="15" x14ac:dyDescent="0.25">
      <c r="A1623" s="7"/>
      <c r="B1623" s="7" t="s">
        <v>9628</v>
      </c>
      <c r="C1623" s="7"/>
      <c r="D1623" s="8">
        <v>5178</v>
      </c>
    </row>
    <row r="1624" spans="1:4" ht="15" x14ac:dyDescent="0.25">
      <c r="A1624" s="7" t="s">
        <v>9982</v>
      </c>
      <c r="B1624" s="7"/>
      <c r="C1624" s="7"/>
      <c r="D1624" s="8">
        <v>5178</v>
      </c>
    </row>
    <row r="1625" spans="1:4" ht="15" x14ac:dyDescent="0.25">
      <c r="A1625" s="7" t="s">
        <v>4783</v>
      </c>
      <c r="B1625" s="7" t="s">
        <v>9626</v>
      </c>
      <c r="C1625" s="7" t="s">
        <v>9674</v>
      </c>
      <c r="D1625" s="8">
        <v>2640</v>
      </c>
    </row>
    <row r="1626" spans="1:4" ht="15" x14ac:dyDescent="0.25">
      <c r="A1626" s="7"/>
      <c r="B1626" s="7"/>
      <c r="C1626" s="7" t="s">
        <v>9726</v>
      </c>
      <c r="D1626" s="8">
        <v>2386</v>
      </c>
    </row>
    <row r="1627" spans="1:4" ht="15" x14ac:dyDescent="0.25">
      <c r="A1627" s="7"/>
      <c r="B1627" s="7" t="s">
        <v>9628</v>
      </c>
      <c r="C1627" s="7"/>
      <c r="D1627" s="8">
        <v>5026</v>
      </c>
    </row>
    <row r="1628" spans="1:4" ht="15" x14ac:dyDescent="0.25">
      <c r="A1628" s="7" t="s">
        <v>9983</v>
      </c>
      <c r="B1628" s="7"/>
      <c r="C1628" s="7"/>
      <c r="D1628" s="8">
        <v>5026</v>
      </c>
    </row>
    <row r="1629" spans="1:4" ht="15" x14ac:dyDescent="0.25">
      <c r="A1629" s="7" t="s">
        <v>4408</v>
      </c>
      <c r="B1629" s="7" t="s">
        <v>9427</v>
      </c>
      <c r="C1629" s="7" t="s">
        <v>9806</v>
      </c>
      <c r="D1629" s="8">
        <v>1418</v>
      </c>
    </row>
    <row r="1630" spans="1:4" ht="15" x14ac:dyDescent="0.25">
      <c r="A1630" s="7"/>
      <c r="B1630" s="7" t="s">
        <v>9429</v>
      </c>
      <c r="C1630" s="7"/>
      <c r="D1630" s="8">
        <v>1418</v>
      </c>
    </row>
    <row r="1631" spans="1:4" ht="15" x14ac:dyDescent="0.25">
      <c r="A1631" s="7"/>
      <c r="B1631" s="7" t="s">
        <v>9585</v>
      </c>
      <c r="C1631" s="7" t="s">
        <v>9807</v>
      </c>
      <c r="D1631" s="8">
        <v>3308</v>
      </c>
    </row>
    <row r="1632" spans="1:4" ht="15" x14ac:dyDescent="0.25">
      <c r="A1632" s="7"/>
      <c r="B1632" s="7" t="s">
        <v>9586</v>
      </c>
      <c r="C1632" s="7"/>
      <c r="D1632" s="8">
        <v>3308</v>
      </c>
    </row>
    <row r="1633" spans="1:4" ht="15" x14ac:dyDescent="0.25">
      <c r="A1633" s="7" t="s">
        <v>9984</v>
      </c>
      <c r="B1633" s="7"/>
      <c r="C1633" s="7"/>
      <c r="D1633" s="8">
        <v>4726</v>
      </c>
    </row>
    <row r="1634" spans="1:4" ht="15" x14ac:dyDescent="0.25">
      <c r="A1634" s="7" t="s">
        <v>4967</v>
      </c>
      <c r="B1634" s="7" t="s">
        <v>9585</v>
      </c>
      <c r="C1634" s="7" t="s">
        <v>9985</v>
      </c>
      <c r="D1634" s="8">
        <v>2790</v>
      </c>
    </row>
    <row r="1635" spans="1:4" ht="15" x14ac:dyDescent="0.25">
      <c r="A1635" s="7"/>
      <c r="B1635" s="7"/>
      <c r="C1635" s="7" t="s">
        <v>9810</v>
      </c>
      <c r="D1635" s="8">
        <v>1938</v>
      </c>
    </row>
    <row r="1636" spans="1:4" ht="15" x14ac:dyDescent="0.25">
      <c r="A1636" s="7"/>
      <c r="B1636" s="7" t="s">
        <v>9586</v>
      </c>
      <c r="C1636" s="7"/>
      <c r="D1636" s="8">
        <v>4728</v>
      </c>
    </row>
    <row r="1637" spans="1:4" ht="15" x14ac:dyDescent="0.25">
      <c r="A1637" s="7" t="s">
        <v>9986</v>
      </c>
      <c r="B1637" s="7"/>
      <c r="C1637" s="7"/>
      <c r="D1637" s="8">
        <v>4728</v>
      </c>
    </row>
    <row r="1638" spans="1:4" ht="15" x14ac:dyDescent="0.25">
      <c r="A1638" s="7" t="s">
        <v>4789</v>
      </c>
      <c r="B1638" s="7" t="s">
        <v>9585</v>
      </c>
      <c r="C1638" s="7" t="s">
        <v>9809</v>
      </c>
      <c r="D1638" s="8">
        <v>1346</v>
      </c>
    </row>
    <row r="1639" spans="1:4" ht="15" x14ac:dyDescent="0.25">
      <c r="A1639" s="7"/>
      <c r="B1639" s="7"/>
      <c r="C1639" s="7" t="s">
        <v>9810</v>
      </c>
      <c r="D1639" s="8">
        <v>1076</v>
      </c>
    </row>
    <row r="1640" spans="1:4" ht="15" x14ac:dyDescent="0.25">
      <c r="A1640" s="7"/>
      <c r="B1640" s="7"/>
      <c r="C1640" s="7" t="s">
        <v>9819</v>
      </c>
      <c r="D1640" s="8">
        <v>2472</v>
      </c>
    </row>
    <row r="1641" spans="1:4" ht="15" x14ac:dyDescent="0.25">
      <c r="A1641" s="7"/>
      <c r="B1641" s="7" t="s">
        <v>9586</v>
      </c>
      <c r="C1641" s="7"/>
      <c r="D1641" s="8">
        <v>4894</v>
      </c>
    </row>
    <row r="1642" spans="1:4" ht="15" x14ac:dyDescent="0.25">
      <c r="A1642" s="7" t="s">
        <v>9987</v>
      </c>
      <c r="B1642" s="7"/>
      <c r="C1642" s="7"/>
      <c r="D1642" s="8">
        <v>4894</v>
      </c>
    </row>
    <row r="1643" spans="1:4" ht="15" x14ac:dyDescent="0.25">
      <c r="A1643" s="7" t="s">
        <v>4994</v>
      </c>
      <c r="B1643" s="7" t="s">
        <v>9585</v>
      </c>
      <c r="C1643" s="7" t="s">
        <v>9654</v>
      </c>
      <c r="D1643" s="8">
        <v>2768</v>
      </c>
    </row>
    <row r="1644" spans="1:4" ht="15" x14ac:dyDescent="0.25">
      <c r="A1644" s="7"/>
      <c r="B1644" s="7" t="s">
        <v>9586</v>
      </c>
      <c r="C1644" s="7"/>
      <c r="D1644" s="8">
        <v>2768</v>
      </c>
    </row>
    <row r="1645" spans="1:4" ht="15" x14ac:dyDescent="0.25">
      <c r="A1645" s="7" t="s">
        <v>9988</v>
      </c>
      <c r="B1645" s="7"/>
      <c r="C1645" s="7"/>
      <c r="D1645" s="8">
        <v>2768</v>
      </c>
    </row>
    <row r="1646" spans="1:4" ht="15" x14ac:dyDescent="0.25">
      <c r="A1646" s="7" t="s">
        <v>5365</v>
      </c>
      <c r="B1646" s="7" t="s">
        <v>9427</v>
      </c>
      <c r="C1646" s="7" t="s">
        <v>9806</v>
      </c>
      <c r="D1646" s="8">
        <v>5242</v>
      </c>
    </row>
    <row r="1647" spans="1:4" ht="15" x14ac:dyDescent="0.25">
      <c r="A1647" s="7"/>
      <c r="B1647" s="7" t="s">
        <v>9429</v>
      </c>
      <c r="C1647" s="7"/>
      <c r="D1647" s="8">
        <v>5242</v>
      </c>
    </row>
    <row r="1648" spans="1:4" ht="15" x14ac:dyDescent="0.25">
      <c r="A1648" s="7" t="s">
        <v>9989</v>
      </c>
      <c r="B1648" s="7"/>
      <c r="C1648" s="7"/>
      <c r="D1648" s="8">
        <v>5242</v>
      </c>
    </row>
    <row r="1649" spans="1:4" ht="15" x14ac:dyDescent="0.25">
      <c r="A1649" s="7" t="s">
        <v>4805</v>
      </c>
      <c r="B1649" s="7" t="s">
        <v>9585</v>
      </c>
      <c r="C1649" s="7" t="s">
        <v>9904</v>
      </c>
      <c r="D1649" s="8">
        <v>3244</v>
      </c>
    </row>
    <row r="1650" spans="1:4" ht="15" x14ac:dyDescent="0.25">
      <c r="A1650" s="7"/>
      <c r="B1650" s="7" t="s">
        <v>9586</v>
      </c>
      <c r="C1650" s="7"/>
      <c r="D1650" s="8">
        <v>3244</v>
      </c>
    </row>
    <row r="1651" spans="1:4" ht="15" x14ac:dyDescent="0.25">
      <c r="A1651" s="7" t="s">
        <v>9990</v>
      </c>
      <c r="B1651" s="7"/>
      <c r="C1651" s="7"/>
      <c r="D1651" s="8">
        <v>3244</v>
      </c>
    </row>
    <row r="1652" spans="1:4" ht="15" x14ac:dyDescent="0.25">
      <c r="A1652" s="7" t="s">
        <v>4697</v>
      </c>
      <c r="B1652" s="7" t="s">
        <v>9427</v>
      </c>
      <c r="C1652" s="7" t="s">
        <v>9599</v>
      </c>
      <c r="D1652" s="8">
        <v>4934</v>
      </c>
    </row>
    <row r="1653" spans="1:4" ht="15" x14ac:dyDescent="0.25">
      <c r="A1653" s="7"/>
      <c r="B1653" s="7" t="s">
        <v>9429</v>
      </c>
      <c r="C1653" s="7"/>
      <c r="D1653" s="8">
        <v>4934</v>
      </c>
    </row>
    <row r="1654" spans="1:4" ht="15" x14ac:dyDescent="0.25">
      <c r="A1654" s="7" t="s">
        <v>9991</v>
      </c>
      <c r="B1654" s="7"/>
      <c r="C1654" s="7"/>
      <c r="D1654" s="8">
        <v>4934</v>
      </c>
    </row>
    <row r="1655" spans="1:4" ht="15" x14ac:dyDescent="0.25">
      <c r="A1655" s="7" t="s">
        <v>4881</v>
      </c>
      <c r="B1655" s="7" t="s">
        <v>9585</v>
      </c>
      <c r="C1655" s="7" t="s">
        <v>9819</v>
      </c>
      <c r="D1655" s="8">
        <v>1086</v>
      </c>
    </row>
    <row r="1656" spans="1:4" ht="15" x14ac:dyDescent="0.25">
      <c r="A1656" s="7"/>
      <c r="B1656" s="7"/>
      <c r="C1656" s="7" t="s">
        <v>9822</v>
      </c>
      <c r="D1656" s="8">
        <v>3756</v>
      </c>
    </row>
    <row r="1657" spans="1:4" ht="15" x14ac:dyDescent="0.25">
      <c r="A1657" s="7"/>
      <c r="B1657" s="7" t="s">
        <v>9586</v>
      </c>
      <c r="C1657" s="7"/>
      <c r="D1657" s="8">
        <v>4842</v>
      </c>
    </row>
    <row r="1658" spans="1:4" ht="15" x14ac:dyDescent="0.25">
      <c r="A1658" s="7" t="s">
        <v>9992</v>
      </c>
      <c r="B1658" s="7"/>
      <c r="C1658" s="7"/>
      <c r="D1658" s="8">
        <v>4842</v>
      </c>
    </row>
    <row r="1659" spans="1:4" ht="15" x14ac:dyDescent="0.25">
      <c r="A1659" s="7" t="s">
        <v>5306</v>
      </c>
      <c r="B1659" s="7" t="s">
        <v>9585</v>
      </c>
      <c r="C1659" s="7" t="s">
        <v>9646</v>
      </c>
      <c r="D1659" s="8">
        <v>2578</v>
      </c>
    </row>
    <row r="1660" spans="1:4" ht="15" x14ac:dyDescent="0.25">
      <c r="A1660" s="7"/>
      <c r="B1660" s="7"/>
      <c r="C1660" s="7" t="s">
        <v>9647</v>
      </c>
      <c r="D1660" s="8">
        <v>2364</v>
      </c>
    </row>
    <row r="1661" spans="1:4" ht="15" x14ac:dyDescent="0.25">
      <c r="A1661" s="7"/>
      <c r="B1661" s="7" t="s">
        <v>9586</v>
      </c>
      <c r="C1661" s="7"/>
      <c r="D1661" s="8">
        <v>4942</v>
      </c>
    </row>
    <row r="1662" spans="1:4" ht="15" x14ac:dyDescent="0.25">
      <c r="A1662" s="7" t="s">
        <v>9993</v>
      </c>
      <c r="B1662" s="7"/>
      <c r="C1662" s="7"/>
      <c r="D1662" s="8">
        <v>4942</v>
      </c>
    </row>
    <row r="1663" spans="1:4" ht="15" x14ac:dyDescent="0.25">
      <c r="A1663" s="7" t="s">
        <v>4952</v>
      </c>
      <c r="B1663" s="7" t="s">
        <v>9585</v>
      </c>
      <c r="C1663" s="7" t="s">
        <v>9810</v>
      </c>
      <c r="D1663" s="8">
        <v>1192</v>
      </c>
    </row>
    <row r="1664" spans="1:4" ht="15" x14ac:dyDescent="0.25">
      <c r="A1664" s="7"/>
      <c r="B1664" s="7"/>
      <c r="C1664" s="7" t="s">
        <v>9820</v>
      </c>
      <c r="D1664" s="8">
        <v>3812</v>
      </c>
    </row>
    <row r="1665" spans="1:4" ht="15" x14ac:dyDescent="0.25">
      <c r="A1665" s="7"/>
      <c r="B1665" s="7" t="s">
        <v>9586</v>
      </c>
      <c r="C1665" s="7"/>
      <c r="D1665" s="8">
        <v>5004</v>
      </c>
    </row>
    <row r="1666" spans="1:4" ht="15" x14ac:dyDescent="0.25">
      <c r="A1666" s="7" t="s">
        <v>9994</v>
      </c>
      <c r="B1666" s="7"/>
      <c r="C1666" s="7"/>
      <c r="D1666" s="8">
        <v>5004</v>
      </c>
    </row>
    <row r="1667" spans="1:4" ht="15" x14ac:dyDescent="0.25">
      <c r="A1667" s="7" t="s">
        <v>6250</v>
      </c>
      <c r="B1667" s="7" t="s">
        <v>9384</v>
      </c>
      <c r="C1667" s="7" t="s">
        <v>9520</v>
      </c>
      <c r="D1667" s="8">
        <v>4402</v>
      </c>
    </row>
    <row r="1668" spans="1:4" ht="15" x14ac:dyDescent="0.25">
      <c r="A1668" s="7"/>
      <c r="B1668" s="7" t="s">
        <v>9388</v>
      </c>
      <c r="C1668" s="7"/>
      <c r="D1668" s="8">
        <v>4402</v>
      </c>
    </row>
    <row r="1669" spans="1:4" ht="15" x14ac:dyDescent="0.25">
      <c r="A1669" s="7" t="s">
        <v>9995</v>
      </c>
      <c r="B1669" s="7"/>
      <c r="C1669" s="7"/>
      <c r="D1669" s="8">
        <v>4402</v>
      </c>
    </row>
    <row r="1670" spans="1:4" ht="15" x14ac:dyDescent="0.25">
      <c r="A1670" s="7" t="s">
        <v>5216</v>
      </c>
      <c r="B1670" s="7" t="s">
        <v>9585</v>
      </c>
      <c r="C1670" s="7" t="s">
        <v>9819</v>
      </c>
      <c r="D1670" s="8">
        <v>2162</v>
      </c>
    </row>
    <row r="1671" spans="1:4" ht="15" x14ac:dyDescent="0.25">
      <c r="A1671" s="7"/>
      <c r="B1671" s="7"/>
      <c r="C1671" s="7" t="s">
        <v>9996</v>
      </c>
      <c r="D1671" s="8">
        <v>2256</v>
      </c>
    </row>
    <row r="1672" spans="1:4" ht="15" x14ac:dyDescent="0.25">
      <c r="A1672" s="7"/>
      <c r="B1672" s="7" t="s">
        <v>9586</v>
      </c>
      <c r="C1672" s="7"/>
      <c r="D1672" s="8">
        <v>4418</v>
      </c>
    </row>
    <row r="1673" spans="1:4" ht="15" x14ac:dyDescent="0.25">
      <c r="A1673" s="7" t="s">
        <v>9997</v>
      </c>
      <c r="B1673" s="7"/>
      <c r="C1673" s="7"/>
      <c r="D1673" s="8">
        <v>4418</v>
      </c>
    </row>
    <row r="1674" spans="1:4" ht="15" x14ac:dyDescent="0.25">
      <c r="A1674" s="7" t="s">
        <v>5231</v>
      </c>
      <c r="B1674" s="7" t="s">
        <v>9585</v>
      </c>
      <c r="C1674" s="7" t="s">
        <v>9810</v>
      </c>
      <c r="D1674" s="8">
        <v>2176</v>
      </c>
    </row>
    <row r="1675" spans="1:4" ht="15" x14ac:dyDescent="0.25">
      <c r="A1675" s="7"/>
      <c r="B1675" s="7"/>
      <c r="C1675" s="7" t="s">
        <v>9819</v>
      </c>
      <c r="D1675" s="8">
        <v>2278</v>
      </c>
    </row>
    <row r="1676" spans="1:4" ht="15" x14ac:dyDescent="0.25">
      <c r="A1676" s="7"/>
      <c r="B1676" s="7" t="s">
        <v>9586</v>
      </c>
      <c r="C1676" s="7"/>
      <c r="D1676" s="8">
        <v>4454</v>
      </c>
    </row>
    <row r="1677" spans="1:4" ht="15" x14ac:dyDescent="0.25">
      <c r="A1677" s="7" t="s">
        <v>9998</v>
      </c>
      <c r="B1677" s="7"/>
      <c r="C1677" s="7"/>
      <c r="D1677" s="8">
        <v>4454</v>
      </c>
    </row>
    <row r="1678" spans="1:4" ht="15" x14ac:dyDescent="0.25">
      <c r="A1678" s="7" t="s">
        <v>5585</v>
      </c>
      <c r="B1678" s="7" t="s">
        <v>9585</v>
      </c>
      <c r="C1678" s="7" t="s">
        <v>9807</v>
      </c>
      <c r="D1678" s="8">
        <v>3374</v>
      </c>
    </row>
    <row r="1679" spans="1:4" ht="15" x14ac:dyDescent="0.25">
      <c r="A1679" s="7"/>
      <c r="B1679" s="7" t="s">
        <v>9586</v>
      </c>
      <c r="C1679" s="7"/>
      <c r="D1679" s="8">
        <v>3374</v>
      </c>
    </row>
    <row r="1680" spans="1:4" ht="15" x14ac:dyDescent="0.25">
      <c r="A1680" s="7" t="s">
        <v>9999</v>
      </c>
      <c r="B1680" s="7"/>
      <c r="C1680" s="7"/>
      <c r="D1680" s="8">
        <v>3374</v>
      </c>
    </row>
    <row r="1681" spans="1:4" ht="15" x14ac:dyDescent="0.25">
      <c r="A1681" s="7" t="s">
        <v>5407</v>
      </c>
      <c r="B1681" s="7" t="s">
        <v>9384</v>
      </c>
      <c r="C1681" s="7" t="s">
        <v>9550</v>
      </c>
      <c r="D1681" s="8">
        <v>2822</v>
      </c>
    </row>
    <row r="1682" spans="1:4" ht="15" x14ac:dyDescent="0.25">
      <c r="A1682" s="7"/>
      <c r="B1682" s="7"/>
      <c r="C1682" s="7" t="s">
        <v>9796</v>
      </c>
      <c r="D1682" s="8">
        <v>1754</v>
      </c>
    </row>
    <row r="1683" spans="1:4" ht="15" x14ac:dyDescent="0.25">
      <c r="A1683" s="7"/>
      <c r="B1683" s="7" t="s">
        <v>9388</v>
      </c>
      <c r="C1683" s="7"/>
      <c r="D1683" s="8">
        <v>4576</v>
      </c>
    </row>
    <row r="1684" spans="1:4" ht="15" x14ac:dyDescent="0.25">
      <c r="A1684" s="7" t="s">
        <v>10000</v>
      </c>
      <c r="B1684" s="7"/>
      <c r="C1684" s="7"/>
      <c r="D1684" s="8">
        <v>4576</v>
      </c>
    </row>
    <row r="1685" spans="1:4" ht="15" x14ac:dyDescent="0.25">
      <c r="A1685" s="7" t="s">
        <v>5595</v>
      </c>
      <c r="B1685" s="7" t="s">
        <v>9585</v>
      </c>
      <c r="C1685" s="7" t="s">
        <v>10001</v>
      </c>
      <c r="D1685" s="8">
        <v>2312</v>
      </c>
    </row>
    <row r="1686" spans="1:4" ht="15" x14ac:dyDescent="0.25">
      <c r="A1686" s="7"/>
      <c r="B1686" s="7"/>
      <c r="C1686" s="7" t="s">
        <v>10002</v>
      </c>
      <c r="D1686" s="8">
        <v>1474</v>
      </c>
    </row>
    <row r="1687" spans="1:4" ht="15" x14ac:dyDescent="0.25">
      <c r="A1687" s="7"/>
      <c r="B1687" s="7"/>
      <c r="C1687" s="7" t="s">
        <v>10003</v>
      </c>
      <c r="D1687" s="8">
        <v>1416</v>
      </c>
    </row>
    <row r="1688" spans="1:4" ht="15" x14ac:dyDescent="0.25">
      <c r="A1688" s="7"/>
      <c r="B1688" s="7" t="s">
        <v>9586</v>
      </c>
      <c r="C1688" s="7"/>
      <c r="D1688" s="8">
        <v>5202</v>
      </c>
    </row>
    <row r="1689" spans="1:4" ht="15" x14ac:dyDescent="0.25">
      <c r="A1689" s="7" t="s">
        <v>10004</v>
      </c>
      <c r="B1689" s="7"/>
      <c r="C1689" s="7"/>
      <c r="D1689" s="8">
        <v>5202</v>
      </c>
    </row>
    <row r="1690" spans="1:4" ht="15" x14ac:dyDescent="0.25">
      <c r="A1690" s="7" t="s">
        <v>5288</v>
      </c>
      <c r="B1690" s="7" t="s">
        <v>9585</v>
      </c>
      <c r="C1690" s="7" t="s">
        <v>10005</v>
      </c>
      <c r="D1690" s="8">
        <v>2854</v>
      </c>
    </row>
    <row r="1691" spans="1:4" ht="15" x14ac:dyDescent="0.25">
      <c r="A1691" s="7"/>
      <c r="B1691" s="7"/>
      <c r="C1691" s="7" t="s">
        <v>9996</v>
      </c>
      <c r="D1691" s="8">
        <v>1910</v>
      </c>
    </row>
    <row r="1692" spans="1:4" ht="15" x14ac:dyDescent="0.25">
      <c r="A1692" s="7"/>
      <c r="B1692" s="7" t="s">
        <v>9586</v>
      </c>
      <c r="C1692" s="7"/>
      <c r="D1692" s="8">
        <v>4764</v>
      </c>
    </row>
    <row r="1693" spans="1:4" ht="15" x14ac:dyDescent="0.25">
      <c r="A1693" s="7" t="s">
        <v>10006</v>
      </c>
      <c r="B1693" s="7"/>
      <c r="C1693" s="7"/>
      <c r="D1693" s="8">
        <v>4764</v>
      </c>
    </row>
    <row r="1694" spans="1:4" ht="15" x14ac:dyDescent="0.25">
      <c r="A1694" s="7" t="s">
        <v>5372</v>
      </c>
      <c r="B1694" s="7" t="s">
        <v>9585</v>
      </c>
      <c r="C1694" s="7" t="s">
        <v>10001</v>
      </c>
      <c r="D1694" s="8">
        <v>1180</v>
      </c>
    </row>
    <row r="1695" spans="1:4" ht="15" x14ac:dyDescent="0.25">
      <c r="A1695" s="7"/>
      <c r="B1695" s="7"/>
      <c r="C1695" s="7" t="s">
        <v>10002</v>
      </c>
      <c r="D1695" s="8">
        <v>3234</v>
      </c>
    </row>
    <row r="1696" spans="1:4" ht="15" x14ac:dyDescent="0.25">
      <c r="A1696" s="7"/>
      <c r="B1696" s="7" t="s">
        <v>9586</v>
      </c>
      <c r="C1696" s="7"/>
      <c r="D1696" s="8">
        <v>4414</v>
      </c>
    </row>
    <row r="1697" spans="1:4" ht="15" x14ac:dyDescent="0.25">
      <c r="A1697" s="7" t="s">
        <v>10007</v>
      </c>
      <c r="B1697" s="7"/>
      <c r="C1697" s="7"/>
      <c r="D1697" s="8">
        <v>4414</v>
      </c>
    </row>
    <row r="1698" spans="1:4" ht="15" x14ac:dyDescent="0.25">
      <c r="A1698" s="7" t="s">
        <v>5346</v>
      </c>
      <c r="B1698" s="7" t="s">
        <v>9585</v>
      </c>
      <c r="C1698" s="7" t="s">
        <v>10005</v>
      </c>
      <c r="D1698" s="8">
        <v>1218</v>
      </c>
    </row>
    <row r="1699" spans="1:4" ht="15" x14ac:dyDescent="0.25">
      <c r="A1699" s="7"/>
      <c r="B1699" s="7"/>
      <c r="C1699" s="7" t="s">
        <v>10003</v>
      </c>
      <c r="D1699" s="8">
        <v>3788</v>
      </c>
    </row>
    <row r="1700" spans="1:4" ht="15" x14ac:dyDescent="0.25">
      <c r="A1700" s="7"/>
      <c r="B1700" s="7" t="s">
        <v>9586</v>
      </c>
      <c r="C1700" s="7"/>
      <c r="D1700" s="8">
        <v>5006</v>
      </c>
    </row>
    <row r="1701" spans="1:4" ht="15" x14ac:dyDescent="0.25">
      <c r="A1701" s="7" t="s">
        <v>10008</v>
      </c>
      <c r="B1701" s="7"/>
      <c r="C1701" s="7"/>
      <c r="D1701" s="8">
        <v>5006</v>
      </c>
    </row>
    <row r="1702" spans="1:4" ht="15" x14ac:dyDescent="0.25">
      <c r="A1702" s="7" t="s">
        <v>5282</v>
      </c>
      <c r="B1702" s="7" t="s">
        <v>9585</v>
      </c>
      <c r="C1702" s="7" t="s">
        <v>9754</v>
      </c>
      <c r="D1702" s="8">
        <v>3442</v>
      </c>
    </row>
    <row r="1703" spans="1:4" ht="15" x14ac:dyDescent="0.25">
      <c r="A1703" s="7"/>
      <c r="B1703" s="7"/>
      <c r="C1703" s="7" t="s">
        <v>9755</v>
      </c>
      <c r="D1703" s="8">
        <v>1486</v>
      </c>
    </row>
    <row r="1704" spans="1:4" ht="15" x14ac:dyDescent="0.25">
      <c r="A1704" s="7"/>
      <c r="B1704" s="7" t="s">
        <v>9586</v>
      </c>
      <c r="C1704" s="7"/>
      <c r="D1704" s="8">
        <v>4928</v>
      </c>
    </row>
    <row r="1705" spans="1:4" ht="15" x14ac:dyDescent="0.25">
      <c r="A1705" s="7" t="s">
        <v>10009</v>
      </c>
      <c r="B1705" s="7"/>
      <c r="C1705" s="7"/>
      <c r="D1705" s="8">
        <v>4928</v>
      </c>
    </row>
    <row r="1706" spans="1:4" ht="15" x14ac:dyDescent="0.25">
      <c r="A1706" s="7" t="s">
        <v>5046</v>
      </c>
      <c r="B1706" s="7" t="s">
        <v>9466</v>
      </c>
      <c r="C1706" s="7" t="s">
        <v>9798</v>
      </c>
      <c r="D1706" s="8">
        <v>3900</v>
      </c>
    </row>
    <row r="1707" spans="1:4" ht="15" x14ac:dyDescent="0.25">
      <c r="A1707" s="7"/>
      <c r="B1707" s="7" t="s">
        <v>9468</v>
      </c>
      <c r="C1707" s="7"/>
      <c r="D1707" s="8">
        <v>3900</v>
      </c>
    </row>
    <row r="1708" spans="1:4" ht="15" x14ac:dyDescent="0.25">
      <c r="A1708" s="7" t="s">
        <v>10010</v>
      </c>
      <c r="B1708" s="7"/>
      <c r="C1708" s="7"/>
      <c r="D1708" s="8">
        <v>3900</v>
      </c>
    </row>
    <row r="1709" spans="1:4" ht="15" x14ac:dyDescent="0.25">
      <c r="A1709" s="7" t="s">
        <v>5908</v>
      </c>
      <c r="B1709" s="7" t="s">
        <v>9585</v>
      </c>
      <c r="C1709" s="7" t="s">
        <v>9819</v>
      </c>
      <c r="D1709" s="8">
        <v>2164</v>
      </c>
    </row>
    <row r="1710" spans="1:4" ht="15" x14ac:dyDescent="0.25">
      <c r="A1710" s="7"/>
      <c r="B1710" s="7"/>
      <c r="C1710" s="7" t="s">
        <v>10003</v>
      </c>
      <c r="D1710" s="8">
        <v>2826</v>
      </c>
    </row>
    <row r="1711" spans="1:4" ht="15" x14ac:dyDescent="0.25">
      <c r="A1711" s="7"/>
      <c r="B1711" s="7" t="s">
        <v>9586</v>
      </c>
      <c r="C1711" s="7"/>
      <c r="D1711" s="8">
        <v>4990</v>
      </c>
    </row>
    <row r="1712" spans="1:4" ht="15" x14ac:dyDescent="0.25">
      <c r="A1712" s="7" t="s">
        <v>10011</v>
      </c>
      <c r="B1712" s="7"/>
      <c r="C1712" s="7"/>
      <c r="D1712" s="8">
        <v>4990</v>
      </c>
    </row>
    <row r="1713" spans="1:4" ht="15" x14ac:dyDescent="0.25">
      <c r="A1713" s="7" t="s">
        <v>5479</v>
      </c>
      <c r="B1713" s="7" t="s">
        <v>9384</v>
      </c>
      <c r="C1713" s="7" t="s">
        <v>9776</v>
      </c>
      <c r="D1713" s="8">
        <v>4528</v>
      </c>
    </row>
    <row r="1714" spans="1:4" ht="15" x14ac:dyDescent="0.25">
      <c r="A1714" s="7"/>
      <c r="B1714" s="7" t="s">
        <v>9388</v>
      </c>
      <c r="C1714" s="7"/>
      <c r="D1714" s="8">
        <v>4528</v>
      </c>
    </row>
    <row r="1715" spans="1:4" ht="15" x14ac:dyDescent="0.25">
      <c r="A1715" s="7" t="s">
        <v>10012</v>
      </c>
      <c r="B1715" s="7"/>
      <c r="C1715" s="7"/>
      <c r="D1715" s="8">
        <v>4528</v>
      </c>
    </row>
    <row r="1716" spans="1:4" ht="15" x14ac:dyDescent="0.25">
      <c r="A1716" s="7" t="s">
        <v>5499</v>
      </c>
      <c r="B1716" s="7" t="s">
        <v>9585</v>
      </c>
      <c r="C1716" s="7" t="s">
        <v>10013</v>
      </c>
      <c r="D1716" s="8">
        <v>2942</v>
      </c>
    </row>
    <row r="1717" spans="1:4" ht="15" x14ac:dyDescent="0.25">
      <c r="A1717" s="7"/>
      <c r="B1717" s="7"/>
      <c r="C1717" s="7" t="s">
        <v>9819</v>
      </c>
      <c r="D1717" s="8">
        <v>2162</v>
      </c>
    </row>
    <row r="1718" spans="1:4" ht="15" x14ac:dyDescent="0.25">
      <c r="A1718" s="7"/>
      <c r="B1718" s="7" t="s">
        <v>9586</v>
      </c>
      <c r="C1718" s="7"/>
      <c r="D1718" s="8">
        <v>5104</v>
      </c>
    </row>
    <row r="1719" spans="1:4" ht="15" x14ac:dyDescent="0.25">
      <c r="A1719" s="7" t="s">
        <v>10014</v>
      </c>
      <c r="B1719" s="7"/>
      <c r="C1719" s="7"/>
      <c r="D1719" s="8">
        <v>5104</v>
      </c>
    </row>
    <row r="1720" spans="1:4" ht="15" x14ac:dyDescent="0.25">
      <c r="A1720" s="7" t="s">
        <v>5866</v>
      </c>
      <c r="B1720" s="7" t="s">
        <v>9585</v>
      </c>
      <c r="C1720" s="7" t="s">
        <v>10005</v>
      </c>
      <c r="D1720" s="8">
        <v>2754</v>
      </c>
    </row>
    <row r="1721" spans="1:4" ht="15" x14ac:dyDescent="0.25">
      <c r="A1721" s="7"/>
      <c r="B1721" s="7"/>
      <c r="C1721" s="7" t="s">
        <v>10003</v>
      </c>
      <c r="D1721" s="8">
        <v>2394</v>
      </c>
    </row>
    <row r="1722" spans="1:4" ht="15" x14ac:dyDescent="0.25">
      <c r="A1722" s="7"/>
      <c r="B1722" s="7" t="s">
        <v>9586</v>
      </c>
      <c r="C1722" s="7"/>
      <c r="D1722" s="8">
        <v>5148</v>
      </c>
    </row>
    <row r="1723" spans="1:4" ht="15" x14ac:dyDescent="0.25">
      <c r="A1723" s="7" t="s">
        <v>10015</v>
      </c>
      <c r="B1723" s="7"/>
      <c r="C1723" s="7"/>
      <c r="D1723" s="8">
        <v>5148</v>
      </c>
    </row>
    <row r="1724" spans="1:4" ht="15" x14ac:dyDescent="0.25">
      <c r="A1724" s="7" t="s">
        <v>5710</v>
      </c>
      <c r="B1724" s="7" t="s">
        <v>9585</v>
      </c>
      <c r="C1724" s="7" t="s">
        <v>9820</v>
      </c>
      <c r="D1724" s="8">
        <v>1524</v>
      </c>
    </row>
    <row r="1725" spans="1:4" ht="15" x14ac:dyDescent="0.25">
      <c r="A1725" s="7"/>
      <c r="B1725" s="7"/>
      <c r="C1725" s="7" t="s">
        <v>10016</v>
      </c>
      <c r="D1725" s="8">
        <v>1598</v>
      </c>
    </row>
    <row r="1726" spans="1:4" ht="15" x14ac:dyDescent="0.25">
      <c r="A1726" s="7"/>
      <c r="B1726" s="7"/>
      <c r="C1726" s="7" t="s">
        <v>9822</v>
      </c>
      <c r="D1726" s="8">
        <v>1900</v>
      </c>
    </row>
    <row r="1727" spans="1:4" ht="15" x14ac:dyDescent="0.25">
      <c r="A1727" s="7"/>
      <c r="B1727" s="7" t="s">
        <v>9586</v>
      </c>
      <c r="C1727" s="7"/>
      <c r="D1727" s="8">
        <v>5022</v>
      </c>
    </row>
    <row r="1728" spans="1:4" ht="15" x14ac:dyDescent="0.25">
      <c r="A1728" s="7" t="s">
        <v>10017</v>
      </c>
      <c r="B1728" s="7"/>
      <c r="C1728" s="7"/>
      <c r="D1728" s="8">
        <v>5022</v>
      </c>
    </row>
    <row r="1729" spans="1:4" ht="15" x14ac:dyDescent="0.25">
      <c r="A1729" s="7" t="s">
        <v>5716</v>
      </c>
      <c r="B1729" s="7" t="s">
        <v>9585</v>
      </c>
      <c r="C1729" s="7" t="s">
        <v>10013</v>
      </c>
      <c r="D1729" s="8">
        <v>2942</v>
      </c>
    </row>
    <row r="1730" spans="1:4" ht="15" x14ac:dyDescent="0.25">
      <c r="A1730" s="7"/>
      <c r="B1730" s="7"/>
      <c r="C1730" s="7" t="s">
        <v>9810</v>
      </c>
      <c r="D1730" s="8">
        <v>2272</v>
      </c>
    </row>
    <row r="1731" spans="1:4" ht="15" x14ac:dyDescent="0.25">
      <c r="A1731" s="7"/>
      <c r="B1731" s="7" t="s">
        <v>9586</v>
      </c>
      <c r="C1731" s="7"/>
      <c r="D1731" s="8">
        <v>5214</v>
      </c>
    </row>
    <row r="1732" spans="1:4" ht="15" x14ac:dyDescent="0.25">
      <c r="A1732" s="7" t="s">
        <v>10018</v>
      </c>
      <c r="B1732" s="7"/>
      <c r="C1732" s="7"/>
      <c r="D1732" s="8">
        <v>5214</v>
      </c>
    </row>
    <row r="1733" spans="1:4" ht="15" x14ac:dyDescent="0.25">
      <c r="A1733" s="7" t="s">
        <v>5760</v>
      </c>
      <c r="B1733" s="7" t="s">
        <v>9585</v>
      </c>
      <c r="C1733" s="7" t="s">
        <v>10013</v>
      </c>
      <c r="D1733" s="8">
        <v>2946</v>
      </c>
    </row>
    <row r="1734" spans="1:4" ht="15" x14ac:dyDescent="0.25">
      <c r="A1734" s="7"/>
      <c r="B1734" s="7"/>
      <c r="C1734" s="7" t="s">
        <v>9819</v>
      </c>
      <c r="D1734" s="8">
        <v>2174</v>
      </c>
    </row>
    <row r="1735" spans="1:4" ht="15" x14ac:dyDescent="0.25">
      <c r="A1735" s="7"/>
      <c r="B1735" s="7" t="s">
        <v>9586</v>
      </c>
      <c r="C1735" s="7"/>
      <c r="D1735" s="8">
        <v>5120</v>
      </c>
    </row>
    <row r="1736" spans="1:4" ht="15" x14ac:dyDescent="0.25">
      <c r="A1736" s="7" t="s">
        <v>10019</v>
      </c>
      <c r="B1736" s="7"/>
      <c r="C1736" s="7"/>
      <c r="D1736" s="8">
        <v>5120</v>
      </c>
    </row>
    <row r="1737" spans="1:4" ht="15" x14ac:dyDescent="0.25">
      <c r="A1737" s="7" t="s">
        <v>5951</v>
      </c>
      <c r="B1737" s="7" t="s">
        <v>9585</v>
      </c>
      <c r="C1737" s="7" t="s">
        <v>9810</v>
      </c>
      <c r="D1737" s="8">
        <v>3360</v>
      </c>
    </row>
    <row r="1738" spans="1:4" ht="15" x14ac:dyDescent="0.25">
      <c r="A1738" s="7"/>
      <c r="B1738" s="7"/>
      <c r="C1738" s="7" t="s">
        <v>10016</v>
      </c>
      <c r="D1738" s="8">
        <v>1478</v>
      </c>
    </row>
    <row r="1739" spans="1:4" ht="15" x14ac:dyDescent="0.25">
      <c r="A1739" s="7"/>
      <c r="B1739" s="7" t="s">
        <v>9586</v>
      </c>
      <c r="C1739" s="7"/>
      <c r="D1739" s="8">
        <v>4838</v>
      </c>
    </row>
    <row r="1740" spans="1:4" ht="15" x14ac:dyDescent="0.25">
      <c r="A1740" s="7" t="s">
        <v>10020</v>
      </c>
      <c r="B1740" s="7"/>
      <c r="C1740" s="7"/>
      <c r="D1740" s="8">
        <v>4838</v>
      </c>
    </row>
    <row r="1741" spans="1:4" ht="15" x14ac:dyDescent="0.25">
      <c r="A1741" s="7" t="s">
        <v>10021</v>
      </c>
      <c r="B1741" s="7" t="s">
        <v>9585</v>
      </c>
      <c r="C1741" s="7" t="s">
        <v>10001</v>
      </c>
      <c r="D1741" s="8">
        <v>1690</v>
      </c>
    </row>
    <row r="1742" spans="1:4" ht="15" x14ac:dyDescent="0.25">
      <c r="A1742" s="7"/>
      <c r="B1742" s="7"/>
      <c r="C1742" s="7" t="s">
        <v>10005</v>
      </c>
      <c r="D1742" s="8">
        <v>1210</v>
      </c>
    </row>
    <row r="1743" spans="1:4" ht="15" x14ac:dyDescent="0.25">
      <c r="A1743" s="7"/>
      <c r="B1743" s="7"/>
      <c r="C1743" s="7" t="s">
        <v>9996</v>
      </c>
      <c r="D1743" s="8">
        <v>1914</v>
      </c>
    </row>
    <row r="1744" spans="1:4" ht="15" x14ac:dyDescent="0.25">
      <c r="A1744" s="7"/>
      <c r="B1744" s="7" t="s">
        <v>9586</v>
      </c>
      <c r="C1744" s="7"/>
      <c r="D1744" s="8">
        <v>4814</v>
      </c>
    </row>
    <row r="1745" spans="1:4" ht="15" x14ac:dyDescent="0.25">
      <c r="A1745" s="7" t="s">
        <v>10022</v>
      </c>
      <c r="B1745" s="7"/>
      <c r="C1745" s="7"/>
      <c r="D1745" s="8">
        <v>4814</v>
      </c>
    </row>
    <row r="1746" spans="1:4" ht="15" x14ac:dyDescent="0.25">
      <c r="A1746" s="7" t="s">
        <v>5332</v>
      </c>
      <c r="B1746" s="7" t="s">
        <v>9384</v>
      </c>
      <c r="C1746" s="7" t="s">
        <v>9403</v>
      </c>
      <c r="D1746" s="8">
        <v>5300</v>
      </c>
    </row>
    <row r="1747" spans="1:4" ht="15" x14ac:dyDescent="0.25">
      <c r="A1747" s="7"/>
      <c r="B1747" s="7" t="s">
        <v>9388</v>
      </c>
      <c r="C1747" s="7"/>
      <c r="D1747" s="8">
        <v>5300</v>
      </c>
    </row>
    <row r="1748" spans="1:4" ht="15" x14ac:dyDescent="0.25">
      <c r="A1748" s="7" t="s">
        <v>10023</v>
      </c>
      <c r="B1748" s="7"/>
      <c r="C1748" s="7"/>
      <c r="D1748" s="8">
        <v>5300</v>
      </c>
    </row>
    <row r="1749" spans="1:4" ht="15" x14ac:dyDescent="0.25">
      <c r="A1749" s="7" t="s">
        <v>6265</v>
      </c>
      <c r="B1749" s="7" t="s">
        <v>9626</v>
      </c>
      <c r="C1749" s="7" t="s">
        <v>9630</v>
      </c>
      <c r="D1749" s="8">
        <v>1950</v>
      </c>
    </row>
    <row r="1750" spans="1:4" ht="15" x14ac:dyDescent="0.25">
      <c r="A1750" s="7"/>
      <c r="B1750" s="7"/>
      <c r="C1750" s="7" t="s">
        <v>9627</v>
      </c>
      <c r="D1750" s="8">
        <v>1454</v>
      </c>
    </row>
    <row r="1751" spans="1:4" ht="15" x14ac:dyDescent="0.25">
      <c r="A1751" s="7"/>
      <c r="B1751" s="7" t="s">
        <v>9628</v>
      </c>
      <c r="C1751" s="7"/>
      <c r="D1751" s="8">
        <v>3404</v>
      </c>
    </row>
    <row r="1752" spans="1:4" ht="15" x14ac:dyDescent="0.25">
      <c r="A1752" s="7" t="s">
        <v>10024</v>
      </c>
      <c r="B1752" s="7"/>
      <c r="C1752" s="7"/>
      <c r="D1752" s="8">
        <v>3404</v>
      </c>
    </row>
    <row r="1753" spans="1:4" ht="15" x14ac:dyDescent="0.25">
      <c r="A1753" s="7" t="s">
        <v>5804</v>
      </c>
      <c r="B1753" s="7" t="s">
        <v>9585</v>
      </c>
      <c r="C1753" s="7" t="s">
        <v>9810</v>
      </c>
      <c r="D1753" s="8">
        <v>2284</v>
      </c>
    </row>
    <row r="1754" spans="1:4" ht="15" x14ac:dyDescent="0.25">
      <c r="A1754" s="7"/>
      <c r="B1754" s="7"/>
      <c r="C1754" s="7" t="s">
        <v>10002</v>
      </c>
      <c r="D1754" s="8">
        <v>2682</v>
      </c>
    </row>
    <row r="1755" spans="1:4" ht="15" x14ac:dyDescent="0.25">
      <c r="A1755" s="7"/>
      <c r="B1755" s="7" t="s">
        <v>9586</v>
      </c>
      <c r="C1755" s="7"/>
      <c r="D1755" s="8">
        <v>4966</v>
      </c>
    </row>
    <row r="1756" spans="1:4" ht="15" x14ac:dyDescent="0.25">
      <c r="A1756" s="7" t="s">
        <v>10025</v>
      </c>
      <c r="B1756" s="7"/>
      <c r="C1756" s="7"/>
      <c r="D1756" s="8">
        <v>4966</v>
      </c>
    </row>
    <row r="1757" spans="1:4" ht="15" x14ac:dyDescent="0.25">
      <c r="A1757" s="7" t="s">
        <v>5727</v>
      </c>
      <c r="B1757" s="7" t="s">
        <v>9585</v>
      </c>
      <c r="C1757" s="7" t="s">
        <v>9810</v>
      </c>
      <c r="D1757" s="8">
        <v>2050</v>
      </c>
    </row>
    <row r="1758" spans="1:4" ht="15" x14ac:dyDescent="0.25">
      <c r="A1758" s="7"/>
      <c r="B1758" s="7"/>
      <c r="C1758" s="7" t="s">
        <v>9820</v>
      </c>
      <c r="D1758" s="8">
        <v>1400</v>
      </c>
    </row>
    <row r="1759" spans="1:4" ht="15" x14ac:dyDescent="0.25">
      <c r="A1759" s="7"/>
      <c r="B1759" s="7"/>
      <c r="C1759" s="7" t="s">
        <v>9822</v>
      </c>
      <c r="D1759" s="8">
        <v>1358</v>
      </c>
    </row>
    <row r="1760" spans="1:4" ht="15" x14ac:dyDescent="0.25">
      <c r="A1760" s="7"/>
      <c r="B1760" s="7" t="s">
        <v>9586</v>
      </c>
      <c r="C1760" s="7"/>
      <c r="D1760" s="8">
        <v>4808</v>
      </c>
    </row>
    <row r="1761" spans="1:4" ht="15" x14ac:dyDescent="0.25">
      <c r="A1761" s="7" t="s">
        <v>10026</v>
      </c>
      <c r="B1761" s="7"/>
      <c r="C1761" s="7"/>
      <c r="D1761" s="8">
        <v>4808</v>
      </c>
    </row>
    <row r="1762" spans="1:4" ht="15" x14ac:dyDescent="0.25">
      <c r="A1762" s="7" t="s">
        <v>5813</v>
      </c>
      <c r="B1762" s="7" t="s">
        <v>9455</v>
      </c>
      <c r="C1762" s="7" t="s">
        <v>9902</v>
      </c>
      <c r="D1762" s="8">
        <v>5050</v>
      </c>
    </row>
    <row r="1763" spans="1:4" ht="15" x14ac:dyDescent="0.25">
      <c r="A1763" s="7"/>
      <c r="B1763" s="7" t="s">
        <v>9457</v>
      </c>
      <c r="C1763" s="7"/>
      <c r="D1763" s="8">
        <v>5050</v>
      </c>
    </row>
    <row r="1764" spans="1:4" ht="15" x14ac:dyDescent="0.25">
      <c r="A1764" s="7" t="s">
        <v>10027</v>
      </c>
      <c r="B1764" s="7"/>
      <c r="C1764" s="7"/>
      <c r="D1764" s="8">
        <v>5050</v>
      </c>
    </row>
    <row r="1765" spans="1:4" ht="15" x14ac:dyDescent="0.25">
      <c r="A1765" s="7" t="s">
        <v>6832</v>
      </c>
      <c r="B1765" s="7" t="s">
        <v>9424</v>
      </c>
      <c r="C1765" s="7" t="s">
        <v>9445</v>
      </c>
      <c r="D1765" s="8">
        <v>2184</v>
      </c>
    </row>
    <row r="1766" spans="1:4" ht="15" x14ac:dyDescent="0.25">
      <c r="A1766" s="7"/>
      <c r="B1766" s="7" t="s">
        <v>9426</v>
      </c>
      <c r="C1766" s="7"/>
      <c r="D1766" s="8">
        <v>2184</v>
      </c>
    </row>
    <row r="1767" spans="1:4" ht="15" x14ac:dyDescent="0.25">
      <c r="A1767" s="7"/>
      <c r="B1767" s="7" t="s">
        <v>9384</v>
      </c>
      <c r="C1767" s="7" t="s">
        <v>9446</v>
      </c>
      <c r="D1767" s="8">
        <v>1500</v>
      </c>
    </row>
    <row r="1768" spans="1:4" ht="15" x14ac:dyDescent="0.25">
      <c r="A1768" s="7"/>
      <c r="B1768" s="7" t="s">
        <v>9388</v>
      </c>
      <c r="C1768" s="7"/>
      <c r="D1768" s="8">
        <v>1500</v>
      </c>
    </row>
    <row r="1769" spans="1:4" ht="15" x14ac:dyDescent="0.25">
      <c r="A1769" s="7" t="s">
        <v>10028</v>
      </c>
      <c r="B1769" s="7"/>
      <c r="C1769" s="7"/>
      <c r="D1769" s="8">
        <v>3684</v>
      </c>
    </row>
    <row r="1770" spans="1:4" ht="15" x14ac:dyDescent="0.25">
      <c r="A1770" s="7" t="s">
        <v>6730</v>
      </c>
      <c r="B1770" s="7" t="s">
        <v>9424</v>
      </c>
      <c r="C1770" s="7" t="s">
        <v>9461</v>
      </c>
      <c r="D1770" s="8">
        <v>2564</v>
      </c>
    </row>
    <row r="1771" spans="1:4" ht="15" x14ac:dyDescent="0.25">
      <c r="A1771" s="7"/>
      <c r="B1771" s="7"/>
      <c r="C1771" s="7" t="s">
        <v>9445</v>
      </c>
      <c r="D1771" s="8">
        <v>6522</v>
      </c>
    </row>
    <row r="1772" spans="1:4" ht="15" x14ac:dyDescent="0.25">
      <c r="A1772" s="7"/>
      <c r="B1772" s="7" t="s">
        <v>9426</v>
      </c>
      <c r="C1772" s="7"/>
      <c r="D1772" s="8">
        <v>9086</v>
      </c>
    </row>
    <row r="1773" spans="1:4" ht="15" x14ac:dyDescent="0.25">
      <c r="A1773" s="7"/>
      <c r="B1773" s="7" t="s">
        <v>9384</v>
      </c>
      <c r="C1773" s="7" t="s">
        <v>9446</v>
      </c>
      <c r="D1773" s="8">
        <v>374</v>
      </c>
    </row>
    <row r="1774" spans="1:4" ht="15" x14ac:dyDescent="0.25">
      <c r="A1774" s="7"/>
      <c r="B1774" s="7" t="s">
        <v>9388</v>
      </c>
      <c r="C1774" s="7"/>
      <c r="D1774" s="8">
        <v>374</v>
      </c>
    </row>
    <row r="1775" spans="1:4" ht="15" x14ac:dyDescent="0.25">
      <c r="A1775" s="7" t="s">
        <v>10029</v>
      </c>
      <c r="B1775" s="7"/>
      <c r="C1775" s="7"/>
      <c r="D1775" s="8">
        <v>9460</v>
      </c>
    </row>
    <row r="1776" spans="1:4" ht="15" x14ac:dyDescent="0.25">
      <c r="A1776" s="7" t="s">
        <v>5484</v>
      </c>
      <c r="B1776" s="7" t="s">
        <v>9384</v>
      </c>
      <c r="C1776" s="7" t="s">
        <v>9550</v>
      </c>
      <c r="D1776" s="8">
        <v>6030</v>
      </c>
    </row>
    <row r="1777" spans="1:4" ht="15" x14ac:dyDescent="0.25">
      <c r="A1777" s="7"/>
      <c r="B1777" s="7" t="s">
        <v>9388</v>
      </c>
      <c r="C1777" s="7"/>
      <c r="D1777" s="8">
        <v>6030</v>
      </c>
    </row>
    <row r="1778" spans="1:4" ht="15" x14ac:dyDescent="0.25">
      <c r="A1778" s="7" t="s">
        <v>10030</v>
      </c>
      <c r="B1778" s="7"/>
      <c r="C1778" s="7"/>
      <c r="D1778" s="8">
        <v>6030</v>
      </c>
    </row>
    <row r="1779" spans="1:4" ht="15" x14ac:dyDescent="0.25">
      <c r="A1779" s="7" t="s">
        <v>5507</v>
      </c>
      <c r="B1779" s="7" t="s">
        <v>9384</v>
      </c>
      <c r="C1779" s="7" t="s">
        <v>9550</v>
      </c>
      <c r="D1779" s="8">
        <v>5884</v>
      </c>
    </row>
    <row r="1780" spans="1:4" ht="15" x14ac:dyDescent="0.25">
      <c r="A1780" s="7"/>
      <c r="B1780" s="7" t="s">
        <v>9388</v>
      </c>
      <c r="C1780" s="7"/>
      <c r="D1780" s="8">
        <v>5884</v>
      </c>
    </row>
    <row r="1781" spans="1:4" ht="15" x14ac:dyDescent="0.25">
      <c r="A1781" s="7" t="s">
        <v>10031</v>
      </c>
      <c r="B1781" s="7"/>
      <c r="C1781" s="7"/>
      <c r="D1781" s="8">
        <v>5884</v>
      </c>
    </row>
    <row r="1782" spans="1:4" ht="15" x14ac:dyDescent="0.25">
      <c r="A1782" s="7" t="s">
        <v>6700</v>
      </c>
      <c r="B1782" s="7" t="s">
        <v>9384</v>
      </c>
      <c r="C1782" s="7" t="s">
        <v>9592</v>
      </c>
      <c r="D1782" s="8">
        <v>5540</v>
      </c>
    </row>
    <row r="1783" spans="1:4" ht="15" x14ac:dyDescent="0.25">
      <c r="A1783" s="7"/>
      <c r="B1783" s="7" t="s">
        <v>9388</v>
      </c>
      <c r="C1783" s="7"/>
      <c r="D1783" s="8">
        <v>5540</v>
      </c>
    </row>
    <row r="1784" spans="1:4" ht="15" x14ac:dyDescent="0.25">
      <c r="A1784" s="7" t="s">
        <v>10032</v>
      </c>
      <c r="B1784" s="7"/>
      <c r="C1784" s="7"/>
      <c r="D1784" s="8">
        <v>5540</v>
      </c>
    </row>
    <row r="1785" spans="1:4" ht="15" x14ac:dyDescent="0.25">
      <c r="A1785" s="7" t="s">
        <v>6912</v>
      </c>
      <c r="B1785" s="7" t="s">
        <v>9384</v>
      </c>
      <c r="C1785" s="7" t="s">
        <v>9592</v>
      </c>
      <c r="D1785" s="8">
        <v>5486</v>
      </c>
    </row>
    <row r="1786" spans="1:4" ht="15" x14ac:dyDescent="0.25">
      <c r="A1786" s="7"/>
      <c r="B1786" s="7" t="s">
        <v>9388</v>
      </c>
      <c r="C1786" s="7"/>
      <c r="D1786" s="8">
        <v>5486</v>
      </c>
    </row>
    <row r="1787" spans="1:4" ht="15" x14ac:dyDescent="0.25">
      <c r="A1787" s="7" t="s">
        <v>10033</v>
      </c>
      <c r="B1787" s="7"/>
      <c r="C1787" s="7"/>
      <c r="D1787" s="8">
        <v>5486</v>
      </c>
    </row>
    <row r="1788" spans="1:4" ht="15" x14ac:dyDescent="0.25">
      <c r="A1788" s="7" t="s">
        <v>7080</v>
      </c>
      <c r="B1788" s="7" t="s">
        <v>9384</v>
      </c>
      <c r="C1788" s="7" t="s">
        <v>9403</v>
      </c>
      <c r="D1788" s="8">
        <v>5274</v>
      </c>
    </row>
    <row r="1789" spans="1:4" ht="15" x14ac:dyDescent="0.25">
      <c r="A1789" s="7"/>
      <c r="B1789" s="7" t="s">
        <v>9388</v>
      </c>
      <c r="C1789" s="7"/>
      <c r="D1789" s="8">
        <v>5274</v>
      </c>
    </row>
    <row r="1790" spans="1:4" ht="15" x14ac:dyDescent="0.25">
      <c r="A1790" s="7" t="s">
        <v>10034</v>
      </c>
      <c r="B1790" s="7"/>
      <c r="C1790" s="7"/>
      <c r="D1790" s="8">
        <v>5274</v>
      </c>
    </row>
    <row r="1791" spans="1:4" ht="15" x14ac:dyDescent="0.25">
      <c r="A1791" s="7" t="s">
        <v>7412</v>
      </c>
      <c r="B1791" s="7" t="s">
        <v>9384</v>
      </c>
      <c r="C1791" s="7" t="s">
        <v>9398</v>
      </c>
      <c r="D1791" s="8">
        <v>5802</v>
      </c>
    </row>
    <row r="1792" spans="1:4" ht="15" x14ac:dyDescent="0.25">
      <c r="A1792" s="7"/>
      <c r="B1792" s="7" t="s">
        <v>9388</v>
      </c>
      <c r="C1792" s="7"/>
      <c r="D1792" s="8">
        <v>5802</v>
      </c>
    </row>
    <row r="1793" spans="1:4" ht="15" x14ac:dyDescent="0.25">
      <c r="A1793" s="7" t="s">
        <v>10035</v>
      </c>
      <c r="B1793" s="7"/>
      <c r="C1793" s="7"/>
      <c r="D1793" s="8">
        <v>5802</v>
      </c>
    </row>
    <row r="1794" spans="1:4" ht="15" x14ac:dyDescent="0.25">
      <c r="A1794" s="7" t="s">
        <v>7097</v>
      </c>
      <c r="B1794" s="7" t="s">
        <v>9384</v>
      </c>
      <c r="C1794" s="7" t="s">
        <v>9403</v>
      </c>
      <c r="D1794" s="8">
        <v>5342</v>
      </c>
    </row>
    <row r="1795" spans="1:4" ht="15" x14ac:dyDescent="0.25">
      <c r="A1795" s="7"/>
      <c r="B1795" s="7" t="s">
        <v>9388</v>
      </c>
      <c r="C1795" s="7"/>
      <c r="D1795" s="8">
        <v>5342</v>
      </c>
    </row>
    <row r="1796" spans="1:4" ht="15" x14ac:dyDescent="0.25">
      <c r="A1796" s="7" t="s">
        <v>10036</v>
      </c>
      <c r="B1796" s="7"/>
      <c r="C1796" s="7"/>
      <c r="D1796" s="8">
        <v>5342</v>
      </c>
    </row>
    <row r="1797" spans="1:4" ht="15" x14ac:dyDescent="0.25">
      <c r="A1797" s="7" t="s">
        <v>7422</v>
      </c>
      <c r="B1797" s="7" t="s">
        <v>9384</v>
      </c>
      <c r="C1797" s="7" t="s">
        <v>9399</v>
      </c>
      <c r="D1797" s="8">
        <v>5256</v>
      </c>
    </row>
    <row r="1798" spans="1:4" ht="15" x14ac:dyDescent="0.25">
      <c r="A1798" s="7"/>
      <c r="B1798" s="7" t="s">
        <v>9388</v>
      </c>
      <c r="C1798" s="7"/>
      <c r="D1798" s="8">
        <v>5256</v>
      </c>
    </row>
    <row r="1799" spans="1:4" ht="15" x14ac:dyDescent="0.25">
      <c r="A1799" s="7" t="s">
        <v>10037</v>
      </c>
      <c r="B1799" s="7"/>
      <c r="C1799" s="7"/>
      <c r="D1799" s="8">
        <v>5256</v>
      </c>
    </row>
    <row r="1800" spans="1:4" ht="15" x14ac:dyDescent="0.25">
      <c r="A1800" s="7" t="s">
        <v>7509</v>
      </c>
      <c r="B1800" s="7" t="s">
        <v>9384</v>
      </c>
      <c r="C1800" s="7" t="s">
        <v>9446</v>
      </c>
      <c r="D1800" s="8">
        <v>3754</v>
      </c>
    </row>
    <row r="1801" spans="1:4" ht="15" x14ac:dyDescent="0.25">
      <c r="A1801" s="7"/>
      <c r="B1801" s="7"/>
      <c r="C1801" s="7" t="s">
        <v>9396</v>
      </c>
      <c r="D1801" s="8">
        <v>700</v>
      </c>
    </row>
    <row r="1802" spans="1:4" ht="15" x14ac:dyDescent="0.25">
      <c r="A1802" s="7"/>
      <c r="B1802" s="7" t="s">
        <v>9388</v>
      </c>
      <c r="C1802" s="7"/>
      <c r="D1802" s="8">
        <v>4454</v>
      </c>
    </row>
    <row r="1803" spans="1:4" ht="15" x14ac:dyDescent="0.25">
      <c r="A1803" s="7" t="s">
        <v>10038</v>
      </c>
      <c r="B1803" s="7"/>
      <c r="C1803" s="7"/>
      <c r="D1803" s="8">
        <v>4454</v>
      </c>
    </row>
    <row r="1804" spans="1:4" ht="15" x14ac:dyDescent="0.25">
      <c r="A1804" s="7" t="s">
        <v>7390</v>
      </c>
      <c r="B1804" s="7" t="s">
        <v>9384</v>
      </c>
      <c r="C1804" s="7" t="s">
        <v>9396</v>
      </c>
      <c r="D1804" s="8">
        <v>5446</v>
      </c>
    </row>
    <row r="1805" spans="1:4" ht="15" x14ac:dyDescent="0.25">
      <c r="A1805" s="7"/>
      <c r="B1805" s="7" t="s">
        <v>9388</v>
      </c>
      <c r="C1805" s="7"/>
      <c r="D1805" s="8">
        <v>5446</v>
      </c>
    </row>
    <row r="1806" spans="1:4" ht="15" x14ac:dyDescent="0.25">
      <c r="A1806" s="7" t="s">
        <v>10039</v>
      </c>
      <c r="B1806" s="7"/>
      <c r="C1806" s="7"/>
      <c r="D1806" s="8">
        <v>5446</v>
      </c>
    </row>
    <row r="1807" spans="1:4" ht="15" x14ac:dyDescent="0.25">
      <c r="A1807" s="7" t="s">
        <v>7570</v>
      </c>
      <c r="B1807" s="7" t="s">
        <v>9384</v>
      </c>
      <c r="C1807" s="7" t="s">
        <v>9446</v>
      </c>
      <c r="D1807" s="8">
        <v>4504</v>
      </c>
    </row>
    <row r="1808" spans="1:4" ht="15" x14ac:dyDescent="0.25">
      <c r="A1808" s="7"/>
      <c r="B1808" s="7" t="s">
        <v>9388</v>
      </c>
      <c r="C1808" s="7"/>
      <c r="D1808" s="8">
        <v>4504</v>
      </c>
    </row>
    <row r="1809" spans="1:4" ht="15" x14ac:dyDescent="0.25">
      <c r="A1809" s="7" t="s">
        <v>10040</v>
      </c>
      <c r="B1809" s="7"/>
      <c r="C1809" s="7"/>
      <c r="D1809" s="8">
        <v>4504</v>
      </c>
    </row>
    <row r="1810" spans="1:4" ht="15" x14ac:dyDescent="0.25">
      <c r="A1810" s="7" t="s">
        <v>7315</v>
      </c>
      <c r="B1810" s="7" t="s">
        <v>9384</v>
      </c>
      <c r="C1810" s="7" t="s">
        <v>9550</v>
      </c>
      <c r="D1810" s="8">
        <v>5732</v>
      </c>
    </row>
    <row r="1811" spans="1:4" ht="15" x14ac:dyDescent="0.25">
      <c r="A1811" s="7"/>
      <c r="B1811" s="7" t="s">
        <v>9388</v>
      </c>
      <c r="C1811" s="7"/>
      <c r="D1811" s="8">
        <v>5732</v>
      </c>
    </row>
    <row r="1812" spans="1:4" ht="15" x14ac:dyDescent="0.25">
      <c r="A1812" s="7" t="s">
        <v>10041</v>
      </c>
      <c r="B1812" s="7"/>
      <c r="C1812" s="7"/>
      <c r="D1812" s="8">
        <v>5732</v>
      </c>
    </row>
    <row r="1813" spans="1:4" ht="15" x14ac:dyDescent="0.25">
      <c r="A1813" s="7" t="s">
        <v>7578</v>
      </c>
      <c r="B1813" s="7" t="s">
        <v>9384</v>
      </c>
      <c r="C1813" s="7" t="s">
        <v>9550</v>
      </c>
      <c r="D1813" s="8">
        <v>6000</v>
      </c>
    </row>
    <row r="1814" spans="1:4" ht="15" x14ac:dyDescent="0.25">
      <c r="A1814" s="7"/>
      <c r="B1814" s="7" t="s">
        <v>9388</v>
      </c>
      <c r="C1814" s="7"/>
      <c r="D1814" s="8">
        <v>6000</v>
      </c>
    </row>
    <row r="1815" spans="1:4" ht="15" x14ac:dyDescent="0.25">
      <c r="A1815" s="7" t="s">
        <v>10042</v>
      </c>
      <c r="B1815" s="7"/>
      <c r="C1815" s="7"/>
      <c r="D1815" s="8">
        <v>6000</v>
      </c>
    </row>
    <row r="1816" spans="1:4" ht="15" x14ac:dyDescent="0.25">
      <c r="A1816" s="7" t="s">
        <v>8274</v>
      </c>
      <c r="B1816" s="7" t="s">
        <v>10043</v>
      </c>
      <c r="C1816" s="7" t="s">
        <v>10044</v>
      </c>
      <c r="D1816" s="8">
        <v>3898</v>
      </c>
    </row>
    <row r="1817" spans="1:4" ht="15" x14ac:dyDescent="0.25">
      <c r="A1817" s="7"/>
      <c r="B1817" s="7" t="s">
        <v>10045</v>
      </c>
      <c r="C1817" s="7"/>
      <c r="D1817" s="8">
        <v>3898</v>
      </c>
    </row>
    <row r="1818" spans="1:4" ht="15" x14ac:dyDescent="0.25">
      <c r="A1818" s="7" t="s">
        <v>10046</v>
      </c>
      <c r="B1818" s="7"/>
      <c r="C1818" s="7"/>
      <c r="D1818" s="8">
        <v>3898</v>
      </c>
    </row>
    <row r="1819" spans="1:4" ht="15" x14ac:dyDescent="0.25">
      <c r="A1819" s="7" t="s">
        <v>7585</v>
      </c>
      <c r="B1819" s="7" t="s">
        <v>9384</v>
      </c>
      <c r="C1819" s="7" t="s">
        <v>9399</v>
      </c>
      <c r="D1819" s="8">
        <v>5258</v>
      </c>
    </row>
    <row r="1820" spans="1:4" ht="15" x14ac:dyDescent="0.25">
      <c r="A1820" s="7"/>
      <c r="B1820" s="7" t="s">
        <v>9388</v>
      </c>
      <c r="C1820" s="7"/>
      <c r="D1820" s="8">
        <v>5258</v>
      </c>
    </row>
    <row r="1821" spans="1:4" ht="15" x14ac:dyDescent="0.25">
      <c r="A1821" s="7" t="s">
        <v>10047</v>
      </c>
      <c r="B1821" s="7"/>
      <c r="C1821" s="7"/>
      <c r="D1821" s="8">
        <v>5258</v>
      </c>
    </row>
    <row r="1822" spans="1:4" ht="15" x14ac:dyDescent="0.25">
      <c r="A1822" s="7" t="s">
        <v>5644</v>
      </c>
      <c r="B1822" s="7" t="s">
        <v>9384</v>
      </c>
      <c r="C1822" s="7" t="s">
        <v>9403</v>
      </c>
      <c r="D1822" s="8">
        <v>5544</v>
      </c>
    </row>
    <row r="1823" spans="1:4" ht="15" x14ac:dyDescent="0.25">
      <c r="A1823" s="7"/>
      <c r="B1823" s="7" t="s">
        <v>9388</v>
      </c>
      <c r="C1823" s="7"/>
      <c r="D1823" s="8">
        <v>5544</v>
      </c>
    </row>
    <row r="1824" spans="1:4" ht="15" x14ac:dyDescent="0.25">
      <c r="A1824" s="7" t="s">
        <v>10048</v>
      </c>
      <c r="B1824" s="7"/>
      <c r="C1824" s="7"/>
      <c r="D1824" s="8">
        <v>5544</v>
      </c>
    </row>
    <row r="1825" spans="1:4" ht="15" x14ac:dyDescent="0.25">
      <c r="A1825" s="7" t="s">
        <v>6071</v>
      </c>
      <c r="B1825" s="7" t="s">
        <v>9585</v>
      </c>
      <c r="C1825" s="7" t="s">
        <v>9654</v>
      </c>
      <c r="D1825" s="8">
        <v>3834</v>
      </c>
    </row>
    <row r="1826" spans="1:4" ht="15" x14ac:dyDescent="0.25">
      <c r="A1826" s="7"/>
      <c r="B1826" s="7" t="s">
        <v>9586</v>
      </c>
      <c r="C1826" s="7"/>
      <c r="D1826" s="8">
        <v>3834</v>
      </c>
    </row>
    <row r="1827" spans="1:4" ht="15" x14ac:dyDescent="0.25">
      <c r="A1827" s="7" t="s">
        <v>10049</v>
      </c>
      <c r="B1827" s="7"/>
      <c r="C1827" s="7"/>
      <c r="D1827" s="8">
        <v>3834</v>
      </c>
    </row>
    <row r="1828" spans="1:4" ht="15" x14ac:dyDescent="0.25">
      <c r="A1828" s="7" t="s">
        <v>6170</v>
      </c>
      <c r="B1828" s="7" t="s">
        <v>9585</v>
      </c>
      <c r="C1828" s="7" t="s">
        <v>9904</v>
      </c>
      <c r="D1828" s="8">
        <v>4226</v>
      </c>
    </row>
    <row r="1829" spans="1:4" ht="15" x14ac:dyDescent="0.25">
      <c r="A1829" s="7"/>
      <c r="B1829" s="7" t="s">
        <v>9586</v>
      </c>
      <c r="C1829" s="7"/>
      <c r="D1829" s="8">
        <v>4226</v>
      </c>
    </row>
    <row r="1830" spans="1:4" ht="15" x14ac:dyDescent="0.25">
      <c r="A1830" s="7" t="s">
        <v>10050</v>
      </c>
      <c r="B1830" s="7"/>
      <c r="C1830" s="7"/>
      <c r="D1830" s="8">
        <v>4226</v>
      </c>
    </row>
    <row r="1831" spans="1:4" ht="15" x14ac:dyDescent="0.25">
      <c r="A1831" s="7" t="s">
        <v>6048</v>
      </c>
      <c r="B1831" s="7" t="s">
        <v>9585</v>
      </c>
      <c r="C1831" s="7" t="s">
        <v>9654</v>
      </c>
      <c r="D1831" s="8">
        <v>3114</v>
      </c>
    </row>
    <row r="1832" spans="1:4" ht="15" x14ac:dyDescent="0.25">
      <c r="A1832" s="7"/>
      <c r="B1832" s="7" t="s">
        <v>9586</v>
      </c>
      <c r="C1832" s="7"/>
      <c r="D1832" s="8">
        <v>3114</v>
      </c>
    </row>
    <row r="1833" spans="1:4" ht="15" x14ac:dyDescent="0.25">
      <c r="A1833" s="7" t="s">
        <v>10051</v>
      </c>
      <c r="B1833" s="7"/>
      <c r="C1833" s="7"/>
      <c r="D1833" s="8">
        <v>3114</v>
      </c>
    </row>
    <row r="1834" spans="1:4" ht="15" x14ac:dyDescent="0.25">
      <c r="A1834" s="7" t="s">
        <v>5053</v>
      </c>
      <c r="B1834" s="7" t="s">
        <v>10052</v>
      </c>
      <c r="C1834" s="7" t="s">
        <v>10053</v>
      </c>
      <c r="D1834" s="8">
        <v>6048</v>
      </c>
    </row>
    <row r="1835" spans="1:4" ht="15" x14ac:dyDescent="0.25">
      <c r="A1835" s="7"/>
      <c r="B1835" s="7" t="s">
        <v>10054</v>
      </c>
      <c r="C1835" s="7"/>
      <c r="D1835" s="8">
        <v>6048</v>
      </c>
    </row>
    <row r="1836" spans="1:4" ht="15" x14ac:dyDescent="0.25">
      <c r="A1836" s="7" t="s">
        <v>10055</v>
      </c>
      <c r="B1836" s="7"/>
      <c r="C1836" s="7"/>
      <c r="D1836" s="8">
        <v>6048</v>
      </c>
    </row>
    <row r="1837" spans="1:4" ht="15" x14ac:dyDescent="0.25">
      <c r="A1837" s="7" t="s">
        <v>5638</v>
      </c>
      <c r="B1837" s="7" t="s">
        <v>9455</v>
      </c>
      <c r="C1837" s="7" t="s">
        <v>9924</v>
      </c>
      <c r="D1837" s="8">
        <v>5008</v>
      </c>
    </row>
    <row r="1838" spans="1:4" ht="15" x14ac:dyDescent="0.25">
      <c r="A1838" s="7"/>
      <c r="B1838" s="7" t="s">
        <v>9457</v>
      </c>
      <c r="C1838" s="7"/>
      <c r="D1838" s="8">
        <v>5008</v>
      </c>
    </row>
    <row r="1839" spans="1:4" ht="15" x14ac:dyDescent="0.25">
      <c r="A1839" s="7" t="s">
        <v>10056</v>
      </c>
      <c r="B1839" s="7"/>
      <c r="C1839" s="7"/>
      <c r="D1839" s="8">
        <v>5008</v>
      </c>
    </row>
    <row r="1840" spans="1:4" ht="15" x14ac:dyDescent="0.25">
      <c r="A1840" s="7" t="s">
        <v>6313</v>
      </c>
      <c r="B1840" s="7" t="s">
        <v>9585</v>
      </c>
      <c r="C1840" s="7" t="s">
        <v>9654</v>
      </c>
      <c r="D1840" s="8">
        <v>4410</v>
      </c>
    </row>
    <row r="1841" spans="1:4" ht="15" x14ac:dyDescent="0.25">
      <c r="A1841" s="7"/>
      <c r="B1841" s="7" t="s">
        <v>9586</v>
      </c>
      <c r="C1841" s="7"/>
      <c r="D1841" s="8">
        <v>4410</v>
      </c>
    </row>
    <row r="1842" spans="1:4" ht="15" x14ac:dyDescent="0.25">
      <c r="A1842" s="7" t="s">
        <v>10057</v>
      </c>
      <c r="B1842" s="7"/>
      <c r="C1842" s="7"/>
      <c r="D1842" s="8">
        <v>4410</v>
      </c>
    </row>
    <row r="1843" spans="1:4" ht="15" x14ac:dyDescent="0.25">
      <c r="A1843" s="7" t="s">
        <v>6179</v>
      </c>
      <c r="B1843" s="7" t="s">
        <v>9384</v>
      </c>
      <c r="C1843" s="7" t="s">
        <v>9550</v>
      </c>
      <c r="D1843" s="8">
        <v>5460</v>
      </c>
    </row>
    <row r="1844" spans="1:4" ht="15" x14ac:dyDescent="0.25">
      <c r="A1844" s="7"/>
      <c r="B1844" s="7" t="s">
        <v>9388</v>
      </c>
      <c r="C1844" s="7"/>
      <c r="D1844" s="8">
        <v>5460</v>
      </c>
    </row>
    <row r="1845" spans="1:4" ht="15" x14ac:dyDescent="0.25">
      <c r="A1845" s="7" t="s">
        <v>10058</v>
      </c>
      <c r="B1845" s="7"/>
      <c r="C1845" s="7"/>
      <c r="D1845" s="8">
        <v>5460</v>
      </c>
    </row>
    <row r="1846" spans="1:4" ht="15" x14ac:dyDescent="0.25">
      <c r="A1846" s="7" t="s">
        <v>6092</v>
      </c>
      <c r="B1846" s="7" t="s">
        <v>9384</v>
      </c>
      <c r="C1846" s="7" t="s">
        <v>9550</v>
      </c>
      <c r="D1846" s="8">
        <v>5812</v>
      </c>
    </row>
    <row r="1847" spans="1:4" ht="15" x14ac:dyDescent="0.25">
      <c r="A1847" s="7"/>
      <c r="B1847" s="7" t="s">
        <v>9388</v>
      </c>
      <c r="C1847" s="7"/>
      <c r="D1847" s="8">
        <v>5812</v>
      </c>
    </row>
    <row r="1848" spans="1:4" ht="15" x14ac:dyDescent="0.25">
      <c r="A1848" s="7" t="s">
        <v>10059</v>
      </c>
      <c r="B1848" s="7"/>
      <c r="C1848" s="7"/>
      <c r="D1848" s="8">
        <v>5812</v>
      </c>
    </row>
    <row r="1849" spans="1:4" ht="15" x14ac:dyDescent="0.25">
      <c r="A1849" s="7" t="s">
        <v>5845</v>
      </c>
      <c r="B1849" s="7" t="s">
        <v>9384</v>
      </c>
      <c r="C1849" s="7" t="s">
        <v>9403</v>
      </c>
      <c r="D1849" s="8">
        <v>5198</v>
      </c>
    </row>
    <row r="1850" spans="1:4" ht="15" x14ac:dyDescent="0.25">
      <c r="A1850" s="7"/>
      <c r="B1850" s="7" t="s">
        <v>9388</v>
      </c>
      <c r="C1850" s="7"/>
      <c r="D1850" s="8">
        <v>5198</v>
      </c>
    </row>
    <row r="1851" spans="1:4" ht="15" x14ac:dyDescent="0.25">
      <c r="A1851" s="7" t="s">
        <v>10060</v>
      </c>
      <c r="B1851" s="7"/>
      <c r="C1851" s="7"/>
      <c r="D1851" s="8">
        <v>5198</v>
      </c>
    </row>
    <row r="1852" spans="1:4" ht="15" x14ac:dyDescent="0.25">
      <c r="A1852" s="7" t="s">
        <v>5828</v>
      </c>
      <c r="B1852" s="7" t="s">
        <v>9384</v>
      </c>
      <c r="C1852" s="7" t="s">
        <v>9403</v>
      </c>
      <c r="D1852" s="8">
        <v>5418</v>
      </c>
    </row>
    <row r="1853" spans="1:4" ht="15" x14ac:dyDescent="0.25">
      <c r="A1853" s="7"/>
      <c r="B1853" s="7" t="s">
        <v>9388</v>
      </c>
      <c r="C1853" s="7"/>
      <c r="D1853" s="8">
        <v>5418</v>
      </c>
    </row>
    <row r="1854" spans="1:4" ht="15" x14ac:dyDescent="0.25">
      <c r="A1854" s="7" t="s">
        <v>10061</v>
      </c>
      <c r="B1854" s="7"/>
      <c r="C1854" s="7"/>
      <c r="D1854" s="8">
        <v>5418</v>
      </c>
    </row>
    <row r="1855" spans="1:4" ht="15" x14ac:dyDescent="0.25">
      <c r="A1855" s="7" t="s">
        <v>6423</v>
      </c>
      <c r="B1855" s="7" t="s">
        <v>9384</v>
      </c>
      <c r="C1855" s="7" t="s">
        <v>9387</v>
      </c>
      <c r="D1855" s="8">
        <v>5574</v>
      </c>
    </row>
    <row r="1856" spans="1:4" ht="15" x14ac:dyDescent="0.25">
      <c r="A1856" s="7"/>
      <c r="B1856" s="7" t="s">
        <v>9388</v>
      </c>
      <c r="C1856" s="7"/>
      <c r="D1856" s="8">
        <v>5574</v>
      </c>
    </row>
    <row r="1857" spans="1:4" ht="15" x14ac:dyDescent="0.25">
      <c r="A1857" s="7" t="s">
        <v>10062</v>
      </c>
      <c r="B1857" s="7"/>
      <c r="C1857" s="7"/>
      <c r="D1857" s="8">
        <v>5574</v>
      </c>
    </row>
    <row r="1858" spans="1:4" ht="15" x14ac:dyDescent="0.25">
      <c r="A1858" s="7" t="s">
        <v>5980</v>
      </c>
      <c r="B1858" s="7" t="s">
        <v>9384</v>
      </c>
      <c r="C1858" s="7" t="s">
        <v>9403</v>
      </c>
      <c r="D1858" s="8">
        <v>5352</v>
      </c>
    </row>
    <row r="1859" spans="1:4" ht="15" x14ac:dyDescent="0.25">
      <c r="A1859" s="7"/>
      <c r="B1859" s="7" t="s">
        <v>9388</v>
      </c>
      <c r="C1859" s="7"/>
      <c r="D1859" s="8">
        <v>5352</v>
      </c>
    </row>
    <row r="1860" spans="1:4" ht="15" x14ac:dyDescent="0.25">
      <c r="A1860" s="7" t="s">
        <v>10063</v>
      </c>
      <c r="B1860" s="7"/>
      <c r="C1860" s="7"/>
      <c r="D1860" s="8">
        <v>5352</v>
      </c>
    </row>
    <row r="1861" spans="1:4" ht="15" x14ac:dyDescent="0.25">
      <c r="A1861" s="7" t="s">
        <v>5919</v>
      </c>
      <c r="B1861" s="7" t="s">
        <v>9384</v>
      </c>
      <c r="C1861" s="7" t="s">
        <v>9403</v>
      </c>
      <c r="D1861" s="8">
        <v>5398</v>
      </c>
    </row>
    <row r="1862" spans="1:4" ht="15" x14ac:dyDescent="0.25">
      <c r="A1862" s="7"/>
      <c r="B1862" s="7" t="s">
        <v>9388</v>
      </c>
      <c r="C1862" s="7"/>
      <c r="D1862" s="8">
        <v>5398</v>
      </c>
    </row>
    <row r="1863" spans="1:4" ht="15" x14ac:dyDescent="0.25">
      <c r="A1863" s="7" t="s">
        <v>10064</v>
      </c>
      <c r="B1863" s="7"/>
      <c r="C1863" s="7"/>
      <c r="D1863" s="8">
        <v>5398</v>
      </c>
    </row>
    <row r="1864" spans="1:4" ht="15" x14ac:dyDescent="0.25">
      <c r="A1864" s="7" t="s">
        <v>6352</v>
      </c>
      <c r="B1864" s="7" t="s">
        <v>9585</v>
      </c>
      <c r="C1864" s="7" t="s">
        <v>9904</v>
      </c>
      <c r="D1864" s="8">
        <v>3898</v>
      </c>
    </row>
    <row r="1865" spans="1:4" ht="15" x14ac:dyDescent="0.25">
      <c r="A1865" s="7"/>
      <c r="B1865" s="7" t="s">
        <v>9586</v>
      </c>
      <c r="C1865" s="7"/>
      <c r="D1865" s="8">
        <v>3898</v>
      </c>
    </row>
    <row r="1866" spans="1:4" ht="15" x14ac:dyDescent="0.25">
      <c r="A1866" s="7" t="s">
        <v>10065</v>
      </c>
      <c r="B1866" s="7"/>
      <c r="C1866" s="7"/>
      <c r="D1866" s="8">
        <v>3898</v>
      </c>
    </row>
    <row r="1867" spans="1:4" ht="15" x14ac:dyDescent="0.25">
      <c r="A1867" s="7" t="s">
        <v>6006</v>
      </c>
      <c r="B1867" s="7" t="s">
        <v>9384</v>
      </c>
      <c r="C1867" s="7" t="s">
        <v>9550</v>
      </c>
      <c r="D1867" s="8">
        <v>5888</v>
      </c>
    </row>
    <row r="1868" spans="1:4" ht="15" x14ac:dyDescent="0.25">
      <c r="A1868" s="7"/>
      <c r="B1868" s="7" t="s">
        <v>9388</v>
      </c>
      <c r="C1868" s="7"/>
      <c r="D1868" s="8">
        <v>5888</v>
      </c>
    </row>
    <row r="1869" spans="1:4" ht="15" x14ac:dyDescent="0.25">
      <c r="A1869" s="7" t="s">
        <v>10066</v>
      </c>
      <c r="B1869" s="7"/>
      <c r="C1869" s="7"/>
      <c r="D1869" s="8">
        <v>5888</v>
      </c>
    </row>
    <row r="1870" spans="1:4" ht="15" x14ac:dyDescent="0.25">
      <c r="A1870" s="7" t="s">
        <v>6065</v>
      </c>
      <c r="B1870" s="7" t="s">
        <v>9384</v>
      </c>
      <c r="C1870" s="7" t="s">
        <v>9550</v>
      </c>
      <c r="D1870" s="8">
        <v>5842</v>
      </c>
    </row>
    <row r="1871" spans="1:4" ht="15" x14ac:dyDescent="0.25">
      <c r="A1871" s="7"/>
      <c r="B1871" s="7" t="s">
        <v>9388</v>
      </c>
      <c r="C1871" s="7"/>
      <c r="D1871" s="8">
        <v>5842</v>
      </c>
    </row>
    <row r="1872" spans="1:4" ht="15" x14ac:dyDescent="0.25">
      <c r="A1872" s="7" t="s">
        <v>10067</v>
      </c>
      <c r="B1872" s="7"/>
      <c r="C1872" s="7"/>
      <c r="D1872" s="8">
        <v>5842</v>
      </c>
    </row>
    <row r="1873" spans="1:4" ht="15" x14ac:dyDescent="0.25">
      <c r="A1873" s="7" t="s">
        <v>6225</v>
      </c>
      <c r="B1873" s="7" t="s">
        <v>9455</v>
      </c>
      <c r="C1873" s="7" t="s">
        <v>10068</v>
      </c>
      <c r="D1873" s="8">
        <v>5506</v>
      </c>
    </row>
    <row r="1874" spans="1:4" ht="15" x14ac:dyDescent="0.25">
      <c r="A1874" s="7"/>
      <c r="B1874" s="7" t="s">
        <v>9457</v>
      </c>
      <c r="C1874" s="7"/>
      <c r="D1874" s="8">
        <v>5506</v>
      </c>
    </row>
    <row r="1875" spans="1:4" ht="15" x14ac:dyDescent="0.25">
      <c r="A1875" s="7" t="s">
        <v>10069</v>
      </c>
      <c r="B1875" s="7"/>
      <c r="C1875" s="7"/>
      <c r="D1875" s="8">
        <v>5506</v>
      </c>
    </row>
    <row r="1876" spans="1:4" ht="15" x14ac:dyDescent="0.25">
      <c r="A1876" s="7" t="s">
        <v>6127</v>
      </c>
      <c r="B1876" s="7" t="s">
        <v>9585</v>
      </c>
      <c r="C1876" s="7" t="s">
        <v>9810</v>
      </c>
      <c r="D1876" s="8">
        <v>3234</v>
      </c>
    </row>
    <row r="1877" spans="1:4" ht="15" x14ac:dyDescent="0.25">
      <c r="A1877" s="7"/>
      <c r="B1877" s="7"/>
      <c r="C1877" s="7" t="s">
        <v>10016</v>
      </c>
      <c r="D1877" s="8">
        <v>1734</v>
      </c>
    </row>
    <row r="1878" spans="1:4" ht="15" x14ac:dyDescent="0.25">
      <c r="A1878" s="7"/>
      <c r="B1878" s="7" t="s">
        <v>9586</v>
      </c>
      <c r="C1878" s="7"/>
      <c r="D1878" s="8">
        <v>4968</v>
      </c>
    </row>
    <row r="1879" spans="1:4" ht="15" x14ac:dyDescent="0.25">
      <c r="A1879" s="7" t="s">
        <v>10070</v>
      </c>
      <c r="B1879" s="7"/>
      <c r="C1879" s="7"/>
      <c r="D1879" s="8">
        <v>4968</v>
      </c>
    </row>
    <row r="1880" spans="1:4" ht="15" x14ac:dyDescent="0.25">
      <c r="A1880" s="7" t="s">
        <v>6150</v>
      </c>
      <c r="B1880" s="7" t="s">
        <v>9585</v>
      </c>
      <c r="C1880" s="7" t="s">
        <v>9819</v>
      </c>
      <c r="D1880" s="8">
        <v>1942</v>
      </c>
    </row>
    <row r="1881" spans="1:4" ht="15" x14ac:dyDescent="0.25">
      <c r="A1881" s="7"/>
      <c r="B1881" s="7"/>
      <c r="C1881" s="7" t="s">
        <v>10071</v>
      </c>
      <c r="D1881" s="8">
        <v>3176</v>
      </c>
    </row>
    <row r="1882" spans="1:4" ht="15" x14ac:dyDescent="0.25">
      <c r="A1882" s="7"/>
      <c r="B1882" s="7" t="s">
        <v>9586</v>
      </c>
      <c r="C1882" s="7"/>
      <c r="D1882" s="8">
        <v>5118</v>
      </c>
    </row>
    <row r="1883" spans="1:4" ht="15" x14ac:dyDescent="0.25">
      <c r="A1883" s="7" t="s">
        <v>10072</v>
      </c>
      <c r="B1883" s="7"/>
      <c r="C1883" s="7"/>
      <c r="D1883" s="8">
        <v>5118</v>
      </c>
    </row>
    <row r="1884" spans="1:4" ht="15" x14ac:dyDescent="0.25">
      <c r="A1884" s="7" t="s">
        <v>6190</v>
      </c>
      <c r="B1884" s="7" t="s">
        <v>9585</v>
      </c>
      <c r="C1884" s="7" t="s">
        <v>10001</v>
      </c>
      <c r="D1884" s="8">
        <v>2304</v>
      </c>
    </row>
    <row r="1885" spans="1:4" ht="15" x14ac:dyDescent="0.25">
      <c r="A1885" s="7"/>
      <c r="B1885" s="7"/>
      <c r="C1885" s="7" t="s">
        <v>9819</v>
      </c>
      <c r="D1885" s="8">
        <v>1088</v>
      </c>
    </row>
    <row r="1886" spans="1:4" ht="15" x14ac:dyDescent="0.25">
      <c r="A1886" s="7"/>
      <c r="B1886" s="7"/>
      <c r="C1886" s="7" t="s">
        <v>9822</v>
      </c>
      <c r="D1886" s="8">
        <v>1356</v>
      </c>
    </row>
    <row r="1887" spans="1:4" ht="15" x14ac:dyDescent="0.25">
      <c r="A1887" s="7"/>
      <c r="B1887" s="7" t="s">
        <v>9586</v>
      </c>
      <c r="C1887" s="7"/>
      <c r="D1887" s="8">
        <v>4748</v>
      </c>
    </row>
    <row r="1888" spans="1:4" ht="15" x14ac:dyDescent="0.25">
      <c r="A1888" s="7" t="s">
        <v>10073</v>
      </c>
      <c r="B1888" s="7"/>
      <c r="C1888" s="7"/>
      <c r="D1888" s="8">
        <v>4748</v>
      </c>
    </row>
    <row r="1889" spans="1:4" ht="15" x14ac:dyDescent="0.25">
      <c r="A1889" s="7" t="s">
        <v>6165</v>
      </c>
      <c r="B1889" s="7" t="s">
        <v>9384</v>
      </c>
      <c r="C1889" s="7" t="s">
        <v>9403</v>
      </c>
      <c r="D1889" s="8">
        <v>5456</v>
      </c>
    </row>
    <row r="1890" spans="1:4" ht="15" x14ac:dyDescent="0.25">
      <c r="A1890" s="7"/>
      <c r="B1890" s="7" t="s">
        <v>9388</v>
      </c>
      <c r="C1890" s="7"/>
      <c r="D1890" s="8">
        <v>5456</v>
      </c>
    </row>
    <row r="1891" spans="1:4" ht="15" x14ac:dyDescent="0.25">
      <c r="A1891" s="7" t="s">
        <v>10074</v>
      </c>
      <c r="B1891" s="7"/>
      <c r="C1891" s="7"/>
      <c r="D1891" s="8">
        <v>5456</v>
      </c>
    </row>
    <row r="1892" spans="1:4" ht="15" x14ac:dyDescent="0.25">
      <c r="A1892" s="7" t="s">
        <v>5941</v>
      </c>
      <c r="B1892" s="7" t="s">
        <v>9384</v>
      </c>
      <c r="C1892" s="7" t="s">
        <v>9403</v>
      </c>
      <c r="D1892" s="8">
        <v>5076</v>
      </c>
    </row>
    <row r="1893" spans="1:4" ht="15" x14ac:dyDescent="0.25">
      <c r="A1893" s="7"/>
      <c r="B1893" s="7" t="s">
        <v>9388</v>
      </c>
      <c r="C1893" s="7"/>
      <c r="D1893" s="8">
        <v>5076</v>
      </c>
    </row>
    <row r="1894" spans="1:4" ht="15" x14ac:dyDescent="0.25">
      <c r="A1894" s="7" t="s">
        <v>10075</v>
      </c>
      <c r="B1894" s="7"/>
      <c r="C1894" s="7"/>
      <c r="D1894" s="8">
        <v>5076</v>
      </c>
    </row>
    <row r="1895" spans="1:4" ht="15" x14ac:dyDescent="0.25">
      <c r="A1895" s="7" t="s">
        <v>6100</v>
      </c>
      <c r="B1895" s="7" t="s">
        <v>9585</v>
      </c>
      <c r="C1895" s="7" t="s">
        <v>9754</v>
      </c>
      <c r="D1895" s="8">
        <v>1966</v>
      </c>
    </row>
    <row r="1896" spans="1:4" ht="15" x14ac:dyDescent="0.25">
      <c r="A1896" s="7"/>
      <c r="B1896" s="7"/>
      <c r="C1896" s="7" t="s">
        <v>9840</v>
      </c>
      <c r="D1896" s="8">
        <v>2960</v>
      </c>
    </row>
    <row r="1897" spans="1:4" ht="15" x14ac:dyDescent="0.25">
      <c r="A1897" s="7"/>
      <c r="B1897" s="7" t="s">
        <v>9586</v>
      </c>
      <c r="C1897" s="7"/>
      <c r="D1897" s="8">
        <v>4926</v>
      </c>
    </row>
    <row r="1898" spans="1:4" ht="15" x14ac:dyDescent="0.25">
      <c r="A1898" s="7" t="s">
        <v>10076</v>
      </c>
      <c r="B1898" s="7"/>
      <c r="C1898" s="7"/>
      <c r="D1898" s="8">
        <v>4926</v>
      </c>
    </row>
    <row r="1899" spans="1:4" ht="15" x14ac:dyDescent="0.25">
      <c r="A1899" s="7" t="s">
        <v>6442</v>
      </c>
      <c r="B1899" s="7" t="s">
        <v>9384</v>
      </c>
      <c r="C1899" s="7" t="s">
        <v>9398</v>
      </c>
      <c r="D1899" s="8">
        <v>5368</v>
      </c>
    </row>
    <row r="1900" spans="1:4" ht="15" x14ac:dyDescent="0.25">
      <c r="A1900" s="7"/>
      <c r="B1900" s="7" t="s">
        <v>9388</v>
      </c>
      <c r="C1900" s="7"/>
      <c r="D1900" s="8">
        <v>5368</v>
      </c>
    </row>
    <row r="1901" spans="1:4" ht="15" x14ac:dyDescent="0.25">
      <c r="A1901" s="7" t="s">
        <v>10077</v>
      </c>
      <c r="B1901" s="7"/>
      <c r="C1901" s="7"/>
      <c r="D1901" s="8">
        <v>5368</v>
      </c>
    </row>
    <row r="1902" spans="1:4" ht="15" x14ac:dyDescent="0.25">
      <c r="A1902" s="7" t="s">
        <v>6431</v>
      </c>
      <c r="B1902" s="7" t="s">
        <v>9424</v>
      </c>
      <c r="C1902" s="7" t="s">
        <v>9461</v>
      </c>
      <c r="D1902" s="8">
        <v>2050</v>
      </c>
    </row>
    <row r="1903" spans="1:4" ht="15" x14ac:dyDescent="0.25">
      <c r="A1903" s="7"/>
      <c r="B1903" s="7" t="s">
        <v>9426</v>
      </c>
      <c r="C1903" s="7"/>
      <c r="D1903" s="8">
        <v>2050</v>
      </c>
    </row>
    <row r="1904" spans="1:4" ht="15" x14ac:dyDescent="0.25">
      <c r="A1904" s="7"/>
      <c r="B1904" s="7" t="s">
        <v>9384</v>
      </c>
      <c r="C1904" s="7" t="s">
        <v>9446</v>
      </c>
      <c r="D1904" s="8">
        <v>1494</v>
      </c>
    </row>
    <row r="1905" spans="1:4" ht="15" x14ac:dyDescent="0.25">
      <c r="A1905" s="7"/>
      <c r="B1905" s="7"/>
      <c r="C1905" s="7" t="s">
        <v>9396</v>
      </c>
      <c r="D1905" s="8">
        <v>1246</v>
      </c>
    </row>
    <row r="1906" spans="1:4" ht="15" x14ac:dyDescent="0.25">
      <c r="A1906" s="7"/>
      <c r="B1906" s="7" t="s">
        <v>9388</v>
      </c>
      <c r="C1906" s="7"/>
      <c r="D1906" s="8">
        <v>2740</v>
      </c>
    </row>
    <row r="1907" spans="1:4" ht="15" x14ac:dyDescent="0.25">
      <c r="A1907" s="7" t="s">
        <v>10078</v>
      </c>
      <c r="B1907" s="7"/>
      <c r="C1907" s="7"/>
      <c r="D1907" s="8">
        <v>4790</v>
      </c>
    </row>
    <row r="1908" spans="1:4" ht="15" x14ac:dyDescent="0.25">
      <c r="A1908" s="7" t="s">
        <v>6400</v>
      </c>
      <c r="B1908" s="7" t="s">
        <v>9384</v>
      </c>
      <c r="C1908" s="7" t="s">
        <v>9800</v>
      </c>
      <c r="D1908" s="8">
        <v>4098</v>
      </c>
    </row>
    <row r="1909" spans="1:4" ht="15" x14ac:dyDescent="0.25">
      <c r="A1909" s="7"/>
      <c r="B1909" s="7" t="s">
        <v>9388</v>
      </c>
      <c r="C1909" s="7"/>
      <c r="D1909" s="8">
        <v>4098</v>
      </c>
    </row>
    <row r="1910" spans="1:4" ht="15" x14ac:dyDescent="0.25">
      <c r="A1910" s="7" t="s">
        <v>10079</v>
      </c>
      <c r="B1910" s="7"/>
      <c r="C1910" s="7"/>
      <c r="D1910" s="8">
        <v>4098</v>
      </c>
    </row>
    <row r="1911" spans="1:4" ht="15" x14ac:dyDescent="0.25">
      <c r="A1911" s="7" t="s">
        <v>6456</v>
      </c>
      <c r="B1911" s="7" t="s">
        <v>9384</v>
      </c>
      <c r="C1911" s="7" t="s">
        <v>9399</v>
      </c>
      <c r="D1911" s="8">
        <v>5314</v>
      </c>
    </row>
    <row r="1912" spans="1:4" ht="15" x14ac:dyDescent="0.25">
      <c r="A1912" s="7"/>
      <c r="B1912" s="7" t="s">
        <v>9388</v>
      </c>
      <c r="C1912" s="7"/>
      <c r="D1912" s="8">
        <v>5314</v>
      </c>
    </row>
    <row r="1913" spans="1:4" ht="15" x14ac:dyDescent="0.25">
      <c r="A1913" s="7" t="s">
        <v>10080</v>
      </c>
      <c r="B1913" s="7"/>
      <c r="C1913" s="7"/>
      <c r="D1913" s="8">
        <v>5314</v>
      </c>
    </row>
    <row r="1914" spans="1:4" ht="15" x14ac:dyDescent="0.25">
      <c r="A1914" s="7" t="s">
        <v>6279</v>
      </c>
      <c r="B1914" s="7" t="s">
        <v>9455</v>
      </c>
      <c r="C1914" s="7" t="s">
        <v>9483</v>
      </c>
      <c r="D1914" s="8">
        <v>5330</v>
      </c>
    </row>
    <row r="1915" spans="1:4" ht="15" x14ac:dyDescent="0.25">
      <c r="A1915" s="7"/>
      <c r="B1915" s="7" t="s">
        <v>9457</v>
      </c>
      <c r="C1915" s="7"/>
      <c r="D1915" s="8">
        <v>5330</v>
      </c>
    </row>
    <row r="1916" spans="1:4" ht="15" x14ac:dyDescent="0.25">
      <c r="A1916" s="7" t="s">
        <v>10081</v>
      </c>
      <c r="B1916" s="7"/>
      <c r="C1916" s="7"/>
      <c r="D1916" s="8">
        <v>5330</v>
      </c>
    </row>
    <row r="1917" spans="1:4" ht="15" x14ac:dyDescent="0.25">
      <c r="A1917" s="7" t="s">
        <v>6371</v>
      </c>
      <c r="B1917" s="7" t="s">
        <v>9626</v>
      </c>
      <c r="C1917" s="7" t="s">
        <v>9674</v>
      </c>
      <c r="D1917" s="8">
        <v>768</v>
      </c>
    </row>
    <row r="1918" spans="1:4" ht="15" x14ac:dyDescent="0.25">
      <c r="A1918" s="7"/>
      <c r="B1918" s="7"/>
      <c r="C1918" s="7" t="s">
        <v>9726</v>
      </c>
      <c r="D1918" s="8">
        <v>1686</v>
      </c>
    </row>
    <row r="1919" spans="1:4" ht="15" x14ac:dyDescent="0.25">
      <c r="A1919" s="7"/>
      <c r="B1919" s="7"/>
      <c r="C1919" s="7" t="s">
        <v>10082</v>
      </c>
      <c r="D1919" s="8">
        <v>170</v>
      </c>
    </row>
    <row r="1920" spans="1:4" ht="15" x14ac:dyDescent="0.25">
      <c r="A1920" s="7"/>
      <c r="B1920" s="7"/>
      <c r="C1920" s="7" t="s">
        <v>10083</v>
      </c>
      <c r="D1920" s="8">
        <v>2640</v>
      </c>
    </row>
    <row r="1921" spans="1:4" ht="15" x14ac:dyDescent="0.25">
      <c r="A1921" s="7"/>
      <c r="B1921" s="7" t="s">
        <v>9628</v>
      </c>
      <c r="C1921" s="7"/>
      <c r="D1921" s="8">
        <v>5264</v>
      </c>
    </row>
    <row r="1922" spans="1:4" ht="15" x14ac:dyDescent="0.25">
      <c r="A1922" s="7" t="s">
        <v>10084</v>
      </c>
      <c r="B1922" s="7"/>
      <c r="C1922" s="7"/>
      <c r="D1922" s="8">
        <v>5264</v>
      </c>
    </row>
    <row r="1923" spans="1:4" ht="15" x14ac:dyDescent="0.25">
      <c r="A1923" s="7" t="s">
        <v>6344</v>
      </c>
      <c r="B1923" s="7" t="s">
        <v>9626</v>
      </c>
      <c r="C1923" s="7" t="s">
        <v>10082</v>
      </c>
      <c r="D1923" s="8">
        <v>2564</v>
      </c>
    </row>
    <row r="1924" spans="1:4" ht="15" x14ac:dyDescent="0.25">
      <c r="A1924" s="7"/>
      <c r="B1924" s="7"/>
      <c r="C1924" s="7" t="s">
        <v>10083</v>
      </c>
      <c r="D1924" s="8">
        <v>2860</v>
      </c>
    </row>
    <row r="1925" spans="1:4" ht="15" x14ac:dyDescent="0.25">
      <c r="A1925" s="7"/>
      <c r="B1925" s="7" t="s">
        <v>9628</v>
      </c>
      <c r="C1925" s="7"/>
      <c r="D1925" s="8">
        <v>5424</v>
      </c>
    </row>
    <row r="1926" spans="1:4" ht="15" x14ac:dyDescent="0.25">
      <c r="A1926" s="7" t="s">
        <v>10085</v>
      </c>
      <c r="B1926" s="7"/>
      <c r="C1926" s="7"/>
      <c r="D1926" s="8">
        <v>5424</v>
      </c>
    </row>
    <row r="1927" spans="1:4" ht="15" x14ac:dyDescent="0.25">
      <c r="A1927" s="7" t="s">
        <v>6335</v>
      </c>
      <c r="B1927" s="7" t="s">
        <v>9626</v>
      </c>
      <c r="C1927" s="7" t="s">
        <v>10082</v>
      </c>
      <c r="D1927" s="8">
        <v>2526</v>
      </c>
    </row>
    <row r="1928" spans="1:4" ht="15" x14ac:dyDescent="0.25">
      <c r="A1928" s="7"/>
      <c r="B1928" s="7"/>
      <c r="C1928" s="7" t="s">
        <v>10083</v>
      </c>
      <c r="D1928" s="8">
        <v>2654</v>
      </c>
    </row>
    <row r="1929" spans="1:4" ht="15" x14ac:dyDescent="0.25">
      <c r="A1929" s="7"/>
      <c r="B1929" s="7" t="s">
        <v>9628</v>
      </c>
      <c r="C1929" s="7"/>
      <c r="D1929" s="8">
        <v>5180</v>
      </c>
    </row>
    <row r="1930" spans="1:4" ht="15" x14ac:dyDescent="0.25">
      <c r="A1930" s="7" t="s">
        <v>10086</v>
      </c>
      <c r="B1930" s="7"/>
      <c r="C1930" s="7"/>
      <c r="D1930" s="8">
        <v>5180</v>
      </c>
    </row>
    <row r="1931" spans="1:4" ht="15" x14ac:dyDescent="0.25">
      <c r="A1931" s="7" t="s">
        <v>6292</v>
      </c>
      <c r="B1931" s="7" t="s">
        <v>9384</v>
      </c>
      <c r="C1931" s="7" t="s">
        <v>9550</v>
      </c>
      <c r="D1931" s="8">
        <v>6034</v>
      </c>
    </row>
    <row r="1932" spans="1:4" ht="15" x14ac:dyDescent="0.25">
      <c r="A1932" s="7"/>
      <c r="B1932" s="7" t="s">
        <v>9388</v>
      </c>
      <c r="C1932" s="7"/>
      <c r="D1932" s="8">
        <v>6034</v>
      </c>
    </row>
    <row r="1933" spans="1:4" ht="15" x14ac:dyDescent="0.25">
      <c r="A1933" s="7" t="s">
        <v>10087</v>
      </c>
      <c r="B1933" s="7"/>
      <c r="C1933" s="7"/>
      <c r="D1933" s="8">
        <v>6034</v>
      </c>
    </row>
    <row r="1934" spans="1:4" ht="15" x14ac:dyDescent="0.25">
      <c r="A1934" s="7" t="s">
        <v>6330</v>
      </c>
      <c r="B1934" s="7" t="s">
        <v>9384</v>
      </c>
      <c r="C1934" s="7" t="s">
        <v>9403</v>
      </c>
      <c r="D1934" s="8">
        <v>5262</v>
      </c>
    </row>
    <row r="1935" spans="1:4" ht="15" x14ac:dyDescent="0.25">
      <c r="A1935" s="7"/>
      <c r="B1935" s="7" t="s">
        <v>9388</v>
      </c>
      <c r="C1935" s="7"/>
      <c r="D1935" s="8">
        <v>5262</v>
      </c>
    </row>
    <row r="1936" spans="1:4" ht="15" x14ac:dyDescent="0.25">
      <c r="A1936" s="7" t="s">
        <v>10088</v>
      </c>
      <c r="B1936" s="7"/>
      <c r="C1936" s="7"/>
      <c r="D1936" s="8">
        <v>5262</v>
      </c>
    </row>
    <row r="1937" spans="1:4" ht="15" x14ac:dyDescent="0.25">
      <c r="A1937" s="7" t="s">
        <v>6205</v>
      </c>
      <c r="B1937" s="7" t="s">
        <v>9466</v>
      </c>
      <c r="C1937" s="7" t="s">
        <v>9798</v>
      </c>
      <c r="D1937" s="8">
        <v>5154</v>
      </c>
    </row>
    <row r="1938" spans="1:4" ht="15" x14ac:dyDescent="0.25">
      <c r="A1938" s="7"/>
      <c r="B1938" s="7" t="s">
        <v>9468</v>
      </c>
      <c r="C1938" s="7"/>
      <c r="D1938" s="8">
        <v>5154</v>
      </c>
    </row>
    <row r="1939" spans="1:4" ht="15" x14ac:dyDescent="0.25">
      <c r="A1939" s="7" t="s">
        <v>10089</v>
      </c>
      <c r="B1939" s="7"/>
      <c r="C1939" s="7"/>
      <c r="D1939" s="8">
        <v>5154</v>
      </c>
    </row>
    <row r="1940" spans="1:4" ht="15" x14ac:dyDescent="0.25">
      <c r="A1940" s="7" t="s">
        <v>6538</v>
      </c>
      <c r="B1940" s="7" t="s">
        <v>9585</v>
      </c>
      <c r="C1940" s="7" t="s">
        <v>9754</v>
      </c>
      <c r="D1940" s="8">
        <v>3456</v>
      </c>
    </row>
    <row r="1941" spans="1:4" ht="15" x14ac:dyDescent="0.25">
      <c r="A1941" s="7"/>
      <c r="B1941" s="7"/>
      <c r="C1941" s="7" t="s">
        <v>9755</v>
      </c>
      <c r="D1941" s="8">
        <v>1598</v>
      </c>
    </row>
    <row r="1942" spans="1:4" ht="15" x14ac:dyDescent="0.25">
      <c r="A1942" s="7"/>
      <c r="B1942" s="7" t="s">
        <v>9586</v>
      </c>
      <c r="C1942" s="7"/>
      <c r="D1942" s="8">
        <v>5054</v>
      </c>
    </row>
    <row r="1943" spans="1:4" ht="15" x14ac:dyDescent="0.25">
      <c r="A1943" s="7" t="s">
        <v>10090</v>
      </c>
      <c r="B1943" s="7"/>
      <c r="C1943" s="7"/>
      <c r="D1943" s="8">
        <v>5054</v>
      </c>
    </row>
    <row r="1944" spans="1:4" ht="15" x14ac:dyDescent="0.25">
      <c r="A1944" s="7" t="s">
        <v>6487</v>
      </c>
      <c r="B1944" s="7" t="s">
        <v>9585</v>
      </c>
      <c r="C1944" s="7" t="s">
        <v>9810</v>
      </c>
      <c r="D1944" s="8">
        <v>1616</v>
      </c>
    </row>
    <row r="1945" spans="1:4" ht="15" x14ac:dyDescent="0.25">
      <c r="A1945" s="7"/>
      <c r="B1945" s="7"/>
      <c r="C1945" s="7" t="s">
        <v>9819</v>
      </c>
      <c r="D1945" s="8">
        <v>1406</v>
      </c>
    </row>
    <row r="1946" spans="1:4" ht="15" x14ac:dyDescent="0.25">
      <c r="A1946" s="7"/>
      <c r="B1946" s="7"/>
      <c r="C1946" s="7" t="s">
        <v>10016</v>
      </c>
      <c r="D1946" s="8">
        <v>1602</v>
      </c>
    </row>
    <row r="1947" spans="1:4" ht="15" x14ac:dyDescent="0.25">
      <c r="A1947" s="7"/>
      <c r="B1947" s="7" t="s">
        <v>9586</v>
      </c>
      <c r="C1947" s="7"/>
      <c r="D1947" s="8">
        <v>4624</v>
      </c>
    </row>
    <row r="1948" spans="1:4" ht="15" x14ac:dyDescent="0.25">
      <c r="A1948" s="7" t="s">
        <v>10091</v>
      </c>
      <c r="B1948" s="7"/>
      <c r="C1948" s="7"/>
      <c r="D1948" s="8">
        <v>4624</v>
      </c>
    </row>
    <row r="1949" spans="1:4" ht="15" x14ac:dyDescent="0.25">
      <c r="A1949" s="7" t="s">
        <v>6475</v>
      </c>
      <c r="B1949" s="7" t="s">
        <v>9585</v>
      </c>
      <c r="C1949" s="7" t="s">
        <v>10005</v>
      </c>
      <c r="D1949" s="8">
        <v>1772</v>
      </c>
    </row>
    <row r="1950" spans="1:4" ht="15" x14ac:dyDescent="0.25">
      <c r="A1950" s="7"/>
      <c r="B1950" s="7"/>
      <c r="C1950" s="7" t="s">
        <v>10002</v>
      </c>
      <c r="D1950" s="8">
        <v>1886</v>
      </c>
    </row>
    <row r="1951" spans="1:4" ht="15" x14ac:dyDescent="0.25">
      <c r="A1951" s="7"/>
      <c r="B1951" s="7"/>
      <c r="C1951" s="7" t="s">
        <v>10003</v>
      </c>
      <c r="D1951" s="8">
        <v>1410</v>
      </c>
    </row>
    <row r="1952" spans="1:4" ht="15" x14ac:dyDescent="0.25">
      <c r="A1952" s="7"/>
      <c r="B1952" s="7" t="s">
        <v>9586</v>
      </c>
      <c r="C1952" s="7"/>
      <c r="D1952" s="8">
        <v>5068</v>
      </c>
    </row>
    <row r="1953" spans="1:4" ht="15" x14ac:dyDescent="0.25">
      <c r="A1953" s="7" t="s">
        <v>10092</v>
      </c>
      <c r="B1953" s="7"/>
      <c r="C1953" s="7"/>
      <c r="D1953" s="8">
        <v>5068</v>
      </c>
    </row>
    <row r="1954" spans="1:4" ht="15" x14ac:dyDescent="0.25">
      <c r="A1954" s="7" t="s">
        <v>6184</v>
      </c>
      <c r="B1954" s="7" t="s">
        <v>9384</v>
      </c>
      <c r="C1954" s="7" t="s">
        <v>9776</v>
      </c>
      <c r="D1954" s="8">
        <v>1012</v>
      </c>
    </row>
    <row r="1955" spans="1:4" ht="15" x14ac:dyDescent="0.25">
      <c r="A1955" s="7"/>
      <c r="B1955" s="7"/>
      <c r="C1955" s="7" t="s">
        <v>9777</v>
      </c>
      <c r="D1955" s="8">
        <v>2676</v>
      </c>
    </row>
    <row r="1956" spans="1:4" ht="15" x14ac:dyDescent="0.25">
      <c r="A1956" s="7"/>
      <c r="B1956" s="7" t="s">
        <v>9388</v>
      </c>
      <c r="C1956" s="7"/>
      <c r="D1956" s="8">
        <v>3688</v>
      </c>
    </row>
    <row r="1957" spans="1:4" ht="15" x14ac:dyDescent="0.25">
      <c r="A1957" s="7" t="s">
        <v>10093</v>
      </c>
      <c r="B1957" s="7"/>
      <c r="C1957" s="7"/>
      <c r="D1957" s="8">
        <v>3688</v>
      </c>
    </row>
    <row r="1958" spans="1:4" ht="15" x14ac:dyDescent="0.25">
      <c r="A1958" s="7" t="s">
        <v>6324</v>
      </c>
      <c r="B1958" s="7" t="s">
        <v>9384</v>
      </c>
      <c r="C1958" s="7" t="s">
        <v>9776</v>
      </c>
      <c r="D1958" s="8">
        <v>3816</v>
      </c>
    </row>
    <row r="1959" spans="1:4" ht="15" x14ac:dyDescent="0.25">
      <c r="A1959" s="7"/>
      <c r="B1959" s="7" t="s">
        <v>9388</v>
      </c>
      <c r="C1959" s="7"/>
      <c r="D1959" s="8">
        <v>3816</v>
      </c>
    </row>
    <row r="1960" spans="1:4" ht="15" x14ac:dyDescent="0.25">
      <c r="A1960" s="7" t="s">
        <v>10094</v>
      </c>
      <c r="B1960" s="7"/>
      <c r="C1960" s="7"/>
      <c r="D1960" s="8">
        <v>3816</v>
      </c>
    </row>
    <row r="1961" spans="1:4" ht="15" x14ac:dyDescent="0.25">
      <c r="A1961" s="7" t="s">
        <v>6378</v>
      </c>
      <c r="B1961" s="7" t="s">
        <v>9384</v>
      </c>
      <c r="C1961" s="7" t="s">
        <v>9403</v>
      </c>
      <c r="D1961" s="8">
        <v>5056</v>
      </c>
    </row>
    <row r="1962" spans="1:4" ht="15" x14ac:dyDescent="0.25">
      <c r="A1962" s="7"/>
      <c r="B1962" s="7" t="s">
        <v>9388</v>
      </c>
      <c r="C1962" s="7"/>
      <c r="D1962" s="8">
        <v>5056</v>
      </c>
    </row>
    <row r="1963" spans="1:4" ht="15" x14ac:dyDescent="0.25">
      <c r="A1963" s="7" t="s">
        <v>10095</v>
      </c>
      <c r="B1963" s="7"/>
      <c r="C1963" s="7"/>
      <c r="D1963" s="8">
        <v>5056</v>
      </c>
    </row>
    <row r="1964" spans="1:4" ht="15" x14ac:dyDescent="0.25">
      <c r="A1964" s="7" t="s">
        <v>6544</v>
      </c>
      <c r="B1964" s="7" t="s">
        <v>9384</v>
      </c>
      <c r="C1964" s="7" t="s">
        <v>9399</v>
      </c>
      <c r="D1964" s="8">
        <v>5576</v>
      </c>
    </row>
    <row r="1965" spans="1:4" ht="15" x14ac:dyDescent="0.25">
      <c r="A1965" s="7"/>
      <c r="B1965" s="7" t="s">
        <v>9388</v>
      </c>
      <c r="C1965" s="7"/>
      <c r="D1965" s="8">
        <v>5576</v>
      </c>
    </row>
    <row r="1966" spans="1:4" ht="15" x14ac:dyDescent="0.25">
      <c r="A1966" s="7" t="s">
        <v>10096</v>
      </c>
      <c r="B1966" s="7"/>
      <c r="C1966" s="7"/>
      <c r="D1966" s="8">
        <v>5576</v>
      </c>
    </row>
    <row r="1967" spans="1:4" ht="15" x14ac:dyDescent="0.25">
      <c r="A1967" s="7" t="s">
        <v>6492</v>
      </c>
      <c r="B1967" s="7" t="s">
        <v>9466</v>
      </c>
      <c r="C1967" s="7" t="s">
        <v>9467</v>
      </c>
      <c r="D1967" s="8">
        <v>5072</v>
      </c>
    </row>
    <row r="1968" spans="1:4" ht="15" x14ac:dyDescent="0.25">
      <c r="A1968" s="7"/>
      <c r="B1968" s="7" t="s">
        <v>9468</v>
      </c>
      <c r="C1968" s="7"/>
      <c r="D1968" s="8">
        <v>5072</v>
      </c>
    </row>
    <row r="1969" spans="1:4" ht="15" x14ac:dyDescent="0.25">
      <c r="A1969" s="7" t="s">
        <v>10097</v>
      </c>
      <c r="B1969" s="7"/>
      <c r="C1969" s="7"/>
      <c r="D1969" s="8">
        <v>5072</v>
      </c>
    </row>
    <row r="1970" spans="1:4" ht="15" x14ac:dyDescent="0.25">
      <c r="A1970" s="7" t="s">
        <v>6450</v>
      </c>
      <c r="B1970" s="7" t="s">
        <v>9384</v>
      </c>
      <c r="C1970" s="7" t="s">
        <v>9403</v>
      </c>
      <c r="D1970" s="8">
        <v>5318</v>
      </c>
    </row>
    <row r="1971" spans="1:4" ht="15" x14ac:dyDescent="0.25">
      <c r="A1971" s="7"/>
      <c r="B1971" s="7" t="s">
        <v>9388</v>
      </c>
      <c r="C1971" s="7"/>
      <c r="D1971" s="8">
        <v>5318</v>
      </c>
    </row>
    <row r="1972" spans="1:4" ht="15" x14ac:dyDescent="0.25">
      <c r="A1972" s="7" t="s">
        <v>10098</v>
      </c>
      <c r="B1972" s="7"/>
      <c r="C1972" s="7"/>
      <c r="D1972" s="8">
        <v>5318</v>
      </c>
    </row>
    <row r="1973" spans="1:4" ht="15" x14ac:dyDescent="0.25">
      <c r="A1973" s="7" t="s">
        <v>6466</v>
      </c>
      <c r="B1973" s="7" t="s">
        <v>9384</v>
      </c>
      <c r="C1973" s="7" t="s">
        <v>9403</v>
      </c>
      <c r="D1973" s="8">
        <v>5428</v>
      </c>
    </row>
    <row r="1974" spans="1:4" ht="15" x14ac:dyDescent="0.25">
      <c r="A1974" s="7"/>
      <c r="B1974" s="7" t="s">
        <v>9388</v>
      </c>
      <c r="C1974" s="7"/>
      <c r="D1974" s="8">
        <v>5428</v>
      </c>
    </row>
    <row r="1975" spans="1:4" ht="15" x14ac:dyDescent="0.25">
      <c r="A1975" s="7" t="s">
        <v>10099</v>
      </c>
      <c r="B1975" s="7"/>
      <c r="C1975" s="7"/>
      <c r="D1975" s="8">
        <v>5428</v>
      </c>
    </row>
    <row r="1976" spans="1:4" ht="15" x14ac:dyDescent="0.25">
      <c r="A1976" s="7" t="s">
        <v>6481</v>
      </c>
      <c r="B1976" s="7" t="s">
        <v>9455</v>
      </c>
      <c r="C1976" s="7" t="s">
        <v>9483</v>
      </c>
      <c r="D1976" s="8">
        <v>5190</v>
      </c>
    </row>
    <row r="1977" spans="1:4" ht="15" x14ac:dyDescent="0.25">
      <c r="A1977" s="7"/>
      <c r="B1977" s="7" t="s">
        <v>9457</v>
      </c>
      <c r="C1977" s="7"/>
      <c r="D1977" s="8">
        <v>5190</v>
      </c>
    </row>
    <row r="1978" spans="1:4" ht="15" x14ac:dyDescent="0.25">
      <c r="A1978" s="7" t="s">
        <v>10100</v>
      </c>
      <c r="B1978" s="7"/>
      <c r="C1978" s="7"/>
      <c r="D1978" s="8">
        <v>5190</v>
      </c>
    </row>
    <row r="1979" spans="1:4" ht="15" x14ac:dyDescent="0.25">
      <c r="A1979" s="7" t="s">
        <v>6549</v>
      </c>
      <c r="B1979" s="7" t="s">
        <v>9455</v>
      </c>
      <c r="C1979" s="7" t="s">
        <v>9540</v>
      </c>
      <c r="D1979" s="8">
        <v>4670</v>
      </c>
    </row>
    <row r="1980" spans="1:4" ht="15" x14ac:dyDescent="0.25">
      <c r="A1980" s="7"/>
      <c r="B1980" s="7" t="s">
        <v>9457</v>
      </c>
      <c r="C1980" s="7"/>
      <c r="D1980" s="8">
        <v>4670</v>
      </c>
    </row>
    <row r="1981" spans="1:4" ht="15" x14ac:dyDescent="0.25">
      <c r="A1981" s="7" t="s">
        <v>10101</v>
      </c>
      <c r="B1981" s="7"/>
      <c r="C1981" s="7"/>
      <c r="D1981" s="8">
        <v>4670</v>
      </c>
    </row>
    <row r="1982" spans="1:4" ht="15" x14ac:dyDescent="0.25">
      <c r="A1982" s="7" t="s">
        <v>6524</v>
      </c>
      <c r="B1982" s="7" t="s">
        <v>9607</v>
      </c>
      <c r="C1982" s="7" t="s">
        <v>9608</v>
      </c>
      <c r="D1982" s="8">
        <v>5362</v>
      </c>
    </row>
    <row r="1983" spans="1:4" ht="15" x14ac:dyDescent="0.25">
      <c r="A1983" s="7"/>
      <c r="B1983" s="7" t="s">
        <v>9609</v>
      </c>
      <c r="C1983" s="7"/>
      <c r="D1983" s="8">
        <v>5362</v>
      </c>
    </row>
    <row r="1984" spans="1:4" ht="15" x14ac:dyDescent="0.25">
      <c r="A1984" s="7" t="s">
        <v>10102</v>
      </c>
      <c r="B1984" s="7"/>
      <c r="C1984" s="7"/>
      <c r="D1984" s="8">
        <v>5362</v>
      </c>
    </row>
    <row r="1985" spans="1:4" ht="15" x14ac:dyDescent="0.25">
      <c r="A1985" s="7" t="s">
        <v>6516</v>
      </c>
      <c r="B1985" s="7" t="s">
        <v>9607</v>
      </c>
      <c r="C1985" s="7" t="s">
        <v>9608</v>
      </c>
      <c r="D1985" s="8">
        <v>5364</v>
      </c>
    </row>
    <row r="1986" spans="1:4" ht="15" x14ac:dyDescent="0.25">
      <c r="A1986" s="7"/>
      <c r="B1986" s="7" t="s">
        <v>9609</v>
      </c>
      <c r="C1986" s="7"/>
      <c r="D1986" s="8">
        <v>5364</v>
      </c>
    </row>
    <row r="1987" spans="1:4" ht="15" x14ac:dyDescent="0.25">
      <c r="A1987" s="7" t="s">
        <v>10103</v>
      </c>
      <c r="B1987" s="7"/>
      <c r="C1987" s="7"/>
      <c r="D1987" s="8">
        <v>5364</v>
      </c>
    </row>
    <row r="1988" spans="1:4" ht="15" x14ac:dyDescent="0.25">
      <c r="A1988" s="7" t="s">
        <v>6532</v>
      </c>
      <c r="B1988" s="7" t="s">
        <v>9384</v>
      </c>
      <c r="C1988" s="7" t="s">
        <v>9403</v>
      </c>
      <c r="D1988" s="8">
        <v>5502</v>
      </c>
    </row>
    <row r="1989" spans="1:4" ht="15" x14ac:dyDescent="0.25">
      <c r="A1989" s="7"/>
      <c r="B1989" s="7" t="s">
        <v>9388</v>
      </c>
      <c r="C1989" s="7"/>
      <c r="D1989" s="8">
        <v>5502</v>
      </c>
    </row>
    <row r="1990" spans="1:4" ht="15" x14ac:dyDescent="0.25">
      <c r="A1990" s="7" t="s">
        <v>10104</v>
      </c>
      <c r="B1990" s="7"/>
      <c r="C1990" s="7"/>
      <c r="D1990" s="8">
        <v>5502</v>
      </c>
    </row>
    <row r="1991" spans="1:4" ht="15" x14ac:dyDescent="0.25">
      <c r="A1991" s="7" t="s">
        <v>6844</v>
      </c>
      <c r="B1991" s="7" t="s">
        <v>9585</v>
      </c>
      <c r="C1991" s="7" t="s">
        <v>9754</v>
      </c>
      <c r="D1991" s="8">
        <v>1278</v>
      </c>
    </row>
    <row r="1992" spans="1:4" ht="15" x14ac:dyDescent="0.25">
      <c r="A1992" s="7"/>
      <c r="B1992" s="7"/>
      <c r="C1992" s="7" t="s">
        <v>9755</v>
      </c>
      <c r="D1992" s="8">
        <v>3638</v>
      </c>
    </row>
    <row r="1993" spans="1:4" ht="15" x14ac:dyDescent="0.25">
      <c r="A1993" s="7"/>
      <c r="B1993" s="7" t="s">
        <v>9586</v>
      </c>
      <c r="C1993" s="7"/>
      <c r="D1993" s="8">
        <v>4916</v>
      </c>
    </row>
    <row r="1994" spans="1:4" ht="15" x14ac:dyDescent="0.25">
      <c r="A1994" s="7" t="s">
        <v>10105</v>
      </c>
      <c r="B1994" s="7"/>
      <c r="C1994" s="7"/>
      <c r="D1994" s="8">
        <v>4916</v>
      </c>
    </row>
    <row r="1995" spans="1:4" ht="15" x14ac:dyDescent="0.25">
      <c r="A1995" s="7" t="s">
        <v>6557</v>
      </c>
      <c r="B1995" s="7" t="s">
        <v>9585</v>
      </c>
      <c r="C1995" s="7" t="s">
        <v>9754</v>
      </c>
      <c r="D1995" s="8">
        <v>3696</v>
      </c>
    </row>
    <row r="1996" spans="1:4" ht="15" x14ac:dyDescent="0.25">
      <c r="A1996" s="7"/>
      <c r="B1996" s="7"/>
      <c r="C1996" s="7" t="s">
        <v>9755</v>
      </c>
      <c r="D1996" s="8">
        <v>1376</v>
      </c>
    </row>
    <row r="1997" spans="1:4" ht="15" x14ac:dyDescent="0.25">
      <c r="A1997" s="7"/>
      <c r="B1997" s="7" t="s">
        <v>9586</v>
      </c>
      <c r="C1997" s="7"/>
      <c r="D1997" s="8">
        <v>5072</v>
      </c>
    </row>
    <row r="1998" spans="1:4" ht="15" x14ac:dyDescent="0.25">
      <c r="A1998" s="7" t="s">
        <v>10106</v>
      </c>
      <c r="B1998" s="7"/>
      <c r="C1998" s="7"/>
      <c r="D1998" s="8">
        <v>5072</v>
      </c>
    </row>
    <row r="1999" spans="1:4" ht="15" x14ac:dyDescent="0.25">
      <c r="A1999" s="7" t="s">
        <v>6750</v>
      </c>
      <c r="B1999" s="7" t="s">
        <v>9384</v>
      </c>
      <c r="C1999" s="7" t="s">
        <v>9800</v>
      </c>
      <c r="D1999" s="8">
        <v>3604</v>
      </c>
    </row>
    <row r="2000" spans="1:4" ht="15" x14ac:dyDescent="0.25">
      <c r="A2000" s="7"/>
      <c r="B2000" s="7"/>
      <c r="C2000" s="7" t="s">
        <v>9801</v>
      </c>
      <c r="D2000" s="8">
        <v>1956</v>
      </c>
    </row>
    <row r="2001" spans="1:4" ht="15" x14ac:dyDescent="0.25">
      <c r="A2001" s="7"/>
      <c r="B2001" s="7" t="s">
        <v>9388</v>
      </c>
      <c r="C2001" s="7"/>
      <c r="D2001" s="8">
        <v>5560</v>
      </c>
    </row>
    <row r="2002" spans="1:4" ht="15" x14ac:dyDescent="0.25">
      <c r="A2002" s="7" t="s">
        <v>10107</v>
      </c>
      <c r="B2002" s="7"/>
      <c r="C2002" s="7"/>
      <c r="D2002" s="8">
        <v>5560</v>
      </c>
    </row>
    <row r="2003" spans="1:4" ht="15" x14ac:dyDescent="0.25">
      <c r="A2003" s="7" t="s">
        <v>6756</v>
      </c>
      <c r="B2003" s="7" t="s">
        <v>9384</v>
      </c>
      <c r="C2003" s="7" t="s">
        <v>9396</v>
      </c>
      <c r="D2003" s="8">
        <v>5620</v>
      </c>
    </row>
    <row r="2004" spans="1:4" ht="15" x14ac:dyDescent="0.25">
      <c r="A2004" s="7"/>
      <c r="B2004" s="7" t="s">
        <v>9388</v>
      </c>
      <c r="C2004" s="7"/>
      <c r="D2004" s="8">
        <v>5620</v>
      </c>
    </row>
    <row r="2005" spans="1:4" ht="15" x14ac:dyDescent="0.25">
      <c r="A2005" s="7" t="s">
        <v>10108</v>
      </c>
      <c r="B2005" s="7"/>
      <c r="C2005" s="7"/>
      <c r="D2005" s="8">
        <v>5620</v>
      </c>
    </row>
    <row r="2006" spans="1:4" ht="15" x14ac:dyDescent="0.25">
      <c r="A2006" s="7" t="s">
        <v>6579</v>
      </c>
      <c r="B2006" s="7" t="s">
        <v>9455</v>
      </c>
      <c r="C2006" s="7" t="s">
        <v>10068</v>
      </c>
      <c r="D2006" s="8">
        <v>5386</v>
      </c>
    </row>
    <row r="2007" spans="1:4" ht="15" x14ac:dyDescent="0.25">
      <c r="A2007" s="7"/>
      <c r="B2007" s="7" t="s">
        <v>9457</v>
      </c>
      <c r="C2007" s="7"/>
      <c r="D2007" s="8">
        <v>5386</v>
      </c>
    </row>
    <row r="2008" spans="1:4" ht="15" x14ac:dyDescent="0.25">
      <c r="A2008" s="7" t="s">
        <v>10109</v>
      </c>
      <c r="B2008" s="7"/>
      <c r="C2008" s="7"/>
      <c r="D2008" s="8">
        <v>5386</v>
      </c>
    </row>
    <row r="2009" spans="1:4" ht="15" x14ac:dyDescent="0.25">
      <c r="A2009" s="7" t="s">
        <v>6715</v>
      </c>
      <c r="B2009" s="7" t="s">
        <v>9466</v>
      </c>
      <c r="C2009" s="7" t="s">
        <v>9798</v>
      </c>
      <c r="D2009" s="8">
        <v>4896</v>
      </c>
    </row>
    <row r="2010" spans="1:4" ht="15" x14ac:dyDescent="0.25">
      <c r="A2010" s="7"/>
      <c r="B2010" s="7" t="s">
        <v>9468</v>
      </c>
      <c r="C2010" s="7"/>
      <c r="D2010" s="8">
        <v>4896</v>
      </c>
    </row>
    <row r="2011" spans="1:4" ht="15" x14ac:dyDescent="0.25">
      <c r="A2011" s="7" t="s">
        <v>10110</v>
      </c>
      <c r="B2011" s="7"/>
      <c r="C2011" s="7"/>
      <c r="D2011" s="8">
        <v>4896</v>
      </c>
    </row>
    <row r="2012" spans="1:4" ht="15" x14ac:dyDescent="0.25">
      <c r="A2012" s="7" t="s">
        <v>6573</v>
      </c>
      <c r="B2012" s="7" t="s">
        <v>9384</v>
      </c>
      <c r="C2012" s="7" t="s">
        <v>9403</v>
      </c>
      <c r="D2012" s="8">
        <v>5014</v>
      </c>
    </row>
    <row r="2013" spans="1:4" ht="15" x14ac:dyDescent="0.25">
      <c r="A2013" s="7"/>
      <c r="B2013" s="7" t="s">
        <v>9388</v>
      </c>
      <c r="C2013" s="7"/>
      <c r="D2013" s="8">
        <v>5014</v>
      </c>
    </row>
    <row r="2014" spans="1:4" ht="15" x14ac:dyDescent="0.25">
      <c r="A2014" s="7" t="s">
        <v>10111</v>
      </c>
      <c r="B2014" s="7"/>
      <c r="C2014" s="7"/>
      <c r="D2014" s="8">
        <v>5014</v>
      </c>
    </row>
    <row r="2015" spans="1:4" ht="15" x14ac:dyDescent="0.25">
      <c r="A2015" s="7" t="s">
        <v>6618</v>
      </c>
      <c r="B2015" s="7" t="s">
        <v>9455</v>
      </c>
      <c r="C2015" s="7" t="s">
        <v>9528</v>
      </c>
      <c r="D2015" s="8">
        <v>2780</v>
      </c>
    </row>
    <row r="2016" spans="1:4" ht="15" x14ac:dyDescent="0.25">
      <c r="A2016" s="7"/>
      <c r="B2016" s="7"/>
      <c r="C2016" s="7" t="s">
        <v>9540</v>
      </c>
      <c r="D2016" s="8">
        <v>2166</v>
      </c>
    </row>
    <row r="2017" spans="1:4" ht="15" x14ac:dyDescent="0.25">
      <c r="A2017" s="7"/>
      <c r="B2017" s="7" t="s">
        <v>9457</v>
      </c>
      <c r="C2017" s="7"/>
      <c r="D2017" s="8">
        <v>4946</v>
      </c>
    </row>
    <row r="2018" spans="1:4" ht="15" x14ac:dyDescent="0.25">
      <c r="A2018" s="7" t="s">
        <v>10112</v>
      </c>
      <c r="B2018" s="7"/>
      <c r="C2018" s="7"/>
      <c r="D2018" s="8">
        <v>4946</v>
      </c>
    </row>
    <row r="2019" spans="1:4" ht="15" x14ac:dyDescent="0.25">
      <c r="A2019" s="7" t="s">
        <v>6802</v>
      </c>
      <c r="B2019" s="7" t="s">
        <v>9455</v>
      </c>
      <c r="C2019" s="7" t="s">
        <v>9540</v>
      </c>
      <c r="D2019" s="8">
        <v>4584</v>
      </c>
    </row>
    <row r="2020" spans="1:4" ht="15" x14ac:dyDescent="0.25">
      <c r="A2020" s="7"/>
      <c r="B2020" s="7" t="s">
        <v>9457</v>
      </c>
      <c r="C2020" s="7"/>
      <c r="D2020" s="8">
        <v>4584</v>
      </c>
    </row>
    <row r="2021" spans="1:4" ht="15" x14ac:dyDescent="0.25">
      <c r="A2021" s="7" t="s">
        <v>10113</v>
      </c>
      <c r="B2021" s="7"/>
      <c r="C2021" s="7"/>
      <c r="D2021" s="8">
        <v>4584</v>
      </c>
    </row>
    <row r="2022" spans="1:4" ht="15" x14ac:dyDescent="0.25">
      <c r="A2022" s="7" t="s">
        <v>6791</v>
      </c>
      <c r="B2022" s="7" t="s">
        <v>9585</v>
      </c>
      <c r="C2022" s="7" t="s">
        <v>9810</v>
      </c>
      <c r="D2022" s="8">
        <v>1084</v>
      </c>
    </row>
    <row r="2023" spans="1:4" ht="15" x14ac:dyDescent="0.25">
      <c r="A2023" s="7"/>
      <c r="B2023" s="7"/>
      <c r="C2023" s="7" t="s">
        <v>9819</v>
      </c>
      <c r="D2023" s="8">
        <v>1518</v>
      </c>
    </row>
    <row r="2024" spans="1:4" ht="15" x14ac:dyDescent="0.25">
      <c r="A2024" s="7"/>
      <c r="B2024" s="7"/>
      <c r="C2024" s="7" t="s">
        <v>10016</v>
      </c>
      <c r="D2024" s="8">
        <v>2536</v>
      </c>
    </row>
    <row r="2025" spans="1:4" ht="15" x14ac:dyDescent="0.25">
      <c r="A2025" s="7"/>
      <c r="B2025" s="7" t="s">
        <v>9586</v>
      </c>
      <c r="C2025" s="7"/>
      <c r="D2025" s="8">
        <v>5138</v>
      </c>
    </row>
    <row r="2026" spans="1:4" ht="15" x14ac:dyDescent="0.25">
      <c r="A2026" s="7" t="s">
        <v>10114</v>
      </c>
      <c r="B2026" s="7"/>
      <c r="C2026" s="7"/>
      <c r="D2026" s="8">
        <v>5138</v>
      </c>
    </row>
    <row r="2027" spans="1:4" ht="15" x14ac:dyDescent="0.25">
      <c r="A2027" s="7" t="s">
        <v>6826</v>
      </c>
      <c r="B2027" s="7" t="s">
        <v>9585</v>
      </c>
      <c r="C2027" s="7" t="s">
        <v>10005</v>
      </c>
      <c r="D2027" s="8">
        <v>2620</v>
      </c>
    </row>
    <row r="2028" spans="1:4" ht="15" x14ac:dyDescent="0.25">
      <c r="A2028" s="7"/>
      <c r="B2028" s="7"/>
      <c r="C2028" s="7" t="s">
        <v>9996</v>
      </c>
      <c r="D2028" s="8">
        <v>2468</v>
      </c>
    </row>
    <row r="2029" spans="1:4" ht="15" x14ac:dyDescent="0.25">
      <c r="A2029" s="7"/>
      <c r="B2029" s="7" t="s">
        <v>9586</v>
      </c>
      <c r="C2029" s="7"/>
      <c r="D2029" s="8">
        <v>5088</v>
      </c>
    </row>
    <row r="2030" spans="1:4" ht="15" x14ac:dyDescent="0.25">
      <c r="A2030" s="7" t="s">
        <v>10115</v>
      </c>
      <c r="B2030" s="7"/>
      <c r="C2030" s="7"/>
      <c r="D2030" s="8">
        <v>5088</v>
      </c>
    </row>
    <row r="2031" spans="1:4" ht="15" x14ac:dyDescent="0.25">
      <c r="A2031" s="7" t="s">
        <v>6638</v>
      </c>
      <c r="B2031" s="7" t="s">
        <v>9585</v>
      </c>
      <c r="C2031" s="7" t="s">
        <v>9819</v>
      </c>
      <c r="D2031" s="8">
        <v>1634</v>
      </c>
    </row>
    <row r="2032" spans="1:4" ht="15" x14ac:dyDescent="0.25">
      <c r="A2032" s="7"/>
      <c r="B2032" s="7"/>
      <c r="C2032" s="7" t="s">
        <v>10071</v>
      </c>
      <c r="D2032" s="8">
        <v>1916</v>
      </c>
    </row>
    <row r="2033" spans="1:4" ht="15" x14ac:dyDescent="0.25">
      <c r="A2033" s="7"/>
      <c r="B2033" s="7"/>
      <c r="C2033" s="7" t="s">
        <v>9822</v>
      </c>
      <c r="D2033" s="8">
        <v>1506</v>
      </c>
    </row>
    <row r="2034" spans="1:4" ht="15" x14ac:dyDescent="0.25">
      <c r="A2034" s="7"/>
      <c r="B2034" s="7" t="s">
        <v>9586</v>
      </c>
      <c r="C2034" s="7"/>
      <c r="D2034" s="8">
        <v>5056</v>
      </c>
    </row>
    <row r="2035" spans="1:4" ht="15" x14ac:dyDescent="0.25">
      <c r="A2035" s="7" t="s">
        <v>10116</v>
      </c>
      <c r="B2035" s="7"/>
      <c r="C2035" s="7"/>
      <c r="D2035" s="8">
        <v>5056</v>
      </c>
    </row>
    <row r="2036" spans="1:4" ht="15" x14ac:dyDescent="0.25">
      <c r="A2036" s="7" t="s">
        <v>6966</v>
      </c>
      <c r="B2036" s="7" t="s">
        <v>9585</v>
      </c>
      <c r="C2036" s="7" t="s">
        <v>9904</v>
      </c>
      <c r="D2036" s="8">
        <v>3216</v>
      </c>
    </row>
    <row r="2037" spans="1:4" ht="15" x14ac:dyDescent="0.25">
      <c r="A2037" s="7"/>
      <c r="B2037" s="7" t="s">
        <v>9586</v>
      </c>
      <c r="C2037" s="7"/>
      <c r="D2037" s="8">
        <v>3216</v>
      </c>
    </row>
    <row r="2038" spans="1:4" ht="15" x14ac:dyDescent="0.25">
      <c r="A2038" s="7" t="s">
        <v>10117</v>
      </c>
      <c r="B2038" s="7"/>
      <c r="C2038" s="7"/>
      <c r="D2038" s="8">
        <v>3216</v>
      </c>
    </row>
    <row r="2039" spans="1:4" ht="15" x14ac:dyDescent="0.25">
      <c r="A2039" s="7" t="s">
        <v>6772</v>
      </c>
      <c r="B2039" s="7" t="s">
        <v>9585</v>
      </c>
      <c r="C2039" s="7" t="s">
        <v>9654</v>
      </c>
      <c r="D2039" s="8">
        <v>4596</v>
      </c>
    </row>
    <row r="2040" spans="1:4" ht="15" x14ac:dyDescent="0.25">
      <c r="A2040" s="7"/>
      <c r="B2040" s="7" t="s">
        <v>9586</v>
      </c>
      <c r="C2040" s="7"/>
      <c r="D2040" s="8">
        <v>4596</v>
      </c>
    </row>
    <row r="2041" spans="1:4" ht="15" x14ac:dyDescent="0.25">
      <c r="A2041" s="7" t="s">
        <v>10118</v>
      </c>
      <c r="B2041" s="7"/>
      <c r="C2041" s="7"/>
      <c r="D2041" s="8">
        <v>4596</v>
      </c>
    </row>
    <row r="2042" spans="1:4" ht="15" x14ac:dyDescent="0.25">
      <c r="A2042" s="7" t="s">
        <v>6877</v>
      </c>
      <c r="B2042" s="7" t="s">
        <v>9585</v>
      </c>
      <c r="C2042" s="7" t="s">
        <v>9654</v>
      </c>
      <c r="D2042" s="8">
        <v>4300</v>
      </c>
    </row>
    <row r="2043" spans="1:4" ht="15" x14ac:dyDescent="0.25">
      <c r="A2043" s="7"/>
      <c r="B2043" s="7" t="s">
        <v>9586</v>
      </c>
      <c r="C2043" s="7"/>
      <c r="D2043" s="8">
        <v>4300</v>
      </c>
    </row>
    <row r="2044" spans="1:4" ht="15" x14ac:dyDescent="0.25">
      <c r="A2044" s="7" t="s">
        <v>10119</v>
      </c>
      <c r="B2044" s="7"/>
      <c r="C2044" s="7"/>
      <c r="D2044" s="8">
        <v>4300</v>
      </c>
    </row>
    <row r="2045" spans="1:4" ht="15" x14ac:dyDescent="0.25">
      <c r="A2045" s="7" t="s">
        <v>7032</v>
      </c>
      <c r="B2045" s="7" t="s">
        <v>9585</v>
      </c>
      <c r="C2045" s="7" t="s">
        <v>9754</v>
      </c>
      <c r="D2045" s="8">
        <v>5038</v>
      </c>
    </row>
    <row r="2046" spans="1:4" ht="15" x14ac:dyDescent="0.25">
      <c r="A2046" s="7"/>
      <c r="B2046" s="7" t="s">
        <v>9586</v>
      </c>
      <c r="C2046" s="7"/>
      <c r="D2046" s="8">
        <v>5038</v>
      </c>
    </row>
    <row r="2047" spans="1:4" ht="15" x14ac:dyDescent="0.25">
      <c r="A2047" s="7" t="s">
        <v>10120</v>
      </c>
      <c r="B2047" s="7"/>
      <c r="C2047" s="7"/>
      <c r="D2047" s="8">
        <v>5038</v>
      </c>
    </row>
    <row r="2048" spans="1:4" ht="15" x14ac:dyDescent="0.25">
      <c r="A2048" s="7" t="s">
        <v>6631</v>
      </c>
      <c r="B2048" s="7" t="s">
        <v>9384</v>
      </c>
      <c r="C2048" s="7" t="s">
        <v>9403</v>
      </c>
      <c r="D2048" s="8">
        <v>5722</v>
      </c>
    </row>
    <row r="2049" spans="1:4" ht="15" x14ac:dyDescent="0.25">
      <c r="A2049" s="7"/>
      <c r="B2049" s="7" t="s">
        <v>9388</v>
      </c>
      <c r="C2049" s="7"/>
      <c r="D2049" s="8">
        <v>5722</v>
      </c>
    </row>
    <row r="2050" spans="1:4" ht="15" x14ac:dyDescent="0.25">
      <c r="A2050" s="7" t="s">
        <v>10121</v>
      </c>
      <c r="B2050" s="7"/>
      <c r="C2050" s="7"/>
      <c r="D2050" s="8">
        <v>5722</v>
      </c>
    </row>
    <row r="2051" spans="1:4" ht="15" x14ac:dyDescent="0.25">
      <c r="A2051" s="7" t="s">
        <v>6739</v>
      </c>
      <c r="B2051" s="7" t="s">
        <v>9585</v>
      </c>
      <c r="C2051" s="7" t="s">
        <v>9996</v>
      </c>
      <c r="D2051" s="8">
        <v>3028</v>
      </c>
    </row>
    <row r="2052" spans="1:4" ht="15" x14ac:dyDescent="0.25">
      <c r="A2052" s="7"/>
      <c r="B2052" s="7"/>
      <c r="C2052" s="7" t="s">
        <v>9822</v>
      </c>
      <c r="D2052" s="8">
        <v>1766</v>
      </c>
    </row>
    <row r="2053" spans="1:4" ht="15" x14ac:dyDescent="0.25">
      <c r="A2053" s="7"/>
      <c r="B2053" s="7" t="s">
        <v>9586</v>
      </c>
      <c r="C2053" s="7"/>
      <c r="D2053" s="8">
        <v>4794</v>
      </c>
    </row>
    <row r="2054" spans="1:4" ht="15" x14ac:dyDescent="0.25">
      <c r="A2054" s="7" t="s">
        <v>10122</v>
      </c>
      <c r="B2054" s="7"/>
      <c r="C2054" s="7"/>
      <c r="D2054" s="8">
        <v>4794</v>
      </c>
    </row>
    <row r="2055" spans="1:4" ht="15" x14ac:dyDescent="0.25">
      <c r="A2055" s="7" t="s">
        <v>6692</v>
      </c>
      <c r="B2055" s="7" t="s">
        <v>9585</v>
      </c>
      <c r="C2055" s="7" t="s">
        <v>10003</v>
      </c>
      <c r="D2055" s="8">
        <v>4898</v>
      </c>
    </row>
    <row r="2056" spans="1:4" ht="15" x14ac:dyDescent="0.25">
      <c r="A2056" s="7"/>
      <c r="B2056" s="7" t="s">
        <v>9586</v>
      </c>
      <c r="C2056" s="7"/>
      <c r="D2056" s="8">
        <v>4898</v>
      </c>
    </row>
    <row r="2057" spans="1:4" ht="15" x14ac:dyDescent="0.25">
      <c r="A2057" s="7" t="s">
        <v>10123</v>
      </c>
      <c r="B2057" s="7"/>
      <c r="C2057" s="7"/>
      <c r="D2057" s="8">
        <v>4898</v>
      </c>
    </row>
    <row r="2058" spans="1:4" ht="15" x14ac:dyDescent="0.25">
      <c r="A2058" s="7" t="s">
        <v>7846</v>
      </c>
      <c r="B2058" s="7" t="s">
        <v>10124</v>
      </c>
      <c r="C2058" s="7" t="s">
        <v>10125</v>
      </c>
      <c r="D2058" s="8">
        <v>5240</v>
      </c>
    </row>
    <row r="2059" spans="1:4" ht="15" x14ac:dyDescent="0.25">
      <c r="A2059" s="7"/>
      <c r="B2059" s="7" t="s">
        <v>10126</v>
      </c>
      <c r="C2059" s="7"/>
      <c r="D2059" s="8">
        <v>5240</v>
      </c>
    </row>
    <row r="2060" spans="1:4" ht="15" x14ac:dyDescent="0.25">
      <c r="A2060" s="7" t="s">
        <v>10127</v>
      </c>
      <c r="B2060" s="7"/>
      <c r="C2060" s="7"/>
      <c r="D2060" s="8">
        <v>5240</v>
      </c>
    </row>
    <row r="2061" spans="1:4" ht="15" x14ac:dyDescent="0.25">
      <c r="A2061" s="7" t="s">
        <v>6797</v>
      </c>
      <c r="B2061" s="7" t="s">
        <v>9626</v>
      </c>
      <c r="C2061" s="7" t="s">
        <v>9630</v>
      </c>
      <c r="D2061" s="8">
        <v>370</v>
      </c>
    </row>
    <row r="2062" spans="1:4" ht="15" x14ac:dyDescent="0.25">
      <c r="A2062" s="7"/>
      <c r="B2062" s="7"/>
      <c r="C2062" s="7" t="s">
        <v>9627</v>
      </c>
      <c r="D2062" s="8">
        <v>2620</v>
      </c>
    </row>
    <row r="2063" spans="1:4" ht="15" x14ac:dyDescent="0.25">
      <c r="A2063" s="7"/>
      <c r="B2063" s="7"/>
      <c r="C2063" s="7" t="s">
        <v>9868</v>
      </c>
      <c r="D2063" s="8">
        <v>2044</v>
      </c>
    </row>
    <row r="2064" spans="1:4" ht="15" x14ac:dyDescent="0.25">
      <c r="A2064" s="7"/>
      <c r="B2064" s="7" t="s">
        <v>9628</v>
      </c>
      <c r="C2064" s="7"/>
      <c r="D2064" s="8">
        <v>5034</v>
      </c>
    </row>
    <row r="2065" spans="1:4" ht="15" x14ac:dyDescent="0.25">
      <c r="A2065" s="7" t="s">
        <v>10128</v>
      </c>
      <c r="B2065" s="7"/>
      <c r="C2065" s="7"/>
      <c r="D2065" s="8">
        <v>5034</v>
      </c>
    </row>
    <row r="2066" spans="1:4" ht="15" x14ac:dyDescent="0.25">
      <c r="A2066" s="7" t="s">
        <v>6764</v>
      </c>
      <c r="B2066" s="7" t="s">
        <v>9626</v>
      </c>
      <c r="C2066" s="7" t="s">
        <v>9630</v>
      </c>
      <c r="D2066" s="8">
        <v>740</v>
      </c>
    </row>
    <row r="2067" spans="1:4" ht="15" x14ac:dyDescent="0.25">
      <c r="A2067" s="7"/>
      <c r="B2067" s="7"/>
      <c r="C2067" s="7" t="s">
        <v>9868</v>
      </c>
      <c r="D2067" s="8">
        <v>4382</v>
      </c>
    </row>
    <row r="2068" spans="1:4" ht="15" x14ac:dyDescent="0.25">
      <c r="A2068" s="7"/>
      <c r="B2068" s="7" t="s">
        <v>9628</v>
      </c>
      <c r="C2068" s="7"/>
      <c r="D2068" s="8">
        <v>5122</v>
      </c>
    </row>
    <row r="2069" spans="1:4" ht="15" x14ac:dyDescent="0.25">
      <c r="A2069" s="7" t="s">
        <v>10129</v>
      </c>
      <c r="B2069" s="7"/>
      <c r="C2069" s="7"/>
      <c r="D2069" s="8">
        <v>5122</v>
      </c>
    </row>
    <row r="2070" spans="1:4" ht="15" x14ac:dyDescent="0.25">
      <c r="A2070" s="7" t="s">
        <v>6856</v>
      </c>
      <c r="B2070" s="7" t="s">
        <v>9384</v>
      </c>
      <c r="C2070" s="7" t="s">
        <v>9550</v>
      </c>
      <c r="D2070" s="8">
        <v>5776</v>
      </c>
    </row>
    <row r="2071" spans="1:4" ht="15" x14ac:dyDescent="0.25">
      <c r="A2071" s="7"/>
      <c r="B2071" s="7" t="s">
        <v>9388</v>
      </c>
      <c r="C2071" s="7"/>
      <c r="D2071" s="8">
        <v>5776</v>
      </c>
    </row>
    <row r="2072" spans="1:4" ht="15" x14ac:dyDescent="0.25">
      <c r="A2072" s="7" t="s">
        <v>10130</v>
      </c>
      <c r="B2072" s="7"/>
      <c r="C2072" s="7"/>
      <c r="D2072" s="8">
        <v>5776</v>
      </c>
    </row>
    <row r="2073" spans="1:4" ht="15" x14ac:dyDescent="0.25">
      <c r="A2073" s="7" t="s">
        <v>7152</v>
      </c>
      <c r="B2073" s="7" t="s">
        <v>9384</v>
      </c>
      <c r="C2073" s="7" t="s">
        <v>9800</v>
      </c>
      <c r="D2073" s="8">
        <v>2882</v>
      </c>
    </row>
    <row r="2074" spans="1:4" ht="15" x14ac:dyDescent="0.25">
      <c r="A2074" s="7"/>
      <c r="B2074" s="7"/>
      <c r="C2074" s="7" t="s">
        <v>9801</v>
      </c>
      <c r="D2074" s="8">
        <v>1854</v>
      </c>
    </row>
    <row r="2075" spans="1:4" ht="15" x14ac:dyDescent="0.25">
      <c r="A2075" s="7"/>
      <c r="B2075" s="7" t="s">
        <v>9388</v>
      </c>
      <c r="C2075" s="7"/>
      <c r="D2075" s="8">
        <v>4736</v>
      </c>
    </row>
    <row r="2076" spans="1:4" ht="15" x14ac:dyDescent="0.25">
      <c r="A2076" s="7" t="s">
        <v>10131</v>
      </c>
      <c r="B2076" s="7"/>
      <c r="C2076" s="7"/>
      <c r="D2076" s="8">
        <v>4736</v>
      </c>
    </row>
    <row r="2077" spans="1:4" ht="15" x14ac:dyDescent="0.25">
      <c r="A2077" s="7" t="s">
        <v>6871</v>
      </c>
      <c r="B2077" s="7" t="s">
        <v>9607</v>
      </c>
      <c r="C2077" s="7" t="s">
        <v>9608</v>
      </c>
      <c r="D2077" s="8">
        <v>5356</v>
      </c>
    </row>
    <row r="2078" spans="1:4" ht="15" x14ac:dyDescent="0.25">
      <c r="A2078" s="7"/>
      <c r="B2078" s="7" t="s">
        <v>9609</v>
      </c>
      <c r="C2078" s="7"/>
      <c r="D2078" s="8">
        <v>5356</v>
      </c>
    </row>
    <row r="2079" spans="1:4" ht="15" x14ac:dyDescent="0.25">
      <c r="A2079" s="7" t="s">
        <v>10132</v>
      </c>
      <c r="B2079" s="7"/>
      <c r="C2079" s="7"/>
      <c r="D2079" s="8">
        <v>5356</v>
      </c>
    </row>
    <row r="2080" spans="1:4" ht="15" x14ac:dyDescent="0.25">
      <c r="A2080" s="7" t="s">
        <v>6936</v>
      </c>
      <c r="B2080" s="7" t="s">
        <v>9607</v>
      </c>
      <c r="C2080" s="7" t="s">
        <v>9608</v>
      </c>
      <c r="D2080" s="8">
        <v>5362</v>
      </c>
    </row>
    <row r="2081" spans="1:4" ht="15" x14ac:dyDescent="0.25">
      <c r="A2081" s="7"/>
      <c r="B2081" s="7" t="s">
        <v>9609</v>
      </c>
      <c r="C2081" s="7"/>
      <c r="D2081" s="8">
        <v>5362</v>
      </c>
    </row>
    <row r="2082" spans="1:4" ht="15" x14ac:dyDescent="0.25">
      <c r="A2082" s="7" t="s">
        <v>10133</v>
      </c>
      <c r="B2082" s="7"/>
      <c r="C2082" s="7"/>
      <c r="D2082" s="8">
        <v>5362</v>
      </c>
    </row>
    <row r="2083" spans="1:4" ht="15" x14ac:dyDescent="0.25">
      <c r="A2083" s="7" t="s">
        <v>7119</v>
      </c>
      <c r="B2083" s="7" t="s">
        <v>9455</v>
      </c>
      <c r="C2083" s="7" t="s">
        <v>9924</v>
      </c>
      <c r="D2083" s="8">
        <v>5176</v>
      </c>
    </row>
    <row r="2084" spans="1:4" ht="15" x14ac:dyDescent="0.25">
      <c r="A2084" s="7"/>
      <c r="B2084" s="7" t="s">
        <v>9457</v>
      </c>
      <c r="C2084" s="7"/>
      <c r="D2084" s="8">
        <v>5176</v>
      </c>
    </row>
    <row r="2085" spans="1:4" ht="15" x14ac:dyDescent="0.25">
      <c r="A2085" s="7" t="s">
        <v>10134</v>
      </c>
      <c r="B2085" s="7"/>
      <c r="C2085" s="7"/>
      <c r="D2085" s="8">
        <v>5176</v>
      </c>
    </row>
    <row r="2086" spans="1:4" ht="15" x14ac:dyDescent="0.25">
      <c r="A2086" s="7" t="s">
        <v>6998</v>
      </c>
      <c r="B2086" s="7" t="s">
        <v>9585</v>
      </c>
      <c r="C2086" s="7" t="s">
        <v>9840</v>
      </c>
      <c r="D2086" s="8">
        <v>2954</v>
      </c>
    </row>
    <row r="2087" spans="1:4" ht="15" x14ac:dyDescent="0.25">
      <c r="A2087" s="7"/>
      <c r="B2087" s="7"/>
      <c r="C2087" s="7" t="s">
        <v>9841</v>
      </c>
      <c r="D2087" s="8">
        <v>2300</v>
      </c>
    </row>
    <row r="2088" spans="1:4" ht="15" x14ac:dyDescent="0.25">
      <c r="A2088" s="7"/>
      <c r="B2088" s="7" t="s">
        <v>9586</v>
      </c>
      <c r="C2088" s="7"/>
      <c r="D2088" s="8">
        <v>5254</v>
      </c>
    </row>
    <row r="2089" spans="1:4" ht="15" x14ac:dyDescent="0.25">
      <c r="A2089" s="7" t="s">
        <v>10135</v>
      </c>
      <c r="B2089" s="7"/>
      <c r="C2089" s="7"/>
      <c r="D2089" s="8">
        <v>5254</v>
      </c>
    </row>
    <row r="2090" spans="1:4" ht="15" x14ac:dyDescent="0.25">
      <c r="A2090" s="7" t="s">
        <v>6927</v>
      </c>
      <c r="B2090" s="7" t="s">
        <v>9626</v>
      </c>
      <c r="C2090" s="7" t="s">
        <v>9867</v>
      </c>
      <c r="D2090" s="8">
        <v>2692</v>
      </c>
    </row>
    <row r="2091" spans="1:4" ht="15" x14ac:dyDescent="0.25">
      <c r="A2091" s="7"/>
      <c r="B2091" s="7"/>
      <c r="C2091" s="7" t="s">
        <v>9868</v>
      </c>
      <c r="D2091" s="8">
        <v>2316</v>
      </c>
    </row>
    <row r="2092" spans="1:4" ht="15" x14ac:dyDescent="0.25">
      <c r="A2092" s="7"/>
      <c r="B2092" s="7" t="s">
        <v>9628</v>
      </c>
      <c r="C2092" s="7"/>
      <c r="D2092" s="8">
        <v>5008</v>
      </c>
    </row>
    <row r="2093" spans="1:4" ht="15" x14ac:dyDescent="0.25">
      <c r="A2093" s="7" t="s">
        <v>10136</v>
      </c>
      <c r="B2093" s="7"/>
      <c r="C2093" s="7"/>
      <c r="D2093" s="8">
        <v>5008</v>
      </c>
    </row>
    <row r="2094" spans="1:4" ht="15" x14ac:dyDescent="0.25">
      <c r="A2094" s="7" t="s">
        <v>7071</v>
      </c>
      <c r="B2094" s="7" t="s">
        <v>9626</v>
      </c>
      <c r="C2094" s="7" t="s">
        <v>9867</v>
      </c>
      <c r="D2094" s="8">
        <v>2204</v>
      </c>
    </row>
    <row r="2095" spans="1:4" ht="15" x14ac:dyDescent="0.25">
      <c r="A2095" s="7"/>
      <c r="B2095" s="7"/>
      <c r="C2095" s="7" t="s">
        <v>9868</v>
      </c>
      <c r="D2095" s="8">
        <v>2892</v>
      </c>
    </row>
    <row r="2096" spans="1:4" ht="15" x14ac:dyDescent="0.25">
      <c r="A2096" s="7"/>
      <c r="B2096" s="7" t="s">
        <v>9628</v>
      </c>
      <c r="C2096" s="7"/>
      <c r="D2096" s="8">
        <v>5096</v>
      </c>
    </row>
    <row r="2097" spans="1:4" ht="15" x14ac:dyDescent="0.25">
      <c r="A2097" s="7" t="s">
        <v>10137</v>
      </c>
      <c r="B2097" s="7"/>
      <c r="C2097" s="7"/>
      <c r="D2097" s="8">
        <v>5096</v>
      </c>
    </row>
    <row r="2098" spans="1:4" ht="15" x14ac:dyDescent="0.25">
      <c r="A2098" s="7" t="s">
        <v>7043</v>
      </c>
      <c r="B2098" s="7" t="s">
        <v>9427</v>
      </c>
      <c r="C2098" s="7" t="s">
        <v>10138</v>
      </c>
      <c r="D2098" s="8">
        <v>2474</v>
      </c>
    </row>
    <row r="2099" spans="1:4" ht="15" x14ac:dyDescent="0.25">
      <c r="A2099" s="7"/>
      <c r="B2099" s="7"/>
      <c r="C2099" s="7" t="s">
        <v>9806</v>
      </c>
      <c r="D2099" s="8">
        <v>1726</v>
      </c>
    </row>
    <row r="2100" spans="1:4" ht="15" x14ac:dyDescent="0.25">
      <c r="A2100" s="7"/>
      <c r="B2100" s="7" t="s">
        <v>9429</v>
      </c>
      <c r="C2100" s="7"/>
      <c r="D2100" s="8">
        <v>4200</v>
      </c>
    </row>
    <row r="2101" spans="1:4" ht="15" x14ac:dyDescent="0.25">
      <c r="A2101" s="7" t="s">
        <v>10139</v>
      </c>
      <c r="B2101" s="7"/>
      <c r="C2101" s="7"/>
      <c r="D2101" s="8">
        <v>4200</v>
      </c>
    </row>
    <row r="2102" spans="1:4" ht="15" x14ac:dyDescent="0.25">
      <c r="A2102" s="7" t="s">
        <v>6905</v>
      </c>
      <c r="B2102" s="7" t="s">
        <v>9585</v>
      </c>
      <c r="C2102" s="7" t="s">
        <v>10071</v>
      </c>
      <c r="D2102" s="8">
        <v>1400</v>
      </c>
    </row>
    <row r="2103" spans="1:4" ht="15" x14ac:dyDescent="0.25">
      <c r="A2103" s="7"/>
      <c r="B2103" s="7"/>
      <c r="C2103" s="7" t="s">
        <v>10002</v>
      </c>
      <c r="D2103" s="8">
        <v>3984</v>
      </c>
    </row>
    <row r="2104" spans="1:4" ht="15" x14ac:dyDescent="0.25">
      <c r="A2104" s="7"/>
      <c r="B2104" s="7" t="s">
        <v>9586</v>
      </c>
      <c r="C2104" s="7"/>
      <c r="D2104" s="8">
        <v>5384</v>
      </c>
    </row>
    <row r="2105" spans="1:4" ht="15" x14ac:dyDescent="0.25">
      <c r="A2105" s="7" t="s">
        <v>10140</v>
      </c>
      <c r="B2105" s="7"/>
      <c r="C2105" s="7"/>
      <c r="D2105" s="8">
        <v>5384</v>
      </c>
    </row>
    <row r="2106" spans="1:4" ht="15" x14ac:dyDescent="0.25">
      <c r="A2106" s="7" t="s">
        <v>7061</v>
      </c>
      <c r="B2106" s="7" t="s">
        <v>9585</v>
      </c>
      <c r="C2106" s="7" t="s">
        <v>9810</v>
      </c>
      <c r="D2106" s="8">
        <v>3656</v>
      </c>
    </row>
    <row r="2107" spans="1:4" ht="15" x14ac:dyDescent="0.25">
      <c r="A2107" s="7"/>
      <c r="B2107" s="7"/>
      <c r="C2107" s="7" t="s">
        <v>10016</v>
      </c>
      <c r="D2107" s="8">
        <v>1598</v>
      </c>
    </row>
    <row r="2108" spans="1:4" ht="15" x14ac:dyDescent="0.25">
      <c r="A2108" s="7"/>
      <c r="B2108" s="7" t="s">
        <v>9586</v>
      </c>
      <c r="C2108" s="7"/>
      <c r="D2108" s="8">
        <v>5254</v>
      </c>
    </row>
    <row r="2109" spans="1:4" ht="15" x14ac:dyDescent="0.25">
      <c r="A2109" s="7" t="s">
        <v>10141</v>
      </c>
      <c r="B2109" s="7"/>
      <c r="C2109" s="7"/>
      <c r="D2109" s="8">
        <v>5254</v>
      </c>
    </row>
    <row r="2110" spans="1:4" ht="15" x14ac:dyDescent="0.25">
      <c r="A2110" s="7" t="s">
        <v>7212</v>
      </c>
      <c r="B2110" s="7" t="s">
        <v>9585</v>
      </c>
      <c r="C2110" s="7" t="s">
        <v>9810</v>
      </c>
      <c r="D2110" s="8">
        <v>1076</v>
      </c>
    </row>
    <row r="2111" spans="1:4" ht="15" x14ac:dyDescent="0.25">
      <c r="A2111" s="7"/>
      <c r="B2111" s="7"/>
      <c r="C2111" s="7" t="s">
        <v>9819</v>
      </c>
      <c r="D2111" s="8">
        <v>1836</v>
      </c>
    </row>
    <row r="2112" spans="1:4" ht="15" x14ac:dyDescent="0.25">
      <c r="A2112" s="7"/>
      <c r="B2112" s="7"/>
      <c r="C2112" s="7" t="s">
        <v>9822</v>
      </c>
      <c r="D2112" s="8">
        <v>2296</v>
      </c>
    </row>
    <row r="2113" spans="1:4" ht="15" x14ac:dyDescent="0.25">
      <c r="A2113" s="7"/>
      <c r="B2113" s="7" t="s">
        <v>9586</v>
      </c>
      <c r="C2113" s="7"/>
      <c r="D2113" s="8">
        <v>5208</v>
      </c>
    </row>
    <row r="2114" spans="1:4" ht="15" x14ac:dyDescent="0.25">
      <c r="A2114" s="7" t="s">
        <v>10142</v>
      </c>
      <c r="B2114" s="7"/>
      <c r="C2114" s="7"/>
      <c r="D2114" s="8">
        <v>5208</v>
      </c>
    </row>
    <row r="2115" spans="1:4" ht="15" x14ac:dyDescent="0.25">
      <c r="A2115" s="7" t="s">
        <v>7270</v>
      </c>
      <c r="B2115" s="7" t="s">
        <v>9585</v>
      </c>
      <c r="C2115" s="7" t="s">
        <v>9654</v>
      </c>
      <c r="D2115" s="8">
        <v>3852</v>
      </c>
    </row>
    <row r="2116" spans="1:4" ht="15" x14ac:dyDescent="0.25">
      <c r="A2116" s="7"/>
      <c r="B2116" s="7" t="s">
        <v>9586</v>
      </c>
      <c r="C2116" s="7"/>
      <c r="D2116" s="8">
        <v>3852</v>
      </c>
    </row>
    <row r="2117" spans="1:4" ht="15" x14ac:dyDescent="0.25">
      <c r="A2117" s="7" t="s">
        <v>10143</v>
      </c>
      <c r="B2117" s="7"/>
      <c r="C2117" s="7"/>
      <c r="D2117" s="8">
        <v>3852</v>
      </c>
    </row>
    <row r="2118" spans="1:4" ht="15" x14ac:dyDescent="0.25">
      <c r="A2118" s="7" t="s">
        <v>7231</v>
      </c>
      <c r="B2118" s="7" t="s">
        <v>9585</v>
      </c>
      <c r="C2118" s="7" t="s">
        <v>9654</v>
      </c>
      <c r="D2118" s="8">
        <v>3856</v>
      </c>
    </row>
    <row r="2119" spans="1:4" ht="15" x14ac:dyDescent="0.25">
      <c r="A2119" s="7"/>
      <c r="B2119" s="7" t="s">
        <v>9586</v>
      </c>
      <c r="C2119" s="7"/>
      <c r="D2119" s="8">
        <v>3856</v>
      </c>
    </row>
    <row r="2120" spans="1:4" ht="15" x14ac:dyDescent="0.25">
      <c r="A2120" s="7" t="s">
        <v>10144</v>
      </c>
      <c r="B2120" s="7"/>
      <c r="C2120" s="7"/>
      <c r="D2120" s="8">
        <v>3856</v>
      </c>
    </row>
    <row r="2121" spans="1:4" ht="15" x14ac:dyDescent="0.25">
      <c r="A2121" s="7" t="s">
        <v>6954</v>
      </c>
      <c r="B2121" s="7" t="s">
        <v>9585</v>
      </c>
      <c r="C2121" s="7" t="s">
        <v>10001</v>
      </c>
      <c r="D2121" s="8">
        <v>1370</v>
      </c>
    </row>
    <row r="2122" spans="1:4" ht="15" x14ac:dyDescent="0.25">
      <c r="A2122" s="7"/>
      <c r="B2122" s="7"/>
      <c r="C2122" s="7" t="s">
        <v>10016</v>
      </c>
      <c r="D2122" s="8">
        <v>3722</v>
      </c>
    </row>
    <row r="2123" spans="1:4" ht="15" x14ac:dyDescent="0.25">
      <c r="A2123" s="7"/>
      <c r="B2123" s="7" t="s">
        <v>9586</v>
      </c>
      <c r="C2123" s="7"/>
      <c r="D2123" s="8">
        <v>5092</v>
      </c>
    </row>
    <row r="2124" spans="1:4" ht="15" x14ac:dyDescent="0.25">
      <c r="A2124" s="7" t="s">
        <v>10145</v>
      </c>
      <c r="B2124" s="7"/>
      <c r="C2124" s="7"/>
      <c r="D2124" s="8">
        <v>5092</v>
      </c>
    </row>
    <row r="2125" spans="1:4" ht="15" x14ac:dyDescent="0.25">
      <c r="A2125" s="7" t="s">
        <v>7140</v>
      </c>
      <c r="B2125" s="7" t="s">
        <v>9585</v>
      </c>
      <c r="C2125" s="7" t="s">
        <v>10001</v>
      </c>
      <c r="D2125" s="8">
        <v>3362</v>
      </c>
    </row>
    <row r="2126" spans="1:4" ht="15" x14ac:dyDescent="0.25">
      <c r="A2126" s="7"/>
      <c r="B2126" s="7"/>
      <c r="C2126" s="7" t="s">
        <v>10003</v>
      </c>
      <c r="D2126" s="8">
        <v>1824</v>
      </c>
    </row>
    <row r="2127" spans="1:4" ht="15" x14ac:dyDescent="0.25">
      <c r="A2127" s="7"/>
      <c r="B2127" s="7" t="s">
        <v>9586</v>
      </c>
      <c r="C2127" s="7"/>
      <c r="D2127" s="8">
        <v>5186</v>
      </c>
    </row>
    <row r="2128" spans="1:4" ht="15" x14ac:dyDescent="0.25">
      <c r="A2128" s="7" t="s">
        <v>10146</v>
      </c>
      <c r="B2128" s="7"/>
      <c r="C2128" s="7"/>
      <c r="D2128" s="8">
        <v>5186</v>
      </c>
    </row>
    <row r="2129" spans="1:4" ht="15" x14ac:dyDescent="0.25">
      <c r="A2129" s="7" t="s">
        <v>6650</v>
      </c>
      <c r="B2129" s="7" t="s">
        <v>9384</v>
      </c>
      <c r="C2129" s="7" t="s">
        <v>9403</v>
      </c>
      <c r="D2129" s="8">
        <v>5500</v>
      </c>
    </row>
    <row r="2130" spans="1:4" ht="15" x14ac:dyDescent="0.25">
      <c r="A2130" s="7"/>
      <c r="B2130" s="7" t="s">
        <v>9388</v>
      </c>
      <c r="C2130" s="7"/>
      <c r="D2130" s="8">
        <v>5500</v>
      </c>
    </row>
    <row r="2131" spans="1:4" ht="15" x14ac:dyDescent="0.25">
      <c r="A2131" s="7" t="s">
        <v>10147</v>
      </c>
      <c r="B2131" s="7"/>
      <c r="C2131" s="7"/>
      <c r="D2131" s="8">
        <v>5500</v>
      </c>
    </row>
    <row r="2132" spans="1:4" ht="15" x14ac:dyDescent="0.25">
      <c r="A2132" s="7" t="s">
        <v>7109</v>
      </c>
      <c r="B2132" s="7" t="s">
        <v>9424</v>
      </c>
      <c r="C2132" s="7" t="s">
        <v>9445</v>
      </c>
      <c r="D2132" s="8">
        <v>3264</v>
      </c>
    </row>
    <row r="2133" spans="1:4" ht="15" x14ac:dyDescent="0.25">
      <c r="A2133" s="7"/>
      <c r="B2133" s="7" t="s">
        <v>9426</v>
      </c>
      <c r="C2133" s="7"/>
      <c r="D2133" s="8">
        <v>3264</v>
      </c>
    </row>
    <row r="2134" spans="1:4" ht="15" x14ac:dyDescent="0.25">
      <c r="A2134" s="7"/>
      <c r="B2134" s="7" t="s">
        <v>9384</v>
      </c>
      <c r="C2134" s="7" t="s">
        <v>9446</v>
      </c>
      <c r="D2134" s="8">
        <v>1502</v>
      </c>
    </row>
    <row r="2135" spans="1:4" ht="15" x14ac:dyDescent="0.25">
      <c r="A2135" s="7"/>
      <c r="B2135" s="7" t="s">
        <v>9388</v>
      </c>
      <c r="C2135" s="7"/>
      <c r="D2135" s="8">
        <v>1502</v>
      </c>
    </row>
    <row r="2136" spans="1:4" ht="15" x14ac:dyDescent="0.25">
      <c r="A2136" s="7" t="s">
        <v>10148</v>
      </c>
      <c r="B2136" s="7"/>
      <c r="C2136" s="7"/>
      <c r="D2136" s="8">
        <v>4766</v>
      </c>
    </row>
    <row r="2137" spans="1:4" ht="15" x14ac:dyDescent="0.25">
      <c r="A2137" s="7" t="s">
        <v>7172</v>
      </c>
      <c r="B2137" s="7" t="s">
        <v>9384</v>
      </c>
      <c r="C2137" s="7" t="s">
        <v>9796</v>
      </c>
      <c r="D2137" s="8">
        <v>5802</v>
      </c>
    </row>
    <row r="2138" spans="1:4" ht="15" x14ac:dyDescent="0.25">
      <c r="A2138" s="7"/>
      <c r="B2138" s="7" t="s">
        <v>9388</v>
      </c>
      <c r="C2138" s="7"/>
      <c r="D2138" s="8">
        <v>5802</v>
      </c>
    </row>
    <row r="2139" spans="1:4" ht="15" x14ac:dyDescent="0.25">
      <c r="A2139" s="7" t="s">
        <v>10149</v>
      </c>
      <c r="B2139" s="7"/>
      <c r="C2139" s="7"/>
      <c r="D2139" s="8">
        <v>5802</v>
      </c>
    </row>
    <row r="2140" spans="1:4" ht="15" x14ac:dyDescent="0.25">
      <c r="A2140" s="7" t="s">
        <v>7206</v>
      </c>
      <c r="B2140" s="7" t="s">
        <v>9384</v>
      </c>
      <c r="C2140" s="7" t="s">
        <v>9550</v>
      </c>
      <c r="D2140" s="8">
        <v>5802</v>
      </c>
    </row>
    <row r="2141" spans="1:4" ht="15" x14ac:dyDescent="0.25">
      <c r="A2141" s="7"/>
      <c r="B2141" s="7" t="s">
        <v>9388</v>
      </c>
      <c r="C2141" s="7"/>
      <c r="D2141" s="8">
        <v>5802</v>
      </c>
    </row>
    <row r="2142" spans="1:4" ht="15" x14ac:dyDescent="0.25">
      <c r="A2142" s="7" t="s">
        <v>10150</v>
      </c>
      <c r="B2142" s="7"/>
      <c r="C2142" s="7"/>
      <c r="D2142" s="8">
        <v>5802</v>
      </c>
    </row>
    <row r="2143" spans="1:4" ht="15" x14ac:dyDescent="0.25">
      <c r="A2143" s="7" t="s">
        <v>7371</v>
      </c>
      <c r="B2143" s="7" t="s">
        <v>9427</v>
      </c>
      <c r="C2143" s="7" t="s">
        <v>9510</v>
      </c>
      <c r="D2143" s="8">
        <v>5260</v>
      </c>
    </row>
    <row r="2144" spans="1:4" ht="15" x14ac:dyDescent="0.25">
      <c r="A2144" s="7"/>
      <c r="B2144" s="7" t="s">
        <v>9429</v>
      </c>
      <c r="C2144" s="7"/>
      <c r="D2144" s="8">
        <v>5260</v>
      </c>
    </row>
    <row r="2145" spans="1:4" ht="15" x14ac:dyDescent="0.25">
      <c r="A2145" s="7" t="s">
        <v>10151</v>
      </c>
      <c r="B2145" s="7"/>
      <c r="C2145" s="7"/>
      <c r="D2145" s="8">
        <v>5260</v>
      </c>
    </row>
    <row r="2146" spans="1:4" ht="15" x14ac:dyDescent="0.25">
      <c r="A2146" s="7" t="s">
        <v>7403</v>
      </c>
      <c r="B2146" s="7" t="s">
        <v>9466</v>
      </c>
      <c r="C2146" s="7" t="s">
        <v>9798</v>
      </c>
      <c r="D2146" s="8">
        <v>374</v>
      </c>
    </row>
    <row r="2147" spans="1:4" ht="15" x14ac:dyDescent="0.25">
      <c r="A2147" s="7"/>
      <c r="B2147" s="7" t="s">
        <v>9468</v>
      </c>
      <c r="C2147" s="7"/>
      <c r="D2147" s="8">
        <v>374</v>
      </c>
    </row>
    <row r="2148" spans="1:4" ht="15" x14ac:dyDescent="0.25">
      <c r="A2148" s="7" t="s">
        <v>10152</v>
      </c>
      <c r="B2148" s="7"/>
      <c r="C2148" s="7"/>
      <c r="D2148" s="8">
        <v>374</v>
      </c>
    </row>
    <row r="2149" spans="1:4" ht="15" x14ac:dyDescent="0.25">
      <c r="A2149" s="7" t="s">
        <v>7010</v>
      </c>
      <c r="B2149" s="7" t="s">
        <v>9585</v>
      </c>
      <c r="C2149" s="7" t="s">
        <v>9754</v>
      </c>
      <c r="D2149" s="8">
        <v>2186</v>
      </c>
    </row>
    <row r="2150" spans="1:4" ht="15" x14ac:dyDescent="0.25">
      <c r="A2150" s="7"/>
      <c r="B2150" s="7"/>
      <c r="C2150" s="7" t="s">
        <v>9840</v>
      </c>
      <c r="D2150" s="8">
        <v>2240</v>
      </c>
    </row>
    <row r="2151" spans="1:4" ht="15" x14ac:dyDescent="0.25">
      <c r="A2151" s="7"/>
      <c r="B2151" s="7"/>
      <c r="C2151" s="7" t="s">
        <v>9837</v>
      </c>
      <c r="D2151" s="8">
        <v>618</v>
      </c>
    </row>
    <row r="2152" spans="1:4" ht="15" x14ac:dyDescent="0.25">
      <c r="A2152" s="7"/>
      <c r="B2152" s="7" t="s">
        <v>9586</v>
      </c>
      <c r="C2152" s="7"/>
      <c r="D2152" s="8">
        <v>5044</v>
      </c>
    </row>
    <row r="2153" spans="1:4" ht="15" x14ac:dyDescent="0.25">
      <c r="A2153" s="7" t="s">
        <v>10153</v>
      </c>
      <c r="B2153" s="7"/>
      <c r="C2153" s="7"/>
      <c r="D2153" s="8">
        <v>5044</v>
      </c>
    </row>
    <row r="2154" spans="1:4" ht="15" x14ac:dyDescent="0.25">
      <c r="A2154" s="7" t="s">
        <v>7102</v>
      </c>
      <c r="B2154" s="7" t="s">
        <v>9585</v>
      </c>
      <c r="C2154" s="7" t="s">
        <v>9754</v>
      </c>
      <c r="D2154" s="8">
        <v>2750</v>
      </c>
    </row>
    <row r="2155" spans="1:4" ht="15" x14ac:dyDescent="0.25">
      <c r="A2155" s="7"/>
      <c r="B2155" s="7"/>
      <c r="C2155" s="7" t="s">
        <v>9837</v>
      </c>
      <c r="D2155" s="8">
        <v>2128</v>
      </c>
    </row>
    <row r="2156" spans="1:4" ht="15" x14ac:dyDescent="0.25">
      <c r="A2156" s="7"/>
      <c r="B2156" s="7" t="s">
        <v>9586</v>
      </c>
      <c r="C2156" s="7"/>
      <c r="D2156" s="8">
        <v>4878</v>
      </c>
    </row>
    <row r="2157" spans="1:4" ht="15" x14ac:dyDescent="0.25">
      <c r="A2157" s="7" t="s">
        <v>10154</v>
      </c>
      <c r="B2157" s="7"/>
      <c r="C2157" s="7"/>
      <c r="D2157" s="8">
        <v>4878</v>
      </c>
    </row>
    <row r="2158" spans="1:4" ht="15" x14ac:dyDescent="0.25">
      <c r="A2158" s="7" t="s">
        <v>7322</v>
      </c>
      <c r="B2158" s="7" t="s">
        <v>9384</v>
      </c>
      <c r="C2158" s="7" t="s">
        <v>9800</v>
      </c>
      <c r="D2158" s="8">
        <v>2388</v>
      </c>
    </row>
    <row r="2159" spans="1:4" ht="15" x14ac:dyDescent="0.25">
      <c r="A2159" s="7"/>
      <c r="B2159" s="7"/>
      <c r="C2159" s="7" t="s">
        <v>9801</v>
      </c>
      <c r="D2159" s="8">
        <v>1906</v>
      </c>
    </row>
    <row r="2160" spans="1:4" ht="15" x14ac:dyDescent="0.25">
      <c r="A2160" s="7"/>
      <c r="B2160" s="7" t="s">
        <v>9388</v>
      </c>
      <c r="C2160" s="7"/>
      <c r="D2160" s="8">
        <v>4294</v>
      </c>
    </row>
    <row r="2161" spans="1:4" ht="15" x14ac:dyDescent="0.25">
      <c r="A2161" s="7" t="s">
        <v>10155</v>
      </c>
      <c r="B2161" s="7"/>
      <c r="C2161" s="7"/>
      <c r="D2161" s="8">
        <v>4294</v>
      </c>
    </row>
    <row r="2162" spans="1:4" ht="15" x14ac:dyDescent="0.25">
      <c r="A2162" s="7" t="s">
        <v>7261</v>
      </c>
      <c r="B2162" s="7" t="s">
        <v>9384</v>
      </c>
      <c r="C2162" s="7" t="s">
        <v>9399</v>
      </c>
      <c r="D2162" s="8">
        <v>5422</v>
      </c>
    </row>
    <row r="2163" spans="1:4" ht="15" x14ac:dyDescent="0.25">
      <c r="A2163" s="7"/>
      <c r="B2163" s="7" t="s">
        <v>9388</v>
      </c>
      <c r="C2163" s="7"/>
      <c r="D2163" s="8">
        <v>5422</v>
      </c>
    </row>
    <row r="2164" spans="1:4" ht="15" x14ac:dyDescent="0.25">
      <c r="A2164" s="7" t="s">
        <v>10156</v>
      </c>
      <c r="B2164" s="7"/>
      <c r="C2164" s="7"/>
      <c r="D2164" s="8">
        <v>5422</v>
      </c>
    </row>
    <row r="2165" spans="1:4" ht="15" x14ac:dyDescent="0.25">
      <c r="A2165" s="7" t="s">
        <v>7179</v>
      </c>
      <c r="B2165" s="7" t="s">
        <v>9455</v>
      </c>
      <c r="C2165" s="7" t="s">
        <v>9540</v>
      </c>
      <c r="D2165" s="8">
        <v>5144</v>
      </c>
    </row>
    <row r="2166" spans="1:4" ht="15" x14ac:dyDescent="0.25">
      <c r="A2166" s="7"/>
      <c r="B2166" s="7" t="s">
        <v>9457</v>
      </c>
      <c r="C2166" s="7"/>
      <c r="D2166" s="8">
        <v>5144</v>
      </c>
    </row>
    <row r="2167" spans="1:4" ht="15" x14ac:dyDescent="0.25">
      <c r="A2167" s="7" t="s">
        <v>10157</v>
      </c>
      <c r="B2167" s="7"/>
      <c r="C2167" s="7"/>
      <c r="D2167" s="8">
        <v>5144</v>
      </c>
    </row>
    <row r="2168" spans="1:4" ht="15" x14ac:dyDescent="0.25">
      <c r="A2168" s="7" t="s">
        <v>6944</v>
      </c>
      <c r="B2168" s="7" t="s">
        <v>9384</v>
      </c>
      <c r="C2168" s="7" t="s">
        <v>9403</v>
      </c>
      <c r="D2168" s="8">
        <v>5338</v>
      </c>
    </row>
    <row r="2169" spans="1:4" ht="15" x14ac:dyDescent="0.25">
      <c r="A2169" s="7"/>
      <c r="B2169" s="7" t="s">
        <v>9388</v>
      </c>
      <c r="C2169" s="7"/>
      <c r="D2169" s="8">
        <v>5338</v>
      </c>
    </row>
    <row r="2170" spans="1:4" ht="15" x14ac:dyDescent="0.25">
      <c r="A2170" s="7" t="s">
        <v>10158</v>
      </c>
      <c r="B2170" s="7"/>
      <c r="C2170" s="7"/>
      <c r="D2170" s="8">
        <v>5338</v>
      </c>
    </row>
    <row r="2171" spans="1:4" ht="15" x14ac:dyDescent="0.25">
      <c r="A2171" s="7" t="s">
        <v>7056</v>
      </c>
      <c r="B2171" s="7" t="s">
        <v>9384</v>
      </c>
      <c r="C2171" s="7" t="s">
        <v>9403</v>
      </c>
      <c r="D2171" s="8">
        <v>5428</v>
      </c>
    </row>
    <row r="2172" spans="1:4" ht="15" x14ac:dyDescent="0.25">
      <c r="A2172" s="7"/>
      <c r="B2172" s="7" t="s">
        <v>9388</v>
      </c>
      <c r="C2172" s="7"/>
      <c r="D2172" s="8">
        <v>5428</v>
      </c>
    </row>
    <row r="2173" spans="1:4" ht="15" x14ac:dyDescent="0.25">
      <c r="A2173" s="7" t="s">
        <v>10159</v>
      </c>
      <c r="B2173" s="7"/>
      <c r="C2173" s="7"/>
      <c r="D2173" s="8">
        <v>5428</v>
      </c>
    </row>
    <row r="2174" spans="1:4" ht="15" x14ac:dyDescent="0.25">
      <c r="A2174" s="7" t="s">
        <v>7160</v>
      </c>
      <c r="B2174" s="7" t="s">
        <v>9607</v>
      </c>
      <c r="C2174" s="7" t="s">
        <v>9608</v>
      </c>
      <c r="D2174" s="8">
        <v>5368</v>
      </c>
    </row>
    <row r="2175" spans="1:4" ht="15" x14ac:dyDescent="0.25">
      <c r="A2175" s="7"/>
      <c r="B2175" s="7" t="s">
        <v>9609</v>
      </c>
      <c r="C2175" s="7"/>
      <c r="D2175" s="8">
        <v>5368</v>
      </c>
    </row>
    <row r="2176" spans="1:4" ht="15" x14ac:dyDescent="0.25">
      <c r="A2176" s="7" t="s">
        <v>10160</v>
      </c>
      <c r="B2176" s="7"/>
      <c r="C2176" s="7"/>
      <c r="D2176" s="8">
        <v>5368</v>
      </c>
    </row>
    <row r="2177" spans="1:4" ht="15" x14ac:dyDescent="0.25">
      <c r="A2177" s="7" t="s">
        <v>7166</v>
      </c>
      <c r="B2177" s="7" t="s">
        <v>9607</v>
      </c>
      <c r="C2177" s="7" t="s">
        <v>9608</v>
      </c>
      <c r="D2177" s="8">
        <v>5368</v>
      </c>
    </row>
    <row r="2178" spans="1:4" ht="15" x14ac:dyDescent="0.25">
      <c r="A2178" s="7"/>
      <c r="B2178" s="7" t="s">
        <v>9609</v>
      </c>
      <c r="C2178" s="7"/>
      <c r="D2178" s="8">
        <v>5368</v>
      </c>
    </row>
    <row r="2179" spans="1:4" ht="15" x14ac:dyDescent="0.25">
      <c r="A2179" s="7" t="s">
        <v>10161</v>
      </c>
      <c r="B2179" s="7"/>
      <c r="C2179" s="7"/>
      <c r="D2179" s="8">
        <v>5368</v>
      </c>
    </row>
    <row r="2180" spans="1:4" ht="15" x14ac:dyDescent="0.25">
      <c r="A2180" s="7" t="s">
        <v>7632</v>
      </c>
      <c r="B2180" s="7" t="s">
        <v>9384</v>
      </c>
      <c r="C2180" s="7" t="s">
        <v>9398</v>
      </c>
      <c r="D2180" s="8">
        <v>5126</v>
      </c>
    </row>
    <row r="2181" spans="1:4" ht="15" x14ac:dyDescent="0.25">
      <c r="A2181" s="7"/>
      <c r="B2181" s="7" t="s">
        <v>9388</v>
      </c>
      <c r="C2181" s="7"/>
      <c r="D2181" s="8">
        <v>5126</v>
      </c>
    </row>
    <row r="2182" spans="1:4" ht="15" x14ac:dyDescent="0.25">
      <c r="A2182" s="7" t="s">
        <v>10162</v>
      </c>
      <c r="B2182" s="7"/>
      <c r="C2182" s="7"/>
      <c r="D2182" s="8">
        <v>5126</v>
      </c>
    </row>
    <row r="2183" spans="1:4" ht="15" x14ac:dyDescent="0.25">
      <c r="A2183" s="7" t="s">
        <v>7247</v>
      </c>
      <c r="B2183" s="7" t="s">
        <v>9626</v>
      </c>
      <c r="C2183" s="7" t="s">
        <v>9867</v>
      </c>
      <c r="D2183" s="8">
        <v>2434</v>
      </c>
    </row>
    <row r="2184" spans="1:4" ht="15" x14ac:dyDescent="0.25">
      <c r="A2184" s="7"/>
      <c r="B2184" s="7"/>
      <c r="C2184" s="7" t="s">
        <v>9868</v>
      </c>
      <c r="D2184" s="8">
        <v>2322</v>
      </c>
    </row>
    <row r="2185" spans="1:4" ht="15" x14ac:dyDescent="0.25">
      <c r="A2185" s="7"/>
      <c r="B2185" s="7" t="s">
        <v>9628</v>
      </c>
      <c r="C2185" s="7"/>
      <c r="D2185" s="8">
        <v>4756</v>
      </c>
    </row>
    <row r="2186" spans="1:4" ht="15" x14ac:dyDescent="0.25">
      <c r="A2186" s="7" t="s">
        <v>10163</v>
      </c>
      <c r="B2186" s="7"/>
      <c r="C2186" s="7"/>
      <c r="D2186" s="8">
        <v>4756</v>
      </c>
    </row>
    <row r="2187" spans="1:4" ht="15" x14ac:dyDescent="0.25">
      <c r="A2187" s="7" t="s">
        <v>7299</v>
      </c>
      <c r="B2187" s="7" t="s">
        <v>9585</v>
      </c>
      <c r="C2187" s="7" t="s">
        <v>10001</v>
      </c>
      <c r="D2187" s="8">
        <v>4926</v>
      </c>
    </row>
    <row r="2188" spans="1:4" ht="15" x14ac:dyDescent="0.25">
      <c r="A2188" s="7"/>
      <c r="B2188" s="7" t="s">
        <v>9586</v>
      </c>
      <c r="C2188" s="7"/>
      <c r="D2188" s="8">
        <v>4926</v>
      </c>
    </row>
    <row r="2189" spans="1:4" ht="15" x14ac:dyDescent="0.25">
      <c r="A2189" s="7" t="s">
        <v>10164</v>
      </c>
      <c r="B2189" s="7"/>
      <c r="C2189" s="7"/>
      <c r="D2189" s="8">
        <v>4926</v>
      </c>
    </row>
    <row r="2190" spans="1:4" ht="15" x14ac:dyDescent="0.25">
      <c r="A2190" s="7" t="s">
        <v>6850</v>
      </c>
      <c r="B2190" s="7" t="s">
        <v>9585</v>
      </c>
      <c r="C2190" s="7" t="s">
        <v>9810</v>
      </c>
      <c r="D2190" s="8">
        <v>1078</v>
      </c>
    </row>
    <row r="2191" spans="1:4" ht="15" x14ac:dyDescent="0.25">
      <c r="A2191" s="7"/>
      <c r="B2191" s="7"/>
      <c r="C2191" s="7" t="s">
        <v>9819</v>
      </c>
      <c r="D2191" s="8">
        <v>2368</v>
      </c>
    </row>
    <row r="2192" spans="1:4" ht="15" x14ac:dyDescent="0.25">
      <c r="A2192" s="7"/>
      <c r="B2192" s="7"/>
      <c r="C2192" s="7" t="s">
        <v>9822</v>
      </c>
      <c r="D2192" s="8">
        <v>1350</v>
      </c>
    </row>
    <row r="2193" spans="1:4" ht="15" x14ac:dyDescent="0.25">
      <c r="A2193" s="7"/>
      <c r="B2193" s="7" t="s">
        <v>9586</v>
      </c>
      <c r="C2193" s="7"/>
      <c r="D2193" s="8">
        <v>4796</v>
      </c>
    </row>
    <row r="2194" spans="1:4" ht="15" x14ac:dyDescent="0.25">
      <c r="A2194" s="7" t="s">
        <v>10165</v>
      </c>
      <c r="B2194" s="7"/>
      <c r="C2194" s="7"/>
      <c r="D2194" s="8">
        <v>4796</v>
      </c>
    </row>
    <row r="2195" spans="1:4" ht="15" x14ac:dyDescent="0.25">
      <c r="A2195" s="7" t="s">
        <v>7253</v>
      </c>
      <c r="B2195" s="7" t="s">
        <v>9427</v>
      </c>
      <c r="C2195" s="7" t="s">
        <v>9428</v>
      </c>
      <c r="D2195" s="8">
        <v>5224</v>
      </c>
    </row>
    <row r="2196" spans="1:4" ht="15" x14ac:dyDescent="0.25">
      <c r="A2196" s="7"/>
      <c r="B2196" s="7" t="s">
        <v>9429</v>
      </c>
      <c r="C2196" s="7"/>
      <c r="D2196" s="8">
        <v>5224</v>
      </c>
    </row>
    <row r="2197" spans="1:4" ht="15" x14ac:dyDescent="0.25">
      <c r="A2197" s="7" t="s">
        <v>10166</v>
      </c>
      <c r="B2197" s="7"/>
      <c r="C2197" s="7"/>
      <c r="D2197" s="8">
        <v>5224</v>
      </c>
    </row>
    <row r="2198" spans="1:4" ht="15" x14ac:dyDescent="0.25">
      <c r="A2198" s="7" t="s">
        <v>7642</v>
      </c>
      <c r="B2198" s="7" t="s">
        <v>9384</v>
      </c>
      <c r="C2198" s="7" t="s">
        <v>9446</v>
      </c>
      <c r="D2198" s="8">
        <v>4502</v>
      </c>
    </row>
    <row r="2199" spans="1:4" ht="15" x14ac:dyDescent="0.25">
      <c r="A2199" s="7"/>
      <c r="B2199" s="7"/>
      <c r="C2199" s="7" t="s">
        <v>9462</v>
      </c>
      <c r="D2199" s="8">
        <v>222</v>
      </c>
    </row>
    <row r="2200" spans="1:4" ht="15" x14ac:dyDescent="0.25">
      <c r="A2200" s="7"/>
      <c r="B2200" s="7" t="s">
        <v>9388</v>
      </c>
      <c r="C2200" s="7"/>
      <c r="D2200" s="8">
        <v>4724</v>
      </c>
    </row>
    <row r="2201" spans="1:4" ht="15" x14ac:dyDescent="0.25">
      <c r="A2201" s="7" t="s">
        <v>10167</v>
      </c>
      <c r="B2201" s="7"/>
      <c r="C2201" s="7"/>
      <c r="D2201" s="8">
        <v>4724</v>
      </c>
    </row>
    <row r="2202" spans="1:4" ht="15" x14ac:dyDescent="0.25">
      <c r="A2202" s="7" t="s">
        <v>7290</v>
      </c>
      <c r="B2202" s="7" t="s">
        <v>9585</v>
      </c>
      <c r="C2202" s="7" t="s">
        <v>9754</v>
      </c>
      <c r="D2202" s="8">
        <v>1612</v>
      </c>
    </row>
    <row r="2203" spans="1:4" ht="15" x14ac:dyDescent="0.25">
      <c r="A2203" s="7"/>
      <c r="B2203" s="7"/>
      <c r="C2203" s="7" t="s">
        <v>9840</v>
      </c>
      <c r="D2203" s="8">
        <v>3656</v>
      </c>
    </row>
    <row r="2204" spans="1:4" ht="15" x14ac:dyDescent="0.25">
      <c r="A2204" s="7"/>
      <c r="B2204" s="7" t="s">
        <v>9586</v>
      </c>
      <c r="C2204" s="7"/>
      <c r="D2204" s="8">
        <v>5268</v>
      </c>
    </row>
    <row r="2205" spans="1:4" ht="15" x14ac:dyDescent="0.25">
      <c r="A2205" s="7" t="s">
        <v>10168</v>
      </c>
      <c r="B2205" s="7"/>
      <c r="C2205" s="7"/>
      <c r="D2205" s="8">
        <v>5268</v>
      </c>
    </row>
    <row r="2206" spans="1:4" ht="15" x14ac:dyDescent="0.25">
      <c r="A2206" s="7" t="s">
        <v>7501</v>
      </c>
      <c r="B2206" s="7" t="s">
        <v>9585</v>
      </c>
      <c r="C2206" s="7" t="s">
        <v>9840</v>
      </c>
      <c r="D2206" s="8">
        <v>3418</v>
      </c>
    </row>
    <row r="2207" spans="1:4" ht="15" x14ac:dyDescent="0.25">
      <c r="A2207" s="7"/>
      <c r="B2207" s="7"/>
      <c r="C2207" s="7" t="s">
        <v>9837</v>
      </c>
      <c r="D2207" s="8">
        <v>1620</v>
      </c>
    </row>
    <row r="2208" spans="1:4" ht="15" x14ac:dyDescent="0.25">
      <c r="A2208" s="7"/>
      <c r="B2208" s="7" t="s">
        <v>9586</v>
      </c>
      <c r="C2208" s="7"/>
      <c r="D2208" s="8">
        <v>5038</v>
      </c>
    </row>
    <row r="2209" spans="1:4" ht="15" x14ac:dyDescent="0.25">
      <c r="A2209" s="7" t="s">
        <v>10169</v>
      </c>
      <c r="B2209" s="7"/>
      <c r="C2209" s="7"/>
      <c r="D2209" s="8">
        <v>5038</v>
      </c>
    </row>
    <row r="2210" spans="1:4" ht="15" x14ac:dyDescent="0.25">
      <c r="A2210" s="7" t="s">
        <v>7308</v>
      </c>
      <c r="B2210" s="7" t="s">
        <v>9626</v>
      </c>
      <c r="C2210" s="7" t="s">
        <v>9867</v>
      </c>
      <c r="D2210" s="8">
        <v>2688</v>
      </c>
    </row>
    <row r="2211" spans="1:4" ht="15" x14ac:dyDescent="0.25">
      <c r="A2211" s="7"/>
      <c r="B2211" s="7"/>
      <c r="C2211" s="7" t="s">
        <v>9868</v>
      </c>
      <c r="D2211" s="8">
        <v>2604</v>
      </c>
    </row>
    <row r="2212" spans="1:4" ht="15" x14ac:dyDescent="0.25">
      <c r="A2212" s="7"/>
      <c r="B2212" s="7" t="s">
        <v>9628</v>
      </c>
      <c r="C2212" s="7"/>
      <c r="D2212" s="8">
        <v>5292</v>
      </c>
    </row>
    <row r="2213" spans="1:4" ht="15" x14ac:dyDescent="0.25">
      <c r="A2213" s="7" t="s">
        <v>10170</v>
      </c>
      <c r="B2213" s="7"/>
      <c r="C2213" s="7"/>
      <c r="D2213" s="8">
        <v>5292</v>
      </c>
    </row>
    <row r="2214" spans="1:4" ht="15" x14ac:dyDescent="0.25">
      <c r="A2214" s="7" t="s">
        <v>7536</v>
      </c>
      <c r="B2214" s="7" t="s">
        <v>9626</v>
      </c>
      <c r="C2214" s="7" t="s">
        <v>9867</v>
      </c>
      <c r="D2214" s="8">
        <v>2942</v>
      </c>
    </row>
    <row r="2215" spans="1:4" ht="15" x14ac:dyDescent="0.25">
      <c r="A2215" s="7"/>
      <c r="B2215" s="7"/>
      <c r="C2215" s="7" t="s">
        <v>9868</v>
      </c>
      <c r="D2215" s="8">
        <v>2032</v>
      </c>
    </row>
    <row r="2216" spans="1:4" ht="15" x14ac:dyDescent="0.25">
      <c r="A2216" s="7"/>
      <c r="B2216" s="7" t="s">
        <v>9628</v>
      </c>
      <c r="C2216" s="7"/>
      <c r="D2216" s="8">
        <v>4974</v>
      </c>
    </row>
    <row r="2217" spans="1:4" ht="15" x14ac:dyDescent="0.25">
      <c r="A2217" s="7" t="s">
        <v>10171</v>
      </c>
      <c r="B2217" s="7"/>
      <c r="C2217" s="7"/>
      <c r="D2217" s="8">
        <v>4974</v>
      </c>
    </row>
    <row r="2218" spans="1:4" ht="15" x14ac:dyDescent="0.25">
      <c r="A2218" s="7" t="s">
        <v>7514</v>
      </c>
      <c r="B2218" s="7" t="s">
        <v>9626</v>
      </c>
      <c r="C2218" s="7" t="s">
        <v>9867</v>
      </c>
      <c r="D2218" s="8">
        <v>3302</v>
      </c>
    </row>
    <row r="2219" spans="1:4" ht="15" x14ac:dyDescent="0.25">
      <c r="A2219" s="7"/>
      <c r="B2219" s="7"/>
      <c r="C2219" s="7" t="s">
        <v>9868</v>
      </c>
      <c r="D2219" s="8">
        <v>2030</v>
      </c>
    </row>
    <row r="2220" spans="1:4" ht="15" x14ac:dyDescent="0.25">
      <c r="A2220" s="7"/>
      <c r="B2220" s="7" t="s">
        <v>9628</v>
      </c>
      <c r="C2220" s="7"/>
      <c r="D2220" s="8">
        <v>5332</v>
      </c>
    </row>
    <row r="2221" spans="1:4" ht="15" x14ac:dyDescent="0.25">
      <c r="A2221" s="7" t="s">
        <v>10172</v>
      </c>
      <c r="B2221" s="7"/>
      <c r="C2221" s="7"/>
      <c r="D2221" s="8">
        <v>5332</v>
      </c>
    </row>
    <row r="2222" spans="1:4" ht="15" x14ac:dyDescent="0.25">
      <c r="A2222" s="7" t="s">
        <v>7637</v>
      </c>
      <c r="B2222" s="7" t="s">
        <v>9626</v>
      </c>
      <c r="C2222" s="7" t="s">
        <v>9867</v>
      </c>
      <c r="D2222" s="8">
        <v>1966</v>
      </c>
    </row>
    <row r="2223" spans="1:4" ht="15" x14ac:dyDescent="0.25">
      <c r="A2223" s="7"/>
      <c r="B2223" s="7"/>
      <c r="C2223" s="7" t="s">
        <v>9868</v>
      </c>
      <c r="D2223" s="8">
        <v>2630</v>
      </c>
    </row>
    <row r="2224" spans="1:4" ht="15" x14ac:dyDescent="0.25">
      <c r="A2224" s="7"/>
      <c r="B2224" s="7" t="s">
        <v>9628</v>
      </c>
      <c r="C2224" s="7"/>
      <c r="D2224" s="8">
        <v>4596</v>
      </c>
    </row>
    <row r="2225" spans="1:4" ht="15" x14ac:dyDescent="0.25">
      <c r="A2225" s="7" t="s">
        <v>10173</v>
      </c>
      <c r="B2225" s="7"/>
      <c r="C2225" s="7"/>
      <c r="D2225" s="8">
        <v>4596</v>
      </c>
    </row>
    <row r="2226" spans="1:4" ht="15" x14ac:dyDescent="0.25">
      <c r="A2226" s="7" t="s">
        <v>7742</v>
      </c>
      <c r="B2226" s="7" t="s">
        <v>9626</v>
      </c>
      <c r="C2226" s="7" t="s">
        <v>10082</v>
      </c>
      <c r="D2226" s="8">
        <v>2216</v>
      </c>
    </row>
    <row r="2227" spans="1:4" ht="15" x14ac:dyDescent="0.25">
      <c r="A2227" s="7"/>
      <c r="B2227" s="7"/>
      <c r="C2227" s="7" t="s">
        <v>10083</v>
      </c>
      <c r="D2227" s="8">
        <v>2334</v>
      </c>
    </row>
    <row r="2228" spans="1:4" ht="15" x14ac:dyDescent="0.25">
      <c r="A2228" s="7"/>
      <c r="B2228" s="7" t="s">
        <v>9628</v>
      </c>
      <c r="C2228" s="7"/>
      <c r="D2228" s="8">
        <v>4550</v>
      </c>
    </row>
    <row r="2229" spans="1:4" ht="15" x14ac:dyDescent="0.25">
      <c r="A2229" s="7" t="s">
        <v>10174</v>
      </c>
      <c r="B2229" s="7"/>
      <c r="C2229" s="7"/>
      <c r="D2229" s="8">
        <v>4550</v>
      </c>
    </row>
    <row r="2230" spans="1:4" ht="15" x14ac:dyDescent="0.25">
      <c r="A2230" s="7" t="s">
        <v>7457</v>
      </c>
      <c r="B2230" s="7" t="s">
        <v>9585</v>
      </c>
      <c r="C2230" s="7" t="s">
        <v>9754</v>
      </c>
      <c r="D2230" s="8">
        <v>5346</v>
      </c>
    </row>
    <row r="2231" spans="1:4" ht="15" x14ac:dyDescent="0.25">
      <c r="A2231" s="7"/>
      <c r="B2231" s="7" t="s">
        <v>9586</v>
      </c>
      <c r="C2231" s="7"/>
      <c r="D2231" s="8">
        <v>5346</v>
      </c>
    </row>
    <row r="2232" spans="1:4" ht="15" x14ac:dyDescent="0.25">
      <c r="A2232" s="7" t="s">
        <v>10175</v>
      </c>
      <c r="B2232" s="7"/>
      <c r="C2232" s="7"/>
      <c r="D2232" s="8">
        <v>5346</v>
      </c>
    </row>
    <row r="2233" spans="1:4" ht="15" x14ac:dyDescent="0.25">
      <c r="A2233" s="7" t="s">
        <v>7666</v>
      </c>
      <c r="B2233" s="7" t="s">
        <v>9585</v>
      </c>
      <c r="C2233" s="7" t="s">
        <v>9646</v>
      </c>
      <c r="D2233" s="8">
        <v>5062</v>
      </c>
    </row>
    <row r="2234" spans="1:4" ht="15" x14ac:dyDescent="0.25">
      <c r="A2234" s="7"/>
      <c r="B2234" s="7" t="s">
        <v>9586</v>
      </c>
      <c r="C2234" s="7"/>
      <c r="D2234" s="8">
        <v>5062</v>
      </c>
    </row>
    <row r="2235" spans="1:4" ht="15" x14ac:dyDescent="0.25">
      <c r="A2235" s="7" t="s">
        <v>10176</v>
      </c>
      <c r="B2235" s="7"/>
      <c r="C2235" s="7"/>
      <c r="D2235" s="8">
        <v>5062</v>
      </c>
    </row>
    <row r="2236" spans="1:4" ht="15" x14ac:dyDescent="0.25">
      <c r="A2236" s="7" t="s">
        <v>7673</v>
      </c>
      <c r="B2236" s="7" t="s">
        <v>9384</v>
      </c>
      <c r="C2236" s="7" t="s">
        <v>9403</v>
      </c>
      <c r="D2236" s="8">
        <v>5280</v>
      </c>
    </row>
    <row r="2237" spans="1:4" ht="15" x14ac:dyDescent="0.25">
      <c r="A2237" s="7"/>
      <c r="B2237" s="7" t="s">
        <v>9388</v>
      </c>
      <c r="C2237" s="7"/>
      <c r="D2237" s="8">
        <v>5280</v>
      </c>
    </row>
    <row r="2238" spans="1:4" ht="15" x14ac:dyDescent="0.25">
      <c r="A2238" s="7" t="s">
        <v>10177</v>
      </c>
      <c r="B2238" s="7"/>
      <c r="C2238" s="7"/>
      <c r="D2238" s="8">
        <v>5280</v>
      </c>
    </row>
    <row r="2239" spans="1:4" ht="15" x14ac:dyDescent="0.25">
      <c r="A2239" s="7" t="s">
        <v>7649</v>
      </c>
      <c r="B2239" s="7" t="s">
        <v>9585</v>
      </c>
      <c r="C2239" s="7" t="s">
        <v>9810</v>
      </c>
      <c r="D2239" s="8">
        <v>3490</v>
      </c>
    </row>
    <row r="2240" spans="1:4" ht="15" x14ac:dyDescent="0.25">
      <c r="A2240" s="7"/>
      <c r="B2240" s="7"/>
      <c r="C2240" s="7" t="s">
        <v>10005</v>
      </c>
      <c r="D2240" s="8">
        <v>1148</v>
      </c>
    </row>
    <row r="2241" spans="1:4" ht="15" x14ac:dyDescent="0.25">
      <c r="A2241" s="7"/>
      <c r="B2241" s="7" t="s">
        <v>9586</v>
      </c>
      <c r="C2241" s="7"/>
      <c r="D2241" s="8">
        <v>4638</v>
      </c>
    </row>
    <row r="2242" spans="1:4" ht="15" x14ac:dyDescent="0.25">
      <c r="A2242" s="7" t="s">
        <v>10178</v>
      </c>
      <c r="B2242" s="7"/>
      <c r="C2242" s="7"/>
      <c r="D2242" s="8">
        <v>4638</v>
      </c>
    </row>
    <row r="2243" spans="1:4" ht="15" x14ac:dyDescent="0.25">
      <c r="A2243" s="7" t="s">
        <v>7785</v>
      </c>
      <c r="B2243" s="7" t="s">
        <v>9585</v>
      </c>
      <c r="C2243" s="7" t="s">
        <v>9807</v>
      </c>
      <c r="D2243" s="8">
        <v>4280</v>
      </c>
    </row>
    <row r="2244" spans="1:4" ht="15" x14ac:dyDescent="0.25">
      <c r="A2244" s="7"/>
      <c r="B2244" s="7" t="s">
        <v>9586</v>
      </c>
      <c r="C2244" s="7"/>
      <c r="D2244" s="8">
        <v>4280</v>
      </c>
    </row>
    <row r="2245" spans="1:4" ht="15" x14ac:dyDescent="0.25">
      <c r="A2245" s="7" t="s">
        <v>10179</v>
      </c>
      <c r="B2245" s="7"/>
      <c r="C2245" s="7"/>
      <c r="D2245" s="8">
        <v>4280</v>
      </c>
    </row>
    <row r="2246" spans="1:4" ht="15" x14ac:dyDescent="0.25">
      <c r="A2246" s="7" t="s">
        <v>7770</v>
      </c>
      <c r="B2246" s="7" t="s">
        <v>9585</v>
      </c>
      <c r="C2246" s="7" t="s">
        <v>9647</v>
      </c>
      <c r="D2246" s="8">
        <v>5324</v>
      </c>
    </row>
    <row r="2247" spans="1:4" ht="15" x14ac:dyDescent="0.25">
      <c r="A2247" s="7"/>
      <c r="B2247" s="7" t="s">
        <v>9586</v>
      </c>
      <c r="C2247" s="7"/>
      <c r="D2247" s="8">
        <v>5324</v>
      </c>
    </row>
    <row r="2248" spans="1:4" ht="15" x14ac:dyDescent="0.25">
      <c r="A2248" s="7" t="s">
        <v>10180</v>
      </c>
      <c r="B2248" s="7"/>
      <c r="C2248" s="7"/>
      <c r="D2248" s="8">
        <v>5324</v>
      </c>
    </row>
    <row r="2249" spans="1:4" ht="15" x14ac:dyDescent="0.25">
      <c r="A2249" s="7" t="s">
        <v>7659</v>
      </c>
      <c r="B2249" s="7" t="s">
        <v>9585</v>
      </c>
      <c r="C2249" s="7" t="s">
        <v>9840</v>
      </c>
      <c r="D2249" s="8">
        <v>5284</v>
      </c>
    </row>
    <row r="2250" spans="1:4" ht="15" x14ac:dyDescent="0.25">
      <c r="A2250" s="7"/>
      <c r="B2250" s="7" t="s">
        <v>9586</v>
      </c>
      <c r="C2250" s="7"/>
      <c r="D2250" s="8">
        <v>5284</v>
      </c>
    </row>
    <row r="2251" spans="1:4" ht="15" x14ac:dyDescent="0.25">
      <c r="A2251" s="7" t="s">
        <v>10181</v>
      </c>
      <c r="B2251" s="7"/>
      <c r="C2251" s="7"/>
      <c r="D2251" s="8">
        <v>5284</v>
      </c>
    </row>
    <row r="2252" spans="1:4" ht="15" x14ac:dyDescent="0.25">
      <c r="A2252" s="7" t="s">
        <v>7597</v>
      </c>
      <c r="B2252" s="7" t="s">
        <v>9384</v>
      </c>
      <c r="C2252" s="7" t="s">
        <v>9396</v>
      </c>
      <c r="D2252" s="8">
        <v>5502</v>
      </c>
    </row>
    <row r="2253" spans="1:4" ht="15" x14ac:dyDescent="0.25">
      <c r="A2253" s="7"/>
      <c r="B2253" s="7" t="s">
        <v>9388</v>
      </c>
      <c r="C2253" s="7"/>
      <c r="D2253" s="8">
        <v>5502</v>
      </c>
    </row>
    <row r="2254" spans="1:4" ht="15" x14ac:dyDescent="0.25">
      <c r="A2254" s="7" t="s">
        <v>10182</v>
      </c>
      <c r="B2254" s="7"/>
      <c r="C2254" s="7"/>
      <c r="D2254" s="8">
        <v>5502</v>
      </c>
    </row>
    <row r="2255" spans="1:4" ht="15" x14ac:dyDescent="0.25">
      <c r="A2255" s="7" t="s">
        <v>7526</v>
      </c>
      <c r="B2255" s="7" t="s">
        <v>9585</v>
      </c>
      <c r="C2255" s="7" t="s">
        <v>9755</v>
      </c>
      <c r="D2255" s="8">
        <v>4026</v>
      </c>
    </row>
    <row r="2256" spans="1:4" ht="15" x14ac:dyDescent="0.25">
      <c r="A2256" s="7"/>
      <c r="B2256" s="7"/>
      <c r="C2256" s="7" t="s">
        <v>9841</v>
      </c>
      <c r="D2256" s="8">
        <v>950</v>
      </c>
    </row>
    <row r="2257" spans="1:4" ht="15" x14ac:dyDescent="0.25">
      <c r="A2257" s="7"/>
      <c r="B2257" s="7" t="s">
        <v>9586</v>
      </c>
      <c r="C2257" s="7"/>
      <c r="D2257" s="8">
        <v>4976</v>
      </c>
    </row>
    <row r="2258" spans="1:4" ht="15" x14ac:dyDescent="0.25">
      <c r="A2258" s="7" t="s">
        <v>10183</v>
      </c>
      <c r="B2258" s="7"/>
      <c r="C2258" s="7"/>
      <c r="D2258" s="8">
        <v>4976</v>
      </c>
    </row>
    <row r="2259" spans="1:4" ht="15" x14ac:dyDescent="0.25">
      <c r="A2259" s="7" t="s">
        <v>7627</v>
      </c>
      <c r="B2259" s="7" t="s">
        <v>9384</v>
      </c>
      <c r="C2259" s="7" t="s">
        <v>9403</v>
      </c>
      <c r="D2259" s="8">
        <v>5724</v>
      </c>
    </row>
    <row r="2260" spans="1:4" ht="15" x14ac:dyDescent="0.25">
      <c r="A2260" s="7"/>
      <c r="B2260" s="7" t="s">
        <v>9388</v>
      </c>
      <c r="C2260" s="7"/>
      <c r="D2260" s="8">
        <v>5724</v>
      </c>
    </row>
    <row r="2261" spans="1:4" ht="15" x14ac:dyDescent="0.25">
      <c r="A2261" s="7" t="s">
        <v>10184</v>
      </c>
      <c r="B2261" s="7"/>
      <c r="C2261" s="7"/>
      <c r="D2261" s="8">
        <v>5724</v>
      </c>
    </row>
    <row r="2262" spans="1:4" ht="15" x14ac:dyDescent="0.25">
      <c r="A2262" s="7" t="s">
        <v>7885</v>
      </c>
      <c r="B2262" s="7" t="s">
        <v>9384</v>
      </c>
      <c r="C2262" s="7" t="s">
        <v>9550</v>
      </c>
      <c r="D2262" s="8">
        <v>5642</v>
      </c>
    </row>
    <row r="2263" spans="1:4" ht="15" x14ac:dyDescent="0.25">
      <c r="A2263" s="7"/>
      <c r="B2263" s="7" t="s">
        <v>9388</v>
      </c>
      <c r="C2263" s="7"/>
      <c r="D2263" s="8">
        <v>5642</v>
      </c>
    </row>
    <row r="2264" spans="1:4" ht="15" x14ac:dyDescent="0.25">
      <c r="A2264" s="7" t="s">
        <v>10185</v>
      </c>
      <c r="B2264" s="7"/>
      <c r="C2264" s="7"/>
      <c r="D2264" s="8">
        <v>5642</v>
      </c>
    </row>
    <row r="2265" spans="1:4" ht="15" x14ac:dyDescent="0.25">
      <c r="A2265" s="7" t="s">
        <v>7804</v>
      </c>
      <c r="B2265" s="7" t="s">
        <v>9607</v>
      </c>
      <c r="C2265" s="7" t="s">
        <v>9608</v>
      </c>
      <c r="D2265" s="8">
        <v>5354</v>
      </c>
    </row>
    <row r="2266" spans="1:4" ht="15" x14ac:dyDescent="0.25">
      <c r="A2266" s="7"/>
      <c r="B2266" s="7" t="s">
        <v>9609</v>
      </c>
      <c r="C2266" s="7"/>
      <c r="D2266" s="8">
        <v>5354</v>
      </c>
    </row>
    <row r="2267" spans="1:4" ht="15" x14ac:dyDescent="0.25">
      <c r="A2267" s="7" t="s">
        <v>10186</v>
      </c>
      <c r="B2267" s="7"/>
      <c r="C2267" s="7"/>
      <c r="D2267" s="8">
        <v>5354</v>
      </c>
    </row>
    <row r="2268" spans="1:4" ht="15" x14ac:dyDescent="0.25">
      <c r="A2268" s="7" t="s">
        <v>7979</v>
      </c>
      <c r="B2268" s="7" t="s">
        <v>9427</v>
      </c>
      <c r="C2268" s="7" t="s">
        <v>9510</v>
      </c>
      <c r="D2268" s="8">
        <v>2702</v>
      </c>
    </row>
    <row r="2269" spans="1:4" ht="15" x14ac:dyDescent="0.25">
      <c r="A2269" s="7"/>
      <c r="B2269" s="7" t="s">
        <v>9429</v>
      </c>
      <c r="C2269" s="7"/>
      <c r="D2269" s="8">
        <v>2702</v>
      </c>
    </row>
    <row r="2270" spans="1:4" ht="15" x14ac:dyDescent="0.25">
      <c r="A2270" s="7" t="s">
        <v>10187</v>
      </c>
      <c r="B2270" s="7"/>
      <c r="C2270" s="7"/>
      <c r="D2270" s="8">
        <v>2702</v>
      </c>
    </row>
    <row r="2271" spans="1:4" ht="15" x14ac:dyDescent="0.25">
      <c r="A2271" s="7" t="s">
        <v>7776</v>
      </c>
      <c r="B2271" s="7" t="s">
        <v>9626</v>
      </c>
      <c r="C2271" s="7" t="s">
        <v>9867</v>
      </c>
      <c r="D2271" s="8">
        <v>1102</v>
      </c>
    </row>
    <row r="2272" spans="1:4" ht="15" x14ac:dyDescent="0.25">
      <c r="A2272" s="7"/>
      <c r="B2272" s="7"/>
      <c r="C2272" s="7" t="s">
        <v>9868</v>
      </c>
      <c r="D2272" s="8">
        <v>3786</v>
      </c>
    </row>
    <row r="2273" spans="1:4" ht="15" x14ac:dyDescent="0.25">
      <c r="A2273" s="7"/>
      <c r="B2273" s="7" t="s">
        <v>9628</v>
      </c>
      <c r="C2273" s="7"/>
      <c r="D2273" s="8">
        <v>4888</v>
      </c>
    </row>
    <row r="2274" spans="1:4" ht="15" x14ac:dyDescent="0.25">
      <c r="A2274" s="7" t="s">
        <v>10188</v>
      </c>
      <c r="B2274" s="7"/>
      <c r="C2274" s="7"/>
      <c r="D2274" s="8">
        <v>4888</v>
      </c>
    </row>
    <row r="2275" spans="1:4" ht="15" x14ac:dyDescent="0.25">
      <c r="A2275" s="7" t="s">
        <v>7765</v>
      </c>
      <c r="B2275" s="7" t="s">
        <v>9626</v>
      </c>
      <c r="C2275" s="7" t="s">
        <v>9867</v>
      </c>
      <c r="D2275" s="8">
        <v>2926</v>
      </c>
    </row>
    <row r="2276" spans="1:4" ht="15" x14ac:dyDescent="0.25">
      <c r="A2276" s="7"/>
      <c r="B2276" s="7"/>
      <c r="C2276" s="7" t="s">
        <v>9868</v>
      </c>
      <c r="D2276" s="8">
        <v>2324</v>
      </c>
    </row>
    <row r="2277" spans="1:4" ht="15" x14ac:dyDescent="0.25">
      <c r="A2277" s="7"/>
      <c r="B2277" s="7" t="s">
        <v>9628</v>
      </c>
      <c r="C2277" s="7"/>
      <c r="D2277" s="8">
        <v>5250</v>
      </c>
    </row>
    <row r="2278" spans="1:4" ht="15" x14ac:dyDescent="0.25">
      <c r="A2278" s="7" t="s">
        <v>10189</v>
      </c>
      <c r="B2278" s="7"/>
      <c r="C2278" s="7"/>
      <c r="D2278" s="8">
        <v>5250</v>
      </c>
    </row>
    <row r="2279" spans="1:4" ht="15" x14ac:dyDescent="0.25">
      <c r="A2279" s="7" t="s">
        <v>7749</v>
      </c>
      <c r="B2279" s="7" t="s">
        <v>9626</v>
      </c>
      <c r="C2279" s="7" t="s">
        <v>9867</v>
      </c>
      <c r="D2279" s="8">
        <v>1230</v>
      </c>
    </row>
    <row r="2280" spans="1:4" ht="15" x14ac:dyDescent="0.25">
      <c r="A2280" s="7"/>
      <c r="B2280" s="7"/>
      <c r="C2280" s="7" t="s">
        <v>9868</v>
      </c>
      <c r="D2280" s="8">
        <v>3790</v>
      </c>
    </row>
    <row r="2281" spans="1:4" ht="15" x14ac:dyDescent="0.25">
      <c r="A2281" s="7"/>
      <c r="B2281" s="7" t="s">
        <v>9628</v>
      </c>
      <c r="C2281" s="7"/>
      <c r="D2281" s="8">
        <v>5020</v>
      </c>
    </row>
    <row r="2282" spans="1:4" ht="15" x14ac:dyDescent="0.25">
      <c r="A2282" s="7" t="s">
        <v>10190</v>
      </c>
      <c r="B2282" s="7"/>
      <c r="C2282" s="7"/>
      <c r="D2282" s="8">
        <v>5020</v>
      </c>
    </row>
    <row r="2283" spans="1:4" ht="15" x14ac:dyDescent="0.25">
      <c r="A2283" s="7" t="s">
        <v>7759</v>
      </c>
      <c r="B2283" s="7" t="s">
        <v>9585</v>
      </c>
      <c r="C2283" s="7" t="s">
        <v>10005</v>
      </c>
      <c r="D2283" s="8">
        <v>1324</v>
      </c>
    </row>
    <row r="2284" spans="1:4" ht="15" x14ac:dyDescent="0.25">
      <c r="A2284" s="7"/>
      <c r="B2284" s="7"/>
      <c r="C2284" s="7" t="s">
        <v>10002</v>
      </c>
      <c r="D2284" s="8">
        <v>3764</v>
      </c>
    </row>
    <row r="2285" spans="1:4" ht="15" x14ac:dyDescent="0.25">
      <c r="A2285" s="7"/>
      <c r="B2285" s="7" t="s">
        <v>9586</v>
      </c>
      <c r="C2285" s="7"/>
      <c r="D2285" s="8">
        <v>5088</v>
      </c>
    </row>
    <row r="2286" spans="1:4" ht="15" x14ac:dyDescent="0.25">
      <c r="A2286" s="7" t="s">
        <v>10191</v>
      </c>
      <c r="B2286" s="7"/>
      <c r="C2286" s="7"/>
      <c r="D2286" s="8">
        <v>5088</v>
      </c>
    </row>
    <row r="2287" spans="1:4" ht="15" x14ac:dyDescent="0.25">
      <c r="A2287" s="7" t="s">
        <v>7831</v>
      </c>
      <c r="B2287" s="7" t="s">
        <v>9585</v>
      </c>
      <c r="C2287" s="7" t="s">
        <v>10005</v>
      </c>
      <c r="D2287" s="8">
        <v>1862</v>
      </c>
    </row>
    <row r="2288" spans="1:4" ht="15" x14ac:dyDescent="0.25">
      <c r="A2288" s="7"/>
      <c r="B2288" s="7"/>
      <c r="C2288" s="7" t="s">
        <v>9822</v>
      </c>
      <c r="D2288" s="8">
        <v>3372</v>
      </c>
    </row>
    <row r="2289" spans="1:4" ht="15" x14ac:dyDescent="0.25">
      <c r="A2289" s="7"/>
      <c r="B2289" s="7" t="s">
        <v>9586</v>
      </c>
      <c r="C2289" s="7"/>
      <c r="D2289" s="8">
        <v>5234</v>
      </c>
    </row>
    <row r="2290" spans="1:4" ht="15" x14ac:dyDescent="0.25">
      <c r="A2290" s="7" t="s">
        <v>10192</v>
      </c>
      <c r="B2290" s="7"/>
      <c r="C2290" s="7"/>
      <c r="D2290" s="8">
        <v>5234</v>
      </c>
    </row>
    <row r="2291" spans="1:4" ht="15" x14ac:dyDescent="0.25">
      <c r="A2291" s="7" t="s">
        <v>7812</v>
      </c>
      <c r="B2291" s="7" t="s">
        <v>9585</v>
      </c>
      <c r="C2291" s="7" t="s">
        <v>10001</v>
      </c>
      <c r="D2291" s="8">
        <v>2208</v>
      </c>
    </row>
    <row r="2292" spans="1:4" ht="15" x14ac:dyDescent="0.25">
      <c r="A2292" s="7"/>
      <c r="B2292" s="7"/>
      <c r="C2292" s="7" t="s">
        <v>10071</v>
      </c>
      <c r="D2292" s="8">
        <v>3176</v>
      </c>
    </row>
    <row r="2293" spans="1:4" ht="15" x14ac:dyDescent="0.25">
      <c r="A2293" s="7"/>
      <c r="B2293" s="7" t="s">
        <v>9586</v>
      </c>
      <c r="C2293" s="7"/>
      <c r="D2293" s="8">
        <v>5384</v>
      </c>
    </row>
    <row r="2294" spans="1:4" ht="15" x14ac:dyDescent="0.25">
      <c r="A2294" s="7" t="s">
        <v>10193</v>
      </c>
      <c r="B2294" s="7"/>
      <c r="C2294" s="7"/>
      <c r="D2294" s="8">
        <v>5384</v>
      </c>
    </row>
    <row r="2295" spans="1:4" ht="15" x14ac:dyDescent="0.25">
      <c r="A2295" s="7" t="s">
        <v>7729</v>
      </c>
      <c r="B2295" s="7" t="s">
        <v>9585</v>
      </c>
      <c r="C2295" s="7" t="s">
        <v>9996</v>
      </c>
      <c r="D2295" s="8">
        <v>4028</v>
      </c>
    </row>
    <row r="2296" spans="1:4" ht="15" x14ac:dyDescent="0.25">
      <c r="A2296" s="7"/>
      <c r="B2296" s="7"/>
      <c r="C2296" s="7" t="s">
        <v>10016</v>
      </c>
      <c r="D2296" s="8">
        <v>1336</v>
      </c>
    </row>
    <row r="2297" spans="1:4" ht="15" x14ac:dyDescent="0.25">
      <c r="A2297" s="7"/>
      <c r="B2297" s="7" t="s">
        <v>9586</v>
      </c>
      <c r="C2297" s="7"/>
      <c r="D2297" s="8">
        <v>5364</v>
      </c>
    </row>
    <row r="2298" spans="1:4" ht="15" x14ac:dyDescent="0.25">
      <c r="A2298" s="7" t="s">
        <v>10194</v>
      </c>
      <c r="B2298" s="7"/>
      <c r="C2298" s="7"/>
      <c r="D2298" s="8">
        <v>5364</v>
      </c>
    </row>
    <row r="2299" spans="1:4" ht="15" x14ac:dyDescent="0.25">
      <c r="A2299" s="7" t="s">
        <v>7875</v>
      </c>
      <c r="B2299" s="7" t="s">
        <v>9585</v>
      </c>
      <c r="C2299" s="7" t="s">
        <v>10001</v>
      </c>
      <c r="D2299" s="8">
        <v>1892</v>
      </c>
    </row>
    <row r="2300" spans="1:4" ht="15" x14ac:dyDescent="0.25">
      <c r="A2300" s="7"/>
      <c r="B2300" s="7"/>
      <c r="C2300" s="7" t="s">
        <v>10003</v>
      </c>
      <c r="D2300" s="8">
        <v>3218</v>
      </c>
    </row>
    <row r="2301" spans="1:4" ht="15" x14ac:dyDescent="0.25">
      <c r="A2301" s="7"/>
      <c r="B2301" s="7" t="s">
        <v>9586</v>
      </c>
      <c r="C2301" s="7"/>
      <c r="D2301" s="8">
        <v>5110</v>
      </c>
    </row>
    <row r="2302" spans="1:4" ht="15" x14ac:dyDescent="0.25">
      <c r="A2302" s="7" t="s">
        <v>10195</v>
      </c>
      <c r="B2302" s="7"/>
      <c r="C2302" s="7"/>
      <c r="D2302" s="8">
        <v>5110</v>
      </c>
    </row>
    <row r="2303" spans="1:4" ht="15" x14ac:dyDescent="0.25">
      <c r="A2303" s="7" t="s">
        <v>7919</v>
      </c>
      <c r="B2303" s="7" t="s">
        <v>9585</v>
      </c>
      <c r="C2303" s="7" t="s">
        <v>9819</v>
      </c>
      <c r="D2303" s="8">
        <v>1944</v>
      </c>
    </row>
    <row r="2304" spans="1:4" ht="15" x14ac:dyDescent="0.25">
      <c r="A2304" s="7"/>
      <c r="B2304" s="7"/>
      <c r="C2304" s="7" t="s">
        <v>10003</v>
      </c>
      <c r="D2304" s="8">
        <v>3234</v>
      </c>
    </row>
    <row r="2305" spans="1:4" ht="15" x14ac:dyDescent="0.25">
      <c r="A2305" s="7"/>
      <c r="B2305" s="7" t="s">
        <v>9586</v>
      </c>
      <c r="C2305" s="7"/>
      <c r="D2305" s="8">
        <v>5178</v>
      </c>
    </row>
    <row r="2306" spans="1:4" ht="15" x14ac:dyDescent="0.25">
      <c r="A2306" s="7" t="s">
        <v>10196</v>
      </c>
      <c r="B2306" s="7"/>
      <c r="C2306" s="7"/>
      <c r="D2306" s="8">
        <v>5178</v>
      </c>
    </row>
    <row r="2307" spans="1:4" ht="15" x14ac:dyDescent="0.25">
      <c r="A2307" s="7" t="s">
        <v>7934</v>
      </c>
      <c r="B2307" s="7" t="s">
        <v>9384</v>
      </c>
      <c r="C2307" s="7" t="s">
        <v>9396</v>
      </c>
      <c r="D2307" s="8">
        <v>5426</v>
      </c>
    </row>
    <row r="2308" spans="1:4" ht="15" x14ac:dyDescent="0.25">
      <c r="A2308" s="7"/>
      <c r="B2308" s="7" t="s">
        <v>9388</v>
      </c>
      <c r="C2308" s="7"/>
      <c r="D2308" s="8">
        <v>5426</v>
      </c>
    </row>
    <row r="2309" spans="1:4" ht="15" x14ac:dyDescent="0.25">
      <c r="A2309" s="7" t="s">
        <v>10197</v>
      </c>
      <c r="B2309" s="7"/>
      <c r="C2309" s="7"/>
      <c r="D2309" s="8">
        <v>5426</v>
      </c>
    </row>
    <row r="2310" spans="1:4" ht="15" x14ac:dyDescent="0.25">
      <c r="A2310" s="7" t="s">
        <v>7912</v>
      </c>
      <c r="B2310" s="7" t="s">
        <v>9455</v>
      </c>
      <c r="C2310" s="7" t="s">
        <v>9528</v>
      </c>
      <c r="D2310" s="8">
        <v>1812</v>
      </c>
    </row>
    <row r="2311" spans="1:4" ht="15" x14ac:dyDescent="0.25">
      <c r="A2311" s="7"/>
      <c r="B2311" s="7"/>
      <c r="C2311" s="7" t="s">
        <v>9540</v>
      </c>
      <c r="D2311" s="8">
        <v>2988</v>
      </c>
    </row>
    <row r="2312" spans="1:4" ht="15" x14ac:dyDescent="0.25">
      <c r="A2312" s="7"/>
      <c r="B2312" s="7" t="s">
        <v>9457</v>
      </c>
      <c r="C2312" s="7"/>
      <c r="D2312" s="8">
        <v>4800</v>
      </c>
    </row>
    <row r="2313" spans="1:4" ht="15" x14ac:dyDescent="0.25">
      <c r="A2313" s="7" t="s">
        <v>10198</v>
      </c>
      <c r="B2313" s="7"/>
      <c r="C2313" s="7"/>
      <c r="D2313" s="8">
        <v>4800</v>
      </c>
    </row>
    <row r="2314" spans="1:4" ht="15" x14ac:dyDescent="0.25">
      <c r="A2314" s="7" t="s">
        <v>7862</v>
      </c>
      <c r="B2314" s="7" t="s">
        <v>9384</v>
      </c>
      <c r="C2314" s="7" t="s">
        <v>9403</v>
      </c>
      <c r="D2314" s="8">
        <v>5208</v>
      </c>
    </row>
    <row r="2315" spans="1:4" ht="15" x14ac:dyDescent="0.25">
      <c r="A2315" s="7"/>
      <c r="B2315" s="7" t="s">
        <v>9388</v>
      </c>
      <c r="C2315" s="7"/>
      <c r="D2315" s="8">
        <v>5208</v>
      </c>
    </row>
    <row r="2316" spans="1:4" ht="15" x14ac:dyDescent="0.25">
      <c r="A2316" s="7" t="s">
        <v>10199</v>
      </c>
      <c r="B2316" s="7"/>
      <c r="C2316" s="7"/>
      <c r="D2316" s="8">
        <v>5208</v>
      </c>
    </row>
    <row r="2317" spans="1:4" ht="15" x14ac:dyDescent="0.25">
      <c r="A2317" s="7" t="s">
        <v>7904</v>
      </c>
      <c r="B2317" s="7" t="s">
        <v>9607</v>
      </c>
      <c r="C2317" s="7" t="s">
        <v>9608</v>
      </c>
      <c r="D2317" s="8">
        <v>5360</v>
      </c>
    </row>
    <row r="2318" spans="1:4" ht="15" x14ac:dyDescent="0.25">
      <c r="A2318" s="7"/>
      <c r="B2318" s="7" t="s">
        <v>9609</v>
      </c>
      <c r="C2318" s="7"/>
      <c r="D2318" s="8">
        <v>5360</v>
      </c>
    </row>
    <row r="2319" spans="1:4" ht="15" x14ac:dyDescent="0.25">
      <c r="A2319" s="7" t="s">
        <v>10200</v>
      </c>
      <c r="B2319" s="7"/>
      <c r="C2319" s="7"/>
      <c r="D2319" s="8">
        <v>5360</v>
      </c>
    </row>
    <row r="2320" spans="1:4" ht="15" x14ac:dyDescent="0.25">
      <c r="A2320" s="7" t="s">
        <v>8052</v>
      </c>
      <c r="B2320" s="7" t="s">
        <v>9455</v>
      </c>
      <c r="C2320" s="7" t="s">
        <v>10068</v>
      </c>
      <c r="D2320" s="8">
        <v>5518</v>
      </c>
    </row>
    <row r="2321" spans="1:4" ht="15" x14ac:dyDescent="0.25">
      <c r="A2321" s="7"/>
      <c r="B2321" s="7" t="s">
        <v>9457</v>
      </c>
      <c r="C2321" s="7"/>
      <c r="D2321" s="8">
        <v>5518</v>
      </c>
    </row>
    <row r="2322" spans="1:4" ht="15" x14ac:dyDescent="0.25">
      <c r="A2322" s="7" t="s">
        <v>10201</v>
      </c>
      <c r="B2322" s="7"/>
      <c r="C2322" s="7"/>
      <c r="D2322" s="8">
        <v>5518</v>
      </c>
    </row>
    <row r="2323" spans="1:4" ht="15" x14ac:dyDescent="0.25">
      <c r="A2323" s="7" t="s">
        <v>7941</v>
      </c>
      <c r="B2323" s="7" t="s">
        <v>9585</v>
      </c>
      <c r="C2323" s="7" t="s">
        <v>9754</v>
      </c>
      <c r="D2323" s="8">
        <v>2296</v>
      </c>
    </row>
    <row r="2324" spans="1:4" ht="15" x14ac:dyDescent="0.25">
      <c r="A2324" s="7"/>
      <c r="B2324" s="7"/>
      <c r="C2324" s="7" t="s">
        <v>9755</v>
      </c>
      <c r="D2324" s="8">
        <v>1754</v>
      </c>
    </row>
    <row r="2325" spans="1:4" ht="15" x14ac:dyDescent="0.25">
      <c r="A2325" s="7"/>
      <c r="B2325" s="7"/>
      <c r="C2325" s="7" t="s">
        <v>9841</v>
      </c>
      <c r="D2325" s="8">
        <v>1140</v>
      </c>
    </row>
    <row r="2326" spans="1:4" ht="15" x14ac:dyDescent="0.25">
      <c r="A2326" s="7"/>
      <c r="B2326" s="7" t="s">
        <v>9586</v>
      </c>
      <c r="C2326" s="7"/>
      <c r="D2326" s="8">
        <v>5190</v>
      </c>
    </row>
    <row r="2327" spans="1:4" ht="15" x14ac:dyDescent="0.25">
      <c r="A2327" s="7" t="s">
        <v>10202</v>
      </c>
      <c r="B2327" s="7"/>
      <c r="C2327" s="7"/>
      <c r="D2327" s="8">
        <v>5190</v>
      </c>
    </row>
    <row r="2328" spans="1:4" ht="15" x14ac:dyDescent="0.25">
      <c r="A2328" s="7" t="s">
        <v>8096</v>
      </c>
      <c r="B2328" s="7" t="s">
        <v>9455</v>
      </c>
      <c r="C2328" s="7" t="s">
        <v>9540</v>
      </c>
      <c r="D2328" s="8">
        <v>4236</v>
      </c>
    </row>
    <row r="2329" spans="1:4" ht="15" x14ac:dyDescent="0.25">
      <c r="A2329" s="7"/>
      <c r="B2329" s="7" t="s">
        <v>9457</v>
      </c>
      <c r="C2329" s="7"/>
      <c r="D2329" s="8">
        <v>4236</v>
      </c>
    </row>
    <row r="2330" spans="1:4" ht="15" x14ac:dyDescent="0.25">
      <c r="A2330" s="7" t="s">
        <v>10203</v>
      </c>
      <c r="B2330" s="7"/>
      <c r="C2330" s="7"/>
      <c r="D2330" s="8">
        <v>4236</v>
      </c>
    </row>
    <row r="2331" spans="1:4" ht="15" x14ac:dyDescent="0.25">
      <c r="A2331" s="7" t="s">
        <v>7972</v>
      </c>
      <c r="B2331" s="7" t="s">
        <v>9427</v>
      </c>
      <c r="C2331" s="7" t="s">
        <v>9428</v>
      </c>
      <c r="D2331" s="8">
        <v>5248</v>
      </c>
    </row>
    <row r="2332" spans="1:4" ht="15" x14ac:dyDescent="0.25">
      <c r="A2332" s="7"/>
      <c r="B2332" s="7" t="s">
        <v>9429</v>
      </c>
      <c r="C2332" s="7"/>
      <c r="D2332" s="8">
        <v>5248</v>
      </c>
    </row>
    <row r="2333" spans="1:4" ht="15" x14ac:dyDescent="0.25">
      <c r="A2333" s="7" t="s">
        <v>10204</v>
      </c>
      <c r="B2333" s="7"/>
      <c r="C2333" s="7"/>
      <c r="D2333" s="8">
        <v>5248</v>
      </c>
    </row>
    <row r="2334" spans="1:4" ht="15" x14ac:dyDescent="0.25">
      <c r="A2334" s="7" t="s">
        <v>8091</v>
      </c>
      <c r="B2334" s="7" t="s">
        <v>9427</v>
      </c>
      <c r="C2334" s="7" t="s">
        <v>9599</v>
      </c>
      <c r="D2334" s="8">
        <v>5110</v>
      </c>
    </row>
    <row r="2335" spans="1:4" ht="15" x14ac:dyDescent="0.25">
      <c r="A2335" s="7"/>
      <c r="B2335" s="7" t="s">
        <v>9429</v>
      </c>
      <c r="C2335" s="7"/>
      <c r="D2335" s="8">
        <v>5110</v>
      </c>
    </row>
    <row r="2336" spans="1:4" ht="15" x14ac:dyDescent="0.25">
      <c r="A2336" s="7" t="s">
        <v>10205</v>
      </c>
      <c r="B2336" s="7"/>
      <c r="C2336" s="7"/>
      <c r="D2336" s="8">
        <v>5110</v>
      </c>
    </row>
    <row r="2337" spans="1:4" ht="15" x14ac:dyDescent="0.25">
      <c r="A2337" s="7" t="s">
        <v>7892</v>
      </c>
      <c r="B2337" s="7" t="s">
        <v>9384</v>
      </c>
      <c r="C2337" s="7" t="s">
        <v>9403</v>
      </c>
      <c r="D2337" s="8">
        <v>5252</v>
      </c>
    </row>
    <row r="2338" spans="1:4" ht="15" x14ac:dyDescent="0.25">
      <c r="A2338" s="7"/>
      <c r="B2338" s="7" t="s">
        <v>9388</v>
      </c>
      <c r="C2338" s="7"/>
      <c r="D2338" s="8">
        <v>5252</v>
      </c>
    </row>
    <row r="2339" spans="1:4" ht="15" x14ac:dyDescent="0.25">
      <c r="A2339" s="7" t="s">
        <v>10206</v>
      </c>
      <c r="B2339" s="7"/>
      <c r="C2339" s="7"/>
      <c r="D2339" s="8">
        <v>5252</v>
      </c>
    </row>
    <row r="2340" spans="1:4" ht="15" x14ac:dyDescent="0.25">
      <c r="A2340" s="7" t="s">
        <v>7899</v>
      </c>
      <c r="B2340" s="7" t="s">
        <v>9384</v>
      </c>
      <c r="C2340" s="7" t="s">
        <v>9403</v>
      </c>
      <c r="D2340" s="8">
        <v>5388</v>
      </c>
    </row>
    <row r="2341" spans="1:4" ht="15" x14ac:dyDescent="0.25">
      <c r="A2341" s="7"/>
      <c r="B2341" s="7" t="s">
        <v>9388</v>
      </c>
      <c r="C2341" s="7"/>
      <c r="D2341" s="8">
        <v>5388</v>
      </c>
    </row>
    <row r="2342" spans="1:4" ht="15" x14ac:dyDescent="0.25">
      <c r="A2342" s="7" t="s">
        <v>10207</v>
      </c>
      <c r="B2342" s="7"/>
      <c r="C2342" s="7"/>
      <c r="D2342" s="8">
        <v>5388</v>
      </c>
    </row>
    <row r="2343" spans="1:4" ht="15" x14ac:dyDescent="0.25">
      <c r="A2343" s="7" t="s">
        <v>8078</v>
      </c>
      <c r="B2343" s="7" t="s">
        <v>9607</v>
      </c>
      <c r="C2343" s="7" t="s">
        <v>9608</v>
      </c>
      <c r="D2343" s="8">
        <v>5362</v>
      </c>
    </row>
    <row r="2344" spans="1:4" ht="15" x14ac:dyDescent="0.25">
      <c r="A2344" s="7"/>
      <c r="B2344" s="7" t="s">
        <v>9609</v>
      </c>
      <c r="C2344" s="7"/>
      <c r="D2344" s="8">
        <v>5362</v>
      </c>
    </row>
    <row r="2345" spans="1:4" ht="15" x14ac:dyDescent="0.25">
      <c r="A2345" s="7" t="s">
        <v>10208</v>
      </c>
      <c r="B2345" s="7"/>
      <c r="C2345" s="7"/>
      <c r="D2345" s="8">
        <v>5362</v>
      </c>
    </row>
    <row r="2346" spans="1:4" ht="15" x14ac:dyDescent="0.25">
      <c r="A2346" s="7" t="s">
        <v>7966</v>
      </c>
      <c r="B2346" s="7" t="s">
        <v>9384</v>
      </c>
      <c r="C2346" s="7" t="s">
        <v>9446</v>
      </c>
      <c r="D2346" s="8">
        <v>4498</v>
      </c>
    </row>
    <row r="2347" spans="1:4" ht="15" x14ac:dyDescent="0.25">
      <c r="A2347" s="7"/>
      <c r="B2347" s="7"/>
      <c r="C2347" s="7" t="s">
        <v>9462</v>
      </c>
      <c r="D2347" s="8">
        <v>550</v>
      </c>
    </row>
    <row r="2348" spans="1:4" ht="15" x14ac:dyDescent="0.25">
      <c r="A2348" s="7"/>
      <c r="B2348" s="7" t="s">
        <v>9388</v>
      </c>
      <c r="C2348" s="7"/>
      <c r="D2348" s="8">
        <v>5048</v>
      </c>
    </row>
    <row r="2349" spans="1:4" ht="15" x14ac:dyDescent="0.25">
      <c r="A2349" s="7" t="s">
        <v>10209</v>
      </c>
      <c r="B2349" s="7"/>
      <c r="C2349" s="7"/>
      <c r="D2349" s="8">
        <v>5048</v>
      </c>
    </row>
    <row r="2350" spans="1:4" ht="15" x14ac:dyDescent="0.25">
      <c r="A2350" s="7" t="s">
        <v>8102</v>
      </c>
      <c r="B2350" s="7" t="s">
        <v>9585</v>
      </c>
      <c r="C2350" s="7" t="s">
        <v>9654</v>
      </c>
      <c r="D2350" s="8">
        <v>3846</v>
      </c>
    </row>
    <row r="2351" spans="1:4" ht="15" x14ac:dyDescent="0.25">
      <c r="A2351" s="7"/>
      <c r="B2351" s="7" t="s">
        <v>9586</v>
      </c>
      <c r="C2351" s="7"/>
      <c r="D2351" s="8">
        <v>3846</v>
      </c>
    </row>
    <row r="2352" spans="1:4" ht="15" x14ac:dyDescent="0.25">
      <c r="A2352" s="7" t="s">
        <v>10210</v>
      </c>
      <c r="B2352" s="7"/>
      <c r="C2352" s="7"/>
      <c r="D2352" s="8">
        <v>3846</v>
      </c>
    </row>
    <row r="2353" spans="1:4" ht="15" x14ac:dyDescent="0.25">
      <c r="A2353" s="7" t="s">
        <v>8004</v>
      </c>
      <c r="B2353" s="7" t="s">
        <v>9626</v>
      </c>
      <c r="C2353" s="7" t="s">
        <v>9867</v>
      </c>
      <c r="D2353" s="8">
        <v>2702</v>
      </c>
    </row>
    <row r="2354" spans="1:4" ht="15" x14ac:dyDescent="0.25">
      <c r="A2354" s="7"/>
      <c r="B2354" s="7"/>
      <c r="C2354" s="7" t="s">
        <v>9868</v>
      </c>
      <c r="D2354" s="8">
        <v>2336</v>
      </c>
    </row>
    <row r="2355" spans="1:4" ht="15" x14ac:dyDescent="0.25">
      <c r="A2355" s="7"/>
      <c r="B2355" s="7" t="s">
        <v>9628</v>
      </c>
      <c r="C2355" s="7"/>
      <c r="D2355" s="8">
        <v>5038</v>
      </c>
    </row>
    <row r="2356" spans="1:4" ht="15" x14ac:dyDescent="0.25">
      <c r="A2356" s="7" t="s">
        <v>10211</v>
      </c>
      <c r="B2356" s="7"/>
      <c r="C2356" s="7"/>
      <c r="D2356" s="8">
        <v>5038</v>
      </c>
    </row>
    <row r="2357" spans="1:4" ht="15" x14ac:dyDescent="0.25">
      <c r="A2357" s="7" t="s">
        <v>8034</v>
      </c>
      <c r="B2357" s="7" t="s">
        <v>9626</v>
      </c>
      <c r="C2357" s="7" t="s">
        <v>9867</v>
      </c>
      <c r="D2357" s="8">
        <v>2574</v>
      </c>
    </row>
    <row r="2358" spans="1:4" ht="15" x14ac:dyDescent="0.25">
      <c r="A2358" s="7"/>
      <c r="B2358" s="7"/>
      <c r="C2358" s="7" t="s">
        <v>9868</v>
      </c>
      <c r="D2358" s="8">
        <v>2622</v>
      </c>
    </row>
    <row r="2359" spans="1:4" ht="15" x14ac:dyDescent="0.25">
      <c r="A2359" s="7"/>
      <c r="B2359" s="7" t="s">
        <v>9628</v>
      </c>
      <c r="C2359" s="7"/>
      <c r="D2359" s="8">
        <v>5196</v>
      </c>
    </row>
    <row r="2360" spans="1:4" ht="15" x14ac:dyDescent="0.25">
      <c r="A2360" s="7" t="s">
        <v>10212</v>
      </c>
      <c r="B2360" s="7"/>
      <c r="C2360" s="7"/>
      <c r="D2360" s="8">
        <v>5196</v>
      </c>
    </row>
    <row r="2361" spans="1:4" ht="15" x14ac:dyDescent="0.25">
      <c r="A2361" s="7" t="s">
        <v>8060</v>
      </c>
      <c r="B2361" s="7" t="s">
        <v>9626</v>
      </c>
      <c r="C2361" s="7" t="s">
        <v>9867</v>
      </c>
      <c r="D2361" s="8">
        <v>1960</v>
      </c>
    </row>
    <row r="2362" spans="1:4" ht="15" x14ac:dyDescent="0.25">
      <c r="A2362" s="7"/>
      <c r="B2362" s="7"/>
      <c r="C2362" s="7" t="s">
        <v>9868</v>
      </c>
      <c r="D2362" s="8">
        <v>3212</v>
      </c>
    </row>
    <row r="2363" spans="1:4" ht="15" x14ac:dyDescent="0.25">
      <c r="A2363" s="7"/>
      <c r="B2363" s="7" t="s">
        <v>9628</v>
      </c>
      <c r="C2363" s="7"/>
      <c r="D2363" s="8">
        <v>5172</v>
      </c>
    </row>
    <row r="2364" spans="1:4" ht="15" x14ac:dyDescent="0.25">
      <c r="A2364" s="7" t="s">
        <v>10213</v>
      </c>
      <c r="B2364" s="7"/>
      <c r="C2364" s="7"/>
      <c r="D2364" s="8">
        <v>5172</v>
      </c>
    </row>
    <row r="2365" spans="1:4" ht="15" x14ac:dyDescent="0.25">
      <c r="A2365" s="7" t="s">
        <v>8253</v>
      </c>
      <c r="B2365" s="7" t="s">
        <v>9455</v>
      </c>
      <c r="C2365" s="7" t="s">
        <v>10214</v>
      </c>
      <c r="D2365" s="8">
        <v>4164</v>
      </c>
    </row>
    <row r="2366" spans="1:4" ht="15" x14ac:dyDescent="0.25">
      <c r="A2366" s="7"/>
      <c r="B2366" s="7" t="s">
        <v>9457</v>
      </c>
      <c r="C2366" s="7"/>
      <c r="D2366" s="8">
        <v>4164</v>
      </c>
    </row>
    <row r="2367" spans="1:4" ht="15" x14ac:dyDescent="0.25">
      <c r="A2367" s="7" t="s">
        <v>10215</v>
      </c>
      <c r="B2367" s="7"/>
      <c r="C2367" s="7"/>
      <c r="D2367" s="8">
        <v>4164</v>
      </c>
    </row>
    <row r="2368" spans="1:4" ht="15" x14ac:dyDescent="0.25">
      <c r="A2368" s="7" t="s">
        <v>8284</v>
      </c>
      <c r="B2368" s="7" t="s">
        <v>9384</v>
      </c>
      <c r="C2368" s="7" t="s">
        <v>9398</v>
      </c>
      <c r="D2368" s="8">
        <v>5114</v>
      </c>
    </row>
    <row r="2369" spans="1:4" ht="15" x14ac:dyDescent="0.25">
      <c r="A2369" s="7"/>
      <c r="B2369" s="7" t="s">
        <v>9388</v>
      </c>
      <c r="C2369" s="7"/>
      <c r="D2369" s="8">
        <v>5114</v>
      </c>
    </row>
    <row r="2370" spans="1:4" ht="15" x14ac:dyDescent="0.25">
      <c r="A2370" s="7" t="s">
        <v>10216</v>
      </c>
      <c r="B2370" s="7"/>
      <c r="C2370" s="7"/>
      <c r="D2370" s="8">
        <v>5114</v>
      </c>
    </row>
    <row r="2371" spans="1:4" ht="15" x14ac:dyDescent="0.25">
      <c r="A2371" s="7" t="s">
        <v>7992</v>
      </c>
      <c r="B2371" s="7" t="s">
        <v>9585</v>
      </c>
      <c r="C2371" s="7" t="s">
        <v>10001</v>
      </c>
      <c r="D2371" s="8">
        <v>2204</v>
      </c>
    </row>
    <row r="2372" spans="1:4" ht="15" x14ac:dyDescent="0.25">
      <c r="A2372" s="7"/>
      <c r="B2372" s="7"/>
      <c r="C2372" s="7" t="s">
        <v>10016</v>
      </c>
      <c r="D2372" s="8">
        <v>2788</v>
      </c>
    </row>
    <row r="2373" spans="1:4" ht="15" x14ac:dyDescent="0.25">
      <c r="A2373" s="7"/>
      <c r="B2373" s="7" t="s">
        <v>9586</v>
      </c>
      <c r="C2373" s="7"/>
      <c r="D2373" s="8">
        <v>4992</v>
      </c>
    </row>
    <row r="2374" spans="1:4" ht="15" x14ac:dyDescent="0.25">
      <c r="A2374" s="7" t="s">
        <v>10217</v>
      </c>
      <c r="B2374" s="7"/>
      <c r="C2374" s="7"/>
      <c r="D2374" s="8">
        <v>4992</v>
      </c>
    </row>
    <row r="2375" spans="1:4" ht="15" x14ac:dyDescent="0.25">
      <c r="A2375" s="7" t="s">
        <v>8144</v>
      </c>
      <c r="B2375" s="7" t="s">
        <v>9626</v>
      </c>
      <c r="C2375" s="7" t="s">
        <v>10082</v>
      </c>
      <c r="D2375" s="8">
        <v>2410</v>
      </c>
    </row>
    <row r="2376" spans="1:4" ht="15" x14ac:dyDescent="0.25">
      <c r="A2376" s="7"/>
      <c r="B2376" s="7"/>
      <c r="C2376" s="7" t="s">
        <v>10083</v>
      </c>
      <c r="D2376" s="8">
        <v>2494</v>
      </c>
    </row>
    <row r="2377" spans="1:4" ht="15" x14ac:dyDescent="0.25">
      <c r="A2377" s="7"/>
      <c r="B2377" s="7" t="s">
        <v>9628</v>
      </c>
      <c r="C2377" s="7"/>
      <c r="D2377" s="8">
        <v>4904</v>
      </c>
    </row>
    <row r="2378" spans="1:4" ht="15" x14ac:dyDescent="0.25">
      <c r="A2378" s="7" t="s">
        <v>10218</v>
      </c>
      <c r="B2378" s="7"/>
      <c r="C2378" s="7"/>
      <c r="D2378" s="8">
        <v>4904</v>
      </c>
    </row>
    <row r="2379" spans="1:4" ht="15" x14ac:dyDescent="0.25">
      <c r="A2379" s="7" t="s">
        <v>8012</v>
      </c>
      <c r="B2379" s="7" t="s">
        <v>9585</v>
      </c>
      <c r="C2379" s="7" t="s">
        <v>9840</v>
      </c>
      <c r="D2379" s="8">
        <v>2364</v>
      </c>
    </row>
    <row r="2380" spans="1:4" ht="15" x14ac:dyDescent="0.25">
      <c r="A2380" s="7"/>
      <c r="B2380" s="7"/>
      <c r="C2380" s="7" t="s">
        <v>9841</v>
      </c>
      <c r="D2380" s="8">
        <v>2658</v>
      </c>
    </row>
    <row r="2381" spans="1:4" ht="15" x14ac:dyDescent="0.25">
      <c r="A2381" s="7"/>
      <c r="B2381" s="7" t="s">
        <v>9586</v>
      </c>
      <c r="C2381" s="7"/>
      <c r="D2381" s="8">
        <v>5022</v>
      </c>
    </row>
    <row r="2382" spans="1:4" ht="15" x14ac:dyDescent="0.25">
      <c r="A2382" s="7" t="s">
        <v>10219</v>
      </c>
      <c r="B2382" s="7"/>
      <c r="C2382" s="7"/>
      <c r="D2382" s="8">
        <v>5022</v>
      </c>
    </row>
    <row r="2383" spans="1:4" ht="15" x14ac:dyDescent="0.25">
      <c r="A2383" s="7" t="s">
        <v>8019</v>
      </c>
      <c r="B2383" s="7" t="s">
        <v>9585</v>
      </c>
      <c r="C2383" s="7" t="s">
        <v>9754</v>
      </c>
      <c r="D2383" s="8">
        <v>2426</v>
      </c>
    </row>
    <row r="2384" spans="1:4" ht="15" x14ac:dyDescent="0.25">
      <c r="A2384" s="7"/>
      <c r="B2384" s="7"/>
      <c r="C2384" s="7" t="s">
        <v>9840</v>
      </c>
      <c r="D2384" s="8">
        <v>2724</v>
      </c>
    </row>
    <row r="2385" spans="1:4" ht="15" x14ac:dyDescent="0.25">
      <c r="A2385" s="7"/>
      <c r="B2385" s="7" t="s">
        <v>9586</v>
      </c>
      <c r="C2385" s="7"/>
      <c r="D2385" s="8">
        <v>5150</v>
      </c>
    </row>
    <row r="2386" spans="1:4" ht="15" x14ac:dyDescent="0.25">
      <c r="A2386" s="7" t="s">
        <v>10220</v>
      </c>
      <c r="B2386" s="7"/>
      <c r="C2386" s="7"/>
      <c r="D2386" s="8">
        <v>5150</v>
      </c>
    </row>
    <row r="2387" spans="1:4" ht="15" x14ac:dyDescent="0.25">
      <c r="A2387" s="7" t="s">
        <v>8197</v>
      </c>
      <c r="B2387" s="7" t="s">
        <v>9384</v>
      </c>
      <c r="C2387" s="7" t="s">
        <v>9550</v>
      </c>
      <c r="D2387" s="8">
        <v>5770</v>
      </c>
    </row>
    <row r="2388" spans="1:4" ht="15" x14ac:dyDescent="0.25">
      <c r="A2388" s="7"/>
      <c r="B2388" s="7" t="s">
        <v>9388</v>
      </c>
      <c r="C2388" s="7"/>
      <c r="D2388" s="8">
        <v>5770</v>
      </c>
    </row>
    <row r="2389" spans="1:4" ht="15" x14ac:dyDescent="0.25">
      <c r="A2389" s="7" t="s">
        <v>10221</v>
      </c>
      <c r="B2389" s="7"/>
      <c r="C2389" s="7"/>
      <c r="D2389" s="8">
        <v>5770</v>
      </c>
    </row>
    <row r="2390" spans="1:4" ht="15" x14ac:dyDescent="0.25">
      <c r="A2390" s="7" t="s">
        <v>8217</v>
      </c>
      <c r="B2390" s="7" t="s">
        <v>9455</v>
      </c>
      <c r="C2390" s="7" t="s">
        <v>10214</v>
      </c>
      <c r="D2390" s="8">
        <v>4382</v>
      </c>
    </row>
    <row r="2391" spans="1:4" ht="15" x14ac:dyDescent="0.25">
      <c r="A2391" s="7"/>
      <c r="B2391" s="7" t="s">
        <v>9457</v>
      </c>
      <c r="C2391" s="7"/>
      <c r="D2391" s="8">
        <v>4382</v>
      </c>
    </row>
    <row r="2392" spans="1:4" ht="15" x14ac:dyDescent="0.25">
      <c r="A2392" s="7" t="s">
        <v>10222</v>
      </c>
      <c r="B2392" s="7"/>
      <c r="C2392" s="7"/>
      <c r="D2392" s="8">
        <v>4382</v>
      </c>
    </row>
    <row r="2393" spans="1:4" ht="15" x14ac:dyDescent="0.25">
      <c r="A2393" s="7" t="s">
        <v>8167</v>
      </c>
      <c r="B2393" s="7" t="s">
        <v>9455</v>
      </c>
      <c r="C2393" s="7" t="s">
        <v>10223</v>
      </c>
      <c r="D2393" s="8">
        <v>4062</v>
      </c>
    </row>
    <row r="2394" spans="1:4" ht="15" x14ac:dyDescent="0.25">
      <c r="A2394" s="7"/>
      <c r="B2394" s="7" t="s">
        <v>9457</v>
      </c>
      <c r="C2394" s="7"/>
      <c r="D2394" s="8">
        <v>4062</v>
      </c>
    </row>
    <row r="2395" spans="1:4" ht="15" x14ac:dyDescent="0.25">
      <c r="A2395" s="7" t="s">
        <v>10224</v>
      </c>
      <c r="B2395" s="7"/>
      <c r="C2395" s="7"/>
      <c r="D2395" s="8">
        <v>4062</v>
      </c>
    </row>
    <row r="2396" spans="1:4" ht="15" x14ac:dyDescent="0.25">
      <c r="A2396" s="7" t="s">
        <v>8290</v>
      </c>
      <c r="B2396" s="7" t="s">
        <v>9585</v>
      </c>
      <c r="C2396" s="7" t="s">
        <v>9654</v>
      </c>
      <c r="D2396" s="8">
        <v>4082</v>
      </c>
    </row>
    <row r="2397" spans="1:4" ht="15" x14ac:dyDescent="0.25">
      <c r="A2397" s="7"/>
      <c r="B2397" s="7" t="s">
        <v>9586</v>
      </c>
      <c r="C2397" s="7"/>
      <c r="D2397" s="8">
        <v>4082</v>
      </c>
    </row>
    <row r="2398" spans="1:4" ht="15" x14ac:dyDescent="0.25">
      <c r="A2398" s="7" t="s">
        <v>10225</v>
      </c>
      <c r="B2398" s="7"/>
      <c r="C2398" s="7"/>
      <c r="D2398" s="8">
        <v>4082</v>
      </c>
    </row>
    <row r="2399" spans="1:4" ht="15" x14ac:dyDescent="0.25">
      <c r="A2399" s="7" t="s">
        <v>8065</v>
      </c>
      <c r="B2399" s="7" t="s">
        <v>9626</v>
      </c>
      <c r="C2399" s="7" t="s">
        <v>9867</v>
      </c>
      <c r="D2399" s="8">
        <v>2640</v>
      </c>
    </row>
    <row r="2400" spans="1:4" ht="15" x14ac:dyDescent="0.25">
      <c r="A2400" s="7"/>
      <c r="B2400" s="7"/>
      <c r="C2400" s="7" t="s">
        <v>9868</v>
      </c>
      <c r="D2400" s="8">
        <v>2580</v>
      </c>
    </row>
    <row r="2401" spans="1:4" ht="15" x14ac:dyDescent="0.25">
      <c r="A2401" s="7"/>
      <c r="B2401" s="7" t="s">
        <v>9628</v>
      </c>
      <c r="C2401" s="7"/>
      <c r="D2401" s="8">
        <v>5220</v>
      </c>
    </row>
    <row r="2402" spans="1:4" ht="15" x14ac:dyDescent="0.25">
      <c r="A2402" s="7" t="s">
        <v>10226</v>
      </c>
      <c r="B2402" s="7"/>
      <c r="C2402" s="7"/>
      <c r="D2402" s="8">
        <v>5220</v>
      </c>
    </row>
    <row r="2403" spans="1:4" ht="15" x14ac:dyDescent="0.25">
      <c r="A2403" s="7" t="s">
        <v>8086</v>
      </c>
      <c r="B2403" s="7" t="s">
        <v>9626</v>
      </c>
      <c r="C2403" s="7" t="s">
        <v>9867</v>
      </c>
      <c r="D2403" s="8">
        <v>2654</v>
      </c>
    </row>
    <row r="2404" spans="1:4" ht="15" x14ac:dyDescent="0.25">
      <c r="A2404" s="7"/>
      <c r="B2404" s="7"/>
      <c r="C2404" s="7" t="s">
        <v>9868</v>
      </c>
      <c r="D2404" s="8">
        <v>2586</v>
      </c>
    </row>
    <row r="2405" spans="1:4" ht="15" x14ac:dyDescent="0.25">
      <c r="A2405" s="7"/>
      <c r="B2405" s="7" t="s">
        <v>9628</v>
      </c>
      <c r="C2405" s="7"/>
      <c r="D2405" s="8">
        <v>5240</v>
      </c>
    </row>
    <row r="2406" spans="1:4" ht="15" x14ac:dyDescent="0.25">
      <c r="A2406" s="7" t="s">
        <v>10227</v>
      </c>
      <c r="B2406" s="7"/>
      <c r="C2406" s="7"/>
      <c r="D2406" s="8">
        <v>5240</v>
      </c>
    </row>
    <row r="2407" spans="1:4" ht="15" x14ac:dyDescent="0.25">
      <c r="A2407" s="7" t="s">
        <v>8158</v>
      </c>
      <c r="B2407" s="7" t="s">
        <v>9626</v>
      </c>
      <c r="C2407" s="7" t="s">
        <v>9867</v>
      </c>
      <c r="D2407" s="8">
        <v>2444</v>
      </c>
    </row>
    <row r="2408" spans="1:4" ht="15" x14ac:dyDescent="0.25">
      <c r="A2408" s="7"/>
      <c r="B2408" s="7"/>
      <c r="C2408" s="7" t="s">
        <v>9868</v>
      </c>
      <c r="D2408" s="8">
        <v>2574</v>
      </c>
    </row>
    <row r="2409" spans="1:4" ht="15" x14ac:dyDescent="0.25">
      <c r="A2409" s="7"/>
      <c r="B2409" s="7" t="s">
        <v>9628</v>
      </c>
      <c r="C2409" s="7"/>
      <c r="D2409" s="8">
        <v>5018</v>
      </c>
    </row>
    <row r="2410" spans="1:4" ht="15" x14ac:dyDescent="0.25">
      <c r="A2410" s="7" t="s">
        <v>10228</v>
      </c>
      <c r="B2410" s="7"/>
      <c r="C2410" s="7"/>
      <c r="D2410" s="8">
        <v>5018</v>
      </c>
    </row>
    <row r="2411" spans="1:4" ht="15" x14ac:dyDescent="0.25">
      <c r="A2411" s="7" t="s">
        <v>8206</v>
      </c>
      <c r="B2411" s="7" t="s">
        <v>9626</v>
      </c>
      <c r="C2411" s="7" t="s">
        <v>9867</v>
      </c>
      <c r="D2411" s="8">
        <v>972</v>
      </c>
    </row>
    <row r="2412" spans="1:4" ht="15" x14ac:dyDescent="0.25">
      <c r="A2412" s="7"/>
      <c r="B2412" s="7"/>
      <c r="C2412" s="7" t="s">
        <v>9868</v>
      </c>
      <c r="D2412" s="8">
        <v>4350</v>
      </c>
    </row>
    <row r="2413" spans="1:4" ht="15" x14ac:dyDescent="0.25">
      <c r="A2413" s="7"/>
      <c r="B2413" s="7" t="s">
        <v>9628</v>
      </c>
      <c r="C2413" s="7"/>
      <c r="D2413" s="8">
        <v>5322</v>
      </c>
    </row>
    <row r="2414" spans="1:4" ht="15" x14ac:dyDescent="0.25">
      <c r="A2414" s="7" t="s">
        <v>10229</v>
      </c>
      <c r="B2414" s="7"/>
      <c r="C2414" s="7"/>
      <c r="D2414" s="8">
        <v>5322</v>
      </c>
    </row>
    <row r="2415" spans="1:4" ht="15" x14ac:dyDescent="0.25">
      <c r="A2415" s="7" t="s">
        <v>8138</v>
      </c>
      <c r="B2415" s="7" t="s">
        <v>9626</v>
      </c>
      <c r="C2415" s="7" t="s">
        <v>9867</v>
      </c>
      <c r="D2415" s="8">
        <v>1824</v>
      </c>
    </row>
    <row r="2416" spans="1:4" ht="15" x14ac:dyDescent="0.25">
      <c r="A2416" s="7"/>
      <c r="B2416" s="7"/>
      <c r="C2416" s="7" t="s">
        <v>9868</v>
      </c>
      <c r="D2416" s="8">
        <v>3468</v>
      </c>
    </row>
    <row r="2417" spans="1:4" ht="15" x14ac:dyDescent="0.25">
      <c r="A2417" s="7"/>
      <c r="B2417" s="7" t="s">
        <v>9628</v>
      </c>
      <c r="C2417" s="7"/>
      <c r="D2417" s="8">
        <v>5292</v>
      </c>
    </row>
    <row r="2418" spans="1:4" ht="15" x14ac:dyDescent="0.25">
      <c r="A2418" s="7" t="s">
        <v>10230</v>
      </c>
      <c r="B2418" s="7"/>
      <c r="C2418" s="7"/>
      <c r="D2418" s="8">
        <v>5292</v>
      </c>
    </row>
    <row r="2419" spans="1:4" ht="15" x14ac:dyDescent="0.25">
      <c r="A2419" s="7" t="s">
        <v>8498</v>
      </c>
      <c r="B2419" s="7" t="s">
        <v>9585</v>
      </c>
      <c r="C2419" s="7" t="s">
        <v>9654</v>
      </c>
      <c r="D2419" s="8">
        <v>4110</v>
      </c>
    </row>
    <row r="2420" spans="1:4" ht="15" x14ac:dyDescent="0.25">
      <c r="A2420" s="7"/>
      <c r="B2420" s="7" t="s">
        <v>9586</v>
      </c>
      <c r="C2420" s="7"/>
      <c r="D2420" s="8">
        <v>4110</v>
      </c>
    </row>
    <row r="2421" spans="1:4" ht="15" x14ac:dyDescent="0.25">
      <c r="A2421" s="7" t="s">
        <v>10231</v>
      </c>
      <c r="B2421" s="7"/>
      <c r="C2421" s="7"/>
      <c r="D2421" s="8">
        <v>4110</v>
      </c>
    </row>
    <row r="2422" spans="1:4" ht="15" x14ac:dyDescent="0.25">
      <c r="A2422" s="7" t="s">
        <v>8314</v>
      </c>
      <c r="B2422" s="7" t="s">
        <v>9455</v>
      </c>
      <c r="C2422" s="7" t="s">
        <v>10068</v>
      </c>
      <c r="D2422" s="8">
        <v>4732</v>
      </c>
    </row>
    <row r="2423" spans="1:4" ht="15" x14ac:dyDescent="0.25">
      <c r="A2423" s="7"/>
      <c r="B2423" s="7" t="s">
        <v>9457</v>
      </c>
      <c r="C2423" s="7"/>
      <c r="D2423" s="8">
        <v>4732</v>
      </c>
    </row>
    <row r="2424" spans="1:4" ht="15" x14ac:dyDescent="0.25">
      <c r="A2424" s="7"/>
      <c r="B2424" s="7" t="s">
        <v>9427</v>
      </c>
      <c r="C2424" s="7" t="s">
        <v>10232</v>
      </c>
      <c r="D2424" s="8">
        <v>366</v>
      </c>
    </row>
    <row r="2425" spans="1:4" ht="15" x14ac:dyDescent="0.25">
      <c r="A2425" s="7"/>
      <c r="B2425" s="7" t="s">
        <v>9429</v>
      </c>
      <c r="C2425" s="7"/>
      <c r="D2425" s="8">
        <v>366</v>
      </c>
    </row>
    <row r="2426" spans="1:4" ht="15" x14ac:dyDescent="0.25">
      <c r="A2426" s="7" t="s">
        <v>10233</v>
      </c>
      <c r="B2426" s="7"/>
      <c r="C2426" s="7"/>
      <c r="D2426" s="8">
        <v>5098</v>
      </c>
    </row>
    <row r="2427" spans="1:4" ht="15" x14ac:dyDescent="0.25">
      <c r="A2427" s="7" t="s">
        <v>8489</v>
      </c>
      <c r="B2427" s="7" t="s">
        <v>9455</v>
      </c>
      <c r="C2427" s="7" t="s">
        <v>10214</v>
      </c>
      <c r="D2427" s="8">
        <v>628</v>
      </c>
    </row>
    <row r="2428" spans="1:4" ht="15" x14ac:dyDescent="0.25">
      <c r="A2428" s="7"/>
      <c r="B2428" s="7" t="s">
        <v>9457</v>
      </c>
      <c r="C2428" s="7"/>
      <c r="D2428" s="8">
        <v>628</v>
      </c>
    </row>
    <row r="2429" spans="1:4" ht="15" x14ac:dyDescent="0.25">
      <c r="A2429" s="7" t="s">
        <v>10234</v>
      </c>
      <c r="B2429" s="7"/>
      <c r="C2429" s="7"/>
      <c r="D2429" s="8">
        <v>628</v>
      </c>
    </row>
    <row r="2430" spans="1:4" ht="15" x14ac:dyDescent="0.25">
      <c r="A2430" s="7" t="s">
        <v>8372</v>
      </c>
      <c r="B2430" s="7" t="s">
        <v>9455</v>
      </c>
      <c r="C2430" s="7" t="s">
        <v>10223</v>
      </c>
      <c r="D2430" s="8">
        <v>3114</v>
      </c>
    </row>
    <row r="2431" spans="1:4" ht="15" x14ac:dyDescent="0.25">
      <c r="A2431" s="7"/>
      <c r="B2431" s="7" t="s">
        <v>9457</v>
      </c>
      <c r="C2431" s="7"/>
      <c r="D2431" s="8">
        <v>3114</v>
      </c>
    </row>
    <row r="2432" spans="1:4" ht="15" x14ac:dyDescent="0.25">
      <c r="A2432" s="7" t="s">
        <v>10235</v>
      </c>
      <c r="B2432" s="7"/>
      <c r="C2432" s="7"/>
      <c r="D2432" s="8">
        <v>3114</v>
      </c>
    </row>
    <row r="2433" spans="1:4" ht="15" x14ac:dyDescent="0.25">
      <c r="A2433" s="7" t="s">
        <v>8340</v>
      </c>
      <c r="B2433" s="7" t="s">
        <v>9455</v>
      </c>
      <c r="C2433" s="7" t="s">
        <v>10223</v>
      </c>
      <c r="D2433" s="8">
        <v>1574</v>
      </c>
    </row>
    <row r="2434" spans="1:4" ht="15" x14ac:dyDescent="0.25">
      <c r="A2434" s="7"/>
      <c r="B2434" s="7"/>
      <c r="C2434" s="7" t="s">
        <v>9902</v>
      </c>
      <c r="D2434" s="8">
        <v>2634</v>
      </c>
    </row>
    <row r="2435" spans="1:4" ht="15" x14ac:dyDescent="0.25">
      <c r="A2435" s="7"/>
      <c r="B2435" s="7" t="s">
        <v>9457</v>
      </c>
      <c r="C2435" s="7"/>
      <c r="D2435" s="8">
        <v>4208</v>
      </c>
    </row>
    <row r="2436" spans="1:4" ht="15" x14ac:dyDescent="0.25">
      <c r="A2436" s="7" t="s">
        <v>10236</v>
      </c>
      <c r="B2436" s="7"/>
      <c r="C2436" s="7"/>
      <c r="D2436" s="8">
        <v>4208</v>
      </c>
    </row>
    <row r="2437" spans="1:4" ht="15" x14ac:dyDescent="0.25">
      <c r="A2437" s="7" t="s">
        <v>8346</v>
      </c>
      <c r="B2437" s="7" t="s">
        <v>9626</v>
      </c>
      <c r="C2437" s="7" t="s">
        <v>9868</v>
      </c>
      <c r="D2437" s="8">
        <v>4888</v>
      </c>
    </row>
    <row r="2438" spans="1:4" ht="15" x14ac:dyDescent="0.25">
      <c r="A2438" s="7"/>
      <c r="B2438" s="7" t="s">
        <v>9628</v>
      </c>
      <c r="C2438" s="7"/>
      <c r="D2438" s="8">
        <v>4888</v>
      </c>
    </row>
    <row r="2439" spans="1:4" ht="15" x14ac:dyDescent="0.25">
      <c r="A2439" s="7" t="s">
        <v>10237</v>
      </c>
      <c r="B2439" s="7"/>
      <c r="C2439" s="7"/>
      <c r="D2439" s="8">
        <v>4888</v>
      </c>
    </row>
    <row r="2440" spans="1:4" ht="15" x14ac:dyDescent="0.25">
      <c r="A2440" s="7" t="s">
        <v>8419</v>
      </c>
      <c r="B2440" s="7" t="s">
        <v>9626</v>
      </c>
      <c r="C2440" s="7" t="s">
        <v>10082</v>
      </c>
      <c r="D2440" s="8">
        <v>3080</v>
      </c>
    </row>
    <row r="2441" spans="1:4" ht="15" x14ac:dyDescent="0.25">
      <c r="A2441" s="7"/>
      <c r="B2441" s="7"/>
      <c r="C2441" s="7" t="s">
        <v>10083</v>
      </c>
      <c r="D2441" s="8">
        <v>1914</v>
      </c>
    </row>
    <row r="2442" spans="1:4" ht="15" x14ac:dyDescent="0.25">
      <c r="A2442" s="7"/>
      <c r="B2442" s="7" t="s">
        <v>9628</v>
      </c>
      <c r="C2442" s="7"/>
      <c r="D2442" s="8">
        <v>4994</v>
      </c>
    </row>
    <row r="2443" spans="1:4" ht="15" x14ac:dyDescent="0.25">
      <c r="A2443" s="7" t="s">
        <v>10238</v>
      </c>
      <c r="B2443" s="7"/>
      <c r="C2443" s="7"/>
      <c r="D2443" s="8">
        <v>4994</v>
      </c>
    </row>
    <row r="2444" spans="1:4" ht="15" x14ac:dyDescent="0.25">
      <c r="A2444" s="7" t="s">
        <v>8455</v>
      </c>
      <c r="B2444" s="7" t="s">
        <v>9455</v>
      </c>
      <c r="C2444" s="7" t="s">
        <v>10068</v>
      </c>
      <c r="D2444" s="8">
        <v>3656</v>
      </c>
    </row>
    <row r="2445" spans="1:4" ht="15" x14ac:dyDescent="0.25">
      <c r="A2445" s="7"/>
      <c r="B2445" s="7" t="s">
        <v>9457</v>
      </c>
      <c r="C2445" s="7"/>
      <c r="D2445" s="8">
        <v>3656</v>
      </c>
    </row>
    <row r="2446" spans="1:4" ht="15" x14ac:dyDescent="0.25">
      <c r="A2446" s="7" t="s">
        <v>10239</v>
      </c>
      <c r="B2446" s="7"/>
      <c r="C2446" s="7"/>
      <c r="D2446" s="8">
        <v>3656</v>
      </c>
    </row>
    <row r="2447" spans="1:4" ht="15" x14ac:dyDescent="0.25">
      <c r="A2447" s="7" t="s">
        <v>8427</v>
      </c>
      <c r="B2447" s="7" t="s">
        <v>9384</v>
      </c>
      <c r="C2447" s="7" t="s">
        <v>9399</v>
      </c>
      <c r="D2447" s="8">
        <v>5596</v>
      </c>
    </row>
    <row r="2448" spans="1:4" ht="15" x14ac:dyDescent="0.25">
      <c r="A2448" s="7"/>
      <c r="B2448" s="7" t="s">
        <v>9388</v>
      </c>
      <c r="C2448" s="7"/>
      <c r="D2448" s="8">
        <v>5596</v>
      </c>
    </row>
    <row r="2449" spans="1:4" ht="15" x14ac:dyDescent="0.25">
      <c r="A2449" s="7" t="s">
        <v>10240</v>
      </c>
      <c r="B2449" s="7"/>
      <c r="C2449" s="7"/>
      <c r="D2449" s="8">
        <v>5596</v>
      </c>
    </row>
    <row r="2450" spans="1:4" ht="15" x14ac:dyDescent="0.25">
      <c r="A2450" s="7" t="s">
        <v>8392</v>
      </c>
      <c r="B2450" s="7" t="s">
        <v>9626</v>
      </c>
      <c r="C2450" s="7" t="s">
        <v>9867</v>
      </c>
      <c r="D2450" s="8">
        <v>3122</v>
      </c>
    </row>
    <row r="2451" spans="1:4" ht="15" x14ac:dyDescent="0.25">
      <c r="A2451" s="7"/>
      <c r="B2451" s="7"/>
      <c r="C2451" s="7" t="s">
        <v>9868</v>
      </c>
      <c r="D2451" s="8">
        <v>2264</v>
      </c>
    </row>
    <row r="2452" spans="1:4" ht="15" x14ac:dyDescent="0.25">
      <c r="A2452" s="7"/>
      <c r="B2452" s="7" t="s">
        <v>9628</v>
      </c>
      <c r="C2452" s="7"/>
      <c r="D2452" s="8">
        <v>5386</v>
      </c>
    </row>
    <row r="2453" spans="1:4" ht="15" x14ac:dyDescent="0.25">
      <c r="A2453" s="7" t="s">
        <v>10241</v>
      </c>
      <c r="B2453" s="7"/>
      <c r="C2453" s="7"/>
      <c r="D2453" s="8">
        <v>5386</v>
      </c>
    </row>
    <row r="2454" spans="1:4" ht="15" x14ac:dyDescent="0.25">
      <c r="A2454" s="7" t="s">
        <v>8384</v>
      </c>
      <c r="B2454" s="7" t="s">
        <v>9626</v>
      </c>
      <c r="C2454" s="7" t="s">
        <v>9868</v>
      </c>
      <c r="D2454" s="8">
        <v>2842</v>
      </c>
    </row>
    <row r="2455" spans="1:4" ht="15" x14ac:dyDescent="0.25">
      <c r="A2455" s="7"/>
      <c r="B2455" s="7" t="s">
        <v>9628</v>
      </c>
      <c r="C2455" s="7"/>
      <c r="D2455" s="8">
        <v>2842</v>
      </c>
    </row>
    <row r="2456" spans="1:4" ht="15" x14ac:dyDescent="0.25">
      <c r="A2456" s="7" t="s">
        <v>10242</v>
      </c>
      <c r="B2456" s="7"/>
      <c r="C2456" s="7"/>
      <c r="D2456" s="8">
        <v>2842</v>
      </c>
    </row>
    <row r="2457" spans="1:4" ht="15" x14ac:dyDescent="0.25">
      <c r="A2457" s="7" t="s">
        <v>8484</v>
      </c>
      <c r="B2457" s="7" t="s">
        <v>9384</v>
      </c>
      <c r="C2457" s="7" t="s">
        <v>9396</v>
      </c>
      <c r="D2457" s="8">
        <v>5380</v>
      </c>
    </row>
    <row r="2458" spans="1:4" ht="15" x14ac:dyDescent="0.25">
      <c r="A2458" s="7"/>
      <c r="B2458" s="7" t="s">
        <v>9388</v>
      </c>
      <c r="C2458" s="7"/>
      <c r="D2458" s="8">
        <v>5380</v>
      </c>
    </row>
    <row r="2459" spans="1:4" ht="15" x14ac:dyDescent="0.25">
      <c r="A2459" s="7" t="s">
        <v>10243</v>
      </c>
      <c r="B2459" s="7"/>
      <c r="C2459" s="7"/>
      <c r="D2459" s="8">
        <v>5380</v>
      </c>
    </row>
    <row r="2460" spans="1:4" ht="15" x14ac:dyDescent="0.25">
      <c r="A2460" s="7" t="s">
        <v>9224</v>
      </c>
      <c r="B2460" s="7" t="s">
        <v>9224</v>
      </c>
      <c r="C2460" s="7" t="s">
        <v>9224</v>
      </c>
      <c r="D2460" s="8"/>
    </row>
    <row r="2461" spans="1:4" ht="15" x14ac:dyDescent="0.25">
      <c r="A2461" s="7"/>
      <c r="B2461" s="7" t="s">
        <v>10244</v>
      </c>
      <c r="C2461" s="7"/>
      <c r="D2461" s="8"/>
    </row>
    <row r="2462" spans="1:4" ht="15" x14ac:dyDescent="0.25">
      <c r="A2462" s="7" t="s">
        <v>10244</v>
      </c>
      <c r="B2462" s="7"/>
      <c r="C2462" s="7"/>
      <c r="D2462" s="8"/>
    </row>
    <row r="2463" spans="1:4" ht="15" x14ac:dyDescent="0.25">
      <c r="A2463" s="7" t="s">
        <v>9225</v>
      </c>
      <c r="B2463" s="7"/>
      <c r="C2463" s="7"/>
      <c r="D2463" s="8">
        <v>3548239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93"/>
  <sheetViews>
    <sheetView topLeftCell="A88" workbookViewId="0">
      <selection activeCell="H19" sqref="H19"/>
    </sheetView>
  </sheetViews>
  <sheetFormatPr baseColWidth="10" defaultColWidth="9.140625" defaultRowHeight="12.75" x14ac:dyDescent="0.25"/>
  <cols>
    <col min="1" max="1" width="9.140625" style="13"/>
    <col min="2" max="2" width="11" style="13" bestFit="1" customWidth="1"/>
    <col min="3" max="3" width="8" style="13" bestFit="1" customWidth="1"/>
    <col min="4" max="4" width="10" style="13" bestFit="1" customWidth="1"/>
    <col min="5" max="5" width="14" style="13" bestFit="1" customWidth="1"/>
    <col min="6" max="6" width="18.85546875" style="13" customWidth="1"/>
    <col min="7" max="7" width="13" style="13" bestFit="1" customWidth="1"/>
    <col min="8" max="8" width="42" style="13" bestFit="1" customWidth="1"/>
    <col min="9" max="9" width="11" style="13" bestFit="1" customWidth="1"/>
    <col min="10" max="10" width="6" style="13" bestFit="1" customWidth="1"/>
    <col min="11" max="11" width="10" style="13" bestFit="1" customWidth="1"/>
    <col min="12" max="12" width="22" style="13" bestFit="1" customWidth="1"/>
    <col min="13" max="13" width="13" style="13" bestFit="1" customWidth="1"/>
    <col min="14" max="14" width="10" style="13" bestFit="1" customWidth="1"/>
    <col min="15" max="15" width="8" style="13" bestFit="1" customWidth="1"/>
    <col min="16" max="16" width="17" style="13" bestFit="1" customWidth="1"/>
    <col min="17" max="17" width="20" style="13" bestFit="1" customWidth="1"/>
    <col min="18" max="16384" width="9.140625" style="13"/>
  </cols>
  <sheetData>
    <row r="1" spans="1:17" s="15" customFormat="1" ht="51" x14ac:dyDescent="0.25">
      <c r="A1" s="25" t="s">
        <v>9237</v>
      </c>
      <c r="B1" s="16" t="s">
        <v>10245</v>
      </c>
      <c r="C1" s="16" t="s">
        <v>10246</v>
      </c>
      <c r="D1" s="17" t="s">
        <v>10247</v>
      </c>
      <c r="E1" s="17" t="s">
        <v>10248</v>
      </c>
      <c r="F1" s="17" t="s">
        <v>9378</v>
      </c>
      <c r="G1" s="16" t="s">
        <v>10249</v>
      </c>
      <c r="H1" s="16" t="s">
        <v>9379</v>
      </c>
      <c r="I1" s="16" t="s">
        <v>9237</v>
      </c>
      <c r="J1" s="17" t="s">
        <v>10250</v>
      </c>
      <c r="K1" s="17" t="s">
        <v>10251</v>
      </c>
      <c r="L1" s="16" t="s">
        <v>10252</v>
      </c>
      <c r="M1" s="16" t="s">
        <v>10253</v>
      </c>
      <c r="N1" s="17" t="s">
        <v>10254</v>
      </c>
      <c r="O1" s="16" t="s">
        <v>10255</v>
      </c>
      <c r="P1" s="16" t="s">
        <v>10256</v>
      </c>
      <c r="Q1" s="16" t="s">
        <v>10257</v>
      </c>
    </row>
    <row r="2" spans="1:17" x14ac:dyDescent="0.25">
      <c r="A2" s="12" t="str">
        <f>LEFT(I2,4)</f>
        <v>AACR</v>
      </c>
      <c r="B2" s="13" t="s">
        <v>10258</v>
      </c>
      <c r="C2" s="13" t="s">
        <v>10259</v>
      </c>
      <c r="D2" s="13" t="s">
        <v>10260</v>
      </c>
      <c r="E2" s="13" t="s">
        <v>788</v>
      </c>
      <c r="F2" s="13" t="s">
        <v>9384</v>
      </c>
      <c r="G2" s="13" t="s">
        <v>10261</v>
      </c>
      <c r="H2" s="13" t="s">
        <v>9385</v>
      </c>
      <c r="I2" s="13" t="s">
        <v>10262</v>
      </c>
      <c r="J2" s="19">
        <v>662</v>
      </c>
      <c r="K2" s="13" t="s">
        <v>9260</v>
      </c>
      <c r="L2" s="26">
        <v>41381</v>
      </c>
      <c r="M2" s="19">
        <v>662</v>
      </c>
      <c r="N2" s="13" t="s">
        <v>9260</v>
      </c>
      <c r="O2" s="21">
        <v>0</v>
      </c>
      <c r="P2" s="13" t="s">
        <v>9257</v>
      </c>
      <c r="Q2" s="26">
        <v>41386</v>
      </c>
    </row>
    <row r="3" spans="1:17" x14ac:dyDescent="0.25">
      <c r="A3" s="12" t="str">
        <f t="shared" ref="A3:A66" si="0">LEFT(I3,4)</f>
        <v>AACZ</v>
      </c>
      <c r="B3" s="13" t="s">
        <v>10263</v>
      </c>
      <c r="C3" s="13" t="s">
        <v>10259</v>
      </c>
      <c r="D3" s="13" t="s">
        <v>10264</v>
      </c>
      <c r="E3" s="13" t="s">
        <v>788</v>
      </c>
      <c r="F3" s="13" t="s">
        <v>9384</v>
      </c>
      <c r="G3" s="13" t="s">
        <v>10265</v>
      </c>
      <c r="H3" s="13" t="s">
        <v>9387</v>
      </c>
      <c r="I3" s="13" t="s">
        <v>10266</v>
      </c>
      <c r="J3" s="19">
        <v>1618</v>
      </c>
      <c r="K3" s="13" t="s">
        <v>9260</v>
      </c>
      <c r="L3" s="26">
        <v>41381</v>
      </c>
      <c r="M3" s="19">
        <v>1618</v>
      </c>
      <c r="N3" s="13" t="s">
        <v>9260</v>
      </c>
      <c r="O3" s="21">
        <v>0</v>
      </c>
      <c r="P3" s="13" t="s">
        <v>9257</v>
      </c>
      <c r="Q3" s="26">
        <v>41386</v>
      </c>
    </row>
    <row r="4" spans="1:17" x14ac:dyDescent="0.25">
      <c r="A4" s="12" t="str">
        <f t="shared" si="0"/>
        <v>AACZ</v>
      </c>
      <c r="B4" s="13" t="s">
        <v>10263</v>
      </c>
      <c r="C4" s="13" t="s">
        <v>10267</v>
      </c>
      <c r="D4" s="13" t="s">
        <v>10264</v>
      </c>
      <c r="E4" s="13" t="s">
        <v>788</v>
      </c>
      <c r="F4" s="13" t="s">
        <v>9384</v>
      </c>
      <c r="G4" s="13" t="s">
        <v>10265</v>
      </c>
      <c r="H4" s="13" t="s">
        <v>9387</v>
      </c>
      <c r="I4" s="13" t="s">
        <v>10268</v>
      </c>
      <c r="J4" s="19">
        <v>936</v>
      </c>
      <c r="K4" s="13" t="s">
        <v>9260</v>
      </c>
      <c r="L4" s="26">
        <v>41381</v>
      </c>
      <c r="M4" s="19">
        <v>936</v>
      </c>
      <c r="N4" s="13" t="s">
        <v>9260</v>
      </c>
      <c r="O4" s="21">
        <v>0</v>
      </c>
      <c r="P4" s="13" t="s">
        <v>9257</v>
      </c>
      <c r="Q4" s="26">
        <v>41386</v>
      </c>
    </row>
    <row r="5" spans="1:17" x14ac:dyDescent="0.25">
      <c r="A5" s="12" t="str">
        <f t="shared" si="0"/>
        <v>AACZ</v>
      </c>
      <c r="B5" s="13" t="s">
        <v>10263</v>
      </c>
      <c r="C5" s="13" t="s">
        <v>10269</v>
      </c>
      <c r="D5" s="13" t="s">
        <v>10264</v>
      </c>
      <c r="E5" s="13" t="s">
        <v>788</v>
      </c>
      <c r="F5" s="13" t="s">
        <v>9384</v>
      </c>
      <c r="G5" s="13" t="s">
        <v>10265</v>
      </c>
      <c r="H5" s="13" t="s">
        <v>9387</v>
      </c>
      <c r="I5" s="13" t="s">
        <v>10270</v>
      </c>
      <c r="J5" s="19">
        <v>1792</v>
      </c>
      <c r="K5" s="13" t="s">
        <v>9260</v>
      </c>
      <c r="L5" s="26">
        <v>41381</v>
      </c>
      <c r="M5" s="19">
        <v>1792</v>
      </c>
      <c r="N5" s="13" t="s">
        <v>9260</v>
      </c>
      <c r="O5" s="21">
        <v>0</v>
      </c>
      <c r="P5" s="13" t="s">
        <v>9257</v>
      </c>
      <c r="Q5" s="26">
        <v>41386</v>
      </c>
    </row>
    <row r="6" spans="1:17" x14ac:dyDescent="0.25">
      <c r="A6" s="12" t="str">
        <f t="shared" si="0"/>
        <v>AACZ</v>
      </c>
      <c r="B6" s="13" t="s">
        <v>10271</v>
      </c>
      <c r="C6" s="13" t="s">
        <v>10259</v>
      </c>
      <c r="D6" s="13" t="s">
        <v>10272</v>
      </c>
      <c r="E6" s="13" t="s">
        <v>788</v>
      </c>
      <c r="F6" s="13" t="s">
        <v>9384</v>
      </c>
      <c r="G6" s="13" t="s">
        <v>10265</v>
      </c>
      <c r="H6" s="13" t="s">
        <v>9387</v>
      </c>
      <c r="I6" s="13" t="s">
        <v>10273</v>
      </c>
      <c r="J6" s="19">
        <v>916</v>
      </c>
      <c r="K6" s="13" t="s">
        <v>9260</v>
      </c>
      <c r="L6" s="26">
        <v>41386</v>
      </c>
      <c r="M6" s="19">
        <v>916</v>
      </c>
      <c r="N6" s="13" t="s">
        <v>9260</v>
      </c>
      <c r="O6" s="21">
        <v>0</v>
      </c>
      <c r="P6" s="13" t="s">
        <v>9257</v>
      </c>
      <c r="Q6" s="26">
        <v>41389</v>
      </c>
    </row>
    <row r="7" spans="1:17" x14ac:dyDescent="0.25">
      <c r="A7" s="12" t="str">
        <f t="shared" si="0"/>
        <v>AACR</v>
      </c>
      <c r="B7" s="13" t="s">
        <v>10274</v>
      </c>
      <c r="C7" s="13" t="s">
        <v>10259</v>
      </c>
      <c r="D7" s="13" t="s">
        <v>10275</v>
      </c>
      <c r="E7" s="13" t="s">
        <v>788</v>
      </c>
      <c r="F7" s="13" t="s">
        <v>9384</v>
      </c>
      <c r="G7" s="13" t="s">
        <v>10261</v>
      </c>
      <c r="H7" s="13" t="s">
        <v>9385</v>
      </c>
      <c r="I7" s="13" t="s">
        <v>10276</v>
      </c>
      <c r="J7" s="19">
        <v>828</v>
      </c>
      <c r="K7" s="13" t="s">
        <v>9260</v>
      </c>
      <c r="L7" s="26">
        <v>41386</v>
      </c>
      <c r="M7" s="19">
        <v>828</v>
      </c>
      <c r="N7" s="13" t="s">
        <v>9260</v>
      </c>
      <c r="O7" s="21">
        <v>0</v>
      </c>
      <c r="P7" s="13" t="s">
        <v>9257</v>
      </c>
      <c r="Q7" s="26">
        <v>41389</v>
      </c>
    </row>
    <row r="8" spans="1:17" x14ac:dyDescent="0.25">
      <c r="A8" s="12" t="str">
        <f t="shared" si="0"/>
        <v>AACR</v>
      </c>
      <c r="B8" s="13" t="s">
        <v>10277</v>
      </c>
      <c r="C8" s="13" t="s">
        <v>10259</v>
      </c>
      <c r="D8" s="13" t="s">
        <v>10278</v>
      </c>
      <c r="E8" s="13" t="s">
        <v>788</v>
      </c>
      <c r="F8" s="13" t="s">
        <v>9384</v>
      </c>
      <c r="G8" s="13" t="s">
        <v>10265</v>
      </c>
      <c r="H8" s="13" t="s">
        <v>9387</v>
      </c>
      <c r="I8" s="13" t="s">
        <v>10279</v>
      </c>
      <c r="J8" s="19">
        <v>1686</v>
      </c>
      <c r="K8" s="13" t="s">
        <v>9260</v>
      </c>
      <c r="L8" s="26">
        <v>41409</v>
      </c>
      <c r="M8" s="19">
        <v>1686</v>
      </c>
      <c r="N8" s="13" t="s">
        <v>9260</v>
      </c>
      <c r="O8" s="21">
        <v>0</v>
      </c>
      <c r="P8" s="13" t="s">
        <v>9257</v>
      </c>
      <c r="Q8" s="26">
        <v>41415</v>
      </c>
    </row>
    <row r="9" spans="1:17" x14ac:dyDescent="0.25">
      <c r="A9" s="12" t="str">
        <f t="shared" si="0"/>
        <v>AACR</v>
      </c>
      <c r="B9" s="13" t="s">
        <v>10280</v>
      </c>
      <c r="C9" s="13" t="s">
        <v>10259</v>
      </c>
      <c r="D9" s="13" t="s">
        <v>10278</v>
      </c>
      <c r="E9" s="13" t="s">
        <v>262</v>
      </c>
      <c r="F9" s="13" t="s">
        <v>9384</v>
      </c>
      <c r="G9" s="13" t="s">
        <v>10281</v>
      </c>
      <c r="H9" s="13" t="s">
        <v>9386</v>
      </c>
      <c r="I9" s="13" t="s">
        <v>10282</v>
      </c>
      <c r="J9" s="19">
        <v>896</v>
      </c>
      <c r="K9" s="13" t="s">
        <v>9260</v>
      </c>
      <c r="L9" s="26">
        <v>41409</v>
      </c>
      <c r="M9" s="19">
        <v>896</v>
      </c>
      <c r="N9" s="13" t="s">
        <v>9260</v>
      </c>
      <c r="O9" s="21">
        <v>0</v>
      </c>
      <c r="P9" s="13" t="s">
        <v>9257</v>
      </c>
      <c r="Q9" s="26">
        <v>41415</v>
      </c>
    </row>
    <row r="10" spans="1:17" x14ac:dyDescent="0.25">
      <c r="A10" s="12" t="str">
        <f t="shared" si="0"/>
        <v>AAEH</v>
      </c>
      <c r="B10" s="13" t="s">
        <v>10283</v>
      </c>
      <c r="C10" s="13" t="s">
        <v>10284</v>
      </c>
      <c r="D10" s="13" t="s">
        <v>10285</v>
      </c>
      <c r="E10" s="13" t="s">
        <v>788</v>
      </c>
      <c r="F10" s="13" t="s">
        <v>9391</v>
      </c>
      <c r="G10" s="13" t="s">
        <v>10286</v>
      </c>
      <c r="H10" s="13" t="s">
        <v>9392</v>
      </c>
      <c r="I10" s="13" t="s">
        <v>10287</v>
      </c>
      <c r="J10" s="19">
        <v>1052</v>
      </c>
      <c r="K10" s="13" t="s">
        <v>9260</v>
      </c>
      <c r="L10" s="26">
        <v>41442</v>
      </c>
      <c r="M10" s="19">
        <v>1052</v>
      </c>
      <c r="N10" s="13" t="s">
        <v>9260</v>
      </c>
      <c r="O10" s="21">
        <v>0</v>
      </c>
      <c r="P10" s="13" t="s">
        <v>9257</v>
      </c>
      <c r="Q10" s="26">
        <v>41445</v>
      </c>
    </row>
    <row r="11" spans="1:17" x14ac:dyDescent="0.25">
      <c r="A11" s="12" t="str">
        <f t="shared" si="0"/>
        <v>AAEH</v>
      </c>
      <c r="B11" s="13" t="s">
        <v>10283</v>
      </c>
      <c r="C11" s="13" t="s">
        <v>10288</v>
      </c>
      <c r="D11" s="13" t="s">
        <v>10285</v>
      </c>
      <c r="E11" s="13" t="s">
        <v>788</v>
      </c>
      <c r="F11" s="13" t="s">
        <v>9391</v>
      </c>
      <c r="G11" s="13" t="s">
        <v>10286</v>
      </c>
      <c r="H11" s="13" t="s">
        <v>9392</v>
      </c>
      <c r="I11" s="13" t="s">
        <v>10289</v>
      </c>
      <c r="J11" s="19">
        <v>1030</v>
      </c>
      <c r="K11" s="13" t="s">
        <v>9260</v>
      </c>
      <c r="L11" s="26">
        <v>41442</v>
      </c>
      <c r="M11" s="19">
        <v>1030</v>
      </c>
      <c r="N11" s="13" t="s">
        <v>9260</v>
      </c>
      <c r="O11" s="21">
        <v>0</v>
      </c>
      <c r="P11" s="13" t="s">
        <v>9257</v>
      </c>
      <c r="Q11" s="26">
        <v>41445</v>
      </c>
    </row>
    <row r="12" spans="1:17" x14ac:dyDescent="0.25">
      <c r="A12" s="12" t="str">
        <f t="shared" si="0"/>
        <v>AAEH</v>
      </c>
      <c r="B12" s="13" t="s">
        <v>10283</v>
      </c>
      <c r="C12" s="13" t="s">
        <v>10290</v>
      </c>
      <c r="D12" s="13" t="s">
        <v>10285</v>
      </c>
      <c r="E12" s="13" t="s">
        <v>788</v>
      </c>
      <c r="F12" s="13" t="s">
        <v>9391</v>
      </c>
      <c r="G12" s="13" t="s">
        <v>10286</v>
      </c>
      <c r="H12" s="13" t="s">
        <v>9392</v>
      </c>
      <c r="I12" s="13" t="s">
        <v>10291</v>
      </c>
      <c r="J12" s="19">
        <v>1026</v>
      </c>
      <c r="K12" s="13" t="s">
        <v>9260</v>
      </c>
      <c r="L12" s="26">
        <v>41442</v>
      </c>
      <c r="M12" s="19">
        <v>1026</v>
      </c>
      <c r="N12" s="13" t="s">
        <v>9260</v>
      </c>
      <c r="O12" s="21">
        <v>0</v>
      </c>
      <c r="P12" s="13" t="s">
        <v>9257</v>
      </c>
      <c r="Q12" s="26">
        <v>41445</v>
      </c>
    </row>
    <row r="13" spans="1:17" x14ac:dyDescent="0.25">
      <c r="A13" s="12" t="str">
        <f t="shared" si="0"/>
        <v>AAEH</v>
      </c>
      <c r="B13" s="13" t="s">
        <v>10283</v>
      </c>
      <c r="C13" s="13" t="s">
        <v>10292</v>
      </c>
      <c r="D13" s="13" t="s">
        <v>10285</v>
      </c>
      <c r="E13" s="13" t="s">
        <v>788</v>
      </c>
      <c r="F13" s="13" t="s">
        <v>9391</v>
      </c>
      <c r="G13" s="13" t="s">
        <v>10286</v>
      </c>
      <c r="H13" s="13" t="s">
        <v>9392</v>
      </c>
      <c r="I13" s="13" t="s">
        <v>10293</v>
      </c>
      <c r="J13" s="19">
        <v>1026</v>
      </c>
      <c r="K13" s="13" t="s">
        <v>9260</v>
      </c>
      <c r="L13" s="26">
        <v>41442</v>
      </c>
      <c r="M13" s="19">
        <v>1026</v>
      </c>
      <c r="N13" s="13" t="s">
        <v>9260</v>
      </c>
      <c r="O13" s="21">
        <v>0</v>
      </c>
      <c r="P13" s="13" t="s">
        <v>9257</v>
      </c>
      <c r="Q13" s="26">
        <v>41445</v>
      </c>
    </row>
    <row r="14" spans="1:17" x14ac:dyDescent="0.25">
      <c r="A14" s="12" t="str">
        <f t="shared" si="0"/>
        <v>AAEH</v>
      </c>
      <c r="B14" s="13" t="s">
        <v>10283</v>
      </c>
      <c r="C14" s="13" t="s">
        <v>10294</v>
      </c>
      <c r="D14" s="13" t="s">
        <v>10285</v>
      </c>
      <c r="E14" s="13" t="s">
        <v>788</v>
      </c>
      <c r="F14" s="13" t="s">
        <v>9391</v>
      </c>
      <c r="G14" s="13" t="s">
        <v>10286</v>
      </c>
      <c r="H14" s="13" t="s">
        <v>9392</v>
      </c>
      <c r="I14" s="13" t="s">
        <v>10295</v>
      </c>
      <c r="J14" s="19">
        <v>1018</v>
      </c>
      <c r="K14" s="13" t="s">
        <v>9260</v>
      </c>
      <c r="L14" s="26">
        <v>41442</v>
      </c>
      <c r="M14" s="19">
        <v>1018</v>
      </c>
      <c r="N14" s="13" t="s">
        <v>9260</v>
      </c>
      <c r="O14" s="21">
        <v>0</v>
      </c>
      <c r="P14" s="13" t="s">
        <v>9257</v>
      </c>
      <c r="Q14" s="26">
        <v>41445</v>
      </c>
    </row>
    <row r="15" spans="1:17" x14ac:dyDescent="0.25">
      <c r="A15" s="12" t="str">
        <f t="shared" si="0"/>
        <v>AAEH</v>
      </c>
      <c r="B15" s="13" t="s">
        <v>10283</v>
      </c>
      <c r="C15" s="13" t="s">
        <v>10296</v>
      </c>
      <c r="D15" s="13" t="s">
        <v>10285</v>
      </c>
      <c r="E15" s="13" t="s">
        <v>788</v>
      </c>
      <c r="F15" s="13" t="s">
        <v>9391</v>
      </c>
      <c r="G15" s="13" t="s">
        <v>10286</v>
      </c>
      <c r="H15" s="13" t="s">
        <v>9392</v>
      </c>
      <c r="I15" s="13" t="s">
        <v>10297</v>
      </c>
      <c r="J15" s="19">
        <v>968</v>
      </c>
      <c r="K15" s="13" t="s">
        <v>9260</v>
      </c>
      <c r="L15" s="26">
        <v>41442</v>
      </c>
      <c r="M15" s="19">
        <v>968</v>
      </c>
      <c r="N15" s="13" t="s">
        <v>9260</v>
      </c>
      <c r="O15" s="21">
        <v>0</v>
      </c>
      <c r="P15" s="13" t="s">
        <v>9257</v>
      </c>
      <c r="Q15" s="26">
        <v>41445</v>
      </c>
    </row>
    <row r="16" spans="1:17" x14ac:dyDescent="0.25">
      <c r="A16" s="12" t="str">
        <f t="shared" si="0"/>
        <v>AACR</v>
      </c>
      <c r="B16" s="13" t="s">
        <v>10298</v>
      </c>
      <c r="C16" s="13" t="s">
        <v>10259</v>
      </c>
      <c r="D16" s="13" t="s">
        <v>10299</v>
      </c>
      <c r="E16" s="13" t="s">
        <v>788</v>
      </c>
      <c r="F16" s="13" t="s">
        <v>9384</v>
      </c>
      <c r="G16" s="13" t="s">
        <v>10281</v>
      </c>
      <c r="H16" s="13" t="s">
        <v>9386</v>
      </c>
      <c r="I16" s="13" t="s">
        <v>10300</v>
      </c>
      <c r="J16" s="19">
        <v>930</v>
      </c>
      <c r="K16" s="13" t="s">
        <v>9260</v>
      </c>
      <c r="L16" s="26">
        <v>41457</v>
      </c>
      <c r="M16" s="19">
        <v>930</v>
      </c>
      <c r="N16" s="13" t="s">
        <v>9260</v>
      </c>
      <c r="O16" s="21">
        <v>0</v>
      </c>
      <c r="P16" s="13" t="s">
        <v>9257</v>
      </c>
      <c r="Q16" s="26">
        <v>41460</v>
      </c>
    </row>
    <row r="17" spans="1:17" x14ac:dyDescent="0.25">
      <c r="A17" s="12" t="str">
        <f t="shared" si="0"/>
        <v>AADB</v>
      </c>
      <c r="B17" s="13" t="s">
        <v>10301</v>
      </c>
      <c r="C17" s="13" t="s">
        <v>10259</v>
      </c>
      <c r="D17" s="13" t="s">
        <v>10285</v>
      </c>
      <c r="E17" s="13" t="s">
        <v>262</v>
      </c>
      <c r="F17" s="13" t="s">
        <v>9391</v>
      </c>
      <c r="G17" s="13" t="s">
        <v>10286</v>
      </c>
      <c r="H17" s="13" t="s">
        <v>9392</v>
      </c>
      <c r="I17" s="13" t="s">
        <v>10302</v>
      </c>
      <c r="J17" s="19">
        <v>1212</v>
      </c>
      <c r="K17" s="13" t="s">
        <v>9260</v>
      </c>
      <c r="L17" s="26">
        <v>41471</v>
      </c>
      <c r="M17" s="19">
        <v>1212</v>
      </c>
      <c r="N17" s="13" t="s">
        <v>9260</v>
      </c>
      <c r="O17" s="21">
        <v>0</v>
      </c>
      <c r="P17" s="13" t="s">
        <v>9257</v>
      </c>
      <c r="Q17" s="26">
        <v>41474</v>
      </c>
    </row>
    <row r="18" spans="1:17" x14ac:dyDescent="0.25">
      <c r="A18" s="12" t="str">
        <f t="shared" si="0"/>
        <v>AADB</v>
      </c>
      <c r="B18" s="13" t="s">
        <v>10301</v>
      </c>
      <c r="C18" s="13" t="s">
        <v>10267</v>
      </c>
      <c r="D18" s="13" t="s">
        <v>10285</v>
      </c>
      <c r="E18" s="13" t="s">
        <v>262</v>
      </c>
      <c r="F18" s="13" t="s">
        <v>9391</v>
      </c>
      <c r="G18" s="13" t="s">
        <v>10286</v>
      </c>
      <c r="H18" s="13" t="s">
        <v>9392</v>
      </c>
      <c r="I18" s="13" t="s">
        <v>10303</v>
      </c>
      <c r="J18" s="19">
        <v>1202</v>
      </c>
      <c r="K18" s="13" t="s">
        <v>9260</v>
      </c>
      <c r="L18" s="26">
        <v>41471</v>
      </c>
      <c r="M18" s="19">
        <v>1202</v>
      </c>
      <c r="N18" s="13" t="s">
        <v>9260</v>
      </c>
      <c r="O18" s="21">
        <v>0</v>
      </c>
      <c r="P18" s="13" t="s">
        <v>9257</v>
      </c>
      <c r="Q18" s="26">
        <v>41474</v>
      </c>
    </row>
    <row r="19" spans="1:17" x14ac:dyDescent="0.25">
      <c r="A19" s="12" t="str">
        <f t="shared" si="0"/>
        <v>AADB</v>
      </c>
      <c r="B19" s="13" t="s">
        <v>10301</v>
      </c>
      <c r="C19" s="13" t="s">
        <v>10304</v>
      </c>
      <c r="D19" s="13" t="s">
        <v>10285</v>
      </c>
      <c r="E19" s="13" t="s">
        <v>262</v>
      </c>
      <c r="F19" s="13" t="s">
        <v>9391</v>
      </c>
      <c r="G19" s="13" t="s">
        <v>10286</v>
      </c>
      <c r="H19" s="13" t="s">
        <v>9392</v>
      </c>
      <c r="I19" s="13" t="s">
        <v>10305</v>
      </c>
      <c r="J19" s="19">
        <v>1192</v>
      </c>
      <c r="K19" s="13" t="s">
        <v>9260</v>
      </c>
      <c r="L19" s="26">
        <v>41471</v>
      </c>
      <c r="M19" s="19">
        <v>1192</v>
      </c>
      <c r="N19" s="13" t="s">
        <v>9260</v>
      </c>
      <c r="O19" s="21">
        <v>0</v>
      </c>
      <c r="P19" s="13" t="s">
        <v>9257</v>
      </c>
      <c r="Q19" s="26">
        <v>41474</v>
      </c>
    </row>
    <row r="20" spans="1:17" x14ac:dyDescent="0.25">
      <c r="A20" s="12" t="str">
        <f t="shared" si="0"/>
        <v>AADB</v>
      </c>
      <c r="B20" s="13" t="s">
        <v>10301</v>
      </c>
      <c r="C20" s="13" t="s">
        <v>10269</v>
      </c>
      <c r="D20" s="13" t="s">
        <v>10285</v>
      </c>
      <c r="E20" s="13" t="s">
        <v>262</v>
      </c>
      <c r="F20" s="13" t="s">
        <v>9391</v>
      </c>
      <c r="G20" s="13" t="s">
        <v>10286</v>
      </c>
      <c r="H20" s="13" t="s">
        <v>9392</v>
      </c>
      <c r="I20" s="13" t="s">
        <v>10306</v>
      </c>
      <c r="J20" s="19">
        <v>1190</v>
      </c>
      <c r="K20" s="13" t="s">
        <v>9260</v>
      </c>
      <c r="L20" s="26">
        <v>41471</v>
      </c>
      <c r="M20" s="19">
        <v>1190</v>
      </c>
      <c r="N20" s="13" t="s">
        <v>9260</v>
      </c>
      <c r="O20" s="21">
        <v>0</v>
      </c>
      <c r="P20" s="13" t="s">
        <v>9257</v>
      </c>
      <c r="Q20" s="26">
        <v>41474</v>
      </c>
    </row>
    <row r="21" spans="1:17" x14ac:dyDescent="0.25">
      <c r="A21" s="12" t="str">
        <f t="shared" si="0"/>
        <v>AADB</v>
      </c>
      <c r="B21" s="13" t="s">
        <v>10301</v>
      </c>
      <c r="C21" s="13" t="s">
        <v>10307</v>
      </c>
      <c r="D21" s="13" t="s">
        <v>10285</v>
      </c>
      <c r="E21" s="13" t="s">
        <v>262</v>
      </c>
      <c r="F21" s="13" t="s">
        <v>9391</v>
      </c>
      <c r="G21" s="13" t="s">
        <v>10286</v>
      </c>
      <c r="H21" s="13" t="s">
        <v>9392</v>
      </c>
      <c r="I21" s="13" t="s">
        <v>10308</v>
      </c>
      <c r="J21" s="19">
        <v>1188</v>
      </c>
      <c r="K21" s="13" t="s">
        <v>9260</v>
      </c>
      <c r="L21" s="26">
        <v>41471</v>
      </c>
      <c r="M21" s="19">
        <v>1188</v>
      </c>
      <c r="N21" s="13" t="s">
        <v>9260</v>
      </c>
      <c r="O21" s="21">
        <v>0</v>
      </c>
      <c r="P21" s="13" t="s">
        <v>9257</v>
      </c>
      <c r="Q21" s="26">
        <v>41474</v>
      </c>
    </row>
    <row r="22" spans="1:17" x14ac:dyDescent="0.25">
      <c r="A22" s="12" t="str">
        <f t="shared" si="0"/>
        <v>AAFP</v>
      </c>
      <c r="B22" s="13" t="s">
        <v>10309</v>
      </c>
      <c r="C22" s="13" t="s">
        <v>10259</v>
      </c>
      <c r="D22" s="13" t="s">
        <v>10310</v>
      </c>
      <c r="E22" s="13" t="s">
        <v>788</v>
      </c>
      <c r="F22" s="13" t="s">
        <v>9391</v>
      </c>
      <c r="G22" s="13" t="s">
        <v>10286</v>
      </c>
      <c r="H22" s="13" t="s">
        <v>9392</v>
      </c>
      <c r="I22" s="13" t="s">
        <v>10311</v>
      </c>
      <c r="J22" s="19">
        <v>1080</v>
      </c>
      <c r="K22" s="13" t="s">
        <v>9260</v>
      </c>
      <c r="L22" s="26">
        <v>41536</v>
      </c>
      <c r="M22" s="19">
        <v>1080</v>
      </c>
      <c r="N22" s="13" t="s">
        <v>9260</v>
      </c>
      <c r="O22" s="21">
        <v>0</v>
      </c>
      <c r="P22" s="13" t="s">
        <v>9257</v>
      </c>
      <c r="Q22" s="26">
        <v>41541</v>
      </c>
    </row>
    <row r="23" spans="1:17" x14ac:dyDescent="0.25">
      <c r="A23" s="12" t="str">
        <f t="shared" si="0"/>
        <v>AAFP</v>
      </c>
      <c r="B23" s="13" t="s">
        <v>10309</v>
      </c>
      <c r="C23" s="13" t="s">
        <v>10267</v>
      </c>
      <c r="D23" s="13" t="s">
        <v>10310</v>
      </c>
      <c r="E23" s="13" t="s">
        <v>788</v>
      </c>
      <c r="F23" s="13" t="s">
        <v>9391</v>
      </c>
      <c r="G23" s="13" t="s">
        <v>10286</v>
      </c>
      <c r="H23" s="13" t="s">
        <v>9392</v>
      </c>
      <c r="I23" s="13" t="s">
        <v>10312</v>
      </c>
      <c r="J23" s="19">
        <v>1074</v>
      </c>
      <c r="K23" s="13" t="s">
        <v>9260</v>
      </c>
      <c r="L23" s="26">
        <v>41536</v>
      </c>
      <c r="M23" s="19">
        <v>1074</v>
      </c>
      <c r="N23" s="13" t="s">
        <v>9260</v>
      </c>
      <c r="O23" s="21">
        <v>0</v>
      </c>
      <c r="P23" s="13" t="s">
        <v>9257</v>
      </c>
      <c r="Q23" s="26">
        <v>41541</v>
      </c>
    </row>
    <row r="24" spans="1:17" x14ac:dyDescent="0.25">
      <c r="A24" s="12" t="str">
        <f t="shared" si="0"/>
        <v>AAFP</v>
      </c>
      <c r="B24" s="13" t="s">
        <v>10309</v>
      </c>
      <c r="C24" s="13" t="s">
        <v>10304</v>
      </c>
      <c r="D24" s="13" t="s">
        <v>10310</v>
      </c>
      <c r="E24" s="13" t="s">
        <v>788</v>
      </c>
      <c r="F24" s="13" t="s">
        <v>9391</v>
      </c>
      <c r="G24" s="13" t="s">
        <v>10286</v>
      </c>
      <c r="H24" s="13" t="s">
        <v>9392</v>
      </c>
      <c r="I24" s="13" t="s">
        <v>10313</v>
      </c>
      <c r="J24" s="19">
        <v>1048</v>
      </c>
      <c r="K24" s="13" t="s">
        <v>9260</v>
      </c>
      <c r="L24" s="26">
        <v>41536</v>
      </c>
      <c r="M24" s="19">
        <v>1048</v>
      </c>
      <c r="N24" s="13" t="s">
        <v>9260</v>
      </c>
      <c r="O24" s="21">
        <v>0</v>
      </c>
      <c r="P24" s="13" t="s">
        <v>9257</v>
      </c>
      <c r="Q24" s="26">
        <v>41541</v>
      </c>
    </row>
    <row r="25" spans="1:17" x14ac:dyDescent="0.25">
      <c r="A25" s="12" t="str">
        <f t="shared" si="0"/>
        <v>AAFP</v>
      </c>
      <c r="B25" s="13" t="s">
        <v>10309</v>
      </c>
      <c r="C25" s="13" t="s">
        <v>10269</v>
      </c>
      <c r="D25" s="13" t="s">
        <v>10310</v>
      </c>
      <c r="E25" s="13" t="s">
        <v>788</v>
      </c>
      <c r="F25" s="13" t="s">
        <v>9391</v>
      </c>
      <c r="G25" s="13" t="s">
        <v>10286</v>
      </c>
      <c r="H25" s="13" t="s">
        <v>9392</v>
      </c>
      <c r="I25" s="13" t="s">
        <v>10314</v>
      </c>
      <c r="J25" s="19">
        <v>1042</v>
      </c>
      <c r="K25" s="13" t="s">
        <v>9260</v>
      </c>
      <c r="L25" s="26">
        <v>41536</v>
      </c>
      <c r="M25" s="19">
        <v>1042</v>
      </c>
      <c r="N25" s="13" t="s">
        <v>9260</v>
      </c>
      <c r="O25" s="21">
        <v>0</v>
      </c>
      <c r="P25" s="13" t="s">
        <v>9257</v>
      </c>
      <c r="Q25" s="26">
        <v>41541</v>
      </c>
    </row>
    <row r="26" spans="1:17" x14ac:dyDescent="0.25">
      <c r="A26" s="12" t="str">
        <f t="shared" si="0"/>
        <v>AAFP</v>
      </c>
      <c r="B26" s="13" t="s">
        <v>10309</v>
      </c>
      <c r="C26" s="13" t="s">
        <v>10307</v>
      </c>
      <c r="D26" s="13" t="s">
        <v>10310</v>
      </c>
      <c r="E26" s="13" t="s">
        <v>788</v>
      </c>
      <c r="F26" s="13" t="s">
        <v>9391</v>
      </c>
      <c r="G26" s="13" t="s">
        <v>10286</v>
      </c>
      <c r="H26" s="13" t="s">
        <v>9392</v>
      </c>
      <c r="I26" s="13" t="s">
        <v>10315</v>
      </c>
      <c r="J26" s="19">
        <v>1024</v>
      </c>
      <c r="K26" s="13" t="s">
        <v>9260</v>
      </c>
      <c r="L26" s="26">
        <v>41536</v>
      </c>
      <c r="M26" s="19">
        <v>1024</v>
      </c>
      <c r="N26" s="13" t="s">
        <v>9260</v>
      </c>
      <c r="O26" s="21">
        <v>0</v>
      </c>
      <c r="P26" s="13" t="s">
        <v>9257</v>
      </c>
      <c r="Q26" s="26">
        <v>41541</v>
      </c>
    </row>
    <row r="27" spans="1:17" x14ac:dyDescent="0.25">
      <c r="A27" s="12" t="str">
        <f t="shared" si="0"/>
        <v>AAFP</v>
      </c>
      <c r="B27" s="13" t="s">
        <v>10309</v>
      </c>
      <c r="C27" s="13" t="s">
        <v>10316</v>
      </c>
      <c r="D27" s="13" t="s">
        <v>10310</v>
      </c>
      <c r="E27" s="13" t="s">
        <v>788</v>
      </c>
      <c r="F27" s="13" t="s">
        <v>9391</v>
      </c>
      <c r="G27" s="13" t="s">
        <v>10286</v>
      </c>
      <c r="H27" s="13" t="s">
        <v>9392</v>
      </c>
      <c r="I27" s="13" t="s">
        <v>10317</v>
      </c>
      <c r="J27" s="19">
        <v>1008</v>
      </c>
      <c r="K27" s="13" t="s">
        <v>9260</v>
      </c>
      <c r="L27" s="26">
        <v>41536</v>
      </c>
      <c r="M27" s="19">
        <v>1008</v>
      </c>
      <c r="N27" s="13" t="s">
        <v>9260</v>
      </c>
      <c r="O27" s="21">
        <v>0</v>
      </c>
      <c r="P27" s="13" t="s">
        <v>9257</v>
      </c>
      <c r="Q27" s="26">
        <v>41541</v>
      </c>
    </row>
    <row r="28" spans="1:17" x14ac:dyDescent="0.25">
      <c r="A28" s="12" t="str">
        <f t="shared" si="0"/>
        <v>AAEV</v>
      </c>
      <c r="B28" s="13" t="s">
        <v>10318</v>
      </c>
      <c r="C28" s="13" t="s">
        <v>10269</v>
      </c>
      <c r="D28" s="13" t="s">
        <v>10319</v>
      </c>
      <c r="E28" s="13" t="s">
        <v>788</v>
      </c>
      <c r="F28" s="13" t="s">
        <v>9384</v>
      </c>
      <c r="G28" s="13" t="s">
        <v>10320</v>
      </c>
      <c r="H28" s="13" t="s">
        <v>9396</v>
      </c>
      <c r="I28" s="13" t="s">
        <v>10321</v>
      </c>
      <c r="J28" s="19">
        <v>872</v>
      </c>
      <c r="K28" s="13" t="s">
        <v>9260</v>
      </c>
      <c r="L28" s="26">
        <v>41554</v>
      </c>
      <c r="M28" s="19">
        <v>872</v>
      </c>
      <c r="N28" s="13" t="s">
        <v>9260</v>
      </c>
      <c r="O28" s="21">
        <v>0</v>
      </c>
      <c r="P28" s="13" t="s">
        <v>9257</v>
      </c>
      <c r="Q28" s="26">
        <v>41557</v>
      </c>
    </row>
    <row r="29" spans="1:17" x14ac:dyDescent="0.25">
      <c r="A29" s="12" t="str">
        <f t="shared" si="0"/>
        <v>AAEV</v>
      </c>
      <c r="B29" s="13" t="s">
        <v>10318</v>
      </c>
      <c r="C29" s="13" t="s">
        <v>10284</v>
      </c>
      <c r="D29" s="13" t="s">
        <v>10319</v>
      </c>
      <c r="E29" s="13" t="s">
        <v>788</v>
      </c>
      <c r="F29" s="13" t="s">
        <v>9384</v>
      </c>
      <c r="G29" s="13" t="s">
        <v>10320</v>
      </c>
      <c r="H29" s="13" t="s">
        <v>9396</v>
      </c>
      <c r="I29" s="13" t="s">
        <v>10322</v>
      </c>
      <c r="J29" s="19">
        <v>714</v>
      </c>
      <c r="K29" s="13" t="s">
        <v>9260</v>
      </c>
      <c r="L29" s="26">
        <v>41554</v>
      </c>
      <c r="M29" s="19">
        <v>714</v>
      </c>
      <c r="N29" s="13" t="s">
        <v>9260</v>
      </c>
      <c r="O29" s="21">
        <v>0</v>
      </c>
      <c r="P29" s="13" t="s">
        <v>9257</v>
      </c>
      <c r="Q29" s="26">
        <v>41557</v>
      </c>
    </row>
    <row r="30" spans="1:17" x14ac:dyDescent="0.25">
      <c r="A30" s="12" t="str">
        <f t="shared" si="0"/>
        <v>AAEV</v>
      </c>
      <c r="B30" s="13" t="s">
        <v>10323</v>
      </c>
      <c r="C30" s="13" t="s">
        <v>10259</v>
      </c>
      <c r="D30" s="13" t="s">
        <v>10324</v>
      </c>
      <c r="E30" s="13" t="s">
        <v>788</v>
      </c>
      <c r="F30" s="13" t="s">
        <v>9384</v>
      </c>
      <c r="G30" s="13" t="s">
        <v>10320</v>
      </c>
      <c r="H30" s="13" t="s">
        <v>9396</v>
      </c>
      <c r="I30" s="13" t="s">
        <v>10325</v>
      </c>
      <c r="J30" s="19">
        <v>954</v>
      </c>
      <c r="K30" s="13" t="s">
        <v>9260</v>
      </c>
      <c r="L30" s="26">
        <v>41549</v>
      </c>
      <c r="M30" s="19">
        <v>954</v>
      </c>
      <c r="N30" s="13" t="s">
        <v>9260</v>
      </c>
      <c r="O30" s="21">
        <v>0</v>
      </c>
      <c r="P30" s="13" t="s">
        <v>9257</v>
      </c>
      <c r="Q30" s="26">
        <v>41554</v>
      </c>
    </row>
    <row r="31" spans="1:17" x14ac:dyDescent="0.25">
      <c r="A31" s="12" t="str">
        <f t="shared" si="0"/>
        <v>AAEV</v>
      </c>
      <c r="B31" s="13" t="s">
        <v>10323</v>
      </c>
      <c r="C31" s="13" t="s">
        <v>10267</v>
      </c>
      <c r="D31" s="13" t="s">
        <v>10324</v>
      </c>
      <c r="E31" s="13" t="s">
        <v>788</v>
      </c>
      <c r="F31" s="13" t="s">
        <v>9384</v>
      </c>
      <c r="G31" s="13" t="s">
        <v>10320</v>
      </c>
      <c r="H31" s="13" t="s">
        <v>9396</v>
      </c>
      <c r="I31" s="13" t="s">
        <v>10326</v>
      </c>
      <c r="J31" s="19">
        <v>922</v>
      </c>
      <c r="K31" s="13" t="s">
        <v>9260</v>
      </c>
      <c r="L31" s="26">
        <v>41549</v>
      </c>
      <c r="M31" s="19">
        <v>922</v>
      </c>
      <c r="N31" s="13" t="s">
        <v>9260</v>
      </c>
      <c r="O31" s="21">
        <v>0</v>
      </c>
      <c r="P31" s="13" t="s">
        <v>9257</v>
      </c>
      <c r="Q31" s="26">
        <v>41554</v>
      </c>
    </row>
    <row r="32" spans="1:17" x14ac:dyDescent="0.25">
      <c r="A32" s="12" t="str">
        <f t="shared" si="0"/>
        <v>AAEV</v>
      </c>
      <c r="B32" s="13" t="s">
        <v>10323</v>
      </c>
      <c r="C32" s="13" t="s">
        <v>10269</v>
      </c>
      <c r="D32" s="13" t="s">
        <v>10324</v>
      </c>
      <c r="E32" s="13" t="s">
        <v>788</v>
      </c>
      <c r="F32" s="13" t="s">
        <v>9384</v>
      </c>
      <c r="G32" s="13" t="s">
        <v>10320</v>
      </c>
      <c r="H32" s="13" t="s">
        <v>9396</v>
      </c>
      <c r="I32" s="13" t="s">
        <v>10327</v>
      </c>
      <c r="J32" s="19">
        <v>840</v>
      </c>
      <c r="K32" s="13" t="s">
        <v>9260</v>
      </c>
      <c r="L32" s="26">
        <v>41549</v>
      </c>
      <c r="M32" s="19">
        <v>840</v>
      </c>
      <c r="N32" s="13" t="s">
        <v>9260</v>
      </c>
      <c r="O32" s="21">
        <v>0</v>
      </c>
      <c r="P32" s="13" t="s">
        <v>9257</v>
      </c>
      <c r="Q32" s="26">
        <v>41554</v>
      </c>
    </row>
    <row r="33" spans="1:17" x14ac:dyDescent="0.25">
      <c r="A33" s="12" t="str">
        <f t="shared" si="0"/>
        <v>AAEV</v>
      </c>
      <c r="B33" s="13" t="s">
        <v>10323</v>
      </c>
      <c r="C33" s="13" t="s">
        <v>10307</v>
      </c>
      <c r="D33" s="13" t="s">
        <v>10324</v>
      </c>
      <c r="E33" s="13" t="s">
        <v>788</v>
      </c>
      <c r="F33" s="13" t="s">
        <v>9384</v>
      </c>
      <c r="G33" s="13" t="s">
        <v>10320</v>
      </c>
      <c r="H33" s="13" t="s">
        <v>9396</v>
      </c>
      <c r="I33" s="13" t="s">
        <v>10328</v>
      </c>
      <c r="J33" s="19">
        <v>728</v>
      </c>
      <c r="K33" s="13" t="s">
        <v>9260</v>
      </c>
      <c r="L33" s="26">
        <v>41549</v>
      </c>
      <c r="M33" s="19">
        <v>728</v>
      </c>
      <c r="N33" s="13" t="s">
        <v>9260</v>
      </c>
      <c r="O33" s="21">
        <v>0</v>
      </c>
      <c r="P33" s="13" t="s">
        <v>9257</v>
      </c>
      <c r="Q33" s="26">
        <v>41554</v>
      </c>
    </row>
    <row r="34" spans="1:17" x14ac:dyDescent="0.25">
      <c r="A34" s="12" t="str">
        <f t="shared" si="0"/>
        <v>AAFK</v>
      </c>
      <c r="B34" s="13" t="s">
        <v>10329</v>
      </c>
      <c r="C34" s="13" t="s">
        <v>10259</v>
      </c>
      <c r="D34" s="13" t="s">
        <v>10330</v>
      </c>
      <c r="E34" s="13" t="s">
        <v>262</v>
      </c>
      <c r="F34" s="13" t="s">
        <v>9384</v>
      </c>
      <c r="G34" s="13" t="s">
        <v>10331</v>
      </c>
      <c r="H34" s="13" t="s">
        <v>9398</v>
      </c>
      <c r="I34" s="13" t="s">
        <v>10332</v>
      </c>
      <c r="J34" s="19">
        <v>612</v>
      </c>
      <c r="K34" s="13" t="s">
        <v>9260</v>
      </c>
      <c r="L34" s="26">
        <v>41556</v>
      </c>
      <c r="M34" s="19">
        <v>612</v>
      </c>
      <c r="N34" s="13" t="s">
        <v>9260</v>
      </c>
      <c r="O34" s="21">
        <v>0</v>
      </c>
      <c r="P34" s="13" t="s">
        <v>9257</v>
      </c>
      <c r="Q34" s="26">
        <v>41561</v>
      </c>
    </row>
    <row r="35" spans="1:17" x14ac:dyDescent="0.25">
      <c r="A35" s="12" t="str">
        <f t="shared" si="0"/>
        <v>AAFK</v>
      </c>
      <c r="B35" s="13" t="s">
        <v>10329</v>
      </c>
      <c r="C35" s="13" t="s">
        <v>10267</v>
      </c>
      <c r="D35" s="13" t="s">
        <v>10330</v>
      </c>
      <c r="E35" s="13" t="s">
        <v>262</v>
      </c>
      <c r="F35" s="13" t="s">
        <v>9384</v>
      </c>
      <c r="G35" s="13" t="s">
        <v>10331</v>
      </c>
      <c r="H35" s="13" t="s">
        <v>9398</v>
      </c>
      <c r="I35" s="13" t="s">
        <v>10333</v>
      </c>
      <c r="J35" s="19">
        <v>596</v>
      </c>
      <c r="K35" s="13" t="s">
        <v>9260</v>
      </c>
      <c r="L35" s="26">
        <v>41556</v>
      </c>
      <c r="M35" s="19">
        <v>596</v>
      </c>
      <c r="N35" s="13" t="s">
        <v>9260</v>
      </c>
      <c r="O35" s="21">
        <v>0</v>
      </c>
      <c r="P35" s="13" t="s">
        <v>9257</v>
      </c>
      <c r="Q35" s="26">
        <v>41561</v>
      </c>
    </row>
    <row r="36" spans="1:17" x14ac:dyDescent="0.25">
      <c r="A36" s="12" t="str">
        <f t="shared" si="0"/>
        <v>AAFK</v>
      </c>
      <c r="B36" s="13" t="s">
        <v>10329</v>
      </c>
      <c r="C36" s="13" t="s">
        <v>10304</v>
      </c>
      <c r="D36" s="13" t="s">
        <v>10330</v>
      </c>
      <c r="E36" s="13" t="s">
        <v>262</v>
      </c>
      <c r="F36" s="13" t="s">
        <v>9384</v>
      </c>
      <c r="G36" s="13" t="s">
        <v>10331</v>
      </c>
      <c r="H36" s="13" t="s">
        <v>9398</v>
      </c>
      <c r="I36" s="13" t="s">
        <v>10334</v>
      </c>
      <c r="J36" s="19">
        <v>586</v>
      </c>
      <c r="K36" s="13" t="s">
        <v>9260</v>
      </c>
      <c r="L36" s="26">
        <v>41556</v>
      </c>
      <c r="M36" s="19">
        <v>586</v>
      </c>
      <c r="N36" s="13" t="s">
        <v>9260</v>
      </c>
      <c r="O36" s="21">
        <v>0</v>
      </c>
      <c r="P36" s="13" t="s">
        <v>9257</v>
      </c>
      <c r="Q36" s="26">
        <v>41561</v>
      </c>
    </row>
    <row r="37" spans="1:17" x14ac:dyDescent="0.25">
      <c r="A37" s="12" t="str">
        <f t="shared" si="0"/>
        <v>AAFK</v>
      </c>
      <c r="B37" s="13" t="s">
        <v>10329</v>
      </c>
      <c r="C37" s="13" t="s">
        <v>10269</v>
      </c>
      <c r="D37" s="13" t="s">
        <v>10330</v>
      </c>
      <c r="E37" s="13" t="s">
        <v>262</v>
      </c>
      <c r="F37" s="13" t="s">
        <v>9384</v>
      </c>
      <c r="G37" s="13" t="s">
        <v>10331</v>
      </c>
      <c r="H37" s="13" t="s">
        <v>9398</v>
      </c>
      <c r="I37" s="13" t="s">
        <v>10335</v>
      </c>
      <c r="J37" s="19">
        <v>584</v>
      </c>
      <c r="K37" s="13" t="s">
        <v>9260</v>
      </c>
      <c r="L37" s="26">
        <v>41556</v>
      </c>
      <c r="M37" s="19">
        <v>584</v>
      </c>
      <c r="N37" s="13" t="s">
        <v>9260</v>
      </c>
      <c r="O37" s="21">
        <v>0</v>
      </c>
      <c r="P37" s="13" t="s">
        <v>9257</v>
      </c>
      <c r="Q37" s="26">
        <v>41561</v>
      </c>
    </row>
    <row r="38" spans="1:17" x14ac:dyDescent="0.25">
      <c r="A38" s="12" t="str">
        <f t="shared" si="0"/>
        <v>AAFK</v>
      </c>
      <c r="B38" s="13" t="s">
        <v>10329</v>
      </c>
      <c r="C38" s="13" t="s">
        <v>10307</v>
      </c>
      <c r="D38" s="13" t="s">
        <v>10330</v>
      </c>
      <c r="E38" s="13" t="s">
        <v>262</v>
      </c>
      <c r="F38" s="13" t="s">
        <v>9384</v>
      </c>
      <c r="G38" s="13" t="s">
        <v>10331</v>
      </c>
      <c r="H38" s="13" t="s">
        <v>9398</v>
      </c>
      <c r="I38" s="13" t="s">
        <v>10336</v>
      </c>
      <c r="J38" s="19">
        <v>536</v>
      </c>
      <c r="K38" s="13" t="s">
        <v>9260</v>
      </c>
      <c r="L38" s="26">
        <v>41556</v>
      </c>
      <c r="M38" s="19">
        <v>536</v>
      </c>
      <c r="N38" s="13" t="s">
        <v>9260</v>
      </c>
      <c r="O38" s="21">
        <v>0</v>
      </c>
      <c r="P38" s="13" t="s">
        <v>9257</v>
      </c>
      <c r="Q38" s="26">
        <v>41561</v>
      </c>
    </row>
    <row r="39" spans="1:17" x14ac:dyDescent="0.25">
      <c r="A39" s="12" t="str">
        <f t="shared" si="0"/>
        <v>AAFK</v>
      </c>
      <c r="B39" s="13" t="s">
        <v>10329</v>
      </c>
      <c r="C39" s="13" t="s">
        <v>10316</v>
      </c>
      <c r="D39" s="13" t="s">
        <v>10330</v>
      </c>
      <c r="E39" s="13" t="s">
        <v>262</v>
      </c>
      <c r="F39" s="13" t="s">
        <v>9384</v>
      </c>
      <c r="G39" s="13" t="s">
        <v>10331</v>
      </c>
      <c r="H39" s="13" t="s">
        <v>9398</v>
      </c>
      <c r="I39" s="13" t="s">
        <v>10337</v>
      </c>
      <c r="J39" s="19">
        <v>522</v>
      </c>
      <c r="K39" s="13" t="s">
        <v>9260</v>
      </c>
      <c r="L39" s="26">
        <v>41556</v>
      </c>
      <c r="M39" s="19">
        <v>522</v>
      </c>
      <c r="N39" s="13" t="s">
        <v>9260</v>
      </c>
      <c r="O39" s="21">
        <v>0</v>
      </c>
      <c r="P39" s="13" t="s">
        <v>9257</v>
      </c>
      <c r="Q39" s="26">
        <v>41561</v>
      </c>
    </row>
    <row r="40" spans="1:17" x14ac:dyDescent="0.25">
      <c r="A40" s="12" t="str">
        <f t="shared" si="0"/>
        <v>AAFK</v>
      </c>
      <c r="B40" s="13" t="s">
        <v>10338</v>
      </c>
      <c r="C40" s="13" t="s">
        <v>10259</v>
      </c>
      <c r="D40" s="13" t="s">
        <v>10339</v>
      </c>
      <c r="E40" s="13" t="s">
        <v>788</v>
      </c>
      <c r="F40" s="13" t="s">
        <v>9384</v>
      </c>
      <c r="G40" s="13" t="s">
        <v>10340</v>
      </c>
      <c r="H40" s="13" t="s">
        <v>9399</v>
      </c>
      <c r="I40" s="13" t="s">
        <v>10341</v>
      </c>
      <c r="J40" s="19">
        <v>592</v>
      </c>
      <c r="K40" s="13" t="s">
        <v>9260</v>
      </c>
      <c r="L40" s="26">
        <v>41610</v>
      </c>
      <c r="M40" s="19">
        <v>592</v>
      </c>
      <c r="N40" s="13" t="s">
        <v>9260</v>
      </c>
      <c r="O40" s="21">
        <v>0</v>
      </c>
      <c r="P40" s="13" t="s">
        <v>9257</v>
      </c>
      <c r="Q40" s="26">
        <v>41613</v>
      </c>
    </row>
    <row r="41" spans="1:17" x14ac:dyDescent="0.25">
      <c r="A41" s="12" t="str">
        <f t="shared" si="0"/>
        <v>AAFK</v>
      </c>
      <c r="B41" s="13" t="s">
        <v>10338</v>
      </c>
      <c r="C41" s="13" t="s">
        <v>10267</v>
      </c>
      <c r="D41" s="13" t="s">
        <v>10339</v>
      </c>
      <c r="E41" s="13" t="s">
        <v>788</v>
      </c>
      <c r="F41" s="13" t="s">
        <v>9384</v>
      </c>
      <c r="G41" s="13" t="s">
        <v>10340</v>
      </c>
      <c r="H41" s="13" t="s">
        <v>9399</v>
      </c>
      <c r="I41" s="13" t="s">
        <v>10342</v>
      </c>
      <c r="J41" s="19">
        <v>568</v>
      </c>
      <c r="K41" s="13" t="s">
        <v>9260</v>
      </c>
      <c r="L41" s="26">
        <v>41610</v>
      </c>
      <c r="M41" s="19">
        <v>568</v>
      </c>
      <c r="N41" s="13" t="s">
        <v>9260</v>
      </c>
      <c r="O41" s="21">
        <v>0</v>
      </c>
      <c r="P41" s="13" t="s">
        <v>9257</v>
      </c>
      <c r="Q41" s="26">
        <v>41613</v>
      </c>
    </row>
    <row r="42" spans="1:17" x14ac:dyDescent="0.25">
      <c r="A42" s="12" t="str">
        <f t="shared" si="0"/>
        <v>AAFK</v>
      </c>
      <c r="B42" s="13" t="s">
        <v>10338</v>
      </c>
      <c r="C42" s="13" t="s">
        <v>10304</v>
      </c>
      <c r="D42" s="13" t="s">
        <v>10339</v>
      </c>
      <c r="E42" s="13" t="s">
        <v>788</v>
      </c>
      <c r="F42" s="13" t="s">
        <v>9384</v>
      </c>
      <c r="G42" s="13" t="s">
        <v>10340</v>
      </c>
      <c r="H42" s="13" t="s">
        <v>9399</v>
      </c>
      <c r="I42" s="13" t="s">
        <v>10343</v>
      </c>
      <c r="J42" s="19">
        <v>550</v>
      </c>
      <c r="K42" s="13" t="s">
        <v>9260</v>
      </c>
      <c r="L42" s="26">
        <v>41610</v>
      </c>
      <c r="M42" s="19">
        <v>550</v>
      </c>
      <c r="N42" s="13" t="s">
        <v>9260</v>
      </c>
      <c r="O42" s="21">
        <v>0</v>
      </c>
      <c r="P42" s="13" t="s">
        <v>9257</v>
      </c>
      <c r="Q42" s="26">
        <v>41613</v>
      </c>
    </row>
    <row r="43" spans="1:17" x14ac:dyDescent="0.25">
      <c r="A43" s="12" t="str">
        <f t="shared" si="0"/>
        <v>AABY</v>
      </c>
      <c r="B43" s="13" t="s">
        <v>10344</v>
      </c>
      <c r="C43" s="13" t="s">
        <v>10259</v>
      </c>
      <c r="D43" s="13" t="s">
        <v>10345</v>
      </c>
      <c r="E43" s="13" t="s">
        <v>788</v>
      </c>
      <c r="F43" s="13" t="s">
        <v>160</v>
      </c>
      <c r="G43" s="13" t="s">
        <v>10346</v>
      </c>
      <c r="H43" s="13" t="s">
        <v>9381</v>
      </c>
      <c r="I43" s="13" t="s">
        <v>10347</v>
      </c>
      <c r="J43" s="19">
        <v>354</v>
      </c>
      <c r="K43" s="13" t="s">
        <v>9260</v>
      </c>
      <c r="L43" s="26">
        <v>41614</v>
      </c>
      <c r="M43" s="19">
        <v>354</v>
      </c>
      <c r="N43" s="13" t="s">
        <v>9260</v>
      </c>
      <c r="O43" s="21">
        <v>0</v>
      </c>
      <c r="P43" s="13" t="s">
        <v>9257</v>
      </c>
      <c r="Q43" s="26">
        <v>41619</v>
      </c>
    </row>
    <row r="44" spans="1:17" x14ac:dyDescent="0.25">
      <c r="A44" s="12" t="str">
        <f t="shared" si="0"/>
        <v>AAHC</v>
      </c>
      <c r="B44" s="13" t="s">
        <v>10348</v>
      </c>
      <c r="C44" s="13" t="s">
        <v>10259</v>
      </c>
      <c r="D44" s="13" t="s">
        <v>10349</v>
      </c>
      <c r="E44" s="13" t="s">
        <v>788</v>
      </c>
      <c r="F44" s="13" t="s">
        <v>9384</v>
      </c>
      <c r="G44" s="13" t="s">
        <v>10265</v>
      </c>
      <c r="H44" s="13" t="s">
        <v>9387</v>
      </c>
      <c r="I44" s="13" t="s">
        <v>10350</v>
      </c>
      <c r="J44" s="19">
        <v>800</v>
      </c>
      <c r="K44" s="13" t="s">
        <v>9260</v>
      </c>
      <c r="L44" s="26">
        <v>41642</v>
      </c>
      <c r="M44" s="19">
        <v>800</v>
      </c>
      <c r="N44" s="13" t="s">
        <v>9260</v>
      </c>
      <c r="O44" s="21">
        <v>0</v>
      </c>
      <c r="P44" s="13" t="s">
        <v>9257</v>
      </c>
      <c r="Q44" s="26">
        <v>41647</v>
      </c>
    </row>
    <row r="45" spans="1:17" x14ac:dyDescent="0.25">
      <c r="A45" s="12" t="str">
        <f t="shared" si="0"/>
        <v>AAHC</v>
      </c>
      <c r="B45" s="13" t="s">
        <v>10351</v>
      </c>
      <c r="C45" s="13" t="s">
        <v>10259</v>
      </c>
      <c r="D45" s="13" t="s">
        <v>10349</v>
      </c>
      <c r="E45" s="13" t="s">
        <v>262</v>
      </c>
      <c r="F45" s="13" t="s">
        <v>9384</v>
      </c>
      <c r="G45" s="13" t="s">
        <v>10265</v>
      </c>
      <c r="H45" s="13" t="s">
        <v>9387</v>
      </c>
      <c r="I45" s="13" t="s">
        <v>10352</v>
      </c>
      <c r="J45" s="19">
        <v>934</v>
      </c>
      <c r="K45" s="13" t="s">
        <v>9260</v>
      </c>
      <c r="L45" s="26">
        <v>41652</v>
      </c>
      <c r="M45" s="19">
        <v>934</v>
      </c>
      <c r="N45" s="13" t="s">
        <v>9260</v>
      </c>
      <c r="O45" s="21">
        <v>0</v>
      </c>
      <c r="P45" s="13" t="s">
        <v>9257</v>
      </c>
      <c r="Q45" s="26">
        <v>41655</v>
      </c>
    </row>
    <row r="46" spans="1:17" x14ac:dyDescent="0.25">
      <c r="A46" s="12" t="str">
        <f t="shared" si="0"/>
        <v>AAHC</v>
      </c>
      <c r="B46" s="13" t="s">
        <v>10351</v>
      </c>
      <c r="C46" s="13" t="s">
        <v>10267</v>
      </c>
      <c r="D46" s="13" t="s">
        <v>10349</v>
      </c>
      <c r="E46" s="13" t="s">
        <v>262</v>
      </c>
      <c r="F46" s="13" t="s">
        <v>9384</v>
      </c>
      <c r="G46" s="13" t="s">
        <v>10265</v>
      </c>
      <c r="H46" s="13" t="s">
        <v>9387</v>
      </c>
      <c r="I46" s="13" t="s">
        <v>10353</v>
      </c>
      <c r="J46" s="19">
        <v>902</v>
      </c>
      <c r="K46" s="13" t="s">
        <v>9260</v>
      </c>
      <c r="L46" s="26">
        <v>41652</v>
      </c>
      <c r="M46" s="19">
        <v>902</v>
      </c>
      <c r="N46" s="13" t="s">
        <v>9260</v>
      </c>
      <c r="O46" s="21">
        <v>0</v>
      </c>
      <c r="P46" s="13" t="s">
        <v>9257</v>
      </c>
      <c r="Q46" s="26">
        <v>41655</v>
      </c>
    </row>
    <row r="47" spans="1:17" x14ac:dyDescent="0.25">
      <c r="A47" s="12" t="str">
        <f t="shared" si="0"/>
        <v>AAHC</v>
      </c>
      <c r="B47" s="13" t="s">
        <v>10354</v>
      </c>
      <c r="C47" s="13" t="s">
        <v>10259</v>
      </c>
      <c r="D47" s="13" t="s">
        <v>10355</v>
      </c>
      <c r="E47" s="13" t="s">
        <v>788</v>
      </c>
      <c r="F47" s="13" t="s">
        <v>9384</v>
      </c>
      <c r="G47" s="13" t="s">
        <v>10265</v>
      </c>
      <c r="H47" s="13" t="s">
        <v>9387</v>
      </c>
      <c r="I47" s="13" t="s">
        <v>10356</v>
      </c>
      <c r="J47" s="19">
        <v>910</v>
      </c>
      <c r="K47" s="13" t="s">
        <v>9260</v>
      </c>
      <c r="L47" s="26">
        <v>41673</v>
      </c>
      <c r="M47" s="19">
        <v>910</v>
      </c>
      <c r="N47" s="13" t="s">
        <v>9260</v>
      </c>
      <c r="O47" s="21">
        <v>0</v>
      </c>
      <c r="P47" s="13" t="s">
        <v>9257</v>
      </c>
      <c r="Q47" s="26">
        <v>41676</v>
      </c>
    </row>
    <row r="48" spans="1:17" x14ac:dyDescent="0.25">
      <c r="A48" s="12" t="str">
        <f t="shared" si="0"/>
        <v>AAHC</v>
      </c>
      <c r="B48" s="13" t="s">
        <v>10354</v>
      </c>
      <c r="C48" s="13" t="s">
        <v>10267</v>
      </c>
      <c r="D48" s="13" t="s">
        <v>10355</v>
      </c>
      <c r="E48" s="13" t="s">
        <v>788</v>
      </c>
      <c r="F48" s="13" t="s">
        <v>9384</v>
      </c>
      <c r="G48" s="13" t="s">
        <v>10265</v>
      </c>
      <c r="H48" s="13" t="s">
        <v>9387</v>
      </c>
      <c r="I48" s="13" t="s">
        <v>10357</v>
      </c>
      <c r="J48" s="19">
        <v>886</v>
      </c>
      <c r="K48" s="13" t="s">
        <v>9260</v>
      </c>
      <c r="L48" s="26">
        <v>41673</v>
      </c>
      <c r="M48" s="19">
        <v>886</v>
      </c>
      <c r="N48" s="13" t="s">
        <v>9260</v>
      </c>
      <c r="O48" s="21">
        <v>0</v>
      </c>
      <c r="P48" s="13" t="s">
        <v>9257</v>
      </c>
      <c r="Q48" s="26">
        <v>41676</v>
      </c>
    </row>
    <row r="49" spans="1:17" x14ac:dyDescent="0.25">
      <c r="A49" s="12" t="str">
        <f t="shared" si="0"/>
        <v>AAHC</v>
      </c>
      <c r="B49" s="13" t="s">
        <v>10354</v>
      </c>
      <c r="C49" s="13" t="s">
        <v>10304</v>
      </c>
      <c r="D49" s="13" t="s">
        <v>10355</v>
      </c>
      <c r="E49" s="13" t="s">
        <v>788</v>
      </c>
      <c r="F49" s="13" t="s">
        <v>9384</v>
      </c>
      <c r="G49" s="13" t="s">
        <v>10265</v>
      </c>
      <c r="H49" s="13" t="s">
        <v>9387</v>
      </c>
      <c r="I49" s="13" t="s">
        <v>10358</v>
      </c>
      <c r="J49" s="19">
        <v>844</v>
      </c>
      <c r="K49" s="13" t="s">
        <v>9260</v>
      </c>
      <c r="L49" s="26">
        <v>41673</v>
      </c>
      <c r="M49" s="19">
        <v>844</v>
      </c>
      <c r="N49" s="13" t="s">
        <v>9260</v>
      </c>
      <c r="O49" s="21">
        <v>0</v>
      </c>
      <c r="P49" s="13" t="s">
        <v>9257</v>
      </c>
      <c r="Q49" s="26">
        <v>41676</v>
      </c>
    </row>
    <row r="50" spans="1:17" x14ac:dyDescent="0.25">
      <c r="A50" s="12" t="str">
        <f t="shared" si="0"/>
        <v>AABY</v>
      </c>
      <c r="B50" s="13" t="s">
        <v>10359</v>
      </c>
      <c r="C50" s="13" t="s">
        <v>10259</v>
      </c>
      <c r="D50" s="13" t="s">
        <v>10345</v>
      </c>
      <c r="E50" s="13" t="s">
        <v>788</v>
      </c>
      <c r="F50" s="13" t="s">
        <v>160</v>
      </c>
      <c r="G50" s="13" t="s">
        <v>10346</v>
      </c>
      <c r="H50" s="13" t="s">
        <v>9381</v>
      </c>
      <c r="I50" s="13" t="s">
        <v>10360</v>
      </c>
      <c r="J50" s="19">
        <v>182</v>
      </c>
      <c r="K50" s="13" t="s">
        <v>9260</v>
      </c>
      <c r="L50" s="26">
        <v>41676</v>
      </c>
      <c r="M50" s="19">
        <v>182</v>
      </c>
      <c r="N50" s="13" t="s">
        <v>9260</v>
      </c>
      <c r="O50" s="21">
        <v>0</v>
      </c>
      <c r="P50" s="13" t="s">
        <v>9257</v>
      </c>
      <c r="Q50" s="26">
        <v>41681</v>
      </c>
    </row>
    <row r="51" spans="1:17" x14ac:dyDescent="0.25">
      <c r="A51" s="12" t="str">
        <f t="shared" si="0"/>
        <v>AAKH</v>
      </c>
      <c r="B51" s="13" t="s">
        <v>10361</v>
      </c>
      <c r="C51" s="13" t="s">
        <v>10259</v>
      </c>
      <c r="D51" s="13" t="s">
        <v>10362</v>
      </c>
      <c r="E51" s="13" t="s">
        <v>10363</v>
      </c>
      <c r="F51" s="13" t="s">
        <v>9391</v>
      </c>
      <c r="G51" s="13" t="s">
        <v>10286</v>
      </c>
      <c r="H51" s="13" t="s">
        <v>9392</v>
      </c>
      <c r="I51" s="13" t="s">
        <v>10364</v>
      </c>
      <c r="J51" s="19">
        <v>1052</v>
      </c>
      <c r="K51" s="13" t="s">
        <v>9260</v>
      </c>
      <c r="L51" s="26">
        <v>41689</v>
      </c>
      <c r="M51" s="19">
        <v>1052</v>
      </c>
      <c r="N51" s="13" t="s">
        <v>9260</v>
      </c>
      <c r="O51" s="21">
        <v>0</v>
      </c>
      <c r="P51" s="13" t="s">
        <v>9257</v>
      </c>
      <c r="Q51" s="26">
        <v>41694</v>
      </c>
    </row>
    <row r="52" spans="1:17" x14ac:dyDescent="0.25">
      <c r="A52" s="12" t="str">
        <f t="shared" si="0"/>
        <v>AAKH</v>
      </c>
      <c r="B52" s="13" t="s">
        <v>10361</v>
      </c>
      <c r="C52" s="13" t="s">
        <v>10267</v>
      </c>
      <c r="D52" s="13" t="s">
        <v>10362</v>
      </c>
      <c r="E52" s="13" t="s">
        <v>10363</v>
      </c>
      <c r="F52" s="13" t="s">
        <v>9391</v>
      </c>
      <c r="G52" s="13" t="s">
        <v>10286</v>
      </c>
      <c r="H52" s="13" t="s">
        <v>9392</v>
      </c>
      <c r="I52" s="13" t="s">
        <v>10365</v>
      </c>
      <c r="J52" s="19">
        <v>1028</v>
      </c>
      <c r="K52" s="13" t="s">
        <v>9260</v>
      </c>
      <c r="L52" s="26">
        <v>41689</v>
      </c>
      <c r="M52" s="19">
        <v>1028</v>
      </c>
      <c r="N52" s="13" t="s">
        <v>9260</v>
      </c>
      <c r="O52" s="21">
        <v>0</v>
      </c>
      <c r="P52" s="13" t="s">
        <v>9257</v>
      </c>
      <c r="Q52" s="26">
        <v>41694</v>
      </c>
    </row>
    <row r="53" spans="1:17" x14ac:dyDescent="0.25">
      <c r="A53" s="12" t="str">
        <f t="shared" si="0"/>
        <v>AAKH</v>
      </c>
      <c r="B53" s="13" t="s">
        <v>10361</v>
      </c>
      <c r="C53" s="13" t="s">
        <v>10304</v>
      </c>
      <c r="D53" s="13" t="s">
        <v>10362</v>
      </c>
      <c r="E53" s="13" t="s">
        <v>10363</v>
      </c>
      <c r="F53" s="13" t="s">
        <v>9391</v>
      </c>
      <c r="G53" s="13" t="s">
        <v>10286</v>
      </c>
      <c r="H53" s="13" t="s">
        <v>9392</v>
      </c>
      <c r="I53" s="13" t="s">
        <v>10366</v>
      </c>
      <c r="J53" s="19">
        <v>1024</v>
      </c>
      <c r="K53" s="13" t="s">
        <v>9260</v>
      </c>
      <c r="L53" s="26">
        <v>41689</v>
      </c>
      <c r="M53" s="19">
        <v>1024</v>
      </c>
      <c r="N53" s="13" t="s">
        <v>9260</v>
      </c>
      <c r="O53" s="21">
        <v>0</v>
      </c>
      <c r="P53" s="13" t="s">
        <v>9257</v>
      </c>
      <c r="Q53" s="26">
        <v>41694</v>
      </c>
    </row>
    <row r="54" spans="1:17" x14ac:dyDescent="0.25">
      <c r="A54" s="12" t="str">
        <f t="shared" si="0"/>
        <v>AAKH</v>
      </c>
      <c r="B54" s="13" t="s">
        <v>10361</v>
      </c>
      <c r="C54" s="13" t="s">
        <v>10269</v>
      </c>
      <c r="D54" s="13" t="s">
        <v>10362</v>
      </c>
      <c r="E54" s="13" t="s">
        <v>10363</v>
      </c>
      <c r="F54" s="13" t="s">
        <v>9391</v>
      </c>
      <c r="G54" s="13" t="s">
        <v>10286</v>
      </c>
      <c r="H54" s="13" t="s">
        <v>9392</v>
      </c>
      <c r="I54" s="13" t="s">
        <v>10367</v>
      </c>
      <c r="J54" s="19">
        <v>1002</v>
      </c>
      <c r="K54" s="13" t="s">
        <v>9260</v>
      </c>
      <c r="L54" s="26">
        <v>41689</v>
      </c>
      <c r="M54" s="19">
        <v>1002</v>
      </c>
      <c r="N54" s="13" t="s">
        <v>9260</v>
      </c>
      <c r="O54" s="21">
        <v>0</v>
      </c>
      <c r="P54" s="13" t="s">
        <v>9257</v>
      </c>
      <c r="Q54" s="26">
        <v>41694</v>
      </c>
    </row>
    <row r="55" spans="1:17" x14ac:dyDescent="0.25">
      <c r="A55" s="12" t="str">
        <f t="shared" si="0"/>
        <v>AAKH</v>
      </c>
      <c r="B55" s="13" t="s">
        <v>10361</v>
      </c>
      <c r="C55" s="13" t="s">
        <v>10307</v>
      </c>
      <c r="D55" s="13" t="s">
        <v>10362</v>
      </c>
      <c r="E55" s="13" t="s">
        <v>10363</v>
      </c>
      <c r="F55" s="13" t="s">
        <v>9391</v>
      </c>
      <c r="G55" s="13" t="s">
        <v>10286</v>
      </c>
      <c r="H55" s="13" t="s">
        <v>9392</v>
      </c>
      <c r="I55" s="13" t="s">
        <v>10368</v>
      </c>
      <c r="J55" s="19">
        <v>974</v>
      </c>
      <c r="K55" s="13" t="s">
        <v>9260</v>
      </c>
      <c r="L55" s="26">
        <v>41689</v>
      </c>
      <c r="M55" s="19">
        <v>974</v>
      </c>
      <c r="N55" s="13" t="s">
        <v>9260</v>
      </c>
      <c r="O55" s="21">
        <v>0</v>
      </c>
      <c r="P55" s="13" t="s">
        <v>9257</v>
      </c>
      <c r="Q55" s="26">
        <v>41694</v>
      </c>
    </row>
    <row r="56" spans="1:17" x14ac:dyDescent="0.25">
      <c r="A56" s="12" t="str">
        <f t="shared" si="0"/>
        <v>AAKH</v>
      </c>
      <c r="B56" s="13" t="s">
        <v>10361</v>
      </c>
      <c r="C56" s="13" t="s">
        <v>10316</v>
      </c>
      <c r="D56" s="13" t="s">
        <v>10362</v>
      </c>
      <c r="E56" s="13" t="s">
        <v>10363</v>
      </c>
      <c r="F56" s="13" t="s">
        <v>9391</v>
      </c>
      <c r="G56" s="13" t="s">
        <v>10286</v>
      </c>
      <c r="H56" s="13" t="s">
        <v>9392</v>
      </c>
      <c r="I56" s="13" t="s">
        <v>10369</v>
      </c>
      <c r="J56" s="19">
        <v>932</v>
      </c>
      <c r="K56" s="13" t="s">
        <v>9260</v>
      </c>
      <c r="L56" s="26">
        <v>41689</v>
      </c>
      <c r="M56" s="19">
        <v>932</v>
      </c>
      <c r="N56" s="13" t="s">
        <v>9260</v>
      </c>
      <c r="O56" s="21">
        <v>0</v>
      </c>
      <c r="P56" s="13" t="s">
        <v>9257</v>
      </c>
      <c r="Q56" s="26">
        <v>41694</v>
      </c>
    </row>
    <row r="57" spans="1:17" x14ac:dyDescent="0.25">
      <c r="A57" s="12" t="str">
        <f t="shared" si="0"/>
        <v>AAHV</v>
      </c>
      <c r="B57" s="13" t="s">
        <v>10370</v>
      </c>
      <c r="C57" s="13" t="s">
        <v>10259</v>
      </c>
      <c r="D57" s="13" t="s">
        <v>10371</v>
      </c>
      <c r="E57" s="13" t="s">
        <v>10363</v>
      </c>
      <c r="F57" s="13" t="s">
        <v>9384</v>
      </c>
      <c r="G57" s="13" t="s">
        <v>9276</v>
      </c>
      <c r="H57" s="13" t="s">
        <v>9403</v>
      </c>
      <c r="I57" s="13" t="s">
        <v>10372</v>
      </c>
      <c r="J57" s="19">
        <v>1338</v>
      </c>
      <c r="K57" s="13" t="s">
        <v>9260</v>
      </c>
      <c r="L57" s="26">
        <v>41744</v>
      </c>
      <c r="M57" s="19">
        <v>1338</v>
      </c>
      <c r="N57" s="13" t="s">
        <v>9260</v>
      </c>
      <c r="O57" s="21">
        <v>0</v>
      </c>
      <c r="P57" s="13" t="s">
        <v>9257</v>
      </c>
      <c r="Q57" s="26">
        <v>41747</v>
      </c>
    </row>
    <row r="58" spans="1:17" x14ac:dyDescent="0.25">
      <c r="A58" s="12" t="str">
        <f t="shared" si="0"/>
        <v>AAHV</v>
      </c>
      <c r="B58" s="13" t="s">
        <v>10370</v>
      </c>
      <c r="C58" s="13" t="s">
        <v>10267</v>
      </c>
      <c r="D58" s="13" t="s">
        <v>10371</v>
      </c>
      <c r="E58" s="13" t="s">
        <v>10363</v>
      </c>
      <c r="F58" s="13" t="s">
        <v>9384</v>
      </c>
      <c r="G58" s="13" t="s">
        <v>9276</v>
      </c>
      <c r="H58" s="13" t="s">
        <v>9403</v>
      </c>
      <c r="I58" s="13" t="s">
        <v>10373</v>
      </c>
      <c r="J58" s="19">
        <v>1254</v>
      </c>
      <c r="K58" s="13" t="s">
        <v>9260</v>
      </c>
      <c r="L58" s="26">
        <v>41744</v>
      </c>
      <c r="M58" s="19">
        <v>1254</v>
      </c>
      <c r="N58" s="13" t="s">
        <v>9260</v>
      </c>
      <c r="O58" s="21">
        <v>0</v>
      </c>
      <c r="P58" s="13" t="s">
        <v>9257</v>
      </c>
      <c r="Q58" s="26">
        <v>41747</v>
      </c>
    </row>
    <row r="59" spans="1:17" x14ac:dyDescent="0.25">
      <c r="A59" s="12" t="str">
        <f t="shared" si="0"/>
        <v>AAHV</v>
      </c>
      <c r="B59" s="13" t="s">
        <v>10370</v>
      </c>
      <c r="C59" s="13" t="s">
        <v>10304</v>
      </c>
      <c r="D59" s="13" t="s">
        <v>10371</v>
      </c>
      <c r="E59" s="13" t="s">
        <v>10363</v>
      </c>
      <c r="F59" s="13" t="s">
        <v>9384</v>
      </c>
      <c r="G59" s="13" t="s">
        <v>9276</v>
      </c>
      <c r="H59" s="13" t="s">
        <v>9403</v>
      </c>
      <c r="I59" s="13" t="s">
        <v>10374</v>
      </c>
      <c r="J59" s="19">
        <v>1030</v>
      </c>
      <c r="K59" s="13" t="s">
        <v>9260</v>
      </c>
      <c r="L59" s="26">
        <v>41744</v>
      </c>
      <c r="M59" s="19">
        <v>1030</v>
      </c>
      <c r="N59" s="13" t="s">
        <v>9260</v>
      </c>
      <c r="O59" s="21">
        <v>0</v>
      </c>
      <c r="P59" s="13" t="s">
        <v>9257</v>
      </c>
      <c r="Q59" s="26">
        <v>41747</v>
      </c>
    </row>
    <row r="60" spans="1:17" x14ac:dyDescent="0.25">
      <c r="A60" s="12" t="str">
        <f t="shared" si="0"/>
        <v>AAHV</v>
      </c>
      <c r="B60" s="13" t="s">
        <v>10375</v>
      </c>
      <c r="C60" s="13" t="s">
        <v>10259</v>
      </c>
      <c r="D60" s="13" t="s">
        <v>10376</v>
      </c>
      <c r="E60" s="13" t="s">
        <v>788</v>
      </c>
      <c r="F60" s="13" t="s">
        <v>9384</v>
      </c>
      <c r="G60" s="13" t="s">
        <v>9276</v>
      </c>
      <c r="H60" s="13" t="s">
        <v>9403</v>
      </c>
      <c r="I60" s="13" t="s">
        <v>10377</v>
      </c>
      <c r="J60" s="19">
        <v>1200</v>
      </c>
      <c r="K60" s="13" t="s">
        <v>9260</v>
      </c>
      <c r="L60" s="26">
        <v>41761</v>
      </c>
      <c r="M60" s="19">
        <v>1200</v>
      </c>
      <c r="N60" s="13" t="s">
        <v>9260</v>
      </c>
      <c r="O60" s="21">
        <v>0</v>
      </c>
      <c r="P60" s="13" t="s">
        <v>9257</v>
      </c>
      <c r="Q60" s="26">
        <v>41766</v>
      </c>
    </row>
    <row r="61" spans="1:17" x14ac:dyDescent="0.25">
      <c r="A61" s="12" t="str">
        <f t="shared" si="0"/>
        <v>AAJD</v>
      </c>
      <c r="B61" s="13" t="s">
        <v>10378</v>
      </c>
      <c r="C61" s="13" t="s">
        <v>10259</v>
      </c>
      <c r="D61" s="13" t="s">
        <v>10379</v>
      </c>
      <c r="E61" s="13" t="s">
        <v>262</v>
      </c>
      <c r="F61" s="13" t="s">
        <v>9384</v>
      </c>
      <c r="G61" s="13" t="s">
        <v>9276</v>
      </c>
      <c r="H61" s="13" t="s">
        <v>9403</v>
      </c>
      <c r="I61" s="13" t="s">
        <v>10380</v>
      </c>
      <c r="J61" s="19">
        <v>1308</v>
      </c>
      <c r="K61" s="13" t="s">
        <v>9260</v>
      </c>
      <c r="L61" s="26">
        <v>41761</v>
      </c>
      <c r="M61" s="19">
        <v>1308</v>
      </c>
      <c r="N61" s="13" t="s">
        <v>9260</v>
      </c>
      <c r="O61" s="21">
        <v>0</v>
      </c>
      <c r="P61" s="13" t="s">
        <v>9257</v>
      </c>
      <c r="Q61" s="26">
        <v>41766</v>
      </c>
    </row>
    <row r="62" spans="1:17" x14ac:dyDescent="0.25">
      <c r="A62" s="12" t="str">
        <f t="shared" si="0"/>
        <v>AAJD</v>
      </c>
      <c r="B62" s="13" t="s">
        <v>10378</v>
      </c>
      <c r="C62" s="13" t="s">
        <v>10267</v>
      </c>
      <c r="D62" s="13" t="s">
        <v>10379</v>
      </c>
      <c r="E62" s="13" t="s">
        <v>262</v>
      </c>
      <c r="F62" s="13" t="s">
        <v>9384</v>
      </c>
      <c r="G62" s="13" t="s">
        <v>9276</v>
      </c>
      <c r="H62" s="13" t="s">
        <v>9403</v>
      </c>
      <c r="I62" s="13" t="s">
        <v>10381</v>
      </c>
      <c r="J62" s="19">
        <v>1286</v>
      </c>
      <c r="K62" s="13" t="s">
        <v>9260</v>
      </c>
      <c r="L62" s="26">
        <v>41761</v>
      </c>
      <c r="M62" s="19">
        <v>1286</v>
      </c>
      <c r="N62" s="13" t="s">
        <v>9260</v>
      </c>
      <c r="O62" s="21">
        <v>0</v>
      </c>
      <c r="P62" s="13" t="s">
        <v>9257</v>
      </c>
      <c r="Q62" s="26">
        <v>41766</v>
      </c>
    </row>
    <row r="63" spans="1:17" x14ac:dyDescent="0.25">
      <c r="A63" s="12" t="str">
        <f t="shared" si="0"/>
        <v>AAJD</v>
      </c>
      <c r="B63" s="13" t="s">
        <v>10378</v>
      </c>
      <c r="C63" s="13" t="s">
        <v>10304</v>
      </c>
      <c r="D63" s="13" t="s">
        <v>10379</v>
      </c>
      <c r="E63" s="13" t="s">
        <v>262</v>
      </c>
      <c r="F63" s="13" t="s">
        <v>9384</v>
      </c>
      <c r="G63" s="13" t="s">
        <v>9276</v>
      </c>
      <c r="H63" s="13" t="s">
        <v>9403</v>
      </c>
      <c r="I63" s="13" t="s">
        <v>10382</v>
      </c>
      <c r="J63" s="19">
        <v>920</v>
      </c>
      <c r="K63" s="13" t="s">
        <v>9260</v>
      </c>
      <c r="L63" s="26">
        <v>41761</v>
      </c>
      <c r="M63" s="19">
        <v>920</v>
      </c>
      <c r="N63" s="13" t="s">
        <v>9260</v>
      </c>
      <c r="O63" s="21">
        <v>0</v>
      </c>
      <c r="P63" s="13" t="s">
        <v>9257</v>
      </c>
      <c r="Q63" s="26">
        <v>41766</v>
      </c>
    </row>
    <row r="64" spans="1:17" x14ac:dyDescent="0.25">
      <c r="A64" s="12" t="str">
        <f t="shared" si="0"/>
        <v>AAJD</v>
      </c>
      <c r="B64" s="13" t="s">
        <v>10378</v>
      </c>
      <c r="C64" s="13" t="s">
        <v>10269</v>
      </c>
      <c r="D64" s="13" t="s">
        <v>10379</v>
      </c>
      <c r="E64" s="13" t="s">
        <v>262</v>
      </c>
      <c r="F64" s="13" t="s">
        <v>9384</v>
      </c>
      <c r="G64" s="13" t="s">
        <v>9276</v>
      </c>
      <c r="H64" s="13" t="s">
        <v>9403</v>
      </c>
      <c r="I64" s="13" t="s">
        <v>10383</v>
      </c>
      <c r="J64" s="19">
        <v>770</v>
      </c>
      <c r="K64" s="13" t="s">
        <v>9260</v>
      </c>
      <c r="L64" s="26">
        <v>41761</v>
      </c>
      <c r="M64" s="19">
        <v>770</v>
      </c>
      <c r="N64" s="13" t="s">
        <v>9260</v>
      </c>
      <c r="O64" s="21">
        <v>0</v>
      </c>
      <c r="P64" s="13" t="s">
        <v>9257</v>
      </c>
      <c r="Q64" s="26">
        <v>41766</v>
      </c>
    </row>
    <row r="65" spans="1:17" x14ac:dyDescent="0.25">
      <c r="A65" s="12" t="str">
        <f t="shared" si="0"/>
        <v>AAJD</v>
      </c>
      <c r="B65" s="13" t="s">
        <v>10378</v>
      </c>
      <c r="C65" s="13" t="s">
        <v>10307</v>
      </c>
      <c r="D65" s="13" t="s">
        <v>10379</v>
      </c>
      <c r="E65" s="13" t="s">
        <v>262</v>
      </c>
      <c r="F65" s="13" t="s">
        <v>9384</v>
      </c>
      <c r="G65" s="13" t="s">
        <v>9276</v>
      </c>
      <c r="H65" s="13" t="s">
        <v>9403</v>
      </c>
      <c r="I65" s="13" t="s">
        <v>10384</v>
      </c>
      <c r="J65" s="19">
        <v>342</v>
      </c>
      <c r="K65" s="13" t="s">
        <v>9260</v>
      </c>
      <c r="L65" s="26">
        <v>41761</v>
      </c>
      <c r="M65" s="19">
        <v>342</v>
      </c>
      <c r="N65" s="13" t="s">
        <v>9260</v>
      </c>
      <c r="O65" s="21">
        <v>0</v>
      </c>
      <c r="P65" s="13" t="s">
        <v>9257</v>
      </c>
      <c r="Q65" s="26">
        <v>41766</v>
      </c>
    </row>
    <row r="66" spans="1:17" x14ac:dyDescent="0.25">
      <c r="A66" s="12" t="str">
        <f t="shared" si="0"/>
        <v>AALF</v>
      </c>
      <c r="B66" s="13" t="s">
        <v>10385</v>
      </c>
      <c r="C66" s="13" t="s">
        <v>10259</v>
      </c>
      <c r="D66" s="13" t="s">
        <v>10386</v>
      </c>
      <c r="E66" s="13" t="s">
        <v>10363</v>
      </c>
      <c r="F66" s="13" t="s">
        <v>9384</v>
      </c>
      <c r="G66" s="13" t="s">
        <v>10320</v>
      </c>
      <c r="H66" s="13" t="s">
        <v>9396</v>
      </c>
      <c r="I66" s="13" t="s">
        <v>10387</v>
      </c>
      <c r="J66" s="19">
        <v>830</v>
      </c>
      <c r="K66" s="13" t="s">
        <v>9260</v>
      </c>
      <c r="L66" s="26">
        <v>41771</v>
      </c>
      <c r="M66" s="19">
        <v>830</v>
      </c>
      <c r="N66" s="13" t="s">
        <v>9260</v>
      </c>
      <c r="O66" s="21">
        <v>0</v>
      </c>
      <c r="P66" s="13" t="s">
        <v>9257</v>
      </c>
      <c r="Q66" s="26">
        <v>41774</v>
      </c>
    </row>
    <row r="67" spans="1:17" x14ac:dyDescent="0.25">
      <c r="A67" s="12" t="str">
        <f t="shared" ref="A67:A130" si="1">LEFT(I67,4)</f>
        <v>AALF</v>
      </c>
      <c r="B67" s="13" t="s">
        <v>10385</v>
      </c>
      <c r="C67" s="13" t="s">
        <v>10267</v>
      </c>
      <c r="D67" s="13" t="s">
        <v>10386</v>
      </c>
      <c r="E67" s="13" t="s">
        <v>10363</v>
      </c>
      <c r="F67" s="13" t="s">
        <v>9384</v>
      </c>
      <c r="G67" s="13" t="s">
        <v>10320</v>
      </c>
      <c r="H67" s="13" t="s">
        <v>9396</v>
      </c>
      <c r="I67" s="13" t="s">
        <v>10388</v>
      </c>
      <c r="J67" s="19">
        <v>604</v>
      </c>
      <c r="K67" s="13" t="s">
        <v>9260</v>
      </c>
      <c r="L67" s="26">
        <v>41771</v>
      </c>
      <c r="M67" s="19">
        <v>604</v>
      </c>
      <c r="N67" s="13" t="s">
        <v>9260</v>
      </c>
      <c r="O67" s="21">
        <v>0</v>
      </c>
      <c r="P67" s="13" t="s">
        <v>9257</v>
      </c>
      <c r="Q67" s="26">
        <v>41774</v>
      </c>
    </row>
    <row r="68" spans="1:17" x14ac:dyDescent="0.25">
      <c r="A68" s="12" t="str">
        <f t="shared" si="1"/>
        <v>AALF</v>
      </c>
      <c r="B68" s="13" t="s">
        <v>10389</v>
      </c>
      <c r="C68" s="13" t="s">
        <v>10259</v>
      </c>
      <c r="D68" s="13" t="s">
        <v>10390</v>
      </c>
      <c r="E68" s="13" t="s">
        <v>10391</v>
      </c>
      <c r="F68" s="13" t="s">
        <v>9384</v>
      </c>
      <c r="G68" s="13" t="s">
        <v>10320</v>
      </c>
      <c r="H68" s="13" t="s">
        <v>9396</v>
      </c>
      <c r="I68" s="13" t="s">
        <v>10392</v>
      </c>
      <c r="J68" s="19">
        <v>952</v>
      </c>
      <c r="K68" s="13" t="s">
        <v>9260</v>
      </c>
      <c r="L68" s="26">
        <v>41771</v>
      </c>
      <c r="M68" s="19">
        <v>952</v>
      </c>
      <c r="N68" s="13" t="s">
        <v>9260</v>
      </c>
      <c r="O68" s="21">
        <v>0</v>
      </c>
      <c r="P68" s="13" t="s">
        <v>9257</v>
      </c>
      <c r="Q68" s="26">
        <v>41774</v>
      </c>
    </row>
    <row r="69" spans="1:17" x14ac:dyDescent="0.25">
      <c r="A69" s="12" t="str">
        <f t="shared" si="1"/>
        <v>AALF</v>
      </c>
      <c r="B69" s="13" t="s">
        <v>10389</v>
      </c>
      <c r="C69" s="13" t="s">
        <v>10267</v>
      </c>
      <c r="D69" s="13" t="s">
        <v>10390</v>
      </c>
      <c r="E69" s="13" t="s">
        <v>10391</v>
      </c>
      <c r="F69" s="13" t="s">
        <v>9384</v>
      </c>
      <c r="G69" s="13" t="s">
        <v>10320</v>
      </c>
      <c r="H69" s="13" t="s">
        <v>9396</v>
      </c>
      <c r="I69" s="13" t="s">
        <v>10393</v>
      </c>
      <c r="J69" s="19">
        <v>916</v>
      </c>
      <c r="K69" s="13" t="s">
        <v>9260</v>
      </c>
      <c r="L69" s="26">
        <v>41771</v>
      </c>
      <c r="M69" s="19">
        <v>916</v>
      </c>
      <c r="N69" s="13" t="s">
        <v>9260</v>
      </c>
      <c r="O69" s="21">
        <v>0</v>
      </c>
      <c r="P69" s="13" t="s">
        <v>9257</v>
      </c>
      <c r="Q69" s="26">
        <v>41774</v>
      </c>
    </row>
    <row r="70" spans="1:17" x14ac:dyDescent="0.25">
      <c r="A70" s="12" t="str">
        <f t="shared" si="1"/>
        <v>AALF</v>
      </c>
      <c r="B70" s="13" t="s">
        <v>10389</v>
      </c>
      <c r="C70" s="13" t="s">
        <v>10304</v>
      </c>
      <c r="D70" s="13" t="s">
        <v>10390</v>
      </c>
      <c r="E70" s="13" t="s">
        <v>10391</v>
      </c>
      <c r="F70" s="13" t="s">
        <v>9384</v>
      </c>
      <c r="G70" s="13" t="s">
        <v>10320</v>
      </c>
      <c r="H70" s="13" t="s">
        <v>9396</v>
      </c>
      <c r="I70" s="13" t="s">
        <v>10394</v>
      </c>
      <c r="J70" s="19">
        <v>888</v>
      </c>
      <c r="K70" s="13" t="s">
        <v>9260</v>
      </c>
      <c r="L70" s="26">
        <v>41771</v>
      </c>
      <c r="M70" s="19">
        <v>888</v>
      </c>
      <c r="N70" s="13" t="s">
        <v>9260</v>
      </c>
      <c r="O70" s="21">
        <v>0</v>
      </c>
      <c r="P70" s="13" t="s">
        <v>9257</v>
      </c>
      <c r="Q70" s="26">
        <v>41774</v>
      </c>
    </row>
    <row r="71" spans="1:17" x14ac:dyDescent="0.25">
      <c r="A71" s="12" t="str">
        <f t="shared" si="1"/>
        <v>AALF</v>
      </c>
      <c r="B71" s="13" t="s">
        <v>10389</v>
      </c>
      <c r="C71" s="13" t="s">
        <v>10269</v>
      </c>
      <c r="D71" s="13" t="s">
        <v>10390</v>
      </c>
      <c r="E71" s="13" t="s">
        <v>10391</v>
      </c>
      <c r="F71" s="13" t="s">
        <v>9384</v>
      </c>
      <c r="G71" s="13" t="s">
        <v>10320</v>
      </c>
      <c r="H71" s="13" t="s">
        <v>9396</v>
      </c>
      <c r="I71" s="13" t="s">
        <v>10395</v>
      </c>
      <c r="J71" s="19">
        <v>848</v>
      </c>
      <c r="K71" s="13" t="s">
        <v>9260</v>
      </c>
      <c r="L71" s="26">
        <v>41771</v>
      </c>
      <c r="M71" s="19">
        <v>848</v>
      </c>
      <c r="N71" s="13" t="s">
        <v>9260</v>
      </c>
      <c r="O71" s="21">
        <v>0</v>
      </c>
      <c r="P71" s="13" t="s">
        <v>9257</v>
      </c>
      <c r="Q71" s="26">
        <v>41774</v>
      </c>
    </row>
    <row r="72" spans="1:17" x14ac:dyDescent="0.25">
      <c r="A72" s="12" t="str">
        <f t="shared" si="1"/>
        <v>AALL</v>
      </c>
      <c r="B72" s="13" t="s">
        <v>10396</v>
      </c>
      <c r="C72" s="13" t="s">
        <v>10259</v>
      </c>
      <c r="D72" s="13" t="s">
        <v>10397</v>
      </c>
      <c r="E72" s="13" t="s">
        <v>262</v>
      </c>
      <c r="F72" s="13" t="s">
        <v>9384</v>
      </c>
      <c r="G72" s="13" t="s">
        <v>10265</v>
      </c>
      <c r="H72" s="13" t="s">
        <v>9387</v>
      </c>
      <c r="I72" s="13" t="s">
        <v>10398</v>
      </c>
      <c r="J72" s="19">
        <v>852</v>
      </c>
      <c r="K72" s="13" t="s">
        <v>9260</v>
      </c>
      <c r="L72" s="26">
        <v>41778</v>
      </c>
      <c r="M72" s="19">
        <v>852</v>
      </c>
      <c r="N72" s="13" t="s">
        <v>9260</v>
      </c>
      <c r="O72" s="21">
        <v>0</v>
      </c>
      <c r="P72" s="13" t="s">
        <v>9257</v>
      </c>
      <c r="Q72" s="26">
        <v>41781</v>
      </c>
    </row>
    <row r="73" spans="1:17" x14ac:dyDescent="0.25">
      <c r="A73" s="12" t="str">
        <f t="shared" si="1"/>
        <v>AALL</v>
      </c>
      <c r="B73" s="13" t="s">
        <v>10399</v>
      </c>
      <c r="C73" s="13" t="s">
        <v>10259</v>
      </c>
      <c r="D73" s="13" t="s">
        <v>10400</v>
      </c>
      <c r="E73" s="13" t="s">
        <v>788</v>
      </c>
      <c r="F73" s="13" t="s">
        <v>9384</v>
      </c>
      <c r="G73" s="13" t="s">
        <v>10265</v>
      </c>
      <c r="H73" s="13" t="s">
        <v>9387</v>
      </c>
      <c r="I73" s="13" t="s">
        <v>10401</v>
      </c>
      <c r="J73" s="19">
        <v>920</v>
      </c>
      <c r="K73" s="13" t="s">
        <v>9260</v>
      </c>
      <c r="L73" s="26">
        <v>41778</v>
      </c>
      <c r="M73" s="19">
        <v>920</v>
      </c>
      <c r="N73" s="13" t="s">
        <v>9260</v>
      </c>
      <c r="O73" s="21">
        <v>0</v>
      </c>
      <c r="P73" s="13" t="s">
        <v>9257</v>
      </c>
      <c r="Q73" s="26">
        <v>41781</v>
      </c>
    </row>
    <row r="74" spans="1:17" x14ac:dyDescent="0.25">
      <c r="A74" s="12" t="str">
        <f t="shared" si="1"/>
        <v>AALL</v>
      </c>
      <c r="B74" s="13" t="s">
        <v>10399</v>
      </c>
      <c r="C74" s="13" t="s">
        <v>10267</v>
      </c>
      <c r="D74" s="13" t="s">
        <v>10400</v>
      </c>
      <c r="E74" s="13" t="s">
        <v>788</v>
      </c>
      <c r="F74" s="13" t="s">
        <v>9384</v>
      </c>
      <c r="G74" s="13" t="s">
        <v>10265</v>
      </c>
      <c r="H74" s="13" t="s">
        <v>9387</v>
      </c>
      <c r="I74" s="13" t="s">
        <v>10402</v>
      </c>
      <c r="J74" s="19">
        <v>916</v>
      </c>
      <c r="K74" s="13" t="s">
        <v>9260</v>
      </c>
      <c r="L74" s="26">
        <v>41778</v>
      </c>
      <c r="M74" s="19">
        <v>916</v>
      </c>
      <c r="N74" s="13" t="s">
        <v>9260</v>
      </c>
      <c r="O74" s="21">
        <v>0</v>
      </c>
      <c r="P74" s="13" t="s">
        <v>9257</v>
      </c>
      <c r="Q74" s="26">
        <v>41781</v>
      </c>
    </row>
    <row r="75" spans="1:17" x14ac:dyDescent="0.25">
      <c r="A75" s="12" t="str">
        <f t="shared" si="1"/>
        <v>AALL</v>
      </c>
      <c r="B75" s="13" t="s">
        <v>10399</v>
      </c>
      <c r="C75" s="13" t="s">
        <v>10304</v>
      </c>
      <c r="D75" s="13" t="s">
        <v>10400</v>
      </c>
      <c r="E75" s="13" t="s">
        <v>788</v>
      </c>
      <c r="F75" s="13" t="s">
        <v>9384</v>
      </c>
      <c r="G75" s="13" t="s">
        <v>10265</v>
      </c>
      <c r="H75" s="13" t="s">
        <v>9387</v>
      </c>
      <c r="I75" s="13" t="s">
        <v>10403</v>
      </c>
      <c r="J75" s="19">
        <v>904</v>
      </c>
      <c r="K75" s="13" t="s">
        <v>9260</v>
      </c>
      <c r="L75" s="26">
        <v>41778</v>
      </c>
      <c r="M75" s="19">
        <v>904</v>
      </c>
      <c r="N75" s="13" t="s">
        <v>9260</v>
      </c>
      <c r="O75" s="21">
        <v>0</v>
      </c>
      <c r="P75" s="13" t="s">
        <v>9257</v>
      </c>
      <c r="Q75" s="26">
        <v>41781</v>
      </c>
    </row>
    <row r="76" spans="1:17" x14ac:dyDescent="0.25">
      <c r="A76" s="12" t="str">
        <f t="shared" si="1"/>
        <v>AALL</v>
      </c>
      <c r="B76" s="13" t="s">
        <v>10399</v>
      </c>
      <c r="C76" s="13" t="s">
        <v>10269</v>
      </c>
      <c r="D76" s="13" t="s">
        <v>10400</v>
      </c>
      <c r="E76" s="13" t="s">
        <v>788</v>
      </c>
      <c r="F76" s="13" t="s">
        <v>9384</v>
      </c>
      <c r="G76" s="13" t="s">
        <v>10265</v>
      </c>
      <c r="H76" s="13" t="s">
        <v>9387</v>
      </c>
      <c r="I76" s="13" t="s">
        <v>10404</v>
      </c>
      <c r="J76" s="19">
        <v>880</v>
      </c>
      <c r="K76" s="13" t="s">
        <v>9260</v>
      </c>
      <c r="L76" s="26">
        <v>41778</v>
      </c>
      <c r="M76" s="19">
        <v>880</v>
      </c>
      <c r="N76" s="13" t="s">
        <v>9260</v>
      </c>
      <c r="O76" s="21">
        <v>0</v>
      </c>
      <c r="P76" s="13" t="s">
        <v>9257</v>
      </c>
      <c r="Q76" s="26">
        <v>41781</v>
      </c>
    </row>
    <row r="77" spans="1:17" x14ac:dyDescent="0.25">
      <c r="A77" s="12" t="str">
        <f t="shared" si="1"/>
        <v>AALL</v>
      </c>
      <c r="B77" s="13" t="s">
        <v>10399</v>
      </c>
      <c r="C77" s="13" t="s">
        <v>10307</v>
      </c>
      <c r="D77" s="13" t="s">
        <v>10400</v>
      </c>
      <c r="E77" s="13" t="s">
        <v>788</v>
      </c>
      <c r="F77" s="13" t="s">
        <v>9384</v>
      </c>
      <c r="G77" s="13" t="s">
        <v>10265</v>
      </c>
      <c r="H77" s="13" t="s">
        <v>9387</v>
      </c>
      <c r="I77" s="13" t="s">
        <v>10405</v>
      </c>
      <c r="J77" s="19">
        <v>848</v>
      </c>
      <c r="K77" s="13" t="s">
        <v>9260</v>
      </c>
      <c r="L77" s="26">
        <v>41778</v>
      </c>
      <c r="M77" s="19">
        <v>848</v>
      </c>
      <c r="N77" s="13" t="s">
        <v>9260</v>
      </c>
      <c r="O77" s="21">
        <v>0</v>
      </c>
      <c r="P77" s="13" t="s">
        <v>9257</v>
      </c>
      <c r="Q77" s="26">
        <v>41781</v>
      </c>
    </row>
    <row r="78" spans="1:17" x14ac:dyDescent="0.25">
      <c r="A78" s="12" t="str">
        <f t="shared" si="1"/>
        <v>AAKO</v>
      </c>
      <c r="B78" s="13" t="s">
        <v>10406</v>
      </c>
      <c r="C78" s="13" t="s">
        <v>10259</v>
      </c>
      <c r="D78" s="13" t="s">
        <v>10407</v>
      </c>
      <c r="E78" s="13" t="s">
        <v>788</v>
      </c>
      <c r="F78" s="13" t="s">
        <v>9384</v>
      </c>
      <c r="G78" s="13" t="s">
        <v>9276</v>
      </c>
      <c r="H78" s="13" t="s">
        <v>9403</v>
      </c>
      <c r="I78" s="13" t="s">
        <v>10408</v>
      </c>
      <c r="J78" s="19">
        <v>1374</v>
      </c>
      <c r="K78" s="13" t="s">
        <v>9260</v>
      </c>
      <c r="L78" s="26">
        <v>41796</v>
      </c>
      <c r="M78" s="19">
        <v>1374</v>
      </c>
      <c r="N78" s="13" t="s">
        <v>9260</v>
      </c>
      <c r="O78" s="21">
        <v>0</v>
      </c>
      <c r="P78" s="13" t="s">
        <v>9257</v>
      </c>
      <c r="Q78" s="26">
        <v>41802</v>
      </c>
    </row>
    <row r="79" spans="1:17" x14ac:dyDescent="0.25">
      <c r="A79" s="12" t="str">
        <f t="shared" si="1"/>
        <v>AAKO</v>
      </c>
      <c r="B79" s="13" t="s">
        <v>10406</v>
      </c>
      <c r="C79" s="13" t="s">
        <v>10267</v>
      </c>
      <c r="D79" s="13" t="s">
        <v>10407</v>
      </c>
      <c r="E79" s="13" t="s">
        <v>788</v>
      </c>
      <c r="F79" s="13" t="s">
        <v>9384</v>
      </c>
      <c r="G79" s="13" t="s">
        <v>9276</v>
      </c>
      <c r="H79" s="13" t="s">
        <v>9403</v>
      </c>
      <c r="I79" s="13" t="s">
        <v>10409</v>
      </c>
      <c r="J79" s="19">
        <v>1374</v>
      </c>
      <c r="K79" s="13" t="s">
        <v>9260</v>
      </c>
      <c r="L79" s="26">
        <v>41796</v>
      </c>
      <c r="M79" s="19">
        <v>1374</v>
      </c>
      <c r="N79" s="13" t="s">
        <v>9260</v>
      </c>
      <c r="O79" s="21">
        <v>0</v>
      </c>
      <c r="P79" s="13" t="s">
        <v>9257</v>
      </c>
      <c r="Q79" s="26">
        <v>41802</v>
      </c>
    </row>
    <row r="80" spans="1:17" x14ac:dyDescent="0.25">
      <c r="A80" s="12" t="str">
        <f t="shared" si="1"/>
        <v>AAKO</v>
      </c>
      <c r="B80" s="13" t="s">
        <v>10406</v>
      </c>
      <c r="C80" s="13" t="s">
        <v>10304</v>
      </c>
      <c r="D80" s="13" t="s">
        <v>10407</v>
      </c>
      <c r="E80" s="13" t="s">
        <v>788</v>
      </c>
      <c r="F80" s="13" t="s">
        <v>9384</v>
      </c>
      <c r="G80" s="13" t="s">
        <v>9276</v>
      </c>
      <c r="H80" s="13" t="s">
        <v>9403</v>
      </c>
      <c r="I80" s="13" t="s">
        <v>10410</v>
      </c>
      <c r="J80" s="19">
        <v>1374</v>
      </c>
      <c r="K80" s="13" t="s">
        <v>9260</v>
      </c>
      <c r="L80" s="26">
        <v>41796</v>
      </c>
      <c r="M80" s="19">
        <v>1374</v>
      </c>
      <c r="N80" s="13" t="s">
        <v>9260</v>
      </c>
      <c r="O80" s="21">
        <v>0</v>
      </c>
      <c r="P80" s="13" t="s">
        <v>9257</v>
      </c>
      <c r="Q80" s="26">
        <v>41802</v>
      </c>
    </row>
    <row r="81" spans="1:17" x14ac:dyDescent="0.25">
      <c r="A81" s="12" t="str">
        <f t="shared" si="1"/>
        <v>AAKO</v>
      </c>
      <c r="B81" s="13" t="s">
        <v>10411</v>
      </c>
      <c r="C81" s="13" t="s">
        <v>10259</v>
      </c>
      <c r="D81" s="13" t="s">
        <v>10412</v>
      </c>
      <c r="E81" s="13" t="s">
        <v>262</v>
      </c>
      <c r="F81" s="13" t="s">
        <v>9384</v>
      </c>
      <c r="G81" s="13" t="s">
        <v>9276</v>
      </c>
      <c r="H81" s="13" t="s">
        <v>9403</v>
      </c>
      <c r="I81" s="13" t="s">
        <v>10413</v>
      </c>
      <c r="J81" s="19">
        <v>1312</v>
      </c>
      <c r="K81" s="13" t="s">
        <v>9260</v>
      </c>
      <c r="L81" s="26">
        <v>41806</v>
      </c>
      <c r="M81" s="19">
        <v>1312</v>
      </c>
      <c r="N81" s="13" t="s">
        <v>9260</v>
      </c>
      <c r="O81" s="21">
        <v>0</v>
      </c>
      <c r="P81" s="13" t="s">
        <v>9257</v>
      </c>
      <c r="Q81" s="26">
        <v>41809</v>
      </c>
    </row>
    <row r="82" spans="1:17" x14ac:dyDescent="0.25">
      <c r="A82" s="12" t="str">
        <f t="shared" si="1"/>
        <v>AALW</v>
      </c>
      <c r="B82" s="13" t="s">
        <v>10414</v>
      </c>
      <c r="C82" s="13" t="s">
        <v>10259</v>
      </c>
      <c r="D82" s="13" t="s">
        <v>10415</v>
      </c>
      <c r="E82" s="13" t="s">
        <v>10363</v>
      </c>
      <c r="F82" s="13" t="s">
        <v>9384</v>
      </c>
      <c r="G82" s="13" t="s">
        <v>10320</v>
      </c>
      <c r="H82" s="13" t="s">
        <v>9396</v>
      </c>
      <c r="I82" s="13" t="s">
        <v>10416</v>
      </c>
      <c r="J82" s="19">
        <v>952</v>
      </c>
      <c r="K82" s="13" t="s">
        <v>9260</v>
      </c>
      <c r="L82" s="26">
        <v>41808</v>
      </c>
      <c r="M82" s="19">
        <v>952</v>
      </c>
      <c r="N82" s="13" t="s">
        <v>9260</v>
      </c>
      <c r="O82" s="21">
        <v>0</v>
      </c>
      <c r="P82" s="13" t="s">
        <v>9257</v>
      </c>
      <c r="Q82" s="26">
        <v>41813</v>
      </c>
    </row>
    <row r="83" spans="1:17" x14ac:dyDescent="0.25">
      <c r="A83" s="12" t="str">
        <f t="shared" si="1"/>
        <v>AALW</v>
      </c>
      <c r="B83" s="13" t="s">
        <v>10414</v>
      </c>
      <c r="C83" s="13" t="s">
        <v>10267</v>
      </c>
      <c r="D83" s="13" t="s">
        <v>10415</v>
      </c>
      <c r="E83" s="13" t="s">
        <v>10363</v>
      </c>
      <c r="F83" s="13" t="s">
        <v>9384</v>
      </c>
      <c r="G83" s="13" t="s">
        <v>10320</v>
      </c>
      <c r="H83" s="13" t="s">
        <v>9396</v>
      </c>
      <c r="I83" s="13" t="s">
        <v>10417</v>
      </c>
      <c r="J83" s="19">
        <v>878</v>
      </c>
      <c r="K83" s="13" t="s">
        <v>9260</v>
      </c>
      <c r="L83" s="26">
        <v>41808</v>
      </c>
      <c r="M83" s="19">
        <v>878</v>
      </c>
      <c r="N83" s="13" t="s">
        <v>9260</v>
      </c>
      <c r="O83" s="21">
        <v>0</v>
      </c>
      <c r="P83" s="13" t="s">
        <v>9257</v>
      </c>
      <c r="Q83" s="26">
        <v>41813</v>
      </c>
    </row>
    <row r="84" spans="1:17" x14ac:dyDescent="0.25">
      <c r="A84" s="12" t="str">
        <f t="shared" si="1"/>
        <v>AALW</v>
      </c>
      <c r="B84" s="13" t="s">
        <v>10414</v>
      </c>
      <c r="C84" s="13" t="s">
        <v>10304</v>
      </c>
      <c r="D84" s="13" t="s">
        <v>10415</v>
      </c>
      <c r="E84" s="13" t="s">
        <v>10363</v>
      </c>
      <c r="F84" s="13" t="s">
        <v>9384</v>
      </c>
      <c r="G84" s="13" t="s">
        <v>10320</v>
      </c>
      <c r="H84" s="13" t="s">
        <v>9396</v>
      </c>
      <c r="I84" s="13" t="s">
        <v>10418</v>
      </c>
      <c r="J84" s="19">
        <v>872</v>
      </c>
      <c r="K84" s="13" t="s">
        <v>9260</v>
      </c>
      <c r="L84" s="26">
        <v>41808</v>
      </c>
      <c r="M84" s="19">
        <v>872</v>
      </c>
      <c r="N84" s="13" t="s">
        <v>9260</v>
      </c>
      <c r="O84" s="21">
        <v>0</v>
      </c>
      <c r="P84" s="13" t="s">
        <v>9257</v>
      </c>
      <c r="Q84" s="26">
        <v>41813</v>
      </c>
    </row>
    <row r="85" spans="1:17" x14ac:dyDescent="0.25">
      <c r="A85" s="12" t="str">
        <f t="shared" si="1"/>
        <v>AALW</v>
      </c>
      <c r="B85" s="13" t="s">
        <v>10419</v>
      </c>
      <c r="C85" s="13" t="s">
        <v>10259</v>
      </c>
      <c r="D85" s="13" t="s">
        <v>10420</v>
      </c>
      <c r="E85" s="13" t="s">
        <v>10391</v>
      </c>
      <c r="F85" s="13" t="s">
        <v>9384</v>
      </c>
      <c r="G85" s="13" t="s">
        <v>10320</v>
      </c>
      <c r="H85" s="13" t="s">
        <v>9396</v>
      </c>
      <c r="I85" s="13" t="s">
        <v>10421</v>
      </c>
      <c r="J85" s="19">
        <v>924</v>
      </c>
      <c r="K85" s="13" t="s">
        <v>9260</v>
      </c>
      <c r="L85" s="26">
        <v>41808</v>
      </c>
      <c r="M85" s="19">
        <v>924</v>
      </c>
      <c r="N85" s="13" t="s">
        <v>9260</v>
      </c>
      <c r="O85" s="21">
        <v>0</v>
      </c>
      <c r="P85" s="13" t="s">
        <v>9257</v>
      </c>
      <c r="Q85" s="26">
        <v>41813</v>
      </c>
    </row>
    <row r="86" spans="1:17" x14ac:dyDescent="0.25">
      <c r="A86" s="12" t="str">
        <f t="shared" si="1"/>
        <v>AALW</v>
      </c>
      <c r="B86" s="13" t="s">
        <v>10419</v>
      </c>
      <c r="C86" s="13" t="s">
        <v>10267</v>
      </c>
      <c r="D86" s="13" t="s">
        <v>10420</v>
      </c>
      <c r="E86" s="13" t="s">
        <v>10391</v>
      </c>
      <c r="F86" s="13" t="s">
        <v>9384</v>
      </c>
      <c r="G86" s="13" t="s">
        <v>10320</v>
      </c>
      <c r="H86" s="13" t="s">
        <v>9396</v>
      </c>
      <c r="I86" s="13" t="s">
        <v>10422</v>
      </c>
      <c r="J86" s="19">
        <v>922</v>
      </c>
      <c r="K86" s="13" t="s">
        <v>9260</v>
      </c>
      <c r="L86" s="26">
        <v>41808</v>
      </c>
      <c r="M86" s="19">
        <v>922</v>
      </c>
      <c r="N86" s="13" t="s">
        <v>9260</v>
      </c>
      <c r="O86" s="21">
        <v>0</v>
      </c>
      <c r="P86" s="13" t="s">
        <v>9257</v>
      </c>
      <c r="Q86" s="26">
        <v>41813</v>
      </c>
    </row>
    <row r="87" spans="1:17" x14ac:dyDescent="0.25">
      <c r="A87" s="12" t="str">
        <f t="shared" si="1"/>
        <v>AALW</v>
      </c>
      <c r="B87" s="13" t="s">
        <v>10419</v>
      </c>
      <c r="C87" s="13" t="s">
        <v>10304</v>
      </c>
      <c r="D87" s="13" t="s">
        <v>10420</v>
      </c>
      <c r="E87" s="13" t="s">
        <v>10391</v>
      </c>
      <c r="F87" s="13" t="s">
        <v>9384</v>
      </c>
      <c r="G87" s="13" t="s">
        <v>10320</v>
      </c>
      <c r="H87" s="13" t="s">
        <v>9396</v>
      </c>
      <c r="I87" s="13" t="s">
        <v>10423</v>
      </c>
      <c r="J87" s="19">
        <v>858</v>
      </c>
      <c r="K87" s="13" t="s">
        <v>9260</v>
      </c>
      <c r="L87" s="26">
        <v>41808</v>
      </c>
      <c r="M87" s="19">
        <v>858</v>
      </c>
      <c r="N87" s="13" t="s">
        <v>9260</v>
      </c>
      <c r="O87" s="21">
        <v>0</v>
      </c>
      <c r="P87" s="13" t="s">
        <v>9257</v>
      </c>
      <c r="Q87" s="26">
        <v>41813</v>
      </c>
    </row>
    <row r="88" spans="1:17" x14ac:dyDescent="0.25">
      <c r="A88" s="12" t="str">
        <f t="shared" si="1"/>
        <v>AALT</v>
      </c>
      <c r="B88" s="13" t="s">
        <v>10424</v>
      </c>
      <c r="C88" s="13" t="s">
        <v>10259</v>
      </c>
      <c r="D88" s="13" t="s">
        <v>10425</v>
      </c>
      <c r="E88" s="13" t="s">
        <v>10363</v>
      </c>
      <c r="F88" s="13" t="s">
        <v>9384</v>
      </c>
      <c r="G88" s="13" t="s">
        <v>10320</v>
      </c>
      <c r="H88" s="13" t="s">
        <v>9396</v>
      </c>
      <c r="I88" s="13" t="s">
        <v>10426</v>
      </c>
      <c r="J88" s="19">
        <v>900</v>
      </c>
      <c r="K88" s="13" t="s">
        <v>9260</v>
      </c>
      <c r="L88" s="26">
        <v>41821</v>
      </c>
      <c r="M88" s="19">
        <v>900</v>
      </c>
      <c r="N88" s="13" t="s">
        <v>9260</v>
      </c>
      <c r="O88" s="21">
        <v>0</v>
      </c>
      <c r="P88" s="13" t="s">
        <v>9257</v>
      </c>
      <c r="Q88" s="26">
        <v>41824</v>
      </c>
    </row>
    <row r="89" spans="1:17" x14ac:dyDescent="0.25">
      <c r="A89" s="12" t="str">
        <f t="shared" si="1"/>
        <v>AALT</v>
      </c>
      <c r="B89" s="13" t="s">
        <v>10424</v>
      </c>
      <c r="C89" s="13" t="s">
        <v>10267</v>
      </c>
      <c r="D89" s="13" t="s">
        <v>10425</v>
      </c>
      <c r="E89" s="13" t="s">
        <v>10363</v>
      </c>
      <c r="F89" s="13" t="s">
        <v>9384</v>
      </c>
      <c r="G89" s="13" t="s">
        <v>10320</v>
      </c>
      <c r="H89" s="13" t="s">
        <v>9396</v>
      </c>
      <c r="I89" s="13" t="s">
        <v>10427</v>
      </c>
      <c r="J89" s="19">
        <v>878</v>
      </c>
      <c r="K89" s="13" t="s">
        <v>9260</v>
      </c>
      <c r="L89" s="26">
        <v>41821</v>
      </c>
      <c r="M89" s="19">
        <v>878</v>
      </c>
      <c r="N89" s="13" t="s">
        <v>9260</v>
      </c>
      <c r="O89" s="21">
        <v>0</v>
      </c>
      <c r="P89" s="13" t="s">
        <v>9257</v>
      </c>
      <c r="Q89" s="26">
        <v>41824</v>
      </c>
    </row>
    <row r="90" spans="1:17" x14ac:dyDescent="0.25">
      <c r="A90" s="12" t="str">
        <f t="shared" si="1"/>
        <v>AALT</v>
      </c>
      <c r="B90" s="13" t="s">
        <v>10424</v>
      </c>
      <c r="C90" s="13" t="s">
        <v>10304</v>
      </c>
      <c r="D90" s="13" t="s">
        <v>10425</v>
      </c>
      <c r="E90" s="13" t="s">
        <v>10363</v>
      </c>
      <c r="F90" s="13" t="s">
        <v>9384</v>
      </c>
      <c r="G90" s="13" t="s">
        <v>10320</v>
      </c>
      <c r="H90" s="13" t="s">
        <v>9396</v>
      </c>
      <c r="I90" s="13" t="s">
        <v>10428</v>
      </c>
      <c r="J90" s="19">
        <v>856</v>
      </c>
      <c r="K90" s="13" t="s">
        <v>9260</v>
      </c>
      <c r="L90" s="26">
        <v>41821</v>
      </c>
      <c r="M90" s="19">
        <v>856</v>
      </c>
      <c r="N90" s="13" t="s">
        <v>9260</v>
      </c>
      <c r="O90" s="21">
        <v>0</v>
      </c>
      <c r="P90" s="13" t="s">
        <v>9257</v>
      </c>
      <c r="Q90" s="26">
        <v>41824</v>
      </c>
    </row>
    <row r="91" spans="1:17" x14ac:dyDescent="0.25">
      <c r="A91" s="12" t="str">
        <f t="shared" si="1"/>
        <v>AALT</v>
      </c>
      <c r="B91" s="13" t="s">
        <v>10429</v>
      </c>
      <c r="C91" s="13" t="s">
        <v>10259</v>
      </c>
      <c r="D91" s="13" t="s">
        <v>10430</v>
      </c>
      <c r="E91" s="13" t="s">
        <v>262</v>
      </c>
      <c r="F91" s="13" t="s">
        <v>9384</v>
      </c>
      <c r="G91" s="13" t="s">
        <v>10320</v>
      </c>
      <c r="H91" s="13" t="s">
        <v>9396</v>
      </c>
      <c r="I91" s="13" t="s">
        <v>10431</v>
      </c>
      <c r="J91" s="19">
        <v>928</v>
      </c>
      <c r="K91" s="13" t="s">
        <v>9260</v>
      </c>
      <c r="L91" s="26">
        <v>41827</v>
      </c>
      <c r="M91" s="19">
        <v>928</v>
      </c>
      <c r="N91" s="13" t="s">
        <v>9260</v>
      </c>
      <c r="O91" s="21">
        <v>0</v>
      </c>
      <c r="P91" s="13" t="s">
        <v>9257</v>
      </c>
      <c r="Q91" s="26">
        <v>41830</v>
      </c>
    </row>
    <row r="92" spans="1:17" x14ac:dyDescent="0.25">
      <c r="A92" s="12" t="str">
        <f t="shared" si="1"/>
        <v>AALT</v>
      </c>
      <c r="B92" s="13" t="s">
        <v>10429</v>
      </c>
      <c r="C92" s="13" t="s">
        <v>10267</v>
      </c>
      <c r="D92" s="13" t="s">
        <v>10430</v>
      </c>
      <c r="E92" s="13" t="s">
        <v>262</v>
      </c>
      <c r="F92" s="13" t="s">
        <v>9384</v>
      </c>
      <c r="G92" s="13" t="s">
        <v>10320</v>
      </c>
      <c r="H92" s="13" t="s">
        <v>9396</v>
      </c>
      <c r="I92" s="13" t="s">
        <v>10432</v>
      </c>
      <c r="J92" s="19">
        <v>914</v>
      </c>
      <c r="K92" s="13" t="s">
        <v>9260</v>
      </c>
      <c r="L92" s="26">
        <v>41827</v>
      </c>
      <c r="M92" s="19">
        <v>914</v>
      </c>
      <c r="N92" s="13" t="s">
        <v>9260</v>
      </c>
      <c r="O92" s="21">
        <v>0</v>
      </c>
      <c r="P92" s="13" t="s">
        <v>9257</v>
      </c>
      <c r="Q92" s="26">
        <v>41830</v>
      </c>
    </row>
    <row r="93" spans="1:17" x14ac:dyDescent="0.25">
      <c r="A93" s="12" t="str">
        <f t="shared" si="1"/>
        <v>AALT</v>
      </c>
      <c r="B93" s="13" t="s">
        <v>10433</v>
      </c>
      <c r="C93" s="13" t="s">
        <v>10259</v>
      </c>
      <c r="D93" s="13" t="s">
        <v>10430</v>
      </c>
      <c r="E93" s="13" t="s">
        <v>10363</v>
      </c>
      <c r="F93" s="13" t="s">
        <v>9384</v>
      </c>
      <c r="G93" s="13" t="s">
        <v>10320</v>
      </c>
      <c r="H93" s="13" t="s">
        <v>9396</v>
      </c>
      <c r="I93" s="13" t="s">
        <v>10434</v>
      </c>
      <c r="J93" s="19">
        <v>870</v>
      </c>
      <c r="K93" s="13" t="s">
        <v>9260</v>
      </c>
      <c r="L93" s="26">
        <v>41828</v>
      </c>
      <c r="M93" s="19">
        <v>870</v>
      </c>
      <c r="N93" s="13" t="s">
        <v>9260</v>
      </c>
      <c r="O93" s="21">
        <v>0</v>
      </c>
      <c r="P93" s="13" t="s">
        <v>9257</v>
      </c>
      <c r="Q93" s="26">
        <v>41831</v>
      </c>
    </row>
    <row r="94" spans="1:17" x14ac:dyDescent="0.25">
      <c r="A94" s="12" t="str">
        <f t="shared" si="1"/>
        <v>AANT</v>
      </c>
      <c r="B94" s="13" t="s">
        <v>10435</v>
      </c>
      <c r="C94" s="13" t="s">
        <v>10259</v>
      </c>
      <c r="D94" s="13" t="s">
        <v>10436</v>
      </c>
      <c r="E94" s="13" t="s">
        <v>262</v>
      </c>
      <c r="F94" s="13" t="s">
        <v>9391</v>
      </c>
      <c r="G94" s="13" t="s">
        <v>10286</v>
      </c>
      <c r="H94" s="13" t="s">
        <v>9392</v>
      </c>
      <c r="I94" s="13" t="s">
        <v>10437</v>
      </c>
      <c r="J94" s="19">
        <v>1074</v>
      </c>
      <c r="K94" s="13" t="s">
        <v>9260</v>
      </c>
      <c r="L94" s="26">
        <v>41835</v>
      </c>
      <c r="M94" s="19">
        <v>1074</v>
      </c>
      <c r="N94" s="13" t="s">
        <v>9260</v>
      </c>
      <c r="O94" s="21">
        <v>0</v>
      </c>
      <c r="P94" s="13" t="s">
        <v>9257</v>
      </c>
      <c r="Q94" s="26">
        <v>41838</v>
      </c>
    </row>
    <row r="95" spans="1:17" x14ac:dyDescent="0.25">
      <c r="A95" s="12" t="str">
        <f t="shared" si="1"/>
        <v>AANT</v>
      </c>
      <c r="B95" s="13" t="s">
        <v>10435</v>
      </c>
      <c r="C95" s="13" t="s">
        <v>10267</v>
      </c>
      <c r="D95" s="13" t="s">
        <v>10436</v>
      </c>
      <c r="E95" s="13" t="s">
        <v>262</v>
      </c>
      <c r="F95" s="13" t="s">
        <v>9391</v>
      </c>
      <c r="G95" s="13" t="s">
        <v>10286</v>
      </c>
      <c r="H95" s="13" t="s">
        <v>9392</v>
      </c>
      <c r="I95" s="13" t="s">
        <v>10438</v>
      </c>
      <c r="J95" s="19">
        <v>1072</v>
      </c>
      <c r="K95" s="13" t="s">
        <v>9260</v>
      </c>
      <c r="L95" s="26">
        <v>41835</v>
      </c>
      <c r="M95" s="19">
        <v>1072</v>
      </c>
      <c r="N95" s="13" t="s">
        <v>9260</v>
      </c>
      <c r="O95" s="21">
        <v>0</v>
      </c>
      <c r="P95" s="13" t="s">
        <v>9257</v>
      </c>
      <c r="Q95" s="26">
        <v>41838</v>
      </c>
    </row>
    <row r="96" spans="1:17" x14ac:dyDescent="0.25">
      <c r="A96" s="12" t="str">
        <f t="shared" si="1"/>
        <v>AANT</v>
      </c>
      <c r="B96" s="13" t="s">
        <v>10435</v>
      </c>
      <c r="C96" s="13" t="s">
        <v>10304</v>
      </c>
      <c r="D96" s="13" t="s">
        <v>10436</v>
      </c>
      <c r="E96" s="13" t="s">
        <v>262</v>
      </c>
      <c r="F96" s="13" t="s">
        <v>9391</v>
      </c>
      <c r="G96" s="13" t="s">
        <v>10286</v>
      </c>
      <c r="H96" s="13" t="s">
        <v>9392</v>
      </c>
      <c r="I96" s="13" t="s">
        <v>10439</v>
      </c>
      <c r="J96" s="19">
        <v>1064</v>
      </c>
      <c r="K96" s="13" t="s">
        <v>9260</v>
      </c>
      <c r="L96" s="26">
        <v>41835</v>
      </c>
      <c r="M96" s="19">
        <v>1064</v>
      </c>
      <c r="N96" s="13" t="s">
        <v>9260</v>
      </c>
      <c r="O96" s="21">
        <v>0</v>
      </c>
      <c r="P96" s="13" t="s">
        <v>9257</v>
      </c>
      <c r="Q96" s="26">
        <v>41838</v>
      </c>
    </row>
    <row r="97" spans="1:17" x14ac:dyDescent="0.25">
      <c r="A97" s="12" t="str">
        <f t="shared" si="1"/>
        <v>AANT</v>
      </c>
      <c r="B97" s="13" t="s">
        <v>10435</v>
      </c>
      <c r="C97" s="13" t="s">
        <v>10269</v>
      </c>
      <c r="D97" s="13" t="s">
        <v>10436</v>
      </c>
      <c r="E97" s="13" t="s">
        <v>262</v>
      </c>
      <c r="F97" s="13" t="s">
        <v>9391</v>
      </c>
      <c r="G97" s="13" t="s">
        <v>10286</v>
      </c>
      <c r="H97" s="13" t="s">
        <v>9392</v>
      </c>
      <c r="I97" s="13" t="s">
        <v>10440</v>
      </c>
      <c r="J97" s="19">
        <v>1050</v>
      </c>
      <c r="K97" s="13" t="s">
        <v>9260</v>
      </c>
      <c r="L97" s="26">
        <v>41835</v>
      </c>
      <c r="M97" s="19">
        <v>1050</v>
      </c>
      <c r="N97" s="13" t="s">
        <v>9260</v>
      </c>
      <c r="O97" s="21">
        <v>0</v>
      </c>
      <c r="P97" s="13" t="s">
        <v>9257</v>
      </c>
      <c r="Q97" s="26">
        <v>41838</v>
      </c>
    </row>
    <row r="98" spans="1:17" x14ac:dyDescent="0.25">
      <c r="A98" s="12" t="str">
        <f t="shared" si="1"/>
        <v>AANT</v>
      </c>
      <c r="B98" s="13" t="s">
        <v>10435</v>
      </c>
      <c r="C98" s="13" t="s">
        <v>10307</v>
      </c>
      <c r="D98" s="13" t="s">
        <v>10436</v>
      </c>
      <c r="E98" s="13" t="s">
        <v>262</v>
      </c>
      <c r="F98" s="13" t="s">
        <v>9391</v>
      </c>
      <c r="G98" s="13" t="s">
        <v>10286</v>
      </c>
      <c r="H98" s="13" t="s">
        <v>9392</v>
      </c>
      <c r="I98" s="13" t="s">
        <v>10441</v>
      </c>
      <c r="J98" s="19">
        <v>1046</v>
      </c>
      <c r="K98" s="13" t="s">
        <v>9260</v>
      </c>
      <c r="L98" s="26">
        <v>41835</v>
      </c>
      <c r="M98" s="19">
        <v>1046</v>
      </c>
      <c r="N98" s="13" t="s">
        <v>9260</v>
      </c>
      <c r="O98" s="21">
        <v>0</v>
      </c>
      <c r="P98" s="13" t="s">
        <v>9257</v>
      </c>
      <c r="Q98" s="26">
        <v>41838</v>
      </c>
    </row>
    <row r="99" spans="1:17" x14ac:dyDescent="0.25">
      <c r="A99" s="12" t="str">
        <f t="shared" si="1"/>
        <v>AANT</v>
      </c>
      <c r="B99" s="13" t="s">
        <v>10435</v>
      </c>
      <c r="C99" s="13" t="s">
        <v>10316</v>
      </c>
      <c r="D99" s="13" t="s">
        <v>10436</v>
      </c>
      <c r="E99" s="13" t="s">
        <v>262</v>
      </c>
      <c r="F99" s="13" t="s">
        <v>9391</v>
      </c>
      <c r="G99" s="13" t="s">
        <v>10286</v>
      </c>
      <c r="H99" s="13" t="s">
        <v>9392</v>
      </c>
      <c r="I99" s="13" t="s">
        <v>10442</v>
      </c>
      <c r="J99" s="19">
        <v>1006</v>
      </c>
      <c r="K99" s="13" t="s">
        <v>9260</v>
      </c>
      <c r="L99" s="26">
        <v>41835</v>
      </c>
      <c r="M99" s="19">
        <v>1006</v>
      </c>
      <c r="N99" s="13" t="s">
        <v>9260</v>
      </c>
      <c r="O99" s="21">
        <v>0</v>
      </c>
      <c r="P99" s="13" t="s">
        <v>9257</v>
      </c>
      <c r="Q99" s="26">
        <v>41838</v>
      </c>
    </row>
    <row r="100" spans="1:17" x14ac:dyDescent="0.25">
      <c r="A100" s="12" t="str">
        <f t="shared" si="1"/>
        <v>AANG</v>
      </c>
      <c r="B100" s="13" t="s">
        <v>10443</v>
      </c>
      <c r="C100" s="13" t="s">
        <v>10259</v>
      </c>
      <c r="D100" s="13" t="s">
        <v>10444</v>
      </c>
      <c r="E100" s="13" t="s">
        <v>10363</v>
      </c>
      <c r="F100" s="13" t="s">
        <v>9384</v>
      </c>
      <c r="G100" s="13" t="s">
        <v>10320</v>
      </c>
      <c r="H100" s="13" t="s">
        <v>9396</v>
      </c>
      <c r="I100" s="13" t="s">
        <v>10445</v>
      </c>
      <c r="J100" s="19">
        <v>882</v>
      </c>
      <c r="K100" s="13" t="s">
        <v>9260</v>
      </c>
      <c r="L100" s="26">
        <v>41838</v>
      </c>
      <c r="M100" s="19">
        <v>882</v>
      </c>
      <c r="N100" s="13" t="s">
        <v>9260</v>
      </c>
      <c r="O100" s="21">
        <v>0</v>
      </c>
      <c r="P100" s="13" t="s">
        <v>9257</v>
      </c>
      <c r="Q100" s="26">
        <v>41843</v>
      </c>
    </row>
    <row r="101" spans="1:17" x14ac:dyDescent="0.25">
      <c r="A101" s="12" t="str">
        <f t="shared" si="1"/>
        <v>AANG</v>
      </c>
      <c r="B101" s="13" t="s">
        <v>10443</v>
      </c>
      <c r="C101" s="13" t="s">
        <v>10267</v>
      </c>
      <c r="D101" s="13" t="s">
        <v>10444</v>
      </c>
      <c r="E101" s="13" t="s">
        <v>10363</v>
      </c>
      <c r="F101" s="13" t="s">
        <v>9384</v>
      </c>
      <c r="G101" s="13" t="s">
        <v>10320</v>
      </c>
      <c r="H101" s="13" t="s">
        <v>9396</v>
      </c>
      <c r="I101" s="13" t="s">
        <v>10446</v>
      </c>
      <c r="J101" s="19">
        <v>874</v>
      </c>
      <c r="K101" s="13" t="s">
        <v>9260</v>
      </c>
      <c r="L101" s="26">
        <v>41838</v>
      </c>
      <c r="M101" s="19">
        <v>874</v>
      </c>
      <c r="N101" s="13" t="s">
        <v>9260</v>
      </c>
      <c r="O101" s="21">
        <v>0</v>
      </c>
      <c r="P101" s="13" t="s">
        <v>9257</v>
      </c>
      <c r="Q101" s="26">
        <v>41843</v>
      </c>
    </row>
    <row r="102" spans="1:17" x14ac:dyDescent="0.25">
      <c r="A102" s="12" t="str">
        <f t="shared" si="1"/>
        <v>AANG</v>
      </c>
      <c r="B102" s="13" t="s">
        <v>10447</v>
      </c>
      <c r="C102" s="13" t="s">
        <v>10259</v>
      </c>
      <c r="D102" s="13" t="s">
        <v>10425</v>
      </c>
      <c r="E102" s="13" t="s">
        <v>10391</v>
      </c>
      <c r="F102" s="13" t="s">
        <v>9384</v>
      </c>
      <c r="G102" s="13" t="s">
        <v>10320</v>
      </c>
      <c r="H102" s="13" t="s">
        <v>9396</v>
      </c>
      <c r="I102" s="13" t="s">
        <v>10448</v>
      </c>
      <c r="J102" s="19">
        <v>936</v>
      </c>
      <c r="K102" s="13" t="s">
        <v>9260</v>
      </c>
      <c r="L102" s="26">
        <v>41838</v>
      </c>
      <c r="M102" s="19">
        <v>936</v>
      </c>
      <c r="N102" s="13" t="s">
        <v>9260</v>
      </c>
      <c r="O102" s="21">
        <v>0</v>
      </c>
      <c r="P102" s="13" t="s">
        <v>9257</v>
      </c>
      <c r="Q102" s="26">
        <v>41843</v>
      </c>
    </row>
    <row r="103" spans="1:17" x14ac:dyDescent="0.25">
      <c r="A103" s="12" t="str">
        <f t="shared" si="1"/>
        <v>AANG</v>
      </c>
      <c r="B103" s="13" t="s">
        <v>10447</v>
      </c>
      <c r="C103" s="13" t="s">
        <v>10267</v>
      </c>
      <c r="D103" s="13" t="s">
        <v>10425</v>
      </c>
      <c r="E103" s="13" t="s">
        <v>10391</v>
      </c>
      <c r="F103" s="13" t="s">
        <v>9384</v>
      </c>
      <c r="G103" s="13" t="s">
        <v>10320</v>
      </c>
      <c r="H103" s="13" t="s">
        <v>9396</v>
      </c>
      <c r="I103" s="13" t="s">
        <v>10449</v>
      </c>
      <c r="J103" s="19">
        <v>916</v>
      </c>
      <c r="K103" s="13" t="s">
        <v>9260</v>
      </c>
      <c r="L103" s="26">
        <v>41838</v>
      </c>
      <c r="M103" s="19">
        <v>916</v>
      </c>
      <c r="N103" s="13" t="s">
        <v>9260</v>
      </c>
      <c r="O103" s="21">
        <v>0</v>
      </c>
      <c r="P103" s="13" t="s">
        <v>9257</v>
      </c>
      <c r="Q103" s="26">
        <v>41843</v>
      </c>
    </row>
    <row r="104" spans="1:17" x14ac:dyDescent="0.25">
      <c r="A104" s="12" t="str">
        <f t="shared" si="1"/>
        <v>AANG</v>
      </c>
      <c r="B104" s="13" t="s">
        <v>10447</v>
      </c>
      <c r="C104" s="13" t="s">
        <v>10304</v>
      </c>
      <c r="D104" s="13" t="s">
        <v>10425</v>
      </c>
      <c r="E104" s="13" t="s">
        <v>10391</v>
      </c>
      <c r="F104" s="13" t="s">
        <v>9384</v>
      </c>
      <c r="G104" s="13" t="s">
        <v>10320</v>
      </c>
      <c r="H104" s="13" t="s">
        <v>9396</v>
      </c>
      <c r="I104" s="13" t="s">
        <v>10450</v>
      </c>
      <c r="J104" s="19">
        <v>900</v>
      </c>
      <c r="K104" s="13" t="s">
        <v>9260</v>
      </c>
      <c r="L104" s="26">
        <v>41838</v>
      </c>
      <c r="M104" s="19">
        <v>900</v>
      </c>
      <c r="N104" s="13" t="s">
        <v>9260</v>
      </c>
      <c r="O104" s="21">
        <v>0</v>
      </c>
      <c r="P104" s="13" t="s">
        <v>9257</v>
      </c>
      <c r="Q104" s="26">
        <v>41843</v>
      </c>
    </row>
    <row r="105" spans="1:17" x14ac:dyDescent="0.25">
      <c r="A105" s="12" t="str">
        <f t="shared" si="1"/>
        <v>AANG</v>
      </c>
      <c r="B105" s="13" t="s">
        <v>10447</v>
      </c>
      <c r="C105" s="13" t="s">
        <v>10307</v>
      </c>
      <c r="D105" s="13" t="s">
        <v>10425</v>
      </c>
      <c r="E105" s="13" t="s">
        <v>10391</v>
      </c>
      <c r="F105" s="13" t="s">
        <v>9384</v>
      </c>
      <c r="G105" s="13" t="s">
        <v>10320</v>
      </c>
      <c r="H105" s="13" t="s">
        <v>9396</v>
      </c>
      <c r="I105" s="13" t="s">
        <v>10451</v>
      </c>
      <c r="J105" s="19">
        <v>950</v>
      </c>
      <c r="K105" s="13" t="s">
        <v>9260</v>
      </c>
      <c r="L105" s="26">
        <v>41838</v>
      </c>
      <c r="M105" s="19">
        <v>950</v>
      </c>
      <c r="N105" s="13" t="s">
        <v>9260</v>
      </c>
      <c r="O105" s="21">
        <v>0</v>
      </c>
      <c r="P105" s="13" t="s">
        <v>9257</v>
      </c>
      <c r="Q105" s="26">
        <v>41843</v>
      </c>
    </row>
    <row r="106" spans="1:17" x14ac:dyDescent="0.25">
      <c r="A106" s="12" t="str">
        <f t="shared" si="1"/>
        <v>AANF</v>
      </c>
      <c r="B106" s="13" t="s">
        <v>10452</v>
      </c>
      <c r="C106" s="13" t="s">
        <v>10259</v>
      </c>
      <c r="D106" s="13" t="s">
        <v>10425</v>
      </c>
      <c r="E106" s="13" t="s">
        <v>10391</v>
      </c>
      <c r="F106" s="13" t="s">
        <v>9384</v>
      </c>
      <c r="G106" s="13" t="s">
        <v>10320</v>
      </c>
      <c r="H106" s="13" t="s">
        <v>9396</v>
      </c>
      <c r="I106" s="13" t="s">
        <v>10453</v>
      </c>
      <c r="J106" s="19">
        <v>940</v>
      </c>
      <c r="K106" s="13" t="s">
        <v>9260</v>
      </c>
      <c r="L106" s="26">
        <v>41844</v>
      </c>
      <c r="M106" s="19">
        <v>940</v>
      </c>
      <c r="N106" s="13" t="s">
        <v>9260</v>
      </c>
      <c r="O106" s="21">
        <v>0</v>
      </c>
      <c r="P106" s="13" t="s">
        <v>9257</v>
      </c>
      <c r="Q106" s="26">
        <v>41849</v>
      </c>
    </row>
    <row r="107" spans="1:17" x14ac:dyDescent="0.25">
      <c r="A107" s="12" t="str">
        <f t="shared" si="1"/>
        <v>AANF</v>
      </c>
      <c r="B107" s="13" t="s">
        <v>10452</v>
      </c>
      <c r="C107" s="13" t="s">
        <v>10267</v>
      </c>
      <c r="D107" s="13" t="s">
        <v>10425</v>
      </c>
      <c r="E107" s="13" t="s">
        <v>10391</v>
      </c>
      <c r="F107" s="13" t="s">
        <v>9384</v>
      </c>
      <c r="G107" s="13" t="s">
        <v>10320</v>
      </c>
      <c r="H107" s="13" t="s">
        <v>9396</v>
      </c>
      <c r="I107" s="13" t="s">
        <v>10454</v>
      </c>
      <c r="J107" s="19">
        <v>928</v>
      </c>
      <c r="K107" s="13" t="s">
        <v>9260</v>
      </c>
      <c r="L107" s="26">
        <v>41844</v>
      </c>
      <c r="M107" s="19">
        <v>928</v>
      </c>
      <c r="N107" s="13" t="s">
        <v>9260</v>
      </c>
      <c r="O107" s="21">
        <v>0</v>
      </c>
      <c r="P107" s="13" t="s">
        <v>9257</v>
      </c>
      <c r="Q107" s="26">
        <v>41849</v>
      </c>
    </row>
    <row r="108" spans="1:17" x14ac:dyDescent="0.25">
      <c r="A108" s="12" t="str">
        <f t="shared" si="1"/>
        <v>AANF</v>
      </c>
      <c r="B108" s="13" t="s">
        <v>10452</v>
      </c>
      <c r="C108" s="13" t="s">
        <v>10304</v>
      </c>
      <c r="D108" s="13" t="s">
        <v>10425</v>
      </c>
      <c r="E108" s="13" t="s">
        <v>10391</v>
      </c>
      <c r="F108" s="13" t="s">
        <v>9384</v>
      </c>
      <c r="G108" s="13" t="s">
        <v>10320</v>
      </c>
      <c r="H108" s="13" t="s">
        <v>9396</v>
      </c>
      <c r="I108" s="13" t="s">
        <v>10455</v>
      </c>
      <c r="J108" s="19">
        <v>924</v>
      </c>
      <c r="K108" s="13" t="s">
        <v>9260</v>
      </c>
      <c r="L108" s="26">
        <v>41844</v>
      </c>
      <c r="M108" s="19">
        <v>924</v>
      </c>
      <c r="N108" s="13" t="s">
        <v>9260</v>
      </c>
      <c r="O108" s="21">
        <v>0</v>
      </c>
      <c r="P108" s="13" t="s">
        <v>9257</v>
      </c>
      <c r="Q108" s="26">
        <v>41849</v>
      </c>
    </row>
    <row r="109" spans="1:17" x14ac:dyDescent="0.25">
      <c r="A109" s="12" t="str">
        <f t="shared" si="1"/>
        <v>AANF</v>
      </c>
      <c r="B109" s="13" t="s">
        <v>10452</v>
      </c>
      <c r="C109" s="13" t="s">
        <v>10269</v>
      </c>
      <c r="D109" s="13" t="s">
        <v>10425</v>
      </c>
      <c r="E109" s="13" t="s">
        <v>10391</v>
      </c>
      <c r="F109" s="13" t="s">
        <v>9384</v>
      </c>
      <c r="G109" s="13" t="s">
        <v>10320</v>
      </c>
      <c r="H109" s="13" t="s">
        <v>9396</v>
      </c>
      <c r="I109" s="13" t="s">
        <v>10456</v>
      </c>
      <c r="J109" s="19">
        <v>882</v>
      </c>
      <c r="K109" s="13" t="s">
        <v>9260</v>
      </c>
      <c r="L109" s="26">
        <v>41844</v>
      </c>
      <c r="M109" s="19">
        <v>882</v>
      </c>
      <c r="N109" s="13" t="s">
        <v>9260</v>
      </c>
      <c r="O109" s="21">
        <v>0</v>
      </c>
      <c r="P109" s="13" t="s">
        <v>9257</v>
      </c>
      <c r="Q109" s="26">
        <v>41849</v>
      </c>
    </row>
    <row r="110" spans="1:17" x14ac:dyDescent="0.25">
      <c r="A110" s="12" t="str">
        <f t="shared" si="1"/>
        <v>AANF</v>
      </c>
      <c r="B110" s="13" t="s">
        <v>10452</v>
      </c>
      <c r="C110" s="13" t="s">
        <v>10307</v>
      </c>
      <c r="D110" s="13" t="s">
        <v>10425</v>
      </c>
      <c r="E110" s="13" t="s">
        <v>10391</v>
      </c>
      <c r="F110" s="13" t="s">
        <v>9384</v>
      </c>
      <c r="G110" s="13" t="s">
        <v>10320</v>
      </c>
      <c r="H110" s="13" t="s">
        <v>9396</v>
      </c>
      <c r="I110" s="13" t="s">
        <v>10457</v>
      </c>
      <c r="J110" s="19">
        <v>880</v>
      </c>
      <c r="K110" s="13" t="s">
        <v>9260</v>
      </c>
      <c r="L110" s="26">
        <v>41844</v>
      </c>
      <c r="M110" s="19">
        <v>880</v>
      </c>
      <c r="N110" s="13" t="s">
        <v>9260</v>
      </c>
      <c r="O110" s="21">
        <v>0</v>
      </c>
      <c r="P110" s="13" t="s">
        <v>9257</v>
      </c>
      <c r="Q110" s="26">
        <v>41849</v>
      </c>
    </row>
    <row r="111" spans="1:17" x14ac:dyDescent="0.25">
      <c r="A111" s="12" t="str">
        <f t="shared" si="1"/>
        <v>AANF</v>
      </c>
      <c r="B111" s="13" t="s">
        <v>10452</v>
      </c>
      <c r="C111" s="13" t="s">
        <v>10316</v>
      </c>
      <c r="D111" s="13" t="s">
        <v>10425</v>
      </c>
      <c r="E111" s="13" t="s">
        <v>10391</v>
      </c>
      <c r="F111" s="13" t="s">
        <v>9384</v>
      </c>
      <c r="G111" s="13" t="s">
        <v>10320</v>
      </c>
      <c r="H111" s="13" t="s">
        <v>9396</v>
      </c>
      <c r="I111" s="13" t="s">
        <v>10458</v>
      </c>
      <c r="J111" s="19">
        <v>876</v>
      </c>
      <c r="K111" s="13" t="s">
        <v>9260</v>
      </c>
      <c r="L111" s="26">
        <v>41844</v>
      </c>
      <c r="M111" s="19">
        <v>876</v>
      </c>
      <c r="N111" s="13" t="s">
        <v>9260</v>
      </c>
      <c r="O111" s="21">
        <v>0</v>
      </c>
      <c r="P111" s="13" t="s">
        <v>9257</v>
      </c>
      <c r="Q111" s="26">
        <v>41849</v>
      </c>
    </row>
    <row r="112" spans="1:17" x14ac:dyDescent="0.25">
      <c r="A112" s="12" t="str">
        <f t="shared" si="1"/>
        <v>AANA</v>
      </c>
      <c r="B112" s="13" t="s">
        <v>10459</v>
      </c>
      <c r="C112" s="13" t="s">
        <v>10259</v>
      </c>
      <c r="D112" s="13" t="s">
        <v>10460</v>
      </c>
      <c r="E112" s="13" t="s">
        <v>788</v>
      </c>
      <c r="F112" s="13" t="s">
        <v>9384</v>
      </c>
      <c r="G112" s="13" t="s">
        <v>10461</v>
      </c>
      <c r="H112" s="13" t="s">
        <v>9414</v>
      </c>
      <c r="I112" s="13" t="s">
        <v>10462</v>
      </c>
      <c r="J112" s="19">
        <v>622</v>
      </c>
      <c r="K112" s="13" t="s">
        <v>9260</v>
      </c>
      <c r="L112" s="26">
        <v>41844</v>
      </c>
      <c r="M112" s="19">
        <v>622</v>
      </c>
      <c r="N112" s="13" t="s">
        <v>9260</v>
      </c>
      <c r="O112" s="21">
        <v>0</v>
      </c>
      <c r="P112" s="13" t="s">
        <v>9257</v>
      </c>
      <c r="Q112" s="26">
        <v>41849</v>
      </c>
    </row>
    <row r="113" spans="1:17" x14ac:dyDescent="0.25">
      <c r="A113" s="12" t="str">
        <f t="shared" si="1"/>
        <v>AANA</v>
      </c>
      <c r="B113" s="13" t="s">
        <v>10459</v>
      </c>
      <c r="C113" s="13" t="s">
        <v>10267</v>
      </c>
      <c r="D113" s="13" t="s">
        <v>10460</v>
      </c>
      <c r="E113" s="13" t="s">
        <v>788</v>
      </c>
      <c r="F113" s="13" t="s">
        <v>9384</v>
      </c>
      <c r="G113" s="13" t="s">
        <v>10461</v>
      </c>
      <c r="H113" s="13" t="s">
        <v>9414</v>
      </c>
      <c r="I113" s="13" t="s">
        <v>10463</v>
      </c>
      <c r="J113" s="19">
        <v>612</v>
      </c>
      <c r="K113" s="13" t="s">
        <v>9260</v>
      </c>
      <c r="L113" s="26">
        <v>41844</v>
      </c>
      <c r="M113" s="19">
        <v>612</v>
      </c>
      <c r="N113" s="13" t="s">
        <v>9260</v>
      </c>
      <c r="O113" s="21">
        <v>0</v>
      </c>
      <c r="P113" s="13" t="s">
        <v>9257</v>
      </c>
      <c r="Q113" s="26">
        <v>41849</v>
      </c>
    </row>
    <row r="114" spans="1:17" x14ac:dyDescent="0.25">
      <c r="A114" s="12" t="str">
        <f t="shared" si="1"/>
        <v>AANA</v>
      </c>
      <c r="B114" s="13" t="s">
        <v>10459</v>
      </c>
      <c r="C114" s="13" t="s">
        <v>10304</v>
      </c>
      <c r="D114" s="13" t="s">
        <v>10460</v>
      </c>
      <c r="E114" s="13" t="s">
        <v>788</v>
      </c>
      <c r="F114" s="13" t="s">
        <v>9384</v>
      </c>
      <c r="G114" s="13" t="s">
        <v>10461</v>
      </c>
      <c r="H114" s="13" t="s">
        <v>9414</v>
      </c>
      <c r="I114" s="13" t="s">
        <v>10464</v>
      </c>
      <c r="J114" s="19">
        <v>568</v>
      </c>
      <c r="K114" s="13" t="s">
        <v>9260</v>
      </c>
      <c r="L114" s="26">
        <v>41844</v>
      </c>
      <c r="M114" s="19">
        <v>568</v>
      </c>
      <c r="N114" s="13" t="s">
        <v>9260</v>
      </c>
      <c r="O114" s="21">
        <v>0</v>
      </c>
      <c r="P114" s="13" t="s">
        <v>9257</v>
      </c>
      <c r="Q114" s="26">
        <v>41849</v>
      </c>
    </row>
    <row r="115" spans="1:17" x14ac:dyDescent="0.25">
      <c r="A115" s="12" t="str">
        <f t="shared" si="1"/>
        <v>AANH</v>
      </c>
      <c r="B115" s="13" t="s">
        <v>10465</v>
      </c>
      <c r="C115" s="13" t="s">
        <v>10259</v>
      </c>
      <c r="D115" s="13" t="s">
        <v>10466</v>
      </c>
      <c r="E115" s="13" t="s">
        <v>788</v>
      </c>
      <c r="F115" s="13" t="s">
        <v>9384</v>
      </c>
      <c r="G115" s="13" t="s">
        <v>10320</v>
      </c>
      <c r="H115" s="13" t="s">
        <v>9396</v>
      </c>
      <c r="I115" s="13" t="s">
        <v>10467</v>
      </c>
      <c r="J115" s="19">
        <v>936</v>
      </c>
      <c r="K115" s="13" t="s">
        <v>9260</v>
      </c>
      <c r="L115" s="26">
        <v>41883</v>
      </c>
      <c r="M115" s="19">
        <v>936</v>
      </c>
      <c r="N115" s="13" t="s">
        <v>9260</v>
      </c>
      <c r="O115" s="21">
        <v>0</v>
      </c>
      <c r="P115" s="13" t="s">
        <v>9257</v>
      </c>
      <c r="Q115" s="26">
        <v>41886</v>
      </c>
    </row>
    <row r="116" spans="1:17" x14ac:dyDescent="0.25">
      <c r="A116" s="12" t="str">
        <f t="shared" si="1"/>
        <v>AANH</v>
      </c>
      <c r="B116" s="13" t="s">
        <v>10465</v>
      </c>
      <c r="C116" s="13" t="s">
        <v>10267</v>
      </c>
      <c r="D116" s="13" t="s">
        <v>10466</v>
      </c>
      <c r="E116" s="13" t="s">
        <v>788</v>
      </c>
      <c r="F116" s="13" t="s">
        <v>9384</v>
      </c>
      <c r="G116" s="13" t="s">
        <v>10320</v>
      </c>
      <c r="H116" s="13" t="s">
        <v>9396</v>
      </c>
      <c r="I116" s="13" t="s">
        <v>10468</v>
      </c>
      <c r="J116" s="19">
        <v>932</v>
      </c>
      <c r="K116" s="13" t="s">
        <v>9260</v>
      </c>
      <c r="L116" s="26">
        <v>41883</v>
      </c>
      <c r="M116" s="19">
        <v>932</v>
      </c>
      <c r="N116" s="13" t="s">
        <v>9260</v>
      </c>
      <c r="O116" s="21">
        <v>0</v>
      </c>
      <c r="P116" s="13" t="s">
        <v>9257</v>
      </c>
      <c r="Q116" s="26">
        <v>41886</v>
      </c>
    </row>
    <row r="117" spans="1:17" x14ac:dyDescent="0.25">
      <c r="A117" s="12" t="str">
        <f t="shared" si="1"/>
        <v>AANH</v>
      </c>
      <c r="B117" s="13" t="s">
        <v>10465</v>
      </c>
      <c r="C117" s="13" t="s">
        <v>10304</v>
      </c>
      <c r="D117" s="13" t="s">
        <v>10466</v>
      </c>
      <c r="E117" s="13" t="s">
        <v>788</v>
      </c>
      <c r="F117" s="13" t="s">
        <v>9384</v>
      </c>
      <c r="G117" s="13" t="s">
        <v>10320</v>
      </c>
      <c r="H117" s="13" t="s">
        <v>9396</v>
      </c>
      <c r="I117" s="13" t="s">
        <v>10469</v>
      </c>
      <c r="J117" s="19">
        <v>924</v>
      </c>
      <c r="K117" s="13" t="s">
        <v>9260</v>
      </c>
      <c r="L117" s="26">
        <v>41883</v>
      </c>
      <c r="M117" s="19">
        <v>924</v>
      </c>
      <c r="N117" s="13" t="s">
        <v>9260</v>
      </c>
      <c r="O117" s="21">
        <v>0</v>
      </c>
      <c r="P117" s="13" t="s">
        <v>9257</v>
      </c>
      <c r="Q117" s="26">
        <v>41886</v>
      </c>
    </row>
    <row r="118" spans="1:17" x14ac:dyDescent="0.25">
      <c r="A118" s="12" t="str">
        <f t="shared" si="1"/>
        <v>AANH</v>
      </c>
      <c r="B118" s="13" t="s">
        <v>10465</v>
      </c>
      <c r="C118" s="13" t="s">
        <v>10269</v>
      </c>
      <c r="D118" s="13" t="s">
        <v>10466</v>
      </c>
      <c r="E118" s="13" t="s">
        <v>788</v>
      </c>
      <c r="F118" s="13" t="s">
        <v>9384</v>
      </c>
      <c r="G118" s="13" t="s">
        <v>10320</v>
      </c>
      <c r="H118" s="13" t="s">
        <v>9396</v>
      </c>
      <c r="I118" s="13" t="s">
        <v>10470</v>
      </c>
      <c r="J118" s="19">
        <v>800</v>
      </c>
      <c r="K118" s="13" t="s">
        <v>9260</v>
      </c>
      <c r="L118" s="26">
        <v>41883</v>
      </c>
      <c r="M118" s="19">
        <v>800</v>
      </c>
      <c r="N118" s="13" t="s">
        <v>9260</v>
      </c>
      <c r="O118" s="21">
        <v>0</v>
      </c>
      <c r="P118" s="13" t="s">
        <v>9257</v>
      </c>
      <c r="Q118" s="26">
        <v>41886</v>
      </c>
    </row>
    <row r="119" spans="1:17" x14ac:dyDescent="0.25">
      <c r="A119" s="12" t="str">
        <f t="shared" si="1"/>
        <v>AANH</v>
      </c>
      <c r="B119" s="13" t="s">
        <v>10471</v>
      </c>
      <c r="C119" s="13" t="s">
        <v>10259</v>
      </c>
      <c r="D119" s="13" t="s">
        <v>10472</v>
      </c>
      <c r="E119" s="13" t="s">
        <v>262</v>
      </c>
      <c r="F119" s="13" t="s">
        <v>9384</v>
      </c>
      <c r="G119" s="13" t="s">
        <v>10320</v>
      </c>
      <c r="H119" s="13" t="s">
        <v>9396</v>
      </c>
      <c r="I119" s="13" t="s">
        <v>10473</v>
      </c>
      <c r="J119" s="19">
        <v>934</v>
      </c>
      <c r="K119" s="13" t="s">
        <v>9260</v>
      </c>
      <c r="L119" s="26">
        <v>41880</v>
      </c>
      <c r="M119" s="19">
        <v>934</v>
      </c>
      <c r="N119" s="13" t="s">
        <v>9260</v>
      </c>
      <c r="O119" s="21">
        <v>0</v>
      </c>
      <c r="P119" s="13" t="s">
        <v>9257</v>
      </c>
      <c r="Q119" s="26">
        <v>41885</v>
      </c>
    </row>
    <row r="120" spans="1:17" x14ac:dyDescent="0.25">
      <c r="A120" s="12" t="str">
        <f t="shared" si="1"/>
        <v>AANH</v>
      </c>
      <c r="B120" s="13" t="s">
        <v>10471</v>
      </c>
      <c r="C120" s="13" t="s">
        <v>10267</v>
      </c>
      <c r="D120" s="13" t="s">
        <v>10472</v>
      </c>
      <c r="E120" s="13" t="s">
        <v>262</v>
      </c>
      <c r="F120" s="13" t="s">
        <v>9384</v>
      </c>
      <c r="G120" s="13" t="s">
        <v>10320</v>
      </c>
      <c r="H120" s="13" t="s">
        <v>9396</v>
      </c>
      <c r="I120" s="13" t="s">
        <v>10474</v>
      </c>
      <c r="J120" s="19">
        <v>914</v>
      </c>
      <c r="K120" s="13" t="s">
        <v>9260</v>
      </c>
      <c r="L120" s="26">
        <v>41880</v>
      </c>
      <c r="M120" s="19">
        <v>914</v>
      </c>
      <c r="N120" s="13" t="s">
        <v>9260</v>
      </c>
      <c r="O120" s="21">
        <v>0</v>
      </c>
      <c r="P120" s="13" t="s">
        <v>9257</v>
      </c>
      <c r="Q120" s="26">
        <v>41885</v>
      </c>
    </row>
    <row r="121" spans="1:17" x14ac:dyDescent="0.25">
      <c r="A121" s="12" t="str">
        <f t="shared" si="1"/>
        <v>AANA</v>
      </c>
      <c r="B121" s="13" t="s">
        <v>10475</v>
      </c>
      <c r="C121" s="13" t="s">
        <v>10259</v>
      </c>
      <c r="D121" s="13" t="s">
        <v>10476</v>
      </c>
      <c r="E121" s="13" t="s">
        <v>788</v>
      </c>
      <c r="F121" s="13" t="s">
        <v>9384</v>
      </c>
      <c r="G121" s="13" t="s">
        <v>10461</v>
      </c>
      <c r="H121" s="13" t="s">
        <v>9414</v>
      </c>
      <c r="I121" s="13" t="s">
        <v>10477</v>
      </c>
      <c r="J121" s="19">
        <v>606</v>
      </c>
      <c r="K121" s="13" t="s">
        <v>9260</v>
      </c>
      <c r="L121" s="26">
        <v>41883</v>
      </c>
      <c r="M121" s="19">
        <v>606</v>
      </c>
      <c r="N121" s="13" t="s">
        <v>9260</v>
      </c>
      <c r="O121" s="21">
        <v>0</v>
      </c>
      <c r="P121" s="13" t="s">
        <v>9257</v>
      </c>
      <c r="Q121" s="26">
        <v>41886</v>
      </c>
    </row>
    <row r="122" spans="1:17" x14ac:dyDescent="0.25">
      <c r="A122" s="12" t="str">
        <f t="shared" si="1"/>
        <v>AANA</v>
      </c>
      <c r="B122" s="13" t="s">
        <v>10475</v>
      </c>
      <c r="C122" s="13" t="s">
        <v>10267</v>
      </c>
      <c r="D122" s="13" t="s">
        <v>10476</v>
      </c>
      <c r="E122" s="13" t="s">
        <v>788</v>
      </c>
      <c r="F122" s="13" t="s">
        <v>9384</v>
      </c>
      <c r="G122" s="13" t="s">
        <v>10461</v>
      </c>
      <c r="H122" s="13" t="s">
        <v>9414</v>
      </c>
      <c r="I122" s="13" t="s">
        <v>10478</v>
      </c>
      <c r="J122" s="19">
        <v>604</v>
      </c>
      <c r="K122" s="13" t="s">
        <v>9260</v>
      </c>
      <c r="L122" s="26">
        <v>41883</v>
      </c>
      <c r="M122" s="19">
        <v>604</v>
      </c>
      <c r="N122" s="13" t="s">
        <v>9260</v>
      </c>
      <c r="O122" s="21">
        <v>0</v>
      </c>
      <c r="P122" s="13" t="s">
        <v>9257</v>
      </c>
      <c r="Q122" s="26">
        <v>41886</v>
      </c>
    </row>
    <row r="123" spans="1:17" x14ac:dyDescent="0.25">
      <c r="A123" s="12" t="str">
        <f t="shared" si="1"/>
        <v>AANA</v>
      </c>
      <c r="B123" s="13" t="s">
        <v>10475</v>
      </c>
      <c r="C123" s="13" t="s">
        <v>10304</v>
      </c>
      <c r="D123" s="13" t="s">
        <v>10476</v>
      </c>
      <c r="E123" s="13" t="s">
        <v>788</v>
      </c>
      <c r="F123" s="13" t="s">
        <v>9384</v>
      </c>
      <c r="G123" s="13" t="s">
        <v>10461</v>
      </c>
      <c r="H123" s="13" t="s">
        <v>9414</v>
      </c>
      <c r="I123" s="13" t="s">
        <v>10479</v>
      </c>
      <c r="J123" s="19">
        <v>594</v>
      </c>
      <c r="K123" s="13" t="s">
        <v>9260</v>
      </c>
      <c r="L123" s="26">
        <v>41883</v>
      </c>
      <c r="M123" s="19">
        <v>594</v>
      </c>
      <c r="N123" s="13" t="s">
        <v>9260</v>
      </c>
      <c r="O123" s="21">
        <v>0</v>
      </c>
      <c r="P123" s="13" t="s">
        <v>9257</v>
      </c>
      <c r="Q123" s="26">
        <v>41886</v>
      </c>
    </row>
    <row r="124" spans="1:17" x14ac:dyDescent="0.25">
      <c r="A124" s="12" t="str">
        <f t="shared" si="1"/>
        <v>AANA</v>
      </c>
      <c r="B124" s="13" t="s">
        <v>10475</v>
      </c>
      <c r="C124" s="13" t="s">
        <v>10269</v>
      </c>
      <c r="D124" s="13" t="s">
        <v>10476</v>
      </c>
      <c r="E124" s="13" t="s">
        <v>788</v>
      </c>
      <c r="F124" s="13" t="s">
        <v>9384</v>
      </c>
      <c r="G124" s="13" t="s">
        <v>10461</v>
      </c>
      <c r="H124" s="13" t="s">
        <v>9414</v>
      </c>
      <c r="I124" s="13" t="s">
        <v>10480</v>
      </c>
      <c r="J124" s="19">
        <v>576</v>
      </c>
      <c r="K124" s="13" t="s">
        <v>9260</v>
      </c>
      <c r="L124" s="26">
        <v>41883</v>
      </c>
      <c r="M124" s="19">
        <v>576</v>
      </c>
      <c r="N124" s="13" t="s">
        <v>9260</v>
      </c>
      <c r="O124" s="21">
        <v>0</v>
      </c>
      <c r="P124" s="13" t="s">
        <v>9257</v>
      </c>
      <c r="Q124" s="26">
        <v>41886</v>
      </c>
    </row>
    <row r="125" spans="1:17" x14ac:dyDescent="0.25">
      <c r="A125" s="12" t="str">
        <f t="shared" si="1"/>
        <v>AAPA</v>
      </c>
      <c r="B125" s="13" t="s">
        <v>10481</v>
      </c>
      <c r="C125" s="13" t="s">
        <v>10259</v>
      </c>
      <c r="D125" s="13" t="s">
        <v>10482</v>
      </c>
      <c r="E125" s="13" t="s">
        <v>788</v>
      </c>
      <c r="F125" s="13" t="s">
        <v>9384</v>
      </c>
      <c r="G125" s="13" t="s">
        <v>9276</v>
      </c>
      <c r="H125" s="13" t="s">
        <v>9403</v>
      </c>
      <c r="I125" s="13" t="s">
        <v>10483</v>
      </c>
      <c r="J125" s="19">
        <v>1396</v>
      </c>
      <c r="K125" s="13" t="s">
        <v>9260</v>
      </c>
      <c r="L125" s="26">
        <v>41884</v>
      </c>
      <c r="M125" s="19">
        <v>1396</v>
      </c>
      <c r="N125" s="13" t="s">
        <v>9260</v>
      </c>
      <c r="O125" s="21">
        <v>0</v>
      </c>
      <c r="P125" s="13" t="s">
        <v>9257</v>
      </c>
      <c r="Q125" s="26">
        <v>41887</v>
      </c>
    </row>
    <row r="126" spans="1:17" x14ac:dyDescent="0.25">
      <c r="A126" s="12" t="str">
        <f t="shared" si="1"/>
        <v>AAPA</v>
      </c>
      <c r="B126" s="13" t="s">
        <v>10481</v>
      </c>
      <c r="C126" s="13" t="s">
        <v>10267</v>
      </c>
      <c r="D126" s="13" t="s">
        <v>10482</v>
      </c>
      <c r="E126" s="13" t="s">
        <v>788</v>
      </c>
      <c r="F126" s="13" t="s">
        <v>9384</v>
      </c>
      <c r="G126" s="13" t="s">
        <v>9276</v>
      </c>
      <c r="H126" s="13" t="s">
        <v>9403</v>
      </c>
      <c r="I126" s="13" t="s">
        <v>10484</v>
      </c>
      <c r="J126" s="19">
        <v>1334</v>
      </c>
      <c r="K126" s="13" t="s">
        <v>9260</v>
      </c>
      <c r="L126" s="26">
        <v>41884</v>
      </c>
      <c r="M126" s="19">
        <v>1334</v>
      </c>
      <c r="N126" s="13" t="s">
        <v>9260</v>
      </c>
      <c r="O126" s="21">
        <v>0</v>
      </c>
      <c r="P126" s="13" t="s">
        <v>9257</v>
      </c>
      <c r="Q126" s="26">
        <v>41887</v>
      </c>
    </row>
    <row r="127" spans="1:17" x14ac:dyDescent="0.25">
      <c r="A127" s="12" t="str">
        <f t="shared" si="1"/>
        <v>AAPA</v>
      </c>
      <c r="B127" s="13" t="s">
        <v>10481</v>
      </c>
      <c r="C127" s="13" t="s">
        <v>10304</v>
      </c>
      <c r="D127" s="13" t="s">
        <v>10482</v>
      </c>
      <c r="E127" s="13" t="s">
        <v>788</v>
      </c>
      <c r="F127" s="13" t="s">
        <v>9384</v>
      </c>
      <c r="G127" s="13" t="s">
        <v>9276</v>
      </c>
      <c r="H127" s="13" t="s">
        <v>9403</v>
      </c>
      <c r="I127" s="13" t="s">
        <v>10485</v>
      </c>
      <c r="J127" s="19">
        <v>1282</v>
      </c>
      <c r="K127" s="13" t="s">
        <v>9260</v>
      </c>
      <c r="L127" s="26">
        <v>41884</v>
      </c>
      <c r="M127" s="19">
        <v>1282</v>
      </c>
      <c r="N127" s="13" t="s">
        <v>9260</v>
      </c>
      <c r="O127" s="21">
        <v>0</v>
      </c>
      <c r="P127" s="13" t="s">
        <v>9257</v>
      </c>
      <c r="Q127" s="26">
        <v>41887</v>
      </c>
    </row>
    <row r="128" spans="1:17" x14ac:dyDescent="0.25">
      <c r="A128" s="12" t="str">
        <f t="shared" si="1"/>
        <v>AAPA</v>
      </c>
      <c r="B128" s="13" t="s">
        <v>10486</v>
      </c>
      <c r="C128" s="13" t="s">
        <v>10259</v>
      </c>
      <c r="D128" s="13" t="s">
        <v>10487</v>
      </c>
      <c r="E128" s="13" t="s">
        <v>788</v>
      </c>
      <c r="F128" s="13" t="s">
        <v>9384</v>
      </c>
      <c r="G128" s="13" t="s">
        <v>9276</v>
      </c>
      <c r="H128" s="13" t="s">
        <v>9403</v>
      </c>
      <c r="I128" s="13" t="s">
        <v>10488</v>
      </c>
      <c r="J128" s="19">
        <v>1366</v>
      </c>
      <c r="K128" s="13" t="s">
        <v>9260</v>
      </c>
      <c r="L128" s="26">
        <v>41884</v>
      </c>
      <c r="M128" s="19">
        <v>1366</v>
      </c>
      <c r="N128" s="13" t="s">
        <v>9260</v>
      </c>
      <c r="O128" s="21">
        <v>0</v>
      </c>
      <c r="P128" s="13" t="s">
        <v>9257</v>
      </c>
      <c r="Q128" s="26">
        <v>41887</v>
      </c>
    </row>
    <row r="129" spans="1:17" x14ac:dyDescent="0.25">
      <c r="A129" s="12" t="str">
        <f t="shared" si="1"/>
        <v>AAMI</v>
      </c>
      <c r="B129" s="13" t="s">
        <v>10489</v>
      </c>
      <c r="C129" s="13" t="s">
        <v>10259</v>
      </c>
      <c r="D129" s="13" t="s">
        <v>10482</v>
      </c>
      <c r="E129" s="13" t="s">
        <v>262</v>
      </c>
      <c r="F129" s="13" t="s">
        <v>9384</v>
      </c>
      <c r="G129" s="13" t="s">
        <v>9276</v>
      </c>
      <c r="H129" s="13" t="s">
        <v>9403</v>
      </c>
      <c r="I129" s="13" t="s">
        <v>10490</v>
      </c>
      <c r="J129" s="19">
        <v>1394</v>
      </c>
      <c r="K129" s="13" t="s">
        <v>9260</v>
      </c>
      <c r="L129" s="26">
        <v>41890</v>
      </c>
      <c r="M129" s="19">
        <v>1394</v>
      </c>
      <c r="N129" s="13" t="s">
        <v>9260</v>
      </c>
      <c r="O129" s="21">
        <v>0</v>
      </c>
      <c r="P129" s="13" t="s">
        <v>9257</v>
      </c>
      <c r="Q129" s="26">
        <v>41893</v>
      </c>
    </row>
    <row r="130" spans="1:17" x14ac:dyDescent="0.25">
      <c r="A130" s="12" t="str">
        <f t="shared" si="1"/>
        <v>AAMI</v>
      </c>
      <c r="B130" s="13" t="s">
        <v>10489</v>
      </c>
      <c r="C130" s="13" t="s">
        <v>10267</v>
      </c>
      <c r="D130" s="13" t="s">
        <v>10482</v>
      </c>
      <c r="E130" s="13" t="s">
        <v>262</v>
      </c>
      <c r="F130" s="13" t="s">
        <v>9384</v>
      </c>
      <c r="G130" s="13" t="s">
        <v>9276</v>
      </c>
      <c r="H130" s="13" t="s">
        <v>9403</v>
      </c>
      <c r="I130" s="13" t="s">
        <v>10491</v>
      </c>
      <c r="J130" s="19">
        <v>1368</v>
      </c>
      <c r="K130" s="13" t="s">
        <v>9260</v>
      </c>
      <c r="L130" s="26">
        <v>41890</v>
      </c>
      <c r="M130" s="19">
        <v>1368</v>
      </c>
      <c r="N130" s="13" t="s">
        <v>9260</v>
      </c>
      <c r="O130" s="21">
        <v>0</v>
      </c>
      <c r="P130" s="13" t="s">
        <v>9257</v>
      </c>
      <c r="Q130" s="26">
        <v>41893</v>
      </c>
    </row>
    <row r="131" spans="1:17" x14ac:dyDescent="0.25">
      <c r="A131" s="12" t="str">
        <f t="shared" ref="A131:A194" si="2">LEFT(I131,4)</f>
        <v>AAMI</v>
      </c>
      <c r="B131" s="13" t="s">
        <v>10492</v>
      </c>
      <c r="C131" s="13" t="s">
        <v>10259</v>
      </c>
      <c r="D131" s="13" t="s">
        <v>10487</v>
      </c>
      <c r="E131" s="13" t="s">
        <v>262</v>
      </c>
      <c r="F131" s="13" t="s">
        <v>9384</v>
      </c>
      <c r="G131" s="13" t="s">
        <v>9276</v>
      </c>
      <c r="H131" s="13" t="s">
        <v>9403</v>
      </c>
      <c r="I131" s="13" t="s">
        <v>10493</v>
      </c>
      <c r="J131" s="19">
        <v>1356</v>
      </c>
      <c r="K131" s="13" t="s">
        <v>9260</v>
      </c>
      <c r="L131" s="26">
        <v>41890</v>
      </c>
      <c r="M131" s="19">
        <v>1356</v>
      </c>
      <c r="N131" s="13" t="s">
        <v>9260</v>
      </c>
      <c r="O131" s="21">
        <v>0</v>
      </c>
      <c r="P131" s="13" t="s">
        <v>9257</v>
      </c>
      <c r="Q131" s="26">
        <v>41893</v>
      </c>
    </row>
    <row r="132" spans="1:17" x14ac:dyDescent="0.25">
      <c r="A132" s="12" t="str">
        <f t="shared" si="2"/>
        <v>AAMI</v>
      </c>
      <c r="B132" s="13" t="s">
        <v>10492</v>
      </c>
      <c r="C132" s="13" t="s">
        <v>10267</v>
      </c>
      <c r="D132" s="13" t="s">
        <v>10487</v>
      </c>
      <c r="E132" s="13" t="s">
        <v>262</v>
      </c>
      <c r="F132" s="13" t="s">
        <v>9384</v>
      </c>
      <c r="G132" s="13" t="s">
        <v>9276</v>
      </c>
      <c r="H132" s="13" t="s">
        <v>9403</v>
      </c>
      <c r="I132" s="13" t="s">
        <v>10494</v>
      </c>
      <c r="J132" s="19">
        <v>1304</v>
      </c>
      <c r="K132" s="13" t="s">
        <v>9260</v>
      </c>
      <c r="L132" s="26">
        <v>41890</v>
      </c>
      <c r="M132" s="19">
        <v>1304</v>
      </c>
      <c r="N132" s="13" t="s">
        <v>9260</v>
      </c>
      <c r="O132" s="21">
        <v>0</v>
      </c>
      <c r="P132" s="13" t="s">
        <v>9257</v>
      </c>
      <c r="Q132" s="26">
        <v>41893</v>
      </c>
    </row>
    <row r="133" spans="1:17" x14ac:dyDescent="0.25">
      <c r="A133" s="12" t="str">
        <f t="shared" si="2"/>
        <v>AALV</v>
      </c>
      <c r="B133" s="13" t="s">
        <v>10495</v>
      </c>
      <c r="C133" s="13" t="s">
        <v>10259</v>
      </c>
      <c r="D133" s="13" t="s">
        <v>10487</v>
      </c>
      <c r="E133" s="13" t="s">
        <v>262</v>
      </c>
      <c r="F133" s="13" t="s">
        <v>9384</v>
      </c>
      <c r="G133" s="13" t="s">
        <v>9276</v>
      </c>
      <c r="H133" s="13" t="s">
        <v>9403</v>
      </c>
      <c r="I133" s="13" t="s">
        <v>10496</v>
      </c>
      <c r="J133" s="19">
        <v>1372</v>
      </c>
      <c r="K133" s="13" t="s">
        <v>9260</v>
      </c>
      <c r="L133" s="26">
        <v>41890</v>
      </c>
      <c r="M133" s="19">
        <v>1372</v>
      </c>
      <c r="N133" s="13" t="s">
        <v>9260</v>
      </c>
      <c r="O133" s="21">
        <v>0</v>
      </c>
      <c r="P133" s="13" t="s">
        <v>9257</v>
      </c>
      <c r="Q133" s="26">
        <v>41893</v>
      </c>
    </row>
    <row r="134" spans="1:17" x14ac:dyDescent="0.25">
      <c r="A134" s="12" t="str">
        <f t="shared" si="2"/>
        <v>AALV</v>
      </c>
      <c r="B134" s="13" t="s">
        <v>10495</v>
      </c>
      <c r="C134" s="13" t="s">
        <v>10267</v>
      </c>
      <c r="D134" s="13" t="s">
        <v>10487</v>
      </c>
      <c r="E134" s="13" t="s">
        <v>262</v>
      </c>
      <c r="F134" s="13" t="s">
        <v>9384</v>
      </c>
      <c r="G134" s="13" t="s">
        <v>9276</v>
      </c>
      <c r="H134" s="13" t="s">
        <v>9403</v>
      </c>
      <c r="I134" s="13" t="s">
        <v>10497</v>
      </c>
      <c r="J134" s="19">
        <v>1366</v>
      </c>
      <c r="K134" s="13" t="s">
        <v>9260</v>
      </c>
      <c r="L134" s="26">
        <v>41890</v>
      </c>
      <c r="M134" s="19">
        <v>1366</v>
      </c>
      <c r="N134" s="13" t="s">
        <v>9260</v>
      </c>
      <c r="O134" s="21">
        <v>0</v>
      </c>
      <c r="P134" s="13" t="s">
        <v>9257</v>
      </c>
      <c r="Q134" s="26">
        <v>41893</v>
      </c>
    </row>
    <row r="135" spans="1:17" x14ac:dyDescent="0.25">
      <c r="A135" s="12" t="str">
        <f t="shared" si="2"/>
        <v>AALV</v>
      </c>
      <c r="B135" s="13" t="s">
        <v>10495</v>
      </c>
      <c r="C135" s="13" t="s">
        <v>10304</v>
      </c>
      <c r="D135" s="13" t="s">
        <v>10487</v>
      </c>
      <c r="E135" s="13" t="s">
        <v>262</v>
      </c>
      <c r="F135" s="13" t="s">
        <v>9384</v>
      </c>
      <c r="G135" s="13" t="s">
        <v>9276</v>
      </c>
      <c r="H135" s="13" t="s">
        <v>9403</v>
      </c>
      <c r="I135" s="13" t="s">
        <v>10498</v>
      </c>
      <c r="J135" s="19">
        <v>1216</v>
      </c>
      <c r="K135" s="13" t="s">
        <v>9260</v>
      </c>
      <c r="L135" s="26">
        <v>41890</v>
      </c>
      <c r="M135" s="19">
        <v>1216</v>
      </c>
      <c r="N135" s="13" t="s">
        <v>9260</v>
      </c>
      <c r="O135" s="21">
        <v>0</v>
      </c>
      <c r="P135" s="13" t="s">
        <v>9257</v>
      </c>
      <c r="Q135" s="26">
        <v>41893</v>
      </c>
    </row>
    <row r="136" spans="1:17" x14ac:dyDescent="0.25">
      <c r="A136" s="12" t="str">
        <f t="shared" si="2"/>
        <v>AANH</v>
      </c>
      <c r="B136" s="13" t="s">
        <v>10499</v>
      </c>
      <c r="C136" s="13" t="s">
        <v>788</v>
      </c>
      <c r="D136" s="13" t="s">
        <v>97</v>
      </c>
      <c r="E136" s="13" t="s">
        <v>788</v>
      </c>
      <c r="F136" s="13" t="s">
        <v>9384</v>
      </c>
      <c r="G136" s="13" t="s">
        <v>10320</v>
      </c>
      <c r="H136" s="13" t="s">
        <v>9396</v>
      </c>
      <c r="I136" s="13" t="s">
        <v>10473</v>
      </c>
      <c r="J136" s="19">
        <v>934</v>
      </c>
      <c r="K136" s="13" t="s">
        <v>9260</v>
      </c>
      <c r="L136" s="26">
        <v>41890</v>
      </c>
      <c r="M136" s="19">
        <v>934</v>
      </c>
      <c r="N136" s="13" t="s">
        <v>9260</v>
      </c>
      <c r="O136" s="21">
        <v>0</v>
      </c>
      <c r="P136" s="13" t="s">
        <v>9257</v>
      </c>
      <c r="Q136" s="26">
        <v>41890</v>
      </c>
    </row>
    <row r="137" spans="1:17" x14ac:dyDescent="0.25">
      <c r="A137" s="12" t="str">
        <f t="shared" si="2"/>
        <v>AANH</v>
      </c>
      <c r="B137" s="13" t="s">
        <v>10500</v>
      </c>
      <c r="C137" s="13" t="s">
        <v>788</v>
      </c>
      <c r="D137" s="13" t="s">
        <v>1418</v>
      </c>
      <c r="E137" s="13" t="s">
        <v>788</v>
      </c>
      <c r="F137" s="13" t="s">
        <v>9384</v>
      </c>
      <c r="G137" s="13" t="s">
        <v>10320</v>
      </c>
      <c r="H137" s="13" t="s">
        <v>9396</v>
      </c>
      <c r="I137" s="13" t="s">
        <v>10474</v>
      </c>
      <c r="J137" s="19">
        <v>914</v>
      </c>
      <c r="K137" s="13" t="s">
        <v>9260</v>
      </c>
      <c r="L137" s="26">
        <v>41890</v>
      </c>
      <c r="M137" s="19">
        <v>914</v>
      </c>
      <c r="N137" s="13" t="s">
        <v>9260</v>
      </c>
      <c r="O137" s="21">
        <v>0</v>
      </c>
      <c r="P137" s="13" t="s">
        <v>9257</v>
      </c>
      <c r="Q137" s="26">
        <v>41890</v>
      </c>
    </row>
    <row r="138" spans="1:17" x14ac:dyDescent="0.25">
      <c r="A138" s="12" t="str">
        <f t="shared" si="2"/>
        <v>AAPB</v>
      </c>
      <c r="B138" s="13" t="s">
        <v>10501</v>
      </c>
      <c r="C138" s="13" t="s">
        <v>10259</v>
      </c>
      <c r="D138" s="13" t="s">
        <v>10482</v>
      </c>
      <c r="E138" s="13" t="s">
        <v>10363</v>
      </c>
      <c r="F138" s="13" t="s">
        <v>9384</v>
      </c>
      <c r="G138" s="13" t="s">
        <v>9276</v>
      </c>
      <c r="H138" s="13" t="s">
        <v>9403</v>
      </c>
      <c r="I138" s="13" t="s">
        <v>10502</v>
      </c>
      <c r="J138" s="19">
        <v>1366</v>
      </c>
      <c r="K138" s="13" t="s">
        <v>9260</v>
      </c>
      <c r="L138" s="26">
        <v>41898</v>
      </c>
      <c r="M138" s="19">
        <v>1366</v>
      </c>
      <c r="N138" s="13" t="s">
        <v>9260</v>
      </c>
      <c r="O138" s="21">
        <v>0</v>
      </c>
      <c r="P138" s="13" t="s">
        <v>9257</v>
      </c>
      <c r="Q138" s="26">
        <v>41899</v>
      </c>
    </row>
    <row r="139" spans="1:17" x14ac:dyDescent="0.25">
      <c r="A139" s="12" t="str">
        <f t="shared" si="2"/>
        <v>AAPB</v>
      </c>
      <c r="B139" s="13" t="s">
        <v>10501</v>
      </c>
      <c r="C139" s="13" t="s">
        <v>10267</v>
      </c>
      <c r="D139" s="13" t="s">
        <v>10482</v>
      </c>
      <c r="E139" s="13" t="s">
        <v>10363</v>
      </c>
      <c r="F139" s="13" t="s">
        <v>9384</v>
      </c>
      <c r="G139" s="13" t="s">
        <v>9276</v>
      </c>
      <c r="H139" s="13" t="s">
        <v>9403</v>
      </c>
      <c r="I139" s="13" t="s">
        <v>10503</v>
      </c>
      <c r="J139" s="19">
        <v>1350</v>
      </c>
      <c r="K139" s="13" t="s">
        <v>9260</v>
      </c>
      <c r="L139" s="26">
        <v>41898</v>
      </c>
      <c r="M139" s="19">
        <v>1350</v>
      </c>
      <c r="N139" s="13" t="s">
        <v>9260</v>
      </c>
      <c r="O139" s="21">
        <v>0</v>
      </c>
      <c r="P139" s="13" t="s">
        <v>9257</v>
      </c>
      <c r="Q139" s="26">
        <v>41899</v>
      </c>
    </row>
    <row r="140" spans="1:17" x14ac:dyDescent="0.25">
      <c r="A140" s="12" t="str">
        <f t="shared" si="2"/>
        <v>AALV</v>
      </c>
      <c r="B140" s="13" t="s">
        <v>10504</v>
      </c>
      <c r="C140" s="13" t="s">
        <v>10259</v>
      </c>
      <c r="D140" s="13" t="s">
        <v>10487</v>
      </c>
      <c r="E140" s="13" t="s">
        <v>10363</v>
      </c>
      <c r="F140" s="13" t="s">
        <v>9384</v>
      </c>
      <c r="G140" s="13" t="s">
        <v>9276</v>
      </c>
      <c r="H140" s="13" t="s">
        <v>9403</v>
      </c>
      <c r="I140" s="13" t="s">
        <v>10505</v>
      </c>
      <c r="J140" s="19">
        <v>1378</v>
      </c>
      <c r="K140" s="13" t="s">
        <v>9260</v>
      </c>
      <c r="L140" s="26">
        <v>41897</v>
      </c>
      <c r="M140" s="19">
        <v>1378</v>
      </c>
      <c r="N140" s="13" t="s">
        <v>9260</v>
      </c>
      <c r="O140" s="21">
        <v>0</v>
      </c>
      <c r="P140" s="13" t="s">
        <v>9257</v>
      </c>
      <c r="Q140" s="26">
        <v>41900</v>
      </c>
    </row>
    <row r="141" spans="1:17" x14ac:dyDescent="0.25">
      <c r="A141" s="12" t="str">
        <f t="shared" si="2"/>
        <v>AAPB</v>
      </c>
      <c r="B141" s="13" t="s">
        <v>10506</v>
      </c>
      <c r="C141" s="13" t="s">
        <v>10259</v>
      </c>
      <c r="D141" s="13" t="s">
        <v>10487</v>
      </c>
      <c r="E141" s="13" t="s">
        <v>10363</v>
      </c>
      <c r="F141" s="13" t="s">
        <v>9384</v>
      </c>
      <c r="G141" s="13" t="s">
        <v>9276</v>
      </c>
      <c r="H141" s="13" t="s">
        <v>9403</v>
      </c>
      <c r="I141" s="13" t="s">
        <v>10507</v>
      </c>
      <c r="J141" s="19">
        <v>1360</v>
      </c>
      <c r="K141" s="13" t="s">
        <v>9260</v>
      </c>
      <c r="L141" s="26">
        <v>41897</v>
      </c>
      <c r="M141" s="19">
        <v>1360</v>
      </c>
      <c r="N141" s="13" t="s">
        <v>9260</v>
      </c>
      <c r="O141" s="21">
        <v>0</v>
      </c>
      <c r="P141" s="13" t="s">
        <v>9257</v>
      </c>
      <c r="Q141" s="26">
        <v>41900</v>
      </c>
    </row>
    <row r="142" spans="1:17" x14ac:dyDescent="0.25">
      <c r="A142" s="12" t="str">
        <f t="shared" si="2"/>
        <v>AAPB</v>
      </c>
      <c r="B142" s="13" t="s">
        <v>10508</v>
      </c>
      <c r="C142" s="13" t="s">
        <v>10259</v>
      </c>
      <c r="D142" s="13" t="s">
        <v>10487</v>
      </c>
      <c r="E142" s="13" t="s">
        <v>10391</v>
      </c>
      <c r="F142" s="13" t="s">
        <v>9384</v>
      </c>
      <c r="G142" s="13" t="s">
        <v>9276</v>
      </c>
      <c r="H142" s="13" t="s">
        <v>9403</v>
      </c>
      <c r="I142" s="13" t="s">
        <v>10509</v>
      </c>
      <c r="J142" s="19">
        <v>1324</v>
      </c>
      <c r="K142" s="13" t="s">
        <v>9260</v>
      </c>
      <c r="L142" s="26">
        <v>41904</v>
      </c>
      <c r="M142" s="19">
        <v>1324</v>
      </c>
      <c r="N142" s="13" t="s">
        <v>9260</v>
      </c>
      <c r="O142" s="21">
        <v>0</v>
      </c>
      <c r="P142" s="13" t="s">
        <v>9257</v>
      </c>
      <c r="Q142" s="26">
        <v>41906</v>
      </c>
    </row>
    <row r="143" spans="1:17" x14ac:dyDescent="0.25">
      <c r="A143" s="12" t="str">
        <f t="shared" si="2"/>
        <v>AANI</v>
      </c>
      <c r="B143" s="13" t="s">
        <v>10510</v>
      </c>
      <c r="C143" s="13" t="s">
        <v>10259</v>
      </c>
      <c r="D143" s="13" t="s">
        <v>10487</v>
      </c>
      <c r="E143" s="13" t="s">
        <v>10391</v>
      </c>
      <c r="F143" s="13" t="s">
        <v>9384</v>
      </c>
      <c r="G143" s="13" t="s">
        <v>9276</v>
      </c>
      <c r="H143" s="13" t="s">
        <v>9403</v>
      </c>
      <c r="I143" s="13" t="s">
        <v>10511</v>
      </c>
      <c r="J143" s="19">
        <v>1024</v>
      </c>
      <c r="K143" s="13" t="s">
        <v>9260</v>
      </c>
      <c r="L143" s="26">
        <v>41904</v>
      </c>
      <c r="M143" s="19">
        <v>1024</v>
      </c>
      <c r="N143" s="13" t="s">
        <v>9260</v>
      </c>
      <c r="O143" s="21">
        <v>0</v>
      </c>
      <c r="P143" s="13" t="s">
        <v>9257</v>
      </c>
      <c r="Q143" s="26">
        <v>41906</v>
      </c>
    </row>
    <row r="144" spans="1:17" x14ac:dyDescent="0.25">
      <c r="A144" s="12" t="str">
        <f t="shared" si="2"/>
        <v>AANI</v>
      </c>
      <c r="B144" s="13" t="s">
        <v>10510</v>
      </c>
      <c r="C144" s="13" t="s">
        <v>10267</v>
      </c>
      <c r="D144" s="13" t="s">
        <v>10487</v>
      </c>
      <c r="E144" s="13" t="s">
        <v>10391</v>
      </c>
      <c r="F144" s="13" t="s">
        <v>9384</v>
      </c>
      <c r="G144" s="13" t="s">
        <v>9276</v>
      </c>
      <c r="H144" s="13" t="s">
        <v>9403</v>
      </c>
      <c r="I144" s="13" t="s">
        <v>10512</v>
      </c>
      <c r="J144" s="19">
        <v>392</v>
      </c>
      <c r="K144" s="13" t="s">
        <v>9260</v>
      </c>
      <c r="L144" s="26">
        <v>41904</v>
      </c>
      <c r="M144" s="19">
        <v>392</v>
      </c>
      <c r="N144" s="13" t="s">
        <v>9260</v>
      </c>
      <c r="O144" s="21">
        <v>0</v>
      </c>
      <c r="P144" s="13" t="s">
        <v>9257</v>
      </c>
      <c r="Q144" s="26">
        <v>41906</v>
      </c>
    </row>
    <row r="145" spans="1:17" x14ac:dyDescent="0.25">
      <c r="A145" s="12" t="str">
        <f t="shared" si="2"/>
        <v>AAPI</v>
      </c>
      <c r="B145" s="13" t="s">
        <v>10513</v>
      </c>
      <c r="C145" s="13" t="s">
        <v>10259</v>
      </c>
      <c r="D145" s="13" t="s">
        <v>10514</v>
      </c>
      <c r="E145" s="13" t="s">
        <v>262</v>
      </c>
      <c r="F145" s="13" t="s">
        <v>9384</v>
      </c>
      <c r="G145" s="13" t="s">
        <v>10320</v>
      </c>
      <c r="H145" s="13" t="s">
        <v>9396</v>
      </c>
      <c r="I145" s="13" t="s">
        <v>10515</v>
      </c>
      <c r="J145" s="19">
        <v>940</v>
      </c>
      <c r="K145" s="13" t="s">
        <v>9260</v>
      </c>
      <c r="L145" s="26">
        <v>41908</v>
      </c>
      <c r="M145" s="19">
        <v>940</v>
      </c>
      <c r="N145" s="13" t="s">
        <v>9260</v>
      </c>
      <c r="O145" s="21">
        <v>0</v>
      </c>
      <c r="P145" s="13" t="s">
        <v>9257</v>
      </c>
      <c r="Q145" s="26">
        <v>41913</v>
      </c>
    </row>
    <row r="146" spans="1:17" x14ac:dyDescent="0.25">
      <c r="A146" s="12" t="str">
        <f t="shared" si="2"/>
        <v>AAPI</v>
      </c>
      <c r="B146" s="13" t="s">
        <v>10513</v>
      </c>
      <c r="C146" s="13" t="s">
        <v>10267</v>
      </c>
      <c r="D146" s="13" t="s">
        <v>10514</v>
      </c>
      <c r="E146" s="13" t="s">
        <v>262</v>
      </c>
      <c r="F146" s="13" t="s">
        <v>9384</v>
      </c>
      <c r="G146" s="13" t="s">
        <v>10320</v>
      </c>
      <c r="H146" s="13" t="s">
        <v>9396</v>
      </c>
      <c r="I146" s="13" t="s">
        <v>10516</v>
      </c>
      <c r="J146" s="19">
        <v>932</v>
      </c>
      <c r="K146" s="13" t="s">
        <v>9260</v>
      </c>
      <c r="L146" s="26">
        <v>41908</v>
      </c>
      <c r="M146" s="19">
        <v>932</v>
      </c>
      <c r="N146" s="13" t="s">
        <v>9260</v>
      </c>
      <c r="O146" s="21">
        <v>0</v>
      </c>
      <c r="P146" s="13" t="s">
        <v>9257</v>
      </c>
      <c r="Q146" s="26">
        <v>41913</v>
      </c>
    </row>
    <row r="147" spans="1:17" x14ac:dyDescent="0.25">
      <c r="A147" s="12" t="str">
        <f t="shared" si="2"/>
        <v>AAPI</v>
      </c>
      <c r="B147" s="13" t="s">
        <v>10513</v>
      </c>
      <c r="C147" s="13" t="s">
        <v>10304</v>
      </c>
      <c r="D147" s="13" t="s">
        <v>10514</v>
      </c>
      <c r="E147" s="13" t="s">
        <v>262</v>
      </c>
      <c r="F147" s="13" t="s">
        <v>9384</v>
      </c>
      <c r="G147" s="13" t="s">
        <v>10320</v>
      </c>
      <c r="H147" s="13" t="s">
        <v>9396</v>
      </c>
      <c r="I147" s="13" t="s">
        <v>10517</v>
      </c>
      <c r="J147" s="19">
        <v>900</v>
      </c>
      <c r="K147" s="13" t="s">
        <v>9260</v>
      </c>
      <c r="L147" s="26">
        <v>41908</v>
      </c>
      <c r="M147" s="19">
        <v>900</v>
      </c>
      <c r="N147" s="13" t="s">
        <v>9260</v>
      </c>
      <c r="O147" s="21">
        <v>0</v>
      </c>
      <c r="P147" s="13" t="s">
        <v>9257</v>
      </c>
      <c r="Q147" s="26">
        <v>41913</v>
      </c>
    </row>
    <row r="148" spans="1:17" x14ac:dyDescent="0.25">
      <c r="A148" s="12" t="str">
        <f t="shared" si="2"/>
        <v>AAPI</v>
      </c>
      <c r="B148" s="13" t="s">
        <v>10513</v>
      </c>
      <c r="C148" s="13" t="s">
        <v>10269</v>
      </c>
      <c r="D148" s="13" t="s">
        <v>10514</v>
      </c>
      <c r="E148" s="13" t="s">
        <v>262</v>
      </c>
      <c r="F148" s="13" t="s">
        <v>9384</v>
      </c>
      <c r="G148" s="13" t="s">
        <v>10320</v>
      </c>
      <c r="H148" s="13" t="s">
        <v>9396</v>
      </c>
      <c r="I148" s="13" t="s">
        <v>10518</v>
      </c>
      <c r="J148" s="19">
        <v>888</v>
      </c>
      <c r="K148" s="13" t="s">
        <v>9260</v>
      </c>
      <c r="L148" s="26">
        <v>41908</v>
      </c>
      <c r="M148" s="19">
        <v>888</v>
      </c>
      <c r="N148" s="13" t="s">
        <v>9260</v>
      </c>
      <c r="O148" s="21">
        <v>0</v>
      </c>
      <c r="P148" s="13" t="s">
        <v>9257</v>
      </c>
      <c r="Q148" s="26">
        <v>41913</v>
      </c>
    </row>
    <row r="149" spans="1:17" x14ac:dyDescent="0.25">
      <c r="A149" s="12" t="str">
        <f t="shared" si="2"/>
        <v>AANI</v>
      </c>
      <c r="B149" s="13" t="s">
        <v>10519</v>
      </c>
      <c r="C149" s="13" t="s">
        <v>10259</v>
      </c>
      <c r="D149" s="13" t="s">
        <v>10520</v>
      </c>
      <c r="E149" s="13" t="s">
        <v>788</v>
      </c>
      <c r="F149" s="13" t="s">
        <v>9384</v>
      </c>
      <c r="G149" s="13" t="s">
        <v>9276</v>
      </c>
      <c r="H149" s="13" t="s">
        <v>9403</v>
      </c>
      <c r="I149" s="13" t="s">
        <v>10521</v>
      </c>
      <c r="J149" s="19">
        <v>1430</v>
      </c>
      <c r="K149" s="13" t="s">
        <v>9260</v>
      </c>
      <c r="L149" s="26">
        <v>41912</v>
      </c>
      <c r="M149" s="19">
        <v>1430</v>
      </c>
      <c r="N149" s="13" t="s">
        <v>9260</v>
      </c>
      <c r="O149" s="21">
        <v>0</v>
      </c>
      <c r="P149" s="13" t="s">
        <v>9257</v>
      </c>
      <c r="Q149" s="26">
        <v>41915</v>
      </c>
    </row>
    <row r="150" spans="1:17" x14ac:dyDescent="0.25">
      <c r="A150" s="12" t="str">
        <f t="shared" si="2"/>
        <v>AANI</v>
      </c>
      <c r="B150" s="13" t="s">
        <v>10522</v>
      </c>
      <c r="C150" s="13" t="s">
        <v>10259</v>
      </c>
      <c r="D150" s="13" t="s">
        <v>10523</v>
      </c>
      <c r="E150" s="13" t="s">
        <v>788</v>
      </c>
      <c r="F150" s="13" t="s">
        <v>9384</v>
      </c>
      <c r="G150" s="13" t="s">
        <v>9276</v>
      </c>
      <c r="H150" s="13" t="s">
        <v>9403</v>
      </c>
      <c r="I150" s="13" t="s">
        <v>10524</v>
      </c>
      <c r="J150" s="19">
        <v>1428</v>
      </c>
      <c r="K150" s="13" t="s">
        <v>9260</v>
      </c>
      <c r="L150" s="26">
        <v>41912</v>
      </c>
      <c r="M150" s="19">
        <v>1428</v>
      </c>
      <c r="N150" s="13" t="s">
        <v>9260</v>
      </c>
      <c r="O150" s="21">
        <v>0</v>
      </c>
      <c r="P150" s="13" t="s">
        <v>9257</v>
      </c>
      <c r="Q150" s="26">
        <v>41915</v>
      </c>
    </row>
    <row r="151" spans="1:17" x14ac:dyDescent="0.25">
      <c r="A151" s="12" t="str">
        <f t="shared" si="2"/>
        <v>AANI</v>
      </c>
      <c r="B151" s="13" t="s">
        <v>10522</v>
      </c>
      <c r="C151" s="13" t="s">
        <v>10267</v>
      </c>
      <c r="D151" s="13" t="s">
        <v>10523</v>
      </c>
      <c r="E151" s="13" t="s">
        <v>788</v>
      </c>
      <c r="F151" s="13" t="s">
        <v>9384</v>
      </c>
      <c r="G151" s="13" t="s">
        <v>9276</v>
      </c>
      <c r="H151" s="13" t="s">
        <v>9403</v>
      </c>
      <c r="I151" s="13" t="s">
        <v>10525</v>
      </c>
      <c r="J151" s="19">
        <v>1392</v>
      </c>
      <c r="K151" s="13" t="s">
        <v>9260</v>
      </c>
      <c r="L151" s="26">
        <v>41912</v>
      </c>
      <c r="M151" s="19">
        <v>1392</v>
      </c>
      <c r="N151" s="13" t="s">
        <v>9260</v>
      </c>
      <c r="O151" s="21">
        <v>0</v>
      </c>
      <c r="P151" s="13" t="s">
        <v>9257</v>
      </c>
      <c r="Q151" s="26">
        <v>41915</v>
      </c>
    </row>
    <row r="152" spans="1:17" x14ac:dyDescent="0.25">
      <c r="A152" s="12" t="str">
        <f t="shared" si="2"/>
        <v>AAOG</v>
      </c>
      <c r="B152" s="13" t="s">
        <v>10526</v>
      </c>
      <c r="C152" s="13" t="s">
        <v>10259</v>
      </c>
      <c r="D152" s="13" t="s">
        <v>10523</v>
      </c>
      <c r="E152" s="13" t="s">
        <v>788</v>
      </c>
      <c r="F152" s="13" t="s">
        <v>9384</v>
      </c>
      <c r="G152" s="13" t="s">
        <v>9276</v>
      </c>
      <c r="H152" s="13" t="s">
        <v>9403</v>
      </c>
      <c r="I152" s="13" t="s">
        <v>10527</v>
      </c>
      <c r="J152" s="19">
        <v>1344</v>
      </c>
      <c r="K152" s="13" t="s">
        <v>9260</v>
      </c>
      <c r="L152" s="26">
        <v>41912</v>
      </c>
      <c r="M152" s="19">
        <v>1344</v>
      </c>
      <c r="N152" s="13" t="s">
        <v>9260</v>
      </c>
      <c r="O152" s="21">
        <v>0</v>
      </c>
      <c r="P152" s="13" t="s">
        <v>9257</v>
      </c>
      <c r="Q152" s="26">
        <v>41915</v>
      </c>
    </row>
    <row r="153" spans="1:17" x14ac:dyDescent="0.25">
      <c r="A153" s="12" t="str">
        <f t="shared" si="2"/>
        <v>AANA</v>
      </c>
      <c r="B153" s="13" t="s">
        <v>10528</v>
      </c>
      <c r="C153" s="13" t="s">
        <v>10259</v>
      </c>
      <c r="D153" s="13" t="s">
        <v>10529</v>
      </c>
      <c r="E153" s="13" t="s">
        <v>788</v>
      </c>
      <c r="F153" s="13" t="s">
        <v>9384</v>
      </c>
      <c r="G153" s="13" t="s">
        <v>10461</v>
      </c>
      <c r="H153" s="13" t="s">
        <v>9414</v>
      </c>
      <c r="I153" s="13" t="s">
        <v>10530</v>
      </c>
      <c r="J153" s="19">
        <v>618</v>
      </c>
      <c r="K153" s="13" t="s">
        <v>9260</v>
      </c>
      <c r="L153" s="26">
        <v>41912</v>
      </c>
      <c r="M153" s="19">
        <v>618</v>
      </c>
      <c r="N153" s="13" t="s">
        <v>9260</v>
      </c>
      <c r="O153" s="21">
        <v>0</v>
      </c>
      <c r="P153" s="13" t="s">
        <v>9257</v>
      </c>
      <c r="Q153" s="26">
        <v>41915</v>
      </c>
    </row>
    <row r="154" spans="1:17" x14ac:dyDescent="0.25">
      <c r="A154" s="12" t="str">
        <f t="shared" si="2"/>
        <v>AANA</v>
      </c>
      <c r="B154" s="13" t="s">
        <v>10528</v>
      </c>
      <c r="C154" s="13" t="s">
        <v>10267</v>
      </c>
      <c r="D154" s="13" t="s">
        <v>10529</v>
      </c>
      <c r="E154" s="13" t="s">
        <v>788</v>
      </c>
      <c r="F154" s="13" t="s">
        <v>9384</v>
      </c>
      <c r="G154" s="13" t="s">
        <v>10461</v>
      </c>
      <c r="H154" s="13" t="s">
        <v>9414</v>
      </c>
      <c r="I154" s="13" t="s">
        <v>10531</v>
      </c>
      <c r="J154" s="19">
        <v>608</v>
      </c>
      <c r="K154" s="13" t="s">
        <v>9260</v>
      </c>
      <c r="L154" s="26">
        <v>41912</v>
      </c>
      <c r="M154" s="19">
        <v>608</v>
      </c>
      <c r="N154" s="13" t="s">
        <v>9260</v>
      </c>
      <c r="O154" s="21">
        <v>0</v>
      </c>
      <c r="P154" s="13" t="s">
        <v>9257</v>
      </c>
      <c r="Q154" s="26">
        <v>41915</v>
      </c>
    </row>
    <row r="155" spans="1:17" x14ac:dyDescent="0.25">
      <c r="A155" s="12" t="str">
        <f t="shared" si="2"/>
        <v>AAPI</v>
      </c>
      <c r="B155" s="13" t="s">
        <v>10532</v>
      </c>
      <c r="C155" s="13" t="s">
        <v>10259</v>
      </c>
      <c r="D155" s="13" t="s">
        <v>10533</v>
      </c>
      <c r="E155" s="13" t="s">
        <v>788</v>
      </c>
      <c r="F155" s="13" t="s">
        <v>9427</v>
      </c>
      <c r="G155" s="13" t="s">
        <v>10534</v>
      </c>
      <c r="H155" s="13" t="s">
        <v>9428</v>
      </c>
      <c r="I155" s="13" t="s">
        <v>10535</v>
      </c>
      <c r="J155" s="19">
        <v>876</v>
      </c>
      <c r="K155" s="13" t="s">
        <v>9260</v>
      </c>
      <c r="L155" s="26">
        <v>41912</v>
      </c>
      <c r="M155" s="19">
        <v>876</v>
      </c>
      <c r="N155" s="13" t="s">
        <v>9260</v>
      </c>
      <c r="O155" s="21">
        <v>0</v>
      </c>
      <c r="P155" s="13" t="s">
        <v>9257</v>
      </c>
      <c r="Q155" s="26">
        <v>41915</v>
      </c>
    </row>
    <row r="156" spans="1:17" x14ac:dyDescent="0.25">
      <c r="A156" s="12" t="str">
        <f t="shared" si="2"/>
        <v>AAOG</v>
      </c>
      <c r="B156" s="13" t="s">
        <v>10536</v>
      </c>
      <c r="C156" s="13" t="s">
        <v>10259</v>
      </c>
      <c r="D156" s="13" t="s">
        <v>10523</v>
      </c>
      <c r="E156" s="13" t="s">
        <v>262</v>
      </c>
      <c r="F156" s="13" t="s">
        <v>9384</v>
      </c>
      <c r="G156" s="13" t="s">
        <v>9276</v>
      </c>
      <c r="H156" s="13" t="s">
        <v>9403</v>
      </c>
      <c r="I156" s="13" t="s">
        <v>10537</v>
      </c>
      <c r="J156" s="19">
        <v>1506</v>
      </c>
      <c r="K156" s="13" t="s">
        <v>9260</v>
      </c>
      <c r="L156" s="26">
        <v>41918</v>
      </c>
      <c r="M156" s="19">
        <v>1506</v>
      </c>
      <c r="N156" s="13" t="s">
        <v>9260</v>
      </c>
      <c r="O156" s="21">
        <v>0</v>
      </c>
      <c r="P156" s="13" t="s">
        <v>9257</v>
      </c>
      <c r="Q156" s="26">
        <v>41921</v>
      </c>
    </row>
    <row r="157" spans="1:17" x14ac:dyDescent="0.25">
      <c r="A157" s="12" t="str">
        <f t="shared" si="2"/>
        <v>AAOG</v>
      </c>
      <c r="B157" s="13" t="s">
        <v>10536</v>
      </c>
      <c r="C157" s="13" t="s">
        <v>10267</v>
      </c>
      <c r="D157" s="13" t="s">
        <v>10523</v>
      </c>
      <c r="E157" s="13" t="s">
        <v>262</v>
      </c>
      <c r="F157" s="13" t="s">
        <v>9384</v>
      </c>
      <c r="G157" s="13" t="s">
        <v>9276</v>
      </c>
      <c r="H157" s="13" t="s">
        <v>9403</v>
      </c>
      <c r="I157" s="13" t="s">
        <v>10538</v>
      </c>
      <c r="J157" s="19">
        <v>1360</v>
      </c>
      <c r="K157" s="13" t="s">
        <v>9260</v>
      </c>
      <c r="L157" s="26">
        <v>41918</v>
      </c>
      <c r="M157" s="19">
        <v>1360</v>
      </c>
      <c r="N157" s="13" t="s">
        <v>9260</v>
      </c>
      <c r="O157" s="21">
        <v>0</v>
      </c>
      <c r="P157" s="13" t="s">
        <v>9257</v>
      </c>
      <c r="Q157" s="26">
        <v>41921</v>
      </c>
    </row>
    <row r="158" spans="1:17" x14ac:dyDescent="0.25">
      <c r="A158" s="12" t="str">
        <f t="shared" si="2"/>
        <v>AAOG</v>
      </c>
      <c r="B158" s="13" t="s">
        <v>10539</v>
      </c>
      <c r="C158" s="13" t="s">
        <v>10259</v>
      </c>
      <c r="D158" s="13" t="s">
        <v>10540</v>
      </c>
      <c r="E158" s="13" t="s">
        <v>788</v>
      </c>
      <c r="F158" s="13" t="s">
        <v>9384</v>
      </c>
      <c r="G158" s="13" t="s">
        <v>9276</v>
      </c>
      <c r="H158" s="13" t="s">
        <v>9403</v>
      </c>
      <c r="I158" s="13" t="s">
        <v>10541</v>
      </c>
      <c r="J158" s="19">
        <v>1428</v>
      </c>
      <c r="K158" s="13" t="s">
        <v>9260</v>
      </c>
      <c r="L158" s="26">
        <v>41919</v>
      </c>
      <c r="M158" s="19">
        <v>1428</v>
      </c>
      <c r="N158" s="13" t="s">
        <v>9260</v>
      </c>
      <c r="O158" s="21">
        <v>0</v>
      </c>
      <c r="P158" s="13" t="s">
        <v>9257</v>
      </c>
      <c r="Q158" s="26">
        <v>41922</v>
      </c>
    </row>
    <row r="159" spans="1:17" x14ac:dyDescent="0.25">
      <c r="A159" s="12" t="str">
        <f t="shared" si="2"/>
        <v>AAPS</v>
      </c>
      <c r="B159" s="13" t="s">
        <v>10542</v>
      </c>
      <c r="C159" s="13" t="s">
        <v>10259</v>
      </c>
      <c r="D159" s="13" t="s">
        <v>10540</v>
      </c>
      <c r="E159" s="13" t="s">
        <v>788</v>
      </c>
      <c r="F159" s="13" t="s">
        <v>9384</v>
      </c>
      <c r="G159" s="13" t="s">
        <v>9276</v>
      </c>
      <c r="H159" s="13" t="s">
        <v>9403</v>
      </c>
      <c r="I159" s="13" t="s">
        <v>10543</v>
      </c>
      <c r="J159" s="19">
        <v>1466</v>
      </c>
      <c r="K159" s="13" t="s">
        <v>9260</v>
      </c>
      <c r="L159" s="26">
        <v>41919</v>
      </c>
      <c r="M159" s="19">
        <v>1466</v>
      </c>
      <c r="N159" s="13" t="s">
        <v>9260</v>
      </c>
      <c r="O159" s="21">
        <v>0</v>
      </c>
      <c r="P159" s="13" t="s">
        <v>9257</v>
      </c>
      <c r="Q159" s="26">
        <v>41922</v>
      </c>
    </row>
    <row r="160" spans="1:17" x14ac:dyDescent="0.25">
      <c r="A160" s="12" t="str">
        <f t="shared" si="2"/>
        <v>AAPS</v>
      </c>
      <c r="B160" s="13" t="s">
        <v>10544</v>
      </c>
      <c r="C160" s="13" t="s">
        <v>10259</v>
      </c>
      <c r="D160" s="13" t="s">
        <v>10540</v>
      </c>
      <c r="E160" s="13" t="s">
        <v>10363</v>
      </c>
      <c r="F160" s="13" t="s">
        <v>9384</v>
      </c>
      <c r="G160" s="13" t="s">
        <v>9276</v>
      </c>
      <c r="H160" s="13" t="s">
        <v>9403</v>
      </c>
      <c r="I160" s="13" t="s">
        <v>10545</v>
      </c>
      <c r="J160" s="19">
        <v>1416</v>
      </c>
      <c r="K160" s="13" t="s">
        <v>9260</v>
      </c>
      <c r="L160" s="26">
        <v>41919</v>
      </c>
      <c r="M160" s="19">
        <v>1416</v>
      </c>
      <c r="N160" s="13" t="s">
        <v>9260</v>
      </c>
      <c r="O160" s="21">
        <v>0</v>
      </c>
      <c r="P160" s="13" t="s">
        <v>9257</v>
      </c>
      <c r="Q160" s="26">
        <v>41922</v>
      </c>
    </row>
    <row r="161" spans="1:17" x14ac:dyDescent="0.25">
      <c r="A161" s="12" t="str">
        <f t="shared" si="2"/>
        <v>AAPS</v>
      </c>
      <c r="B161" s="13" t="s">
        <v>10544</v>
      </c>
      <c r="C161" s="13" t="s">
        <v>10267</v>
      </c>
      <c r="D161" s="13" t="s">
        <v>10540</v>
      </c>
      <c r="E161" s="13" t="s">
        <v>10363</v>
      </c>
      <c r="F161" s="13" t="s">
        <v>9384</v>
      </c>
      <c r="G161" s="13" t="s">
        <v>9276</v>
      </c>
      <c r="H161" s="13" t="s">
        <v>9403</v>
      </c>
      <c r="I161" s="13" t="s">
        <v>10546</v>
      </c>
      <c r="J161" s="19">
        <v>1350</v>
      </c>
      <c r="K161" s="13" t="s">
        <v>9260</v>
      </c>
      <c r="L161" s="26">
        <v>41919</v>
      </c>
      <c r="M161" s="19">
        <v>1350</v>
      </c>
      <c r="N161" s="13" t="s">
        <v>9260</v>
      </c>
      <c r="O161" s="21">
        <v>0</v>
      </c>
      <c r="P161" s="13" t="s">
        <v>9257</v>
      </c>
      <c r="Q161" s="26">
        <v>41922</v>
      </c>
    </row>
    <row r="162" spans="1:17" x14ac:dyDescent="0.25">
      <c r="A162" s="12" t="str">
        <f t="shared" si="2"/>
        <v>AAPS</v>
      </c>
      <c r="B162" s="13" t="s">
        <v>10544</v>
      </c>
      <c r="C162" s="13" t="s">
        <v>10304</v>
      </c>
      <c r="D162" s="13" t="s">
        <v>10540</v>
      </c>
      <c r="E162" s="13" t="s">
        <v>10363</v>
      </c>
      <c r="F162" s="13" t="s">
        <v>9384</v>
      </c>
      <c r="G162" s="13" t="s">
        <v>9276</v>
      </c>
      <c r="H162" s="13" t="s">
        <v>9403</v>
      </c>
      <c r="I162" s="13" t="s">
        <v>10547</v>
      </c>
      <c r="J162" s="19">
        <v>1326</v>
      </c>
      <c r="K162" s="13" t="s">
        <v>9260</v>
      </c>
      <c r="L162" s="26">
        <v>41919</v>
      </c>
      <c r="M162" s="19">
        <v>1326</v>
      </c>
      <c r="N162" s="13" t="s">
        <v>9260</v>
      </c>
      <c r="O162" s="21">
        <v>0</v>
      </c>
      <c r="P162" s="13" t="s">
        <v>9257</v>
      </c>
      <c r="Q162" s="26">
        <v>41922</v>
      </c>
    </row>
    <row r="163" spans="1:17" x14ac:dyDescent="0.25">
      <c r="A163" s="12" t="str">
        <f t="shared" si="2"/>
        <v>AARB</v>
      </c>
      <c r="B163" s="13" t="s">
        <v>10548</v>
      </c>
      <c r="C163" s="13" t="s">
        <v>10259</v>
      </c>
      <c r="D163" s="13" t="s">
        <v>10549</v>
      </c>
      <c r="E163" s="13" t="s">
        <v>788</v>
      </c>
      <c r="F163" s="13" t="s">
        <v>9384</v>
      </c>
      <c r="G163" s="13" t="s">
        <v>9276</v>
      </c>
      <c r="H163" s="13" t="s">
        <v>9403</v>
      </c>
      <c r="I163" s="13" t="s">
        <v>10550</v>
      </c>
      <c r="J163" s="19">
        <v>1384</v>
      </c>
      <c r="K163" s="13" t="s">
        <v>9260</v>
      </c>
      <c r="L163" s="26">
        <v>41978</v>
      </c>
      <c r="M163" s="19">
        <v>1384</v>
      </c>
      <c r="N163" s="13" t="s">
        <v>9260</v>
      </c>
      <c r="O163" s="21">
        <v>0</v>
      </c>
      <c r="P163" s="13" t="s">
        <v>9257</v>
      </c>
      <c r="Q163" s="26">
        <v>41983</v>
      </c>
    </row>
    <row r="164" spans="1:17" x14ac:dyDescent="0.25">
      <c r="A164" s="12" t="str">
        <f t="shared" si="2"/>
        <v>AARB</v>
      </c>
      <c r="B164" s="13" t="s">
        <v>10548</v>
      </c>
      <c r="C164" s="13" t="s">
        <v>10267</v>
      </c>
      <c r="D164" s="13" t="s">
        <v>10549</v>
      </c>
      <c r="E164" s="13" t="s">
        <v>788</v>
      </c>
      <c r="F164" s="13" t="s">
        <v>9384</v>
      </c>
      <c r="G164" s="13" t="s">
        <v>9276</v>
      </c>
      <c r="H164" s="13" t="s">
        <v>9403</v>
      </c>
      <c r="I164" s="13" t="s">
        <v>10551</v>
      </c>
      <c r="J164" s="19">
        <v>1346</v>
      </c>
      <c r="K164" s="13" t="s">
        <v>9260</v>
      </c>
      <c r="L164" s="26">
        <v>41978</v>
      </c>
      <c r="M164" s="19">
        <v>1346</v>
      </c>
      <c r="N164" s="13" t="s">
        <v>9260</v>
      </c>
      <c r="O164" s="21">
        <v>0</v>
      </c>
      <c r="P164" s="13" t="s">
        <v>9257</v>
      </c>
      <c r="Q164" s="26">
        <v>41983</v>
      </c>
    </row>
    <row r="165" spans="1:17" x14ac:dyDescent="0.25">
      <c r="A165" s="12" t="str">
        <f t="shared" si="2"/>
        <v>AARB</v>
      </c>
      <c r="B165" s="13" t="s">
        <v>10552</v>
      </c>
      <c r="C165" s="13" t="s">
        <v>10259</v>
      </c>
      <c r="D165" s="13" t="s">
        <v>10553</v>
      </c>
      <c r="E165" s="13" t="s">
        <v>788</v>
      </c>
      <c r="F165" s="13" t="s">
        <v>9384</v>
      </c>
      <c r="G165" s="13" t="s">
        <v>9276</v>
      </c>
      <c r="H165" s="13" t="s">
        <v>9403</v>
      </c>
      <c r="I165" s="13" t="s">
        <v>10554</v>
      </c>
      <c r="J165" s="19">
        <v>1474</v>
      </c>
      <c r="K165" s="13" t="s">
        <v>9260</v>
      </c>
      <c r="L165" s="26">
        <v>41978</v>
      </c>
      <c r="M165" s="19">
        <v>1474</v>
      </c>
      <c r="N165" s="13" t="s">
        <v>9260</v>
      </c>
      <c r="O165" s="21">
        <v>0</v>
      </c>
      <c r="P165" s="13" t="s">
        <v>9257</v>
      </c>
      <c r="Q165" s="26">
        <v>41983</v>
      </c>
    </row>
    <row r="166" spans="1:17" x14ac:dyDescent="0.25">
      <c r="A166" s="12" t="str">
        <f t="shared" si="2"/>
        <v>AARB</v>
      </c>
      <c r="B166" s="13" t="s">
        <v>10552</v>
      </c>
      <c r="C166" s="13" t="s">
        <v>10267</v>
      </c>
      <c r="D166" s="13" t="s">
        <v>10553</v>
      </c>
      <c r="E166" s="13" t="s">
        <v>788</v>
      </c>
      <c r="F166" s="13" t="s">
        <v>9384</v>
      </c>
      <c r="G166" s="13" t="s">
        <v>9276</v>
      </c>
      <c r="H166" s="13" t="s">
        <v>9403</v>
      </c>
      <c r="I166" s="13" t="s">
        <v>10555</v>
      </c>
      <c r="J166" s="19">
        <v>1402</v>
      </c>
      <c r="K166" s="13" t="s">
        <v>9260</v>
      </c>
      <c r="L166" s="26">
        <v>41978</v>
      </c>
      <c r="M166" s="19">
        <v>1402</v>
      </c>
      <c r="N166" s="13" t="s">
        <v>9260</v>
      </c>
      <c r="O166" s="21">
        <v>0</v>
      </c>
      <c r="P166" s="13" t="s">
        <v>9257</v>
      </c>
      <c r="Q166" s="26">
        <v>41983</v>
      </c>
    </row>
    <row r="167" spans="1:17" x14ac:dyDescent="0.25">
      <c r="A167" s="12" t="str">
        <f t="shared" si="2"/>
        <v>AAQT</v>
      </c>
      <c r="B167" s="13" t="s">
        <v>10556</v>
      </c>
      <c r="C167" s="13" t="s">
        <v>10259</v>
      </c>
      <c r="D167" s="13" t="s">
        <v>10549</v>
      </c>
      <c r="E167" s="13" t="s">
        <v>10363</v>
      </c>
      <c r="F167" s="13" t="s">
        <v>9384</v>
      </c>
      <c r="G167" s="13" t="s">
        <v>9276</v>
      </c>
      <c r="H167" s="13" t="s">
        <v>9403</v>
      </c>
      <c r="I167" s="13" t="s">
        <v>10557</v>
      </c>
      <c r="J167" s="19">
        <v>1382</v>
      </c>
      <c r="K167" s="13" t="s">
        <v>9260</v>
      </c>
      <c r="L167" s="26">
        <v>41989</v>
      </c>
      <c r="M167" s="19">
        <v>1382</v>
      </c>
      <c r="N167" s="13" t="s">
        <v>9260</v>
      </c>
      <c r="O167" s="21">
        <v>0</v>
      </c>
      <c r="P167" s="13" t="s">
        <v>9257</v>
      </c>
      <c r="Q167" s="26">
        <v>41992</v>
      </c>
    </row>
    <row r="168" spans="1:17" x14ac:dyDescent="0.25">
      <c r="A168" s="12" t="str">
        <f t="shared" si="2"/>
        <v>AARF</v>
      </c>
      <c r="B168" s="13" t="s">
        <v>10558</v>
      </c>
      <c r="C168" s="13" t="s">
        <v>10259</v>
      </c>
      <c r="D168" s="13" t="s">
        <v>10559</v>
      </c>
      <c r="E168" s="13" t="s">
        <v>788</v>
      </c>
      <c r="F168" s="13" t="s">
        <v>9384</v>
      </c>
      <c r="G168" s="13" t="s">
        <v>9276</v>
      </c>
      <c r="H168" s="13" t="s">
        <v>9403</v>
      </c>
      <c r="I168" s="13" t="s">
        <v>10560</v>
      </c>
      <c r="J168" s="19">
        <v>1334</v>
      </c>
      <c r="K168" s="13" t="s">
        <v>9260</v>
      </c>
      <c r="L168" s="26">
        <v>42026</v>
      </c>
      <c r="M168" s="19">
        <v>1334</v>
      </c>
      <c r="N168" s="13" t="s">
        <v>9260</v>
      </c>
      <c r="O168" s="21">
        <v>0</v>
      </c>
      <c r="P168" s="13" t="s">
        <v>9257</v>
      </c>
      <c r="Q168" s="26">
        <v>42031</v>
      </c>
    </row>
    <row r="169" spans="1:17" x14ac:dyDescent="0.25">
      <c r="A169" s="12" t="str">
        <f t="shared" si="2"/>
        <v>AARF</v>
      </c>
      <c r="B169" s="13" t="s">
        <v>10558</v>
      </c>
      <c r="C169" s="13" t="s">
        <v>10267</v>
      </c>
      <c r="D169" s="13" t="s">
        <v>10559</v>
      </c>
      <c r="E169" s="13" t="s">
        <v>788</v>
      </c>
      <c r="F169" s="13" t="s">
        <v>9384</v>
      </c>
      <c r="G169" s="13" t="s">
        <v>9276</v>
      </c>
      <c r="H169" s="13" t="s">
        <v>9403</v>
      </c>
      <c r="I169" s="13" t="s">
        <v>10561</v>
      </c>
      <c r="J169" s="19">
        <v>1306</v>
      </c>
      <c r="K169" s="13" t="s">
        <v>9260</v>
      </c>
      <c r="L169" s="26">
        <v>42026</v>
      </c>
      <c r="M169" s="19">
        <v>1306</v>
      </c>
      <c r="N169" s="13" t="s">
        <v>9260</v>
      </c>
      <c r="O169" s="21">
        <v>0</v>
      </c>
      <c r="P169" s="13" t="s">
        <v>9257</v>
      </c>
      <c r="Q169" s="26">
        <v>42031</v>
      </c>
    </row>
    <row r="170" spans="1:17" x14ac:dyDescent="0.25">
      <c r="A170" s="12" t="str">
        <f t="shared" si="2"/>
        <v>AARF</v>
      </c>
      <c r="B170" s="13" t="s">
        <v>10558</v>
      </c>
      <c r="C170" s="13" t="s">
        <v>10304</v>
      </c>
      <c r="D170" s="13" t="s">
        <v>10559</v>
      </c>
      <c r="E170" s="13" t="s">
        <v>788</v>
      </c>
      <c r="F170" s="13" t="s">
        <v>9384</v>
      </c>
      <c r="G170" s="13" t="s">
        <v>9276</v>
      </c>
      <c r="H170" s="13" t="s">
        <v>9403</v>
      </c>
      <c r="I170" s="13" t="s">
        <v>10562</v>
      </c>
      <c r="J170" s="19">
        <v>1284</v>
      </c>
      <c r="K170" s="13" t="s">
        <v>9260</v>
      </c>
      <c r="L170" s="26">
        <v>42026</v>
      </c>
      <c r="M170" s="19">
        <v>1284</v>
      </c>
      <c r="N170" s="13" t="s">
        <v>9260</v>
      </c>
      <c r="O170" s="21">
        <v>0</v>
      </c>
      <c r="P170" s="13" t="s">
        <v>9257</v>
      </c>
      <c r="Q170" s="26">
        <v>42031</v>
      </c>
    </row>
    <row r="171" spans="1:17" x14ac:dyDescent="0.25">
      <c r="A171" s="12" t="str">
        <f t="shared" si="2"/>
        <v>AARF</v>
      </c>
      <c r="B171" s="13" t="s">
        <v>10558</v>
      </c>
      <c r="C171" s="13" t="s">
        <v>10269</v>
      </c>
      <c r="D171" s="13" t="s">
        <v>10559</v>
      </c>
      <c r="E171" s="13" t="s">
        <v>788</v>
      </c>
      <c r="F171" s="13" t="s">
        <v>9384</v>
      </c>
      <c r="G171" s="13" t="s">
        <v>9276</v>
      </c>
      <c r="H171" s="13" t="s">
        <v>9403</v>
      </c>
      <c r="I171" s="13" t="s">
        <v>10563</v>
      </c>
      <c r="J171" s="19">
        <v>1276</v>
      </c>
      <c r="K171" s="13" t="s">
        <v>9260</v>
      </c>
      <c r="L171" s="26">
        <v>42026</v>
      </c>
      <c r="M171" s="19">
        <v>1276</v>
      </c>
      <c r="N171" s="13" t="s">
        <v>9260</v>
      </c>
      <c r="O171" s="21">
        <v>0</v>
      </c>
      <c r="P171" s="13" t="s">
        <v>9257</v>
      </c>
      <c r="Q171" s="26">
        <v>42031</v>
      </c>
    </row>
    <row r="172" spans="1:17" x14ac:dyDescent="0.25">
      <c r="A172" s="12" t="str">
        <f t="shared" si="2"/>
        <v>AARN</v>
      </c>
      <c r="B172" s="13" t="s">
        <v>10564</v>
      </c>
      <c r="C172" s="13" t="s">
        <v>10259</v>
      </c>
      <c r="D172" s="13" t="s">
        <v>10565</v>
      </c>
      <c r="E172" s="13" t="s">
        <v>788</v>
      </c>
      <c r="F172" s="13" t="s">
        <v>9384</v>
      </c>
      <c r="G172" s="13" t="s">
        <v>10265</v>
      </c>
      <c r="H172" s="13" t="s">
        <v>9387</v>
      </c>
      <c r="I172" s="13" t="s">
        <v>10566</v>
      </c>
      <c r="J172" s="19">
        <v>918</v>
      </c>
      <c r="K172" s="13" t="s">
        <v>9260</v>
      </c>
      <c r="L172" s="26">
        <v>42031</v>
      </c>
      <c r="M172" s="19">
        <v>918</v>
      </c>
      <c r="N172" s="13" t="s">
        <v>9260</v>
      </c>
      <c r="O172" s="21">
        <v>0</v>
      </c>
      <c r="P172" s="13" t="s">
        <v>9257</v>
      </c>
      <c r="Q172" s="26">
        <v>42034</v>
      </c>
    </row>
    <row r="173" spans="1:17" x14ac:dyDescent="0.25">
      <c r="A173" s="12" t="str">
        <f t="shared" si="2"/>
        <v>AARN</v>
      </c>
      <c r="B173" s="13" t="s">
        <v>10564</v>
      </c>
      <c r="C173" s="13" t="s">
        <v>10267</v>
      </c>
      <c r="D173" s="13" t="s">
        <v>10565</v>
      </c>
      <c r="E173" s="13" t="s">
        <v>788</v>
      </c>
      <c r="F173" s="13" t="s">
        <v>9384</v>
      </c>
      <c r="G173" s="13" t="s">
        <v>10265</v>
      </c>
      <c r="H173" s="13" t="s">
        <v>9387</v>
      </c>
      <c r="I173" s="13" t="s">
        <v>10567</v>
      </c>
      <c r="J173" s="19">
        <v>892</v>
      </c>
      <c r="K173" s="13" t="s">
        <v>9260</v>
      </c>
      <c r="L173" s="26">
        <v>42031</v>
      </c>
      <c r="M173" s="19">
        <v>892</v>
      </c>
      <c r="N173" s="13" t="s">
        <v>9260</v>
      </c>
      <c r="O173" s="21">
        <v>0</v>
      </c>
      <c r="P173" s="13" t="s">
        <v>9257</v>
      </c>
      <c r="Q173" s="26">
        <v>42034</v>
      </c>
    </row>
    <row r="174" spans="1:17" x14ac:dyDescent="0.25">
      <c r="A174" s="12" t="str">
        <f t="shared" si="2"/>
        <v>AARN</v>
      </c>
      <c r="B174" s="13" t="s">
        <v>10564</v>
      </c>
      <c r="C174" s="13" t="s">
        <v>10304</v>
      </c>
      <c r="D174" s="13" t="s">
        <v>10565</v>
      </c>
      <c r="E174" s="13" t="s">
        <v>788</v>
      </c>
      <c r="F174" s="13" t="s">
        <v>9384</v>
      </c>
      <c r="G174" s="13" t="s">
        <v>10265</v>
      </c>
      <c r="H174" s="13" t="s">
        <v>9387</v>
      </c>
      <c r="I174" s="13" t="s">
        <v>10568</v>
      </c>
      <c r="J174" s="19">
        <v>886</v>
      </c>
      <c r="K174" s="13" t="s">
        <v>9260</v>
      </c>
      <c r="L174" s="26">
        <v>42031</v>
      </c>
      <c r="M174" s="19">
        <v>886</v>
      </c>
      <c r="N174" s="13" t="s">
        <v>9260</v>
      </c>
      <c r="O174" s="21">
        <v>0</v>
      </c>
      <c r="P174" s="13" t="s">
        <v>9257</v>
      </c>
      <c r="Q174" s="26">
        <v>42034</v>
      </c>
    </row>
    <row r="175" spans="1:17" x14ac:dyDescent="0.25">
      <c r="A175" s="12" t="str">
        <f t="shared" si="2"/>
        <v>AARN</v>
      </c>
      <c r="B175" s="13" t="s">
        <v>10564</v>
      </c>
      <c r="C175" s="13" t="s">
        <v>10269</v>
      </c>
      <c r="D175" s="13" t="s">
        <v>10565</v>
      </c>
      <c r="E175" s="13" t="s">
        <v>788</v>
      </c>
      <c r="F175" s="13" t="s">
        <v>9384</v>
      </c>
      <c r="G175" s="13" t="s">
        <v>10265</v>
      </c>
      <c r="H175" s="13" t="s">
        <v>9387</v>
      </c>
      <c r="I175" s="13" t="s">
        <v>10569</v>
      </c>
      <c r="J175" s="19">
        <v>876</v>
      </c>
      <c r="K175" s="13" t="s">
        <v>9260</v>
      </c>
      <c r="L175" s="26">
        <v>42031</v>
      </c>
      <c r="M175" s="19">
        <v>876</v>
      </c>
      <c r="N175" s="13" t="s">
        <v>9260</v>
      </c>
      <c r="O175" s="21">
        <v>0</v>
      </c>
      <c r="P175" s="13" t="s">
        <v>9257</v>
      </c>
      <c r="Q175" s="26">
        <v>42034</v>
      </c>
    </row>
    <row r="176" spans="1:17" x14ac:dyDescent="0.25">
      <c r="A176" s="12" t="str">
        <f t="shared" si="2"/>
        <v>AARN</v>
      </c>
      <c r="B176" s="13" t="s">
        <v>10564</v>
      </c>
      <c r="C176" s="13" t="s">
        <v>10307</v>
      </c>
      <c r="D176" s="13" t="s">
        <v>10565</v>
      </c>
      <c r="E176" s="13" t="s">
        <v>788</v>
      </c>
      <c r="F176" s="13" t="s">
        <v>9384</v>
      </c>
      <c r="G176" s="13" t="s">
        <v>10265</v>
      </c>
      <c r="H176" s="13" t="s">
        <v>9387</v>
      </c>
      <c r="I176" s="13" t="s">
        <v>10570</v>
      </c>
      <c r="J176" s="19">
        <v>860</v>
      </c>
      <c r="K176" s="13" t="s">
        <v>9260</v>
      </c>
      <c r="L176" s="26">
        <v>42031</v>
      </c>
      <c r="M176" s="19">
        <v>860</v>
      </c>
      <c r="N176" s="13" t="s">
        <v>9260</v>
      </c>
      <c r="O176" s="21">
        <v>0</v>
      </c>
      <c r="P176" s="13" t="s">
        <v>9257</v>
      </c>
      <c r="Q176" s="26">
        <v>42034</v>
      </c>
    </row>
    <row r="177" spans="1:17" x14ac:dyDescent="0.25">
      <c r="A177" s="12" t="str">
        <f t="shared" si="2"/>
        <v>AARN</v>
      </c>
      <c r="B177" s="13" t="s">
        <v>10564</v>
      </c>
      <c r="C177" s="13" t="s">
        <v>10316</v>
      </c>
      <c r="D177" s="13" t="s">
        <v>10565</v>
      </c>
      <c r="E177" s="13" t="s">
        <v>788</v>
      </c>
      <c r="F177" s="13" t="s">
        <v>9384</v>
      </c>
      <c r="G177" s="13" t="s">
        <v>10265</v>
      </c>
      <c r="H177" s="13" t="s">
        <v>9387</v>
      </c>
      <c r="I177" s="13" t="s">
        <v>10571</v>
      </c>
      <c r="J177" s="19">
        <v>852</v>
      </c>
      <c r="K177" s="13" t="s">
        <v>9260</v>
      </c>
      <c r="L177" s="26">
        <v>42031</v>
      </c>
      <c r="M177" s="19">
        <v>852</v>
      </c>
      <c r="N177" s="13" t="s">
        <v>9260</v>
      </c>
      <c r="O177" s="21">
        <v>0</v>
      </c>
      <c r="P177" s="13" t="s">
        <v>9257</v>
      </c>
      <c r="Q177" s="26">
        <v>42034</v>
      </c>
    </row>
    <row r="178" spans="1:17" x14ac:dyDescent="0.25">
      <c r="A178" s="12" t="str">
        <f t="shared" si="2"/>
        <v>AASV</v>
      </c>
      <c r="B178" s="13" t="s">
        <v>10572</v>
      </c>
      <c r="C178" s="13" t="s">
        <v>10259</v>
      </c>
      <c r="D178" s="13" t="s">
        <v>10573</v>
      </c>
      <c r="E178" s="13" t="s">
        <v>788</v>
      </c>
      <c r="F178" s="13" t="s">
        <v>9384</v>
      </c>
      <c r="G178" s="13" t="s">
        <v>9276</v>
      </c>
      <c r="H178" s="13" t="s">
        <v>9403</v>
      </c>
      <c r="I178" s="13" t="s">
        <v>10574</v>
      </c>
      <c r="J178" s="19">
        <v>1488</v>
      </c>
      <c r="K178" s="13" t="s">
        <v>9260</v>
      </c>
      <c r="L178" s="26">
        <v>42051</v>
      </c>
      <c r="M178" s="19">
        <v>1488</v>
      </c>
      <c r="N178" s="13" t="s">
        <v>9260</v>
      </c>
      <c r="O178" s="21">
        <v>0</v>
      </c>
      <c r="P178" s="13" t="s">
        <v>9257</v>
      </c>
      <c r="Q178" s="26">
        <v>42054</v>
      </c>
    </row>
    <row r="179" spans="1:17" x14ac:dyDescent="0.25">
      <c r="A179" s="12" t="str">
        <f t="shared" si="2"/>
        <v>AASV</v>
      </c>
      <c r="B179" s="13" t="s">
        <v>10572</v>
      </c>
      <c r="C179" s="13" t="s">
        <v>10267</v>
      </c>
      <c r="D179" s="13" t="s">
        <v>10573</v>
      </c>
      <c r="E179" s="13" t="s">
        <v>788</v>
      </c>
      <c r="F179" s="13" t="s">
        <v>9384</v>
      </c>
      <c r="G179" s="13" t="s">
        <v>9276</v>
      </c>
      <c r="H179" s="13" t="s">
        <v>9403</v>
      </c>
      <c r="I179" s="13" t="s">
        <v>10575</v>
      </c>
      <c r="J179" s="19">
        <v>1376</v>
      </c>
      <c r="K179" s="13" t="s">
        <v>9260</v>
      </c>
      <c r="L179" s="26">
        <v>42051</v>
      </c>
      <c r="M179" s="19">
        <v>1376</v>
      </c>
      <c r="N179" s="13" t="s">
        <v>9260</v>
      </c>
      <c r="O179" s="21">
        <v>0</v>
      </c>
      <c r="P179" s="13" t="s">
        <v>9257</v>
      </c>
      <c r="Q179" s="26">
        <v>42054</v>
      </c>
    </row>
    <row r="180" spans="1:17" x14ac:dyDescent="0.25">
      <c r="A180" s="12" t="str">
        <f t="shared" si="2"/>
        <v>AASV</v>
      </c>
      <c r="B180" s="13" t="s">
        <v>10576</v>
      </c>
      <c r="C180" s="13" t="s">
        <v>10259</v>
      </c>
      <c r="D180" s="13" t="s">
        <v>10577</v>
      </c>
      <c r="E180" s="13" t="s">
        <v>788</v>
      </c>
      <c r="F180" s="13" t="s">
        <v>9384</v>
      </c>
      <c r="G180" s="13" t="s">
        <v>9276</v>
      </c>
      <c r="H180" s="13" t="s">
        <v>9403</v>
      </c>
      <c r="I180" s="13" t="s">
        <v>10578</v>
      </c>
      <c r="J180" s="19">
        <v>1380</v>
      </c>
      <c r="K180" s="13" t="s">
        <v>9260</v>
      </c>
      <c r="L180" s="26">
        <v>42065</v>
      </c>
      <c r="M180" s="19">
        <v>1380</v>
      </c>
      <c r="N180" s="13" t="s">
        <v>9260</v>
      </c>
      <c r="O180" s="21">
        <v>0</v>
      </c>
      <c r="P180" s="13" t="s">
        <v>9257</v>
      </c>
      <c r="Q180" s="26">
        <v>42068</v>
      </c>
    </row>
    <row r="181" spans="1:17" x14ac:dyDescent="0.25">
      <c r="A181" s="12" t="str">
        <f t="shared" si="2"/>
        <v>AASV</v>
      </c>
      <c r="B181" s="13" t="s">
        <v>10576</v>
      </c>
      <c r="C181" s="13" t="s">
        <v>10267</v>
      </c>
      <c r="D181" s="13" t="s">
        <v>10577</v>
      </c>
      <c r="E181" s="13" t="s">
        <v>788</v>
      </c>
      <c r="F181" s="13" t="s">
        <v>9384</v>
      </c>
      <c r="G181" s="13" t="s">
        <v>9276</v>
      </c>
      <c r="H181" s="13" t="s">
        <v>9403</v>
      </c>
      <c r="I181" s="13" t="s">
        <v>10579</v>
      </c>
      <c r="J181" s="19">
        <v>842</v>
      </c>
      <c r="K181" s="13" t="s">
        <v>9260</v>
      </c>
      <c r="L181" s="26">
        <v>42065</v>
      </c>
      <c r="M181" s="19">
        <v>842</v>
      </c>
      <c r="N181" s="13" t="s">
        <v>9260</v>
      </c>
      <c r="O181" s="21">
        <v>0</v>
      </c>
      <c r="P181" s="13" t="s">
        <v>9257</v>
      </c>
      <c r="Q181" s="26">
        <v>42068</v>
      </c>
    </row>
    <row r="182" spans="1:17" x14ac:dyDescent="0.25">
      <c r="A182" s="12" t="str">
        <f t="shared" si="2"/>
        <v>AAVL</v>
      </c>
      <c r="B182" s="13" t="s">
        <v>10580</v>
      </c>
      <c r="C182" s="13" t="s">
        <v>10259</v>
      </c>
      <c r="D182" s="13" t="s">
        <v>10581</v>
      </c>
      <c r="E182" s="13" t="s">
        <v>788</v>
      </c>
      <c r="F182" s="13" t="s">
        <v>9384</v>
      </c>
      <c r="G182" s="13" t="s">
        <v>10320</v>
      </c>
      <c r="H182" s="13" t="s">
        <v>9396</v>
      </c>
      <c r="I182" s="13" t="s">
        <v>10582</v>
      </c>
      <c r="J182" s="19">
        <v>966</v>
      </c>
      <c r="K182" s="13" t="s">
        <v>9260</v>
      </c>
      <c r="L182" s="26">
        <v>42055</v>
      </c>
      <c r="M182" s="19">
        <v>966</v>
      </c>
      <c r="N182" s="13" t="s">
        <v>9260</v>
      </c>
      <c r="O182" s="21">
        <v>0</v>
      </c>
      <c r="P182" s="13" t="s">
        <v>9257</v>
      </c>
      <c r="Q182" s="26">
        <v>42060</v>
      </c>
    </row>
    <row r="183" spans="1:17" x14ac:dyDescent="0.25">
      <c r="A183" s="12" t="str">
        <f t="shared" si="2"/>
        <v>AAVL</v>
      </c>
      <c r="B183" s="13" t="s">
        <v>10580</v>
      </c>
      <c r="C183" s="13" t="s">
        <v>10267</v>
      </c>
      <c r="D183" s="13" t="s">
        <v>10581</v>
      </c>
      <c r="E183" s="13" t="s">
        <v>788</v>
      </c>
      <c r="F183" s="13" t="s">
        <v>9384</v>
      </c>
      <c r="G183" s="13" t="s">
        <v>10320</v>
      </c>
      <c r="H183" s="13" t="s">
        <v>9396</v>
      </c>
      <c r="I183" s="13" t="s">
        <v>10583</v>
      </c>
      <c r="J183" s="19">
        <v>950</v>
      </c>
      <c r="K183" s="13" t="s">
        <v>9260</v>
      </c>
      <c r="L183" s="26">
        <v>42055</v>
      </c>
      <c r="M183" s="19">
        <v>950</v>
      </c>
      <c r="N183" s="13" t="s">
        <v>9260</v>
      </c>
      <c r="O183" s="21">
        <v>0</v>
      </c>
      <c r="P183" s="13" t="s">
        <v>9257</v>
      </c>
      <c r="Q183" s="26">
        <v>42060</v>
      </c>
    </row>
    <row r="184" spans="1:17" x14ac:dyDescent="0.25">
      <c r="A184" s="12" t="str">
        <f t="shared" si="2"/>
        <v>AAVL</v>
      </c>
      <c r="B184" s="13" t="s">
        <v>10580</v>
      </c>
      <c r="C184" s="13" t="s">
        <v>10304</v>
      </c>
      <c r="D184" s="13" t="s">
        <v>10581</v>
      </c>
      <c r="E184" s="13" t="s">
        <v>788</v>
      </c>
      <c r="F184" s="13" t="s">
        <v>9384</v>
      </c>
      <c r="G184" s="13" t="s">
        <v>10320</v>
      </c>
      <c r="H184" s="13" t="s">
        <v>9396</v>
      </c>
      <c r="I184" s="13" t="s">
        <v>10584</v>
      </c>
      <c r="J184" s="19">
        <v>950</v>
      </c>
      <c r="K184" s="13" t="s">
        <v>9260</v>
      </c>
      <c r="L184" s="26">
        <v>42055</v>
      </c>
      <c r="M184" s="19">
        <v>950</v>
      </c>
      <c r="N184" s="13" t="s">
        <v>9260</v>
      </c>
      <c r="O184" s="21">
        <v>0</v>
      </c>
      <c r="P184" s="13" t="s">
        <v>9257</v>
      </c>
      <c r="Q184" s="26">
        <v>42060</v>
      </c>
    </row>
    <row r="185" spans="1:17" x14ac:dyDescent="0.25">
      <c r="A185" s="12" t="str">
        <f t="shared" si="2"/>
        <v>AAVL</v>
      </c>
      <c r="B185" s="13" t="s">
        <v>10580</v>
      </c>
      <c r="C185" s="13" t="s">
        <v>10269</v>
      </c>
      <c r="D185" s="13" t="s">
        <v>10581</v>
      </c>
      <c r="E185" s="13" t="s">
        <v>788</v>
      </c>
      <c r="F185" s="13" t="s">
        <v>9384</v>
      </c>
      <c r="G185" s="13" t="s">
        <v>10320</v>
      </c>
      <c r="H185" s="13" t="s">
        <v>9396</v>
      </c>
      <c r="I185" s="13" t="s">
        <v>10585</v>
      </c>
      <c r="J185" s="19">
        <v>934</v>
      </c>
      <c r="K185" s="13" t="s">
        <v>9260</v>
      </c>
      <c r="L185" s="26">
        <v>42055</v>
      </c>
      <c r="M185" s="19">
        <v>934</v>
      </c>
      <c r="N185" s="13" t="s">
        <v>9260</v>
      </c>
      <c r="O185" s="21">
        <v>0</v>
      </c>
      <c r="P185" s="13" t="s">
        <v>9257</v>
      </c>
      <c r="Q185" s="26">
        <v>42060</v>
      </c>
    </row>
    <row r="186" spans="1:17" x14ac:dyDescent="0.25">
      <c r="A186" s="12" t="str">
        <f t="shared" si="2"/>
        <v>AAVL</v>
      </c>
      <c r="B186" s="13" t="s">
        <v>10580</v>
      </c>
      <c r="C186" s="13" t="s">
        <v>10307</v>
      </c>
      <c r="D186" s="13" t="s">
        <v>10581</v>
      </c>
      <c r="E186" s="13" t="s">
        <v>788</v>
      </c>
      <c r="F186" s="13" t="s">
        <v>9384</v>
      </c>
      <c r="G186" s="13" t="s">
        <v>10320</v>
      </c>
      <c r="H186" s="13" t="s">
        <v>9396</v>
      </c>
      <c r="I186" s="13" t="s">
        <v>10586</v>
      </c>
      <c r="J186" s="19">
        <v>918</v>
      </c>
      <c r="K186" s="13" t="s">
        <v>9260</v>
      </c>
      <c r="L186" s="26">
        <v>42055</v>
      </c>
      <c r="M186" s="19">
        <v>918</v>
      </c>
      <c r="N186" s="13" t="s">
        <v>9260</v>
      </c>
      <c r="O186" s="21">
        <v>0</v>
      </c>
      <c r="P186" s="13" t="s">
        <v>9257</v>
      </c>
      <c r="Q186" s="26">
        <v>42060</v>
      </c>
    </row>
    <row r="187" spans="1:17" x14ac:dyDescent="0.25">
      <c r="A187" s="12" t="str">
        <f t="shared" si="2"/>
        <v>AAVL</v>
      </c>
      <c r="B187" s="13" t="s">
        <v>10580</v>
      </c>
      <c r="C187" s="13" t="s">
        <v>10316</v>
      </c>
      <c r="D187" s="13" t="s">
        <v>10581</v>
      </c>
      <c r="E187" s="13" t="s">
        <v>788</v>
      </c>
      <c r="F187" s="13" t="s">
        <v>9384</v>
      </c>
      <c r="G187" s="13" t="s">
        <v>10320</v>
      </c>
      <c r="H187" s="13" t="s">
        <v>9396</v>
      </c>
      <c r="I187" s="13" t="s">
        <v>10587</v>
      </c>
      <c r="J187" s="19">
        <v>908</v>
      </c>
      <c r="K187" s="13" t="s">
        <v>9260</v>
      </c>
      <c r="L187" s="26">
        <v>42055</v>
      </c>
      <c r="M187" s="19">
        <v>908</v>
      </c>
      <c r="N187" s="13" t="s">
        <v>9260</v>
      </c>
      <c r="O187" s="21">
        <v>0</v>
      </c>
      <c r="P187" s="13" t="s">
        <v>9257</v>
      </c>
      <c r="Q187" s="26">
        <v>42060</v>
      </c>
    </row>
    <row r="188" spans="1:17" x14ac:dyDescent="0.25">
      <c r="A188" s="12" t="str">
        <f t="shared" si="2"/>
        <v>AAVN</v>
      </c>
      <c r="B188" s="13" t="s">
        <v>10588</v>
      </c>
      <c r="C188" s="13" t="s">
        <v>10259</v>
      </c>
      <c r="D188" s="13" t="s">
        <v>10581</v>
      </c>
      <c r="E188" s="13" t="s">
        <v>788</v>
      </c>
      <c r="F188" s="13" t="s">
        <v>9384</v>
      </c>
      <c r="G188" s="13" t="s">
        <v>10320</v>
      </c>
      <c r="H188" s="13" t="s">
        <v>9396</v>
      </c>
      <c r="I188" s="13" t="s">
        <v>10589</v>
      </c>
      <c r="J188" s="19">
        <v>930</v>
      </c>
      <c r="K188" s="13" t="s">
        <v>9260</v>
      </c>
      <c r="L188" s="26">
        <v>42055</v>
      </c>
      <c r="M188" s="19">
        <v>930</v>
      </c>
      <c r="N188" s="13" t="s">
        <v>9260</v>
      </c>
      <c r="O188" s="21">
        <v>0</v>
      </c>
      <c r="P188" s="13" t="s">
        <v>9257</v>
      </c>
      <c r="Q188" s="26">
        <v>42060</v>
      </c>
    </row>
    <row r="189" spans="1:17" x14ac:dyDescent="0.25">
      <c r="A189" s="12" t="str">
        <f t="shared" si="2"/>
        <v>AAVN</v>
      </c>
      <c r="B189" s="13" t="s">
        <v>10588</v>
      </c>
      <c r="C189" s="13" t="s">
        <v>10267</v>
      </c>
      <c r="D189" s="13" t="s">
        <v>10581</v>
      </c>
      <c r="E189" s="13" t="s">
        <v>788</v>
      </c>
      <c r="F189" s="13" t="s">
        <v>9384</v>
      </c>
      <c r="G189" s="13" t="s">
        <v>10320</v>
      </c>
      <c r="H189" s="13" t="s">
        <v>9396</v>
      </c>
      <c r="I189" s="13" t="s">
        <v>10590</v>
      </c>
      <c r="J189" s="19">
        <v>906</v>
      </c>
      <c r="K189" s="13" t="s">
        <v>9260</v>
      </c>
      <c r="L189" s="26">
        <v>42055</v>
      </c>
      <c r="M189" s="19">
        <v>906</v>
      </c>
      <c r="N189" s="13" t="s">
        <v>9260</v>
      </c>
      <c r="O189" s="21">
        <v>0</v>
      </c>
      <c r="P189" s="13" t="s">
        <v>9257</v>
      </c>
      <c r="Q189" s="26">
        <v>42060</v>
      </c>
    </row>
    <row r="190" spans="1:17" x14ac:dyDescent="0.25">
      <c r="A190" s="12" t="str">
        <f t="shared" si="2"/>
        <v>AAVN</v>
      </c>
      <c r="B190" s="13" t="s">
        <v>10588</v>
      </c>
      <c r="C190" s="13" t="s">
        <v>10304</v>
      </c>
      <c r="D190" s="13" t="s">
        <v>10581</v>
      </c>
      <c r="E190" s="13" t="s">
        <v>788</v>
      </c>
      <c r="F190" s="13" t="s">
        <v>9384</v>
      </c>
      <c r="G190" s="13" t="s">
        <v>10320</v>
      </c>
      <c r="H190" s="13" t="s">
        <v>9396</v>
      </c>
      <c r="I190" s="13" t="s">
        <v>10591</v>
      </c>
      <c r="J190" s="19">
        <v>866</v>
      </c>
      <c r="K190" s="13" t="s">
        <v>9260</v>
      </c>
      <c r="L190" s="26">
        <v>42055</v>
      </c>
      <c r="M190" s="19">
        <v>866</v>
      </c>
      <c r="N190" s="13" t="s">
        <v>9260</v>
      </c>
      <c r="O190" s="21">
        <v>0</v>
      </c>
      <c r="P190" s="13" t="s">
        <v>9257</v>
      </c>
      <c r="Q190" s="26">
        <v>42060</v>
      </c>
    </row>
    <row r="191" spans="1:17" x14ac:dyDescent="0.25">
      <c r="A191" s="12" t="str">
        <f t="shared" si="2"/>
        <v>AAUS</v>
      </c>
      <c r="B191" s="13" t="s">
        <v>10592</v>
      </c>
      <c r="C191" s="13" t="s">
        <v>10259</v>
      </c>
      <c r="D191" s="13" t="s">
        <v>10593</v>
      </c>
      <c r="E191" s="13" t="s">
        <v>788</v>
      </c>
      <c r="F191" s="13" t="s">
        <v>9384</v>
      </c>
      <c r="G191" s="13" t="s">
        <v>10340</v>
      </c>
      <c r="H191" s="13" t="s">
        <v>9399</v>
      </c>
      <c r="I191" s="13" t="s">
        <v>10594</v>
      </c>
      <c r="J191" s="19">
        <v>666</v>
      </c>
      <c r="K191" s="13" t="s">
        <v>9260</v>
      </c>
      <c r="L191" s="26">
        <v>42059</v>
      </c>
      <c r="M191" s="19">
        <v>666</v>
      </c>
      <c r="N191" s="13" t="s">
        <v>9260</v>
      </c>
      <c r="O191" s="21">
        <v>0</v>
      </c>
      <c r="P191" s="13" t="s">
        <v>9257</v>
      </c>
      <c r="Q191" s="26">
        <v>42062</v>
      </c>
    </row>
    <row r="192" spans="1:17" x14ac:dyDescent="0.25">
      <c r="A192" s="12" t="str">
        <f t="shared" si="2"/>
        <v>AAUS</v>
      </c>
      <c r="B192" s="13" t="s">
        <v>10592</v>
      </c>
      <c r="C192" s="13" t="s">
        <v>10267</v>
      </c>
      <c r="D192" s="13" t="s">
        <v>10593</v>
      </c>
      <c r="E192" s="13" t="s">
        <v>788</v>
      </c>
      <c r="F192" s="13" t="s">
        <v>9384</v>
      </c>
      <c r="G192" s="13" t="s">
        <v>10340</v>
      </c>
      <c r="H192" s="13" t="s">
        <v>9399</v>
      </c>
      <c r="I192" s="13" t="s">
        <v>10595</v>
      </c>
      <c r="J192" s="19">
        <v>664</v>
      </c>
      <c r="K192" s="13" t="s">
        <v>9260</v>
      </c>
      <c r="L192" s="26">
        <v>42059</v>
      </c>
      <c r="M192" s="19">
        <v>664</v>
      </c>
      <c r="N192" s="13" t="s">
        <v>9260</v>
      </c>
      <c r="O192" s="21">
        <v>0</v>
      </c>
      <c r="P192" s="13" t="s">
        <v>9257</v>
      </c>
      <c r="Q192" s="26">
        <v>42062</v>
      </c>
    </row>
    <row r="193" spans="1:17" x14ac:dyDescent="0.25">
      <c r="A193" s="12" t="str">
        <f t="shared" si="2"/>
        <v>AAUS</v>
      </c>
      <c r="B193" s="13" t="s">
        <v>10592</v>
      </c>
      <c r="C193" s="13" t="s">
        <v>10304</v>
      </c>
      <c r="D193" s="13" t="s">
        <v>10593</v>
      </c>
      <c r="E193" s="13" t="s">
        <v>788</v>
      </c>
      <c r="F193" s="13" t="s">
        <v>9384</v>
      </c>
      <c r="G193" s="13" t="s">
        <v>10340</v>
      </c>
      <c r="H193" s="13" t="s">
        <v>9399</v>
      </c>
      <c r="I193" s="13" t="s">
        <v>10596</v>
      </c>
      <c r="J193" s="19">
        <v>658</v>
      </c>
      <c r="K193" s="13" t="s">
        <v>9260</v>
      </c>
      <c r="L193" s="26">
        <v>42059</v>
      </c>
      <c r="M193" s="19">
        <v>658</v>
      </c>
      <c r="N193" s="13" t="s">
        <v>9260</v>
      </c>
      <c r="O193" s="21">
        <v>0</v>
      </c>
      <c r="P193" s="13" t="s">
        <v>9257</v>
      </c>
      <c r="Q193" s="26">
        <v>42062</v>
      </c>
    </row>
    <row r="194" spans="1:17" x14ac:dyDescent="0.25">
      <c r="A194" s="12" t="str">
        <f t="shared" si="2"/>
        <v>AAUS</v>
      </c>
      <c r="B194" s="13" t="s">
        <v>10592</v>
      </c>
      <c r="C194" s="13" t="s">
        <v>10269</v>
      </c>
      <c r="D194" s="13" t="s">
        <v>10593</v>
      </c>
      <c r="E194" s="13" t="s">
        <v>788</v>
      </c>
      <c r="F194" s="13" t="s">
        <v>9384</v>
      </c>
      <c r="G194" s="13" t="s">
        <v>10340</v>
      </c>
      <c r="H194" s="13" t="s">
        <v>9399</v>
      </c>
      <c r="I194" s="13" t="s">
        <v>10597</v>
      </c>
      <c r="J194" s="19">
        <v>636</v>
      </c>
      <c r="K194" s="13" t="s">
        <v>9260</v>
      </c>
      <c r="L194" s="26">
        <v>42059</v>
      </c>
      <c r="M194" s="19">
        <v>636</v>
      </c>
      <c r="N194" s="13" t="s">
        <v>9260</v>
      </c>
      <c r="O194" s="21">
        <v>0</v>
      </c>
      <c r="P194" s="13" t="s">
        <v>9257</v>
      </c>
      <c r="Q194" s="26">
        <v>42062</v>
      </c>
    </row>
    <row r="195" spans="1:17" x14ac:dyDescent="0.25">
      <c r="A195" s="12" t="str">
        <f t="shared" ref="A195:A258" si="3">LEFT(I195,4)</f>
        <v>AAUS</v>
      </c>
      <c r="B195" s="13" t="s">
        <v>10592</v>
      </c>
      <c r="C195" s="13" t="s">
        <v>10307</v>
      </c>
      <c r="D195" s="13" t="s">
        <v>10593</v>
      </c>
      <c r="E195" s="13" t="s">
        <v>788</v>
      </c>
      <c r="F195" s="13" t="s">
        <v>9384</v>
      </c>
      <c r="G195" s="13" t="s">
        <v>10340</v>
      </c>
      <c r="H195" s="13" t="s">
        <v>9399</v>
      </c>
      <c r="I195" s="13" t="s">
        <v>10598</v>
      </c>
      <c r="J195" s="19">
        <v>636</v>
      </c>
      <c r="K195" s="13" t="s">
        <v>9260</v>
      </c>
      <c r="L195" s="26">
        <v>42059</v>
      </c>
      <c r="M195" s="19">
        <v>636</v>
      </c>
      <c r="N195" s="13" t="s">
        <v>9260</v>
      </c>
      <c r="O195" s="21">
        <v>0</v>
      </c>
      <c r="P195" s="13" t="s">
        <v>9257</v>
      </c>
      <c r="Q195" s="26">
        <v>42062</v>
      </c>
    </row>
    <row r="196" spans="1:17" x14ac:dyDescent="0.25">
      <c r="A196" s="12" t="str">
        <f t="shared" si="3"/>
        <v>AAUS</v>
      </c>
      <c r="B196" s="13" t="s">
        <v>10592</v>
      </c>
      <c r="C196" s="13" t="s">
        <v>10316</v>
      </c>
      <c r="D196" s="13" t="s">
        <v>10593</v>
      </c>
      <c r="E196" s="13" t="s">
        <v>788</v>
      </c>
      <c r="F196" s="13" t="s">
        <v>9384</v>
      </c>
      <c r="G196" s="13" t="s">
        <v>10340</v>
      </c>
      <c r="H196" s="13" t="s">
        <v>9399</v>
      </c>
      <c r="I196" s="13" t="s">
        <v>10599</v>
      </c>
      <c r="J196" s="19">
        <v>598</v>
      </c>
      <c r="K196" s="13" t="s">
        <v>9260</v>
      </c>
      <c r="L196" s="26">
        <v>42059</v>
      </c>
      <c r="M196" s="19">
        <v>598</v>
      </c>
      <c r="N196" s="13" t="s">
        <v>9260</v>
      </c>
      <c r="O196" s="21">
        <v>0</v>
      </c>
      <c r="P196" s="13" t="s">
        <v>9257</v>
      </c>
      <c r="Q196" s="26">
        <v>42062</v>
      </c>
    </row>
    <row r="197" spans="1:17" x14ac:dyDescent="0.25">
      <c r="A197" s="12" t="str">
        <f t="shared" si="3"/>
        <v>AAVN</v>
      </c>
      <c r="B197" s="13" t="s">
        <v>10600</v>
      </c>
      <c r="C197" s="13" t="s">
        <v>10259</v>
      </c>
      <c r="D197" s="13" t="s">
        <v>10601</v>
      </c>
      <c r="E197" s="13" t="s">
        <v>788</v>
      </c>
      <c r="F197" s="13" t="s">
        <v>9384</v>
      </c>
      <c r="G197" s="13" t="s">
        <v>10320</v>
      </c>
      <c r="H197" s="13" t="s">
        <v>9396</v>
      </c>
      <c r="I197" s="13" t="s">
        <v>10602</v>
      </c>
      <c r="J197" s="19">
        <v>984</v>
      </c>
      <c r="K197" s="13" t="s">
        <v>9260</v>
      </c>
      <c r="L197" s="26">
        <v>42065</v>
      </c>
      <c r="M197" s="19">
        <v>984</v>
      </c>
      <c r="N197" s="13" t="s">
        <v>9260</v>
      </c>
      <c r="O197" s="21">
        <v>0</v>
      </c>
      <c r="P197" s="13" t="s">
        <v>9257</v>
      </c>
      <c r="Q197" s="26">
        <v>42068</v>
      </c>
    </row>
    <row r="198" spans="1:17" x14ac:dyDescent="0.25">
      <c r="A198" s="12" t="str">
        <f t="shared" si="3"/>
        <v>AAVN</v>
      </c>
      <c r="B198" s="13" t="s">
        <v>10600</v>
      </c>
      <c r="C198" s="13" t="s">
        <v>10267</v>
      </c>
      <c r="D198" s="13" t="s">
        <v>10601</v>
      </c>
      <c r="E198" s="13" t="s">
        <v>788</v>
      </c>
      <c r="F198" s="13" t="s">
        <v>9384</v>
      </c>
      <c r="G198" s="13" t="s">
        <v>10320</v>
      </c>
      <c r="H198" s="13" t="s">
        <v>9396</v>
      </c>
      <c r="I198" s="13" t="s">
        <v>10603</v>
      </c>
      <c r="J198" s="19">
        <v>958</v>
      </c>
      <c r="K198" s="13" t="s">
        <v>9260</v>
      </c>
      <c r="L198" s="26">
        <v>42065</v>
      </c>
      <c r="M198" s="19">
        <v>958</v>
      </c>
      <c r="N198" s="13" t="s">
        <v>9260</v>
      </c>
      <c r="O198" s="21">
        <v>0</v>
      </c>
      <c r="P198" s="13" t="s">
        <v>9257</v>
      </c>
      <c r="Q198" s="26">
        <v>42068</v>
      </c>
    </row>
    <row r="199" spans="1:17" x14ac:dyDescent="0.25">
      <c r="A199" s="12" t="str">
        <f t="shared" si="3"/>
        <v>AAVN</v>
      </c>
      <c r="B199" s="13" t="s">
        <v>10600</v>
      </c>
      <c r="C199" s="13" t="s">
        <v>10304</v>
      </c>
      <c r="D199" s="13" t="s">
        <v>10601</v>
      </c>
      <c r="E199" s="13" t="s">
        <v>788</v>
      </c>
      <c r="F199" s="13" t="s">
        <v>9384</v>
      </c>
      <c r="G199" s="13" t="s">
        <v>10320</v>
      </c>
      <c r="H199" s="13" t="s">
        <v>9396</v>
      </c>
      <c r="I199" s="13" t="s">
        <v>10604</v>
      </c>
      <c r="J199" s="19">
        <v>902</v>
      </c>
      <c r="K199" s="13" t="s">
        <v>9260</v>
      </c>
      <c r="L199" s="26">
        <v>42065</v>
      </c>
      <c r="M199" s="19">
        <v>902</v>
      </c>
      <c r="N199" s="13" t="s">
        <v>9260</v>
      </c>
      <c r="O199" s="21">
        <v>0</v>
      </c>
      <c r="P199" s="13" t="s">
        <v>9257</v>
      </c>
      <c r="Q199" s="26">
        <v>42068</v>
      </c>
    </row>
    <row r="200" spans="1:17" x14ac:dyDescent="0.25">
      <c r="A200" s="12" t="str">
        <f t="shared" si="3"/>
        <v>AAWP</v>
      </c>
      <c r="B200" s="13" t="s">
        <v>10605</v>
      </c>
      <c r="C200" s="13" t="s">
        <v>10259</v>
      </c>
      <c r="D200" s="13" t="s">
        <v>10577</v>
      </c>
      <c r="E200" s="13" t="s">
        <v>788</v>
      </c>
      <c r="F200" s="13" t="s">
        <v>9384</v>
      </c>
      <c r="G200" s="13" t="s">
        <v>9276</v>
      </c>
      <c r="H200" s="13" t="s">
        <v>9403</v>
      </c>
      <c r="I200" s="13" t="s">
        <v>10606</v>
      </c>
      <c r="J200" s="19">
        <v>1448</v>
      </c>
      <c r="K200" s="13" t="s">
        <v>9260</v>
      </c>
      <c r="L200" s="26">
        <v>42065</v>
      </c>
      <c r="M200" s="19">
        <v>1448</v>
      </c>
      <c r="N200" s="13" t="s">
        <v>9260</v>
      </c>
      <c r="O200" s="21">
        <v>0</v>
      </c>
      <c r="P200" s="13" t="s">
        <v>9257</v>
      </c>
      <c r="Q200" s="26">
        <v>42068</v>
      </c>
    </row>
    <row r="201" spans="1:17" x14ac:dyDescent="0.25">
      <c r="A201" s="12" t="str">
        <f t="shared" si="3"/>
        <v>AAWP</v>
      </c>
      <c r="B201" s="13" t="s">
        <v>10605</v>
      </c>
      <c r="C201" s="13" t="s">
        <v>10267</v>
      </c>
      <c r="D201" s="13" t="s">
        <v>10577</v>
      </c>
      <c r="E201" s="13" t="s">
        <v>788</v>
      </c>
      <c r="F201" s="13" t="s">
        <v>9384</v>
      </c>
      <c r="G201" s="13" t="s">
        <v>9276</v>
      </c>
      <c r="H201" s="13" t="s">
        <v>9403</v>
      </c>
      <c r="I201" s="13" t="s">
        <v>10607</v>
      </c>
      <c r="J201" s="19">
        <v>1412</v>
      </c>
      <c r="K201" s="13" t="s">
        <v>9260</v>
      </c>
      <c r="L201" s="26">
        <v>42065</v>
      </c>
      <c r="M201" s="19">
        <v>1412</v>
      </c>
      <c r="N201" s="13" t="s">
        <v>9260</v>
      </c>
      <c r="O201" s="21">
        <v>0</v>
      </c>
      <c r="P201" s="13" t="s">
        <v>9257</v>
      </c>
      <c r="Q201" s="26">
        <v>42068</v>
      </c>
    </row>
    <row r="202" spans="1:17" x14ac:dyDescent="0.25">
      <c r="A202" s="12" t="str">
        <f t="shared" si="3"/>
        <v>AAWP</v>
      </c>
      <c r="B202" s="13" t="s">
        <v>10605</v>
      </c>
      <c r="C202" s="13" t="s">
        <v>10304</v>
      </c>
      <c r="D202" s="13" t="s">
        <v>10577</v>
      </c>
      <c r="E202" s="13" t="s">
        <v>788</v>
      </c>
      <c r="F202" s="13" t="s">
        <v>9384</v>
      </c>
      <c r="G202" s="13" t="s">
        <v>9276</v>
      </c>
      <c r="H202" s="13" t="s">
        <v>9403</v>
      </c>
      <c r="I202" s="13" t="s">
        <v>10608</v>
      </c>
      <c r="J202" s="19">
        <v>1412</v>
      </c>
      <c r="K202" s="13" t="s">
        <v>9260</v>
      </c>
      <c r="L202" s="26">
        <v>42065</v>
      </c>
      <c r="M202" s="19">
        <v>1412</v>
      </c>
      <c r="N202" s="13" t="s">
        <v>9260</v>
      </c>
      <c r="O202" s="21">
        <v>0</v>
      </c>
      <c r="P202" s="13" t="s">
        <v>9257</v>
      </c>
      <c r="Q202" s="26">
        <v>42068</v>
      </c>
    </row>
    <row r="203" spans="1:17" x14ac:dyDescent="0.25">
      <c r="A203" s="12" t="str">
        <f t="shared" si="3"/>
        <v>AAWP</v>
      </c>
      <c r="B203" s="13" t="s">
        <v>10605</v>
      </c>
      <c r="C203" s="13" t="s">
        <v>10269</v>
      </c>
      <c r="D203" s="13" t="s">
        <v>10577</v>
      </c>
      <c r="E203" s="13" t="s">
        <v>788</v>
      </c>
      <c r="F203" s="13" t="s">
        <v>9384</v>
      </c>
      <c r="G203" s="13" t="s">
        <v>9276</v>
      </c>
      <c r="H203" s="13" t="s">
        <v>9403</v>
      </c>
      <c r="I203" s="13" t="s">
        <v>10609</v>
      </c>
      <c r="J203" s="19">
        <v>1356</v>
      </c>
      <c r="K203" s="13" t="s">
        <v>9260</v>
      </c>
      <c r="L203" s="26">
        <v>42065</v>
      </c>
      <c r="M203" s="19">
        <v>1356</v>
      </c>
      <c r="N203" s="13" t="s">
        <v>9260</v>
      </c>
      <c r="O203" s="21">
        <v>0</v>
      </c>
      <c r="P203" s="13" t="s">
        <v>9257</v>
      </c>
      <c r="Q203" s="26">
        <v>42068</v>
      </c>
    </row>
    <row r="204" spans="1:17" x14ac:dyDescent="0.25">
      <c r="A204" s="12" t="str">
        <f t="shared" si="3"/>
        <v>AAUS</v>
      </c>
      <c r="B204" s="13" t="s">
        <v>10610</v>
      </c>
      <c r="C204" s="13" t="s">
        <v>10259</v>
      </c>
      <c r="D204" s="13" t="s">
        <v>10611</v>
      </c>
      <c r="E204" s="13" t="s">
        <v>788</v>
      </c>
      <c r="F204" s="13" t="s">
        <v>9384</v>
      </c>
      <c r="G204" s="13" t="s">
        <v>10340</v>
      </c>
      <c r="H204" s="13" t="s">
        <v>9399</v>
      </c>
      <c r="I204" s="13" t="s">
        <v>10612</v>
      </c>
      <c r="J204" s="19">
        <v>648</v>
      </c>
      <c r="K204" s="13" t="s">
        <v>9260</v>
      </c>
      <c r="L204" s="26">
        <v>42065</v>
      </c>
      <c r="M204" s="19">
        <v>648</v>
      </c>
      <c r="N204" s="13" t="s">
        <v>9260</v>
      </c>
      <c r="O204" s="21">
        <v>0</v>
      </c>
      <c r="P204" s="13" t="s">
        <v>9257</v>
      </c>
      <c r="Q204" s="26">
        <v>42068</v>
      </c>
    </row>
    <row r="205" spans="1:17" x14ac:dyDescent="0.25">
      <c r="A205" s="12" t="str">
        <f t="shared" si="3"/>
        <v>AAUS</v>
      </c>
      <c r="B205" s="13" t="s">
        <v>10610</v>
      </c>
      <c r="C205" s="13" t="s">
        <v>10267</v>
      </c>
      <c r="D205" s="13" t="s">
        <v>10611</v>
      </c>
      <c r="E205" s="13" t="s">
        <v>788</v>
      </c>
      <c r="F205" s="13" t="s">
        <v>9384</v>
      </c>
      <c r="G205" s="13" t="s">
        <v>10340</v>
      </c>
      <c r="H205" s="13" t="s">
        <v>9399</v>
      </c>
      <c r="I205" s="13" t="s">
        <v>10613</v>
      </c>
      <c r="J205" s="19">
        <v>616</v>
      </c>
      <c r="K205" s="13" t="s">
        <v>9260</v>
      </c>
      <c r="L205" s="26">
        <v>42065</v>
      </c>
      <c r="M205" s="19">
        <v>616</v>
      </c>
      <c r="N205" s="13" t="s">
        <v>9260</v>
      </c>
      <c r="O205" s="21">
        <v>0</v>
      </c>
      <c r="P205" s="13" t="s">
        <v>9257</v>
      </c>
      <c r="Q205" s="26">
        <v>42068</v>
      </c>
    </row>
    <row r="206" spans="1:17" x14ac:dyDescent="0.25">
      <c r="A206" s="12" t="str">
        <f t="shared" si="3"/>
        <v>AAUS</v>
      </c>
      <c r="B206" s="13" t="s">
        <v>10610</v>
      </c>
      <c r="C206" s="13" t="s">
        <v>10304</v>
      </c>
      <c r="D206" s="13" t="s">
        <v>10611</v>
      </c>
      <c r="E206" s="13" t="s">
        <v>788</v>
      </c>
      <c r="F206" s="13" t="s">
        <v>9384</v>
      </c>
      <c r="G206" s="13" t="s">
        <v>10340</v>
      </c>
      <c r="H206" s="13" t="s">
        <v>9399</v>
      </c>
      <c r="I206" s="13" t="s">
        <v>10614</v>
      </c>
      <c r="J206" s="19">
        <v>598</v>
      </c>
      <c r="K206" s="13" t="s">
        <v>9260</v>
      </c>
      <c r="L206" s="26">
        <v>42065</v>
      </c>
      <c r="M206" s="19">
        <v>598</v>
      </c>
      <c r="N206" s="13" t="s">
        <v>9260</v>
      </c>
      <c r="O206" s="21">
        <v>0</v>
      </c>
      <c r="P206" s="13" t="s">
        <v>9257</v>
      </c>
      <c r="Q206" s="26">
        <v>42068</v>
      </c>
    </row>
    <row r="207" spans="1:17" x14ac:dyDescent="0.25">
      <c r="A207" s="12" t="str">
        <f t="shared" si="3"/>
        <v>AAVW</v>
      </c>
      <c r="B207" s="13" t="s">
        <v>10615</v>
      </c>
      <c r="C207" s="13" t="s">
        <v>10259</v>
      </c>
      <c r="D207" s="13" t="s">
        <v>10616</v>
      </c>
      <c r="E207" s="13" t="s">
        <v>788</v>
      </c>
      <c r="F207" s="13" t="s">
        <v>9384</v>
      </c>
      <c r="G207" s="13" t="s">
        <v>9276</v>
      </c>
      <c r="H207" s="13" t="s">
        <v>9403</v>
      </c>
      <c r="I207" s="13" t="s">
        <v>10617</v>
      </c>
      <c r="J207" s="19">
        <v>1340</v>
      </c>
      <c r="K207" s="13" t="s">
        <v>9260</v>
      </c>
      <c r="L207" s="26">
        <v>42072</v>
      </c>
      <c r="M207" s="19">
        <v>1340</v>
      </c>
      <c r="N207" s="13" t="s">
        <v>9260</v>
      </c>
      <c r="O207" s="21">
        <v>0</v>
      </c>
      <c r="P207" s="13" t="s">
        <v>9257</v>
      </c>
      <c r="Q207" s="26">
        <v>42075</v>
      </c>
    </row>
    <row r="208" spans="1:17" x14ac:dyDescent="0.25">
      <c r="A208" s="12" t="str">
        <f t="shared" si="3"/>
        <v>AAVW</v>
      </c>
      <c r="B208" s="13" t="s">
        <v>10615</v>
      </c>
      <c r="C208" s="13" t="s">
        <v>10267</v>
      </c>
      <c r="D208" s="13" t="s">
        <v>10616</v>
      </c>
      <c r="E208" s="13" t="s">
        <v>788</v>
      </c>
      <c r="F208" s="13" t="s">
        <v>9384</v>
      </c>
      <c r="G208" s="13" t="s">
        <v>9276</v>
      </c>
      <c r="H208" s="13" t="s">
        <v>9403</v>
      </c>
      <c r="I208" s="13" t="s">
        <v>10618</v>
      </c>
      <c r="J208" s="19">
        <v>1334</v>
      </c>
      <c r="K208" s="13" t="s">
        <v>9260</v>
      </c>
      <c r="L208" s="26">
        <v>42072</v>
      </c>
      <c r="M208" s="19">
        <v>1334</v>
      </c>
      <c r="N208" s="13" t="s">
        <v>9260</v>
      </c>
      <c r="O208" s="21">
        <v>0</v>
      </c>
      <c r="P208" s="13" t="s">
        <v>9257</v>
      </c>
      <c r="Q208" s="26">
        <v>42075</v>
      </c>
    </row>
    <row r="209" spans="1:17" x14ac:dyDescent="0.25">
      <c r="A209" s="12" t="str">
        <f t="shared" si="3"/>
        <v>AAVW</v>
      </c>
      <c r="B209" s="13" t="s">
        <v>10619</v>
      </c>
      <c r="C209" s="13" t="s">
        <v>10259</v>
      </c>
      <c r="D209" s="13" t="s">
        <v>10620</v>
      </c>
      <c r="E209" s="13" t="s">
        <v>788</v>
      </c>
      <c r="F209" s="13" t="s">
        <v>9384</v>
      </c>
      <c r="G209" s="13" t="s">
        <v>9276</v>
      </c>
      <c r="H209" s="13" t="s">
        <v>9403</v>
      </c>
      <c r="I209" s="13" t="s">
        <v>10621</v>
      </c>
      <c r="J209" s="19">
        <v>1368</v>
      </c>
      <c r="K209" s="13" t="s">
        <v>9260</v>
      </c>
      <c r="L209" s="26">
        <v>42072</v>
      </c>
      <c r="M209" s="19">
        <v>1368</v>
      </c>
      <c r="N209" s="13" t="s">
        <v>9260</v>
      </c>
      <c r="O209" s="21">
        <v>0</v>
      </c>
      <c r="P209" s="13" t="s">
        <v>9257</v>
      </c>
      <c r="Q209" s="26">
        <v>42075</v>
      </c>
    </row>
    <row r="210" spans="1:17" x14ac:dyDescent="0.25">
      <c r="A210" s="12" t="str">
        <f t="shared" si="3"/>
        <v>AAVW</v>
      </c>
      <c r="B210" s="13" t="s">
        <v>10619</v>
      </c>
      <c r="C210" s="13" t="s">
        <v>10267</v>
      </c>
      <c r="D210" s="13" t="s">
        <v>10620</v>
      </c>
      <c r="E210" s="13" t="s">
        <v>788</v>
      </c>
      <c r="F210" s="13" t="s">
        <v>9384</v>
      </c>
      <c r="G210" s="13" t="s">
        <v>9276</v>
      </c>
      <c r="H210" s="13" t="s">
        <v>9403</v>
      </c>
      <c r="I210" s="13" t="s">
        <v>10622</v>
      </c>
      <c r="J210" s="19">
        <v>1358</v>
      </c>
      <c r="K210" s="13" t="s">
        <v>9260</v>
      </c>
      <c r="L210" s="26">
        <v>42072</v>
      </c>
      <c r="M210" s="19">
        <v>1358</v>
      </c>
      <c r="N210" s="13" t="s">
        <v>9260</v>
      </c>
      <c r="O210" s="21">
        <v>0</v>
      </c>
      <c r="P210" s="13" t="s">
        <v>9257</v>
      </c>
      <c r="Q210" s="26">
        <v>42075</v>
      </c>
    </row>
    <row r="211" spans="1:17" x14ac:dyDescent="0.25">
      <c r="A211" s="12" t="str">
        <f t="shared" si="3"/>
        <v>ABBA</v>
      </c>
      <c r="B211" s="13" t="s">
        <v>10623</v>
      </c>
      <c r="C211" s="13" t="s">
        <v>10259</v>
      </c>
      <c r="D211" s="13" t="s">
        <v>10624</v>
      </c>
      <c r="E211" s="13" t="s">
        <v>788</v>
      </c>
      <c r="F211" s="13" t="s">
        <v>9482</v>
      </c>
      <c r="G211" s="13" t="s">
        <v>10625</v>
      </c>
      <c r="H211" s="13" t="s">
        <v>9483</v>
      </c>
      <c r="I211" s="13" t="s">
        <v>10626</v>
      </c>
      <c r="J211" s="19">
        <v>962</v>
      </c>
      <c r="K211" s="13" t="s">
        <v>9260</v>
      </c>
      <c r="L211" s="26">
        <v>42076</v>
      </c>
      <c r="M211" s="19">
        <v>962</v>
      </c>
      <c r="N211" s="13" t="s">
        <v>9260</v>
      </c>
      <c r="O211" s="21">
        <v>0</v>
      </c>
      <c r="P211" s="13" t="s">
        <v>9257</v>
      </c>
      <c r="Q211" s="26">
        <v>42081</v>
      </c>
    </row>
    <row r="212" spans="1:17" x14ac:dyDescent="0.25">
      <c r="A212" s="12" t="str">
        <f t="shared" si="3"/>
        <v>ABBA</v>
      </c>
      <c r="B212" s="13" t="s">
        <v>10623</v>
      </c>
      <c r="C212" s="13" t="s">
        <v>10267</v>
      </c>
      <c r="D212" s="13" t="s">
        <v>10624</v>
      </c>
      <c r="E212" s="13" t="s">
        <v>788</v>
      </c>
      <c r="F212" s="13" t="s">
        <v>9482</v>
      </c>
      <c r="G212" s="13" t="s">
        <v>10625</v>
      </c>
      <c r="H212" s="13" t="s">
        <v>9483</v>
      </c>
      <c r="I212" s="13" t="s">
        <v>10627</v>
      </c>
      <c r="J212" s="19">
        <v>950</v>
      </c>
      <c r="K212" s="13" t="s">
        <v>9260</v>
      </c>
      <c r="L212" s="26">
        <v>42076</v>
      </c>
      <c r="M212" s="19">
        <v>950</v>
      </c>
      <c r="N212" s="13" t="s">
        <v>9260</v>
      </c>
      <c r="O212" s="21">
        <v>0</v>
      </c>
      <c r="P212" s="13" t="s">
        <v>9257</v>
      </c>
      <c r="Q212" s="26">
        <v>42081</v>
      </c>
    </row>
    <row r="213" spans="1:17" x14ac:dyDescent="0.25">
      <c r="A213" s="12" t="str">
        <f t="shared" si="3"/>
        <v>ABBA</v>
      </c>
      <c r="B213" s="13" t="s">
        <v>10623</v>
      </c>
      <c r="C213" s="13" t="s">
        <v>10304</v>
      </c>
      <c r="D213" s="13" t="s">
        <v>10624</v>
      </c>
      <c r="E213" s="13" t="s">
        <v>788</v>
      </c>
      <c r="F213" s="13" t="s">
        <v>9482</v>
      </c>
      <c r="G213" s="13" t="s">
        <v>10625</v>
      </c>
      <c r="H213" s="13" t="s">
        <v>9483</v>
      </c>
      <c r="I213" s="13" t="s">
        <v>10628</v>
      </c>
      <c r="J213" s="19">
        <v>880</v>
      </c>
      <c r="K213" s="13" t="s">
        <v>9260</v>
      </c>
      <c r="L213" s="26">
        <v>42076</v>
      </c>
      <c r="M213" s="19">
        <v>880</v>
      </c>
      <c r="N213" s="13" t="s">
        <v>9260</v>
      </c>
      <c r="O213" s="21">
        <v>0</v>
      </c>
      <c r="P213" s="13" t="s">
        <v>9257</v>
      </c>
      <c r="Q213" s="26">
        <v>42081</v>
      </c>
    </row>
    <row r="214" spans="1:17" x14ac:dyDescent="0.25">
      <c r="A214" s="12" t="str">
        <f t="shared" si="3"/>
        <v>ABER</v>
      </c>
      <c r="B214" s="13" t="s">
        <v>10629</v>
      </c>
      <c r="C214" s="13" t="s">
        <v>10259</v>
      </c>
      <c r="D214" s="13" t="s">
        <v>10630</v>
      </c>
      <c r="E214" s="13" t="s">
        <v>788</v>
      </c>
      <c r="F214" s="13" t="s">
        <v>9499</v>
      </c>
      <c r="G214" s="13" t="s">
        <v>10631</v>
      </c>
      <c r="H214" s="13" t="s">
        <v>9500</v>
      </c>
      <c r="I214" s="13" t="s">
        <v>10632</v>
      </c>
      <c r="J214" s="19">
        <v>988</v>
      </c>
      <c r="K214" s="13" t="s">
        <v>9260</v>
      </c>
      <c r="L214" s="26">
        <v>42083</v>
      </c>
      <c r="M214" s="19">
        <v>988</v>
      </c>
      <c r="N214" s="13" t="s">
        <v>9260</v>
      </c>
      <c r="O214" s="21">
        <v>0</v>
      </c>
      <c r="P214" s="13" t="s">
        <v>9257</v>
      </c>
      <c r="Q214" s="26">
        <v>42088</v>
      </c>
    </row>
    <row r="215" spans="1:17" x14ac:dyDescent="0.25">
      <c r="A215" s="12" t="str">
        <f t="shared" si="3"/>
        <v>ABER</v>
      </c>
      <c r="B215" s="13" t="s">
        <v>10629</v>
      </c>
      <c r="C215" s="13" t="s">
        <v>10267</v>
      </c>
      <c r="D215" s="13" t="s">
        <v>10630</v>
      </c>
      <c r="E215" s="13" t="s">
        <v>788</v>
      </c>
      <c r="F215" s="13" t="s">
        <v>9499</v>
      </c>
      <c r="G215" s="13" t="s">
        <v>10631</v>
      </c>
      <c r="H215" s="13" t="s">
        <v>9500</v>
      </c>
      <c r="I215" s="13" t="s">
        <v>10633</v>
      </c>
      <c r="J215" s="19">
        <v>942</v>
      </c>
      <c r="K215" s="13" t="s">
        <v>9260</v>
      </c>
      <c r="L215" s="26">
        <v>42083</v>
      </c>
      <c r="M215" s="19">
        <v>942</v>
      </c>
      <c r="N215" s="13" t="s">
        <v>9260</v>
      </c>
      <c r="O215" s="21">
        <v>0</v>
      </c>
      <c r="P215" s="13" t="s">
        <v>9257</v>
      </c>
      <c r="Q215" s="26">
        <v>42088</v>
      </c>
    </row>
    <row r="216" spans="1:17" x14ac:dyDescent="0.25">
      <c r="A216" s="12" t="str">
        <f t="shared" si="3"/>
        <v>ABER</v>
      </c>
      <c r="B216" s="13" t="s">
        <v>10629</v>
      </c>
      <c r="C216" s="13" t="s">
        <v>10304</v>
      </c>
      <c r="D216" s="13" t="s">
        <v>10630</v>
      </c>
      <c r="E216" s="13" t="s">
        <v>788</v>
      </c>
      <c r="F216" s="13" t="s">
        <v>9499</v>
      </c>
      <c r="G216" s="13" t="s">
        <v>10631</v>
      </c>
      <c r="H216" s="13" t="s">
        <v>9500</v>
      </c>
      <c r="I216" s="13" t="s">
        <v>10634</v>
      </c>
      <c r="J216" s="19">
        <v>862</v>
      </c>
      <c r="K216" s="13" t="s">
        <v>9260</v>
      </c>
      <c r="L216" s="26">
        <v>42083</v>
      </c>
      <c r="M216" s="19">
        <v>862</v>
      </c>
      <c r="N216" s="13" t="s">
        <v>9260</v>
      </c>
      <c r="O216" s="21">
        <v>0</v>
      </c>
      <c r="P216" s="13" t="s">
        <v>9257</v>
      </c>
      <c r="Q216" s="26">
        <v>42088</v>
      </c>
    </row>
    <row r="217" spans="1:17" x14ac:dyDescent="0.25">
      <c r="A217" s="12" t="str">
        <f t="shared" si="3"/>
        <v>ABER</v>
      </c>
      <c r="B217" s="13" t="s">
        <v>10635</v>
      </c>
      <c r="C217" s="13" t="s">
        <v>10259</v>
      </c>
      <c r="D217" s="13" t="s">
        <v>10630</v>
      </c>
      <c r="E217" s="13" t="s">
        <v>788</v>
      </c>
      <c r="F217" s="13" t="s">
        <v>9499</v>
      </c>
      <c r="G217" s="13" t="s">
        <v>10631</v>
      </c>
      <c r="H217" s="13" t="s">
        <v>9500</v>
      </c>
      <c r="I217" s="13" t="s">
        <v>10636</v>
      </c>
      <c r="J217" s="19">
        <v>940</v>
      </c>
      <c r="K217" s="13" t="s">
        <v>9260</v>
      </c>
      <c r="L217" s="26">
        <v>42086</v>
      </c>
      <c r="M217" s="19">
        <v>940</v>
      </c>
      <c r="N217" s="13" t="s">
        <v>9260</v>
      </c>
      <c r="O217" s="21">
        <v>0</v>
      </c>
      <c r="P217" s="13" t="s">
        <v>9257</v>
      </c>
      <c r="Q217" s="26">
        <v>42089</v>
      </c>
    </row>
    <row r="218" spans="1:17" x14ac:dyDescent="0.25">
      <c r="A218" s="12" t="str">
        <f t="shared" si="3"/>
        <v>ABER</v>
      </c>
      <c r="B218" s="13" t="s">
        <v>10635</v>
      </c>
      <c r="C218" s="13" t="s">
        <v>10267</v>
      </c>
      <c r="D218" s="13" t="s">
        <v>10630</v>
      </c>
      <c r="E218" s="13" t="s">
        <v>788</v>
      </c>
      <c r="F218" s="13" t="s">
        <v>9499</v>
      </c>
      <c r="G218" s="13" t="s">
        <v>10631</v>
      </c>
      <c r="H218" s="13" t="s">
        <v>9500</v>
      </c>
      <c r="I218" s="13" t="s">
        <v>10637</v>
      </c>
      <c r="J218" s="19">
        <v>866</v>
      </c>
      <c r="K218" s="13" t="s">
        <v>9260</v>
      </c>
      <c r="L218" s="26">
        <v>42086</v>
      </c>
      <c r="M218" s="19">
        <v>866</v>
      </c>
      <c r="N218" s="13" t="s">
        <v>9260</v>
      </c>
      <c r="O218" s="21">
        <v>0</v>
      </c>
      <c r="P218" s="13" t="s">
        <v>9257</v>
      </c>
      <c r="Q218" s="26">
        <v>42089</v>
      </c>
    </row>
    <row r="219" spans="1:17" x14ac:dyDescent="0.25">
      <c r="A219" s="12" t="str">
        <f t="shared" si="3"/>
        <v>ABER</v>
      </c>
      <c r="B219" s="13" t="s">
        <v>10635</v>
      </c>
      <c r="C219" s="13" t="s">
        <v>10304</v>
      </c>
      <c r="D219" s="13" t="s">
        <v>10630</v>
      </c>
      <c r="E219" s="13" t="s">
        <v>788</v>
      </c>
      <c r="F219" s="13" t="s">
        <v>9499</v>
      </c>
      <c r="G219" s="13" t="s">
        <v>10631</v>
      </c>
      <c r="H219" s="13" t="s">
        <v>9500</v>
      </c>
      <c r="I219" s="13" t="s">
        <v>10638</v>
      </c>
      <c r="J219" s="19">
        <v>864</v>
      </c>
      <c r="K219" s="13" t="s">
        <v>9260</v>
      </c>
      <c r="L219" s="26">
        <v>42086</v>
      </c>
      <c r="M219" s="19">
        <v>864</v>
      </c>
      <c r="N219" s="13" t="s">
        <v>9260</v>
      </c>
      <c r="O219" s="21">
        <v>0</v>
      </c>
      <c r="P219" s="13" t="s">
        <v>9257</v>
      </c>
      <c r="Q219" s="26">
        <v>42089</v>
      </c>
    </row>
    <row r="220" spans="1:17" x14ac:dyDescent="0.25">
      <c r="A220" s="12" t="str">
        <f t="shared" si="3"/>
        <v>AAWR</v>
      </c>
      <c r="B220" s="13" t="s">
        <v>10639</v>
      </c>
      <c r="C220" s="13" t="s">
        <v>10259</v>
      </c>
      <c r="D220" s="13" t="s">
        <v>10640</v>
      </c>
      <c r="E220" s="13" t="s">
        <v>788</v>
      </c>
      <c r="F220" s="13" t="s">
        <v>9384</v>
      </c>
      <c r="G220" s="13" t="s">
        <v>9276</v>
      </c>
      <c r="H220" s="13" t="s">
        <v>9403</v>
      </c>
      <c r="I220" s="13" t="s">
        <v>10641</v>
      </c>
      <c r="J220" s="19">
        <v>1402</v>
      </c>
      <c r="K220" s="13" t="s">
        <v>9260</v>
      </c>
      <c r="L220" s="26">
        <v>42088</v>
      </c>
      <c r="M220" s="19">
        <v>1402</v>
      </c>
      <c r="N220" s="13" t="s">
        <v>9260</v>
      </c>
      <c r="O220" s="21">
        <v>0</v>
      </c>
      <c r="P220" s="13" t="s">
        <v>9257</v>
      </c>
      <c r="Q220" s="26">
        <v>42093</v>
      </c>
    </row>
    <row r="221" spans="1:17" x14ac:dyDescent="0.25">
      <c r="A221" s="12" t="str">
        <f t="shared" si="3"/>
        <v>AAWR</v>
      </c>
      <c r="B221" s="13" t="s">
        <v>10639</v>
      </c>
      <c r="C221" s="13" t="s">
        <v>10267</v>
      </c>
      <c r="D221" s="13" t="s">
        <v>10640</v>
      </c>
      <c r="E221" s="13" t="s">
        <v>788</v>
      </c>
      <c r="F221" s="13" t="s">
        <v>9384</v>
      </c>
      <c r="G221" s="13" t="s">
        <v>9276</v>
      </c>
      <c r="H221" s="13" t="s">
        <v>9403</v>
      </c>
      <c r="I221" s="13" t="s">
        <v>10642</v>
      </c>
      <c r="J221" s="19">
        <v>1318</v>
      </c>
      <c r="K221" s="13" t="s">
        <v>9260</v>
      </c>
      <c r="L221" s="26">
        <v>42088</v>
      </c>
      <c r="M221" s="19">
        <v>1318</v>
      </c>
      <c r="N221" s="13" t="s">
        <v>9260</v>
      </c>
      <c r="O221" s="21">
        <v>0</v>
      </c>
      <c r="P221" s="13" t="s">
        <v>9257</v>
      </c>
      <c r="Q221" s="26">
        <v>42093</v>
      </c>
    </row>
    <row r="222" spans="1:17" x14ac:dyDescent="0.25">
      <c r="A222" s="12" t="str">
        <f t="shared" si="3"/>
        <v>AAWR</v>
      </c>
      <c r="B222" s="13" t="s">
        <v>10639</v>
      </c>
      <c r="C222" s="13" t="s">
        <v>10304</v>
      </c>
      <c r="D222" s="13" t="s">
        <v>10640</v>
      </c>
      <c r="E222" s="13" t="s">
        <v>788</v>
      </c>
      <c r="F222" s="13" t="s">
        <v>9384</v>
      </c>
      <c r="G222" s="13" t="s">
        <v>9276</v>
      </c>
      <c r="H222" s="13" t="s">
        <v>9403</v>
      </c>
      <c r="I222" s="13" t="s">
        <v>10643</v>
      </c>
      <c r="J222" s="19">
        <v>1268</v>
      </c>
      <c r="K222" s="13" t="s">
        <v>9260</v>
      </c>
      <c r="L222" s="26">
        <v>42088</v>
      </c>
      <c r="M222" s="19">
        <v>1268</v>
      </c>
      <c r="N222" s="13" t="s">
        <v>9260</v>
      </c>
      <c r="O222" s="21">
        <v>0</v>
      </c>
      <c r="P222" s="13" t="s">
        <v>9257</v>
      </c>
      <c r="Q222" s="26">
        <v>42093</v>
      </c>
    </row>
    <row r="223" spans="1:17" x14ac:dyDescent="0.25">
      <c r="A223" s="12" t="str">
        <f t="shared" si="3"/>
        <v>AAWR</v>
      </c>
      <c r="B223" s="13" t="s">
        <v>10639</v>
      </c>
      <c r="C223" s="13" t="s">
        <v>10269</v>
      </c>
      <c r="D223" s="13" t="s">
        <v>10640</v>
      </c>
      <c r="E223" s="13" t="s">
        <v>788</v>
      </c>
      <c r="F223" s="13" t="s">
        <v>9384</v>
      </c>
      <c r="G223" s="13" t="s">
        <v>9276</v>
      </c>
      <c r="H223" s="13" t="s">
        <v>9403</v>
      </c>
      <c r="I223" s="13" t="s">
        <v>10644</v>
      </c>
      <c r="J223" s="19">
        <v>1250</v>
      </c>
      <c r="K223" s="13" t="s">
        <v>9260</v>
      </c>
      <c r="L223" s="26">
        <v>42088</v>
      </c>
      <c r="M223" s="19">
        <v>1250</v>
      </c>
      <c r="N223" s="13" t="s">
        <v>9260</v>
      </c>
      <c r="O223" s="21">
        <v>0</v>
      </c>
      <c r="P223" s="13" t="s">
        <v>9257</v>
      </c>
      <c r="Q223" s="26">
        <v>42093</v>
      </c>
    </row>
    <row r="224" spans="1:17" x14ac:dyDescent="0.25">
      <c r="A224" s="12" t="str">
        <f t="shared" si="3"/>
        <v>ABAI</v>
      </c>
      <c r="B224" s="13" t="s">
        <v>10645</v>
      </c>
      <c r="C224" s="13" t="s">
        <v>10259</v>
      </c>
      <c r="D224" s="13" t="s">
        <v>10646</v>
      </c>
      <c r="E224" s="13" t="s">
        <v>10363</v>
      </c>
      <c r="F224" s="13" t="s">
        <v>9384</v>
      </c>
      <c r="G224" s="13" t="s">
        <v>10320</v>
      </c>
      <c r="H224" s="13" t="s">
        <v>9396</v>
      </c>
      <c r="I224" s="13" t="s">
        <v>10647</v>
      </c>
      <c r="J224" s="19">
        <v>988</v>
      </c>
      <c r="K224" s="13" t="s">
        <v>9260</v>
      </c>
      <c r="L224" s="26">
        <v>42089</v>
      </c>
      <c r="M224" s="19">
        <v>988</v>
      </c>
      <c r="N224" s="13" t="s">
        <v>9260</v>
      </c>
      <c r="O224" s="21">
        <v>0</v>
      </c>
      <c r="P224" s="13" t="s">
        <v>9257</v>
      </c>
      <c r="Q224" s="26">
        <v>42094</v>
      </c>
    </row>
    <row r="225" spans="1:17" x14ac:dyDescent="0.25">
      <c r="A225" s="12" t="str">
        <f t="shared" si="3"/>
        <v>ABAI</v>
      </c>
      <c r="B225" s="13" t="s">
        <v>10645</v>
      </c>
      <c r="C225" s="13" t="s">
        <v>10267</v>
      </c>
      <c r="D225" s="13" t="s">
        <v>10646</v>
      </c>
      <c r="E225" s="13" t="s">
        <v>10363</v>
      </c>
      <c r="F225" s="13" t="s">
        <v>9384</v>
      </c>
      <c r="G225" s="13" t="s">
        <v>10320</v>
      </c>
      <c r="H225" s="13" t="s">
        <v>9396</v>
      </c>
      <c r="I225" s="13" t="s">
        <v>10648</v>
      </c>
      <c r="J225" s="19">
        <v>970</v>
      </c>
      <c r="K225" s="13" t="s">
        <v>9260</v>
      </c>
      <c r="L225" s="26">
        <v>42089</v>
      </c>
      <c r="M225" s="19">
        <v>970</v>
      </c>
      <c r="N225" s="13" t="s">
        <v>9260</v>
      </c>
      <c r="O225" s="21">
        <v>0</v>
      </c>
      <c r="P225" s="13" t="s">
        <v>9257</v>
      </c>
      <c r="Q225" s="26">
        <v>42094</v>
      </c>
    </row>
    <row r="226" spans="1:17" x14ac:dyDescent="0.25">
      <c r="A226" s="12" t="str">
        <f t="shared" si="3"/>
        <v>ABAI</v>
      </c>
      <c r="B226" s="13" t="s">
        <v>10645</v>
      </c>
      <c r="C226" s="13" t="s">
        <v>10304</v>
      </c>
      <c r="D226" s="13" t="s">
        <v>10646</v>
      </c>
      <c r="E226" s="13" t="s">
        <v>10363</v>
      </c>
      <c r="F226" s="13" t="s">
        <v>9384</v>
      </c>
      <c r="G226" s="13" t="s">
        <v>10320</v>
      </c>
      <c r="H226" s="13" t="s">
        <v>9396</v>
      </c>
      <c r="I226" s="13" t="s">
        <v>10649</v>
      </c>
      <c r="J226" s="19">
        <v>948</v>
      </c>
      <c r="K226" s="13" t="s">
        <v>9260</v>
      </c>
      <c r="L226" s="26">
        <v>42089</v>
      </c>
      <c r="M226" s="19">
        <v>948</v>
      </c>
      <c r="N226" s="13" t="s">
        <v>9260</v>
      </c>
      <c r="O226" s="21">
        <v>0</v>
      </c>
      <c r="P226" s="13" t="s">
        <v>9257</v>
      </c>
      <c r="Q226" s="26">
        <v>42094</v>
      </c>
    </row>
    <row r="227" spans="1:17" x14ac:dyDescent="0.25">
      <c r="A227" s="12" t="str">
        <f t="shared" si="3"/>
        <v>ABAI</v>
      </c>
      <c r="B227" s="13" t="s">
        <v>10645</v>
      </c>
      <c r="C227" s="13" t="s">
        <v>10269</v>
      </c>
      <c r="D227" s="13" t="s">
        <v>10646</v>
      </c>
      <c r="E227" s="13" t="s">
        <v>10363</v>
      </c>
      <c r="F227" s="13" t="s">
        <v>9384</v>
      </c>
      <c r="G227" s="13" t="s">
        <v>10320</v>
      </c>
      <c r="H227" s="13" t="s">
        <v>9396</v>
      </c>
      <c r="I227" s="13" t="s">
        <v>10650</v>
      </c>
      <c r="J227" s="19">
        <v>942</v>
      </c>
      <c r="K227" s="13" t="s">
        <v>9260</v>
      </c>
      <c r="L227" s="26">
        <v>42089</v>
      </c>
      <c r="M227" s="19">
        <v>942</v>
      </c>
      <c r="N227" s="13" t="s">
        <v>9260</v>
      </c>
      <c r="O227" s="21">
        <v>0</v>
      </c>
      <c r="P227" s="13" t="s">
        <v>9257</v>
      </c>
      <c r="Q227" s="26">
        <v>42094</v>
      </c>
    </row>
    <row r="228" spans="1:17" x14ac:dyDescent="0.25">
      <c r="A228" s="12" t="str">
        <f t="shared" si="3"/>
        <v>ABAI</v>
      </c>
      <c r="B228" s="13" t="s">
        <v>10645</v>
      </c>
      <c r="C228" s="13" t="s">
        <v>10307</v>
      </c>
      <c r="D228" s="13" t="s">
        <v>10646</v>
      </c>
      <c r="E228" s="13" t="s">
        <v>10363</v>
      </c>
      <c r="F228" s="13" t="s">
        <v>9384</v>
      </c>
      <c r="G228" s="13" t="s">
        <v>10320</v>
      </c>
      <c r="H228" s="13" t="s">
        <v>9396</v>
      </c>
      <c r="I228" s="13" t="s">
        <v>10651</v>
      </c>
      <c r="J228" s="19">
        <v>936</v>
      </c>
      <c r="K228" s="13" t="s">
        <v>9260</v>
      </c>
      <c r="L228" s="26">
        <v>42089</v>
      </c>
      <c r="M228" s="19">
        <v>936</v>
      </c>
      <c r="N228" s="13" t="s">
        <v>9260</v>
      </c>
      <c r="O228" s="21">
        <v>0</v>
      </c>
      <c r="P228" s="13" t="s">
        <v>9257</v>
      </c>
      <c r="Q228" s="26">
        <v>42094</v>
      </c>
    </row>
    <row r="229" spans="1:17" x14ac:dyDescent="0.25">
      <c r="A229" s="12" t="str">
        <f t="shared" si="3"/>
        <v>ABAI</v>
      </c>
      <c r="B229" s="13" t="s">
        <v>10645</v>
      </c>
      <c r="C229" s="13" t="s">
        <v>10316</v>
      </c>
      <c r="D229" s="13" t="s">
        <v>10646</v>
      </c>
      <c r="E229" s="13" t="s">
        <v>10363</v>
      </c>
      <c r="F229" s="13" t="s">
        <v>9384</v>
      </c>
      <c r="G229" s="13" t="s">
        <v>10320</v>
      </c>
      <c r="H229" s="13" t="s">
        <v>9396</v>
      </c>
      <c r="I229" s="13" t="s">
        <v>10652</v>
      </c>
      <c r="J229" s="19">
        <v>840</v>
      </c>
      <c r="K229" s="13" t="s">
        <v>9260</v>
      </c>
      <c r="L229" s="26">
        <v>42089</v>
      </c>
      <c r="M229" s="19">
        <v>840</v>
      </c>
      <c r="N229" s="13" t="s">
        <v>9260</v>
      </c>
      <c r="O229" s="21">
        <v>0</v>
      </c>
      <c r="P229" s="13" t="s">
        <v>9257</v>
      </c>
      <c r="Q229" s="26">
        <v>42094</v>
      </c>
    </row>
    <row r="230" spans="1:17" x14ac:dyDescent="0.25">
      <c r="A230" s="12" t="str">
        <f t="shared" si="3"/>
        <v>ABAH</v>
      </c>
      <c r="B230" s="13" t="s">
        <v>10653</v>
      </c>
      <c r="C230" s="13" t="s">
        <v>10259</v>
      </c>
      <c r="D230" s="13" t="s">
        <v>10646</v>
      </c>
      <c r="E230" s="13" t="s">
        <v>10363</v>
      </c>
      <c r="F230" s="13" t="s">
        <v>9384</v>
      </c>
      <c r="G230" s="13" t="s">
        <v>10320</v>
      </c>
      <c r="H230" s="13" t="s">
        <v>9396</v>
      </c>
      <c r="I230" s="13" t="s">
        <v>10654</v>
      </c>
      <c r="J230" s="19">
        <v>994</v>
      </c>
      <c r="K230" s="13" t="s">
        <v>9260</v>
      </c>
      <c r="L230" s="26">
        <v>42090</v>
      </c>
      <c r="M230" s="19">
        <v>994</v>
      </c>
      <c r="N230" s="13" t="s">
        <v>9260</v>
      </c>
      <c r="O230" s="21">
        <v>0</v>
      </c>
      <c r="P230" s="13" t="s">
        <v>9257</v>
      </c>
      <c r="Q230" s="26">
        <v>42095</v>
      </c>
    </row>
    <row r="231" spans="1:17" x14ac:dyDescent="0.25">
      <c r="A231" s="12" t="str">
        <f t="shared" si="3"/>
        <v>ABAH</v>
      </c>
      <c r="B231" s="13" t="s">
        <v>10653</v>
      </c>
      <c r="C231" s="13" t="s">
        <v>10267</v>
      </c>
      <c r="D231" s="13" t="s">
        <v>10646</v>
      </c>
      <c r="E231" s="13" t="s">
        <v>10363</v>
      </c>
      <c r="F231" s="13" t="s">
        <v>9384</v>
      </c>
      <c r="G231" s="13" t="s">
        <v>10320</v>
      </c>
      <c r="H231" s="13" t="s">
        <v>9396</v>
      </c>
      <c r="I231" s="13" t="s">
        <v>10655</v>
      </c>
      <c r="J231" s="19">
        <v>978</v>
      </c>
      <c r="K231" s="13" t="s">
        <v>9260</v>
      </c>
      <c r="L231" s="26">
        <v>42090</v>
      </c>
      <c r="M231" s="19">
        <v>978</v>
      </c>
      <c r="N231" s="13" t="s">
        <v>9260</v>
      </c>
      <c r="O231" s="21">
        <v>0</v>
      </c>
      <c r="P231" s="13" t="s">
        <v>9257</v>
      </c>
      <c r="Q231" s="26">
        <v>42095</v>
      </c>
    </row>
    <row r="232" spans="1:17" x14ac:dyDescent="0.25">
      <c r="A232" s="12" t="str">
        <f t="shared" si="3"/>
        <v>ABAH</v>
      </c>
      <c r="B232" s="13" t="s">
        <v>10653</v>
      </c>
      <c r="C232" s="13" t="s">
        <v>10304</v>
      </c>
      <c r="D232" s="13" t="s">
        <v>10646</v>
      </c>
      <c r="E232" s="13" t="s">
        <v>10363</v>
      </c>
      <c r="F232" s="13" t="s">
        <v>9384</v>
      </c>
      <c r="G232" s="13" t="s">
        <v>10320</v>
      </c>
      <c r="H232" s="13" t="s">
        <v>9396</v>
      </c>
      <c r="I232" s="13" t="s">
        <v>10656</v>
      </c>
      <c r="J232" s="19">
        <v>952</v>
      </c>
      <c r="K232" s="13" t="s">
        <v>9260</v>
      </c>
      <c r="L232" s="26">
        <v>42090</v>
      </c>
      <c r="M232" s="19">
        <v>952</v>
      </c>
      <c r="N232" s="13" t="s">
        <v>9260</v>
      </c>
      <c r="O232" s="21">
        <v>0</v>
      </c>
      <c r="P232" s="13" t="s">
        <v>9257</v>
      </c>
      <c r="Q232" s="26">
        <v>42095</v>
      </c>
    </row>
    <row r="233" spans="1:17" x14ac:dyDescent="0.25">
      <c r="A233" s="12" t="str">
        <f t="shared" si="3"/>
        <v>ABAH</v>
      </c>
      <c r="B233" s="13" t="s">
        <v>10653</v>
      </c>
      <c r="C233" s="13" t="s">
        <v>10269</v>
      </c>
      <c r="D233" s="13" t="s">
        <v>10646</v>
      </c>
      <c r="E233" s="13" t="s">
        <v>10363</v>
      </c>
      <c r="F233" s="13" t="s">
        <v>9384</v>
      </c>
      <c r="G233" s="13" t="s">
        <v>10320</v>
      </c>
      <c r="H233" s="13" t="s">
        <v>9396</v>
      </c>
      <c r="I233" s="13" t="s">
        <v>10657</v>
      </c>
      <c r="J233" s="19">
        <v>948</v>
      </c>
      <c r="K233" s="13" t="s">
        <v>9260</v>
      </c>
      <c r="L233" s="26">
        <v>42090</v>
      </c>
      <c r="M233" s="19">
        <v>948</v>
      </c>
      <c r="N233" s="13" t="s">
        <v>9260</v>
      </c>
      <c r="O233" s="21">
        <v>0</v>
      </c>
      <c r="P233" s="13" t="s">
        <v>9257</v>
      </c>
      <c r="Q233" s="26">
        <v>42095</v>
      </c>
    </row>
    <row r="234" spans="1:17" x14ac:dyDescent="0.25">
      <c r="A234" s="12" t="str">
        <f t="shared" si="3"/>
        <v>ABAH</v>
      </c>
      <c r="B234" s="13" t="s">
        <v>10653</v>
      </c>
      <c r="C234" s="13" t="s">
        <v>10307</v>
      </c>
      <c r="D234" s="13" t="s">
        <v>10646</v>
      </c>
      <c r="E234" s="13" t="s">
        <v>10363</v>
      </c>
      <c r="F234" s="13" t="s">
        <v>9384</v>
      </c>
      <c r="G234" s="13" t="s">
        <v>10320</v>
      </c>
      <c r="H234" s="13" t="s">
        <v>9396</v>
      </c>
      <c r="I234" s="13" t="s">
        <v>10658</v>
      </c>
      <c r="J234" s="19">
        <v>876</v>
      </c>
      <c r="K234" s="13" t="s">
        <v>9260</v>
      </c>
      <c r="L234" s="26">
        <v>42090</v>
      </c>
      <c r="M234" s="19">
        <v>876</v>
      </c>
      <c r="N234" s="13" t="s">
        <v>9260</v>
      </c>
      <c r="O234" s="21">
        <v>0</v>
      </c>
      <c r="P234" s="13" t="s">
        <v>9257</v>
      </c>
      <c r="Q234" s="26">
        <v>42095</v>
      </c>
    </row>
    <row r="235" spans="1:17" x14ac:dyDescent="0.25">
      <c r="A235" s="12" t="str">
        <f t="shared" si="3"/>
        <v>ABAH</v>
      </c>
      <c r="B235" s="13" t="s">
        <v>10653</v>
      </c>
      <c r="C235" s="13" t="s">
        <v>10316</v>
      </c>
      <c r="D235" s="13" t="s">
        <v>10646</v>
      </c>
      <c r="E235" s="13" t="s">
        <v>10363</v>
      </c>
      <c r="F235" s="13" t="s">
        <v>9384</v>
      </c>
      <c r="G235" s="13" t="s">
        <v>10320</v>
      </c>
      <c r="H235" s="13" t="s">
        <v>9396</v>
      </c>
      <c r="I235" s="13" t="s">
        <v>10659</v>
      </c>
      <c r="J235" s="19">
        <v>462</v>
      </c>
      <c r="K235" s="13" t="s">
        <v>9260</v>
      </c>
      <c r="L235" s="26">
        <v>42090</v>
      </c>
      <c r="M235" s="19">
        <v>462</v>
      </c>
      <c r="N235" s="13" t="s">
        <v>9260</v>
      </c>
      <c r="O235" s="21">
        <v>0</v>
      </c>
      <c r="P235" s="13" t="s">
        <v>9257</v>
      </c>
      <c r="Q235" s="26">
        <v>42095</v>
      </c>
    </row>
    <row r="236" spans="1:17" x14ac:dyDescent="0.25">
      <c r="A236" s="12" t="str">
        <f t="shared" si="3"/>
        <v>ABAH</v>
      </c>
      <c r="B236" s="13" t="s">
        <v>10653</v>
      </c>
      <c r="C236" s="13" t="s">
        <v>10660</v>
      </c>
      <c r="D236" s="13" t="s">
        <v>10646</v>
      </c>
      <c r="E236" s="13" t="s">
        <v>10363</v>
      </c>
      <c r="F236" s="13" t="s">
        <v>9384</v>
      </c>
      <c r="G236" s="13" t="s">
        <v>10320</v>
      </c>
      <c r="H236" s="13" t="s">
        <v>9396</v>
      </c>
      <c r="I236" s="13" t="s">
        <v>10661</v>
      </c>
      <c r="J236" s="19">
        <v>418</v>
      </c>
      <c r="K236" s="13" t="s">
        <v>9260</v>
      </c>
      <c r="L236" s="26">
        <v>42090</v>
      </c>
      <c r="M236" s="19">
        <v>418</v>
      </c>
      <c r="N236" s="13" t="s">
        <v>9260</v>
      </c>
      <c r="O236" s="21">
        <v>0</v>
      </c>
      <c r="P236" s="13" t="s">
        <v>9257</v>
      </c>
      <c r="Q236" s="26">
        <v>42095</v>
      </c>
    </row>
    <row r="237" spans="1:17" x14ac:dyDescent="0.25">
      <c r="A237" s="12" t="str">
        <f t="shared" si="3"/>
        <v>AAWI</v>
      </c>
      <c r="B237" s="13" t="s">
        <v>10662</v>
      </c>
      <c r="C237" s="13" t="s">
        <v>10259</v>
      </c>
      <c r="D237" s="13" t="s">
        <v>10663</v>
      </c>
      <c r="E237" s="13" t="s">
        <v>788</v>
      </c>
      <c r="F237" s="13" t="s">
        <v>9384</v>
      </c>
      <c r="G237" s="13" t="s">
        <v>9276</v>
      </c>
      <c r="H237" s="13" t="s">
        <v>9403</v>
      </c>
      <c r="I237" s="13" t="s">
        <v>10664</v>
      </c>
      <c r="J237" s="19">
        <v>1426</v>
      </c>
      <c r="K237" s="13" t="s">
        <v>9260</v>
      </c>
      <c r="L237" s="26">
        <v>42107</v>
      </c>
      <c r="M237" s="19">
        <v>1426</v>
      </c>
      <c r="N237" s="13" t="s">
        <v>9260</v>
      </c>
      <c r="O237" s="21">
        <v>0</v>
      </c>
      <c r="P237" s="13" t="s">
        <v>9257</v>
      </c>
      <c r="Q237" s="26">
        <v>42110</v>
      </c>
    </row>
    <row r="238" spans="1:17" x14ac:dyDescent="0.25">
      <c r="A238" s="12" t="str">
        <f t="shared" si="3"/>
        <v>AAWI</v>
      </c>
      <c r="B238" s="13" t="s">
        <v>10662</v>
      </c>
      <c r="C238" s="13" t="s">
        <v>10267</v>
      </c>
      <c r="D238" s="13" t="s">
        <v>10663</v>
      </c>
      <c r="E238" s="13" t="s">
        <v>788</v>
      </c>
      <c r="F238" s="13" t="s">
        <v>9384</v>
      </c>
      <c r="G238" s="13" t="s">
        <v>9276</v>
      </c>
      <c r="H238" s="13" t="s">
        <v>9403</v>
      </c>
      <c r="I238" s="13" t="s">
        <v>10665</v>
      </c>
      <c r="J238" s="19">
        <v>1380</v>
      </c>
      <c r="K238" s="13" t="s">
        <v>9260</v>
      </c>
      <c r="L238" s="26">
        <v>42107</v>
      </c>
      <c r="M238" s="19">
        <v>1380</v>
      </c>
      <c r="N238" s="13" t="s">
        <v>9260</v>
      </c>
      <c r="O238" s="21">
        <v>0</v>
      </c>
      <c r="P238" s="13" t="s">
        <v>9257</v>
      </c>
      <c r="Q238" s="26">
        <v>42110</v>
      </c>
    </row>
    <row r="239" spans="1:17" x14ac:dyDescent="0.25">
      <c r="A239" s="12" t="str">
        <f t="shared" si="3"/>
        <v>AAWI</v>
      </c>
      <c r="B239" s="13" t="s">
        <v>10662</v>
      </c>
      <c r="C239" s="13" t="s">
        <v>10304</v>
      </c>
      <c r="D239" s="13" t="s">
        <v>10663</v>
      </c>
      <c r="E239" s="13" t="s">
        <v>788</v>
      </c>
      <c r="F239" s="13" t="s">
        <v>9384</v>
      </c>
      <c r="G239" s="13" t="s">
        <v>9276</v>
      </c>
      <c r="H239" s="13" t="s">
        <v>9403</v>
      </c>
      <c r="I239" s="13" t="s">
        <v>10666</v>
      </c>
      <c r="J239" s="19">
        <v>1378</v>
      </c>
      <c r="K239" s="13" t="s">
        <v>9260</v>
      </c>
      <c r="L239" s="26">
        <v>42107</v>
      </c>
      <c r="M239" s="19">
        <v>1378</v>
      </c>
      <c r="N239" s="13" t="s">
        <v>9260</v>
      </c>
      <c r="O239" s="21">
        <v>0</v>
      </c>
      <c r="P239" s="13" t="s">
        <v>9257</v>
      </c>
      <c r="Q239" s="26">
        <v>42110</v>
      </c>
    </row>
    <row r="240" spans="1:17" x14ac:dyDescent="0.25">
      <c r="A240" s="12" t="str">
        <f t="shared" si="3"/>
        <v>AAWI</v>
      </c>
      <c r="B240" s="13" t="s">
        <v>10662</v>
      </c>
      <c r="C240" s="13" t="s">
        <v>10269</v>
      </c>
      <c r="D240" s="13" t="s">
        <v>10663</v>
      </c>
      <c r="E240" s="13" t="s">
        <v>788</v>
      </c>
      <c r="F240" s="13" t="s">
        <v>9384</v>
      </c>
      <c r="G240" s="13" t="s">
        <v>9276</v>
      </c>
      <c r="H240" s="13" t="s">
        <v>9403</v>
      </c>
      <c r="I240" s="13" t="s">
        <v>10667</v>
      </c>
      <c r="J240" s="19">
        <v>1362</v>
      </c>
      <c r="K240" s="13" t="s">
        <v>9260</v>
      </c>
      <c r="L240" s="26">
        <v>42107</v>
      </c>
      <c r="M240" s="19">
        <v>1362</v>
      </c>
      <c r="N240" s="13" t="s">
        <v>9260</v>
      </c>
      <c r="O240" s="21">
        <v>0</v>
      </c>
      <c r="P240" s="13" t="s">
        <v>9257</v>
      </c>
      <c r="Q240" s="26">
        <v>42110</v>
      </c>
    </row>
    <row r="241" spans="1:17" x14ac:dyDescent="0.25">
      <c r="A241" s="12" t="str">
        <f t="shared" si="3"/>
        <v>AAZT</v>
      </c>
      <c r="B241" s="13" t="s">
        <v>10668</v>
      </c>
      <c r="C241" s="13" t="s">
        <v>10259</v>
      </c>
      <c r="D241" s="13" t="s">
        <v>10663</v>
      </c>
      <c r="E241" s="13" t="s">
        <v>788</v>
      </c>
      <c r="F241" s="13" t="s">
        <v>9384</v>
      </c>
      <c r="G241" s="13" t="s">
        <v>9276</v>
      </c>
      <c r="H241" s="13" t="s">
        <v>9403</v>
      </c>
      <c r="I241" s="13" t="s">
        <v>10669</v>
      </c>
      <c r="J241" s="19">
        <v>1504</v>
      </c>
      <c r="K241" s="13" t="s">
        <v>9260</v>
      </c>
      <c r="L241" s="26">
        <v>42110</v>
      </c>
      <c r="M241" s="19">
        <v>1504</v>
      </c>
      <c r="N241" s="13" t="s">
        <v>9260</v>
      </c>
      <c r="O241" s="21">
        <v>0</v>
      </c>
      <c r="P241" s="13" t="s">
        <v>9257</v>
      </c>
      <c r="Q241" s="26">
        <v>42115</v>
      </c>
    </row>
    <row r="242" spans="1:17" x14ac:dyDescent="0.25">
      <c r="A242" s="12" t="str">
        <f t="shared" si="3"/>
        <v>AAZT</v>
      </c>
      <c r="B242" s="13" t="s">
        <v>10668</v>
      </c>
      <c r="C242" s="13" t="s">
        <v>10267</v>
      </c>
      <c r="D242" s="13" t="s">
        <v>10663</v>
      </c>
      <c r="E242" s="13" t="s">
        <v>788</v>
      </c>
      <c r="F242" s="13" t="s">
        <v>9384</v>
      </c>
      <c r="G242" s="13" t="s">
        <v>9276</v>
      </c>
      <c r="H242" s="13" t="s">
        <v>9403</v>
      </c>
      <c r="I242" s="13" t="s">
        <v>10670</v>
      </c>
      <c r="J242" s="19">
        <v>1462</v>
      </c>
      <c r="K242" s="13" t="s">
        <v>9260</v>
      </c>
      <c r="L242" s="26">
        <v>42110</v>
      </c>
      <c r="M242" s="19">
        <v>1462</v>
      </c>
      <c r="N242" s="13" t="s">
        <v>9260</v>
      </c>
      <c r="O242" s="21">
        <v>0</v>
      </c>
      <c r="P242" s="13" t="s">
        <v>9257</v>
      </c>
      <c r="Q242" s="26">
        <v>42115</v>
      </c>
    </row>
    <row r="243" spans="1:17" x14ac:dyDescent="0.25">
      <c r="A243" s="12" t="str">
        <f t="shared" si="3"/>
        <v>AAZT</v>
      </c>
      <c r="B243" s="13" t="s">
        <v>10671</v>
      </c>
      <c r="C243" s="13" t="s">
        <v>10259</v>
      </c>
      <c r="D243" s="13" t="s">
        <v>10672</v>
      </c>
      <c r="E243" s="13" t="s">
        <v>788</v>
      </c>
      <c r="F243" s="13" t="s">
        <v>9384</v>
      </c>
      <c r="G243" s="13" t="s">
        <v>9276</v>
      </c>
      <c r="H243" s="13" t="s">
        <v>9403</v>
      </c>
      <c r="I243" s="13" t="s">
        <v>10673</v>
      </c>
      <c r="J243" s="19">
        <v>1424</v>
      </c>
      <c r="K243" s="13" t="s">
        <v>9260</v>
      </c>
      <c r="L243" s="26">
        <v>42110</v>
      </c>
      <c r="M243" s="19">
        <v>1424</v>
      </c>
      <c r="N243" s="13" t="s">
        <v>9260</v>
      </c>
      <c r="O243" s="21">
        <v>0</v>
      </c>
      <c r="P243" s="13" t="s">
        <v>9257</v>
      </c>
      <c r="Q243" s="26">
        <v>42115</v>
      </c>
    </row>
    <row r="244" spans="1:17" x14ac:dyDescent="0.25">
      <c r="A244" s="12" t="str">
        <f t="shared" si="3"/>
        <v>AAZT</v>
      </c>
      <c r="B244" s="13" t="s">
        <v>10671</v>
      </c>
      <c r="C244" s="13" t="s">
        <v>10267</v>
      </c>
      <c r="D244" s="13" t="s">
        <v>10672</v>
      </c>
      <c r="E244" s="13" t="s">
        <v>788</v>
      </c>
      <c r="F244" s="13" t="s">
        <v>9384</v>
      </c>
      <c r="G244" s="13" t="s">
        <v>9276</v>
      </c>
      <c r="H244" s="13" t="s">
        <v>9403</v>
      </c>
      <c r="I244" s="13" t="s">
        <v>10674</v>
      </c>
      <c r="J244" s="19">
        <v>1410</v>
      </c>
      <c r="K244" s="13" t="s">
        <v>9260</v>
      </c>
      <c r="L244" s="26">
        <v>42110</v>
      </c>
      <c r="M244" s="19">
        <v>1410</v>
      </c>
      <c r="N244" s="13" t="s">
        <v>9260</v>
      </c>
      <c r="O244" s="21">
        <v>0</v>
      </c>
      <c r="P244" s="13" t="s">
        <v>9257</v>
      </c>
      <c r="Q244" s="26">
        <v>42115</v>
      </c>
    </row>
    <row r="245" spans="1:17" x14ac:dyDescent="0.25">
      <c r="A245" s="12" t="str">
        <f t="shared" si="3"/>
        <v>AAUD</v>
      </c>
      <c r="B245" s="13" t="s">
        <v>10675</v>
      </c>
      <c r="C245" s="13" t="s">
        <v>10259</v>
      </c>
      <c r="D245" s="13" t="s">
        <v>10676</v>
      </c>
      <c r="E245" s="13" t="s">
        <v>788</v>
      </c>
      <c r="F245" s="13" t="s">
        <v>9384</v>
      </c>
      <c r="G245" s="13" t="s">
        <v>10461</v>
      </c>
      <c r="H245" s="13" t="s">
        <v>9414</v>
      </c>
      <c r="I245" s="13" t="s">
        <v>10677</v>
      </c>
      <c r="J245" s="19">
        <v>670</v>
      </c>
      <c r="K245" s="13" t="s">
        <v>9260</v>
      </c>
      <c r="L245" s="26">
        <v>42110</v>
      </c>
      <c r="M245" s="19">
        <v>670</v>
      </c>
      <c r="N245" s="13" t="s">
        <v>9260</v>
      </c>
      <c r="O245" s="21">
        <v>0</v>
      </c>
      <c r="P245" s="13" t="s">
        <v>9257</v>
      </c>
      <c r="Q245" s="26">
        <v>42115</v>
      </c>
    </row>
    <row r="246" spans="1:17" x14ac:dyDescent="0.25">
      <c r="A246" s="12" t="str">
        <f t="shared" si="3"/>
        <v>AAUD</v>
      </c>
      <c r="B246" s="13" t="s">
        <v>10675</v>
      </c>
      <c r="C246" s="13" t="s">
        <v>10267</v>
      </c>
      <c r="D246" s="13" t="s">
        <v>10676</v>
      </c>
      <c r="E246" s="13" t="s">
        <v>788</v>
      </c>
      <c r="F246" s="13" t="s">
        <v>9384</v>
      </c>
      <c r="G246" s="13" t="s">
        <v>10461</v>
      </c>
      <c r="H246" s="13" t="s">
        <v>9414</v>
      </c>
      <c r="I246" s="13" t="s">
        <v>10678</v>
      </c>
      <c r="J246" s="19">
        <v>660</v>
      </c>
      <c r="K246" s="13" t="s">
        <v>9260</v>
      </c>
      <c r="L246" s="26">
        <v>42110</v>
      </c>
      <c r="M246" s="19">
        <v>660</v>
      </c>
      <c r="N246" s="13" t="s">
        <v>9260</v>
      </c>
      <c r="O246" s="21">
        <v>0</v>
      </c>
      <c r="P246" s="13" t="s">
        <v>9257</v>
      </c>
      <c r="Q246" s="26">
        <v>42115</v>
      </c>
    </row>
    <row r="247" spans="1:17" x14ac:dyDescent="0.25">
      <c r="A247" s="12" t="str">
        <f t="shared" si="3"/>
        <v>AAUD</v>
      </c>
      <c r="B247" s="13" t="s">
        <v>10675</v>
      </c>
      <c r="C247" s="13" t="s">
        <v>10304</v>
      </c>
      <c r="D247" s="13" t="s">
        <v>10676</v>
      </c>
      <c r="E247" s="13" t="s">
        <v>788</v>
      </c>
      <c r="F247" s="13" t="s">
        <v>9384</v>
      </c>
      <c r="G247" s="13" t="s">
        <v>10461</v>
      </c>
      <c r="H247" s="13" t="s">
        <v>9414</v>
      </c>
      <c r="I247" s="13" t="s">
        <v>10679</v>
      </c>
      <c r="J247" s="19">
        <v>658</v>
      </c>
      <c r="K247" s="13" t="s">
        <v>9260</v>
      </c>
      <c r="L247" s="26">
        <v>42110</v>
      </c>
      <c r="M247" s="19">
        <v>658</v>
      </c>
      <c r="N247" s="13" t="s">
        <v>9260</v>
      </c>
      <c r="O247" s="21">
        <v>0</v>
      </c>
      <c r="P247" s="13" t="s">
        <v>9257</v>
      </c>
      <c r="Q247" s="26">
        <v>42115</v>
      </c>
    </row>
    <row r="248" spans="1:17" x14ac:dyDescent="0.25">
      <c r="A248" s="12" t="str">
        <f t="shared" si="3"/>
        <v>AAUD</v>
      </c>
      <c r="B248" s="13" t="s">
        <v>10675</v>
      </c>
      <c r="C248" s="13" t="s">
        <v>10269</v>
      </c>
      <c r="D248" s="13" t="s">
        <v>10676</v>
      </c>
      <c r="E248" s="13" t="s">
        <v>788</v>
      </c>
      <c r="F248" s="13" t="s">
        <v>9384</v>
      </c>
      <c r="G248" s="13" t="s">
        <v>10461</v>
      </c>
      <c r="H248" s="13" t="s">
        <v>9414</v>
      </c>
      <c r="I248" s="13" t="s">
        <v>10680</v>
      </c>
      <c r="J248" s="19">
        <v>614</v>
      </c>
      <c r="K248" s="13" t="s">
        <v>9260</v>
      </c>
      <c r="L248" s="26">
        <v>42110</v>
      </c>
      <c r="M248" s="19">
        <v>614</v>
      </c>
      <c r="N248" s="13" t="s">
        <v>9260</v>
      </c>
      <c r="O248" s="21">
        <v>0</v>
      </c>
      <c r="P248" s="13" t="s">
        <v>9257</v>
      </c>
      <c r="Q248" s="26">
        <v>42115</v>
      </c>
    </row>
    <row r="249" spans="1:17" x14ac:dyDescent="0.25">
      <c r="A249" s="12" t="str">
        <f t="shared" si="3"/>
        <v>AAUZ</v>
      </c>
      <c r="B249" s="13" t="s">
        <v>10681</v>
      </c>
      <c r="C249" s="13" t="s">
        <v>10259</v>
      </c>
      <c r="D249" s="13" t="s">
        <v>10682</v>
      </c>
      <c r="E249" s="13" t="s">
        <v>788</v>
      </c>
      <c r="F249" s="13" t="s">
        <v>9384</v>
      </c>
      <c r="G249" s="13" t="s">
        <v>9276</v>
      </c>
      <c r="H249" s="13" t="s">
        <v>9403</v>
      </c>
      <c r="I249" s="13" t="s">
        <v>10683</v>
      </c>
      <c r="J249" s="19">
        <v>1424</v>
      </c>
      <c r="K249" s="13" t="s">
        <v>9260</v>
      </c>
      <c r="L249" s="26">
        <v>42114</v>
      </c>
      <c r="M249" s="19">
        <v>1424</v>
      </c>
      <c r="N249" s="13" t="s">
        <v>9260</v>
      </c>
      <c r="O249" s="21">
        <v>0</v>
      </c>
      <c r="P249" s="13" t="s">
        <v>9257</v>
      </c>
      <c r="Q249" s="26">
        <v>42117</v>
      </c>
    </row>
    <row r="250" spans="1:17" x14ac:dyDescent="0.25">
      <c r="A250" s="12" t="str">
        <f t="shared" si="3"/>
        <v>AAUZ</v>
      </c>
      <c r="B250" s="13" t="s">
        <v>10681</v>
      </c>
      <c r="C250" s="13" t="s">
        <v>10267</v>
      </c>
      <c r="D250" s="13" t="s">
        <v>10682</v>
      </c>
      <c r="E250" s="13" t="s">
        <v>788</v>
      </c>
      <c r="F250" s="13" t="s">
        <v>9384</v>
      </c>
      <c r="G250" s="13" t="s">
        <v>9276</v>
      </c>
      <c r="H250" s="13" t="s">
        <v>9403</v>
      </c>
      <c r="I250" s="13" t="s">
        <v>10684</v>
      </c>
      <c r="J250" s="19">
        <v>1416</v>
      </c>
      <c r="K250" s="13" t="s">
        <v>9260</v>
      </c>
      <c r="L250" s="26">
        <v>42114</v>
      </c>
      <c r="M250" s="19">
        <v>1416</v>
      </c>
      <c r="N250" s="13" t="s">
        <v>9260</v>
      </c>
      <c r="O250" s="21">
        <v>0</v>
      </c>
      <c r="P250" s="13" t="s">
        <v>9257</v>
      </c>
      <c r="Q250" s="26">
        <v>42117</v>
      </c>
    </row>
    <row r="251" spans="1:17" x14ac:dyDescent="0.25">
      <c r="A251" s="12" t="str">
        <f t="shared" si="3"/>
        <v>AAUZ</v>
      </c>
      <c r="B251" s="13" t="s">
        <v>10681</v>
      </c>
      <c r="C251" s="13" t="s">
        <v>10304</v>
      </c>
      <c r="D251" s="13" t="s">
        <v>10682</v>
      </c>
      <c r="E251" s="13" t="s">
        <v>788</v>
      </c>
      <c r="F251" s="13" t="s">
        <v>9384</v>
      </c>
      <c r="G251" s="13" t="s">
        <v>9276</v>
      </c>
      <c r="H251" s="13" t="s">
        <v>9403</v>
      </c>
      <c r="I251" s="13" t="s">
        <v>10685</v>
      </c>
      <c r="J251" s="19">
        <v>1382</v>
      </c>
      <c r="K251" s="13" t="s">
        <v>9260</v>
      </c>
      <c r="L251" s="26">
        <v>42114</v>
      </c>
      <c r="M251" s="19">
        <v>1382</v>
      </c>
      <c r="N251" s="13" t="s">
        <v>9260</v>
      </c>
      <c r="O251" s="21">
        <v>0</v>
      </c>
      <c r="P251" s="13" t="s">
        <v>9257</v>
      </c>
      <c r="Q251" s="26">
        <v>42117</v>
      </c>
    </row>
    <row r="252" spans="1:17" x14ac:dyDescent="0.25">
      <c r="A252" s="12" t="str">
        <f t="shared" si="3"/>
        <v>AAUZ</v>
      </c>
      <c r="B252" s="13" t="s">
        <v>10681</v>
      </c>
      <c r="C252" s="13" t="s">
        <v>10269</v>
      </c>
      <c r="D252" s="13" t="s">
        <v>10682</v>
      </c>
      <c r="E252" s="13" t="s">
        <v>788</v>
      </c>
      <c r="F252" s="13" t="s">
        <v>9384</v>
      </c>
      <c r="G252" s="13" t="s">
        <v>9276</v>
      </c>
      <c r="H252" s="13" t="s">
        <v>9403</v>
      </c>
      <c r="I252" s="13" t="s">
        <v>10686</v>
      </c>
      <c r="J252" s="19">
        <v>1368</v>
      </c>
      <c r="K252" s="13" t="s">
        <v>9260</v>
      </c>
      <c r="L252" s="26">
        <v>42114</v>
      </c>
      <c r="M252" s="19">
        <v>1368</v>
      </c>
      <c r="N252" s="13" t="s">
        <v>9260</v>
      </c>
      <c r="O252" s="21">
        <v>0</v>
      </c>
      <c r="P252" s="13" t="s">
        <v>9257</v>
      </c>
      <c r="Q252" s="26">
        <v>42117</v>
      </c>
    </row>
    <row r="253" spans="1:17" x14ac:dyDescent="0.25">
      <c r="A253" s="12" t="str">
        <f t="shared" si="3"/>
        <v>ABBZ</v>
      </c>
      <c r="B253" s="13" t="s">
        <v>10687</v>
      </c>
      <c r="C253" s="13" t="s">
        <v>10259</v>
      </c>
      <c r="D253" s="13" t="s">
        <v>10646</v>
      </c>
      <c r="E253" s="13" t="s">
        <v>10363</v>
      </c>
      <c r="F253" s="13" t="s">
        <v>9384</v>
      </c>
      <c r="G253" s="13" t="s">
        <v>10320</v>
      </c>
      <c r="H253" s="13" t="s">
        <v>9396</v>
      </c>
      <c r="I253" s="13" t="s">
        <v>10688</v>
      </c>
      <c r="J253" s="19">
        <v>1002</v>
      </c>
      <c r="K253" s="13" t="s">
        <v>9260</v>
      </c>
      <c r="L253" s="26">
        <v>42116</v>
      </c>
      <c r="M253" s="19">
        <v>1002</v>
      </c>
      <c r="N253" s="13" t="s">
        <v>9260</v>
      </c>
      <c r="O253" s="21">
        <v>0</v>
      </c>
      <c r="P253" s="13" t="s">
        <v>9257</v>
      </c>
      <c r="Q253" s="26">
        <v>42121</v>
      </c>
    </row>
    <row r="254" spans="1:17" x14ac:dyDescent="0.25">
      <c r="A254" s="12" t="str">
        <f t="shared" si="3"/>
        <v>ABBZ</v>
      </c>
      <c r="B254" s="13" t="s">
        <v>10687</v>
      </c>
      <c r="C254" s="13" t="s">
        <v>10267</v>
      </c>
      <c r="D254" s="13" t="s">
        <v>10646</v>
      </c>
      <c r="E254" s="13" t="s">
        <v>10363</v>
      </c>
      <c r="F254" s="13" t="s">
        <v>9384</v>
      </c>
      <c r="G254" s="13" t="s">
        <v>10320</v>
      </c>
      <c r="H254" s="13" t="s">
        <v>9396</v>
      </c>
      <c r="I254" s="13" t="s">
        <v>10689</v>
      </c>
      <c r="J254" s="19">
        <v>978</v>
      </c>
      <c r="K254" s="13" t="s">
        <v>9260</v>
      </c>
      <c r="L254" s="26">
        <v>42116</v>
      </c>
      <c r="M254" s="19">
        <v>978</v>
      </c>
      <c r="N254" s="13" t="s">
        <v>9260</v>
      </c>
      <c r="O254" s="21">
        <v>0</v>
      </c>
      <c r="P254" s="13" t="s">
        <v>9257</v>
      </c>
      <c r="Q254" s="26">
        <v>42121</v>
      </c>
    </row>
    <row r="255" spans="1:17" x14ac:dyDescent="0.25">
      <c r="A255" s="12" t="str">
        <f t="shared" si="3"/>
        <v>ABBZ</v>
      </c>
      <c r="B255" s="13" t="s">
        <v>10687</v>
      </c>
      <c r="C255" s="13" t="s">
        <v>10304</v>
      </c>
      <c r="D255" s="13" t="s">
        <v>10646</v>
      </c>
      <c r="E255" s="13" t="s">
        <v>10363</v>
      </c>
      <c r="F255" s="13" t="s">
        <v>9384</v>
      </c>
      <c r="G255" s="13" t="s">
        <v>10320</v>
      </c>
      <c r="H255" s="13" t="s">
        <v>9396</v>
      </c>
      <c r="I255" s="13" t="s">
        <v>10690</v>
      </c>
      <c r="J255" s="19">
        <v>942</v>
      </c>
      <c r="K255" s="13" t="s">
        <v>9260</v>
      </c>
      <c r="L255" s="26">
        <v>42116</v>
      </c>
      <c r="M255" s="19">
        <v>942</v>
      </c>
      <c r="N255" s="13" t="s">
        <v>9260</v>
      </c>
      <c r="O255" s="21">
        <v>0</v>
      </c>
      <c r="P255" s="13" t="s">
        <v>9257</v>
      </c>
      <c r="Q255" s="26">
        <v>42121</v>
      </c>
    </row>
    <row r="256" spans="1:17" x14ac:dyDescent="0.25">
      <c r="A256" s="12" t="str">
        <f t="shared" si="3"/>
        <v>ABBZ</v>
      </c>
      <c r="B256" s="13" t="s">
        <v>10687</v>
      </c>
      <c r="C256" s="13" t="s">
        <v>10269</v>
      </c>
      <c r="D256" s="13" t="s">
        <v>10646</v>
      </c>
      <c r="E256" s="13" t="s">
        <v>10363</v>
      </c>
      <c r="F256" s="13" t="s">
        <v>9384</v>
      </c>
      <c r="G256" s="13" t="s">
        <v>10320</v>
      </c>
      <c r="H256" s="13" t="s">
        <v>9396</v>
      </c>
      <c r="I256" s="13" t="s">
        <v>10691</v>
      </c>
      <c r="J256" s="19">
        <v>910</v>
      </c>
      <c r="K256" s="13" t="s">
        <v>9260</v>
      </c>
      <c r="L256" s="26">
        <v>42116</v>
      </c>
      <c r="M256" s="19">
        <v>910</v>
      </c>
      <c r="N256" s="13" t="s">
        <v>9260</v>
      </c>
      <c r="O256" s="21">
        <v>0</v>
      </c>
      <c r="P256" s="13" t="s">
        <v>9257</v>
      </c>
      <c r="Q256" s="26">
        <v>42121</v>
      </c>
    </row>
    <row r="257" spans="1:17" x14ac:dyDescent="0.25">
      <c r="A257" s="12" t="str">
        <f t="shared" si="3"/>
        <v>ABBZ</v>
      </c>
      <c r="B257" s="13" t="s">
        <v>10687</v>
      </c>
      <c r="C257" s="13" t="s">
        <v>10307</v>
      </c>
      <c r="D257" s="13" t="s">
        <v>10646</v>
      </c>
      <c r="E257" s="13" t="s">
        <v>10363</v>
      </c>
      <c r="F257" s="13" t="s">
        <v>9384</v>
      </c>
      <c r="G257" s="13" t="s">
        <v>10320</v>
      </c>
      <c r="H257" s="13" t="s">
        <v>9396</v>
      </c>
      <c r="I257" s="13" t="s">
        <v>10692</v>
      </c>
      <c r="J257" s="19">
        <v>850</v>
      </c>
      <c r="K257" s="13" t="s">
        <v>9260</v>
      </c>
      <c r="L257" s="26">
        <v>42116</v>
      </c>
      <c r="M257" s="19">
        <v>850</v>
      </c>
      <c r="N257" s="13" t="s">
        <v>9260</v>
      </c>
      <c r="O257" s="21">
        <v>0</v>
      </c>
      <c r="P257" s="13" t="s">
        <v>9257</v>
      </c>
      <c r="Q257" s="26">
        <v>42121</v>
      </c>
    </row>
    <row r="258" spans="1:17" x14ac:dyDescent="0.25">
      <c r="A258" s="12" t="str">
        <f t="shared" si="3"/>
        <v>ABBZ</v>
      </c>
      <c r="B258" s="13" t="s">
        <v>10687</v>
      </c>
      <c r="C258" s="13" t="s">
        <v>10316</v>
      </c>
      <c r="D258" s="13" t="s">
        <v>10646</v>
      </c>
      <c r="E258" s="13" t="s">
        <v>10363</v>
      </c>
      <c r="F258" s="13" t="s">
        <v>9384</v>
      </c>
      <c r="G258" s="13" t="s">
        <v>10320</v>
      </c>
      <c r="H258" s="13" t="s">
        <v>9396</v>
      </c>
      <c r="I258" s="13" t="s">
        <v>10693</v>
      </c>
      <c r="J258" s="19">
        <v>830</v>
      </c>
      <c r="K258" s="13" t="s">
        <v>9260</v>
      </c>
      <c r="L258" s="26">
        <v>42116</v>
      </c>
      <c r="M258" s="19">
        <v>830</v>
      </c>
      <c r="N258" s="13" t="s">
        <v>9260</v>
      </c>
      <c r="O258" s="21">
        <v>0</v>
      </c>
      <c r="P258" s="13" t="s">
        <v>9257</v>
      </c>
      <c r="Q258" s="26">
        <v>42121</v>
      </c>
    </row>
    <row r="259" spans="1:17" x14ac:dyDescent="0.25">
      <c r="A259" s="12" t="str">
        <f t="shared" ref="A259:A322" si="4">LEFT(I259,4)</f>
        <v>AAWQ</v>
      </c>
      <c r="B259" s="13" t="s">
        <v>10694</v>
      </c>
      <c r="C259" s="13" t="s">
        <v>10259</v>
      </c>
      <c r="D259" s="13" t="s">
        <v>10682</v>
      </c>
      <c r="E259" s="13" t="s">
        <v>788</v>
      </c>
      <c r="F259" s="13" t="s">
        <v>9384</v>
      </c>
      <c r="G259" s="13" t="s">
        <v>9276</v>
      </c>
      <c r="H259" s="13" t="s">
        <v>9403</v>
      </c>
      <c r="I259" s="13" t="s">
        <v>10695</v>
      </c>
      <c r="J259" s="19">
        <v>1416</v>
      </c>
      <c r="K259" s="13" t="s">
        <v>9260</v>
      </c>
      <c r="L259" s="26">
        <v>42123</v>
      </c>
      <c r="M259" s="19">
        <v>1416</v>
      </c>
      <c r="N259" s="13" t="s">
        <v>9260</v>
      </c>
      <c r="O259" s="21">
        <v>0</v>
      </c>
      <c r="P259" s="13" t="s">
        <v>9257</v>
      </c>
      <c r="Q259" s="26">
        <v>42129</v>
      </c>
    </row>
    <row r="260" spans="1:17" x14ac:dyDescent="0.25">
      <c r="A260" s="12" t="str">
        <f t="shared" si="4"/>
        <v>AAWQ</v>
      </c>
      <c r="B260" s="13" t="s">
        <v>10694</v>
      </c>
      <c r="C260" s="13" t="s">
        <v>10267</v>
      </c>
      <c r="D260" s="13" t="s">
        <v>10682</v>
      </c>
      <c r="E260" s="13" t="s">
        <v>788</v>
      </c>
      <c r="F260" s="13" t="s">
        <v>9384</v>
      </c>
      <c r="G260" s="13" t="s">
        <v>9276</v>
      </c>
      <c r="H260" s="13" t="s">
        <v>9403</v>
      </c>
      <c r="I260" s="13" t="s">
        <v>10696</v>
      </c>
      <c r="J260" s="19">
        <v>1348</v>
      </c>
      <c r="K260" s="13" t="s">
        <v>9260</v>
      </c>
      <c r="L260" s="26">
        <v>42123</v>
      </c>
      <c r="M260" s="19">
        <v>1348</v>
      </c>
      <c r="N260" s="13" t="s">
        <v>9260</v>
      </c>
      <c r="O260" s="21">
        <v>0</v>
      </c>
      <c r="P260" s="13" t="s">
        <v>9257</v>
      </c>
      <c r="Q260" s="26">
        <v>42129</v>
      </c>
    </row>
    <row r="261" spans="1:17" x14ac:dyDescent="0.25">
      <c r="A261" s="12" t="str">
        <f t="shared" si="4"/>
        <v>AAWQ</v>
      </c>
      <c r="B261" s="13" t="s">
        <v>10694</v>
      </c>
      <c r="C261" s="13" t="s">
        <v>10304</v>
      </c>
      <c r="D261" s="13" t="s">
        <v>10682</v>
      </c>
      <c r="E261" s="13" t="s">
        <v>788</v>
      </c>
      <c r="F261" s="13" t="s">
        <v>9384</v>
      </c>
      <c r="G261" s="13" t="s">
        <v>9276</v>
      </c>
      <c r="H261" s="13" t="s">
        <v>9403</v>
      </c>
      <c r="I261" s="13" t="s">
        <v>10697</v>
      </c>
      <c r="J261" s="19">
        <v>1290</v>
      </c>
      <c r="K261" s="13" t="s">
        <v>9260</v>
      </c>
      <c r="L261" s="26">
        <v>42123</v>
      </c>
      <c r="M261" s="19">
        <v>1290</v>
      </c>
      <c r="N261" s="13" t="s">
        <v>9260</v>
      </c>
      <c r="O261" s="21">
        <v>0</v>
      </c>
      <c r="P261" s="13" t="s">
        <v>9257</v>
      </c>
      <c r="Q261" s="26">
        <v>42129</v>
      </c>
    </row>
    <row r="262" spans="1:17" x14ac:dyDescent="0.25">
      <c r="A262" s="12" t="str">
        <f t="shared" si="4"/>
        <v>AAWQ</v>
      </c>
      <c r="B262" s="13" t="s">
        <v>10698</v>
      </c>
      <c r="C262" s="13" t="s">
        <v>10259</v>
      </c>
      <c r="D262" s="13" t="s">
        <v>10699</v>
      </c>
      <c r="E262" s="13" t="s">
        <v>788</v>
      </c>
      <c r="F262" s="13" t="s">
        <v>9384</v>
      </c>
      <c r="G262" s="13" t="s">
        <v>9276</v>
      </c>
      <c r="H262" s="13" t="s">
        <v>9403</v>
      </c>
      <c r="I262" s="13" t="s">
        <v>10700</v>
      </c>
      <c r="J262" s="19">
        <v>1390</v>
      </c>
      <c r="K262" s="13" t="s">
        <v>9260</v>
      </c>
      <c r="L262" s="26">
        <v>42123</v>
      </c>
      <c r="M262" s="19">
        <v>1390</v>
      </c>
      <c r="N262" s="13" t="s">
        <v>9260</v>
      </c>
      <c r="O262" s="21">
        <v>0</v>
      </c>
      <c r="P262" s="13" t="s">
        <v>9257</v>
      </c>
      <c r="Q262" s="26">
        <v>42129</v>
      </c>
    </row>
    <row r="263" spans="1:17" x14ac:dyDescent="0.25">
      <c r="A263" s="12" t="str">
        <f t="shared" si="4"/>
        <v>ABAJ</v>
      </c>
      <c r="B263" s="13" t="s">
        <v>10701</v>
      </c>
      <c r="C263" s="13" t="s">
        <v>10259</v>
      </c>
      <c r="D263" s="13" t="s">
        <v>10699</v>
      </c>
      <c r="E263" s="13" t="s">
        <v>788</v>
      </c>
      <c r="F263" s="13" t="s">
        <v>9384</v>
      </c>
      <c r="G263" s="13" t="s">
        <v>9276</v>
      </c>
      <c r="H263" s="13" t="s">
        <v>9403</v>
      </c>
      <c r="I263" s="13" t="s">
        <v>10702</v>
      </c>
      <c r="J263" s="19">
        <v>1426</v>
      </c>
      <c r="K263" s="13" t="s">
        <v>9260</v>
      </c>
      <c r="L263" s="26">
        <v>42123</v>
      </c>
      <c r="M263" s="19">
        <v>1426</v>
      </c>
      <c r="N263" s="13" t="s">
        <v>9260</v>
      </c>
      <c r="O263" s="21">
        <v>0</v>
      </c>
      <c r="P263" s="13" t="s">
        <v>9257</v>
      </c>
      <c r="Q263" s="26">
        <v>42129</v>
      </c>
    </row>
    <row r="264" spans="1:17" x14ac:dyDescent="0.25">
      <c r="A264" s="12" t="str">
        <f t="shared" si="4"/>
        <v>ABAJ</v>
      </c>
      <c r="B264" s="13" t="s">
        <v>10701</v>
      </c>
      <c r="C264" s="13" t="s">
        <v>10267</v>
      </c>
      <c r="D264" s="13" t="s">
        <v>10699</v>
      </c>
      <c r="E264" s="13" t="s">
        <v>788</v>
      </c>
      <c r="F264" s="13" t="s">
        <v>9384</v>
      </c>
      <c r="G264" s="13" t="s">
        <v>9276</v>
      </c>
      <c r="H264" s="13" t="s">
        <v>9403</v>
      </c>
      <c r="I264" s="13" t="s">
        <v>10703</v>
      </c>
      <c r="J264" s="19">
        <v>1396</v>
      </c>
      <c r="K264" s="13" t="s">
        <v>9260</v>
      </c>
      <c r="L264" s="26">
        <v>42123</v>
      </c>
      <c r="M264" s="19">
        <v>1396</v>
      </c>
      <c r="N264" s="13" t="s">
        <v>9260</v>
      </c>
      <c r="O264" s="21">
        <v>0</v>
      </c>
      <c r="P264" s="13" t="s">
        <v>9257</v>
      </c>
      <c r="Q264" s="26">
        <v>42129</v>
      </c>
    </row>
    <row r="265" spans="1:17" x14ac:dyDescent="0.25">
      <c r="A265" s="12" t="str">
        <f t="shared" si="4"/>
        <v>ABAJ</v>
      </c>
      <c r="B265" s="13" t="s">
        <v>10704</v>
      </c>
      <c r="C265" s="13" t="s">
        <v>10259</v>
      </c>
      <c r="D265" s="13" t="s">
        <v>10705</v>
      </c>
      <c r="E265" s="13" t="s">
        <v>788</v>
      </c>
      <c r="F265" s="13" t="s">
        <v>9384</v>
      </c>
      <c r="G265" s="13" t="s">
        <v>9276</v>
      </c>
      <c r="H265" s="13" t="s">
        <v>9403</v>
      </c>
      <c r="I265" s="13" t="s">
        <v>10706</v>
      </c>
      <c r="J265" s="19">
        <v>1458</v>
      </c>
      <c r="K265" s="13" t="s">
        <v>9260</v>
      </c>
      <c r="L265" s="26">
        <v>42128</v>
      </c>
      <c r="M265" s="19">
        <v>1458</v>
      </c>
      <c r="N265" s="13" t="s">
        <v>9260</v>
      </c>
      <c r="O265" s="21">
        <v>0</v>
      </c>
      <c r="P265" s="13" t="s">
        <v>9257</v>
      </c>
      <c r="Q265" s="26">
        <v>42131</v>
      </c>
    </row>
    <row r="266" spans="1:17" x14ac:dyDescent="0.25">
      <c r="A266" s="12" t="str">
        <f t="shared" si="4"/>
        <v>ABAJ</v>
      </c>
      <c r="B266" s="13" t="s">
        <v>10704</v>
      </c>
      <c r="C266" s="13" t="s">
        <v>10267</v>
      </c>
      <c r="D266" s="13" t="s">
        <v>10705</v>
      </c>
      <c r="E266" s="13" t="s">
        <v>788</v>
      </c>
      <c r="F266" s="13" t="s">
        <v>9384</v>
      </c>
      <c r="G266" s="13" t="s">
        <v>9276</v>
      </c>
      <c r="H266" s="13" t="s">
        <v>9403</v>
      </c>
      <c r="I266" s="13" t="s">
        <v>10707</v>
      </c>
      <c r="J266" s="19">
        <v>1378</v>
      </c>
      <c r="K266" s="13" t="s">
        <v>9260</v>
      </c>
      <c r="L266" s="26">
        <v>42128</v>
      </c>
      <c r="M266" s="19">
        <v>1378</v>
      </c>
      <c r="N266" s="13" t="s">
        <v>9260</v>
      </c>
      <c r="O266" s="21">
        <v>0</v>
      </c>
      <c r="P266" s="13" t="s">
        <v>9257</v>
      </c>
      <c r="Q266" s="26">
        <v>42131</v>
      </c>
    </row>
    <row r="267" spans="1:17" x14ac:dyDescent="0.25">
      <c r="A267" s="12" t="str">
        <f t="shared" si="4"/>
        <v>AAUD</v>
      </c>
      <c r="B267" s="13" t="s">
        <v>10708</v>
      </c>
      <c r="C267" s="13" t="s">
        <v>10259</v>
      </c>
      <c r="D267" s="13" t="s">
        <v>10709</v>
      </c>
      <c r="E267" s="13" t="s">
        <v>788</v>
      </c>
      <c r="F267" s="13" t="s">
        <v>9384</v>
      </c>
      <c r="G267" s="13" t="s">
        <v>10461</v>
      </c>
      <c r="H267" s="13" t="s">
        <v>9414</v>
      </c>
      <c r="I267" s="13" t="s">
        <v>10710</v>
      </c>
      <c r="J267" s="19">
        <v>612</v>
      </c>
      <c r="K267" s="13" t="s">
        <v>9260</v>
      </c>
      <c r="L267" s="26">
        <v>42128</v>
      </c>
      <c r="M267" s="19">
        <v>612</v>
      </c>
      <c r="N267" s="13" t="s">
        <v>9260</v>
      </c>
      <c r="O267" s="21">
        <v>0</v>
      </c>
      <c r="P267" s="13" t="s">
        <v>9257</v>
      </c>
      <c r="Q267" s="26">
        <v>42131</v>
      </c>
    </row>
    <row r="268" spans="1:17" x14ac:dyDescent="0.25">
      <c r="A268" s="12" t="str">
        <f t="shared" si="4"/>
        <v>AAUD</v>
      </c>
      <c r="B268" s="13" t="s">
        <v>10708</v>
      </c>
      <c r="C268" s="13" t="s">
        <v>10267</v>
      </c>
      <c r="D268" s="13" t="s">
        <v>10709</v>
      </c>
      <c r="E268" s="13" t="s">
        <v>788</v>
      </c>
      <c r="F268" s="13" t="s">
        <v>9384</v>
      </c>
      <c r="G268" s="13" t="s">
        <v>10461</v>
      </c>
      <c r="H268" s="13" t="s">
        <v>9414</v>
      </c>
      <c r="I268" s="13" t="s">
        <v>10711</v>
      </c>
      <c r="J268" s="19">
        <v>596</v>
      </c>
      <c r="K268" s="13" t="s">
        <v>9260</v>
      </c>
      <c r="L268" s="26">
        <v>42128</v>
      </c>
      <c r="M268" s="19">
        <v>596</v>
      </c>
      <c r="N268" s="13" t="s">
        <v>9260</v>
      </c>
      <c r="O268" s="21">
        <v>0</v>
      </c>
      <c r="P268" s="13" t="s">
        <v>9257</v>
      </c>
      <c r="Q268" s="26">
        <v>42131</v>
      </c>
    </row>
    <row r="269" spans="1:17" x14ac:dyDescent="0.25">
      <c r="A269" s="12" t="str">
        <f t="shared" si="4"/>
        <v>AAUD</v>
      </c>
      <c r="B269" s="13" t="s">
        <v>10708</v>
      </c>
      <c r="C269" s="13" t="s">
        <v>10304</v>
      </c>
      <c r="D269" s="13" t="s">
        <v>10709</v>
      </c>
      <c r="E269" s="13" t="s">
        <v>788</v>
      </c>
      <c r="F269" s="13" t="s">
        <v>9384</v>
      </c>
      <c r="G269" s="13" t="s">
        <v>10461</v>
      </c>
      <c r="H269" s="13" t="s">
        <v>9414</v>
      </c>
      <c r="I269" s="13" t="s">
        <v>10712</v>
      </c>
      <c r="J269" s="19">
        <v>590</v>
      </c>
      <c r="K269" s="13" t="s">
        <v>9260</v>
      </c>
      <c r="L269" s="26">
        <v>42128</v>
      </c>
      <c r="M269" s="19">
        <v>590</v>
      </c>
      <c r="N269" s="13" t="s">
        <v>9260</v>
      </c>
      <c r="O269" s="21">
        <v>0</v>
      </c>
      <c r="P269" s="13" t="s">
        <v>9257</v>
      </c>
      <c r="Q269" s="26">
        <v>42131</v>
      </c>
    </row>
    <row r="270" spans="1:17" x14ac:dyDescent="0.25">
      <c r="A270" s="12" t="str">
        <f t="shared" si="4"/>
        <v>AAUD</v>
      </c>
      <c r="B270" s="13" t="s">
        <v>10708</v>
      </c>
      <c r="C270" s="13" t="s">
        <v>10269</v>
      </c>
      <c r="D270" s="13" t="s">
        <v>10709</v>
      </c>
      <c r="E270" s="13" t="s">
        <v>788</v>
      </c>
      <c r="F270" s="13" t="s">
        <v>9384</v>
      </c>
      <c r="G270" s="13" t="s">
        <v>10461</v>
      </c>
      <c r="H270" s="13" t="s">
        <v>9414</v>
      </c>
      <c r="I270" s="13" t="s">
        <v>10713</v>
      </c>
      <c r="J270" s="19">
        <v>494</v>
      </c>
      <c r="K270" s="13" t="s">
        <v>9260</v>
      </c>
      <c r="L270" s="26">
        <v>42128</v>
      </c>
      <c r="M270" s="19">
        <v>494</v>
      </c>
      <c r="N270" s="13" t="s">
        <v>9260</v>
      </c>
      <c r="O270" s="21">
        <v>0</v>
      </c>
      <c r="P270" s="13" t="s">
        <v>9257</v>
      </c>
      <c r="Q270" s="26">
        <v>42131</v>
      </c>
    </row>
    <row r="271" spans="1:17" x14ac:dyDescent="0.25">
      <c r="A271" s="12" t="str">
        <f t="shared" si="4"/>
        <v>AAUD</v>
      </c>
      <c r="B271" s="13" t="s">
        <v>10708</v>
      </c>
      <c r="C271" s="13" t="s">
        <v>10307</v>
      </c>
      <c r="D271" s="13" t="s">
        <v>10709</v>
      </c>
      <c r="E271" s="13" t="s">
        <v>788</v>
      </c>
      <c r="F271" s="13" t="s">
        <v>9384</v>
      </c>
      <c r="G271" s="13" t="s">
        <v>10461</v>
      </c>
      <c r="H271" s="13" t="s">
        <v>9414</v>
      </c>
      <c r="I271" s="13" t="s">
        <v>10714</v>
      </c>
      <c r="J271" s="19">
        <v>146</v>
      </c>
      <c r="K271" s="13" t="s">
        <v>9260</v>
      </c>
      <c r="L271" s="26">
        <v>42128</v>
      </c>
      <c r="M271" s="19">
        <v>146</v>
      </c>
      <c r="N271" s="13" t="s">
        <v>9260</v>
      </c>
      <c r="O271" s="21">
        <v>0</v>
      </c>
      <c r="P271" s="13" t="s">
        <v>9257</v>
      </c>
      <c r="Q271" s="26">
        <v>42131</v>
      </c>
    </row>
    <row r="272" spans="1:17" x14ac:dyDescent="0.25">
      <c r="A272" s="12" t="str">
        <f t="shared" si="4"/>
        <v>ABCB</v>
      </c>
      <c r="B272" s="13" t="s">
        <v>10715</v>
      </c>
      <c r="C272" s="13" t="s">
        <v>10259</v>
      </c>
      <c r="D272" s="13" t="s">
        <v>10716</v>
      </c>
      <c r="E272" s="13" t="s">
        <v>788</v>
      </c>
      <c r="F272" s="13" t="s">
        <v>9384</v>
      </c>
      <c r="G272" s="13" t="s">
        <v>10717</v>
      </c>
      <c r="H272" s="13" t="s">
        <v>9488</v>
      </c>
      <c r="I272" s="13" t="s">
        <v>10718</v>
      </c>
      <c r="J272" s="19">
        <v>968</v>
      </c>
      <c r="K272" s="13" t="s">
        <v>9260</v>
      </c>
      <c r="L272" s="26">
        <v>42128</v>
      </c>
      <c r="M272" s="19">
        <v>968</v>
      </c>
      <c r="N272" s="13" t="s">
        <v>9260</v>
      </c>
      <c r="O272" s="21">
        <v>0</v>
      </c>
      <c r="P272" s="13" t="s">
        <v>9257</v>
      </c>
      <c r="Q272" s="26">
        <v>42131</v>
      </c>
    </row>
    <row r="273" spans="1:17" x14ac:dyDescent="0.25">
      <c r="A273" s="12" t="str">
        <f t="shared" si="4"/>
        <v>ABCB</v>
      </c>
      <c r="B273" s="13" t="s">
        <v>10715</v>
      </c>
      <c r="C273" s="13" t="s">
        <v>10267</v>
      </c>
      <c r="D273" s="13" t="s">
        <v>10716</v>
      </c>
      <c r="E273" s="13" t="s">
        <v>788</v>
      </c>
      <c r="F273" s="13" t="s">
        <v>9384</v>
      </c>
      <c r="G273" s="13" t="s">
        <v>10717</v>
      </c>
      <c r="H273" s="13" t="s">
        <v>9488</v>
      </c>
      <c r="I273" s="13" t="s">
        <v>10719</v>
      </c>
      <c r="J273" s="19">
        <v>926</v>
      </c>
      <c r="K273" s="13" t="s">
        <v>9260</v>
      </c>
      <c r="L273" s="26">
        <v>42128</v>
      </c>
      <c r="M273" s="19">
        <v>926</v>
      </c>
      <c r="N273" s="13" t="s">
        <v>9260</v>
      </c>
      <c r="O273" s="21">
        <v>0</v>
      </c>
      <c r="P273" s="13" t="s">
        <v>9257</v>
      </c>
      <c r="Q273" s="26">
        <v>42131</v>
      </c>
    </row>
    <row r="274" spans="1:17" x14ac:dyDescent="0.25">
      <c r="A274" s="12" t="str">
        <f t="shared" si="4"/>
        <v>ABCB</v>
      </c>
      <c r="B274" s="13" t="s">
        <v>10715</v>
      </c>
      <c r="C274" s="13" t="s">
        <v>10304</v>
      </c>
      <c r="D274" s="13" t="s">
        <v>10716</v>
      </c>
      <c r="E274" s="13" t="s">
        <v>788</v>
      </c>
      <c r="F274" s="13" t="s">
        <v>9384</v>
      </c>
      <c r="G274" s="13" t="s">
        <v>10717</v>
      </c>
      <c r="H274" s="13" t="s">
        <v>9488</v>
      </c>
      <c r="I274" s="13" t="s">
        <v>10720</v>
      </c>
      <c r="J274" s="19">
        <v>902</v>
      </c>
      <c r="K274" s="13" t="s">
        <v>9260</v>
      </c>
      <c r="L274" s="26">
        <v>42128</v>
      </c>
      <c r="M274" s="19">
        <v>902</v>
      </c>
      <c r="N274" s="13" t="s">
        <v>9260</v>
      </c>
      <c r="O274" s="21">
        <v>0</v>
      </c>
      <c r="P274" s="13" t="s">
        <v>9257</v>
      </c>
      <c r="Q274" s="26">
        <v>42131</v>
      </c>
    </row>
    <row r="275" spans="1:17" x14ac:dyDescent="0.25">
      <c r="A275" s="12" t="str">
        <f t="shared" si="4"/>
        <v>ABCB</v>
      </c>
      <c r="B275" s="13" t="s">
        <v>10715</v>
      </c>
      <c r="C275" s="13" t="s">
        <v>10269</v>
      </c>
      <c r="D275" s="13" t="s">
        <v>10716</v>
      </c>
      <c r="E275" s="13" t="s">
        <v>788</v>
      </c>
      <c r="F275" s="13" t="s">
        <v>9384</v>
      </c>
      <c r="G275" s="13" t="s">
        <v>10717</v>
      </c>
      <c r="H275" s="13" t="s">
        <v>9488</v>
      </c>
      <c r="I275" s="13" t="s">
        <v>10721</v>
      </c>
      <c r="J275" s="19">
        <v>892</v>
      </c>
      <c r="K275" s="13" t="s">
        <v>9260</v>
      </c>
      <c r="L275" s="26">
        <v>42128</v>
      </c>
      <c r="M275" s="19">
        <v>892</v>
      </c>
      <c r="N275" s="13" t="s">
        <v>9260</v>
      </c>
      <c r="O275" s="21">
        <v>0</v>
      </c>
      <c r="P275" s="13" t="s">
        <v>9257</v>
      </c>
      <c r="Q275" s="26">
        <v>42131</v>
      </c>
    </row>
    <row r="276" spans="1:17" x14ac:dyDescent="0.25">
      <c r="A276" s="12" t="str">
        <f t="shared" si="4"/>
        <v>ABCB</v>
      </c>
      <c r="B276" s="13" t="s">
        <v>10715</v>
      </c>
      <c r="C276" s="13" t="s">
        <v>10307</v>
      </c>
      <c r="D276" s="13" t="s">
        <v>10716</v>
      </c>
      <c r="E276" s="13" t="s">
        <v>788</v>
      </c>
      <c r="F276" s="13" t="s">
        <v>9384</v>
      </c>
      <c r="G276" s="13" t="s">
        <v>10717</v>
      </c>
      <c r="H276" s="13" t="s">
        <v>9488</v>
      </c>
      <c r="I276" s="13" t="s">
        <v>10722</v>
      </c>
      <c r="J276" s="19">
        <v>878</v>
      </c>
      <c r="K276" s="13" t="s">
        <v>9260</v>
      </c>
      <c r="L276" s="26">
        <v>42128</v>
      </c>
      <c r="M276" s="19">
        <v>878</v>
      </c>
      <c r="N276" s="13" t="s">
        <v>9260</v>
      </c>
      <c r="O276" s="21">
        <v>0</v>
      </c>
      <c r="P276" s="13" t="s">
        <v>9257</v>
      </c>
      <c r="Q276" s="26">
        <v>42131</v>
      </c>
    </row>
    <row r="277" spans="1:17" x14ac:dyDescent="0.25">
      <c r="A277" s="12" t="str">
        <f t="shared" si="4"/>
        <v>ABCB</v>
      </c>
      <c r="B277" s="13" t="s">
        <v>10715</v>
      </c>
      <c r="C277" s="13" t="s">
        <v>10316</v>
      </c>
      <c r="D277" s="13" t="s">
        <v>10716</v>
      </c>
      <c r="E277" s="13" t="s">
        <v>788</v>
      </c>
      <c r="F277" s="13" t="s">
        <v>9384</v>
      </c>
      <c r="G277" s="13" t="s">
        <v>10717</v>
      </c>
      <c r="H277" s="13" t="s">
        <v>9488</v>
      </c>
      <c r="I277" s="13" t="s">
        <v>10723</v>
      </c>
      <c r="J277" s="19">
        <v>766</v>
      </c>
      <c r="K277" s="13" t="s">
        <v>9260</v>
      </c>
      <c r="L277" s="26">
        <v>42128</v>
      </c>
      <c r="M277" s="19">
        <v>766</v>
      </c>
      <c r="N277" s="13" t="s">
        <v>9260</v>
      </c>
      <c r="O277" s="21">
        <v>0</v>
      </c>
      <c r="P277" s="13" t="s">
        <v>9257</v>
      </c>
      <c r="Q277" s="26">
        <v>42131</v>
      </c>
    </row>
    <row r="278" spans="1:17" x14ac:dyDescent="0.25">
      <c r="A278" s="12" t="str">
        <f t="shared" si="4"/>
        <v>ABBX</v>
      </c>
      <c r="B278" s="13" t="s">
        <v>10724</v>
      </c>
      <c r="C278" s="13" t="s">
        <v>10259</v>
      </c>
      <c r="D278" s="13" t="s">
        <v>10716</v>
      </c>
      <c r="E278" s="13" t="s">
        <v>788</v>
      </c>
      <c r="F278" s="13" t="s">
        <v>9384</v>
      </c>
      <c r="G278" s="13" t="s">
        <v>10717</v>
      </c>
      <c r="H278" s="13" t="s">
        <v>9488</v>
      </c>
      <c r="I278" s="13" t="s">
        <v>10725</v>
      </c>
      <c r="J278" s="19">
        <v>1018</v>
      </c>
      <c r="K278" s="13" t="s">
        <v>9260</v>
      </c>
      <c r="L278" s="26">
        <v>42128</v>
      </c>
      <c r="M278" s="19">
        <v>1018</v>
      </c>
      <c r="N278" s="13" t="s">
        <v>9260</v>
      </c>
      <c r="O278" s="21">
        <v>0</v>
      </c>
      <c r="P278" s="13" t="s">
        <v>9257</v>
      </c>
      <c r="Q278" s="26">
        <v>42131</v>
      </c>
    </row>
    <row r="279" spans="1:17" x14ac:dyDescent="0.25">
      <c r="A279" s="12" t="str">
        <f t="shared" si="4"/>
        <v>ABBX</v>
      </c>
      <c r="B279" s="13" t="s">
        <v>10724</v>
      </c>
      <c r="C279" s="13" t="s">
        <v>10267</v>
      </c>
      <c r="D279" s="13" t="s">
        <v>10716</v>
      </c>
      <c r="E279" s="13" t="s">
        <v>788</v>
      </c>
      <c r="F279" s="13" t="s">
        <v>9384</v>
      </c>
      <c r="G279" s="13" t="s">
        <v>10717</v>
      </c>
      <c r="H279" s="13" t="s">
        <v>9488</v>
      </c>
      <c r="I279" s="13" t="s">
        <v>10726</v>
      </c>
      <c r="J279" s="19">
        <v>952</v>
      </c>
      <c r="K279" s="13" t="s">
        <v>9260</v>
      </c>
      <c r="L279" s="26">
        <v>42128</v>
      </c>
      <c r="M279" s="19">
        <v>952</v>
      </c>
      <c r="N279" s="13" t="s">
        <v>9260</v>
      </c>
      <c r="O279" s="21">
        <v>0</v>
      </c>
      <c r="P279" s="13" t="s">
        <v>9257</v>
      </c>
      <c r="Q279" s="26">
        <v>42131</v>
      </c>
    </row>
    <row r="280" spans="1:17" x14ac:dyDescent="0.25">
      <c r="A280" s="12" t="str">
        <f t="shared" si="4"/>
        <v>ABBX</v>
      </c>
      <c r="B280" s="13" t="s">
        <v>10724</v>
      </c>
      <c r="C280" s="13" t="s">
        <v>10304</v>
      </c>
      <c r="D280" s="13" t="s">
        <v>10716</v>
      </c>
      <c r="E280" s="13" t="s">
        <v>788</v>
      </c>
      <c r="F280" s="13" t="s">
        <v>9384</v>
      </c>
      <c r="G280" s="13" t="s">
        <v>10717</v>
      </c>
      <c r="H280" s="13" t="s">
        <v>9488</v>
      </c>
      <c r="I280" s="13" t="s">
        <v>10727</v>
      </c>
      <c r="J280" s="19">
        <v>928</v>
      </c>
      <c r="K280" s="13" t="s">
        <v>9260</v>
      </c>
      <c r="L280" s="26">
        <v>42128</v>
      </c>
      <c r="M280" s="19">
        <v>928</v>
      </c>
      <c r="N280" s="13" t="s">
        <v>9260</v>
      </c>
      <c r="O280" s="21">
        <v>0</v>
      </c>
      <c r="P280" s="13" t="s">
        <v>9257</v>
      </c>
      <c r="Q280" s="26">
        <v>42131</v>
      </c>
    </row>
    <row r="281" spans="1:17" x14ac:dyDescent="0.25">
      <c r="A281" s="12" t="str">
        <f t="shared" si="4"/>
        <v>ABBX</v>
      </c>
      <c r="B281" s="13" t="s">
        <v>10724</v>
      </c>
      <c r="C281" s="13" t="s">
        <v>10269</v>
      </c>
      <c r="D281" s="13" t="s">
        <v>10716</v>
      </c>
      <c r="E281" s="13" t="s">
        <v>788</v>
      </c>
      <c r="F281" s="13" t="s">
        <v>9384</v>
      </c>
      <c r="G281" s="13" t="s">
        <v>10717</v>
      </c>
      <c r="H281" s="13" t="s">
        <v>9488</v>
      </c>
      <c r="I281" s="13" t="s">
        <v>10728</v>
      </c>
      <c r="J281" s="19">
        <v>926</v>
      </c>
      <c r="K281" s="13" t="s">
        <v>9260</v>
      </c>
      <c r="L281" s="26">
        <v>42128</v>
      </c>
      <c r="M281" s="19">
        <v>926</v>
      </c>
      <c r="N281" s="13" t="s">
        <v>9260</v>
      </c>
      <c r="O281" s="21">
        <v>0</v>
      </c>
      <c r="P281" s="13" t="s">
        <v>9257</v>
      </c>
      <c r="Q281" s="26">
        <v>42131</v>
      </c>
    </row>
    <row r="282" spans="1:17" x14ac:dyDescent="0.25">
      <c r="A282" s="12" t="str">
        <f t="shared" si="4"/>
        <v>ABBX</v>
      </c>
      <c r="B282" s="13" t="s">
        <v>10724</v>
      </c>
      <c r="C282" s="13" t="s">
        <v>10307</v>
      </c>
      <c r="D282" s="13" t="s">
        <v>10716</v>
      </c>
      <c r="E282" s="13" t="s">
        <v>788</v>
      </c>
      <c r="F282" s="13" t="s">
        <v>9384</v>
      </c>
      <c r="G282" s="13" t="s">
        <v>10717</v>
      </c>
      <c r="H282" s="13" t="s">
        <v>9488</v>
      </c>
      <c r="I282" s="13" t="s">
        <v>10729</v>
      </c>
      <c r="J282" s="19">
        <v>926</v>
      </c>
      <c r="K282" s="13" t="s">
        <v>9260</v>
      </c>
      <c r="L282" s="26">
        <v>42128</v>
      </c>
      <c r="M282" s="19">
        <v>926</v>
      </c>
      <c r="N282" s="13" t="s">
        <v>9260</v>
      </c>
      <c r="O282" s="21">
        <v>0</v>
      </c>
      <c r="P282" s="13" t="s">
        <v>9257</v>
      </c>
      <c r="Q282" s="26">
        <v>42131</v>
      </c>
    </row>
    <row r="283" spans="1:17" x14ac:dyDescent="0.25">
      <c r="A283" s="12" t="str">
        <f t="shared" si="4"/>
        <v>ABBX</v>
      </c>
      <c r="B283" s="13" t="s">
        <v>10724</v>
      </c>
      <c r="C283" s="13" t="s">
        <v>10316</v>
      </c>
      <c r="D283" s="13" t="s">
        <v>10716</v>
      </c>
      <c r="E283" s="13" t="s">
        <v>788</v>
      </c>
      <c r="F283" s="13" t="s">
        <v>9384</v>
      </c>
      <c r="G283" s="13" t="s">
        <v>10717</v>
      </c>
      <c r="H283" s="13" t="s">
        <v>9488</v>
      </c>
      <c r="I283" s="13" t="s">
        <v>10730</v>
      </c>
      <c r="J283" s="19">
        <v>864</v>
      </c>
      <c r="K283" s="13" t="s">
        <v>9260</v>
      </c>
      <c r="L283" s="26">
        <v>42128</v>
      </c>
      <c r="M283" s="19">
        <v>864</v>
      </c>
      <c r="N283" s="13" t="s">
        <v>9260</v>
      </c>
      <c r="O283" s="21">
        <v>0</v>
      </c>
      <c r="P283" s="13" t="s">
        <v>9257</v>
      </c>
      <c r="Q283" s="26">
        <v>42131</v>
      </c>
    </row>
    <row r="284" spans="1:17" x14ac:dyDescent="0.25">
      <c r="A284" s="12" t="str">
        <f t="shared" si="4"/>
        <v>AAQT</v>
      </c>
      <c r="B284" s="13" t="s">
        <v>10731</v>
      </c>
      <c r="C284" s="13" t="s">
        <v>10259</v>
      </c>
      <c r="D284" s="13" t="s">
        <v>10705</v>
      </c>
      <c r="E284" s="13" t="s">
        <v>788</v>
      </c>
      <c r="F284" s="13" t="s">
        <v>9384</v>
      </c>
      <c r="G284" s="13" t="s">
        <v>9276</v>
      </c>
      <c r="H284" s="13" t="s">
        <v>9403</v>
      </c>
      <c r="I284" s="13" t="s">
        <v>10732</v>
      </c>
      <c r="J284" s="19">
        <v>892</v>
      </c>
      <c r="K284" s="13" t="s">
        <v>9260</v>
      </c>
      <c r="L284" s="26">
        <v>42130</v>
      </c>
      <c r="M284" s="19">
        <v>892</v>
      </c>
      <c r="N284" s="13" t="s">
        <v>9260</v>
      </c>
      <c r="O284" s="21">
        <v>0</v>
      </c>
      <c r="P284" s="13" t="s">
        <v>9257</v>
      </c>
      <c r="Q284" s="26">
        <v>42136</v>
      </c>
    </row>
    <row r="285" spans="1:17" x14ac:dyDescent="0.25">
      <c r="A285" s="12" t="str">
        <f t="shared" si="4"/>
        <v>AAZS</v>
      </c>
      <c r="B285" s="13" t="s">
        <v>10733</v>
      </c>
      <c r="C285" s="13" t="s">
        <v>10259</v>
      </c>
      <c r="D285" s="13" t="s">
        <v>10734</v>
      </c>
      <c r="E285" s="13" t="s">
        <v>788</v>
      </c>
      <c r="F285" s="13" t="s">
        <v>9384</v>
      </c>
      <c r="G285" s="13" t="s">
        <v>10331</v>
      </c>
      <c r="H285" s="13" t="s">
        <v>9398</v>
      </c>
      <c r="I285" s="13" t="s">
        <v>10735</v>
      </c>
      <c r="J285" s="19">
        <v>652</v>
      </c>
      <c r="K285" s="13" t="s">
        <v>9260</v>
      </c>
      <c r="L285" s="26">
        <v>42130</v>
      </c>
      <c r="M285" s="19">
        <v>652</v>
      </c>
      <c r="N285" s="13" t="s">
        <v>9260</v>
      </c>
      <c r="O285" s="21">
        <v>0</v>
      </c>
      <c r="P285" s="13" t="s">
        <v>9257</v>
      </c>
      <c r="Q285" s="26">
        <v>42136</v>
      </c>
    </row>
    <row r="286" spans="1:17" x14ac:dyDescent="0.25">
      <c r="A286" s="12" t="str">
        <f t="shared" si="4"/>
        <v>AAZS</v>
      </c>
      <c r="B286" s="13" t="s">
        <v>10733</v>
      </c>
      <c r="C286" s="13" t="s">
        <v>10267</v>
      </c>
      <c r="D286" s="13" t="s">
        <v>10734</v>
      </c>
      <c r="E286" s="13" t="s">
        <v>788</v>
      </c>
      <c r="F286" s="13" t="s">
        <v>9384</v>
      </c>
      <c r="G286" s="13" t="s">
        <v>10331</v>
      </c>
      <c r="H286" s="13" t="s">
        <v>9398</v>
      </c>
      <c r="I286" s="13" t="s">
        <v>10736</v>
      </c>
      <c r="J286" s="19">
        <v>644</v>
      </c>
      <c r="K286" s="13" t="s">
        <v>9260</v>
      </c>
      <c r="L286" s="26">
        <v>42130</v>
      </c>
      <c r="M286" s="19">
        <v>644</v>
      </c>
      <c r="N286" s="13" t="s">
        <v>9260</v>
      </c>
      <c r="O286" s="21">
        <v>0</v>
      </c>
      <c r="P286" s="13" t="s">
        <v>9257</v>
      </c>
      <c r="Q286" s="26">
        <v>42136</v>
      </c>
    </row>
    <row r="287" spans="1:17" x14ac:dyDescent="0.25">
      <c r="A287" s="12" t="str">
        <f t="shared" si="4"/>
        <v>AAZS</v>
      </c>
      <c r="B287" s="13" t="s">
        <v>10733</v>
      </c>
      <c r="C287" s="13" t="s">
        <v>10304</v>
      </c>
      <c r="D287" s="13" t="s">
        <v>10734</v>
      </c>
      <c r="E287" s="13" t="s">
        <v>788</v>
      </c>
      <c r="F287" s="13" t="s">
        <v>9384</v>
      </c>
      <c r="G287" s="13" t="s">
        <v>10331</v>
      </c>
      <c r="H287" s="13" t="s">
        <v>9398</v>
      </c>
      <c r="I287" s="13" t="s">
        <v>10737</v>
      </c>
      <c r="J287" s="19">
        <v>640</v>
      </c>
      <c r="K287" s="13" t="s">
        <v>9260</v>
      </c>
      <c r="L287" s="26">
        <v>42130</v>
      </c>
      <c r="M287" s="19">
        <v>640</v>
      </c>
      <c r="N287" s="13" t="s">
        <v>9260</v>
      </c>
      <c r="O287" s="21">
        <v>0</v>
      </c>
      <c r="P287" s="13" t="s">
        <v>9257</v>
      </c>
      <c r="Q287" s="26">
        <v>42136</v>
      </c>
    </row>
    <row r="288" spans="1:17" x14ac:dyDescent="0.25">
      <c r="A288" s="12" t="str">
        <f t="shared" si="4"/>
        <v>AAZS</v>
      </c>
      <c r="B288" s="13" t="s">
        <v>10733</v>
      </c>
      <c r="C288" s="13" t="s">
        <v>10269</v>
      </c>
      <c r="D288" s="13" t="s">
        <v>10734</v>
      </c>
      <c r="E288" s="13" t="s">
        <v>788</v>
      </c>
      <c r="F288" s="13" t="s">
        <v>9384</v>
      </c>
      <c r="G288" s="13" t="s">
        <v>10331</v>
      </c>
      <c r="H288" s="13" t="s">
        <v>9398</v>
      </c>
      <c r="I288" s="13" t="s">
        <v>10738</v>
      </c>
      <c r="J288" s="19">
        <v>626</v>
      </c>
      <c r="K288" s="13" t="s">
        <v>9260</v>
      </c>
      <c r="L288" s="26">
        <v>42130</v>
      </c>
      <c r="M288" s="19">
        <v>626</v>
      </c>
      <c r="N288" s="13" t="s">
        <v>9260</v>
      </c>
      <c r="O288" s="21">
        <v>0</v>
      </c>
      <c r="P288" s="13" t="s">
        <v>9257</v>
      </c>
      <c r="Q288" s="26">
        <v>42136</v>
      </c>
    </row>
    <row r="289" spans="1:17" x14ac:dyDescent="0.25">
      <c r="A289" s="12" t="str">
        <f t="shared" si="4"/>
        <v>AAZS</v>
      </c>
      <c r="B289" s="13" t="s">
        <v>10733</v>
      </c>
      <c r="C289" s="13" t="s">
        <v>10307</v>
      </c>
      <c r="D289" s="13" t="s">
        <v>10734</v>
      </c>
      <c r="E289" s="13" t="s">
        <v>788</v>
      </c>
      <c r="F289" s="13" t="s">
        <v>9384</v>
      </c>
      <c r="G289" s="13" t="s">
        <v>10331</v>
      </c>
      <c r="H289" s="13" t="s">
        <v>9398</v>
      </c>
      <c r="I289" s="13" t="s">
        <v>10739</v>
      </c>
      <c r="J289" s="19">
        <v>620</v>
      </c>
      <c r="K289" s="13" t="s">
        <v>9260</v>
      </c>
      <c r="L289" s="26">
        <v>42130</v>
      </c>
      <c r="M289" s="19">
        <v>620</v>
      </c>
      <c r="N289" s="13" t="s">
        <v>9260</v>
      </c>
      <c r="O289" s="21">
        <v>0</v>
      </c>
      <c r="P289" s="13" t="s">
        <v>9257</v>
      </c>
      <c r="Q289" s="26">
        <v>42136</v>
      </c>
    </row>
    <row r="290" spans="1:17" x14ac:dyDescent="0.25">
      <c r="A290" s="12" t="str">
        <f t="shared" si="4"/>
        <v>AAZS</v>
      </c>
      <c r="B290" s="13" t="s">
        <v>10733</v>
      </c>
      <c r="C290" s="13" t="s">
        <v>10316</v>
      </c>
      <c r="D290" s="13" t="s">
        <v>10734</v>
      </c>
      <c r="E290" s="13" t="s">
        <v>788</v>
      </c>
      <c r="F290" s="13" t="s">
        <v>9384</v>
      </c>
      <c r="G290" s="13" t="s">
        <v>10331</v>
      </c>
      <c r="H290" s="13" t="s">
        <v>9398</v>
      </c>
      <c r="I290" s="13" t="s">
        <v>10740</v>
      </c>
      <c r="J290" s="19">
        <v>620</v>
      </c>
      <c r="K290" s="13" t="s">
        <v>9260</v>
      </c>
      <c r="L290" s="26">
        <v>42130</v>
      </c>
      <c r="M290" s="19">
        <v>620</v>
      </c>
      <c r="N290" s="13" t="s">
        <v>9260</v>
      </c>
      <c r="O290" s="21">
        <v>0</v>
      </c>
      <c r="P290" s="13" t="s">
        <v>9257</v>
      </c>
      <c r="Q290" s="26">
        <v>42136</v>
      </c>
    </row>
    <row r="291" spans="1:17" x14ac:dyDescent="0.25">
      <c r="A291" s="12" t="str">
        <f t="shared" si="4"/>
        <v>AAZS</v>
      </c>
      <c r="B291" s="13" t="s">
        <v>10733</v>
      </c>
      <c r="C291" s="13" t="s">
        <v>10660</v>
      </c>
      <c r="D291" s="13" t="s">
        <v>10734</v>
      </c>
      <c r="E291" s="13" t="s">
        <v>788</v>
      </c>
      <c r="F291" s="13" t="s">
        <v>9384</v>
      </c>
      <c r="G291" s="13" t="s">
        <v>10331</v>
      </c>
      <c r="H291" s="13" t="s">
        <v>9398</v>
      </c>
      <c r="I291" s="13" t="s">
        <v>10741</v>
      </c>
      <c r="J291" s="19">
        <v>618</v>
      </c>
      <c r="K291" s="13" t="s">
        <v>9260</v>
      </c>
      <c r="L291" s="26">
        <v>42130</v>
      </c>
      <c r="M291" s="19">
        <v>618</v>
      </c>
      <c r="N291" s="13" t="s">
        <v>9260</v>
      </c>
      <c r="O291" s="21">
        <v>0</v>
      </c>
      <c r="P291" s="13" t="s">
        <v>9257</v>
      </c>
      <c r="Q291" s="26">
        <v>42136</v>
      </c>
    </row>
    <row r="292" spans="1:17" x14ac:dyDescent="0.25">
      <c r="A292" s="12" t="str">
        <f t="shared" si="4"/>
        <v>AAZS</v>
      </c>
      <c r="B292" s="13" t="s">
        <v>10733</v>
      </c>
      <c r="C292" s="13" t="s">
        <v>10742</v>
      </c>
      <c r="D292" s="13" t="s">
        <v>10734</v>
      </c>
      <c r="E292" s="13" t="s">
        <v>788</v>
      </c>
      <c r="F292" s="13" t="s">
        <v>9384</v>
      </c>
      <c r="G292" s="13" t="s">
        <v>10331</v>
      </c>
      <c r="H292" s="13" t="s">
        <v>9398</v>
      </c>
      <c r="I292" s="13" t="s">
        <v>10743</v>
      </c>
      <c r="J292" s="19">
        <v>584</v>
      </c>
      <c r="K292" s="13" t="s">
        <v>9260</v>
      </c>
      <c r="L292" s="26">
        <v>42130</v>
      </c>
      <c r="M292" s="19">
        <v>584</v>
      </c>
      <c r="N292" s="13" t="s">
        <v>9260</v>
      </c>
      <c r="O292" s="21">
        <v>0</v>
      </c>
      <c r="P292" s="13" t="s">
        <v>9257</v>
      </c>
      <c r="Q292" s="26">
        <v>42136</v>
      </c>
    </row>
    <row r="293" spans="1:17" x14ac:dyDescent="0.25">
      <c r="A293" s="12" t="str">
        <f t="shared" si="4"/>
        <v>ABCA</v>
      </c>
      <c r="B293" s="13" t="s">
        <v>10744</v>
      </c>
      <c r="C293" s="13" t="s">
        <v>10259</v>
      </c>
      <c r="D293" s="13" t="s">
        <v>10716</v>
      </c>
      <c r="E293" s="13" t="s">
        <v>788</v>
      </c>
      <c r="F293" s="13" t="s">
        <v>9384</v>
      </c>
      <c r="G293" s="13" t="s">
        <v>10717</v>
      </c>
      <c r="H293" s="13" t="s">
        <v>9488</v>
      </c>
      <c r="I293" s="13" t="s">
        <v>10745</v>
      </c>
      <c r="J293" s="19">
        <v>990</v>
      </c>
      <c r="K293" s="13" t="s">
        <v>9260</v>
      </c>
      <c r="L293" s="26">
        <v>42131</v>
      </c>
      <c r="M293" s="19">
        <v>990</v>
      </c>
      <c r="N293" s="13" t="s">
        <v>9260</v>
      </c>
      <c r="O293" s="21">
        <v>0</v>
      </c>
      <c r="P293" s="13" t="s">
        <v>9257</v>
      </c>
      <c r="Q293" s="26">
        <v>42137</v>
      </c>
    </row>
    <row r="294" spans="1:17" x14ac:dyDescent="0.25">
      <c r="A294" s="12" t="str">
        <f t="shared" si="4"/>
        <v>ABCA</v>
      </c>
      <c r="B294" s="13" t="s">
        <v>10744</v>
      </c>
      <c r="C294" s="13" t="s">
        <v>10267</v>
      </c>
      <c r="D294" s="13" t="s">
        <v>10716</v>
      </c>
      <c r="E294" s="13" t="s">
        <v>788</v>
      </c>
      <c r="F294" s="13" t="s">
        <v>9384</v>
      </c>
      <c r="G294" s="13" t="s">
        <v>10717</v>
      </c>
      <c r="H294" s="13" t="s">
        <v>9488</v>
      </c>
      <c r="I294" s="13" t="s">
        <v>10746</v>
      </c>
      <c r="J294" s="19">
        <v>976</v>
      </c>
      <c r="K294" s="13" t="s">
        <v>9260</v>
      </c>
      <c r="L294" s="26">
        <v>42131</v>
      </c>
      <c r="M294" s="19">
        <v>976</v>
      </c>
      <c r="N294" s="13" t="s">
        <v>9260</v>
      </c>
      <c r="O294" s="21">
        <v>0</v>
      </c>
      <c r="P294" s="13" t="s">
        <v>9257</v>
      </c>
      <c r="Q294" s="26">
        <v>42137</v>
      </c>
    </row>
    <row r="295" spans="1:17" x14ac:dyDescent="0.25">
      <c r="A295" s="12" t="str">
        <f t="shared" si="4"/>
        <v>ABCA</v>
      </c>
      <c r="B295" s="13" t="s">
        <v>10744</v>
      </c>
      <c r="C295" s="13" t="s">
        <v>10304</v>
      </c>
      <c r="D295" s="13" t="s">
        <v>10716</v>
      </c>
      <c r="E295" s="13" t="s">
        <v>788</v>
      </c>
      <c r="F295" s="13" t="s">
        <v>9384</v>
      </c>
      <c r="G295" s="13" t="s">
        <v>10717</v>
      </c>
      <c r="H295" s="13" t="s">
        <v>9488</v>
      </c>
      <c r="I295" s="13" t="s">
        <v>10747</v>
      </c>
      <c r="J295" s="19">
        <v>956</v>
      </c>
      <c r="K295" s="13" t="s">
        <v>9260</v>
      </c>
      <c r="L295" s="26">
        <v>42131</v>
      </c>
      <c r="M295" s="19">
        <v>956</v>
      </c>
      <c r="N295" s="13" t="s">
        <v>9260</v>
      </c>
      <c r="O295" s="21">
        <v>0</v>
      </c>
      <c r="P295" s="13" t="s">
        <v>9257</v>
      </c>
      <c r="Q295" s="26">
        <v>42137</v>
      </c>
    </row>
    <row r="296" spans="1:17" x14ac:dyDescent="0.25">
      <c r="A296" s="12" t="str">
        <f t="shared" si="4"/>
        <v>ABCA</v>
      </c>
      <c r="B296" s="13" t="s">
        <v>10744</v>
      </c>
      <c r="C296" s="13" t="s">
        <v>10269</v>
      </c>
      <c r="D296" s="13" t="s">
        <v>10716</v>
      </c>
      <c r="E296" s="13" t="s">
        <v>788</v>
      </c>
      <c r="F296" s="13" t="s">
        <v>9384</v>
      </c>
      <c r="G296" s="13" t="s">
        <v>10717</v>
      </c>
      <c r="H296" s="13" t="s">
        <v>9488</v>
      </c>
      <c r="I296" s="13" t="s">
        <v>10748</v>
      </c>
      <c r="J296" s="19">
        <v>912</v>
      </c>
      <c r="K296" s="13" t="s">
        <v>9260</v>
      </c>
      <c r="L296" s="26">
        <v>42131</v>
      </c>
      <c r="M296" s="19">
        <v>912</v>
      </c>
      <c r="N296" s="13" t="s">
        <v>9260</v>
      </c>
      <c r="O296" s="21">
        <v>0</v>
      </c>
      <c r="P296" s="13" t="s">
        <v>9257</v>
      </c>
      <c r="Q296" s="26">
        <v>42137</v>
      </c>
    </row>
    <row r="297" spans="1:17" x14ac:dyDescent="0.25">
      <c r="A297" s="12" t="str">
        <f t="shared" si="4"/>
        <v>ABCA</v>
      </c>
      <c r="B297" s="13" t="s">
        <v>10744</v>
      </c>
      <c r="C297" s="13" t="s">
        <v>10307</v>
      </c>
      <c r="D297" s="13" t="s">
        <v>10716</v>
      </c>
      <c r="E297" s="13" t="s">
        <v>788</v>
      </c>
      <c r="F297" s="13" t="s">
        <v>9384</v>
      </c>
      <c r="G297" s="13" t="s">
        <v>10717</v>
      </c>
      <c r="H297" s="13" t="s">
        <v>9488</v>
      </c>
      <c r="I297" s="13" t="s">
        <v>10749</v>
      </c>
      <c r="J297" s="19">
        <v>892</v>
      </c>
      <c r="K297" s="13" t="s">
        <v>9260</v>
      </c>
      <c r="L297" s="26">
        <v>42131</v>
      </c>
      <c r="M297" s="19">
        <v>892</v>
      </c>
      <c r="N297" s="13" t="s">
        <v>9260</v>
      </c>
      <c r="O297" s="21">
        <v>0</v>
      </c>
      <c r="P297" s="13" t="s">
        <v>9257</v>
      </c>
      <c r="Q297" s="26">
        <v>42137</v>
      </c>
    </row>
    <row r="298" spans="1:17" x14ac:dyDescent="0.25">
      <c r="A298" s="12" t="str">
        <f t="shared" si="4"/>
        <v>ABCA</v>
      </c>
      <c r="B298" s="13" t="s">
        <v>10744</v>
      </c>
      <c r="C298" s="13" t="s">
        <v>10316</v>
      </c>
      <c r="D298" s="13" t="s">
        <v>10716</v>
      </c>
      <c r="E298" s="13" t="s">
        <v>788</v>
      </c>
      <c r="F298" s="13" t="s">
        <v>9384</v>
      </c>
      <c r="G298" s="13" t="s">
        <v>10717</v>
      </c>
      <c r="H298" s="13" t="s">
        <v>9488</v>
      </c>
      <c r="I298" s="13" t="s">
        <v>10750</v>
      </c>
      <c r="J298" s="19">
        <v>690</v>
      </c>
      <c r="K298" s="13" t="s">
        <v>9260</v>
      </c>
      <c r="L298" s="26">
        <v>42131</v>
      </c>
      <c r="M298" s="19">
        <v>690</v>
      </c>
      <c r="N298" s="13" t="s">
        <v>9260</v>
      </c>
      <c r="O298" s="21">
        <v>0</v>
      </c>
      <c r="P298" s="13" t="s">
        <v>9257</v>
      </c>
      <c r="Q298" s="26">
        <v>42137</v>
      </c>
    </row>
    <row r="299" spans="1:17" x14ac:dyDescent="0.25">
      <c r="A299" s="12" t="str">
        <f t="shared" si="4"/>
        <v>AAZO</v>
      </c>
      <c r="B299" s="13" t="s">
        <v>10751</v>
      </c>
      <c r="C299" s="13" t="s">
        <v>10259</v>
      </c>
      <c r="D299" s="13" t="s">
        <v>10752</v>
      </c>
      <c r="E299" s="13" t="s">
        <v>788</v>
      </c>
      <c r="F299" s="13" t="s">
        <v>9384</v>
      </c>
      <c r="G299" s="13" t="s">
        <v>10461</v>
      </c>
      <c r="H299" s="13" t="s">
        <v>9414</v>
      </c>
      <c r="I299" s="13" t="s">
        <v>10753</v>
      </c>
      <c r="J299" s="19">
        <v>640</v>
      </c>
      <c r="K299" s="13" t="s">
        <v>9260</v>
      </c>
      <c r="L299" s="26">
        <v>42142</v>
      </c>
      <c r="M299" s="19">
        <v>640</v>
      </c>
      <c r="N299" s="13" t="s">
        <v>9260</v>
      </c>
      <c r="O299" s="21">
        <v>0</v>
      </c>
      <c r="P299" s="13" t="s">
        <v>9257</v>
      </c>
      <c r="Q299" s="26">
        <v>42145</v>
      </c>
    </row>
    <row r="300" spans="1:17" x14ac:dyDescent="0.25">
      <c r="A300" s="12" t="str">
        <f t="shared" si="4"/>
        <v>AAZO</v>
      </c>
      <c r="B300" s="13" t="s">
        <v>10751</v>
      </c>
      <c r="C300" s="13" t="s">
        <v>10267</v>
      </c>
      <c r="D300" s="13" t="s">
        <v>10752</v>
      </c>
      <c r="E300" s="13" t="s">
        <v>788</v>
      </c>
      <c r="F300" s="13" t="s">
        <v>9384</v>
      </c>
      <c r="G300" s="13" t="s">
        <v>10461</v>
      </c>
      <c r="H300" s="13" t="s">
        <v>9414</v>
      </c>
      <c r="I300" s="13" t="s">
        <v>10754</v>
      </c>
      <c r="J300" s="19">
        <v>628</v>
      </c>
      <c r="K300" s="13" t="s">
        <v>9260</v>
      </c>
      <c r="L300" s="26">
        <v>42142</v>
      </c>
      <c r="M300" s="19">
        <v>628</v>
      </c>
      <c r="N300" s="13" t="s">
        <v>9260</v>
      </c>
      <c r="O300" s="21">
        <v>0</v>
      </c>
      <c r="P300" s="13" t="s">
        <v>9257</v>
      </c>
      <c r="Q300" s="26">
        <v>42145</v>
      </c>
    </row>
    <row r="301" spans="1:17" x14ac:dyDescent="0.25">
      <c r="A301" s="12" t="str">
        <f t="shared" si="4"/>
        <v>AAZO</v>
      </c>
      <c r="B301" s="13" t="s">
        <v>10751</v>
      </c>
      <c r="C301" s="13" t="s">
        <v>10304</v>
      </c>
      <c r="D301" s="13" t="s">
        <v>10752</v>
      </c>
      <c r="E301" s="13" t="s">
        <v>788</v>
      </c>
      <c r="F301" s="13" t="s">
        <v>9384</v>
      </c>
      <c r="G301" s="13" t="s">
        <v>10461</v>
      </c>
      <c r="H301" s="13" t="s">
        <v>9414</v>
      </c>
      <c r="I301" s="13" t="s">
        <v>10755</v>
      </c>
      <c r="J301" s="19">
        <v>626</v>
      </c>
      <c r="K301" s="13" t="s">
        <v>9260</v>
      </c>
      <c r="L301" s="26">
        <v>42142</v>
      </c>
      <c r="M301" s="19">
        <v>626</v>
      </c>
      <c r="N301" s="13" t="s">
        <v>9260</v>
      </c>
      <c r="O301" s="21">
        <v>0</v>
      </c>
      <c r="P301" s="13" t="s">
        <v>9257</v>
      </c>
      <c r="Q301" s="26">
        <v>42145</v>
      </c>
    </row>
    <row r="302" spans="1:17" x14ac:dyDescent="0.25">
      <c r="A302" s="12" t="str">
        <f t="shared" si="4"/>
        <v>AAZO</v>
      </c>
      <c r="B302" s="13" t="s">
        <v>10751</v>
      </c>
      <c r="C302" s="13" t="s">
        <v>10269</v>
      </c>
      <c r="D302" s="13" t="s">
        <v>10752</v>
      </c>
      <c r="E302" s="13" t="s">
        <v>788</v>
      </c>
      <c r="F302" s="13" t="s">
        <v>9384</v>
      </c>
      <c r="G302" s="13" t="s">
        <v>10461</v>
      </c>
      <c r="H302" s="13" t="s">
        <v>9414</v>
      </c>
      <c r="I302" s="13" t="s">
        <v>10756</v>
      </c>
      <c r="J302" s="19">
        <v>606</v>
      </c>
      <c r="K302" s="13" t="s">
        <v>9260</v>
      </c>
      <c r="L302" s="26">
        <v>42142</v>
      </c>
      <c r="M302" s="19">
        <v>606</v>
      </c>
      <c r="N302" s="13" t="s">
        <v>9260</v>
      </c>
      <c r="O302" s="21">
        <v>0</v>
      </c>
      <c r="P302" s="13" t="s">
        <v>9257</v>
      </c>
      <c r="Q302" s="26">
        <v>42145</v>
      </c>
    </row>
    <row r="303" spans="1:17" x14ac:dyDescent="0.25">
      <c r="A303" s="12" t="str">
        <f t="shared" si="4"/>
        <v>AAZO</v>
      </c>
      <c r="B303" s="13" t="s">
        <v>10751</v>
      </c>
      <c r="C303" s="13" t="s">
        <v>10307</v>
      </c>
      <c r="D303" s="13" t="s">
        <v>10752</v>
      </c>
      <c r="E303" s="13" t="s">
        <v>788</v>
      </c>
      <c r="F303" s="13" t="s">
        <v>9384</v>
      </c>
      <c r="G303" s="13" t="s">
        <v>10461</v>
      </c>
      <c r="H303" s="13" t="s">
        <v>9414</v>
      </c>
      <c r="I303" s="13" t="s">
        <v>10757</v>
      </c>
      <c r="J303" s="19">
        <v>596</v>
      </c>
      <c r="K303" s="13" t="s">
        <v>9260</v>
      </c>
      <c r="L303" s="26">
        <v>42142</v>
      </c>
      <c r="M303" s="19">
        <v>596</v>
      </c>
      <c r="N303" s="13" t="s">
        <v>9260</v>
      </c>
      <c r="O303" s="21">
        <v>0</v>
      </c>
      <c r="P303" s="13" t="s">
        <v>9257</v>
      </c>
      <c r="Q303" s="26">
        <v>42145</v>
      </c>
    </row>
    <row r="304" spans="1:17" x14ac:dyDescent="0.25">
      <c r="A304" s="12" t="str">
        <f t="shared" si="4"/>
        <v>AAZG</v>
      </c>
      <c r="B304" s="13" t="s">
        <v>10758</v>
      </c>
      <c r="C304" s="13" t="s">
        <v>10259</v>
      </c>
      <c r="D304" s="13" t="s">
        <v>10759</v>
      </c>
      <c r="E304" s="13" t="s">
        <v>788</v>
      </c>
      <c r="F304" s="13" t="s">
        <v>9384</v>
      </c>
      <c r="G304" s="13" t="s">
        <v>9276</v>
      </c>
      <c r="H304" s="13" t="s">
        <v>9403</v>
      </c>
      <c r="I304" s="13" t="s">
        <v>10760</v>
      </c>
      <c r="J304" s="19">
        <v>1518</v>
      </c>
      <c r="K304" s="13" t="s">
        <v>9260</v>
      </c>
      <c r="L304" s="26">
        <v>42142</v>
      </c>
      <c r="M304" s="19">
        <v>1518</v>
      </c>
      <c r="N304" s="13" t="s">
        <v>9260</v>
      </c>
      <c r="O304" s="21">
        <v>0</v>
      </c>
      <c r="P304" s="13" t="s">
        <v>9257</v>
      </c>
      <c r="Q304" s="26">
        <v>42145</v>
      </c>
    </row>
    <row r="305" spans="1:17" x14ac:dyDescent="0.25">
      <c r="A305" s="12" t="str">
        <f t="shared" si="4"/>
        <v>AAZG</v>
      </c>
      <c r="B305" s="13" t="s">
        <v>10758</v>
      </c>
      <c r="C305" s="13" t="s">
        <v>10267</v>
      </c>
      <c r="D305" s="13" t="s">
        <v>10759</v>
      </c>
      <c r="E305" s="13" t="s">
        <v>788</v>
      </c>
      <c r="F305" s="13" t="s">
        <v>9384</v>
      </c>
      <c r="G305" s="13" t="s">
        <v>9276</v>
      </c>
      <c r="H305" s="13" t="s">
        <v>9403</v>
      </c>
      <c r="I305" s="13" t="s">
        <v>10761</v>
      </c>
      <c r="J305" s="19">
        <v>1470</v>
      </c>
      <c r="K305" s="13" t="s">
        <v>9260</v>
      </c>
      <c r="L305" s="26">
        <v>42142</v>
      </c>
      <c r="M305" s="19">
        <v>1470</v>
      </c>
      <c r="N305" s="13" t="s">
        <v>9260</v>
      </c>
      <c r="O305" s="21">
        <v>0</v>
      </c>
      <c r="P305" s="13" t="s">
        <v>9257</v>
      </c>
      <c r="Q305" s="26">
        <v>42145</v>
      </c>
    </row>
    <row r="306" spans="1:17" x14ac:dyDescent="0.25">
      <c r="A306" s="12" t="str">
        <f t="shared" si="4"/>
        <v>AAZG</v>
      </c>
      <c r="B306" s="13" t="s">
        <v>10758</v>
      </c>
      <c r="C306" s="13" t="s">
        <v>10304</v>
      </c>
      <c r="D306" s="13" t="s">
        <v>10759</v>
      </c>
      <c r="E306" s="13" t="s">
        <v>788</v>
      </c>
      <c r="F306" s="13" t="s">
        <v>9384</v>
      </c>
      <c r="G306" s="13" t="s">
        <v>9276</v>
      </c>
      <c r="H306" s="13" t="s">
        <v>9403</v>
      </c>
      <c r="I306" s="13" t="s">
        <v>10762</v>
      </c>
      <c r="J306" s="19">
        <v>1446</v>
      </c>
      <c r="K306" s="13" t="s">
        <v>9260</v>
      </c>
      <c r="L306" s="26">
        <v>42142</v>
      </c>
      <c r="M306" s="19">
        <v>1446</v>
      </c>
      <c r="N306" s="13" t="s">
        <v>9260</v>
      </c>
      <c r="O306" s="21">
        <v>0</v>
      </c>
      <c r="P306" s="13" t="s">
        <v>9257</v>
      </c>
      <c r="Q306" s="26">
        <v>42145</v>
      </c>
    </row>
    <row r="307" spans="1:17" x14ac:dyDescent="0.25">
      <c r="A307" s="12" t="str">
        <f t="shared" si="4"/>
        <v>AAZG</v>
      </c>
      <c r="B307" s="13" t="s">
        <v>10758</v>
      </c>
      <c r="C307" s="13" t="s">
        <v>10269</v>
      </c>
      <c r="D307" s="13" t="s">
        <v>10759</v>
      </c>
      <c r="E307" s="13" t="s">
        <v>788</v>
      </c>
      <c r="F307" s="13" t="s">
        <v>9384</v>
      </c>
      <c r="G307" s="13" t="s">
        <v>9276</v>
      </c>
      <c r="H307" s="13" t="s">
        <v>9403</v>
      </c>
      <c r="I307" s="13" t="s">
        <v>10763</v>
      </c>
      <c r="J307" s="19">
        <v>1270</v>
      </c>
      <c r="K307" s="13" t="s">
        <v>9260</v>
      </c>
      <c r="L307" s="26">
        <v>42142</v>
      </c>
      <c r="M307" s="19">
        <v>1270</v>
      </c>
      <c r="N307" s="13" t="s">
        <v>9260</v>
      </c>
      <c r="O307" s="21">
        <v>0</v>
      </c>
      <c r="P307" s="13" t="s">
        <v>9257</v>
      </c>
      <c r="Q307" s="26">
        <v>42145</v>
      </c>
    </row>
    <row r="308" spans="1:17" x14ac:dyDescent="0.25">
      <c r="A308" s="12" t="str">
        <f t="shared" si="4"/>
        <v>AAZS</v>
      </c>
      <c r="B308" s="13" t="s">
        <v>10764</v>
      </c>
      <c r="C308" s="13" t="s">
        <v>10259</v>
      </c>
      <c r="D308" s="13" t="s">
        <v>10734</v>
      </c>
      <c r="E308" s="13" t="s">
        <v>262</v>
      </c>
      <c r="F308" s="13" t="s">
        <v>9384</v>
      </c>
      <c r="G308" s="13" t="s">
        <v>10331</v>
      </c>
      <c r="H308" s="13" t="s">
        <v>9398</v>
      </c>
      <c r="I308" s="13" t="s">
        <v>10765</v>
      </c>
      <c r="J308" s="19">
        <v>558</v>
      </c>
      <c r="K308" s="13" t="s">
        <v>9260</v>
      </c>
      <c r="L308" s="26">
        <v>42142</v>
      </c>
      <c r="M308" s="19">
        <v>558</v>
      </c>
      <c r="N308" s="13" t="s">
        <v>9260</v>
      </c>
      <c r="O308" s="21">
        <v>0</v>
      </c>
      <c r="P308" s="13" t="s">
        <v>9257</v>
      </c>
      <c r="Q308" s="26">
        <v>42145</v>
      </c>
    </row>
    <row r="309" spans="1:17" x14ac:dyDescent="0.25">
      <c r="A309" s="12" t="str">
        <f t="shared" si="4"/>
        <v>AAUD</v>
      </c>
      <c r="B309" s="13" t="s">
        <v>10766</v>
      </c>
      <c r="C309" s="13" t="s">
        <v>10259</v>
      </c>
      <c r="D309" s="13" t="s">
        <v>10767</v>
      </c>
      <c r="E309" s="13" t="s">
        <v>788</v>
      </c>
      <c r="F309" s="13" t="s">
        <v>9384</v>
      </c>
      <c r="G309" s="13" t="s">
        <v>10461</v>
      </c>
      <c r="H309" s="13" t="s">
        <v>9414</v>
      </c>
      <c r="I309" s="13" t="s">
        <v>10768</v>
      </c>
      <c r="J309" s="19">
        <v>602</v>
      </c>
      <c r="K309" s="13" t="s">
        <v>9260</v>
      </c>
      <c r="L309" s="26">
        <v>42156</v>
      </c>
      <c r="M309" s="19">
        <v>602</v>
      </c>
      <c r="N309" s="13" t="s">
        <v>9260</v>
      </c>
      <c r="O309" s="21">
        <v>0</v>
      </c>
      <c r="P309" s="13" t="s">
        <v>9257</v>
      </c>
      <c r="Q309" s="26">
        <v>42159</v>
      </c>
    </row>
    <row r="310" spans="1:17" x14ac:dyDescent="0.25">
      <c r="A310" s="12" t="str">
        <f t="shared" si="4"/>
        <v>AAZO</v>
      </c>
      <c r="B310" s="13" t="s">
        <v>10769</v>
      </c>
      <c r="C310" s="13" t="s">
        <v>10259</v>
      </c>
      <c r="D310" s="13" t="s">
        <v>10767</v>
      </c>
      <c r="E310" s="13" t="s">
        <v>788</v>
      </c>
      <c r="F310" s="13" t="s">
        <v>9384</v>
      </c>
      <c r="G310" s="13" t="s">
        <v>10461</v>
      </c>
      <c r="H310" s="13" t="s">
        <v>9414</v>
      </c>
      <c r="I310" s="13" t="s">
        <v>10770</v>
      </c>
      <c r="J310" s="19">
        <v>638</v>
      </c>
      <c r="K310" s="13" t="s">
        <v>9260</v>
      </c>
      <c r="L310" s="26">
        <v>42156</v>
      </c>
      <c r="M310" s="19">
        <v>638</v>
      </c>
      <c r="N310" s="13" t="s">
        <v>9260</v>
      </c>
      <c r="O310" s="21">
        <v>0</v>
      </c>
      <c r="P310" s="13" t="s">
        <v>9257</v>
      </c>
      <c r="Q310" s="26">
        <v>42159</v>
      </c>
    </row>
    <row r="311" spans="1:17" x14ac:dyDescent="0.25">
      <c r="A311" s="12" t="str">
        <f t="shared" si="4"/>
        <v>AAZO</v>
      </c>
      <c r="B311" s="13" t="s">
        <v>10769</v>
      </c>
      <c r="C311" s="13" t="s">
        <v>10267</v>
      </c>
      <c r="D311" s="13" t="s">
        <v>10767</v>
      </c>
      <c r="E311" s="13" t="s">
        <v>788</v>
      </c>
      <c r="F311" s="13" t="s">
        <v>9384</v>
      </c>
      <c r="G311" s="13" t="s">
        <v>10461</v>
      </c>
      <c r="H311" s="13" t="s">
        <v>9414</v>
      </c>
      <c r="I311" s="13" t="s">
        <v>10771</v>
      </c>
      <c r="J311" s="19">
        <v>624</v>
      </c>
      <c r="K311" s="13" t="s">
        <v>9260</v>
      </c>
      <c r="L311" s="26">
        <v>42156</v>
      </c>
      <c r="M311" s="19">
        <v>624</v>
      </c>
      <c r="N311" s="13" t="s">
        <v>9260</v>
      </c>
      <c r="O311" s="21">
        <v>0</v>
      </c>
      <c r="P311" s="13" t="s">
        <v>9257</v>
      </c>
      <c r="Q311" s="26">
        <v>42159</v>
      </c>
    </row>
    <row r="312" spans="1:17" x14ac:dyDescent="0.25">
      <c r="A312" s="12" t="str">
        <f t="shared" si="4"/>
        <v>AAZO</v>
      </c>
      <c r="B312" s="13" t="s">
        <v>10769</v>
      </c>
      <c r="C312" s="13" t="s">
        <v>10304</v>
      </c>
      <c r="D312" s="13" t="s">
        <v>10767</v>
      </c>
      <c r="E312" s="13" t="s">
        <v>788</v>
      </c>
      <c r="F312" s="13" t="s">
        <v>9384</v>
      </c>
      <c r="G312" s="13" t="s">
        <v>10461</v>
      </c>
      <c r="H312" s="13" t="s">
        <v>9414</v>
      </c>
      <c r="I312" s="13" t="s">
        <v>10772</v>
      </c>
      <c r="J312" s="19">
        <v>596</v>
      </c>
      <c r="K312" s="13" t="s">
        <v>9260</v>
      </c>
      <c r="L312" s="26">
        <v>42156</v>
      </c>
      <c r="M312" s="19">
        <v>596</v>
      </c>
      <c r="N312" s="13" t="s">
        <v>9260</v>
      </c>
      <c r="O312" s="21">
        <v>0</v>
      </c>
      <c r="P312" s="13" t="s">
        <v>9257</v>
      </c>
      <c r="Q312" s="26">
        <v>42159</v>
      </c>
    </row>
    <row r="313" spans="1:17" x14ac:dyDescent="0.25">
      <c r="A313" s="12" t="str">
        <f t="shared" si="4"/>
        <v>ABCO</v>
      </c>
      <c r="B313" s="13" t="s">
        <v>10773</v>
      </c>
      <c r="C313" s="13" t="s">
        <v>10259</v>
      </c>
      <c r="D313" s="13" t="s">
        <v>10774</v>
      </c>
      <c r="E313" s="13" t="s">
        <v>788</v>
      </c>
      <c r="F313" s="13" t="s">
        <v>9384</v>
      </c>
      <c r="G313" s="13" t="s">
        <v>10717</v>
      </c>
      <c r="H313" s="13" t="s">
        <v>9488</v>
      </c>
      <c r="I313" s="13" t="s">
        <v>10775</v>
      </c>
      <c r="J313" s="19">
        <v>1008</v>
      </c>
      <c r="K313" s="13" t="s">
        <v>9260</v>
      </c>
      <c r="L313" s="26">
        <v>42151</v>
      </c>
      <c r="M313" s="19">
        <v>1008</v>
      </c>
      <c r="N313" s="13" t="s">
        <v>9260</v>
      </c>
      <c r="O313" s="21">
        <v>0</v>
      </c>
      <c r="P313" s="13" t="s">
        <v>9257</v>
      </c>
      <c r="Q313" s="26">
        <v>42156</v>
      </c>
    </row>
    <row r="314" spans="1:17" x14ac:dyDescent="0.25">
      <c r="A314" s="12" t="str">
        <f t="shared" si="4"/>
        <v>ABCO</v>
      </c>
      <c r="B314" s="13" t="s">
        <v>10773</v>
      </c>
      <c r="C314" s="13" t="s">
        <v>10267</v>
      </c>
      <c r="D314" s="13" t="s">
        <v>10774</v>
      </c>
      <c r="E314" s="13" t="s">
        <v>788</v>
      </c>
      <c r="F314" s="13" t="s">
        <v>9384</v>
      </c>
      <c r="G314" s="13" t="s">
        <v>10717</v>
      </c>
      <c r="H314" s="13" t="s">
        <v>9488</v>
      </c>
      <c r="I314" s="13" t="s">
        <v>10776</v>
      </c>
      <c r="J314" s="19">
        <v>980</v>
      </c>
      <c r="K314" s="13" t="s">
        <v>9260</v>
      </c>
      <c r="L314" s="26">
        <v>42151</v>
      </c>
      <c r="M314" s="19">
        <v>980</v>
      </c>
      <c r="N314" s="13" t="s">
        <v>9260</v>
      </c>
      <c r="O314" s="21">
        <v>0</v>
      </c>
      <c r="P314" s="13" t="s">
        <v>9257</v>
      </c>
      <c r="Q314" s="26">
        <v>42156</v>
      </c>
    </row>
    <row r="315" spans="1:17" x14ac:dyDescent="0.25">
      <c r="A315" s="12" t="str">
        <f t="shared" si="4"/>
        <v>ABCO</v>
      </c>
      <c r="B315" s="13" t="s">
        <v>10773</v>
      </c>
      <c r="C315" s="13" t="s">
        <v>10304</v>
      </c>
      <c r="D315" s="13" t="s">
        <v>10774</v>
      </c>
      <c r="E315" s="13" t="s">
        <v>788</v>
      </c>
      <c r="F315" s="13" t="s">
        <v>9384</v>
      </c>
      <c r="G315" s="13" t="s">
        <v>10717</v>
      </c>
      <c r="H315" s="13" t="s">
        <v>9488</v>
      </c>
      <c r="I315" s="13" t="s">
        <v>10777</v>
      </c>
      <c r="J315" s="19">
        <v>976</v>
      </c>
      <c r="K315" s="13" t="s">
        <v>9260</v>
      </c>
      <c r="L315" s="26">
        <v>42151</v>
      </c>
      <c r="M315" s="19">
        <v>976</v>
      </c>
      <c r="N315" s="13" t="s">
        <v>9260</v>
      </c>
      <c r="O315" s="21">
        <v>0</v>
      </c>
      <c r="P315" s="13" t="s">
        <v>9257</v>
      </c>
      <c r="Q315" s="26">
        <v>42156</v>
      </c>
    </row>
    <row r="316" spans="1:17" x14ac:dyDescent="0.25">
      <c r="A316" s="12" t="str">
        <f t="shared" si="4"/>
        <v>ABCO</v>
      </c>
      <c r="B316" s="13" t="s">
        <v>10773</v>
      </c>
      <c r="C316" s="13" t="s">
        <v>10269</v>
      </c>
      <c r="D316" s="13" t="s">
        <v>10774</v>
      </c>
      <c r="E316" s="13" t="s">
        <v>788</v>
      </c>
      <c r="F316" s="13" t="s">
        <v>9384</v>
      </c>
      <c r="G316" s="13" t="s">
        <v>10717</v>
      </c>
      <c r="H316" s="13" t="s">
        <v>9488</v>
      </c>
      <c r="I316" s="13" t="s">
        <v>10778</v>
      </c>
      <c r="J316" s="19">
        <v>974</v>
      </c>
      <c r="K316" s="13" t="s">
        <v>9260</v>
      </c>
      <c r="L316" s="26">
        <v>42151</v>
      </c>
      <c r="M316" s="19">
        <v>974</v>
      </c>
      <c r="N316" s="13" t="s">
        <v>9260</v>
      </c>
      <c r="O316" s="21">
        <v>0</v>
      </c>
      <c r="P316" s="13" t="s">
        <v>9257</v>
      </c>
      <c r="Q316" s="26">
        <v>42156</v>
      </c>
    </row>
    <row r="317" spans="1:17" x14ac:dyDescent="0.25">
      <c r="A317" s="12" t="str">
        <f t="shared" si="4"/>
        <v>ABCO</v>
      </c>
      <c r="B317" s="13" t="s">
        <v>10773</v>
      </c>
      <c r="C317" s="13" t="s">
        <v>10307</v>
      </c>
      <c r="D317" s="13" t="s">
        <v>10774</v>
      </c>
      <c r="E317" s="13" t="s">
        <v>788</v>
      </c>
      <c r="F317" s="13" t="s">
        <v>9384</v>
      </c>
      <c r="G317" s="13" t="s">
        <v>10717</v>
      </c>
      <c r="H317" s="13" t="s">
        <v>9488</v>
      </c>
      <c r="I317" s="13" t="s">
        <v>10779</v>
      </c>
      <c r="J317" s="19">
        <v>956</v>
      </c>
      <c r="K317" s="13" t="s">
        <v>9260</v>
      </c>
      <c r="L317" s="26">
        <v>42151</v>
      </c>
      <c r="M317" s="19">
        <v>956</v>
      </c>
      <c r="N317" s="13" t="s">
        <v>9260</v>
      </c>
      <c r="O317" s="21">
        <v>0</v>
      </c>
      <c r="P317" s="13" t="s">
        <v>9257</v>
      </c>
      <c r="Q317" s="26">
        <v>42156</v>
      </c>
    </row>
    <row r="318" spans="1:17" x14ac:dyDescent="0.25">
      <c r="A318" s="12" t="str">
        <f t="shared" si="4"/>
        <v>ABCO</v>
      </c>
      <c r="B318" s="13" t="s">
        <v>10773</v>
      </c>
      <c r="C318" s="13" t="s">
        <v>10316</v>
      </c>
      <c r="D318" s="13" t="s">
        <v>10774</v>
      </c>
      <c r="E318" s="13" t="s">
        <v>788</v>
      </c>
      <c r="F318" s="13" t="s">
        <v>9384</v>
      </c>
      <c r="G318" s="13" t="s">
        <v>10717</v>
      </c>
      <c r="H318" s="13" t="s">
        <v>9488</v>
      </c>
      <c r="I318" s="13" t="s">
        <v>10780</v>
      </c>
      <c r="J318" s="19">
        <v>950</v>
      </c>
      <c r="K318" s="13" t="s">
        <v>9260</v>
      </c>
      <c r="L318" s="26">
        <v>42151</v>
      </c>
      <c r="M318" s="19">
        <v>950</v>
      </c>
      <c r="N318" s="13" t="s">
        <v>9260</v>
      </c>
      <c r="O318" s="21">
        <v>0</v>
      </c>
      <c r="P318" s="13" t="s">
        <v>9257</v>
      </c>
      <c r="Q318" s="26">
        <v>42156</v>
      </c>
    </row>
    <row r="319" spans="1:17" x14ac:dyDescent="0.25">
      <c r="A319" s="12" t="str">
        <f t="shared" si="4"/>
        <v>ABAN</v>
      </c>
      <c r="B319" s="13" t="s">
        <v>10781</v>
      </c>
      <c r="C319" s="13" t="s">
        <v>10259</v>
      </c>
      <c r="D319" s="13" t="s">
        <v>10782</v>
      </c>
      <c r="E319" s="13" t="s">
        <v>788</v>
      </c>
      <c r="F319" s="13" t="s">
        <v>9384</v>
      </c>
      <c r="G319" s="13" t="s">
        <v>9276</v>
      </c>
      <c r="H319" s="13" t="s">
        <v>9403</v>
      </c>
      <c r="I319" s="13" t="s">
        <v>10783</v>
      </c>
      <c r="J319" s="19">
        <v>1440</v>
      </c>
      <c r="K319" s="13" t="s">
        <v>9260</v>
      </c>
      <c r="L319" s="26">
        <v>42158</v>
      </c>
      <c r="M319" s="19">
        <v>1440</v>
      </c>
      <c r="N319" s="13" t="s">
        <v>9260</v>
      </c>
      <c r="O319" s="21">
        <v>0</v>
      </c>
      <c r="P319" s="13" t="s">
        <v>9257</v>
      </c>
      <c r="Q319" s="26">
        <v>42163</v>
      </c>
    </row>
    <row r="320" spans="1:17" x14ac:dyDescent="0.25">
      <c r="A320" s="12" t="str">
        <f t="shared" si="4"/>
        <v>ABAN</v>
      </c>
      <c r="B320" s="13" t="s">
        <v>10781</v>
      </c>
      <c r="C320" s="13" t="s">
        <v>10267</v>
      </c>
      <c r="D320" s="13" t="s">
        <v>10782</v>
      </c>
      <c r="E320" s="13" t="s">
        <v>788</v>
      </c>
      <c r="F320" s="13" t="s">
        <v>9384</v>
      </c>
      <c r="G320" s="13" t="s">
        <v>9276</v>
      </c>
      <c r="H320" s="13" t="s">
        <v>9403</v>
      </c>
      <c r="I320" s="13" t="s">
        <v>10784</v>
      </c>
      <c r="J320" s="19">
        <v>1422</v>
      </c>
      <c r="K320" s="13" t="s">
        <v>9260</v>
      </c>
      <c r="L320" s="26">
        <v>42158</v>
      </c>
      <c r="M320" s="19">
        <v>1422</v>
      </c>
      <c r="N320" s="13" t="s">
        <v>9260</v>
      </c>
      <c r="O320" s="21">
        <v>0</v>
      </c>
      <c r="P320" s="13" t="s">
        <v>9257</v>
      </c>
      <c r="Q320" s="26">
        <v>42163</v>
      </c>
    </row>
    <row r="321" spans="1:17" x14ac:dyDescent="0.25">
      <c r="A321" s="12" t="str">
        <f t="shared" si="4"/>
        <v>ABAN</v>
      </c>
      <c r="B321" s="13" t="s">
        <v>10781</v>
      </c>
      <c r="C321" s="13" t="s">
        <v>10304</v>
      </c>
      <c r="D321" s="13" t="s">
        <v>10782</v>
      </c>
      <c r="E321" s="13" t="s">
        <v>788</v>
      </c>
      <c r="F321" s="13" t="s">
        <v>9384</v>
      </c>
      <c r="G321" s="13" t="s">
        <v>9276</v>
      </c>
      <c r="H321" s="13" t="s">
        <v>9403</v>
      </c>
      <c r="I321" s="13" t="s">
        <v>10785</v>
      </c>
      <c r="J321" s="19">
        <v>1420</v>
      </c>
      <c r="K321" s="13" t="s">
        <v>9260</v>
      </c>
      <c r="L321" s="26">
        <v>42158</v>
      </c>
      <c r="M321" s="19">
        <v>1420</v>
      </c>
      <c r="N321" s="13" t="s">
        <v>9260</v>
      </c>
      <c r="O321" s="21">
        <v>0</v>
      </c>
      <c r="P321" s="13" t="s">
        <v>9257</v>
      </c>
      <c r="Q321" s="26">
        <v>42163</v>
      </c>
    </row>
    <row r="322" spans="1:17" x14ac:dyDescent="0.25">
      <c r="A322" s="12" t="str">
        <f t="shared" si="4"/>
        <v>ABAN</v>
      </c>
      <c r="B322" s="13" t="s">
        <v>10781</v>
      </c>
      <c r="C322" s="13" t="s">
        <v>10269</v>
      </c>
      <c r="D322" s="13" t="s">
        <v>10782</v>
      </c>
      <c r="E322" s="13" t="s">
        <v>788</v>
      </c>
      <c r="F322" s="13" t="s">
        <v>9384</v>
      </c>
      <c r="G322" s="13" t="s">
        <v>9276</v>
      </c>
      <c r="H322" s="13" t="s">
        <v>9403</v>
      </c>
      <c r="I322" s="13" t="s">
        <v>10786</v>
      </c>
      <c r="J322" s="19">
        <v>1272</v>
      </c>
      <c r="K322" s="13" t="s">
        <v>9260</v>
      </c>
      <c r="L322" s="26">
        <v>42158</v>
      </c>
      <c r="M322" s="19">
        <v>1272</v>
      </c>
      <c r="N322" s="13" t="s">
        <v>9260</v>
      </c>
      <c r="O322" s="21">
        <v>0</v>
      </c>
      <c r="P322" s="13" t="s">
        <v>9257</v>
      </c>
      <c r="Q322" s="26">
        <v>42163</v>
      </c>
    </row>
    <row r="323" spans="1:17" x14ac:dyDescent="0.25">
      <c r="A323" s="12" t="str">
        <f t="shared" ref="A323:A386" si="5">LEFT(I323,4)</f>
        <v>ABBD</v>
      </c>
      <c r="B323" s="13" t="s">
        <v>10787</v>
      </c>
      <c r="C323" s="13" t="s">
        <v>10259</v>
      </c>
      <c r="D323" s="13" t="s">
        <v>10788</v>
      </c>
      <c r="E323" s="13" t="s">
        <v>788</v>
      </c>
      <c r="F323" s="13" t="s">
        <v>9384</v>
      </c>
      <c r="G323" s="13" t="s">
        <v>9276</v>
      </c>
      <c r="H323" s="13" t="s">
        <v>9403</v>
      </c>
      <c r="I323" s="13" t="s">
        <v>10789</v>
      </c>
      <c r="J323" s="19">
        <v>1456</v>
      </c>
      <c r="K323" s="13" t="s">
        <v>9260</v>
      </c>
      <c r="L323" s="26">
        <v>42158</v>
      </c>
      <c r="M323" s="19">
        <v>1456</v>
      </c>
      <c r="N323" s="13" t="s">
        <v>9260</v>
      </c>
      <c r="O323" s="21">
        <v>0</v>
      </c>
      <c r="P323" s="13" t="s">
        <v>9257</v>
      </c>
      <c r="Q323" s="26">
        <v>42163</v>
      </c>
    </row>
    <row r="324" spans="1:17" x14ac:dyDescent="0.25">
      <c r="A324" s="12" t="str">
        <f t="shared" si="5"/>
        <v>ABBD</v>
      </c>
      <c r="B324" s="13" t="s">
        <v>10787</v>
      </c>
      <c r="C324" s="13" t="s">
        <v>10267</v>
      </c>
      <c r="D324" s="13" t="s">
        <v>10788</v>
      </c>
      <c r="E324" s="13" t="s">
        <v>788</v>
      </c>
      <c r="F324" s="13" t="s">
        <v>9384</v>
      </c>
      <c r="G324" s="13" t="s">
        <v>9276</v>
      </c>
      <c r="H324" s="13" t="s">
        <v>9403</v>
      </c>
      <c r="I324" s="13" t="s">
        <v>10790</v>
      </c>
      <c r="J324" s="19">
        <v>1448</v>
      </c>
      <c r="K324" s="13" t="s">
        <v>9260</v>
      </c>
      <c r="L324" s="26">
        <v>42158</v>
      </c>
      <c r="M324" s="19">
        <v>1448</v>
      </c>
      <c r="N324" s="13" t="s">
        <v>9260</v>
      </c>
      <c r="O324" s="21">
        <v>0</v>
      </c>
      <c r="P324" s="13" t="s">
        <v>9257</v>
      </c>
      <c r="Q324" s="26">
        <v>42163</v>
      </c>
    </row>
    <row r="325" spans="1:17" x14ac:dyDescent="0.25">
      <c r="A325" s="12" t="str">
        <f t="shared" si="5"/>
        <v>ABBD</v>
      </c>
      <c r="B325" s="13" t="s">
        <v>10787</v>
      </c>
      <c r="C325" s="13" t="s">
        <v>10304</v>
      </c>
      <c r="D325" s="13" t="s">
        <v>10788</v>
      </c>
      <c r="E325" s="13" t="s">
        <v>788</v>
      </c>
      <c r="F325" s="13" t="s">
        <v>9384</v>
      </c>
      <c r="G325" s="13" t="s">
        <v>9276</v>
      </c>
      <c r="H325" s="13" t="s">
        <v>9403</v>
      </c>
      <c r="I325" s="13" t="s">
        <v>10791</v>
      </c>
      <c r="J325" s="19">
        <v>1428</v>
      </c>
      <c r="K325" s="13" t="s">
        <v>9260</v>
      </c>
      <c r="L325" s="26">
        <v>42158</v>
      </c>
      <c r="M325" s="19">
        <v>1428</v>
      </c>
      <c r="N325" s="13" t="s">
        <v>9260</v>
      </c>
      <c r="O325" s="21">
        <v>0</v>
      </c>
      <c r="P325" s="13" t="s">
        <v>9257</v>
      </c>
      <c r="Q325" s="26">
        <v>42163</v>
      </c>
    </row>
    <row r="326" spans="1:17" x14ac:dyDescent="0.25">
      <c r="A326" s="12" t="str">
        <f t="shared" si="5"/>
        <v>ABBD</v>
      </c>
      <c r="B326" s="13" t="s">
        <v>10792</v>
      </c>
      <c r="C326" s="13" t="s">
        <v>10259</v>
      </c>
      <c r="D326" s="13" t="s">
        <v>10793</v>
      </c>
      <c r="E326" s="13" t="s">
        <v>788</v>
      </c>
      <c r="F326" s="13" t="s">
        <v>9384</v>
      </c>
      <c r="G326" s="13" t="s">
        <v>10794</v>
      </c>
      <c r="H326" s="13" t="s">
        <v>9486</v>
      </c>
      <c r="I326" s="13" t="s">
        <v>10795</v>
      </c>
      <c r="J326" s="19">
        <v>1316</v>
      </c>
      <c r="K326" s="13" t="s">
        <v>9260</v>
      </c>
      <c r="L326" s="26">
        <v>42158</v>
      </c>
      <c r="M326" s="19">
        <v>1316</v>
      </c>
      <c r="N326" s="13" t="s">
        <v>9260</v>
      </c>
      <c r="O326" s="21">
        <v>0</v>
      </c>
      <c r="P326" s="13" t="s">
        <v>9257</v>
      </c>
      <c r="Q326" s="26">
        <v>42163</v>
      </c>
    </row>
    <row r="327" spans="1:17" x14ac:dyDescent="0.25">
      <c r="A327" s="12" t="str">
        <f t="shared" si="5"/>
        <v>ABEC</v>
      </c>
      <c r="B327" s="13" t="s">
        <v>10796</v>
      </c>
      <c r="C327" s="13" t="s">
        <v>10259</v>
      </c>
      <c r="D327" s="13" t="s">
        <v>10793</v>
      </c>
      <c r="E327" s="13" t="s">
        <v>788</v>
      </c>
      <c r="F327" s="13" t="s">
        <v>9384</v>
      </c>
      <c r="G327" s="13" t="s">
        <v>10794</v>
      </c>
      <c r="H327" s="13" t="s">
        <v>9486</v>
      </c>
      <c r="I327" s="13" t="s">
        <v>10797</v>
      </c>
      <c r="J327" s="19">
        <v>1408</v>
      </c>
      <c r="K327" s="13" t="s">
        <v>9260</v>
      </c>
      <c r="L327" s="26">
        <v>42158</v>
      </c>
      <c r="M327" s="19">
        <v>1408</v>
      </c>
      <c r="N327" s="13" t="s">
        <v>9260</v>
      </c>
      <c r="O327" s="21">
        <v>0</v>
      </c>
      <c r="P327" s="13" t="s">
        <v>9257</v>
      </c>
      <c r="Q327" s="26">
        <v>42163</v>
      </c>
    </row>
    <row r="328" spans="1:17" x14ac:dyDescent="0.25">
      <c r="A328" s="12" t="str">
        <f t="shared" si="5"/>
        <v>ABEN</v>
      </c>
      <c r="B328" s="13" t="s">
        <v>10798</v>
      </c>
      <c r="C328" s="13" t="s">
        <v>10259</v>
      </c>
      <c r="D328" s="13" t="s">
        <v>10774</v>
      </c>
      <c r="E328" s="13" t="s">
        <v>788</v>
      </c>
      <c r="F328" s="13" t="s">
        <v>9384</v>
      </c>
      <c r="G328" s="13" t="s">
        <v>10717</v>
      </c>
      <c r="H328" s="13" t="s">
        <v>9488</v>
      </c>
      <c r="I328" s="13" t="s">
        <v>10799</v>
      </c>
      <c r="J328" s="19">
        <v>1004</v>
      </c>
      <c r="K328" s="13" t="s">
        <v>9260</v>
      </c>
      <c r="L328" s="26">
        <v>42159</v>
      </c>
      <c r="M328" s="19">
        <v>1004</v>
      </c>
      <c r="N328" s="13" t="s">
        <v>9260</v>
      </c>
      <c r="O328" s="21">
        <v>0</v>
      </c>
      <c r="P328" s="13" t="s">
        <v>9257</v>
      </c>
      <c r="Q328" s="26">
        <v>42164</v>
      </c>
    </row>
    <row r="329" spans="1:17" x14ac:dyDescent="0.25">
      <c r="A329" s="12" t="str">
        <f t="shared" si="5"/>
        <v>ABEN</v>
      </c>
      <c r="B329" s="13" t="s">
        <v>10798</v>
      </c>
      <c r="C329" s="13" t="s">
        <v>10267</v>
      </c>
      <c r="D329" s="13" t="s">
        <v>10774</v>
      </c>
      <c r="E329" s="13" t="s">
        <v>788</v>
      </c>
      <c r="F329" s="13" t="s">
        <v>9384</v>
      </c>
      <c r="G329" s="13" t="s">
        <v>10717</v>
      </c>
      <c r="H329" s="13" t="s">
        <v>9488</v>
      </c>
      <c r="I329" s="13" t="s">
        <v>10800</v>
      </c>
      <c r="J329" s="19">
        <v>954</v>
      </c>
      <c r="K329" s="13" t="s">
        <v>9260</v>
      </c>
      <c r="L329" s="26">
        <v>42159</v>
      </c>
      <c r="M329" s="19">
        <v>954</v>
      </c>
      <c r="N329" s="13" t="s">
        <v>9260</v>
      </c>
      <c r="O329" s="21">
        <v>0</v>
      </c>
      <c r="P329" s="13" t="s">
        <v>9257</v>
      </c>
      <c r="Q329" s="26">
        <v>42164</v>
      </c>
    </row>
    <row r="330" spans="1:17" x14ac:dyDescent="0.25">
      <c r="A330" s="12" t="str">
        <f t="shared" si="5"/>
        <v>ABEN</v>
      </c>
      <c r="B330" s="13" t="s">
        <v>10798</v>
      </c>
      <c r="C330" s="13" t="s">
        <v>10304</v>
      </c>
      <c r="D330" s="13" t="s">
        <v>10774</v>
      </c>
      <c r="E330" s="13" t="s">
        <v>788</v>
      </c>
      <c r="F330" s="13" t="s">
        <v>9384</v>
      </c>
      <c r="G330" s="13" t="s">
        <v>10717</v>
      </c>
      <c r="H330" s="13" t="s">
        <v>9488</v>
      </c>
      <c r="I330" s="13" t="s">
        <v>10801</v>
      </c>
      <c r="J330" s="19">
        <v>938</v>
      </c>
      <c r="K330" s="13" t="s">
        <v>9260</v>
      </c>
      <c r="L330" s="26">
        <v>42159</v>
      </c>
      <c r="M330" s="19">
        <v>938</v>
      </c>
      <c r="N330" s="13" t="s">
        <v>9260</v>
      </c>
      <c r="O330" s="21">
        <v>0</v>
      </c>
      <c r="P330" s="13" t="s">
        <v>9257</v>
      </c>
      <c r="Q330" s="26">
        <v>42164</v>
      </c>
    </row>
    <row r="331" spans="1:17" x14ac:dyDescent="0.25">
      <c r="A331" s="12" t="str">
        <f t="shared" si="5"/>
        <v>ABEN</v>
      </c>
      <c r="B331" s="13" t="s">
        <v>10798</v>
      </c>
      <c r="C331" s="13" t="s">
        <v>10269</v>
      </c>
      <c r="D331" s="13" t="s">
        <v>10774</v>
      </c>
      <c r="E331" s="13" t="s">
        <v>788</v>
      </c>
      <c r="F331" s="13" t="s">
        <v>9384</v>
      </c>
      <c r="G331" s="13" t="s">
        <v>10717</v>
      </c>
      <c r="H331" s="13" t="s">
        <v>9488</v>
      </c>
      <c r="I331" s="13" t="s">
        <v>10802</v>
      </c>
      <c r="J331" s="19">
        <v>908</v>
      </c>
      <c r="K331" s="13" t="s">
        <v>9260</v>
      </c>
      <c r="L331" s="26">
        <v>42159</v>
      </c>
      <c r="M331" s="19">
        <v>908</v>
      </c>
      <c r="N331" s="13" t="s">
        <v>9260</v>
      </c>
      <c r="O331" s="21">
        <v>0</v>
      </c>
      <c r="P331" s="13" t="s">
        <v>9257</v>
      </c>
      <c r="Q331" s="26">
        <v>42164</v>
      </c>
    </row>
    <row r="332" spans="1:17" x14ac:dyDescent="0.25">
      <c r="A332" s="12" t="str">
        <f t="shared" si="5"/>
        <v>ABEN</v>
      </c>
      <c r="B332" s="13" t="s">
        <v>10798</v>
      </c>
      <c r="C332" s="13" t="s">
        <v>10307</v>
      </c>
      <c r="D332" s="13" t="s">
        <v>10774</v>
      </c>
      <c r="E332" s="13" t="s">
        <v>788</v>
      </c>
      <c r="F332" s="13" t="s">
        <v>9384</v>
      </c>
      <c r="G332" s="13" t="s">
        <v>10717</v>
      </c>
      <c r="H332" s="13" t="s">
        <v>9488</v>
      </c>
      <c r="I332" s="13" t="s">
        <v>10803</v>
      </c>
      <c r="J332" s="19">
        <v>870</v>
      </c>
      <c r="K332" s="13" t="s">
        <v>9260</v>
      </c>
      <c r="L332" s="26">
        <v>42159</v>
      </c>
      <c r="M332" s="19">
        <v>870</v>
      </c>
      <c r="N332" s="13" t="s">
        <v>9260</v>
      </c>
      <c r="O332" s="21">
        <v>0</v>
      </c>
      <c r="P332" s="13" t="s">
        <v>9257</v>
      </c>
      <c r="Q332" s="26">
        <v>42164</v>
      </c>
    </row>
    <row r="333" spans="1:17" x14ac:dyDescent="0.25">
      <c r="A333" s="12" t="str">
        <f t="shared" si="5"/>
        <v>ABEN</v>
      </c>
      <c r="B333" s="13" t="s">
        <v>10798</v>
      </c>
      <c r="C333" s="13" t="s">
        <v>10316</v>
      </c>
      <c r="D333" s="13" t="s">
        <v>10774</v>
      </c>
      <c r="E333" s="13" t="s">
        <v>788</v>
      </c>
      <c r="F333" s="13" t="s">
        <v>9384</v>
      </c>
      <c r="G333" s="13" t="s">
        <v>10717</v>
      </c>
      <c r="H333" s="13" t="s">
        <v>9488</v>
      </c>
      <c r="I333" s="13" t="s">
        <v>10804</v>
      </c>
      <c r="J333" s="19">
        <v>376</v>
      </c>
      <c r="K333" s="13" t="s">
        <v>9260</v>
      </c>
      <c r="L333" s="26">
        <v>42159</v>
      </c>
      <c r="M333" s="19">
        <v>376</v>
      </c>
      <c r="N333" s="13" t="s">
        <v>9260</v>
      </c>
      <c r="O333" s="21">
        <v>0</v>
      </c>
      <c r="P333" s="13" t="s">
        <v>9257</v>
      </c>
      <c r="Q333" s="26">
        <v>42164</v>
      </c>
    </row>
    <row r="334" spans="1:17" x14ac:dyDescent="0.25">
      <c r="A334" s="12" t="str">
        <f t="shared" si="5"/>
        <v>ABEN</v>
      </c>
      <c r="B334" s="13" t="s">
        <v>10798</v>
      </c>
      <c r="C334" s="13" t="s">
        <v>10660</v>
      </c>
      <c r="D334" s="13" t="s">
        <v>10774</v>
      </c>
      <c r="E334" s="13" t="s">
        <v>788</v>
      </c>
      <c r="F334" s="13" t="s">
        <v>9384</v>
      </c>
      <c r="G334" s="13" t="s">
        <v>10717</v>
      </c>
      <c r="H334" s="13" t="s">
        <v>9488</v>
      </c>
      <c r="I334" s="13" t="s">
        <v>10805</v>
      </c>
      <c r="J334" s="19">
        <v>216</v>
      </c>
      <c r="K334" s="13" t="s">
        <v>9260</v>
      </c>
      <c r="L334" s="26">
        <v>42159</v>
      </c>
      <c r="M334" s="19">
        <v>216</v>
      </c>
      <c r="N334" s="13" t="s">
        <v>9260</v>
      </c>
      <c r="O334" s="21">
        <v>0</v>
      </c>
      <c r="P334" s="13" t="s">
        <v>9257</v>
      </c>
      <c r="Q334" s="26">
        <v>42164</v>
      </c>
    </row>
    <row r="335" spans="1:17" x14ac:dyDescent="0.25">
      <c r="A335" s="12" t="str">
        <f t="shared" si="5"/>
        <v>ABEP</v>
      </c>
      <c r="B335" s="13" t="s">
        <v>10806</v>
      </c>
      <c r="C335" s="13" t="s">
        <v>10259</v>
      </c>
      <c r="D335" s="13" t="s">
        <v>10774</v>
      </c>
      <c r="E335" s="13" t="s">
        <v>788</v>
      </c>
      <c r="F335" s="13" t="s">
        <v>9384</v>
      </c>
      <c r="G335" s="13" t="s">
        <v>10717</v>
      </c>
      <c r="H335" s="13" t="s">
        <v>9488</v>
      </c>
      <c r="I335" s="13" t="s">
        <v>10807</v>
      </c>
      <c r="J335" s="19">
        <v>912</v>
      </c>
      <c r="K335" s="13" t="s">
        <v>9260</v>
      </c>
      <c r="L335" s="26">
        <v>42159</v>
      </c>
      <c r="M335" s="19">
        <v>912</v>
      </c>
      <c r="N335" s="13" t="s">
        <v>9260</v>
      </c>
      <c r="O335" s="21">
        <v>0</v>
      </c>
      <c r="P335" s="13" t="s">
        <v>9257</v>
      </c>
      <c r="Q335" s="26">
        <v>42164</v>
      </c>
    </row>
    <row r="336" spans="1:17" x14ac:dyDescent="0.25">
      <c r="A336" s="12" t="str">
        <f t="shared" si="5"/>
        <v>ABEP</v>
      </c>
      <c r="B336" s="13" t="s">
        <v>10808</v>
      </c>
      <c r="C336" s="13" t="s">
        <v>10259</v>
      </c>
      <c r="D336" s="13" t="s">
        <v>10809</v>
      </c>
      <c r="E336" s="13" t="s">
        <v>788</v>
      </c>
      <c r="F336" s="13" t="s">
        <v>9384</v>
      </c>
      <c r="G336" s="13" t="s">
        <v>10717</v>
      </c>
      <c r="H336" s="13" t="s">
        <v>9488</v>
      </c>
      <c r="I336" s="13" t="s">
        <v>10810</v>
      </c>
      <c r="J336" s="19">
        <v>998</v>
      </c>
      <c r="K336" s="13" t="s">
        <v>9260</v>
      </c>
      <c r="L336" s="26">
        <v>42159</v>
      </c>
      <c r="M336" s="19">
        <v>998</v>
      </c>
      <c r="N336" s="13" t="s">
        <v>9260</v>
      </c>
      <c r="O336" s="21">
        <v>0</v>
      </c>
      <c r="P336" s="13" t="s">
        <v>9257</v>
      </c>
      <c r="Q336" s="26">
        <v>42164</v>
      </c>
    </row>
    <row r="337" spans="1:17" x14ac:dyDescent="0.25">
      <c r="A337" s="12" t="str">
        <f t="shared" si="5"/>
        <v>ABEP</v>
      </c>
      <c r="B337" s="13" t="s">
        <v>10808</v>
      </c>
      <c r="C337" s="13" t="s">
        <v>10267</v>
      </c>
      <c r="D337" s="13" t="s">
        <v>10809</v>
      </c>
      <c r="E337" s="13" t="s">
        <v>788</v>
      </c>
      <c r="F337" s="13" t="s">
        <v>9384</v>
      </c>
      <c r="G337" s="13" t="s">
        <v>10717</v>
      </c>
      <c r="H337" s="13" t="s">
        <v>9488</v>
      </c>
      <c r="I337" s="13" t="s">
        <v>10811</v>
      </c>
      <c r="J337" s="19">
        <v>976</v>
      </c>
      <c r="K337" s="13" t="s">
        <v>9260</v>
      </c>
      <c r="L337" s="26">
        <v>42159</v>
      </c>
      <c r="M337" s="19">
        <v>976</v>
      </c>
      <c r="N337" s="13" t="s">
        <v>9260</v>
      </c>
      <c r="O337" s="21">
        <v>0</v>
      </c>
      <c r="P337" s="13" t="s">
        <v>9257</v>
      </c>
      <c r="Q337" s="26">
        <v>42164</v>
      </c>
    </row>
    <row r="338" spans="1:17" x14ac:dyDescent="0.25">
      <c r="A338" s="12" t="str">
        <f t="shared" si="5"/>
        <v>ABEP</v>
      </c>
      <c r="B338" s="13" t="s">
        <v>10808</v>
      </c>
      <c r="C338" s="13" t="s">
        <v>10304</v>
      </c>
      <c r="D338" s="13" t="s">
        <v>10809</v>
      </c>
      <c r="E338" s="13" t="s">
        <v>788</v>
      </c>
      <c r="F338" s="13" t="s">
        <v>9384</v>
      </c>
      <c r="G338" s="13" t="s">
        <v>10717</v>
      </c>
      <c r="H338" s="13" t="s">
        <v>9488</v>
      </c>
      <c r="I338" s="13" t="s">
        <v>10812</v>
      </c>
      <c r="J338" s="19">
        <v>946</v>
      </c>
      <c r="K338" s="13" t="s">
        <v>9260</v>
      </c>
      <c r="L338" s="26">
        <v>42159</v>
      </c>
      <c r="M338" s="19">
        <v>946</v>
      </c>
      <c r="N338" s="13" t="s">
        <v>9260</v>
      </c>
      <c r="O338" s="21">
        <v>0</v>
      </c>
      <c r="P338" s="13" t="s">
        <v>9257</v>
      </c>
      <c r="Q338" s="26">
        <v>42164</v>
      </c>
    </row>
    <row r="339" spans="1:17" x14ac:dyDescent="0.25">
      <c r="A339" s="12" t="str">
        <f t="shared" si="5"/>
        <v>ABEP</v>
      </c>
      <c r="B339" s="13" t="s">
        <v>10808</v>
      </c>
      <c r="C339" s="13" t="s">
        <v>10269</v>
      </c>
      <c r="D339" s="13" t="s">
        <v>10809</v>
      </c>
      <c r="E339" s="13" t="s">
        <v>788</v>
      </c>
      <c r="F339" s="13" t="s">
        <v>9384</v>
      </c>
      <c r="G339" s="13" t="s">
        <v>10717</v>
      </c>
      <c r="H339" s="13" t="s">
        <v>9488</v>
      </c>
      <c r="I339" s="13" t="s">
        <v>10813</v>
      </c>
      <c r="J339" s="19">
        <v>936</v>
      </c>
      <c r="K339" s="13" t="s">
        <v>9260</v>
      </c>
      <c r="L339" s="26">
        <v>42159</v>
      </c>
      <c r="M339" s="19">
        <v>936</v>
      </c>
      <c r="N339" s="13" t="s">
        <v>9260</v>
      </c>
      <c r="O339" s="21">
        <v>0</v>
      </c>
      <c r="P339" s="13" t="s">
        <v>9257</v>
      </c>
      <c r="Q339" s="26">
        <v>42164</v>
      </c>
    </row>
    <row r="340" spans="1:17" x14ac:dyDescent="0.25">
      <c r="A340" s="12" t="str">
        <f t="shared" si="5"/>
        <v>ABEP</v>
      </c>
      <c r="B340" s="13" t="s">
        <v>10808</v>
      </c>
      <c r="C340" s="13" t="s">
        <v>10307</v>
      </c>
      <c r="D340" s="13" t="s">
        <v>10809</v>
      </c>
      <c r="E340" s="13" t="s">
        <v>788</v>
      </c>
      <c r="F340" s="13" t="s">
        <v>9384</v>
      </c>
      <c r="G340" s="13" t="s">
        <v>10717</v>
      </c>
      <c r="H340" s="13" t="s">
        <v>9488</v>
      </c>
      <c r="I340" s="13" t="s">
        <v>10814</v>
      </c>
      <c r="J340" s="19">
        <v>930</v>
      </c>
      <c r="K340" s="13" t="s">
        <v>9260</v>
      </c>
      <c r="L340" s="26">
        <v>42159</v>
      </c>
      <c r="M340" s="19">
        <v>930</v>
      </c>
      <c r="N340" s="13" t="s">
        <v>9260</v>
      </c>
      <c r="O340" s="21">
        <v>0</v>
      </c>
      <c r="P340" s="13" t="s">
        <v>9257</v>
      </c>
      <c r="Q340" s="26">
        <v>42164</v>
      </c>
    </row>
    <row r="341" spans="1:17" x14ac:dyDescent="0.25">
      <c r="A341" s="12" t="str">
        <f t="shared" si="5"/>
        <v>ABEM</v>
      </c>
      <c r="B341" s="13" t="s">
        <v>10815</v>
      </c>
      <c r="C341" s="13" t="s">
        <v>10259</v>
      </c>
      <c r="D341" s="13" t="s">
        <v>10809</v>
      </c>
      <c r="E341" s="13" t="s">
        <v>788</v>
      </c>
      <c r="F341" s="13" t="s">
        <v>9384</v>
      </c>
      <c r="G341" s="13" t="s">
        <v>10717</v>
      </c>
      <c r="H341" s="13" t="s">
        <v>9488</v>
      </c>
      <c r="I341" s="13" t="s">
        <v>10816</v>
      </c>
      <c r="J341" s="19">
        <v>954</v>
      </c>
      <c r="K341" s="13" t="s">
        <v>9260</v>
      </c>
      <c r="L341" s="26">
        <v>42160</v>
      </c>
      <c r="M341" s="19">
        <v>954</v>
      </c>
      <c r="N341" s="13" t="s">
        <v>9260</v>
      </c>
      <c r="O341" s="21">
        <v>0</v>
      </c>
      <c r="P341" s="13" t="s">
        <v>9257</v>
      </c>
      <c r="Q341" s="26">
        <v>42165</v>
      </c>
    </row>
    <row r="342" spans="1:17" x14ac:dyDescent="0.25">
      <c r="A342" s="12" t="str">
        <f t="shared" si="5"/>
        <v>ABEM</v>
      </c>
      <c r="B342" s="13" t="s">
        <v>10815</v>
      </c>
      <c r="C342" s="13" t="s">
        <v>10267</v>
      </c>
      <c r="D342" s="13" t="s">
        <v>10809</v>
      </c>
      <c r="E342" s="13" t="s">
        <v>788</v>
      </c>
      <c r="F342" s="13" t="s">
        <v>9384</v>
      </c>
      <c r="G342" s="13" t="s">
        <v>10717</v>
      </c>
      <c r="H342" s="13" t="s">
        <v>9488</v>
      </c>
      <c r="I342" s="13" t="s">
        <v>10817</v>
      </c>
      <c r="J342" s="19">
        <v>948</v>
      </c>
      <c r="K342" s="13" t="s">
        <v>9260</v>
      </c>
      <c r="L342" s="26">
        <v>42160</v>
      </c>
      <c r="M342" s="19">
        <v>948</v>
      </c>
      <c r="N342" s="13" t="s">
        <v>9260</v>
      </c>
      <c r="O342" s="21">
        <v>0</v>
      </c>
      <c r="P342" s="13" t="s">
        <v>9257</v>
      </c>
      <c r="Q342" s="26">
        <v>42165</v>
      </c>
    </row>
    <row r="343" spans="1:17" x14ac:dyDescent="0.25">
      <c r="A343" s="12" t="str">
        <f t="shared" si="5"/>
        <v>ABEM</v>
      </c>
      <c r="B343" s="13" t="s">
        <v>10815</v>
      </c>
      <c r="C343" s="13" t="s">
        <v>10304</v>
      </c>
      <c r="D343" s="13" t="s">
        <v>10809</v>
      </c>
      <c r="E343" s="13" t="s">
        <v>788</v>
      </c>
      <c r="F343" s="13" t="s">
        <v>9384</v>
      </c>
      <c r="G343" s="13" t="s">
        <v>10717</v>
      </c>
      <c r="H343" s="13" t="s">
        <v>9488</v>
      </c>
      <c r="I343" s="13" t="s">
        <v>10818</v>
      </c>
      <c r="J343" s="19">
        <v>944</v>
      </c>
      <c r="K343" s="13" t="s">
        <v>9260</v>
      </c>
      <c r="L343" s="26">
        <v>42160</v>
      </c>
      <c r="M343" s="19">
        <v>944</v>
      </c>
      <c r="N343" s="13" t="s">
        <v>9260</v>
      </c>
      <c r="O343" s="21">
        <v>0</v>
      </c>
      <c r="P343" s="13" t="s">
        <v>9257</v>
      </c>
      <c r="Q343" s="26">
        <v>42165</v>
      </c>
    </row>
    <row r="344" spans="1:17" x14ac:dyDescent="0.25">
      <c r="A344" s="12" t="str">
        <f t="shared" si="5"/>
        <v>ABEM</v>
      </c>
      <c r="B344" s="13" t="s">
        <v>10815</v>
      </c>
      <c r="C344" s="13" t="s">
        <v>10269</v>
      </c>
      <c r="D344" s="13" t="s">
        <v>10809</v>
      </c>
      <c r="E344" s="13" t="s">
        <v>788</v>
      </c>
      <c r="F344" s="13" t="s">
        <v>9384</v>
      </c>
      <c r="G344" s="13" t="s">
        <v>10717</v>
      </c>
      <c r="H344" s="13" t="s">
        <v>9488</v>
      </c>
      <c r="I344" s="13" t="s">
        <v>10819</v>
      </c>
      <c r="J344" s="19">
        <v>926</v>
      </c>
      <c r="K344" s="13" t="s">
        <v>9260</v>
      </c>
      <c r="L344" s="26">
        <v>42160</v>
      </c>
      <c r="M344" s="19">
        <v>926</v>
      </c>
      <c r="N344" s="13" t="s">
        <v>9260</v>
      </c>
      <c r="O344" s="21">
        <v>0</v>
      </c>
      <c r="P344" s="13" t="s">
        <v>9257</v>
      </c>
      <c r="Q344" s="26">
        <v>42165</v>
      </c>
    </row>
    <row r="345" spans="1:17" x14ac:dyDescent="0.25">
      <c r="A345" s="12" t="str">
        <f t="shared" si="5"/>
        <v>ABEM</v>
      </c>
      <c r="B345" s="13" t="s">
        <v>10815</v>
      </c>
      <c r="C345" s="13" t="s">
        <v>10307</v>
      </c>
      <c r="D345" s="13" t="s">
        <v>10809</v>
      </c>
      <c r="E345" s="13" t="s">
        <v>788</v>
      </c>
      <c r="F345" s="13" t="s">
        <v>9384</v>
      </c>
      <c r="G345" s="13" t="s">
        <v>10717</v>
      </c>
      <c r="H345" s="13" t="s">
        <v>9488</v>
      </c>
      <c r="I345" s="13" t="s">
        <v>10820</v>
      </c>
      <c r="J345" s="19">
        <v>866</v>
      </c>
      <c r="K345" s="13" t="s">
        <v>9260</v>
      </c>
      <c r="L345" s="26">
        <v>42160</v>
      </c>
      <c r="M345" s="19">
        <v>866</v>
      </c>
      <c r="N345" s="13" t="s">
        <v>9260</v>
      </c>
      <c r="O345" s="21">
        <v>0</v>
      </c>
      <c r="P345" s="13" t="s">
        <v>9257</v>
      </c>
      <c r="Q345" s="26">
        <v>42165</v>
      </c>
    </row>
    <row r="346" spans="1:17" x14ac:dyDescent="0.25">
      <c r="A346" s="12" t="str">
        <f t="shared" si="5"/>
        <v>ABEM</v>
      </c>
      <c r="B346" s="13" t="s">
        <v>10815</v>
      </c>
      <c r="C346" s="13" t="s">
        <v>10316</v>
      </c>
      <c r="D346" s="13" t="s">
        <v>10809</v>
      </c>
      <c r="E346" s="13" t="s">
        <v>788</v>
      </c>
      <c r="F346" s="13" t="s">
        <v>9384</v>
      </c>
      <c r="G346" s="13" t="s">
        <v>10717</v>
      </c>
      <c r="H346" s="13" t="s">
        <v>9488</v>
      </c>
      <c r="I346" s="13" t="s">
        <v>10821</v>
      </c>
      <c r="J346" s="19">
        <v>834</v>
      </c>
      <c r="K346" s="13" t="s">
        <v>9260</v>
      </c>
      <c r="L346" s="26">
        <v>42160</v>
      </c>
      <c r="M346" s="19">
        <v>834</v>
      </c>
      <c r="N346" s="13" t="s">
        <v>9260</v>
      </c>
      <c r="O346" s="21">
        <v>0</v>
      </c>
      <c r="P346" s="13" t="s">
        <v>9257</v>
      </c>
      <c r="Q346" s="26">
        <v>42165</v>
      </c>
    </row>
    <row r="347" spans="1:17" x14ac:dyDescent="0.25">
      <c r="A347" s="12" t="str">
        <f t="shared" si="5"/>
        <v>ABEC</v>
      </c>
      <c r="B347" s="13" t="s">
        <v>10822</v>
      </c>
      <c r="C347" s="13" t="s">
        <v>10259</v>
      </c>
      <c r="D347" s="13" t="s">
        <v>10823</v>
      </c>
      <c r="E347" s="13" t="s">
        <v>788</v>
      </c>
      <c r="F347" s="13" t="s">
        <v>9384</v>
      </c>
      <c r="G347" s="13" t="s">
        <v>9276</v>
      </c>
      <c r="H347" s="13" t="s">
        <v>9403</v>
      </c>
      <c r="I347" s="13" t="s">
        <v>10824</v>
      </c>
      <c r="J347" s="19">
        <v>1424</v>
      </c>
      <c r="K347" s="13" t="s">
        <v>9260</v>
      </c>
      <c r="L347" s="26">
        <v>42163</v>
      </c>
      <c r="M347" s="19">
        <v>1424</v>
      </c>
      <c r="N347" s="13" t="s">
        <v>9260</v>
      </c>
      <c r="O347" s="21">
        <v>0</v>
      </c>
      <c r="P347" s="13" t="s">
        <v>9257</v>
      </c>
      <c r="Q347" s="26">
        <v>42166</v>
      </c>
    </row>
    <row r="348" spans="1:17" x14ac:dyDescent="0.25">
      <c r="A348" s="12" t="str">
        <f t="shared" si="5"/>
        <v>ABEC</v>
      </c>
      <c r="B348" s="13" t="s">
        <v>10822</v>
      </c>
      <c r="C348" s="13" t="s">
        <v>10267</v>
      </c>
      <c r="D348" s="13" t="s">
        <v>10823</v>
      </c>
      <c r="E348" s="13" t="s">
        <v>788</v>
      </c>
      <c r="F348" s="13" t="s">
        <v>9384</v>
      </c>
      <c r="G348" s="13" t="s">
        <v>9276</v>
      </c>
      <c r="H348" s="13" t="s">
        <v>9403</v>
      </c>
      <c r="I348" s="13" t="s">
        <v>10825</v>
      </c>
      <c r="J348" s="19">
        <v>1342</v>
      </c>
      <c r="K348" s="13" t="s">
        <v>9260</v>
      </c>
      <c r="L348" s="26">
        <v>42163</v>
      </c>
      <c r="M348" s="19">
        <v>1342</v>
      </c>
      <c r="N348" s="13" t="s">
        <v>9260</v>
      </c>
      <c r="O348" s="21">
        <v>0</v>
      </c>
      <c r="P348" s="13" t="s">
        <v>9257</v>
      </c>
      <c r="Q348" s="26">
        <v>42166</v>
      </c>
    </row>
    <row r="349" spans="1:17" x14ac:dyDescent="0.25">
      <c r="A349" s="12" t="str">
        <f t="shared" si="5"/>
        <v>ABEC</v>
      </c>
      <c r="B349" s="13" t="s">
        <v>10822</v>
      </c>
      <c r="C349" s="13" t="s">
        <v>10304</v>
      </c>
      <c r="D349" s="13" t="s">
        <v>10823</v>
      </c>
      <c r="E349" s="13" t="s">
        <v>788</v>
      </c>
      <c r="F349" s="13" t="s">
        <v>9384</v>
      </c>
      <c r="G349" s="13" t="s">
        <v>9276</v>
      </c>
      <c r="H349" s="13" t="s">
        <v>9403</v>
      </c>
      <c r="I349" s="13" t="s">
        <v>10826</v>
      </c>
      <c r="J349" s="19">
        <v>1326</v>
      </c>
      <c r="K349" s="13" t="s">
        <v>9260</v>
      </c>
      <c r="L349" s="26">
        <v>42163</v>
      </c>
      <c r="M349" s="19">
        <v>1326</v>
      </c>
      <c r="N349" s="13" t="s">
        <v>9260</v>
      </c>
      <c r="O349" s="21">
        <v>0</v>
      </c>
      <c r="P349" s="13" t="s">
        <v>9257</v>
      </c>
      <c r="Q349" s="26">
        <v>42166</v>
      </c>
    </row>
    <row r="350" spans="1:17" x14ac:dyDescent="0.25">
      <c r="A350" s="12" t="str">
        <f t="shared" si="5"/>
        <v>AAWU</v>
      </c>
      <c r="B350" s="13" t="s">
        <v>10827</v>
      </c>
      <c r="C350" s="13" t="s">
        <v>10259</v>
      </c>
      <c r="D350" s="13" t="s">
        <v>10828</v>
      </c>
      <c r="E350" s="13" t="s">
        <v>262</v>
      </c>
      <c r="F350" s="13" t="s">
        <v>9384</v>
      </c>
      <c r="G350" s="13" t="s">
        <v>10829</v>
      </c>
      <c r="H350" s="13" t="s">
        <v>9454</v>
      </c>
      <c r="I350" s="13" t="s">
        <v>10830</v>
      </c>
      <c r="J350" s="19">
        <v>484</v>
      </c>
      <c r="K350" s="13" t="s">
        <v>9260</v>
      </c>
      <c r="L350" s="26">
        <v>42170</v>
      </c>
      <c r="M350" s="19">
        <v>484</v>
      </c>
      <c r="N350" s="13" t="s">
        <v>9260</v>
      </c>
      <c r="O350" s="21">
        <v>0</v>
      </c>
      <c r="P350" s="13" t="s">
        <v>9257</v>
      </c>
      <c r="Q350" s="26">
        <v>42171</v>
      </c>
    </row>
    <row r="351" spans="1:17" x14ac:dyDescent="0.25">
      <c r="A351" s="12" t="str">
        <f t="shared" si="5"/>
        <v>AAWU</v>
      </c>
      <c r="B351" s="13" t="s">
        <v>10827</v>
      </c>
      <c r="C351" s="13" t="s">
        <v>10267</v>
      </c>
      <c r="D351" s="13" t="s">
        <v>10828</v>
      </c>
      <c r="E351" s="13" t="s">
        <v>262</v>
      </c>
      <c r="F351" s="13" t="s">
        <v>9384</v>
      </c>
      <c r="G351" s="13" t="s">
        <v>10829</v>
      </c>
      <c r="H351" s="13" t="s">
        <v>9454</v>
      </c>
      <c r="I351" s="13" t="s">
        <v>10831</v>
      </c>
      <c r="J351" s="19">
        <v>478</v>
      </c>
      <c r="K351" s="13" t="s">
        <v>9260</v>
      </c>
      <c r="L351" s="26">
        <v>42170</v>
      </c>
      <c r="M351" s="19">
        <v>478</v>
      </c>
      <c r="N351" s="13" t="s">
        <v>9260</v>
      </c>
      <c r="O351" s="21">
        <v>0</v>
      </c>
      <c r="P351" s="13" t="s">
        <v>9257</v>
      </c>
      <c r="Q351" s="26">
        <v>42171</v>
      </c>
    </row>
    <row r="352" spans="1:17" x14ac:dyDescent="0.25">
      <c r="A352" s="12" t="str">
        <f t="shared" si="5"/>
        <v>AAWU</v>
      </c>
      <c r="B352" s="13" t="s">
        <v>10827</v>
      </c>
      <c r="C352" s="13" t="s">
        <v>10304</v>
      </c>
      <c r="D352" s="13" t="s">
        <v>10828</v>
      </c>
      <c r="E352" s="13" t="s">
        <v>262</v>
      </c>
      <c r="F352" s="13" t="s">
        <v>9384</v>
      </c>
      <c r="G352" s="13" t="s">
        <v>10829</v>
      </c>
      <c r="H352" s="13" t="s">
        <v>9454</v>
      </c>
      <c r="I352" s="13" t="s">
        <v>10832</v>
      </c>
      <c r="J352" s="19">
        <v>416</v>
      </c>
      <c r="K352" s="13" t="s">
        <v>9260</v>
      </c>
      <c r="L352" s="26">
        <v>42170</v>
      </c>
      <c r="M352" s="19">
        <v>416</v>
      </c>
      <c r="N352" s="13" t="s">
        <v>9260</v>
      </c>
      <c r="O352" s="21">
        <v>0</v>
      </c>
      <c r="P352" s="13" t="s">
        <v>9257</v>
      </c>
      <c r="Q352" s="26">
        <v>42171</v>
      </c>
    </row>
    <row r="353" spans="1:17" x14ac:dyDescent="0.25">
      <c r="A353" s="12" t="str">
        <f t="shared" si="5"/>
        <v>ABGS</v>
      </c>
      <c r="B353" s="13" t="s">
        <v>10833</v>
      </c>
      <c r="C353" s="13" t="s">
        <v>10259</v>
      </c>
      <c r="D353" s="13" t="s">
        <v>10834</v>
      </c>
      <c r="E353" s="13" t="s">
        <v>788</v>
      </c>
      <c r="F353" s="13" t="s">
        <v>9384</v>
      </c>
      <c r="G353" s="13" t="s">
        <v>10717</v>
      </c>
      <c r="H353" s="13" t="s">
        <v>9488</v>
      </c>
      <c r="I353" s="13" t="s">
        <v>10835</v>
      </c>
      <c r="J353" s="19">
        <v>992</v>
      </c>
      <c r="K353" s="13" t="s">
        <v>9260</v>
      </c>
      <c r="L353" s="26">
        <v>42174</v>
      </c>
      <c r="M353" s="19">
        <v>992</v>
      </c>
      <c r="N353" s="13" t="s">
        <v>9260</v>
      </c>
      <c r="O353" s="21">
        <v>0</v>
      </c>
      <c r="P353" s="13" t="s">
        <v>9257</v>
      </c>
      <c r="Q353" s="26">
        <v>42179</v>
      </c>
    </row>
    <row r="354" spans="1:17" x14ac:dyDescent="0.25">
      <c r="A354" s="12" t="str">
        <f t="shared" si="5"/>
        <v>ABGS</v>
      </c>
      <c r="B354" s="13" t="s">
        <v>10833</v>
      </c>
      <c r="C354" s="13" t="s">
        <v>10267</v>
      </c>
      <c r="D354" s="13" t="s">
        <v>10834</v>
      </c>
      <c r="E354" s="13" t="s">
        <v>788</v>
      </c>
      <c r="F354" s="13" t="s">
        <v>9384</v>
      </c>
      <c r="G354" s="13" t="s">
        <v>10717</v>
      </c>
      <c r="H354" s="13" t="s">
        <v>9488</v>
      </c>
      <c r="I354" s="13" t="s">
        <v>10836</v>
      </c>
      <c r="J354" s="19">
        <v>974</v>
      </c>
      <c r="K354" s="13" t="s">
        <v>9260</v>
      </c>
      <c r="L354" s="26">
        <v>42174</v>
      </c>
      <c r="M354" s="19">
        <v>974</v>
      </c>
      <c r="N354" s="13" t="s">
        <v>9260</v>
      </c>
      <c r="O354" s="21">
        <v>0</v>
      </c>
      <c r="P354" s="13" t="s">
        <v>9257</v>
      </c>
      <c r="Q354" s="26">
        <v>42179</v>
      </c>
    </row>
    <row r="355" spans="1:17" x14ac:dyDescent="0.25">
      <c r="A355" s="12" t="str">
        <f t="shared" si="5"/>
        <v>ABGS</v>
      </c>
      <c r="B355" s="13" t="s">
        <v>10833</v>
      </c>
      <c r="C355" s="13" t="s">
        <v>10304</v>
      </c>
      <c r="D355" s="13" t="s">
        <v>10834</v>
      </c>
      <c r="E355" s="13" t="s">
        <v>788</v>
      </c>
      <c r="F355" s="13" t="s">
        <v>9384</v>
      </c>
      <c r="G355" s="13" t="s">
        <v>10717</v>
      </c>
      <c r="H355" s="13" t="s">
        <v>9488</v>
      </c>
      <c r="I355" s="13" t="s">
        <v>10837</v>
      </c>
      <c r="J355" s="19">
        <v>964</v>
      </c>
      <c r="K355" s="13" t="s">
        <v>9260</v>
      </c>
      <c r="L355" s="26">
        <v>42174</v>
      </c>
      <c r="M355" s="19">
        <v>964</v>
      </c>
      <c r="N355" s="13" t="s">
        <v>9260</v>
      </c>
      <c r="O355" s="21">
        <v>0</v>
      </c>
      <c r="P355" s="13" t="s">
        <v>9257</v>
      </c>
      <c r="Q355" s="26">
        <v>42179</v>
      </c>
    </row>
    <row r="356" spans="1:17" x14ac:dyDescent="0.25">
      <c r="A356" s="12" t="str">
        <f t="shared" si="5"/>
        <v>ABGS</v>
      </c>
      <c r="B356" s="13" t="s">
        <v>10833</v>
      </c>
      <c r="C356" s="13" t="s">
        <v>10269</v>
      </c>
      <c r="D356" s="13" t="s">
        <v>10834</v>
      </c>
      <c r="E356" s="13" t="s">
        <v>788</v>
      </c>
      <c r="F356" s="13" t="s">
        <v>9384</v>
      </c>
      <c r="G356" s="13" t="s">
        <v>10717</v>
      </c>
      <c r="H356" s="13" t="s">
        <v>9488</v>
      </c>
      <c r="I356" s="13" t="s">
        <v>10838</v>
      </c>
      <c r="J356" s="19">
        <v>958</v>
      </c>
      <c r="K356" s="13" t="s">
        <v>9260</v>
      </c>
      <c r="L356" s="26">
        <v>42174</v>
      </c>
      <c r="M356" s="19">
        <v>958</v>
      </c>
      <c r="N356" s="13" t="s">
        <v>9260</v>
      </c>
      <c r="O356" s="21">
        <v>0</v>
      </c>
      <c r="P356" s="13" t="s">
        <v>9257</v>
      </c>
      <c r="Q356" s="26">
        <v>42179</v>
      </c>
    </row>
    <row r="357" spans="1:17" x14ac:dyDescent="0.25">
      <c r="A357" s="12" t="str">
        <f t="shared" si="5"/>
        <v>ABGS</v>
      </c>
      <c r="B357" s="13" t="s">
        <v>10833</v>
      </c>
      <c r="C357" s="13" t="s">
        <v>10307</v>
      </c>
      <c r="D357" s="13" t="s">
        <v>10834</v>
      </c>
      <c r="E357" s="13" t="s">
        <v>788</v>
      </c>
      <c r="F357" s="13" t="s">
        <v>9384</v>
      </c>
      <c r="G357" s="13" t="s">
        <v>10717</v>
      </c>
      <c r="H357" s="13" t="s">
        <v>9488</v>
      </c>
      <c r="I357" s="13" t="s">
        <v>10839</v>
      </c>
      <c r="J357" s="19">
        <v>956</v>
      </c>
      <c r="K357" s="13" t="s">
        <v>9260</v>
      </c>
      <c r="L357" s="26">
        <v>42174</v>
      </c>
      <c r="M357" s="19">
        <v>956</v>
      </c>
      <c r="N357" s="13" t="s">
        <v>9260</v>
      </c>
      <c r="O357" s="21">
        <v>0</v>
      </c>
      <c r="P357" s="13" t="s">
        <v>9257</v>
      </c>
      <c r="Q357" s="26">
        <v>42179</v>
      </c>
    </row>
    <row r="358" spans="1:17" x14ac:dyDescent="0.25">
      <c r="A358" s="12" t="str">
        <f t="shared" si="5"/>
        <v>ABGS</v>
      </c>
      <c r="B358" s="13" t="s">
        <v>10833</v>
      </c>
      <c r="C358" s="13" t="s">
        <v>10316</v>
      </c>
      <c r="D358" s="13" t="s">
        <v>10834</v>
      </c>
      <c r="E358" s="13" t="s">
        <v>788</v>
      </c>
      <c r="F358" s="13" t="s">
        <v>9384</v>
      </c>
      <c r="G358" s="13" t="s">
        <v>10717</v>
      </c>
      <c r="H358" s="13" t="s">
        <v>9488</v>
      </c>
      <c r="I358" s="13" t="s">
        <v>10840</v>
      </c>
      <c r="J358" s="19">
        <v>946</v>
      </c>
      <c r="K358" s="13" t="s">
        <v>9260</v>
      </c>
      <c r="L358" s="26">
        <v>42174</v>
      </c>
      <c r="M358" s="19">
        <v>946</v>
      </c>
      <c r="N358" s="13" t="s">
        <v>9260</v>
      </c>
      <c r="O358" s="21">
        <v>0</v>
      </c>
      <c r="P358" s="13" t="s">
        <v>9257</v>
      </c>
      <c r="Q358" s="26">
        <v>42179</v>
      </c>
    </row>
    <row r="359" spans="1:17" x14ac:dyDescent="0.25">
      <c r="A359" s="12" t="str">
        <f t="shared" si="5"/>
        <v>ABAP</v>
      </c>
      <c r="B359" s="13" t="s">
        <v>10841</v>
      </c>
      <c r="C359" s="13" t="s">
        <v>10259</v>
      </c>
      <c r="D359" s="13" t="s">
        <v>10828</v>
      </c>
      <c r="E359" s="13" t="s">
        <v>10363</v>
      </c>
      <c r="F359" s="13" t="s">
        <v>9384</v>
      </c>
      <c r="G359" s="13" t="s">
        <v>10842</v>
      </c>
      <c r="H359" s="13" t="s">
        <v>9476</v>
      </c>
      <c r="I359" s="13" t="s">
        <v>10843</v>
      </c>
      <c r="J359" s="19">
        <v>514</v>
      </c>
      <c r="K359" s="13" t="s">
        <v>9260</v>
      </c>
      <c r="L359" s="26">
        <v>42179</v>
      </c>
      <c r="M359" s="19">
        <v>514</v>
      </c>
      <c r="N359" s="13" t="s">
        <v>9260</v>
      </c>
      <c r="O359" s="21">
        <v>0</v>
      </c>
      <c r="P359" s="13" t="s">
        <v>9257</v>
      </c>
      <c r="Q359" s="26">
        <v>42184</v>
      </c>
    </row>
    <row r="360" spans="1:17" x14ac:dyDescent="0.25">
      <c r="A360" s="12" t="str">
        <f t="shared" si="5"/>
        <v>ABAP</v>
      </c>
      <c r="B360" s="13" t="s">
        <v>10841</v>
      </c>
      <c r="C360" s="13" t="s">
        <v>10267</v>
      </c>
      <c r="D360" s="13" t="s">
        <v>10828</v>
      </c>
      <c r="E360" s="13" t="s">
        <v>10363</v>
      </c>
      <c r="F360" s="13" t="s">
        <v>9384</v>
      </c>
      <c r="G360" s="13" t="s">
        <v>10842</v>
      </c>
      <c r="H360" s="13" t="s">
        <v>9476</v>
      </c>
      <c r="I360" s="13" t="s">
        <v>10844</v>
      </c>
      <c r="J360" s="19">
        <v>512</v>
      </c>
      <c r="K360" s="13" t="s">
        <v>9260</v>
      </c>
      <c r="L360" s="26">
        <v>42179</v>
      </c>
      <c r="M360" s="19">
        <v>512</v>
      </c>
      <c r="N360" s="13" t="s">
        <v>9260</v>
      </c>
      <c r="O360" s="21">
        <v>0</v>
      </c>
      <c r="P360" s="13" t="s">
        <v>9257</v>
      </c>
      <c r="Q360" s="26">
        <v>42184</v>
      </c>
    </row>
    <row r="361" spans="1:17" x14ac:dyDescent="0.25">
      <c r="A361" s="12" t="str">
        <f t="shared" si="5"/>
        <v>ABAP</v>
      </c>
      <c r="B361" s="13" t="s">
        <v>10841</v>
      </c>
      <c r="C361" s="13" t="s">
        <v>10304</v>
      </c>
      <c r="D361" s="13" t="s">
        <v>10828</v>
      </c>
      <c r="E361" s="13" t="s">
        <v>10363</v>
      </c>
      <c r="F361" s="13" t="s">
        <v>9384</v>
      </c>
      <c r="G361" s="13" t="s">
        <v>10842</v>
      </c>
      <c r="H361" s="13" t="s">
        <v>9476</v>
      </c>
      <c r="I361" s="13" t="s">
        <v>10845</v>
      </c>
      <c r="J361" s="19">
        <v>412</v>
      </c>
      <c r="K361" s="13" t="s">
        <v>9260</v>
      </c>
      <c r="L361" s="26">
        <v>42179</v>
      </c>
      <c r="M361" s="19">
        <v>412</v>
      </c>
      <c r="N361" s="13" t="s">
        <v>9260</v>
      </c>
      <c r="O361" s="21">
        <v>0</v>
      </c>
      <c r="P361" s="13" t="s">
        <v>9257</v>
      </c>
      <c r="Q361" s="26">
        <v>42184</v>
      </c>
    </row>
    <row r="362" spans="1:17" x14ac:dyDescent="0.25">
      <c r="A362" s="12" t="str">
        <f t="shared" si="5"/>
        <v>ABAP</v>
      </c>
      <c r="B362" s="13" t="s">
        <v>10841</v>
      </c>
      <c r="C362" s="13" t="s">
        <v>10269</v>
      </c>
      <c r="D362" s="13" t="s">
        <v>10828</v>
      </c>
      <c r="E362" s="13" t="s">
        <v>10363</v>
      </c>
      <c r="F362" s="13" t="s">
        <v>9384</v>
      </c>
      <c r="G362" s="13" t="s">
        <v>10842</v>
      </c>
      <c r="H362" s="13" t="s">
        <v>9476</v>
      </c>
      <c r="I362" s="13" t="s">
        <v>10846</v>
      </c>
      <c r="J362" s="19">
        <v>410</v>
      </c>
      <c r="K362" s="13" t="s">
        <v>9260</v>
      </c>
      <c r="L362" s="26">
        <v>42179</v>
      </c>
      <c r="M362" s="19">
        <v>410</v>
      </c>
      <c r="N362" s="13" t="s">
        <v>9260</v>
      </c>
      <c r="O362" s="21">
        <v>0</v>
      </c>
      <c r="P362" s="13" t="s">
        <v>9257</v>
      </c>
      <c r="Q362" s="26">
        <v>42184</v>
      </c>
    </row>
    <row r="363" spans="1:17" x14ac:dyDescent="0.25">
      <c r="A363" s="12" t="str">
        <f t="shared" si="5"/>
        <v>ABAP</v>
      </c>
      <c r="B363" s="13" t="s">
        <v>10841</v>
      </c>
      <c r="C363" s="13" t="s">
        <v>10307</v>
      </c>
      <c r="D363" s="13" t="s">
        <v>10828</v>
      </c>
      <c r="E363" s="13" t="s">
        <v>10363</v>
      </c>
      <c r="F363" s="13" t="s">
        <v>9384</v>
      </c>
      <c r="G363" s="13" t="s">
        <v>10842</v>
      </c>
      <c r="H363" s="13" t="s">
        <v>9476</v>
      </c>
      <c r="I363" s="13" t="s">
        <v>10847</v>
      </c>
      <c r="J363" s="19">
        <v>410</v>
      </c>
      <c r="K363" s="13" t="s">
        <v>9260</v>
      </c>
      <c r="L363" s="26">
        <v>42179</v>
      </c>
      <c r="M363" s="19">
        <v>410</v>
      </c>
      <c r="N363" s="13" t="s">
        <v>9260</v>
      </c>
      <c r="O363" s="21">
        <v>0</v>
      </c>
      <c r="P363" s="13" t="s">
        <v>9257</v>
      </c>
      <c r="Q363" s="26">
        <v>42184</v>
      </c>
    </row>
    <row r="364" spans="1:17" x14ac:dyDescent="0.25">
      <c r="A364" s="12" t="str">
        <f t="shared" si="5"/>
        <v>ABAP</v>
      </c>
      <c r="B364" s="13" t="s">
        <v>10841</v>
      </c>
      <c r="C364" s="13" t="s">
        <v>10316</v>
      </c>
      <c r="D364" s="13" t="s">
        <v>10828</v>
      </c>
      <c r="E364" s="13" t="s">
        <v>10363</v>
      </c>
      <c r="F364" s="13" t="s">
        <v>9384</v>
      </c>
      <c r="G364" s="13" t="s">
        <v>10842</v>
      </c>
      <c r="H364" s="13" t="s">
        <v>9476</v>
      </c>
      <c r="I364" s="13" t="s">
        <v>10848</v>
      </c>
      <c r="J364" s="19">
        <v>410</v>
      </c>
      <c r="K364" s="13" t="s">
        <v>9260</v>
      </c>
      <c r="L364" s="26">
        <v>42179</v>
      </c>
      <c r="M364" s="19">
        <v>410</v>
      </c>
      <c r="N364" s="13" t="s">
        <v>9260</v>
      </c>
      <c r="O364" s="21">
        <v>0</v>
      </c>
      <c r="P364" s="13" t="s">
        <v>9257</v>
      </c>
      <c r="Q364" s="26">
        <v>42184</v>
      </c>
    </row>
    <row r="365" spans="1:17" x14ac:dyDescent="0.25">
      <c r="A365" s="12" t="str">
        <f t="shared" si="5"/>
        <v>ABAP</v>
      </c>
      <c r="B365" s="13" t="s">
        <v>10841</v>
      </c>
      <c r="C365" s="13" t="s">
        <v>10660</v>
      </c>
      <c r="D365" s="13" t="s">
        <v>10828</v>
      </c>
      <c r="E365" s="13" t="s">
        <v>10363</v>
      </c>
      <c r="F365" s="13" t="s">
        <v>9384</v>
      </c>
      <c r="G365" s="13" t="s">
        <v>10842</v>
      </c>
      <c r="H365" s="13" t="s">
        <v>9476</v>
      </c>
      <c r="I365" s="13" t="s">
        <v>10849</v>
      </c>
      <c r="J365" s="19">
        <v>410</v>
      </c>
      <c r="K365" s="13" t="s">
        <v>9260</v>
      </c>
      <c r="L365" s="26">
        <v>42179</v>
      </c>
      <c r="M365" s="19">
        <v>410</v>
      </c>
      <c r="N365" s="13" t="s">
        <v>9260</v>
      </c>
      <c r="O365" s="21">
        <v>0</v>
      </c>
      <c r="P365" s="13" t="s">
        <v>9257</v>
      </c>
      <c r="Q365" s="26">
        <v>42184</v>
      </c>
    </row>
    <row r="366" spans="1:17" x14ac:dyDescent="0.25">
      <c r="A366" s="12" t="str">
        <f t="shared" si="5"/>
        <v>ABAP</v>
      </c>
      <c r="B366" s="13" t="s">
        <v>10841</v>
      </c>
      <c r="C366" s="13" t="s">
        <v>10742</v>
      </c>
      <c r="D366" s="13" t="s">
        <v>10828</v>
      </c>
      <c r="E366" s="13" t="s">
        <v>10363</v>
      </c>
      <c r="F366" s="13" t="s">
        <v>9384</v>
      </c>
      <c r="G366" s="13" t="s">
        <v>10842</v>
      </c>
      <c r="H366" s="13" t="s">
        <v>9476</v>
      </c>
      <c r="I366" s="13" t="s">
        <v>10850</v>
      </c>
      <c r="J366" s="19">
        <v>410</v>
      </c>
      <c r="K366" s="13" t="s">
        <v>9260</v>
      </c>
      <c r="L366" s="26">
        <v>42179</v>
      </c>
      <c r="M366" s="19">
        <v>410</v>
      </c>
      <c r="N366" s="13" t="s">
        <v>9260</v>
      </c>
      <c r="O366" s="21">
        <v>0</v>
      </c>
      <c r="P366" s="13" t="s">
        <v>9257</v>
      </c>
      <c r="Q366" s="26">
        <v>42184</v>
      </c>
    </row>
    <row r="367" spans="1:17" x14ac:dyDescent="0.25">
      <c r="A367" s="12" t="str">
        <f t="shared" si="5"/>
        <v>ABAP</v>
      </c>
      <c r="B367" s="13" t="s">
        <v>10841</v>
      </c>
      <c r="C367" s="13" t="s">
        <v>10851</v>
      </c>
      <c r="D367" s="13" t="s">
        <v>10828</v>
      </c>
      <c r="E367" s="13" t="s">
        <v>10363</v>
      </c>
      <c r="F367" s="13" t="s">
        <v>9384</v>
      </c>
      <c r="G367" s="13" t="s">
        <v>10842</v>
      </c>
      <c r="H367" s="13" t="s">
        <v>9476</v>
      </c>
      <c r="I367" s="13" t="s">
        <v>10852</v>
      </c>
      <c r="J367" s="19">
        <v>410</v>
      </c>
      <c r="K367" s="13" t="s">
        <v>9260</v>
      </c>
      <c r="L367" s="26">
        <v>42179</v>
      </c>
      <c r="M367" s="19">
        <v>410</v>
      </c>
      <c r="N367" s="13" t="s">
        <v>9260</v>
      </c>
      <c r="O367" s="21">
        <v>0</v>
      </c>
      <c r="P367" s="13" t="s">
        <v>9257</v>
      </c>
      <c r="Q367" s="26">
        <v>42184</v>
      </c>
    </row>
    <row r="368" spans="1:17" x14ac:dyDescent="0.25">
      <c r="A368" s="12" t="str">
        <f t="shared" si="5"/>
        <v>ABAP</v>
      </c>
      <c r="B368" s="13" t="s">
        <v>10841</v>
      </c>
      <c r="C368" s="13" t="s">
        <v>10853</v>
      </c>
      <c r="D368" s="13" t="s">
        <v>10828</v>
      </c>
      <c r="E368" s="13" t="s">
        <v>10363</v>
      </c>
      <c r="F368" s="13" t="s">
        <v>9384</v>
      </c>
      <c r="G368" s="13" t="s">
        <v>10842</v>
      </c>
      <c r="H368" s="13" t="s">
        <v>9476</v>
      </c>
      <c r="I368" s="13" t="s">
        <v>10854</v>
      </c>
      <c r="J368" s="19">
        <v>408</v>
      </c>
      <c r="K368" s="13" t="s">
        <v>9260</v>
      </c>
      <c r="L368" s="26">
        <v>42179</v>
      </c>
      <c r="M368" s="19">
        <v>408</v>
      </c>
      <c r="N368" s="13" t="s">
        <v>9260</v>
      </c>
      <c r="O368" s="21">
        <v>0</v>
      </c>
      <c r="P368" s="13" t="s">
        <v>9257</v>
      </c>
      <c r="Q368" s="26">
        <v>42184</v>
      </c>
    </row>
    <row r="369" spans="1:17" x14ac:dyDescent="0.25">
      <c r="A369" s="12" t="str">
        <f t="shared" si="5"/>
        <v>ABAP</v>
      </c>
      <c r="B369" s="13" t="s">
        <v>10841</v>
      </c>
      <c r="C369" s="13" t="s">
        <v>10284</v>
      </c>
      <c r="D369" s="13" t="s">
        <v>10828</v>
      </c>
      <c r="E369" s="13" t="s">
        <v>10363</v>
      </c>
      <c r="F369" s="13" t="s">
        <v>9384</v>
      </c>
      <c r="G369" s="13" t="s">
        <v>10842</v>
      </c>
      <c r="H369" s="13" t="s">
        <v>9476</v>
      </c>
      <c r="I369" s="13" t="s">
        <v>10855</v>
      </c>
      <c r="J369" s="19">
        <v>308</v>
      </c>
      <c r="K369" s="13" t="s">
        <v>9260</v>
      </c>
      <c r="L369" s="26">
        <v>42179</v>
      </c>
      <c r="M369" s="19">
        <v>308</v>
      </c>
      <c r="N369" s="13" t="s">
        <v>9260</v>
      </c>
      <c r="O369" s="21">
        <v>0</v>
      </c>
      <c r="P369" s="13" t="s">
        <v>9257</v>
      </c>
      <c r="Q369" s="26">
        <v>42184</v>
      </c>
    </row>
    <row r="370" spans="1:17" x14ac:dyDescent="0.25">
      <c r="A370" s="12" t="str">
        <f t="shared" si="5"/>
        <v>ABAP</v>
      </c>
      <c r="B370" s="13" t="s">
        <v>10841</v>
      </c>
      <c r="C370" s="13" t="s">
        <v>10856</v>
      </c>
      <c r="D370" s="13" t="s">
        <v>10828</v>
      </c>
      <c r="E370" s="13" t="s">
        <v>10363</v>
      </c>
      <c r="F370" s="13" t="s">
        <v>9384</v>
      </c>
      <c r="G370" s="13" t="s">
        <v>10842</v>
      </c>
      <c r="H370" s="13" t="s">
        <v>9476</v>
      </c>
      <c r="I370" s="13" t="s">
        <v>10857</v>
      </c>
      <c r="J370" s="19">
        <v>306</v>
      </c>
      <c r="K370" s="13" t="s">
        <v>9260</v>
      </c>
      <c r="L370" s="26">
        <v>42179</v>
      </c>
      <c r="M370" s="19">
        <v>306</v>
      </c>
      <c r="N370" s="13" t="s">
        <v>9260</v>
      </c>
      <c r="O370" s="21">
        <v>0</v>
      </c>
      <c r="P370" s="13" t="s">
        <v>9257</v>
      </c>
      <c r="Q370" s="26">
        <v>42184</v>
      </c>
    </row>
    <row r="371" spans="1:17" x14ac:dyDescent="0.25">
      <c r="A371" s="12" t="str">
        <f t="shared" si="5"/>
        <v>ABGM</v>
      </c>
      <c r="B371" s="13" t="s">
        <v>10858</v>
      </c>
      <c r="C371" s="13" t="s">
        <v>10259</v>
      </c>
      <c r="D371" s="13" t="s">
        <v>10859</v>
      </c>
      <c r="E371" s="13" t="s">
        <v>788</v>
      </c>
      <c r="F371" s="13" t="s">
        <v>9384</v>
      </c>
      <c r="G371" s="13" t="s">
        <v>10717</v>
      </c>
      <c r="H371" s="13" t="s">
        <v>9488</v>
      </c>
      <c r="I371" s="13" t="s">
        <v>10860</v>
      </c>
      <c r="J371" s="19">
        <v>1006</v>
      </c>
      <c r="K371" s="13" t="s">
        <v>9260</v>
      </c>
      <c r="L371" s="26">
        <v>42191</v>
      </c>
      <c r="M371" s="19">
        <v>1006</v>
      </c>
      <c r="N371" s="13" t="s">
        <v>9260</v>
      </c>
      <c r="O371" s="21">
        <v>0</v>
      </c>
      <c r="P371" s="13" t="s">
        <v>9257</v>
      </c>
      <c r="Q371" s="26">
        <v>42194</v>
      </c>
    </row>
    <row r="372" spans="1:17" x14ac:dyDescent="0.25">
      <c r="A372" s="12" t="str">
        <f t="shared" si="5"/>
        <v>ABGM</v>
      </c>
      <c r="B372" s="13" t="s">
        <v>10858</v>
      </c>
      <c r="C372" s="13" t="s">
        <v>10267</v>
      </c>
      <c r="D372" s="13" t="s">
        <v>10859</v>
      </c>
      <c r="E372" s="13" t="s">
        <v>788</v>
      </c>
      <c r="F372" s="13" t="s">
        <v>9384</v>
      </c>
      <c r="G372" s="13" t="s">
        <v>10717</v>
      </c>
      <c r="H372" s="13" t="s">
        <v>9488</v>
      </c>
      <c r="I372" s="13" t="s">
        <v>10861</v>
      </c>
      <c r="J372" s="19">
        <v>978</v>
      </c>
      <c r="K372" s="13" t="s">
        <v>9260</v>
      </c>
      <c r="L372" s="26">
        <v>42191</v>
      </c>
      <c r="M372" s="19">
        <v>978</v>
      </c>
      <c r="N372" s="13" t="s">
        <v>9260</v>
      </c>
      <c r="O372" s="21">
        <v>0</v>
      </c>
      <c r="P372" s="13" t="s">
        <v>9257</v>
      </c>
      <c r="Q372" s="26">
        <v>42194</v>
      </c>
    </row>
    <row r="373" spans="1:17" x14ac:dyDescent="0.25">
      <c r="A373" s="12" t="str">
        <f t="shared" si="5"/>
        <v>ABGM</v>
      </c>
      <c r="B373" s="13" t="s">
        <v>10858</v>
      </c>
      <c r="C373" s="13" t="s">
        <v>10304</v>
      </c>
      <c r="D373" s="13" t="s">
        <v>10859</v>
      </c>
      <c r="E373" s="13" t="s">
        <v>788</v>
      </c>
      <c r="F373" s="13" t="s">
        <v>9384</v>
      </c>
      <c r="G373" s="13" t="s">
        <v>10717</v>
      </c>
      <c r="H373" s="13" t="s">
        <v>9488</v>
      </c>
      <c r="I373" s="13" t="s">
        <v>10862</v>
      </c>
      <c r="J373" s="19">
        <v>978</v>
      </c>
      <c r="K373" s="13" t="s">
        <v>9260</v>
      </c>
      <c r="L373" s="26">
        <v>42191</v>
      </c>
      <c r="M373" s="19">
        <v>978</v>
      </c>
      <c r="N373" s="13" t="s">
        <v>9260</v>
      </c>
      <c r="O373" s="21">
        <v>0</v>
      </c>
      <c r="P373" s="13" t="s">
        <v>9257</v>
      </c>
      <c r="Q373" s="26">
        <v>42194</v>
      </c>
    </row>
    <row r="374" spans="1:17" x14ac:dyDescent="0.25">
      <c r="A374" s="12" t="str">
        <f t="shared" si="5"/>
        <v>ABGM</v>
      </c>
      <c r="B374" s="13" t="s">
        <v>10858</v>
      </c>
      <c r="C374" s="13" t="s">
        <v>10269</v>
      </c>
      <c r="D374" s="13" t="s">
        <v>10859</v>
      </c>
      <c r="E374" s="13" t="s">
        <v>788</v>
      </c>
      <c r="F374" s="13" t="s">
        <v>9384</v>
      </c>
      <c r="G374" s="13" t="s">
        <v>10717</v>
      </c>
      <c r="H374" s="13" t="s">
        <v>9488</v>
      </c>
      <c r="I374" s="13" t="s">
        <v>10863</v>
      </c>
      <c r="J374" s="19">
        <v>972</v>
      </c>
      <c r="K374" s="13" t="s">
        <v>9260</v>
      </c>
      <c r="L374" s="26">
        <v>42191</v>
      </c>
      <c r="M374" s="19">
        <v>972</v>
      </c>
      <c r="N374" s="13" t="s">
        <v>9260</v>
      </c>
      <c r="O374" s="21">
        <v>0</v>
      </c>
      <c r="P374" s="13" t="s">
        <v>9257</v>
      </c>
      <c r="Q374" s="26">
        <v>42194</v>
      </c>
    </row>
    <row r="375" spans="1:17" x14ac:dyDescent="0.25">
      <c r="A375" s="12" t="str">
        <f t="shared" si="5"/>
        <v>ABGM</v>
      </c>
      <c r="B375" s="13" t="s">
        <v>10858</v>
      </c>
      <c r="C375" s="13" t="s">
        <v>10307</v>
      </c>
      <c r="D375" s="13" t="s">
        <v>10859</v>
      </c>
      <c r="E375" s="13" t="s">
        <v>788</v>
      </c>
      <c r="F375" s="13" t="s">
        <v>9384</v>
      </c>
      <c r="G375" s="13" t="s">
        <v>10717</v>
      </c>
      <c r="H375" s="13" t="s">
        <v>9488</v>
      </c>
      <c r="I375" s="13" t="s">
        <v>10864</v>
      </c>
      <c r="J375" s="19">
        <v>960</v>
      </c>
      <c r="K375" s="13" t="s">
        <v>9260</v>
      </c>
      <c r="L375" s="26">
        <v>42191</v>
      </c>
      <c r="M375" s="19">
        <v>960</v>
      </c>
      <c r="N375" s="13" t="s">
        <v>9260</v>
      </c>
      <c r="O375" s="21">
        <v>0</v>
      </c>
      <c r="P375" s="13" t="s">
        <v>9257</v>
      </c>
      <c r="Q375" s="26">
        <v>42194</v>
      </c>
    </row>
    <row r="376" spans="1:17" x14ac:dyDescent="0.25">
      <c r="A376" s="12" t="str">
        <f t="shared" si="5"/>
        <v>ABGM</v>
      </c>
      <c r="B376" s="13" t="s">
        <v>10858</v>
      </c>
      <c r="C376" s="13" t="s">
        <v>10316</v>
      </c>
      <c r="D376" s="13" t="s">
        <v>10859</v>
      </c>
      <c r="E376" s="13" t="s">
        <v>788</v>
      </c>
      <c r="F376" s="13" t="s">
        <v>9384</v>
      </c>
      <c r="G376" s="13" t="s">
        <v>10717</v>
      </c>
      <c r="H376" s="13" t="s">
        <v>9488</v>
      </c>
      <c r="I376" s="13" t="s">
        <v>10865</v>
      </c>
      <c r="J376" s="19">
        <v>916</v>
      </c>
      <c r="K376" s="13" t="s">
        <v>9260</v>
      </c>
      <c r="L376" s="26">
        <v>42191</v>
      </c>
      <c r="M376" s="19">
        <v>916</v>
      </c>
      <c r="N376" s="13" t="s">
        <v>9260</v>
      </c>
      <c r="O376" s="21">
        <v>0</v>
      </c>
      <c r="P376" s="13" t="s">
        <v>9257</v>
      </c>
      <c r="Q376" s="26">
        <v>42194</v>
      </c>
    </row>
    <row r="377" spans="1:17" x14ac:dyDescent="0.25">
      <c r="A377" s="12" t="str">
        <f t="shared" si="5"/>
        <v>ABFW</v>
      </c>
      <c r="B377" s="13" t="s">
        <v>10866</v>
      </c>
      <c r="C377" s="13" t="s">
        <v>10259</v>
      </c>
      <c r="D377" s="13" t="s">
        <v>10859</v>
      </c>
      <c r="E377" s="13" t="s">
        <v>788</v>
      </c>
      <c r="F377" s="13" t="s">
        <v>9384</v>
      </c>
      <c r="G377" s="13" t="s">
        <v>10717</v>
      </c>
      <c r="H377" s="13" t="s">
        <v>9488</v>
      </c>
      <c r="I377" s="13" t="s">
        <v>10867</v>
      </c>
      <c r="J377" s="19">
        <v>998</v>
      </c>
      <c r="K377" s="13" t="s">
        <v>9260</v>
      </c>
      <c r="L377" s="26">
        <v>42191</v>
      </c>
      <c r="M377" s="19">
        <v>998</v>
      </c>
      <c r="N377" s="13" t="s">
        <v>9260</v>
      </c>
      <c r="O377" s="21">
        <v>0</v>
      </c>
      <c r="P377" s="13" t="s">
        <v>9257</v>
      </c>
      <c r="Q377" s="26">
        <v>42194</v>
      </c>
    </row>
    <row r="378" spans="1:17" x14ac:dyDescent="0.25">
      <c r="A378" s="12" t="str">
        <f t="shared" si="5"/>
        <v>ABFW</v>
      </c>
      <c r="B378" s="13" t="s">
        <v>10866</v>
      </c>
      <c r="C378" s="13" t="s">
        <v>10267</v>
      </c>
      <c r="D378" s="13" t="s">
        <v>10859</v>
      </c>
      <c r="E378" s="13" t="s">
        <v>788</v>
      </c>
      <c r="F378" s="13" t="s">
        <v>9384</v>
      </c>
      <c r="G378" s="13" t="s">
        <v>10717</v>
      </c>
      <c r="H378" s="13" t="s">
        <v>9488</v>
      </c>
      <c r="I378" s="13" t="s">
        <v>10868</v>
      </c>
      <c r="J378" s="19">
        <v>968</v>
      </c>
      <c r="K378" s="13" t="s">
        <v>9260</v>
      </c>
      <c r="L378" s="26">
        <v>42191</v>
      </c>
      <c r="M378" s="19">
        <v>968</v>
      </c>
      <c r="N378" s="13" t="s">
        <v>9260</v>
      </c>
      <c r="O378" s="21">
        <v>0</v>
      </c>
      <c r="P378" s="13" t="s">
        <v>9257</v>
      </c>
      <c r="Q378" s="26">
        <v>42194</v>
      </c>
    </row>
    <row r="379" spans="1:17" x14ac:dyDescent="0.25">
      <c r="A379" s="12" t="str">
        <f t="shared" si="5"/>
        <v>ABFW</v>
      </c>
      <c r="B379" s="13" t="s">
        <v>10866</v>
      </c>
      <c r="C379" s="13" t="s">
        <v>10304</v>
      </c>
      <c r="D379" s="13" t="s">
        <v>10859</v>
      </c>
      <c r="E379" s="13" t="s">
        <v>788</v>
      </c>
      <c r="F379" s="13" t="s">
        <v>9384</v>
      </c>
      <c r="G379" s="13" t="s">
        <v>10717</v>
      </c>
      <c r="H379" s="13" t="s">
        <v>9488</v>
      </c>
      <c r="I379" s="13" t="s">
        <v>10869</v>
      </c>
      <c r="J379" s="19">
        <v>956</v>
      </c>
      <c r="K379" s="13" t="s">
        <v>9260</v>
      </c>
      <c r="L379" s="26">
        <v>42191</v>
      </c>
      <c r="M379" s="19">
        <v>956</v>
      </c>
      <c r="N379" s="13" t="s">
        <v>9260</v>
      </c>
      <c r="O379" s="21">
        <v>0</v>
      </c>
      <c r="P379" s="13" t="s">
        <v>9257</v>
      </c>
      <c r="Q379" s="26">
        <v>42194</v>
      </c>
    </row>
    <row r="380" spans="1:17" x14ac:dyDescent="0.25">
      <c r="A380" s="12" t="str">
        <f t="shared" si="5"/>
        <v>ABFW</v>
      </c>
      <c r="B380" s="13" t="s">
        <v>10866</v>
      </c>
      <c r="C380" s="13" t="s">
        <v>10269</v>
      </c>
      <c r="D380" s="13" t="s">
        <v>10859</v>
      </c>
      <c r="E380" s="13" t="s">
        <v>788</v>
      </c>
      <c r="F380" s="13" t="s">
        <v>9384</v>
      </c>
      <c r="G380" s="13" t="s">
        <v>10717</v>
      </c>
      <c r="H380" s="13" t="s">
        <v>9488</v>
      </c>
      <c r="I380" s="13" t="s">
        <v>10870</v>
      </c>
      <c r="J380" s="19">
        <v>954</v>
      </c>
      <c r="K380" s="13" t="s">
        <v>9260</v>
      </c>
      <c r="L380" s="26">
        <v>42191</v>
      </c>
      <c r="M380" s="19">
        <v>954</v>
      </c>
      <c r="N380" s="13" t="s">
        <v>9260</v>
      </c>
      <c r="O380" s="21">
        <v>0</v>
      </c>
      <c r="P380" s="13" t="s">
        <v>9257</v>
      </c>
      <c r="Q380" s="26">
        <v>42194</v>
      </c>
    </row>
    <row r="381" spans="1:17" x14ac:dyDescent="0.25">
      <c r="A381" s="12" t="str">
        <f t="shared" si="5"/>
        <v>ABFW</v>
      </c>
      <c r="B381" s="13" t="s">
        <v>10866</v>
      </c>
      <c r="C381" s="13" t="s">
        <v>10307</v>
      </c>
      <c r="D381" s="13" t="s">
        <v>10859</v>
      </c>
      <c r="E381" s="13" t="s">
        <v>788</v>
      </c>
      <c r="F381" s="13" t="s">
        <v>9384</v>
      </c>
      <c r="G381" s="13" t="s">
        <v>10717</v>
      </c>
      <c r="H381" s="13" t="s">
        <v>9488</v>
      </c>
      <c r="I381" s="13" t="s">
        <v>10871</v>
      </c>
      <c r="J381" s="19">
        <v>918</v>
      </c>
      <c r="K381" s="13" t="s">
        <v>9260</v>
      </c>
      <c r="L381" s="26">
        <v>42191</v>
      </c>
      <c r="M381" s="19">
        <v>918</v>
      </c>
      <c r="N381" s="13" t="s">
        <v>9260</v>
      </c>
      <c r="O381" s="21">
        <v>0</v>
      </c>
      <c r="P381" s="13" t="s">
        <v>9257</v>
      </c>
      <c r="Q381" s="26">
        <v>42194</v>
      </c>
    </row>
    <row r="382" spans="1:17" x14ac:dyDescent="0.25">
      <c r="A382" s="12" t="str">
        <f t="shared" si="5"/>
        <v>ABFW</v>
      </c>
      <c r="B382" s="13" t="s">
        <v>10866</v>
      </c>
      <c r="C382" s="13" t="s">
        <v>10316</v>
      </c>
      <c r="D382" s="13" t="s">
        <v>10859</v>
      </c>
      <c r="E382" s="13" t="s">
        <v>788</v>
      </c>
      <c r="F382" s="13" t="s">
        <v>9384</v>
      </c>
      <c r="G382" s="13" t="s">
        <v>10717</v>
      </c>
      <c r="H382" s="13" t="s">
        <v>9488</v>
      </c>
      <c r="I382" s="13" t="s">
        <v>10872</v>
      </c>
      <c r="J382" s="19">
        <v>916</v>
      </c>
      <c r="K382" s="13" t="s">
        <v>9260</v>
      </c>
      <c r="L382" s="26">
        <v>42191</v>
      </c>
      <c r="M382" s="19">
        <v>916</v>
      </c>
      <c r="N382" s="13" t="s">
        <v>9260</v>
      </c>
      <c r="O382" s="21">
        <v>0</v>
      </c>
      <c r="P382" s="13" t="s">
        <v>9257</v>
      </c>
      <c r="Q382" s="26">
        <v>42194</v>
      </c>
    </row>
    <row r="383" spans="1:17" x14ac:dyDescent="0.25">
      <c r="A383" s="12" t="str">
        <f t="shared" si="5"/>
        <v>AAZO</v>
      </c>
      <c r="B383" s="13" t="s">
        <v>10873</v>
      </c>
      <c r="C383" s="13" t="s">
        <v>10259</v>
      </c>
      <c r="D383" s="13" t="s">
        <v>10874</v>
      </c>
      <c r="E383" s="13" t="s">
        <v>788</v>
      </c>
      <c r="F383" s="13" t="s">
        <v>9384</v>
      </c>
      <c r="G383" s="13" t="s">
        <v>10461</v>
      </c>
      <c r="H383" s="13" t="s">
        <v>9414</v>
      </c>
      <c r="I383" s="13" t="s">
        <v>10875</v>
      </c>
      <c r="J383" s="19">
        <v>594</v>
      </c>
      <c r="K383" s="13" t="s">
        <v>9260</v>
      </c>
      <c r="L383" s="26">
        <v>42186</v>
      </c>
      <c r="M383" s="19">
        <v>594</v>
      </c>
      <c r="N383" s="13" t="s">
        <v>9260</v>
      </c>
      <c r="O383" s="21">
        <v>0</v>
      </c>
      <c r="P383" s="13" t="s">
        <v>9257</v>
      </c>
      <c r="Q383" s="26">
        <v>42191</v>
      </c>
    </row>
    <row r="384" spans="1:17" x14ac:dyDescent="0.25">
      <c r="A384" s="12" t="str">
        <f t="shared" si="5"/>
        <v>ABBA</v>
      </c>
      <c r="B384" s="13" t="s">
        <v>10876</v>
      </c>
      <c r="C384" s="13" t="s">
        <v>10259</v>
      </c>
      <c r="D384" s="13" t="s">
        <v>10877</v>
      </c>
      <c r="E384" s="13" t="s">
        <v>788</v>
      </c>
      <c r="F384" s="13" t="s">
        <v>9482</v>
      </c>
      <c r="G384" s="13" t="s">
        <v>10625</v>
      </c>
      <c r="H384" s="13" t="s">
        <v>9483</v>
      </c>
      <c r="I384" s="13" t="s">
        <v>10878</v>
      </c>
      <c r="J384" s="19">
        <v>970</v>
      </c>
      <c r="K384" s="13" t="s">
        <v>9260</v>
      </c>
      <c r="L384" s="26">
        <v>42198</v>
      </c>
      <c r="M384" s="19">
        <v>970</v>
      </c>
      <c r="N384" s="13" t="s">
        <v>9260</v>
      </c>
      <c r="O384" s="21">
        <v>0</v>
      </c>
      <c r="P384" s="13" t="s">
        <v>9257</v>
      </c>
      <c r="Q384" s="26">
        <v>42202</v>
      </c>
    </row>
    <row r="385" spans="1:17" x14ac:dyDescent="0.25">
      <c r="A385" s="12" t="str">
        <f t="shared" si="5"/>
        <v>ABBA</v>
      </c>
      <c r="B385" s="13" t="s">
        <v>10876</v>
      </c>
      <c r="C385" s="13" t="s">
        <v>10267</v>
      </c>
      <c r="D385" s="13" t="s">
        <v>10877</v>
      </c>
      <c r="E385" s="13" t="s">
        <v>788</v>
      </c>
      <c r="F385" s="13" t="s">
        <v>9482</v>
      </c>
      <c r="G385" s="13" t="s">
        <v>10625</v>
      </c>
      <c r="H385" s="13" t="s">
        <v>9483</v>
      </c>
      <c r="I385" s="13" t="s">
        <v>10879</v>
      </c>
      <c r="J385" s="19">
        <v>872</v>
      </c>
      <c r="K385" s="13" t="s">
        <v>9260</v>
      </c>
      <c r="L385" s="26">
        <v>42198</v>
      </c>
      <c r="M385" s="19">
        <v>872</v>
      </c>
      <c r="N385" s="13" t="s">
        <v>9260</v>
      </c>
      <c r="O385" s="21">
        <v>0</v>
      </c>
      <c r="P385" s="13" t="s">
        <v>9257</v>
      </c>
      <c r="Q385" s="26">
        <v>42202</v>
      </c>
    </row>
    <row r="386" spans="1:17" x14ac:dyDescent="0.25">
      <c r="A386" s="12" t="str">
        <f t="shared" si="5"/>
        <v>ABBA</v>
      </c>
      <c r="B386" s="13" t="s">
        <v>10876</v>
      </c>
      <c r="C386" s="13" t="s">
        <v>10304</v>
      </c>
      <c r="D386" s="13" t="s">
        <v>10877</v>
      </c>
      <c r="E386" s="13" t="s">
        <v>788</v>
      </c>
      <c r="F386" s="13" t="s">
        <v>9482</v>
      </c>
      <c r="G386" s="13" t="s">
        <v>10625</v>
      </c>
      <c r="H386" s="13" t="s">
        <v>9483</v>
      </c>
      <c r="I386" s="13" t="s">
        <v>10880</v>
      </c>
      <c r="J386" s="19">
        <v>858</v>
      </c>
      <c r="K386" s="13" t="s">
        <v>9260</v>
      </c>
      <c r="L386" s="26">
        <v>42198</v>
      </c>
      <c r="M386" s="19">
        <v>858</v>
      </c>
      <c r="N386" s="13" t="s">
        <v>9260</v>
      </c>
      <c r="O386" s="21">
        <v>0</v>
      </c>
      <c r="P386" s="13" t="s">
        <v>9257</v>
      </c>
      <c r="Q386" s="26">
        <v>42202</v>
      </c>
    </row>
    <row r="387" spans="1:17" x14ac:dyDescent="0.25">
      <c r="A387" s="12" t="str">
        <f t="shared" ref="A387:A450" si="6">LEFT(I387,4)</f>
        <v>ABHT</v>
      </c>
      <c r="B387" s="13" t="s">
        <v>10881</v>
      </c>
      <c r="C387" s="13" t="s">
        <v>10259</v>
      </c>
      <c r="D387" s="13" t="s">
        <v>10882</v>
      </c>
      <c r="E387" s="13" t="s">
        <v>788</v>
      </c>
      <c r="F387" s="13" t="s">
        <v>9384</v>
      </c>
      <c r="G387" s="13" t="s">
        <v>10320</v>
      </c>
      <c r="H387" s="13" t="s">
        <v>9396</v>
      </c>
      <c r="I387" s="13" t="s">
        <v>10883</v>
      </c>
      <c r="J387" s="19">
        <v>1006</v>
      </c>
      <c r="K387" s="13" t="s">
        <v>9260</v>
      </c>
      <c r="L387" s="26">
        <v>42201</v>
      </c>
      <c r="M387" s="19">
        <v>1006</v>
      </c>
      <c r="N387" s="13" t="s">
        <v>9260</v>
      </c>
      <c r="O387" s="21">
        <v>0</v>
      </c>
      <c r="P387" s="13" t="s">
        <v>9257</v>
      </c>
      <c r="Q387" s="26">
        <v>42206</v>
      </c>
    </row>
    <row r="388" spans="1:17" x14ac:dyDescent="0.25">
      <c r="A388" s="12" t="str">
        <f t="shared" si="6"/>
        <v>ABHT</v>
      </c>
      <c r="B388" s="13" t="s">
        <v>10881</v>
      </c>
      <c r="C388" s="13" t="s">
        <v>10267</v>
      </c>
      <c r="D388" s="13" t="s">
        <v>10882</v>
      </c>
      <c r="E388" s="13" t="s">
        <v>788</v>
      </c>
      <c r="F388" s="13" t="s">
        <v>9384</v>
      </c>
      <c r="G388" s="13" t="s">
        <v>10320</v>
      </c>
      <c r="H388" s="13" t="s">
        <v>9396</v>
      </c>
      <c r="I388" s="13" t="s">
        <v>10884</v>
      </c>
      <c r="J388" s="19">
        <v>936</v>
      </c>
      <c r="K388" s="13" t="s">
        <v>9260</v>
      </c>
      <c r="L388" s="26">
        <v>42201</v>
      </c>
      <c r="M388" s="19">
        <v>936</v>
      </c>
      <c r="N388" s="13" t="s">
        <v>9260</v>
      </c>
      <c r="O388" s="21">
        <v>0</v>
      </c>
      <c r="P388" s="13" t="s">
        <v>9257</v>
      </c>
      <c r="Q388" s="26">
        <v>42206</v>
      </c>
    </row>
    <row r="389" spans="1:17" x14ac:dyDescent="0.25">
      <c r="A389" s="12" t="str">
        <f t="shared" si="6"/>
        <v>ABHT</v>
      </c>
      <c r="B389" s="13" t="s">
        <v>10881</v>
      </c>
      <c r="C389" s="13" t="s">
        <v>10304</v>
      </c>
      <c r="D389" s="13" t="s">
        <v>10882</v>
      </c>
      <c r="E389" s="13" t="s">
        <v>788</v>
      </c>
      <c r="F389" s="13" t="s">
        <v>9384</v>
      </c>
      <c r="G389" s="13" t="s">
        <v>10320</v>
      </c>
      <c r="H389" s="13" t="s">
        <v>9396</v>
      </c>
      <c r="I389" s="13" t="s">
        <v>10885</v>
      </c>
      <c r="J389" s="19">
        <v>932</v>
      </c>
      <c r="K389" s="13" t="s">
        <v>9260</v>
      </c>
      <c r="L389" s="26">
        <v>42201</v>
      </c>
      <c r="M389" s="19">
        <v>932</v>
      </c>
      <c r="N389" s="13" t="s">
        <v>9260</v>
      </c>
      <c r="O389" s="21">
        <v>0</v>
      </c>
      <c r="P389" s="13" t="s">
        <v>9257</v>
      </c>
      <c r="Q389" s="26">
        <v>42206</v>
      </c>
    </row>
    <row r="390" spans="1:17" x14ac:dyDescent="0.25">
      <c r="A390" s="12" t="str">
        <f t="shared" si="6"/>
        <v>ABHT</v>
      </c>
      <c r="B390" s="13" t="s">
        <v>10881</v>
      </c>
      <c r="C390" s="13" t="s">
        <v>10269</v>
      </c>
      <c r="D390" s="13" t="s">
        <v>10882</v>
      </c>
      <c r="E390" s="13" t="s">
        <v>788</v>
      </c>
      <c r="F390" s="13" t="s">
        <v>9384</v>
      </c>
      <c r="G390" s="13" t="s">
        <v>10320</v>
      </c>
      <c r="H390" s="13" t="s">
        <v>9396</v>
      </c>
      <c r="I390" s="13" t="s">
        <v>10886</v>
      </c>
      <c r="J390" s="19">
        <v>930</v>
      </c>
      <c r="K390" s="13" t="s">
        <v>9260</v>
      </c>
      <c r="L390" s="26">
        <v>42201</v>
      </c>
      <c r="M390" s="19">
        <v>930</v>
      </c>
      <c r="N390" s="13" t="s">
        <v>9260</v>
      </c>
      <c r="O390" s="21">
        <v>0</v>
      </c>
      <c r="P390" s="13" t="s">
        <v>9257</v>
      </c>
      <c r="Q390" s="26">
        <v>42206</v>
      </c>
    </row>
    <row r="391" spans="1:17" x14ac:dyDescent="0.25">
      <c r="A391" s="12" t="str">
        <f t="shared" si="6"/>
        <v>ABHT</v>
      </c>
      <c r="B391" s="13" t="s">
        <v>10881</v>
      </c>
      <c r="C391" s="13" t="s">
        <v>10307</v>
      </c>
      <c r="D391" s="13" t="s">
        <v>10882</v>
      </c>
      <c r="E391" s="13" t="s">
        <v>788</v>
      </c>
      <c r="F391" s="13" t="s">
        <v>9384</v>
      </c>
      <c r="G391" s="13" t="s">
        <v>10320</v>
      </c>
      <c r="H391" s="13" t="s">
        <v>9396</v>
      </c>
      <c r="I391" s="13" t="s">
        <v>10887</v>
      </c>
      <c r="J391" s="19">
        <v>914</v>
      </c>
      <c r="K391" s="13" t="s">
        <v>9260</v>
      </c>
      <c r="L391" s="26">
        <v>42201</v>
      </c>
      <c r="M391" s="19">
        <v>914</v>
      </c>
      <c r="N391" s="13" t="s">
        <v>9260</v>
      </c>
      <c r="O391" s="21">
        <v>0</v>
      </c>
      <c r="P391" s="13" t="s">
        <v>9257</v>
      </c>
      <c r="Q391" s="26">
        <v>42206</v>
      </c>
    </row>
    <row r="392" spans="1:17" x14ac:dyDescent="0.25">
      <c r="A392" s="12" t="str">
        <f t="shared" si="6"/>
        <v>ABHT</v>
      </c>
      <c r="B392" s="13" t="s">
        <v>10881</v>
      </c>
      <c r="C392" s="13" t="s">
        <v>10316</v>
      </c>
      <c r="D392" s="13" t="s">
        <v>10882</v>
      </c>
      <c r="E392" s="13" t="s">
        <v>788</v>
      </c>
      <c r="F392" s="13" t="s">
        <v>9384</v>
      </c>
      <c r="G392" s="13" t="s">
        <v>10320</v>
      </c>
      <c r="H392" s="13" t="s">
        <v>9396</v>
      </c>
      <c r="I392" s="13" t="s">
        <v>10888</v>
      </c>
      <c r="J392" s="19">
        <v>882</v>
      </c>
      <c r="K392" s="13" t="s">
        <v>9260</v>
      </c>
      <c r="L392" s="26">
        <v>42201</v>
      </c>
      <c r="M392" s="19">
        <v>882</v>
      </c>
      <c r="N392" s="13" t="s">
        <v>9260</v>
      </c>
      <c r="O392" s="21">
        <v>0</v>
      </c>
      <c r="P392" s="13" t="s">
        <v>9257</v>
      </c>
      <c r="Q392" s="26">
        <v>42206</v>
      </c>
    </row>
    <row r="393" spans="1:17" x14ac:dyDescent="0.25">
      <c r="A393" s="12" t="str">
        <f t="shared" si="6"/>
        <v>ABGL</v>
      </c>
      <c r="B393" s="13" t="s">
        <v>10889</v>
      </c>
      <c r="C393" s="13" t="s">
        <v>10259</v>
      </c>
      <c r="D393" s="13" t="s">
        <v>10890</v>
      </c>
      <c r="E393" s="13" t="s">
        <v>262</v>
      </c>
      <c r="F393" s="13" t="s">
        <v>9384</v>
      </c>
      <c r="G393" s="13" t="s">
        <v>10717</v>
      </c>
      <c r="H393" s="13" t="s">
        <v>9488</v>
      </c>
      <c r="I393" s="13" t="s">
        <v>10891</v>
      </c>
      <c r="J393" s="19">
        <v>996</v>
      </c>
      <c r="K393" s="13" t="s">
        <v>9260</v>
      </c>
      <c r="L393" s="26">
        <v>42206</v>
      </c>
      <c r="M393" s="19">
        <v>996</v>
      </c>
      <c r="N393" s="13" t="s">
        <v>9260</v>
      </c>
      <c r="O393" s="21">
        <v>0</v>
      </c>
      <c r="P393" s="13" t="s">
        <v>9257</v>
      </c>
      <c r="Q393" s="26">
        <v>42209</v>
      </c>
    </row>
    <row r="394" spans="1:17" x14ac:dyDescent="0.25">
      <c r="A394" s="12" t="str">
        <f t="shared" si="6"/>
        <v>ABGL</v>
      </c>
      <c r="B394" s="13" t="s">
        <v>10889</v>
      </c>
      <c r="C394" s="13" t="s">
        <v>10267</v>
      </c>
      <c r="D394" s="13" t="s">
        <v>10890</v>
      </c>
      <c r="E394" s="13" t="s">
        <v>262</v>
      </c>
      <c r="F394" s="13" t="s">
        <v>9384</v>
      </c>
      <c r="G394" s="13" t="s">
        <v>10717</v>
      </c>
      <c r="H394" s="13" t="s">
        <v>9488</v>
      </c>
      <c r="I394" s="13" t="s">
        <v>10892</v>
      </c>
      <c r="J394" s="19">
        <v>992</v>
      </c>
      <c r="K394" s="13" t="s">
        <v>9260</v>
      </c>
      <c r="L394" s="26">
        <v>42206</v>
      </c>
      <c r="M394" s="19">
        <v>992</v>
      </c>
      <c r="N394" s="13" t="s">
        <v>9260</v>
      </c>
      <c r="O394" s="21">
        <v>0</v>
      </c>
      <c r="P394" s="13" t="s">
        <v>9257</v>
      </c>
      <c r="Q394" s="26">
        <v>42209</v>
      </c>
    </row>
    <row r="395" spans="1:17" x14ac:dyDescent="0.25">
      <c r="A395" s="12" t="str">
        <f t="shared" si="6"/>
        <v>ABGL</v>
      </c>
      <c r="B395" s="13" t="s">
        <v>10889</v>
      </c>
      <c r="C395" s="13" t="s">
        <v>10304</v>
      </c>
      <c r="D395" s="13" t="s">
        <v>10890</v>
      </c>
      <c r="E395" s="13" t="s">
        <v>262</v>
      </c>
      <c r="F395" s="13" t="s">
        <v>9384</v>
      </c>
      <c r="G395" s="13" t="s">
        <v>10717</v>
      </c>
      <c r="H395" s="13" t="s">
        <v>9488</v>
      </c>
      <c r="I395" s="13" t="s">
        <v>10893</v>
      </c>
      <c r="J395" s="19">
        <v>968</v>
      </c>
      <c r="K395" s="13" t="s">
        <v>9260</v>
      </c>
      <c r="L395" s="26">
        <v>42206</v>
      </c>
      <c r="M395" s="19">
        <v>968</v>
      </c>
      <c r="N395" s="13" t="s">
        <v>9260</v>
      </c>
      <c r="O395" s="21">
        <v>0</v>
      </c>
      <c r="P395" s="13" t="s">
        <v>9257</v>
      </c>
      <c r="Q395" s="26">
        <v>42209</v>
      </c>
    </row>
    <row r="396" spans="1:17" x14ac:dyDescent="0.25">
      <c r="A396" s="12" t="str">
        <f t="shared" si="6"/>
        <v>ABGL</v>
      </c>
      <c r="B396" s="13" t="s">
        <v>10889</v>
      </c>
      <c r="C396" s="13" t="s">
        <v>10269</v>
      </c>
      <c r="D396" s="13" t="s">
        <v>10890</v>
      </c>
      <c r="E396" s="13" t="s">
        <v>262</v>
      </c>
      <c r="F396" s="13" t="s">
        <v>9384</v>
      </c>
      <c r="G396" s="13" t="s">
        <v>10717</v>
      </c>
      <c r="H396" s="13" t="s">
        <v>9488</v>
      </c>
      <c r="I396" s="13" t="s">
        <v>10894</v>
      </c>
      <c r="J396" s="19">
        <v>944</v>
      </c>
      <c r="K396" s="13" t="s">
        <v>9260</v>
      </c>
      <c r="L396" s="26">
        <v>42206</v>
      </c>
      <c r="M396" s="19">
        <v>944</v>
      </c>
      <c r="N396" s="13" t="s">
        <v>9260</v>
      </c>
      <c r="O396" s="21">
        <v>0</v>
      </c>
      <c r="P396" s="13" t="s">
        <v>9257</v>
      </c>
      <c r="Q396" s="26">
        <v>42209</v>
      </c>
    </row>
    <row r="397" spans="1:17" x14ac:dyDescent="0.25">
      <c r="A397" s="12" t="str">
        <f t="shared" si="6"/>
        <v>ABGL</v>
      </c>
      <c r="B397" s="13" t="s">
        <v>10889</v>
      </c>
      <c r="C397" s="13" t="s">
        <v>10307</v>
      </c>
      <c r="D397" s="13" t="s">
        <v>10890</v>
      </c>
      <c r="E397" s="13" t="s">
        <v>262</v>
      </c>
      <c r="F397" s="13" t="s">
        <v>9384</v>
      </c>
      <c r="G397" s="13" t="s">
        <v>10717</v>
      </c>
      <c r="H397" s="13" t="s">
        <v>9488</v>
      </c>
      <c r="I397" s="13" t="s">
        <v>10895</v>
      </c>
      <c r="J397" s="19">
        <v>930</v>
      </c>
      <c r="K397" s="13" t="s">
        <v>9260</v>
      </c>
      <c r="L397" s="26">
        <v>42206</v>
      </c>
      <c r="M397" s="19">
        <v>930</v>
      </c>
      <c r="N397" s="13" t="s">
        <v>9260</v>
      </c>
      <c r="O397" s="21">
        <v>0</v>
      </c>
      <c r="P397" s="13" t="s">
        <v>9257</v>
      </c>
      <c r="Q397" s="26">
        <v>42209</v>
      </c>
    </row>
    <row r="398" spans="1:17" x14ac:dyDescent="0.25">
      <c r="A398" s="12" t="str">
        <f t="shared" si="6"/>
        <v>ABGL</v>
      </c>
      <c r="B398" s="13" t="s">
        <v>10889</v>
      </c>
      <c r="C398" s="13" t="s">
        <v>10316</v>
      </c>
      <c r="D398" s="13" t="s">
        <v>10890</v>
      </c>
      <c r="E398" s="13" t="s">
        <v>262</v>
      </c>
      <c r="F398" s="13" t="s">
        <v>9384</v>
      </c>
      <c r="G398" s="13" t="s">
        <v>10717</v>
      </c>
      <c r="H398" s="13" t="s">
        <v>9488</v>
      </c>
      <c r="I398" s="13" t="s">
        <v>10896</v>
      </c>
      <c r="J398" s="19">
        <v>894</v>
      </c>
      <c r="K398" s="13" t="s">
        <v>9260</v>
      </c>
      <c r="L398" s="26">
        <v>42206</v>
      </c>
      <c r="M398" s="19">
        <v>894</v>
      </c>
      <c r="N398" s="13" t="s">
        <v>9260</v>
      </c>
      <c r="O398" s="21">
        <v>0</v>
      </c>
      <c r="P398" s="13" t="s">
        <v>9257</v>
      </c>
      <c r="Q398" s="26">
        <v>42209</v>
      </c>
    </row>
    <row r="399" spans="1:17" x14ac:dyDescent="0.25">
      <c r="A399" s="12" t="str">
        <f t="shared" si="6"/>
        <v>ABGE</v>
      </c>
      <c r="B399" s="13" t="s">
        <v>10897</v>
      </c>
      <c r="C399" s="13" t="s">
        <v>10259</v>
      </c>
      <c r="D399" s="13" t="s">
        <v>10890</v>
      </c>
      <c r="E399" s="13" t="s">
        <v>262</v>
      </c>
      <c r="F399" s="13" t="s">
        <v>9384</v>
      </c>
      <c r="G399" s="13" t="s">
        <v>10717</v>
      </c>
      <c r="H399" s="13" t="s">
        <v>9488</v>
      </c>
      <c r="I399" s="13" t="s">
        <v>10898</v>
      </c>
      <c r="J399" s="19">
        <v>966</v>
      </c>
      <c r="K399" s="13" t="s">
        <v>9260</v>
      </c>
      <c r="L399" s="26">
        <v>42206</v>
      </c>
      <c r="M399" s="19">
        <v>966</v>
      </c>
      <c r="N399" s="13" t="s">
        <v>9260</v>
      </c>
      <c r="O399" s="21">
        <v>0</v>
      </c>
      <c r="P399" s="13" t="s">
        <v>9257</v>
      </c>
      <c r="Q399" s="26">
        <v>42209</v>
      </c>
    </row>
    <row r="400" spans="1:17" x14ac:dyDescent="0.25">
      <c r="A400" s="12" t="str">
        <f t="shared" si="6"/>
        <v>ABGE</v>
      </c>
      <c r="B400" s="13" t="s">
        <v>10897</v>
      </c>
      <c r="C400" s="13" t="s">
        <v>10267</v>
      </c>
      <c r="D400" s="13" t="s">
        <v>10890</v>
      </c>
      <c r="E400" s="13" t="s">
        <v>262</v>
      </c>
      <c r="F400" s="13" t="s">
        <v>9384</v>
      </c>
      <c r="G400" s="13" t="s">
        <v>10717</v>
      </c>
      <c r="H400" s="13" t="s">
        <v>9488</v>
      </c>
      <c r="I400" s="13" t="s">
        <v>10899</v>
      </c>
      <c r="J400" s="19">
        <v>962</v>
      </c>
      <c r="K400" s="13" t="s">
        <v>9260</v>
      </c>
      <c r="L400" s="26">
        <v>42206</v>
      </c>
      <c r="M400" s="19">
        <v>962</v>
      </c>
      <c r="N400" s="13" t="s">
        <v>9260</v>
      </c>
      <c r="O400" s="21">
        <v>0</v>
      </c>
      <c r="P400" s="13" t="s">
        <v>9257</v>
      </c>
      <c r="Q400" s="26">
        <v>42209</v>
      </c>
    </row>
    <row r="401" spans="1:17" x14ac:dyDescent="0.25">
      <c r="A401" s="12" t="str">
        <f t="shared" si="6"/>
        <v>ABGE</v>
      </c>
      <c r="B401" s="13" t="s">
        <v>10897</v>
      </c>
      <c r="C401" s="13" t="s">
        <v>10304</v>
      </c>
      <c r="D401" s="13" t="s">
        <v>10890</v>
      </c>
      <c r="E401" s="13" t="s">
        <v>262</v>
      </c>
      <c r="F401" s="13" t="s">
        <v>9384</v>
      </c>
      <c r="G401" s="13" t="s">
        <v>10717</v>
      </c>
      <c r="H401" s="13" t="s">
        <v>9488</v>
      </c>
      <c r="I401" s="13" t="s">
        <v>10900</v>
      </c>
      <c r="J401" s="19">
        <v>954</v>
      </c>
      <c r="K401" s="13" t="s">
        <v>9260</v>
      </c>
      <c r="L401" s="26">
        <v>42206</v>
      </c>
      <c r="M401" s="19">
        <v>954</v>
      </c>
      <c r="N401" s="13" t="s">
        <v>9260</v>
      </c>
      <c r="O401" s="21">
        <v>0</v>
      </c>
      <c r="P401" s="13" t="s">
        <v>9257</v>
      </c>
      <c r="Q401" s="26">
        <v>42209</v>
      </c>
    </row>
    <row r="402" spans="1:17" x14ac:dyDescent="0.25">
      <c r="A402" s="12" t="str">
        <f t="shared" si="6"/>
        <v>ABGE</v>
      </c>
      <c r="B402" s="13" t="s">
        <v>10897</v>
      </c>
      <c r="C402" s="13" t="s">
        <v>10269</v>
      </c>
      <c r="D402" s="13" t="s">
        <v>10890</v>
      </c>
      <c r="E402" s="13" t="s">
        <v>262</v>
      </c>
      <c r="F402" s="13" t="s">
        <v>9384</v>
      </c>
      <c r="G402" s="13" t="s">
        <v>10717</v>
      </c>
      <c r="H402" s="13" t="s">
        <v>9488</v>
      </c>
      <c r="I402" s="13" t="s">
        <v>10901</v>
      </c>
      <c r="J402" s="19">
        <v>938</v>
      </c>
      <c r="K402" s="13" t="s">
        <v>9260</v>
      </c>
      <c r="L402" s="26">
        <v>42206</v>
      </c>
      <c r="M402" s="19">
        <v>938</v>
      </c>
      <c r="N402" s="13" t="s">
        <v>9260</v>
      </c>
      <c r="O402" s="21">
        <v>0</v>
      </c>
      <c r="P402" s="13" t="s">
        <v>9257</v>
      </c>
      <c r="Q402" s="26">
        <v>42209</v>
      </c>
    </row>
    <row r="403" spans="1:17" x14ac:dyDescent="0.25">
      <c r="A403" s="12" t="str">
        <f t="shared" si="6"/>
        <v>ABGE</v>
      </c>
      <c r="B403" s="13" t="s">
        <v>10897</v>
      </c>
      <c r="C403" s="13" t="s">
        <v>10307</v>
      </c>
      <c r="D403" s="13" t="s">
        <v>10890</v>
      </c>
      <c r="E403" s="13" t="s">
        <v>262</v>
      </c>
      <c r="F403" s="13" t="s">
        <v>9384</v>
      </c>
      <c r="G403" s="13" t="s">
        <v>10717</v>
      </c>
      <c r="H403" s="13" t="s">
        <v>9488</v>
      </c>
      <c r="I403" s="13" t="s">
        <v>10902</v>
      </c>
      <c r="J403" s="19">
        <v>922</v>
      </c>
      <c r="K403" s="13" t="s">
        <v>9260</v>
      </c>
      <c r="L403" s="26">
        <v>42206</v>
      </c>
      <c r="M403" s="19">
        <v>922</v>
      </c>
      <c r="N403" s="13" t="s">
        <v>9260</v>
      </c>
      <c r="O403" s="21">
        <v>0</v>
      </c>
      <c r="P403" s="13" t="s">
        <v>9257</v>
      </c>
      <c r="Q403" s="26">
        <v>42209</v>
      </c>
    </row>
    <row r="404" spans="1:17" x14ac:dyDescent="0.25">
      <c r="A404" s="12" t="str">
        <f t="shared" si="6"/>
        <v>ABGE</v>
      </c>
      <c r="B404" s="13" t="s">
        <v>10897</v>
      </c>
      <c r="C404" s="13" t="s">
        <v>10316</v>
      </c>
      <c r="D404" s="13" t="s">
        <v>10890</v>
      </c>
      <c r="E404" s="13" t="s">
        <v>262</v>
      </c>
      <c r="F404" s="13" t="s">
        <v>9384</v>
      </c>
      <c r="G404" s="13" t="s">
        <v>10717</v>
      </c>
      <c r="H404" s="13" t="s">
        <v>9488</v>
      </c>
      <c r="I404" s="13" t="s">
        <v>10903</v>
      </c>
      <c r="J404" s="19">
        <v>888</v>
      </c>
      <c r="K404" s="13" t="s">
        <v>9260</v>
      </c>
      <c r="L404" s="26">
        <v>42206</v>
      </c>
      <c r="M404" s="19">
        <v>888</v>
      </c>
      <c r="N404" s="13" t="s">
        <v>9260</v>
      </c>
      <c r="O404" s="21">
        <v>0</v>
      </c>
      <c r="P404" s="13" t="s">
        <v>9257</v>
      </c>
      <c r="Q404" s="26">
        <v>42209</v>
      </c>
    </row>
    <row r="405" spans="1:17" x14ac:dyDescent="0.25">
      <c r="A405" s="12" t="str">
        <f t="shared" si="6"/>
        <v>ABGO</v>
      </c>
      <c r="B405" s="13" t="s">
        <v>10904</v>
      </c>
      <c r="C405" s="13" t="s">
        <v>10259</v>
      </c>
      <c r="D405" s="13" t="s">
        <v>10905</v>
      </c>
      <c r="E405" s="13" t="s">
        <v>10363</v>
      </c>
      <c r="F405" s="13" t="s">
        <v>9504</v>
      </c>
      <c r="G405" s="13" t="s">
        <v>10906</v>
      </c>
      <c r="H405" s="13" t="s">
        <v>9516</v>
      </c>
      <c r="I405" s="13" t="s">
        <v>10907</v>
      </c>
      <c r="J405" s="19">
        <v>912</v>
      </c>
      <c r="K405" s="13" t="s">
        <v>9260</v>
      </c>
      <c r="L405" s="26">
        <v>42207</v>
      </c>
      <c r="M405" s="19">
        <v>912</v>
      </c>
      <c r="N405" s="13" t="s">
        <v>9260</v>
      </c>
      <c r="O405" s="21">
        <v>0</v>
      </c>
      <c r="P405" s="13" t="s">
        <v>9257</v>
      </c>
      <c r="Q405" s="26">
        <v>42212</v>
      </c>
    </row>
    <row r="406" spans="1:17" x14ac:dyDescent="0.25">
      <c r="A406" s="12" t="str">
        <f t="shared" si="6"/>
        <v>ABGO</v>
      </c>
      <c r="B406" s="13" t="s">
        <v>10904</v>
      </c>
      <c r="C406" s="13" t="s">
        <v>10267</v>
      </c>
      <c r="D406" s="13" t="s">
        <v>10905</v>
      </c>
      <c r="E406" s="13" t="s">
        <v>10363</v>
      </c>
      <c r="F406" s="13" t="s">
        <v>9504</v>
      </c>
      <c r="G406" s="13" t="s">
        <v>10906</v>
      </c>
      <c r="H406" s="13" t="s">
        <v>9516</v>
      </c>
      <c r="I406" s="13" t="s">
        <v>10908</v>
      </c>
      <c r="J406" s="19">
        <v>912</v>
      </c>
      <c r="K406" s="13" t="s">
        <v>9260</v>
      </c>
      <c r="L406" s="26">
        <v>42207</v>
      </c>
      <c r="M406" s="19">
        <v>912</v>
      </c>
      <c r="N406" s="13" t="s">
        <v>9260</v>
      </c>
      <c r="O406" s="21">
        <v>0</v>
      </c>
      <c r="P406" s="13" t="s">
        <v>9257</v>
      </c>
      <c r="Q406" s="26">
        <v>42212</v>
      </c>
    </row>
    <row r="407" spans="1:17" x14ac:dyDescent="0.25">
      <c r="A407" s="12" t="str">
        <f t="shared" si="6"/>
        <v>ABGO</v>
      </c>
      <c r="B407" s="13" t="s">
        <v>10904</v>
      </c>
      <c r="C407" s="13" t="s">
        <v>10304</v>
      </c>
      <c r="D407" s="13" t="s">
        <v>10905</v>
      </c>
      <c r="E407" s="13" t="s">
        <v>10363</v>
      </c>
      <c r="F407" s="13" t="s">
        <v>9504</v>
      </c>
      <c r="G407" s="13" t="s">
        <v>10906</v>
      </c>
      <c r="H407" s="13" t="s">
        <v>9516</v>
      </c>
      <c r="I407" s="13" t="s">
        <v>10909</v>
      </c>
      <c r="J407" s="19">
        <v>910</v>
      </c>
      <c r="K407" s="13" t="s">
        <v>9260</v>
      </c>
      <c r="L407" s="26">
        <v>42207</v>
      </c>
      <c r="M407" s="19">
        <v>910</v>
      </c>
      <c r="N407" s="13" t="s">
        <v>9260</v>
      </c>
      <c r="O407" s="21">
        <v>0</v>
      </c>
      <c r="P407" s="13" t="s">
        <v>9257</v>
      </c>
      <c r="Q407" s="26">
        <v>42212</v>
      </c>
    </row>
    <row r="408" spans="1:17" x14ac:dyDescent="0.25">
      <c r="A408" s="12" t="str">
        <f t="shared" si="6"/>
        <v>ABGO</v>
      </c>
      <c r="B408" s="13" t="s">
        <v>10904</v>
      </c>
      <c r="C408" s="13" t="s">
        <v>10269</v>
      </c>
      <c r="D408" s="13" t="s">
        <v>10905</v>
      </c>
      <c r="E408" s="13" t="s">
        <v>10363</v>
      </c>
      <c r="F408" s="13" t="s">
        <v>9504</v>
      </c>
      <c r="G408" s="13" t="s">
        <v>10906</v>
      </c>
      <c r="H408" s="13" t="s">
        <v>9516</v>
      </c>
      <c r="I408" s="13" t="s">
        <v>10910</v>
      </c>
      <c r="J408" s="19">
        <v>908</v>
      </c>
      <c r="K408" s="13" t="s">
        <v>9260</v>
      </c>
      <c r="L408" s="26">
        <v>42207</v>
      </c>
      <c r="M408" s="19">
        <v>908</v>
      </c>
      <c r="N408" s="13" t="s">
        <v>9260</v>
      </c>
      <c r="O408" s="21">
        <v>0</v>
      </c>
      <c r="P408" s="13" t="s">
        <v>9257</v>
      </c>
      <c r="Q408" s="26">
        <v>42212</v>
      </c>
    </row>
    <row r="409" spans="1:17" x14ac:dyDescent="0.25">
      <c r="A409" s="12" t="str">
        <f t="shared" si="6"/>
        <v>ABGO</v>
      </c>
      <c r="B409" s="13" t="s">
        <v>10904</v>
      </c>
      <c r="C409" s="13" t="s">
        <v>10307</v>
      </c>
      <c r="D409" s="13" t="s">
        <v>10905</v>
      </c>
      <c r="E409" s="13" t="s">
        <v>10363</v>
      </c>
      <c r="F409" s="13" t="s">
        <v>9504</v>
      </c>
      <c r="G409" s="13" t="s">
        <v>10906</v>
      </c>
      <c r="H409" s="13" t="s">
        <v>9516</v>
      </c>
      <c r="I409" s="13" t="s">
        <v>10911</v>
      </c>
      <c r="J409" s="19">
        <v>796</v>
      </c>
      <c r="K409" s="13" t="s">
        <v>9260</v>
      </c>
      <c r="L409" s="26">
        <v>42207</v>
      </c>
      <c r="M409" s="19">
        <v>796</v>
      </c>
      <c r="N409" s="13" t="s">
        <v>9260</v>
      </c>
      <c r="O409" s="21">
        <v>0</v>
      </c>
      <c r="P409" s="13" t="s">
        <v>9257</v>
      </c>
      <c r="Q409" s="26">
        <v>42212</v>
      </c>
    </row>
    <row r="410" spans="1:17" x14ac:dyDescent="0.25">
      <c r="A410" s="12" t="str">
        <f t="shared" si="6"/>
        <v>ABGO</v>
      </c>
      <c r="B410" s="13" t="s">
        <v>10904</v>
      </c>
      <c r="C410" s="13" t="s">
        <v>10316</v>
      </c>
      <c r="D410" s="13" t="s">
        <v>10905</v>
      </c>
      <c r="E410" s="13" t="s">
        <v>10363</v>
      </c>
      <c r="F410" s="13" t="s">
        <v>9504</v>
      </c>
      <c r="G410" s="13" t="s">
        <v>10906</v>
      </c>
      <c r="H410" s="13" t="s">
        <v>9516</v>
      </c>
      <c r="I410" s="13" t="s">
        <v>10912</v>
      </c>
      <c r="J410" s="19">
        <v>794</v>
      </c>
      <c r="K410" s="13" t="s">
        <v>9260</v>
      </c>
      <c r="L410" s="26">
        <v>42207</v>
      </c>
      <c r="M410" s="19">
        <v>794</v>
      </c>
      <c r="N410" s="13" t="s">
        <v>9260</v>
      </c>
      <c r="O410" s="21">
        <v>0</v>
      </c>
      <c r="P410" s="13" t="s">
        <v>9257</v>
      </c>
      <c r="Q410" s="26">
        <v>42212</v>
      </c>
    </row>
    <row r="411" spans="1:17" x14ac:dyDescent="0.25">
      <c r="A411" s="12" t="str">
        <f t="shared" si="6"/>
        <v>ABGP</v>
      </c>
      <c r="B411" s="13" t="s">
        <v>10913</v>
      </c>
      <c r="C411" s="13" t="s">
        <v>10259</v>
      </c>
      <c r="D411" s="13" t="s">
        <v>10905</v>
      </c>
      <c r="E411" s="13" t="s">
        <v>788</v>
      </c>
      <c r="F411" s="13" t="s">
        <v>9504</v>
      </c>
      <c r="G411" s="13" t="s">
        <v>10906</v>
      </c>
      <c r="H411" s="13" t="s">
        <v>9516</v>
      </c>
      <c r="I411" s="13" t="s">
        <v>10914</v>
      </c>
      <c r="J411" s="19">
        <v>936</v>
      </c>
      <c r="K411" s="13" t="s">
        <v>9260</v>
      </c>
      <c r="L411" s="26">
        <v>42212</v>
      </c>
      <c r="M411" s="19">
        <v>936</v>
      </c>
      <c r="N411" s="13" t="s">
        <v>9260</v>
      </c>
      <c r="O411" s="21">
        <v>0</v>
      </c>
      <c r="P411" s="13" t="s">
        <v>9257</v>
      </c>
      <c r="Q411" s="26">
        <v>42215</v>
      </c>
    </row>
    <row r="412" spans="1:17" x14ac:dyDescent="0.25">
      <c r="A412" s="12" t="str">
        <f t="shared" si="6"/>
        <v>ABGP</v>
      </c>
      <c r="B412" s="13" t="s">
        <v>10913</v>
      </c>
      <c r="C412" s="13" t="s">
        <v>10267</v>
      </c>
      <c r="D412" s="13" t="s">
        <v>10905</v>
      </c>
      <c r="E412" s="13" t="s">
        <v>788</v>
      </c>
      <c r="F412" s="13" t="s">
        <v>9504</v>
      </c>
      <c r="G412" s="13" t="s">
        <v>10906</v>
      </c>
      <c r="H412" s="13" t="s">
        <v>9516</v>
      </c>
      <c r="I412" s="13" t="s">
        <v>10915</v>
      </c>
      <c r="J412" s="19">
        <v>936</v>
      </c>
      <c r="K412" s="13" t="s">
        <v>9260</v>
      </c>
      <c r="L412" s="26">
        <v>42212</v>
      </c>
      <c r="M412" s="19">
        <v>936</v>
      </c>
      <c r="N412" s="13" t="s">
        <v>9260</v>
      </c>
      <c r="O412" s="21">
        <v>0</v>
      </c>
      <c r="P412" s="13" t="s">
        <v>9257</v>
      </c>
      <c r="Q412" s="26">
        <v>42215</v>
      </c>
    </row>
    <row r="413" spans="1:17" x14ac:dyDescent="0.25">
      <c r="A413" s="12" t="str">
        <f t="shared" si="6"/>
        <v>ABGP</v>
      </c>
      <c r="B413" s="13" t="s">
        <v>10913</v>
      </c>
      <c r="C413" s="13" t="s">
        <v>10304</v>
      </c>
      <c r="D413" s="13" t="s">
        <v>10905</v>
      </c>
      <c r="E413" s="13" t="s">
        <v>788</v>
      </c>
      <c r="F413" s="13" t="s">
        <v>9504</v>
      </c>
      <c r="G413" s="13" t="s">
        <v>10906</v>
      </c>
      <c r="H413" s="13" t="s">
        <v>9516</v>
      </c>
      <c r="I413" s="13" t="s">
        <v>10916</v>
      </c>
      <c r="J413" s="19">
        <v>934</v>
      </c>
      <c r="K413" s="13" t="s">
        <v>9260</v>
      </c>
      <c r="L413" s="26">
        <v>42212</v>
      </c>
      <c r="M413" s="19">
        <v>934</v>
      </c>
      <c r="N413" s="13" t="s">
        <v>9260</v>
      </c>
      <c r="O413" s="21">
        <v>0</v>
      </c>
      <c r="P413" s="13" t="s">
        <v>9257</v>
      </c>
      <c r="Q413" s="26">
        <v>42215</v>
      </c>
    </row>
    <row r="414" spans="1:17" x14ac:dyDescent="0.25">
      <c r="A414" s="12" t="str">
        <f t="shared" si="6"/>
        <v>ABGP</v>
      </c>
      <c r="B414" s="13" t="s">
        <v>10913</v>
      </c>
      <c r="C414" s="13" t="s">
        <v>10269</v>
      </c>
      <c r="D414" s="13" t="s">
        <v>10905</v>
      </c>
      <c r="E414" s="13" t="s">
        <v>788</v>
      </c>
      <c r="F414" s="13" t="s">
        <v>9504</v>
      </c>
      <c r="G414" s="13" t="s">
        <v>10906</v>
      </c>
      <c r="H414" s="13" t="s">
        <v>9516</v>
      </c>
      <c r="I414" s="13" t="s">
        <v>10917</v>
      </c>
      <c r="J414" s="19">
        <v>926</v>
      </c>
      <c r="K414" s="13" t="s">
        <v>9260</v>
      </c>
      <c r="L414" s="26">
        <v>42212</v>
      </c>
      <c r="M414" s="19">
        <v>926</v>
      </c>
      <c r="N414" s="13" t="s">
        <v>9260</v>
      </c>
      <c r="O414" s="21">
        <v>0</v>
      </c>
      <c r="P414" s="13" t="s">
        <v>9257</v>
      </c>
      <c r="Q414" s="26">
        <v>42215</v>
      </c>
    </row>
    <row r="415" spans="1:17" x14ac:dyDescent="0.25">
      <c r="A415" s="12" t="str">
        <f t="shared" si="6"/>
        <v>ABGP</v>
      </c>
      <c r="B415" s="13" t="s">
        <v>10913</v>
      </c>
      <c r="C415" s="13" t="s">
        <v>10307</v>
      </c>
      <c r="D415" s="13" t="s">
        <v>10905</v>
      </c>
      <c r="E415" s="13" t="s">
        <v>788</v>
      </c>
      <c r="F415" s="13" t="s">
        <v>9504</v>
      </c>
      <c r="G415" s="13" t="s">
        <v>10906</v>
      </c>
      <c r="H415" s="13" t="s">
        <v>9516</v>
      </c>
      <c r="I415" s="13" t="s">
        <v>10918</v>
      </c>
      <c r="J415" s="19">
        <v>816</v>
      </c>
      <c r="K415" s="13" t="s">
        <v>9260</v>
      </c>
      <c r="L415" s="26">
        <v>42212</v>
      </c>
      <c r="M415" s="19">
        <v>816</v>
      </c>
      <c r="N415" s="13" t="s">
        <v>9260</v>
      </c>
      <c r="O415" s="21">
        <v>0</v>
      </c>
      <c r="P415" s="13" t="s">
        <v>9257</v>
      </c>
      <c r="Q415" s="26">
        <v>42215</v>
      </c>
    </row>
    <row r="416" spans="1:17" x14ac:dyDescent="0.25">
      <c r="A416" s="12" t="str">
        <f t="shared" si="6"/>
        <v>ABGP</v>
      </c>
      <c r="B416" s="13" t="s">
        <v>10913</v>
      </c>
      <c r="C416" s="13" t="s">
        <v>10316</v>
      </c>
      <c r="D416" s="13" t="s">
        <v>10905</v>
      </c>
      <c r="E416" s="13" t="s">
        <v>788</v>
      </c>
      <c r="F416" s="13" t="s">
        <v>9504</v>
      </c>
      <c r="G416" s="13" t="s">
        <v>10906</v>
      </c>
      <c r="H416" s="13" t="s">
        <v>9516</v>
      </c>
      <c r="I416" s="13" t="s">
        <v>10919</v>
      </c>
      <c r="J416" s="19">
        <v>814</v>
      </c>
      <c r="K416" s="13" t="s">
        <v>9260</v>
      </c>
      <c r="L416" s="26">
        <v>42212</v>
      </c>
      <c r="M416" s="19">
        <v>814</v>
      </c>
      <c r="N416" s="13" t="s">
        <v>9260</v>
      </c>
      <c r="O416" s="21">
        <v>0</v>
      </c>
      <c r="P416" s="13" t="s">
        <v>9257</v>
      </c>
      <c r="Q416" s="26">
        <v>42215</v>
      </c>
    </row>
    <row r="417" spans="1:17" x14ac:dyDescent="0.25">
      <c r="A417" s="12" t="str">
        <f t="shared" si="6"/>
        <v>ABFQ</v>
      </c>
      <c r="B417" s="13" t="s">
        <v>10920</v>
      </c>
      <c r="C417" s="13" t="s">
        <v>10259</v>
      </c>
      <c r="D417" s="13" t="s">
        <v>10905</v>
      </c>
      <c r="E417" s="13" t="s">
        <v>3409</v>
      </c>
      <c r="F417" s="13" t="s">
        <v>9504</v>
      </c>
      <c r="G417" s="13" t="s">
        <v>10921</v>
      </c>
      <c r="H417" s="13" t="s">
        <v>9505</v>
      </c>
      <c r="I417" s="13" t="s">
        <v>10922</v>
      </c>
      <c r="J417" s="19">
        <v>598</v>
      </c>
      <c r="K417" s="13" t="s">
        <v>9260</v>
      </c>
      <c r="L417" s="26">
        <v>42212</v>
      </c>
      <c r="M417" s="19">
        <v>598</v>
      </c>
      <c r="N417" s="13" t="s">
        <v>9260</v>
      </c>
      <c r="O417" s="21">
        <v>0</v>
      </c>
      <c r="P417" s="13" t="s">
        <v>9257</v>
      </c>
      <c r="Q417" s="26">
        <v>42215</v>
      </c>
    </row>
    <row r="418" spans="1:17" x14ac:dyDescent="0.25">
      <c r="A418" s="12" t="str">
        <f t="shared" si="6"/>
        <v>ABFQ</v>
      </c>
      <c r="B418" s="13" t="s">
        <v>10920</v>
      </c>
      <c r="C418" s="13" t="s">
        <v>10267</v>
      </c>
      <c r="D418" s="13" t="s">
        <v>10905</v>
      </c>
      <c r="E418" s="13" t="s">
        <v>3409</v>
      </c>
      <c r="F418" s="13" t="s">
        <v>9504</v>
      </c>
      <c r="G418" s="13" t="s">
        <v>10921</v>
      </c>
      <c r="H418" s="13" t="s">
        <v>9505</v>
      </c>
      <c r="I418" s="13" t="s">
        <v>10923</v>
      </c>
      <c r="J418" s="19">
        <v>596</v>
      </c>
      <c r="K418" s="13" t="s">
        <v>9260</v>
      </c>
      <c r="L418" s="26">
        <v>42212</v>
      </c>
      <c r="M418" s="19">
        <v>596</v>
      </c>
      <c r="N418" s="13" t="s">
        <v>9260</v>
      </c>
      <c r="O418" s="21">
        <v>0</v>
      </c>
      <c r="P418" s="13" t="s">
        <v>9257</v>
      </c>
      <c r="Q418" s="26">
        <v>42215</v>
      </c>
    </row>
    <row r="419" spans="1:17" x14ac:dyDescent="0.25">
      <c r="A419" s="12" t="str">
        <f t="shared" si="6"/>
        <v>ABFQ</v>
      </c>
      <c r="B419" s="13" t="s">
        <v>10920</v>
      </c>
      <c r="C419" s="13" t="s">
        <v>10304</v>
      </c>
      <c r="D419" s="13" t="s">
        <v>10905</v>
      </c>
      <c r="E419" s="13" t="s">
        <v>3409</v>
      </c>
      <c r="F419" s="13" t="s">
        <v>9504</v>
      </c>
      <c r="G419" s="13" t="s">
        <v>10921</v>
      </c>
      <c r="H419" s="13" t="s">
        <v>9505</v>
      </c>
      <c r="I419" s="13" t="s">
        <v>10924</v>
      </c>
      <c r="J419" s="19">
        <v>592</v>
      </c>
      <c r="K419" s="13" t="s">
        <v>9260</v>
      </c>
      <c r="L419" s="26">
        <v>42212</v>
      </c>
      <c r="M419" s="19">
        <v>592</v>
      </c>
      <c r="N419" s="13" t="s">
        <v>9260</v>
      </c>
      <c r="O419" s="21">
        <v>0</v>
      </c>
      <c r="P419" s="13" t="s">
        <v>9257</v>
      </c>
      <c r="Q419" s="26">
        <v>42215</v>
      </c>
    </row>
    <row r="420" spans="1:17" x14ac:dyDescent="0.25">
      <c r="A420" s="12" t="str">
        <f t="shared" si="6"/>
        <v>ABFQ</v>
      </c>
      <c r="B420" s="13" t="s">
        <v>10920</v>
      </c>
      <c r="C420" s="13" t="s">
        <v>10269</v>
      </c>
      <c r="D420" s="13" t="s">
        <v>10905</v>
      </c>
      <c r="E420" s="13" t="s">
        <v>3409</v>
      </c>
      <c r="F420" s="13" t="s">
        <v>9504</v>
      </c>
      <c r="G420" s="13" t="s">
        <v>10921</v>
      </c>
      <c r="H420" s="13" t="s">
        <v>9505</v>
      </c>
      <c r="I420" s="13" t="s">
        <v>10925</v>
      </c>
      <c r="J420" s="19">
        <v>538</v>
      </c>
      <c r="K420" s="13" t="s">
        <v>9260</v>
      </c>
      <c r="L420" s="26">
        <v>42212</v>
      </c>
      <c r="M420" s="19">
        <v>538</v>
      </c>
      <c r="N420" s="13" t="s">
        <v>9260</v>
      </c>
      <c r="O420" s="21">
        <v>0</v>
      </c>
      <c r="P420" s="13" t="s">
        <v>9257</v>
      </c>
      <c r="Q420" s="26">
        <v>42215</v>
      </c>
    </row>
    <row r="421" spans="1:17" x14ac:dyDescent="0.25">
      <c r="A421" s="12" t="str">
        <f t="shared" si="6"/>
        <v>ABFQ</v>
      </c>
      <c r="B421" s="13" t="s">
        <v>10920</v>
      </c>
      <c r="C421" s="13" t="s">
        <v>10307</v>
      </c>
      <c r="D421" s="13" t="s">
        <v>10905</v>
      </c>
      <c r="E421" s="13" t="s">
        <v>3409</v>
      </c>
      <c r="F421" s="13" t="s">
        <v>9504</v>
      </c>
      <c r="G421" s="13" t="s">
        <v>10921</v>
      </c>
      <c r="H421" s="13" t="s">
        <v>9505</v>
      </c>
      <c r="I421" s="13" t="s">
        <v>10926</v>
      </c>
      <c r="J421" s="19">
        <v>534</v>
      </c>
      <c r="K421" s="13" t="s">
        <v>9260</v>
      </c>
      <c r="L421" s="26">
        <v>42212</v>
      </c>
      <c r="M421" s="19">
        <v>534</v>
      </c>
      <c r="N421" s="13" t="s">
        <v>9260</v>
      </c>
      <c r="O421" s="21">
        <v>0</v>
      </c>
      <c r="P421" s="13" t="s">
        <v>9257</v>
      </c>
      <c r="Q421" s="26">
        <v>42215</v>
      </c>
    </row>
    <row r="422" spans="1:17" x14ac:dyDescent="0.25">
      <c r="A422" s="12" t="str">
        <f t="shared" si="6"/>
        <v>AAZJ</v>
      </c>
      <c r="B422" s="13" t="s">
        <v>10927</v>
      </c>
      <c r="C422" s="13" t="s">
        <v>10259</v>
      </c>
      <c r="D422" s="13" t="s">
        <v>10928</v>
      </c>
      <c r="E422" s="13" t="s">
        <v>788</v>
      </c>
      <c r="F422" s="13" t="s">
        <v>9424</v>
      </c>
      <c r="G422" s="13" t="s">
        <v>10929</v>
      </c>
      <c r="H422" s="13" t="s">
        <v>9460</v>
      </c>
      <c r="I422" s="13" t="s">
        <v>10930</v>
      </c>
      <c r="J422" s="19">
        <v>885</v>
      </c>
      <c r="K422" s="13" t="s">
        <v>9260</v>
      </c>
      <c r="L422" s="26">
        <v>42213</v>
      </c>
      <c r="M422" s="19">
        <v>885</v>
      </c>
      <c r="N422" s="13" t="s">
        <v>9260</v>
      </c>
      <c r="O422" s="21">
        <v>0</v>
      </c>
      <c r="P422" s="13" t="s">
        <v>9257</v>
      </c>
      <c r="Q422" s="26">
        <v>42216</v>
      </c>
    </row>
    <row r="423" spans="1:17" x14ac:dyDescent="0.25">
      <c r="A423" s="12" t="str">
        <f t="shared" si="6"/>
        <v>ABIK</v>
      </c>
      <c r="B423" s="13" t="s">
        <v>10931</v>
      </c>
      <c r="C423" s="13" t="s">
        <v>10259</v>
      </c>
      <c r="D423" s="13" t="s">
        <v>10932</v>
      </c>
      <c r="E423" s="13" t="s">
        <v>788</v>
      </c>
      <c r="F423" s="13" t="s">
        <v>9499</v>
      </c>
      <c r="G423" s="13" t="s">
        <v>10631</v>
      </c>
      <c r="H423" s="13" t="s">
        <v>9545</v>
      </c>
      <c r="I423" s="13" t="s">
        <v>10933</v>
      </c>
      <c r="J423" s="19">
        <v>616</v>
      </c>
      <c r="K423" s="13" t="s">
        <v>9260</v>
      </c>
      <c r="L423" s="26">
        <v>42214</v>
      </c>
      <c r="M423" s="19">
        <v>616</v>
      </c>
      <c r="N423" s="13" t="s">
        <v>9260</v>
      </c>
      <c r="O423" s="21">
        <v>0</v>
      </c>
      <c r="P423" s="13" t="s">
        <v>9257</v>
      </c>
      <c r="Q423" s="26">
        <v>42219</v>
      </c>
    </row>
    <row r="424" spans="1:17" x14ac:dyDescent="0.25">
      <c r="A424" s="12" t="str">
        <f t="shared" si="6"/>
        <v>ABIK</v>
      </c>
      <c r="B424" s="13" t="s">
        <v>10931</v>
      </c>
      <c r="C424" s="13" t="s">
        <v>10267</v>
      </c>
      <c r="D424" s="13" t="s">
        <v>10932</v>
      </c>
      <c r="E424" s="13" t="s">
        <v>788</v>
      </c>
      <c r="F424" s="13" t="s">
        <v>9499</v>
      </c>
      <c r="G424" s="13" t="s">
        <v>10631</v>
      </c>
      <c r="H424" s="13" t="s">
        <v>9545</v>
      </c>
      <c r="I424" s="13" t="s">
        <v>10934</v>
      </c>
      <c r="J424" s="19">
        <v>614</v>
      </c>
      <c r="K424" s="13" t="s">
        <v>9260</v>
      </c>
      <c r="L424" s="26">
        <v>42214</v>
      </c>
      <c r="M424" s="19">
        <v>614</v>
      </c>
      <c r="N424" s="13" t="s">
        <v>9260</v>
      </c>
      <c r="O424" s="21">
        <v>0</v>
      </c>
      <c r="P424" s="13" t="s">
        <v>9257</v>
      </c>
      <c r="Q424" s="26">
        <v>42219</v>
      </c>
    </row>
    <row r="425" spans="1:17" x14ac:dyDescent="0.25">
      <c r="A425" s="12" t="str">
        <f t="shared" si="6"/>
        <v>ABIK</v>
      </c>
      <c r="B425" s="13" t="s">
        <v>10931</v>
      </c>
      <c r="C425" s="13" t="s">
        <v>10304</v>
      </c>
      <c r="D425" s="13" t="s">
        <v>10932</v>
      </c>
      <c r="E425" s="13" t="s">
        <v>788</v>
      </c>
      <c r="F425" s="13" t="s">
        <v>9499</v>
      </c>
      <c r="G425" s="13" t="s">
        <v>10631</v>
      </c>
      <c r="H425" s="13" t="s">
        <v>9545</v>
      </c>
      <c r="I425" s="13" t="s">
        <v>10935</v>
      </c>
      <c r="J425" s="19">
        <v>614</v>
      </c>
      <c r="K425" s="13" t="s">
        <v>9260</v>
      </c>
      <c r="L425" s="26">
        <v>42214</v>
      </c>
      <c r="M425" s="19">
        <v>614</v>
      </c>
      <c r="N425" s="13" t="s">
        <v>9260</v>
      </c>
      <c r="O425" s="21">
        <v>0</v>
      </c>
      <c r="P425" s="13" t="s">
        <v>9257</v>
      </c>
      <c r="Q425" s="26">
        <v>42219</v>
      </c>
    </row>
    <row r="426" spans="1:17" x14ac:dyDescent="0.25">
      <c r="A426" s="12" t="str">
        <f t="shared" si="6"/>
        <v>ABIK</v>
      </c>
      <c r="B426" s="13" t="s">
        <v>10931</v>
      </c>
      <c r="C426" s="13" t="s">
        <v>10269</v>
      </c>
      <c r="D426" s="13" t="s">
        <v>10932</v>
      </c>
      <c r="E426" s="13" t="s">
        <v>788</v>
      </c>
      <c r="F426" s="13" t="s">
        <v>9499</v>
      </c>
      <c r="G426" s="13" t="s">
        <v>10631</v>
      </c>
      <c r="H426" s="13" t="s">
        <v>9545</v>
      </c>
      <c r="I426" s="13" t="s">
        <v>10936</v>
      </c>
      <c r="J426" s="19">
        <v>606</v>
      </c>
      <c r="K426" s="13" t="s">
        <v>9260</v>
      </c>
      <c r="L426" s="26">
        <v>42214</v>
      </c>
      <c r="M426" s="19">
        <v>606</v>
      </c>
      <c r="N426" s="13" t="s">
        <v>9260</v>
      </c>
      <c r="O426" s="21">
        <v>0</v>
      </c>
      <c r="P426" s="13" t="s">
        <v>9257</v>
      </c>
      <c r="Q426" s="26">
        <v>42219</v>
      </c>
    </row>
    <row r="427" spans="1:17" x14ac:dyDescent="0.25">
      <c r="A427" s="12" t="str">
        <f t="shared" si="6"/>
        <v>ABIK</v>
      </c>
      <c r="B427" s="13" t="s">
        <v>10931</v>
      </c>
      <c r="C427" s="13" t="s">
        <v>10307</v>
      </c>
      <c r="D427" s="13" t="s">
        <v>10932</v>
      </c>
      <c r="E427" s="13" t="s">
        <v>788</v>
      </c>
      <c r="F427" s="13" t="s">
        <v>9499</v>
      </c>
      <c r="G427" s="13" t="s">
        <v>10631</v>
      </c>
      <c r="H427" s="13" t="s">
        <v>9545</v>
      </c>
      <c r="I427" s="13" t="s">
        <v>10937</v>
      </c>
      <c r="J427" s="19">
        <v>602</v>
      </c>
      <c r="K427" s="13" t="s">
        <v>9260</v>
      </c>
      <c r="L427" s="26">
        <v>42214</v>
      </c>
      <c r="M427" s="19">
        <v>602</v>
      </c>
      <c r="N427" s="13" t="s">
        <v>9260</v>
      </c>
      <c r="O427" s="21">
        <v>0</v>
      </c>
      <c r="P427" s="13" t="s">
        <v>9257</v>
      </c>
      <c r="Q427" s="26">
        <v>42219</v>
      </c>
    </row>
    <row r="428" spans="1:17" x14ac:dyDescent="0.25">
      <c r="A428" s="12" t="str">
        <f t="shared" si="6"/>
        <v>ABIK</v>
      </c>
      <c r="B428" s="13" t="s">
        <v>10931</v>
      </c>
      <c r="C428" s="13" t="s">
        <v>10316</v>
      </c>
      <c r="D428" s="13" t="s">
        <v>10932</v>
      </c>
      <c r="E428" s="13" t="s">
        <v>788</v>
      </c>
      <c r="F428" s="13" t="s">
        <v>9499</v>
      </c>
      <c r="G428" s="13" t="s">
        <v>10631</v>
      </c>
      <c r="H428" s="13" t="s">
        <v>9545</v>
      </c>
      <c r="I428" s="13" t="s">
        <v>10938</v>
      </c>
      <c r="J428" s="19">
        <v>576</v>
      </c>
      <c r="K428" s="13" t="s">
        <v>9260</v>
      </c>
      <c r="L428" s="26">
        <v>42214</v>
      </c>
      <c r="M428" s="19">
        <v>576</v>
      </c>
      <c r="N428" s="13" t="s">
        <v>9260</v>
      </c>
      <c r="O428" s="21">
        <v>0</v>
      </c>
      <c r="P428" s="13" t="s">
        <v>9257</v>
      </c>
      <c r="Q428" s="26">
        <v>42219</v>
      </c>
    </row>
    <row r="429" spans="1:17" x14ac:dyDescent="0.25">
      <c r="A429" s="12" t="str">
        <f t="shared" si="6"/>
        <v>ABIK</v>
      </c>
      <c r="B429" s="13" t="s">
        <v>10931</v>
      </c>
      <c r="C429" s="13" t="s">
        <v>10660</v>
      </c>
      <c r="D429" s="13" t="s">
        <v>10932</v>
      </c>
      <c r="E429" s="13" t="s">
        <v>788</v>
      </c>
      <c r="F429" s="13" t="s">
        <v>9499</v>
      </c>
      <c r="G429" s="13" t="s">
        <v>10631</v>
      </c>
      <c r="H429" s="13" t="s">
        <v>9545</v>
      </c>
      <c r="I429" s="13" t="s">
        <v>10939</v>
      </c>
      <c r="J429" s="19">
        <v>576</v>
      </c>
      <c r="K429" s="13" t="s">
        <v>9260</v>
      </c>
      <c r="L429" s="26">
        <v>42214</v>
      </c>
      <c r="M429" s="19">
        <v>576</v>
      </c>
      <c r="N429" s="13" t="s">
        <v>9260</v>
      </c>
      <c r="O429" s="21">
        <v>0</v>
      </c>
      <c r="P429" s="13" t="s">
        <v>9257</v>
      </c>
      <c r="Q429" s="26">
        <v>42219</v>
      </c>
    </row>
    <row r="430" spans="1:17" x14ac:dyDescent="0.25">
      <c r="A430" s="12" t="str">
        <f t="shared" si="6"/>
        <v>ABIK</v>
      </c>
      <c r="B430" s="13" t="s">
        <v>10931</v>
      </c>
      <c r="C430" s="13" t="s">
        <v>10742</v>
      </c>
      <c r="D430" s="13" t="s">
        <v>10932</v>
      </c>
      <c r="E430" s="13" t="s">
        <v>788</v>
      </c>
      <c r="F430" s="13" t="s">
        <v>9499</v>
      </c>
      <c r="G430" s="13" t="s">
        <v>10631</v>
      </c>
      <c r="H430" s="13" t="s">
        <v>9545</v>
      </c>
      <c r="I430" s="13" t="s">
        <v>10940</v>
      </c>
      <c r="J430" s="19">
        <v>496</v>
      </c>
      <c r="K430" s="13" t="s">
        <v>9260</v>
      </c>
      <c r="L430" s="26">
        <v>42214</v>
      </c>
      <c r="M430" s="19">
        <v>496</v>
      </c>
      <c r="N430" s="13" t="s">
        <v>9260</v>
      </c>
      <c r="O430" s="21">
        <v>0</v>
      </c>
      <c r="P430" s="13" t="s">
        <v>9257</v>
      </c>
      <c r="Q430" s="26">
        <v>42219</v>
      </c>
    </row>
    <row r="431" spans="1:17" x14ac:dyDescent="0.25">
      <c r="A431" s="12" t="str">
        <f t="shared" si="6"/>
        <v>ABIK</v>
      </c>
      <c r="B431" s="13" t="s">
        <v>10931</v>
      </c>
      <c r="C431" s="13" t="s">
        <v>10851</v>
      </c>
      <c r="D431" s="13" t="s">
        <v>10932</v>
      </c>
      <c r="E431" s="13" t="s">
        <v>788</v>
      </c>
      <c r="F431" s="13" t="s">
        <v>9499</v>
      </c>
      <c r="G431" s="13" t="s">
        <v>10631</v>
      </c>
      <c r="H431" s="13" t="s">
        <v>9545</v>
      </c>
      <c r="I431" s="13" t="s">
        <v>10941</v>
      </c>
      <c r="J431" s="19">
        <v>494</v>
      </c>
      <c r="K431" s="13" t="s">
        <v>9260</v>
      </c>
      <c r="L431" s="26">
        <v>42214</v>
      </c>
      <c r="M431" s="19">
        <v>494</v>
      </c>
      <c r="N431" s="13" t="s">
        <v>9260</v>
      </c>
      <c r="O431" s="21">
        <v>0</v>
      </c>
      <c r="P431" s="13" t="s">
        <v>9257</v>
      </c>
      <c r="Q431" s="26">
        <v>42219</v>
      </c>
    </row>
    <row r="432" spans="1:17" x14ac:dyDescent="0.25">
      <c r="A432" s="12" t="str">
        <f t="shared" si="6"/>
        <v>ABHJ</v>
      </c>
      <c r="B432" s="13" t="s">
        <v>10942</v>
      </c>
      <c r="C432" s="13" t="s">
        <v>10259</v>
      </c>
      <c r="D432" s="13" t="s">
        <v>10943</v>
      </c>
      <c r="E432" s="13" t="s">
        <v>788</v>
      </c>
      <c r="F432" s="13" t="s">
        <v>9482</v>
      </c>
      <c r="G432" s="13" t="s">
        <v>10944</v>
      </c>
      <c r="H432" s="13" t="s">
        <v>9528</v>
      </c>
      <c r="I432" s="13" t="s">
        <v>10945</v>
      </c>
      <c r="J432" s="19">
        <v>462</v>
      </c>
      <c r="K432" s="13" t="s">
        <v>9260</v>
      </c>
      <c r="L432" s="26">
        <v>42241</v>
      </c>
      <c r="M432" s="19">
        <v>462</v>
      </c>
      <c r="N432" s="13" t="s">
        <v>9260</v>
      </c>
      <c r="O432" s="21">
        <v>0</v>
      </c>
      <c r="P432" s="13" t="s">
        <v>9257</v>
      </c>
      <c r="Q432" s="26">
        <v>42244</v>
      </c>
    </row>
    <row r="433" spans="1:17" x14ac:dyDescent="0.25">
      <c r="A433" s="12" t="str">
        <f t="shared" si="6"/>
        <v>ABHJ</v>
      </c>
      <c r="B433" s="13" t="s">
        <v>10942</v>
      </c>
      <c r="C433" s="13" t="s">
        <v>10267</v>
      </c>
      <c r="D433" s="13" t="s">
        <v>10943</v>
      </c>
      <c r="E433" s="13" t="s">
        <v>788</v>
      </c>
      <c r="F433" s="13" t="s">
        <v>9482</v>
      </c>
      <c r="G433" s="13" t="s">
        <v>10944</v>
      </c>
      <c r="H433" s="13" t="s">
        <v>9528</v>
      </c>
      <c r="I433" s="13" t="s">
        <v>10946</v>
      </c>
      <c r="J433" s="19">
        <v>460</v>
      </c>
      <c r="K433" s="13" t="s">
        <v>9260</v>
      </c>
      <c r="L433" s="26">
        <v>42241</v>
      </c>
      <c r="M433" s="19">
        <v>460</v>
      </c>
      <c r="N433" s="13" t="s">
        <v>9260</v>
      </c>
      <c r="O433" s="21">
        <v>0</v>
      </c>
      <c r="P433" s="13" t="s">
        <v>9257</v>
      </c>
      <c r="Q433" s="26">
        <v>42244</v>
      </c>
    </row>
    <row r="434" spans="1:17" x14ac:dyDescent="0.25">
      <c r="A434" s="12" t="str">
        <f t="shared" si="6"/>
        <v>ABHJ</v>
      </c>
      <c r="B434" s="13" t="s">
        <v>10942</v>
      </c>
      <c r="C434" s="13" t="s">
        <v>10304</v>
      </c>
      <c r="D434" s="13" t="s">
        <v>10943</v>
      </c>
      <c r="E434" s="13" t="s">
        <v>788</v>
      </c>
      <c r="F434" s="13" t="s">
        <v>9482</v>
      </c>
      <c r="G434" s="13" t="s">
        <v>10944</v>
      </c>
      <c r="H434" s="13" t="s">
        <v>9528</v>
      </c>
      <c r="I434" s="13" t="s">
        <v>10947</v>
      </c>
      <c r="J434" s="19">
        <v>450</v>
      </c>
      <c r="K434" s="13" t="s">
        <v>9260</v>
      </c>
      <c r="L434" s="26">
        <v>42241</v>
      </c>
      <c r="M434" s="19">
        <v>450</v>
      </c>
      <c r="N434" s="13" t="s">
        <v>9260</v>
      </c>
      <c r="O434" s="21">
        <v>0</v>
      </c>
      <c r="P434" s="13" t="s">
        <v>9257</v>
      </c>
      <c r="Q434" s="26">
        <v>42244</v>
      </c>
    </row>
    <row r="435" spans="1:17" x14ac:dyDescent="0.25">
      <c r="A435" s="12" t="str">
        <f t="shared" si="6"/>
        <v>ABHJ</v>
      </c>
      <c r="B435" s="13" t="s">
        <v>10942</v>
      </c>
      <c r="C435" s="13" t="s">
        <v>10269</v>
      </c>
      <c r="D435" s="13" t="s">
        <v>10943</v>
      </c>
      <c r="E435" s="13" t="s">
        <v>788</v>
      </c>
      <c r="F435" s="13" t="s">
        <v>9482</v>
      </c>
      <c r="G435" s="13" t="s">
        <v>10944</v>
      </c>
      <c r="H435" s="13" t="s">
        <v>9528</v>
      </c>
      <c r="I435" s="13" t="s">
        <v>10948</v>
      </c>
      <c r="J435" s="19">
        <v>444</v>
      </c>
      <c r="K435" s="13" t="s">
        <v>9260</v>
      </c>
      <c r="L435" s="26">
        <v>42241</v>
      </c>
      <c r="M435" s="19">
        <v>444</v>
      </c>
      <c r="N435" s="13" t="s">
        <v>9260</v>
      </c>
      <c r="O435" s="21">
        <v>0</v>
      </c>
      <c r="P435" s="13" t="s">
        <v>9257</v>
      </c>
      <c r="Q435" s="26">
        <v>42244</v>
      </c>
    </row>
    <row r="436" spans="1:17" x14ac:dyDescent="0.25">
      <c r="A436" s="12" t="str">
        <f t="shared" si="6"/>
        <v>ABFQ</v>
      </c>
      <c r="B436" s="13" t="s">
        <v>10949</v>
      </c>
      <c r="C436" s="13" t="s">
        <v>10259</v>
      </c>
      <c r="D436" s="13" t="s">
        <v>10905</v>
      </c>
      <c r="E436" s="13" t="s">
        <v>3233</v>
      </c>
      <c r="F436" s="13" t="s">
        <v>9504</v>
      </c>
      <c r="G436" s="13" t="s">
        <v>10921</v>
      </c>
      <c r="H436" s="13" t="s">
        <v>9505</v>
      </c>
      <c r="I436" s="13" t="s">
        <v>10950</v>
      </c>
      <c r="J436" s="19">
        <v>594</v>
      </c>
      <c r="K436" s="13" t="s">
        <v>9260</v>
      </c>
      <c r="L436" s="26">
        <v>42241</v>
      </c>
      <c r="M436" s="19">
        <v>594</v>
      </c>
      <c r="N436" s="13" t="s">
        <v>9260</v>
      </c>
      <c r="O436" s="21">
        <v>0</v>
      </c>
      <c r="P436" s="13" t="s">
        <v>9257</v>
      </c>
      <c r="Q436" s="26">
        <v>42244</v>
      </c>
    </row>
    <row r="437" spans="1:17" x14ac:dyDescent="0.25">
      <c r="A437" s="12" t="str">
        <f t="shared" si="6"/>
        <v>ABFQ</v>
      </c>
      <c r="B437" s="13" t="s">
        <v>10949</v>
      </c>
      <c r="C437" s="13" t="s">
        <v>10267</v>
      </c>
      <c r="D437" s="13" t="s">
        <v>10905</v>
      </c>
      <c r="E437" s="13" t="s">
        <v>3233</v>
      </c>
      <c r="F437" s="13" t="s">
        <v>9504</v>
      </c>
      <c r="G437" s="13" t="s">
        <v>10921</v>
      </c>
      <c r="H437" s="13" t="s">
        <v>9505</v>
      </c>
      <c r="I437" s="13" t="s">
        <v>10951</v>
      </c>
      <c r="J437" s="19">
        <v>594</v>
      </c>
      <c r="K437" s="13" t="s">
        <v>9260</v>
      </c>
      <c r="L437" s="26">
        <v>42241</v>
      </c>
      <c r="M437" s="19">
        <v>594</v>
      </c>
      <c r="N437" s="13" t="s">
        <v>9260</v>
      </c>
      <c r="O437" s="21">
        <v>0</v>
      </c>
      <c r="P437" s="13" t="s">
        <v>9257</v>
      </c>
      <c r="Q437" s="26">
        <v>42244</v>
      </c>
    </row>
    <row r="438" spans="1:17" x14ac:dyDescent="0.25">
      <c r="A438" s="12" t="str">
        <f t="shared" si="6"/>
        <v>ABJT</v>
      </c>
      <c r="B438" s="13" t="s">
        <v>10952</v>
      </c>
      <c r="C438" s="13" t="s">
        <v>10259</v>
      </c>
      <c r="D438" s="13" t="s">
        <v>10953</v>
      </c>
      <c r="E438" s="13" t="s">
        <v>788</v>
      </c>
      <c r="F438" s="13" t="s">
        <v>9384</v>
      </c>
      <c r="G438" s="13" t="s">
        <v>10331</v>
      </c>
      <c r="H438" s="13" t="s">
        <v>9398</v>
      </c>
      <c r="I438" s="13" t="s">
        <v>10954</v>
      </c>
      <c r="J438" s="19">
        <v>708</v>
      </c>
      <c r="K438" s="13" t="s">
        <v>9260</v>
      </c>
      <c r="L438" s="26">
        <v>42255</v>
      </c>
      <c r="M438" s="19">
        <v>708</v>
      </c>
      <c r="N438" s="13" t="s">
        <v>9260</v>
      </c>
      <c r="O438" s="21">
        <v>0</v>
      </c>
      <c r="P438" s="13" t="s">
        <v>9257</v>
      </c>
      <c r="Q438" s="26">
        <v>42258</v>
      </c>
    </row>
    <row r="439" spans="1:17" x14ac:dyDescent="0.25">
      <c r="A439" s="12" t="str">
        <f t="shared" si="6"/>
        <v>ABJT</v>
      </c>
      <c r="B439" s="13" t="s">
        <v>10952</v>
      </c>
      <c r="C439" s="13" t="s">
        <v>10267</v>
      </c>
      <c r="D439" s="13" t="s">
        <v>10953</v>
      </c>
      <c r="E439" s="13" t="s">
        <v>788</v>
      </c>
      <c r="F439" s="13" t="s">
        <v>9384</v>
      </c>
      <c r="G439" s="13" t="s">
        <v>10331</v>
      </c>
      <c r="H439" s="13" t="s">
        <v>9398</v>
      </c>
      <c r="I439" s="13" t="s">
        <v>10955</v>
      </c>
      <c r="J439" s="19">
        <v>672</v>
      </c>
      <c r="K439" s="13" t="s">
        <v>9260</v>
      </c>
      <c r="L439" s="26">
        <v>42255</v>
      </c>
      <c r="M439" s="19">
        <v>672</v>
      </c>
      <c r="N439" s="13" t="s">
        <v>9260</v>
      </c>
      <c r="O439" s="21">
        <v>0</v>
      </c>
      <c r="P439" s="13" t="s">
        <v>9257</v>
      </c>
      <c r="Q439" s="26">
        <v>42258</v>
      </c>
    </row>
    <row r="440" spans="1:17" x14ac:dyDescent="0.25">
      <c r="A440" s="12" t="str">
        <f t="shared" si="6"/>
        <v>ABJT</v>
      </c>
      <c r="B440" s="13" t="s">
        <v>10952</v>
      </c>
      <c r="C440" s="13" t="s">
        <v>10304</v>
      </c>
      <c r="D440" s="13" t="s">
        <v>10953</v>
      </c>
      <c r="E440" s="13" t="s">
        <v>788</v>
      </c>
      <c r="F440" s="13" t="s">
        <v>9384</v>
      </c>
      <c r="G440" s="13" t="s">
        <v>10331</v>
      </c>
      <c r="H440" s="13" t="s">
        <v>9398</v>
      </c>
      <c r="I440" s="13" t="s">
        <v>10956</v>
      </c>
      <c r="J440" s="19">
        <v>670</v>
      </c>
      <c r="K440" s="13" t="s">
        <v>9260</v>
      </c>
      <c r="L440" s="26">
        <v>42255</v>
      </c>
      <c r="M440" s="19">
        <v>670</v>
      </c>
      <c r="N440" s="13" t="s">
        <v>9260</v>
      </c>
      <c r="O440" s="21">
        <v>0</v>
      </c>
      <c r="P440" s="13" t="s">
        <v>9257</v>
      </c>
      <c r="Q440" s="26">
        <v>42258</v>
      </c>
    </row>
    <row r="441" spans="1:17" x14ac:dyDescent="0.25">
      <c r="A441" s="12" t="str">
        <f t="shared" si="6"/>
        <v>ABJT</v>
      </c>
      <c r="B441" s="13" t="s">
        <v>10952</v>
      </c>
      <c r="C441" s="13" t="s">
        <v>10269</v>
      </c>
      <c r="D441" s="13" t="s">
        <v>10953</v>
      </c>
      <c r="E441" s="13" t="s">
        <v>788</v>
      </c>
      <c r="F441" s="13" t="s">
        <v>9384</v>
      </c>
      <c r="G441" s="13" t="s">
        <v>10331</v>
      </c>
      <c r="H441" s="13" t="s">
        <v>9398</v>
      </c>
      <c r="I441" s="13" t="s">
        <v>10957</v>
      </c>
      <c r="J441" s="19">
        <v>668</v>
      </c>
      <c r="K441" s="13" t="s">
        <v>9260</v>
      </c>
      <c r="L441" s="26">
        <v>42255</v>
      </c>
      <c r="M441" s="19">
        <v>668</v>
      </c>
      <c r="N441" s="13" t="s">
        <v>9260</v>
      </c>
      <c r="O441" s="21">
        <v>0</v>
      </c>
      <c r="P441" s="13" t="s">
        <v>9257</v>
      </c>
      <c r="Q441" s="26">
        <v>42258</v>
      </c>
    </row>
    <row r="442" spans="1:17" x14ac:dyDescent="0.25">
      <c r="A442" s="12" t="str">
        <f t="shared" si="6"/>
        <v>ABJT</v>
      </c>
      <c r="B442" s="13" t="s">
        <v>10952</v>
      </c>
      <c r="C442" s="13" t="s">
        <v>10307</v>
      </c>
      <c r="D442" s="13" t="s">
        <v>10953</v>
      </c>
      <c r="E442" s="13" t="s">
        <v>788</v>
      </c>
      <c r="F442" s="13" t="s">
        <v>9384</v>
      </c>
      <c r="G442" s="13" t="s">
        <v>10331</v>
      </c>
      <c r="H442" s="13" t="s">
        <v>9398</v>
      </c>
      <c r="I442" s="13" t="s">
        <v>10958</v>
      </c>
      <c r="J442" s="19">
        <v>640</v>
      </c>
      <c r="K442" s="13" t="s">
        <v>9260</v>
      </c>
      <c r="L442" s="26">
        <v>42255</v>
      </c>
      <c r="M442" s="19">
        <v>640</v>
      </c>
      <c r="N442" s="13" t="s">
        <v>9260</v>
      </c>
      <c r="O442" s="21">
        <v>0</v>
      </c>
      <c r="P442" s="13" t="s">
        <v>9257</v>
      </c>
      <c r="Q442" s="26">
        <v>42258</v>
      </c>
    </row>
    <row r="443" spans="1:17" x14ac:dyDescent="0.25">
      <c r="A443" s="12" t="str">
        <f t="shared" si="6"/>
        <v>ABJT</v>
      </c>
      <c r="B443" s="13" t="s">
        <v>10952</v>
      </c>
      <c r="C443" s="13" t="s">
        <v>10316</v>
      </c>
      <c r="D443" s="13" t="s">
        <v>10953</v>
      </c>
      <c r="E443" s="13" t="s">
        <v>788</v>
      </c>
      <c r="F443" s="13" t="s">
        <v>9384</v>
      </c>
      <c r="G443" s="13" t="s">
        <v>10331</v>
      </c>
      <c r="H443" s="13" t="s">
        <v>9398</v>
      </c>
      <c r="I443" s="13" t="s">
        <v>10959</v>
      </c>
      <c r="J443" s="19">
        <v>624</v>
      </c>
      <c r="K443" s="13" t="s">
        <v>9260</v>
      </c>
      <c r="L443" s="26">
        <v>42255</v>
      </c>
      <c r="M443" s="19">
        <v>624</v>
      </c>
      <c r="N443" s="13" t="s">
        <v>9260</v>
      </c>
      <c r="O443" s="21">
        <v>0</v>
      </c>
      <c r="P443" s="13" t="s">
        <v>9257</v>
      </c>
      <c r="Q443" s="26">
        <v>42258</v>
      </c>
    </row>
    <row r="444" spans="1:17" x14ac:dyDescent="0.25">
      <c r="A444" s="12" t="str">
        <f t="shared" si="6"/>
        <v>ABJT</v>
      </c>
      <c r="B444" s="13" t="s">
        <v>10952</v>
      </c>
      <c r="C444" s="13" t="s">
        <v>10742</v>
      </c>
      <c r="D444" s="13" t="s">
        <v>10953</v>
      </c>
      <c r="E444" s="13" t="s">
        <v>788</v>
      </c>
      <c r="F444" s="13" t="s">
        <v>9384</v>
      </c>
      <c r="G444" s="13" t="s">
        <v>10331</v>
      </c>
      <c r="H444" s="13" t="s">
        <v>9398</v>
      </c>
      <c r="I444" s="13" t="s">
        <v>10960</v>
      </c>
      <c r="J444" s="19">
        <v>542</v>
      </c>
      <c r="K444" s="13" t="s">
        <v>9260</v>
      </c>
      <c r="L444" s="26">
        <v>42255</v>
      </c>
      <c r="M444" s="19">
        <v>542</v>
      </c>
      <c r="N444" s="13" t="s">
        <v>9260</v>
      </c>
      <c r="O444" s="21">
        <v>0</v>
      </c>
      <c r="P444" s="13" t="s">
        <v>9257</v>
      </c>
      <c r="Q444" s="26">
        <v>42258</v>
      </c>
    </row>
    <row r="445" spans="1:17" x14ac:dyDescent="0.25">
      <c r="A445" s="12" t="str">
        <f t="shared" si="6"/>
        <v>ABKQ</v>
      </c>
      <c r="B445" s="13" t="s">
        <v>10961</v>
      </c>
      <c r="C445" s="13" t="s">
        <v>10259</v>
      </c>
      <c r="D445" s="13" t="s">
        <v>10962</v>
      </c>
      <c r="E445" s="13" t="s">
        <v>788</v>
      </c>
      <c r="F445" s="13" t="s">
        <v>9384</v>
      </c>
      <c r="G445" s="13" t="s">
        <v>10963</v>
      </c>
      <c r="H445" s="13" t="s">
        <v>9550</v>
      </c>
      <c r="I445" s="13" t="s">
        <v>10964</v>
      </c>
      <c r="J445" s="19">
        <v>2648</v>
      </c>
      <c r="K445" s="13" t="s">
        <v>9260</v>
      </c>
      <c r="L445" s="26">
        <v>42255</v>
      </c>
      <c r="M445" s="19">
        <v>2648</v>
      </c>
      <c r="N445" s="13" t="s">
        <v>9260</v>
      </c>
      <c r="O445" s="21">
        <v>0</v>
      </c>
      <c r="P445" s="13" t="s">
        <v>9257</v>
      </c>
      <c r="Q445" s="26">
        <v>42258</v>
      </c>
    </row>
    <row r="446" spans="1:17" x14ac:dyDescent="0.25">
      <c r="A446" s="12" t="str">
        <f t="shared" si="6"/>
        <v>ABKQ</v>
      </c>
      <c r="B446" s="13" t="s">
        <v>10961</v>
      </c>
      <c r="C446" s="13" t="s">
        <v>10267</v>
      </c>
      <c r="D446" s="13" t="s">
        <v>10962</v>
      </c>
      <c r="E446" s="13" t="s">
        <v>788</v>
      </c>
      <c r="F446" s="13" t="s">
        <v>9384</v>
      </c>
      <c r="G446" s="13" t="s">
        <v>10963</v>
      </c>
      <c r="H446" s="13" t="s">
        <v>9550</v>
      </c>
      <c r="I446" s="13" t="s">
        <v>10965</v>
      </c>
      <c r="J446" s="19">
        <v>2616</v>
      </c>
      <c r="K446" s="13" t="s">
        <v>9260</v>
      </c>
      <c r="L446" s="26">
        <v>42255</v>
      </c>
      <c r="M446" s="19">
        <v>2616</v>
      </c>
      <c r="N446" s="13" t="s">
        <v>9260</v>
      </c>
      <c r="O446" s="21">
        <v>0</v>
      </c>
      <c r="P446" s="13" t="s">
        <v>9257</v>
      </c>
      <c r="Q446" s="26">
        <v>42258</v>
      </c>
    </row>
    <row r="447" spans="1:17" x14ac:dyDescent="0.25">
      <c r="A447" s="12" t="str">
        <f t="shared" si="6"/>
        <v>AAWU</v>
      </c>
      <c r="B447" s="13" t="s">
        <v>10966</v>
      </c>
      <c r="C447" s="13" t="s">
        <v>10259</v>
      </c>
      <c r="D447" s="13" t="s">
        <v>10967</v>
      </c>
      <c r="E447" s="13" t="s">
        <v>262</v>
      </c>
      <c r="F447" s="13" t="s">
        <v>9384</v>
      </c>
      <c r="G447" s="13" t="s">
        <v>10829</v>
      </c>
      <c r="H447" s="13" t="s">
        <v>9454</v>
      </c>
      <c r="I447" s="13" t="s">
        <v>10968</v>
      </c>
      <c r="J447" s="19">
        <v>488</v>
      </c>
      <c r="K447" s="13" t="s">
        <v>9260</v>
      </c>
      <c r="L447" s="26">
        <v>42261</v>
      </c>
      <c r="M447" s="19">
        <v>488</v>
      </c>
      <c r="N447" s="13" t="s">
        <v>9260</v>
      </c>
      <c r="O447" s="21">
        <v>0</v>
      </c>
      <c r="P447" s="13" t="s">
        <v>9257</v>
      </c>
      <c r="Q447" s="26">
        <v>42264</v>
      </c>
    </row>
    <row r="448" spans="1:17" x14ac:dyDescent="0.25">
      <c r="A448" s="12" t="str">
        <f t="shared" si="6"/>
        <v>AAWU</v>
      </c>
      <c r="B448" s="13" t="s">
        <v>10966</v>
      </c>
      <c r="C448" s="13" t="s">
        <v>10267</v>
      </c>
      <c r="D448" s="13" t="s">
        <v>10967</v>
      </c>
      <c r="E448" s="13" t="s">
        <v>262</v>
      </c>
      <c r="F448" s="13" t="s">
        <v>9384</v>
      </c>
      <c r="G448" s="13" t="s">
        <v>10829</v>
      </c>
      <c r="H448" s="13" t="s">
        <v>9454</v>
      </c>
      <c r="I448" s="13" t="s">
        <v>10969</v>
      </c>
      <c r="J448" s="19">
        <v>486</v>
      </c>
      <c r="K448" s="13" t="s">
        <v>9260</v>
      </c>
      <c r="L448" s="26">
        <v>42261</v>
      </c>
      <c r="M448" s="19">
        <v>486</v>
      </c>
      <c r="N448" s="13" t="s">
        <v>9260</v>
      </c>
      <c r="O448" s="21">
        <v>0</v>
      </c>
      <c r="P448" s="13" t="s">
        <v>9257</v>
      </c>
      <c r="Q448" s="26">
        <v>42264</v>
      </c>
    </row>
    <row r="449" spans="1:17" x14ac:dyDescent="0.25">
      <c r="A449" s="12" t="str">
        <f t="shared" si="6"/>
        <v>AAWU</v>
      </c>
      <c r="B449" s="13" t="s">
        <v>10966</v>
      </c>
      <c r="C449" s="13" t="s">
        <v>10304</v>
      </c>
      <c r="D449" s="13" t="s">
        <v>10967</v>
      </c>
      <c r="E449" s="13" t="s">
        <v>262</v>
      </c>
      <c r="F449" s="13" t="s">
        <v>9384</v>
      </c>
      <c r="G449" s="13" t="s">
        <v>10829</v>
      </c>
      <c r="H449" s="13" t="s">
        <v>9454</v>
      </c>
      <c r="I449" s="13" t="s">
        <v>10970</v>
      </c>
      <c r="J449" s="19">
        <v>484</v>
      </c>
      <c r="K449" s="13" t="s">
        <v>9260</v>
      </c>
      <c r="L449" s="26">
        <v>42261</v>
      </c>
      <c r="M449" s="19">
        <v>484</v>
      </c>
      <c r="N449" s="13" t="s">
        <v>9260</v>
      </c>
      <c r="O449" s="21">
        <v>0</v>
      </c>
      <c r="P449" s="13" t="s">
        <v>9257</v>
      </c>
      <c r="Q449" s="26">
        <v>42264</v>
      </c>
    </row>
    <row r="450" spans="1:17" x14ac:dyDescent="0.25">
      <c r="A450" s="12" t="str">
        <f t="shared" si="6"/>
        <v>ABIP</v>
      </c>
      <c r="B450" s="13" t="s">
        <v>10971</v>
      </c>
      <c r="C450" s="13" t="s">
        <v>10259</v>
      </c>
      <c r="D450" s="13" t="s">
        <v>10972</v>
      </c>
      <c r="E450" s="13" t="s">
        <v>788</v>
      </c>
      <c r="F450" s="13" t="s">
        <v>9384</v>
      </c>
      <c r="G450" s="13" t="s">
        <v>10717</v>
      </c>
      <c r="H450" s="13" t="s">
        <v>9488</v>
      </c>
      <c r="I450" s="13" t="s">
        <v>10973</v>
      </c>
      <c r="J450" s="19">
        <v>986</v>
      </c>
      <c r="K450" s="13" t="s">
        <v>9260</v>
      </c>
      <c r="L450" s="26">
        <v>42269</v>
      </c>
      <c r="M450" s="19">
        <v>986</v>
      </c>
      <c r="N450" s="13" t="s">
        <v>9260</v>
      </c>
      <c r="O450" s="21">
        <v>0</v>
      </c>
      <c r="P450" s="13" t="s">
        <v>9257</v>
      </c>
      <c r="Q450" s="26">
        <v>42272</v>
      </c>
    </row>
    <row r="451" spans="1:17" x14ac:dyDescent="0.25">
      <c r="A451" s="12" t="str">
        <f t="shared" ref="A451:A514" si="7">LEFT(I451,4)</f>
        <v>ABIP</v>
      </c>
      <c r="B451" s="13" t="s">
        <v>10971</v>
      </c>
      <c r="C451" s="13" t="s">
        <v>10267</v>
      </c>
      <c r="D451" s="13" t="s">
        <v>10972</v>
      </c>
      <c r="E451" s="13" t="s">
        <v>788</v>
      </c>
      <c r="F451" s="13" t="s">
        <v>9384</v>
      </c>
      <c r="G451" s="13" t="s">
        <v>10717</v>
      </c>
      <c r="H451" s="13" t="s">
        <v>9488</v>
      </c>
      <c r="I451" s="13" t="s">
        <v>10974</v>
      </c>
      <c r="J451" s="19">
        <v>958</v>
      </c>
      <c r="K451" s="13" t="s">
        <v>9260</v>
      </c>
      <c r="L451" s="26">
        <v>42269</v>
      </c>
      <c r="M451" s="19">
        <v>958</v>
      </c>
      <c r="N451" s="13" t="s">
        <v>9260</v>
      </c>
      <c r="O451" s="21">
        <v>0</v>
      </c>
      <c r="P451" s="13" t="s">
        <v>9257</v>
      </c>
      <c r="Q451" s="26">
        <v>42272</v>
      </c>
    </row>
    <row r="452" spans="1:17" x14ac:dyDescent="0.25">
      <c r="A452" s="12" t="str">
        <f t="shared" si="7"/>
        <v>ABIP</v>
      </c>
      <c r="B452" s="13" t="s">
        <v>10971</v>
      </c>
      <c r="C452" s="13" t="s">
        <v>10304</v>
      </c>
      <c r="D452" s="13" t="s">
        <v>10972</v>
      </c>
      <c r="E452" s="13" t="s">
        <v>788</v>
      </c>
      <c r="F452" s="13" t="s">
        <v>9384</v>
      </c>
      <c r="G452" s="13" t="s">
        <v>10717</v>
      </c>
      <c r="H452" s="13" t="s">
        <v>9488</v>
      </c>
      <c r="I452" s="13" t="s">
        <v>10975</v>
      </c>
      <c r="J452" s="19">
        <v>932</v>
      </c>
      <c r="K452" s="13" t="s">
        <v>9260</v>
      </c>
      <c r="L452" s="26">
        <v>42269</v>
      </c>
      <c r="M452" s="19">
        <v>932</v>
      </c>
      <c r="N452" s="13" t="s">
        <v>9260</v>
      </c>
      <c r="O452" s="21">
        <v>0</v>
      </c>
      <c r="P452" s="13" t="s">
        <v>9257</v>
      </c>
      <c r="Q452" s="26">
        <v>42272</v>
      </c>
    </row>
    <row r="453" spans="1:17" x14ac:dyDescent="0.25">
      <c r="A453" s="12" t="str">
        <f t="shared" si="7"/>
        <v>ABIP</v>
      </c>
      <c r="B453" s="13" t="s">
        <v>10971</v>
      </c>
      <c r="C453" s="13" t="s">
        <v>10269</v>
      </c>
      <c r="D453" s="13" t="s">
        <v>10972</v>
      </c>
      <c r="E453" s="13" t="s">
        <v>788</v>
      </c>
      <c r="F453" s="13" t="s">
        <v>9384</v>
      </c>
      <c r="G453" s="13" t="s">
        <v>10717</v>
      </c>
      <c r="H453" s="13" t="s">
        <v>9488</v>
      </c>
      <c r="I453" s="13" t="s">
        <v>10976</v>
      </c>
      <c r="J453" s="19">
        <v>924</v>
      </c>
      <c r="K453" s="13" t="s">
        <v>9260</v>
      </c>
      <c r="L453" s="26">
        <v>42269</v>
      </c>
      <c r="M453" s="19">
        <v>924</v>
      </c>
      <c r="N453" s="13" t="s">
        <v>9260</v>
      </c>
      <c r="O453" s="21">
        <v>0</v>
      </c>
      <c r="P453" s="13" t="s">
        <v>9257</v>
      </c>
      <c r="Q453" s="26">
        <v>42272</v>
      </c>
    </row>
    <row r="454" spans="1:17" x14ac:dyDescent="0.25">
      <c r="A454" s="12" t="str">
        <f t="shared" si="7"/>
        <v>ABIP</v>
      </c>
      <c r="B454" s="13" t="s">
        <v>10971</v>
      </c>
      <c r="C454" s="13" t="s">
        <v>10307</v>
      </c>
      <c r="D454" s="13" t="s">
        <v>10972</v>
      </c>
      <c r="E454" s="13" t="s">
        <v>788</v>
      </c>
      <c r="F454" s="13" t="s">
        <v>9384</v>
      </c>
      <c r="G454" s="13" t="s">
        <v>10717</v>
      </c>
      <c r="H454" s="13" t="s">
        <v>9488</v>
      </c>
      <c r="I454" s="13" t="s">
        <v>10977</v>
      </c>
      <c r="J454" s="19">
        <v>884</v>
      </c>
      <c r="K454" s="13" t="s">
        <v>9260</v>
      </c>
      <c r="L454" s="26">
        <v>42269</v>
      </c>
      <c r="M454" s="19">
        <v>884</v>
      </c>
      <c r="N454" s="13" t="s">
        <v>9260</v>
      </c>
      <c r="O454" s="21">
        <v>0</v>
      </c>
      <c r="P454" s="13" t="s">
        <v>9257</v>
      </c>
      <c r="Q454" s="26">
        <v>42272</v>
      </c>
    </row>
    <row r="455" spans="1:17" x14ac:dyDescent="0.25">
      <c r="A455" s="12" t="str">
        <f t="shared" si="7"/>
        <v>ABIP</v>
      </c>
      <c r="B455" s="13" t="s">
        <v>10971</v>
      </c>
      <c r="C455" s="13" t="s">
        <v>10316</v>
      </c>
      <c r="D455" s="13" t="s">
        <v>10972</v>
      </c>
      <c r="E455" s="13" t="s">
        <v>788</v>
      </c>
      <c r="F455" s="13" t="s">
        <v>9384</v>
      </c>
      <c r="G455" s="13" t="s">
        <v>10717</v>
      </c>
      <c r="H455" s="13" t="s">
        <v>9488</v>
      </c>
      <c r="I455" s="13" t="s">
        <v>10978</v>
      </c>
      <c r="J455" s="19">
        <v>542</v>
      </c>
      <c r="K455" s="13" t="s">
        <v>9260</v>
      </c>
      <c r="L455" s="26">
        <v>42269</v>
      </c>
      <c r="M455" s="19">
        <v>542</v>
      </c>
      <c r="N455" s="13" t="s">
        <v>9260</v>
      </c>
      <c r="O455" s="21">
        <v>0</v>
      </c>
      <c r="P455" s="13" t="s">
        <v>9257</v>
      </c>
      <c r="Q455" s="26">
        <v>42272</v>
      </c>
    </row>
    <row r="456" spans="1:17" x14ac:dyDescent="0.25">
      <c r="A456" s="12" t="str">
        <f t="shared" si="7"/>
        <v>ABIP</v>
      </c>
      <c r="B456" s="13" t="s">
        <v>10971</v>
      </c>
      <c r="C456" s="13" t="s">
        <v>10660</v>
      </c>
      <c r="D456" s="13" t="s">
        <v>10972</v>
      </c>
      <c r="E456" s="13" t="s">
        <v>788</v>
      </c>
      <c r="F456" s="13" t="s">
        <v>9384</v>
      </c>
      <c r="G456" s="13" t="s">
        <v>10717</v>
      </c>
      <c r="H456" s="13" t="s">
        <v>9488</v>
      </c>
      <c r="I456" s="13" t="s">
        <v>10979</v>
      </c>
      <c r="J456" s="19">
        <v>304</v>
      </c>
      <c r="K456" s="13" t="s">
        <v>9260</v>
      </c>
      <c r="L456" s="26">
        <v>42269</v>
      </c>
      <c r="M456" s="19">
        <v>304</v>
      </c>
      <c r="N456" s="13" t="s">
        <v>9260</v>
      </c>
      <c r="O456" s="21">
        <v>0</v>
      </c>
      <c r="P456" s="13" t="s">
        <v>9257</v>
      </c>
      <c r="Q456" s="26">
        <v>42272</v>
      </c>
    </row>
    <row r="457" spans="1:17" x14ac:dyDescent="0.25">
      <c r="A457" s="12" t="str">
        <f t="shared" si="7"/>
        <v>ABFJ</v>
      </c>
      <c r="B457" s="13" t="s">
        <v>10980</v>
      </c>
      <c r="C457" s="13" t="s">
        <v>10259</v>
      </c>
      <c r="D457" s="13" t="s">
        <v>10981</v>
      </c>
      <c r="E457" s="13" t="s">
        <v>788</v>
      </c>
      <c r="F457" s="13" t="s">
        <v>9384</v>
      </c>
      <c r="G457" s="13" t="s">
        <v>10265</v>
      </c>
      <c r="H457" s="13" t="s">
        <v>9387</v>
      </c>
      <c r="I457" s="13" t="s">
        <v>10982</v>
      </c>
      <c r="J457" s="19">
        <v>898</v>
      </c>
      <c r="K457" s="13" t="s">
        <v>9260</v>
      </c>
      <c r="L457" s="26">
        <v>42269</v>
      </c>
      <c r="M457" s="19">
        <v>898</v>
      </c>
      <c r="N457" s="13" t="s">
        <v>9260</v>
      </c>
      <c r="O457" s="21">
        <v>0</v>
      </c>
      <c r="P457" s="13" t="s">
        <v>9257</v>
      </c>
      <c r="Q457" s="26">
        <v>42272</v>
      </c>
    </row>
    <row r="458" spans="1:17" x14ac:dyDescent="0.25">
      <c r="A458" s="12" t="str">
        <f t="shared" si="7"/>
        <v>ABFJ</v>
      </c>
      <c r="B458" s="13" t="s">
        <v>10980</v>
      </c>
      <c r="C458" s="13" t="s">
        <v>10267</v>
      </c>
      <c r="D458" s="13" t="s">
        <v>10981</v>
      </c>
      <c r="E458" s="13" t="s">
        <v>788</v>
      </c>
      <c r="F458" s="13" t="s">
        <v>9384</v>
      </c>
      <c r="G458" s="13" t="s">
        <v>10265</v>
      </c>
      <c r="H458" s="13" t="s">
        <v>9387</v>
      </c>
      <c r="I458" s="13" t="s">
        <v>10983</v>
      </c>
      <c r="J458" s="19">
        <v>890</v>
      </c>
      <c r="K458" s="13" t="s">
        <v>9260</v>
      </c>
      <c r="L458" s="26">
        <v>42269</v>
      </c>
      <c r="M458" s="19">
        <v>890</v>
      </c>
      <c r="N458" s="13" t="s">
        <v>9260</v>
      </c>
      <c r="O458" s="21">
        <v>0</v>
      </c>
      <c r="P458" s="13" t="s">
        <v>9257</v>
      </c>
      <c r="Q458" s="26">
        <v>42272</v>
      </c>
    </row>
    <row r="459" spans="1:17" x14ac:dyDescent="0.25">
      <c r="A459" s="12" t="str">
        <f t="shared" si="7"/>
        <v>ABLB</v>
      </c>
      <c r="B459" s="13" t="s">
        <v>10984</v>
      </c>
      <c r="C459" s="13" t="s">
        <v>10259</v>
      </c>
      <c r="D459" s="13" t="s">
        <v>10985</v>
      </c>
      <c r="E459" s="13" t="s">
        <v>788</v>
      </c>
      <c r="F459" s="13" t="s">
        <v>9384</v>
      </c>
      <c r="G459" s="13" t="s">
        <v>9276</v>
      </c>
      <c r="H459" s="13" t="s">
        <v>9403</v>
      </c>
      <c r="I459" s="13" t="s">
        <v>10986</v>
      </c>
      <c r="J459" s="19">
        <v>1420</v>
      </c>
      <c r="K459" s="13" t="s">
        <v>9260</v>
      </c>
      <c r="L459" s="26">
        <v>42269</v>
      </c>
      <c r="M459" s="19">
        <v>1420</v>
      </c>
      <c r="N459" s="13" t="s">
        <v>9260</v>
      </c>
      <c r="O459" s="21">
        <v>0</v>
      </c>
      <c r="P459" s="13" t="s">
        <v>9257</v>
      </c>
      <c r="Q459" s="26">
        <v>42272</v>
      </c>
    </row>
    <row r="460" spans="1:17" x14ac:dyDescent="0.25">
      <c r="A460" s="12" t="str">
        <f t="shared" si="7"/>
        <v>ABLB</v>
      </c>
      <c r="B460" s="13" t="s">
        <v>10984</v>
      </c>
      <c r="C460" s="13" t="s">
        <v>10267</v>
      </c>
      <c r="D460" s="13" t="s">
        <v>10985</v>
      </c>
      <c r="E460" s="13" t="s">
        <v>788</v>
      </c>
      <c r="F460" s="13" t="s">
        <v>9384</v>
      </c>
      <c r="G460" s="13" t="s">
        <v>9276</v>
      </c>
      <c r="H460" s="13" t="s">
        <v>9403</v>
      </c>
      <c r="I460" s="13" t="s">
        <v>10987</v>
      </c>
      <c r="J460" s="19">
        <v>1374</v>
      </c>
      <c r="K460" s="13" t="s">
        <v>9260</v>
      </c>
      <c r="L460" s="26">
        <v>42269</v>
      </c>
      <c r="M460" s="19">
        <v>1374</v>
      </c>
      <c r="N460" s="13" t="s">
        <v>9260</v>
      </c>
      <c r="O460" s="21">
        <v>0</v>
      </c>
      <c r="P460" s="13" t="s">
        <v>9257</v>
      </c>
      <c r="Q460" s="26">
        <v>42272</v>
      </c>
    </row>
    <row r="461" spans="1:17" x14ac:dyDescent="0.25">
      <c r="A461" s="12" t="str">
        <f t="shared" si="7"/>
        <v>ABLB</v>
      </c>
      <c r="B461" s="13" t="s">
        <v>10984</v>
      </c>
      <c r="C461" s="13" t="s">
        <v>10304</v>
      </c>
      <c r="D461" s="13" t="s">
        <v>10985</v>
      </c>
      <c r="E461" s="13" t="s">
        <v>788</v>
      </c>
      <c r="F461" s="13" t="s">
        <v>9384</v>
      </c>
      <c r="G461" s="13" t="s">
        <v>9276</v>
      </c>
      <c r="H461" s="13" t="s">
        <v>9403</v>
      </c>
      <c r="I461" s="13" t="s">
        <v>10988</v>
      </c>
      <c r="J461" s="19">
        <v>1278</v>
      </c>
      <c r="K461" s="13" t="s">
        <v>9260</v>
      </c>
      <c r="L461" s="26">
        <v>42269</v>
      </c>
      <c r="M461" s="19">
        <v>1278</v>
      </c>
      <c r="N461" s="13" t="s">
        <v>9260</v>
      </c>
      <c r="O461" s="21">
        <v>0</v>
      </c>
      <c r="P461" s="13" t="s">
        <v>9257</v>
      </c>
      <c r="Q461" s="26">
        <v>42272</v>
      </c>
    </row>
    <row r="462" spans="1:17" x14ac:dyDescent="0.25">
      <c r="A462" s="12" t="str">
        <f t="shared" si="7"/>
        <v>ABLB</v>
      </c>
      <c r="B462" s="13" t="s">
        <v>10984</v>
      </c>
      <c r="C462" s="13" t="s">
        <v>10269</v>
      </c>
      <c r="D462" s="13" t="s">
        <v>10985</v>
      </c>
      <c r="E462" s="13" t="s">
        <v>788</v>
      </c>
      <c r="F462" s="13" t="s">
        <v>9384</v>
      </c>
      <c r="G462" s="13" t="s">
        <v>9276</v>
      </c>
      <c r="H462" s="13" t="s">
        <v>9403</v>
      </c>
      <c r="I462" s="13" t="s">
        <v>10989</v>
      </c>
      <c r="J462" s="19">
        <v>720</v>
      </c>
      <c r="K462" s="13" t="s">
        <v>9260</v>
      </c>
      <c r="L462" s="26">
        <v>42269</v>
      </c>
      <c r="M462" s="19">
        <v>720</v>
      </c>
      <c r="N462" s="13" t="s">
        <v>9260</v>
      </c>
      <c r="O462" s="21">
        <v>0</v>
      </c>
      <c r="P462" s="13" t="s">
        <v>9257</v>
      </c>
      <c r="Q462" s="26">
        <v>42272</v>
      </c>
    </row>
    <row r="463" spans="1:17" x14ac:dyDescent="0.25">
      <c r="A463" s="12" t="str">
        <f t="shared" si="7"/>
        <v>ABLB</v>
      </c>
      <c r="B463" s="13" t="s">
        <v>10984</v>
      </c>
      <c r="C463" s="13" t="s">
        <v>10307</v>
      </c>
      <c r="D463" s="13" t="s">
        <v>10985</v>
      </c>
      <c r="E463" s="13" t="s">
        <v>788</v>
      </c>
      <c r="F463" s="13" t="s">
        <v>9384</v>
      </c>
      <c r="G463" s="13" t="s">
        <v>9276</v>
      </c>
      <c r="H463" s="13" t="s">
        <v>9403</v>
      </c>
      <c r="I463" s="13" t="s">
        <v>10990</v>
      </c>
      <c r="J463" s="19">
        <v>640</v>
      </c>
      <c r="K463" s="13" t="s">
        <v>9260</v>
      </c>
      <c r="L463" s="26">
        <v>42269</v>
      </c>
      <c r="M463" s="19">
        <v>640</v>
      </c>
      <c r="N463" s="13" t="s">
        <v>9260</v>
      </c>
      <c r="O463" s="21">
        <v>0</v>
      </c>
      <c r="P463" s="13" t="s">
        <v>9257</v>
      </c>
      <c r="Q463" s="26">
        <v>42272</v>
      </c>
    </row>
    <row r="464" spans="1:17" x14ac:dyDescent="0.25">
      <c r="A464" s="12" t="str">
        <f t="shared" si="7"/>
        <v>ABHQ</v>
      </c>
      <c r="B464" s="13" t="s">
        <v>10991</v>
      </c>
      <c r="C464" s="13" t="s">
        <v>10259</v>
      </c>
      <c r="D464" s="13" t="s">
        <v>10992</v>
      </c>
      <c r="E464" s="13" t="s">
        <v>788</v>
      </c>
      <c r="F464" s="13" t="s">
        <v>9384</v>
      </c>
      <c r="G464" s="13" t="s">
        <v>10717</v>
      </c>
      <c r="H464" s="13" t="s">
        <v>9488</v>
      </c>
      <c r="I464" s="13" t="s">
        <v>10993</v>
      </c>
      <c r="J464" s="19">
        <v>936</v>
      </c>
      <c r="K464" s="13" t="s">
        <v>9260</v>
      </c>
      <c r="L464" s="26">
        <v>42275</v>
      </c>
      <c r="M464" s="19">
        <v>936</v>
      </c>
      <c r="N464" s="13" t="s">
        <v>9260</v>
      </c>
      <c r="O464" s="21">
        <v>0</v>
      </c>
      <c r="P464" s="13" t="s">
        <v>9257</v>
      </c>
      <c r="Q464" s="26">
        <v>42278</v>
      </c>
    </row>
    <row r="465" spans="1:17" x14ac:dyDescent="0.25">
      <c r="A465" s="12" t="str">
        <f t="shared" si="7"/>
        <v>ABHQ</v>
      </c>
      <c r="B465" s="13" t="s">
        <v>10991</v>
      </c>
      <c r="C465" s="13" t="s">
        <v>10267</v>
      </c>
      <c r="D465" s="13" t="s">
        <v>10992</v>
      </c>
      <c r="E465" s="13" t="s">
        <v>788</v>
      </c>
      <c r="F465" s="13" t="s">
        <v>9384</v>
      </c>
      <c r="G465" s="13" t="s">
        <v>10717</v>
      </c>
      <c r="H465" s="13" t="s">
        <v>9488</v>
      </c>
      <c r="I465" s="13" t="s">
        <v>10994</v>
      </c>
      <c r="J465" s="19">
        <v>922</v>
      </c>
      <c r="K465" s="13" t="s">
        <v>9260</v>
      </c>
      <c r="L465" s="26">
        <v>42275</v>
      </c>
      <c r="M465" s="19">
        <v>922</v>
      </c>
      <c r="N465" s="13" t="s">
        <v>9260</v>
      </c>
      <c r="O465" s="21">
        <v>0</v>
      </c>
      <c r="P465" s="13" t="s">
        <v>9257</v>
      </c>
      <c r="Q465" s="26">
        <v>42278</v>
      </c>
    </row>
    <row r="466" spans="1:17" x14ac:dyDescent="0.25">
      <c r="A466" s="12" t="str">
        <f t="shared" si="7"/>
        <v>ABHQ</v>
      </c>
      <c r="B466" s="13" t="s">
        <v>10991</v>
      </c>
      <c r="C466" s="13" t="s">
        <v>10304</v>
      </c>
      <c r="D466" s="13" t="s">
        <v>10992</v>
      </c>
      <c r="E466" s="13" t="s">
        <v>788</v>
      </c>
      <c r="F466" s="13" t="s">
        <v>9384</v>
      </c>
      <c r="G466" s="13" t="s">
        <v>10717</v>
      </c>
      <c r="H466" s="13" t="s">
        <v>9488</v>
      </c>
      <c r="I466" s="13" t="s">
        <v>10995</v>
      </c>
      <c r="J466" s="19">
        <v>882</v>
      </c>
      <c r="K466" s="13" t="s">
        <v>9260</v>
      </c>
      <c r="L466" s="26">
        <v>42275</v>
      </c>
      <c r="M466" s="19">
        <v>882</v>
      </c>
      <c r="N466" s="13" t="s">
        <v>9260</v>
      </c>
      <c r="O466" s="21">
        <v>0</v>
      </c>
      <c r="P466" s="13" t="s">
        <v>9257</v>
      </c>
      <c r="Q466" s="26">
        <v>42278</v>
      </c>
    </row>
    <row r="467" spans="1:17" x14ac:dyDescent="0.25">
      <c r="A467" s="12" t="str">
        <f t="shared" si="7"/>
        <v>ABHQ</v>
      </c>
      <c r="B467" s="13" t="s">
        <v>10991</v>
      </c>
      <c r="C467" s="13" t="s">
        <v>10269</v>
      </c>
      <c r="D467" s="13" t="s">
        <v>10992</v>
      </c>
      <c r="E467" s="13" t="s">
        <v>788</v>
      </c>
      <c r="F467" s="13" t="s">
        <v>9384</v>
      </c>
      <c r="G467" s="13" t="s">
        <v>10717</v>
      </c>
      <c r="H467" s="13" t="s">
        <v>9488</v>
      </c>
      <c r="I467" s="13" t="s">
        <v>10996</v>
      </c>
      <c r="J467" s="19">
        <v>860</v>
      </c>
      <c r="K467" s="13" t="s">
        <v>9260</v>
      </c>
      <c r="L467" s="26">
        <v>42275</v>
      </c>
      <c r="M467" s="19">
        <v>860</v>
      </c>
      <c r="N467" s="13" t="s">
        <v>9260</v>
      </c>
      <c r="O467" s="21">
        <v>0</v>
      </c>
      <c r="P467" s="13" t="s">
        <v>9257</v>
      </c>
      <c r="Q467" s="26">
        <v>42278</v>
      </c>
    </row>
    <row r="468" spans="1:17" x14ac:dyDescent="0.25">
      <c r="A468" s="12" t="str">
        <f t="shared" si="7"/>
        <v>ABHQ</v>
      </c>
      <c r="B468" s="13" t="s">
        <v>10991</v>
      </c>
      <c r="C468" s="13" t="s">
        <v>10307</v>
      </c>
      <c r="D468" s="13" t="s">
        <v>10992</v>
      </c>
      <c r="E468" s="13" t="s">
        <v>788</v>
      </c>
      <c r="F468" s="13" t="s">
        <v>9384</v>
      </c>
      <c r="G468" s="13" t="s">
        <v>10717</v>
      </c>
      <c r="H468" s="13" t="s">
        <v>9488</v>
      </c>
      <c r="I468" s="13" t="s">
        <v>10997</v>
      </c>
      <c r="J468" s="19">
        <v>858</v>
      </c>
      <c r="K468" s="13" t="s">
        <v>9260</v>
      </c>
      <c r="L468" s="26">
        <v>42275</v>
      </c>
      <c r="M468" s="19">
        <v>858</v>
      </c>
      <c r="N468" s="13" t="s">
        <v>9260</v>
      </c>
      <c r="O468" s="21">
        <v>0</v>
      </c>
      <c r="P468" s="13" t="s">
        <v>9257</v>
      </c>
      <c r="Q468" s="26">
        <v>42278</v>
      </c>
    </row>
    <row r="469" spans="1:17" x14ac:dyDescent="0.25">
      <c r="A469" s="12" t="str">
        <f t="shared" si="7"/>
        <v>ABHQ</v>
      </c>
      <c r="B469" s="13" t="s">
        <v>10991</v>
      </c>
      <c r="C469" s="13" t="s">
        <v>10316</v>
      </c>
      <c r="D469" s="13" t="s">
        <v>10992</v>
      </c>
      <c r="E469" s="13" t="s">
        <v>788</v>
      </c>
      <c r="F469" s="13" t="s">
        <v>9384</v>
      </c>
      <c r="G469" s="13" t="s">
        <v>10717</v>
      </c>
      <c r="H469" s="13" t="s">
        <v>9488</v>
      </c>
      <c r="I469" s="13" t="s">
        <v>10998</v>
      </c>
      <c r="J469" s="19">
        <v>834</v>
      </c>
      <c r="K469" s="13" t="s">
        <v>9260</v>
      </c>
      <c r="L469" s="26">
        <v>42275</v>
      </c>
      <c r="M469" s="19">
        <v>834</v>
      </c>
      <c r="N469" s="13" t="s">
        <v>9260</v>
      </c>
      <c r="O469" s="21">
        <v>0</v>
      </c>
      <c r="P469" s="13" t="s">
        <v>9257</v>
      </c>
      <c r="Q469" s="26">
        <v>42278</v>
      </c>
    </row>
    <row r="470" spans="1:17" x14ac:dyDescent="0.25">
      <c r="A470" s="12" t="str">
        <f t="shared" si="7"/>
        <v>ABMH</v>
      </c>
      <c r="B470" s="13" t="s">
        <v>10999</v>
      </c>
      <c r="C470" s="13" t="s">
        <v>10259</v>
      </c>
      <c r="D470" s="13" t="s">
        <v>11000</v>
      </c>
      <c r="E470" s="13" t="s">
        <v>788</v>
      </c>
      <c r="F470" s="13" t="s">
        <v>9384</v>
      </c>
      <c r="G470" s="13" t="s">
        <v>9276</v>
      </c>
      <c r="H470" s="13" t="s">
        <v>9403</v>
      </c>
      <c r="I470" s="13" t="s">
        <v>11001</v>
      </c>
      <c r="J470" s="19">
        <v>1458</v>
      </c>
      <c r="K470" s="13" t="s">
        <v>9260</v>
      </c>
      <c r="L470" s="26">
        <v>42282</v>
      </c>
      <c r="M470" s="19">
        <v>1458</v>
      </c>
      <c r="N470" s="13" t="s">
        <v>9260</v>
      </c>
      <c r="O470" s="21">
        <v>0</v>
      </c>
      <c r="P470" s="13" t="s">
        <v>9257</v>
      </c>
      <c r="Q470" s="26">
        <v>42285</v>
      </c>
    </row>
    <row r="471" spans="1:17" x14ac:dyDescent="0.25">
      <c r="A471" s="12" t="str">
        <f t="shared" si="7"/>
        <v>ABMH</v>
      </c>
      <c r="B471" s="13" t="s">
        <v>10999</v>
      </c>
      <c r="C471" s="13" t="s">
        <v>10267</v>
      </c>
      <c r="D471" s="13" t="s">
        <v>11000</v>
      </c>
      <c r="E471" s="13" t="s">
        <v>788</v>
      </c>
      <c r="F471" s="13" t="s">
        <v>9384</v>
      </c>
      <c r="G471" s="13" t="s">
        <v>9276</v>
      </c>
      <c r="H471" s="13" t="s">
        <v>9403</v>
      </c>
      <c r="I471" s="13" t="s">
        <v>11002</v>
      </c>
      <c r="J471" s="19">
        <v>1428</v>
      </c>
      <c r="K471" s="13" t="s">
        <v>9260</v>
      </c>
      <c r="L471" s="26">
        <v>42282</v>
      </c>
      <c r="M471" s="19">
        <v>1428</v>
      </c>
      <c r="N471" s="13" t="s">
        <v>9260</v>
      </c>
      <c r="O471" s="21">
        <v>0</v>
      </c>
      <c r="P471" s="13" t="s">
        <v>9257</v>
      </c>
      <c r="Q471" s="26">
        <v>42285</v>
      </c>
    </row>
    <row r="472" spans="1:17" x14ac:dyDescent="0.25">
      <c r="A472" s="12" t="str">
        <f t="shared" si="7"/>
        <v>ABMH</v>
      </c>
      <c r="B472" s="13" t="s">
        <v>10999</v>
      </c>
      <c r="C472" s="13" t="s">
        <v>10304</v>
      </c>
      <c r="D472" s="13" t="s">
        <v>11000</v>
      </c>
      <c r="E472" s="13" t="s">
        <v>788</v>
      </c>
      <c r="F472" s="13" t="s">
        <v>9384</v>
      </c>
      <c r="G472" s="13" t="s">
        <v>9276</v>
      </c>
      <c r="H472" s="13" t="s">
        <v>9403</v>
      </c>
      <c r="I472" s="13" t="s">
        <v>11003</v>
      </c>
      <c r="J472" s="19">
        <v>1396</v>
      </c>
      <c r="K472" s="13" t="s">
        <v>9260</v>
      </c>
      <c r="L472" s="26">
        <v>42282</v>
      </c>
      <c r="M472" s="19">
        <v>1396</v>
      </c>
      <c r="N472" s="13" t="s">
        <v>9260</v>
      </c>
      <c r="O472" s="21">
        <v>0</v>
      </c>
      <c r="P472" s="13" t="s">
        <v>9257</v>
      </c>
      <c r="Q472" s="26">
        <v>42285</v>
      </c>
    </row>
    <row r="473" spans="1:17" x14ac:dyDescent="0.25">
      <c r="A473" s="12" t="str">
        <f t="shared" si="7"/>
        <v>ABMH</v>
      </c>
      <c r="B473" s="13" t="s">
        <v>10999</v>
      </c>
      <c r="C473" s="13" t="s">
        <v>10269</v>
      </c>
      <c r="D473" s="13" t="s">
        <v>11000</v>
      </c>
      <c r="E473" s="13" t="s">
        <v>788</v>
      </c>
      <c r="F473" s="13" t="s">
        <v>9384</v>
      </c>
      <c r="G473" s="13" t="s">
        <v>9276</v>
      </c>
      <c r="H473" s="13" t="s">
        <v>9403</v>
      </c>
      <c r="I473" s="13" t="s">
        <v>11004</v>
      </c>
      <c r="J473" s="19">
        <v>1252</v>
      </c>
      <c r="K473" s="13" t="s">
        <v>9260</v>
      </c>
      <c r="L473" s="26">
        <v>42282</v>
      </c>
      <c r="M473" s="19">
        <v>1252</v>
      </c>
      <c r="N473" s="13" t="s">
        <v>9260</v>
      </c>
      <c r="O473" s="21">
        <v>0</v>
      </c>
      <c r="P473" s="13" t="s">
        <v>9257</v>
      </c>
      <c r="Q473" s="26">
        <v>42285</v>
      </c>
    </row>
    <row r="474" spans="1:17" x14ac:dyDescent="0.25">
      <c r="A474" s="12" t="str">
        <f t="shared" si="7"/>
        <v>ABHE</v>
      </c>
      <c r="B474" s="13" t="s">
        <v>11005</v>
      </c>
      <c r="C474" s="13" t="s">
        <v>10259</v>
      </c>
      <c r="D474" s="13" t="s">
        <v>11006</v>
      </c>
      <c r="E474" s="13" t="s">
        <v>10363</v>
      </c>
      <c r="F474" s="13" t="s">
        <v>9384</v>
      </c>
      <c r="G474" s="13" t="s">
        <v>10842</v>
      </c>
      <c r="H474" s="13" t="s">
        <v>9476</v>
      </c>
      <c r="I474" s="13" t="s">
        <v>11007</v>
      </c>
      <c r="J474" s="19">
        <v>410</v>
      </c>
      <c r="K474" s="13" t="s">
        <v>9260</v>
      </c>
      <c r="L474" s="26">
        <v>42283</v>
      </c>
      <c r="M474" s="19">
        <v>410</v>
      </c>
      <c r="N474" s="13" t="s">
        <v>9260</v>
      </c>
      <c r="O474" s="21">
        <v>0</v>
      </c>
      <c r="P474" s="13" t="s">
        <v>9257</v>
      </c>
      <c r="Q474" s="26">
        <v>42286</v>
      </c>
    </row>
    <row r="475" spans="1:17" x14ac:dyDescent="0.25">
      <c r="A475" s="12" t="str">
        <f t="shared" si="7"/>
        <v>ABLO</v>
      </c>
      <c r="B475" s="13" t="s">
        <v>11008</v>
      </c>
      <c r="C475" s="13" t="s">
        <v>10259</v>
      </c>
      <c r="D475" s="13" t="s">
        <v>10992</v>
      </c>
      <c r="E475" s="13" t="s">
        <v>262</v>
      </c>
      <c r="F475" s="13" t="s">
        <v>9384</v>
      </c>
      <c r="G475" s="13" t="s">
        <v>10717</v>
      </c>
      <c r="H475" s="13" t="s">
        <v>9488</v>
      </c>
      <c r="I475" s="13" t="s">
        <v>11009</v>
      </c>
      <c r="J475" s="19">
        <v>972</v>
      </c>
      <c r="K475" s="13" t="s">
        <v>9260</v>
      </c>
      <c r="L475" s="26">
        <v>42290</v>
      </c>
      <c r="M475" s="19">
        <v>972</v>
      </c>
      <c r="N475" s="13" t="s">
        <v>9260</v>
      </c>
      <c r="O475" s="21">
        <v>0</v>
      </c>
      <c r="P475" s="13" t="s">
        <v>9257</v>
      </c>
      <c r="Q475" s="26">
        <v>42293</v>
      </c>
    </row>
    <row r="476" spans="1:17" x14ac:dyDescent="0.25">
      <c r="A476" s="12" t="str">
        <f t="shared" si="7"/>
        <v>ABLO</v>
      </c>
      <c r="B476" s="13" t="s">
        <v>11008</v>
      </c>
      <c r="C476" s="13" t="s">
        <v>10267</v>
      </c>
      <c r="D476" s="13" t="s">
        <v>10992</v>
      </c>
      <c r="E476" s="13" t="s">
        <v>262</v>
      </c>
      <c r="F476" s="13" t="s">
        <v>9384</v>
      </c>
      <c r="G476" s="13" t="s">
        <v>10717</v>
      </c>
      <c r="H476" s="13" t="s">
        <v>9488</v>
      </c>
      <c r="I476" s="13" t="s">
        <v>11010</v>
      </c>
      <c r="J476" s="19">
        <v>964</v>
      </c>
      <c r="K476" s="13" t="s">
        <v>9260</v>
      </c>
      <c r="L476" s="26">
        <v>42290</v>
      </c>
      <c r="M476" s="19">
        <v>964</v>
      </c>
      <c r="N476" s="13" t="s">
        <v>9260</v>
      </c>
      <c r="O476" s="21">
        <v>0</v>
      </c>
      <c r="P476" s="13" t="s">
        <v>9257</v>
      </c>
      <c r="Q476" s="26">
        <v>42293</v>
      </c>
    </row>
    <row r="477" spans="1:17" x14ac:dyDescent="0.25">
      <c r="A477" s="12" t="str">
        <f t="shared" si="7"/>
        <v>ABLO</v>
      </c>
      <c r="B477" s="13" t="s">
        <v>11008</v>
      </c>
      <c r="C477" s="13" t="s">
        <v>10304</v>
      </c>
      <c r="D477" s="13" t="s">
        <v>10992</v>
      </c>
      <c r="E477" s="13" t="s">
        <v>262</v>
      </c>
      <c r="F477" s="13" t="s">
        <v>9384</v>
      </c>
      <c r="G477" s="13" t="s">
        <v>10717</v>
      </c>
      <c r="H477" s="13" t="s">
        <v>9488</v>
      </c>
      <c r="I477" s="13" t="s">
        <v>11011</v>
      </c>
      <c r="J477" s="19">
        <v>922</v>
      </c>
      <c r="K477" s="13" t="s">
        <v>9260</v>
      </c>
      <c r="L477" s="26">
        <v>42290</v>
      </c>
      <c r="M477" s="19">
        <v>922</v>
      </c>
      <c r="N477" s="13" t="s">
        <v>9260</v>
      </c>
      <c r="O477" s="21">
        <v>0</v>
      </c>
      <c r="P477" s="13" t="s">
        <v>9257</v>
      </c>
      <c r="Q477" s="26">
        <v>42293</v>
      </c>
    </row>
    <row r="478" spans="1:17" x14ac:dyDescent="0.25">
      <c r="A478" s="12" t="str">
        <f t="shared" si="7"/>
        <v>ABLO</v>
      </c>
      <c r="B478" s="13" t="s">
        <v>11008</v>
      </c>
      <c r="C478" s="13" t="s">
        <v>10269</v>
      </c>
      <c r="D478" s="13" t="s">
        <v>10992</v>
      </c>
      <c r="E478" s="13" t="s">
        <v>262</v>
      </c>
      <c r="F478" s="13" t="s">
        <v>9384</v>
      </c>
      <c r="G478" s="13" t="s">
        <v>10717</v>
      </c>
      <c r="H478" s="13" t="s">
        <v>9488</v>
      </c>
      <c r="I478" s="13" t="s">
        <v>11012</v>
      </c>
      <c r="J478" s="19">
        <v>910</v>
      </c>
      <c r="K478" s="13" t="s">
        <v>9260</v>
      </c>
      <c r="L478" s="26">
        <v>42290</v>
      </c>
      <c r="M478" s="19">
        <v>910</v>
      </c>
      <c r="N478" s="13" t="s">
        <v>9260</v>
      </c>
      <c r="O478" s="21">
        <v>0</v>
      </c>
      <c r="P478" s="13" t="s">
        <v>9257</v>
      </c>
      <c r="Q478" s="26">
        <v>42293</v>
      </c>
    </row>
    <row r="479" spans="1:17" x14ac:dyDescent="0.25">
      <c r="A479" s="12" t="str">
        <f t="shared" si="7"/>
        <v>ABLO</v>
      </c>
      <c r="B479" s="13" t="s">
        <v>11008</v>
      </c>
      <c r="C479" s="13" t="s">
        <v>10307</v>
      </c>
      <c r="D479" s="13" t="s">
        <v>10992</v>
      </c>
      <c r="E479" s="13" t="s">
        <v>262</v>
      </c>
      <c r="F479" s="13" t="s">
        <v>9384</v>
      </c>
      <c r="G479" s="13" t="s">
        <v>10717</v>
      </c>
      <c r="H479" s="13" t="s">
        <v>9488</v>
      </c>
      <c r="I479" s="13" t="s">
        <v>11013</v>
      </c>
      <c r="J479" s="19">
        <v>886</v>
      </c>
      <c r="K479" s="13" t="s">
        <v>9260</v>
      </c>
      <c r="L479" s="26">
        <v>42290</v>
      </c>
      <c r="M479" s="19">
        <v>886</v>
      </c>
      <c r="N479" s="13" t="s">
        <v>9260</v>
      </c>
      <c r="O479" s="21">
        <v>0</v>
      </c>
      <c r="P479" s="13" t="s">
        <v>9257</v>
      </c>
      <c r="Q479" s="26">
        <v>42293</v>
      </c>
    </row>
    <row r="480" spans="1:17" x14ac:dyDescent="0.25">
      <c r="A480" s="12" t="str">
        <f t="shared" si="7"/>
        <v>ABLO</v>
      </c>
      <c r="B480" s="13" t="s">
        <v>11008</v>
      </c>
      <c r="C480" s="13" t="s">
        <v>10316</v>
      </c>
      <c r="D480" s="13" t="s">
        <v>10992</v>
      </c>
      <c r="E480" s="13" t="s">
        <v>262</v>
      </c>
      <c r="F480" s="13" t="s">
        <v>9384</v>
      </c>
      <c r="G480" s="13" t="s">
        <v>10717</v>
      </c>
      <c r="H480" s="13" t="s">
        <v>9488</v>
      </c>
      <c r="I480" s="13" t="s">
        <v>11014</v>
      </c>
      <c r="J480" s="19">
        <v>846</v>
      </c>
      <c r="K480" s="13" t="s">
        <v>9260</v>
      </c>
      <c r="L480" s="26">
        <v>42290</v>
      </c>
      <c r="M480" s="19">
        <v>846</v>
      </c>
      <c r="N480" s="13" t="s">
        <v>9260</v>
      </c>
      <c r="O480" s="21">
        <v>0</v>
      </c>
      <c r="P480" s="13" t="s">
        <v>9257</v>
      </c>
      <c r="Q480" s="26">
        <v>42293</v>
      </c>
    </row>
    <row r="481" spans="1:17" x14ac:dyDescent="0.25">
      <c r="A481" s="12" t="str">
        <f t="shared" si="7"/>
        <v>ABHJ</v>
      </c>
      <c r="B481" s="13" t="s">
        <v>11015</v>
      </c>
      <c r="C481" s="13" t="s">
        <v>10259</v>
      </c>
      <c r="D481" s="13" t="s">
        <v>11016</v>
      </c>
      <c r="E481" s="13" t="s">
        <v>788</v>
      </c>
      <c r="F481" s="13" t="s">
        <v>9455</v>
      </c>
      <c r="G481" s="13" t="s">
        <v>10944</v>
      </c>
      <c r="H481" s="13" t="s">
        <v>9528</v>
      </c>
      <c r="I481" s="13" t="s">
        <v>11017</v>
      </c>
      <c r="J481" s="19">
        <v>482</v>
      </c>
      <c r="K481" s="13" t="s">
        <v>9260</v>
      </c>
      <c r="L481" s="26">
        <v>42296</v>
      </c>
      <c r="M481" s="19">
        <v>482</v>
      </c>
      <c r="N481" s="13" t="s">
        <v>9260</v>
      </c>
      <c r="O481" s="21">
        <v>0</v>
      </c>
      <c r="P481" s="13" t="s">
        <v>9257</v>
      </c>
      <c r="Q481" s="26">
        <v>42299</v>
      </c>
    </row>
    <row r="482" spans="1:17" x14ac:dyDescent="0.25">
      <c r="A482" s="12" t="str">
        <f t="shared" si="7"/>
        <v>ABHJ</v>
      </c>
      <c r="B482" s="13" t="s">
        <v>11015</v>
      </c>
      <c r="C482" s="13" t="s">
        <v>10267</v>
      </c>
      <c r="D482" s="13" t="s">
        <v>11016</v>
      </c>
      <c r="E482" s="13" t="s">
        <v>788</v>
      </c>
      <c r="F482" s="13" t="s">
        <v>9455</v>
      </c>
      <c r="G482" s="13" t="s">
        <v>10944</v>
      </c>
      <c r="H482" s="13" t="s">
        <v>9528</v>
      </c>
      <c r="I482" s="13" t="s">
        <v>11018</v>
      </c>
      <c r="J482" s="19">
        <v>478</v>
      </c>
      <c r="K482" s="13" t="s">
        <v>9260</v>
      </c>
      <c r="L482" s="26">
        <v>42296</v>
      </c>
      <c r="M482" s="19">
        <v>478</v>
      </c>
      <c r="N482" s="13" t="s">
        <v>9260</v>
      </c>
      <c r="O482" s="21">
        <v>0</v>
      </c>
      <c r="P482" s="13" t="s">
        <v>9257</v>
      </c>
      <c r="Q482" s="26">
        <v>42299</v>
      </c>
    </row>
    <row r="483" spans="1:17" x14ac:dyDescent="0.25">
      <c r="A483" s="12" t="str">
        <f t="shared" si="7"/>
        <v>ABHJ</v>
      </c>
      <c r="B483" s="13" t="s">
        <v>11015</v>
      </c>
      <c r="C483" s="13" t="s">
        <v>10304</v>
      </c>
      <c r="D483" s="13" t="s">
        <v>11016</v>
      </c>
      <c r="E483" s="13" t="s">
        <v>788</v>
      </c>
      <c r="F483" s="13" t="s">
        <v>9455</v>
      </c>
      <c r="G483" s="13" t="s">
        <v>10944</v>
      </c>
      <c r="H483" s="13" t="s">
        <v>9528</v>
      </c>
      <c r="I483" s="13" t="s">
        <v>11019</v>
      </c>
      <c r="J483" s="19">
        <v>476</v>
      </c>
      <c r="K483" s="13" t="s">
        <v>9260</v>
      </c>
      <c r="L483" s="26">
        <v>42296</v>
      </c>
      <c r="M483" s="19">
        <v>476</v>
      </c>
      <c r="N483" s="13" t="s">
        <v>9260</v>
      </c>
      <c r="O483" s="21">
        <v>0</v>
      </c>
      <c r="P483" s="13" t="s">
        <v>9257</v>
      </c>
      <c r="Q483" s="26">
        <v>42299</v>
      </c>
    </row>
    <row r="484" spans="1:17" x14ac:dyDescent="0.25">
      <c r="A484" s="12" t="str">
        <f t="shared" si="7"/>
        <v>ABHJ</v>
      </c>
      <c r="B484" s="13" t="s">
        <v>11015</v>
      </c>
      <c r="C484" s="13" t="s">
        <v>10269</v>
      </c>
      <c r="D484" s="13" t="s">
        <v>11016</v>
      </c>
      <c r="E484" s="13" t="s">
        <v>788</v>
      </c>
      <c r="F484" s="13" t="s">
        <v>9455</v>
      </c>
      <c r="G484" s="13" t="s">
        <v>10944</v>
      </c>
      <c r="H484" s="13" t="s">
        <v>9528</v>
      </c>
      <c r="I484" s="13" t="s">
        <v>11020</v>
      </c>
      <c r="J484" s="19">
        <v>466</v>
      </c>
      <c r="K484" s="13" t="s">
        <v>9260</v>
      </c>
      <c r="L484" s="26">
        <v>42296</v>
      </c>
      <c r="M484" s="19">
        <v>466</v>
      </c>
      <c r="N484" s="13" t="s">
        <v>9260</v>
      </c>
      <c r="O484" s="21">
        <v>0</v>
      </c>
      <c r="P484" s="13" t="s">
        <v>9257</v>
      </c>
      <c r="Q484" s="26">
        <v>42299</v>
      </c>
    </row>
    <row r="485" spans="1:17" x14ac:dyDescent="0.25">
      <c r="A485" s="12" t="str">
        <f t="shared" si="7"/>
        <v>ABHJ</v>
      </c>
      <c r="B485" s="13" t="s">
        <v>11015</v>
      </c>
      <c r="C485" s="13" t="s">
        <v>10307</v>
      </c>
      <c r="D485" s="13" t="s">
        <v>11016</v>
      </c>
      <c r="E485" s="13" t="s">
        <v>788</v>
      </c>
      <c r="F485" s="13" t="s">
        <v>9455</v>
      </c>
      <c r="G485" s="13" t="s">
        <v>10944</v>
      </c>
      <c r="H485" s="13" t="s">
        <v>9528</v>
      </c>
      <c r="I485" s="13" t="s">
        <v>11021</v>
      </c>
      <c r="J485" s="19">
        <v>436</v>
      </c>
      <c r="K485" s="13" t="s">
        <v>9260</v>
      </c>
      <c r="L485" s="26">
        <v>42296</v>
      </c>
      <c r="M485" s="19">
        <v>436</v>
      </c>
      <c r="N485" s="13" t="s">
        <v>9260</v>
      </c>
      <c r="O485" s="21">
        <v>0</v>
      </c>
      <c r="P485" s="13" t="s">
        <v>9257</v>
      </c>
      <c r="Q485" s="26">
        <v>42299</v>
      </c>
    </row>
    <row r="486" spans="1:17" x14ac:dyDescent="0.25">
      <c r="A486" s="12" t="str">
        <f t="shared" si="7"/>
        <v>ABHJ</v>
      </c>
      <c r="B486" s="13" t="s">
        <v>11015</v>
      </c>
      <c r="C486" s="13" t="s">
        <v>10316</v>
      </c>
      <c r="D486" s="13" t="s">
        <v>11016</v>
      </c>
      <c r="E486" s="13" t="s">
        <v>788</v>
      </c>
      <c r="F486" s="13" t="s">
        <v>9455</v>
      </c>
      <c r="G486" s="13" t="s">
        <v>10944</v>
      </c>
      <c r="H486" s="13" t="s">
        <v>9528</v>
      </c>
      <c r="I486" s="13" t="s">
        <v>11022</v>
      </c>
      <c r="J486" s="19">
        <v>422</v>
      </c>
      <c r="K486" s="13" t="s">
        <v>9260</v>
      </c>
      <c r="L486" s="26">
        <v>42296</v>
      </c>
      <c r="M486" s="19">
        <v>422</v>
      </c>
      <c r="N486" s="13" t="s">
        <v>9260</v>
      </c>
      <c r="O486" s="21">
        <v>0</v>
      </c>
      <c r="P486" s="13" t="s">
        <v>9257</v>
      </c>
      <c r="Q486" s="26">
        <v>42299</v>
      </c>
    </row>
    <row r="487" spans="1:17" x14ac:dyDescent="0.25">
      <c r="A487" s="12" t="str">
        <f t="shared" si="7"/>
        <v>ABHJ</v>
      </c>
      <c r="B487" s="13" t="s">
        <v>11015</v>
      </c>
      <c r="C487" s="13" t="s">
        <v>10660</v>
      </c>
      <c r="D487" s="13" t="s">
        <v>11016</v>
      </c>
      <c r="E487" s="13" t="s">
        <v>788</v>
      </c>
      <c r="F487" s="13" t="s">
        <v>9455</v>
      </c>
      <c r="G487" s="13" t="s">
        <v>10944</v>
      </c>
      <c r="H487" s="13" t="s">
        <v>9528</v>
      </c>
      <c r="I487" s="13" t="s">
        <v>11023</v>
      </c>
      <c r="J487" s="19">
        <v>406</v>
      </c>
      <c r="K487" s="13" t="s">
        <v>9260</v>
      </c>
      <c r="L487" s="26">
        <v>42296</v>
      </c>
      <c r="M487" s="19">
        <v>406</v>
      </c>
      <c r="N487" s="13" t="s">
        <v>9260</v>
      </c>
      <c r="O487" s="21">
        <v>0</v>
      </c>
      <c r="P487" s="13" t="s">
        <v>9257</v>
      </c>
      <c r="Q487" s="26">
        <v>42299</v>
      </c>
    </row>
    <row r="488" spans="1:17" x14ac:dyDescent="0.25">
      <c r="A488" s="12" t="str">
        <f t="shared" si="7"/>
        <v>ABHJ</v>
      </c>
      <c r="B488" s="13" t="s">
        <v>11015</v>
      </c>
      <c r="C488" s="13" t="s">
        <v>10742</v>
      </c>
      <c r="D488" s="13" t="s">
        <v>11016</v>
      </c>
      <c r="E488" s="13" t="s">
        <v>788</v>
      </c>
      <c r="F488" s="13" t="s">
        <v>9455</v>
      </c>
      <c r="G488" s="13" t="s">
        <v>10944</v>
      </c>
      <c r="H488" s="13" t="s">
        <v>9528</v>
      </c>
      <c r="I488" s="13" t="s">
        <v>11024</v>
      </c>
      <c r="J488" s="19">
        <v>392</v>
      </c>
      <c r="K488" s="13" t="s">
        <v>9260</v>
      </c>
      <c r="L488" s="26">
        <v>42296</v>
      </c>
      <c r="M488" s="19">
        <v>392</v>
      </c>
      <c r="N488" s="13" t="s">
        <v>9260</v>
      </c>
      <c r="O488" s="21">
        <v>0</v>
      </c>
      <c r="P488" s="13" t="s">
        <v>9257</v>
      </c>
      <c r="Q488" s="26">
        <v>42299</v>
      </c>
    </row>
    <row r="489" spans="1:17" x14ac:dyDescent="0.25">
      <c r="A489" s="12" t="str">
        <f t="shared" si="7"/>
        <v>ABMI</v>
      </c>
      <c r="B489" s="13" t="s">
        <v>11025</v>
      </c>
      <c r="C489" s="13" t="s">
        <v>10259</v>
      </c>
      <c r="D489" s="13" t="s">
        <v>11026</v>
      </c>
      <c r="E489" s="13" t="s">
        <v>788</v>
      </c>
      <c r="F489" s="13" t="s">
        <v>9384</v>
      </c>
      <c r="G489" s="13" t="s">
        <v>9276</v>
      </c>
      <c r="H489" s="13" t="s">
        <v>9403</v>
      </c>
      <c r="I489" s="13" t="s">
        <v>11027</v>
      </c>
      <c r="J489" s="19">
        <v>1462</v>
      </c>
      <c r="K489" s="13" t="s">
        <v>9260</v>
      </c>
      <c r="L489" s="26">
        <v>42324</v>
      </c>
      <c r="M489" s="19">
        <v>1462</v>
      </c>
      <c r="N489" s="13" t="s">
        <v>9260</v>
      </c>
      <c r="O489" s="21">
        <v>0</v>
      </c>
      <c r="P489" s="13" t="s">
        <v>9257</v>
      </c>
      <c r="Q489" s="26">
        <v>42327</v>
      </c>
    </row>
    <row r="490" spans="1:17" x14ac:dyDescent="0.25">
      <c r="A490" s="12" t="str">
        <f t="shared" si="7"/>
        <v>ABMI</v>
      </c>
      <c r="B490" s="13" t="s">
        <v>11025</v>
      </c>
      <c r="C490" s="13" t="s">
        <v>10267</v>
      </c>
      <c r="D490" s="13" t="s">
        <v>11026</v>
      </c>
      <c r="E490" s="13" t="s">
        <v>788</v>
      </c>
      <c r="F490" s="13" t="s">
        <v>9384</v>
      </c>
      <c r="G490" s="13" t="s">
        <v>9276</v>
      </c>
      <c r="H490" s="13" t="s">
        <v>9403</v>
      </c>
      <c r="I490" s="13" t="s">
        <v>11028</v>
      </c>
      <c r="J490" s="19">
        <v>1406</v>
      </c>
      <c r="K490" s="13" t="s">
        <v>9260</v>
      </c>
      <c r="L490" s="26">
        <v>42324</v>
      </c>
      <c r="M490" s="19">
        <v>1406</v>
      </c>
      <c r="N490" s="13" t="s">
        <v>9260</v>
      </c>
      <c r="O490" s="21">
        <v>0</v>
      </c>
      <c r="P490" s="13" t="s">
        <v>9257</v>
      </c>
      <c r="Q490" s="26">
        <v>42327</v>
      </c>
    </row>
    <row r="491" spans="1:17" x14ac:dyDescent="0.25">
      <c r="A491" s="12" t="str">
        <f t="shared" si="7"/>
        <v>ABMI</v>
      </c>
      <c r="B491" s="13" t="s">
        <v>11025</v>
      </c>
      <c r="C491" s="13" t="s">
        <v>10304</v>
      </c>
      <c r="D491" s="13" t="s">
        <v>11026</v>
      </c>
      <c r="E491" s="13" t="s">
        <v>788</v>
      </c>
      <c r="F491" s="13" t="s">
        <v>9384</v>
      </c>
      <c r="G491" s="13" t="s">
        <v>9276</v>
      </c>
      <c r="H491" s="13" t="s">
        <v>9403</v>
      </c>
      <c r="I491" s="13" t="s">
        <v>11029</v>
      </c>
      <c r="J491" s="19">
        <v>1352</v>
      </c>
      <c r="K491" s="13" t="s">
        <v>9260</v>
      </c>
      <c r="L491" s="26">
        <v>42324</v>
      </c>
      <c r="M491" s="19">
        <v>1352</v>
      </c>
      <c r="N491" s="13" t="s">
        <v>9260</v>
      </c>
      <c r="O491" s="21">
        <v>0</v>
      </c>
      <c r="P491" s="13" t="s">
        <v>9257</v>
      </c>
      <c r="Q491" s="26">
        <v>42327</v>
      </c>
    </row>
    <row r="492" spans="1:17" x14ac:dyDescent="0.25">
      <c r="A492" s="12" t="str">
        <f t="shared" si="7"/>
        <v>ABMI</v>
      </c>
      <c r="B492" s="13" t="s">
        <v>11025</v>
      </c>
      <c r="C492" s="13" t="s">
        <v>10269</v>
      </c>
      <c r="D492" s="13" t="s">
        <v>11026</v>
      </c>
      <c r="E492" s="13" t="s">
        <v>788</v>
      </c>
      <c r="F492" s="13" t="s">
        <v>9384</v>
      </c>
      <c r="G492" s="13" t="s">
        <v>9276</v>
      </c>
      <c r="H492" s="13" t="s">
        <v>9403</v>
      </c>
      <c r="I492" s="13" t="s">
        <v>11030</v>
      </c>
      <c r="J492" s="19">
        <v>1028</v>
      </c>
      <c r="K492" s="13" t="s">
        <v>9260</v>
      </c>
      <c r="L492" s="26">
        <v>42324</v>
      </c>
      <c r="M492" s="19">
        <v>1028</v>
      </c>
      <c r="N492" s="13" t="s">
        <v>9260</v>
      </c>
      <c r="O492" s="21">
        <v>0</v>
      </c>
      <c r="P492" s="13" t="s">
        <v>9257</v>
      </c>
      <c r="Q492" s="26">
        <v>42327</v>
      </c>
    </row>
    <row r="493" spans="1:17" x14ac:dyDescent="0.25">
      <c r="A493" s="12" t="str">
        <f t="shared" si="7"/>
        <v>ABMK</v>
      </c>
      <c r="B493" s="13" t="s">
        <v>11031</v>
      </c>
      <c r="C493" s="13" t="s">
        <v>10259</v>
      </c>
      <c r="D493" s="13" t="s">
        <v>11032</v>
      </c>
      <c r="E493" s="13" t="s">
        <v>788</v>
      </c>
      <c r="F493" s="13" t="s">
        <v>9384</v>
      </c>
      <c r="G493" s="13" t="s">
        <v>10963</v>
      </c>
      <c r="H493" s="13" t="s">
        <v>9550</v>
      </c>
      <c r="I493" s="13" t="s">
        <v>11033</v>
      </c>
      <c r="J493" s="19">
        <v>2628</v>
      </c>
      <c r="K493" s="13" t="s">
        <v>9260</v>
      </c>
      <c r="L493" s="26">
        <v>42310</v>
      </c>
      <c r="M493" s="19">
        <v>2628</v>
      </c>
      <c r="N493" s="13" t="s">
        <v>9260</v>
      </c>
      <c r="O493" s="21">
        <v>0</v>
      </c>
      <c r="P493" s="13" t="s">
        <v>9257</v>
      </c>
      <c r="Q493" s="26">
        <v>42313</v>
      </c>
    </row>
    <row r="494" spans="1:17" x14ac:dyDescent="0.25">
      <c r="A494" s="12" t="str">
        <f t="shared" si="7"/>
        <v>ABMK</v>
      </c>
      <c r="B494" s="13" t="s">
        <v>11031</v>
      </c>
      <c r="C494" s="13" t="s">
        <v>10267</v>
      </c>
      <c r="D494" s="13" t="s">
        <v>11032</v>
      </c>
      <c r="E494" s="13" t="s">
        <v>788</v>
      </c>
      <c r="F494" s="13" t="s">
        <v>9384</v>
      </c>
      <c r="G494" s="13" t="s">
        <v>10963</v>
      </c>
      <c r="H494" s="13" t="s">
        <v>9550</v>
      </c>
      <c r="I494" s="13" t="s">
        <v>11034</v>
      </c>
      <c r="J494" s="19">
        <v>2138</v>
      </c>
      <c r="K494" s="13" t="s">
        <v>9260</v>
      </c>
      <c r="L494" s="26">
        <v>42310</v>
      </c>
      <c r="M494" s="19">
        <v>2138</v>
      </c>
      <c r="N494" s="13" t="s">
        <v>9260</v>
      </c>
      <c r="O494" s="21">
        <v>0</v>
      </c>
      <c r="P494" s="13" t="s">
        <v>9257</v>
      </c>
      <c r="Q494" s="26">
        <v>42313</v>
      </c>
    </row>
    <row r="495" spans="1:17" x14ac:dyDescent="0.25">
      <c r="A495" s="12" t="str">
        <f t="shared" si="7"/>
        <v>ABML</v>
      </c>
      <c r="B495" s="13" t="s">
        <v>11035</v>
      </c>
      <c r="C495" s="13" t="s">
        <v>10259</v>
      </c>
      <c r="D495" s="13" t="s">
        <v>11032</v>
      </c>
      <c r="E495" s="13" t="s">
        <v>788</v>
      </c>
      <c r="F495" s="13" t="s">
        <v>9384</v>
      </c>
      <c r="G495" s="13" t="s">
        <v>10963</v>
      </c>
      <c r="H495" s="13" t="s">
        <v>9550</v>
      </c>
      <c r="I495" s="13" t="s">
        <v>11036</v>
      </c>
      <c r="J495" s="19">
        <v>2920</v>
      </c>
      <c r="K495" s="13" t="s">
        <v>9260</v>
      </c>
      <c r="L495" s="26">
        <v>42310</v>
      </c>
      <c r="M495" s="19">
        <v>2920</v>
      </c>
      <c r="N495" s="13" t="s">
        <v>9260</v>
      </c>
      <c r="O495" s="21">
        <v>0</v>
      </c>
      <c r="P495" s="13" t="s">
        <v>9257</v>
      </c>
      <c r="Q495" s="26">
        <v>42313</v>
      </c>
    </row>
    <row r="496" spans="1:17" x14ac:dyDescent="0.25">
      <c r="A496" s="12" t="str">
        <f t="shared" si="7"/>
        <v>ABML</v>
      </c>
      <c r="B496" s="13" t="s">
        <v>11035</v>
      </c>
      <c r="C496" s="13" t="s">
        <v>10267</v>
      </c>
      <c r="D496" s="13" t="s">
        <v>11032</v>
      </c>
      <c r="E496" s="13" t="s">
        <v>788</v>
      </c>
      <c r="F496" s="13" t="s">
        <v>9384</v>
      </c>
      <c r="G496" s="13" t="s">
        <v>10963</v>
      </c>
      <c r="H496" s="13" t="s">
        <v>9550</v>
      </c>
      <c r="I496" s="13" t="s">
        <v>11037</v>
      </c>
      <c r="J496" s="19">
        <v>2608</v>
      </c>
      <c r="K496" s="13" t="s">
        <v>9260</v>
      </c>
      <c r="L496" s="26">
        <v>42310</v>
      </c>
      <c r="M496" s="19">
        <v>2608</v>
      </c>
      <c r="N496" s="13" t="s">
        <v>9260</v>
      </c>
      <c r="O496" s="21">
        <v>0</v>
      </c>
      <c r="P496" s="13" t="s">
        <v>9257</v>
      </c>
      <c r="Q496" s="26">
        <v>42313</v>
      </c>
    </row>
    <row r="497" spans="1:17" x14ac:dyDescent="0.25">
      <c r="A497" s="12" t="str">
        <f t="shared" si="7"/>
        <v>ABMW</v>
      </c>
      <c r="B497" s="13" t="s">
        <v>11038</v>
      </c>
      <c r="C497" s="13" t="s">
        <v>10259</v>
      </c>
      <c r="D497" s="13" t="s">
        <v>11026</v>
      </c>
      <c r="E497" s="13" t="s">
        <v>788</v>
      </c>
      <c r="F497" s="13" t="s">
        <v>9384</v>
      </c>
      <c r="G497" s="13" t="s">
        <v>9276</v>
      </c>
      <c r="H497" s="13" t="s">
        <v>9403</v>
      </c>
      <c r="I497" s="13" t="s">
        <v>11039</v>
      </c>
      <c r="J497" s="19">
        <v>1494</v>
      </c>
      <c r="K497" s="13" t="s">
        <v>9260</v>
      </c>
      <c r="L497" s="26">
        <v>42324</v>
      </c>
      <c r="M497" s="19">
        <v>1494</v>
      </c>
      <c r="N497" s="13" t="s">
        <v>9260</v>
      </c>
      <c r="O497" s="21">
        <v>0</v>
      </c>
      <c r="P497" s="13" t="s">
        <v>9257</v>
      </c>
      <c r="Q497" s="26">
        <v>42327</v>
      </c>
    </row>
    <row r="498" spans="1:17" x14ac:dyDescent="0.25">
      <c r="A498" s="12" t="str">
        <f t="shared" si="7"/>
        <v>ABMW</v>
      </c>
      <c r="B498" s="13" t="s">
        <v>11038</v>
      </c>
      <c r="C498" s="13" t="s">
        <v>10267</v>
      </c>
      <c r="D498" s="13" t="s">
        <v>11026</v>
      </c>
      <c r="E498" s="13" t="s">
        <v>788</v>
      </c>
      <c r="F498" s="13" t="s">
        <v>9384</v>
      </c>
      <c r="G498" s="13" t="s">
        <v>9276</v>
      </c>
      <c r="H498" s="13" t="s">
        <v>9403</v>
      </c>
      <c r="I498" s="13" t="s">
        <v>11040</v>
      </c>
      <c r="J498" s="19">
        <v>1464</v>
      </c>
      <c r="K498" s="13" t="s">
        <v>9260</v>
      </c>
      <c r="L498" s="26">
        <v>42324</v>
      </c>
      <c r="M498" s="19">
        <v>1464</v>
      </c>
      <c r="N498" s="13" t="s">
        <v>9260</v>
      </c>
      <c r="O498" s="21">
        <v>0</v>
      </c>
      <c r="P498" s="13" t="s">
        <v>9257</v>
      </c>
      <c r="Q498" s="26">
        <v>42327</v>
      </c>
    </row>
    <row r="499" spans="1:17" x14ac:dyDescent="0.25">
      <c r="A499" s="12" t="str">
        <f t="shared" si="7"/>
        <v>ABMW</v>
      </c>
      <c r="B499" s="13" t="s">
        <v>11038</v>
      </c>
      <c r="C499" s="13" t="s">
        <v>10304</v>
      </c>
      <c r="D499" s="13" t="s">
        <v>11026</v>
      </c>
      <c r="E499" s="13" t="s">
        <v>788</v>
      </c>
      <c r="F499" s="13" t="s">
        <v>9384</v>
      </c>
      <c r="G499" s="13" t="s">
        <v>9276</v>
      </c>
      <c r="H499" s="13" t="s">
        <v>9403</v>
      </c>
      <c r="I499" s="13" t="s">
        <v>11041</v>
      </c>
      <c r="J499" s="19">
        <v>1372</v>
      </c>
      <c r="K499" s="13" t="s">
        <v>9260</v>
      </c>
      <c r="L499" s="26">
        <v>42324</v>
      </c>
      <c r="M499" s="19">
        <v>1372</v>
      </c>
      <c r="N499" s="13" t="s">
        <v>9260</v>
      </c>
      <c r="O499" s="21">
        <v>0</v>
      </c>
      <c r="P499" s="13" t="s">
        <v>9257</v>
      </c>
      <c r="Q499" s="26">
        <v>42327</v>
      </c>
    </row>
    <row r="500" spans="1:17" x14ac:dyDescent="0.25">
      <c r="A500" s="12" t="str">
        <f t="shared" si="7"/>
        <v>ABMW</v>
      </c>
      <c r="B500" s="13" t="s">
        <v>11038</v>
      </c>
      <c r="C500" s="13" t="s">
        <v>10269</v>
      </c>
      <c r="D500" s="13" t="s">
        <v>11026</v>
      </c>
      <c r="E500" s="13" t="s">
        <v>788</v>
      </c>
      <c r="F500" s="13" t="s">
        <v>9384</v>
      </c>
      <c r="G500" s="13" t="s">
        <v>9276</v>
      </c>
      <c r="H500" s="13" t="s">
        <v>9403</v>
      </c>
      <c r="I500" s="13" t="s">
        <v>11042</v>
      </c>
      <c r="J500" s="19">
        <v>1250</v>
      </c>
      <c r="K500" s="13" t="s">
        <v>9260</v>
      </c>
      <c r="L500" s="26">
        <v>42324</v>
      </c>
      <c r="M500" s="19">
        <v>1250</v>
      </c>
      <c r="N500" s="13" t="s">
        <v>9260</v>
      </c>
      <c r="O500" s="21">
        <v>0</v>
      </c>
      <c r="P500" s="13" t="s">
        <v>9257</v>
      </c>
      <c r="Q500" s="26">
        <v>42327</v>
      </c>
    </row>
    <row r="501" spans="1:17" x14ac:dyDescent="0.25">
      <c r="A501" s="12" t="str">
        <f t="shared" si="7"/>
        <v>ABFR</v>
      </c>
      <c r="B501" s="13" t="s">
        <v>11043</v>
      </c>
      <c r="C501" s="13" t="s">
        <v>10259</v>
      </c>
      <c r="D501" s="13" t="s">
        <v>11044</v>
      </c>
      <c r="E501" s="13" t="s">
        <v>788</v>
      </c>
      <c r="F501" s="13" t="s">
        <v>9455</v>
      </c>
      <c r="G501" s="13" t="s">
        <v>11045</v>
      </c>
      <c r="H501" s="13" t="s">
        <v>9509</v>
      </c>
      <c r="I501" s="13" t="s">
        <v>11046</v>
      </c>
      <c r="J501" s="19">
        <v>400</v>
      </c>
      <c r="K501" s="13" t="s">
        <v>9260</v>
      </c>
      <c r="L501" s="26">
        <v>42320</v>
      </c>
      <c r="M501" s="19">
        <v>400</v>
      </c>
      <c r="N501" s="13" t="s">
        <v>9260</v>
      </c>
      <c r="O501" s="21">
        <v>0</v>
      </c>
      <c r="P501" s="13" t="s">
        <v>9257</v>
      </c>
      <c r="Q501" s="26">
        <v>42325</v>
      </c>
    </row>
    <row r="502" spans="1:17" x14ac:dyDescent="0.25">
      <c r="A502" s="12" t="str">
        <f t="shared" si="7"/>
        <v>ABFR</v>
      </c>
      <c r="B502" s="13" t="s">
        <v>11043</v>
      </c>
      <c r="C502" s="13" t="s">
        <v>10267</v>
      </c>
      <c r="D502" s="13" t="s">
        <v>11044</v>
      </c>
      <c r="E502" s="13" t="s">
        <v>788</v>
      </c>
      <c r="F502" s="13" t="s">
        <v>9455</v>
      </c>
      <c r="G502" s="13" t="s">
        <v>11045</v>
      </c>
      <c r="H502" s="13" t="s">
        <v>9509</v>
      </c>
      <c r="I502" s="13" t="s">
        <v>11047</v>
      </c>
      <c r="J502" s="19">
        <v>400</v>
      </c>
      <c r="K502" s="13" t="s">
        <v>9260</v>
      </c>
      <c r="L502" s="26">
        <v>42320</v>
      </c>
      <c r="M502" s="19">
        <v>400</v>
      </c>
      <c r="N502" s="13" t="s">
        <v>9260</v>
      </c>
      <c r="O502" s="21">
        <v>0</v>
      </c>
      <c r="P502" s="13" t="s">
        <v>9257</v>
      </c>
      <c r="Q502" s="26">
        <v>42325</v>
      </c>
    </row>
    <row r="503" spans="1:17" x14ac:dyDescent="0.25">
      <c r="A503" s="12" t="str">
        <f t="shared" si="7"/>
        <v>ABLX</v>
      </c>
      <c r="B503" s="13" t="s">
        <v>11048</v>
      </c>
      <c r="C503" s="13" t="s">
        <v>10259</v>
      </c>
      <c r="D503" s="13" t="s">
        <v>11049</v>
      </c>
      <c r="E503" s="13" t="s">
        <v>10363</v>
      </c>
      <c r="F503" s="13" t="s">
        <v>9384</v>
      </c>
      <c r="G503" s="13" t="s">
        <v>10842</v>
      </c>
      <c r="H503" s="13" t="s">
        <v>9476</v>
      </c>
      <c r="I503" s="13" t="s">
        <v>11050</v>
      </c>
      <c r="J503" s="19">
        <v>412</v>
      </c>
      <c r="K503" s="13" t="s">
        <v>9260</v>
      </c>
      <c r="L503" s="26">
        <v>42331</v>
      </c>
      <c r="M503" s="19">
        <v>412</v>
      </c>
      <c r="N503" s="13" t="s">
        <v>9260</v>
      </c>
      <c r="O503" s="21">
        <v>0</v>
      </c>
      <c r="P503" s="13" t="s">
        <v>9257</v>
      </c>
      <c r="Q503" s="26">
        <v>42334</v>
      </c>
    </row>
    <row r="504" spans="1:17" x14ac:dyDescent="0.25">
      <c r="A504" s="12" t="str">
        <f t="shared" si="7"/>
        <v>ABLX</v>
      </c>
      <c r="B504" s="13" t="s">
        <v>11048</v>
      </c>
      <c r="C504" s="13" t="s">
        <v>10267</v>
      </c>
      <c r="D504" s="13" t="s">
        <v>11049</v>
      </c>
      <c r="E504" s="13" t="s">
        <v>10363</v>
      </c>
      <c r="F504" s="13" t="s">
        <v>9384</v>
      </c>
      <c r="G504" s="13" t="s">
        <v>10842</v>
      </c>
      <c r="H504" s="13" t="s">
        <v>9476</v>
      </c>
      <c r="I504" s="13" t="s">
        <v>11051</v>
      </c>
      <c r="J504" s="19">
        <v>412</v>
      </c>
      <c r="K504" s="13" t="s">
        <v>9260</v>
      </c>
      <c r="L504" s="26">
        <v>42331</v>
      </c>
      <c r="M504" s="19">
        <v>412</v>
      </c>
      <c r="N504" s="13" t="s">
        <v>9260</v>
      </c>
      <c r="O504" s="21">
        <v>0</v>
      </c>
      <c r="P504" s="13" t="s">
        <v>9257</v>
      </c>
      <c r="Q504" s="26">
        <v>42334</v>
      </c>
    </row>
    <row r="505" spans="1:17" x14ac:dyDescent="0.25">
      <c r="A505" s="12" t="str">
        <f t="shared" si="7"/>
        <v>ABLX</v>
      </c>
      <c r="B505" s="13" t="s">
        <v>11048</v>
      </c>
      <c r="C505" s="13" t="s">
        <v>10304</v>
      </c>
      <c r="D505" s="13" t="s">
        <v>11049</v>
      </c>
      <c r="E505" s="13" t="s">
        <v>10363</v>
      </c>
      <c r="F505" s="13" t="s">
        <v>9384</v>
      </c>
      <c r="G505" s="13" t="s">
        <v>10842</v>
      </c>
      <c r="H505" s="13" t="s">
        <v>9476</v>
      </c>
      <c r="I505" s="13" t="s">
        <v>11052</v>
      </c>
      <c r="J505" s="19">
        <v>410</v>
      </c>
      <c r="K505" s="13" t="s">
        <v>9260</v>
      </c>
      <c r="L505" s="26">
        <v>42331</v>
      </c>
      <c r="M505" s="19">
        <v>410</v>
      </c>
      <c r="N505" s="13" t="s">
        <v>9260</v>
      </c>
      <c r="O505" s="21">
        <v>0</v>
      </c>
      <c r="P505" s="13" t="s">
        <v>9257</v>
      </c>
      <c r="Q505" s="26">
        <v>42334</v>
      </c>
    </row>
    <row r="506" spans="1:17" x14ac:dyDescent="0.25">
      <c r="A506" s="12" t="str">
        <f t="shared" si="7"/>
        <v>ABLX</v>
      </c>
      <c r="B506" s="13" t="s">
        <v>11048</v>
      </c>
      <c r="C506" s="13" t="s">
        <v>10269</v>
      </c>
      <c r="D506" s="13" t="s">
        <v>11049</v>
      </c>
      <c r="E506" s="13" t="s">
        <v>10363</v>
      </c>
      <c r="F506" s="13" t="s">
        <v>9384</v>
      </c>
      <c r="G506" s="13" t="s">
        <v>10842</v>
      </c>
      <c r="H506" s="13" t="s">
        <v>9476</v>
      </c>
      <c r="I506" s="13" t="s">
        <v>11053</v>
      </c>
      <c r="J506" s="19">
        <v>410</v>
      </c>
      <c r="K506" s="13" t="s">
        <v>9260</v>
      </c>
      <c r="L506" s="26">
        <v>42331</v>
      </c>
      <c r="M506" s="19">
        <v>410</v>
      </c>
      <c r="N506" s="13" t="s">
        <v>9260</v>
      </c>
      <c r="O506" s="21">
        <v>0</v>
      </c>
      <c r="P506" s="13" t="s">
        <v>9257</v>
      </c>
      <c r="Q506" s="26">
        <v>42334</v>
      </c>
    </row>
    <row r="507" spans="1:17" x14ac:dyDescent="0.25">
      <c r="A507" s="12" t="str">
        <f t="shared" si="7"/>
        <v>ABLX</v>
      </c>
      <c r="B507" s="13" t="s">
        <v>11048</v>
      </c>
      <c r="C507" s="13" t="s">
        <v>10307</v>
      </c>
      <c r="D507" s="13" t="s">
        <v>11049</v>
      </c>
      <c r="E507" s="13" t="s">
        <v>10363</v>
      </c>
      <c r="F507" s="13" t="s">
        <v>9384</v>
      </c>
      <c r="G507" s="13" t="s">
        <v>10842</v>
      </c>
      <c r="H507" s="13" t="s">
        <v>9476</v>
      </c>
      <c r="I507" s="13" t="s">
        <v>11054</v>
      </c>
      <c r="J507" s="19">
        <v>392</v>
      </c>
      <c r="K507" s="13" t="s">
        <v>9260</v>
      </c>
      <c r="L507" s="26">
        <v>42331</v>
      </c>
      <c r="M507" s="19">
        <v>392</v>
      </c>
      <c r="N507" s="13" t="s">
        <v>9260</v>
      </c>
      <c r="O507" s="21">
        <v>0</v>
      </c>
      <c r="P507" s="13" t="s">
        <v>9257</v>
      </c>
      <c r="Q507" s="26">
        <v>42334</v>
      </c>
    </row>
    <row r="508" spans="1:17" x14ac:dyDescent="0.25">
      <c r="A508" s="12" t="str">
        <f t="shared" si="7"/>
        <v>ABLX</v>
      </c>
      <c r="B508" s="13" t="s">
        <v>11048</v>
      </c>
      <c r="C508" s="13" t="s">
        <v>10316</v>
      </c>
      <c r="D508" s="13" t="s">
        <v>11049</v>
      </c>
      <c r="E508" s="13" t="s">
        <v>10363</v>
      </c>
      <c r="F508" s="13" t="s">
        <v>9384</v>
      </c>
      <c r="G508" s="13" t="s">
        <v>10842</v>
      </c>
      <c r="H508" s="13" t="s">
        <v>9476</v>
      </c>
      <c r="I508" s="13" t="s">
        <v>11055</v>
      </c>
      <c r="J508" s="19">
        <v>194</v>
      </c>
      <c r="K508" s="13" t="s">
        <v>9260</v>
      </c>
      <c r="L508" s="26">
        <v>42331</v>
      </c>
      <c r="M508" s="19">
        <v>194</v>
      </c>
      <c r="N508" s="13" t="s">
        <v>9260</v>
      </c>
      <c r="O508" s="21">
        <v>0</v>
      </c>
      <c r="P508" s="13" t="s">
        <v>9257</v>
      </c>
      <c r="Q508" s="26">
        <v>42334</v>
      </c>
    </row>
    <row r="509" spans="1:17" x14ac:dyDescent="0.25">
      <c r="A509" s="12" t="str">
        <f t="shared" si="7"/>
        <v>ABLX</v>
      </c>
      <c r="B509" s="13" t="s">
        <v>11048</v>
      </c>
      <c r="C509" s="13" t="s">
        <v>10660</v>
      </c>
      <c r="D509" s="13" t="s">
        <v>11049</v>
      </c>
      <c r="E509" s="13" t="s">
        <v>10363</v>
      </c>
      <c r="F509" s="13" t="s">
        <v>9384</v>
      </c>
      <c r="G509" s="13" t="s">
        <v>10842</v>
      </c>
      <c r="H509" s="13" t="s">
        <v>9476</v>
      </c>
      <c r="I509" s="13" t="s">
        <v>11056</v>
      </c>
      <c r="J509" s="19">
        <v>98</v>
      </c>
      <c r="K509" s="13" t="s">
        <v>9260</v>
      </c>
      <c r="L509" s="26">
        <v>42331</v>
      </c>
      <c r="M509" s="19">
        <v>98</v>
      </c>
      <c r="N509" s="13" t="s">
        <v>9260</v>
      </c>
      <c r="O509" s="21">
        <v>0</v>
      </c>
      <c r="P509" s="13" t="s">
        <v>9257</v>
      </c>
      <c r="Q509" s="26">
        <v>42334</v>
      </c>
    </row>
    <row r="510" spans="1:17" x14ac:dyDescent="0.25">
      <c r="A510" s="12" t="str">
        <f t="shared" si="7"/>
        <v>ABOG</v>
      </c>
      <c r="B510" s="13" t="s">
        <v>11057</v>
      </c>
      <c r="C510" s="13" t="s">
        <v>10259</v>
      </c>
      <c r="D510" s="13" t="s">
        <v>11058</v>
      </c>
      <c r="E510" s="13" t="s">
        <v>788</v>
      </c>
      <c r="F510" s="13" t="s">
        <v>9384</v>
      </c>
      <c r="G510" s="13" t="s">
        <v>10963</v>
      </c>
      <c r="H510" s="13" t="s">
        <v>9550</v>
      </c>
      <c r="I510" s="13" t="s">
        <v>11059</v>
      </c>
      <c r="J510" s="19">
        <v>2862</v>
      </c>
      <c r="K510" s="13" t="s">
        <v>9260</v>
      </c>
      <c r="L510" s="26">
        <v>42328</v>
      </c>
      <c r="M510" s="19">
        <v>2862</v>
      </c>
      <c r="N510" s="13" t="s">
        <v>9260</v>
      </c>
      <c r="O510" s="21">
        <v>0</v>
      </c>
      <c r="P510" s="13" t="s">
        <v>9257</v>
      </c>
      <c r="Q510" s="26">
        <v>42333</v>
      </c>
    </row>
    <row r="511" spans="1:17" x14ac:dyDescent="0.25">
      <c r="A511" s="12" t="str">
        <f t="shared" si="7"/>
        <v>ABOG</v>
      </c>
      <c r="B511" s="13" t="s">
        <v>11057</v>
      </c>
      <c r="C511" s="13" t="s">
        <v>10267</v>
      </c>
      <c r="D511" s="13" t="s">
        <v>11058</v>
      </c>
      <c r="E511" s="13" t="s">
        <v>788</v>
      </c>
      <c r="F511" s="13" t="s">
        <v>9384</v>
      </c>
      <c r="G511" s="13" t="s">
        <v>10963</v>
      </c>
      <c r="H511" s="13" t="s">
        <v>9550</v>
      </c>
      <c r="I511" s="13" t="s">
        <v>11060</v>
      </c>
      <c r="J511" s="19">
        <v>2844</v>
      </c>
      <c r="K511" s="13" t="s">
        <v>9260</v>
      </c>
      <c r="L511" s="26">
        <v>42328</v>
      </c>
      <c r="M511" s="19">
        <v>2844</v>
      </c>
      <c r="N511" s="13" t="s">
        <v>9260</v>
      </c>
      <c r="O511" s="21">
        <v>0</v>
      </c>
      <c r="P511" s="13" t="s">
        <v>9257</v>
      </c>
      <c r="Q511" s="26">
        <v>42333</v>
      </c>
    </row>
    <row r="512" spans="1:17" x14ac:dyDescent="0.25">
      <c r="A512" s="12" t="str">
        <f t="shared" si="7"/>
        <v>ABLX</v>
      </c>
      <c r="B512" s="13" t="s">
        <v>11061</v>
      </c>
      <c r="C512" s="13" t="s">
        <v>10259</v>
      </c>
      <c r="D512" s="13" t="s">
        <v>11049</v>
      </c>
      <c r="E512" s="13" t="s">
        <v>10363</v>
      </c>
      <c r="F512" s="13" t="s">
        <v>9384</v>
      </c>
      <c r="G512" s="13" t="s">
        <v>10842</v>
      </c>
      <c r="H512" s="13" t="s">
        <v>9476</v>
      </c>
      <c r="I512" s="13" t="s">
        <v>11050</v>
      </c>
      <c r="J512" s="19">
        <v>412</v>
      </c>
      <c r="K512" s="13" t="s">
        <v>9260</v>
      </c>
      <c r="L512" s="26">
        <v>42331</v>
      </c>
      <c r="M512" s="19">
        <v>412</v>
      </c>
      <c r="N512" s="13" t="s">
        <v>9260</v>
      </c>
      <c r="O512" s="21">
        <v>0</v>
      </c>
      <c r="P512" s="13" t="s">
        <v>9257</v>
      </c>
      <c r="Q512" s="26">
        <v>42334</v>
      </c>
    </row>
    <row r="513" spans="1:17" x14ac:dyDescent="0.25">
      <c r="A513" s="12" t="str">
        <f t="shared" si="7"/>
        <v>ABLX</v>
      </c>
      <c r="B513" s="13" t="s">
        <v>11061</v>
      </c>
      <c r="C513" s="13" t="s">
        <v>10267</v>
      </c>
      <c r="D513" s="13" t="s">
        <v>11049</v>
      </c>
      <c r="E513" s="13" t="s">
        <v>10363</v>
      </c>
      <c r="F513" s="13" t="s">
        <v>9384</v>
      </c>
      <c r="G513" s="13" t="s">
        <v>10842</v>
      </c>
      <c r="H513" s="13" t="s">
        <v>9476</v>
      </c>
      <c r="I513" s="13" t="s">
        <v>11051</v>
      </c>
      <c r="J513" s="19">
        <v>412</v>
      </c>
      <c r="K513" s="13" t="s">
        <v>9260</v>
      </c>
      <c r="L513" s="26">
        <v>42331</v>
      </c>
      <c r="M513" s="19">
        <v>412</v>
      </c>
      <c r="N513" s="13" t="s">
        <v>9260</v>
      </c>
      <c r="O513" s="21">
        <v>0</v>
      </c>
      <c r="P513" s="13" t="s">
        <v>9257</v>
      </c>
      <c r="Q513" s="26">
        <v>42334</v>
      </c>
    </row>
    <row r="514" spans="1:17" x14ac:dyDescent="0.25">
      <c r="A514" s="12" t="str">
        <f t="shared" si="7"/>
        <v>ABLX</v>
      </c>
      <c r="B514" s="13" t="s">
        <v>11061</v>
      </c>
      <c r="C514" s="13" t="s">
        <v>10304</v>
      </c>
      <c r="D514" s="13" t="s">
        <v>11049</v>
      </c>
      <c r="E514" s="13" t="s">
        <v>10363</v>
      </c>
      <c r="F514" s="13" t="s">
        <v>9384</v>
      </c>
      <c r="G514" s="13" t="s">
        <v>10842</v>
      </c>
      <c r="H514" s="13" t="s">
        <v>9476</v>
      </c>
      <c r="I514" s="13" t="s">
        <v>11052</v>
      </c>
      <c r="J514" s="19">
        <v>410</v>
      </c>
      <c r="K514" s="13" t="s">
        <v>9260</v>
      </c>
      <c r="L514" s="26">
        <v>42331</v>
      </c>
      <c r="M514" s="19">
        <v>410</v>
      </c>
      <c r="N514" s="13" t="s">
        <v>9260</v>
      </c>
      <c r="O514" s="21">
        <v>0</v>
      </c>
      <c r="P514" s="13" t="s">
        <v>9257</v>
      </c>
      <c r="Q514" s="26">
        <v>42334</v>
      </c>
    </row>
    <row r="515" spans="1:17" x14ac:dyDescent="0.25">
      <c r="A515" s="12" t="str">
        <f t="shared" ref="A515:A578" si="8">LEFT(I515,4)</f>
        <v>ABLX</v>
      </c>
      <c r="B515" s="13" t="s">
        <v>11061</v>
      </c>
      <c r="C515" s="13" t="s">
        <v>10269</v>
      </c>
      <c r="D515" s="13" t="s">
        <v>11049</v>
      </c>
      <c r="E515" s="13" t="s">
        <v>10363</v>
      </c>
      <c r="F515" s="13" t="s">
        <v>9384</v>
      </c>
      <c r="G515" s="13" t="s">
        <v>10842</v>
      </c>
      <c r="H515" s="13" t="s">
        <v>9476</v>
      </c>
      <c r="I515" s="13" t="s">
        <v>11053</v>
      </c>
      <c r="J515" s="19">
        <v>410</v>
      </c>
      <c r="K515" s="13" t="s">
        <v>9260</v>
      </c>
      <c r="L515" s="26">
        <v>42331</v>
      </c>
      <c r="M515" s="19">
        <v>410</v>
      </c>
      <c r="N515" s="13" t="s">
        <v>9260</v>
      </c>
      <c r="O515" s="21">
        <v>0</v>
      </c>
      <c r="P515" s="13" t="s">
        <v>9257</v>
      </c>
      <c r="Q515" s="26">
        <v>42334</v>
      </c>
    </row>
    <row r="516" spans="1:17" x14ac:dyDescent="0.25">
      <c r="A516" s="12" t="str">
        <f t="shared" si="8"/>
        <v>ABLX</v>
      </c>
      <c r="B516" s="13" t="s">
        <v>11061</v>
      </c>
      <c r="C516" s="13" t="s">
        <v>10307</v>
      </c>
      <c r="D516" s="13" t="s">
        <v>11049</v>
      </c>
      <c r="E516" s="13" t="s">
        <v>10363</v>
      </c>
      <c r="F516" s="13" t="s">
        <v>9384</v>
      </c>
      <c r="G516" s="13" t="s">
        <v>10842</v>
      </c>
      <c r="H516" s="13" t="s">
        <v>9476</v>
      </c>
      <c r="I516" s="13" t="s">
        <v>11054</v>
      </c>
      <c r="J516" s="19">
        <v>392</v>
      </c>
      <c r="K516" s="13" t="s">
        <v>9260</v>
      </c>
      <c r="L516" s="26">
        <v>42331</v>
      </c>
      <c r="M516" s="19">
        <v>392</v>
      </c>
      <c r="N516" s="13" t="s">
        <v>9260</v>
      </c>
      <c r="O516" s="21">
        <v>0</v>
      </c>
      <c r="P516" s="13" t="s">
        <v>9257</v>
      </c>
      <c r="Q516" s="26">
        <v>42334</v>
      </c>
    </row>
    <row r="517" spans="1:17" x14ac:dyDescent="0.25">
      <c r="A517" s="12" t="str">
        <f t="shared" si="8"/>
        <v>ABLX</v>
      </c>
      <c r="B517" s="13" t="s">
        <v>11061</v>
      </c>
      <c r="C517" s="13" t="s">
        <v>10316</v>
      </c>
      <c r="D517" s="13" t="s">
        <v>11049</v>
      </c>
      <c r="E517" s="13" t="s">
        <v>10363</v>
      </c>
      <c r="F517" s="13" t="s">
        <v>9384</v>
      </c>
      <c r="G517" s="13" t="s">
        <v>10842</v>
      </c>
      <c r="H517" s="13" t="s">
        <v>9476</v>
      </c>
      <c r="I517" s="13" t="s">
        <v>11055</v>
      </c>
      <c r="J517" s="19">
        <v>194</v>
      </c>
      <c r="K517" s="13" t="s">
        <v>9260</v>
      </c>
      <c r="L517" s="26">
        <v>42331</v>
      </c>
      <c r="M517" s="19">
        <v>194</v>
      </c>
      <c r="N517" s="13" t="s">
        <v>9260</v>
      </c>
      <c r="O517" s="21">
        <v>0</v>
      </c>
      <c r="P517" s="13" t="s">
        <v>9257</v>
      </c>
      <c r="Q517" s="26">
        <v>42334</v>
      </c>
    </row>
    <row r="518" spans="1:17" x14ac:dyDescent="0.25">
      <c r="A518" s="12" t="str">
        <f t="shared" si="8"/>
        <v>ABLX</v>
      </c>
      <c r="B518" s="13" t="s">
        <v>11061</v>
      </c>
      <c r="C518" s="13" t="s">
        <v>10660</v>
      </c>
      <c r="D518" s="13" t="s">
        <v>11049</v>
      </c>
      <c r="E518" s="13" t="s">
        <v>10363</v>
      </c>
      <c r="F518" s="13" t="s">
        <v>9384</v>
      </c>
      <c r="G518" s="13" t="s">
        <v>10842</v>
      </c>
      <c r="H518" s="13" t="s">
        <v>9476</v>
      </c>
      <c r="I518" s="13" t="s">
        <v>11056</v>
      </c>
      <c r="J518" s="19">
        <v>98</v>
      </c>
      <c r="K518" s="13" t="s">
        <v>9260</v>
      </c>
      <c r="L518" s="26">
        <v>42331</v>
      </c>
      <c r="M518" s="19">
        <v>98</v>
      </c>
      <c r="N518" s="13" t="s">
        <v>9260</v>
      </c>
      <c r="O518" s="21">
        <v>0</v>
      </c>
      <c r="P518" s="13" t="s">
        <v>9257</v>
      </c>
      <c r="Q518" s="26">
        <v>42334</v>
      </c>
    </row>
    <row r="519" spans="1:17" x14ac:dyDescent="0.25">
      <c r="A519" s="12" t="str">
        <f t="shared" si="8"/>
        <v>ABLX</v>
      </c>
      <c r="B519" s="13" t="s">
        <v>11062</v>
      </c>
      <c r="C519" s="13" t="s">
        <v>10259</v>
      </c>
      <c r="D519" s="13" t="s">
        <v>11049</v>
      </c>
      <c r="E519" s="13" t="s">
        <v>10391</v>
      </c>
      <c r="F519" s="13" t="s">
        <v>9384</v>
      </c>
      <c r="G519" s="13" t="s">
        <v>10842</v>
      </c>
      <c r="H519" s="13" t="s">
        <v>9476</v>
      </c>
      <c r="I519" s="13" t="s">
        <v>11063</v>
      </c>
      <c r="J519" s="19">
        <v>416</v>
      </c>
      <c r="K519" s="13" t="s">
        <v>9260</v>
      </c>
      <c r="L519" s="26">
        <v>42339</v>
      </c>
      <c r="M519" s="19">
        <v>416</v>
      </c>
      <c r="N519" s="13" t="s">
        <v>9260</v>
      </c>
      <c r="O519" s="21">
        <v>0</v>
      </c>
      <c r="P519" s="13" t="s">
        <v>9257</v>
      </c>
      <c r="Q519" s="26">
        <v>42342</v>
      </c>
    </row>
    <row r="520" spans="1:17" x14ac:dyDescent="0.25">
      <c r="A520" s="12" t="str">
        <f t="shared" si="8"/>
        <v>ABLX</v>
      </c>
      <c r="B520" s="13" t="s">
        <v>11062</v>
      </c>
      <c r="C520" s="13" t="s">
        <v>10267</v>
      </c>
      <c r="D520" s="13" t="s">
        <v>11049</v>
      </c>
      <c r="E520" s="13" t="s">
        <v>10391</v>
      </c>
      <c r="F520" s="13" t="s">
        <v>9384</v>
      </c>
      <c r="G520" s="13" t="s">
        <v>10842</v>
      </c>
      <c r="H520" s="13" t="s">
        <v>9476</v>
      </c>
      <c r="I520" s="13" t="s">
        <v>11064</v>
      </c>
      <c r="J520" s="19">
        <v>410</v>
      </c>
      <c r="K520" s="13" t="s">
        <v>9260</v>
      </c>
      <c r="L520" s="26">
        <v>42339</v>
      </c>
      <c r="M520" s="19">
        <v>410</v>
      </c>
      <c r="N520" s="13" t="s">
        <v>9260</v>
      </c>
      <c r="O520" s="21">
        <v>0</v>
      </c>
      <c r="P520" s="13" t="s">
        <v>9257</v>
      </c>
      <c r="Q520" s="26">
        <v>42342</v>
      </c>
    </row>
    <row r="521" spans="1:17" x14ac:dyDescent="0.25">
      <c r="A521" s="12" t="str">
        <f t="shared" si="8"/>
        <v>ABLX</v>
      </c>
      <c r="B521" s="13" t="s">
        <v>11062</v>
      </c>
      <c r="C521" s="13" t="s">
        <v>10304</v>
      </c>
      <c r="D521" s="13" t="s">
        <v>11049</v>
      </c>
      <c r="E521" s="13" t="s">
        <v>10391</v>
      </c>
      <c r="F521" s="13" t="s">
        <v>9384</v>
      </c>
      <c r="G521" s="13" t="s">
        <v>10842</v>
      </c>
      <c r="H521" s="13" t="s">
        <v>9476</v>
      </c>
      <c r="I521" s="13" t="s">
        <v>11065</v>
      </c>
      <c r="J521" s="19">
        <v>208</v>
      </c>
      <c r="K521" s="13" t="s">
        <v>9260</v>
      </c>
      <c r="L521" s="26">
        <v>42339</v>
      </c>
      <c r="M521" s="19">
        <v>208</v>
      </c>
      <c r="N521" s="13" t="s">
        <v>9260</v>
      </c>
      <c r="O521" s="21">
        <v>0</v>
      </c>
      <c r="P521" s="13" t="s">
        <v>9257</v>
      </c>
      <c r="Q521" s="26">
        <v>42342</v>
      </c>
    </row>
    <row r="522" spans="1:17" x14ac:dyDescent="0.25">
      <c r="A522" s="12" t="str">
        <f t="shared" si="8"/>
        <v>ABLX</v>
      </c>
      <c r="B522" s="13" t="s">
        <v>11062</v>
      </c>
      <c r="C522" s="13" t="s">
        <v>10269</v>
      </c>
      <c r="D522" s="13" t="s">
        <v>11049</v>
      </c>
      <c r="E522" s="13" t="s">
        <v>10391</v>
      </c>
      <c r="F522" s="13" t="s">
        <v>9384</v>
      </c>
      <c r="G522" s="13" t="s">
        <v>10842</v>
      </c>
      <c r="H522" s="13" t="s">
        <v>9476</v>
      </c>
      <c r="I522" s="13" t="s">
        <v>11066</v>
      </c>
      <c r="J522" s="19">
        <v>206</v>
      </c>
      <c r="K522" s="13" t="s">
        <v>9260</v>
      </c>
      <c r="L522" s="26">
        <v>42339</v>
      </c>
      <c r="M522" s="19">
        <v>206</v>
      </c>
      <c r="N522" s="13" t="s">
        <v>9260</v>
      </c>
      <c r="O522" s="21">
        <v>0</v>
      </c>
      <c r="P522" s="13" t="s">
        <v>9257</v>
      </c>
      <c r="Q522" s="26">
        <v>42342</v>
      </c>
    </row>
    <row r="523" spans="1:17" x14ac:dyDescent="0.25">
      <c r="A523" s="12" t="str">
        <f t="shared" si="8"/>
        <v>ABLX</v>
      </c>
      <c r="B523" s="13" t="s">
        <v>11067</v>
      </c>
      <c r="C523" s="13" t="s">
        <v>10259</v>
      </c>
      <c r="D523" s="13" t="s">
        <v>11068</v>
      </c>
      <c r="E523" s="13" t="s">
        <v>262</v>
      </c>
      <c r="F523" s="13" t="s">
        <v>9384</v>
      </c>
      <c r="G523" s="13" t="s">
        <v>10842</v>
      </c>
      <c r="H523" s="13" t="s">
        <v>9476</v>
      </c>
      <c r="I523" s="13" t="s">
        <v>11069</v>
      </c>
      <c r="J523" s="19">
        <v>412</v>
      </c>
      <c r="K523" s="13" t="s">
        <v>9260</v>
      </c>
      <c r="L523" s="26">
        <v>42338</v>
      </c>
      <c r="M523" s="19">
        <v>412</v>
      </c>
      <c r="N523" s="13" t="s">
        <v>9260</v>
      </c>
      <c r="O523" s="21">
        <v>0</v>
      </c>
      <c r="P523" s="13" t="s">
        <v>9257</v>
      </c>
      <c r="Q523" s="26">
        <v>42341</v>
      </c>
    </row>
    <row r="524" spans="1:17" x14ac:dyDescent="0.25">
      <c r="A524" s="12" t="str">
        <f t="shared" si="8"/>
        <v>ABLX</v>
      </c>
      <c r="B524" s="13" t="s">
        <v>11067</v>
      </c>
      <c r="C524" s="13" t="s">
        <v>10267</v>
      </c>
      <c r="D524" s="13" t="s">
        <v>11068</v>
      </c>
      <c r="E524" s="13" t="s">
        <v>262</v>
      </c>
      <c r="F524" s="13" t="s">
        <v>9384</v>
      </c>
      <c r="G524" s="13" t="s">
        <v>10842</v>
      </c>
      <c r="H524" s="13" t="s">
        <v>9476</v>
      </c>
      <c r="I524" s="13" t="s">
        <v>11070</v>
      </c>
      <c r="J524" s="19">
        <v>412</v>
      </c>
      <c r="K524" s="13" t="s">
        <v>9260</v>
      </c>
      <c r="L524" s="26">
        <v>42338</v>
      </c>
      <c r="M524" s="19">
        <v>412</v>
      </c>
      <c r="N524" s="13" t="s">
        <v>9260</v>
      </c>
      <c r="O524" s="21">
        <v>0</v>
      </c>
      <c r="P524" s="13" t="s">
        <v>9257</v>
      </c>
      <c r="Q524" s="26">
        <v>42341</v>
      </c>
    </row>
    <row r="525" spans="1:17" x14ac:dyDescent="0.25">
      <c r="A525" s="12" t="str">
        <f t="shared" si="8"/>
        <v>ABLX</v>
      </c>
      <c r="B525" s="13" t="s">
        <v>11067</v>
      </c>
      <c r="C525" s="13" t="s">
        <v>10304</v>
      </c>
      <c r="D525" s="13" t="s">
        <v>11068</v>
      </c>
      <c r="E525" s="13" t="s">
        <v>262</v>
      </c>
      <c r="F525" s="13" t="s">
        <v>9384</v>
      </c>
      <c r="G525" s="13" t="s">
        <v>10842</v>
      </c>
      <c r="H525" s="13" t="s">
        <v>9476</v>
      </c>
      <c r="I525" s="13" t="s">
        <v>11071</v>
      </c>
      <c r="J525" s="19">
        <v>408</v>
      </c>
      <c r="K525" s="13" t="s">
        <v>9260</v>
      </c>
      <c r="L525" s="26">
        <v>42338</v>
      </c>
      <c r="M525" s="19">
        <v>408</v>
      </c>
      <c r="N525" s="13" t="s">
        <v>9260</v>
      </c>
      <c r="O525" s="21">
        <v>0</v>
      </c>
      <c r="P525" s="13" t="s">
        <v>9257</v>
      </c>
      <c r="Q525" s="26">
        <v>42341</v>
      </c>
    </row>
    <row r="526" spans="1:17" x14ac:dyDescent="0.25">
      <c r="A526" s="12" t="str">
        <f t="shared" si="8"/>
        <v>ABOF</v>
      </c>
      <c r="B526" s="13" t="s">
        <v>11072</v>
      </c>
      <c r="C526" s="13" t="s">
        <v>10259</v>
      </c>
      <c r="D526" s="13" t="s">
        <v>11058</v>
      </c>
      <c r="E526" s="13" t="s">
        <v>788</v>
      </c>
      <c r="F526" s="13" t="s">
        <v>9384</v>
      </c>
      <c r="G526" s="13" t="s">
        <v>10963</v>
      </c>
      <c r="H526" s="13" t="s">
        <v>9550</v>
      </c>
      <c r="I526" s="13" t="s">
        <v>11073</v>
      </c>
      <c r="J526" s="19">
        <v>2916</v>
      </c>
      <c r="K526" s="13" t="s">
        <v>9260</v>
      </c>
      <c r="L526" s="26">
        <v>42333</v>
      </c>
      <c r="M526" s="19">
        <v>2916</v>
      </c>
      <c r="N526" s="13" t="s">
        <v>9260</v>
      </c>
      <c r="O526" s="21">
        <v>0</v>
      </c>
      <c r="P526" s="13" t="s">
        <v>9257</v>
      </c>
      <c r="Q526" s="26">
        <v>42338</v>
      </c>
    </row>
    <row r="527" spans="1:17" x14ac:dyDescent="0.25">
      <c r="A527" s="12" t="str">
        <f t="shared" si="8"/>
        <v>ABOF</v>
      </c>
      <c r="B527" s="13" t="s">
        <v>11072</v>
      </c>
      <c r="C527" s="13" t="s">
        <v>10267</v>
      </c>
      <c r="D527" s="13" t="s">
        <v>11058</v>
      </c>
      <c r="E527" s="13" t="s">
        <v>788</v>
      </c>
      <c r="F527" s="13" t="s">
        <v>9384</v>
      </c>
      <c r="G527" s="13" t="s">
        <v>10963</v>
      </c>
      <c r="H527" s="13" t="s">
        <v>9550</v>
      </c>
      <c r="I527" s="13" t="s">
        <v>11074</v>
      </c>
      <c r="J527" s="19">
        <v>2578</v>
      </c>
      <c r="K527" s="13" t="s">
        <v>9260</v>
      </c>
      <c r="L527" s="26">
        <v>42333</v>
      </c>
      <c r="M527" s="19">
        <v>2578</v>
      </c>
      <c r="N527" s="13" t="s">
        <v>9260</v>
      </c>
      <c r="O527" s="21">
        <v>0</v>
      </c>
      <c r="P527" s="13" t="s">
        <v>9257</v>
      </c>
      <c r="Q527" s="26">
        <v>42338</v>
      </c>
    </row>
    <row r="528" spans="1:17" x14ac:dyDescent="0.25">
      <c r="A528" s="12" t="str">
        <f t="shared" si="8"/>
        <v>ABOH</v>
      </c>
      <c r="B528" s="13" t="s">
        <v>11075</v>
      </c>
      <c r="C528" s="13" t="s">
        <v>10259</v>
      </c>
      <c r="D528" s="13" t="s">
        <v>11076</v>
      </c>
      <c r="E528" s="13" t="s">
        <v>788</v>
      </c>
      <c r="F528" s="13" t="s">
        <v>9384</v>
      </c>
      <c r="G528" s="13" t="s">
        <v>10963</v>
      </c>
      <c r="H528" s="13" t="s">
        <v>9550</v>
      </c>
      <c r="I528" s="13" t="s">
        <v>11077</v>
      </c>
      <c r="J528" s="19">
        <v>2678</v>
      </c>
      <c r="K528" s="13" t="s">
        <v>9260</v>
      </c>
      <c r="L528" s="26">
        <v>42341</v>
      </c>
      <c r="M528" s="19">
        <v>2678</v>
      </c>
      <c r="N528" s="13" t="s">
        <v>9260</v>
      </c>
      <c r="O528" s="21">
        <v>0</v>
      </c>
      <c r="P528" s="13" t="s">
        <v>9257</v>
      </c>
      <c r="Q528" s="26">
        <v>42346</v>
      </c>
    </row>
    <row r="529" spans="1:17" x14ac:dyDescent="0.25">
      <c r="A529" s="12" t="str">
        <f t="shared" si="8"/>
        <v>ABOH</v>
      </c>
      <c r="B529" s="13" t="s">
        <v>11075</v>
      </c>
      <c r="C529" s="13" t="s">
        <v>10267</v>
      </c>
      <c r="D529" s="13" t="s">
        <v>11076</v>
      </c>
      <c r="E529" s="13" t="s">
        <v>788</v>
      </c>
      <c r="F529" s="13" t="s">
        <v>9384</v>
      </c>
      <c r="G529" s="13" t="s">
        <v>10963</v>
      </c>
      <c r="H529" s="13" t="s">
        <v>9550</v>
      </c>
      <c r="I529" s="13" t="s">
        <v>11078</v>
      </c>
      <c r="J529" s="19">
        <v>2658</v>
      </c>
      <c r="K529" s="13" t="s">
        <v>9260</v>
      </c>
      <c r="L529" s="26">
        <v>42341</v>
      </c>
      <c r="M529" s="19">
        <v>2658</v>
      </c>
      <c r="N529" s="13" t="s">
        <v>9260</v>
      </c>
      <c r="O529" s="21">
        <v>0</v>
      </c>
      <c r="P529" s="13" t="s">
        <v>9257</v>
      </c>
      <c r="Q529" s="26">
        <v>42346</v>
      </c>
    </row>
    <row r="530" spans="1:17" x14ac:dyDescent="0.25">
      <c r="A530" s="12" t="str">
        <f t="shared" si="8"/>
        <v>ABOT</v>
      </c>
      <c r="B530" s="13" t="s">
        <v>11079</v>
      </c>
      <c r="C530" s="13" t="s">
        <v>10259</v>
      </c>
      <c r="D530" s="13" t="s">
        <v>11080</v>
      </c>
      <c r="E530" s="13" t="s">
        <v>788</v>
      </c>
      <c r="F530" s="13" t="s">
        <v>9499</v>
      </c>
      <c r="G530" s="13" t="s">
        <v>11081</v>
      </c>
      <c r="H530" s="13" t="s">
        <v>9579</v>
      </c>
      <c r="I530" s="13" t="s">
        <v>11082</v>
      </c>
      <c r="J530" s="19">
        <v>866</v>
      </c>
      <c r="K530" s="13" t="s">
        <v>9260</v>
      </c>
      <c r="L530" s="26">
        <v>42342</v>
      </c>
      <c r="M530" s="19">
        <v>866</v>
      </c>
      <c r="N530" s="13" t="s">
        <v>9260</v>
      </c>
      <c r="O530" s="21">
        <v>0</v>
      </c>
      <c r="P530" s="13" t="s">
        <v>9257</v>
      </c>
      <c r="Q530" s="26">
        <v>42347</v>
      </c>
    </row>
    <row r="531" spans="1:17" x14ac:dyDescent="0.25">
      <c r="A531" s="12" t="str">
        <f t="shared" si="8"/>
        <v>ABOT</v>
      </c>
      <c r="B531" s="13" t="s">
        <v>11079</v>
      </c>
      <c r="C531" s="13" t="s">
        <v>10267</v>
      </c>
      <c r="D531" s="13" t="s">
        <v>11080</v>
      </c>
      <c r="E531" s="13" t="s">
        <v>788</v>
      </c>
      <c r="F531" s="13" t="s">
        <v>9499</v>
      </c>
      <c r="G531" s="13" t="s">
        <v>11081</v>
      </c>
      <c r="H531" s="13" t="s">
        <v>9579</v>
      </c>
      <c r="I531" s="13" t="s">
        <v>11083</v>
      </c>
      <c r="J531" s="19">
        <v>288</v>
      </c>
      <c r="K531" s="13" t="s">
        <v>9260</v>
      </c>
      <c r="L531" s="26">
        <v>42342</v>
      </c>
      <c r="M531" s="19">
        <v>288</v>
      </c>
      <c r="N531" s="13" t="s">
        <v>9260</v>
      </c>
      <c r="O531" s="21">
        <v>0</v>
      </c>
      <c r="P531" s="13" t="s">
        <v>9257</v>
      </c>
      <c r="Q531" s="26">
        <v>42347</v>
      </c>
    </row>
    <row r="532" spans="1:17" x14ac:dyDescent="0.25">
      <c r="A532" s="12" t="str">
        <f t="shared" si="8"/>
        <v>ABOT</v>
      </c>
      <c r="B532" s="13" t="s">
        <v>11084</v>
      </c>
      <c r="C532" s="13" t="s">
        <v>10259</v>
      </c>
      <c r="D532" s="13" t="s">
        <v>11085</v>
      </c>
      <c r="E532" s="13" t="s">
        <v>788</v>
      </c>
      <c r="F532" s="13" t="s">
        <v>9499</v>
      </c>
      <c r="G532" s="13" t="s">
        <v>11081</v>
      </c>
      <c r="H532" s="13" t="s">
        <v>9579</v>
      </c>
      <c r="I532" s="13" t="s">
        <v>11086</v>
      </c>
      <c r="J532" s="19">
        <v>866</v>
      </c>
      <c r="K532" s="13" t="s">
        <v>9260</v>
      </c>
      <c r="L532" s="26">
        <v>42342</v>
      </c>
      <c r="M532" s="19">
        <v>866</v>
      </c>
      <c r="N532" s="13" t="s">
        <v>9260</v>
      </c>
      <c r="O532" s="21">
        <v>0</v>
      </c>
      <c r="P532" s="13" t="s">
        <v>9257</v>
      </c>
      <c r="Q532" s="26">
        <v>42347</v>
      </c>
    </row>
    <row r="533" spans="1:17" x14ac:dyDescent="0.25">
      <c r="A533" s="12" t="str">
        <f t="shared" si="8"/>
        <v>ABOT</v>
      </c>
      <c r="B533" s="13" t="s">
        <v>11084</v>
      </c>
      <c r="C533" s="13" t="s">
        <v>10304</v>
      </c>
      <c r="D533" s="13" t="s">
        <v>11085</v>
      </c>
      <c r="E533" s="13" t="s">
        <v>788</v>
      </c>
      <c r="F533" s="13" t="s">
        <v>9499</v>
      </c>
      <c r="G533" s="13" t="s">
        <v>11081</v>
      </c>
      <c r="H533" s="13" t="s">
        <v>9579</v>
      </c>
      <c r="I533" s="13" t="s">
        <v>11087</v>
      </c>
      <c r="J533" s="19">
        <v>588</v>
      </c>
      <c r="K533" s="13" t="s">
        <v>9260</v>
      </c>
      <c r="L533" s="26">
        <v>42342</v>
      </c>
      <c r="M533" s="19">
        <v>588</v>
      </c>
      <c r="N533" s="13" t="s">
        <v>9260</v>
      </c>
      <c r="O533" s="21">
        <v>0</v>
      </c>
      <c r="P533" s="13" t="s">
        <v>9257</v>
      </c>
      <c r="Q533" s="26">
        <v>42347</v>
      </c>
    </row>
    <row r="534" spans="1:17" x14ac:dyDescent="0.25">
      <c r="A534" s="12" t="str">
        <f t="shared" si="8"/>
        <v>ABOT</v>
      </c>
      <c r="B534" s="13" t="s">
        <v>11088</v>
      </c>
      <c r="C534" s="13" t="s">
        <v>10259</v>
      </c>
      <c r="D534" s="13" t="s">
        <v>11089</v>
      </c>
      <c r="E534" s="13" t="s">
        <v>788</v>
      </c>
      <c r="F534" s="13" t="s">
        <v>9499</v>
      </c>
      <c r="G534" s="13" t="s">
        <v>10631</v>
      </c>
      <c r="H534" s="13" t="s">
        <v>9545</v>
      </c>
      <c r="I534" s="13" t="s">
        <v>11090</v>
      </c>
      <c r="J534" s="19">
        <v>862</v>
      </c>
      <c r="K534" s="13" t="s">
        <v>9260</v>
      </c>
      <c r="L534" s="26">
        <v>42342</v>
      </c>
      <c r="M534" s="19">
        <v>862</v>
      </c>
      <c r="N534" s="13" t="s">
        <v>9260</v>
      </c>
      <c r="O534" s="21">
        <v>0</v>
      </c>
      <c r="P534" s="13" t="s">
        <v>9257</v>
      </c>
      <c r="Q534" s="26">
        <v>42347</v>
      </c>
    </row>
    <row r="535" spans="1:17" x14ac:dyDescent="0.25">
      <c r="A535" s="12" t="str">
        <f t="shared" si="8"/>
        <v>ABOT</v>
      </c>
      <c r="B535" s="13" t="s">
        <v>11088</v>
      </c>
      <c r="C535" s="13" t="s">
        <v>10267</v>
      </c>
      <c r="D535" s="13" t="s">
        <v>11089</v>
      </c>
      <c r="E535" s="13" t="s">
        <v>788</v>
      </c>
      <c r="F535" s="13" t="s">
        <v>9499</v>
      </c>
      <c r="G535" s="13" t="s">
        <v>10631</v>
      </c>
      <c r="H535" s="13" t="s">
        <v>9545</v>
      </c>
      <c r="I535" s="13" t="s">
        <v>11091</v>
      </c>
      <c r="J535" s="19">
        <v>604</v>
      </c>
      <c r="K535" s="13" t="s">
        <v>9260</v>
      </c>
      <c r="L535" s="26">
        <v>42342</v>
      </c>
      <c r="M535" s="19">
        <v>604</v>
      </c>
      <c r="N535" s="13" t="s">
        <v>9260</v>
      </c>
      <c r="O535" s="21">
        <v>0</v>
      </c>
      <c r="P535" s="13" t="s">
        <v>9257</v>
      </c>
      <c r="Q535" s="26">
        <v>42347</v>
      </c>
    </row>
    <row r="536" spans="1:17" x14ac:dyDescent="0.25">
      <c r="A536" s="12" t="str">
        <f t="shared" si="8"/>
        <v>ABOJ</v>
      </c>
      <c r="B536" s="13" t="s">
        <v>11092</v>
      </c>
      <c r="C536" s="13" t="s">
        <v>10259</v>
      </c>
      <c r="D536" s="13" t="s">
        <v>11093</v>
      </c>
      <c r="E536" s="13" t="s">
        <v>788</v>
      </c>
      <c r="F536" s="13" t="s">
        <v>9384</v>
      </c>
      <c r="G536" s="13" t="s">
        <v>10963</v>
      </c>
      <c r="H536" s="13" t="s">
        <v>9550</v>
      </c>
      <c r="I536" s="13" t="s">
        <v>11094</v>
      </c>
      <c r="J536" s="19">
        <v>2806</v>
      </c>
      <c r="K536" s="13" t="s">
        <v>9260</v>
      </c>
      <c r="L536" s="26">
        <v>42346</v>
      </c>
      <c r="M536" s="19">
        <v>2806</v>
      </c>
      <c r="N536" s="13" t="s">
        <v>9260</v>
      </c>
      <c r="O536" s="21">
        <v>0</v>
      </c>
      <c r="P536" s="13" t="s">
        <v>9257</v>
      </c>
      <c r="Q536" s="26">
        <v>42349</v>
      </c>
    </row>
    <row r="537" spans="1:17" x14ac:dyDescent="0.25">
      <c r="A537" s="12" t="str">
        <f t="shared" si="8"/>
        <v>ABOJ</v>
      </c>
      <c r="B537" s="13" t="s">
        <v>11092</v>
      </c>
      <c r="C537" s="13" t="s">
        <v>10267</v>
      </c>
      <c r="D537" s="13" t="s">
        <v>11093</v>
      </c>
      <c r="E537" s="13" t="s">
        <v>788</v>
      </c>
      <c r="F537" s="13" t="s">
        <v>9384</v>
      </c>
      <c r="G537" s="13" t="s">
        <v>10963</v>
      </c>
      <c r="H537" s="13" t="s">
        <v>9550</v>
      </c>
      <c r="I537" s="13" t="s">
        <v>11095</v>
      </c>
      <c r="J537" s="19">
        <v>2700</v>
      </c>
      <c r="K537" s="13" t="s">
        <v>9260</v>
      </c>
      <c r="L537" s="26">
        <v>42346</v>
      </c>
      <c r="M537" s="19">
        <v>2700</v>
      </c>
      <c r="N537" s="13" t="s">
        <v>9260</v>
      </c>
      <c r="O537" s="21">
        <v>0</v>
      </c>
      <c r="P537" s="13" t="s">
        <v>9257</v>
      </c>
      <c r="Q537" s="26">
        <v>42349</v>
      </c>
    </row>
    <row r="538" spans="1:17" x14ac:dyDescent="0.25">
      <c r="A538" s="12" t="str">
        <f t="shared" si="8"/>
        <v>ABOV</v>
      </c>
      <c r="B538" s="13" t="s">
        <v>11096</v>
      </c>
      <c r="C538" s="13" t="s">
        <v>10259</v>
      </c>
      <c r="D538" s="13" t="s">
        <v>11093</v>
      </c>
      <c r="E538" s="13" t="s">
        <v>788</v>
      </c>
      <c r="F538" s="13" t="s">
        <v>9384</v>
      </c>
      <c r="G538" s="13" t="s">
        <v>10963</v>
      </c>
      <c r="H538" s="13" t="s">
        <v>9550</v>
      </c>
      <c r="I538" s="13" t="s">
        <v>11097</v>
      </c>
      <c r="J538" s="19">
        <v>2756</v>
      </c>
      <c r="K538" s="13" t="s">
        <v>9260</v>
      </c>
      <c r="L538" s="26">
        <v>42348</v>
      </c>
      <c r="M538" s="19">
        <v>2756</v>
      </c>
      <c r="N538" s="13" t="s">
        <v>9260</v>
      </c>
      <c r="O538" s="21">
        <v>0</v>
      </c>
      <c r="P538" s="13" t="s">
        <v>9257</v>
      </c>
      <c r="Q538" s="26">
        <v>42353</v>
      </c>
    </row>
    <row r="539" spans="1:17" x14ac:dyDescent="0.25">
      <c r="A539" s="12" t="str">
        <f t="shared" si="8"/>
        <v>ABOV</v>
      </c>
      <c r="B539" s="13" t="s">
        <v>11096</v>
      </c>
      <c r="C539" s="13" t="s">
        <v>10267</v>
      </c>
      <c r="D539" s="13" t="s">
        <v>11093</v>
      </c>
      <c r="E539" s="13" t="s">
        <v>788</v>
      </c>
      <c r="F539" s="13" t="s">
        <v>9384</v>
      </c>
      <c r="G539" s="13" t="s">
        <v>10963</v>
      </c>
      <c r="H539" s="13" t="s">
        <v>9550</v>
      </c>
      <c r="I539" s="13" t="s">
        <v>11098</v>
      </c>
      <c r="J539" s="19">
        <v>2714</v>
      </c>
      <c r="K539" s="13" t="s">
        <v>9260</v>
      </c>
      <c r="L539" s="26">
        <v>42348</v>
      </c>
      <c r="M539" s="19">
        <v>2714</v>
      </c>
      <c r="N539" s="13" t="s">
        <v>9260</v>
      </c>
      <c r="O539" s="21">
        <v>0</v>
      </c>
      <c r="P539" s="13" t="s">
        <v>9257</v>
      </c>
      <c r="Q539" s="26">
        <v>42353</v>
      </c>
    </row>
    <row r="540" spans="1:17" x14ac:dyDescent="0.25">
      <c r="A540" s="12" t="str">
        <f t="shared" si="8"/>
        <v>ABOT</v>
      </c>
      <c r="B540" s="13" t="s">
        <v>11099</v>
      </c>
      <c r="C540" s="13" t="s">
        <v>10259</v>
      </c>
      <c r="D540" s="13" t="s">
        <v>11100</v>
      </c>
      <c r="E540" s="13" t="s">
        <v>788</v>
      </c>
      <c r="F540" s="13" t="s">
        <v>9499</v>
      </c>
      <c r="G540" s="13" t="s">
        <v>11081</v>
      </c>
      <c r="H540" s="13" t="s">
        <v>9579</v>
      </c>
      <c r="I540" s="13" t="s">
        <v>11101</v>
      </c>
      <c r="J540" s="19">
        <v>282</v>
      </c>
      <c r="K540" s="13" t="s">
        <v>9260</v>
      </c>
      <c r="L540" s="26">
        <v>42395</v>
      </c>
      <c r="M540" s="19">
        <v>282</v>
      </c>
      <c r="N540" s="13" t="s">
        <v>9260</v>
      </c>
      <c r="O540" s="21">
        <v>0</v>
      </c>
      <c r="P540" s="13" t="s">
        <v>9257</v>
      </c>
      <c r="Q540" s="26">
        <v>42398</v>
      </c>
    </row>
    <row r="541" spans="1:17" x14ac:dyDescent="0.25">
      <c r="A541" s="12" t="str">
        <f t="shared" si="8"/>
        <v>ABOT</v>
      </c>
      <c r="B541" s="13" t="s">
        <v>11102</v>
      </c>
      <c r="C541" s="13" t="s">
        <v>10259</v>
      </c>
      <c r="D541" s="13" t="s">
        <v>11103</v>
      </c>
      <c r="E541" s="13" t="s">
        <v>788</v>
      </c>
      <c r="F541" s="13" t="s">
        <v>9499</v>
      </c>
      <c r="G541" s="13" t="s">
        <v>10631</v>
      </c>
      <c r="H541" s="13" t="s">
        <v>9545</v>
      </c>
      <c r="I541" s="13" t="s">
        <v>11104</v>
      </c>
      <c r="J541" s="19">
        <v>252</v>
      </c>
      <c r="K541" s="13" t="s">
        <v>9260</v>
      </c>
      <c r="L541" s="26">
        <v>42356</v>
      </c>
      <c r="M541" s="19">
        <v>252</v>
      </c>
      <c r="N541" s="13" t="s">
        <v>9260</v>
      </c>
      <c r="O541" s="21">
        <v>0</v>
      </c>
      <c r="P541" s="13" t="s">
        <v>9257</v>
      </c>
      <c r="Q541" s="26">
        <v>42361</v>
      </c>
    </row>
    <row r="542" spans="1:17" x14ac:dyDescent="0.25">
      <c r="A542" s="12" t="str">
        <f t="shared" si="8"/>
        <v>ABOT</v>
      </c>
      <c r="B542" s="13" t="s">
        <v>11102</v>
      </c>
      <c r="C542" s="13" t="s">
        <v>10267</v>
      </c>
      <c r="D542" s="13" t="s">
        <v>11103</v>
      </c>
      <c r="E542" s="13" t="s">
        <v>788</v>
      </c>
      <c r="F542" s="13" t="s">
        <v>9499</v>
      </c>
      <c r="G542" s="13" t="s">
        <v>10631</v>
      </c>
      <c r="H542" s="13" t="s">
        <v>9545</v>
      </c>
      <c r="I542" s="13" t="s">
        <v>11105</v>
      </c>
      <c r="J542" s="19">
        <v>248</v>
      </c>
      <c r="K542" s="13" t="s">
        <v>9260</v>
      </c>
      <c r="L542" s="26">
        <v>42356</v>
      </c>
      <c r="M542" s="19">
        <v>248</v>
      </c>
      <c r="N542" s="13" t="s">
        <v>9260</v>
      </c>
      <c r="O542" s="21">
        <v>0</v>
      </c>
      <c r="P542" s="13" t="s">
        <v>9257</v>
      </c>
      <c r="Q542" s="26">
        <v>42361</v>
      </c>
    </row>
    <row r="543" spans="1:17" x14ac:dyDescent="0.25">
      <c r="A543" s="12" t="str">
        <f t="shared" si="8"/>
        <v>ABOT</v>
      </c>
      <c r="B543" s="13" t="s">
        <v>11102</v>
      </c>
      <c r="C543" s="13" t="s">
        <v>10304</v>
      </c>
      <c r="D543" s="13" t="s">
        <v>11103</v>
      </c>
      <c r="E543" s="13" t="s">
        <v>788</v>
      </c>
      <c r="F543" s="13" t="s">
        <v>9499</v>
      </c>
      <c r="G543" s="13" t="s">
        <v>10631</v>
      </c>
      <c r="H543" s="13" t="s">
        <v>9545</v>
      </c>
      <c r="I543" s="13" t="s">
        <v>11106</v>
      </c>
      <c r="J543" s="19">
        <v>246</v>
      </c>
      <c r="K543" s="13" t="s">
        <v>9260</v>
      </c>
      <c r="L543" s="26">
        <v>42356</v>
      </c>
      <c r="M543" s="19">
        <v>246</v>
      </c>
      <c r="N543" s="13" t="s">
        <v>9260</v>
      </c>
      <c r="O543" s="21">
        <v>0</v>
      </c>
      <c r="P543" s="13" t="s">
        <v>9257</v>
      </c>
      <c r="Q543" s="26">
        <v>42361</v>
      </c>
    </row>
    <row r="544" spans="1:17" x14ac:dyDescent="0.25">
      <c r="A544" s="12" t="str">
        <f t="shared" si="8"/>
        <v>ABNL</v>
      </c>
      <c r="B544" s="13" t="s">
        <v>11107</v>
      </c>
      <c r="C544" s="13" t="s">
        <v>10259</v>
      </c>
      <c r="D544" s="13" t="s">
        <v>11108</v>
      </c>
      <c r="E544" s="13" t="s">
        <v>788</v>
      </c>
      <c r="F544" s="13" t="s">
        <v>9384</v>
      </c>
      <c r="G544" s="13" t="s">
        <v>10717</v>
      </c>
      <c r="H544" s="13" t="s">
        <v>9488</v>
      </c>
      <c r="I544" s="13" t="s">
        <v>11109</v>
      </c>
      <c r="J544" s="19">
        <v>1010</v>
      </c>
      <c r="K544" s="13" t="s">
        <v>9260</v>
      </c>
      <c r="L544" s="26">
        <v>42373</v>
      </c>
      <c r="M544" s="19">
        <v>1010</v>
      </c>
      <c r="N544" s="13" t="s">
        <v>9260</v>
      </c>
      <c r="O544" s="21">
        <v>0</v>
      </c>
      <c r="P544" s="13" t="s">
        <v>9257</v>
      </c>
      <c r="Q544" s="26">
        <v>42376</v>
      </c>
    </row>
    <row r="545" spans="1:17" x14ac:dyDescent="0.25">
      <c r="A545" s="12" t="str">
        <f t="shared" si="8"/>
        <v>ABNL</v>
      </c>
      <c r="B545" s="13" t="s">
        <v>11107</v>
      </c>
      <c r="C545" s="13" t="s">
        <v>10267</v>
      </c>
      <c r="D545" s="13" t="s">
        <v>11108</v>
      </c>
      <c r="E545" s="13" t="s">
        <v>788</v>
      </c>
      <c r="F545" s="13" t="s">
        <v>9384</v>
      </c>
      <c r="G545" s="13" t="s">
        <v>10717</v>
      </c>
      <c r="H545" s="13" t="s">
        <v>9488</v>
      </c>
      <c r="I545" s="13" t="s">
        <v>11110</v>
      </c>
      <c r="J545" s="19">
        <v>954</v>
      </c>
      <c r="K545" s="13" t="s">
        <v>9260</v>
      </c>
      <c r="L545" s="26">
        <v>42373</v>
      </c>
      <c r="M545" s="19">
        <v>954</v>
      </c>
      <c r="N545" s="13" t="s">
        <v>9260</v>
      </c>
      <c r="O545" s="21">
        <v>0</v>
      </c>
      <c r="P545" s="13" t="s">
        <v>9257</v>
      </c>
      <c r="Q545" s="26">
        <v>42376</v>
      </c>
    </row>
    <row r="546" spans="1:17" x14ac:dyDescent="0.25">
      <c r="A546" s="12" t="str">
        <f t="shared" si="8"/>
        <v>ABNL</v>
      </c>
      <c r="B546" s="13" t="s">
        <v>11107</v>
      </c>
      <c r="C546" s="13" t="s">
        <v>10304</v>
      </c>
      <c r="D546" s="13" t="s">
        <v>11108</v>
      </c>
      <c r="E546" s="13" t="s">
        <v>788</v>
      </c>
      <c r="F546" s="13" t="s">
        <v>9384</v>
      </c>
      <c r="G546" s="13" t="s">
        <v>10717</v>
      </c>
      <c r="H546" s="13" t="s">
        <v>9488</v>
      </c>
      <c r="I546" s="13" t="s">
        <v>11111</v>
      </c>
      <c r="J546" s="19">
        <v>938</v>
      </c>
      <c r="K546" s="13" t="s">
        <v>9260</v>
      </c>
      <c r="L546" s="26">
        <v>42373</v>
      </c>
      <c r="M546" s="19">
        <v>938</v>
      </c>
      <c r="N546" s="13" t="s">
        <v>9260</v>
      </c>
      <c r="O546" s="21">
        <v>0</v>
      </c>
      <c r="P546" s="13" t="s">
        <v>9257</v>
      </c>
      <c r="Q546" s="26">
        <v>42376</v>
      </c>
    </row>
    <row r="547" spans="1:17" x14ac:dyDescent="0.25">
      <c r="A547" s="12" t="str">
        <f t="shared" si="8"/>
        <v>ABNL</v>
      </c>
      <c r="B547" s="13" t="s">
        <v>11107</v>
      </c>
      <c r="C547" s="13" t="s">
        <v>10269</v>
      </c>
      <c r="D547" s="13" t="s">
        <v>11108</v>
      </c>
      <c r="E547" s="13" t="s">
        <v>788</v>
      </c>
      <c r="F547" s="13" t="s">
        <v>9384</v>
      </c>
      <c r="G547" s="13" t="s">
        <v>10717</v>
      </c>
      <c r="H547" s="13" t="s">
        <v>9488</v>
      </c>
      <c r="I547" s="13" t="s">
        <v>11112</v>
      </c>
      <c r="J547" s="19">
        <v>920</v>
      </c>
      <c r="K547" s="13" t="s">
        <v>9260</v>
      </c>
      <c r="L547" s="26">
        <v>42373</v>
      </c>
      <c r="M547" s="19">
        <v>920</v>
      </c>
      <c r="N547" s="13" t="s">
        <v>9260</v>
      </c>
      <c r="O547" s="21">
        <v>0</v>
      </c>
      <c r="P547" s="13" t="s">
        <v>9257</v>
      </c>
      <c r="Q547" s="26">
        <v>42376</v>
      </c>
    </row>
    <row r="548" spans="1:17" x14ac:dyDescent="0.25">
      <c r="A548" s="12" t="str">
        <f t="shared" si="8"/>
        <v>ABNL</v>
      </c>
      <c r="B548" s="13" t="s">
        <v>11107</v>
      </c>
      <c r="C548" s="13" t="s">
        <v>10307</v>
      </c>
      <c r="D548" s="13" t="s">
        <v>11108</v>
      </c>
      <c r="E548" s="13" t="s">
        <v>788</v>
      </c>
      <c r="F548" s="13" t="s">
        <v>9384</v>
      </c>
      <c r="G548" s="13" t="s">
        <v>10717</v>
      </c>
      <c r="H548" s="13" t="s">
        <v>9488</v>
      </c>
      <c r="I548" s="13" t="s">
        <v>11113</v>
      </c>
      <c r="J548" s="19">
        <v>910</v>
      </c>
      <c r="K548" s="13" t="s">
        <v>9260</v>
      </c>
      <c r="L548" s="26">
        <v>42373</v>
      </c>
      <c r="M548" s="19">
        <v>910</v>
      </c>
      <c r="N548" s="13" t="s">
        <v>9260</v>
      </c>
      <c r="O548" s="21">
        <v>0</v>
      </c>
      <c r="P548" s="13" t="s">
        <v>9257</v>
      </c>
      <c r="Q548" s="26">
        <v>42376</v>
      </c>
    </row>
    <row r="549" spans="1:17" x14ac:dyDescent="0.25">
      <c r="A549" s="12" t="str">
        <f t="shared" si="8"/>
        <v>ABNL</v>
      </c>
      <c r="B549" s="13" t="s">
        <v>11107</v>
      </c>
      <c r="C549" s="13" t="s">
        <v>10316</v>
      </c>
      <c r="D549" s="13" t="s">
        <v>11108</v>
      </c>
      <c r="E549" s="13" t="s">
        <v>788</v>
      </c>
      <c r="F549" s="13" t="s">
        <v>9384</v>
      </c>
      <c r="G549" s="13" t="s">
        <v>10717</v>
      </c>
      <c r="H549" s="13" t="s">
        <v>9488</v>
      </c>
      <c r="I549" s="13" t="s">
        <v>11114</v>
      </c>
      <c r="J549" s="19">
        <v>878</v>
      </c>
      <c r="K549" s="13" t="s">
        <v>9260</v>
      </c>
      <c r="L549" s="26">
        <v>42373</v>
      </c>
      <c r="M549" s="19">
        <v>878</v>
      </c>
      <c r="N549" s="13" t="s">
        <v>9260</v>
      </c>
      <c r="O549" s="21">
        <v>0</v>
      </c>
      <c r="P549" s="13" t="s">
        <v>9257</v>
      </c>
      <c r="Q549" s="26">
        <v>42376</v>
      </c>
    </row>
    <row r="550" spans="1:17" x14ac:dyDescent="0.25">
      <c r="A550" s="12" t="str">
        <f t="shared" si="8"/>
        <v>ABMY</v>
      </c>
      <c r="B550" s="13" t="s">
        <v>11115</v>
      </c>
      <c r="C550" s="13" t="s">
        <v>10259</v>
      </c>
      <c r="D550" s="13" t="s">
        <v>11116</v>
      </c>
      <c r="E550" s="13" t="s">
        <v>262</v>
      </c>
      <c r="F550" s="13" t="s">
        <v>9384</v>
      </c>
      <c r="G550" s="13" t="s">
        <v>9276</v>
      </c>
      <c r="H550" s="13" t="s">
        <v>9403</v>
      </c>
      <c r="I550" s="13" t="s">
        <v>11117</v>
      </c>
      <c r="J550" s="19">
        <v>1416</v>
      </c>
      <c r="K550" s="13" t="s">
        <v>9260</v>
      </c>
      <c r="L550" s="26">
        <v>42380</v>
      </c>
      <c r="M550" s="19">
        <v>1416</v>
      </c>
      <c r="N550" s="13" t="s">
        <v>9260</v>
      </c>
      <c r="O550" s="21">
        <v>0</v>
      </c>
      <c r="P550" s="13" t="s">
        <v>9257</v>
      </c>
      <c r="Q550" s="26">
        <v>42383</v>
      </c>
    </row>
    <row r="551" spans="1:17" x14ac:dyDescent="0.25">
      <c r="A551" s="12" t="str">
        <f t="shared" si="8"/>
        <v>ABMY</v>
      </c>
      <c r="B551" s="13" t="s">
        <v>11115</v>
      </c>
      <c r="C551" s="13" t="s">
        <v>10267</v>
      </c>
      <c r="D551" s="13" t="s">
        <v>11116</v>
      </c>
      <c r="E551" s="13" t="s">
        <v>262</v>
      </c>
      <c r="F551" s="13" t="s">
        <v>9384</v>
      </c>
      <c r="G551" s="13" t="s">
        <v>9276</v>
      </c>
      <c r="H551" s="13" t="s">
        <v>9403</v>
      </c>
      <c r="I551" s="13" t="s">
        <v>11118</v>
      </c>
      <c r="J551" s="19">
        <v>1394</v>
      </c>
      <c r="K551" s="13" t="s">
        <v>9260</v>
      </c>
      <c r="L551" s="26">
        <v>42380</v>
      </c>
      <c r="M551" s="19">
        <v>1394</v>
      </c>
      <c r="N551" s="13" t="s">
        <v>9260</v>
      </c>
      <c r="O551" s="21">
        <v>0</v>
      </c>
      <c r="P551" s="13" t="s">
        <v>9257</v>
      </c>
      <c r="Q551" s="26">
        <v>42383</v>
      </c>
    </row>
    <row r="552" spans="1:17" x14ac:dyDescent="0.25">
      <c r="A552" s="12" t="str">
        <f t="shared" si="8"/>
        <v>ABMY</v>
      </c>
      <c r="B552" s="13" t="s">
        <v>11115</v>
      </c>
      <c r="C552" s="13" t="s">
        <v>10304</v>
      </c>
      <c r="D552" s="13" t="s">
        <v>11116</v>
      </c>
      <c r="E552" s="13" t="s">
        <v>262</v>
      </c>
      <c r="F552" s="13" t="s">
        <v>9384</v>
      </c>
      <c r="G552" s="13" t="s">
        <v>9276</v>
      </c>
      <c r="H552" s="13" t="s">
        <v>9403</v>
      </c>
      <c r="I552" s="13" t="s">
        <v>11119</v>
      </c>
      <c r="J552" s="19">
        <v>1372</v>
      </c>
      <c r="K552" s="13" t="s">
        <v>9260</v>
      </c>
      <c r="L552" s="26">
        <v>42380</v>
      </c>
      <c r="M552" s="19">
        <v>1372</v>
      </c>
      <c r="N552" s="13" t="s">
        <v>9260</v>
      </c>
      <c r="O552" s="21">
        <v>0</v>
      </c>
      <c r="P552" s="13" t="s">
        <v>9257</v>
      </c>
      <c r="Q552" s="26">
        <v>42383</v>
      </c>
    </row>
    <row r="553" spans="1:17" x14ac:dyDescent="0.25">
      <c r="A553" s="12" t="str">
        <f t="shared" si="8"/>
        <v>ABMY</v>
      </c>
      <c r="B553" s="13" t="s">
        <v>11115</v>
      </c>
      <c r="C553" s="13" t="s">
        <v>10269</v>
      </c>
      <c r="D553" s="13" t="s">
        <v>11116</v>
      </c>
      <c r="E553" s="13" t="s">
        <v>262</v>
      </c>
      <c r="F553" s="13" t="s">
        <v>9384</v>
      </c>
      <c r="G553" s="13" t="s">
        <v>9276</v>
      </c>
      <c r="H553" s="13" t="s">
        <v>9403</v>
      </c>
      <c r="I553" s="13" t="s">
        <v>11120</v>
      </c>
      <c r="J553" s="19">
        <v>1338</v>
      </c>
      <c r="K553" s="13" t="s">
        <v>9260</v>
      </c>
      <c r="L553" s="26">
        <v>42380</v>
      </c>
      <c r="M553" s="19">
        <v>1338</v>
      </c>
      <c r="N553" s="13" t="s">
        <v>9260</v>
      </c>
      <c r="O553" s="21">
        <v>0</v>
      </c>
      <c r="P553" s="13" t="s">
        <v>9257</v>
      </c>
      <c r="Q553" s="26">
        <v>42383</v>
      </c>
    </row>
    <row r="554" spans="1:17" x14ac:dyDescent="0.25">
      <c r="A554" s="12" t="str">
        <f t="shared" si="8"/>
        <v>ABOI</v>
      </c>
      <c r="B554" s="13" t="s">
        <v>11121</v>
      </c>
      <c r="C554" s="13" t="s">
        <v>10259</v>
      </c>
      <c r="D554" s="13" t="s">
        <v>11122</v>
      </c>
      <c r="E554" s="13" t="s">
        <v>262</v>
      </c>
      <c r="F554" s="13" t="s">
        <v>9384</v>
      </c>
      <c r="G554" s="13" t="s">
        <v>10963</v>
      </c>
      <c r="H554" s="13" t="s">
        <v>9550</v>
      </c>
      <c r="I554" s="13" t="s">
        <v>11123</v>
      </c>
      <c r="J554" s="19">
        <v>2670</v>
      </c>
      <c r="K554" s="13" t="s">
        <v>9260</v>
      </c>
      <c r="L554" s="26">
        <v>42380</v>
      </c>
      <c r="M554" s="19">
        <v>2670</v>
      </c>
      <c r="N554" s="13" t="s">
        <v>9260</v>
      </c>
      <c r="O554" s="21">
        <v>0</v>
      </c>
      <c r="P554" s="13" t="s">
        <v>9257</v>
      </c>
      <c r="Q554" s="26">
        <v>42377</v>
      </c>
    </row>
    <row r="555" spans="1:17" x14ac:dyDescent="0.25">
      <c r="A555" s="12" t="str">
        <f t="shared" si="8"/>
        <v>ABOI</v>
      </c>
      <c r="B555" s="13" t="s">
        <v>11121</v>
      </c>
      <c r="C555" s="13" t="s">
        <v>10267</v>
      </c>
      <c r="D555" s="13" t="s">
        <v>11122</v>
      </c>
      <c r="E555" s="13" t="s">
        <v>262</v>
      </c>
      <c r="F555" s="13" t="s">
        <v>9384</v>
      </c>
      <c r="G555" s="13" t="s">
        <v>10963</v>
      </c>
      <c r="H555" s="13" t="s">
        <v>9550</v>
      </c>
      <c r="I555" s="13" t="s">
        <v>11124</v>
      </c>
      <c r="J555" s="19">
        <v>2666</v>
      </c>
      <c r="K555" s="13" t="s">
        <v>9260</v>
      </c>
      <c r="L555" s="26">
        <v>42380</v>
      </c>
      <c r="M555" s="19">
        <v>2666</v>
      </c>
      <c r="N555" s="13" t="s">
        <v>9260</v>
      </c>
      <c r="O555" s="21">
        <v>0</v>
      </c>
      <c r="P555" s="13" t="s">
        <v>9257</v>
      </c>
      <c r="Q555" s="26">
        <v>42377</v>
      </c>
    </row>
    <row r="556" spans="1:17" x14ac:dyDescent="0.25">
      <c r="A556" s="12" t="str">
        <f t="shared" si="8"/>
        <v>ABHY</v>
      </c>
      <c r="B556" s="13" t="s">
        <v>11125</v>
      </c>
      <c r="C556" s="13" t="s">
        <v>10259</v>
      </c>
      <c r="D556" s="13" t="s">
        <v>11126</v>
      </c>
      <c r="E556" s="13" t="s">
        <v>788</v>
      </c>
      <c r="F556" s="13" t="s">
        <v>9384</v>
      </c>
      <c r="G556" s="13" t="s">
        <v>10265</v>
      </c>
      <c r="H556" s="13" t="s">
        <v>9387</v>
      </c>
      <c r="I556" s="13" t="s">
        <v>11127</v>
      </c>
      <c r="J556" s="19">
        <v>952</v>
      </c>
      <c r="K556" s="13" t="s">
        <v>9260</v>
      </c>
      <c r="L556" s="26">
        <v>42374</v>
      </c>
      <c r="M556" s="19">
        <v>952</v>
      </c>
      <c r="N556" s="13" t="s">
        <v>9260</v>
      </c>
      <c r="O556" s="21">
        <v>0</v>
      </c>
      <c r="P556" s="13" t="s">
        <v>9257</v>
      </c>
      <c r="Q556" s="26">
        <v>42377</v>
      </c>
    </row>
    <row r="557" spans="1:17" x14ac:dyDescent="0.25">
      <c r="A557" s="12" t="str">
        <f t="shared" si="8"/>
        <v>ABHY</v>
      </c>
      <c r="B557" s="13" t="s">
        <v>11125</v>
      </c>
      <c r="C557" s="13" t="s">
        <v>10267</v>
      </c>
      <c r="D557" s="13" t="s">
        <v>11126</v>
      </c>
      <c r="E557" s="13" t="s">
        <v>788</v>
      </c>
      <c r="F557" s="13" t="s">
        <v>9384</v>
      </c>
      <c r="G557" s="13" t="s">
        <v>10265</v>
      </c>
      <c r="H557" s="13" t="s">
        <v>9387</v>
      </c>
      <c r="I557" s="13" t="s">
        <v>11128</v>
      </c>
      <c r="J557" s="19">
        <v>906</v>
      </c>
      <c r="K557" s="13" t="s">
        <v>9260</v>
      </c>
      <c r="L557" s="26">
        <v>42374</v>
      </c>
      <c r="M557" s="19">
        <v>906</v>
      </c>
      <c r="N557" s="13" t="s">
        <v>9260</v>
      </c>
      <c r="O557" s="21">
        <v>0</v>
      </c>
      <c r="P557" s="13" t="s">
        <v>9257</v>
      </c>
      <c r="Q557" s="26">
        <v>42377</v>
      </c>
    </row>
    <row r="558" spans="1:17" x14ac:dyDescent="0.25">
      <c r="A558" s="12" t="str">
        <f t="shared" si="8"/>
        <v>ABFQ</v>
      </c>
      <c r="B558" s="13" t="s">
        <v>11129</v>
      </c>
      <c r="C558" s="13" t="s">
        <v>10259</v>
      </c>
      <c r="D558" s="13" t="s">
        <v>11130</v>
      </c>
      <c r="E558" s="13" t="s">
        <v>11131</v>
      </c>
      <c r="F558" s="13" t="s">
        <v>9504</v>
      </c>
      <c r="G558" s="13" t="s">
        <v>10921</v>
      </c>
      <c r="H558" s="13" t="s">
        <v>9506</v>
      </c>
      <c r="I558" s="13" t="s">
        <v>11132</v>
      </c>
      <c r="J558" s="19">
        <v>596</v>
      </c>
      <c r="K558" s="13" t="s">
        <v>9260</v>
      </c>
      <c r="L558" s="26">
        <v>42375</v>
      </c>
      <c r="M558" s="19">
        <v>596</v>
      </c>
      <c r="N558" s="13" t="s">
        <v>9260</v>
      </c>
      <c r="O558" s="21">
        <v>0</v>
      </c>
      <c r="P558" s="13" t="s">
        <v>9257</v>
      </c>
      <c r="Q558" s="26">
        <v>42380</v>
      </c>
    </row>
    <row r="559" spans="1:17" x14ac:dyDescent="0.25">
      <c r="A559" s="12" t="str">
        <f t="shared" si="8"/>
        <v>ABFQ</v>
      </c>
      <c r="B559" s="13" t="s">
        <v>11129</v>
      </c>
      <c r="C559" s="13" t="s">
        <v>10267</v>
      </c>
      <c r="D559" s="13" t="s">
        <v>11130</v>
      </c>
      <c r="E559" s="13" t="s">
        <v>11131</v>
      </c>
      <c r="F559" s="13" t="s">
        <v>9504</v>
      </c>
      <c r="G559" s="13" t="s">
        <v>10921</v>
      </c>
      <c r="H559" s="13" t="s">
        <v>9506</v>
      </c>
      <c r="I559" s="13" t="s">
        <v>11133</v>
      </c>
      <c r="J559" s="19">
        <v>592</v>
      </c>
      <c r="K559" s="13" t="s">
        <v>9260</v>
      </c>
      <c r="L559" s="26">
        <v>42375</v>
      </c>
      <c r="M559" s="19">
        <v>592</v>
      </c>
      <c r="N559" s="13" t="s">
        <v>9260</v>
      </c>
      <c r="O559" s="21">
        <v>0</v>
      </c>
      <c r="P559" s="13" t="s">
        <v>9257</v>
      </c>
      <c r="Q559" s="26">
        <v>42380</v>
      </c>
    </row>
    <row r="560" spans="1:17" x14ac:dyDescent="0.25">
      <c r="A560" s="12" t="str">
        <f t="shared" si="8"/>
        <v>ABQY</v>
      </c>
      <c r="B560" s="13" t="s">
        <v>11134</v>
      </c>
      <c r="C560" s="13" t="s">
        <v>10259</v>
      </c>
      <c r="D560" s="13" t="s">
        <v>11130</v>
      </c>
      <c r="E560" s="13" t="s">
        <v>788</v>
      </c>
      <c r="F560" s="13" t="s">
        <v>9504</v>
      </c>
      <c r="G560" s="13" t="s">
        <v>10906</v>
      </c>
      <c r="H560" s="13" t="s">
        <v>9588</v>
      </c>
      <c r="I560" s="13" t="s">
        <v>11135</v>
      </c>
      <c r="J560" s="19">
        <v>926</v>
      </c>
      <c r="K560" s="13" t="s">
        <v>9260</v>
      </c>
      <c r="L560" s="26">
        <v>42376</v>
      </c>
      <c r="M560" s="19">
        <v>926</v>
      </c>
      <c r="N560" s="13" t="s">
        <v>9260</v>
      </c>
      <c r="O560" s="21">
        <v>0</v>
      </c>
      <c r="P560" s="13" t="s">
        <v>9257</v>
      </c>
      <c r="Q560" s="26">
        <v>42381</v>
      </c>
    </row>
    <row r="561" spans="1:17" x14ac:dyDescent="0.25">
      <c r="A561" s="12" t="str">
        <f t="shared" si="8"/>
        <v>ABQY</v>
      </c>
      <c r="B561" s="13" t="s">
        <v>11134</v>
      </c>
      <c r="C561" s="13" t="s">
        <v>10267</v>
      </c>
      <c r="D561" s="13" t="s">
        <v>11130</v>
      </c>
      <c r="E561" s="13" t="s">
        <v>788</v>
      </c>
      <c r="F561" s="13" t="s">
        <v>9504</v>
      </c>
      <c r="G561" s="13" t="s">
        <v>10906</v>
      </c>
      <c r="H561" s="13" t="s">
        <v>9588</v>
      </c>
      <c r="I561" s="13" t="s">
        <v>11136</v>
      </c>
      <c r="J561" s="19">
        <v>810</v>
      </c>
      <c r="K561" s="13" t="s">
        <v>9260</v>
      </c>
      <c r="L561" s="26">
        <v>42376</v>
      </c>
      <c r="M561" s="19">
        <v>810</v>
      </c>
      <c r="N561" s="13" t="s">
        <v>9260</v>
      </c>
      <c r="O561" s="21">
        <v>0</v>
      </c>
      <c r="P561" s="13" t="s">
        <v>9257</v>
      </c>
      <c r="Q561" s="26">
        <v>42381</v>
      </c>
    </row>
    <row r="562" spans="1:17" x14ac:dyDescent="0.25">
      <c r="A562" s="12" t="str">
        <f t="shared" si="8"/>
        <v>ABQY</v>
      </c>
      <c r="B562" s="13" t="s">
        <v>11134</v>
      </c>
      <c r="C562" s="13" t="s">
        <v>10304</v>
      </c>
      <c r="D562" s="13" t="s">
        <v>11130</v>
      </c>
      <c r="E562" s="13" t="s">
        <v>788</v>
      </c>
      <c r="F562" s="13" t="s">
        <v>9504</v>
      </c>
      <c r="G562" s="13" t="s">
        <v>10906</v>
      </c>
      <c r="H562" s="13" t="s">
        <v>9588</v>
      </c>
      <c r="I562" s="13" t="s">
        <v>11137</v>
      </c>
      <c r="J562" s="19">
        <v>810</v>
      </c>
      <c r="K562" s="13" t="s">
        <v>9260</v>
      </c>
      <c r="L562" s="26">
        <v>42376</v>
      </c>
      <c r="M562" s="19">
        <v>810</v>
      </c>
      <c r="N562" s="13" t="s">
        <v>9260</v>
      </c>
      <c r="O562" s="21">
        <v>0</v>
      </c>
      <c r="P562" s="13" t="s">
        <v>9257</v>
      </c>
      <c r="Q562" s="26">
        <v>42381</v>
      </c>
    </row>
    <row r="563" spans="1:17" x14ac:dyDescent="0.25">
      <c r="A563" s="12" t="str">
        <f t="shared" si="8"/>
        <v>ABOB</v>
      </c>
      <c r="B563" s="13" t="s">
        <v>11138</v>
      </c>
      <c r="C563" s="13" t="s">
        <v>10259</v>
      </c>
      <c r="D563" s="13" t="s">
        <v>11116</v>
      </c>
      <c r="E563" s="13" t="s">
        <v>10363</v>
      </c>
      <c r="F563" s="13" t="s">
        <v>9384</v>
      </c>
      <c r="G563" s="13" t="s">
        <v>9276</v>
      </c>
      <c r="H563" s="13" t="s">
        <v>9403</v>
      </c>
      <c r="I563" s="13" t="s">
        <v>11139</v>
      </c>
      <c r="J563" s="19">
        <v>1434</v>
      </c>
      <c r="K563" s="13" t="s">
        <v>9260</v>
      </c>
      <c r="L563" s="26">
        <v>42387</v>
      </c>
      <c r="M563" s="19">
        <v>1434</v>
      </c>
      <c r="N563" s="13" t="s">
        <v>9260</v>
      </c>
      <c r="O563" s="21">
        <v>0</v>
      </c>
      <c r="P563" s="13" t="s">
        <v>9257</v>
      </c>
      <c r="Q563" s="26">
        <v>42390</v>
      </c>
    </row>
    <row r="564" spans="1:17" x14ac:dyDescent="0.25">
      <c r="A564" s="12" t="str">
        <f t="shared" si="8"/>
        <v>ABOB</v>
      </c>
      <c r="B564" s="13" t="s">
        <v>11138</v>
      </c>
      <c r="C564" s="13" t="s">
        <v>10267</v>
      </c>
      <c r="D564" s="13" t="s">
        <v>11116</v>
      </c>
      <c r="E564" s="13" t="s">
        <v>10363</v>
      </c>
      <c r="F564" s="13" t="s">
        <v>9384</v>
      </c>
      <c r="G564" s="13" t="s">
        <v>9276</v>
      </c>
      <c r="H564" s="13" t="s">
        <v>9403</v>
      </c>
      <c r="I564" s="13" t="s">
        <v>11140</v>
      </c>
      <c r="J564" s="19">
        <v>1412</v>
      </c>
      <c r="K564" s="13" t="s">
        <v>9260</v>
      </c>
      <c r="L564" s="26">
        <v>42387</v>
      </c>
      <c r="M564" s="19">
        <v>1412</v>
      </c>
      <c r="N564" s="13" t="s">
        <v>9260</v>
      </c>
      <c r="O564" s="21">
        <v>0</v>
      </c>
      <c r="P564" s="13" t="s">
        <v>9257</v>
      </c>
      <c r="Q564" s="26">
        <v>42390</v>
      </c>
    </row>
    <row r="565" spans="1:17" x14ac:dyDescent="0.25">
      <c r="A565" s="12" t="str">
        <f t="shared" si="8"/>
        <v>ABOB</v>
      </c>
      <c r="B565" s="13" t="s">
        <v>11138</v>
      </c>
      <c r="C565" s="13" t="s">
        <v>10304</v>
      </c>
      <c r="D565" s="13" t="s">
        <v>11116</v>
      </c>
      <c r="E565" s="13" t="s">
        <v>10363</v>
      </c>
      <c r="F565" s="13" t="s">
        <v>9384</v>
      </c>
      <c r="G565" s="13" t="s">
        <v>9276</v>
      </c>
      <c r="H565" s="13" t="s">
        <v>9403</v>
      </c>
      <c r="I565" s="13" t="s">
        <v>11141</v>
      </c>
      <c r="J565" s="19">
        <v>1342</v>
      </c>
      <c r="K565" s="13" t="s">
        <v>9260</v>
      </c>
      <c r="L565" s="26">
        <v>42387</v>
      </c>
      <c r="M565" s="19">
        <v>1342</v>
      </c>
      <c r="N565" s="13" t="s">
        <v>9260</v>
      </c>
      <c r="O565" s="21">
        <v>0</v>
      </c>
      <c r="P565" s="13" t="s">
        <v>9257</v>
      </c>
      <c r="Q565" s="26">
        <v>42390</v>
      </c>
    </row>
    <row r="566" spans="1:17" x14ac:dyDescent="0.25">
      <c r="A566" s="12" t="str">
        <f t="shared" si="8"/>
        <v>ABOB</v>
      </c>
      <c r="B566" s="13" t="s">
        <v>11138</v>
      </c>
      <c r="C566" s="13" t="s">
        <v>10269</v>
      </c>
      <c r="D566" s="13" t="s">
        <v>11116</v>
      </c>
      <c r="E566" s="13" t="s">
        <v>10363</v>
      </c>
      <c r="F566" s="13" t="s">
        <v>9384</v>
      </c>
      <c r="G566" s="13" t="s">
        <v>9276</v>
      </c>
      <c r="H566" s="13" t="s">
        <v>9403</v>
      </c>
      <c r="I566" s="13" t="s">
        <v>11142</v>
      </c>
      <c r="J566" s="19">
        <v>1308</v>
      </c>
      <c r="K566" s="13" t="s">
        <v>9260</v>
      </c>
      <c r="L566" s="26">
        <v>42387</v>
      </c>
      <c r="M566" s="19">
        <v>1308</v>
      </c>
      <c r="N566" s="13" t="s">
        <v>9260</v>
      </c>
      <c r="O566" s="21">
        <v>0</v>
      </c>
      <c r="P566" s="13" t="s">
        <v>9257</v>
      </c>
      <c r="Q566" s="26">
        <v>42390</v>
      </c>
    </row>
    <row r="567" spans="1:17" x14ac:dyDescent="0.25">
      <c r="A567" s="12" t="str">
        <f t="shared" si="8"/>
        <v>ABPE</v>
      </c>
      <c r="B567" s="13" t="s">
        <v>11143</v>
      </c>
      <c r="C567" s="13" t="s">
        <v>10269</v>
      </c>
      <c r="D567" s="13" t="s">
        <v>11144</v>
      </c>
      <c r="E567" s="13" t="s">
        <v>788</v>
      </c>
      <c r="F567" s="13" t="s">
        <v>9384</v>
      </c>
      <c r="G567" s="13" t="s">
        <v>10963</v>
      </c>
      <c r="H567" s="13" t="s">
        <v>9550</v>
      </c>
      <c r="I567" s="13" t="s">
        <v>11145</v>
      </c>
      <c r="J567" s="19">
        <v>2774</v>
      </c>
      <c r="K567" s="13" t="s">
        <v>9260</v>
      </c>
      <c r="L567" s="26">
        <v>42394</v>
      </c>
      <c r="M567" s="19">
        <v>2774</v>
      </c>
      <c r="N567" s="13" t="s">
        <v>9260</v>
      </c>
      <c r="O567" s="21">
        <v>0</v>
      </c>
      <c r="P567" s="13" t="s">
        <v>9257</v>
      </c>
      <c r="Q567" s="26">
        <v>42397</v>
      </c>
    </row>
    <row r="568" spans="1:17" x14ac:dyDescent="0.25">
      <c r="A568" s="12" t="str">
        <f t="shared" si="8"/>
        <v>ABPE</v>
      </c>
      <c r="B568" s="13" t="s">
        <v>11143</v>
      </c>
      <c r="C568" s="13" t="s">
        <v>10307</v>
      </c>
      <c r="D568" s="13" t="s">
        <v>11144</v>
      </c>
      <c r="E568" s="13" t="s">
        <v>788</v>
      </c>
      <c r="F568" s="13" t="s">
        <v>9384</v>
      </c>
      <c r="G568" s="13" t="s">
        <v>10963</v>
      </c>
      <c r="H568" s="13" t="s">
        <v>9550</v>
      </c>
      <c r="I568" s="13" t="s">
        <v>11146</v>
      </c>
      <c r="J568" s="19">
        <v>2682</v>
      </c>
      <c r="K568" s="13" t="s">
        <v>9260</v>
      </c>
      <c r="L568" s="26">
        <v>42394</v>
      </c>
      <c r="M568" s="19">
        <v>2682</v>
      </c>
      <c r="N568" s="13" t="s">
        <v>9260</v>
      </c>
      <c r="O568" s="21">
        <v>0</v>
      </c>
      <c r="P568" s="13" t="s">
        <v>9257</v>
      </c>
      <c r="Q568" s="26">
        <v>42397</v>
      </c>
    </row>
    <row r="569" spans="1:17" x14ac:dyDescent="0.25">
      <c r="A569" s="12" t="str">
        <f t="shared" si="8"/>
        <v>ABOO</v>
      </c>
      <c r="B569" s="13" t="s">
        <v>11147</v>
      </c>
      <c r="C569" s="13" t="s">
        <v>10259</v>
      </c>
      <c r="D569" s="13" t="s">
        <v>11148</v>
      </c>
      <c r="E569" s="13" t="s">
        <v>788</v>
      </c>
      <c r="F569" s="13" t="s">
        <v>9504</v>
      </c>
      <c r="G569" s="13" t="s">
        <v>11149</v>
      </c>
      <c r="H569" s="13" t="s">
        <v>9564</v>
      </c>
      <c r="I569" s="13" t="s">
        <v>11150</v>
      </c>
      <c r="J569" s="19">
        <v>568</v>
      </c>
      <c r="K569" s="13" t="s">
        <v>9260</v>
      </c>
      <c r="L569" s="26">
        <v>42381</v>
      </c>
      <c r="M569" s="19">
        <v>568</v>
      </c>
      <c r="N569" s="13" t="s">
        <v>9260</v>
      </c>
      <c r="O569" s="21">
        <v>0</v>
      </c>
      <c r="P569" s="13" t="s">
        <v>9257</v>
      </c>
      <c r="Q569" s="26">
        <v>42384</v>
      </c>
    </row>
    <row r="570" spans="1:17" x14ac:dyDescent="0.25">
      <c r="A570" s="12" t="str">
        <f t="shared" si="8"/>
        <v>ABOO</v>
      </c>
      <c r="B570" s="13" t="s">
        <v>11147</v>
      </c>
      <c r="C570" s="13" t="s">
        <v>10267</v>
      </c>
      <c r="D570" s="13" t="s">
        <v>11148</v>
      </c>
      <c r="E570" s="13" t="s">
        <v>788</v>
      </c>
      <c r="F570" s="13" t="s">
        <v>9504</v>
      </c>
      <c r="G570" s="13" t="s">
        <v>11149</v>
      </c>
      <c r="H570" s="13" t="s">
        <v>9564</v>
      </c>
      <c r="I570" s="13" t="s">
        <v>11151</v>
      </c>
      <c r="J570" s="19">
        <v>564</v>
      </c>
      <c r="K570" s="13" t="s">
        <v>9260</v>
      </c>
      <c r="L570" s="26">
        <v>42381</v>
      </c>
      <c r="M570" s="19">
        <v>564</v>
      </c>
      <c r="N570" s="13" t="s">
        <v>9260</v>
      </c>
      <c r="O570" s="21">
        <v>0</v>
      </c>
      <c r="P570" s="13" t="s">
        <v>9257</v>
      </c>
      <c r="Q570" s="26">
        <v>42384</v>
      </c>
    </row>
    <row r="571" spans="1:17" x14ac:dyDescent="0.25">
      <c r="A571" s="12" t="str">
        <f t="shared" si="8"/>
        <v>ABOO</v>
      </c>
      <c r="B571" s="13" t="s">
        <v>11147</v>
      </c>
      <c r="C571" s="13" t="s">
        <v>10304</v>
      </c>
      <c r="D571" s="13" t="s">
        <v>11148</v>
      </c>
      <c r="E571" s="13" t="s">
        <v>788</v>
      </c>
      <c r="F571" s="13" t="s">
        <v>9504</v>
      </c>
      <c r="G571" s="13" t="s">
        <v>11149</v>
      </c>
      <c r="H571" s="13" t="s">
        <v>9564</v>
      </c>
      <c r="I571" s="13" t="s">
        <v>11152</v>
      </c>
      <c r="J571" s="19">
        <v>286</v>
      </c>
      <c r="K571" s="13" t="s">
        <v>9260</v>
      </c>
      <c r="L571" s="26">
        <v>42381</v>
      </c>
      <c r="M571" s="19">
        <v>286</v>
      </c>
      <c r="N571" s="13" t="s">
        <v>9260</v>
      </c>
      <c r="O571" s="21">
        <v>0</v>
      </c>
      <c r="P571" s="13" t="s">
        <v>9257</v>
      </c>
      <c r="Q571" s="26">
        <v>42384</v>
      </c>
    </row>
    <row r="572" spans="1:17" x14ac:dyDescent="0.25">
      <c r="A572" s="12" t="str">
        <f t="shared" si="8"/>
        <v>ABLY</v>
      </c>
      <c r="B572" s="13" t="s">
        <v>11153</v>
      </c>
      <c r="C572" s="13" t="s">
        <v>10259</v>
      </c>
      <c r="D572" s="13" t="s">
        <v>11154</v>
      </c>
      <c r="E572" s="13" t="s">
        <v>788</v>
      </c>
      <c r="F572" s="13" t="s">
        <v>9384</v>
      </c>
      <c r="G572" s="13" t="s">
        <v>11155</v>
      </c>
      <c r="H572" s="13" t="s">
        <v>9520</v>
      </c>
      <c r="I572" s="13" t="s">
        <v>11156</v>
      </c>
      <c r="J572" s="19">
        <v>252</v>
      </c>
      <c r="K572" s="13" t="s">
        <v>9260</v>
      </c>
      <c r="L572" s="26">
        <v>42387</v>
      </c>
      <c r="M572" s="19">
        <v>252</v>
      </c>
      <c r="N572" s="13" t="s">
        <v>9260</v>
      </c>
      <c r="O572" s="21">
        <v>0</v>
      </c>
      <c r="P572" s="13" t="s">
        <v>9257</v>
      </c>
      <c r="Q572" s="26">
        <v>42390</v>
      </c>
    </row>
    <row r="573" spans="1:17" x14ac:dyDescent="0.25">
      <c r="A573" s="12" t="str">
        <f t="shared" si="8"/>
        <v>ABLY</v>
      </c>
      <c r="B573" s="13" t="s">
        <v>11153</v>
      </c>
      <c r="C573" s="13" t="s">
        <v>10267</v>
      </c>
      <c r="D573" s="13" t="s">
        <v>11154</v>
      </c>
      <c r="E573" s="13" t="s">
        <v>788</v>
      </c>
      <c r="F573" s="13" t="s">
        <v>9384</v>
      </c>
      <c r="G573" s="13" t="s">
        <v>11155</v>
      </c>
      <c r="H573" s="13" t="s">
        <v>9520</v>
      </c>
      <c r="I573" s="13" t="s">
        <v>11157</v>
      </c>
      <c r="J573" s="19">
        <v>244</v>
      </c>
      <c r="K573" s="13" t="s">
        <v>9260</v>
      </c>
      <c r="L573" s="26">
        <v>42387</v>
      </c>
      <c r="M573" s="19">
        <v>244</v>
      </c>
      <c r="N573" s="13" t="s">
        <v>9260</v>
      </c>
      <c r="O573" s="21">
        <v>0</v>
      </c>
      <c r="P573" s="13" t="s">
        <v>9257</v>
      </c>
      <c r="Q573" s="26">
        <v>42390</v>
      </c>
    </row>
    <row r="574" spans="1:17" x14ac:dyDescent="0.25">
      <c r="A574" s="12" t="str">
        <f t="shared" si="8"/>
        <v>ABLY</v>
      </c>
      <c r="B574" s="13" t="s">
        <v>11153</v>
      </c>
      <c r="C574" s="13" t="s">
        <v>10304</v>
      </c>
      <c r="D574" s="13" t="s">
        <v>11154</v>
      </c>
      <c r="E574" s="13" t="s">
        <v>788</v>
      </c>
      <c r="F574" s="13" t="s">
        <v>9384</v>
      </c>
      <c r="G574" s="13" t="s">
        <v>11155</v>
      </c>
      <c r="H574" s="13" t="s">
        <v>9520</v>
      </c>
      <c r="I574" s="13" t="s">
        <v>11158</v>
      </c>
      <c r="J574" s="19">
        <v>240</v>
      </c>
      <c r="K574" s="13" t="s">
        <v>9260</v>
      </c>
      <c r="L574" s="26">
        <v>42387</v>
      </c>
      <c r="M574" s="19">
        <v>240</v>
      </c>
      <c r="N574" s="13" t="s">
        <v>9260</v>
      </c>
      <c r="O574" s="21">
        <v>0</v>
      </c>
      <c r="P574" s="13" t="s">
        <v>9257</v>
      </c>
      <c r="Q574" s="26">
        <v>42390</v>
      </c>
    </row>
    <row r="575" spans="1:17" x14ac:dyDescent="0.25">
      <c r="A575" s="12" t="str">
        <f t="shared" si="8"/>
        <v>ABLY</v>
      </c>
      <c r="B575" s="13" t="s">
        <v>11153</v>
      </c>
      <c r="C575" s="13" t="s">
        <v>10269</v>
      </c>
      <c r="D575" s="13" t="s">
        <v>11154</v>
      </c>
      <c r="E575" s="13" t="s">
        <v>788</v>
      </c>
      <c r="F575" s="13" t="s">
        <v>9384</v>
      </c>
      <c r="G575" s="13" t="s">
        <v>11155</v>
      </c>
      <c r="H575" s="13" t="s">
        <v>9520</v>
      </c>
      <c r="I575" s="13" t="s">
        <v>11159</v>
      </c>
      <c r="J575" s="19">
        <v>238</v>
      </c>
      <c r="K575" s="13" t="s">
        <v>9260</v>
      </c>
      <c r="L575" s="26">
        <v>42387</v>
      </c>
      <c r="M575" s="19">
        <v>238</v>
      </c>
      <c r="N575" s="13" t="s">
        <v>9260</v>
      </c>
      <c r="O575" s="21">
        <v>0</v>
      </c>
      <c r="P575" s="13" t="s">
        <v>9257</v>
      </c>
      <c r="Q575" s="26">
        <v>42390</v>
      </c>
    </row>
    <row r="576" spans="1:17" x14ac:dyDescent="0.25">
      <c r="A576" s="12" t="str">
        <f t="shared" si="8"/>
        <v>ABLY</v>
      </c>
      <c r="B576" s="13" t="s">
        <v>11153</v>
      </c>
      <c r="C576" s="13" t="s">
        <v>10307</v>
      </c>
      <c r="D576" s="13" t="s">
        <v>11154</v>
      </c>
      <c r="E576" s="13" t="s">
        <v>788</v>
      </c>
      <c r="F576" s="13" t="s">
        <v>9384</v>
      </c>
      <c r="G576" s="13" t="s">
        <v>11155</v>
      </c>
      <c r="H576" s="13" t="s">
        <v>9520</v>
      </c>
      <c r="I576" s="13" t="s">
        <v>11160</v>
      </c>
      <c r="J576" s="19">
        <v>236</v>
      </c>
      <c r="K576" s="13" t="s">
        <v>9260</v>
      </c>
      <c r="L576" s="26">
        <v>42387</v>
      </c>
      <c r="M576" s="19">
        <v>236</v>
      </c>
      <c r="N576" s="13" t="s">
        <v>9260</v>
      </c>
      <c r="O576" s="21">
        <v>0</v>
      </c>
      <c r="P576" s="13" t="s">
        <v>9257</v>
      </c>
      <c r="Q576" s="26">
        <v>42390</v>
      </c>
    </row>
    <row r="577" spans="1:17" x14ac:dyDescent="0.25">
      <c r="A577" s="12" t="str">
        <f t="shared" si="8"/>
        <v>ABLY</v>
      </c>
      <c r="B577" s="13" t="s">
        <v>11153</v>
      </c>
      <c r="C577" s="13" t="s">
        <v>10316</v>
      </c>
      <c r="D577" s="13" t="s">
        <v>11154</v>
      </c>
      <c r="E577" s="13" t="s">
        <v>788</v>
      </c>
      <c r="F577" s="13" t="s">
        <v>9384</v>
      </c>
      <c r="G577" s="13" t="s">
        <v>11155</v>
      </c>
      <c r="H577" s="13" t="s">
        <v>9520</v>
      </c>
      <c r="I577" s="13" t="s">
        <v>11161</v>
      </c>
      <c r="J577" s="19">
        <v>232</v>
      </c>
      <c r="K577" s="13" t="s">
        <v>9260</v>
      </c>
      <c r="L577" s="26">
        <v>42387</v>
      </c>
      <c r="M577" s="19">
        <v>232</v>
      </c>
      <c r="N577" s="13" t="s">
        <v>9260</v>
      </c>
      <c r="O577" s="21">
        <v>0</v>
      </c>
      <c r="P577" s="13" t="s">
        <v>9257</v>
      </c>
      <c r="Q577" s="26">
        <v>42390</v>
      </c>
    </row>
    <row r="578" spans="1:17" x14ac:dyDescent="0.25">
      <c r="A578" s="12" t="str">
        <f t="shared" si="8"/>
        <v>ABLY</v>
      </c>
      <c r="B578" s="13" t="s">
        <v>11153</v>
      </c>
      <c r="C578" s="13" t="s">
        <v>10660</v>
      </c>
      <c r="D578" s="13" t="s">
        <v>11154</v>
      </c>
      <c r="E578" s="13" t="s">
        <v>788</v>
      </c>
      <c r="F578" s="13" t="s">
        <v>9384</v>
      </c>
      <c r="G578" s="13" t="s">
        <v>11155</v>
      </c>
      <c r="H578" s="13" t="s">
        <v>9520</v>
      </c>
      <c r="I578" s="13" t="s">
        <v>11162</v>
      </c>
      <c r="J578" s="19">
        <v>232</v>
      </c>
      <c r="K578" s="13" t="s">
        <v>9260</v>
      </c>
      <c r="L578" s="26">
        <v>42387</v>
      </c>
      <c r="M578" s="19">
        <v>232</v>
      </c>
      <c r="N578" s="13" t="s">
        <v>9260</v>
      </c>
      <c r="O578" s="21">
        <v>0</v>
      </c>
      <c r="P578" s="13" t="s">
        <v>9257</v>
      </c>
      <c r="Q578" s="26">
        <v>42390</v>
      </c>
    </row>
    <row r="579" spans="1:17" x14ac:dyDescent="0.25">
      <c r="A579" s="12" t="str">
        <f t="shared" ref="A579:A642" si="9">LEFT(I579,4)</f>
        <v>ABLY</v>
      </c>
      <c r="B579" s="13" t="s">
        <v>11153</v>
      </c>
      <c r="C579" s="13" t="s">
        <v>10742</v>
      </c>
      <c r="D579" s="13" t="s">
        <v>11154</v>
      </c>
      <c r="E579" s="13" t="s">
        <v>788</v>
      </c>
      <c r="F579" s="13" t="s">
        <v>9384</v>
      </c>
      <c r="G579" s="13" t="s">
        <v>11155</v>
      </c>
      <c r="H579" s="13" t="s">
        <v>9520</v>
      </c>
      <c r="I579" s="13" t="s">
        <v>11163</v>
      </c>
      <c r="J579" s="19">
        <v>230</v>
      </c>
      <c r="K579" s="13" t="s">
        <v>9260</v>
      </c>
      <c r="L579" s="26">
        <v>42387</v>
      </c>
      <c r="M579" s="19">
        <v>230</v>
      </c>
      <c r="N579" s="13" t="s">
        <v>9260</v>
      </c>
      <c r="O579" s="21">
        <v>0</v>
      </c>
      <c r="P579" s="13" t="s">
        <v>9257</v>
      </c>
      <c r="Q579" s="26">
        <v>42390</v>
      </c>
    </row>
    <row r="580" spans="1:17" x14ac:dyDescent="0.25">
      <c r="A580" s="12" t="str">
        <f t="shared" si="9"/>
        <v>ABLY</v>
      </c>
      <c r="B580" s="13" t="s">
        <v>11153</v>
      </c>
      <c r="C580" s="13" t="s">
        <v>10851</v>
      </c>
      <c r="D580" s="13" t="s">
        <v>11154</v>
      </c>
      <c r="E580" s="13" t="s">
        <v>788</v>
      </c>
      <c r="F580" s="13" t="s">
        <v>9384</v>
      </c>
      <c r="G580" s="13" t="s">
        <v>11155</v>
      </c>
      <c r="H580" s="13" t="s">
        <v>9520</v>
      </c>
      <c r="I580" s="13" t="s">
        <v>11164</v>
      </c>
      <c r="J580" s="19">
        <v>230</v>
      </c>
      <c r="K580" s="13" t="s">
        <v>9260</v>
      </c>
      <c r="L580" s="26">
        <v>42387</v>
      </c>
      <c r="M580" s="19">
        <v>230</v>
      </c>
      <c r="N580" s="13" t="s">
        <v>9260</v>
      </c>
      <c r="O580" s="21">
        <v>0</v>
      </c>
      <c r="P580" s="13" t="s">
        <v>9257</v>
      </c>
      <c r="Q580" s="26">
        <v>42390</v>
      </c>
    </row>
    <row r="581" spans="1:17" x14ac:dyDescent="0.25">
      <c r="A581" s="12" t="str">
        <f t="shared" si="9"/>
        <v>ABLY</v>
      </c>
      <c r="B581" s="13" t="s">
        <v>11153</v>
      </c>
      <c r="C581" s="13" t="s">
        <v>10853</v>
      </c>
      <c r="D581" s="13" t="s">
        <v>11154</v>
      </c>
      <c r="E581" s="13" t="s">
        <v>788</v>
      </c>
      <c r="F581" s="13" t="s">
        <v>9384</v>
      </c>
      <c r="G581" s="13" t="s">
        <v>11155</v>
      </c>
      <c r="H581" s="13" t="s">
        <v>9520</v>
      </c>
      <c r="I581" s="13" t="s">
        <v>11165</v>
      </c>
      <c r="J581" s="19">
        <v>228</v>
      </c>
      <c r="K581" s="13" t="s">
        <v>9260</v>
      </c>
      <c r="L581" s="26">
        <v>42387</v>
      </c>
      <c r="M581" s="19">
        <v>228</v>
      </c>
      <c r="N581" s="13" t="s">
        <v>9260</v>
      </c>
      <c r="O581" s="21">
        <v>0</v>
      </c>
      <c r="P581" s="13" t="s">
        <v>9257</v>
      </c>
      <c r="Q581" s="26">
        <v>42390</v>
      </c>
    </row>
    <row r="582" spans="1:17" x14ac:dyDescent="0.25">
      <c r="A582" s="12" t="str">
        <f t="shared" si="9"/>
        <v>ABLY</v>
      </c>
      <c r="B582" s="13" t="s">
        <v>11153</v>
      </c>
      <c r="C582" s="13" t="s">
        <v>10284</v>
      </c>
      <c r="D582" s="13" t="s">
        <v>11154</v>
      </c>
      <c r="E582" s="13" t="s">
        <v>788</v>
      </c>
      <c r="F582" s="13" t="s">
        <v>9384</v>
      </c>
      <c r="G582" s="13" t="s">
        <v>11155</v>
      </c>
      <c r="H582" s="13" t="s">
        <v>9520</v>
      </c>
      <c r="I582" s="13" t="s">
        <v>11166</v>
      </c>
      <c r="J582" s="19">
        <v>226</v>
      </c>
      <c r="K582" s="13" t="s">
        <v>9260</v>
      </c>
      <c r="L582" s="26">
        <v>42387</v>
      </c>
      <c r="M582" s="19">
        <v>226</v>
      </c>
      <c r="N582" s="13" t="s">
        <v>9260</v>
      </c>
      <c r="O582" s="21">
        <v>0</v>
      </c>
      <c r="P582" s="13" t="s">
        <v>9257</v>
      </c>
      <c r="Q582" s="26">
        <v>42390</v>
      </c>
    </row>
    <row r="583" spans="1:17" x14ac:dyDescent="0.25">
      <c r="A583" s="12" t="str">
        <f t="shared" si="9"/>
        <v>ABLY</v>
      </c>
      <c r="B583" s="13" t="s">
        <v>11153</v>
      </c>
      <c r="C583" s="13" t="s">
        <v>10856</v>
      </c>
      <c r="D583" s="13" t="s">
        <v>11154</v>
      </c>
      <c r="E583" s="13" t="s">
        <v>788</v>
      </c>
      <c r="F583" s="13" t="s">
        <v>9384</v>
      </c>
      <c r="G583" s="13" t="s">
        <v>11155</v>
      </c>
      <c r="H583" s="13" t="s">
        <v>9520</v>
      </c>
      <c r="I583" s="13" t="s">
        <v>11167</v>
      </c>
      <c r="J583" s="19">
        <v>216</v>
      </c>
      <c r="K583" s="13" t="s">
        <v>9260</v>
      </c>
      <c r="L583" s="26">
        <v>42387</v>
      </c>
      <c r="M583" s="19">
        <v>216</v>
      </c>
      <c r="N583" s="13" t="s">
        <v>9260</v>
      </c>
      <c r="O583" s="21">
        <v>0</v>
      </c>
      <c r="P583" s="13" t="s">
        <v>9257</v>
      </c>
      <c r="Q583" s="26">
        <v>42390</v>
      </c>
    </row>
    <row r="584" spans="1:17" x14ac:dyDescent="0.25">
      <c r="A584" s="12" t="str">
        <f t="shared" si="9"/>
        <v>ABJT</v>
      </c>
      <c r="B584" s="13" t="s">
        <v>11168</v>
      </c>
      <c r="C584" s="13" t="s">
        <v>10259</v>
      </c>
      <c r="D584" s="13" t="s">
        <v>11169</v>
      </c>
      <c r="E584" s="13" t="s">
        <v>788</v>
      </c>
      <c r="F584" s="13" t="s">
        <v>9384</v>
      </c>
      <c r="G584" s="13" t="s">
        <v>10331</v>
      </c>
      <c r="H584" s="13" t="s">
        <v>9398</v>
      </c>
      <c r="I584" s="13" t="s">
        <v>11170</v>
      </c>
      <c r="J584" s="19">
        <v>644</v>
      </c>
      <c r="K584" s="13" t="s">
        <v>9260</v>
      </c>
      <c r="L584" s="26">
        <v>42408</v>
      </c>
      <c r="M584" s="19">
        <v>644</v>
      </c>
      <c r="N584" s="13" t="s">
        <v>9260</v>
      </c>
      <c r="O584" s="21">
        <v>0</v>
      </c>
      <c r="P584" s="13" t="s">
        <v>9257</v>
      </c>
      <c r="Q584" s="26">
        <v>42411</v>
      </c>
    </row>
    <row r="585" spans="1:17" x14ac:dyDescent="0.25">
      <c r="A585" s="12" t="str">
        <f t="shared" si="9"/>
        <v>ABJT</v>
      </c>
      <c r="B585" s="13" t="s">
        <v>11168</v>
      </c>
      <c r="C585" s="13" t="s">
        <v>10267</v>
      </c>
      <c r="D585" s="13" t="s">
        <v>11169</v>
      </c>
      <c r="E585" s="13" t="s">
        <v>788</v>
      </c>
      <c r="F585" s="13" t="s">
        <v>9384</v>
      </c>
      <c r="G585" s="13" t="s">
        <v>10331</v>
      </c>
      <c r="H585" s="13" t="s">
        <v>9398</v>
      </c>
      <c r="I585" s="13" t="s">
        <v>11171</v>
      </c>
      <c r="J585" s="19">
        <v>498</v>
      </c>
      <c r="K585" s="13" t="s">
        <v>9260</v>
      </c>
      <c r="L585" s="26">
        <v>42408</v>
      </c>
      <c r="M585" s="19">
        <v>498</v>
      </c>
      <c r="N585" s="13" t="s">
        <v>9260</v>
      </c>
      <c r="O585" s="21">
        <v>0</v>
      </c>
      <c r="P585" s="13" t="s">
        <v>9257</v>
      </c>
      <c r="Q585" s="26">
        <v>42411</v>
      </c>
    </row>
    <row r="586" spans="1:17" x14ac:dyDescent="0.25">
      <c r="A586" s="12" t="str">
        <f t="shared" si="9"/>
        <v>ABNT</v>
      </c>
      <c r="B586" s="13" t="s">
        <v>11172</v>
      </c>
      <c r="C586" s="13" t="s">
        <v>10259</v>
      </c>
      <c r="D586" s="13" t="s">
        <v>11173</v>
      </c>
      <c r="E586" s="13" t="s">
        <v>788</v>
      </c>
      <c r="F586" s="13" t="s">
        <v>9384</v>
      </c>
      <c r="G586" s="13" t="s">
        <v>10717</v>
      </c>
      <c r="H586" s="13" t="s">
        <v>9488</v>
      </c>
      <c r="I586" s="13" t="s">
        <v>11174</v>
      </c>
      <c r="J586" s="19">
        <v>1006</v>
      </c>
      <c r="K586" s="13" t="s">
        <v>9260</v>
      </c>
      <c r="L586" s="26">
        <v>42388</v>
      </c>
      <c r="M586" s="19">
        <v>1006</v>
      </c>
      <c r="N586" s="13" t="s">
        <v>9260</v>
      </c>
      <c r="O586" s="21">
        <v>0</v>
      </c>
      <c r="P586" s="13" t="s">
        <v>9257</v>
      </c>
      <c r="Q586" s="26">
        <v>42391</v>
      </c>
    </row>
    <row r="587" spans="1:17" x14ac:dyDescent="0.25">
      <c r="A587" s="12" t="str">
        <f t="shared" si="9"/>
        <v>ABNT</v>
      </c>
      <c r="B587" s="13" t="s">
        <v>11172</v>
      </c>
      <c r="C587" s="13" t="s">
        <v>10267</v>
      </c>
      <c r="D587" s="13" t="s">
        <v>11173</v>
      </c>
      <c r="E587" s="13" t="s">
        <v>788</v>
      </c>
      <c r="F587" s="13" t="s">
        <v>9384</v>
      </c>
      <c r="G587" s="13" t="s">
        <v>10717</v>
      </c>
      <c r="H587" s="13" t="s">
        <v>9488</v>
      </c>
      <c r="I587" s="13" t="s">
        <v>11175</v>
      </c>
      <c r="J587" s="19">
        <v>886</v>
      </c>
      <c r="K587" s="13" t="s">
        <v>9260</v>
      </c>
      <c r="L587" s="26">
        <v>42388</v>
      </c>
      <c r="M587" s="19">
        <v>886</v>
      </c>
      <c r="N587" s="13" t="s">
        <v>9260</v>
      </c>
      <c r="O587" s="21">
        <v>0</v>
      </c>
      <c r="P587" s="13" t="s">
        <v>9257</v>
      </c>
      <c r="Q587" s="26">
        <v>42391</v>
      </c>
    </row>
    <row r="588" spans="1:17" x14ac:dyDescent="0.25">
      <c r="A588" s="12" t="str">
        <f t="shared" si="9"/>
        <v>ABNT</v>
      </c>
      <c r="B588" s="13" t="s">
        <v>11172</v>
      </c>
      <c r="C588" s="13" t="s">
        <v>10304</v>
      </c>
      <c r="D588" s="13" t="s">
        <v>11173</v>
      </c>
      <c r="E588" s="13" t="s">
        <v>788</v>
      </c>
      <c r="F588" s="13" t="s">
        <v>9384</v>
      </c>
      <c r="G588" s="13" t="s">
        <v>10717</v>
      </c>
      <c r="H588" s="13" t="s">
        <v>9488</v>
      </c>
      <c r="I588" s="13" t="s">
        <v>11176</v>
      </c>
      <c r="J588" s="19">
        <v>882</v>
      </c>
      <c r="K588" s="13" t="s">
        <v>9260</v>
      </c>
      <c r="L588" s="26">
        <v>42388</v>
      </c>
      <c r="M588" s="19">
        <v>882</v>
      </c>
      <c r="N588" s="13" t="s">
        <v>9260</v>
      </c>
      <c r="O588" s="21">
        <v>0</v>
      </c>
      <c r="P588" s="13" t="s">
        <v>9257</v>
      </c>
      <c r="Q588" s="26">
        <v>42391</v>
      </c>
    </row>
    <row r="589" spans="1:17" x14ac:dyDescent="0.25">
      <c r="A589" s="12" t="str">
        <f t="shared" si="9"/>
        <v>ABNT</v>
      </c>
      <c r="B589" s="13" t="s">
        <v>11172</v>
      </c>
      <c r="C589" s="13" t="s">
        <v>10269</v>
      </c>
      <c r="D589" s="13" t="s">
        <v>11173</v>
      </c>
      <c r="E589" s="13" t="s">
        <v>788</v>
      </c>
      <c r="F589" s="13" t="s">
        <v>9384</v>
      </c>
      <c r="G589" s="13" t="s">
        <v>10717</v>
      </c>
      <c r="H589" s="13" t="s">
        <v>9488</v>
      </c>
      <c r="I589" s="13" t="s">
        <v>11177</v>
      </c>
      <c r="J589" s="19">
        <v>874</v>
      </c>
      <c r="K589" s="13" t="s">
        <v>9260</v>
      </c>
      <c r="L589" s="26">
        <v>42388</v>
      </c>
      <c r="M589" s="19">
        <v>874</v>
      </c>
      <c r="N589" s="13" t="s">
        <v>9260</v>
      </c>
      <c r="O589" s="21">
        <v>0</v>
      </c>
      <c r="P589" s="13" t="s">
        <v>9257</v>
      </c>
      <c r="Q589" s="26">
        <v>42391</v>
      </c>
    </row>
    <row r="590" spans="1:17" x14ac:dyDescent="0.25">
      <c r="A590" s="12" t="str">
        <f t="shared" si="9"/>
        <v>ABNT</v>
      </c>
      <c r="B590" s="13" t="s">
        <v>11172</v>
      </c>
      <c r="C590" s="13" t="s">
        <v>10307</v>
      </c>
      <c r="D590" s="13" t="s">
        <v>11173</v>
      </c>
      <c r="E590" s="13" t="s">
        <v>788</v>
      </c>
      <c r="F590" s="13" t="s">
        <v>9384</v>
      </c>
      <c r="G590" s="13" t="s">
        <v>10717</v>
      </c>
      <c r="H590" s="13" t="s">
        <v>9488</v>
      </c>
      <c r="I590" s="13" t="s">
        <v>11178</v>
      </c>
      <c r="J590" s="19">
        <v>856</v>
      </c>
      <c r="K590" s="13" t="s">
        <v>9260</v>
      </c>
      <c r="L590" s="26">
        <v>42388</v>
      </c>
      <c r="M590" s="19">
        <v>856</v>
      </c>
      <c r="N590" s="13" t="s">
        <v>9260</v>
      </c>
      <c r="O590" s="21">
        <v>0</v>
      </c>
      <c r="P590" s="13" t="s">
        <v>9257</v>
      </c>
      <c r="Q590" s="26">
        <v>42391</v>
      </c>
    </row>
    <row r="591" spans="1:17" x14ac:dyDescent="0.25">
      <c r="A591" s="12" t="str">
        <f t="shared" si="9"/>
        <v>ABNT</v>
      </c>
      <c r="B591" s="13" t="s">
        <v>11172</v>
      </c>
      <c r="C591" s="13" t="s">
        <v>10316</v>
      </c>
      <c r="D591" s="13" t="s">
        <v>11173</v>
      </c>
      <c r="E591" s="13" t="s">
        <v>788</v>
      </c>
      <c r="F591" s="13" t="s">
        <v>9384</v>
      </c>
      <c r="G591" s="13" t="s">
        <v>10717</v>
      </c>
      <c r="H591" s="13" t="s">
        <v>9488</v>
      </c>
      <c r="I591" s="13" t="s">
        <v>11179</v>
      </c>
      <c r="J591" s="19">
        <v>786</v>
      </c>
      <c r="K591" s="13" t="s">
        <v>9260</v>
      </c>
      <c r="L591" s="26">
        <v>42388</v>
      </c>
      <c r="M591" s="19">
        <v>786</v>
      </c>
      <c r="N591" s="13" t="s">
        <v>9260</v>
      </c>
      <c r="O591" s="21">
        <v>0</v>
      </c>
      <c r="P591" s="13" t="s">
        <v>9257</v>
      </c>
      <c r="Q591" s="26">
        <v>42391</v>
      </c>
    </row>
    <row r="592" spans="1:17" x14ac:dyDescent="0.25">
      <c r="A592" s="12" t="str">
        <f t="shared" si="9"/>
        <v>ABQY</v>
      </c>
      <c r="B592" s="13" t="s">
        <v>11180</v>
      </c>
      <c r="C592" s="13" t="s">
        <v>10259</v>
      </c>
      <c r="D592" s="13" t="s">
        <v>11130</v>
      </c>
      <c r="E592" s="13" t="s">
        <v>11181</v>
      </c>
      <c r="F592" s="13" t="s">
        <v>9504</v>
      </c>
      <c r="G592" s="13" t="s">
        <v>10906</v>
      </c>
      <c r="H592" s="13" t="s">
        <v>9588</v>
      </c>
      <c r="I592" s="13" t="s">
        <v>11135</v>
      </c>
      <c r="J592" s="19">
        <v>926</v>
      </c>
      <c r="K592" s="13" t="s">
        <v>9260</v>
      </c>
      <c r="L592" s="26">
        <v>42390</v>
      </c>
      <c r="M592" s="19">
        <v>926</v>
      </c>
      <c r="N592" s="13" t="s">
        <v>9260</v>
      </c>
      <c r="O592" s="21">
        <v>0</v>
      </c>
      <c r="P592" s="13" t="s">
        <v>9257</v>
      </c>
      <c r="Q592" s="26">
        <v>42395</v>
      </c>
    </row>
    <row r="593" spans="1:17" x14ac:dyDescent="0.25">
      <c r="A593" s="12" t="str">
        <f t="shared" si="9"/>
        <v>ABQY</v>
      </c>
      <c r="B593" s="13" t="s">
        <v>11180</v>
      </c>
      <c r="C593" s="13" t="s">
        <v>10267</v>
      </c>
      <c r="D593" s="13" t="s">
        <v>11130</v>
      </c>
      <c r="E593" s="13" t="s">
        <v>11181</v>
      </c>
      <c r="F593" s="13" t="s">
        <v>9504</v>
      </c>
      <c r="G593" s="13" t="s">
        <v>10906</v>
      </c>
      <c r="H593" s="13" t="s">
        <v>9588</v>
      </c>
      <c r="I593" s="13" t="s">
        <v>11136</v>
      </c>
      <c r="J593" s="19">
        <v>810</v>
      </c>
      <c r="K593" s="13" t="s">
        <v>9260</v>
      </c>
      <c r="L593" s="26">
        <v>42390</v>
      </c>
      <c r="M593" s="19">
        <v>810</v>
      </c>
      <c r="N593" s="13" t="s">
        <v>9260</v>
      </c>
      <c r="O593" s="21">
        <v>0</v>
      </c>
      <c r="P593" s="13" t="s">
        <v>9257</v>
      </c>
      <c r="Q593" s="26">
        <v>42395</v>
      </c>
    </row>
    <row r="594" spans="1:17" x14ac:dyDescent="0.25">
      <c r="A594" s="12" t="str">
        <f t="shared" si="9"/>
        <v>ABQY</v>
      </c>
      <c r="B594" s="13" t="s">
        <v>11180</v>
      </c>
      <c r="C594" s="13" t="s">
        <v>10304</v>
      </c>
      <c r="D594" s="13" t="s">
        <v>11130</v>
      </c>
      <c r="E594" s="13" t="s">
        <v>11181</v>
      </c>
      <c r="F594" s="13" t="s">
        <v>9504</v>
      </c>
      <c r="G594" s="13" t="s">
        <v>10906</v>
      </c>
      <c r="H594" s="13" t="s">
        <v>9588</v>
      </c>
      <c r="I594" s="13" t="s">
        <v>11137</v>
      </c>
      <c r="J594" s="19">
        <v>810</v>
      </c>
      <c r="K594" s="13" t="s">
        <v>9260</v>
      </c>
      <c r="L594" s="26">
        <v>42390</v>
      </c>
      <c r="M594" s="19">
        <v>810</v>
      </c>
      <c r="N594" s="13" t="s">
        <v>9260</v>
      </c>
      <c r="O594" s="21">
        <v>0</v>
      </c>
      <c r="P594" s="13" t="s">
        <v>9257</v>
      </c>
      <c r="Q594" s="26">
        <v>42395</v>
      </c>
    </row>
    <row r="595" spans="1:17" x14ac:dyDescent="0.25">
      <c r="A595" s="12" t="str">
        <f t="shared" si="9"/>
        <v>ABHL</v>
      </c>
      <c r="B595" s="13" t="s">
        <v>11182</v>
      </c>
      <c r="C595" s="13" t="s">
        <v>10259</v>
      </c>
      <c r="D595" s="13" t="s">
        <v>11183</v>
      </c>
      <c r="E595" s="13" t="s">
        <v>788</v>
      </c>
      <c r="F595" s="13" t="s">
        <v>9384</v>
      </c>
      <c r="G595" s="13" t="s">
        <v>9276</v>
      </c>
      <c r="H595" s="13" t="s">
        <v>9403</v>
      </c>
      <c r="I595" s="13" t="s">
        <v>11184</v>
      </c>
      <c r="J595" s="19">
        <v>1474</v>
      </c>
      <c r="K595" s="13" t="s">
        <v>9260</v>
      </c>
      <c r="L595" s="26">
        <v>42401</v>
      </c>
      <c r="M595" s="19">
        <v>1474</v>
      </c>
      <c r="N595" s="13" t="s">
        <v>9260</v>
      </c>
      <c r="O595" s="21">
        <v>0</v>
      </c>
      <c r="P595" s="13" t="s">
        <v>9257</v>
      </c>
      <c r="Q595" s="26">
        <v>42404</v>
      </c>
    </row>
    <row r="596" spans="1:17" x14ac:dyDescent="0.25">
      <c r="A596" s="12" t="str">
        <f t="shared" si="9"/>
        <v>ABHL</v>
      </c>
      <c r="B596" s="13" t="s">
        <v>11182</v>
      </c>
      <c r="C596" s="13" t="s">
        <v>10267</v>
      </c>
      <c r="D596" s="13" t="s">
        <v>11183</v>
      </c>
      <c r="E596" s="13" t="s">
        <v>788</v>
      </c>
      <c r="F596" s="13" t="s">
        <v>9384</v>
      </c>
      <c r="G596" s="13" t="s">
        <v>9276</v>
      </c>
      <c r="H596" s="13" t="s">
        <v>9403</v>
      </c>
      <c r="I596" s="13" t="s">
        <v>11185</v>
      </c>
      <c r="J596" s="19">
        <v>1386</v>
      </c>
      <c r="K596" s="13" t="s">
        <v>9260</v>
      </c>
      <c r="L596" s="26">
        <v>42401</v>
      </c>
      <c r="M596" s="19">
        <v>1386</v>
      </c>
      <c r="N596" s="13" t="s">
        <v>9260</v>
      </c>
      <c r="O596" s="21">
        <v>0</v>
      </c>
      <c r="P596" s="13" t="s">
        <v>9257</v>
      </c>
      <c r="Q596" s="26">
        <v>42404</v>
      </c>
    </row>
    <row r="597" spans="1:17" x14ac:dyDescent="0.25">
      <c r="A597" s="12" t="str">
        <f t="shared" si="9"/>
        <v>ABHL</v>
      </c>
      <c r="B597" s="13" t="s">
        <v>11182</v>
      </c>
      <c r="C597" s="13" t="s">
        <v>10304</v>
      </c>
      <c r="D597" s="13" t="s">
        <v>11183</v>
      </c>
      <c r="E597" s="13" t="s">
        <v>788</v>
      </c>
      <c r="F597" s="13" t="s">
        <v>9384</v>
      </c>
      <c r="G597" s="13" t="s">
        <v>9276</v>
      </c>
      <c r="H597" s="13" t="s">
        <v>9403</v>
      </c>
      <c r="I597" s="13" t="s">
        <v>11186</v>
      </c>
      <c r="J597" s="19">
        <v>1384</v>
      </c>
      <c r="K597" s="13" t="s">
        <v>9260</v>
      </c>
      <c r="L597" s="26">
        <v>42401</v>
      </c>
      <c r="M597" s="19">
        <v>1384</v>
      </c>
      <c r="N597" s="13" t="s">
        <v>9260</v>
      </c>
      <c r="O597" s="21">
        <v>0</v>
      </c>
      <c r="P597" s="13" t="s">
        <v>9257</v>
      </c>
      <c r="Q597" s="26">
        <v>42404</v>
      </c>
    </row>
    <row r="598" spans="1:17" x14ac:dyDescent="0.25">
      <c r="A598" s="12" t="str">
        <f t="shared" si="9"/>
        <v>ABHL</v>
      </c>
      <c r="B598" s="13" t="s">
        <v>11182</v>
      </c>
      <c r="C598" s="13" t="s">
        <v>10269</v>
      </c>
      <c r="D598" s="13" t="s">
        <v>11183</v>
      </c>
      <c r="E598" s="13" t="s">
        <v>788</v>
      </c>
      <c r="F598" s="13" t="s">
        <v>9384</v>
      </c>
      <c r="G598" s="13" t="s">
        <v>9276</v>
      </c>
      <c r="H598" s="13" t="s">
        <v>9403</v>
      </c>
      <c r="I598" s="13" t="s">
        <v>11187</v>
      </c>
      <c r="J598" s="19">
        <v>1318</v>
      </c>
      <c r="K598" s="13" t="s">
        <v>9260</v>
      </c>
      <c r="L598" s="26">
        <v>42401</v>
      </c>
      <c r="M598" s="19">
        <v>1318</v>
      </c>
      <c r="N598" s="13" t="s">
        <v>9260</v>
      </c>
      <c r="O598" s="21">
        <v>0</v>
      </c>
      <c r="P598" s="13" t="s">
        <v>9257</v>
      </c>
      <c r="Q598" s="26">
        <v>42404</v>
      </c>
    </row>
    <row r="599" spans="1:17" x14ac:dyDescent="0.25">
      <c r="A599" s="12" t="str">
        <f t="shared" si="9"/>
        <v>ABNA</v>
      </c>
      <c r="B599" s="13" t="s">
        <v>11188</v>
      </c>
      <c r="C599" s="13" t="s">
        <v>10259</v>
      </c>
      <c r="D599" s="13" t="s">
        <v>11183</v>
      </c>
      <c r="E599" s="13" t="s">
        <v>788</v>
      </c>
      <c r="F599" s="13" t="s">
        <v>9384</v>
      </c>
      <c r="G599" s="13" t="s">
        <v>9276</v>
      </c>
      <c r="H599" s="13" t="s">
        <v>9403</v>
      </c>
      <c r="I599" s="13" t="s">
        <v>11189</v>
      </c>
      <c r="J599" s="19">
        <v>1392</v>
      </c>
      <c r="K599" s="13" t="s">
        <v>9260</v>
      </c>
      <c r="L599" s="26">
        <v>42401</v>
      </c>
      <c r="M599" s="19">
        <v>1392</v>
      </c>
      <c r="N599" s="13" t="s">
        <v>9260</v>
      </c>
      <c r="O599" s="21">
        <v>0</v>
      </c>
      <c r="P599" s="13" t="s">
        <v>9257</v>
      </c>
      <c r="Q599" s="26">
        <v>42404</v>
      </c>
    </row>
    <row r="600" spans="1:17" x14ac:dyDescent="0.25">
      <c r="A600" s="12" t="str">
        <f t="shared" si="9"/>
        <v>ABNA</v>
      </c>
      <c r="B600" s="13" t="s">
        <v>11188</v>
      </c>
      <c r="C600" s="13" t="s">
        <v>10267</v>
      </c>
      <c r="D600" s="13" t="s">
        <v>11183</v>
      </c>
      <c r="E600" s="13" t="s">
        <v>788</v>
      </c>
      <c r="F600" s="13" t="s">
        <v>9384</v>
      </c>
      <c r="G600" s="13" t="s">
        <v>9276</v>
      </c>
      <c r="H600" s="13" t="s">
        <v>9403</v>
      </c>
      <c r="I600" s="13" t="s">
        <v>11190</v>
      </c>
      <c r="J600" s="19">
        <v>1346</v>
      </c>
      <c r="K600" s="13" t="s">
        <v>9260</v>
      </c>
      <c r="L600" s="26">
        <v>42401</v>
      </c>
      <c r="M600" s="19">
        <v>1346</v>
      </c>
      <c r="N600" s="13" t="s">
        <v>9260</v>
      </c>
      <c r="O600" s="21">
        <v>0</v>
      </c>
      <c r="P600" s="13" t="s">
        <v>9257</v>
      </c>
      <c r="Q600" s="26">
        <v>42404</v>
      </c>
    </row>
    <row r="601" spans="1:17" x14ac:dyDescent="0.25">
      <c r="A601" s="12" t="str">
        <f t="shared" si="9"/>
        <v>ABNA</v>
      </c>
      <c r="B601" s="13" t="s">
        <v>11188</v>
      </c>
      <c r="C601" s="13" t="s">
        <v>10304</v>
      </c>
      <c r="D601" s="13" t="s">
        <v>11183</v>
      </c>
      <c r="E601" s="13" t="s">
        <v>788</v>
      </c>
      <c r="F601" s="13" t="s">
        <v>9384</v>
      </c>
      <c r="G601" s="13" t="s">
        <v>9276</v>
      </c>
      <c r="H601" s="13" t="s">
        <v>9403</v>
      </c>
      <c r="I601" s="13" t="s">
        <v>11191</v>
      </c>
      <c r="J601" s="19">
        <v>1312</v>
      </c>
      <c r="K601" s="13" t="s">
        <v>9260</v>
      </c>
      <c r="L601" s="26">
        <v>42401</v>
      </c>
      <c r="M601" s="19">
        <v>1312</v>
      </c>
      <c r="N601" s="13" t="s">
        <v>9260</v>
      </c>
      <c r="O601" s="21">
        <v>0</v>
      </c>
      <c r="P601" s="13" t="s">
        <v>9257</v>
      </c>
      <c r="Q601" s="26">
        <v>42404</v>
      </c>
    </row>
    <row r="602" spans="1:17" x14ac:dyDescent="0.25">
      <c r="A602" s="12" t="str">
        <f t="shared" si="9"/>
        <v>ABNA</v>
      </c>
      <c r="B602" s="13" t="s">
        <v>11188</v>
      </c>
      <c r="C602" s="13" t="s">
        <v>10269</v>
      </c>
      <c r="D602" s="13" t="s">
        <v>11183</v>
      </c>
      <c r="E602" s="13" t="s">
        <v>788</v>
      </c>
      <c r="F602" s="13" t="s">
        <v>9384</v>
      </c>
      <c r="G602" s="13" t="s">
        <v>9276</v>
      </c>
      <c r="H602" s="13" t="s">
        <v>9403</v>
      </c>
      <c r="I602" s="13" t="s">
        <v>11192</v>
      </c>
      <c r="J602" s="19">
        <v>1300</v>
      </c>
      <c r="K602" s="13" t="s">
        <v>9260</v>
      </c>
      <c r="L602" s="26">
        <v>42401</v>
      </c>
      <c r="M602" s="19">
        <v>1300</v>
      </c>
      <c r="N602" s="13" t="s">
        <v>9260</v>
      </c>
      <c r="O602" s="21">
        <v>0</v>
      </c>
      <c r="P602" s="13" t="s">
        <v>9257</v>
      </c>
      <c r="Q602" s="26">
        <v>42404</v>
      </c>
    </row>
    <row r="603" spans="1:17" x14ac:dyDescent="0.25">
      <c r="A603" s="12" t="str">
        <f t="shared" si="9"/>
        <v>ABNY</v>
      </c>
      <c r="B603" s="13" t="s">
        <v>11193</v>
      </c>
      <c r="C603" s="13" t="s">
        <v>10259</v>
      </c>
      <c r="D603" s="13" t="s">
        <v>11194</v>
      </c>
      <c r="E603" s="13" t="s">
        <v>262</v>
      </c>
      <c r="F603" s="13" t="s">
        <v>9384</v>
      </c>
      <c r="G603" s="13" t="s">
        <v>10717</v>
      </c>
      <c r="H603" s="13" t="s">
        <v>9488</v>
      </c>
      <c r="I603" s="13" t="s">
        <v>11195</v>
      </c>
      <c r="J603" s="19">
        <v>1014</v>
      </c>
      <c r="K603" s="13" t="s">
        <v>9260</v>
      </c>
      <c r="L603" s="26">
        <v>42401</v>
      </c>
      <c r="M603" s="19">
        <v>1014</v>
      </c>
      <c r="N603" s="13" t="s">
        <v>9260</v>
      </c>
      <c r="O603" s="21">
        <v>0</v>
      </c>
      <c r="P603" s="13" t="s">
        <v>9257</v>
      </c>
      <c r="Q603" s="26">
        <v>42404</v>
      </c>
    </row>
    <row r="604" spans="1:17" x14ac:dyDescent="0.25">
      <c r="A604" s="12" t="str">
        <f t="shared" si="9"/>
        <v>ABNY</v>
      </c>
      <c r="B604" s="13" t="s">
        <v>11193</v>
      </c>
      <c r="C604" s="13" t="s">
        <v>10267</v>
      </c>
      <c r="D604" s="13" t="s">
        <v>11194</v>
      </c>
      <c r="E604" s="13" t="s">
        <v>262</v>
      </c>
      <c r="F604" s="13" t="s">
        <v>9384</v>
      </c>
      <c r="G604" s="13" t="s">
        <v>10717</v>
      </c>
      <c r="H604" s="13" t="s">
        <v>9488</v>
      </c>
      <c r="I604" s="13" t="s">
        <v>11196</v>
      </c>
      <c r="J604" s="19">
        <v>1014</v>
      </c>
      <c r="K604" s="13" t="s">
        <v>9260</v>
      </c>
      <c r="L604" s="26">
        <v>42401</v>
      </c>
      <c r="M604" s="19">
        <v>1014</v>
      </c>
      <c r="N604" s="13" t="s">
        <v>9260</v>
      </c>
      <c r="O604" s="21">
        <v>0</v>
      </c>
      <c r="P604" s="13" t="s">
        <v>9257</v>
      </c>
      <c r="Q604" s="26">
        <v>42404</v>
      </c>
    </row>
    <row r="605" spans="1:17" x14ac:dyDescent="0.25">
      <c r="A605" s="12" t="str">
        <f t="shared" si="9"/>
        <v>ABNY</v>
      </c>
      <c r="B605" s="13" t="s">
        <v>11193</v>
      </c>
      <c r="C605" s="13" t="s">
        <v>10304</v>
      </c>
      <c r="D605" s="13" t="s">
        <v>11194</v>
      </c>
      <c r="E605" s="13" t="s">
        <v>262</v>
      </c>
      <c r="F605" s="13" t="s">
        <v>9384</v>
      </c>
      <c r="G605" s="13" t="s">
        <v>10717</v>
      </c>
      <c r="H605" s="13" t="s">
        <v>9488</v>
      </c>
      <c r="I605" s="13" t="s">
        <v>11197</v>
      </c>
      <c r="J605" s="19">
        <v>952</v>
      </c>
      <c r="K605" s="13" t="s">
        <v>9260</v>
      </c>
      <c r="L605" s="26">
        <v>42401</v>
      </c>
      <c r="M605" s="19">
        <v>952</v>
      </c>
      <c r="N605" s="13" t="s">
        <v>9260</v>
      </c>
      <c r="O605" s="21">
        <v>0</v>
      </c>
      <c r="P605" s="13" t="s">
        <v>9257</v>
      </c>
      <c r="Q605" s="26">
        <v>42404</v>
      </c>
    </row>
    <row r="606" spans="1:17" x14ac:dyDescent="0.25">
      <c r="A606" s="12" t="str">
        <f t="shared" si="9"/>
        <v>ABNY</v>
      </c>
      <c r="B606" s="13" t="s">
        <v>11193</v>
      </c>
      <c r="C606" s="13" t="s">
        <v>10269</v>
      </c>
      <c r="D606" s="13" t="s">
        <v>11194</v>
      </c>
      <c r="E606" s="13" t="s">
        <v>262</v>
      </c>
      <c r="F606" s="13" t="s">
        <v>9384</v>
      </c>
      <c r="G606" s="13" t="s">
        <v>10717</v>
      </c>
      <c r="H606" s="13" t="s">
        <v>9488</v>
      </c>
      <c r="I606" s="13" t="s">
        <v>11198</v>
      </c>
      <c r="J606" s="19">
        <v>950</v>
      </c>
      <c r="K606" s="13" t="s">
        <v>9260</v>
      </c>
      <c r="L606" s="26">
        <v>42401</v>
      </c>
      <c r="M606" s="19">
        <v>950</v>
      </c>
      <c r="N606" s="13" t="s">
        <v>9260</v>
      </c>
      <c r="O606" s="21">
        <v>0</v>
      </c>
      <c r="P606" s="13" t="s">
        <v>9257</v>
      </c>
      <c r="Q606" s="26">
        <v>42404</v>
      </c>
    </row>
    <row r="607" spans="1:17" x14ac:dyDescent="0.25">
      <c r="A607" s="12" t="str">
        <f t="shared" si="9"/>
        <v>ABNY</v>
      </c>
      <c r="B607" s="13" t="s">
        <v>11193</v>
      </c>
      <c r="C607" s="13" t="s">
        <v>10307</v>
      </c>
      <c r="D607" s="13" t="s">
        <v>11194</v>
      </c>
      <c r="E607" s="13" t="s">
        <v>262</v>
      </c>
      <c r="F607" s="13" t="s">
        <v>9384</v>
      </c>
      <c r="G607" s="13" t="s">
        <v>10717</v>
      </c>
      <c r="H607" s="13" t="s">
        <v>9488</v>
      </c>
      <c r="I607" s="13" t="s">
        <v>11199</v>
      </c>
      <c r="J607" s="19">
        <v>934</v>
      </c>
      <c r="K607" s="13" t="s">
        <v>9260</v>
      </c>
      <c r="L607" s="26">
        <v>42401</v>
      </c>
      <c r="M607" s="19">
        <v>934</v>
      </c>
      <c r="N607" s="13" t="s">
        <v>9260</v>
      </c>
      <c r="O607" s="21">
        <v>0</v>
      </c>
      <c r="P607" s="13" t="s">
        <v>9257</v>
      </c>
      <c r="Q607" s="26">
        <v>42404</v>
      </c>
    </row>
    <row r="608" spans="1:17" x14ac:dyDescent="0.25">
      <c r="A608" s="12" t="str">
        <f t="shared" si="9"/>
        <v>ABNY</v>
      </c>
      <c r="B608" s="13" t="s">
        <v>11193</v>
      </c>
      <c r="C608" s="13" t="s">
        <v>10316</v>
      </c>
      <c r="D608" s="13" t="s">
        <v>11194</v>
      </c>
      <c r="E608" s="13" t="s">
        <v>262</v>
      </c>
      <c r="F608" s="13" t="s">
        <v>9384</v>
      </c>
      <c r="G608" s="13" t="s">
        <v>10717</v>
      </c>
      <c r="H608" s="13" t="s">
        <v>9488</v>
      </c>
      <c r="I608" s="13" t="s">
        <v>11200</v>
      </c>
      <c r="J608" s="19">
        <v>918</v>
      </c>
      <c r="K608" s="13" t="s">
        <v>9260</v>
      </c>
      <c r="L608" s="26">
        <v>42401</v>
      </c>
      <c r="M608" s="19">
        <v>918</v>
      </c>
      <c r="N608" s="13" t="s">
        <v>9260</v>
      </c>
      <c r="O608" s="21">
        <v>0</v>
      </c>
      <c r="P608" s="13" t="s">
        <v>9257</v>
      </c>
      <c r="Q608" s="26">
        <v>42404</v>
      </c>
    </row>
    <row r="609" spans="1:17" x14ac:dyDescent="0.25">
      <c r="A609" s="12" t="str">
        <f t="shared" si="9"/>
        <v>ABNS</v>
      </c>
      <c r="B609" s="13" t="s">
        <v>11201</v>
      </c>
      <c r="C609" s="13" t="s">
        <v>10259</v>
      </c>
      <c r="D609" s="13" t="s">
        <v>11194</v>
      </c>
      <c r="E609" s="13" t="s">
        <v>262</v>
      </c>
      <c r="F609" s="13" t="s">
        <v>9384</v>
      </c>
      <c r="G609" s="13" t="s">
        <v>10717</v>
      </c>
      <c r="H609" s="13" t="s">
        <v>9488</v>
      </c>
      <c r="I609" s="13" t="s">
        <v>11202</v>
      </c>
      <c r="J609" s="19">
        <v>968</v>
      </c>
      <c r="K609" s="13" t="s">
        <v>9260</v>
      </c>
      <c r="L609" s="26">
        <v>42401</v>
      </c>
      <c r="M609" s="19">
        <v>968</v>
      </c>
      <c r="N609" s="13" t="s">
        <v>9260</v>
      </c>
      <c r="O609" s="21">
        <v>0</v>
      </c>
      <c r="P609" s="13" t="s">
        <v>9257</v>
      </c>
      <c r="Q609" s="26">
        <v>42404</v>
      </c>
    </row>
    <row r="610" spans="1:17" x14ac:dyDescent="0.25">
      <c r="A610" s="12" t="str">
        <f t="shared" si="9"/>
        <v>ABNS</v>
      </c>
      <c r="B610" s="13" t="s">
        <v>11201</v>
      </c>
      <c r="C610" s="13" t="s">
        <v>10267</v>
      </c>
      <c r="D610" s="13" t="s">
        <v>11194</v>
      </c>
      <c r="E610" s="13" t="s">
        <v>262</v>
      </c>
      <c r="F610" s="13" t="s">
        <v>9384</v>
      </c>
      <c r="G610" s="13" t="s">
        <v>10717</v>
      </c>
      <c r="H610" s="13" t="s">
        <v>9488</v>
      </c>
      <c r="I610" s="13" t="s">
        <v>11203</v>
      </c>
      <c r="J610" s="19">
        <v>932</v>
      </c>
      <c r="K610" s="13" t="s">
        <v>9260</v>
      </c>
      <c r="L610" s="26">
        <v>42401</v>
      </c>
      <c r="M610" s="19">
        <v>932</v>
      </c>
      <c r="N610" s="13" t="s">
        <v>9260</v>
      </c>
      <c r="O610" s="21">
        <v>0</v>
      </c>
      <c r="P610" s="13" t="s">
        <v>9257</v>
      </c>
      <c r="Q610" s="26">
        <v>42404</v>
      </c>
    </row>
    <row r="611" spans="1:17" x14ac:dyDescent="0.25">
      <c r="A611" s="12" t="str">
        <f t="shared" si="9"/>
        <v>ABNS</v>
      </c>
      <c r="B611" s="13" t="s">
        <v>11201</v>
      </c>
      <c r="C611" s="13" t="s">
        <v>10304</v>
      </c>
      <c r="D611" s="13" t="s">
        <v>11194</v>
      </c>
      <c r="E611" s="13" t="s">
        <v>262</v>
      </c>
      <c r="F611" s="13" t="s">
        <v>9384</v>
      </c>
      <c r="G611" s="13" t="s">
        <v>10717</v>
      </c>
      <c r="H611" s="13" t="s">
        <v>9488</v>
      </c>
      <c r="I611" s="13" t="s">
        <v>11204</v>
      </c>
      <c r="J611" s="19">
        <v>886</v>
      </c>
      <c r="K611" s="13" t="s">
        <v>9260</v>
      </c>
      <c r="L611" s="26">
        <v>42401</v>
      </c>
      <c r="M611" s="19">
        <v>886</v>
      </c>
      <c r="N611" s="13" t="s">
        <v>9260</v>
      </c>
      <c r="O611" s="21">
        <v>0</v>
      </c>
      <c r="P611" s="13" t="s">
        <v>9257</v>
      </c>
      <c r="Q611" s="26">
        <v>42404</v>
      </c>
    </row>
    <row r="612" spans="1:17" x14ac:dyDescent="0.25">
      <c r="A612" s="12" t="str">
        <f t="shared" si="9"/>
        <v>ABNS</v>
      </c>
      <c r="B612" s="13" t="s">
        <v>11201</v>
      </c>
      <c r="C612" s="13" t="s">
        <v>10269</v>
      </c>
      <c r="D612" s="13" t="s">
        <v>11194</v>
      </c>
      <c r="E612" s="13" t="s">
        <v>262</v>
      </c>
      <c r="F612" s="13" t="s">
        <v>9384</v>
      </c>
      <c r="G612" s="13" t="s">
        <v>10717</v>
      </c>
      <c r="H612" s="13" t="s">
        <v>9488</v>
      </c>
      <c r="I612" s="13" t="s">
        <v>11205</v>
      </c>
      <c r="J612" s="19">
        <v>884</v>
      </c>
      <c r="K612" s="13" t="s">
        <v>9260</v>
      </c>
      <c r="L612" s="26">
        <v>42401</v>
      </c>
      <c r="M612" s="19">
        <v>884</v>
      </c>
      <c r="N612" s="13" t="s">
        <v>9260</v>
      </c>
      <c r="O612" s="21">
        <v>0</v>
      </c>
      <c r="P612" s="13" t="s">
        <v>9257</v>
      </c>
      <c r="Q612" s="26">
        <v>42404</v>
      </c>
    </row>
    <row r="613" spans="1:17" x14ac:dyDescent="0.25">
      <c r="A613" s="12" t="str">
        <f t="shared" si="9"/>
        <v>ABNS</v>
      </c>
      <c r="B613" s="13" t="s">
        <v>11201</v>
      </c>
      <c r="C613" s="13" t="s">
        <v>10307</v>
      </c>
      <c r="D613" s="13" t="s">
        <v>11194</v>
      </c>
      <c r="E613" s="13" t="s">
        <v>262</v>
      </c>
      <c r="F613" s="13" t="s">
        <v>9384</v>
      </c>
      <c r="G613" s="13" t="s">
        <v>10717</v>
      </c>
      <c r="H613" s="13" t="s">
        <v>9488</v>
      </c>
      <c r="I613" s="13" t="s">
        <v>11206</v>
      </c>
      <c r="J613" s="19">
        <v>878</v>
      </c>
      <c r="K613" s="13" t="s">
        <v>9260</v>
      </c>
      <c r="L613" s="26">
        <v>42401</v>
      </c>
      <c r="M613" s="19">
        <v>878</v>
      </c>
      <c r="N613" s="13" t="s">
        <v>9260</v>
      </c>
      <c r="O613" s="21">
        <v>0</v>
      </c>
      <c r="P613" s="13" t="s">
        <v>9257</v>
      </c>
      <c r="Q613" s="26">
        <v>42404</v>
      </c>
    </row>
    <row r="614" spans="1:17" x14ac:dyDescent="0.25">
      <c r="A614" s="12" t="str">
        <f t="shared" si="9"/>
        <v>ABNS</v>
      </c>
      <c r="B614" s="13" t="s">
        <v>11201</v>
      </c>
      <c r="C614" s="13" t="s">
        <v>10316</v>
      </c>
      <c r="D614" s="13" t="s">
        <v>11194</v>
      </c>
      <c r="E614" s="13" t="s">
        <v>262</v>
      </c>
      <c r="F614" s="13" t="s">
        <v>9384</v>
      </c>
      <c r="G614" s="13" t="s">
        <v>10717</v>
      </c>
      <c r="H614" s="13" t="s">
        <v>9488</v>
      </c>
      <c r="I614" s="13" t="s">
        <v>11207</v>
      </c>
      <c r="J614" s="19">
        <v>738</v>
      </c>
      <c r="K614" s="13" t="s">
        <v>9260</v>
      </c>
      <c r="L614" s="26">
        <v>42401</v>
      </c>
      <c r="M614" s="19">
        <v>738</v>
      </c>
      <c r="N614" s="13" t="s">
        <v>9260</v>
      </c>
      <c r="O614" s="21">
        <v>0</v>
      </c>
      <c r="P614" s="13" t="s">
        <v>9257</v>
      </c>
      <c r="Q614" s="26">
        <v>42404</v>
      </c>
    </row>
    <row r="615" spans="1:17" x14ac:dyDescent="0.25">
      <c r="A615" s="12" t="str">
        <f t="shared" si="9"/>
        <v>ABPD</v>
      </c>
      <c r="B615" s="13" t="s">
        <v>11208</v>
      </c>
      <c r="C615" s="13" t="s">
        <v>10259</v>
      </c>
      <c r="D615" s="13" t="s">
        <v>11209</v>
      </c>
      <c r="E615" s="13" t="s">
        <v>788</v>
      </c>
      <c r="F615" s="13" t="s">
        <v>9384</v>
      </c>
      <c r="G615" s="13" t="s">
        <v>9276</v>
      </c>
      <c r="H615" s="13" t="s">
        <v>9403</v>
      </c>
      <c r="I615" s="13" t="s">
        <v>11210</v>
      </c>
      <c r="J615" s="19">
        <v>1548</v>
      </c>
      <c r="K615" s="13" t="s">
        <v>9260</v>
      </c>
      <c r="L615" s="26">
        <v>42401</v>
      </c>
      <c r="M615" s="19">
        <v>1548</v>
      </c>
      <c r="N615" s="13" t="s">
        <v>9260</v>
      </c>
      <c r="O615" s="21">
        <v>0</v>
      </c>
      <c r="P615" s="13" t="s">
        <v>9257</v>
      </c>
      <c r="Q615" s="26">
        <v>42404</v>
      </c>
    </row>
    <row r="616" spans="1:17" x14ac:dyDescent="0.25">
      <c r="A616" s="12" t="str">
        <f t="shared" si="9"/>
        <v>ABPD</v>
      </c>
      <c r="B616" s="13" t="s">
        <v>11208</v>
      </c>
      <c r="C616" s="13" t="s">
        <v>10267</v>
      </c>
      <c r="D616" s="13" t="s">
        <v>11209</v>
      </c>
      <c r="E616" s="13" t="s">
        <v>788</v>
      </c>
      <c r="F616" s="13" t="s">
        <v>9384</v>
      </c>
      <c r="G616" s="13" t="s">
        <v>9276</v>
      </c>
      <c r="H616" s="13" t="s">
        <v>9403</v>
      </c>
      <c r="I616" s="13" t="s">
        <v>11211</v>
      </c>
      <c r="J616" s="19">
        <v>1482</v>
      </c>
      <c r="K616" s="13" t="s">
        <v>9260</v>
      </c>
      <c r="L616" s="26">
        <v>42401</v>
      </c>
      <c r="M616" s="19">
        <v>1482</v>
      </c>
      <c r="N616" s="13" t="s">
        <v>9260</v>
      </c>
      <c r="O616" s="21">
        <v>0</v>
      </c>
      <c r="P616" s="13" t="s">
        <v>9257</v>
      </c>
      <c r="Q616" s="26">
        <v>42404</v>
      </c>
    </row>
    <row r="617" spans="1:17" x14ac:dyDescent="0.25">
      <c r="A617" s="12" t="str">
        <f t="shared" si="9"/>
        <v>ABPD</v>
      </c>
      <c r="B617" s="13" t="s">
        <v>11208</v>
      </c>
      <c r="C617" s="13" t="s">
        <v>10304</v>
      </c>
      <c r="D617" s="13" t="s">
        <v>11209</v>
      </c>
      <c r="E617" s="13" t="s">
        <v>788</v>
      </c>
      <c r="F617" s="13" t="s">
        <v>9384</v>
      </c>
      <c r="G617" s="13" t="s">
        <v>9276</v>
      </c>
      <c r="H617" s="13" t="s">
        <v>9403</v>
      </c>
      <c r="I617" s="13" t="s">
        <v>11212</v>
      </c>
      <c r="J617" s="19">
        <v>1406</v>
      </c>
      <c r="K617" s="13" t="s">
        <v>9260</v>
      </c>
      <c r="L617" s="26">
        <v>42401</v>
      </c>
      <c r="M617" s="19">
        <v>1406</v>
      </c>
      <c r="N617" s="13" t="s">
        <v>9260</v>
      </c>
      <c r="O617" s="21">
        <v>0</v>
      </c>
      <c r="P617" s="13" t="s">
        <v>9257</v>
      </c>
      <c r="Q617" s="26">
        <v>42404</v>
      </c>
    </row>
    <row r="618" spans="1:17" x14ac:dyDescent="0.25">
      <c r="A618" s="12" t="str">
        <f t="shared" si="9"/>
        <v>ABPD</v>
      </c>
      <c r="B618" s="13" t="s">
        <v>11208</v>
      </c>
      <c r="C618" s="13" t="s">
        <v>10269</v>
      </c>
      <c r="D618" s="13" t="s">
        <v>11209</v>
      </c>
      <c r="E618" s="13" t="s">
        <v>788</v>
      </c>
      <c r="F618" s="13" t="s">
        <v>9384</v>
      </c>
      <c r="G618" s="13" t="s">
        <v>9276</v>
      </c>
      <c r="H618" s="13" t="s">
        <v>9403</v>
      </c>
      <c r="I618" s="13" t="s">
        <v>11213</v>
      </c>
      <c r="J618" s="19">
        <v>1336</v>
      </c>
      <c r="K618" s="13" t="s">
        <v>9260</v>
      </c>
      <c r="L618" s="26">
        <v>42401</v>
      </c>
      <c r="M618" s="19">
        <v>1336</v>
      </c>
      <c r="N618" s="13" t="s">
        <v>9260</v>
      </c>
      <c r="O618" s="21">
        <v>0</v>
      </c>
      <c r="P618" s="13" t="s">
        <v>9257</v>
      </c>
      <c r="Q618" s="26">
        <v>42404</v>
      </c>
    </row>
    <row r="619" spans="1:17" x14ac:dyDescent="0.25">
      <c r="A619" s="12" t="str">
        <f t="shared" si="9"/>
        <v>ABQR</v>
      </c>
      <c r="B619" s="13" t="s">
        <v>11214</v>
      </c>
      <c r="C619" s="13" t="s">
        <v>10259</v>
      </c>
      <c r="D619" s="13" t="s">
        <v>11215</v>
      </c>
      <c r="E619" s="13" t="s">
        <v>262</v>
      </c>
      <c r="F619" s="13" t="s">
        <v>9384</v>
      </c>
      <c r="G619" s="13" t="s">
        <v>11216</v>
      </c>
      <c r="H619" s="13" t="s">
        <v>9592</v>
      </c>
      <c r="I619" s="13" t="s">
        <v>11217</v>
      </c>
      <c r="J619" s="19">
        <v>770</v>
      </c>
      <c r="K619" s="13" t="s">
        <v>9260</v>
      </c>
      <c r="L619" s="26">
        <v>42401</v>
      </c>
      <c r="M619" s="19">
        <v>770</v>
      </c>
      <c r="N619" s="13" t="s">
        <v>9260</v>
      </c>
      <c r="O619" s="21">
        <v>0</v>
      </c>
      <c r="P619" s="13" t="s">
        <v>9257</v>
      </c>
      <c r="Q619" s="26">
        <v>42404</v>
      </c>
    </row>
    <row r="620" spans="1:17" x14ac:dyDescent="0.25">
      <c r="A620" s="12" t="str">
        <f t="shared" si="9"/>
        <v>ABQR</v>
      </c>
      <c r="B620" s="13" t="s">
        <v>11214</v>
      </c>
      <c r="C620" s="13" t="s">
        <v>10267</v>
      </c>
      <c r="D620" s="13" t="s">
        <v>11215</v>
      </c>
      <c r="E620" s="13" t="s">
        <v>262</v>
      </c>
      <c r="F620" s="13" t="s">
        <v>9384</v>
      </c>
      <c r="G620" s="13" t="s">
        <v>11216</v>
      </c>
      <c r="H620" s="13" t="s">
        <v>9592</v>
      </c>
      <c r="I620" s="13" t="s">
        <v>11218</v>
      </c>
      <c r="J620" s="19">
        <v>722</v>
      </c>
      <c r="K620" s="13" t="s">
        <v>9260</v>
      </c>
      <c r="L620" s="26">
        <v>42401</v>
      </c>
      <c r="M620" s="19">
        <v>722</v>
      </c>
      <c r="N620" s="13" t="s">
        <v>9260</v>
      </c>
      <c r="O620" s="21">
        <v>0</v>
      </c>
      <c r="P620" s="13" t="s">
        <v>9257</v>
      </c>
      <c r="Q620" s="26">
        <v>42404</v>
      </c>
    </row>
    <row r="621" spans="1:17" x14ac:dyDescent="0.25">
      <c r="A621" s="12" t="str">
        <f t="shared" si="9"/>
        <v>ABQR</v>
      </c>
      <c r="B621" s="13" t="s">
        <v>11214</v>
      </c>
      <c r="C621" s="13" t="s">
        <v>10304</v>
      </c>
      <c r="D621" s="13" t="s">
        <v>11215</v>
      </c>
      <c r="E621" s="13" t="s">
        <v>262</v>
      </c>
      <c r="F621" s="13" t="s">
        <v>9384</v>
      </c>
      <c r="G621" s="13" t="s">
        <v>11216</v>
      </c>
      <c r="H621" s="13" t="s">
        <v>9592</v>
      </c>
      <c r="I621" s="13" t="s">
        <v>11219</v>
      </c>
      <c r="J621" s="19">
        <v>680</v>
      </c>
      <c r="K621" s="13" t="s">
        <v>9260</v>
      </c>
      <c r="L621" s="26">
        <v>42401</v>
      </c>
      <c r="M621" s="19">
        <v>680</v>
      </c>
      <c r="N621" s="13" t="s">
        <v>9260</v>
      </c>
      <c r="O621" s="21">
        <v>0</v>
      </c>
      <c r="P621" s="13" t="s">
        <v>9257</v>
      </c>
      <c r="Q621" s="26">
        <v>42404</v>
      </c>
    </row>
    <row r="622" spans="1:17" x14ac:dyDescent="0.25">
      <c r="A622" s="12" t="str">
        <f t="shared" si="9"/>
        <v>ABQR</v>
      </c>
      <c r="B622" s="13" t="s">
        <v>11214</v>
      </c>
      <c r="C622" s="13" t="s">
        <v>10269</v>
      </c>
      <c r="D622" s="13" t="s">
        <v>11215</v>
      </c>
      <c r="E622" s="13" t="s">
        <v>262</v>
      </c>
      <c r="F622" s="13" t="s">
        <v>9384</v>
      </c>
      <c r="G622" s="13" t="s">
        <v>11216</v>
      </c>
      <c r="H622" s="13" t="s">
        <v>9592</v>
      </c>
      <c r="I622" s="13" t="s">
        <v>11220</v>
      </c>
      <c r="J622" s="19">
        <v>624</v>
      </c>
      <c r="K622" s="13" t="s">
        <v>9260</v>
      </c>
      <c r="L622" s="26">
        <v>42401</v>
      </c>
      <c r="M622" s="19">
        <v>624</v>
      </c>
      <c r="N622" s="13" t="s">
        <v>9260</v>
      </c>
      <c r="O622" s="21">
        <v>0</v>
      </c>
      <c r="P622" s="13" t="s">
        <v>9257</v>
      </c>
      <c r="Q622" s="26">
        <v>42404</v>
      </c>
    </row>
    <row r="623" spans="1:17" x14ac:dyDescent="0.25">
      <c r="A623" s="12" t="str">
        <f t="shared" si="9"/>
        <v>ABQR</v>
      </c>
      <c r="B623" s="13" t="s">
        <v>11214</v>
      </c>
      <c r="C623" s="13" t="s">
        <v>10307</v>
      </c>
      <c r="D623" s="13" t="s">
        <v>11215</v>
      </c>
      <c r="E623" s="13" t="s">
        <v>262</v>
      </c>
      <c r="F623" s="13" t="s">
        <v>9384</v>
      </c>
      <c r="G623" s="13" t="s">
        <v>11216</v>
      </c>
      <c r="H623" s="13" t="s">
        <v>9592</v>
      </c>
      <c r="I623" s="13" t="s">
        <v>11221</v>
      </c>
      <c r="J623" s="19">
        <v>592</v>
      </c>
      <c r="K623" s="13" t="s">
        <v>9260</v>
      </c>
      <c r="L623" s="26">
        <v>42401</v>
      </c>
      <c r="M623" s="19">
        <v>592</v>
      </c>
      <c r="N623" s="13" t="s">
        <v>9260</v>
      </c>
      <c r="O623" s="21">
        <v>0</v>
      </c>
      <c r="P623" s="13" t="s">
        <v>9257</v>
      </c>
      <c r="Q623" s="26">
        <v>42404</v>
      </c>
    </row>
    <row r="624" spans="1:17" x14ac:dyDescent="0.25">
      <c r="A624" s="12" t="str">
        <f t="shared" si="9"/>
        <v>ABQR</v>
      </c>
      <c r="B624" s="13" t="s">
        <v>11214</v>
      </c>
      <c r="C624" s="13" t="s">
        <v>10316</v>
      </c>
      <c r="D624" s="13" t="s">
        <v>11215</v>
      </c>
      <c r="E624" s="13" t="s">
        <v>262</v>
      </c>
      <c r="F624" s="13" t="s">
        <v>9384</v>
      </c>
      <c r="G624" s="13" t="s">
        <v>11216</v>
      </c>
      <c r="H624" s="13" t="s">
        <v>9592</v>
      </c>
      <c r="I624" s="13" t="s">
        <v>11222</v>
      </c>
      <c r="J624" s="19">
        <v>588</v>
      </c>
      <c r="K624" s="13" t="s">
        <v>9260</v>
      </c>
      <c r="L624" s="26">
        <v>42401</v>
      </c>
      <c r="M624" s="19">
        <v>588</v>
      </c>
      <c r="N624" s="13" t="s">
        <v>9260</v>
      </c>
      <c r="O624" s="21">
        <v>0</v>
      </c>
      <c r="P624" s="13" t="s">
        <v>9257</v>
      </c>
      <c r="Q624" s="26">
        <v>42404</v>
      </c>
    </row>
    <row r="625" spans="1:17" x14ac:dyDescent="0.25">
      <c r="A625" s="12" t="str">
        <f t="shared" si="9"/>
        <v>ABQR</v>
      </c>
      <c r="B625" s="13" t="s">
        <v>11214</v>
      </c>
      <c r="C625" s="13" t="s">
        <v>10660</v>
      </c>
      <c r="D625" s="13" t="s">
        <v>11215</v>
      </c>
      <c r="E625" s="13" t="s">
        <v>262</v>
      </c>
      <c r="F625" s="13" t="s">
        <v>9384</v>
      </c>
      <c r="G625" s="13" t="s">
        <v>11216</v>
      </c>
      <c r="H625" s="13" t="s">
        <v>9592</v>
      </c>
      <c r="I625" s="13" t="s">
        <v>11223</v>
      </c>
      <c r="J625" s="19">
        <v>584</v>
      </c>
      <c r="K625" s="13" t="s">
        <v>9260</v>
      </c>
      <c r="L625" s="26">
        <v>42401</v>
      </c>
      <c r="M625" s="19">
        <v>584</v>
      </c>
      <c r="N625" s="13" t="s">
        <v>9260</v>
      </c>
      <c r="O625" s="21">
        <v>0</v>
      </c>
      <c r="P625" s="13" t="s">
        <v>9257</v>
      </c>
      <c r="Q625" s="26">
        <v>42404</v>
      </c>
    </row>
    <row r="626" spans="1:17" x14ac:dyDescent="0.25">
      <c r="A626" s="12" t="str">
        <f t="shared" si="9"/>
        <v>ABQR</v>
      </c>
      <c r="B626" s="13" t="s">
        <v>11214</v>
      </c>
      <c r="C626" s="13" t="s">
        <v>10742</v>
      </c>
      <c r="D626" s="13" t="s">
        <v>11215</v>
      </c>
      <c r="E626" s="13" t="s">
        <v>262</v>
      </c>
      <c r="F626" s="13" t="s">
        <v>9384</v>
      </c>
      <c r="G626" s="13" t="s">
        <v>11216</v>
      </c>
      <c r="H626" s="13" t="s">
        <v>9592</v>
      </c>
      <c r="I626" s="13" t="s">
        <v>11224</v>
      </c>
      <c r="J626" s="19">
        <v>572</v>
      </c>
      <c r="K626" s="13" t="s">
        <v>9260</v>
      </c>
      <c r="L626" s="26">
        <v>42401</v>
      </c>
      <c r="M626" s="19">
        <v>572</v>
      </c>
      <c r="N626" s="13" t="s">
        <v>9260</v>
      </c>
      <c r="O626" s="21">
        <v>0</v>
      </c>
      <c r="P626" s="13" t="s">
        <v>9257</v>
      </c>
      <c r="Q626" s="26">
        <v>42404</v>
      </c>
    </row>
    <row r="627" spans="1:17" x14ac:dyDescent="0.25">
      <c r="A627" s="12" t="str">
        <f t="shared" si="9"/>
        <v>ABQR</v>
      </c>
      <c r="B627" s="13" t="s">
        <v>11214</v>
      </c>
      <c r="C627" s="13" t="s">
        <v>10851</v>
      </c>
      <c r="D627" s="13" t="s">
        <v>11215</v>
      </c>
      <c r="E627" s="13" t="s">
        <v>262</v>
      </c>
      <c r="F627" s="13" t="s">
        <v>9384</v>
      </c>
      <c r="G627" s="13" t="s">
        <v>11216</v>
      </c>
      <c r="H627" s="13" t="s">
        <v>9592</v>
      </c>
      <c r="I627" s="13" t="s">
        <v>11225</v>
      </c>
      <c r="J627" s="19">
        <v>568</v>
      </c>
      <c r="K627" s="13" t="s">
        <v>9260</v>
      </c>
      <c r="L627" s="26">
        <v>42401</v>
      </c>
      <c r="M627" s="19">
        <v>568</v>
      </c>
      <c r="N627" s="13" t="s">
        <v>9260</v>
      </c>
      <c r="O627" s="21">
        <v>0</v>
      </c>
      <c r="P627" s="13" t="s">
        <v>9257</v>
      </c>
      <c r="Q627" s="26">
        <v>42404</v>
      </c>
    </row>
    <row r="628" spans="1:17" x14ac:dyDescent="0.25">
      <c r="A628" s="12" t="str">
        <f t="shared" si="9"/>
        <v>ABPV</v>
      </c>
      <c r="B628" s="13" t="s">
        <v>11226</v>
      </c>
      <c r="C628" s="13" t="s">
        <v>10259</v>
      </c>
      <c r="D628" s="13" t="s">
        <v>11130</v>
      </c>
      <c r="E628" s="13" t="s">
        <v>11227</v>
      </c>
      <c r="F628" s="13" t="s">
        <v>9504</v>
      </c>
      <c r="G628" s="13" t="s">
        <v>10921</v>
      </c>
      <c r="H628" s="13" t="s">
        <v>9506</v>
      </c>
      <c r="I628" s="13" t="s">
        <v>11228</v>
      </c>
      <c r="J628" s="19">
        <v>618</v>
      </c>
      <c r="K628" s="13" t="s">
        <v>9260</v>
      </c>
      <c r="L628" s="26">
        <v>42403</v>
      </c>
      <c r="M628" s="19">
        <v>618</v>
      </c>
      <c r="N628" s="13" t="s">
        <v>9260</v>
      </c>
      <c r="O628" s="21">
        <v>0</v>
      </c>
      <c r="P628" s="13" t="s">
        <v>9257</v>
      </c>
      <c r="Q628" s="26">
        <v>42408</v>
      </c>
    </row>
    <row r="629" spans="1:17" x14ac:dyDescent="0.25">
      <c r="A629" s="12" t="str">
        <f t="shared" si="9"/>
        <v>ABPV</v>
      </c>
      <c r="B629" s="13" t="s">
        <v>11226</v>
      </c>
      <c r="C629" s="13" t="s">
        <v>10267</v>
      </c>
      <c r="D629" s="13" t="s">
        <v>11130</v>
      </c>
      <c r="E629" s="13" t="s">
        <v>11227</v>
      </c>
      <c r="F629" s="13" t="s">
        <v>9504</v>
      </c>
      <c r="G629" s="13" t="s">
        <v>10921</v>
      </c>
      <c r="H629" s="13" t="s">
        <v>9506</v>
      </c>
      <c r="I629" s="13" t="s">
        <v>11229</v>
      </c>
      <c r="J629" s="19">
        <v>612</v>
      </c>
      <c r="K629" s="13" t="s">
        <v>9260</v>
      </c>
      <c r="L629" s="26">
        <v>42403</v>
      </c>
      <c r="M629" s="19">
        <v>612</v>
      </c>
      <c r="N629" s="13" t="s">
        <v>9260</v>
      </c>
      <c r="O629" s="21">
        <v>0</v>
      </c>
      <c r="P629" s="13" t="s">
        <v>9257</v>
      </c>
      <c r="Q629" s="26">
        <v>42408</v>
      </c>
    </row>
    <row r="630" spans="1:17" x14ac:dyDescent="0.25">
      <c r="A630" s="12" t="str">
        <f t="shared" si="9"/>
        <v>ABQQ</v>
      </c>
      <c r="B630" s="13" t="s">
        <v>11230</v>
      </c>
      <c r="C630" s="13" t="s">
        <v>10259</v>
      </c>
      <c r="D630" s="13" t="s">
        <v>11231</v>
      </c>
      <c r="E630" s="13" t="s">
        <v>262</v>
      </c>
      <c r="F630" s="13" t="s">
        <v>9384</v>
      </c>
      <c r="G630" s="13" t="s">
        <v>10963</v>
      </c>
      <c r="H630" s="13" t="s">
        <v>9550</v>
      </c>
      <c r="I630" s="13" t="s">
        <v>11232</v>
      </c>
      <c r="J630" s="19">
        <v>2728</v>
      </c>
      <c r="K630" s="13" t="s">
        <v>9260</v>
      </c>
      <c r="L630" s="26">
        <v>42408</v>
      </c>
      <c r="M630" s="19">
        <v>2728</v>
      </c>
      <c r="N630" s="13" t="s">
        <v>9260</v>
      </c>
      <c r="O630" s="21">
        <v>0</v>
      </c>
      <c r="P630" s="13" t="s">
        <v>9257</v>
      </c>
      <c r="Q630" s="26">
        <v>42411</v>
      </c>
    </row>
    <row r="631" spans="1:17" x14ac:dyDescent="0.25">
      <c r="A631" s="12" t="str">
        <f t="shared" si="9"/>
        <v>ABQQ</v>
      </c>
      <c r="B631" s="13" t="s">
        <v>11230</v>
      </c>
      <c r="C631" s="13" t="s">
        <v>10267</v>
      </c>
      <c r="D631" s="13" t="s">
        <v>11231</v>
      </c>
      <c r="E631" s="13" t="s">
        <v>262</v>
      </c>
      <c r="F631" s="13" t="s">
        <v>9384</v>
      </c>
      <c r="G631" s="13" t="s">
        <v>10963</v>
      </c>
      <c r="H631" s="13" t="s">
        <v>9550</v>
      </c>
      <c r="I631" s="13" t="s">
        <v>11233</v>
      </c>
      <c r="J631" s="19">
        <v>2680</v>
      </c>
      <c r="K631" s="13" t="s">
        <v>9260</v>
      </c>
      <c r="L631" s="26">
        <v>42408</v>
      </c>
      <c r="M631" s="19">
        <v>2680</v>
      </c>
      <c r="N631" s="13" t="s">
        <v>9260</v>
      </c>
      <c r="O631" s="21">
        <v>0</v>
      </c>
      <c r="P631" s="13" t="s">
        <v>9257</v>
      </c>
      <c r="Q631" s="26">
        <v>42411</v>
      </c>
    </row>
    <row r="632" spans="1:17" x14ac:dyDescent="0.25">
      <c r="A632" s="12" t="str">
        <f t="shared" si="9"/>
        <v>ABOO</v>
      </c>
      <c r="B632" s="13" t="s">
        <v>11234</v>
      </c>
      <c r="C632" s="13" t="s">
        <v>10259</v>
      </c>
      <c r="D632" s="13" t="s">
        <v>11148</v>
      </c>
      <c r="E632" s="13" t="s">
        <v>262</v>
      </c>
      <c r="F632" s="13" t="s">
        <v>9504</v>
      </c>
      <c r="G632" s="13" t="s">
        <v>11149</v>
      </c>
      <c r="H632" s="13" t="s">
        <v>9564</v>
      </c>
      <c r="I632" s="13" t="s">
        <v>11235</v>
      </c>
      <c r="J632" s="19">
        <v>568</v>
      </c>
      <c r="K632" s="13" t="s">
        <v>9260</v>
      </c>
      <c r="L632" s="26">
        <v>42409</v>
      </c>
      <c r="M632" s="19">
        <v>568</v>
      </c>
      <c r="N632" s="13" t="s">
        <v>9260</v>
      </c>
      <c r="O632" s="21">
        <v>0</v>
      </c>
      <c r="P632" s="13" t="s">
        <v>9257</v>
      </c>
      <c r="Q632" s="26">
        <v>42412</v>
      </c>
    </row>
    <row r="633" spans="1:17" x14ac:dyDescent="0.25">
      <c r="A633" s="12" t="str">
        <f t="shared" si="9"/>
        <v>ABOO</v>
      </c>
      <c r="B633" s="13" t="s">
        <v>11234</v>
      </c>
      <c r="C633" s="13" t="s">
        <v>10267</v>
      </c>
      <c r="D633" s="13" t="s">
        <v>11148</v>
      </c>
      <c r="E633" s="13" t="s">
        <v>262</v>
      </c>
      <c r="F633" s="13" t="s">
        <v>9504</v>
      </c>
      <c r="G633" s="13" t="s">
        <v>11149</v>
      </c>
      <c r="H633" s="13" t="s">
        <v>9564</v>
      </c>
      <c r="I633" s="13" t="s">
        <v>11236</v>
      </c>
      <c r="J633" s="19">
        <v>564</v>
      </c>
      <c r="K633" s="13" t="s">
        <v>9260</v>
      </c>
      <c r="L633" s="26">
        <v>42409</v>
      </c>
      <c r="M633" s="19">
        <v>564</v>
      </c>
      <c r="N633" s="13" t="s">
        <v>9260</v>
      </c>
      <c r="O633" s="21">
        <v>0</v>
      </c>
      <c r="P633" s="13" t="s">
        <v>9257</v>
      </c>
      <c r="Q633" s="26">
        <v>42412</v>
      </c>
    </row>
    <row r="634" spans="1:17" x14ac:dyDescent="0.25">
      <c r="A634" s="12" t="str">
        <f t="shared" si="9"/>
        <v>ABOO</v>
      </c>
      <c r="B634" s="13" t="s">
        <v>11234</v>
      </c>
      <c r="C634" s="13" t="s">
        <v>10304</v>
      </c>
      <c r="D634" s="13" t="s">
        <v>11148</v>
      </c>
      <c r="E634" s="13" t="s">
        <v>262</v>
      </c>
      <c r="F634" s="13" t="s">
        <v>9504</v>
      </c>
      <c r="G634" s="13" t="s">
        <v>11149</v>
      </c>
      <c r="H634" s="13" t="s">
        <v>9564</v>
      </c>
      <c r="I634" s="13" t="s">
        <v>11237</v>
      </c>
      <c r="J634" s="19">
        <v>564</v>
      </c>
      <c r="K634" s="13" t="s">
        <v>9260</v>
      </c>
      <c r="L634" s="26">
        <v>42409</v>
      </c>
      <c r="M634" s="19">
        <v>564</v>
      </c>
      <c r="N634" s="13" t="s">
        <v>9260</v>
      </c>
      <c r="O634" s="21">
        <v>0</v>
      </c>
      <c r="P634" s="13" t="s">
        <v>9257</v>
      </c>
      <c r="Q634" s="26">
        <v>42412</v>
      </c>
    </row>
    <row r="635" spans="1:17" x14ac:dyDescent="0.25">
      <c r="A635" s="12" t="str">
        <f t="shared" si="9"/>
        <v>ABOO</v>
      </c>
      <c r="B635" s="13" t="s">
        <v>11234</v>
      </c>
      <c r="C635" s="13" t="s">
        <v>10269</v>
      </c>
      <c r="D635" s="13" t="s">
        <v>11148</v>
      </c>
      <c r="E635" s="13" t="s">
        <v>262</v>
      </c>
      <c r="F635" s="13" t="s">
        <v>9504</v>
      </c>
      <c r="G635" s="13" t="s">
        <v>11149</v>
      </c>
      <c r="H635" s="13" t="s">
        <v>9564</v>
      </c>
      <c r="I635" s="13" t="s">
        <v>11238</v>
      </c>
      <c r="J635" s="19">
        <v>564</v>
      </c>
      <c r="K635" s="13" t="s">
        <v>9260</v>
      </c>
      <c r="L635" s="26">
        <v>42409</v>
      </c>
      <c r="M635" s="19">
        <v>564</v>
      </c>
      <c r="N635" s="13" t="s">
        <v>9260</v>
      </c>
      <c r="O635" s="21">
        <v>0</v>
      </c>
      <c r="P635" s="13" t="s">
        <v>9257</v>
      </c>
      <c r="Q635" s="26">
        <v>42412</v>
      </c>
    </row>
    <row r="636" spans="1:17" x14ac:dyDescent="0.25">
      <c r="A636" s="12" t="str">
        <f t="shared" si="9"/>
        <v>ABOO</v>
      </c>
      <c r="B636" s="13" t="s">
        <v>11234</v>
      </c>
      <c r="C636" s="13" t="s">
        <v>10307</v>
      </c>
      <c r="D636" s="13" t="s">
        <v>11148</v>
      </c>
      <c r="E636" s="13" t="s">
        <v>262</v>
      </c>
      <c r="F636" s="13" t="s">
        <v>9504</v>
      </c>
      <c r="G636" s="13" t="s">
        <v>11149</v>
      </c>
      <c r="H636" s="13" t="s">
        <v>9564</v>
      </c>
      <c r="I636" s="13" t="s">
        <v>11239</v>
      </c>
      <c r="J636" s="19">
        <v>286</v>
      </c>
      <c r="K636" s="13" t="s">
        <v>9260</v>
      </c>
      <c r="L636" s="26">
        <v>42409</v>
      </c>
      <c r="M636" s="19">
        <v>286</v>
      </c>
      <c r="N636" s="13" t="s">
        <v>9260</v>
      </c>
      <c r="O636" s="21">
        <v>0</v>
      </c>
      <c r="P636" s="13" t="s">
        <v>9257</v>
      </c>
      <c r="Q636" s="26">
        <v>42412</v>
      </c>
    </row>
    <row r="637" spans="1:17" x14ac:dyDescent="0.25">
      <c r="A637" s="12" t="str">
        <f t="shared" si="9"/>
        <v>ABNO</v>
      </c>
      <c r="B637" s="13" t="s">
        <v>11240</v>
      </c>
      <c r="C637" s="13" t="s">
        <v>10259</v>
      </c>
      <c r="D637" s="13" t="s">
        <v>11148</v>
      </c>
      <c r="E637" s="13" t="s">
        <v>262</v>
      </c>
      <c r="F637" s="13" t="s">
        <v>9504</v>
      </c>
      <c r="G637" s="13" t="s">
        <v>11149</v>
      </c>
      <c r="H637" s="13" t="s">
        <v>9564</v>
      </c>
      <c r="I637" s="13" t="s">
        <v>11241</v>
      </c>
      <c r="J637" s="19">
        <v>556</v>
      </c>
      <c r="K637" s="13" t="s">
        <v>9260</v>
      </c>
      <c r="L637" s="26">
        <v>42409</v>
      </c>
      <c r="M637" s="19">
        <v>556</v>
      </c>
      <c r="N637" s="13" t="s">
        <v>9260</v>
      </c>
      <c r="O637" s="21">
        <v>0</v>
      </c>
      <c r="P637" s="13" t="s">
        <v>9257</v>
      </c>
      <c r="Q637" s="26">
        <v>42412</v>
      </c>
    </row>
    <row r="638" spans="1:17" x14ac:dyDescent="0.25">
      <c r="A638" s="12" t="str">
        <f t="shared" si="9"/>
        <v>ABNO</v>
      </c>
      <c r="B638" s="13" t="s">
        <v>11240</v>
      </c>
      <c r="C638" s="13" t="s">
        <v>10267</v>
      </c>
      <c r="D638" s="13" t="s">
        <v>11148</v>
      </c>
      <c r="E638" s="13" t="s">
        <v>262</v>
      </c>
      <c r="F638" s="13" t="s">
        <v>9504</v>
      </c>
      <c r="G638" s="13" t="s">
        <v>11149</v>
      </c>
      <c r="H638" s="13" t="s">
        <v>9564</v>
      </c>
      <c r="I638" s="13" t="s">
        <v>11242</v>
      </c>
      <c r="J638" s="19">
        <v>282</v>
      </c>
      <c r="K638" s="13" t="s">
        <v>9260</v>
      </c>
      <c r="L638" s="26">
        <v>42409</v>
      </c>
      <c r="M638" s="19">
        <v>282</v>
      </c>
      <c r="N638" s="13" t="s">
        <v>9260</v>
      </c>
      <c r="O638" s="21">
        <v>0</v>
      </c>
      <c r="P638" s="13" t="s">
        <v>9257</v>
      </c>
      <c r="Q638" s="26">
        <v>42412</v>
      </c>
    </row>
    <row r="639" spans="1:17" x14ac:dyDescent="0.25">
      <c r="A639" s="12" t="str">
        <f t="shared" si="9"/>
        <v>ABNO</v>
      </c>
      <c r="B639" s="13" t="s">
        <v>11240</v>
      </c>
      <c r="C639" s="13" t="s">
        <v>10304</v>
      </c>
      <c r="D639" s="13" t="s">
        <v>11148</v>
      </c>
      <c r="E639" s="13" t="s">
        <v>262</v>
      </c>
      <c r="F639" s="13" t="s">
        <v>9504</v>
      </c>
      <c r="G639" s="13" t="s">
        <v>11149</v>
      </c>
      <c r="H639" s="13" t="s">
        <v>9564</v>
      </c>
      <c r="I639" s="13" t="s">
        <v>11243</v>
      </c>
      <c r="J639" s="19">
        <v>282</v>
      </c>
      <c r="K639" s="13" t="s">
        <v>9260</v>
      </c>
      <c r="L639" s="26">
        <v>42409</v>
      </c>
      <c r="M639" s="19">
        <v>282</v>
      </c>
      <c r="N639" s="13" t="s">
        <v>9260</v>
      </c>
      <c r="O639" s="21">
        <v>0</v>
      </c>
      <c r="P639" s="13" t="s">
        <v>9257</v>
      </c>
      <c r="Q639" s="26">
        <v>42412</v>
      </c>
    </row>
    <row r="640" spans="1:17" x14ac:dyDescent="0.25">
      <c r="A640" s="12" t="str">
        <f t="shared" si="9"/>
        <v>ABNO</v>
      </c>
      <c r="B640" s="13" t="s">
        <v>11240</v>
      </c>
      <c r="C640" s="13" t="s">
        <v>10269</v>
      </c>
      <c r="D640" s="13" t="s">
        <v>11148</v>
      </c>
      <c r="E640" s="13" t="s">
        <v>262</v>
      </c>
      <c r="F640" s="13" t="s">
        <v>9504</v>
      </c>
      <c r="G640" s="13" t="s">
        <v>11149</v>
      </c>
      <c r="H640" s="13" t="s">
        <v>9564</v>
      </c>
      <c r="I640" s="13" t="s">
        <v>11244</v>
      </c>
      <c r="J640" s="19">
        <v>282</v>
      </c>
      <c r="K640" s="13" t="s">
        <v>9260</v>
      </c>
      <c r="L640" s="26">
        <v>42409</v>
      </c>
      <c r="M640" s="19">
        <v>282</v>
      </c>
      <c r="N640" s="13" t="s">
        <v>9260</v>
      </c>
      <c r="O640" s="21">
        <v>0</v>
      </c>
      <c r="P640" s="13" t="s">
        <v>9257</v>
      </c>
      <c r="Q640" s="26">
        <v>42412</v>
      </c>
    </row>
    <row r="641" spans="1:17" x14ac:dyDescent="0.25">
      <c r="A641" s="12" t="str">
        <f t="shared" si="9"/>
        <v>ABNO</v>
      </c>
      <c r="B641" s="13" t="s">
        <v>11240</v>
      </c>
      <c r="C641" s="13" t="s">
        <v>10307</v>
      </c>
      <c r="D641" s="13" t="s">
        <v>11148</v>
      </c>
      <c r="E641" s="13" t="s">
        <v>262</v>
      </c>
      <c r="F641" s="13" t="s">
        <v>9504</v>
      </c>
      <c r="G641" s="13" t="s">
        <v>11149</v>
      </c>
      <c r="H641" s="13" t="s">
        <v>9564</v>
      </c>
      <c r="I641" s="13" t="s">
        <v>11245</v>
      </c>
      <c r="J641" s="19">
        <v>282</v>
      </c>
      <c r="K641" s="13" t="s">
        <v>9260</v>
      </c>
      <c r="L641" s="26">
        <v>42409</v>
      </c>
      <c r="M641" s="19">
        <v>282</v>
      </c>
      <c r="N641" s="13" t="s">
        <v>9260</v>
      </c>
      <c r="O641" s="21">
        <v>0</v>
      </c>
      <c r="P641" s="13" t="s">
        <v>9257</v>
      </c>
      <c r="Q641" s="26">
        <v>42412</v>
      </c>
    </row>
    <row r="642" spans="1:17" x14ac:dyDescent="0.25">
      <c r="A642" s="12" t="str">
        <f t="shared" si="9"/>
        <v>ABNO</v>
      </c>
      <c r="B642" s="13" t="s">
        <v>11240</v>
      </c>
      <c r="C642" s="13" t="s">
        <v>10316</v>
      </c>
      <c r="D642" s="13" t="s">
        <v>11148</v>
      </c>
      <c r="E642" s="13" t="s">
        <v>262</v>
      </c>
      <c r="F642" s="13" t="s">
        <v>9504</v>
      </c>
      <c r="G642" s="13" t="s">
        <v>11149</v>
      </c>
      <c r="H642" s="13" t="s">
        <v>9564</v>
      </c>
      <c r="I642" s="13" t="s">
        <v>11246</v>
      </c>
      <c r="J642" s="19">
        <v>280</v>
      </c>
      <c r="K642" s="13" t="s">
        <v>9260</v>
      </c>
      <c r="L642" s="26">
        <v>42409</v>
      </c>
      <c r="M642" s="19">
        <v>280</v>
      </c>
      <c r="N642" s="13" t="s">
        <v>9260</v>
      </c>
      <c r="O642" s="21">
        <v>0</v>
      </c>
      <c r="P642" s="13" t="s">
        <v>9257</v>
      </c>
      <c r="Q642" s="26">
        <v>42412</v>
      </c>
    </row>
    <row r="643" spans="1:17" x14ac:dyDescent="0.25">
      <c r="A643" s="12" t="str">
        <f t="shared" ref="A643:A706" si="10">LEFT(I643,4)</f>
        <v>ABNO</v>
      </c>
      <c r="B643" s="13" t="s">
        <v>11240</v>
      </c>
      <c r="C643" s="13" t="s">
        <v>10660</v>
      </c>
      <c r="D643" s="13" t="s">
        <v>11148</v>
      </c>
      <c r="E643" s="13" t="s">
        <v>262</v>
      </c>
      <c r="F643" s="13" t="s">
        <v>9504</v>
      </c>
      <c r="G643" s="13" t="s">
        <v>11149</v>
      </c>
      <c r="H643" s="13" t="s">
        <v>9564</v>
      </c>
      <c r="I643" s="13" t="s">
        <v>11247</v>
      </c>
      <c r="J643" s="19">
        <v>280</v>
      </c>
      <c r="K643" s="13" t="s">
        <v>9260</v>
      </c>
      <c r="L643" s="26">
        <v>42409</v>
      </c>
      <c r="M643" s="19">
        <v>280</v>
      </c>
      <c r="N643" s="13" t="s">
        <v>9260</v>
      </c>
      <c r="O643" s="21">
        <v>0</v>
      </c>
      <c r="P643" s="13" t="s">
        <v>9257</v>
      </c>
      <c r="Q643" s="26">
        <v>42412</v>
      </c>
    </row>
    <row r="644" spans="1:17" x14ac:dyDescent="0.25">
      <c r="A644" s="12" t="str">
        <f t="shared" si="10"/>
        <v>ABNO</v>
      </c>
      <c r="B644" s="13" t="s">
        <v>11240</v>
      </c>
      <c r="C644" s="13" t="s">
        <v>10742</v>
      </c>
      <c r="D644" s="13" t="s">
        <v>11148</v>
      </c>
      <c r="E644" s="13" t="s">
        <v>262</v>
      </c>
      <c r="F644" s="13" t="s">
        <v>9504</v>
      </c>
      <c r="G644" s="13" t="s">
        <v>11149</v>
      </c>
      <c r="H644" s="13" t="s">
        <v>9564</v>
      </c>
      <c r="I644" s="13" t="s">
        <v>11248</v>
      </c>
      <c r="J644" s="19">
        <v>280</v>
      </c>
      <c r="K644" s="13" t="s">
        <v>9260</v>
      </c>
      <c r="L644" s="26">
        <v>42409</v>
      </c>
      <c r="M644" s="19">
        <v>280</v>
      </c>
      <c r="N644" s="13" t="s">
        <v>9260</v>
      </c>
      <c r="O644" s="21">
        <v>0</v>
      </c>
      <c r="P644" s="13" t="s">
        <v>9257</v>
      </c>
      <c r="Q644" s="26">
        <v>42412</v>
      </c>
    </row>
    <row r="645" spans="1:17" x14ac:dyDescent="0.25">
      <c r="A645" s="12" t="str">
        <f t="shared" si="10"/>
        <v>ABNO</v>
      </c>
      <c r="B645" s="13" t="s">
        <v>11240</v>
      </c>
      <c r="C645" s="13" t="s">
        <v>10851</v>
      </c>
      <c r="D645" s="13" t="s">
        <v>11148</v>
      </c>
      <c r="E645" s="13" t="s">
        <v>262</v>
      </c>
      <c r="F645" s="13" t="s">
        <v>9504</v>
      </c>
      <c r="G645" s="13" t="s">
        <v>11149</v>
      </c>
      <c r="H645" s="13" t="s">
        <v>9564</v>
      </c>
      <c r="I645" s="13" t="s">
        <v>11249</v>
      </c>
      <c r="J645" s="19">
        <v>280</v>
      </c>
      <c r="K645" s="13" t="s">
        <v>9260</v>
      </c>
      <c r="L645" s="26">
        <v>42409</v>
      </c>
      <c r="M645" s="19">
        <v>280</v>
      </c>
      <c r="N645" s="13" t="s">
        <v>9260</v>
      </c>
      <c r="O645" s="21">
        <v>0</v>
      </c>
      <c r="P645" s="13" t="s">
        <v>9257</v>
      </c>
      <c r="Q645" s="26">
        <v>42412</v>
      </c>
    </row>
    <row r="646" spans="1:17" x14ac:dyDescent="0.25">
      <c r="A646" s="12" t="str">
        <f t="shared" si="10"/>
        <v>ABNO</v>
      </c>
      <c r="B646" s="13" t="s">
        <v>11240</v>
      </c>
      <c r="C646" s="13" t="s">
        <v>10853</v>
      </c>
      <c r="D646" s="13" t="s">
        <v>11148</v>
      </c>
      <c r="E646" s="13" t="s">
        <v>262</v>
      </c>
      <c r="F646" s="13" t="s">
        <v>9504</v>
      </c>
      <c r="G646" s="13" t="s">
        <v>11149</v>
      </c>
      <c r="H646" s="13" t="s">
        <v>9564</v>
      </c>
      <c r="I646" s="13" t="s">
        <v>11250</v>
      </c>
      <c r="J646" s="19">
        <v>280</v>
      </c>
      <c r="K646" s="13" t="s">
        <v>9260</v>
      </c>
      <c r="L646" s="26">
        <v>42409</v>
      </c>
      <c r="M646" s="19">
        <v>280</v>
      </c>
      <c r="N646" s="13" t="s">
        <v>9260</v>
      </c>
      <c r="O646" s="21">
        <v>0</v>
      </c>
      <c r="P646" s="13" t="s">
        <v>9257</v>
      </c>
      <c r="Q646" s="26">
        <v>42412</v>
      </c>
    </row>
    <row r="647" spans="1:17" x14ac:dyDescent="0.25">
      <c r="A647" s="12" t="str">
        <f t="shared" si="10"/>
        <v>ABSH</v>
      </c>
      <c r="B647" s="13" t="s">
        <v>11251</v>
      </c>
      <c r="C647" s="13" t="s">
        <v>10259</v>
      </c>
      <c r="D647" s="13" t="s">
        <v>11252</v>
      </c>
      <c r="E647" s="13" t="s">
        <v>788</v>
      </c>
      <c r="F647" s="13" t="s">
        <v>9384</v>
      </c>
      <c r="G647" s="13" t="s">
        <v>10461</v>
      </c>
      <c r="H647" s="13" t="s">
        <v>9414</v>
      </c>
      <c r="I647" s="13" t="s">
        <v>11253</v>
      </c>
      <c r="J647" s="19">
        <v>656</v>
      </c>
      <c r="K647" s="13" t="s">
        <v>9260</v>
      </c>
      <c r="L647" s="26">
        <v>42422</v>
      </c>
      <c r="M647" s="19">
        <v>656</v>
      </c>
      <c r="N647" s="13" t="s">
        <v>9260</v>
      </c>
      <c r="O647" s="21">
        <v>0</v>
      </c>
      <c r="P647" s="13" t="s">
        <v>9257</v>
      </c>
      <c r="Q647" s="26">
        <v>42425</v>
      </c>
    </row>
    <row r="648" spans="1:17" x14ac:dyDescent="0.25">
      <c r="A648" s="12" t="str">
        <f t="shared" si="10"/>
        <v>ABSH</v>
      </c>
      <c r="B648" s="13" t="s">
        <v>11251</v>
      </c>
      <c r="C648" s="13" t="s">
        <v>10267</v>
      </c>
      <c r="D648" s="13" t="s">
        <v>11252</v>
      </c>
      <c r="E648" s="13" t="s">
        <v>788</v>
      </c>
      <c r="F648" s="13" t="s">
        <v>9384</v>
      </c>
      <c r="G648" s="13" t="s">
        <v>10461</v>
      </c>
      <c r="H648" s="13" t="s">
        <v>9414</v>
      </c>
      <c r="I648" s="13" t="s">
        <v>11254</v>
      </c>
      <c r="J648" s="19">
        <v>644</v>
      </c>
      <c r="K648" s="13" t="s">
        <v>9260</v>
      </c>
      <c r="L648" s="26">
        <v>42422</v>
      </c>
      <c r="M648" s="19">
        <v>644</v>
      </c>
      <c r="N648" s="13" t="s">
        <v>9260</v>
      </c>
      <c r="O648" s="21">
        <v>0</v>
      </c>
      <c r="P648" s="13" t="s">
        <v>9257</v>
      </c>
      <c r="Q648" s="26">
        <v>42425</v>
      </c>
    </row>
    <row r="649" spans="1:17" x14ac:dyDescent="0.25">
      <c r="A649" s="12" t="str">
        <f t="shared" si="10"/>
        <v>ABSH</v>
      </c>
      <c r="B649" s="13" t="s">
        <v>11251</v>
      </c>
      <c r="C649" s="13" t="s">
        <v>10304</v>
      </c>
      <c r="D649" s="13" t="s">
        <v>11252</v>
      </c>
      <c r="E649" s="13" t="s">
        <v>788</v>
      </c>
      <c r="F649" s="13" t="s">
        <v>9384</v>
      </c>
      <c r="G649" s="13" t="s">
        <v>10461</v>
      </c>
      <c r="H649" s="13" t="s">
        <v>9414</v>
      </c>
      <c r="I649" s="13" t="s">
        <v>11255</v>
      </c>
      <c r="J649" s="19">
        <v>636</v>
      </c>
      <c r="K649" s="13" t="s">
        <v>9260</v>
      </c>
      <c r="L649" s="26">
        <v>42422</v>
      </c>
      <c r="M649" s="19">
        <v>636</v>
      </c>
      <c r="N649" s="13" t="s">
        <v>9260</v>
      </c>
      <c r="O649" s="21">
        <v>0</v>
      </c>
      <c r="P649" s="13" t="s">
        <v>9257</v>
      </c>
      <c r="Q649" s="26">
        <v>42425</v>
      </c>
    </row>
    <row r="650" spans="1:17" x14ac:dyDescent="0.25">
      <c r="A650" s="12" t="str">
        <f t="shared" si="10"/>
        <v>ABSH</v>
      </c>
      <c r="B650" s="13" t="s">
        <v>11251</v>
      </c>
      <c r="C650" s="13" t="s">
        <v>10269</v>
      </c>
      <c r="D650" s="13" t="s">
        <v>11252</v>
      </c>
      <c r="E650" s="13" t="s">
        <v>788</v>
      </c>
      <c r="F650" s="13" t="s">
        <v>9384</v>
      </c>
      <c r="G650" s="13" t="s">
        <v>10461</v>
      </c>
      <c r="H650" s="13" t="s">
        <v>9414</v>
      </c>
      <c r="I650" s="13" t="s">
        <v>11256</v>
      </c>
      <c r="J650" s="19">
        <v>620</v>
      </c>
      <c r="K650" s="13" t="s">
        <v>9260</v>
      </c>
      <c r="L650" s="26">
        <v>42422</v>
      </c>
      <c r="M650" s="19">
        <v>620</v>
      </c>
      <c r="N650" s="13" t="s">
        <v>9260</v>
      </c>
      <c r="O650" s="21">
        <v>0</v>
      </c>
      <c r="P650" s="13" t="s">
        <v>9257</v>
      </c>
      <c r="Q650" s="26">
        <v>42425</v>
      </c>
    </row>
    <row r="651" spans="1:17" x14ac:dyDescent="0.25">
      <c r="A651" s="12" t="str">
        <f t="shared" si="10"/>
        <v>ABOO</v>
      </c>
      <c r="B651" s="13" t="s">
        <v>11257</v>
      </c>
      <c r="C651" s="13" t="s">
        <v>10259</v>
      </c>
      <c r="D651" s="13" t="s">
        <v>11148</v>
      </c>
      <c r="E651" s="13" t="s">
        <v>10363</v>
      </c>
      <c r="F651" s="13" t="s">
        <v>9504</v>
      </c>
      <c r="G651" s="13" t="s">
        <v>11149</v>
      </c>
      <c r="H651" s="13" t="s">
        <v>9564</v>
      </c>
      <c r="I651" s="13" t="s">
        <v>11258</v>
      </c>
      <c r="J651" s="19">
        <v>282</v>
      </c>
      <c r="K651" s="13" t="s">
        <v>9260</v>
      </c>
      <c r="L651" s="26">
        <v>42415</v>
      </c>
      <c r="M651" s="19">
        <v>282</v>
      </c>
      <c r="N651" s="13" t="s">
        <v>9260</v>
      </c>
      <c r="O651" s="21">
        <v>0</v>
      </c>
      <c r="P651" s="13" t="s">
        <v>9257</v>
      </c>
      <c r="Q651" s="26">
        <v>42418</v>
      </c>
    </row>
    <row r="652" spans="1:17" x14ac:dyDescent="0.25">
      <c r="A652" s="12" t="str">
        <f t="shared" si="10"/>
        <v>ABIA</v>
      </c>
      <c r="B652" s="13" t="s">
        <v>11259</v>
      </c>
      <c r="C652" s="13" t="s">
        <v>10259</v>
      </c>
      <c r="D652" s="13" t="s">
        <v>11260</v>
      </c>
      <c r="E652" s="13" t="s">
        <v>788</v>
      </c>
      <c r="F652" s="13" t="s">
        <v>9521</v>
      </c>
      <c r="G652" s="13" t="s">
        <v>11261</v>
      </c>
      <c r="H652" s="13" t="s">
        <v>9535</v>
      </c>
      <c r="I652" s="13" t="s">
        <v>11262</v>
      </c>
      <c r="J652" s="19">
        <v>286</v>
      </c>
      <c r="K652" s="13" t="s">
        <v>9260</v>
      </c>
      <c r="L652" s="26">
        <v>42416</v>
      </c>
      <c r="M652" s="19">
        <v>286</v>
      </c>
      <c r="N652" s="13" t="s">
        <v>9260</v>
      </c>
      <c r="O652" s="21">
        <v>0</v>
      </c>
      <c r="P652" s="13" t="s">
        <v>9257</v>
      </c>
      <c r="Q652" s="26">
        <v>42419</v>
      </c>
    </row>
    <row r="653" spans="1:17" x14ac:dyDescent="0.25">
      <c r="A653" s="12" t="str">
        <f t="shared" si="10"/>
        <v>ABPC</v>
      </c>
      <c r="B653" s="13" t="s">
        <v>11263</v>
      </c>
      <c r="C653" s="13" t="s">
        <v>10259</v>
      </c>
      <c r="D653" s="13" t="s">
        <v>11264</v>
      </c>
      <c r="E653" s="13" t="s">
        <v>788</v>
      </c>
      <c r="F653" s="13" t="s">
        <v>9384</v>
      </c>
      <c r="G653" s="13" t="s">
        <v>9276</v>
      </c>
      <c r="H653" s="13" t="s">
        <v>9403</v>
      </c>
      <c r="I653" s="13" t="s">
        <v>11265</v>
      </c>
      <c r="J653" s="19">
        <v>1446</v>
      </c>
      <c r="K653" s="13" t="s">
        <v>9260</v>
      </c>
      <c r="L653" s="26">
        <v>42430</v>
      </c>
      <c r="M653" s="19">
        <v>1446</v>
      </c>
      <c r="N653" s="13" t="s">
        <v>9260</v>
      </c>
      <c r="O653" s="21">
        <v>0</v>
      </c>
      <c r="P653" s="13" t="s">
        <v>9257</v>
      </c>
      <c r="Q653" s="26">
        <v>42433</v>
      </c>
    </row>
    <row r="654" spans="1:17" x14ac:dyDescent="0.25">
      <c r="A654" s="12" t="str">
        <f t="shared" si="10"/>
        <v>ABPC</v>
      </c>
      <c r="B654" s="13" t="s">
        <v>11263</v>
      </c>
      <c r="C654" s="13" t="s">
        <v>10267</v>
      </c>
      <c r="D654" s="13" t="s">
        <v>11264</v>
      </c>
      <c r="E654" s="13" t="s">
        <v>788</v>
      </c>
      <c r="F654" s="13" t="s">
        <v>9384</v>
      </c>
      <c r="G654" s="13" t="s">
        <v>9276</v>
      </c>
      <c r="H654" s="13" t="s">
        <v>9403</v>
      </c>
      <c r="I654" s="13" t="s">
        <v>11266</v>
      </c>
      <c r="J654" s="19">
        <v>1428</v>
      </c>
      <c r="K654" s="13" t="s">
        <v>9260</v>
      </c>
      <c r="L654" s="26">
        <v>42430</v>
      </c>
      <c r="M654" s="19">
        <v>1428</v>
      </c>
      <c r="N654" s="13" t="s">
        <v>9260</v>
      </c>
      <c r="O654" s="21">
        <v>0</v>
      </c>
      <c r="P654" s="13" t="s">
        <v>9257</v>
      </c>
      <c r="Q654" s="26">
        <v>42433</v>
      </c>
    </row>
    <row r="655" spans="1:17" x14ac:dyDescent="0.25">
      <c r="A655" s="12" t="str">
        <f t="shared" si="10"/>
        <v>ABPC</v>
      </c>
      <c r="B655" s="13" t="s">
        <v>11263</v>
      </c>
      <c r="C655" s="13" t="s">
        <v>10304</v>
      </c>
      <c r="D655" s="13" t="s">
        <v>11264</v>
      </c>
      <c r="E655" s="13" t="s">
        <v>788</v>
      </c>
      <c r="F655" s="13" t="s">
        <v>9384</v>
      </c>
      <c r="G655" s="13" t="s">
        <v>9276</v>
      </c>
      <c r="H655" s="13" t="s">
        <v>9403</v>
      </c>
      <c r="I655" s="13" t="s">
        <v>11267</v>
      </c>
      <c r="J655" s="19">
        <v>1420</v>
      </c>
      <c r="K655" s="13" t="s">
        <v>9260</v>
      </c>
      <c r="L655" s="26">
        <v>42430</v>
      </c>
      <c r="M655" s="19">
        <v>1420</v>
      </c>
      <c r="N655" s="13" t="s">
        <v>9260</v>
      </c>
      <c r="O655" s="21">
        <v>0</v>
      </c>
      <c r="P655" s="13" t="s">
        <v>9257</v>
      </c>
      <c r="Q655" s="26">
        <v>42433</v>
      </c>
    </row>
    <row r="656" spans="1:17" x14ac:dyDescent="0.25">
      <c r="A656" s="12" t="str">
        <f t="shared" si="10"/>
        <v>ABPC</v>
      </c>
      <c r="B656" s="13" t="s">
        <v>11263</v>
      </c>
      <c r="C656" s="13" t="s">
        <v>10269</v>
      </c>
      <c r="D656" s="13" t="s">
        <v>11264</v>
      </c>
      <c r="E656" s="13" t="s">
        <v>788</v>
      </c>
      <c r="F656" s="13" t="s">
        <v>9384</v>
      </c>
      <c r="G656" s="13" t="s">
        <v>9276</v>
      </c>
      <c r="H656" s="13" t="s">
        <v>9403</v>
      </c>
      <c r="I656" s="13" t="s">
        <v>11268</v>
      </c>
      <c r="J656" s="19">
        <v>1024</v>
      </c>
      <c r="K656" s="13" t="s">
        <v>9260</v>
      </c>
      <c r="L656" s="26">
        <v>42430</v>
      </c>
      <c r="M656" s="19">
        <v>1024</v>
      </c>
      <c r="N656" s="13" t="s">
        <v>9260</v>
      </c>
      <c r="O656" s="21">
        <v>0</v>
      </c>
      <c r="P656" s="13" t="s">
        <v>9257</v>
      </c>
      <c r="Q656" s="26">
        <v>42433</v>
      </c>
    </row>
    <row r="657" spans="1:17" x14ac:dyDescent="0.25">
      <c r="A657" s="12" t="str">
        <f t="shared" si="10"/>
        <v>ABPC</v>
      </c>
      <c r="B657" s="13" t="s">
        <v>11263</v>
      </c>
      <c r="C657" s="13" t="s">
        <v>10307</v>
      </c>
      <c r="D657" s="13" t="s">
        <v>11264</v>
      </c>
      <c r="E657" s="13" t="s">
        <v>788</v>
      </c>
      <c r="F657" s="13" t="s">
        <v>9384</v>
      </c>
      <c r="G657" s="13" t="s">
        <v>9276</v>
      </c>
      <c r="H657" s="13" t="s">
        <v>9403</v>
      </c>
      <c r="I657" s="13" t="s">
        <v>11269</v>
      </c>
      <c r="J657" s="19">
        <v>408</v>
      </c>
      <c r="K657" s="13" t="s">
        <v>9260</v>
      </c>
      <c r="L657" s="26">
        <v>42430</v>
      </c>
      <c r="M657" s="19">
        <v>408</v>
      </c>
      <c r="N657" s="13" t="s">
        <v>9260</v>
      </c>
      <c r="O657" s="21">
        <v>0</v>
      </c>
      <c r="P657" s="13" t="s">
        <v>9257</v>
      </c>
      <c r="Q657" s="26">
        <v>42433</v>
      </c>
    </row>
    <row r="658" spans="1:17" x14ac:dyDescent="0.25">
      <c r="A658" s="12" t="str">
        <f t="shared" si="10"/>
        <v>ABQY</v>
      </c>
      <c r="B658" s="13" t="s">
        <v>11270</v>
      </c>
      <c r="C658" s="13" t="s">
        <v>10259</v>
      </c>
      <c r="D658" s="13" t="s">
        <v>11130</v>
      </c>
      <c r="E658" s="13" t="s">
        <v>11271</v>
      </c>
      <c r="F658" s="13" t="s">
        <v>9504</v>
      </c>
      <c r="G658" s="13" t="s">
        <v>10906</v>
      </c>
      <c r="H658" s="13" t="s">
        <v>9588</v>
      </c>
      <c r="I658" s="13" t="s">
        <v>11272</v>
      </c>
      <c r="J658" s="19">
        <v>810</v>
      </c>
      <c r="K658" s="13" t="s">
        <v>9260</v>
      </c>
      <c r="L658" s="26">
        <v>42417</v>
      </c>
      <c r="M658" s="19">
        <v>810</v>
      </c>
      <c r="N658" s="13" t="s">
        <v>9260</v>
      </c>
      <c r="O658" s="21">
        <v>0</v>
      </c>
      <c r="P658" s="13" t="s">
        <v>9257</v>
      </c>
      <c r="Q658" s="26">
        <v>42422</v>
      </c>
    </row>
    <row r="659" spans="1:17" x14ac:dyDescent="0.25">
      <c r="A659" s="12" t="str">
        <f t="shared" si="10"/>
        <v>ABQY</v>
      </c>
      <c r="B659" s="13" t="s">
        <v>11270</v>
      </c>
      <c r="C659" s="13" t="s">
        <v>10267</v>
      </c>
      <c r="D659" s="13" t="s">
        <v>11130</v>
      </c>
      <c r="E659" s="13" t="s">
        <v>11271</v>
      </c>
      <c r="F659" s="13" t="s">
        <v>9504</v>
      </c>
      <c r="G659" s="13" t="s">
        <v>10906</v>
      </c>
      <c r="H659" s="13" t="s">
        <v>9588</v>
      </c>
      <c r="I659" s="13" t="s">
        <v>11273</v>
      </c>
      <c r="J659" s="19">
        <v>810</v>
      </c>
      <c r="K659" s="13" t="s">
        <v>9260</v>
      </c>
      <c r="L659" s="26">
        <v>42417</v>
      </c>
      <c r="M659" s="19">
        <v>810</v>
      </c>
      <c r="N659" s="13" t="s">
        <v>9260</v>
      </c>
      <c r="O659" s="21">
        <v>0</v>
      </c>
      <c r="P659" s="13" t="s">
        <v>9257</v>
      </c>
      <c r="Q659" s="26">
        <v>42422</v>
      </c>
    </row>
    <row r="660" spans="1:17" x14ac:dyDescent="0.25">
      <c r="A660" s="12" t="str">
        <f t="shared" si="10"/>
        <v>ABQY</v>
      </c>
      <c r="B660" s="13" t="s">
        <v>11270</v>
      </c>
      <c r="C660" s="13" t="s">
        <v>10304</v>
      </c>
      <c r="D660" s="13" t="s">
        <v>11130</v>
      </c>
      <c r="E660" s="13" t="s">
        <v>11271</v>
      </c>
      <c r="F660" s="13" t="s">
        <v>9504</v>
      </c>
      <c r="G660" s="13" t="s">
        <v>10906</v>
      </c>
      <c r="H660" s="13" t="s">
        <v>9588</v>
      </c>
      <c r="I660" s="13" t="s">
        <v>11274</v>
      </c>
      <c r="J660" s="19">
        <v>810</v>
      </c>
      <c r="K660" s="13" t="s">
        <v>9260</v>
      </c>
      <c r="L660" s="26">
        <v>42417</v>
      </c>
      <c r="M660" s="19">
        <v>810</v>
      </c>
      <c r="N660" s="13" t="s">
        <v>9260</v>
      </c>
      <c r="O660" s="21">
        <v>0</v>
      </c>
      <c r="P660" s="13" t="s">
        <v>9257</v>
      </c>
      <c r="Q660" s="26">
        <v>42422</v>
      </c>
    </row>
    <row r="661" spans="1:17" x14ac:dyDescent="0.25">
      <c r="A661" s="12" t="str">
        <f t="shared" si="10"/>
        <v>ABQU</v>
      </c>
      <c r="B661" s="13" t="s">
        <v>11275</v>
      </c>
      <c r="C661" s="13" t="s">
        <v>10267</v>
      </c>
      <c r="D661" s="13" t="s">
        <v>11276</v>
      </c>
      <c r="E661" s="13" t="s">
        <v>788</v>
      </c>
      <c r="F661" s="13" t="s">
        <v>9499</v>
      </c>
      <c r="G661" s="13" t="s">
        <v>11081</v>
      </c>
      <c r="H661" s="13" t="s">
        <v>9579</v>
      </c>
      <c r="I661" s="13" t="s">
        <v>11277</v>
      </c>
      <c r="J661" s="19">
        <v>586</v>
      </c>
      <c r="K661" s="13" t="s">
        <v>9260</v>
      </c>
      <c r="L661" s="26">
        <v>42416</v>
      </c>
      <c r="M661" s="19">
        <v>586</v>
      </c>
      <c r="N661" s="13" t="s">
        <v>9260</v>
      </c>
      <c r="O661" s="21">
        <v>0</v>
      </c>
      <c r="P661" s="13" t="s">
        <v>9257</v>
      </c>
      <c r="Q661" s="26">
        <v>42419</v>
      </c>
    </row>
    <row r="662" spans="1:17" x14ac:dyDescent="0.25">
      <c r="A662" s="12" t="str">
        <f t="shared" si="10"/>
        <v>ABQU</v>
      </c>
      <c r="B662" s="13" t="s">
        <v>11275</v>
      </c>
      <c r="C662" s="13" t="s">
        <v>10307</v>
      </c>
      <c r="D662" s="13" t="s">
        <v>11276</v>
      </c>
      <c r="E662" s="13" t="s">
        <v>788</v>
      </c>
      <c r="F662" s="13" t="s">
        <v>9499</v>
      </c>
      <c r="G662" s="13" t="s">
        <v>11081</v>
      </c>
      <c r="H662" s="13" t="s">
        <v>9579</v>
      </c>
      <c r="I662" s="13" t="s">
        <v>11278</v>
      </c>
      <c r="J662" s="19">
        <v>290</v>
      </c>
      <c r="K662" s="13" t="s">
        <v>9260</v>
      </c>
      <c r="L662" s="26">
        <v>42416</v>
      </c>
      <c r="M662" s="19">
        <v>290</v>
      </c>
      <c r="N662" s="13" t="s">
        <v>9260</v>
      </c>
      <c r="O662" s="21">
        <v>0</v>
      </c>
      <c r="P662" s="13" t="s">
        <v>9257</v>
      </c>
      <c r="Q662" s="26">
        <v>42419</v>
      </c>
    </row>
    <row r="663" spans="1:17" x14ac:dyDescent="0.25">
      <c r="A663" s="12" t="str">
        <f t="shared" si="10"/>
        <v>ABQU</v>
      </c>
      <c r="B663" s="13" t="s">
        <v>11279</v>
      </c>
      <c r="C663" s="13" t="s">
        <v>10259</v>
      </c>
      <c r="D663" s="13" t="s">
        <v>11280</v>
      </c>
      <c r="E663" s="13" t="s">
        <v>788</v>
      </c>
      <c r="F663" s="13" t="s">
        <v>9499</v>
      </c>
      <c r="G663" s="13" t="s">
        <v>10631</v>
      </c>
      <c r="H663" s="13" t="s">
        <v>9545</v>
      </c>
      <c r="I663" s="13" t="s">
        <v>11281</v>
      </c>
      <c r="J663" s="19">
        <v>972</v>
      </c>
      <c r="K663" s="13" t="s">
        <v>9260</v>
      </c>
      <c r="L663" s="26">
        <v>42416</v>
      </c>
      <c r="M663" s="19">
        <v>972</v>
      </c>
      <c r="N663" s="13" t="s">
        <v>9260</v>
      </c>
      <c r="O663" s="21">
        <v>0</v>
      </c>
      <c r="P663" s="13" t="s">
        <v>9257</v>
      </c>
      <c r="Q663" s="26">
        <v>42419</v>
      </c>
    </row>
    <row r="664" spans="1:17" x14ac:dyDescent="0.25">
      <c r="A664" s="12" t="str">
        <f t="shared" si="10"/>
        <v>ABQU</v>
      </c>
      <c r="B664" s="13" t="s">
        <v>11279</v>
      </c>
      <c r="C664" s="13" t="s">
        <v>10267</v>
      </c>
      <c r="D664" s="13" t="s">
        <v>11280</v>
      </c>
      <c r="E664" s="13" t="s">
        <v>788</v>
      </c>
      <c r="F664" s="13" t="s">
        <v>9499</v>
      </c>
      <c r="G664" s="13" t="s">
        <v>10631</v>
      </c>
      <c r="H664" s="13" t="s">
        <v>9545</v>
      </c>
      <c r="I664" s="13" t="s">
        <v>11282</v>
      </c>
      <c r="J664" s="19">
        <v>862</v>
      </c>
      <c r="K664" s="13" t="s">
        <v>9260</v>
      </c>
      <c r="L664" s="26">
        <v>42416</v>
      </c>
      <c r="M664" s="19">
        <v>862</v>
      </c>
      <c r="N664" s="13" t="s">
        <v>9260</v>
      </c>
      <c r="O664" s="21">
        <v>0</v>
      </c>
      <c r="P664" s="13" t="s">
        <v>9257</v>
      </c>
      <c r="Q664" s="26">
        <v>42419</v>
      </c>
    </row>
    <row r="665" spans="1:17" x14ac:dyDescent="0.25">
      <c r="A665" s="12" t="str">
        <f t="shared" si="10"/>
        <v>ABQU</v>
      </c>
      <c r="B665" s="13" t="s">
        <v>11279</v>
      </c>
      <c r="C665" s="13" t="s">
        <v>10304</v>
      </c>
      <c r="D665" s="13" t="s">
        <v>11280</v>
      </c>
      <c r="E665" s="13" t="s">
        <v>788</v>
      </c>
      <c r="F665" s="13" t="s">
        <v>9499</v>
      </c>
      <c r="G665" s="13" t="s">
        <v>10631</v>
      </c>
      <c r="H665" s="13" t="s">
        <v>9545</v>
      </c>
      <c r="I665" s="13" t="s">
        <v>11283</v>
      </c>
      <c r="J665" s="19">
        <v>610</v>
      </c>
      <c r="K665" s="13" t="s">
        <v>9260</v>
      </c>
      <c r="L665" s="26">
        <v>42416</v>
      </c>
      <c r="M665" s="19">
        <v>610</v>
      </c>
      <c r="N665" s="13" t="s">
        <v>9260</v>
      </c>
      <c r="O665" s="21">
        <v>0</v>
      </c>
      <c r="P665" s="13" t="s">
        <v>9257</v>
      </c>
      <c r="Q665" s="26">
        <v>42419</v>
      </c>
    </row>
    <row r="666" spans="1:17" x14ac:dyDescent="0.25">
      <c r="A666" s="12" t="str">
        <f t="shared" si="10"/>
        <v>ABQU</v>
      </c>
      <c r="B666" s="13" t="s">
        <v>11284</v>
      </c>
      <c r="C666" s="13" t="s">
        <v>10259</v>
      </c>
      <c r="D666" s="13" t="s">
        <v>11100</v>
      </c>
      <c r="E666" s="13" t="s">
        <v>788</v>
      </c>
      <c r="F666" s="13" t="s">
        <v>9499</v>
      </c>
      <c r="G666" s="13" t="s">
        <v>11081</v>
      </c>
      <c r="H666" s="13" t="s">
        <v>9579</v>
      </c>
      <c r="I666" s="13" t="s">
        <v>11285</v>
      </c>
      <c r="J666" s="19">
        <v>874</v>
      </c>
      <c r="K666" s="13" t="s">
        <v>9260</v>
      </c>
      <c r="L666" s="26">
        <v>42416</v>
      </c>
      <c r="M666" s="19">
        <v>874</v>
      </c>
      <c r="N666" s="13" t="s">
        <v>9260</v>
      </c>
      <c r="O666" s="21">
        <v>0</v>
      </c>
      <c r="P666" s="13" t="s">
        <v>9257</v>
      </c>
      <c r="Q666" s="26">
        <v>42419</v>
      </c>
    </row>
    <row r="667" spans="1:17" x14ac:dyDescent="0.25">
      <c r="A667" s="12" t="str">
        <f t="shared" si="10"/>
        <v>ABQU</v>
      </c>
      <c r="B667" s="13" t="s">
        <v>11286</v>
      </c>
      <c r="C667" s="13" t="s">
        <v>10259</v>
      </c>
      <c r="D667" s="13" t="s">
        <v>11287</v>
      </c>
      <c r="E667" s="13" t="s">
        <v>788</v>
      </c>
      <c r="F667" s="13" t="s">
        <v>9499</v>
      </c>
      <c r="G667" s="13" t="s">
        <v>11081</v>
      </c>
      <c r="H667" s="13" t="s">
        <v>9579</v>
      </c>
      <c r="I667" s="13" t="s">
        <v>11288</v>
      </c>
      <c r="J667" s="19">
        <v>290</v>
      </c>
      <c r="K667" s="13" t="s">
        <v>9260</v>
      </c>
      <c r="L667" s="26">
        <v>42450</v>
      </c>
      <c r="M667" s="19">
        <v>290</v>
      </c>
      <c r="N667" s="13" t="s">
        <v>9260</v>
      </c>
      <c r="O667" s="21">
        <v>0</v>
      </c>
      <c r="P667" s="13" t="s">
        <v>9257</v>
      </c>
      <c r="Q667" s="26">
        <v>42453</v>
      </c>
    </row>
    <row r="668" spans="1:17" x14ac:dyDescent="0.25">
      <c r="A668" s="12" t="str">
        <f t="shared" si="10"/>
        <v>ABQU</v>
      </c>
      <c r="B668" s="13" t="s">
        <v>11289</v>
      </c>
      <c r="C668" s="13" t="s">
        <v>10259</v>
      </c>
      <c r="D668" s="13" t="s">
        <v>11290</v>
      </c>
      <c r="E668" s="13" t="s">
        <v>788</v>
      </c>
      <c r="F668" s="13" t="s">
        <v>9499</v>
      </c>
      <c r="G668" s="13" t="s">
        <v>10631</v>
      </c>
      <c r="H668" s="13" t="s">
        <v>9545</v>
      </c>
      <c r="I668" s="13" t="s">
        <v>11291</v>
      </c>
      <c r="J668" s="19">
        <v>614</v>
      </c>
      <c r="K668" s="13" t="s">
        <v>9260</v>
      </c>
      <c r="L668" s="26">
        <v>42429</v>
      </c>
      <c r="M668" s="19">
        <v>614</v>
      </c>
      <c r="N668" s="13" t="s">
        <v>9260</v>
      </c>
      <c r="O668" s="21">
        <v>0</v>
      </c>
      <c r="P668" s="13" t="s">
        <v>9257</v>
      </c>
      <c r="Q668" s="26">
        <v>42432</v>
      </c>
    </row>
    <row r="669" spans="1:17" x14ac:dyDescent="0.25">
      <c r="A669" s="12" t="str">
        <f t="shared" si="10"/>
        <v>ABQU</v>
      </c>
      <c r="B669" s="13" t="s">
        <v>11289</v>
      </c>
      <c r="C669" s="13" t="s">
        <v>10267</v>
      </c>
      <c r="D669" s="13" t="s">
        <v>11290</v>
      </c>
      <c r="E669" s="13" t="s">
        <v>788</v>
      </c>
      <c r="F669" s="13" t="s">
        <v>9499</v>
      </c>
      <c r="G669" s="13" t="s">
        <v>10631</v>
      </c>
      <c r="H669" s="13" t="s">
        <v>9545</v>
      </c>
      <c r="I669" s="13" t="s">
        <v>11292</v>
      </c>
      <c r="J669" s="19">
        <v>248</v>
      </c>
      <c r="K669" s="13" t="s">
        <v>9260</v>
      </c>
      <c r="L669" s="26">
        <v>42429</v>
      </c>
      <c r="M669" s="19">
        <v>248</v>
      </c>
      <c r="N669" s="13" t="s">
        <v>9260</v>
      </c>
      <c r="O669" s="21">
        <v>0</v>
      </c>
      <c r="P669" s="13" t="s">
        <v>9257</v>
      </c>
      <c r="Q669" s="26">
        <v>42432</v>
      </c>
    </row>
    <row r="670" spans="1:17" x14ac:dyDescent="0.25">
      <c r="A670" s="12" t="str">
        <f t="shared" si="10"/>
        <v>ABNZ</v>
      </c>
      <c r="B670" s="13" t="s">
        <v>11293</v>
      </c>
      <c r="C670" s="13" t="s">
        <v>10259</v>
      </c>
      <c r="D670" s="13" t="s">
        <v>11294</v>
      </c>
      <c r="E670" s="13" t="s">
        <v>788</v>
      </c>
      <c r="F670" s="13" t="s">
        <v>9384</v>
      </c>
      <c r="G670" s="13" t="s">
        <v>10717</v>
      </c>
      <c r="H670" s="13" t="s">
        <v>9488</v>
      </c>
      <c r="I670" s="13" t="s">
        <v>11295</v>
      </c>
      <c r="J670" s="19">
        <v>1034</v>
      </c>
      <c r="K670" s="13" t="s">
        <v>9260</v>
      </c>
      <c r="L670" s="26">
        <v>42430</v>
      </c>
      <c r="M670" s="19">
        <v>1034</v>
      </c>
      <c r="N670" s="13" t="s">
        <v>9260</v>
      </c>
      <c r="O670" s="21">
        <v>0</v>
      </c>
      <c r="P670" s="13" t="s">
        <v>9257</v>
      </c>
      <c r="Q670" s="26">
        <v>42433</v>
      </c>
    </row>
    <row r="671" spans="1:17" x14ac:dyDescent="0.25">
      <c r="A671" s="12" t="str">
        <f t="shared" si="10"/>
        <v>ABNZ</v>
      </c>
      <c r="B671" s="13" t="s">
        <v>11293</v>
      </c>
      <c r="C671" s="13" t="s">
        <v>10267</v>
      </c>
      <c r="D671" s="13" t="s">
        <v>11294</v>
      </c>
      <c r="E671" s="13" t="s">
        <v>788</v>
      </c>
      <c r="F671" s="13" t="s">
        <v>9384</v>
      </c>
      <c r="G671" s="13" t="s">
        <v>10717</v>
      </c>
      <c r="H671" s="13" t="s">
        <v>9488</v>
      </c>
      <c r="I671" s="13" t="s">
        <v>11296</v>
      </c>
      <c r="J671" s="19">
        <v>978</v>
      </c>
      <c r="K671" s="13" t="s">
        <v>9260</v>
      </c>
      <c r="L671" s="26">
        <v>42430</v>
      </c>
      <c r="M671" s="19">
        <v>978</v>
      </c>
      <c r="N671" s="13" t="s">
        <v>9260</v>
      </c>
      <c r="O671" s="21">
        <v>0</v>
      </c>
      <c r="P671" s="13" t="s">
        <v>9257</v>
      </c>
      <c r="Q671" s="26">
        <v>42433</v>
      </c>
    </row>
    <row r="672" spans="1:17" x14ac:dyDescent="0.25">
      <c r="A672" s="12" t="str">
        <f t="shared" si="10"/>
        <v>ABNZ</v>
      </c>
      <c r="B672" s="13" t="s">
        <v>11293</v>
      </c>
      <c r="C672" s="13" t="s">
        <v>10304</v>
      </c>
      <c r="D672" s="13" t="s">
        <v>11294</v>
      </c>
      <c r="E672" s="13" t="s">
        <v>788</v>
      </c>
      <c r="F672" s="13" t="s">
        <v>9384</v>
      </c>
      <c r="G672" s="13" t="s">
        <v>10717</v>
      </c>
      <c r="H672" s="13" t="s">
        <v>9488</v>
      </c>
      <c r="I672" s="13" t="s">
        <v>11297</v>
      </c>
      <c r="J672" s="19">
        <v>966</v>
      </c>
      <c r="K672" s="13" t="s">
        <v>9260</v>
      </c>
      <c r="L672" s="26">
        <v>42430</v>
      </c>
      <c r="M672" s="19">
        <v>966</v>
      </c>
      <c r="N672" s="13" t="s">
        <v>9260</v>
      </c>
      <c r="O672" s="21">
        <v>0</v>
      </c>
      <c r="P672" s="13" t="s">
        <v>9257</v>
      </c>
      <c r="Q672" s="26">
        <v>42433</v>
      </c>
    </row>
    <row r="673" spans="1:17" x14ac:dyDescent="0.25">
      <c r="A673" s="12" t="str">
        <f t="shared" si="10"/>
        <v>ABNZ</v>
      </c>
      <c r="B673" s="13" t="s">
        <v>11293</v>
      </c>
      <c r="C673" s="13" t="s">
        <v>10269</v>
      </c>
      <c r="D673" s="13" t="s">
        <v>11294</v>
      </c>
      <c r="E673" s="13" t="s">
        <v>788</v>
      </c>
      <c r="F673" s="13" t="s">
        <v>9384</v>
      </c>
      <c r="G673" s="13" t="s">
        <v>10717</v>
      </c>
      <c r="H673" s="13" t="s">
        <v>9488</v>
      </c>
      <c r="I673" s="13" t="s">
        <v>11298</v>
      </c>
      <c r="J673" s="19">
        <v>930</v>
      </c>
      <c r="K673" s="13" t="s">
        <v>9260</v>
      </c>
      <c r="L673" s="26">
        <v>42430</v>
      </c>
      <c r="M673" s="19">
        <v>930</v>
      </c>
      <c r="N673" s="13" t="s">
        <v>9260</v>
      </c>
      <c r="O673" s="21">
        <v>0</v>
      </c>
      <c r="P673" s="13" t="s">
        <v>9257</v>
      </c>
      <c r="Q673" s="26">
        <v>42433</v>
      </c>
    </row>
    <row r="674" spans="1:17" x14ac:dyDescent="0.25">
      <c r="A674" s="12" t="str">
        <f t="shared" si="10"/>
        <v>ABNZ</v>
      </c>
      <c r="B674" s="13" t="s">
        <v>11293</v>
      </c>
      <c r="C674" s="13" t="s">
        <v>10307</v>
      </c>
      <c r="D674" s="13" t="s">
        <v>11294</v>
      </c>
      <c r="E674" s="13" t="s">
        <v>788</v>
      </c>
      <c r="F674" s="13" t="s">
        <v>9384</v>
      </c>
      <c r="G674" s="13" t="s">
        <v>10717</v>
      </c>
      <c r="H674" s="13" t="s">
        <v>9488</v>
      </c>
      <c r="I674" s="13" t="s">
        <v>11299</v>
      </c>
      <c r="J674" s="19">
        <v>874</v>
      </c>
      <c r="K674" s="13" t="s">
        <v>9260</v>
      </c>
      <c r="L674" s="26">
        <v>42430</v>
      </c>
      <c r="M674" s="19">
        <v>874</v>
      </c>
      <c r="N674" s="13" t="s">
        <v>9260</v>
      </c>
      <c r="O674" s="21">
        <v>0</v>
      </c>
      <c r="P674" s="13" t="s">
        <v>9257</v>
      </c>
      <c r="Q674" s="26">
        <v>42433</v>
      </c>
    </row>
    <row r="675" spans="1:17" x14ac:dyDescent="0.25">
      <c r="A675" s="12" t="str">
        <f t="shared" si="10"/>
        <v>ABNZ</v>
      </c>
      <c r="B675" s="13" t="s">
        <v>11293</v>
      </c>
      <c r="C675" s="13" t="s">
        <v>10316</v>
      </c>
      <c r="D675" s="13" t="s">
        <v>11294</v>
      </c>
      <c r="E675" s="13" t="s">
        <v>788</v>
      </c>
      <c r="F675" s="13" t="s">
        <v>9384</v>
      </c>
      <c r="G675" s="13" t="s">
        <v>10717</v>
      </c>
      <c r="H675" s="13" t="s">
        <v>9488</v>
      </c>
      <c r="I675" s="13" t="s">
        <v>11300</v>
      </c>
      <c r="J675" s="19">
        <v>408</v>
      </c>
      <c r="K675" s="13" t="s">
        <v>9260</v>
      </c>
      <c r="L675" s="26">
        <v>42430</v>
      </c>
      <c r="M675" s="19">
        <v>408</v>
      </c>
      <c r="N675" s="13" t="s">
        <v>9260</v>
      </c>
      <c r="O675" s="21">
        <v>0</v>
      </c>
      <c r="P675" s="13" t="s">
        <v>9257</v>
      </c>
      <c r="Q675" s="26">
        <v>42433</v>
      </c>
    </row>
    <row r="676" spans="1:17" x14ac:dyDescent="0.25">
      <c r="A676" s="12" t="str">
        <f t="shared" si="10"/>
        <v>ABNZ</v>
      </c>
      <c r="B676" s="13" t="s">
        <v>11293</v>
      </c>
      <c r="C676" s="13" t="s">
        <v>10660</v>
      </c>
      <c r="D676" s="13" t="s">
        <v>11294</v>
      </c>
      <c r="E676" s="13" t="s">
        <v>788</v>
      </c>
      <c r="F676" s="13" t="s">
        <v>9384</v>
      </c>
      <c r="G676" s="13" t="s">
        <v>10717</v>
      </c>
      <c r="H676" s="13" t="s">
        <v>9488</v>
      </c>
      <c r="I676" s="13" t="s">
        <v>11301</v>
      </c>
      <c r="J676" s="19">
        <v>362</v>
      </c>
      <c r="K676" s="13" t="s">
        <v>9260</v>
      </c>
      <c r="L676" s="26">
        <v>42430</v>
      </c>
      <c r="M676" s="19">
        <v>362</v>
      </c>
      <c r="N676" s="13" t="s">
        <v>9260</v>
      </c>
      <c r="O676" s="21">
        <v>0</v>
      </c>
      <c r="P676" s="13" t="s">
        <v>9257</v>
      </c>
      <c r="Q676" s="26">
        <v>42433</v>
      </c>
    </row>
    <row r="677" spans="1:17" x14ac:dyDescent="0.25">
      <c r="A677" s="12" t="str">
        <f t="shared" si="10"/>
        <v>ABSH</v>
      </c>
      <c r="B677" s="13" t="s">
        <v>11302</v>
      </c>
      <c r="C677" s="13" t="s">
        <v>10259</v>
      </c>
      <c r="D677" s="13" t="s">
        <v>11303</v>
      </c>
      <c r="E677" s="13" t="s">
        <v>262</v>
      </c>
      <c r="F677" s="13" t="s">
        <v>9384</v>
      </c>
      <c r="G677" s="13" t="s">
        <v>10461</v>
      </c>
      <c r="H677" s="13" t="s">
        <v>9414</v>
      </c>
      <c r="I677" s="13" t="s">
        <v>11304</v>
      </c>
      <c r="J677" s="19">
        <v>652</v>
      </c>
      <c r="K677" s="13" t="s">
        <v>9260</v>
      </c>
      <c r="L677" s="26">
        <v>42443</v>
      </c>
      <c r="M677" s="19">
        <v>652</v>
      </c>
      <c r="N677" s="13" t="s">
        <v>9260</v>
      </c>
      <c r="O677" s="21">
        <v>0</v>
      </c>
      <c r="P677" s="13" t="s">
        <v>9257</v>
      </c>
      <c r="Q677" s="26">
        <v>42446</v>
      </c>
    </row>
    <row r="678" spans="1:17" x14ac:dyDescent="0.25">
      <c r="A678" s="12" t="str">
        <f t="shared" si="10"/>
        <v>ABSH</v>
      </c>
      <c r="B678" s="13" t="s">
        <v>11302</v>
      </c>
      <c r="C678" s="13" t="s">
        <v>10267</v>
      </c>
      <c r="D678" s="13" t="s">
        <v>11303</v>
      </c>
      <c r="E678" s="13" t="s">
        <v>262</v>
      </c>
      <c r="F678" s="13" t="s">
        <v>9384</v>
      </c>
      <c r="G678" s="13" t="s">
        <v>10461</v>
      </c>
      <c r="H678" s="13" t="s">
        <v>9414</v>
      </c>
      <c r="I678" s="13" t="s">
        <v>11305</v>
      </c>
      <c r="J678" s="19">
        <v>636</v>
      </c>
      <c r="K678" s="13" t="s">
        <v>9260</v>
      </c>
      <c r="L678" s="26">
        <v>42443</v>
      </c>
      <c r="M678" s="19">
        <v>636</v>
      </c>
      <c r="N678" s="13" t="s">
        <v>9260</v>
      </c>
      <c r="O678" s="21">
        <v>0</v>
      </c>
      <c r="P678" s="13" t="s">
        <v>9257</v>
      </c>
      <c r="Q678" s="26">
        <v>42446</v>
      </c>
    </row>
    <row r="679" spans="1:17" x14ac:dyDescent="0.25">
      <c r="A679" s="12" t="str">
        <f t="shared" si="10"/>
        <v>ABSH</v>
      </c>
      <c r="B679" s="13" t="s">
        <v>11302</v>
      </c>
      <c r="C679" s="13" t="s">
        <v>10304</v>
      </c>
      <c r="D679" s="13" t="s">
        <v>11303</v>
      </c>
      <c r="E679" s="13" t="s">
        <v>262</v>
      </c>
      <c r="F679" s="13" t="s">
        <v>9384</v>
      </c>
      <c r="G679" s="13" t="s">
        <v>10461</v>
      </c>
      <c r="H679" s="13" t="s">
        <v>9414</v>
      </c>
      <c r="I679" s="13" t="s">
        <v>11306</v>
      </c>
      <c r="J679" s="19">
        <v>618</v>
      </c>
      <c r="K679" s="13" t="s">
        <v>9260</v>
      </c>
      <c r="L679" s="26">
        <v>42443</v>
      </c>
      <c r="M679" s="19">
        <v>618</v>
      </c>
      <c r="N679" s="13" t="s">
        <v>9260</v>
      </c>
      <c r="O679" s="21">
        <v>0</v>
      </c>
      <c r="P679" s="13" t="s">
        <v>9257</v>
      </c>
      <c r="Q679" s="26">
        <v>42446</v>
      </c>
    </row>
    <row r="680" spans="1:17" x14ac:dyDescent="0.25">
      <c r="A680" s="12" t="str">
        <f t="shared" si="10"/>
        <v>ABSH</v>
      </c>
      <c r="B680" s="13" t="s">
        <v>11302</v>
      </c>
      <c r="C680" s="13" t="s">
        <v>10269</v>
      </c>
      <c r="D680" s="13" t="s">
        <v>11303</v>
      </c>
      <c r="E680" s="13" t="s">
        <v>262</v>
      </c>
      <c r="F680" s="13" t="s">
        <v>9384</v>
      </c>
      <c r="G680" s="13" t="s">
        <v>10461</v>
      </c>
      <c r="H680" s="13" t="s">
        <v>9414</v>
      </c>
      <c r="I680" s="13" t="s">
        <v>11307</v>
      </c>
      <c r="J680" s="19">
        <v>564</v>
      </c>
      <c r="K680" s="13" t="s">
        <v>9260</v>
      </c>
      <c r="L680" s="26">
        <v>42443</v>
      </c>
      <c r="M680" s="19">
        <v>564</v>
      </c>
      <c r="N680" s="13" t="s">
        <v>9260</v>
      </c>
      <c r="O680" s="21">
        <v>0</v>
      </c>
      <c r="P680" s="13" t="s">
        <v>9257</v>
      </c>
      <c r="Q680" s="26">
        <v>42446</v>
      </c>
    </row>
    <row r="681" spans="1:17" x14ac:dyDescent="0.25">
      <c r="A681" s="12" t="str">
        <f t="shared" si="10"/>
        <v>ABSH</v>
      </c>
      <c r="B681" s="13" t="s">
        <v>11302</v>
      </c>
      <c r="C681" s="13" t="s">
        <v>10307</v>
      </c>
      <c r="D681" s="13" t="s">
        <v>11303</v>
      </c>
      <c r="E681" s="13" t="s">
        <v>262</v>
      </c>
      <c r="F681" s="13" t="s">
        <v>9384</v>
      </c>
      <c r="G681" s="13" t="s">
        <v>10461</v>
      </c>
      <c r="H681" s="13" t="s">
        <v>9414</v>
      </c>
      <c r="I681" s="13" t="s">
        <v>11308</v>
      </c>
      <c r="J681" s="19">
        <v>532</v>
      </c>
      <c r="K681" s="13" t="s">
        <v>9260</v>
      </c>
      <c r="L681" s="26">
        <v>42443</v>
      </c>
      <c r="M681" s="19">
        <v>532</v>
      </c>
      <c r="N681" s="13" t="s">
        <v>9260</v>
      </c>
      <c r="O681" s="21">
        <v>0</v>
      </c>
      <c r="P681" s="13" t="s">
        <v>9257</v>
      </c>
      <c r="Q681" s="26">
        <v>42446</v>
      </c>
    </row>
    <row r="682" spans="1:17" x14ac:dyDescent="0.25">
      <c r="A682" s="12" t="str">
        <f t="shared" si="10"/>
        <v>ABQW</v>
      </c>
      <c r="B682" s="13" t="s">
        <v>11309</v>
      </c>
      <c r="C682" s="13" t="s">
        <v>10259</v>
      </c>
      <c r="D682" s="13" t="s">
        <v>11310</v>
      </c>
      <c r="E682" s="13" t="s">
        <v>262</v>
      </c>
      <c r="F682" s="13" t="s">
        <v>9384</v>
      </c>
      <c r="G682" s="13" t="s">
        <v>11216</v>
      </c>
      <c r="H682" s="13" t="s">
        <v>9592</v>
      </c>
      <c r="I682" s="13" t="s">
        <v>11311</v>
      </c>
      <c r="J682" s="19">
        <v>776</v>
      </c>
      <c r="K682" s="13" t="s">
        <v>9260</v>
      </c>
      <c r="L682" s="26">
        <v>42429</v>
      </c>
      <c r="M682" s="19">
        <v>776</v>
      </c>
      <c r="N682" s="13" t="s">
        <v>9260</v>
      </c>
      <c r="O682" s="21">
        <v>0</v>
      </c>
      <c r="P682" s="13" t="s">
        <v>9257</v>
      </c>
      <c r="Q682" s="26">
        <v>42432</v>
      </c>
    </row>
    <row r="683" spans="1:17" x14ac:dyDescent="0.25">
      <c r="A683" s="12" t="str">
        <f t="shared" si="10"/>
        <v>ABQW</v>
      </c>
      <c r="B683" s="13" t="s">
        <v>11309</v>
      </c>
      <c r="C683" s="13" t="s">
        <v>10267</v>
      </c>
      <c r="D683" s="13" t="s">
        <v>11310</v>
      </c>
      <c r="E683" s="13" t="s">
        <v>262</v>
      </c>
      <c r="F683" s="13" t="s">
        <v>9384</v>
      </c>
      <c r="G683" s="13" t="s">
        <v>11216</v>
      </c>
      <c r="H683" s="13" t="s">
        <v>9592</v>
      </c>
      <c r="I683" s="13" t="s">
        <v>11312</v>
      </c>
      <c r="J683" s="19">
        <v>768</v>
      </c>
      <c r="K683" s="13" t="s">
        <v>9260</v>
      </c>
      <c r="L683" s="26">
        <v>42429</v>
      </c>
      <c r="M683" s="19">
        <v>768</v>
      </c>
      <c r="N683" s="13" t="s">
        <v>9260</v>
      </c>
      <c r="O683" s="21">
        <v>0</v>
      </c>
      <c r="P683" s="13" t="s">
        <v>9257</v>
      </c>
      <c r="Q683" s="26">
        <v>42432</v>
      </c>
    </row>
    <row r="684" spans="1:17" x14ac:dyDescent="0.25">
      <c r="A684" s="12" t="str">
        <f t="shared" si="10"/>
        <v>ABQW</v>
      </c>
      <c r="B684" s="13" t="s">
        <v>11309</v>
      </c>
      <c r="C684" s="13" t="s">
        <v>10304</v>
      </c>
      <c r="D684" s="13" t="s">
        <v>11310</v>
      </c>
      <c r="E684" s="13" t="s">
        <v>262</v>
      </c>
      <c r="F684" s="13" t="s">
        <v>9384</v>
      </c>
      <c r="G684" s="13" t="s">
        <v>11216</v>
      </c>
      <c r="H684" s="13" t="s">
        <v>9592</v>
      </c>
      <c r="I684" s="13" t="s">
        <v>11313</v>
      </c>
      <c r="J684" s="19">
        <v>694</v>
      </c>
      <c r="K684" s="13" t="s">
        <v>9260</v>
      </c>
      <c r="L684" s="26">
        <v>42429</v>
      </c>
      <c r="M684" s="19">
        <v>694</v>
      </c>
      <c r="N684" s="13" t="s">
        <v>9260</v>
      </c>
      <c r="O684" s="21">
        <v>0</v>
      </c>
      <c r="P684" s="13" t="s">
        <v>9257</v>
      </c>
      <c r="Q684" s="26">
        <v>42432</v>
      </c>
    </row>
    <row r="685" spans="1:17" x14ac:dyDescent="0.25">
      <c r="A685" s="12" t="str">
        <f t="shared" si="10"/>
        <v>ABQW</v>
      </c>
      <c r="B685" s="13" t="s">
        <v>11309</v>
      </c>
      <c r="C685" s="13" t="s">
        <v>10269</v>
      </c>
      <c r="D685" s="13" t="s">
        <v>11310</v>
      </c>
      <c r="E685" s="13" t="s">
        <v>262</v>
      </c>
      <c r="F685" s="13" t="s">
        <v>9384</v>
      </c>
      <c r="G685" s="13" t="s">
        <v>11216</v>
      </c>
      <c r="H685" s="13" t="s">
        <v>9592</v>
      </c>
      <c r="I685" s="13" t="s">
        <v>11314</v>
      </c>
      <c r="J685" s="19">
        <v>606</v>
      </c>
      <c r="K685" s="13" t="s">
        <v>9260</v>
      </c>
      <c r="L685" s="26">
        <v>42429</v>
      </c>
      <c r="M685" s="19">
        <v>606</v>
      </c>
      <c r="N685" s="13" t="s">
        <v>9260</v>
      </c>
      <c r="O685" s="21">
        <v>0</v>
      </c>
      <c r="P685" s="13" t="s">
        <v>9257</v>
      </c>
      <c r="Q685" s="26">
        <v>42432</v>
      </c>
    </row>
    <row r="686" spans="1:17" x14ac:dyDescent="0.25">
      <c r="A686" s="12" t="str">
        <f t="shared" si="10"/>
        <v>ABQW</v>
      </c>
      <c r="B686" s="13" t="s">
        <v>11309</v>
      </c>
      <c r="C686" s="13" t="s">
        <v>10307</v>
      </c>
      <c r="D686" s="13" t="s">
        <v>11310</v>
      </c>
      <c r="E686" s="13" t="s">
        <v>262</v>
      </c>
      <c r="F686" s="13" t="s">
        <v>9384</v>
      </c>
      <c r="G686" s="13" t="s">
        <v>11216</v>
      </c>
      <c r="H686" s="13" t="s">
        <v>9592</v>
      </c>
      <c r="I686" s="13" t="s">
        <v>11315</v>
      </c>
      <c r="J686" s="19">
        <v>602</v>
      </c>
      <c r="K686" s="13" t="s">
        <v>9260</v>
      </c>
      <c r="L686" s="26">
        <v>42429</v>
      </c>
      <c r="M686" s="19">
        <v>602</v>
      </c>
      <c r="N686" s="13" t="s">
        <v>9260</v>
      </c>
      <c r="O686" s="21">
        <v>0</v>
      </c>
      <c r="P686" s="13" t="s">
        <v>9257</v>
      </c>
      <c r="Q686" s="26">
        <v>42432</v>
      </c>
    </row>
    <row r="687" spans="1:17" x14ac:dyDescent="0.25">
      <c r="A687" s="12" t="str">
        <f t="shared" si="10"/>
        <v>ABQW</v>
      </c>
      <c r="B687" s="13" t="s">
        <v>11309</v>
      </c>
      <c r="C687" s="13" t="s">
        <v>10316</v>
      </c>
      <c r="D687" s="13" t="s">
        <v>11310</v>
      </c>
      <c r="E687" s="13" t="s">
        <v>262</v>
      </c>
      <c r="F687" s="13" t="s">
        <v>9384</v>
      </c>
      <c r="G687" s="13" t="s">
        <v>11216</v>
      </c>
      <c r="H687" s="13" t="s">
        <v>9592</v>
      </c>
      <c r="I687" s="13" t="s">
        <v>11316</v>
      </c>
      <c r="J687" s="19">
        <v>588</v>
      </c>
      <c r="K687" s="13" t="s">
        <v>9260</v>
      </c>
      <c r="L687" s="26">
        <v>42429</v>
      </c>
      <c r="M687" s="19">
        <v>588</v>
      </c>
      <c r="N687" s="13" t="s">
        <v>9260</v>
      </c>
      <c r="O687" s="21">
        <v>0</v>
      </c>
      <c r="P687" s="13" t="s">
        <v>9257</v>
      </c>
      <c r="Q687" s="26">
        <v>42432</v>
      </c>
    </row>
    <row r="688" spans="1:17" x14ac:dyDescent="0.25">
      <c r="A688" s="12" t="str">
        <f t="shared" si="10"/>
        <v>ABQW</v>
      </c>
      <c r="B688" s="13" t="s">
        <v>11309</v>
      </c>
      <c r="C688" s="13" t="s">
        <v>10660</v>
      </c>
      <c r="D688" s="13" t="s">
        <v>11310</v>
      </c>
      <c r="E688" s="13" t="s">
        <v>262</v>
      </c>
      <c r="F688" s="13" t="s">
        <v>9384</v>
      </c>
      <c r="G688" s="13" t="s">
        <v>11216</v>
      </c>
      <c r="H688" s="13" t="s">
        <v>9592</v>
      </c>
      <c r="I688" s="13" t="s">
        <v>11317</v>
      </c>
      <c r="J688" s="19">
        <v>586</v>
      </c>
      <c r="K688" s="13" t="s">
        <v>9260</v>
      </c>
      <c r="L688" s="26">
        <v>42429</v>
      </c>
      <c r="M688" s="19">
        <v>586</v>
      </c>
      <c r="N688" s="13" t="s">
        <v>9260</v>
      </c>
      <c r="O688" s="21">
        <v>0</v>
      </c>
      <c r="P688" s="13" t="s">
        <v>9257</v>
      </c>
      <c r="Q688" s="26">
        <v>42432</v>
      </c>
    </row>
    <row r="689" spans="1:17" x14ac:dyDescent="0.25">
      <c r="A689" s="12" t="str">
        <f t="shared" si="10"/>
        <v>ABQW</v>
      </c>
      <c r="B689" s="13" t="s">
        <v>11309</v>
      </c>
      <c r="C689" s="13" t="s">
        <v>10742</v>
      </c>
      <c r="D689" s="13" t="s">
        <v>11310</v>
      </c>
      <c r="E689" s="13" t="s">
        <v>262</v>
      </c>
      <c r="F689" s="13" t="s">
        <v>9384</v>
      </c>
      <c r="G689" s="13" t="s">
        <v>11216</v>
      </c>
      <c r="H689" s="13" t="s">
        <v>9592</v>
      </c>
      <c r="I689" s="13" t="s">
        <v>11318</v>
      </c>
      <c r="J689" s="19">
        <v>582</v>
      </c>
      <c r="K689" s="13" t="s">
        <v>9260</v>
      </c>
      <c r="L689" s="26">
        <v>42429</v>
      </c>
      <c r="M689" s="19">
        <v>582</v>
      </c>
      <c r="N689" s="13" t="s">
        <v>9260</v>
      </c>
      <c r="O689" s="21">
        <v>0</v>
      </c>
      <c r="P689" s="13" t="s">
        <v>9257</v>
      </c>
      <c r="Q689" s="26">
        <v>42432</v>
      </c>
    </row>
    <row r="690" spans="1:17" x14ac:dyDescent="0.25">
      <c r="A690" s="12" t="str">
        <f t="shared" si="10"/>
        <v>ABQW</v>
      </c>
      <c r="B690" s="13" t="s">
        <v>11309</v>
      </c>
      <c r="C690" s="13" t="s">
        <v>10851</v>
      </c>
      <c r="D690" s="13" t="s">
        <v>11310</v>
      </c>
      <c r="E690" s="13" t="s">
        <v>262</v>
      </c>
      <c r="F690" s="13" t="s">
        <v>9384</v>
      </c>
      <c r="G690" s="13" t="s">
        <v>11216</v>
      </c>
      <c r="H690" s="13" t="s">
        <v>9592</v>
      </c>
      <c r="I690" s="13" t="s">
        <v>11319</v>
      </c>
      <c r="J690" s="19">
        <v>578</v>
      </c>
      <c r="K690" s="13" t="s">
        <v>9260</v>
      </c>
      <c r="L690" s="26">
        <v>42429</v>
      </c>
      <c r="M690" s="19">
        <v>578</v>
      </c>
      <c r="N690" s="13" t="s">
        <v>9260</v>
      </c>
      <c r="O690" s="21">
        <v>0</v>
      </c>
      <c r="P690" s="13" t="s">
        <v>9257</v>
      </c>
      <c r="Q690" s="26">
        <v>42432</v>
      </c>
    </row>
    <row r="691" spans="1:17" x14ac:dyDescent="0.25">
      <c r="A691" s="12" t="str">
        <f t="shared" si="10"/>
        <v>ABNX</v>
      </c>
      <c r="B691" s="13" t="s">
        <v>11320</v>
      </c>
      <c r="C691" s="13" t="s">
        <v>10259</v>
      </c>
      <c r="D691" s="13" t="s">
        <v>11321</v>
      </c>
      <c r="E691" s="13" t="s">
        <v>788</v>
      </c>
      <c r="F691" s="13" t="s">
        <v>9384</v>
      </c>
      <c r="G691" s="13" t="s">
        <v>11322</v>
      </c>
      <c r="H691" s="13" t="s">
        <v>9462</v>
      </c>
      <c r="I691" s="13" t="s">
        <v>11323</v>
      </c>
      <c r="J691" s="19">
        <v>938</v>
      </c>
      <c r="K691" s="13" t="s">
        <v>9260</v>
      </c>
      <c r="L691" s="26">
        <v>42436</v>
      </c>
      <c r="M691" s="19">
        <v>938</v>
      </c>
      <c r="N691" s="13" t="s">
        <v>9260</v>
      </c>
      <c r="O691" s="21">
        <v>0</v>
      </c>
      <c r="P691" s="13" t="s">
        <v>9257</v>
      </c>
      <c r="Q691" s="26">
        <v>42439</v>
      </c>
    </row>
    <row r="692" spans="1:17" x14ac:dyDescent="0.25">
      <c r="A692" s="12" t="str">
        <f t="shared" si="10"/>
        <v>ABNX</v>
      </c>
      <c r="B692" s="13" t="s">
        <v>11320</v>
      </c>
      <c r="C692" s="13" t="s">
        <v>10267</v>
      </c>
      <c r="D692" s="13" t="s">
        <v>11321</v>
      </c>
      <c r="E692" s="13" t="s">
        <v>788</v>
      </c>
      <c r="F692" s="13" t="s">
        <v>9384</v>
      </c>
      <c r="G692" s="13" t="s">
        <v>11322</v>
      </c>
      <c r="H692" s="13" t="s">
        <v>9462</v>
      </c>
      <c r="I692" s="13" t="s">
        <v>11324</v>
      </c>
      <c r="J692" s="19">
        <v>906</v>
      </c>
      <c r="K692" s="13" t="s">
        <v>9260</v>
      </c>
      <c r="L692" s="26">
        <v>42436</v>
      </c>
      <c r="M692" s="19">
        <v>906</v>
      </c>
      <c r="N692" s="13" t="s">
        <v>9260</v>
      </c>
      <c r="O692" s="21">
        <v>0</v>
      </c>
      <c r="P692" s="13" t="s">
        <v>9257</v>
      </c>
      <c r="Q692" s="26">
        <v>42439</v>
      </c>
    </row>
    <row r="693" spans="1:17" x14ac:dyDescent="0.25">
      <c r="A693" s="12" t="str">
        <f t="shared" si="10"/>
        <v>ABNX</v>
      </c>
      <c r="B693" s="13" t="s">
        <v>11320</v>
      </c>
      <c r="C693" s="13" t="s">
        <v>10304</v>
      </c>
      <c r="D693" s="13" t="s">
        <v>11321</v>
      </c>
      <c r="E693" s="13" t="s">
        <v>788</v>
      </c>
      <c r="F693" s="13" t="s">
        <v>9384</v>
      </c>
      <c r="G693" s="13" t="s">
        <v>11322</v>
      </c>
      <c r="H693" s="13" t="s">
        <v>9462</v>
      </c>
      <c r="I693" s="13" t="s">
        <v>11325</v>
      </c>
      <c r="J693" s="19">
        <v>904</v>
      </c>
      <c r="K693" s="13" t="s">
        <v>9260</v>
      </c>
      <c r="L693" s="26">
        <v>42436</v>
      </c>
      <c r="M693" s="19">
        <v>904</v>
      </c>
      <c r="N693" s="13" t="s">
        <v>9260</v>
      </c>
      <c r="O693" s="21">
        <v>0</v>
      </c>
      <c r="P693" s="13" t="s">
        <v>9257</v>
      </c>
      <c r="Q693" s="26">
        <v>42439</v>
      </c>
    </row>
    <row r="694" spans="1:17" x14ac:dyDescent="0.25">
      <c r="A694" s="12" t="str">
        <f t="shared" si="10"/>
        <v>ABNX</v>
      </c>
      <c r="B694" s="13" t="s">
        <v>11320</v>
      </c>
      <c r="C694" s="13" t="s">
        <v>10269</v>
      </c>
      <c r="D694" s="13" t="s">
        <v>11321</v>
      </c>
      <c r="E694" s="13" t="s">
        <v>788</v>
      </c>
      <c r="F694" s="13" t="s">
        <v>9384</v>
      </c>
      <c r="G694" s="13" t="s">
        <v>11322</v>
      </c>
      <c r="H694" s="13" t="s">
        <v>9462</v>
      </c>
      <c r="I694" s="13" t="s">
        <v>11326</v>
      </c>
      <c r="J694" s="19">
        <v>890</v>
      </c>
      <c r="K694" s="13" t="s">
        <v>9260</v>
      </c>
      <c r="L694" s="26">
        <v>42436</v>
      </c>
      <c r="M694" s="19">
        <v>890</v>
      </c>
      <c r="N694" s="13" t="s">
        <v>9260</v>
      </c>
      <c r="O694" s="21">
        <v>0</v>
      </c>
      <c r="P694" s="13" t="s">
        <v>9257</v>
      </c>
      <c r="Q694" s="26">
        <v>42439</v>
      </c>
    </row>
    <row r="695" spans="1:17" x14ac:dyDescent="0.25">
      <c r="A695" s="12" t="str">
        <f t="shared" si="10"/>
        <v>ABNX</v>
      </c>
      <c r="B695" s="13" t="s">
        <v>11320</v>
      </c>
      <c r="C695" s="13" t="s">
        <v>10307</v>
      </c>
      <c r="D695" s="13" t="s">
        <v>11321</v>
      </c>
      <c r="E695" s="13" t="s">
        <v>788</v>
      </c>
      <c r="F695" s="13" t="s">
        <v>9384</v>
      </c>
      <c r="G695" s="13" t="s">
        <v>11322</v>
      </c>
      <c r="H695" s="13" t="s">
        <v>9462</v>
      </c>
      <c r="I695" s="13" t="s">
        <v>11327</v>
      </c>
      <c r="J695" s="19">
        <v>886</v>
      </c>
      <c r="K695" s="13" t="s">
        <v>9260</v>
      </c>
      <c r="L695" s="26">
        <v>42436</v>
      </c>
      <c r="M695" s="19">
        <v>886</v>
      </c>
      <c r="N695" s="13" t="s">
        <v>9260</v>
      </c>
      <c r="O695" s="21">
        <v>0</v>
      </c>
      <c r="P695" s="13" t="s">
        <v>9257</v>
      </c>
      <c r="Q695" s="26">
        <v>42439</v>
      </c>
    </row>
    <row r="696" spans="1:17" x14ac:dyDescent="0.25">
      <c r="A696" s="12" t="str">
        <f t="shared" si="10"/>
        <v>ABNX</v>
      </c>
      <c r="B696" s="13" t="s">
        <v>11320</v>
      </c>
      <c r="C696" s="13" t="s">
        <v>10316</v>
      </c>
      <c r="D696" s="13" t="s">
        <v>11321</v>
      </c>
      <c r="E696" s="13" t="s">
        <v>788</v>
      </c>
      <c r="F696" s="13" t="s">
        <v>9384</v>
      </c>
      <c r="G696" s="13" t="s">
        <v>11322</v>
      </c>
      <c r="H696" s="13" t="s">
        <v>9462</v>
      </c>
      <c r="I696" s="13" t="s">
        <v>11328</v>
      </c>
      <c r="J696" s="19">
        <v>852</v>
      </c>
      <c r="K696" s="13" t="s">
        <v>9260</v>
      </c>
      <c r="L696" s="26">
        <v>42436</v>
      </c>
      <c r="M696" s="19">
        <v>852</v>
      </c>
      <c r="N696" s="13" t="s">
        <v>9260</v>
      </c>
      <c r="O696" s="21">
        <v>0</v>
      </c>
      <c r="P696" s="13" t="s">
        <v>9257</v>
      </c>
      <c r="Q696" s="26">
        <v>42439</v>
      </c>
    </row>
    <row r="697" spans="1:17" x14ac:dyDescent="0.25">
      <c r="A697" s="12" t="str">
        <f t="shared" si="10"/>
        <v>ABQB</v>
      </c>
      <c r="B697" s="13" t="s">
        <v>11329</v>
      </c>
      <c r="C697" s="13" t="s">
        <v>10259</v>
      </c>
      <c r="D697" s="13" t="s">
        <v>11130</v>
      </c>
      <c r="E697" s="13" t="s">
        <v>10363</v>
      </c>
      <c r="F697" s="13" t="s">
        <v>9504</v>
      </c>
      <c r="G697" s="13" t="s">
        <v>10906</v>
      </c>
      <c r="H697" s="13" t="s">
        <v>9588</v>
      </c>
      <c r="I697" s="13" t="s">
        <v>11330</v>
      </c>
      <c r="J697" s="19">
        <v>940</v>
      </c>
      <c r="K697" s="13" t="s">
        <v>9260</v>
      </c>
      <c r="L697" s="26">
        <v>42431</v>
      </c>
      <c r="M697" s="19">
        <v>940</v>
      </c>
      <c r="N697" s="13" t="s">
        <v>9260</v>
      </c>
      <c r="O697" s="21">
        <v>0</v>
      </c>
      <c r="P697" s="13" t="s">
        <v>9257</v>
      </c>
      <c r="Q697" s="26">
        <v>42436</v>
      </c>
    </row>
    <row r="698" spans="1:17" x14ac:dyDescent="0.25">
      <c r="A698" s="12" t="str">
        <f t="shared" si="10"/>
        <v>ABQB</v>
      </c>
      <c r="B698" s="13" t="s">
        <v>11329</v>
      </c>
      <c r="C698" s="13" t="s">
        <v>10267</v>
      </c>
      <c r="D698" s="13" t="s">
        <v>11130</v>
      </c>
      <c r="E698" s="13" t="s">
        <v>10363</v>
      </c>
      <c r="F698" s="13" t="s">
        <v>9504</v>
      </c>
      <c r="G698" s="13" t="s">
        <v>10906</v>
      </c>
      <c r="H698" s="13" t="s">
        <v>9588</v>
      </c>
      <c r="I698" s="13" t="s">
        <v>11331</v>
      </c>
      <c r="J698" s="19">
        <v>848</v>
      </c>
      <c r="K698" s="13" t="s">
        <v>9260</v>
      </c>
      <c r="L698" s="26">
        <v>42431</v>
      </c>
      <c r="M698" s="19">
        <v>848</v>
      </c>
      <c r="N698" s="13" t="s">
        <v>9260</v>
      </c>
      <c r="O698" s="21">
        <v>0</v>
      </c>
      <c r="P698" s="13" t="s">
        <v>9257</v>
      </c>
      <c r="Q698" s="26">
        <v>42436</v>
      </c>
    </row>
    <row r="699" spans="1:17" x14ac:dyDescent="0.25">
      <c r="A699" s="12" t="str">
        <f t="shared" si="10"/>
        <v>ABQB</v>
      </c>
      <c r="B699" s="13" t="s">
        <v>11329</v>
      </c>
      <c r="C699" s="13" t="s">
        <v>10304</v>
      </c>
      <c r="D699" s="13" t="s">
        <v>11130</v>
      </c>
      <c r="E699" s="13" t="s">
        <v>10363</v>
      </c>
      <c r="F699" s="13" t="s">
        <v>9504</v>
      </c>
      <c r="G699" s="13" t="s">
        <v>10906</v>
      </c>
      <c r="H699" s="13" t="s">
        <v>9588</v>
      </c>
      <c r="I699" s="13" t="s">
        <v>11332</v>
      </c>
      <c r="J699" s="19">
        <v>846</v>
      </c>
      <c r="K699" s="13" t="s">
        <v>9260</v>
      </c>
      <c r="L699" s="26">
        <v>42431</v>
      </c>
      <c r="M699" s="19">
        <v>846</v>
      </c>
      <c r="N699" s="13" t="s">
        <v>9260</v>
      </c>
      <c r="O699" s="21">
        <v>0</v>
      </c>
      <c r="P699" s="13" t="s">
        <v>9257</v>
      </c>
      <c r="Q699" s="26">
        <v>42436</v>
      </c>
    </row>
    <row r="700" spans="1:17" x14ac:dyDescent="0.25">
      <c r="A700" s="12" t="str">
        <f t="shared" si="10"/>
        <v>ABPV</v>
      </c>
      <c r="B700" s="13" t="s">
        <v>11333</v>
      </c>
      <c r="C700" s="13" t="s">
        <v>10259</v>
      </c>
      <c r="D700" s="13" t="s">
        <v>11130</v>
      </c>
      <c r="E700" s="13" t="s">
        <v>11334</v>
      </c>
      <c r="F700" s="13" t="s">
        <v>9504</v>
      </c>
      <c r="G700" s="13" t="s">
        <v>10921</v>
      </c>
      <c r="H700" s="13" t="s">
        <v>9506</v>
      </c>
      <c r="I700" s="13" t="s">
        <v>11335</v>
      </c>
      <c r="J700" s="19">
        <v>592</v>
      </c>
      <c r="K700" s="13" t="s">
        <v>9260</v>
      </c>
      <c r="L700" s="26">
        <v>42431</v>
      </c>
      <c r="M700" s="19">
        <v>592</v>
      </c>
      <c r="N700" s="13" t="s">
        <v>9260</v>
      </c>
      <c r="O700" s="21">
        <v>0</v>
      </c>
      <c r="P700" s="13" t="s">
        <v>9257</v>
      </c>
      <c r="Q700" s="26">
        <v>42436</v>
      </c>
    </row>
    <row r="701" spans="1:17" x14ac:dyDescent="0.25">
      <c r="A701" s="12" t="str">
        <f t="shared" si="10"/>
        <v>ABPV</v>
      </c>
      <c r="B701" s="13" t="s">
        <v>11333</v>
      </c>
      <c r="C701" s="13" t="s">
        <v>10267</v>
      </c>
      <c r="D701" s="13" t="s">
        <v>11130</v>
      </c>
      <c r="E701" s="13" t="s">
        <v>11334</v>
      </c>
      <c r="F701" s="13" t="s">
        <v>9504</v>
      </c>
      <c r="G701" s="13" t="s">
        <v>10921</v>
      </c>
      <c r="H701" s="13" t="s">
        <v>9506</v>
      </c>
      <c r="I701" s="13" t="s">
        <v>11336</v>
      </c>
      <c r="J701" s="19">
        <v>552</v>
      </c>
      <c r="K701" s="13" t="s">
        <v>9260</v>
      </c>
      <c r="L701" s="26">
        <v>42431</v>
      </c>
      <c r="M701" s="19">
        <v>552</v>
      </c>
      <c r="N701" s="13" t="s">
        <v>9260</v>
      </c>
      <c r="O701" s="21">
        <v>0</v>
      </c>
      <c r="P701" s="13" t="s">
        <v>9257</v>
      </c>
      <c r="Q701" s="26">
        <v>42436</v>
      </c>
    </row>
    <row r="702" spans="1:17" x14ac:dyDescent="0.25">
      <c r="A702" s="12" t="str">
        <f t="shared" si="10"/>
        <v>ABAX</v>
      </c>
      <c r="B702" s="13" t="s">
        <v>11337</v>
      </c>
      <c r="C702" s="13" t="s">
        <v>10269</v>
      </c>
      <c r="D702" s="13" t="s">
        <v>11338</v>
      </c>
      <c r="E702" s="13" t="s">
        <v>788</v>
      </c>
      <c r="F702" s="13" t="s">
        <v>9424</v>
      </c>
      <c r="G702" s="13" t="s">
        <v>11339</v>
      </c>
      <c r="H702" s="13" t="s">
        <v>9479</v>
      </c>
      <c r="I702" s="13" t="s">
        <v>11340</v>
      </c>
      <c r="J702" s="19">
        <v>536</v>
      </c>
      <c r="K702" s="13" t="s">
        <v>9260</v>
      </c>
      <c r="L702" s="26">
        <v>42438</v>
      </c>
      <c r="M702" s="19">
        <v>536</v>
      </c>
      <c r="N702" s="13" t="s">
        <v>9260</v>
      </c>
      <c r="O702" s="21">
        <v>0</v>
      </c>
      <c r="P702" s="13" t="s">
        <v>9257</v>
      </c>
      <c r="Q702" s="26">
        <v>42443</v>
      </c>
    </row>
    <row r="703" spans="1:17" x14ac:dyDescent="0.25">
      <c r="A703" s="12" t="str">
        <f t="shared" si="10"/>
        <v>ABAY</v>
      </c>
      <c r="B703" s="13" t="s">
        <v>11337</v>
      </c>
      <c r="C703" s="13" t="s">
        <v>10307</v>
      </c>
      <c r="D703" s="13" t="s">
        <v>11338</v>
      </c>
      <c r="E703" s="13" t="s">
        <v>788</v>
      </c>
      <c r="F703" s="13" t="s">
        <v>9424</v>
      </c>
      <c r="G703" s="13" t="s">
        <v>11339</v>
      </c>
      <c r="H703" s="13" t="s">
        <v>9479</v>
      </c>
      <c r="I703" s="13" t="s">
        <v>11341</v>
      </c>
      <c r="J703" s="19">
        <v>536</v>
      </c>
      <c r="K703" s="13" t="s">
        <v>9260</v>
      </c>
      <c r="L703" s="26">
        <v>42438</v>
      </c>
      <c r="M703" s="19">
        <v>536</v>
      </c>
      <c r="N703" s="13" t="s">
        <v>9260</v>
      </c>
      <c r="O703" s="21">
        <v>0</v>
      </c>
      <c r="P703" s="13" t="s">
        <v>9257</v>
      </c>
      <c r="Q703" s="26">
        <v>42443</v>
      </c>
    </row>
    <row r="704" spans="1:17" x14ac:dyDescent="0.25">
      <c r="A704" s="12" t="str">
        <f t="shared" si="10"/>
        <v>ABAY</v>
      </c>
      <c r="B704" s="13" t="s">
        <v>11337</v>
      </c>
      <c r="C704" s="13" t="s">
        <v>10316</v>
      </c>
      <c r="D704" s="13" t="s">
        <v>11338</v>
      </c>
      <c r="E704" s="13" t="s">
        <v>788</v>
      </c>
      <c r="F704" s="13" t="s">
        <v>9424</v>
      </c>
      <c r="G704" s="13" t="s">
        <v>11339</v>
      </c>
      <c r="H704" s="13" t="s">
        <v>9479</v>
      </c>
      <c r="I704" s="13" t="s">
        <v>11342</v>
      </c>
      <c r="J704" s="19">
        <v>536</v>
      </c>
      <c r="K704" s="13" t="s">
        <v>9260</v>
      </c>
      <c r="L704" s="26">
        <v>42438</v>
      </c>
      <c r="M704" s="19">
        <v>536</v>
      </c>
      <c r="N704" s="13" t="s">
        <v>9260</v>
      </c>
      <c r="O704" s="21">
        <v>0</v>
      </c>
      <c r="P704" s="13" t="s">
        <v>9257</v>
      </c>
      <c r="Q704" s="26">
        <v>42443</v>
      </c>
    </row>
    <row r="705" spans="1:17" x14ac:dyDescent="0.25">
      <c r="A705" s="12" t="str">
        <f t="shared" si="10"/>
        <v>ABAX</v>
      </c>
      <c r="B705" s="13" t="s">
        <v>11343</v>
      </c>
      <c r="C705" s="13" t="s">
        <v>10259</v>
      </c>
      <c r="D705" s="13" t="s">
        <v>11344</v>
      </c>
      <c r="E705" s="13" t="s">
        <v>788</v>
      </c>
      <c r="F705" s="13" t="s">
        <v>9424</v>
      </c>
      <c r="G705" s="13" t="s">
        <v>11345</v>
      </c>
      <c r="H705" s="13" t="s">
        <v>9478</v>
      </c>
      <c r="I705" s="13" t="s">
        <v>11346</v>
      </c>
      <c r="J705" s="19">
        <v>510</v>
      </c>
      <c r="K705" s="13" t="s">
        <v>9260</v>
      </c>
      <c r="L705" s="26">
        <v>42438</v>
      </c>
      <c r="M705" s="19">
        <v>510</v>
      </c>
      <c r="N705" s="13" t="s">
        <v>9260</v>
      </c>
      <c r="O705" s="21">
        <v>0</v>
      </c>
      <c r="P705" s="13" t="s">
        <v>9257</v>
      </c>
      <c r="Q705" s="26">
        <v>42443</v>
      </c>
    </row>
    <row r="706" spans="1:17" x14ac:dyDescent="0.25">
      <c r="A706" s="12" t="str">
        <f t="shared" si="10"/>
        <v>ABAX</v>
      </c>
      <c r="B706" s="13" t="s">
        <v>11343</v>
      </c>
      <c r="C706" s="13" t="s">
        <v>10304</v>
      </c>
      <c r="D706" s="13" t="s">
        <v>11344</v>
      </c>
      <c r="E706" s="13" t="s">
        <v>788</v>
      </c>
      <c r="F706" s="13" t="s">
        <v>9424</v>
      </c>
      <c r="G706" s="13" t="s">
        <v>11345</v>
      </c>
      <c r="H706" s="13" t="s">
        <v>9478</v>
      </c>
      <c r="I706" s="13" t="s">
        <v>11347</v>
      </c>
      <c r="J706" s="19">
        <v>508</v>
      </c>
      <c r="K706" s="13" t="s">
        <v>9260</v>
      </c>
      <c r="L706" s="26">
        <v>42438</v>
      </c>
      <c r="M706" s="19">
        <v>508</v>
      </c>
      <c r="N706" s="13" t="s">
        <v>9260</v>
      </c>
      <c r="O706" s="21">
        <v>0</v>
      </c>
      <c r="P706" s="13" t="s">
        <v>9257</v>
      </c>
      <c r="Q706" s="26">
        <v>42443</v>
      </c>
    </row>
    <row r="707" spans="1:17" x14ac:dyDescent="0.25">
      <c r="A707" s="12" t="str">
        <f t="shared" ref="A707:A770" si="11">LEFT(I707,4)</f>
        <v>ABAX</v>
      </c>
      <c r="B707" s="13" t="s">
        <v>11343</v>
      </c>
      <c r="C707" s="13" t="s">
        <v>10269</v>
      </c>
      <c r="D707" s="13" t="s">
        <v>11344</v>
      </c>
      <c r="E707" s="13" t="s">
        <v>788</v>
      </c>
      <c r="F707" s="13" t="s">
        <v>9424</v>
      </c>
      <c r="G707" s="13" t="s">
        <v>11345</v>
      </c>
      <c r="H707" s="13" t="s">
        <v>9478</v>
      </c>
      <c r="I707" s="13" t="s">
        <v>11348</v>
      </c>
      <c r="J707" s="19">
        <v>506</v>
      </c>
      <c r="K707" s="13" t="s">
        <v>9260</v>
      </c>
      <c r="L707" s="26">
        <v>42438</v>
      </c>
      <c r="M707" s="19">
        <v>506</v>
      </c>
      <c r="N707" s="13" t="s">
        <v>9260</v>
      </c>
      <c r="O707" s="21">
        <v>0</v>
      </c>
      <c r="P707" s="13" t="s">
        <v>9257</v>
      </c>
      <c r="Q707" s="26">
        <v>42443</v>
      </c>
    </row>
    <row r="708" spans="1:17" x14ac:dyDescent="0.25">
      <c r="A708" s="12" t="str">
        <f t="shared" si="11"/>
        <v>ABAY</v>
      </c>
      <c r="B708" s="13" t="s">
        <v>11343</v>
      </c>
      <c r="C708" s="13" t="s">
        <v>10307</v>
      </c>
      <c r="D708" s="13" t="s">
        <v>11344</v>
      </c>
      <c r="E708" s="13" t="s">
        <v>788</v>
      </c>
      <c r="F708" s="13" t="s">
        <v>9424</v>
      </c>
      <c r="G708" s="13" t="s">
        <v>11345</v>
      </c>
      <c r="H708" s="13" t="s">
        <v>9478</v>
      </c>
      <c r="I708" s="13" t="s">
        <v>11349</v>
      </c>
      <c r="J708" s="19">
        <v>506</v>
      </c>
      <c r="K708" s="13" t="s">
        <v>9260</v>
      </c>
      <c r="L708" s="26">
        <v>42438</v>
      </c>
      <c r="M708" s="19">
        <v>506</v>
      </c>
      <c r="N708" s="13" t="s">
        <v>9260</v>
      </c>
      <c r="O708" s="21">
        <v>0</v>
      </c>
      <c r="P708" s="13" t="s">
        <v>9257</v>
      </c>
      <c r="Q708" s="26">
        <v>42443</v>
      </c>
    </row>
    <row r="709" spans="1:17" x14ac:dyDescent="0.25">
      <c r="A709" s="12" t="str">
        <f t="shared" si="11"/>
        <v>ABHY</v>
      </c>
      <c r="B709" s="13" t="s">
        <v>11350</v>
      </c>
      <c r="C709" s="13" t="s">
        <v>10259</v>
      </c>
      <c r="D709" s="13" t="s">
        <v>11351</v>
      </c>
      <c r="E709" s="13" t="s">
        <v>788</v>
      </c>
      <c r="F709" s="13" t="s">
        <v>9384</v>
      </c>
      <c r="G709" s="13" t="s">
        <v>10265</v>
      </c>
      <c r="H709" s="13" t="s">
        <v>9387</v>
      </c>
      <c r="I709" s="13" t="s">
        <v>11352</v>
      </c>
      <c r="J709" s="19">
        <v>922</v>
      </c>
      <c r="K709" s="13" t="s">
        <v>9260</v>
      </c>
      <c r="L709" s="26">
        <v>42443</v>
      </c>
      <c r="M709" s="19">
        <v>922</v>
      </c>
      <c r="N709" s="13" t="s">
        <v>9260</v>
      </c>
      <c r="O709" s="21">
        <v>0</v>
      </c>
      <c r="P709" s="13" t="s">
        <v>9257</v>
      </c>
      <c r="Q709" s="26">
        <v>42446</v>
      </c>
    </row>
    <row r="710" spans="1:17" x14ac:dyDescent="0.25">
      <c r="A710" s="12" t="str">
        <f t="shared" si="11"/>
        <v>ABHY</v>
      </c>
      <c r="B710" s="13" t="s">
        <v>11350</v>
      </c>
      <c r="C710" s="13" t="s">
        <v>10267</v>
      </c>
      <c r="D710" s="13" t="s">
        <v>11351</v>
      </c>
      <c r="E710" s="13" t="s">
        <v>788</v>
      </c>
      <c r="F710" s="13" t="s">
        <v>9384</v>
      </c>
      <c r="G710" s="13" t="s">
        <v>10265</v>
      </c>
      <c r="H710" s="13" t="s">
        <v>9387</v>
      </c>
      <c r="I710" s="13" t="s">
        <v>11353</v>
      </c>
      <c r="J710" s="19">
        <v>900</v>
      </c>
      <c r="K710" s="13" t="s">
        <v>9260</v>
      </c>
      <c r="L710" s="26">
        <v>42443</v>
      </c>
      <c r="M710" s="19">
        <v>900</v>
      </c>
      <c r="N710" s="13" t="s">
        <v>9260</v>
      </c>
      <c r="O710" s="21">
        <v>0</v>
      </c>
      <c r="P710" s="13" t="s">
        <v>9257</v>
      </c>
      <c r="Q710" s="26">
        <v>42446</v>
      </c>
    </row>
    <row r="711" spans="1:17" x14ac:dyDescent="0.25">
      <c r="A711" s="12" t="str">
        <f t="shared" si="11"/>
        <v>ABHY</v>
      </c>
      <c r="B711" s="13" t="s">
        <v>11350</v>
      </c>
      <c r="C711" s="13" t="s">
        <v>10304</v>
      </c>
      <c r="D711" s="13" t="s">
        <v>11351</v>
      </c>
      <c r="E711" s="13" t="s">
        <v>788</v>
      </c>
      <c r="F711" s="13" t="s">
        <v>9384</v>
      </c>
      <c r="G711" s="13" t="s">
        <v>10265</v>
      </c>
      <c r="H711" s="13" t="s">
        <v>9387</v>
      </c>
      <c r="I711" s="13" t="s">
        <v>11354</v>
      </c>
      <c r="J711" s="19">
        <v>886</v>
      </c>
      <c r="K711" s="13" t="s">
        <v>9260</v>
      </c>
      <c r="L711" s="26">
        <v>42443</v>
      </c>
      <c r="M711" s="19">
        <v>886</v>
      </c>
      <c r="N711" s="13" t="s">
        <v>9260</v>
      </c>
      <c r="O711" s="21">
        <v>0</v>
      </c>
      <c r="P711" s="13" t="s">
        <v>9257</v>
      </c>
      <c r="Q711" s="26">
        <v>42446</v>
      </c>
    </row>
    <row r="712" spans="1:17" x14ac:dyDescent="0.25">
      <c r="A712" s="12" t="str">
        <f t="shared" si="11"/>
        <v>ABHY</v>
      </c>
      <c r="B712" s="13" t="s">
        <v>11350</v>
      </c>
      <c r="C712" s="13" t="s">
        <v>10269</v>
      </c>
      <c r="D712" s="13" t="s">
        <v>11351</v>
      </c>
      <c r="E712" s="13" t="s">
        <v>788</v>
      </c>
      <c r="F712" s="13" t="s">
        <v>9384</v>
      </c>
      <c r="G712" s="13" t="s">
        <v>10265</v>
      </c>
      <c r="H712" s="13" t="s">
        <v>9387</v>
      </c>
      <c r="I712" s="13" t="s">
        <v>11355</v>
      </c>
      <c r="J712" s="19">
        <v>844</v>
      </c>
      <c r="K712" s="13" t="s">
        <v>9260</v>
      </c>
      <c r="L712" s="26">
        <v>42443</v>
      </c>
      <c r="M712" s="19">
        <v>844</v>
      </c>
      <c r="N712" s="13" t="s">
        <v>9260</v>
      </c>
      <c r="O712" s="21">
        <v>0</v>
      </c>
      <c r="P712" s="13" t="s">
        <v>9257</v>
      </c>
      <c r="Q712" s="26">
        <v>42446</v>
      </c>
    </row>
    <row r="713" spans="1:17" x14ac:dyDescent="0.25">
      <c r="A713" s="12" t="str">
        <f t="shared" si="11"/>
        <v>ABIA</v>
      </c>
      <c r="B713" s="13" t="s">
        <v>11356</v>
      </c>
      <c r="C713" s="13" t="s">
        <v>10259</v>
      </c>
      <c r="D713" s="13" t="s">
        <v>11351</v>
      </c>
      <c r="E713" s="13" t="s">
        <v>788</v>
      </c>
      <c r="F713" s="13" t="s">
        <v>9384</v>
      </c>
      <c r="G713" s="13" t="s">
        <v>10265</v>
      </c>
      <c r="H713" s="13" t="s">
        <v>9387</v>
      </c>
      <c r="I713" s="13" t="s">
        <v>11357</v>
      </c>
      <c r="J713" s="19">
        <v>948</v>
      </c>
      <c r="K713" s="13" t="s">
        <v>9260</v>
      </c>
      <c r="L713" s="26">
        <v>42443</v>
      </c>
      <c r="M713" s="19">
        <v>948</v>
      </c>
      <c r="N713" s="13" t="s">
        <v>9260</v>
      </c>
      <c r="O713" s="21">
        <v>0</v>
      </c>
      <c r="P713" s="13" t="s">
        <v>9257</v>
      </c>
      <c r="Q713" s="26">
        <v>42446</v>
      </c>
    </row>
    <row r="714" spans="1:17" x14ac:dyDescent="0.25">
      <c r="A714" s="12" t="str">
        <f t="shared" si="11"/>
        <v>ABIA</v>
      </c>
      <c r="B714" s="13" t="s">
        <v>11356</v>
      </c>
      <c r="C714" s="13" t="s">
        <v>10267</v>
      </c>
      <c r="D714" s="13" t="s">
        <v>11351</v>
      </c>
      <c r="E714" s="13" t="s">
        <v>788</v>
      </c>
      <c r="F714" s="13" t="s">
        <v>9384</v>
      </c>
      <c r="G714" s="13" t="s">
        <v>10265</v>
      </c>
      <c r="H714" s="13" t="s">
        <v>9387</v>
      </c>
      <c r="I714" s="13" t="s">
        <v>11358</v>
      </c>
      <c r="J714" s="19">
        <v>904</v>
      </c>
      <c r="K714" s="13" t="s">
        <v>9260</v>
      </c>
      <c r="L714" s="26">
        <v>42443</v>
      </c>
      <c r="M714" s="19">
        <v>904</v>
      </c>
      <c r="N714" s="13" t="s">
        <v>9260</v>
      </c>
      <c r="O714" s="21">
        <v>0</v>
      </c>
      <c r="P714" s="13" t="s">
        <v>9257</v>
      </c>
      <c r="Q714" s="26">
        <v>42446</v>
      </c>
    </row>
    <row r="715" spans="1:17" x14ac:dyDescent="0.25">
      <c r="A715" s="12" t="str">
        <f t="shared" si="11"/>
        <v>ABTZ</v>
      </c>
      <c r="B715" s="13" t="s">
        <v>11359</v>
      </c>
      <c r="C715" s="13" t="s">
        <v>10259</v>
      </c>
      <c r="D715" s="13" t="s">
        <v>11360</v>
      </c>
      <c r="E715" s="13" t="s">
        <v>262</v>
      </c>
      <c r="F715" s="13" t="s">
        <v>9384</v>
      </c>
      <c r="G715" s="13" t="s">
        <v>9276</v>
      </c>
      <c r="H715" s="13" t="s">
        <v>9403</v>
      </c>
      <c r="I715" s="13" t="s">
        <v>11361</v>
      </c>
      <c r="J715" s="19">
        <v>1558</v>
      </c>
      <c r="K715" s="13" t="s">
        <v>9260</v>
      </c>
      <c r="L715" s="26">
        <v>42471</v>
      </c>
      <c r="M715" s="19">
        <v>1558</v>
      </c>
      <c r="N715" s="13" t="s">
        <v>9260</v>
      </c>
      <c r="O715" s="21">
        <v>0</v>
      </c>
      <c r="P715" s="13" t="s">
        <v>9257</v>
      </c>
      <c r="Q715" s="26">
        <v>42474</v>
      </c>
    </row>
    <row r="716" spans="1:17" x14ac:dyDescent="0.25">
      <c r="A716" s="12" t="str">
        <f t="shared" si="11"/>
        <v>ABTZ</v>
      </c>
      <c r="B716" s="13" t="s">
        <v>11359</v>
      </c>
      <c r="C716" s="13" t="s">
        <v>10267</v>
      </c>
      <c r="D716" s="13" t="s">
        <v>11360</v>
      </c>
      <c r="E716" s="13" t="s">
        <v>262</v>
      </c>
      <c r="F716" s="13" t="s">
        <v>9384</v>
      </c>
      <c r="G716" s="13" t="s">
        <v>9276</v>
      </c>
      <c r="H716" s="13" t="s">
        <v>9403</v>
      </c>
      <c r="I716" s="13" t="s">
        <v>11362</v>
      </c>
      <c r="J716" s="19">
        <v>1466</v>
      </c>
      <c r="K716" s="13" t="s">
        <v>9260</v>
      </c>
      <c r="L716" s="26">
        <v>42471</v>
      </c>
      <c r="M716" s="19">
        <v>1466</v>
      </c>
      <c r="N716" s="13" t="s">
        <v>9260</v>
      </c>
      <c r="O716" s="21">
        <v>0</v>
      </c>
      <c r="P716" s="13" t="s">
        <v>9257</v>
      </c>
      <c r="Q716" s="26">
        <v>42474</v>
      </c>
    </row>
    <row r="717" spans="1:17" x14ac:dyDescent="0.25">
      <c r="A717" s="12" t="str">
        <f t="shared" si="11"/>
        <v>ABTZ</v>
      </c>
      <c r="B717" s="13" t="s">
        <v>11359</v>
      </c>
      <c r="C717" s="13" t="s">
        <v>10304</v>
      </c>
      <c r="D717" s="13" t="s">
        <v>11360</v>
      </c>
      <c r="E717" s="13" t="s">
        <v>262</v>
      </c>
      <c r="F717" s="13" t="s">
        <v>9384</v>
      </c>
      <c r="G717" s="13" t="s">
        <v>9276</v>
      </c>
      <c r="H717" s="13" t="s">
        <v>9403</v>
      </c>
      <c r="I717" s="13" t="s">
        <v>11363</v>
      </c>
      <c r="J717" s="19">
        <v>1426</v>
      </c>
      <c r="K717" s="13" t="s">
        <v>9260</v>
      </c>
      <c r="L717" s="26">
        <v>42471</v>
      </c>
      <c r="M717" s="19">
        <v>1426</v>
      </c>
      <c r="N717" s="13" t="s">
        <v>9260</v>
      </c>
      <c r="O717" s="21">
        <v>0</v>
      </c>
      <c r="P717" s="13" t="s">
        <v>9257</v>
      </c>
      <c r="Q717" s="26">
        <v>42474</v>
      </c>
    </row>
    <row r="718" spans="1:17" x14ac:dyDescent="0.25">
      <c r="A718" s="12" t="str">
        <f t="shared" si="11"/>
        <v>ABTZ</v>
      </c>
      <c r="B718" s="13" t="s">
        <v>11359</v>
      </c>
      <c r="C718" s="13" t="s">
        <v>10269</v>
      </c>
      <c r="D718" s="13" t="s">
        <v>11360</v>
      </c>
      <c r="E718" s="13" t="s">
        <v>262</v>
      </c>
      <c r="F718" s="13" t="s">
        <v>9384</v>
      </c>
      <c r="G718" s="13" t="s">
        <v>9276</v>
      </c>
      <c r="H718" s="13" t="s">
        <v>9403</v>
      </c>
      <c r="I718" s="13" t="s">
        <v>11364</v>
      </c>
      <c r="J718" s="19">
        <v>1326</v>
      </c>
      <c r="K718" s="13" t="s">
        <v>9260</v>
      </c>
      <c r="L718" s="26">
        <v>42471</v>
      </c>
      <c r="M718" s="19">
        <v>1326</v>
      </c>
      <c r="N718" s="13" t="s">
        <v>9260</v>
      </c>
      <c r="O718" s="21">
        <v>0</v>
      </c>
      <c r="P718" s="13" t="s">
        <v>9257</v>
      </c>
      <c r="Q718" s="26">
        <v>42474</v>
      </c>
    </row>
    <row r="719" spans="1:17" x14ac:dyDescent="0.25">
      <c r="A719" s="12" t="str">
        <f t="shared" si="11"/>
        <v>ABQC</v>
      </c>
      <c r="B719" s="13" t="s">
        <v>11365</v>
      </c>
      <c r="C719" s="13" t="s">
        <v>10259</v>
      </c>
      <c r="D719" s="13" t="s">
        <v>11130</v>
      </c>
      <c r="E719" s="13" t="s">
        <v>11366</v>
      </c>
      <c r="F719" s="13" t="s">
        <v>9504</v>
      </c>
      <c r="G719" s="13" t="s">
        <v>10906</v>
      </c>
      <c r="H719" s="13" t="s">
        <v>9588</v>
      </c>
      <c r="I719" s="13" t="s">
        <v>11367</v>
      </c>
      <c r="J719" s="19">
        <v>848</v>
      </c>
      <c r="K719" s="13" t="s">
        <v>9260</v>
      </c>
      <c r="L719" s="26">
        <v>42445</v>
      </c>
      <c r="M719" s="19">
        <v>848</v>
      </c>
      <c r="N719" s="13" t="s">
        <v>9260</v>
      </c>
      <c r="O719" s="21">
        <v>0</v>
      </c>
      <c r="P719" s="13" t="s">
        <v>9257</v>
      </c>
      <c r="Q719" s="26">
        <v>42450</v>
      </c>
    </row>
    <row r="720" spans="1:17" x14ac:dyDescent="0.25">
      <c r="A720" s="12" t="str">
        <f t="shared" si="11"/>
        <v>ABQC</v>
      </c>
      <c r="B720" s="13" t="s">
        <v>11365</v>
      </c>
      <c r="C720" s="13" t="s">
        <v>10267</v>
      </c>
      <c r="D720" s="13" t="s">
        <v>11130</v>
      </c>
      <c r="E720" s="13" t="s">
        <v>11366</v>
      </c>
      <c r="F720" s="13" t="s">
        <v>9504</v>
      </c>
      <c r="G720" s="13" t="s">
        <v>10906</v>
      </c>
      <c r="H720" s="13" t="s">
        <v>9588</v>
      </c>
      <c r="I720" s="13" t="s">
        <v>11368</v>
      </c>
      <c r="J720" s="19">
        <v>848</v>
      </c>
      <c r="K720" s="13" t="s">
        <v>9260</v>
      </c>
      <c r="L720" s="26">
        <v>42445</v>
      </c>
      <c r="M720" s="19">
        <v>848</v>
      </c>
      <c r="N720" s="13" t="s">
        <v>9260</v>
      </c>
      <c r="O720" s="21">
        <v>0</v>
      </c>
      <c r="P720" s="13" t="s">
        <v>9257</v>
      </c>
      <c r="Q720" s="26">
        <v>42450</v>
      </c>
    </row>
    <row r="721" spans="1:17" x14ac:dyDescent="0.25">
      <c r="A721" s="12" t="str">
        <f t="shared" si="11"/>
        <v>ABQC</v>
      </c>
      <c r="B721" s="13" t="s">
        <v>11365</v>
      </c>
      <c r="C721" s="13" t="s">
        <v>10304</v>
      </c>
      <c r="D721" s="13" t="s">
        <v>11130</v>
      </c>
      <c r="E721" s="13" t="s">
        <v>11366</v>
      </c>
      <c r="F721" s="13" t="s">
        <v>9504</v>
      </c>
      <c r="G721" s="13" t="s">
        <v>10906</v>
      </c>
      <c r="H721" s="13" t="s">
        <v>9588</v>
      </c>
      <c r="I721" s="13" t="s">
        <v>11369</v>
      </c>
      <c r="J721" s="19">
        <v>846</v>
      </c>
      <c r="K721" s="13" t="s">
        <v>9260</v>
      </c>
      <c r="L721" s="26">
        <v>42445</v>
      </c>
      <c r="M721" s="19">
        <v>846</v>
      </c>
      <c r="N721" s="13" t="s">
        <v>9260</v>
      </c>
      <c r="O721" s="21">
        <v>0</v>
      </c>
      <c r="P721" s="13" t="s">
        <v>9257</v>
      </c>
      <c r="Q721" s="26">
        <v>42450</v>
      </c>
    </row>
    <row r="722" spans="1:17" x14ac:dyDescent="0.25">
      <c r="A722" s="12" t="str">
        <f t="shared" si="11"/>
        <v>ABNQ</v>
      </c>
      <c r="B722" s="13" t="s">
        <v>11370</v>
      </c>
      <c r="C722" s="13" t="s">
        <v>10259</v>
      </c>
      <c r="D722" s="13" t="s">
        <v>11173</v>
      </c>
      <c r="E722" s="13" t="s">
        <v>262</v>
      </c>
      <c r="F722" s="13" t="s">
        <v>9384</v>
      </c>
      <c r="G722" s="13" t="s">
        <v>10717</v>
      </c>
      <c r="H722" s="13" t="s">
        <v>9488</v>
      </c>
      <c r="I722" s="13" t="s">
        <v>11371</v>
      </c>
      <c r="J722" s="19">
        <v>972</v>
      </c>
      <c r="K722" s="13" t="s">
        <v>9260</v>
      </c>
      <c r="L722" s="26">
        <v>42450</v>
      </c>
      <c r="M722" s="19">
        <v>972</v>
      </c>
      <c r="N722" s="13" t="s">
        <v>9260</v>
      </c>
      <c r="O722" s="21">
        <v>0</v>
      </c>
      <c r="P722" s="13" t="s">
        <v>9257</v>
      </c>
      <c r="Q722" s="26">
        <v>42453</v>
      </c>
    </row>
    <row r="723" spans="1:17" x14ac:dyDescent="0.25">
      <c r="A723" s="12" t="str">
        <f t="shared" si="11"/>
        <v>ABNQ</v>
      </c>
      <c r="B723" s="13" t="s">
        <v>11370</v>
      </c>
      <c r="C723" s="13" t="s">
        <v>10267</v>
      </c>
      <c r="D723" s="13" t="s">
        <v>11173</v>
      </c>
      <c r="E723" s="13" t="s">
        <v>262</v>
      </c>
      <c r="F723" s="13" t="s">
        <v>9384</v>
      </c>
      <c r="G723" s="13" t="s">
        <v>10717</v>
      </c>
      <c r="H723" s="13" t="s">
        <v>9488</v>
      </c>
      <c r="I723" s="13" t="s">
        <v>11372</v>
      </c>
      <c r="J723" s="19">
        <v>970</v>
      </c>
      <c r="K723" s="13" t="s">
        <v>9260</v>
      </c>
      <c r="L723" s="26">
        <v>42450</v>
      </c>
      <c r="M723" s="19">
        <v>970</v>
      </c>
      <c r="N723" s="13" t="s">
        <v>9260</v>
      </c>
      <c r="O723" s="21">
        <v>0</v>
      </c>
      <c r="P723" s="13" t="s">
        <v>9257</v>
      </c>
      <c r="Q723" s="26">
        <v>42453</v>
      </c>
    </row>
    <row r="724" spans="1:17" x14ac:dyDescent="0.25">
      <c r="A724" s="12" t="str">
        <f t="shared" si="11"/>
        <v>ABNQ</v>
      </c>
      <c r="B724" s="13" t="s">
        <v>11370</v>
      </c>
      <c r="C724" s="13" t="s">
        <v>10304</v>
      </c>
      <c r="D724" s="13" t="s">
        <v>11173</v>
      </c>
      <c r="E724" s="13" t="s">
        <v>262</v>
      </c>
      <c r="F724" s="13" t="s">
        <v>9384</v>
      </c>
      <c r="G724" s="13" t="s">
        <v>10717</v>
      </c>
      <c r="H724" s="13" t="s">
        <v>9488</v>
      </c>
      <c r="I724" s="13" t="s">
        <v>11373</v>
      </c>
      <c r="J724" s="19">
        <v>952</v>
      </c>
      <c r="K724" s="13" t="s">
        <v>9260</v>
      </c>
      <c r="L724" s="26">
        <v>42450</v>
      </c>
      <c r="M724" s="19">
        <v>952</v>
      </c>
      <c r="N724" s="13" t="s">
        <v>9260</v>
      </c>
      <c r="O724" s="21">
        <v>0</v>
      </c>
      <c r="P724" s="13" t="s">
        <v>9257</v>
      </c>
      <c r="Q724" s="26">
        <v>42453</v>
      </c>
    </row>
    <row r="725" spans="1:17" x14ac:dyDescent="0.25">
      <c r="A725" s="12" t="str">
        <f t="shared" si="11"/>
        <v>ABNQ</v>
      </c>
      <c r="B725" s="13" t="s">
        <v>11370</v>
      </c>
      <c r="C725" s="13" t="s">
        <v>10269</v>
      </c>
      <c r="D725" s="13" t="s">
        <v>11173</v>
      </c>
      <c r="E725" s="13" t="s">
        <v>262</v>
      </c>
      <c r="F725" s="13" t="s">
        <v>9384</v>
      </c>
      <c r="G725" s="13" t="s">
        <v>10717</v>
      </c>
      <c r="H725" s="13" t="s">
        <v>9488</v>
      </c>
      <c r="I725" s="13" t="s">
        <v>11374</v>
      </c>
      <c r="J725" s="19">
        <v>902</v>
      </c>
      <c r="K725" s="13" t="s">
        <v>9260</v>
      </c>
      <c r="L725" s="26">
        <v>42450</v>
      </c>
      <c r="M725" s="19">
        <v>902</v>
      </c>
      <c r="N725" s="13" t="s">
        <v>9260</v>
      </c>
      <c r="O725" s="21">
        <v>0</v>
      </c>
      <c r="P725" s="13" t="s">
        <v>9257</v>
      </c>
      <c r="Q725" s="26">
        <v>42453</v>
      </c>
    </row>
    <row r="726" spans="1:17" x14ac:dyDescent="0.25">
      <c r="A726" s="12" t="str">
        <f t="shared" si="11"/>
        <v>ABNQ</v>
      </c>
      <c r="B726" s="13" t="s">
        <v>11370</v>
      </c>
      <c r="C726" s="13" t="s">
        <v>10307</v>
      </c>
      <c r="D726" s="13" t="s">
        <v>11173</v>
      </c>
      <c r="E726" s="13" t="s">
        <v>262</v>
      </c>
      <c r="F726" s="13" t="s">
        <v>9384</v>
      </c>
      <c r="G726" s="13" t="s">
        <v>10717</v>
      </c>
      <c r="H726" s="13" t="s">
        <v>9488</v>
      </c>
      <c r="I726" s="13" t="s">
        <v>11375</v>
      </c>
      <c r="J726" s="19">
        <v>886</v>
      </c>
      <c r="K726" s="13" t="s">
        <v>9260</v>
      </c>
      <c r="L726" s="26">
        <v>42450</v>
      </c>
      <c r="M726" s="19">
        <v>886</v>
      </c>
      <c r="N726" s="13" t="s">
        <v>9260</v>
      </c>
      <c r="O726" s="21">
        <v>0</v>
      </c>
      <c r="P726" s="13" t="s">
        <v>9257</v>
      </c>
      <c r="Q726" s="26">
        <v>42453</v>
      </c>
    </row>
    <row r="727" spans="1:17" x14ac:dyDescent="0.25">
      <c r="A727" s="12" t="str">
        <f t="shared" si="11"/>
        <v>ABNQ</v>
      </c>
      <c r="B727" s="13" t="s">
        <v>11370</v>
      </c>
      <c r="C727" s="13" t="s">
        <v>10316</v>
      </c>
      <c r="D727" s="13" t="s">
        <v>11173</v>
      </c>
      <c r="E727" s="13" t="s">
        <v>262</v>
      </c>
      <c r="F727" s="13" t="s">
        <v>9384</v>
      </c>
      <c r="G727" s="13" t="s">
        <v>10717</v>
      </c>
      <c r="H727" s="13" t="s">
        <v>9488</v>
      </c>
      <c r="I727" s="13" t="s">
        <v>11376</v>
      </c>
      <c r="J727" s="19">
        <v>526</v>
      </c>
      <c r="K727" s="13" t="s">
        <v>9260</v>
      </c>
      <c r="L727" s="26">
        <v>42450</v>
      </c>
      <c r="M727" s="19">
        <v>526</v>
      </c>
      <c r="N727" s="13" t="s">
        <v>9260</v>
      </c>
      <c r="O727" s="21">
        <v>0</v>
      </c>
      <c r="P727" s="13" t="s">
        <v>9257</v>
      </c>
      <c r="Q727" s="26">
        <v>42453</v>
      </c>
    </row>
    <row r="728" spans="1:17" x14ac:dyDescent="0.25">
      <c r="A728" s="12" t="str">
        <f t="shared" si="11"/>
        <v>ABNQ</v>
      </c>
      <c r="B728" s="13" t="s">
        <v>11370</v>
      </c>
      <c r="C728" s="13" t="s">
        <v>10660</v>
      </c>
      <c r="D728" s="13" t="s">
        <v>11173</v>
      </c>
      <c r="E728" s="13" t="s">
        <v>262</v>
      </c>
      <c r="F728" s="13" t="s">
        <v>9384</v>
      </c>
      <c r="G728" s="13" t="s">
        <v>10717</v>
      </c>
      <c r="H728" s="13" t="s">
        <v>9488</v>
      </c>
      <c r="I728" s="13" t="s">
        <v>11377</v>
      </c>
      <c r="J728" s="19">
        <v>224</v>
      </c>
      <c r="K728" s="13" t="s">
        <v>9260</v>
      </c>
      <c r="L728" s="26">
        <v>42450</v>
      </c>
      <c r="M728" s="19">
        <v>224</v>
      </c>
      <c r="N728" s="13" t="s">
        <v>9260</v>
      </c>
      <c r="O728" s="21">
        <v>0</v>
      </c>
      <c r="P728" s="13" t="s">
        <v>9257</v>
      </c>
      <c r="Q728" s="26">
        <v>42453</v>
      </c>
    </row>
    <row r="729" spans="1:17" x14ac:dyDescent="0.25">
      <c r="A729" s="12" t="str">
        <f t="shared" si="11"/>
        <v>ABLY</v>
      </c>
      <c r="B729" s="13" t="s">
        <v>11378</v>
      </c>
      <c r="C729" s="13" t="s">
        <v>10259</v>
      </c>
      <c r="D729" s="13" t="s">
        <v>11379</v>
      </c>
      <c r="E729" s="13" t="s">
        <v>788</v>
      </c>
      <c r="F729" s="13" t="s">
        <v>9384</v>
      </c>
      <c r="G729" s="13" t="s">
        <v>11155</v>
      </c>
      <c r="H729" s="13" t="s">
        <v>9520</v>
      </c>
      <c r="I729" s="13" t="s">
        <v>11380</v>
      </c>
      <c r="J729" s="19">
        <v>250</v>
      </c>
      <c r="K729" s="13" t="s">
        <v>9260</v>
      </c>
      <c r="L729" s="26">
        <v>42464</v>
      </c>
      <c r="M729" s="19">
        <v>250</v>
      </c>
      <c r="N729" s="13" t="s">
        <v>9260</v>
      </c>
      <c r="O729" s="21">
        <v>0</v>
      </c>
      <c r="P729" s="13" t="s">
        <v>9257</v>
      </c>
      <c r="Q729" s="26">
        <v>42467</v>
      </c>
    </row>
    <row r="730" spans="1:17" x14ac:dyDescent="0.25">
      <c r="A730" s="12" t="str">
        <f t="shared" si="11"/>
        <v>ABLY</v>
      </c>
      <c r="B730" s="13" t="s">
        <v>11378</v>
      </c>
      <c r="C730" s="13" t="s">
        <v>10267</v>
      </c>
      <c r="D730" s="13" t="s">
        <v>11379</v>
      </c>
      <c r="E730" s="13" t="s">
        <v>788</v>
      </c>
      <c r="F730" s="13" t="s">
        <v>9384</v>
      </c>
      <c r="G730" s="13" t="s">
        <v>11155</v>
      </c>
      <c r="H730" s="13" t="s">
        <v>9520</v>
      </c>
      <c r="I730" s="13" t="s">
        <v>11381</v>
      </c>
      <c r="J730" s="19">
        <v>246</v>
      </c>
      <c r="K730" s="13" t="s">
        <v>9260</v>
      </c>
      <c r="L730" s="26">
        <v>42464</v>
      </c>
      <c r="M730" s="19">
        <v>246</v>
      </c>
      <c r="N730" s="13" t="s">
        <v>9260</v>
      </c>
      <c r="O730" s="21">
        <v>0</v>
      </c>
      <c r="P730" s="13" t="s">
        <v>9257</v>
      </c>
      <c r="Q730" s="26">
        <v>42467</v>
      </c>
    </row>
    <row r="731" spans="1:17" x14ac:dyDescent="0.25">
      <c r="A731" s="12" t="str">
        <f t="shared" si="11"/>
        <v>ABLY</v>
      </c>
      <c r="B731" s="13" t="s">
        <v>11378</v>
      </c>
      <c r="C731" s="13" t="s">
        <v>10304</v>
      </c>
      <c r="D731" s="13" t="s">
        <v>11379</v>
      </c>
      <c r="E731" s="13" t="s">
        <v>788</v>
      </c>
      <c r="F731" s="13" t="s">
        <v>9384</v>
      </c>
      <c r="G731" s="13" t="s">
        <v>11155</v>
      </c>
      <c r="H731" s="13" t="s">
        <v>9520</v>
      </c>
      <c r="I731" s="13" t="s">
        <v>11382</v>
      </c>
      <c r="J731" s="19">
        <v>234</v>
      </c>
      <c r="K731" s="13" t="s">
        <v>9260</v>
      </c>
      <c r="L731" s="26">
        <v>42464</v>
      </c>
      <c r="M731" s="19">
        <v>234</v>
      </c>
      <c r="N731" s="13" t="s">
        <v>9260</v>
      </c>
      <c r="O731" s="21">
        <v>0</v>
      </c>
      <c r="P731" s="13" t="s">
        <v>9257</v>
      </c>
      <c r="Q731" s="26">
        <v>42467</v>
      </c>
    </row>
    <row r="732" spans="1:17" x14ac:dyDescent="0.25">
      <c r="A732" s="12" t="str">
        <f t="shared" si="11"/>
        <v>ABLY</v>
      </c>
      <c r="B732" s="13" t="s">
        <v>11378</v>
      </c>
      <c r="C732" s="13" t="s">
        <v>10269</v>
      </c>
      <c r="D732" s="13" t="s">
        <v>11379</v>
      </c>
      <c r="E732" s="13" t="s">
        <v>788</v>
      </c>
      <c r="F732" s="13" t="s">
        <v>9384</v>
      </c>
      <c r="G732" s="13" t="s">
        <v>11155</v>
      </c>
      <c r="H732" s="13" t="s">
        <v>9520</v>
      </c>
      <c r="I732" s="13" t="s">
        <v>11383</v>
      </c>
      <c r="J732" s="19">
        <v>232</v>
      </c>
      <c r="K732" s="13" t="s">
        <v>9260</v>
      </c>
      <c r="L732" s="26">
        <v>42464</v>
      </c>
      <c r="M732" s="19">
        <v>232</v>
      </c>
      <c r="N732" s="13" t="s">
        <v>9260</v>
      </c>
      <c r="O732" s="21">
        <v>0</v>
      </c>
      <c r="P732" s="13" t="s">
        <v>9257</v>
      </c>
      <c r="Q732" s="26">
        <v>42467</v>
      </c>
    </row>
    <row r="733" spans="1:17" x14ac:dyDescent="0.25">
      <c r="A733" s="12" t="str">
        <f t="shared" si="11"/>
        <v>ABLY</v>
      </c>
      <c r="B733" s="13" t="s">
        <v>11378</v>
      </c>
      <c r="C733" s="13" t="s">
        <v>10307</v>
      </c>
      <c r="D733" s="13" t="s">
        <v>11379</v>
      </c>
      <c r="E733" s="13" t="s">
        <v>788</v>
      </c>
      <c r="F733" s="13" t="s">
        <v>9384</v>
      </c>
      <c r="G733" s="13" t="s">
        <v>11155</v>
      </c>
      <c r="H733" s="13" t="s">
        <v>9520</v>
      </c>
      <c r="I733" s="13" t="s">
        <v>11384</v>
      </c>
      <c r="J733" s="19">
        <v>232</v>
      </c>
      <c r="K733" s="13" t="s">
        <v>9260</v>
      </c>
      <c r="L733" s="26">
        <v>42464</v>
      </c>
      <c r="M733" s="19">
        <v>232</v>
      </c>
      <c r="N733" s="13" t="s">
        <v>9260</v>
      </c>
      <c r="O733" s="21">
        <v>0</v>
      </c>
      <c r="P733" s="13" t="s">
        <v>9257</v>
      </c>
      <c r="Q733" s="26">
        <v>42467</v>
      </c>
    </row>
    <row r="734" spans="1:17" x14ac:dyDescent="0.25">
      <c r="A734" s="12" t="str">
        <f t="shared" si="11"/>
        <v>ABLY</v>
      </c>
      <c r="B734" s="13" t="s">
        <v>11378</v>
      </c>
      <c r="C734" s="13" t="s">
        <v>10316</v>
      </c>
      <c r="D734" s="13" t="s">
        <v>11379</v>
      </c>
      <c r="E734" s="13" t="s">
        <v>788</v>
      </c>
      <c r="F734" s="13" t="s">
        <v>9384</v>
      </c>
      <c r="G734" s="13" t="s">
        <v>11155</v>
      </c>
      <c r="H734" s="13" t="s">
        <v>9520</v>
      </c>
      <c r="I734" s="13" t="s">
        <v>11385</v>
      </c>
      <c r="J734" s="19">
        <v>232</v>
      </c>
      <c r="K734" s="13" t="s">
        <v>9260</v>
      </c>
      <c r="L734" s="26">
        <v>42464</v>
      </c>
      <c r="M734" s="19">
        <v>232</v>
      </c>
      <c r="N734" s="13" t="s">
        <v>9260</v>
      </c>
      <c r="O734" s="21">
        <v>0</v>
      </c>
      <c r="P734" s="13" t="s">
        <v>9257</v>
      </c>
      <c r="Q734" s="26">
        <v>42467</v>
      </c>
    </row>
    <row r="735" spans="1:17" x14ac:dyDescent="0.25">
      <c r="A735" s="12" t="str">
        <f t="shared" si="11"/>
        <v>ABLY</v>
      </c>
      <c r="B735" s="13" t="s">
        <v>11378</v>
      </c>
      <c r="C735" s="13" t="s">
        <v>10660</v>
      </c>
      <c r="D735" s="13" t="s">
        <v>11379</v>
      </c>
      <c r="E735" s="13" t="s">
        <v>788</v>
      </c>
      <c r="F735" s="13" t="s">
        <v>9384</v>
      </c>
      <c r="G735" s="13" t="s">
        <v>11155</v>
      </c>
      <c r="H735" s="13" t="s">
        <v>9520</v>
      </c>
      <c r="I735" s="13" t="s">
        <v>11386</v>
      </c>
      <c r="J735" s="19">
        <v>230</v>
      </c>
      <c r="K735" s="13" t="s">
        <v>9260</v>
      </c>
      <c r="L735" s="26">
        <v>42464</v>
      </c>
      <c r="M735" s="19">
        <v>230</v>
      </c>
      <c r="N735" s="13" t="s">
        <v>9260</v>
      </c>
      <c r="O735" s="21">
        <v>0</v>
      </c>
      <c r="P735" s="13" t="s">
        <v>9257</v>
      </c>
      <c r="Q735" s="26">
        <v>42467</v>
      </c>
    </row>
    <row r="736" spans="1:17" x14ac:dyDescent="0.25">
      <c r="A736" s="12" t="str">
        <f t="shared" si="11"/>
        <v>ABLY</v>
      </c>
      <c r="B736" s="13" t="s">
        <v>11378</v>
      </c>
      <c r="C736" s="13" t="s">
        <v>10742</v>
      </c>
      <c r="D736" s="13" t="s">
        <v>11379</v>
      </c>
      <c r="E736" s="13" t="s">
        <v>788</v>
      </c>
      <c r="F736" s="13" t="s">
        <v>9384</v>
      </c>
      <c r="G736" s="13" t="s">
        <v>11155</v>
      </c>
      <c r="H736" s="13" t="s">
        <v>9520</v>
      </c>
      <c r="I736" s="13" t="s">
        <v>11387</v>
      </c>
      <c r="J736" s="19">
        <v>228</v>
      </c>
      <c r="K736" s="13" t="s">
        <v>9260</v>
      </c>
      <c r="L736" s="26">
        <v>42464</v>
      </c>
      <c r="M736" s="19">
        <v>228</v>
      </c>
      <c r="N736" s="13" t="s">
        <v>9260</v>
      </c>
      <c r="O736" s="21">
        <v>0</v>
      </c>
      <c r="P736" s="13" t="s">
        <v>9257</v>
      </c>
      <c r="Q736" s="26">
        <v>42467</v>
      </c>
    </row>
    <row r="737" spans="1:17" x14ac:dyDescent="0.25">
      <c r="A737" s="12" t="str">
        <f t="shared" si="11"/>
        <v>ABLY</v>
      </c>
      <c r="B737" s="13" t="s">
        <v>11378</v>
      </c>
      <c r="C737" s="13" t="s">
        <v>10851</v>
      </c>
      <c r="D737" s="13" t="s">
        <v>11379</v>
      </c>
      <c r="E737" s="13" t="s">
        <v>788</v>
      </c>
      <c r="F737" s="13" t="s">
        <v>9384</v>
      </c>
      <c r="G737" s="13" t="s">
        <v>11155</v>
      </c>
      <c r="H737" s="13" t="s">
        <v>9520</v>
      </c>
      <c r="I737" s="13" t="s">
        <v>11388</v>
      </c>
      <c r="J737" s="19">
        <v>222</v>
      </c>
      <c r="K737" s="13" t="s">
        <v>9260</v>
      </c>
      <c r="L737" s="26">
        <v>42464</v>
      </c>
      <c r="M737" s="19">
        <v>222</v>
      </c>
      <c r="N737" s="13" t="s">
        <v>9260</v>
      </c>
      <c r="O737" s="21">
        <v>0</v>
      </c>
      <c r="P737" s="13" t="s">
        <v>9257</v>
      </c>
      <c r="Q737" s="26">
        <v>42467</v>
      </c>
    </row>
    <row r="738" spans="1:17" x14ac:dyDescent="0.25">
      <c r="A738" s="12" t="str">
        <f t="shared" si="11"/>
        <v>ABLY</v>
      </c>
      <c r="B738" s="13" t="s">
        <v>11378</v>
      </c>
      <c r="C738" s="13" t="s">
        <v>10853</v>
      </c>
      <c r="D738" s="13" t="s">
        <v>11379</v>
      </c>
      <c r="E738" s="13" t="s">
        <v>788</v>
      </c>
      <c r="F738" s="13" t="s">
        <v>9384</v>
      </c>
      <c r="G738" s="13" t="s">
        <v>11155</v>
      </c>
      <c r="H738" s="13" t="s">
        <v>9520</v>
      </c>
      <c r="I738" s="13" t="s">
        <v>11389</v>
      </c>
      <c r="J738" s="19">
        <v>212</v>
      </c>
      <c r="K738" s="13" t="s">
        <v>9260</v>
      </c>
      <c r="L738" s="26">
        <v>42464</v>
      </c>
      <c r="M738" s="19">
        <v>212</v>
      </c>
      <c r="N738" s="13" t="s">
        <v>9260</v>
      </c>
      <c r="O738" s="21">
        <v>0</v>
      </c>
      <c r="P738" s="13" t="s">
        <v>9257</v>
      </c>
      <c r="Q738" s="26">
        <v>42467</v>
      </c>
    </row>
    <row r="739" spans="1:17" x14ac:dyDescent="0.25">
      <c r="A739" s="12" t="str">
        <f t="shared" si="11"/>
        <v>ABLY</v>
      </c>
      <c r="B739" s="13" t="s">
        <v>11378</v>
      </c>
      <c r="C739" s="13" t="s">
        <v>10284</v>
      </c>
      <c r="D739" s="13" t="s">
        <v>11379</v>
      </c>
      <c r="E739" s="13" t="s">
        <v>788</v>
      </c>
      <c r="F739" s="13" t="s">
        <v>9384</v>
      </c>
      <c r="G739" s="13" t="s">
        <v>11155</v>
      </c>
      <c r="H739" s="13" t="s">
        <v>9520</v>
      </c>
      <c r="I739" s="13" t="s">
        <v>11390</v>
      </c>
      <c r="J739" s="19">
        <v>206</v>
      </c>
      <c r="K739" s="13" t="s">
        <v>9260</v>
      </c>
      <c r="L739" s="26">
        <v>42464</v>
      </c>
      <c r="M739" s="19">
        <v>206</v>
      </c>
      <c r="N739" s="13" t="s">
        <v>9260</v>
      </c>
      <c r="O739" s="21">
        <v>0</v>
      </c>
      <c r="P739" s="13" t="s">
        <v>9257</v>
      </c>
      <c r="Q739" s="26">
        <v>42467</v>
      </c>
    </row>
    <row r="740" spans="1:17" x14ac:dyDescent="0.25">
      <c r="A740" s="12" t="str">
        <f t="shared" si="11"/>
        <v>ABLY</v>
      </c>
      <c r="B740" s="13" t="s">
        <v>11378</v>
      </c>
      <c r="C740" s="13" t="s">
        <v>10856</v>
      </c>
      <c r="D740" s="13" t="s">
        <v>11379</v>
      </c>
      <c r="E740" s="13" t="s">
        <v>788</v>
      </c>
      <c r="F740" s="13" t="s">
        <v>9384</v>
      </c>
      <c r="G740" s="13" t="s">
        <v>11155</v>
      </c>
      <c r="H740" s="13" t="s">
        <v>9520</v>
      </c>
      <c r="I740" s="13" t="s">
        <v>11391</v>
      </c>
      <c r="J740" s="19">
        <v>172</v>
      </c>
      <c r="K740" s="13" t="s">
        <v>9260</v>
      </c>
      <c r="L740" s="26">
        <v>42464</v>
      </c>
      <c r="M740" s="19">
        <v>172</v>
      </c>
      <c r="N740" s="13" t="s">
        <v>9260</v>
      </c>
      <c r="O740" s="21">
        <v>0</v>
      </c>
      <c r="P740" s="13" t="s">
        <v>9257</v>
      </c>
      <c r="Q740" s="26">
        <v>42467</v>
      </c>
    </row>
    <row r="741" spans="1:17" x14ac:dyDescent="0.25">
      <c r="A741" s="12" t="str">
        <f t="shared" si="11"/>
        <v>ABAY</v>
      </c>
      <c r="B741" s="13" t="s">
        <v>11392</v>
      </c>
      <c r="C741" s="13" t="s">
        <v>10259</v>
      </c>
      <c r="D741" s="13" t="s">
        <v>11393</v>
      </c>
      <c r="E741" s="13" t="s">
        <v>262</v>
      </c>
      <c r="F741" s="13" t="s">
        <v>9384</v>
      </c>
      <c r="G741" s="13" t="s">
        <v>10320</v>
      </c>
      <c r="H741" s="13" t="s">
        <v>9396</v>
      </c>
      <c r="I741" s="13" t="s">
        <v>11394</v>
      </c>
      <c r="J741" s="19">
        <v>420</v>
      </c>
      <c r="K741" s="13" t="s">
        <v>9260</v>
      </c>
      <c r="L741" s="26">
        <v>42464</v>
      </c>
      <c r="M741" s="19">
        <v>420</v>
      </c>
      <c r="N741" s="13" t="s">
        <v>9260</v>
      </c>
      <c r="O741" s="21">
        <v>0</v>
      </c>
      <c r="P741" s="13" t="s">
        <v>9257</v>
      </c>
      <c r="Q741" s="26">
        <v>42467</v>
      </c>
    </row>
    <row r="742" spans="1:17" x14ac:dyDescent="0.25">
      <c r="A742" s="12" t="str">
        <f t="shared" si="11"/>
        <v>ABAY</v>
      </c>
      <c r="B742" s="13" t="s">
        <v>11392</v>
      </c>
      <c r="C742" s="13" t="s">
        <v>10267</v>
      </c>
      <c r="D742" s="13" t="s">
        <v>11393</v>
      </c>
      <c r="E742" s="13" t="s">
        <v>262</v>
      </c>
      <c r="F742" s="13" t="s">
        <v>9384</v>
      </c>
      <c r="G742" s="13" t="s">
        <v>10320</v>
      </c>
      <c r="H742" s="13" t="s">
        <v>9396</v>
      </c>
      <c r="I742" s="13" t="s">
        <v>11395</v>
      </c>
      <c r="J742" s="19">
        <v>370</v>
      </c>
      <c r="K742" s="13" t="s">
        <v>9260</v>
      </c>
      <c r="L742" s="26">
        <v>42464</v>
      </c>
      <c r="M742" s="19">
        <v>370</v>
      </c>
      <c r="N742" s="13" t="s">
        <v>9260</v>
      </c>
      <c r="O742" s="21">
        <v>0</v>
      </c>
      <c r="P742" s="13" t="s">
        <v>9257</v>
      </c>
      <c r="Q742" s="26">
        <v>42467</v>
      </c>
    </row>
    <row r="743" spans="1:17" x14ac:dyDescent="0.25">
      <c r="A743" s="12" t="str">
        <f t="shared" si="11"/>
        <v>ABQB</v>
      </c>
      <c r="B743" s="13" t="s">
        <v>11396</v>
      </c>
      <c r="C743" s="13" t="s">
        <v>10259</v>
      </c>
      <c r="D743" s="13" t="s">
        <v>11130</v>
      </c>
      <c r="E743" s="13" t="s">
        <v>10391</v>
      </c>
      <c r="F743" s="13" t="s">
        <v>9504</v>
      </c>
      <c r="G743" s="13" t="s">
        <v>10906</v>
      </c>
      <c r="H743" s="13" t="s">
        <v>9588</v>
      </c>
      <c r="I743" s="13" t="s">
        <v>11397</v>
      </c>
      <c r="J743" s="19">
        <v>968</v>
      </c>
      <c r="K743" s="13" t="s">
        <v>9260</v>
      </c>
      <c r="L743" s="26">
        <v>42459</v>
      </c>
      <c r="M743" s="19">
        <v>968</v>
      </c>
      <c r="N743" s="13" t="s">
        <v>9260</v>
      </c>
      <c r="O743" s="21">
        <v>0</v>
      </c>
      <c r="P743" s="13" t="s">
        <v>9257</v>
      </c>
      <c r="Q743" s="26">
        <v>42464</v>
      </c>
    </row>
    <row r="744" spans="1:17" x14ac:dyDescent="0.25">
      <c r="A744" s="12" t="str">
        <f t="shared" si="11"/>
        <v>ABQB</v>
      </c>
      <c r="B744" s="13" t="s">
        <v>11396</v>
      </c>
      <c r="C744" s="13" t="s">
        <v>10267</v>
      </c>
      <c r="D744" s="13" t="s">
        <v>11130</v>
      </c>
      <c r="E744" s="13" t="s">
        <v>10391</v>
      </c>
      <c r="F744" s="13" t="s">
        <v>9504</v>
      </c>
      <c r="G744" s="13" t="s">
        <v>10906</v>
      </c>
      <c r="H744" s="13" t="s">
        <v>9588</v>
      </c>
      <c r="I744" s="13" t="s">
        <v>11398</v>
      </c>
      <c r="J744" s="19">
        <v>950</v>
      </c>
      <c r="K744" s="13" t="s">
        <v>9260</v>
      </c>
      <c r="L744" s="26">
        <v>42459</v>
      </c>
      <c r="M744" s="19">
        <v>950</v>
      </c>
      <c r="N744" s="13" t="s">
        <v>9260</v>
      </c>
      <c r="O744" s="21">
        <v>0</v>
      </c>
      <c r="P744" s="13" t="s">
        <v>9257</v>
      </c>
      <c r="Q744" s="26">
        <v>42464</v>
      </c>
    </row>
    <row r="745" spans="1:17" x14ac:dyDescent="0.25">
      <c r="A745" s="12" t="str">
        <f t="shared" si="11"/>
        <v>ABQB</v>
      </c>
      <c r="B745" s="13" t="s">
        <v>11396</v>
      </c>
      <c r="C745" s="13" t="s">
        <v>10304</v>
      </c>
      <c r="D745" s="13" t="s">
        <v>11130</v>
      </c>
      <c r="E745" s="13" t="s">
        <v>10391</v>
      </c>
      <c r="F745" s="13" t="s">
        <v>9504</v>
      </c>
      <c r="G745" s="13" t="s">
        <v>10906</v>
      </c>
      <c r="H745" s="13" t="s">
        <v>9588</v>
      </c>
      <c r="I745" s="13" t="s">
        <v>11399</v>
      </c>
      <c r="J745" s="19">
        <v>846</v>
      </c>
      <c r="K745" s="13" t="s">
        <v>9260</v>
      </c>
      <c r="L745" s="26">
        <v>42459</v>
      </c>
      <c r="M745" s="19">
        <v>846</v>
      </c>
      <c r="N745" s="13" t="s">
        <v>9260</v>
      </c>
      <c r="O745" s="21">
        <v>0</v>
      </c>
      <c r="P745" s="13" t="s">
        <v>9257</v>
      </c>
      <c r="Q745" s="26">
        <v>42464</v>
      </c>
    </row>
    <row r="746" spans="1:17" x14ac:dyDescent="0.25">
      <c r="A746" s="12" t="str">
        <f t="shared" si="11"/>
        <v>ABPV</v>
      </c>
      <c r="B746" s="13" t="s">
        <v>11400</v>
      </c>
      <c r="C746" s="13" t="s">
        <v>10259</v>
      </c>
      <c r="D746" s="13" t="s">
        <v>11130</v>
      </c>
      <c r="E746" s="13" t="s">
        <v>11401</v>
      </c>
      <c r="F746" s="13" t="s">
        <v>9504</v>
      </c>
      <c r="G746" s="13" t="s">
        <v>10921</v>
      </c>
      <c r="H746" s="13" t="s">
        <v>9506</v>
      </c>
      <c r="I746" s="13" t="s">
        <v>11402</v>
      </c>
      <c r="J746" s="19">
        <v>618</v>
      </c>
      <c r="K746" s="13" t="s">
        <v>9260</v>
      </c>
      <c r="L746" s="26">
        <v>42459</v>
      </c>
      <c r="M746" s="19">
        <v>618</v>
      </c>
      <c r="N746" s="13" t="s">
        <v>9260</v>
      </c>
      <c r="O746" s="21">
        <v>0</v>
      </c>
      <c r="P746" s="13" t="s">
        <v>9257</v>
      </c>
      <c r="Q746" s="26">
        <v>42464</v>
      </c>
    </row>
    <row r="747" spans="1:17" x14ac:dyDescent="0.25">
      <c r="A747" s="12" t="str">
        <f t="shared" si="11"/>
        <v>ABPV</v>
      </c>
      <c r="B747" s="13" t="s">
        <v>11400</v>
      </c>
      <c r="C747" s="13" t="s">
        <v>10267</v>
      </c>
      <c r="D747" s="13" t="s">
        <v>11130</v>
      </c>
      <c r="E747" s="13" t="s">
        <v>11401</v>
      </c>
      <c r="F747" s="13" t="s">
        <v>9504</v>
      </c>
      <c r="G747" s="13" t="s">
        <v>10921</v>
      </c>
      <c r="H747" s="13" t="s">
        <v>9506</v>
      </c>
      <c r="I747" s="13" t="s">
        <v>11403</v>
      </c>
      <c r="J747" s="19">
        <v>616</v>
      </c>
      <c r="K747" s="13" t="s">
        <v>9260</v>
      </c>
      <c r="L747" s="26">
        <v>42459</v>
      </c>
      <c r="M747" s="19">
        <v>616</v>
      </c>
      <c r="N747" s="13" t="s">
        <v>9260</v>
      </c>
      <c r="O747" s="21">
        <v>0</v>
      </c>
      <c r="P747" s="13" t="s">
        <v>9257</v>
      </c>
      <c r="Q747" s="26">
        <v>42464</v>
      </c>
    </row>
    <row r="748" spans="1:17" x14ac:dyDescent="0.25">
      <c r="A748" s="12" t="str">
        <f t="shared" si="11"/>
        <v>ABRB</v>
      </c>
      <c r="B748" s="13" t="s">
        <v>11404</v>
      </c>
      <c r="C748" s="13" t="s">
        <v>10259</v>
      </c>
      <c r="D748" s="13" t="s">
        <v>11405</v>
      </c>
      <c r="E748" s="13" t="s">
        <v>788</v>
      </c>
      <c r="F748" s="13" t="s">
        <v>9455</v>
      </c>
      <c r="G748" s="13" t="s">
        <v>10944</v>
      </c>
      <c r="H748" s="13" t="s">
        <v>9528</v>
      </c>
      <c r="I748" s="13" t="s">
        <v>11406</v>
      </c>
      <c r="J748" s="19">
        <v>450</v>
      </c>
      <c r="K748" s="13" t="s">
        <v>9260</v>
      </c>
      <c r="L748" s="26">
        <v>42465</v>
      </c>
      <c r="M748" s="19">
        <v>450</v>
      </c>
      <c r="N748" s="13" t="s">
        <v>9260</v>
      </c>
      <c r="O748" s="21">
        <v>0</v>
      </c>
      <c r="P748" s="13" t="s">
        <v>9257</v>
      </c>
      <c r="Q748" s="26">
        <v>42468</v>
      </c>
    </row>
    <row r="749" spans="1:17" x14ac:dyDescent="0.25">
      <c r="A749" s="12" t="str">
        <f t="shared" si="11"/>
        <v>ABRB</v>
      </c>
      <c r="B749" s="13" t="s">
        <v>11404</v>
      </c>
      <c r="C749" s="13" t="s">
        <v>10267</v>
      </c>
      <c r="D749" s="13" t="s">
        <v>11405</v>
      </c>
      <c r="E749" s="13" t="s">
        <v>788</v>
      </c>
      <c r="F749" s="13" t="s">
        <v>9455</v>
      </c>
      <c r="G749" s="13" t="s">
        <v>10944</v>
      </c>
      <c r="H749" s="13" t="s">
        <v>9528</v>
      </c>
      <c r="I749" s="13" t="s">
        <v>11407</v>
      </c>
      <c r="J749" s="19">
        <v>448</v>
      </c>
      <c r="K749" s="13" t="s">
        <v>9260</v>
      </c>
      <c r="L749" s="26">
        <v>42465</v>
      </c>
      <c r="M749" s="19">
        <v>448</v>
      </c>
      <c r="N749" s="13" t="s">
        <v>9260</v>
      </c>
      <c r="O749" s="21">
        <v>0</v>
      </c>
      <c r="P749" s="13" t="s">
        <v>9257</v>
      </c>
      <c r="Q749" s="26">
        <v>42468</v>
      </c>
    </row>
    <row r="750" spans="1:17" x14ac:dyDescent="0.25">
      <c r="A750" s="12" t="str">
        <f t="shared" si="11"/>
        <v>ABRB</v>
      </c>
      <c r="B750" s="13" t="s">
        <v>11404</v>
      </c>
      <c r="C750" s="13" t="s">
        <v>10304</v>
      </c>
      <c r="D750" s="13" t="s">
        <v>11405</v>
      </c>
      <c r="E750" s="13" t="s">
        <v>788</v>
      </c>
      <c r="F750" s="13" t="s">
        <v>9455</v>
      </c>
      <c r="G750" s="13" t="s">
        <v>10944</v>
      </c>
      <c r="H750" s="13" t="s">
        <v>9528</v>
      </c>
      <c r="I750" s="13" t="s">
        <v>11408</v>
      </c>
      <c r="J750" s="19">
        <v>444</v>
      </c>
      <c r="K750" s="13" t="s">
        <v>9260</v>
      </c>
      <c r="L750" s="26">
        <v>42465</v>
      </c>
      <c r="M750" s="19">
        <v>444</v>
      </c>
      <c r="N750" s="13" t="s">
        <v>9260</v>
      </c>
      <c r="O750" s="21">
        <v>0</v>
      </c>
      <c r="P750" s="13" t="s">
        <v>9257</v>
      </c>
      <c r="Q750" s="26">
        <v>42468</v>
      </c>
    </row>
    <row r="751" spans="1:17" x14ac:dyDescent="0.25">
      <c r="A751" s="12" t="str">
        <f t="shared" si="11"/>
        <v>ABRB</v>
      </c>
      <c r="B751" s="13" t="s">
        <v>11404</v>
      </c>
      <c r="C751" s="13" t="s">
        <v>10269</v>
      </c>
      <c r="D751" s="13" t="s">
        <v>11405</v>
      </c>
      <c r="E751" s="13" t="s">
        <v>788</v>
      </c>
      <c r="F751" s="13" t="s">
        <v>9455</v>
      </c>
      <c r="G751" s="13" t="s">
        <v>10944</v>
      </c>
      <c r="H751" s="13" t="s">
        <v>9528</v>
      </c>
      <c r="I751" s="13" t="s">
        <v>11409</v>
      </c>
      <c r="J751" s="19">
        <v>362</v>
      </c>
      <c r="K751" s="13" t="s">
        <v>9260</v>
      </c>
      <c r="L751" s="26">
        <v>42465</v>
      </c>
      <c r="M751" s="19">
        <v>362</v>
      </c>
      <c r="N751" s="13" t="s">
        <v>9260</v>
      </c>
      <c r="O751" s="21">
        <v>0</v>
      </c>
      <c r="P751" s="13" t="s">
        <v>9257</v>
      </c>
      <c r="Q751" s="26">
        <v>42468</v>
      </c>
    </row>
    <row r="752" spans="1:17" x14ac:dyDescent="0.25">
      <c r="A752" s="12" t="str">
        <f t="shared" si="11"/>
        <v>ABSA</v>
      </c>
      <c r="B752" s="13" t="s">
        <v>11410</v>
      </c>
      <c r="C752" s="13" t="s">
        <v>10259</v>
      </c>
      <c r="D752" s="13" t="s">
        <v>11411</v>
      </c>
      <c r="E752" s="13" t="s">
        <v>262</v>
      </c>
      <c r="F752" s="13" t="s">
        <v>9427</v>
      </c>
      <c r="G752" s="13" t="s">
        <v>11412</v>
      </c>
      <c r="H752" s="13" t="s">
        <v>9599</v>
      </c>
      <c r="I752" s="13" t="s">
        <v>11413</v>
      </c>
      <c r="J752" s="19">
        <v>242</v>
      </c>
      <c r="K752" s="13" t="s">
        <v>9260</v>
      </c>
      <c r="L752" s="26">
        <v>42465</v>
      </c>
      <c r="M752" s="19">
        <v>242</v>
      </c>
      <c r="N752" s="13" t="s">
        <v>9260</v>
      </c>
      <c r="O752" s="21">
        <v>0</v>
      </c>
      <c r="P752" s="13" t="s">
        <v>9257</v>
      </c>
      <c r="Q752" s="26">
        <v>42468</v>
      </c>
    </row>
    <row r="753" spans="1:17" x14ac:dyDescent="0.25">
      <c r="A753" s="12" t="str">
        <f t="shared" si="11"/>
        <v>ABSA</v>
      </c>
      <c r="B753" s="13" t="s">
        <v>11410</v>
      </c>
      <c r="C753" s="13" t="s">
        <v>10267</v>
      </c>
      <c r="D753" s="13" t="s">
        <v>11411</v>
      </c>
      <c r="E753" s="13" t="s">
        <v>262</v>
      </c>
      <c r="F753" s="13" t="s">
        <v>9427</v>
      </c>
      <c r="G753" s="13" t="s">
        <v>11412</v>
      </c>
      <c r="H753" s="13" t="s">
        <v>9599</v>
      </c>
      <c r="I753" s="13" t="s">
        <v>11414</v>
      </c>
      <c r="J753" s="19">
        <v>240</v>
      </c>
      <c r="K753" s="13" t="s">
        <v>9260</v>
      </c>
      <c r="L753" s="26">
        <v>42465</v>
      </c>
      <c r="M753" s="19">
        <v>240</v>
      </c>
      <c r="N753" s="13" t="s">
        <v>9260</v>
      </c>
      <c r="O753" s="21">
        <v>0</v>
      </c>
      <c r="P753" s="13" t="s">
        <v>9257</v>
      </c>
      <c r="Q753" s="26">
        <v>42468</v>
      </c>
    </row>
    <row r="754" spans="1:17" x14ac:dyDescent="0.25">
      <c r="A754" s="12" t="str">
        <f t="shared" si="11"/>
        <v>ABSA</v>
      </c>
      <c r="B754" s="13" t="s">
        <v>11410</v>
      </c>
      <c r="C754" s="13" t="s">
        <v>10304</v>
      </c>
      <c r="D754" s="13" t="s">
        <v>11411</v>
      </c>
      <c r="E754" s="13" t="s">
        <v>262</v>
      </c>
      <c r="F754" s="13" t="s">
        <v>9427</v>
      </c>
      <c r="G754" s="13" t="s">
        <v>11412</v>
      </c>
      <c r="H754" s="13" t="s">
        <v>9599</v>
      </c>
      <c r="I754" s="13" t="s">
        <v>11415</v>
      </c>
      <c r="J754" s="19">
        <v>240</v>
      </c>
      <c r="K754" s="13" t="s">
        <v>9260</v>
      </c>
      <c r="L754" s="26">
        <v>42465</v>
      </c>
      <c r="M754" s="19">
        <v>240</v>
      </c>
      <c r="N754" s="13" t="s">
        <v>9260</v>
      </c>
      <c r="O754" s="21">
        <v>0</v>
      </c>
      <c r="P754" s="13" t="s">
        <v>9257</v>
      </c>
      <c r="Q754" s="26">
        <v>42468</v>
      </c>
    </row>
    <row r="755" spans="1:17" x14ac:dyDescent="0.25">
      <c r="A755" s="12" t="str">
        <f t="shared" si="11"/>
        <v>ABSA</v>
      </c>
      <c r="B755" s="13" t="s">
        <v>11410</v>
      </c>
      <c r="C755" s="13" t="s">
        <v>10269</v>
      </c>
      <c r="D755" s="13" t="s">
        <v>11411</v>
      </c>
      <c r="E755" s="13" t="s">
        <v>262</v>
      </c>
      <c r="F755" s="13" t="s">
        <v>9427</v>
      </c>
      <c r="G755" s="13" t="s">
        <v>11412</v>
      </c>
      <c r="H755" s="13" t="s">
        <v>9599</v>
      </c>
      <c r="I755" s="13" t="s">
        <v>11416</v>
      </c>
      <c r="J755" s="19">
        <v>232</v>
      </c>
      <c r="K755" s="13" t="s">
        <v>9260</v>
      </c>
      <c r="L755" s="26">
        <v>42465</v>
      </c>
      <c r="M755" s="19">
        <v>232</v>
      </c>
      <c r="N755" s="13" t="s">
        <v>9260</v>
      </c>
      <c r="O755" s="21">
        <v>0</v>
      </c>
      <c r="P755" s="13" t="s">
        <v>9257</v>
      </c>
      <c r="Q755" s="26">
        <v>42468</v>
      </c>
    </row>
    <row r="756" spans="1:17" x14ac:dyDescent="0.25">
      <c r="A756" s="12" t="str">
        <f t="shared" si="11"/>
        <v>ABSA</v>
      </c>
      <c r="B756" s="13" t="s">
        <v>11410</v>
      </c>
      <c r="C756" s="13" t="s">
        <v>10307</v>
      </c>
      <c r="D756" s="13" t="s">
        <v>11411</v>
      </c>
      <c r="E756" s="13" t="s">
        <v>262</v>
      </c>
      <c r="F756" s="13" t="s">
        <v>9427</v>
      </c>
      <c r="G756" s="13" t="s">
        <v>11412</v>
      </c>
      <c r="H756" s="13" t="s">
        <v>9599</v>
      </c>
      <c r="I756" s="13" t="s">
        <v>11417</v>
      </c>
      <c r="J756" s="19">
        <v>232</v>
      </c>
      <c r="K756" s="13" t="s">
        <v>9260</v>
      </c>
      <c r="L756" s="26">
        <v>42465</v>
      </c>
      <c r="M756" s="19">
        <v>232</v>
      </c>
      <c r="N756" s="13" t="s">
        <v>9260</v>
      </c>
      <c r="O756" s="21">
        <v>0</v>
      </c>
      <c r="P756" s="13" t="s">
        <v>9257</v>
      </c>
      <c r="Q756" s="26">
        <v>42468</v>
      </c>
    </row>
    <row r="757" spans="1:17" x14ac:dyDescent="0.25">
      <c r="A757" s="12" t="str">
        <f t="shared" si="11"/>
        <v>ABSA</v>
      </c>
      <c r="B757" s="13" t="s">
        <v>11410</v>
      </c>
      <c r="C757" s="13" t="s">
        <v>10316</v>
      </c>
      <c r="D757" s="13" t="s">
        <v>11411</v>
      </c>
      <c r="E757" s="13" t="s">
        <v>262</v>
      </c>
      <c r="F757" s="13" t="s">
        <v>9427</v>
      </c>
      <c r="G757" s="13" t="s">
        <v>11412</v>
      </c>
      <c r="H757" s="13" t="s">
        <v>9599</v>
      </c>
      <c r="I757" s="13" t="s">
        <v>11418</v>
      </c>
      <c r="J757" s="19">
        <v>228</v>
      </c>
      <c r="K757" s="13" t="s">
        <v>9260</v>
      </c>
      <c r="L757" s="26">
        <v>42465</v>
      </c>
      <c r="M757" s="19">
        <v>228</v>
      </c>
      <c r="N757" s="13" t="s">
        <v>9260</v>
      </c>
      <c r="O757" s="21">
        <v>0</v>
      </c>
      <c r="P757" s="13" t="s">
        <v>9257</v>
      </c>
      <c r="Q757" s="26">
        <v>42468</v>
      </c>
    </row>
    <row r="758" spans="1:17" x14ac:dyDescent="0.25">
      <c r="A758" s="12" t="str">
        <f t="shared" si="11"/>
        <v>ABSA</v>
      </c>
      <c r="B758" s="13" t="s">
        <v>11410</v>
      </c>
      <c r="C758" s="13" t="s">
        <v>10660</v>
      </c>
      <c r="D758" s="13" t="s">
        <v>11411</v>
      </c>
      <c r="E758" s="13" t="s">
        <v>262</v>
      </c>
      <c r="F758" s="13" t="s">
        <v>9427</v>
      </c>
      <c r="G758" s="13" t="s">
        <v>11412</v>
      </c>
      <c r="H758" s="13" t="s">
        <v>9599</v>
      </c>
      <c r="I758" s="13" t="s">
        <v>11419</v>
      </c>
      <c r="J758" s="19">
        <v>228</v>
      </c>
      <c r="K758" s="13" t="s">
        <v>9260</v>
      </c>
      <c r="L758" s="26">
        <v>42465</v>
      </c>
      <c r="M758" s="19">
        <v>228</v>
      </c>
      <c r="N758" s="13" t="s">
        <v>9260</v>
      </c>
      <c r="O758" s="21">
        <v>0</v>
      </c>
      <c r="P758" s="13" t="s">
        <v>9257</v>
      </c>
      <c r="Q758" s="26">
        <v>42468</v>
      </c>
    </row>
    <row r="759" spans="1:17" x14ac:dyDescent="0.25">
      <c r="A759" s="12" t="str">
        <f t="shared" si="11"/>
        <v>ABSA</v>
      </c>
      <c r="B759" s="13" t="s">
        <v>11410</v>
      </c>
      <c r="C759" s="13" t="s">
        <v>10742</v>
      </c>
      <c r="D759" s="13" t="s">
        <v>11411</v>
      </c>
      <c r="E759" s="13" t="s">
        <v>262</v>
      </c>
      <c r="F759" s="13" t="s">
        <v>9427</v>
      </c>
      <c r="G759" s="13" t="s">
        <v>11412</v>
      </c>
      <c r="H759" s="13" t="s">
        <v>9599</v>
      </c>
      <c r="I759" s="13" t="s">
        <v>11420</v>
      </c>
      <c r="J759" s="19">
        <v>226</v>
      </c>
      <c r="K759" s="13" t="s">
        <v>9260</v>
      </c>
      <c r="L759" s="26">
        <v>42465</v>
      </c>
      <c r="M759" s="19">
        <v>226</v>
      </c>
      <c r="N759" s="13" t="s">
        <v>9260</v>
      </c>
      <c r="O759" s="21">
        <v>0</v>
      </c>
      <c r="P759" s="13" t="s">
        <v>9257</v>
      </c>
      <c r="Q759" s="26">
        <v>42468</v>
      </c>
    </row>
    <row r="760" spans="1:17" x14ac:dyDescent="0.25">
      <c r="A760" s="12" t="str">
        <f t="shared" si="11"/>
        <v>ABSA</v>
      </c>
      <c r="B760" s="13" t="s">
        <v>11410</v>
      </c>
      <c r="C760" s="13" t="s">
        <v>10851</v>
      </c>
      <c r="D760" s="13" t="s">
        <v>11411</v>
      </c>
      <c r="E760" s="13" t="s">
        <v>262</v>
      </c>
      <c r="F760" s="13" t="s">
        <v>9427</v>
      </c>
      <c r="G760" s="13" t="s">
        <v>11412</v>
      </c>
      <c r="H760" s="13" t="s">
        <v>9599</v>
      </c>
      <c r="I760" s="13" t="s">
        <v>11421</v>
      </c>
      <c r="J760" s="19">
        <v>226</v>
      </c>
      <c r="K760" s="13" t="s">
        <v>9260</v>
      </c>
      <c r="L760" s="26">
        <v>42465</v>
      </c>
      <c r="M760" s="19">
        <v>226</v>
      </c>
      <c r="N760" s="13" t="s">
        <v>9260</v>
      </c>
      <c r="O760" s="21">
        <v>0</v>
      </c>
      <c r="P760" s="13" t="s">
        <v>9257</v>
      </c>
      <c r="Q760" s="26">
        <v>42468</v>
      </c>
    </row>
    <row r="761" spans="1:17" x14ac:dyDescent="0.25">
      <c r="A761" s="12" t="str">
        <f t="shared" si="11"/>
        <v>ABSA</v>
      </c>
      <c r="B761" s="13" t="s">
        <v>11410</v>
      </c>
      <c r="C761" s="13" t="s">
        <v>10853</v>
      </c>
      <c r="D761" s="13" t="s">
        <v>11411</v>
      </c>
      <c r="E761" s="13" t="s">
        <v>262</v>
      </c>
      <c r="F761" s="13" t="s">
        <v>9427</v>
      </c>
      <c r="G761" s="13" t="s">
        <v>11412</v>
      </c>
      <c r="H761" s="13" t="s">
        <v>9599</v>
      </c>
      <c r="I761" s="13" t="s">
        <v>11422</v>
      </c>
      <c r="J761" s="19">
        <v>222</v>
      </c>
      <c r="K761" s="13" t="s">
        <v>9260</v>
      </c>
      <c r="L761" s="26">
        <v>42465</v>
      </c>
      <c r="M761" s="19">
        <v>222</v>
      </c>
      <c r="N761" s="13" t="s">
        <v>9260</v>
      </c>
      <c r="O761" s="21">
        <v>0</v>
      </c>
      <c r="P761" s="13" t="s">
        <v>9257</v>
      </c>
      <c r="Q761" s="26">
        <v>42468</v>
      </c>
    </row>
    <row r="762" spans="1:17" x14ac:dyDescent="0.25">
      <c r="A762" s="12" t="str">
        <f t="shared" si="11"/>
        <v>ABSA</v>
      </c>
      <c r="B762" s="13" t="s">
        <v>11410</v>
      </c>
      <c r="C762" s="13" t="s">
        <v>10284</v>
      </c>
      <c r="D762" s="13" t="s">
        <v>11411</v>
      </c>
      <c r="E762" s="13" t="s">
        <v>262</v>
      </c>
      <c r="F762" s="13" t="s">
        <v>9427</v>
      </c>
      <c r="G762" s="13" t="s">
        <v>11412</v>
      </c>
      <c r="H762" s="13" t="s">
        <v>9599</v>
      </c>
      <c r="I762" s="13" t="s">
        <v>11423</v>
      </c>
      <c r="J762" s="19">
        <v>220</v>
      </c>
      <c r="K762" s="13" t="s">
        <v>9260</v>
      </c>
      <c r="L762" s="26">
        <v>42465</v>
      </c>
      <c r="M762" s="19">
        <v>220</v>
      </c>
      <c r="N762" s="13" t="s">
        <v>9260</v>
      </c>
      <c r="O762" s="21">
        <v>0</v>
      </c>
      <c r="P762" s="13" t="s">
        <v>9257</v>
      </c>
      <c r="Q762" s="26">
        <v>42468</v>
      </c>
    </row>
    <row r="763" spans="1:17" x14ac:dyDescent="0.25">
      <c r="A763" s="12" t="str">
        <f t="shared" si="11"/>
        <v>ABSA</v>
      </c>
      <c r="B763" s="13" t="s">
        <v>11410</v>
      </c>
      <c r="C763" s="13" t="s">
        <v>10856</v>
      </c>
      <c r="D763" s="13" t="s">
        <v>11411</v>
      </c>
      <c r="E763" s="13" t="s">
        <v>262</v>
      </c>
      <c r="F763" s="13" t="s">
        <v>9427</v>
      </c>
      <c r="G763" s="13" t="s">
        <v>11412</v>
      </c>
      <c r="H763" s="13" t="s">
        <v>9599</v>
      </c>
      <c r="I763" s="13" t="s">
        <v>11424</v>
      </c>
      <c r="J763" s="19">
        <v>216</v>
      </c>
      <c r="K763" s="13" t="s">
        <v>9260</v>
      </c>
      <c r="L763" s="26">
        <v>42465</v>
      </c>
      <c r="M763" s="19">
        <v>216</v>
      </c>
      <c r="N763" s="13" t="s">
        <v>9260</v>
      </c>
      <c r="O763" s="21">
        <v>0</v>
      </c>
      <c r="P763" s="13" t="s">
        <v>9257</v>
      </c>
      <c r="Q763" s="26">
        <v>42468</v>
      </c>
    </row>
    <row r="764" spans="1:17" x14ac:dyDescent="0.25">
      <c r="A764" s="12" t="str">
        <f t="shared" si="11"/>
        <v>ABVD</v>
      </c>
      <c r="B764" s="13" t="s">
        <v>11425</v>
      </c>
      <c r="C764" s="13" t="s">
        <v>10259</v>
      </c>
      <c r="D764" s="13" t="s">
        <v>11426</v>
      </c>
      <c r="E764" s="13" t="s">
        <v>262</v>
      </c>
      <c r="F764" s="13" t="s">
        <v>9384</v>
      </c>
      <c r="G764" s="13" t="s">
        <v>9276</v>
      </c>
      <c r="H764" s="13" t="s">
        <v>9403</v>
      </c>
      <c r="I764" s="13" t="s">
        <v>11427</v>
      </c>
      <c r="J764" s="19">
        <v>1376</v>
      </c>
      <c r="K764" s="13" t="s">
        <v>9260</v>
      </c>
      <c r="L764" s="26">
        <v>42499</v>
      </c>
      <c r="M764" s="19">
        <v>1376</v>
      </c>
      <c r="N764" s="13" t="s">
        <v>9260</v>
      </c>
      <c r="O764" s="21">
        <v>0</v>
      </c>
      <c r="P764" s="13" t="s">
        <v>9257</v>
      </c>
      <c r="Q764" s="26">
        <v>42502</v>
      </c>
    </row>
    <row r="765" spans="1:17" x14ac:dyDescent="0.25">
      <c r="A765" s="12" t="str">
        <f t="shared" si="11"/>
        <v>ABVD</v>
      </c>
      <c r="B765" s="13" t="s">
        <v>11425</v>
      </c>
      <c r="C765" s="13" t="s">
        <v>10267</v>
      </c>
      <c r="D765" s="13" t="s">
        <v>11426</v>
      </c>
      <c r="E765" s="13" t="s">
        <v>262</v>
      </c>
      <c r="F765" s="13" t="s">
        <v>9384</v>
      </c>
      <c r="G765" s="13" t="s">
        <v>9276</v>
      </c>
      <c r="H765" s="13" t="s">
        <v>9403</v>
      </c>
      <c r="I765" s="13" t="s">
        <v>11428</v>
      </c>
      <c r="J765" s="19">
        <v>1374</v>
      </c>
      <c r="K765" s="13" t="s">
        <v>9260</v>
      </c>
      <c r="L765" s="26">
        <v>42499</v>
      </c>
      <c r="M765" s="19">
        <v>1374</v>
      </c>
      <c r="N765" s="13" t="s">
        <v>9260</v>
      </c>
      <c r="O765" s="21">
        <v>0</v>
      </c>
      <c r="P765" s="13" t="s">
        <v>9257</v>
      </c>
      <c r="Q765" s="26">
        <v>42502</v>
      </c>
    </row>
    <row r="766" spans="1:17" x14ac:dyDescent="0.25">
      <c r="A766" s="12" t="str">
        <f t="shared" si="11"/>
        <v>ABVD</v>
      </c>
      <c r="B766" s="13" t="s">
        <v>11425</v>
      </c>
      <c r="C766" s="13" t="s">
        <v>10304</v>
      </c>
      <c r="D766" s="13" t="s">
        <v>11426</v>
      </c>
      <c r="E766" s="13" t="s">
        <v>262</v>
      </c>
      <c r="F766" s="13" t="s">
        <v>9384</v>
      </c>
      <c r="G766" s="13" t="s">
        <v>9276</v>
      </c>
      <c r="H766" s="13" t="s">
        <v>9403</v>
      </c>
      <c r="I766" s="13" t="s">
        <v>11429</v>
      </c>
      <c r="J766" s="19">
        <v>1356</v>
      </c>
      <c r="K766" s="13" t="s">
        <v>9260</v>
      </c>
      <c r="L766" s="26">
        <v>42499</v>
      </c>
      <c r="M766" s="19">
        <v>1356</v>
      </c>
      <c r="N766" s="13" t="s">
        <v>9260</v>
      </c>
      <c r="O766" s="21">
        <v>0</v>
      </c>
      <c r="P766" s="13" t="s">
        <v>9257</v>
      </c>
      <c r="Q766" s="26">
        <v>42502</v>
      </c>
    </row>
    <row r="767" spans="1:17" x14ac:dyDescent="0.25">
      <c r="A767" s="12" t="str">
        <f t="shared" si="11"/>
        <v>ABVD</v>
      </c>
      <c r="B767" s="13" t="s">
        <v>11425</v>
      </c>
      <c r="C767" s="13" t="s">
        <v>10269</v>
      </c>
      <c r="D767" s="13" t="s">
        <v>11426</v>
      </c>
      <c r="E767" s="13" t="s">
        <v>262</v>
      </c>
      <c r="F767" s="13" t="s">
        <v>9384</v>
      </c>
      <c r="G767" s="13" t="s">
        <v>9276</v>
      </c>
      <c r="H767" s="13" t="s">
        <v>9403</v>
      </c>
      <c r="I767" s="13" t="s">
        <v>11430</v>
      </c>
      <c r="J767" s="19">
        <v>1264</v>
      </c>
      <c r="K767" s="13" t="s">
        <v>9260</v>
      </c>
      <c r="L767" s="26">
        <v>42499</v>
      </c>
      <c r="M767" s="19">
        <v>1264</v>
      </c>
      <c r="N767" s="13" t="s">
        <v>9260</v>
      </c>
      <c r="O767" s="21">
        <v>0</v>
      </c>
      <c r="P767" s="13" t="s">
        <v>9257</v>
      </c>
      <c r="Q767" s="26">
        <v>42502</v>
      </c>
    </row>
    <row r="768" spans="1:17" x14ac:dyDescent="0.25">
      <c r="A768" s="12" t="str">
        <f t="shared" si="11"/>
        <v>ABCM</v>
      </c>
      <c r="B768" s="13" t="s">
        <v>11431</v>
      </c>
      <c r="C768" s="13" t="s">
        <v>10259</v>
      </c>
      <c r="D768" s="13" t="s">
        <v>11432</v>
      </c>
      <c r="E768" s="13" t="s">
        <v>788</v>
      </c>
      <c r="F768" s="13" t="s">
        <v>9384</v>
      </c>
      <c r="G768" s="13" t="s">
        <v>10340</v>
      </c>
      <c r="H768" s="13" t="s">
        <v>9399</v>
      </c>
      <c r="I768" s="13" t="s">
        <v>11433</v>
      </c>
      <c r="J768" s="19">
        <v>664</v>
      </c>
      <c r="K768" s="13" t="s">
        <v>9260</v>
      </c>
      <c r="L768" s="26">
        <v>42507</v>
      </c>
      <c r="M768" s="19">
        <v>664</v>
      </c>
      <c r="N768" s="13" t="s">
        <v>9260</v>
      </c>
      <c r="O768" s="21">
        <v>0</v>
      </c>
      <c r="P768" s="13" t="s">
        <v>9257</v>
      </c>
      <c r="Q768" s="26">
        <v>42510</v>
      </c>
    </row>
    <row r="769" spans="1:17" x14ac:dyDescent="0.25">
      <c r="A769" s="12" t="str">
        <f t="shared" si="11"/>
        <v>ABCM</v>
      </c>
      <c r="B769" s="13" t="s">
        <v>11431</v>
      </c>
      <c r="C769" s="13" t="s">
        <v>10267</v>
      </c>
      <c r="D769" s="13" t="s">
        <v>11432</v>
      </c>
      <c r="E769" s="13" t="s">
        <v>788</v>
      </c>
      <c r="F769" s="13" t="s">
        <v>9384</v>
      </c>
      <c r="G769" s="13" t="s">
        <v>10340</v>
      </c>
      <c r="H769" s="13" t="s">
        <v>9399</v>
      </c>
      <c r="I769" s="13" t="s">
        <v>11434</v>
      </c>
      <c r="J769" s="19">
        <v>628</v>
      </c>
      <c r="K769" s="13" t="s">
        <v>9260</v>
      </c>
      <c r="L769" s="26">
        <v>42507</v>
      </c>
      <c r="M769" s="19">
        <v>628</v>
      </c>
      <c r="N769" s="13" t="s">
        <v>9260</v>
      </c>
      <c r="O769" s="21">
        <v>0</v>
      </c>
      <c r="P769" s="13" t="s">
        <v>9257</v>
      </c>
      <c r="Q769" s="26">
        <v>42510</v>
      </c>
    </row>
    <row r="770" spans="1:17" x14ac:dyDescent="0.25">
      <c r="A770" s="12" t="str">
        <f t="shared" si="11"/>
        <v>ABCM</v>
      </c>
      <c r="B770" s="13" t="s">
        <v>11431</v>
      </c>
      <c r="C770" s="13" t="s">
        <v>10304</v>
      </c>
      <c r="D770" s="13" t="s">
        <v>11432</v>
      </c>
      <c r="E770" s="13" t="s">
        <v>788</v>
      </c>
      <c r="F770" s="13" t="s">
        <v>9384</v>
      </c>
      <c r="G770" s="13" t="s">
        <v>10340</v>
      </c>
      <c r="H770" s="13" t="s">
        <v>9399</v>
      </c>
      <c r="I770" s="13" t="s">
        <v>11435</v>
      </c>
      <c r="J770" s="19">
        <v>614</v>
      </c>
      <c r="K770" s="13" t="s">
        <v>9260</v>
      </c>
      <c r="L770" s="26">
        <v>42507</v>
      </c>
      <c r="M770" s="19">
        <v>614</v>
      </c>
      <c r="N770" s="13" t="s">
        <v>9260</v>
      </c>
      <c r="O770" s="21">
        <v>0</v>
      </c>
      <c r="P770" s="13" t="s">
        <v>9257</v>
      </c>
      <c r="Q770" s="26">
        <v>42510</v>
      </c>
    </row>
    <row r="771" spans="1:17" x14ac:dyDescent="0.25">
      <c r="A771" s="12" t="str">
        <f t="shared" ref="A771:A834" si="12">LEFT(I771,4)</f>
        <v>ABCM</v>
      </c>
      <c r="B771" s="13" t="s">
        <v>11431</v>
      </c>
      <c r="C771" s="13" t="s">
        <v>10269</v>
      </c>
      <c r="D771" s="13" t="s">
        <v>11432</v>
      </c>
      <c r="E771" s="13" t="s">
        <v>788</v>
      </c>
      <c r="F771" s="13" t="s">
        <v>9384</v>
      </c>
      <c r="G771" s="13" t="s">
        <v>10340</v>
      </c>
      <c r="H771" s="13" t="s">
        <v>9399</v>
      </c>
      <c r="I771" s="13" t="s">
        <v>11436</v>
      </c>
      <c r="J771" s="19">
        <v>614</v>
      </c>
      <c r="K771" s="13" t="s">
        <v>9260</v>
      </c>
      <c r="L771" s="26">
        <v>42507</v>
      </c>
      <c r="M771" s="19">
        <v>614</v>
      </c>
      <c r="N771" s="13" t="s">
        <v>9260</v>
      </c>
      <c r="O771" s="21">
        <v>0</v>
      </c>
      <c r="P771" s="13" t="s">
        <v>9257</v>
      </c>
      <c r="Q771" s="26">
        <v>42510</v>
      </c>
    </row>
    <row r="772" spans="1:17" x14ac:dyDescent="0.25">
      <c r="A772" s="12" t="str">
        <f t="shared" si="12"/>
        <v>ABCM</v>
      </c>
      <c r="B772" s="13" t="s">
        <v>11431</v>
      </c>
      <c r="C772" s="13" t="s">
        <v>10307</v>
      </c>
      <c r="D772" s="13" t="s">
        <v>11432</v>
      </c>
      <c r="E772" s="13" t="s">
        <v>788</v>
      </c>
      <c r="F772" s="13" t="s">
        <v>9384</v>
      </c>
      <c r="G772" s="13" t="s">
        <v>10340</v>
      </c>
      <c r="H772" s="13" t="s">
        <v>9399</v>
      </c>
      <c r="I772" s="13" t="s">
        <v>11437</v>
      </c>
      <c r="J772" s="19">
        <v>354</v>
      </c>
      <c r="K772" s="13" t="s">
        <v>9260</v>
      </c>
      <c r="L772" s="26">
        <v>42507</v>
      </c>
      <c r="M772" s="19">
        <v>354</v>
      </c>
      <c r="N772" s="13" t="s">
        <v>9260</v>
      </c>
      <c r="O772" s="21">
        <v>0</v>
      </c>
      <c r="P772" s="13" t="s">
        <v>9257</v>
      </c>
      <c r="Q772" s="26">
        <v>42510</v>
      </c>
    </row>
    <row r="773" spans="1:17" x14ac:dyDescent="0.25">
      <c r="A773" s="12" t="str">
        <f t="shared" si="12"/>
        <v>ABQC</v>
      </c>
      <c r="B773" s="13" t="s">
        <v>11438</v>
      </c>
      <c r="C773" s="13" t="s">
        <v>10259</v>
      </c>
      <c r="D773" s="13" t="s">
        <v>11130</v>
      </c>
      <c r="E773" s="13" t="s">
        <v>6417</v>
      </c>
      <c r="F773" s="13" t="s">
        <v>9504</v>
      </c>
      <c r="G773" s="13" t="s">
        <v>10906</v>
      </c>
      <c r="H773" s="13" t="s">
        <v>9588</v>
      </c>
      <c r="I773" s="13" t="s">
        <v>11439</v>
      </c>
      <c r="J773" s="19">
        <v>970</v>
      </c>
      <c r="K773" s="13" t="s">
        <v>9260</v>
      </c>
      <c r="L773" s="26">
        <v>42473</v>
      </c>
      <c r="M773" s="19">
        <v>970</v>
      </c>
      <c r="N773" s="13" t="s">
        <v>9260</v>
      </c>
      <c r="O773" s="21">
        <v>0</v>
      </c>
      <c r="P773" s="13" t="s">
        <v>9257</v>
      </c>
      <c r="Q773" s="26">
        <v>42478</v>
      </c>
    </row>
    <row r="774" spans="1:17" x14ac:dyDescent="0.25">
      <c r="A774" s="12" t="str">
        <f t="shared" si="12"/>
        <v>ABQC</v>
      </c>
      <c r="B774" s="13" t="s">
        <v>11438</v>
      </c>
      <c r="C774" s="13" t="s">
        <v>10267</v>
      </c>
      <c r="D774" s="13" t="s">
        <v>11130</v>
      </c>
      <c r="E774" s="13" t="s">
        <v>6417</v>
      </c>
      <c r="F774" s="13" t="s">
        <v>9504</v>
      </c>
      <c r="G774" s="13" t="s">
        <v>10906</v>
      </c>
      <c r="H774" s="13" t="s">
        <v>9588</v>
      </c>
      <c r="I774" s="13" t="s">
        <v>11440</v>
      </c>
      <c r="J774" s="19">
        <v>968</v>
      </c>
      <c r="K774" s="13" t="s">
        <v>9260</v>
      </c>
      <c r="L774" s="26">
        <v>42473</v>
      </c>
      <c r="M774" s="19">
        <v>968</v>
      </c>
      <c r="N774" s="13" t="s">
        <v>9260</v>
      </c>
      <c r="O774" s="21">
        <v>0</v>
      </c>
      <c r="P774" s="13" t="s">
        <v>9257</v>
      </c>
      <c r="Q774" s="26">
        <v>42478</v>
      </c>
    </row>
    <row r="775" spans="1:17" x14ac:dyDescent="0.25">
      <c r="A775" s="12" t="str">
        <f t="shared" si="12"/>
        <v>ABQC</v>
      </c>
      <c r="B775" s="13" t="s">
        <v>11438</v>
      </c>
      <c r="C775" s="13" t="s">
        <v>10304</v>
      </c>
      <c r="D775" s="13" t="s">
        <v>11130</v>
      </c>
      <c r="E775" s="13" t="s">
        <v>6417</v>
      </c>
      <c r="F775" s="13" t="s">
        <v>9504</v>
      </c>
      <c r="G775" s="13" t="s">
        <v>10906</v>
      </c>
      <c r="H775" s="13" t="s">
        <v>9588</v>
      </c>
      <c r="I775" s="13" t="s">
        <v>11441</v>
      </c>
      <c r="J775" s="19">
        <v>968</v>
      </c>
      <c r="K775" s="13" t="s">
        <v>9260</v>
      </c>
      <c r="L775" s="26">
        <v>42473</v>
      </c>
      <c r="M775" s="19">
        <v>968</v>
      </c>
      <c r="N775" s="13" t="s">
        <v>9260</v>
      </c>
      <c r="O775" s="21">
        <v>0</v>
      </c>
      <c r="P775" s="13" t="s">
        <v>9257</v>
      </c>
      <c r="Q775" s="26">
        <v>42478</v>
      </c>
    </row>
    <row r="776" spans="1:17" x14ac:dyDescent="0.25">
      <c r="A776" s="12" t="str">
        <f t="shared" si="12"/>
        <v>ABHE</v>
      </c>
      <c r="B776" s="13" t="s">
        <v>11442</v>
      </c>
      <c r="C776" s="13" t="s">
        <v>10259</v>
      </c>
      <c r="D776" s="13" t="s">
        <v>11443</v>
      </c>
      <c r="E776" s="13" t="s">
        <v>788</v>
      </c>
      <c r="F776" s="13" t="s">
        <v>9524</v>
      </c>
      <c r="G776" s="13" t="s">
        <v>11444</v>
      </c>
      <c r="H776" s="13" t="s">
        <v>9525</v>
      </c>
      <c r="I776" s="13" t="s">
        <v>11445</v>
      </c>
      <c r="J776" s="19">
        <v>184</v>
      </c>
      <c r="K776" s="13" t="s">
        <v>9260</v>
      </c>
      <c r="L776" s="26">
        <v>42471</v>
      </c>
      <c r="M776" s="19">
        <v>184</v>
      </c>
      <c r="N776" s="13" t="s">
        <v>9260</v>
      </c>
      <c r="O776" s="21">
        <v>0</v>
      </c>
      <c r="P776" s="13" t="s">
        <v>9257</v>
      </c>
      <c r="Q776" s="26">
        <v>42472</v>
      </c>
    </row>
    <row r="777" spans="1:17" x14ac:dyDescent="0.25">
      <c r="A777" s="12" t="str">
        <f t="shared" si="12"/>
        <v>ABHE</v>
      </c>
      <c r="B777" s="13" t="s">
        <v>11442</v>
      </c>
      <c r="C777" s="13" t="s">
        <v>10267</v>
      </c>
      <c r="D777" s="13" t="s">
        <v>11443</v>
      </c>
      <c r="E777" s="13" t="s">
        <v>788</v>
      </c>
      <c r="F777" s="13" t="s">
        <v>9524</v>
      </c>
      <c r="G777" s="13" t="s">
        <v>11444</v>
      </c>
      <c r="H777" s="13" t="s">
        <v>9525</v>
      </c>
      <c r="I777" s="13" t="s">
        <v>11446</v>
      </c>
      <c r="J777" s="19">
        <v>180</v>
      </c>
      <c r="K777" s="13" t="s">
        <v>9260</v>
      </c>
      <c r="L777" s="26">
        <v>42471</v>
      </c>
      <c r="M777" s="19">
        <v>180</v>
      </c>
      <c r="N777" s="13" t="s">
        <v>9260</v>
      </c>
      <c r="O777" s="21">
        <v>0</v>
      </c>
      <c r="P777" s="13" t="s">
        <v>9257</v>
      </c>
      <c r="Q777" s="26">
        <v>42472</v>
      </c>
    </row>
    <row r="778" spans="1:17" x14ac:dyDescent="0.25">
      <c r="A778" s="12" t="str">
        <f t="shared" si="12"/>
        <v>ABHE</v>
      </c>
      <c r="B778" s="13" t="s">
        <v>11442</v>
      </c>
      <c r="C778" s="13" t="s">
        <v>10304</v>
      </c>
      <c r="D778" s="13" t="s">
        <v>11443</v>
      </c>
      <c r="E778" s="13" t="s">
        <v>788</v>
      </c>
      <c r="F778" s="13" t="s">
        <v>9524</v>
      </c>
      <c r="G778" s="13" t="s">
        <v>11444</v>
      </c>
      <c r="H778" s="13" t="s">
        <v>9525</v>
      </c>
      <c r="I778" s="13" t="s">
        <v>11447</v>
      </c>
      <c r="J778" s="19">
        <v>176</v>
      </c>
      <c r="K778" s="13" t="s">
        <v>9260</v>
      </c>
      <c r="L778" s="26">
        <v>42471</v>
      </c>
      <c r="M778" s="19">
        <v>176</v>
      </c>
      <c r="N778" s="13" t="s">
        <v>9260</v>
      </c>
      <c r="O778" s="21">
        <v>0</v>
      </c>
      <c r="P778" s="13" t="s">
        <v>9257</v>
      </c>
      <c r="Q778" s="26">
        <v>42472</v>
      </c>
    </row>
    <row r="779" spans="1:17" x14ac:dyDescent="0.25">
      <c r="A779" s="12" t="str">
        <f t="shared" si="12"/>
        <v>ABUE</v>
      </c>
      <c r="B779" s="13" t="s">
        <v>11448</v>
      </c>
      <c r="C779" s="13" t="s">
        <v>10259</v>
      </c>
      <c r="D779" s="13" t="s">
        <v>11449</v>
      </c>
      <c r="E779" s="13" t="s">
        <v>262</v>
      </c>
      <c r="F779" s="13" t="s">
        <v>9384</v>
      </c>
      <c r="G779" s="13" t="s">
        <v>9346</v>
      </c>
      <c r="H779" s="13" t="s">
        <v>9605</v>
      </c>
      <c r="I779" s="13" t="s">
        <v>11450</v>
      </c>
      <c r="J779" s="19">
        <v>646</v>
      </c>
      <c r="K779" s="13" t="s">
        <v>9260</v>
      </c>
      <c r="L779" s="26">
        <v>42471</v>
      </c>
      <c r="M779" s="19">
        <v>646</v>
      </c>
      <c r="N779" s="13" t="s">
        <v>9260</v>
      </c>
      <c r="O779" s="21">
        <v>0</v>
      </c>
      <c r="P779" s="13" t="s">
        <v>9257</v>
      </c>
      <c r="Q779" s="26">
        <v>42474</v>
      </c>
    </row>
    <row r="780" spans="1:17" x14ac:dyDescent="0.25">
      <c r="A780" s="12" t="str">
        <f t="shared" si="12"/>
        <v>ABUE</v>
      </c>
      <c r="B780" s="13" t="s">
        <v>11448</v>
      </c>
      <c r="C780" s="13" t="s">
        <v>10267</v>
      </c>
      <c r="D780" s="13" t="s">
        <v>11449</v>
      </c>
      <c r="E780" s="13" t="s">
        <v>262</v>
      </c>
      <c r="F780" s="13" t="s">
        <v>9384</v>
      </c>
      <c r="G780" s="13" t="s">
        <v>9346</v>
      </c>
      <c r="H780" s="13" t="s">
        <v>9605</v>
      </c>
      <c r="I780" s="13" t="s">
        <v>11451</v>
      </c>
      <c r="J780" s="19">
        <v>644</v>
      </c>
      <c r="K780" s="13" t="s">
        <v>9260</v>
      </c>
      <c r="L780" s="26">
        <v>42471</v>
      </c>
      <c r="M780" s="19">
        <v>644</v>
      </c>
      <c r="N780" s="13" t="s">
        <v>9260</v>
      </c>
      <c r="O780" s="21">
        <v>0</v>
      </c>
      <c r="P780" s="13" t="s">
        <v>9257</v>
      </c>
      <c r="Q780" s="26">
        <v>42474</v>
      </c>
    </row>
    <row r="781" spans="1:17" x14ac:dyDescent="0.25">
      <c r="A781" s="12" t="str">
        <f t="shared" si="12"/>
        <v>ABUE</v>
      </c>
      <c r="B781" s="13" t="s">
        <v>11448</v>
      </c>
      <c r="C781" s="13" t="s">
        <v>10304</v>
      </c>
      <c r="D781" s="13" t="s">
        <v>11449</v>
      </c>
      <c r="E781" s="13" t="s">
        <v>262</v>
      </c>
      <c r="F781" s="13" t="s">
        <v>9384</v>
      </c>
      <c r="G781" s="13" t="s">
        <v>9346</v>
      </c>
      <c r="H781" s="13" t="s">
        <v>9605</v>
      </c>
      <c r="I781" s="13" t="s">
        <v>11452</v>
      </c>
      <c r="J781" s="19">
        <v>636</v>
      </c>
      <c r="K781" s="13" t="s">
        <v>9260</v>
      </c>
      <c r="L781" s="26">
        <v>42471</v>
      </c>
      <c r="M781" s="19">
        <v>636</v>
      </c>
      <c r="N781" s="13" t="s">
        <v>9260</v>
      </c>
      <c r="O781" s="21">
        <v>0</v>
      </c>
      <c r="P781" s="13" t="s">
        <v>9257</v>
      </c>
      <c r="Q781" s="26">
        <v>42474</v>
      </c>
    </row>
    <row r="782" spans="1:17" x14ac:dyDescent="0.25">
      <c r="A782" s="12" t="str">
        <f t="shared" si="12"/>
        <v>ABUE</v>
      </c>
      <c r="B782" s="13" t="s">
        <v>11448</v>
      </c>
      <c r="C782" s="13" t="s">
        <v>10269</v>
      </c>
      <c r="D782" s="13" t="s">
        <v>11449</v>
      </c>
      <c r="E782" s="13" t="s">
        <v>262</v>
      </c>
      <c r="F782" s="13" t="s">
        <v>9384</v>
      </c>
      <c r="G782" s="13" t="s">
        <v>9346</v>
      </c>
      <c r="H782" s="13" t="s">
        <v>9605</v>
      </c>
      <c r="I782" s="13" t="s">
        <v>11453</v>
      </c>
      <c r="J782" s="19">
        <v>614</v>
      </c>
      <c r="K782" s="13" t="s">
        <v>9260</v>
      </c>
      <c r="L782" s="26">
        <v>42471</v>
      </c>
      <c r="M782" s="19">
        <v>614</v>
      </c>
      <c r="N782" s="13" t="s">
        <v>9260</v>
      </c>
      <c r="O782" s="21">
        <v>0</v>
      </c>
      <c r="P782" s="13" t="s">
        <v>9257</v>
      </c>
      <c r="Q782" s="26">
        <v>42474</v>
      </c>
    </row>
    <row r="783" spans="1:17" x14ac:dyDescent="0.25">
      <c r="A783" s="12" t="str">
        <f t="shared" si="12"/>
        <v>ABUE</v>
      </c>
      <c r="B783" s="13" t="s">
        <v>11454</v>
      </c>
      <c r="C783" s="13" t="s">
        <v>10259</v>
      </c>
      <c r="D783" s="13" t="s">
        <v>11455</v>
      </c>
      <c r="E783" s="13" t="s">
        <v>788</v>
      </c>
      <c r="F783" s="13" t="s">
        <v>9384</v>
      </c>
      <c r="G783" s="13" t="s">
        <v>9346</v>
      </c>
      <c r="H783" s="13" t="s">
        <v>9605</v>
      </c>
      <c r="I783" s="13" t="s">
        <v>11456</v>
      </c>
      <c r="J783" s="19">
        <v>618</v>
      </c>
      <c r="K783" s="13" t="s">
        <v>9260</v>
      </c>
      <c r="L783" s="26">
        <v>42471</v>
      </c>
      <c r="M783" s="19">
        <v>618</v>
      </c>
      <c r="N783" s="13" t="s">
        <v>9260</v>
      </c>
      <c r="O783" s="21">
        <v>0</v>
      </c>
      <c r="P783" s="13" t="s">
        <v>9257</v>
      </c>
      <c r="Q783" s="26">
        <v>42474</v>
      </c>
    </row>
    <row r="784" spans="1:17" x14ac:dyDescent="0.25">
      <c r="A784" s="12" t="str">
        <f t="shared" si="12"/>
        <v>ABUE</v>
      </c>
      <c r="B784" s="13" t="s">
        <v>11454</v>
      </c>
      <c r="C784" s="13" t="s">
        <v>10267</v>
      </c>
      <c r="D784" s="13" t="s">
        <v>11455</v>
      </c>
      <c r="E784" s="13" t="s">
        <v>788</v>
      </c>
      <c r="F784" s="13" t="s">
        <v>9384</v>
      </c>
      <c r="G784" s="13" t="s">
        <v>9346</v>
      </c>
      <c r="H784" s="13" t="s">
        <v>9605</v>
      </c>
      <c r="I784" s="13" t="s">
        <v>11457</v>
      </c>
      <c r="J784" s="19">
        <v>612</v>
      </c>
      <c r="K784" s="13" t="s">
        <v>9260</v>
      </c>
      <c r="L784" s="26">
        <v>42471</v>
      </c>
      <c r="M784" s="19">
        <v>612</v>
      </c>
      <c r="N784" s="13" t="s">
        <v>9260</v>
      </c>
      <c r="O784" s="21">
        <v>0</v>
      </c>
      <c r="P784" s="13" t="s">
        <v>9257</v>
      </c>
      <c r="Q784" s="26">
        <v>42474</v>
      </c>
    </row>
    <row r="785" spans="1:17" x14ac:dyDescent="0.25">
      <c r="A785" s="12" t="str">
        <f t="shared" si="12"/>
        <v>ABUE</v>
      </c>
      <c r="B785" s="13" t="s">
        <v>11454</v>
      </c>
      <c r="C785" s="13" t="s">
        <v>10304</v>
      </c>
      <c r="D785" s="13" t="s">
        <v>11455</v>
      </c>
      <c r="E785" s="13" t="s">
        <v>788</v>
      </c>
      <c r="F785" s="13" t="s">
        <v>9384</v>
      </c>
      <c r="G785" s="13" t="s">
        <v>9346</v>
      </c>
      <c r="H785" s="13" t="s">
        <v>9605</v>
      </c>
      <c r="I785" s="13" t="s">
        <v>11458</v>
      </c>
      <c r="J785" s="19">
        <v>602</v>
      </c>
      <c r="K785" s="13" t="s">
        <v>9260</v>
      </c>
      <c r="L785" s="26">
        <v>42471</v>
      </c>
      <c r="M785" s="19">
        <v>602</v>
      </c>
      <c r="N785" s="13" t="s">
        <v>9260</v>
      </c>
      <c r="O785" s="21">
        <v>0</v>
      </c>
      <c r="P785" s="13" t="s">
        <v>9257</v>
      </c>
      <c r="Q785" s="26">
        <v>42474</v>
      </c>
    </row>
    <row r="786" spans="1:17" x14ac:dyDescent="0.25">
      <c r="A786" s="12" t="str">
        <f t="shared" si="12"/>
        <v>ABUE</v>
      </c>
      <c r="B786" s="13" t="s">
        <v>11454</v>
      </c>
      <c r="C786" s="13" t="s">
        <v>10269</v>
      </c>
      <c r="D786" s="13" t="s">
        <v>11455</v>
      </c>
      <c r="E786" s="13" t="s">
        <v>788</v>
      </c>
      <c r="F786" s="13" t="s">
        <v>9384</v>
      </c>
      <c r="G786" s="13" t="s">
        <v>9346</v>
      </c>
      <c r="H786" s="13" t="s">
        <v>9605</v>
      </c>
      <c r="I786" s="13" t="s">
        <v>11459</v>
      </c>
      <c r="J786" s="19">
        <v>596</v>
      </c>
      <c r="K786" s="13" t="s">
        <v>9260</v>
      </c>
      <c r="L786" s="26">
        <v>42471</v>
      </c>
      <c r="M786" s="19">
        <v>596</v>
      </c>
      <c r="N786" s="13" t="s">
        <v>9260</v>
      </c>
      <c r="O786" s="21">
        <v>0</v>
      </c>
      <c r="P786" s="13" t="s">
        <v>9257</v>
      </c>
      <c r="Q786" s="26">
        <v>42474</v>
      </c>
    </row>
    <row r="787" spans="1:17" x14ac:dyDescent="0.25">
      <c r="A787" s="12" t="str">
        <f t="shared" si="12"/>
        <v>ABUE</v>
      </c>
      <c r="B787" s="13" t="s">
        <v>11454</v>
      </c>
      <c r="C787" s="13" t="s">
        <v>10307</v>
      </c>
      <c r="D787" s="13" t="s">
        <v>11455</v>
      </c>
      <c r="E787" s="13" t="s">
        <v>788</v>
      </c>
      <c r="F787" s="13" t="s">
        <v>9384</v>
      </c>
      <c r="G787" s="13" t="s">
        <v>9346</v>
      </c>
      <c r="H787" s="13" t="s">
        <v>9605</v>
      </c>
      <c r="I787" s="13" t="s">
        <v>11460</v>
      </c>
      <c r="J787" s="19">
        <v>564</v>
      </c>
      <c r="K787" s="13" t="s">
        <v>9260</v>
      </c>
      <c r="L787" s="26">
        <v>42471</v>
      </c>
      <c r="M787" s="19">
        <v>564</v>
      </c>
      <c r="N787" s="13" t="s">
        <v>9260</v>
      </c>
      <c r="O787" s="21">
        <v>0</v>
      </c>
      <c r="P787" s="13" t="s">
        <v>9257</v>
      </c>
      <c r="Q787" s="26">
        <v>42474</v>
      </c>
    </row>
    <row r="788" spans="1:17" x14ac:dyDescent="0.25">
      <c r="A788" s="12" t="str">
        <f t="shared" si="12"/>
        <v>ABST</v>
      </c>
      <c r="B788" s="13" t="s">
        <v>11461</v>
      </c>
      <c r="C788" s="13" t="s">
        <v>10259</v>
      </c>
      <c r="D788" s="13" t="s">
        <v>11462</v>
      </c>
      <c r="E788" s="13" t="s">
        <v>10391</v>
      </c>
      <c r="F788" s="13" t="s">
        <v>9384</v>
      </c>
      <c r="G788" s="13" t="s">
        <v>11216</v>
      </c>
      <c r="H788" s="13" t="s">
        <v>9592</v>
      </c>
      <c r="I788" s="13" t="s">
        <v>11463</v>
      </c>
      <c r="J788" s="19">
        <v>720</v>
      </c>
      <c r="K788" s="13" t="s">
        <v>9260</v>
      </c>
      <c r="L788" s="26">
        <v>42471</v>
      </c>
      <c r="M788" s="19">
        <v>720</v>
      </c>
      <c r="N788" s="13" t="s">
        <v>9260</v>
      </c>
      <c r="O788" s="21">
        <v>0</v>
      </c>
      <c r="P788" s="13" t="s">
        <v>9257</v>
      </c>
      <c r="Q788" s="26">
        <v>42474</v>
      </c>
    </row>
    <row r="789" spans="1:17" x14ac:dyDescent="0.25">
      <c r="A789" s="12" t="str">
        <f t="shared" si="12"/>
        <v>ABST</v>
      </c>
      <c r="B789" s="13" t="s">
        <v>11461</v>
      </c>
      <c r="C789" s="13" t="s">
        <v>10267</v>
      </c>
      <c r="D789" s="13" t="s">
        <v>11462</v>
      </c>
      <c r="E789" s="13" t="s">
        <v>10391</v>
      </c>
      <c r="F789" s="13" t="s">
        <v>9384</v>
      </c>
      <c r="G789" s="13" t="s">
        <v>11216</v>
      </c>
      <c r="H789" s="13" t="s">
        <v>9592</v>
      </c>
      <c r="I789" s="13" t="s">
        <v>11464</v>
      </c>
      <c r="J789" s="19">
        <v>708</v>
      </c>
      <c r="K789" s="13" t="s">
        <v>9260</v>
      </c>
      <c r="L789" s="26">
        <v>42471</v>
      </c>
      <c r="M789" s="19">
        <v>708</v>
      </c>
      <c r="N789" s="13" t="s">
        <v>9260</v>
      </c>
      <c r="O789" s="21">
        <v>0</v>
      </c>
      <c r="P789" s="13" t="s">
        <v>9257</v>
      </c>
      <c r="Q789" s="26">
        <v>42474</v>
      </c>
    </row>
    <row r="790" spans="1:17" x14ac:dyDescent="0.25">
      <c r="A790" s="12" t="str">
        <f t="shared" si="12"/>
        <v>ABST</v>
      </c>
      <c r="B790" s="13" t="s">
        <v>11461</v>
      </c>
      <c r="C790" s="13" t="s">
        <v>10304</v>
      </c>
      <c r="D790" s="13" t="s">
        <v>11462</v>
      </c>
      <c r="E790" s="13" t="s">
        <v>10391</v>
      </c>
      <c r="F790" s="13" t="s">
        <v>9384</v>
      </c>
      <c r="G790" s="13" t="s">
        <v>11216</v>
      </c>
      <c r="H790" s="13" t="s">
        <v>9592</v>
      </c>
      <c r="I790" s="13" t="s">
        <v>11465</v>
      </c>
      <c r="J790" s="19">
        <v>604</v>
      </c>
      <c r="K790" s="13" t="s">
        <v>9260</v>
      </c>
      <c r="L790" s="26">
        <v>42471</v>
      </c>
      <c r="M790" s="19">
        <v>604</v>
      </c>
      <c r="N790" s="13" t="s">
        <v>9260</v>
      </c>
      <c r="O790" s="21">
        <v>0</v>
      </c>
      <c r="P790" s="13" t="s">
        <v>9257</v>
      </c>
      <c r="Q790" s="26">
        <v>42474</v>
      </c>
    </row>
    <row r="791" spans="1:17" x14ac:dyDescent="0.25">
      <c r="A791" s="12" t="str">
        <f t="shared" si="12"/>
        <v>ABST</v>
      </c>
      <c r="B791" s="13" t="s">
        <v>11461</v>
      </c>
      <c r="C791" s="13" t="s">
        <v>10269</v>
      </c>
      <c r="D791" s="13" t="s">
        <v>11462</v>
      </c>
      <c r="E791" s="13" t="s">
        <v>10391</v>
      </c>
      <c r="F791" s="13" t="s">
        <v>9384</v>
      </c>
      <c r="G791" s="13" t="s">
        <v>11216</v>
      </c>
      <c r="H791" s="13" t="s">
        <v>9592</v>
      </c>
      <c r="I791" s="13" t="s">
        <v>11466</v>
      </c>
      <c r="J791" s="19">
        <v>584</v>
      </c>
      <c r="K791" s="13" t="s">
        <v>9260</v>
      </c>
      <c r="L791" s="26">
        <v>42471</v>
      </c>
      <c r="M791" s="19">
        <v>584</v>
      </c>
      <c r="N791" s="13" t="s">
        <v>9260</v>
      </c>
      <c r="O791" s="21">
        <v>0</v>
      </c>
      <c r="P791" s="13" t="s">
        <v>9257</v>
      </c>
      <c r="Q791" s="26">
        <v>42474</v>
      </c>
    </row>
    <row r="792" spans="1:17" x14ac:dyDescent="0.25">
      <c r="A792" s="12" t="str">
        <f t="shared" si="12"/>
        <v>ABST</v>
      </c>
      <c r="B792" s="13" t="s">
        <v>11461</v>
      </c>
      <c r="C792" s="13" t="s">
        <v>10307</v>
      </c>
      <c r="D792" s="13" t="s">
        <v>11462</v>
      </c>
      <c r="E792" s="13" t="s">
        <v>10391</v>
      </c>
      <c r="F792" s="13" t="s">
        <v>9384</v>
      </c>
      <c r="G792" s="13" t="s">
        <v>11216</v>
      </c>
      <c r="H792" s="13" t="s">
        <v>9592</v>
      </c>
      <c r="I792" s="13" t="s">
        <v>11467</v>
      </c>
      <c r="J792" s="19">
        <v>566</v>
      </c>
      <c r="K792" s="13" t="s">
        <v>9260</v>
      </c>
      <c r="L792" s="26">
        <v>42471</v>
      </c>
      <c r="M792" s="19">
        <v>566</v>
      </c>
      <c r="N792" s="13" t="s">
        <v>9260</v>
      </c>
      <c r="O792" s="21">
        <v>0</v>
      </c>
      <c r="P792" s="13" t="s">
        <v>9257</v>
      </c>
      <c r="Q792" s="26">
        <v>42474</v>
      </c>
    </row>
    <row r="793" spans="1:17" x14ac:dyDescent="0.25">
      <c r="A793" s="12" t="str">
        <f t="shared" si="12"/>
        <v>ABST</v>
      </c>
      <c r="B793" s="13" t="s">
        <v>11461</v>
      </c>
      <c r="C793" s="13" t="s">
        <v>10316</v>
      </c>
      <c r="D793" s="13" t="s">
        <v>11462</v>
      </c>
      <c r="E793" s="13" t="s">
        <v>10391</v>
      </c>
      <c r="F793" s="13" t="s">
        <v>9384</v>
      </c>
      <c r="G793" s="13" t="s">
        <v>11216</v>
      </c>
      <c r="H793" s="13" t="s">
        <v>9592</v>
      </c>
      <c r="I793" s="13" t="s">
        <v>11468</v>
      </c>
      <c r="J793" s="19">
        <v>564</v>
      </c>
      <c r="K793" s="13" t="s">
        <v>9260</v>
      </c>
      <c r="L793" s="26">
        <v>42471</v>
      </c>
      <c r="M793" s="19">
        <v>564</v>
      </c>
      <c r="N793" s="13" t="s">
        <v>9260</v>
      </c>
      <c r="O793" s="21">
        <v>0</v>
      </c>
      <c r="P793" s="13" t="s">
        <v>9257</v>
      </c>
      <c r="Q793" s="26">
        <v>42474</v>
      </c>
    </row>
    <row r="794" spans="1:17" x14ac:dyDescent="0.25">
      <c r="A794" s="12" t="str">
        <f t="shared" si="12"/>
        <v>ABST</v>
      </c>
      <c r="B794" s="13" t="s">
        <v>11461</v>
      </c>
      <c r="C794" s="13" t="s">
        <v>10660</v>
      </c>
      <c r="D794" s="13" t="s">
        <v>11462</v>
      </c>
      <c r="E794" s="13" t="s">
        <v>10391</v>
      </c>
      <c r="F794" s="13" t="s">
        <v>9384</v>
      </c>
      <c r="G794" s="13" t="s">
        <v>11216</v>
      </c>
      <c r="H794" s="13" t="s">
        <v>9592</v>
      </c>
      <c r="I794" s="13" t="s">
        <v>11469</v>
      </c>
      <c r="J794" s="19">
        <v>556</v>
      </c>
      <c r="K794" s="13" t="s">
        <v>9260</v>
      </c>
      <c r="L794" s="26">
        <v>42471</v>
      </c>
      <c r="M794" s="19">
        <v>556</v>
      </c>
      <c r="N794" s="13" t="s">
        <v>9260</v>
      </c>
      <c r="O794" s="21">
        <v>0</v>
      </c>
      <c r="P794" s="13" t="s">
        <v>9257</v>
      </c>
      <c r="Q794" s="26">
        <v>42474</v>
      </c>
    </row>
    <row r="795" spans="1:17" x14ac:dyDescent="0.25">
      <c r="A795" s="12" t="str">
        <f t="shared" si="12"/>
        <v>ABST</v>
      </c>
      <c r="B795" s="13" t="s">
        <v>11461</v>
      </c>
      <c r="C795" s="13" t="s">
        <v>10742</v>
      </c>
      <c r="D795" s="13" t="s">
        <v>11462</v>
      </c>
      <c r="E795" s="13" t="s">
        <v>10391</v>
      </c>
      <c r="F795" s="13" t="s">
        <v>9384</v>
      </c>
      <c r="G795" s="13" t="s">
        <v>11216</v>
      </c>
      <c r="H795" s="13" t="s">
        <v>9592</v>
      </c>
      <c r="I795" s="13" t="s">
        <v>11470</v>
      </c>
      <c r="J795" s="19">
        <v>396</v>
      </c>
      <c r="K795" s="13" t="s">
        <v>9260</v>
      </c>
      <c r="L795" s="26">
        <v>42471</v>
      </c>
      <c r="M795" s="19">
        <v>396</v>
      </c>
      <c r="N795" s="13" t="s">
        <v>9260</v>
      </c>
      <c r="O795" s="21">
        <v>0</v>
      </c>
      <c r="P795" s="13" t="s">
        <v>9257</v>
      </c>
      <c r="Q795" s="26">
        <v>42474</v>
      </c>
    </row>
    <row r="796" spans="1:17" x14ac:dyDescent="0.25">
      <c r="A796" s="12" t="str">
        <f t="shared" si="12"/>
        <v>ABHE</v>
      </c>
      <c r="B796" s="13" t="s">
        <v>11471</v>
      </c>
      <c r="C796" s="13" t="s">
        <v>10259</v>
      </c>
      <c r="D796" s="13" t="s">
        <v>11472</v>
      </c>
      <c r="E796" s="13" t="s">
        <v>788</v>
      </c>
      <c r="F796" s="13" t="s">
        <v>9521</v>
      </c>
      <c r="G796" s="13" t="s">
        <v>11473</v>
      </c>
      <c r="H796" s="13" t="s">
        <v>9522</v>
      </c>
      <c r="I796" s="13" t="s">
        <v>11474</v>
      </c>
      <c r="J796" s="19">
        <v>34</v>
      </c>
      <c r="K796" s="13" t="s">
        <v>9260</v>
      </c>
      <c r="L796" s="26">
        <v>42472</v>
      </c>
      <c r="M796" s="19">
        <v>34</v>
      </c>
      <c r="N796" s="13" t="s">
        <v>9260</v>
      </c>
      <c r="O796" s="21">
        <v>0</v>
      </c>
      <c r="P796" s="13" t="s">
        <v>9257</v>
      </c>
      <c r="Q796" s="26">
        <v>42473</v>
      </c>
    </row>
    <row r="797" spans="1:17" x14ac:dyDescent="0.25">
      <c r="A797" s="12" t="str">
        <f t="shared" si="12"/>
        <v>ABVQ</v>
      </c>
      <c r="B797" s="13" t="s">
        <v>11475</v>
      </c>
      <c r="C797" s="13" t="s">
        <v>10259</v>
      </c>
      <c r="D797" s="13" t="s">
        <v>11476</v>
      </c>
      <c r="E797" s="13" t="s">
        <v>262</v>
      </c>
      <c r="F797" s="13" t="s">
        <v>9384</v>
      </c>
      <c r="G797" s="13" t="s">
        <v>9346</v>
      </c>
      <c r="H797" s="13" t="s">
        <v>9605</v>
      </c>
      <c r="I797" s="13" t="s">
        <v>11477</v>
      </c>
      <c r="J797" s="19">
        <v>616</v>
      </c>
      <c r="K797" s="13" t="s">
        <v>9260</v>
      </c>
      <c r="L797" s="26">
        <v>42499</v>
      </c>
      <c r="M797" s="19">
        <v>616</v>
      </c>
      <c r="N797" s="13" t="s">
        <v>9260</v>
      </c>
      <c r="O797" s="21">
        <v>0</v>
      </c>
      <c r="P797" s="13" t="s">
        <v>9257</v>
      </c>
      <c r="Q797" s="26">
        <v>42502</v>
      </c>
    </row>
    <row r="798" spans="1:17" x14ac:dyDescent="0.25">
      <c r="A798" s="12" t="str">
        <f t="shared" si="12"/>
        <v>ABVQ</v>
      </c>
      <c r="B798" s="13" t="s">
        <v>11475</v>
      </c>
      <c r="C798" s="13" t="s">
        <v>10267</v>
      </c>
      <c r="D798" s="13" t="s">
        <v>11476</v>
      </c>
      <c r="E798" s="13" t="s">
        <v>262</v>
      </c>
      <c r="F798" s="13" t="s">
        <v>9384</v>
      </c>
      <c r="G798" s="13" t="s">
        <v>9346</v>
      </c>
      <c r="H798" s="13" t="s">
        <v>9605</v>
      </c>
      <c r="I798" s="13" t="s">
        <v>11478</v>
      </c>
      <c r="J798" s="19">
        <v>606</v>
      </c>
      <c r="K798" s="13" t="s">
        <v>9260</v>
      </c>
      <c r="L798" s="26">
        <v>42499</v>
      </c>
      <c r="M798" s="19">
        <v>606</v>
      </c>
      <c r="N798" s="13" t="s">
        <v>9260</v>
      </c>
      <c r="O798" s="21">
        <v>0</v>
      </c>
      <c r="P798" s="13" t="s">
        <v>9257</v>
      </c>
      <c r="Q798" s="26">
        <v>42502</v>
      </c>
    </row>
    <row r="799" spans="1:17" x14ac:dyDescent="0.25">
      <c r="A799" s="12" t="str">
        <f t="shared" si="12"/>
        <v>ABVQ</v>
      </c>
      <c r="B799" s="13" t="s">
        <v>11475</v>
      </c>
      <c r="C799" s="13" t="s">
        <v>10304</v>
      </c>
      <c r="D799" s="13" t="s">
        <v>11476</v>
      </c>
      <c r="E799" s="13" t="s">
        <v>262</v>
      </c>
      <c r="F799" s="13" t="s">
        <v>9384</v>
      </c>
      <c r="G799" s="13" t="s">
        <v>9346</v>
      </c>
      <c r="H799" s="13" t="s">
        <v>9605</v>
      </c>
      <c r="I799" s="13" t="s">
        <v>11479</v>
      </c>
      <c r="J799" s="19">
        <v>602</v>
      </c>
      <c r="K799" s="13" t="s">
        <v>9260</v>
      </c>
      <c r="L799" s="26">
        <v>42499</v>
      </c>
      <c r="M799" s="19">
        <v>602</v>
      </c>
      <c r="N799" s="13" t="s">
        <v>9260</v>
      </c>
      <c r="O799" s="21">
        <v>0</v>
      </c>
      <c r="P799" s="13" t="s">
        <v>9257</v>
      </c>
      <c r="Q799" s="26">
        <v>42502</v>
      </c>
    </row>
    <row r="800" spans="1:17" x14ac:dyDescent="0.25">
      <c r="A800" s="12" t="str">
        <f t="shared" si="12"/>
        <v>ABVQ</v>
      </c>
      <c r="B800" s="13" t="s">
        <v>11475</v>
      </c>
      <c r="C800" s="13" t="s">
        <v>10269</v>
      </c>
      <c r="D800" s="13" t="s">
        <v>11476</v>
      </c>
      <c r="E800" s="13" t="s">
        <v>262</v>
      </c>
      <c r="F800" s="13" t="s">
        <v>9384</v>
      </c>
      <c r="G800" s="13" t="s">
        <v>9346</v>
      </c>
      <c r="H800" s="13" t="s">
        <v>9605</v>
      </c>
      <c r="I800" s="13" t="s">
        <v>11480</v>
      </c>
      <c r="J800" s="19">
        <v>590</v>
      </c>
      <c r="K800" s="13" t="s">
        <v>9260</v>
      </c>
      <c r="L800" s="26">
        <v>42499</v>
      </c>
      <c r="M800" s="19">
        <v>590</v>
      </c>
      <c r="N800" s="13" t="s">
        <v>9260</v>
      </c>
      <c r="O800" s="21">
        <v>0</v>
      </c>
      <c r="P800" s="13" t="s">
        <v>9257</v>
      </c>
      <c r="Q800" s="26">
        <v>42502</v>
      </c>
    </row>
    <row r="801" spans="1:17" x14ac:dyDescent="0.25">
      <c r="A801" s="12" t="str">
        <f t="shared" si="12"/>
        <v>ABVQ</v>
      </c>
      <c r="B801" s="13" t="s">
        <v>11475</v>
      </c>
      <c r="C801" s="13" t="s">
        <v>10307</v>
      </c>
      <c r="D801" s="13" t="s">
        <v>11476</v>
      </c>
      <c r="E801" s="13" t="s">
        <v>262</v>
      </c>
      <c r="F801" s="13" t="s">
        <v>9384</v>
      </c>
      <c r="G801" s="13" t="s">
        <v>9346</v>
      </c>
      <c r="H801" s="13" t="s">
        <v>9605</v>
      </c>
      <c r="I801" s="13" t="s">
        <v>11481</v>
      </c>
      <c r="J801" s="19">
        <v>562</v>
      </c>
      <c r="K801" s="13" t="s">
        <v>9260</v>
      </c>
      <c r="L801" s="26">
        <v>42499</v>
      </c>
      <c r="M801" s="19">
        <v>562</v>
      </c>
      <c r="N801" s="13" t="s">
        <v>9260</v>
      </c>
      <c r="O801" s="21">
        <v>0</v>
      </c>
      <c r="P801" s="13" t="s">
        <v>9257</v>
      </c>
      <c r="Q801" s="26">
        <v>42502</v>
      </c>
    </row>
    <row r="802" spans="1:17" x14ac:dyDescent="0.25">
      <c r="A802" s="12" t="str">
        <f t="shared" si="12"/>
        <v>ABVQ</v>
      </c>
      <c r="B802" s="13" t="s">
        <v>11482</v>
      </c>
      <c r="C802" s="13" t="s">
        <v>10259</v>
      </c>
      <c r="D802" s="13" t="s">
        <v>11483</v>
      </c>
      <c r="E802" s="13" t="s">
        <v>788</v>
      </c>
      <c r="F802" s="13" t="s">
        <v>9384</v>
      </c>
      <c r="G802" s="13" t="s">
        <v>9346</v>
      </c>
      <c r="H802" s="13" t="s">
        <v>9605</v>
      </c>
      <c r="I802" s="13" t="s">
        <v>11484</v>
      </c>
      <c r="J802" s="19">
        <v>648</v>
      </c>
      <c r="K802" s="13" t="s">
        <v>9260</v>
      </c>
      <c r="L802" s="26">
        <v>42489</v>
      </c>
      <c r="M802" s="19">
        <v>648</v>
      </c>
      <c r="N802" s="13" t="s">
        <v>9260</v>
      </c>
      <c r="O802" s="21">
        <v>0</v>
      </c>
      <c r="P802" s="13" t="s">
        <v>9257</v>
      </c>
      <c r="Q802" s="26">
        <v>42494</v>
      </c>
    </row>
    <row r="803" spans="1:17" x14ac:dyDescent="0.25">
      <c r="A803" s="12" t="str">
        <f t="shared" si="12"/>
        <v>ABVQ</v>
      </c>
      <c r="B803" s="13" t="s">
        <v>11482</v>
      </c>
      <c r="C803" s="13" t="s">
        <v>10267</v>
      </c>
      <c r="D803" s="13" t="s">
        <v>11483</v>
      </c>
      <c r="E803" s="13" t="s">
        <v>788</v>
      </c>
      <c r="F803" s="13" t="s">
        <v>9384</v>
      </c>
      <c r="G803" s="13" t="s">
        <v>9346</v>
      </c>
      <c r="H803" s="13" t="s">
        <v>9605</v>
      </c>
      <c r="I803" s="13" t="s">
        <v>11485</v>
      </c>
      <c r="J803" s="19">
        <v>636</v>
      </c>
      <c r="K803" s="13" t="s">
        <v>9260</v>
      </c>
      <c r="L803" s="26">
        <v>42489</v>
      </c>
      <c r="M803" s="19">
        <v>636</v>
      </c>
      <c r="N803" s="13" t="s">
        <v>9260</v>
      </c>
      <c r="O803" s="21">
        <v>0</v>
      </c>
      <c r="P803" s="13" t="s">
        <v>9257</v>
      </c>
      <c r="Q803" s="26">
        <v>42494</v>
      </c>
    </row>
    <row r="804" spans="1:17" x14ac:dyDescent="0.25">
      <c r="A804" s="12" t="str">
        <f t="shared" si="12"/>
        <v>ABVQ</v>
      </c>
      <c r="B804" s="13" t="s">
        <v>11482</v>
      </c>
      <c r="C804" s="13" t="s">
        <v>10304</v>
      </c>
      <c r="D804" s="13" t="s">
        <v>11483</v>
      </c>
      <c r="E804" s="13" t="s">
        <v>788</v>
      </c>
      <c r="F804" s="13" t="s">
        <v>9384</v>
      </c>
      <c r="G804" s="13" t="s">
        <v>9346</v>
      </c>
      <c r="H804" s="13" t="s">
        <v>9605</v>
      </c>
      <c r="I804" s="13" t="s">
        <v>11486</v>
      </c>
      <c r="J804" s="19">
        <v>628</v>
      </c>
      <c r="K804" s="13" t="s">
        <v>9260</v>
      </c>
      <c r="L804" s="26">
        <v>42489</v>
      </c>
      <c r="M804" s="19">
        <v>628</v>
      </c>
      <c r="N804" s="13" t="s">
        <v>9260</v>
      </c>
      <c r="O804" s="21">
        <v>0</v>
      </c>
      <c r="P804" s="13" t="s">
        <v>9257</v>
      </c>
      <c r="Q804" s="26">
        <v>42494</v>
      </c>
    </row>
    <row r="805" spans="1:17" x14ac:dyDescent="0.25">
      <c r="A805" s="12" t="str">
        <f t="shared" si="12"/>
        <v>ABVQ</v>
      </c>
      <c r="B805" s="13" t="s">
        <v>11482</v>
      </c>
      <c r="C805" s="13" t="s">
        <v>10269</v>
      </c>
      <c r="D805" s="13" t="s">
        <v>11483</v>
      </c>
      <c r="E805" s="13" t="s">
        <v>788</v>
      </c>
      <c r="F805" s="13" t="s">
        <v>9384</v>
      </c>
      <c r="G805" s="13" t="s">
        <v>9346</v>
      </c>
      <c r="H805" s="13" t="s">
        <v>9605</v>
      </c>
      <c r="I805" s="13" t="s">
        <v>11487</v>
      </c>
      <c r="J805" s="19">
        <v>622</v>
      </c>
      <c r="K805" s="13" t="s">
        <v>9260</v>
      </c>
      <c r="L805" s="26">
        <v>42489</v>
      </c>
      <c r="M805" s="19">
        <v>622</v>
      </c>
      <c r="N805" s="13" t="s">
        <v>9260</v>
      </c>
      <c r="O805" s="21">
        <v>0</v>
      </c>
      <c r="P805" s="13" t="s">
        <v>9257</v>
      </c>
      <c r="Q805" s="26">
        <v>42494</v>
      </c>
    </row>
    <row r="806" spans="1:17" x14ac:dyDescent="0.25">
      <c r="A806" s="12" t="str">
        <f t="shared" si="12"/>
        <v>ABUI</v>
      </c>
      <c r="B806" s="13" t="s">
        <v>11488</v>
      </c>
      <c r="C806" s="13" t="s">
        <v>10259</v>
      </c>
      <c r="D806" s="13" t="s">
        <v>11489</v>
      </c>
      <c r="E806" s="13" t="s">
        <v>262</v>
      </c>
      <c r="F806" s="13" t="s">
        <v>9607</v>
      </c>
      <c r="G806" s="13" t="s">
        <v>11490</v>
      </c>
      <c r="H806" s="13" t="s">
        <v>9608</v>
      </c>
      <c r="I806" s="13" t="s">
        <v>11491</v>
      </c>
      <c r="J806" s="19">
        <v>1356</v>
      </c>
      <c r="K806" s="13" t="s">
        <v>9260</v>
      </c>
      <c r="L806" s="26">
        <v>42489</v>
      </c>
      <c r="M806" s="19">
        <v>1356</v>
      </c>
      <c r="N806" s="13" t="s">
        <v>9260</v>
      </c>
      <c r="O806" s="21">
        <v>0</v>
      </c>
      <c r="P806" s="13" t="s">
        <v>9257</v>
      </c>
      <c r="Q806" s="26">
        <v>42494</v>
      </c>
    </row>
    <row r="807" spans="1:17" x14ac:dyDescent="0.25">
      <c r="A807" s="12" t="str">
        <f t="shared" si="12"/>
        <v>ABUI</v>
      </c>
      <c r="B807" s="13" t="s">
        <v>11488</v>
      </c>
      <c r="C807" s="13" t="s">
        <v>10267</v>
      </c>
      <c r="D807" s="13" t="s">
        <v>11489</v>
      </c>
      <c r="E807" s="13" t="s">
        <v>262</v>
      </c>
      <c r="F807" s="13" t="s">
        <v>9607</v>
      </c>
      <c r="G807" s="13" t="s">
        <v>11490</v>
      </c>
      <c r="H807" s="13" t="s">
        <v>9608</v>
      </c>
      <c r="I807" s="13" t="s">
        <v>11492</v>
      </c>
      <c r="J807" s="19">
        <v>1354</v>
      </c>
      <c r="K807" s="13" t="s">
        <v>9260</v>
      </c>
      <c r="L807" s="26">
        <v>42489</v>
      </c>
      <c r="M807" s="19">
        <v>1354</v>
      </c>
      <c r="N807" s="13" t="s">
        <v>9260</v>
      </c>
      <c r="O807" s="21">
        <v>0</v>
      </c>
      <c r="P807" s="13" t="s">
        <v>9257</v>
      </c>
      <c r="Q807" s="26">
        <v>42494</v>
      </c>
    </row>
    <row r="808" spans="1:17" x14ac:dyDescent="0.25">
      <c r="A808" s="12" t="str">
        <f t="shared" si="12"/>
        <v>ABUI</v>
      </c>
      <c r="B808" s="13" t="s">
        <v>11488</v>
      </c>
      <c r="C808" s="13" t="s">
        <v>10304</v>
      </c>
      <c r="D808" s="13" t="s">
        <v>11489</v>
      </c>
      <c r="E808" s="13" t="s">
        <v>262</v>
      </c>
      <c r="F808" s="13" t="s">
        <v>9607</v>
      </c>
      <c r="G808" s="13" t="s">
        <v>11490</v>
      </c>
      <c r="H808" s="13" t="s">
        <v>9608</v>
      </c>
      <c r="I808" s="13" t="s">
        <v>11493</v>
      </c>
      <c r="J808" s="19">
        <v>1338</v>
      </c>
      <c r="K808" s="13" t="s">
        <v>9260</v>
      </c>
      <c r="L808" s="26">
        <v>42489</v>
      </c>
      <c r="M808" s="19">
        <v>1338</v>
      </c>
      <c r="N808" s="13" t="s">
        <v>9260</v>
      </c>
      <c r="O808" s="21">
        <v>0</v>
      </c>
      <c r="P808" s="13" t="s">
        <v>9257</v>
      </c>
      <c r="Q808" s="26">
        <v>42494</v>
      </c>
    </row>
    <row r="809" spans="1:17" x14ac:dyDescent="0.25">
      <c r="A809" s="12" t="str">
        <f t="shared" si="12"/>
        <v>ABUI</v>
      </c>
      <c r="B809" s="13" t="s">
        <v>11488</v>
      </c>
      <c r="C809" s="13" t="s">
        <v>10269</v>
      </c>
      <c r="D809" s="13" t="s">
        <v>11489</v>
      </c>
      <c r="E809" s="13" t="s">
        <v>262</v>
      </c>
      <c r="F809" s="13" t="s">
        <v>9607</v>
      </c>
      <c r="G809" s="13" t="s">
        <v>11490</v>
      </c>
      <c r="H809" s="13" t="s">
        <v>9608</v>
      </c>
      <c r="I809" s="13" t="s">
        <v>11494</v>
      </c>
      <c r="J809" s="19">
        <v>1334</v>
      </c>
      <c r="K809" s="13" t="s">
        <v>9260</v>
      </c>
      <c r="L809" s="26">
        <v>42489</v>
      </c>
      <c r="M809" s="19">
        <v>1334</v>
      </c>
      <c r="N809" s="13" t="s">
        <v>9260</v>
      </c>
      <c r="O809" s="21">
        <v>0</v>
      </c>
      <c r="P809" s="13" t="s">
        <v>9257</v>
      </c>
      <c r="Q809" s="26">
        <v>42494</v>
      </c>
    </row>
    <row r="810" spans="1:17" x14ac:dyDescent="0.25">
      <c r="A810" s="12" t="str">
        <f t="shared" si="12"/>
        <v>ABRB</v>
      </c>
      <c r="B810" s="13" t="s">
        <v>11495</v>
      </c>
      <c r="C810" s="13" t="s">
        <v>10259</v>
      </c>
      <c r="D810" s="13" t="s">
        <v>11496</v>
      </c>
      <c r="E810" s="13" t="s">
        <v>788</v>
      </c>
      <c r="F810" s="13" t="s">
        <v>9455</v>
      </c>
      <c r="G810" s="13" t="s">
        <v>10944</v>
      </c>
      <c r="H810" s="13" t="s">
        <v>9528</v>
      </c>
      <c r="I810" s="13" t="s">
        <v>11497</v>
      </c>
      <c r="J810" s="19">
        <v>452</v>
      </c>
      <c r="K810" s="13" t="s">
        <v>9260</v>
      </c>
      <c r="L810" s="26">
        <v>42493</v>
      </c>
      <c r="M810" s="19">
        <v>452</v>
      </c>
      <c r="N810" s="13" t="s">
        <v>9260</v>
      </c>
      <c r="O810" s="21">
        <v>0</v>
      </c>
      <c r="P810" s="13" t="s">
        <v>9257</v>
      </c>
      <c r="Q810" s="26">
        <v>42499</v>
      </c>
    </row>
    <row r="811" spans="1:17" x14ac:dyDescent="0.25">
      <c r="A811" s="12" t="str">
        <f t="shared" si="12"/>
        <v>ABRB</v>
      </c>
      <c r="B811" s="13" t="s">
        <v>11495</v>
      </c>
      <c r="C811" s="13" t="s">
        <v>10267</v>
      </c>
      <c r="D811" s="13" t="s">
        <v>11496</v>
      </c>
      <c r="E811" s="13" t="s">
        <v>788</v>
      </c>
      <c r="F811" s="13" t="s">
        <v>9455</v>
      </c>
      <c r="G811" s="13" t="s">
        <v>10944</v>
      </c>
      <c r="H811" s="13" t="s">
        <v>9528</v>
      </c>
      <c r="I811" s="13" t="s">
        <v>11498</v>
      </c>
      <c r="J811" s="19">
        <v>450</v>
      </c>
      <c r="K811" s="13" t="s">
        <v>9260</v>
      </c>
      <c r="L811" s="26">
        <v>42493</v>
      </c>
      <c r="M811" s="19">
        <v>450</v>
      </c>
      <c r="N811" s="13" t="s">
        <v>9260</v>
      </c>
      <c r="O811" s="21">
        <v>0</v>
      </c>
      <c r="P811" s="13" t="s">
        <v>9257</v>
      </c>
      <c r="Q811" s="26">
        <v>42499</v>
      </c>
    </row>
    <row r="812" spans="1:17" x14ac:dyDescent="0.25">
      <c r="A812" s="12" t="str">
        <f t="shared" si="12"/>
        <v>ABRB</v>
      </c>
      <c r="B812" s="13" t="s">
        <v>11495</v>
      </c>
      <c r="C812" s="13" t="s">
        <v>10304</v>
      </c>
      <c r="D812" s="13" t="s">
        <v>11496</v>
      </c>
      <c r="E812" s="13" t="s">
        <v>788</v>
      </c>
      <c r="F812" s="13" t="s">
        <v>9455</v>
      </c>
      <c r="G812" s="13" t="s">
        <v>10944</v>
      </c>
      <c r="H812" s="13" t="s">
        <v>9528</v>
      </c>
      <c r="I812" s="13" t="s">
        <v>11499</v>
      </c>
      <c r="J812" s="19">
        <v>448</v>
      </c>
      <c r="K812" s="13" t="s">
        <v>9260</v>
      </c>
      <c r="L812" s="26">
        <v>42493</v>
      </c>
      <c r="M812" s="19">
        <v>448</v>
      </c>
      <c r="N812" s="13" t="s">
        <v>9260</v>
      </c>
      <c r="O812" s="21">
        <v>0</v>
      </c>
      <c r="P812" s="13" t="s">
        <v>9257</v>
      </c>
      <c r="Q812" s="26">
        <v>42499</v>
      </c>
    </row>
    <row r="813" spans="1:17" x14ac:dyDescent="0.25">
      <c r="A813" s="12" t="str">
        <f t="shared" si="12"/>
        <v>ABRB</v>
      </c>
      <c r="B813" s="13" t="s">
        <v>11495</v>
      </c>
      <c r="C813" s="13" t="s">
        <v>10269</v>
      </c>
      <c r="D813" s="13" t="s">
        <v>11496</v>
      </c>
      <c r="E813" s="13" t="s">
        <v>788</v>
      </c>
      <c r="F813" s="13" t="s">
        <v>9455</v>
      </c>
      <c r="G813" s="13" t="s">
        <v>10944</v>
      </c>
      <c r="H813" s="13" t="s">
        <v>9528</v>
      </c>
      <c r="I813" s="13" t="s">
        <v>11500</v>
      </c>
      <c r="J813" s="19">
        <v>448</v>
      </c>
      <c r="K813" s="13" t="s">
        <v>9260</v>
      </c>
      <c r="L813" s="26">
        <v>42493</v>
      </c>
      <c r="M813" s="19">
        <v>448</v>
      </c>
      <c r="N813" s="13" t="s">
        <v>9260</v>
      </c>
      <c r="O813" s="21">
        <v>0</v>
      </c>
      <c r="P813" s="13" t="s">
        <v>9257</v>
      </c>
      <c r="Q813" s="26">
        <v>42499</v>
      </c>
    </row>
    <row r="814" spans="1:17" x14ac:dyDescent="0.25">
      <c r="A814" s="12" t="str">
        <f t="shared" si="12"/>
        <v>ABRB</v>
      </c>
      <c r="B814" s="13" t="s">
        <v>11495</v>
      </c>
      <c r="C814" s="13" t="s">
        <v>10307</v>
      </c>
      <c r="D814" s="13" t="s">
        <v>11496</v>
      </c>
      <c r="E814" s="13" t="s">
        <v>788</v>
      </c>
      <c r="F814" s="13" t="s">
        <v>9455</v>
      </c>
      <c r="G814" s="13" t="s">
        <v>10944</v>
      </c>
      <c r="H814" s="13" t="s">
        <v>9528</v>
      </c>
      <c r="I814" s="13" t="s">
        <v>11501</v>
      </c>
      <c r="J814" s="19">
        <v>448</v>
      </c>
      <c r="K814" s="13" t="s">
        <v>9260</v>
      </c>
      <c r="L814" s="26">
        <v>42493</v>
      </c>
      <c r="M814" s="19">
        <v>448</v>
      </c>
      <c r="N814" s="13" t="s">
        <v>9260</v>
      </c>
      <c r="O814" s="21">
        <v>0</v>
      </c>
      <c r="P814" s="13" t="s">
        <v>9257</v>
      </c>
      <c r="Q814" s="26">
        <v>42499</v>
      </c>
    </row>
    <row r="815" spans="1:17" x14ac:dyDescent="0.25">
      <c r="A815" s="12" t="str">
        <f t="shared" si="12"/>
        <v>ABRB</v>
      </c>
      <c r="B815" s="13" t="s">
        <v>11495</v>
      </c>
      <c r="C815" s="13" t="s">
        <v>10316</v>
      </c>
      <c r="D815" s="13" t="s">
        <v>11496</v>
      </c>
      <c r="E815" s="13" t="s">
        <v>788</v>
      </c>
      <c r="F815" s="13" t="s">
        <v>9455</v>
      </c>
      <c r="G815" s="13" t="s">
        <v>10944</v>
      </c>
      <c r="H815" s="13" t="s">
        <v>9528</v>
      </c>
      <c r="I815" s="13" t="s">
        <v>11502</v>
      </c>
      <c r="J815" s="19">
        <v>446</v>
      </c>
      <c r="K815" s="13" t="s">
        <v>9260</v>
      </c>
      <c r="L815" s="26">
        <v>42493</v>
      </c>
      <c r="M815" s="19">
        <v>446</v>
      </c>
      <c r="N815" s="13" t="s">
        <v>9260</v>
      </c>
      <c r="O815" s="21">
        <v>0</v>
      </c>
      <c r="P815" s="13" t="s">
        <v>9257</v>
      </c>
      <c r="Q815" s="26">
        <v>42499</v>
      </c>
    </row>
    <row r="816" spans="1:17" x14ac:dyDescent="0.25">
      <c r="A816" s="12" t="str">
        <f t="shared" si="12"/>
        <v>ABRB</v>
      </c>
      <c r="B816" s="13" t="s">
        <v>11495</v>
      </c>
      <c r="C816" s="13" t="s">
        <v>10660</v>
      </c>
      <c r="D816" s="13" t="s">
        <v>11496</v>
      </c>
      <c r="E816" s="13" t="s">
        <v>788</v>
      </c>
      <c r="F816" s="13" t="s">
        <v>9455</v>
      </c>
      <c r="G816" s="13" t="s">
        <v>10944</v>
      </c>
      <c r="H816" s="13" t="s">
        <v>9528</v>
      </c>
      <c r="I816" s="13" t="s">
        <v>11503</v>
      </c>
      <c r="J816" s="19">
        <v>362</v>
      </c>
      <c r="K816" s="13" t="s">
        <v>9260</v>
      </c>
      <c r="L816" s="26">
        <v>42493</v>
      </c>
      <c r="M816" s="19">
        <v>362</v>
      </c>
      <c r="N816" s="13" t="s">
        <v>9260</v>
      </c>
      <c r="O816" s="21">
        <v>0</v>
      </c>
      <c r="P816" s="13" t="s">
        <v>9257</v>
      </c>
      <c r="Q816" s="26">
        <v>42499</v>
      </c>
    </row>
    <row r="817" spans="1:17" x14ac:dyDescent="0.25">
      <c r="A817" s="12" t="str">
        <f t="shared" si="12"/>
        <v>ABRB</v>
      </c>
      <c r="B817" s="13" t="s">
        <v>11504</v>
      </c>
      <c r="C817" s="13" t="s">
        <v>10259</v>
      </c>
      <c r="D817" s="13" t="s">
        <v>11496</v>
      </c>
      <c r="E817" s="13" t="s">
        <v>788</v>
      </c>
      <c r="F817" s="13" t="s">
        <v>9455</v>
      </c>
      <c r="G817" s="13" t="s">
        <v>10944</v>
      </c>
      <c r="H817" s="13" t="s">
        <v>9528</v>
      </c>
      <c r="I817" s="13" t="s">
        <v>11505</v>
      </c>
      <c r="J817" s="19">
        <v>448</v>
      </c>
      <c r="K817" s="13" t="s">
        <v>9260</v>
      </c>
      <c r="L817" s="26">
        <v>42493</v>
      </c>
      <c r="M817" s="19">
        <v>448</v>
      </c>
      <c r="N817" s="13" t="s">
        <v>9260</v>
      </c>
      <c r="O817" s="21">
        <v>0</v>
      </c>
      <c r="P817" s="13" t="s">
        <v>9257</v>
      </c>
      <c r="Q817" s="26">
        <v>42499</v>
      </c>
    </row>
    <row r="818" spans="1:17" x14ac:dyDescent="0.25">
      <c r="A818" s="12" t="str">
        <f t="shared" si="12"/>
        <v>ABUL</v>
      </c>
      <c r="B818" s="13" t="s">
        <v>11506</v>
      </c>
      <c r="C818" s="13" t="s">
        <v>10259</v>
      </c>
      <c r="D818" s="13" t="s">
        <v>11489</v>
      </c>
      <c r="E818" s="13" t="s">
        <v>10363</v>
      </c>
      <c r="F818" s="13" t="s">
        <v>9607</v>
      </c>
      <c r="G818" s="13" t="s">
        <v>11490</v>
      </c>
      <c r="H818" s="13" t="s">
        <v>9608</v>
      </c>
      <c r="I818" s="13" t="s">
        <v>11507</v>
      </c>
      <c r="J818" s="19">
        <v>1342</v>
      </c>
      <c r="K818" s="13" t="s">
        <v>9260</v>
      </c>
      <c r="L818" s="26">
        <v>42493</v>
      </c>
      <c r="M818" s="19">
        <v>1342</v>
      </c>
      <c r="N818" s="13" t="s">
        <v>9260</v>
      </c>
      <c r="O818" s="21">
        <v>0</v>
      </c>
      <c r="P818" s="13" t="s">
        <v>9257</v>
      </c>
      <c r="Q818" s="26">
        <v>42494</v>
      </c>
    </row>
    <row r="819" spans="1:17" x14ac:dyDescent="0.25">
      <c r="A819" s="12" t="str">
        <f t="shared" si="12"/>
        <v>ABUL</v>
      </c>
      <c r="B819" s="13" t="s">
        <v>11506</v>
      </c>
      <c r="C819" s="13" t="s">
        <v>10267</v>
      </c>
      <c r="D819" s="13" t="s">
        <v>11489</v>
      </c>
      <c r="E819" s="13" t="s">
        <v>10363</v>
      </c>
      <c r="F819" s="13" t="s">
        <v>9607</v>
      </c>
      <c r="G819" s="13" t="s">
        <v>11490</v>
      </c>
      <c r="H819" s="13" t="s">
        <v>9608</v>
      </c>
      <c r="I819" s="13" t="s">
        <v>11508</v>
      </c>
      <c r="J819" s="19">
        <v>1342</v>
      </c>
      <c r="K819" s="13" t="s">
        <v>9260</v>
      </c>
      <c r="L819" s="26">
        <v>42493</v>
      </c>
      <c r="M819" s="19">
        <v>1342</v>
      </c>
      <c r="N819" s="13" t="s">
        <v>9260</v>
      </c>
      <c r="O819" s="21">
        <v>0</v>
      </c>
      <c r="P819" s="13" t="s">
        <v>9257</v>
      </c>
      <c r="Q819" s="26">
        <v>42494</v>
      </c>
    </row>
    <row r="820" spans="1:17" x14ac:dyDescent="0.25">
      <c r="A820" s="12" t="str">
        <f t="shared" si="12"/>
        <v>ABUL</v>
      </c>
      <c r="B820" s="13" t="s">
        <v>11506</v>
      </c>
      <c r="C820" s="13" t="s">
        <v>10304</v>
      </c>
      <c r="D820" s="13" t="s">
        <v>11489</v>
      </c>
      <c r="E820" s="13" t="s">
        <v>10363</v>
      </c>
      <c r="F820" s="13" t="s">
        <v>9607</v>
      </c>
      <c r="G820" s="13" t="s">
        <v>11490</v>
      </c>
      <c r="H820" s="13" t="s">
        <v>9608</v>
      </c>
      <c r="I820" s="13" t="s">
        <v>11509</v>
      </c>
      <c r="J820" s="19">
        <v>1338</v>
      </c>
      <c r="K820" s="13" t="s">
        <v>9260</v>
      </c>
      <c r="L820" s="26">
        <v>42493</v>
      </c>
      <c r="M820" s="19">
        <v>1338</v>
      </c>
      <c r="N820" s="13" t="s">
        <v>9260</v>
      </c>
      <c r="O820" s="21">
        <v>0</v>
      </c>
      <c r="P820" s="13" t="s">
        <v>9257</v>
      </c>
      <c r="Q820" s="26">
        <v>42494</v>
      </c>
    </row>
    <row r="821" spans="1:17" x14ac:dyDescent="0.25">
      <c r="A821" s="12" t="str">
        <f t="shared" si="12"/>
        <v>ABUL</v>
      </c>
      <c r="B821" s="13" t="s">
        <v>11506</v>
      </c>
      <c r="C821" s="13" t="s">
        <v>10269</v>
      </c>
      <c r="D821" s="13" t="s">
        <v>11489</v>
      </c>
      <c r="E821" s="13" t="s">
        <v>10363</v>
      </c>
      <c r="F821" s="13" t="s">
        <v>9607</v>
      </c>
      <c r="G821" s="13" t="s">
        <v>11490</v>
      </c>
      <c r="H821" s="13" t="s">
        <v>9608</v>
      </c>
      <c r="I821" s="13" t="s">
        <v>11510</v>
      </c>
      <c r="J821" s="19">
        <v>1336</v>
      </c>
      <c r="K821" s="13" t="s">
        <v>9260</v>
      </c>
      <c r="L821" s="26">
        <v>42493</v>
      </c>
      <c r="M821" s="19">
        <v>1336</v>
      </c>
      <c r="N821" s="13" t="s">
        <v>9260</v>
      </c>
      <c r="O821" s="21">
        <v>0</v>
      </c>
      <c r="P821" s="13" t="s">
        <v>9257</v>
      </c>
      <c r="Q821" s="26">
        <v>42494</v>
      </c>
    </row>
    <row r="822" spans="1:17" x14ac:dyDescent="0.25">
      <c r="A822" s="12" t="str">
        <f t="shared" si="12"/>
        <v>ABWA</v>
      </c>
      <c r="B822" s="13" t="s">
        <v>11511</v>
      </c>
      <c r="C822" s="13" t="s">
        <v>10259</v>
      </c>
      <c r="D822" s="13" t="s">
        <v>11512</v>
      </c>
      <c r="E822" s="13" t="s">
        <v>10363</v>
      </c>
      <c r="F822" s="13" t="s">
        <v>9466</v>
      </c>
      <c r="G822" s="13" t="s">
        <v>11513</v>
      </c>
      <c r="H822" s="13" t="s">
        <v>9622</v>
      </c>
      <c r="I822" s="13" t="s">
        <v>11514</v>
      </c>
      <c r="J822" s="19">
        <v>722</v>
      </c>
      <c r="K822" s="13" t="s">
        <v>9260</v>
      </c>
      <c r="L822" s="26">
        <v>42494</v>
      </c>
      <c r="M822" s="19">
        <v>722</v>
      </c>
      <c r="N822" s="13" t="s">
        <v>9260</v>
      </c>
      <c r="O822" s="21">
        <v>0</v>
      </c>
      <c r="P822" s="13" t="s">
        <v>9257</v>
      </c>
      <c r="Q822" s="26">
        <v>42496</v>
      </c>
    </row>
    <row r="823" spans="1:17" x14ac:dyDescent="0.25">
      <c r="A823" s="12" t="str">
        <f t="shared" si="12"/>
        <v>ABWA</v>
      </c>
      <c r="B823" s="13" t="s">
        <v>11511</v>
      </c>
      <c r="C823" s="13" t="s">
        <v>10267</v>
      </c>
      <c r="D823" s="13" t="s">
        <v>11512</v>
      </c>
      <c r="E823" s="13" t="s">
        <v>10363</v>
      </c>
      <c r="F823" s="13" t="s">
        <v>9466</v>
      </c>
      <c r="G823" s="13" t="s">
        <v>11513</v>
      </c>
      <c r="H823" s="13" t="s">
        <v>9622</v>
      </c>
      <c r="I823" s="13" t="s">
        <v>11515</v>
      </c>
      <c r="J823" s="19">
        <v>636</v>
      </c>
      <c r="K823" s="13" t="s">
        <v>9260</v>
      </c>
      <c r="L823" s="26">
        <v>42494</v>
      </c>
      <c r="M823" s="19">
        <v>636</v>
      </c>
      <c r="N823" s="13" t="s">
        <v>9260</v>
      </c>
      <c r="O823" s="21">
        <v>0</v>
      </c>
      <c r="P823" s="13" t="s">
        <v>9257</v>
      </c>
      <c r="Q823" s="26">
        <v>42496</v>
      </c>
    </row>
    <row r="824" spans="1:17" x14ac:dyDescent="0.25">
      <c r="A824" s="12" t="str">
        <f t="shared" si="12"/>
        <v>ABWA</v>
      </c>
      <c r="B824" s="13" t="s">
        <v>11511</v>
      </c>
      <c r="C824" s="13" t="s">
        <v>10304</v>
      </c>
      <c r="D824" s="13" t="s">
        <v>11512</v>
      </c>
      <c r="E824" s="13" t="s">
        <v>10363</v>
      </c>
      <c r="F824" s="13" t="s">
        <v>9466</v>
      </c>
      <c r="G824" s="13" t="s">
        <v>11513</v>
      </c>
      <c r="H824" s="13" t="s">
        <v>9622</v>
      </c>
      <c r="I824" s="13" t="s">
        <v>11516</v>
      </c>
      <c r="J824" s="19">
        <v>298</v>
      </c>
      <c r="K824" s="13" t="s">
        <v>9260</v>
      </c>
      <c r="L824" s="26">
        <v>42494</v>
      </c>
      <c r="M824" s="19">
        <v>298</v>
      </c>
      <c r="N824" s="13" t="s">
        <v>9260</v>
      </c>
      <c r="O824" s="21">
        <v>0</v>
      </c>
      <c r="P824" s="13" t="s">
        <v>9257</v>
      </c>
      <c r="Q824" s="26">
        <v>42496</v>
      </c>
    </row>
    <row r="825" spans="1:17" x14ac:dyDescent="0.25">
      <c r="A825" s="12" t="str">
        <f t="shared" si="12"/>
        <v>AAWU</v>
      </c>
      <c r="B825" s="13" t="s">
        <v>11517</v>
      </c>
      <c r="C825" s="13" t="s">
        <v>10267</v>
      </c>
      <c r="D825" s="13" t="s">
        <v>11518</v>
      </c>
      <c r="E825" s="13" t="s">
        <v>788</v>
      </c>
      <c r="F825" s="13" t="s">
        <v>9384</v>
      </c>
      <c r="G825" s="13" t="s">
        <v>10829</v>
      </c>
      <c r="H825" s="13" t="s">
        <v>9454</v>
      </c>
      <c r="I825" s="13" t="s">
        <v>11519</v>
      </c>
      <c r="J825" s="19">
        <v>476</v>
      </c>
      <c r="K825" s="13" t="s">
        <v>9260</v>
      </c>
      <c r="L825" s="26">
        <v>42499</v>
      </c>
      <c r="M825" s="19">
        <v>476</v>
      </c>
      <c r="N825" s="13" t="s">
        <v>9260</v>
      </c>
      <c r="O825" s="21">
        <v>0</v>
      </c>
      <c r="P825" s="13" t="s">
        <v>9257</v>
      </c>
      <c r="Q825" s="26">
        <v>42502</v>
      </c>
    </row>
    <row r="826" spans="1:17" x14ac:dyDescent="0.25">
      <c r="A826" s="12" t="str">
        <f t="shared" si="12"/>
        <v>AAWU</v>
      </c>
      <c r="B826" s="13" t="s">
        <v>11517</v>
      </c>
      <c r="C826" s="13" t="s">
        <v>10304</v>
      </c>
      <c r="D826" s="13" t="s">
        <v>11518</v>
      </c>
      <c r="E826" s="13" t="s">
        <v>788</v>
      </c>
      <c r="F826" s="13" t="s">
        <v>9384</v>
      </c>
      <c r="G826" s="13" t="s">
        <v>10829</v>
      </c>
      <c r="H826" s="13" t="s">
        <v>9454</v>
      </c>
      <c r="I826" s="13" t="s">
        <v>11520</v>
      </c>
      <c r="J826" s="19">
        <v>472</v>
      </c>
      <c r="K826" s="13" t="s">
        <v>9260</v>
      </c>
      <c r="L826" s="26">
        <v>42499</v>
      </c>
      <c r="M826" s="19">
        <v>472</v>
      </c>
      <c r="N826" s="13" t="s">
        <v>9260</v>
      </c>
      <c r="O826" s="21">
        <v>0</v>
      </c>
      <c r="P826" s="13" t="s">
        <v>9257</v>
      </c>
      <c r="Q826" s="26">
        <v>42502</v>
      </c>
    </row>
    <row r="827" spans="1:17" x14ac:dyDescent="0.25">
      <c r="A827" s="12" t="str">
        <f t="shared" si="12"/>
        <v>AAWU</v>
      </c>
      <c r="B827" s="13" t="s">
        <v>11517</v>
      </c>
      <c r="C827" s="13" t="s">
        <v>10269</v>
      </c>
      <c r="D827" s="13" t="s">
        <v>11518</v>
      </c>
      <c r="E827" s="13" t="s">
        <v>788</v>
      </c>
      <c r="F827" s="13" t="s">
        <v>9384</v>
      </c>
      <c r="G827" s="13" t="s">
        <v>10829</v>
      </c>
      <c r="H827" s="13" t="s">
        <v>9454</v>
      </c>
      <c r="I827" s="13" t="s">
        <v>11521</v>
      </c>
      <c r="J827" s="19">
        <v>462</v>
      </c>
      <c r="K827" s="13" t="s">
        <v>9260</v>
      </c>
      <c r="L827" s="26">
        <v>42499</v>
      </c>
      <c r="M827" s="19">
        <v>462</v>
      </c>
      <c r="N827" s="13" t="s">
        <v>9260</v>
      </c>
      <c r="O827" s="21">
        <v>0</v>
      </c>
      <c r="P827" s="13" t="s">
        <v>9257</v>
      </c>
      <c r="Q827" s="26">
        <v>42502</v>
      </c>
    </row>
    <row r="828" spans="1:17" x14ac:dyDescent="0.25">
      <c r="A828" s="12" t="str">
        <f t="shared" si="12"/>
        <v>AAWU</v>
      </c>
      <c r="B828" s="13" t="s">
        <v>11522</v>
      </c>
      <c r="C828" s="13" t="s">
        <v>10259</v>
      </c>
      <c r="D828" s="13" t="s">
        <v>11518</v>
      </c>
      <c r="E828" s="13" t="s">
        <v>262</v>
      </c>
      <c r="F828" s="13" t="s">
        <v>9384</v>
      </c>
      <c r="G828" s="13" t="s">
        <v>10829</v>
      </c>
      <c r="H828" s="13" t="s">
        <v>9454</v>
      </c>
      <c r="I828" s="13" t="s">
        <v>11523</v>
      </c>
      <c r="J828" s="19">
        <v>492</v>
      </c>
      <c r="K828" s="13" t="s">
        <v>9260</v>
      </c>
      <c r="L828" s="26">
        <v>42501</v>
      </c>
      <c r="M828" s="19">
        <v>492</v>
      </c>
      <c r="N828" s="13" t="s">
        <v>9260</v>
      </c>
      <c r="O828" s="21">
        <v>0</v>
      </c>
      <c r="P828" s="13" t="s">
        <v>9257</v>
      </c>
      <c r="Q828" s="26">
        <v>42502</v>
      </c>
    </row>
    <row r="829" spans="1:17" x14ac:dyDescent="0.25">
      <c r="A829" s="12" t="str">
        <f t="shared" si="12"/>
        <v>ABHE</v>
      </c>
      <c r="B829" s="13" t="s">
        <v>11524</v>
      </c>
      <c r="C829" s="13" t="s">
        <v>10259</v>
      </c>
      <c r="D829" s="13" t="s">
        <v>11525</v>
      </c>
      <c r="E829" s="13" t="s">
        <v>788</v>
      </c>
      <c r="F829" s="13" t="s">
        <v>9384</v>
      </c>
      <c r="G829" s="13" t="s">
        <v>11155</v>
      </c>
      <c r="H829" s="13" t="s">
        <v>9520</v>
      </c>
      <c r="I829" s="13" t="s">
        <v>11526</v>
      </c>
      <c r="J829" s="19">
        <v>240</v>
      </c>
      <c r="K829" s="13" t="s">
        <v>9260</v>
      </c>
      <c r="L829" s="26">
        <v>42513</v>
      </c>
      <c r="M829" s="19">
        <v>240</v>
      </c>
      <c r="N829" s="13" t="s">
        <v>9260</v>
      </c>
      <c r="O829" s="21">
        <v>0</v>
      </c>
      <c r="P829" s="13" t="s">
        <v>9257</v>
      </c>
      <c r="Q829" s="26">
        <v>42516</v>
      </c>
    </row>
    <row r="830" spans="1:17" x14ac:dyDescent="0.25">
      <c r="A830" s="12" t="str">
        <f t="shared" si="12"/>
        <v>ABHE</v>
      </c>
      <c r="B830" s="13" t="s">
        <v>11524</v>
      </c>
      <c r="C830" s="13" t="s">
        <v>10267</v>
      </c>
      <c r="D830" s="13" t="s">
        <v>11525</v>
      </c>
      <c r="E830" s="13" t="s">
        <v>788</v>
      </c>
      <c r="F830" s="13" t="s">
        <v>9384</v>
      </c>
      <c r="G830" s="13" t="s">
        <v>11155</v>
      </c>
      <c r="H830" s="13" t="s">
        <v>9520</v>
      </c>
      <c r="I830" s="13" t="s">
        <v>11527</v>
      </c>
      <c r="J830" s="19">
        <v>238</v>
      </c>
      <c r="K830" s="13" t="s">
        <v>9260</v>
      </c>
      <c r="L830" s="26">
        <v>42513</v>
      </c>
      <c r="M830" s="19">
        <v>238</v>
      </c>
      <c r="N830" s="13" t="s">
        <v>9260</v>
      </c>
      <c r="O830" s="21">
        <v>0</v>
      </c>
      <c r="P830" s="13" t="s">
        <v>9257</v>
      </c>
      <c r="Q830" s="26">
        <v>42516</v>
      </c>
    </row>
    <row r="831" spans="1:17" x14ac:dyDescent="0.25">
      <c r="A831" s="12" t="str">
        <f t="shared" si="12"/>
        <v>ABHE</v>
      </c>
      <c r="B831" s="13" t="s">
        <v>11524</v>
      </c>
      <c r="C831" s="13" t="s">
        <v>10304</v>
      </c>
      <c r="D831" s="13" t="s">
        <v>11525</v>
      </c>
      <c r="E831" s="13" t="s">
        <v>788</v>
      </c>
      <c r="F831" s="13" t="s">
        <v>9384</v>
      </c>
      <c r="G831" s="13" t="s">
        <v>11155</v>
      </c>
      <c r="H831" s="13" t="s">
        <v>9520</v>
      </c>
      <c r="I831" s="13" t="s">
        <v>11528</v>
      </c>
      <c r="J831" s="19">
        <v>236</v>
      </c>
      <c r="K831" s="13" t="s">
        <v>9260</v>
      </c>
      <c r="L831" s="26">
        <v>42513</v>
      </c>
      <c r="M831" s="19">
        <v>236</v>
      </c>
      <c r="N831" s="13" t="s">
        <v>9260</v>
      </c>
      <c r="O831" s="21">
        <v>0</v>
      </c>
      <c r="P831" s="13" t="s">
        <v>9257</v>
      </c>
      <c r="Q831" s="26">
        <v>42516</v>
      </c>
    </row>
    <row r="832" spans="1:17" x14ac:dyDescent="0.25">
      <c r="A832" s="12" t="str">
        <f t="shared" si="12"/>
        <v>ABHE</v>
      </c>
      <c r="B832" s="13" t="s">
        <v>11524</v>
      </c>
      <c r="C832" s="13" t="s">
        <v>10269</v>
      </c>
      <c r="D832" s="13" t="s">
        <v>11525</v>
      </c>
      <c r="E832" s="13" t="s">
        <v>788</v>
      </c>
      <c r="F832" s="13" t="s">
        <v>9384</v>
      </c>
      <c r="G832" s="13" t="s">
        <v>11155</v>
      </c>
      <c r="H832" s="13" t="s">
        <v>9520</v>
      </c>
      <c r="I832" s="13" t="s">
        <v>11529</v>
      </c>
      <c r="J832" s="19">
        <v>236</v>
      </c>
      <c r="K832" s="13" t="s">
        <v>9260</v>
      </c>
      <c r="L832" s="26">
        <v>42513</v>
      </c>
      <c r="M832" s="19">
        <v>236</v>
      </c>
      <c r="N832" s="13" t="s">
        <v>9260</v>
      </c>
      <c r="O832" s="21">
        <v>0</v>
      </c>
      <c r="P832" s="13" t="s">
        <v>9257</v>
      </c>
      <c r="Q832" s="26">
        <v>42516</v>
      </c>
    </row>
    <row r="833" spans="1:17" x14ac:dyDescent="0.25">
      <c r="A833" s="12" t="str">
        <f t="shared" si="12"/>
        <v>ABHE</v>
      </c>
      <c r="B833" s="13" t="s">
        <v>11524</v>
      </c>
      <c r="C833" s="13" t="s">
        <v>10307</v>
      </c>
      <c r="D833" s="13" t="s">
        <v>11525</v>
      </c>
      <c r="E833" s="13" t="s">
        <v>788</v>
      </c>
      <c r="F833" s="13" t="s">
        <v>9384</v>
      </c>
      <c r="G833" s="13" t="s">
        <v>11155</v>
      </c>
      <c r="H833" s="13" t="s">
        <v>9520</v>
      </c>
      <c r="I833" s="13" t="s">
        <v>11530</v>
      </c>
      <c r="J833" s="19">
        <v>234</v>
      </c>
      <c r="K833" s="13" t="s">
        <v>9260</v>
      </c>
      <c r="L833" s="26">
        <v>42513</v>
      </c>
      <c r="M833" s="19">
        <v>234</v>
      </c>
      <c r="N833" s="13" t="s">
        <v>9260</v>
      </c>
      <c r="O833" s="21">
        <v>0</v>
      </c>
      <c r="P833" s="13" t="s">
        <v>9257</v>
      </c>
      <c r="Q833" s="26">
        <v>42516</v>
      </c>
    </row>
    <row r="834" spans="1:17" x14ac:dyDescent="0.25">
      <c r="A834" s="12" t="str">
        <f t="shared" si="12"/>
        <v>ABHE</v>
      </c>
      <c r="B834" s="13" t="s">
        <v>11524</v>
      </c>
      <c r="C834" s="13" t="s">
        <v>10316</v>
      </c>
      <c r="D834" s="13" t="s">
        <v>11525</v>
      </c>
      <c r="E834" s="13" t="s">
        <v>788</v>
      </c>
      <c r="F834" s="13" t="s">
        <v>9384</v>
      </c>
      <c r="G834" s="13" t="s">
        <v>11155</v>
      </c>
      <c r="H834" s="13" t="s">
        <v>9520</v>
      </c>
      <c r="I834" s="13" t="s">
        <v>11531</v>
      </c>
      <c r="J834" s="19">
        <v>232</v>
      </c>
      <c r="K834" s="13" t="s">
        <v>9260</v>
      </c>
      <c r="L834" s="26">
        <v>42513</v>
      </c>
      <c r="M834" s="19">
        <v>232</v>
      </c>
      <c r="N834" s="13" t="s">
        <v>9260</v>
      </c>
      <c r="O834" s="21">
        <v>0</v>
      </c>
      <c r="P834" s="13" t="s">
        <v>9257</v>
      </c>
      <c r="Q834" s="26">
        <v>42516</v>
      </c>
    </row>
    <row r="835" spans="1:17" x14ac:dyDescent="0.25">
      <c r="A835" s="12" t="str">
        <f t="shared" ref="A835:A898" si="13">LEFT(I835,4)</f>
        <v>ABHE</v>
      </c>
      <c r="B835" s="13" t="s">
        <v>11524</v>
      </c>
      <c r="C835" s="13" t="s">
        <v>10660</v>
      </c>
      <c r="D835" s="13" t="s">
        <v>11525</v>
      </c>
      <c r="E835" s="13" t="s">
        <v>788</v>
      </c>
      <c r="F835" s="13" t="s">
        <v>9384</v>
      </c>
      <c r="G835" s="13" t="s">
        <v>11155</v>
      </c>
      <c r="H835" s="13" t="s">
        <v>9520</v>
      </c>
      <c r="I835" s="13" t="s">
        <v>11532</v>
      </c>
      <c r="J835" s="19">
        <v>226</v>
      </c>
      <c r="K835" s="13" t="s">
        <v>9260</v>
      </c>
      <c r="L835" s="26">
        <v>42513</v>
      </c>
      <c r="M835" s="19">
        <v>226</v>
      </c>
      <c r="N835" s="13" t="s">
        <v>9260</v>
      </c>
      <c r="O835" s="21">
        <v>0</v>
      </c>
      <c r="P835" s="13" t="s">
        <v>9257</v>
      </c>
      <c r="Q835" s="26">
        <v>42516</v>
      </c>
    </row>
    <row r="836" spans="1:17" x14ac:dyDescent="0.25">
      <c r="A836" s="12" t="str">
        <f t="shared" si="13"/>
        <v>ABHE</v>
      </c>
      <c r="B836" s="13" t="s">
        <v>11524</v>
      </c>
      <c r="C836" s="13" t="s">
        <v>10742</v>
      </c>
      <c r="D836" s="13" t="s">
        <v>11525</v>
      </c>
      <c r="E836" s="13" t="s">
        <v>788</v>
      </c>
      <c r="F836" s="13" t="s">
        <v>9384</v>
      </c>
      <c r="G836" s="13" t="s">
        <v>11155</v>
      </c>
      <c r="H836" s="13" t="s">
        <v>9520</v>
      </c>
      <c r="I836" s="13" t="s">
        <v>11533</v>
      </c>
      <c r="J836" s="19">
        <v>222</v>
      </c>
      <c r="K836" s="13" t="s">
        <v>9260</v>
      </c>
      <c r="L836" s="26">
        <v>42513</v>
      </c>
      <c r="M836" s="19">
        <v>222</v>
      </c>
      <c r="N836" s="13" t="s">
        <v>9260</v>
      </c>
      <c r="O836" s="21">
        <v>0</v>
      </c>
      <c r="P836" s="13" t="s">
        <v>9257</v>
      </c>
      <c r="Q836" s="26">
        <v>42516</v>
      </c>
    </row>
    <row r="837" spans="1:17" x14ac:dyDescent="0.25">
      <c r="A837" s="12" t="str">
        <f t="shared" si="13"/>
        <v>ABHE</v>
      </c>
      <c r="B837" s="13" t="s">
        <v>11524</v>
      </c>
      <c r="C837" s="13" t="s">
        <v>10851</v>
      </c>
      <c r="D837" s="13" t="s">
        <v>11525</v>
      </c>
      <c r="E837" s="13" t="s">
        <v>788</v>
      </c>
      <c r="F837" s="13" t="s">
        <v>9384</v>
      </c>
      <c r="G837" s="13" t="s">
        <v>11155</v>
      </c>
      <c r="H837" s="13" t="s">
        <v>9520</v>
      </c>
      <c r="I837" s="13" t="s">
        <v>11534</v>
      </c>
      <c r="J837" s="19">
        <v>216</v>
      </c>
      <c r="K837" s="13" t="s">
        <v>9260</v>
      </c>
      <c r="L837" s="26">
        <v>42513</v>
      </c>
      <c r="M837" s="19">
        <v>216</v>
      </c>
      <c r="N837" s="13" t="s">
        <v>9260</v>
      </c>
      <c r="O837" s="21">
        <v>0</v>
      </c>
      <c r="P837" s="13" t="s">
        <v>9257</v>
      </c>
      <c r="Q837" s="26">
        <v>42516</v>
      </c>
    </row>
    <row r="838" spans="1:17" x14ac:dyDescent="0.25">
      <c r="A838" s="12" t="str">
        <f t="shared" si="13"/>
        <v>ABHE</v>
      </c>
      <c r="B838" s="13" t="s">
        <v>11524</v>
      </c>
      <c r="C838" s="13" t="s">
        <v>10853</v>
      </c>
      <c r="D838" s="13" t="s">
        <v>11525</v>
      </c>
      <c r="E838" s="13" t="s">
        <v>788</v>
      </c>
      <c r="F838" s="13" t="s">
        <v>9384</v>
      </c>
      <c r="G838" s="13" t="s">
        <v>11155</v>
      </c>
      <c r="H838" s="13" t="s">
        <v>9520</v>
      </c>
      <c r="I838" s="13" t="s">
        <v>11535</v>
      </c>
      <c r="J838" s="19">
        <v>212</v>
      </c>
      <c r="K838" s="13" t="s">
        <v>9260</v>
      </c>
      <c r="L838" s="26">
        <v>42513</v>
      </c>
      <c r="M838" s="19">
        <v>212</v>
      </c>
      <c r="N838" s="13" t="s">
        <v>9260</v>
      </c>
      <c r="O838" s="21">
        <v>0</v>
      </c>
      <c r="P838" s="13" t="s">
        <v>9257</v>
      </c>
      <c r="Q838" s="26">
        <v>42516</v>
      </c>
    </row>
    <row r="839" spans="1:17" x14ac:dyDescent="0.25">
      <c r="A839" s="12" t="str">
        <f t="shared" si="13"/>
        <v>ABHE</v>
      </c>
      <c r="B839" s="13" t="s">
        <v>11524</v>
      </c>
      <c r="C839" s="13" t="s">
        <v>10284</v>
      </c>
      <c r="D839" s="13" t="s">
        <v>11525</v>
      </c>
      <c r="E839" s="13" t="s">
        <v>788</v>
      </c>
      <c r="F839" s="13" t="s">
        <v>9384</v>
      </c>
      <c r="G839" s="13" t="s">
        <v>11155</v>
      </c>
      <c r="H839" s="13" t="s">
        <v>9520</v>
      </c>
      <c r="I839" s="13" t="s">
        <v>11536</v>
      </c>
      <c r="J839" s="19">
        <v>194</v>
      </c>
      <c r="K839" s="13" t="s">
        <v>9260</v>
      </c>
      <c r="L839" s="26">
        <v>42513</v>
      </c>
      <c r="M839" s="19">
        <v>194</v>
      </c>
      <c r="N839" s="13" t="s">
        <v>9260</v>
      </c>
      <c r="O839" s="21">
        <v>0</v>
      </c>
      <c r="P839" s="13" t="s">
        <v>9257</v>
      </c>
      <c r="Q839" s="26">
        <v>42516</v>
      </c>
    </row>
    <row r="840" spans="1:17" x14ac:dyDescent="0.25">
      <c r="A840" s="12" t="str">
        <f t="shared" si="13"/>
        <v>ABHE</v>
      </c>
      <c r="B840" s="13" t="s">
        <v>11524</v>
      </c>
      <c r="C840" s="13" t="s">
        <v>10856</v>
      </c>
      <c r="D840" s="13" t="s">
        <v>11525</v>
      </c>
      <c r="E840" s="13" t="s">
        <v>788</v>
      </c>
      <c r="F840" s="13" t="s">
        <v>9384</v>
      </c>
      <c r="G840" s="13" t="s">
        <v>11155</v>
      </c>
      <c r="H840" s="13" t="s">
        <v>9520</v>
      </c>
      <c r="I840" s="13" t="s">
        <v>11537</v>
      </c>
      <c r="J840" s="19">
        <v>174</v>
      </c>
      <c r="K840" s="13" t="s">
        <v>9260</v>
      </c>
      <c r="L840" s="26">
        <v>42513</v>
      </c>
      <c r="M840" s="19">
        <v>174</v>
      </c>
      <c r="N840" s="13" t="s">
        <v>9260</v>
      </c>
      <c r="O840" s="21">
        <v>0</v>
      </c>
      <c r="P840" s="13" t="s">
        <v>9257</v>
      </c>
      <c r="Q840" s="26">
        <v>42516</v>
      </c>
    </row>
    <row r="841" spans="1:17" x14ac:dyDescent="0.25">
      <c r="A841" s="12" t="str">
        <f t="shared" si="13"/>
        <v>ABIA</v>
      </c>
      <c r="B841" s="13" t="s">
        <v>11538</v>
      </c>
      <c r="C841" s="13" t="s">
        <v>10259</v>
      </c>
      <c r="D841" s="13" t="s">
        <v>11539</v>
      </c>
      <c r="E841" s="13" t="s">
        <v>788</v>
      </c>
      <c r="F841" s="13" t="s">
        <v>9384</v>
      </c>
      <c r="G841" s="13" t="s">
        <v>10265</v>
      </c>
      <c r="H841" s="13" t="s">
        <v>9387</v>
      </c>
      <c r="I841" s="13" t="s">
        <v>11540</v>
      </c>
      <c r="J841" s="19">
        <v>924</v>
      </c>
      <c r="K841" s="13" t="s">
        <v>9260</v>
      </c>
      <c r="L841" s="26">
        <v>42508</v>
      </c>
      <c r="M841" s="19">
        <v>924</v>
      </c>
      <c r="N841" s="13" t="s">
        <v>9260</v>
      </c>
      <c r="O841" s="21">
        <v>0</v>
      </c>
      <c r="P841" s="13" t="s">
        <v>9257</v>
      </c>
      <c r="Q841" s="26">
        <v>42509</v>
      </c>
    </row>
    <row r="842" spans="1:17" x14ac:dyDescent="0.25">
      <c r="A842" s="12" t="str">
        <f t="shared" si="13"/>
        <v>ABIA</v>
      </c>
      <c r="B842" s="13" t="s">
        <v>11538</v>
      </c>
      <c r="C842" s="13" t="s">
        <v>10267</v>
      </c>
      <c r="D842" s="13" t="s">
        <v>11539</v>
      </c>
      <c r="E842" s="13" t="s">
        <v>788</v>
      </c>
      <c r="F842" s="13" t="s">
        <v>9384</v>
      </c>
      <c r="G842" s="13" t="s">
        <v>10265</v>
      </c>
      <c r="H842" s="13" t="s">
        <v>9387</v>
      </c>
      <c r="I842" s="13" t="s">
        <v>11541</v>
      </c>
      <c r="J842" s="19">
        <v>918</v>
      </c>
      <c r="K842" s="13" t="s">
        <v>9260</v>
      </c>
      <c r="L842" s="26">
        <v>42508</v>
      </c>
      <c r="M842" s="19">
        <v>918</v>
      </c>
      <c r="N842" s="13" t="s">
        <v>9260</v>
      </c>
      <c r="O842" s="21">
        <v>0</v>
      </c>
      <c r="P842" s="13" t="s">
        <v>9257</v>
      </c>
      <c r="Q842" s="26">
        <v>42509</v>
      </c>
    </row>
    <row r="843" spans="1:17" x14ac:dyDescent="0.25">
      <c r="A843" s="12" t="str">
        <f t="shared" si="13"/>
        <v>ABIA</v>
      </c>
      <c r="B843" s="13" t="s">
        <v>11538</v>
      </c>
      <c r="C843" s="13" t="s">
        <v>10304</v>
      </c>
      <c r="D843" s="13" t="s">
        <v>11539</v>
      </c>
      <c r="E843" s="13" t="s">
        <v>788</v>
      </c>
      <c r="F843" s="13" t="s">
        <v>9384</v>
      </c>
      <c r="G843" s="13" t="s">
        <v>10265</v>
      </c>
      <c r="H843" s="13" t="s">
        <v>9387</v>
      </c>
      <c r="I843" s="13" t="s">
        <v>11542</v>
      </c>
      <c r="J843" s="19">
        <v>832</v>
      </c>
      <c r="K843" s="13" t="s">
        <v>9260</v>
      </c>
      <c r="L843" s="26">
        <v>42508</v>
      </c>
      <c r="M843" s="19">
        <v>832</v>
      </c>
      <c r="N843" s="13" t="s">
        <v>9260</v>
      </c>
      <c r="O843" s="21">
        <v>0</v>
      </c>
      <c r="P843" s="13" t="s">
        <v>9257</v>
      </c>
      <c r="Q843" s="26">
        <v>42509</v>
      </c>
    </row>
    <row r="844" spans="1:17" x14ac:dyDescent="0.25">
      <c r="A844" s="12" t="str">
        <f t="shared" si="13"/>
        <v>ABIA</v>
      </c>
      <c r="B844" s="13" t="s">
        <v>11538</v>
      </c>
      <c r="C844" s="13" t="s">
        <v>10269</v>
      </c>
      <c r="D844" s="13" t="s">
        <v>11539</v>
      </c>
      <c r="E844" s="13" t="s">
        <v>788</v>
      </c>
      <c r="F844" s="13" t="s">
        <v>9384</v>
      </c>
      <c r="G844" s="13" t="s">
        <v>10265</v>
      </c>
      <c r="H844" s="13" t="s">
        <v>9387</v>
      </c>
      <c r="I844" s="13" t="s">
        <v>11543</v>
      </c>
      <c r="J844" s="19">
        <v>614</v>
      </c>
      <c r="K844" s="13" t="s">
        <v>9260</v>
      </c>
      <c r="L844" s="26">
        <v>42508</v>
      </c>
      <c r="M844" s="19">
        <v>614</v>
      </c>
      <c r="N844" s="13" t="s">
        <v>9260</v>
      </c>
      <c r="O844" s="21">
        <v>0</v>
      </c>
      <c r="P844" s="13" t="s">
        <v>9257</v>
      </c>
      <c r="Q844" s="26">
        <v>42509</v>
      </c>
    </row>
    <row r="845" spans="1:17" x14ac:dyDescent="0.25">
      <c r="A845" s="12" t="str">
        <f t="shared" si="13"/>
        <v>ABSA</v>
      </c>
      <c r="B845" s="13" t="s">
        <v>11544</v>
      </c>
      <c r="C845" s="13" t="s">
        <v>10259</v>
      </c>
      <c r="D845" s="13" t="s">
        <v>11411</v>
      </c>
      <c r="E845" s="13" t="s">
        <v>10363</v>
      </c>
      <c r="F845" s="13" t="s">
        <v>9427</v>
      </c>
      <c r="G845" s="13" t="s">
        <v>11412</v>
      </c>
      <c r="H845" s="13" t="s">
        <v>9599</v>
      </c>
      <c r="I845" s="13" t="s">
        <v>11545</v>
      </c>
      <c r="J845" s="19">
        <v>246</v>
      </c>
      <c r="K845" s="13" t="s">
        <v>9260</v>
      </c>
      <c r="L845" s="26">
        <v>42534</v>
      </c>
      <c r="M845" s="19">
        <v>246</v>
      </c>
      <c r="N845" s="13" t="s">
        <v>9260</v>
      </c>
      <c r="O845" s="21">
        <v>0</v>
      </c>
      <c r="P845" s="13" t="s">
        <v>9257</v>
      </c>
      <c r="Q845" s="26">
        <v>42537</v>
      </c>
    </row>
    <row r="846" spans="1:17" x14ac:dyDescent="0.25">
      <c r="A846" s="12" t="str">
        <f t="shared" si="13"/>
        <v>ABSA</v>
      </c>
      <c r="B846" s="13" t="s">
        <v>11544</v>
      </c>
      <c r="C846" s="13" t="s">
        <v>10267</v>
      </c>
      <c r="D846" s="13" t="s">
        <v>11411</v>
      </c>
      <c r="E846" s="13" t="s">
        <v>10363</v>
      </c>
      <c r="F846" s="13" t="s">
        <v>9427</v>
      </c>
      <c r="G846" s="13" t="s">
        <v>11412</v>
      </c>
      <c r="H846" s="13" t="s">
        <v>9599</v>
      </c>
      <c r="I846" s="13" t="s">
        <v>11546</v>
      </c>
      <c r="J846" s="19">
        <v>242</v>
      </c>
      <c r="K846" s="13" t="s">
        <v>9260</v>
      </c>
      <c r="L846" s="26">
        <v>42534</v>
      </c>
      <c r="M846" s="19">
        <v>242</v>
      </c>
      <c r="N846" s="13" t="s">
        <v>9260</v>
      </c>
      <c r="O846" s="21">
        <v>0</v>
      </c>
      <c r="P846" s="13" t="s">
        <v>9257</v>
      </c>
      <c r="Q846" s="26">
        <v>42537</v>
      </c>
    </row>
    <row r="847" spans="1:17" x14ac:dyDescent="0.25">
      <c r="A847" s="12" t="str">
        <f t="shared" si="13"/>
        <v>ABSA</v>
      </c>
      <c r="B847" s="13" t="s">
        <v>11544</v>
      </c>
      <c r="C847" s="13" t="s">
        <v>10304</v>
      </c>
      <c r="D847" s="13" t="s">
        <v>11411</v>
      </c>
      <c r="E847" s="13" t="s">
        <v>10363</v>
      </c>
      <c r="F847" s="13" t="s">
        <v>9427</v>
      </c>
      <c r="G847" s="13" t="s">
        <v>11412</v>
      </c>
      <c r="H847" s="13" t="s">
        <v>9599</v>
      </c>
      <c r="I847" s="13" t="s">
        <v>11547</v>
      </c>
      <c r="J847" s="19">
        <v>242</v>
      </c>
      <c r="K847" s="13" t="s">
        <v>9260</v>
      </c>
      <c r="L847" s="26">
        <v>42534</v>
      </c>
      <c r="M847" s="19">
        <v>242</v>
      </c>
      <c r="N847" s="13" t="s">
        <v>9260</v>
      </c>
      <c r="O847" s="21">
        <v>0</v>
      </c>
      <c r="P847" s="13" t="s">
        <v>9257</v>
      </c>
      <c r="Q847" s="26">
        <v>42537</v>
      </c>
    </row>
    <row r="848" spans="1:17" x14ac:dyDescent="0.25">
      <c r="A848" s="12" t="str">
        <f t="shared" si="13"/>
        <v>ABSA</v>
      </c>
      <c r="B848" s="13" t="s">
        <v>11544</v>
      </c>
      <c r="C848" s="13" t="s">
        <v>10269</v>
      </c>
      <c r="D848" s="13" t="s">
        <v>11411</v>
      </c>
      <c r="E848" s="13" t="s">
        <v>10363</v>
      </c>
      <c r="F848" s="13" t="s">
        <v>9427</v>
      </c>
      <c r="G848" s="13" t="s">
        <v>11412</v>
      </c>
      <c r="H848" s="13" t="s">
        <v>9599</v>
      </c>
      <c r="I848" s="13" t="s">
        <v>11548</v>
      </c>
      <c r="J848" s="19">
        <v>240</v>
      </c>
      <c r="K848" s="13" t="s">
        <v>9260</v>
      </c>
      <c r="L848" s="26">
        <v>42534</v>
      </c>
      <c r="M848" s="19">
        <v>240</v>
      </c>
      <c r="N848" s="13" t="s">
        <v>9260</v>
      </c>
      <c r="O848" s="21">
        <v>0</v>
      </c>
      <c r="P848" s="13" t="s">
        <v>9257</v>
      </c>
      <c r="Q848" s="26">
        <v>42537</v>
      </c>
    </row>
    <row r="849" spans="1:17" x14ac:dyDescent="0.25">
      <c r="A849" s="12" t="str">
        <f t="shared" si="13"/>
        <v>ABSA</v>
      </c>
      <c r="B849" s="13" t="s">
        <v>11544</v>
      </c>
      <c r="C849" s="13" t="s">
        <v>10307</v>
      </c>
      <c r="D849" s="13" t="s">
        <v>11411</v>
      </c>
      <c r="E849" s="13" t="s">
        <v>10363</v>
      </c>
      <c r="F849" s="13" t="s">
        <v>9427</v>
      </c>
      <c r="G849" s="13" t="s">
        <v>11412</v>
      </c>
      <c r="H849" s="13" t="s">
        <v>9599</v>
      </c>
      <c r="I849" s="13" t="s">
        <v>11549</v>
      </c>
      <c r="J849" s="19">
        <v>232</v>
      </c>
      <c r="K849" s="13" t="s">
        <v>9260</v>
      </c>
      <c r="L849" s="26">
        <v>42534</v>
      </c>
      <c r="M849" s="19">
        <v>232</v>
      </c>
      <c r="N849" s="13" t="s">
        <v>9260</v>
      </c>
      <c r="O849" s="21">
        <v>0</v>
      </c>
      <c r="P849" s="13" t="s">
        <v>9257</v>
      </c>
      <c r="Q849" s="26">
        <v>42537</v>
      </c>
    </row>
    <row r="850" spans="1:17" x14ac:dyDescent="0.25">
      <c r="A850" s="12" t="str">
        <f t="shared" si="13"/>
        <v>ABSA</v>
      </c>
      <c r="B850" s="13" t="s">
        <v>11544</v>
      </c>
      <c r="C850" s="13" t="s">
        <v>10316</v>
      </c>
      <c r="D850" s="13" t="s">
        <v>11411</v>
      </c>
      <c r="E850" s="13" t="s">
        <v>10363</v>
      </c>
      <c r="F850" s="13" t="s">
        <v>9427</v>
      </c>
      <c r="G850" s="13" t="s">
        <v>11412</v>
      </c>
      <c r="H850" s="13" t="s">
        <v>9599</v>
      </c>
      <c r="I850" s="13" t="s">
        <v>11550</v>
      </c>
      <c r="J850" s="19">
        <v>230</v>
      </c>
      <c r="K850" s="13" t="s">
        <v>9260</v>
      </c>
      <c r="L850" s="26">
        <v>42534</v>
      </c>
      <c r="M850" s="19">
        <v>230</v>
      </c>
      <c r="N850" s="13" t="s">
        <v>9260</v>
      </c>
      <c r="O850" s="21">
        <v>0</v>
      </c>
      <c r="P850" s="13" t="s">
        <v>9257</v>
      </c>
      <c r="Q850" s="26">
        <v>42537</v>
      </c>
    </row>
    <row r="851" spans="1:17" x14ac:dyDescent="0.25">
      <c r="A851" s="12" t="str">
        <f t="shared" si="13"/>
        <v>ABSA</v>
      </c>
      <c r="B851" s="13" t="s">
        <v>11544</v>
      </c>
      <c r="C851" s="13" t="s">
        <v>10660</v>
      </c>
      <c r="D851" s="13" t="s">
        <v>11411</v>
      </c>
      <c r="E851" s="13" t="s">
        <v>10363</v>
      </c>
      <c r="F851" s="13" t="s">
        <v>9427</v>
      </c>
      <c r="G851" s="13" t="s">
        <v>11412</v>
      </c>
      <c r="H851" s="13" t="s">
        <v>9599</v>
      </c>
      <c r="I851" s="13" t="s">
        <v>11551</v>
      </c>
      <c r="J851" s="19">
        <v>230</v>
      </c>
      <c r="K851" s="13" t="s">
        <v>9260</v>
      </c>
      <c r="L851" s="26">
        <v>42534</v>
      </c>
      <c r="M851" s="19">
        <v>230</v>
      </c>
      <c r="N851" s="13" t="s">
        <v>9260</v>
      </c>
      <c r="O851" s="21">
        <v>0</v>
      </c>
      <c r="P851" s="13" t="s">
        <v>9257</v>
      </c>
      <c r="Q851" s="26">
        <v>42537</v>
      </c>
    </row>
    <row r="852" spans="1:17" x14ac:dyDescent="0.25">
      <c r="A852" s="12" t="str">
        <f t="shared" si="13"/>
        <v>ABSA</v>
      </c>
      <c r="B852" s="13" t="s">
        <v>11544</v>
      </c>
      <c r="C852" s="13" t="s">
        <v>10742</v>
      </c>
      <c r="D852" s="13" t="s">
        <v>11411</v>
      </c>
      <c r="E852" s="13" t="s">
        <v>10363</v>
      </c>
      <c r="F852" s="13" t="s">
        <v>9427</v>
      </c>
      <c r="G852" s="13" t="s">
        <v>11412</v>
      </c>
      <c r="H852" s="13" t="s">
        <v>9599</v>
      </c>
      <c r="I852" s="13" t="s">
        <v>11552</v>
      </c>
      <c r="J852" s="19">
        <v>224</v>
      </c>
      <c r="K852" s="13" t="s">
        <v>9260</v>
      </c>
      <c r="L852" s="26">
        <v>42534</v>
      </c>
      <c r="M852" s="19">
        <v>224</v>
      </c>
      <c r="N852" s="13" t="s">
        <v>9260</v>
      </c>
      <c r="O852" s="21">
        <v>0</v>
      </c>
      <c r="P852" s="13" t="s">
        <v>9257</v>
      </c>
      <c r="Q852" s="26">
        <v>42537</v>
      </c>
    </row>
    <row r="853" spans="1:17" x14ac:dyDescent="0.25">
      <c r="A853" s="12" t="str">
        <f t="shared" si="13"/>
        <v>ABSA</v>
      </c>
      <c r="B853" s="13" t="s">
        <v>11544</v>
      </c>
      <c r="C853" s="13" t="s">
        <v>10851</v>
      </c>
      <c r="D853" s="13" t="s">
        <v>11411</v>
      </c>
      <c r="E853" s="13" t="s">
        <v>10363</v>
      </c>
      <c r="F853" s="13" t="s">
        <v>9427</v>
      </c>
      <c r="G853" s="13" t="s">
        <v>11412</v>
      </c>
      <c r="H853" s="13" t="s">
        <v>9599</v>
      </c>
      <c r="I853" s="13" t="s">
        <v>11553</v>
      </c>
      <c r="J853" s="19">
        <v>214</v>
      </c>
      <c r="K853" s="13" t="s">
        <v>9260</v>
      </c>
      <c r="L853" s="26">
        <v>42534</v>
      </c>
      <c r="M853" s="19">
        <v>214</v>
      </c>
      <c r="N853" s="13" t="s">
        <v>9260</v>
      </c>
      <c r="O853" s="21">
        <v>0</v>
      </c>
      <c r="P853" s="13" t="s">
        <v>9257</v>
      </c>
      <c r="Q853" s="26">
        <v>42537</v>
      </c>
    </row>
    <row r="854" spans="1:17" x14ac:dyDescent="0.25">
      <c r="A854" s="12" t="str">
        <f t="shared" si="13"/>
        <v>ABSA</v>
      </c>
      <c r="B854" s="13" t="s">
        <v>11544</v>
      </c>
      <c r="C854" s="13" t="s">
        <v>10853</v>
      </c>
      <c r="D854" s="13" t="s">
        <v>11411</v>
      </c>
      <c r="E854" s="13" t="s">
        <v>10363</v>
      </c>
      <c r="F854" s="13" t="s">
        <v>9427</v>
      </c>
      <c r="G854" s="13" t="s">
        <v>11412</v>
      </c>
      <c r="H854" s="13" t="s">
        <v>9599</v>
      </c>
      <c r="I854" s="13" t="s">
        <v>11554</v>
      </c>
      <c r="J854" s="19">
        <v>212</v>
      </c>
      <c r="K854" s="13" t="s">
        <v>9260</v>
      </c>
      <c r="L854" s="26">
        <v>42534</v>
      </c>
      <c r="M854" s="19">
        <v>212</v>
      </c>
      <c r="N854" s="13" t="s">
        <v>9260</v>
      </c>
      <c r="O854" s="21">
        <v>0</v>
      </c>
      <c r="P854" s="13" t="s">
        <v>9257</v>
      </c>
      <c r="Q854" s="26">
        <v>42537</v>
      </c>
    </row>
    <row r="855" spans="1:17" x14ac:dyDescent="0.25">
      <c r="A855" s="12" t="str">
        <f t="shared" si="13"/>
        <v>ABSA</v>
      </c>
      <c r="B855" s="13" t="s">
        <v>11544</v>
      </c>
      <c r="C855" s="13" t="s">
        <v>10284</v>
      </c>
      <c r="D855" s="13" t="s">
        <v>11411</v>
      </c>
      <c r="E855" s="13" t="s">
        <v>10363</v>
      </c>
      <c r="F855" s="13" t="s">
        <v>9427</v>
      </c>
      <c r="G855" s="13" t="s">
        <v>11412</v>
      </c>
      <c r="H855" s="13" t="s">
        <v>9599</v>
      </c>
      <c r="I855" s="13" t="s">
        <v>11555</v>
      </c>
      <c r="J855" s="19">
        <v>172</v>
      </c>
      <c r="K855" s="13" t="s">
        <v>9260</v>
      </c>
      <c r="L855" s="26">
        <v>42534</v>
      </c>
      <c r="M855" s="19">
        <v>172</v>
      </c>
      <c r="N855" s="13" t="s">
        <v>9260</v>
      </c>
      <c r="O855" s="21">
        <v>0</v>
      </c>
      <c r="P855" s="13" t="s">
        <v>9257</v>
      </c>
      <c r="Q855" s="26">
        <v>42537</v>
      </c>
    </row>
    <row r="856" spans="1:17" x14ac:dyDescent="0.25">
      <c r="A856" s="12" t="str">
        <f t="shared" si="13"/>
        <v>ABSA</v>
      </c>
      <c r="B856" s="13" t="s">
        <v>11544</v>
      </c>
      <c r="C856" s="13" t="s">
        <v>10856</v>
      </c>
      <c r="D856" s="13" t="s">
        <v>11411</v>
      </c>
      <c r="E856" s="13" t="s">
        <v>10363</v>
      </c>
      <c r="F856" s="13" t="s">
        <v>9427</v>
      </c>
      <c r="G856" s="13" t="s">
        <v>11412</v>
      </c>
      <c r="H856" s="13" t="s">
        <v>9599</v>
      </c>
      <c r="I856" s="13" t="s">
        <v>11556</v>
      </c>
      <c r="J856" s="19">
        <v>154</v>
      </c>
      <c r="K856" s="13" t="s">
        <v>9260</v>
      </c>
      <c r="L856" s="26">
        <v>42534</v>
      </c>
      <c r="M856" s="19">
        <v>154</v>
      </c>
      <c r="N856" s="13" t="s">
        <v>9260</v>
      </c>
      <c r="O856" s="21">
        <v>0</v>
      </c>
      <c r="P856" s="13" t="s">
        <v>9257</v>
      </c>
      <c r="Q856" s="26">
        <v>42537</v>
      </c>
    </row>
    <row r="857" spans="1:17" x14ac:dyDescent="0.25">
      <c r="A857" s="12" t="str">
        <f t="shared" si="13"/>
        <v>ABSA</v>
      </c>
      <c r="B857" s="13" t="s">
        <v>11544</v>
      </c>
      <c r="C857" s="13" t="s">
        <v>11557</v>
      </c>
      <c r="D857" s="13" t="s">
        <v>11411</v>
      </c>
      <c r="E857" s="13" t="s">
        <v>10363</v>
      </c>
      <c r="F857" s="13" t="s">
        <v>9427</v>
      </c>
      <c r="G857" s="13" t="s">
        <v>11412</v>
      </c>
      <c r="H857" s="13" t="s">
        <v>9599</v>
      </c>
      <c r="I857" s="13" t="s">
        <v>11558</v>
      </c>
      <c r="J857" s="19">
        <v>56</v>
      </c>
      <c r="K857" s="13" t="s">
        <v>9260</v>
      </c>
      <c r="L857" s="26">
        <v>42534</v>
      </c>
      <c r="M857" s="19">
        <v>56</v>
      </c>
      <c r="N857" s="13" t="s">
        <v>9260</v>
      </c>
      <c r="O857" s="21">
        <v>0</v>
      </c>
      <c r="P857" s="13" t="s">
        <v>9257</v>
      </c>
      <c r="Q857" s="26">
        <v>42537</v>
      </c>
    </row>
    <row r="858" spans="1:17" x14ac:dyDescent="0.25">
      <c r="A858" s="12" t="str">
        <f t="shared" si="13"/>
        <v>ABVV</v>
      </c>
      <c r="B858" s="13" t="s">
        <v>11559</v>
      </c>
      <c r="C858" s="13" t="s">
        <v>10259</v>
      </c>
      <c r="D858" s="13" t="s">
        <v>11560</v>
      </c>
      <c r="E858" s="13" t="s">
        <v>788</v>
      </c>
      <c r="F858" s="13" t="s">
        <v>9499</v>
      </c>
      <c r="G858" s="13" t="s">
        <v>11081</v>
      </c>
      <c r="H858" s="13" t="s">
        <v>9579</v>
      </c>
      <c r="I858" s="13" t="s">
        <v>11561</v>
      </c>
      <c r="J858" s="19">
        <v>906</v>
      </c>
      <c r="K858" s="13" t="s">
        <v>9260</v>
      </c>
      <c r="L858" s="26">
        <v>42515</v>
      </c>
      <c r="M858" s="19">
        <v>906</v>
      </c>
      <c r="N858" s="13" t="s">
        <v>9260</v>
      </c>
      <c r="O858" s="21">
        <v>0</v>
      </c>
      <c r="P858" s="13" t="s">
        <v>9257</v>
      </c>
      <c r="Q858" s="26">
        <v>42516</v>
      </c>
    </row>
    <row r="859" spans="1:17" x14ac:dyDescent="0.25">
      <c r="A859" s="12" t="str">
        <f t="shared" si="13"/>
        <v>ABVV</v>
      </c>
      <c r="B859" s="13" t="s">
        <v>11559</v>
      </c>
      <c r="C859" s="13" t="s">
        <v>10267</v>
      </c>
      <c r="D859" s="13" t="s">
        <v>11560</v>
      </c>
      <c r="E859" s="13" t="s">
        <v>788</v>
      </c>
      <c r="F859" s="13" t="s">
        <v>9499</v>
      </c>
      <c r="G859" s="13" t="s">
        <v>11081</v>
      </c>
      <c r="H859" s="13" t="s">
        <v>9579</v>
      </c>
      <c r="I859" s="13" t="s">
        <v>11562</v>
      </c>
      <c r="J859" s="19">
        <v>874</v>
      </c>
      <c r="K859" s="13" t="s">
        <v>9260</v>
      </c>
      <c r="L859" s="26">
        <v>42515</v>
      </c>
      <c r="M859" s="19">
        <v>874</v>
      </c>
      <c r="N859" s="13" t="s">
        <v>9260</v>
      </c>
      <c r="O859" s="21">
        <v>0</v>
      </c>
      <c r="P859" s="13" t="s">
        <v>9257</v>
      </c>
      <c r="Q859" s="26">
        <v>42516</v>
      </c>
    </row>
    <row r="860" spans="1:17" x14ac:dyDescent="0.25">
      <c r="A860" s="12" t="str">
        <f t="shared" si="13"/>
        <v>ABVU</v>
      </c>
      <c r="B860" s="13" t="s">
        <v>11563</v>
      </c>
      <c r="C860" s="13" t="s">
        <v>10259</v>
      </c>
      <c r="D860" s="13" t="s">
        <v>11560</v>
      </c>
      <c r="E860" s="13" t="s">
        <v>788</v>
      </c>
      <c r="F860" s="13" t="s">
        <v>9499</v>
      </c>
      <c r="G860" s="13" t="s">
        <v>11081</v>
      </c>
      <c r="H860" s="13" t="s">
        <v>9579</v>
      </c>
      <c r="I860" s="13" t="s">
        <v>11564</v>
      </c>
      <c r="J860" s="19">
        <v>864</v>
      </c>
      <c r="K860" s="13" t="s">
        <v>9260</v>
      </c>
      <c r="L860" s="26">
        <v>42515</v>
      </c>
      <c r="M860" s="19">
        <v>864</v>
      </c>
      <c r="N860" s="13" t="s">
        <v>9260</v>
      </c>
      <c r="O860" s="21">
        <v>0</v>
      </c>
      <c r="P860" s="13" t="s">
        <v>9257</v>
      </c>
      <c r="Q860" s="26">
        <v>42516</v>
      </c>
    </row>
    <row r="861" spans="1:17" x14ac:dyDescent="0.25">
      <c r="A861" s="12" t="str">
        <f t="shared" si="13"/>
        <v>ABVU</v>
      </c>
      <c r="B861" s="13" t="s">
        <v>11563</v>
      </c>
      <c r="C861" s="13" t="s">
        <v>10267</v>
      </c>
      <c r="D861" s="13" t="s">
        <v>11560</v>
      </c>
      <c r="E861" s="13" t="s">
        <v>788</v>
      </c>
      <c r="F861" s="13" t="s">
        <v>9499</v>
      </c>
      <c r="G861" s="13" t="s">
        <v>11081</v>
      </c>
      <c r="H861" s="13" t="s">
        <v>9579</v>
      </c>
      <c r="I861" s="13" t="s">
        <v>11565</v>
      </c>
      <c r="J861" s="19">
        <v>860</v>
      </c>
      <c r="K861" s="13" t="s">
        <v>9260</v>
      </c>
      <c r="L861" s="26">
        <v>42515</v>
      </c>
      <c r="M861" s="19">
        <v>860</v>
      </c>
      <c r="N861" s="13" t="s">
        <v>9260</v>
      </c>
      <c r="O861" s="21">
        <v>0</v>
      </c>
      <c r="P861" s="13" t="s">
        <v>9257</v>
      </c>
      <c r="Q861" s="26">
        <v>42516</v>
      </c>
    </row>
    <row r="862" spans="1:17" x14ac:dyDescent="0.25">
      <c r="A862" s="12" t="str">
        <f t="shared" si="13"/>
        <v>ABVV</v>
      </c>
      <c r="B862" s="13" t="s">
        <v>11566</v>
      </c>
      <c r="C862" s="13" t="s">
        <v>10259</v>
      </c>
      <c r="D862" s="13" t="s">
        <v>11567</v>
      </c>
      <c r="E862" s="13" t="s">
        <v>788</v>
      </c>
      <c r="F862" s="13" t="s">
        <v>9499</v>
      </c>
      <c r="G862" s="13" t="s">
        <v>10631</v>
      </c>
      <c r="H862" s="13" t="s">
        <v>9545</v>
      </c>
      <c r="I862" s="13" t="s">
        <v>11568</v>
      </c>
      <c r="J862" s="19">
        <v>604</v>
      </c>
      <c r="K862" s="13" t="s">
        <v>9260</v>
      </c>
      <c r="L862" s="26">
        <v>42515</v>
      </c>
      <c r="M862" s="19">
        <v>604</v>
      </c>
      <c r="N862" s="13" t="s">
        <v>9260</v>
      </c>
      <c r="O862" s="21">
        <v>0</v>
      </c>
      <c r="P862" s="13" t="s">
        <v>9257</v>
      </c>
      <c r="Q862" s="26">
        <v>42516</v>
      </c>
    </row>
    <row r="863" spans="1:17" x14ac:dyDescent="0.25">
      <c r="A863" s="12" t="str">
        <f t="shared" si="13"/>
        <v>ABVV</v>
      </c>
      <c r="B863" s="13" t="s">
        <v>11566</v>
      </c>
      <c r="C863" s="13" t="s">
        <v>10267</v>
      </c>
      <c r="D863" s="13" t="s">
        <v>11567</v>
      </c>
      <c r="E863" s="13" t="s">
        <v>788</v>
      </c>
      <c r="F863" s="13" t="s">
        <v>9499</v>
      </c>
      <c r="G863" s="13" t="s">
        <v>10631</v>
      </c>
      <c r="H863" s="13" t="s">
        <v>9545</v>
      </c>
      <c r="I863" s="13" t="s">
        <v>11569</v>
      </c>
      <c r="J863" s="19">
        <v>588</v>
      </c>
      <c r="K863" s="13" t="s">
        <v>9260</v>
      </c>
      <c r="L863" s="26">
        <v>42515</v>
      </c>
      <c r="M863" s="19">
        <v>588</v>
      </c>
      <c r="N863" s="13" t="s">
        <v>9260</v>
      </c>
      <c r="O863" s="21">
        <v>0</v>
      </c>
      <c r="P863" s="13" t="s">
        <v>9257</v>
      </c>
      <c r="Q863" s="26">
        <v>42516</v>
      </c>
    </row>
    <row r="864" spans="1:17" x14ac:dyDescent="0.25">
      <c r="A864" s="12" t="str">
        <f t="shared" si="13"/>
        <v>ABVU</v>
      </c>
      <c r="B864" s="13" t="s">
        <v>11570</v>
      </c>
      <c r="C864" s="13" t="s">
        <v>10259</v>
      </c>
      <c r="D864" s="13" t="s">
        <v>11567</v>
      </c>
      <c r="E864" s="13" t="s">
        <v>788</v>
      </c>
      <c r="F864" s="13" t="s">
        <v>9499</v>
      </c>
      <c r="G864" s="13" t="s">
        <v>10631</v>
      </c>
      <c r="H864" s="13" t="s">
        <v>9545</v>
      </c>
      <c r="I864" s="13" t="s">
        <v>11571</v>
      </c>
      <c r="J864" s="19">
        <v>606</v>
      </c>
      <c r="K864" s="13" t="s">
        <v>9260</v>
      </c>
      <c r="L864" s="26">
        <v>42515</v>
      </c>
      <c r="M864" s="19">
        <v>606</v>
      </c>
      <c r="N864" s="13" t="s">
        <v>9260</v>
      </c>
      <c r="O864" s="21">
        <v>0</v>
      </c>
      <c r="P864" s="13" t="s">
        <v>9257</v>
      </c>
      <c r="Q864" s="26">
        <v>42516</v>
      </c>
    </row>
    <row r="865" spans="1:17" x14ac:dyDescent="0.25">
      <c r="A865" s="12" t="str">
        <f t="shared" si="13"/>
        <v>ABVU</v>
      </c>
      <c r="B865" s="13" t="s">
        <v>11570</v>
      </c>
      <c r="C865" s="13" t="s">
        <v>10267</v>
      </c>
      <c r="D865" s="13" t="s">
        <v>11567</v>
      </c>
      <c r="E865" s="13" t="s">
        <v>788</v>
      </c>
      <c r="F865" s="13" t="s">
        <v>9499</v>
      </c>
      <c r="G865" s="13" t="s">
        <v>10631</v>
      </c>
      <c r="H865" s="13" t="s">
        <v>9545</v>
      </c>
      <c r="I865" s="13" t="s">
        <v>11572</v>
      </c>
      <c r="J865" s="19">
        <v>600</v>
      </c>
      <c r="K865" s="13" t="s">
        <v>9260</v>
      </c>
      <c r="L865" s="26">
        <v>42515</v>
      </c>
      <c r="M865" s="19">
        <v>600</v>
      </c>
      <c r="N865" s="13" t="s">
        <v>9260</v>
      </c>
      <c r="O865" s="21">
        <v>0</v>
      </c>
      <c r="P865" s="13" t="s">
        <v>9257</v>
      </c>
      <c r="Q865" s="26">
        <v>42516</v>
      </c>
    </row>
    <row r="866" spans="1:17" x14ac:dyDescent="0.25">
      <c r="A866" s="12" t="str">
        <f t="shared" si="13"/>
        <v>ABVU</v>
      </c>
      <c r="B866" s="13" t="s">
        <v>11573</v>
      </c>
      <c r="C866" s="13" t="s">
        <v>10259</v>
      </c>
      <c r="D866" s="13" t="s">
        <v>11574</v>
      </c>
      <c r="E866" s="13" t="s">
        <v>788</v>
      </c>
      <c r="F866" s="13" t="s">
        <v>9499</v>
      </c>
      <c r="G866" s="13" t="s">
        <v>10631</v>
      </c>
      <c r="H866" s="13" t="s">
        <v>9545</v>
      </c>
      <c r="I866" s="13" t="s">
        <v>11575</v>
      </c>
      <c r="J866" s="19">
        <v>824</v>
      </c>
      <c r="K866" s="13" t="s">
        <v>9260</v>
      </c>
      <c r="L866" s="26">
        <v>42515</v>
      </c>
      <c r="M866" s="19">
        <v>824</v>
      </c>
      <c r="N866" s="13" t="s">
        <v>9260</v>
      </c>
      <c r="O866" s="21">
        <v>0</v>
      </c>
      <c r="P866" s="13" t="s">
        <v>9257</v>
      </c>
      <c r="Q866" s="26">
        <v>42516</v>
      </c>
    </row>
    <row r="867" spans="1:17" x14ac:dyDescent="0.25">
      <c r="A867" s="12" t="str">
        <f t="shared" si="13"/>
        <v>ABVU</v>
      </c>
      <c r="B867" s="13" t="s">
        <v>11573</v>
      </c>
      <c r="C867" s="13" t="s">
        <v>10267</v>
      </c>
      <c r="D867" s="13" t="s">
        <v>11574</v>
      </c>
      <c r="E867" s="13" t="s">
        <v>788</v>
      </c>
      <c r="F867" s="13" t="s">
        <v>9499</v>
      </c>
      <c r="G867" s="13" t="s">
        <v>10631</v>
      </c>
      <c r="H867" s="13" t="s">
        <v>9545</v>
      </c>
      <c r="I867" s="13" t="s">
        <v>11576</v>
      </c>
      <c r="J867" s="19">
        <v>608</v>
      </c>
      <c r="K867" s="13" t="s">
        <v>9260</v>
      </c>
      <c r="L867" s="26">
        <v>42515</v>
      </c>
      <c r="M867" s="19">
        <v>608</v>
      </c>
      <c r="N867" s="13" t="s">
        <v>9260</v>
      </c>
      <c r="O867" s="21">
        <v>0</v>
      </c>
      <c r="P867" s="13" t="s">
        <v>9257</v>
      </c>
      <c r="Q867" s="26">
        <v>42516</v>
      </c>
    </row>
    <row r="868" spans="1:17" x14ac:dyDescent="0.25">
      <c r="A868" s="12" t="str">
        <f t="shared" si="13"/>
        <v>ABVV</v>
      </c>
      <c r="B868" s="13" t="s">
        <v>11577</v>
      </c>
      <c r="C868" s="13" t="s">
        <v>10259</v>
      </c>
      <c r="D868" s="13" t="s">
        <v>11578</v>
      </c>
      <c r="E868" s="13" t="s">
        <v>788</v>
      </c>
      <c r="F868" s="13" t="s">
        <v>9499</v>
      </c>
      <c r="G868" s="13" t="s">
        <v>10631</v>
      </c>
      <c r="H868" s="13" t="s">
        <v>9545</v>
      </c>
      <c r="I868" s="13" t="s">
        <v>11579</v>
      </c>
      <c r="J868" s="19">
        <v>364</v>
      </c>
      <c r="K868" s="13" t="s">
        <v>9260</v>
      </c>
      <c r="L868" s="26">
        <v>42521</v>
      </c>
      <c r="M868" s="19">
        <v>364</v>
      </c>
      <c r="N868" s="13" t="s">
        <v>9260</v>
      </c>
      <c r="O868" s="21">
        <v>0</v>
      </c>
      <c r="P868" s="13" t="s">
        <v>9257</v>
      </c>
      <c r="Q868" s="26">
        <v>42524</v>
      </c>
    </row>
    <row r="869" spans="1:17" x14ac:dyDescent="0.25">
      <c r="A869" s="12" t="str">
        <f t="shared" si="13"/>
        <v>ABWT</v>
      </c>
      <c r="B869" s="13" t="s">
        <v>11580</v>
      </c>
      <c r="C869" s="13" t="s">
        <v>10259</v>
      </c>
      <c r="D869" s="13" t="s">
        <v>11581</v>
      </c>
      <c r="E869" s="13" t="s">
        <v>788</v>
      </c>
      <c r="F869" s="13" t="s">
        <v>9384</v>
      </c>
      <c r="G869" s="13" t="s">
        <v>9276</v>
      </c>
      <c r="H869" s="13" t="s">
        <v>9403</v>
      </c>
      <c r="I869" s="13" t="s">
        <v>11582</v>
      </c>
      <c r="J869" s="19">
        <v>1420</v>
      </c>
      <c r="K869" s="13" t="s">
        <v>9260</v>
      </c>
      <c r="L869" s="26">
        <v>42520</v>
      </c>
      <c r="M869" s="19">
        <v>1420</v>
      </c>
      <c r="N869" s="13" t="s">
        <v>9260</v>
      </c>
      <c r="O869" s="21">
        <v>0</v>
      </c>
      <c r="P869" s="13" t="s">
        <v>9257</v>
      </c>
      <c r="Q869" s="26">
        <v>42523</v>
      </c>
    </row>
    <row r="870" spans="1:17" x14ac:dyDescent="0.25">
      <c r="A870" s="12" t="str">
        <f t="shared" si="13"/>
        <v>ABWT</v>
      </c>
      <c r="B870" s="13" t="s">
        <v>11580</v>
      </c>
      <c r="C870" s="13" t="s">
        <v>10267</v>
      </c>
      <c r="D870" s="13" t="s">
        <v>11581</v>
      </c>
      <c r="E870" s="13" t="s">
        <v>788</v>
      </c>
      <c r="F870" s="13" t="s">
        <v>9384</v>
      </c>
      <c r="G870" s="13" t="s">
        <v>9276</v>
      </c>
      <c r="H870" s="13" t="s">
        <v>9403</v>
      </c>
      <c r="I870" s="13" t="s">
        <v>11583</v>
      </c>
      <c r="J870" s="19">
        <v>1374</v>
      </c>
      <c r="K870" s="13" t="s">
        <v>9260</v>
      </c>
      <c r="L870" s="26">
        <v>42520</v>
      </c>
      <c r="M870" s="19">
        <v>1374</v>
      </c>
      <c r="N870" s="13" t="s">
        <v>9260</v>
      </c>
      <c r="O870" s="21">
        <v>0</v>
      </c>
      <c r="P870" s="13" t="s">
        <v>9257</v>
      </c>
      <c r="Q870" s="26">
        <v>42523</v>
      </c>
    </row>
    <row r="871" spans="1:17" x14ac:dyDescent="0.25">
      <c r="A871" s="12" t="str">
        <f t="shared" si="13"/>
        <v>ABWT</v>
      </c>
      <c r="B871" s="13" t="s">
        <v>11580</v>
      </c>
      <c r="C871" s="13" t="s">
        <v>10304</v>
      </c>
      <c r="D871" s="13" t="s">
        <v>11581</v>
      </c>
      <c r="E871" s="13" t="s">
        <v>788</v>
      </c>
      <c r="F871" s="13" t="s">
        <v>9384</v>
      </c>
      <c r="G871" s="13" t="s">
        <v>9276</v>
      </c>
      <c r="H871" s="13" t="s">
        <v>9403</v>
      </c>
      <c r="I871" s="13" t="s">
        <v>11584</v>
      </c>
      <c r="J871" s="19">
        <v>1326</v>
      </c>
      <c r="K871" s="13" t="s">
        <v>9260</v>
      </c>
      <c r="L871" s="26">
        <v>42520</v>
      </c>
      <c r="M871" s="19">
        <v>1326</v>
      </c>
      <c r="N871" s="13" t="s">
        <v>9260</v>
      </c>
      <c r="O871" s="21">
        <v>0</v>
      </c>
      <c r="P871" s="13" t="s">
        <v>9257</v>
      </c>
      <c r="Q871" s="26">
        <v>42523</v>
      </c>
    </row>
    <row r="872" spans="1:17" x14ac:dyDescent="0.25">
      <c r="A872" s="12" t="str">
        <f t="shared" si="13"/>
        <v>ABWT</v>
      </c>
      <c r="B872" s="13" t="s">
        <v>11580</v>
      </c>
      <c r="C872" s="13" t="s">
        <v>10269</v>
      </c>
      <c r="D872" s="13" t="s">
        <v>11581</v>
      </c>
      <c r="E872" s="13" t="s">
        <v>788</v>
      </c>
      <c r="F872" s="13" t="s">
        <v>9384</v>
      </c>
      <c r="G872" s="13" t="s">
        <v>9276</v>
      </c>
      <c r="H872" s="13" t="s">
        <v>9403</v>
      </c>
      <c r="I872" s="13" t="s">
        <v>11585</v>
      </c>
      <c r="J872" s="19">
        <v>1220</v>
      </c>
      <c r="K872" s="13" t="s">
        <v>9260</v>
      </c>
      <c r="L872" s="26">
        <v>42520</v>
      </c>
      <c r="M872" s="19">
        <v>1220</v>
      </c>
      <c r="N872" s="13" t="s">
        <v>9260</v>
      </c>
      <c r="O872" s="21">
        <v>0</v>
      </c>
      <c r="P872" s="13" t="s">
        <v>9257</v>
      </c>
      <c r="Q872" s="26">
        <v>42523</v>
      </c>
    </row>
    <row r="873" spans="1:17" x14ac:dyDescent="0.25">
      <c r="A873" s="12" t="str">
        <f t="shared" si="13"/>
        <v>ABVT</v>
      </c>
      <c r="B873" s="13" t="s">
        <v>11586</v>
      </c>
      <c r="C873" s="13" t="s">
        <v>10259</v>
      </c>
      <c r="D873" s="13" t="s">
        <v>11587</v>
      </c>
      <c r="E873" s="13" t="s">
        <v>788</v>
      </c>
      <c r="F873" s="13" t="s">
        <v>9384</v>
      </c>
      <c r="G873" s="13" t="s">
        <v>10963</v>
      </c>
      <c r="H873" s="13" t="s">
        <v>9550</v>
      </c>
      <c r="I873" s="13" t="s">
        <v>11588</v>
      </c>
      <c r="J873" s="19">
        <v>2824</v>
      </c>
      <c r="K873" s="13" t="s">
        <v>9260</v>
      </c>
      <c r="L873" s="26">
        <v>42527</v>
      </c>
      <c r="M873" s="19">
        <v>2824</v>
      </c>
      <c r="N873" s="13" t="s">
        <v>9260</v>
      </c>
      <c r="O873" s="21">
        <v>0</v>
      </c>
      <c r="P873" s="13" t="s">
        <v>9257</v>
      </c>
      <c r="Q873" s="26">
        <v>42530</v>
      </c>
    </row>
    <row r="874" spans="1:17" x14ac:dyDescent="0.25">
      <c r="A874" s="12" t="str">
        <f t="shared" si="13"/>
        <v>ABVT</v>
      </c>
      <c r="B874" s="13" t="s">
        <v>11586</v>
      </c>
      <c r="C874" s="13" t="s">
        <v>10267</v>
      </c>
      <c r="D874" s="13" t="s">
        <v>11587</v>
      </c>
      <c r="E874" s="13" t="s">
        <v>788</v>
      </c>
      <c r="F874" s="13" t="s">
        <v>9384</v>
      </c>
      <c r="G874" s="13" t="s">
        <v>10963</v>
      </c>
      <c r="H874" s="13" t="s">
        <v>9550</v>
      </c>
      <c r="I874" s="13" t="s">
        <v>11589</v>
      </c>
      <c r="J874" s="19">
        <v>2784</v>
      </c>
      <c r="K874" s="13" t="s">
        <v>9260</v>
      </c>
      <c r="L874" s="26">
        <v>42527</v>
      </c>
      <c r="M874" s="19">
        <v>2784</v>
      </c>
      <c r="N874" s="13" t="s">
        <v>9260</v>
      </c>
      <c r="O874" s="21">
        <v>0</v>
      </c>
      <c r="P874" s="13" t="s">
        <v>9257</v>
      </c>
      <c r="Q874" s="26">
        <v>42530</v>
      </c>
    </row>
    <row r="875" spans="1:17" x14ac:dyDescent="0.25">
      <c r="A875" s="12" t="str">
        <f t="shared" si="13"/>
        <v>ABWG</v>
      </c>
      <c r="B875" s="13" t="s">
        <v>11590</v>
      </c>
      <c r="C875" s="13" t="s">
        <v>10259</v>
      </c>
      <c r="D875" s="13" t="s">
        <v>11587</v>
      </c>
      <c r="E875" s="13" t="s">
        <v>262</v>
      </c>
      <c r="F875" s="13" t="s">
        <v>9384</v>
      </c>
      <c r="G875" s="13" t="s">
        <v>10963</v>
      </c>
      <c r="H875" s="13" t="s">
        <v>9550</v>
      </c>
      <c r="I875" s="13" t="s">
        <v>11591</v>
      </c>
      <c r="J875" s="19">
        <v>2824</v>
      </c>
      <c r="K875" s="13" t="s">
        <v>9260</v>
      </c>
      <c r="L875" s="26">
        <v>42527</v>
      </c>
      <c r="M875" s="19">
        <v>2824</v>
      </c>
      <c r="N875" s="13" t="s">
        <v>9260</v>
      </c>
      <c r="O875" s="21">
        <v>0</v>
      </c>
      <c r="P875" s="13" t="s">
        <v>9257</v>
      </c>
      <c r="Q875" s="26">
        <v>42530</v>
      </c>
    </row>
    <row r="876" spans="1:17" x14ac:dyDescent="0.25">
      <c r="A876" s="12" t="str">
        <f t="shared" si="13"/>
        <v>ABWG</v>
      </c>
      <c r="B876" s="13" t="s">
        <v>11590</v>
      </c>
      <c r="C876" s="13" t="s">
        <v>10267</v>
      </c>
      <c r="D876" s="13" t="s">
        <v>11587</v>
      </c>
      <c r="E876" s="13" t="s">
        <v>262</v>
      </c>
      <c r="F876" s="13" t="s">
        <v>9384</v>
      </c>
      <c r="G876" s="13" t="s">
        <v>10963</v>
      </c>
      <c r="H876" s="13" t="s">
        <v>9550</v>
      </c>
      <c r="I876" s="13" t="s">
        <v>11592</v>
      </c>
      <c r="J876" s="19">
        <v>2820</v>
      </c>
      <c r="K876" s="13" t="s">
        <v>9260</v>
      </c>
      <c r="L876" s="26">
        <v>42527</v>
      </c>
      <c r="M876" s="19">
        <v>2820</v>
      </c>
      <c r="N876" s="13" t="s">
        <v>9260</v>
      </c>
      <c r="O876" s="21">
        <v>0</v>
      </c>
      <c r="P876" s="13" t="s">
        <v>9257</v>
      </c>
      <c r="Q876" s="26">
        <v>42530</v>
      </c>
    </row>
    <row r="877" spans="1:17" x14ac:dyDescent="0.25">
      <c r="A877" s="12" t="str">
        <f t="shared" si="13"/>
        <v>ABSR</v>
      </c>
      <c r="B877" s="13" t="s">
        <v>11593</v>
      </c>
      <c r="C877" s="13" t="s">
        <v>10259</v>
      </c>
      <c r="D877" s="13" t="s">
        <v>11594</v>
      </c>
      <c r="E877" s="13" t="s">
        <v>262</v>
      </c>
      <c r="F877" s="13" t="s">
        <v>9384</v>
      </c>
      <c r="G877" s="13" t="s">
        <v>11216</v>
      </c>
      <c r="H877" s="13" t="s">
        <v>9592</v>
      </c>
      <c r="I877" s="13" t="s">
        <v>11595</v>
      </c>
      <c r="J877" s="19">
        <v>716</v>
      </c>
      <c r="K877" s="13" t="s">
        <v>9260</v>
      </c>
      <c r="L877" s="26">
        <v>42522</v>
      </c>
      <c r="M877" s="19">
        <v>716</v>
      </c>
      <c r="N877" s="13" t="s">
        <v>9260</v>
      </c>
      <c r="O877" s="21">
        <v>0</v>
      </c>
      <c r="P877" s="13" t="s">
        <v>9257</v>
      </c>
      <c r="Q877" s="26">
        <v>42523</v>
      </c>
    </row>
    <row r="878" spans="1:17" x14ac:dyDescent="0.25">
      <c r="A878" s="12" t="str">
        <f t="shared" si="13"/>
        <v>ABSR</v>
      </c>
      <c r="B878" s="13" t="s">
        <v>11593</v>
      </c>
      <c r="C878" s="13" t="s">
        <v>10267</v>
      </c>
      <c r="D878" s="13" t="s">
        <v>11594</v>
      </c>
      <c r="E878" s="13" t="s">
        <v>262</v>
      </c>
      <c r="F878" s="13" t="s">
        <v>9384</v>
      </c>
      <c r="G878" s="13" t="s">
        <v>11216</v>
      </c>
      <c r="H878" s="13" t="s">
        <v>9592</v>
      </c>
      <c r="I878" s="13" t="s">
        <v>11596</v>
      </c>
      <c r="J878" s="19">
        <v>704</v>
      </c>
      <c r="K878" s="13" t="s">
        <v>9260</v>
      </c>
      <c r="L878" s="26">
        <v>42522</v>
      </c>
      <c r="M878" s="19">
        <v>704</v>
      </c>
      <c r="N878" s="13" t="s">
        <v>9260</v>
      </c>
      <c r="O878" s="21">
        <v>0</v>
      </c>
      <c r="P878" s="13" t="s">
        <v>9257</v>
      </c>
      <c r="Q878" s="26">
        <v>42523</v>
      </c>
    </row>
    <row r="879" spans="1:17" x14ac:dyDescent="0.25">
      <c r="A879" s="12" t="str">
        <f t="shared" si="13"/>
        <v>ABSR</v>
      </c>
      <c r="B879" s="13" t="s">
        <v>11593</v>
      </c>
      <c r="C879" s="13" t="s">
        <v>10304</v>
      </c>
      <c r="D879" s="13" t="s">
        <v>11594</v>
      </c>
      <c r="E879" s="13" t="s">
        <v>262</v>
      </c>
      <c r="F879" s="13" t="s">
        <v>9384</v>
      </c>
      <c r="G879" s="13" t="s">
        <v>11216</v>
      </c>
      <c r="H879" s="13" t="s">
        <v>9592</v>
      </c>
      <c r="I879" s="13" t="s">
        <v>11597</v>
      </c>
      <c r="J879" s="19">
        <v>692</v>
      </c>
      <c r="K879" s="13" t="s">
        <v>9260</v>
      </c>
      <c r="L879" s="26">
        <v>42522</v>
      </c>
      <c r="M879" s="19">
        <v>692</v>
      </c>
      <c r="N879" s="13" t="s">
        <v>9260</v>
      </c>
      <c r="O879" s="21">
        <v>0</v>
      </c>
      <c r="P879" s="13" t="s">
        <v>9257</v>
      </c>
      <c r="Q879" s="26">
        <v>42523</v>
      </c>
    </row>
    <row r="880" spans="1:17" x14ac:dyDescent="0.25">
      <c r="A880" s="12" t="str">
        <f t="shared" si="13"/>
        <v>ABSR</v>
      </c>
      <c r="B880" s="13" t="s">
        <v>11593</v>
      </c>
      <c r="C880" s="13" t="s">
        <v>10269</v>
      </c>
      <c r="D880" s="13" t="s">
        <v>11594</v>
      </c>
      <c r="E880" s="13" t="s">
        <v>262</v>
      </c>
      <c r="F880" s="13" t="s">
        <v>9384</v>
      </c>
      <c r="G880" s="13" t="s">
        <v>11216</v>
      </c>
      <c r="H880" s="13" t="s">
        <v>9592</v>
      </c>
      <c r="I880" s="13" t="s">
        <v>11598</v>
      </c>
      <c r="J880" s="19">
        <v>606</v>
      </c>
      <c r="K880" s="13" t="s">
        <v>9260</v>
      </c>
      <c r="L880" s="26">
        <v>42522</v>
      </c>
      <c r="M880" s="19">
        <v>606</v>
      </c>
      <c r="N880" s="13" t="s">
        <v>9260</v>
      </c>
      <c r="O880" s="21">
        <v>0</v>
      </c>
      <c r="P880" s="13" t="s">
        <v>9257</v>
      </c>
      <c r="Q880" s="26">
        <v>42523</v>
      </c>
    </row>
    <row r="881" spans="1:17" x14ac:dyDescent="0.25">
      <c r="A881" s="12" t="str">
        <f t="shared" si="13"/>
        <v>ABSR</v>
      </c>
      <c r="B881" s="13" t="s">
        <v>11593</v>
      </c>
      <c r="C881" s="13" t="s">
        <v>10307</v>
      </c>
      <c r="D881" s="13" t="s">
        <v>11594</v>
      </c>
      <c r="E881" s="13" t="s">
        <v>262</v>
      </c>
      <c r="F881" s="13" t="s">
        <v>9384</v>
      </c>
      <c r="G881" s="13" t="s">
        <v>11216</v>
      </c>
      <c r="H881" s="13" t="s">
        <v>9592</v>
      </c>
      <c r="I881" s="13" t="s">
        <v>11599</v>
      </c>
      <c r="J881" s="19">
        <v>604</v>
      </c>
      <c r="K881" s="13" t="s">
        <v>9260</v>
      </c>
      <c r="L881" s="26">
        <v>42522</v>
      </c>
      <c r="M881" s="19">
        <v>604</v>
      </c>
      <c r="N881" s="13" t="s">
        <v>9260</v>
      </c>
      <c r="O881" s="21">
        <v>0</v>
      </c>
      <c r="P881" s="13" t="s">
        <v>9257</v>
      </c>
      <c r="Q881" s="26">
        <v>42523</v>
      </c>
    </row>
    <row r="882" spans="1:17" x14ac:dyDescent="0.25">
      <c r="A882" s="12" t="str">
        <f t="shared" si="13"/>
        <v>ABSR</v>
      </c>
      <c r="B882" s="13" t="s">
        <v>11593</v>
      </c>
      <c r="C882" s="13" t="s">
        <v>10316</v>
      </c>
      <c r="D882" s="13" t="s">
        <v>11594</v>
      </c>
      <c r="E882" s="13" t="s">
        <v>262</v>
      </c>
      <c r="F882" s="13" t="s">
        <v>9384</v>
      </c>
      <c r="G882" s="13" t="s">
        <v>11216</v>
      </c>
      <c r="H882" s="13" t="s">
        <v>9592</v>
      </c>
      <c r="I882" s="13" t="s">
        <v>11600</v>
      </c>
      <c r="J882" s="19">
        <v>588</v>
      </c>
      <c r="K882" s="13" t="s">
        <v>9260</v>
      </c>
      <c r="L882" s="26">
        <v>42522</v>
      </c>
      <c r="M882" s="19">
        <v>588</v>
      </c>
      <c r="N882" s="13" t="s">
        <v>9260</v>
      </c>
      <c r="O882" s="21">
        <v>0</v>
      </c>
      <c r="P882" s="13" t="s">
        <v>9257</v>
      </c>
      <c r="Q882" s="26">
        <v>42523</v>
      </c>
    </row>
    <row r="883" spans="1:17" x14ac:dyDescent="0.25">
      <c r="A883" s="12" t="str">
        <f t="shared" si="13"/>
        <v>ABSR</v>
      </c>
      <c r="B883" s="13" t="s">
        <v>11593</v>
      </c>
      <c r="C883" s="13" t="s">
        <v>10660</v>
      </c>
      <c r="D883" s="13" t="s">
        <v>11594</v>
      </c>
      <c r="E883" s="13" t="s">
        <v>262</v>
      </c>
      <c r="F883" s="13" t="s">
        <v>9384</v>
      </c>
      <c r="G883" s="13" t="s">
        <v>11216</v>
      </c>
      <c r="H883" s="13" t="s">
        <v>9592</v>
      </c>
      <c r="I883" s="13" t="s">
        <v>11601</v>
      </c>
      <c r="J883" s="19">
        <v>564</v>
      </c>
      <c r="K883" s="13" t="s">
        <v>9260</v>
      </c>
      <c r="L883" s="26">
        <v>42522</v>
      </c>
      <c r="M883" s="19">
        <v>564</v>
      </c>
      <c r="N883" s="13" t="s">
        <v>9260</v>
      </c>
      <c r="O883" s="21">
        <v>0</v>
      </c>
      <c r="P883" s="13" t="s">
        <v>9257</v>
      </c>
      <c r="Q883" s="26">
        <v>42523</v>
      </c>
    </row>
    <row r="884" spans="1:17" x14ac:dyDescent="0.25">
      <c r="A884" s="12" t="str">
        <f t="shared" si="13"/>
        <v>ABSR</v>
      </c>
      <c r="B884" s="13" t="s">
        <v>11593</v>
      </c>
      <c r="C884" s="13" t="s">
        <v>10742</v>
      </c>
      <c r="D884" s="13" t="s">
        <v>11594</v>
      </c>
      <c r="E884" s="13" t="s">
        <v>262</v>
      </c>
      <c r="F884" s="13" t="s">
        <v>9384</v>
      </c>
      <c r="G884" s="13" t="s">
        <v>11216</v>
      </c>
      <c r="H884" s="13" t="s">
        <v>9592</v>
      </c>
      <c r="I884" s="13" t="s">
        <v>11602</v>
      </c>
      <c r="J884" s="19">
        <v>560</v>
      </c>
      <c r="K884" s="13" t="s">
        <v>9260</v>
      </c>
      <c r="L884" s="26">
        <v>42522</v>
      </c>
      <c r="M884" s="19">
        <v>560</v>
      </c>
      <c r="N884" s="13" t="s">
        <v>9260</v>
      </c>
      <c r="O884" s="21">
        <v>0</v>
      </c>
      <c r="P884" s="13" t="s">
        <v>9257</v>
      </c>
      <c r="Q884" s="26">
        <v>42523</v>
      </c>
    </row>
    <row r="885" spans="1:17" x14ac:dyDescent="0.25">
      <c r="A885" s="12" t="str">
        <f t="shared" si="13"/>
        <v>ABSR</v>
      </c>
      <c r="B885" s="13" t="s">
        <v>11593</v>
      </c>
      <c r="C885" s="13" t="s">
        <v>10851</v>
      </c>
      <c r="D885" s="13" t="s">
        <v>11594</v>
      </c>
      <c r="E885" s="13" t="s">
        <v>262</v>
      </c>
      <c r="F885" s="13" t="s">
        <v>9384</v>
      </c>
      <c r="G885" s="13" t="s">
        <v>11216</v>
      </c>
      <c r="H885" s="13" t="s">
        <v>9592</v>
      </c>
      <c r="I885" s="13" t="s">
        <v>11603</v>
      </c>
      <c r="J885" s="19">
        <v>540</v>
      </c>
      <c r="K885" s="13" t="s">
        <v>9260</v>
      </c>
      <c r="L885" s="26">
        <v>42522</v>
      </c>
      <c r="M885" s="19">
        <v>540</v>
      </c>
      <c r="N885" s="13" t="s">
        <v>9260</v>
      </c>
      <c r="O885" s="21">
        <v>0</v>
      </c>
      <c r="P885" s="13" t="s">
        <v>9257</v>
      </c>
      <c r="Q885" s="26">
        <v>42523</v>
      </c>
    </row>
    <row r="886" spans="1:17" x14ac:dyDescent="0.25">
      <c r="A886" s="12" t="str">
        <f t="shared" si="13"/>
        <v>ABVY</v>
      </c>
      <c r="B886" s="13" t="s">
        <v>11604</v>
      </c>
      <c r="C886" s="13" t="s">
        <v>10259</v>
      </c>
      <c r="D886" s="13" t="s">
        <v>11578</v>
      </c>
      <c r="E886" s="13" t="s">
        <v>788</v>
      </c>
      <c r="F886" s="13" t="s">
        <v>9499</v>
      </c>
      <c r="G886" s="13" t="s">
        <v>10631</v>
      </c>
      <c r="H886" s="13" t="s">
        <v>9545</v>
      </c>
      <c r="I886" s="13" t="s">
        <v>11605</v>
      </c>
      <c r="J886" s="19">
        <v>360</v>
      </c>
      <c r="K886" s="13" t="s">
        <v>9260</v>
      </c>
      <c r="L886" s="26">
        <v>42522</v>
      </c>
      <c r="M886" s="19">
        <v>360</v>
      </c>
      <c r="N886" s="13" t="s">
        <v>9260</v>
      </c>
      <c r="O886" s="21">
        <v>0</v>
      </c>
      <c r="P886" s="13" t="s">
        <v>9257</v>
      </c>
      <c r="Q886" s="26">
        <v>42524</v>
      </c>
    </row>
    <row r="887" spans="1:17" x14ac:dyDescent="0.25">
      <c r="A887" s="12" t="str">
        <f t="shared" si="13"/>
        <v>ABVW</v>
      </c>
      <c r="B887" s="13" t="s">
        <v>11606</v>
      </c>
      <c r="C887" s="13" t="s">
        <v>10259</v>
      </c>
      <c r="D887" s="13" t="s">
        <v>11578</v>
      </c>
      <c r="E887" s="13" t="s">
        <v>788</v>
      </c>
      <c r="F887" s="13" t="s">
        <v>9499</v>
      </c>
      <c r="G887" s="13" t="s">
        <v>10631</v>
      </c>
      <c r="H887" s="13" t="s">
        <v>9545</v>
      </c>
      <c r="I887" s="13" t="s">
        <v>11607</v>
      </c>
      <c r="J887" s="19">
        <v>610</v>
      </c>
      <c r="K887" s="13" t="s">
        <v>9260</v>
      </c>
      <c r="L887" s="26">
        <v>42522</v>
      </c>
      <c r="M887" s="19">
        <v>610</v>
      </c>
      <c r="N887" s="13" t="s">
        <v>9260</v>
      </c>
      <c r="O887" s="21">
        <v>0</v>
      </c>
      <c r="P887" s="13" t="s">
        <v>9257</v>
      </c>
      <c r="Q887" s="26">
        <v>42524</v>
      </c>
    </row>
    <row r="888" spans="1:17" x14ac:dyDescent="0.25">
      <c r="A888" s="12" t="str">
        <f t="shared" si="13"/>
        <v>ABVW</v>
      </c>
      <c r="B888" s="13" t="s">
        <v>11606</v>
      </c>
      <c r="C888" s="13" t="s">
        <v>10267</v>
      </c>
      <c r="D888" s="13" t="s">
        <v>11578</v>
      </c>
      <c r="E888" s="13" t="s">
        <v>788</v>
      </c>
      <c r="F888" s="13" t="s">
        <v>9499</v>
      </c>
      <c r="G888" s="13" t="s">
        <v>10631</v>
      </c>
      <c r="H888" s="13" t="s">
        <v>9545</v>
      </c>
      <c r="I888" s="13" t="s">
        <v>11608</v>
      </c>
      <c r="J888" s="19">
        <v>360</v>
      </c>
      <c r="K888" s="13" t="s">
        <v>9260</v>
      </c>
      <c r="L888" s="26">
        <v>42522</v>
      </c>
      <c r="M888" s="19">
        <v>360</v>
      </c>
      <c r="N888" s="13" t="s">
        <v>9260</v>
      </c>
      <c r="O888" s="21">
        <v>0</v>
      </c>
      <c r="P888" s="13" t="s">
        <v>9257</v>
      </c>
      <c r="Q888" s="26">
        <v>42524</v>
      </c>
    </row>
    <row r="889" spans="1:17" x14ac:dyDescent="0.25">
      <c r="A889" s="12" t="str">
        <f t="shared" si="13"/>
        <v>ABVW</v>
      </c>
      <c r="B889" s="13" t="s">
        <v>11606</v>
      </c>
      <c r="C889" s="13" t="s">
        <v>10304</v>
      </c>
      <c r="D889" s="13" t="s">
        <v>11578</v>
      </c>
      <c r="E889" s="13" t="s">
        <v>788</v>
      </c>
      <c r="F889" s="13" t="s">
        <v>9499</v>
      </c>
      <c r="G889" s="13" t="s">
        <v>10631</v>
      </c>
      <c r="H889" s="13" t="s">
        <v>9545</v>
      </c>
      <c r="I889" s="13" t="s">
        <v>11609</v>
      </c>
      <c r="J889" s="19">
        <v>244</v>
      </c>
      <c r="K889" s="13" t="s">
        <v>9260</v>
      </c>
      <c r="L889" s="26">
        <v>42522</v>
      </c>
      <c r="M889" s="19">
        <v>244</v>
      </c>
      <c r="N889" s="13" t="s">
        <v>9260</v>
      </c>
      <c r="O889" s="21">
        <v>0</v>
      </c>
      <c r="P889" s="13" t="s">
        <v>9257</v>
      </c>
      <c r="Q889" s="26">
        <v>42524</v>
      </c>
    </row>
    <row r="890" spans="1:17" x14ac:dyDescent="0.25">
      <c r="A890" s="12" t="str">
        <f t="shared" si="13"/>
        <v>ABVW</v>
      </c>
      <c r="B890" s="13" t="s">
        <v>11606</v>
      </c>
      <c r="C890" s="13" t="s">
        <v>10269</v>
      </c>
      <c r="D890" s="13" t="s">
        <v>11578</v>
      </c>
      <c r="E890" s="13" t="s">
        <v>788</v>
      </c>
      <c r="F890" s="13" t="s">
        <v>9499</v>
      </c>
      <c r="G890" s="13" t="s">
        <v>10631</v>
      </c>
      <c r="H890" s="13" t="s">
        <v>9545</v>
      </c>
      <c r="I890" s="13" t="s">
        <v>11610</v>
      </c>
      <c r="J890" s="19">
        <v>122</v>
      </c>
      <c r="K890" s="13" t="s">
        <v>9260</v>
      </c>
      <c r="L890" s="26">
        <v>42522</v>
      </c>
      <c r="M890" s="19">
        <v>122</v>
      </c>
      <c r="N890" s="13" t="s">
        <v>9260</v>
      </c>
      <c r="O890" s="21">
        <v>0</v>
      </c>
      <c r="P890" s="13" t="s">
        <v>9257</v>
      </c>
      <c r="Q890" s="26">
        <v>42524</v>
      </c>
    </row>
    <row r="891" spans="1:17" x14ac:dyDescent="0.25">
      <c r="A891" s="12" t="str">
        <f t="shared" si="13"/>
        <v>ABVK</v>
      </c>
      <c r="B891" s="13" t="s">
        <v>11611</v>
      </c>
      <c r="C891" s="13" t="s">
        <v>10259</v>
      </c>
      <c r="D891" s="13" t="s">
        <v>11578</v>
      </c>
      <c r="E891" s="13" t="s">
        <v>788</v>
      </c>
      <c r="F891" s="13" t="s">
        <v>9499</v>
      </c>
      <c r="G891" s="13" t="s">
        <v>10631</v>
      </c>
      <c r="H891" s="13" t="s">
        <v>9545</v>
      </c>
      <c r="I891" s="13" t="s">
        <v>11612</v>
      </c>
      <c r="J891" s="19">
        <v>612</v>
      </c>
      <c r="K891" s="13" t="s">
        <v>9260</v>
      </c>
      <c r="L891" s="26">
        <v>42522</v>
      </c>
      <c r="M891" s="19">
        <v>612</v>
      </c>
      <c r="N891" s="13" t="s">
        <v>9260</v>
      </c>
      <c r="O891" s="21">
        <v>0</v>
      </c>
      <c r="P891" s="13" t="s">
        <v>9257</v>
      </c>
      <c r="Q891" s="26">
        <v>42524</v>
      </c>
    </row>
    <row r="892" spans="1:17" x14ac:dyDescent="0.25">
      <c r="A892" s="12" t="str">
        <f t="shared" si="13"/>
        <v>ABVK</v>
      </c>
      <c r="B892" s="13" t="s">
        <v>11611</v>
      </c>
      <c r="C892" s="13" t="s">
        <v>10267</v>
      </c>
      <c r="D892" s="13" t="s">
        <v>11578</v>
      </c>
      <c r="E892" s="13" t="s">
        <v>788</v>
      </c>
      <c r="F892" s="13" t="s">
        <v>9499</v>
      </c>
      <c r="G892" s="13" t="s">
        <v>10631</v>
      </c>
      <c r="H892" s="13" t="s">
        <v>9545</v>
      </c>
      <c r="I892" s="13" t="s">
        <v>11613</v>
      </c>
      <c r="J892" s="19">
        <v>608</v>
      </c>
      <c r="K892" s="13" t="s">
        <v>9260</v>
      </c>
      <c r="L892" s="26">
        <v>42522</v>
      </c>
      <c r="M892" s="19">
        <v>608</v>
      </c>
      <c r="N892" s="13" t="s">
        <v>9260</v>
      </c>
      <c r="O892" s="21">
        <v>0</v>
      </c>
      <c r="P892" s="13" t="s">
        <v>9257</v>
      </c>
      <c r="Q892" s="26">
        <v>42524</v>
      </c>
    </row>
    <row r="893" spans="1:17" x14ac:dyDescent="0.25">
      <c r="A893" s="12" t="str">
        <f t="shared" si="13"/>
        <v>ABVK</v>
      </c>
      <c r="B893" s="13" t="s">
        <v>11611</v>
      </c>
      <c r="C893" s="13" t="s">
        <v>10304</v>
      </c>
      <c r="D893" s="13" t="s">
        <v>11578</v>
      </c>
      <c r="E893" s="13" t="s">
        <v>788</v>
      </c>
      <c r="F893" s="13" t="s">
        <v>9499</v>
      </c>
      <c r="G893" s="13" t="s">
        <v>10631</v>
      </c>
      <c r="H893" s="13" t="s">
        <v>9545</v>
      </c>
      <c r="I893" s="13" t="s">
        <v>11614</v>
      </c>
      <c r="J893" s="19">
        <v>366</v>
      </c>
      <c r="K893" s="13" t="s">
        <v>9260</v>
      </c>
      <c r="L893" s="26">
        <v>42522</v>
      </c>
      <c r="M893" s="19">
        <v>366</v>
      </c>
      <c r="N893" s="13" t="s">
        <v>9260</v>
      </c>
      <c r="O893" s="21">
        <v>0</v>
      </c>
      <c r="P893" s="13" t="s">
        <v>9257</v>
      </c>
      <c r="Q893" s="26">
        <v>42524</v>
      </c>
    </row>
    <row r="894" spans="1:17" x14ac:dyDescent="0.25">
      <c r="A894" s="12" t="str">
        <f t="shared" si="13"/>
        <v>ABVK</v>
      </c>
      <c r="B894" s="13" t="s">
        <v>11611</v>
      </c>
      <c r="C894" s="13" t="s">
        <v>10269</v>
      </c>
      <c r="D894" s="13" t="s">
        <v>11578</v>
      </c>
      <c r="E894" s="13" t="s">
        <v>788</v>
      </c>
      <c r="F894" s="13" t="s">
        <v>9499</v>
      </c>
      <c r="G894" s="13" t="s">
        <v>10631</v>
      </c>
      <c r="H894" s="13" t="s">
        <v>9545</v>
      </c>
      <c r="I894" s="13" t="s">
        <v>11615</v>
      </c>
      <c r="J894" s="19">
        <v>356</v>
      </c>
      <c r="K894" s="13" t="s">
        <v>9260</v>
      </c>
      <c r="L894" s="26">
        <v>42522</v>
      </c>
      <c r="M894" s="19">
        <v>356</v>
      </c>
      <c r="N894" s="13" t="s">
        <v>9260</v>
      </c>
      <c r="O894" s="21">
        <v>0</v>
      </c>
      <c r="P894" s="13" t="s">
        <v>9257</v>
      </c>
      <c r="Q894" s="26">
        <v>42524</v>
      </c>
    </row>
    <row r="895" spans="1:17" x14ac:dyDescent="0.25">
      <c r="A895" s="12" t="str">
        <f t="shared" si="13"/>
        <v>ABVK</v>
      </c>
      <c r="B895" s="13" t="s">
        <v>11611</v>
      </c>
      <c r="C895" s="13" t="s">
        <v>10307</v>
      </c>
      <c r="D895" s="13" t="s">
        <v>11578</v>
      </c>
      <c r="E895" s="13" t="s">
        <v>788</v>
      </c>
      <c r="F895" s="13" t="s">
        <v>9499</v>
      </c>
      <c r="G895" s="13" t="s">
        <v>10631</v>
      </c>
      <c r="H895" s="13" t="s">
        <v>9545</v>
      </c>
      <c r="I895" s="13" t="s">
        <v>11616</v>
      </c>
      <c r="J895" s="19">
        <v>246</v>
      </c>
      <c r="K895" s="13" t="s">
        <v>9260</v>
      </c>
      <c r="L895" s="26">
        <v>42522</v>
      </c>
      <c r="M895" s="19">
        <v>246</v>
      </c>
      <c r="N895" s="13" t="s">
        <v>9260</v>
      </c>
      <c r="O895" s="21">
        <v>0</v>
      </c>
      <c r="P895" s="13" t="s">
        <v>9257</v>
      </c>
      <c r="Q895" s="26">
        <v>42524</v>
      </c>
    </row>
    <row r="896" spans="1:17" x14ac:dyDescent="0.25">
      <c r="A896" s="12" t="str">
        <f t="shared" si="13"/>
        <v>ABVK</v>
      </c>
      <c r="B896" s="13" t="s">
        <v>11611</v>
      </c>
      <c r="C896" s="13" t="s">
        <v>10316</v>
      </c>
      <c r="D896" s="13" t="s">
        <v>11578</v>
      </c>
      <c r="E896" s="13" t="s">
        <v>788</v>
      </c>
      <c r="F896" s="13" t="s">
        <v>9499</v>
      </c>
      <c r="G896" s="13" t="s">
        <v>10631</v>
      </c>
      <c r="H896" s="13" t="s">
        <v>9545</v>
      </c>
      <c r="I896" s="13" t="s">
        <v>11617</v>
      </c>
      <c r="J896" s="19">
        <v>122</v>
      </c>
      <c r="K896" s="13" t="s">
        <v>9260</v>
      </c>
      <c r="L896" s="26">
        <v>42522</v>
      </c>
      <c r="M896" s="19">
        <v>122</v>
      </c>
      <c r="N896" s="13" t="s">
        <v>9260</v>
      </c>
      <c r="O896" s="21">
        <v>0</v>
      </c>
      <c r="P896" s="13" t="s">
        <v>9257</v>
      </c>
      <c r="Q896" s="26">
        <v>42524</v>
      </c>
    </row>
    <row r="897" spans="1:17" x14ac:dyDescent="0.25">
      <c r="A897" s="12" t="str">
        <f t="shared" si="13"/>
        <v>ABWA</v>
      </c>
      <c r="B897" s="13" t="s">
        <v>11618</v>
      </c>
      <c r="C897" s="13" t="s">
        <v>10259</v>
      </c>
      <c r="D897" s="13" t="s">
        <v>11512</v>
      </c>
      <c r="E897" s="13" t="s">
        <v>10391</v>
      </c>
      <c r="F897" s="13" t="s">
        <v>9466</v>
      </c>
      <c r="G897" s="13" t="s">
        <v>11513</v>
      </c>
      <c r="H897" s="13" t="s">
        <v>9622</v>
      </c>
      <c r="I897" s="13" t="s">
        <v>11619</v>
      </c>
      <c r="J897" s="19">
        <v>870</v>
      </c>
      <c r="K897" s="13" t="s">
        <v>9260</v>
      </c>
      <c r="L897" s="26">
        <v>42522</v>
      </c>
      <c r="M897" s="19">
        <v>870</v>
      </c>
      <c r="N897" s="13" t="s">
        <v>9260</v>
      </c>
      <c r="O897" s="21">
        <v>0</v>
      </c>
      <c r="P897" s="13" t="s">
        <v>9257</v>
      </c>
      <c r="Q897" s="26">
        <v>42523</v>
      </c>
    </row>
    <row r="898" spans="1:17" x14ac:dyDescent="0.25">
      <c r="A898" s="12" t="str">
        <f t="shared" si="13"/>
        <v>ABWA</v>
      </c>
      <c r="B898" s="13" t="s">
        <v>11618</v>
      </c>
      <c r="C898" s="13" t="s">
        <v>10267</v>
      </c>
      <c r="D898" s="13" t="s">
        <v>11512</v>
      </c>
      <c r="E898" s="13" t="s">
        <v>10391</v>
      </c>
      <c r="F898" s="13" t="s">
        <v>9466</v>
      </c>
      <c r="G898" s="13" t="s">
        <v>11513</v>
      </c>
      <c r="H898" s="13" t="s">
        <v>9622</v>
      </c>
      <c r="I898" s="13" t="s">
        <v>11620</v>
      </c>
      <c r="J898" s="19">
        <v>792</v>
      </c>
      <c r="K898" s="13" t="s">
        <v>9260</v>
      </c>
      <c r="L898" s="26">
        <v>42522</v>
      </c>
      <c r="M898" s="19">
        <v>792</v>
      </c>
      <c r="N898" s="13" t="s">
        <v>9260</v>
      </c>
      <c r="O898" s="21">
        <v>0</v>
      </c>
      <c r="P898" s="13" t="s">
        <v>9257</v>
      </c>
      <c r="Q898" s="26">
        <v>42523</v>
      </c>
    </row>
    <row r="899" spans="1:17" x14ac:dyDescent="0.25">
      <c r="A899" s="12" t="str">
        <f t="shared" ref="A899:A962" si="14">LEFT(I899,4)</f>
        <v>ABWA</v>
      </c>
      <c r="B899" s="13" t="s">
        <v>11618</v>
      </c>
      <c r="C899" s="13" t="s">
        <v>10304</v>
      </c>
      <c r="D899" s="13" t="s">
        <v>11512</v>
      </c>
      <c r="E899" s="13" t="s">
        <v>10391</v>
      </c>
      <c r="F899" s="13" t="s">
        <v>9466</v>
      </c>
      <c r="G899" s="13" t="s">
        <v>11513</v>
      </c>
      <c r="H899" s="13" t="s">
        <v>9622</v>
      </c>
      <c r="I899" s="13" t="s">
        <v>11621</v>
      </c>
      <c r="J899" s="19">
        <v>620</v>
      </c>
      <c r="K899" s="13" t="s">
        <v>9260</v>
      </c>
      <c r="L899" s="26">
        <v>42522</v>
      </c>
      <c r="M899" s="19">
        <v>620</v>
      </c>
      <c r="N899" s="13" t="s">
        <v>9260</v>
      </c>
      <c r="O899" s="21">
        <v>0</v>
      </c>
      <c r="P899" s="13" t="s">
        <v>9257</v>
      </c>
      <c r="Q899" s="26">
        <v>42523</v>
      </c>
    </row>
    <row r="900" spans="1:17" x14ac:dyDescent="0.25">
      <c r="A900" s="12" t="str">
        <f t="shared" si="14"/>
        <v>ABWA</v>
      </c>
      <c r="B900" s="13" t="s">
        <v>11618</v>
      </c>
      <c r="C900" s="13" t="s">
        <v>10269</v>
      </c>
      <c r="D900" s="13" t="s">
        <v>11512</v>
      </c>
      <c r="E900" s="13" t="s">
        <v>10391</v>
      </c>
      <c r="F900" s="13" t="s">
        <v>9466</v>
      </c>
      <c r="G900" s="13" t="s">
        <v>11513</v>
      </c>
      <c r="H900" s="13" t="s">
        <v>9622</v>
      </c>
      <c r="I900" s="13" t="s">
        <v>11622</v>
      </c>
      <c r="J900" s="19">
        <v>214</v>
      </c>
      <c r="K900" s="13" t="s">
        <v>9260</v>
      </c>
      <c r="L900" s="26">
        <v>42522</v>
      </c>
      <c r="M900" s="19">
        <v>214</v>
      </c>
      <c r="N900" s="13" t="s">
        <v>9260</v>
      </c>
      <c r="O900" s="21">
        <v>0</v>
      </c>
      <c r="P900" s="13" t="s">
        <v>9257</v>
      </c>
      <c r="Q900" s="26">
        <v>42523</v>
      </c>
    </row>
    <row r="901" spans="1:17" x14ac:dyDescent="0.25">
      <c r="A901" s="12" t="str">
        <f t="shared" si="14"/>
        <v>ABRZ</v>
      </c>
      <c r="B901" s="13" t="s">
        <v>11623</v>
      </c>
      <c r="C901" s="13" t="s">
        <v>10259</v>
      </c>
      <c r="D901" s="13" t="s">
        <v>11624</v>
      </c>
      <c r="E901" s="13" t="s">
        <v>788</v>
      </c>
      <c r="F901" s="13" t="s">
        <v>9455</v>
      </c>
      <c r="G901" s="13" t="s">
        <v>10625</v>
      </c>
      <c r="H901" s="13" t="s">
        <v>9483</v>
      </c>
      <c r="I901" s="13" t="s">
        <v>11625</v>
      </c>
      <c r="J901" s="19">
        <v>908</v>
      </c>
      <c r="K901" s="13" t="s">
        <v>9260</v>
      </c>
      <c r="L901" s="26">
        <v>42527</v>
      </c>
      <c r="M901" s="19">
        <v>908</v>
      </c>
      <c r="N901" s="13" t="s">
        <v>9260</v>
      </c>
      <c r="O901" s="21">
        <v>0</v>
      </c>
      <c r="P901" s="13" t="s">
        <v>9257</v>
      </c>
      <c r="Q901" s="26">
        <v>42530</v>
      </c>
    </row>
    <row r="902" spans="1:17" x14ac:dyDescent="0.25">
      <c r="A902" s="12" t="str">
        <f t="shared" si="14"/>
        <v>ABRZ</v>
      </c>
      <c r="B902" s="13" t="s">
        <v>11623</v>
      </c>
      <c r="C902" s="13" t="s">
        <v>10267</v>
      </c>
      <c r="D902" s="13" t="s">
        <v>11624</v>
      </c>
      <c r="E902" s="13" t="s">
        <v>788</v>
      </c>
      <c r="F902" s="13" t="s">
        <v>9455</v>
      </c>
      <c r="G902" s="13" t="s">
        <v>10625</v>
      </c>
      <c r="H902" s="13" t="s">
        <v>9483</v>
      </c>
      <c r="I902" s="13" t="s">
        <v>11626</v>
      </c>
      <c r="J902" s="19">
        <v>898</v>
      </c>
      <c r="K902" s="13" t="s">
        <v>9260</v>
      </c>
      <c r="L902" s="26">
        <v>42527</v>
      </c>
      <c r="M902" s="19">
        <v>898</v>
      </c>
      <c r="N902" s="13" t="s">
        <v>9260</v>
      </c>
      <c r="O902" s="21">
        <v>0</v>
      </c>
      <c r="P902" s="13" t="s">
        <v>9257</v>
      </c>
      <c r="Q902" s="26">
        <v>42530</v>
      </c>
    </row>
    <row r="903" spans="1:17" x14ac:dyDescent="0.25">
      <c r="A903" s="12" t="str">
        <f t="shared" si="14"/>
        <v>ABRZ</v>
      </c>
      <c r="B903" s="13" t="s">
        <v>11623</v>
      </c>
      <c r="C903" s="13" t="s">
        <v>10304</v>
      </c>
      <c r="D903" s="13" t="s">
        <v>11624</v>
      </c>
      <c r="E903" s="13" t="s">
        <v>788</v>
      </c>
      <c r="F903" s="13" t="s">
        <v>9455</v>
      </c>
      <c r="G903" s="13" t="s">
        <v>10625</v>
      </c>
      <c r="H903" s="13" t="s">
        <v>9483</v>
      </c>
      <c r="I903" s="13" t="s">
        <v>11627</v>
      </c>
      <c r="J903" s="19">
        <v>896</v>
      </c>
      <c r="K903" s="13" t="s">
        <v>9260</v>
      </c>
      <c r="L903" s="26">
        <v>42527</v>
      </c>
      <c r="M903" s="19">
        <v>896</v>
      </c>
      <c r="N903" s="13" t="s">
        <v>9260</v>
      </c>
      <c r="O903" s="21">
        <v>0</v>
      </c>
      <c r="P903" s="13" t="s">
        <v>9257</v>
      </c>
      <c r="Q903" s="26">
        <v>42530</v>
      </c>
    </row>
    <row r="904" spans="1:17" x14ac:dyDescent="0.25">
      <c r="A904" s="12" t="str">
        <f t="shared" si="14"/>
        <v>ABXC</v>
      </c>
      <c r="B904" s="13" t="s">
        <v>11628</v>
      </c>
      <c r="C904" s="13" t="s">
        <v>10259</v>
      </c>
      <c r="D904" s="13" t="s">
        <v>11629</v>
      </c>
      <c r="E904" s="13" t="s">
        <v>262</v>
      </c>
      <c r="F904" s="13" t="s">
        <v>9384</v>
      </c>
      <c r="G904" s="13" t="s">
        <v>9276</v>
      </c>
      <c r="H904" s="13" t="s">
        <v>9403</v>
      </c>
      <c r="I904" s="13" t="s">
        <v>11630</v>
      </c>
      <c r="J904" s="19">
        <v>1366</v>
      </c>
      <c r="K904" s="13" t="s">
        <v>9260</v>
      </c>
      <c r="L904" s="26">
        <v>42527</v>
      </c>
      <c r="M904" s="19">
        <v>1366</v>
      </c>
      <c r="N904" s="13" t="s">
        <v>9260</v>
      </c>
      <c r="O904" s="21">
        <v>0</v>
      </c>
      <c r="P904" s="13" t="s">
        <v>9257</v>
      </c>
      <c r="Q904" s="26">
        <v>42530</v>
      </c>
    </row>
    <row r="905" spans="1:17" x14ac:dyDescent="0.25">
      <c r="A905" s="12" t="str">
        <f t="shared" si="14"/>
        <v>ABXC</v>
      </c>
      <c r="B905" s="13" t="s">
        <v>11628</v>
      </c>
      <c r="C905" s="13" t="s">
        <v>10267</v>
      </c>
      <c r="D905" s="13" t="s">
        <v>11629</v>
      </c>
      <c r="E905" s="13" t="s">
        <v>262</v>
      </c>
      <c r="F905" s="13" t="s">
        <v>9384</v>
      </c>
      <c r="G905" s="13" t="s">
        <v>9276</v>
      </c>
      <c r="H905" s="13" t="s">
        <v>9403</v>
      </c>
      <c r="I905" s="13" t="s">
        <v>11631</v>
      </c>
      <c r="J905" s="19">
        <v>1318</v>
      </c>
      <c r="K905" s="13" t="s">
        <v>9260</v>
      </c>
      <c r="L905" s="26">
        <v>42527</v>
      </c>
      <c r="M905" s="19">
        <v>1318</v>
      </c>
      <c r="N905" s="13" t="s">
        <v>9260</v>
      </c>
      <c r="O905" s="21">
        <v>0</v>
      </c>
      <c r="P905" s="13" t="s">
        <v>9257</v>
      </c>
      <c r="Q905" s="26">
        <v>42530</v>
      </c>
    </row>
    <row r="906" spans="1:17" x14ac:dyDescent="0.25">
      <c r="A906" s="12" t="str">
        <f t="shared" si="14"/>
        <v>ABXC</v>
      </c>
      <c r="B906" s="13" t="s">
        <v>11628</v>
      </c>
      <c r="C906" s="13" t="s">
        <v>10304</v>
      </c>
      <c r="D906" s="13" t="s">
        <v>11629</v>
      </c>
      <c r="E906" s="13" t="s">
        <v>262</v>
      </c>
      <c r="F906" s="13" t="s">
        <v>9384</v>
      </c>
      <c r="G906" s="13" t="s">
        <v>9276</v>
      </c>
      <c r="H906" s="13" t="s">
        <v>9403</v>
      </c>
      <c r="I906" s="13" t="s">
        <v>11632</v>
      </c>
      <c r="J906" s="19">
        <v>1318</v>
      </c>
      <c r="K906" s="13" t="s">
        <v>9260</v>
      </c>
      <c r="L906" s="26">
        <v>42527</v>
      </c>
      <c r="M906" s="19">
        <v>1318</v>
      </c>
      <c r="N906" s="13" t="s">
        <v>9260</v>
      </c>
      <c r="O906" s="21">
        <v>0</v>
      </c>
      <c r="P906" s="13" t="s">
        <v>9257</v>
      </c>
      <c r="Q906" s="26">
        <v>42530</v>
      </c>
    </row>
    <row r="907" spans="1:17" x14ac:dyDescent="0.25">
      <c r="A907" s="12" t="str">
        <f t="shared" si="14"/>
        <v>ABXC</v>
      </c>
      <c r="B907" s="13" t="s">
        <v>11628</v>
      </c>
      <c r="C907" s="13" t="s">
        <v>10269</v>
      </c>
      <c r="D907" s="13" t="s">
        <v>11629</v>
      </c>
      <c r="E907" s="13" t="s">
        <v>262</v>
      </c>
      <c r="F907" s="13" t="s">
        <v>9384</v>
      </c>
      <c r="G907" s="13" t="s">
        <v>9276</v>
      </c>
      <c r="H907" s="13" t="s">
        <v>9403</v>
      </c>
      <c r="I907" s="13" t="s">
        <v>11633</v>
      </c>
      <c r="J907" s="19">
        <v>1018</v>
      </c>
      <c r="K907" s="13" t="s">
        <v>9260</v>
      </c>
      <c r="L907" s="26">
        <v>42527</v>
      </c>
      <c r="M907" s="19">
        <v>1018</v>
      </c>
      <c r="N907" s="13" t="s">
        <v>9260</v>
      </c>
      <c r="O907" s="21">
        <v>0</v>
      </c>
      <c r="P907" s="13" t="s">
        <v>9257</v>
      </c>
      <c r="Q907" s="26">
        <v>42530</v>
      </c>
    </row>
    <row r="908" spans="1:17" x14ac:dyDescent="0.25">
      <c r="A908" s="12" t="str">
        <f t="shared" si="14"/>
        <v>ABXC</v>
      </c>
      <c r="B908" s="13" t="s">
        <v>11628</v>
      </c>
      <c r="C908" s="13" t="s">
        <v>10307</v>
      </c>
      <c r="D908" s="13" t="s">
        <v>11629</v>
      </c>
      <c r="E908" s="13" t="s">
        <v>262</v>
      </c>
      <c r="F908" s="13" t="s">
        <v>9384</v>
      </c>
      <c r="G908" s="13" t="s">
        <v>9276</v>
      </c>
      <c r="H908" s="13" t="s">
        <v>9403</v>
      </c>
      <c r="I908" s="13" t="s">
        <v>11634</v>
      </c>
      <c r="J908" s="19">
        <v>320</v>
      </c>
      <c r="K908" s="13" t="s">
        <v>9260</v>
      </c>
      <c r="L908" s="26">
        <v>42527</v>
      </c>
      <c r="M908" s="19">
        <v>320</v>
      </c>
      <c r="N908" s="13" t="s">
        <v>9260</v>
      </c>
      <c r="O908" s="21">
        <v>0</v>
      </c>
      <c r="P908" s="13" t="s">
        <v>9257</v>
      </c>
      <c r="Q908" s="26">
        <v>42530</v>
      </c>
    </row>
    <row r="909" spans="1:17" x14ac:dyDescent="0.25">
      <c r="A909" s="12" t="str">
        <f t="shared" si="14"/>
        <v>ABAX</v>
      </c>
      <c r="B909" s="13" t="s">
        <v>11635</v>
      </c>
      <c r="C909" s="13" t="s">
        <v>10259</v>
      </c>
      <c r="D909" s="13" t="s">
        <v>11636</v>
      </c>
      <c r="E909" s="13" t="s">
        <v>788</v>
      </c>
      <c r="F909" s="13" t="s">
        <v>9384</v>
      </c>
      <c r="G909" s="13" t="s">
        <v>10320</v>
      </c>
      <c r="H909" s="13" t="s">
        <v>9396</v>
      </c>
      <c r="I909" s="13" t="s">
        <v>11637</v>
      </c>
      <c r="J909" s="19">
        <v>468</v>
      </c>
      <c r="K909" s="13" t="s">
        <v>9260</v>
      </c>
      <c r="L909" s="26">
        <v>42527</v>
      </c>
      <c r="M909" s="19">
        <v>468</v>
      </c>
      <c r="N909" s="13" t="s">
        <v>9260</v>
      </c>
      <c r="O909" s="21">
        <v>0</v>
      </c>
      <c r="P909" s="13" t="s">
        <v>9257</v>
      </c>
      <c r="Q909" s="26">
        <v>42530</v>
      </c>
    </row>
    <row r="910" spans="1:17" x14ac:dyDescent="0.25">
      <c r="A910" s="12" t="str">
        <f t="shared" si="14"/>
        <v>ABAX</v>
      </c>
      <c r="B910" s="13" t="s">
        <v>11635</v>
      </c>
      <c r="C910" s="13" t="s">
        <v>10267</v>
      </c>
      <c r="D910" s="13" t="s">
        <v>11636</v>
      </c>
      <c r="E910" s="13" t="s">
        <v>788</v>
      </c>
      <c r="F910" s="13" t="s">
        <v>9384</v>
      </c>
      <c r="G910" s="13" t="s">
        <v>10320</v>
      </c>
      <c r="H910" s="13" t="s">
        <v>9396</v>
      </c>
      <c r="I910" s="13" t="s">
        <v>11638</v>
      </c>
      <c r="J910" s="19">
        <v>434</v>
      </c>
      <c r="K910" s="13" t="s">
        <v>9260</v>
      </c>
      <c r="L910" s="26">
        <v>42527</v>
      </c>
      <c r="M910" s="19">
        <v>434</v>
      </c>
      <c r="N910" s="13" t="s">
        <v>9260</v>
      </c>
      <c r="O910" s="21">
        <v>0</v>
      </c>
      <c r="P910" s="13" t="s">
        <v>9257</v>
      </c>
      <c r="Q910" s="26">
        <v>42530</v>
      </c>
    </row>
    <row r="911" spans="1:17" x14ac:dyDescent="0.25">
      <c r="A911" s="12" t="str">
        <f t="shared" si="14"/>
        <v>ABVZ</v>
      </c>
      <c r="B911" s="13" t="s">
        <v>11639</v>
      </c>
      <c r="C911" s="13" t="s">
        <v>10259</v>
      </c>
      <c r="D911" s="13" t="s">
        <v>11640</v>
      </c>
      <c r="E911" s="13" t="s">
        <v>788</v>
      </c>
      <c r="F911" s="13" t="s">
        <v>9455</v>
      </c>
      <c r="G911" s="13" t="s">
        <v>11641</v>
      </c>
      <c r="H911" s="13" t="s">
        <v>9456</v>
      </c>
      <c r="I911" s="13" t="s">
        <v>11642</v>
      </c>
      <c r="J911" s="19">
        <v>430</v>
      </c>
      <c r="K911" s="13" t="s">
        <v>9260</v>
      </c>
      <c r="L911" s="26">
        <v>42529</v>
      </c>
      <c r="M911" s="19">
        <v>430</v>
      </c>
      <c r="N911" s="13" t="s">
        <v>9260</v>
      </c>
      <c r="O911" s="21">
        <v>0</v>
      </c>
      <c r="P911" s="13" t="s">
        <v>9257</v>
      </c>
      <c r="Q911" s="26">
        <v>42531</v>
      </c>
    </row>
    <row r="912" spans="1:17" x14ac:dyDescent="0.25">
      <c r="A912" s="12" t="str">
        <f t="shared" si="14"/>
        <v>ABVZ</v>
      </c>
      <c r="B912" s="13" t="s">
        <v>11639</v>
      </c>
      <c r="C912" s="13" t="s">
        <v>10267</v>
      </c>
      <c r="D912" s="13" t="s">
        <v>11640</v>
      </c>
      <c r="E912" s="13" t="s">
        <v>788</v>
      </c>
      <c r="F912" s="13" t="s">
        <v>9455</v>
      </c>
      <c r="G912" s="13" t="s">
        <v>11641</v>
      </c>
      <c r="H912" s="13" t="s">
        <v>9456</v>
      </c>
      <c r="I912" s="13" t="s">
        <v>11643</v>
      </c>
      <c r="J912" s="19">
        <v>404</v>
      </c>
      <c r="K912" s="13" t="s">
        <v>9260</v>
      </c>
      <c r="L912" s="26">
        <v>42529</v>
      </c>
      <c r="M912" s="19">
        <v>404</v>
      </c>
      <c r="N912" s="13" t="s">
        <v>9260</v>
      </c>
      <c r="O912" s="21">
        <v>0</v>
      </c>
      <c r="P912" s="13" t="s">
        <v>9257</v>
      </c>
      <c r="Q912" s="26">
        <v>42531</v>
      </c>
    </row>
    <row r="913" spans="1:17" x14ac:dyDescent="0.25">
      <c r="A913" s="12" t="str">
        <f t="shared" si="14"/>
        <v>ABVK</v>
      </c>
      <c r="B913" s="13" t="s">
        <v>11644</v>
      </c>
      <c r="C913" s="13" t="s">
        <v>10259</v>
      </c>
      <c r="D913" s="13" t="s">
        <v>11645</v>
      </c>
      <c r="E913" s="13" t="s">
        <v>788</v>
      </c>
      <c r="F913" s="13" t="s">
        <v>9499</v>
      </c>
      <c r="G913" s="13" t="s">
        <v>11081</v>
      </c>
      <c r="H913" s="13" t="s">
        <v>9579</v>
      </c>
      <c r="I913" s="13" t="s">
        <v>11646</v>
      </c>
      <c r="J913" s="19">
        <v>288</v>
      </c>
      <c r="K913" s="13" t="s">
        <v>9260</v>
      </c>
      <c r="L913" s="26">
        <v>42530</v>
      </c>
      <c r="M913" s="19">
        <v>288</v>
      </c>
      <c r="N913" s="13" t="s">
        <v>9260</v>
      </c>
      <c r="O913" s="21">
        <v>0</v>
      </c>
      <c r="P913" s="13" t="s">
        <v>9257</v>
      </c>
      <c r="Q913" s="26">
        <v>42531</v>
      </c>
    </row>
    <row r="914" spans="1:17" x14ac:dyDescent="0.25">
      <c r="A914" s="12" t="str">
        <f t="shared" si="14"/>
        <v>ABVW</v>
      </c>
      <c r="B914" s="13" t="s">
        <v>11647</v>
      </c>
      <c r="C914" s="13" t="s">
        <v>10259</v>
      </c>
      <c r="D914" s="13" t="s">
        <v>11648</v>
      </c>
      <c r="E914" s="13" t="s">
        <v>788</v>
      </c>
      <c r="F914" s="13" t="s">
        <v>9499</v>
      </c>
      <c r="G914" s="13" t="s">
        <v>10631</v>
      </c>
      <c r="H914" s="13" t="s">
        <v>9500</v>
      </c>
      <c r="I914" s="13" t="s">
        <v>11649</v>
      </c>
      <c r="J914" s="19">
        <v>354</v>
      </c>
      <c r="K914" s="13" t="s">
        <v>9260</v>
      </c>
      <c r="L914" s="26">
        <v>42530</v>
      </c>
      <c r="M914" s="19">
        <v>354</v>
      </c>
      <c r="N914" s="13" t="s">
        <v>9260</v>
      </c>
      <c r="O914" s="21">
        <v>0</v>
      </c>
      <c r="P914" s="13" t="s">
        <v>9257</v>
      </c>
      <c r="Q914" s="26">
        <v>42531</v>
      </c>
    </row>
    <row r="915" spans="1:17" x14ac:dyDescent="0.25">
      <c r="A915" s="12" t="str">
        <f t="shared" si="14"/>
        <v>ABXI</v>
      </c>
      <c r="B915" s="13" t="s">
        <v>11650</v>
      </c>
      <c r="C915" s="13" t="s">
        <v>10259</v>
      </c>
      <c r="D915" s="13" t="s">
        <v>11651</v>
      </c>
      <c r="E915" s="13" t="s">
        <v>788</v>
      </c>
      <c r="F915" s="13" t="s">
        <v>9384</v>
      </c>
      <c r="G915" s="13" t="s">
        <v>10963</v>
      </c>
      <c r="H915" s="13" t="s">
        <v>9550</v>
      </c>
      <c r="I915" s="13" t="s">
        <v>11652</v>
      </c>
      <c r="J915" s="19">
        <v>2884</v>
      </c>
      <c r="K915" s="13" t="s">
        <v>9260</v>
      </c>
      <c r="L915" s="26">
        <v>42534</v>
      </c>
      <c r="M915" s="19">
        <v>2884</v>
      </c>
      <c r="N915" s="13" t="s">
        <v>9260</v>
      </c>
      <c r="O915" s="21">
        <v>0</v>
      </c>
      <c r="P915" s="13" t="s">
        <v>9257</v>
      </c>
      <c r="Q915" s="26">
        <v>42537</v>
      </c>
    </row>
    <row r="916" spans="1:17" x14ac:dyDescent="0.25">
      <c r="A916" s="12" t="str">
        <f t="shared" si="14"/>
        <v>ABXI</v>
      </c>
      <c r="B916" s="13" t="s">
        <v>11650</v>
      </c>
      <c r="C916" s="13" t="s">
        <v>10267</v>
      </c>
      <c r="D916" s="13" t="s">
        <v>11651</v>
      </c>
      <c r="E916" s="13" t="s">
        <v>788</v>
      </c>
      <c r="F916" s="13" t="s">
        <v>9384</v>
      </c>
      <c r="G916" s="13" t="s">
        <v>10963</v>
      </c>
      <c r="H916" s="13" t="s">
        <v>9550</v>
      </c>
      <c r="I916" s="13" t="s">
        <v>11653</v>
      </c>
      <c r="J916" s="19">
        <v>2880</v>
      </c>
      <c r="K916" s="13" t="s">
        <v>9260</v>
      </c>
      <c r="L916" s="26">
        <v>42534</v>
      </c>
      <c r="M916" s="19">
        <v>2880</v>
      </c>
      <c r="N916" s="13" t="s">
        <v>9260</v>
      </c>
      <c r="O916" s="21">
        <v>0</v>
      </c>
      <c r="P916" s="13" t="s">
        <v>9257</v>
      </c>
      <c r="Q916" s="26">
        <v>42537</v>
      </c>
    </row>
    <row r="917" spans="1:17" x14ac:dyDescent="0.25">
      <c r="A917" s="12" t="str">
        <f t="shared" si="14"/>
        <v>ABCM</v>
      </c>
      <c r="B917" s="13" t="s">
        <v>11654</v>
      </c>
      <c r="C917" s="13" t="s">
        <v>10259</v>
      </c>
      <c r="D917" s="13" t="s">
        <v>11655</v>
      </c>
      <c r="E917" s="13" t="s">
        <v>788</v>
      </c>
      <c r="F917" s="13" t="s">
        <v>9384</v>
      </c>
      <c r="G917" s="13" t="s">
        <v>10340</v>
      </c>
      <c r="H917" s="13" t="s">
        <v>9399</v>
      </c>
      <c r="I917" s="13" t="s">
        <v>11656</v>
      </c>
      <c r="J917" s="19">
        <v>672</v>
      </c>
      <c r="K917" s="13" t="s">
        <v>9260</v>
      </c>
      <c r="L917" s="26">
        <v>42534</v>
      </c>
      <c r="M917" s="19">
        <v>672</v>
      </c>
      <c r="N917" s="13" t="s">
        <v>9260</v>
      </c>
      <c r="O917" s="21">
        <v>0</v>
      </c>
      <c r="P917" s="13" t="s">
        <v>9257</v>
      </c>
      <c r="Q917" s="26">
        <v>42537</v>
      </c>
    </row>
    <row r="918" spans="1:17" x14ac:dyDescent="0.25">
      <c r="A918" s="12" t="str">
        <f t="shared" si="14"/>
        <v>ABCM</v>
      </c>
      <c r="B918" s="13" t="s">
        <v>11654</v>
      </c>
      <c r="C918" s="13" t="s">
        <v>10267</v>
      </c>
      <c r="D918" s="13" t="s">
        <v>11655</v>
      </c>
      <c r="E918" s="13" t="s">
        <v>788</v>
      </c>
      <c r="F918" s="13" t="s">
        <v>9384</v>
      </c>
      <c r="G918" s="13" t="s">
        <v>10340</v>
      </c>
      <c r="H918" s="13" t="s">
        <v>9399</v>
      </c>
      <c r="I918" s="13" t="s">
        <v>11657</v>
      </c>
      <c r="J918" s="19">
        <v>672</v>
      </c>
      <c r="K918" s="13" t="s">
        <v>9260</v>
      </c>
      <c r="L918" s="26">
        <v>42534</v>
      </c>
      <c r="M918" s="19">
        <v>672</v>
      </c>
      <c r="N918" s="13" t="s">
        <v>9260</v>
      </c>
      <c r="O918" s="21">
        <v>0</v>
      </c>
      <c r="P918" s="13" t="s">
        <v>9257</v>
      </c>
      <c r="Q918" s="26">
        <v>42537</v>
      </c>
    </row>
    <row r="919" spans="1:17" x14ac:dyDescent="0.25">
      <c r="A919" s="12" t="str">
        <f t="shared" si="14"/>
        <v>ABCM</v>
      </c>
      <c r="B919" s="13" t="s">
        <v>11654</v>
      </c>
      <c r="C919" s="13" t="s">
        <v>10304</v>
      </c>
      <c r="D919" s="13" t="s">
        <v>11655</v>
      </c>
      <c r="E919" s="13" t="s">
        <v>788</v>
      </c>
      <c r="F919" s="13" t="s">
        <v>9384</v>
      </c>
      <c r="G919" s="13" t="s">
        <v>10340</v>
      </c>
      <c r="H919" s="13" t="s">
        <v>9399</v>
      </c>
      <c r="I919" s="13" t="s">
        <v>11658</v>
      </c>
      <c r="J919" s="19">
        <v>668</v>
      </c>
      <c r="K919" s="13" t="s">
        <v>9260</v>
      </c>
      <c r="L919" s="26">
        <v>42534</v>
      </c>
      <c r="M919" s="19">
        <v>668</v>
      </c>
      <c r="N919" s="13" t="s">
        <v>9260</v>
      </c>
      <c r="O919" s="21">
        <v>0</v>
      </c>
      <c r="P919" s="13" t="s">
        <v>9257</v>
      </c>
      <c r="Q919" s="26">
        <v>42537</v>
      </c>
    </row>
    <row r="920" spans="1:17" x14ac:dyDescent="0.25">
      <c r="A920" s="12" t="str">
        <f t="shared" si="14"/>
        <v>ABCM</v>
      </c>
      <c r="B920" s="13" t="s">
        <v>11654</v>
      </c>
      <c r="C920" s="13" t="s">
        <v>10269</v>
      </c>
      <c r="D920" s="13" t="s">
        <v>11655</v>
      </c>
      <c r="E920" s="13" t="s">
        <v>788</v>
      </c>
      <c r="F920" s="13" t="s">
        <v>9384</v>
      </c>
      <c r="G920" s="13" t="s">
        <v>10340</v>
      </c>
      <c r="H920" s="13" t="s">
        <v>9399</v>
      </c>
      <c r="I920" s="13" t="s">
        <v>11659</v>
      </c>
      <c r="J920" s="19">
        <v>656</v>
      </c>
      <c r="K920" s="13" t="s">
        <v>9260</v>
      </c>
      <c r="L920" s="26">
        <v>42534</v>
      </c>
      <c r="M920" s="19">
        <v>656</v>
      </c>
      <c r="N920" s="13" t="s">
        <v>9260</v>
      </c>
      <c r="O920" s="21">
        <v>0</v>
      </c>
      <c r="P920" s="13" t="s">
        <v>9257</v>
      </c>
      <c r="Q920" s="26">
        <v>42537</v>
      </c>
    </row>
    <row r="921" spans="1:17" x14ac:dyDescent="0.25">
      <c r="A921" s="12" t="str">
        <f t="shared" si="14"/>
        <v>ABCM</v>
      </c>
      <c r="B921" s="13" t="s">
        <v>11654</v>
      </c>
      <c r="C921" s="13" t="s">
        <v>10307</v>
      </c>
      <c r="D921" s="13" t="s">
        <v>11655</v>
      </c>
      <c r="E921" s="13" t="s">
        <v>788</v>
      </c>
      <c r="F921" s="13" t="s">
        <v>9384</v>
      </c>
      <c r="G921" s="13" t="s">
        <v>10340</v>
      </c>
      <c r="H921" s="13" t="s">
        <v>9399</v>
      </c>
      <c r="I921" s="13" t="s">
        <v>11660</v>
      </c>
      <c r="J921" s="19">
        <v>326</v>
      </c>
      <c r="K921" s="13" t="s">
        <v>9260</v>
      </c>
      <c r="L921" s="26">
        <v>42534</v>
      </c>
      <c r="M921" s="19">
        <v>326</v>
      </c>
      <c r="N921" s="13" t="s">
        <v>9260</v>
      </c>
      <c r="O921" s="21">
        <v>0</v>
      </c>
      <c r="P921" s="13" t="s">
        <v>9257</v>
      </c>
      <c r="Q921" s="26">
        <v>42537</v>
      </c>
    </row>
    <row r="922" spans="1:17" x14ac:dyDescent="0.25">
      <c r="A922" s="12" t="str">
        <f t="shared" si="14"/>
        <v>ABUS</v>
      </c>
      <c r="B922" s="13" t="s">
        <v>11661</v>
      </c>
      <c r="C922" s="13" t="s">
        <v>10259</v>
      </c>
      <c r="D922" s="13" t="s">
        <v>11662</v>
      </c>
      <c r="E922" s="13" t="s">
        <v>262</v>
      </c>
      <c r="F922" s="13" t="s">
        <v>9384</v>
      </c>
      <c r="G922" s="13" t="s">
        <v>11216</v>
      </c>
      <c r="H922" s="13" t="s">
        <v>9592</v>
      </c>
      <c r="I922" s="13" t="s">
        <v>11663</v>
      </c>
      <c r="J922" s="19">
        <v>634</v>
      </c>
      <c r="K922" s="13" t="s">
        <v>9260</v>
      </c>
      <c r="L922" s="26">
        <v>42535</v>
      </c>
      <c r="M922" s="19">
        <v>634</v>
      </c>
      <c r="N922" s="13" t="s">
        <v>9260</v>
      </c>
      <c r="O922" s="21">
        <v>0</v>
      </c>
      <c r="P922" s="13" t="s">
        <v>9257</v>
      </c>
      <c r="Q922" s="26">
        <v>42536</v>
      </c>
    </row>
    <row r="923" spans="1:17" x14ac:dyDescent="0.25">
      <c r="A923" s="12" t="str">
        <f t="shared" si="14"/>
        <v>ABUS</v>
      </c>
      <c r="B923" s="13" t="s">
        <v>11661</v>
      </c>
      <c r="C923" s="13" t="s">
        <v>10267</v>
      </c>
      <c r="D923" s="13" t="s">
        <v>11662</v>
      </c>
      <c r="E923" s="13" t="s">
        <v>262</v>
      </c>
      <c r="F923" s="13" t="s">
        <v>9384</v>
      </c>
      <c r="G923" s="13" t="s">
        <v>11216</v>
      </c>
      <c r="H923" s="13" t="s">
        <v>9592</v>
      </c>
      <c r="I923" s="13" t="s">
        <v>11664</v>
      </c>
      <c r="J923" s="19">
        <v>570</v>
      </c>
      <c r="K923" s="13" t="s">
        <v>9260</v>
      </c>
      <c r="L923" s="26">
        <v>42535</v>
      </c>
      <c r="M923" s="19">
        <v>570</v>
      </c>
      <c r="N923" s="13" t="s">
        <v>9260</v>
      </c>
      <c r="O923" s="21">
        <v>0</v>
      </c>
      <c r="P923" s="13" t="s">
        <v>9257</v>
      </c>
      <c r="Q923" s="26">
        <v>42536</v>
      </c>
    </row>
    <row r="924" spans="1:17" x14ac:dyDescent="0.25">
      <c r="A924" s="12" t="str">
        <f t="shared" si="14"/>
        <v>ABUS</v>
      </c>
      <c r="B924" s="13" t="s">
        <v>11661</v>
      </c>
      <c r="C924" s="13" t="s">
        <v>10304</v>
      </c>
      <c r="D924" s="13" t="s">
        <v>11662</v>
      </c>
      <c r="E924" s="13" t="s">
        <v>262</v>
      </c>
      <c r="F924" s="13" t="s">
        <v>9384</v>
      </c>
      <c r="G924" s="13" t="s">
        <v>11216</v>
      </c>
      <c r="H924" s="13" t="s">
        <v>9592</v>
      </c>
      <c r="I924" s="13" t="s">
        <v>11665</v>
      </c>
      <c r="J924" s="19">
        <v>434</v>
      </c>
      <c r="K924" s="13" t="s">
        <v>9260</v>
      </c>
      <c r="L924" s="26">
        <v>42535</v>
      </c>
      <c r="M924" s="19">
        <v>434</v>
      </c>
      <c r="N924" s="13" t="s">
        <v>9260</v>
      </c>
      <c r="O924" s="21">
        <v>0</v>
      </c>
      <c r="P924" s="13" t="s">
        <v>9257</v>
      </c>
      <c r="Q924" s="26">
        <v>42536</v>
      </c>
    </row>
    <row r="925" spans="1:17" x14ac:dyDescent="0.25">
      <c r="A925" s="12" t="str">
        <f t="shared" si="14"/>
        <v>ABUS</v>
      </c>
      <c r="B925" s="13" t="s">
        <v>11661</v>
      </c>
      <c r="C925" s="13" t="s">
        <v>10269</v>
      </c>
      <c r="D925" s="13" t="s">
        <v>11662</v>
      </c>
      <c r="E925" s="13" t="s">
        <v>262</v>
      </c>
      <c r="F925" s="13" t="s">
        <v>9384</v>
      </c>
      <c r="G925" s="13" t="s">
        <v>11216</v>
      </c>
      <c r="H925" s="13" t="s">
        <v>9592</v>
      </c>
      <c r="I925" s="13" t="s">
        <v>11666</v>
      </c>
      <c r="J925" s="19">
        <v>408</v>
      </c>
      <c r="K925" s="13" t="s">
        <v>9260</v>
      </c>
      <c r="L925" s="26">
        <v>42535</v>
      </c>
      <c r="M925" s="19">
        <v>408</v>
      </c>
      <c r="N925" s="13" t="s">
        <v>9260</v>
      </c>
      <c r="O925" s="21">
        <v>0</v>
      </c>
      <c r="P925" s="13" t="s">
        <v>9257</v>
      </c>
      <c r="Q925" s="26">
        <v>42536</v>
      </c>
    </row>
    <row r="926" spans="1:17" x14ac:dyDescent="0.25">
      <c r="A926" s="12" t="str">
        <f t="shared" si="14"/>
        <v>ABUS</v>
      </c>
      <c r="B926" s="13" t="s">
        <v>11661</v>
      </c>
      <c r="C926" s="13" t="s">
        <v>10307</v>
      </c>
      <c r="D926" s="13" t="s">
        <v>11662</v>
      </c>
      <c r="E926" s="13" t="s">
        <v>262</v>
      </c>
      <c r="F926" s="13" t="s">
        <v>9384</v>
      </c>
      <c r="G926" s="13" t="s">
        <v>11216</v>
      </c>
      <c r="H926" s="13" t="s">
        <v>9592</v>
      </c>
      <c r="I926" s="13" t="s">
        <v>11667</v>
      </c>
      <c r="J926" s="19">
        <v>236</v>
      </c>
      <c r="K926" s="13" t="s">
        <v>9260</v>
      </c>
      <c r="L926" s="26">
        <v>42535</v>
      </c>
      <c r="M926" s="19">
        <v>236</v>
      </c>
      <c r="N926" s="13" t="s">
        <v>9260</v>
      </c>
      <c r="O926" s="21">
        <v>0</v>
      </c>
      <c r="P926" s="13" t="s">
        <v>9257</v>
      </c>
      <c r="Q926" s="26">
        <v>42536</v>
      </c>
    </row>
    <row r="927" spans="1:17" x14ac:dyDescent="0.25">
      <c r="A927" s="12" t="str">
        <f t="shared" si="14"/>
        <v>ABUS</v>
      </c>
      <c r="B927" s="13" t="s">
        <v>11661</v>
      </c>
      <c r="C927" s="13" t="s">
        <v>10316</v>
      </c>
      <c r="D927" s="13" t="s">
        <v>11662</v>
      </c>
      <c r="E927" s="13" t="s">
        <v>262</v>
      </c>
      <c r="F927" s="13" t="s">
        <v>9384</v>
      </c>
      <c r="G927" s="13" t="s">
        <v>11216</v>
      </c>
      <c r="H927" s="13" t="s">
        <v>9592</v>
      </c>
      <c r="I927" s="13" t="s">
        <v>11668</v>
      </c>
      <c r="J927" s="19">
        <v>198</v>
      </c>
      <c r="K927" s="13" t="s">
        <v>9260</v>
      </c>
      <c r="L927" s="26">
        <v>42535</v>
      </c>
      <c r="M927" s="19">
        <v>198</v>
      </c>
      <c r="N927" s="13" t="s">
        <v>9260</v>
      </c>
      <c r="O927" s="21">
        <v>0</v>
      </c>
      <c r="P927" s="13" t="s">
        <v>9257</v>
      </c>
      <c r="Q927" s="26">
        <v>42536</v>
      </c>
    </row>
    <row r="928" spans="1:17" x14ac:dyDescent="0.25">
      <c r="A928" s="12" t="str">
        <f t="shared" si="14"/>
        <v>ABUS</v>
      </c>
      <c r="B928" s="13" t="s">
        <v>11661</v>
      </c>
      <c r="C928" s="13" t="s">
        <v>10742</v>
      </c>
      <c r="D928" s="13" t="s">
        <v>11662</v>
      </c>
      <c r="E928" s="13" t="s">
        <v>262</v>
      </c>
      <c r="F928" s="13" t="s">
        <v>9384</v>
      </c>
      <c r="G928" s="13" t="s">
        <v>11216</v>
      </c>
      <c r="H928" s="13" t="s">
        <v>9592</v>
      </c>
      <c r="I928" s="13" t="s">
        <v>11669</v>
      </c>
      <c r="J928" s="19">
        <v>190</v>
      </c>
      <c r="K928" s="13" t="s">
        <v>9260</v>
      </c>
      <c r="L928" s="26">
        <v>42535</v>
      </c>
      <c r="M928" s="19">
        <v>190</v>
      </c>
      <c r="N928" s="13" t="s">
        <v>9260</v>
      </c>
      <c r="O928" s="21">
        <v>0</v>
      </c>
      <c r="P928" s="13" t="s">
        <v>9257</v>
      </c>
      <c r="Q928" s="26">
        <v>42536</v>
      </c>
    </row>
    <row r="929" spans="1:17" x14ac:dyDescent="0.25">
      <c r="A929" s="12" t="str">
        <f t="shared" si="14"/>
        <v>ABUS</v>
      </c>
      <c r="B929" s="13" t="s">
        <v>11661</v>
      </c>
      <c r="C929" s="13" t="s">
        <v>10851</v>
      </c>
      <c r="D929" s="13" t="s">
        <v>11662</v>
      </c>
      <c r="E929" s="13" t="s">
        <v>262</v>
      </c>
      <c r="F929" s="13" t="s">
        <v>9384</v>
      </c>
      <c r="G929" s="13" t="s">
        <v>11216</v>
      </c>
      <c r="H929" s="13" t="s">
        <v>9592</v>
      </c>
      <c r="I929" s="13" t="s">
        <v>11670</v>
      </c>
      <c r="J929" s="19">
        <v>182</v>
      </c>
      <c r="K929" s="13" t="s">
        <v>9260</v>
      </c>
      <c r="L929" s="26">
        <v>42535</v>
      </c>
      <c r="M929" s="19">
        <v>182</v>
      </c>
      <c r="N929" s="13" t="s">
        <v>9260</v>
      </c>
      <c r="O929" s="21">
        <v>0</v>
      </c>
      <c r="P929" s="13" t="s">
        <v>9257</v>
      </c>
      <c r="Q929" s="26">
        <v>42536</v>
      </c>
    </row>
    <row r="930" spans="1:17" x14ac:dyDescent="0.25">
      <c r="A930" s="12" t="str">
        <f t="shared" si="14"/>
        <v>ABVZ</v>
      </c>
      <c r="B930" s="13" t="s">
        <v>11671</v>
      </c>
      <c r="C930" s="13" t="s">
        <v>10259</v>
      </c>
      <c r="D930" s="13" t="s">
        <v>11672</v>
      </c>
      <c r="E930" s="13" t="s">
        <v>788</v>
      </c>
      <c r="F930" s="13" t="s">
        <v>9455</v>
      </c>
      <c r="G930" s="13" t="s">
        <v>11045</v>
      </c>
      <c r="H930" s="13" t="s">
        <v>9509</v>
      </c>
      <c r="I930" s="13" t="s">
        <v>11673</v>
      </c>
      <c r="J930" s="19">
        <v>274</v>
      </c>
      <c r="K930" s="13" t="s">
        <v>9260</v>
      </c>
      <c r="L930" s="26">
        <v>42536</v>
      </c>
      <c r="M930" s="19">
        <v>274</v>
      </c>
      <c r="N930" s="13" t="s">
        <v>9260</v>
      </c>
      <c r="O930" s="21">
        <v>0</v>
      </c>
      <c r="P930" s="13" t="s">
        <v>9257</v>
      </c>
      <c r="Q930" s="26">
        <v>42537</v>
      </c>
    </row>
    <row r="931" spans="1:17" x14ac:dyDescent="0.25">
      <c r="A931" s="12" t="str">
        <f t="shared" si="14"/>
        <v>ABVZ</v>
      </c>
      <c r="B931" s="13" t="s">
        <v>11671</v>
      </c>
      <c r="C931" s="13" t="s">
        <v>10267</v>
      </c>
      <c r="D931" s="13" t="s">
        <v>11672</v>
      </c>
      <c r="E931" s="13" t="s">
        <v>788</v>
      </c>
      <c r="F931" s="13" t="s">
        <v>9455</v>
      </c>
      <c r="G931" s="13" t="s">
        <v>11045</v>
      </c>
      <c r="H931" s="13" t="s">
        <v>9509</v>
      </c>
      <c r="I931" s="13" t="s">
        <v>11674</v>
      </c>
      <c r="J931" s="19">
        <v>268</v>
      </c>
      <c r="K931" s="13" t="s">
        <v>9260</v>
      </c>
      <c r="L931" s="26">
        <v>42536</v>
      </c>
      <c r="M931" s="19">
        <v>268</v>
      </c>
      <c r="N931" s="13" t="s">
        <v>9260</v>
      </c>
      <c r="O931" s="21">
        <v>0</v>
      </c>
      <c r="P931" s="13" t="s">
        <v>9257</v>
      </c>
      <c r="Q931" s="26">
        <v>42537</v>
      </c>
    </row>
    <row r="932" spans="1:17" x14ac:dyDescent="0.25">
      <c r="A932" s="12" t="str">
        <f t="shared" si="14"/>
        <v>ABVZ</v>
      </c>
      <c r="B932" s="13" t="s">
        <v>11671</v>
      </c>
      <c r="C932" s="13" t="s">
        <v>10304</v>
      </c>
      <c r="D932" s="13" t="s">
        <v>11672</v>
      </c>
      <c r="E932" s="13" t="s">
        <v>788</v>
      </c>
      <c r="F932" s="13" t="s">
        <v>9455</v>
      </c>
      <c r="G932" s="13" t="s">
        <v>11045</v>
      </c>
      <c r="H932" s="13" t="s">
        <v>9509</v>
      </c>
      <c r="I932" s="13" t="s">
        <v>11675</v>
      </c>
      <c r="J932" s="19">
        <v>264</v>
      </c>
      <c r="K932" s="13" t="s">
        <v>9260</v>
      </c>
      <c r="L932" s="26">
        <v>42536</v>
      </c>
      <c r="M932" s="19">
        <v>264</v>
      </c>
      <c r="N932" s="13" t="s">
        <v>9260</v>
      </c>
      <c r="O932" s="21">
        <v>0</v>
      </c>
      <c r="P932" s="13" t="s">
        <v>9257</v>
      </c>
      <c r="Q932" s="26">
        <v>42537</v>
      </c>
    </row>
    <row r="933" spans="1:17" x14ac:dyDescent="0.25">
      <c r="A933" s="12" t="str">
        <f t="shared" si="14"/>
        <v>ABVZ</v>
      </c>
      <c r="B933" s="13" t="s">
        <v>11671</v>
      </c>
      <c r="C933" s="13" t="s">
        <v>10269</v>
      </c>
      <c r="D933" s="13" t="s">
        <v>11672</v>
      </c>
      <c r="E933" s="13" t="s">
        <v>788</v>
      </c>
      <c r="F933" s="13" t="s">
        <v>9455</v>
      </c>
      <c r="G933" s="13" t="s">
        <v>11045</v>
      </c>
      <c r="H933" s="13" t="s">
        <v>9509</v>
      </c>
      <c r="I933" s="13" t="s">
        <v>11676</v>
      </c>
      <c r="J933" s="19">
        <v>262</v>
      </c>
      <c r="K933" s="13" t="s">
        <v>9260</v>
      </c>
      <c r="L933" s="26">
        <v>42536</v>
      </c>
      <c r="M933" s="19">
        <v>262</v>
      </c>
      <c r="N933" s="13" t="s">
        <v>9260</v>
      </c>
      <c r="O933" s="21">
        <v>0</v>
      </c>
      <c r="P933" s="13" t="s">
        <v>9257</v>
      </c>
      <c r="Q933" s="26">
        <v>42537</v>
      </c>
    </row>
    <row r="934" spans="1:17" x14ac:dyDescent="0.25">
      <c r="A934" s="12" t="str">
        <f t="shared" si="14"/>
        <v>ABVZ</v>
      </c>
      <c r="B934" s="13" t="s">
        <v>11671</v>
      </c>
      <c r="C934" s="13" t="s">
        <v>10307</v>
      </c>
      <c r="D934" s="13" t="s">
        <v>11672</v>
      </c>
      <c r="E934" s="13" t="s">
        <v>788</v>
      </c>
      <c r="F934" s="13" t="s">
        <v>9455</v>
      </c>
      <c r="G934" s="13" t="s">
        <v>11045</v>
      </c>
      <c r="H934" s="13" t="s">
        <v>9509</v>
      </c>
      <c r="I934" s="13" t="s">
        <v>11677</v>
      </c>
      <c r="J934" s="19">
        <v>246</v>
      </c>
      <c r="K934" s="13" t="s">
        <v>9260</v>
      </c>
      <c r="L934" s="26">
        <v>42536</v>
      </c>
      <c r="M934" s="19">
        <v>246</v>
      </c>
      <c r="N934" s="13" t="s">
        <v>9260</v>
      </c>
      <c r="O934" s="21">
        <v>0</v>
      </c>
      <c r="P934" s="13" t="s">
        <v>9257</v>
      </c>
      <c r="Q934" s="26">
        <v>42537</v>
      </c>
    </row>
    <row r="935" spans="1:17" x14ac:dyDescent="0.25">
      <c r="A935" s="12" t="str">
        <f t="shared" si="14"/>
        <v>ABVZ</v>
      </c>
      <c r="B935" s="13" t="s">
        <v>11671</v>
      </c>
      <c r="C935" s="13" t="s">
        <v>10316</v>
      </c>
      <c r="D935" s="13" t="s">
        <v>11672</v>
      </c>
      <c r="E935" s="13" t="s">
        <v>788</v>
      </c>
      <c r="F935" s="13" t="s">
        <v>9455</v>
      </c>
      <c r="G935" s="13" t="s">
        <v>11045</v>
      </c>
      <c r="H935" s="13" t="s">
        <v>9509</v>
      </c>
      <c r="I935" s="13" t="s">
        <v>11678</v>
      </c>
      <c r="J935" s="19">
        <v>198</v>
      </c>
      <c r="K935" s="13" t="s">
        <v>9260</v>
      </c>
      <c r="L935" s="26">
        <v>42536</v>
      </c>
      <c r="M935" s="19">
        <v>198</v>
      </c>
      <c r="N935" s="13" t="s">
        <v>9260</v>
      </c>
      <c r="O935" s="21">
        <v>0</v>
      </c>
      <c r="P935" s="13" t="s">
        <v>9257</v>
      </c>
      <c r="Q935" s="26">
        <v>42537</v>
      </c>
    </row>
    <row r="936" spans="1:17" x14ac:dyDescent="0.25">
      <c r="A936" s="12" t="str">
        <f t="shared" si="14"/>
        <v>ABXE</v>
      </c>
      <c r="B936" s="13" t="s">
        <v>11679</v>
      </c>
      <c r="C936" s="13" t="s">
        <v>10259</v>
      </c>
      <c r="D936" s="13" t="s">
        <v>11680</v>
      </c>
      <c r="E936" s="13" t="s">
        <v>262</v>
      </c>
      <c r="F936" s="13" t="s">
        <v>9384</v>
      </c>
      <c r="G936" s="13" t="s">
        <v>9276</v>
      </c>
      <c r="H936" s="13" t="s">
        <v>9403</v>
      </c>
      <c r="I936" s="13" t="s">
        <v>11681</v>
      </c>
      <c r="J936" s="19">
        <v>1332</v>
      </c>
      <c r="K936" s="13" t="s">
        <v>9260</v>
      </c>
      <c r="L936" s="26">
        <v>42542</v>
      </c>
      <c r="M936" s="19">
        <v>1332</v>
      </c>
      <c r="N936" s="13" t="s">
        <v>9260</v>
      </c>
      <c r="O936" s="21">
        <v>0</v>
      </c>
      <c r="P936" s="13" t="s">
        <v>9257</v>
      </c>
      <c r="Q936" s="26">
        <v>42544</v>
      </c>
    </row>
    <row r="937" spans="1:17" x14ac:dyDescent="0.25">
      <c r="A937" s="12" t="str">
        <f t="shared" si="14"/>
        <v>ABXE</v>
      </c>
      <c r="B937" s="13" t="s">
        <v>11679</v>
      </c>
      <c r="C937" s="13" t="s">
        <v>10267</v>
      </c>
      <c r="D937" s="13" t="s">
        <v>11680</v>
      </c>
      <c r="E937" s="13" t="s">
        <v>262</v>
      </c>
      <c r="F937" s="13" t="s">
        <v>9384</v>
      </c>
      <c r="G937" s="13" t="s">
        <v>9276</v>
      </c>
      <c r="H937" s="13" t="s">
        <v>9403</v>
      </c>
      <c r="I937" s="13" t="s">
        <v>11682</v>
      </c>
      <c r="J937" s="19">
        <v>1266</v>
      </c>
      <c r="K937" s="13" t="s">
        <v>9260</v>
      </c>
      <c r="L937" s="26">
        <v>42542</v>
      </c>
      <c r="M937" s="19">
        <v>1266</v>
      </c>
      <c r="N937" s="13" t="s">
        <v>9260</v>
      </c>
      <c r="O937" s="21">
        <v>0</v>
      </c>
      <c r="P937" s="13" t="s">
        <v>9257</v>
      </c>
      <c r="Q937" s="26">
        <v>42544</v>
      </c>
    </row>
    <row r="938" spans="1:17" x14ac:dyDescent="0.25">
      <c r="A938" s="12" t="str">
        <f t="shared" si="14"/>
        <v>ABXE</v>
      </c>
      <c r="B938" s="13" t="s">
        <v>11679</v>
      </c>
      <c r="C938" s="13" t="s">
        <v>10304</v>
      </c>
      <c r="D938" s="13" t="s">
        <v>11680</v>
      </c>
      <c r="E938" s="13" t="s">
        <v>262</v>
      </c>
      <c r="F938" s="13" t="s">
        <v>9384</v>
      </c>
      <c r="G938" s="13" t="s">
        <v>9276</v>
      </c>
      <c r="H938" s="13" t="s">
        <v>9403</v>
      </c>
      <c r="I938" s="13" t="s">
        <v>11683</v>
      </c>
      <c r="J938" s="19">
        <v>1266</v>
      </c>
      <c r="K938" s="13" t="s">
        <v>9260</v>
      </c>
      <c r="L938" s="26">
        <v>42542</v>
      </c>
      <c r="M938" s="19">
        <v>1266</v>
      </c>
      <c r="N938" s="13" t="s">
        <v>9260</v>
      </c>
      <c r="O938" s="21">
        <v>0</v>
      </c>
      <c r="P938" s="13" t="s">
        <v>9257</v>
      </c>
      <c r="Q938" s="26">
        <v>42544</v>
      </c>
    </row>
    <row r="939" spans="1:17" x14ac:dyDescent="0.25">
      <c r="A939" s="12" t="str">
        <f t="shared" si="14"/>
        <v>ABXE</v>
      </c>
      <c r="B939" s="13" t="s">
        <v>11679</v>
      </c>
      <c r="C939" s="13" t="s">
        <v>10269</v>
      </c>
      <c r="D939" s="13" t="s">
        <v>11680</v>
      </c>
      <c r="E939" s="13" t="s">
        <v>262</v>
      </c>
      <c r="F939" s="13" t="s">
        <v>9384</v>
      </c>
      <c r="G939" s="13" t="s">
        <v>9276</v>
      </c>
      <c r="H939" s="13" t="s">
        <v>9403</v>
      </c>
      <c r="I939" s="13" t="s">
        <v>11684</v>
      </c>
      <c r="J939" s="19">
        <v>1060</v>
      </c>
      <c r="K939" s="13" t="s">
        <v>9260</v>
      </c>
      <c r="L939" s="26">
        <v>42542</v>
      </c>
      <c r="M939" s="19">
        <v>1060</v>
      </c>
      <c r="N939" s="13" t="s">
        <v>9260</v>
      </c>
      <c r="O939" s="21">
        <v>0</v>
      </c>
      <c r="P939" s="13" t="s">
        <v>9257</v>
      </c>
      <c r="Q939" s="26">
        <v>42544</v>
      </c>
    </row>
    <row r="940" spans="1:17" x14ac:dyDescent="0.25">
      <c r="A940" s="12" t="str">
        <f t="shared" si="14"/>
        <v>ABWS</v>
      </c>
      <c r="B940" s="13" t="s">
        <v>11685</v>
      </c>
      <c r="C940" s="13" t="s">
        <v>10259</v>
      </c>
      <c r="D940" s="13" t="s">
        <v>11686</v>
      </c>
      <c r="E940" s="13" t="s">
        <v>788</v>
      </c>
      <c r="F940" s="13" t="s">
        <v>9384</v>
      </c>
      <c r="G940" s="13" t="s">
        <v>9276</v>
      </c>
      <c r="H940" s="13" t="s">
        <v>9403</v>
      </c>
      <c r="I940" s="13" t="s">
        <v>11687</v>
      </c>
      <c r="J940" s="19">
        <v>1496</v>
      </c>
      <c r="K940" s="13" t="s">
        <v>9260</v>
      </c>
      <c r="L940" s="26">
        <v>42548</v>
      </c>
      <c r="M940" s="19">
        <v>1496</v>
      </c>
      <c r="N940" s="13" t="s">
        <v>9260</v>
      </c>
      <c r="O940" s="21">
        <v>0</v>
      </c>
      <c r="P940" s="13" t="s">
        <v>9257</v>
      </c>
      <c r="Q940" s="26">
        <v>42551</v>
      </c>
    </row>
    <row r="941" spans="1:17" x14ac:dyDescent="0.25">
      <c r="A941" s="12" t="str">
        <f t="shared" si="14"/>
        <v>ABWS</v>
      </c>
      <c r="B941" s="13" t="s">
        <v>11685</v>
      </c>
      <c r="C941" s="13" t="s">
        <v>10267</v>
      </c>
      <c r="D941" s="13" t="s">
        <v>11686</v>
      </c>
      <c r="E941" s="13" t="s">
        <v>788</v>
      </c>
      <c r="F941" s="13" t="s">
        <v>9384</v>
      </c>
      <c r="G941" s="13" t="s">
        <v>9276</v>
      </c>
      <c r="H941" s="13" t="s">
        <v>9403</v>
      </c>
      <c r="I941" s="13" t="s">
        <v>11688</v>
      </c>
      <c r="J941" s="19">
        <v>1406</v>
      </c>
      <c r="K941" s="13" t="s">
        <v>9260</v>
      </c>
      <c r="L941" s="26">
        <v>42548</v>
      </c>
      <c r="M941" s="19">
        <v>1406</v>
      </c>
      <c r="N941" s="13" t="s">
        <v>9260</v>
      </c>
      <c r="O941" s="21">
        <v>0</v>
      </c>
      <c r="P941" s="13" t="s">
        <v>9257</v>
      </c>
      <c r="Q941" s="26">
        <v>42551</v>
      </c>
    </row>
    <row r="942" spans="1:17" x14ac:dyDescent="0.25">
      <c r="A942" s="12" t="str">
        <f t="shared" si="14"/>
        <v>ABWS</v>
      </c>
      <c r="B942" s="13" t="s">
        <v>11685</v>
      </c>
      <c r="C942" s="13" t="s">
        <v>10304</v>
      </c>
      <c r="D942" s="13" t="s">
        <v>11686</v>
      </c>
      <c r="E942" s="13" t="s">
        <v>788</v>
      </c>
      <c r="F942" s="13" t="s">
        <v>9384</v>
      </c>
      <c r="G942" s="13" t="s">
        <v>9276</v>
      </c>
      <c r="H942" s="13" t="s">
        <v>9403</v>
      </c>
      <c r="I942" s="13" t="s">
        <v>11689</v>
      </c>
      <c r="J942" s="19">
        <v>1340</v>
      </c>
      <c r="K942" s="13" t="s">
        <v>9260</v>
      </c>
      <c r="L942" s="26">
        <v>42548</v>
      </c>
      <c r="M942" s="19">
        <v>1340</v>
      </c>
      <c r="N942" s="13" t="s">
        <v>9260</v>
      </c>
      <c r="O942" s="21">
        <v>0</v>
      </c>
      <c r="P942" s="13" t="s">
        <v>9257</v>
      </c>
      <c r="Q942" s="26">
        <v>42551</v>
      </c>
    </row>
    <row r="943" spans="1:17" x14ac:dyDescent="0.25">
      <c r="A943" s="12" t="str">
        <f t="shared" si="14"/>
        <v>ABWS</v>
      </c>
      <c r="B943" s="13" t="s">
        <v>11685</v>
      </c>
      <c r="C943" s="13" t="s">
        <v>10269</v>
      </c>
      <c r="D943" s="13" t="s">
        <v>11686</v>
      </c>
      <c r="E943" s="13" t="s">
        <v>788</v>
      </c>
      <c r="F943" s="13" t="s">
        <v>9384</v>
      </c>
      <c r="G943" s="13" t="s">
        <v>9276</v>
      </c>
      <c r="H943" s="13" t="s">
        <v>9403</v>
      </c>
      <c r="I943" s="13" t="s">
        <v>11690</v>
      </c>
      <c r="J943" s="19">
        <v>1310</v>
      </c>
      <c r="K943" s="13" t="s">
        <v>9260</v>
      </c>
      <c r="L943" s="26">
        <v>42548</v>
      </c>
      <c r="M943" s="19">
        <v>1310</v>
      </c>
      <c r="N943" s="13" t="s">
        <v>9260</v>
      </c>
      <c r="O943" s="21">
        <v>0</v>
      </c>
      <c r="P943" s="13" t="s">
        <v>9257</v>
      </c>
      <c r="Q943" s="26">
        <v>42551</v>
      </c>
    </row>
    <row r="944" spans="1:17" x14ac:dyDescent="0.25">
      <c r="A944" s="12" t="str">
        <f t="shared" si="14"/>
        <v>ABUS</v>
      </c>
      <c r="B944" s="13" t="s">
        <v>11691</v>
      </c>
      <c r="C944" s="13" t="s">
        <v>10259</v>
      </c>
      <c r="D944" s="13" t="s">
        <v>11692</v>
      </c>
      <c r="E944" s="13" t="s">
        <v>262</v>
      </c>
      <c r="F944" s="13" t="s">
        <v>9384</v>
      </c>
      <c r="G944" s="13" t="s">
        <v>11216</v>
      </c>
      <c r="H944" s="13" t="s">
        <v>9592</v>
      </c>
      <c r="I944" s="13" t="s">
        <v>11693</v>
      </c>
      <c r="J944" s="19">
        <v>622</v>
      </c>
      <c r="K944" s="13" t="s">
        <v>9260</v>
      </c>
      <c r="L944" s="26">
        <v>42548</v>
      </c>
      <c r="M944" s="19">
        <v>622</v>
      </c>
      <c r="N944" s="13" t="s">
        <v>9260</v>
      </c>
      <c r="O944" s="21">
        <v>0</v>
      </c>
      <c r="P944" s="13" t="s">
        <v>9257</v>
      </c>
      <c r="Q944" s="26">
        <v>42551</v>
      </c>
    </row>
    <row r="945" spans="1:17" x14ac:dyDescent="0.25">
      <c r="A945" s="12" t="str">
        <f t="shared" si="14"/>
        <v>ABUS</v>
      </c>
      <c r="B945" s="13" t="s">
        <v>11691</v>
      </c>
      <c r="C945" s="13" t="s">
        <v>10267</v>
      </c>
      <c r="D945" s="13" t="s">
        <v>11692</v>
      </c>
      <c r="E945" s="13" t="s">
        <v>262</v>
      </c>
      <c r="F945" s="13" t="s">
        <v>9384</v>
      </c>
      <c r="G945" s="13" t="s">
        <v>11216</v>
      </c>
      <c r="H945" s="13" t="s">
        <v>9592</v>
      </c>
      <c r="I945" s="13" t="s">
        <v>11694</v>
      </c>
      <c r="J945" s="19">
        <v>242</v>
      </c>
      <c r="K945" s="13" t="s">
        <v>9260</v>
      </c>
      <c r="L945" s="26">
        <v>42548</v>
      </c>
      <c r="M945" s="19">
        <v>242</v>
      </c>
      <c r="N945" s="13" t="s">
        <v>9260</v>
      </c>
      <c r="O945" s="21">
        <v>0</v>
      </c>
      <c r="P945" s="13" t="s">
        <v>9257</v>
      </c>
      <c r="Q945" s="26">
        <v>42551</v>
      </c>
    </row>
    <row r="946" spans="1:17" x14ac:dyDescent="0.25">
      <c r="A946" s="12" t="str">
        <f t="shared" si="14"/>
        <v>ABUS</v>
      </c>
      <c r="B946" s="13" t="s">
        <v>11691</v>
      </c>
      <c r="C946" s="13" t="s">
        <v>10304</v>
      </c>
      <c r="D946" s="13" t="s">
        <v>11692</v>
      </c>
      <c r="E946" s="13" t="s">
        <v>262</v>
      </c>
      <c r="F946" s="13" t="s">
        <v>9384</v>
      </c>
      <c r="G946" s="13" t="s">
        <v>11216</v>
      </c>
      <c r="H946" s="13" t="s">
        <v>9592</v>
      </c>
      <c r="I946" s="13" t="s">
        <v>11695</v>
      </c>
      <c r="J946" s="19">
        <v>240</v>
      </c>
      <c r="K946" s="13" t="s">
        <v>9260</v>
      </c>
      <c r="L946" s="26">
        <v>42548</v>
      </c>
      <c r="M946" s="19">
        <v>240</v>
      </c>
      <c r="N946" s="13" t="s">
        <v>9260</v>
      </c>
      <c r="O946" s="21">
        <v>0</v>
      </c>
      <c r="P946" s="13" t="s">
        <v>9257</v>
      </c>
      <c r="Q946" s="26">
        <v>42551</v>
      </c>
    </row>
    <row r="947" spans="1:17" x14ac:dyDescent="0.25">
      <c r="A947" s="12" t="str">
        <f t="shared" si="14"/>
        <v>ABUS</v>
      </c>
      <c r="B947" s="13" t="s">
        <v>11691</v>
      </c>
      <c r="C947" s="13" t="s">
        <v>10269</v>
      </c>
      <c r="D947" s="13" t="s">
        <v>11692</v>
      </c>
      <c r="E947" s="13" t="s">
        <v>262</v>
      </c>
      <c r="F947" s="13" t="s">
        <v>9384</v>
      </c>
      <c r="G947" s="13" t="s">
        <v>11216</v>
      </c>
      <c r="H947" s="13" t="s">
        <v>9592</v>
      </c>
      <c r="I947" s="13" t="s">
        <v>11696</v>
      </c>
      <c r="J947" s="19">
        <v>192</v>
      </c>
      <c r="K947" s="13" t="s">
        <v>9260</v>
      </c>
      <c r="L947" s="26">
        <v>42548</v>
      </c>
      <c r="M947" s="19">
        <v>192</v>
      </c>
      <c r="N947" s="13" t="s">
        <v>9260</v>
      </c>
      <c r="O947" s="21">
        <v>0</v>
      </c>
      <c r="P947" s="13" t="s">
        <v>9257</v>
      </c>
      <c r="Q947" s="26">
        <v>42551</v>
      </c>
    </row>
    <row r="948" spans="1:17" x14ac:dyDescent="0.25">
      <c r="A948" s="12" t="str">
        <f t="shared" si="14"/>
        <v>ABHE</v>
      </c>
      <c r="B948" s="13" t="s">
        <v>11697</v>
      </c>
      <c r="C948" s="13" t="s">
        <v>10259</v>
      </c>
      <c r="D948" s="13" t="s">
        <v>11698</v>
      </c>
      <c r="E948" s="13" t="s">
        <v>788</v>
      </c>
      <c r="F948" s="13" t="s">
        <v>9384</v>
      </c>
      <c r="G948" s="13" t="s">
        <v>11155</v>
      </c>
      <c r="H948" s="13" t="s">
        <v>9520</v>
      </c>
      <c r="I948" s="13" t="s">
        <v>11699</v>
      </c>
      <c r="J948" s="19">
        <v>248</v>
      </c>
      <c r="K948" s="13" t="s">
        <v>9260</v>
      </c>
      <c r="L948" s="26">
        <v>42555</v>
      </c>
      <c r="M948" s="19">
        <v>248</v>
      </c>
      <c r="N948" s="13" t="s">
        <v>9260</v>
      </c>
      <c r="O948" s="21">
        <v>0</v>
      </c>
      <c r="P948" s="13" t="s">
        <v>9257</v>
      </c>
      <c r="Q948" s="26">
        <v>42558</v>
      </c>
    </row>
    <row r="949" spans="1:17" x14ac:dyDescent="0.25">
      <c r="A949" s="12" t="str">
        <f t="shared" si="14"/>
        <v>ABHE</v>
      </c>
      <c r="B949" s="13" t="s">
        <v>11697</v>
      </c>
      <c r="C949" s="13" t="s">
        <v>10267</v>
      </c>
      <c r="D949" s="13" t="s">
        <v>11698</v>
      </c>
      <c r="E949" s="13" t="s">
        <v>788</v>
      </c>
      <c r="F949" s="13" t="s">
        <v>9384</v>
      </c>
      <c r="G949" s="13" t="s">
        <v>11155</v>
      </c>
      <c r="H949" s="13" t="s">
        <v>9520</v>
      </c>
      <c r="I949" s="13" t="s">
        <v>11700</v>
      </c>
      <c r="J949" s="19">
        <v>244</v>
      </c>
      <c r="K949" s="13" t="s">
        <v>9260</v>
      </c>
      <c r="L949" s="26">
        <v>42555</v>
      </c>
      <c r="M949" s="19">
        <v>244</v>
      </c>
      <c r="N949" s="13" t="s">
        <v>9260</v>
      </c>
      <c r="O949" s="21">
        <v>0</v>
      </c>
      <c r="P949" s="13" t="s">
        <v>9257</v>
      </c>
      <c r="Q949" s="26">
        <v>42558</v>
      </c>
    </row>
    <row r="950" spans="1:17" x14ac:dyDescent="0.25">
      <c r="A950" s="12" t="str">
        <f t="shared" si="14"/>
        <v>ABHE</v>
      </c>
      <c r="B950" s="13" t="s">
        <v>11697</v>
      </c>
      <c r="C950" s="13" t="s">
        <v>10304</v>
      </c>
      <c r="D950" s="13" t="s">
        <v>11698</v>
      </c>
      <c r="E950" s="13" t="s">
        <v>788</v>
      </c>
      <c r="F950" s="13" t="s">
        <v>9384</v>
      </c>
      <c r="G950" s="13" t="s">
        <v>11155</v>
      </c>
      <c r="H950" s="13" t="s">
        <v>9520</v>
      </c>
      <c r="I950" s="13" t="s">
        <v>11701</v>
      </c>
      <c r="J950" s="19">
        <v>240</v>
      </c>
      <c r="K950" s="13" t="s">
        <v>9260</v>
      </c>
      <c r="L950" s="26">
        <v>42555</v>
      </c>
      <c r="M950" s="19">
        <v>240</v>
      </c>
      <c r="N950" s="13" t="s">
        <v>9260</v>
      </c>
      <c r="O950" s="21">
        <v>0</v>
      </c>
      <c r="P950" s="13" t="s">
        <v>9257</v>
      </c>
      <c r="Q950" s="26">
        <v>42558</v>
      </c>
    </row>
    <row r="951" spans="1:17" x14ac:dyDescent="0.25">
      <c r="A951" s="12" t="str">
        <f t="shared" si="14"/>
        <v>ABHE</v>
      </c>
      <c r="B951" s="13" t="s">
        <v>11697</v>
      </c>
      <c r="C951" s="13" t="s">
        <v>10269</v>
      </c>
      <c r="D951" s="13" t="s">
        <v>11698</v>
      </c>
      <c r="E951" s="13" t="s">
        <v>788</v>
      </c>
      <c r="F951" s="13" t="s">
        <v>9384</v>
      </c>
      <c r="G951" s="13" t="s">
        <v>11155</v>
      </c>
      <c r="H951" s="13" t="s">
        <v>9520</v>
      </c>
      <c r="I951" s="13" t="s">
        <v>11702</v>
      </c>
      <c r="J951" s="19">
        <v>240</v>
      </c>
      <c r="K951" s="13" t="s">
        <v>9260</v>
      </c>
      <c r="L951" s="26">
        <v>42555</v>
      </c>
      <c r="M951" s="19">
        <v>240</v>
      </c>
      <c r="N951" s="13" t="s">
        <v>9260</v>
      </c>
      <c r="O951" s="21">
        <v>0</v>
      </c>
      <c r="P951" s="13" t="s">
        <v>9257</v>
      </c>
      <c r="Q951" s="26">
        <v>42558</v>
      </c>
    </row>
    <row r="952" spans="1:17" x14ac:dyDescent="0.25">
      <c r="A952" s="12" t="str">
        <f t="shared" si="14"/>
        <v>ABHE</v>
      </c>
      <c r="B952" s="13" t="s">
        <v>11697</v>
      </c>
      <c r="C952" s="13" t="s">
        <v>10307</v>
      </c>
      <c r="D952" s="13" t="s">
        <v>11698</v>
      </c>
      <c r="E952" s="13" t="s">
        <v>788</v>
      </c>
      <c r="F952" s="13" t="s">
        <v>9384</v>
      </c>
      <c r="G952" s="13" t="s">
        <v>11155</v>
      </c>
      <c r="H952" s="13" t="s">
        <v>9520</v>
      </c>
      <c r="I952" s="13" t="s">
        <v>11703</v>
      </c>
      <c r="J952" s="19">
        <v>238</v>
      </c>
      <c r="K952" s="13" t="s">
        <v>9260</v>
      </c>
      <c r="L952" s="26">
        <v>42555</v>
      </c>
      <c r="M952" s="19">
        <v>238</v>
      </c>
      <c r="N952" s="13" t="s">
        <v>9260</v>
      </c>
      <c r="O952" s="21">
        <v>0</v>
      </c>
      <c r="P952" s="13" t="s">
        <v>9257</v>
      </c>
      <c r="Q952" s="26">
        <v>42558</v>
      </c>
    </row>
    <row r="953" spans="1:17" x14ac:dyDescent="0.25">
      <c r="A953" s="12" t="str">
        <f t="shared" si="14"/>
        <v>ABHE</v>
      </c>
      <c r="B953" s="13" t="s">
        <v>11697</v>
      </c>
      <c r="C953" s="13" t="s">
        <v>10316</v>
      </c>
      <c r="D953" s="13" t="s">
        <v>11698</v>
      </c>
      <c r="E953" s="13" t="s">
        <v>788</v>
      </c>
      <c r="F953" s="13" t="s">
        <v>9384</v>
      </c>
      <c r="G953" s="13" t="s">
        <v>11155</v>
      </c>
      <c r="H953" s="13" t="s">
        <v>9520</v>
      </c>
      <c r="I953" s="13" t="s">
        <v>11704</v>
      </c>
      <c r="J953" s="19">
        <v>236</v>
      </c>
      <c r="K953" s="13" t="s">
        <v>9260</v>
      </c>
      <c r="L953" s="26">
        <v>42555</v>
      </c>
      <c r="M953" s="19">
        <v>236</v>
      </c>
      <c r="N953" s="13" t="s">
        <v>9260</v>
      </c>
      <c r="O953" s="21">
        <v>0</v>
      </c>
      <c r="P953" s="13" t="s">
        <v>9257</v>
      </c>
      <c r="Q953" s="26">
        <v>42558</v>
      </c>
    </row>
    <row r="954" spans="1:17" x14ac:dyDescent="0.25">
      <c r="A954" s="12" t="str">
        <f t="shared" si="14"/>
        <v>ABHE</v>
      </c>
      <c r="B954" s="13" t="s">
        <v>11697</v>
      </c>
      <c r="C954" s="13" t="s">
        <v>10660</v>
      </c>
      <c r="D954" s="13" t="s">
        <v>11698</v>
      </c>
      <c r="E954" s="13" t="s">
        <v>788</v>
      </c>
      <c r="F954" s="13" t="s">
        <v>9384</v>
      </c>
      <c r="G954" s="13" t="s">
        <v>11155</v>
      </c>
      <c r="H954" s="13" t="s">
        <v>9520</v>
      </c>
      <c r="I954" s="13" t="s">
        <v>11705</v>
      </c>
      <c r="J954" s="19">
        <v>210</v>
      </c>
      <c r="K954" s="13" t="s">
        <v>9260</v>
      </c>
      <c r="L954" s="26">
        <v>42555</v>
      </c>
      <c r="M954" s="19">
        <v>210</v>
      </c>
      <c r="N954" s="13" t="s">
        <v>9260</v>
      </c>
      <c r="O954" s="21">
        <v>0</v>
      </c>
      <c r="P954" s="13" t="s">
        <v>9257</v>
      </c>
      <c r="Q954" s="26">
        <v>42558</v>
      </c>
    </row>
    <row r="955" spans="1:17" x14ac:dyDescent="0.25">
      <c r="A955" s="12" t="str">
        <f t="shared" si="14"/>
        <v>ABWH</v>
      </c>
      <c r="B955" s="13" t="s">
        <v>11706</v>
      </c>
      <c r="C955" s="13" t="s">
        <v>10259</v>
      </c>
      <c r="D955" s="13" t="s">
        <v>11692</v>
      </c>
      <c r="E955" s="13" t="s">
        <v>262</v>
      </c>
      <c r="F955" s="13" t="s">
        <v>9384</v>
      </c>
      <c r="G955" s="13" t="s">
        <v>11216</v>
      </c>
      <c r="H955" s="13" t="s">
        <v>9592</v>
      </c>
      <c r="I955" s="13" t="s">
        <v>11707</v>
      </c>
      <c r="J955" s="19">
        <v>506</v>
      </c>
      <c r="K955" s="13" t="s">
        <v>9260</v>
      </c>
      <c r="L955" s="26">
        <v>42551</v>
      </c>
      <c r="M955" s="19">
        <v>506</v>
      </c>
      <c r="N955" s="13" t="s">
        <v>9260</v>
      </c>
      <c r="O955" s="21">
        <v>0</v>
      </c>
      <c r="P955" s="13" t="s">
        <v>9257</v>
      </c>
      <c r="Q955" s="26">
        <v>42552</v>
      </c>
    </row>
    <row r="956" spans="1:17" x14ac:dyDescent="0.25">
      <c r="A956" s="12" t="str">
        <f t="shared" si="14"/>
        <v>ABWH</v>
      </c>
      <c r="B956" s="13" t="s">
        <v>11706</v>
      </c>
      <c r="C956" s="13" t="s">
        <v>10267</v>
      </c>
      <c r="D956" s="13" t="s">
        <v>11692</v>
      </c>
      <c r="E956" s="13" t="s">
        <v>262</v>
      </c>
      <c r="F956" s="13" t="s">
        <v>9384</v>
      </c>
      <c r="G956" s="13" t="s">
        <v>11216</v>
      </c>
      <c r="H956" s="13" t="s">
        <v>9592</v>
      </c>
      <c r="I956" s="13" t="s">
        <v>11708</v>
      </c>
      <c r="J956" s="19">
        <v>328</v>
      </c>
      <c r="K956" s="13" t="s">
        <v>9260</v>
      </c>
      <c r="L956" s="26">
        <v>42551</v>
      </c>
      <c r="M956" s="19">
        <v>328</v>
      </c>
      <c r="N956" s="13" t="s">
        <v>9260</v>
      </c>
      <c r="O956" s="21">
        <v>0</v>
      </c>
      <c r="P956" s="13" t="s">
        <v>9257</v>
      </c>
      <c r="Q956" s="26">
        <v>42552</v>
      </c>
    </row>
    <row r="957" spans="1:17" x14ac:dyDescent="0.25">
      <c r="A957" s="12" t="str">
        <f t="shared" si="14"/>
        <v>ABWH</v>
      </c>
      <c r="B957" s="13" t="s">
        <v>11706</v>
      </c>
      <c r="C957" s="13" t="s">
        <v>10304</v>
      </c>
      <c r="D957" s="13" t="s">
        <v>11692</v>
      </c>
      <c r="E957" s="13" t="s">
        <v>262</v>
      </c>
      <c r="F957" s="13" t="s">
        <v>9384</v>
      </c>
      <c r="G957" s="13" t="s">
        <v>11216</v>
      </c>
      <c r="H957" s="13" t="s">
        <v>9592</v>
      </c>
      <c r="I957" s="13" t="s">
        <v>11709</v>
      </c>
      <c r="J957" s="19">
        <v>276</v>
      </c>
      <c r="K957" s="13" t="s">
        <v>9260</v>
      </c>
      <c r="L957" s="26">
        <v>42551</v>
      </c>
      <c r="M957" s="19">
        <v>276</v>
      </c>
      <c r="N957" s="13" t="s">
        <v>9260</v>
      </c>
      <c r="O957" s="21">
        <v>0</v>
      </c>
      <c r="P957" s="13" t="s">
        <v>9257</v>
      </c>
      <c r="Q957" s="26">
        <v>42552</v>
      </c>
    </row>
    <row r="958" spans="1:17" x14ac:dyDescent="0.25">
      <c r="A958" s="12" t="str">
        <f t="shared" si="14"/>
        <v>ABWH</v>
      </c>
      <c r="B958" s="13" t="s">
        <v>11706</v>
      </c>
      <c r="C958" s="13" t="s">
        <v>10269</v>
      </c>
      <c r="D958" s="13" t="s">
        <v>11692</v>
      </c>
      <c r="E958" s="13" t="s">
        <v>262</v>
      </c>
      <c r="F958" s="13" t="s">
        <v>9384</v>
      </c>
      <c r="G958" s="13" t="s">
        <v>11216</v>
      </c>
      <c r="H958" s="13" t="s">
        <v>9592</v>
      </c>
      <c r="I958" s="13" t="s">
        <v>11710</v>
      </c>
      <c r="J958" s="19">
        <v>272</v>
      </c>
      <c r="K958" s="13" t="s">
        <v>9260</v>
      </c>
      <c r="L958" s="26">
        <v>42551</v>
      </c>
      <c r="M958" s="19">
        <v>272</v>
      </c>
      <c r="N958" s="13" t="s">
        <v>9260</v>
      </c>
      <c r="O958" s="21">
        <v>0</v>
      </c>
      <c r="P958" s="13" t="s">
        <v>9257</v>
      </c>
      <c r="Q958" s="26">
        <v>42552</v>
      </c>
    </row>
    <row r="959" spans="1:17" x14ac:dyDescent="0.25">
      <c r="A959" s="12" t="str">
        <f t="shared" si="14"/>
        <v>ABWH</v>
      </c>
      <c r="B959" s="13" t="s">
        <v>11706</v>
      </c>
      <c r="C959" s="13" t="s">
        <v>10307</v>
      </c>
      <c r="D959" s="13" t="s">
        <v>11692</v>
      </c>
      <c r="E959" s="13" t="s">
        <v>262</v>
      </c>
      <c r="F959" s="13" t="s">
        <v>9384</v>
      </c>
      <c r="G959" s="13" t="s">
        <v>11216</v>
      </c>
      <c r="H959" s="13" t="s">
        <v>9592</v>
      </c>
      <c r="I959" s="13" t="s">
        <v>11711</v>
      </c>
      <c r="J959" s="19">
        <v>260</v>
      </c>
      <c r="K959" s="13" t="s">
        <v>9260</v>
      </c>
      <c r="L959" s="26">
        <v>42551</v>
      </c>
      <c r="M959" s="19">
        <v>260</v>
      </c>
      <c r="N959" s="13" t="s">
        <v>9260</v>
      </c>
      <c r="O959" s="21">
        <v>0</v>
      </c>
      <c r="P959" s="13" t="s">
        <v>9257</v>
      </c>
      <c r="Q959" s="26">
        <v>42552</v>
      </c>
    </row>
    <row r="960" spans="1:17" x14ac:dyDescent="0.25">
      <c r="A960" s="12" t="str">
        <f t="shared" si="14"/>
        <v>ABWH</v>
      </c>
      <c r="B960" s="13" t="s">
        <v>11706</v>
      </c>
      <c r="C960" s="13" t="s">
        <v>10316</v>
      </c>
      <c r="D960" s="13" t="s">
        <v>11692</v>
      </c>
      <c r="E960" s="13" t="s">
        <v>262</v>
      </c>
      <c r="F960" s="13" t="s">
        <v>9384</v>
      </c>
      <c r="G960" s="13" t="s">
        <v>11216</v>
      </c>
      <c r="H960" s="13" t="s">
        <v>9592</v>
      </c>
      <c r="I960" s="13" t="s">
        <v>11712</v>
      </c>
      <c r="J960" s="19">
        <v>242</v>
      </c>
      <c r="K960" s="13" t="s">
        <v>9260</v>
      </c>
      <c r="L960" s="26">
        <v>42551</v>
      </c>
      <c r="M960" s="19">
        <v>242</v>
      </c>
      <c r="N960" s="13" t="s">
        <v>9260</v>
      </c>
      <c r="O960" s="21">
        <v>0</v>
      </c>
      <c r="P960" s="13" t="s">
        <v>9257</v>
      </c>
      <c r="Q960" s="26">
        <v>42552</v>
      </c>
    </row>
    <row r="961" spans="1:17" x14ac:dyDescent="0.25">
      <c r="A961" s="12" t="str">
        <f t="shared" si="14"/>
        <v>ABWH</v>
      </c>
      <c r="B961" s="13" t="s">
        <v>11706</v>
      </c>
      <c r="C961" s="13" t="s">
        <v>10660</v>
      </c>
      <c r="D961" s="13" t="s">
        <v>11692</v>
      </c>
      <c r="E961" s="13" t="s">
        <v>262</v>
      </c>
      <c r="F961" s="13" t="s">
        <v>9384</v>
      </c>
      <c r="G961" s="13" t="s">
        <v>11216</v>
      </c>
      <c r="H961" s="13" t="s">
        <v>9592</v>
      </c>
      <c r="I961" s="13" t="s">
        <v>11713</v>
      </c>
      <c r="J961" s="19">
        <v>242</v>
      </c>
      <c r="K961" s="13" t="s">
        <v>9260</v>
      </c>
      <c r="L961" s="26">
        <v>42551</v>
      </c>
      <c r="M961" s="19">
        <v>242</v>
      </c>
      <c r="N961" s="13" t="s">
        <v>9260</v>
      </c>
      <c r="O961" s="21">
        <v>0</v>
      </c>
      <c r="P961" s="13" t="s">
        <v>9257</v>
      </c>
      <c r="Q961" s="26">
        <v>42552</v>
      </c>
    </row>
    <row r="962" spans="1:17" x14ac:dyDescent="0.25">
      <c r="A962" s="12" t="str">
        <f t="shared" si="14"/>
        <v>ABXL</v>
      </c>
      <c r="B962" s="13" t="s">
        <v>11714</v>
      </c>
      <c r="C962" s="13" t="s">
        <v>10259</v>
      </c>
      <c r="D962" s="13" t="s">
        <v>11715</v>
      </c>
      <c r="E962" s="13" t="s">
        <v>10363</v>
      </c>
      <c r="F962" s="13" t="s">
        <v>9427</v>
      </c>
      <c r="G962" s="13" t="s">
        <v>11716</v>
      </c>
      <c r="H962" s="13" t="s">
        <v>9510</v>
      </c>
      <c r="I962" s="13" t="s">
        <v>11717</v>
      </c>
      <c r="J962" s="19">
        <v>450</v>
      </c>
      <c r="K962" s="13" t="s">
        <v>9260</v>
      </c>
      <c r="L962" s="26">
        <v>42552</v>
      </c>
      <c r="M962" s="19">
        <v>450</v>
      </c>
      <c r="N962" s="13" t="s">
        <v>9260</v>
      </c>
      <c r="O962" s="21">
        <v>0</v>
      </c>
      <c r="P962" s="13" t="s">
        <v>9257</v>
      </c>
      <c r="Q962" s="26">
        <v>42555</v>
      </c>
    </row>
    <row r="963" spans="1:17" x14ac:dyDescent="0.25">
      <c r="A963" s="12" t="str">
        <f t="shared" ref="A963:A1026" si="15">LEFT(I963,4)</f>
        <v>ABXL</v>
      </c>
      <c r="B963" s="13" t="s">
        <v>11714</v>
      </c>
      <c r="C963" s="13" t="s">
        <v>10267</v>
      </c>
      <c r="D963" s="13" t="s">
        <v>11715</v>
      </c>
      <c r="E963" s="13" t="s">
        <v>10363</v>
      </c>
      <c r="F963" s="13" t="s">
        <v>9427</v>
      </c>
      <c r="G963" s="13" t="s">
        <v>11716</v>
      </c>
      <c r="H963" s="13" t="s">
        <v>9510</v>
      </c>
      <c r="I963" s="13" t="s">
        <v>11718</v>
      </c>
      <c r="J963" s="19">
        <v>450</v>
      </c>
      <c r="K963" s="13" t="s">
        <v>9260</v>
      </c>
      <c r="L963" s="26">
        <v>42552</v>
      </c>
      <c r="M963" s="19">
        <v>450</v>
      </c>
      <c r="N963" s="13" t="s">
        <v>9260</v>
      </c>
      <c r="O963" s="21">
        <v>0</v>
      </c>
      <c r="P963" s="13" t="s">
        <v>9257</v>
      </c>
      <c r="Q963" s="26">
        <v>42555</v>
      </c>
    </row>
    <row r="964" spans="1:17" x14ac:dyDescent="0.25">
      <c r="A964" s="12" t="str">
        <f t="shared" si="15"/>
        <v>ABXL</v>
      </c>
      <c r="B964" s="13" t="s">
        <v>11714</v>
      </c>
      <c r="C964" s="13" t="s">
        <v>10304</v>
      </c>
      <c r="D964" s="13" t="s">
        <v>11715</v>
      </c>
      <c r="E964" s="13" t="s">
        <v>10363</v>
      </c>
      <c r="F964" s="13" t="s">
        <v>9427</v>
      </c>
      <c r="G964" s="13" t="s">
        <v>11716</v>
      </c>
      <c r="H964" s="13" t="s">
        <v>9510</v>
      </c>
      <c r="I964" s="13" t="s">
        <v>11719</v>
      </c>
      <c r="J964" s="19">
        <v>444</v>
      </c>
      <c r="K964" s="13" t="s">
        <v>9260</v>
      </c>
      <c r="L964" s="26">
        <v>42552</v>
      </c>
      <c r="M964" s="19">
        <v>444</v>
      </c>
      <c r="N964" s="13" t="s">
        <v>9260</v>
      </c>
      <c r="O964" s="21">
        <v>0</v>
      </c>
      <c r="P964" s="13" t="s">
        <v>9257</v>
      </c>
      <c r="Q964" s="26">
        <v>42555</v>
      </c>
    </row>
    <row r="965" spans="1:17" x14ac:dyDescent="0.25">
      <c r="A965" s="12" t="str">
        <f t="shared" si="15"/>
        <v>ABXL</v>
      </c>
      <c r="B965" s="13" t="s">
        <v>11714</v>
      </c>
      <c r="C965" s="13" t="s">
        <v>10269</v>
      </c>
      <c r="D965" s="13" t="s">
        <v>11715</v>
      </c>
      <c r="E965" s="13" t="s">
        <v>10363</v>
      </c>
      <c r="F965" s="13" t="s">
        <v>9427</v>
      </c>
      <c r="G965" s="13" t="s">
        <v>11716</v>
      </c>
      <c r="H965" s="13" t="s">
        <v>9510</v>
      </c>
      <c r="I965" s="13" t="s">
        <v>11720</v>
      </c>
      <c r="J965" s="19">
        <v>440</v>
      </c>
      <c r="K965" s="13" t="s">
        <v>9260</v>
      </c>
      <c r="L965" s="26">
        <v>42552</v>
      </c>
      <c r="M965" s="19">
        <v>440</v>
      </c>
      <c r="N965" s="13" t="s">
        <v>9260</v>
      </c>
      <c r="O965" s="21">
        <v>0</v>
      </c>
      <c r="P965" s="13" t="s">
        <v>9257</v>
      </c>
      <c r="Q965" s="26">
        <v>42555</v>
      </c>
    </row>
    <row r="966" spans="1:17" x14ac:dyDescent="0.25">
      <c r="A966" s="12" t="str">
        <f t="shared" si="15"/>
        <v>ABXL</v>
      </c>
      <c r="B966" s="13" t="s">
        <v>11714</v>
      </c>
      <c r="C966" s="13" t="s">
        <v>10307</v>
      </c>
      <c r="D966" s="13" t="s">
        <v>11715</v>
      </c>
      <c r="E966" s="13" t="s">
        <v>10363</v>
      </c>
      <c r="F966" s="13" t="s">
        <v>9427</v>
      </c>
      <c r="G966" s="13" t="s">
        <v>11716</v>
      </c>
      <c r="H966" s="13" t="s">
        <v>9510</v>
      </c>
      <c r="I966" s="13" t="s">
        <v>11721</v>
      </c>
      <c r="J966" s="19">
        <v>436</v>
      </c>
      <c r="K966" s="13" t="s">
        <v>9260</v>
      </c>
      <c r="L966" s="26">
        <v>42552</v>
      </c>
      <c r="M966" s="19">
        <v>436</v>
      </c>
      <c r="N966" s="13" t="s">
        <v>9260</v>
      </c>
      <c r="O966" s="21">
        <v>0</v>
      </c>
      <c r="P966" s="13" t="s">
        <v>9257</v>
      </c>
      <c r="Q966" s="26">
        <v>42555</v>
      </c>
    </row>
    <row r="967" spans="1:17" x14ac:dyDescent="0.25">
      <c r="A967" s="12" t="str">
        <f t="shared" si="15"/>
        <v>ABXL</v>
      </c>
      <c r="B967" s="13" t="s">
        <v>11714</v>
      </c>
      <c r="C967" s="13" t="s">
        <v>10316</v>
      </c>
      <c r="D967" s="13" t="s">
        <v>11715</v>
      </c>
      <c r="E967" s="13" t="s">
        <v>10363</v>
      </c>
      <c r="F967" s="13" t="s">
        <v>9427</v>
      </c>
      <c r="G967" s="13" t="s">
        <v>11716</v>
      </c>
      <c r="H967" s="13" t="s">
        <v>9510</v>
      </c>
      <c r="I967" s="13" t="s">
        <v>11722</v>
      </c>
      <c r="J967" s="19">
        <v>420</v>
      </c>
      <c r="K967" s="13" t="s">
        <v>9260</v>
      </c>
      <c r="L967" s="26">
        <v>42552</v>
      </c>
      <c r="M967" s="19">
        <v>420</v>
      </c>
      <c r="N967" s="13" t="s">
        <v>9260</v>
      </c>
      <c r="O967" s="21">
        <v>0</v>
      </c>
      <c r="P967" s="13" t="s">
        <v>9257</v>
      </c>
      <c r="Q967" s="26">
        <v>42555</v>
      </c>
    </row>
    <row r="968" spans="1:17" x14ac:dyDescent="0.25">
      <c r="A968" s="12" t="str">
        <f t="shared" si="15"/>
        <v>ABVZ</v>
      </c>
      <c r="B968" s="13" t="s">
        <v>11723</v>
      </c>
      <c r="C968" s="13" t="s">
        <v>10259</v>
      </c>
      <c r="D968" s="13" t="s">
        <v>11724</v>
      </c>
      <c r="E968" s="13" t="s">
        <v>788</v>
      </c>
      <c r="F968" s="13" t="s">
        <v>9455</v>
      </c>
      <c r="G968" s="13" t="s">
        <v>11045</v>
      </c>
      <c r="H968" s="13" t="s">
        <v>9509</v>
      </c>
      <c r="I968" s="13" t="s">
        <v>11725</v>
      </c>
      <c r="J968" s="19">
        <v>274</v>
      </c>
      <c r="K968" s="13" t="s">
        <v>9260</v>
      </c>
      <c r="L968" s="26">
        <v>42556</v>
      </c>
      <c r="M968" s="19">
        <v>274</v>
      </c>
      <c r="N968" s="13" t="s">
        <v>9260</v>
      </c>
      <c r="O968" s="21">
        <v>0</v>
      </c>
      <c r="P968" s="13" t="s">
        <v>9257</v>
      </c>
      <c r="Q968" s="26">
        <v>42557</v>
      </c>
    </row>
    <row r="969" spans="1:17" x14ac:dyDescent="0.25">
      <c r="A969" s="12" t="str">
        <f t="shared" si="15"/>
        <v>ABVZ</v>
      </c>
      <c r="B969" s="13" t="s">
        <v>11723</v>
      </c>
      <c r="C969" s="13" t="s">
        <v>10267</v>
      </c>
      <c r="D969" s="13" t="s">
        <v>11724</v>
      </c>
      <c r="E969" s="13" t="s">
        <v>788</v>
      </c>
      <c r="F969" s="13" t="s">
        <v>9455</v>
      </c>
      <c r="G969" s="13" t="s">
        <v>11045</v>
      </c>
      <c r="H969" s="13" t="s">
        <v>9509</v>
      </c>
      <c r="I969" s="13" t="s">
        <v>11726</v>
      </c>
      <c r="J969" s="19">
        <v>264</v>
      </c>
      <c r="K969" s="13" t="s">
        <v>9260</v>
      </c>
      <c r="L969" s="26">
        <v>42556</v>
      </c>
      <c r="M969" s="19">
        <v>264</v>
      </c>
      <c r="N969" s="13" t="s">
        <v>9260</v>
      </c>
      <c r="O969" s="21">
        <v>0</v>
      </c>
      <c r="P969" s="13" t="s">
        <v>9257</v>
      </c>
      <c r="Q969" s="26">
        <v>42557</v>
      </c>
    </row>
    <row r="970" spans="1:17" x14ac:dyDescent="0.25">
      <c r="A970" s="12" t="str">
        <f t="shared" si="15"/>
        <v>ABVZ</v>
      </c>
      <c r="B970" s="13" t="s">
        <v>11723</v>
      </c>
      <c r="C970" s="13" t="s">
        <v>10304</v>
      </c>
      <c r="D970" s="13" t="s">
        <v>11724</v>
      </c>
      <c r="E970" s="13" t="s">
        <v>788</v>
      </c>
      <c r="F970" s="13" t="s">
        <v>9455</v>
      </c>
      <c r="G970" s="13" t="s">
        <v>11045</v>
      </c>
      <c r="H970" s="13" t="s">
        <v>9509</v>
      </c>
      <c r="I970" s="13" t="s">
        <v>11727</v>
      </c>
      <c r="J970" s="19">
        <v>260</v>
      </c>
      <c r="K970" s="13" t="s">
        <v>9260</v>
      </c>
      <c r="L970" s="26">
        <v>42556</v>
      </c>
      <c r="M970" s="19">
        <v>260</v>
      </c>
      <c r="N970" s="13" t="s">
        <v>9260</v>
      </c>
      <c r="O970" s="21">
        <v>0</v>
      </c>
      <c r="P970" s="13" t="s">
        <v>9257</v>
      </c>
      <c r="Q970" s="26">
        <v>42557</v>
      </c>
    </row>
    <row r="971" spans="1:17" x14ac:dyDescent="0.25">
      <c r="A971" s="12" t="str">
        <f t="shared" si="15"/>
        <v>ABVZ</v>
      </c>
      <c r="B971" s="13" t="s">
        <v>11723</v>
      </c>
      <c r="C971" s="13" t="s">
        <v>10269</v>
      </c>
      <c r="D971" s="13" t="s">
        <v>11724</v>
      </c>
      <c r="E971" s="13" t="s">
        <v>788</v>
      </c>
      <c r="F971" s="13" t="s">
        <v>9455</v>
      </c>
      <c r="G971" s="13" t="s">
        <v>11045</v>
      </c>
      <c r="H971" s="13" t="s">
        <v>9509</v>
      </c>
      <c r="I971" s="13" t="s">
        <v>11728</v>
      </c>
      <c r="J971" s="19">
        <v>200</v>
      </c>
      <c r="K971" s="13" t="s">
        <v>9260</v>
      </c>
      <c r="L971" s="26">
        <v>42556</v>
      </c>
      <c r="M971" s="19">
        <v>200</v>
      </c>
      <c r="N971" s="13" t="s">
        <v>9260</v>
      </c>
      <c r="O971" s="21">
        <v>0</v>
      </c>
      <c r="P971" s="13" t="s">
        <v>9257</v>
      </c>
      <c r="Q971" s="26">
        <v>42557</v>
      </c>
    </row>
    <row r="972" spans="1:17" x14ac:dyDescent="0.25">
      <c r="A972" s="12" t="str">
        <f t="shared" si="15"/>
        <v>ABYA</v>
      </c>
      <c r="B972" s="13" t="s">
        <v>11729</v>
      </c>
      <c r="C972" s="13" t="s">
        <v>10259</v>
      </c>
      <c r="D972" s="13" t="s">
        <v>11730</v>
      </c>
      <c r="E972" s="13" t="s">
        <v>262</v>
      </c>
      <c r="F972" s="13" t="s">
        <v>9384</v>
      </c>
      <c r="G972" s="13" t="s">
        <v>10963</v>
      </c>
      <c r="H972" s="13" t="s">
        <v>9550</v>
      </c>
      <c r="I972" s="13" t="s">
        <v>11731</v>
      </c>
      <c r="J972" s="19">
        <v>2818</v>
      </c>
      <c r="K972" s="13" t="s">
        <v>9260</v>
      </c>
      <c r="L972" s="26">
        <v>42559</v>
      </c>
      <c r="M972" s="19">
        <v>2818</v>
      </c>
      <c r="N972" s="13" t="s">
        <v>9260</v>
      </c>
      <c r="O972" s="21">
        <v>0</v>
      </c>
      <c r="P972" s="13" t="s">
        <v>9257</v>
      </c>
      <c r="Q972" s="26">
        <v>42564</v>
      </c>
    </row>
    <row r="973" spans="1:17" x14ac:dyDescent="0.25">
      <c r="A973" s="12" t="str">
        <f t="shared" si="15"/>
        <v>ABYA</v>
      </c>
      <c r="B973" s="13" t="s">
        <v>11729</v>
      </c>
      <c r="C973" s="13" t="s">
        <v>10267</v>
      </c>
      <c r="D973" s="13" t="s">
        <v>11730</v>
      </c>
      <c r="E973" s="13" t="s">
        <v>262</v>
      </c>
      <c r="F973" s="13" t="s">
        <v>9384</v>
      </c>
      <c r="G973" s="13" t="s">
        <v>10963</v>
      </c>
      <c r="H973" s="13" t="s">
        <v>9550</v>
      </c>
      <c r="I973" s="13" t="s">
        <v>11732</v>
      </c>
      <c r="J973" s="19">
        <v>2730</v>
      </c>
      <c r="K973" s="13" t="s">
        <v>9260</v>
      </c>
      <c r="L973" s="26">
        <v>42559</v>
      </c>
      <c r="M973" s="19">
        <v>2730</v>
      </c>
      <c r="N973" s="13" t="s">
        <v>9260</v>
      </c>
      <c r="O973" s="21">
        <v>0</v>
      </c>
      <c r="P973" s="13" t="s">
        <v>9257</v>
      </c>
      <c r="Q973" s="26">
        <v>42564</v>
      </c>
    </row>
    <row r="974" spans="1:17" x14ac:dyDescent="0.25">
      <c r="A974" s="12" t="str">
        <f t="shared" si="15"/>
        <v>ABXJ</v>
      </c>
      <c r="B974" s="13" t="s">
        <v>11733</v>
      </c>
      <c r="C974" s="13" t="s">
        <v>10259</v>
      </c>
      <c r="D974" s="13" t="s">
        <v>11734</v>
      </c>
      <c r="E974" s="13" t="s">
        <v>788</v>
      </c>
      <c r="F974" s="13" t="s">
        <v>9384</v>
      </c>
      <c r="G974" s="13" t="s">
        <v>10963</v>
      </c>
      <c r="H974" s="13" t="s">
        <v>9550</v>
      </c>
      <c r="I974" s="13" t="s">
        <v>11735</v>
      </c>
      <c r="J974" s="19">
        <v>2878</v>
      </c>
      <c r="K974" s="13" t="s">
        <v>9260</v>
      </c>
      <c r="L974" s="26">
        <v>42571</v>
      </c>
      <c r="M974" s="19">
        <v>2878</v>
      </c>
      <c r="N974" s="13" t="s">
        <v>9260</v>
      </c>
      <c r="O974" s="21">
        <v>0</v>
      </c>
      <c r="P974" s="13" t="s">
        <v>9257</v>
      </c>
      <c r="Q974" s="26">
        <v>42572</v>
      </c>
    </row>
    <row r="975" spans="1:17" x14ac:dyDescent="0.25">
      <c r="A975" s="12" t="str">
        <f t="shared" si="15"/>
        <v>ABXJ</v>
      </c>
      <c r="B975" s="13" t="s">
        <v>11733</v>
      </c>
      <c r="C975" s="13" t="s">
        <v>10267</v>
      </c>
      <c r="D975" s="13" t="s">
        <v>11734</v>
      </c>
      <c r="E975" s="13" t="s">
        <v>788</v>
      </c>
      <c r="F975" s="13" t="s">
        <v>9384</v>
      </c>
      <c r="G975" s="13" t="s">
        <v>10963</v>
      </c>
      <c r="H975" s="13" t="s">
        <v>9550</v>
      </c>
      <c r="I975" s="13" t="s">
        <v>11736</v>
      </c>
      <c r="J975" s="19">
        <v>2794</v>
      </c>
      <c r="K975" s="13" t="s">
        <v>9260</v>
      </c>
      <c r="L975" s="26">
        <v>42571</v>
      </c>
      <c r="M975" s="19">
        <v>2794</v>
      </c>
      <c r="N975" s="13" t="s">
        <v>9260</v>
      </c>
      <c r="O975" s="21">
        <v>0</v>
      </c>
      <c r="P975" s="13" t="s">
        <v>9257</v>
      </c>
      <c r="Q975" s="26">
        <v>42572</v>
      </c>
    </row>
    <row r="976" spans="1:17" x14ac:dyDescent="0.25">
      <c r="A976" s="12" t="str">
        <f t="shared" si="15"/>
        <v>ABXP</v>
      </c>
      <c r="B976" s="13" t="s">
        <v>11737</v>
      </c>
      <c r="C976" s="13" t="s">
        <v>10259</v>
      </c>
      <c r="D976" s="13" t="s">
        <v>11512</v>
      </c>
      <c r="E976" s="13" t="s">
        <v>3409</v>
      </c>
      <c r="F976" s="13" t="s">
        <v>9466</v>
      </c>
      <c r="G976" s="13" t="s">
        <v>11513</v>
      </c>
      <c r="H976" s="13" t="s">
        <v>9622</v>
      </c>
      <c r="I976" s="13" t="s">
        <v>11738</v>
      </c>
      <c r="J976" s="19">
        <v>872</v>
      </c>
      <c r="K976" s="13" t="s">
        <v>9260</v>
      </c>
      <c r="L976" s="26">
        <v>42563</v>
      </c>
      <c r="M976" s="19">
        <v>872</v>
      </c>
      <c r="N976" s="13" t="s">
        <v>9260</v>
      </c>
      <c r="O976" s="21">
        <v>0</v>
      </c>
      <c r="P976" s="13" t="s">
        <v>9257</v>
      </c>
      <c r="Q976" s="26">
        <v>42564</v>
      </c>
    </row>
    <row r="977" spans="1:17" x14ac:dyDescent="0.25">
      <c r="A977" s="12" t="str">
        <f t="shared" si="15"/>
        <v>ABXP</v>
      </c>
      <c r="B977" s="13" t="s">
        <v>11737</v>
      </c>
      <c r="C977" s="13" t="s">
        <v>10267</v>
      </c>
      <c r="D977" s="13" t="s">
        <v>11512</v>
      </c>
      <c r="E977" s="13" t="s">
        <v>3409</v>
      </c>
      <c r="F977" s="13" t="s">
        <v>9466</v>
      </c>
      <c r="G977" s="13" t="s">
        <v>11513</v>
      </c>
      <c r="H977" s="13" t="s">
        <v>9622</v>
      </c>
      <c r="I977" s="13" t="s">
        <v>11739</v>
      </c>
      <c r="J977" s="19">
        <v>870</v>
      </c>
      <c r="K977" s="13" t="s">
        <v>9260</v>
      </c>
      <c r="L977" s="26">
        <v>42563</v>
      </c>
      <c r="M977" s="19">
        <v>870</v>
      </c>
      <c r="N977" s="13" t="s">
        <v>9260</v>
      </c>
      <c r="O977" s="21">
        <v>0</v>
      </c>
      <c r="P977" s="13" t="s">
        <v>9257</v>
      </c>
      <c r="Q977" s="26">
        <v>42564</v>
      </c>
    </row>
    <row r="978" spans="1:17" x14ac:dyDescent="0.25">
      <c r="A978" s="12" t="str">
        <f t="shared" si="15"/>
        <v>ABXP</v>
      </c>
      <c r="B978" s="13" t="s">
        <v>11737</v>
      </c>
      <c r="C978" s="13" t="s">
        <v>10304</v>
      </c>
      <c r="D978" s="13" t="s">
        <v>11512</v>
      </c>
      <c r="E978" s="13" t="s">
        <v>3409</v>
      </c>
      <c r="F978" s="13" t="s">
        <v>9466</v>
      </c>
      <c r="G978" s="13" t="s">
        <v>11513</v>
      </c>
      <c r="H978" s="13" t="s">
        <v>9622</v>
      </c>
      <c r="I978" s="13" t="s">
        <v>11740</v>
      </c>
      <c r="J978" s="19">
        <v>788</v>
      </c>
      <c r="K978" s="13" t="s">
        <v>9260</v>
      </c>
      <c r="L978" s="26">
        <v>42563</v>
      </c>
      <c r="M978" s="19">
        <v>788</v>
      </c>
      <c r="N978" s="13" t="s">
        <v>9260</v>
      </c>
      <c r="O978" s="21">
        <v>0</v>
      </c>
      <c r="P978" s="13" t="s">
        <v>9257</v>
      </c>
      <c r="Q978" s="26">
        <v>42564</v>
      </c>
    </row>
    <row r="979" spans="1:17" x14ac:dyDescent="0.25">
      <c r="A979" s="12" t="str">
        <f t="shared" si="15"/>
        <v>ABXP</v>
      </c>
      <c r="B979" s="13" t="s">
        <v>11737</v>
      </c>
      <c r="C979" s="13" t="s">
        <v>10269</v>
      </c>
      <c r="D979" s="13" t="s">
        <v>11512</v>
      </c>
      <c r="E979" s="13" t="s">
        <v>3409</v>
      </c>
      <c r="F979" s="13" t="s">
        <v>9466</v>
      </c>
      <c r="G979" s="13" t="s">
        <v>11513</v>
      </c>
      <c r="H979" s="13" t="s">
        <v>9622</v>
      </c>
      <c r="I979" s="13" t="s">
        <v>11741</v>
      </c>
      <c r="J979" s="19">
        <v>466</v>
      </c>
      <c r="K979" s="13" t="s">
        <v>9260</v>
      </c>
      <c r="L979" s="26">
        <v>42563</v>
      </c>
      <c r="M979" s="19">
        <v>466</v>
      </c>
      <c r="N979" s="13" t="s">
        <v>9260</v>
      </c>
      <c r="O979" s="21">
        <v>0</v>
      </c>
      <c r="P979" s="13" t="s">
        <v>9257</v>
      </c>
      <c r="Q979" s="26">
        <v>42564</v>
      </c>
    </row>
    <row r="980" spans="1:17" x14ac:dyDescent="0.25">
      <c r="A980" s="12" t="str">
        <f t="shared" si="15"/>
        <v>ABXP</v>
      </c>
      <c r="B980" s="13" t="s">
        <v>11737</v>
      </c>
      <c r="C980" s="13" t="s">
        <v>10307</v>
      </c>
      <c r="D980" s="13" t="s">
        <v>11512</v>
      </c>
      <c r="E980" s="13" t="s">
        <v>3409</v>
      </c>
      <c r="F980" s="13" t="s">
        <v>9466</v>
      </c>
      <c r="G980" s="13" t="s">
        <v>11513</v>
      </c>
      <c r="H980" s="13" t="s">
        <v>9622</v>
      </c>
      <c r="I980" s="13" t="s">
        <v>11742</v>
      </c>
      <c r="J980" s="19">
        <v>208</v>
      </c>
      <c r="K980" s="13" t="s">
        <v>9260</v>
      </c>
      <c r="L980" s="26">
        <v>42563</v>
      </c>
      <c r="M980" s="19">
        <v>208</v>
      </c>
      <c r="N980" s="13" t="s">
        <v>9260</v>
      </c>
      <c r="O980" s="21">
        <v>0</v>
      </c>
      <c r="P980" s="13" t="s">
        <v>9257</v>
      </c>
      <c r="Q980" s="26">
        <v>42564</v>
      </c>
    </row>
    <row r="981" spans="1:17" x14ac:dyDescent="0.25">
      <c r="A981" s="12" t="str">
        <f t="shared" si="15"/>
        <v>ABXP</v>
      </c>
      <c r="B981" s="13" t="s">
        <v>11737</v>
      </c>
      <c r="C981" s="13" t="s">
        <v>10316</v>
      </c>
      <c r="D981" s="13" t="s">
        <v>11512</v>
      </c>
      <c r="E981" s="13" t="s">
        <v>3409</v>
      </c>
      <c r="F981" s="13" t="s">
        <v>9466</v>
      </c>
      <c r="G981" s="13" t="s">
        <v>11513</v>
      </c>
      <c r="H981" s="13" t="s">
        <v>9622</v>
      </c>
      <c r="I981" s="13" t="s">
        <v>11743</v>
      </c>
      <c r="J981" s="19">
        <v>166</v>
      </c>
      <c r="K981" s="13" t="s">
        <v>9260</v>
      </c>
      <c r="L981" s="26">
        <v>42563</v>
      </c>
      <c r="M981" s="19">
        <v>166</v>
      </c>
      <c r="N981" s="13" t="s">
        <v>9260</v>
      </c>
      <c r="O981" s="21">
        <v>0</v>
      </c>
      <c r="P981" s="13" t="s">
        <v>9257</v>
      </c>
      <c r="Q981" s="26">
        <v>42564</v>
      </c>
    </row>
    <row r="982" spans="1:17" x14ac:dyDescent="0.25">
      <c r="A982" s="12" t="str">
        <f t="shared" si="15"/>
        <v>ABXT</v>
      </c>
      <c r="B982" s="13" t="s">
        <v>11744</v>
      </c>
      <c r="C982" s="13" t="s">
        <v>10259</v>
      </c>
      <c r="D982" s="13" t="s">
        <v>11745</v>
      </c>
      <c r="E982" s="13" t="s">
        <v>262</v>
      </c>
      <c r="F982" s="13" t="s">
        <v>9384</v>
      </c>
      <c r="G982" s="13" t="s">
        <v>11216</v>
      </c>
      <c r="H982" s="13" t="s">
        <v>9592</v>
      </c>
      <c r="I982" s="13" t="s">
        <v>11746</v>
      </c>
      <c r="J982" s="19">
        <v>760</v>
      </c>
      <c r="K982" s="13" t="s">
        <v>9260</v>
      </c>
      <c r="L982" s="26">
        <v>42571</v>
      </c>
      <c r="M982" s="19">
        <v>760</v>
      </c>
      <c r="N982" s="13" t="s">
        <v>9260</v>
      </c>
      <c r="O982" s="21">
        <v>0</v>
      </c>
      <c r="P982" s="13" t="s">
        <v>9257</v>
      </c>
      <c r="Q982" s="26">
        <v>42572</v>
      </c>
    </row>
    <row r="983" spans="1:17" x14ac:dyDescent="0.25">
      <c r="A983" s="12" t="str">
        <f t="shared" si="15"/>
        <v>ABXT</v>
      </c>
      <c r="B983" s="13" t="s">
        <v>11744</v>
      </c>
      <c r="C983" s="13" t="s">
        <v>10267</v>
      </c>
      <c r="D983" s="13" t="s">
        <v>11745</v>
      </c>
      <c r="E983" s="13" t="s">
        <v>262</v>
      </c>
      <c r="F983" s="13" t="s">
        <v>9384</v>
      </c>
      <c r="G983" s="13" t="s">
        <v>11216</v>
      </c>
      <c r="H983" s="13" t="s">
        <v>9592</v>
      </c>
      <c r="I983" s="13" t="s">
        <v>11747</v>
      </c>
      <c r="J983" s="19">
        <v>732</v>
      </c>
      <c r="K983" s="13" t="s">
        <v>9260</v>
      </c>
      <c r="L983" s="26">
        <v>42571</v>
      </c>
      <c r="M983" s="19">
        <v>732</v>
      </c>
      <c r="N983" s="13" t="s">
        <v>9260</v>
      </c>
      <c r="O983" s="21">
        <v>0</v>
      </c>
      <c r="P983" s="13" t="s">
        <v>9257</v>
      </c>
      <c r="Q983" s="26">
        <v>42572</v>
      </c>
    </row>
    <row r="984" spans="1:17" x14ac:dyDescent="0.25">
      <c r="A984" s="12" t="str">
        <f t="shared" si="15"/>
        <v>ABXT</v>
      </c>
      <c r="B984" s="13" t="s">
        <v>11744</v>
      </c>
      <c r="C984" s="13" t="s">
        <v>10304</v>
      </c>
      <c r="D984" s="13" t="s">
        <v>11745</v>
      </c>
      <c r="E984" s="13" t="s">
        <v>262</v>
      </c>
      <c r="F984" s="13" t="s">
        <v>9384</v>
      </c>
      <c r="G984" s="13" t="s">
        <v>11216</v>
      </c>
      <c r="H984" s="13" t="s">
        <v>9592</v>
      </c>
      <c r="I984" s="13" t="s">
        <v>11748</v>
      </c>
      <c r="J984" s="19">
        <v>660</v>
      </c>
      <c r="K984" s="13" t="s">
        <v>9260</v>
      </c>
      <c r="L984" s="26">
        <v>42571</v>
      </c>
      <c r="M984" s="19">
        <v>660</v>
      </c>
      <c r="N984" s="13" t="s">
        <v>9260</v>
      </c>
      <c r="O984" s="21">
        <v>0</v>
      </c>
      <c r="P984" s="13" t="s">
        <v>9257</v>
      </c>
      <c r="Q984" s="26">
        <v>42572</v>
      </c>
    </row>
    <row r="985" spans="1:17" x14ac:dyDescent="0.25">
      <c r="A985" s="12" t="str">
        <f t="shared" si="15"/>
        <v>ABXT</v>
      </c>
      <c r="B985" s="13" t="s">
        <v>11744</v>
      </c>
      <c r="C985" s="13" t="s">
        <v>10269</v>
      </c>
      <c r="D985" s="13" t="s">
        <v>11745</v>
      </c>
      <c r="E985" s="13" t="s">
        <v>262</v>
      </c>
      <c r="F985" s="13" t="s">
        <v>9384</v>
      </c>
      <c r="G985" s="13" t="s">
        <v>11216</v>
      </c>
      <c r="H985" s="13" t="s">
        <v>9592</v>
      </c>
      <c r="I985" s="13" t="s">
        <v>11749</v>
      </c>
      <c r="J985" s="19">
        <v>604</v>
      </c>
      <c r="K985" s="13" t="s">
        <v>9260</v>
      </c>
      <c r="L985" s="26">
        <v>42571</v>
      </c>
      <c r="M985" s="19">
        <v>604</v>
      </c>
      <c r="N985" s="13" t="s">
        <v>9260</v>
      </c>
      <c r="O985" s="21">
        <v>0</v>
      </c>
      <c r="P985" s="13" t="s">
        <v>9257</v>
      </c>
      <c r="Q985" s="26">
        <v>42572</v>
      </c>
    </row>
    <row r="986" spans="1:17" x14ac:dyDescent="0.25">
      <c r="A986" s="12" t="str">
        <f t="shared" si="15"/>
        <v>ABXT</v>
      </c>
      <c r="B986" s="13" t="s">
        <v>11744</v>
      </c>
      <c r="C986" s="13" t="s">
        <v>10307</v>
      </c>
      <c r="D986" s="13" t="s">
        <v>11745</v>
      </c>
      <c r="E986" s="13" t="s">
        <v>262</v>
      </c>
      <c r="F986" s="13" t="s">
        <v>9384</v>
      </c>
      <c r="G986" s="13" t="s">
        <v>11216</v>
      </c>
      <c r="H986" s="13" t="s">
        <v>9592</v>
      </c>
      <c r="I986" s="13" t="s">
        <v>11750</v>
      </c>
      <c r="J986" s="19">
        <v>594</v>
      </c>
      <c r="K986" s="13" t="s">
        <v>9260</v>
      </c>
      <c r="L986" s="26">
        <v>42571</v>
      </c>
      <c r="M986" s="19">
        <v>594</v>
      </c>
      <c r="N986" s="13" t="s">
        <v>9260</v>
      </c>
      <c r="O986" s="21">
        <v>0</v>
      </c>
      <c r="P986" s="13" t="s">
        <v>9257</v>
      </c>
      <c r="Q986" s="26">
        <v>42572</v>
      </c>
    </row>
    <row r="987" spans="1:17" x14ac:dyDescent="0.25">
      <c r="A987" s="12" t="str">
        <f t="shared" si="15"/>
        <v>ABXT</v>
      </c>
      <c r="B987" s="13" t="s">
        <v>11744</v>
      </c>
      <c r="C987" s="13" t="s">
        <v>10316</v>
      </c>
      <c r="D987" s="13" t="s">
        <v>11745</v>
      </c>
      <c r="E987" s="13" t="s">
        <v>262</v>
      </c>
      <c r="F987" s="13" t="s">
        <v>9384</v>
      </c>
      <c r="G987" s="13" t="s">
        <v>11216</v>
      </c>
      <c r="H987" s="13" t="s">
        <v>9592</v>
      </c>
      <c r="I987" s="13" t="s">
        <v>11751</v>
      </c>
      <c r="J987" s="19">
        <v>592</v>
      </c>
      <c r="K987" s="13" t="s">
        <v>9260</v>
      </c>
      <c r="L987" s="26">
        <v>42571</v>
      </c>
      <c r="M987" s="19">
        <v>592</v>
      </c>
      <c r="N987" s="13" t="s">
        <v>9260</v>
      </c>
      <c r="O987" s="21">
        <v>0</v>
      </c>
      <c r="P987" s="13" t="s">
        <v>9257</v>
      </c>
      <c r="Q987" s="26">
        <v>42572</v>
      </c>
    </row>
    <row r="988" spans="1:17" x14ac:dyDescent="0.25">
      <c r="A988" s="12" t="str">
        <f t="shared" si="15"/>
        <v>ABXT</v>
      </c>
      <c r="B988" s="13" t="s">
        <v>11744</v>
      </c>
      <c r="C988" s="13" t="s">
        <v>10660</v>
      </c>
      <c r="D988" s="13" t="s">
        <v>11745</v>
      </c>
      <c r="E988" s="13" t="s">
        <v>262</v>
      </c>
      <c r="F988" s="13" t="s">
        <v>9384</v>
      </c>
      <c r="G988" s="13" t="s">
        <v>11216</v>
      </c>
      <c r="H988" s="13" t="s">
        <v>9592</v>
      </c>
      <c r="I988" s="13" t="s">
        <v>11752</v>
      </c>
      <c r="J988" s="19">
        <v>582</v>
      </c>
      <c r="K988" s="13" t="s">
        <v>9260</v>
      </c>
      <c r="L988" s="26">
        <v>42571</v>
      </c>
      <c r="M988" s="19">
        <v>582</v>
      </c>
      <c r="N988" s="13" t="s">
        <v>9260</v>
      </c>
      <c r="O988" s="21">
        <v>0</v>
      </c>
      <c r="P988" s="13" t="s">
        <v>9257</v>
      </c>
      <c r="Q988" s="26">
        <v>42572</v>
      </c>
    </row>
    <row r="989" spans="1:17" x14ac:dyDescent="0.25">
      <c r="A989" s="12" t="str">
        <f t="shared" si="15"/>
        <v>ABXT</v>
      </c>
      <c r="B989" s="13" t="s">
        <v>11744</v>
      </c>
      <c r="C989" s="13" t="s">
        <v>10742</v>
      </c>
      <c r="D989" s="13" t="s">
        <v>11745</v>
      </c>
      <c r="E989" s="13" t="s">
        <v>262</v>
      </c>
      <c r="F989" s="13" t="s">
        <v>9384</v>
      </c>
      <c r="G989" s="13" t="s">
        <v>11216</v>
      </c>
      <c r="H989" s="13" t="s">
        <v>9592</v>
      </c>
      <c r="I989" s="13" t="s">
        <v>11753</v>
      </c>
      <c r="J989" s="19">
        <v>580</v>
      </c>
      <c r="K989" s="13" t="s">
        <v>9260</v>
      </c>
      <c r="L989" s="26">
        <v>42571</v>
      </c>
      <c r="M989" s="19">
        <v>580</v>
      </c>
      <c r="N989" s="13" t="s">
        <v>9260</v>
      </c>
      <c r="O989" s="21">
        <v>0</v>
      </c>
      <c r="P989" s="13" t="s">
        <v>9257</v>
      </c>
      <c r="Q989" s="26">
        <v>42572</v>
      </c>
    </row>
    <row r="990" spans="1:17" x14ac:dyDescent="0.25">
      <c r="A990" s="12" t="str">
        <f t="shared" si="15"/>
        <v>ABXT</v>
      </c>
      <c r="B990" s="13" t="s">
        <v>11744</v>
      </c>
      <c r="C990" s="13" t="s">
        <v>10851</v>
      </c>
      <c r="D990" s="13" t="s">
        <v>11745</v>
      </c>
      <c r="E990" s="13" t="s">
        <v>262</v>
      </c>
      <c r="F990" s="13" t="s">
        <v>9384</v>
      </c>
      <c r="G990" s="13" t="s">
        <v>11216</v>
      </c>
      <c r="H990" s="13" t="s">
        <v>9592</v>
      </c>
      <c r="I990" s="13" t="s">
        <v>11754</v>
      </c>
      <c r="J990" s="19">
        <v>520</v>
      </c>
      <c r="K990" s="13" t="s">
        <v>9260</v>
      </c>
      <c r="L990" s="26">
        <v>42571</v>
      </c>
      <c r="M990" s="19">
        <v>520</v>
      </c>
      <c r="N990" s="13" t="s">
        <v>9260</v>
      </c>
      <c r="O990" s="21">
        <v>0</v>
      </c>
      <c r="P990" s="13" t="s">
        <v>9257</v>
      </c>
      <c r="Q990" s="26">
        <v>42572</v>
      </c>
    </row>
    <row r="991" spans="1:17" x14ac:dyDescent="0.25">
      <c r="A991" s="12" t="str">
        <f t="shared" si="15"/>
        <v>ABPV</v>
      </c>
      <c r="B991" s="13" t="s">
        <v>11755</v>
      </c>
      <c r="C991" s="13" t="s">
        <v>10259</v>
      </c>
      <c r="D991" s="13" t="s">
        <v>11130</v>
      </c>
      <c r="E991" s="13" t="s">
        <v>7348</v>
      </c>
      <c r="F991" s="13" t="s">
        <v>9585</v>
      </c>
      <c r="G991" s="13" t="s">
        <v>10921</v>
      </c>
      <c r="H991" s="13" t="s">
        <v>9506</v>
      </c>
      <c r="I991" s="13" t="s">
        <v>11756</v>
      </c>
      <c r="J991" s="19">
        <v>556</v>
      </c>
      <c r="K991" s="13" t="s">
        <v>9260</v>
      </c>
      <c r="L991" s="26">
        <v>42573</v>
      </c>
      <c r="M991" s="19">
        <v>556</v>
      </c>
      <c r="N991" s="13" t="s">
        <v>9260</v>
      </c>
      <c r="O991" s="21">
        <v>0</v>
      </c>
      <c r="P991" s="13" t="s">
        <v>9257</v>
      </c>
      <c r="Q991" s="26">
        <v>42576</v>
      </c>
    </row>
    <row r="992" spans="1:17" x14ac:dyDescent="0.25">
      <c r="A992" s="12" t="str">
        <f t="shared" si="15"/>
        <v>ABPV</v>
      </c>
      <c r="B992" s="13" t="s">
        <v>11755</v>
      </c>
      <c r="C992" s="13" t="s">
        <v>10267</v>
      </c>
      <c r="D992" s="13" t="s">
        <v>11130</v>
      </c>
      <c r="E992" s="13" t="s">
        <v>7348</v>
      </c>
      <c r="F992" s="13" t="s">
        <v>9585</v>
      </c>
      <c r="G992" s="13" t="s">
        <v>10921</v>
      </c>
      <c r="H992" s="13" t="s">
        <v>9506</v>
      </c>
      <c r="I992" s="13" t="s">
        <v>11757</v>
      </c>
      <c r="J992" s="19">
        <v>556</v>
      </c>
      <c r="K992" s="13" t="s">
        <v>9260</v>
      </c>
      <c r="L992" s="26">
        <v>42573</v>
      </c>
      <c r="M992" s="19">
        <v>556</v>
      </c>
      <c r="N992" s="13" t="s">
        <v>9260</v>
      </c>
      <c r="O992" s="21">
        <v>0</v>
      </c>
      <c r="P992" s="13" t="s">
        <v>9257</v>
      </c>
      <c r="Q992" s="26">
        <v>42576</v>
      </c>
    </row>
    <row r="993" spans="1:17" x14ac:dyDescent="0.25">
      <c r="A993" s="12" t="str">
        <f t="shared" si="15"/>
        <v>ABPV</v>
      </c>
      <c r="B993" s="13" t="s">
        <v>11755</v>
      </c>
      <c r="C993" s="13" t="s">
        <v>10304</v>
      </c>
      <c r="D993" s="13" t="s">
        <v>11130</v>
      </c>
      <c r="E993" s="13" t="s">
        <v>7348</v>
      </c>
      <c r="F993" s="13" t="s">
        <v>9585</v>
      </c>
      <c r="G993" s="13" t="s">
        <v>10921</v>
      </c>
      <c r="H993" s="13" t="s">
        <v>9506</v>
      </c>
      <c r="I993" s="13" t="s">
        <v>11758</v>
      </c>
      <c r="J993" s="19">
        <v>548</v>
      </c>
      <c r="K993" s="13" t="s">
        <v>9260</v>
      </c>
      <c r="L993" s="26">
        <v>42573</v>
      </c>
      <c r="M993" s="19">
        <v>548</v>
      </c>
      <c r="N993" s="13" t="s">
        <v>9260</v>
      </c>
      <c r="O993" s="21">
        <v>0</v>
      </c>
      <c r="P993" s="13" t="s">
        <v>9257</v>
      </c>
      <c r="Q993" s="26">
        <v>42576</v>
      </c>
    </row>
    <row r="994" spans="1:17" x14ac:dyDescent="0.25">
      <c r="A994" s="12" t="str">
        <f t="shared" si="15"/>
        <v>ABYY</v>
      </c>
      <c r="B994" s="13" t="s">
        <v>11759</v>
      </c>
      <c r="C994" s="13" t="s">
        <v>10259</v>
      </c>
      <c r="D994" s="13" t="s">
        <v>11760</v>
      </c>
      <c r="E994" s="13" t="s">
        <v>788</v>
      </c>
      <c r="F994" s="13" t="s">
        <v>9585</v>
      </c>
      <c r="G994" s="13" t="s">
        <v>11761</v>
      </c>
      <c r="H994" s="13" t="s">
        <v>9652</v>
      </c>
      <c r="I994" s="13" t="s">
        <v>11762</v>
      </c>
      <c r="J994" s="19">
        <v>564</v>
      </c>
      <c r="K994" s="13" t="s">
        <v>9260</v>
      </c>
      <c r="L994" s="26">
        <v>42579</v>
      </c>
      <c r="M994" s="19">
        <v>564</v>
      </c>
      <c r="N994" s="13" t="s">
        <v>9260</v>
      </c>
      <c r="O994" s="21">
        <v>0</v>
      </c>
      <c r="P994" s="13" t="s">
        <v>9257</v>
      </c>
      <c r="Q994" s="26">
        <v>42580</v>
      </c>
    </row>
    <row r="995" spans="1:17" x14ac:dyDescent="0.25">
      <c r="A995" s="12" t="str">
        <f t="shared" si="15"/>
        <v>ABYY</v>
      </c>
      <c r="B995" s="13" t="s">
        <v>11759</v>
      </c>
      <c r="C995" s="13" t="s">
        <v>10267</v>
      </c>
      <c r="D995" s="13" t="s">
        <v>11760</v>
      </c>
      <c r="E995" s="13" t="s">
        <v>788</v>
      </c>
      <c r="F995" s="13" t="s">
        <v>9585</v>
      </c>
      <c r="G995" s="13" t="s">
        <v>11761</v>
      </c>
      <c r="H995" s="13" t="s">
        <v>9652</v>
      </c>
      <c r="I995" s="13" t="s">
        <v>11763</v>
      </c>
      <c r="J995" s="19">
        <v>436</v>
      </c>
      <c r="K995" s="13" t="s">
        <v>9260</v>
      </c>
      <c r="L995" s="26">
        <v>42579</v>
      </c>
      <c r="M995" s="19">
        <v>436</v>
      </c>
      <c r="N995" s="13" t="s">
        <v>9260</v>
      </c>
      <c r="O995" s="21">
        <v>0</v>
      </c>
      <c r="P995" s="13" t="s">
        <v>9257</v>
      </c>
      <c r="Q995" s="26">
        <v>42580</v>
      </c>
    </row>
    <row r="996" spans="1:17" x14ac:dyDescent="0.25">
      <c r="A996" s="12" t="str">
        <f t="shared" si="15"/>
        <v>ABYY</v>
      </c>
      <c r="B996" s="13" t="s">
        <v>11759</v>
      </c>
      <c r="C996" s="13" t="s">
        <v>10304</v>
      </c>
      <c r="D996" s="13" t="s">
        <v>11760</v>
      </c>
      <c r="E996" s="13" t="s">
        <v>788</v>
      </c>
      <c r="F996" s="13" t="s">
        <v>9585</v>
      </c>
      <c r="G996" s="13" t="s">
        <v>11761</v>
      </c>
      <c r="H996" s="13" t="s">
        <v>9652</v>
      </c>
      <c r="I996" s="13" t="s">
        <v>11764</v>
      </c>
      <c r="J996" s="19">
        <v>250</v>
      </c>
      <c r="K996" s="13" t="s">
        <v>9260</v>
      </c>
      <c r="L996" s="26">
        <v>42579</v>
      </c>
      <c r="M996" s="19">
        <v>250</v>
      </c>
      <c r="N996" s="13" t="s">
        <v>9260</v>
      </c>
      <c r="O996" s="21">
        <v>0</v>
      </c>
      <c r="P996" s="13" t="s">
        <v>9257</v>
      </c>
      <c r="Q996" s="26">
        <v>42580</v>
      </c>
    </row>
    <row r="997" spans="1:17" x14ac:dyDescent="0.25">
      <c r="A997" s="12" t="str">
        <f t="shared" si="15"/>
        <v>ABYQ</v>
      </c>
      <c r="B997" s="13" t="s">
        <v>11765</v>
      </c>
      <c r="C997" s="13" t="s">
        <v>10259</v>
      </c>
      <c r="D997" s="13" t="s">
        <v>11130</v>
      </c>
      <c r="E997" s="13" t="s">
        <v>11766</v>
      </c>
      <c r="F997" s="13" t="s">
        <v>9585</v>
      </c>
      <c r="G997" s="13" t="s">
        <v>10921</v>
      </c>
      <c r="H997" s="13" t="s">
        <v>9506</v>
      </c>
      <c r="I997" s="13" t="s">
        <v>11767</v>
      </c>
      <c r="J997" s="19">
        <v>600</v>
      </c>
      <c r="K997" s="13" t="s">
        <v>9260</v>
      </c>
      <c r="L997" s="26">
        <v>42579</v>
      </c>
      <c r="M997" s="19">
        <v>600</v>
      </c>
      <c r="N997" s="13" t="s">
        <v>9260</v>
      </c>
      <c r="O997" s="21">
        <v>0</v>
      </c>
      <c r="P997" s="13" t="s">
        <v>9257</v>
      </c>
      <c r="Q997" s="26">
        <v>42580</v>
      </c>
    </row>
    <row r="998" spans="1:17" x14ac:dyDescent="0.25">
      <c r="A998" s="12" t="str">
        <f t="shared" si="15"/>
        <v>ABYQ</v>
      </c>
      <c r="B998" s="13" t="s">
        <v>11765</v>
      </c>
      <c r="C998" s="13" t="s">
        <v>10267</v>
      </c>
      <c r="D998" s="13" t="s">
        <v>11130</v>
      </c>
      <c r="E998" s="13" t="s">
        <v>11766</v>
      </c>
      <c r="F998" s="13" t="s">
        <v>9585</v>
      </c>
      <c r="G998" s="13" t="s">
        <v>10921</v>
      </c>
      <c r="H998" s="13" t="s">
        <v>9506</v>
      </c>
      <c r="I998" s="13" t="s">
        <v>11768</v>
      </c>
      <c r="J998" s="19">
        <v>600</v>
      </c>
      <c r="K998" s="13" t="s">
        <v>9260</v>
      </c>
      <c r="L998" s="26">
        <v>42579</v>
      </c>
      <c r="M998" s="19">
        <v>600</v>
      </c>
      <c r="N998" s="13" t="s">
        <v>9260</v>
      </c>
      <c r="O998" s="21">
        <v>0</v>
      </c>
      <c r="P998" s="13" t="s">
        <v>9257</v>
      </c>
      <c r="Q998" s="26">
        <v>42580</v>
      </c>
    </row>
    <row r="999" spans="1:17" x14ac:dyDescent="0.25">
      <c r="A999" s="12" t="str">
        <f t="shared" si="15"/>
        <v>ABXP</v>
      </c>
      <c r="B999" s="13" t="s">
        <v>11769</v>
      </c>
      <c r="C999" s="13" t="s">
        <v>10259</v>
      </c>
      <c r="D999" s="13" t="s">
        <v>11512</v>
      </c>
      <c r="E999" s="13" t="s">
        <v>3233</v>
      </c>
      <c r="F999" s="13" t="s">
        <v>9466</v>
      </c>
      <c r="G999" s="13" t="s">
        <v>11513</v>
      </c>
      <c r="H999" s="13" t="s">
        <v>9622</v>
      </c>
      <c r="I999" s="13" t="s">
        <v>11770</v>
      </c>
      <c r="J999" s="19">
        <v>872</v>
      </c>
      <c r="K999" s="13" t="s">
        <v>9260</v>
      </c>
      <c r="L999" s="26">
        <v>42580</v>
      </c>
      <c r="M999" s="19">
        <v>872</v>
      </c>
      <c r="N999" s="13" t="s">
        <v>9260</v>
      </c>
      <c r="O999" s="21">
        <v>0</v>
      </c>
      <c r="P999" s="13" t="s">
        <v>9257</v>
      </c>
      <c r="Q999" s="26">
        <v>42583</v>
      </c>
    </row>
    <row r="1000" spans="1:17" x14ac:dyDescent="0.25">
      <c r="A1000" s="12" t="str">
        <f t="shared" si="15"/>
        <v>ABXP</v>
      </c>
      <c r="B1000" s="13" t="s">
        <v>11769</v>
      </c>
      <c r="C1000" s="13" t="s">
        <v>10267</v>
      </c>
      <c r="D1000" s="13" t="s">
        <v>11512</v>
      </c>
      <c r="E1000" s="13" t="s">
        <v>3233</v>
      </c>
      <c r="F1000" s="13" t="s">
        <v>9466</v>
      </c>
      <c r="G1000" s="13" t="s">
        <v>11513</v>
      </c>
      <c r="H1000" s="13" t="s">
        <v>9622</v>
      </c>
      <c r="I1000" s="13" t="s">
        <v>11771</v>
      </c>
      <c r="J1000" s="19">
        <v>864</v>
      </c>
      <c r="K1000" s="13" t="s">
        <v>9260</v>
      </c>
      <c r="L1000" s="26">
        <v>42580</v>
      </c>
      <c r="M1000" s="19">
        <v>864</v>
      </c>
      <c r="N1000" s="13" t="s">
        <v>9260</v>
      </c>
      <c r="O1000" s="21">
        <v>0</v>
      </c>
      <c r="P1000" s="13" t="s">
        <v>9257</v>
      </c>
      <c r="Q1000" s="26">
        <v>42583</v>
      </c>
    </row>
    <row r="1001" spans="1:17" x14ac:dyDescent="0.25">
      <c r="A1001" s="12" t="str">
        <f t="shared" si="15"/>
        <v>ABWL</v>
      </c>
      <c r="B1001" s="13" t="s">
        <v>11772</v>
      </c>
      <c r="C1001" s="13" t="s">
        <v>10267</v>
      </c>
      <c r="D1001" s="13" t="s">
        <v>11773</v>
      </c>
      <c r="E1001" s="13" t="s">
        <v>788</v>
      </c>
      <c r="F1001" s="13" t="s">
        <v>9499</v>
      </c>
      <c r="G1001" s="13" t="s">
        <v>10631</v>
      </c>
      <c r="H1001" s="13" t="s">
        <v>9545</v>
      </c>
      <c r="I1001" s="13" t="s">
        <v>11774</v>
      </c>
      <c r="J1001" s="19">
        <v>852</v>
      </c>
      <c r="K1001" s="13" t="s">
        <v>9260</v>
      </c>
      <c r="L1001" s="26">
        <v>42607</v>
      </c>
      <c r="M1001" s="19">
        <v>852</v>
      </c>
      <c r="N1001" s="13" t="s">
        <v>9260</v>
      </c>
      <c r="O1001" s="21">
        <v>0</v>
      </c>
      <c r="P1001" s="13" t="s">
        <v>9257</v>
      </c>
      <c r="Q1001" s="26">
        <v>42608</v>
      </c>
    </row>
    <row r="1002" spans="1:17" x14ac:dyDescent="0.25">
      <c r="A1002" s="12" t="str">
        <f t="shared" si="15"/>
        <v>ABVV</v>
      </c>
      <c r="B1002" s="13" t="s">
        <v>11775</v>
      </c>
      <c r="C1002" s="13" t="s">
        <v>10316</v>
      </c>
      <c r="D1002" s="13" t="s">
        <v>11776</v>
      </c>
      <c r="E1002" s="13" t="s">
        <v>788</v>
      </c>
      <c r="F1002" s="13" t="s">
        <v>9499</v>
      </c>
      <c r="G1002" s="13" t="s">
        <v>11081</v>
      </c>
      <c r="H1002" s="13" t="s">
        <v>9579</v>
      </c>
      <c r="I1002" s="13" t="s">
        <v>11777</v>
      </c>
      <c r="J1002" s="19">
        <v>868</v>
      </c>
      <c r="K1002" s="13" t="s">
        <v>9260</v>
      </c>
      <c r="L1002" s="26">
        <v>42607</v>
      </c>
      <c r="M1002" s="19">
        <v>868</v>
      </c>
      <c r="N1002" s="13" t="s">
        <v>9260</v>
      </c>
      <c r="O1002" s="21">
        <v>0</v>
      </c>
      <c r="P1002" s="13" t="s">
        <v>9257</v>
      </c>
      <c r="Q1002" s="26">
        <v>42608</v>
      </c>
    </row>
    <row r="1003" spans="1:17" x14ac:dyDescent="0.25">
      <c r="A1003" s="12" t="str">
        <f t="shared" si="15"/>
        <v>ABVW</v>
      </c>
      <c r="B1003" s="13" t="s">
        <v>11775</v>
      </c>
      <c r="C1003" s="13" t="s">
        <v>10660</v>
      </c>
      <c r="D1003" s="13" t="s">
        <v>11776</v>
      </c>
      <c r="E1003" s="13" t="s">
        <v>788</v>
      </c>
      <c r="F1003" s="13" t="s">
        <v>9499</v>
      </c>
      <c r="G1003" s="13" t="s">
        <v>11081</v>
      </c>
      <c r="H1003" s="13" t="s">
        <v>9579</v>
      </c>
      <c r="I1003" s="13" t="s">
        <v>11778</v>
      </c>
      <c r="J1003" s="19">
        <v>866</v>
      </c>
      <c r="K1003" s="13" t="s">
        <v>9260</v>
      </c>
      <c r="L1003" s="26">
        <v>42607</v>
      </c>
      <c r="M1003" s="19">
        <v>866</v>
      </c>
      <c r="N1003" s="13" t="s">
        <v>9260</v>
      </c>
      <c r="O1003" s="21">
        <v>0</v>
      </c>
      <c r="P1003" s="13" t="s">
        <v>9257</v>
      </c>
      <c r="Q1003" s="26">
        <v>42608</v>
      </c>
    </row>
    <row r="1004" spans="1:17" x14ac:dyDescent="0.25">
      <c r="A1004" s="12" t="str">
        <f t="shared" si="15"/>
        <v>ABVW</v>
      </c>
      <c r="B1004" s="13" t="s">
        <v>11775</v>
      </c>
      <c r="C1004" s="13" t="s">
        <v>10742</v>
      </c>
      <c r="D1004" s="13" t="s">
        <v>11776</v>
      </c>
      <c r="E1004" s="13" t="s">
        <v>788</v>
      </c>
      <c r="F1004" s="13" t="s">
        <v>9499</v>
      </c>
      <c r="G1004" s="13" t="s">
        <v>11081</v>
      </c>
      <c r="H1004" s="13" t="s">
        <v>9579</v>
      </c>
      <c r="I1004" s="13" t="s">
        <v>11779</v>
      </c>
      <c r="J1004" s="19">
        <v>864</v>
      </c>
      <c r="K1004" s="13" t="s">
        <v>9260</v>
      </c>
      <c r="L1004" s="26">
        <v>42607</v>
      </c>
      <c r="M1004" s="19">
        <v>864</v>
      </c>
      <c r="N1004" s="13" t="s">
        <v>9260</v>
      </c>
      <c r="O1004" s="21">
        <v>0</v>
      </c>
      <c r="P1004" s="13" t="s">
        <v>9257</v>
      </c>
      <c r="Q1004" s="26">
        <v>42608</v>
      </c>
    </row>
    <row r="1005" spans="1:17" x14ac:dyDescent="0.25">
      <c r="A1005" s="12" t="str">
        <f t="shared" si="15"/>
        <v>ABVW</v>
      </c>
      <c r="B1005" s="13" t="s">
        <v>11775</v>
      </c>
      <c r="C1005" s="13" t="s">
        <v>10851</v>
      </c>
      <c r="D1005" s="13" t="s">
        <v>11776</v>
      </c>
      <c r="E1005" s="13" t="s">
        <v>788</v>
      </c>
      <c r="F1005" s="13" t="s">
        <v>9499</v>
      </c>
      <c r="G1005" s="13" t="s">
        <v>11081</v>
      </c>
      <c r="H1005" s="13" t="s">
        <v>9579</v>
      </c>
      <c r="I1005" s="13" t="s">
        <v>11780</v>
      </c>
      <c r="J1005" s="19">
        <v>576</v>
      </c>
      <c r="K1005" s="13" t="s">
        <v>9260</v>
      </c>
      <c r="L1005" s="26">
        <v>42607</v>
      </c>
      <c r="M1005" s="19">
        <v>576</v>
      </c>
      <c r="N1005" s="13" t="s">
        <v>9260</v>
      </c>
      <c r="O1005" s="21">
        <v>0</v>
      </c>
      <c r="P1005" s="13" t="s">
        <v>9257</v>
      </c>
      <c r="Q1005" s="26">
        <v>42608</v>
      </c>
    </row>
    <row r="1006" spans="1:17" x14ac:dyDescent="0.25">
      <c r="A1006" s="12" t="str">
        <f t="shared" si="15"/>
        <v>ABVW</v>
      </c>
      <c r="B1006" s="13" t="s">
        <v>11775</v>
      </c>
      <c r="C1006" s="13" t="s">
        <v>10853</v>
      </c>
      <c r="D1006" s="13" t="s">
        <v>11776</v>
      </c>
      <c r="E1006" s="13" t="s">
        <v>788</v>
      </c>
      <c r="F1006" s="13" t="s">
        <v>9499</v>
      </c>
      <c r="G1006" s="13" t="s">
        <v>11081</v>
      </c>
      <c r="H1006" s="13" t="s">
        <v>9579</v>
      </c>
      <c r="I1006" s="13" t="s">
        <v>11781</v>
      </c>
      <c r="J1006" s="19">
        <v>290</v>
      </c>
      <c r="K1006" s="13" t="s">
        <v>9260</v>
      </c>
      <c r="L1006" s="26">
        <v>42607</v>
      </c>
      <c r="M1006" s="19">
        <v>290</v>
      </c>
      <c r="N1006" s="13" t="s">
        <v>9260</v>
      </c>
      <c r="O1006" s="21">
        <v>0</v>
      </c>
      <c r="P1006" s="13" t="s">
        <v>9257</v>
      </c>
      <c r="Q1006" s="26">
        <v>42608</v>
      </c>
    </row>
    <row r="1007" spans="1:17" x14ac:dyDescent="0.25">
      <c r="A1007" s="12" t="str">
        <f t="shared" si="15"/>
        <v>ABVV</v>
      </c>
      <c r="B1007" s="13" t="s">
        <v>11775</v>
      </c>
      <c r="C1007" s="13" t="s">
        <v>10284</v>
      </c>
      <c r="D1007" s="13" t="s">
        <v>11776</v>
      </c>
      <c r="E1007" s="13" t="s">
        <v>788</v>
      </c>
      <c r="F1007" s="13" t="s">
        <v>9499</v>
      </c>
      <c r="G1007" s="13" t="s">
        <v>11081</v>
      </c>
      <c r="H1007" s="13" t="s">
        <v>9579</v>
      </c>
      <c r="I1007" s="13" t="s">
        <v>11782</v>
      </c>
      <c r="J1007" s="19">
        <v>288</v>
      </c>
      <c r="K1007" s="13" t="s">
        <v>9260</v>
      </c>
      <c r="L1007" s="26">
        <v>42607</v>
      </c>
      <c r="M1007" s="19">
        <v>288</v>
      </c>
      <c r="N1007" s="13" t="s">
        <v>9260</v>
      </c>
      <c r="O1007" s="21">
        <v>0</v>
      </c>
      <c r="P1007" s="13" t="s">
        <v>9257</v>
      </c>
      <c r="Q1007" s="26">
        <v>42608</v>
      </c>
    </row>
    <row r="1008" spans="1:17" x14ac:dyDescent="0.25">
      <c r="A1008" s="12" t="str">
        <f t="shared" si="15"/>
        <v>ABWA</v>
      </c>
      <c r="B1008" s="13" t="s">
        <v>11783</v>
      </c>
      <c r="C1008" s="13" t="s">
        <v>10259</v>
      </c>
      <c r="D1008" s="13" t="s">
        <v>11512</v>
      </c>
      <c r="E1008" s="13" t="s">
        <v>3233</v>
      </c>
      <c r="F1008" s="13" t="s">
        <v>9466</v>
      </c>
      <c r="G1008" s="13" t="s">
        <v>11513</v>
      </c>
      <c r="H1008" s="13" t="s">
        <v>9622</v>
      </c>
      <c r="I1008" s="13" t="s">
        <v>11784</v>
      </c>
      <c r="J1008" s="19">
        <v>166</v>
      </c>
      <c r="K1008" s="13" t="s">
        <v>9260</v>
      </c>
      <c r="L1008" s="26">
        <v>42607</v>
      </c>
      <c r="M1008" s="19">
        <v>166</v>
      </c>
      <c r="N1008" s="13" t="s">
        <v>9260</v>
      </c>
      <c r="O1008" s="21">
        <v>0</v>
      </c>
      <c r="P1008" s="13" t="s">
        <v>9257</v>
      </c>
      <c r="Q1008" s="26">
        <v>42608</v>
      </c>
    </row>
    <row r="1009" spans="1:17" x14ac:dyDescent="0.25">
      <c r="A1009" s="12" t="str">
        <f t="shared" si="15"/>
        <v>ABWA</v>
      </c>
      <c r="B1009" s="13" t="s">
        <v>11783</v>
      </c>
      <c r="C1009" s="13" t="s">
        <v>10267</v>
      </c>
      <c r="D1009" s="13" t="s">
        <v>11512</v>
      </c>
      <c r="E1009" s="13" t="s">
        <v>3233</v>
      </c>
      <c r="F1009" s="13" t="s">
        <v>9466</v>
      </c>
      <c r="G1009" s="13" t="s">
        <v>11513</v>
      </c>
      <c r="H1009" s="13" t="s">
        <v>9622</v>
      </c>
      <c r="I1009" s="13" t="s">
        <v>11785</v>
      </c>
      <c r="J1009" s="19">
        <v>126</v>
      </c>
      <c r="K1009" s="13" t="s">
        <v>9260</v>
      </c>
      <c r="L1009" s="26">
        <v>42607</v>
      </c>
      <c r="M1009" s="19">
        <v>126</v>
      </c>
      <c r="N1009" s="13" t="s">
        <v>9260</v>
      </c>
      <c r="O1009" s="21">
        <v>0</v>
      </c>
      <c r="P1009" s="13" t="s">
        <v>9257</v>
      </c>
      <c r="Q1009" s="26">
        <v>42608</v>
      </c>
    </row>
    <row r="1010" spans="1:17" x14ac:dyDescent="0.25">
      <c r="A1010" s="12" t="str">
        <f t="shared" si="15"/>
        <v>ABWA</v>
      </c>
      <c r="B1010" s="13" t="s">
        <v>11783</v>
      </c>
      <c r="C1010" s="13" t="s">
        <v>10304</v>
      </c>
      <c r="D1010" s="13" t="s">
        <v>11512</v>
      </c>
      <c r="E1010" s="13" t="s">
        <v>3233</v>
      </c>
      <c r="F1010" s="13" t="s">
        <v>9466</v>
      </c>
      <c r="G1010" s="13" t="s">
        <v>11513</v>
      </c>
      <c r="H1010" s="13" t="s">
        <v>9622</v>
      </c>
      <c r="I1010" s="13" t="s">
        <v>11786</v>
      </c>
      <c r="J1010" s="19">
        <v>84</v>
      </c>
      <c r="K1010" s="13" t="s">
        <v>9260</v>
      </c>
      <c r="L1010" s="26">
        <v>42607</v>
      </c>
      <c r="M1010" s="19">
        <v>84</v>
      </c>
      <c r="N1010" s="13" t="s">
        <v>9260</v>
      </c>
      <c r="O1010" s="21">
        <v>0</v>
      </c>
      <c r="P1010" s="13" t="s">
        <v>9257</v>
      </c>
      <c r="Q1010" s="26">
        <v>42608</v>
      </c>
    </row>
    <row r="1011" spans="1:17" x14ac:dyDescent="0.25">
      <c r="A1011" s="12" t="str">
        <f t="shared" si="15"/>
        <v>ABWA</v>
      </c>
      <c r="B1011" s="13" t="s">
        <v>11783</v>
      </c>
      <c r="C1011" s="13" t="s">
        <v>10269</v>
      </c>
      <c r="D1011" s="13" t="s">
        <v>11512</v>
      </c>
      <c r="E1011" s="13" t="s">
        <v>3233</v>
      </c>
      <c r="F1011" s="13" t="s">
        <v>9466</v>
      </c>
      <c r="G1011" s="13" t="s">
        <v>11513</v>
      </c>
      <c r="H1011" s="13" t="s">
        <v>9622</v>
      </c>
      <c r="I1011" s="13" t="s">
        <v>11787</v>
      </c>
      <c r="J1011" s="19">
        <v>42</v>
      </c>
      <c r="K1011" s="13" t="s">
        <v>9260</v>
      </c>
      <c r="L1011" s="26">
        <v>42607</v>
      </c>
      <c r="M1011" s="19">
        <v>42</v>
      </c>
      <c r="N1011" s="13" t="s">
        <v>9260</v>
      </c>
      <c r="O1011" s="21">
        <v>0</v>
      </c>
      <c r="P1011" s="13" t="s">
        <v>9257</v>
      </c>
      <c r="Q1011" s="26">
        <v>42608</v>
      </c>
    </row>
    <row r="1012" spans="1:17" x14ac:dyDescent="0.25">
      <c r="A1012" s="12" t="str">
        <f t="shared" si="15"/>
        <v>ABYT</v>
      </c>
      <c r="B1012" s="13" t="s">
        <v>11788</v>
      </c>
      <c r="C1012" s="13" t="s">
        <v>10259</v>
      </c>
      <c r="D1012" s="13" t="s">
        <v>11789</v>
      </c>
      <c r="E1012" s="13" t="s">
        <v>3409</v>
      </c>
      <c r="F1012" s="13" t="s">
        <v>9384</v>
      </c>
      <c r="G1012" s="13" t="s">
        <v>11216</v>
      </c>
      <c r="H1012" s="13" t="s">
        <v>9592</v>
      </c>
      <c r="I1012" s="13" t="s">
        <v>11790</v>
      </c>
      <c r="J1012" s="19">
        <v>630</v>
      </c>
      <c r="K1012" s="13" t="s">
        <v>9260</v>
      </c>
      <c r="L1012" s="26">
        <v>42615</v>
      </c>
      <c r="M1012" s="19">
        <v>630</v>
      </c>
      <c r="N1012" s="13" t="s">
        <v>9260</v>
      </c>
      <c r="O1012" s="21">
        <v>0</v>
      </c>
      <c r="P1012" s="13" t="s">
        <v>9257</v>
      </c>
      <c r="Q1012" s="26">
        <v>42618</v>
      </c>
    </row>
    <row r="1013" spans="1:17" x14ac:dyDescent="0.25">
      <c r="A1013" s="12" t="str">
        <f t="shared" si="15"/>
        <v>ABYT</v>
      </c>
      <c r="B1013" s="13" t="s">
        <v>11788</v>
      </c>
      <c r="C1013" s="13" t="s">
        <v>10267</v>
      </c>
      <c r="D1013" s="13" t="s">
        <v>11789</v>
      </c>
      <c r="E1013" s="13" t="s">
        <v>3409</v>
      </c>
      <c r="F1013" s="13" t="s">
        <v>9384</v>
      </c>
      <c r="G1013" s="13" t="s">
        <v>11216</v>
      </c>
      <c r="H1013" s="13" t="s">
        <v>9592</v>
      </c>
      <c r="I1013" s="13" t="s">
        <v>11791</v>
      </c>
      <c r="J1013" s="19">
        <v>626</v>
      </c>
      <c r="K1013" s="13" t="s">
        <v>9260</v>
      </c>
      <c r="L1013" s="26">
        <v>42615</v>
      </c>
      <c r="M1013" s="19">
        <v>626</v>
      </c>
      <c r="N1013" s="13" t="s">
        <v>9260</v>
      </c>
      <c r="O1013" s="21">
        <v>0</v>
      </c>
      <c r="P1013" s="13" t="s">
        <v>9257</v>
      </c>
      <c r="Q1013" s="26">
        <v>42618</v>
      </c>
    </row>
    <row r="1014" spans="1:17" x14ac:dyDescent="0.25">
      <c r="A1014" s="12" t="str">
        <f t="shared" si="15"/>
        <v>ABYT</v>
      </c>
      <c r="B1014" s="13" t="s">
        <v>11788</v>
      </c>
      <c r="C1014" s="13" t="s">
        <v>10304</v>
      </c>
      <c r="D1014" s="13" t="s">
        <v>11789</v>
      </c>
      <c r="E1014" s="13" t="s">
        <v>3409</v>
      </c>
      <c r="F1014" s="13" t="s">
        <v>9384</v>
      </c>
      <c r="G1014" s="13" t="s">
        <v>11216</v>
      </c>
      <c r="H1014" s="13" t="s">
        <v>9592</v>
      </c>
      <c r="I1014" s="13" t="s">
        <v>11792</v>
      </c>
      <c r="J1014" s="19">
        <v>624</v>
      </c>
      <c r="K1014" s="13" t="s">
        <v>9260</v>
      </c>
      <c r="L1014" s="26">
        <v>42615</v>
      </c>
      <c r="M1014" s="19">
        <v>624</v>
      </c>
      <c r="N1014" s="13" t="s">
        <v>9260</v>
      </c>
      <c r="O1014" s="21">
        <v>0</v>
      </c>
      <c r="P1014" s="13" t="s">
        <v>9257</v>
      </c>
      <c r="Q1014" s="26">
        <v>42618</v>
      </c>
    </row>
    <row r="1015" spans="1:17" x14ac:dyDescent="0.25">
      <c r="A1015" s="12" t="str">
        <f t="shared" si="15"/>
        <v>ABYT</v>
      </c>
      <c r="B1015" s="13" t="s">
        <v>11788</v>
      </c>
      <c r="C1015" s="13" t="s">
        <v>10269</v>
      </c>
      <c r="D1015" s="13" t="s">
        <v>11789</v>
      </c>
      <c r="E1015" s="13" t="s">
        <v>3409</v>
      </c>
      <c r="F1015" s="13" t="s">
        <v>9384</v>
      </c>
      <c r="G1015" s="13" t="s">
        <v>11216</v>
      </c>
      <c r="H1015" s="13" t="s">
        <v>9592</v>
      </c>
      <c r="I1015" s="13" t="s">
        <v>11793</v>
      </c>
      <c r="J1015" s="19">
        <v>608</v>
      </c>
      <c r="K1015" s="13" t="s">
        <v>9260</v>
      </c>
      <c r="L1015" s="26">
        <v>42615</v>
      </c>
      <c r="M1015" s="19">
        <v>608</v>
      </c>
      <c r="N1015" s="13" t="s">
        <v>9260</v>
      </c>
      <c r="O1015" s="21">
        <v>0</v>
      </c>
      <c r="P1015" s="13" t="s">
        <v>9257</v>
      </c>
      <c r="Q1015" s="26">
        <v>42618</v>
      </c>
    </row>
    <row r="1016" spans="1:17" x14ac:dyDescent="0.25">
      <c r="A1016" s="12" t="str">
        <f t="shared" si="15"/>
        <v>ABYT</v>
      </c>
      <c r="B1016" s="13" t="s">
        <v>11788</v>
      </c>
      <c r="C1016" s="13" t="s">
        <v>10307</v>
      </c>
      <c r="D1016" s="13" t="s">
        <v>11789</v>
      </c>
      <c r="E1016" s="13" t="s">
        <v>3409</v>
      </c>
      <c r="F1016" s="13" t="s">
        <v>9384</v>
      </c>
      <c r="G1016" s="13" t="s">
        <v>11216</v>
      </c>
      <c r="H1016" s="13" t="s">
        <v>9592</v>
      </c>
      <c r="I1016" s="13" t="s">
        <v>11794</v>
      </c>
      <c r="J1016" s="19">
        <v>604</v>
      </c>
      <c r="K1016" s="13" t="s">
        <v>9260</v>
      </c>
      <c r="L1016" s="26">
        <v>42615</v>
      </c>
      <c r="M1016" s="19">
        <v>604</v>
      </c>
      <c r="N1016" s="13" t="s">
        <v>9260</v>
      </c>
      <c r="O1016" s="21">
        <v>0</v>
      </c>
      <c r="P1016" s="13" t="s">
        <v>9257</v>
      </c>
      <c r="Q1016" s="26">
        <v>42618</v>
      </c>
    </row>
    <row r="1017" spans="1:17" x14ac:dyDescent="0.25">
      <c r="A1017" s="12" t="str">
        <f t="shared" si="15"/>
        <v>ABYT</v>
      </c>
      <c r="B1017" s="13" t="s">
        <v>11788</v>
      </c>
      <c r="C1017" s="13" t="s">
        <v>10316</v>
      </c>
      <c r="D1017" s="13" t="s">
        <v>11789</v>
      </c>
      <c r="E1017" s="13" t="s">
        <v>3409</v>
      </c>
      <c r="F1017" s="13" t="s">
        <v>9384</v>
      </c>
      <c r="G1017" s="13" t="s">
        <v>11216</v>
      </c>
      <c r="H1017" s="13" t="s">
        <v>9592</v>
      </c>
      <c r="I1017" s="13" t="s">
        <v>11795</v>
      </c>
      <c r="J1017" s="19">
        <v>596</v>
      </c>
      <c r="K1017" s="13" t="s">
        <v>9260</v>
      </c>
      <c r="L1017" s="26">
        <v>42615</v>
      </c>
      <c r="M1017" s="19">
        <v>596</v>
      </c>
      <c r="N1017" s="13" t="s">
        <v>9260</v>
      </c>
      <c r="O1017" s="21">
        <v>0</v>
      </c>
      <c r="P1017" s="13" t="s">
        <v>9257</v>
      </c>
      <c r="Q1017" s="26">
        <v>42618</v>
      </c>
    </row>
    <row r="1018" spans="1:17" x14ac:dyDescent="0.25">
      <c r="A1018" s="12" t="str">
        <f t="shared" si="15"/>
        <v>ABYT</v>
      </c>
      <c r="B1018" s="13" t="s">
        <v>11788</v>
      </c>
      <c r="C1018" s="13" t="s">
        <v>10660</v>
      </c>
      <c r="D1018" s="13" t="s">
        <v>11789</v>
      </c>
      <c r="E1018" s="13" t="s">
        <v>3409</v>
      </c>
      <c r="F1018" s="13" t="s">
        <v>9384</v>
      </c>
      <c r="G1018" s="13" t="s">
        <v>11216</v>
      </c>
      <c r="H1018" s="13" t="s">
        <v>9592</v>
      </c>
      <c r="I1018" s="13" t="s">
        <v>11796</v>
      </c>
      <c r="J1018" s="19">
        <v>578</v>
      </c>
      <c r="K1018" s="13" t="s">
        <v>9260</v>
      </c>
      <c r="L1018" s="26">
        <v>42615</v>
      </c>
      <c r="M1018" s="19">
        <v>578</v>
      </c>
      <c r="N1018" s="13" t="s">
        <v>9260</v>
      </c>
      <c r="O1018" s="21">
        <v>0</v>
      </c>
      <c r="P1018" s="13" t="s">
        <v>9257</v>
      </c>
      <c r="Q1018" s="26">
        <v>42618</v>
      </c>
    </row>
    <row r="1019" spans="1:17" x14ac:dyDescent="0.25">
      <c r="A1019" s="12" t="str">
        <f t="shared" si="15"/>
        <v>ABYT</v>
      </c>
      <c r="B1019" s="13" t="s">
        <v>11788</v>
      </c>
      <c r="C1019" s="13" t="s">
        <v>10742</v>
      </c>
      <c r="D1019" s="13" t="s">
        <v>11789</v>
      </c>
      <c r="E1019" s="13" t="s">
        <v>3409</v>
      </c>
      <c r="F1019" s="13" t="s">
        <v>9384</v>
      </c>
      <c r="G1019" s="13" t="s">
        <v>11216</v>
      </c>
      <c r="H1019" s="13" t="s">
        <v>9592</v>
      </c>
      <c r="I1019" s="13" t="s">
        <v>11797</v>
      </c>
      <c r="J1019" s="19">
        <v>566</v>
      </c>
      <c r="K1019" s="13" t="s">
        <v>9260</v>
      </c>
      <c r="L1019" s="26">
        <v>42615</v>
      </c>
      <c r="M1019" s="19">
        <v>566</v>
      </c>
      <c r="N1019" s="13" t="s">
        <v>9260</v>
      </c>
      <c r="O1019" s="21">
        <v>0</v>
      </c>
      <c r="P1019" s="13" t="s">
        <v>9257</v>
      </c>
      <c r="Q1019" s="26">
        <v>42618</v>
      </c>
    </row>
    <row r="1020" spans="1:17" x14ac:dyDescent="0.25">
      <c r="A1020" s="12" t="str">
        <f t="shared" si="15"/>
        <v>ABYT</v>
      </c>
      <c r="B1020" s="13" t="s">
        <v>11788</v>
      </c>
      <c r="C1020" s="13" t="s">
        <v>10851</v>
      </c>
      <c r="D1020" s="13" t="s">
        <v>11789</v>
      </c>
      <c r="E1020" s="13" t="s">
        <v>3409</v>
      </c>
      <c r="F1020" s="13" t="s">
        <v>9384</v>
      </c>
      <c r="G1020" s="13" t="s">
        <v>11216</v>
      </c>
      <c r="H1020" s="13" t="s">
        <v>9592</v>
      </c>
      <c r="I1020" s="13" t="s">
        <v>11798</v>
      </c>
      <c r="J1020" s="19">
        <v>352</v>
      </c>
      <c r="K1020" s="13" t="s">
        <v>9260</v>
      </c>
      <c r="L1020" s="26">
        <v>42615</v>
      </c>
      <c r="M1020" s="19">
        <v>352</v>
      </c>
      <c r="N1020" s="13" t="s">
        <v>9260</v>
      </c>
      <c r="O1020" s="21">
        <v>0</v>
      </c>
      <c r="P1020" s="13" t="s">
        <v>9257</v>
      </c>
      <c r="Q1020" s="26">
        <v>42618</v>
      </c>
    </row>
    <row r="1021" spans="1:17" x14ac:dyDescent="0.25">
      <c r="A1021" s="12" t="str">
        <f t="shared" si="15"/>
        <v>ABYT</v>
      </c>
      <c r="B1021" s="13" t="s">
        <v>11788</v>
      </c>
      <c r="C1021" s="13" t="s">
        <v>10853</v>
      </c>
      <c r="D1021" s="13" t="s">
        <v>11789</v>
      </c>
      <c r="E1021" s="13" t="s">
        <v>3409</v>
      </c>
      <c r="F1021" s="13" t="s">
        <v>9384</v>
      </c>
      <c r="G1021" s="13" t="s">
        <v>11216</v>
      </c>
      <c r="H1021" s="13" t="s">
        <v>9592</v>
      </c>
      <c r="I1021" s="13" t="s">
        <v>11799</v>
      </c>
      <c r="J1021" s="19">
        <v>244</v>
      </c>
      <c r="K1021" s="13" t="s">
        <v>9260</v>
      </c>
      <c r="L1021" s="26">
        <v>42615</v>
      </c>
      <c r="M1021" s="19">
        <v>244</v>
      </c>
      <c r="N1021" s="13" t="s">
        <v>9260</v>
      </c>
      <c r="O1021" s="21">
        <v>0</v>
      </c>
      <c r="P1021" s="13" t="s">
        <v>9257</v>
      </c>
      <c r="Q1021" s="26">
        <v>42618</v>
      </c>
    </row>
    <row r="1022" spans="1:17" x14ac:dyDescent="0.25">
      <c r="A1022" s="12" t="str">
        <f t="shared" si="15"/>
        <v>ABXW</v>
      </c>
      <c r="B1022" s="13" t="s">
        <v>11800</v>
      </c>
      <c r="C1022" s="13" t="s">
        <v>10259</v>
      </c>
      <c r="D1022" s="13" t="s">
        <v>11801</v>
      </c>
      <c r="E1022" s="13" t="s">
        <v>3409</v>
      </c>
      <c r="F1022" s="13" t="s">
        <v>9384</v>
      </c>
      <c r="G1022" s="13" t="s">
        <v>11216</v>
      </c>
      <c r="H1022" s="13" t="s">
        <v>9592</v>
      </c>
      <c r="I1022" s="13" t="s">
        <v>11802</v>
      </c>
      <c r="J1022" s="19">
        <v>750</v>
      </c>
      <c r="K1022" s="13" t="s">
        <v>9260</v>
      </c>
      <c r="L1022" s="26">
        <v>42615</v>
      </c>
      <c r="M1022" s="19">
        <v>750</v>
      </c>
      <c r="N1022" s="13" t="s">
        <v>9260</v>
      </c>
      <c r="O1022" s="21">
        <v>0</v>
      </c>
      <c r="P1022" s="13" t="s">
        <v>9257</v>
      </c>
      <c r="Q1022" s="26">
        <v>42618</v>
      </c>
    </row>
    <row r="1023" spans="1:17" x14ac:dyDescent="0.25">
      <c r="A1023" s="12" t="str">
        <f t="shared" si="15"/>
        <v>ABXW</v>
      </c>
      <c r="B1023" s="13" t="s">
        <v>11800</v>
      </c>
      <c r="C1023" s="13" t="s">
        <v>10267</v>
      </c>
      <c r="D1023" s="13" t="s">
        <v>11801</v>
      </c>
      <c r="E1023" s="13" t="s">
        <v>3409</v>
      </c>
      <c r="F1023" s="13" t="s">
        <v>9384</v>
      </c>
      <c r="G1023" s="13" t="s">
        <v>11216</v>
      </c>
      <c r="H1023" s="13" t="s">
        <v>9592</v>
      </c>
      <c r="I1023" s="13" t="s">
        <v>11803</v>
      </c>
      <c r="J1023" s="19">
        <v>680</v>
      </c>
      <c r="K1023" s="13" t="s">
        <v>9260</v>
      </c>
      <c r="L1023" s="26">
        <v>42615</v>
      </c>
      <c r="M1023" s="19">
        <v>680</v>
      </c>
      <c r="N1023" s="13" t="s">
        <v>9260</v>
      </c>
      <c r="O1023" s="21">
        <v>0</v>
      </c>
      <c r="P1023" s="13" t="s">
        <v>9257</v>
      </c>
      <c r="Q1023" s="26">
        <v>42618</v>
      </c>
    </row>
    <row r="1024" spans="1:17" x14ac:dyDescent="0.25">
      <c r="A1024" s="12" t="str">
        <f t="shared" si="15"/>
        <v>ABXW</v>
      </c>
      <c r="B1024" s="13" t="s">
        <v>11800</v>
      </c>
      <c r="C1024" s="13" t="s">
        <v>10304</v>
      </c>
      <c r="D1024" s="13" t="s">
        <v>11801</v>
      </c>
      <c r="E1024" s="13" t="s">
        <v>3409</v>
      </c>
      <c r="F1024" s="13" t="s">
        <v>9384</v>
      </c>
      <c r="G1024" s="13" t="s">
        <v>11216</v>
      </c>
      <c r="H1024" s="13" t="s">
        <v>9592</v>
      </c>
      <c r="I1024" s="13" t="s">
        <v>11804</v>
      </c>
      <c r="J1024" s="19">
        <v>668</v>
      </c>
      <c r="K1024" s="13" t="s">
        <v>9260</v>
      </c>
      <c r="L1024" s="26">
        <v>42615</v>
      </c>
      <c r="M1024" s="19">
        <v>668</v>
      </c>
      <c r="N1024" s="13" t="s">
        <v>9260</v>
      </c>
      <c r="O1024" s="21">
        <v>0</v>
      </c>
      <c r="P1024" s="13" t="s">
        <v>9257</v>
      </c>
      <c r="Q1024" s="26">
        <v>42618</v>
      </c>
    </row>
    <row r="1025" spans="1:17" x14ac:dyDescent="0.25">
      <c r="A1025" s="12" t="str">
        <f t="shared" si="15"/>
        <v>ABXW</v>
      </c>
      <c r="B1025" s="13" t="s">
        <v>11800</v>
      </c>
      <c r="C1025" s="13" t="s">
        <v>10269</v>
      </c>
      <c r="D1025" s="13" t="s">
        <v>11801</v>
      </c>
      <c r="E1025" s="13" t="s">
        <v>3409</v>
      </c>
      <c r="F1025" s="13" t="s">
        <v>9384</v>
      </c>
      <c r="G1025" s="13" t="s">
        <v>11216</v>
      </c>
      <c r="H1025" s="13" t="s">
        <v>9592</v>
      </c>
      <c r="I1025" s="13" t="s">
        <v>11805</v>
      </c>
      <c r="J1025" s="19">
        <v>596</v>
      </c>
      <c r="K1025" s="13" t="s">
        <v>9260</v>
      </c>
      <c r="L1025" s="26">
        <v>42615</v>
      </c>
      <c r="M1025" s="19">
        <v>596</v>
      </c>
      <c r="N1025" s="13" t="s">
        <v>9260</v>
      </c>
      <c r="O1025" s="21">
        <v>0</v>
      </c>
      <c r="P1025" s="13" t="s">
        <v>9257</v>
      </c>
      <c r="Q1025" s="26">
        <v>42618</v>
      </c>
    </row>
    <row r="1026" spans="1:17" x14ac:dyDescent="0.25">
      <c r="A1026" s="12" t="str">
        <f t="shared" si="15"/>
        <v>ABXW</v>
      </c>
      <c r="B1026" s="13" t="s">
        <v>11800</v>
      </c>
      <c r="C1026" s="13" t="s">
        <v>10307</v>
      </c>
      <c r="D1026" s="13" t="s">
        <v>11801</v>
      </c>
      <c r="E1026" s="13" t="s">
        <v>3409</v>
      </c>
      <c r="F1026" s="13" t="s">
        <v>9384</v>
      </c>
      <c r="G1026" s="13" t="s">
        <v>11216</v>
      </c>
      <c r="H1026" s="13" t="s">
        <v>9592</v>
      </c>
      <c r="I1026" s="13" t="s">
        <v>11806</v>
      </c>
      <c r="J1026" s="19">
        <v>582</v>
      </c>
      <c r="K1026" s="13" t="s">
        <v>9260</v>
      </c>
      <c r="L1026" s="26">
        <v>42615</v>
      </c>
      <c r="M1026" s="19">
        <v>582</v>
      </c>
      <c r="N1026" s="13" t="s">
        <v>9260</v>
      </c>
      <c r="O1026" s="21">
        <v>0</v>
      </c>
      <c r="P1026" s="13" t="s">
        <v>9257</v>
      </c>
      <c r="Q1026" s="26">
        <v>42618</v>
      </c>
    </row>
    <row r="1027" spans="1:17" x14ac:dyDescent="0.25">
      <c r="A1027" s="12" t="str">
        <f t="shared" ref="A1027:A1090" si="16">LEFT(I1027,4)</f>
        <v>ABXW</v>
      </c>
      <c r="B1027" s="13" t="s">
        <v>11800</v>
      </c>
      <c r="C1027" s="13" t="s">
        <v>10316</v>
      </c>
      <c r="D1027" s="13" t="s">
        <v>11801</v>
      </c>
      <c r="E1027" s="13" t="s">
        <v>3409</v>
      </c>
      <c r="F1027" s="13" t="s">
        <v>9384</v>
      </c>
      <c r="G1027" s="13" t="s">
        <v>11216</v>
      </c>
      <c r="H1027" s="13" t="s">
        <v>9592</v>
      </c>
      <c r="I1027" s="13" t="s">
        <v>11807</v>
      </c>
      <c r="J1027" s="19">
        <v>580</v>
      </c>
      <c r="K1027" s="13" t="s">
        <v>9260</v>
      </c>
      <c r="L1027" s="26">
        <v>42615</v>
      </c>
      <c r="M1027" s="19">
        <v>580</v>
      </c>
      <c r="N1027" s="13" t="s">
        <v>9260</v>
      </c>
      <c r="O1027" s="21">
        <v>0</v>
      </c>
      <c r="P1027" s="13" t="s">
        <v>9257</v>
      </c>
      <c r="Q1027" s="26">
        <v>42618</v>
      </c>
    </row>
    <row r="1028" spans="1:17" x14ac:dyDescent="0.25">
      <c r="A1028" s="12" t="str">
        <f t="shared" si="16"/>
        <v>ABXW</v>
      </c>
      <c r="B1028" s="13" t="s">
        <v>11800</v>
      </c>
      <c r="C1028" s="13" t="s">
        <v>10660</v>
      </c>
      <c r="D1028" s="13" t="s">
        <v>11801</v>
      </c>
      <c r="E1028" s="13" t="s">
        <v>3409</v>
      </c>
      <c r="F1028" s="13" t="s">
        <v>9384</v>
      </c>
      <c r="G1028" s="13" t="s">
        <v>11216</v>
      </c>
      <c r="H1028" s="13" t="s">
        <v>9592</v>
      </c>
      <c r="I1028" s="13" t="s">
        <v>11808</v>
      </c>
      <c r="J1028" s="19">
        <v>580</v>
      </c>
      <c r="K1028" s="13" t="s">
        <v>9260</v>
      </c>
      <c r="L1028" s="26">
        <v>42615</v>
      </c>
      <c r="M1028" s="19">
        <v>580</v>
      </c>
      <c r="N1028" s="13" t="s">
        <v>9260</v>
      </c>
      <c r="O1028" s="21">
        <v>0</v>
      </c>
      <c r="P1028" s="13" t="s">
        <v>9257</v>
      </c>
      <c r="Q1028" s="26">
        <v>42618</v>
      </c>
    </row>
    <row r="1029" spans="1:17" x14ac:dyDescent="0.25">
      <c r="A1029" s="12" t="str">
        <f t="shared" si="16"/>
        <v>ABXW</v>
      </c>
      <c r="B1029" s="13" t="s">
        <v>11800</v>
      </c>
      <c r="C1029" s="13" t="s">
        <v>10742</v>
      </c>
      <c r="D1029" s="13" t="s">
        <v>11801</v>
      </c>
      <c r="E1029" s="13" t="s">
        <v>3409</v>
      </c>
      <c r="F1029" s="13" t="s">
        <v>9384</v>
      </c>
      <c r="G1029" s="13" t="s">
        <v>11216</v>
      </c>
      <c r="H1029" s="13" t="s">
        <v>9592</v>
      </c>
      <c r="I1029" s="13" t="s">
        <v>11809</v>
      </c>
      <c r="J1029" s="19">
        <v>562</v>
      </c>
      <c r="K1029" s="13" t="s">
        <v>9260</v>
      </c>
      <c r="L1029" s="26">
        <v>42615</v>
      </c>
      <c r="M1029" s="19">
        <v>562</v>
      </c>
      <c r="N1029" s="13" t="s">
        <v>9260</v>
      </c>
      <c r="O1029" s="21">
        <v>0</v>
      </c>
      <c r="P1029" s="13" t="s">
        <v>9257</v>
      </c>
      <c r="Q1029" s="26">
        <v>42618</v>
      </c>
    </row>
    <row r="1030" spans="1:17" x14ac:dyDescent="0.25">
      <c r="A1030" s="12" t="str">
        <f t="shared" si="16"/>
        <v>ABXW</v>
      </c>
      <c r="B1030" s="13" t="s">
        <v>11800</v>
      </c>
      <c r="C1030" s="13" t="s">
        <v>10851</v>
      </c>
      <c r="D1030" s="13" t="s">
        <v>11801</v>
      </c>
      <c r="E1030" s="13" t="s">
        <v>3409</v>
      </c>
      <c r="F1030" s="13" t="s">
        <v>9384</v>
      </c>
      <c r="G1030" s="13" t="s">
        <v>11216</v>
      </c>
      <c r="H1030" s="13" t="s">
        <v>9592</v>
      </c>
      <c r="I1030" s="13" t="s">
        <v>11810</v>
      </c>
      <c r="J1030" s="19">
        <v>552</v>
      </c>
      <c r="K1030" s="13" t="s">
        <v>9260</v>
      </c>
      <c r="L1030" s="26">
        <v>42615</v>
      </c>
      <c r="M1030" s="19">
        <v>552</v>
      </c>
      <c r="N1030" s="13" t="s">
        <v>9260</v>
      </c>
      <c r="O1030" s="21">
        <v>0</v>
      </c>
      <c r="P1030" s="13" t="s">
        <v>9257</v>
      </c>
      <c r="Q1030" s="26">
        <v>42618</v>
      </c>
    </row>
    <row r="1031" spans="1:17" x14ac:dyDescent="0.25">
      <c r="A1031" s="12" t="str">
        <f t="shared" si="16"/>
        <v>ABRZ</v>
      </c>
      <c r="B1031" s="13" t="s">
        <v>11811</v>
      </c>
      <c r="C1031" s="13" t="s">
        <v>10259</v>
      </c>
      <c r="D1031" s="13" t="s">
        <v>11812</v>
      </c>
      <c r="E1031" s="13" t="s">
        <v>788</v>
      </c>
      <c r="F1031" s="13" t="s">
        <v>9455</v>
      </c>
      <c r="G1031" s="13" t="s">
        <v>10625</v>
      </c>
      <c r="H1031" s="13" t="s">
        <v>9483</v>
      </c>
      <c r="I1031" s="13" t="s">
        <v>11813</v>
      </c>
      <c r="J1031" s="19">
        <v>934</v>
      </c>
      <c r="K1031" s="13" t="s">
        <v>9260</v>
      </c>
      <c r="L1031" s="26">
        <v>42619</v>
      </c>
      <c r="M1031" s="19">
        <v>934</v>
      </c>
      <c r="N1031" s="13" t="s">
        <v>9260</v>
      </c>
      <c r="O1031" s="21">
        <v>0</v>
      </c>
      <c r="P1031" s="13" t="s">
        <v>9257</v>
      </c>
      <c r="Q1031" s="26">
        <v>42622</v>
      </c>
    </row>
    <row r="1032" spans="1:17" x14ac:dyDescent="0.25">
      <c r="A1032" s="12" t="str">
        <f t="shared" si="16"/>
        <v>ABRZ</v>
      </c>
      <c r="B1032" s="13" t="s">
        <v>11811</v>
      </c>
      <c r="C1032" s="13" t="s">
        <v>10267</v>
      </c>
      <c r="D1032" s="13" t="s">
        <v>11812</v>
      </c>
      <c r="E1032" s="13" t="s">
        <v>788</v>
      </c>
      <c r="F1032" s="13" t="s">
        <v>9455</v>
      </c>
      <c r="G1032" s="13" t="s">
        <v>10625</v>
      </c>
      <c r="H1032" s="13" t="s">
        <v>9483</v>
      </c>
      <c r="I1032" s="13" t="s">
        <v>11814</v>
      </c>
      <c r="J1032" s="19">
        <v>922</v>
      </c>
      <c r="K1032" s="13" t="s">
        <v>9260</v>
      </c>
      <c r="L1032" s="26">
        <v>42619</v>
      </c>
      <c r="M1032" s="19">
        <v>922</v>
      </c>
      <c r="N1032" s="13" t="s">
        <v>9260</v>
      </c>
      <c r="O1032" s="21">
        <v>0</v>
      </c>
      <c r="P1032" s="13" t="s">
        <v>9257</v>
      </c>
      <c r="Q1032" s="26">
        <v>42622</v>
      </c>
    </row>
    <row r="1033" spans="1:17" x14ac:dyDescent="0.25">
      <c r="A1033" s="12" t="str">
        <f t="shared" si="16"/>
        <v>ABVZ</v>
      </c>
      <c r="B1033" s="13" t="s">
        <v>11815</v>
      </c>
      <c r="C1033" s="13" t="s">
        <v>10259</v>
      </c>
      <c r="D1033" s="13" t="s">
        <v>11816</v>
      </c>
      <c r="E1033" s="13" t="s">
        <v>788</v>
      </c>
      <c r="F1033" s="13" t="s">
        <v>9455</v>
      </c>
      <c r="G1033" s="13" t="s">
        <v>11641</v>
      </c>
      <c r="H1033" s="13" t="s">
        <v>9456</v>
      </c>
      <c r="I1033" s="13" t="s">
        <v>11817</v>
      </c>
      <c r="J1033" s="19">
        <v>388</v>
      </c>
      <c r="K1033" s="13" t="s">
        <v>9260</v>
      </c>
      <c r="L1033" s="26">
        <v>42619</v>
      </c>
      <c r="M1033" s="19">
        <v>388</v>
      </c>
      <c r="N1033" s="13" t="s">
        <v>9260</v>
      </c>
      <c r="O1033" s="21">
        <v>0</v>
      </c>
      <c r="P1033" s="13" t="s">
        <v>9257</v>
      </c>
      <c r="Q1033" s="26">
        <v>42620</v>
      </c>
    </row>
    <row r="1034" spans="1:17" x14ac:dyDescent="0.25">
      <c r="A1034" s="12" t="str">
        <f t="shared" si="16"/>
        <v>ABVZ</v>
      </c>
      <c r="B1034" s="13" t="s">
        <v>11815</v>
      </c>
      <c r="C1034" s="13" t="s">
        <v>10267</v>
      </c>
      <c r="D1034" s="13" t="s">
        <v>11816</v>
      </c>
      <c r="E1034" s="13" t="s">
        <v>788</v>
      </c>
      <c r="F1034" s="13" t="s">
        <v>9455</v>
      </c>
      <c r="G1034" s="13" t="s">
        <v>11641</v>
      </c>
      <c r="H1034" s="13" t="s">
        <v>9456</v>
      </c>
      <c r="I1034" s="13" t="s">
        <v>11818</v>
      </c>
      <c r="J1034" s="19">
        <v>358</v>
      </c>
      <c r="K1034" s="13" t="s">
        <v>9260</v>
      </c>
      <c r="L1034" s="26">
        <v>42619</v>
      </c>
      <c r="M1034" s="19">
        <v>358</v>
      </c>
      <c r="N1034" s="13" t="s">
        <v>9260</v>
      </c>
      <c r="O1034" s="21">
        <v>0</v>
      </c>
      <c r="P1034" s="13" t="s">
        <v>9257</v>
      </c>
      <c r="Q1034" s="26">
        <v>42620</v>
      </c>
    </row>
    <row r="1035" spans="1:17" x14ac:dyDescent="0.25">
      <c r="A1035" s="12" t="str">
        <f t="shared" si="16"/>
        <v>ABXL</v>
      </c>
      <c r="B1035" s="13" t="s">
        <v>11819</v>
      </c>
      <c r="C1035" s="13" t="s">
        <v>10259</v>
      </c>
      <c r="D1035" s="13" t="s">
        <v>11715</v>
      </c>
      <c r="E1035" s="13" t="s">
        <v>10391</v>
      </c>
      <c r="F1035" s="13" t="s">
        <v>9427</v>
      </c>
      <c r="G1035" s="13" t="s">
        <v>11716</v>
      </c>
      <c r="H1035" s="13" t="s">
        <v>9510</v>
      </c>
      <c r="I1035" s="13" t="s">
        <v>11820</v>
      </c>
      <c r="J1035" s="19">
        <v>474</v>
      </c>
      <c r="K1035" s="13" t="s">
        <v>9260</v>
      </c>
      <c r="L1035" s="26">
        <v>42621</v>
      </c>
      <c r="M1035" s="19">
        <v>474</v>
      </c>
      <c r="N1035" s="13" t="s">
        <v>9260</v>
      </c>
      <c r="O1035" s="21">
        <v>0</v>
      </c>
      <c r="P1035" s="13" t="s">
        <v>9257</v>
      </c>
      <c r="Q1035" s="26">
        <v>42622</v>
      </c>
    </row>
    <row r="1036" spans="1:17" x14ac:dyDescent="0.25">
      <c r="A1036" s="12" t="str">
        <f t="shared" si="16"/>
        <v>ABXL</v>
      </c>
      <c r="B1036" s="13" t="s">
        <v>11819</v>
      </c>
      <c r="C1036" s="13" t="s">
        <v>10267</v>
      </c>
      <c r="D1036" s="13" t="s">
        <v>11715</v>
      </c>
      <c r="E1036" s="13" t="s">
        <v>10391</v>
      </c>
      <c r="F1036" s="13" t="s">
        <v>9427</v>
      </c>
      <c r="G1036" s="13" t="s">
        <v>11716</v>
      </c>
      <c r="H1036" s="13" t="s">
        <v>9510</v>
      </c>
      <c r="I1036" s="13" t="s">
        <v>11821</v>
      </c>
      <c r="J1036" s="19">
        <v>472</v>
      </c>
      <c r="K1036" s="13" t="s">
        <v>9260</v>
      </c>
      <c r="L1036" s="26">
        <v>42621</v>
      </c>
      <c r="M1036" s="19">
        <v>472</v>
      </c>
      <c r="N1036" s="13" t="s">
        <v>9260</v>
      </c>
      <c r="O1036" s="21">
        <v>0</v>
      </c>
      <c r="P1036" s="13" t="s">
        <v>9257</v>
      </c>
      <c r="Q1036" s="26">
        <v>42622</v>
      </c>
    </row>
    <row r="1037" spans="1:17" x14ac:dyDescent="0.25">
      <c r="A1037" s="12" t="str">
        <f t="shared" si="16"/>
        <v>ABXL</v>
      </c>
      <c r="B1037" s="13" t="s">
        <v>11819</v>
      </c>
      <c r="C1037" s="13" t="s">
        <v>10304</v>
      </c>
      <c r="D1037" s="13" t="s">
        <v>11715</v>
      </c>
      <c r="E1037" s="13" t="s">
        <v>10391</v>
      </c>
      <c r="F1037" s="13" t="s">
        <v>9427</v>
      </c>
      <c r="G1037" s="13" t="s">
        <v>11716</v>
      </c>
      <c r="H1037" s="13" t="s">
        <v>9510</v>
      </c>
      <c r="I1037" s="13" t="s">
        <v>11822</v>
      </c>
      <c r="J1037" s="19">
        <v>470</v>
      </c>
      <c r="K1037" s="13" t="s">
        <v>9260</v>
      </c>
      <c r="L1037" s="26">
        <v>42621</v>
      </c>
      <c r="M1037" s="19">
        <v>470</v>
      </c>
      <c r="N1037" s="13" t="s">
        <v>9260</v>
      </c>
      <c r="O1037" s="21">
        <v>0</v>
      </c>
      <c r="P1037" s="13" t="s">
        <v>9257</v>
      </c>
      <c r="Q1037" s="26">
        <v>42622</v>
      </c>
    </row>
    <row r="1038" spans="1:17" x14ac:dyDescent="0.25">
      <c r="A1038" s="12" t="str">
        <f t="shared" si="16"/>
        <v>ABXL</v>
      </c>
      <c r="B1038" s="13" t="s">
        <v>11819</v>
      </c>
      <c r="C1038" s="13" t="s">
        <v>10269</v>
      </c>
      <c r="D1038" s="13" t="s">
        <v>11715</v>
      </c>
      <c r="E1038" s="13" t="s">
        <v>10391</v>
      </c>
      <c r="F1038" s="13" t="s">
        <v>9427</v>
      </c>
      <c r="G1038" s="13" t="s">
        <v>11716</v>
      </c>
      <c r="H1038" s="13" t="s">
        <v>9510</v>
      </c>
      <c r="I1038" s="13" t="s">
        <v>11823</v>
      </c>
      <c r="J1038" s="19">
        <v>464</v>
      </c>
      <c r="K1038" s="13" t="s">
        <v>9260</v>
      </c>
      <c r="L1038" s="26">
        <v>42621</v>
      </c>
      <c r="M1038" s="19">
        <v>464</v>
      </c>
      <c r="N1038" s="13" t="s">
        <v>9260</v>
      </c>
      <c r="O1038" s="21">
        <v>0</v>
      </c>
      <c r="P1038" s="13" t="s">
        <v>9257</v>
      </c>
      <c r="Q1038" s="26">
        <v>42622</v>
      </c>
    </row>
    <row r="1039" spans="1:17" x14ac:dyDescent="0.25">
      <c r="A1039" s="12" t="str">
        <f t="shared" si="16"/>
        <v>ABXL</v>
      </c>
      <c r="B1039" s="13" t="s">
        <v>11819</v>
      </c>
      <c r="C1039" s="13" t="s">
        <v>10307</v>
      </c>
      <c r="D1039" s="13" t="s">
        <v>11715</v>
      </c>
      <c r="E1039" s="13" t="s">
        <v>10391</v>
      </c>
      <c r="F1039" s="13" t="s">
        <v>9427</v>
      </c>
      <c r="G1039" s="13" t="s">
        <v>11716</v>
      </c>
      <c r="H1039" s="13" t="s">
        <v>9510</v>
      </c>
      <c r="I1039" s="13" t="s">
        <v>11824</v>
      </c>
      <c r="J1039" s="19">
        <v>456</v>
      </c>
      <c r="K1039" s="13" t="s">
        <v>9260</v>
      </c>
      <c r="L1039" s="26">
        <v>42621</v>
      </c>
      <c r="M1039" s="19">
        <v>456</v>
      </c>
      <c r="N1039" s="13" t="s">
        <v>9260</v>
      </c>
      <c r="O1039" s="21">
        <v>0</v>
      </c>
      <c r="P1039" s="13" t="s">
        <v>9257</v>
      </c>
      <c r="Q1039" s="26">
        <v>42622</v>
      </c>
    </row>
    <row r="1040" spans="1:17" x14ac:dyDescent="0.25">
      <c r="A1040" s="12" t="str">
        <f t="shared" si="16"/>
        <v>ABXL</v>
      </c>
      <c r="B1040" s="13" t="s">
        <v>11819</v>
      </c>
      <c r="C1040" s="13" t="s">
        <v>10316</v>
      </c>
      <c r="D1040" s="13" t="s">
        <v>11715</v>
      </c>
      <c r="E1040" s="13" t="s">
        <v>10391</v>
      </c>
      <c r="F1040" s="13" t="s">
        <v>9427</v>
      </c>
      <c r="G1040" s="13" t="s">
        <v>11716</v>
      </c>
      <c r="H1040" s="13" t="s">
        <v>9510</v>
      </c>
      <c r="I1040" s="13" t="s">
        <v>11825</v>
      </c>
      <c r="J1040" s="19">
        <v>448</v>
      </c>
      <c r="K1040" s="13" t="s">
        <v>9260</v>
      </c>
      <c r="L1040" s="26">
        <v>42621</v>
      </c>
      <c r="M1040" s="19">
        <v>448</v>
      </c>
      <c r="N1040" s="13" t="s">
        <v>9260</v>
      </c>
      <c r="O1040" s="21">
        <v>0</v>
      </c>
      <c r="P1040" s="13" t="s">
        <v>9257</v>
      </c>
      <c r="Q1040" s="26">
        <v>42622</v>
      </c>
    </row>
    <row r="1041" spans="1:17" x14ac:dyDescent="0.25">
      <c r="A1041" s="12" t="str">
        <f t="shared" si="16"/>
        <v>ABVY</v>
      </c>
      <c r="B1041" s="13" t="s">
        <v>11826</v>
      </c>
      <c r="C1041" s="13" t="s">
        <v>10259</v>
      </c>
      <c r="D1041" s="13" t="s">
        <v>11827</v>
      </c>
      <c r="E1041" s="13" t="s">
        <v>788</v>
      </c>
      <c r="F1041" s="13" t="s">
        <v>9499</v>
      </c>
      <c r="G1041" s="13" t="s">
        <v>11081</v>
      </c>
      <c r="H1041" s="13" t="s">
        <v>9579</v>
      </c>
      <c r="I1041" s="13" t="s">
        <v>11828</v>
      </c>
      <c r="J1041" s="19">
        <v>870</v>
      </c>
      <c r="K1041" s="13" t="s">
        <v>9260</v>
      </c>
      <c r="L1041" s="26">
        <v>42621</v>
      </c>
      <c r="M1041" s="19">
        <v>870</v>
      </c>
      <c r="N1041" s="13" t="s">
        <v>9260</v>
      </c>
      <c r="O1041" s="21">
        <v>0</v>
      </c>
      <c r="P1041" s="13" t="s">
        <v>9257</v>
      </c>
      <c r="Q1041" s="26">
        <v>42622</v>
      </c>
    </row>
    <row r="1042" spans="1:17" x14ac:dyDescent="0.25">
      <c r="A1042" s="12" t="str">
        <f t="shared" si="16"/>
        <v>ABVY</v>
      </c>
      <c r="B1042" s="13" t="s">
        <v>11826</v>
      </c>
      <c r="C1042" s="13" t="s">
        <v>10267</v>
      </c>
      <c r="D1042" s="13" t="s">
        <v>11827</v>
      </c>
      <c r="E1042" s="13" t="s">
        <v>788</v>
      </c>
      <c r="F1042" s="13" t="s">
        <v>9499</v>
      </c>
      <c r="G1042" s="13" t="s">
        <v>11081</v>
      </c>
      <c r="H1042" s="13" t="s">
        <v>9579</v>
      </c>
      <c r="I1042" s="13" t="s">
        <v>11829</v>
      </c>
      <c r="J1042" s="19">
        <v>862</v>
      </c>
      <c r="K1042" s="13" t="s">
        <v>9260</v>
      </c>
      <c r="L1042" s="26">
        <v>42621</v>
      </c>
      <c r="M1042" s="19">
        <v>862</v>
      </c>
      <c r="N1042" s="13" t="s">
        <v>9260</v>
      </c>
      <c r="O1042" s="21">
        <v>0</v>
      </c>
      <c r="P1042" s="13" t="s">
        <v>9257</v>
      </c>
      <c r="Q1042" s="26">
        <v>42622</v>
      </c>
    </row>
    <row r="1043" spans="1:17" x14ac:dyDescent="0.25">
      <c r="A1043" s="12" t="str">
        <f t="shared" si="16"/>
        <v>ABVV</v>
      </c>
      <c r="B1043" s="13" t="s">
        <v>11826</v>
      </c>
      <c r="C1043" s="13" t="s">
        <v>10304</v>
      </c>
      <c r="D1043" s="13" t="s">
        <v>11827</v>
      </c>
      <c r="E1043" s="13" t="s">
        <v>788</v>
      </c>
      <c r="F1043" s="13" t="s">
        <v>9499</v>
      </c>
      <c r="G1043" s="13" t="s">
        <v>11081</v>
      </c>
      <c r="H1043" s="13" t="s">
        <v>9579</v>
      </c>
      <c r="I1043" s="13" t="s">
        <v>11830</v>
      </c>
      <c r="J1043" s="19">
        <v>578</v>
      </c>
      <c r="K1043" s="13" t="s">
        <v>9260</v>
      </c>
      <c r="L1043" s="26">
        <v>42621</v>
      </c>
      <c r="M1043" s="19">
        <v>578</v>
      </c>
      <c r="N1043" s="13" t="s">
        <v>9260</v>
      </c>
      <c r="O1043" s="21">
        <v>0</v>
      </c>
      <c r="P1043" s="13" t="s">
        <v>9257</v>
      </c>
      <c r="Q1043" s="26">
        <v>42622</v>
      </c>
    </row>
    <row r="1044" spans="1:17" x14ac:dyDescent="0.25">
      <c r="A1044" s="12" t="str">
        <f t="shared" si="16"/>
        <v>ABVW</v>
      </c>
      <c r="B1044" s="13" t="s">
        <v>11826</v>
      </c>
      <c r="C1044" s="13" t="s">
        <v>10269</v>
      </c>
      <c r="D1044" s="13" t="s">
        <v>11827</v>
      </c>
      <c r="E1044" s="13" t="s">
        <v>788</v>
      </c>
      <c r="F1044" s="13" t="s">
        <v>9499</v>
      </c>
      <c r="G1044" s="13" t="s">
        <v>11081</v>
      </c>
      <c r="H1044" s="13" t="s">
        <v>9579</v>
      </c>
      <c r="I1044" s="13" t="s">
        <v>11831</v>
      </c>
      <c r="J1044" s="19">
        <v>578</v>
      </c>
      <c r="K1044" s="13" t="s">
        <v>9260</v>
      </c>
      <c r="L1044" s="26">
        <v>42621</v>
      </c>
      <c r="M1044" s="19">
        <v>578</v>
      </c>
      <c r="N1044" s="13" t="s">
        <v>9260</v>
      </c>
      <c r="O1044" s="21">
        <v>0</v>
      </c>
      <c r="P1044" s="13" t="s">
        <v>9257</v>
      </c>
      <c r="Q1044" s="26">
        <v>42622</v>
      </c>
    </row>
    <row r="1045" spans="1:17" x14ac:dyDescent="0.25">
      <c r="A1045" s="12" t="str">
        <f t="shared" si="16"/>
        <v>ABVW</v>
      </c>
      <c r="B1045" s="13" t="s">
        <v>11826</v>
      </c>
      <c r="C1045" s="13" t="s">
        <v>10307</v>
      </c>
      <c r="D1045" s="13" t="s">
        <v>11827</v>
      </c>
      <c r="E1045" s="13" t="s">
        <v>788</v>
      </c>
      <c r="F1045" s="13" t="s">
        <v>9499</v>
      </c>
      <c r="G1045" s="13" t="s">
        <v>11081</v>
      </c>
      <c r="H1045" s="13" t="s">
        <v>9579</v>
      </c>
      <c r="I1045" s="13" t="s">
        <v>11832</v>
      </c>
      <c r="J1045" s="19">
        <v>578</v>
      </c>
      <c r="K1045" s="13" t="s">
        <v>9260</v>
      </c>
      <c r="L1045" s="26">
        <v>42621</v>
      </c>
      <c r="M1045" s="19">
        <v>578</v>
      </c>
      <c r="N1045" s="13" t="s">
        <v>9260</v>
      </c>
      <c r="O1045" s="21">
        <v>0</v>
      </c>
      <c r="P1045" s="13" t="s">
        <v>9257</v>
      </c>
      <c r="Q1045" s="26">
        <v>42622</v>
      </c>
    </row>
    <row r="1046" spans="1:17" x14ac:dyDescent="0.25">
      <c r="A1046" s="12" t="str">
        <f t="shared" si="16"/>
        <v>ABVY</v>
      </c>
      <c r="B1046" s="13" t="s">
        <v>11826</v>
      </c>
      <c r="C1046" s="13" t="s">
        <v>10316</v>
      </c>
      <c r="D1046" s="13" t="s">
        <v>11827</v>
      </c>
      <c r="E1046" s="13" t="s">
        <v>788</v>
      </c>
      <c r="F1046" s="13" t="s">
        <v>9499</v>
      </c>
      <c r="G1046" s="13" t="s">
        <v>11081</v>
      </c>
      <c r="H1046" s="13" t="s">
        <v>9579</v>
      </c>
      <c r="I1046" s="13" t="s">
        <v>11833</v>
      </c>
      <c r="J1046" s="19">
        <v>578</v>
      </c>
      <c r="K1046" s="13" t="s">
        <v>9260</v>
      </c>
      <c r="L1046" s="26">
        <v>42621</v>
      </c>
      <c r="M1046" s="19">
        <v>578</v>
      </c>
      <c r="N1046" s="13" t="s">
        <v>9260</v>
      </c>
      <c r="O1046" s="21">
        <v>0</v>
      </c>
      <c r="P1046" s="13" t="s">
        <v>9257</v>
      </c>
      <c r="Q1046" s="26">
        <v>42622</v>
      </c>
    </row>
    <row r="1047" spans="1:17" x14ac:dyDescent="0.25">
      <c r="A1047" s="12" t="str">
        <f t="shared" si="16"/>
        <v>ABVK</v>
      </c>
      <c r="B1047" s="13" t="s">
        <v>11826</v>
      </c>
      <c r="C1047" s="13" t="s">
        <v>10660</v>
      </c>
      <c r="D1047" s="13" t="s">
        <v>11827</v>
      </c>
      <c r="E1047" s="13" t="s">
        <v>788</v>
      </c>
      <c r="F1047" s="13" t="s">
        <v>9499</v>
      </c>
      <c r="G1047" s="13" t="s">
        <v>11081</v>
      </c>
      <c r="H1047" s="13" t="s">
        <v>9579</v>
      </c>
      <c r="I1047" s="13" t="s">
        <v>11834</v>
      </c>
      <c r="J1047" s="19">
        <v>286</v>
      </c>
      <c r="K1047" s="13" t="s">
        <v>9260</v>
      </c>
      <c r="L1047" s="26">
        <v>42621</v>
      </c>
      <c r="M1047" s="19">
        <v>286</v>
      </c>
      <c r="N1047" s="13" t="s">
        <v>9260</v>
      </c>
      <c r="O1047" s="21">
        <v>0</v>
      </c>
      <c r="P1047" s="13" t="s">
        <v>9257</v>
      </c>
      <c r="Q1047" s="26">
        <v>42622</v>
      </c>
    </row>
    <row r="1048" spans="1:17" x14ac:dyDescent="0.25">
      <c r="A1048" s="12" t="str">
        <f t="shared" si="16"/>
        <v>ABVK</v>
      </c>
      <c r="B1048" s="13" t="s">
        <v>11826</v>
      </c>
      <c r="C1048" s="13" t="s">
        <v>10742</v>
      </c>
      <c r="D1048" s="13" t="s">
        <v>11827</v>
      </c>
      <c r="E1048" s="13" t="s">
        <v>788</v>
      </c>
      <c r="F1048" s="13" t="s">
        <v>9499</v>
      </c>
      <c r="G1048" s="13" t="s">
        <v>11081</v>
      </c>
      <c r="H1048" s="13" t="s">
        <v>9579</v>
      </c>
      <c r="I1048" s="13" t="s">
        <v>11835</v>
      </c>
      <c r="J1048" s="19">
        <v>282</v>
      </c>
      <c r="K1048" s="13" t="s">
        <v>9260</v>
      </c>
      <c r="L1048" s="26">
        <v>42621</v>
      </c>
      <c r="M1048" s="19">
        <v>282</v>
      </c>
      <c r="N1048" s="13" t="s">
        <v>9260</v>
      </c>
      <c r="O1048" s="21">
        <v>0</v>
      </c>
      <c r="P1048" s="13" t="s">
        <v>9257</v>
      </c>
      <c r="Q1048" s="26">
        <v>42622</v>
      </c>
    </row>
    <row r="1049" spans="1:17" x14ac:dyDescent="0.25">
      <c r="A1049" s="12" t="str">
        <f t="shared" si="16"/>
        <v>ABVV</v>
      </c>
      <c r="B1049" s="13" t="s">
        <v>11826</v>
      </c>
      <c r="C1049" s="13" t="s">
        <v>10851</v>
      </c>
      <c r="D1049" s="13" t="s">
        <v>11827</v>
      </c>
      <c r="E1049" s="13" t="s">
        <v>788</v>
      </c>
      <c r="F1049" s="13" t="s">
        <v>9499</v>
      </c>
      <c r="G1049" s="13" t="s">
        <v>11081</v>
      </c>
      <c r="H1049" s="13" t="s">
        <v>9579</v>
      </c>
      <c r="I1049" s="13" t="s">
        <v>11836</v>
      </c>
      <c r="J1049" s="19">
        <v>280</v>
      </c>
      <c r="K1049" s="13" t="s">
        <v>9260</v>
      </c>
      <c r="L1049" s="26">
        <v>42621</v>
      </c>
      <c r="M1049" s="19">
        <v>280</v>
      </c>
      <c r="N1049" s="13" t="s">
        <v>9260</v>
      </c>
      <c r="O1049" s="21">
        <v>0</v>
      </c>
      <c r="P1049" s="13" t="s">
        <v>9257</v>
      </c>
      <c r="Q1049" s="26">
        <v>42622</v>
      </c>
    </row>
    <row r="1050" spans="1:17" x14ac:dyDescent="0.25">
      <c r="A1050" s="12" t="str">
        <f t="shared" si="16"/>
        <v>ABWL</v>
      </c>
      <c r="B1050" s="13" t="s">
        <v>11837</v>
      </c>
      <c r="C1050" s="13" t="s">
        <v>10259</v>
      </c>
      <c r="D1050" s="13" t="s">
        <v>11838</v>
      </c>
      <c r="E1050" s="13" t="s">
        <v>788</v>
      </c>
      <c r="F1050" s="13" t="s">
        <v>9499</v>
      </c>
      <c r="G1050" s="13" t="s">
        <v>10631</v>
      </c>
      <c r="H1050" s="13" t="s">
        <v>9545</v>
      </c>
      <c r="I1050" s="13" t="s">
        <v>11839</v>
      </c>
      <c r="J1050" s="19">
        <v>604</v>
      </c>
      <c r="K1050" s="13" t="s">
        <v>9260</v>
      </c>
      <c r="L1050" s="26">
        <v>42621</v>
      </c>
      <c r="M1050" s="19">
        <v>604</v>
      </c>
      <c r="N1050" s="13" t="s">
        <v>9260</v>
      </c>
      <c r="O1050" s="21">
        <v>0</v>
      </c>
      <c r="P1050" s="13" t="s">
        <v>9257</v>
      </c>
      <c r="Q1050" s="26">
        <v>42622</v>
      </c>
    </row>
    <row r="1051" spans="1:17" x14ac:dyDescent="0.25">
      <c r="A1051" s="12" t="str">
        <f t="shared" si="16"/>
        <v>ABWL</v>
      </c>
      <c r="B1051" s="13" t="s">
        <v>11837</v>
      </c>
      <c r="C1051" s="13" t="s">
        <v>10267</v>
      </c>
      <c r="D1051" s="13" t="s">
        <v>11838</v>
      </c>
      <c r="E1051" s="13" t="s">
        <v>788</v>
      </c>
      <c r="F1051" s="13" t="s">
        <v>9499</v>
      </c>
      <c r="G1051" s="13" t="s">
        <v>10631</v>
      </c>
      <c r="H1051" s="13" t="s">
        <v>9545</v>
      </c>
      <c r="I1051" s="13" t="s">
        <v>11840</v>
      </c>
      <c r="J1051" s="19">
        <v>482</v>
      </c>
      <c r="K1051" s="13" t="s">
        <v>9260</v>
      </c>
      <c r="L1051" s="26">
        <v>42621</v>
      </c>
      <c r="M1051" s="19">
        <v>482</v>
      </c>
      <c r="N1051" s="13" t="s">
        <v>9260</v>
      </c>
      <c r="O1051" s="21">
        <v>0</v>
      </c>
      <c r="P1051" s="13" t="s">
        <v>9257</v>
      </c>
      <c r="Q1051" s="26">
        <v>42622</v>
      </c>
    </row>
    <row r="1052" spans="1:17" x14ac:dyDescent="0.25">
      <c r="A1052" s="12" t="str">
        <f t="shared" si="16"/>
        <v>ABWL</v>
      </c>
      <c r="B1052" s="13" t="s">
        <v>11837</v>
      </c>
      <c r="C1052" s="13" t="s">
        <v>10304</v>
      </c>
      <c r="D1052" s="13" t="s">
        <v>11838</v>
      </c>
      <c r="E1052" s="13" t="s">
        <v>788</v>
      </c>
      <c r="F1052" s="13" t="s">
        <v>9499</v>
      </c>
      <c r="G1052" s="13" t="s">
        <v>10631</v>
      </c>
      <c r="H1052" s="13" t="s">
        <v>9545</v>
      </c>
      <c r="I1052" s="13" t="s">
        <v>11841</v>
      </c>
      <c r="J1052" s="19">
        <v>476</v>
      </c>
      <c r="K1052" s="13" t="s">
        <v>9260</v>
      </c>
      <c r="L1052" s="26">
        <v>42621</v>
      </c>
      <c r="M1052" s="19">
        <v>476</v>
      </c>
      <c r="N1052" s="13" t="s">
        <v>9260</v>
      </c>
      <c r="O1052" s="21">
        <v>0</v>
      </c>
      <c r="P1052" s="13" t="s">
        <v>9257</v>
      </c>
      <c r="Q1052" s="26">
        <v>42622</v>
      </c>
    </row>
    <row r="1053" spans="1:17" x14ac:dyDescent="0.25">
      <c r="A1053" s="12" t="str">
        <f t="shared" si="16"/>
        <v>ABWL</v>
      </c>
      <c r="B1053" s="13" t="s">
        <v>11837</v>
      </c>
      <c r="C1053" s="13" t="s">
        <v>10269</v>
      </c>
      <c r="D1053" s="13" t="s">
        <v>11838</v>
      </c>
      <c r="E1053" s="13" t="s">
        <v>788</v>
      </c>
      <c r="F1053" s="13" t="s">
        <v>9499</v>
      </c>
      <c r="G1053" s="13" t="s">
        <v>10631</v>
      </c>
      <c r="H1053" s="13" t="s">
        <v>9545</v>
      </c>
      <c r="I1053" s="13" t="s">
        <v>11842</v>
      </c>
      <c r="J1053" s="19">
        <v>360</v>
      </c>
      <c r="K1053" s="13" t="s">
        <v>9260</v>
      </c>
      <c r="L1053" s="26">
        <v>42621</v>
      </c>
      <c r="M1053" s="19">
        <v>360</v>
      </c>
      <c r="N1053" s="13" t="s">
        <v>9260</v>
      </c>
      <c r="O1053" s="21">
        <v>0</v>
      </c>
      <c r="P1053" s="13" t="s">
        <v>9257</v>
      </c>
      <c r="Q1053" s="26">
        <v>42622</v>
      </c>
    </row>
    <row r="1054" spans="1:17" x14ac:dyDescent="0.25">
      <c r="A1054" s="12" t="str">
        <f t="shared" si="16"/>
        <v>ABWX</v>
      </c>
      <c r="B1054" s="13" t="s">
        <v>11843</v>
      </c>
      <c r="C1054" s="13" t="s">
        <v>10259</v>
      </c>
      <c r="D1054" s="13" t="s">
        <v>11844</v>
      </c>
      <c r="E1054" s="13" t="s">
        <v>788</v>
      </c>
      <c r="F1054" s="13" t="s">
        <v>9384</v>
      </c>
      <c r="G1054" s="13" t="s">
        <v>10963</v>
      </c>
      <c r="H1054" s="13" t="s">
        <v>9550</v>
      </c>
      <c r="I1054" s="13" t="s">
        <v>11845</v>
      </c>
      <c r="J1054" s="19">
        <v>2802</v>
      </c>
      <c r="K1054" s="13" t="s">
        <v>9260</v>
      </c>
      <c r="L1054" s="26">
        <v>42625</v>
      </c>
      <c r="M1054" s="19">
        <v>2802</v>
      </c>
      <c r="N1054" s="13" t="s">
        <v>9260</v>
      </c>
      <c r="O1054" s="21">
        <v>0</v>
      </c>
      <c r="P1054" s="13" t="s">
        <v>9257</v>
      </c>
      <c r="Q1054" s="26">
        <v>42628</v>
      </c>
    </row>
    <row r="1055" spans="1:17" x14ac:dyDescent="0.25">
      <c r="A1055" s="12" t="str">
        <f t="shared" si="16"/>
        <v>ABWX</v>
      </c>
      <c r="B1055" s="13" t="s">
        <v>11843</v>
      </c>
      <c r="C1055" s="13" t="s">
        <v>10267</v>
      </c>
      <c r="D1055" s="13" t="s">
        <v>11844</v>
      </c>
      <c r="E1055" s="13" t="s">
        <v>788</v>
      </c>
      <c r="F1055" s="13" t="s">
        <v>9384</v>
      </c>
      <c r="G1055" s="13" t="s">
        <v>10963</v>
      </c>
      <c r="H1055" s="13" t="s">
        <v>9550</v>
      </c>
      <c r="I1055" s="13" t="s">
        <v>11846</v>
      </c>
      <c r="J1055" s="19">
        <v>2770</v>
      </c>
      <c r="K1055" s="13" t="s">
        <v>9260</v>
      </c>
      <c r="L1055" s="26">
        <v>42625</v>
      </c>
      <c r="M1055" s="19">
        <v>2770</v>
      </c>
      <c r="N1055" s="13" t="s">
        <v>9260</v>
      </c>
      <c r="O1055" s="21">
        <v>0</v>
      </c>
      <c r="P1055" s="13" t="s">
        <v>9257</v>
      </c>
      <c r="Q1055" s="26">
        <v>42628</v>
      </c>
    </row>
    <row r="1056" spans="1:17" x14ac:dyDescent="0.25">
      <c r="A1056" s="12" t="str">
        <f t="shared" si="16"/>
        <v>ABWJ</v>
      </c>
      <c r="B1056" s="13" t="s">
        <v>11847</v>
      </c>
      <c r="C1056" s="13" t="s">
        <v>10259</v>
      </c>
      <c r="D1056" s="13" t="s">
        <v>11838</v>
      </c>
      <c r="E1056" s="13" t="s">
        <v>788</v>
      </c>
      <c r="F1056" s="13" t="s">
        <v>9499</v>
      </c>
      <c r="G1056" s="13" t="s">
        <v>10631</v>
      </c>
      <c r="H1056" s="13" t="s">
        <v>9545</v>
      </c>
      <c r="I1056" s="13" t="s">
        <v>11848</v>
      </c>
      <c r="J1056" s="19">
        <v>488</v>
      </c>
      <c r="K1056" s="13" t="s">
        <v>9260</v>
      </c>
      <c r="L1056" s="26">
        <v>42621</v>
      </c>
      <c r="M1056" s="19">
        <v>488</v>
      </c>
      <c r="N1056" s="13" t="s">
        <v>9260</v>
      </c>
      <c r="O1056" s="21">
        <v>0</v>
      </c>
      <c r="P1056" s="13" t="s">
        <v>9257</v>
      </c>
      <c r="Q1056" s="26">
        <v>42622</v>
      </c>
    </row>
    <row r="1057" spans="1:17" x14ac:dyDescent="0.25">
      <c r="A1057" s="12" t="str">
        <f t="shared" si="16"/>
        <v>ABWJ</v>
      </c>
      <c r="B1057" s="13" t="s">
        <v>11847</v>
      </c>
      <c r="C1057" s="13" t="s">
        <v>10267</v>
      </c>
      <c r="D1057" s="13" t="s">
        <v>11838</v>
      </c>
      <c r="E1057" s="13" t="s">
        <v>788</v>
      </c>
      <c r="F1057" s="13" t="s">
        <v>9499</v>
      </c>
      <c r="G1057" s="13" t="s">
        <v>10631</v>
      </c>
      <c r="H1057" s="13" t="s">
        <v>9545</v>
      </c>
      <c r="I1057" s="13" t="s">
        <v>11849</v>
      </c>
      <c r="J1057" s="19">
        <v>486</v>
      </c>
      <c r="K1057" s="13" t="s">
        <v>9260</v>
      </c>
      <c r="L1057" s="26">
        <v>42621</v>
      </c>
      <c r="M1057" s="19">
        <v>486</v>
      </c>
      <c r="N1057" s="13" t="s">
        <v>9260</v>
      </c>
      <c r="O1057" s="21">
        <v>0</v>
      </c>
      <c r="P1057" s="13" t="s">
        <v>9257</v>
      </c>
      <c r="Q1057" s="26">
        <v>42622</v>
      </c>
    </row>
    <row r="1058" spans="1:17" x14ac:dyDescent="0.25">
      <c r="A1058" s="12" t="str">
        <f t="shared" si="16"/>
        <v>ABWJ</v>
      </c>
      <c r="B1058" s="13" t="s">
        <v>11847</v>
      </c>
      <c r="C1058" s="13" t="s">
        <v>10304</v>
      </c>
      <c r="D1058" s="13" t="s">
        <v>11838</v>
      </c>
      <c r="E1058" s="13" t="s">
        <v>788</v>
      </c>
      <c r="F1058" s="13" t="s">
        <v>9499</v>
      </c>
      <c r="G1058" s="13" t="s">
        <v>10631</v>
      </c>
      <c r="H1058" s="13" t="s">
        <v>9545</v>
      </c>
      <c r="I1058" s="13" t="s">
        <v>11850</v>
      </c>
      <c r="J1058" s="19">
        <v>484</v>
      </c>
      <c r="K1058" s="13" t="s">
        <v>9260</v>
      </c>
      <c r="L1058" s="26">
        <v>42621</v>
      </c>
      <c r="M1058" s="19">
        <v>484</v>
      </c>
      <c r="N1058" s="13" t="s">
        <v>9260</v>
      </c>
      <c r="O1058" s="21">
        <v>0</v>
      </c>
      <c r="P1058" s="13" t="s">
        <v>9257</v>
      </c>
      <c r="Q1058" s="26">
        <v>42622</v>
      </c>
    </row>
    <row r="1059" spans="1:17" x14ac:dyDescent="0.25">
      <c r="A1059" s="12" t="str">
        <f t="shared" si="16"/>
        <v>ABWJ</v>
      </c>
      <c r="B1059" s="13" t="s">
        <v>11847</v>
      </c>
      <c r="C1059" s="13" t="s">
        <v>10269</v>
      </c>
      <c r="D1059" s="13" t="s">
        <v>11838</v>
      </c>
      <c r="E1059" s="13" t="s">
        <v>788</v>
      </c>
      <c r="F1059" s="13" t="s">
        <v>9499</v>
      </c>
      <c r="G1059" s="13" t="s">
        <v>10631</v>
      </c>
      <c r="H1059" s="13" t="s">
        <v>9545</v>
      </c>
      <c r="I1059" s="13" t="s">
        <v>11851</v>
      </c>
      <c r="J1059" s="19">
        <v>364</v>
      </c>
      <c r="K1059" s="13" t="s">
        <v>9260</v>
      </c>
      <c r="L1059" s="26">
        <v>42621</v>
      </c>
      <c r="M1059" s="19">
        <v>364</v>
      </c>
      <c r="N1059" s="13" t="s">
        <v>9260</v>
      </c>
      <c r="O1059" s="21">
        <v>0</v>
      </c>
      <c r="P1059" s="13" t="s">
        <v>9257</v>
      </c>
      <c r="Q1059" s="26">
        <v>42622</v>
      </c>
    </row>
    <row r="1060" spans="1:17" x14ac:dyDescent="0.25">
      <c r="A1060" s="12" t="str">
        <f t="shared" si="16"/>
        <v>ABWJ</v>
      </c>
      <c r="B1060" s="13" t="s">
        <v>11847</v>
      </c>
      <c r="C1060" s="13" t="s">
        <v>10307</v>
      </c>
      <c r="D1060" s="13" t="s">
        <v>11838</v>
      </c>
      <c r="E1060" s="13" t="s">
        <v>788</v>
      </c>
      <c r="F1060" s="13" t="s">
        <v>9499</v>
      </c>
      <c r="G1060" s="13" t="s">
        <v>10631</v>
      </c>
      <c r="H1060" s="13" t="s">
        <v>9545</v>
      </c>
      <c r="I1060" s="13" t="s">
        <v>11852</v>
      </c>
      <c r="J1060" s="19">
        <v>242</v>
      </c>
      <c r="K1060" s="13" t="s">
        <v>9260</v>
      </c>
      <c r="L1060" s="26">
        <v>42621</v>
      </c>
      <c r="M1060" s="19">
        <v>242</v>
      </c>
      <c r="N1060" s="13" t="s">
        <v>9260</v>
      </c>
      <c r="O1060" s="21">
        <v>0</v>
      </c>
      <c r="P1060" s="13" t="s">
        <v>9257</v>
      </c>
      <c r="Q1060" s="26">
        <v>42622</v>
      </c>
    </row>
    <row r="1061" spans="1:17" x14ac:dyDescent="0.25">
      <c r="A1061" s="12" t="str">
        <f t="shared" si="16"/>
        <v>ABWJ</v>
      </c>
      <c r="B1061" s="13" t="s">
        <v>11847</v>
      </c>
      <c r="C1061" s="13" t="s">
        <v>10316</v>
      </c>
      <c r="D1061" s="13" t="s">
        <v>11838</v>
      </c>
      <c r="E1061" s="13" t="s">
        <v>788</v>
      </c>
      <c r="F1061" s="13" t="s">
        <v>9499</v>
      </c>
      <c r="G1061" s="13" t="s">
        <v>10631</v>
      </c>
      <c r="H1061" s="13" t="s">
        <v>9545</v>
      </c>
      <c r="I1061" s="13" t="s">
        <v>11853</v>
      </c>
      <c r="J1061" s="19">
        <v>242</v>
      </c>
      <c r="K1061" s="13" t="s">
        <v>9260</v>
      </c>
      <c r="L1061" s="26">
        <v>42621</v>
      </c>
      <c r="M1061" s="19">
        <v>242</v>
      </c>
      <c r="N1061" s="13" t="s">
        <v>9260</v>
      </c>
      <c r="O1061" s="21">
        <v>0</v>
      </c>
      <c r="P1061" s="13" t="s">
        <v>9257</v>
      </c>
      <c r="Q1061" s="26">
        <v>42622</v>
      </c>
    </row>
    <row r="1062" spans="1:17" x14ac:dyDescent="0.25">
      <c r="A1062" s="12" t="str">
        <f t="shared" si="16"/>
        <v>ABWJ</v>
      </c>
      <c r="B1062" s="13" t="s">
        <v>11847</v>
      </c>
      <c r="C1062" s="13" t="s">
        <v>10660</v>
      </c>
      <c r="D1062" s="13" t="s">
        <v>11838</v>
      </c>
      <c r="E1062" s="13" t="s">
        <v>788</v>
      </c>
      <c r="F1062" s="13" t="s">
        <v>9499</v>
      </c>
      <c r="G1062" s="13" t="s">
        <v>10631</v>
      </c>
      <c r="H1062" s="13" t="s">
        <v>9545</v>
      </c>
      <c r="I1062" s="13" t="s">
        <v>11854</v>
      </c>
      <c r="J1062" s="19">
        <v>120</v>
      </c>
      <c r="K1062" s="13" t="s">
        <v>9260</v>
      </c>
      <c r="L1062" s="26">
        <v>42621</v>
      </c>
      <c r="M1062" s="19">
        <v>120</v>
      </c>
      <c r="N1062" s="13" t="s">
        <v>9260</v>
      </c>
      <c r="O1062" s="21">
        <v>0</v>
      </c>
      <c r="P1062" s="13" t="s">
        <v>9257</v>
      </c>
      <c r="Q1062" s="26">
        <v>42622</v>
      </c>
    </row>
    <row r="1063" spans="1:17" x14ac:dyDescent="0.25">
      <c r="A1063" s="12" t="str">
        <f t="shared" si="16"/>
        <v>ABZQ</v>
      </c>
      <c r="B1063" s="13" t="s">
        <v>11855</v>
      </c>
      <c r="C1063" s="13" t="s">
        <v>10259</v>
      </c>
      <c r="D1063" s="13" t="s">
        <v>11801</v>
      </c>
      <c r="E1063" s="13" t="s">
        <v>3233</v>
      </c>
      <c r="F1063" s="13" t="s">
        <v>9384</v>
      </c>
      <c r="G1063" s="13" t="s">
        <v>11216</v>
      </c>
      <c r="H1063" s="13" t="s">
        <v>9592</v>
      </c>
      <c r="I1063" s="13" t="s">
        <v>11856</v>
      </c>
      <c r="J1063" s="19">
        <v>658</v>
      </c>
      <c r="K1063" s="13" t="s">
        <v>9260</v>
      </c>
      <c r="L1063" s="26">
        <v>42626</v>
      </c>
      <c r="M1063" s="19">
        <v>658</v>
      </c>
      <c r="N1063" s="13" t="s">
        <v>9260</v>
      </c>
      <c r="O1063" s="21">
        <v>0</v>
      </c>
      <c r="P1063" s="13" t="s">
        <v>9257</v>
      </c>
      <c r="Q1063" s="26">
        <v>42627</v>
      </c>
    </row>
    <row r="1064" spans="1:17" x14ac:dyDescent="0.25">
      <c r="A1064" s="12" t="str">
        <f t="shared" si="16"/>
        <v>ABZQ</v>
      </c>
      <c r="B1064" s="13" t="s">
        <v>11855</v>
      </c>
      <c r="C1064" s="13" t="s">
        <v>10267</v>
      </c>
      <c r="D1064" s="13" t="s">
        <v>11801</v>
      </c>
      <c r="E1064" s="13" t="s">
        <v>3233</v>
      </c>
      <c r="F1064" s="13" t="s">
        <v>9384</v>
      </c>
      <c r="G1064" s="13" t="s">
        <v>11216</v>
      </c>
      <c r="H1064" s="13" t="s">
        <v>9592</v>
      </c>
      <c r="I1064" s="13" t="s">
        <v>11857</v>
      </c>
      <c r="J1064" s="19">
        <v>608</v>
      </c>
      <c r="K1064" s="13" t="s">
        <v>9260</v>
      </c>
      <c r="L1064" s="26">
        <v>42626</v>
      </c>
      <c r="M1064" s="19">
        <v>608</v>
      </c>
      <c r="N1064" s="13" t="s">
        <v>9260</v>
      </c>
      <c r="O1064" s="21">
        <v>0</v>
      </c>
      <c r="P1064" s="13" t="s">
        <v>9257</v>
      </c>
      <c r="Q1064" s="26">
        <v>42627</v>
      </c>
    </row>
    <row r="1065" spans="1:17" x14ac:dyDescent="0.25">
      <c r="A1065" s="12" t="str">
        <f t="shared" si="16"/>
        <v>ABZQ</v>
      </c>
      <c r="B1065" s="13" t="s">
        <v>11855</v>
      </c>
      <c r="C1065" s="13" t="s">
        <v>10304</v>
      </c>
      <c r="D1065" s="13" t="s">
        <v>11801</v>
      </c>
      <c r="E1065" s="13" t="s">
        <v>3233</v>
      </c>
      <c r="F1065" s="13" t="s">
        <v>9384</v>
      </c>
      <c r="G1065" s="13" t="s">
        <v>11216</v>
      </c>
      <c r="H1065" s="13" t="s">
        <v>9592</v>
      </c>
      <c r="I1065" s="13" t="s">
        <v>11858</v>
      </c>
      <c r="J1065" s="19">
        <v>582</v>
      </c>
      <c r="K1065" s="13" t="s">
        <v>9260</v>
      </c>
      <c r="L1065" s="26">
        <v>42626</v>
      </c>
      <c r="M1065" s="19">
        <v>582</v>
      </c>
      <c r="N1065" s="13" t="s">
        <v>9260</v>
      </c>
      <c r="O1065" s="21">
        <v>0</v>
      </c>
      <c r="P1065" s="13" t="s">
        <v>9257</v>
      </c>
      <c r="Q1065" s="26">
        <v>42627</v>
      </c>
    </row>
    <row r="1066" spans="1:17" x14ac:dyDescent="0.25">
      <c r="A1066" s="12" t="str">
        <f t="shared" si="16"/>
        <v>ABZQ</v>
      </c>
      <c r="B1066" s="13" t="s">
        <v>11855</v>
      </c>
      <c r="C1066" s="13" t="s">
        <v>10269</v>
      </c>
      <c r="D1066" s="13" t="s">
        <v>11801</v>
      </c>
      <c r="E1066" s="13" t="s">
        <v>3233</v>
      </c>
      <c r="F1066" s="13" t="s">
        <v>9384</v>
      </c>
      <c r="G1066" s="13" t="s">
        <v>11216</v>
      </c>
      <c r="H1066" s="13" t="s">
        <v>9592</v>
      </c>
      <c r="I1066" s="13" t="s">
        <v>11859</v>
      </c>
      <c r="J1066" s="19">
        <v>580</v>
      </c>
      <c r="K1066" s="13" t="s">
        <v>9260</v>
      </c>
      <c r="L1066" s="26">
        <v>42626</v>
      </c>
      <c r="M1066" s="19">
        <v>580</v>
      </c>
      <c r="N1066" s="13" t="s">
        <v>9260</v>
      </c>
      <c r="O1066" s="21">
        <v>0</v>
      </c>
      <c r="P1066" s="13" t="s">
        <v>9257</v>
      </c>
      <c r="Q1066" s="26">
        <v>42627</v>
      </c>
    </row>
    <row r="1067" spans="1:17" x14ac:dyDescent="0.25">
      <c r="A1067" s="12" t="str">
        <f t="shared" si="16"/>
        <v>ABZQ</v>
      </c>
      <c r="B1067" s="13" t="s">
        <v>11855</v>
      </c>
      <c r="C1067" s="13" t="s">
        <v>10307</v>
      </c>
      <c r="D1067" s="13" t="s">
        <v>11801</v>
      </c>
      <c r="E1067" s="13" t="s">
        <v>3233</v>
      </c>
      <c r="F1067" s="13" t="s">
        <v>9384</v>
      </c>
      <c r="G1067" s="13" t="s">
        <v>11216</v>
      </c>
      <c r="H1067" s="13" t="s">
        <v>9592</v>
      </c>
      <c r="I1067" s="13" t="s">
        <v>11860</v>
      </c>
      <c r="J1067" s="19">
        <v>574</v>
      </c>
      <c r="K1067" s="13" t="s">
        <v>9260</v>
      </c>
      <c r="L1067" s="26">
        <v>42626</v>
      </c>
      <c r="M1067" s="19">
        <v>574</v>
      </c>
      <c r="N1067" s="13" t="s">
        <v>9260</v>
      </c>
      <c r="O1067" s="21">
        <v>0</v>
      </c>
      <c r="P1067" s="13" t="s">
        <v>9257</v>
      </c>
      <c r="Q1067" s="26">
        <v>42627</v>
      </c>
    </row>
    <row r="1068" spans="1:17" x14ac:dyDescent="0.25">
      <c r="A1068" s="12" t="str">
        <f t="shared" si="16"/>
        <v>ABZQ</v>
      </c>
      <c r="B1068" s="13" t="s">
        <v>11855</v>
      </c>
      <c r="C1068" s="13" t="s">
        <v>10316</v>
      </c>
      <c r="D1068" s="13" t="s">
        <v>11801</v>
      </c>
      <c r="E1068" s="13" t="s">
        <v>3233</v>
      </c>
      <c r="F1068" s="13" t="s">
        <v>9384</v>
      </c>
      <c r="G1068" s="13" t="s">
        <v>11216</v>
      </c>
      <c r="H1068" s="13" t="s">
        <v>9592</v>
      </c>
      <c r="I1068" s="13" t="s">
        <v>11861</v>
      </c>
      <c r="J1068" s="19">
        <v>522</v>
      </c>
      <c r="K1068" s="13" t="s">
        <v>9260</v>
      </c>
      <c r="L1068" s="26">
        <v>42626</v>
      </c>
      <c r="M1068" s="19">
        <v>522</v>
      </c>
      <c r="N1068" s="13" t="s">
        <v>9260</v>
      </c>
      <c r="O1068" s="21">
        <v>0</v>
      </c>
      <c r="P1068" s="13" t="s">
        <v>9257</v>
      </c>
      <c r="Q1068" s="26">
        <v>42627</v>
      </c>
    </row>
    <row r="1069" spans="1:17" x14ac:dyDescent="0.25">
      <c r="A1069" s="12" t="str">
        <f t="shared" si="16"/>
        <v>ABZQ</v>
      </c>
      <c r="B1069" s="13" t="s">
        <v>11855</v>
      </c>
      <c r="C1069" s="13" t="s">
        <v>10660</v>
      </c>
      <c r="D1069" s="13" t="s">
        <v>11801</v>
      </c>
      <c r="E1069" s="13" t="s">
        <v>3233</v>
      </c>
      <c r="F1069" s="13" t="s">
        <v>9384</v>
      </c>
      <c r="G1069" s="13" t="s">
        <v>11216</v>
      </c>
      <c r="H1069" s="13" t="s">
        <v>9592</v>
      </c>
      <c r="I1069" s="13" t="s">
        <v>11862</v>
      </c>
      <c r="J1069" s="19">
        <v>520</v>
      </c>
      <c r="K1069" s="13" t="s">
        <v>9260</v>
      </c>
      <c r="L1069" s="26">
        <v>42626</v>
      </c>
      <c r="M1069" s="19">
        <v>520</v>
      </c>
      <c r="N1069" s="13" t="s">
        <v>9260</v>
      </c>
      <c r="O1069" s="21">
        <v>0</v>
      </c>
      <c r="P1069" s="13" t="s">
        <v>9257</v>
      </c>
      <c r="Q1069" s="26">
        <v>42627</v>
      </c>
    </row>
    <row r="1070" spans="1:17" x14ac:dyDescent="0.25">
      <c r="A1070" s="12" t="str">
        <f t="shared" si="16"/>
        <v>ABZQ</v>
      </c>
      <c r="B1070" s="13" t="s">
        <v>11855</v>
      </c>
      <c r="C1070" s="13" t="s">
        <v>10742</v>
      </c>
      <c r="D1070" s="13" t="s">
        <v>11801</v>
      </c>
      <c r="E1070" s="13" t="s">
        <v>3233</v>
      </c>
      <c r="F1070" s="13" t="s">
        <v>9384</v>
      </c>
      <c r="G1070" s="13" t="s">
        <v>11216</v>
      </c>
      <c r="H1070" s="13" t="s">
        <v>9592</v>
      </c>
      <c r="I1070" s="13" t="s">
        <v>11863</v>
      </c>
      <c r="J1070" s="19">
        <v>488</v>
      </c>
      <c r="K1070" s="13" t="s">
        <v>9260</v>
      </c>
      <c r="L1070" s="26">
        <v>42626</v>
      </c>
      <c r="M1070" s="19">
        <v>488</v>
      </c>
      <c r="N1070" s="13" t="s">
        <v>9260</v>
      </c>
      <c r="O1070" s="21">
        <v>0</v>
      </c>
      <c r="P1070" s="13" t="s">
        <v>9257</v>
      </c>
      <c r="Q1070" s="26">
        <v>42627</v>
      </c>
    </row>
    <row r="1071" spans="1:17" x14ac:dyDescent="0.25">
      <c r="A1071" s="12" t="str">
        <f t="shared" si="16"/>
        <v>ABZQ</v>
      </c>
      <c r="B1071" s="13" t="s">
        <v>11855</v>
      </c>
      <c r="C1071" s="13" t="s">
        <v>10851</v>
      </c>
      <c r="D1071" s="13" t="s">
        <v>11801</v>
      </c>
      <c r="E1071" s="13" t="s">
        <v>3233</v>
      </c>
      <c r="F1071" s="13" t="s">
        <v>9384</v>
      </c>
      <c r="G1071" s="13" t="s">
        <v>11216</v>
      </c>
      <c r="H1071" s="13" t="s">
        <v>9592</v>
      </c>
      <c r="I1071" s="13" t="s">
        <v>11864</v>
      </c>
      <c r="J1071" s="19">
        <v>338</v>
      </c>
      <c r="K1071" s="13" t="s">
        <v>9260</v>
      </c>
      <c r="L1071" s="26">
        <v>42626</v>
      </c>
      <c r="M1071" s="19">
        <v>338</v>
      </c>
      <c r="N1071" s="13" t="s">
        <v>9260</v>
      </c>
      <c r="O1071" s="21">
        <v>0</v>
      </c>
      <c r="P1071" s="13" t="s">
        <v>9257</v>
      </c>
      <c r="Q1071" s="26">
        <v>42627</v>
      </c>
    </row>
    <row r="1072" spans="1:17" x14ac:dyDescent="0.25">
      <c r="A1072" s="12" t="str">
        <f t="shared" si="16"/>
        <v>ABZQ</v>
      </c>
      <c r="B1072" s="13" t="s">
        <v>11855</v>
      </c>
      <c r="C1072" s="13" t="s">
        <v>10853</v>
      </c>
      <c r="D1072" s="13" t="s">
        <v>11801</v>
      </c>
      <c r="E1072" s="13" t="s">
        <v>3233</v>
      </c>
      <c r="F1072" s="13" t="s">
        <v>9384</v>
      </c>
      <c r="G1072" s="13" t="s">
        <v>11216</v>
      </c>
      <c r="H1072" s="13" t="s">
        <v>9592</v>
      </c>
      <c r="I1072" s="13" t="s">
        <v>11865</v>
      </c>
      <c r="J1072" s="19">
        <v>278</v>
      </c>
      <c r="K1072" s="13" t="s">
        <v>9260</v>
      </c>
      <c r="L1072" s="26">
        <v>42626</v>
      </c>
      <c r="M1072" s="19">
        <v>278</v>
      </c>
      <c r="N1072" s="13" t="s">
        <v>9260</v>
      </c>
      <c r="O1072" s="21">
        <v>0</v>
      </c>
      <c r="P1072" s="13" t="s">
        <v>9257</v>
      </c>
      <c r="Q1072" s="26">
        <v>42627</v>
      </c>
    </row>
    <row r="1073" spans="1:17" x14ac:dyDescent="0.25">
      <c r="A1073" s="12" t="str">
        <f t="shared" si="16"/>
        <v>ACAU</v>
      </c>
      <c r="B1073" s="13" t="s">
        <v>11866</v>
      </c>
      <c r="C1073" s="13" t="s">
        <v>10259</v>
      </c>
      <c r="D1073" s="13" t="s">
        <v>11867</v>
      </c>
      <c r="E1073" s="13" t="s">
        <v>262</v>
      </c>
      <c r="F1073" s="13" t="s">
        <v>9384</v>
      </c>
      <c r="G1073" s="13" t="s">
        <v>9276</v>
      </c>
      <c r="H1073" s="13" t="s">
        <v>9403</v>
      </c>
      <c r="I1073" s="13" t="s">
        <v>11868</v>
      </c>
      <c r="J1073" s="19">
        <v>1546</v>
      </c>
      <c r="K1073" s="13" t="s">
        <v>9260</v>
      </c>
      <c r="L1073" s="26">
        <v>42627</v>
      </c>
      <c r="M1073" s="19">
        <v>1546</v>
      </c>
      <c r="N1073" s="13" t="s">
        <v>9260</v>
      </c>
      <c r="O1073" s="21">
        <v>0</v>
      </c>
      <c r="P1073" s="13" t="s">
        <v>9257</v>
      </c>
      <c r="Q1073" s="26">
        <v>42628</v>
      </c>
    </row>
    <row r="1074" spans="1:17" x14ac:dyDescent="0.25">
      <c r="A1074" s="12" t="str">
        <f t="shared" si="16"/>
        <v>ACAU</v>
      </c>
      <c r="B1074" s="13" t="s">
        <v>11866</v>
      </c>
      <c r="C1074" s="13" t="s">
        <v>10267</v>
      </c>
      <c r="D1074" s="13" t="s">
        <v>11867</v>
      </c>
      <c r="E1074" s="13" t="s">
        <v>262</v>
      </c>
      <c r="F1074" s="13" t="s">
        <v>9384</v>
      </c>
      <c r="G1074" s="13" t="s">
        <v>9276</v>
      </c>
      <c r="H1074" s="13" t="s">
        <v>9403</v>
      </c>
      <c r="I1074" s="13" t="s">
        <v>11869</v>
      </c>
      <c r="J1074" s="19">
        <v>1394</v>
      </c>
      <c r="K1074" s="13" t="s">
        <v>9260</v>
      </c>
      <c r="L1074" s="26">
        <v>42627</v>
      </c>
      <c r="M1074" s="19">
        <v>1394</v>
      </c>
      <c r="N1074" s="13" t="s">
        <v>9260</v>
      </c>
      <c r="O1074" s="21">
        <v>0</v>
      </c>
      <c r="P1074" s="13" t="s">
        <v>9257</v>
      </c>
      <c r="Q1074" s="26">
        <v>42628</v>
      </c>
    </row>
    <row r="1075" spans="1:17" x14ac:dyDescent="0.25">
      <c r="A1075" s="12" t="str">
        <f t="shared" si="16"/>
        <v>ACAU</v>
      </c>
      <c r="B1075" s="13" t="s">
        <v>11866</v>
      </c>
      <c r="C1075" s="13" t="s">
        <v>10304</v>
      </c>
      <c r="D1075" s="13" t="s">
        <v>11867</v>
      </c>
      <c r="E1075" s="13" t="s">
        <v>262</v>
      </c>
      <c r="F1075" s="13" t="s">
        <v>9384</v>
      </c>
      <c r="G1075" s="13" t="s">
        <v>9276</v>
      </c>
      <c r="H1075" s="13" t="s">
        <v>9403</v>
      </c>
      <c r="I1075" s="13" t="s">
        <v>11870</v>
      </c>
      <c r="J1075" s="19">
        <v>1328</v>
      </c>
      <c r="K1075" s="13" t="s">
        <v>9260</v>
      </c>
      <c r="L1075" s="26">
        <v>42627</v>
      </c>
      <c r="M1075" s="19">
        <v>1328</v>
      </c>
      <c r="N1075" s="13" t="s">
        <v>9260</v>
      </c>
      <c r="O1075" s="21">
        <v>0</v>
      </c>
      <c r="P1075" s="13" t="s">
        <v>9257</v>
      </c>
      <c r="Q1075" s="26">
        <v>42628</v>
      </c>
    </row>
    <row r="1076" spans="1:17" x14ac:dyDescent="0.25">
      <c r="A1076" s="12" t="str">
        <f t="shared" si="16"/>
        <v>ACAG</v>
      </c>
      <c r="B1076" s="13" t="s">
        <v>11871</v>
      </c>
      <c r="C1076" s="13" t="s">
        <v>10259</v>
      </c>
      <c r="D1076" s="13" t="s">
        <v>11872</v>
      </c>
      <c r="E1076" s="13" t="s">
        <v>262</v>
      </c>
      <c r="F1076" s="13" t="s">
        <v>9384</v>
      </c>
      <c r="G1076" s="13" t="s">
        <v>11216</v>
      </c>
      <c r="H1076" s="13" t="s">
        <v>9592</v>
      </c>
      <c r="I1076" s="13" t="s">
        <v>11873</v>
      </c>
      <c r="J1076" s="19">
        <v>648</v>
      </c>
      <c r="K1076" s="13" t="s">
        <v>9260</v>
      </c>
      <c r="L1076" s="26">
        <v>42628</v>
      </c>
      <c r="M1076" s="19">
        <v>648</v>
      </c>
      <c r="N1076" s="13" t="s">
        <v>9260</v>
      </c>
      <c r="O1076" s="21">
        <v>0</v>
      </c>
      <c r="P1076" s="13" t="s">
        <v>9257</v>
      </c>
      <c r="Q1076" s="26">
        <v>42629</v>
      </c>
    </row>
    <row r="1077" spans="1:17" x14ac:dyDescent="0.25">
      <c r="A1077" s="12" t="str">
        <f t="shared" si="16"/>
        <v>ACAG</v>
      </c>
      <c r="B1077" s="13" t="s">
        <v>11871</v>
      </c>
      <c r="C1077" s="13" t="s">
        <v>10267</v>
      </c>
      <c r="D1077" s="13" t="s">
        <v>11872</v>
      </c>
      <c r="E1077" s="13" t="s">
        <v>262</v>
      </c>
      <c r="F1077" s="13" t="s">
        <v>9384</v>
      </c>
      <c r="G1077" s="13" t="s">
        <v>11216</v>
      </c>
      <c r="H1077" s="13" t="s">
        <v>9592</v>
      </c>
      <c r="I1077" s="13" t="s">
        <v>11874</v>
      </c>
      <c r="J1077" s="19">
        <v>642</v>
      </c>
      <c r="K1077" s="13" t="s">
        <v>9260</v>
      </c>
      <c r="L1077" s="26">
        <v>42628</v>
      </c>
      <c r="M1077" s="19">
        <v>642</v>
      </c>
      <c r="N1077" s="13" t="s">
        <v>9260</v>
      </c>
      <c r="O1077" s="21">
        <v>0</v>
      </c>
      <c r="P1077" s="13" t="s">
        <v>9257</v>
      </c>
      <c r="Q1077" s="26">
        <v>42629</v>
      </c>
    </row>
    <row r="1078" spans="1:17" x14ac:dyDescent="0.25">
      <c r="A1078" s="12" t="str">
        <f t="shared" si="16"/>
        <v>ACAG</v>
      </c>
      <c r="B1078" s="13" t="s">
        <v>11871</v>
      </c>
      <c r="C1078" s="13" t="s">
        <v>10304</v>
      </c>
      <c r="D1078" s="13" t="s">
        <v>11872</v>
      </c>
      <c r="E1078" s="13" t="s">
        <v>262</v>
      </c>
      <c r="F1078" s="13" t="s">
        <v>9384</v>
      </c>
      <c r="G1078" s="13" t="s">
        <v>11216</v>
      </c>
      <c r="H1078" s="13" t="s">
        <v>9592</v>
      </c>
      <c r="I1078" s="13" t="s">
        <v>11875</v>
      </c>
      <c r="J1078" s="19">
        <v>622</v>
      </c>
      <c r="K1078" s="13" t="s">
        <v>9260</v>
      </c>
      <c r="L1078" s="26">
        <v>42628</v>
      </c>
      <c r="M1078" s="19">
        <v>622</v>
      </c>
      <c r="N1078" s="13" t="s">
        <v>9260</v>
      </c>
      <c r="O1078" s="21">
        <v>0</v>
      </c>
      <c r="P1078" s="13" t="s">
        <v>9257</v>
      </c>
      <c r="Q1078" s="26">
        <v>42629</v>
      </c>
    </row>
    <row r="1079" spans="1:17" x14ac:dyDescent="0.25">
      <c r="A1079" s="12" t="str">
        <f t="shared" si="16"/>
        <v>ACAG</v>
      </c>
      <c r="B1079" s="13" t="s">
        <v>11871</v>
      </c>
      <c r="C1079" s="13" t="s">
        <v>10269</v>
      </c>
      <c r="D1079" s="13" t="s">
        <v>11872</v>
      </c>
      <c r="E1079" s="13" t="s">
        <v>262</v>
      </c>
      <c r="F1079" s="13" t="s">
        <v>9384</v>
      </c>
      <c r="G1079" s="13" t="s">
        <v>11216</v>
      </c>
      <c r="H1079" s="13" t="s">
        <v>9592</v>
      </c>
      <c r="I1079" s="13" t="s">
        <v>11876</v>
      </c>
      <c r="J1079" s="19">
        <v>620</v>
      </c>
      <c r="K1079" s="13" t="s">
        <v>9260</v>
      </c>
      <c r="L1079" s="26">
        <v>42628</v>
      </c>
      <c r="M1079" s="19">
        <v>620</v>
      </c>
      <c r="N1079" s="13" t="s">
        <v>9260</v>
      </c>
      <c r="O1079" s="21">
        <v>0</v>
      </c>
      <c r="P1079" s="13" t="s">
        <v>9257</v>
      </c>
      <c r="Q1079" s="26">
        <v>42629</v>
      </c>
    </row>
    <row r="1080" spans="1:17" x14ac:dyDescent="0.25">
      <c r="A1080" s="12" t="str">
        <f t="shared" si="16"/>
        <v>ACAG</v>
      </c>
      <c r="B1080" s="13" t="s">
        <v>11871</v>
      </c>
      <c r="C1080" s="13" t="s">
        <v>10307</v>
      </c>
      <c r="D1080" s="13" t="s">
        <v>11872</v>
      </c>
      <c r="E1080" s="13" t="s">
        <v>262</v>
      </c>
      <c r="F1080" s="13" t="s">
        <v>9384</v>
      </c>
      <c r="G1080" s="13" t="s">
        <v>11216</v>
      </c>
      <c r="H1080" s="13" t="s">
        <v>9592</v>
      </c>
      <c r="I1080" s="13" t="s">
        <v>11877</v>
      </c>
      <c r="J1080" s="19">
        <v>620</v>
      </c>
      <c r="K1080" s="13" t="s">
        <v>9260</v>
      </c>
      <c r="L1080" s="26">
        <v>42628</v>
      </c>
      <c r="M1080" s="19">
        <v>620</v>
      </c>
      <c r="N1080" s="13" t="s">
        <v>9260</v>
      </c>
      <c r="O1080" s="21">
        <v>0</v>
      </c>
      <c r="P1080" s="13" t="s">
        <v>9257</v>
      </c>
      <c r="Q1080" s="26">
        <v>42629</v>
      </c>
    </row>
    <row r="1081" spans="1:17" x14ac:dyDescent="0.25">
      <c r="A1081" s="12" t="str">
        <f t="shared" si="16"/>
        <v>ACAG</v>
      </c>
      <c r="B1081" s="13" t="s">
        <v>11871</v>
      </c>
      <c r="C1081" s="13" t="s">
        <v>10316</v>
      </c>
      <c r="D1081" s="13" t="s">
        <v>11872</v>
      </c>
      <c r="E1081" s="13" t="s">
        <v>262</v>
      </c>
      <c r="F1081" s="13" t="s">
        <v>9384</v>
      </c>
      <c r="G1081" s="13" t="s">
        <v>11216</v>
      </c>
      <c r="H1081" s="13" t="s">
        <v>9592</v>
      </c>
      <c r="I1081" s="13" t="s">
        <v>11878</v>
      </c>
      <c r="J1081" s="19">
        <v>616</v>
      </c>
      <c r="K1081" s="13" t="s">
        <v>9260</v>
      </c>
      <c r="L1081" s="26">
        <v>42628</v>
      </c>
      <c r="M1081" s="19">
        <v>616</v>
      </c>
      <c r="N1081" s="13" t="s">
        <v>9260</v>
      </c>
      <c r="O1081" s="21">
        <v>0</v>
      </c>
      <c r="P1081" s="13" t="s">
        <v>9257</v>
      </c>
      <c r="Q1081" s="26">
        <v>42629</v>
      </c>
    </row>
    <row r="1082" spans="1:17" x14ac:dyDescent="0.25">
      <c r="A1082" s="12" t="str">
        <f t="shared" si="16"/>
        <v>ACAG</v>
      </c>
      <c r="B1082" s="13" t="s">
        <v>11871</v>
      </c>
      <c r="C1082" s="13" t="s">
        <v>10660</v>
      </c>
      <c r="D1082" s="13" t="s">
        <v>11872</v>
      </c>
      <c r="E1082" s="13" t="s">
        <v>262</v>
      </c>
      <c r="F1082" s="13" t="s">
        <v>9384</v>
      </c>
      <c r="G1082" s="13" t="s">
        <v>11216</v>
      </c>
      <c r="H1082" s="13" t="s">
        <v>9592</v>
      </c>
      <c r="I1082" s="13" t="s">
        <v>11879</v>
      </c>
      <c r="J1082" s="19">
        <v>604</v>
      </c>
      <c r="K1082" s="13" t="s">
        <v>9260</v>
      </c>
      <c r="L1082" s="26">
        <v>42628</v>
      </c>
      <c r="M1082" s="19">
        <v>604</v>
      </c>
      <c r="N1082" s="13" t="s">
        <v>9260</v>
      </c>
      <c r="O1082" s="21">
        <v>0</v>
      </c>
      <c r="P1082" s="13" t="s">
        <v>9257</v>
      </c>
      <c r="Q1082" s="26">
        <v>42629</v>
      </c>
    </row>
    <row r="1083" spans="1:17" x14ac:dyDescent="0.25">
      <c r="A1083" s="12" t="str">
        <f t="shared" si="16"/>
        <v>ACAG</v>
      </c>
      <c r="B1083" s="13" t="s">
        <v>11871</v>
      </c>
      <c r="C1083" s="13" t="s">
        <v>10742</v>
      </c>
      <c r="D1083" s="13" t="s">
        <v>11872</v>
      </c>
      <c r="E1083" s="13" t="s">
        <v>262</v>
      </c>
      <c r="F1083" s="13" t="s">
        <v>9384</v>
      </c>
      <c r="G1083" s="13" t="s">
        <v>11216</v>
      </c>
      <c r="H1083" s="13" t="s">
        <v>9592</v>
      </c>
      <c r="I1083" s="13" t="s">
        <v>11880</v>
      </c>
      <c r="J1083" s="19">
        <v>572</v>
      </c>
      <c r="K1083" s="13" t="s">
        <v>9260</v>
      </c>
      <c r="L1083" s="26">
        <v>42628</v>
      </c>
      <c r="M1083" s="19">
        <v>572</v>
      </c>
      <c r="N1083" s="13" t="s">
        <v>9260</v>
      </c>
      <c r="O1083" s="21">
        <v>0</v>
      </c>
      <c r="P1083" s="13" t="s">
        <v>9257</v>
      </c>
      <c r="Q1083" s="26">
        <v>42629</v>
      </c>
    </row>
    <row r="1084" spans="1:17" x14ac:dyDescent="0.25">
      <c r="A1084" s="12" t="str">
        <f t="shared" si="16"/>
        <v>ACAG</v>
      </c>
      <c r="B1084" s="13" t="s">
        <v>11871</v>
      </c>
      <c r="C1084" s="13" t="s">
        <v>10851</v>
      </c>
      <c r="D1084" s="13" t="s">
        <v>11872</v>
      </c>
      <c r="E1084" s="13" t="s">
        <v>262</v>
      </c>
      <c r="F1084" s="13" t="s">
        <v>9384</v>
      </c>
      <c r="G1084" s="13" t="s">
        <v>11216</v>
      </c>
      <c r="H1084" s="13" t="s">
        <v>9592</v>
      </c>
      <c r="I1084" s="13" t="s">
        <v>11881</v>
      </c>
      <c r="J1084" s="19">
        <v>538</v>
      </c>
      <c r="K1084" s="13" t="s">
        <v>9260</v>
      </c>
      <c r="L1084" s="26">
        <v>42628</v>
      </c>
      <c r="M1084" s="19">
        <v>538</v>
      </c>
      <c r="N1084" s="13" t="s">
        <v>9260</v>
      </c>
      <c r="O1084" s="21">
        <v>0</v>
      </c>
      <c r="P1084" s="13" t="s">
        <v>9257</v>
      </c>
      <c r="Q1084" s="26">
        <v>42629</v>
      </c>
    </row>
    <row r="1085" spans="1:17" x14ac:dyDescent="0.25">
      <c r="A1085" s="12" t="str">
        <f t="shared" si="16"/>
        <v>ABZU</v>
      </c>
      <c r="B1085" s="13" t="s">
        <v>11882</v>
      </c>
      <c r="C1085" s="13" t="s">
        <v>10259</v>
      </c>
      <c r="D1085" s="13" t="s">
        <v>11801</v>
      </c>
      <c r="E1085" s="13" t="s">
        <v>11271</v>
      </c>
      <c r="F1085" s="13" t="s">
        <v>9384</v>
      </c>
      <c r="G1085" s="13" t="s">
        <v>11216</v>
      </c>
      <c r="H1085" s="13" t="s">
        <v>9592</v>
      </c>
      <c r="I1085" s="13" t="s">
        <v>11883</v>
      </c>
      <c r="J1085" s="19">
        <v>714</v>
      </c>
      <c r="K1085" s="13" t="s">
        <v>9260</v>
      </c>
      <c r="L1085" s="26">
        <v>42628</v>
      </c>
      <c r="M1085" s="19">
        <v>714</v>
      </c>
      <c r="N1085" s="13" t="s">
        <v>9260</v>
      </c>
      <c r="O1085" s="21">
        <v>0</v>
      </c>
      <c r="P1085" s="13" t="s">
        <v>9257</v>
      </c>
      <c r="Q1085" s="26">
        <v>42629</v>
      </c>
    </row>
    <row r="1086" spans="1:17" x14ac:dyDescent="0.25">
      <c r="A1086" s="12" t="str">
        <f t="shared" si="16"/>
        <v>ABZU</v>
      </c>
      <c r="B1086" s="13" t="s">
        <v>11882</v>
      </c>
      <c r="C1086" s="13" t="s">
        <v>10267</v>
      </c>
      <c r="D1086" s="13" t="s">
        <v>11801</v>
      </c>
      <c r="E1086" s="13" t="s">
        <v>11271</v>
      </c>
      <c r="F1086" s="13" t="s">
        <v>9384</v>
      </c>
      <c r="G1086" s="13" t="s">
        <v>11216</v>
      </c>
      <c r="H1086" s="13" t="s">
        <v>9592</v>
      </c>
      <c r="I1086" s="13" t="s">
        <v>11884</v>
      </c>
      <c r="J1086" s="19">
        <v>668</v>
      </c>
      <c r="K1086" s="13" t="s">
        <v>9260</v>
      </c>
      <c r="L1086" s="26">
        <v>42628</v>
      </c>
      <c r="M1086" s="19">
        <v>668</v>
      </c>
      <c r="N1086" s="13" t="s">
        <v>9260</v>
      </c>
      <c r="O1086" s="21">
        <v>0</v>
      </c>
      <c r="P1086" s="13" t="s">
        <v>9257</v>
      </c>
      <c r="Q1086" s="26">
        <v>42629</v>
      </c>
    </row>
    <row r="1087" spans="1:17" x14ac:dyDescent="0.25">
      <c r="A1087" s="12" t="str">
        <f t="shared" si="16"/>
        <v>ABZU</v>
      </c>
      <c r="B1087" s="13" t="s">
        <v>11882</v>
      </c>
      <c r="C1087" s="13" t="s">
        <v>10304</v>
      </c>
      <c r="D1087" s="13" t="s">
        <v>11801</v>
      </c>
      <c r="E1087" s="13" t="s">
        <v>11271</v>
      </c>
      <c r="F1087" s="13" t="s">
        <v>9384</v>
      </c>
      <c r="G1087" s="13" t="s">
        <v>11216</v>
      </c>
      <c r="H1087" s="13" t="s">
        <v>9592</v>
      </c>
      <c r="I1087" s="13" t="s">
        <v>11885</v>
      </c>
      <c r="J1087" s="19">
        <v>666</v>
      </c>
      <c r="K1087" s="13" t="s">
        <v>9260</v>
      </c>
      <c r="L1087" s="26">
        <v>42628</v>
      </c>
      <c r="M1087" s="19">
        <v>666</v>
      </c>
      <c r="N1087" s="13" t="s">
        <v>9260</v>
      </c>
      <c r="O1087" s="21">
        <v>0</v>
      </c>
      <c r="P1087" s="13" t="s">
        <v>9257</v>
      </c>
      <c r="Q1087" s="26">
        <v>42629</v>
      </c>
    </row>
    <row r="1088" spans="1:17" x14ac:dyDescent="0.25">
      <c r="A1088" s="12" t="str">
        <f t="shared" si="16"/>
        <v>ABZU</v>
      </c>
      <c r="B1088" s="13" t="s">
        <v>11882</v>
      </c>
      <c r="C1088" s="13" t="s">
        <v>10269</v>
      </c>
      <c r="D1088" s="13" t="s">
        <v>11801</v>
      </c>
      <c r="E1088" s="13" t="s">
        <v>11271</v>
      </c>
      <c r="F1088" s="13" t="s">
        <v>9384</v>
      </c>
      <c r="G1088" s="13" t="s">
        <v>11216</v>
      </c>
      <c r="H1088" s="13" t="s">
        <v>9592</v>
      </c>
      <c r="I1088" s="13" t="s">
        <v>11886</v>
      </c>
      <c r="J1088" s="19">
        <v>640</v>
      </c>
      <c r="K1088" s="13" t="s">
        <v>9260</v>
      </c>
      <c r="L1088" s="26">
        <v>42628</v>
      </c>
      <c r="M1088" s="19">
        <v>640</v>
      </c>
      <c r="N1088" s="13" t="s">
        <v>9260</v>
      </c>
      <c r="O1088" s="21">
        <v>0</v>
      </c>
      <c r="P1088" s="13" t="s">
        <v>9257</v>
      </c>
      <c r="Q1088" s="26">
        <v>42629</v>
      </c>
    </row>
    <row r="1089" spans="1:17" x14ac:dyDescent="0.25">
      <c r="A1089" s="12" t="str">
        <f t="shared" si="16"/>
        <v>ABZU</v>
      </c>
      <c r="B1089" s="13" t="s">
        <v>11882</v>
      </c>
      <c r="C1089" s="13" t="s">
        <v>10307</v>
      </c>
      <c r="D1089" s="13" t="s">
        <v>11801</v>
      </c>
      <c r="E1089" s="13" t="s">
        <v>11271</v>
      </c>
      <c r="F1089" s="13" t="s">
        <v>9384</v>
      </c>
      <c r="G1089" s="13" t="s">
        <v>11216</v>
      </c>
      <c r="H1089" s="13" t="s">
        <v>9592</v>
      </c>
      <c r="I1089" s="13" t="s">
        <v>11887</v>
      </c>
      <c r="J1089" s="19">
        <v>624</v>
      </c>
      <c r="K1089" s="13" t="s">
        <v>9260</v>
      </c>
      <c r="L1089" s="26">
        <v>42628</v>
      </c>
      <c r="M1089" s="19">
        <v>624</v>
      </c>
      <c r="N1089" s="13" t="s">
        <v>9260</v>
      </c>
      <c r="O1089" s="21">
        <v>0</v>
      </c>
      <c r="P1089" s="13" t="s">
        <v>9257</v>
      </c>
      <c r="Q1089" s="26">
        <v>42629</v>
      </c>
    </row>
    <row r="1090" spans="1:17" x14ac:dyDescent="0.25">
      <c r="A1090" s="12" t="str">
        <f t="shared" si="16"/>
        <v>ABZU</v>
      </c>
      <c r="B1090" s="13" t="s">
        <v>11882</v>
      </c>
      <c r="C1090" s="13" t="s">
        <v>10316</v>
      </c>
      <c r="D1090" s="13" t="s">
        <v>11801</v>
      </c>
      <c r="E1090" s="13" t="s">
        <v>11271</v>
      </c>
      <c r="F1090" s="13" t="s">
        <v>9384</v>
      </c>
      <c r="G1090" s="13" t="s">
        <v>11216</v>
      </c>
      <c r="H1090" s="13" t="s">
        <v>9592</v>
      </c>
      <c r="I1090" s="13" t="s">
        <v>11888</v>
      </c>
      <c r="J1090" s="19">
        <v>622</v>
      </c>
      <c r="K1090" s="13" t="s">
        <v>9260</v>
      </c>
      <c r="L1090" s="26">
        <v>42628</v>
      </c>
      <c r="M1090" s="19">
        <v>622</v>
      </c>
      <c r="N1090" s="13" t="s">
        <v>9260</v>
      </c>
      <c r="O1090" s="21">
        <v>0</v>
      </c>
      <c r="P1090" s="13" t="s">
        <v>9257</v>
      </c>
      <c r="Q1090" s="26">
        <v>42629</v>
      </c>
    </row>
    <row r="1091" spans="1:17" x14ac:dyDescent="0.25">
      <c r="A1091" s="12" t="str">
        <f t="shared" ref="A1091:A1154" si="17">LEFT(I1091,4)</f>
        <v>ABZU</v>
      </c>
      <c r="B1091" s="13" t="s">
        <v>11882</v>
      </c>
      <c r="C1091" s="13" t="s">
        <v>10660</v>
      </c>
      <c r="D1091" s="13" t="s">
        <v>11801</v>
      </c>
      <c r="E1091" s="13" t="s">
        <v>11271</v>
      </c>
      <c r="F1091" s="13" t="s">
        <v>9384</v>
      </c>
      <c r="G1091" s="13" t="s">
        <v>11216</v>
      </c>
      <c r="H1091" s="13" t="s">
        <v>9592</v>
      </c>
      <c r="I1091" s="13" t="s">
        <v>11889</v>
      </c>
      <c r="J1091" s="19">
        <v>620</v>
      </c>
      <c r="K1091" s="13" t="s">
        <v>9260</v>
      </c>
      <c r="L1091" s="26">
        <v>42628</v>
      </c>
      <c r="M1091" s="19">
        <v>620</v>
      </c>
      <c r="N1091" s="13" t="s">
        <v>9260</v>
      </c>
      <c r="O1091" s="21">
        <v>0</v>
      </c>
      <c r="P1091" s="13" t="s">
        <v>9257</v>
      </c>
      <c r="Q1091" s="26">
        <v>42629</v>
      </c>
    </row>
    <row r="1092" spans="1:17" x14ac:dyDescent="0.25">
      <c r="A1092" s="12" t="str">
        <f t="shared" si="17"/>
        <v>ABZU</v>
      </c>
      <c r="B1092" s="13" t="s">
        <v>11882</v>
      </c>
      <c r="C1092" s="13" t="s">
        <v>10742</v>
      </c>
      <c r="D1092" s="13" t="s">
        <v>11801</v>
      </c>
      <c r="E1092" s="13" t="s">
        <v>11271</v>
      </c>
      <c r="F1092" s="13" t="s">
        <v>9384</v>
      </c>
      <c r="G1092" s="13" t="s">
        <v>11216</v>
      </c>
      <c r="H1092" s="13" t="s">
        <v>9592</v>
      </c>
      <c r="I1092" s="13" t="s">
        <v>11890</v>
      </c>
      <c r="J1092" s="19">
        <v>618</v>
      </c>
      <c r="K1092" s="13" t="s">
        <v>9260</v>
      </c>
      <c r="L1092" s="26">
        <v>42628</v>
      </c>
      <c r="M1092" s="19">
        <v>618</v>
      </c>
      <c r="N1092" s="13" t="s">
        <v>9260</v>
      </c>
      <c r="O1092" s="21">
        <v>0</v>
      </c>
      <c r="P1092" s="13" t="s">
        <v>9257</v>
      </c>
      <c r="Q1092" s="26">
        <v>42629</v>
      </c>
    </row>
    <row r="1093" spans="1:17" x14ac:dyDescent="0.25">
      <c r="A1093" s="12" t="str">
        <f t="shared" si="17"/>
        <v>ABZU</v>
      </c>
      <c r="B1093" s="13" t="s">
        <v>11882</v>
      </c>
      <c r="C1093" s="13" t="s">
        <v>10851</v>
      </c>
      <c r="D1093" s="13" t="s">
        <v>11801</v>
      </c>
      <c r="E1093" s="13" t="s">
        <v>11271</v>
      </c>
      <c r="F1093" s="13" t="s">
        <v>9384</v>
      </c>
      <c r="G1093" s="13" t="s">
        <v>11216</v>
      </c>
      <c r="H1093" s="13" t="s">
        <v>9592</v>
      </c>
      <c r="I1093" s="13" t="s">
        <v>11891</v>
      </c>
      <c r="J1093" s="19">
        <v>608</v>
      </c>
      <c r="K1093" s="13" t="s">
        <v>9260</v>
      </c>
      <c r="L1093" s="26">
        <v>42628</v>
      </c>
      <c r="M1093" s="19">
        <v>608</v>
      </c>
      <c r="N1093" s="13" t="s">
        <v>9260</v>
      </c>
      <c r="O1093" s="21">
        <v>0</v>
      </c>
      <c r="P1093" s="13" t="s">
        <v>9257</v>
      </c>
      <c r="Q1093" s="26">
        <v>42629</v>
      </c>
    </row>
    <row r="1094" spans="1:17" x14ac:dyDescent="0.25">
      <c r="A1094" s="12" t="str">
        <f t="shared" si="17"/>
        <v>ABYQ</v>
      </c>
      <c r="B1094" s="13" t="s">
        <v>11892</v>
      </c>
      <c r="C1094" s="13" t="s">
        <v>10259</v>
      </c>
      <c r="D1094" s="13" t="s">
        <v>11893</v>
      </c>
      <c r="E1094" s="13" t="s">
        <v>788</v>
      </c>
      <c r="F1094" s="13" t="s">
        <v>9585</v>
      </c>
      <c r="G1094" s="13" t="s">
        <v>11894</v>
      </c>
      <c r="H1094" s="13" t="s">
        <v>9646</v>
      </c>
      <c r="I1094" s="13" t="s">
        <v>11895</v>
      </c>
      <c r="J1094" s="19">
        <v>602</v>
      </c>
      <c r="K1094" s="13" t="s">
        <v>9260</v>
      </c>
      <c r="L1094" s="26">
        <v>42634</v>
      </c>
      <c r="M1094" s="19">
        <v>602</v>
      </c>
      <c r="N1094" s="13" t="s">
        <v>9260</v>
      </c>
      <c r="O1094" s="21">
        <v>0</v>
      </c>
      <c r="P1094" s="13" t="s">
        <v>9257</v>
      </c>
      <c r="Q1094" s="26">
        <v>42635</v>
      </c>
    </row>
    <row r="1095" spans="1:17" x14ac:dyDescent="0.25">
      <c r="A1095" s="12" t="str">
        <f t="shared" si="17"/>
        <v>ABYQ</v>
      </c>
      <c r="B1095" s="13" t="s">
        <v>11892</v>
      </c>
      <c r="C1095" s="13" t="s">
        <v>10267</v>
      </c>
      <c r="D1095" s="13" t="s">
        <v>11893</v>
      </c>
      <c r="E1095" s="13" t="s">
        <v>788</v>
      </c>
      <c r="F1095" s="13" t="s">
        <v>9585</v>
      </c>
      <c r="G1095" s="13" t="s">
        <v>11894</v>
      </c>
      <c r="H1095" s="13" t="s">
        <v>9646</v>
      </c>
      <c r="I1095" s="13" t="s">
        <v>11896</v>
      </c>
      <c r="J1095" s="19">
        <v>588</v>
      </c>
      <c r="K1095" s="13" t="s">
        <v>9260</v>
      </c>
      <c r="L1095" s="26">
        <v>42634</v>
      </c>
      <c r="M1095" s="19">
        <v>588</v>
      </c>
      <c r="N1095" s="13" t="s">
        <v>9260</v>
      </c>
      <c r="O1095" s="21">
        <v>0</v>
      </c>
      <c r="P1095" s="13" t="s">
        <v>9257</v>
      </c>
      <c r="Q1095" s="26">
        <v>42635</v>
      </c>
    </row>
    <row r="1096" spans="1:17" x14ac:dyDescent="0.25">
      <c r="A1096" s="12" t="str">
        <f t="shared" si="17"/>
        <v>ABYQ</v>
      </c>
      <c r="B1096" s="13" t="s">
        <v>11892</v>
      </c>
      <c r="C1096" s="13" t="s">
        <v>10304</v>
      </c>
      <c r="D1096" s="13" t="s">
        <v>11893</v>
      </c>
      <c r="E1096" s="13" t="s">
        <v>788</v>
      </c>
      <c r="F1096" s="13" t="s">
        <v>9585</v>
      </c>
      <c r="G1096" s="13" t="s">
        <v>11894</v>
      </c>
      <c r="H1096" s="13" t="s">
        <v>9646</v>
      </c>
      <c r="I1096" s="13" t="s">
        <v>11897</v>
      </c>
      <c r="J1096" s="19">
        <v>580</v>
      </c>
      <c r="K1096" s="13" t="s">
        <v>9260</v>
      </c>
      <c r="L1096" s="26">
        <v>42634</v>
      </c>
      <c r="M1096" s="19">
        <v>580</v>
      </c>
      <c r="N1096" s="13" t="s">
        <v>9260</v>
      </c>
      <c r="O1096" s="21">
        <v>0</v>
      </c>
      <c r="P1096" s="13" t="s">
        <v>9257</v>
      </c>
      <c r="Q1096" s="26">
        <v>42635</v>
      </c>
    </row>
    <row r="1097" spans="1:17" x14ac:dyDescent="0.25">
      <c r="A1097" s="12" t="str">
        <f t="shared" si="17"/>
        <v>ABYQ</v>
      </c>
      <c r="B1097" s="13" t="s">
        <v>11892</v>
      </c>
      <c r="C1097" s="13" t="s">
        <v>10269</v>
      </c>
      <c r="D1097" s="13" t="s">
        <v>11893</v>
      </c>
      <c r="E1097" s="13" t="s">
        <v>788</v>
      </c>
      <c r="F1097" s="13" t="s">
        <v>9585</v>
      </c>
      <c r="G1097" s="13" t="s">
        <v>11894</v>
      </c>
      <c r="H1097" s="13" t="s">
        <v>9646</v>
      </c>
      <c r="I1097" s="13" t="s">
        <v>11898</v>
      </c>
      <c r="J1097" s="19">
        <v>578</v>
      </c>
      <c r="K1097" s="13" t="s">
        <v>9260</v>
      </c>
      <c r="L1097" s="26">
        <v>42634</v>
      </c>
      <c r="M1097" s="19">
        <v>578</v>
      </c>
      <c r="N1097" s="13" t="s">
        <v>9260</v>
      </c>
      <c r="O1097" s="21">
        <v>0</v>
      </c>
      <c r="P1097" s="13" t="s">
        <v>9257</v>
      </c>
      <c r="Q1097" s="26">
        <v>42635</v>
      </c>
    </row>
    <row r="1098" spans="1:17" x14ac:dyDescent="0.25">
      <c r="A1098" s="12" t="str">
        <f t="shared" si="17"/>
        <v>ACAU</v>
      </c>
      <c r="B1098" s="13" t="s">
        <v>11899</v>
      </c>
      <c r="C1098" s="13" t="s">
        <v>10259</v>
      </c>
      <c r="D1098" s="13" t="s">
        <v>11900</v>
      </c>
      <c r="E1098" s="13" t="s">
        <v>788</v>
      </c>
      <c r="F1098" s="13" t="s">
        <v>9384</v>
      </c>
      <c r="G1098" s="13" t="s">
        <v>9276</v>
      </c>
      <c r="H1098" s="13" t="s">
        <v>9403</v>
      </c>
      <c r="I1098" s="13" t="s">
        <v>11901</v>
      </c>
      <c r="J1098" s="19">
        <v>1374</v>
      </c>
      <c r="K1098" s="13" t="s">
        <v>9260</v>
      </c>
      <c r="L1098" s="26">
        <v>42635</v>
      </c>
      <c r="M1098" s="19">
        <v>1374</v>
      </c>
      <c r="N1098" s="13" t="s">
        <v>9260</v>
      </c>
      <c r="O1098" s="21">
        <v>0</v>
      </c>
      <c r="P1098" s="13" t="s">
        <v>9257</v>
      </c>
      <c r="Q1098" s="26">
        <v>42636</v>
      </c>
    </row>
    <row r="1099" spans="1:17" x14ac:dyDescent="0.25">
      <c r="A1099" s="12" t="str">
        <f t="shared" si="17"/>
        <v>ACAS</v>
      </c>
      <c r="B1099" s="13" t="s">
        <v>11902</v>
      </c>
      <c r="C1099" s="13" t="s">
        <v>10259</v>
      </c>
      <c r="D1099" s="13" t="s">
        <v>11903</v>
      </c>
      <c r="E1099" s="13" t="s">
        <v>788</v>
      </c>
      <c r="F1099" s="13" t="s">
        <v>9384</v>
      </c>
      <c r="G1099" s="13" t="s">
        <v>10963</v>
      </c>
      <c r="H1099" s="13" t="s">
        <v>9550</v>
      </c>
      <c r="I1099" s="13" t="s">
        <v>11904</v>
      </c>
      <c r="J1099" s="19">
        <v>2816</v>
      </c>
      <c r="K1099" s="13" t="s">
        <v>9260</v>
      </c>
      <c r="L1099" s="26">
        <v>42641</v>
      </c>
      <c r="M1099" s="19">
        <v>2816</v>
      </c>
      <c r="N1099" s="13" t="s">
        <v>9260</v>
      </c>
      <c r="O1099" s="21">
        <v>0</v>
      </c>
      <c r="P1099" s="13" t="s">
        <v>9257</v>
      </c>
      <c r="Q1099" s="26">
        <v>42642</v>
      </c>
    </row>
    <row r="1100" spans="1:17" x14ac:dyDescent="0.25">
      <c r="A1100" s="12" t="str">
        <f t="shared" si="17"/>
        <v>ACAS</v>
      </c>
      <c r="B1100" s="13" t="s">
        <v>11902</v>
      </c>
      <c r="C1100" s="13" t="s">
        <v>10267</v>
      </c>
      <c r="D1100" s="13" t="s">
        <v>11903</v>
      </c>
      <c r="E1100" s="13" t="s">
        <v>788</v>
      </c>
      <c r="F1100" s="13" t="s">
        <v>9384</v>
      </c>
      <c r="G1100" s="13" t="s">
        <v>10963</v>
      </c>
      <c r="H1100" s="13" t="s">
        <v>9550</v>
      </c>
      <c r="I1100" s="13" t="s">
        <v>11905</v>
      </c>
      <c r="J1100" s="19">
        <v>2808</v>
      </c>
      <c r="K1100" s="13" t="s">
        <v>9260</v>
      </c>
      <c r="L1100" s="26">
        <v>42641</v>
      </c>
      <c r="M1100" s="19">
        <v>2808</v>
      </c>
      <c r="N1100" s="13" t="s">
        <v>9260</v>
      </c>
      <c r="O1100" s="21">
        <v>0</v>
      </c>
      <c r="P1100" s="13" t="s">
        <v>9257</v>
      </c>
      <c r="Q1100" s="26">
        <v>42642</v>
      </c>
    </row>
    <row r="1101" spans="1:17" x14ac:dyDescent="0.25">
      <c r="A1101" s="12" t="str">
        <f t="shared" si="17"/>
        <v>ABYC</v>
      </c>
      <c r="B1101" s="13" t="s">
        <v>11906</v>
      </c>
      <c r="C1101" s="13" t="s">
        <v>10259</v>
      </c>
      <c r="D1101" s="13" t="s">
        <v>11907</v>
      </c>
      <c r="E1101" s="13" t="s">
        <v>788</v>
      </c>
      <c r="F1101" s="13" t="s">
        <v>9455</v>
      </c>
      <c r="G1101" s="13" t="s">
        <v>10944</v>
      </c>
      <c r="H1101" s="13" t="s">
        <v>9528</v>
      </c>
      <c r="I1101" s="13" t="s">
        <v>11908</v>
      </c>
      <c r="J1101" s="19">
        <v>454</v>
      </c>
      <c r="K1101" s="13" t="s">
        <v>9260</v>
      </c>
      <c r="L1101" s="26">
        <v>42640</v>
      </c>
      <c r="M1101" s="19">
        <v>454</v>
      </c>
      <c r="N1101" s="13" t="s">
        <v>9260</v>
      </c>
      <c r="O1101" s="21">
        <v>0</v>
      </c>
      <c r="P1101" s="13" t="s">
        <v>9257</v>
      </c>
      <c r="Q1101" s="26">
        <v>42641</v>
      </c>
    </row>
    <row r="1102" spans="1:17" x14ac:dyDescent="0.25">
      <c r="A1102" s="12" t="str">
        <f t="shared" si="17"/>
        <v>ABYC</v>
      </c>
      <c r="B1102" s="13" t="s">
        <v>11906</v>
      </c>
      <c r="C1102" s="13" t="s">
        <v>10267</v>
      </c>
      <c r="D1102" s="13" t="s">
        <v>11907</v>
      </c>
      <c r="E1102" s="13" t="s">
        <v>788</v>
      </c>
      <c r="F1102" s="13" t="s">
        <v>9455</v>
      </c>
      <c r="G1102" s="13" t="s">
        <v>10944</v>
      </c>
      <c r="H1102" s="13" t="s">
        <v>9528</v>
      </c>
      <c r="I1102" s="13" t="s">
        <v>11909</v>
      </c>
      <c r="J1102" s="19">
        <v>454</v>
      </c>
      <c r="K1102" s="13" t="s">
        <v>9260</v>
      </c>
      <c r="L1102" s="26">
        <v>42640</v>
      </c>
      <c r="M1102" s="19">
        <v>454</v>
      </c>
      <c r="N1102" s="13" t="s">
        <v>9260</v>
      </c>
      <c r="O1102" s="21">
        <v>0</v>
      </c>
      <c r="P1102" s="13" t="s">
        <v>9257</v>
      </c>
      <c r="Q1102" s="26">
        <v>42641</v>
      </c>
    </row>
    <row r="1103" spans="1:17" x14ac:dyDescent="0.25">
      <c r="A1103" s="12" t="str">
        <f t="shared" si="17"/>
        <v>ABYC</v>
      </c>
      <c r="B1103" s="13" t="s">
        <v>11906</v>
      </c>
      <c r="C1103" s="13" t="s">
        <v>10304</v>
      </c>
      <c r="D1103" s="13" t="s">
        <v>11907</v>
      </c>
      <c r="E1103" s="13" t="s">
        <v>788</v>
      </c>
      <c r="F1103" s="13" t="s">
        <v>9455</v>
      </c>
      <c r="G1103" s="13" t="s">
        <v>10944</v>
      </c>
      <c r="H1103" s="13" t="s">
        <v>9528</v>
      </c>
      <c r="I1103" s="13" t="s">
        <v>11910</v>
      </c>
      <c r="J1103" s="19">
        <v>452</v>
      </c>
      <c r="K1103" s="13" t="s">
        <v>9260</v>
      </c>
      <c r="L1103" s="26">
        <v>42640</v>
      </c>
      <c r="M1103" s="19">
        <v>452</v>
      </c>
      <c r="N1103" s="13" t="s">
        <v>9260</v>
      </c>
      <c r="O1103" s="21">
        <v>0</v>
      </c>
      <c r="P1103" s="13" t="s">
        <v>9257</v>
      </c>
      <c r="Q1103" s="26">
        <v>42641</v>
      </c>
    </row>
    <row r="1104" spans="1:17" x14ac:dyDescent="0.25">
      <c r="A1104" s="12" t="str">
        <f t="shared" si="17"/>
        <v>ABYC</v>
      </c>
      <c r="B1104" s="13" t="s">
        <v>11906</v>
      </c>
      <c r="C1104" s="13" t="s">
        <v>10269</v>
      </c>
      <c r="D1104" s="13" t="s">
        <v>11907</v>
      </c>
      <c r="E1104" s="13" t="s">
        <v>788</v>
      </c>
      <c r="F1104" s="13" t="s">
        <v>9455</v>
      </c>
      <c r="G1104" s="13" t="s">
        <v>10944</v>
      </c>
      <c r="H1104" s="13" t="s">
        <v>9528</v>
      </c>
      <c r="I1104" s="13" t="s">
        <v>11911</v>
      </c>
      <c r="J1104" s="19">
        <v>450</v>
      </c>
      <c r="K1104" s="13" t="s">
        <v>9260</v>
      </c>
      <c r="L1104" s="26">
        <v>42640</v>
      </c>
      <c r="M1104" s="19">
        <v>450</v>
      </c>
      <c r="N1104" s="13" t="s">
        <v>9260</v>
      </c>
      <c r="O1104" s="21">
        <v>0</v>
      </c>
      <c r="P1104" s="13" t="s">
        <v>9257</v>
      </c>
      <c r="Q1104" s="26">
        <v>42641</v>
      </c>
    </row>
    <row r="1105" spans="1:17" x14ac:dyDescent="0.25">
      <c r="A1105" s="12" t="str">
        <f t="shared" si="17"/>
        <v>ABYC</v>
      </c>
      <c r="B1105" s="13" t="s">
        <v>11906</v>
      </c>
      <c r="C1105" s="13" t="s">
        <v>10307</v>
      </c>
      <c r="D1105" s="13" t="s">
        <v>11907</v>
      </c>
      <c r="E1105" s="13" t="s">
        <v>788</v>
      </c>
      <c r="F1105" s="13" t="s">
        <v>9455</v>
      </c>
      <c r="G1105" s="13" t="s">
        <v>10944</v>
      </c>
      <c r="H1105" s="13" t="s">
        <v>9528</v>
      </c>
      <c r="I1105" s="13" t="s">
        <v>11912</v>
      </c>
      <c r="J1105" s="19">
        <v>448</v>
      </c>
      <c r="K1105" s="13" t="s">
        <v>9260</v>
      </c>
      <c r="L1105" s="26">
        <v>42640</v>
      </c>
      <c r="M1105" s="19">
        <v>448</v>
      </c>
      <c r="N1105" s="13" t="s">
        <v>9260</v>
      </c>
      <c r="O1105" s="21">
        <v>0</v>
      </c>
      <c r="P1105" s="13" t="s">
        <v>9257</v>
      </c>
      <c r="Q1105" s="26">
        <v>42641</v>
      </c>
    </row>
    <row r="1106" spans="1:17" x14ac:dyDescent="0.25">
      <c r="A1106" s="12" t="str">
        <f t="shared" si="17"/>
        <v>ABYC</v>
      </c>
      <c r="B1106" s="13" t="s">
        <v>11906</v>
      </c>
      <c r="C1106" s="13" t="s">
        <v>10316</v>
      </c>
      <c r="D1106" s="13" t="s">
        <v>11907</v>
      </c>
      <c r="E1106" s="13" t="s">
        <v>788</v>
      </c>
      <c r="F1106" s="13" t="s">
        <v>9455</v>
      </c>
      <c r="G1106" s="13" t="s">
        <v>10944</v>
      </c>
      <c r="H1106" s="13" t="s">
        <v>9528</v>
      </c>
      <c r="I1106" s="13" t="s">
        <v>11913</v>
      </c>
      <c r="J1106" s="19">
        <v>364</v>
      </c>
      <c r="K1106" s="13" t="s">
        <v>9260</v>
      </c>
      <c r="L1106" s="26">
        <v>42640</v>
      </c>
      <c r="M1106" s="19">
        <v>364</v>
      </c>
      <c r="N1106" s="13" t="s">
        <v>9260</v>
      </c>
      <c r="O1106" s="21">
        <v>0</v>
      </c>
      <c r="P1106" s="13" t="s">
        <v>9257</v>
      </c>
      <c r="Q1106" s="26">
        <v>42641</v>
      </c>
    </row>
    <row r="1107" spans="1:17" x14ac:dyDescent="0.25">
      <c r="A1107" s="12" t="str">
        <f t="shared" si="17"/>
        <v>ABYC</v>
      </c>
      <c r="B1107" s="13" t="s">
        <v>11906</v>
      </c>
      <c r="C1107" s="13" t="s">
        <v>10660</v>
      </c>
      <c r="D1107" s="13" t="s">
        <v>11907</v>
      </c>
      <c r="E1107" s="13" t="s">
        <v>788</v>
      </c>
      <c r="F1107" s="13" t="s">
        <v>9455</v>
      </c>
      <c r="G1107" s="13" t="s">
        <v>10944</v>
      </c>
      <c r="H1107" s="13" t="s">
        <v>9528</v>
      </c>
      <c r="I1107" s="13" t="s">
        <v>11914</v>
      </c>
      <c r="J1107" s="19">
        <v>364</v>
      </c>
      <c r="K1107" s="13" t="s">
        <v>9260</v>
      </c>
      <c r="L1107" s="26">
        <v>42640</v>
      </c>
      <c r="M1107" s="19">
        <v>364</v>
      </c>
      <c r="N1107" s="13" t="s">
        <v>9260</v>
      </c>
      <c r="O1107" s="21">
        <v>0</v>
      </c>
      <c r="P1107" s="13" t="s">
        <v>9257</v>
      </c>
      <c r="Q1107" s="26">
        <v>42641</v>
      </c>
    </row>
    <row r="1108" spans="1:17" x14ac:dyDescent="0.25">
      <c r="A1108" s="12" t="str">
        <f t="shared" si="17"/>
        <v>ABYC</v>
      </c>
      <c r="B1108" s="13" t="s">
        <v>11906</v>
      </c>
      <c r="C1108" s="13" t="s">
        <v>10742</v>
      </c>
      <c r="D1108" s="13" t="s">
        <v>11907</v>
      </c>
      <c r="E1108" s="13" t="s">
        <v>788</v>
      </c>
      <c r="F1108" s="13" t="s">
        <v>9455</v>
      </c>
      <c r="G1108" s="13" t="s">
        <v>10944</v>
      </c>
      <c r="H1108" s="13" t="s">
        <v>9528</v>
      </c>
      <c r="I1108" s="13" t="s">
        <v>11915</v>
      </c>
      <c r="J1108" s="19">
        <v>364</v>
      </c>
      <c r="K1108" s="13" t="s">
        <v>9260</v>
      </c>
      <c r="L1108" s="26">
        <v>42640</v>
      </c>
      <c r="M1108" s="19">
        <v>364</v>
      </c>
      <c r="N1108" s="13" t="s">
        <v>9260</v>
      </c>
      <c r="O1108" s="21">
        <v>0</v>
      </c>
      <c r="P1108" s="13" t="s">
        <v>9257</v>
      </c>
      <c r="Q1108" s="26">
        <v>42641</v>
      </c>
    </row>
    <row r="1109" spans="1:17" x14ac:dyDescent="0.25">
      <c r="A1109" s="12" t="str">
        <f t="shared" si="17"/>
        <v>ABYC</v>
      </c>
      <c r="B1109" s="13" t="s">
        <v>11906</v>
      </c>
      <c r="C1109" s="13" t="s">
        <v>10851</v>
      </c>
      <c r="D1109" s="13" t="s">
        <v>11907</v>
      </c>
      <c r="E1109" s="13" t="s">
        <v>788</v>
      </c>
      <c r="F1109" s="13" t="s">
        <v>9455</v>
      </c>
      <c r="G1109" s="13" t="s">
        <v>10944</v>
      </c>
      <c r="H1109" s="13" t="s">
        <v>9528</v>
      </c>
      <c r="I1109" s="13" t="s">
        <v>11916</v>
      </c>
      <c r="J1109" s="19">
        <v>362</v>
      </c>
      <c r="K1109" s="13" t="s">
        <v>9260</v>
      </c>
      <c r="L1109" s="26">
        <v>42640</v>
      </c>
      <c r="M1109" s="19">
        <v>362</v>
      </c>
      <c r="N1109" s="13" t="s">
        <v>9260</v>
      </c>
      <c r="O1109" s="21">
        <v>0</v>
      </c>
      <c r="P1109" s="13" t="s">
        <v>9257</v>
      </c>
      <c r="Q1109" s="26">
        <v>42641</v>
      </c>
    </row>
    <row r="1110" spans="1:17" x14ac:dyDescent="0.25">
      <c r="A1110" s="12" t="str">
        <f t="shared" si="17"/>
        <v>ABYC</v>
      </c>
      <c r="B1110" s="13" t="s">
        <v>11906</v>
      </c>
      <c r="C1110" s="13" t="s">
        <v>10853</v>
      </c>
      <c r="D1110" s="13" t="s">
        <v>11907</v>
      </c>
      <c r="E1110" s="13" t="s">
        <v>788</v>
      </c>
      <c r="F1110" s="13" t="s">
        <v>9455</v>
      </c>
      <c r="G1110" s="13" t="s">
        <v>10944</v>
      </c>
      <c r="H1110" s="13" t="s">
        <v>9528</v>
      </c>
      <c r="I1110" s="13" t="s">
        <v>11917</v>
      </c>
      <c r="J1110" s="19">
        <v>362</v>
      </c>
      <c r="K1110" s="13" t="s">
        <v>9260</v>
      </c>
      <c r="L1110" s="26">
        <v>42640</v>
      </c>
      <c r="M1110" s="19">
        <v>362</v>
      </c>
      <c r="N1110" s="13" t="s">
        <v>9260</v>
      </c>
      <c r="O1110" s="21">
        <v>0</v>
      </c>
      <c r="P1110" s="13" t="s">
        <v>9257</v>
      </c>
      <c r="Q1110" s="26">
        <v>42641</v>
      </c>
    </row>
    <row r="1111" spans="1:17" x14ac:dyDescent="0.25">
      <c r="A1111" s="12" t="str">
        <f t="shared" si="17"/>
        <v>ABYC</v>
      </c>
      <c r="B1111" s="13" t="s">
        <v>11906</v>
      </c>
      <c r="C1111" s="13" t="s">
        <v>10284</v>
      </c>
      <c r="D1111" s="13" t="s">
        <v>11907</v>
      </c>
      <c r="E1111" s="13" t="s">
        <v>788</v>
      </c>
      <c r="F1111" s="13" t="s">
        <v>9455</v>
      </c>
      <c r="G1111" s="13" t="s">
        <v>10944</v>
      </c>
      <c r="H1111" s="13" t="s">
        <v>9528</v>
      </c>
      <c r="I1111" s="13" t="s">
        <v>11918</v>
      </c>
      <c r="J1111" s="19">
        <v>362</v>
      </c>
      <c r="K1111" s="13" t="s">
        <v>9260</v>
      </c>
      <c r="L1111" s="26">
        <v>42640</v>
      </c>
      <c r="M1111" s="19">
        <v>362</v>
      </c>
      <c r="N1111" s="13" t="s">
        <v>9260</v>
      </c>
      <c r="O1111" s="21">
        <v>0</v>
      </c>
      <c r="P1111" s="13" t="s">
        <v>9257</v>
      </c>
      <c r="Q1111" s="26">
        <v>42641</v>
      </c>
    </row>
    <row r="1112" spans="1:17" x14ac:dyDescent="0.25">
      <c r="A1112" s="12" t="str">
        <f t="shared" si="17"/>
        <v>ABYC</v>
      </c>
      <c r="B1112" s="13" t="s">
        <v>11906</v>
      </c>
      <c r="C1112" s="13" t="s">
        <v>10856</v>
      </c>
      <c r="D1112" s="13" t="s">
        <v>11907</v>
      </c>
      <c r="E1112" s="13" t="s">
        <v>788</v>
      </c>
      <c r="F1112" s="13" t="s">
        <v>9455</v>
      </c>
      <c r="G1112" s="13" t="s">
        <v>10944</v>
      </c>
      <c r="H1112" s="13" t="s">
        <v>9528</v>
      </c>
      <c r="I1112" s="13" t="s">
        <v>11919</v>
      </c>
      <c r="J1112" s="19">
        <v>272</v>
      </c>
      <c r="K1112" s="13" t="s">
        <v>9260</v>
      </c>
      <c r="L1112" s="26">
        <v>42640</v>
      </c>
      <c r="M1112" s="19">
        <v>272</v>
      </c>
      <c r="N1112" s="13" t="s">
        <v>9260</v>
      </c>
      <c r="O1112" s="21">
        <v>0</v>
      </c>
      <c r="P1112" s="13" t="s">
        <v>9257</v>
      </c>
      <c r="Q1112" s="26">
        <v>42641</v>
      </c>
    </row>
    <row r="1113" spans="1:17" x14ac:dyDescent="0.25">
      <c r="A1113" s="12" t="str">
        <f t="shared" si="17"/>
        <v>ACAO</v>
      </c>
      <c r="B1113" s="13" t="s">
        <v>11920</v>
      </c>
      <c r="C1113" s="13" t="s">
        <v>10259</v>
      </c>
      <c r="D1113" s="13" t="s">
        <v>11867</v>
      </c>
      <c r="E1113" s="13" t="s">
        <v>10363</v>
      </c>
      <c r="F1113" s="13" t="s">
        <v>9384</v>
      </c>
      <c r="G1113" s="13" t="s">
        <v>9276</v>
      </c>
      <c r="H1113" s="13" t="s">
        <v>9403</v>
      </c>
      <c r="I1113" s="13" t="s">
        <v>11921</v>
      </c>
      <c r="J1113" s="19">
        <v>1492</v>
      </c>
      <c r="K1113" s="13" t="s">
        <v>9260</v>
      </c>
      <c r="L1113" s="26">
        <v>42641</v>
      </c>
      <c r="M1113" s="19">
        <v>1492</v>
      </c>
      <c r="N1113" s="13" t="s">
        <v>9260</v>
      </c>
      <c r="O1113" s="21">
        <v>0</v>
      </c>
      <c r="P1113" s="13" t="s">
        <v>9257</v>
      </c>
      <c r="Q1113" s="26">
        <v>42642</v>
      </c>
    </row>
    <row r="1114" spans="1:17" x14ac:dyDescent="0.25">
      <c r="A1114" s="12" t="str">
        <f t="shared" si="17"/>
        <v>ACAO</v>
      </c>
      <c r="B1114" s="13" t="s">
        <v>11920</v>
      </c>
      <c r="C1114" s="13" t="s">
        <v>10267</v>
      </c>
      <c r="D1114" s="13" t="s">
        <v>11867</v>
      </c>
      <c r="E1114" s="13" t="s">
        <v>10363</v>
      </c>
      <c r="F1114" s="13" t="s">
        <v>9384</v>
      </c>
      <c r="G1114" s="13" t="s">
        <v>9276</v>
      </c>
      <c r="H1114" s="13" t="s">
        <v>9403</v>
      </c>
      <c r="I1114" s="13" t="s">
        <v>11922</v>
      </c>
      <c r="J1114" s="19">
        <v>1442</v>
      </c>
      <c r="K1114" s="13" t="s">
        <v>9260</v>
      </c>
      <c r="L1114" s="26">
        <v>42641</v>
      </c>
      <c r="M1114" s="19">
        <v>1442</v>
      </c>
      <c r="N1114" s="13" t="s">
        <v>9260</v>
      </c>
      <c r="O1114" s="21">
        <v>0</v>
      </c>
      <c r="P1114" s="13" t="s">
        <v>9257</v>
      </c>
      <c r="Q1114" s="26">
        <v>42642</v>
      </c>
    </row>
    <row r="1115" spans="1:17" x14ac:dyDescent="0.25">
      <c r="A1115" s="12" t="str">
        <f t="shared" si="17"/>
        <v>ACAO</v>
      </c>
      <c r="B1115" s="13" t="s">
        <v>11920</v>
      </c>
      <c r="C1115" s="13" t="s">
        <v>10304</v>
      </c>
      <c r="D1115" s="13" t="s">
        <v>11867</v>
      </c>
      <c r="E1115" s="13" t="s">
        <v>10363</v>
      </c>
      <c r="F1115" s="13" t="s">
        <v>9384</v>
      </c>
      <c r="G1115" s="13" t="s">
        <v>9276</v>
      </c>
      <c r="H1115" s="13" t="s">
        <v>9403</v>
      </c>
      <c r="I1115" s="13" t="s">
        <v>11923</v>
      </c>
      <c r="J1115" s="19">
        <v>1328</v>
      </c>
      <c r="K1115" s="13" t="s">
        <v>9260</v>
      </c>
      <c r="L1115" s="26">
        <v>42641</v>
      </c>
      <c r="M1115" s="19">
        <v>1328</v>
      </c>
      <c r="N1115" s="13" t="s">
        <v>9260</v>
      </c>
      <c r="O1115" s="21">
        <v>0</v>
      </c>
      <c r="P1115" s="13" t="s">
        <v>9257</v>
      </c>
      <c r="Q1115" s="26">
        <v>42642</v>
      </c>
    </row>
    <row r="1116" spans="1:17" x14ac:dyDescent="0.25">
      <c r="A1116" s="12" t="str">
        <f t="shared" si="17"/>
        <v>ACAO</v>
      </c>
      <c r="B1116" s="13" t="s">
        <v>11920</v>
      </c>
      <c r="C1116" s="13" t="s">
        <v>10269</v>
      </c>
      <c r="D1116" s="13" t="s">
        <v>11867</v>
      </c>
      <c r="E1116" s="13" t="s">
        <v>10363</v>
      </c>
      <c r="F1116" s="13" t="s">
        <v>9384</v>
      </c>
      <c r="G1116" s="13" t="s">
        <v>9276</v>
      </c>
      <c r="H1116" s="13" t="s">
        <v>9403</v>
      </c>
      <c r="I1116" s="13" t="s">
        <v>11924</v>
      </c>
      <c r="J1116" s="19">
        <v>1160</v>
      </c>
      <c r="K1116" s="13" t="s">
        <v>9260</v>
      </c>
      <c r="L1116" s="26">
        <v>42641</v>
      </c>
      <c r="M1116" s="19">
        <v>1160</v>
      </c>
      <c r="N1116" s="13" t="s">
        <v>9260</v>
      </c>
      <c r="O1116" s="21">
        <v>0</v>
      </c>
      <c r="P1116" s="13" t="s">
        <v>9257</v>
      </c>
      <c r="Q1116" s="26">
        <v>42642</v>
      </c>
    </row>
    <row r="1117" spans="1:17" x14ac:dyDescent="0.25">
      <c r="A1117" s="12" t="str">
        <f t="shared" si="17"/>
        <v>ABVK</v>
      </c>
      <c r="B1117" s="13" t="s">
        <v>11925</v>
      </c>
      <c r="C1117" s="13" t="s">
        <v>10259</v>
      </c>
      <c r="D1117" s="13" t="s">
        <v>11926</v>
      </c>
      <c r="E1117" s="13" t="s">
        <v>788</v>
      </c>
      <c r="F1117" s="13" t="s">
        <v>9499</v>
      </c>
      <c r="G1117" s="13" t="s">
        <v>11081</v>
      </c>
      <c r="H1117" s="13" t="s">
        <v>9579</v>
      </c>
      <c r="I1117" s="13" t="s">
        <v>11927</v>
      </c>
      <c r="J1117" s="19">
        <v>874</v>
      </c>
      <c r="K1117" s="13" t="s">
        <v>9260</v>
      </c>
      <c r="L1117" s="26">
        <v>42642</v>
      </c>
      <c r="M1117" s="19">
        <v>874</v>
      </c>
      <c r="N1117" s="13" t="s">
        <v>9260</v>
      </c>
      <c r="O1117" s="21">
        <v>0</v>
      </c>
      <c r="P1117" s="13" t="s">
        <v>9257</v>
      </c>
      <c r="Q1117" s="26">
        <v>42643</v>
      </c>
    </row>
    <row r="1118" spans="1:17" x14ac:dyDescent="0.25">
      <c r="A1118" s="12" t="str">
        <f t="shared" si="17"/>
        <v>ABVK</v>
      </c>
      <c r="B1118" s="13" t="s">
        <v>11925</v>
      </c>
      <c r="C1118" s="13" t="s">
        <v>10304</v>
      </c>
      <c r="D1118" s="13" t="s">
        <v>11926</v>
      </c>
      <c r="E1118" s="13" t="s">
        <v>788</v>
      </c>
      <c r="F1118" s="13" t="s">
        <v>9499</v>
      </c>
      <c r="G1118" s="13" t="s">
        <v>11081</v>
      </c>
      <c r="H1118" s="13" t="s">
        <v>9579</v>
      </c>
      <c r="I1118" s="13" t="s">
        <v>11928</v>
      </c>
      <c r="J1118" s="19">
        <v>580</v>
      </c>
      <c r="K1118" s="13" t="s">
        <v>9260</v>
      </c>
      <c r="L1118" s="26">
        <v>42642</v>
      </c>
      <c r="M1118" s="19">
        <v>580</v>
      </c>
      <c r="N1118" s="13" t="s">
        <v>9260</v>
      </c>
      <c r="O1118" s="21">
        <v>0</v>
      </c>
      <c r="P1118" s="13" t="s">
        <v>9257</v>
      </c>
      <c r="Q1118" s="26">
        <v>42643</v>
      </c>
    </row>
    <row r="1119" spans="1:17" x14ac:dyDescent="0.25">
      <c r="A1119" s="12" t="str">
        <f t="shared" si="17"/>
        <v>ABVK</v>
      </c>
      <c r="B1119" s="13" t="s">
        <v>11925</v>
      </c>
      <c r="C1119" s="13" t="s">
        <v>10316</v>
      </c>
      <c r="D1119" s="13" t="s">
        <v>11926</v>
      </c>
      <c r="E1119" s="13" t="s">
        <v>788</v>
      </c>
      <c r="F1119" s="13" t="s">
        <v>9499</v>
      </c>
      <c r="G1119" s="13" t="s">
        <v>11081</v>
      </c>
      <c r="H1119" s="13" t="s">
        <v>9579</v>
      </c>
      <c r="I1119" s="13" t="s">
        <v>11929</v>
      </c>
      <c r="J1119" s="19">
        <v>576</v>
      </c>
      <c r="K1119" s="13" t="s">
        <v>9260</v>
      </c>
      <c r="L1119" s="26">
        <v>42642</v>
      </c>
      <c r="M1119" s="19">
        <v>576</v>
      </c>
      <c r="N1119" s="13" t="s">
        <v>9260</v>
      </c>
      <c r="O1119" s="21">
        <v>0</v>
      </c>
      <c r="P1119" s="13" t="s">
        <v>9257</v>
      </c>
      <c r="Q1119" s="26">
        <v>42643</v>
      </c>
    </row>
    <row r="1120" spans="1:17" x14ac:dyDescent="0.25">
      <c r="A1120" s="12" t="str">
        <f t="shared" si="17"/>
        <v>ABVU</v>
      </c>
      <c r="B1120" s="13" t="s">
        <v>11925</v>
      </c>
      <c r="C1120" s="13" t="s">
        <v>10660</v>
      </c>
      <c r="D1120" s="13" t="s">
        <v>11926</v>
      </c>
      <c r="E1120" s="13" t="s">
        <v>788</v>
      </c>
      <c r="F1120" s="13" t="s">
        <v>9499</v>
      </c>
      <c r="G1120" s="13" t="s">
        <v>11081</v>
      </c>
      <c r="H1120" s="13" t="s">
        <v>9579</v>
      </c>
      <c r="I1120" s="13" t="s">
        <v>11930</v>
      </c>
      <c r="J1120" s="19">
        <v>290</v>
      </c>
      <c r="K1120" s="13" t="s">
        <v>9260</v>
      </c>
      <c r="L1120" s="26">
        <v>42642</v>
      </c>
      <c r="M1120" s="19">
        <v>290</v>
      </c>
      <c r="N1120" s="13" t="s">
        <v>9260</v>
      </c>
      <c r="O1120" s="21">
        <v>0</v>
      </c>
      <c r="P1120" s="13" t="s">
        <v>9257</v>
      </c>
      <c r="Q1120" s="26">
        <v>42643</v>
      </c>
    </row>
    <row r="1121" spans="1:17" x14ac:dyDescent="0.25">
      <c r="A1121" s="12" t="str">
        <f t="shared" si="17"/>
        <v>ABVU</v>
      </c>
      <c r="B1121" s="13" t="s">
        <v>11925</v>
      </c>
      <c r="C1121" s="13" t="s">
        <v>10742</v>
      </c>
      <c r="D1121" s="13" t="s">
        <v>11926</v>
      </c>
      <c r="E1121" s="13" t="s">
        <v>788</v>
      </c>
      <c r="F1121" s="13" t="s">
        <v>9499</v>
      </c>
      <c r="G1121" s="13" t="s">
        <v>11081</v>
      </c>
      <c r="H1121" s="13" t="s">
        <v>9579</v>
      </c>
      <c r="I1121" s="13" t="s">
        <v>11931</v>
      </c>
      <c r="J1121" s="19">
        <v>288</v>
      </c>
      <c r="K1121" s="13" t="s">
        <v>9260</v>
      </c>
      <c r="L1121" s="26">
        <v>42642</v>
      </c>
      <c r="M1121" s="19">
        <v>288</v>
      </c>
      <c r="N1121" s="13" t="s">
        <v>9260</v>
      </c>
      <c r="O1121" s="21">
        <v>0</v>
      </c>
      <c r="P1121" s="13" t="s">
        <v>9257</v>
      </c>
      <c r="Q1121" s="26">
        <v>42643</v>
      </c>
    </row>
    <row r="1122" spans="1:17" x14ac:dyDescent="0.25">
      <c r="A1122" s="12" t="str">
        <f t="shared" si="17"/>
        <v>ABZT</v>
      </c>
      <c r="B1122" s="13" t="s">
        <v>11932</v>
      </c>
      <c r="C1122" s="13" t="s">
        <v>10259</v>
      </c>
      <c r="D1122" s="13" t="s">
        <v>11801</v>
      </c>
      <c r="E1122" s="13" t="s">
        <v>11366</v>
      </c>
      <c r="F1122" s="13" t="s">
        <v>9384</v>
      </c>
      <c r="G1122" s="13" t="s">
        <v>11216</v>
      </c>
      <c r="H1122" s="13" t="s">
        <v>9592</v>
      </c>
      <c r="I1122" s="13" t="s">
        <v>11933</v>
      </c>
      <c r="J1122" s="19">
        <v>678</v>
      </c>
      <c r="K1122" s="13" t="s">
        <v>9260</v>
      </c>
      <c r="L1122" s="26">
        <v>42654</v>
      </c>
      <c r="M1122" s="19">
        <v>678</v>
      </c>
      <c r="N1122" s="13" t="s">
        <v>9260</v>
      </c>
      <c r="O1122" s="21">
        <v>0</v>
      </c>
      <c r="P1122" s="13" t="s">
        <v>9257</v>
      </c>
      <c r="Q1122" s="26">
        <v>42655</v>
      </c>
    </row>
    <row r="1123" spans="1:17" x14ac:dyDescent="0.25">
      <c r="A1123" s="12" t="str">
        <f t="shared" si="17"/>
        <v>ABZT</v>
      </c>
      <c r="B1123" s="13" t="s">
        <v>11932</v>
      </c>
      <c r="C1123" s="13" t="s">
        <v>10267</v>
      </c>
      <c r="D1123" s="13" t="s">
        <v>11801</v>
      </c>
      <c r="E1123" s="13" t="s">
        <v>11366</v>
      </c>
      <c r="F1123" s="13" t="s">
        <v>9384</v>
      </c>
      <c r="G1123" s="13" t="s">
        <v>11216</v>
      </c>
      <c r="H1123" s="13" t="s">
        <v>9592</v>
      </c>
      <c r="I1123" s="13" t="s">
        <v>11934</v>
      </c>
      <c r="J1123" s="19">
        <v>622</v>
      </c>
      <c r="K1123" s="13" t="s">
        <v>9260</v>
      </c>
      <c r="L1123" s="26">
        <v>42654</v>
      </c>
      <c r="M1123" s="19">
        <v>622</v>
      </c>
      <c r="N1123" s="13" t="s">
        <v>9260</v>
      </c>
      <c r="O1123" s="21">
        <v>0</v>
      </c>
      <c r="P1123" s="13" t="s">
        <v>9257</v>
      </c>
      <c r="Q1123" s="26">
        <v>42655</v>
      </c>
    </row>
    <row r="1124" spans="1:17" x14ac:dyDescent="0.25">
      <c r="A1124" s="12" t="str">
        <f t="shared" si="17"/>
        <v>ABZT</v>
      </c>
      <c r="B1124" s="13" t="s">
        <v>11932</v>
      </c>
      <c r="C1124" s="13" t="s">
        <v>10304</v>
      </c>
      <c r="D1124" s="13" t="s">
        <v>11801</v>
      </c>
      <c r="E1124" s="13" t="s">
        <v>11366</v>
      </c>
      <c r="F1124" s="13" t="s">
        <v>9384</v>
      </c>
      <c r="G1124" s="13" t="s">
        <v>11216</v>
      </c>
      <c r="H1124" s="13" t="s">
        <v>9592</v>
      </c>
      <c r="I1124" s="13" t="s">
        <v>11935</v>
      </c>
      <c r="J1124" s="19">
        <v>614</v>
      </c>
      <c r="K1124" s="13" t="s">
        <v>9260</v>
      </c>
      <c r="L1124" s="26">
        <v>42654</v>
      </c>
      <c r="M1124" s="19">
        <v>614</v>
      </c>
      <c r="N1124" s="13" t="s">
        <v>9260</v>
      </c>
      <c r="O1124" s="21">
        <v>0</v>
      </c>
      <c r="P1124" s="13" t="s">
        <v>9257</v>
      </c>
      <c r="Q1124" s="26">
        <v>42655</v>
      </c>
    </row>
    <row r="1125" spans="1:17" x14ac:dyDescent="0.25">
      <c r="A1125" s="12" t="str">
        <f t="shared" si="17"/>
        <v>ABZT</v>
      </c>
      <c r="B1125" s="13" t="s">
        <v>11932</v>
      </c>
      <c r="C1125" s="13" t="s">
        <v>10269</v>
      </c>
      <c r="D1125" s="13" t="s">
        <v>11801</v>
      </c>
      <c r="E1125" s="13" t="s">
        <v>11366</v>
      </c>
      <c r="F1125" s="13" t="s">
        <v>9384</v>
      </c>
      <c r="G1125" s="13" t="s">
        <v>11216</v>
      </c>
      <c r="H1125" s="13" t="s">
        <v>9592</v>
      </c>
      <c r="I1125" s="13" t="s">
        <v>11936</v>
      </c>
      <c r="J1125" s="19">
        <v>584</v>
      </c>
      <c r="K1125" s="13" t="s">
        <v>9260</v>
      </c>
      <c r="L1125" s="26">
        <v>42654</v>
      </c>
      <c r="M1125" s="19">
        <v>584</v>
      </c>
      <c r="N1125" s="13" t="s">
        <v>9260</v>
      </c>
      <c r="O1125" s="21">
        <v>0</v>
      </c>
      <c r="P1125" s="13" t="s">
        <v>9257</v>
      </c>
      <c r="Q1125" s="26">
        <v>42655</v>
      </c>
    </row>
    <row r="1126" spans="1:17" x14ac:dyDescent="0.25">
      <c r="A1126" s="12" t="str">
        <f t="shared" si="17"/>
        <v>ABZT</v>
      </c>
      <c r="B1126" s="13" t="s">
        <v>11932</v>
      </c>
      <c r="C1126" s="13" t="s">
        <v>10307</v>
      </c>
      <c r="D1126" s="13" t="s">
        <v>11801</v>
      </c>
      <c r="E1126" s="13" t="s">
        <v>11366</v>
      </c>
      <c r="F1126" s="13" t="s">
        <v>9384</v>
      </c>
      <c r="G1126" s="13" t="s">
        <v>11216</v>
      </c>
      <c r="H1126" s="13" t="s">
        <v>9592</v>
      </c>
      <c r="I1126" s="13" t="s">
        <v>11937</v>
      </c>
      <c r="J1126" s="19">
        <v>582</v>
      </c>
      <c r="K1126" s="13" t="s">
        <v>9260</v>
      </c>
      <c r="L1126" s="26">
        <v>42654</v>
      </c>
      <c r="M1126" s="19">
        <v>582</v>
      </c>
      <c r="N1126" s="13" t="s">
        <v>9260</v>
      </c>
      <c r="O1126" s="21">
        <v>0</v>
      </c>
      <c r="P1126" s="13" t="s">
        <v>9257</v>
      </c>
      <c r="Q1126" s="26">
        <v>42655</v>
      </c>
    </row>
    <row r="1127" spans="1:17" x14ac:dyDescent="0.25">
      <c r="A1127" s="12" t="str">
        <f t="shared" si="17"/>
        <v>ABZT</v>
      </c>
      <c r="B1127" s="13" t="s">
        <v>11932</v>
      </c>
      <c r="C1127" s="13" t="s">
        <v>10316</v>
      </c>
      <c r="D1127" s="13" t="s">
        <v>11801</v>
      </c>
      <c r="E1127" s="13" t="s">
        <v>11366</v>
      </c>
      <c r="F1127" s="13" t="s">
        <v>9384</v>
      </c>
      <c r="G1127" s="13" t="s">
        <v>11216</v>
      </c>
      <c r="H1127" s="13" t="s">
        <v>9592</v>
      </c>
      <c r="I1127" s="13" t="s">
        <v>11938</v>
      </c>
      <c r="J1127" s="19">
        <v>576</v>
      </c>
      <c r="K1127" s="13" t="s">
        <v>9260</v>
      </c>
      <c r="L1127" s="26">
        <v>42654</v>
      </c>
      <c r="M1127" s="19">
        <v>576</v>
      </c>
      <c r="N1127" s="13" t="s">
        <v>9260</v>
      </c>
      <c r="O1127" s="21">
        <v>0</v>
      </c>
      <c r="P1127" s="13" t="s">
        <v>9257</v>
      </c>
      <c r="Q1127" s="26">
        <v>42655</v>
      </c>
    </row>
    <row r="1128" spans="1:17" x14ac:dyDescent="0.25">
      <c r="A1128" s="12" t="str">
        <f t="shared" si="17"/>
        <v>ABZT</v>
      </c>
      <c r="B1128" s="13" t="s">
        <v>11932</v>
      </c>
      <c r="C1128" s="13" t="s">
        <v>10660</v>
      </c>
      <c r="D1128" s="13" t="s">
        <v>11801</v>
      </c>
      <c r="E1128" s="13" t="s">
        <v>11366</v>
      </c>
      <c r="F1128" s="13" t="s">
        <v>9384</v>
      </c>
      <c r="G1128" s="13" t="s">
        <v>11216</v>
      </c>
      <c r="H1128" s="13" t="s">
        <v>9592</v>
      </c>
      <c r="I1128" s="13" t="s">
        <v>11939</v>
      </c>
      <c r="J1128" s="19">
        <v>574</v>
      </c>
      <c r="K1128" s="13" t="s">
        <v>9260</v>
      </c>
      <c r="L1128" s="26">
        <v>42654</v>
      </c>
      <c r="M1128" s="19">
        <v>574</v>
      </c>
      <c r="N1128" s="13" t="s">
        <v>9260</v>
      </c>
      <c r="O1128" s="21">
        <v>0</v>
      </c>
      <c r="P1128" s="13" t="s">
        <v>9257</v>
      </c>
      <c r="Q1128" s="26">
        <v>42655</v>
      </c>
    </row>
    <row r="1129" spans="1:17" x14ac:dyDescent="0.25">
      <c r="A1129" s="12" t="str">
        <f t="shared" si="17"/>
        <v>ABZT</v>
      </c>
      <c r="B1129" s="13" t="s">
        <v>11932</v>
      </c>
      <c r="C1129" s="13" t="s">
        <v>10742</v>
      </c>
      <c r="D1129" s="13" t="s">
        <v>11801</v>
      </c>
      <c r="E1129" s="13" t="s">
        <v>11366</v>
      </c>
      <c r="F1129" s="13" t="s">
        <v>9384</v>
      </c>
      <c r="G1129" s="13" t="s">
        <v>11216</v>
      </c>
      <c r="H1129" s="13" t="s">
        <v>9592</v>
      </c>
      <c r="I1129" s="13" t="s">
        <v>11940</v>
      </c>
      <c r="J1129" s="19">
        <v>572</v>
      </c>
      <c r="K1129" s="13" t="s">
        <v>9260</v>
      </c>
      <c r="L1129" s="26">
        <v>42654</v>
      </c>
      <c r="M1129" s="19">
        <v>572</v>
      </c>
      <c r="N1129" s="13" t="s">
        <v>9260</v>
      </c>
      <c r="O1129" s="21">
        <v>0</v>
      </c>
      <c r="P1129" s="13" t="s">
        <v>9257</v>
      </c>
      <c r="Q1129" s="26">
        <v>42655</v>
      </c>
    </row>
    <row r="1130" spans="1:17" x14ac:dyDescent="0.25">
      <c r="A1130" s="12" t="str">
        <f t="shared" si="17"/>
        <v>ABZT</v>
      </c>
      <c r="B1130" s="13" t="s">
        <v>11932</v>
      </c>
      <c r="C1130" s="13" t="s">
        <v>10851</v>
      </c>
      <c r="D1130" s="13" t="s">
        <v>11801</v>
      </c>
      <c r="E1130" s="13" t="s">
        <v>11366</v>
      </c>
      <c r="F1130" s="13" t="s">
        <v>9384</v>
      </c>
      <c r="G1130" s="13" t="s">
        <v>11216</v>
      </c>
      <c r="H1130" s="13" t="s">
        <v>9592</v>
      </c>
      <c r="I1130" s="13" t="s">
        <v>11941</v>
      </c>
      <c r="J1130" s="19">
        <v>548</v>
      </c>
      <c r="K1130" s="13" t="s">
        <v>9260</v>
      </c>
      <c r="L1130" s="26">
        <v>42654</v>
      </c>
      <c r="M1130" s="19">
        <v>548</v>
      </c>
      <c r="N1130" s="13" t="s">
        <v>9260</v>
      </c>
      <c r="O1130" s="21">
        <v>0</v>
      </c>
      <c r="P1130" s="13" t="s">
        <v>9257</v>
      </c>
      <c r="Q1130" s="26">
        <v>42655</v>
      </c>
    </row>
    <row r="1131" spans="1:17" x14ac:dyDescent="0.25">
      <c r="A1131" s="12" t="str">
        <f t="shared" si="17"/>
        <v>ABZG</v>
      </c>
      <c r="B1131" s="13" t="s">
        <v>11942</v>
      </c>
      <c r="C1131" s="13" t="s">
        <v>10259</v>
      </c>
      <c r="D1131" s="13" t="s">
        <v>11148</v>
      </c>
      <c r="E1131" s="13" t="s">
        <v>10391</v>
      </c>
      <c r="F1131" s="13" t="s">
        <v>9585</v>
      </c>
      <c r="G1131" s="13" t="s">
        <v>11943</v>
      </c>
      <c r="H1131" s="13" t="s">
        <v>9654</v>
      </c>
      <c r="I1131" s="13" t="s">
        <v>11944</v>
      </c>
      <c r="J1131" s="19">
        <v>258</v>
      </c>
      <c r="K1131" s="13" t="s">
        <v>9260</v>
      </c>
      <c r="L1131" s="26">
        <v>42654</v>
      </c>
      <c r="M1131" s="19">
        <v>258</v>
      </c>
      <c r="N1131" s="13" t="s">
        <v>9260</v>
      </c>
      <c r="O1131" s="21">
        <v>0</v>
      </c>
      <c r="P1131" s="13" t="s">
        <v>9257</v>
      </c>
      <c r="Q1131" s="26">
        <v>42655</v>
      </c>
    </row>
    <row r="1132" spans="1:17" x14ac:dyDescent="0.25">
      <c r="A1132" s="12" t="str">
        <f t="shared" si="17"/>
        <v>ABZG</v>
      </c>
      <c r="B1132" s="13" t="s">
        <v>11942</v>
      </c>
      <c r="C1132" s="13" t="s">
        <v>10267</v>
      </c>
      <c r="D1132" s="13" t="s">
        <v>11148</v>
      </c>
      <c r="E1132" s="13" t="s">
        <v>10391</v>
      </c>
      <c r="F1132" s="13" t="s">
        <v>9585</v>
      </c>
      <c r="G1132" s="13" t="s">
        <v>11943</v>
      </c>
      <c r="H1132" s="13" t="s">
        <v>9654</v>
      </c>
      <c r="I1132" s="13" t="s">
        <v>11945</v>
      </c>
      <c r="J1132" s="19">
        <v>258</v>
      </c>
      <c r="K1132" s="13" t="s">
        <v>9260</v>
      </c>
      <c r="L1132" s="26">
        <v>42654</v>
      </c>
      <c r="M1132" s="19">
        <v>258</v>
      </c>
      <c r="N1132" s="13" t="s">
        <v>9260</v>
      </c>
      <c r="O1132" s="21">
        <v>0</v>
      </c>
      <c r="P1132" s="13" t="s">
        <v>9257</v>
      </c>
      <c r="Q1132" s="26">
        <v>42655</v>
      </c>
    </row>
    <row r="1133" spans="1:17" x14ac:dyDescent="0.25">
      <c r="A1133" s="12" t="str">
        <f t="shared" si="17"/>
        <v>ABZG</v>
      </c>
      <c r="B1133" s="13" t="s">
        <v>11942</v>
      </c>
      <c r="C1133" s="13" t="s">
        <v>10304</v>
      </c>
      <c r="D1133" s="13" t="s">
        <v>11148</v>
      </c>
      <c r="E1133" s="13" t="s">
        <v>10391</v>
      </c>
      <c r="F1133" s="13" t="s">
        <v>9585</v>
      </c>
      <c r="G1133" s="13" t="s">
        <v>11943</v>
      </c>
      <c r="H1133" s="13" t="s">
        <v>9654</v>
      </c>
      <c r="I1133" s="13" t="s">
        <v>11946</v>
      </c>
      <c r="J1133" s="19">
        <v>256</v>
      </c>
      <c r="K1133" s="13" t="s">
        <v>9260</v>
      </c>
      <c r="L1133" s="26">
        <v>42654</v>
      </c>
      <c r="M1133" s="19">
        <v>256</v>
      </c>
      <c r="N1133" s="13" t="s">
        <v>9260</v>
      </c>
      <c r="O1133" s="21">
        <v>0</v>
      </c>
      <c r="P1133" s="13" t="s">
        <v>9257</v>
      </c>
      <c r="Q1133" s="26">
        <v>42655</v>
      </c>
    </row>
    <row r="1134" spans="1:17" x14ac:dyDescent="0.25">
      <c r="A1134" s="12" t="str">
        <f t="shared" si="17"/>
        <v>ABZG</v>
      </c>
      <c r="B1134" s="13" t="s">
        <v>11942</v>
      </c>
      <c r="C1134" s="13" t="s">
        <v>10269</v>
      </c>
      <c r="D1134" s="13" t="s">
        <v>11148</v>
      </c>
      <c r="E1134" s="13" t="s">
        <v>10391</v>
      </c>
      <c r="F1134" s="13" t="s">
        <v>9585</v>
      </c>
      <c r="G1134" s="13" t="s">
        <v>11943</v>
      </c>
      <c r="H1134" s="13" t="s">
        <v>9654</v>
      </c>
      <c r="I1134" s="13" t="s">
        <v>11947</v>
      </c>
      <c r="J1134" s="19">
        <v>256</v>
      </c>
      <c r="K1134" s="13" t="s">
        <v>9260</v>
      </c>
      <c r="L1134" s="26">
        <v>42654</v>
      </c>
      <c r="M1134" s="19">
        <v>256</v>
      </c>
      <c r="N1134" s="13" t="s">
        <v>9260</v>
      </c>
      <c r="O1134" s="21">
        <v>0</v>
      </c>
      <c r="P1134" s="13" t="s">
        <v>9257</v>
      </c>
      <c r="Q1134" s="26">
        <v>42655</v>
      </c>
    </row>
    <row r="1135" spans="1:17" x14ac:dyDescent="0.25">
      <c r="A1135" s="12" t="str">
        <f t="shared" si="17"/>
        <v>ABZG</v>
      </c>
      <c r="B1135" s="13" t="s">
        <v>11942</v>
      </c>
      <c r="C1135" s="13" t="s">
        <v>10307</v>
      </c>
      <c r="D1135" s="13" t="s">
        <v>11148</v>
      </c>
      <c r="E1135" s="13" t="s">
        <v>10391</v>
      </c>
      <c r="F1135" s="13" t="s">
        <v>9585</v>
      </c>
      <c r="G1135" s="13" t="s">
        <v>11943</v>
      </c>
      <c r="H1135" s="13" t="s">
        <v>9654</v>
      </c>
      <c r="I1135" s="13" t="s">
        <v>11948</v>
      </c>
      <c r="J1135" s="19">
        <v>248</v>
      </c>
      <c r="K1135" s="13" t="s">
        <v>9260</v>
      </c>
      <c r="L1135" s="26">
        <v>42654</v>
      </c>
      <c r="M1135" s="19">
        <v>248</v>
      </c>
      <c r="N1135" s="13" t="s">
        <v>9260</v>
      </c>
      <c r="O1135" s="21">
        <v>0</v>
      </c>
      <c r="P1135" s="13" t="s">
        <v>9257</v>
      </c>
      <c r="Q1135" s="26">
        <v>42655</v>
      </c>
    </row>
    <row r="1136" spans="1:17" x14ac:dyDescent="0.25">
      <c r="A1136" s="12" t="str">
        <f t="shared" si="17"/>
        <v>ABZG</v>
      </c>
      <c r="B1136" s="13" t="s">
        <v>11942</v>
      </c>
      <c r="C1136" s="13" t="s">
        <v>10316</v>
      </c>
      <c r="D1136" s="13" t="s">
        <v>11148</v>
      </c>
      <c r="E1136" s="13" t="s">
        <v>10391</v>
      </c>
      <c r="F1136" s="13" t="s">
        <v>9585</v>
      </c>
      <c r="G1136" s="13" t="s">
        <v>11943</v>
      </c>
      <c r="H1136" s="13" t="s">
        <v>9654</v>
      </c>
      <c r="I1136" s="13" t="s">
        <v>11949</v>
      </c>
      <c r="J1136" s="19">
        <v>248</v>
      </c>
      <c r="K1136" s="13" t="s">
        <v>9260</v>
      </c>
      <c r="L1136" s="26">
        <v>42654</v>
      </c>
      <c r="M1136" s="19">
        <v>248</v>
      </c>
      <c r="N1136" s="13" t="s">
        <v>9260</v>
      </c>
      <c r="O1136" s="21">
        <v>0</v>
      </c>
      <c r="P1136" s="13" t="s">
        <v>9257</v>
      </c>
      <c r="Q1136" s="26">
        <v>42655</v>
      </c>
    </row>
    <row r="1137" spans="1:17" x14ac:dyDescent="0.25">
      <c r="A1137" s="12" t="str">
        <f t="shared" si="17"/>
        <v>ABZG</v>
      </c>
      <c r="B1137" s="13" t="s">
        <v>11942</v>
      </c>
      <c r="C1137" s="13" t="s">
        <v>10660</v>
      </c>
      <c r="D1137" s="13" t="s">
        <v>11148</v>
      </c>
      <c r="E1137" s="13" t="s">
        <v>10391</v>
      </c>
      <c r="F1137" s="13" t="s">
        <v>9585</v>
      </c>
      <c r="G1137" s="13" t="s">
        <v>11943</v>
      </c>
      <c r="H1137" s="13" t="s">
        <v>9654</v>
      </c>
      <c r="I1137" s="13" t="s">
        <v>11950</v>
      </c>
      <c r="J1137" s="19">
        <v>248</v>
      </c>
      <c r="K1137" s="13" t="s">
        <v>9260</v>
      </c>
      <c r="L1137" s="26">
        <v>42654</v>
      </c>
      <c r="M1137" s="19">
        <v>248</v>
      </c>
      <c r="N1137" s="13" t="s">
        <v>9260</v>
      </c>
      <c r="O1137" s="21">
        <v>0</v>
      </c>
      <c r="P1137" s="13" t="s">
        <v>9257</v>
      </c>
      <c r="Q1137" s="26">
        <v>42655</v>
      </c>
    </row>
    <row r="1138" spans="1:17" x14ac:dyDescent="0.25">
      <c r="A1138" s="12" t="str">
        <f t="shared" si="17"/>
        <v>ACBE</v>
      </c>
      <c r="B1138" s="13" t="s">
        <v>11951</v>
      </c>
      <c r="C1138" s="13" t="s">
        <v>10259</v>
      </c>
      <c r="D1138" s="13" t="s">
        <v>11952</v>
      </c>
      <c r="E1138" s="13" t="s">
        <v>788</v>
      </c>
      <c r="F1138" s="13" t="s">
        <v>9384</v>
      </c>
      <c r="G1138" s="13" t="s">
        <v>11953</v>
      </c>
      <c r="H1138" s="13" t="s">
        <v>9677</v>
      </c>
      <c r="I1138" s="13" t="s">
        <v>11954</v>
      </c>
      <c r="J1138" s="19">
        <v>2318</v>
      </c>
      <c r="K1138" s="13" t="s">
        <v>9260</v>
      </c>
      <c r="L1138" s="26">
        <v>42655</v>
      </c>
      <c r="M1138" s="19">
        <v>2318</v>
      </c>
      <c r="N1138" s="13" t="s">
        <v>9260</v>
      </c>
      <c r="O1138" s="21">
        <v>0</v>
      </c>
      <c r="P1138" s="13" t="s">
        <v>9257</v>
      </c>
      <c r="Q1138" s="26">
        <v>42656</v>
      </c>
    </row>
    <row r="1139" spans="1:17" x14ac:dyDescent="0.25">
      <c r="A1139" s="12" t="str">
        <f t="shared" si="17"/>
        <v>ACBE</v>
      </c>
      <c r="B1139" s="13" t="s">
        <v>11951</v>
      </c>
      <c r="C1139" s="13" t="s">
        <v>10267</v>
      </c>
      <c r="D1139" s="13" t="s">
        <v>11952</v>
      </c>
      <c r="E1139" s="13" t="s">
        <v>788</v>
      </c>
      <c r="F1139" s="13" t="s">
        <v>9384</v>
      </c>
      <c r="G1139" s="13" t="s">
        <v>11953</v>
      </c>
      <c r="H1139" s="13" t="s">
        <v>9677</v>
      </c>
      <c r="I1139" s="13" t="s">
        <v>11955</v>
      </c>
      <c r="J1139" s="19">
        <v>2250</v>
      </c>
      <c r="K1139" s="13" t="s">
        <v>9260</v>
      </c>
      <c r="L1139" s="26">
        <v>42655</v>
      </c>
      <c r="M1139" s="19">
        <v>2250</v>
      </c>
      <c r="N1139" s="13" t="s">
        <v>9260</v>
      </c>
      <c r="O1139" s="21">
        <v>0</v>
      </c>
      <c r="P1139" s="13" t="s">
        <v>9257</v>
      </c>
      <c r="Q1139" s="26">
        <v>42656</v>
      </c>
    </row>
    <row r="1140" spans="1:17" x14ac:dyDescent="0.25">
      <c r="A1140" s="12" t="str">
        <f t="shared" si="17"/>
        <v>ACBU</v>
      </c>
      <c r="B1140" s="13" t="s">
        <v>11956</v>
      </c>
      <c r="C1140" s="13" t="s">
        <v>10259</v>
      </c>
      <c r="D1140" s="13" t="s">
        <v>11957</v>
      </c>
      <c r="E1140" s="13" t="s">
        <v>3409</v>
      </c>
      <c r="F1140" s="13" t="s">
        <v>9384</v>
      </c>
      <c r="G1140" s="13" t="s">
        <v>11216</v>
      </c>
      <c r="H1140" s="13" t="s">
        <v>9592</v>
      </c>
      <c r="I1140" s="13" t="s">
        <v>11958</v>
      </c>
      <c r="J1140" s="19">
        <v>692</v>
      </c>
      <c r="K1140" s="13" t="s">
        <v>9260</v>
      </c>
      <c r="L1140" s="26">
        <v>42657</v>
      </c>
      <c r="M1140" s="19">
        <v>692</v>
      </c>
      <c r="N1140" s="13" t="s">
        <v>9260</v>
      </c>
      <c r="O1140" s="21">
        <v>0</v>
      </c>
      <c r="P1140" s="13" t="s">
        <v>9257</v>
      </c>
      <c r="Q1140" s="26">
        <v>42660</v>
      </c>
    </row>
    <row r="1141" spans="1:17" x14ac:dyDescent="0.25">
      <c r="A1141" s="12" t="str">
        <f t="shared" si="17"/>
        <v>ACBU</v>
      </c>
      <c r="B1141" s="13" t="s">
        <v>11956</v>
      </c>
      <c r="C1141" s="13" t="s">
        <v>10267</v>
      </c>
      <c r="D1141" s="13" t="s">
        <v>11957</v>
      </c>
      <c r="E1141" s="13" t="s">
        <v>3409</v>
      </c>
      <c r="F1141" s="13" t="s">
        <v>9384</v>
      </c>
      <c r="G1141" s="13" t="s">
        <v>11216</v>
      </c>
      <c r="H1141" s="13" t="s">
        <v>9592</v>
      </c>
      <c r="I1141" s="13" t="s">
        <v>11959</v>
      </c>
      <c r="J1141" s="19">
        <v>672</v>
      </c>
      <c r="K1141" s="13" t="s">
        <v>9260</v>
      </c>
      <c r="L1141" s="26">
        <v>42657</v>
      </c>
      <c r="M1141" s="19">
        <v>672</v>
      </c>
      <c r="N1141" s="13" t="s">
        <v>9260</v>
      </c>
      <c r="O1141" s="21">
        <v>0</v>
      </c>
      <c r="P1141" s="13" t="s">
        <v>9257</v>
      </c>
      <c r="Q1141" s="26">
        <v>42660</v>
      </c>
    </row>
    <row r="1142" spans="1:17" x14ac:dyDescent="0.25">
      <c r="A1142" s="12" t="str">
        <f t="shared" si="17"/>
        <v>ACBU</v>
      </c>
      <c r="B1142" s="13" t="s">
        <v>11956</v>
      </c>
      <c r="C1142" s="13" t="s">
        <v>10304</v>
      </c>
      <c r="D1142" s="13" t="s">
        <v>11957</v>
      </c>
      <c r="E1142" s="13" t="s">
        <v>3409</v>
      </c>
      <c r="F1142" s="13" t="s">
        <v>9384</v>
      </c>
      <c r="G1142" s="13" t="s">
        <v>11216</v>
      </c>
      <c r="H1142" s="13" t="s">
        <v>9592</v>
      </c>
      <c r="I1142" s="13" t="s">
        <v>11960</v>
      </c>
      <c r="J1142" s="19">
        <v>616</v>
      </c>
      <c r="K1142" s="13" t="s">
        <v>9260</v>
      </c>
      <c r="L1142" s="26">
        <v>42657</v>
      </c>
      <c r="M1142" s="19">
        <v>616</v>
      </c>
      <c r="N1142" s="13" t="s">
        <v>9260</v>
      </c>
      <c r="O1142" s="21">
        <v>0</v>
      </c>
      <c r="P1142" s="13" t="s">
        <v>9257</v>
      </c>
      <c r="Q1142" s="26">
        <v>42660</v>
      </c>
    </row>
    <row r="1143" spans="1:17" x14ac:dyDescent="0.25">
      <c r="A1143" s="12" t="str">
        <f t="shared" si="17"/>
        <v>ACBU</v>
      </c>
      <c r="B1143" s="13" t="s">
        <v>11956</v>
      </c>
      <c r="C1143" s="13" t="s">
        <v>10269</v>
      </c>
      <c r="D1143" s="13" t="s">
        <v>11957</v>
      </c>
      <c r="E1143" s="13" t="s">
        <v>3409</v>
      </c>
      <c r="F1143" s="13" t="s">
        <v>9384</v>
      </c>
      <c r="G1143" s="13" t="s">
        <v>11216</v>
      </c>
      <c r="H1143" s="13" t="s">
        <v>9592</v>
      </c>
      <c r="I1143" s="13" t="s">
        <v>11961</v>
      </c>
      <c r="J1143" s="19">
        <v>586</v>
      </c>
      <c r="K1143" s="13" t="s">
        <v>9260</v>
      </c>
      <c r="L1143" s="26">
        <v>42657</v>
      </c>
      <c r="M1143" s="19">
        <v>586</v>
      </c>
      <c r="N1143" s="13" t="s">
        <v>9260</v>
      </c>
      <c r="O1143" s="21">
        <v>0</v>
      </c>
      <c r="P1143" s="13" t="s">
        <v>9257</v>
      </c>
      <c r="Q1143" s="26">
        <v>42660</v>
      </c>
    </row>
    <row r="1144" spans="1:17" x14ac:dyDescent="0.25">
      <c r="A1144" s="12" t="str">
        <f t="shared" si="17"/>
        <v>ACBU</v>
      </c>
      <c r="B1144" s="13" t="s">
        <v>11956</v>
      </c>
      <c r="C1144" s="13" t="s">
        <v>10307</v>
      </c>
      <c r="D1144" s="13" t="s">
        <v>11957</v>
      </c>
      <c r="E1144" s="13" t="s">
        <v>3409</v>
      </c>
      <c r="F1144" s="13" t="s">
        <v>9384</v>
      </c>
      <c r="G1144" s="13" t="s">
        <v>11216</v>
      </c>
      <c r="H1144" s="13" t="s">
        <v>9592</v>
      </c>
      <c r="I1144" s="13" t="s">
        <v>11962</v>
      </c>
      <c r="J1144" s="19">
        <v>576</v>
      </c>
      <c r="K1144" s="13" t="s">
        <v>9260</v>
      </c>
      <c r="L1144" s="26">
        <v>42657</v>
      </c>
      <c r="M1144" s="19">
        <v>576</v>
      </c>
      <c r="N1144" s="13" t="s">
        <v>9260</v>
      </c>
      <c r="O1144" s="21">
        <v>0</v>
      </c>
      <c r="P1144" s="13" t="s">
        <v>9257</v>
      </c>
      <c r="Q1144" s="26">
        <v>42660</v>
      </c>
    </row>
    <row r="1145" spans="1:17" x14ac:dyDescent="0.25">
      <c r="A1145" s="12" t="str">
        <f t="shared" si="17"/>
        <v>ACBU</v>
      </c>
      <c r="B1145" s="13" t="s">
        <v>11956</v>
      </c>
      <c r="C1145" s="13" t="s">
        <v>10316</v>
      </c>
      <c r="D1145" s="13" t="s">
        <v>11957</v>
      </c>
      <c r="E1145" s="13" t="s">
        <v>3409</v>
      </c>
      <c r="F1145" s="13" t="s">
        <v>9384</v>
      </c>
      <c r="G1145" s="13" t="s">
        <v>11216</v>
      </c>
      <c r="H1145" s="13" t="s">
        <v>9592</v>
      </c>
      <c r="I1145" s="13" t="s">
        <v>11963</v>
      </c>
      <c r="J1145" s="19">
        <v>566</v>
      </c>
      <c r="K1145" s="13" t="s">
        <v>9260</v>
      </c>
      <c r="L1145" s="26">
        <v>42657</v>
      </c>
      <c r="M1145" s="19">
        <v>566</v>
      </c>
      <c r="N1145" s="13" t="s">
        <v>9260</v>
      </c>
      <c r="O1145" s="21">
        <v>0</v>
      </c>
      <c r="P1145" s="13" t="s">
        <v>9257</v>
      </c>
      <c r="Q1145" s="26">
        <v>42660</v>
      </c>
    </row>
    <row r="1146" spans="1:17" x14ac:dyDescent="0.25">
      <c r="A1146" s="12" t="str">
        <f t="shared" si="17"/>
        <v>ACBU</v>
      </c>
      <c r="B1146" s="13" t="s">
        <v>11956</v>
      </c>
      <c r="C1146" s="13" t="s">
        <v>10660</v>
      </c>
      <c r="D1146" s="13" t="s">
        <v>11957</v>
      </c>
      <c r="E1146" s="13" t="s">
        <v>3409</v>
      </c>
      <c r="F1146" s="13" t="s">
        <v>9384</v>
      </c>
      <c r="G1146" s="13" t="s">
        <v>11216</v>
      </c>
      <c r="H1146" s="13" t="s">
        <v>9592</v>
      </c>
      <c r="I1146" s="13" t="s">
        <v>11964</v>
      </c>
      <c r="J1146" s="19">
        <v>556</v>
      </c>
      <c r="K1146" s="13" t="s">
        <v>9260</v>
      </c>
      <c r="L1146" s="26">
        <v>42657</v>
      </c>
      <c r="M1146" s="19">
        <v>556</v>
      </c>
      <c r="N1146" s="13" t="s">
        <v>9260</v>
      </c>
      <c r="O1146" s="21">
        <v>0</v>
      </c>
      <c r="P1146" s="13" t="s">
        <v>9257</v>
      </c>
      <c r="Q1146" s="26">
        <v>42660</v>
      </c>
    </row>
    <row r="1147" spans="1:17" x14ac:dyDescent="0.25">
      <c r="A1147" s="12" t="str">
        <f t="shared" si="17"/>
        <v>ACBU</v>
      </c>
      <c r="B1147" s="13" t="s">
        <v>11956</v>
      </c>
      <c r="C1147" s="13" t="s">
        <v>10742</v>
      </c>
      <c r="D1147" s="13" t="s">
        <v>11957</v>
      </c>
      <c r="E1147" s="13" t="s">
        <v>3409</v>
      </c>
      <c r="F1147" s="13" t="s">
        <v>9384</v>
      </c>
      <c r="G1147" s="13" t="s">
        <v>11216</v>
      </c>
      <c r="H1147" s="13" t="s">
        <v>9592</v>
      </c>
      <c r="I1147" s="13" t="s">
        <v>11965</v>
      </c>
      <c r="J1147" s="19">
        <v>554</v>
      </c>
      <c r="K1147" s="13" t="s">
        <v>9260</v>
      </c>
      <c r="L1147" s="26">
        <v>42657</v>
      </c>
      <c r="M1147" s="19">
        <v>554</v>
      </c>
      <c r="N1147" s="13" t="s">
        <v>9260</v>
      </c>
      <c r="O1147" s="21">
        <v>0</v>
      </c>
      <c r="P1147" s="13" t="s">
        <v>9257</v>
      </c>
      <c r="Q1147" s="26">
        <v>42660</v>
      </c>
    </row>
    <row r="1148" spans="1:17" x14ac:dyDescent="0.25">
      <c r="A1148" s="12" t="str">
        <f t="shared" si="17"/>
        <v>ACBU</v>
      </c>
      <c r="B1148" s="13" t="s">
        <v>11956</v>
      </c>
      <c r="C1148" s="13" t="s">
        <v>10851</v>
      </c>
      <c r="D1148" s="13" t="s">
        <v>11957</v>
      </c>
      <c r="E1148" s="13" t="s">
        <v>3409</v>
      </c>
      <c r="F1148" s="13" t="s">
        <v>9384</v>
      </c>
      <c r="G1148" s="13" t="s">
        <v>11216</v>
      </c>
      <c r="H1148" s="13" t="s">
        <v>9592</v>
      </c>
      <c r="I1148" s="13" t="s">
        <v>11966</v>
      </c>
      <c r="J1148" s="19">
        <v>500</v>
      </c>
      <c r="K1148" s="13" t="s">
        <v>9260</v>
      </c>
      <c r="L1148" s="26">
        <v>42657</v>
      </c>
      <c r="M1148" s="19">
        <v>500</v>
      </c>
      <c r="N1148" s="13" t="s">
        <v>9260</v>
      </c>
      <c r="O1148" s="21">
        <v>0</v>
      </c>
      <c r="P1148" s="13" t="s">
        <v>9257</v>
      </c>
      <c r="Q1148" s="26">
        <v>42660</v>
      </c>
    </row>
    <row r="1149" spans="1:17" x14ac:dyDescent="0.25">
      <c r="A1149" s="12" t="str">
        <f t="shared" si="17"/>
        <v>ACBP</v>
      </c>
      <c r="B1149" s="13" t="s">
        <v>11967</v>
      </c>
      <c r="C1149" s="13" t="s">
        <v>10259</v>
      </c>
      <c r="D1149" s="13" t="s">
        <v>11629</v>
      </c>
      <c r="E1149" s="13" t="s">
        <v>788</v>
      </c>
      <c r="F1149" s="13" t="s">
        <v>9384</v>
      </c>
      <c r="G1149" s="13" t="s">
        <v>9276</v>
      </c>
      <c r="H1149" s="13" t="s">
        <v>9403</v>
      </c>
      <c r="I1149" s="13" t="s">
        <v>11968</v>
      </c>
      <c r="J1149" s="19">
        <v>1872</v>
      </c>
      <c r="K1149" s="13" t="s">
        <v>9260</v>
      </c>
      <c r="L1149" s="26">
        <v>42657</v>
      </c>
      <c r="M1149" s="19">
        <v>1872</v>
      </c>
      <c r="N1149" s="13" t="s">
        <v>9260</v>
      </c>
      <c r="O1149" s="21">
        <v>0</v>
      </c>
      <c r="P1149" s="13" t="s">
        <v>9257</v>
      </c>
      <c r="Q1149" s="26">
        <v>42660</v>
      </c>
    </row>
    <row r="1150" spans="1:17" x14ac:dyDescent="0.25">
      <c r="A1150" s="12" t="str">
        <f t="shared" si="17"/>
        <v>ACBP</v>
      </c>
      <c r="B1150" s="13" t="s">
        <v>11967</v>
      </c>
      <c r="C1150" s="13" t="s">
        <v>10267</v>
      </c>
      <c r="D1150" s="13" t="s">
        <v>11629</v>
      </c>
      <c r="E1150" s="13" t="s">
        <v>788</v>
      </c>
      <c r="F1150" s="13" t="s">
        <v>9384</v>
      </c>
      <c r="G1150" s="13" t="s">
        <v>9276</v>
      </c>
      <c r="H1150" s="13" t="s">
        <v>9403</v>
      </c>
      <c r="I1150" s="13" t="s">
        <v>11969</v>
      </c>
      <c r="J1150" s="19">
        <v>1780</v>
      </c>
      <c r="K1150" s="13" t="s">
        <v>9260</v>
      </c>
      <c r="L1150" s="26">
        <v>42657</v>
      </c>
      <c r="M1150" s="19">
        <v>1780</v>
      </c>
      <c r="N1150" s="13" t="s">
        <v>9260</v>
      </c>
      <c r="O1150" s="21">
        <v>0</v>
      </c>
      <c r="P1150" s="13" t="s">
        <v>9257</v>
      </c>
      <c r="Q1150" s="26">
        <v>42660</v>
      </c>
    </row>
    <row r="1151" spans="1:17" x14ac:dyDescent="0.25">
      <c r="A1151" s="12" t="str">
        <f t="shared" si="17"/>
        <v>ACBP</v>
      </c>
      <c r="B1151" s="13" t="s">
        <v>11967</v>
      </c>
      <c r="C1151" s="13" t="s">
        <v>10304</v>
      </c>
      <c r="D1151" s="13" t="s">
        <v>11629</v>
      </c>
      <c r="E1151" s="13" t="s">
        <v>788</v>
      </c>
      <c r="F1151" s="13" t="s">
        <v>9384</v>
      </c>
      <c r="G1151" s="13" t="s">
        <v>9276</v>
      </c>
      <c r="H1151" s="13" t="s">
        <v>9403</v>
      </c>
      <c r="I1151" s="13" t="s">
        <v>11970</v>
      </c>
      <c r="J1151" s="19">
        <v>1698</v>
      </c>
      <c r="K1151" s="13" t="s">
        <v>9260</v>
      </c>
      <c r="L1151" s="26">
        <v>42657</v>
      </c>
      <c r="M1151" s="19">
        <v>1698</v>
      </c>
      <c r="N1151" s="13" t="s">
        <v>9260</v>
      </c>
      <c r="O1151" s="21">
        <v>0</v>
      </c>
      <c r="P1151" s="13" t="s">
        <v>9257</v>
      </c>
      <c r="Q1151" s="26">
        <v>42660</v>
      </c>
    </row>
    <row r="1152" spans="1:17" x14ac:dyDescent="0.25">
      <c r="A1152" s="12" t="str">
        <f t="shared" si="17"/>
        <v>ACAX</v>
      </c>
      <c r="B1152" s="13" t="s">
        <v>11971</v>
      </c>
      <c r="C1152" s="13" t="s">
        <v>10259</v>
      </c>
      <c r="D1152" s="13" t="s">
        <v>11183</v>
      </c>
      <c r="E1152" s="13" t="s">
        <v>10363</v>
      </c>
      <c r="F1152" s="13" t="s">
        <v>9384</v>
      </c>
      <c r="G1152" s="13" t="s">
        <v>9276</v>
      </c>
      <c r="H1152" s="13" t="s">
        <v>9403</v>
      </c>
      <c r="I1152" s="13" t="s">
        <v>11972</v>
      </c>
      <c r="J1152" s="19">
        <v>1408</v>
      </c>
      <c r="K1152" s="13" t="s">
        <v>9260</v>
      </c>
      <c r="L1152" s="26">
        <v>42661</v>
      </c>
      <c r="M1152" s="19">
        <v>1408</v>
      </c>
      <c r="N1152" s="13" t="s">
        <v>9260</v>
      </c>
      <c r="O1152" s="21">
        <v>0</v>
      </c>
      <c r="P1152" s="13" t="s">
        <v>9257</v>
      </c>
      <c r="Q1152" s="26">
        <v>42663</v>
      </c>
    </row>
    <row r="1153" spans="1:17" x14ac:dyDescent="0.25">
      <c r="A1153" s="12" t="str">
        <f t="shared" si="17"/>
        <v>ACAX</v>
      </c>
      <c r="B1153" s="13" t="s">
        <v>11971</v>
      </c>
      <c r="C1153" s="13" t="s">
        <v>10267</v>
      </c>
      <c r="D1153" s="13" t="s">
        <v>11183</v>
      </c>
      <c r="E1153" s="13" t="s">
        <v>10363</v>
      </c>
      <c r="F1153" s="13" t="s">
        <v>9384</v>
      </c>
      <c r="G1153" s="13" t="s">
        <v>9276</v>
      </c>
      <c r="H1153" s="13" t="s">
        <v>9403</v>
      </c>
      <c r="I1153" s="13" t="s">
        <v>11973</v>
      </c>
      <c r="J1153" s="19">
        <v>1082</v>
      </c>
      <c r="K1153" s="13" t="s">
        <v>9260</v>
      </c>
      <c r="L1153" s="26">
        <v>42661</v>
      </c>
      <c r="M1153" s="19">
        <v>1082</v>
      </c>
      <c r="N1153" s="13" t="s">
        <v>9260</v>
      </c>
      <c r="O1153" s="21">
        <v>0</v>
      </c>
      <c r="P1153" s="13" t="s">
        <v>9257</v>
      </c>
      <c r="Q1153" s="26">
        <v>42663</v>
      </c>
    </row>
    <row r="1154" spans="1:17" x14ac:dyDescent="0.25">
      <c r="A1154" s="12" t="str">
        <f t="shared" si="17"/>
        <v>ACAX</v>
      </c>
      <c r="B1154" s="13" t="s">
        <v>11971</v>
      </c>
      <c r="C1154" s="13" t="s">
        <v>10304</v>
      </c>
      <c r="D1154" s="13" t="s">
        <v>11183</v>
      </c>
      <c r="E1154" s="13" t="s">
        <v>10363</v>
      </c>
      <c r="F1154" s="13" t="s">
        <v>9384</v>
      </c>
      <c r="G1154" s="13" t="s">
        <v>9276</v>
      </c>
      <c r="H1154" s="13" t="s">
        <v>9403</v>
      </c>
      <c r="I1154" s="13" t="s">
        <v>11974</v>
      </c>
      <c r="J1154" s="19">
        <v>1006</v>
      </c>
      <c r="K1154" s="13" t="s">
        <v>9260</v>
      </c>
      <c r="L1154" s="26">
        <v>42661</v>
      </c>
      <c r="M1154" s="19">
        <v>1006</v>
      </c>
      <c r="N1154" s="13" t="s">
        <v>9260</v>
      </c>
      <c r="O1154" s="21">
        <v>0</v>
      </c>
      <c r="P1154" s="13" t="s">
        <v>9257</v>
      </c>
      <c r="Q1154" s="26">
        <v>42663</v>
      </c>
    </row>
    <row r="1155" spans="1:17" x14ac:dyDescent="0.25">
      <c r="A1155" s="12" t="str">
        <f t="shared" ref="A1155:A1218" si="18">LEFT(I1155,4)</f>
        <v>ACAX</v>
      </c>
      <c r="B1155" s="13" t="s">
        <v>11971</v>
      </c>
      <c r="C1155" s="13" t="s">
        <v>10269</v>
      </c>
      <c r="D1155" s="13" t="s">
        <v>11183</v>
      </c>
      <c r="E1155" s="13" t="s">
        <v>10363</v>
      </c>
      <c r="F1155" s="13" t="s">
        <v>9384</v>
      </c>
      <c r="G1155" s="13" t="s">
        <v>9276</v>
      </c>
      <c r="H1155" s="13" t="s">
        <v>9403</v>
      </c>
      <c r="I1155" s="13" t="s">
        <v>11975</v>
      </c>
      <c r="J1155" s="19">
        <v>744</v>
      </c>
      <c r="K1155" s="13" t="s">
        <v>9260</v>
      </c>
      <c r="L1155" s="26">
        <v>42661</v>
      </c>
      <c r="M1155" s="19">
        <v>744</v>
      </c>
      <c r="N1155" s="13" t="s">
        <v>9260</v>
      </c>
      <c r="O1155" s="21">
        <v>0</v>
      </c>
      <c r="P1155" s="13" t="s">
        <v>9257</v>
      </c>
      <c r="Q1155" s="26">
        <v>42663</v>
      </c>
    </row>
    <row r="1156" spans="1:17" x14ac:dyDescent="0.25">
      <c r="A1156" s="12" t="str">
        <f t="shared" si="18"/>
        <v>ACAX</v>
      </c>
      <c r="B1156" s="13" t="s">
        <v>11971</v>
      </c>
      <c r="C1156" s="13" t="s">
        <v>10307</v>
      </c>
      <c r="D1156" s="13" t="s">
        <v>11183</v>
      </c>
      <c r="E1156" s="13" t="s">
        <v>10363</v>
      </c>
      <c r="F1156" s="13" t="s">
        <v>9384</v>
      </c>
      <c r="G1156" s="13" t="s">
        <v>9276</v>
      </c>
      <c r="H1156" s="13" t="s">
        <v>9403</v>
      </c>
      <c r="I1156" s="13" t="s">
        <v>11976</v>
      </c>
      <c r="J1156" s="19">
        <v>382</v>
      </c>
      <c r="K1156" s="13" t="s">
        <v>9260</v>
      </c>
      <c r="L1156" s="26">
        <v>42661</v>
      </c>
      <c r="M1156" s="19">
        <v>382</v>
      </c>
      <c r="N1156" s="13" t="s">
        <v>9260</v>
      </c>
      <c r="O1156" s="21">
        <v>0</v>
      </c>
      <c r="P1156" s="13" t="s">
        <v>9257</v>
      </c>
      <c r="Q1156" s="26">
        <v>42663</v>
      </c>
    </row>
    <row r="1157" spans="1:17" x14ac:dyDescent="0.25">
      <c r="A1157" s="12" t="str">
        <f t="shared" si="18"/>
        <v>ACAX</v>
      </c>
      <c r="B1157" s="13" t="s">
        <v>11971</v>
      </c>
      <c r="C1157" s="13" t="s">
        <v>10316</v>
      </c>
      <c r="D1157" s="13" t="s">
        <v>11183</v>
      </c>
      <c r="E1157" s="13" t="s">
        <v>10363</v>
      </c>
      <c r="F1157" s="13" t="s">
        <v>9384</v>
      </c>
      <c r="G1157" s="13" t="s">
        <v>9276</v>
      </c>
      <c r="H1157" s="13" t="s">
        <v>9403</v>
      </c>
      <c r="I1157" s="13" t="s">
        <v>11977</v>
      </c>
      <c r="J1157" s="19">
        <v>382</v>
      </c>
      <c r="K1157" s="13" t="s">
        <v>9260</v>
      </c>
      <c r="L1157" s="26">
        <v>42661</v>
      </c>
      <c r="M1157" s="19">
        <v>382</v>
      </c>
      <c r="N1157" s="13" t="s">
        <v>9260</v>
      </c>
      <c r="O1157" s="21">
        <v>0</v>
      </c>
      <c r="P1157" s="13" t="s">
        <v>9257</v>
      </c>
      <c r="Q1157" s="26">
        <v>42663</v>
      </c>
    </row>
    <row r="1158" spans="1:17" x14ac:dyDescent="0.25">
      <c r="A1158" s="12" t="str">
        <f t="shared" si="18"/>
        <v>ACAX</v>
      </c>
      <c r="B1158" s="13" t="s">
        <v>11971</v>
      </c>
      <c r="C1158" s="13" t="s">
        <v>10660</v>
      </c>
      <c r="D1158" s="13" t="s">
        <v>11183</v>
      </c>
      <c r="E1158" s="13" t="s">
        <v>10363</v>
      </c>
      <c r="F1158" s="13" t="s">
        <v>9384</v>
      </c>
      <c r="G1158" s="13" t="s">
        <v>9276</v>
      </c>
      <c r="H1158" s="13" t="s">
        <v>9403</v>
      </c>
      <c r="I1158" s="13" t="s">
        <v>11978</v>
      </c>
      <c r="J1158" s="19">
        <v>368</v>
      </c>
      <c r="K1158" s="13" t="s">
        <v>9260</v>
      </c>
      <c r="L1158" s="26">
        <v>42661</v>
      </c>
      <c r="M1158" s="19">
        <v>368</v>
      </c>
      <c r="N1158" s="13" t="s">
        <v>9260</v>
      </c>
      <c r="O1158" s="21">
        <v>0</v>
      </c>
      <c r="P1158" s="13" t="s">
        <v>9257</v>
      </c>
      <c r="Q1158" s="26">
        <v>42663</v>
      </c>
    </row>
    <row r="1159" spans="1:17" x14ac:dyDescent="0.25">
      <c r="A1159" s="12" t="str">
        <f t="shared" si="18"/>
        <v>ABVY</v>
      </c>
      <c r="B1159" s="13" t="s">
        <v>11979</v>
      </c>
      <c r="C1159" s="13" t="s">
        <v>10259</v>
      </c>
      <c r="D1159" s="13" t="s">
        <v>11980</v>
      </c>
      <c r="E1159" s="13" t="s">
        <v>788</v>
      </c>
      <c r="F1159" s="13" t="s">
        <v>9499</v>
      </c>
      <c r="G1159" s="13" t="s">
        <v>11081</v>
      </c>
      <c r="H1159" s="13" t="s">
        <v>9579</v>
      </c>
      <c r="I1159" s="13" t="s">
        <v>11981</v>
      </c>
      <c r="J1159" s="19">
        <v>870</v>
      </c>
      <c r="K1159" s="13" t="s">
        <v>9260</v>
      </c>
      <c r="L1159" s="26">
        <v>42661</v>
      </c>
      <c r="M1159" s="19">
        <v>870</v>
      </c>
      <c r="N1159" s="13" t="s">
        <v>9260</v>
      </c>
      <c r="O1159" s="21">
        <v>0</v>
      </c>
      <c r="P1159" s="13" t="s">
        <v>9257</v>
      </c>
      <c r="Q1159" s="26">
        <v>42662</v>
      </c>
    </row>
    <row r="1160" spans="1:17" x14ac:dyDescent="0.25">
      <c r="A1160" s="12" t="str">
        <f t="shared" si="18"/>
        <v>ABVY</v>
      </c>
      <c r="B1160" s="13" t="s">
        <v>11979</v>
      </c>
      <c r="C1160" s="13" t="s">
        <v>10267</v>
      </c>
      <c r="D1160" s="13" t="s">
        <v>11980</v>
      </c>
      <c r="E1160" s="13" t="s">
        <v>788</v>
      </c>
      <c r="F1160" s="13" t="s">
        <v>9499</v>
      </c>
      <c r="G1160" s="13" t="s">
        <v>11081</v>
      </c>
      <c r="H1160" s="13" t="s">
        <v>9579</v>
      </c>
      <c r="I1160" s="13" t="s">
        <v>11982</v>
      </c>
      <c r="J1160" s="19">
        <v>868</v>
      </c>
      <c r="K1160" s="13" t="s">
        <v>9260</v>
      </c>
      <c r="L1160" s="26">
        <v>42661</v>
      </c>
      <c r="M1160" s="19">
        <v>868</v>
      </c>
      <c r="N1160" s="13" t="s">
        <v>9260</v>
      </c>
      <c r="O1160" s="21">
        <v>0</v>
      </c>
      <c r="P1160" s="13" t="s">
        <v>9257</v>
      </c>
      <c r="Q1160" s="26">
        <v>42662</v>
      </c>
    </row>
    <row r="1161" spans="1:17" x14ac:dyDescent="0.25">
      <c r="A1161" s="12" t="str">
        <f t="shared" si="18"/>
        <v>ABWJ</v>
      </c>
      <c r="B1161" s="13" t="s">
        <v>11979</v>
      </c>
      <c r="C1161" s="13" t="s">
        <v>10304</v>
      </c>
      <c r="D1161" s="13" t="s">
        <v>11980</v>
      </c>
      <c r="E1161" s="13" t="s">
        <v>788</v>
      </c>
      <c r="F1161" s="13" t="s">
        <v>9499</v>
      </c>
      <c r="G1161" s="13" t="s">
        <v>11081</v>
      </c>
      <c r="H1161" s="13" t="s">
        <v>9579</v>
      </c>
      <c r="I1161" s="13" t="s">
        <v>11983</v>
      </c>
      <c r="J1161" s="19">
        <v>578</v>
      </c>
      <c r="K1161" s="13" t="s">
        <v>9260</v>
      </c>
      <c r="L1161" s="26">
        <v>42661</v>
      </c>
      <c r="M1161" s="19">
        <v>578</v>
      </c>
      <c r="N1161" s="13" t="s">
        <v>9260</v>
      </c>
      <c r="O1161" s="21">
        <v>0</v>
      </c>
      <c r="P1161" s="13" t="s">
        <v>9257</v>
      </c>
      <c r="Q1161" s="26">
        <v>42662</v>
      </c>
    </row>
    <row r="1162" spans="1:17" x14ac:dyDescent="0.25">
      <c r="A1162" s="12" t="str">
        <f t="shared" si="18"/>
        <v>ABVU</v>
      </c>
      <c r="B1162" s="13" t="s">
        <v>11979</v>
      </c>
      <c r="C1162" s="13" t="s">
        <v>10660</v>
      </c>
      <c r="D1162" s="13" t="s">
        <v>11980</v>
      </c>
      <c r="E1162" s="13" t="s">
        <v>788</v>
      </c>
      <c r="F1162" s="13" t="s">
        <v>9499</v>
      </c>
      <c r="G1162" s="13" t="s">
        <v>11081</v>
      </c>
      <c r="H1162" s="13" t="s">
        <v>9579</v>
      </c>
      <c r="I1162" s="13" t="s">
        <v>11984</v>
      </c>
      <c r="J1162" s="19">
        <v>286</v>
      </c>
      <c r="K1162" s="13" t="s">
        <v>9260</v>
      </c>
      <c r="L1162" s="26">
        <v>42661</v>
      </c>
      <c r="M1162" s="19">
        <v>286</v>
      </c>
      <c r="N1162" s="13" t="s">
        <v>9260</v>
      </c>
      <c r="O1162" s="21">
        <v>0</v>
      </c>
      <c r="P1162" s="13" t="s">
        <v>9257</v>
      </c>
      <c r="Q1162" s="26">
        <v>42662</v>
      </c>
    </row>
    <row r="1163" spans="1:17" x14ac:dyDescent="0.25">
      <c r="A1163" s="12" t="str">
        <f t="shared" si="18"/>
        <v>ABZM</v>
      </c>
      <c r="B1163" s="13" t="s">
        <v>11985</v>
      </c>
      <c r="C1163" s="13" t="s">
        <v>10259</v>
      </c>
      <c r="D1163" s="13" t="s">
        <v>11489</v>
      </c>
      <c r="E1163" s="13" t="s">
        <v>3409</v>
      </c>
      <c r="F1163" s="13" t="s">
        <v>9607</v>
      </c>
      <c r="G1163" s="13" t="s">
        <v>11490</v>
      </c>
      <c r="H1163" s="13" t="s">
        <v>9608</v>
      </c>
      <c r="I1163" s="13" t="s">
        <v>11986</v>
      </c>
      <c r="J1163" s="19">
        <v>1340</v>
      </c>
      <c r="K1163" s="13" t="s">
        <v>9260</v>
      </c>
      <c r="L1163" s="26">
        <v>42661</v>
      </c>
      <c r="M1163" s="19">
        <v>1340</v>
      </c>
      <c r="N1163" s="13" t="s">
        <v>9260</v>
      </c>
      <c r="O1163" s="21">
        <v>0</v>
      </c>
      <c r="P1163" s="13" t="s">
        <v>9257</v>
      </c>
      <c r="Q1163" s="26">
        <v>42662</v>
      </c>
    </row>
    <row r="1164" spans="1:17" x14ac:dyDescent="0.25">
      <c r="A1164" s="12" t="str">
        <f t="shared" si="18"/>
        <v>ABZM</v>
      </c>
      <c r="B1164" s="13" t="s">
        <v>11985</v>
      </c>
      <c r="C1164" s="13" t="s">
        <v>10269</v>
      </c>
      <c r="D1164" s="13" t="s">
        <v>11489</v>
      </c>
      <c r="E1164" s="13" t="s">
        <v>3409</v>
      </c>
      <c r="F1164" s="13" t="s">
        <v>9607</v>
      </c>
      <c r="G1164" s="13" t="s">
        <v>11490</v>
      </c>
      <c r="H1164" s="13" t="s">
        <v>9608</v>
      </c>
      <c r="I1164" s="13" t="s">
        <v>11987</v>
      </c>
      <c r="J1164" s="19">
        <v>1336</v>
      </c>
      <c r="K1164" s="13" t="s">
        <v>9260</v>
      </c>
      <c r="L1164" s="26">
        <v>42661</v>
      </c>
      <c r="M1164" s="19">
        <v>1336</v>
      </c>
      <c r="N1164" s="13" t="s">
        <v>9260</v>
      </c>
      <c r="O1164" s="21">
        <v>0</v>
      </c>
      <c r="P1164" s="13" t="s">
        <v>9257</v>
      </c>
      <c r="Q1164" s="26">
        <v>42662</v>
      </c>
    </row>
    <row r="1165" spans="1:17" x14ac:dyDescent="0.25">
      <c r="A1165" s="12" t="str">
        <f t="shared" si="18"/>
        <v>ABZN</v>
      </c>
      <c r="B1165" s="13" t="s">
        <v>11985</v>
      </c>
      <c r="C1165" s="13" t="s">
        <v>10307</v>
      </c>
      <c r="D1165" s="13" t="s">
        <v>11489</v>
      </c>
      <c r="E1165" s="13" t="s">
        <v>3409</v>
      </c>
      <c r="F1165" s="13" t="s">
        <v>9607</v>
      </c>
      <c r="G1165" s="13" t="s">
        <v>11490</v>
      </c>
      <c r="H1165" s="13" t="s">
        <v>9608</v>
      </c>
      <c r="I1165" s="13" t="s">
        <v>11988</v>
      </c>
      <c r="J1165" s="19">
        <v>1336</v>
      </c>
      <c r="K1165" s="13" t="s">
        <v>9260</v>
      </c>
      <c r="L1165" s="26">
        <v>42661</v>
      </c>
      <c r="M1165" s="19">
        <v>1336</v>
      </c>
      <c r="N1165" s="13" t="s">
        <v>9260</v>
      </c>
      <c r="O1165" s="21">
        <v>0</v>
      </c>
      <c r="P1165" s="13" t="s">
        <v>9257</v>
      </c>
      <c r="Q1165" s="26">
        <v>42662</v>
      </c>
    </row>
    <row r="1166" spans="1:17" x14ac:dyDescent="0.25">
      <c r="A1166" s="12" t="str">
        <f t="shared" si="18"/>
        <v>ABZM</v>
      </c>
      <c r="B1166" s="13" t="s">
        <v>11985</v>
      </c>
      <c r="C1166" s="13" t="s">
        <v>10660</v>
      </c>
      <c r="D1166" s="13" t="s">
        <v>11489</v>
      </c>
      <c r="E1166" s="13" t="s">
        <v>3409</v>
      </c>
      <c r="F1166" s="13" t="s">
        <v>9607</v>
      </c>
      <c r="G1166" s="13" t="s">
        <v>11490</v>
      </c>
      <c r="H1166" s="13" t="s">
        <v>9608</v>
      </c>
      <c r="I1166" s="13" t="s">
        <v>11989</v>
      </c>
      <c r="J1166" s="19">
        <v>1334</v>
      </c>
      <c r="K1166" s="13" t="s">
        <v>9260</v>
      </c>
      <c r="L1166" s="26">
        <v>42661</v>
      </c>
      <c r="M1166" s="19">
        <v>1334</v>
      </c>
      <c r="N1166" s="13" t="s">
        <v>9260</v>
      </c>
      <c r="O1166" s="21">
        <v>0</v>
      </c>
      <c r="P1166" s="13" t="s">
        <v>9257</v>
      </c>
      <c r="Q1166" s="26">
        <v>42662</v>
      </c>
    </row>
    <row r="1167" spans="1:17" x14ac:dyDescent="0.25">
      <c r="A1167" s="12" t="str">
        <f t="shared" si="18"/>
        <v>ABZM</v>
      </c>
      <c r="B1167" s="13" t="s">
        <v>11985</v>
      </c>
      <c r="C1167" s="13" t="s">
        <v>10742</v>
      </c>
      <c r="D1167" s="13" t="s">
        <v>11489</v>
      </c>
      <c r="E1167" s="13" t="s">
        <v>3409</v>
      </c>
      <c r="F1167" s="13" t="s">
        <v>9607</v>
      </c>
      <c r="G1167" s="13" t="s">
        <v>11490</v>
      </c>
      <c r="H1167" s="13" t="s">
        <v>9608</v>
      </c>
      <c r="I1167" s="13" t="s">
        <v>11990</v>
      </c>
      <c r="J1167" s="19">
        <v>1334</v>
      </c>
      <c r="K1167" s="13" t="s">
        <v>9260</v>
      </c>
      <c r="L1167" s="26">
        <v>42661</v>
      </c>
      <c r="M1167" s="19">
        <v>1334</v>
      </c>
      <c r="N1167" s="13" t="s">
        <v>9260</v>
      </c>
      <c r="O1167" s="21">
        <v>0</v>
      </c>
      <c r="P1167" s="13" t="s">
        <v>9257</v>
      </c>
      <c r="Q1167" s="26">
        <v>42662</v>
      </c>
    </row>
    <row r="1168" spans="1:17" x14ac:dyDescent="0.25">
      <c r="A1168" s="12" t="str">
        <f t="shared" si="18"/>
        <v>ABZN</v>
      </c>
      <c r="B1168" s="13" t="s">
        <v>11985</v>
      </c>
      <c r="C1168" s="13" t="s">
        <v>10851</v>
      </c>
      <c r="D1168" s="13" t="s">
        <v>11489</v>
      </c>
      <c r="E1168" s="13" t="s">
        <v>3409</v>
      </c>
      <c r="F1168" s="13" t="s">
        <v>9607</v>
      </c>
      <c r="G1168" s="13" t="s">
        <v>11490</v>
      </c>
      <c r="H1168" s="13" t="s">
        <v>9608</v>
      </c>
      <c r="I1168" s="13" t="s">
        <v>11991</v>
      </c>
      <c r="J1168" s="19">
        <v>1334</v>
      </c>
      <c r="K1168" s="13" t="s">
        <v>9260</v>
      </c>
      <c r="L1168" s="26">
        <v>42661</v>
      </c>
      <c r="M1168" s="19">
        <v>1334</v>
      </c>
      <c r="N1168" s="13" t="s">
        <v>9260</v>
      </c>
      <c r="O1168" s="21">
        <v>0</v>
      </c>
      <c r="P1168" s="13" t="s">
        <v>9257</v>
      </c>
      <c r="Q1168" s="26">
        <v>42662</v>
      </c>
    </row>
    <row r="1169" spans="1:17" x14ac:dyDescent="0.25">
      <c r="A1169" s="12" t="str">
        <f t="shared" si="18"/>
        <v>ABZN</v>
      </c>
      <c r="B1169" s="13" t="s">
        <v>11985</v>
      </c>
      <c r="C1169" s="13" t="s">
        <v>10853</v>
      </c>
      <c r="D1169" s="13" t="s">
        <v>11489</v>
      </c>
      <c r="E1169" s="13" t="s">
        <v>3409</v>
      </c>
      <c r="F1169" s="13" t="s">
        <v>9607</v>
      </c>
      <c r="G1169" s="13" t="s">
        <v>11490</v>
      </c>
      <c r="H1169" s="13" t="s">
        <v>9608</v>
      </c>
      <c r="I1169" s="13" t="s">
        <v>11992</v>
      </c>
      <c r="J1169" s="19">
        <v>1334</v>
      </c>
      <c r="K1169" s="13" t="s">
        <v>9260</v>
      </c>
      <c r="L1169" s="26">
        <v>42661</v>
      </c>
      <c r="M1169" s="19">
        <v>1334</v>
      </c>
      <c r="N1169" s="13" t="s">
        <v>9260</v>
      </c>
      <c r="O1169" s="21">
        <v>0</v>
      </c>
      <c r="P1169" s="13" t="s">
        <v>9257</v>
      </c>
      <c r="Q1169" s="26">
        <v>42662</v>
      </c>
    </row>
    <row r="1170" spans="1:17" x14ac:dyDescent="0.25">
      <c r="A1170" s="12" t="str">
        <f t="shared" si="18"/>
        <v>ABZN</v>
      </c>
      <c r="B1170" s="13" t="s">
        <v>11985</v>
      </c>
      <c r="C1170" s="13" t="s">
        <v>10856</v>
      </c>
      <c r="D1170" s="13" t="s">
        <v>11489</v>
      </c>
      <c r="E1170" s="13" t="s">
        <v>3409</v>
      </c>
      <c r="F1170" s="13" t="s">
        <v>9607</v>
      </c>
      <c r="G1170" s="13" t="s">
        <v>11490</v>
      </c>
      <c r="H1170" s="13" t="s">
        <v>9608</v>
      </c>
      <c r="I1170" s="13" t="s">
        <v>11993</v>
      </c>
      <c r="J1170" s="19">
        <v>1332</v>
      </c>
      <c r="K1170" s="13" t="s">
        <v>9260</v>
      </c>
      <c r="L1170" s="26">
        <v>42661</v>
      </c>
      <c r="M1170" s="19">
        <v>1332</v>
      </c>
      <c r="N1170" s="13" t="s">
        <v>9260</v>
      </c>
      <c r="O1170" s="21">
        <v>0</v>
      </c>
      <c r="P1170" s="13" t="s">
        <v>9257</v>
      </c>
      <c r="Q1170" s="26">
        <v>42662</v>
      </c>
    </row>
    <row r="1171" spans="1:17" x14ac:dyDescent="0.25">
      <c r="A1171" s="12" t="str">
        <f t="shared" si="18"/>
        <v>ACAQ</v>
      </c>
      <c r="B1171" s="13" t="s">
        <v>11994</v>
      </c>
      <c r="C1171" s="13" t="s">
        <v>10259</v>
      </c>
      <c r="D1171" s="13" t="s">
        <v>11995</v>
      </c>
      <c r="E1171" s="13" t="s">
        <v>788</v>
      </c>
      <c r="F1171" s="13" t="s">
        <v>9424</v>
      </c>
      <c r="G1171" s="13" t="s">
        <v>11339</v>
      </c>
      <c r="H1171" s="13" t="s">
        <v>9665</v>
      </c>
      <c r="I1171" s="13" t="s">
        <v>11996</v>
      </c>
      <c r="J1171" s="19">
        <v>544</v>
      </c>
      <c r="K1171" s="13" t="s">
        <v>9260</v>
      </c>
      <c r="L1171" s="26">
        <v>42670</v>
      </c>
      <c r="M1171" s="19">
        <v>544</v>
      </c>
      <c r="N1171" s="13" t="s">
        <v>9260</v>
      </c>
      <c r="O1171" s="21">
        <v>0</v>
      </c>
      <c r="P1171" s="13" t="s">
        <v>9257</v>
      </c>
      <c r="Q1171" s="26">
        <v>42671</v>
      </c>
    </row>
    <row r="1172" spans="1:17" x14ac:dyDescent="0.25">
      <c r="A1172" s="12" t="str">
        <f t="shared" si="18"/>
        <v>ACAQ</v>
      </c>
      <c r="B1172" s="13" t="s">
        <v>11994</v>
      </c>
      <c r="C1172" s="13" t="s">
        <v>10267</v>
      </c>
      <c r="D1172" s="13" t="s">
        <v>11995</v>
      </c>
      <c r="E1172" s="13" t="s">
        <v>788</v>
      </c>
      <c r="F1172" s="13" t="s">
        <v>9424</v>
      </c>
      <c r="G1172" s="13" t="s">
        <v>11339</v>
      </c>
      <c r="H1172" s="13" t="s">
        <v>9665</v>
      </c>
      <c r="I1172" s="13" t="s">
        <v>11997</v>
      </c>
      <c r="J1172" s="19">
        <v>544</v>
      </c>
      <c r="K1172" s="13" t="s">
        <v>9260</v>
      </c>
      <c r="L1172" s="26">
        <v>42670</v>
      </c>
      <c r="M1172" s="19">
        <v>544</v>
      </c>
      <c r="N1172" s="13" t="s">
        <v>9260</v>
      </c>
      <c r="O1172" s="21">
        <v>0</v>
      </c>
      <c r="P1172" s="13" t="s">
        <v>9257</v>
      </c>
      <c r="Q1172" s="26">
        <v>42671</v>
      </c>
    </row>
    <row r="1173" spans="1:17" x14ac:dyDescent="0.25">
      <c r="A1173" s="12" t="str">
        <f t="shared" si="18"/>
        <v>ACAQ</v>
      </c>
      <c r="B1173" s="13" t="s">
        <v>11994</v>
      </c>
      <c r="C1173" s="13" t="s">
        <v>10304</v>
      </c>
      <c r="D1173" s="13" t="s">
        <v>11995</v>
      </c>
      <c r="E1173" s="13" t="s">
        <v>788</v>
      </c>
      <c r="F1173" s="13" t="s">
        <v>9424</v>
      </c>
      <c r="G1173" s="13" t="s">
        <v>11339</v>
      </c>
      <c r="H1173" s="13" t="s">
        <v>9665</v>
      </c>
      <c r="I1173" s="13" t="s">
        <v>11998</v>
      </c>
      <c r="J1173" s="19">
        <v>544</v>
      </c>
      <c r="K1173" s="13" t="s">
        <v>9260</v>
      </c>
      <c r="L1173" s="26">
        <v>42670</v>
      </c>
      <c r="M1173" s="19">
        <v>544</v>
      </c>
      <c r="N1173" s="13" t="s">
        <v>9260</v>
      </c>
      <c r="O1173" s="21">
        <v>0</v>
      </c>
      <c r="P1173" s="13" t="s">
        <v>9257</v>
      </c>
      <c r="Q1173" s="26">
        <v>42671</v>
      </c>
    </row>
    <row r="1174" spans="1:17" x14ac:dyDescent="0.25">
      <c r="A1174" s="12" t="str">
        <f t="shared" si="18"/>
        <v>ACAQ</v>
      </c>
      <c r="B1174" s="13" t="s">
        <v>11994</v>
      </c>
      <c r="C1174" s="13" t="s">
        <v>10269</v>
      </c>
      <c r="D1174" s="13" t="s">
        <v>11995</v>
      </c>
      <c r="E1174" s="13" t="s">
        <v>788</v>
      </c>
      <c r="F1174" s="13" t="s">
        <v>9424</v>
      </c>
      <c r="G1174" s="13" t="s">
        <v>11339</v>
      </c>
      <c r="H1174" s="13" t="s">
        <v>9665</v>
      </c>
      <c r="I1174" s="13" t="s">
        <v>11999</v>
      </c>
      <c r="J1174" s="19">
        <v>544</v>
      </c>
      <c r="K1174" s="13" t="s">
        <v>9260</v>
      </c>
      <c r="L1174" s="26">
        <v>42670</v>
      </c>
      <c r="M1174" s="19">
        <v>544</v>
      </c>
      <c r="N1174" s="13" t="s">
        <v>9260</v>
      </c>
      <c r="O1174" s="21">
        <v>0</v>
      </c>
      <c r="P1174" s="13" t="s">
        <v>9257</v>
      </c>
      <c r="Q1174" s="26">
        <v>42671</v>
      </c>
    </row>
    <row r="1175" spans="1:17" x14ac:dyDescent="0.25">
      <c r="A1175" s="12" t="str">
        <f t="shared" si="18"/>
        <v>ACAQ</v>
      </c>
      <c r="B1175" s="13" t="s">
        <v>11994</v>
      </c>
      <c r="C1175" s="13" t="s">
        <v>10307</v>
      </c>
      <c r="D1175" s="13" t="s">
        <v>11995</v>
      </c>
      <c r="E1175" s="13" t="s">
        <v>788</v>
      </c>
      <c r="F1175" s="13" t="s">
        <v>9424</v>
      </c>
      <c r="G1175" s="13" t="s">
        <v>11339</v>
      </c>
      <c r="H1175" s="13" t="s">
        <v>9665</v>
      </c>
      <c r="I1175" s="13" t="s">
        <v>12000</v>
      </c>
      <c r="J1175" s="19">
        <v>542</v>
      </c>
      <c r="K1175" s="13" t="s">
        <v>9260</v>
      </c>
      <c r="L1175" s="26">
        <v>42670</v>
      </c>
      <c r="M1175" s="19">
        <v>542</v>
      </c>
      <c r="N1175" s="13" t="s">
        <v>9260</v>
      </c>
      <c r="O1175" s="21">
        <v>0</v>
      </c>
      <c r="P1175" s="13" t="s">
        <v>9257</v>
      </c>
      <c r="Q1175" s="26">
        <v>42671</v>
      </c>
    </row>
    <row r="1176" spans="1:17" x14ac:dyDescent="0.25">
      <c r="A1176" s="12" t="str">
        <f t="shared" si="18"/>
        <v>ACAQ</v>
      </c>
      <c r="B1176" s="13" t="s">
        <v>11994</v>
      </c>
      <c r="C1176" s="13" t="s">
        <v>10316</v>
      </c>
      <c r="D1176" s="13" t="s">
        <v>11995</v>
      </c>
      <c r="E1176" s="13" t="s">
        <v>788</v>
      </c>
      <c r="F1176" s="13" t="s">
        <v>9424</v>
      </c>
      <c r="G1176" s="13" t="s">
        <v>11339</v>
      </c>
      <c r="H1176" s="13" t="s">
        <v>9665</v>
      </c>
      <c r="I1176" s="13" t="s">
        <v>12001</v>
      </c>
      <c r="J1176" s="19">
        <v>542</v>
      </c>
      <c r="K1176" s="13" t="s">
        <v>9260</v>
      </c>
      <c r="L1176" s="26">
        <v>42670</v>
      </c>
      <c r="M1176" s="19">
        <v>542</v>
      </c>
      <c r="N1176" s="13" t="s">
        <v>9260</v>
      </c>
      <c r="O1176" s="21">
        <v>0</v>
      </c>
      <c r="P1176" s="13" t="s">
        <v>9257</v>
      </c>
      <c r="Q1176" s="26">
        <v>42671</v>
      </c>
    </row>
    <row r="1177" spans="1:17" x14ac:dyDescent="0.25">
      <c r="A1177" s="12" t="str">
        <f t="shared" si="18"/>
        <v>ACAH</v>
      </c>
      <c r="B1177" s="13" t="s">
        <v>12002</v>
      </c>
      <c r="C1177" s="13" t="s">
        <v>10259</v>
      </c>
      <c r="D1177" s="13" t="s">
        <v>11789</v>
      </c>
      <c r="E1177" s="13" t="s">
        <v>11271</v>
      </c>
      <c r="F1177" s="13" t="s">
        <v>9384</v>
      </c>
      <c r="G1177" s="13" t="s">
        <v>11216</v>
      </c>
      <c r="H1177" s="13" t="s">
        <v>9592</v>
      </c>
      <c r="I1177" s="13" t="s">
        <v>12003</v>
      </c>
      <c r="J1177" s="19">
        <v>658</v>
      </c>
      <c r="K1177" s="13" t="s">
        <v>9260</v>
      </c>
      <c r="L1177" s="26">
        <v>42664</v>
      </c>
      <c r="M1177" s="19">
        <v>658</v>
      </c>
      <c r="N1177" s="13" t="s">
        <v>9260</v>
      </c>
      <c r="O1177" s="21">
        <v>0</v>
      </c>
      <c r="P1177" s="13" t="s">
        <v>9257</v>
      </c>
      <c r="Q1177" s="26">
        <v>42667</v>
      </c>
    </row>
    <row r="1178" spans="1:17" x14ac:dyDescent="0.25">
      <c r="A1178" s="12" t="str">
        <f t="shared" si="18"/>
        <v>ACAH</v>
      </c>
      <c r="B1178" s="13" t="s">
        <v>12002</v>
      </c>
      <c r="C1178" s="13" t="s">
        <v>10267</v>
      </c>
      <c r="D1178" s="13" t="s">
        <v>11789</v>
      </c>
      <c r="E1178" s="13" t="s">
        <v>11271</v>
      </c>
      <c r="F1178" s="13" t="s">
        <v>9384</v>
      </c>
      <c r="G1178" s="13" t="s">
        <v>11216</v>
      </c>
      <c r="H1178" s="13" t="s">
        <v>9592</v>
      </c>
      <c r="I1178" s="13" t="s">
        <v>12004</v>
      </c>
      <c r="J1178" s="19">
        <v>640</v>
      </c>
      <c r="K1178" s="13" t="s">
        <v>9260</v>
      </c>
      <c r="L1178" s="26">
        <v>42664</v>
      </c>
      <c r="M1178" s="19">
        <v>640</v>
      </c>
      <c r="N1178" s="13" t="s">
        <v>9260</v>
      </c>
      <c r="O1178" s="21">
        <v>0</v>
      </c>
      <c r="P1178" s="13" t="s">
        <v>9257</v>
      </c>
      <c r="Q1178" s="26">
        <v>42667</v>
      </c>
    </row>
    <row r="1179" spans="1:17" x14ac:dyDescent="0.25">
      <c r="A1179" s="12" t="str">
        <f t="shared" si="18"/>
        <v>ACAH</v>
      </c>
      <c r="B1179" s="13" t="s">
        <v>12002</v>
      </c>
      <c r="C1179" s="13" t="s">
        <v>10304</v>
      </c>
      <c r="D1179" s="13" t="s">
        <v>11789</v>
      </c>
      <c r="E1179" s="13" t="s">
        <v>11271</v>
      </c>
      <c r="F1179" s="13" t="s">
        <v>9384</v>
      </c>
      <c r="G1179" s="13" t="s">
        <v>11216</v>
      </c>
      <c r="H1179" s="13" t="s">
        <v>9592</v>
      </c>
      <c r="I1179" s="13" t="s">
        <v>12005</v>
      </c>
      <c r="J1179" s="19">
        <v>632</v>
      </c>
      <c r="K1179" s="13" t="s">
        <v>9260</v>
      </c>
      <c r="L1179" s="26">
        <v>42664</v>
      </c>
      <c r="M1179" s="19">
        <v>632</v>
      </c>
      <c r="N1179" s="13" t="s">
        <v>9260</v>
      </c>
      <c r="O1179" s="21">
        <v>0</v>
      </c>
      <c r="P1179" s="13" t="s">
        <v>9257</v>
      </c>
      <c r="Q1179" s="26">
        <v>42667</v>
      </c>
    </row>
    <row r="1180" spans="1:17" x14ac:dyDescent="0.25">
      <c r="A1180" s="12" t="str">
        <f t="shared" si="18"/>
        <v>ACAH</v>
      </c>
      <c r="B1180" s="13" t="s">
        <v>12002</v>
      </c>
      <c r="C1180" s="13" t="s">
        <v>10269</v>
      </c>
      <c r="D1180" s="13" t="s">
        <v>11789</v>
      </c>
      <c r="E1180" s="13" t="s">
        <v>11271</v>
      </c>
      <c r="F1180" s="13" t="s">
        <v>9384</v>
      </c>
      <c r="G1180" s="13" t="s">
        <v>11216</v>
      </c>
      <c r="H1180" s="13" t="s">
        <v>9592</v>
      </c>
      <c r="I1180" s="13" t="s">
        <v>12006</v>
      </c>
      <c r="J1180" s="19">
        <v>614</v>
      </c>
      <c r="K1180" s="13" t="s">
        <v>9260</v>
      </c>
      <c r="L1180" s="26">
        <v>42664</v>
      </c>
      <c r="M1180" s="19">
        <v>614</v>
      </c>
      <c r="N1180" s="13" t="s">
        <v>9260</v>
      </c>
      <c r="O1180" s="21">
        <v>0</v>
      </c>
      <c r="P1180" s="13" t="s">
        <v>9257</v>
      </c>
      <c r="Q1180" s="26">
        <v>42667</v>
      </c>
    </row>
    <row r="1181" spans="1:17" x14ac:dyDescent="0.25">
      <c r="A1181" s="12" t="str">
        <f t="shared" si="18"/>
        <v>ACAH</v>
      </c>
      <c r="B1181" s="13" t="s">
        <v>12002</v>
      </c>
      <c r="C1181" s="13" t="s">
        <v>10307</v>
      </c>
      <c r="D1181" s="13" t="s">
        <v>11789</v>
      </c>
      <c r="E1181" s="13" t="s">
        <v>11271</v>
      </c>
      <c r="F1181" s="13" t="s">
        <v>9384</v>
      </c>
      <c r="G1181" s="13" t="s">
        <v>11216</v>
      </c>
      <c r="H1181" s="13" t="s">
        <v>9592</v>
      </c>
      <c r="I1181" s="13" t="s">
        <v>12007</v>
      </c>
      <c r="J1181" s="19">
        <v>606</v>
      </c>
      <c r="K1181" s="13" t="s">
        <v>9260</v>
      </c>
      <c r="L1181" s="26">
        <v>42664</v>
      </c>
      <c r="M1181" s="19">
        <v>606</v>
      </c>
      <c r="N1181" s="13" t="s">
        <v>9260</v>
      </c>
      <c r="O1181" s="21">
        <v>0</v>
      </c>
      <c r="P1181" s="13" t="s">
        <v>9257</v>
      </c>
      <c r="Q1181" s="26">
        <v>42667</v>
      </c>
    </row>
    <row r="1182" spans="1:17" x14ac:dyDescent="0.25">
      <c r="A1182" s="12" t="str">
        <f t="shared" si="18"/>
        <v>ACAH</v>
      </c>
      <c r="B1182" s="13" t="s">
        <v>12002</v>
      </c>
      <c r="C1182" s="13" t="s">
        <v>10316</v>
      </c>
      <c r="D1182" s="13" t="s">
        <v>11789</v>
      </c>
      <c r="E1182" s="13" t="s">
        <v>11271</v>
      </c>
      <c r="F1182" s="13" t="s">
        <v>9384</v>
      </c>
      <c r="G1182" s="13" t="s">
        <v>11216</v>
      </c>
      <c r="H1182" s="13" t="s">
        <v>9592</v>
      </c>
      <c r="I1182" s="13" t="s">
        <v>12008</v>
      </c>
      <c r="J1182" s="19">
        <v>606</v>
      </c>
      <c r="K1182" s="13" t="s">
        <v>9260</v>
      </c>
      <c r="L1182" s="26">
        <v>42664</v>
      </c>
      <c r="M1182" s="19">
        <v>606</v>
      </c>
      <c r="N1182" s="13" t="s">
        <v>9260</v>
      </c>
      <c r="O1182" s="21">
        <v>0</v>
      </c>
      <c r="P1182" s="13" t="s">
        <v>9257</v>
      </c>
      <c r="Q1182" s="26">
        <v>42667</v>
      </c>
    </row>
    <row r="1183" spans="1:17" x14ac:dyDescent="0.25">
      <c r="A1183" s="12" t="str">
        <f t="shared" si="18"/>
        <v>ACAH</v>
      </c>
      <c r="B1183" s="13" t="s">
        <v>12002</v>
      </c>
      <c r="C1183" s="13" t="s">
        <v>10660</v>
      </c>
      <c r="D1183" s="13" t="s">
        <v>11789</v>
      </c>
      <c r="E1183" s="13" t="s">
        <v>11271</v>
      </c>
      <c r="F1183" s="13" t="s">
        <v>9384</v>
      </c>
      <c r="G1183" s="13" t="s">
        <v>11216</v>
      </c>
      <c r="H1183" s="13" t="s">
        <v>9592</v>
      </c>
      <c r="I1183" s="13" t="s">
        <v>12009</v>
      </c>
      <c r="J1183" s="19">
        <v>602</v>
      </c>
      <c r="K1183" s="13" t="s">
        <v>9260</v>
      </c>
      <c r="L1183" s="26">
        <v>42664</v>
      </c>
      <c r="M1183" s="19">
        <v>602</v>
      </c>
      <c r="N1183" s="13" t="s">
        <v>9260</v>
      </c>
      <c r="O1183" s="21">
        <v>0</v>
      </c>
      <c r="P1183" s="13" t="s">
        <v>9257</v>
      </c>
      <c r="Q1183" s="26">
        <v>42667</v>
      </c>
    </row>
    <row r="1184" spans="1:17" x14ac:dyDescent="0.25">
      <c r="A1184" s="12" t="str">
        <f t="shared" si="18"/>
        <v>ACAH</v>
      </c>
      <c r="B1184" s="13" t="s">
        <v>12002</v>
      </c>
      <c r="C1184" s="13" t="s">
        <v>10742</v>
      </c>
      <c r="D1184" s="13" t="s">
        <v>11789</v>
      </c>
      <c r="E1184" s="13" t="s">
        <v>11271</v>
      </c>
      <c r="F1184" s="13" t="s">
        <v>9384</v>
      </c>
      <c r="G1184" s="13" t="s">
        <v>11216</v>
      </c>
      <c r="H1184" s="13" t="s">
        <v>9592</v>
      </c>
      <c r="I1184" s="13" t="s">
        <v>12010</v>
      </c>
      <c r="J1184" s="19">
        <v>552</v>
      </c>
      <c r="K1184" s="13" t="s">
        <v>9260</v>
      </c>
      <c r="L1184" s="26">
        <v>42664</v>
      </c>
      <c r="M1184" s="19">
        <v>552</v>
      </c>
      <c r="N1184" s="13" t="s">
        <v>9260</v>
      </c>
      <c r="O1184" s="21">
        <v>0</v>
      </c>
      <c r="P1184" s="13" t="s">
        <v>9257</v>
      </c>
      <c r="Q1184" s="26">
        <v>42667</v>
      </c>
    </row>
    <row r="1185" spans="1:17" x14ac:dyDescent="0.25">
      <c r="A1185" s="12" t="str">
        <f t="shared" si="18"/>
        <v>ACAH</v>
      </c>
      <c r="B1185" s="13" t="s">
        <v>12002</v>
      </c>
      <c r="C1185" s="13" t="s">
        <v>10851</v>
      </c>
      <c r="D1185" s="13" t="s">
        <v>11789</v>
      </c>
      <c r="E1185" s="13" t="s">
        <v>11271</v>
      </c>
      <c r="F1185" s="13" t="s">
        <v>9384</v>
      </c>
      <c r="G1185" s="13" t="s">
        <v>11216</v>
      </c>
      <c r="H1185" s="13" t="s">
        <v>9592</v>
      </c>
      <c r="I1185" s="13" t="s">
        <v>12011</v>
      </c>
      <c r="J1185" s="19">
        <v>454</v>
      </c>
      <c r="K1185" s="13" t="s">
        <v>9260</v>
      </c>
      <c r="L1185" s="26">
        <v>42664</v>
      </c>
      <c r="M1185" s="19">
        <v>454</v>
      </c>
      <c r="N1185" s="13" t="s">
        <v>9260</v>
      </c>
      <c r="O1185" s="21">
        <v>0</v>
      </c>
      <c r="P1185" s="13" t="s">
        <v>9257</v>
      </c>
      <c r="Q1185" s="26">
        <v>42667</v>
      </c>
    </row>
    <row r="1186" spans="1:17" x14ac:dyDescent="0.25">
      <c r="A1186" s="12" t="str">
        <f t="shared" si="18"/>
        <v>ACAV</v>
      </c>
      <c r="B1186" s="13" t="s">
        <v>12012</v>
      </c>
      <c r="C1186" s="13" t="s">
        <v>10259</v>
      </c>
      <c r="D1186" s="13" t="s">
        <v>12013</v>
      </c>
      <c r="E1186" s="13" t="s">
        <v>262</v>
      </c>
      <c r="F1186" s="13" t="s">
        <v>9384</v>
      </c>
      <c r="G1186" s="13" t="s">
        <v>9276</v>
      </c>
      <c r="H1186" s="13" t="s">
        <v>9403</v>
      </c>
      <c r="I1186" s="13" t="s">
        <v>12014</v>
      </c>
      <c r="J1186" s="19">
        <v>1490</v>
      </c>
      <c r="K1186" s="13" t="s">
        <v>9260</v>
      </c>
      <c r="L1186" s="26">
        <v>42669</v>
      </c>
      <c r="M1186" s="19">
        <v>1490</v>
      </c>
      <c r="N1186" s="13" t="s">
        <v>9260</v>
      </c>
      <c r="O1186" s="21">
        <v>0</v>
      </c>
      <c r="P1186" s="13" t="s">
        <v>9257</v>
      </c>
      <c r="Q1186" s="26">
        <v>42670</v>
      </c>
    </row>
    <row r="1187" spans="1:17" x14ac:dyDescent="0.25">
      <c r="A1187" s="12" t="str">
        <f t="shared" si="18"/>
        <v>ACAV</v>
      </c>
      <c r="B1187" s="13" t="s">
        <v>12012</v>
      </c>
      <c r="C1187" s="13" t="s">
        <v>10267</v>
      </c>
      <c r="D1187" s="13" t="s">
        <v>12013</v>
      </c>
      <c r="E1187" s="13" t="s">
        <v>262</v>
      </c>
      <c r="F1187" s="13" t="s">
        <v>9384</v>
      </c>
      <c r="G1187" s="13" t="s">
        <v>9276</v>
      </c>
      <c r="H1187" s="13" t="s">
        <v>9403</v>
      </c>
      <c r="I1187" s="13" t="s">
        <v>12015</v>
      </c>
      <c r="J1187" s="19">
        <v>1420</v>
      </c>
      <c r="K1187" s="13" t="s">
        <v>9260</v>
      </c>
      <c r="L1187" s="26">
        <v>42669</v>
      </c>
      <c r="M1187" s="19">
        <v>1420</v>
      </c>
      <c r="N1187" s="13" t="s">
        <v>9260</v>
      </c>
      <c r="O1187" s="21">
        <v>0</v>
      </c>
      <c r="P1187" s="13" t="s">
        <v>9257</v>
      </c>
      <c r="Q1187" s="26">
        <v>42670</v>
      </c>
    </row>
    <row r="1188" spans="1:17" x14ac:dyDescent="0.25">
      <c r="A1188" s="12" t="str">
        <f t="shared" si="18"/>
        <v>ACAV</v>
      </c>
      <c r="B1188" s="13" t="s">
        <v>12012</v>
      </c>
      <c r="C1188" s="13" t="s">
        <v>10304</v>
      </c>
      <c r="D1188" s="13" t="s">
        <v>12013</v>
      </c>
      <c r="E1188" s="13" t="s">
        <v>262</v>
      </c>
      <c r="F1188" s="13" t="s">
        <v>9384</v>
      </c>
      <c r="G1188" s="13" t="s">
        <v>9276</v>
      </c>
      <c r="H1188" s="13" t="s">
        <v>9403</v>
      </c>
      <c r="I1188" s="13" t="s">
        <v>12016</v>
      </c>
      <c r="J1188" s="19">
        <v>1298</v>
      </c>
      <c r="K1188" s="13" t="s">
        <v>9260</v>
      </c>
      <c r="L1188" s="26">
        <v>42669</v>
      </c>
      <c r="M1188" s="19">
        <v>1298</v>
      </c>
      <c r="N1188" s="13" t="s">
        <v>9260</v>
      </c>
      <c r="O1188" s="21">
        <v>0</v>
      </c>
      <c r="P1188" s="13" t="s">
        <v>9257</v>
      </c>
      <c r="Q1188" s="26">
        <v>42670</v>
      </c>
    </row>
    <row r="1189" spans="1:17" x14ac:dyDescent="0.25">
      <c r="A1189" s="12" t="str">
        <f t="shared" si="18"/>
        <v>ACAV</v>
      </c>
      <c r="B1189" s="13" t="s">
        <v>12012</v>
      </c>
      <c r="C1189" s="13" t="s">
        <v>10269</v>
      </c>
      <c r="D1189" s="13" t="s">
        <v>12013</v>
      </c>
      <c r="E1189" s="13" t="s">
        <v>262</v>
      </c>
      <c r="F1189" s="13" t="s">
        <v>9384</v>
      </c>
      <c r="G1189" s="13" t="s">
        <v>9276</v>
      </c>
      <c r="H1189" s="13" t="s">
        <v>9403</v>
      </c>
      <c r="I1189" s="13" t="s">
        <v>12017</v>
      </c>
      <c r="J1189" s="19">
        <v>1256</v>
      </c>
      <c r="K1189" s="13" t="s">
        <v>9260</v>
      </c>
      <c r="L1189" s="26">
        <v>42669</v>
      </c>
      <c r="M1189" s="19">
        <v>1256</v>
      </c>
      <c r="N1189" s="13" t="s">
        <v>9260</v>
      </c>
      <c r="O1189" s="21">
        <v>0</v>
      </c>
      <c r="P1189" s="13" t="s">
        <v>9257</v>
      </c>
      <c r="Q1189" s="26">
        <v>42670</v>
      </c>
    </row>
    <row r="1190" spans="1:17" x14ac:dyDescent="0.25">
      <c r="A1190" s="12" t="str">
        <f t="shared" si="18"/>
        <v>ACCM</v>
      </c>
      <c r="B1190" s="13" t="s">
        <v>12018</v>
      </c>
      <c r="C1190" s="13" t="s">
        <v>10259</v>
      </c>
      <c r="D1190" s="13" t="s">
        <v>12019</v>
      </c>
      <c r="E1190" s="13" t="s">
        <v>788</v>
      </c>
      <c r="F1190" s="13" t="s">
        <v>9384</v>
      </c>
      <c r="G1190" s="13" t="s">
        <v>10265</v>
      </c>
      <c r="H1190" s="13" t="s">
        <v>9387</v>
      </c>
      <c r="I1190" s="13" t="s">
        <v>12020</v>
      </c>
      <c r="J1190" s="19">
        <v>940</v>
      </c>
      <c r="K1190" s="13" t="s">
        <v>9260</v>
      </c>
      <c r="L1190" s="26">
        <v>42668</v>
      </c>
      <c r="M1190" s="19">
        <v>940</v>
      </c>
      <c r="N1190" s="13" t="s">
        <v>9260</v>
      </c>
      <c r="O1190" s="21">
        <v>0</v>
      </c>
      <c r="P1190" s="13" t="s">
        <v>9257</v>
      </c>
      <c r="Q1190" s="26">
        <v>42669</v>
      </c>
    </row>
    <row r="1191" spans="1:17" x14ac:dyDescent="0.25">
      <c r="A1191" s="12" t="str">
        <f t="shared" si="18"/>
        <v>ACCM</v>
      </c>
      <c r="B1191" s="13" t="s">
        <v>12018</v>
      </c>
      <c r="C1191" s="13" t="s">
        <v>10267</v>
      </c>
      <c r="D1191" s="13" t="s">
        <v>12019</v>
      </c>
      <c r="E1191" s="13" t="s">
        <v>788</v>
      </c>
      <c r="F1191" s="13" t="s">
        <v>9384</v>
      </c>
      <c r="G1191" s="13" t="s">
        <v>10265</v>
      </c>
      <c r="H1191" s="13" t="s">
        <v>9387</v>
      </c>
      <c r="I1191" s="13" t="s">
        <v>12021</v>
      </c>
      <c r="J1191" s="19">
        <v>868</v>
      </c>
      <c r="K1191" s="13" t="s">
        <v>9260</v>
      </c>
      <c r="L1191" s="26">
        <v>42668</v>
      </c>
      <c r="M1191" s="19">
        <v>868</v>
      </c>
      <c r="N1191" s="13" t="s">
        <v>9260</v>
      </c>
      <c r="O1191" s="21">
        <v>0</v>
      </c>
      <c r="P1191" s="13" t="s">
        <v>9257</v>
      </c>
      <c r="Q1191" s="26">
        <v>42669</v>
      </c>
    </row>
    <row r="1192" spans="1:17" x14ac:dyDescent="0.25">
      <c r="A1192" s="12" t="str">
        <f t="shared" si="18"/>
        <v>ACCM</v>
      </c>
      <c r="B1192" s="13" t="s">
        <v>12018</v>
      </c>
      <c r="C1192" s="13" t="s">
        <v>10304</v>
      </c>
      <c r="D1192" s="13" t="s">
        <v>12019</v>
      </c>
      <c r="E1192" s="13" t="s">
        <v>788</v>
      </c>
      <c r="F1192" s="13" t="s">
        <v>9384</v>
      </c>
      <c r="G1192" s="13" t="s">
        <v>10265</v>
      </c>
      <c r="H1192" s="13" t="s">
        <v>9387</v>
      </c>
      <c r="I1192" s="13" t="s">
        <v>12022</v>
      </c>
      <c r="J1192" s="19">
        <v>804</v>
      </c>
      <c r="K1192" s="13" t="s">
        <v>9260</v>
      </c>
      <c r="L1192" s="26">
        <v>42668</v>
      </c>
      <c r="M1192" s="19">
        <v>804</v>
      </c>
      <c r="N1192" s="13" t="s">
        <v>9260</v>
      </c>
      <c r="O1192" s="21">
        <v>0</v>
      </c>
      <c r="P1192" s="13" t="s">
        <v>9257</v>
      </c>
      <c r="Q1192" s="26">
        <v>42669</v>
      </c>
    </row>
    <row r="1193" spans="1:17" x14ac:dyDescent="0.25">
      <c r="A1193" s="12" t="str">
        <f t="shared" si="18"/>
        <v>ACCM</v>
      </c>
      <c r="B1193" s="13" t="s">
        <v>12023</v>
      </c>
      <c r="C1193" s="13" t="s">
        <v>10259</v>
      </c>
      <c r="D1193" s="13" t="s">
        <v>12024</v>
      </c>
      <c r="E1193" s="13" t="s">
        <v>788</v>
      </c>
      <c r="F1193" s="13" t="s">
        <v>9384</v>
      </c>
      <c r="G1193" s="13" t="s">
        <v>10265</v>
      </c>
      <c r="H1193" s="13" t="s">
        <v>9387</v>
      </c>
      <c r="I1193" s="13" t="s">
        <v>12025</v>
      </c>
      <c r="J1193" s="19">
        <v>946</v>
      </c>
      <c r="K1193" s="13" t="s">
        <v>9260</v>
      </c>
      <c r="L1193" s="26">
        <v>42681</v>
      </c>
      <c r="M1193" s="19">
        <v>946</v>
      </c>
      <c r="N1193" s="13" t="s">
        <v>9260</v>
      </c>
      <c r="O1193" s="21">
        <v>0</v>
      </c>
      <c r="P1193" s="13" t="s">
        <v>9257</v>
      </c>
      <c r="Q1193" s="26">
        <v>42684</v>
      </c>
    </row>
    <row r="1194" spans="1:17" x14ac:dyDescent="0.25">
      <c r="A1194" s="12" t="str">
        <f t="shared" si="18"/>
        <v>ACCM</v>
      </c>
      <c r="B1194" s="13" t="s">
        <v>12023</v>
      </c>
      <c r="C1194" s="13" t="s">
        <v>10267</v>
      </c>
      <c r="D1194" s="13" t="s">
        <v>12024</v>
      </c>
      <c r="E1194" s="13" t="s">
        <v>788</v>
      </c>
      <c r="F1194" s="13" t="s">
        <v>9384</v>
      </c>
      <c r="G1194" s="13" t="s">
        <v>10265</v>
      </c>
      <c r="H1194" s="13" t="s">
        <v>9387</v>
      </c>
      <c r="I1194" s="13" t="s">
        <v>12026</v>
      </c>
      <c r="J1194" s="19">
        <v>944</v>
      </c>
      <c r="K1194" s="13" t="s">
        <v>9260</v>
      </c>
      <c r="L1194" s="26">
        <v>42681</v>
      </c>
      <c r="M1194" s="19">
        <v>944</v>
      </c>
      <c r="N1194" s="13" t="s">
        <v>9260</v>
      </c>
      <c r="O1194" s="21">
        <v>0</v>
      </c>
      <c r="P1194" s="13" t="s">
        <v>9257</v>
      </c>
      <c r="Q1194" s="26">
        <v>42684</v>
      </c>
    </row>
    <row r="1195" spans="1:17" x14ac:dyDescent="0.25">
      <c r="A1195" s="12" t="str">
        <f t="shared" si="18"/>
        <v>ACCM</v>
      </c>
      <c r="B1195" s="13" t="s">
        <v>12023</v>
      </c>
      <c r="C1195" s="13" t="s">
        <v>10304</v>
      </c>
      <c r="D1195" s="13" t="s">
        <v>12024</v>
      </c>
      <c r="E1195" s="13" t="s">
        <v>788</v>
      </c>
      <c r="F1195" s="13" t="s">
        <v>9384</v>
      </c>
      <c r="G1195" s="13" t="s">
        <v>10265</v>
      </c>
      <c r="H1195" s="13" t="s">
        <v>9387</v>
      </c>
      <c r="I1195" s="13" t="s">
        <v>12027</v>
      </c>
      <c r="J1195" s="19">
        <v>928</v>
      </c>
      <c r="K1195" s="13" t="s">
        <v>9260</v>
      </c>
      <c r="L1195" s="26">
        <v>42681</v>
      </c>
      <c r="M1195" s="19">
        <v>928</v>
      </c>
      <c r="N1195" s="13" t="s">
        <v>9260</v>
      </c>
      <c r="O1195" s="21">
        <v>0</v>
      </c>
      <c r="P1195" s="13" t="s">
        <v>9257</v>
      </c>
      <c r="Q1195" s="26">
        <v>42684</v>
      </c>
    </row>
    <row r="1196" spans="1:17" x14ac:dyDescent="0.25">
      <c r="A1196" s="12" t="str">
        <f t="shared" si="18"/>
        <v>ACBK</v>
      </c>
      <c r="B1196" s="13" t="s">
        <v>12028</v>
      </c>
      <c r="C1196" s="13" t="s">
        <v>10259</v>
      </c>
      <c r="D1196" s="13" t="s">
        <v>12029</v>
      </c>
      <c r="E1196" s="13" t="s">
        <v>262</v>
      </c>
      <c r="F1196" s="13" t="s">
        <v>9384</v>
      </c>
      <c r="G1196" s="13" t="s">
        <v>11216</v>
      </c>
      <c r="H1196" s="13" t="s">
        <v>9592</v>
      </c>
      <c r="I1196" s="13" t="s">
        <v>12030</v>
      </c>
      <c r="J1196" s="19">
        <v>742</v>
      </c>
      <c r="K1196" s="13" t="s">
        <v>9260</v>
      </c>
      <c r="L1196" s="26">
        <v>42670</v>
      </c>
      <c r="M1196" s="19">
        <v>742</v>
      </c>
      <c r="N1196" s="13" t="s">
        <v>9260</v>
      </c>
      <c r="O1196" s="21">
        <v>0</v>
      </c>
      <c r="P1196" s="13" t="s">
        <v>9257</v>
      </c>
      <c r="Q1196" s="26">
        <v>42671</v>
      </c>
    </row>
    <row r="1197" spans="1:17" x14ac:dyDescent="0.25">
      <c r="A1197" s="12" t="str">
        <f t="shared" si="18"/>
        <v>ACBK</v>
      </c>
      <c r="B1197" s="13" t="s">
        <v>12028</v>
      </c>
      <c r="C1197" s="13" t="s">
        <v>10267</v>
      </c>
      <c r="D1197" s="13" t="s">
        <v>12029</v>
      </c>
      <c r="E1197" s="13" t="s">
        <v>262</v>
      </c>
      <c r="F1197" s="13" t="s">
        <v>9384</v>
      </c>
      <c r="G1197" s="13" t="s">
        <v>11216</v>
      </c>
      <c r="H1197" s="13" t="s">
        <v>9592</v>
      </c>
      <c r="I1197" s="13" t="s">
        <v>12031</v>
      </c>
      <c r="J1197" s="19">
        <v>736</v>
      </c>
      <c r="K1197" s="13" t="s">
        <v>9260</v>
      </c>
      <c r="L1197" s="26">
        <v>42670</v>
      </c>
      <c r="M1197" s="19">
        <v>736</v>
      </c>
      <c r="N1197" s="13" t="s">
        <v>9260</v>
      </c>
      <c r="O1197" s="21">
        <v>0</v>
      </c>
      <c r="P1197" s="13" t="s">
        <v>9257</v>
      </c>
      <c r="Q1197" s="26">
        <v>42671</v>
      </c>
    </row>
    <row r="1198" spans="1:17" x14ac:dyDescent="0.25">
      <c r="A1198" s="12" t="str">
        <f t="shared" si="18"/>
        <v>ACBK</v>
      </c>
      <c r="B1198" s="13" t="s">
        <v>12028</v>
      </c>
      <c r="C1198" s="13" t="s">
        <v>10304</v>
      </c>
      <c r="D1198" s="13" t="s">
        <v>12029</v>
      </c>
      <c r="E1198" s="13" t="s">
        <v>262</v>
      </c>
      <c r="F1198" s="13" t="s">
        <v>9384</v>
      </c>
      <c r="G1198" s="13" t="s">
        <v>11216</v>
      </c>
      <c r="H1198" s="13" t="s">
        <v>9592</v>
      </c>
      <c r="I1198" s="13" t="s">
        <v>12032</v>
      </c>
      <c r="J1198" s="19">
        <v>642</v>
      </c>
      <c r="K1198" s="13" t="s">
        <v>9260</v>
      </c>
      <c r="L1198" s="26">
        <v>42670</v>
      </c>
      <c r="M1198" s="19">
        <v>642</v>
      </c>
      <c r="N1198" s="13" t="s">
        <v>9260</v>
      </c>
      <c r="O1198" s="21">
        <v>0</v>
      </c>
      <c r="P1198" s="13" t="s">
        <v>9257</v>
      </c>
      <c r="Q1198" s="26">
        <v>42671</v>
      </c>
    </row>
    <row r="1199" spans="1:17" x14ac:dyDescent="0.25">
      <c r="A1199" s="12" t="str">
        <f t="shared" si="18"/>
        <v>ACBK</v>
      </c>
      <c r="B1199" s="13" t="s">
        <v>12028</v>
      </c>
      <c r="C1199" s="13" t="s">
        <v>10269</v>
      </c>
      <c r="D1199" s="13" t="s">
        <v>12029</v>
      </c>
      <c r="E1199" s="13" t="s">
        <v>262</v>
      </c>
      <c r="F1199" s="13" t="s">
        <v>9384</v>
      </c>
      <c r="G1199" s="13" t="s">
        <v>11216</v>
      </c>
      <c r="H1199" s="13" t="s">
        <v>9592</v>
      </c>
      <c r="I1199" s="13" t="s">
        <v>12033</v>
      </c>
      <c r="J1199" s="19">
        <v>606</v>
      </c>
      <c r="K1199" s="13" t="s">
        <v>9260</v>
      </c>
      <c r="L1199" s="26">
        <v>42670</v>
      </c>
      <c r="M1199" s="19">
        <v>606</v>
      </c>
      <c r="N1199" s="13" t="s">
        <v>9260</v>
      </c>
      <c r="O1199" s="21">
        <v>0</v>
      </c>
      <c r="P1199" s="13" t="s">
        <v>9257</v>
      </c>
      <c r="Q1199" s="26">
        <v>42671</v>
      </c>
    </row>
    <row r="1200" spans="1:17" x14ac:dyDescent="0.25">
      <c r="A1200" s="12" t="str">
        <f t="shared" si="18"/>
        <v>ACBK</v>
      </c>
      <c r="B1200" s="13" t="s">
        <v>12028</v>
      </c>
      <c r="C1200" s="13" t="s">
        <v>10307</v>
      </c>
      <c r="D1200" s="13" t="s">
        <v>12029</v>
      </c>
      <c r="E1200" s="13" t="s">
        <v>262</v>
      </c>
      <c r="F1200" s="13" t="s">
        <v>9384</v>
      </c>
      <c r="G1200" s="13" t="s">
        <v>11216</v>
      </c>
      <c r="H1200" s="13" t="s">
        <v>9592</v>
      </c>
      <c r="I1200" s="13" t="s">
        <v>12034</v>
      </c>
      <c r="J1200" s="19">
        <v>606</v>
      </c>
      <c r="K1200" s="13" t="s">
        <v>9260</v>
      </c>
      <c r="L1200" s="26">
        <v>42670</v>
      </c>
      <c r="M1200" s="19">
        <v>606</v>
      </c>
      <c r="N1200" s="13" t="s">
        <v>9260</v>
      </c>
      <c r="O1200" s="21">
        <v>0</v>
      </c>
      <c r="P1200" s="13" t="s">
        <v>9257</v>
      </c>
      <c r="Q1200" s="26">
        <v>42671</v>
      </c>
    </row>
    <row r="1201" spans="1:17" x14ac:dyDescent="0.25">
      <c r="A1201" s="12" t="str">
        <f t="shared" si="18"/>
        <v>ACBK</v>
      </c>
      <c r="B1201" s="13" t="s">
        <v>12028</v>
      </c>
      <c r="C1201" s="13" t="s">
        <v>10316</v>
      </c>
      <c r="D1201" s="13" t="s">
        <v>12029</v>
      </c>
      <c r="E1201" s="13" t="s">
        <v>262</v>
      </c>
      <c r="F1201" s="13" t="s">
        <v>9384</v>
      </c>
      <c r="G1201" s="13" t="s">
        <v>11216</v>
      </c>
      <c r="H1201" s="13" t="s">
        <v>9592</v>
      </c>
      <c r="I1201" s="13" t="s">
        <v>12035</v>
      </c>
      <c r="J1201" s="19">
        <v>598</v>
      </c>
      <c r="K1201" s="13" t="s">
        <v>9260</v>
      </c>
      <c r="L1201" s="26">
        <v>42670</v>
      </c>
      <c r="M1201" s="19">
        <v>598</v>
      </c>
      <c r="N1201" s="13" t="s">
        <v>9260</v>
      </c>
      <c r="O1201" s="21">
        <v>0</v>
      </c>
      <c r="P1201" s="13" t="s">
        <v>9257</v>
      </c>
      <c r="Q1201" s="26">
        <v>42671</v>
      </c>
    </row>
    <row r="1202" spans="1:17" x14ac:dyDescent="0.25">
      <c r="A1202" s="12" t="str">
        <f t="shared" si="18"/>
        <v>ACBK</v>
      </c>
      <c r="B1202" s="13" t="s">
        <v>12028</v>
      </c>
      <c r="C1202" s="13" t="s">
        <v>10660</v>
      </c>
      <c r="D1202" s="13" t="s">
        <v>12029</v>
      </c>
      <c r="E1202" s="13" t="s">
        <v>262</v>
      </c>
      <c r="F1202" s="13" t="s">
        <v>9384</v>
      </c>
      <c r="G1202" s="13" t="s">
        <v>11216</v>
      </c>
      <c r="H1202" s="13" t="s">
        <v>9592</v>
      </c>
      <c r="I1202" s="13" t="s">
        <v>12036</v>
      </c>
      <c r="J1202" s="19">
        <v>590</v>
      </c>
      <c r="K1202" s="13" t="s">
        <v>9260</v>
      </c>
      <c r="L1202" s="26">
        <v>42670</v>
      </c>
      <c r="M1202" s="19">
        <v>590</v>
      </c>
      <c r="N1202" s="13" t="s">
        <v>9260</v>
      </c>
      <c r="O1202" s="21">
        <v>0</v>
      </c>
      <c r="P1202" s="13" t="s">
        <v>9257</v>
      </c>
      <c r="Q1202" s="26">
        <v>42671</v>
      </c>
    </row>
    <row r="1203" spans="1:17" x14ac:dyDescent="0.25">
      <c r="A1203" s="12" t="str">
        <f t="shared" si="18"/>
        <v>ACBK</v>
      </c>
      <c r="B1203" s="13" t="s">
        <v>12028</v>
      </c>
      <c r="C1203" s="13" t="s">
        <v>10742</v>
      </c>
      <c r="D1203" s="13" t="s">
        <v>12029</v>
      </c>
      <c r="E1203" s="13" t="s">
        <v>262</v>
      </c>
      <c r="F1203" s="13" t="s">
        <v>9384</v>
      </c>
      <c r="G1203" s="13" t="s">
        <v>11216</v>
      </c>
      <c r="H1203" s="13" t="s">
        <v>9592</v>
      </c>
      <c r="I1203" s="13" t="s">
        <v>12037</v>
      </c>
      <c r="J1203" s="19">
        <v>584</v>
      </c>
      <c r="K1203" s="13" t="s">
        <v>9260</v>
      </c>
      <c r="L1203" s="26">
        <v>42670</v>
      </c>
      <c r="M1203" s="19">
        <v>584</v>
      </c>
      <c r="N1203" s="13" t="s">
        <v>9260</v>
      </c>
      <c r="O1203" s="21">
        <v>0</v>
      </c>
      <c r="P1203" s="13" t="s">
        <v>9257</v>
      </c>
      <c r="Q1203" s="26">
        <v>42671</v>
      </c>
    </row>
    <row r="1204" spans="1:17" x14ac:dyDescent="0.25">
      <c r="A1204" s="12" t="str">
        <f t="shared" si="18"/>
        <v>ACBK</v>
      </c>
      <c r="B1204" s="13" t="s">
        <v>12028</v>
      </c>
      <c r="C1204" s="13" t="s">
        <v>10851</v>
      </c>
      <c r="D1204" s="13" t="s">
        <v>12029</v>
      </c>
      <c r="E1204" s="13" t="s">
        <v>262</v>
      </c>
      <c r="F1204" s="13" t="s">
        <v>9384</v>
      </c>
      <c r="G1204" s="13" t="s">
        <v>11216</v>
      </c>
      <c r="H1204" s="13" t="s">
        <v>9592</v>
      </c>
      <c r="I1204" s="13" t="s">
        <v>12038</v>
      </c>
      <c r="J1204" s="19">
        <v>514</v>
      </c>
      <c r="K1204" s="13" t="s">
        <v>9260</v>
      </c>
      <c r="L1204" s="26">
        <v>42670</v>
      </c>
      <c r="M1204" s="19">
        <v>514</v>
      </c>
      <c r="N1204" s="13" t="s">
        <v>9260</v>
      </c>
      <c r="O1204" s="21">
        <v>0</v>
      </c>
      <c r="P1204" s="13" t="s">
        <v>9257</v>
      </c>
      <c r="Q1204" s="26">
        <v>42671</v>
      </c>
    </row>
    <row r="1205" spans="1:17" x14ac:dyDescent="0.25">
      <c r="A1205" s="12" t="str">
        <f t="shared" si="18"/>
        <v>ACCJ</v>
      </c>
      <c r="B1205" s="13" t="s">
        <v>12039</v>
      </c>
      <c r="C1205" s="13" t="s">
        <v>10259</v>
      </c>
      <c r="D1205" s="13" t="s">
        <v>12040</v>
      </c>
      <c r="E1205" s="13" t="s">
        <v>11271</v>
      </c>
      <c r="F1205" s="13" t="s">
        <v>9427</v>
      </c>
      <c r="G1205" s="13" t="s">
        <v>10534</v>
      </c>
      <c r="H1205" s="13" t="s">
        <v>9428</v>
      </c>
      <c r="I1205" s="13" t="s">
        <v>12041</v>
      </c>
      <c r="J1205" s="19">
        <v>902</v>
      </c>
      <c r="K1205" s="13" t="s">
        <v>9260</v>
      </c>
      <c r="L1205" s="26">
        <v>42676</v>
      </c>
      <c r="M1205" s="19">
        <v>902</v>
      </c>
      <c r="N1205" s="13" t="s">
        <v>9260</v>
      </c>
      <c r="O1205" s="21">
        <v>0</v>
      </c>
      <c r="P1205" s="13" t="s">
        <v>9257</v>
      </c>
      <c r="Q1205" s="26">
        <v>42677</v>
      </c>
    </row>
    <row r="1206" spans="1:17" x14ac:dyDescent="0.25">
      <c r="A1206" s="12" t="str">
        <f t="shared" si="18"/>
        <v>ACCJ</v>
      </c>
      <c r="B1206" s="13" t="s">
        <v>12039</v>
      </c>
      <c r="C1206" s="13" t="s">
        <v>10267</v>
      </c>
      <c r="D1206" s="13" t="s">
        <v>12040</v>
      </c>
      <c r="E1206" s="13" t="s">
        <v>11271</v>
      </c>
      <c r="F1206" s="13" t="s">
        <v>9427</v>
      </c>
      <c r="G1206" s="13" t="s">
        <v>10534</v>
      </c>
      <c r="H1206" s="13" t="s">
        <v>9428</v>
      </c>
      <c r="I1206" s="13" t="s">
        <v>12042</v>
      </c>
      <c r="J1206" s="19">
        <v>882</v>
      </c>
      <c r="K1206" s="13" t="s">
        <v>9260</v>
      </c>
      <c r="L1206" s="26">
        <v>42676</v>
      </c>
      <c r="M1206" s="19">
        <v>882</v>
      </c>
      <c r="N1206" s="13" t="s">
        <v>9260</v>
      </c>
      <c r="O1206" s="21">
        <v>0</v>
      </c>
      <c r="P1206" s="13" t="s">
        <v>9257</v>
      </c>
      <c r="Q1206" s="26">
        <v>42677</v>
      </c>
    </row>
    <row r="1207" spans="1:17" x14ac:dyDescent="0.25">
      <c r="A1207" s="12" t="str">
        <f t="shared" si="18"/>
        <v>ACCJ</v>
      </c>
      <c r="B1207" s="13" t="s">
        <v>12039</v>
      </c>
      <c r="C1207" s="13" t="s">
        <v>10304</v>
      </c>
      <c r="D1207" s="13" t="s">
        <v>12040</v>
      </c>
      <c r="E1207" s="13" t="s">
        <v>11271</v>
      </c>
      <c r="F1207" s="13" t="s">
        <v>9427</v>
      </c>
      <c r="G1207" s="13" t="s">
        <v>10534</v>
      </c>
      <c r="H1207" s="13" t="s">
        <v>9428</v>
      </c>
      <c r="I1207" s="13" t="s">
        <v>12043</v>
      </c>
      <c r="J1207" s="19">
        <v>818</v>
      </c>
      <c r="K1207" s="13" t="s">
        <v>9260</v>
      </c>
      <c r="L1207" s="26">
        <v>42676</v>
      </c>
      <c r="M1207" s="19">
        <v>818</v>
      </c>
      <c r="N1207" s="13" t="s">
        <v>9260</v>
      </c>
      <c r="O1207" s="21">
        <v>0</v>
      </c>
      <c r="P1207" s="13" t="s">
        <v>9257</v>
      </c>
      <c r="Q1207" s="26">
        <v>42677</v>
      </c>
    </row>
    <row r="1208" spans="1:17" x14ac:dyDescent="0.25">
      <c r="A1208" s="12" t="str">
        <f t="shared" si="18"/>
        <v>ACDL</v>
      </c>
      <c r="B1208" s="13" t="s">
        <v>12044</v>
      </c>
      <c r="C1208" s="13" t="s">
        <v>10259</v>
      </c>
      <c r="D1208" s="13" t="s">
        <v>11629</v>
      </c>
      <c r="E1208" s="13" t="s">
        <v>10363</v>
      </c>
      <c r="F1208" s="13" t="s">
        <v>9384</v>
      </c>
      <c r="G1208" s="13" t="s">
        <v>9276</v>
      </c>
      <c r="H1208" s="13" t="s">
        <v>9403</v>
      </c>
      <c r="I1208" s="13" t="s">
        <v>12045</v>
      </c>
      <c r="J1208" s="19">
        <v>2056</v>
      </c>
      <c r="K1208" s="13" t="s">
        <v>9260</v>
      </c>
      <c r="L1208" s="26">
        <v>42676</v>
      </c>
      <c r="M1208" s="19">
        <v>2056</v>
      </c>
      <c r="N1208" s="13" t="s">
        <v>9260</v>
      </c>
      <c r="O1208" s="21">
        <v>0</v>
      </c>
      <c r="P1208" s="13" t="s">
        <v>9257</v>
      </c>
      <c r="Q1208" s="26">
        <v>42677</v>
      </c>
    </row>
    <row r="1209" spans="1:17" x14ac:dyDescent="0.25">
      <c r="A1209" s="12" t="str">
        <f t="shared" si="18"/>
        <v>ACDL</v>
      </c>
      <c r="B1209" s="13" t="s">
        <v>12044</v>
      </c>
      <c r="C1209" s="13" t="s">
        <v>10267</v>
      </c>
      <c r="D1209" s="13" t="s">
        <v>11629</v>
      </c>
      <c r="E1209" s="13" t="s">
        <v>10363</v>
      </c>
      <c r="F1209" s="13" t="s">
        <v>9384</v>
      </c>
      <c r="G1209" s="13" t="s">
        <v>9276</v>
      </c>
      <c r="H1209" s="13" t="s">
        <v>9403</v>
      </c>
      <c r="I1209" s="13" t="s">
        <v>12046</v>
      </c>
      <c r="J1209" s="19">
        <v>1908</v>
      </c>
      <c r="K1209" s="13" t="s">
        <v>9260</v>
      </c>
      <c r="L1209" s="26">
        <v>42676</v>
      </c>
      <c r="M1209" s="19">
        <v>1908</v>
      </c>
      <c r="N1209" s="13" t="s">
        <v>9260</v>
      </c>
      <c r="O1209" s="21">
        <v>0</v>
      </c>
      <c r="P1209" s="13" t="s">
        <v>9257</v>
      </c>
      <c r="Q1209" s="26">
        <v>42677</v>
      </c>
    </row>
    <row r="1210" spans="1:17" x14ac:dyDescent="0.25">
      <c r="A1210" s="12" t="str">
        <f t="shared" si="18"/>
        <v>ACDL</v>
      </c>
      <c r="B1210" s="13" t="s">
        <v>12044</v>
      </c>
      <c r="C1210" s="13" t="s">
        <v>10304</v>
      </c>
      <c r="D1210" s="13" t="s">
        <v>11629</v>
      </c>
      <c r="E1210" s="13" t="s">
        <v>10363</v>
      </c>
      <c r="F1210" s="13" t="s">
        <v>9384</v>
      </c>
      <c r="G1210" s="13" t="s">
        <v>9276</v>
      </c>
      <c r="H1210" s="13" t="s">
        <v>9403</v>
      </c>
      <c r="I1210" s="13" t="s">
        <v>12047</v>
      </c>
      <c r="J1210" s="19">
        <v>1908</v>
      </c>
      <c r="K1210" s="13" t="s">
        <v>9260</v>
      </c>
      <c r="L1210" s="26">
        <v>42676</v>
      </c>
      <c r="M1210" s="19">
        <v>1908</v>
      </c>
      <c r="N1210" s="13" t="s">
        <v>9260</v>
      </c>
      <c r="O1210" s="21">
        <v>0</v>
      </c>
      <c r="P1210" s="13" t="s">
        <v>9257</v>
      </c>
      <c r="Q1210" s="26">
        <v>42677</v>
      </c>
    </row>
    <row r="1211" spans="1:17" x14ac:dyDescent="0.25">
      <c r="A1211" s="12" t="str">
        <f t="shared" si="18"/>
        <v>ABYY</v>
      </c>
      <c r="B1211" s="13" t="s">
        <v>12048</v>
      </c>
      <c r="C1211" s="13" t="s">
        <v>10259</v>
      </c>
      <c r="D1211" s="13" t="s">
        <v>12049</v>
      </c>
      <c r="E1211" s="13" t="s">
        <v>788</v>
      </c>
      <c r="F1211" s="13" t="s">
        <v>9427</v>
      </c>
      <c r="G1211" s="13" t="s">
        <v>12050</v>
      </c>
      <c r="H1211" s="13" t="s">
        <v>9651</v>
      </c>
      <c r="I1211" s="13" t="s">
        <v>12051</v>
      </c>
      <c r="J1211" s="19">
        <v>486</v>
      </c>
      <c r="K1211" s="13" t="s">
        <v>9260</v>
      </c>
      <c r="L1211" s="26">
        <v>42676</v>
      </c>
      <c r="M1211" s="19">
        <v>486</v>
      </c>
      <c r="N1211" s="13" t="s">
        <v>9260</v>
      </c>
      <c r="O1211" s="21">
        <v>0</v>
      </c>
      <c r="P1211" s="13" t="s">
        <v>9257</v>
      </c>
      <c r="Q1211" s="26">
        <v>42677</v>
      </c>
    </row>
    <row r="1212" spans="1:17" x14ac:dyDescent="0.25">
      <c r="A1212" s="12" t="str">
        <f t="shared" si="18"/>
        <v>ACAQ</v>
      </c>
      <c r="B1212" s="13" t="s">
        <v>12052</v>
      </c>
      <c r="C1212" s="13" t="s">
        <v>10259</v>
      </c>
      <c r="D1212" s="13" t="s">
        <v>12053</v>
      </c>
      <c r="E1212" s="13" t="s">
        <v>788</v>
      </c>
      <c r="F1212" s="13" t="s">
        <v>9424</v>
      </c>
      <c r="G1212" s="13" t="s">
        <v>11345</v>
      </c>
      <c r="H1212" s="13" t="s">
        <v>9478</v>
      </c>
      <c r="I1212" s="13" t="s">
        <v>12054</v>
      </c>
      <c r="J1212" s="19">
        <v>514</v>
      </c>
      <c r="K1212" s="13" t="s">
        <v>9260</v>
      </c>
      <c r="L1212" s="26">
        <v>42677</v>
      </c>
      <c r="M1212" s="19">
        <v>514</v>
      </c>
      <c r="N1212" s="13" t="s">
        <v>9260</v>
      </c>
      <c r="O1212" s="21">
        <v>0</v>
      </c>
      <c r="P1212" s="13" t="s">
        <v>9257</v>
      </c>
      <c r="Q1212" s="26">
        <v>42678</v>
      </c>
    </row>
    <row r="1213" spans="1:17" x14ac:dyDescent="0.25">
      <c r="A1213" s="12" t="str">
        <f t="shared" si="18"/>
        <v>ACAQ</v>
      </c>
      <c r="B1213" s="13" t="s">
        <v>12052</v>
      </c>
      <c r="C1213" s="13" t="s">
        <v>10267</v>
      </c>
      <c r="D1213" s="13" t="s">
        <v>12053</v>
      </c>
      <c r="E1213" s="13" t="s">
        <v>788</v>
      </c>
      <c r="F1213" s="13" t="s">
        <v>9424</v>
      </c>
      <c r="G1213" s="13" t="s">
        <v>11345</v>
      </c>
      <c r="H1213" s="13" t="s">
        <v>9478</v>
      </c>
      <c r="I1213" s="13" t="s">
        <v>12055</v>
      </c>
      <c r="J1213" s="19">
        <v>512</v>
      </c>
      <c r="K1213" s="13" t="s">
        <v>9260</v>
      </c>
      <c r="L1213" s="26">
        <v>42677</v>
      </c>
      <c r="M1213" s="19">
        <v>512</v>
      </c>
      <c r="N1213" s="13" t="s">
        <v>9260</v>
      </c>
      <c r="O1213" s="21">
        <v>0</v>
      </c>
      <c r="P1213" s="13" t="s">
        <v>9257</v>
      </c>
      <c r="Q1213" s="26">
        <v>42678</v>
      </c>
    </row>
    <row r="1214" spans="1:17" x14ac:dyDescent="0.25">
      <c r="A1214" s="12" t="str">
        <f t="shared" si="18"/>
        <v>ACCA</v>
      </c>
      <c r="B1214" s="13" t="s">
        <v>12052</v>
      </c>
      <c r="C1214" s="13" t="s">
        <v>10304</v>
      </c>
      <c r="D1214" s="13" t="s">
        <v>12053</v>
      </c>
      <c r="E1214" s="13" t="s">
        <v>788</v>
      </c>
      <c r="F1214" s="13" t="s">
        <v>9424</v>
      </c>
      <c r="G1214" s="13" t="s">
        <v>11345</v>
      </c>
      <c r="H1214" s="13" t="s">
        <v>9478</v>
      </c>
      <c r="I1214" s="13" t="s">
        <v>12056</v>
      </c>
      <c r="J1214" s="19">
        <v>512</v>
      </c>
      <c r="K1214" s="13" t="s">
        <v>9260</v>
      </c>
      <c r="L1214" s="26">
        <v>42677</v>
      </c>
      <c r="M1214" s="19">
        <v>512</v>
      </c>
      <c r="N1214" s="13" t="s">
        <v>9260</v>
      </c>
      <c r="O1214" s="21">
        <v>0</v>
      </c>
      <c r="P1214" s="13" t="s">
        <v>9257</v>
      </c>
      <c r="Q1214" s="26">
        <v>42678</v>
      </c>
    </row>
    <row r="1215" spans="1:17" x14ac:dyDescent="0.25">
      <c r="A1215" s="12" t="str">
        <f t="shared" si="18"/>
        <v>ACCA</v>
      </c>
      <c r="B1215" s="13" t="s">
        <v>12052</v>
      </c>
      <c r="C1215" s="13" t="s">
        <v>10269</v>
      </c>
      <c r="D1215" s="13" t="s">
        <v>12053</v>
      </c>
      <c r="E1215" s="13" t="s">
        <v>788</v>
      </c>
      <c r="F1215" s="13" t="s">
        <v>9424</v>
      </c>
      <c r="G1215" s="13" t="s">
        <v>11345</v>
      </c>
      <c r="H1215" s="13" t="s">
        <v>9478</v>
      </c>
      <c r="I1215" s="13" t="s">
        <v>12057</v>
      </c>
      <c r="J1215" s="19">
        <v>510</v>
      </c>
      <c r="K1215" s="13" t="s">
        <v>9260</v>
      </c>
      <c r="L1215" s="26">
        <v>42677</v>
      </c>
      <c r="M1215" s="19">
        <v>510</v>
      </c>
      <c r="N1215" s="13" t="s">
        <v>9260</v>
      </c>
      <c r="O1215" s="21">
        <v>0</v>
      </c>
      <c r="P1215" s="13" t="s">
        <v>9257</v>
      </c>
      <c r="Q1215" s="26">
        <v>42678</v>
      </c>
    </row>
    <row r="1216" spans="1:17" x14ac:dyDescent="0.25">
      <c r="A1216" s="12" t="str">
        <f t="shared" si="18"/>
        <v>ACCA</v>
      </c>
      <c r="B1216" s="13" t="s">
        <v>12052</v>
      </c>
      <c r="C1216" s="13" t="s">
        <v>10307</v>
      </c>
      <c r="D1216" s="13" t="s">
        <v>12053</v>
      </c>
      <c r="E1216" s="13" t="s">
        <v>788</v>
      </c>
      <c r="F1216" s="13" t="s">
        <v>9424</v>
      </c>
      <c r="G1216" s="13" t="s">
        <v>11345</v>
      </c>
      <c r="H1216" s="13" t="s">
        <v>9478</v>
      </c>
      <c r="I1216" s="13" t="s">
        <v>12058</v>
      </c>
      <c r="J1216" s="19">
        <v>510</v>
      </c>
      <c r="K1216" s="13" t="s">
        <v>9260</v>
      </c>
      <c r="L1216" s="26">
        <v>42677</v>
      </c>
      <c r="M1216" s="19">
        <v>510</v>
      </c>
      <c r="N1216" s="13" t="s">
        <v>9260</v>
      </c>
      <c r="O1216" s="21">
        <v>0</v>
      </c>
      <c r="P1216" s="13" t="s">
        <v>9257</v>
      </c>
      <c r="Q1216" s="26">
        <v>42678</v>
      </c>
    </row>
    <row r="1217" spans="1:17" x14ac:dyDescent="0.25">
      <c r="A1217" s="12" t="str">
        <f t="shared" si="18"/>
        <v>ACCA</v>
      </c>
      <c r="B1217" s="13" t="s">
        <v>12052</v>
      </c>
      <c r="C1217" s="13" t="s">
        <v>10316</v>
      </c>
      <c r="D1217" s="13" t="s">
        <v>12053</v>
      </c>
      <c r="E1217" s="13" t="s">
        <v>788</v>
      </c>
      <c r="F1217" s="13" t="s">
        <v>9424</v>
      </c>
      <c r="G1217" s="13" t="s">
        <v>11345</v>
      </c>
      <c r="H1217" s="13" t="s">
        <v>9478</v>
      </c>
      <c r="I1217" s="13" t="s">
        <v>12059</v>
      </c>
      <c r="J1217" s="19">
        <v>510</v>
      </c>
      <c r="K1217" s="13" t="s">
        <v>9260</v>
      </c>
      <c r="L1217" s="26">
        <v>42677</v>
      </c>
      <c r="M1217" s="19">
        <v>510</v>
      </c>
      <c r="N1217" s="13" t="s">
        <v>9260</v>
      </c>
      <c r="O1217" s="21">
        <v>0</v>
      </c>
      <c r="P1217" s="13" t="s">
        <v>9257</v>
      </c>
      <c r="Q1217" s="26">
        <v>42678</v>
      </c>
    </row>
    <row r="1218" spans="1:17" x14ac:dyDescent="0.25">
      <c r="A1218" s="12" t="str">
        <f t="shared" si="18"/>
        <v>ACCA</v>
      </c>
      <c r="B1218" s="13" t="s">
        <v>12052</v>
      </c>
      <c r="C1218" s="13" t="s">
        <v>10660</v>
      </c>
      <c r="D1218" s="13" t="s">
        <v>12053</v>
      </c>
      <c r="E1218" s="13" t="s">
        <v>788</v>
      </c>
      <c r="F1218" s="13" t="s">
        <v>9424</v>
      </c>
      <c r="G1218" s="13" t="s">
        <v>11345</v>
      </c>
      <c r="H1218" s="13" t="s">
        <v>9478</v>
      </c>
      <c r="I1218" s="13" t="s">
        <v>12060</v>
      </c>
      <c r="J1218" s="19">
        <v>510</v>
      </c>
      <c r="K1218" s="13" t="s">
        <v>9260</v>
      </c>
      <c r="L1218" s="26">
        <v>42677</v>
      </c>
      <c r="M1218" s="19">
        <v>510</v>
      </c>
      <c r="N1218" s="13" t="s">
        <v>9260</v>
      </c>
      <c r="O1218" s="21">
        <v>0</v>
      </c>
      <c r="P1218" s="13" t="s">
        <v>9257</v>
      </c>
      <c r="Q1218" s="26">
        <v>42678</v>
      </c>
    </row>
    <row r="1219" spans="1:17" x14ac:dyDescent="0.25">
      <c r="A1219" s="12" t="str">
        <f t="shared" ref="A1219:A1282" si="19">LEFT(I1219,4)</f>
        <v>ACCA</v>
      </c>
      <c r="B1219" s="13" t="s">
        <v>12052</v>
      </c>
      <c r="C1219" s="13" t="s">
        <v>10742</v>
      </c>
      <c r="D1219" s="13" t="s">
        <v>12053</v>
      </c>
      <c r="E1219" s="13" t="s">
        <v>788</v>
      </c>
      <c r="F1219" s="13" t="s">
        <v>9424</v>
      </c>
      <c r="G1219" s="13" t="s">
        <v>11345</v>
      </c>
      <c r="H1219" s="13" t="s">
        <v>9478</v>
      </c>
      <c r="I1219" s="13" t="s">
        <v>12061</v>
      </c>
      <c r="J1219" s="19">
        <v>510</v>
      </c>
      <c r="K1219" s="13" t="s">
        <v>9260</v>
      </c>
      <c r="L1219" s="26">
        <v>42677</v>
      </c>
      <c r="M1219" s="19">
        <v>510</v>
      </c>
      <c r="N1219" s="13" t="s">
        <v>9260</v>
      </c>
      <c r="O1219" s="21">
        <v>0</v>
      </c>
      <c r="P1219" s="13" t="s">
        <v>9257</v>
      </c>
      <c r="Q1219" s="26">
        <v>42678</v>
      </c>
    </row>
    <row r="1220" spans="1:17" x14ac:dyDescent="0.25">
      <c r="A1220" s="12" t="str">
        <f t="shared" si="19"/>
        <v>ACCA</v>
      </c>
      <c r="B1220" s="13" t="s">
        <v>12052</v>
      </c>
      <c r="C1220" s="13" t="s">
        <v>10851</v>
      </c>
      <c r="D1220" s="13" t="s">
        <v>12053</v>
      </c>
      <c r="E1220" s="13" t="s">
        <v>788</v>
      </c>
      <c r="F1220" s="13" t="s">
        <v>9424</v>
      </c>
      <c r="G1220" s="13" t="s">
        <v>11345</v>
      </c>
      <c r="H1220" s="13" t="s">
        <v>9478</v>
      </c>
      <c r="I1220" s="13" t="s">
        <v>12062</v>
      </c>
      <c r="J1220" s="19">
        <v>510</v>
      </c>
      <c r="K1220" s="13" t="s">
        <v>9260</v>
      </c>
      <c r="L1220" s="26">
        <v>42677</v>
      </c>
      <c r="M1220" s="19">
        <v>510</v>
      </c>
      <c r="N1220" s="13" t="s">
        <v>9260</v>
      </c>
      <c r="O1220" s="21">
        <v>0</v>
      </c>
      <c r="P1220" s="13" t="s">
        <v>9257</v>
      </c>
      <c r="Q1220" s="26">
        <v>42678</v>
      </c>
    </row>
    <row r="1221" spans="1:17" x14ac:dyDescent="0.25">
      <c r="A1221" s="12" t="str">
        <f t="shared" si="19"/>
        <v>ACCA</v>
      </c>
      <c r="B1221" s="13" t="s">
        <v>12052</v>
      </c>
      <c r="C1221" s="13" t="s">
        <v>10853</v>
      </c>
      <c r="D1221" s="13" t="s">
        <v>12053</v>
      </c>
      <c r="E1221" s="13" t="s">
        <v>788</v>
      </c>
      <c r="F1221" s="13" t="s">
        <v>9424</v>
      </c>
      <c r="G1221" s="13" t="s">
        <v>11345</v>
      </c>
      <c r="H1221" s="13" t="s">
        <v>9478</v>
      </c>
      <c r="I1221" s="13" t="s">
        <v>12063</v>
      </c>
      <c r="J1221" s="19">
        <v>510</v>
      </c>
      <c r="K1221" s="13" t="s">
        <v>9260</v>
      </c>
      <c r="L1221" s="26">
        <v>42677</v>
      </c>
      <c r="M1221" s="19">
        <v>510</v>
      </c>
      <c r="N1221" s="13" t="s">
        <v>9260</v>
      </c>
      <c r="O1221" s="21">
        <v>0</v>
      </c>
      <c r="P1221" s="13" t="s">
        <v>9257</v>
      </c>
      <c r="Q1221" s="26">
        <v>42678</v>
      </c>
    </row>
    <row r="1222" spans="1:17" x14ac:dyDescent="0.25">
      <c r="A1222" s="12" t="str">
        <f t="shared" si="19"/>
        <v>ACDC</v>
      </c>
      <c r="B1222" s="13" t="s">
        <v>12064</v>
      </c>
      <c r="C1222" s="13" t="s">
        <v>10259</v>
      </c>
      <c r="D1222" s="13" t="s">
        <v>12065</v>
      </c>
      <c r="E1222" s="13" t="s">
        <v>788</v>
      </c>
      <c r="F1222" s="13" t="s">
        <v>9384</v>
      </c>
      <c r="G1222" s="13" t="s">
        <v>10320</v>
      </c>
      <c r="H1222" s="13" t="s">
        <v>9396</v>
      </c>
      <c r="I1222" s="13" t="s">
        <v>12066</v>
      </c>
      <c r="J1222" s="19">
        <v>944</v>
      </c>
      <c r="K1222" s="13" t="s">
        <v>9260</v>
      </c>
      <c r="L1222" s="26">
        <v>42677</v>
      </c>
      <c r="M1222" s="19">
        <v>944</v>
      </c>
      <c r="N1222" s="13" t="s">
        <v>9260</v>
      </c>
      <c r="O1222" s="21">
        <v>0</v>
      </c>
      <c r="P1222" s="13" t="s">
        <v>9257</v>
      </c>
      <c r="Q1222" s="26">
        <v>42678</v>
      </c>
    </row>
    <row r="1223" spans="1:17" x14ac:dyDescent="0.25">
      <c r="A1223" s="12" t="str">
        <f t="shared" si="19"/>
        <v>ACDC</v>
      </c>
      <c r="B1223" s="13" t="s">
        <v>12064</v>
      </c>
      <c r="C1223" s="13" t="s">
        <v>10267</v>
      </c>
      <c r="D1223" s="13" t="s">
        <v>12065</v>
      </c>
      <c r="E1223" s="13" t="s">
        <v>788</v>
      </c>
      <c r="F1223" s="13" t="s">
        <v>9384</v>
      </c>
      <c r="G1223" s="13" t="s">
        <v>10320</v>
      </c>
      <c r="H1223" s="13" t="s">
        <v>9396</v>
      </c>
      <c r="I1223" s="13" t="s">
        <v>12067</v>
      </c>
      <c r="J1223" s="19">
        <v>914</v>
      </c>
      <c r="K1223" s="13" t="s">
        <v>9260</v>
      </c>
      <c r="L1223" s="26">
        <v>42677</v>
      </c>
      <c r="M1223" s="19">
        <v>914</v>
      </c>
      <c r="N1223" s="13" t="s">
        <v>9260</v>
      </c>
      <c r="O1223" s="21">
        <v>0</v>
      </c>
      <c r="P1223" s="13" t="s">
        <v>9257</v>
      </c>
      <c r="Q1223" s="26">
        <v>42678</v>
      </c>
    </row>
    <row r="1224" spans="1:17" x14ac:dyDescent="0.25">
      <c r="A1224" s="12" t="str">
        <f t="shared" si="19"/>
        <v>ACDC</v>
      </c>
      <c r="B1224" s="13" t="s">
        <v>12064</v>
      </c>
      <c r="C1224" s="13" t="s">
        <v>10304</v>
      </c>
      <c r="D1224" s="13" t="s">
        <v>12065</v>
      </c>
      <c r="E1224" s="13" t="s">
        <v>788</v>
      </c>
      <c r="F1224" s="13" t="s">
        <v>9384</v>
      </c>
      <c r="G1224" s="13" t="s">
        <v>10320</v>
      </c>
      <c r="H1224" s="13" t="s">
        <v>9396</v>
      </c>
      <c r="I1224" s="13" t="s">
        <v>12068</v>
      </c>
      <c r="J1224" s="19">
        <v>912</v>
      </c>
      <c r="K1224" s="13" t="s">
        <v>9260</v>
      </c>
      <c r="L1224" s="26">
        <v>42677</v>
      </c>
      <c r="M1224" s="19">
        <v>912</v>
      </c>
      <c r="N1224" s="13" t="s">
        <v>9260</v>
      </c>
      <c r="O1224" s="21">
        <v>0</v>
      </c>
      <c r="P1224" s="13" t="s">
        <v>9257</v>
      </c>
      <c r="Q1224" s="26">
        <v>42678</v>
      </c>
    </row>
    <row r="1225" spans="1:17" x14ac:dyDescent="0.25">
      <c r="A1225" s="12" t="str">
        <f t="shared" si="19"/>
        <v>ACDC</v>
      </c>
      <c r="B1225" s="13" t="s">
        <v>12064</v>
      </c>
      <c r="C1225" s="13" t="s">
        <v>10269</v>
      </c>
      <c r="D1225" s="13" t="s">
        <v>12065</v>
      </c>
      <c r="E1225" s="13" t="s">
        <v>788</v>
      </c>
      <c r="F1225" s="13" t="s">
        <v>9384</v>
      </c>
      <c r="G1225" s="13" t="s">
        <v>10320</v>
      </c>
      <c r="H1225" s="13" t="s">
        <v>9396</v>
      </c>
      <c r="I1225" s="13" t="s">
        <v>12069</v>
      </c>
      <c r="J1225" s="19">
        <v>908</v>
      </c>
      <c r="K1225" s="13" t="s">
        <v>9260</v>
      </c>
      <c r="L1225" s="26">
        <v>42677</v>
      </c>
      <c r="M1225" s="19">
        <v>908</v>
      </c>
      <c r="N1225" s="13" t="s">
        <v>9260</v>
      </c>
      <c r="O1225" s="21">
        <v>0</v>
      </c>
      <c r="P1225" s="13" t="s">
        <v>9257</v>
      </c>
      <c r="Q1225" s="26">
        <v>42678</v>
      </c>
    </row>
    <row r="1226" spans="1:17" x14ac:dyDescent="0.25">
      <c r="A1226" s="12" t="str">
        <f t="shared" si="19"/>
        <v>ACDC</v>
      </c>
      <c r="B1226" s="13" t="s">
        <v>12064</v>
      </c>
      <c r="C1226" s="13" t="s">
        <v>10307</v>
      </c>
      <c r="D1226" s="13" t="s">
        <v>12065</v>
      </c>
      <c r="E1226" s="13" t="s">
        <v>788</v>
      </c>
      <c r="F1226" s="13" t="s">
        <v>9384</v>
      </c>
      <c r="G1226" s="13" t="s">
        <v>10320</v>
      </c>
      <c r="H1226" s="13" t="s">
        <v>9396</v>
      </c>
      <c r="I1226" s="13" t="s">
        <v>12070</v>
      </c>
      <c r="J1226" s="19">
        <v>892</v>
      </c>
      <c r="K1226" s="13" t="s">
        <v>9260</v>
      </c>
      <c r="L1226" s="26">
        <v>42677</v>
      </c>
      <c r="M1226" s="19">
        <v>892</v>
      </c>
      <c r="N1226" s="13" t="s">
        <v>9260</v>
      </c>
      <c r="O1226" s="21">
        <v>0</v>
      </c>
      <c r="P1226" s="13" t="s">
        <v>9257</v>
      </c>
      <c r="Q1226" s="26">
        <v>42678</v>
      </c>
    </row>
    <row r="1227" spans="1:17" x14ac:dyDescent="0.25">
      <c r="A1227" s="12" t="str">
        <f t="shared" si="19"/>
        <v>ACDC</v>
      </c>
      <c r="B1227" s="13" t="s">
        <v>12064</v>
      </c>
      <c r="C1227" s="13" t="s">
        <v>10316</v>
      </c>
      <c r="D1227" s="13" t="s">
        <v>12065</v>
      </c>
      <c r="E1227" s="13" t="s">
        <v>788</v>
      </c>
      <c r="F1227" s="13" t="s">
        <v>9384</v>
      </c>
      <c r="G1227" s="13" t="s">
        <v>10320</v>
      </c>
      <c r="H1227" s="13" t="s">
        <v>9396</v>
      </c>
      <c r="I1227" s="13" t="s">
        <v>12071</v>
      </c>
      <c r="J1227" s="19">
        <v>876</v>
      </c>
      <c r="K1227" s="13" t="s">
        <v>9260</v>
      </c>
      <c r="L1227" s="26">
        <v>42677</v>
      </c>
      <c r="M1227" s="19">
        <v>876</v>
      </c>
      <c r="N1227" s="13" t="s">
        <v>9260</v>
      </c>
      <c r="O1227" s="21">
        <v>0</v>
      </c>
      <c r="P1227" s="13" t="s">
        <v>9257</v>
      </c>
      <c r="Q1227" s="26">
        <v>42678</v>
      </c>
    </row>
    <row r="1228" spans="1:17" x14ac:dyDescent="0.25">
      <c r="A1228" s="12" t="str">
        <f t="shared" si="19"/>
        <v>ACCO</v>
      </c>
      <c r="B1228" s="13" t="s">
        <v>12072</v>
      </c>
      <c r="C1228" s="13" t="s">
        <v>10259</v>
      </c>
      <c r="D1228" s="13" t="s">
        <v>11812</v>
      </c>
      <c r="E1228" s="13" t="s">
        <v>788</v>
      </c>
      <c r="F1228" s="13" t="s">
        <v>9455</v>
      </c>
      <c r="G1228" s="13" t="s">
        <v>10625</v>
      </c>
      <c r="H1228" s="13" t="s">
        <v>9483</v>
      </c>
      <c r="I1228" s="13" t="s">
        <v>12073</v>
      </c>
      <c r="J1228" s="19">
        <v>756</v>
      </c>
      <c r="K1228" s="13" t="s">
        <v>9260</v>
      </c>
      <c r="L1228" s="26">
        <v>42677</v>
      </c>
      <c r="M1228" s="19">
        <v>756</v>
      </c>
      <c r="N1228" s="13" t="s">
        <v>9260</v>
      </c>
      <c r="O1228" s="21">
        <v>0</v>
      </c>
      <c r="P1228" s="13" t="s">
        <v>9257</v>
      </c>
      <c r="Q1228" s="26">
        <v>42678</v>
      </c>
    </row>
    <row r="1229" spans="1:17" x14ac:dyDescent="0.25">
      <c r="A1229" s="12" t="str">
        <f t="shared" si="19"/>
        <v>ACCO</v>
      </c>
      <c r="B1229" s="13" t="s">
        <v>12074</v>
      </c>
      <c r="C1229" s="13" t="s">
        <v>10259</v>
      </c>
      <c r="D1229" s="13" t="s">
        <v>12075</v>
      </c>
      <c r="E1229" s="13" t="s">
        <v>788</v>
      </c>
      <c r="F1229" s="13" t="s">
        <v>9455</v>
      </c>
      <c r="G1229" s="13" t="s">
        <v>10625</v>
      </c>
      <c r="H1229" s="13" t="s">
        <v>9483</v>
      </c>
      <c r="I1229" s="13" t="s">
        <v>12076</v>
      </c>
      <c r="J1229" s="19">
        <v>902</v>
      </c>
      <c r="K1229" s="13" t="s">
        <v>9260</v>
      </c>
      <c r="L1229" s="26">
        <v>42677</v>
      </c>
      <c r="M1229" s="19">
        <v>902</v>
      </c>
      <c r="N1229" s="13" t="s">
        <v>9260</v>
      </c>
      <c r="O1229" s="21">
        <v>0</v>
      </c>
      <c r="P1229" s="13" t="s">
        <v>9257</v>
      </c>
      <c r="Q1229" s="26">
        <v>42678</v>
      </c>
    </row>
    <row r="1230" spans="1:17" x14ac:dyDescent="0.25">
      <c r="A1230" s="12" t="str">
        <f t="shared" si="19"/>
        <v>ACCO</v>
      </c>
      <c r="B1230" s="13" t="s">
        <v>12074</v>
      </c>
      <c r="C1230" s="13" t="s">
        <v>10267</v>
      </c>
      <c r="D1230" s="13" t="s">
        <v>12075</v>
      </c>
      <c r="E1230" s="13" t="s">
        <v>788</v>
      </c>
      <c r="F1230" s="13" t="s">
        <v>9455</v>
      </c>
      <c r="G1230" s="13" t="s">
        <v>10625</v>
      </c>
      <c r="H1230" s="13" t="s">
        <v>9483</v>
      </c>
      <c r="I1230" s="13" t="s">
        <v>12077</v>
      </c>
      <c r="J1230" s="19">
        <v>856</v>
      </c>
      <c r="K1230" s="13" t="s">
        <v>9260</v>
      </c>
      <c r="L1230" s="26">
        <v>42677</v>
      </c>
      <c r="M1230" s="19">
        <v>856</v>
      </c>
      <c r="N1230" s="13" t="s">
        <v>9260</v>
      </c>
      <c r="O1230" s="21">
        <v>0</v>
      </c>
      <c r="P1230" s="13" t="s">
        <v>9257</v>
      </c>
      <c r="Q1230" s="26">
        <v>42678</v>
      </c>
    </row>
    <row r="1231" spans="1:17" x14ac:dyDescent="0.25">
      <c r="A1231" s="12" t="str">
        <f t="shared" si="19"/>
        <v>ACCO</v>
      </c>
      <c r="B1231" s="13" t="s">
        <v>12074</v>
      </c>
      <c r="C1231" s="13" t="s">
        <v>10304</v>
      </c>
      <c r="D1231" s="13" t="s">
        <v>12075</v>
      </c>
      <c r="E1231" s="13" t="s">
        <v>788</v>
      </c>
      <c r="F1231" s="13" t="s">
        <v>9455</v>
      </c>
      <c r="G1231" s="13" t="s">
        <v>10625</v>
      </c>
      <c r="H1231" s="13" t="s">
        <v>9483</v>
      </c>
      <c r="I1231" s="13" t="s">
        <v>12078</v>
      </c>
      <c r="J1231" s="19">
        <v>802</v>
      </c>
      <c r="K1231" s="13" t="s">
        <v>9260</v>
      </c>
      <c r="L1231" s="26">
        <v>42677</v>
      </c>
      <c r="M1231" s="19">
        <v>802</v>
      </c>
      <c r="N1231" s="13" t="s">
        <v>9260</v>
      </c>
      <c r="O1231" s="21">
        <v>0</v>
      </c>
      <c r="P1231" s="13" t="s">
        <v>9257</v>
      </c>
      <c r="Q1231" s="26">
        <v>42678</v>
      </c>
    </row>
    <row r="1232" spans="1:17" x14ac:dyDescent="0.25">
      <c r="A1232" s="12" t="str">
        <f t="shared" si="19"/>
        <v>ACCG</v>
      </c>
      <c r="B1232" s="13" t="s">
        <v>12079</v>
      </c>
      <c r="C1232" s="13" t="s">
        <v>10259</v>
      </c>
      <c r="D1232" s="13" t="s">
        <v>12080</v>
      </c>
      <c r="E1232" s="13" t="s">
        <v>788</v>
      </c>
      <c r="F1232" s="13" t="s">
        <v>9384</v>
      </c>
      <c r="G1232" s="13" t="s">
        <v>11216</v>
      </c>
      <c r="H1232" s="13" t="s">
        <v>9592</v>
      </c>
      <c r="I1232" s="13" t="s">
        <v>12081</v>
      </c>
      <c r="J1232" s="19">
        <v>652</v>
      </c>
      <c r="K1232" s="13" t="s">
        <v>9260</v>
      </c>
      <c r="L1232" s="26">
        <v>42678</v>
      </c>
      <c r="M1232" s="19">
        <v>652</v>
      </c>
      <c r="N1232" s="13" t="s">
        <v>9260</v>
      </c>
      <c r="O1232" s="21">
        <v>0</v>
      </c>
      <c r="P1232" s="13" t="s">
        <v>9257</v>
      </c>
      <c r="Q1232" s="26">
        <v>42681</v>
      </c>
    </row>
    <row r="1233" spans="1:17" x14ac:dyDescent="0.25">
      <c r="A1233" s="12" t="str">
        <f t="shared" si="19"/>
        <v>ACCG</v>
      </c>
      <c r="B1233" s="13" t="s">
        <v>12079</v>
      </c>
      <c r="C1233" s="13" t="s">
        <v>10267</v>
      </c>
      <c r="D1233" s="13" t="s">
        <v>12080</v>
      </c>
      <c r="E1233" s="13" t="s">
        <v>788</v>
      </c>
      <c r="F1233" s="13" t="s">
        <v>9384</v>
      </c>
      <c r="G1233" s="13" t="s">
        <v>11216</v>
      </c>
      <c r="H1233" s="13" t="s">
        <v>9592</v>
      </c>
      <c r="I1233" s="13" t="s">
        <v>12082</v>
      </c>
      <c r="J1233" s="19">
        <v>642</v>
      </c>
      <c r="K1233" s="13" t="s">
        <v>9260</v>
      </c>
      <c r="L1233" s="26">
        <v>42678</v>
      </c>
      <c r="M1233" s="19">
        <v>642</v>
      </c>
      <c r="N1233" s="13" t="s">
        <v>9260</v>
      </c>
      <c r="O1233" s="21">
        <v>0</v>
      </c>
      <c r="P1233" s="13" t="s">
        <v>9257</v>
      </c>
      <c r="Q1233" s="26">
        <v>42681</v>
      </c>
    </row>
    <row r="1234" spans="1:17" x14ac:dyDescent="0.25">
      <c r="A1234" s="12" t="str">
        <f t="shared" si="19"/>
        <v>ACCG</v>
      </c>
      <c r="B1234" s="13" t="s">
        <v>12079</v>
      </c>
      <c r="C1234" s="13" t="s">
        <v>10304</v>
      </c>
      <c r="D1234" s="13" t="s">
        <v>12080</v>
      </c>
      <c r="E1234" s="13" t="s">
        <v>788</v>
      </c>
      <c r="F1234" s="13" t="s">
        <v>9384</v>
      </c>
      <c r="G1234" s="13" t="s">
        <v>11216</v>
      </c>
      <c r="H1234" s="13" t="s">
        <v>9592</v>
      </c>
      <c r="I1234" s="13" t="s">
        <v>12083</v>
      </c>
      <c r="J1234" s="19">
        <v>584</v>
      </c>
      <c r="K1234" s="13" t="s">
        <v>9260</v>
      </c>
      <c r="L1234" s="26">
        <v>42678</v>
      </c>
      <c r="M1234" s="19">
        <v>584</v>
      </c>
      <c r="N1234" s="13" t="s">
        <v>9260</v>
      </c>
      <c r="O1234" s="21">
        <v>0</v>
      </c>
      <c r="P1234" s="13" t="s">
        <v>9257</v>
      </c>
      <c r="Q1234" s="26">
        <v>42681</v>
      </c>
    </row>
    <row r="1235" spans="1:17" x14ac:dyDescent="0.25">
      <c r="A1235" s="12" t="str">
        <f t="shared" si="19"/>
        <v>ACCG</v>
      </c>
      <c r="B1235" s="13" t="s">
        <v>12079</v>
      </c>
      <c r="C1235" s="13" t="s">
        <v>10269</v>
      </c>
      <c r="D1235" s="13" t="s">
        <v>12080</v>
      </c>
      <c r="E1235" s="13" t="s">
        <v>788</v>
      </c>
      <c r="F1235" s="13" t="s">
        <v>9384</v>
      </c>
      <c r="G1235" s="13" t="s">
        <v>11216</v>
      </c>
      <c r="H1235" s="13" t="s">
        <v>9592</v>
      </c>
      <c r="I1235" s="13" t="s">
        <v>12084</v>
      </c>
      <c r="J1235" s="19">
        <v>576</v>
      </c>
      <c r="K1235" s="13" t="s">
        <v>9260</v>
      </c>
      <c r="L1235" s="26">
        <v>42678</v>
      </c>
      <c r="M1235" s="19">
        <v>576</v>
      </c>
      <c r="N1235" s="13" t="s">
        <v>9260</v>
      </c>
      <c r="O1235" s="21">
        <v>0</v>
      </c>
      <c r="P1235" s="13" t="s">
        <v>9257</v>
      </c>
      <c r="Q1235" s="26">
        <v>42681</v>
      </c>
    </row>
    <row r="1236" spans="1:17" x14ac:dyDescent="0.25">
      <c r="A1236" s="12" t="str">
        <f t="shared" si="19"/>
        <v>ACCG</v>
      </c>
      <c r="B1236" s="13" t="s">
        <v>12079</v>
      </c>
      <c r="C1236" s="13" t="s">
        <v>10307</v>
      </c>
      <c r="D1236" s="13" t="s">
        <v>12080</v>
      </c>
      <c r="E1236" s="13" t="s">
        <v>788</v>
      </c>
      <c r="F1236" s="13" t="s">
        <v>9384</v>
      </c>
      <c r="G1236" s="13" t="s">
        <v>11216</v>
      </c>
      <c r="H1236" s="13" t="s">
        <v>9592</v>
      </c>
      <c r="I1236" s="13" t="s">
        <v>12085</v>
      </c>
      <c r="J1236" s="19">
        <v>564</v>
      </c>
      <c r="K1236" s="13" t="s">
        <v>9260</v>
      </c>
      <c r="L1236" s="26">
        <v>42678</v>
      </c>
      <c r="M1236" s="19">
        <v>564</v>
      </c>
      <c r="N1236" s="13" t="s">
        <v>9260</v>
      </c>
      <c r="O1236" s="21">
        <v>0</v>
      </c>
      <c r="P1236" s="13" t="s">
        <v>9257</v>
      </c>
      <c r="Q1236" s="26">
        <v>42681</v>
      </c>
    </row>
    <row r="1237" spans="1:17" x14ac:dyDescent="0.25">
      <c r="A1237" s="12" t="str">
        <f t="shared" si="19"/>
        <v>ACCG</v>
      </c>
      <c r="B1237" s="13" t="s">
        <v>12079</v>
      </c>
      <c r="C1237" s="13" t="s">
        <v>10316</v>
      </c>
      <c r="D1237" s="13" t="s">
        <v>12080</v>
      </c>
      <c r="E1237" s="13" t="s">
        <v>788</v>
      </c>
      <c r="F1237" s="13" t="s">
        <v>9384</v>
      </c>
      <c r="G1237" s="13" t="s">
        <v>11216</v>
      </c>
      <c r="H1237" s="13" t="s">
        <v>9592</v>
      </c>
      <c r="I1237" s="13" t="s">
        <v>12086</v>
      </c>
      <c r="J1237" s="19">
        <v>564</v>
      </c>
      <c r="K1237" s="13" t="s">
        <v>9260</v>
      </c>
      <c r="L1237" s="26">
        <v>42678</v>
      </c>
      <c r="M1237" s="19">
        <v>564</v>
      </c>
      <c r="N1237" s="13" t="s">
        <v>9260</v>
      </c>
      <c r="O1237" s="21">
        <v>0</v>
      </c>
      <c r="P1237" s="13" t="s">
        <v>9257</v>
      </c>
      <c r="Q1237" s="26">
        <v>42681</v>
      </c>
    </row>
    <row r="1238" spans="1:17" x14ac:dyDescent="0.25">
      <c r="A1238" s="12" t="str">
        <f t="shared" si="19"/>
        <v>ACCG</v>
      </c>
      <c r="B1238" s="13" t="s">
        <v>12079</v>
      </c>
      <c r="C1238" s="13" t="s">
        <v>10660</v>
      </c>
      <c r="D1238" s="13" t="s">
        <v>12080</v>
      </c>
      <c r="E1238" s="13" t="s">
        <v>788</v>
      </c>
      <c r="F1238" s="13" t="s">
        <v>9384</v>
      </c>
      <c r="G1238" s="13" t="s">
        <v>11216</v>
      </c>
      <c r="H1238" s="13" t="s">
        <v>9592</v>
      </c>
      <c r="I1238" s="13" t="s">
        <v>12087</v>
      </c>
      <c r="J1238" s="19">
        <v>544</v>
      </c>
      <c r="K1238" s="13" t="s">
        <v>9260</v>
      </c>
      <c r="L1238" s="26">
        <v>42678</v>
      </c>
      <c r="M1238" s="19">
        <v>544</v>
      </c>
      <c r="N1238" s="13" t="s">
        <v>9260</v>
      </c>
      <c r="O1238" s="21">
        <v>0</v>
      </c>
      <c r="P1238" s="13" t="s">
        <v>9257</v>
      </c>
      <c r="Q1238" s="26">
        <v>42681</v>
      </c>
    </row>
    <row r="1239" spans="1:17" x14ac:dyDescent="0.25">
      <c r="A1239" s="12" t="str">
        <f t="shared" si="19"/>
        <v>ACCG</v>
      </c>
      <c r="B1239" s="13" t="s">
        <v>12079</v>
      </c>
      <c r="C1239" s="13" t="s">
        <v>10742</v>
      </c>
      <c r="D1239" s="13" t="s">
        <v>12080</v>
      </c>
      <c r="E1239" s="13" t="s">
        <v>788</v>
      </c>
      <c r="F1239" s="13" t="s">
        <v>9384</v>
      </c>
      <c r="G1239" s="13" t="s">
        <v>11216</v>
      </c>
      <c r="H1239" s="13" t="s">
        <v>9592</v>
      </c>
      <c r="I1239" s="13" t="s">
        <v>12088</v>
      </c>
      <c r="J1239" s="19">
        <v>488</v>
      </c>
      <c r="K1239" s="13" t="s">
        <v>9260</v>
      </c>
      <c r="L1239" s="26">
        <v>42678</v>
      </c>
      <c r="M1239" s="19">
        <v>488</v>
      </c>
      <c r="N1239" s="13" t="s">
        <v>9260</v>
      </c>
      <c r="O1239" s="21">
        <v>0</v>
      </c>
      <c r="P1239" s="13" t="s">
        <v>9257</v>
      </c>
      <c r="Q1239" s="26">
        <v>42681</v>
      </c>
    </row>
    <row r="1240" spans="1:17" x14ac:dyDescent="0.25">
      <c r="A1240" s="12" t="str">
        <f t="shared" si="19"/>
        <v>ACCG</v>
      </c>
      <c r="B1240" s="13" t="s">
        <v>12079</v>
      </c>
      <c r="C1240" s="13" t="s">
        <v>10851</v>
      </c>
      <c r="D1240" s="13" t="s">
        <v>12080</v>
      </c>
      <c r="E1240" s="13" t="s">
        <v>788</v>
      </c>
      <c r="F1240" s="13" t="s">
        <v>9384</v>
      </c>
      <c r="G1240" s="13" t="s">
        <v>11216</v>
      </c>
      <c r="H1240" s="13" t="s">
        <v>9592</v>
      </c>
      <c r="I1240" s="13" t="s">
        <v>12089</v>
      </c>
      <c r="J1240" s="19">
        <v>376</v>
      </c>
      <c r="K1240" s="13" t="s">
        <v>9260</v>
      </c>
      <c r="L1240" s="26">
        <v>42678</v>
      </c>
      <c r="M1240" s="19">
        <v>376</v>
      </c>
      <c r="N1240" s="13" t="s">
        <v>9260</v>
      </c>
      <c r="O1240" s="21">
        <v>0</v>
      </c>
      <c r="P1240" s="13" t="s">
        <v>9257</v>
      </c>
      <c r="Q1240" s="26">
        <v>42681</v>
      </c>
    </row>
    <row r="1241" spans="1:17" x14ac:dyDescent="0.25">
      <c r="A1241" s="12" t="str">
        <f t="shared" si="19"/>
        <v>ACCG</v>
      </c>
      <c r="B1241" s="13" t="s">
        <v>12079</v>
      </c>
      <c r="C1241" s="13" t="s">
        <v>10853</v>
      </c>
      <c r="D1241" s="13" t="s">
        <v>12080</v>
      </c>
      <c r="E1241" s="13" t="s">
        <v>788</v>
      </c>
      <c r="F1241" s="13" t="s">
        <v>9384</v>
      </c>
      <c r="G1241" s="13" t="s">
        <v>11216</v>
      </c>
      <c r="H1241" s="13" t="s">
        <v>9592</v>
      </c>
      <c r="I1241" s="13" t="s">
        <v>12090</v>
      </c>
      <c r="J1241" s="19">
        <v>252</v>
      </c>
      <c r="K1241" s="13" t="s">
        <v>9260</v>
      </c>
      <c r="L1241" s="26">
        <v>42678</v>
      </c>
      <c r="M1241" s="19">
        <v>252</v>
      </c>
      <c r="N1241" s="13" t="s">
        <v>9260</v>
      </c>
      <c r="O1241" s="21">
        <v>0</v>
      </c>
      <c r="P1241" s="13" t="s">
        <v>9257</v>
      </c>
      <c r="Q1241" s="26">
        <v>42681</v>
      </c>
    </row>
    <row r="1242" spans="1:17" x14ac:dyDescent="0.25">
      <c r="A1242" s="12" t="str">
        <f t="shared" si="19"/>
        <v>ACAL</v>
      </c>
      <c r="B1242" s="13" t="s">
        <v>12091</v>
      </c>
      <c r="C1242" s="13" t="s">
        <v>10259</v>
      </c>
      <c r="D1242" s="13" t="s">
        <v>12092</v>
      </c>
      <c r="E1242" s="13" t="s">
        <v>788</v>
      </c>
      <c r="F1242" s="13" t="s">
        <v>9424</v>
      </c>
      <c r="G1242" s="13" t="s">
        <v>11345</v>
      </c>
      <c r="H1242" s="13" t="s">
        <v>9478</v>
      </c>
      <c r="I1242" s="13" t="s">
        <v>12093</v>
      </c>
      <c r="J1242" s="19">
        <v>512</v>
      </c>
      <c r="K1242" s="13" t="s">
        <v>9260</v>
      </c>
      <c r="L1242" s="26">
        <v>42682</v>
      </c>
      <c r="M1242" s="19">
        <v>512</v>
      </c>
      <c r="N1242" s="13" t="s">
        <v>9260</v>
      </c>
      <c r="O1242" s="21">
        <v>0</v>
      </c>
      <c r="P1242" s="13" t="s">
        <v>9257</v>
      </c>
      <c r="Q1242" s="26">
        <v>42683</v>
      </c>
    </row>
    <row r="1243" spans="1:17" x14ac:dyDescent="0.25">
      <c r="A1243" s="12" t="str">
        <f t="shared" si="19"/>
        <v>ACAL</v>
      </c>
      <c r="B1243" s="13" t="s">
        <v>12091</v>
      </c>
      <c r="C1243" s="13" t="s">
        <v>10267</v>
      </c>
      <c r="D1243" s="13" t="s">
        <v>12092</v>
      </c>
      <c r="E1243" s="13" t="s">
        <v>788</v>
      </c>
      <c r="F1243" s="13" t="s">
        <v>9424</v>
      </c>
      <c r="G1243" s="13" t="s">
        <v>11345</v>
      </c>
      <c r="H1243" s="13" t="s">
        <v>9478</v>
      </c>
      <c r="I1243" s="13" t="s">
        <v>12094</v>
      </c>
      <c r="J1243" s="19">
        <v>510</v>
      </c>
      <c r="K1243" s="13" t="s">
        <v>9260</v>
      </c>
      <c r="L1243" s="26">
        <v>42682</v>
      </c>
      <c r="M1243" s="19">
        <v>510</v>
      </c>
      <c r="N1243" s="13" t="s">
        <v>9260</v>
      </c>
      <c r="O1243" s="21">
        <v>0</v>
      </c>
      <c r="P1243" s="13" t="s">
        <v>9257</v>
      </c>
      <c r="Q1243" s="26">
        <v>42683</v>
      </c>
    </row>
    <row r="1244" spans="1:17" x14ac:dyDescent="0.25">
      <c r="A1244" s="12" t="str">
        <f t="shared" si="19"/>
        <v>ACAL</v>
      </c>
      <c r="B1244" s="13" t="s">
        <v>12091</v>
      </c>
      <c r="C1244" s="13" t="s">
        <v>10304</v>
      </c>
      <c r="D1244" s="13" t="s">
        <v>12092</v>
      </c>
      <c r="E1244" s="13" t="s">
        <v>788</v>
      </c>
      <c r="F1244" s="13" t="s">
        <v>9424</v>
      </c>
      <c r="G1244" s="13" t="s">
        <v>11345</v>
      </c>
      <c r="H1244" s="13" t="s">
        <v>9478</v>
      </c>
      <c r="I1244" s="13" t="s">
        <v>12095</v>
      </c>
      <c r="J1244" s="19">
        <v>510</v>
      </c>
      <c r="K1244" s="13" t="s">
        <v>9260</v>
      </c>
      <c r="L1244" s="26">
        <v>42682</v>
      </c>
      <c r="M1244" s="19">
        <v>510</v>
      </c>
      <c r="N1244" s="13" t="s">
        <v>9260</v>
      </c>
      <c r="O1244" s="21">
        <v>0</v>
      </c>
      <c r="P1244" s="13" t="s">
        <v>9257</v>
      </c>
      <c r="Q1244" s="26">
        <v>42683</v>
      </c>
    </row>
    <row r="1245" spans="1:17" x14ac:dyDescent="0.25">
      <c r="A1245" s="12" t="str">
        <f t="shared" si="19"/>
        <v>ACAL</v>
      </c>
      <c r="B1245" s="13" t="s">
        <v>12091</v>
      </c>
      <c r="C1245" s="13" t="s">
        <v>10269</v>
      </c>
      <c r="D1245" s="13" t="s">
        <v>12092</v>
      </c>
      <c r="E1245" s="13" t="s">
        <v>788</v>
      </c>
      <c r="F1245" s="13" t="s">
        <v>9424</v>
      </c>
      <c r="G1245" s="13" t="s">
        <v>11345</v>
      </c>
      <c r="H1245" s="13" t="s">
        <v>9478</v>
      </c>
      <c r="I1245" s="13" t="s">
        <v>12096</v>
      </c>
      <c r="J1245" s="19">
        <v>510</v>
      </c>
      <c r="K1245" s="13" t="s">
        <v>9260</v>
      </c>
      <c r="L1245" s="26">
        <v>42682</v>
      </c>
      <c r="M1245" s="19">
        <v>510</v>
      </c>
      <c r="N1245" s="13" t="s">
        <v>9260</v>
      </c>
      <c r="O1245" s="21">
        <v>0</v>
      </c>
      <c r="P1245" s="13" t="s">
        <v>9257</v>
      </c>
      <c r="Q1245" s="26">
        <v>42683</v>
      </c>
    </row>
    <row r="1246" spans="1:17" x14ac:dyDescent="0.25">
      <c r="A1246" s="12" t="str">
        <f t="shared" si="19"/>
        <v>ACAL</v>
      </c>
      <c r="B1246" s="13" t="s">
        <v>12091</v>
      </c>
      <c r="C1246" s="13" t="s">
        <v>10307</v>
      </c>
      <c r="D1246" s="13" t="s">
        <v>12092</v>
      </c>
      <c r="E1246" s="13" t="s">
        <v>788</v>
      </c>
      <c r="F1246" s="13" t="s">
        <v>9424</v>
      </c>
      <c r="G1246" s="13" t="s">
        <v>11345</v>
      </c>
      <c r="H1246" s="13" t="s">
        <v>9478</v>
      </c>
      <c r="I1246" s="13" t="s">
        <v>12097</v>
      </c>
      <c r="J1246" s="19">
        <v>510</v>
      </c>
      <c r="K1246" s="13" t="s">
        <v>9260</v>
      </c>
      <c r="L1246" s="26">
        <v>42682</v>
      </c>
      <c r="M1246" s="19">
        <v>510</v>
      </c>
      <c r="N1246" s="13" t="s">
        <v>9260</v>
      </c>
      <c r="O1246" s="21">
        <v>0</v>
      </c>
      <c r="P1246" s="13" t="s">
        <v>9257</v>
      </c>
      <c r="Q1246" s="26">
        <v>42683</v>
      </c>
    </row>
    <row r="1247" spans="1:17" x14ac:dyDescent="0.25">
      <c r="A1247" s="12" t="str">
        <f t="shared" si="19"/>
        <v>ACAL</v>
      </c>
      <c r="B1247" s="13" t="s">
        <v>12091</v>
      </c>
      <c r="C1247" s="13" t="s">
        <v>10316</v>
      </c>
      <c r="D1247" s="13" t="s">
        <v>12092</v>
      </c>
      <c r="E1247" s="13" t="s">
        <v>788</v>
      </c>
      <c r="F1247" s="13" t="s">
        <v>9424</v>
      </c>
      <c r="G1247" s="13" t="s">
        <v>11345</v>
      </c>
      <c r="H1247" s="13" t="s">
        <v>9478</v>
      </c>
      <c r="I1247" s="13" t="s">
        <v>12098</v>
      </c>
      <c r="J1247" s="19">
        <v>510</v>
      </c>
      <c r="K1247" s="13" t="s">
        <v>9260</v>
      </c>
      <c r="L1247" s="26">
        <v>42682</v>
      </c>
      <c r="M1247" s="19">
        <v>510</v>
      </c>
      <c r="N1247" s="13" t="s">
        <v>9260</v>
      </c>
      <c r="O1247" s="21">
        <v>0</v>
      </c>
      <c r="P1247" s="13" t="s">
        <v>9257</v>
      </c>
      <c r="Q1247" s="26">
        <v>42683</v>
      </c>
    </row>
    <row r="1248" spans="1:17" x14ac:dyDescent="0.25">
      <c r="A1248" s="12" t="str">
        <f t="shared" si="19"/>
        <v>ACAL</v>
      </c>
      <c r="B1248" s="13" t="s">
        <v>12091</v>
      </c>
      <c r="C1248" s="13" t="s">
        <v>10660</v>
      </c>
      <c r="D1248" s="13" t="s">
        <v>12092</v>
      </c>
      <c r="E1248" s="13" t="s">
        <v>788</v>
      </c>
      <c r="F1248" s="13" t="s">
        <v>9424</v>
      </c>
      <c r="G1248" s="13" t="s">
        <v>11345</v>
      </c>
      <c r="H1248" s="13" t="s">
        <v>9478</v>
      </c>
      <c r="I1248" s="13" t="s">
        <v>12099</v>
      </c>
      <c r="J1248" s="19">
        <v>508</v>
      </c>
      <c r="K1248" s="13" t="s">
        <v>9260</v>
      </c>
      <c r="L1248" s="26">
        <v>42682</v>
      </c>
      <c r="M1248" s="19">
        <v>508</v>
      </c>
      <c r="N1248" s="13" t="s">
        <v>9260</v>
      </c>
      <c r="O1248" s="21">
        <v>0</v>
      </c>
      <c r="P1248" s="13" t="s">
        <v>9257</v>
      </c>
      <c r="Q1248" s="26">
        <v>42683</v>
      </c>
    </row>
    <row r="1249" spans="1:17" x14ac:dyDescent="0.25">
      <c r="A1249" s="12" t="str">
        <f t="shared" si="19"/>
        <v>ACAL</v>
      </c>
      <c r="B1249" s="13" t="s">
        <v>12091</v>
      </c>
      <c r="C1249" s="13" t="s">
        <v>10742</v>
      </c>
      <c r="D1249" s="13" t="s">
        <v>12092</v>
      </c>
      <c r="E1249" s="13" t="s">
        <v>788</v>
      </c>
      <c r="F1249" s="13" t="s">
        <v>9424</v>
      </c>
      <c r="G1249" s="13" t="s">
        <v>11345</v>
      </c>
      <c r="H1249" s="13" t="s">
        <v>9478</v>
      </c>
      <c r="I1249" s="13" t="s">
        <v>12100</v>
      </c>
      <c r="J1249" s="19">
        <v>508</v>
      </c>
      <c r="K1249" s="13" t="s">
        <v>9260</v>
      </c>
      <c r="L1249" s="26">
        <v>42682</v>
      </c>
      <c r="M1249" s="19">
        <v>508</v>
      </c>
      <c r="N1249" s="13" t="s">
        <v>9260</v>
      </c>
      <c r="O1249" s="21">
        <v>0</v>
      </c>
      <c r="P1249" s="13" t="s">
        <v>9257</v>
      </c>
      <c r="Q1249" s="26">
        <v>42683</v>
      </c>
    </row>
    <row r="1250" spans="1:17" x14ac:dyDescent="0.25">
      <c r="A1250" s="12" t="str">
        <f t="shared" si="19"/>
        <v>ACAL</v>
      </c>
      <c r="B1250" s="13" t="s">
        <v>12091</v>
      </c>
      <c r="C1250" s="13" t="s">
        <v>10851</v>
      </c>
      <c r="D1250" s="13" t="s">
        <v>12092</v>
      </c>
      <c r="E1250" s="13" t="s">
        <v>788</v>
      </c>
      <c r="F1250" s="13" t="s">
        <v>9424</v>
      </c>
      <c r="G1250" s="13" t="s">
        <v>11345</v>
      </c>
      <c r="H1250" s="13" t="s">
        <v>9478</v>
      </c>
      <c r="I1250" s="13" t="s">
        <v>12101</v>
      </c>
      <c r="J1250" s="19">
        <v>508</v>
      </c>
      <c r="K1250" s="13" t="s">
        <v>9260</v>
      </c>
      <c r="L1250" s="26">
        <v>42682</v>
      </c>
      <c r="M1250" s="19">
        <v>508</v>
      </c>
      <c r="N1250" s="13" t="s">
        <v>9260</v>
      </c>
      <c r="O1250" s="21">
        <v>0</v>
      </c>
      <c r="P1250" s="13" t="s">
        <v>9257</v>
      </c>
      <c r="Q1250" s="26">
        <v>42683</v>
      </c>
    </row>
    <row r="1251" spans="1:17" x14ac:dyDescent="0.25">
      <c r="A1251" s="12" t="str">
        <f t="shared" si="19"/>
        <v>ACCA</v>
      </c>
      <c r="B1251" s="13" t="s">
        <v>12091</v>
      </c>
      <c r="C1251" s="13" t="s">
        <v>10853</v>
      </c>
      <c r="D1251" s="13" t="s">
        <v>12092</v>
      </c>
      <c r="E1251" s="13" t="s">
        <v>788</v>
      </c>
      <c r="F1251" s="13" t="s">
        <v>9424</v>
      </c>
      <c r="G1251" s="13" t="s">
        <v>11345</v>
      </c>
      <c r="H1251" s="13" t="s">
        <v>9478</v>
      </c>
      <c r="I1251" s="13" t="s">
        <v>12102</v>
      </c>
      <c r="J1251" s="19">
        <v>508</v>
      </c>
      <c r="K1251" s="13" t="s">
        <v>9260</v>
      </c>
      <c r="L1251" s="26">
        <v>42682</v>
      </c>
      <c r="M1251" s="19">
        <v>508</v>
      </c>
      <c r="N1251" s="13" t="s">
        <v>9260</v>
      </c>
      <c r="O1251" s="21">
        <v>0</v>
      </c>
      <c r="P1251" s="13" t="s">
        <v>9257</v>
      </c>
      <c r="Q1251" s="26">
        <v>42683</v>
      </c>
    </row>
    <row r="1252" spans="1:17" x14ac:dyDescent="0.25">
      <c r="A1252" s="12" t="str">
        <f t="shared" si="19"/>
        <v>ACBE</v>
      </c>
      <c r="B1252" s="13" t="s">
        <v>12103</v>
      </c>
      <c r="C1252" s="13" t="s">
        <v>10259</v>
      </c>
      <c r="D1252" s="13" t="s">
        <v>11952</v>
      </c>
      <c r="E1252" s="13" t="s">
        <v>262</v>
      </c>
      <c r="F1252" s="13" t="s">
        <v>9384</v>
      </c>
      <c r="G1252" s="13" t="s">
        <v>12104</v>
      </c>
      <c r="H1252" s="13" t="s">
        <v>9676</v>
      </c>
      <c r="I1252" s="13" t="s">
        <v>12105</v>
      </c>
      <c r="J1252" s="19">
        <v>406</v>
      </c>
      <c r="K1252" s="13" t="s">
        <v>9260</v>
      </c>
      <c r="L1252" s="26">
        <v>42684</v>
      </c>
      <c r="M1252" s="19">
        <v>406</v>
      </c>
      <c r="N1252" s="13" t="s">
        <v>9260</v>
      </c>
      <c r="O1252" s="21">
        <v>0</v>
      </c>
      <c r="P1252" s="13" t="s">
        <v>9257</v>
      </c>
      <c r="Q1252" s="26">
        <v>42688</v>
      </c>
    </row>
    <row r="1253" spans="1:17" x14ac:dyDescent="0.25">
      <c r="A1253" s="12" t="str">
        <f t="shared" si="19"/>
        <v>ACBE</v>
      </c>
      <c r="B1253" s="13" t="s">
        <v>12103</v>
      </c>
      <c r="C1253" s="13" t="s">
        <v>10267</v>
      </c>
      <c r="D1253" s="13" t="s">
        <v>11952</v>
      </c>
      <c r="E1253" s="13" t="s">
        <v>262</v>
      </c>
      <c r="F1253" s="13" t="s">
        <v>9384</v>
      </c>
      <c r="G1253" s="13" t="s">
        <v>12104</v>
      </c>
      <c r="H1253" s="13" t="s">
        <v>9676</v>
      </c>
      <c r="I1253" s="13" t="s">
        <v>12106</v>
      </c>
      <c r="J1253" s="19">
        <v>394</v>
      </c>
      <c r="K1253" s="13" t="s">
        <v>9260</v>
      </c>
      <c r="L1253" s="26">
        <v>42684</v>
      </c>
      <c r="M1253" s="19">
        <v>394</v>
      </c>
      <c r="N1253" s="13" t="s">
        <v>9260</v>
      </c>
      <c r="O1253" s="21">
        <v>0</v>
      </c>
      <c r="P1253" s="13" t="s">
        <v>9257</v>
      </c>
      <c r="Q1253" s="26">
        <v>42688</v>
      </c>
    </row>
    <row r="1254" spans="1:17" x14ac:dyDescent="0.25">
      <c r="A1254" s="12" t="str">
        <f t="shared" si="19"/>
        <v>ACBD</v>
      </c>
      <c r="B1254" s="13" t="s">
        <v>12107</v>
      </c>
      <c r="C1254" s="13" t="s">
        <v>10259</v>
      </c>
      <c r="D1254" s="13" t="s">
        <v>12108</v>
      </c>
      <c r="E1254" s="13" t="s">
        <v>788</v>
      </c>
      <c r="F1254" s="13" t="s">
        <v>9499</v>
      </c>
      <c r="G1254" s="13" t="s">
        <v>12109</v>
      </c>
      <c r="H1254" s="13" t="s">
        <v>9673</v>
      </c>
      <c r="I1254" s="13" t="s">
        <v>12110</v>
      </c>
      <c r="J1254" s="19">
        <v>690</v>
      </c>
      <c r="K1254" s="13" t="s">
        <v>9260</v>
      </c>
      <c r="L1254" s="26">
        <v>42690</v>
      </c>
      <c r="M1254" s="19">
        <v>690</v>
      </c>
      <c r="N1254" s="13" t="s">
        <v>9260</v>
      </c>
      <c r="O1254" s="21">
        <v>0</v>
      </c>
      <c r="P1254" s="13" t="s">
        <v>9257</v>
      </c>
      <c r="Q1254" s="26">
        <v>42691</v>
      </c>
    </row>
    <row r="1255" spans="1:17" x14ac:dyDescent="0.25">
      <c r="A1255" s="12" t="str">
        <f t="shared" si="19"/>
        <v>ACBD</v>
      </c>
      <c r="B1255" s="13" t="s">
        <v>12107</v>
      </c>
      <c r="C1255" s="13" t="s">
        <v>10267</v>
      </c>
      <c r="D1255" s="13" t="s">
        <v>12108</v>
      </c>
      <c r="E1255" s="13" t="s">
        <v>788</v>
      </c>
      <c r="F1255" s="13" t="s">
        <v>9499</v>
      </c>
      <c r="G1255" s="13" t="s">
        <v>12109</v>
      </c>
      <c r="H1255" s="13" t="s">
        <v>9673</v>
      </c>
      <c r="I1255" s="13" t="s">
        <v>12111</v>
      </c>
      <c r="J1255" s="19">
        <v>656</v>
      </c>
      <c r="K1255" s="13" t="s">
        <v>9260</v>
      </c>
      <c r="L1255" s="26">
        <v>42690</v>
      </c>
      <c r="M1255" s="19">
        <v>656</v>
      </c>
      <c r="N1255" s="13" t="s">
        <v>9260</v>
      </c>
      <c r="O1255" s="21">
        <v>0</v>
      </c>
      <c r="P1255" s="13" t="s">
        <v>9257</v>
      </c>
      <c r="Q1255" s="26">
        <v>42691</v>
      </c>
    </row>
    <row r="1256" spans="1:17" x14ac:dyDescent="0.25">
      <c r="A1256" s="12" t="str">
        <f t="shared" si="19"/>
        <v>ACBD</v>
      </c>
      <c r="B1256" s="13" t="s">
        <v>12107</v>
      </c>
      <c r="C1256" s="13" t="s">
        <v>10304</v>
      </c>
      <c r="D1256" s="13" t="s">
        <v>12108</v>
      </c>
      <c r="E1256" s="13" t="s">
        <v>788</v>
      </c>
      <c r="F1256" s="13" t="s">
        <v>9499</v>
      </c>
      <c r="G1256" s="13" t="s">
        <v>12109</v>
      </c>
      <c r="H1256" s="13" t="s">
        <v>9673</v>
      </c>
      <c r="I1256" s="13" t="s">
        <v>12112</v>
      </c>
      <c r="J1256" s="19">
        <v>518</v>
      </c>
      <c r="K1256" s="13" t="s">
        <v>9260</v>
      </c>
      <c r="L1256" s="26">
        <v>42690</v>
      </c>
      <c r="M1256" s="19">
        <v>518</v>
      </c>
      <c r="N1256" s="13" t="s">
        <v>9260</v>
      </c>
      <c r="O1256" s="21">
        <v>0</v>
      </c>
      <c r="P1256" s="13" t="s">
        <v>9257</v>
      </c>
      <c r="Q1256" s="26">
        <v>42691</v>
      </c>
    </row>
    <row r="1257" spans="1:17" x14ac:dyDescent="0.25">
      <c r="A1257" s="12" t="str">
        <f t="shared" si="19"/>
        <v>ACBD</v>
      </c>
      <c r="B1257" s="13" t="s">
        <v>12107</v>
      </c>
      <c r="C1257" s="13" t="s">
        <v>10269</v>
      </c>
      <c r="D1257" s="13" t="s">
        <v>12108</v>
      </c>
      <c r="E1257" s="13" t="s">
        <v>788</v>
      </c>
      <c r="F1257" s="13" t="s">
        <v>9499</v>
      </c>
      <c r="G1257" s="13" t="s">
        <v>12109</v>
      </c>
      <c r="H1257" s="13" t="s">
        <v>9673</v>
      </c>
      <c r="I1257" s="13" t="s">
        <v>12113</v>
      </c>
      <c r="J1257" s="19">
        <v>342</v>
      </c>
      <c r="K1257" s="13" t="s">
        <v>9260</v>
      </c>
      <c r="L1257" s="26">
        <v>42690</v>
      </c>
      <c r="M1257" s="19">
        <v>342</v>
      </c>
      <c r="N1257" s="13" t="s">
        <v>9260</v>
      </c>
      <c r="O1257" s="21">
        <v>0</v>
      </c>
      <c r="P1257" s="13" t="s">
        <v>9257</v>
      </c>
      <c r="Q1257" s="26">
        <v>42691</v>
      </c>
    </row>
    <row r="1258" spans="1:17" x14ac:dyDescent="0.25">
      <c r="A1258" s="12" t="str">
        <f t="shared" si="19"/>
        <v>ACBD</v>
      </c>
      <c r="B1258" s="13" t="s">
        <v>12114</v>
      </c>
      <c r="C1258" s="13" t="s">
        <v>10259</v>
      </c>
      <c r="D1258" s="13" t="s">
        <v>12115</v>
      </c>
      <c r="E1258" s="13" t="s">
        <v>788</v>
      </c>
      <c r="F1258" s="13" t="s">
        <v>9499</v>
      </c>
      <c r="G1258" s="13" t="s">
        <v>12116</v>
      </c>
      <c r="H1258" s="13" t="s">
        <v>9674</v>
      </c>
      <c r="I1258" s="13" t="s">
        <v>12117</v>
      </c>
      <c r="J1258" s="19">
        <v>574</v>
      </c>
      <c r="K1258" s="13" t="s">
        <v>9260</v>
      </c>
      <c r="L1258" s="26">
        <v>42690</v>
      </c>
      <c r="M1258" s="19">
        <v>574</v>
      </c>
      <c r="N1258" s="13" t="s">
        <v>9260</v>
      </c>
      <c r="O1258" s="21">
        <v>0</v>
      </c>
      <c r="P1258" s="13" t="s">
        <v>9257</v>
      </c>
      <c r="Q1258" s="26">
        <v>42691</v>
      </c>
    </row>
    <row r="1259" spans="1:17" x14ac:dyDescent="0.25">
      <c r="A1259" s="12" t="str">
        <f t="shared" si="19"/>
        <v>ACBD</v>
      </c>
      <c r="B1259" s="13" t="s">
        <v>12114</v>
      </c>
      <c r="C1259" s="13" t="s">
        <v>10267</v>
      </c>
      <c r="D1259" s="13" t="s">
        <v>12115</v>
      </c>
      <c r="E1259" s="13" t="s">
        <v>788</v>
      </c>
      <c r="F1259" s="13" t="s">
        <v>9499</v>
      </c>
      <c r="G1259" s="13" t="s">
        <v>12116</v>
      </c>
      <c r="H1259" s="13" t="s">
        <v>9674</v>
      </c>
      <c r="I1259" s="13" t="s">
        <v>12118</v>
      </c>
      <c r="J1259" s="19">
        <v>574</v>
      </c>
      <c r="K1259" s="13" t="s">
        <v>9260</v>
      </c>
      <c r="L1259" s="26">
        <v>42690</v>
      </c>
      <c r="M1259" s="19">
        <v>574</v>
      </c>
      <c r="N1259" s="13" t="s">
        <v>9260</v>
      </c>
      <c r="O1259" s="21">
        <v>0</v>
      </c>
      <c r="P1259" s="13" t="s">
        <v>9257</v>
      </c>
      <c r="Q1259" s="26">
        <v>42691</v>
      </c>
    </row>
    <row r="1260" spans="1:17" x14ac:dyDescent="0.25">
      <c r="A1260" s="12" t="str">
        <f t="shared" si="19"/>
        <v>ACBD</v>
      </c>
      <c r="B1260" s="13" t="s">
        <v>12114</v>
      </c>
      <c r="C1260" s="13" t="s">
        <v>10304</v>
      </c>
      <c r="D1260" s="13" t="s">
        <v>12115</v>
      </c>
      <c r="E1260" s="13" t="s">
        <v>788</v>
      </c>
      <c r="F1260" s="13" t="s">
        <v>9499</v>
      </c>
      <c r="G1260" s="13" t="s">
        <v>12116</v>
      </c>
      <c r="H1260" s="13" t="s">
        <v>9674</v>
      </c>
      <c r="I1260" s="13" t="s">
        <v>12119</v>
      </c>
      <c r="J1260" s="19">
        <v>574</v>
      </c>
      <c r="K1260" s="13" t="s">
        <v>9260</v>
      </c>
      <c r="L1260" s="26">
        <v>42690</v>
      </c>
      <c r="M1260" s="19">
        <v>574</v>
      </c>
      <c r="N1260" s="13" t="s">
        <v>9260</v>
      </c>
      <c r="O1260" s="21">
        <v>0</v>
      </c>
      <c r="P1260" s="13" t="s">
        <v>9257</v>
      </c>
      <c r="Q1260" s="26">
        <v>42691</v>
      </c>
    </row>
    <row r="1261" spans="1:17" x14ac:dyDescent="0.25">
      <c r="A1261" s="12" t="str">
        <f t="shared" si="19"/>
        <v>ACBD</v>
      </c>
      <c r="B1261" s="13" t="s">
        <v>12114</v>
      </c>
      <c r="C1261" s="13" t="s">
        <v>10269</v>
      </c>
      <c r="D1261" s="13" t="s">
        <v>12115</v>
      </c>
      <c r="E1261" s="13" t="s">
        <v>788</v>
      </c>
      <c r="F1261" s="13" t="s">
        <v>9499</v>
      </c>
      <c r="G1261" s="13" t="s">
        <v>12116</v>
      </c>
      <c r="H1261" s="13" t="s">
        <v>9674</v>
      </c>
      <c r="I1261" s="13" t="s">
        <v>12120</v>
      </c>
      <c r="J1261" s="19">
        <v>574</v>
      </c>
      <c r="K1261" s="13" t="s">
        <v>9260</v>
      </c>
      <c r="L1261" s="26">
        <v>42690</v>
      </c>
      <c r="M1261" s="19">
        <v>574</v>
      </c>
      <c r="N1261" s="13" t="s">
        <v>9260</v>
      </c>
      <c r="O1261" s="21">
        <v>0</v>
      </c>
      <c r="P1261" s="13" t="s">
        <v>9257</v>
      </c>
      <c r="Q1261" s="26">
        <v>42691</v>
      </c>
    </row>
    <row r="1262" spans="1:17" x14ac:dyDescent="0.25">
      <c r="A1262" s="12" t="str">
        <f t="shared" si="19"/>
        <v>ACCA</v>
      </c>
      <c r="B1262" s="13" t="s">
        <v>12121</v>
      </c>
      <c r="C1262" s="13" t="s">
        <v>10660</v>
      </c>
      <c r="D1262" s="13" t="s">
        <v>12122</v>
      </c>
      <c r="E1262" s="13" t="s">
        <v>788</v>
      </c>
      <c r="F1262" s="13" t="s">
        <v>9424</v>
      </c>
      <c r="G1262" s="13" t="s">
        <v>11339</v>
      </c>
      <c r="H1262" s="13" t="s">
        <v>9665</v>
      </c>
      <c r="I1262" s="13" t="s">
        <v>12123</v>
      </c>
      <c r="J1262" s="19">
        <v>542</v>
      </c>
      <c r="K1262" s="13" t="s">
        <v>9260</v>
      </c>
      <c r="L1262" s="26">
        <v>42691</v>
      </c>
      <c r="M1262" s="19">
        <v>542</v>
      </c>
      <c r="N1262" s="13" t="s">
        <v>9260</v>
      </c>
      <c r="O1262" s="21">
        <v>0</v>
      </c>
      <c r="P1262" s="13" t="s">
        <v>9257</v>
      </c>
      <c r="Q1262" s="26">
        <v>42692</v>
      </c>
    </row>
    <row r="1263" spans="1:17" x14ac:dyDescent="0.25">
      <c r="A1263" s="12" t="str">
        <f t="shared" si="19"/>
        <v>ACBN</v>
      </c>
      <c r="B1263" s="13" t="s">
        <v>12124</v>
      </c>
      <c r="C1263" s="13" t="s">
        <v>10259</v>
      </c>
      <c r="D1263" s="13" t="s">
        <v>12125</v>
      </c>
      <c r="E1263" s="13" t="s">
        <v>788</v>
      </c>
      <c r="F1263" s="13" t="s">
        <v>9384</v>
      </c>
      <c r="G1263" s="13" t="s">
        <v>10842</v>
      </c>
      <c r="H1263" s="13" t="s">
        <v>9681</v>
      </c>
      <c r="I1263" s="13" t="s">
        <v>12126</v>
      </c>
      <c r="J1263" s="19">
        <v>404</v>
      </c>
      <c r="K1263" s="13" t="s">
        <v>9260</v>
      </c>
      <c r="L1263" s="26">
        <v>42691</v>
      </c>
      <c r="M1263" s="19">
        <v>404</v>
      </c>
      <c r="N1263" s="13" t="s">
        <v>9260</v>
      </c>
      <c r="O1263" s="21">
        <v>0</v>
      </c>
      <c r="P1263" s="13" t="s">
        <v>9257</v>
      </c>
      <c r="Q1263" s="26">
        <v>42692</v>
      </c>
    </row>
    <row r="1264" spans="1:17" x14ac:dyDescent="0.25">
      <c r="A1264" s="12" t="str">
        <f t="shared" si="19"/>
        <v>ACBN</v>
      </c>
      <c r="B1264" s="13" t="s">
        <v>12124</v>
      </c>
      <c r="C1264" s="13" t="s">
        <v>10267</v>
      </c>
      <c r="D1264" s="13" t="s">
        <v>12125</v>
      </c>
      <c r="E1264" s="13" t="s">
        <v>788</v>
      </c>
      <c r="F1264" s="13" t="s">
        <v>9384</v>
      </c>
      <c r="G1264" s="13" t="s">
        <v>10842</v>
      </c>
      <c r="H1264" s="13" t="s">
        <v>9681</v>
      </c>
      <c r="I1264" s="13" t="s">
        <v>12127</v>
      </c>
      <c r="J1264" s="19">
        <v>404</v>
      </c>
      <c r="K1264" s="13" t="s">
        <v>9260</v>
      </c>
      <c r="L1264" s="26">
        <v>42691</v>
      </c>
      <c r="M1264" s="19">
        <v>404</v>
      </c>
      <c r="N1264" s="13" t="s">
        <v>9260</v>
      </c>
      <c r="O1264" s="21">
        <v>0</v>
      </c>
      <c r="P1264" s="13" t="s">
        <v>9257</v>
      </c>
      <c r="Q1264" s="26">
        <v>42692</v>
      </c>
    </row>
    <row r="1265" spans="1:17" x14ac:dyDescent="0.25">
      <c r="A1265" s="12" t="str">
        <f t="shared" si="19"/>
        <v>ACBN</v>
      </c>
      <c r="B1265" s="13" t="s">
        <v>12124</v>
      </c>
      <c r="C1265" s="13" t="s">
        <v>10304</v>
      </c>
      <c r="D1265" s="13" t="s">
        <v>12125</v>
      </c>
      <c r="E1265" s="13" t="s">
        <v>788</v>
      </c>
      <c r="F1265" s="13" t="s">
        <v>9384</v>
      </c>
      <c r="G1265" s="13" t="s">
        <v>10842</v>
      </c>
      <c r="H1265" s="13" t="s">
        <v>9681</v>
      </c>
      <c r="I1265" s="13" t="s">
        <v>12128</v>
      </c>
      <c r="J1265" s="19">
        <v>402</v>
      </c>
      <c r="K1265" s="13" t="s">
        <v>9260</v>
      </c>
      <c r="L1265" s="26">
        <v>42691</v>
      </c>
      <c r="M1265" s="19">
        <v>402</v>
      </c>
      <c r="N1265" s="13" t="s">
        <v>9260</v>
      </c>
      <c r="O1265" s="21">
        <v>0</v>
      </c>
      <c r="P1265" s="13" t="s">
        <v>9257</v>
      </c>
      <c r="Q1265" s="26">
        <v>42692</v>
      </c>
    </row>
    <row r="1266" spans="1:17" x14ac:dyDescent="0.25">
      <c r="A1266" s="12" t="str">
        <f t="shared" si="19"/>
        <v>ACBN</v>
      </c>
      <c r="B1266" s="13" t="s">
        <v>12124</v>
      </c>
      <c r="C1266" s="13" t="s">
        <v>10269</v>
      </c>
      <c r="D1266" s="13" t="s">
        <v>12125</v>
      </c>
      <c r="E1266" s="13" t="s">
        <v>788</v>
      </c>
      <c r="F1266" s="13" t="s">
        <v>9384</v>
      </c>
      <c r="G1266" s="13" t="s">
        <v>10842</v>
      </c>
      <c r="H1266" s="13" t="s">
        <v>9681</v>
      </c>
      <c r="I1266" s="13" t="s">
        <v>12129</v>
      </c>
      <c r="J1266" s="19">
        <v>402</v>
      </c>
      <c r="K1266" s="13" t="s">
        <v>9260</v>
      </c>
      <c r="L1266" s="26">
        <v>42691</v>
      </c>
      <c r="M1266" s="19">
        <v>402</v>
      </c>
      <c r="N1266" s="13" t="s">
        <v>9260</v>
      </c>
      <c r="O1266" s="21">
        <v>0</v>
      </c>
      <c r="P1266" s="13" t="s">
        <v>9257</v>
      </c>
      <c r="Q1266" s="26">
        <v>42692</v>
      </c>
    </row>
    <row r="1267" spans="1:17" x14ac:dyDescent="0.25">
      <c r="A1267" s="12" t="str">
        <f t="shared" si="19"/>
        <v>ACBN</v>
      </c>
      <c r="B1267" s="13" t="s">
        <v>12124</v>
      </c>
      <c r="C1267" s="13" t="s">
        <v>10307</v>
      </c>
      <c r="D1267" s="13" t="s">
        <v>12125</v>
      </c>
      <c r="E1267" s="13" t="s">
        <v>788</v>
      </c>
      <c r="F1267" s="13" t="s">
        <v>9384</v>
      </c>
      <c r="G1267" s="13" t="s">
        <v>10842</v>
      </c>
      <c r="H1267" s="13" t="s">
        <v>9681</v>
      </c>
      <c r="I1267" s="13" t="s">
        <v>12130</v>
      </c>
      <c r="J1267" s="19">
        <v>402</v>
      </c>
      <c r="K1267" s="13" t="s">
        <v>9260</v>
      </c>
      <c r="L1267" s="26">
        <v>42691</v>
      </c>
      <c r="M1267" s="19">
        <v>402</v>
      </c>
      <c r="N1267" s="13" t="s">
        <v>9260</v>
      </c>
      <c r="O1267" s="21">
        <v>0</v>
      </c>
      <c r="P1267" s="13" t="s">
        <v>9257</v>
      </c>
      <c r="Q1267" s="26">
        <v>42692</v>
      </c>
    </row>
    <row r="1268" spans="1:17" x14ac:dyDescent="0.25">
      <c r="A1268" s="12" t="str">
        <f t="shared" si="19"/>
        <v>ACBN</v>
      </c>
      <c r="B1268" s="13" t="s">
        <v>12124</v>
      </c>
      <c r="C1268" s="13" t="s">
        <v>10316</v>
      </c>
      <c r="D1268" s="13" t="s">
        <v>12125</v>
      </c>
      <c r="E1268" s="13" t="s">
        <v>788</v>
      </c>
      <c r="F1268" s="13" t="s">
        <v>9384</v>
      </c>
      <c r="G1268" s="13" t="s">
        <v>10842</v>
      </c>
      <c r="H1268" s="13" t="s">
        <v>9681</v>
      </c>
      <c r="I1268" s="13" t="s">
        <v>12131</v>
      </c>
      <c r="J1268" s="19">
        <v>402</v>
      </c>
      <c r="K1268" s="13" t="s">
        <v>9260</v>
      </c>
      <c r="L1268" s="26">
        <v>42691</v>
      </c>
      <c r="M1268" s="19">
        <v>402</v>
      </c>
      <c r="N1268" s="13" t="s">
        <v>9260</v>
      </c>
      <c r="O1268" s="21">
        <v>0</v>
      </c>
      <c r="P1268" s="13" t="s">
        <v>9257</v>
      </c>
      <c r="Q1268" s="26">
        <v>42692</v>
      </c>
    </row>
    <row r="1269" spans="1:17" x14ac:dyDescent="0.25">
      <c r="A1269" s="12" t="str">
        <f t="shared" si="19"/>
        <v>ACBN</v>
      </c>
      <c r="B1269" s="13" t="s">
        <v>12124</v>
      </c>
      <c r="C1269" s="13" t="s">
        <v>10660</v>
      </c>
      <c r="D1269" s="13" t="s">
        <v>12125</v>
      </c>
      <c r="E1269" s="13" t="s">
        <v>788</v>
      </c>
      <c r="F1269" s="13" t="s">
        <v>9384</v>
      </c>
      <c r="G1269" s="13" t="s">
        <v>10842</v>
      </c>
      <c r="H1269" s="13" t="s">
        <v>9681</v>
      </c>
      <c r="I1269" s="13" t="s">
        <v>12132</v>
      </c>
      <c r="J1269" s="19">
        <v>402</v>
      </c>
      <c r="K1269" s="13" t="s">
        <v>9260</v>
      </c>
      <c r="L1269" s="26">
        <v>42691</v>
      </c>
      <c r="M1269" s="19">
        <v>402</v>
      </c>
      <c r="N1269" s="13" t="s">
        <v>9260</v>
      </c>
      <c r="O1269" s="21">
        <v>0</v>
      </c>
      <c r="P1269" s="13" t="s">
        <v>9257</v>
      </c>
      <c r="Q1269" s="26">
        <v>42692</v>
      </c>
    </row>
    <row r="1270" spans="1:17" x14ac:dyDescent="0.25">
      <c r="A1270" s="12" t="str">
        <f t="shared" si="19"/>
        <v>ACBN</v>
      </c>
      <c r="B1270" s="13" t="s">
        <v>12133</v>
      </c>
      <c r="C1270" s="13" t="s">
        <v>10304</v>
      </c>
      <c r="D1270" s="13" t="s">
        <v>12134</v>
      </c>
      <c r="E1270" s="13" t="s">
        <v>788</v>
      </c>
      <c r="F1270" s="13" t="s">
        <v>9384</v>
      </c>
      <c r="G1270" s="13" t="s">
        <v>10842</v>
      </c>
      <c r="H1270" s="13" t="s">
        <v>9681</v>
      </c>
      <c r="I1270" s="13" t="s">
        <v>12135</v>
      </c>
      <c r="J1270" s="19">
        <v>402</v>
      </c>
      <c r="K1270" s="13" t="s">
        <v>9260</v>
      </c>
      <c r="L1270" s="26">
        <v>42691</v>
      </c>
      <c r="M1270" s="19">
        <v>402</v>
      </c>
      <c r="N1270" s="13" t="s">
        <v>9260</v>
      </c>
      <c r="O1270" s="21">
        <v>0</v>
      </c>
      <c r="P1270" s="13" t="s">
        <v>9257</v>
      </c>
      <c r="Q1270" s="26">
        <v>42692</v>
      </c>
    </row>
    <row r="1271" spans="1:17" x14ac:dyDescent="0.25">
      <c r="A1271" s="12" t="str">
        <f t="shared" si="19"/>
        <v>ACBN</v>
      </c>
      <c r="B1271" s="13" t="s">
        <v>12133</v>
      </c>
      <c r="C1271" s="13" t="s">
        <v>10269</v>
      </c>
      <c r="D1271" s="13" t="s">
        <v>12134</v>
      </c>
      <c r="E1271" s="13" t="s">
        <v>788</v>
      </c>
      <c r="F1271" s="13" t="s">
        <v>9384</v>
      </c>
      <c r="G1271" s="13" t="s">
        <v>10842</v>
      </c>
      <c r="H1271" s="13" t="s">
        <v>9681</v>
      </c>
      <c r="I1271" s="13" t="s">
        <v>12136</v>
      </c>
      <c r="J1271" s="19">
        <v>402</v>
      </c>
      <c r="K1271" s="13" t="s">
        <v>9260</v>
      </c>
      <c r="L1271" s="26">
        <v>42691</v>
      </c>
      <c r="M1271" s="19">
        <v>402</v>
      </c>
      <c r="N1271" s="13" t="s">
        <v>9260</v>
      </c>
      <c r="O1271" s="21">
        <v>0</v>
      </c>
      <c r="P1271" s="13" t="s">
        <v>9257</v>
      </c>
      <c r="Q1271" s="26">
        <v>42692</v>
      </c>
    </row>
    <row r="1272" spans="1:17" x14ac:dyDescent="0.25">
      <c r="A1272" s="12" t="str">
        <f t="shared" si="19"/>
        <v>ACBN</v>
      </c>
      <c r="B1272" s="13" t="s">
        <v>12133</v>
      </c>
      <c r="C1272" s="13" t="s">
        <v>10307</v>
      </c>
      <c r="D1272" s="13" t="s">
        <v>12134</v>
      </c>
      <c r="E1272" s="13" t="s">
        <v>788</v>
      </c>
      <c r="F1272" s="13" t="s">
        <v>9384</v>
      </c>
      <c r="G1272" s="13" t="s">
        <v>10842</v>
      </c>
      <c r="H1272" s="13" t="s">
        <v>9681</v>
      </c>
      <c r="I1272" s="13" t="s">
        <v>12137</v>
      </c>
      <c r="J1272" s="19">
        <v>402</v>
      </c>
      <c r="K1272" s="13" t="s">
        <v>9260</v>
      </c>
      <c r="L1272" s="26">
        <v>42691</v>
      </c>
      <c r="M1272" s="19">
        <v>402</v>
      </c>
      <c r="N1272" s="13" t="s">
        <v>9260</v>
      </c>
      <c r="O1272" s="21">
        <v>0</v>
      </c>
      <c r="P1272" s="13" t="s">
        <v>9257</v>
      </c>
      <c r="Q1272" s="26">
        <v>42692</v>
      </c>
    </row>
    <row r="1273" spans="1:17" x14ac:dyDescent="0.25">
      <c r="A1273" s="12" t="str">
        <f t="shared" si="19"/>
        <v>ACBN</v>
      </c>
      <c r="B1273" s="13" t="s">
        <v>12133</v>
      </c>
      <c r="C1273" s="13" t="s">
        <v>10316</v>
      </c>
      <c r="D1273" s="13" t="s">
        <v>12134</v>
      </c>
      <c r="E1273" s="13" t="s">
        <v>788</v>
      </c>
      <c r="F1273" s="13" t="s">
        <v>9384</v>
      </c>
      <c r="G1273" s="13" t="s">
        <v>10842</v>
      </c>
      <c r="H1273" s="13" t="s">
        <v>9681</v>
      </c>
      <c r="I1273" s="13" t="s">
        <v>12138</v>
      </c>
      <c r="J1273" s="19">
        <v>402</v>
      </c>
      <c r="K1273" s="13" t="s">
        <v>9260</v>
      </c>
      <c r="L1273" s="26">
        <v>42691</v>
      </c>
      <c r="M1273" s="19">
        <v>402</v>
      </c>
      <c r="N1273" s="13" t="s">
        <v>9260</v>
      </c>
      <c r="O1273" s="21">
        <v>0</v>
      </c>
      <c r="P1273" s="13" t="s">
        <v>9257</v>
      </c>
      <c r="Q1273" s="26">
        <v>42692</v>
      </c>
    </row>
    <row r="1274" spans="1:17" x14ac:dyDescent="0.25">
      <c r="A1274" s="12" t="str">
        <f t="shared" si="19"/>
        <v>ACBN</v>
      </c>
      <c r="B1274" s="13" t="s">
        <v>12133</v>
      </c>
      <c r="C1274" s="13" t="s">
        <v>10660</v>
      </c>
      <c r="D1274" s="13" t="s">
        <v>12134</v>
      </c>
      <c r="E1274" s="13" t="s">
        <v>788</v>
      </c>
      <c r="F1274" s="13" t="s">
        <v>9384</v>
      </c>
      <c r="G1274" s="13" t="s">
        <v>10842</v>
      </c>
      <c r="H1274" s="13" t="s">
        <v>9681</v>
      </c>
      <c r="I1274" s="13" t="s">
        <v>12139</v>
      </c>
      <c r="J1274" s="19">
        <v>402</v>
      </c>
      <c r="K1274" s="13" t="s">
        <v>9260</v>
      </c>
      <c r="L1274" s="26">
        <v>42691</v>
      </c>
      <c r="M1274" s="19">
        <v>402</v>
      </c>
      <c r="N1274" s="13" t="s">
        <v>9260</v>
      </c>
      <c r="O1274" s="21">
        <v>0</v>
      </c>
      <c r="P1274" s="13" t="s">
        <v>9257</v>
      </c>
      <c r="Q1274" s="26">
        <v>42692</v>
      </c>
    </row>
    <row r="1275" spans="1:17" x14ac:dyDescent="0.25">
      <c r="A1275" s="12" t="str">
        <f t="shared" si="19"/>
        <v>ACDG</v>
      </c>
      <c r="B1275" s="13" t="s">
        <v>12140</v>
      </c>
      <c r="C1275" s="13" t="s">
        <v>10259</v>
      </c>
      <c r="D1275" s="13" t="s">
        <v>12080</v>
      </c>
      <c r="E1275" s="13" t="s">
        <v>10363</v>
      </c>
      <c r="F1275" s="13" t="s">
        <v>9384</v>
      </c>
      <c r="G1275" s="13" t="s">
        <v>11216</v>
      </c>
      <c r="H1275" s="13" t="s">
        <v>9592</v>
      </c>
      <c r="I1275" s="13" t="s">
        <v>12141</v>
      </c>
      <c r="J1275" s="19">
        <v>734</v>
      </c>
      <c r="K1275" s="13" t="s">
        <v>9260</v>
      </c>
      <c r="L1275" s="26">
        <v>42691</v>
      </c>
      <c r="M1275" s="19">
        <v>734</v>
      </c>
      <c r="N1275" s="13" t="s">
        <v>9260</v>
      </c>
      <c r="O1275" s="21">
        <v>0</v>
      </c>
      <c r="P1275" s="13" t="s">
        <v>9257</v>
      </c>
      <c r="Q1275" s="26">
        <v>42692</v>
      </c>
    </row>
    <row r="1276" spans="1:17" x14ac:dyDescent="0.25">
      <c r="A1276" s="12" t="str">
        <f t="shared" si="19"/>
        <v>ACDG</v>
      </c>
      <c r="B1276" s="13" t="s">
        <v>12140</v>
      </c>
      <c r="C1276" s="13" t="s">
        <v>10267</v>
      </c>
      <c r="D1276" s="13" t="s">
        <v>12080</v>
      </c>
      <c r="E1276" s="13" t="s">
        <v>10363</v>
      </c>
      <c r="F1276" s="13" t="s">
        <v>9384</v>
      </c>
      <c r="G1276" s="13" t="s">
        <v>11216</v>
      </c>
      <c r="H1276" s="13" t="s">
        <v>9592</v>
      </c>
      <c r="I1276" s="13" t="s">
        <v>12142</v>
      </c>
      <c r="J1276" s="19">
        <v>702</v>
      </c>
      <c r="K1276" s="13" t="s">
        <v>9260</v>
      </c>
      <c r="L1276" s="26">
        <v>42691</v>
      </c>
      <c r="M1276" s="19">
        <v>702</v>
      </c>
      <c r="N1276" s="13" t="s">
        <v>9260</v>
      </c>
      <c r="O1276" s="21">
        <v>0</v>
      </c>
      <c r="P1276" s="13" t="s">
        <v>9257</v>
      </c>
      <c r="Q1276" s="26">
        <v>42692</v>
      </c>
    </row>
    <row r="1277" spans="1:17" x14ac:dyDescent="0.25">
      <c r="A1277" s="12" t="str">
        <f t="shared" si="19"/>
        <v>ACDG</v>
      </c>
      <c r="B1277" s="13" t="s">
        <v>12140</v>
      </c>
      <c r="C1277" s="13" t="s">
        <v>10304</v>
      </c>
      <c r="D1277" s="13" t="s">
        <v>12080</v>
      </c>
      <c r="E1277" s="13" t="s">
        <v>10363</v>
      </c>
      <c r="F1277" s="13" t="s">
        <v>9384</v>
      </c>
      <c r="G1277" s="13" t="s">
        <v>11216</v>
      </c>
      <c r="H1277" s="13" t="s">
        <v>9592</v>
      </c>
      <c r="I1277" s="13" t="s">
        <v>12143</v>
      </c>
      <c r="J1277" s="19">
        <v>652</v>
      </c>
      <c r="K1277" s="13" t="s">
        <v>9260</v>
      </c>
      <c r="L1277" s="26">
        <v>42691</v>
      </c>
      <c r="M1277" s="19">
        <v>652</v>
      </c>
      <c r="N1277" s="13" t="s">
        <v>9260</v>
      </c>
      <c r="O1277" s="21">
        <v>0</v>
      </c>
      <c r="P1277" s="13" t="s">
        <v>9257</v>
      </c>
      <c r="Q1277" s="26">
        <v>42692</v>
      </c>
    </row>
    <row r="1278" spans="1:17" x14ac:dyDescent="0.25">
      <c r="A1278" s="12" t="str">
        <f t="shared" si="19"/>
        <v>ACDG</v>
      </c>
      <c r="B1278" s="13" t="s">
        <v>12140</v>
      </c>
      <c r="C1278" s="13" t="s">
        <v>10269</v>
      </c>
      <c r="D1278" s="13" t="s">
        <v>12080</v>
      </c>
      <c r="E1278" s="13" t="s">
        <v>10363</v>
      </c>
      <c r="F1278" s="13" t="s">
        <v>9384</v>
      </c>
      <c r="G1278" s="13" t="s">
        <v>11216</v>
      </c>
      <c r="H1278" s="13" t="s">
        <v>9592</v>
      </c>
      <c r="I1278" s="13" t="s">
        <v>12144</v>
      </c>
      <c r="J1278" s="19">
        <v>624</v>
      </c>
      <c r="K1278" s="13" t="s">
        <v>9260</v>
      </c>
      <c r="L1278" s="26">
        <v>42691</v>
      </c>
      <c r="M1278" s="19">
        <v>624</v>
      </c>
      <c r="N1278" s="13" t="s">
        <v>9260</v>
      </c>
      <c r="O1278" s="21">
        <v>0</v>
      </c>
      <c r="P1278" s="13" t="s">
        <v>9257</v>
      </c>
      <c r="Q1278" s="26">
        <v>42692</v>
      </c>
    </row>
    <row r="1279" spans="1:17" x14ac:dyDescent="0.25">
      <c r="A1279" s="12" t="str">
        <f t="shared" si="19"/>
        <v>ACDG</v>
      </c>
      <c r="B1279" s="13" t="s">
        <v>12140</v>
      </c>
      <c r="C1279" s="13" t="s">
        <v>10307</v>
      </c>
      <c r="D1279" s="13" t="s">
        <v>12080</v>
      </c>
      <c r="E1279" s="13" t="s">
        <v>10363</v>
      </c>
      <c r="F1279" s="13" t="s">
        <v>9384</v>
      </c>
      <c r="G1279" s="13" t="s">
        <v>11216</v>
      </c>
      <c r="H1279" s="13" t="s">
        <v>9592</v>
      </c>
      <c r="I1279" s="13" t="s">
        <v>12145</v>
      </c>
      <c r="J1279" s="19">
        <v>612</v>
      </c>
      <c r="K1279" s="13" t="s">
        <v>9260</v>
      </c>
      <c r="L1279" s="26">
        <v>42691</v>
      </c>
      <c r="M1279" s="19">
        <v>612</v>
      </c>
      <c r="N1279" s="13" t="s">
        <v>9260</v>
      </c>
      <c r="O1279" s="21">
        <v>0</v>
      </c>
      <c r="P1279" s="13" t="s">
        <v>9257</v>
      </c>
      <c r="Q1279" s="26">
        <v>42692</v>
      </c>
    </row>
    <row r="1280" spans="1:17" x14ac:dyDescent="0.25">
      <c r="A1280" s="12" t="str">
        <f t="shared" si="19"/>
        <v>ACDG</v>
      </c>
      <c r="B1280" s="13" t="s">
        <v>12140</v>
      </c>
      <c r="C1280" s="13" t="s">
        <v>10316</v>
      </c>
      <c r="D1280" s="13" t="s">
        <v>12080</v>
      </c>
      <c r="E1280" s="13" t="s">
        <v>10363</v>
      </c>
      <c r="F1280" s="13" t="s">
        <v>9384</v>
      </c>
      <c r="G1280" s="13" t="s">
        <v>11216</v>
      </c>
      <c r="H1280" s="13" t="s">
        <v>9592</v>
      </c>
      <c r="I1280" s="13" t="s">
        <v>12146</v>
      </c>
      <c r="J1280" s="19">
        <v>604</v>
      </c>
      <c r="K1280" s="13" t="s">
        <v>9260</v>
      </c>
      <c r="L1280" s="26">
        <v>42691</v>
      </c>
      <c r="M1280" s="19">
        <v>604</v>
      </c>
      <c r="N1280" s="13" t="s">
        <v>9260</v>
      </c>
      <c r="O1280" s="21">
        <v>0</v>
      </c>
      <c r="P1280" s="13" t="s">
        <v>9257</v>
      </c>
      <c r="Q1280" s="26">
        <v>42692</v>
      </c>
    </row>
    <row r="1281" spans="1:17" x14ac:dyDescent="0.25">
      <c r="A1281" s="12" t="str">
        <f t="shared" si="19"/>
        <v>ACDG</v>
      </c>
      <c r="B1281" s="13" t="s">
        <v>12140</v>
      </c>
      <c r="C1281" s="13" t="s">
        <v>10660</v>
      </c>
      <c r="D1281" s="13" t="s">
        <v>12080</v>
      </c>
      <c r="E1281" s="13" t="s">
        <v>10363</v>
      </c>
      <c r="F1281" s="13" t="s">
        <v>9384</v>
      </c>
      <c r="G1281" s="13" t="s">
        <v>11216</v>
      </c>
      <c r="H1281" s="13" t="s">
        <v>9592</v>
      </c>
      <c r="I1281" s="13" t="s">
        <v>12147</v>
      </c>
      <c r="J1281" s="19">
        <v>590</v>
      </c>
      <c r="K1281" s="13" t="s">
        <v>9260</v>
      </c>
      <c r="L1281" s="26">
        <v>42691</v>
      </c>
      <c r="M1281" s="19">
        <v>590</v>
      </c>
      <c r="N1281" s="13" t="s">
        <v>9260</v>
      </c>
      <c r="O1281" s="21">
        <v>0</v>
      </c>
      <c r="P1281" s="13" t="s">
        <v>9257</v>
      </c>
      <c r="Q1281" s="26">
        <v>42692</v>
      </c>
    </row>
    <row r="1282" spans="1:17" x14ac:dyDescent="0.25">
      <c r="A1282" s="12" t="str">
        <f t="shared" si="19"/>
        <v>ACDG</v>
      </c>
      <c r="B1282" s="13" t="s">
        <v>12140</v>
      </c>
      <c r="C1282" s="13" t="s">
        <v>10742</v>
      </c>
      <c r="D1282" s="13" t="s">
        <v>12080</v>
      </c>
      <c r="E1282" s="13" t="s">
        <v>10363</v>
      </c>
      <c r="F1282" s="13" t="s">
        <v>9384</v>
      </c>
      <c r="G1282" s="13" t="s">
        <v>11216</v>
      </c>
      <c r="H1282" s="13" t="s">
        <v>9592</v>
      </c>
      <c r="I1282" s="13" t="s">
        <v>12148</v>
      </c>
      <c r="J1282" s="19">
        <v>586</v>
      </c>
      <c r="K1282" s="13" t="s">
        <v>9260</v>
      </c>
      <c r="L1282" s="26">
        <v>42691</v>
      </c>
      <c r="M1282" s="19">
        <v>586</v>
      </c>
      <c r="N1282" s="13" t="s">
        <v>9260</v>
      </c>
      <c r="O1282" s="21">
        <v>0</v>
      </c>
      <c r="P1282" s="13" t="s">
        <v>9257</v>
      </c>
      <c r="Q1282" s="26">
        <v>42692</v>
      </c>
    </row>
    <row r="1283" spans="1:17" x14ac:dyDescent="0.25">
      <c r="A1283" s="12" t="str">
        <f t="shared" ref="A1283:A1346" si="20">LEFT(I1283,4)</f>
        <v>ACDG</v>
      </c>
      <c r="B1283" s="13" t="s">
        <v>12140</v>
      </c>
      <c r="C1283" s="13" t="s">
        <v>10851</v>
      </c>
      <c r="D1283" s="13" t="s">
        <v>12080</v>
      </c>
      <c r="E1283" s="13" t="s">
        <v>10363</v>
      </c>
      <c r="F1283" s="13" t="s">
        <v>9384</v>
      </c>
      <c r="G1283" s="13" t="s">
        <v>11216</v>
      </c>
      <c r="H1283" s="13" t="s">
        <v>9592</v>
      </c>
      <c r="I1283" s="13" t="s">
        <v>12149</v>
      </c>
      <c r="J1283" s="19">
        <v>572</v>
      </c>
      <c r="K1283" s="13" t="s">
        <v>9260</v>
      </c>
      <c r="L1283" s="26">
        <v>42691</v>
      </c>
      <c r="M1283" s="19">
        <v>572</v>
      </c>
      <c r="N1283" s="13" t="s">
        <v>9260</v>
      </c>
      <c r="O1283" s="21">
        <v>0</v>
      </c>
      <c r="P1283" s="13" t="s">
        <v>9257</v>
      </c>
      <c r="Q1283" s="26">
        <v>42692</v>
      </c>
    </row>
    <row r="1284" spans="1:17" x14ac:dyDescent="0.25">
      <c r="A1284" s="12" t="str">
        <f t="shared" si="20"/>
        <v>ABVZ</v>
      </c>
      <c r="B1284" s="13" t="s">
        <v>12150</v>
      </c>
      <c r="C1284" s="13" t="s">
        <v>10304</v>
      </c>
      <c r="D1284" s="13" t="s">
        <v>11816</v>
      </c>
      <c r="E1284" s="13" t="s">
        <v>788</v>
      </c>
      <c r="F1284" s="13" t="s">
        <v>9455</v>
      </c>
      <c r="G1284" s="13" t="s">
        <v>11641</v>
      </c>
      <c r="H1284" s="13" t="s">
        <v>9456</v>
      </c>
      <c r="I1284" s="13" t="s">
        <v>12151</v>
      </c>
      <c r="J1284" s="19">
        <v>362</v>
      </c>
      <c r="K1284" s="13" t="s">
        <v>9260</v>
      </c>
      <c r="L1284" s="26">
        <v>42691</v>
      </c>
      <c r="M1284" s="19">
        <v>362</v>
      </c>
      <c r="N1284" s="13" t="s">
        <v>9260</v>
      </c>
      <c r="O1284" s="21">
        <v>0</v>
      </c>
      <c r="P1284" s="13" t="s">
        <v>9257</v>
      </c>
      <c r="Q1284" s="26">
        <v>42692</v>
      </c>
    </row>
    <row r="1285" spans="1:17" x14ac:dyDescent="0.25">
      <c r="A1285" s="12" t="str">
        <f t="shared" si="20"/>
        <v>ABVZ</v>
      </c>
      <c r="B1285" s="13" t="s">
        <v>12150</v>
      </c>
      <c r="C1285" s="13" t="s">
        <v>10269</v>
      </c>
      <c r="D1285" s="13" t="s">
        <v>11816</v>
      </c>
      <c r="E1285" s="13" t="s">
        <v>788</v>
      </c>
      <c r="F1285" s="13" t="s">
        <v>9455</v>
      </c>
      <c r="G1285" s="13" t="s">
        <v>11641</v>
      </c>
      <c r="H1285" s="13" t="s">
        <v>9456</v>
      </c>
      <c r="I1285" s="13" t="s">
        <v>12152</v>
      </c>
      <c r="J1285" s="19">
        <v>334</v>
      </c>
      <c r="K1285" s="13" t="s">
        <v>9260</v>
      </c>
      <c r="L1285" s="26">
        <v>42691</v>
      </c>
      <c r="M1285" s="19">
        <v>334</v>
      </c>
      <c r="N1285" s="13" t="s">
        <v>9260</v>
      </c>
      <c r="O1285" s="21">
        <v>0</v>
      </c>
      <c r="P1285" s="13" t="s">
        <v>9257</v>
      </c>
      <c r="Q1285" s="26">
        <v>42692</v>
      </c>
    </row>
    <row r="1286" spans="1:17" x14ac:dyDescent="0.25">
      <c r="A1286" s="12" t="str">
        <f t="shared" si="20"/>
        <v>ACEX</v>
      </c>
      <c r="B1286" s="13" t="s">
        <v>12153</v>
      </c>
      <c r="C1286" s="13" t="s">
        <v>10259</v>
      </c>
      <c r="D1286" s="13" t="s">
        <v>12154</v>
      </c>
      <c r="E1286" s="13" t="s">
        <v>788</v>
      </c>
      <c r="F1286" s="13" t="s">
        <v>9384</v>
      </c>
      <c r="G1286" s="13" t="s">
        <v>10320</v>
      </c>
      <c r="H1286" s="13" t="s">
        <v>9396</v>
      </c>
      <c r="I1286" s="13" t="s">
        <v>12155</v>
      </c>
      <c r="J1286" s="19">
        <v>1020</v>
      </c>
      <c r="K1286" s="13" t="s">
        <v>9260</v>
      </c>
      <c r="L1286" s="26">
        <v>42691</v>
      </c>
      <c r="M1286" s="19">
        <v>1020</v>
      </c>
      <c r="N1286" s="13" t="s">
        <v>9260</v>
      </c>
      <c r="O1286" s="21">
        <v>0</v>
      </c>
      <c r="P1286" s="13" t="s">
        <v>9257</v>
      </c>
      <c r="Q1286" s="26">
        <v>42692</v>
      </c>
    </row>
    <row r="1287" spans="1:17" x14ac:dyDescent="0.25">
      <c r="A1287" s="12" t="str">
        <f t="shared" si="20"/>
        <v>ACEX</v>
      </c>
      <c r="B1287" s="13" t="s">
        <v>12153</v>
      </c>
      <c r="C1287" s="13" t="s">
        <v>10267</v>
      </c>
      <c r="D1287" s="13" t="s">
        <v>12154</v>
      </c>
      <c r="E1287" s="13" t="s">
        <v>788</v>
      </c>
      <c r="F1287" s="13" t="s">
        <v>9384</v>
      </c>
      <c r="G1287" s="13" t="s">
        <v>10320</v>
      </c>
      <c r="H1287" s="13" t="s">
        <v>9396</v>
      </c>
      <c r="I1287" s="13" t="s">
        <v>12156</v>
      </c>
      <c r="J1287" s="19">
        <v>920</v>
      </c>
      <c r="K1287" s="13" t="s">
        <v>9260</v>
      </c>
      <c r="L1287" s="26">
        <v>42691</v>
      </c>
      <c r="M1287" s="19">
        <v>920</v>
      </c>
      <c r="N1287" s="13" t="s">
        <v>9260</v>
      </c>
      <c r="O1287" s="21">
        <v>0</v>
      </c>
      <c r="P1287" s="13" t="s">
        <v>9257</v>
      </c>
      <c r="Q1287" s="26">
        <v>42692</v>
      </c>
    </row>
    <row r="1288" spans="1:17" x14ac:dyDescent="0.25">
      <c r="A1288" s="12" t="str">
        <f t="shared" si="20"/>
        <v>ACEX</v>
      </c>
      <c r="B1288" s="13" t="s">
        <v>12153</v>
      </c>
      <c r="C1288" s="13" t="s">
        <v>10304</v>
      </c>
      <c r="D1288" s="13" t="s">
        <v>12154</v>
      </c>
      <c r="E1288" s="13" t="s">
        <v>788</v>
      </c>
      <c r="F1288" s="13" t="s">
        <v>9384</v>
      </c>
      <c r="G1288" s="13" t="s">
        <v>10320</v>
      </c>
      <c r="H1288" s="13" t="s">
        <v>9396</v>
      </c>
      <c r="I1288" s="13" t="s">
        <v>12157</v>
      </c>
      <c r="J1288" s="19">
        <v>920</v>
      </c>
      <c r="K1288" s="13" t="s">
        <v>9260</v>
      </c>
      <c r="L1288" s="26">
        <v>42691</v>
      </c>
      <c r="M1288" s="19">
        <v>920</v>
      </c>
      <c r="N1288" s="13" t="s">
        <v>9260</v>
      </c>
      <c r="O1288" s="21">
        <v>0</v>
      </c>
      <c r="P1288" s="13" t="s">
        <v>9257</v>
      </c>
      <c r="Q1288" s="26">
        <v>42692</v>
      </c>
    </row>
    <row r="1289" spans="1:17" x14ac:dyDescent="0.25">
      <c r="A1289" s="12" t="str">
        <f t="shared" si="20"/>
        <v>ACEX</v>
      </c>
      <c r="B1289" s="13" t="s">
        <v>12153</v>
      </c>
      <c r="C1289" s="13" t="s">
        <v>10269</v>
      </c>
      <c r="D1289" s="13" t="s">
        <v>12154</v>
      </c>
      <c r="E1289" s="13" t="s">
        <v>788</v>
      </c>
      <c r="F1289" s="13" t="s">
        <v>9384</v>
      </c>
      <c r="G1289" s="13" t="s">
        <v>10320</v>
      </c>
      <c r="H1289" s="13" t="s">
        <v>9396</v>
      </c>
      <c r="I1289" s="13" t="s">
        <v>12158</v>
      </c>
      <c r="J1289" s="19">
        <v>902</v>
      </c>
      <c r="K1289" s="13" t="s">
        <v>9260</v>
      </c>
      <c r="L1289" s="26">
        <v>42691</v>
      </c>
      <c r="M1289" s="19">
        <v>902</v>
      </c>
      <c r="N1289" s="13" t="s">
        <v>9260</v>
      </c>
      <c r="O1289" s="21">
        <v>0</v>
      </c>
      <c r="P1289" s="13" t="s">
        <v>9257</v>
      </c>
      <c r="Q1289" s="26">
        <v>42692</v>
      </c>
    </row>
    <row r="1290" spans="1:17" x14ac:dyDescent="0.25">
      <c r="A1290" s="12" t="str">
        <f t="shared" si="20"/>
        <v>ACEX</v>
      </c>
      <c r="B1290" s="13" t="s">
        <v>12153</v>
      </c>
      <c r="C1290" s="13" t="s">
        <v>10307</v>
      </c>
      <c r="D1290" s="13" t="s">
        <v>12154</v>
      </c>
      <c r="E1290" s="13" t="s">
        <v>788</v>
      </c>
      <c r="F1290" s="13" t="s">
        <v>9384</v>
      </c>
      <c r="G1290" s="13" t="s">
        <v>10320</v>
      </c>
      <c r="H1290" s="13" t="s">
        <v>9396</v>
      </c>
      <c r="I1290" s="13" t="s">
        <v>12159</v>
      </c>
      <c r="J1290" s="19">
        <v>874</v>
      </c>
      <c r="K1290" s="13" t="s">
        <v>9260</v>
      </c>
      <c r="L1290" s="26">
        <v>42691</v>
      </c>
      <c r="M1290" s="19">
        <v>874</v>
      </c>
      <c r="N1290" s="13" t="s">
        <v>9260</v>
      </c>
      <c r="O1290" s="21">
        <v>0</v>
      </c>
      <c r="P1290" s="13" t="s">
        <v>9257</v>
      </c>
      <c r="Q1290" s="26">
        <v>42692</v>
      </c>
    </row>
    <row r="1291" spans="1:17" x14ac:dyDescent="0.25">
      <c r="A1291" s="12" t="str">
        <f t="shared" si="20"/>
        <v>ACEX</v>
      </c>
      <c r="B1291" s="13" t="s">
        <v>12153</v>
      </c>
      <c r="C1291" s="13" t="s">
        <v>10316</v>
      </c>
      <c r="D1291" s="13" t="s">
        <v>12154</v>
      </c>
      <c r="E1291" s="13" t="s">
        <v>788</v>
      </c>
      <c r="F1291" s="13" t="s">
        <v>9384</v>
      </c>
      <c r="G1291" s="13" t="s">
        <v>10320</v>
      </c>
      <c r="H1291" s="13" t="s">
        <v>9396</v>
      </c>
      <c r="I1291" s="13" t="s">
        <v>12160</v>
      </c>
      <c r="J1291" s="19">
        <v>874</v>
      </c>
      <c r="K1291" s="13" t="s">
        <v>9260</v>
      </c>
      <c r="L1291" s="26">
        <v>42691</v>
      </c>
      <c r="M1291" s="19">
        <v>874</v>
      </c>
      <c r="N1291" s="13" t="s">
        <v>9260</v>
      </c>
      <c r="O1291" s="21">
        <v>0</v>
      </c>
      <c r="P1291" s="13" t="s">
        <v>9257</v>
      </c>
      <c r="Q1291" s="26">
        <v>42692</v>
      </c>
    </row>
    <row r="1292" spans="1:17" x14ac:dyDescent="0.25">
      <c r="A1292" s="12" t="str">
        <f t="shared" si="20"/>
        <v>ABZW</v>
      </c>
      <c r="B1292" s="13" t="s">
        <v>12161</v>
      </c>
      <c r="C1292" s="13" t="s">
        <v>10259</v>
      </c>
      <c r="D1292" s="13" t="s">
        <v>12162</v>
      </c>
      <c r="E1292" s="13" t="s">
        <v>788</v>
      </c>
      <c r="F1292" s="13" t="s">
        <v>9455</v>
      </c>
      <c r="G1292" s="13" t="s">
        <v>11045</v>
      </c>
      <c r="H1292" s="13" t="s">
        <v>9509</v>
      </c>
      <c r="I1292" s="13" t="s">
        <v>12163</v>
      </c>
      <c r="J1292" s="19">
        <v>278</v>
      </c>
      <c r="K1292" s="13" t="s">
        <v>9260</v>
      </c>
      <c r="L1292" s="26">
        <v>42692</v>
      </c>
      <c r="M1292" s="19">
        <v>278</v>
      </c>
      <c r="N1292" s="13" t="s">
        <v>9260</v>
      </c>
      <c r="O1292" s="21">
        <v>0</v>
      </c>
      <c r="P1292" s="13" t="s">
        <v>9257</v>
      </c>
      <c r="Q1292" s="26">
        <v>42695</v>
      </c>
    </row>
    <row r="1293" spans="1:17" x14ac:dyDescent="0.25">
      <c r="A1293" s="12" t="str">
        <f t="shared" si="20"/>
        <v>ABZW</v>
      </c>
      <c r="B1293" s="13" t="s">
        <v>12161</v>
      </c>
      <c r="C1293" s="13" t="s">
        <v>10267</v>
      </c>
      <c r="D1293" s="13" t="s">
        <v>12162</v>
      </c>
      <c r="E1293" s="13" t="s">
        <v>788</v>
      </c>
      <c r="F1293" s="13" t="s">
        <v>9455</v>
      </c>
      <c r="G1293" s="13" t="s">
        <v>11045</v>
      </c>
      <c r="H1293" s="13" t="s">
        <v>9509</v>
      </c>
      <c r="I1293" s="13" t="s">
        <v>12164</v>
      </c>
      <c r="J1293" s="19">
        <v>272</v>
      </c>
      <c r="K1293" s="13" t="s">
        <v>9260</v>
      </c>
      <c r="L1293" s="26">
        <v>42692</v>
      </c>
      <c r="M1293" s="19">
        <v>272</v>
      </c>
      <c r="N1293" s="13" t="s">
        <v>9260</v>
      </c>
      <c r="O1293" s="21">
        <v>0</v>
      </c>
      <c r="P1293" s="13" t="s">
        <v>9257</v>
      </c>
      <c r="Q1293" s="26">
        <v>42695</v>
      </c>
    </row>
    <row r="1294" spans="1:17" x14ac:dyDescent="0.25">
      <c r="A1294" s="12" t="str">
        <f t="shared" si="20"/>
        <v>ABZW</v>
      </c>
      <c r="B1294" s="13" t="s">
        <v>12161</v>
      </c>
      <c r="C1294" s="13" t="s">
        <v>10304</v>
      </c>
      <c r="D1294" s="13" t="s">
        <v>12162</v>
      </c>
      <c r="E1294" s="13" t="s">
        <v>788</v>
      </c>
      <c r="F1294" s="13" t="s">
        <v>9455</v>
      </c>
      <c r="G1294" s="13" t="s">
        <v>11045</v>
      </c>
      <c r="H1294" s="13" t="s">
        <v>9509</v>
      </c>
      <c r="I1294" s="13" t="s">
        <v>12165</v>
      </c>
      <c r="J1294" s="19">
        <v>270</v>
      </c>
      <c r="K1294" s="13" t="s">
        <v>9260</v>
      </c>
      <c r="L1294" s="26">
        <v>42692</v>
      </c>
      <c r="M1294" s="19">
        <v>270</v>
      </c>
      <c r="N1294" s="13" t="s">
        <v>9260</v>
      </c>
      <c r="O1294" s="21">
        <v>0</v>
      </c>
      <c r="P1294" s="13" t="s">
        <v>9257</v>
      </c>
      <c r="Q1294" s="26">
        <v>42695</v>
      </c>
    </row>
    <row r="1295" spans="1:17" x14ac:dyDescent="0.25">
      <c r="A1295" s="12" t="str">
        <f t="shared" si="20"/>
        <v>ABZW</v>
      </c>
      <c r="B1295" s="13" t="s">
        <v>12161</v>
      </c>
      <c r="C1295" s="13" t="s">
        <v>10269</v>
      </c>
      <c r="D1295" s="13" t="s">
        <v>12162</v>
      </c>
      <c r="E1295" s="13" t="s">
        <v>788</v>
      </c>
      <c r="F1295" s="13" t="s">
        <v>9455</v>
      </c>
      <c r="G1295" s="13" t="s">
        <v>11045</v>
      </c>
      <c r="H1295" s="13" t="s">
        <v>9509</v>
      </c>
      <c r="I1295" s="13" t="s">
        <v>12166</v>
      </c>
      <c r="J1295" s="19">
        <v>268</v>
      </c>
      <c r="K1295" s="13" t="s">
        <v>9260</v>
      </c>
      <c r="L1295" s="26">
        <v>42692</v>
      </c>
      <c r="M1295" s="19">
        <v>268</v>
      </c>
      <c r="N1295" s="13" t="s">
        <v>9260</v>
      </c>
      <c r="O1295" s="21">
        <v>0</v>
      </c>
      <c r="P1295" s="13" t="s">
        <v>9257</v>
      </c>
      <c r="Q1295" s="26">
        <v>42695</v>
      </c>
    </row>
    <row r="1296" spans="1:17" x14ac:dyDescent="0.25">
      <c r="A1296" s="12" t="str">
        <f t="shared" si="20"/>
        <v>ABZW</v>
      </c>
      <c r="B1296" s="13" t="s">
        <v>12161</v>
      </c>
      <c r="C1296" s="13" t="s">
        <v>10307</v>
      </c>
      <c r="D1296" s="13" t="s">
        <v>12162</v>
      </c>
      <c r="E1296" s="13" t="s">
        <v>788</v>
      </c>
      <c r="F1296" s="13" t="s">
        <v>9455</v>
      </c>
      <c r="G1296" s="13" t="s">
        <v>11045</v>
      </c>
      <c r="H1296" s="13" t="s">
        <v>9509</v>
      </c>
      <c r="I1296" s="13" t="s">
        <v>12167</v>
      </c>
      <c r="J1296" s="19">
        <v>266</v>
      </c>
      <c r="K1296" s="13" t="s">
        <v>9260</v>
      </c>
      <c r="L1296" s="26">
        <v>42692</v>
      </c>
      <c r="M1296" s="19">
        <v>266</v>
      </c>
      <c r="N1296" s="13" t="s">
        <v>9260</v>
      </c>
      <c r="O1296" s="21">
        <v>0</v>
      </c>
      <c r="P1296" s="13" t="s">
        <v>9257</v>
      </c>
      <c r="Q1296" s="26">
        <v>42695</v>
      </c>
    </row>
    <row r="1297" spans="1:17" x14ac:dyDescent="0.25">
      <c r="A1297" s="12" t="str">
        <f t="shared" si="20"/>
        <v>ABZW</v>
      </c>
      <c r="B1297" s="13" t="s">
        <v>12161</v>
      </c>
      <c r="C1297" s="13" t="s">
        <v>10316</v>
      </c>
      <c r="D1297" s="13" t="s">
        <v>12162</v>
      </c>
      <c r="E1297" s="13" t="s">
        <v>788</v>
      </c>
      <c r="F1297" s="13" t="s">
        <v>9455</v>
      </c>
      <c r="G1297" s="13" t="s">
        <v>11045</v>
      </c>
      <c r="H1297" s="13" t="s">
        <v>9509</v>
      </c>
      <c r="I1297" s="13" t="s">
        <v>12168</v>
      </c>
      <c r="J1297" s="19">
        <v>266</v>
      </c>
      <c r="K1297" s="13" t="s">
        <v>9260</v>
      </c>
      <c r="L1297" s="26">
        <v>42692</v>
      </c>
      <c r="M1297" s="19">
        <v>266</v>
      </c>
      <c r="N1297" s="13" t="s">
        <v>9260</v>
      </c>
      <c r="O1297" s="21">
        <v>0</v>
      </c>
      <c r="P1297" s="13" t="s">
        <v>9257</v>
      </c>
      <c r="Q1297" s="26">
        <v>42695</v>
      </c>
    </row>
    <row r="1298" spans="1:17" x14ac:dyDescent="0.25">
      <c r="A1298" s="12" t="str">
        <f t="shared" si="20"/>
        <v>ABZW</v>
      </c>
      <c r="B1298" s="13" t="s">
        <v>12161</v>
      </c>
      <c r="C1298" s="13" t="s">
        <v>10660</v>
      </c>
      <c r="D1298" s="13" t="s">
        <v>12162</v>
      </c>
      <c r="E1298" s="13" t="s">
        <v>788</v>
      </c>
      <c r="F1298" s="13" t="s">
        <v>9455</v>
      </c>
      <c r="G1298" s="13" t="s">
        <v>11045</v>
      </c>
      <c r="H1298" s="13" t="s">
        <v>9509</v>
      </c>
      <c r="I1298" s="13" t="s">
        <v>12169</v>
      </c>
      <c r="J1298" s="19">
        <v>260</v>
      </c>
      <c r="K1298" s="13" t="s">
        <v>9260</v>
      </c>
      <c r="L1298" s="26">
        <v>42692</v>
      </c>
      <c r="M1298" s="19">
        <v>260</v>
      </c>
      <c r="N1298" s="13" t="s">
        <v>9260</v>
      </c>
      <c r="O1298" s="21">
        <v>0</v>
      </c>
      <c r="P1298" s="13" t="s">
        <v>9257</v>
      </c>
      <c r="Q1298" s="26">
        <v>42695</v>
      </c>
    </row>
    <row r="1299" spans="1:17" x14ac:dyDescent="0.25">
      <c r="A1299" s="12" t="str">
        <f t="shared" si="20"/>
        <v>ABZW</v>
      </c>
      <c r="B1299" s="13" t="s">
        <v>12161</v>
      </c>
      <c r="C1299" s="13" t="s">
        <v>10742</v>
      </c>
      <c r="D1299" s="13" t="s">
        <v>12162</v>
      </c>
      <c r="E1299" s="13" t="s">
        <v>788</v>
      </c>
      <c r="F1299" s="13" t="s">
        <v>9455</v>
      </c>
      <c r="G1299" s="13" t="s">
        <v>11045</v>
      </c>
      <c r="H1299" s="13" t="s">
        <v>9509</v>
      </c>
      <c r="I1299" s="13" t="s">
        <v>12170</v>
      </c>
      <c r="J1299" s="19">
        <v>236</v>
      </c>
      <c r="K1299" s="13" t="s">
        <v>9260</v>
      </c>
      <c r="L1299" s="26">
        <v>42692</v>
      </c>
      <c r="M1299" s="19">
        <v>236</v>
      </c>
      <c r="N1299" s="13" t="s">
        <v>9260</v>
      </c>
      <c r="O1299" s="21">
        <v>0</v>
      </c>
      <c r="P1299" s="13" t="s">
        <v>9257</v>
      </c>
      <c r="Q1299" s="26">
        <v>42695</v>
      </c>
    </row>
    <row r="1300" spans="1:17" x14ac:dyDescent="0.25">
      <c r="A1300" s="12" t="str">
        <f t="shared" si="20"/>
        <v>ABZW</v>
      </c>
      <c r="B1300" s="13" t="s">
        <v>12161</v>
      </c>
      <c r="C1300" s="13" t="s">
        <v>10851</v>
      </c>
      <c r="D1300" s="13" t="s">
        <v>12162</v>
      </c>
      <c r="E1300" s="13" t="s">
        <v>788</v>
      </c>
      <c r="F1300" s="13" t="s">
        <v>9455</v>
      </c>
      <c r="G1300" s="13" t="s">
        <v>11045</v>
      </c>
      <c r="H1300" s="13" t="s">
        <v>9509</v>
      </c>
      <c r="I1300" s="13" t="s">
        <v>12171</v>
      </c>
      <c r="J1300" s="19">
        <v>206</v>
      </c>
      <c r="K1300" s="13" t="s">
        <v>9260</v>
      </c>
      <c r="L1300" s="26">
        <v>42692</v>
      </c>
      <c r="M1300" s="19">
        <v>206</v>
      </c>
      <c r="N1300" s="13" t="s">
        <v>9260</v>
      </c>
      <c r="O1300" s="21">
        <v>0</v>
      </c>
      <c r="P1300" s="13" t="s">
        <v>9257</v>
      </c>
      <c r="Q1300" s="26">
        <v>42695</v>
      </c>
    </row>
    <row r="1301" spans="1:17" x14ac:dyDescent="0.25">
      <c r="A1301" s="12" t="str">
        <f t="shared" si="20"/>
        <v>ABZW</v>
      </c>
      <c r="B1301" s="13" t="s">
        <v>12161</v>
      </c>
      <c r="C1301" s="13" t="s">
        <v>10853</v>
      </c>
      <c r="D1301" s="13" t="s">
        <v>12162</v>
      </c>
      <c r="E1301" s="13" t="s">
        <v>788</v>
      </c>
      <c r="F1301" s="13" t="s">
        <v>9455</v>
      </c>
      <c r="G1301" s="13" t="s">
        <v>11045</v>
      </c>
      <c r="H1301" s="13" t="s">
        <v>9509</v>
      </c>
      <c r="I1301" s="13" t="s">
        <v>12172</v>
      </c>
      <c r="J1301" s="19">
        <v>180</v>
      </c>
      <c r="K1301" s="13" t="s">
        <v>9260</v>
      </c>
      <c r="L1301" s="26">
        <v>42692</v>
      </c>
      <c r="M1301" s="19">
        <v>180</v>
      </c>
      <c r="N1301" s="13" t="s">
        <v>9260</v>
      </c>
      <c r="O1301" s="21">
        <v>0</v>
      </c>
      <c r="P1301" s="13" t="s">
        <v>9257</v>
      </c>
      <c r="Q1301" s="26">
        <v>42695</v>
      </c>
    </row>
    <row r="1302" spans="1:17" x14ac:dyDescent="0.25">
      <c r="A1302" s="12" t="str">
        <f t="shared" si="20"/>
        <v>ABIJ</v>
      </c>
      <c r="B1302" s="13" t="s">
        <v>12173</v>
      </c>
      <c r="C1302" s="13" t="s">
        <v>10259</v>
      </c>
      <c r="D1302" s="13" t="s">
        <v>12174</v>
      </c>
      <c r="E1302" s="13" t="s">
        <v>788</v>
      </c>
      <c r="F1302" s="13" t="s">
        <v>9455</v>
      </c>
      <c r="G1302" s="13" t="s">
        <v>10944</v>
      </c>
      <c r="H1302" s="13" t="s">
        <v>9528</v>
      </c>
      <c r="I1302" s="13" t="s">
        <v>12175</v>
      </c>
      <c r="J1302" s="19">
        <v>454</v>
      </c>
      <c r="K1302" s="13" t="s">
        <v>9260</v>
      </c>
      <c r="L1302" s="26">
        <v>42692</v>
      </c>
      <c r="M1302" s="19">
        <v>454</v>
      </c>
      <c r="N1302" s="13" t="s">
        <v>9260</v>
      </c>
      <c r="O1302" s="21">
        <v>0</v>
      </c>
      <c r="P1302" s="13" t="s">
        <v>9257</v>
      </c>
      <c r="Q1302" s="26">
        <v>42696</v>
      </c>
    </row>
    <row r="1303" spans="1:17" x14ac:dyDescent="0.25">
      <c r="A1303" s="12" t="str">
        <f t="shared" si="20"/>
        <v>ABIJ</v>
      </c>
      <c r="B1303" s="13" t="s">
        <v>12173</v>
      </c>
      <c r="C1303" s="13" t="s">
        <v>10267</v>
      </c>
      <c r="D1303" s="13" t="s">
        <v>12174</v>
      </c>
      <c r="E1303" s="13" t="s">
        <v>788</v>
      </c>
      <c r="F1303" s="13" t="s">
        <v>9455</v>
      </c>
      <c r="G1303" s="13" t="s">
        <v>10944</v>
      </c>
      <c r="H1303" s="13" t="s">
        <v>9528</v>
      </c>
      <c r="I1303" s="13" t="s">
        <v>12176</v>
      </c>
      <c r="J1303" s="19">
        <v>454</v>
      </c>
      <c r="K1303" s="13" t="s">
        <v>9260</v>
      </c>
      <c r="L1303" s="26">
        <v>42692</v>
      </c>
      <c r="M1303" s="19">
        <v>454</v>
      </c>
      <c r="N1303" s="13" t="s">
        <v>9260</v>
      </c>
      <c r="O1303" s="21">
        <v>0</v>
      </c>
      <c r="P1303" s="13" t="s">
        <v>9257</v>
      </c>
      <c r="Q1303" s="26">
        <v>42696</v>
      </c>
    </row>
    <row r="1304" spans="1:17" x14ac:dyDescent="0.25">
      <c r="A1304" s="12" t="str">
        <f t="shared" si="20"/>
        <v>ABIJ</v>
      </c>
      <c r="B1304" s="13" t="s">
        <v>12173</v>
      </c>
      <c r="C1304" s="13" t="s">
        <v>10304</v>
      </c>
      <c r="D1304" s="13" t="s">
        <v>12174</v>
      </c>
      <c r="E1304" s="13" t="s">
        <v>788</v>
      </c>
      <c r="F1304" s="13" t="s">
        <v>9455</v>
      </c>
      <c r="G1304" s="13" t="s">
        <v>10944</v>
      </c>
      <c r="H1304" s="13" t="s">
        <v>9528</v>
      </c>
      <c r="I1304" s="13" t="s">
        <v>12177</v>
      </c>
      <c r="J1304" s="19">
        <v>452</v>
      </c>
      <c r="K1304" s="13" t="s">
        <v>9260</v>
      </c>
      <c r="L1304" s="26">
        <v>42692</v>
      </c>
      <c r="M1304" s="19">
        <v>452</v>
      </c>
      <c r="N1304" s="13" t="s">
        <v>9260</v>
      </c>
      <c r="O1304" s="21">
        <v>0</v>
      </c>
      <c r="P1304" s="13" t="s">
        <v>9257</v>
      </c>
      <c r="Q1304" s="26">
        <v>42696</v>
      </c>
    </row>
    <row r="1305" spans="1:17" x14ac:dyDescent="0.25">
      <c r="A1305" s="12" t="str">
        <f t="shared" si="20"/>
        <v>ABIJ</v>
      </c>
      <c r="B1305" s="13" t="s">
        <v>12173</v>
      </c>
      <c r="C1305" s="13" t="s">
        <v>10269</v>
      </c>
      <c r="D1305" s="13" t="s">
        <v>12174</v>
      </c>
      <c r="E1305" s="13" t="s">
        <v>788</v>
      </c>
      <c r="F1305" s="13" t="s">
        <v>9455</v>
      </c>
      <c r="G1305" s="13" t="s">
        <v>10944</v>
      </c>
      <c r="H1305" s="13" t="s">
        <v>9528</v>
      </c>
      <c r="I1305" s="13" t="s">
        <v>12178</v>
      </c>
      <c r="J1305" s="19">
        <v>452</v>
      </c>
      <c r="K1305" s="13" t="s">
        <v>9260</v>
      </c>
      <c r="L1305" s="26">
        <v>42692</v>
      </c>
      <c r="M1305" s="19">
        <v>452</v>
      </c>
      <c r="N1305" s="13" t="s">
        <v>9260</v>
      </c>
      <c r="O1305" s="21">
        <v>0</v>
      </c>
      <c r="P1305" s="13" t="s">
        <v>9257</v>
      </c>
      <c r="Q1305" s="26">
        <v>42696</v>
      </c>
    </row>
    <row r="1306" spans="1:17" x14ac:dyDescent="0.25">
      <c r="A1306" s="12" t="str">
        <f t="shared" si="20"/>
        <v>ABIJ</v>
      </c>
      <c r="B1306" s="13" t="s">
        <v>12173</v>
      </c>
      <c r="C1306" s="13" t="s">
        <v>10307</v>
      </c>
      <c r="D1306" s="13" t="s">
        <v>12174</v>
      </c>
      <c r="E1306" s="13" t="s">
        <v>788</v>
      </c>
      <c r="F1306" s="13" t="s">
        <v>9455</v>
      </c>
      <c r="G1306" s="13" t="s">
        <v>10944</v>
      </c>
      <c r="H1306" s="13" t="s">
        <v>9528</v>
      </c>
      <c r="I1306" s="13" t="s">
        <v>12179</v>
      </c>
      <c r="J1306" s="19">
        <v>450</v>
      </c>
      <c r="K1306" s="13" t="s">
        <v>9260</v>
      </c>
      <c r="L1306" s="26">
        <v>42692</v>
      </c>
      <c r="M1306" s="19">
        <v>450</v>
      </c>
      <c r="N1306" s="13" t="s">
        <v>9260</v>
      </c>
      <c r="O1306" s="21">
        <v>0</v>
      </c>
      <c r="P1306" s="13" t="s">
        <v>9257</v>
      </c>
      <c r="Q1306" s="26">
        <v>42696</v>
      </c>
    </row>
    <row r="1307" spans="1:17" x14ac:dyDescent="0.25">
      <c r="A1307" s="12" t="str">
        <f t="shared" si="20"/>
        <v>ACDO</v>
      </c>
      <c r="B1307" s="13" t="s">
        <v>12180</v>
      </c>
      <c r="C1307" s="13" t="s">
        <v>10259</v>
      </c>
      <c r="D1307" s="13" t="s">
        <v>12181</v>
      </c>
      <c r="E1307" s="13" t="s">
        <v>3409</v>
      </c>
      <c r="F1307" s="13" t="s">
        <v>9384</v>
      </c>
      <c r="G1307" s="13" t="s">
        <v>10320</v>
      </c>
      <c r="H1307" s="13" t="s">
        <v>9396</v>
      </c>
      <c r="I1307" s="13" t="s">
        <v>12182</v>
      </c>
      <c r="J1307" s="19">
        <v>980</v>
      </c>
      <c r="K1307" s="13" t="s">
        <v>9260</v>
      </c>
      <c r="L1307" s="26">
        <v>42692</v>
      </c>
      <c r="M1307" s="19">
        <v>980</v>
      </c>
      <c r="N1307" s="13" t="s">
        <v>9260</v>
      </c>
      <c r="O1307" s="21">
        <v>0</v>
      </c>
      <c r="P1307" s="13" t="s">
        <v>9257</v>
      </c>
      <c r="Q1307" s="26">
        <v>42695</v>
      </c>
    </row>
    <row r="1308" spans="1:17" x14ac:dyDescent="0.25">
      <c r="A1308" s="12" t="str">
        <f t="shared" si="20"/>
        <v>ACDO</v>
      </c>
      <c r="B1308" s="13" t="s">
        <v>12180</v>
      </c>
      <c r="C1308" s="13" t="s">
        <v>10267</v>
      </c>
      <c r="D1308" s="13" t="s">
        <v>12181</v>
      </c>
      <c r="E1308" s="13" t="s">
        <v>3409</v>
      </c>
      <c r="F1308" s="13" t="s">
        <v>9384</v>
      </c>
      <c r="G1308" s="13" t="s">
        <v>10320</v>
      </c>
      <c r="H1308" s="13" t="s">
        <v>9396</v>
      </c>
      <c r="I1308" s="13" t="s">
        <v>12183</v>
      </c>
      <c r="J1308" s="19">
        <v>966</v>
      </c>
      <c r="K1308" s="13" t="s">
        <v>9260</v>
      </c>
      <c r="L1308" s="26">
        <v>42692</v>
      </c>
      <c r="M1308" s="19">
        <v>966</v>
      </c>
      <c r="N1308" s="13" t="s">
        <v>9260</v>
      </c>
      <c r="O1308" s="21">
        <v>0</v>
      </c>
      <c r="P1308" s="13" t="s">
        <v>9257</v>
      </c>
      <c r="Q1308" s="26">
        <v>42695</v>
      </c>
    </row>
    <row r="1309" spans="1:17" x14ac:dyDescent="0.25">
      <c r="A1309" s="12" t="str">
        <f t="shared" si="20"/>
        <v>ACDO</v>
      </c>
      <c r="B1309" s="13" t="s">
        <v>12180</v>
      </c>
      <c r="C1309" s="13" t="s">
        <v>10304</v>
      </c>
      <c r="D1309" s="13" t="s">
        <v>12181</v>
      </c>
      <c r="E1309" s="13" t="s">
        <v>3409</v>
      </c>
      <c r="F1309" s="13" t="s">
        <v>9384</v>
      </c>
      <c r="G1309" s="13" t="s">
        <v>10320</v>
      </c>
      <c r="H1309" s="13" t="s">
        <v>9396</v>
      </c>
      <c r="I1309" s="13" t="s">
        <v>12184</v>
      </c>
      <c r="J1309" s="19">
        <v>940</v>
      </c>
      <c r="K1309" s="13" t="s">
        <v>9260</v>
      </c>
      <c r="L1309" s="26">
        <v>42692</v>
      </c>
      <c r="M1309" s="19">
        <v>940</v>
      </c>
      <c r="N1309" s="13" t="s">
        <v>9260</v>
      </c>
      <c r="O1309" s="21">
        <v>0</v>
      </c>
      <c r="P1309" s="13" t="s">
        <v>9257</v>
      </c>
      <c r="Q1309" s="26">
        <v>42695</v>
      </c>
    </row>
    <row r="1310" spans="1:17" x14ac:dyDescent="0.25">
      <c r="A1310" s="12" t="str">
        <f t="shared" si="20"/>
        <v>ACDO</v>
      </c>
      <c r="B1310" s="13" t="s">
        <v>12180</v>
      </c>
      <c r="C1310" s="13" t="s">
        <v>10269</v>
      </c>
      <c r="D1310" s="13" t="s">
        <v>12181</v>
      </c>
      <c r="E1310" s="13" t="s">
        <v>3409</v>
      </c>
      <c r="F1310" s="13" t="s">
        <v>9384</v>
      </c>
      <c r="G1310" s="13" t="s">
        <v>10320</v>
      </c>
      <c r="H1310" s="13" t="s">
        <v>9396</v>
      </c>
      <c r="I1310" s="13" t="s">
        <v>12185</v>
      </c>
      <c r="J1310" s="19">
        <v>914</v>
      </c>
      <c r="K1310" s="13" t="s">
        <v>9260</v>
      </c>
      <c r="L1310" s="26">
        <v>42692</v>
      </c>
      <c r="M1310" s="19">
        <v>914</v>
      </c>
      <c r="N1310" s="13" t="s">
        <v>9260</v>
      </c>
      <c r="O1310" s="21">
        <v>0</v>
      </c>
      <c r="P1310" s="13" t="s">
        <v>9257</v>
      </c>
      <c r="Q1310" s="26">
        <v>42695</v>
      </c>
    </row>
    <row r="1311" spans="1:17" x14ac:dyDescent="0.25">
      <c r="A1311" s="12" t="str">
        <f t="shared" si="20"/>
        <v>ACDO</v>
      </c>
      <c r="B1311" s="13" t="s">
        <v>12180</v>
      </c>
      <c r="C1311" s="13" t="s">
        <v>10307</v>
      </c>
      <c r="D1311" s="13" t="s">
        <v>12181</v>
      </c>
      <c r="E1311" s="13" t="s">
        <v>3409</v>
      </c>
      <c r="F1311" s="13" t="s">
        <v>9384</v>
      </c>
      <c r="G1311" s="13" t="s">
        <v>10320</v>
      </c>
      <c r="H1311" s="13" t="s">
        <v>9396</v>
      </c>
      <c r="I1311" s="13" t="s">
        <v>12186</v>
      </c>
      <c r="J1311" s="19">
        <v>908</v>
      </c>
      <c r="K1311" s="13" t="s">
        <v>9260</v>
      </c>
      <c r="L1311" s="26">
        <v>42692</v>
      </c>
      <c r="M1311" s="19">
        <v>908</v>
      </c>
      <c r="N1311" s="13" t="s">
        <v>9260</v>
      </c>
      <c r="O1311" s="21">
        <v>0</v>
      </c>
      <c r="P1311" s="13" t="s">
        <v>9257</v>
      </c>
      <c r="Q1311" s="26">
        <v>42695</v>
      </c>
    </row>
    <row r="1312" spans="1:17" x14ac:dyDescent="0.25">
      <c r="A1312" s="12" t="str">
        <f t="shared" si="20"/>
        <v>ACDO</v>
      </c>
      <c r="B1312" s="13" t="s">
        <v>12180</v>
      </c>
      <c r="C1312" s="13" t="s">
        <v>10316</v>
      </c>
      <c r="D1312" s="13" t="s">
        <v>12181</v>
      </c>
      <c r="E1312" s="13" t="s">
        <v>3409</v>
      </c>
      <c r="F1312" s="13" t="s">
        <v>9384</v>
      </c>
      <c r="G1312" s="13" t="s">
        <v>10320</v>
      </c>
      <c r="H1312" s="13" t="s">
        <v>9396</v>
      </c>
      <c r="I1312" s="13" t="s">
        <v>12187</v>
      </c>
      <c r="J1312" s="19">
        <v>842</v>
      </c>
      <c r="K1312" s="13" t="s">
        <v>9260</v>
      </c>
      <c r="L1312" s="26">
        <v>42692</v>
      </c>
      <c r="M1312" s="19">
        <v>842</v>
      </c>
      <c r="N1312" s="13" t="s">
        <v>9260</v>
      </c>
      <c r="O1312" s="21">
        <v>0</v>
      </c>
      <c r="P1312" s="13" t="s">
        <v>9257</v>
      </c>
      <c r="Q1312" s="26">
        <v>42695</v>
      </c>
    </row>
    <row r="1313" spans="1:17" x14ac:dyDescent="0.25">
      <c r="A1313" s="12" t="str">
        <f t="shared" si="20"/>
        <v>ACEY</v>
      </c>
      <c r="B1313" s="13" t="s">
        <v>12188</v>
      </c>
      <c r="C1313" s="13" t="s">
        <v>10259</v>
      </c>
      <c r="D1313" s="13" t="s">
        <v>12154</v>
      </c>
      <c r="E1313" s="13" t="s">
        <v>3409</v>
      </c>
      <c r="F1313" s="13" t="s">
        <v>9384</v>
      </c>
      <c r="G1313" s="13" t="s">
        <v>10320</v>
      </c>
      <c r="H1313" s="13" t="s">
        <v>9396</v>
      </c>
      <c r="I1313" s="13" t="s">
        <v>12189</v>
      </c>
      <c r="J1313" s="19">
        <v>892</v>
      </c>
      <c r="K1313" s="13" t="s">
        <v>9260</v>
      </c>
      <c r="L1313" s="26">
        <v>42695</v>
      </c>
      <c r="M1313" s="19">
        <v>892</v>
      </c>
      <c r="N1313" s="13" t="s">
        <v>9260</v>
      </c>
      <c r="O1313" s="21">
        <v>0</v>
      </c>
      <c r="P1313" s="13" t="s">
        <v>9257</v>
      </c>
      <c r="Q1313" s="26">
        <v>42696</v>
      </c>
    </row>
    <row r="1314" spans="1:17" x14ac:dyDescent="0.25">
      <c r="A1314" s="12" t="str">
        <f t="shared" si="20"/>
        <v>ACEY</v>
      </c>
      <c r="B1314" s="13" t="s">
        <v>12188</v>
      </c>
      <c r="C1314" s="13" t="s">
        <v>10267</v>
      </c>
      <c r="D1314" s="13" t="s">
        <v>12154</v>
      </c>
      <c r="E1314" s="13" t="s">
        <v>3409</v>
      </c>
      <c r="F1314" s="13" t="s">
        <v>9384</v>
      </c>
      <c r="G1314" s="13" t="s">
        <v>10320</v>
      </c>
      <c r="H1314" s="13" t="s">
        <v>9396</v>
      </c>
      <c r="I1314" s="13" t="s">
        <v>12190</v>
      </c>
      <c r="J1314" s="19">
        <v>892</v>
      </c>
      <c r="K1314" s="13" t="s">
        <v>9260</v>
      </c>
      <c r="L1314" s="26">
        <v>42695</v>
      </c>
      <c r="M1314" s="19">
        <v>892</v>
      </c>
      <c r="N1314" s="13" t="s">
        <v>9260</v>
      </c>
      <c r="O1314" s="21">
        <v>0</v>
      </c>
      <c r="P1314" s="13" t="s">
        <v>9257</v>
      </c>
      <c r="Q1314" s="26">
        <v>42696</v>
      </c>
    </row>
    <row r="1315" spans="1:17" x14ac:dyDescent="0.25">
      <c r="A1315" s="12" t="str">
        <f t="shared" si="20"/>
        <v>ACEY</v>
      </c>
      <c r="B1315" s="13" t="s">
        <v>12188</v>
      </c>
      <c r="C1315" s="13" t="s">
        <v>10304</v>
      </c>
      <c r="D1315" s="13" t="s">
        <v>12154</v>
      </c>
      <c r="E1315" s="13" t="s">
        <v>3409</v>
      </c>
      <c r="F1315" s="13" t="s">
        <v>9384</v>
      </c>
      <c r="G1315" s="13" t="s">
        <v>10320</v>
      </c>
      <c r="H1315" s="13" t="s">
        <v>9396</v>
      </c>
      <c r="I1315" s="13" t="s">
        <v>12191</v>
      </c>
      <c r="J1315" s="19">
        <v>846</v>
      </c>
      <c r="K1315" s="13" t="s">
        <v>9260</v>
      </c>
      <c r="L1315" s="26">
        <v>42695</v>
      </c>
      <c r="M1315" s="19">
        <v>846</v>
      </c>
      <c r="N1315" s="13" t="s">
        <v>9260</v>
      </c>
      <c r="O1315" s="21">
        <v>0</v>
      </c>
      <c r="P1315" s="13" t="s">
        <v>9257</v>
      </c>
      <c r="Q1315" s="26">
        <v>42696</v>
      </c>
    </row>
    <row r="1316" spans="1:17" x14ac:dyDescent="0.25">
      <c r="A1316" s="12" t="str">
        <f t="shared" si="20"/>
        <v>ABYV</v>
      </c>
      <c r="B1316" s="13" t="s">
        <v>12192</v>
      </c>
      <c r="C1316" s="13" t="s">
        <v>10259</v>
      </c>
      <c r="D1316" s="13" t="s">
        <v>12154</v>
      </c>
      <c r="E1316" s="13" t="s">
        <v>3409</v>
      </c>
      <c r="F1316" s="13" t="s">
        <v>9384</v>
      </c>
      <c r="G1316" s="13" t="s">
        <v>10320</v>
      </c>
      <c r="H1316" s="13" t="s">
        <v>9396</v>
      </c>
      <c r="I1316" s="13" t="s">
        <v>12193</v>
      </c>
      <c r="J1316" s="19">
        <v>1094</v>
      </c>
      <c r="K1316" s="13" t="s">
        <v>9260</v>
      </c>
      <c r="L1316" s="26">
        <v>42696</v>
      </c>
      <c r="M1316" s="19">
        <v>1094</v>
      </c>
      <c r="N1316" s="13" t="s">
        <v>9260</v>
      </c>
      <c r="O1316" s="21">
        <v>0</v>
      </c>
      <c r="P1316" s="13" t="s">
        <v>9257</v>
      </c>
      <c r="Q1316" s="26">
        <v>42697</v>
      </c>
    </row>
    <row r="1317" spans="1:17" x14ac:dyDescent="0.25">
      <c r="A1317" s="12" t="str">
        <f t="shared" si="20"/>
        <v>ABYV</v>
      </c>
      <c r="B1317" s="13" t="s">
        <v>12192</v>
      </c>
      <c r="C1317" s="13" t="s">
        <v>10267</v>
      </c>
      <c r="D1317" s="13" t="s">
        <v>12154</v>
      </c>
      <c r="E1317" s="13" t="s">
        <v>3409</v>
      </c>
      <c r="F1317" s="13" t="s">
        <v>9384</v>
      </c>
      <c r="G1317" s="13" t="s">
        <v>10320</v>
      </c>
      <c r="H1317" s="13" t="s">
        <v>9396</v>
      </c>
      <c r="I1317" s="13" t="s">
        <v>12194</v>
      </c>
      <c r="J1317" s="19">
        <v>1066</v>
      </c>
      <c r="K1317" s="13" t="s">
        <v>9260</v>
      </c>
      <c r="L1317" s="26">
        <v>42696</v>
      </c>
      <c r="M1317" s="19">
        <v>1066</v>
      </c>
      <c r="N1317" s="13" t="s">
        <v>9260</v>
      </c>
      <c r="O1317" s="21">
        <v>0</v>
      </c>
      <c r="P1317" s="13" t="s">
        <v>9257</v>
      </c>
      <c r="Q1317" s="26">
        <v>42697</v>
      </c>
    </row>
    <row r="1318" spans="1:17" x14ac:dyDescent="0.25">
      <c r="A1318" s="12" t="str">
        <f t="shared" si="20"/>
        <v>ABYV</v>
      </c>
      <c r="B1318" s="13" t="s">
        <v>12192</v>
      </c>
      <c r="C1318" s="13" t="s">
        <v>10304</v>
      </c>
      <c r="D1318" s="13" t="s">
        <v>12154</v>
      </c>
      <c r="E1318" s="13" t="s">
        <v>3409</v>
      </c>
      <c r="F1318" s="13" t="s">
        <v>9384</v>
      </c>
      <c r="G1318" s="13" t="s">
        <v>10320</v>
      </c>
      <c r="H1318" s="13" t="s">
        <v>9396</v>
      </c>
      <c r="I1318" s="13" t="s">
        <v>12195</v>
      </c>
      <c r="J1318" s="19">
        <v>1014</v>
      </c>
      <c r="K1318" s="13" t="s">
        <v>9260</v>
      </c>
      <c r="L1318" s="26">
        <v>42696</v>
      </c>
      <c r="M1318" s="19">
        <v>1014</v>
      </c>
      <c r="N1318" s="13" t="s">
        <v>9260</v>
      </c>
      <c r="O1318" s="21">
        <v>0</v>
      </c>
      <c r="P1318" s="13" t="s">
        <v>9257</v>
      </c>
      <c r="Q1318" s="26">
        <v>42697</v>
      </c>
    </row>
    <row r="1319" spans="1:17" x14ac:dyDescent="0.25">
      <c r="A1319" s="12" t="str">
        <f t="shared" si="20"/>
        <v>ACCE</v>
      </c>
      <c r="B1319" s="13" t="s">
        <v>12196</v>
      </c>
      <c r="C1319" s="13" t="s">
        <v>10259</v>
      </c>
      <c r="D1319" s="13" t="s">
        <v>12197</v>
      </c>
      <c r="E1319" s="13" t="s">
        <v>262</v>
      </c>
      <c r="F1319" s="13" t="s">
        <v>9384</v>
      </c>
      <c r="G1319" s="13" t="s">
        <v>10963</v>
      </c>
      <c r="H1319" s="13" t="s">
        <v>9550</v>
      </c>
      <c r="I1319" s="13" t="s">
        <v>12198</v>
      </c>
      <c r="J1319" s="19">
        <v>2942</v>
      </c>
      <c r="K1319" s="13" t="s">
        <v>9260</v>
      </c>
      <c r="L1319" s="26">
        <v>42711</v>
      </c>
      <c r="M1319" s="19">
        <v>2942</v>
      </c>
      <c r="N1319" s="13" t="s">
        <v>9260</v>
      </c>
      <c r="O1319" s="21">
        <v>0</v>
      </c>
      <c r="P1319" s="13" t="s">
        <v>9257</v>
      </c>
      <c r="Q1319" s="26">
        <v>42712</v>
      </c>
    </row>
    <row r="1320" spans="1:17" x14ac:dyDescent="0.25">
      <c r="A1320" s="12" t="str">
        <f t="shared" si="20"/>
        <v>ACCE</v>
      </c>
      <c r="B1320" s="13" t="s">
        <v>12196</v>
      </c>
      <c r="C1320" s="13" t="s">
        <v>10267</v>
      </c>
      <c r="D1320" s="13" t="s">
        <v>12197</v>
      </c>
      <c r="E1320" s="13" t="s">
        <v>262</v>
      </c>
      <c r="F1320" s="13" t="s">
        <v>9384</v>
      </c>
      <c r="G1320" s="13" t="s">
        <v>10963</v>
      </c>
      <c r="H1320" s="13" t="s">
        <v>9550</v>
      </c>
      <c r="I1320" s="13" t="s">
        <v>12199</v>
      </c>
      <c r="J1320" s="19">
        <v>2834</v>
      </c>
      <c r="K1320" s="13" t="s">
        <v>9260</v>
      </c>
      <c r="L1320" s="26">
        <v>42711</v>
      </c>
      <c r="M1320" s="19">
        <v>2834</v>
      </c>
      <c r="N1320" s="13" t="s">
        <v>9260</v>
      </c>
      <c r="O1320" s="21">
        <v>0</v>
      </c>
      <c r="P1320" s="13" t="s">
        <v>9257</v>
      </c>
      <c r="Q1320" s="26">
        <v>42712</v>
      </c>
    </row>
    <row r="1321" spans="1:17" x14ac:dyDescent="0.25">
      <c r="A1321" s="12" t="str">
        <f t="shared" si="20"/>
        <v>ABZW</v>
      </c>
      <c r="B1321" s="13" t="s">
        <v>12200</v>
      </c>
      <c r="C1321" s="13" t="s">
        <v>10259</v>
      </c>
      <c r="D1321" s="13" t="s">
        <v>12201</v>
      </c>
      <c r="E1321" s="13" t="s">
        <v>788</v>
      </c>
      <c r="F1321" s="13" t="s">
        <v>9455</v>
      </c>
      <c r="G1321" s="13" t="s">
        <v>11045</v>
      </c>
      <c r="H1321" s="13" t="s">
        <v>9509</v>
      </c>
      <c r="I1321" s="13" t="s">
        <v>12202</v>
      </c>
      <c r="J1321" s="19">
        <v>268</v>
      </c>
      <c r="K1321" s="13" t="s">
        <v>9260</v>
      </c>
      <c r="L1321" s="26">
        <v>42702</v>
      </c>
      <c r="M1321" s="19">
        <v>268</v>
      </c>
      <c r="N1321" s="13" t="s">
        <v>9260</v>
      </c>
      <c r="O1321" s="21">
        <v>0</v>
      </c>
      <c r="P1321" s="13" t="s">
        <v>9257</v>
      </c>
      <c r="Q1321" s="26">
        <v>42703</v>
      </c>
    </row>
    <row r="1322" spans="1:17" x14ac:dyDescent="0.25">
      <c r="A1322" s="12" t="str">
        <f t="shared" si="20"/>
        <v>ABZW</v>
      </c>
      <c r="B1322" s="13" t="s">
        <v>12200</v>
      </c>
      <c r="C1322" s="13" t="s">
        <v>10267</v>
      </c>
      <c r="D1322" s="13" t="s">
        <v>12201</v>
      </c>
      <c r="E1322" s="13" t="s">
        <v>788</v>
      </c>
      <c r="F1322" s="13" t="s">
        <v>9455</v>
      </c>
      <c r="G1322" s="13" t="s">
        <v>11045</v>
      </c>
      <c r="H1322" s="13" t="s">
        <v>9509</v>
      </c>
      <c r="I1322" s="13" t="s">
        <v>12203</v>
      </c>
      <c r="J1322" s="19">
        <v>260</v>
      </c>
      <c r="K1322" s="13" t="s">
        <v>9260</v>
      </c>
      <c r="L1322" s="26">
        <v>42702</v>
      </c>
      <c r="M1322" s="19">
        <v>260</v>
      </c>
      <c r="N1322" s="13" t="s">
        <v>9260</v>
      </c>
      <c r="O1322" s="21">
        <v>0</v>
      </c>
      <c r="P1322" s="13" t="s">
        <v>9257</v>
      </c>
      <c r="Q1322" s="26">
        <v>42703</v>
      </c>
    </row>
    <row r="1323" spans="1:17" x14ac:dyDescent="0.25">
      <c r="A1323" s="12" t="str">
        <f t="shared" si="20"/>
        <v>ABZW</v>
      </c>
      <c r="B1323" s="13" t="s">
        <v>12200</v>
      </c>
      <c r="C1323" s="13" t="s">
        <v>10304</v>
      </c>
      <c r="D1323" s="13" t="s">
        <v>12201</v>
      </c>
      <c r="E1323" s="13" t="s">
        <v>788</v>
      </c>
      <c r="F1323" s="13" t="s">
        <v>9455</v>
      </c>
      <c r="G1323" s="13" t="s">
        <v>11045</v>
      </c>
      <c r="H1323" s="13" t="s">
        <v>9509</v>
      </c>
      <c r="I1323" s="13" t="s">
        <v>12204</v>
      </c>
      <c r="J1323" s="19">
        <v>254</v>
      </c>
      <c r="K1323" s="13" t="s">
        <v>9260</v>
      </c>
      <c r="L1323" s="26">
        <v>42702</v>
      </c>
      <c r="M1323" s="19">
        <v>254</v>
      </c>
      <c r="N1323" s="13" t="s">
        <v>9260</v>
      </c>
      <c r="O1323" s="21">
        <v>0</v>
      </c>
      <c r="P1323" s="13" t="s">
        <v>9257</v>
      </c>
      <c r="Q1323" s="26">
        <v>42703</v>
      </c>
    </row>
    <row r="1324" spans="1:17" x14ac:dyDescent="0.25">
      <c r="A1324" s="12" t="str">
        <f t="shared" si="20"/>
        <v>ABZW</v>
      </c>
      <c r="B1324" s="13" t="s">
        <v>12200</v>
      </c>
      <c r="C1324" s="13" t="s">
        <v>10269</v>
      </c>
      <c r="D1324" s="13" t="s">
        <v>12201</v>
      </c>
      <c r="E1324" s="13" t="s">
        <v>788</v>
      </c>
      <c r="F1324" s="13" t="s">
        <v>9455</v>
      </c>
      <c r="G1324" s="13" t="s">
        <v>11045</v>
      </c>
      <c r="H1324" s="13" t="s">
        <v>9509</v>
      </c>
      <c r="I1324" s="13" t="s">
        <v>12205</v>
      </c>
      <c r="J1324" s="19">
        <v>250</v>
      </c>
      <c r="K1324" s="13" t="s">
        <v>9260</v>
      </c>
      <c r="L1324" s="26">
        <v>42702</v>
      </c>
      <c r="M1324" s="19">
        <v>250</v>
      </c>
      <c r="N1324" s="13" t="s">
        <v>9260</v>
      </c>
      <c r="O1324" s="21">
        <v>0</v>
      </c>
      <c r="P1324" s="13" t="s">
        <v>9257</v>
      </c>
      <c r="Q1324" s="26">
        <v>42703</v>
      </c>
    </row>
    <row r="1325" spans="1:17" x14ac:dyDescent="0.25">
      <c r="A1325" s="12" t="str">
        <f t="shared" si="20"/>
        <v>ABZW</v>
      </c>
      <c r="B1325" s="13" t="s">
        <v>12200</v>
      </c>
      <c r="C1325" s="13" t="s">
        <v>10307</v>
      </c>
      <c r="D1325" s="13" t="s">
        <v>12201</v>
      </c>
      <c r="E1325" s="13" t="s">
        <v>788</v>
      </c>
      <c r="F1325" s="13" t="s">
        <v>9455</v>
      </c>
      <c r="G1325" s="13" t="s">
        <v>11045</v>
      </c>
      <c r="H1325" s="13" t="s">
        <v>9509</v>
      </c>
      <c r="I1325" s="13" t="s">
        <v>12206</v>
      </c>
      <c r="J1325" s="19">
        <v>220</v>
      </c>
      <c r="K1325" s="13" t="s">
        <v>9260</v>
      </c>
      <c r="L1325" s="26">
        <v>42702</v>
      </c>
      <c r="M1325" s="19">
        <v>220</v>
      </c>
      <c r="N1325" s="13" t="s">
        <v>9260</v>
      </c>
      <c r="O1325" s="21">
        <v>0</v>
      </c>
      <c r="P1325" s="13" t="s">
        <v>9257</v>
      </c>
      <c r="Q1325" s="26">
        <v>42703</v>
      </c>
    </row>
    <row r="1326" spans="1:17" x14ac:dyDescent="0.25">
      <c r="A1326" s="12" t="str">
        <f t="shared" si="20"/>
        <v>ABZW</v>
      </c>
      <c r="B1326" s="13" t="s">
        <v>12200</v>
      </c>
      <c r="C1326" s="13" t="s">
        <v>10316</v>
      </c>
      <c r="D1326" s="13" t="s">
        <v>12201</v>
      </c>
      <c r="E1326" s="13" t="s">
        <v>788</v>
      </c>
      <c r="F1326" s="13" t="s">
        <v>9455</v>
      </c>
      <c r="G1326" s="13" t="s">
        <v>11045</v>
      </c>
      <c r="H1326" s="13" t="s">
        <v>9509</v>
      </c>
      <c r="I1326" s="13" t="s">
        <v>12207</v>
      </c>
      <c r="J1326" s="19">
        <v>152</v>
      </c>
      <c r="K1326" s="13" t="s">
        <v>9260</v>
      </c>
      <c r="L1326" s="26">
        <v>42702</v>
      </c>
      <c r="M1326" s="19">
        <v>152</v>
      </c>
      <c r="N1326" s="13" t="s">
        <v>9260</v>
      </c>
      <c r="O1326" s="21">
        <v>0</v>
      </c>
      <c r="P1326" s="13" t="s">
        <v>9257</v>
      </c>
      <c r="Q1326" s="26">
        <v>42703</v>
      </c>
    </row>
    <row r="1327" spans="1:17" x14ac:dyDescent="0.25">
      <c r="A1327" s="12" t="str">
        <f t="shared" si="20"/>
        <v>ABZW</v>
      </c>
      <c r="B1327" s="13" t="s">
        <v>12200</v>
      </c>
      <c r="C1327" s="13" t="s">
        <v>10660</v>
      </c>
      <c r="D1327" s="13" t="s">
        <v>12201</v>
      </c>
      <c r="E1327" s="13" t="s">
        <v>788</v>
      </c>
      <c r="F1327" s="13" t="s">
        <v>9455</v>
      </c>
      <c r="G1327" s="13" t="s">
        <v>11045</v>
      </c>
      <c r="H1327" s="13" t="s">
        <v>9509</v>
      </c>
      <c r="I1327" s="13" t="s">
        <v>12208</v>
      </c>
      <c r="J1327" s="19">
        <v>102</v>
      </c>
      <c r="K1327" s="13" t="s">
        <v>9260</v>
      </c>
      <c r="L1327" s="26">
        <v>42702</v>
      </c>
      <c r="M1327" s="19">
        <v>102</v>
      </c>
      <c r="N1327" s="13" t="s">
        <v>9260</v>
      </c>
      <c r="O1327" s="21">
        <v>0</v>
      </c>
      <c r="P1327" s="13" t="s">
        <v>9257</v>
      </c>
      <c r="Q1327" s="26">
        <v>42703</v>
      </c>
    </row>
    <row r="1328" spans="1:17" x14ac:dyDescent="0.25">
      <c r="A1328" s="12" t="str">
        <f t="shared" si="20"/>
        <v>ABYY</v>
      </c>
      <c r="B1328" s="13" t="s">
        <v>12209</v>
      </c>
      <c r="C1328" s="13" t="s">
        <v>10259</v>
      </c>
      <c r="D1328" s="13" t="s">
        <v>12210</v>
      </c>
      <c r="E1328" s="13" t="s">
        <v>788</v>
      </c>
      <c r="F1328" s="13" t="s">
        <v>9427</v>
      </c>
      <c r="G1328" s="13" t="s">
        <v>12050</v>
      </c>
      <c r="H1328" s="13" t="s">
        <v>9651</v>
      </c>
      <c r="I1328" s="13" t="s">
        <v>12211</v>
      </c>
      <c r="J1328" s="19">
        <v>550</v>
      </c>
      <c r="K1328" s="13" t="s">
        <v>9260</v>
      </c>
      <c r="L1328" s="26">
        <v>42711</v>
      </c>
      <c r="M1328" s="19">
        <v>550</v>
      </c>
      <c r="N1328" s="13" t="s">
        <v>9260</v>
      </c>
      <c r="O1328" s="21">
        <v>0</v>
      </c>
      <c r="P1328" s="13" t="s">
        <v>9257</v>
      </c>
      <c r="Q1328" s="26">
        <v>42712</v>
      </c>
    </row>
    <row r="1329" spans="1:17" x14ac:dyDescent="0.25">
      <c r="A1329" s="12" t="str">
        <f t="shared" si="20"/>
        <v>ABYY</v>
      </c>
      <c r="B1329" s="13" t="s">
        <v>12209</v>
      </c>
      <c r="C1329" s="13" t="s">
        <v>10267</v>
      </c>
      <c r="D1329" s="13" t="s">
        <v>12210</v>
      </c>
      <c r="E1329" s="13" t="s">
        <v>788</v>
      </c>
      <c r="F1329" s="13" t="s">
        <v>9427</v>
      </c>
      <c r="G1329" s="13" t="s">
        <v>12050</v>
      </c>
      <c r="H1329" s="13" t="s">
        <v>9651</v>
      </c>
      <c r="I1329" s="13" t="s">
        <v>12212</v>
      </c>
      <c r="J1329" s="19">
        <v>550</v>
      </c>
      <c r="K1329" s="13" t="s">
        <v>9260</v>
      </c>
      <c r="L1329" s="26">
        <v>42711</v>
      </c>
      <c r="M1329" s="19">
        <v>550</v>
      </c>
      <c r="N1329" s="13" t="s">
        <v>9260</v>
      </c>
      <c r="O1329" s="21">
        <v>0</v>
      </c>
      <c r="P1329" s="13" t="s">
        <v>9257</v>
      </c>
      <c r="Q1329" s="26">
        <v>42712</v>
      </c>
    </row>
    <row r="1330" spans="1:17" x14ac:dyDescent="0.25">
      <c r="A1330" s="12" t="str">
        <f t="shared" si="20"/>
        <v>ABYY</v>
      </c>
      <c r="B1330" s="13" t="s">
        <v>12209</v>
      </c>
      <c r="C1330" s="13" t="s">
        <v>10304</v>
      </c>
      <c r="D1330" s="13" t="s">
        <v>12210</v>
      </c>
      <c r="E1330" s="13" t="s">
        <v>788</v>
      </c>
      <c r="F1330" s="13" t="s">
        <v>9427</v>
      </c>
      <c r="G1330" s="13" t="s">
        <v>12050</v>
      </c>
      <c r="H1330" s="13" t="s">
        <v>9651</v>
      </c>
      <c r="I1330" s="13" t="s">
        <v>12213</v>
      </c>
      <c r="J1330" s="19">
        <v>548</v>
      </c>
      <c r="K1330" s="13" t="s">
        <v>9260</v>
      </c>
      <c r="L1330" s="26">
        <v>42711</v>
      </c>
      <c r="M1330" s="19">
        <v>548</v>
      </c>
      <c r="N1330" s="13" t="s">
        <v>9260</v>
      </c>
      <c r="O1330" s="21">
        <v>0</v>
      </c>
      <c r="P1330" s="13" t="s">
        <v>9257</v>
      </c>
      <c r="Q1330" s="26">
        <v>42712</v>
      </c>
    </row>
    <row r="1331" spans="1:17" x14ac:dyDescent="0.25">
      <c r="A1331" s="12" t="str">
        <f t="shared" si="20"/>
        <v>ABYY</v>
      </c>
      <c r="B1331" s="13" t="s">
        <v>12209</v>
      </c>
      <c r="C1331" s="13" t="s">
        <v>10269</v>
      </c>
      <c r="D1331" s="13" t="s">
        <v>12210</v>
      </c>
      <c r="E1331" s="13" t="s">
        <v>788</v>
      </c>
      <c r="F1331" s="13" t="s">
        <v>9427</v>
      </c>
      <c r="G1331" s="13" t="s">
        <v>12050</v>
      </c>
      <c r="H1331" s="13" t="s">
        <v>9651</v>
      </c>
      <c r="I1331" s="13" t="s">
        <v>12214</v>
      </c>
      <c r="J1331" s="19">
        <v>544</v>
      </c>
      <c r="K1331" s="13" t="s">
        <v>9260</v>
      </c>
      <c r="L1331" s="26">
        <v>42711</v>
      </c>
      <c r="M1331" s="19">
        <v>544</v>
      </c>
      <c r="N1331" s="13" t="s">
        <v>9260</v>
      </c>
      <c r="O1331" s="21">
        <v>0</v>
      </c>
      <c r="P1331" s="13" t="s">
        <v>9257</v>
      </c>
      <c r="Q1331" s="26">
        <v>42712</v>
      </c>
    </row>
    <row r="1332" spans="1:17" x14ac:dyDescent="0.25">
      <c r="A1332" s="12" t="str">
        <f t="shared" si="20"/>
        <v>ABYY</v>
      </c>
      <c r="B1332" s="13" t="s">
        <v>12209</v>
      </c>
      <c r="C1332" s="13" t="s">
        <v>10307</v>
      </c>
      <c r="D1332" s="13" t="s">
        <v>12210</v>
      </c>
      <c r="E1332" s="13" t="s">
        <v>788</v>
      </c>
      <c r="F1332" s="13" t="s">
        <v>9427</v>
      </c>
      <c r="G1332" s="13" t="s">
        <v>12050</v>
      </c>
      <c r="H1332" s="13" t="s">
        <v>9651</v>
      </c>
      <c r="I1332" s="13" t="s">
        <v>12215</v>
      </c>
      <c r="J1332" s="19">
        <v>500</v>
      </c>
      <c r="K1332" s="13" t="s">
        <v>9260</v>
      </c>
      <c r="L1332" s="26">
        <v>42711</v>
      </c>
      <c r="M1332" s="19">
        <v>500</v>
      </c>
      <c r="N1332" s="13" t="s">
        <v>9260</v>
      </c>
      <c r="O1332" s="21">
        <v>0</v>
      </c>
      <c r="P1332" s="13" t="s">
        <v>9257</v>
      </c>
      <c r="Q1332" s="26">
        <v>42712</v>
      </c>
    </row>
    <row r="1333" spans="1:17" x14ac:dyDescent="0.25">
      <c r="A1333" s="12" t="str">
        <f t="shared" si="20"/>
        <v>ACDM</v>
      </c>
      <c r="B1333" s="13" t="s">
        <v>12216</v>
      </c>
      <c r="C1333" s="13" t="s">
        <v>10259</v>
      </c>
      <c r="D1333" s="13" t="s">
        <v>12217</v>
      </c>
      <c r="E1333" s="13" t="s">
        <v>262</v>
      </c>
      <c r="F1333" s="13" t="s">
        <v>9384</v>
      </c>
      <c r="G1333" s="13" t="s">
        <v>9276</v>
      </c>
      <c r="H1333" s="13" t="s">
        <v>9403</v>
      </c>
      <c r="I1333" s="13" t="s">
        <v>12218</v>
      </c>
      <c r="J1333" s="19">
        <v>1786</v>
      </c>
      <c r="K1333" s="13" t="s">
        <v>9260</v>
      </c>
      <c r="L1333" s="26">
        <v>42704</v>
      </c>
      <c r="M1333" s="19">
        <v>1786</v>
      </c>
      <c r="N1333" s="13" t="s">
        <v>9260</v>
      </c>
      <c r="O1333" s="21">
        <v>0</v>
      </c>
      <c r="P1333" s="13" t="s">
        <v>9257</v>
      </c>
      <c r="Q1333" s="26">
        <v>42705</v>
      </c>
    </row>
    <row r="1334" spans="1:17" x14ac:dyDescent="0.25">
      <c r="A1334" s="12" t="str">
        <f t="shared" si="20"/>
        <v>ACDM</v>
      </c>
      <c r="B1334" s="13" t="s">
        <v>12216</v>
      </c>
      <c r="C1334" s="13" t="s">
        <v>10267</v>
      </c>
      <c r="D1334" s="13" t="s">
        <v>12217</v>
      </c>
      <c r="E1334" s="13" t="s">
        <v>262</v>
      </c>
      <c r="F1334" s="13" t="s">
        <v>9384</v>
      </c>
      <c r="G1334" s="13" t="s">
        <v>9276</v>
      </c>
      <c r="H1334" s="13" t="s">
        <v>9403</v>
      </c>
      <c r="I1334" s="13" t="s">
        <v>12219</v>
      </c>
      <c r="J1334" s="19">
        <v>1738</v>
      </c>
      <c r="K1334" s="13" t="s">
        <v>9260</v>
      </c>
      <c r="L1334" s="26">
        <v>42704</v>
      </c>
      <c r="M1334" s="19">
        <v>1738</v>
      </c>
      <c r="N1334" s="13" t="s">
        <v>9260</v>
      </c>
      <c r="O1334" s="21">
        <v>0</v>
      </c>
      <c r="P1334" s="13" t="s">
        <v>9257</v>
      </c>
      <c r="Q1334" s="26">
        <v>42705</v>
      </c>
    </row>
    <row r="1335" spans="1:17" x14ac:dyDescent="0.25">
      <c r="A1335" s="12" t="str">
        <f t="shared" si="20"/>
        <v>ACDM</v>
      </c>
      <c r="B1335" s="13" t="s">
        <v>12216</v>
      </c>
      <c r="C1335" s="13" t="s">
        <v>10304</v>
      </c>
      <c r="D1335" s="13" t="s">
        <v>12217</v>
      </c>
      <c r="E1335" s="13" t="s">
        <v>262</v>
      </c>
      <c r="F1335" s="13" t="s">
        <v>9384</v>
      </c>
      <c r="G1335" s="13" t="s">
        <v>9276</v>
      </c>
      <c r="H1335" s="13" t="s">
        <v>9403</v>
      </c>
      <c r="I1335" s="13" t="s">
        <v>12220</v>
      </c>
      <c r="J1335" s="19">
        <v>1648</v>
      </c>
      <c r="K1335" s="13" t="s">
        <v>9260</v>
      </c>
      <c r="L1335" s="26">
        <v>42704</v>
      </c>
      <c r="M1335" s="19">
        <v>1648</v>
      </c>
      <c r="N1335" s="13" t="s">
        <v>9260</v>
      </c>
      <c r="O1335" s="21">
        <v>0</v>
      </c>
      <c r="P1335" s="13" t="s">
        <v>9257</v>
      </c>
      <c r="Q1335" s="26">
        <v>42705</v>
      </c>
    </row>
    <row r="1336" spans="1:17" x14ac:dyDescent="0.25">
      <c r="A1336" s="12" t="str">
        <f t="shared" si="20"/>
        <v>ABRZ</v>
      </c>
      <c r="B1336" s="13" t="s">
        <v>12221</v>
      </c>
      <c r="C1336" s="13" t="s">
        <v>10259</v>
      </c>
      <c r="D1336" s="13" t="s">
        <v>12222</v>
      </c>
      <c r="E1336" s="13" t="s">
        <v>788</v>
      </c>
      <c r="F1336" s="13" t="s">
        <v>9541</v>
      </c>
      <c r="G1336" s="13" t="s">
        <v>12223</v>
      </c>
      <c r="H1336" s="13" t="s">
        <v>9542</v>
      </c>
      <c r="I1336" s="13" t="s">
        <v>12224</v>
      </c>
      <c r="J1336" s="19">
        <v>552</v>
      </c>
      <c r="K1336" s="13" t="s">
        <v>9260</v>
      </c>
      <c r="L1336" s="26">
        <v>42704</v>
      </c>
      <c r="M1336" s="19">
        <v>552</v>
      </c>
      <c r="N1336" s="13" t="s">
        <v>9260</v>
      </c>
      <c r="O1336" s="21">
        <v>0</v>
      </c>
      <c r="P1336" s="13" t="s">
        <v>9257</v>
      </c>
      <c r="Q1336" s="26">
        <v>42705</v>
      </c>
    </row>
    <row r="1337" spans="1:17" x14ac:dyDescent="0.25">
      <c r="A1337" s="12" t="str">
        <f t="shared" si="20"/>
        <v>ABIJ</v>
      </c>
      <c r="B1337" s="13" t="s">
        <v>12221</v>
      </c>
      <c r="C1337" s="13" t="s">
        <v>10267</v>
      </c>
      <c r="D1337" s="13" t="s">
        <v>12222</v>
      </c>
      <c r="E1337" s="13" t="s">
        <v>788</v>
      </c>
      <c r="F1337" s="13" t="s">
        <v>9541</v>
      </c>
      <c r="G1337" s="13" t="s">
        <v>12223</v>
      </c>
      <c r="H1337" s="13" t="s">
        <v>9542</v>
      </c>
      <c r="I1337" s="13" t="s">
        <v>12225</v>
      </c>
      <c r="J1337" s="19">
        <v>380</v>
      </c>
      <c r="K1337" s="13" t="s">
        <v>9260</v>
      </c>
      <c r="L1337" s="26">
        <v>42704</v>
      </c>
      <c r="M1337" s="19">
        <v>380</v>
      </c>
      <c r="N1337" s="13" t="s">
        <v>9260</v>
      </c>
      <c r="O1337" s="21">
        <v>0</v>
      </c>
      <c r="P1337" s="13" t="s">
        <v>9257</v>
      </c>
      <c r="Q1337" s="26">
        <v>42705</v>
      </c>
    </row>
    <row r="1338" spans="1:17" x14ac:dyDescent="0.25">
      <c r="A1338" s="12" t="str">
        <f t="shared" si="20"/>
        <v>ABNO</v>
      </c>
      <c r="B1338" s="13" t="s">
        <v>12221</v>
      </c>
      <c r="C1338" s="13" t="s">
        <v>10304</v>
      </c>
      <c r="D1338" s="13" t="s">
        <v>12222</v>
      </c>
      <c r="E1338" s="13" t="s">
        <v>788</v>
      </c>
      <c r="F1338" s="13" t="s">
        <v>9541</v>
      </c>
      <c r="G1338" s="13" t="s">
        <v>12223</v>
      </c>
      <c r="H1338" s="13" t="s">
        <v>9542</v>
      </c>
      <c r="I1338" s="13" t="s">
        <v>12226</v>
      </c>
      <c r="J1338" s="19">
        <v>268</v>
      </c>
      <c r="K1338" s="13" t="s">
        <v>9260</v>
      </c>
      <c r="L1338" s="26">
        <v>42704</v>
      </c>
      <c r="M1338" s="19">
        <v>268</v>
      </c>
      <c r="N1338" s="13" t="s">
        <v>9260</v>
      </c>
      <c r="O1338" s="21">
        <v>0</v>
      </c>
      <c r="P1338" s="13" t="s">
        <v>9257</v>
      </c>
      <c r="Q1338" s="26">
        <v>42705</v>
      </c>
    </row>
    <row r="1339" spans="1:17" x14ac:dyDescent="0.25">
      <c r="A1339" s="12" t="str">
        <f t="shared" si="20"/>
        <v>ABNO</v>
      </c>
      <c r="B1339" s="13" t="s">
        <v>12221</v>
      </c>
      <c r="C1339" s="13" t="s">
        <v>10269</v>
      </c>
      <c r="D1339" s="13" t="s">
        <v>12222</v>
      </c>
      <c r="E1339" s="13" t="s">
        <v>788</v>
      </c>
      <c r="F1339" s="13" t="s">
        <v>9541</v>
      </c>
      <c r="G1339" s="13" t="s">
        <v>12223</v>
      </c>
      <c r="H1339" s="13" t="s">
        <v>9542</v>
      </c>
      <c r="I1339" s="13" t="s">
        <v>12227</v>
      </c>
      <c r="J1339" s="19">
        <v>254</v>
      </c>
      <c r="K1339" s="13" t="s">
        <v>9260</v>
      </c>
      <c r="L1339" s="26">
        <v>42704</v>
      </c>
      <c r="M1339" s="19">
        <v>254</v>
      </c>
      <c r="N1339" s="13" t="s">
        <v>9260</v>
      </c>
      <c r="O1339" s="21">
        <v>0</v>
      </c>
      <c r="P1339" s="13" t="s">
        <v>9257</v>
      </c>
      <c r="Q1339" s="26">
        <v>42705</v>
      </c>
    </row>
    <row r="1340" spans="1:17" x14ac:dyDescent="0.25">
      <c r="A1340" s="12" t="str">
        <f t="shared" si="20"/>
        <v>ABNO</v>
      </c>
      <c r="B1340" s="13" t="s">
        <v>12221</v>
      </c>
      <c r="C1340" s="13" t="s">
        <v>10307</v>
      </c>
      <c r="D1340" s="13" t="s">
        <v>12222</v>
      </c>
      <c r="E1340" s="13" t="s">
        <v>788</v>
      </c>
      <c r="F1340" s="13" t="s">
        <v>9541</v>
      </c>
      <c r="G1340" s="13" t="s">
        <v>12223</v>
      </c>
      <c r="H1340" s="13" t="s">
        <v>9542</v>
      </c>
      <c r="I1340" s="13" t="s">
        <v>12228</v>
      </c>
      <c r="J1340" s="19">
        <v>252</v>
      </c>
      <c r="K1340" s="13" t="s">
        <v>9260</v>
      </c>
      <c r="L1340" s="26">
        <v>42704</v>
      </c>
      <c r="M1340" s="19">
        <v>252</v>
      </c>
      <c r="N1340" s="13" t="s">
        <v>9260</v>
      </c>
      <c r="O1340" s="21">
        <v>0</v>
      </c>
      <c r="P1340" s="13" t="s">
        <v>9257</v>
      </c>
      <c r="Q1340" s="26">
        <v>42705</v>
      </c>
    </row>
    <row r="1341" spans="1:17" x14ac:dyDescent="0.25">
      <c r="A1341" s="12" t="str">
        <f t="shared" si="20"/>
        <v>ABNO</v>
      </c>
      <c r="B1341" s="13" t="s">
        <v>12221</v>
      </c>
      <c r="C1341" s="13" t="s">
        <v>10316</v>
      </c>
      <c r="D1341" s="13" t="s">
        <v>12222</v>
      </c>
      <c r="E1341" s="13" t="s">
        <v>788</v>
      </c>
      <c r="F1341" s="13" t="s">
        <v>9541</v>
      </c>
      <c r="G1341" s="13" t="s">
        <v>12223</v>
      </c>
      <c r="H1341" s="13" t="s">
        <v>9542</v>
      </c>
      <c r="I1341" s="13" t="s">
        <v>12229</v>
      </c>
      <c r="J1341" s="19">
        <v>248</v>
      </c>
      <c r="K1341" s="13" t="s">
        <v>9260</v>
      </c>
      <c r="L1341" s="26">
        <v>42704</v>
      </c>
      <c r="M1341" s="19">
        <v>248</v>
      </c>
      <c r="N1341" s="13" t="s">
        <v>9260</v>
      </c>
      <c r="O1341" s="21">
        <v>0</v>
      </c>
      <c r="P1341" s="13" t="s">
        <v>9257</v>
      </c>
      <c r="Q1341" s="26">
        <v>42705</v>
      </c>
    </row>
    <row r="1342" spans="1:17" x14ac:dyDescent="0.25">
      <c r="A1342" s="12" t="str">
        <f t="shared" si="20"/>
        <v>ABNO</v>
      </c>
      <c r="B1342" s="13" t="s">
        <v>12221</v>
      </c>
      <c r="C1342" s="13" t="s">
        <v>10660</v>
      </c>
      <c r="D1342" s="13" t="s">
        <v>12222</v>
      </c>
      <c r="E1342" s="13" t="s">
        <v>788</v>
      </c>
      <c r="F1342" s="13" t="s">
        <v>9541</v>
      </c>
      <c r="G1342" s="13" t="s">
        <v>12223</v>
      </c>
      <c r="H1342" s="13" t="s">
        <v>9542</v>
      </c>
      <c r="I1342" s="13" t="s">
        <v>12230</v>
      </c>
      <c r="J1342" s="19">
        <v>228</v>
      </c>
      <c r="K1342" s="13" t="s">
        <v>9260</v>
      </c>
      <c r="L1342" s="26">
        <v>42704</v>
      </c>
      <c r="M1342" s="19">
        <v>228</v>
      </c>
      <c r="N1342" s="13" t="s">
        <v>9260</v>
      </c>
      <c r="O1342" s="21">
        <v>0</v>
      </c>
      <c r="P1342" s="13" t="s">
        <v>9257</v>
      </c>
      <c r="Q1342" s="26">
        <v>42705</v>
      </c>
    </row>
    <row r="1343" spans="1:17" x14ac:dyDescent="0.25">
      <c r="A1343" s="12" t="str">
        <f t="shared" si="20"/>
        <v>ABNO</v>
      </c>
      <c r="B1343" s="13" t="s">
        <v>12221</v>
      </c>
      <c r="C1343" s="13" t="s">
        <v>10742</v>
      </c>
      <c r="D1343" s="13" t="s">
        <v>12222</v>
      </c>
      <c r="E1343" s="13" t="s">
        <v>788</v>
      </c>
      <c r="F1343" s="13" t="s">
        <v>9541</v>
      </c>
      <c r="G1343" s="13" t="s">
        <v>12223</v>
      </c>
      <c r="H1343" s="13" t="s">
        <v>9542</v>
      </c>
      <c r="I1343" s="13" t="s">
        <v>12231</v>
      </c>
      <c r="J1343" s="19">
        <v>228</v>
      </c>
      <c r="K1343" s="13" t="s">
        <v>9260</v>
      </c>
      <c r="L1343" s="26">
        <v>42704</v>
      </c>
      <c r="M1343" s="19">
        <v>228</v>
      </c>
      <c r="N1343" s="13" t="s">
        <v>9260</v>
      </c>
      <c r="O1343" s="21">
        <v>0</v>
      </c>
      <c r="P1343" s="13" t="s">
        <v>9257</v>
      </c>
      <c r="Q1343" s="26">
        <v>42705</v>
      </c>
    </row>
    <row r="1344" spans="1:17" x14ac:dyDescent="0.25">
      <c r="A1344" s="12" t="str">
        <f t="shared" si="20"/>
        <v>ABNO</v>
      </c>
      <c r="B1344" s="13" t="s">
        <v>12221</v>
      </c>
      <c r="C1344" s="13" t="s">
        <v>10851</v>
      </c>
      <c r="D1344" s="13" t="s">
        <v>12222</v>
      </c>
      <c r="E1344" s="13" t="s">
        <v>788</v>
      </c>
      <c r="F1344" s="13" t="s">
        <v>9541</v>
      </c>
      <c r="G1344" s="13" t="s">
        <v>12223</v>
      </c>
      <c r="H1344" s="13" t="s">
        <v>9542</v>
      </c>
      <c r="I1344" s="13" t="s">
        <v>12232</v>
      </c>
      <c r="J1344" s="19">
        <v>224</v>
      </c>
      <c r="K1344" s="13" t="s">
        <v>9260</v>
      </c>
      <c r="L1344" s="26">
        <v>42704</v>
      </c>
      <c r="M1344" s="19">
        <v>224</v>
      </c>
      <c r="N1344" s="13" t="s">
        <v>9260</v>
      </c>
      <c r="O1344" s="21">
        <v>0</v>
      </c>
      <c r="P1344" s="13" t="s">
        <v>9257</v>
      </c>
      <c r="Q1344" s="26">
        <v>42705</v>
      </c>
    </row>
    <row r="1345" spans="1:17" x14ac:dyDescent="0.25">
      <c r="A1345" s="12" t="str">
        <f t="shared" si="20"/>
        <v>ABNO</v>
      </c>
      <c r="B1345" s="13" t="s">
        <v>12221</v>
      </c>
      <c r="C1345" s="13" t="s">
        <v>10853</v>
      </c>
      <c r="D1345" s="13" t="s">
        <v>12222</v>
      </c>
      <c r="E1345" s="13" t="s">
        <v>788</v>
      </c>
      <c r="F1345" s="13" t="s">
        <v>9541</v>
      </c>
      <c r="G1345" s="13" t="s">
        <v>12223</v>
      </c>
      <c r="H1345" s="13" t="s">
        <v>9542</v>
      </c>
      <c r="I1345" s="13" t="s">
        <v>12233</v>
      </c>
      <c r="J1345" s="19">
        <v>208</v>
      </c>
      <c r="K1345" s="13" t="s">
        <v>9260</v>
      </c>
      <c r="L1345" s="26">
        <v>42704</v>
      </c>
      <c r="M1345" s="19">
        <v>208</v>
      </c>
      <c r="N1345" s="13" t="s">
        <v>9260</v>
      </c>
      <c r="O1345" s="21">
        <v>0</v>
      </c>
      <c r="P1345" s="13" t="s">
        <v>9257</v>
      </c>
      <c r="Q1345" s="26">
        <v>42705</v>
      </c>
    </row>
    <row r="1346" spans="1:17" x14ac:dyDescent="0.25">
      <c r="A1346" s="12" t="str">
        <f t="shared" si="20"/>
        <v>ABNO</v>
      </c>
      <c r="B1346" s="13" t="s">
        <v>12221</v>
      </c>
      <c r="C1346" s="13" t="s">
        <v>10284</v>
      </c>
      <c r="D1346" s="13" t="s">
        <v>12222</v>
      </c>
      <c r="E1346" s="13" t="s">
        <v>788</v>
      </c>
      <c r="F1346" s="13" t="s">
        <v>9541</v>
      </c>
      <c r="G1346" s="13" t="s">
        <v>12223</v>
      </c>
      <c r="H1346" s="13" t="s">
        <v>9542</v>
      </c>
      <c r="I1346" s="13" t="s">
        <v>12234</v>
      </c>
      <c r="J1346" s="19">
        <v>190</v>
      </c>
      <c r="K1346" s="13" t="s">
        <v>9260</v>
      </c>
      <c r="L1346" s="26">
        <v>42704</v>
      </c>
      <c r="M1346" s="19">
        <v>190</v>
      </c>
      <c r="N1346" s="13" t="s">
        <v>9260</v>
      </c>
      <c r="O1346" s="21">
        <v>0</v>
      </c>
      <c r="P1346" s="13" t="s">
        <v>9257</v>
      </c>
      <c r="Q1346" s="26">
        <v>42705</v>
      </c>
    </row>
    <row r="1347" spans="1:17" x14ac:dyDescent="0.25">
      <c r="A1347" s="12" t="str">
        <f t="shared" ref="A1347:A1410" si="21">LEFT(I1347,4)</f>
        <v>ACBM</v>
      </c>
      <c r="B1347" s="13" t="s">
        <v>12235</v>
      </c>
      <c r="C1347" s="13" t="s">
        <v>10259</v>
      </c>
      <c r="D1347" s="13" t="s">
        <v>12236</v>
      </c>
      <c r="E1347" s="13" t="s">
        <v>788</v>
      </c>
      <c r="F1347" s="13" t="s">
        <v>9384</v>
      </c>
      <c r="G1347" s="13" t="s">
        <v>11155</v>
      </c>
      <c r="H1347" s="13" t="s">
        <v>9520</v>
      </c>
      <c r="I1347" s="13" t="s">
        <v>12237</v>
      </c>
      <c r="J1347" s="19">
        <v>228</v>
      </c>
      <c r="K1347" s="13" t="s">
        <v>9260</v>
      </c>
      <c r="L1347" s="26">
        <v>42705</v>
      </c>
      <c r="M1347" s="19">
        <v>228</v>
      </c>
      <c r="N1347" s="13" t="s">
        <v>9260</v>
      </c>
      <c r="O1347" s="21">
        <v>0</v>
      </c>
      <c r="P1347" s="13" t="s">
        <v>9257</v>
      </c>
      <c r="Q1347" s="26">
        <v>42706</v>
      </c>
    </row>
    <row r="1348" spans="1:17" x14ac:dyDescent="0.25">
      <c r="A1348" s="12" t="str">
        <f t="shared" si="21"/>
        <v>ACBM</v>
      </c>
      <c r="B1348" s="13" t="s">
        <v>12235</v>
      </c>
      <c r="C1348" s="13" t="s">
        <v>10267</v>
      </c>
      <c r="D1348" s="13" t="s">
        <v>12236</v>
      </c>
      <c r="E1348" s="13" t="s">
        <v>788</v>
      </c>
      <c r="F1348" s="13" t="s">
        <v>9384</v>
      </c>
      <c r="G1348" s="13" t="s">
        <v>11155</v>
      </c>
      <c r="H1348" s="13" t="s">
        <v>9520</v>
      </c>
      <c r="I1348" s="13" t="s">
        <v>12238</v>
      </c>
      <c r="J1348" s="19">
        <v>228</v>
      </c>
      <c r="K1348" s="13" t="s">
        <v>9260</v>
      </c>
      <c r="L1348" s="26">
        <v>42705</v>
      </c>
      <c r="M1348" s="19">
        <v>228</v>
      </c>
      <c r="N1348" s="13" t="s">
        <v>9260</v>
      </c>
      <c r="O1348" s="21">
        <v>0</v>
      </c>
      <c r="P1348" s="13" t="s">
        <v>9257</v>
      </c>
      <c r="Q1348" s="26">
        <v>42706</v>
      </c>
    </row>
    <row r="1349" spans="1:17" x14ac:dyDescent="0.25">
      <c r="A1349" s="12" t="str">
        <f t="shared" si="21"/>
        <v>ACBM</v>
      </c>
      <c r="B1349" s="13" t="s">
        <v>12235</v>
      </c>
      <c r="C1349" s="13" t="s">
        <v>10304</v>
      </c>
      <c r="D1349" s="13" t="s">
        <v>12236</v>
      </c>
      <c r="E1349" s="13" t="s">
        <v>788</v>
      </c>
      <c r="F1349" s="13" t="s">
        <v>9384</v>
      </c>
      <c r="G1349" s="13" t="s">
        <v>11155</v>
      </c>
      <c r="H1349" s="13" t="s">
        <v>9520</v>
      </c>
      <c r="I1349" s="13" t="s">
        <v>12239</v>
      </c>
      <c r="J1349" s="19">
        <v>226</v>
      </c>
      <c r="K1349" s="13" t="s">
        <v>9260</v>
      </c>
      <c r="L1349" s="26">
        <v>42705</v>
      </c>
      <c r="M1349" s="19">
        <v>226</v>
      </c>
      <c r="N1349" s="13" t="s">
        <v>9260</v>
      </c>
      <c r="O1349" s="21">
        <v>0</v>
      </c>
      <c r="P1349" s="13" t="s">
        <v>9257</v>
      </c>
      <c r="Q1349" s="26">
        <v>42706</v>
      </c>
    </row>
    <row r="1350" spans="1:17" x14ac:dyDescent="0.25">
      <c r="A1350" s="12" t="str">
        <f t="shared" si="21"/>
        <v>ACBM</v>
      </c>
      <c r="B1350" s="13" t="s">
        <v>12235</v>
      </c>
      <c r="C1350" s="13" t="s">
        <v>10269</v>
      </c>
      <c r="D1350" s="13" t="s">
        <v>12236</v>
      </c>
      <c r="E1350" s="13" t="s">
        <v>788</v>
      </c>
      <c r="F1350" s="13" t="s">
        <v>9384</v>
      </c>
      <c r="G1350" s="13" t="s">
        <v>11155</v>
      </c>
      <c r="H1350" s="13" t="s">
        <v>9520</v>
      </c>
      <c r="I1350" s="13" t="s">
        <v>12240</v>
      </c>
      <c r="J1350" s="19">
        <v>226</v>
      </c>
      <c r="K1350" s="13" t="s">
        <v>9260</v>
      </c>
      <c r="L1350" s="26">
        <v>42705</v>
      </c>
      <c r="M1350" s="19">
        <v>226</v>
      </c>
      <c r="N1350" s="13" t="s">
        <v>9260</v>
      </c>
      <c r="O1350" s="21">
        <v>0</v>
      </c>
      <c r="P1350" s="13" t="s">
        <v>9257</v>
      </c>
      <c r="Q1350" s="26">
        <v>42706</v>
      </c>
    </row>
    <row r="1351" spans="1:17" x14ac:dyDescent="0.25">
      <c r="A1351" s="12" t="str">
        <f t="shared" si="21"/>
        <v>ACBM</v>
      </c>
      <c r="B1351" s="13" t="s">
        <v>12235</v>
      </c>
      <c r="C1351" s="13" t="s">
        <v>10307</v>
      </c>
      <c r="D1351" s="13" t="s">
        <v>12236</v>
      </c>
      <c r="E1351" s="13" t="s">
        <v>788</v>
      </c>
      <c r="F1351" s="13" t="s">
        <v>9384</v>
      </c>
      <c r="G1351" s="13" t="s">
        <v>11155</v>
      </c>
      <c r="H1351" s="13" t="s">
        <v>9520</v>
      </c>
      <c r="I1351" s="13" t="s">
        <v>12241</v>
      </c>
      <c r="J1351" s="19">
        <v>226</v>
      </c>
      <c r="K1351" s="13" t="s">
        <v>9260</v>
      </c>
      <c r="L1351" s="26">
        <v>42705</v>
      </c>
      <c r="M1351" s="19">
        <v>226</v>
      </c>
      <c r="N1351" s="13" t="s">
        <v>9260</v>
      </c>
      <c r="O1351" s="21">
        <v>0</v>
      </c>
      <c r="P1351" s="13" t="s">
        <v>9257</v>
      </c>
      <c r="Q1351" s="26">
        <v>42706</v>
      </c>
    </row>
    <row r="1352" spans="1:17" x14ac:dyDescent="0.25">
      <c r="A1352" s="12" t="str">
        <f t="shared" si="21"/>
        <v>ACBM</v>
      </c>
      <c r="B1352" s="13" t="s">
        <v>12235</v>
      </c>
      <c r="C1352" s="13" t="s">
        <v>10316</v>
      </c>
      <c r="D1352" s="13" t="s">
        <v>12236</v>
      </c>
      <c r="E1352" s="13" t="s">
        <v>788</v>
      </c>
      <c r="F1352" s="13" t="s">
        <v>9384</v>
      </c>
      <c r="G1352" s="13" t="s">
        <v>11155</v>
      </c>
      <c r="H1352" s="13" t="s">
        <v>9520</v>
      </c>
      <c r="I1352" s="13" t="s">
        <v>12242</v>
      </c>
      <c r="J1352" s="19">
        <v>220</v>
      </c>
      <c r="K1352" s="13" t="s">
        <v>9260</v>
      </c>
      <c r="L1352" s="26">
        <v>42705</v>
      </c>
      <c r="M1352" s="19">
        <v>220</v>
      </c>
      <c r="N1352" s="13" t="s">
        <v>9260</v>
      </c>
      <c r="O1352" s="21">
        <v>0</v>
      </c>
      <c r="P1352" s="13" t="s">
        <v>9257</v>
      </c>
      <c r="Q1352" s="26">
        <v>42706</v>
      </c>
    </row>
    <row r="1353" spans="1:17" x14ac:dyDescent="0.25">
      <c r="A1353" s="12" t="str">
        <f t="shared" si="21"/>
        <v>ACBM</v>
      </c>
      <c r="B1353" s="13" t="s">
        <v>12235</v>
      </c>
      <c r="C1353" s="13" t="s">
        <v>10660</v>
      </c>
      <c r="D1353" s="13" t="s">
        <v>12236</v>
      </c>
      <c r="E1353" s="13" t="s">
        <v>788</v>
      </c>
      <c r="F1353" s="13" t="s">
        <v>9384</v>
      </c>
      <c r="G1353" s="13" t="s">
        <v>11155</v>
      </c>
      <c r="H1353" s="13" t="s">
        <v>9520</v>
      </c>
      <c r="I1353" s="13" t="s">
        <v>12243</v>
      </c>
      <c r="J1353" s="19">
        <v>220</v>
      </c>
      <c r="K1353" s="13" t="s">
        <v>9260</v>
      </c>
      <c r="L1353" s="26">
        <v>42705</v>
      </c>
      <c r="M1353" s="19">
        <v>220</v>
      </c>
      <c r="N1353" s="13" t="s">
        <v>9260</v>
      </c>
      <c r="O1353" s="21">
        <v>0</v>
      </c>
      <c r="P1353" s="13" t="s">
        <v>9257</v>
      </c>
      <c r="Q1353" s="26">
        <v>42706</v>
      </c>
    </row>
    <row r="1354" spans="1:17" x14ac:dyDescent="0.25">
      <c r="A1354" s="12" t="str">
        <f t="shared" si="21"/>
        <v>ACBM</v>
      </c>
      <c r="B1354" s="13" t="s">
        <v>12235</v>
      </c>
      <c r="C1354" s="13" t="s">
        <v>10742</v>
      </c>
      <c r="D1354" s="13" t="s">
        <v>12236</v>
      </c>
      <c r="E1354" s="13" t="s">
        <v>788</v>
      </c>
      <c r="F1354" s="13" t="s">
        <v>9384</v>
      </c>
      <c r="G1354" s="13" t="s">
        <v>11155</v>
      </c>
      <c r="H1354" s="13" t="s">
        <v>9520</v>
      </c>
      <c r="I1354" s="13" t="s">
        <v>12244</v>
      </c>
      <c r="J1354" s="19">
        <v>220</v>
      </c>
      <c r="K1354" s="13" t="s">
        <v>9260</v>
      </c>
      <c r="L1354" s="26">
        <v>42705</v>
      </c>
      <c r="M1354" s="19">
        <v>220</v>
      </c>
      <c r="N1354" s="13" t="s">
        <v>9260</v>
      </c>
      <c r="O1354" s="21">
        <v>0</v>
      </c>
      <c r="P1354" s="13" t="s">
        <v>9257</v>
      </c>
      <c r="Q1354" s="26">
        <v>42706</v>
      </c>
    </row>
    <row r="1355" spans="1:17" x14ac:dyDescent="0.25">
      <c r="A1355" s="12" t="str">
        <f t="shared" si="21"/>
        <v>ACBM</v>
      </c>
      <c r="B1355" s="13" t="s">
        <v>12235</v>
      </c>
      <c r="C1355" s="13" t="s">
        <v>10851</v>
      </c>
      <c r="D1355" s="13" t="s">
        <v>12236</v>
      </c>
      <c r="E1355" s="13" t="s">
        <v>788</v>
      </c>
      <c r="F1355" s="13" t="s">
        <v>9384</v>
      </c>
      <c r="G1355" s="13" t="s">
        <v>11155</v>
      </c>
      <c r="H1355" s="13" t="s">
        <v>9520</v>
      </c>
      <c r="I1355" s="13" t="s">
        <v>12245</v>
      </c>
      <c r="J1355" s="19">
        <v>214</v>
      </c>
      <c r="K1355" s="13" t="s">
        <v>9260</v>
      </c>
      <c r="L1355" s="26">
        <v>42705</v>
      </c>
      <c r="M1355" s="19">
        <v>214</v>
      </c>
      <c r="N1355" s="13" t="s">
        <v>9260</v>
      </c>
      <c r="O1355" s="21">
        <v>0</v>
      </c>
      <c r="P1355" s="13" t="s">
        <v>9257</v>
      </c>
      <c r="Q1355" s="26">
        <v>42706</v>
      </c>
    </row>
    <row r="1356" spans="1:17" x14ac:dyDescent="0.25">
      <c r="A1356" s="12" t="str">
        <f t="shared" si="21"/>
        <v>ACBM</v>
      </c>
      <c r="B1356" s="13" t="s">
        <v>12235</v>
      </c>
      <c r="C1356" s="13" t="s">
        <v>10853</v>
      </c>
      <c r="D1356" s="13" t="s">
        <v>12236</v>
      </c>
      <c r="E1356" s="13" t="s">
        <v>788</v>
      </c>
      <c r="F1356" s="13" t="s">
        <v>9384</v>
      </c>
      <c r="G1356" s="13" t="s">
        <v>11155</v>
      </c>
      <c r="H1356" s="13" t="s">
        <v>9520</v>
      </c>
      <c r="I1356" s="13" t="s">
        <v>12246</v>
      </c>
      <c r="J1356" s="19">
        <v>210</v>
      </c>
      <c r="K1356" s="13" t="s">
        <v>9260</v>
      </c>
      <c r="L1356" s="26">
        <v>42705</v>
      </c>
      <c r="M1356" s="19">
        <v>210</v>
      </c>
      <c r="N1356" s="13" t="s">
        <v>9260</v>
      </c>
      <c r="O1356" s="21">
        <v>0</v>
      </c>
      <c r="P1356" s="13" t="s">
        <v>9257</v>
      </c>
      <c r="Q1356" s="26">
        <v>42706</v>
      </c>
    </row>
    <row r="1357" spans="1:17" x14ac:dyDescent="0.25">
      <c r="A1357" s="12" t="str">
        <f t="shared" si="21"/>
        <v>ACBM</v>
      </c>
      <c r="B1357" s="13" t="s">
        <v>12235</v>
      </c>
      <c r="C1357" s="13" t="s">
        <v>10284</v>
      </c>
      <c r="D1357" s="13" t="s">
        <v>12236</v>
      </c>
      <c r="E1357" s="13" t="s">
        <v>788</v>
      </c>
      <c r="F1357" s="13" t="s">
        <v>9384</v>
      </c>
      <c r="G1357" s="13" t="s">
        <v>11155</v>
      </c>
      <c r="H1357" s="13" t="s">
        <v>9520</v>
      </c>
      <c r="I1357" s="13" t="s">
        <v>12247</v>
      </c>
      <c r="J1357" s="19">
        <v>198</v>
      </c>
      <c r="K1357" s="13" t="s">
        <v>9260</v>
      </c>
      <c r="L1357" s="26">
        <v>42705</v>
      </c>
      <c r="M1357" s="19">
        <v>198</v>
      </c>
      <c r="N1357" s="13" t="s">
        <v>9260</v>
      </c>
      <c r="O1357" s="21">
        <v>0</v>
      </c>
      <c r="P1357" s="13" t="s">
        <v>9257</v>
      </c>
      <c r="Q1357" s="26">
        <v>42706</v>
      </c>
    </row>
    <row r="1358" spans="1:17" x14ac:dyDescent="0.25">
      <c r="A1358" s="12" t="str">
        <f t="shared" si="21"/>
        <v>ACBM</v>
      </c>
      <c r="B1358" s="13" t="s">
        <v>12235</v>
      </c>
      <c r="C1358" s="13" t="s">
        <v>10856</v>
      </c>
      <c r="D1358" s="13" t="s">
        <v>12236</v>
      </c>
      <c r="E1358" s="13" t="s">
        <v>788</v>
      </c>
      <c r="F1358" s="13" t="s">
        <v>9384</v>
      </c>
      <c r="G1358" s="13" t="s">
        <v>11155</v>
      </c>
      <c r="H1358" s="13" t="s">
        <v>9520</v>
      </c>
      <c r="I1358" s="13" t="s">
        <v>12248</v>
      </c>
      <c r="J1358" s="19">
        <v>196</v>
      </c>
      <c r="K1358" s="13" t="s">
        <v>9260</v>
      </c>
      <c r="L1358" s="26">
        <v>42705</v>
      </c>
      <c r="M1358" s="19">
        <v>196</v>
      </c>
      <c r="N1358" s="13" t="s">
        <v>9260</v>
      </c>
      <c r="O1358" s="21">
        <v>0</v>
      </c>
      <c r="P1358" s="13" t="s">
        <v>9257</v>
      </c>
      <c r="Q1358" s="26">
        <v>42706</v>
      </c>
    </row>
    <row r="1359" spans="1:17" x14ac:dyDescent="0.25">
      <c r="A1359" s="12" t="str">
        <f t="shared" si="21"/>
        <v>ACES</v>
      </c>
      <c r="B1359" s="13" t="s">
        <v>12249</v>
      </c>
      <c r="C1359" s="13" t="s">
        <v>10259</v>
      </c>
      <c r="D1359" s="13" t="s">
        <v>12197</v>
      </c>
      <c r="E1359" s="13" t="s">
        <v>10363</v>
      </c>
      <c r="F1359" s="13" t="s">
        <v>9384</v>
      </c>
      <c r="G1359" s="13" t="s">
        <v>10963</v>
      </c>
      <c r="H1359" s="13" t="s">
        <v>9550</v>
      </c>
      <c r="I1359" s="13" t="s">
        <v>12250</v>
      </c>
      <c r="J1359" s="19">
        <v>2850</v>
      </c>
      <c r="K1359" s="13" t="s">
        <v>9260</v>
      </c>
      <c r="L1359" s="26">
        <v>42718</v>
      </c>
      <c r="M1359" s="19">
        <v>2850</v>
      </c>
      <c r="N1359" s="13" t="s">
        <v>9260</v>
      </c>
      <c r="O1359" s="21">
        <v>0</v>
      </c>
      <c r="P1359" s="13" t="s">
        <v>9257</v>
      </c>
      <c r="Q1359" s="26">
        <v>42719</v>
      </c>
    </row>
    <row r="1360" spans="1:17" x14ac:dyDescent="0.25">
      <c r="A1360" s="12" t="str">
        <f t="shared" si="21"/>
        <v>ACES</v>
      </c>
      <c r="B1360" s="13" t="s">
        <v>12249</v>
      </c>
      <c r="C1360" s="13" t="s">
        <v>10267</v>
      </c>
      <c r="D1360" s="13" t="s">
        <v>12197</v>
      </c>
      <c r="E1360" s="13" t="s">
        <v>10363</v>
      </c>
      <c r="F1360" s="13" t="s">
        <v>9384</v>
      </c>
      <c r="G1360" s="13" t="s">
        <v>10963</v>
      </c>
      <c r="H1360" s="13" t="s">
        <v>9550</v>
      </c>
      <c r="I1360" s="13" t="s">
        <v>12251</v>
      </c>
      <c r="J1360" s="19">
        <v>2738</v>
      </c>
      <c r="K1360" s="13" t="s">
        <v>9260</v>
      </c>
      <c r="L1360" s="26">
        <v>42718</v>
      </c>
      <c r="M1360" s="19">
        <v>2738</v>
      </c>
      <c r="N1360" s="13" t="s">
        <v>9260</v>
      </c>
      <c r="O1360" s="21">
        <v>0</v>
      </c>
      <c r="P1360" s="13" t="s">
        <v>9257</v>
      </c>
      <c r="Q1360" s="26">
        <v>42719</v>
      </c>
    </row>
    <row r="1361" spans="1:17" x14ac:dyDescent="0.25">
      <c r="A1361" s="12" t="str">
        <f t="shared" si="21"/>
        <v>ACEB</v>
      </c>
      <c r="B1361" s="13" t="s">
        <v>12252</v>
      </c>
      <c r="C1361" s="13" t="s">
        <v>10259</v>
      </c>
      <c r="D1361" s="13" t="s">
        <v>12253</v>
      </c>
      <c r="E1361" s="13" t="s">
        <v>788</v>
      </c>
      <c r="F1361" s="13" t="s">
        <v>9384</v>
      </c>
      <c r="G1361" s="13" t="s">
        <v>9276</v>
      </c>
      <c r="H1361" s="13" t="s">
        <v>9403</v>
      </c>
      <c r="I1361" s="13" t="s">
        <v>12254</v>
      </c>
      <c r="J1361" s="19">
        <v>1610</v>
      </c>
      <c r="K1361" s="13" t="s">
        <v>9260</v>
      </c>
      <c r="L1361" s="26">
        <v>42709</v>
      </c>
      <c r="M1361" s="19">
        <v>1610</v>
      </c>
      <c r="N1361" s="13" t="s">
        <v>9260</v>
      </c>
      <c r="O1361" s="21">
        <v>0</v>
      </c>
      <c r="P1361" s="13" t="s">
        <v>9257</v>
      </c>
      <c r="Q1361" s="26">
        <v>42710</v>
      </c>
    </row>
    <row r="1362" spans="1:17" x14ac:dyDescent="0.25">
      <c r="A1362" s="12" t="str">
        <f t="shared" si="21"/>
        <v>ACEB</v>
      </c>
      <c r="B1362" s="13" t="s">
        <v>12252</v>
      </c>
      <c r="C1362" s="13" t="s">
        <v>10267</v>
      </c>
      <c r="D1362" s="13" t="s">
        <v>12253</v>
      </c>
      <c r="E1362" s="13" t="s">
        <v>788</v>
      </c>
      <c r="F1362" s="13" t="s">
        <v>9384</v>
      </c>
      <c r="G1362" s="13" t="s">
        <v>9276</v>
      </c>
      <c r="H1362" s="13" t="s">
        <v>9403</v>
      </c>
      <c r="I1362" s="13" t="s">
        <v>12255</v>
      </c>
      <c r="J1362" s="19">
        <v>1596</v>
      </c>
      <c r="K1362" s="13" t="s">
        <v>9260</v>
      </c>
      <c r="L1362" s="26">
        <v>42709</v>
      </c>
      <c r="M1362" s="19">
        <v>1596</v>
      </c>
      <c r="N1362" s="13" t="s">
        <v>9260</v>
      </c>
      <c r="O1362" s="21">
        <v>0</v>
      </c>
      <c r="P1362" s="13" t="s">
        <v>9257</v>
      </c>
      <c r="Q1362" s="26">
        <v>42710</v>
      </c>
    </row>
    <row r="1363" spans="1:17" x14ac:dyDescent="0.25">
      <c r="A1363" s="12" t="str">
        <f t="shared" si="21"/>
        <v>ACEB</v>
      </c>
      <c r="B1363" s="13" t="s">
        <v>12252</v>
      </c>
      <c r="C1363" s="13" t="s">
        <v>10304</v>
      </c>
      <c r="D1363" s="13" t="s">
        <v>12253</v>
      </c>
      <c r="E1363" s="13" t="s">
        <v>788</v>
      </c>
      <c r="F1363" s="13" t="s">
        <v>9384</v>
      </c>
      <c r="G1363" s="13" t="s">
        <v>9276</v>
      </c>
      <c r="H1363" s="13" t="s">
        <v>9403</v>
      </c>
      <c r="I1363" s="13" t="s">
        <v>12256</v>
      </c>
      <c r="J1363" s="19">
        <v>1572</v>
      </c>
      <c r="K1363" s="13" t="s">
        <v>9260</v>
      </c>
      <c r="L1363" s="26">
        <v>42709</v>
      </c>
      <c r="M1363" s="19">
        <v>1572</v>
      </c>
      <c r="N1363" s="13" t="s">
        <v>9260</v>
      </c>
      <c r="O1363" s="21">
        <v>0</v>
      </c>
      <c r="P1363" s="13" t="s">
        <v>9257</v>
      </c>
      <c r="Q1363" s="26">
        <v>42710</v>
      </c>
    </row>
    <row r="1364" spans="1:17" x14ac:dyDescent="0.25">
      <c r="A1364" s="12" t="str">
        <f t="shared" si="21"/>
        <v>ACED</v>
      </c>
      <c r="B1364" s="13" t="s">
        <v>12257</v>
      </c>
      <c r="C1364" s="13" t="s">
        <v>10259</v>
      </c>
      <c r="D1364" s="13" t="s">
        <v>12253</v>
      </c>
      <c r="E1364" s="13" t="s">
        <v>788</v>
      </c>
      <c r="F1364" s="13" t="s">
        <v>9384</v>
      </c>
      <c r="G1364" s="13" t="s">
        <v>9276</v>
      </c>
      <c r="H1364" s="13" t="s">
        <v>9403</v>
      </c>
      <c r="I1364" s="13" t="s">
        <v>12258</v>
      </c>
      <c r="J1364" s="19">
        <v>502</v>
      </c>
      <c r="K1364" s="13" t="s">
        <v>9260</v>
      </c>
      <c r="L1364" s="26">
        <v>42709</v>
      </c>
      <c r="M1364" s="19">
        <v>502</v>
      </c>
      <c r="N1364" s="13" t="s">
        <v>9260</v>
      </c>
      <c r="O1364" s="21">
        <v>0</v>
      </c>
      <c r="P1364" s="13" t="s">
        <v>9257</v>
      </c>
      <c r="Q1364" s="26">
        <v>42710</v>
      </c>
    </row>
    <row r="1365" spans="1:17" x14ac:dyDescent="0.25">
      <c r="A1365" s="12" t="str">
        <f t="shared" si="21"/>
        <v>ACED</v>
      </c>
      <c r="B1365" s="13" t="s">
        <v>12259</v>
      </c>
      <c r="C1365" s="13" t="s">
        <v>10259</v>
      </c>
      <c r="D1365" s="13" t="s">
        <v>12260</v>
      </c>
      <c r="E1365" s="13" t="s">
        <v>262</v>
      </c>
      <c r="F1365" s="13" t="s">
        <v>9384</v>
      </c>
      <c r="G1365" s="13" t="s">
        <v>9276</v>
      </c>
      <c r="H1365" s="13" t="s">
        <v>9403</v>
      </c>
      <c r="I1365" s="13" t="s">
        <v>12261</v>
      </c>
      <c r="J1365" s="19">
        <v>1578</v>
      </c>
      <c r="K1365" s="13" t="s">
        <v>9260</v>
      </c>
      <c r="L1365" s="26">
        <v>42709</v>
      </c>
      <c r="M1365" s="19">
        <v>1578</v>
      </c>
      <c r="N1365" s="13" t="s">
        <v>9260</v>
      </c>
      <c r="O1365" s="21">
        <v>0</v>
      </c>
      <c r="P1365" s="13" t="s">
        <v>9257</v>
      </c>
      <c r="Q1365" s="26">
        <v>42710</v>
      </c>
    </row>
    <row r="1366" spans="1:17" x14ac:dyDescent="0.25">
      <c r="A1366" s="12" t="str">
        <f t="shared" si="21"/>
        <v>ACED</v>
      </c>
      <c r="B1366" s="13" t="s">
        <v>12259</v>
      </c>
      <c r="C1366" s="13" t="s">
        <v>10267</v>
      </c>
      <c r="D1366" s="13" t="s">
        <v>12260</v>
      </c>
      <c r="E1366" s="13" t="s">
        <v>262</v>
      </c>
      <c r="F1366" s="13" t="s">
        <v>9384</v>
      </c>
      <c r="G1366" s="13" t="s">
        <v>9276</v>
      </c>
      <c r="H1366" s="13" t="s">
        <v>9403</v>
      </c>
      <c r="I1366" s="13" t="s">
        <v>12262</v>
      </c>
      <c r="J1366" s="19">
        <v>904</v>
      </c>
      <c r="K1366" s="13" t="s">
        <v>9260</v>
      </c>
      <c r="L1366" s="26">
        <v>42709</v>
      </c>
      <c r="M1366" s="19">
        <v>904</v>
      </c>
      <c r="N1366" s="13" t="s">
        <v>9260</v>
      </c>
      <c r="O1366" s="21">
        <v>0</v>
      </c>
      <c r="P1366" s="13" t="s">
        <v>9257</v>
      </c>
      <c r="Q1366" s="26">
        <v>42710</v>
      </c>
    </row>
    <row r="1367" spans="1:17" x14ac:dyDescent="0.25">
      <c r="A1367" s="12" t="str">
        <f t="shared" si="21"/>
        <v>ACED</v>
      </c>
      <c r="B1367" s="13" t="s">
        <v>12259</v>
      </c>
      <c r="C1367" s="13" t="s">
        <v>10304</v>
      </c>
      <c r="D1367" s="13" t="s">
        <v>12260</v>
      </c>
      <c r="E1367" s="13" t="s">
        <v>262</v>
      </c>
      <c r="F1367" s="13" t="s">
        <v>9384</v>
      </c>
      <c r="G1367" s="13" t="s">
        <v>9276</v>
      </c>
      <c r="H1367" s="13" t="s">
        <v>9403</v>
      </c>
      <c r="I1367" s="13" t="s">
        <v>12263</v>
      </c>
      <c r="J1367" s="19">
        <v>870</v>
      </c>
      <c r="K1367" s="13" t="s">
        <v>9260</v>
      </c>
      <c r="L1367" s="26">
        <v>42709</v>
      </c>
      <c r="M1367" s="19">
        <v>870</v>
      </c>
      <c r="N1367" s="13" t="s">
        <v>9260</v>
      </c>
      <c r="O1367" s="21">
        <v>0</v>
      </c>
      <c r="P1367" s="13" t="s">
        <v>9257</v>
      </c>
      <c r="Q1367" s="26">
        <v>42710</v>
      </c>
    </row>
    <row r="1368" spans="1:17" x14ac:dyDescent="0.25">
      <c r="A1368" s="12" t="str">
        <f t="shared" si="21"/>
        <v>ACED</v>
      </c>
      <c r="B1368" s="13" t="s">
        <v>12259</v>
      </c>
      <c r="C1368" s="13" t="s">
        <v>10269</v>
      </c>
      <c r="D1368" s="13" t="s">
        <v>12260</v>
      </c>
      <c r="E1368" s="13" t="s">
        <v>262</v>
      </c>
      <c r="F1368" s="13" t="s">
        <v>9384</v>
      </c>
      <c r="G1368" s="13" t="s">
        <v>9276</v>
      </c>
      <c r="H1368" s="13" t="s">
        <v>9403</v>
      </c>
      <c r="I1368" s="13" t="s">
        <v>12264</v>
      </c>
      <c r="J1368" s="19">
        <v>708</v>
      </c>
      <c r="K1368" s="13" t="s">
        <v>9260</v>
      </c>
      <c r="L1368" s="26">
        <v>42709</v>
      </c>
      <c r="M1368" s="19">
        <v>708</v>
      </c>
      <c r="N1368" s="13" t="s">
        <v>9260</v>
      </c>
      <c r="O1368" s="21">
        <v>0</v>
      </c>
      <c r="P1368" s="13" t="s">
        <v>9257</v>
      </c>
      <c r="Q1368" s="26">
        <v>42710</v>
      </c>
    </row>
    <row r="1369" spans="1:17" x14ac:dyDescent="0.25">
      <c r="A1369" s="12" t="str">
        <f t="shared" si="21"/>
        <v>ACCT</v>
      </c>
      <c r="B1369" s="13" t="s">
        <v>12265</v>
      </c>
      <c r="C1369" s="13" t="s">
        <v>10259</v>
      </c>
      <c r="D1369" s="13" t="s">
        <v>12266</v>
      </c>
      <c r="E1369" s="13" t="s">
        <v>788</v>
      </c>
      <c r="F1369" s="13" t="s">
        <v>9585</v>
      </c>
      <c r="G1369" s="13" t="s">
        <v>12267</v>
      </c>
      <c r="H1369" s="13" t="s">
        <v>9699</v>
      </c>
      <c r="I1369" s="13" t="s">
        <v>12268</v>
      </c>
      <c r="J1369" s="19">
        <v>940</v>
      </c>
      <c r="K1369" s="13" t="s">
        <v>9260</v>
      </c>
      <c r="L1369" s="26">
        <v>42710</v>
      </c>
      <c r="M1369" s="19">
        <v>940</v>
      </c>
      <c r="N1369" s="13" t="s">
        <v>9260</v>
      </c>
      <c r="O1369" s="21">
        <v>0</v>
      </c>
      <c r="P1369" s="13" t="s">
        <v>9257</v>
      </c>
      <c r="Q1369" s="26">
        <v>42711</v>
      </c>
    </row>
    <row r="1370" spans="1:17" x14ac:dyDescent="0.25">
      <c r="A1370" s="12" t="str">
        <f t="shared" si="21"/>
        <v>ACCT</v>
      </c>
      <c r="B1370" s="13" t="s">
        <v>12265</v>
      </c>
      <c r="C1370" s="13" t="s">
        <v>10267</v>
      </c>
      <c r="D1370" s="13" t="s">
        <v>12266</v>
      </c>
      <c r="E1370" s="13" t="s">
        <v>788</v>
      </c>
      <c r="F1370" s="13" t="s">
        <v>9585</v>
      </c>
      <c r="G1370" s="13" t="s">
        <v>12267</v>
      </c>
      <c r="H1370" s="13" t="s">
        <v>9699</v>
      </c>
      <c r="I1370" s="13" t="s">
        <v>12269</v>
      </c>
      <c r="J1370" s="19">
        <v>902</v>
      </c>
      <c r="K1370" s="13" t="s">
        <v>9260</v>
      </c>
      <c r="L1370" s="26">
        <v>42710</v>
      </c>
      <c r="M1370" s="19">
        <v>902</v>
      </c>
      <c r="N1370" s="13" t="s">
        <v>9260</v>
      </c>
      <c r="O1370" s="21">
        <v>0</v>
      </c>
      <c r="P1370" s="13" t="s">
        <v>9257</v>
      </c>
      <c r="Q1370" s="26">
        <v>42711</v>
      </c>
    </row>
    <row r="1371" spans="1:17" x14ac:dyDescent="0.25">
      <c r="A1371" s="12" t="str">
        <f t="shared" si="21"/>
        <v>ACCT</v>
      </c>
      <c r="B1371" s="13" t="s">
        <v>12265</v>
      </c>
      <c r="C1371" s="13" t="s">
        <v>10304</v>
      </c>
      <c r="D1371" s="13" t="s">
        <v>12266</v>
      </c>
      <c r="E1371" s="13" t="s">
        <v>788</v>
      </c>
      <c r="F1371" s="13" t="s">
        <v>9585</v>
      </c>
      <c r="G1371" s="13" t="s">
        <v>12267</v>
      </c>
      <c r="H1371" s="13" t="s">
        <v>9699</v>
      </c>
      <c r="I1371" s="13" t="s">
        <v>12270</v>
      </c>
      <c r="J1371" s="19">
        <v>878</v>
      </c>
      <c r="K1371" s="13" t="s">
        <v>9260</v>
      </c>
      <c r="L1371" s="26">
        <v>42710</v>
      </c>
      <c r="M1371" s="19">
        <v>878</v>
      </c>
      <c r="N1371" s="13" t="s">
        <v>9260</v>
      </c>
      <c r="O1371" s="21">
        <v>0</v>
      </c>
      <c r="P1371" s="13" t="s">
        <v>9257</v>
      </c>
      <c r="Q1371" s="26">
        <v>42711</v>
      </c>
    </row>
    <row r="1372" spans="1:17" x14ac:dyDescent="0.25">
      <c r="A1372" s="12" t="str">
        <f t="shared" si="21"/>
        <v>ACCS</v>
      </c>
      <c r="B1372" s="13" t="s">
        <v>12265</v>
      </c>
      <c r="C1372" s="13" t="s">
        <v>10269</v>
      </c>
      <c r="D1372" s="13" t="s">
        <v>12266</v>
      </c>
      <c r="E1372" s="13" t="s">
        <v>788</v>
      </c>
      <c r="F1372" s="13" t="s">
        <v>9585</v>
      </c>
      <c r="G1372" s="13" t="s">
        <v>12267</v>
      </c>
      <c r="H1372" s="13" t="s">
        <v>9699</v>
      </c>
      <c r="I1372" s="13" t="s">
        <v>12271</v>
      </c>
      <c r="J1372" s="19">
        <v>876</v>
      </c>
      <c r="K1372" s="13" t="s">
        <v>9260</v>
      </c>
      <c r="L1372" s="26">
        <v>42710</v>
      </c>
      <c r="M1372" s="19">
        <v>876</v>
      </c>
      <c r="N1372" s="13" t="s">
        <v>9260</v>
      </c>
      <c r="O1372" s="21">
        <v>0</v>
      </c>
      <c r="P1372" s="13" t="s">
        <v>9257</v>
      </c>
      <c r="Q1372" s="26">
        <v>42711</v>
      </c>
    </row>
    <row r="1373" spans="1:17" x14ac:dyDescent="0.25">
      <c r="A1373" s="12" t="str">
        <f t="shared" si="21"/>
        <v>ACCS</v>
      </c>
      <c r="B1373" s="13" t="s">
        <v>12265</v>
      </c>
      <c r="C1373" s="13" t="s">
        <v>10307</v>
      </c>
      <c r="D1373" s="13" t="s">
        <v>12266</v>
      </c>
      <c r="E1373" s="13" t="s">
        <v>788</v>
      </c>
      <c r="F1373" s="13" t="s">
        <v>9585</v>
      </c>
      <c r="G1373" s="13" t="s">
        <v>12267</v>
      </c>
      <c r="H1373" s="13" t="s">
        <v>9699</v>
      </c>
      <c r="I1373" s="13" t="s">
        <v>12272</v>
      </c>
      <c r="J1373" s="19">
        <v>866</v>
      </c>
      <c r="K1373" s="13" t="s">
        <v>9260</v>
      </c>
      <c r="L1373" s="26">
        <v>42710</v>
      </c>
      <c r="M1373" s="19">
        <v>866</v>
      </c>
      <c r="N1373" s="13" t="s">
        <v>9260</v>
      </c>
      <c r="O1373" s="21">
        <v>0</v>
      </c>
      <c r="P1373" s="13" t="s">
        <v>9257</v>
      </c>
      <c r="Q1373" s="26">
        <v>42711</v>
      </c>
    </row>
    <row r="1374" spans="1:17" x14ac:dyDescent="0.25">
      <c r="A1374" s="12" t="str">
        <f t="shared" si="21"/>
        <v>ACCS</v>
      </c>
      <c r="B1374" s="13" t="s">
        <v>12265</v>
      </c>
      <c r="C1374" s="13" t="s">
        <v>10316</v>
      </c>
      <c r="D1374" s="13" t="s">
        <v>12266</v>
      </c>
      <c r="E1374" s="13" t="s">
        <v>788</v>
      </c>
      <c r="F1374" s="13" t="s">
        <v>9585</v>
      </c>
      <c r="G1374" s="13" t="s">
        <v>12267</v>
      </c>
      <c r="H1374" s="13" t="s">
        <v>9699</v>
      </c>
      <c r="I1374" s="13" t="s">
        <v>12273</v>
      </c>
      <c r="J1374" s="19">
        <v>852</v>
      </c>
      <c r="K1374" s="13" t="s">
        <v>9260</v>
      </c>
      <c r="L1374" s="26">
        <v>42710</v>
      </c>
      <c r="M1374" s="19">
        <v>852</v>
      </c>
      <c r="N1374" s="13" t="s">
        <v>9260</v>
      </c>
      <c r="O1374" s="21">
        <v>0</v>
      </c>
      <c r="P1374" s="13" t="s">
        <v>9257</v>
      </c>
      <c r="Q1374" s="26">
        <v>42711</v>
      </c>
    </row>
    <row r="1375" spans="1:17" x14ac:dyDescent="0.25">
      <c r="A1375" s="12" t="str">
        <f t="shared" si="21"/>
        <v>ACCS</v>
      </c>
      <c r="B1375" s="13" t="s">
        <v>12265</v>
      </c>
      <c r="C1375" s="13" t="s">
        <v>10660</v>
      </c>
      <c r="D1375" s="13" t="s">
        <v>12266</v>
      </c>
      <c r="E1375" s="13" t="s">
        <v>788</v>
      </c>
      <c r="F1375" s="13" t="s">
        <v>9585</v>
      </c>
      <c r="G1375" s="13" t="s">
        <v>12267</v>
      </c>
      <c r="H1375" s="13" t="s">
        <v>9699</v>
      </c>
      <c r="I1375" s="13" t="s">
        <v>12274</v>
      </c>
      <c r="J1375" s="19">
        <v>852</v>
      </c>
      <c r="K1375" s="13" t="s">
        <v>9260</v>
      </c>
      <c r="L1375" s="26">
        <v>42710</v>
      </c>
      <c r="M1375" s="19">
        <v>852</v>
      </c>
      <c r="N1375" s="13" t="s">
        <v>9260</v>
      </c>
      <c r="O1375" s="21">
        <v>0</v>
      </c>
      <c r="P1375" s="13" t="s">
        <v>9257</v>
      </c>
      <c r="Q1375" s="26">
        <v>42711</v>
      </c>
    </row>
    <row r="1376" spans="1:17" x14ac:dyDescent="0.25">
      <c r="A1376" s="12" t="str">
        <f t="shared" si="21"/>
        <v>ACCS</v>
      </c>
      <c r="B1376" s="13" t="s">
        <v>12265</v>
      </c>
      <c r="C1376" s="13" t="s">
        <v>10742</v>
      </c>
      <c r="D1376" s="13" t="s">
        <v>12266</v>
      </c>
      <c r="E1376" s="13" t="s">
        <v>788</v>
      </c>
      <c r="F1376" s="13" t="s">
        <v>9585</v>
      </c>
      <c r="G1376" s="13" t="s">
        <v>12267</v>
      </c>
      <c r="H1376" s="13" t="s">
        <v>9699</v>
      </c>
      <c r="I1376" s="13" t="s">
        <v>12275</v>
      </c>
      <c r="J1376" s="19">
        <v>840</v>
      </c>
      <c r="K1376" s="13" t="s">
        <v>9260</v>
      </c>
      <c r="L1376" s="26">
        <v>42710</v>
      </c>
      <c r="M1376" s="19">
        <v>840</v>
      </c>
      <c r="N1376" s="13" t="s">
        <v>9260</v>
      </c>
      <c r="O1376" s="21">
        <v>0</v>
      </c>
      <c r="P1376" s="13" t="s">
        <v>9257</v>
      </c>
      <c r="Q1376" s="26">
        <v>42711</v>
      </c>
    </row>
    <row r="1377" spans="1:17" x14ac:dyDescent="0.25">
      <c r="A1377" s="12" t="str">
        <f t="shared" si="21"/>
        <v>ACCT</v>
      </c>
      <c r="B1377" s="13" t="s">
        <v>12265</v>
      </c>
      <c r="C1377" s="13" t="s">
        <v>10851</v>
      </c>
      <c r="D1377" s="13" t="s">
        <v>12266</v>
      </c>
      <c r="E1377" s="13" t="s">
        <v>788</v>
      </c>
      <c r="F1377" s="13" t="s">
        <v>9585</v>
      </c>
      <c r="G1377" s="13" t="s">
        <v>12267</v>
      </c>
      <c r="H1377" s="13" t="s">
        <v>9699</v>
      </c>
      <c r="I1377" s="13" t="s">
        <v>12276</v>
      </c>
      <c r="J1377" s="19">
        <v>822</v>
      </c>
      <c r="K1377" s="13" t="s">
        <v>9260</v>
      </c>
      <c r="L1377" s="26">
        <v>42710</v>
      </c>
      <c r="M1377" s="19">
        <v>822</v>
      </c>
      <c r="N1377" s="13" t="s">
        <v>9260</v>
      </c>
      <c r="O1377" s="21">
        <v>0</v>
      </c>
      <c r="P1377" s="13" t="s">
        <v>9257</v>
      </c>
      <c r="Q1377" s="26">
        <v>42711</v>
      </c>
    </row>
    <row r="1378" spans="1:17" x14ac:dyDescent="0.25">
      <c r="A1378" s="12" t="str">
        <f t="shared" si="21"/>
        <v>ACCT</v>
      </c>
      <c r="B1378" s="13" t="s">
        <v>12265</v>
      </c>
      <c r="C1378" s="13" t="s">
        <v>10853</v>
      </c>
      <c r="D1378" s="13" t="s">
        <v>12266</v>
      </c>
      <c r="E1378" s="13" t="s">
        <v>788</v>
      </c>
      <c r="F1378" s="13" t="s">
        <v>9585</v>
      </c>
      <c r="G1378" s="13" t="s">
        <v>12267</v>
      </c>
      <c r="H1378" s="13" t="s">
        <v>9699</v>
      </c>
      <c r="I1378" s="13" t="s">
        <v>12277</v>
      </c>
      <c r="J1378" s="19">
        <v>810</v>
      </c>
      <c r="K1378" s="13" t="s">
        <v>9260</v>
      </c>
      <c r="L1378" s="26">
        <v>42710</v>
      </c>
      <c r="M1378" s="19">
        <v>810</v>
      </c>
      <c r="N1378" s="13" t="s">
        <v>9260</v>
      </c>
      <c r="O1378" s="21">
        <v>0</v>
      </c>
      <c r="P1378" s="13" t="s">
        <v>9257</v>
      </c>
      <c r="Q1378" s="26">
        <v>42711</v>
      </c>
    </row>
    <row r="1379" spans="1:17" x14ac:dyDescent="0.25">
      <c r="A1379" s="12" t="str">
        <f t="shared" si="21"/>
        <v>ACCS</v>
      </c>
      <c r="B1379" s="13" t="s">
        <v>12265</v>
      </c>
      <c r="C1379" s="13" t="s">
        <v>10284</v>
      </c>
      <c r="D1379" s="13" t="s">
        <v>12266</v>
      </c>
      <c r="E1379" s="13" t="s">
        <v>788</v>
      </c>
      <c r="F1379" s="13" t="s">
        <v>9585</v>
      </c>
      <c r="G1379" s="13" t="s">
        <v>12267</v>
      </c>
      <c r="H1379" s="13" t="s">
        <v>9699</v>
      </c>
      <c r="I1379" s="13" t="s">
        <v>12278</v>
      </c>
      <c r="J1379" s="19">
        <v>788</v>
      </c>
      <c r="K1379" s="13" t="s">
        <v>9260</v>
      </c>
      <c r="L1379" s="26">
        <v>42710</v>
      </c>
      <c r="M1379" s="19">
        <v>788</v>
      </c>
      <c r="N1379" s="13" t="s">
        <v>9260</v>
      </c>
      <c r="O1379" s="21">
        <v>0</v>
      </c>
      <c r="P1379" s="13" t="s">
        <v>9257</v>
      </c>
      <c r="Q1379" s="26">
        <v>42711</v>
      </c>
    </row>
    <row r="1380" spans="1:17" x14ac:dyDescent="0.25">
      <c r="A1380" s="12" t="str">
        <f t="shared" si="21"/>
        <v>ACCT</v>
      </c>
      <c r="B1380" s="13" t="s">
        <v>12265</v>
      </c>
      <c r="C1380" s="13" t="s">
        <v>10856</v>
      </c>
      <c r="D1380" s="13" t="s">
        <v>12266</v>
      </c>
      <c r="E1380" s="13" t="s">
        <v>788</v>
      </c>
      <c r="F1380" s="13" t="s">
        <v>9585</v>
      </c>
      <c r="G1380" s="13" t="s">
        <v>12267</v>
      </c>
      <c r="H1380" s="13" t="s">
        <v>9699</v>
      </c>
      <c r="I1380" s="13" t="s">
        <v>12279</v>
      </c>
      <c r="J1380" s="19">
        <v>406</v>
      </c>
      <c r="K1380" s="13" t="s">
        <v>9260</v>
      </c>
      <c r="L1380" s="26">
        <v>42710</v>
      </c>
      <c r="M1380" s="19">
        <v>406</v>
      </c>
      <c r="N1380" s="13" t="s">
        <v>9260</v>
      </c>
      <c r="O1380" s="21">
        <v>0</v>
      </c>
      <c r="P1380" s="13" t="s">
        <v>9257</v>
      </c>
      <c r="Q1380" s="26">
        <v>42711</v>
      </c>
    </row>
    <row r="1381" spans="1:17" x14ac:dyDescent="0.25">
      <c r="A1381" s="12" t="str">
        <f t="shared" si="21"/>
        <v>ACCT</v>
      </c>
      <c r="B1381" s="13" t="s">
        <v>12265</v>
      </c>
      <c r="C1381" s="13" t="s">
        <v>11557</v>
      </c>
      <c r="D1381" s="13" t="s">
        <v>12266</v>
      </c>
      <c r="E1381" s="13" t="s">
        <v>788</v>
      </c>
      <c r="F1381" s="13" t="s">
        <v>9585</v>
      </c>
      <c r="G1381" s="13" t="s">
        <v>12267</v>
      </c>
      <c r="H1381" s="13" t="s">
        <v>9699</v>
      </c>
      <c r="I1381" s="13" t="s">
        <v>12280</v>
      </c>
      <c r="J1381" s="19">
        <v>210</v>
      </c>
      <c r="K1381" s="13" t="s">
        <v>9260</v>
      </c>
      <c r="L1381" s="26">
        <v>42710</v>
      </c>
      <c r="M1381" s="19">
        <v>210</v>
      </c>
      <c r="N1381" s="13" t="s">
        <v>9260</v>
      </c>
      <c r="O1381" s="21">
        <v>0</v>
      </c>
      <c r="P1381" s="13" t="s">
        <v>9257</v>
      </c>
      <c r="Q1381" s="26">
        <v>42711</v>
      </c>
    </row>
    <row r="1382" spans="1:17" x14ac:dyDescent="0.25">
      <c r="A1382" s="12" t="str">
        <f t="shared" si="21"/>
        <v>ACEH</v>
      </c>
      <c r="B1382" s="13" t="s">
        <v>12281</v>
      </c>
      <c r="C1382" s="13" t="s">
        <v>10259</v>
      </c>
      <c r="D1382" s="13" t="s">
        <v>12282</v>
      </c>
      <c r="E1382" s="13" t="s">
        <v>262</v>
      </c>
      <c r="F1382" s="13" t="s">
        <v>9384</v>
      </c>
      <c r="G1382" s="13" t="s">
        <v>9276</v>
      </c>
      <c r="H1382" s="13" t="s">
        <v>9403</v>
      </c>
      <c r="I1382" s="13" t="s">
        <v>12283</v>
      </c>
      <c r="J1382" s="19">
        <v>1614</v>
      </c>
      <c r="K1382" s="13" t="s">
        <v>9260</v>
      </c>
      <c r="L1382" s="26">
        <v>42710</v>
      </c>
      <c r="M1382" s="19">
        <v>1614</v>
      </c>
      <c r="N1382" s="13" t="s">
        <v>9260</v>
      </c>
      <c r="O1382" s="21">
        <v>0</v>
      </c>
      <c r="P1382" s="13" t="s">
        <v>9257</v>
      </c>
      <c r="Q1382" s="26">
        <v>42711</v>
      </c>
    </row>
    <row r="1383" spans="1:17" x14ac:dyDescent="0.25">
      <c r="A1383" s="12" t="str">
        <f t="shared" si="21"/>
        <v>ACEH</v>
      </c>
      <c r="B1383" s="13" t="s">
        <v>12284</v>
      </c>
      <c r="C1383" s="13" t="s">
        <v>10259</v>
      </c>
      <c r="D1383" s="13" t="s">
        <v>12285</v>
      </c>
      <c r="E1383" s="13" t="s">
        <v>10391</v>
      </c>
      <c r="F1383" s="13" t="s">
        <v>9384</v>
      </c>
      <c r="G1383" s="13" t="s">
        <v>9276</v>
      </c>
      <c r="H1383" s="13" t="s">
        <v>9403</v>
      </c>
      <c r="I1383" s="13" t="s">
        <v>12286</v>
      </c>
      <c r="J1383" s="19">
        <v>1790</v>
      </c>
      <c r="K1383" s="13" t="s">
        <v>9260</v>
      </c>
      <c r="L1383" s="26">
        <v>42710</v>
      </c>
      <c r="M1383" s="19">
        <v>1790</v>
      </c>
      <c r="N1383" s="13" t="s">
        <v>9260</v>
      </c>
      <c r="O1383" s="21">
        <v>0</v>
      </c>
      <c r="P1383" s="13" t="s">
        <v>9257</v>
      </c>
      <c r="Q1383" s="26">
        <v>42711</v>
      </c>
    </row>
    <row r="1384" spans="1:17" x14ac:dyDescent="0.25">
      <c r="A1384" s="12" t="str">
        <f t="shared" si="21"/>
        <v>ACEH</v>
      </c>
      <c r="B1384" s="13" t="s">
        <v>12284</v>
      </c>
      <c r="C1384" s="13" t="s">
        <v>10267</v>
      </c>
      <c r="D1384" s="13" t="s">
        <v>12285</v>
      </c>
      <c r="E1384" s="13" t="s">
        <v>10391</v>
      </c>
      <c r="F1384" s="13" t="s">
        <v>9384</v>
      </c>
      <c r="G1384" s="13" t="s">
        <v>9276</v>
      </c>
      <c r="H1384" s="13" t="s">
        <v>9403</v>
      </c>
      <c r="I1384" s="13" t="s">
        <v>12287</v>
      </c>
      <c r="J1384" s="19">
        <v>1664</v>
      </c>
      <c r="K1384" s="13" t="s">
        <v>9260</v>
      </c>
      <c r="L1384" s="26">
        <v>42710</v>
      </c>
      <c r="M1384" s="19">
        <v>1664</v>
      </c>
      <c r="N1384" s="13" t="s">
        <v>9260</v>
      </c>
      <c r="O1384" s="21">
        <v>0</v>
      </c>
      <c r="P1384" s="13" t="s">
        <v>9257</v>
      </c>
      <c r="Q1384" s="26">
        <v>42711</v>
      </c>
    </row>
    <row r="1385" spans="1:17" x14ac:dyDescent="0.25">
      <c r="A1385" s="12" t="str">
        <f t="shared" si="21"/>
        <v>ACDV</v>
      </c>
      <c r="B1385" s="13" t="s">
        <v>12288</v>
      </c>
      <c r="C1385" s="13" t="s">
        <v>10259</v>
      </c>
      <c r="D1385" s="13" t="s">
        <v>12289</v>
      </c>
      <c r="E1385" s="13" t="s">
        <v>262</v>
      </c>
      <c r="F1385" s="13" t="s">
        <v>9384</v>
      </c>
      <c r="G1385" s="13" t="s">
        <v>9276</v>
      </c>
      <c r="H1385" s="13" t="s">
        <v>9403</v>
      </c>
      <c r="I1385" s="13" t="s">
        <v>12290</v>
      </c>
      <c r="J1385" s="19">
        <v>1162</v>
      </c>
      <c r="K1385" s="13" t="s">
        <v>9260</v>
      </c>
      <c r="L1385" s="26">
        <v>42719</v>
      </c>
      <c r="M1385" s="19">
        <v>1162</v>
      </c>
      <c r="N1385" s="13" t="s">
        <v>9260</v>
      </c>
      <c r="O1385" s="21">
        <v>0</v>
      </c>
      <c r="P1385" s="13" t="s">
        <v>9257</v>
      </c>
      <c r="Q1385" s="26">
        <v>42720</v>
      </c>
    </row>
    <row r="1386" spans="1:17" x14ac:dyDescent="0.25">
      <c r="A1386" s="12" t="str">
        <f t="shared" si="21"/>
        <v>ACDV</v>
      </c>
      <c r="B1386" s="13" t="s">
        <v>12288</v>
      </c>
      <c r="C1386" s="13" t="s">
        <v>10267</v>
      </c>
      <c r="D1386" s="13" t="s">
        <v>12289</v>
      </c>
      <c r="E1386" s="13" t="s">
        <v>262</v>
      </c>
      <c r="F1386" s="13" t="s">
        <v>9384</v>
      </c>
      <c r="G1386" s="13" t="s">
        <v>9276</v>
      </c>
      <c r="H1386" s="13" t="s">
        <v>9403</v>
      </c>
      <c r="I1386" s="13" t="s">
        <v>12291</v>
      </c>
      <c r="J1386" s="19">
        <v>1162</v>
      </c>
      <c r="K1386" s="13" t="s">
        <v>9260</v>
      </c>
      <c r="L1386" s="26">
        <v>42719</v>
      </c>
      <c r="M1386" s="19">
        <v>1162</v>
      </c>
      <c r="N1386" s="13" t="s">
        <v>9260</v>
      </c>
      <c r="O1386" s="21">
        <v>0</v>
      </c>
      <c r="P1386" s="13" t="s">
        <v>9257</v>
      </c>
      <c r="Q1386" s="26">
        <v>42720</v>
      </c>
    </row>
    <row r="1387" spans="1:17" x14ac:dyDescent="0.25">
      <c r="A1387" s="12" t="str">
        <f t="shared" si="21"/>
        <v>ACDV</v>
      </c>
      <c r="B1387" s="13" t="s">
        <v>12288</v>
      </c>
      <c r="C1387" s="13" t="s">
        <v>10304</v>
      </c>
      <c r="D1387" s="13" t="s">
        <v>12289</v>
      </c>
      <c r="E1387" s="13" t="s">
        <v>262</v>
      </c>
      <c r="F1387" s="13" t="s">
        <v>9384</v>
      </c>
      <c r="G1387" s="13" t="s">
        <v>9276</v>
      </c>
      <c r="H1387" s="13" t="s">
        <v>9403</v>
      </c>
      <c r="I1387" s="13" t="s">
        <v>12292</v>
      </c>
      <c r="J1387" s="19">
        <v>1161</v>
      </c>
      <c r="K1387" s="13" t="s">
        <v>9260</v>
      </c>
      <c r="L1387" s="26">
        <v>42719</v>
      </c>
      <c r="M1387" s="19">
        <v>1161</v>
      </c>
      <c r="N1387" s="13" t="s">
        <v>9260</v>
      </c>
      <c r="O1387" s="21">
        <v>0</v>
      </c>
      <c r="P1387" s="13" t="s">
        <v>9257</v>
      </c>
      <c r="Q1387" s="26">
        <v>42720</v>
      </c>
    </row>
    <row r="1388" spans="1:17" x14ac:dyDescent="0.25">
      <c r="A1388" s="12" t="str">
        <f t="shared" si="21"/>
        <v>ACCW</v>
      </c>
      <c r="B1388" s="13" t="s">
        <v>12293</v>
      </c>
      <c r="C1388" s="13" t="s">
        <v>10259</v>
      </c>
      <c r="D1388" s="13" t="s">
        <v>12122</v>
      </c>
      <c r="E1388" s="13" t="s">
        <v>788</v>
      </c>
      <c r="F1388" s="13" t="s">
        <v>9424</v>
      </c>
      <c r="G1388" s="13" t="s">
        <v>11339</v>
      </c>
      <c r="H1388" s="13" t="s">
        <v>9665</v>
      </c>
      <c r="I1388" s="13" t="s">
        <v>12294</v>
      </c>
      <c r="J1388" s="19">
        <v>544</v>
      </c>
      <c r="K1388" s="13" t="s">
        <v>9260</v>
      </c>
      <c r="L1388" s="26">
        <v>42719</v>
      </c>
      <c r="M1388" s="19">
        <v>544</v>
      </c>
      <c r="N1388" s="13" t="s">
        <v>9260</v>
      </c>
      <c r="O1388" s="21">
        <v>0</v>
      </c>
      <c r="P1388" s="13" t="s">
        <v>9257</v>
      </c>
      <c r="Q1388" s="26">
        <v>42720</v>
      </c>
    </row>
    <row r="1389" spans="1:17" x14ac:dyDescent="0.25">
      <c r="A1389" s="12" t="str">
        <f t="shared" si="21"/>
        <v>ACCW</v>
      </c>
      <c r="B1389" s="13" t="s">
        <v>12293</v>
      </c>
      <c r="C1389" s="13" t="s">
        <v>10267</v>
      </c>
      <c r="D1389" s="13" t="s">
        <v>12122</v>
      </c>
      <c r="E1389" s="13" t="s">
        <v>788</v>
      </c>
      <c r="F1389" s="13" t="s">
        <v>9424</v>
      </c>
      <c r="G1389" s="13" t="s">
        <v>11339</v>
      </c>
      <c r="H1389" s="13" t="s">
        <v>9665</v>
      </c>
      <c r="I1389" s="13" t="s">
        <v>12295</v>
      </c>
      <c r="J1389" s="19">
        <v>544</v>
      </c>
      <c r="K1389" s="13" t="s">
        <v>9260</v>
      </c>
      <c r="L1389" s="26">
        <v>42719</v>
      </c>
      <c r="M1389" s="19">
        <v>544</v>
      </c>
      <c r="N1389" s="13" t="s">
        <v>9260</v>
      </c>
      <c r="O1389" s="21">
        <v>0</v>
      </c>
      <c r="P1389" s="13" t="s">
        <v>9257</v>
      </c>
      <c r="Q1389" s="26">
        <v>42720</v>
      </c>
    </row>
    <row r="1390" spans="1:17" x14ac:dyDescent="0.25">
      <c r="A1390" s="12" t="str">
        <f t="shared" si="21"/>
        <v>ACCW</v>
      </c>
      <c r="B1390" s="13" t="s">
        <v>12293</v>
      </c>
      <c r="C1390" s="13" t="s">
        <v>10304</v>
      </c>
      <c r="D1390" s="13" t="s">
        <v>12122</v>
      </c>
      <c r="E1390" s="13" t="s">
        <v>788</v>
      </c>
      <c r="F1390" s="13" t="s">
        <v>9424</v>
      </c>
      <c r="G1390" s="13" t="s">
        <v>11339</v>
      </c>
      <c r="H1390" s="13" t="s">
        <v>9665</v>
      </c>
      <c r="I1390" s="13" t="s">
        <v>12296</v>
      </c>
      <c r="J1390" s="19">
        <v>542</v>
      </c>
      <c r="K1390" s="13" t="s">
        <v>9260</v>
      </c>
      <c r="L1390" s="26">
        <v>42719</v>
      </c>
      <c r="M1390" s="19">
        <v>542</v>
      </c>
      <c r="N1390" s="13" t="s">
        <v>9260</v>
      </c>
      <c r="O1390" s="21">
        <v>0</v>
      </c>
      <c r="P1390" s="13" t="s">
        <v>9257</v>
      </c>
      <c r="Q1390" s="26">
        <v>42720</v>
      </c>
    </row>
    <row r="1391" spans="1:17" x14ac:dyDescent="0.25">
      <c r="A1391" s="12" t="str">
        <f t="shared" si="21"/>
        <v>ACCW</v>
      </c>
      <c r="B1391" s="13" t="s">
        <v>12297</v>
      </c>
      <c r="C1391" s="13" t="s">
        <v>10259</v>
      </c>
      <c r="D1391" s="13" t="s">
        <v>12298</v>
      </c>
      <c r="E1391" s="13" t="s">
        <v>788</v>
      </c>
      <c r="F1391" s="13" t="s">
        <v>9424</v>
      </c>
      <c r="G1391" s="13" t="s">
        <v>11339</v>
      </c>
      <c r="H1391" s="13" t="s">
        <v>9665</v>
      </c>
      <c r="I1391" s="13" t="s">
        <v>12299</v>
      </c>
      <c r="J1391" s="19">
        <v>544</v>
      </c>
      <c r="K1391" s="13" t="s">
        <v>9260</v>
      </c>
      <c r="L1391" s="26">
        <v>42719</v>
      </c>
      <c r="M1391" s="19">
        <v>544</v>
      </c>
      <c r="N1391" s="13" t="s">
        <v>9260</v>
      </c>
      <c r="O1391" s="21">
        <v>0</v>
      </c>
      <c r="P1391" s="13" t="s">
        <v>9257</v>
      </c>
      <c r="Q1391" s="26">
        <v>42720</v>
      </c>
    </row>
    <row r="1392" spans="1:17" x14ac:dyDescent="0.25">
      <c r="A1392" s="12" t="str">
        <f t="shared" si="21"/>
        <v>ACCW</v>
      </c>
      <c r="B1392" s="13" t="s">
        <v>12297</v>
      </c>
      <c r="C1392" s="13" t="s">
        <v>10267</v>
      </c>
      <c r="D1392" s="13" t="s">
        <v>12298</v>
      </c>
      <c r="E1392" s="13" t="s">
        <v>788</v>
      </c>
      <c r="F1392" s="13" t="s">
        <v>9424</v>
      </c>
      <c r="G1392" s="13" t="s">
        <v>11339</v>
      </c>
      <c r="H1392" s="13" t="s">
        <v>9665</v>
      </c>
      <c r="I1392" s="13" t="s">
        <v>12300</v>
      </c>
      <c r="J1392" s="19">
        <v>544</v>
      </c>
      <c r="K1392" s="13" t="s">
        <v>9260</v>
      </c>
      <c r="L1392" s="26">
        <v>42719</v>
      </c>
      <c r="M1392" s="19">
        <v>544</v>
      </c>
      <c r="N1392" s="13" t="s">
        <v>9260</v>
      </c>
      <c r="O1392" s="21">
        <v>0</v>
      </c>
      <c r="P1392" s="13" t="s">
        <v>9257</v>
      </c>
      <c r="Q1392" s="26">
        <v>42720</v>
      </c>
    </row>
    <row r="1393" spans="1:17" x14ac:dyDescent="0.25">
      <c r="A1393" s="12" t="str">
        <f t="shared" si="21"/>
        <v>ACCW</v>
      </c>
      <c r="B1393" s="13" t="s">
        <v>12297</v>
      </c>
      <c r="C1393" s="13" t="s">
        <v>10304</v>
      </c>
      <c r="D1393" s="13" t="s">
        <v>12298</v>
      </c>
      <c r="E1393" s="13" t="s">
        <v>788</v>
      </c>
      <c r="F1393" s="13" t="s">
        <v>9424</v>
      </c>
      <c r="G1393" s="13" t="s">
        <v>11339</v>
      </c>
      <c r="H1393" s="13" t="s">
        <v>9665</v>
      </c>
      <c r="I1393" s="13" t="s">
        <v>12301</v>
      </c>
      <c r="J1393" s="19">
        <v>544</v>
      </c>
      <c r="K1393" s="13" t="s">
        <v>9260</v>
      </c>
      <c r="L1393" s="26">
        <v>42719</v>
      </c>
      <c r="M1393" s="19">
        <v>544</v>
      </c>
      <c r="N1393" s="13" t="s">
        <v>9260</v>
      </c>
      <c r="O1393" s="21">
        <v>0</v>
      </c>
      <c r="P1393" s="13" t="s">
        <v>9257</v>
      </c>
      <c r="Q1393" s="26">
        <v>42720</v>
      </c>
    </row>
    <row r="1394" spans="1:17" x14ac:dyDescent="0.25">
      <c r="A1394" s="12" t="str">
        <f t="shared" si="21"/>
        <v>ACEY</v>
      </c>
      <c r="B1394" s="13" t="s">
        <v>12302</v>
      </c>
      <c r="C1394" s="13" t="s">
        <v>10259</v>
      </c>
      <c r="D1394" s="13" t="s">
        <v>11760</v>
      </c>
      <c r="E1394" s="13" t="s">
        <v>262</v>
      </c>
      <c r="F1394" s="13" t="s">
        <v>9585</v>
      </c>
      <c r="G1394" s="13" t="s">
        <v>12303</v>
      </c>
      <c r="H1394" s="13" t="s">
        <v>9724</v>
      </c>
      <c r="I1394" s="13" t="s">
        <v>12304</v>
      </c>
      <c r="J1394" s="19">
        <v>884</v>
      </c>
      <c r="K1394" s="13" t="s">
        <v>9260</v>
      </c>
      <c r="L1394" s="26">
        <v>42733</v>
      </c>
      <c r="M1394" s="19">
        <v>884</v>
      </c>
      <c r="N1394" s="13" t="s">
        <v>9260</v>
      </c>
      <c r="O1394" s="21">
        <v>0</v>
      </c>
      <c r="P1394" s="13" t="s">
        <v>9257</v>
      </c>
      <c r="Q1394" s="26">
        <v>42734</v>
      </c>
    </row>
    <row r="1395" spans="1:17" x14ac:dyDescent="0.25">
      <c r="A1395" s="12" t="str">
        <f t="shared" si="21"/>
        <v>ACEY</v>
      </c>
      <c r="B1395" s="13" t="s">
        <v>12302</v>
      </c>
      <c r="C1395" s="13" t="s">
        <v>10267</v>
      </c>
      <c r="D1395" s="13" t="s">
        <v>11760</v>
      </c>
      <c r="E1395" s="13" t="s">
        <v>262</v>
      </c>
      <c r="F1395" s="13" t="s">
        <v>9585</v>
      </c>
      <c r="G1395" s="13" t="s">
        <v>12303</v>
      </c>
      <c r="H1395" s="13" t="s">
        <v>9724</v>
      </c>
      <c r="I1395" s="13" t="s">
        <v>12305</v>
      </c>
      <c r="J1395" s="19">
        <v>782</v>
      </c>
      <c r="K1395" s="13" t="s">
        <v>9260</v>
      </c>
      <c r="L1395" s="26">
        <v>42733</v>
      </c>
      <c r="M1395" s="19">
        <v>782</v>
      </c>
      <c r="N1395" s="13" t="s">
        <v>9260</v>
      </c>
      <c r="O1395" s="21">
        <v>0</v>
      </c>
      <c r="P1395" s="13" t="s">
        <v>9257</v>
      </c>
      <c r="Q1395" s="26">
        <v>42734</v>
      </c>
    </row>
    <row r="1396" spans="1:17" x14ac:dyDescent="0.25">
      <c r="A1396" s="12" t="str">
        <f t="shared" si="21"/>
        <v>ACEY</v>
      </c>
      <c r="B1396" s="13" t="s">
        <v>12306</v>
      </c>
      <c r="C1396" s="13" t="s">
        <v>10259</v>
      </c>
      <c r="D1396" s="13" t="s">
        <v>11130</v>
      </c>
      <c r="E1396" s="13" t="s">
        <v>12307</v>
      </c>
      <c r="F1396" s="13" t="s">
        <v>9585</v>
      </c>
      <c r="G1396" s="13" t="s">
        <v>10906</v>
      </c>
      <c r="H1396" s="13" t="s">
        <v>9588</v>
      </c>
      <c r="I1396" s="13" t="s">
        <v>12308</v>
      </c>
      <c r="J1396" s="19">
        <v>946</v>
      </c>
      <c r="K1396" s="13" t="s">
        <v>9260</v>
      </c>
      <c r="L1396" s="26">
        <v>42734</v>
      </c>
      <c r="M1396" s="19">
        <v>946</v>
      </c>
      <c r="N1396" s="13" t="s">
        <v>9260</v>
      </c>
      <c r="O1396" s="21">
        <v>0</v>
      </c>
      <c r="P1396" s="13" t="s">
        <v>9257</v>
      </c>
      <c r="Q1396" s="26">
        <v>42737</v>
      </c>
    </row>
    <row r="1397" spans="1:17" x14ac:dyDescent="0.25">
      <c r="A1397" s="12" t="str">
        <f t="shared" si="21"/>
        <v>ABOO</v>
      </c>
      <c r="B1397" s="13" t="s">
        <v>12309</v>
      </c>
      <c r="C1397" s="13" t="s">
        <v>10259</v>
      </c>
      <c r="D1397" s="13" t="s">
        <v>12310</v>
      </c>
      <c r="E1397" s="13" t="s">
        <v>788</v>
      </c>
      <c r="F1397" s="13" t="s">
        <v>9455</v>
      </c>
      <c r="G1397" s="13" t="s">
        <v>11641</v>
      </c>
      <c r="H1397" s="13" t="s">
        <v>9456</v>
      </c>
      <c r="I1397" s="13" t="s">
        <v>12311</v>
      </c>
      <c r="J1397" s="19">
        <v>226</v>
      </c>
      <c r="K1397" s="13" t="s">
        <v>9260</v>
      </c>
      <c r="L1397" s="26">
        <v>42734</v>
      </c>
      <c r="M1397" s="19">
        <v>226</v>
      </c>
      <c r="N1397" s="13" t="s">
        <v>9260</v>
      </c>
      <c r="O1397" s="21">
        <v>0</v>
      </c>
      <c r="P1397" s="13" t="s">
        <v>9257</v>
      </c>
      <c r="Q1397" s="26">
        <v>42737</v>
      </c>
    </row>
    <row r="1398" spans="1:17" x14ac:dyDescent="0.25">
      <c r="A1398" s="12" t="str">
        <f t="shared" si="21"/>
        <v>ABOO</v>
      </c>
      <c r="B1398" s="13" t="s">
        <v>12309</v>
      </c>
      <c r="C1398" s="13" t="s">
        <v>10267</v>
      </c>
      <c r="D1398" s="13" t="s">
        <v>12310</v>
      </c>
      <c r="E1398" s="13" t="s">
        <v>788</v>
      </c>
      <c r="F1398" s="13" t="s">
        <v>9455</v>
      </c>
      <c r="G1398" s="13" t="s">
        <v>11641</v>
      </c>
      <c r="H1398" s="13" t="s">
        <v>9456</v>
      </c>
      <c r="I1398" s="13" t="s">
        <v>12312</v>
      </c>
      <c r="J1398" s="19">
        <v>212</v>
      </c>
      <c r="K1398" s="13" t="s">
        <v>9260</v>
      </c>
      <c r="L1398" s="26">
        <v>42734</v>
      </c>
      <c r="M1398" s="19">
        <v>212</v>
      </c>
      <c r="N1398" s="13" t="s">
        <v>9260</v>
      </c>
      <c r="O1398" s="21">
        <v>0</v>
      </c>
      <c r="P1398" s="13" t="s">
        <v>9257</v>
      </c>
      <c r="Q1398" s="26">
        <v>42737</v>
      </c>
    </row>
    <row r="1399" spans="1:17" x14ac:dyDescent="0.25">
      <c r="A1399" s="12" t="str">
        <f t="shared" si="21"/>
        <v>ABOO</v>
      </c>
      <c r="B1399" s="13" t="s">
        <v>12309</v>
      </c>
      <c r="C1399" s="13" t="s">
        <v>10304</v>
      </c>
      <c r="D1399" s="13" t="s">
        <v>12310</v>
      </c>
      <c r="E1399" s="13" t="s">
        <v>788</v>
      </c>
      <c r="F1399" s="13" t="s">
        <v>9455</v>
      </c>
      <c r="G1399" s="13" t="s">
        <v>11641</v>
      </c>
      <c r="H1399" s="13" t="s">
        <v>9456</v>
      </c>
      <c r="I1399" s="13" t="s">
        <v>12313</v>
      </c>
      <c r="J1399" s="19">
        <v>210</v>
      </c>
      <c r="K1399" s="13" t="s">
        <v>9260</v>
      </c>
      <c r="L1399" s="26">
        <v>42734</v>
      </c>
      <c r="M1399" s="19">
        <v>210</v>
      </c>
      <c r="N1399" s="13" t="s">
        <v>9260</v>
      </c>
      <c r="O1399" s="21">
        <v>0</v>
      </c>
      <c r="P1399" s="13" t="s">
        <v>9257</v>
      </c>
      <c r="Q1399" s="26">
        <v>42737</v>
      </c>
    </row>
    <row r="1400" spans="1:17" x14ac:dyDescent="0.25">
      <c r="A1400" s="12" t="str">
        <f t="shared" si="21"/>
        <v>ABOO</v>
      </c>
      <c r="B1400" s="13" t="s">
        <v>12309</v>
      </c>
      <c r="C1400" s="13" t="s">
        <v>10269</v>
      </c>
      <c r="D1400" s="13" t="s">
        <v>12310</v>
      </c>
      <c r="E1400" s="13" t="s">
        <v>788</v>
      </c>
      <c r="F1400" s="13" t="s">
        <v>9455</v>
      </c>
      <c r="G1400" s="13" t="s">
        <v>11641</v>
      </c>
      <c r="H1400" s="13" t="s">
        <v>9456</v>
      </c>
      <c r="I1400" s="13" t="s">
        <v>12314</v>
      </c>
      <c r="J1400" s="19">
        <v>210</v>
      </c>
      <c r="K1400" s="13" t="s">
        <v>9260</v>
      </c>
      <c r="L1400" s="26">
        <v>42734</v>
      </c>
      <c r="M1400" s="19">
        <v>210</v>
      </c>
      <c r="N1400" s="13" t="s">
        <v>9260</v>
      </c>
      <c r="O1400" s="21">
        <v>0</v>
      </c>
      <c r="P1400" s="13" t="s">
        <v>9257</v>
      </c>
      <c r="Q1400" s="26">
        <v>42737</v>
      </c>
    </row>
    <row r="1401" spans="1:17" x14ac:dyDescent="0.25">
      <c r="A1401" s="12" t="str">
        <f t="shared" si="21"/>
        <v>ABOO</v>
      </c>
      <c r="B1401" s="13" t="s">
        <v>12309</v>
      </c>
      <c r="C1401" s="13" t="s">
        <v>10307</v>
      </c>
      <c r="D1401" s="13" t="s">
        <v>12310</v>
      </c>
      <c r="E1401" s="13" t="s">
        <v>788</v>
      </c>
      <c r="F1401" s="13" t="s">
        <v>9455</v>
      </c>
      <c r="G1401" s="13" t="s">
        <v>11641</v>
      </c>
      <c r="H1401" s="13" t="s">
        <v>9456</v>
      </c>
      <c r="I1401" s="13" t="s">
        <v>12315</v>
      </c>
      <c r="J1401" s="19">
        <v>202</v>
      </c>
      <c r="K1401" s="13" t="s">
        <v>9260</v>
      </c>
      <c r="L1401" s="26">
        <v>42734</v>
      </c>
      <c r="M1401" s="19">
        <v>202</v>
      </c>
      <c r="N1401" s="13" t="s">
        <v>9260</v>
      </c>
      <c r="O1401" s="21">
        <v>0</v>
      </c>
      <c r="P1401" s="13" t="s">
        <v>9257</v>
      </c>
      <c r="Q1401" s="26">
        <v>42737</v>
      </c>
    </row>
    <row r="1402" spans="1:17" x14ac:dyDescent="0.25">
      <c r="A1402" s="12" t="str">
        <f t="shared" si="21"/>
        <v>ACDZ</v>
      </c>
      <c r="B1402" s="13" t="s">
        <v>12316</v>
      </c>
      <c r="C1402" s="13" t="s">
        <v>10259</v>
      </c>
      <c r="D1402" s="13" t="s">
        <v>12317</v>
      </c>
      <c r="E1402" s="13" t="s">
        <v>262</v>
      </c>
      <c r="F1402" s="13" t="s">
        <v>9384</v>
      </c>
      <c r="G1402" s="13" t="s">
        <v>10963</v>
      </c>
      <c r="H1402" s="13" t="s">
        <v>9550</v>
      </c>
      <c r="I1402" s="13" t="s">
        <v>12318</v>
      </c>
      <c r="J1402" s="19">
        <v>2988</v>
      </c>
      <c r="K1402" s="13" t="s">
        <v>9260</v>
      </c>
      <c r="L1402" s="26">
        <v>42753</v>
      </c>
      <c r="M1402" s="19">
        <v>2988</v>
      </c>
      <c r="N1402" s="13" t="s">
        <v>9260</v>
      </c>
      <c r="O1402" s="21">
        <v>0</v>
      </c>
      <c r="P1402" s="13" t="s">
        <v>9257</v>
      </c>
      <c r="Q1402" s="26">
        <v>42754</v>
      </c>
    </row>
    <row r="1403" spans="1:17" x14ac:dyDescent="0.25">
      <c r="A1403" s="12" t="str">
        <f t="shared" si="21"/>
        <v>ACDZ</v>
      </c>
      <c r="B1403" s="13" t="s">
        <v>12316</v>
      </c>
      <c r="C1403" s="13" t="s">
        <v>10267</v>
      </c>
      <c r="D1403" s="13" t="s">
        <v>12317</v>
      </c>
      <c r="E1403" s="13" t="s">
        <v>262</v>
      </c>
      <c r="F1403" s="13" t="s">
        <v>9384</v>
      </c>
      <c r="G1403" s="13" t="s">
        <v>10963</v>
      </c>
      <c r="H1403" s="13" t="s">
        <v>9550</v>
      </c>
      <c r="I1403" s="13" t="s">
        <v>12319</v>
      </c>
      <c r="J1403" s="19">
        <v>2898</v>
      </c>
      <c r="K1403" s="13" t="s">
        <v>9260</v>
      </c>
      <c r="L1403" s="26">
        <v>42753</v>
      </c>
      <c r="M1403" s="19">
        <v>2898</v>
      </c>
      <c r="N1403" s="13" t="s">
        <v>9260</v>
      </c>
      <c r="O1403" s="21">
        <v>0</v>
      </c>
      <c r="P1403" s="13" t="s">
        <v>9257</v>
      </c>
      <c r="Q1403" s="26">
        <v>42754</v>
      </c>
    </row>
    <row r="1404" spans="1:17" x14ac:dyDescent="0.25">
      <c r="A1404" s="12" t="str">
        <f t="shared" si="21"/>
        <v>ACCW</v>
      </c>
      <c r="B1404" s="13" t="s">
        <v>12320</v>
      </c>
      <c r="C1404" s="13" t="s">
        <v>10259</v>
      </c>
      <c r="D1404" s="13" t="s">
        <v>12321</v>
      </c>
      <c r="E1404" s="13" t="s">
        <v>788</v>
      </c>
      <c r="F1404" s="13" t="s">
        <v>9384</v>
      </c>
      <c r="G1404" s="13" t="s">
        <v>11322</v>
      </c>
      <c r="H1404" s="13" t="s">
        <v>9462</v>
      </c>
      <c r="I1404" s="13" t="s">
        <v>12322</v>
      </c>
      <c r="J1404" s="19">
        <v>382</v>
      </c>
      <c r="K1404" s="13" t="s">
        <v>9260</v>
      </c>
      <c r="L1404" s="26">
        <v>42744</v>
      </c>
      <c r="M1404" s="19">
        <v>382</v>
      </c>
      <c r="N1404" s="13" t="s">
        <v>9260</v>
      </c>
      <c r="O1404" s="21">
        <v>0</v>
      </c>
      <c r="P1404" s="13" t="s">
        <v>9257</v>
      </c>
      <c r="Q1404" s="26">
        <v>42745</v>
      </c>
    </row>
    <row r="1405" spans="1:17" x14ac:dyDescent="0.25">
      <c r="A1405" s="12" t="str">
        <f t="shared" si="21"/>
        <v>ACGF</v>
      </c>
      <c r="B1405" s="13" t="s">
        <v>12323</v>
      </c>
      <c r="C1405" s="13" t="s">
        <v>10259</v>
      </c>
      <c r="D1405" s="13" t="s">
        <v>12317</v>
      </c>
      <c r="E1405" s="13" t="s">
        <v>262</v>
      </c>
      <c r="F1405" s="13" t="s">
        <v>9384</v>
      </c>
      <c r="G1405" s="13" t="s">
        <v>10963</v>
      </c>
      <c r="H1405" s="13" t="s">
        <v>9550</v>
      </c>
      <c r="I1405" s="13" t="s">
        <v>12324</v>
      </c>
      <c r="J1405" s="19">
        <v>2876</v>
      </c>
      <c r="K1405" s="13" t="s">
        <v>9260</v>
      </c>
      <c r="L1405" s="26">
        <v>42753</v>
      </c>
      <c r="M1405" s="19">
        <v>2876</v>
      </c>
      <c r="N1405" s="13" t="s">
        <v>9260</v>
      </c>
      <c r="O1405" s="21">
        <v>0</v>
      </c>
      <c r="P1405" s="13" t="s">
        <v>9257</v>
      </c>
      <c r="Q1405" s="26">
        <v>42754</v>
      </c>
    </row>
    <row r="1406" spans="1:17" x14ac:dyDescent="0.25">
      <c r="A1406" s="12" t="str">
        <f t="shared" si="21"/>
        <v>ACGF</v>
      </c>
      <c r="B1406" s="13" t="s">
        <v>12323</v>
      </c>
      <c r="C1406" s="13" t="s">
        <v>10267</v>
      </c>
      <c r="D1406" s="13" t="s">
        <v>12317</v>
      </c>
      <c r="E1406" s="13" t="s">
        <v>262</v>
      </c>
      <c r="F1406" s="13" t="s">
        <v>9384</v>
      </c>
      <c r="G1406" s="13" t="s">
        <v>10963</v>
      </c>
      <c r="H1406" s="13" t="s">
        <v>9550</v>
      </c>
      <c r="I1406" s="13" t="s">
        <v>12325</v>
      </c>
      <c r="J1406" s="19">
        <v>2858</v>
      </c>
      <c r="K1406" s="13" t="s">
        <v>9260</v>
      </c>
      <c r="L1406" s="26">
        <v>42753</v>
      </c>
      <c r="M1406" s="19">
        <v>2858</v>
      </c>
      <c r="N1406" s="13" t="s">
        <v>9260</v>
      </c>
      <c r="O1406" s="21">
        <v>0</v>
      </c>
      <c r="P1406" s="13" t="s">
        <v>9257</v>
      </c>
      <c r="Q1406" s="26">
        <v>42754</v>
      </c>
    </row>
    <row r="1407" spans="1:17" x14ac:dyDescent="0.25">
      <c r="A1407" s="12" t="str">
        <f t="shared" si="21"/>
        <v>ACDB</v>
      </c>
      <c r="B1407" s="13" t="s">
        <v>12326</v>
      </c>
      <c r="C1407" s="13" t="s">
        <v>10259</v>
      </c>
      <c r="D1407" s="13" t="s">
        <v>12327</v>
      </c>
      <c r="E1407" s="13" t="s">
        <v>788</v>
      </c>
      <c r="F1407" s="13" t="s">
        <v>9384</v>
      </c>
      <c r="G1407" s="13" t="s">
        <v>10842</v>
      </c>
      <c r="H1407" s="13" t="s">
        <v>9681</v>
      </c>
      <c r="I1407" s="13" t="s">
        <v>12328</v>
      </c>
      <c r="J1407" s="19">
        <v>402</v>
      </c>
      <c r="K1407" s="13" t="s">
        <v>9260</v>
      </c>
      <c r="L1407" s="26">
        <v>42746</v>
      </c>
      <c r="M1407" s="19">
        <v>402</v>
      </c>
      <c r="N1407" s="13" t="s">
        <v>9260</v>
      </c>
      <c r="O1407" s="21">
        <v>0</v>
      </c>
      <c r="P1407" s="13" t="s">
        <v>9257</v>
      </c>
      <c r="Q1407" s="26">
        <v>42747</v>
      </c>
    </row>
    <row r="1408" spans="1:17" x14ac:dyDescent="0.25">
      <c r="A1408" s="12" t="str">
        <f t="shared" si="21"/>
        <v>ACDB</v>
      </c>
      <c r="B1408" s="13" t="s">
        <v>12326</v>
      </c>
      <c r="C1408" s="13" t="s">
        <v>10267</v>
      </c>
      <c r="D1408" s="13" t="s">
        <v>12327</v>
      </c>
      <c r="E1408" s="13" t="s">
        <v>788</v>
      </c>
      <c r="F1408" s="13" t="s">
        <v>9384</v>
      </c>
      <c r="G1408" s="13" t="s">
        <v>10842</v>
      </c>
      <c r="H1408" s="13" t="s">
        <v>9681</v>
      </c>
      <c r="I1408" s="13" t="s">
        <v>12329</v>
      </c>
      <c r="J1408" s="19">
        <v>402</v>
      </c>
      <c r="K1408" s="13" t="s">
        <v>9260</v>
      </c>
      <c r="L1408" s="26">
        <v>42746</v>
      </c>
      <c r="M1408" s="19">
        <v>402</v>
      </c>
      <c r="N1408" s="13" t="s">
        <v>9260</v>
      </c>
      <c r="O1408" s="21">
        <v>0</v>
      </c>
      <c r="P1408" s="13" t="s">
        <v>9257</v>
      </c>
      <c r="Q1408" s="26">
        <v>42747</v>
      </c>
    </row>
    <row r="1409" spans="1:17" x14ac:dyDescent="0.25">
      <c r="A1409" s="12" t="str">
        <f t="shared" si="21"/>
        <v>ACDB</v>
      </c>
      <c r="B1409" s="13" t="s">
        <v>12326</v>
      </c>
      <c r="C1409" s="13" t="s">
        <v>10304</v>
      </c>
      <c r="D1409" s="13" t="s">
        <v>12327</v>
      </c>
      <c r="E1409" s="13" t="s">
        <v>788</v>
      </c>
      <c r="F1409" s="13" t="s">
        <v>9384</v>
      </c>
      <c r="G1409" s="13" t="s">
        <v>10842</v>
      </c>
      <c r="H1409" s="13" t="s">
        <v>9681</v>
      </c>
      <c r="I1409" s="13" t="s">
        <v>12330</v>
      </c>
      <c r="J1409" s="19">
        <v>400</v>
      </c>
      <c r="K1409" s="13" t="s">
        <v>9260</v>
      </c>
      <c r="L1409" s="26">
        <v>42746</v>
      </c>
      <c r="M1409" s="19">
        <v>400</v>
      </c>
      <c r="N1409" s="13" t="s">
        <v>9260</v>
      </c>
      <c r="O1409" s="21">
        <v>0</v>
      </c>
      <c r="P1409" s="13" t="s">
        <v>9257</v>
      </c>
      <c r="Q1409" s="26">
        <v>42747</v>
      </c>
    </row>
    <row r="1410" spans="1:17" x14ac:dyDescent="0.25">
      <c r="A1410" s="12" t="str">
        <f t="shared" si="21"/>
        <v>ACDB</v>
      </c>
      <c r="B1410" s="13" t="s">
        <v>12326</v>
      </c>
      <c r="C1410" s="13" t="s">
        <v>10269</v>
      </c>
      <c r="D1410" s="13" t="s">
        <v>12327</v>
      </c>
      <c r="E1410" s="13" t="s">
        <v>788</v>
      </c>
      <c r="F1410" s="13" t="s">
        <v>9384</v>
      </c>
      <c r="G1410" s="13" t="s">
        <v>10842</v>
      </c>
      <c r="H1410" s="13" t="s">
        <v>9681</v>
      </c>
      <c r="I1410" s="13" t="s">
        <v>12331</v>
      </c>
      <c r="J1410" s="19">
        <v>400</v>
      </c>
      <c r="K1410" s="13" t="s">
        <v>9260</v>
      </c>
      <c r="L1410" s="26">
        <v>42746</v>
      </c>
      <c r="M1410" s="19">
        <v>400</v>
      </c>
      <c r="N1410" s="13" t="s">
        <v>9260</v>
      </c>
      <c r="O1410" s="21">
        <v>0</v>
      </c>
      <c r="P1410" s="13" t="s">
        <v>9257</v>
      </c>
      <c r="Q1410" s="26">
        <v>42747</v>
      </c>
    </row>
    <row r="1411" spans="1:17" x14ac:dyDescent="0.25">
      <c r="A1411" s="12" t="str">
        <f t="shared" ref="A1411:A1474" si="22">LEFT(I1411,4)</f>
        <v>ACDB</v>
      </c>
      <c r="B1411" s="13" t="s">
        <v>12326</v>
      </c>
      <c r="C1411" s="13" t="s">
        <v>10307</v>
      </c>
      <c r="D1411" s="13" t="s">
        <v>12327</v>
      </c>
      <c r="E1411" s="13" t="s">
        <v>788</v>
      </c>
      <c r="F1411" s="13" t="s">
        <v>9384</v>
      </c>
      <c r="G1411" s="13" t="s">
        <v>10842</v>
      </c>
      <c r="H1411" s="13" t="s">
        <v>9681</v>
      </c>
      <c r="I1411" s="13" t="s">
        <v>12332</v>
      </c>
      <c r="J1411" s="19">
        <v>400</v>
      </c>
      <c r="K1411" s="13" t="s">
        <v>9260</v>
      </c>
      <c r="L1411" s="26">
        <v>42746</v>
      </c>
      <c r="M1411" s="19">
        <v>400</v>
      </c>
      <c r="N1411" s="13" t="s">
        <v>9260</v>
      </c>
      <c r="O1411" s="21">
        <v>0</v>
      </c>
      <c r="P1411" s="13" t="s">
        <v>9257</v>
      </c>
      <c r="Q1411" s="26">
        <v>42747</v>
      </c>
    </row>
    <row r="1412" spans="1:17" x14ac:dyDescent="0.25">
      <c r="A1412" s="12" t="str">
        <f t="shared" si="22"/>
        <v>ACDB</v>
      </c>
      <c r="B1412" s="13" t="s">
        <v>12326</v>
      </c>
      <c r="C1412" s="13" t="s">
        <v>10316</v>
      </c>
      <c r="D1412" s="13" t="s">
        <v>12327</v>
      </c>
      <c r="E1412" s="13" t="s">
        <v>788</v>
      </c>
      <c r="F1412" s="13" t="s">
        <v>9384</v>
      </c>
      <c r="G1412" s="13" t="s">
        <v>10842</v>
      </c>
      <c r="H1412" s="13" t="s">
        <v>9681</v>
      </c>
      <c r="I1412" s="13" t="s">
        <v>12333</v>
      </c>
      <c r="J1412" s="19">
        <v>400</v>
      </c>
      <c r="K1412" s="13" t="s">
        <v>9260</v>
      </c>
      <c r="L1412" s="26">
        <v>42746</v>
      </c>
      <c r="M1412" s="19">
        <v>400</v>
      </c>
      <c r="N1412" s="13" t="s">
        <v>9260</v>
      </c>
      <c r="O1412" s="21">
        <v>0</v>
      </c>
      <c r="P1412" s="13" t="s">
        <v>9257</v>
      </c>
      <c r="Q1412" s="26">
        <v>42747</v>
      </c>
    </row>
    <row r="1413" spans="1:17" x14ac:dyDescent="0.25">
      <c r="A1413" s="12" t="str">
        <f t="shared" si="22"/>
        <v>AAWU</v>
      </c>
      <c r="B1413" s="13" t="s">
        <v>12334</v>
      </c>
      <c r="C1413" s="13" t="s">
        <v>10259</v>
      </c>
      <c r="D1413" s="13" t="s">
        <v>12310</v>
      </c>
      <c r="E1413" s="13" t="s">
        <v>788</v>
      </c>
      <c r="F1413" s="13" t="s">
        <v>9455</v>
      </c>
      <c r="G1413" s="13" t="s">
        <v>11641</v>
      </c>
      <c r="H1413" s="13" t="s">
        <v>9456</v>
      </c>
      <c r="I1413" s="13" t="s">
        <v>12335</v>
      </c>
      <c r="J1413" s="19">
        <v>412</v>
      </c>
      <c r="K1413" s="13" t="s">
        <v>9260</v>
      </c>
      <c r="L1413" s="26">
        <v>42746</v>
      </c>
      <c r="M1413" s="19">
        <v>412</v>
      </c>
      <c r="N1413" s="13" t="s">
        <v>9260</v>
      </c>
      <c r="O1413" s="21">
        <v>0</v>
      </c>
      <c r="P1413" s="13" t="s">
        <v>9257</v>
      </c>
      <c r="Q1413" s="26">
        <v>42760</v>
      </c>
    </row>
    <row r="1414" spans="1:17" x14ac:dyDescent="0.25">
      <c r="A1414" s="12" t="str">
        <f t="shared" si="22"/>
        <v>AAWU</v>
      </c>
      <c r="B1414" s="13" t="s">
        <v>12334</v>
      </c>
      <c r="C1414" s="13" t="s">
        <v>10267</v>
      </c>
      <c r="D1414" s="13" t="s">
        <v>12310</v>
      </c>
      <c r="E1414" s="13" t="s">
        <v>788</v>
      </c>
      <c r="F1414" s="13" t="s">
        <v>9455</v>
      </c>
      <c r="G1414" s="13" t="s">
        <v>11641</v>
      </c>
      <c r="H1414" s="13" t="s">
        <v>9456</v>
      </c>
      <c r="I1414" s="13" t="s">
        <v>12336</v>
      </c>
      <c r="J1414" s="19">
        <v>394</v>
      </c>
      <c r="K1414" s="13" t="s">
        <v>9260</v>
      </c>
      <c r="L1414" s="26">
        <v>42746</v>
      </c>
      <c r="M1414" s="19">
        <v>394</v>
      </c>
      <c r="N1414" s="13" t="s">
        <v>9260</v>
      </c>
      <c r="O1414" s="21">
        <v>0</v>
      </c>
      <c r="P1414" s="13" t="s">
        <v>9257</v>
      </c>
      <c r="Q1414" s="26">
        <v>42760</v>
      </c>
    </row>
    <row r="1415" spans="1:17" x14ac:dyDescent="0.25">
      <c r="A1415" s="12" t="str">
        <f t="shared" si="22"/>
        <v>ACHD</v>
      </c>
      <c r="B1415" s="13" t="s">
        <v>12337</v>
      </c>
      <c r="C1415" s="13" t="s">
        <v>10259</v>
      </c>
      <c r="D1415" s="13" t="s">
        <v>12338</v>
      </c>
      <c r="E1415" s="13" t="s">
        <v>10363</v>
      </c>
      <c r="F1415" s="13" t="s">
        <v>9384</v>
      </c>
      <c r="G1415" s="13" t="s">
        <v>11216</v>
      </c>
      <c r="H1415" s="13" t="s">
        <v>9592</v>
      </c>
      <c r="I1415" s="13" t="s">
        <v>12339</v>
      </c>
      <c r="J1415" s="19">
        <v>622</v>
      </c>
      <c r="K1415" s="13" t="s">
        <v>9260</v>
      </c>
      <c r="L1415" s="26">
        <v>42753</v>
      </c>
      <c r="M1415" s="19">
        <v>622</v>
      </c>
      <c r="N1415" s="13" t="s">
        <v>9260</v>
      </c>
      <c r="O1415" s="21">
        <v>0</v>
      </c>
      <c r="P1415" s="13" t="s">
        <v>9257</v>
      </c>
      <c r="Q1415" s="26">
        <v>42753</v>
      </c>
    </row>
    <row r="1416" spans="1:17" x14ac:dyDescent="0.25">
      <c r="A1416" s="12" t="str">
        <f t="shared" si="22"/>
        <v>ACHD</v>
      </c>
      <c r="B1416" s="13" t="s">
        <v>12337</v>
      </c>
      <c r="C1416" s="13" t="s">
        <v>10267</v>
      </c>
      <c r="D1416" s="13" t="s">
        <v>12338</v>
      </c>
      <c r="E1416" s="13" t="s">
        <v>10363</v>
      </c>
      <c r="F1416" s="13" t="s">
        <v>9384</v>
      </c>
      <c r="G1416" s="13" t="s">
        <v>11216</v>
      </c>
      <c r="H1416" s="13" t="s">
        <v>9592</v>
      </c>
      <c r="I1416" s="13" t="s">
        <v>12340</v>
      </c>
      <c r="J1416" s="19">
        <v>616</v>
      </c>
      <c r="K1416" s="13" t="s">
        <v>9260</v>
      </c>
      <c r="L1416" s="26">
        <v>42753</v>
      </c>
      <c r="M1416" s="19">
        <v>616</v>
      </c>
      <c r="N1416" s="13" t="s">
        <v>9260</v>
      </c>
      <c r="O1416" s="21">
        <v>0</v>
      </c>
      <c r="P1416" s="13" t="s">
        <v>9257</v>
      </c>
      <c r="Q1416" s="26">
        <v>42753</v>
      </c>
    </row>
    <row r="1417" spans="1:17" x14ac:dyDescent="0.25">
      <c r="A1417" s="12" t="str">
        <f t="shared" si="22"/>
        <v>ACHD</v>
      </c>
      <c r="B1417" s="13" t="s">
        <v>12337</v>
      </c>
      <c r="C1417" s="13" t="s">
        <v>10304</v>
      </c>
      <c r="D1417" s="13" t="s">
        <v>12338</v>
      </c>
      <c r="E1417" s="13" t="s">
        <v>10363</v>
      </c>
      <c r="F1417" s="13" t="s">
        <v>9384</v>
      </c>
      <c r="G1417" s="13" t="s">
        <v>11216</v>
      </c>
      <c r="H1417" s="13" t="s">
        <v>9592</v>
      </c>
      <c r="I1417" s="13" t="s">
        <v>12341</v>
      </c>
      <c r="J1417" s="19">
        <v>614</v>
      </c>
      <c r="K1417" s="13" t="s">
        <v>9260</v>
      </c>
      <c r="L1417" s="26">
        <v>42753</v>
      </c>
      <c r="M1417" s="19">
        <v>614</v>
      </c>
      <c r="N1417" s="13" t="s">
        <v>9260</v>
      </c>
      <c r="O1417" s="21">
        <v>0</v>
      </c>
      <c r="P1417" s="13" t="s">
        <v>9257</v>
      </c>
      <c r="Q1417" s="26">
        <v>42753</v>
      </c>
    </row>
    <row r="1418" spans="1:17" x14ac:dyDescent="0.25">
      <c r="A1418" s="12" t="str">
        <f t="shared" si="22"/>
        <v>ACHD</v>
      </c>
      <c r="B1418" s="13" t="s">
        <v>12337</v>
      </c>
      <c r="C1418" s="13" t="s">
        <v>10269</v>
      </c>
      <c r="D1418" s="13" t="s">
        <v>12338</v>
      </c>
      <c r="E1418" s="13" t="s">
        <v>10363</v>
      </c>
      <c r="F1418" s="13" t="s">
        <v>9384</v>
      </c>
      <c r="G1418" s="13" t="s">
        <v>11216</v>
      </c>
      <c r="H1418" s="13" t="s">
        <v>9592</v>
      </c>
      <c r="I1418" s="13" t="s">
        <v>12342</v>
      </c>
      <c r="J1418" s="19">
        <v>614</v>
      </c>
      <c r="K1418" s="13" t="s">
        <v>9260</v>
      </c>
      <c r="L1418" s="26">
        <v>42753</v>
      </c>
      <c r="M1418" s="19">
        <v>614</v>
      </c>
      <c r="N1418" s="13" t="s">
        <v>9260</v>
      </c>
      <c r="O1418" s="21">
        <v>0</v>
      </c>
      <c r="P1418" s="13" t="s">
        <v>9257</v>
      </c>
      <c r="Q1418" s="26">
        <v>42753</v>
      </c>
    </row>
    <row r="1419" spans="1:17" x14ac:dyDescent="0.25">
      <c r="A1419" s="12" t="str">
        <f t="shared" si="22"/>
        <v>ACHD</v>
      </c>
      <c r="B1419" s="13" t="s">
        <v>12337</v>
      </c>
      <c r="C1419" s="13" t="s">
        <v>10307</v>
      </c>
      <c r="D1419" s="13" t="s">
        <v>12338</v>
      </c>
      <c r="E1419" s="13" t="s">
        <v>10363</v>
      </c>
      <c r="F1419" s="13" t="s">
        <v>9384</v>
      </c>
      <c r="G1419" s="13" t="s">
        <v>11216</v>
      </c>
      <c r="H1419" s="13" t="s">
        <v>9592</v>
      </c>
      <c r="I1419" s="13" t="s">
        <v>12343</v>
      </c>
      <c r="J1419" s="19">
        <v>612</v>
      </c>
      <c r="K1419" s="13" t="s">
        <v>9260</v>
      </c>
      <c r="L1419" s="26">
        <v>42753</v>
      </c>
      <c r="M1419" s="19">
        <v>612</v>
      </c>
      <c r="N1419" s="13" t="s">
        <v>9260</v>
      </c>
      <c r="O1419" s="21">
        <v>0</v>
      </c>
      <c r="P1419" s="13" t="s">
        <v>9257</v>
      </c>
      <c r="Q1419" s="26">
        <v>42753</v>
      </c>
    </row>
    <row r="1420" spans="1:17" x14ac:dyDescent="0.25">
      <c r="A1420" s="12" t="str">
        <f t="shared" si="22"/>
        <v>ACHD</v>
      </c>
      <c r="B1420" s="13" t="s">
        <v>12337</v>
      </c>
      <c r="C1420" s="13" t="s">
        <v>10316</v>
      </c>
      <c r="D1420" s="13" t="s">
        <v>12338</v>
      </c>
      <c r="E1420" s="13" t="s">
        <v>10363</v>
      </c>
      <c r="F1420" s="13" t="s">
        <v>9384</v>
      </c>
      <c r="G1420" s="13" t="s">
        <v>11216</v>
      </c>
      <c r="H1420" s="13" t="s">
        <v>9592</v>
      </c>
      <c r="I1420" s="13" t="s">
        <v>12344</v>
      </c>
      <c r="J1420" s="19">
        <v>606</v>
      </c>
      <c r="K1420" s="13" t="s">
        <v>9260</v>
      </c>
      <c r="L1420" s="26">
        <v>42753</v>
      </c>
      <c r="M1420" s="19">
        <v>606</v>
      </c>
      <c r="N1420" s="13" t="s">
        <v>9260</v>
      </c>
      <c r="O1420" s="21">
        <v>0</v>
      </c>
      <c r="P1420" s="13" t="s">
        <v>9257</v>
      </c>
      <c r="Q1420" s="26">
        <v>42753</v>
      </c>
    </row>
    <row r="1421" spans="1:17" x14ac:dyDescent="0.25">
      <c r="A1421" s="12" t="str">
        <f t="shared" si="22"/>
        <v>ACHD</v>
      </c>
      <c r="B1421" s="13" t="s">
        <v>12337</v>
      </c>
      <c r="C1421" s="13" t="s">
        <v>10660</v>
      </c>
      <c r="D1421" s="13" t="s">
        <v>12338</v>
      </c>
      <c r="E1421" s="13" t="s">
        <v>10363</v>
      </c>
      <c r="F1421" s="13" t="s">
        <v>9384</v>
      </c>
      <c r="G1421" s="13" t="s">
        <v>11216</v>
      </c>
      <c r="H1421" s="13" t="s">
        <v>9592</v>
      </c>
      <c r="I1421" s="13" t="s">
        <v>12345</v>
      </c>
      <c r="J1421" s="19">
        <v>590</v>
      </c>
      <c r="K1421" s="13" t="s">
        <v>9260</v>
      </c>
      <c r="L1421" s="26">
        <v>42753</v>
      </c>
      <c r="M1421" s="19">
        <v>590</v>
      </c>
      <c r="N1421" s="13" t="s">
        <v>9260</v>
      </c>
      <c r="O1421" s="21">
        <v>0</v>
      </c>
      <c r="P1421" s="13" t="s">
        <v>9257</v>
      </c>
      <c r="Q1421" s="26">
        <v>42753</v>
      </c>
    </row>
    <row r="1422" spans="1:17" x14ac:dyDescent="0.25">
      <c r="A1422" s="12" t="str">
        <f t="shared" si="22"/>
        <v>ACHD</v>
      </c>
      <c r="B1422" s="13" t="s">
        <v>12337</v>
      </c>
      <c r="C1422" s="13" t="s">
        <v>10742</v>
      </c>
      <c r="D1422" s="13" t="s">
        <v>12338</v>
      </c>
      <c r="E1422" s="13" t="s">
        <v>10363</v>
      </c>
      <c r="F1422" s="13" t="s">
        <v>9384</v>
      </c>
      <c r="G1422" s="13" t="s">
        <v>11216</v>
      </c>
      <c r="H1422" s="13" t="s">
        <v>9592</v>
      </c>
      <c r="I1422" s="13" t="s">
        <v>12346</v>
      </c>
      <c r="J1422" s="19">
        <v>582</v>
      </c>
      <c r="K1422" s="13" t="s">
        <v>9260</v>
      </c>
      <c r="L1422" s="26">
        <v>42753</v>
      </c>
      <c r="M1422" s="19">
        <v>582</v>
      </c>
      <c r="N1422" s="13" t="s">
        <v>9260</v>
      </c>
      <c r="O1422" s="21">
        <v>0</v>
      </c>
      <c r="P1422" s="13" t="s">
        <v>9257</v>
      </c>
      <c r="Q1422" s="26">
        <v>42753</v>
      </c>
    </row>
    <row r="1423" spans="1:17" x14ac:dyDescent="0.25">
      <c r="A1423" s="12" t="str">
        <f t="shared" si="22"/>
        <v>ACHD</v>
      </c>
      <c r="B1423" s="13" t="s">
        <v>12337</v>
      </c>
      <c r="C1423" s="13" t="s">
        <v>10851</v>
      </c>
      <c r="D1423" s="13" t="s">
        <v>12338</v>
      </c>
      <c r="E1423" s="13" t="s">
        <v>10363</v>
      </c>
      <c r="F1423" s="13" t="s">
        <v>9384</v>
      </c>
      <c r="G1423" s="13" t="s">
        <v>11216</v>
      </c>
      <c r="H1423" s="13" t="s">
        <v>9592</v>
      </c>
      <c r="I1423" s="13" t="s">
        <v>12347</v>
      </c>
      <c r="J1423" s="19">
        <v>572</v>
      </c>
      <c r="K1423" s="13" t="s">
        <v>9260</v>
      </c>
      <c r="L1423" s="26">
        <v>42753</v>
      </c>
      <c r="M1423" s="19">
        <v>572</v>
      </c>
      <c r="N1423" s="13" t="s">
        <v>9260</v>
      </c>
      <c r="O1423" s="21">
        <v>0</v>
      </c>
      <c r="P1423" s="13" t="s">
        <v>9257</v>
      </c>
      <c r="Q1423" s="26">
        <v>42753</v>
      </c>
    </row>
    <row r="1424" spans="1:17" x14ac:dyDescent="0.25">
      <c r="A1424" s="12" t="str">
        <f t="shared" si="22"/>
        <v>ABYQ</v>
      </c>
      <c r="B1424" s="13" t="s">
        <v>12348</v>
      </c>
      <c r="C1424" s="13" t="s">
        <v>10267</v>
      </c>
      <c r="D1424" s="13" t="s">
        <v>12349</v>
      </c>
      <c r="E1424" s="13" t="s">
        <v>11131</v>
      </c>
      <c r="F1424" s="13" t="s">
        <v>9585</v>
      </c>
      <c r="G1424" s="13" t="s">
        <v>12350</v>
      </c>
      <c r="H1424" s="13" t="s">
        <v>9647</v>
      </c>
      <c r="I1424" s="13" t="s">
        <v>12351</v>
      </c>
      <c r="J1424" s="19">
        <v>570</v>
      </c>
      <c r="K1424" s="13" t="s">
        <v>9260</v>
      </c>
      <c r="L1424" s="26">
        <v>42752</v>
      </c>
      <c r="M1424" s="19">
        <v>570</v>
      </c>
      <c r="N1424" s="13" t="s">
        <v>9260</v>
      </c>
      <c r="O1424" s="21">
        <v>0</v>
      </c>
      <c r="P1424" s="13" t="s">
        <v>9257</v>
      </c>
      <c r="Q1424" s="26">
        <v>42753</v>
      </c>
    </row>
    <row r="1425" spans="1:17" x14ac:dyDescent="0.25">
      <c r="A1425" s="12" t="str">
        <f t="shared" si="22"/>
        <v>ABYQ</v>
      </c>
      <c r="B1425" s="13" t="s">
        <v>12348</v>
      </c>
      <c r="C1425" s="13" t="s">
        <v>10304</v>
      </c>
      <c r="D1425" s="13" t="s">
        <v>12349</v>
      </c>
      <c r="E1425" s="13" t="s">
        <v>11131</v>
      </c>
      <c r="F1425" s="13" t="s">
        <v>9585</v>
      </c>
      <c r="G1425" s="13" t="s">
        <v>12350</v>
      </c>
      <c r="H1425" s="13" t="s">
        <v>9647</v>
      </c>
      <c r="I1425" s="13" t="s">
        <v>12352</v>
      </c>
      <c r="J1425" s="19">
        <v>540</v>
      </c>
      <c r="K1425" s="13" t="s">
        <v>9260</v>
      </c>
      <c r="L1425" s="26">
        <v>42752</v>
      </c>
      <c r="M1425" s="19">
        <v>540</v>
      </c>
      <c r="N1425" s="13" t="s">
        <v>9260</v>
      </c>
      <c r="O1425" s="21">
        <v>0</v>
      </c>
      <c r="P1425" s="13" t="s">
        <v>9257</v>
      </c>
      <c r="Q1425" s="26">
        <v>42753</v>
      </c>
    </row>
    <row r="1426" spans="1:17" x14ac:dyDescent="0.25">
      <c r="A1426" s="12" t="str">
        <f t="shared" si="22"/>
        <v>ABYQ</v>
      </c>
      <c r="B1426" s="13" t="s">
        <v>12348</v>
      </c>
      <c r="C1426" s="13" t="s">
        <v>10269</v>
      </c>
      <c r="D1426" s="13" t="s">
        <v>12349</v>
      </c>
      <c r="E1426" s="13" t="s">
        <v>11131</v>
      </c>
      <c r="F1426" s="13" t="s">
        <v>9585</v>
      </c>
      <c r="G1426" s="13" t="s">
        <v>12350</v>
      </c>
      <c r="H1426" s="13" t="s">
        <v>9647</v>
      </c>
      <c r="I1426" s="13" t="s">
        <v>12353</v>
      </c>
      <c r="J1426" s="19">
        <v>534</v>
      </c>
      <c r="K1426" s="13" t="s">
        <v>9260</v>
      </c>
      <c r="L1426" s="26">
        <v>42752</v>
      </c>
      <c r="M1426" s="19">
        <v>534</v>
      </c>
      <c r="N1426" s="13" t="s">
        <v>9260</v>
      </c>
      <c r="O1426" s="21">
        <v>0</v>
      </c>
      <c r="P1426" s="13" t="s">
        <v>9257</v>
      </c>
      <c r="Q1426" s="26">
        <v>42753</v>
      </c>
    </row>
    <row r="1427" spans="1:17" x14ac:dyDescent="0.25">
      <c r="A1427" s="12" t="str">
        <f t="shared" si="22"/>
        <v>ACID</v>
      </c>
      <c r="B1427" s="13" t="s">
        <v>12354</v>
      </c>
      <c r="C1427" s="13" t="s">
        <v>10259</v>
      </c>
      <c r="D1427" s="13" t="s">
        <v>12338</v>
      </c>
      <c r="E1427" s="13" t="s">
        <v>10391</v>
      </c>
      <c r="F1427" s="13" t="s">
        <v>9384</v>
      </c>
      <c r="G1427" s="13" t="s">
        <v>11216</v>
      </c>
      <c r="H1427" s="13" t="s">
        <v>9592</v>
      </c>
      <c r="I1427" s="13" t="s">
        <v>12355</v>
      </c>
      <c r="J1427" s="19">
        <v>656</v>
      </c>
      <c r="K1427" s="13" t="s">
        <v>9260</v>
      </c>
      <c r="L1427" s="26">
        <v>42760</v>
      </c>
      <c r="M1427" s="19">
        <v>656</v>
      </c>
      <c r="N1427" s="13" t="s">
        <v>9260</v>
      </c>
      <c r="O1427" s="21">
        <v>0</v>
      </c>
      <c r="P1427" s="13" t="s">
        <v>9257</v>
      </c>
      <c r="Q1427" s="26">
        <v>42753</v>
      </c>
    </row>
    <row r="1428" spans="1:17" x14ac:dyDescent="0.25">
      <c r="A1428" s="12" t="str">
        <f t="shared" si="22"/>
        <v>ACID</v>
      </c>
      <c r="B1428" s="13" t="s">
        <v>12354</v>
      </c>
      <c r="C1428" s="13" t="s">
        <v>10267</v>
      </c>
      <c r="D1428" s="13" t="s">
        <v>12338</v>
      </c>
      <c r="E1428" s="13" t="s">
        <v>10391</v>
      </c>
      <c r="F1428" s="13" t="s">
        <v>9384</v>
      </c>
      <c r="G1428" s="13" t="s">
        <v>11216</v>
      </c>
      <c r="H1428" s="13" t="s">
        <v>9592</v>
      </c>
      <c r="I1428" s="13" t="s">
        <v>12356</v>
      </c>
      <c r="J1428" s="19">
        <v>618</v>
      </c>
      <c r="K1428" s="13" t="s">
        <v>9260</v>
      </c>
      <c r="L1428" s="26">
        <v>42760</v>
      </c>
      <c r="M1428" s="19">
        <v>618</v>
      </c>
      <c r="N1428" s="13" t="s">
        <v>9260</v>
      </c>
      <c r="O1428" s="21">
        <v>0</v>
      </c>
      <c r="P1428" s="13" t="s">
        <v>9257</v>
      </c>
      <c r="Q1428" s="26">
        <v>42753</v>
      </c>
    </row>
    <row r="1429" spans="1:17" x14ac:dyDescent="0.25">
      <c r="A1429" s="12" t="str">
        <f t="shared" si="22"/>
        <v>ACID</v>
      </c>
      <c r="B1429" s="13" t="s">
        <v>12354</v>
      </c>
      <c r="C1429" s="13" t="s">
        <v>10304</v>
      </c>
      <c r="D1429" s="13" t="s">
        <v>12338</v>
      </c>
      <c r="E1429" s="13" t="s">
        <v>10391</v>
      </c>
      <c r="F1429" s="13" t="s">
        <v>9384</v>
      </c>
      <c r="G1429" s="13" t="s">
        <v>11216</v>
      </c>
      <c r="H1429" s="13" t="s">
        <v>9592</v>
      </c>
      <c r="I1429" s="13" t="s">
        <v>12357</v>
      </c>
      <c r="J1429" s="19">
        <v>594</v>
      </c>
      <c r="K1429" s="13" t="s">
        <v>9260</v>
      </c>
      <c r="L1429" s="26">
        <v>42760</v>
      </c>
      <c r="M1429" s="19">
        <v>594</v>
      </c>
      <c r="N1429" s="13" t="s">
        <v>9260</v>
      </c>
      <c r="O1429" s="21">
        <v>0</v>
      </c>
      <c r="P1429" s="13" t="s">
        <v>9257</v>
      </c>
      <c r="Q1429" s="26">
        <v>42753</v>
      </c>
    </row>
    <row r="1430" spans="1:17" x14ac:dyDescent="0.25">
      <c r="A1430" s="12" t="str">
        <f t="shared" si="22"/>
        <v>ACID</v>
      </c>
      <c r="B1430" s="13" t="s">
        <v>12354</v>
      </c>
      <c r="C1430" s="13" t="s">
        <v>10269</v>
      </c>
      <c r="D1430" s="13" t="s">
        <v>12338</v>
      </c>
      <c r="E1430" s="13" t="s">
        <v>10391</v>
      </c>
      <c r="F1430" s="13" t="s">
        <v>9384</v>
      </c>
      <c r="G1430" s="13" t="s">
        <v>11216</v>
      </c>
      <c r="H1430" s="13" t="s">
        <v>9592</v>
      </c>
      <c r="I1430" s="13" t="s">
        <v>12358</v>
      </c>
      <c r="J1430" s="19">
        <v>594</v>
      </c>
      <c r="K1430" s="13" t="s">
        <v>9260</v>
      </c>
      <c r="L1430" s="26">
        <v>42760</v>
      </c>
      <c r="M1430" s="19">
        <v>594</v>
      </c>
      <c r="N1430" s="13" t="s">
        <v>9260</v>
      </c>
      <c r="O1430" s="21">
        <v>0</v>
      </c>
      <c r="P1430" s="13" t="s">
        <v>9257</v>
      </c>
      <c r="Q1430" s="26">
        <v>42753</v>
      </c>
    </row>
    <row r="1431" spans="1:17" x14ac:dyDescent="0.25">
      <c r="A1431" s="12" t="str">
        <f t="shared" si="22"/>
        <v>ACID</v>
      </c>
      <c r="B1431" s="13" t="s">
        <v>12354</v>
      </c>
      <c r="C1431" s="13" t="s">
        <v>10307</v>
      </c>
      <c r="D1431" s="13" t="s">
        <v>12338</v>
      </c>
      <c r="E1431" s="13" t="s">
        <v>10391</v>
      </c>
      <c r="F1431" s="13" t="s">
        <v>9384</v>
      </c>
      <c r="G1431" s="13" t="s">
        <v>11216</v>
      </c>
      <c r="H1431" s="13" t="s">
        <v>9592</v>
      </c>
      <c r="I1431" s="13" t="s">
        <v>12359</v>
      </c>
      <c r="J1431" s="19">
        <v>586</v>
      </c>
      <c r="K1431" s="13" t="s">
        <v>9260</v>
      </c>
      <c r="L1431" s="26">
        <v>42760</v>
      </c>
      <c r="M1431" s="19">
        <v>586</v>
      </c>
      <c r="N1431" s="13" t="s">
        <v>9260</v>
      </c>
      <c r="O1431" s="21">
        <v>0</v>
      </c>
      <c r="P1431" s="13" t="s">
        <v>9257</v>
      </c>
      <c r="Q1431" s="26">
        <v>42753</v>
      </c>
    </row>
    <row r="1432" spans="1:17" x14ac:dyDescent="0.25">
      <c r="A1432" s="12" t="str">
        <f t="shared" si="22"/>
        <v>ACID</v>
      </c>
      <c r="B1432" s="13" t="s">
        <v>12354</v>
      </c>
      <c r="C1432" s="13" t="s">
        <v>10316</v>
      </c>
      <c r="D1432" s="13" t="s">
        <v>12338</v>
      </c>
      <c r="E1432" s="13" t="s">
        <v>10391</v>
      </c>
      <c r="F1432" s="13" t="s">
        <v>9384</v>
      </c>
      <c r="G1432" s="13" t="s">
        <v>11216</v>
      </c>
      <c r="H1432" s="13" t="s">
        <v>9592</v>
      </c>
      <c r="I1432" s="13" t="s">
        <v>12360</v>
      </c>
      <c r="J1432" s="19">
        <v>584</v>
      </c>
      <c r="K1432" s="13" t="s">
        <v>9260</v>
      </c>
      <c r="L1432" s="26">
        <v>42760</v>
      </c>
      <c r="M1432" s="19">
        <v>584</v>
      </c>
      <c r="N1432" s="13" t="s">
        <v>9260</v>
      </c>
      <c r="O1432" s="21">
        <v>0</v>
      </c>
      <c r="P1432" s="13" t="s">
        <v>9257</v>
      </c>
      <c r="Q1432" s="26">
        <v>42753</v>
      </c>
    </row>
    <row r="1433" spans="1:17" x14ac:dyDescent="0.25">
      <c r="A1433" s="12" t="str">
        <f t="shared" si="22"/>
        <v>ACID</v>
      </c>
      <c r="B1433" s="13" t="s">
        <v>12354</v>
      </c>
      <c r="C1433" s="13" t="s">
        <v>10660</v>
      </c>
      <c r="D1433" s="13" t="s">
        <v>12338</v>
      </c>
      <c r="E1433" s="13" t="s">
        <v>10391</v>
      </c>
      <c r="F1433" s="13" t="s">
        <v>9384</v>
      </c>
      <c r="G1433" s="13" t="s">
        <v>11216</v>
      </c>
      <c r="H1433" s="13" t="s">
        <v>9592</v>
      </c>
      <c r="I1433" s="13" t="s">
        <v>12361</v>
      </c>
      <c r="J1433" s="19">
        <v>578</v>
      </c>
      <c r="K1433" s="13" t="s">
        <v>9260</v>
      </c>
      <c r="L1433" s="26">
        <v>42760</v>
      </c>
      <c r="M1433" s="19">
        <v>578</v>
      </c>
      <c r="N1433" s="13" t="s">
        <v>9260</v>
      </c>
      <c r="O1433" s="21">
        <v>0</v>
      </c>
      <c r="P1433" s="13" t="s">
        <v>9257</v>
      </c>
      <c r="Q1433" s="26">
        <v>42753</v>
      </c>
    </row>
    <row r="1434" spans="1:17" x14ac:dyDescent="0.25">
      <c r="A1434" s="12" t="str">
        <f t="shared" si="22"/>
        <v>ACID</v>
      </c>
      <c r="B1434" s="13" t="s">
        <v>12354</v>
      </c>
      <c r="C1434" s="13" t="s">
        <v>10742</v>
      </c>
      <c r="D1434" s="13" t="s">
        <v>12338</v>
      </c>
      <c r="E1434" s="13" t="s">
        <v>10391</v>
      </c>
      <c r="F1434" s="13" t="s">
        <v>9384</v>
      </c>
      <c r="G1434" s="13" t="s">
        <v>11216</v>
      </c>
      <c r="H1434" s="13" t="s">
        <v>9592</v>
      </c>
      <c r="I1434" s="13" t="s">
        <v>12362</v>
      </c>
      <c r="J1434" s="19">
        <v>564</v>
      </c>
      <c r="K1434" s="13" t="s">
        <v>9260</v>
      </c>
      <c r="L1434" s="26">
        <v>42760</v>
      </c>
      <c r="M1434" s="19">
        <v>564</v>
      </c>
      <c r="N1434" s="13" t="s">
        <v>9260</v>
      </c>
      <c r="O1434" s="21">
        <v>0</v>
      </c>
      <c r="P1434" s="13" t="s">
        <v>9257</v>
      </c>
      <c r="Q1434" s="26">
        <v>42753</v>
      </c>
    </row>
    <row r="1435" spans="1:17" x14ac:dyDescent="0.25">
      <c r="A1435" s="12" t="str">
        <f t="shared" si="22"/>
        <v>ACID</v>
      </c>
      <c r="B1435" s="13" t="s">
        <v>12354</v>
      </c>
      <c r="C1435" s="13" t="s">
        <v>10851</v>
      </c>
      <c r="D1435" s="13" t="s">
        <v>12338</v>
      </c>
      <c r="E1435" s="13" t="s">
        <v>10391</v>
      </c>
      <c r="F1435" s="13" t="s">
        <v>9384</v>
      </c>
      <c r="G1435" s="13" t="s">
        <v>11216</v>
      </c>
      <c r="H1435" s="13" t="s">
        <v>9592</v>
      </c>
      <c r="I1435" s="13" t="s">
        <v>12363</v>
      </c>
      <c r="J1435" s="19">
        <v>556</v>
      </c>
      <c r="K1435" s="13" t="s">
        <v>9260</v>
      </c>
      <c r="L1435" s="26">
        <v>42760</v>
      </c>
      <c r="M1435" s="19">
        <v>556</v>
      </c>
      <c r="N1435" s="13" t="s">
        <v>9260</v>
      </c>
      <c r="O1435" s="21">
        <v>0</v>
      </c>
      <c r="P1435" s="13" t="s">
        <v>9257</v>
      </c>
      <c r="Q1435" s="26">
        <v>42753</v>
      </c>
    </row>
    <row r="1436" spans="1:17" x14ac:dyDescent="0.25">
      <c r="A1436" s="12" t="str">
        <f t="shared" si="22"/>
        <v>AAWU</v>
      </c>
      <c r="B1436" s="13" t="s">
        <v>12364</v>
      </c>
      <c r="C1436" s="13" t="s">
        <v>10259</v>
      </c>
      <c r="D1436" s="13" t="s">
        <v>12365</v>
      </c>
      <c r="E1436" s="13" t="s">
        <v>788</v>
      </c>
      <c r="F1436" s="13" t="s">
        <v>9384</v>
      </c>
      <c r="G1436" s="13" t="s">
        <v>10829</v>
      </c>
      <c r="H1436" s="13" t="s">
        <v>9454</v>
      </c>
      <c r="I1436" s="13" t="s">
        <v>11523</v>
      </c>
      <c r="J1436" s="19">
        <v>492</v>
      </c>
      <c r="K1436" s="13" t="s">
        <v>9260</v>
      </c>
      <c r="L1436" s="26">
        <v>42753</v>
      </c>
      <c r="M1436" s="19">
        <v>492</v>
      </c>
      <c r="N1436" s="13" t="s">
        <v>9260</v>
      </c>
      <c r="O1436" s="21">
        <v>0</v>
      </c>
      <c r="P1436" s="13" t="s">
        <v>9257</v>
      </c>
      <c r="Q1436" s="26">
        <v>42754</v>
      </c>
    </row>
    <row r="1437" spans="1:17" x14ac:dyDescent="0.25">
      <c r="A1437" s="12" t="str">
        <f t="shared" si="22"/>
        <v>ACGK</v>
      </c>
      <c r="B1437" s="13" t="s">
        <v>12366</v>
      </c>
      <c r="C1437" s="13" t="s">
        <v>10259</v>
      </c>
      <c r="D1437" s="13" t="s">
        <v>12367</v>
      </c>
      <c r="E1437" s="13" t="s">
        <v>788</v>
      </c>
      <c r="F1437" s="13" t="s">
        <v>9384</v>
      </c>
      <c r="G1437" s="13" t="s">
        <v>9276</v>
      </c>
      <c r="H1437" s="13" t="s">
        <v>9403</v>
      </c>
      <c r="I1437" s="13" t="s">
        <v>12368</v>
      </c>
      <c r="J1437" s="19">
        <v>1436</v>
      </c>
      <c r="K1437" s="13" t="s">
        <v>9260</v>
      </c>
      <c r="L1437" s="26">
        <v>42753</v>
      </c>
      <c r="M1437" s="19">
        <v>1436</v>
      </c>
      <c r="N1437" s="13" t="s">
        <v>9260</v>
      </c>
      <c r="O1437" s="21">
        <v>0</v>
      </c>
      <c r="P1437" s="13" t="s">
        <v>9257</v>
      </c>
      <c r="Q1437" s="26">
        <v>42754</v>
      </c>
    </row>
    <row r="1438" spans="1:17" x14ac:dyDescent="0.25">
      <c r="A1438" s="12" t="str">
        <f t="shared" si="22"/>
        <v>ACGK</v>
      </c>
      <c r="B1438" s="13" t="s">
        <v>12366</v>
      </c>
      <c r="C1438" s="13" t="s">
        <v>10267</v>
      </c>
      <c r="D1438" s="13" t="s">
        <v>12367</v>
      </c>
      <c r="E1438" s="13" t="s">
        <v>788</v>
      </c>
      <c r="F1438" s="13" t="s">
        <v>9384</v>
      </c>
      <c r="G1438" s="13" t="s">
        <v>9276</v>
      </c>
      <c r="H1438" s="13" t="s">
        <v>9403</v>
      </c>
      <c r="I1438" s="13" t="s">
        <v>12369</v>
      </c>
      <c r="J1438" s="19">
        <v>1268</v>
      </c>
      <c r="K1438" s="13" t="s">
        <v>9260</v>
      </c>
      <c r="L1438" s="26">
        <v>42753</v>
      </c>
      <c r="M1438" s="19">
        <v>1268</v>
      </c>
      <c r="N1438" s="13" t="s">
        <v>9260</v>
      </c>
      <c r="O1438" s="21">
        <v>0</v>
      </c>
      <c r="P1438" s="13" t="s">
        <v>9257</v>
      </c>
      <c r="Q1438" s="26">
        <v>42754</v>
      </c>
    </row>
    <row r="1439" spans="1:17" x14ac:dyDescent="0.25">
      <c r="A1439" s="12" t="str">
        <f t="shared" si="22"/>
        <v>ACGK</v>
      </c>
      <c r="B1439" s="13" t="s">
        <v>12366</v>
      </c>
      <c r="C1439" s="13" t="s">
        <v>10304</v>
      </c>
      <c r="D1439" s="13" t="s">
        <v>12367</v>
      </c>
      <c r="E1439" s="13" t="s">
        <v>788</v>
      </c>
      <c r="F1439" s="13" t="s">
        <v>9384</v>
      </c>
      <c r="G1439" s="13" t="s">
        <v>9276</v>
      </c>
      <c r="H1439" s="13" t="s">
        <v>9403</v>
      </c>
      <c r="I1439" s="13" t="s">
        <v>12370</v>
      </c>
      <c r="J1439" s="19">
        <v>1132</v>
      </c>
      <c r="K1439" s="13" t="s">
        <v>9260</v>
      </c>
      <c r="L1439" s="26">
        <v>42753</v>
      </c>
      <c r="M1439" s="19">
        <v>1132</v>
      </c>
      <c r="N1439" s="13" t="s">
        <v>9260</v>
      </c>
      <c r="O1439" s="21">
        <v>0</v>
      </c>
      <c r="P1439" s="13" t="s">
        <v>9257</v>
      </c>
      <c r="Q1439" s="26">
        <v>42754</v>
      </c>
    </row>
    <row r="1440" spans="1:17" x14ac:dyDescent="0.25">
      <c r="A1440" s="12" t="str">
        <f t="shared" si="22"/>
        <v>ACGK</v>
      </c>
      <c r="B1440" s="13" t="s">
        <v>12366</v>
      </c>
      <c r="C1440" s="13" t="s">
        <v>10269</v>
      </c>
      <c r="D1440" s="13" t="s">
        <v>12367</v>
      </c>
      <c r="E1440" s="13" t="s">
        <v>788</v>
      </c>
      <c r="F1440" s="13" t="s">
        <v>9384</v>
      </c>
      <c r="G1440" s="13" t="s">
        <v>9276</v>
      </c>
      <c r="H1440" s="13" t="s">
        <v>9403</v>
      </c>
      <c r="I1440" s="13" t="s">
        <v>12371</v>
      </c>
      <c r="J1440" s="19">
        <v>414</v>
      </c>
      <c r="K1440" s="13" t="s">
        <v>9260</v>
      </c>
      <c r="L1440" s="26">
        <v>42753</v>
      </c>
      <c r="M1440" s="19">
        <v>414</v>
      </c>
      <c r="N1440" s="13" t="s">
        <v>9260</v>
      </c>
      <c r="O1440" s="21">
        <v>0</v>
      </c>
      <c r="P1440" s="13" t="s">
        <v>9257</v>
      </c>
      <c r="Q1440" s="26">
        <v>42754</v>
      </c>
    </row>
    <row r="1441" spans="1:17" x14ac:dyDescent="0.25">
      <c r="A1441" s="12" t="str">
        <f t="shared" si="22"/>
        <v>ACGK</v>
      </c>
      <c r="B1441" s="13" t="s">
        <v>12366</v>
      </c>
      <c r="C1441" s="13" t="s">
        <v>10307</v>
      </c>
      <c r="D1441" s="13" t="s">
        <v>12367</v>
      </c>
      <c r="E1441" s="13" t="s">
        <v>788</v>
      </c>
      <c r="F1441" s="13" t="s">
        <v>9384</v>
      </c>
      <c r="G1441" s="13" t="s">
        <v>9276</v>
      </c>
      <c r="H1441" s="13" t="s">
        <v>9403</v>
      </c>
      <c r="I1441" s="13" t="s">
        <v>12372</v>
      </c>
      <c r="J1441" s="19">
        <v>402</v>
      </c>
      <c r="K1441" s="13" t="s">
        <v>9260</v>
      </c>
      <c r="L1441" s="26">
        <v>42753</v>
      </c>
      <c r="M1441" s="19">
        <v>402</v>
      </c>
      <c r="N1441" s="13" t="s">
        <v>9260</v>
      </c>
      <c r="O1441" s="21">
        <v>0</v>
      </c>
      <c r="P1441" s="13" t="s">
        <v>9257</v>
      </c>
      <c r="Q1441" s="26">
        <v>42754</v>
      </c>
    </row>
    <row r="1442" spans="1:17" x14ac:dyDescent="0.25">
      <c r="A1442" s="12" t="str">
        <f t="shared" si="22"/>
        <v>ACGK</v>
      </c>
      <c r="B1442" s="13" t="s">
        <v>12366</v>
      </c>
      <c r="C1442" s="13" t="s">
        <v>10316</v>
      </c>
      <c r="D1442" s="13" t="s">
        <v>12367</v>
      </c>
      <c r="E1442" s="13" t="s">
        <v>788</v>
      </c>
      <c r="F1442" s="13" t="s">
        <v>9384</v>
      </c>
      <c r="G1442" s="13" t="s">
        <v>9276</v>
      </c>
      <c r="H1442" s="13" t="s">
        <v>9403</v>
      </c>
      <c r="I1442" s="13" t="s">
        <v>12373</v>
      </c>
      <c r="J1442" s="19">
        <v>338</v>
      </c>
      <c r="K1442" s="13" t="s">
        <v>9260</v>
      </c>
      <c r="L1442" s="26">
        <v>42753</v>
      </c>
      <c r="M1442" s="19">
        <v>338</v>
      </c>
      <c r="N1442" s="13" t="s">
        <v>9260</v>
      </c>
      <c r="O1442" s="21">
        <v>0</v>
      </c>
      <c r="P1442" s="13" t="s">
        <v>9257</v>
      </c>
      <c r="Q1442" s="26">
        <v>42754</v>
      </c>
    </row>
    <row r="1443" spans="1:17" x14ac:dyDescent="0.25">
      <c r="A1443" s="12" t="str">
        <f t="shared" si="22"/>
        <v>ACGK</v>
      </c>
      <c r="B1443" s="13" t="s">
        <v>12366</v>
      </c>
      <c r="C1443" s="13" t="s">
        <v>10660</v>
      </c>
      <c r="D1443" s="13" t="s">
        <v>12367</v>
      </c>
      <c r="E1443" s="13" t="s">
        <v>788</v>
      </c>
      <c r="F1443" s="13" t="s">
        <v>9384</v>
      </c>
      <c r="G1443" s="13" t="s">
        <v>9276</v>
      </c>
      <c r="H1443" s="13" t="s">
        <v>9403</v>
      </c>
      <c r="I1443" s="13" t="s">
        <v>12374</v>
      </c>
      <c r="J1443" s="19">
        <v>268</v>
      </c>
      <c r="K1443" s="13" t="s">
        <v>9260</v>
      </c>
      <c r="L1443" s="26">
        <v>42753</v>
      </c>
      <c r="M1443" s="19">
        <v>268</v>
      </c>
      <c r="N1443" s="13" t="s">
        <v>9260</v>
      </c>
      <c r="O1443" s="21">
        <v>0</v>
      </c>
      <c r="P1443" s="13" t="s">
        <v>9257</v>
      </c>
      <c r="Q1443" s="26">
        <v>42754</v>
      </c>
    </row>
    <row r="1444" spans="1:17" x14ac:dyDescent="0.25">
      <c r="A1444" s="12" t="str">
        <f t="shared" si="22"/>
        <v>ACGK</v>
      </c>
      <c r="B1444" s="13" t="s">
        <v>12366</v>
      </c>
      <c r="C1444" s="13" t="s">
        <v>10742</v>
      </c>
      <c r="D1444" s="13" t="s">
        <v>12367</v>
      </c>
      <c r="E1444" s="13" t="s">
        <v>788</v>
      </c>
      <c r="F1444" s="13" t="s">
        <v>9384</v>
      </c>
      <c r="G1444" s="13" t="s">
        <v>9276</v>
      </c>
      <c r="H1444" s="13" t="s">
        <v>9403</v>
      </c>
      <c r="I1444" s="13" t="s">
        <v>12375</v>
      </c>
      <c r="J1444" s="19">
        <v>160</v>
      </c>
      <c r="K1444" s="13" t="s">
        <v>9260</v>
      </c>
      <c r="L1444" s="26">
        <v>42753</v>
      </c>
      <c r="M1444" s="19">
        <v>160</v>
      </c>
      <c r="N1444" s="13" t="s">
        <v>9260</v>
      </c>
      <c r="O1444" s="21">
        <v>0</v>
      </c>
      <c r="P1444" s="13" t="s">
        <v>9257</v>
      </c>
      <c r="Q1444" s="26">
        <v>42754</v>
      </c>
    </row>
    <row r="1445" spans="1:17" x14ac:dyDescent="0.25">
      <c r="A1445" s="12" t="str">
        <f t="shared" si="22"/>
        <v>ACGN</v>
      </c>
      <c r="B1445" s="13" t="s">
        <v>12376</v>
      </c>
      <c r="C1445" s="13" t="s">
        <v>10259</v>
      </c>
      <c r="D1445" s="13" t="s">
        <v>12377</v>
      </c>
      <c r="E1445" s="13" t="s">
        <v>262</v>
      </c>
      <c r="F1445" s="13" t="s">
        <v>9384</v>
      </c>
      <c r="G1445" s="13" t="s">
        <v>9276</v>
      </c>
      <c r="H1445" s="13" t="s">
        <v>9403</v>
      </c>
      <c r="I1445" s="13" t="s">
        <v>12378</v>
      </c>
      <c r="J1445" s="19">
        <v>1638</v>
      </c>
      <c r="K1445" s="13" t="s">
        <v>9260</v>
      </c>
      <c r="L1445" s="26">
        <v>42758</v>
      </c>
      <c r="M1445" s="19">
        <v>1638</v>
      </c>
      <c r="N1445" s="13" t="s">
        <v>9260</v>
      </c>
      <c r="O1445" s="21">
        <v>0</v>
      </c>
      <c r="P1445" s="13" t="s">
        <v>9257</v>
      </c>
      <c r="Q1445" s="26">
        <v>42759</v>
      </c>
    </row>
    <row r="1446" spans="1:17" x14ac:dyDescent="0.25">
      <c r="A1446" s="12" t="str">
        <f t="shared" si="22"/>
        <v>ACGN</v>
      </c>
      <c r="B1446" s="13" t="s">
        <v>12376</v>
      </c>
      <c r="C1446" s="13" t="s">
        <v>10267</v>
      </c>
      <c r="D1446" s="13" t="s">
        <v>12377</v>
      </c>
      <c r="E1446" s="13" t="s">
        <v>262</v>
      </c>
      <c r="F1446" s="13" t="s">
        <v>9384</v>
      </c>
      <c r="G1446" s="13" t="s">
        <v>9276</v>
      </c>
      <c r="H1446" s="13" t="s">
        <v>9403</v>
      </c>
      <c r="I1446" s="13" t="s">
        <v>12379</v>
      </c>
      <c r="J1446" s="19">
        <v>1614</v>
      </c>
      <c r="K1446" s="13" t="s">
        <v>9260</v>
      </c>
      <c r="L1446" s="26">
        <v>42758</v>
      </c>
      <c r="M1446" s="19">
        <v>1614</v>
      </c>
      <c r="N1446" s="13" t="s">
        <v>9260</v>
      </c>
      <c r="O1446" s="21">
        <v>0</v>
      </c>
      <c r="P1446" s="13" t="s">
        <v>9257</v>
      </c>
      <c r="Q1446" s="26">
        <v>42759</v>
      </c>
    </row>
    <row r="1447" spans="1:17" x14ac:dyDescent="0.25">
      <c r="A1447" s="12" t="str">
        <f t="shared" si="22"/>
        <v>ACGN</v>
      </c>
      <c r="B1447" s="13" t="s">
        <v>12376</v>
      </c>
      <c r="C1447" s="13" t="s">
        <v>10304</v>
      </c>
      <c r="D1447" s="13" t="s">
        <v>12377</v>
      </c>
      <c r="E1447" s="13" t="s">
        <v>262</v>
      </c>
      <c r="F1447" s="13" t="s">
        <v>9384</v>
      </c>
      <c r="G1447" s="13" t="s">
        <v>9276</v>
      </c>
      <c r="H1447" s="13" t="s">
        <v>9403</v>
      </c>
      <c r="I1447" s="13" t="s">
        <v>12380</v>
      </c>
      <c r="J1447" s="19">
        <v>1484</v>
      </c>
      <c r="K1447" s="13" t="s">
        <v>9260</v>
      </c>
      <c r="L1447" s="26">
        <v>42758</v>
      </c>
      <c r="M1447" s="19">
        <v>1484</v>
      </c>
      <c r="N1447" s="13" t="s">
        <v>9260</v>
      </c>
      <c r="O1447" s="21">
        <v>0</v>
      </c>
      <c r="P1447" s="13" t="s">
        <v>9257</v>
      </c>
      <c r="Q1447" s="26">
        <v>42759</v>
      </c>
    </row>
    <row r="1448" spans="1:17" x14ac:dyDescent="0.25">
      <c r="A1448" s="12" t="str">
        <f t="shared" si="22"/>
        <v>ACCJ</v>
      </c>
      <c r="B1448" s="13" t="s">
        <v>12381</v>
      </c>
      <c r="C1448" s="13" t="s">
        <v>10259</v>
      </c>
      <c r="D1448" s="13" t="s">
        <v>12382</v>
      </c>
      <c r="E1448" s="13" t="s">
        <v>788</v>
      </c>
      <c r="F1448" s="13" t="s">
        <v>9427</v>
      </c>
      <c r="G1448" s="13" t="s">
        <v>10534</v>
      </c>
      <c r="H1448" s="13" t="s">
        <v>9428</v>
      </c>
      <c r="I1448" s="13" t="s">
        <v>12383</v>
      </c>
      <c r="J1448" s="19">
        <v>922</v>
      </c>
      <c r="K1448" s="13" t="s">
        <v>9260</v>
      </c>
      <c r="L1448" s="26">
        <v>42768</v>
      </c>
      <c r="M1448" s="19">
        <v>922</v>
      </c>
      <c r="N1448" s="13" t="s">
        <v>9260</v>
      </c>
      <c r="O1448" s="21">
        <v>0</v>
      </c>
      <c r="P1448" s="13" t="s">
        <v>9257</v>
      </c>
      <c r="Q1448" s="26">
        <v>42769</v>
      </c>
    </row>
    <row r="1449" spans="1:17" x14ac:dyDescent="0.25">
      <c r="A1449" s="12" t="str">
        <f t="shared" si="22"/>
        <v>ACCJ</v>
      </c>
      <c r="B1449" s="13" t="s">
        <v>12381</v>
      </c>
      <c r="C1449" s="13" t="s">
        <v>10267</v>
      </c>
      <c r="D1449" s="13" t="s">
        <v>12382</v>
      </c>
      <c r="E1449" s="13" t="s">
        <v>788</v>
      </c>
      <c r="F1449" s="13" t="s">
        <v>9427</v>
      </c>
      <c r="G1449" s="13" t="s">
        <v>10534</v>
      </c>
      <c r="H1449" s="13" t="s">
        <v>9428</v>
      </c>
      <c r="I1449" s="13" t="s">
        <v>12384</v>
      </c>
      <c r="J1449" s="19">
        <v>894</v>
      </c>
      <c r="K1449" s="13" t="s">
        <v>9260</v>
      </c>
      <c r="L1449" s="26">
        <v>42768</v>
      </c>
      <c r="M1449" s="19">
        <v>894</v>
      </c>
      <c r="N1449" s="13" t="s">
        <v>9260</v>
      </c>
      <c r="O1449" s="21">
        <v>0</v>
      </c>
      <c r="P1449" s="13" t="s">
        <v>9257</v>
      </c>
      <c r="Q1449" s="26">
        <v>42769</v>
      </c>
    </row>
    <row r="1450" spans="1:17" x14ac:dyDescent="0.25">
      <c r="A1450" s="12" t="str">
        <f t="shared" si="22"/>
        <v>ACCJ</v>
      </c>
      <c r="B1450" s="13" t="s">
        <v>12381</v>
      </c>
      <c r="C1450" s="13" t="s">
        <v>10304</v>
      </c>
      <c r="D1450" s="13" t="s">
        <v>12382</v>
      </c>
      <c r="E1450" s="13" t="s">
        <v>788</v>
      </c>
      <c r="F1450" s="13" t="s">
        <v>9427</v>
      </c>
      <c r="G1450" s="13" t="s">
        <v>10534</v>
      </c>
      <c r="H1450" s="13" t="s">
        <v>9428</v>
      </c>
      <c r="I1450" s="13" t="s">
        <v>12385</v>
      </c>
      <c r="J1450" s="19">
        <v>884</v>
      </c>
      <c r="K1450" s="13" t="s">
        <v>9260</v>
      </c>
      <c r="L1450" s="26">
        <v>42768</v>
      </c>
      <c r="M1450" s="19">
        <v>884</v>
      </c>
      <c r="N1450" s="13" t="s">
        <v>9260</v>
      </c>
      <c r="O1450" s="21">
        <v>0</v>
      </c>
      <c r="P1450" s="13" t="s">
        <v>9257</v>
      </c>
      <c r="Q1450" s="26">
        <v>42769</v>
      </c>
    </row>
    <row r="1451" spans="1:17" x14ac:dyDescent="0.25">
      <c r="A1451" s="12" t="str">
        <f t="shared" si="22"/>
        <v>ACAL</v>
      </c>
      <c r="B1451" s="13" t="s">
        <v>12386</v>
      </c>
      <c r="C1451" s="13" t="s">
        <v>10259</v>
      </c>
      <c r="D1451" s="13" t="s">
        <v>12298</v>
      </c>
      <c r="E1451" s="13" t="s">
        <v>788</v>
      </c>
      <c r="F1451" s="13" t="s">
        <v>9424</v>
      </c>
      <c r="G1451" s="13" t="s">
        <v>11339</v>
      </c>
      <c r="H1451" s="13" t="s">
        <v>9665</v>
      </c>
      <c r="I1451" s="13" t="s">
        <v>12387</v>
      </c>
      <c r="J1451" s="19">
        <v>540</v>
      </c>
      <c r="K1451" s="13" t="s">
        <v>9260</v>
      </c>
      <c r="L1451" s="26">
        <v>42769</v>
      </c>
      <c r="M1451" s="19">
        <v>540</v>
      </c>
      <c r="N1451" s="13" t="s">
        <v>9260</v>
      </c>
      <c r="O1451" s="21">
        <v>0</v>
      </c>
      <c r="P1451" s="13" t="s">
        <v>9257</v>
      </c>
      <c r="Q1451" s="26">
        <v>42772</v>
      </c>
    </row>
    <row r="1452" spans="1:17" x14ac:dyDescent="0.25">
      <c r="A1452" s="12" t="str">
        <f t="shared" si="22"/>
        <v>ACDB</v>
      </c>
      <c r="B1452" s="13" t="s">
        <v>12388</v>
      </c>
      <c r="C1452" s="13" t="s">
        <v>10259</v>
      </c>
      <c r="D1452" s="13" t="s">
        <v>12327</v>
      </c>
      <c r="E1452" s="13" t="s">
        <v>262</v>
      </c>
      <c r="F1452" s="13" t="s">
        <v>9384</v>
      </c>
      <c r="G1452" s="13" t="s">
        <v>10842</v>
      </c>
      <c r="H1452" s="13" t="s">
        <v>9681</v>
      </c>
      <c r="I1452" s="13" t="s">
        <v>12389</v>
      </c>
      <c r="J1452" s="19">
        <v>504</v>
      </c>
      <c r="K1452" s="13" t="s">
        <v>9260</v>
      </c>
      <c r="L1452" s="26">
        <v>42774</v>
      </c>
      <c r="M1452" s="19">
        <v>504</v>
      </c>
      <c r="N1452" s="13" t="s">
        <v>9260</v>
      </c>
      <c r="O1452" s="21">
        <v>0</v>
      </c>
      <c r="P1452" s="13" t="s">
        <v>9257</v>
      </c>
      <c r="Q1452" s="26">
        <v>42775</v>
      </c>
    </row>
    <row r="1453" spans="1:17" x14ac:dyDescent="0.25">
      <c r="A1453" s="12" t="str">
        <f t="shared" si="22"/>
        <v>ACDA</v>
      </c>
      <c r="B1453" s="13" t="s">
        <v>12390</v>
      </c>
      <c r="C1453" s="13" t="s">
        <v>10267</v>
      </c>
      <c r="D1453" s="13" t="s">
        <v>12391</v>
      </c>
      <c r="E1453" s="13" t="s">
        <v>788</v>
      </c>
      <c r="F1453" s="13" t="s">
        <v>9384</v>
      </c>
      <c r="G1453" s="13" t="s">
        <v>10842</v>
      </c>
      <c r="H1453" s="13" t="s">
        <v>9681</v>
      </c>
      <c r="I1453" s="13" t="s">
        <v>12392</v>
      </c>
      <c r="J1453" s="19">
        <v>410</v>
      </c>
      <c r="K1453" s="13" t="s">
        <v>9260</v>
      </c>
      <c r="L1453" s="26">
        <v>42774</v>
      </c>
      <c r="M1453" s="19">
        <v>410</v>
      </c>
      <c r="N1453" s="13" t="s">
        <v>9260</v>
      </c>
      <c r="O1453" s="21">
        <v>0</v>
      </c>
      <c r="P1453" s="13" t="s">
        <v>9257</v>
      </c>
      <c r="Q1453" s="26">
        <v>42775</v>
      </c>
    </row>
    <row r="1454" spans="1:17" x14ac:dyDescent="0.25">
      <c r="A1454" s="12" t="str">
        <f t="shared" si="22"/>
        <v>ACDA</v>
      </c>
      <c r="B1454" s="13" t="s">
        <v>12390</v>
      </c>
      <c r="C1454" s="13" t="s">
        <v>10304</v>
      </c>
      <c r="D1454" s="13" t="s">
        <v>12391</v>
      </c>
      <c r="E1454" s="13" t="s">
        <v>788</v>
      </c>
      <c r="F1454" s="13" t="s">
        <v>9384</v>
      </c>
      <c r="G1454" s="13" t="s">
        <v>10842</v>
      </c>
      <c r="H1454" s="13" t="s">
        <v>9681</v>
      </c>
      <c r="I1454" s="13" t="s">
        <v>12393</v>
      </c>
      <c r="J1454" s="19">
        <v>410</v>
      </c>
      <c r="K1454" s="13" t="s">
        <v>9260</v>
      </c>
      <c r="L1454" s="26">
        <v>42774</v>
      </c>
      <c r="M1454" s="19">
        <v>410</v>
      </c>
      <c r="N1454" s="13" t="s">
        <v>9260</v>
      </c>
      <c r="O1454" s="21">
        <v>0</v>
      </c>
      <c r="P1454" s="13" t="s">
        <v>9257</v>
      </c>
      <c r="Q1454" s="26">
        <v>42775</v>
      </c>
    </row>
    <row r="1455" spans="1:17" x14ac:dyDescent="0.25">
      <c r="A1455" s="12" t="str">
        <f t="shared" si="22"/>
        <v>ABHW</v>
      </c>
      <c r="B1455" s="13" t="s">
        <v>12394</v>
      </c>
      <c r="C1455" s="13" t="s">
        <v>10259</v>
      </c>
      <c r="D1455" s="13" t="s">
        <v>12395</v>
      </c>
      <c r="E1455" s="13" t="s">
        <v>788</v>
      </c>
      <c r="F1455" s="13" t="s">
        <v>9384</v>
      </c>
      <c r="G1455" s="13" t="s">
        <v>9276</v>
      </c>
      <c r="H1455" s="13" t="s">
        <v>9403</v>
      </c>
      <c r="I1455" s="13" t="s">
        <v>12396</v>
      </c>
      <c r="J1455" s="19">
        <v>1542</v>
      </c>
      <c r="K1455" s="13" t="s">
        <v>9260</v>
      </c>
      <c r="L1455" s="26">
        <v>42775</v>
      </c>
      <c r="M1455" s="19">
        <v>1542</v>
      </c>
      <c r="N1455" s="13" t="s">
        <v>9260</v>
      </c>
      <c r="O1455" s="21">
        <v>0</v>
      </c>
      <c r="P1455" s="13" t="s">
        <v>9257</v>
      </c>
      <c r="Q1455" s="26">
        <v>42776</v>
      </c>
    </row>
    <row r="1456" spans="1:17" x14ac:dyDescent="0.25">
      <c r="A1456" s="12" t="str">
        <f t="shared" si="22"/>
        <v>ABHW</v>
      </c>
      <c r="B1456" s="13" t="s">
        <v>12394</v>
      </c>
      <c r="C1456" s="13" t="s">
        <v>10267</v>
      </c>
      <c r="D1456" s="13" t="s">
        <v>12395</v>
      </c>
      <c r="E1456" s="13" t="s">
        <v>788</v>
      </c>
      <c r="F1456" s="13" t="s">
        <v>9384</v>
      </c>
      <c r="G1456" s="13" t="s">
        <v>9276</v>
      </c>
      <c r="H1456" s="13" t="s">
        <v>9403</v>
      </c>
      <c r="I1456" s="13" t="s">
        <v>12397</v>
      </c>
      <c r="J1456" s="19">
        <v>1322</v>
      </c>
      <c r="K1456" s="13" t="s">
        <v>9260</v>
      </c>
      <c r="L1456" s="26">
        <v>42775</v>
      </c>
      <c r="M1456" s="19">
        <v>1322</v>
      </c>
      <c r="N1456" s="13" t="s">
        <v>9260</v>
      </c>
      <c r="O1456" s="21">
        <v>0</v>
      </c>
      <c r="P1456" s="13" t="s">
        <v>9257</v>
      </c>
      <c r="Q1456" s="26">
        <v>42776</v>
      </c>
    </row>
    <row r="1457" spans="1:17" x14ac:dyDescent="0.25">
      <c r="A1457" s="12" t="str">
        <f t="shared" si="22"/>
        <v>ABHW</v>
      </c>
      <c r="B1457" s="13" t="s">
        <v>12394</v>
      </c>
      <c r="C1457" s="13" t="s">
        <v>10304</v>
      </c>
      <c r="D1457" s="13" t="s">
        <v>12395</v>
      </c>
      <c r="E1457" s="13" t="s">
        <v>788</v>
      </c>
      <c r="F1457" s="13" t="s">
        <v>9384</v>
      </c>
      <c r="G1457" s="13" t="s">
        <v>9276</v>
      </c>
      <c r="H1457" s="13" t="s">
        <v>9403</v>
      </c>
      <c r="I1457" s="13" t="s">
        <v>12398</v>
      </c>
      <c r="J1457" s="19">
        <v>1186</v>
      </c>
      <c r="K1457" s="13" t="s">
        <v>9260</v>
      </c>
      <c r="L1457" s="26">
        <v>42775</v>
      </c>
      <c r="M1457" s="19">
        <v>1186</v>
      </c>
      <c r="N1457" s="13" t="s">
        <v>9260</v>
      </c>
      <c r="O1457" s="21">
        <v>0</v>
      </c>
      <c r="P1457" s="13" t="s">
        <v>9257</v>
      </c>
      <c r="Q1457" s="26">
        <v>42776</v>
      </c>
    </row>
    <row r="1458" spans="1:17" x14ac:dyDescent="0.25">
      <c r="A1458" s="12" t="str">
        <f t="shared" si="22"/>
        <v>ABHW</v>
      </c>
      <c r="B1458" s="13" t="s">
        <v>12394</v>
      </c>
      <c r="C1458" s="13" t="s">
        <v>10269</v>
      </c>
      <c r="D1458" s="13" t="s">
        <v>12395</v>
      </c>
      <c r="E1458" s="13" t="s">
        <v>788</v>
      </c>
      <c r="F1458" s="13" t="s">
        <v>9384</v>
      </c>
      <c r="G1458" s="13" t="s">
        <v>9276</v>
      </c>
      <c r="H1458" s="13" t="s">
        <v>9403</v>
      </c>
      <c r="I1458" s="13" t="s">
        <v>12399</v>
      </c>
      <c r="J1458" s="19">
        <v>1050</v>
      </c>
      <c r="K1458" s="13" t="s">
        <v>9260</v>
      </c>
      <c r="L1458" s="26">
        <v>42775</v>
      </c>
      <c r="M1458" s="19">
        <v>1050</v>
      </c>
      <c r="N1458" s="13" t="s">
        <v>9260</v>
      </c>
      <c r="O1458" s="21">
        <v>0</v>
      </c>
      <c r="P1458" s="13" t="s">
        <v>9257</v>
      </c>
      <c r="Q1458" s="26">
        <v>42776</v>
      </c>
    </row>
    <row r="1459" spans="1:17" x14ac:dyDescent="0.25">
      <c r="A1459" s="12" t="str">
        <f t="shared" si="22"/>
        <v>AAVR</v>
      </c>
      <c r="B1459" s="13" t="s">
        <v>12400</v>
      </c>
      <c r="C1459" s="13" t="s">
        <v>10259</v>
      </c>
      <c r="D1459" s="13" t="s">
        <v>12401</v>
      </c>
      <c r="E1459" s="13" t="s">
        <v>788</v>
      </c>
      <c r="F1459" s="13" t="s">
        <v>9384</v>
      </c>
      <c r="G1459" s="13" t="s">
        <v>9276</v>
      </c>
      <c r="H1459" s="13" t="s">
        <v>9403</v>
      </c>
      <c r="I1459" s="13" t="s">
        <v>12402</v>
      </c>
      <c r="J1459" s="19">
        <v>1376</v>
      </c>
      <c r="K1459" s="13" t="s">
        <v>9260</v>
      </c>
      <c r="L1459" s="26">
        <v>42779</v>
      </c>
      <c r="M1459" s="19">
        <v>1376</v>
      </c>
      <c r="N1459" s="13" t="s">
        <v>9260</v>
      </c>
      <c r="O1459" s="21">
        <v>0</v>
      </c>
      <c r="P1459" s="13" t="s">
        <v>9257</v>
      </c>
      <c r="Q1459" s="26">
        <v>42780</v>
      </c>
    </row>
    <row r="1460" spans="1:17" x14ac:dyDescent="0.25">
      <c r="A1460" s="12" t="str">
        <f t="shared" si="22"/>
        <v>AAVR</v>
      </c>
      <c r="B1460" s="13" t="s">
        <v>12400</v>
      </c>
      <c r="C1460" s="13" t="s">
        <v>10267</v>
      </c>
      <c r="D1460" s="13" t="s">
        <v>12401</v>
      </c>
      <c r="E1460" s="13" t="s">
        <v>788</v>
      </c>
      <c r="F1460" s="13" t="s">
        <v>9384</v>
      </c>
      <c r="G1460" s="13" t="s">
        <v>9276</v>
      </c>
      <c r="H1460" s="13" t="s">
        <v>9403</v>
      </c>
      <c r="I1460" s="13" t="s">
        <v>12403</v>
      </c>
      <c r="J1460" s="19">
        <v>1366</v>
      </c>
      <c r="K1460" s="13" t="s">
        <v>9260</v>
      </c>
      <c r="L1460" s="26">
        <v>42779</v>
      </c>
      <c r="M1460" s="19">
        <v>1366</v>
      </c>
      <c r="N1460" s="13" t="s">
        <v>9260</v>
      </c>
      <c r="O1460" s="21">
        <v>0</v>
      </c>
      <c r="P1460" s="13" t="s">
        <v>9257</v>
      </c>
      <c r="Q1460" s="26">
        <v>42780</v>
      </c>
    </row>
    <row r="1461" spans="1:17" x14ac:dyDescent="0.25">
      <c r="A1461" s="12" t="str">
        <f t="shared" si="22"/>
        <v>AAVR</v>
      </c>
      <c r="B1461" s="13" t="s">
        <v>12400</v>
      </c>
      <c r="C1461" s="13" t="s">
        <v>10304</v>
      </c>
      <c r="D1461" s="13" t="s">
        <v>12401</v>
      </c>
      <c r="E1461" s="13" t="s">
        <v>788</v>
      </c>
      <c r="F1461" s="13" t="s">
        <v>9384</v>
      </c>
      <c r="G1461" s="13" t="s">
        <v>9276</v>
      </c>
      <c r="H1461" s="13" t="s">
        <v>9403</v>
      </c>
      <c r="I1461" s="13" t="s">
        <v>12404</v>
      </c>
      <c r="J1461" s="19">
        <v>1306</v>
      </c>
      <c r="K1461" s="13" t="s">
        <v>9260</v>
      </c>
      <c r="L1461" s="26">
        <v>42779</v>
      </c>
      <c r="M1461" s="19">
        <v>1306</v>
      </c>
      <c r="N1461" s="13" t="s">
        <v>9260</v>
      </c>
      <c r="O1461" s="21">
        <v>0</v>
      </c>
      <c r="P1461" s="13" t="s">
        <v>9257</v>
      </c>
      <c r="Q1461" s="26">
        <v>42780</v>
      </c>
    </row>
    <row r="1462" spans="1:17" x14ac:dyDescent="0.25">
      <c r="A1462" s="12" t="str">
        <f t="shared" si="22"/>
        <v>AAVR</v>
      </c>
      <c r="B1462" s="13" t="s">
        <v>12400</v>
      </c>
      <c r="C1462" s="13" t="s">
        <v>10269</v>
      </c>
      <c r="D1462" s="13" t="s">
        <v>12401</v>
      </c>
      <c r="E1462" s="13" t="s">
        <v>788</v>
      </c>
      <c r="F1462" s="13" t="s">
        <v>9384</v>
      </c>
      <c r="G1462" s="13" t="s">
        <v>9276</v>
      </c>
      <c r="H1462" s="13" t="s">
        <v>9403</v>
      </c>
      <c r="I1462" s="13" t="s">
        <v>12405</v>
      </c>
      <c r="J1462" s="19">
        <v>1116</v>
      </c>
      <c r="K1462" s="13" t="s">
        <v>9260</v>
      </c>
      <c r="L1462" s="26">
        <v>42779</v>
      </c>
      <c r="M1462" s="19">
        <v>1116</v>
      </c>
      <c r="N1462" s="13" t="s">
        <v>9260</v>
      </c>
      <c r="O1462" s="21">
        <v>0</v>
      </c>
      <c r="P1462" s="13" t="s">
        <v>9257</v>
      </c>
      <c r="Q1462" s="26">
        <v>42780</v>
      </c>
    </row>
    <row r="1463" spans="1:17" x14ac:dyDescent="0.25">
      <c r="A1463" s="12" t="str">
        <f t="shared" si="22"/>
        <v>AAPI</v>
      </c>
      <c r="B1463" s="13" t="s">
        <v>12406</v>
      </c>
      <c r="C1463" s="13" t="s">
        <v>10259</v>
      </c>
      <c r="D1463" s="13" t="s">
        <v>12407</v>
      </c>
      <c r="E1463" s="13" t="s">
        <v>788</v>
      </c>
      <c r="F1463" s="13" t="s">
        <v>9430</v>
      </c>
      <c r="G1463" s="13" t="s">
        <v>12408</v>
      </c>
      <c r="H1463" s="13" t="s">
        <v>9431</v>
      </c>
      <c r="I1463" s="13" t="s">
        <v>12409</v>
      </c>
      <c r="J1463" s="19">
        <v>388</v>
      </c>
      <c r="K1463" s="13" t="s">
        <v>9260</v>
      </c>
      <c r="L1463" s="26">
        <v>42779</v>
      </c>
      <c r="M1463" s="19">
        <v>388</v>
      </c>
      <c r="N1463" s="13" t="s">
        <v>9260</v>
      </c>
      <c r="O1463" s="21">
        <v>0</v>
      </c>
      <c r="P1463" s="13" t="s">
        <v>9257</v>
      </c>
      <c r="Q1463" s="26">
        <v>42780</v>
      </c>
    </row>
    <row r="1464" spans="1:17" x14ac:dyDescent="0.25">
      <c r="A1464" s="12" t="str">
        <f t="shared" si="22"/>
        <v>ACDH</v>
      </c>
      <c r="B1464" s="13" t="s">
        <v>12410</v>
      </c>
      <c r="C1464" s="13" t="s">
        <v>10259</v>
      </c>
      <c r="D1464" s="13" t="s">
        <v>12411</v>
      </c>
      <c r="E1464" s="13" t="s">
        <v>262</v>
      </c>
      <c r="F1464" s="13" t="s">
        <v>9384</v>
      </c>
      <c r="G1464" s="13" t="s">
        <v>10963</v>
      </c>
      <c r="H1464" s="13" t="s">
        <v>9550</v>
      </c>
      <c r="I1464" s="13" t="s">
        <v>12412</v>
      </c>
      <c r="J1464" s="19">
        <v>3054</v>
      </c>
      <c r="K1464" s="13" t="s">
        <v>9260</v>
      </c>
      <c r="L1464" s="26">
        <v>42779</v>
      </c>
      <c r="M1464" s="19">
        <v>3054</v>
      </c>
      <c r="N1464" s="13" t="s">
        <v>9260</v>
      </c>
      <c r="O1464" s="21">
        <v>0</v>
      </c>
      <c r="P1464" s="13" t="s">
        <v>9257</v>
      </c>
      <c r="Q1464" s="26">
        <v>42780</v>
      </c>
    </row>
    <row r="1465" spans="1:17" x14ac:dyDescent="0.25">
      <c r="A1465" s="12" t="str">
        <f t="shared" si="22"/>
        <v>ACDH</v>
      </c>
      <c r="B1465" s="13" t="s">
        <v>12410</v>
      </c>
      <c r="C1465" s="13" t="s">
        <v>10267</v>
      </c>
      <c r="D1465" s="13" t="s">
        <v>12411</v>
      </c>
      <c r="E1465" s="13" t="s">
        <v>262</v>
      </c>
      <c r="F1465" s="13" t="s">
        <v>9384</v>
      </c>
      <c r="G1465" s="13" t="s">
        <v>10963</v>
      </c>
      <c r="H1465" s="13" t="s">
        <v>9550</v>
      </c>
      <c r="I1465" s="13" t="s">
        <v>12413</v>
      </c>
      <c r="J1465" s="19">
        <v>2744</v>
      </c>
      <c r="K1465" s="13" t="s">
        <v>9260</v>
      </c>
      <c r="L1465" s="26">
        <v>42779</v>
      </c>
      <c r="M1465" s="19">
        <v>2744</v>
      </c>
      <c r="N1465" s="13" t="s">
        <v>9260</v>
      </c>
      <c r="O1465" s="21">
        <v>0</v>
      </c>
      <c r="P1465" s="13" t="s">
        <v>9257</v>
      </c>
      <c r="Q1465" s="26">
        <v>42780</v>
      </c>
    </row>
    <row r="1466" spans="1:17" x14ac:dyDescent="0.25">
      <c r="A1466" s="12" t="str">
        <f t="shared" si="22"/>
        <v>ABIB</v>
      </c>
      <c r="B1466" s="13" t="s">
        <v>12414</v>
      </c>
      <c r="C1466" s="13" t="s">
        <v>10259</v>
      </c>
      <c r="D1466" s="13" t="s">
        <v>12415</v>
      </c>
      <c r="E1466" s="13" t="s">
        <v>788</v>
      </c>
      <c r="F1466" s="13" t="s">
        <v>9384</v>
      </c>
      <c r="G1466" s="13" t="s">
        <v>9276</v>
      </c>
      <c r="H1466" s="13" t="s">
        <v>9403</v>
      </c>
      <c r="I1466" s="13" t="s">
        <v>12416</v>
      </c>
      <c r="J1466" s="19">
        <v>1408</v>
      </c>
      <c r="K1466" s="13" t="s">
        <v>9260</v>
      </c>
      <c r="L1466" s="26">
        <v>42781</v>
      </c>
      <c r="M1466" s="19">
        <v>1408</v>
      </c>
      <c r="N1466" s="13" t="s">
        <v>9260</v>
      </c>
      <c r="O1466" s="21">
        <v>0</v>
      </c>
      <c r="P1466" s="13" t="s">
        <v>9257</v>
      </c>
      <c r="Q1466" s="26">
        <v>42782</v>
      </c>
    </row>
    <row r="1467" spans="1:17" x14ac:dyDescent="0.25">
      <c r="A1467" s="12" t="str">
        <f t="shared" si="22"/>
        <v>ABIB</v>
      </c>
      <c r="B1467" s="13" t="s">
        <v>12414</v>
      </c>
      <c r="C1467" s="13" t="s">
        <v>10267</v>
      </c>
      <c r="D1467" s="13" t="s">
        <v>12415</v>
      </c>
      <c r="E1467" s="13" t="s">
        <v>788</v>
      </c>
      <c r="F1467" s="13" t="s">
        <v>9384</v>
      </c>
      <c r="G1467" s="13" t="s">
        <v>9276</v>
      </c>
      <c r="H1467" s="13" t="s">
        <v>9403</v>
      </c>
      <c r="I1467" s="13" t="s">
        <v>12417</v>
      </c>
      <c r="J1467" s="19">
        <v>1252</v>
      </c>
      <c r="K1467" s="13" t="s">
        <v>9260</v>
      </c>
      <c r="L1467" s="26">
        <v>42781</v>
      </c>
      <c r="M1467" s="19">
        <v>1252</v>
      </c>
      <c r="N1467" s="13" t="s">
        <v>9260</v>
      </c>
      <c r="O1467" s="21">
        <v>0</v>
      </c>
      <c r="P1467" s="13" t="s">
        <v>9257</v>
      </c>
      <c r="Q1467" s="26">
        <v>42782</v>
      </c>
    </row>
    <row r="1468" spans="1:17" x14ac:dyDescent="0.25">
      <c r="A1468" s="12" t="str">
        <f t="shared" si="22"/>
        <v>ABIB</v>
      </c>
      <c r="B1468" s="13" t="s">
        <v>12414</v>
      </c>
      <c r="C1468" s="13" t="s">
        <v>10304</v>
      </c>
      <c r="D1468" s="13" t="s">
        <v>12415</v>
      </c>
      <c r="E1468" s="13" t="s">
        <v>788</v>
      </c>
      <c r="F1468" s="13" t="s">
        <v>9384</v>
      </c>
      <c r="G1468" s="13" t="s">
        <v>9276</v>
      </c>
      <c r="H1468" s="13" t="s">
        <v>9403</v>
      </c>
      <c r="I1468" s="13" t="s">
        <v>12418</v>
      </c>
      <c r="J1468" s="19">
        <v>1154</v>
      </c>
      <c r="K1468" s="13" t="s">
        <v>9260</v>
      </c>
      <c r="L1468" s="26">
        <v>42781</v>
      </c>
      <c r="M1468" s="19">
        <v>1154</v>
      </c>
      <c r="N1468" s="13" t="s">
        <v>9260</v>
      </c>
      <c r="O1468" s="21">
        <v>0</v>
      </c>
      <c r="P1468" s="13" t="s">
        <v>9257</v>
      </c>
      <c r="Q1468" s="26">
        <v>42782</v>
      </c>
    </row>
    <row r="1469" spans="1:17" x14ac:dyDescent="0.25">
      <c r="A1469" s="12" t="str">
        <f t="shared" si="22"/>
        <v>ABIB</v>
      </c>
      <c r="B1469" s="13" t="s">
        <v>12414</v>
      </c>
      <c r="C1469" s="13" t="s">
        <v>10269</v>
      </c>
      <c r="D1469" s="13" t="s">
        <v>12415</v>
      </c>
      <c r="E1469" s="13" t="s">
        <v>788</v>
      </c>
      <c r="F1469" s="13" t="s">
        <v>9384</v>
      </c>
      <c r="G1469" s="13" t="s">
        <v>9276</v>
      </c>
      <c r="H1469" s="13" t="s">
        <v>9403</v>
      </c>
      <c r="I1469" s="13" t="s">
        <v>12419</v>
      </c>
      <c r="J1469" s="19">
        <v>904</v>
      </c>
      <c r="K1469" s="13" t="s">
        <v>9260</v>
      </c>
      <c r="L1469" s="26">
        <v>42781</v>
      </c>
      <c r="M1469" s="19">
        <v>904</v>
      </c>
      <c r="N1469" s="13" t="s">
        <v>9260</v>
      </c>
      <c r="O1469" s="21">
        <v>0</v>
      </c>
      <c r="P1469" s="13" t="s">
        <v>9257</v>
      </c>
      <c r="Q1469" s="26">
        <v>42782</v>
      </c>
    </row>
    <row r="1470" spans="1:17" x14ac:dyDescent="0.25">
      <c r="A1470" s="12" t="str">
        <f t="shared" si="22"/>
        <v>ABIB</v>
      </c>
      <c r="B1470" s="13" t="s">
        <v>12414</v>
      </c>
      <c r="C1470" s="13" t="s">
        <v>10307</v>
      </c>
      <c r="D1470" s="13" t="s">
        <v>12415</v>
      </c>
      <c r="E1470" s="13" t="s">
        <v>788</v>
      </c>
      <c r="F1470" s="13" t="s">
        <v>9384</v>
      </c>
      <c r="G1470" s="13" t="s">
        <v>9276</v>
      </c>
      <c r="H1470" s="13" t="s">
        <v>9403</v>
      </c>
      <c r="I1470" s="13" t="s">
        <v>12420</v>
      </c>
      <c r="J1470" s="19">
        <v>318</v>
      </c>
      <c r="K1470" s="13" t="s">
        <v>9260</v>
      </c>
      <c r="L1470" s="26">
        <v>42781</v>
      </c>
      <c r="M1470" s="19">
        <v>318</v>
      </c>
      <c r="N1470" s="13" t="s">
        <v>9260</v>
      </c>
      <c r="O1470" s="21">
        <v>0</v>
      </c>
      <c r="P1470" s="13" t="s">
        <v>9257</v>
      </c>
      <c r="Q1470" s="26">
        <v>42782</v>
      </c>
    </row>
    <row r="1471" spans="1:17" x14ac:dyDescent="0.25">
      <c r="A1471" s="12" t="str">
        <f t="shared" si="22"/>
        <v>AAZP</v>
      </c>
      <c r="B1471" s="13" t="s">
        <v>12421</v>
      </c>
      <c r="C1471" s="13" t="s">
        <v>10259</v>
      </c>
      <c r="D1471" s="13" t="s">
        <v>12422</v>
      </c>
      <c r="E1471" s="13" t="s">
        <v>788</v>
      </c>
      <c r="F1471" s="13" t="s">
        <v>9384</v>
      </c>
      <c r="G1471" s="13" t="s">
        <v>10340</v>
      </c>
      <c r="H1471" s="13" t="s">
        <v>9399</v>
      </c>
      <c r="I1471" s="13" t="s">
        <v>12423</v>
      </c>
      <c r="J1471" s="19">
        <v>650</v>
      </c>
      <c r="K1471" s="13" t="s">
        <v>9260</v>
      </c>
      <c r="L1471" s="26">
        <v>42781</v>
      </c>
      <c r="M1471" s="19">
        <v>650</v>
      </c>
      <c r="N1471" s="13" t="s">
        <v>9260</v>
      </c>
      <c r="O1471" s="21">
        <v>0</v>
      </c>
      <c r="P1471" s="13" t="s">
        <v>9257</v>
      </c>
      <c r="Q1471" s="26">
        <v>42782</v>
      </c>
    </row>
    <row r="1472" spans="1:17" x14ac:dyDescent="0.25">
      <c r="A1472" s="12" t="str">
        <f t="shared" si="22"/>
        <v>AAZP</v>
      </c>
      <c r="B1472" s="13" t="s">
        <v>12421</v>
      </c>
      <c r="C1472" s="13" t="s">
        <v>10267</v>
      </c>
      <c r="D1472" s="13" t="s">
        <v>12422</v>
      </c>
      <c r="E1472" s="13" t="s">
        <v>788</v>
      </c>
      <c r="F1472" s="13" t="s">
        <v>9384</v>
      </c>
      <c r="G1472" s="13" t="s">
        <v>10340</v>
      </c>
      <c r="H1472" s="13" t="s">
        <v>9399</v>
      </c>
      <c r="I1472" s="13" t="s">
        <v>12424</v>
      </c>
      <c r="J1472" s="19">
        <v>646</v>
      </c>
      <c r="K1472" s="13" t="s">
        <v>9260</v>
      </c>
      <c r="L1472" s="26">
        <v>42781</v>
      </c>
      <c r="M1472" s="19">
        <v>646</v>
      </c>
      <c r="N1472" s="13" t="s">
        <v>9260</v>
      </c>
      <c r="O1472" s="21">
        <v>0</v>
      </c>
      <c r="P1472" s="13" t="s">
        <v>9257</v>
      </c>
      <c r="Q1472" s="26">
        <v>42782</v>
      </c>
    </row>
    <row r="1473" spans="1:17" x14ac:dyDescent="0.25">
      <c r="A1473" s="12" t="str">
        <f t="shared" si="22"/>
        <v>AAZP</v>
      </c>
      <c r="B1473" s="13" t="s">
        <v>12421</v>
      </c>
      <c r="C1473" s="13" t="s">
        <v>10304</v>
      </c>
      <c r="D1473" s="13" t="s">
        <v>12422</v>
      </c>
      <c r="E1473" s="13" t="s">
        <v>788</v>
      </c>
      <c r="F1473" s="13" t="s">
        <v>9384</v>
      </c>
      <c r="G1473" s="13" t="s">
        <v>10340</v>
      </c>
      <c r="H1473" s="13" t="s">
        <v>9399</v>
      </c>
      <c r="I1473" s="13" t="s">
        <v>12425</v>
      </c>
      <c r="J1473" s="19">
        <v>638</v>
      </c>
      <c r="K1473" s="13" t="s">
        <v>9260</v>
      </c>
      <c r="L1473" s="26">
        <v>42781</v>
      </c>
      <c r="M1473" s="19">
        <v>638</v>
      </c>
      <c r="N1473" s="13" t="s">
        <v>9260</v>
      </c>
      <c r="O1473" s="21">
        <v>0</v>
      </c>
      <c r="P1473" s="13" t="s">
        <v>9257</v>
      </c>
      <c r="Q1473" s="26">
        <v>42782</v>
      </c>
    </row>
    <row r="1474" spans="1:17" x14ac:dyDescent="0.25">
      <c r="A1474" s="12" t="str">
        <f t="shared" si="22"/>
        <v>AAZP</v>
      </c>
      <c r="B1474" s="13" t="s">
        <v>12421</v>
      </c>
      <c r="C1474" s="13" t="s">
        <v>10269</v>
      </c>
      <c r="D1474" s="13" t="s">
        <v>12422</v>
      </c>
      <c r="E1474" s="13" t="s">
        <v>788</v>
      </c>
      <c r="F1474" s="13" t="s">
        <v>9384</v>
      </c>
      <c r="G1474" s="13" t="s">
        <v>10340</v>
      </c>
      <c r="H1474" s="13" t="s">
        <v>9399</v>
      </c>
      <c r="I1474" s="13" t="s">
        <v>12426</v>
      </c>
      <c r="J1474" s="19">
        <v>626</v>
      </c>
      <c r="K1474" s="13" t="s">
        <v>9260</v>
      </c>
      <c r="L1474" s="26">
        <v>42781</v>
      </c>
      <c r="M1474" s="19">
        <v>626</v>
      </c>
      <c r="N1474" s="13" t="s">
        <v>9260</v>
      </c>
      <c r="O1474" s="21">
        <v>0</v>
      </c>
      <c r="P1474" s="13" t="s">
        <v>9257</v>
      </c>
      <c r="Q1474" s="26">
        <v>42782</v>
      </c>
    </row>
    <row r="1475" spans="1:17" x14ac:dyDescent="0.25">
      <c r="A1475" s="12" t="str">
        <f t="shared" ref="A1475:A1538" si="23">LEFT(I1475,4)</f>
        <v>ACIU</v>
      </c>
      <c r="B1475" s="13" t="s">
        <v>12427</v>
      </c>
      <c r="C1475" s="13" t="s">
        <v>10259</v>
      </c>
      <c r="D1475" s="13" t="s">
        <v>11512</v>
      </c>
      <c r="E1475" s="13" t="s">
        <v>6417</v>
      </c>
      <c r="F1475" s="13" t="s">
        <v>9466</v>
      </c>
      <c r="G1475" s="13" t="s">
        <v>11513</v>
      </c>
      <c r="H1475" s="13" t="s">
        <v>9622</v>
      </c>
      <c r="I1475" s="13" t="s">
        <v>12428</v>
      </c>
      <c r="J1475" s="19">
        <v>832</v>
      </c>
      <c r="K1475" s="13" t="s">
        <v>9260</v>
      </c>
      <c r="L1475" s="26">
        <v>42780</v>
      </c>
      <c r="M1475" s="19">
        <v>832</v>
      </c>
      <c r="N1475" s="13" t="s">
        <v>9260</v>
      </c>
      <c r="O1475" s="21">
        <v>0</v>
      </c>
      <c r="P1475" s="13" t="s">
        <v>9257</v>
      </c>
      <c r="Q1475" s="26">
        <v>42781</v>
      </c>
    </row>
    <row r="1476" spans="1:17" x14ac:dyDescent="0.25">
      <c r="A1476" s="12" t="str">
        <f t="shared" si="23"/>
        <v>ACIU</v>
      </c>
      <c r="B1476" s="13" t="s">
        <v>12427</v>
      </c>
      <c r="C1476" s="13" t="s">
        <v>10267</v>
      </c>
      <c r="D1476" s="13" t="s">
        <v>11512</v>
      </c>
      <c r="E1476" s="13" t="s">
        <v>6417</v>
      </c>
      <c r="F1476" s="13" t="s">
        <v>9466</v>
      </c>
      <c r="G1476" s="13" t="s">
        <v>11513</v>
      </c>
      <c r="H1476" s="13" t="s">
        <v>9622</v>
      </c>
      <c r="I1476" s="13" t="s">
        <v>12429</v>
      </c>
      <c r="J1476" s="19">
        <v>790</v>
      </c>
      <c r="K1476" s="13" t="s">
        <v>9260</v>
      </c>
      <c r="L1476" s="26">
        <v>42780</v>
      </c>
      <c r="M1476" s="19">
        <v>790</v>
      </c>
      <c r="N1476" s="13" t="s">
        <v>9260</v>
      </c>
      <c r="O1476" s="21">
        <v>0</v>
      </c>
      <c r="P1476" s="13" t="s">
        <v>9257</v>
      </c>
      <c r="Q1476" s="26">
        <v>42781</v>
      </c>
    </row>
    <row r="1477" spans="1:17" x14ac:dyDescent="0.25">
      <c r="A1477" s="12" t="str">
        <f t="shared" si="23"/>
        <v>ACIU</v>
      </c>
      <c r="B1477" s="13" t="s">
        <v>12427</v>
      </c>
      <c r="C1477" s="13" t="s">
        <v>10304</v>
      </c>
      <c r="D1477" s="13" t="s">
        <v>11512</v>
      </c>
      <c r="E1477" s="13" t="s">
        <v>6417</v>
      </c>
      <c r="F1477" s="13" t="s">
        <v>9466</v>
      </c>
      <c r="G1477" s="13" t="s">
        <v>11513</v>
      </c>
      <c r="H1477" s="13" t="s">
        <v>9622</v>
      </c>
      <c r="I1477" s="13" t="s">
        <v>12430</v>
      </c>
      <c r="J1477" s="19">
        <v>788</v>
      </c>
      <c r="K1477" s="13" t="s">
        <v>9260</v>
      </c>
      <c r="L1477" s="26">
        <v>42780</v>
      </c>
      <c r="M1477" s="19">
        <v>788</v>
      </c>
      <c r="N1477" s="13" t="s">
        <v>9260</v>
      </c>
      <c r="O1477" s="21">
        <v>0</v>
      </c>
      <c r="P1477" s="13" t="s">
        <v>9257</v>
      </c>
      <c r="Q1477" s="26">
        <v>42781</v>
      </c>
    </row>
    <row r="1478" spans="1:17" x14ac:dyDescent="0.25">
      <c r="A1478" s="12" t="str">
        <f t="shared" si="23"/>
        <v>ACIU</v>
      </c>
      <c r="B1478" s="13" t="s">
        <v>12427</v>
      </c>
      <c r="C1478" s="13" t="s">
        <v>10269</v>
      </c>
      <c r="D1478" s="13" t="s">
        <v>11512</v>
      </c>
      <c r="E1478" s="13" t="s">
        <v>6417</v>
      </c>
      <c r="F1478" s="13" t="s">
        <v>9466</v>
      </c>
      <c r="G1478" s="13" t="s">
        <v>11513</v>
      </c>
      <c r="H1478" s="13" t="s">
        <v>9622</v>
      </c>
      <c r="I1478" s="13" t="s">
        <v>12431</v>
      </c>
      <c r="J1478" s="19">
        <v>206</v>
      </c>
      <c r="K1478" s="13" t="s">
        <v>9260</v>
      </c>
      <c r="L1478" s="26">
        <v>42780</v>
      </c>
      <c r="M1478" s="19">
        <v>206</v>
      </c>
      <c r="N1478" s="13" t="s">
        <v>9260</v>
      </c>
      <c r="O1478" s="21">
        <v>0</v>
      </c>
      <c r="P1478" s="13" t="s">
        <v>9257</v>
      </c>
      <c r="Q1478" s="26">
        <v>42781</v>
      </c>
    </row>
    <row r="1479" spans="1:17" x14ac:dyDescent="0.25">
      <c r="A1479" s="12" t="str">
        <f t="shared" si="23"/>
        <v>ACGT</v>
      </c>
      <c r="B1479" s="13" t="s">
        <v>12432</v>
      </c>
      <c r="C1479" s="13" t="s">
        <v>10259</v>
      </c>
      <c r="D1479" s="13" t="s">
        <v>12433</v>
      </c>
      <c r="E1479" s="13" t="s">
        <v>262</v>
      </c>
      <c r="F1479" s="13" t="s">
        <v>9384</v>
      </c>
      <c r="G1479" s="13" t="s">
        <v>9276</v>
      </c>
      <c r="H1479" s="13" t="s">
        <v>9403</v>
      </c>
      <c r="I1479" s="13" t="s">
        <v>12434</v>
      </c>
      <c r="J1479" s="19">
        <v>1890</v>
      </c>
      <c r="K1479" s="13" t="s">
        <v>9260</v>
      </c>
      <c r="L1479" s="26">
        <v>42788</v>
      </c>
      <c r="M1479" s="19">
        <v>1890</v>
      </c>
      <c r="N1479" s="13" t="s">
        <v>9260</v>
      </c>
      <c r="O1479" s="21">
        <v>0</v>
      </c>
      <c r="P1479" s="13" t="s">
        <v>9257</v>
      </c>
      <c r="Q1479" s="26">
        <v>42787</v>
      </c>
    </row>
    <row r="1480" spans="1:17" x14ac:dyDescent="0.25">
      <c r="A1480" s="12" t="str">
        <f t="shared" si="23"/>
        <v>ACGT</v>
      </c>
      <c r="B1480" s="13" t="s">
        <v>12432</v>
      </c>
      <c r="C1480" s="13" t="s">
        <v>10267</v>
      </c>
      <c r="D1480" s="13" t="s">
        <v>12433</v>
      </c>
      <c r="E1480" s="13" t="s">
        <v>262</v>
      </c>
      <c r="F1480" s="13" t="s">
        <v>9384</v>
      </c>
      <c r="G1480" s="13" t="s">
        <v>9276</v>
      </c>
      <c r="H1480" s="13" t="s">
        <v>9403</v>
      </c>
      <c r="I1480" s="13" t="s">
        <v>12435</v>
      </c>
      <c r="J1480" s="19">
        <v>1842</v>
      </c>
      <c r="K1480" s="13" t="s">
        <v>9260</v>
      </c>
      <c r="L1480" s="26">
        <v>42788</v>
      </c>
      <c r="M1480" s="19">
        <v>1842</v>
      </c>
      <c r="N1480" s="13" t="s">
        <v>9260</v>
      </c>
      <c r="O1480" s="21">
        <v>0</v>
      </c>
      <c r="P1480" s="13" t="s">
        <v>9257</v>
      </c>
      <c r="Q1480" s="26">
        <v>42787</v>
      </c>
    </row>
    <row r="1481" spans="1:17" x14ac:dyDescent="0.25">
      <c r="A1481" s="12" t="str">
        <f t="shared" si="23"/>
        <v>ACGT</v>
      </c>
      <c r="B1481" s="13" t="s">
        <v>12432</v>
      </c>
      <c r="C1481" s="13" t="s">
        <v>10304</v>
      </c>
      <c r="D1481" s="13" t="s">
        <v>12433</v>
      </c>
      <c r="E1481" s="13" t="s">
        <v>262</v>
      </c>
      <c r="F1481" s="13" t="s">
        <v>9384</v>
      </c>
      <c r="G1481" s="13" t="s">
        <v>9276</v>
      </c>
      <c r="H1481" s="13" t="s">
        <v>9403</v>
      </c>
      <c r="I1481" s="13" t="s">
        <v>12436</v>
      </c>
      <c r="J1481" s="19">
        <v>1836</v>
      </c>
      <c r="K1481" s="13" t="s">
        <v>9260</v>
      </c>
      <c r="L1481" s="26">
        <v>42788</v>
      </c>
      <c r="M1481" s="19">
        <v>1836</v>
      </c>
      <c r="N1481" s="13" t="s">
        <v>9260</v>
      </c>
      <c r="O1481" s="21">
        <v>0</v>
      </c>
      <c r="P1481" s="13" t="s">
        <v>9257</v>
      </c>
      <c r="Q1481" s="26">
        <v>42787</v>
      </c>
    </row>
    <row r="1482" spans="1:17" x14ac:dyDescent="0.25">
      <c r="A1482" s="12" t="str">
        <f t="shared" si="23"/>
        <v>AAQT</v>
      </c>
      <c r="B1482" s="13" t="s">
        <v>12437</v>
      </c>
      <c r="C1482" s="13" t="s">
        <v>10259</v>
      </c>
      <c r="D1482" s="13" t="s">
        <v>12433</v>
      </c>
      <c r="E1482" s="13" t="s">
        <v>262</v>
      </c>
      <c r="F1482" s="13" t="s">
        <v>9384</v>
      </c>
      <c r="G1482" s="13" t="s">
        <v>9276</v>
      </c>
      <c r="H1482" s="13" t="s">
        <v>9403</v>
      </c>
      <c r="I1482" s="13" t="s">
        <v>12438</v>
      </c>
      <c r="J1482" s="19">
        <v>1280</v>
      </c>
      <c r="K1482" s="13" t="s">
        <v>9260</v>
      </c>
      <c r="L1482" s="26">
        <v>42788</v>
      </c>
      <c r="M1482" s="19">
        <v>1280</v>
      </c>
      <c r="N1482" s="13" t="s">
        <v>9260</v>
      </c>
      <c r="O1482" s="21">
        <v>0</v>
      </c>
      <c r="P1482" s="13" t="s">
        <v>9257</v>
      </c>
      <c r="Q1482" s="26">
        <v>42787</v>
      </c>
    </row>
    <row r="1483" spans="1:17" x14ac:dyDescent="0.25">
      <c r="A1483" s="12" t="str">
        <f t="shared" si="23"/>
        <v>AAQT</v>
      </c>
      <c r="B1483" s="13" t="s">
        <v>12437</v>
      </c>
      <c r="C1483" s="13" t="s">
        <v>10267</v>
      </c>
      <c r="D1483" s="13" t="s">
        <v>12433</v>
      </c>
      <c r="E1483" s="13" t="s">
        <v>262</v>
      </c>
      <c r="F1483" s="13" t="s">
        <v>9384</v>
      </c>
      <c r="G1483" s="13" t="s">
        <v>9276</v>
      </c>
      <c r="H1483" s="13" t="s">
        <v>9403</v>
      </c>
      <c r="I1483" s="13" t="s">
        <v>12439</v>
      </c>
      <c r="J1483" s="19">
        <v>1278</v>
      </c>
      <c r="K1483" s="13" t="s">
        <v>9260</v>
      </c>
      <c r="L1483" s="26">
        <v>42788</v>
      </c>
      <c r="M1483" s="19">
        <v>1278</v>
      </c>
      <c r="N1483" s="13" t="s">
        <v>9260</v>
      </c>
      <c r="O1483" s="21">
        <v>0</v>
      </c>
      <c r="P1483" s="13" t="s">
        <v>9257</v>
      </c>
      <c r="Q1483" s="26">
        <v>42787</v>
      </c>
    </row>
    <row r="1484" spans="1:17" x14ac:dyDescent="0.25">
      <c r="A1484" s="12" t="str">
        <f t="shared" si="23"/>
        <v>ACJH</v>
      </c>
      <c r="B1484" s="13" t="s">
        <v>12440</v>
      </c>
      <c r="C1484" s="13" t="s">
        <v>10259</v>
      </c>
      <c r="D1484" s="13" t="s">
        <v>12441</v>
      </c>
      <c r="E1484" s="13" t="s">
        <v>262</v>
      </c>
      <c r="F1484" s="13" t="s">
        <v>9384</v>
      </c>
      <c r="G1484" s="13" t="s">
        <v>10265</v>
      </c>
      <c r="H1484" s="13" t="s">
        <v>9387</v>
      </c>
      <c r="I1484" s="13" t="s">
        <v>12442</v>
      </c>
      <c r="J1484" s="19">
        <v>1374</v>
      </c>
      <c r="K1484" s="13" t="s">
        <v>9260</v>
      </c>
      <c r="L1484" s="26">
        <v>42788</v>
      </c>
      <c r="M1484" s="19">
        <v>1374</v>
      </c>
      <c r="N1484" s="13" t="s">
        <v>9260</v>
      </c>
      <c r="O1484" s="21">
        <v>0</v>
      </c>
      <c r="P1484" s="13" t="s">
        <v>9257</v>
      </c>
      <c r="Q1484" s="26">
        <v>42789</v>
      </c>
    </row>
    <row r="1485" spans="1:17" x14ac:dyDescent="0.25">
      <c r="A1485" s="12" t="str">
        <f t="shared" si="23"/>
        <v>ACJH</v>
      </c>
      <c r="B1485" s="13" t="s">
        <v>12440</v>
      </c>
      <c r="C1485" s="13" t="s">
        <v>10267</v>
      </c>
      <c r="D1485" s="13" t="s">
        <v>12441</v>
      </c>
      <c r="E1485" s="13" t="s">
        <v>262</v>
      </c>
      <c r="F1485" s="13" t="s">
        <v>9384</v>
      </c>
      <c r="G1485" s="13" t="s">
        <v>10265</v>
      </c>
      <c r="H1485" s="13" t="s">
        <v>9387</v>
      </c>
      <c r="I1485" s="13" t="s">
        <v>12443</v>
      </c>
      <c r="J1485" s="19">
        <v>1286</v>
      </c>
      <c r="K1485" s="13" t="s">
        <v>9260</v>
      </c>
      <c r="L1485" s="26">
        <v>42788</v>
      </c>
      <c r="M1485" s="19">
        <v>1286</v>
      </c>
      <c r="N1485" s="13" t="s">
        <v>9260</v>
      </c>
      <c r="O1485" s="21">
        <v>0</v>
      </c>
      <c r="P1485" s="13" t="s">
        <v>9257</v>
      </c>
      <c r="Q1485" s="26">
        <v>42789</v>
      </c>
    </row>
    <row r="1486" spans="1:17" x14ac:dyDescent="0.25">
      <c r="A1486" s="12" t="str">
        <f t="shared" si="23"/>
        <v>ACHO</v>
      </c>
      <c r="B1486" s="13" t="s">
        <v>12444</v>
      </c>
      <c r="C1486" s="13" t="s">
        <v>10259</v>
      </c>
      <c r="D1486" s="13" t="s">
        <v>12445</v>
      </c>
      <c r="E1486" s="13" t="s">
        <v>788</v>
      </c>
      <c r="F1486" s="13" t="s">
        <v>9384</v>
      </c>
      <c r="G1486" s="13" t="s">
        <v>11216</v>
      </c>
      <c r="H1486" s="13" t="s">
        <v>9592</v>
      </c>
      <c r="I1486" s="13" t="s">
        <v>12446</v>
      </c>
      <c r="J1486" s="19">
        <v>632</v>
      </c>
      <c r="K1486" s="13" t="s">
        <v>9260</v>
      </c>
      <c r="L1486" s="26">
        <v>42795</v>
      </c>
      <c r="M1486" s="19">
        <v>632</v>
      </c>
      <c r="N1486" s="13" t="s">
        <v>9260</v>
      </c>
      <c r="O1486" s="21">
        <v>0</v>
      </c>
      <c r="P1486" s="13" t="s">
        <v>9257</v>
      </c>
      <c r="Q1486" s="26">
        <v>42796</v>
      </c>
    </row>
    <row r="1487" spans="1:17" x14ac:dyDescent="0.25">
      <c r="A1487" s="12" t="str">
        <f t="shared" si="23"/>
        <v>ACHO</v>
      </c>
      <c r="B1487" s="13" t="s">
        <v>12444</v>
      </c>
      <c r="C1487" s="13" t="s">
        <v>10267</v>
      </c>
      <c r="D1487" s="13" t="s">
        <v>12445</v>
      </c>
      <c r="E1487" s="13" t="s">
        <v>788</v>
      </c>
      <c r="F1487" s="13" t="s">
        <v>9384</v>
      </c>
      <c r="G1487" s="13" t="s">
        <v>11216</v>
      </c>
      <c r="H1487" s="13" t="s">
        <v>9592</v>
      </c>
      <c r="I1487" s="13" t="s">
        <v>12447</v>
      </c>
      <c r="J1487" s="19">
        <v>624</v>
      </c>
      <c r="K1487" s="13" t="s">
        <v>9260</v>
      </c>
      <c r="L1487" s="26">
        <v>42795</v>
      </c>
      <c r="M1487" s="19">
        <v>624</v>
      </c>
      <c r="N1487" s="13" t="s">
        <v>9260</v>
      </c>
      <c r="O1487" s="21">
        <v>0</v>
      </c>
      <c r="P1487" s="13" t="s">
        <v>9257</v>
      </c>
      <c r="Q1487" s="26">
        <v>42796</v>
      </c>
    </row>
    <row r="1488" spans="1:17" x14ac:dyDescent="0.25">
      <c r="A1488" s="12" t="str">
        <f t="shared" si="23"/>
        <v>ACHO</v>
      </c>
      <c r="B1488" s="13" t="s">
        <v>12444</v>
      </c>
      <c r="C1488" s="13" t="s">
        <v>10304</v>
      </c>
      <c r="D1488" s="13" t="s">
        <v>12445</v>
      </c>
      <c r="E1488" s="13" t="s">
        <v>788</v>
      </c>
      <c r="F1488" s="13" t="s">
        <v>9384</v>
      </c>
      <c r="G1488" s="13" t="s">
        <v>11216</v>
      </c>
      <c r="H1488" s="13" t="s">
        <v>9592</v>
      </c>
      <c r="I1488" s="13" t="s">
        <v>12448</v>
      </c>
      <c r="J1488" s="19">
        <v>620</v>
      </c>
      <c r="K1488" s="13" t="s">
        <v>9260</v>
      </c>
      <c r="L1488" s="26">
        <v>42795</v>
      </c>
      <c r="M1488" s="19">
        <v>620</v>
      </c>
      <c r="N1488" s="13" t="s">
        <v>9260</v>
      </c>
      <c r="O1488" s="21">
        <v>0</v>
      </c>
      <c r="P1488" s="13" t="s">
        <v>9257</v>
      </c>
      <c r="Q1488" s="26">
        <v>42796</v>
      </c>
    </row>
    <row r="1489" spans="1:17" x14ac:dyDescent="0.25">
      <c r="A1489" s="12" t="str">
        <f t="shared" si="23"/>
        <v>ACHO</v>
      </c>
      <c r="B1489" s="13" t="s">
        <v>12444</v>
      </c>
      <c r="C1489" s="13" t="s">
        <v>10269</v>
      </c>
      <c r="D1489" s="13" t="s">
        <v>12445</v>
      </c>
      <c r="E1489" s="13" t="s">
        <v>788</v>
      </c>
      <c r="F1489" s="13" t="s">
        <v>9384</v>
      </c>
      <c r="G1489" s="13" t="s">
        <v>11216</v>
      </c>
      <c r="H1489" s="13" t="s">
        <v>9592</v>
      </c>
      <c r="I1489" s="13" t="s">
        <v>12449</v>
      </c>
      <c r="J1489" s="19">
        <v>602</v>
      </c>
      <c r="K1489" s="13" t="s">
        <v>9260</v>
      </c>
      <c r="L1489" s="26">
        <v>42795</v>
      </c>
      <c r="M1489" s="19">
        <v>602</v>
      </c>
      <c r="N1489" s="13" t="s">
        <v>9260</v>
      </c>
      <c r="O1489" s="21">
        <v>0</v>
      </c>
      <c r="P1489" s="13" t="s">
        <v>9257</v>
      </c>
      <c r="Q1489" s="26">
        <v>42796</v>
      </c>
    </row>
    <row r="1490" spans="1:17" x14ac:dyDescent="0.25">
      <c r="A1490" s="12" t="str">
        <f t="shared" si="23"/>
        <v>ACHO</v>
      </c>
      <c r="B1490" s="13" t="s">
        <v>12444</v>
      </c>
      <c r="C1490" s="13" t="s">
        <v>10307</v>
      </c>
      <c r="D1490" s="13" t="s">
        <v>12445</v>
      </c>
      <c r="E1490" s="13" t="s">
        <v>788</v>
      </c>
      <c r="F1490" s="13" t="s">
        <v>9384</v>
      </c>
      <c r="G1490" s="13" t="s">
        <v>11216</v>
      </c>
      <c r="H1490" s="13" t="s">
        <v>9592</v>
      </c>
      <c r="I1490" s="13" t="s">
        <v>12450</v>
      </c>
      <c r="J1490" s="19">
        <v>594</v>
      </c>
      <c r="K1490" s="13" t="s">
        <v>9260</v>
      </c>
      <c r="L1490" s="26">
        <v>42795</v>
      </c>
      <c r="M1490" s="19">
        <v>594</v>
      </c>
      <c r="N1490" s="13" t="s">
        <v>9260</v>
      </c>
      <c r="O1490" s="21">
        <v>0</v>
      </c>
      <c r="P1490" s="13" t="s">
        <v>9257</v>
      </c>
      <c r="Q1490" s="26">
        <v>42796</v>
      </c>
    </row>
    <row r="1491" spans="1:17" x14ac:dyDescent="0.25">
      <c r="A1491" s="12" t="str">
        <f t="shared" si="23"/>
        <v>ACHO</v>
      </c>
      <c r="B1491" s="13" t="s">
        <v>12444</v>
      </c>
      <c r="C1491" s="13" t="s">
        <v>10316</v>
      </c>
      <c r="D1491" s="13" t="s">
        <v>12445</v>
      </c>
      <c r="E1491" s="13" t="s">
        <v>788</v>
      </c>
      <c r="F1491" s="13" t="s">
        <v>9384</v>
      </c>
      <c r="G1491" s="13" t="s">
        <v>11216</v>
      </c>
      <c r="H1491" s="13" t="s">
        <v>9592</v>
      </c>
      <c r="I1491" s="13" t="s">
        <v>12451</v>
      </c>
      <c r="J1491" s="19">
        <v>588</v>
      </c>
      <c r="K1491" s="13" t="s">
        <v>9260</v>
      </c>
      <c r="L1491" s="26">
        <v>42795</v>
      </c>
      <c r="M1491" s="19">
        <v>588</v>
      </c>
      <c r="N1491" s="13" t="s">
        <v>9260</v>
      </c>
      <c r="O1491" s="21">
        <v>0</v>
      </c>
      <c r="P1491" s="13" t="s">
        <v>9257</v>
      </c>
      <c r="Q1491" s="26">
        <v>42796</v>
      </c>
    </row>
    <row r="1492" spans="1:17" x14ac:dyDescent="0.25">
      <c r="A1492" s="12" t="str">
        <f t="shared" si="23"/>
        <v>ACHO</v>
      </c>
      <c r="B1492" s="13" t="s">
        <v>12444</v>
      </c>
      <c r="C1492" s="13" t="s">
        <v>10660</v>
      </c>
      <c r="D1492" s="13" t="s">
        <v>12445</v>
      </c>
      <c r="E1492" s="13" t="s">
        <v>788</v>
      </c>
      <c r="F1492" s="13" t="s">
        <v>9384</v>
      </c>
      <c r="G1492" s="13" t="s">
        <v>11216</v>
      </c>
      <c r="H1492" s="13" t="s">
        <v>9592</v>
      </c>
      <c r="I1492" s="13" t="s">
        <v>12452</v>
      </c>
      <c r="J1492" s="19">
        <v>582</v>
      </c>
      <c r="K1492" s="13" t="s">
        <v>9260</v>
      </c>
      <c r="L1492" s="26">
        <v>42795</v>
      </c>
      <c r="M1492" s="19">
        <v>582</v>
      </c>
      <c r="N1492" s="13" t="s">
        <v>9260</v>
      </c>
      <c r="O1492" s="21">
        <v>0</v>
      </c>
      <c r="P1492" s="13" t="s">
        <v>9257</v>
      </c>
      <c r="Q1492" s="26">
        <v>42796</v>
      </c>
    </row>
    <row r="1493" spans="1:17" x14ac:dyDescent="0.25">
      <c r="A1493" s="12" t="str">
        <f t="shared" si="23"/>
        <v>ACHO</v>
      </c>
      <c r="B1493" s="13" t="s">
        <v>12444</v>
      </c>
      <c r="C1493" s="13" t="s">
        <v>10742</v>
      </c>
      <c r="D1493" s="13" t="s">
        <v>12445</v>
      </c>
      <c r="E1493" s="13" t="s">
        <v>788</v>
      </c>
      <c r="F1493" s="13" t="s">
        <v>9384</v>
      </c>
      <c r="G1493" s="13" t="s">
        <v>11216</v>
      </c>
      <c r="H1493" s="13" t="s">
        <v>9592</v>
      </c>
      <c r="I1493" s="13" t="s">
        <v>12453</v>
      </c>
      <c r="J1493" s="19">
        <v>572</v>
      </c>
      <c r="K1493" s="13" t="s">
        <v>9260</v>
      </c>
      <c r="L1493" s="26">
        <v>42795</v>
      </c>
      <c r="M1493" s="19">
        <v>572</v>
      </c>
      <c r="N1493" s="13" t="s">
        <v>9260</v>
      </c>
      <c r="O1493" s="21">
        <v>0</v>
      </c>
      <c r="P1493" s="13" t="s">
        <v>9257</v>
      </c>
      <c r="Q1493" s="26">
        <v>42796</v>
      </c>
    </row>
    <row r="1494" spans="1:17" x14ac:dyDescent="0.25">
      <c r="A1494" s="12" t="str">
        <f t="shared" si="23"/>
        <v>ACHO</v>
      </c>
      <c r="B1494" s="13" t="s">
        <v>12444</v>
      </c>
      <c r="C1494" s="13" t="s">
        <v>10851</v>
      </c>
      <c r="D1494" s="13" t="s">
        <v>12445</v>
      </c>
      <c r="E1494" s="13" t="s">
        <v>788</v>
      </c>
      <c r="F1494" s="13" t="s">
        <v>9384</v>
      </c>
      <c r="G1494" s="13" t="s">
        <v>11216</v>
      </c>
      <c r="H1494" s="13" t="s">
        <v>9592</v>
      </c>
      <c r="I1494" s="13" t="s">
        <v>12454</v>
      </c>
      <c r="J1494" s="19">
        <v>542</v>
      </c>
      <c r="K1494" s="13" t="s">
        <v>9260</v>
      </c>
      <c r="L1494" s="26">
        <v>42795</v>
      </c>
      <c r="M1494" s="19">
        <v>542</v>
      </c>
      <c r="N1494" s="13" t="s">
        <v>9260</v>
      </c>
      <c r="O1494" s="21">
        <v>0</v>
      </c>
      <c r="P1494" s="13" t="s">
        <v>9257</v>
      </c>
      <c r="Q1494" s="26">
        <v>42796</v>
      </c>
    </row>
    <row r="1495" spans="1:17" x14ac:dyDescent="0.25">
      <c r="A1495" s="12" t="str">
        <f t="shared" si="23"/>
        <v>ACEW</v>
      </c>
      <c r="B1495" s="13" t="s">
        <v>12455</v>
      </c>
      <c r="C1495" s="13" t="s">
        <v>10259</v>
      </c>
      <c r="D1495" s="13" t="s">
        <v>12456</v>
      </c>
      <c r="E1495" s="13" t="s">
        <v>788</v>
      </c>
      <c r="F1495" s="13" t="s">
        <v>9384</v>
      </c>
      <c r="G1495" s="13" t="s">
        <v>11155</v>
      </c>
      <c r="H1495" s="13" t="s">
        <v>9520</v>
      </c>
      <c r="I1495" s="13" t="s">
        <v>12457</v>
      </c>
      <c r="J1495" s="19">
        <v>326</v>
      </c>
      <c r="K1495" s="13" t="s">
        <v>9260</v>
      </c>
      <c r="L1495" s="26">
        <v>42788</v>
      </c>
      <c r="M1495" s="19">
        <v>326</v>
      </c>
      <c r="N1495" s="13" t="s">
        <v>9260</v>
      </c>
      <c r="O1495" s="21">
        <v>0</v>
      </c>
      <c r="P1495" s="13" t="s">
        <v>9257</v>
      </c>
      <c r="Q1495" s="26">
        <v>42789</v>
      </c>
    </row>
    <row r="1496" spans="1:17" x14ac:dyDescent="0.25">
      <c r="A1496" s="12" t="str">
        <f t="shared" si="23"/>
        <v>ACEW</v>
      </c>
      <c r="B1496" s="13" t="s">
        <v>12455</v>
      </c>
      <c r="C1496" s="13" t="s">
        <v>10267</v>
      </c>
      <c r="D1496" s="13" t="s">
        <v>12456</v>
      </c>
      <c r="E1496" s="13" t="s">
        <v>788</v>
      </c>
      <c r="F1496" s="13" t="s">
        <v>9384</v>
      </c>
      <c r="G1496" s="13" t="s">
        <v>11155</v>
      </c>
      <c r="H1496" s="13" t="s">
        <v>9520</v>
      </c>
      <c r="I1496" s="13" t="s">
        <v>12458</v>
      </c>
      <c r="J1496" s="19">
        <v>324</v>
      </c>
      <c r="K1496" s="13" t="s">
        <v>9260</v>
      </c>
      <c r="L1496" s="26">
        <v>42788</v>
      </c>
      <c r="M1496" s="19">
        <v>324</v>
      </c>
      <c r="N1496" s="13" t="s">
        <v>9260</v>
      </c>
      <c r="O1496" s="21">
        <v>0</v>
      </c>
      <c r="P1496" s="13" t="s">
        <v>9257</v>
      </c>
      <c r="Q1496" s="26">
        <v>42789</v>
      </c>
    </row>
    <row r="1497" spans="1:17" x14ac:dyDescent="0.25">
      <c r="A1497" s="12" t="str">
        <f t="shared" si="23"/>
        <v>ACEW</v>
      </c>
      <c r="B1497" s="13" t="s">
        <v>12455</v>
      </c>
      <c r="C1497" s="13" t="s">
        <v>10304</v>
      </c>
      <c r="D1497" s="13" t="s">
        <v>12456</v>
      </c>
      <c r="E1497" s="13" t="s">
        <v>788</v>
      </c>
      <c r="F1497" s="13" t="s">
        <v>9384</v>
      </c>
      <c r="G1497" s="13" t="s">
        <v>11155</v>
      </c>
      <c r="H1497" s="13" t="s">
        <v>9520</v>
      </c>
      <c r="I1497" s="13" t="s">
        <v>12459</v>
      </c>
      <c r="J1497" s="19">
        <v>278</v>
      </c>
      <c r="K1497" s="13" t="s">
        <v>9260</v>
      </c>
      <c r="L1497" s="26">
        <v>42788</v>
      </c>
      <c r="M1497" s="19">
        <v>278</v>
      </c>
      <c r="N1497" s="13" t="s">
        <v>9260</v>
      </c>
      <c r="O1497" s="21">
        <v>0</v>
      </c>
      <c r="P1497" s="13" t="s">
        <v>9257</v>
      </c>
      <c r="Q1497" s="26">
        <v>42789</v>
      </c>
    </row>
    <row r="1498" spans="1:17" x14ac:dyDescent="0.25">
      <c r="A1498" s="12" t="str">
        <f t="shared" si="23"/>
        <v>ACEW</v>
      </c>
      <c r="B1498" s="13" t="s">
        <v>12455</v>
      </c>
      <c r="C1498" s="13" t="s">
        <v>10269</v>
      </c>
      <c r="D1498" s="13" t="s">
        <v>12456</v>
      </c>
      <c r="E1498" s="13" t="s">
        <v>788</v>
      </c>
      <c r="F1498" s="13" t="s">
        <v>9384</v>
      </c>
      <c r="G1498" s="13" t="s">
        <v>11155</v>
      </c>
      <c r="H1498" s="13" t="s">
        <v>9520</v>
      </c>
      <c r="I1498" s="13" t="s">
        <v>12460</v>
      </c>
      <c r="J1498" s="19">
        <v>278</v>
      </c>
      <c r="K1498" s="13" t="s">
        <v>9260</v>
      </c>
      <c r="L1498" s="26">
        <v>42788</v>
      </c>
      <c r="M1498" s="19">
        <v>278</v>
      </c>
      <c r="N1498" s="13" t="s">
        <v>9260</v>
      </c>
      <c r="O1498" s="21">
        <v>0</v>
      </c>
      <c r="P1498" s="13" t="s">
        <v>9257</v>
      </c>
      <c r="Q1498" s="26">
        <v>42789</v>
      </c>
    </row>
    <row r="1499" spans="1:17" x14ac:dyDescent="0.25">
      <c r="A1499" s="12" t="str">
        <f t="shared" si="23"/>
        <v>ACIG</v>
      </c>
      <c r="B1499" s="13" t="s">
        <v>12461</v>
      </c>
      <c r="C1499" s="13" t="s">
        <v>10259</v>
      </c>
      <c r="D1499" s="13" t="s">
        <v>11489</v>
      </c>
      <c r="E1499" s="13" t="s">
        <v>11271</v>
      </c>
      <c r="F1499" s="13" t="s">
        <v>9607</v>
      </c>
      <c r="G1499" s="13" t="s">
        <v>11490</v>
      </c>
      <c r="H1499" s="13" t="s">
        <v>9608</v>
      </c>
      <c r="I1499" s="13" t="s">
        <v>12462</v>
      </c>
      <c r="J1499" s="19">
        <v>1342</v>
      </c>
      <c r="K1499" s="13" t="s">
        <v>9260</v>
      </c>
      <c r="L1499" s="26">
        <v>42789</v>
      </c>
      <c r="M1499" s="19">
        <v>1342</v>
      </c>
      <c r="N1499" s="13" t="s">
        <v>9260</v>
      </c>
      <c r="O1499" s="21">
        <v>0</v>
      </c>
      <c r="P1499" s="13" t="s">
        <v>9257</v>
      </c>
      <c r="Q1499" s="26">
        <v>42790</v>
      </c>
    </row>
    <row r="1500" spans="1:17" x14ac:dyDescent="0.25">
      <c r="A1500" s="12" t="str">
        <f t="shared" si="23"/>
        <v>ACIG</v>
      </c>
      <c r="B1500" s="13" t="s">
        <v>12461</v>
      </c>
      <c r="C1500" s="13" t="s">
        <v>10660</v>
      </c>
      <c r="D1500" s="13" t="s">
        <v>11489</v>
      </c>
      <c r="E1500" s="13" t="s">
        <v>11271</v>
      </c>
      <c r="F1500" s="13" t="s">
        <v>9607</v>
      </c>
      <c r="G1500" s="13" t="s">
        <v>11490</v>
      </c>
      <c r="H1500" s="13" t="s">
        <v>9608</v>
      </c>
      <c r="I1500" s="13" t="s">
        <v>12463</v>
      </c>
      <c r="J1500" s="19">
        <v>1334</v>
      </c>
      <c r="K1500" s="13" t="s">
        <v>9260</v>
      </c>
      <c r="L1500" s="26">
        <v>42789</v>
      </c>
      <c r="M1500" s="19">
        <v>1334</v>
      </c>
      <c r="N1500" s="13" t="s">
        <v>9260</v>
      </c>
      <c r="O1500" s="21">
        <v>0</v>
      </c>
      <c r="P1500" s="13" t="s">
        <v>9257</v>
      </c>
      <c r="Q1500" s="26">
        <v>42790</v>
      </c>
    </row>
    <row r="1501" spans="1:17" x14ac:dyDescent="0.25">
      <c r="A1501" s="12" t="str">
        <f t="shared" si="23"/>
        <v>ACIG</v>
      </c>
      <c r="B1501" s="13" t="s">
        <v>12461</v>
      </c>
      <c r="C1501" s="13" t="s">
        <v>10284</v>
      </c>
      <c r="D1501" s="13" t="s">
        <v>11489</v>
      </c>
      <c r="E1501" s="13" t="s">
        <v>11271</v>
      </c>
      <c r="F1501" s="13" t="s">
        <v>9607</v>
      </c>
      <c r="G1501" s="13" t="s">
        <v>11490</v>
      </c>
      <c r="H1501" s="13" t="s">
        <v>9608</v>
      </c>
      <c r="I1501" s="13" t="s">
        <v>12464</v>
      </c>
      <c r="J1501" s="19">
        <v>1330</v>
      </c>
      <c r="K1501" s="13" t="s">
        <v>9260</v>
      </c>
      <c r="L1501" s="26">
        <v>42789</v>
      </c>
      <c r="M1501" s="19">
        <v>1330</v>
      </c>
      <c r="N1501" s="13" t="s">
        <v>9260</v>
      </c>
      <c r="O1501" s="21">
        <v>0</v>
      </c>
      <c r="P1501" s="13" t="s">
        <v>9257</v>
      </c>
      <c r="Q1501" s="26">
        <v>42790</v>
      </c>
    </row>
    <row r="1502" spans="1:17" x14ac:dyDescent="0.25">
      <c r="A1502" s="12" t="str">
        <f t="shared" si="23"/>
        <v>ACIG</v>
      </c>
      <c r="B1502" s="13" t="s">
        <v>12461</v>
      </c>
      <c r="C1502" s="13" t="s">
        <v>10856</v>
      </c>
      <c r="D1502" s="13" t="s">
        <v>11489</v>
      </c>
      <c r="E1502" s="13" t="s">
        <v>11271</v>
      </c>
      <c r="F1502" s="13" t="s">
        <v>9607</v>
      </c>
      <c r="G1502" s="13" t="s">
        <v>11490</v>
      </c>
      <c r="H1502" s="13" t="s">
        <v>9608</v>
      </c>
      <c r="I1502" s="13" t="s">
        <v>12465</v>
      </c>
      <c r="J1502" s="19">
        <v>1330</v>
      </c>
      <c r="K1502" s="13" t="s">
        <v>9260</v>
      </c>
      <c r="L1502" s="26">
        <v>42789</v>
      </c>
      <c r="M1502" s="19">
        <v>1330</v>
      </c>
      <c r="N1502" s="13" t="s">
        <v>9260</v>
      </c>
      <c r="O1502" s="21">
        <v>0</v>
      </c>
      <c r="P1502" s="13" t="s">
        <v>9257</v>
      </c>
      <c r="Q1502" s="26">
        <v>42790</v>
      </c>
    </row>
    <row r="1503" spans="1:17" x14ac:dyDescent="0.25">
      <c r="A1503" s="12" t="str">
        <f t="shared" si="23"/>
        <v>ACHV</v>
      </c>
      <c r="B1503" s="13" t="s">
        <v>12461</v>
      </c>
      <c r="C1503" s="13" t="s">
        <v>10288</v>
      </c>
      <c r="D1503" s="13" t="s">
        <v>11489</v>
      </c>
      <c r="E1503" s="13" t="s">
        <v>11271</v>
      </c>
      <c r="F1503" s="13" t="s">
        <v>9607</v>
      </c>
      <c r="G1503" s="13" t="s">
        <v>11490</v>
      </c>
      <c r="H1503" s="13" t="s">
        <v>9608</v>
      </c>
      <c r="I1503" s="13" t="s">
        <v>12466</v>
      </c>
      <c r="J1503" s="19">
        <v>1340</v>
      </c>
      <c r="K1503" s="13" t="s">
        <v>9260</v>
      </c>
      <c r="L1503" s="26">
        <v>42789</v>
      </c>
      <c r="M1503" s="19">
        <v>1340</v>
      </c>
      <c r="N1503" s="13" t="s">
        <v>9260</v>
      </c>
      <c r="O1503" s="21">
        <v>0</v>
      </c>
      <c r="P1503" s="13" t="s">
        <v>9257</v>
      </c>
      <c r="Q1503" s="26">
        <v>42790</v>
      </c>
    </row>
    <row r="1504" spans="1:17" x14ac:dyDescent="0.25">
      <c r="A1504" s="12" t="str">
        <f t="shared" si="23"/>
        <v>ACHV</v>
      </c>
      <c r="B1504" s="13" t="s">
        <v>12461</v>
      </c>
      <c r="C1504" s="13" t="s">
        <v>12467</v>
      </c>
      <c r="D1504" s="13" t="s">
        <v>11489</v>
      </c>
      <c r="E1504" s="13" t="s">
        <v>11271</v>
      </c>
      <c r="F1504" s="13" t="s">
        <v>9607</v>
      </c>
      <c r="G1504" s="13" t="s">
        <v>11490</v>
      </c>
      <c r="H1504" s="13" t="s">
        <v>9608</v>
      </c>
      <c r="I1504" s="13" t="s">
        <v>12468</v>
      </c>
      <c r="J1504" s="19">
        <v>1338</v>
      </c>
      <c r="K1504" s="13" t="s">
        <v>9260</v>
      </c>
      <c r="L1504" s="26">
        <v>42789</v>
      </c>
      <c r="M1504" s="19">
        <v>1338</v>
      </c>
      <c r="N1504" s="13" t="s">
        <v>9260</v>
      </c>
      <c r="O1504" s="21">
        <v>0</v>
      </c>
      <c r="P1504" s="13" t="s">
        <v>9257</v>
      </c>
      <c r="Q1504" s="26">
        <v>42790</v>
      </c>
    </row>
    <row r="1505" spans="1:17" x14ac:dyDescent="0.25">
      <c r="A1505" s="12" t="str">
        <f t="shared" si="23"/>
        <v>ACHV</v>
      </c>
      <c r="B1505" s="13" t="s">
        <v>12461</v>
      </c>
      <c r="C1505" s="13" t="s">
        <v>10290</v>
      </c>
      <c r="D1505" s="13" t="s">
        <v>11489</v>
      </c>
      <c r="E1505" s="13" t="s">
        <v>11271</v>
      </c>
      <c r="F1505" s="13" t="s">
        <v>9607</v>
      </c>
      <c r="G1505" s="13" t="s">
        <v>11490</v>
      </c>
      <c r="H1505" s="13" t="s">
        <v>9608</v>
      </c>
      <c r="I1505" s="13" t="s">
        <v>12469</v>
      </c>
      <c r="J1505" s="19">
        <v>1334</v>
      </c>
      <c r="K1505" s="13" t="s">
        <v>9260</v>
      </c>
      <c r="L1505" s="26">
        <v>42789</v>
      </c>
      <c r="M1505" s="19">
        <v>1334</v>
      </c>
      <c r="N1505" s="13" t="s">
        <v>9260</v>
      </c>
      <c r="O1505" s="21">
        <v>0</v>
      </c>
      <c r="P1505" s="13" t="s">
        <v>9257</v>
      </c>
      <c r="Q1505" s="26">
        <v>42790</v>
      </c>
    </row>
    <row r="1506" spans="1:17" x14ac:dyDescent="0.25">
      <c r="A1506" s="12" t="str">
        <f t="shared" si="23"/>
        <v>ACHV</v>
      </c>
      <c r="B1506" s="13" t="s">
        <v>12461</v>
      </c>
      <c r="C1506" s="13" t="s">
        <v>10292</v>
      </c>
      <c r="D1506" s="13" t="s">
        <v>11489</v>
      </c>
      <c r="E1506" s="13" t="s">
        <v>11271</v>
      </c>
      <c r="F1506" s="13" t="s">
        <v>9607</v>
      </c>
      <c r="G1506" s="13" t="s">
        <v>11490</v>
      </c>
      <c r="H1506" s="13" t="s">
        <v>9608</v>
      </c>
      <c r="I1506" s="13" t="s">
        <v>12470</v>
      </c>
      <c r="J1506" s="19">
        <v>1330</v>
      </c>
      <c r="K1506" s="13" t="s">
        <v>9260</v>
      </c>
      <c r="L1506" s="26">
        <v>42789</v>
      </c>
      <c r="M1506" s="19">
        <v>1330</v>
      </c>
      <c r="N1506" s="13" t="s">
        <v>9260</v>
      </c>
      <c r="O1506" s="21">
        <v>0</v>
      </c>
      <c r="P1506" s="13" t="s">
        <v>9257</v>
      </c>
      <c r="Q1506" s="26">
        <v>42790</v>
      </c>
    </row>
    <row r="1507" spans="1:17" x14ac:dyDescent="0.25">
      <c r="A1507" s="12" t="str">
        <f t="shared" si="23"/>
        <v>ACGZ</v>
      </c>
      <c r="B1507" s="13" t="s">
        <v>12471</v>
      </c>
      <c r="C1507" s="13" t="s">
        <v>10259</v>
      </c>
      <c r="D1507" s="13" t="s">
        <v>12472</v>
      </c>
      <c r="E1507" s="13" t="s">
        <v>788</v>
      </c>
      <c r="F1507" s="13" t="s">
        <v>9427</v>
      </c>
      <c r="G1507" s="13" t="s">
        <v>11412</v>
      </c>
      <c r="H1507" s="13" t="s">
        <v>9599</v>
      </c>
      <c r="I1507" s="13" t="s">
        <v>12473</v>
      </c>
      <c r="J1507" s="19">
        <v>280</v>
      </c>
      <c r="K1507" s="13" t="s">
        <v>9260</v>
      </c>
      <c r="L1507" s="26">
        <v>42793</v>
      </c>
      <c r="M1507" s="19">
        <v>280</v>
      </c>
      <c r="N1507" s="13" t="s">
        <v>9260</v>
      </c>
      <c r="O1507" s="21">
        <v>0</v>
      </c>
      <c r="P1507" s="13" t="s">
        <v>9257</v>
      </c>
      <c r="Q1507" s="26">
        <v>42794</v>
      </c>
    </row>
    <row r="1508" spans="1:17" x14ac:dyDescent="0.25">
      <c r="A1508" s="12" t="str">
        <f t="shared" si="23"/>
        <v>ACGZ</v>
      </c>
      <c r="B1508" s="13" t="s">
        <v>12471</v>
      </c>
      <c r="C1508" s="13" t="s">
        <v>10267</v>
      </c>
      <c r="D1508" s="13" t="s">
        <v>12472</v>
      </c>
      <c r="E1508" s="13" t="s">
        <v>788</v>
      </c>
      <c r="F1508" s="13" t="s">
        <v>9427</v>
      </c>
      <c r="G1508" s="13" t="s">
        <v>11412</v>
      </c>
      <c r="H1508" s="13" t="s">
        <v>9599</v>
      </c>
      <c r="I1508" s="13" t="s">
        <v>12474</v>
      </c>
      <c r="J1508" s="19">
        <v>274</v>
      </c>
      <c r="K1508" s="13" t="s">
        <v>9260</v>
      </c>
      <c r="L1508" s="26">
        <v>42793</v>
      </c>
      <c r="M1508" s="19">
        <v>274</v>
      </c>
      <c r="N1508" s="13" t="s">
        <v>9260</v>
      </c>
      <c r="O1508" s="21">
        <v>0</v>
      </c>
      <c r="P1508" s="13" t="s">
        <v>9257</v>
      </c>
      <c r="Q1508" s="26">
        <v>42794</v>
      </c>
    </row>
    <row r="1509" spans="1:17" x14ac:dyDescent="0.25">
      <c r="A1509" s="12" t="str">
        <f t="shared" si="23"/>
        <v>ACGZ</v>
      </c>
      <c r="B1509" s="13" t="s">
        <v>12471</v>
      </c>
      <c r="C1509" s="13" t="s">
        <v>10304</v>
      </c>
      <c r="D1509" s="13" t="s">
        <v>12472</v>
      </c>
      <c r="E1509" s="13" t="s">
        <v>788</v>
      </c>
      <c r="F1509" s="13" t="s">
        <v>9427</v>
      </c>
      <c r="G1509" s="13" t="s">
        <v>11412</v>
      </c>
      <c r="H1509" s="13" t="s">
        <v>9599</v>
      </c>
      <c r="I1509" s="13" t="s">
        <v>12475</v>
      </c>
      <c r="J1509" s="19">
        <v>272</v>
      </c>
      <c r="K1509" s="13" t="s">
        <v>9260</v>
      </c>
      <c r="L1509" s="26">
        <v>42793</v>
      </c>
      <c r="M1509" s="19">
        <v>272</v>
      </c>
      <c r="N1509" s="13" t="s">
        <v>9260</v>
      </c>
      <c r="O1509" s="21">
        <v>0</v>
      </c>
      <c r="P1509" s="13" t="s">
        <v>9257</v>
      </c>
      <c r="Q1509" s="26">
        <v>42794</v>
      </c>
    </row>
    <row r="1510" spans="1:17" x14ac:dyDescent="0.25">
      <c r="A1510" s="12" t="str">
        <f t="shared" si="23"/>
        <v>ACGZ</v>
      </c>
      <c r="B1510" s="13" t="s">
        <v>12471</v>
      </c>
      <c r="C1510" s="13" t="s">
        <v>10269</v>
      </c>
      <c r="D1510" s="13" t="s">
        <v>12472</v>
      </c>
      <c r="E1510" s="13" t="s">
        <v>788</v>
      </c>
      <c r="F1510" s="13" t="s">
        <v>9427</v>
      </c>
      <c r="G1510" s="13" t="s">
        <v>11412</v>
      </c>
      <c r="H1510" s="13" t="s">
        <v>9599</v>
      </c>
      <c r="I1510" s="13" t="s">
        <v>12476</v>
      </c>
      <c r="J1510" s="19">
        <v>270</v>
      </c>
      <c r="K1510" s="13" t="s">
        <v>9260</v>
      </c>
      <c r="L1510" s="26">
        <v>42793</v>
      </c>
      <c r="M1510" s="19">
        <v>270</v>
      </c>
      <c r="N1510" s="13" t="s">
        <v>9260</v>
      </c>
      <c r="O1510" s="21">
        <v>0</v>
      </c>
      <c r="P1510" s="13" t="s">
        <v>9257</v>
      </c>
      <c r="Q1510" s="26">
        <v>42794</v>
      </c>
    </row>
    <row r="1511" spans="1:17" x14ac:dyDescent="0.25">
      <c r="A1511" s="12" t="str">
        <f t="shared" si="23"/>
        <v>ACGZ</v>
      </c>
      <c r="B1511" s="13" t="s">
        <v>12471</v>
      </c>
      <c r="C1511" s="13" t="s">
        <v>10307</v>
      </c>
      <c r="D1511" s="13" t="s">
        <v>12472</v>
      </c>
      <c r="E1511" s="13" t="s">
        <v>788</v>
      </c>
      <c r="F1511" s="13" t="s">
        <v>9427</v>
      </c>
      <c r="G1511" s="13" t="s">
        <v>11412</v>
      </c>
      <c r="H1511" s="13" t="s">
        <v>9599</v>
      </c>
      <c r="I1511" s="13" t="s">
        <v>12477</v>
      </c>
      <c r="J1511" s="19">
        <v>266</v>
      </c>
      <c r="K1511" s="13" t="s">
        <v>9260</v>
      </c>
      <c r="L1511" s="26">
        <v>42793</v>
      </c>
      <c r="M1511" s="19">
        <v>266</v>
      </c>
      <c r="N1511" s="13" t="s">
        <v>9260</v>
      </c>
      <c r="O1511" s="21">
        <v>0</v>
      </c>
      <c r="P1511" s="13" t="s">
        <v>9257</v>
      </c>
      <c r="Q1511" s="26">
        <v>42794</v>
      </c>
    </row>
    <row r="1512" spans="1:17" x14ac:dyDescent="0.25">
      <c r="A1512" s="12" t="str">
        <f t="shared" si="23"/>
        <v>ACGZ</v>
      </c>
      <c r="B1512" s="13" t="s">
        <v>12471</v>
      </c>
      <c r="C1512" s="13" t="s">
        <v>10316</v>
      </c>
      <c r="D1512" s="13" t="s">
        <v>12472</v>
      </c>
      <c r="E1512" s="13" t="s">
        <v>788</v>
      </c>
      <c r="F1512" s="13" t="s">
        <v>9427</v>
      </c>
      <c r="G1512" s="13" t="s">
        <v>11412</v>
      </c>
      <c r="H1512" s="13" t="s">
        <v>9599</v>
      </c>
      <c r="I1512" s="13" t="s">
        <v>12478</v>
      </c>
      <c r="J1512" s="19">
        <v>262</v>
      </c>
      <c r="K1512" s="13" t="s">
        <v>9260</v>
      </c>
      <c r="L1512" s="26">
        <v>42793</v>
      </c>
      <c r="M1512" s="19">
        <v>262</v>
      </c>
      <c r="N1512" s="13" t="s">
        <v>9260</v>
      </c>
      <c r="O1512" s="21">
        <v>0</v>
      </c>
      <c r="P1512" s="13" t="s">
        <v>9257</v>
      </c>
      <c r="Q1512" s="26">
        <v>42794</v>
      </c>
    </row>
    <row r="1513" spans="1:17" x14ac:dyDescent="0.25">
      <c r="A1513" s="12" t="str">
        <f t="shared" si="23"/>
        <v>ACGZ</v>
      </c>
      <c r="B1513" s="13" t="s">
        <v>12471</v>
      </c>
      <c r="C1513" s="13" t="s">
        <v>10660</v>
      </c>
      <c r="D1513" s="13" t="s">
        <v>12472</v>
      </c>
      <c r="E1513" s="13" t="s">
        <v>788</v>
      </c>
      <c r="F1513" s="13" t="s">
        <v>9427</v>
      </c>
      <c r="G1513" s="13" t="s">
        <v>11412</v>
      </c>
      <c r="H1513" s="13" t="s">
        <v>9599</v>
      </c>
      <c r="I1513" s="13" t="s">
        <v>12479</v>
      </c>
      <c r="J1513" s="19">
        <v>262</v>
      </c>
      <c r="K1513" s="13" t="s">
        <v>9260</v>
      </c>
      <c r="L1513" s="26">
        <v>42793</v>
      </c>
      <c r="M1513" s="19">
        <v>262</v>
      </c>
      <c r="N1513" s="13" t="s">
        <v>9260</v>
      </c>
      <c r="O1513" s="21">
        <v>0</v>
      </c>
      <c r="P1513" s="13" t="s">
        <v>9257</v>
      </c>
      <c r="Q1513" s="26">
        <v>42794</v>
      </c>
    </row>
    <row r="1514" spans="1:17" x14ac:dyDescent="0.25">
      <c r="A1514" s="12" t="str">
        <f t="shared" si="23"/>
        <v>ACGZ</v>
      </c>
      <c r="B1514" s="13" t="s">
        <v>12471</v>
      </c>
      <c r="C1514" s="13" t="s">
        <v>10742</v>
      </c>
      <c r="D1514" s="13" t="s">
        <v>12472</v>
      </c>
      <c r="E1514" s="13" t="s">
        <v>788</v>
      </c>
      <c r="F1514" s="13" t="s">
        <v>9427</v>
      </c>
      <c r="G1514" s="13" t="s">
        <v>11412</v>
      </c>
      <c r="H1514" s="13" t="s">
        <v>9599</v>
      </c>
      <c r="I1514" s="13" t="s">
        <v>12480</v>
      </c>
      <c r="J1514" s="19">
        <v>260</v>
      </c>
      <c r="K1514" s="13" t="s">
        <v>9260</v>
      </c>
      <c r="L1514" s="26">
        <v>42793</v>
      </c>
      <c r="M1514" s="19">
        <v>260</v>
      </c>
      <c r="N1514" s="13" t="s">
        <v>9260</v>
      </c>
      <c r="O1514" s="21">
        <v>0</v>
      </c>
      <c r="P1514" s="13" t="s">
        <v>9257</v>
      </c>
      <c r="Q1514" s="26">
        <v>42794</v>
      </c>
    </row>
    <row r="1515" spans="1:17" x14ac:dyDescent="0.25">
      <c r="A1515" s="12" t="str">
        <f t="shared" si="23"/>
        <v>ACGZ</v>
      </c>
      <c r="B1515" s="13" t="s">
        <v>12471</v>
      </c>
      <c r="C1515" s="13" t="s">
        <v>10851</v>
      </c>
      <c r="D1515" s="13" t="s">
        <v>12472</v>
      </c>
      <c r="E1515" s="13" t="s">
        <v>788</v>
      </c>
      <c r="F1515" s="13" t="s">
        <v>9427</v>
      </c>
      <c r="G1515" s="13" t="s">
        <v>11412</v>
      </c>
      <c r="H1515" s="13" t="s">
        <v>9599</v>
      </c>
      <c r="I1515" s="13" t="s">
        <v>12481</v>
      </c>
      <c r="J1515" s="19">
        <v>256</v>
      </c>
      <c r="K1515" s="13" t="s">
        <v>9260</v>
      </c>
      <c r="L1515" s="26">
        <v>42793</v>
      </c>
      <c r="M1515" s="19">
        <v>256</v>
      </c>
      <c r="N1515" s="13" t="s">
        <v>9260</v>
      </c>
      <c r="O1515" s="21">
        <v>0</v>
      </c>
      <c r="P1515" s="13" t="s">
        <v>9257</v>
      </c>
      <c r="Q1515" s="26">
        <v>42794</v>
      </c>
    </row>
    <row r="1516" spans="1:17" x14ac:dyDescent="0.25">
      <c r="A1516" s="12" t="str">
        <f t="shared" si="23"/>
        <v>ACHG</v>
      </c>
      <c r="B1516" s="13" t="s">
        <v>12482</v>
      </c>
      <c r="C1516" s="13" t="s">
        <v>10259</v>
      </c>
      <c r="D1516" s="13" t="s">
        <v>12483</v>
      </c>
      <c r="E1516" s="13" t="s">
        <v>788</v>
      </c>
      <c r="F1516" s="13" t="s">
        <v>9499</v>
      </c>
      <c r="G1516" s="13" t="s">
        <v>10631</v>
      </c>
      <c r="H1516" s="13" t="s">
        <v>9630</v>
      </c>
      <c r="I1516" s="13" t="s">
        <v>12484</v>
      </c>
      <c r="J1516" s="19">
        <v>856</v>
      </c>
      <c r="K1516" s="13" t="s">
        <v>9260</v>
      </c>
      <c r="L1516" s="26">
        <v>42793</v>
      </c>
      <c r="M1516" s="19">
        <v>856</v>
      </c>
      <c r="N1516" s="13" t="s">
        <v>9260</v>
      </c>
      <c r="O1516" s="21">
        <v>0</v>
      </c>
      <c r="P1516" s="13" t="s">
        <v>9257</v>
      </c>
      <c r="Q1516" s="26">
        <v>42794</v>
      </c>
    </row>
    <row r="1517" spans="1:17" x14ac:dyDescent="0.25">
      <c r="A1517" s="12" t="str">
        <f t="shared" si="23"/>
        <v>ACHL</v>
      </c>
      <c r="B1517" s="13" t="s">
        <v>12482</v>
      </c>
      <c r="C1517" s="13" t="s">
        <v>10267</v>
      </c>
      <c r="D1517" s="13" t="s">
        <v>12483</v>
      </c>
      <c r="E1517" s="13" t="s">
        <v>788</v>
      </c>
      <c r="F1517" s="13" t="s">
        <v>9499</v>
      </c>
      <c r="G1517" s="13" t="s">
        <v>10631</v>
      </c>
      <c r="H1517" s="13" t="s">
        <v>9630</v>
      </c>
      <c r="I1517" s="13" t="s">
        <v>12485</v>
      </c>
      <c r="J1517" s="19">
        <v>608</v>
      </c>
      <c r="K1517" s="13" t="s">
        <v>9260</v>
      </c>
      <c r="L1517" s="26">
        <v>42793</v>
      </c>
      <c r="M1517" s="19">
        <v>608</v>
      </c>
      <c r="N1517" s="13" t="s">
        <v>9260</v>
      </c>
      <c r="O1517" s="21">
        <v>0</v>
      </c>
      <c r="P1517" s="13" t="s">
        <v>9257</v>
      </c>
      <c r="Q1517" s="26">
        <v>42794</v>
      </c>
    </row>
    <row r="1518" spans="1:17" x14ac:dyDescent="0.25">
      <c r="A1518" s="12" t="str">
        <f t="shared" si="23"/>
        <v>ACHL</v>
      </c>
      <c r="B1518" s="13" t="s">
        <v>12482</v>
      </c>
      <c r="C1518" s="13" t="s">
        <v>10304</v>
      </c>
      <c r="D1518" s="13" t="s">
        <v>12483</v>
      </c>
      <c r="E1518" s="13" t="s">
        <v>788</v>
      </c>
      <c r="F1518" s="13" t="s">
        <v>9499</v>
      </c>
      <c r="G1518" s="13" t="s">
        <v>10631</v>
      </c>
      <c r="H1518" s="13" t="s">
        <v>9630</v>
      </c>
      <c r="I1518" s="13" t="s">
        <v>12486</v>
      </c>
      <c r="J1518" s="19">
        <v>608</v>
      </c>
      <c r="K1518" s="13" t="s">
        <v>9260</v>
      </c>
      <c r="L1518" s="26">
        <v>42793</v>
      </c>
      <c r="M1518" s="19">
        <v>608</v>
      </c>
      <c r="N1518" s="13" t="s">
        <v>9260</v>
      </c>
      <c r="O1518" s="21">
        <v>0</v>
      </c>
      <c r="P1518" s="13" t="s">
        <v>9257</v>
      </c>
      <c r="Q1518" s="26">
        <v>42794</v>
      </c>
    </row>
    <row r="1519" spans="1:17" x14ac:dyDescent="0.25">
      <c r="A1519" s="12" t="str">
        <f t="shared" si="23"/>
        <v>ACHL</v>
      </c>
      <c r="B1519" s="13" t="s">
        <v>12482</v>
      </c>
      <c r="C1519" s="13" t="s">
        <v>10269</v>
      </c>
      <c r="D1519" s="13" t="s">
        <v>12483</v>
      </c>
      <c r="E1519" s="13" t="s">
        <v>788</v>
      </c>
      <c r="F1519" s="13" t="s">
        <v>9499</v>
      </c>
      <c r="G1519" s="13" t="s">
        <v>10631</v>
      </c>
      <c r="H1519" s="13" t="s">
        <v>9630</v>
      </c>
      <c r="I1519" s="13" t="s">
        <v>12487</v>
      </c>
      <c r="J1519" s="19">
        <v>606</v>
      </c>
      <c r="K1519" s="13" t="s">
        <v>9260</v>
      </c>
      <c r="L1519" s="26">
        <v>42793</v>
      </c>
      <c r="M1519" s="19">
        <v>606</v>
      </c>
      <c r="N1519" s="13" t="s">
        <v>9260</v>
      </c>
      <c r="O1519" s="21">
        <v>0</v>
      </c>
      <c r="P1519" s="13" t="s">
        <v>9257</v>
      </c>
      <c r="Q1519" s="26">
        <v>42794</v>
      </c>
    </row>
    <row r="1520" spans="1:17" x14ac:dyDescent="0.25">
      <c r="A1520" s="12" t="str">
        <f t="shared" si="23"/>
        <v>ACHG</v>
      </c>
      <c r="B1520" s="13" t="s">
        <v>12482</v>
      </c>
      <c r="C1520" s="13" t="s">
        <v>10307</v>
      </c>
      <c r="D1520" s="13" t="s">
        <v>12483</v>
      </c>
      <c r="E1520" s="13" t="s">
        <v>788</v>
      </c>
      <c r="F1520" s="13" t="s">
        <v>9499</v>
      </c>
      <c r="G1520" s="13" t="s">
        <v>10631</v>
      </c>
      <c r="H1520" s="13" t="s">
        <v>9630</v>
      </c>
      <c r="I1520" s="13" t="s">
        <v>12488</v>
      </c>
      <c r="J1520" s="19">
        <v>488</v>
      </c>
      <c r="K1520" s="13" t="s">
        <v>9260</v>
      </c>
      <c r="L1520" s="26">
        <v>42793</v>
      </c>
      <c r="M1520" s="19">
        <v>488</v>
      </c>
      <c r="N1520" s="13" t="s">
        <v>9260</v>
      </c>
      <c r="O1520" s="21">
        <v>0</v>
      </c>
      <c r="P1520" s="13" t="s">
        <v>9257</v>
      </c>
      <c r="Q1520" s="26">
        <v>42794</v>
      </c>
    </row>
    <row r="1521" spans="1:17" x14ac:dyDescent="0.25">
      <c r="A1521" s="12" t="str">
        <f t="shared" si="23"/>
        <v>ACHH</v>
      </c>
      <c r="B1521" s="13" t="s">
        <v>12482</v>
      </c>
      <c r="C1521" s="13" t="s">
        <v>10316</v>
      </c>
      <c r="D1521" s="13" t="s">
        <v>12483</v>
      </c>
      <c r="E1521" s="13" t="s">
        <v>788</v>
      </c>
      <c r="F1521" s="13" t="s">
        <v>9499</v>
      </c>
      <c r="G1521" s="13" t="s">
        <v>10631</v>
      </c>
      <c r="H1521" s="13" t="s">
        <v>9630</v>
      </c>
      <c r="I1521" s="13" t="s">
        <v>12489</v>
      </c>
      <c r="J1521" s="19">
        <v>484</v>
      </c>
      <c r="K1521" s="13" t="s">
        <v>9260</v>
      </c>
      <c r="L1521" s="26">
        <v>42793</v>
      </c>
      <c r="M1521" s="19">
        <v>484</v>
      </c>
      <c r="N1521" s="13" t="s">
        <v>9260</v>
      </c>
      <c r="O1521" s="21">
        <v>0</v>
      </c>
      <c r="P1521" s="13" t="s">
        <v>9257</v>
      </c>
      <c r="Q1521" s="26">
        <v>42794</v>
      </c>
    </row>
    <row r="1522" spans="1:17" x14ac:dyDescent="0.25">
      <c r="A1522" s="12" t="str">
        <f t="shared" si="23"/>
        <v>ACHG</v>
      </c>
      <c r="B1522" s="13" t="s">
        <v>12482</v>
      </c>
      <c r="C1522" s="13" t="s">
        <v>10660</v>
      </c>
      <c r="D1522" s="13" t="s">
        <v>12483</v>
      </c>
      <c r="E1522" s="13" t="s">
        <v>788</v>
      </c>
      <c r="F1522" s="13" t="s">
        <v>9499</v>
      </c>
      <c r="G1522" s="13" t="s">
        <v>10631</v>
      </c>
      <c r="H1522" s="13" t="s">
        <v>9630</v>
      </c>
      <c r="I1522" s="13" t="s">
        <v>12490</v>
      </c>
      <c r="J1522" s="19">
        <v>478</v>
      </c>
      <c r="K1522" s="13" t="s">
        <v>9260</v>
      </c>
      <c r="L1522" s="26">
        <v>42793</v>
      </c>
      <c r="M1522" s="19">
        <v>478</v>
      </c>
      <c r="N1522" s="13" t="s">
        <v>9260</v>
      </c>
      <c r="O1522" s="21">
        <v>0</v>
      </c>
      <c r="P1522" s="13" t="s">
        <v>9257</v>
      </c>
      <c r="Q1522" s="26">
        <v>42794</v>
      </c>
    </row>
    <row r="1523" spans="1:17" x14ac:dyDescent="0.25">
      <c r="A1523" s="12" t="str">
        <f t="shared" si="23"/>
        <v>ACHG</v>
      </c>
      <c r="B1523" s="13" t="s">
        <v>12482</v>
      </c>
      <c r="C1523" s="13" t="s">
        <v>10742</v>
      </c>
      <c r="D1523" s="13" t="s">
        <v>12483</v>
      </c>
      <c r="E1523" s="13" t="s">
        <v>788</v>
      </c>
      <c r="F1523" s="13" t="s">
        <v>9499</v>
      </c>
      <c r="G1523" s="13" t="s">
        <v>10631</v>
      </c>
      <c r="H1523" s="13" t="s">
        <v>9630</v>
      </c>
      <c r="I1523" s="13" t="s">
        <v>12491</v>
      </c>
      <c r="J1523" s="19">
        <v>366</v>
      </c>
      <c r="K1523" s="13" t="s">
        <v>9260</v>
      </c>
      <c r="L1523" s="26">
        <v>42793</v>
      </c>
      <c r="M1523" s="19">
        <v>366</v>
      </c>
      <c r="N1523" s="13" t="s">
        <v>9260</v>
      </c>
      <c r="O1523" s="21">
        <v>0</v>
      </c>
      <c r="P1523" s="13" t="s">
        <v>9257</v>
      </c>
      <c r="Q1523" s="26">
        <v>42794</v>
      </c>
    </row>
    <row r="1524" spans="1:17" x14ac:dyDescent="0.25">
      <c r="A1524" s="12" t="str">
        <f t="shared" si="23"/>
        <v>ACHG</v>
      </c>
      <c r="B1524" s="13" t="s">
        <v>12482</v>
      </c>
      <c r="C1524" s="13" t="s">
        <v>10851</v>
      </c>
      <c r="D1524" s="13" t="s">
        <v>12483</v>
      </c>
      <c r="E1524" s="13" t="s">
        <v>788</v>
      </c>
      <c r="F1524" s="13" t="s">
        <v>9499</v>
      </c>
      <c r="G1524" s="13" t="s">
        <v>10631</v>
      </c>
      <c r="H1524" s="13" t="s">
        <v>9630</v>
      </c>
      <c r="I1524" s="13" t="s">
        <v>12492</v>
      </c>
      <c r="J1524" s="19">
        <v>244</v>
      </c>
      <c r="K1524" s="13" t="s">
        <v>9260</v>
      </c>
      <c r="L1524" s="26">
        <v>42793</v>
      </c>
      <c r="M1524" s="19">
        <v>244</v>
      </c>
      <c r="N1524" s="13" t="s">
        <v>9260</v>
      </c>
      <c r="O1524" s="21">
        <v>0</v>
      </c>
      <c r="P1524" s="13" t="s">
        <v>9257</v>
      </c>
      <c r="Q1524" s="26">
        <v>42794</v>
      </c>
    </row>
    <row r="1525" spans="1:17" x14ac:dyDescent="0.25">
      <c r="A1525" s="12" t="str">
        <f t="shared" si="23"/>
        <v>ACHL</v>
      </c>
      <c r="B1525" s="13" t="s">
        <v>12482</v>
      </c>
      <c r="C1525" s="13" t="s">
        <v>10853</v>
      </c>
      <c r="D1525" s="13" t="s">
        <v>12483</v>
      </c>
      <c r="E1525" s="13" t="s">
        <v>788</v>
      </c>
      <c r="F1525" s="13" t="s">
        <v>9499</v>
      </c>
      <c r="G1525" s="13" t="s">
        <v>10631</v>
      </c>
      <c r="H1525" s="13" t="s">
        <v>9630</v>
      </c>
      <c r="I1525" s="13" t="s">
        <v>12493</v>
      </c>
      <c r="J1525" s="19">
        <v>242</v>
      </c>
      <c r="K1525" s="13" t="s">
        <v>9260</v>
      </c>
      <c r="L1525" s="26">
        <v>42793</v>
      </c>
      <c r="M1525" s="19">
        <v>242</v>
      </c>
      <c r="N1525" s="13" t="s">
        <v>9260</v>
      </c>
      <c r="O1525" s="21">
        <v>0</v>
      </c>
      <c r="P1525" s="13" t="s">
        <v>9257</v>
      </c>
      <c r="Q1525" s="26">
        <v>42794</v>
      </c>
    </row>
    <row r="1526" spans="1:17" x14ac:dyDescent="0.25">
      <c r="A1526" s="12" t="str">
        <f t="shared" si="23"/>
        <v>ACHH</v>
      </c>
      <c r="B1526" s="13" t="s">
        <v>12482</v>
      </c>
      <c r="C1526" s="13" t="s">
        <v>10284</v>
      </c>
      <c r="D1526" s="13" t="s">
        <v>12483</v>
      </c>
      <c r="E1526" s="13" t="s">
        <v>788</v>
      </c>
      <c r="F1526" s="13" t="s">
        <v>9499</v>
      </c>
      <c r="G1526" s="13" t="s">
        <v>10631</v>
      </c>
      <c r="H1526" s="13" t="s">
        <v>9630</v>
      </c>
      <c r="I1526" s="13" t="s">
        <v>12494</v>
      </c>
      <c r="J1526" s="19">
        <v>240</v>
      </c>
      <c r="K1526" s="13" t="s">
        <v>9260</v>
      </c>
      <c r="L1526" s="26">
        <v>42793</v>
      </c>
      <c r="M1526" s="19">
        <v>240</v>
      </c>
      <c r="N1526" s="13" t="s">
        <v>9260</v>
      </c>
      <c r="O1526" s="21">
        <v>0</v>
      </c>
      <c r="P1526" s="13" t="s">
        <v>9257</v>
      </c>
      <c r="Q1526" s="26">
        <v>42794</v>
      </c>
    </row>
    <row r="1527" spans="1:17" x14ac:dyDescent="0.25">
      <c r="A1527" s="12" t="str">
        <f t="shared" si="23"/>
        <v>ACHG</v>
      </c>
      <c r="B1527" s="13" t="s">
        <v>12482</v>
      </c>
      <c r="C1527" s="13" t="s">
        <v>10856</v>
      </c>
      <c r="D1527" s="13" t="s">
        <v>12483</v>
      </c>
      <c r="E1527" s="13" t="s">
        <v>788</v>
      </c>
      <c r="F1527" s="13" t="s">
        <v>9499</v>
      </c>
      <c r="G1527" s="13" t="s">
        <v>10631</v>
      </c>
      <c r="H1527" s="13" t="s">
        <v>9630</v>
      </c>
      <c r="I1527" s="13" t="s">
        <v>12495</v>
      </c>
      <c r="J1527" s="19">
        <v>238</v>
      </c>
      <c r="K1527" s="13" t="s">
        <v>9260</v>
      </c>
      <c r="L1527" s="26">
        <v>42793</v>
      </c>
      <c r="M1527" s="19">
        <v>238</v>
      </c>
      <c r="N1527" s="13" t="s">
        <v>9260</v>
      </c>
      <c r="O1527" s="21">
        <v>0</v>
      </c>
      <c r="P1527" s="13" t="s">
        <v>9257</v>
      </c>
      <c r="Q1527" s="26">
        <v>42794</v>
      </c>
    </row>
    <row r="1528" spans="1:17" x14ac:dyDescent="0.25">
      <c r="A1528" s="12" t="str">
        <f t="shared" si="23"/>
        <v>ACHL</v>
      </c>
      <c r="B1528" s="13" t="s">
        <v>12496</v>
      </c>
      <c r="C1528" s="13" t="s">
        <v>11557</v>
      </c>
      <c r="D1528" s="13" t="s">
        <v>12497</v>
      </c>
      <c r="E1528" s="13" t="s">
        <v>788</v>
      </c>
      <c r="F1528" s="13" t="s">
        <v>9499</v>
      </c>
      <c r="G1528" s="13" t="s">
        <v>11081</v>
      </c>
      <c r="H1528" s="13" t="s">
        <v>9579</v>
      </c>
      <c r="I1528" s="13" t="s">
        <v>12498</v>
      </c>
      <c r="J1528" s="19">
        <v>874</v>
      </c>
      <c r="K1528" s="13" t="s">
        <v>9260</v>
      </c>
      <c r="L1528" s="26">
        <v>42793</v>
      </c>
      <c r="M1528" s="19">
        <v>874</v>
      </c>
      <c r="N1528" s="13" t="s">
        <v>9260</v>
      </c>
      <c r="O1528" s="21">
        <v>0</v>
      </c>
      <c r="P1528" s="13" t="s">
        <v>9257</v>
      </c>
      <c r="Q1528" s="26">
        <v>42794</v>
      </c>
    </row>
    <row r="1529" spans="1:17" x14ac:dyDescent="0.25">
      <c r="A1529" s="12" t="str">
        <f t="shared" si="23"/>
        <v>ACHL</v>
      </c>
      <c r="B1529" s="13" t="s">
        <v>12496</v>
      </c>
      <c r="C1529" s="13" t="s">
        <v>10288</v>
      </c>
      <c r="D1529" s="13" t="s">
        <v>12497</v>
      </c>
      <c r="E1529" s="13" t="s">
        <v>788</v>
      </c>
      <c r="F1529" s="13" t="s">
        <v>9499</v>
      </c>
      <c r="G1529" s="13" t="s">
        <v>11081</v>
      </c>
      <c r="H1529" s="13" t="s">
        <v>9579</v>
      </c>
      <c r="I1529" s="13" t="s">
        <v>12499</v>
      </c>
      <c r="J1529" s="19">
        <v>856</v>
      </c>
      <c r="K1529" s="13" t="s">
        <v>9260</v>
      </c>
      <c r="L1529" s="26">
        <v>42793</v>
      </c>
      <c r="M1529" s="19">
        <v>856</v>
      </c>
      <c r="N1529" s="13" t="s">
        <v>9260</v>
      </c>
      <c r="O1529" s="21">
        <v>0</v>
      </c>
      <c r="P1529" s="13" t="s">
        <v>9257</v>
      </c>
      <c r="Q1529" s="26">
        <v>42794</v>
      </c>
    </row>
    <row r="1530" spans="1:17" x14ac:dyDescent="0.25">
      <c r="A1530" s="12" t="str">
        <f t="shared" si="23"/>
        <v>ACHL</v>
      </c>
      <c r="B1530" s="13" t="s">
        <v>12496</v>
      </c>
      <c r="C1530" s="13" t="s">
        <v>12467</v>
      </c>
      <c r="D1530" s="13" t="s">
        <v>12497</v>
      </c>
      <c r="E1530" s="13" t="s">
        <v>788</v>
      </c>
      <c r="F1530" s="13" t="s">
        <v>9499</v>
      </c>
      <c r="G1530" s="13" t="s">
        <v>11081</v>
      </c>
      <c r="H1530" s="13" t="s">
        <v>9579</v>
      </c>
      <c r="I1530" s="13" t="s">
        <v>12500</v>
      </c>
      <c r="J1530" s="19">
        <v>576</v>
      </c>
      <c r="K1530" s="13" t="s">
        <v>9260</v>
      </c>
      <c r="L1530" s="26">
        <v>42793</v>
      </c>
      <c r="M1530" s="19">
        <v>576</v>
      </c>
      <c r="N1530" s="13" t="s">
        <v>9260</v>
      </c>
      <c r="O1530" s="21">
        <v>0</v>
      </c>
      <c r="P1530" s="13" t="s">
        <v>9257</v>
      </c>
      <c r="Q1530" s="26">
        <v>42794</v>
      </c>
    </row>
    <row r="1531" spans="1:17" x14ac:dyDescent="0.25">
      <c r="A1531" s="12" t="str">
        <f t="shared" si="23"/>
        <v>ACHL</v>
      </c>
      <c r="B1531" s="13" t="s">
        <v>12496</v>
      </c>
      <c r="C1531" s="13" t="s">
        <v>10290</v>
      </c>
      <c r="D1531" s="13" t="s">
        <v>12497</v>
      </c>
      <c r="E1531" s="13" t="s">
        <v>788</v>
      </c>
      <c r="F1531" s="13" t="s">
        <v>9499</v>
      </c>
      <c r="G1531" s="13" t="s">
        <v>11081</v>
      </c>
      <c r="H1531" s="13" t="s">
        <v>9579</v>
      </c>
      <c r="I1531" s="13" t="s">
        <v>12501</v>
      </c>
      <c r="J1531" s="19">
        <v>288</v>
      </c>
      <c r="K1531" s="13" t="s">
        <v>9260</v>
      </c>
      <c r="L1531" s="26">
        <v>42793</v>
      </c>
      <c r="M1531" s="19">
        <v>288</v>
      </c>
      <c r="N1531" s="13" t="s">
        <v>9260</v>
      </c>
      <c r="O1531" s="21">
        <v>0</v>
      </c>
      <c r="P1531" s="13" t="s">
        <v>9257</v>
      </c>
      <c r="Q1531" s="26">
        <v>42794</v>
      </c>
    </row>
    <row r="1532" spans="1:17" x14ac:dyDescent="0.25">
      <c r="A1532" s="12" t="str">
        <f t="shared" si="23"/>
        <v>ACHL</v>
      </c>
      <c r="B1532" s="13" t="s">
        <v>12496</v>
      </c>
      <c r="C1532" s="13" t="s">
        <v>10292</v>
      </c>
      <c r="D1532" s="13" t="s">
        <v>12497</v>
      </c>
      <c r="E1532" s="13" t="s">
        <v>788</v>
      </c>
      <c r="F1532" s="13" t="s">
        <v>9499</v>
      </c>
      <c r="G1532" s="13" t="s">
        <v>11081</v>
      </c>
      <c r="H1532" s="13" t="s">
        <v>9579</v>
      </c>
      <c r="I1532" s="13" t="s">
        <v>12502</v>
      </c>
      <c r="J1532" s="19">
        <v>288</v>
      </c>
      <c r="K1532" s="13" t="s">
        <v>9260</v>
      </c>
      <c r="L1532" s="26">
        <v>42793</v>
      </c>
      <c r="M1532" s="19">
        <v>288</v>
      </c>
      <c r="N1532" s="13" t="s">
        <v>9260</v>
      </c>
      <c r="O1532" s="21">
        <v>0</v>
      </c>
      <c r="P1532" s="13" t="s">
        <v>9257</v>
      </c>
      <c r="Q1532" s="26">
        <v>42794</v>
      </c>
    </row>
    <row r="1533" spans="1:17" x14ac:dyDescent="0.25">
      <c r="A1533" s="12" t="str">
        <f t="shared" si="23"/>
        <v>ACHL</v>
      </c>
      <c r="B1533" s="13" t="s">
        <v>12496</v>
      </c>
      <c r="C1533" s="13" t="s">
        <v>12503</v>
      </c>
      <c r="D1533" s="13" t="s">
        <v>12497</v>
      </c>
      <c r="E1533" s="13" t="s">
        <v>788</v>
      </c>
      <c r="F1533" s="13" t="s">
        <v>9499</v>
      </c>
      <c r="G1533" s="13" t="s">
        <v>11081</v>
      </c>
      <c r="H1533" s="13" t="s">
        <v>9579</v>
      </c>
      <c r="I1533" s="13" t="s">
        <v>12504</v>
      </c>
      <c r="J1533" s="19">
        <v>288</v>
      </c>
      <c r="K1533" s="13" t="s">
        <v>9260</v>
      </c>
      <c r="L1533" s="26">
        <v>42793</v>
      </c>
      <c r="M1533" s="19">
        <v>288</v>
      </c>
      <c r="N1533" s="13" t="s">
        <v>9260</v>
      </c>
      <c r="O1533" s="21">
        <v>0</v>
      </c>
      <c r="P1533" s="13" t="s">
        <v>9257</v>
      </c>
      <c r="Q1533" s="26">
        <v>42794</v>
      </c>
    </row>
    <row r="1534" spans="1:17" x14ac:dyDescent="0.25">
      <c r="A1534" s="12" t="str">
        <f t="shared" si="23"/>
        <v>ACHH</v>
      </c>
      <c r="B1534" s="13" t="s">
        <v>12505</v>
      </c>
      <c r="C1534" s="13" t="s">
        <v>10259</v>
      </c>
      <c r="D1534" s="13" t="s">
        <v>12506</v>
      </c>
      <c r="E1534" s="13" t="s">
        <v>788</v>
      </c>
      <c r="F1534" s="13" t="s">
        <v>9499</v>
      </c>
      <c r="G1534" s="13" t="s">
        <v>11081</v>
      </c>
      <c r="H1534" s="13" t="s">
        <v>9627</v>
      </c>
      <c r="I1534" s="13" t="s">
        <v>12507</v>
      </c>
      <c r="J1534" s="19">
        <v>584</v>
      </c>
      <c r="K1534" s="13" t="s">
        <v>9260</v>
      </c>
      <c r="L1534" s="26">
        <v>42793</v>
      </c>
      <c r="M1534" s="19">
        <v>584</v>
      </c>
      <c r="N1534" s="13" t="s">
        <v>9260</v>
      </c>
      <c r="O1534" s="21">
        <v>0</v>
      </c>
      <c r="P1534" s="13" t="s">
        <v>9257</v>
      </c>
      <c r="Q1534" s="26">
        <v>42794</v>
      </c>
    </row>
    <row r="1535" spans="1:17" x14ac:dyDescent="0.25">
      <c r="A1535" s="12" t="str">
        <f t="shared" si="23"/>
        <v>ACHH</v>
      </c>
      <c r="B1535" s="13" t="s">
        <v>12505</v>
      </c>
      <c r="C1535" s="13" t="s">
        <v>10267</v>
      </c>
      <c r="D1535" s="13" t="s">
        <v>12506</v>
      </c>
      <c r="E1535" s="13" t="s">
        <v>788</v>
      </c>
      <c r="F1535" s="13" t="s">
        <v>9499</v>
      </c>
      <c r="G1535" s="13" t="s">
        <v>11081</v>
      </c>
      <c r="H1535" s="13" t="s">
        <v>9627</v>
      </c>
      <c r="I1535" s="13" t="s">
        <v>12508</v>
      </c>
      <c r="J1535" s="19">
        <v>580</v>
      </c>
      <c r="K1535" s="13" t="s">
        <v>9260</v>
      </c>
      <c r="L1535" s="26">
        <v>42793</v>
      </c>
      <c r="M1535" s="19">
        <v>580</v>
      </c>
      <c r="N1535" s="13" t="s">
        <v>9260</v>
      </c>
      <c r="O1535" s="21">
        <v>0</v>
      </c>
      <c r="P1535" s="13" t="s">
        <v>9257</v>
      </c>
      <c r="Q1535" s="26">
        <v>42794</v>
      </c>
    </row>
    <row r="1536" spans="1:17" x14ac:dyDescent="0.25">
      <c r="A1536" s="12" t="str">
        <f t="shared" si="23"/>
        <v>ACHH</v>
      </c>
      <c r="B1536" s="13" t="s">
        <v>12505</v>
      </c>
      <c r="C1536" s="13" t="s">
        <v>10304</v>
      </c>
      <c r="D1536" s="13" t="s">
        <v>12506</v>
      </c>
      <c r="E1536" s="13" t="s">
        <v>788</v>
      </c>
      <c r="F1536" s="13" t="s">
        <v>9499</v>
      </c>
      <c r="G1536" s="13" t="s">
        <v>11081</v>
      </c>
      <c r="H1536" s="13" t="s">
        <v>9627</v>
      </c>
      <c r="I1536" s="13" t="s">
        <v>12509</v>
      </c>
      <c r="J1536" s="19">
        <v>572</v>
      </c>
      <c r="K1536" s="13" t="s">
        <v>9260</v>
      </c>
      <c r="L1536" s="26">
        <v>42793</v>
      </c>
      <c r="M1536" s="19">
        <v>572</v>
      </c>
      <c r="N1536" s="13" t="s">
        <v>9260</v>
      </c>
      <c r="O1536" s="21">
        <v>0</v>
      </c>
      <c r="P1536" s="13" t="s">
        <v>9257</v>
      </c>
      <c r="Q1536" s="26">
        <v>42794</v>
      </c>
    </row>
    <row r="1537" spans="1:17" x14ac:dyDescent="0.25">
      <c r="A1537" s="12" t="str">
        <f t="shared" si="23"/>
        <v>ACHH</v>
      </c>
      <c r="B1537" s="13" t="s">
        <v>12505</v>
      </c>
      <c r="C1537" s="13" t="s">
        <v>10269</v>
      </c>
      <c r="D1537" s="13" t="s">
        <v>12506</v>
      </c>
      <c r="E1537" s="13" t="s">
        <v>788</v>
      </c>
      <c r="F1537" s="13" t="s">
        <v>9499</v>
      </c>
      <c r="G1537" s="13" t="s">
        <v>11081</v>
      </c>
      <c r="H1537" s="13" t="s">
        <v>9627</v>
      </c>
      <c r="I1537" s="13" t="s">
        <v>12510</v>
      </c>
      <c r="J1537" s="19">
        <v>288</v>
      </c>
      <c r="K1537" s="13" t="s">
        <v>9260</v>
      </c>
      <c r="L1537" s="26">
        <v>42793</v>
      </c>
      <c r="M1537" s="19">
        <v>288</v>
      </c>
      <c r="N1537" s="13" t="s">
        <v>9260</v>
      </c>
      <c r="O1537" s="21">
        <v>0</v>
      </c>
      <c r="P1537" s="13" t="s">
        <v>9257</v>
      </c>
      <c r="Q1537" s="26">
        <v>42794</v>
      </c>
    </row>
    <row r="1538" spans="1:17" x14ac:dyDescent="0.25">
      <c r="A1538" s="12" t="str">
        <f t="shared" si="23"/>
        <v>ACHH</v>
      </c>
      <c r="B1538" s="13" t="s">
        <v>12505</v>
      </c>
      <c r="C1538" s="13" t="s">
        <v>10307</v>
      </c>
      <c r="D1538" s="13" t="s">
        <v>12506</v>
      </c>
      <c r="E1538" s="13" t="s">
        <v>788</v>
      </c>
      <c r="F1538" s="13" t="s">
        <v>9499</v>
      </c>
      <c r="G1538" s="13" t="s">
        <v>11081</v>
      </c>
      <c r="H1538" s="13" t="s">
        <v>9627</v>
      </c>
      <c r="I1538" s="13" t="s">
        <v>12511</v>
      </c>
      <c r="J1538" s="19">
        <v>288</v>
      </c>
      <c r="K1538" s="13" t="s">
        <v>9260</v>
      </c>
      <c r="L1538" s="26">
        <v>42793</v>
      </c>
      <c r="M1538" s="19">
        <v>288</v>
      </c>
      <c r="N1538" s="13" t="s">
        <v>9260</v>
      </c>
      <c r="O1538" s="21">
        <v>0</v>
      </c>
      <c r="P1538" s="13" t="s">
        <v>9257</v>
      </c>
      <c r="Q1538" s="26">
        <v>42794</v>
      </c>
    </row>
    <row r="1539" spans="1:17" x14ac:dyDescent="0.25">
      <c r="A1539" s="12" t="str">
        <f t="shared" ref="A1539:A1602" si="24">LEFT(I1539,4)</f>
        <v>ACHG</v>
      </c>
      <c r="B1539" s="13" t="s">
        <v>12512</v>
      </c>
      <c r="C1539" s="13" t="s">
        <v>10259</v>
      </c>
      <c r="D1539" s="13" t="s">
        <v>12513</v>
      </c>
      <c r="E1539" s="13" t="s">
        <v>788</v>
      </c>
      <c r="F1539" s="13" t="s">
        <v>9499</v>
      </c>
      <c r="G1539" s="13" t="s">
        <v>11081</v>
      </c>
      <c r="H1539" s="13" t="s">
        <v>9627</v>
      </c>
      <c r="I1539" s="13" t="s">
        <v>12514</v>
      </c>
      <c r="J1539" s="19">
        <v>580</v>
      </c>
      <c r="K1539" s="13" t="s">
        <v>9260</v>
      </c>
      <c r="L1539" s="26">
        <v>42793</v>
      </c>
      <c r="M1539" s="19">
        <v>580</v>
      </c>
      <c r="N1539" s="13" t="s">
        <v>9260</v>
      </c>
      <c r="O1539" s="21">
        <v>0</v>
      </c>
      <c r="P1539" s="13" t="s">
        <v>9257</v>
      </c>
      <c r="Q1539" s="26">
        <v>42794</v>
      </c>
    </row>
    <row r="1540" spans="1:17" x14ac:dyDescent="0.25">
      <c r="A1540" s="12" t="str">
        <f t="shared" si="24"/>
        <v>ACHG</v>
      </c>
      <c r="B1540" s="13" t="s">
        <v>12512</v>
      </c>
      <c r="C1540" s="13" t="s">
        <v>10267</v>
      </c>
      <c r="D1540" s="13" t="s">
        <v>12513</v>
      </c>
      <c r="E1540" s="13" t="s">
        <v>788</v>
      </c>
      <c r="F1540" s="13" t="s">
        <v>9499</v>
      </c>
      <c r="G1540" s="13" t="s">
        <v>11081</v>
      </c>
      <c r="H1540" s="13" t="s">
        <v>9627</v>
      </c>
      <c r="I1540" s="13" t="s">
        <v>12515</v>
      </c>
      <c r="J1540" s="19">
        <v>568</v>
      </c>
      <c r="K1540" s="13" t="s">
        <v>9260</v>
      </c>
      <c r="L1540" s="26">
        <v>42793</v>
      </c>
      <c r="M1540" s="19">
        <v>568</v>
      </c>
      <c r="N1540" s="13" t="s">
        <v>9260</v>
      </c>
      <c r="O1540" s="21">
        <v>0</v>
      </c>
      <c r="P1540" s="13" t="s">
        <v>9257</v>
      </c>
      <c r="Q1540" s="26">
        <v>42794</v>
      </c>
    </row>
    <row r="1541" spans="1:17" x14ac:dyDescent="0.25">
      <c r="A1541" s="12" t="str">
        <f t="shared" si="24"/>
        <v>ACHG</v>
      </c>
      <c r="B1541" s="13" t="s">
        <v>12512</v>
      </c>
      <c r="C1541" s="13" t="s">
        <v>10304</v>
      </c>
      <c r="D1541" s="13" t="s">
        <v>12513</v>
      </c>
      <c r="E1541" s="13" t="s">
        <v>788</v>
      </c>
      <c r="F1541" s="13" t="s">
        <v>9499</v>
      </c>
      <c r="G1541" s="13" t="s">
        <v>11081</v>
      </c>
      <c r="H1541" s="13" t="s">
        <v>9627</v>
      </c>
      <c r="I1541" s="13" t="s">
        <v>12516</v>
      </c>
      <c r="J1541" s="19">
        <v>288</v>
      </c>
      <c r="K1541" s="13" t="s">
        <v>9260</v>
      </c>
      <c r="L1541" s="26">
        <v>42793</v>
      </c>
      <c r="M1541" s="19">
        <v>288</v>
      </c>
      <c r="N1541" s="13" t="s">
        <v>9260</v>
      </c>
      <c r="O1541" s="21">
        <v>0</v>
      </c>
      <c r="P1541" s="13" t="s">
        <v>9257</v>
      </c>
      <c r="Q1541" s="26">
        <v>42794</v>
      </c>
    </row>
    <row r="1542" spans="1:17" x14ac:dyDescent="0.25">
      <c r="A1542" s="12" t="str">
        <f t="shared" si="24"/>
        <v>ACHG</v>
      </c>
      <c r="B1542" s="13" t="s">
        <v>12512</v>
      </c>
      <c r="C1542" s="13" t="s">
        <v>10269</v>
      </c>
      <c r="D1542" s="13" t="s">
        <v>12513</v>
      </c>
      <c r="E1542" s="13" t="s">
        <v>788</v>
      </c>
      <c r="F1542" s="13" t="s">
        <v>9499</v>
      </c>
      <c r="G1542" s="13" t="s">
        <v>11081</v>
      </c>
      <c r="H1542" s="13" t="s">
        <v>9627</v>
      </c>
      <c r="I1542" s="13" t="s">
        <v>12517</v>
      </c>
      <c r="J1542" s="19">
        <v>288</v>
      </c>
      <c r="K1542" s="13" t="s">
        <v>9260</v>
      </c>
      <c r="L1542" s="26">
        <v>42793</v>
      </c>
      <c r="M1542" s="19">
        <v>288</v>
      </c>
      <c r="N1542" s="13" t="s">
        <v>9260</v>
      </c>
      <c r="O1542" s="21">
        <v>0</v>
      </c>
      <c r="P1542" s="13" t="s">
        <v>9257</v>
      </c>
      <c r="Q1542" s="26">
        <v>42794</v>
      </c>
    </row>
    <row r="1543" spans="1:17" x14ac:dyDescent="0.25">
      <c r="A1543" s="12" t="str">
        <f t="shared" si="24"/>
        <v>ACHG</v>
      </c>
      <c r="B1543" s="13" t="s">
        <v>12512</v>
      </c>
      <c r="C1543" s="13" t="s">
        <v>10307</v>
      </c>
      <c r="D1543" s="13" t="s">
        <v>12513</v>
      </c>
      <c r="E1543" s="13" t="s">
        <v>788</v>
      </c>
      <c r="F1543" s="13" t="s">
        <v>9499</v>
      </c>
      <c r="G1543" s="13" t="s">
        <v>11081</v>
      </c>
      <c r="H1543" s="13" t="s">
        <v>9627</v>
      </c>
      <c r="I1543" s="13" t="s">
        <v>12518</v>
      </c>
      <c r="J1543" s="19">
        <v>284</v>
      </c>
      <c r="K1543" s="13" t="s">
        <v>9260</v>
      </c>
      <c r="L1543" s="26">
        <v>42793</v>
      </c>
      <c r="M1543" s="19">
        <v>284</v>
      </c>
      <c r="N1543" s="13" t="s">
        <v>9260</v>
      </c>
      <c r="O1543" s="21">
        <v>0</v>
      </c>
      <c r="P1543" s="13" t="s">
        <v>9257</v>
      </c>
      <c r="Q1543" s="26">
        <v>42794</v>
      </c>
    </row>
    <row r="1544" spans="1:17" x14ac:dyDescent="0.25">
      <c r="A1544" s="12" t="str">
        <f t="shared" si="24"/>
        <v>ABWJ</v>
      </c>
      <c r="B1544" s="13" t="s">
        <v>12519</v>
      </c>
      <c r="C1544" s="13" t="s">
        <v>10259</v>
      </c>
      <c r="D1544" s="13" t="s">
        <v>12520</v>
      </c>
      <c r="E1544" s="13" t="s">
        <v>788</v>
      </c>
      <c r="F1544" s="13" t="s">
        <v>9626</v>
      </c>
      <c r="G1544" s="13" t="s">
        <v>11081</v>
      </c>
      <c r="H1544" s="13" t="s">
        <v>9627</v>
      </c>
      <c r="I1544" s="13" t="s">
        <v>12521</v>
      </c>
      <c r="J1544" s="19">
        <v>288</v>
      </c>
      <c r="K1544" s="13" t="s">
        <v>9260</v>
      </c>
      <c r="L1544" s="26">
        <v>42793</v>
      </c>
      <c r="M1544" s="19">
        <v>288</v>
      </c>
      <c r="N1544" s="13" t="s">
        <v>9260</v>
      </c>
      <c r="O1544" s="21">
        <v>0</v>
      </c>
      <c r="P1544" s="13" t="s">
        <v>9257</v>
      </c>
      <c r="Q1544" s="26">
        <v>42794</v>
      </c>
    </row>
    <row r="1545" spans="1:17" x14ac:dyDescent="0.25">
      <c r="A1545" s="12" t="str">
        <f t="shared" si="24"/>
        <v>ABWL</v>
      </c>
      <c r="B1545" s="13" t="s">
        <v>12519</v>
      </c>
      <c r="C1545" s="13" t="s">
        <v>10267</v>
      </c>
      <c r="D1545" s="13" t="s">
        <v>12520</v>
      </c>
      <c r="E1545" s="13" t="s">
        <v>788</v>
      </c>
      <c r="F1545" s="13" t="s">
        <v>9626</v>
      </c>
      <c r="G1545" s="13" t="s">
        <v>11081</v>
      </c>
      <c r="H1545" s="13" t="s">
        <v>9627</v>
      </c>
      <c r="I1545" s="13" t="s">
        <v>12522</v>
      </c>
      <c r="J1545" s="19">
        <v>288</v>
      </c>
      <c r="K1545" s="13" t="s">
        <v>9260</v>
      </c>
      <c r="L1545" s="26">
        <v>42793</v>
      </c>
      <c r="M1545" s="19">
        <v>288</v>
      </c>
      <c r="N1545" s="13" t="s">
        <v>9260</v>
      </c>
      <c r="O1545" s="21">
        <v>0</v>
      </c>
      <c r="P1545" s="13" t="s">
        <v>9257</v>
      </c>
      <c r="Q1545" s="26">
        <v>42794</v>
      </c>
    </row>
    <row r="1546" spans="1:17" x14ac:dyDescent="0.25">
      <c r="A1546" s="12" t="str">
        <f t="shared" si="24"/>
        <v>ABWL</v>
      </c>
      <c r="B1546" s="13" t="s">
        <v>12519</v>
      </c>
      <c r="C1546" s="13" t="s">
        <v>10304</v>
      </c>
      <c r="D1546" s="13" t="s">
        <v>12520</v>
      </c>
      <c r="E1546" s="13" t="s">
        <v>788</v>
      </c>
      <c r="F1546" s="13" t="s">
        <v>9626</v>
      </c>
      <c r="G1546" s="13" t="s">
        <v>11081</v>
      </c>
      <c r="H1546" s="13" t="s">
        <v>9627</v>
      </c>
      <c r="I1546" s="13" t="s">
        <v>12523</v>
      </c>
      <c r="J1546" s="19">
        <v>286</v>
      </c>
      <c r="K1546" s="13" t="s">
        <v>9260</v>
      </c>
      <c r="L1546" s="26">
        <v>42793</v>
      </c>
      <c r="M1546" s="19">
        <v>286</v>
      </c>
      <c r="N1546" s="13" t="s">
        <v>9260</v>
      </c>
      <c r="O1546" s="21">
        <v>0</v>
      </c>
      <c r="P1546" s="13" t="s">
        <v>9257</v>
      </c>
      <c r="Q1546" s="26">
        <v>42794</v>
      </c>
    </row>
    <row r="1547" spans="1:17" x14ac:dyDescent="0.25">
      <c r="A1547" s="12" t="str">
        <f t="shared" si="24"/>
        <v>ABWL</v>
      </c>
      <c r="B1547" s="13" t="s">
        <v>12519</v>
      </c>
      <c r="C1547" s="13" t="s">
        <v>10269</v>
      </c>
      <c r="D1547" s="13" t="s">
        <v>12520</v>
      </c>
      <c r="E1547" s="13" t="s">
        <v>788</v>
      </c>
      <c r="F1547" s="13" t="s">
        <v>9626</v>
      </c>
      <c r="G1547" s="13" t="s">
        <v>11081</v>
      </c>
      <c r="H1547" s="13" t="s">
        <v>9627</v>
      </c>
      <c r="I1547" s="13" t="s">
        <v>12524</v>
      </c>
      <c r="J1547" s="19">
        <v>286</v>
      </c>
      <c r="K1547" s="13" t="s">
        <v>9260</v>
      </c>
      <c r="L1547" s="26">
        <v>42793</v>
      </c>
      <c r="M1547" s="19">
        <v>286</v>
      </c>
      <c r="N1547" s="13" t="s">
        <v>9260</v>
      </c>
      <c r="O1547" s="21">
        <v>0</v>
      </c>
      <c r="P1547" s="13" t="s">
        <v>9257</v>
      </c>
      <c r="Q1547" s="26">
        <v>42794</v>
      </c>
    </row>
    <row r="1548" spans="1:17" x14ac:dyDescent="0.25">
      <c r="A1548" s="12" t="str">
        <f t="shared" si="24"/>
        <v>ABWJ</v>
      </c>
      <c r="B1548" s="13" t="s">
        <v>12519</v>
      </c>
      <c r="C1548" s="13" t="s">
        <v>10307</v>
      </c>
      <c r="D1548" s="13" t="s">
        <v>12520</v>
      </c>
      <c r="E1548" s="13" t="s">
        <v>788</v>
      </c>
      <c r="F1548" s="13" t="s">
        <v>9626</v>
      </c>
      <c r="G1548" s="13" t="s">
        <v>11081</v>
      </c>
      <c r="H1548" s="13" t="s">
        <v>9627</v>
      </c>
      <c r="I1548" s="13" t="s">
        <v>12525</v>
      </c>
      <c r="J1548" s="19">
        <v>282</v>
      </c>
      <c r="K1548" s="13" t="s">
        <v>9260</v>
      </c>
      <c r="L1548" s="26">
        <v>42793</v>
      </c>
      <c r="M1548" s="19">
        <v>282</v>
      </c>
      <c r="N1548" s="13" t="s">
        <v>9260</v>
      </c>
      <c r="O1548" s="21">
        <v>0</v>
      </c>
      <c r="P1548" s="13" t="s">
        <v>9257</v>
      </c>
      <c r="Q1548" s="26">
        <v>42794</v>
      </c>
    </row>
    <row r="1549" spans="1:17" x14ac:dyDescent="0.25">
      <c r="A1549" s="12" t="str">
        <f t="shared" si="24"/>
        <v>ACHJ</v>
      </c>
      <c r="B1549" s="13" t="s">
        <v>12526</v>
      </c>
      <c r="C1549" s="13" t="s">
        <v>10259</v>
      </c>
      <c r="D1549" s="13" t="s">
        <v>12527</v>
      </c>
      <c r="E1549" s="13" t="s">
        <v>788</v>
      </c>
      <c r="F1549" s="13" t="s">
        <v>9499</v>
      </c>
      <c r="G1549" s="13" t="s">
        <v>10631</v>
      </c>
      <c r="H1549" s="13" t="s">
        <v>9630</v>
      </c>
      <c r="I1549" s="13" t="s">
        <v>12528</v>
      </c>
      <c r="J1549" s="19">
        <v>964</v>
      </c>
      <c r="K1549" s="13" t="s">
        <v>9260</v>
      </c>
      <c r="L1549" s="26">
        <v>42794</v>
      </c>
      <c r="M1549" s="19">
        <v>964</v>
      </c>
      <c r="N1549" s="13" t="s">
        <v>9260</v>
      </c>
      <c r="O1549" s="21">
        <v>0</v>
      </c>
      <c r="P1549" s="13" t="s">
        <v>9257</v>
      </c>
      <c r="Q1549" s="26">
        <v>42795</v>
      </c>
    </row>
    <row r="1550" spans="1:17" x14ac:dyDescent="0.25">
      <c r="A1550" s="12" t="str">
        <f t="shared" si="24"/>
        <v>ACHH</v>
      </c>
      <c r="B1550" s="13" t="s">
        <v>12526</v>
      </c>
      <c r="C1550" s="13" t="s">
        <v>10267</v>
      </c>
      <c r="D1550" s="13" t="s">
        <v>12527</v>
      </c>
      <c r="E1550" s="13" t="s">
        <v>788</v>
      </c>
      <c r="F1550" s="13" t="s">
        <v>9499</v>
      </c>
      <c r="G1550" s="13" t="s">
        <v>10631</v>
      </c>
      <c r="H1550" s="13" t="s">
        <v>9630</v>
      </c>
      <c r="I1550" s="13" t="s">
        <v>12529</v>
      </c>
      <c r="J1550" s="19">
        <v>858</v>
      </c>
      <c r="K1550" s="13" t="s">
        <v>9260</v>
      </c>
      <c r="L1550" s="26">
        <v>42794</v>
      </c>
      <c r="M1550" s="19">
        <v>858</v>
      </c>
      <c r="N1550" s="13" t="s">
        <v>9260</v>
      </c>
      <c r="O1550" s="21">
        <v>0</v>
      </c>
      <c r="P1550" s="13" t="s">
        <v>9257</v>
      </c>
      <c r="Q1550" s="26">
        <v>42795</v>
      </c>
    </row>
    <row r="1551" spans="1:17" x14ac:dyDescent="0.25">
      <c r="A1551" s="12" t="str">
        <f t="shared" si="24"/>
        <v>ACHH</v>
      </c>
      <c r="B1551" s="13" t="s">
        <v>12526</v>
      </c>
      <c r="C1551" s="13" t="s">
        <v>10304</v>
      </c>
      <c r="D1551" s="13" t="s">
        <v>12527</v>
      </c>
      <c r="E1551" s="13" t="s">
        <v>788</v>
      </c>
      <c r="F1551" s="13" t="s">
        <v>9499</v>
      </c>
      <c r="G1551" s="13" t="s">
        <v>10631</v>
      </c>
      <c r="H1551" s="13" t="s">
        <v>9630</v>
      </c>
      <c r="I1551" s="13" t="s">
        <v>12530</v>
      </c>
      <c r="J1551" s="19">
        <v>368</v>
      </c>
      <c r="K1551" s="13" t="s">
        <v>9260</v>
      </c>
      <c r="L1551" s="26">
        <v>42794</v>
      </c>
      <c r="M1551" s="19">
        <v>368</v>
      </c>
      <c r="N1551" s="13" t="s">
        <v>9260</v>
      </c>
      <c r="O1551" s="21">
        <v>0</v>
      </c>
      <c r="P1551" s="13" t="s">
        <v>9257</v>
      </c>
      <c r="Q1551" s="26">
        <v>42795</v>
      </c>
    </row>
    <row r="1552" spans="1:17" x14ac:dyDescent="0.25">
      <c r="A1552" s="12" t="str">
        <f t="shared" si="24"/>
        <v>ACHJ</v>
      </c>
      <c r="B1552" s="13" t="s">
        <v>12526</v>
      </c>
      <c r="C1552" s="13" t="s">
        <v>10269</v>
      </c>
      <c r="D1552" s="13" t="s">
        <v>12527</v>
      </c>
      <c r="E1552" s="13" t="s">
        <v>788</v>
      </c>
      <c r="F1552" s="13" t="s">
        <v>9499</v>
      </c>
      <c r="G1552" s="13" t="s">
        <v>10631</v>
      </c>
      <c r="H1552" s="13" t="s">
        <v>9630</v>
      </c>
      <c r="I1552" s="13" t="s">
        <v>12531</v>
      </c>
      <c r="J1552" s="19">
        <v>362</v>
      </c>
      <c r="K1552" s="13" t="s">
        <v>9260</v>
      </c>
      <c r="L1552" s="26">
        <v>42794</v>
      </c>
      <c r="M1552" s="19">
        <v>362</v>
      </c>
      <c r="N1552" s="13" t="s">
        <v>9260</v>
      </c>
      <c r="O1552" s="21">
        <v>0</v>
      </c>
      <c r="P1552" s="13" t="s">
        <v>9257</v>
      </c>
      <c r="Q1552" s="26">
        <v>42795</v>
      </c>
    </row>
    <row r="1553" spans="1:17" x14ac:dyDescent="0.25">
      <c r="A1553" s="12" t="str">
        <f t="shared" si="24"/>
        <v>ACHH</v>
      </c>
      <c r="B1553" s="13" t="s">
        <v>12526</v>
      </c>
      <c r="C1553" s="13" t="s">
        <v>10307</v>
      </c>
      <c r="D1553" s="13" t="s">
        <v>12527</v>
      </c>
      <c r="E1553" s="13" t="s">
        <v>788</v>
      </c>
      <c r="F1553" s="13" t="s">
        <v>9499</v>
      </c>
      <c r="G1553" s="13" t="s">
        <v>10631</v>
      </c>
      <c r="H1553" s="13" t="s">
        <v>9630</v>
      </c>
      <c r="I1553" s="13" t="s">
        <v>12532</v>
      </c>
      <c r="J1553" s="19">
        <v>244</v>
      </c>
      <c r="K1553" s="13" t="s">
        <v>9260</v>
      </c>
      <c r="L1553" s="26">
        <v>42794</v>
      </c>
      <c r="M1553" s="19">
        <v>244</v>
      </c>
      <c r="N1553" s="13" t="s">
        <v>9260</v>
      </c>
      <c r="O1553" s="21">
        <v>0</v>
      </c>
      <c r="P1553" s="13" t="s">
        <v>9257</v>
      </c>
      <c r="Q1553" s="26">
        <v>42795</v>
      </c>
    </row>
    <row r="1554" spans="1:17" x14ac:dyDescent="0.25">
      <c r="A1554" s="12" t="str">
        <f t="shared" si="24"/>
        <v>ACHH</v>
      </c>
      <c r="B1554" s="13" t="s">
        <v>12526</v>
      </c>
      <c r="C1554" s="13" t="s">
        <v>10316</v>
      </c>
      <c r="D1554" s="13" t="s">
        <v>12527</v>
      </c>
      <c r="E1554" s="13" t="s">
        <v>788</v>
      </c>
      <c r="F1554" s="13" t="s">
        <v>9499</v>
      </c>
      <c r="G1554" s="13" t="s">
        <v>10631</v>
      </c>
      <c r="H1554" s="13" t="s">
        <v>9630</v>
      </c>
      <c r="I1554" s="13" t="s">
        <v>12533</v>
      </c>
      <c r="J1554" s="19">
        <v>242</v>
      </c>
      <c r="K1554" s="13" t="s">
        <v>9260</v>
      </c>
      <c r="L1554" s="26">
        <v>42794</v>
      </c>
      <c r="M1554" s="19">
        <v>242</v>
      </c>
      <c r="N1554" s="13" t="s">
        <v>9260</v>
      </c>
      <c r="O1554" s="21">
        <v>0</v>
      </c>
      <c r="P1554" s="13" t="s">
        <v>9257</v>
      </c>
      <c r="Q1554" s="26">
        <v>42795</v>
      </c>
    </row>
    <row r="1555" spans="1:17" x14ac:dyDescent="0.25">
      <c r="A1555" s="12" t="str">
        <f t="shared" si="24"/>
        <v>ACHJ</v>
      </c>
      <c r="B1555" s="13" t="s">
        <v>12526</v>
      </c>
      <c r="C1555" s="13" t="s">
        <v>10660</v>
      </c>
      <c r="D1555" s="13" t="s">
        <v>12527</v>
      </c>
      <c r="E1555" s="13" t="s">
        <v>788</v>
      </c>
      <c r="F1555" s="13" t="s">
        <v>9499</v>
      </c>
      <c r="G1555" s="13" t="s">
        <v>10631</v>
      </c>
      <c r="H1555" s="13" t="s">
        <v>9630</v>
      </c>
      <c r="I1555" s="13" t="s">
        <v>12534</v>
      </c>
      <c r="J1555" s="19">
        <v>240</v>
      </c>
      <c r="K1555" s="13" t="s">
        <v>9260</v>
      </c>
      <c r="L1555" s="26">
        <v>42794</v>
      </c>
      <c r="M1555" s="19">
        <v>240</v>
      </c>
      <c r="N1555" s="13" t="s">
        <v>9260</v>
      </c>
      <c r="O1555" s="21">
        <v>0</v>
      </c>
      <c r="P1555" s="13" t="s">
        <v>9257</v>
      </c>
      <c r="Q1555" s="26">
        <v>42795</v>
      </c>
    </row>
    <row r="1556" spans="1:17" x14ac:dyDescent="0.25">
      <c r="A1556" s="12" t="str">
        <f t="shared" si="24"/>
        <v>ACHJ</v>
      </c>
      <c r="B1556" s="13" t="s">
        <v>12526</v>
      </c>
      <c r="C1556" s="13" t="s">
        <v>10742</v>
      </c>
      <c r="D1556" s="13" t="s">
        <v>12527</v>
      </c>
      <c r="E1556" s="13" t="s">
        <v>788</v>
      </c>
      <c r="F1556" s="13" t="s">
        <v>9499</v>
      </c>
      <c r="G1556" s="13" t="s">
        <v>10631</v>
      </c>
      <c r="H1556" s="13" t="s">
        <v>9630</v>
      </c>
      <c r="I1556" s="13" t="s">
        <v>12535</v>
      </c>
      <c r="J1556" s="19">
        <v>240</v>
      </c>
      <c r="K1556" s="13" t="s">
        <v>9260</v>
      </c>
      <c r="L1556" s="26">
        <v>42794</v>
      </c>
      <c r="M1556" s="19">
        <v>240</v>
      </c>
      <c r="N1556" s="13" t="s">
        <v>9260</v>
      </c>
      <c r="O1556" s="21">
        <v>0</v>
      </c>
      <c r="P1556" s="13" t="s">
        <v>9257</v>
      </c>
      <c r="Q1556" s="26">
        <v>42795</v>
      </c>
    </row>
    <row r="1557" spans="1:17" x14ac:dyDescent="0.25">
      <c r="A1557" s="12" t="str">
        <f t="shared" si="24"/>
        <v>ACHJ</v>
      </c>
      <c r="B1557" s="13" t="s">
        <v>12526</v>
      </c>
      <c r="C1557" s="13" t="s">
        <v>10851</v>
      </c>
      <c r="D1557" s="13" t="s">
        <v>12527</v>
      </c>
      <c r="E1557" s="13" t="s">
        <v>788</v>
      </c>
      <c r="F1557" s="13" t="s">
        <v>9499</v>
      </c>
      <c r="G1557" s="13" t="s">
        <v>10631</v>
      </c>
      <c r="H1557" s="13" t="s">
        <v>9630</v>
      </c>
      <c r="I1557" s="13" t="s">
        <v>12536</v>
      </c>
      <c r="J1557" s="19">
        <v>238</v>
      </c>
      <c r="K1557" s="13" t="s">
        <v>9260</v>
      </c>
      <c r="L1557" s="26">
        <v>42794</v>
      </c>
      <c r="M1557" s="19">
        <v>238</v>
      </c>
      <c r="N1557" s="13" t="s">
        <v>9260</v>
      </c>
      <c r="O1557" s="21">
        <v>0</v>
      </c>
      <c r="P1557" s="13" t="s">
        <v>9257</v>
      </c>
      <c r="Q1557" s="26">
        <v>42795</v>
      </c>
    </row>
    <row r="1558" spans="1:17" x14ac:dyDescent="0.25">
      <c r="A1558" s="12" t="str">
        <f t="shared" si="24"/>
        <v>ACHJ</v>
      </c>
      <c r="B1558" s="13" t="s">
        <v>12537</v>
      </c>
      <c r="C1558" s="13" t="s">
        <v>10259</v>
      </c>
      <c r="D1558" s="13" t="s">
        <v>12538</v>
      </c>
      <c r="E1558" s="13" t="s">
        <v>788</v>
      </c>
      <c r="F1558" s="13" t="s">
        <v>9499</v>
      </c>
      <c r="G1558" s="13" t="s">
        <v>10631</v>
      </c>
      <c r="H1558" s="13" t="s">
        <v>9630</v>
      </c>
      <c r="I1558" s="13" t="s">
        <v>12539</v>
      </c>
      <c r="J1558" s="19">
        <v>362</v>
      </c>
      <c r="K1558" s="13" t="s">
        <v>9260</v>
      </c>
      <c r="L1558" s="26">
        <v>42794</v>
      </c>
      <c r="M1558" s="19">
        <v>362</v>
      </c>
      <c r="N1558" s="13" t="s">
        <v>9260</v>
      </c>
      <c r="O1558" s="21">
        <v>0</v>
      </c>
      <c r="P1558" s="13" t="s">
        <v>9257</v>
      </c>
      <c r="Q1558" s="26">
        <v>42795</v>
      </c>
    </row>
    <row r="1559" spans="1:17" x14ac:dyDescent="0.25">
      <c r="A1559" s="12" t="str">
        <f t="shared" si="24"/>
        <v>ACHJ</v>
      </c>
      <c r="B1559" s="13" t="s">
        <v>12540</v>
      </c>
      <c r="C1559" s="13" t="s">
        <v>10259</v>
      </c>
      <c r="D1559" s="13" t="s">
        <v>12506</v>
      </c>
      <c r="E1559" s="13" t="s">
        <v>788</v>
      </c>
      <c r="F1559" s="13" t="s">
        <v>9499</v>
      </c>
      <c r="G1559" s="13" t="s">
        <v>11081</v>
      </c>
      <c r="H1559" s="13" t="s">
        <v>9627</v>
      </c>
      <c r="I1559" s="13" t="s">
        <v>12541</v>
      </c>
      <c r="J1559" s="19">
        <v>584</v>
      </c>
      <c r="K1559" s="13" t="s">
        <v>9260</v>
      </c>
      <c r="L1559" s="26">
        <v>42794</v>
      </c>
      <c r="M1559" s="19">
        <v>584</v>
      </c>
      <c r="N1559" s="13" t="s">
        <v>9260</v>
      </c>
      <c r="O1559" s="21">
        <v>0</v>
      </c>
      <c r="P1559" s="13" t="s">
        <v>9257</v>
      </c>
      <c r="Q1559" s="26">
        <v>42795</v>
      </c>
    </row>
    <row r="1560" spans="1:17" x14ac:dyDescent="0.25">
      <c r="A1560" s="12" t="str">
        <f t="shared" si="24"/>
        <v>ACHJ</v>
      </c>
      <c r="B1560" s="13" t="s">
        <v>12540</v>
      </c>
      <c r="C1560" s="13" t="s">
        <v>10267</v>
      </c>
      <c r="D1560" s="13" t="s">
        <v>12506</v>
      </c>
      <c r="E1560" s="13" t="s">
        <v>788</v>
      </c>
      <c r="F1560" s="13" t="s">
        <v>9499</v>
      </c>
      <c r="G1560" s="13" t="s">
        <v>11081</v>
      </c>
      <c r="H1560" s="13" t="s">
        <v>9627</v>
      </c>
      <c r="I1560" s="13" t="s">
        <v>12542</v>
      </c>
      <c r="J1560" s="19">
        <v>580</v>
      </c>
      <c r="K1560" s="13" t="s">
        <v>9260</v>
      </c>
      <c r="L1560" s="26">
        <v>42794</v>
      </c>
      <c r="M1560" s="19">
        <v>580</v>
      </c>
      <c r="N1560" s="13" t="s">
        <v>9260</v>
      </c>
      <c r="O1560" s="21">
        <v>0</v>
      </c>
      <c r="P1560" s="13" t="s">
        <v>9257</v>
      </c>
      <c r="Q1560" s="26">
        <v>42795</v>
      </c>
    </row>
    <row r="1561" spans="1:17" x14ac:dyDescent="0.25">
      <c r="A1561" s="12" t="str">
        <f t="shared" si="24"/>
        <v>ACHJ</v>
      </c>
      <c r="B1561" s="13" t="s">
        <v>12540</v>
      </c>
      <c r="C1561" s="13" t="s">
        <v>10304</v>
      </c>
      <c r="D1561" s="13" t="s">
        <v>12506</v>
      </c>
      <c r="E1561" s="13" t="s">
        <v>788</v>
      </c>
      <c r="F1561" s="13" t="s">
        <v>9499</v>
      </c>
      <c r="G1561" s="13" t="s">
        <v>11081</v>
      </c>
      <c r="H1561" s="13" t="s">
        <v>9627</v>
      </c>
      <c r="I1561" s="13" t="s">
        <v>12543</v>
      </c>
      <c r="J1561" s="19">
        <v>578</v>
      </c>
      <c r="K1561" s="13" t="s">
        <v>9260</v>
      </c>
      <c r="L1561" s="26">
        <v>42794</v>
      </c>
      <c r="M1561" s="19">
        <v>578</v>
      </c>
      <c r="N1561" s="13" t="s">
        <v>9260</v>
      </c>
      <c r="O1561" s="21">
        <v>0</v>
      </c>
      <c r="P1561" s="13" t="s">
        <v>9257</v>
      </c>
      <c r="Q1561" s="26">
        <v>42795</v>
      </c>
    </row>
    <row r="1562" spans="1:17" x14ac:dyDescent="0.25">
      <c r="A1562" s="12" t="str">
        <f t="shared" si="24"/>
        <v>ACHJ</v>
      </c>
      <c r="B1562" s="13" t="s">
        <v>12540</v>
      </c>
      <c r="C1562" s="13" t="s">
        <v>10269</v>
      </c>
      <c r="D1562" s="13" t="s">
        <v>12506</v>
      </c>
      <c r="E1562" s="13" t="s">
        <v>788</v>
      </c>
      <c r="F1562" s="13" t="s">
        <v>9499</v>
      </c>
      <c r="G1562" s="13" t="s">
        <v>11081</v>
      </c>
      <c r="H1562" s="13" t="s">
        <v>9627</v>
      </c>
      <c r="I1562" s="13" t="s">
        <v>12544</v>
      </c>
      <c r="J1562" s="19">
        <v>578</v>
      </c>
      <c r="K1562" s="13" t="s">
        <v>9260</v>
      </c>
      <c r="L1562" s="26">
        <v>42794</v>
      </c>
      <c r="M1562" s="19">
        <v>578</v>
      </c>
      <c r="N1562" s="13" t="s">
        <v>9260</v>
      </c>
      <c r="O1562" s="21">
        <v>0</v>
      </c>
      <c r="P1562" s="13" t="s">
        <v>9257</v>
      </c>
      <c r="Q1562" s="26">
        <v>42795</v>
      </c>
    </row>
    <row r="1563" spans="1:17" x14ac:dyDescent="0.25">
      <c r="A1563" s="12" t="str">
        <f t="shared" si="24"/>
        <v>ACHJ</v>
      </c>
      <c r="B1563" s="13" t="s">
        <v>12540</v>
      </c>
      <c r="C1563" s="13" t="s">
        <v>10307</v>
      </c>
      <c r="D1563" s="13" t="s">
        <v>12506</v>
      </c>
      <c r="E1563" s="13" t="s">
        <v>788</v>
      </c>
      <c r="F1563" s="13" t="s">
        <v>9499</v>
      </c>
      <c r="G1563" s="13" t="s">
        <v>11081</v>
      </c>
      <c r="H1563" s="13" t="s">
        <v>9627</v>
      </c>
      <c r="I1563" s="13" t="s">
        <v>12545</v>
      </c>
      <c r="J1563" s="19">
        <v>576</v>
      </c>
      <c r="K1563" s="13" t="s">
        <v>9260</v>
      </c>
      <c r="L1563" s="26">
        <v>42794</v>
      </c>
      <c r="M1563" s="19">
        <v>576</v>
      </c>
      <c r="N1563" s="13" t="s">
        <v>9260</v>
      </c>
      <c r="O1563" s="21">
        <v>0</v>
      </c>
      <c r="P1563" s="13" t="s">
        <v>9257</v>
      </c>
      <c r="Q1563" s="26">
        <v>42795</v>
      </c>
    </row>
    <row r="1564" spans="1:17" x14ac:dyDescent="0.25">
      <c r="A1564" s="12" t="str">
        <f t="shared" si="24"/>
        <v>ACHI</v>
      </c>
      <c r="B1564" s="13" t="s">
        <v>12546</v>
      </c>
      <c r="C1564" s="13" t="s">
        <v>10259</v>
      </c>
      <c r="D1564" s="13" t="s">
        <v>12497</v>
      </c>
      <c r="E1564" s="13" t="s">
        <v>788</v>
      </c>
      <c r="F1564" s="13" t="s">
        <v>9499</v>
      </c>
      <c r="G1564" s="13" t="s">
        <v>11081</v>
      </c>
      <c r="H1564" s="13" t="s">
        <v>9579</v>
      </c>
      <c r="I1564" s="13" t="s">
        <v>12547</v>
      </c>
      <c r="J1564" s="19">
        <v>866</v>
      </c>
      <c r="K1564" s="13" t="s">
        <v>9260</v>
      </c>
      <c r="L1564" s="26">
        <v>42794</v>
      </c>
      <c r="M1564" s="19">
        <v>866</v>
      </c>
      <c r="N1564" s="13" t="s">
        <v>9260</v>
      </c>
      <c r="O1564" s="21">
        <v>0</v>
      </c>
      <c r="P1564" s="13" t="s">
        <v>9257</v>
      </c>
      <c r="Q1564" s="26">
        <v>42795</v>
      </c>
    </row>
    <row r="1565" spans="1:17" x14ac:dyDescent="0.25">
      <c r="A1565" s="12" t="str">
        <f t="shared" si="24"/>
        <v>ACHI</v>
      </c>
      <c r="B1565" s="13" t="s">
        <v>12546</v>
      </c>
      <c r="C1565" s="13" t="s">
        <v>10267</v>
      </c>
      <c r="D1565" s="13" t="s">
        <v>12497</v>
      </c>
      <c r="E1565" s="13" t="s">
        <v>788</v>
      </c>
      <c r="F1565" s="13" t="s">
        <v>9499</v>
      </c>
      <c r="G1565" s="13" t="s">
        <v>11081</v>
      </c>
      <c r="H1565" s="13" t="s">
        <v>9579</v>
      </c>
      <c r="I1565" s="13" t="s">
        <v>12548</v>
      </c>
      <c r="J1565" s="19">
        <v>580</v>
      </c>
      <c r="K1565" s="13" t="s">
        <v>9260</v>
      </c>
      <c r="L1565" s="26">
        <v>42794</v>
      </c>
      <c r="M1565" s="19">
        <v>580</v>
      </c>
      <c r="N1565" s="13" t="s">
        <v>9260</v>
      </c>
      <c r="O1565" s="21">
        <v>0</v>
      </c>
      <c r="P1565" s="13" t="s">
        <v>9257</v>
      </c>
      <c r="Q1565" s="26">
        <v>42795</v>
      </c>
    </row>
    <row r="1566" spans="1:17" x14ac:dyDescent="0.25">
      <c r="A1566" s="12" t="str">
        <f t="shared" si="24"/>
        <v>ACHI</v>
      </c>
      <c r="B1566" s="13" t="s">
        <v>12546</v>
      </c>
      <c r="C1566" s="13" t="s">
        <v>10304</v>
      </c>
      <c r="D1566" s="13" t="s">
        <v>12497</v>
      </c>
      <c r="E1566" s="13" t="s">
        <v>788</v>
      </c>
      <c r="F1566" s="13" t="s">
        <v>9499</v>
      </c>
      <c r="G1566" s="13" t="s">
        <v>11081</v>
      </c>
      <c r="H1566" s="13" t="s">
        <v>9579</v>
      </c>
      <c r="I1566" s="13" t="s">
        <v>12549</v>
      </c>
      <c r="J1566" s="19">
        <v>578</v>
      </c>
      <c r="K1566" s="13" t="s">
        <v>9260</v>
      </c>
      <c r="L1566" s="26">
        <v>42794</v>
      </c>
      <c r="M1566" s="19">
        <v>578</v>
      </c>
      <c r="N1566" s="13" t="s">
        <v>9260</v>
      </c>
      <c r="O1566" s="21">
        <v>0</v>
      </c>
      <c r="P1566" s="13" t="s">
        <v>9257</v>
      </c>
      <c r="Q1566" s="26">
        <v>42795</v>
      </c>
    </row>
    <row r="1567" spans="1:17" x14ac:dyDescent="0.25">
      <c r="A1567" s="12" t="str">
        <f t="shared" si="24"/>
        <v>ACHI</v>
      </c>
      <c r="B1567" s="13" t="s">
        <v>12546</v>
      </c>
      <c r="C1567" s="13" t="s">
        <v>10269</v>
      </c>
      <c r="D1567" s="13" t="s">
        <v>12497</v>
      </c>
      <c r="E1567" s="13" t="s">
        <v>788</v>
      </c>
      <c r="F1567" s="13" t="s">
        <v>9499</v>
      </c>
      <c r="G1567" s="13" t="s">
        <v>11081</v>
      </c>
      <c r="H1567" s="13" t="s">
        <v>9579</v>
      </c>
      <c r="I1567" s="13" t="s">
        <v>12550</v>
      </c>
      <c r="J1567" s="19">
        <v>288</v>
      </c>
      <c r="K1567" s="13" t="s">
        <v>9260</v>
      </c>
      <c r="L1567" s="26">
        <v>42794</v>
      </c>
      <c r="M1567" s="19">
        <v>288</v>
      </c>
      <c r="N1567" s="13" t="s">
        <v>9260</v>
      </c>
      <c r="O1567" s="21">
        <v>0</v>
      </c>
      <c r="P1567" s="13" t="s">
        <v>9257</v>
      </c>
      <c r="Q1567" s="26">
        <v>42795</v>
      </c>
    </row>
    <row r="1568" spans="1:17" x14ac:dyDescent="0.25">
      <c r="A1568" s="12" t="str">
        <f t="shared" si="24"/>
        <v>ACHI</v>
      </c>
      <c r="B1568" s="13" t="s">
        <v>12546</v>
      </c>
      <c r="C1568" s="13" t="s">
        <v>10307</v>
      </c>
      <c r="D1568" s="13" t="s">
        <v>12497</v>
      </c>
      <c r="E1568" s="13" t="s">
        <v>788</v>
      </c>
      <c r="F1568" s="13" t="s">
        <v>9499</v>
      </c>
      <c r="G1568" s="13" t="s">
        <v>11081</v>
      </c>
      <c r="H1568" s="13" t="s">
        <v>9579</v>
      </c>
      <c r="I1568" s="13" t="s">
        <v>12551</v>
      </c>
      <c r="J1568" s="19">
        <v>284</v>
      </c>
      <c r="K1568" s="13" t="s">
        <v>9260</v>
      </c>
      <c r="L1568" s="26">
        <v>42794</v>
      </c>
      <c r="M1568" s="19">
        <v>284</v>
      </c>
      <c r="N1568" s="13" t="s">
        <v>9260</v>
      </c>
      <c r="O1568" s="21">
        <v>0</v>
      </c>
      <c r="P1568" s="13" t="s">
        <v>9257</v>
      </c>
      <c r="Q1568" s="26">
        <v>42795</v>
      </c>
    </row>
    <row r="1569" spans="1:17" x14ac:dyDescent="0.25">
      <c r="A1569" s="12" t="str">
        <f t="shared" si="24"/>
        <v>ACHI</v>
      </c>
      <c r="B1569" s="13" t="s">
        <v>12552</v>
      </c>
      <c r="C1569" s="13" t="s">
        <v>10259</v>
      </c>
      <c r="D1569" s="13" t="s">
        <v>12538</v>
      </c>
      <c r="E1569" s="13" t="s">
        <v>788</v>
      </c>
      <c r="F1569" s="13" t="s">
        <v>9499</v>
      </c>
      <c r="G1569" s="13" t="s">
        <v>10631</v>
      </c>
      <c r="H1569" s="13" t="s">
        <v>9630</v>
      </c>
      <c r="I1569" s="13" t="s">
        <v>12553</v>
      </c>
      <c r="J1569" s="19">
        <v>856</v>
      </c>
      <c r="K1569" s="13" t="s">
        <v>9260</v>
      </c>
      <c r="L1569" s="26">
        <v>42794</v>
      </c>
      <c r="M1569" s="19">
        <v>856</v>
      </c>
      <c r="N1569" s="13" t="s">
        <v>9260</v>
      </c>
      <c r="O1569" s="21">
        <v>0</v>
      </c>
      <c r="P1569" s="13" t="s">
        <v>9257</v>
      </c>
      <c r="Q1569" s="26">
        <v>42795</v>
      </c>
    </row>
    <row r="1570" spans="1:17" x14ac:dyDescent="0.25">
      <c r="A1570" s="12" t="str">
        <f t="shared" si="24"/>
        <v>ABWL</v>
      </c>
      <c r="B1570" s="13" t="s">
        <v>12552</v>
      </c>
      <c r="C1570" s="13" t="s">
        <v>10267</v>
      </c>
      <c r="D1570" s="13" t="s">
        <v>12538</v>
      </c>
      <c r="E1570" s="13" t="s">
        <v>788</v>
      </c>
      <c r="F1570" s="13" t="s">
        <v>9499</v>
      </c>
      <c r="G1570" s="13" t="s">
        <v>10631</v>
      </c>
      <c r="H1570" s="13" t="s">
        <v>9630</v>
      </c>
      <c r="I1570" s="13" t="s">
        <v>12554</v>
      </c>
      <c r="J1570" s="19">
        <v>848</v>
      </c>
      <c r="K1570" s="13" t="s">
        <v>9260</v>
      </c>
      <c r="L1570" s="26">
        <v>42794</v>
      </c>
      <c r="M1570" s="19">
        <v>848</v>
      </c>
      <c r="N1570" s="13" t="s">
        <v>9260</v>
      </c>
      <c r="O1570" s="21">
        <v>0</v>
      </c>
      <c r="P1570" s="13" t="s">
        <v>9257</v>
      </c>
      <c r="Q1570" s="26">
        <v>42795</v>
      </c>
    </row>
    <row r="1571" spans="1:17" x14ac:dyDescent="0.25">
      <c r="A1571" s="12" t="str">
        <f t="shared" si="24"/>
        <v>ACHI</v>
      </c>
      <c r="B1571" s="13" t="s">
        <v>12552</v>
      </c>
      <c r="C1571" s="13" t="s">
        <v>10304</v>
      </c>
      <c r="D1571" s="13" t="s">
        <v>12538</v>
      </c>
      <c r="E1571" s="13" t="s">
        <v>788</v>
      </c>
      <c r="F1571" s="13" t="s">
        <v>9499</v>
      </c>
      <c r="G1571" s="13" t="s">
        <v>10631</v>
      </c>
      <c r="H1571" s="13" t="s">
        <v>9630</v>
      </c>
      <c r="I1571" s="13" t="s">
        <v>12555</v>
      </c>
      <c r="J1571" s="19">
        <v>474</v>
      </c>
      <c r="K1571" s="13" t="s">
        <v>9260</v>
      </c>
      <c r="L1571" s="26">
        <v>42794</v>
      </c>
      <c r="M1571" s="19">
        <v>474</v>
      </c>
      <c r="N1571" s="13" t="s">
        <v>9260</v>
      </c>
      <c r="O1571" s="21">
        <v>0</v>
      </c>
      <c r="P1571" s="13" t="s">
        <v>9257</v>
      </c>
      <c r="Q1571" s="26">
        <v>42795</v>
      </c>
    </row>
    <row r="1572" spans="1:17" x14ac:dyDescent="0.25">
      <c r="A1572" s="12" t="str">
        <f t="shared" si="24"/>
        <v>ACHI</v>
      </c>
      <c r="B1572" s="13" t="s">
        <v>12552</v>
      </c>
      <c r="C1572" s="13" t="s">
        <v>10269</v>
      </c>
      <c r="D1572" s="13" t="s">
        <v>12538</v>
      </c>
      <c r="E1572" s="13" t="s">
        <v>788</v>
      </c>
      <c r="F1572" s="13" t="s">
        <v>9499</v>
      </c>
      <c r="G1572" s="13" t="s">
        <v>10631</v>
      </c>
      <c r="H1572" s="13" t="s">
        <v>9630</v>
      </c>
      <c r="I1572" s="13" t="s">
        <v>12556</v>
      </c>
      <c r="J1572" s="19">
        <v>474</v>
      </c>
      <c r="K1572" s="13" t="s">
        <v>9260</v>
      </c>
      <c r="L1572" s="26">
        <v>42794</v>
      </c>
      <c r="M1572" s="19">
        <v>474</v>
      </c>
      <c r="N1572" s="13" t="s">
        <v>9260</v>
      </c>
      <c r="O1572" s="21">
        <v>0</v>
      </c>
      <c r="P1572" s="13" t="s">
        <v>9257</v>
      </c>
      <c r="Q1572" s="26">
        <v>42795</v>
      </c>
    </row>
    <row r="1573" spans="1:17" x14ac:dyDescent="0.25">
      <c r="A1573" s="12" t="str">
        <f t="shared" si="24"/>
        <v>ABWL</v>
      </c>
      <c r="B1573" s="13" t="s">
        <v>12552</v>
      </c>
      <c r="C1573" s="13" t="s">
        <v>10307</v>
      </c>
      <c r="D1573" s="13" t="s">
        <v>12538</v>
      </c>
      <c r="E1573" s="13" t="s">
        <v>788</v>
      </c>
      <c r="F1573" s="13" t="s">
        <v>9499</v>
      </c>
      <c r="G1573" s="13" t="s">
        <v>10631</v>
      </c>
      <c r="H1573" s="13" t="s">
        <v>9630</v>
      </c>
      <c r="I1573" s="13" t="s">
        <v>12557</v>
      </c>
      <c r="J1573" s="19">
        <v>242</v>
      </c>
      <c r="K1573" s="13" t="s">
        <v>9260</v>
      </c>
      <c r="L1573" s="26">
        <v>42794</v>
      </c>
      <c r="M1573" s="19">
        <v>242</v>
      </c>
      <c r="N1573" s="13" t="s">
        <v>9260</v>
      </c>
      <c r="O1573" s="21">
        <v>0</v>
      </c>
      <c r="P1573" s="13" t="s">
        <v>9257</v>
      </c>
      <c r="Q1573" s="26">
        <v>42795</v>
      </c>
    </row>
    <row r="1574" spans="1:17" x14ac:dyDescent="0.25">
      <c r="A1574" s="12" t="str">
        <f t="shared" si="24"/>
        <v>ACHI</v>
      </c>
      <c r="B1574" s="13" t="s">
        <v>12552</v>
      </c>
      <c r="C1574" s="13" t="s">
        <v>10316</v>
      </c>
      <c r="D1574" s="13" t="s">
        <v>12538</v>
      </c>
      <c r="E1574" s="13" t="s">
        <v>788</v>
      </c>
      <c r="F1574" s="13" t="s">
        <v>9499</v>
      </c>
      <c r="G1574" s="13" t="s">
        <v>10631</v>
      </c>
      <c r="H1574" s="13" t="s">
        <v>9630</v>
      </c>
      <c r="I1574" s="13" t="s">
        <v>12558</v>
      </c>
      <c r="J1574" s="19">
        <v>242</v>
      </c>
      <c r="K1574" s="13" t="s">
        <v>9260</v>
      </c>
      <c r="L1574" s="26">
        <v>42794</v>
      </c>
      <c r="M1574" s="19">
        <v>242</v>
      </c>
      <c r="N1574" s="13" t="s">
        <v>9260</v>
      </c>
      <c r="O1574" s="21">
        <v>0</v>
      </c>
      <c r="P1574" s="13" t="s">
        <v>9257</v>
      </c>
      <c r="Q1574" s="26">
        <v>42795</v>
      </c>
    </row>
    <row r="1575" spans="1:17" x14ac:dyDescent="0.25">
      <c r="A1575" s="12" t="str">
        <f t="shared" si="24"/>
        <v>ACHI</v>
      </c>
      <c r="B1575" s="13" t="s">
        <v>12552</v>
      </c>
      <c r="C1575" s="13" t="s">
        <v>10660</v>
      </c>
      <c r="D1575" s="13" t="s">
        <v>12538</v>
      </c>
      <c r="E1575" s="13" t="s">
        <v>788</v>
      </c>
      <c r="F1575" s="13" t="s">
        <v>9499</v>
      </c>
      <c r="G1575" s="13" t="s">
        <v>10631</v>
      </c>
      <c r="H1575" s="13" t="s">
        <v>9630</v>
      </c>
      <c r="I1575" s="13" t="s">
        <v>12559</v>
      </c>
      <c r="J1575" s="19">
        <v>240</v>
      </c>
      <c r="K1575" s="13" t="s">
        <v>9260</v>
      </c>
      <c r="L1575" s="26">
        <v>42794</v>
      </c>
      <c r="M1575" s="19">
        <v>240</v>
      </c>
      <c r="N1575" s="13" t="s">
        <v>9260</v>
      </c>
      <c r="O1575" s="21">
        <v>0</v>
      </c>
      <c r="P1575" s="13" t="s">
        <v>9257</v>
      </c>
      <c r="Q1575" s="26">
        <v>42795</v>
      </c>
    </row>
    <row r="1576" spans="1:17" x14ac:dyDescent="0.25">
      <c r="A1576" s="12" t="str">
        <f t="shared" si="24"/>
        <v>ACDA</v>
      </c>
      <c r="B1576" s="13" t="s">
        <v>12560</v>
      </c>
      <c r="C1576" s="13" t="s">
        <v>10259</v>
      </c>
      <c r="D1576" s="13" t="s">
        <v>12561</v>
      </c>
      <c r="E1576" s="13" t="s">
        <v>10363</v>
      </c>
      <c r="F1576" s="13" t="s">
        <v>9384</v>
      </c>
      <c r="G1576" s="13" t="s">
        <v>9280</v>
      </c>
      <c r="H1576" s="13" t="s">
        <v>9681</v>
      </c>
      <c r="I1576" s="13" t="s">
        <v>12562</v>
      </c>
      <c r="J1576" s="19">
        <v>482</v>
      </c>
      <c r="K1576" s="13" t="s">
        <v>9260</v>
      </c>
      <c r="L1576" s="26">
        <v>42795</v>
      </c>
      <c r="M1576" s="19">
        <v>482</v>
      </c>
      <c r="N1576" s="13" t="s">
        <v>9260</v>
      </c>
      <c r="O1576" s="21">
        <v>0</v>
      </c>
      <c r="P1576" s="13" t="s">
        <v>9257</v>
      </c>
      <c r="Q1576" s="26">
        <v>42796</v>
      </c>
    </row>
    <row r="1577" spans="1:17" x14ac:dyDescent="0.25">
      <c r="A1577" s="12" t="str">
        <f t="shared" si="24"/>
        <v>ACDA</v>
      </c>
      <c r="B1577" s="13" t="s">
        <v>12560</v>
      </c>
      <c r="C1577" s="13" t="s">
        <v>10267</v>
      </c>
      <c r="D1577" s="13" t="s">
        <v>12561</v>
      </c>
      <c r="E1577" s="13" t="s">
        <v>10363</v>
      </c>
      <c r="F1577" s="13" t="s">
        <v>9384</v>
      </c>
      <c r="G1577" s="13" t="s">
        <v>9280</v>
      </c>
      <c r="H1577" s="13" t="s">
        <v>9681</v>
      </c>
      <c r="I1577" s="13" t="s">
        <v>12563</v>
      </c>
      <c r="J1577" s="19">
        <v>480</v>
      </c>
      <c r="K1577" s="13" t="s">
        <v>9260</v>
      </c>
      <c r="L1577" s="26">
        <v>42795</v>
      </c>
      <c r="M1577" s="19">
        <v>480</v>
      </c>
      <c r="N1577" s="13" t="s">
        <v>9260</v>
      </c>
      <c r="O1577" s="21">
        <v>0</v>
      </c>
      <c r="P1577" s="13" t="s">
        <v>9257</v>
      </c>
      <c r="Q1577" s="26">
        <v>42796</v>
      </c>
    </row>
    <row r="1578" spans="1:17" x14ac:dyDescent="0.25">
      <c r="A1578" s="12" t="str">
        <f t="shared" si="24"/>
        <v>ACDA</v>
      </c>
      <c r="B1578" s="13" t="s">
        <v>12560</v>
      </c>
      <c r="C1578" s="13" t="s">
        <v>10304</v>
      </c>
      <c r="D1578" s="13" t="s">
        <v>12561</v>
      </c>
      <c r="E1578" s="13" t="s">
        <v>10363</v>
      </c>
      <c r="F1578" s="13" t="s">
        <v>9384</v>
      </c>
      <c r="G1578" s="13" t="s">
        <v>9280</v>
      </c>
      <c r="H1578" s="13" t="s">
        <v>9681</v>
      </c>
      <c r="I1578" s="13" t="s">
        <v>12564</v>
      </c>
      <c r="J1578" s="19">
        <v>476</v>
      </c>
      <c r="K1578" s="13" t="s">
        <v>9260</v>
      </c>
      <c r="L1578" s="26">
        <v>42795</v>
      </c>
      <c r="M1578" s="19">
        <v>476</v>
      </c>
      <c r="N1578" s="13" t="s">
        <v>9260</v>
      </c>
      <c r="O1578" s="21">
        <v>0</v>
      </c>
      <c r="P1578" s="13" t="s">
        <v>9257</v>
      </c>
      <c r="Q1578" s="26">
        <v>42796</v>
      </c>
    </row>
    <row r="1579" spans="1:17" x14ac:dyDescent="0.25">
      <c r="A1579" s="12" t="str">
        <f t="shared" si="24"/>
        <v>ACDA</v>
      </c>
      <c r="B1579" s="13" t="s">
        <v>12560</v>
      </c>
      <c r="C1579" s="13" t="s">
        <v>10269</v>
      </c>
      <c r="D1579" s="13" t="s">
        <v>12561</v>
      </c>
      <c r="E1579" s="13" t="s">
        <v>10363</v>
      </c>
      <c r="F1579" s="13" t="s">
        <v>9384</v>
      </c>
      <c r="G1579" s="13" t="s">
        <v>9280</v>
      </c>
      <c r="H1579" s="13" t="s">
        <v>9681</v>
      </c>
      <c r="I1579" s="13" t="s">
        <v>12565</v>
      </c>
      <c r="J1579" s="19">
        <v>470</v>
      </c>
      <c r="K1579" s="13" t="s">
        <v>9260</v>
      </c>
      <c r="L1579" s="26">
        <v>42795</v>
      </c>
      <c r="M1579" s="19">
        <v>470</v>
      </c>
      <c r="N1579" s="13" t="s">
        <v>9260</v>
      </c>
      <c r="O1579" s="21">
        <v>0</v>
      </c>
      <c r="P1579" s="13" t="s">
        <v>9257</v>
      </c>
      <c r="Q1579" s="26">
        <v>42796</v>
      </c>
    </row>
    <row r="1580" spans="1:17" x14ac:dyDescent="0.25">
      <c r="A1580" s="12" t="str">
        <f t="shared" si="24"/>
        <v>ACDA</v>
      </c>
      <c r="B1580" s="13" t="s">
        <v>12560</v>
      </c>
      <c r="C1580" s="13" t="s">
        <v>10307</v>
      </c>
      <c r="D1580" s="13" t="s">
        <v>12561</v>
      </c>
      <c r="E1580" s="13" t="s">
        <v>10363</v>
      </c>
      <c r="F1580" s="13" t="s">
        <v>9384</v>
      </c>
      <c r="G1580" s="13" t="s">
        <v>9280</v>
      </c>
      <c r="H1580" s="13" t="s">
        <v>9681</v>
      </c>
      <c r="I1580" s="13" t="s">
        <v>12566</v>
      </c>
      <c r="J1580" s="19">
        <v>444</v>
      </c>
      <c r="K1580" s="13" t="s">
        <v>9260</v>
      </c>
      <c r="L1580" s="26">
        <v>42795</v>
      </c>
      <c r="M1580" s="19">
        <v>444</v>
      </c>
      <c r="N1580" s="13" t="s">
        <v>9260</v>
      </c>
      <c r="O1580" s="21">
        <v>0</v>
      </c>
      <c r="P1580" s="13" t="s">
        <v>9257</v>
      </c>
      <c r="Q1580" s="26">
        <v>42796</v>
      </c>
    </row>
    <row r="1581" spans="1:17" x14ac:dyDescent="0.25">
      <c r="A1581" s="12" t="str">
        <f t="shared" si="24"/>
        <v>ACDA</v>
      </c>
      <c r="B1581" s="13" t="s">
        <v>12560</v>
      </c>
      <c r="C1581" s="13" t="s">
        <v>10316</v>
      </c>
      <c r="D1581" s="13" t="s">
        <v>12561</v>
      </c>
      <c r="E1581" s="13" t="s">
        <v>10363</v>
      </c>
      <c r="F1581" s="13" t="s">
        <v>9384</v>
      </c>
      <c r="G1581" s="13" t="s">
        <v>9280</v>
      </c>
      <c r="H1581" s="13" t="s">
        <v>9681</v>
      </c>
      <c r="I1581" s="13" t="s">
        <v>12567</v>
      </c>
      <c r="J1581" s="19">
        <v>432</v>
      </c>
      <c r="K1581" s="13" t="s">
        <v>9260</v>
      </c>
      <c r="L1581" s="26">
        <v>42795</v>
      </c>
      <c r="M1581" s="19">
        <v>432</v>
      </c>
      <c r="N1581" s="13" t="s">
        <v>9260</v>
      </c>
      <c r="O1581" s="21">
        <v>0</v>
      </c>
      <c r="P1581" s="13" t="s">
        <v>9257</v>
      </c>
      <c r="Q1581" s="26">
        <v>42796</v>
      </c>
    </row>
    <row r="1582" spans="1:17" x14ac:dyDescent="0.25">
      <c r="A1582" s="12" t="str">
        <f t="shared" si="24"/>
        <v>ACDA</v>
      </c>
      <c r="B1582" s="13" t="s">
        <v>12568</v>
      </c>
      <c r="C1582" s="13" t="s">
        <v>10259</v>
      </c>
      <c r="D1582" s="13" t="s">
        <v>12561</v>
      </c>
      <c r="E1582" s="13" t="s">
        <v>10391</v>
      </c>
      <c r="F1582" s="13" t="s">
        <v>9384</v>
      </c>
      <c r="G1582" s="13" t="s">
        <v>9280</v>
      </c>
      <c r="H1582" s="13" t="s">
        <v>9681</v>
      </c>
      <c r="I1582" s="13" t="s">
        <v>12569</v>
      </c>
      <c r="J1582" s="19">
        <v>488</v>
      </c>
      <c r="K1582" s="13" t="s">
        <v>9260</v>
      </c>
      <c r="L1582" s="26">
        <v>42795</v>
      </c>
      <c r="M1582" s="19">
        <v>488</v>
      </c>
      <c r="N1582" s="13" t="s">
        <v>9260</v>
      </c>
      <c r="O1582" s="21">
        <v>0</v>
      </c>
      <c r="P1582" s="13" t="s">
        <v>9257</v>
      </c>
      <c r="Q1582" s="26">
        <v>42796</v>
      </c>
    </row>
    <row r="1583" spans="1:17" x14ac:dyDescent="0.25">
      <c r="A1583" s="12" t="str">
        <f t="shared" si="24"/>
        <v>ACDA</v>
      </c>
      <c r="B1583" s="13" t="s">
        <v>12568</v>
      </c>
      <c r="C1583" s="13" t="s">
        <v>10269</v>
      </c>
      <c r="D1583" s="13" t="s">
        <v>12561</v>
      </c>
      <c r="E1583" s="13" t="s">
        <v>10391</v>
      </c>
      <c r="F1583" s="13" t="s">
        <v>9384</v>
      </c>
      <c r="G1583" s="13" t="s">
        <v>9280</v>
      </c>
      <c r="H1583" s="13" t="s">
        <v>9681</v>
      </c>
      <c r="I1583" s="13" t="s">
        <v>12570</v>
      </c>
      <c r="J1583" s="19">
        <v>486</v>
      </c>
      <c r="K1583" s="13" t="s">
        <v>9260</v>
      </c>
      <c r="L1583" s="26">
        <v>42795</v>
      </c>
      <c r="M1583" s="19">
        <v>486</v>
      </c>
      <c r="N1583" s="13" t="s">
        <v>9260</v>
      </c>
      <c r="O1583" s="21">
        <v>0</v>
      </c>
      <c r="P1583" s="13" t="s">
        <v>9257</v>
      </c>
      <c r="Q1583" s="26">
        <v>42796</v>
      </c>
    </row>
    <row r="1584" spans="1:17" x14ac:dyDescent="0.25">
      <c r="A1584" s="12" t="str">
        <f t="shared" si="24"/>
        <v>ACDA</v>
      </c>
      <c r="B1584" s="13" t="s">
        <v>12568</v>
      </c>
      <c r="C1584" s="13" t="s">
        <v>10307</v>
      </c>
      <c r="D1584" s="13" t="s">
        <v>12561</v>
      </c>
      <c r="E1584" s="13" t="s">
        <v>10391</v>
      </c>
      <c r="F1584" s="13" t="s">
        <v>9384</v>
      </c>
      <c r="G1584" s="13" t="s">
        <v>9280</v>
      </c>
      <c r="H1584" s="13" t="s">
        <v>9681</v>
      </c>
      <c r="I1584" s="13" t="s">
        <v>12571</v>
      </c>
      <c r="J1584" s="19">
        <v>482</v>
      </c>
      <c r="K1584" s="13" t="s">
        <v>9260</v>
      </c>
      <c r="L1584" s="26">
        <v>42795</v>
      </c>
      <c r="M1584" s="19">
        <v>482</v>
      </c>
      <c r="N1584" s="13" t="s">
        <v>9260</v>
      </c>
      <c r="O1584" s="21">
        <v>0</v>
      </c>
      <c r="P1584" s="13" t="s">
        <v>9257</v>
      </c>
      <c r="Q1584" s="26">
        <v>42796</v>
      </c>
    </row>
    <row r="1585" spans="1:17" x14ac:dyDescent="0.25">
      <c r="A1585" s="12" t="str">
        <f t="shared" si="24"/>
        <v>ACDA</v>
      </c>
      <c r="B1585" s="13" t="s">
        <v>12568</v>
      </c>
      <c r="C1585" s="13" t="s">
        <v>10316</v>
      </c>
      <c r="D1585" s="13" t="s">
        <v>12561</v>
      </c>
      <c r="E1585" s="13" t="s">
        <v>10391</v>
      </c>
      <c r="F1585" s="13" t="s">
        <v>9384</v>
      </c>
      <c r="G1585" s="13" t="s">
        <v>9280</v>
      </c>
      <c r="H1585" s="13" t="s">
        <v>9681</v>
      </c>
      <c r="I1585" s="13" t="s">
        <v>12572</v>
      </c>
      <c r="J1585" s="19">
        <v>180</v>
      </c>
      <c r="K1585" s="13" t="s">
        <v>9260</v>
      </c>
      <c r="L1585" s="26">
        <v>42795</v>
      </c>
      <c r="M1585" s="19">
        <v>180</v>
      </c>
      <c r="N1585" s="13" t="s">
        <v>9260</v>
      </c>
      <c r="O1585" s="21">
        <v>0</v>
      </c>
      <c r="P1585" s="13" t="s">
        <v>9257</v>
      </c>
      <c r="Q1585" s="26">
        <v>42796</v>
      </c>
    </row>
    <row r="1586" spans="1:17" x14ac:dyDescent="0.25">
      <c r="A1586" s="12" t="str">
        <f t="shared" si="24"/>
        <v>ACDA</v>
      </c>
      <c r="B1586" s="13" t="s">
        <v>12568</v>
      </c>
      <c r="C1586" s="13" t="s">
        <v>10660</v>
      </c>
      <c r="D1586" s="13" t="s">
        <v>12561</v>
      </c>
      <c r="E1586" s="13" t="s">
        <v>10391</v>
      </c>
      <c r="F1586" s="13" t="s">
        <v>9384</v>
      </c>
      <c r="G1586" s="13" t="s">
        <v>9280</v>
      </c>
      <c r="H1586" s="13" t="s">
        <v>9681</v>
      </c>
      <c r="I1586" s="13" t="s">
        <v>12573</v>
      </c>
      <c r="J1586" s="19">
        <v>126</v>
      </c>
      <c r="K1586" s="13" t="s">
        <v>9260</v>
      </c>
      <c r="L1586" s="26">
        <v>42795</v>
      </c>
      <c r="M1586" s="19">
        <v>126</v>
      </c>
      <c r="N1586" s="13" t="s">
        <v>9260</v>
      </c>
      <c r="O1586" s="21">
        <v>0</v>
      </c>
      <c r="P1586" s="13" t="s">
        <v>9257</v>
      </c>
      <c r="Q1586" s="26">
        <v>42796</v>
      </c>
    </row>
    <row r="1587" spans="1:17" x14ac:dyDescent="0.25">
      <c r="A1587" s="12" t="str">
        <f t="shared" si="24"/>
        <v>ABFR</v>
      </c>
      <c r="B1587" s="13" t="s">
        <v>12574</v>
      </c>
      <c r="C1587" s="13" t="s">
        <v>10259</v>
      </c>
      <c r="D1587" s="13" t="s">
        <v>12575</v>
      </c>
      <c r="E1587" s="13" t="s">
        <v>788</v>
      </c>
      <c r="F1587" s="13" t="s">
        <v>9427</v>
      </c>
      <c r="G1587" s="13" t="s">
        <v>11716</v>
      </c>
      <c r="H1587" s="13" t="s">
        <v>9510</v>
      </c>
      <c r="I1587" s="13" t="s">
        <v>12576</v>
      </c>
      <c r="J1587" s="19">
        <v>472</v>
      </c>
      <c r="K1587" s="13" t="s">
        <v>9260</v>
      </c>
      <c r="L1587" s="26">
        <v>42797</v>
      </c>
      <c r="M1587" s="19">
        <v>472</v>
      </c>
      <c r="N1587" s="13" t="s">
        <v>9260</v>
      </c>
      <c r="O1587" s="21">
        <v>0</v>
      </c>
      <c r="P1587" s="13" t="s">
        <v>9257</v>
      </c>
      <c r="Q1587" s="26">
        <v>42800</v>
      </c>
    </row>
    <row r="1588" spans="1:17" x14ac:dyDescent="0.25">
      <c r="A1588" s="12" t="str">
        <f t="shared" si="24"/>
        <v>ABFR</v>
      </c>
      <c r="B1588" s="13" t="s">
        <v>12574</v>
      </c>
      <c r="C1588" s="13" t="s">
        <v>10267</v>
      </c>
      <c r="D1588" s="13" t="s">
        <v>12575</v>
      </c>
      <c r="E1588" s="13" t="s">
        <v>788</v>
      </c>
      <c r="F1588" s="13" t="s">
        <v>9427</v>
      </c>
      <c r="G1588" s="13" t="s">
        <v>11716</v>
      </c>
      <c r="H1588" s="13" t="s">
        <v>9510</v>
      </c>
      <c r="I1588" s="13" t="s">
        <v>12577</v>
      </c>
      <c r="J1588" s="19">
        <v>472</v>
      </c>
      <c r="K1588" s="13" t="s">
        <v>9260</v>
      </c>
      <c r="L1588" s="26">
        <v>42797</v>
      </c>
      <c r="M1588" s="19">
        <v>472</v>
      </c>
      <c r="N1588" s="13" t="s">
        <v>9260</v>
      </c>
      <c r="O1588" s="21">
        <v>0</v>
      </c>
      <c r="P1588" s="13" t="s">
        <v>9257</v>
      </c>
      <c r="Q1588" s="26">
        <v>42800</v>
      </c>
    </row>
    <row r="1589" spans="1:17" x14ac:dyDescent="0.25">
      <c r="A1589" s="12" t="str">
        <f t="shared" si="24"/>
        <v>ABFR</v>
      </c>
      <c r="B1589" s="13" t="s">
        <v>12574</v>
      </c>
      <c r="C1589" s="13" t="s">
        <v>10304</v>
      </c>
      <c r="D1589" s="13" t="s">
        <v>12575</v>
      </c>
      <c r="E1589" s="13" t="s">
        <v>788</v>
      </c>
      <c r="F1589" s="13" t="s">
        <v>9427</v>
      </c>
      <c r="G1589" s="13" t="s">
        <v>11716</v>
      </c>
      <c r="H1589" s="13" t="s">
        <v>9510</v>
      </c>
      <c r="I1589" s="13" t="s">
        <v>12578</v>
      </c>
      <c r="J1589" s="19">
        <v>462</v>
      </c>
      <c r="K1589" s="13" t="s">
        <v>9260</v>
      </c>
      <c r="L1589" s="26">
        <v>42797</v>
      </c>
      <c r="M1589" s="19">
        <v>462</v>
      </c>
      <c r="N1589" s="13" t="s">
        <v>9260</v>
      </c>
      <c r="O1589" s="21">
        <v>0</v>
      </c>
      <c r="P1589" s="13" t="s">
        <v>9257</v>
      </c>
      <c r="Q1589" s="26">
        <v>42800</v>
      </c>
    </row>
    <row r="1590" spans="1:17" x14ac:dyDescent="0.25">
      <c r="A1590" s="12" t="str">
        <f t="shared" si="24"/>
        <v>ABFR</v>
      </c>
      <c r="B1590" s="13" t="s">
        <v>12574</v>
      </c>
      <c r="C1590" s="13" t="s">
        <v>10269</v>
      </c>
      <c r="D1590" s="13" t="s">
        <v>12575</v>
      </c>
      <c r="E1590" s="13" t="s">
        <v>788</v>
      </c>
      <c r="F1590" s="13" t="s">
        <v>9427</v>
      </c>
      <c r="G1590" s="13" t="s">
        <v>11716</v>
      </c>
      <c r="H1590" s="13" t="s">
        <v>9510</v>
      </c>
      <c r="I1590" s="13" t="s">
        <v>12579</v>
      </c>
      <c r="J1590" s="19">
        <v>460</v>
      </c>
      <c r="K1590" s="13" t="s">
        <v>9260</v>
      </c>
      <c r="L1590" s="26">
        <v>42797</v>
      </c>
      <c r="M1590" s="19">
        <v>460</v>
      </c>
      <c r="N1590" s="13" t="s">
        <v>9260</v>
      </c>
      <c r="O1590" s="21">
        <v>0</v>
      </c>
      <c r="P1590" s="13" t="s">
        <v>9257</v>
      </c>
      <c r="Q1590" s="26">
        <v>42800</v>
      </c>
    </row>
    <row r="1591" spans="1:17" x14ac:dyDescent="0.25">
      <c r="A1591" s="12" t="str">
        <f t="shared" si="24"/>
        <v>ABFR</v>
      </c>
      <c r="B1591" s="13" t="s">
        <v>12574</v>
      </c>
      <c r="C1591" s="13" t="s">
        <v>10307</v>
      </c>
      <c r="D1591" s="13" t="s">
        <v>12575</v>
      </c>
      <c r="E1591" s="13" t="s">
        <v>788</v>
      </c>
      <c r="F1591" s="13" t="s">
        <v>9427</v>
      </c>
      <c r="G1591" s="13" t="s">
        <v>11716</v>
      </c>
      <c r="H1591" s="13" t="s">
        <v>9510</v>
      </c>
      <c r="I1591" s="13" t="s">
        <v>12580</v>
      </c>
      <c r="J1591" s="19">
        <v>458</v>
      </c>
      <c r="K1591" s="13" t="s">
        <v>9260</v>
      </c>
      <c r="L1591" s="26">
        <v>42797</v>
      </c>
      <c r="M1591" s="19">
        <v>458</v>
      </c>
      <c r="N1591" s="13" t="s">
        <v>9260</v>
      </c>
      <c r="O1591" s="21">
        <v>0</v>
      </c>
      <c r="P1591" s="13" t="s">
        <v>9257</v>
      </c>
      <c r="Q1591" s="26">
        <v>42800</v>
      </c>
    </row>
    <row r="1592" spans="1:17" x14ac:dyDescent="0.25">
      <c r="A1592" s="12" t="str">
        <f t="shared" si="24"/>
        <v>ABFR</v>
      </c>
      <c r="B1592" s="13" t="s">
        <v>12574</v>
      </c>
      <c r="C1592" s="13" t="s">
        <v>10316</v>
      </c>
      <c r="D1592" s="13" t="s">
        <v>12575</v>
      </c>
      <c r="E1592" s="13" t="s">
        <v>788</v>
      </c>
      <c r="F1592" s="13" t="s">
        <v>9427</v>
      </c>
      <c r="G1592" s="13" t="s">
        <v>11716</v>
      </c>
      <c r="H1592" s="13" t="s">
        <v>9510</v>
      </c>
      <c r="I1592" s="13" t="s">
        <v>12581</v>
      </c>
      <c r="J1592" s="19">
        <v>458</v>
      </c>
      <c r="K1592" s="13" t="s">
        <v>9260</v>
      </c>
      <c r="L1592" s="26">
        <v>42797</v>
      </c>
      <c r="M1592" s="19">
        <v>458</v>
      </c>
      <c r="N1592" s="13" t="s">
        <v>9260</v>
      </c>
      <c r="O1592" s="21">
        <v>0</v>
      </c>
      <c r="P1592" s="13" t="s">
        <v>9257</v>
      </c>
      <c r="Q1592" s="26">
        <v>42800</v>
      </c>
    </row>
    <row r="1593" spans="1:17" x14ac:dyDescent="0.25">
      <c r="A1593" s="12" t="str">
        <f t="shared" si="24"/>
        <v>ACIU</v>
      </c>
      <c r="B1593" s="13" t="s">
        <v>12582</v>
      </c>
      <c r="C1593" s="13" t="s">
        <v>10259</v>
      </c>
      <c r="D1593" s="13" t="s">
        <v>11512</v>
      </c>
      <c r="E1593" s="13" t="s">
        <v>12307</v>
      </c>
      <c r="F1593" s="13" t="s">
        <v>9466</v>
      </c>
      <c r="G1593" s="13" t="s">
        <v>11513</v>
      </c>
      <c r="H1593" s="13" t="s">
        <v>9622</v>
      </c>
      <c r="I1593" s="13" t="s">
        <v>12583</v>
      </c>
      <c r="J1593" s="19">
        <v>580</v>
      </c>
      <c r="K1593" s="13" t="s">
        <v>9260</v>
      </c>
      <c r="L1593" s="26">
        <v>42796</v>
      </c>
      <c r="M1593" s="19">
        <v>580</v>
      </c>
      <c r="N1593" s="13" t="s">
        <v>9260</v>
      </c>
      <c r="O1593" s="21">
        <v>0</v>
      </c>
      <c r="P1593" s="13" t="s">
        <v>9257</v>
      </c>
      <c r="Q1593" s="26">
        <v>42797</v>
      </c>
    </row>
    <row r="1594" spans="1:17" x14ac:dyDescent="0.25">
      <c r="A1594" s="12" t="str">
        <f t="shared" si="24"/>
        <v>ACIU</v>
      </c>
      <c r="B1594" s="13" t="s">
        <v>12582</v>
      </c>
      <c r="C1594" s="13" t="s">
        <v>10267</v>
      </c>
      <c r="D1594" s="13" t="s">
        <v>11512</v>
      </c>
      <c r="E1594" s="13" t="s">
        <v>12307</v>
      </c>
      <c r="F1594" s="13" t="s">
        <v>9466</v>
      </c>
      <c r="G1594" s="13" t="s">
        <v>11513</v>
      </c>
      <c r="H1594" s="13" t="s">
        <v>9622</v>
      </c>
      <c r="I1594" s="13" t="s">
        <v>12584</v>
      </c>
      <c r="J1594" s="19">
        <v>456</v>
      </c>
      <c r="K1594" s="13" t="s">
        <v>9260</v>
      </c>
      <c r="L1594" s="26">
        <v>42796</v>
      </c>
      <c r="M1594" s="19">
        <v>456</v>
      </c>
      <c r="N1594" s="13" t="s">
        <v>9260</v>
      </c>
      <c r="O1594" s="21">
        <v>0</v>
      </c>
      <c r="P1594" s="13" t="s">
        <v>9257</v>
      </c>
      <c r="Q1594" s="26">
        <v>42797</v>
      </c>
    </row>
    <row r="1595" spans="1:17" x14ac:dyDescent="0.25">
      <c r="A1595" s="12" t="str">
        <f t="shared" si="24"/>
        <v>ACIU</v>
      </c>
      <c r="B1595" s="13" t="s">
        <v>12582</v>
      </c>
      <c r="C1595" s="13" t="s">
        <v>10304</v>
      </c>
      <c r="D1595" s="13" t="s">
        <v>11512</v>
      </c>
      <c r="E1595" s="13" t="s">
        <v>12307</v>
      </c>
      <c r="F1595" s="13" t="s">
        <v>9466</v>
      </c>
      <c r="G1595" s="13" t="s">
        <v>11513</v>
      </c>
      <c r="H1595" s="13" t="s">
        <v>9622</v>
      </c>
      <c r="I1595" s="13" t="s">
        <v>12585</v>
      </c>
      <c r="J1595" s="19">
        <v>330</v>
      </c>
      <c r="K1595" s="13" t="s">
        <v>9260</v>
      </c>
      <c r="L1595" s="26">
        <v>42796</v>
      </c>
      <c r="M1595" s="19">
        <v>330</v>
      </c>
      <c r="N1595" s="13" t="s">
        <v>9260</v>
      </c>
      <c r="O1595" s="21">
        <v>0</v>
      </c>
      <c r="P1595" s="13" t="s">
        <v>9257</v>
      </c>
      <c r="Q1595" s="26">
        <v>42797</v>
      </c>
    </row>
    <row r="1596" spans="1:17" x14ac:dyDescent="0.25">
      <c r="A1596" s="12" t="str">
        <f t="shared" si="24"/>
        <v>ACIU</v>
      </c>
      <c r="B1596" s="13" t="s">
        <v>12582</v>
      </c>
      <c r="C1596" s="13" t="s">
        <v>10269</v>
      </c>
      <c r="D1596" s="13" t="s">
        <v>11512</v>
      </c>
      <c r="E1596" s="13" t="s">
        <v>12307</v>
      </c>
      <c r="F1596" s="13" t="s">
        <v>9466</v>
      </c>
      <c r="G1596" s="13" t="s">
        <v>11513</v>
      </c>
      <c r="H1596" s="13" t="s">
        <v>9622</v>
      </c>
      <c r="I1596" s="13" t="s">
        <v>12586</v>
      </c>
      <c r="J1596" s="19">
        <v>166</v>
      </c>
      <c r="K1596" s="13" t="s">
        <v>9260</v>
      </c>
      <c r="L1596" s="26">
        <v>42796</v>
      </c>
      <c r="M1596" s="19">
        <v>166</v>
      </c>
      <c r="N1596" s="13" t="s">
        <v>9260</v>
      </c>
      <c r="O1596" s="21">
        <v>0</v>
      </c>
      <c r="P1596" s="13" t="s">
        <v>9257</v>
      </c>
      <c r="Q1596" s="26">
        <v>42797</v>
      </c>
    </row>
    <row r="1597" spans="1:17" x14ac:dyDescent="0.25">
      <c r="A1597" s="12" t="str">
        <f t="shared" si="24"/>
        <v>ACIU</v>
      </c>
      <c r="B1597" s="13" t="s">
        <v>12582</v>
      </c>
      <c r="C1597" s="13" t="s">
        <v>10307</v>
      </c>
      <c r="D1597" s="13" t="s">
        <v>11512</v>
      </c>
      <c r="E1597" s="13" t="s">
        <v>12307</v>
      </c>
      <c r="F1597" s="13" t="s">
        <v>9466</v>
      </c>
      <c r="G1597" s="13" t="s">
        <v>11513</v>
      </c>
      <c r="H1597" s="13" t="s">
        <v>9622</v>
      </c>
      <c r="I1597" s="13" t="s">
        <v>12587</v>
      </c>
      <c r="J1597" s="19">
        <v>164</v>
      </c>
      <c r="K1597" s="13" t="s">
        <v>9260</v>
      </c>
      <c r="L1597" s="26">
        <v>42796</v>
      </c>
      <c r="M1597" s="19">
        <v>164</v>
      </c>
      <c r="N1597" s="13" t="s">
        <v>9260</v>
      </c>
      <c r="O1597" s="21">
        <v>0</v>
      </c>
      <c r="P1597" s="13" t="s">
        <v>9257</v>
      </c>
      <c r="Q1597" s="26">
        <v>42797</v>
      </c>
    </row>
    <row r="1598" spans="1:17" x14ac:dyDescent="0.25">
      <c r="A1598" s="12" t="str">
        <f t="shared" si="24"/>
        <v>ACIU</v>
      </c>
      <c r="B1598" s="13" t="s">
        <v>12582</v>
      </c>
      <c r="C1598" s="13" t="s">
        <v>10316</v>
      </c>
      <c r="D1598" s="13" t="s">
        <v>11512</v>
      </c>
      <c r="E1598" s="13" t="s">
        <v>12307</v>
      </c>
      <c r="F1598" s="13" t="s">
        <v>9466</v>
      </c>
      <c r="G1598" s="13" t="s">
        <v>11513</v>
      </c>
      <c r="H1598" s="13" t="s">
        <v>9622</v>
      </c>
      <c r="I1598" s="13" t="s">
        <v>12588</v>
      </c>
      <c r="J1598" s="19">
        <v>124</v>
      </c>
      <c r="K1598" s="13" t="s">
        <v>9260</v>
      </c>
      <c r="L1598" s="26">
        <v>42796</v>
      </c>
      <c r="M1598" s="19">
        <v>124</v>
      </c>
      <c r="N1598" s="13" t="s">
        <v>9260</v>
      </c>
      <c r="O1598" s="21">
        <v>0</v>
      </c>
      <c r="P1598" s="13" t="s">
        <v>9257</v>
      </c>
      <c r="Q1598" s="26">
        <v>42797</v>
      </c>
    </row>
    <row r="1599" spans="1:17" x14ac:dyDescent="0.25">
      <c r="A1599" s="12" t="str">
        <f t="shared" si="24"/>
        <v>ACJH</v>
      </c>
      <c r="B1599" s="13" t="s">
        <v>12589</v>
      </c>
      <c r="C1599" s="13" t="s">
        <v>10259</v>
      </c>
      <c r="D1599" s="13" t="s">
        <v>12590</v>
      </c>
      <c r="E1599" s="13" t="s">
        <v>788</v>
      </c>
      <c r="F1599" s="13" t="s">
        <v>9384</v>
      </c>
      <c r="G1599" s="13" t="s">
        <v>10265</v>
      </c>
      <c r="H1599" s="13" t="s">
        <v>9387</v>
      </c>
      <c r="I1599" s="13" t="s">
        <v>12591</v>
      </c>
      <c r="J1599" s="19">
        <v>1320</v>
      </c>
      <c r="K1599" s="13" t="s">
        <v>9260</v>
      </c>
      <c r="L1599" s="26">
        <v>42802</v>
      </c>
      <c r="M1599" s="19">
        <v>1320</v>
      </c>
      <c r="N1599" s="13" t="s">
        <v>9260</v>
      </c>
      <c r="O1599" s="21">
        <v>0</v>
      </c>
      <c r="P1599" s="13" t="s">
        <v>9257</v>
      </c>
      <c r="Q1599" s="26">
        <v>42803</v>
      </c>
    </row>
    <row r="1600" spans="1:17" x14ac:dyDescent="0.25">
      <c r="A1600" s="12" t="str">
        <f t="shared" si="24"/>
        <v>ACJH</v>
      </c>
      <c r="B1600" s="13" t="s">
        <v>12589</v>
      </c>
      <c r="C1600" s="13" t="s">
        <v>10267</v>
      </c>
      <c r="D1600" s="13" t="s">
        <v>12590</v>
      </c>
      <c r="E1600" s="13" t="s">
        <v>788</v>
      </c>
      <c r="F1600" s="13" t="s">
        <v>9384</v>
      </c>
      <c r="G1600" s="13" t="s">
        <v>10265</v>
      </c>
      <c r="H1600" s="13" t="s">
        <v>9387</v>
      </c>
      <c r="I1600" s="13" t="s">
        <v>12592</v>
      </c>
      <c r="J1600" s="19">
        <v>1252</v>
      </c>
      <c r="K1600" s="13" t="s">
        <v>9260</v>
      </c>
      <c r="L1600" s="26">
        <v>42802</v>
      </c>
      <c r="M1600" s="19">
        <v>1252</v>
      </c>
      <c r="N1600" s="13" t="s">
        <v>9260</v>
      </c>
      <c r="O1600" s="21">
        <v>0</v>
      </c>
      <c r="P1600" s="13" t="s">
        <v>9257</v>
      </c>
      <c r="Q1600" s="26">
        <v>42803</v>
      </c>
    </row>
    <row r="1601" spans="1:17" x14ac:dyDescent="0.25">
      <c r="A1601" s="12" t="str">
        <f t="shared" si="24"/>
        <v>ACIS</v>
      </c>
      <c r="B1601" s="13" t="s">
        <v>12593</v>
      </c>
      <c r="C1601" s="13" t="s">
        <v>10259</v>
      </c>
      <c r="D1601" s="13" t="s">
        <v>12594</v>
      </c>
      <c r="E1601" s="13" t="s">
        <v>10363</v>
      </c>
      <c r="F1601" s="13" t="s">
        <v>9384</v>
      </c>
      <c r="G1601" s="13" t="s">
        <v>9280</v>
      </c>
      <c r="H1601" s="13" t="s">
        <v>9681</v>
      </c>
      <c r="I1601" s="13" t="s">
        <v>12595</v>
      </c>
      <c r="J1601" s="19">
        <v>476</v>
      </c>
      <c r="K1601" s="13" t="s">
        <v>9260</v>
      </c>
      <c r="L1601" s="26">
        <v>42809</v>
      </c>
      <c r="M1601" s="19">
        <v>476</v>
      </c>
      <c r="N1601" s="13" t="s">
        <v>9260</v>
      </c>
      <c r="O1601" s="21">
        <v>0</v>
      </c>
      <c r="P1601" s="13" t="s">
        <v>9257</v>
      </c>
      <c r="Q1601" s="26">
        <v>42810</v>
      </c>
    </row>
    <row r="1602" spans="1:17" x14ac:dyDescent="0.25">
      <c r="A1602" s="12" t="str">
        <f t="shared" si="24"/>
        <v>ACIS</v>
      </c>
      <c r="B1602" s="13" t="s">
        <v>12593</v>
      </c>
      <c r="C1602" s="13" t="s">
        <v>10267</v>
      </c>
      <c r="D1602" s="13" t="s">
        <v>12594</v>
      </c>
      <c r="E1602" s="13" t="s">
        <v>10363</v>
      </c>
      <c r="F1602" s="13" t="s">
        <v>9384</v>
      </c>
      <c r="G1602" s="13" t="s">
        <v>9280</v>
      </c>
      <c r="H1602" s="13" t="s">
        <v>9681</v>
      </c>
      <c r="I1602" s="13" t="s">
        <v>12596</v>
      </c>
      <c r="J1602" s="19">
        <v>468</v>
      </c>
      <c r="K1602" s="13" t="s">
        <v>9260</v>
      </c>
      <c r="L1602" s="26">
        <v>42809</v>
      </c>
      <c r="M1602" s="19">
        <v>468</v>
      </c>
      <c r="N1602" s="13" t="s">
        <v>9260</v>
      </c>
      <c r="O1602" s="21">
        <v>0</v>
      </c>
      <c r="P1602" s="13" t="s">
        <v>9257</v>
      </c>
      <c r="Q1602" s="26">
        <v>42810</v>
      </c>
    </row>
    <row r="1603" spans="1:17" x14ac:dyDescent="0.25">
      <c r="A1603" s="12" t="str">
        <f t="shared" ref="A1603:A1666" si="25">LEFT(I1603,4)</f>
        <v>ACIS</v>
      </c>
      <c r="B1603" s="13" t="s">
        <v>12593</v>
      </c>
      <c r="C1603" s="13" t="s">
        <v>10304</v>
      </c>
      <c r="D1603" s="13" t="s">
        <v>12594</v>
      </c>
      <c r="E1603" s="13" t="s">
        <v>10363</v>
      </c>
      <c r="F1603" s="13" t="s">
        <v>9384</v>
      </c>
      <c r="G1603" s="13" t="s">
        <v>9280</v>
      </c>
      <c r="H1603" s="13" t="s">
        <v>9681</v>
      </c>
      <c r="I1603" s="13" t="s">
        <v>12597</v>
      </c>
      <c r="J1603" s="19">
        <v>436</v>
      </c>
      <c r="K1603" s="13" t="s">
        <v>9260</v>
      </c>
      <c r="L1603" s="26">
        <v>42809</v>
      </c>
      <c r="M1603" s="19">
        <v>436</v>
      </c>
      <c r="N1603" s="13" t="s">
        <v>9260</v>
      </c>
      <c r="O1603" s="21">
        <v>0</v>
      </c>
      <c r="P1603" s="13" t="s">
        <v>9257</v>
      </c>
      <c r="Q1603" s="26">
        <v>42810</v>
      </c>
    </row>
    <row r="1604" spans="1:17" x14ac:dyDescent="0.25">
      <c r="A1604" s="12" t="str">
        <f t="shared" si="25"/>
        <v>ACIS</v>
      </c>
      <c r="B1604" s="13" t="s">
        <v>12593</v>
      </c>
      <c r="C1604" s="13" t="s">
        <v>10269</v>
      </c>
      <c r="D1604" s="13" t="s">
        <v>12594</v>
      </c>
      <c r="E1604" s="13" t="s">
        <v>10363</v>
      </c>
      <c r="F1604" s="13" t="s">
        <v>9384</v>
      </c>
      <c r="G1604" s="13" t="s">
        <v>9280</v>
      </c>
      <c r="H1604" s="13" t="s">
        <v>9681</v>
      </c>
      <c r="I1604" s="13" t="s">
        <v>12598</v>
      </c>
      <c r="J1604" s="19">
        <v>426</v>
      </c>
      <c r="K1604" s="13" t="s">
        <v>9260</v>
      </c>
      <c r="L1604" s="26">
        <v>42809</v>
      </c>
      <c r="M1604" s="19">
        <v>426</v>
      </c>
      <c r="N1604" s="13" t="s">
        <v>9260</v>
      </c>
      <c r="O1604" s="21">
        <v>0</v>
      </c>
      <c r="P1604" s="13" t="s">
        <v>9257</v>
      </c>
      <c r="Q1604" s="26">
        <v>42810</v>
      </c>
    </row>
    <row r="1605" spans="1:17" x14ac:dyDescent="0.25">
      <c r="A1605" s="12" t="str">
        <f t="shared" si="25"/>
        <v>ACIS</v>
      </c>
      <c r="B1605" s="13" t="s">
        <v>12593</v>
      </c>
      <c r="C1605" s="13" t="s">
        <v>10307</v>
      </c>
      <c r="D1605" s="13" t="s">
        <v>12594</v>
      </c>
      <c r="E1605" s="13" t="s">
        <v>10363</v>
      </c>
      <c r="F1605" s="13" t="s">
        <v>9384</v>
      </c>
      <c r="G1605" s="13" t="s">
        <v>9280</v>
      </c>
      <c r="H1605" s="13" t="s">
        <v>9681</v>
      </c>
      <c r="I1605" s="13" t="s">
        <v>12599</v>
      </c>
      <c r="J1605" s="19">
        <v>394</v>
      </c>
      <c r="K1605" s="13" t="s">
        <v>9260</v>
      </c>
      <c r="L1605" s="26">
        <v>42809</v>
      </c>
      <c r="M1605" s="19">
        <v>394</v>
      </c>
      <c r="N1605" s="13" t="s">
        <v>9260</v>
      </c>
      <c r="O1605" s="21">
        <v>0</v>
      </c>
      <c r="P1605" s="13" t="s">
        <v>9257</v>
      </c>
      <c r="Q1605" s="26">
        <v>42810</v>
      </c>
    </row>
    <row r="1606" spans="1:17" x14ac:dyDescent="0.25">
      <c r="A1606" s="12" t="str">
        <f t="shared" si="25"/>
        <v>ACIS</v>
      </c>
      <c r="B1606" s="13" t="s">
        <v>12593</v>
      </c>
      <c r="C1606" s="13" t="s">
        <v>10316</v>
      </c>
      <c r="D1606" s="13" t="s">
        <v>12594</v>
      </c>
      <c r="E1606" s="13" t="s">
        <v>10363</v>
      </c>
      <c r="F1606" s="13" t="s">
        <v>9384</v>
      </c>
      <c r="G1606" s="13" t="s">
        <v>9280</v>
      </c>
      <c r="H1606" s="13" t="s">
        <v>9681</v>
      </c>
      <c r="I1606" s="13" t="s">
        <v>12600</v>
      </c>
      <c r="J1606" s="19">
        <v>384</v>
      </c>
      <c r="K1606" s="13" t="s">
        <v>9260</v>
      </c>
      <c r="L1606" s="26">
        <v>42809</v>
      </c>
      <c r="M1606" s="19">
        <v>384</v>
      </c>
      <c r="N1606" s="13" t="s">
        <v>9260</v>
      </c>
      <c r="O1606" s="21">
        <v>0</v>
      </c>
      <c r="P1606" s="13" t="s">
        <v>9257</v>
      </c>
      <c r="Q1606" s="26">
        <v>42810</v>
      </c>
    </row>
    <row r="1607" spans="1:17" x14ac:dyDescent="0.25">
      <c r="A1607" s="12" t="str">
        <f t="shared" si="25"/>
        <v>ACIS</v>
      </c>
      <c r="B1607" s="13" t="s">
        <v>12601</v>
      </c>
      <c r="C1607" s="13" t="s">
        <v>10259</v>
      </c>
      <c r="D1607" s="13" t="s">
        <v>12602</v>
      </c>
      <c r="E1607" s="13" t="s">
        <v>10363</v>
      </c>
      <c r="F1607" s="13" t="s">
        <v>9384</v>
      </c>
      <c r="G1607" s="13" t="s">
        <v>9280</v>
      </c>
      <c r="H1607" s="13" t="s">
        <v>9681</v>
      </c>
      <c r="I1607" s="13" t="s">
        <v>12603</v>
      </c>
      <c r="J1607" s="19">
        <v>478</v>
      </c>
      <c r="K1607" s="13" t="s">
        <v>9260</v>
      </c>
      <c r="L1607" s="26">
        <v>42809</v>
      </c>
      <c r="M1607" s="19">
        <v>478</v>
      </c>
      <c r="N1607" s="13" t="s">
        <v>9260</v>
      </c>
      <c r="O1607" s="21">
        <v>0</v>
      </c>
      <c r="P1607" s="13" t="s">
        <v>9257</v>
      </c>
      <c r="Q1607" s="26">
        <v>42810</v>
      </c>
    </row>
    <row r="1608" spans="1:17" x14ac:dyDescent="0.25">
      <c r="A1608" s="12" t="str">
        <f t="shared" si="25"/>
        <v>ACIS</v>
      </c>
      <c r="B1608" s="13" t="s">
        <v>12601</v>
      </c>
      <c r="C1608" s="13" t="s">
        <v>10267</v>
      </c>
      <c r="D1608" s="13" t="s">
        <v>12602</v>
      </c>
      <c r="E1608" s="13" t="s">
        <v>10363</v>
      </c>
      <c r="F1608" s="13" t="s">
        <v>9384</v>
      </c>
      <c r="G1608" s="13" t="s">
        <v>9280</v>
      </c>
      <c r="H1608" s="13" t="s">
        <v>9681</v>
      </c>
      <c r="I1608" s="13" t="s">
        <v>12604</v>
      </c>
      <c r="J1608" s="19">
        <v>478</v>
      </c>
      <c r="K1608" s="13" t="s">
        <v>9260</v>
      </c>
      <c r="L1608" s="26">
        <v>42809</v>
      </c>
      <c r="M1608" s="19">
        <v>478</v>
      </c>
      <c r="N1608" s="13" t="s">
        <v>9260</v>
      </c>
      <c r="O1608" s="21">
        <v>0</v>
      </c>
      <c r="P1608" s="13" t="s">
        <v>9257</v>
      </c>
      <c r="Q1608" s="26">
        <v>42810</v>
      </c>
    </row>
    <row r="1609" spans="1:17" x14ac:dyDescent="0.25">
      <c r="A1609" s="12" t="str">
        <f t="shared" si="25"/>
        <v>ACIS</v>
      </c>
      <c r="B1609" s="13" t="s">
        <v>12601</v>
      </c>
      <c r="C1609" s="13" t="s">
        <v>10304</v>
      </c>
      <c r="D1609" s="13" t="s">
        <v>12602</v>
      </c>
      <c r="E1609" s="13" t="s">
        <v>10363</v>
      </c>
      <c r="F1609" s="13" t="s">
        <v>9384</v>
      </c>
      <c r="G1609" s="13" t="s">
        <v>9280</v>
      </c>
      <c r="H1609" s="13" t="s">
        <v>9681</v>
      </c>
      <c r="I1609" s="13" t="s">
        <v>12605</v>
      </c>
      <c r="J1609" s="19">
        <v>460</v>
      </c>
      <c r="K1609" s="13" t="s">
        <v>9260</v>
      </c>
      <c r="L1609" s="26">
        <v>42809</v>
      </c>
      <c r="M1609" s="19">
        <v>460</v>
      </c>
      <c r="N1609" s="13" t="s">
        <v>9260</v>
      </c>
      <c r="O1609" s="21">
        <v>0</v>
      </c>
      <c r="P1609" s="13" t="s">
        <v>9257</v>
      </c>
      <c r="Q1609" s="26">
        <v>42810</v>
      </c>
    </row>
    <row r="1610" spans="1:17" x14ac:dyDescent="0.25">
      <c r="A1610" s="12" t="str">
        <f t="shared" si="25"/>
        <v>ACIS</v>
      </c>
      <c r="B1610" s="13" t="s">
        <v>12601</v>
      </c>
      <c r="C1610" s="13" t="s">
        <v>10269</v>
      </c>
      <c r="D1610" s="13" t="s">
        <v>12602</v>
      </c>
      <c r="E1610" s="13" t="s">
        <v>10363</v>
      </c>
      <c r="F1610" s="13" t="s">
        <v>9384</v>
      </c>
      <c r="G1610" s="13" t="s">
        <v>9280</v>
      </c>
      <c r="H1610" s="13" t="s">
        <v>9681</v>
      </c>
      <c r="I1610" s="13" t="s">
        <v>12606</v>
      </c>
      <c r="J1610" s="19">
        <v>436</v>
      </c>
      <c r="K1610" s="13" t="s">
        <v>9260</v>
      </c>
      <c r="L1610" s="26">
        <v>42809</v>
      </c>
      <c r="M1610" s="19">
        <v>436</v>
      </c>
      <c r="N1610" s="13" t="s">
        <v>9260</v>
      </c>
      <c r="O1610" s="21">
        <v>0</v>
      </c>
      <c r="P1610" s="13" t="s">
        <v>9257</v>
      </c>
      <c r="Q1610" s="26">
        <v>42810</v>
      </c>
    </row>
    <row r="1611" spans="1:17" x14ac:dyDescent="0.25">
      <c r="A1611" s="12" t="str">
        <f t="shared" si="25"/>
        <v>ACIS</v>
      </c>
      <c r="B1611" s="13" t="s">
        <v>12601</v>
      </c>
      <c r="C1611" s="13" t="s">
        <v>10307</v>
      </c>
      <c r="D1611" s="13" t="s">
        <v>12602</v>
      </c>
      <c r="E1611" s="13" t="s">
        <v>10363</v>
      </c>
      <c r="F1611" s="13" t="s">
        <v>9384</v>
      </c>
      <c r="G1611" s="13" t="s">
        <v>9280</v>
      </c>
      <c r="H1611" s="13" t="s">
        <v>9681</v>
      </c>
      <c r="I1611" s="13" t="s">
        <v>12607</v>
      </c>
      <c r="J1611" s="19">
        <v>418</v>
      </c>
      <c r="K1611" s="13" t="s">
        <v>9260</v>
      </c>
      <c r="L1611" s="26">
        <v>42809</v>
      </c>
      <c r="M1611" s="19">
        <v>418</v>
      </c>
      <c r="N1611" s="13" t="s">
        <v>9260</v>
      </c>
      <c r="O1611" s="21">
        <v>0</v>
      </c>
      <c r="P1611" s="13" t="s">
        <v>9257</v>
      </c>
      <c r="Q1611" s="26">
        <v>42810</v>
      </c>
    </row>
    <row r="1612" spans="1:17" x14ac:dyDescent="0.25">
      <c r="A1612" s="12" t="str">
        <f t="shared" si="25"/>
        <v>ACIS</v>
      </c>
      <c r="B1612" s="13" t="s">
        <v>12601</v>
      </c>
      <c r="C1612" s="13" t="s">
        <v>10316</v>
      </c>
      <c r="D1612" s="13" t="s">
        <v>12602</v>
      </c>
      <c r="E1612" s="13" t="s">
        <v>10363</v>
      </c>
      <c r="F1612" s="13" t="s">
        <v>9384</v>
      </c>
      <c r="G1612" s="13" t="s">
        <v>9280</v>
      </c>
      <c r="H1612" s="13" t="s">
        <v>9681</v>
      </c>
      <c r="I1612" s="13" t="s">
        <v>12608</v>
      </c>
      <c r="J1612" s="19">
        <v>412</v>
      </c>
      <c r="K1612" s="13" t="s">
        <v>9260</v>
      </c>
      <c r="L1612" s="26">
        <v>42809</v>
      </c>
      <c r="M1612" s="19">
        <v>412</v>
      </c>
      <c r="N1612" s="13" t="s">
        <v>9260</v>
      </c>
      <c r="O1612" s="21">
        <v>0</v>
      </c>
      <c r="P1612" s="13" t="s">
        <v>9257</v>
      </c>
      <c r="Q1612" s="26">
        <v>42810</v>
      </c>
    </row>
    <row r="1613" spans="1:17" x14ac:dyDescent="0.25">
      <c r="A1613" s="12" t="str">
        <f t="shared" si="25"/>
        <v>ACIU</v>
      </c>
      <c r="B1613" s="13" t="s">
        <v>12609</v>
      </c>
      <c r="C1613" s="13" t="s">
        <v>10259</v>
      </c>
      <c r="D1613" s="13" t="s">
        <v>11512</v>
      </c>
      <c r="E1613" s="13" t="s">
        <v>12307</v>
      </c>
      <c r="F1613" s="13" t="s">
        <v>9466</v>
      </c>
      <c r="G1613" s="13" t="s">
        <v>11513</v>
      </c>
      <c r="H1613" s="13" t="s">
        <v>9622</v>
      </c>
      <c r="I1613" s="13" t="s">
        <v>12610</v>
      </c>
      <c r="J1613" s="19">
        <v>166</v>
      </c>
      <c r="K1613" s="13" t="s">
        <v>9260</v>
      </c>
      <c r="L1613" s="26">
        <v>42796</v>
      </c>
      <c r="M1613" s="19">
        <v>166</v>
      </c>
      <c r="N1613" s="13" t="s">
        <v>9260</v>
      </c>
      <c r="O1613" s="21">
        <v>0</v>
      </c>
      <c r="P1613" s="13" t="s">
        <v>9257</v>
      </c>
      <c r="Q1613" s="26">
        <v>42797</v>
      </c>
    </row>
    <row r="1614" spans="1:17" x14ac:dyDescent="0.25">
      <c r="A1614" s="12" t="str">
        <f t="shared" si="25"/>
        <v>ACJL</v>
      </c>
      <c r="B1614" s="13" t="s">
        <v>12611</v>
      </c>
      <c r="C1614" s="13" t="s">
        <v>10259</v>
      </c>
      <c r="D1614" s="13" t="s">
        <v>12433</v>
      </c>
      <c r="E1614" s="13" t="s">
        <v>10363</v>
      </c>
      <c r="F1614" s="13" t="s">
        <v>9384</v>
      </c>
      <c r="G1614" s="13" t="s">
        <v>9276</v>
      </c>
      <c r="H1614" s="13" t="s">
        <v>9403</v>
      </c>
      <c r="I1614" s="13" t="s">
        <v>12612</v>
      </c>
      <c r="J1614" s="19">
        <v>1010</v>
      </c>
      <c r="K1614" s="13" t="s">
        <v>9260</v>
      </c>
      <c r="L1614" s="26">
        <v>42796</v>
      </c>
      <c r="M1614" s="19">
        <v>1010</v>
      </c>
      <c r="N1614" s="13" t="s">
        <v>9260</v>
      </c>
      <c r="O1614" s="21">
        <v>0</v>
      </c>
      <c r="P1614" s="13" t="s">
        <v>9257</v>
      </c>
      <c r="Q1614" s="26">
        <v>42797</v>
      </c>
    </row>
    <row r="1615" spans="1:17" x14ac:dyDescent="0.25">
      <c r="A1615" s="12" t="str">
        <f t="shared" si="25"/>
        <v>ACJL</v>
      </c>
      <c r="B1615" s="13" t="s">
        <v>12611</v>
      </c>
      <c r="C1615" s="13" t="s">
        <v>10267</v>
      </c>
      <c r="D1615" s="13" t="s">
        <v>12433</v>
      </c>
      <c r="E1615" s="13" t="s">
        <v>10363</v>
      </c>
      <c r="F1615" s="13" t="s">
        <v>9384</v>
      </c>
      <c r="G1615" s="13" t="s">
        <v>9276</v>
      </c>
      <c r="H1615" s="13" t="s">
        <v>9403</v>
      </c>
      <c r="I1615" s="13" t="s">
        <v>12613</v>
      </c>
      <c r="J1615" s="19">
        <v>1006</v>
      </c>
      <c r="K1615" s="13" t="s">
        <v>9260</v>
      </c>
      <c r="L1615" s="26">
        <v>42796</v>
      </c>
      <c r="M1615" s="19">
        <v>1006</v>
      </c>
      <c r="N1615" s="13" t="s">
        <v>9260</v>
      </c>
      <c r="O1615" s="21">
        <v>0</v>
      </c>
      <c r="P1615" s="13" t="s">
        <v>9257</v>
      </c>
      <c r="Q1615" s="26">
        <v>42797</v>
      </c>
    </row>
    <row r="1616" spans="1:17" x14ac:dyDescent="0.25">
      <c r="A1616" s="12" t="str">
        <f t="shared" si="25"/>
        <v>ACJL</v>
      </c>
      <c r="B1616" s="13" t="s">
        <v>12611</v>
      </c>
      <c r="C1616" s="13" t="s">
        <v>10304</v>
      </c>
      <c r="D1616" s="13" t="s">
        <v>12433</v>
      </c>
      <c r="E1616" s="13" t="s">
        <v>10363</v>
      </c>
      <c r="F1616" s="13" t="s">
        <v>9384</v>
      </c>
      <c r="G1616" s="13" t="s">
        <v>9276</v>
      </c>
      <c r="H1616" s="13" t="s">
        <v>9403</v>
      </c>
      <c r="I1616" s="13" t="s">
        <v>12614</v>
      </c>
      <c r="J1616" s="19">
        <v>784</v>
      </c>
      <c r="K1616" s="13" t="s">
        <v>9260</v>
      </c>
      <c r="L1616" s="26">
        <v>42796</v>
      </c>
      <c r="M1616" s="19">
        <v>784</v>
      </c>
      <c r="N1616" s="13" t="s">
        <v>9260</v>
      </c>
      <c r="O1616" s="21">
        <v>0</v>
      </c>
      <c r="P1616" s="13" t="s">
        <v>9257</v>
      </c>
      <c r="Q1616" s="26">
        <v>42797</v>
      </c>
    </row>
    <row r="1617" spans="1:17" x14ac:dyDescent="0.25">
      <c r="A1617" s="12" t="str">
        <f t="shared" si="25"/>
        <v>ACJL</v>
      </c>
      <c r="B1617" s="13" t="s">
        <v>12611</v>
      </c>
      <c r="C1617" s="13" t="s">
        <v>10269</v>
      </c>
      <c r="D1617" s="13" t="s">
        <v>12433</v>
      </c>
      <c r="E1617" s="13" t="s">
        <v>10363</v>
      </c>
      <c r="F1617" s="13" t="s">
        <v>9384</v>
      </c>
      <c r="G1617" s="13" t="s">
        <v>9276</v>
      </c>
      <c r="H1617" s="13" t="s">
        <v>9403</v>
      </c>
      <c r="I1617" s="13" t="s">
        <v>12615</v>
      </c>
      <c r="J1617" s="19">
        <v>782</v>
      </c>
      <c r="K1617" s="13" t="s">
        <v>9260</v>
      </c>
      <c r="L1617" s="26">
        <v>42796</v>
      </c>
      <c r="M1617" s="19">
        <v>782</v>
      </c>
      <c r="N1617" s="13" t="s">
        <v>9260</v>
      </c>
      <c r="O1617" s="21">
        <v>0</v>
      </c>
      <c r="P1617" s="13" t="s">
        <v>9257</v>
      </c>
      <c r="Q1617" s="26">
        <v>42797</v>
      </c>
    </row>
    <row r="1618" spans="1:17" x14ac:dyDescent="0.25">
      <c r="A1618" s="12" t="str">
        <f t="shared" si="25"/>
        <v>ACJL</v>
      </c>
      <c r="B1618" s="13" t="s">
        <v>12611</v>
      </c>
      <c r="C1618" s="13" t="s">
        <v>10307</v>
      </c>
      <c r="D1618" s="13" t="s">
        <v>12433</v>
      </c>
      <c r="E1618" s="13" t="s">
        <v>10363</v>
      </c>
      <c r="F1618" s="13" t="s">
        <v>9384</v>
      </c>
      <c r="G1618" s="13" t="s">
        <v>9276</v>
      </c>
      <c r="H1618" s="13" t="s">
        <v>9403</v>
      </c>
      <c r="I1618" s="13" t="s">
        <v>12616</v>
      </c>
      <c r="J1618" s="19">
        <v>782</v>
      </c>
      <c r="K1618" s="13" t="s">
        <v>9260</v>
      </c>
      <c r="L1618" s="26">
        <v>42796</v>
      </c>
      <c r="M1618" s="19">
        <v>782</v>
      </c>
      <c r="N1618" s="13" t="s">
        <v>9260</v>
      </c>
      <c r="O1618" s="21">
        <v>0</v>
      </c>
      <c r="P1618" s="13" t="s">
        <v>9257</v>
      </c>
      <c r="Q1618" s="26">
        <v>42797</v>
      </c>
    </row>
    <row r="1619" spans="1:17" x14ac:dyDescent="0.25">
      <c r="A1619" s="12" t="str">
        <f t="shared" si="25"/>
        <v>ACJL</v>
      </c>
      <c r="B1619" s="13" t="s">
        <v>12611</v>
      </c>
      <c r="C1619" s="13" t="s">
        <v>10316</v>
      </c>
      <c r="D1619" s="13" t="s">
        <v>12433</v>
      </c>
      <c r="E1619" s="13" t="s">
        <v>10363</v>
      </c>
      <c r="F1619" s="13" t="s">
        <v>9384</v>
      </c>
      <c r="G1619" s="13" t="s">
        <v>9276</v>
      </c>
      <c r="H1619" s="13" t="s">
        <v>9403</v>
      </c>
      <c r="I1619" s="13" t="s">
        <v>12617</v>
      </c>
      <c r="J1619" s="19">
        <v>782</v>
      </c>
      <c r="K1619" s="13" t="s">
        <v>9260</v>
      </c>
      <c r="L1619" s="26">
        <v>42796</v>
      </c>
      <c r="M1619" s="19">
        <v>782</v>
      </c>
      <c r="N1619" s="13" t="s">
        <v>9260</v>
      </c>
      <c r="O1619" s="21">
        <v>0</v>
      </c>
      <c r="P1619" s="13" t="s">
        <v>9257</v>
      </c>
      <c r="Q1619" s="26">
        <v>42797</v>
      </c>
    </row>
    <row r="1620" spans="1:17" x14ac:dyDescent="0.25">
      <c r="A1620" s="12" t="str">
        <f t="shared" si="25"/>
        <v>ACNR</v>
      </c>
      <c r="B1620" s="13" t="s">
        <v>12618</v>
      </c>
      <c r="C1620" s="13" t="s">
        <v>10259</v>
      </c>
      <c r="D1620" s="13" t="s">
        <v>12619</v>
      </c>
      <c r="E1620" s="13" t="s">
        <v>788</v>
      </c>
      <c r="F1620" s="13" t="s">
        <v>9384</v>
      </c>
      <c r="G1620" s="13" t="s">
        <v>9276</v>
      </c>
      <c r="H1620" s="13" t="s">
        <v>9403</v>
      </c>
      <c r="I1620" s="13" t="s">
        <v>12620</v>
      </c>
      <c r="J1620" s="19">
        <v>1954</v>
      </c>
      <c r="K1620" s="13" t="s">
        <v>9260</v>
      </c>
      <c r="L1620" s="26">
        <v>42800</v>
      </c>
      <c r="M1620" s="19">
        <v>1954</v>
      </c>
      <c r="N1620" s="13" t="s">
        <v>9260</v>
      </c>
      <c r="O1620" s="21">
        <v>0</v>
      </c>
      <c r="P1620" s="13" t="s">
        <v>9257</v>
      </c>
      <c r="Q1620" s="26">
        <v>42801</v>
      </c>
    </row>
    <row r="1621" spans="1:17" x14ac:dyDescent="0.25">
      <c r="A1621" s="12" t="str">
        <f t="shared" si="25"/>
        <v>ACNR</v>
      </c>
      <c r="B1621" s="13" t="s">
        <v>12618</v>
      </c>
      <c r="C1621" s="13" t="s">
        <v>10267</v>
      </c>
      <c r="D1621" s="13" t="s">
        <v>12619</v>
      </c>
      <c r="E1621" s="13" t="s">
        <v>788</v>
      </c>
      <c r="F1621" s="13" t="s">
        <v>9384</v>
      </c>
      <c r="G1621" s="13" t="s">
        <v>9276</v>
      </c>
      <c r="H1621" s="13" t="s">
        <v>9403</v>
      </c>
      <c r="I1621" s="13" t="s">
        <v>12621</v>
      </c>
      <c r="J1621" s="19">
        <v>1826</v>
      </c>
      <c r="K1621" s="13" t="s">
        <v>9260</v>
      </c>
      <c r="L1621" s="26">
        <v>42800</v>
      </c>
      <c r="M1621" s="19">
        <v>1826</v>
      </c>
      <c r="N1621" s="13" t="s">
        <v>9260</v>
      </c>
      <c r="O1621" s="21">
        <v>0</v>
      </c>
      <c r="P1621" s="13" t="s">
        <v>9257</v>
      </c>
      <c r="Q1621" s="26">
        <v>42801</v>
      </c>
    </row>
    <row r="1622" spans="1:17" x14ac:dyDescent="0.25">
      <c r="A1622" s="12" t="str">
        <f t="shared" si="25"/>
        <v>ACNR</v>
      </c>
      <c r="B1622" s="13" t="s">
        <v>12618</v>
      </c>
      <c r="C1622" s="13" t="s">
        <v>10304</v>
      </c>
      <c r="D1622" s="13" t="s">
        <v>12619</v>
      </c>
      <c r="E1622" s="13" t="s">
        <v>788</v>
      </c>
      <c r="F1622" s="13" t="s">
        <v>9384</v>
      </c>
      <c r="G1622" s="13" t="s">
        <v>9276</v>
      </c>
      <c r="H1622" s="13" t="s">
        <v>9403</v>
      </c>
      <c r="I1622" s="13" t="s">
        <v>12622</v>
      </c>
      <c r="J1622" s="19">
        <v>1762</v>
      </c>
      <c r="K1622" s="13" t="s">
        <v>9260</v>
      </c>
      <c r="L1622" s="26">
        <v>42800</v>
      </c>
      <c r="M1622" s="19">
        <v>1762</v>
      </c>
      <c r="N1622" s="13" t="s">
        <v>9260</v>
      </c>
      <c r="O1622" s="21">
        <v>0</v>
      </c>
      <c r="P1622" s="13" t="s">
        <v>9257</v>
      </c>
      <c r="Q1622" s="26">
        <v>42801</v>
      </c>
    </row>
    <row r="1623" spans="1:17" x14ac:dyDescent="0.25">
      <c r="A1623" s="12" t="str">
        <f t="shared" si="25"/>
        <v>ACCO</v>
      </c>
      <c r="B1623" s="13" t="s">
        <v>12623</v>
      </c>
      <c r="C1623" s="13" t="s">
        <v>10259</v>
      </c>
      <c r="D1623" s="13" t="s">
        <v>12624</v>
      </c>
      <c r="E1623" s="13" t="s">
        <v>788</v>
      </c>
      <c r="F1623" s="13" t="s">
        <v>9455</v>
      </c>
      <c r="G1623" s="13" t="s">
        <v>10625</v>
      </c>
      <c r="H1623" s="13" t="s">
        <v>9483</v>
      </c>
      <c r="I1623" s="13" t="s">
        <v>12625</v>
      </c>
      <c r="J1623" s="19">
        <v>836</v>
      </c>
      <c r="K1623" s="13" t="s">
        <v>9260</v>
      </c>
      <c r="L1623" s="26">
        <v>42800</v>
      </c>
      <c r="M1623" s="19">
        <v>836</v>
      </c>
      <c r="N1623" s="13" t="s">
        <v>9260</v>
      </c>
      <c r="O1623" s="21">
        <v>0</v>
      </c>
      <c r="P1623" s="13" t="s">
        <v>9257</v>
      </c>
      <c r="Q1623" s="26">
        <v>42801</v>
      </c>
    </row>
    <row r="1624" spans="1:17" x14ac:dyDescent="0.25">
      <c r="A1624" s="12" t="str">
        <f t="shared" si="25"/>
        <v>ACJJ</v>
      </c>
      <c r="B1624" s="13" t="s">
        <v>12626</v>
      </c>
      <c r="C1624" s="13" t="s">
        <v>10259</v>
      </c>
      <c r="D1624" s="13" t="s">
        <v>12627</v>
      </c>
      <c r="E1624" s="13" t="s">
        <v>262</v>
      </c>
      <c r="F1624" s="13" t="s">
        <v>9384</v>
      </c>
      <c r="G1624" s="13" t="s">
        <v>10963</v>
      </c>
      <c r="H1624" s="13" t="s">
        <v>9550</v>
      </c>
      <c r="I1624" s="13" t="s">
        <v>12628</v>
      </c>
      <c r="J1624" s="19">
        <v>2966</v>
      </c>
      <c r="K1624" s="13" t="s">
        <v>9260</v>
      </c>
      <c r="L1624" s="26">
        <v>42809</v>
      </c>
      <c r="M1624" s="19">
        <v>2966</v>
      </c>
      <c r="N1624" s="13" t="s">
        <v>9260</v>
      </c>
      <c r="O1624" s="21">
        <v>0</v>
      </c>
      <c r="P1624" s="13" t="s">
        <v>9257</v>
      </c>
      <c r="Q1624" s="26">
        <v>42810</v>
      </c>
    </row>
    <row r="1625" spans="1:17" x14ac:dyDescent="0.25">
      <c r="A1625" s="12" t="str">
        <f t="shared" si="25"/>
        <v>ACJJ</v>
      </c>
      <c r="B1625" s="13" t="s">
        <v>12626</v>
      </c>
      <c r="C1625" s="13" t="s">
        <v>10267</v>
      </c>
      <c r="D1625" s="13" t="s">
        <v>12627</v>
      </c>
      <c r="E1625" s="13" t="s">
        <v>262</v>
      </c>
      <c r="F1625" s="13" t="s">
        <v>9384</v>
      </c>
      <c r="G1625" s="13" t="s">
        <v>10963</v>
      </c>
      <c r="H1625" s="13" t="s">
        <v>9550</v>
      </c>
      <c r="I1625" s="13" t="s">
        <v>12629</v>
      </c>
      <c r="J1625" s="19">
        <v>2942</v>
      </c>
      <c r="K1625" s="13" t="s">
        <v>9260</v>
      </c>
      <c r="L1625" s="26">
        <v>42809</v>
      </c>
      <c r="M1625" s="19">
        <v>2942</v>
      </c>
      <c r="N1625" s="13" t="s">
        <v>9260</v>
      </c>
      <c r="O1625" s="21">
        <v>0</v>
      </c>
      <c r="P1625" s="13" t="s">
        <v>9257</v>
      </c>
      <c r="Q1625" s="26">
        <v>42810</v>
      </c>
    </row>
    <row r="1626" spans="1:17" x14ac:dyDescent="0.25">
      <c r="A1626" s="12" t="str">
        <f t="shared" si="25"/>
        <v>ACEW</v>
      </c>
      <c r="B1626" s="13" t="s">
        <v>12630</v>
      </c>
      <c r="C1626" s="13" t="s">
        <v>10259</v>
      </c>
      <c r="D1626" s="13" t="s">
        <v>12456</v>
      </c>
      <c r="E1626" s="13" t="s">
        <v>788</v>
      </c>
      <c r="F1626" s="13" t="s">
        <v>9384</v>
      </c>
      <c r="G1626" s="13" t="s">
        <v>11155</v>
      </c>
      <c r="H1626" s="13" t="s">
        <v>9520</v>
      </c>
      <c r="I1626" s="13" t="s">
        <v>12631</v>
      </c>
      <c r="J1626" s="19">
        <v>334</v>
      </c>
      <c r="K1626" s="13" t="s">
        <v>9260</v>
      </c>
      <c r="L1626" s="26">
        <v>42802</v>
      </c>
      <c r="M1626" s="19">
        <v>334</v>
      </c>
      <c r="N1626" s="13" t="s">
        <v>9260</v>
      </c>
      <c r="O1626" s="21">
        <v>0</v>
      </c>
      <c r="P1626" s="13" t="s">
        <v>9257</v>
      </c>
      <c r="Q1626" s="26">
        <v>42803</v>
      </c>
    </row>
    <row r="1627" spans="1:17" x14ac:dyDescent="0.25">
      <c r="A1627" s="12" t="str">
        <f t="shared" si="25"/>
        <v>ACEW</v>
      </c>
      <c r="B1627" s="13" t="s">
        <v>12630</v>
      </c>
      <c r="C1627" s="13" t="s">
        <v>10267</v>
      </c>
      <c r="D1627" s="13" t="s">
        <v>12456</v>
      </c>
      <c r="E1627" s="13" t="s">
        <v>788</v>
      </c>
      <c r="F1627" s="13" t="s">
        <v>9384</v>
      </c>
      <c r="G1627" s="13" t="s">
        <v>11155</v>
      </c>
      <c r="H1627" s="13" t="s">
        <v>9520</v>
      </c>
      <c r="I1627" s="13" t="s">
        <v>12632</v>
      </c>
      <c r="J1627" s="19">
        <v>330</v>
      </c>
      <c r="K1627" s="13" t="s">
        <v>9260</v>
      </c>
      <c r="L1627" s="26">
        <v>42802</v>
      </c>
      <c r="M1627" s="19">
        <v>330</v>
      </c>
      <c r="N1627" s="13" t="s">
        <v>9260</v>
      </c>
      <c r="O1627" s="21">
        <v>0</v>
      </c>
      <c r="P1627" s="13" t="s">
        <v>9257</v>
      </c>
      <c r="Q1627" s="26">
        <v>42803</v>
      </c>
    </row>
    <row r="1628" spans="1:17" x14ac:dyDescent="0.25">
      <c r="A1628" s="12" t="str">
        <f t="shared" si="25"/>
        <v>ACEW</v>
      </c>
      <c r="B1628" s="13" t="s">
        <v>12630</v>
      </c>
      <c r="C1628" s="13" t="s">
        <v>10304</v>
      </c>
      <c r="D1628" s="13" t="s">
        <v>12456</v>
      </c>
      <c r="E1628" s="13" t="s">
        <v>788</v>
      </c>
      <c r="F1628" s="13" t="s">
        <v>9384</v>
      </c>
      <c r="G1628" s="13" t="s">
        <v>11155</v>
      </c>
      <c r="H1628" s="13" t="s">
        <v>9520</v>
      </c>
      <c r="I1628" s="13" t="s">
        <v>12633</v>
      </c>
      <c r="J1628" s="19">
        <v>316</v>
      </c>
      <c r="K1628" s="13" t="s">
        <v>9260</v>
      </c>
      <c r="L1628" s="26">
        <v>42802</v>
      </c>
      <c r="M1628" s="19">
        <v>316</v>
      </c>
      <c r="N1628" s="13" t="s">
        <v>9260</v>
      </c>
      <c r="O1628" s="21">
        <v>0</v>
      </c>
      <c r="P1628" s="13" t="s">
        <v>9257</v>
      </c>
      <c r="Q1628" s="26">
        <v>42803</v>
      </c>
    </row>
    <row r="1629" spans="1:17" x14ac:dyDescent="0.25">
      <c r="A1629" s="12" t="str">
        <f t="shared" si="25"/>
        <v>ACEW</v>
      </c>
      <c r="B1629" s="13" t="s">
        <v>12630</v>
      </c>
      <c r="C1629" s="13" t="s">
        <v>10269</v>
      </c>
      <c r="D1629" s="13" t="s">
        <v>12456</v>
      </c>
      <c r="E1629" s="13" t="s">
        <v>788</v>
      </c>
      <c r="F1629" s="13" t="s">
        <v>9384</v>
      </c>
      <c r="G1629" s="13" t="s">
        <v>11155</v>
      </c>
      <c r="H1629" s="13" t="s">
        <v>9520</v>
      </c>
      <c r="I1629" s="13" t="s">
        <v>12634</v>
      </c>
      <c r="J1629" s="19">
        <v>308</v>
      </c>
      <c r="K1629" s="13" t="s">
        <v>9260</v>
      </c>
      <c r="L1629" s="26">
        <v>42802</v>
      </c>
      <c r="M1629" s="19">
        <v>308</v>
      </c>
      <c r="N1629" s="13" t="s">
        <v>9260</v>
      </c>
      <c r="O1629" s="21">
        <v>0</v>
      </c>
      <c r="P1629" s="13" t="s">
        <v>9257</v>
      </c>
      <c r="Q1629" s="26">
        <v>42803</v>
      </c>
    </row>
    <row r="1630" spans="1:17" x14ac:dyDescent="0.25">
      <c r="A1630" s="12" t="str">
        <f t="shared" si="25"/>
        <v>ACIP</v>
      </c>
      <c r="B1630" s="13" t="s">
        <v>12635</v>
      </c>
      <c r="C1630" s="13" t="s">
        <v>10259</v>
      </c>
      <c r="D1630" s="13" t="s">
        <v>12445</v>
      </c>
      <c r="E1630" s="13" t="s">
        <v>10391</v>
      </c>
      <c r="F1630" s="13" t="s">
        <v>9384</v>
      </c>
      <c r="G1630" s="13" t="s">
        <v>11216</v>
      </c>
      <c r="H1630" s="13" t="s">
        <v>9592</v>
      </c>
      <c r="I1630" s="13" t="s">
        <v>12636</v>
      </c>
      <c r="J1630" s="19">
        <v>636</v>
      </c>
      <c r="K1630" s="13" t="s">
        <v>9260</v>
      </c>
      <c r="L1630" s="26">
        <v>42816</v>
      </c>
      <c r="M1630" s="19">
        <v>636</v>
      </c>
      <c r="N1630" s="13" t="s">
        <v>9260</v>
      </c>
      <c r="O1630" s="21">
        <v>0</v>
      </c>
      <c r="P1630" s="13" t="s">
        <v>9257</v>
      </c>
      <c r="Q1630" s="26">
        <v>42817</v>
      </c>
    </row>
    <row r="1631" spans="1:17" x14ac:dyDescent="0.25">
      <c r="A1631" s="12" t="str">
        <f t="shared" si="25"/>
        <v>ACIP</v>
      </c>
      <c r="B1631" s="13" t="s">
        <v>12635</v>
      </c>
      <c r="C1631" s="13" t="s">
        <v>10267</v>
      </c>
      <c r="D1631" s="13" t="s">
        <v>12445</v>
      </c>
      <c r="E1631" s="13" t="s">
        <v>10391</v>
      </c>
      <c r="F1631" s="13" t="s">
        <v>9384</v>
      </c>
      <c r="G1631" s="13" t="s">
        <v>11216</v>
      </c>
      <c r="H1631" s="13" t="s">
        <v>9592</v>
      </c>
      <c r="I1631" s="13" t="s">
        <v>12637</v>
      </c>
      <c r="J1631" s="19">
        <v>636</v>
      </c>
      <c r="K1631" s="13" t="s">
        <v>9260</v>
      </c>
      <c r="L1631" s="26">
        <v>42816</v>
      </c>
      <c r="M1631" s="19">
        <v>636</v>
      </c>
      <c r="N1631" s="13" t="s">
        <v>9260</v>
      </c>
      <c r="O1631" s="21">
        <v>0</v>
      </c>
      <c r="P1631" s="13" t="s">
        <v>9257</v>
      </c>
      <c r="Q1631" s="26">
        <v>42817</v>
      </c>
    </row>
    <row r="1632" spans="1:17" x14ac:dyDescent="0.25">
      <c r="A1632" s="12" t="str">
        <f t="shared" si="25"/>
        <v>ACIP</v>
      </c>
      <c r="B1632" s="13" t="s">
        <v>12635</v>
      </c>
      <c r="C1632" s="13" t="s">
        <v>10304</v>
      </c>
      <c r="D1632" s="13" t="s">
        <v>12445</v>
      </c>
      <c r="E1632" s="13" t="s">
        <v>10391</v>
      </c>
      <c r="F1632" s="13" t="s">
        <v>9384</v>
      </c>
      <c r="G1632" s="13" t="s">
        <v>11216</v>
      </c>
      <c r="H1632" s="13" t="s">
        <v>9592</v>
      </c>
      <c r="I1632" s="13" t="s">
        <v>12638</v>
      </c>
      <c r="J1632" s="19">
        <v>622</v>
      </c>
      <c r="K1632" s="13" t="s">
        <v>9260</v>
      </c>
      <c r="L1632" s="26">
        <v>42816</v>
      </c>
      <c r="M1632" s="19">
        <v>622</v>
      </c>
      <c r="N1632" s="13" t="s">
        <v>9260</v>
      </c>
      <c r="O1632" s="21">
        <v>0</v>
      </c>
      <c r="P1632" s="13" t="s">
        <v>9257</v>
      </c>
      <c r="Q1632" s="26">
        <v>42817</v>
      </c>
    </row>
    <row r="1633" spans="1:17" x14ac:dyDescent="0.25">
      <c r="A1633" s="12" t="str">
        <f t="shared" si="25"/>
        <v>ACIP</v>
      </c>
      <c r="B1633" s="13" t="s">
        <v>12635</v>
      </c>
      <c r="C1633" s="13" t="s">
        <v>10269</v>
      </c>
      <c r="D1633" s="13" t="s">
        <v>12445</v>
      </c>
      <c r="E1633" s="13" t="s">
        <v>10391</v>
      </c>
      <c r="F1633" s="13" t="s">
        <v>9384</v>
      </c>
      <c r="G1633" s="13" t="s">
        <v>11216</v>
      </c>
      <c r="H1633" s="13" t="s">
        <v>9592</v>
      </c>
      <c r="I1633" s="13" t="s">
        <v>12639</v>
      </c>
      <c r="J1633" s="19">
        <v>620</v>
      </c>
      <c r="K1633" s="13" t="s">
        <v>9260</v>
      </c>
      <c r="L1633" s="26">
        <v>42816</v>
      </c>
      <c r="M1633" s="19">
        <v>620</v>
      </c>
      <c r="N1633" s="13" t="s">
        <v>9260</v>
      </c>
      <c r="O1633" s="21">
        <v>0</v>
      </c>
      <c r="P1633" s="13" t="s">
        <v>9257</v>
      </c>
      <c r="Q1633" s="26">
        <v>42817</v>
      </c>
    </row>
    <row r="1634" spans="1:17" x14ac:dyDescent="0.25">
      <c r="A1634" s="12" t="str">
        <f t="shared" si="25"/>
        <v>ACIP</v>
      </c>
      <c r="B1634" s="13" t="s">
        <v>12635</v>
      </c>
      <c r="C1634" s="13" t="s">
        <v>10307</v>
      </c>
      <c r="D1634" s="13" t="s">
        <v>12445</v>
      </c>
      <c r="E1634" s="13" t="s">
        <v>10391</v>
      </c>
      <c r="F1634" s="13" t="s">
        <v>9384</v>
      </c>
      <c r="G1634" s="13" t="s">
        <v>11216</v>
      </c>
      <c r="H1634" s="13" t="s">
        <v>9592</v>
      </c>
      <c r="I1634" s="13" t="s">
        <v>12640</v>
      </c>
      <c r="J1634" s="19">
        <v>610</v>
      </c>
      <c r="K1634" s="13" t="s">
        <v>9260</v>
      </c>
      <c r="L1634" s="26">
        <v>42816</v>
      </c>
      <c r="M1634" s="19">
        <v>610</v>
      </c>
      <c r="N1634" s="13" t="s">
        <v>9260</v>
      </c>
      <c r="O1634" s="21">
        <v>0</v>
      </c>
      <c r="P1634" s="13" t="s">
        <v>9257</v>
      </c>
      <c r="Q1634" s="26">
        <v>42817</v>
      </c>
    </row>
    <row r="1635" spans="1:17" x14ac:dyDescent="0.25">
      <c r="A1635" s="12" t="str">
        <f t="shared" si="25"/>
        <v>ACIP</v>
      </c>
      <c r="B1635" s="13" t="s">
        <v>12635</v>
      </c>
      <c r="C1635" s="13" t="s">
        <v>10316</v>
      </c>
      <c r="D1635" s="13" t="s">
        <v>12445</v>
      </c>
      <c r="E1635" s="13" t="s">
        <v>10391</v>
      </c>
      <c r="F1635" s="13" t="s">
        <v>9384</v>
      </c>
      <c r="G1635" s="13" t="s">
        <v>11216</v>
      </c>
      <c r="H1635" s="13" t="s">
        <v>9592</v>
      </c>
      <c r="I1635" s="13" t="s">
        <v>12641</v>
      </c>
      <c r="J1635" s="19">
        <v>602</v>
      </c>
      <c r="K1635" s="13" t="s">
        <v>9260</v>
      </c>
      <c r="L1635" s="26">
        <v>42816</v>
      </c>
      <c r="M1635" s="19">
        <v>602</v>
      </c>
      <c r="N1635" s="13" t="s">
        <v>9260</v>
      </c>
      <c r="O1635" s="21">
        <v>0</v>
      </c>
      <c r="P1635" s="13" t="s">
        <v>9257</v>
      </c>
      <c r="Q1635" s="26">
        <v>42817</v>
      </c>
    </row>
    <row r="1636" spans="1:17" x14ac:dyDescent="0.25">
      <c r="A1636" s="12" t="str">
        <f t="shared" si="25"/>
        <v>ACIP</v>
      </c>
      <c r="B1636" s="13" t="s">
        <v>12635</v>
      </c>
      <c r="C1636" s="13" t="s">
        <v>10660</v>
      </c>
      <c r="D1636" s="13" t="s">
        <v>12445</v>
      </c>
      <c r="E1636" s="13" t="s">
        <v>10391</v>
      </c>
      <c r="F1636" s="13" t="s">
        <v>9384</v>
      </c>
      <c r="G1636" s="13" t="s">
        <v>11216</v>
      </c>
      <c r="H1636" s="13" t="s">
        <v>9592</v>
      </c>
      <c r="I1636" s="13" t="s">
        <v>12642</v>
      </c>
      <c r="J1636" s="19">
        <v>576</v>
      </c>
      <c r="K1636" s="13" t="s">
        <v>9260</v>
      </c>
      <c r="L1636" s="26">
        <v>42816</v>
      </c>
      <c r="M1636" s="19">
        <v>576</v>
      </c>
      <c r="N1636" s="13" t="s">
        <v>9260</v>
      </c>
      <c r="O1636" s="21">
        <v>0</v>
      </c>
      <c r="P1636" s="13" t="s">
        <v>9257</v>
      </c>
      <c r="Q1636" s="26">
        <v>42817</v>
      </c>
    </row>
    <row r="1637" spans="1:17" x14ac:dyDescent="0.25">
      <c r="A1637" s="12" t="str">
        <f t="shared" si="25"/>
        <v>ACIP</v>
      </c>
      <c r="B1637" s="13" t="s">
        <v>12635</v>
      </c>
      <c r="C1637" s="13" t="s">
        <v>10742</v>
      </c>
      <c r="D1637" s="13" t="s">
        <v>12445</v>
      </c>
      <c r="E1637" s="13" t="s">
        <v>10391</v>
      </c>
      <c r="F1637" s="13" t="s">
        <v>9384</v>
      </c>
      <c r="G1637" s="13" t="s">
        <v>11216</v>
      </c>
      <c r="H1637" s="13" t="s">
        <v>9592</v>
      </c>
      <c r="I1637" s="13" t="s">
        <v>12643</v>
      </c>
      <c r="J1637" s="19">
        <v>568</v>
      </c>
      <c r="K1637" s="13" t="s">
        <v>9260</v>
      </c>
      <c r="L1637" s="26">
        <v>42816</v>
      </c>
      <c r="M1637" s="19">
        <v>568</v>
      </c>
      <c r="N1637" s="13" t="s">
        <v>9260</v>
      </c>
      <c r="O1637" s="21">
        <v>0</v>
      </c>
      <c r="P1637" s="13" t="s">
        <v>9257</v>
      </c>
      <c r="Q1637" s="26">
        <v>42817</v>
      </c>
    </row>
    <row r="1638" spans="1:17" x14ac:dyDescent="0.25">
      <c r="A1638" s="12" t="str">
        <f t="shared" si="25"/>
        <v>ACIP</v>
      </c>
      <c r="B1638" s="13" t="s">
        <v>12635</v>
      </c>
      <c r="C1638" s="13" t="s">
        <v>10851</v>
      </c>
      <c r="D1638" s="13" t="s">
        <v>12445</v>
      </c>
      <c r="E1638" s="13" t="s">
        <v>10391</v>
      </c>
      <c r="F1638" s="13" t="s">
        <v>9384</v>
      </c>
      <c r="G1638" s="13" t="s">
        <v>11216</v>
      </c>
      <c r="H1638" s="13" t="s">
        <v>9592</v>
      </c>
      <c r="I1638" s="13" t="s">
        <v>12644</v>
      </c>
      <c r="J1638" s="19">
        <v>568</v>
      </c>
      <c r="K1638" s="13" t="s">
        <v>9260</v>
      </c>
      <c r="L1638" s="26">
        <v>42816</v>
      </c>
      <c r="M1638" s="19">
        <v>568</v>
      </c>
      <c r="N1638" s="13" t="s">
        <v>9260</v>
      </c>
      <c r="O1638" s="21">
        <v>0</v>
      </c>
      <c r="P1638" s="13" t="s">
        <v>9257</v>
      </c>
      <c r="Q1638" s="26">
        <v>42817</v>
      </c>
    </row>
    <row r="1639" spans="1:17" x14ac:dyDescent="0.25">
      <c r="A1639" s="12" t="str">
        <f t="shared" si="25"/>
        <v>ACNS</v>
      </c>
      <c r="B1639" s="13" t="s">
        <v>12645</v>
      </c>
      <c r="C1639" s="13" t="s">
        <v>10259</v>
      </c>
      <c r="D1639" s="13" t="s">
        <v>12619</v>
      </c>
      <c r="E1639" s="13" t="s">
        <v>788</v>
      </c>
      <c r="F1639" s="13" t="s">
        <v>9384</v>
      </c>
      <c r="G1639" s="13" t="s">
        <v>9276</v>
      </c>
      <c r="H1639" s="13" t="s">
        <v>9403</v>
      </c>
      <c r="I1639" s="13" t="s">
        <v>12646</v>
      </c>
      <c r="J1639" s="19">
        <v>1934</v>
      </c>
      <c r="K1639" s="13" t="s">
        <v>9260</v>
      </c>
      <c r="L1639" s="26">
        <v>42803</v>
      </c>
      <c r="M1639" s="19">
        <v>1934</v>
      </c>
      <c r="N1639" s="13" t="s">
        <v>9260</v>
      </c>
      <c r="O1639" s="21">
        <v>0</v>
      </c>
      <c r="P1639" s="13" t="s">
        <v>9257</v>
      </c>
      <c r="Q1639" s="26">
        <v>42804</v>
      </c>
    </row>
    <row r="1640" spans="1:17" x14ac:dyDescent="0.25">
      <c r="A1640" s="12" t="str">
        <f t="shared" si="25"/>
        <v>ACNS</v>
      </c>
      <c r="B1640" s="13" t="s">
        <v>12645</v>
      </c>
      <c r="C1640" s="13" t="s">
        <v>10267</v>
      </c>
      <c r="D1640" s="13" t="s">
        <v>12619</v>
      </c>
      <c r="E1640" s="13" t="s">
        <v>788</v>
      </c>
      <c r="F1640" s="13" t="s">
        <v>9384</v>
      </c>
      <c r="G1640" s="13" t="s">
        <v>9276</v>
      </c>
      <c r="H1640" s="13" t="s">
        <v>9403</v>
      </c>
      <c r="I1640" s="13" t="s">
        <v>12647</v>
      </c>
      <c r="J1640" s="19">
        <v>1842</v>
      </c>
      <c r="K1640" s="13" t="s">
        <v>9260</v>
      </c>
      <c r="L1640" s="26">
        <v>42803</v>
      </c>
      <c r="M1640" s="19">
        <v>1842</v>
      </c>
      <c r="N1640" s="13" t="s">
        <v>9260</v>
      </c>
      <c r="O1640" s="21">
        <v>0</v>
      </c>
      <c r="P1640" s="13" t="s">
        <v>9257</v>
      </c>
      <c r="Q1640" s="26">
        <v>42804</v>
      </c>
    </row>
    <row r="1641" spans="1:17" x14ac:dyDescent="0.25">
      <c r="A1641" s="12" t="str">
        <f t="shared" si="25"/>
        <v>ACNS</v>
      </c>
      <c r="B1641" s="13" t="s">
        <v>12645</v>
      </c>
      <c r="C1641" s="13" t="s">
        <v>10304</v>
      </c>
      <c r="D1641" s="13" t="s">
        <v>12619</v>
      </c>
      <c r="E1641" s="13" t="s">
        <v>788</v>
      </c>
      <c r="F1641" s="13" t="s">
        <v>9384</v>
      </c>
      <c r="G1641" s="13" t="s">
        <v>9276</v>
      </c>
      <c r="H1641" s="13" t="s">
        <v>9403</v>
      </c>
      <c r="I1641" s="13" t="s">
        <v>12648</v>
      </c>
      <c r="J1641" s="19">
        <v>1754</v>
      </c>
      <c r="K1641" s="13" t="s">
        <v>9260</v>
      </c>
      <c r="L1641" s="26">
        <v>42803</v>
      </c>
      <c r="M1641" s="19">
        <v>1754</v>
      </c>
      <c r="N1641" s="13" t="s">
        <v>9260</v>
      </c>
      <c r="O1641" s="21">
        <v>0</v>
      </c>
      <c r="P1641" s="13" t="s">
        <v>9257</v>
      </c>
      <c r="Q1641" s="26">
        <v>42804</v>
      </c>
    </row>
    <row r="1642" spans="1:17" x14ac:dyDescent="0.25">
      <c r="A1642" s="12" t="str">
        <f t="shared" si="25"/>
        <v>ACCW</v>
      </c>
      <c r="B1642" s="13" t="s">
        <v>12649</v>
      </c>
      <c r="C1642" s="13" t="s">
        <v>10267</v>
      </c>
      <c r="D1642" s="13" t="s">
        <v>12650</v>
      </c>
      <c r="E1642" s="13" t="s">
        <v>788</v>
      </c>
      <c r="F1642" s="13" t="s">
        <v>9384</v>
      </c>
      <c r="G1642" s="13" t="s">
        <v>12651</v>
      </c>
      <c r="H1642" s="13" t="s">
        <v>9446</v>
      </c>
      <c r="I1642" s="13" t="s">
        <v>12652</v>
      </c>
      <c r="J1642" s="19">
        <v>378</v>
      </c>
      <c r="K1642" s="13" t="s">
        <v>9260</v>
      </c>
      <c r="L1642" s="26">
        <v>42803</v>
      </c>
      <c r="M1642" s="19">
        <v>378</v>
      </c>
      <c r="N1642" s="13" t="s">
        <v>9260</v>
      </c>
      <c r="O1642" s="21">
        <v>0</v>
      </c>
      <c r="P1642" s="13" t="s">
        <v>9257</v>
      </c>
      <c r="Q1642" s="26">
        <v>42804</v>
      </c>
    </row>
    <row r="1643" spans="1:17" x14ac:dyDescent="0.25">
      <c r="A1643" s="12" t="str">
        <f t="shared" si="25"/>
        <v>ACCW</v>
      </c>
      <c r="B1643" s="13" t="s">
        <v>12649</v>
      </c>
      <c r="C1643" s="13" t="s">
        <v>10304</v>
      </c>
      <c r="D1643" s="13" t="s">
        <v>12650</v>
      </c>
      <c r="E1643" s="13" t="s">
        <v>788</v>
      </c>
      <c r="F1643" s="13" t="s">
        <v>9384</v>
      </c>
      <c r="G1643" s="13" t="s">
        <v>12651</v>
      </c>
      <c r="H1643" s="13" t="s">
        <v>9446</v>
      </c>
      <c r="I1643" s="13" t="s">
        <v>12653</v>
      </c>
      <c r="J1643" s="19">
        <v>378</v>
      </c>
      <c r="K1643" s="13" t="s">
        <v>9260</v>
      </c>
      <c r="L1643" s="26">
        <v>42803</v>
      </c>
      <c r="M1643" s="19">
        <v>378</v>
      </c>
      <c r="N1643" s="13" t="s">
        <v>9260</v>
      </c>
      <c r="O1643" s="21">
        <v>0</v>
      </c>
      <c r="P1643" s="13" t="s">
        <v>9257</v>
      </c>
      <c r="Q1643" s="26">
        <v>42804</v>
      </c>
    </row>
    <row r="1644" spans="1:17" x14ac:dyDescent="0.25">
      <c r="A1644" s="12" t="str">
        <f t="shared" si="25"/>
        <v>ACCW</v>
      </c>
      <c r="B1644" s="13" t="s">
        <v>12649</v>
      </c>
      <c r="C1644" s="13" t="s">
        <v>10269</v>
      </c>
      <c r="D1644" s="13" t="s">
        <v>12650</v>
      </c>
      <c r="E1644" s="13" t="s">
        <v>788</v>
      </c>
      <c r="F1644" s="13" t="s">
        <v>9384</v>
      </c>
      <c r="G1644" s="13" t="s">
        <v>12651</v>
      </c>
      <c r="H1644" s="13" t="s">
        <v>9446</v>
      </c>
      <c r="I1644" s="13" t="s">
        <v>12654</v>
      </c>
      <c r="J1644" s="19">
        <v>378</v>
      </c>
      <c r="K1644" s="13" t="s">
        <v>9260</v>
      </c>
      <c r="L1644" s="26">
        <v>42803</v>
      </c>
      <c r="M1644" s="19">
        <v>378</v>
      </c>
      <c r="N1644" s="13" t="s">
        <v>9260</v>
      </c>
      <c r="O1644" s="21">
        <v>0</v>
      </c>
      <c r="P1644" s="13" t="s">
        <v>9257</v>
      </c>
      <c r="Q1644" s="26">
        <v>42804</v>
      </c>
    </row>
    <row r="1645" spans="1:17" x14ac:dyDescent="0.25">
      <c r="A1645" s="12" t="str">
        <f t="shared" si="25"/>
        <v>ACMK</v>
      </c>
      <c r="B1645" s="13" t="s">
        <v>12655</v>
      </c>
      <c r="C1645" s="13" t="s">
        <v>10259</v>
      </c>
      <c r="D1645" s="13" t="s">
        <v>12656</v>
      </c>
      <c r="E1645" s="13" t="s">
        <v>788</v>
      </c>
      <c r="F1645" s="13" t="s">
        <v>9427</v>
      </c>
      <c r="G1645" s="13" t="s">
        <v>12050</v>
      </c>
      <c r="H1645" s="13" t="s">
        <v>9806</v>
      </c>
      <c r="I1645" s="13" t="s">
        <v>12657</v>
      </c>
      <c r="J1645" s="19">
        <v>586</v>
      </c>
      <c r="K1645" s="13" t="s">
        <v>9260</v>
      </c>
      <c r="L1645" s="26">
        <v>42803</v>
      </c>
      <c r="M1645" s="19">
        <v>586</v>
      </c>
      <c r="N1645" s="13" t="s">
        <v>9260</v>
      </c>
      <c r="O1645" s="21">
        <v>0</v>
      </c>
      <c r="P1645" s="13" t="s">
        <v>9257</v>
      </c>
      <c r="Q1645" s="26">
        <v>42804</v>
      </c>
    </row>
    <row r="1646" spans="1:17" x14ac:dyDescent="0.25">
      <c r="A1646" s="12" t="str">
        <f t="shared" si="25"/>
        <v>ACMK</v>
      </c>
      <c r="B1646" s="13" t="s">
        <v>12655</v>
      </c>
      <c r="C1646" s="13" t="s">
        <v>10267</v>
      </c>
      <c r="D1646" s="13" t="s">
        <v>12656</v>
      </c>
      <c r="E1646" s="13" t="s">
        <v>788</v>
      </c>
      <c r="F1646" s="13" t="s">
        <v>9427</v>
      </c>
      <c r="G1646" s="13" t="s">
        <v>12050</v>
      </c>
      <c r="H1646" s="13" t="s">
        <v>9806</v>
      </c>
      <c r="I1646" s="13" t="s">
        <v>12658</v>
      </c>
      <c r="J1646" s="19">
        <v>582</v>
      </c>
      <c r="K1646" s="13" t="s">
        <v>9260</v>
      </c>
      <c r="L1646" s="26">
        <v>42803</v>
      </c>
      <c r="M1646" s="19">
        <v>582</v>
      </c>
      <c r="N1646" s="13" t="s">
        <v>9260</v>
      </c>
      <c r="O1646" s="21">
        <v>0</v>
      </c>
      <c r="P1646" s="13" t="s">
        <v>9257</v>
      </c>
      <c r="Q1646" s="26">
        <v>42804</v>
      </c>
    </row>
    <row r="1647" spans="1:17" x14ac:dyDescent="0.25">
      <c r="A1647" s="12" t="str">
        <f t="shared" si="25"/>
        <v>ACMK</v>
      </c>
      <c r="B1647" s="13" t="s">
        <v>12655</v>
      </c>
      <c r="C1647" s="13" t="s">
        <v>10304</v>
      </c>
      <c r="D1647" s="13" t="s">
        <v>12656</v>
      </c>
      <c r="E1647" s="13" t="s">
        <v>788</v>
      </c>
      <c r="F1647" s="13" t="s">
        <v>9427</v>
      </c>
      <c r="G1647" s="13" t="s">
        <v>12050</v>
      </c>
      <c r="H1647" s="13" t="s">
        <v>9806</v>
      </c>
      <c r="I1647" s="13" t="s">
        <v>12659</v>
      </c>
      <c r="J1647" s="19">
        <v>276</v>
      </c>
      <c r="K1647" s="13" t="s">
        <v>9260</v>
      </c>
      <c r="L1647" s="26">
        <v>42803</v>
      </c>
      <c r="M1647" s="19">
        <v>276</v>
      </c>
      <c r="N1647" s="13" t="s">
        <v>9260</v>
      </c>
      <c r="O1647" s="21">
        <v>0</v>
      </c>
      <c r="P1647" s="13" t="s">
        <v>9257</v>
      </c>
      <c r="Q1647" s="26">
        <v>42804</v>
      </c>
    </row>
    <row r="1648" spans="1:17" x14ac:dyDescent="0.25">
      <c r="A1648" s="12" t="str">
        <f t="shared" si="25"/>
        <v>ACMK</v>
      </c>
      <c r="B1648" s="13" t="s">
        <v>12655</v>
      </c>
      <c r="C1648" s="13" t="s">
        <v>10269</v>
      </c>
      <c r="D1648" s="13" t="s">
        <v>12656</v>
      </c>
      <c r="E1648" s="13" t="s">
        <v>788</v>
      </c>
      <c r="F1648" s="13" t="s">
        <v>9427</v>
      </c>
      <c r="G1648" s="13" t="s">
        <v>12050</v>
      </c>
      <c r="H1648" s="13" t="s">
        <v>9806</v>
      </c>
      <c r="I1648" s="13" t="s">
        <v>12660</v>
      </c>
      <c r="J1648" s="19">
        <v>228</v>
      </c>
      <c r="K1648" s="13" t="s">
        <v>9260</v>
      </c>
      <c r="L1648" s="26">
        <v>42803</v>
      </c>
      <c r="M1648" s="19">
        <v>228</v>
      </c>
      <c r="N1648" s="13" t="s">
        <v>9260</v>
      </c>
      <c r="O1648" s="21">
        <v>0</v>
      </c>
      <c r="P1648" s="13" t="s">
        <v>9257</v>
      </c>
      <c r="Q1648" s="26">
        <v>42804</v>
      </c>
    </row>
    <row r="1649" spans="1:17" x14ac:dyDescent="0.25">
      <c r="A1649" s="12" t="str">
        <f t="shared" si="25"/>
        <v>ACMK</v>
      </c>
      <c r="B1649" s="13" t="s">
        <v>12661</v>
      </c>
      <c r="C1649" s="13" t="s">
        <v>10259</v>
      </c>
      <c r="D1649" s="13" t="s">
        <v>12210</v>
      </c>
      <c r="E1649" s="13" t="s">
        <v>262</v>
      </c>
      <c r="F1649" s="13" t="s">
        <v>9427</v>
      </c>
      <c r="G1649" s="13" t="s">
        <v>12050</v>
      </c>
      <c r="H1649" s="13" t="s">
        <v>9651</v>
      </c>
      <c r="I1649" s="13" t="s">
        <v>12662</v>
      </c>
      <c r="J1649" s="19">
        <v>608</v>
      </c>
      <c r="K1649" s="13" t="s">
        <v>9260</v>
      </c>
      <c r="L1649" s="26">
        <v>42803</v>
      </c>
      <c r="M1649" s="19">
        <v>608</v>
      </c>
      <c r="N1649" s="13" t="s">
        <v>9260</v>
      </c>
      <c r="O1649" s="21">
        <v>0</v>
      </c>
      <c r="P1649" s="13" t="s">
        <v>9257</v>
      </c>
      <c r="Q1649" s="26">
        <v>42804</v>
      </c>
    </row>
    <row r="1650" spans="1:17" x14ac:dyDescent="0.25">
      <c r="A1650" s="12" t="str">
        <f t="shared" si="25"/>
        <v>ACMK</v>
      </c>
      <c r="B1650" s="13" t="s">
        <v>12661</v>
      </c>
      <c r="C1650" s="13" t="s">
        <v>10267</v>
      </c>
      <c r="D1650" s="13" t="s">
        <v>12210</v>
      </c>
      <c r="E1650" s="13" t="s">
        <v>262</v>
      </c>
      <c r="F1650" s="13" t="s">
        <v>9427</v>
      </c>
      <c r="G1650" s="13" t="s">
        <v>12050</v>
      </c>
      <c r="H1650" s="13" t="s">
        <v>9651</v>
      </c>
      <c r="I1650" s="13" t="s">
        <v>12663</v>
      </c>
      <c r="J1650" s="19">
        <v>590</v>
      </c>
      <c r="K1650" s="13" t="s">
        <v>9260</v>
      </c>
      <c r="L1650" s="26">
        <v>42803</v>
      </c>
      <c r="M1650" s="19">
        <v>590</v>
      </c>
      <c r="N1650" s="13" t="s">
        <v>9260</v>
      </c>
      <c r="O1650" s="21">
        <v>0</v>
      </c>
      <c r="P1650" s="13" t="s">
        <v>9257</v>
      </c>
      <c r="Q1650" s="26">
        <v>42804</v>
      </c>
    </row>
    <row r="1651" spans="1:17" x14ac:dyDescent="0.25">
      <c r="A1651" s="12" t="str">
        <f t="shared" si="25"/>
        <v>ACMK</v>
      </c>
      <c r="B1651" s="13" t="s">
        <v>12661</v>
      </c>
      <c r="C1651" s="13" t="s">
        <v>10304</v>
      </c>
      <c r="D1651" s="13" t="s">
        <v>12210</v>
      </c>
      <c r="E1651" s="13" t="s">
        <v>262</v>
      </c>
      <c r="F1651" s="13" t="s">
        <v>9427</v>
      </c>
      <c r="G1651" s="13" t="s">
        <v>12050</v>
      </c>
      <c r="H1651" s="13" t="s">
        <v>9651</v>
      </c>
      <c r="I1651" s="13" t="s">
        <v>12664</v>
      </c>
      <c r="J1651" s="19">
        <v>586</v>
      </c>
      <c r="K1651" s="13" t="s">
        <v>9260</v>
      </c>
      <c r="L1651" s="26">
        <v>42803</v>
      </c>
      <c r="M1651" s="19">
        <v>586</v>
      </c>
      <c r="N1651" s="13" t="s">
        <v>9260</v>
      </c>
      <c r="O1651" s="21">
        <v>0</v>
      </c>
      <c r="P1651" s="13" t="s">
        <v>9257</v>
      </c>
      <c r="Q1651" s="26">
        <v>42804</v>
      </c>
    </row>
    <row r="1652" spans="1:17" x14ac:dyDescent="0.25">
      <c r="A1652" s="12" t="str">
        <f t="shared" si="25"/>
        <v>ACFC</v>
      </c>
      <c r="B1652" s="13" t="s">
        <v>12665</v>
      </c>
      <c r="C1652" s="13" t="s">
        <v>10259</v>
      </c>
      <c r="D1652" s="13" t="s">
        <v>12666</v>
      </c>
      <c r="E1652" s="13" t="s">
        <v>788</v>
      </c>
      <c r="F1652" s="13" t="s">
        <v>9499</v>
      </c>
      <c r="G1652" s="13" t="s">
        <v>12116</v>
      </c>
      <c r="H1652" s="13" t="s">
        <v>9674</v>
      </c>
      <c r="I1652" s="13" t="s">
        <v>12667</v>
      </c>
      <c r="J1652" s="19">
        <v>574</v>
      </c>
      <c r="K1652" s="13" t="s">
        <v>9260</v>
      </c>
      <c r="L1652" s="26">
        <v>42808</v>
      </c>
      <c r="M1652" s="19">
        <v>574</v>
      </c>
      <c r="N1652" s="13" t="s">
        <v>9260</v>
      </c>
      <c r="O1652" s="21">
        <v>0</v>
      </c>
      <c r="P1652" s="13" t="s">
        <v>9257</v>
      </c>
      <c r="Q1652" s="26">
        <v>42809</v>
      </c>
    </row>
    <row r="1653" spans="1:17" x14ac:dyDescent="0.25">
      <c r="A1653" s="12" t="str">
        <f t="shared" si="25"/>
        <v>ACFC</v>
      </c>
      <c r="B1653" s="13" t="s">
        <v>12665</v>
      </c>
      <c r="C1653" s="13" t="s">
        <v>10267</v>
      </c>
      <c r="D1653" s="13" t="s">
        <v>12666</v>
      </c>
      <c r="E1653" s="13" t="s">
        <v>788</v>
      </c>
      <c r="F1653" s="13" t="s">
        <v>9499</v>
      </c>
      <c r="G1653" s="13" t="s">
        <v>12116</v>
      </c>
      <c r="H1653" s="13" t="s">
        <v>9674</v>
      </c>
      <c r="I1653" s="13" t="s">
        <v>12668</v>
      </c>
      <c r="J1653" s="19">
        <v>570</v>
      </c>
      <c r="K1653" s="13" t="s">
        <v>9260</v>
      </c>
      <c r="L1653" s="26">
        <v>42808</v>
      </c>
      <c r="M1653" s="19">
        <v>570</v>
      </c>
      <c r="N1653" s="13" t="s">
        <v>9260</v>
      </c>
      <c r="O1653" s="21">
        <v>0</v>
      </c>
      <c r="P1653" s="13" t="s">
        <v>9257</v>
      </c>
      <c r="Q1653" s="26">
        <v>42809</v>
      </c>
    </row>
    <row r="1654" spans="1:17" x14ac:dyDescent="0.25">
      <c r="A1654" s="12" t="str">
        <f t="shared" si="25"/>
        <v>ACFC</v>
      </c>
      <c r="B1654" s="13" t="s">
        <v>12665</v>
      </c>
      <c r="C1654" s="13" t="s">
        <v>10304</v>
      </c>
      <c r="D1654" s="13" t="s">
        <v>12666</v>
      </c>
      <c r="E1654" s="13" t="s">
        <v>788</v>
      </c>
      <c r="F1654" s="13" t="s">
        <v>9499</v>
      </c>
      <c r="G1654" s="13" t="s">
        <v>12116</v>
      </c>
      <c r="H1654" s="13" t="s">
        <v>9674</v>
      </c>
      <c r="I1654" s="13" t="s">
        <v>12669</v>
      </c>
      <c r="J1654" s="19">
        <v>190</v>
      </c>
      <c r="K1654" s="13" t="s">
        <v>9260</v>
      </c>
      <c r="L1654" s="26">
        <v>42808</v>
      </c>
      <c r="M1654" s="19">
        <v>190</v>
      </c>
      <c r="N1654" s="13" t="s">
        <v>9260</v>
      </c>
      <c r="O1654" s="21">
        <v>0</v>
      </c>
      <c r="P1654" s="13" t="s">
        <v>9257</v>
      </c>
      <c r="Q1654" s="26">
        <v>42809</v>
      </c>
    </row>
    <row r="1655" spans="1:17" x14ac:dyDescent="0.25">
      <c r="A1655" s="12" t="str">
        <f t="shared" si="25"/>
        <v>ACFC</v>
      </c>
      <c r="B1655" s="13" t="s">
        <v>12665</v>
      </c>
      <c r="C1655" s="13" t="s">
        <v>10269</v>
      </c>
      <c r="D1655" s="13" t="s">
        <v>12666</v>
      </c>
      <c r="E1655" s="13" t="s">
        <v>788</v>
      </c>
      <c r="F1655" s="13" t="s">
        <v>9499</v>
      </c>
      <c r="G1655" s="13" t="s">
        <v>12116</v>
      </c>
      <c r="H1655" s="13" t="s">
        <v>9674</v>
      </c>
      <c r="I1655" s="13" t="s">
        <v>12670</v>
      </c>
      <c r="J1655" s="19">
        <v>190</v>
      </c>
      <c r="K1655" s="13" t="s">
        <v>9260</v>
      </c>
      <c r="L1655" s="26">
        <v>42808</v>
      </c>
      <c r="M1655" s="19">
        <v>190</v>
      </c>
      <c r="N1655" s="13" t="s">
        <v>9260</v>
      </c>
      <c r="O1655" s="21">
        <v>0</v>
      </c>
      <c r="P1655" s="13" t="s">
        <v>9257</v>
      </c>
      <c r="Q1655" s="26">
        <v>42809</v>
      </c>
    </row>
    <row r="1656" spans="1:17" x14ac:dyDescent="0.25">
      <c r="A1656" s="12" t="str">
        <f t="shared" si="25"/>
        <v>ACFC</v>
      </c>
      <c r="B1656" s="13" t="s">
        <v>12671</v>
      </c>
      <c r="C1656" s="13" t="s">
        <v>10259</v>
      </c>
      <c r="D1656" s="13" t="s">
        <v>12672</v>
      </c>
      <c r="E1656" s="13" t="s">
        <v>788</v>
      </c>
      <c r="F1656" s="13" t="s">
        <v>9626</v>
      </c>
      <c r="G1656" s="13" t="s">
        <v>12116</v>
      </c>
      <c r="H1656" s="13" t="s">
        <v>9674</v>
      </c>
      <c r="I1656" s="13" t="s">
        <v>12673</v>
      </c>
      <c r="J1656" s="19">
        <v>574</v>
      </c>
      <c r="K1656" s="13" t="s">
        <v>9260</v>
      </c>
      <c r="L1656" s="26">
        <v>42808</v>
      </c>
      <c r="M1656" s="19">
        <v>574</v>
      </c>
      <c r="N1656" s="13" t="s">
        <v>9260</v>
      </c>
      <c r="O1656" s="21">
        <v>0</v>
      </c>
      <c r="P1656" s="13" t="s">
        <v>9257</v>
      </c>
      <c r="Q1656" s="26">
        <v>42809</v>
      </c>
    </row>
    <row r="1657" spans="1:17" x14ac:dyDescent="0.25">
      <c r="A1657" s="12" t="str">
        <f t="shared" si="25"/>
        <v>ACFC</v>
      </c>
      <c r="B1657" s="13" t="s">
        <v>12671</v>
      </c>
      <c r="C1657" s="13" t="s">
        <v>10267</v>
      </c>
      <c r="D1657" s="13" t="s">
        <v>12672</v>
      </c>
      <c r="E1657" s="13" t="s">
        <v>788</v>
      </c>
      <c r="F1657" s="13" t="s">
        <v>9626</v>
      </c>
      <c r="G1657" s="13" t="s">
        <v>12116</v>
      </c>
      <c r="H1657" s="13" t="s">
        <v>9674</v>
      </c>
      <c r="I1657" s="13" t="s">
        <v>12674</v>
      </c>
      <c r="J1657" s="19">
        <v>574</v>
      </c>
      <c r="K1657" s="13" t="s">
        <v>9260</v>
      </c>
      <c r="L1657" s="26">
        <v>42808</v>
      </c>
      <c r="M1657" s="19">
        <v>574</v>
      </c>
      <c r="N1657" s="13" t="s">
        <v>9260</v>
      </c>
      <c r="O1657" s="21">
        <v>0</v>
      </c>
      <c r="P1657" s="13" t="s">
        <v>9257</v>
      </c>
      <c r="Q1657" s="26">
        <v>42809</v>
      </c>
    </row>
    <row r="1658" spans="1:17" x14ac:dyDescent="0.25">
      <c r="A1658" s="12" t="str">
        <f t="shared" si="25"/>
        <v>ACFC</v>
      </c>
      <c r="B1658" s="13" t="s">
        <v>12671</v>
      </c>
      <c r="C1658" s="13" t="s">
        <v>10304</v>
      </c>
      <c r="D1658" s="13" t="s">
        <v>12672</v>
      </c>
      <c r="E1658" s="13" t="s">
        <v>788</v>
      </c>
      <c r="F1658" s="13" t="s">
        <v>9626</v>
      </c>
      <c r="G1658" s="13" t="s">
        <v>12116</v>
      </c>
      <c r="H1658" s="13" t="s">
        <v>9674</v>
      </c>
      <c r="I1658" s="13" t="s">
        <v>12675</v>
      </c>
      <c r="J1658" s="19">
        <v>192</v>
      </c>
      <c r="K1658" s="13" t="s">
        <v>9260</v>
      </c>
      <c r="L1658" s="26">
        <v>42808</v>
      </c>
      <c r="M1658" s="19">
        <v>192</v>
      </c>
      <c r="N1658" s="13" t="s">
        <v>9260</v>
      </c>
      <c r="O1658" s="21">
        <v>0</v>
      </c>
      <c r="P1658" s="13" t="s">
        <v>9257</v>
      </c>
      <c r="Q1658" s="26">
        <v>42809</v>
      </c>
    </row>
    <row r="1659" spans="1:17" x14ac:dyDescent="0.25">
      <c r="A1659" s="12" t="str">
        <f t="shared" si="25"/>
        <v>ACFC</v>
      </c>
      <c r="B1659" s="13" t="s">
        <v>12676</v>
      </c>
      <c r="C1659" s="13" t="s">
        <v>10259</v>
      </c>
      <c r="D1659" s="13" t="s">
        <v>12677</v>
      </c>
      <c r="E1659" s="13" t="s">
        <v>788</v>
      </c>
      <c r="F1659" s="13" t="s">
        <v>9499</v>
      </c>
      <c r="G1659" s="13" t="s">
        <v>12109</v>
      </c>
      <c r="H1659" s="13" t="s">
        <v>9726</v>
      </c>
      <c r="I1659" s="13" t="s">
        <v>12678</v>
      </c>
      <c r="J1659" s="19">
        <v>686</v>
      </c>
      <c r="K1659" s="13" t="s">
        <v>9260</v>
      </c>
      <c r="L1659" s="26">
        <v>42808</v>
      </c>
      <c r="M1659" s="19">
        <v>686</v>
      </c>
      <c r="N1659" s="13" t="s">
        <v>9260</v>
      </c>
      <c r="O1659" s="21">
        <v>0</v>
      </c>
      <c r="P1659" s="13" t="s">
        <v>9257</v>
      </c>
      <c r="Q1659" s="26">
        <v>42809</v>
      </c>
    </row>
    <row r="1660" spans="1:17" x14ac:dyDescent="0.25">
      <c r="A1660" s="12" t="str">
        <f t="shared" si="25"/>
        <v>ACFC</v>
      </c>
      <c r="B1660" s="13" t="s">
        <v>12676</v>
      </c>
      <c r="C1660" s="13" t="s">
        <v>10267</v>
      </c>
      <c r="D1660" s="13" t="s">
        <v>12677</v>
      </c>
      <c r="E1660" s="13" t="s">
        <v>788</v>
      </c>
      <c r="F1660" s="13" t="s">
        <v>9499</v>
      </c>
      <c r="G1660" s="13" t="s">
        <v>12109</v>
      </c>
      <c r="H1660" s="13" t="s">
        <v>9726</v>
      </c>
      <c r="I1660" s="13" t="s">
        <v>12679</v>
      </c>
      <c r="J1660" s="19">
        <v>680</v>
      </c>
      <c r="K1660" s="13" t="s">
        <v>9260</v>
      </c>
      <c r="L1660" s="26">
        <v>42808</v>
      </c>
      <c r="M1660" s="19">
        <v>680</v>
      </c>
      <c r="N1660" s="13" t="s">
        <v>9260</v>
      </c>
      <c r="O1660" s="21">
        <v>0</v>
      </c>
      <c r="P1660" s="13" t="s">
        <v>9257</v>
      </c>
      <c r="Q1660" s="26">
        <v>42809</v>
      </c>
    </row>
    <row r="1661" spans="1:17" x14ac:dyDescent="0.25">
      <c r="A1661" s="12" t="str">
        <f t="shared" si="25"/>
        <v>ACFC</v>
      </c>
      <c r="B1661" s="13" t="s">
        <v>12676</v>
      </c>
      <c r="C1661" s="13" t="s">
        <v>10304</v>
      </c>
      <c r="D1661" s="13" t="s">
        <v>12677</v>
      </c>
      <c r="E1661" s="13" t="s">
        <v>788</v>
      </c>
      <c r="F1661" s="13" t="s">
        <v>9499</v>
      </c>
      <c r="G1661" s="13" t="s">
        <v>12109</v>
      </c>
      <c r="H1661" s="13" t="s">
        <v>9726</v>
      </c>
      <c r="I1661" s="13" t="s">
        <v>12680</v>
      </c>
      <c r="J1661" s="19">
        <v>508</v>
      </c>
      <c r="K1661" s="13" t="s">
        <v>9260</v>
      </c>
      <c r="L1661" s="26">
        <v>42808</v>
      </c>
      <c r="M1661" s="19">
        <v>508</v>
      </c>
      <c r="N1661" s="13" t="s">
        <v>9260</v>
      </c>
      <c r="O1661" s="21">
        <v>0</v>
      </c>
      <c r="P1661" s="13" t="s">
        <v>9257</v>
      </c>
      <c r="Q1661" s="26">
        <v>42809</v>
      </c>
    </row>
    <row r="1662" spans="1:17" x14ac:dyDescent="0.25">
      <c r="A1662" s="12" t="str">
        <f t="shared" si="25"/>
        <v>ACHK</v>
      </c>
      <c r="B1662" s="13" t="s">
        <v>12681</v>
      </c>
      <c r="C1662" s="13" t="s">
        <v>10259</v>
      </c>
      <c r="D1662" s="13" t="s">
        <v>12513</v>
      </c>
      <c r="E1662" s="13" t="s">
        <v>788</v>
      </c>
      <c r="F1662" s="13" t="s">
        <v>9499</v>
      </c>
      <c r="G1662" s="13" t="s">
        <v>11081</v>
      </c>
      <c r="H1662" s="13" t="s">
        <v>9627</v>
      </c>
      <c r="I1662" s="13" t="s">
        <v>12682</v>
      </c>
      <c r="J1662" s="19">
        <v>870</v>
      </c>
      <c r="K1662" s="13" t="s">
        <v>9260</v>
      </c>
      <c r="L1662" s="26">
        <v>42810</v>
      </c>
      <c r="M1662" s="19">
        <v>870</v>
      </c>
      <c r="N1662" s="13" t="s">
        <v>9260</v>
      </c>
      <c r="O1662" s="21">
        <v>0</v>
      </c>
      <c r="P1662" s="13" t="s">
        <v>9257</v>
      </c>
      <c r="Q1662" s="26">
        <v>42811</v>
      </c>
    </row>
    <row r="1663" spans="1:17" x14ac:dyDescent="0.25">
      <c r="A1663" s="12" t="str">
        <f t="shared" si="25"/>
        <v>ACHK</v>
      </c>
      <c r="B1663" s="13" t="s">
        <v>12681</v>
      </c>
      <c r="C1663" s="13" t="s">
        <v>10304</v>
      </c>
      <c r="D1663" s="13" t="s">
        <v>12513</v>
      </c>
      <c r="E1663" s="13" t="s">
        <v>788</v>
      </c>
      <c r="F1663" s="13" t="s">
        <v>9499</v>
      </c>
      <c r="G1663" s="13" t="s">
        <v>11081</v>
      </c>
      <c r="H1663" s="13" t="s">
        <v>9627</v>
      </c>
      <c r="I1663" s="13" t="s">
        <v>12683</v>
      </c>
      <c r="J1663" s="19">
        <v>582</v>
      </c>
      <c r="K1663" s="13" t="s">
        <v>9260</v>
      </c>
      <c r="L1663" s="26">
        <v>42810</v>
      </c>
      <c r="M1663" s="19">
        <v>582</v>
      </c>
      <c r="N1663" s="13" t="s">
        <v>9260</v>
      </c>
      <c r="O1663" s="21">
        <v>0</v>
      </c>
      <c r="P1663" s="13" t="s">
        <v>9257</v>
      </c>
      <c r="Q1663" s="26">
        <v>42811</v>
      </c>
    </row>
    <row r="1664" spans="1:17" x14ac:dyDescent="0.25">
      <c r="A1664" s="12" t="str">
        <f t="shared" si="25"/>
        <v>ACHK</v>
      </c>
      <c r="B1664" s="13" t="s">
        <v>12681</v>
      </c>
      <c r="C1664" s="13" t="s">
        <v>10269</v>
      </c>
      <c r="D1664" s="13" t="s">
        <v>12513</v>
      </c>
      <c r="E1664" s="13" t="s">
        <v>788</v>
      </c>
      <c r="F1664" s="13" t="s">
        <v>9499</v>
      </c>
      <c r="G1664" s="13" t="s">
        <v>11081</v>
      </c>
      <c r="H1664" s="13" t="s">
        <v>9627</v>
      </c>
      <c r="I1664" s="13" t="s">
        <v>12684</v>
      </c>
      <c r="J1664" s="19">
        <v>580</v>
      </c>
      <c r="K1664" s="13" t="s">
        <v>9260</v>
      </c>
      <c r="L1664" s="26">
        <v>42810</v>
      </c>
      <c r="M1664" s="19">
        <v>580</v>
      </c>
      <c r="N1664" s="13" t="s">
        <v>9260</v>
      </c>
      <c r="O1664" s="21">
        <v>0</v>
      </c>
      <c r="P1664" s="13" t="s">
        <v>9257</v>
      </c>
      <c r="Q1664" s="26">
        <v>42811</v>
      </c>
    </row>
    <row r="1665" spans="1:17" x14ac:dyDescent="0.25">
      <c r="A1665" s="12" t="str">
        <f t="shared" si="25"/>
        <v>ACHK</v>
      </c>
      <c r="B1665" s="13" t="s">
        <v>12681</v>
      </c>
      <c r="C1665" s="13" t="s">
        <v>10307</v>
      </c>
      <c r="D1665" s="13" t="s">
        <v>12513</v>
      </c>
      <c r="E1665" s="13" t="s">
        <v>788</v>
      </c>
      <c r="F1665" s="13" t="s">
        <v>9499</v>
      </c>
      <c r="G1665" s="13" t="s">
        <v>11081</v>
      </c>
      <c r="H1665" s="13" t="s">
        <v>9627</v>
      </c>
      <c r="I1665" s="13" t="s">
        <v>12685</v>
      </c>
      <c r="J1665" s="19">
        <v>288</v>
      </c>
      <c r="K1665" s="13" t="s">
        <v>9260</v>
      </c>
      <c r="L1665" s="26">
        <v>42810</v>
      </c>
      <c r="M1665" s="19">
        <v>288</v>
      </c>
      <c r="N1665" s="13" t="s">
        <v>9260</v>
      </c>
      <c r="O1665" s="21">
        <v>0</v>
      </c>
      <c r="P1665" s="13" t="s">
        <v>9257</v>
      </c>
      <c r="Q1665" s="26">
        <v>42811</v>
      </c>
    </row>
    <row r="1666" spans="1:17" x14ac:dyDescent="0.25">
      <c r="A1666" s="12" t="str">
        <f t="shared" si="25"/>
        <v>ACHK</v>
      </c>
      <c r="B1666" s="13" t="s">
        <v>12681</v>
      </c>
      <c r="C1666" s="13" t="s">
        <v>10316</v>
      </c>
      <c r="D1666" s="13" t="s">
        <v>12513</v>
      </c>
      <c r="E1666" s="13" t="s">
        <v>788</v>
      </c>
      <c r="F1666" s="13" t="s">
        <v>9499</v>
      </c>
      <c r="G1666" s="13" t="s">
        <v>11081</v>
      </c>
      <c r="H1666" s="13" t="s">
        <v>9627</v>
      </c>
      <c r="I1666" s="13" t="s">
        <v>12686</v>
      </c>
      <c r="J1666" s="19">
        <v>288</v>
      </c>
      <c r="K1666" s="13" t="s">
        <v>9260</v>
      </c>
      <c r="L1666" s="26">
        <v>42810</v>
      </c>
      <c r="M1666" s="19">
        <v>288</v>
      </c>
      <c r="N1666" s="13" t="s">
        <v>9260</v>
      </c>
      <c r="O1666" s="21">
        <v>0</v>
      </c>
      <c r="P1666" s="13" t="s">
        <v>9257</v>
      </c>
      <c r="Q1666" s="26">
        <v>42811</v>
      </c>
    </row>
    <row r="1667" spans="1:17" x14ac:dyDescent="0.25">
      <c r="A1667" s="12" t="str">
        <f t="shared" ref="A1667:A1730" si="26">LEFT(I1667,4)</f>
        <v>ACHK</v>
      </c>
      <c r="B1667" s="13" t="s">
        <v>12687</v>
      </c>
      <c r="C1667" s="13" t="s">
        <v>10259</v>
      </c>
      <c r="D1667" s="13" t="s">
        <v>12688</v>
      </c>
      <c r="E1667" s="13" t="s">
        <v>788</v>
      </c>
      <c r="F1667" s="13" t="s">
        <v>9499</v>
      </c>
      <c r="G1667" s="13" t="s">
        <v>10631</v>
      </c>
      <c r="H1667" s="13" t="s">
        <v>9630</v>
      </c>
      <c r="I1667" s="13" t="s">
        <v>12689</v>
      </c>
      <c r="J1667" s="19">
        <v>854</v>
      </c>
      <c r="K1667" s="13" t="s">
        <v>9260</v>
      </c>
      <c r="L1667" s="26">
        <v>42810</v>
      </c>
      <c r="M1667" s="19">
        <v>854</v>
      </c>
      <c r="N1667" s="13" t="s">
        <v>9260</v>
      </c>
      <c r="O1667" s="21">
        <v>0</v>
      </c>
      <c r="P1667" s="13" t="s">
        <v>9257</v>
      </c>
      <c r="Q1667" s="26">
        <v>42811</v>
      </c>
    </row>
    <row r="1668" spans="1:17" x14ac:dyDescent="0.25">
      <c r="A1668" s="12" t="str">
        <f t="shared" si="26"/>
        <v>ACHK</v>
      </c>
      <c r="B1668" s="13" t="s">
        <v>12687</v>
      </c>
      <c r="C1668" s="13" t="s">
        <v>10267</v>
      </c>
      <c r="D1668" s="13" t="s">
        <v>12688</v>
      </c>
      <c r="E1668" s="13" t="s">
        <v>788</v>
      </c>
      <c r="F1668" s="13" t="s">
        <v>9499</v>
      </c>
      <c r="G1668" s="13" t="s">
        <v>10631</v>
      </c>
      <c r="H1668" s="13" t="s">
        <v>9630</v>
      </c>
      <c r="I1668" s="13" t="s">
        <v>12690</v>
      </c>
      <c r="J1668" s="19">
        <v>606</v>
      </c>
      <c r="K1668" s="13" t="s">
        <v>9260</v>
      </c>
      <c r="L1668" s="26">
        <v>42810</v>
      </c>
      <c r="M1668" s="19">
        <v>606</v>
      </c>
      <c r="N1668" s="13" t="s">
        <v>9260</v>
      </c>
      <c r="O1668" s="21">
        <v>0</v>
      </c>
      <c r="P1668" s="13" t="s">
        <v>9257</v>
      </c>
      <c r="Q1668" s="26">
        <v>42811</v>
      </c>
    </row>
    <row r="1669" spans="1:17" x14ac:dyDescent="0.25">
      <c r="A1669" s="12" t="str">
        <f t="shared" si="26"/>
        <v>ACHK</v>
      </c>
      <c r="B1669" s="13" t="s">
        <v>12687</v>
      </c>
      <c r="C1669" s="13" t="s">
        <v>10304</v>
      </c>
      <c r="D1669" s="13" t="s">
        <v>12688</v>
      </c>
      <c r="E1669" s="13" t="s">
        <v>788</v>
      </c>
      <c r="F1669" s="13" t="s">
        <v>9499</v>
      </c>
      <c r="G1669" s="13" t="s">
        <v>10631</v>
      </c>
      <c r="H1669" s="13" t="s">
        <v>9630</v>
      </c>
      <c r="I1669" s="13" t="s">
        <v>12691</v>
      </c>
      <c r="J1669" s="19">
        <v>484</v>
      </c>
      <c r="K1669" s="13" t="s">
        <v>9260</v>
      </c>
      <c r="L1669" s="26">
        <v>42810</v>
      </c>
      <c r="M1669" s="19">
        <v>484</v>
      </c>
      <c r="N1669" s="13" t="s">
        <v>9260</v>
      </c>
      <c r="O1669" s="21">
        <v>0</v>
      </c>
      <c r="P1669" s="13" t="s">
        <v>9257</v>
      </c>
      <c r="Q1669" s="26">
        <v>42811</v>
      </c>
    </row>
    <row r="1670" spans="1:17" x14ac:dyDescent="0.25">
      <c r="A1670" s="12" t="str">
        <f t="shared" si="26"/>
        <v>ACHK</v>
      </c>
      <c r="B1670" s="13" t="s">
        <v>12687</v>
      </c>
      <c r="C1670" s="13" t="s">
        <v>10269</v>
      </c>
      <c r="D1670" s="13" t="s">
        <v>12688</v>
      </c>
      <c r="E1670" s="13" t="s">
        <v>788</v>
      </c>
      <c r="F1670" s="13" t="s">
        <v>9499</v>
      </c>
      <c r="G1670" s="13" t="s">
        <v>10631</v>
      </c>
      <c r="H1670" s="13" t="s">
        <v>9630</v>
      </c>
      <c r="I1670" s="13" t="s">
        <v>12692</v>
      </c>
      <c r="J1670" s="19">
        <v>362</v>
      </c>
      <c r="K1670" s="13" t="s">
        <v>9260</v>
      </c>
      <c r="L1670" s="26">
        <v>42810</v>
      </c>
      <c r="M1670" s="19">
        <v>362</v>
      </c>
      <c r="N1670" s="13" t="s">
        <v>9260</v>
      </c>
      <c r="O1670" s="21">
        <v>0</v>
      </c>
      <c r="P1670" s="13" t="s">
        <v>9257</v>
      </c>
      <c r="Q1670" s="26">
        <v>42811</v>
      </c>
    </row>
    <row r="1671" spans="1:17" x14ac:dyDescent="0.25">
      <c r="A1671" s="12" t="str">
        <f t="shared" si="26"/>
        <v>ACHK</v>
      </c>
      <c r="B1671" s="13" t="s">
        <v>12687</v>
      </c>
      <c r="C1671" s="13" t="s">
        <v>10307</v>
      </c>
      <c r="D1671" s="13" t="s">
        <v>12688</v>
      </c>
      <c r="E1671" s="13" t="s">
        <v>788</v>
      </c>
      <c r="F1671" s="13" t="s">
        <v>9499</v>
      </c>
      <c r="G1671" s="13" t="s">
        <v>10631</v>
      </c>
      <c r="H1671" s="13" t="s">
        <v>9630</v>
      </c>
      <c r="I1671" s="13" t="s">
        <v>12693</v>
      </c>
      <c r="J1671" s="19">
        <v>246</v>
      </c>
      <c r="K1671" s="13" t="s">
        <v>9260</v>
      </c>
      <c r="L1671" s="26">
        <v>42810</v>
      </c>
      <c r="M1671" s="19">
        <v>246</v>
      </c>
      <c r="N1671" s="13" t="s">
        <v>9260</v>
      </c>
      <c r="O1671" s="21">
        <v>0</v>
      </c>
      <c r="P1671" s="13" t="s">
        <v>9257</v>
      </c>
      <c r="Q1671" s="26">
        <v>42811</v>
      </c>
    </row>
    <row r="1672" spans="1:17" x14ac:dyDescent="0.25">
      <c r="A1672" s="12" t="str">
        <f t="shared" si="26"/>
        <v>ACNQ</v>
      </c>
      <c r="B1672" s="13" t="s">
        <v>12694</v>
      </c>
      <c r="C1672" s="13" t="s">
        <v>10259</v>
      </c>
      <c r="D1672" s="13" t="s">
        <v>12695</v>
      </c>
      <c r="E1672" s="13" t="s">
        <v>788</v>
      </c>
      <c r="F1672" s="13" t="s">
        <v>9384</v>
      </c>
      <c r="G1672" s="13" t="s">
        <v>9276</v>
      </c>
      <c r="H1672" s="13" t="s">
        <v>9403</v>
      </c>
      <c r="I1672" s="13" t="s">
        <v>12696</v>
      </c>
      <c r="J1672" s="19">
        <v>1938</v>
      </c>
      <c r="K1672" s="13" t="s">
        <v>9260</v>
      </c>
      <c r="L1672" s="26">
        <v>42810</v>
      </c>
      <c r="M1672" s="19">
        <v>1938</v>
      </c>
      <c r="N1672" s="13" t="s">
        <v>9260</v>
      </c>
      <c r="O1672" s="21">
        <v>0</v>
      </c>
      <c r="P1672" s="13" t="s">
        <v>9257</v>
      </c>
      <c r="Q1672" s="26">
        <v>42811</v>
      </c>
    </row>
    <row r="1673" spans="1:17" x14ac:dyDescent="0.25">
      <c r="A1673" s="12" t="str">
        <f t="shared" si="26"/>
        <v>ACNQ</v>
      </c>
      <c r="B1673" s="13" t="s">
        <v>12694</v>
      </c>
      <c r="C1673" s="13" t="s">
        <v>10267</v>
      </c>
      <c r="D1673" s="13" t="s">
        <v>12695</v>
      </c>
      <c r="E1673" s="13" t="s">
        <v>788</v>
      </c>
      <c r="F1673" s="13" t="s">
        <v>9384</v>
      </c>
      <c r="G1673" s="13" t="s">
        <v>9276</v>
      </c>
      <c r="H1673" s="13" t="s">
        <v>9403</v>
      </c>
      <c r="I1673" s="13" t="s">
        <v>12697</v>
      </c>
      <c r="J1673" s="19">
        <v>1796</v>
      </c>
      <c r="K1673" s="13" t="s">
        <v>9260</v>
      </c>
      <c r="L1673" s="26">
        <v>42810</v>
      </c>
      <c r="M1673" s="19">
        <v>1796</v>
      </c>
      <c r="N1673" s="13" t="s">
        <v>9260</v>
      </c>
      <c r="O1673" s="21">
        <v>0</v>
      </c>
      <c r="P1673" s="13" t="s">
        <v>9257</v>
      </c>
      <c r="Q1673" s="26">
        <v>42811</v>
      </c>
    </row>
    <row r="1674" spans="1:17" x14ac:dyDescent="0.25">
      <c r="A1674" s="12" t="str">
        <f t="shared" si="26"/>
        <v>ACNQ</v>
      </c>
      <c r="B1674" s="13" t="s">
        <v>12694</v>
      </c>
      <c r="C1674" s="13" t="s">
        <v>10304</v>
      </c>
      <c r="D1674" s="13" t="s">
        <v>12695</v>
      </c>
      <c r="E1674" s="13" t="s">
        <v>788</v>
      </c>
      <c r="F1674" s="13" t="s">
        <v>9384</v>
      </c>
      <c r="G1674" s="13" t="s">
        <v>9276</v>
      </c>
      <c r="H1674" s="13" t="s">
        <v>9403</v>
      </c>
      <c r="I1674" s="13" t="s">
        <v>12698</v>
      </c>
      <c r="J1674" s="19">
        <v>1732</v>
      </c>
      <c r="K1674" s="13" t="s">
        <v>9260</v>
      </c>
      <c r="L1674" s="26">
        <v>42810</v>
      </c>
      <c r="M1674" s="19">
        <v>1732</v>
      </c>
      <c r="N1674" s="13" t="s">
        <v>9260</v>
      </c>
      <c r="O1674" s="21">
        <v>0</v>
      </c>
      <c r="P1674" s="13" t="s">
        <v>9257</v>
      </c>
      <c r="Q1674" s="26">
        <v>42811</v>
      </c>
    </row>
    <row r="1675" spans="1:17" x14ac:dyDescent="0.25">
      <c r="A1675" s="12" t="str">
        <f t="shared" si="26"/>
        <v>ACAQ</v>
      </c>
      <c r="B1675" s="13" t="s">
        <v>12699</v>
      </c>
      <c r="C1675" s="13" t="s">
        <v>10259</v>
      </c>
      <c r="D1675" s="13" t="s">
        <v>12650</v>
      </c>
      <c r="E1675" s="13" t="s">
        <v>788</v>
      </c>
      <c r="F1675" s="13" t="s">
        <v>9384</v>
      </c>
      <c r="G1675" s="13" t="s">
        <v>12651</v>
      </c>
      <c r="H1675" s="13" t="s">
        <v>9446</v>
      </c>
      <c r="I1675" s="13" t="s">
        <v>12700</v>
      </c>
      <c r="J1675" s="19">
        <v>376</v>
      </c>
      <c r="K1675" s="13" t="s">
        <v>9260</v>
      </c>
      <c r="L1675" s="26">
        <v>42815</v>
      </c>
      <c r="M1675" s="19">
        <v>376</v>
      </c>
      <c r="N1675" s="13" t="s">
        <v>9260</v>
      </c>
      <c r="O1675" s="21">
        <v>0</v>
      </c>
      <c r="P1675" s="13" t="s">
        <v>9257</v>
      </c>
      <c r="Q1675" s="26">
        <v>42816</v>
      </c>
    </row>
    <row r="1676" spans="1:17" x14ac:dyDescent="0.25">
      <c r="A1676" s="12" t="str">
        <f t="shared" si="26"/>
        <v>ACHP</v>
      </c>
      <c r="B1676" s="13" t="s">
        <v>12701</v>
      </c>
      <c r="C1676" s="13" t="s">
        <v>10259</v>
      </c>
      <c r="D1676" s="13" t="s">
        <v>12445</v>
      </c>
      <c r="E1676" s="13" t="s">
        <v>3409</v>
      </c>
      <c r="F1676" s="13" t="s">
        <v>9384</v>
      </c>
      <c r="G1676" s="13" t="s">
        <v>11216</v>
      </c>
      <c r="H1676" s="13" t="s">
        <v>9592</v>
      </c>
      <c r="I1676" s="13" t="s">
        <v>12702</v>
      </c>
      <c r="J1676" s="19">
        <v>650</v>
      </c>
      <c r="K1676" s="13" t="s">
        <v>9260</v>
      </c>
      <c r="L1676" s="26">
        <v>42823</v>
      </c>
      <c r="M1676" s="19">
        <v>650</v>
      </c>
      <c r="N1676" s="13" t="s">
        <v>9260</v>
      </c>
      <c r="O1676" s="21">
        <v>0</v>
      </c>
      <c r="P1676" s="13" t="s">
        <v>9257</v>
      </c>
      <c r="Q1676" s="26">
        <v>42824</v>
      </c>
    </row>
    <row r="1677" spans="1:17" x14ac:dyDescent="0.25">
      <c r="A1677" s="12" t="str">
        <f t="shared" si="26"/>
        <v>ACHP</v>
      </c>
      <c r="B1677" s="13" t="s">
        <v>12701</v>
      </c>
      <c r="C1677" s="13" t="s">
        <v>10267</v>
      </c>
      <c r="D1677" s="13" t="s">
        <v>12445</v>
      </c>
      <c r="E1677" s="13" t="s">
        <v>3409</v>
      </c>
      <c r="F1677" s="13" t="s">
        <v>9384</v>
      </c>
      <c r="G1677" s="13" t="s">
        <v>11216</v>
      </c>
      <c r="H1677" s="13" t="s">
        <v>9592</v>
      </c>
      <c r="I1677" s="13" t="s">
        <v>12703</v>
      </c>
      <c r="J1677" s="19">
        <v>634</v>
      </c>
      <c r="K1677" s="13" t="s">
        <v>9260</v>
      </c>
      <c r="L1677" s="26">
        <v>42823</v>
      </c>
      <c r="M1677" s="19">
        <v>634</v>
      </c>
      <c r="N1677" s="13" t="s">
        <v>9260</v>
      </c>
      <c r="O1677" s="21">
        <v>0</v>
      </c>
      <c r="P1677" s="13" t="s">
        <v>9257</v>
      </c>
      <c r="Q1677" s="26">
        <v>42824</v>
      </c>
    </row>
    <row r="1678" spans="1:17" x14ac:dyDescent="0.25">
      <c r="A1678" s="12" t="str">
        <f t="shared" si="26"/>
        <v>ACHP</v>
      </c>
      <c r="B1678" s="13" t="s">
        <v>12701</v>
      </c>
      <c r="C1678" s="13" t="s">
        <v>10304</v>
      </c>
      <c r="D1678" s="13" t="s">
        <v>12445</v>
      </c>
      <c r="E1678" s="13" t="s">
        <v>3409</v>
      </c>
      <c r="F1678" s="13" t="s">
        <v>9384</v>
      </c>
      <c r="G1678" s="13" t="s">
        <v>11216</v>
      </c>
      <c r="H1678" s="13" t="s">
        <v>9592</v>
      </c>
      <c r="I1678" s="13" t="s">
        <v>12704</v>
      </c>
      <c r="J1678" s="19">
        <v>632</v>
      </c>
      <c r="K1678" s="13" t="s">
        <v>9260</v>
      </c>
      <c r="L1678" s="26">
        <v>42823</v>
      </c>
      <c r="M1678" s="19">
        <v>632</v>
      </c>
      <c r="N1678" s="13" t="s">
        <v>9260</v>
      </c>
      <c r="O1678" s="21">
        <v>0</v>
      </c>
      <c r="P1678" s="13" t="s">
        <v>9257</v>
      </c>
      <c r="Q1678" s="26">
        <v>42824</v>
      </c>
    </row>
    <row r="1679" spans="1:17" x14ac:dyDescent="0.25">
      <c r="A1679" s="12" t="str">
        <f t="shared" si="26"/>
        <v>ACHP</v>
      </c>
      <c r="B1679" s="13" t="s">
        <v>12701</v>
      </c>
      <c r="C1679" s="13" t="s">
        <v>10269</v>
      </c>
      <c r="D1679" s="13" t="s">
        <v>12445</v>
      </c>
      <c r="E1679" s="13" t="s">
        <v>3409</v>
      </c>
      <c r="F1679" s="13" t="s">
        <v>9384</v>
      </c>
      <c r="G1679" s="13" t="s">
        <v>11216</v>
      </c>
      <c r="H1679" s="13" t="s">
        <v>9592</v>
      </c>
      <c r="I1679" s="13" t="s">
        <v>12705</v>
      </c>
      <c r="J1679" s="19">
        <v>612</v>
      </c>
      <c r="K1679" s="13" t="s">
        <v>9260</v>
      </c>
      <c r="L1679" s="26">
        <v>42823</v>
      </c>
      <c r="M1679" s="19">
        <v>612</v>
      </c>
      <c r="N1679" s="13" t="s">
        <v>9260</v>
      </c>
      <c r="O1679" s="21">
        <v>0</v>
      </c>
      <c r="P1679" s="13" t="s">
        <v>9257</v>
      </c>
      <c r="Q1679" s="26">
        <v>42824</v>
      </c>
    </row>
    <row r="1680" spans="1:17" x14ac:dyDescent="0.25">
      <c r="A1680" s="12" t="str">
        <f t="shared" si="26"/>
        <v>ACHP</v>
      </c>
      <c r="B1680" s="13" t="s">
        <v>12701</v>
      </c>
      <c r="C1680" s="13" t="s">
        <v>10307</v>
      </c>
      <c r="D1680" s="13" t="s">
        <v>12445</v>
      </c>
      <c r="E1680" s="13" t="s">
        <v>3409</v>
      </c>
      <c r="F1680" s="13" t="s">
        <v>9384</v>
      </c>
      <c r="G1680" s="13" t="s">
        <v>11216</v>
      </c>
      <c r="H1680" s="13" t="s">
        <v>9592</v>
      </c>
      <c r="I1680" s="13" t="s">
        <v>12706</v>
      </c>
      <c r="J1680" s="19">
        <v>612</v>
      </c>
      <c r="K1680" s="13" t="s">
        <v>9260</v>
      </c>
      <c r="L1680" s="26">
        <v>42823</v>
      </c>
      <c r="M1680" s="19">
        <v>612</v>
      </c>
      <c r="N1680" s="13" t="s">
        <v>9260</v>
      </c>
      <c r="O1680" s="21">
        <v>0</v>
      </c>
      <c r="P1680" s="13" t="s">
        <v>9257</v>
      </c>
      <c r="Q1680" s="26">
        <v>42824</v>
      </c>
    </row>
    <row r="1681" spans="1:17" x14ac:dyDescent="0.25">
      <c r="A1681" s="12" t="str">
        <f t="shared" si="26"/>
        <v>ACHP</v>
      </c>
      <c r="B1681" s="13" t="s">
        <v>12701</v>
      </c>
      <c r="C1681" s="13" t="s">
        <v>10316</v>
      </c>
      <c r="D1681" s="13" t="s">
        <v>12445</v>
      </c>
      <c r="E1681" s="13" t="s">
        <v>3409</v>
      </c>
      <c r="F1681" s="13" t="s">
        <v>9384</v>
      </c>
      <c r="G1681" s="13" t="s">
        <v>11216</v>
      </c>
      <c r="H1681" s="13" t="s">
        <v>9592</v>
      </c>
      <c r="I1681" s="13" t="s">
        <v>12707</v>
      </c>
      <c r="J1681" s="19">
        <v>610</v>
      </c>
      <c r="K1681" s="13" t="s">
        <v>9260</v>
      </c>
      <c r="L1681" s="26">
        <v>42823</v>
      </c>
      <c r="M1681" s="19">
        <v>610</v>
      </c>
      <c r="N1681" s="13" t="s">
        <v>9260</v>
      </c>
      <c r="O1681" s="21">
        <v>0</v>
      </c>
      <c r="P1681" s="13" t="s">
        <v>9257</v>
      </c>
      <c r="Q1681" s="26">
        <v>42824</v>
      </c>
    </row>
    <row r="1682" spans="1:17" x14ac:dyDescent="0.25">
      <c r="A1682" s="12" t="str">
        <f t="shared" si="26"/>
        <v>ACHP</v>
      </c>
      <c r="B1682" s="13" t="s">
        <v>12701</v>
      </c>
      <c r="C1682" s="13" t="s">
        <v>10660</v>
      </c>
      <c r="D1682" s="13" t="s">
        <v>12445</v>
      </c>
      <c r="E1682" s="13" t="s">
        <v>3409</v>
      </c>
      <c r="F1682" s="13" t="s">
        <v>9384</v>
      </c>
      <c r="G1682" s="13" t="s">
        <v>11216</v>
      </c>
      <c r="H1682" s="13" t="s">
        <v>9592</v>
      </c>
      <c r="I1682" s="13" t="s">
        <v>12708</v>
      </c>
      <c r="J1682" s="19">
        <v>604</v>
      </c>
      <c r="K1682" s="13" t="s">
        <v>9260</v>
      </c>
      <c r="L1682" s="26">
        <v>42823</v>
      </c>
      <c r="M1682" s="19">
        <v>604</v>
      </c>
      <c r="N1682" s="13" t="s">
        <v>9260</v>
      </c>
      <c r="O1682" s="21">
        <v>0</v>
      </c>
      <c r="P1682" s="13" t="s">
        <v>9257</v>
      </c>
      <c r="Q1682" s="26">
        <v>42824</v>
      </c>
    </row>
    <row r="1683" spans="1:17" x14ac:dyDescent="0.25">
      <c r="A1683" s="12" t="str">
        <f t="shared" si="26"/>
        <v>ACHP</v>
      </c>
      <c r="B1683" s="13" t="s">
        <v>12701</v>
      </c>
      <c r="C1683" s="13" t="s">
        <v>10742</v>
      </c>
      <c r="D1683" s="13" t="s">
        <v>12445</v>
      </c>
      <c r="E1683" s="13" t="s">
        <v>3409</v>
      </c>
      <c r="F1683" s="13" t="s">
        <v>9384</v>
      </c>
      <c r="G1683" s="13" t="s">
        <v>11216</v>
      </c>
      <c r="H1683" s="13" t="s">
        <v>9592</v>
      </c>
      <c r="I1683" s="13" t="s">
        <v>12709</v>
      </c>
      <c r="J1683" s="19">
        <v>596</v>
      </c>
      <c r="K1683" s="13" t="s">
        <v>9260</v>
      </c>
      <c r="L1683" s="26">
        <v>42823</v>
      </c>
      <c r="M1683" s="19">
        <v>596</v>
      </c>
      <c r="N1683" s="13" t="s">
        <v>9260</v>
      </c>
      <c r="O1683" s="21">
        <v>0</v>
      </c>
      <c r="P1683" s="13" t="s">
        <v>9257</v>
      </c>
      <c r="Q1683" s="26">
        <v>42824</v>
      </c>
    </row>
    <row r="1684" spans="1:17" x14ac:dyDescent="0.25">
      <c r="A1684" s="12" t="str">
        <f t="shared" si="26"/>
        <v>ACHP</v>
      </c>
      <c r="B1684" s="13" t="s">
        <v>12701</v>
      </c>
      <c r="C1684" s="13" t="s">
        <v>10851</v>
      </c>
      <c r="D1684" s="13" t="s">
        <v>12445</v>
      </c>
      <c r="E1684" s="13" t="s">
        <v>3409</v>
      </c>
      <c r="F1684" s="13" t="s">
        <v>9384</v>
      </c>
      <c r="G1684" s="13" t="s">
        <v>11216</v>
      </c>
      <c r="H1684" s="13" t="s">
        <v>9592</v>
      </c>
      <c r="I1684" s="13" t="s">
        <v>12710</v>
      </c>
      <c r="J1684" s="19">
        <v>266</v>
      </c>
      <c r="K1684" s="13" t="s">
        <v>9260</v>
      </c>
      <c r="L1684" s="26">
        <v>42823</v>
      </c>
      <c r="M1684" s="19">
        <v>266</v>
      </c>
      <c r="N1684" s="13" t="s">
        <v>9260</v>
      </c>
      <c r="O1684" s="21">
        <v>0</v>
      </c>
      <c r="P1684" s="13" t="s">
        <v>9257</v>
      </c>
      <c r="Q1684" s="26">
        <v>42824</v>
      </c>
    </row>
    <row r="1685" spans="1:17" x14ac:dyDescent="0.25">
      <c r="A1685" s="12" t="str">
        <f t="shared" si="26"/>
        <v>ACHP</v>
      </c>
      <c r="B1685" s="13" t="s">
        <v>12701</v>
      </c>
      <c r="C1685" s="13" t="s">
        <v>10853</v>
      </c>
      <c r="D1685" s="13" t="s">
        <v>12445</v>
      </c>
      <c r="E1685" s="13" t="s">
        <v>3409</v>
      </c>
      <c r="F1685" s="13" t="s">
        <v>9384</v>
      </c>
      <c r="G1685" s="13" t="s">
        <v>11216</v>
      </c>
      <c r="H1685" s="13" t="s">
        <v>9592</v>
      </c>
      <c r="I1685" s="13" t="s">
        <v>12711</v>
      </c>
      <c r="J1685" s="19">
        <v>258</v>
      </c>
      <c r="K1685" s="13" t="s">
        <v>9260</v>
      </c>
      <c r="L1685" s="26">
        <v>42823</v>
      </c>
      <c r="M1685" s="19">
        <v>258</v>
      </c>
      <c r="N1685" s="13" t="s">
        <v>9260</v>
      </c>
      <c r="O1685" s="21">
        <v>0</v>
      </c>
      <c r="P1685" s="13" t="s">
        <v>9257</v>
      </c>
      <c r="Q1685" s="26">
        <v>42824</v>
      </c>
    </row>
    <row r="1686" spans="1:17" x14ac:dyDescent="0.25">
      <c r="A1686" s="12" t="str">
        <f t="shared" si="26"/>
        <v>ACIT</v>
      </c>
      <c r="B1686" s="13" t="s">
        <v>12712</v>
      </c>
      <c r="C1686" s="13" t="s">
        <v>10259</v>
      </c>
      <c r="D1686" s="13" t="s">
        <v>12349</v>
      </c>
      <c r="E1686" s="13" t="s">
        <v>11227</v>
      </c>
      <c r="F1686" s="13" t="s">
        <v>9585</v>
      </c>
      <c r="G1686" s="13" t="s">
        <v>12350</v>
      </c>
      <c r="H1686" s="13" t="s">
        <v>9647</v>
      </c>
      <c r="I1686" s="13" t="s">
        <v>12713</v>
      </c>
      <c r="J1686" s="19">
        <v>590</v>
      </c>
      <c r="K1686" s="13" t="s">
        <v>9260</v>
      </c>
      <c r="L1686" s="26">
        <v>42817</v>
      </c>
      <c r="M1686" s="19">
        <v>590</v>
      </c>
      <c r="N1686" s="13" t="s">
        <v>9260</v>
      </c>
      <c r="O1686" s="21">
        <v>0</v>
      </c>
      <c r="P1686" s="13" t="s">
        <v>9257</v>
      </c>
      <c r="Q1686" s="26">
        <v>42818</v>
      </c>
    </row>
    <row r="1687" spans="1:17" x14ac:dyDescent="0.25">
      <c r="A1687" s="12" t="str">
        <f t="shared" si="26"/>
        <v>ACIT</v>
      </c>
      <c r="B1687" s="13" t="s">
        <v>12712</v>
      </c>
      <c r="C1687" s="13" t="s">
        <v>10267</v>
      </c>
      <c r="D1687" s="13" t="s">
        <v>12349</v>
      </c>
      <c r="E1687" s="13" t="s">
        <v>11227</v>
      </c>
      <c r="F1687" s="13" t="s">
        <v>9585</v>
      </c>
      <c r="G1687" s="13" t="s">
        <v>12350</v>
      </c>
      <c r="H1687" s="13" t="s">
        <v>9647</v>
      </c>
      <c r="I1687" s="13" t="s">
        <v>12714</v>
      </c>
      <c r="J1687" s="19">
        <v>532</v>
      </c>
      <c r="K1687" s="13" t="s">
        <v>9260</v>
      </c>
      <c r="L1687" s="26">
        <v>42817</v>
      </c>
      <c r="M1687" s="19">
        <v>532</v>
      </c>
      <c r="N1687" s="13" t="s">
        <v>9260</v>
      </c>
      <c r="O1687" s="21">
        <v>0</v>
      </c>
      <c r="P1687" s="13" t="s">
        <v>9257</v>
      </c>
      <c r="Q1687" s="26">
        <v>42818</v>
      </c>
    </row>
    <row r="1688" spans="1:17" x14ac:dyDescent="0.25">
      <c r="A1688" s="12" t="str">
        <f t="shared" si="26"/>
        <v>ACIT</v>
      </c>
      <c r="B1688" s="13" t="s">
        <v>12712</v>
      </c>
      <c r="C1688" s="13" t="s">
        <v>10304</v>
      </c>
      <c r="D1688" s="13" t="s">
        <v>12349</v>
      </c>
      <c r="E1688" s="13" t="s">
        <v>11227</v>
      </c>
      <c r="F1688" s="13" t="s">
        <v>9585</v>
      </c>
      <c r="G1688" s="13" t="s">
        <v>12350</v>
      </c>
      <c r="H1688" s="13" t="s">
        <v>9647</v>
      </c>
      <c r="I1688" s="13" t="s">
        <v>12715</v>
      </c>
      <c r="J1688" s="19">
        <v>532</v>
      </c>
      <c r="K1688" s="13" t="s">
        <v>9260</v>
      </c>
      <c r="L1688" s="26">
        <v>42817</v>
      </c>
      <c r="M1688" s="19">
        <v>532</v>
      </c>
      <c r="N1688" s="13" t="s">
        <v>9260</v>
      </c>
      <c r="O1688" s="21">
        <v>0</v>
      </c>
      <c r="P1688" s="13" t="s">
        <v>9257</v>
      </c>
      <c r="Q1688" s="26">
        <v>42818</v>
      </c>
    </row>
    <row r="1689" spans="1:17" x14ac:dyDescent="0.25">
      <c r="A1689" s="12" t="str">
        <f t="shared" si="26"/>
        <v>ACIT</v>
      </c>
      <c r="B1689" s="13" t="s">
        <v>12712</v>
      </c>
      <c r="C1689" s="13" t="s">
        <v>10269</v>
      </c>
      <c r="D1689" s="13" t="s">
        <v>12349</v>
      </c>
      <c r="E1689" s="13" t="s">
        <v>11227</v>
      </c>
      <c r="F1689" s="13" t="s">
        <v>9585</v>
      </c>
      <c r="G1689" s="13" t="s">
        <v>12350</v>
      </c>
      <c r="H1689" s="13" t="s">
        <v>9647</v>
      </c>
      <c r="I1689" s="13" t="s">
        <v>12716</v>
      </c>
      <c r="J1689" s="19">
        <v>532</v>
      </c>
      <c r="K1689" s="13" t="s">
        <v>9260</v>
      </c>
      <c r="L1689" s="26">
        <v>42817</v>
      </c>
      <c r="M1689" s="19">
        <v>532</v>
      </c>
      <c r="N1689" s="13" t="s">
        <v>9260</v>
      </c>
      <c r="O1689" s="21">
        <v>0</v>
      </c>
      <c r="P1689" s="13" t="s">
        <v>9257</v>
      </c>
      <c r="Q1689" s="26">
        <v>42818</v>
      </c>
    </row>
    <row r="1690" spans="1:17" x14ac:dyDescent="0.25">
      <c r="A1690" s="12" t="str">
        <f t="shared" si="26"/>
        <v>ACMK</v>
      </c>
      <c r="B1690" s="13" t="s">
        <v>12717</v>
      </c>
      <c r="C1690" s="13" t="s">
        <v>10259</v>
      </c>
      <c r="D1690" s="13" t="s">
        <v>12718</v>
      </c>
      <c r="E1690" s="13" t="s">
        <v>788</v>
      </c>
      <c r="F1690" s="13" t="s">
        <v>9585</v>
      </c>
      <c r="G1690" s="13" t="s">
        <v>11761</v>
      </c>
      <c r="H1690" s="13" t="s">
        <v>9807</v>
      </c>
      <c r="I1690" s="13" t="s">
        <v>12719</v>
      </c>
      <c r="J1690" s="19">
        <v>618</v>
      </c>
      <c r="K1690" s="13" t="s">
        <v>9260</v>
      </c>
      <c r="L1690" s="26">
        <v>42817</v>
      </c>
      <c r="M1690" s="19">
        <v>618</v>
      </c>
      <c r="N1690" s="13" t="s">
        <v>9260</v>
      </c>
      <c r="O1690" s="21">
        <v>0</v>
      </c>
      <c r="P1690" s="13" t="s">
        <v>9257</v>
      </c>
      <c r="Q1690" s="26">
        <v>42818</v>
      </c>
    </row>
    <row r="1691" spans="1:17" x14ac:dyDescent="0.25">
      <c r="A1691" s="12" t="str">
        <f t="shared" si="26"/>
        <v>ACMK</v>
      </c>
      <c r="B1691" s="13" t="s">
        <v>12717</v>
      </c>
      <c r="C1691" s="13" t="s">
        <v>10267</v>
      </c>
      <c r="D1691" s="13" t="s">
        <v>12718</v>
      </c>
      <c r="E1691" s="13" t="s">
        <v>788</v>
      </c>
      <c r="F1691" s="13" t="s">
        <v>9585</v>
      </c>
      <c r="G1691" s="13" t="s">
        <v>11761</v>
      </c>
      <c r="H1691" s="13" t="s">
        <v>9807</v>
      </c>
      <c r="I1691" s="13" t="s">
        <v>12720</v>
      </c>
      <c r="J1691" s="19">
        <v>558</v>
      </c>
      <c r="K1691" s="13" t="s">
        <v>9260</v>
      </c>
      <c r="L1691" s="26">
        <v>42817</v>
      </c>
      <c r="M1691" s="19">
        <v>558</v>
      </c>
      <c r="N1691" s="13" t="s">
        <v>9260</v>
      </c>
      <c r="O1691" s="21">
        <v>0</v>
      </c>
      <c r="P1691" s="13" t="s">
        <v>9257</v>
      </c>
      <c r="Q1691" s="26">
        <v>42818</v>
      </c>
    </row>
    <row r="1692" spans="1:17" x14ac:dyDescent="0.25">
      <c r="A1692" s="12" t="str">
        <f t="shared" si="26"/>
        <v>ACMK</v>
      </c>
      <c r="B1692" s="13" t="s">
        <v>12717</v>
      </c>
      <c r="C1692" s="13" t="s">
        <v>10304</v>
      </c>
      <c r="D1692" s="13" t="s">
        <v>12718</v>
      </c>
      <c r="E1692" s="13" t="s">
        <v>788</v>
      </c>
      <c r="F1692" s="13" t="s">
        <v>9585</v>
      </c>
      <c r="G1692" s="13" t="s">
        <v>11761</v>
      </c>
      <c r="H1692" s="13" t="s">
        <v>9807</v>
      </c>
      <c r="I1692" s="13" t="s">
        <v>12721</v>
      </c>
      <c r="J1692" s="19">
        <v>372</v>
      </c>
      <c r="K1692" s="13" t="s">
        <v>9260</v>
      </c>
      <c r="L1692" s="26">
        <v>42817</v>
      </c>
      <c r="M1692" s="19">
        <v>372</v>
      </c>
      <c r="N1692" s="13" t="s">
        <v>9260</v>
      </c>
      <c r="O1692" s="21">
        <v>0</v>
      </c>
      <c r="P1692" s="13" t="s">
        <v>9257</v>
      </c>
      <c r="Q1692" s="26">
        <v>42818</v>
      </c>
    </row>
    <row r="1693" spans="1:17" x14ac:dyDescent="0.25">
      <c r="A1693" s="12" t="str">
        <f t="shared" si="26"/>
        <v>ACMK</v>
      </c>
      <c r="B1693" s="13" t="s">
        <v>12717</v>
      </c>
      <c r="C1693" s="13" t="s">
        <v>10269</v>
      </c>
      <c r="D1693" s="13" t="s">
        <v>12718</v>
      </c>
      <c r="E1693" s="13" t="s">
        <v>788</v>
      </c>
      <c r="F1693" s="13" t="s">
        <v>9585</v>
      </c>
      <c r="G1693" s="13" t="s">
        <v>11761</v>
      </c>
      <c r="H1693" s="13" t="s">
        <v>9807</v>
      </c>
      <c r="I1693" s="13" t="s">
        <v>12722</v>
      </c>
      <c r="J1693" s="19">
        <v>308</v>
      </c>
      <c r="K1693" s="13" t="s">
        <v>9260</v>
      </c>
      <c r="L1693" s="26">
        <v>42817</v>
      </c>
      <c r="M1693" s="19">
        <v>308</v>
      </c>
      <c r="N1693" s="13" t="s">
        <v>9260</v>
      </c>
      <c r="O1693" s="21">
        <v>0</v>
      </c>
      <c r="P1693" s="13" t="s">
        <v>9257</v>
      </c>
      <c r="Q1693" s="26">
        <v>42818</v>
      </c>
    </row>
    <row r="1694" spans="1:17" x14ac:dyDescent="0.25">
      <c r="A1694" s="12" t="str">
        <f t="shared" si="26"/>
        <v>ACMJ</v>
      </c>
      <c r="B1694" s="13" t="s">
        <v>12723</v>
      </c>
      <c r="C1694" s="13" t="s">
        <v>10259</v>
      </c>
      <c r="D1694" s="13" t="s">
        <v>11148</v>
      </c>
      <c r="E1694" s="13" t="s">
        <v>3409</v>
      </c>
      <c r="F1694" s="13" t="s">
        <v>9585</v>
      </c>
      <c r="G1694" s="13" t="s">
        <v>11943</v>
      </c>
      <c r="H1694" s="13" t="s">
        <v>9654</v>
      </c>
      <c r="I1694" s="13" t="s">
        <v>12724</v>
      </c>
      <c r="J1694" s="19">
        <v>510</v>
      </c>
      <c r="K1694" s="13" t="s">
        <v>9260</v>
      </c>
      <c r="L1694" s="26">
        <v>42822</v>
      </c>
      <c r="M1694" s="19">
        <v>510</v>
      </c>
      <c r="N1694" s="13" t="s">
        <v>9260</v>
      </c>
      <c r="O1694" s="21">
        <v>0</v>
      </c>
      <c r="P1694" s="13" t="s">
        <v>9257</v>
      </c>
      <c r="Q1694" s="26">
        <v>42823</v>
      </c>
    </row>
    <row r="1695" spans="1:17" x14ac:dyDescent="0.25">
      <c r="A1695" s="12" t="str">
        <f t="shared" si="26"/>
        <v>ACMJ</v>
      </c>
      <c r="B1695" s="13" t="s">
        <v>12723</v>
      </c>
      <c r="C1695" s="13" t="s">
        <v>10267</v>
      </c>
      <c r="D1695" s="13" t="s">
        <v>11148</v>
      </c>
      <c r="E1695" s="13" t="s">
        <v>3409</v>
      </c>
      <c r="F1695" s="13" t="s">
        <v>9585</v>
      </c>
      <c r="G1695" s="13" t="s">
        <v>11943</v>
      </c>
      <c r="H1695" s="13" t="s">
        <v>9654</v>
      </c>
      <c r="I1695" s="13" t="s">
        <v>12725</v>
      </c>
      <c r="J1695" s="19">
        <v>510</v>
      </c>
      <c r="K1695" s="13" t="s">
        <v>9260</v>
      </c>
      <c r="L1695" s="26">
        <v>42822</v>
      </c>
      <c r="M1695" s="19">
        <v>510</v>
      </c>
      <c r="N1695" s="13" t="s">
        <v>9260</v>
      </c>
      <c r="O1695" s="21">
        <v>0</v>
      </c>
      <c r="P1695" s="13" t="s">
        <v>9257</v>
      </c>
      <c r="Q1695" s="26">
        <v>42823</v>
      </c>
    </row>
    <row r="1696" spans="1:17" x14ac:dyDescent="0.25">
      <c r="A1696" s="12" t="str">
        <f t="shared" si="26"/>
        <v>ACMJ</v>
      </c>
      <c r="B1696" s="13" t="s">
        <v>12723</v>
      </c>
      <c r="C1696" s="13" t="s">
        <v>10304</v>
      </c>
      <c r="D1696" s="13" t="s">
        <v>11148</v>
      </c>
      <c r="E1696" s="13" t="s">
        <v>3409</v>
      </c>
      <c r="F1696" s="13" t="s">
        <v>9585</v>
      </c>
      <c r="G1696" s="13" t="s">
        <v>11943</v>
      </c>
      <c r="H1696" s="13" t="s">
        <v>9654</v>
      </c>
      <c r="I1696" s="13" t="s">
        <v>12726</v>
      </c>
      <c r="J1696" s="19">
        <v>510</v>
      </c>
      <c r="K1696" s="13" t="s">
        <v>9260</v>
      </c>
      <c r="L1696" s="26">
        <v>42822</v>
      </c>
      <c r="M1696" s="19">
        <v>510</v>
      </c>
      <c r="N1696" s="13" t="s">
        <v>9260</v>
      </c>
      <c r="O1696" s="21">
        <v>0</v>
      </c>
      <c r="P1696" s="13" t="s">
        <v>9257</v>
      </c>
      <c r="Q1696" s="26">
        <v>42823</v>
      </c>
    </row>
    <row r="1697" spans="1:17" x14ac:dyDescent="0.25">
      <c r="A1697" s="12" t="str">
        <f t="shared" si="26"/>
        <v>ACMJ</v>
      </c>
      <c r="B1697" s="13" t="s">
        <v>12723</v>
      </c>
      <c r="C1697" s="13" t="s">
        <v>10269</v>
      </c>
      <c r="D1697" s="13" t="s">
        <v>11148</v>
      </c>
      <c r="E1697" s="13" t="s">
        <v>3409</v>
      </c>
      <c r="F1697" s="13" t="s">
        <v>9585</v>
      </c>
      <c r="G1697" s="13" t="s">
        <v>11943</v>
      </c>
      <c r="H1697" s="13" t="s">
        <v>9654</v>
      </c>
      <c r="I1697" s="13" t="s">
        <v>12727</v>
      </c>
      <c r="J1697" s="19">
        <v>510</v>
      </c>
      <c r="K1697" s="13" t="s">
        <v>9260</v>
      </c>
      <c r="L1697" s="26">
        <v>42822</v>
      </c>
      <c r="M1697" s="19">
        <v>510</v>
      </c>
      <c r="N1697" s="13" t="s">
        <v>9260</v>
      </c>
      <c r="O1697" s="21">
        <v>0</v>
      </c>
      <c r="P1697" s="13" t="s">
        <v>9257</v>
      </c>
      <c r="Q1697" s="26">
        <v>42823</v>
      </c>
    </row>
    <row r="1698" spans="1:17" x14ac:dyDescent="0.25">
      <c r="A1698" s="12" t="str">
        <f t="shared" si="26"/>
        <v>ACMJ</v>
      </c>
      <c r="B1698" s="13" t="s">
        <v>12728</v>
      </c>
      <c r="C1698" s="13" t="s">
        <v>10259</v>
      </c>
      <c r="D1698" s="13" t="s">
        <v>11148</v>
      </c>
      <c r="E1698" s="13" t="s">
        <v>6417</v>
      </c>
      <c r="F1698" s="13" t="s">
        <v>9585</v>
      </c>
      <c r="G1698" s="13" t="s">
        <v>11943</v>
      </c>
      <c r="H1698" s="13" t="s">
        <v>9654</v>
      </c>
      <c r="I1698" s="13" t="s">
        <v>12729</v>
      </c>
      <c r="J1698" s="19">
        <v>510</v>
      </c>
      <c r="K1698" s="13" t="s">
        <v>9260</v>
      </c>
      <c r="L1698" s="26">
        <v>42822</v>
      </c>
      <c r="M1698" s="19">
        <v>510</v>
      </c>
      <c r="N1698" s="13" t="s">
        <v>9260</v>
      </c>
      <c r="O1698" s="21">
        <v>0</v>
      </c>
      <c r="P1698" s="13" t="s">
        <v>9257</v>
      </c>
      <c r="Q1698" s="26">
        <v>42823</v>
      </c>
    </row>
    <row r="1699" spans="1:17" x14ac:dyDescent="0.25">
      <c r="A1699" s="12" t="str">
        <f t="shared" si="26"/>
        <v>ACMJ</v>
      </c>
      <c r="B1699" s="13" t="s">
        <v>12728</v>
      </c>
      <c r="C1699" s="13" t="s">
        <v>10267</v>
      </c>
      <c r="D1699" s="13" t="s">
        <v>11148</v>
      </c>
      <c r="E1699" s="13" t="s">
        <v>6417</v>
      </c>
      <c r="F1699" s="13" t="s">
        <v>9585</v>
      </c>
      <c r="G1699" s="13" t="s">
        <v>11943</v>
      </c>
      <c r="H1699" s="13" t="s">
        <v>9654</v>
      </c>
      <c r="I1699" s="13" t="s">
        <v>12730</v>
      </c>
      <c r="J1699" s="19">
        <v>510</v>
      </c>
      <c r="K1699" s="13" t="s">
        <v>9260</v>
      </c>
      <c r="L1699" s="26">
        <v>42822</v>
      </c>
      <c r="M1699" s="19">
        <v>510</v>
      </c>
      <c r="N1699" s="13" t="s">
        <v>9260</v>
      </c>
      <c r="O1699" s="21">
        <v>0</v>
      </c>
      <c r="P1699" s="13" t="s">
        <v>9257</v>
      </c>
      <c r="Q1699" s="26">
        <v>42823</v>
      </c>
    </row>
    <row r="1700" spans="1:17" x14ac:dyDescent="0.25">
      <c r="A1700" s="12" t="str">
        <f t="shared" si="26"/>
        <v>ACMJ</v>
      </c>
      <c r="B1700" s="13" t="s">
        <v>12728</v>
      </c>
      <c r="C1700" s="13" t="s">
        <v>10304</v>
      </c>
      <c r="D1700" s="13" t="s">
        <v>11148</v>
      </c>
      <c r="E1700" s="13" t="s">
        <v>6417</v>
      </c>
      <c r="F1700" s="13" t="s">
        <v>9585</v>
      </c>
      <c r="G1700" s="13" t="s">
        <v>11943</v>
      </c>
      <c r="H1700" s="13" t="s">
        <v>9654</v>
      </c>
      <c r="I1700" s="13" t="s">
        <v>12731</v>
      </c>
      <c r="J1700" s="19">
        <v>510</v>
      </c>
      <c r="K1700" s="13" t="s">
        <v>9260</v>
      </c>
      <c r="L1700" s="26">
        <v>42822</v>
      </c>
      <c r="M1700" s="19">
        <v>510</v>
      </c>
      <c r="N1700" s="13" t="s">
        <v>9260</v>
      </c>
      <c r="O1700" s="21">
        <v>0</v>
      </c>
      <c r="P1700" s="13" t="s">
        <v>9257</v>
      </c>
      <c r="Q1700" s="26">
        <v>42823</v>
      </c>
    </row>
    <row r="1701" spans="1:17" x14ac:dyDescent="0.25">
      <c r="A1701" s="12" t="str">
        <f t="shared" si="26"/>
        <v>ACJY</v>
      </c>
      <c r="B1701" s="13" t="s">
        <v>12732</v>
      </c>
      <c r="C1701" s="13" t="s">
        <v>10267</v>
      </c>
      <c r="D1701" s="13" t="s">
        <v>12695</v>
      </c>
      <c r="E1701" s="13" t="s">
        <v>262</v>
      </c>
      <c r="F1701" s="13" t="s">
        <v>9384</v>
      </c>
      <c r="G1701" s="13" t="s">
        <v>12733</v>
      </c>
      <c r="H1701" s="13" t="s">
        <v>9776</v>
      </c>
      <c r="I1701" s="13" t="s">
        <v>12734</v>
      </c>
      <c r="J1701" s="19">
        <v>1164</v>
      </c>
      <c r="K1701" s="13" t="s">
        <v>9260</v>
      </c>
      <c r="L1701" s="26">
        <v>42823</v>
      </c>
      <c r="M1701" s="19">
        <v>1164</v>
      </c>
      <c r="N1701" s="13" t="s">
        <v>9260</v>
      </c>
      <c r="O1701" s="21">
        <v>0</v>
      </c>
      <c r="P1701" s="13" t="s">
        <v>9257</v>
      </c>
      <c r="Q1701" s="26">
        <v>42824</v>
      </c>
    </row>
    <row r="1702" spans="1:17" x14ac:dyDescent="0.25">
      <c r="A1702" s="12" t="str">
        <f t="shared" si="26"/>
        <v>ACJY</v>
      </c>
      <c r="B1702" s="13" t="s">
        <v>12732</v>
      </c>
      <c r="C1702" s="13" t="s">
        <v>10304</v>
      </c>
      <c r="D1702" s="13" t="s">
        <v>12695</v>
      </c>
      <c r="E1702" s="13" t="s">
        <v>262</v>
      </c>
      <c r="F1702" s="13" t="s">
        <v>9384</v>
      </c>
      <c r="G1702" s="13" t="s">
        <v>12733</v>
      </c>
      <c r="H1702" s="13" t="s">
        <v>9776</v>
      </c>
      <c r="I1702" s="13" t="s">
        <v>12735</v>
      </c>
      <c r="J1702" s="19">
        <v>602</v>
      </c>
      <c r="K1702" s="13" t="s">
        <v>9260</v>
      </c>
      <c r="L1702" s="26">
        <v>42823</v>
      </c>
      <c r="M1702" s="19">
        <v>602</v>
      </c>
      <c r="N1702" s="13" t="s">
        <v>9260</v>
      </c>
      <c r="O1702" s="21">
        <v>0</v>
      </c>
      <c r="P1702" s="13" t="s">
        <v>9257</v>
      </c>
      <c r="Q1702" s="26">
        <v>42824</v>
      </c>
    </row>
    <row r="1703" spans="1:17" x14ac:dyDescent="0.25">
      <c r="A1703" s="12" t="str">
        <f t="shared" si="26"/>
        <v>ACJY</v>
      </c>
      <c r="B1703" s="13" t="s">
        <v>12736</v>
      </c>
      <c r="C1703" s="13" t="s">
        <v>10267</v>
      </c>
      <c r="D1703" s="13" t="s">
        <v>12415</v>
      </c>
      <c r="E1703" s="13" t="s">
        <v>10391</v>
      </c>
      <c r="F1703" s="13" t="s">
        <v>9384</v>
      </c>
      <c r="G1703" s="13" t="s">
        <v>12737</v>
      </c>
      <c r="H1703" s="13" t="s">
        <v>9777</v>
      </c>
      <c r="I1703" s="13" t="s">
        <v>12738</v>
      </c>
      <c r="J1703" s="19">
        <v>1054</v>
      </c>
      <c r="K1703" s="13" t="s">
        <v>9260</v>
      </c>
      <c r="L1703" s="26">
        <v>42823</v>
      </c>
      <c r="M1703" s="19">
        <v>1054</v>
      </c>
      <c r="N1703" s="13" t="s">
        <v>9260</v>
      </c>
      <c r="O1703" s="21">
        <v>0</v>
      </c>
      <c r="P1703" s="13" t="s">
        <v>9257</v>
      </c>
      <c r="Q1703" s="26">
        <v>42824</v>
      </c>
    </row>
    <row r="1704" spans="1:17" x14ac:dyDescent="0.25">
      <c r="A1704" s="12" t="str">
        <f t="shared" si="26"/>
        <v>ACJY</v>
      </c>
      <c r="B1704" s="13" t="s">
        <v>12736</v>
      </c>
      <c r="C1704" s="13" t="s">
        <v>10304</v>
      </c>
      <c r="D1704" s="13" t="s">
        <v>12415</v>
      </c>
      <c r="E1704" s="13" t="s">
        <v>10391</v>
      </c>
      <c r="F1704" s="13" t="s">
        <v>9384</v>
      </c>
      <c r="G1704" s="13" t="s">
        <v>12737</v>
      </c>
      <c r="H1704" s="13" t="s">
        <v>9777</v>
      </c>
      <c r="I1704" s="13" t="s">
        <v>12739</v>
      </c>
      <c r="J1704" s="19">
        <v>1054</v>
      </c>
      <c r="K1704" s="13" t="s">
        <v>9260</v>
      </c>
      <c r="L1704" s="26">
        <v>42823</v>
      </c>
      <c r="M1704" s="19">
        <v>1054</v>
      </c>
      <c r="N1704" s="13" t="s">
        <v>9260</v>
      </c>
      <c r="O1704" s="21">
        <v>0</v>
      </c>
      <c r="P1704" s="13" t="s">
        <v>9257</v>
      </c>
      <c r="Q1704" s="26">
        <v>42824</v>
      </c>
    </row>
    <row r="1705" spans="1:17" x14ac:dyDescent="0.25">
      <c r="A1705" s="12" t="str">
        <f t="shared" si="26"/>
        <v>ACJX</v>
      </c>
      <c r="B1705" s="13" t="s">
        <v>12740</v>
      </c>
      <c r="C1705" s="13" t="s">
        <v>10259</v>
      </c>
      <c r="D1705" s="13" t="s">
        <v>12741</v>
      </c>
      <c r="E1705" s="13" t="s">
        <v>262</v>
      </c>
      <c r="F1705" s="13" t="s">
        <v>9384</v>
      </c>
      <c r="G1705" s="13" t="s">
        <v>9276</v>
      </c>
      <c r="H1705" s="13" t="s">
        <v>9403</v>
      </c>
      <c r="I1705" s="13" t="s">
        <v>12742</v>
      </c>
      <c r="J1705" s="19">
        <v>1766</v>
      </c>
      <c r="K1705" s="13" t="s">
        <v>9260</v>
      </c>
      <c r="L1705" s="26">
        <v>42824</v>
      </c>
      <c r="M1705" s="19">
        <v>1766</v>
      </c>
      <c r="N1705" s="13" t="s">
        <v>9260</v>
      </c>
      <c r="O1705" s="21">
        <v>0</v>
      </c>
      <c r="P1705" s="13" t="s">
        <v>9257</v>
      </c>
      <c r="Q1705" s="26">
        <v>42825</v>
      </c>
    </row>
    <row r="1706" spans="1:17" x14ac:dyDescent="0.25">
      <c r="A1706" s="12" t="str">
        <f t="shared" si="26"/>
        <v>ACJX</v>
      </c>
      <c r="B1706" s="13" t="s">
        <v>12740</v>
      </c>
      <c r="C1706" s="13" t="s">
        <v>10267</v>
      </c>
      <c r="D1706" s="13" t="s">
        <v>12741</v>
      </c>
      <c r="E1706" s="13" t="s">
        <v>262</v>
      </c>
      <c r="F1706" s="13" t="s">
        <v>9384</v>
      </c>
      <c r="G1706" s="13" t="s">
        <v>9276</v>
      </c>
      <c r="H1706" s="13" t="s">
        <v>9403</v>
      </c>
      <c r="I1706" s="13" t="s">
        <v>12743</v>
      </c>
      <c r="J1706" s="19">
        <v>1722</v>
      </c>
      <c r="K1706" s="13" t="s">
        <v>9260</v>
      </c>
      <c r="L1706" s="26">
        <v>42824</v>
      </c>
      <c r="M1706" s="19">
        <v>1722</v>
      </c>
      <c r="N1706" s="13" t="s">
        <v>9260</v>
      </c>
      <c r="O1706" s="21">
        <v>0</v>
      </c>
      <c r="P1706" s="13" t="s">
        <v>9257</v>
      </c>
      <c r="Q1706" s="26">
        <v>42825</v>
      </c>
    </row>
    <row r="1707" spans="1:17" x14ac:dyDescent="0.25">
      <c r="A1707" s="12" t="str">
        <f t="shared" si="26"/>
        <v>ACJX</v>
      </c>
      <c r="B1707" s="13" t="s">
        <v>12740</v>
      </c>
      <c r="C1707" s="13" t="s">
        <v>10304</v>
      </c>
      <c r="D1707" s="13" t="s">
        <v>12741</v>
      </c>
      <c r="E1707" s="13" t="s">
        <v>262</v>
      </c>
      <c r="F1707" s="13" t="s">
        <v>9384</v>
      </c>
      <c r="G1707" s="13" t="s">
        <v>9276</v>
      </c>
      <c r="H1707" s="13" t="s">
        <v>9403</v>
      </c>
      <c r="I1707" s="13" t="s">
        <v>12744</v>
      </c>
      <c r="J1707" s="19">
        <v>960</v>
      </c>
      <c r="K1707" s="13" t="s">
        <v>9260</v>
      </c>
      <c r="L1707" s="26">
        <v>42824</v>
      </c>
      <c r="M1707" s="19">
        <v>960</v>
      </c>
      <c r="N1707" s="13" t="s">
        <v>9260</v>
      </c>
      <c r="O1707" s="21">
        <v>0</v>
      </c>
      <c r="P1707" s="13" t="s">
        <v>9257</v>
      </c>
      <c r="Q1707" s="26">
        <v>42825</v>
      </c>
    </row>
    <row r="1708" spans="1:17" x14ac:dyDescent="0.25">
      <c r="A1708" s="12" t="str">
        <f t="shared" si="26"/>
        <v>ACJX</v>
      </c>
      <c r="B1708" s="13" t="s">
        <v>12745</v>
      </c>
      <c r="C1708" s="13" t="s">
        <v>10259</v>
      </c>
      <c r="D1708" s="13" t="s">
        <v>12741</v>
      </c>
      <c r="E1708" s="13" t="s">
        <v>262</v>
      </c>
      <c r="F1708" s="13" t="s">
        <v>9384</v>
      </c>
      <c r="G1708" s="13" t="s">
        <v>9276</v>
      </c>
      <c r="H1708" s="13" t="s">
        <v>9403</v>
      </c>
      <c r="I1708" s="13" t="s">
        <v>12746</v>
      </c>
      <c r="J1708" s="19">
        <v>646</v>
      </c>
      <c r="K1708" s="13" t="s">
        <v>9260</v>
      </c>
      <c r="L1708" s="26">
        <v>42824</v>
      </c>
      <c r="M1708" s="19">
        <v>646</v>
      </c>
      <c r="N1708" s="13" t="s">
        <v>9260</v>
      </c>
      <c r="O1708" s="21">
        <v>0</v>
      </c>
      <c r="P1708" s="13" t="s">
        <v>9257</v>
      </c>
      <c r="Q1708" s="26">
        <v>42825</v>
      </c>
    </row>
    <row r="1709" spans="1:17" x14ac:dyDescent="0.25">
      <c r="A1709" s="12" t="str">
        <f t="shared" si="26"/>
        <v>ACEW</v>
      </c>
      <c r="B1709" s="13" t="s">
        <v>12747</v>
      </c>
      <c r="C1709" s="13" t="s">
        <v>10259</v>
      </c>
      <c r="D1709" s="13" t="s">
        <v>12748</v>
      </c>
      <c r="E1709" s="13" t="s">
        <v>788</v>
      </c>
      <c r="F1709" s="13" t="s">
        <v>9384</v>
      </c>
      <c r="G1709" s="13" t="s">
        <v>11155</v>
      </c>
      <c r="H1709" s="13" t="s">
        <v>9520</v>
      </c>
      <c r="I1709" s="13" t="s">
        <v>12749</v>
      </c>
      <c r="J1709" s="19">
        <v>322</v>
      </c>
      <c r="K1709" s="13" t="s">
        <v>9260</v>
      </c>
      <c r="L1709" s="26">
        <v>42824</v>
      </c>
      <c r="M1709" s="19">
        <v>322</v>
      </c>
      <c r="N1709" s="13" t="s">
        <v>9260</v>
      </c>
      <c r="O1709" s="21">
        <v>0</v>
      </c>
      <c r="P1709" s="13" t="s">
        <v>9257</v>
      </c>
      <c r="Q1709" s="26">
        <v>42825</v>
      </c>
    </row>
    <row r="1710" spans="1:17" x14ac:dyDescent="0.25">
      <c r="A1710" s="12" t="str">
        <f t="shared" si="26"/>
        <v>ACEW</v>
      </c>
      <c r="B1710" s="13" t="s">
        <v>12747</v>
      </c>
      <c r="C1710" s="13" t="s">
        <v>10267</v>
      </c>
      <c r="D1710" s="13" t="s">
        <v>12748</v>
      </c>
      <c r="E1710" s="13" t="s">
        <v>788</v>
      </c>
      <c r="F1710" s="13" t="s">
        <v>9384</v>
      </c>
      <c r="G1710" s="13" t="s">
        <v>11155</v>
      </c>
      <c r="H1710" s="13" t="s">
        <v>9520</v>
      </c>
      <c r="I1710" s="13" t="s">
        <v>12750</v>
      </c>
      <c r="J1710" s="19">
        <v>298</v>
      </c>
      <c r="K1710" s="13" t="s">
        <v>9260</v>
      </c>
      <c r="L1710" s="26">
        <v>42824</v>
      </c>
      <c r="M1710" s="19">
        <v>298</v>
      </c>
      <c r="N1710" s="13" t="s">
        <v>9260</v>
      </c>
      <c r="O1710" s="21">
        <v>0</v>
      </c>
      <c r="P1710" s="13" t="s">
        <v>9257</v>
      </c>
      <c r="Q1710" s="26">
        <v>42825</v>
      </c>
    </row>
    <row r="1711" spans="1:17" x14ac:dyDescent="0.25">
      <c r="A1711" s="12" t="str">
        <f t="shared" si="26"/>
        <v>ACEW</v>
      </c>
      <c r="B1711" s="13" t="s">
        <v>12747</v>
      </c>
      <c r="C1711" s="13" t="s">
        <v>10304</v>
      </c>
      <c r="D1711" s="13" t="s">
        <v>12748</v>
      </c>
      <c r="E1711" s="13" t="s">
        <v>788</v>
      </c>
      <c r="F1711" s="13" t="s">
        <v>9384</v>
      </c>
      <c r="G1711" s="13" t="s">
        <v>11155</v>
      </c>
      <c r="H1711" s="13" t="s">
        <v>9520</v>
      </c>
      <c r="I1711" s="13" t="s">
        <v>12751</v>
      </c>
      <c r="J1711" s="19">
        <v>298</v>
      </c>
      <c r="K1711" s="13" t="s">
        <v>9260</v>
      </c>
      <c r="L1711" s="26">
        <v>42824</v>
      </c>
      <c r="M1711" s="19">
        <v>298</v>
      </c>
      <c r="N1711" s="13" t="s">
        <v>9260</v>
      </c>
      <c r="O1711" s="21">
        <v>0</v>
      </c>
      <c r="P1711" s="13" t="s">
        <v>9257</v>
      </c>
      <c r="Q1711" s="26">
        <v>42825</v>
      </c>
    </row>
    <row r="1712" spans="1:17" x14ac:dyDescent="0.25">
      <c r="A1712" s="12" t="str">
        <f t="shared" si="26"/>
        <v>ACEW</v>
      </c>
      <c r="B1712" s="13" t="s">
        <v>12747</v>
      </c>
      <c r="C1712" s="13" t="s">
        <v>10269</v>
      </c>
      <c r="D1712" s="13" t="s">
        <v>12748</v>
      </c>
      <c r="E1712" s="13" t="s">
        <v>788</v>
      </c>
      <c r="F1712" s="13" t="s">
        <v>9384</v>
      </c>
      <c r="G1712" s="13" t="s">
        <v>11155</v>
      </c>
      <c r="H1712" s="13" t="s">
        <v>9520</v>
      </c>
      <c r="I1712" s="13" t="s">
        <v>12752</v>
      </c>
      <c r="J1712" s="19">
        <v>294</v>
      </c>
      <c r="K1712" s="13" t="s">
        <v>9260</v>
      </c>
      <c r="L1712" s="26">
        <v>42824</v>
      </c>
      <c r="M1712" s="19">
        <v>294</v>
      </c>
      <c r="N1712" s="13" t="s">
        <v>9260</v>
      </c>
      <c r="O1712" s="21">
        <v>0</v>
      </c>
      <c r="P1712" s="13" t="s">
        <v>9257</v>
      </c>
      <c r="Q1712" s="26">
        <v>42825</v>
      </c>
    </row>
    <row r="1713" spans="1:17" x14ac:dyDescent="0.25">
      <c r="A1713" s="12" t="str">
        <f t="shared" si="26"/>
        <v>ACEW</v>
      </c>
      <c r="B1713" s="13" t="s">
        <v>12747</v>
      </c>
      <c r="C1713" s="13" t="s">
        <v>10307</v>
      </c>
      <c r="D1713" s="13" t="s">
        <v>12748</v>
      </c>
      <c r="E1713" s="13" t="s">
        <v>788</v>
      </c>
      <c r="F1713" s="13" t="s">
        <v>9384</v>
      </c>
      <c r="G1713" s="13" t="s">
        <v>11155</v>
      </c>
      <c r="H1713" s="13" t="s">
        <v>9520</v>
      </c>
      <c r="I1713" s="13" t="s">
        <v>12753</v>
      </c>
      <c r="J1713" s="19">
        <v>284</v>
      </c>
      <c r="K1713" s="13" t="s">
        <v>9260</v>
      </c>
      <c r="L1713" s="26">
        <v>42824</v>
      </c>
      <c r="M1713" s="19">
        <v>284</v>
      </c>
      <c r="N1713" s="13" t="s">
        <v>9260</v>
      </c>
      <c r="O1713" s="21">
        <v>0</v>
      </c>
      <c r="P1713" s="13" t="s">
        <v>9257</v>
      </c>
      <c r="Q1713" s="26">
        <v>42825</v>
      </c>
    </row>
    <row r="1714" spans="1:17" x14ac:dyDescent="0.25">
      <c r="A1714" s="12" t="str">
        <f t="shared" si="26"/>
        <v>ACEW</v>
      </c>
      <c r="B1714" s="13" t="s">
        <v>12747</v>
      </c>
      <c r="C1714" s="13" t="s">
        <v>10316</v>
      </c>
      <c r="D1714" s="13" t="s">
        <v>12748</v>
      </c>
      <c r="E1714" s="13" t="s">
        <v>788</v>
      </c>
      <c r="F1714" s="13" t="s">
        <v>9384</v>
      </c>
      <c r="G1714" s="13" t="s">
        <v>11155</v>
      </c>
      <c r="H1714" s="13" t="s">
        <v>9520</v>
      </c>
      <c r="I1714" s="13" t="s">
        <v>12754</v>
      </c>
      <c r="J1714" s="19">
        <v>284</v>
      </c>
      <c r="K1714" s="13" t="s">
        <v>9260</v>
      </c>
      <c r="L1714" s="26">
        <v>42824</v>
      </c>
      <c r="M1714" s="19">
        <v>284</v>
      </c>
      <c r="N1714" s="13" t="s">
        <v>9260</v>
      </c>
      <c r="O1714" s="21">
        <v>0</v>
      </c>
      <c r="P1714" s="13" t="s">
        <v>9257</v>
      </c>
      <c r="Q1714" s="26">
        <v>42825</v>
      </c>
    </row>
    <row r="1715" spans="1:17" x14ac:dyDescent="0.25">
      <c r="A1715" s="12" t="str">
        <f t="shared" si="26"/>
        <v>ACEW</v>
      </c>
      <c r="B1715" s="13" t="s">
        <v>12747</v>
      </c>
      <c r="C1715" s="13" t="s">
        <v>10660</v>
      </c>
      <c r="D1715" s="13" t="s">
        <v>12748</v>
      </c>
      <c r="E1715" s="13" t="s">
        <v>788</v>
      </c>
      <c r="F1715" s="13" t="s">
        <v>9384</v>
      </c>
      <c r="G1715" s="13" t="s">
        <v>11155</v>
      </c>
      <c r="H1715" s="13" t="s">
        <v>9520</v>
      </c>
      <c r="I1715" s="13" t="s">
        <v>12755</v>
      </c>
      <c r="J1715" s="19">
        <v>284</v>
      </c>
      <c r="K1715" s="13" t="s">
        <v>9260</v>
      </c>
      <c r="L1715" s="26">
        <v>42824</v>
      </c>
      <c r="M1715" s="19">
        <v>284</v>
      </c>
      <c r="N1715" s="13" t="s">
        <v>9260</v>
      </c>
      <c r="O1715" s="21">
        <v>0</v>
      </c>
      <c r="P1715" s="13" t="s">
        <v>9257</v>
      </c>
      <c r="Q1715" s="26">
        <v>42825</v>
      </c>
    </row>
    <row r="1716" spans="1:17" x14ac:dyDescent="0.25">
      <c r="A1716" s="12" t="str">
        <f t="shared" si="26"/>
        <v>ACEW</v>
      </c>
      <c r="B1716" s="13" t="s">
        <v>12747</v>
      </c>
      <c r="C1716" s="13" t="s">
        <v>10742</v>
      </c>
      <c r="D1716" s="13" t="s">
        <v>12748</v>
      </c>
      <c r="E1716" s="13" t="s">
        <v>788</v>
      </c>
      <c r="F1716" s="13" t="s">
        <v>9384</v>
      </c>
      <c r="G1716" s="13" t="s">
        <v>11155</v>
      </c>
      <c r="H1716" s="13" t="s">
        <v>9520</v>
      </c>
      <c r="I1716" s="13" t="s">
        <v>12756</v>
      </c>
      <c r="J1716" s="19">
        <v>272</v>
      </c>
      <c r="K1716" s="13" t="s">
        <v>9260</v>
      </c>
      <c r="L1716" s="26">
        <v>42824</v>
      </c>
      <c r="M1716" s="19">
        <v>272</v>
      </c>
      <c r="N1716" s="13" t="s">
        <v>9260</v>
      </c>
      <c r="O1716" s="21">
        <v>0</v>
      </c>
      <c r="P1716" s="13" t="s">
        <v>9257</v>
      </c>
      <c r="Q1716" s="26">
        <v>42825</v>
      </c>
    </row>
    <row r="1717" spans="1:17" x14ac:dyDescent="0.25">
      <c r="A1717" s="12" t="str">
        <f t="shared" si="26"/>
        <v>ACEW</v>
      </c>
      <c r="B1717" s="13" t="s">
        <v>12747</v>
      </c>
      <c r="C1717" s="13" t="s">
        <v>10851</v>
      </c>
      <c r="D1717" s="13" t="s">
        <v>12748</v>
      </c>
      <c r="E1717" s="13" t="s">
        <v>788</v>
      </c>
      <c r="F1717" s="13" t="s">
        <v>9384</v>
      </c>
      <c r="G1717" s="13" t="s">
        <v>11155</v>
      </c>
      <c r="H1717" s="13" t="s">
        <v>9520</v>
      </c>
      <c r="I1717" s="13" t="s">
        <v>12757</v>
      </c>
      <c r="J1717" s="19">
        <v>270</v>
      </c>
      <c r="K1717" s="13" t="s">
        <v>9260</v>
      </c>
      <c r="L1717" s="26">
        <v>42824</v>
      </c>
      <c r="M1717" s="19">
        <v>270</v>
      </c>
      <c r="N1717" s="13" t="s">
        <v>9260</v>
      </c>
      <c r="O1717" s="21">
        <v>0</v>
      </c>
      <c r="P1717" s="13" t="s">
        <v>9257</v>
      </c>
      <c r="Q1717" s="26">
        <v>42825</v>
      </c>
    </row>
    <row r="1718" spans="1:17" x14ac:dyDescent="0.25">
      <c r="A1718" s="12" t="str">
        <f t="shared" si="26"/>
        <v>ACEW</v>
      </c>
      <c r="B1718" s="13" t="s">
        <v>12747</v>
      </c>
      <c r="C1718" s="13" t="s">
        <v>10853</v>
      </c>
      <c r="D1718" s="13" t="s">
        <v>12748</v>
      </c>
      <c r="E1718" s="13" t="s">
        <v>788</v>
      </c>
      <c r="F1718" s="13" t="s">
        <v>9384</v>
      </c>
      <c r="G1718" s="13" t="s">
        <v>11155</v>
      </c>
      <c r="H1718" s="13" t="s">
        <v>9520</v>
      </c>
      <c r="I1718" s="13" t="s">
        <v>12758</v>
      </c>
      <c r="J1718" s="19">
        <v>238</v>
      </c>
      <c r="K1718" s="13" t="s">
        <v>9260</v>
      </c>
      <c r="L1718" s="26">
        <v>42824</v>
      </c>
      <c r="M1718" s="19">
        <v>238</v>
      </c>
      <c r="N1718" s="13" t="s">
        <v>9260</v>
      </c>
      <c r="O1718" s="21">
        <v>0</v>
      </c>
      <c r="P1718" s="13" t="s">
        <v>9257</v>
      </c>
      <c r="Q1718" s="26">
        <v>42825</v>
      </c>
    </row>
    <row r="1719" spans="1:17" x14ac:dyDescent="0.25">
      <c r="A1719" s="12" t="str">
        <f t="shared" si="26"/>
        <v>ACKM</v>
      </c>
      <c r="B1719" s="13" t="s">
        <v>12759</v>
      </c>
      <c r="C1719" s="13" t="s">
        <v>10259</v>
      </c>
      <c r="D1719" s="13" t="s">
        <v>12760</v>
      </c>
      <c r="E1719" s="13" t="s">
        <v>788</v>
      </c>
      <c r="F1719" s="13" t="s">
        <v>9455</v>
      </c>
      <c r="G1719" s="13" t="s">
        <v>10944</v>
      </c>
      <c r="H1719" s="13" t="s">
        <v>9528</v>
      </c>
      <c r="I1719" s="13" t="s">
        <v>12761</v>
      </c>
      <c r="J1719" s="19">
        <v>450</v>
      </c>
      <c r="K1719" s="13" t="s">
        <v>9260</v>
      </c>
      <c r="L1719" s="26">
        <v>42825</v>
      </c>
      <c r="M1719" s="19">
        <v>450</v>
      </c>
      <c r="N1719" s="13" t="s">
        <v>9260</v>
      </c>
      <c r="O1719" s="21">
        <v>0</v>
      </c>
      <c r="P1719" s="13" t="s">
        <v>9257</v>
      </c>
      <c r="Q1719" s="26">
        <v>42828</v>
      </c>
    </row>
    <row r="1720" spans="1:17" x14ac:dyDescent="0.25">
      <c r="A1720" s="12" t="str">
        <f t="shared" si="26"/>
        <v>ACKM</v>
      </c>
      <c r="B1720" s="13" t="s">
        <v>12759</v>
      </c>
      <c r="C1720" s="13" t="s">
        <v>10267</v>
      </c>
      <c r="D1720" s="13" t="s">
        <v>12760</v>
      </c>
      <c r="E1720" s="13" t="s">
        <v>788</v>
      </c>
      <c r="F1720" s="13" t="s">
        <v>9455</v>
      </c>
      <c r="G1720" s="13" t="s">
        <v>10944</v>
      </c>
      <c r="H1720" s="13" t="s">
        <v>9528</v>
      </c>
      <c r="I1720" s="13" t="s">
        <v>12762</v>
      </c>
      <c r="J1720" s="19">
        <v>450</v>
      </c>
      <c r="K1720" s="13" t="s">
        <v>9260</v>
      </c>
      <c r="L1720" s="26">
        <v>42825</v>
      </c>
      <c r="M1720" s="19">
        <v>450</v>
      </c>
      <c r="N1720" s="13" t="s">
        <v>9260</v>
      </c>
      <c r="O1720" s="21">
        <v>0</v>
      </c>
      <c r="P1720" s="13" t="s">
        <v>9257</v>
      </c>
      <c r="Q1720" s="26">
        <v>42828</v>
      </c>
    </row>
    <row r="1721" spans="1:17" x14ac:dyDescent="0.25">
      <c r="A1721" s="12" t="str">
        <f t="shared" si="26"/>
        <v>ACKM</v>
      </c>
      <c r="B1721" s="13" t="s">
        <v>12759</v>
      </c>
      <c r="C1721" s="13" t="s">
        <v>10304</v>
      </c>
      <c r="D1721" s="13" t="s">
        <v>12760</v>
      </c>
      <c r="E1721" s="13" t="s">
        <v>788</v>
      </c>
      <c r="F1721" s="13" t="s">
        <v>9455</v>
      </c>
      <c r="G1721" s="13" t="s">
        <v>10944</v>
      </c>
      <c r="H1721" s="13" t="s">
        <v>9528</v>
      </c>
      <c r="I1721" s="13" t="s">
        <v>12763</v>
      </c>
      <c r="J1721" s="19">
        <v>448</v>
      </c>
      <c r="K1721" s="13" t="s">
        <v>9260</v>
      </c>
      <c r="L1721" s="26">
        <v>42825</v>
      </c>
      <c r="M1721" s="19">
        <v>448</v>
      </c>
      <c r="N1721" s="13" t="s">
        <v>9260</v>
      </c>
      <c r="O1721" s="21">
        <v>0</v>
      </c>
      <c r="P1721" s="13" t="s">
        <v>9257</v>
      </c>
      <c r="Q1721" s="26">
        <v>42828</v>
      </c>
    </row>
    <row r="1722" spans="1:17" x14ac:dyDescent="0.25">
      <c r="A1722" s="12" t="str">
        <f t="shared" si="26"/>
        <v>ACKM</v>
      </c>
      <c r="B1722" s="13" t="s">
        <v>12759</v>
      </c>
      <c r="C1722" s="13" t="s">
        <v>10269</v>
      </c>
      <c r="D1722" s="13" t="s">
        <v>12760</v>
      </c>
      <c r="E1722" s="13" t="s">
        <v>788</v>
      </c>
      <c r="F1722" s="13" t="s">
        <v>9455</v>
      </c>
      <c r="G1722" s="13" t="s">
        <v>10944</v>
      </c>
      <c r="H1722" s="13" t="s">
        <v>9528</v>
      </c>
      <c r="I1722" s="13" t="s">
        <v>12764</v>
      </c>
      <c r="J1722" s="19">
        <v>448</v>
      </c>
      <c r="K1722" s="13" t="s">
        <v>9260</v>
      </c>
      <c r="L1722" s="26">
        <v>42825</v>
      </c>
      <c r="M1722" s="19">
        <v>448</v>
      </c>
      <c r="N1722" s="13" t="s">
        <v>9260</v>
      </c>
      <c r="O1722" s="21">
        <v>0</v>
      </c>
      <c r="P1722" s="13" t="s">
        <v>9257</v>
      </c>
      <c r="Q1722" s="26">
        <v>42828</v>
      </c>
    </row>
    <row r="1723" spans="1:17" x14ac:dyDescent="0.25">
      <c r="A1723" s="12" t="str">
        <f t="shared" si="26"/>
        <v>ACKM</v>
      </c>
      <c r="B1723" s="13" t="s">
        <v>12759</v>
      </c>
      <c r="C1723" s="13" t="s">
        <v>10307</v>
      </c>
      <c r="D1723" s="13" t="s">
        <v>12760</v>
      </c>
      <c r="E1723" s="13" t="s">
        <v>788</v>
      </c>
      <c r="F1723" s="13" t="s">
        <v>9455</v>
      </c>
      <c r="G1723" s="13" t="s">
        <v>10944</v>
      </c>
      <c r="H1723" s="13" t="s">
        <v>9528</v>
      </c>
      <c r="I1723" s="13" t="s">
        <v>12765</v>
      </c>
      <c r="J1723" s="19">
        <v>448</v>
      </c>
      <c r="K1723" s="13" t="s">
        <v>9260</v>
      </c>
      <c r="L1723" s="26">
        <v>42825</v>
      </c>
      <c r="M1723" s="19">
        <v>448</v>
      </c>
      <c r="N1723" s="13" t="s">
        <v>9260</v>
      </c>
      <c r="O1723" s="21">
        <v>0</v>
      </c>
      <c r="P1723" s="13" t="s">
        <v>9257</v>
      </c>
      <c r="Q1723" s="26">
        <v>42828</v>
      </c>
    </row>
    <row r="1724" spans="1:17" x14ac:dyDescent="0.25">
      <c r="A1724" s="12" t="str">
        <f t="shared" si="26"/>
        <v>ACKM</v>
      </c>
      <c r="B1724" s="13" t="s">
        <v>12759</v>
      </c>
      <c r="C1724" s="13" t="s">
        <v>10316</v>
      </c>
      <c r="D1724" s="13" t="s">
        <v>12760</v>
      </c>
      <c r="E1724" s="13" t="s">
        <v>788</v>
      </c>
      <c r="F1724" s="13" t="s">
        <v>9455</v>
      </c>
      <c r="G1724" s="13" t="s">
        <v>10944</v>
      </c>
      <c r="H1724" s="13" t="s">
        <v>9528</v>
      </c>
      <c r="I1724" s="13" t="s">
        <v>12766</v>
      </c>
      <c r="J1724" s="19">
        <v>448</v>
      </c>
      <c r="K1724" s="13" t="s">
        <v>9260</v>
      </c>
      <c r="L1724" s="26">
        <v>42825</v>
      </c>
      <c r="M1724" s="19">
        <v>448</v>
      </c>
      <c r="N1724" s="13" t="s">
        <v>9260</v>
      </c>
      <c r="O1724" s="21">
        <v>0</v>
      </c>
      <c r="P1724" s="13" t="s">
        <v>9257</v>
      </c>
      <c r="Q1724" s="26">
        <v>42828</v>
      </c>
    </row>
    <row r="1725" spans="1:17" x14ac:dyDescent="0.25">
      <c r="A1725" s="12" t="str">
        <f t="shared" si="26"/>
        <v>ACKM</v>
      </c>
      <c r="B1725" s="13" t="s">
        <v>12759</v>
      </c>
      <c r="C1725" s="13" t="s">
        <v>10660</v>
      </c>
      <c r="D1725" s="13" t="s">
        <v>12760</v>
      </c>
      <c r="E1725" s="13" t="s">
        <v>788</v>
      </c>
      <c r="F1725" s="13" t="s">
        <v>9455</v>
      </c>
      <c r="G1725" s="13" t="s">
        <v>10944</v>
      </c>
      <c r="H1725" s="13" t="s">
        <v>9528</v>
      </c>
      <c r="I1725" s="13" t="s">
        <v>12767</v>
      </c>
      <c r="J1725" s="19">
        <v>448</v>
      </c>
      <c r="K1725" s="13" t="s">
        <v>9260</v>
      </c>
      <c r="L1725" s="26">
        <v>42825</v>
      </c>
      <c r="M1725" s="19">
        <v>448</v>
      </c>
      <c r="N1725" s="13" t="s">
        <v>9260</v>
      </c>
      <c r="O1725" s="21">
        <v>0</v>
      </c>
      <c r="P1725" s="13" t="s">
        <v>9257</v>
      </c>
      <c r="Q1725" s="26">
        <v>42828</v>
      </c>
    </row>
    <row r="1726" spans="1:17" x14ac:dyDescent="0.25">
      <c r="A1726" s="12" t="str">
        <f t="shared" si="26"/>
        <v>ACKM</v>
      </c>
      <c r="B1726" s="13" t="s">
        <v>12759</v>
      </c>
      <c r="C1726" s="13" t="s">
        <v>10742</v>
      </c>
      <c r="D1726" s="13" t="s">
        <v>12760</v>
      </c>
      <c r="E1726" s="13" t="s">
        <v>788</v>
      </c>
      <c r="F1726" s="13" t="s">
        <v>9455</v>
      </c>
      <c r="G1726" s="13" t="s">
        <v>10944</v>
      </c>
      <c r="H1726" s="13" t="s">
        <v>9528</v>
      </c>
      <c r="I1726" s="13" t="s">
        <v>12768</v>
      </c>
      <c r="J1726" s="19">
        <v>448</v>
      </c>
      <c r="K1726" s="13" t="s">
        <v>9260</v>
      </c>
      <c r="L1726" s="26">
        <v>42825</v>
      </c>
      <c r="M1726" s="19">
        <v>448</v>
      </c>
      <c r="N1726" s="13" t="s">
        <v>9260</v>
      </c>
      <c r="O1726" s="21">
        <v>0</v>
      </c>
      <c r="P1726" s="13" t="s">
        <v>9257</v>
      </c>
      <c r="Q1726" s="26">
        <v>42828</v>
      </c>
    </row>
    <row r="1727" spans="1:17" x14ac:dyDescent="0.25">
      <c r="A1727" s="12" t="str">
        <f t="shared" si="26"/>
        <v>ACKM</v>
      </c>
      <c r="B1727" s="13" t="s">
        <v>12759</v>
      </c>
      <c r="C1727" s="13" t="s">
        <v>10851</v>
      </c>
      <c r="D1727" s="13" t="s">
        <v>12760</v>
      </c>
      <c r="E1727" s="13" t="s">
        <v>788</v>
      </c>
      <c r="F1727" s="13" t="s">
        <v>9455</v>
      </c>
      <c r="G1727" s="13" t="s">
        <v>10944</v>
      </c>
      <c r="H1727" s="13" t="s">
        <v>9528</v>
      </c>
      <c r="I1727" s="13" t="s">
        <v>12769</v>
      </c>
      <c r="J1727" s="19">
        <v>446</v>
      </c>
      <c r="K1727" s="13" t="s">
        <v>9260</v>
      </c>
      <c r="L1727" s="26">
        <v>42825</v>
      </c>
      <c r="M1727" s="19">
        <v>446</v>
      </c>
      <c r="N1727" s="13" t="s">
        <v>9260</v>
      </c>
      <c r="O1727" s="21">
        <v>0</v>
      </c>
      <c r="P1727" s="13" t="s">
        <v>9257</v>
      </c>
      <c r="Q1727" s="26">
        <v>42828</v>
      </c>
    </row>
    <row r="1728" spans="1:17" x14ac:dyDescent="0.25">
      <c r="A1728" s="12" t="str">
        <f t="shared" si="26"/>
        <v>ACKM</v>
      </c>
      <c r="B1728" s="13" t="s">
        <v>12759</v>
      </c>
      <c r="C1728" s="13" t="s">
        <v>10853</v>
      </c>
      <c r="D1728" s="13" t="s">
        <v>12760</v>
      </c>
      <c r="E1728" s="13" t="s">
        <v>788</v>
      </c>
      <c r="F1728" s="13" t="s">
        <v>9455</v>
      </c>
      <c r="G1728" s="13" t="s">
        <v>10944</v>
      </c>
      <c r="H1728" s="13" t="s">
        <v>9528</v>
      </c>
      <c r="I1728" s="13" t="s">
        <v>12770</v>
      </c>
      <c r="J1728" s="19">
        <v>358</v>
      </c>
      <c r="K1728" s="13" t="s">
        <v>9260</v>
      </c>
      <c r="L1728" s="26">
        <v>42825</v>
      </c>
      <c r="M1728" s="19">
        <v>358</v>
      </c>
      <c r="N1728" s="13" t="s">
        <v>9260</v>
      </c>
      <c r="O1728" s="21">
        <v>0</v>
      </c>
      <c r="P1728" s="13" t="s">
        <v>9257</v>
      </c>
      <c r="Q1728" s="26">
        <v>42828</v>
      </c>
    </row>
    <row r="1729" spans="1:17" x14ac:dyDescent="0.25">
      <c r="A1729" s="12" t="str">
        <f t="shared" si="26"/>
        <v>ACKM</v>
      </c>
      <c r="B1729" s="13" t="s">
        <v>12759</v>
      </c>
      <c r="C1729" s="13" t="s">
        <v>10284</v>
      </c>
      <c r="D1729" s="13" t="s">
        <v>12760</v>
      </c>
      <c r="E1729" s="13" t="s">
        <v>788</v>
      </c>
      <c r="F1729" s="13" t="s">
        <v>9455</v>
      </c>
      <c r="G1729" s="13" t="s">
        <v>10944</v>
      </c>
      <c r="H1729" s="13" t="s">
        <v>9528</v>
      </c>
      <c r="I1729" s="13" t="s">
        <v>12771</v>
      </c>
      <c r="J1729" s="19">
        <v>270</v>
      </c>
      <c r="K1729" s="13" t="s">
        <v>9260</v>
      </c>
      <c r="L1729" s="26">
        <v>42825</v>
      </c>
      <c r="M1729" s="19">
        <v>270</v>
      </c>
      <c r="N1729" s="13" t="s">
        <v>9260</v>
      </c>
      <c r="O1729" s="21">
        <v>0</v>
      </c>
      <c r="P1729" s="13" t="s">
        <v>9257</v>
      </c>
      <c r="Q1729" s="26">
        <v>42828</v>
      </c>
    </row>
    <row r="1730" spans="1:17" x14ac:dyDescent="0.25">
      <c r="A1730" s="12" t="str">
        <f t="shared" si="26"/>
        <v>ACKM</v>
      </c>
      <c r="B1730" s="13" t="s">
        <v>12759</v>
      </c>
      <c r="C1730" s="13" t="s">
        <v>10856</v>
      </c>
      <c r="D1730" s="13" t="s">
        <v>12760</v>
      </c>
      <c r="E1730" s="13" t="s">
        <v>788</v>
      </c>
      <c r="F1730" s="13" t="s">
        <v>9455</v>
      </c>
      <c r="G1730" s="13" t="s">
        <v>10944</v>
      </c>
      <c r="H1730" s="13" t="s">
        <v>9528</v>
      </c>
      <c r="I1730" s="13" t="s">
        <v>12772</v>
      </c>
      <c r="J1730" s="19">
        <v>270</v>
      </c>
      <c r="K1730" s="13" t="s">
        <v>9260</v>
      </c>
      <c r="L1730" s="26">
        <v>42825</v>
      </c>
      <c r="M1730" s="19">
        <v>270</v>
      </c>
      <c r="N1730" s="13" t="s">
        <v>9260</v>
      </c>
      <c r="O1730" s="21">
        <v>0</v>
      </c>
      <c r="P1730" s="13" t="s">
        <v>9257</v>
      </c>
      <c r="Q1730" s="26">
        <v>42828</v>
      </c>
    </row>
    <row r="1731" spans="1:17" x14ac:dyDescent="0.25">
      <c r="A1731" s="12" t="str">
        <f t="shared" ref="A1731:A1794" si="27">LEFT(I1731,4)</f>
        <v>ACHM</v>
      </c>
      <c r="B1731" s="13" t="s">
        <v>12773</v>
      </c>
      <c r="C1731" s="13" t="s">
        <v>10259</v>
      </c>
      <c r="D1731" s="13" t="s">
        <v>12688</v>
      </c>
      <c r="E1731" s="13" t="s">
        <v>788</v>
      </c>
      <c r="F1731" s="13" t="s">
        <v>9499</v>
      </c>
      <c r="G1731" s="13" t="s">
        <v>10631</v>
      </c>
      <c r="H1731" s="13" t="s">
        <v>9630</v>
      </c>
      <c r="I1731" s="13" t="s">
        <v>12774</v>
      </c>
      <c r="J1731" s="19">
        <v>604</v>
      </c>
      <c r="K1731" s="13" t="s">
        <v>9260</v>
      </c>
      <c r="L1731" s="26">
        <v>42825</v>
      </c>
      <c r="M1731" s="19">
        <v>604</v>
      </c>
      <c r="N1731" s="13" t="s">
        <v>9260</v>
      </c>
      <c r="O1731" s="21">
        <v>0</v>
      </c>
      <c r="P1731" s="13" t="s">
        <v>9257</v>
      </c>
      <c r="Q1731" s="26">
        <v>42828</v>
      </c>
    </row>
    <row r="1732" spans="1:17" x14ac:dyDescent="0.25">
      <c r="A1732" s="12" t="str">
        <f t="shared" si="27"/>
        <v>ACHM</v>
      </c>
      <c r="B1732" s="13" t="s">
        <v>12773</v>
      </c>
      <c r="C1732" s="13" t="s">
        <v>10267</v>
      </c>
      <c r="D1732" s="13" t="s">
        <v>12688</v>
      </c>
      <c r="E1732" s="13" t="s">
        <v>788</v>
      </c>
      <c r="F1732" s="13" t="s">
        <v>9499</v>
      </c>
      <c r="G1732" s="13" t="s">
        <v>10631</v>
      </c>
      <c r="H1732" s="13" t="s">
        <v>9630</v>
      </c>
      <c r="I1732" s="13" t="s">
        <v>12775</v>
      </c>
      <c r="J1732" s="19">
        <v>490</v>
      </c>
      <c r="K1732" s="13" t="s">
        <v>9260</v>
      </c>
      <c r="L1732" s="26">
        <v>42825</v>
      </c>
      <c r="M1732" s="19">
        <v>490</v>
      </c>
      <c r="N1732" s="13" t="s">
        <v>9260</v>
      </c>
      <c r="O1732" s="21">
        <v>0</v>
      </c>
      <c r="P1732" s="13" t="s">
        <v>9257</v>
      </c>
      <c r="Q1732" s="26">
        <v>42828</v>
      </c>
    </row>
    <row r="1733" spans="1:17" x14ac:dyDescent="0.25">
      <c r="A1733" s="12" t="str">
        <f t="shared" si="27"/>
        <v>ACHM</v>
      </c>
      <c r="B1733" s="13" t="s">
        <v>12773</v>
      </c>
      <c r="C1733" s="13" t="s">
        <v>10304</v>
      </c>
      <c r="D1733" s="13" t="s">
        <v>12688</v>
      </c>
      <c r="E1733" s="13" t="s">
        <v>788</v>
      </c>
      <c r="F1733" s="13" t="s">
        <v>9499</v>
      </c>
      <c r="G1733" s="13" t="s">
        <v>10631</v>
      </c>
      <c r="H1733" s="13" t="s">
        <v>9630</v>
      </c>
      <c r="I1733" s="13" t="s">
        <v>12776</v>
      </c>
      <c r="J1733" s="19">
        <v>246</v>
      </c>
      <c r="K1733" s="13" t="s">
        <v>9260</v>
      </c>
      <c r="L1733" s="26">
        <v>42825</v>
      </c>
      <c r="M1733" s="19">
        <v>246</v>
      </c>
      <c r="N1733" s="13" t="s">
        <v>9260</v>
      </c>
      <c r="O1733" s="21">
        <v>0</v>
      </c>
      <c r="P1733" s="13" t="s">
        <v>9257</v>
      </c>
      <c r="Q1733" s="26">
        <v>42828</v>
      </c>
    </row>
    <row r="1734" spans="1:17" x14ac:dyDescent="0.25">
      <c r="A1734" s="12" t="str">
        <f t="shared" si="27"/>
        <v>ACHM</v>
      </c>
      <c r="B1734" s="13" t="s">
        <v>12773</v>
      </c>
      <c r="C1734" s="13" t="s">
        <v>10269</v>
      </c>
      <c r="D1734" s="13" t="s">
        <v>12688</v>
      </c>
      <c r="E1734" s="13" t="s">
        <v>788</v>
      </c>
      <c r="F1734" s="13" t="s">
        <v>9499</v>
      </c>
      <c r="G1734" s="13" t="s">
        <v>10631</v>
      </c>
      <c r="H1734" s="13" t="s">
        <v>9630</v>
      </c>
      <c r="I1734" s="13" t="s">
        <v>12777</v>
      </c>
      <c r="J1734" s="19">
        <v>121</v>
      </c>
      <c r="K1734" s="13" t="s">
        <v>9260</v>
      </c>
      <c r="L1734" s="26">
        <v>42825</v>
      </c>
      <c r="M1734" s="19">
        <v>121</v>
      </c>
      <c r="N1734" s="13" t="s">
        <v>9260</v>
      </c>
      <c r="O1734" s="21">
        <v>0</v>
      </c>
      <c r="P1734" s="13" t="s">
        <v>9257</v>
      </c>
      <c r="Q1734" s="26">
        <v>42828</v>
      </c>
    </row>
    <row r="1735" spans="1:17" x14ac:dyDescent="0.25">
      <c r="A1735" s="12" t="str">
        <f t="shared" si="27"/>
        <v>ACHM</v>
      </c>
      <c r="B1735" s="13" t="s">
        <v>12773</v>
      </c>
      <c r="C1735" s="13" t="s">
        <v>10307</v>
      </c>
      <c r="D1735" s="13" t="s">
        <v>12688</v>
      </c>
      <c r="E1735" s="13" t="s">
        <v>788</v>
      </c>
      <c r="F1735" s="13" t="s">
        <v>9499</v>
      </c>
      <c r="G1735" s="13" t="s">
        <v>10631</v>
      </c>
      <c r="H1735" s="13" t="s">
        <v>9630</v>
      </c>
      <c r="I1735" s="13" t="s">
        <v>12778</v>
      </c>
      <c r="J1735" s="19">
        <v>120</v>
      </c>
      <c r="K1735" s="13" t="s">
        <v>9260</v>
      </c>
      <c r="L1735" s="26">
        <v>42825</v>
      </c>
      <c r="M1735" s="19">
        <v>120</v>
      </c>
      <c r="N1735" s="13" t="s">
        <v>9260</v>
      </c>
      <c r="O1735" s="21">
        <v>0</v>
      </c>
      <c r="P1735" s="13" t="s">
        <v>9257</v>
      </c>
      <c r="Q1735" s="26">
        <v>42828</v>
      </c>
    </row>
    <row r="1736" spans="1:17" x14ac:dyDescent="0.25">
      <c r="A1736" s="12" t="str">
        <f t="shared" si="27"/>
        <v>ACHM</v>
      </c>
      <c r="B1736" s="13" t="s">
        <v>12779</v>
      </c>
      <c r="C1736" s="13" t="s">
        <v>10259</v>
      </c>
      <c r="D1736" s="13" t="s">
        <v>12513</v>
      </c>
      <c r="E1736" s="13" t="s">
        <v>788</v>
      </c>
      <c r="F1736" s="13" t="s">
        <v>9499</v>
      </c>
      <c r="G1736" s="13" t="s">
        <v>11081</v>
      </c>
      <c r="H1736" s="13" t="s">
        <v>9627</v>
      </c>
      <c r="I1736" s="13" t="s">
        <v>12780</v>
      </c>
      <c r="J1736" s="19">
        <v>576</v>
      </c>
      <c r="K1736" s="13" t="s">
        <v>9260</v>
      </c>
      <c r="L1736" s="26">
        <v>42825</v>
      </c>
      <c r="M1736" s="19">
        <v>576</v>
      </c>
      <c r="N1736" s="13" t="s">
        <v>9260</v>
      </c>
      <c r="O1736" s="21">
        <v>0</v>
      </c>
      <c r="P1736" s="13" t="s">
        <v>9257</v>
      </c>
      <c r="Q1736" s="26">
        <v>42828</v>
      </c>
    </row>
    <row r="1737" spans="1:17" x14ac:dyDescent="0.25">
      <c r="A1737" s="12" t="str">
        <f t="shared" si="27"/>
        <v>ACHM</v>
      </c>
      <c r="B1737" s="13" t="s">
        <v>12781</v>
      </c>
      <c r="C1737" s="13" t="s">
        <v>10259</v>
      </c>
      <c r="D1737" s="13" t="s">
        <v>12782</v>
      </c>
      <c r="E1737" s="13" t="s">
        <v>788</v>
      </c>
      <c r="F1737" s="13" t="s">
        <v>9499</v>
      </c>
      <c r="G1737" s="13" t="s">
        <v>11081</v>
      </c>
      <c r="H1737" s="13" t="s">
        <v>9627</v>
      </c>
      <c r="I1737" s="13" t="s">
        <v>12783</v>
      </c>
      <c r="J1737" s="19">
        <v>870</v>
      </c>
      <c r="K1737" s="13" t="s">
        <v>9260</v>
      </c>
      <c r="L1737" s="26">
        <v>42825</v>
      </c>
      <c r="M1737" s="19">
        <v>870</v>
      </c>
      <c r="N1737" s="13" t="s">
        <v>9260</v>
      </c>
      <c r="O1737" s="21">
        <v>0</v>
      </c>
      <c r="P1737" s="13" t="s">
        <v>9257</v>
      </c>
      <c r="Q1737" s="26">
        <v>42828</v>
      </c>
    </row>
    <row r="1738" spans="1:17" x14ac:dyDescent="0.25">
      <c r="A1738" s="12" t="str">
        <f t="shared" si="27"/>
        <v>ACHM</v>
      </c>
      <c r="B1738" s="13" t="s">
        <v>12781</v>
      </c>
      <c r="C1738" s="13" t="s">
        <v>10267</v>
      </c>
      <c r="D1738" s="13" t="s">
        <v>12782</v>
      </c>
      <c r="E1738" s="13" t="s">
        <v>788</v>
      </c>
      <c r="F1738" s="13" t="s">
        <v>9499</v>
      </c>
      <c r="G1738" s="13" t="s">
        <v>11081</v>
      </c>
      <c r="H1738" s="13" t="s">
        <v>9627</v>
      </c>
      <c r="I1738" s="13" t="s">
        <v>12784</v>
      </c>
      <c r="J1738" s="19">
        <v>856</v>
      </c>
      <c r="K1738" s="13" t="s">
        <v>9260</v>
      </c>
      <c r="L1738" s="26">
        <v>42825</v>
      </c>
      <c r="M1738" s="19">
        <v>856</v>
      </c>
      <c r="N1738" s="13" t="s">
        <v>9260</v>
      </c>
      <c r="O1738" s="21">
        <v>0</v>
      </c>
      <c r="P1738" s="13" t="s">
        <v>9257</v>
      </c>
      <c r="Q1738" s="26">
        <v>42828</v>
      </c>
    </row>
    <row r="1739" spans="1:17" x14ac:dyDescent="0.25">
      <c r="A1739" s="12" t="str">
        <f t="shared" si="27"/>
        <v>ACHM</v>
      </c>
      <c r="B1739" s="13" t="s">
        <v>12781</v>
      </c>
      <c r="C1739" s="13" t="s">
        <v>10304</v>
      </c>
      <c r="D1739" s="13" t="s">
        <v>12782</v>
      </c>
      <c r="E1739" s="13" t="s">
        <v>788</v>
      </c>
      <c r="F1739" s="13" t="s">
        <v>9499</v>
      </c>
      <c r="G1739" s="13" t="s">
        <v>11081</v>
      </c>
      <c r="H1739" s="13" t="s">
        <v>9627</v>
      </c>
      <c r="I1739" s="13" t="s">
        <v>12785</v>
      </c>
      <c r="J1739" s="19">
        <v>576</v>
      </c>
      <c r="K1739" s="13" t="s">
        <v>9260</v>
      </c>
      <c r="L1739" s="26">
        <v>42825</v>
      </c>
      <c r="M1739" s="19">
        <v>576</v>
      </c>
      <c r="N1739" s="13" t="s">
        <v>9260</v>
      </c>
      <c r="O1739" s="21">
        <v>0</v>
      </c>
      <c r="P1739" s="13" t="s">
        <v>9257</v>
      </c>
      <c r="Q1739" s="26">
        <v>42828</v>
      </c>
    </row>
    <row r="1740" spans="1:17" x14ac:dyDescent="0.25">
      <c r="A1740" s="12" t="str">
        <f t="shared" si="27"/>
        <v>ACHM</v>
      </c>
      <c r="B1740" s="13" t="s">
        <v>12781</v>
      </c>
      <c r="C1740" s="13" t="s">
        <v>10269</v>
      </c>
      <c r="D1740" s="13" t="s">
        <v>12782</v>
      </c>
      <c r="E1740" s="13" t="s">
        <v>788</v>
      </c>
      <c r="F1740" s="13" t="s">
        <v>9499</v>
      </c>
      <c r="G1740" s="13" t="s">
        <v>11081</v>
      </c>
      <c r="H1740" s="13" t="s">
        <v>9627</v>
      </c>
      <c r="I1740" s="13" t="s">
        <v>12786</v>
      </c>
      <c r="J1740" s="19">
        <v>290</v>
      </c>
      <c r="K1740" s="13" t="s">
        <v>9260</v>
      </c>
      <c r="L1740" s="26">
        <v>42825</v>
      </c>
      <c r="M1740" s="19">
        <v>290</v>
      </c>
      <c r="N1740" s="13" t="s">
        <v>9260</v>
      </c>
      <c r="O1740" s="21">
        <v>0</v>
      </c>
      <c r="P1740" s="13" t="s">
        <v>9257</v>
      </c>
      <c r="Q1740" s="26">
        <v>42828</v>
      </c>
    </row>
    <row r="1741" spans="1:17" x14ac:dyDescent="0.25">
      <c r="A1741" s="12" t="str">
        <f t="shared" si="27"/>
        <v>ACKI</v>
      </c>
      <c r="B1741" s="13" t="s">
        <v>12787</v>
      </c>
      <c r="C1741" s="13" t="s">
        <v>10259</v>
      </c>
      <c r="D1741" s="13" t="s">
        <v>12760</v>
      </c>
      <c r="E1741" s="13" t="s">
        <v>788</v>
      </c>
      <c r="F1741" s="13" t="s">
        <v>9455</v>
      </c>
      <c r="G1741" s="13" t="s">
        <v>10944</v>
      </c>
      <c r="H1741" s="13" t="s">
        <v>9528</v>
      </c>
      <c r="I1741" s="13" t="s">
        <v>12788</v>
      </c>
      <c r="J1741" s="19">
        <v>450</v>
      </c>
      <c r="K1741" s="13" t="s">
        <v>9260</v>
      </c>
      <c r="L1741" s="26">
        <v>42829</v>
      </c>
      <c r="M1741" s="19">
        <v>450</v>
      </c>
      <c r="N1741" s="13" t="s">
        <v>9260</v>
      </c>
      <c r="O1741" s="21">
        <v>0</v>
      </c>
      <c r="P1741" s="13" t="s">
        <v>9257</v>
      </c>
      <c r="Q1741" s="26">
        <v>42830</v>
      </c>
    </row>
    <row r="1742" spans="1:17" x14ac:dyDescent="0.25">
      <c r="A1742" s="12" t="str">
        <f t="shared" si="27"/>
        <v>ACKI</v>
      </c>
      <c r="B1742" s="13" t="s">
        <v>12787</v>
      </c>
      <c r="C1742" s="13" t="s">
        <v>10267</v>
      </c>
      <c r="D1742" s="13" t="s">
        <v>12760</v>
      </c>
      <c r="E1742" s="13" t="s">
        <v>788</v>
      </c>
      <c r="F1742" s="13" t="s">
        <v>9455</v>
      </c>
      <c r="G1742" s="13" t="s">
        <v>10944</v>
      </c>
      <c r="H1742" s="13" t="s">
        <v>9528</v>
      </c>
      <c r="I1742" s="13" t="s">
        <v>12789</v>
      </c>
      <c r="J1742" s="19">
        <v>448</v>
      </c>
      <c r="K1742" s="13" t="s">
        <v>9260</v>
      </c>
      <c r="L1742" s="26">
        <v>42829</v>
      </c>
      <c r="M1742" s="19">
        <v>448</v>
      </c>
      <c r="N1742" s="13" t="s">
        <v>9260</v>
      </c>
      <c r="O1742" s="21">
        <v>0</v>
      </c>
      <c r="P1742" s="13" t="s">
        <v>9257</v>
      </c>
      <c r="Q1742" s="26">
        <v>42830</v>
      </c>
    </row>
    <row r="1743" spans="1:17" x14ac:dyDescent="0.25">
      <c r="A1743" s="12" t="str">
        <f t="shared" si="27"/>
        <v>ACKI</v>
      </c>
      <c r="B1743" s="13" t="s">
        <v>12787</v>
      </c>
      <c r="C1743" s="13" t="s">
        <v>10304</v>
      </c>
      <c r="D1743" s="13" t="s">
        <v>12760</v>
      </c>
      <c r="E1743" s="13" t="s">
        <v>788</v>
      </c>
      <c r="F1743" s="13" t="s">
        <v>9455</v>
      </c>
      <c r="G1743" s="13" t="s">
        <v>10944</v>
      </c>
      <c r="H1743" s="13" t="s">
        <v>9528</v>
      </c>
      <c r="I1743" s="13" t="s">
        <v>12790</v>
      </c>
      <c r="J1743" s="19">
        <v>448</v>
      </c>
      <c r="K1743" s="13" t="s">
        <v>9260</v>
      </c>
      <c r="L1743" s="26">
        <v>42829</v>
      </c>
      <c r="M1743" s="19">
        <v>448</v>
      </c>
      <c r="N1743" s="13" t="s">
        <v>9260</v>
      </c>
      <c r="O1743" s="21">
        <v>0</v>
      </c>
      <c r="P1743" s="13" t="s">
        <v>9257</v>
      </c>
      <c r="Q1743" s="26">
        <v>42830</v>
      </c>
    </row>
    <row r="1744" spans="1:17" x14ac:dyDescent="0.25">
      <c r="A1744" s="12" t="str">
        <f t="shared" si="27"/>
        <v>ACKI</v>
      </c>
      <c r="B1744" s="13" t="s">
        <v>12787</v>
      </c>
      <c r="C1744" s="13" t="s">
        <v>10269</v>
      </c>
      <c r="D1744" s="13" t="s">
        <v>12760</v>
      </c>
      <c r="E1744" s="13" t="s">
        <v>788</v>
      </c>
      <c r="F1744" s="13" t="s">
        <v>9455</v>
      </c>
      <c r="G1744" s="13" t="s">
        <v>10944</v>
      </c>
      <c r="H1744" s="13" t="s">
        <v>9528</v>
      </c>
      <c r="I1744" s="13" t="s">
        <v>12791</v>
      </c>
      <c r="J1744" s="19">
        <v>448</v>
      </c>
      <c r="K1744" s="13" t="s">
        <v>9260</v>
      </c>
      <c r="L1744" s="26">
        <v>42829</v>
      </c>
      <c r="M1744" s="19">
        <v>448</v>
      </c>
      <c r="N1744" s="13" t="s">
        <v>9260</v>
      </c>
      <c r="O1744" s="21">
        <v>0</v>
      </c>
      <c r="P1744" s="13" t="s">
        <v>9257</v>
      </c>
      <c r="Q1744" s="26">
        <v>42830</v>
      </c>
    </row>
    <row r="1745" spans="1:17" x14ac:dyDescent="0.25">
      <c r="A1745" s="12" t="str">
        <f t="shared" si="27"/>
        <v>ACKI</v>
      </c>
      <c r="B1745" s="13" t="s">
        <v>12787</v>
      </c>
      <c r="C1745" s="13" t="s">
        <v>10307</v>
      </c>
      <c r="D1745" s="13" t="s">
        <v>12760</v>
      </c>
      <c r="E1745" s="13" t="s">
        <v>788</v>
      </c>
      <c r="F1745" s="13" t="s">
        <v>9455</v>
      </c>
      <c r="G1745" s="13" t="s">
        <v>10944</v>
      </c>
      <c r="H1745" s="13" t="s">
        <v>9528</v>
      </c>
      <c r="I1745" s="13" t="s">
        <v>12792</v>
      </c>
      <c r="J1745" s="19">
        <v>360</v>
      </c>
      <c r="K1745" s="13" t="s">
        <v>9260</v>
      </c>
      <c r="L1745" s="26">
        <v>42829</v>
      </c>
      <c r="M1745" s="19">
        <v>360</v>
      </c>
      <c r="N1745" s="13" t="s">
        <v>9260</v>
      </c>
      <c r="O1745" s="21">
        <v>0</v>
      </c>
      <c r="P1745" s="13" t="s">
        <v>9257</v>
      </c>
      <c r="Q1745" s="26">
        <v>42830</v>
      </c>
    </row>
    <row r="1746" spans="1:17" x14ac:dyDescent="0.25">
      <c r="A1746" s="12" t="str">
        <f t="shared" si="27"/>
        <v>ACKI</v>
      </c>
      <c r="B1746" s="13" t="s">
        <v>12787</v>
      </c>
      <c r="C1746" s="13" t="s">
        <v>10316</v>
      </c>
      <c r="D1746" s="13" t="s">
        <v>12760</v>
      </c>
      <c r="E1746" s="13" t="s">
        <v>788</v>
      </c>
      <c r="F1746" s="13" t="s">
        <v>9455</v>
      </c>
      <c r="G1746" s="13" t="s">
        <v>10944</v>
      </c>
      <c r="H1746" s="13" t="s">
        <v>9528</v>
      </c>
      <c r="I1746" s="13" t="s">
        <v>12793</v>
      </c>
      <c r="J1746" s="19">
        <v>360</v>
      </c>
      <c r="K1746" s="13" t="s">
        <v>9260</v>
      </c>
      <c r="L1746" s="26">
        <v>42829</v>
      </c>
      <c r="M1746" s="19">
        <v>360</v>
      </c>
      <c r="N1746" s="13" t="s">
        <v>9260</v>
      </c>
      <c r="O1746" s="21">
        <v>0</v>
      </c>
      <c r="P1746" s="13" t="s">
        <v>9257</v>
      </c>
      <c r="Q1746" s="26">
        <v>42830</v>
      </c>
    </row>
    <row r="1747" spans="1:17" x14ac:dyDescent="0.25">
      <c r="A1747" s="12" t="str">
        <f t="shared" si="27"/>
        <v>ACKI</v>
      </c>
      <c r="B1747" s="13" t="s">
        <v>12787</v>
      </c>
      <c r="C1747" s="13" t="s">
        <v>10660</v>
      </c>
      <c r="D1747" s="13" t="s">
        <v>12760</v>
      </c>
      <c r="E1747" s="13" t="s">
        <v>788</v>
      </c>
      <c r="F1747" s="13" t="s">
        <v>9455</v>
      </c>
      <c r="G1747" s="13" t="s">
        <v>10944</v>
      </c>
      <c r="H1747" s="13" t="s">
        <v>9528</v>
      </c>
      <c r="I1747" s="13" t="s">
        <v>12794</v>
      </c>
      <c r="J1747" s="19">
        <v>360</v>
      </c>
      <c r="K1747" s="13" t="s">
        <v>9260</v>
      </c>
      <c r="L1747" s="26">
        <v>42829</v>
      </c>
      <c r="M1747" s="19">
        <v>360</v>
      </c>
      <c r="N1747" s="13" t="s">
        <v>9260</v>
      </c>
      <c r="O1747" s="21">
        <v>0</v>
      </c>
      <c r="P1747" s="13" t="s">
        <v>9257</v>
      </c>
      <c r="Q1747" s="26">
        <v>42830</v>
      </c>
    </row>
    <row r="1748" spans="1:17" x14ac:dyDescent="0.25">
      <c r="A1748" s="12" t="str">
        <f t="shared" si="27"/>
        <v>ACKI</v>
      </c>
      <c r="B1748" s="13" t="s">
        <v>12787</v>
      </c>
      <c r="C1748" s="13" t="s">
        <v>10742</v>
      </c>
      <c r="D1748" s="13" t="s">
        <v>12760</v>
      </c>
      <c r="E1748" s="13" t="s">
        <v>788</v>
      </c>
      <c r="F1748" s="13" t="s">
        <v>9455</v>
      </c>
      <c r="G1748" s="13" t="s">
        <v>10944</v>
      </c>
      <c r="H1748" s="13" t="s">
        <v>9528</v>
      </c>
      <c r="I1748" s="13" t="s">
        <v>12795</v>
      </c>
      <c r="J1748" s="19">
        <v>360</v>
      </c>
      <c r="K1748" s="13" t="s">
        <v>9260</v>
      </c>
      <c r="L1748" s="26">
        <v>42829</v>
      </c>
      <c r="M1748" s="19">
        <v>360</v>
      </c>
      <c r="N1748" s="13" t="s">
        <v>9260</v>
      </c>
      <c r="O1748" s="21">
        <v>0</v>
      </c>
      <c r="P1748" s="13" t="s">
        <v>9257</v>
      </c>
      <c r="Q1748" s="26">
        <v>42830</v>
      </c>
    </row>
    <row r="1749" spans="1:17" x14ac:dyDescent="0.25">
      <c r="A1749" s="12" t="str">
        <f t="shared" si="27"/>
        <v>ACIT</v>
      </c>
      <c r="B1749" s="13" t="s">
        <v>12796</v>
      </c>
      <c r="C1749" s="13" t="s">
        <v>10259</v>
      </c>
      <c r="D1749" s="13" t="s">
        <v>12797</v>
      </c>
      <c r="E1749" s="13" t="s">
        <v>262</v>
      </c>
      <c r="F1749" s="13" t="s">
        <v>9585</v>
      </c>
      <c r="G1749" s="13" t="s">
        <v>11894</v>
      </c>
      <c r="H1749" s="13" t="s">
        <v>9646</v>
      </c>
      <c r="I1749" s="13" t="s">
        <v>12798</v>
      </c>
      <c r="J1749" s="19">
        <v>532</v>
      </c>
      <c r="K1749" s="13" t="s">
        <v>9260</v>
      </c>
      <c r="L1749" s="26">
        <v>42830</v>
      </c>
      <c r="M1749" s="19">
        <v>532</v>
      </c>
      <c r="N1749" s="13" t="s">
        <v>9260</v>
      </c>
      <c r="O1749" s="21">
        <v>0</v>
      </c>
      <c r="P1749" s="13" t="s">
        <v>9257</v>
      </c>
      <c r="Q1749" s="26">
        <v>42831</v>
      </c>
    </row>
    <row r="1750" spans="1:17" x14ac:dyDescent="0.25">
      <c r="A1750" s="12" t="str">
        <f t="shared" si="27"/>
        <v>ACIT</v>
      </c>
      <c r="B1750" s="13" t="s">
        <v>12796</v>
      </c>
      <c r="C1750" s="13" t="s">
        <v>10267</v>
      </c>
      <c r="D1750" s="13" t="s">
        <v>12797</v>
      </c>
      <c r="E1750" s="13" t="s">
        <v>262</v>
      </c>
      <c r="F1750" s="13" t="s">
        <v>9585</v>
      </c>
      <c r="G1750" s="13" t="s">
        <v>11894</v>
      </c>
      <c r="H1750" s="13" t="s">
        <v>9646</v>
      </c>
      <c r="I1750" s="13" t="s">
        <v>12799</v>
      </c>
      <c r="J1750" s="19">
        <v>532</v>
      </c>
      <c r="K1750" s="13" t="s">
        <v>9260</v>
      </c>
      <c r="L1750" s="26">
        <v>42830</v>
      </c>
      <c r="M1750" s="19">
        <v>532</v>
      </c>
      <c r="N1750" s="13" t="s">
        <v>9260</v>
      </c>
      <c r="O1750" s="21">
        <v>0</v>
      </c>
      <c r="P1750" s="13" t="s">
        <v>9257</v>
      </c>
      <c r="Q1750" s="26">
        <v>42831</v>
      </c>
    </row>
    <row r="1751" spans="1:17" x14ac:dyDescent="0.25">
      <c r="A1751" s="12" t="str">
        <f t="shared" si="27"/>
        <v>ACIT</v>
      </c>
      <c r="B1751" s="13" t="s">
        <v>12796</v>
      </c>
      <c r="C1751" s="13" t="s">
        <v>10304</v>
      </c>
      <c r="D1751" s="13" t="s">
        <v>12797</v>
      </c>
      <c r="E1751" s="13" t="s">
        <v>262</v>
      </c>
      <c r="F1751" s="13" t="s">
        <v>9585</v>
      </c>
      <c r="G1751" s="13" t="s">
        <v>11894</v>
      </c>
      <c r="H1751" s="13" t="s">
        <v>9646</v>
      </c>
      <c r="I1751" s="13" t="s">
        <v>12800</v>
      </c>
      <c r="J1751" s="19">
        <v>532</v>
      </c>
      <c r="K1751" s="13" t="s">
        <v>9260</v>
      </c>
      <c r="L1751" s="26">
        <v>42830</v>
      </c>
      <c r="M1751" s="19">
        <v>532</v>
      </c>
      <c r="N1751" s="13" t="s">
        <v>9260</v>
      </c>
      <c r="O1751" s="21">
        <v>0</v>
      </c>
      <c r="P1751" s="13" t="s">
        <v>9257</v>
      </c>
      <c r="Q1751" s="26">
        <v>42831</v>
      </c>
    </row>
    <row r="1752" spans="1:17" x14ac:dyDescent="0.25">
      <c r="A1752" s="12" t="str">
        <f t="shared" si="27"/>
        <v>ACIT</v>
      </c>
      <c r="B1752" s="13" t="s">
        <v>12796</v>
      </c>
      <c r="C1752" s="13" t="s">
        <v>10269</v>
      </c>
      <c r="D1752" s="13" t="s">
        <v>12797</v>
      </c>
      <c r="E1752" s="13" t="s">
        <v>262</v>
      </c>
      <c r="F1752" s="13" t="s">
        <v>9585</v>
      </c>
      <c r="G1752" s="13" t="s">
        <v>11894</v>
      </c>
      <c r="H1752" s="13" t="s">
        <v>9646</v>
      </c>
      <c r="I1752" s="13" t="s">
        <v>12801</v>
      </c>
      <c r="J1752" s="19">
        <v>530</v>
      </c>
      <c r="K1752" s="13" t="s">
        <v>9260</v>
      </c>
      <c r="L1752" s="26">
        <v>42830</v>
      </c>
      <c r="M1752" s="19">
        <v>530</v>
      </c>
      <c r="N1752" s="13" t="s">
        <v>9260</v>
      </c>
      <c r="O1752" s="21">
        <v>0</v>
      </c>
      <c r="P1752" s="13" t="s">
        <v>9257</v>
      </c>
      <c r="Q1752" s="26">
        <v>42831</v>
      </c>
    </row>
    <row r="1753" spans="1:17" x14ac:dyDescent="0.25">
      <c r="A1753" s="12" t="str">
        <f t="shared" si="27"/>
        <v>ACIT</v>
      </c>
      <c r="B1753" s="13" t="s">
        <v>12796</v>
      </c>
      <c r="C1753" s="13" t="s">
        <v>10307</v>
      </c>
      <c r="D1753" s="13" t="s">
        <v>12797</v>
      </c>
      <c r="E1753" s="13" t="s">
        <v>262</v>
      </c>
      <c r="F1753" s="13" t="s">
        <v>9585</v>
      </c>
      <c r="G1753" s="13" t="s">
        <v>11894</v>
      </c>
      <c r="H1753" s="13" t="s">
        <v>9646</v>
      </c>
      <c r="I1753" s="13" t="s">
        <v>12802</v>
      </c>
      <c r="J1753" s="19">
        <v>472</v>
      </c>
      <c r="K1753" s="13" t="s">
        <v>9260</v>
      </c>
      <c r="L1753" s="26">
        <v>42830</v>
      </c>
      <c r="M1753" s="19">
        <v>472</v>
      </c>
      <c r="N1753" s="13" t="s">
        <v>9260</v>
      </c>
      <c r="O1753" s="21">
        <v>0</v>
      </c>
      <c r="P1753" s="13" t="s">
        <v>9257</v>
      </c>
      <c r="Q1753" s="26">
        <v>42831</v>
      </c>
    </row>
    <row r="1754" spans="1:17" x14ac:dyDescent="0.25">
      <c r="A1754" s="12" t="str">
        <f t="shared" si="27"/>
        <v>AAZP</v>
      </c>
      <c r="B1754" s="13" t="s">
        <v>12803</v>
      </c>
      <c r="C1754" s="13" t="s">
        <v>10259</v>
      </c>
      <c r="D1754" s="13" t="s">
        <v>12804</v>
      </c>
      <c r="E1754" s="13" t="s">
        <v>3233</v>
      </c>
      <c r="F1754" s="13" t="s">
        <v>9466</v>
      </c>
      <c r="G1754" s="13" t="s">
        <v>12805</v>
      </c>
      <c r="H1754" s="13" t="s">
        <v>9467</v>
      </c>
      <c r="I1754" s="13" t="s">
        <v>12806</v>
      </c>
      <c r="J1754" s="19">
        <v>418</v>
      </c>
      <c r="K1754" s="13" t="s">
        <v>9260</v>
      </c>
      <c r="L1754" s="26">
        <v>42832</v>
      </c>
      <c r="M1754" s="19">
        <v>418</v>
      </c>
      <c r="N1754" s="13" t="s">
        <v>9260</v>
      </c>
      <c r="O1754" s="21">
        <v>0</v>
      </c>
      <c r="P1754" s="13" t="s">
        <v>9257</v>
      </c>
      <c r="Q1754" s="26">
        <v>42835</v>
      </c>
    </row>
    <row r="1755" spans="1:17" x14ac:dyDescent="0.25">
      <c r="A1755" s="12" t="str">
        <f t="shared" si="27"/>
        <v>AAZP</v>
      </c>
      <c r="B1755" s="13" t="s">
        <v>12803</v>
      </c>
      <c r="C1755" s="13" t="s">
        <v>10267</v>
      </c>
      <c r="D1755" s="13" t="s">
        <v>12804</v>
      </c>
      <c r="E1755" s="13" t="s">
        <v>3233</v>
      </c>
      <c r="F1755" s="13" t="s">
        <v>9466</v>
      </c>
      <c r="G1755" s="13" t="s">
        <v>12805</v>
      </c>
      <c r="H1755" s="13" t="s">
        <v>9467</v>
      </c>
      <c r="I1755" s="13" t="s">
        <v>12807</v>
      </c>
      <c r="J1755" s="19">
        <v>74</v>
      </c>
      <c r="K1755" s="13" t="s">
        <v>9260</v>
      </c>
      <c r="L1755" s="26">
        <v>42832</v>
      </c>
      <c r="M1755" s="19">
        <v>74</v>
      </c>
      <c r="N1755" s="13" t="s">
        <v>9260</v>
      </c>
      <c r="O1755" s="21">
        <v>0</v>
      </c>
      <c r="P1755" s="13" t="s">
        <v>9257</v>
      </c>
      <c r="Q1755" s="26">
        <v>42835</v>
      </c>
    </row>
    <row r="1756" spans="1:17" x14ac:dyDescent="0.25">
      <c r="A1756" s="12" t="str">
        <f t="shared" si="27"/>
        <v>ACKO</v>
      </c>
      <c r="B1756" s="13" t="s">
        <v>12808</v>
      </c>
      <c r="C1756" s="13" t="s">
        <v>10259</v>
      </c>
      <c r="D1756" s="13" t="s">
        <v>12349</v>
      </c>
      <c r="E1756" s="13" t="s">
        <v>11271</v>
      </c>
      <c r="F1756" s="13" t="s">
        <v>9585</v>
      </c>
      <c r="G1756" s="13" t="s">
        <v>12809</v>
      </c>
      <c r="H1756" s="13" t="s">
        <v>9754</v>
      </c>
      <c r="I1756" s="13" t="s">
        <v>12810</v>
      </c>
      <c r="J1756" s="19">
        <v>918</v>
      </c>
      <c r="K1756" s="13" t="s">
        <v>9260</v>
      </c>
      <c r="L1756" s="26">
        <v>42832</v>
      </c>
      <c r="M1756" s="19">
        <v>918</v>
      </c>
      <c r="N1756" s="13" t="s">
        <v>9260</v>
      </c>
      <c r="O1756" s="21">
        <v>0</v>
      </c>
      <c r="P1756" s="13" t="s">
        <v>9257</v>
      </c>
      <c r="Q1756" s="26">
        <v>42835</v>
      </c>
    </row>
    <row r="1757" spans="1:17" x14ac:dyDescent="0.25">
      <c r="A1757" s="12" t="str">
        <f t="shared" si="27"/>
        <v>ACKO</v>
      </c>
      <c r="B1757" s="13" t="s">
        <v>12808</v>
      </c>
      <c r="C1757" s="13" t="s">
        <v>10267</v>
      </c>
      <c r="D1757" s="13" t="s">
        <v>12349</v>
      </c>
      <c r="E1757" s="13" t="s">
        <v>11271</v>
      </c>
      <c r="F1757" s="13" t="s">
        <v>9585</v>
      </c>
      <c r="G1757" s="13" t="s">
        <v>12809</v>
      </c>
      <c r="H1757" s="13" t="s">
        <v>9754</v>
      </c>
      <c r="I1757" s="13" t="s">
        <v>12811</v>
      </c>
      <c r="J1757" s="19">
        <v>918</v>
      </c>
      <c r="K1757" s="13" t="s">
        <v>9260</v>
      </c>
      <c r="L1757" s="26">
        <v>42832</v>
      </c>
      <c r="M1757" s="19">
        <v>918</v>
      </c>
      <c r="N1757" s="13" t="s">
        <v>9260</v>
      </c>
      <c r="O1757" s="21">
        <v>0</v>
      </c>
      <c r="P1757" s="13" t="s">
        <v>9257</v>
      </c>
      <c r="Q1757" s="26">
        <v>42835</v>
      </c>
    </row>
    <row r="1758" spans="1:17" x14ac:dyDescent="0.25">
      <c r="A1758" s="12" t="str">
        <f t="shared" si="27"/>
        <v>ACKO</v>
      </c>
      <c r="B1758" s="13" t="s">
        <v>12808</v>
      </c>
      <c r="C1758" s="13" t="s">
        <v>10304</v>
      </c>
      <c r="D1758" s="13" t="s">
        <v>12349</v>
      </c>
      <c r="E1758" s="13" t="s">
        <v>11271</v>
      </c>
      <c r="F1758" s="13" t="s">
        <v>9585</v>
      </c>
      <c r="G1758" s="13" t="s">
        <v>12809</v>
      </c>
      <c r="H1758" s="13" t="s">
        <v>9754</v>
      </c>
      <c r="I1758" s="13" t="s">
        <v>12812</v>
      </c>
      <c r="J1758" s="19">
        <v>918</v>
      </c>
      <c r="K1758" s="13" t="s">
        <v>9260</v>
      </c>
      <c r="L1758" s="26">
        <v>42832</v>
      </c>
      <c r="M1758" s="19">
        <v>918</v>
      </c>
      <c r="N1758" s="13" t="s">
        <v>9260</v>
      </c>
      <c r="O1758" s="21">
        <v>0</v>
      </c>
      <c r="P1758" s="13" t="s">
        <v>9257</v>
      </c>
      <c r="Q1758" s="26">
        <v>42835</v>
      </c>
    </row>
    <row r="1759" spans="1:17" x14ac:dyDescent="0.25">
      <c r="A1759" s="12" t="str">
        <f t="shared" si="27"/>
        <v>ACKO</v>
      </c>
      <c r="B1759" s="13" t="s">
        <v>12808</v>
      </c>
      <c r="C1759" s="13" t="s">
        <v>10269</v>
      </c>
      <c r="D1759" s="13" t="s">
        <v>12349</v>
      </c>
      <c r="E1759" s="13" t="s">
        <v>11271</v>
      </c>
      <c r="F1759" s="13" t="s">
        <v>9585</v>
      </c>
      <c r="G1759" s="13" t="s">
        <v>12809</v>
      </c>
      <c r="H1759" s="13" t="s">
        <v>9754</v>
      </c>
      <c r="I1759" s="13" t="s">
        <v>12813</v>
      </c>
      <c r="J1759" s="19">
        <v>804</v>
      </c>
      <c r="K1759" s="13" t="s">
        <v>9260</v>
      </c>
      <c r="L1759" s="26">
        <v>42832</v>
      </c>
      <c r="M1759" s="19">
        <v>804</v>
      </c>
      <c r="N1759" s="13" t="s">
        <v>9260</v>
      </c>
      <c r="O1759" s="21">
        <v>0</v>
      </c>
      <c r="P1759" s="13" t="s">
        <v>9257</v>
      </c>
      <c r="Q1759" s="26">
        <v>42835</v>
      </c>
    </row>
    <row r="1760" spans="1:17" x14ac:dyDescent="0.25">
      <c r="A1760" s="12" t="str">
        <f t="shared" si="27"/>
        <v>ACKO</v>
      </c>
      <c r="B1760" s="13" t="s">
        <v>12808</v>
      </c>
      <c r="C1760" s="13" t="s">
        <v>10307</v>
      </c>
      <c r="D1760" s="13" t="s">
        <v>12349</v>
      </c>
      <c r="E1760" s="13" t="s">
        <v>11271</v>
      </c>
      <c r="F1760" s="13" t="s">
        <v>9585</v>
      </c>
      <c r="G1760" s="13" t="s">
        <v>12809</v>
      </c>
      <c r="H1760" s="13" t="s">
        <v>9754</v>
      </c>
      <c r="I1760" s="13" t="s">
        <v>12814</v>
      </c>
      <c r="J1760" s="19">
        <v>576</v>
      </c>
      <c r="K1760" s="13" t="s">
        <v>9260</v>
      </c>
      <c r="L1760" s="26">
        <v>42832</v>
      </c>
      <c r="M1760" s="19">
        <v>576</v>
      </c>
      <c r="N1760" s="13" t="s">
        <v>9260</v>
      </c>
      <c r="O1760" s="21">
        <v>0</v>
      </c>
      <c r="P1760" s="13" t="s">
        <v>9257</v>
      </c>
      <c r="Q1760" s="26">
        <v>42835</v>
      </c>
    </row>
    <row r="1761" spans="1:17" x14ac:dyDescent="0.25">
      <c r="A1761" s="12" t="str">
        <f t="shared" si="27"/>
        <v>ACKO</v>
      </c>
      <c r="B1761" s="13" t="s">
        <v>12808</v>
      </c>
      <c r="C1761" s="13" t="s">
        <v>10316</v>
      </c>
      <c r="D1761" s="13" t="s">
        <v>12349</v>
      </c>
      <c r="E1761" s="13" t="s">
        <v>11271</v>
      </c>
      <c r="F1761" s="13" t="s">
        <v>9585</v>
      </c>
      <c r="G1761" s="13" t="s">
        <v>12809</v>
      </c>
      <c r="H1761" s="13" t="s">
        <v>9754</v>
      </c>
      <c r="I1761" s="13" t="s">
        <v>12815</v>
      </c>
      <c r="J1761" s="19">
        <v>458</v>
      </c>
      <c r="K1761" s="13" t="s">
        <v>9260</v>
      </c>
      <c r="L1761" s="26">
        <v>42832</v>
      </c>
      <c r="M1761" s="19">
        <v>458</v>
      </c>
      <c r="N1761" s="13" t="s">
        <v>9260</v>
      </c>
      <c r="O1761" s="21">
        <v>0</v>
      </c>
      <c r="P1761" s="13" t="s">
        <v>9257</v>
      </c>
      <c r="Q1761" s="26">
        <v>42835</v>
      </c>
    </row>
    <row r="1762" spans="1:17" x14ac:dyDescent="0.25">
      <c r="A1762" s="12" t="str">
        <f t="shared" si="27"/>
        <v>ACKO</v>
      </c>
      <c r="B1762" s="13" t="s">
        <v>12816</v>
      </c>
      <c r="C1762" s="13" t="s">
        <v>10259</v>
      </c>
      <c r="D1762" s="13" t="s">
        <v>12797</v>
      </c>
      <c r="E1762" s="13" t="s">
        <v>11366</v>
      </c>
      <c r="F1762" s="13" t="s">
        <v>9585</v>
      </c>
      <c r="G1762" s="13" t="s">
        <v>12817</v>
      </c>
      <c r="H1762" s="13" t="s">
        <v>9755</v>
      </c>
      <c r="I1762" s="13" t="s">
        <v>12818</v>
      </c>
      <c r="J1762" s="19">
        <v>364</v>
      </c>
      <c r="K1762" s="13" t="s">
        <v>9260</v>
      </c>
      <c r="L1762" s="26">
        <v>42832</v>
      </c>
      <c r="M1762" s="19">
        <v>364</v>
      </c>
      <c r="N1762" s="13" t="s">
        <v>9260</v>
      </c>
      <c r="O1762" s="21">
        <v>0</v>
      </c>
      <c r="P1762" s="13" t="s">
        <v>9257</v>
      </c>
      <c r="Q1762" s="26">
        <v>42835</v>
      </c>
    </row>
    <row r="1763" spans="1:17" x14ac:dyDescent="0.25">
      <c r="A1763" s="12" t="str">
        <f t="shared" si="27"/>
        <v>ACKO</v>
      </c>
      <c r="B1763" s="13" t="s">
        <v>12816</v>
      </c>
      <c r="C1763" s="13" t="s">
        <v>10267</v>
      </c>
      <c r="D1763" s="13" t="s">
        <v>12797</v>
      </c>
      <c r="E1763" s="13" t="s">
        <v>11366</v>
      </c>
      <c r="F1763" s="13" t="s">
        <v>9585</v>
      </c>
      <c r="G1763" s="13" t="s">
        <v>12817</v>
      </c>
      <c r="H1763" s="13" t="s">
        <v>9755</v>
      </c>
      <c r="I1763" s="13" t="s">
        <v>12819</v>
      </c>
      <c r="J1763" s="19">
        <v>302</v>
      </c>
      <c r="K1763" s="13" t="s">
        <v>9260</v>
      </c>
      <c r="L1763" s="26">
        <v>42832</v>
      </c>
      <c r="M1763" s="19">
        <v>302</v>
      </c>
      <c r="N1763" s="13" t="s">
        <v>9260</v>
      </c>
      <c r="O1763" s="21">
        <v>0</v>
      </c>
      <c r="P1763" s="13" t="s">
        <v>9257</v>
      </c>
      <c r="Q1763" s="26">
        <v>42835</v>
      </c>
    </row>
    <row r="1764" spans="1:17" x14ac:dyDescent="0.25">
      <c r="A1764" s="12" t="str">
        <f t="shared" si="27"/>
        <v>ACGZ</v>
      </c>
      <c r="B1764" s="13" t="s">
        <v>12820</v>
      </c>
      <c r="C1764" s="13" t="s">
        <v>10259</v>
      </c>
      <c r="D1764" s="13" t="s">
        <v>12472</v>
      </c>
      <c r="E1764" s="13" t="s">
        <v>262</v>
      </c>
      <c r="F1764" s="13" t="s">
        <v>9427</v>
      </c>
      <c r="G1764" s="13" t="s">
        <v>11412</v>
      </c>
      <c r="H1764" s="13" t="s">
        <v>9599</v>
      </c>
      <c r="I1764" s="13" t="s">
        <v>12821</v>
      </c>
      <c r="J1764" s="19">
        <v>278</v>
      </c>
      <c r="K1764" s="13" t="s">
        <v>9260</v>
      </c>
      <c r="L1764" s="26">
        <v>42835</v>
      </c>
      <c r="M1764" s="19">
        <v>278</v>
      </c>
      <c r="N1764" s="13" t="s">
        <v>9260</v>
      </c>
      <c r="O1764" s="21">
        <v>0</v>
      </c>
      <c r="P1764" s="13" t="s">
        <v>9257</v>
      </c>
      <c r="Q1764" s="26">
        <v>42836</v>
      </c>
    </row>
    <row r="1765" spans="1:17" x14ac:dyDescent="0.25">
      <c r="A1765" s="12" t="str">
        <f t="shared" si="27"/>
        <v>ACGZ</v>
      </c>
      <c r="B1765" s="13" t="s">
        <v>12820</v>
      </c>
      <c r="C1765" s="13" t="s">
        <v>10267</v>
      </c>
      <c r="D1765" s="13" t="s">
        <v>12472</v>
      </c>
      <c r="E1765" s="13" t="s">
        <v>262</v>
      </c>
      <c r="F1765" s="13" t="s">
        <v>9427</v>
      </c>
      <c r="G1765" s="13" t="s">
        <v>11412</v>
      </c>
      <c r="H1765" s="13" t="s">
        <v>9599</v>
      </c>
      <c r="I1765" s="13" t="s">
        <v>12822</v>
      </c>
      <c r="J1765" s="19">
        <v>260</v>
      </c>
      <c r="K1765" s="13" t="s">
        <v>9260</v>
      </c>
      <c r="L1765" s="26">
        <v>42835</v>
      </c>
      <c r="M1765" s="19">
        <v>260</v>
      </c>
      <c r="N1765" s="13" t="s">
        <v>9260</v>
      </c>
      <c r="O1765" s="21">
        <v>0</v>
      </c>
      <c r="P1765" s="13" t="s">
        <v>9257</v>
      </c>
      <c r="Q1765" s="26">
        <v>42836</v>
      </c>
    </row>
    <row r="1766" spans="1:17" x14ac:dyDescent="0.25">
      <c r="A1766" s="12" t="str">
        <f t="shared" si="27"/>
        <v>ACGZ</v>
      </c>
      <c r="B1766" s="13" t="s">
        <v>12820</v>
      </c>
      <c r="C1766" s="13" t="s">
        <v>10304</v>
      </c>
      <c r="D1766" s="13" t="s">
        <v>12472</v>
      </c>
      <c r="E1766" s="13" t="s">
        <v>262</v>
      </c>
      <c r="F1766" s="13" t="s">
        <v>9427</v>
      </c>
      <c r="G1766" s="13" t="s">
        <v>11412</v>
      </c>
      <c r="H1766" s="13" t="s">
        <v>9599</v>
      </c>
      <c r="I1766" s="13" t="s">
        <v>12823</v>
      </c>
      <c r="J1766" s="19">
        <v>260</v>
      </c>
      <c r="K1766" s="13" t="s">
        <v>9260</v>
      </c>
      <c r="L1766" s="26">
        <v>42835</v>
      </c>
      <c r="M1766" s="19">
        <v>260</v>
      </c>
      <c r="N1766" s="13" t="s">
        <v>9260</v>
      </c>
      <c r="O1766" s="21">
        <v>0</v>
      </c>
      <c r="P1766" s="13" t="s">
        <v>9257</v>
      </c>
      <c r="Q1766" s="26">
        <v>42836</v>
      </c>
    </row>
    <row r="1767" spans="1:17" x14ac:dyDescent="0.25">
      <c r="A1767" s="12" t="str">
        <f t="shared" si="27"/>
        <v>ACGZ</v>
      </c>
      <c r="B1767" s="13" t="s">
        <v>12820</v>
      </c>
      <c r="C1767" s="13" t="s">
        <v>10269</v>
      </c>
      <c r="D1767" s="13" t="s">
        <v>12472</v>
      </c>
      <c r="E1767" s="13" t="s">
        <v>262</v>
      </c>
      <c r="F1767" s="13" t="s">
        <v>9427</v>
      </c>
      <c r="G1767" s="13" t="s">
        <v>11412</v>
      </c>
      <c r="H1767" s="13" t="s">
        <v>9599</v>
      </c>
      <c r="I1767" s="13" t="s">
        <v>12824</v>
      </c>
      <c r="J1767" s="19">
        <v>254</v>
      </c>
      <c r="K1767" s="13" t="s">
        <v>9260</v>
      </c>
      <c r="L1767" s="26">
        <v>42835</v>
      </c>
      <c r="M1767" s="19">
        <v>254</v>
      </c>
      <c r="N1767" s="13" t="s">
        <v>9260</v>
      </c>
      <c r="O1767" s="21">
        <v>0</v>
      </c>
      <c r="P1767" s="13" t="s">
        <v>9257</v>
      </c>
      <c r="Q1767" s="26">
        <v>42836</v>
      </c>
    </row>
    <row r="1768" spans="1:17" x14ac:dyDescent="0.25">
      <c r="A1768" s="12" t="str">
        <f t="shared" si="27"/>
        <v>ACGZ</v>
      </c>
      <c r="B1768" s="13" t="s">
        <v>12820</v>
      </c>
      <c r="C1768" s="13" t="s">
        <v>10307</v>
      </c>
      <c r="D1768" s="13" t="s">
        <v>12472</v>
      </c>
      <c r="E1768" s="13" t="s">
        <v>262</v>
      </c>
      <c r="F1768" s="13" t="s">
        <v>9427</v>
      </c>
      <c r="G1768" s="13" t="s">
        <v>11412</v>
      </c>
      <c r="H1768" s="13" t="s">
        <v>9599</v>
      </c>
      <c r="I1768" s="13" t="s">
        <v>12825</v>
      </c>
      <c r="J1768" s="19">
        <v>252</v>
      </c>
      <c r="K1768" s="13" t="s">
        <v>9260</v>
      </c>
      <c r="L1768" s="26">
        <v>42835</v>
      </c>
      <c r="M1768" s="19">
        <v>252</v>
      </c>
      <c r="N1768" s="13" t="s">
        <v>9260</v>
      </c>
      <c r="O1768" s="21">
        <v>0</v>
      </c>
      <c r="P1768" s="13" t="s">
        <v>9257</v>
      </c>
      <c r="Q1768" s="26">
        <v>42836</v>
      </c>
    </row>
    <row r="1769" spans="1:17" x14ac:dyDescent="0.25">
      <c r="A1769" s="12" t="str">
        <f t="shared" si="27"/>
        <v>ACGZ</v>
      </c>
      <c r="B1769" s="13" t="s">
        <v>12820</v>
      </c>
      <c r="C1769" s="13" t="s">
        <v>10316</v>
      </c>
      <c r="D1769" s="13" t="s">
        <v>12472</v>
      </c>
      <c r="E1769" s="13" t="s">
        <v>262</v>
      </c>
      <c r="F1769" s="13" t="s">
        <v>9427</v>
      </c>
      <c r="G1769" s="13" t="s">
        <v>11412</v>
      </c>
      <c r="H1769" s="13" t="s">
        <v>9599</v>
      </c>
      <c r="I1769" s="13" t="s">
        <v>12826</v>
      </c>
      <c r="J1769" s="19">
        <v>250</v>
      </c>
      <c r="K1769" s="13" t="s">
        <v>9260</v>
      </c>
      <c r="L1769" s="26">
        <v>42835</v>
      </c>
      <c r="M1769" s="19">
        <v>250</v>
      </c>
      <c r="N1769" s="13" t="s">
        <v>9260</v>
      </c>
      <c r="O1769" s="21">
        <v>0</v>
      </c>
      <c r="P1769" s="13" t="s">
        <v>9257</v>
      </c>
      <c r="Q1769" s="26">
        <v>42836</v>
      </c>
    </row>
    <row r="1770" spans="1:17" x14ac:dyDescent="0.25">
      <c r="A1770" s="12" t="str">
        <f t="shared" si="27"/>
        <v>ACGZ</v>
      </c>
      <c r="B1770" s="13" t="s">
        <v>12820</v>
      </c>
      <c r="C1770" s="13" t="s">
        <v>10660</v>
      </c>
      <c r="D1770" s="13" t="s">
        <v>12472</v>
      </c>
      <c r="E1770" s="13" t="s">
        <v>262</v>
      </c>
      <c r="F1770" s="13" t="s">
        <v>9427</v>
      </c>
      <c r="G1770" s="13" t="s">
        <v>11412</v>
      </c>
      <c r="H1770" s="13" t="s">
        <v>9599</v>
      </c>
      <c r="I1770" s="13" t="s">
        <v>12827</v>
      </c>
      <c r="J1770" s="19">
        <v>248</v>
      </c>
      <c r="K1770" s="13" t="s">
        <v>9260</v>
      </c>
      <c r="L1770" s="26">
        <v>42835</v>
      </c>
      <c r="M1770" s="19">
        <v>248</v>
      </c>
      <c r="N1770" s="13" t="s">
        <v>9260</v>
      </c>
      <c r="O1770" s="21">
        <v>0</v>
      </c>
      <c r="P1770" s="13" t="s">
        <v>9257</v>
      </c>
      <c r="Q1770" s="26">
        <v>42836</v>
      </c>
    </row>
    <row r="1771" spans="1:17" x14ac:dyDescent="0.25">
      <c r="A1771" s="12" t="str">
        <f t="shared" si="27"/>
        <v>ACGZ</v>
      </c>
      <c r="B1771" s="13" t="s">
        <v>12820</v>
      </c>
      <c r="C1771" s="13" t="s">
        <v>10742</v>
      </c>
      <c r="D1771" s="13" t="s">
        <v>12472</v>
      </c>
      <c r="E1771" s="13" t="s">
        <v>262</v>
      </c>
      <c r="F1771" s="13" t="s">
        <v>9427</v>
      </c>
      <c r="G1771" s="13" t="s">
        <v>11412</v>
      </c>
      <c r="H1771" s="13" t="s">
        <v>9599</v>
      </c>
      <c r="I1771" s="13" t="s">
        <v>12828</v>
      </c>
      <c r="J1771" s="19">
        <v>224</v>
      </c>
      <c r="K1771" s="13" t="s">
        <v>9260</v>
      </c>
      <c r="L1771" s="26">
        <v>42835</v>
      </c>
      <c r="M1771" s="19">
        <v>224</v>
      </c>
      <c r="N1771" s="13" t="s">
        <v>9260</v>
      </c>
      <c r="O1771" s="21">
        <v>0</v>
      </c>
      <c r="P1771" s="13" t="s">
        <v>9257</v>
      </c>
      <c r="Q1771" s="26">
        <v>42836</v>
      </c>
    </row>
    <row r="1772" spans="1:17" x14ac:dyDescent="0.25">
      <c r="A1772" s="12" t="str">
        <f t="shared" si="27"/>
        <v>ACGZ</v>
      </c>
      <c r="B1772" s="13" t="s">
        <v>12820</v>
      </c>
      <c r="C1772" s="13" t="s">
        <v>10851</v>
      </c>
      <c r="D1772" s="13" t="s">
        <v>12472</v>
      </c>
      <c r="E1772" s="13" t="s">
        <v>262</v>
      </c>
      <c r="F1772" s="13" t="s">
        <v>9427</v>
      </c>
      <c r="G1772" s="13" t="s">
        <v>11412</v>
      </c>
      <c r="H1772" s="13" t="s">
        <v>9599</v>
      </c>
      <c r="I1772" s="13" t="s">
        <v>12829</v>
      </c>
      <c r="J1772" s="19">
        <v>186</v>
      </c>
      <c r="K1772" s="13" t="s">
        <v>9260</v>
      </c>
      <c r="L1772" s="26">
        <v>42835</v>
      </c>
      <c r="M1772" s="19">
        <v>186</v>
      </c>
      <c r="N1772" s="13" t="s">
        <v>9260</v>
      </c>
      <c r="O1772" s="21">
        <v>0</v>
      </c>
      <c r="P1772" s="13" t="s">
        <v>9257</v>
      </c>
      <c r="Q1772" s="26">
        <v>42836</v>
      </c>
    </row>
    <row r="1773" spans="1:17" x14ac:dyDescent="0.25">
      <c r="A1773" s="12" t="str">
        <f t="shared" si="27"/>
        <v>AAVO</v>
      </c>
      <c r="B1773" s="13" t="s">
        <v>12830</v>
      </c>
      <c r="C1773" s="13" t="s">
        <v>10259</v>
      </c>
      <c r="D1773" s="13" t="s">
        <v>12831</v>
      </c>
      <c r="E1773" s="13" t="s">
        <v>788</v>
      </c>
      <c r="F1773" s="13" t="s">
        <v>9424</v>
      </c>
      <c r="G1773" s="13" t="s">
        <v>11339</v>
      </c>
      <c r="H1773" s="13" t="s">
        <v>9445</v>
      </c>
      <c r="I1773" s="13" t="s">
        <v>12832</v>
      </c>
      <c r="J1773" s="19">
        <v>544</v>
      </c>
      <c r="K1773" s="13" t="s">
        <v>9260</v>
      </c>
      <c r="L1773" s="26">
        <v>42835</v>
      </c>
      <c r="M1773" s="19">
        <v>544</v>
      </c>
      <c r="N1773" s="13" t="s">
        <v>9260</v>
      </c>
      <c r="O1773" s="21">
        <v>0</v>
      </c>
      <c r="P1773" s="13" t="s">
        <v>9257</v>
      </c>
      <c r="Q1773" s="26">
        <v>42836</v>
      </c>
    </row>
    <row r="1774" spans="1:17" x14ac:dyDescent="0.25">
      <c r="A1774" s="12" t="str">
        <f t="shared" si="27"/>
        <v>AAVO</v>
      </c>
      <c r="B1774" s="13" t="s">
        <v>12830</v>
      </c>
      <c r="C1774" s="13" t="s">
        <v>10267</v>
      </c>
      <c r="D1774" s="13" t="s">
        <v>12831</v>
      </c>
      <c r="E1774" s="13" t="s">
        <v>788</v>
      </c>
      <c r="F1774" s="13" t="s">
        <v>9424</v>
      </c>
      <c r="G1774" s="13" t="s">
        <v>11339</v>
      </c>
      <c r="H1774" s="13" t="s">
        <v>9445</v>
      </c>
      <c r="I1774" s="13" t="s">
        <v>12833</v>
      </c>
      <c r="J1774" s="19">
        <v>544</v>
      </c>
      <c r="K1774" s="13" t="s">
        <v>9260</v>
      </c>
      <c r="L1774" s="26">
        <v>42835</v>
      </c>
      <c r="M1774" s="19">
        <v>544</v>
      </c>
      <c r="N1774" s="13" t="s">
        <v>9260</v>
      </c>
      <c r="O1774" s="21">
        <v>0</v>
      </c>
      <c r="P1774" s="13" t="s">
        <v>9257</v>
      </c>
      <c r="Q1774" s="26">
        <v>42836</v>
      </c>
    </row>
    <row r="1775" spans="1:17" x14ac:dyDescent="0.25">
      <c r="A1775" s="12" t="str">
        <f t="shared" si="27"/>
        <v>AAVO</v>
      </c>
      <c r="B1775" s="13" t="s">
        <v>12830</v>
      </c>
      <c r="C1775" s="13" t="s">
        <v>10304</v>
      </c>
      <c r="D1775" s="13" t="s">
        <v>12831</v>
      </c>
      <c r="E1775" s="13" t="s">
        <v>788</v>
      </c>
      <c r="F1775" s="13" t="s">
        <v>9424</v>
      </c>
      <c r="G1775" s="13" t="s">
        <v>11339</v>
      </c>
      <c r="H1775" s="13" t="s">
        <v>9445</v>
      </c>
      <c r="I1775" s="13" t="s">
        <v>12834</v>
      </c>
      <c r="J1775" s="19">
        <v>544</v>
      </c>
      <c r="K1775" s="13" t="s">
        <v>9260</v>
      </c>
      <c r="L1775" s="26">
        <v>42835</v>
      </c>
      <c r="M1775" s="19">
        <v>544</v>
      </c>
      <c r="N1775" s="13" t="s">
        <v>9260</v>
      </c>
      <c r="O1775" s="21">
        <v>0</v>
      </c>
      <c r="P1775" s="13" t="s">
        <v>9257</v>
      </c>
      <c r="Q1775" s="26">
        <v>42836</v>
      </c>
    </row>
    <row r="1776" spans="1:17" x14ac:dyDescent="0.25">
      <c r="A1776" s="12" t="str">
        <f t="shared" si="27"/>
        <v>AAVO</v>
      </c>
      <c r="B1776" s="13" t="s">
        <v>12830</v>
      </c>
      <c r="C1776" s="13" t="s">
        <v>10269</v>
      </c>
      <c r="D1776" s="13" t="s">
        <v>12831</v>
      </c>
      <c r="E1776" s="13" t="s">
        <v>788</v>
      </c>
      <c r="F1776" s="13" t="s">
        <v>9424</v>
      </c>
      <c r="G1776" s="13" t="s">
        <v>11339</v>
      </c>
      <c r="H1776" s="13" t="s">
        <v>9445</v>
      </c>
      <c r="I1776" s="13" t="s">
        <v>12835</v>
      </c>
      <c r="J1776" s="19">
        <v>544</v>
      </c>
      <c r="K1776" s="13" t="s">
        <v>9260</v>
      </c>
      <c r="L1776" s="26">
        <v>42835</v>
      </c>
      <c r="M1776" s="19">
        <v>544</v>
      </c>
      <c r="N1776" s="13" t="s">
        <v>9260</v>
      </c>
      <c r="O1776" s="21">
        <v>0</v>
      </c>
      <c r="P1776" s="13" t="s">
        <v>9257</v>
      </c>
      <c r="Q1776" s="26">
        <v>42836</v>
      </c>
    </row>
    <row r="1777" spans="1:17" x14ac:dyDescent="0.25">
      <c r="A1777" s="12" t="str">
        <f t="shared" si="27"/>
        <v>AAVO</v>
      </c>
      <c r="B1777" s="13" t="s">
        <v>12830</v>
      </c>
      <c r="C1777" s="13" t="s">
        <v>10307</v>
      </c>
      <c r="D1777" s="13" t="s">
        <v>12831</v>
      </c>
      <c r="E1777" s="13" t="s">
        <v>788</v>
      </c>
      <c r="F1777" s="13" t="s">
        <v>9424</v>
      </c>
      <c r="G1777" s="13" t="s">
        <v>11339</v>
      </c>
      <c r="H1777" s="13" t="s">
        <v>9445</v>
      </c>
      <c r="I1777" s="13" t="s">
        <v>12836</v>
      </c>
      <c r="J1777" s="19">
        <v>542</v>
      </c>
      <c r="K1777" s="13" t="s">
        <v>9260</v>
      </c>
      <c r="L1777" s="26">
        <v>42835</v>
      </c>
      <c r="M1777" s="19">
        <v>542</v>
      </c>
      <c r="N1777" s="13" t="s">
        <v>9260</v>
      </c>
      <c r="O1777" s="21">
        <v>0</v>
      </c>
      <c r="P1777" s="13" t="s">
        <v>9257</v>
      </c>
      <c r="Q1777" s="26">
        <v>42836</v>
      </c>
    </row>
    <row r="1778" spans="1:17" x14ac:dyDescent="0.25">
      <c r="A1778" s="12" t="str">
        <f t="shared" si="27"/>
        <v>AAVO</v>
      </c>
      <c r="B1778" s="13" t="s">
        <v>12830</v>
      </c>
      <c r="C1778" s="13" t="s">
        <v>10316</v>
      </c>
      <c r="D1778" s="13" t="s">
        <v>12831</v>
      </c>
      <c r="E1778" s="13" t="s">
        <v>788</v>
      </c>
      <c r="F1778" s="13" t="s">
        <v>9424</v>
      </c>
      <c r="G1778" s="13" t="s">
        <v>11339</v>
      </c>
      <c r="H1778" s="13" t="s">
        <v>9445</v>
      </c>
      <c r="I1778" s="13" t="s">
        <v>12837</v>
      </c>
      <c r="J1778" s="19">
        <v>542</v>
      </c>
      <c r="K1778" s="13" t="s">
        <v>9260</v>
      </c>
      <c r="L1778" s="26">
        <v>42835</v>
      </c>
      <c r="M1778" s="19">
        <v>542</v>
      </c>
      <c r="N1778" s="13" t="s">
        <v>9260</v>
      </c>
      <c r="O1778" s="21">
        <v>0</v>
      </c>
      <c r="P1778" s="13" t="s">
        <v>9257</v>
      </c>
      <c r="Q1778" s="26">
        <v>42836</v>
      </c>
    </row>
    <row r="1779" spans="1:17" x14ac:dyDescent="0.25">
      <c r="A1779" s="12" t="str">
        <f t="shared" si="27"/>
        <v>ACMM</v>
      </c>
      <c r="B1779" s="13" t="s">
        <v>12838</v>
      </c>
      <c r="C1779" s="13" t="s">
        <v>10259</v>
      </c>
      <c r="D1779" s="13" t="s">
        <v>12839</v>
      </c>
      <c r="E1779" s="13" t="s">
        <v>262</v>
      </c>
      <c r="F1779" s="13" t="s">
        <v>9384</v>
      </c>
      <c r="G1779" s="13" t="s">
        <v>11216</v>
      </c>
      <c r="H1779" s="13" t="s">
        <v>9592</v>
      </c>
      <c r="I1779" s="13" t="s">
        <v>12840</v>
      </c>
      <c r="J1779" s="19">
        <v>644</v>
      </c>
      <c r="K1779" s="13" t="s">
        <v>9260</v>
      </c>
      <c r="L1779" s="26">
        <v>42837</v>
      </c>
      <c r="M1779" s="19">
        <v>644</v>
      </c>
      <c r="N1779" s="13" t="s">
        <v>9260</v>
      </c>
      <c r="O1779" s="21">
        <v>0</v>
      </c>
      <c r="P1779" s="13" t="s">
        <v>9257</v>
      </c>
      <c r="Q1779" s="26">
        <v>42838</v>
      </c>
    </row>
    <row r="1780" spans="1:17" x14ac:dyDescent="0.25">
      <c r="A1780" s="12" t="str">
        <f t="shared" si="27"/>
        <v>ACMM</v>
      </c>
      <c r="B1780" s="13" t="s">
        <v>12838</v>
      </c>
      <c r="C1780" s="13" t="s">
        <v>10267</v>
      </c>
      <c r="D1780" s="13" t="s">
        <v>12839</v>
      </c>
      <c r="E1780" s="13" t="s">
        <v>262</v>
      </c>
      <c r="F1780" s="13" t="s">
        <v>9384</v>
      </c>
      <c r="G1780" s="13" t="s">
        <v>11216</v>
      </c>
      <c r="H1780" s="13" t="s">
        <v>9592</v>
      </c>
      <c r="I1780" s="13" t="s">
        <v>12841</v>
      </c>
      <c r="J1780" s="19">
        <v>634</v>
      </c>
      <c r="K1780" s="13" t="s">
        <v>9260</v>
      </c>
      <c r="L1780" s="26">
        <v>42837</v>
      </c>
      <c r="M1780" s="19">
        <v>634</v>
      </c>
      <c r="N1780" s="13" t="s">
        <v>9260</v>
      </c>
      <c r="O1780" s="21">
        <v>0</v>
      </c>
      <c r="P1780" s="13" t="s">
        <v>9257</v>
      </c>
      <c r="Q1780" s="26">
        <v>42838</v>
      </c>
    </row>
    <row r="1781" spans="1:17" x14ac:dyDescent="0.25">
      <c r="A1781" s="12" t="str">
        <f t="shared" si="27"/>
        <v>ACMM</v>
      </c>
      <c r="B1781" s="13" t="s">
        <v>12838</v>
      </c>
      <c r="C1781" s="13" t="s">
        <v>10304</v>
      </c>
      <c r="D1781" s="13" t="s">
        <v>12839</v>
      </c>
      <c r="E1781" s="13" t="s">
        <v>262</v>
      </c>
      <c r="F1781" s="13" t="s">
        <v>9384</v>
      </c>
      <c r="G1781" s="13" t="s">
        <v>11216</v>
      </c>
      <c r="H1781" s="13" t="s">
        <v>9592</v>
      </c>
      <c r="I1781" s="13" t="s">
        <v>12842</v>
      </c>
      <c r="J1781" s="19">
        <v>624</v>
      </c>
      <c r="K1781" s="13" t="s">
        <v>9260</v>
      </c>
      <c r="L1781" s="26">
        <v>42837</v>
      </c>
      <c r="M1781" s="19">
        <v>624</v>
      </c>
      <c r="N1781" s="13" t="s">
        <v>9260</v>
      </c>
      <c r="O1781" s="21">
        <v>0</v>
      </c>
      <c r="P1781" s="13" t="s">
        <v>9257</v>
      </c>
      <c r="Q1781" s="26">
        <v>42838</v>
      </c>
    </row>
    <row r="1782" spans="1:17" x14ac:dyDescent="0.25">
      <c r="A1782" s="12" t="str">
        <f t="shared" si="27"/>
        <v>ACMM</v>
      </c>
      <c r="B1782" s="13" t="s">
        <v>12838</v>
      </c>
      <c r="C1782" s="13" t="s">
        <v>10269</v>
      </c>
      <c r="D1782" s="13" t="s">
        <v>12839</v>
      </c>
      <c r="E1782" s="13" t="s">
        <v>262</v>
      </c>
      <c r="F1782" s="13" t="s">
        <v>9384</v>
      </c>
      <c r="G1782" s="13" t="s">
        <v>11216</v>
      </c>
      <c r="H1782" s="13" t="s">
        <v>9592</v>
      </c>
      <c r="I1782" s="13" t="s">
        <v>12843</v>
      </c>
      <c r="J1782" s="19">
        <v>598</v>
      </c>
      <c r="K1782" s="13" t="s">
        <v>9260</v>
      </c>
      <c r="L1782" s="26">
        <v>42837</v>
      </c>
      <c r="M1782" s="19">
        <v>598</v>
      </c>
      <c r="N1782" s="13" t="s">
        <v>9260</v>
      </c>
      <c r="O1782" s="21">
        <v>0</v>
      </c>
      <c r="P1782" s="13" t="s">
        <v>9257</v>
      </c>
      <c r="Q1782" s="26">
        <v>42838</v>
      </c>
    </row>
    <row r="1783" spans="1:17" x14ac:dyDescent="0.25">
      <c r="A1783" s="12" t="str">
        <f t="shared" si="27"/>
        <v>ACMM</v>
      </c>
      <c r="B1783" s="13" t="s">
        <v>12838</v>
      </c>
      <c r="C1783" s="13" t="s">
        <v>10307</v>
      </c>
      <c r="D1783" s="13" t="s">
        <v>12839</v>
      </c>
      <c r="E1783" s="13" t="s">
        <v>262</v>
      </c>
      <c r="F1783" s="13" t="s">
        <v>9384</v>
      </c>
      <c r="G1783" s="13" t="s">
        <v>11216</v>
      </c>
      <c r="H1783" s="13" t="s">
        <v>9592</v>
      </c>
      <c r="I1783" s="13" t="s">
        <v>12844</v>
      </c>
      <c r="J1783" s="19">
        <v>596</v>
      </c>
      <c r="K1783" s="13" t="s">
        <v>9260</v>
      </c>
      <c r="L1783" s="26">
        <v>42837</v>
      </c>
      <c r="M1783" s="19">
        <v>596</v>
      </c>
      <c r="N1783" s="13" t="s">
        <v>9260</v>
      </c>
      <c r="O1783" s="21">
        <v>0</v>
      </c>
      <c r="P1783" s="13" t="s">
        <v>9257</v>
      </c>
      <c r="Q1783" s="26">
        <v>42838</v>
      </c>
    </row>
    <row r="1784" spans="1:17" x14ac:dyDescent="0.25">
      <c r="A1784" s="12" t="str">
        <f t="shared" si="27"/>
        <v>ACMM</v>
      </c>
      <c r="B1784" s="13" t="s">
        <v>12838</v>
      </c>
      <c r="C1784" s="13" t="s">
        <v>10316</v>
      </c>
      <c r="D1784" s="13" t="s">
        <v>12839</v>
      </c>
      <c r="E1784" s="13" t="s">
        <v>262</v>
      </c>
      <c r="F1784" s="13" t="s">
        <v>9384</v>
      </c>
      <c r="G1784" s="13" t="s">
        <v>11216</v>
      </c>
      <c r="H1784" s="13" t="s">
        <v>9592</v>
      </c>
      <c r="I1784" s="13" t="s">
        <v>12845</v>
      </c>
      <c r="J1784" s="19">
        <v>582</v>
      </c>
      <c r="K1784" s="13" t="s">
        <v>9260</v>
      </c>
      <c r="L1784" s="26">
        <v>42837</v>
      </c>
      <c r="M1784" s="19">
        <v>582</v>
      </c>
      <c r="N1784" s="13" t="s">
        <v>9260</v>
      </c>
      <c r="O1784" s="21">
        <v>0</v>
      </c>
      <c r="P1784" s="13" t="s">
        <v>9257</v>
      </c>
      <c r="Q1784" s="26">
        <v>42838</v>
      </c>
    </row>
    <row r="1785" spans="1:17" x14ac:dyDescent="0.25">
      <c r="A1785" s="12" t="str">
        <f t="shared" si="27"/>
        <v>ACMM</v>
      </c>
      <c r="B1785" s="13" t="s">
        <v>12838</v>
      </c>
      <c r="C1785" s="13" t="s">
        <v>10660</v>
      </c>
      <c r="D1785" s="13" t="s">
        <v>12839</v>
      </c>
      <c r="E1785" s="13" t="s">
        <v>262</v>
      </c>
      <c r="F1785" s="13" t="s">
        <v>9384</v>
      </c>
      <c r="G1785" s="13" t="s">
        <v>11216</v>
      </c>
      <c r="H1785" s="13" t="s">
        <v>9592</v>
      </c>
      <c r="I1785" s="13" t="s">
        <v>12846</v>
      </c>
      <c r="J1785" s="19">
        <v>574</v>
      </c>
      <c r="K1785" s="13" t="s">
        <v>9260</v>
      </c>
      <c r="L1785" s="26">
        <v>42837</v>
      </c>
      <c r="M1785" s="19">
        <v>574</v>
      </c>
      <c r="N1785" s="13" t="s">
        <v>9260</v>
      </c>
      <c r="O1785" s="21">
        <v>0</v>
      </c>
      <c r="P1785" s="13" t="s">
        <v>9257</v>
      </c>
      <c r="Q1785" s="26">
        <v>42838</v>
      </c>
    </row>
    <row r="1786" spans="1:17" x14ac:dyDescent="0.25">
      <c r="A1786" s="12" t="str">
        <f t="shared" si="27"/>
        <v>ACMM</v>
      </c>
      <c r="B1786" s="13" t="s">
        <v>12838</v>
      </c>
      <c r="C1786" s="13" t="s">
        <v>10742</v>
      </c>
      <c r="D1786" s="13" t="s">
        <v>12839</v>
      </c>
      <c r="E1786" s="13" t="s">
        <v>262</v>
      </c>
      <c r="F1786" s="13" t="s">
        <v>9384</v>
      </c>
      <c r="G1786" s="13" t="s">
        <v>11216</v>
      </c>
      <c r="H1786" s="13" t="s">
        <v>9592</v>
      </c>
      <c r="I1786" s="13" t="s">
        <v>12847</v>
      </c>
      <c r="J1786" s="19">
        <v>536</v>
      </c>
      <c r="K1786" s="13" t="s">
        <v>9260</v>
      </c>
      <c r="L1786" s="26">
        <v>42837</v>
      </c>
      <c r="M1786" s="19">
        <v>536</v>
      </c>
      <c r="N1786" s="13" t="s">
        <v>9260</v>
      </c>
      <c r="O1786" s="21">
        <v>0</v>
      </c>
      <c r="P1786" s="13" t="s">
        <v>9257</v>
      </c>
      <c r="Q1786" s="26">
        <v>42838</v>
      </c>
    </row>
    <row r="1787" spans="1:17" x14ac:dyDescent="0.25">
      <c r="A1787" s="12" t="str">
        <f t="shared" si="27"/>
        <v>ACMM</v>
      </c>
      <c r="B1787" s="13" t="s">
        <v>12838</v>
      </c>
      <c r="C1787" s="13" t="s">
        <v>10851</v>
      </c>
      <c r="D1787" s="13" t="s">
        <v>12839</v>
      </c>
      <c r="E1787" s="13" t="s">
        <v>262</v>
      </c>
      <c r="F1787" s="13" t="s">
        <v>9384</v>
      </c>
      <c r="G1787" s="13" t="s">
        <v>11216</v>
      </c>
      <c r="H1787" s="13" t="s">
        <v>9592</v>
      </c>
      <c r="I1787" s="13" t="s">
        <v>12848</v>
      </c>
      <c r="J1787" s="19">
        <v>534</v>
      </c>
      <c r="K1787" s="13" t="s">
        <v>9260</v>
      </c>
      <c r="L1787" s="26">
        <v>42837</v>
      </c>
      <c r="M1787" s="19">
        <v>534</v>
      </c>
      <c r="N1787" s="13" t="s">
        <v>9260</v>
      </c>
      <c r="O1787" s="21">
        <v>0</v>
      </c>
      <c r="P1787" s="13" t="s">
        <v>9257</v>
      </c>
      <c r="Q1787" s="26">
        <v>42838</v>
      </c>
    </row>
    <row r="1788" spans="1:17" x14ac:dyDescent="0.25">
      <c r="A1788" s="12" t="str">
        <f t="shared" si="27"/>
        <v>ABWP</v>
      </c>
      <c r="B1788" s="13" t="s">
        <v>12849</v>
      </c>
      <c r="C1788" s="13" t="s">
        <v>10259</v>
      </c>
      <c r="D1788" s="13" t="s">
        <v>12627</v>
      </c>
      <c r="E1788" s="13" t="s">
        <v>788</v>
      </c>
      <c r="F1788" s="13" t="s">
        <v>9384</v>
      </c>
      <c r="G1788" s="13" t="s">
        <v>10963</v>
      </c>
      <c r="H1788" s="13" t="s">
        <v>9550</v>
      </c>
      <c r="I1788" s="13" t="s">
        <v>12850</v>
      </c>
      <c r="J1788" s="19">
        <v>2898</v>
      </c>
      <c r="K1788" s="13" t="s">
        <v>9260</v>
      </c>
      <c r="L1788" s="26">
        <v>42837</v>
      </c>
      <c r="M1788" s="19">
        <v>2898</v>
      </c>
      <c r="N1788" s="13" t="s">
        <v>9260</v>
      </c>
      <c r="O1788" s="21">
        <v>0</v>
      </c>
      <c r="P1788" s="13" t="s">
        <v>9257</v>
      </c>
      <c r="Q1788" s="26">
        <v>42838</v>
      </c>
    </row>
    <row r="1789" spans="1:17" x14ac:dyDescent="0.25">
      <c r="A1789" s="12" t="str">
        <f t="shared" si="27"/>
        <v>ABWP</v>
      </c>
      <c r="B1789" s="13" t="s">
        <v>12849</v>
      </c>
      <c r="C1789" s="13" t="s">
        <v>10267</v>
      </c>
      <c r="D1789" s="13" t="s">
        <v>12627</v>
      </c>
      <c r="E1789" s="13" t="s">
        <v>788</v>
      </c>
      <c r="F1789" s="13" t="s">
        <v>9384</v>
      </c>
      <c r="G1789" s="13" t="s">
        <v>10963</v>
      </c>
      <c r="H1789" s="13" t="s">
        <v>9550</v>
      </c>
      <c r="I1789" s="13" t="s">
        <v>12851</v>
      </c>
      <c r="J1789" s="19">
        <v>2734</v>
      </c>
      <c r="K1789" s="13" t="s">
        <v>9260</v>
      </c>
      <c r="L1789" s="26">
        <v>42837</v>
      </c>
      <c r="M1789" s="19">
        <v>2734</v>
      </c>
      <c r="N1789" s="13" t="s">
        <v>9260</v>
      </c>
      <c r="O1789" s="21">
        <v>0</v>
      </c>
      <c r="P1789" s="13" t="s">
        <v>9257</v>
      </c>
      <c r="Q1789" s="26">
        <v>42838</v>
      </c>
    </row>
    <row r="1790" spans="1:17" x14ac:dyDescent="0.25">
      <c r="A1790" s="12" t="str">
        <f t="shared" si="27"/>
        <v>ACIV</v>
      </c>
      <c r="B1790" s="13" t="s">
        <v>12852</v>
      </c>
      <c r="C1790" s="13" t="s">
        <v>10259</v>
      </c>
      <c r="D1790" s="13" t="s">
        <v>12853</v>
      </c>
      <c r="E1790" s="13" t="s">
        <v>788</v>
      </c>
      <c r="F1790" s="13" t="s">
        <v>9499</v>
      </c>
      <c r="G1790" s="13" t="s">
        <v>10631</v>
      </c>
      <c r="H1790" s="13" t="s">
        <v>9630</v>
      </c>
      <c r="I1790" s="13" t="s">
        <v>12854</v>
      </c>
      <c r="J1790" s="19">
        <v>484</v>
      </c>
      <c r="K1790" s="13" t="s">
        <v>9260</v>
      </c>
      <c r="L1790" s="26">
        <v>42838</v>
      </c>
      <c r="M1790" s="19">
        <v>484</v>
      </c>
      <c r="N1790" s="13" t="s">
        <v>9260</v>
      </c>
      <c r="O1790" s="21">
        <v>0</v>
      </c>
      <c r="P1790" s="13" t="s">
        <v>9257</v>
      </c>
      <c r="Q1790" s="26">
        <v>42839</v>
      </c>
    </row>
    <row r="1791" spans="1:17" x14ac:dyDescent="0.25">
      <c r="A1791" s="12" t="str">
        <f t="shared" si="27"/>
        <v>ACIV</v>
      </c>
      <c r="B1791" s="13" t="s">
        <v>12852</v>
      </c>
      <c r="C1791" s="13" t="s">
        <v>10267</v>
      </c>
      <c r="D1791" s="13" t="s">
        <v>12853</v>
      </c>
      <c r="E1791" s="13" t="s">
        <v>788</v>
      </c>
      <c r="F1791" s="13" t="s">
        <v>9499</v>
      </c>
      <c r="G1791" s="13" t="s">
        <v>10631</v>
      </c>
      <c r="H1791" s="13" t="s">
        <v>9630</v>
      </c>
      <c r="I1791" s="13" t="s">
        <v>12855</v>
      </c>
      <c r="J1791" s="19">
        <v>364</v>
      </c>
      <c r="K1791" s="13" t="s">
        <v>9260</v>
      </c>
      <c r="L1791" s="26">
        <v>42838</v>
      </c>
      <c r="M1791" s="19">
        <v>364</v>
      </c>
      <c r="N1791" s="13" t="s">
        <v>9260</v>
      </c>
      <c r="O1791" s="21">
        <v>0</v>
      </c>
      <c r="P1791" s="13" t="s">
        <v>9257</v>
      </c>
      <c r="Q1791" s="26">
        <v>42839</v>
      </c>
    </row>
    <row r="1792" spans="1:17" x14ac:dyDescent="0.25">
      <c r="A1792" s="12" t="str">
        <f t="shared" si="27"/>
        <v>ACIV</v>
      </c>
      <c r="B1792" s="13" t="s">
        <v>12852</v>
      </c>
      <c r="C1792" s="13" t="s">
        <v>10304</v>
      </c>
      <c r="D1792" s="13" t="s">
        <v>12853</v>
      </c>
      <c r="E1792" s="13" t="s">
        <v>788</v>
      </c>
      <c r="F1792" s="13" t="s">
        <v>9499</v>
      </c>
      <c r="G1792" s="13" t="s">
        <v>10631</v>
      </c>
      <c r="H1792" s="13" t="s">
        <v>9630</v>
      </c>
      <c r="I1792" s="13" t="s">
        <v>12856</v>
      </c>
      <c r="J1792" s="19">
        <v>242</v>
      </c>
      <c r="K1792" s="13" t="s">
        <v>9260</v>
      </c>
      <c r="L1792" s="26">
        <v>42838</v>
      </c>
      <c r="M1792" s="19">
        <v>242</v>
      </c>
      <c r="N1792" s="13" t="s">
        <v>9260</v>
      </c>
      <c r="O1792" s="21">
        <v>0</v>
      </c>
      <c r="P1792" s="13" t="s">
        <v>9257</v>
      </c>
      <c r="Q1792" s="26">
        <v>42839</v>
      </c>
    </row>
    <row r="1793" spans="1:17" x14ac:dyDescent="0.25">
      <c r="A1793" s="12" t="str">
        <f t="shared" si="27"/>
        <v>ACIV</v>
      </c>
      <c r="B1793" s="13" t="s">
        <v>12852</v>
      </c>
      <c r="C1793" s="13" t="s">
        <v>10269</v>
      </c>
      <c r="D1793" s="13" t="s">
        <v>12853</v>
      </c>
      <c r="E1793" s="13" t="s">
        <v>788</v>
      </c>
      <c r="F1793" s="13" t="s">
        <v>9499</v>
      </c>
      <c r="G1793" s="13" t="s">
        <v>10631</v>
      </c>
      <c r="H1793" s="13" t="s">
        <v>9630</v>
      </c>
      <c r="I1793" s="13" t="s">
        <v>12857</v>
      </c>
      <c r="J1793" s="19">
        <v>242</v>
      </c>
      <c r="K1793" s="13" t="s">
        <v>9260</v>
      </c>
      <c r="L1793" s="26">
        <v>42838</v>
      </c>
      <c r="M1793" s="19">
        <v>242</v>
      </c>
      <c r="N1793" s="13" t="s">
        <v>9260</v>
      </c>
      <c r="O1793" s="21">
        <v>0</v>
      </c>
      <c r="P1793" s="13" t="s">
        <v>9257</v>
      </c>
      <c r="Q1793" s="26">
        <v>42839</v>
      </c>
    </row>
    <row r="1794" spans="1:17" x14ac:dyDescent="0.25">
      <c r="A1794" s="12" t="str">
        <f t="shared" si="27"/>
        <v>ACIV</v>
      </c>
      <c r="B1794" s="13" t="s">
        <v>12852</v>
      </c>
      <c r="C1794" s="13" t="s">
        <v>10307</v>
      </c>
      <c r="D1794" s="13" t="s">
        <v>12853</v>
      </c>
      <c r="E1794" s="13" t="s">
        <v>788</v>
      </c>
      <c r="F1794" s="13" t="s">
        <v>9499</v>
      </c>
      <c r="G1794" s="13" t="s">
        <v>10631</v>
      </c>
      <c r="H1794" s="13" t="s">
        <v>9630</v>
      </c>
      <c r="I1794" s="13" t="s">
        <v>12858</v>
      </c>
      <c r="J1794" s="19">
        <v>124</v>
      </c>
      <c r="K1794" s="13" t="s">
        <v>9260</v>
      </c>
      <c r="L1794" s="26">
        <v>42838</v>
      </c>
      <c r="M1794" s="19">
        <v>124</v>
      </c>
      <c r="N1794" s="13" t="s">
        <v>9260</v>
      </c>
      <c r="O1794" s="21">
        <v>0</v>
      </c>
      <c r="P1794" s="13" t="s">
        <v>9257</v>
      </c>
      <c r="Q1794" s="26">
        <v>42839</v>
      </c>
    </row>
    <row r="1795" spans="1:17" x14ac:dyDescent="0.25">
      <c r="A1795" s="12" t="str">
        <f t="shared" ref="A1795:A1858" si="28">LEFT(I1795,4)</f>
        <v>ACIV</v>
      </c>
      <c r="B1795" s="13" t="s">
        <v>12852</v>
      </c>
      <c r="C1795" s="13" t="s">
        <v>10316</v>
      </c>
      <c r="D1795" s="13" t="s">
        <v>12853</v>
      </c>
      <c r="E1795" s="13" t="s">
        <v>788</v>
      </c>
      <c r="F1795" s="13" t="s">
        <v>9499</v>
      </c>
      <c r="G1795" s="13" t="s">
        <v>10631</v>
      </c>
      <c r="H1795" s="13" t="s">
        <v>9630</v>
      </c>
      <c r="I1795" s="13" t="s">
        <v>12859</v>
      </c>
      <c r="J1795" s="19">
        <v>120</v>
      </c>
      <c r="K1795" s="13" t="s">
        <v>9260</v>
      </c>
      <c r="L1795" s="26">
        <v>42838</v>
      </c>
      <c r="M1795" s="19">
        <v>120</v>
      </c>
      <c r="N1795" s="13" t="s">
        <v>9260</v>
      </c>
      <c r="O1795" s="21">
        <v>0</v>
      </c>
      <c r="P1795" s="13" t="s">
        <v>9257</v>
      </c>
      <c r="Q1795" s="26">
        <v>42839</v>
      </c>
    </row>
    <row r="1796" spans="1:17" x14ac:dyDescent="0.25">
      <c r="A1796" s="12" t="str">
        <f t="shared" si="28"/>
        <v>ACIV</v>
      </c>
      <c r="B1796" s="13" t="s">
        <v>12852</v>
      </c>
      <c r="C1796" s="13" t="s">
        <v>10660</v>
      </c>
      <c r="D1796" s="13" t="s">
        <v>12853</v>
      </c>
      <c r="E1796" s="13" t="s">
        <v>788</v>
      </c>
      <c r="F1796" s="13" t="s">
        <v>9499</v>
      </c>
      <c r="G1796" s="13" t="s">
        <v>10631</v>
      </c>
      <c r="H1796" s="13" t="s">
        <v>9630</v>
      </c>
      <c r="I1796" s="13" t="s">
        <v>12860</v>
      </c>
      <c r="J1796" s="19">
        <v>120</v>
      </c>
      <c r="K1796" s="13" t="s">
        <v>9260</v>
      </c>
      <c r="L1796" s="26">
        <v>42838</v>
      </c>
      <c r="M1796" s="19">
        <v>120</v>
      </c>
      <c r="N1796" s="13" t="s">
        <v>9260</v>
      </c>
      <c r="O1796" s="21">
        <v>0</v>
      </c>
      <c r="P1796" s="13" t="s">
        <v>9257</v>
      </c>
      <c r="Q1796" s="26">
        <v>42839</v>
      </c>
    </row>
    <row r="1797" spans="1:17" x14ac:dyDescent="0.25">
      <c r="A1797" s="12" t="str">
        <f t="shared" si="28"/>
        <v>ACIV</v>
      </c>
      <c r="B1797" s="13" t="s">
        <v>12861</v>
      </c>
      <c r="C1797" s="13" t="s">
        <v>10259</v>
      </c>
      <c r="D1797" s="13" t="s">
        <v>12782</v>
      </c>
      <c r="E1797" s="13" t="s">
        <v>788</v>
      </c>
      <c r="F1797" s="13" t="s">
        <v>9499</v>
      </c>
      <c r="G1797" s="13" t="s">
        <v>11081</v>
      </c>
      <c r="H1797" s="13" t="s">
        <v>9627</v>
      </c>
      <c r="I1797" s="13" t="s">
        <v>12862</v>
      </c>
      <c r="J1797" s="19">
        <v>580</v>
      </c>
      <c r="K1797" s="13" t="s">
        <v>9260</v>
      </c>
      <c r="L1797" s="26">
        <v>42838</v>
      </c>
      <c r="M1797" s="19">
        <v>580</v>
      </c>
      <c r="N1797" s="13" t="s">
        <v>9260</v>
      </c>
      <c r="O1797" s="21">
        <v>0</v>
      </c>
      <c r="P1797" s="13" t="s">
        <v>9257</v>
      </c>
      <c r="Q1797" s="26">
        <v>42839</v>
      </c>
    </row>
    <row r="1798" spans="1:17" x14ac:dyDescent="0.25">
      <c r="A1798" s="12" t="str">
        <f t="shared" si="28"/>
        <v>ACIV</v>
      </c>
      <c r="B1798" s="13" t="s">
        <v>12861</v>
      </c>
      <c r="C1798" s="13" t="s">
        <v>10267</v>
      </c>
      <c r="D1798" s="13" t="s">
        <v>12782</v>
      </c>
      <c r="E1798" s="13" t="s">
        <v>788</v>
      </c>
      <c r="F1798" s="13" t="s">
        <v>9499</v>
      </c>
      <c r="G1798" s="13" t="s">
        <v>11081</v>
      </c>
      <c r="H1798" s="13" t="s">
        <v>9627</v>
      </c>
      <c r="I1798" s="13" t="s">
        <v>12863</v>
      </c>
      <c r="J1798" s="19">
        <v>580</v>
      </c>
      <c r="K1798" s="13" t="s">
        <v>9260</v>
      </c>
      <c r="L1798" s="26">
        <v>42838</v>
      </c>
      <c r="M1798" s="19">
        <v>580</v>
      </c>
      <c r="N1798" s="13" t="s">
        <v>9260</v>
      </c>
      <c r="O1798" s="21">
        <v>0</v>
      </c>
      <c r="P1798" s="13" t="s">
        <v>9257</v>
      </c>
      <c r="Q1798" s="26">
        <v>42839</v>
      </c>
    </row>
    <row r="1799" spans="1:17" x14ac:dyDescent="0.25">
      <c r="A1799" s="12" t="str">
        <f t="shared" si="28"/>
        <v>ACIV</v>
      </c>
      <c r="B1799" s="13" t="s">
        <v>12861</v>
      </c>
      <c r="C1799" s="13" t="s">
        <v>10304</v>
      </c>
      <c r="D1799" s="13" t="s">
        <v>12782</v>
      </c>
      <c r="E1799" s="13" t="s">
        <v>788</v>
      </c>
      <c r="F1799" s="13" t="s">
        <v>9499</v>
      </c>
      <c r="G1799" s="13" t="s">
        <v>11081</v>
      </c>
      <c r="H1799" s="13" t="s">
        <v>9627</v>
      </c>
      <c r="I1799" s="13" t="s">
        <v>12864</v>
      </c>
      <c r="J1799" s="19">
        <v>580</v>
      </c>
      <c r="K1799" s="13" t="s">
        <v>9260</v>
      </c>
      <c r="L1799" s="26">
        <v>42838</v>
      </c>
      <c r="M1799" s="19">
        <v>580</v>
      </c>
      <c r="N1799" s="13" t="s">
        <v>9260</v>
      </c>
      <c r="O1799" s="21">
        <v>0</v>
      </c>
      <c r="P1799" s="13" t="s">
        <v>9257</v>
      </c>
      <c r="Q1799" s="26">
        <v>42839</v>
      </c>
    </row>
    <row r="1800" spans="1:17" x14ac:dyDescent="0.25">
      <c r="A1800" s="12" t="str">
        <f t="shared" si="28"/>
        <v>ACIV</v>
      </c>
      <c r="B1800" s="13" t="s">
        <v>12861</v>
      </c>
      <c r="C1800" s="13" t="s">
        <v>10269</v>
      </c>
      <c r="D1800" s="13" t="s">
        <v>12782</v>
      </c>
      <c r="E1800" s="13" t="s">
        <v>788</v>
      </c>
      <c r="F1800" s="13" t="s">
        <v>9499</v>
      </c>
      <c r="G1800" s="13" t="s">
        <v>11081</v>
      </c>
      <c r="H1800" s="13" t="s">
        <v>9627</v>
      </c>
      <c r="I1800" s="13" t="s">
        <v>12865</v>
      </c>
      <c r="J1800" s="19">
        <v>564</v>
      </c>
      <c r="K1800" s="13" t="s">
        <v>9260</v>
      </c>
      <c r="L1800" s="26">
        <v>42838</v>
      </c>
      <c r="M1800" s="19">
        <v>564</v>
      </c>
      <c r="N1800" s="13" t="s">
        <v>9260</v>
      </c>
      <c r="O1800" s="21">
        <v>0</v>
      </c>
      <c r="P1800" s="13" t="s">
        <v>9257</v>
      </c>
      <c r="Q1800" s="26">
        <v>42839</v>
      </c>
    </row>
    <row r="1801" spans="1:17" x14ac:dyDescent="0.25">
      <c r="A1801" s="12" t="str">
        <f t="shared" si="28"/>
        <v>ACIV</v>
      </c>
      <c r="B1801" s="13" t="s">
        <v>12861</v>
      </c>
      <c r="C1801" s="13" t="s">
        <v>10307</v>
      </c>
      <c r="D1801" s="13" t="s">
        <v>12782</v>
      </c>
      <c r="E1801" s="13" t="s">
        <v>788</v>
      </c>
      <c r="F1801" s="13" t="s">
        <v>9499</v>
      </c>
      <c r="G1801" s="13" t="s">
        <v>11081</v>
      </c>
      <c r="H1801" s="13" t="s">
        <v>9627</v>
      </c>
      <c r="I1801" s="13" t="s">
        <v>12866</v>
      </c>
      <c r="J1801" s="19">
        <v>288</v>
      </c>
      <c r="K1801" s="13" t="s">
        <v>9260</v>
      </c>
      <c r="L1801" s="26">
        <v>42838</v>
      </c>
      <c r="M1801" s="19">
        <v>288</v>
      </c>
      <c r="N1801" s="13" t="s">
        <v>9260</v>
      </c>
      <c r="O1801" s="21">
        <v>0</v>
      </c>
      <c r="P1801" s="13" t="s">
        <v>9257</v>
      </c>
      <c r="Q1801" s="26">
        <v>42839</v>
      </c>
    </row>
    <row r="1802" spans="1:17" x14ac:dyDescent="0.25">
      <c r="A1802" s="12" t="str">
        <f t="shared" si="28"/>
        <v>ACIW</v>
      </c>
      <c r="B1802" s="13" t="s">
        <v>12867</v>
      </c>
      <c r="C1802" s="13" t="s">
        <v>10259</v>
      </c>
      <c r="D1802" s="13" t="s">
        <v>12853</v>
      </c>
      <c r="E1802" s="13" t="s">
        <v>788</v>
      </c>
      <c r="F1802" s="13" t="s">
        <v>9499</v>
      </c>
      <c r="G1802" s="13" t="s">
        <v>10631</v>
      </c>
      <c r="H1802" s="13" t="s">
        <v>9630</v>
      </c>
      <c r="I1802" s="13" t="s">
        <v>12868</v>
      </c>
      <c r="J1802" s="19">
        <v>486</v>
      </c>
      <c r="K1802" s="13" t="s">
        <v>9260</v>
      </c>
      <c r="L1802" s="26">
        <v>42839</v>
      </c>
      <c r="M1802" s="19">
        <v>486</v>
      </c>
      <c r="N1802" s="13" t="s">
        <v>9260</v>
      </c>
      <c r="O1802" s="21">
        <v>0</v>
      </c>
      <c r="P1802" s="13" t="s">
        <v>9257</v>
      </c>
      <c r="Q1802" s="26">
        <v>42843</v>
      </c>
    </row>
    <row r="1803" spans="1:17" x14ac:dyDescent="0.25">
      <c r="A1803" s="12" t="str">
        <f t="shared" si="28"/>
        <v>ACIW</v>
      </c>
      <c r="B1803" s="13" t="s">
        <v>12867</v>
      </c>
      <c r="C1803" s="13" t="s">
        <v>10267</v>
      </c>
      <c r="D1803" s="13" t="s">
        <v>12853</v>
      </c>
      <c r="E1803" s="13" t="s">
        <v>788</v>
      </c>
      <c r="F1803" s="13" t="s">
        <v>9499</v>
      </c>
      <c r="G1803" s="13" t="s">
        <v>10631</v>
      </c>
      <c r="H1803" s="13" t="s">
        <v>9630</v>
      </c>
      <c r="I1803" s="13" t="s">
        <v>12869</v>
      </c>
      <c r="J1803" s="19">
        <v>486</v>
      </c>
      <c r="K1803" s="13" t="s">
        <v>9260</v>
      </c>
      <c r="L1803" s="26">
        <v>42839</v>
      </c>
      <c r="M1803" s="19">
        <v>486</v>
      </c>
      <c r="N1803" s="13" t="s">
        <v>9260</v>
      </c>
      <c r="O1803" s="21">
        <v>0</v>
      </c>
      <c r="P1803" s="13" t="s">
        <v>9257</v>
      </c>
      <c r="Q1803" s="26">
        <v>42843</v>
      </c>
    </row>
    <row r="1804" spans="1:17" x14ac:dyDescent="0.25">
      <c r="A1804" s="12" t="str">
        <f t="shared" si="28"/>
        <v>ACIW</v>
      </c>
      <c r="B1804" s="13" t="s">
        <v>12867</v>
      </c>
      <c r="C1804" s="13" t="s">
        <v>10304</v>
      </c>
      <c r="D1804" s="13" t="s">
        <v>12853</v>
      </c>
      <c r="E1804" s="13" t="s">
        <v>788</v>
      </c>
      <c r="F1804" s="13" t="s">
        <v>9499</v>
      </c>
      <c r="G1804" s="13" t="s">
        <v>10631</v>
      </c>
      <c r="H1804" s="13" t="s">
        <v>9630</v>
      </c>
      <c r="I1804" s="13" t="s">
        <v>12870</v>
      </c>
      <c r="J1804" s="19">
        <v>366</v>
      </c>
      <c r="K1804" s="13" t="s">
        <v>9260</v>
      </c>
      <c r="L1804" s="26">
        <v>42839</v>
      </c>
      <c r="M1804" s="19">
        <v>366</v>
      </c>
      <c r="N1804" s="13" t="s">
        <v>9260</v>
      </c>
      <c r="O1804" s="21">
        <v>0</v>
      </c>
      <c r="P1804" s="13" t="s">
        <v>9257</v>
      </c>
      <c r="Q1804" s="26">
        <v>42843</v>
      </c>
    </row>
    <row r="1805" spans="1:17" x14ac:dyDescent="0.25">
      <c r="A1805" s="12" t="str">
        <f t="shared" si="28"/>
        <v>ACIW</v>
      </c>
      <c r="B1805" s="13" t="s">
        <v>12867</v>
      </c>
      <c r="C1805" s="13" t="s">
        <v>10269</v>
      </c>
      <c r="D1805" s="13" t="s">
        <v>12853</v>
      </c>
      <c r="E1805" s="13" t="s">
        <v>788</v>
      </c>
      <c r="F1805" s="13" t="s">
        <v>9499</v>
      </c>
      <c r="G1805" s="13" t="s">
        <v>10631</v>
      </c>
      <c r="H1805" s="13" t="s">
        <v>9630</v>
      </c>
      <c r="I1805" s="13" t="s">
        <v>12871</v>
      </c>
      <c r="J1805" s="19">
        <v>242</v>
      </c>
      <c r="K1805" s="13" t="s">
        <v>9260</v>
      </c>
      <c r="L1805" s="26">
        <v>42839</v>
      </c>
      <c r="M1805" s="19">
        <v>242</v>
      </c>
      <c r="N1805" s="13" t="s">
        <v>9260</v>
      </c>
      <c r="O1805" s="21">
        <v>0</v>
      </c>
      <c r="P1805" s="13" t="s">
        <v>9257</v>
      </c>
      <c r="Q1805" s="26">
        <v>42843</v>
      </c>
    </row>
    <row r="1806" spans="1:17" x14ac:dyDescent="0.25">
      <c r="A1806" s="12" t="str">
        <f t="shared" si="28"/>
        <v>ACIW</v>
      </c>
      <c r="B1806" s="13" t="s">
        <v>12867</v>
      </c>
      <c r="C1806" s="13" t="s">
        <v>10307</v>
      </c>
      <c r="D1806" s="13" t="s">
        <v>12853</v>
      </c>
      <c r="E1806" s="13" t="s">
        <v>788</v>
      </c>
      <c r="F1806" s="13" t="s">
        <v>9499</v>
      </c>
      <c r="G1806" s="13" t="s">
        <v>10631</v>
      </c>
      <c r="H1806" s="13" t="s">
        <v>9630</v>
      </c>
      <c r="I1806" s="13" t="s">
        <v>12872</v>
      </c>
      <c r="J1806" s="19">
        <v>240</v>
      </c>
      <c r="K1806" s="13" t="s">
        <v>9260</v>
      </c>
      <c r="L1806" s="26">
        <v>42839</v>
      </c>
      <c r="M1806" s="19">
        <v>240</v>
      </c>
      <c r="N1806" s="13" t="s">
        <v>9260</v>
      </c>
      <c r="O1806" s="21">
        <v>0</v>
      </c>
      <c r="P1806" s="13" t="s">
        <v>9257</v>
      </c>
      <c r="Q1806" s="26">
        <v>42843</v>
      </c>
    </row>
    <row r="1807" spans="1:17" x14ac:dyDescent="0.25">
      <c r="A1807" s="12" t="str">
        <f t="shared" si="28"/>
        <v>ACIW</v>
      </c>
      <c r="B1807" s="13" t="s">
        <v>12873</v>
      </c>
      <c r="C1807" s="13" t="s">
        <v>10259</v>
      </c>
      <c r="D1807" s="13" t="s">
        <v>12782</v>
      </c>
      <c r="E1807" s="13" t="s">
        <v>788</v>
      </c>
      <c r="F1807" s="13" t="s">
        <v>9499</v>
      </c>
      <c r="G1807" s="13" t="s">
        <v>11081</v>
      </c>
      <c r="H1807" s="13" t="s">
        <v>9627</v>
      </c>
      <c r="I1807" s="13" t="s">
        <v>12874</v>
      </c>
      <c r="J1807" s="19">
        <v>288</v>
      </c>
      <c r="K1807" s="13" t="s">
        <v>9260</v>
      </c>
      <c r="L1807" s="26">
        <v>42839</v>
      </c>
      <c r="M1807" s="19">
        <v>288</v>
      </c>
      <c r="N1807" s="13" t="s">
        <v>9260</v>
      </c>
      <c r="O1807" s="21">
        <v>0</v>
      </c>
      <c r="P1807" s="13" t="s">
        <v>9257</v>
      </c>
      <c r="Q1807" s="26">
        <v>42843</v>
      </c>
    </row>
    <row r="1808" spans="1:17" x14ac:dyDescent="0.25">
      <c r="A1808" s="12" t="str">
        <f t="shared" si="28"/>
        <v>ACIW</v>
      </c>
      <c r="B1808" s="13" t="s">
        <v>12873</v>
      </c>
      <c r="C1808" s="13" t="s">
        <v>10267</v>
      </c>
      <c r="D1808" s="13" t="s">
        <v>12782</v>
      </c>
      <c r="E1808" s="13" t="s">
        <v>788</v>
      </c>
      <c r="F1808" s="13" t="s">
        <v>9499</v>
      </c>
      <c r="G1808" s="13" t="s">
        <v>11081</v>
      </c>
      <c r="H1808" s="13" t="s">
        <v>9627</v>
      </c>
      <c r="I1808" s="13" t="s">
        <v>12875</v>
      </c>
      <c r="J1808" s="19">
        <v>282</v>
      </c>
      <c r="K1808" s="13" t="s">
        <v>9260</v>
      </c>
      <c r="L1808" s="26">
        <v>42839</v>
      </c>
      <c r="M1808" s="19">
        <v>282</v>
      </c>
      <c r="N1808" s="13" t="s">
        <v>9260</v>
      </c>
      <c r="O1808" s="21">
        <v>0</v>
      </c>
      <c r="P1808" s="13" t="s">
        <v>9257</v>
      </c>
      <c r="Q1808" s="26">
        <v>42843</v>
      </c>
    </row>
    <row r="1809" spans="1:17" x14ac:dyDescent="0.25">
      <c r="A1809" s="12" t="str">
        <f t="shared" si="28"/>
        <v>ACIW</v>
      </c>
      <c r="B1809" s="13" t="s">
        <v>12876</v>
      </c>
      <c r="C1809" s="13" t="s">
        <v>10267</v>
      </c>
      <c r="D1809" s="13" t="s">
        <v>12877</v>
      </c>
      <c r="E1809" s="13" t="s">
        <v>788</v>
      </c>
      <c r="F1809" s="13" t="s">
        <v>9499</v>
      </c>
      <c r="G1809" s="13" t="s">
        <v>11081</v>
      </c>
      <c r="H1809" s="13" t="s">
        <v>9627</v>
      </c>
      <c r="I1809" s="13" t="s">
        <v>12878</v>
      </c>
      <c r="J1809" s="19">
        <v>862</v>
      </c>
      <c r="K1809" s="13" t="s">
        <v>9260</v>
      </c>
      <c r="L1809" s="26">
        <v>42839</v>
      </c>
      <c r="M1809" s="19">
        <v>862</v>
      </c>
      <c r="N1809" s="13" t="s">
        <v>9260</v>
      </c>
      <c r="O1809" s="21">
        <v>0</v>
      </c>
      <c r="P1809" s="13" t="s">
        <v>9257</v>
      </c>
      <c r="Q1809" s="26">
        <v>42843</v>
      </c>
    </row>
    <row r="1810" spans="1:17" x14ac:dyDescent="0.25">
      <c r="A1810" s="12" t="str">
        <f t="shared" si="28"/>
        <v>ACIW</v>
      </c>
      <c r="B1810" s="13" t="s">
        <v>12876</v>
      </c>
      <c r="C1810" s="13" t="s">
        <v>10304</v>
      </c>
      <c r="D1810" s="13" t="s">
        <v>12877</v>
      </c>
      <c r="E1810" s="13" t="s">
        <v>788</v>
      </c>
      <c r="F1810" s="13" t="s">
        <v>9499</v>
      </c>
      <c r="G1810" s="13" t="s">
        <v>11081</v>
      </c>
      <c r="H1810" s="13" t="s">
        <v>9627</v>
      </c>
      <c r="I1810" s="13" t="s">
        <v>12879</v>
      </c>
      <c r="J1810" s="19">
        <v>580</v>
      </c>
      <c r="K1810" s="13" t="s">
        <v>9260</v>
      </c>
      <c r="L1810" s="26">
        <v>42839</v>
      </c>
      <c r="M1810" s="19">
        <v>580</v>
      </c>
      <c r="N1810" s="13" t="s">
        <v>9260</v>
      </c>
      <c r="O1810" s="21">
        <v>0</v>
      </c>
      <c r="P1810" s="13" t="s">
        <v>9257</v>
      </c>
      <c r="Q1810" s="26">
        <v>42843</v>
      </c>
    </row>
    <row r="1811" spans="1:17" x14ac:dyDescent="0.25">
      <c r="A1811" s="12" t="str">
        <f t="shared" si="28"/>
        <v>ACIW</v>
      </c>
      <c r="B1811" s="13" t="s">
        <v>12876</v>
      </c>
      <c r="C1811" s="13" t="s">
        <v>10269</v>
      </c>
      <c r="D1811" s="13" t="s">
        <v>12877</v>
      </c>
      <c r="E1811" s="13" t="s">
        <v>788</v>
      </c>
      <c r="F1811" s="13" t="s">
        <v>9499</v>
      </c>
      <c r="G1811" s="13" t="s">
        <v>11081</v>
      </c>
      <c r="H1811" s="13" t="s">
        <v>9627</v>
      </c>
      <c r="I1811" s="13" t="s">
        <v>12880</v>
      </c>
      <c r="J1811" s="19">
        <v>290</v>
      </c>
      <c r="K1811" s="13" t="s">
        <v>9260</v>
      </c>
      <c r="L1811" s="26">
        <v>42839</v>
      </c>
      <c r="M1811" s="19">
        <v>290</v>
      </c>
      <c r="N1811" s="13" t="s">
        <v>9260</v>
      </c>
      <c r="O1811" s="21">
        <v>0</v>
      </c>
      <c r="P1811" s="13" t="s">
        <v>9257</v>
      </c>
      <c r="Q1811" s="26">
        <v>42843</v>
      </c>
    </row>
    <row r="1812" spans="1:17" x14ac:dyDescent="0.25">
      <c r="A1812" s="12" t="str">
        <f t="shared" si="28"/>
        <v>ACIW</v>
      </c>
      <c r="B1812" s="13" t="s">
        <v>12876</v>
      </c>
      <c r="C1812" s="13" t="s">
        <v>10307</v>
      </c>
      <c r="D1812" s="13" t="s">
        <v>12877</v>
      </c>
      <c r="E1812" s="13" t="s">
        <v>788</v>
      </c>
      <c r="F1812" s="13" t="s">
        <v>9499</v>
      </c>
      <c r="G1812" s="13" t="s">
        <v>11081</v>
      </c>
      <c r="H1812" s="13" t="s">
        <v>9627</v>
      </c>
      <c r="I1812" s="13" t="s">
        <v>12881</v>
      </c>
      <c r="J1812" s="19">
        <v>290</v>
      </c>
      <c r="K1812" s="13" t="s">
        <v>9260</v>
      </c>
      <c r="L1812" s="26">
        <v>42839</v>
      </c>
      <c r="M1812" s="19">
        <v>290</v>
      </c>
      <c r="N1812" s="13" t="s">
        <v>9260</v>
      </c>
      <c r="O1812" s="21">
        <v>0</v>
      </c>
      <c r="P1812" s="13" t="s">
        <v>9257</v>
      </c>
      <c r="Q1812" s="26">
        <v>42843</v>
      </c>
    </row>
    <row r="1813" spans="1:17" x14ac:dyDescent="0.25">
      <c r="A1813" s="12" t="str">
        <f t="shared" si="28"/>
        <v>ACIW</v>
      </c>
      <c r="B1813" s="13" t="s">
        <v>12876</v>
      </c>
      <c r="C1813" s="13" t="s">
        <v>10316</v>
      </c>
      <c r="D1813" s="13" t="s">
        <v>12877</v>
      </c>
      <c r="E1813" s="13" t="s">
        <v>788</v>
      </c>
      <c r="F1813" s="13" t="s">
        <v>9499</v>
      </c>
      <c r="G1813" s="13" t="s">
        <v>11081</v>
      </c>
      <c r="H1813" s="13" t="s">
        <v>9627</v>
      </c>
      <c r="I1813" s="13" t="s">
        <v>12882</v>
      </c>
      <c r="J1813" s="19">
        <v>288</v>
      </c>
      <c r="K1813" s="13" t="s">
        <v>9260</v>
      </c>
      <c r="L1813" s="26">
        <v>42839</v>
      </c>
      <c r="M1813" s="19">
        <v>288</v>
      </c>
      <c r="N1813" s="13" t="s">
        <v>9260</v>
      </c>
      <c r="O1813" s="21">
        <v>0</v>
      </c>
      <c r="P1813" s="13" t="s">
        <v>9257</v>
      </c>
      <c r="Q1813" s="26">
        <v>42843</v>
      </c>
    </row>
    <row r="1814" spans="1:17" x14ac:dyDescent="0.25">
      <c r="A1814" s="12" t="str">
        <f t="shared" si="28"/>
        <v>ABAX</v>
      </c>
      <c r="B1814" s="13" t="s">
        <v>12883</v>
      </c>
      <c r="C1814" s="13" t="s">
        <v>10259</v>
      </c>
      <c r="D1814" s="13" t="s">
        <v>12884</v>
      </c>
      <c r="E1814" s="13" t="s">
        <v>262</v>
      </c>
      <c r="F1814" s="13" t="s">
        <v>9384</v>
      </c>
      <c r="G1814" s="13" t="s">
        <v>10320</v>
      </c>
      <c r="H1814" s="13" t="s">
        <v>9396</v>
      </c>
      <c r="I1814" s="13" t="s">
        <v>12885</v>
      </c>
      <c r="J1814" s="19">
        <v>928</v>
      </c>
      <c r="K1814" s="13" t="s">
        <v>9260</v>
      </c>
      <c r="L1814" s="26">
        <v>42844</v>
      </c>
      <c r="M1814" s="19">
        <v>928</v>
      </c>
      <c r="N1814" s="13" t="s">
        <v>9260</v>
      </c>
      <c r="O1814" s="21">
        <v>0</v>
      </c>
      <c r="P1814" s="13" t="s">
        <v>9257</v>
      </c>
      <c r="Q1814" s="26">
        <v>42845</v>
      </c>
    </row>
    <row r="1815" spans="1:17" x14ac:dyDescent="0.25">
      <c r="A1815" s="12" t="str">
        <f t="shared" si="28"/>
        <v>ABAX</v>
      </c>
      <c r="B1815" s="13" t="s">
        <v>12883</v>
      </c>
      <c r="C1815" s="13" t="s">
        <v>10267</v>
      </c>
      <c r="D1815" s="13" t="s">
        <v>12884</v>
      </c>
      <c r="E1815" s="13" t="s">
        <v>262</v>
      </c>
      <c r="F1815" s="13" t="s">
        <v>9384</v>
      </c>
      <c r="G1815" s="13" t="s">
        <v>10320</v>
      </c>
      <c r="H1815" s="13" t="s">
        <v>9396</v>
      </c>
      <c r="I1815" s="13" t="s">
        <v>12886</v>
      </c>
      <c r="J1815" s="19">
        <v>910</v>
      </c>
      <c r="K1815" s="13" t="s">
        <v>9260</v>
      </c>
      <c r="L1815" s="26">
        <v>42844</v>
      </c>
      <c r="M1815" s="19">
        <v>910</v>
      </c>
      <c r="N1815" s="13" t="s">
        <v>9260</v>
      </c>
      <c r="O1815" s="21">
        <v>0</v>
      </c>
      <c r="P1815" s="13" t="s">
        <v>9257</v>
      </c>
      <c r="Q1815" s="26">
        <v>42845</v>
      </c>
    </row>
    <row r="1816" spans="1:17" x14ac:dyDescent="0.25">
      <c r="A1816" s="12" t="str">
        <f t="shared" si="28"/>
        <v>ABAX</v>
      </c>
      <c r="B1816" s="13" t="s">
        <v>12883</v>
      </c>
      <c r="C1816" s="13" t="s">
        <v>10304</v>
      </c>
      <c r="D1816" s="13" t="s">
        <v>12884</v>
      </c>
      <c r="E1816" s="13" t="s">
        <v>262</v>
      </c>
      <c r="F1816" s="13" t="s">
        <v>9384</v>
      </c>
      <c r="G1816" s="13" t="s">
        <v>10320</v>
      </c>
      <c r="H1816" s="13" t="s">
        <v>9396</v>
      </c>
      <c r="I1816" s="13" t="s">
        <v>12887</v>
      </c>
      <c r="J1816" s="19">
        <v>894</v>
      </c>
      <c r="K1816" s="13" t="s">
        <v>9260</v>
      </c>
      <c r="L1816" s="26">
        <v>42844</v>
      </c>
      <c r="M1816" s="19">
        <v>894</v>
      </c>
      <c r="N1816" s="13" t="s">
        <v>9260</v>
      </c>
      <c r="O1816" s="21">
        <v>0</v>
      </c>
      <c r="P1816" s="13" t="s">
        <v>9257</v>
      </c>
      <c r="Q1816" s="26">
        <v>42845</v>
      </c>
    </row>
    <row r="1817" spans="1:17" x14ac:dyDescent="0.25">
      <c r="A1817" s="12" t="str">
        <f t="shared" si="28"/>
        <v>ACSP</v>
      </c>
      <c r="B1817" s="13" t="s">
        <v>12888</v>
      </c>
      <c r="C1817" s="13" t="s">
        <v>10259</v>
      </c>
      <c r="D1817" s="13" t="s">
        <v>12889</v>
      </c>
      <c r="E1817" s="13" t="s">
        <v>262</v>
      </c>
      <c r="F1817" s="13" t="s">
        <v>9384</v>
      </c>
      <c r="G1817" s="13" t="s">
        <v>10963</v>
      </c>
      <c r="H1817" s="13" t="s">
        <v>9550</v>
      </c>
      <c r="I1817" s="13" t="s">
        <v>12890</v>
      </c>
      <c r="J1817" s="19">
        <v>2812</v>
      </c>
      <c r="K1817" s="13" t="s">
        <v>9260</v>
      </c>
      <c r="L1817" s="26">
        <v>42843</v>
      </c>
      <c r="M1817" s="19">
        <v>2812</v>
      </c>
      <c r="N1817" s="13" t="s">
        <v>9260</v>
      </c>
      <c r="O1817" s="21">
        <v>0</v>
      </c>
      <c r="P1817" s="13" t="s">
        <v>9257</v>
      </c>
      <c r="Q1817" s="26">
        <v>42844</v>
      </c>
    </row>
    <row r="1818" spans="1:17" x14ac:dyDescent="0.25">
      <c r="A1818" s="12" t="str">
        <f t="shared" si="28"/>
        <v>ACSP</v>
      </c>
      <c r="B1818" s="13" t="s">
        <v>12888</v>
      </c>
      <c r="C1818" s="13" t="s">
        <v>10267</v>
      </c>
      <c r="D1818" s="13" t="s">
        <v>12889</v>
      </c>
      <c r="E1818" s="13" t="s">
        <v>262</v>
      </c>
      <c r="F1818" s="13" t="s">
        <v>9384</v>
      </c>
      <c r="G1818" s="13" t="s">
        <v>10963</v>
      </c>
      <c r="H1818" s="13" t="s">
        <v>9550</v>
      </c>
      <c r="I1818" s="13" t="s">
        <v>12891</v>
      </c>
      <c r="J1818" s="19">
        <v>2778</v>
      </c>
      <c r="K1818" s="13" t="s">
        <v>9260</v>
      </c>
      <c r="L1818" s="26">
        <v>42843</v>
      </c>
      <c r="M1818" s="19">
        <v>2778</v>
      </c>
      <c r="N1818" s="13" t="s">
        <v>9260</v>
      </c>
      <c r="O1818" s="21">
        <v>0</v>
      </c>
      <c r="P1818" s="13" t="s">
        <v>9257</v>
      </c>
      <c r="Q1818" s="26">
        <v>42844</v>
      </c>
    </row>
    <row r="1819" spans="1:17" x14ac:dyDescent="0.25">
      <c r="A1819" s="12" t="str">
        <f t="shared" si="28"/>
        <v>ACMH</v>
      </c>
      <c r="B1819" s="13" t="s">
        <v>12892</v>
      </c>
      <c r="C1819" s="13" t="s">
        <v>10259</v>
      </c>
      <c r="D1819" s="13" t="s">
        <v>12893</v>
      </c>
      <c r="E1819" s="13" t="s">
        <v>788</v>
      </c>
      <c r="F1819" s="13" t="s">
        <v>9585</v>
      </c>
      <c r="G1819" s="13" t="s">
        <v>11943</v>
      </c>
      <c r="H1819" s="13" t="s">
        <v>9654</v>
      </c>
      <c r="I1819" s="13" t="s">
        <v>12894</v>
      </c>
      <c r="J1819" s="19">
        <v>510</v>
      </c>
      <c r="K1819" s="13" t="s">
        <v>9260</v>
      </c>
      <c r="L1819" s="26">
        <v>42844</v>
      </c>
      <c r="M1819" s="19">
        <v>510</v>
      </c>
      <c r="N1819" s="13" t="s">
        <v>9260</v>
      </c>
      <c r="O1819" s="21">
        <v>0</v>
      </c>
      <c r="P1819" s="13" t="s">
        <v>9257</v>
      </c>
      <c r="Q1819" s="26">
        <v>42845</v>
      </c>
    </row>
    <row r="1820" spans="1:17" x14ac:dyDescent="0.25">
      <c r="A1820" s="12" t="str">
        <f t="shared" si="28"/>
        <v>ACMH</v>
      </c>
      <c r="B1820" s="13" t="s">
        <v>12892</v>
      </c>
      <c r="C1820" s="13" t="s">
        <v>10267</v>
      </c>
      <c r="D1820" s="13" t="s">
        <v>12893</v>
      </c>
      <c r="E1820" s="13" t="s">
        <v>788</v>
      </c>
      <c r="F1820" s="13" t="s">
        <v>9585</v>
      </c>
      <c r="G1820" s="13" t="s">
        <v>11943</v>
      </c>
      <c r="H1820" s="13" t="s">
        <v>9654</v>
      </c>
      <c r="I1820" s="13" t="s">
        <v>12895</v>
      </c>
      <c r="J1820" s="19">
        <v>510</v>
      </c>
      <c r="K1820" s="13" t="s">
        <v>9260</v>
      </c>
      <c r="L1820" s="26">
        <v>42844</v>
      </c>
      <c r="M1820" s="19">
        <v>510</v>
      </c>
      <c r="N1820" s="13" t="s">
        <v>9260</v>
      </c>
      <c r="O1820" s="21">
        <v>0</v>
      </c>
      <c r="P1820" s="13" t="s">
        <v>9257</v>
      </c>
      <c r="Q1820" s="26">
        <v>42845</v>
      </c>
    </row>
    <row r="1821" spans="1:17" x14ac:dyDescent="0.25">
      <c r="A1821" s="12" t="str">
        <f t="shared" si="28"/>
        <v>ACMH</v>
      </c>
      <c r="B1821" s="13" t="s">
        <v>12892</v>
      </c>
      <c r="C1821" s="13" t="s">
        <v>10304</v>
      </c>
      <c r="D1821" s="13" t="s">
        <v>12893</v>
      </c>
      <c r="E1821" s="13" t="s">
        <v>788</v>
      </c>
      <c r="F1821" s="13" t="s">
        <v>9585</v>
      </c>
      <c r="G1821" s="13" t="s">
        <v>11943</v>
      </c>
      <c r="H1821" s="13" t="s">
        <v>9654</v>
      </c>
      <c r="I1821" s="13" t="s">
        <v>12896</v>
      </c>
      <c r="J1821" s="19">
        <v>254</v>
      </c>
      <c r="K1821" s="13" t="s">
        <v>9260</v>
      </c>
      <c r="L1821" s="26">
        <v>42844</v>
      </c>
      <c r="M1821" s="19">
        <v>254</v>
      </c>
      <c r="N1821" s="13" t="s">
        <v>9260</v>
      </c>
      <c r="O1821" s="21">
        <v>0</v>
      </c>
      <c r="P1821" s="13" t="s">
        <v>9257</v>
      </c>
      <c r="Q1821" s="26">
        <v>42845</v>
      </c>
    </row>
    <row r="1822" spans="1:17" x14ac:dyDescent="0.25">
      <c r="A1822" s="12" t="str">
        <f t="shared" si="28"/>
        <v>ACMH</v>
      </c>
      <c r="B1822" s="13" t="s">
        <v>12892</v>
      </c>
      <c r="C1822" s="13" t="s">
        <v>10269</v>
      </c>
      <c r="D1822" s="13" t="s">
        <v>12893</v>
      </c>
      <c r="E1822" s="13" t="s">
        <v>788</v>
      </c>
      <c r="F1822" s="13" t="s">
        <v>9585</v>
      </c>
      <c r="G1822" s="13" t="s">
        <v>11943</v>
      </c>
      <c r="H1822" s="13" t="s">
        <v>9654</v>
      </c>
      <c r="I1822" s="13" t="s">
        <v>12897</v>
      </c>
      <c r="J1822" s="19">
        <v>254</v>
      </c>
      <c r="K1822" s="13" t="s">
        <v>9260</v>
      </c>
      <c r="L1822" s="26">
        <v>42844</v>
      </c>
      <c r="M1822" s="19">
        <v>254</v>
      </c>
      <c r="N1822" s="13" t="s">
        <v>9260</v>
      </c>
      <c r="O1822" s="21">
        <v>0</v>
      </c>
      <c r="P1822" s="13" t="s">
        <v>9257</v>
      </c>
      <c r="Q1822" s="26">
        <v>42845</v>
      </c>
    </row>
    <row r="1823" spans="1:17" x14ac:dyDescent="0.25">
      <c r="A1823" s="12" t="str">
        <f t="shared" si="28"/>
        <v>ACRN</v>
      </c>
      <c r="B1823" s="13" t="s">
        <v>12898</v>
      </c>
      <c r="C1823" s="13" t="s">
        <v>10259</v>
      </c>
      <c r="D1823" s="13" t="s">
        <v>12741</v>
      </c>
      <c r="E1823" s="13" t="s">
        <v>262</v>
      </c>
      <c r="F1823" s="13" t="s">
        <v>9384</v>
      </c>
      <c r="G1823" s="13" t="s">
        <v>9276</v>
      </c>
      <c r="H1823" s="13" t="s">
        <v>9403</v>
      </c>
      <c r="I1823" s="13" t="s">
        <v>12899</v>
      </c>
      <c r="J1823" s="19">
        <v>1964</v>
      </c>
      <c r="K1823" s="13" t="s">
        <v>9260</v>
      </c>
      <c r="L1823" s="26">
        <v>42845</v>
      </c>
      <c r="M1823" s="19">
        <v>1964</v>
      </c>
      <c r="N1823" s="13" t="s">
        <v>9260</v>
      </c>
      <c r="O1823" s="21">
        <v>0</v>
      </c>
      <c r="P1823" s="13" t="s">
        <v>9257</v>
      </c>
      <c r="Q1823" s="26">
        <v>42846</v>
      </c>
    </row>
    <row r="1824" spans="1:17" x14ac:dyDescent="0.25">
      <c r="A1824" s="12" t="str">
        <f t="shared" si="28"/>
        <v>ACRN</v>
      </c>
      <c r="B1824" s="13" t="s">
        <v>12898</v>
      </c>
      <c r="C1824" s="13" t="s">
        <v>10267</v>
      </c>
      <c r="D1824" s="13" t="s">
        <v>12741</v>
      </c>
      <c r="E1824" s="13" t="s">
        <v>262</v>
      </c>
      <c r="F1824" s="13" t="s">
        <v>9384</v>
      </c>
      <c r="G1824" s="13" t="s">
        <v>9276</v>
      </c>
      <c r="H1824" s="13" t="s">
        <v>9403</v>
      </c>
      <c r="I1824" s="13" t="s">
        <v>12900</v>
      </c>
      <c r="J1824" s="19">
        <v>1816</v>
      </c>
      <c r="K1824" s="13" t="s">
        <v>9260</v>
      </c>
      <c r="L1824" s="26">
        <v>42845</v>
      </c>
      <c r="M1824" s="19">
        <v>1816</v>
      </c>
      <c r="N1824" s="13" t="s">
        <v>9260</v>
      </c>
      <c r="O1824" s="21">
        <v>0</v>
      </c>
      <c r="P1824" s="13" t="s">
        <v>9257</v>
      </c>
      <c r="Q1824" s="26">
        <v>42846</v>
      </c>
    </row>
    <row r="1825" spans="1:17" x14ac:dyDescent="0.25">
      <c r="A1825" s="12" t="str">
        <f t="shared" si="28"/>
        <v>ACRN</v>
      </c>
      <c r="B1825" s="13" t="s">
        <v>12898</v>
      </c>
      <c r="C1825" s="13" t="s">
        <v>10304</v>
      </c>
      <c r="D1825" s="13" t="s">
        <v>12741</v>
      </c>
      <c r="E1825" s="13" t="s">
        <v>262</v>
      </c>
      <c r="F1825" s="13" t="s">
        <v>9384</v>
      </c>
      <c r="G1825" s="13" t="s">
        <v>9276</v>
      </c>
      <c r="H1825" s="13" t="s">
        <v>9403</v>
      </c>
      <c r="I1825" s="13" t="s">
        <v>12901</v>
      </c>
      <c r="J1825" s="19">
        <v>1742</v>
      </c>
      <c r="K1825" s="13" t="s">
        <v>9260</v>
      </c>
      <c r="L1825" s="26">
        <v>42845</v>
      </c>
      <c r="M1825" s="19">
        <v>1742</v>
      </c>
      <c r="N1825" s="13" t="s">
        <v>9260</v>
      </c>
      <c r="O1825" s="21">
        <v>0</v>
      </c>
      <c r="P1825" s="13" t="s">
        <v>9257</v>
      </c>
      <c r="Q1825" s="26">
        <v>42846</v>
      </c>
    </row>
    <row r="1826" spans="1:17" x14ac:dyDescent="0.25">
      <c r="A1826" s="12" t="str">
        <f t="shared" si="28"/>
        <v>ACMO</v>
      </c>
      <c r="B1826" s="13" t="s">
        <v>12902</v>
      </c>
      <c r="C1826" s="13" t="s">
        <v>10259</v>
      </c>
      <c r="D1826" s="13" t="s">
        <v>12903</v>
      </c>
      <c r="E1826" s="13" t="s">
        <v>788</v>
      </c>
      <c r="F1826" s="13" t="s">
        <v>9384</v>
      </c>
      <c r="G1826" s="13" t="s">
        <v>9276</v>
      </c>
      <c r="H1826" s="13" t="s">
        <v>9403</v>
      </c>
      <c r="I1826" s="13" t="s">
        <v>12904</v>
      </c>
      <c r="J1826" s="19">
        <v>1746</v>
      </c>
      <c r="K1826" s="13" t="s">
        <v>9260</v>
      </c>
      <c r="L1826" s="26">
        <v>42845</v>
      </c>
      <c r="M1826" s="19">
        <v>1746</v>
      </c>
      <c r="N1826" s="13" t="s">
        <v>9260</v>
      </c>
      <c r="O1826" s="21">
        <v>0</v>
      </c>
      <c r="P1826" s="13" t="s">
        <v>9257</v>
      </c>
      <c r="Q1826" s="26">
        <v>42846</v>
      </c>
    </row>
    <row r="1827" spans="1:17" x14ac:dyDescent="0.25">
      <c r="A1827" s="12" t="str">
        <f t="shared" si="28"/>
        <v>ACMO</v>
      </c>
      <c r="B1827" s="13" t="s">
        <v>12902</v>
      </c>
      <c r="C1827" s="13" t="s">
        <v>10267</v>
      </c>
      <c r="D1827" s="13" t="s">
        <v>12903</v>
      </c>
      <c r="E1827" s="13" t="s">
        <v>788</v>
      </c>
      <c r="F1827" s="13" t="s">
        <v>9384</v>
      </c>
      <c r="G1827" s="13" t="s">
        <v>9276</v>
      </c>
      <c r="H1827" s="13" t="s">
        <v>9403</v>
      </c>
      <c r="I1827" s="13" t="s">
        <v>12905</v>
      </c>
      <c r="J1827" s="19">
        <v>1732</v>
      </c>
      <c r="K1827" s="13" t="s">
        <v>9260</v>
      </c>
      <c r="L1827" s="26">
        <v>42845</v>
      </c>
      <c r="M1827" s="19">
        <v>1732</v>
      </c>
      <c r="N1827" s="13" t="s">
        <v>9260</v>
      </c>
      <c r="O1827" s="21">
        <v>0</v>
      </c>
      <c r="P1827" s="13" t="s">
        <v>9257</v>
      </c>
      <c r="Q1827" s="26">
        <v>42846</v>
      </c>
    </row>
    <row r="1828" spans="1:17" x14ac:dyDescent="0.25">
      <c r="A1828" s="12" t="str">
        <f t="shared" si="28"/>
        <v>ACMO</v>
      </c>
      <c r="B1828" s="13" t="s">
        <v>12902</v>
      </c>
      <c r="C1828" s="13" t="s">
        <v>10304</v>
      </c>
      <c r="D1828" s="13" t="s">
        <v>12903</v>
      </c>
      <c r="E1828" s="13" t="s">
        <v>788</v>
      </c>
      <c r="F1828" s="13" t="s">
        <v>9384</v>
      </c>
      <c r="G1828" s="13" t="s">
        <v>9276</v>
      </c>
      <c r="H1828" s="13" t="s">
        <v>9403</v>
      </c>
      <c r="I1828" s="13" t="s">
        <v>12906</v>
      </c>
      <c r="J1828" s="19">
        <v>1722</v>
      </c>
      <c r="K1828" s="13" t="s">
        <v>9260</v>
      </c>
      <c r="L1828" s="26">
        <v>42845</v>
      </c>
      <c r="M1828" s="19">
        <v>1722</v>
      </c>
      <c r="N1828" s="13" t="s">
        <v>9260</v>
      </c>
      <c r="O1828" s="21">
        <v>0</v>
      </c>
      <c r="P1828" s="13" t="s">
        <v>9257</v>
      </c>
      <c r="Q1828" s="26">
        <v>42846</v>
      </c>
    </row>
    <row r="1829" spans="1:17" x14ac:dyDescent="0.25">
      <c r="A1829" s="12" t="str">
        <f t="shared" si="28"/>
        <v>ACJS</v>
      </c>
      <c r="B1829" s="13" t="s">
        <v>12907</v>
      </c>
      <c r="C1829" s="13" t="s">
        <v>10259</v>
      </c>
      <c r="D1829" s="13" t="s">
        <v>11489</v>
      </c>
      <c r="E1829" s="13" t="s">
        <v>11181</v>
      </c>
      <c r="F1829" s="13" t="s">
        <v>9607</v>
      </c>
      <c r="G1829" s="13" t="s">
        <v>11490</v>
      </c>
      <c r="H1829" s="13" t="s">
        <v>9608</v>
      </c>
      <c r="I1829" s="13" t="s">
        <v>12908</v>
      </c>
      <c r="J1829" s="19">
        <v>1344</v>
      </c>
      <c r="K1829" s="13" t="s">
        <v>9260</v>
      </c>
      <c r="L1829" s="26">
        <v>42845</v>
      </c>
      <c r="M1829" s="19">
        <v>1344</v>
      </c>
      <c r="N1829" s="13" t="s">
        <v>9260</v>
      </c>
      <c r="O1829" s="21">
        <v>0</v>
      </c>
      <c r="P1829" s="13" t="s">
        <v>9257</v>
      </c>
      <c r="Q1829" s="26">
        <v>42846</v>
      </c>
    </row>
    <row r="1830" spans="1:17" x14ac:dyDescent="0.25">
      <c r="A1830" s="12" t="str">
        <f t="shared" si="28"/>
        <v>ACJS</v>
      </c>
      <c r="B1830" s="13" t="s">
        <v>12907</v>
      </c>
      <c r="C1830" s="13" t="s">
        <v>10267</v>
      </c>
      <c r="D1830" s="13" t="s">
        <v>11489</v>
      </c>
      <c r="E1830" s="13" t="s">
        <v>11181</v>
      </c>
      <c r="F1830" s="13" t="s">
        <v>9607</v>
      </c>
      <c r="G1830" s="13" t="s">
        <v>11490</v>
      </c>
      <c r="H1830" s="13" t="s">
        <v>9608</v>
      </c>
      <c r="I1830" s="13" t="s">
        <v>12909</v>
      </c>
      <c r="J1830" s="19">
        <v>1344</v>
      </c>
      <c r="K1830" s="13" t="s">
        <v>9260</v>
      </c>
      <c r="L1830" s="26">
        <v>42845</v>
      </c>
      <c r="M1830" s="19">
        <v>1344</v>
      </c>
      <c r="N1830" s="13" t="s">
        <v>9260</v>
      </c>
      <c r="O1830" s="21">
        <v>0</v>
      </c>
      <c r="P1830" s="13" t="s">
        <v>9257</v>
      </c>
      <c r="Q1830" s="26">
        <v>42846</v>
      </c>
    </row>
    <row r="1831" spans="1:17" x14ac:dyDescent="0.25">
      <c r="A1831" s="12" t="str">
        <f t="shared" si="28"/>
        <v>ACJS</v>
      </c>
      <c r="B1831" s="13" t="s">
        <v>12907</v>
      </c>
      <c r="C1831" s="13" t="s">
        <v>10304</v>
      </c>
      <c r="D1831" s="13" t="s">
        <v>11489</v>
      </c>
      <c r="E1831" s="13" t="s">
        <v>11181</v>
      </c>
      <c r="F1831" s="13" t="s">
        <v>9607</v>
      </c>
      <c r="G1831" s="13" t="s">
        <v>11490</v>
      </c>
      <c r="H1831" s="13" t="s">
        <v>9608</v>
      </c>
      <c r="I1831" s="13" t="s">
        <v>12910</v>
      </c>
      <c r="J1831" s="19">
        <v>1342</v>
      </c>
      <c r="K1831" s="13" t="s">
        <v>9260</v>
      </c>
      <c r="L1831" s="26">
        <v>42845</v>
      </c>
      <c r="M1831" s="19">
        <v>1342</v>
      </c>
      <c r="N1831" s="13" t="s">
        <v>9260</v>
      </c>
      <c r="O1831" s="21">
        <v>0</v>
      </c>
      <c r="P1831" s="13" t="s">
        <v>9257</v>
      </c>
      <c r="Q1831" s="26">
        <v>42846</v>
      </c>
    </row>
    <row r="1832" spans="1:17" x14ac:dyDescent="0.25">
      <c r="A1832" s="12" t="str">
        <f t="shared" si="28"/>
        <v>ACJT</v>
      </c>
      <c r="B1832" s="13" t="s">
        <v>12907</v>
      </c>
      <c r="C1832" s="13" t="s">
        <v>10269</v>
      </c>
      <c r="D1832" s="13" t="s">
        <v>11489</v>
      </c>
      <c r="E1832" s="13" t="s">
        <v>11181</v>
      </c>
      <c r="F1832" s="13" t="s">
        <v>9607</v>
      </c>
      <c r="G1832" s="13" t="s">
        <v>11490</v>
      </c>
      <c r="H1832" s="13" t="s">
        <v>9608</v>
      </c>
      <c r="I1832" s="13" t="s">
        <v>12911</v>
      </c>
      <c r="J1832" s="19">
        <v>1342</v>
      </c>
      <c r="K1832" s="13" t="s">
        <v>9260</v>
      </c>
      <c r="L1832" s="26">
        <v>42845</v>
      </c>
      <c r="M1832" s="19">
        <v>1342</v>
      </c>
      <c r="N1832" s="13" t="s">
        <v>9260</v>
      </c>
      <c r="O1832" s="21">
        <v>0</v>
      </c>
      <c r="P1832" s="13" t="s">
        <v>9257</v>
      </c>
      <c r="Q1832" s="26">
        <v>42846</v>
      </c>
    </row>
    <row r="1833" spans="1:17" x14ac:dyDescent="0.25">
      <c r="A1833" s="12" t="str">
        <f t="shared" si="28"/>
        <v>ACJT</v>
      </c>
      <c r="B1833" s="13" t="s">
        <v>12907</v>
      </c>
      <c r="C1833" s="13" t="s">
        <v>10307</v>
      </c>
      <c r="D1833" s="13" t="s">
        <v>11489</v>
      </c>
      <c r="E1833" s="13" t="s">
        <v>11181</v>
      </c>
      <c r="F1833" s="13" t="s">
        <v>9607</v>
      </c>
      <c r="G1833" s="13" t="s">
        <v>11490</v>
      </c>
      <c r="H1833" s="13" t="s">
        <v>9608</v>
      </c>
      <c r="I1833" s="13" t="s">
        <v>12912</v>
      </c>
      <c r="J1833" s="19">
        <v>1342</v>
      </c>
      <c r="K1833" s="13" t="s">
        <v>9260</v>
      </c>
      <c r="L1833" s="26">
        <v>42845</v>
      </c>
      <c r="M1833" s="19">
        <v>1342</v>
      </c>
      <c r="N1833" s="13" t="s">
        <v>9260</v>
      </c>
      <c r="O1833" s="21">
        <v>0</v>
      </c>
      <c r="P1833" s="13" t="s">
        <v>9257</v>
      </c>
      <c r="Q1833" s="26">
        <v>42846</v>
      </c>
    </row>
    <row r="1834" spans="1:17" x14ac:dyDescent="0.25">
      <c r="A1834" s="12" t="str">
        <f t="shared" si="28"/>
        <v>ACJU</v>
      </c>
      <c r="B1834" s="13" t="s">
        <v>12907</v>
      </c>
      <c r="C1834" s="13" t="s">
        <v>10316</v>
      </c>
      <c r="D1834" s="13" t="s">
        <v>11489</v>
      </c>
      <c r="E1834" s="13" t="s">
        <v>11181</v>
      </c>
      <c r="F1834" s="13" t="s">
        <v>9607</v>
      </c>
      <c r="G1834" s="13" t="s">
        <v>11490</v>
      </c>
      <c r="H1834" s="13" t="s">
        <v>9608</v>
      </c>
      <c r="I1834" s="13" t="s">
        <v>12913</v>
      </c>
      <c r="J1834" s="19">
        <v>1340</v>
      </c>
      <c r="K1834" s="13" t="s">
        <v>9260</v>
      </c>
      <c r="L1834" s="26">
        <v>42845</v>
      </c>
      <c r="M1834" s="19">
        <v>1340</v>
      </c>
      <c r="N1834" s="13" t="s">
        <v>9260</v>
      </c>
      <c r="O1834" s="21">
        <v>0</v>
      </c>
      <c r="P1834" s="13" t="s">
        <v>9257</v>
      </c>
      <c r="Q1834" s="26">
        <v>42846</v>
      </c>
    </row>
    <row r="1835" spans="1:17" x14ac:dyDescent="0.25">
      <c r="A1835" s="12" t="str">
        <f t="shared" si="28"/>
        <v>ACJU</v>
      </c>
      <c r="B1835" s="13" t="s">
        <v>12907</v>
      </c>
      <c r="C1835" s="13" t="s">
        <v>10660</v>
      </c>
      <c r="D1835" s="13" t="s">
        <v>11489</v>
      </c>
      <c r="E1835" s="13" t="s">
        <v>11181</v>
      </c>
      <c r="F1835" s="13" t="s">
        <v>9607</v>
      </c>
      <c r="G1835" s="13" t="s">
        <v>11490</v>
      </c>
      <c r="H1835" s="13" t="s">
        <v>9608</v>
      </c>
      <c r="I1835" s="13" t="s">
        <v>12914</v>
      </c>
      <c r="J1835" s="19">
        <v>1340</v>
      </c>
      <c r="K1835" s="13" t="s">
        <v>9260</v>
      </c>
      <c r="L1835" s="26">
        <v>42845</v>
      </c>
      <c r="M1835" s="19">
        <v>1340</v>
      </c>
      <c r="N1835" s="13" t="s">
        <v>9260</v>
      </c>
      <c r="O1835" s="21">
        <v>0</v>
      </c>
      <c r="P1835" s="13" t="s">
        <v>9257</v>
      </c>
      <c r="Q1835" s="26">
        <v>42846</v>
      </c>
    </row>
    <row r="1836" spans="1:17" x14ac:dyDescent="0.25">
      <c r="A1836" s="12" t="str">
        <f t="shared" si="28"/>
        <v>ACJU</v>
      </c>
      <c r="B1836" s="13" t="s">
        <v>12907</v>
      </c>
      <c r="C1836" s="13" t="s">
        <v>10742</v>
      </c>
      <c r="D1836" s="13" t="s">
        <v>11489</v>
      </c>
      <c r="E1836" s="13" t="s">
        <v>11181</v>
      </c>
      <c r="F1836" s="13" t="s">
        <v>9607</v>
      </c>
      <c r="G1836" s="13" t="s">
        <v>11490</v>
      </c>
      <c r="H1836" s="13" t="s">
        <v>9608</v>
      </c>
      <c r="I1836" s="13" t="s">
        <v>12915</v>
      </c>
      <c r="J1836" s="19">
        <v>1338</v>
      </c>
      <c r="K1836" s="13" t="s">
        <v>9260</v>
      </c>
      <c r="L1836" s="26">
        <v>42845</v>
      </c>
      <c r="M1836" s="19">
        <v>1338</v>
      </c>
      <c r="N1836" s="13" t="s">
        <v>9260</v>
      </c>
      <c r="O1836" s="21">
        <v>0</v>
      </c>
      <c r="P1836" s="13" t="s">
        <v>9257</v>
      </c>
      <c r="Q1836" s="26">
        <v>42846</v>
      </c>
    </row>
    <row r="1837" spans="1:17" x14ac:dyDescent="0.25">
      <c r="A1837" s="12" t="str">
        <f t="shared" si="28"/>
        <v>ACJU</v>
      </c>
      <c r="B1837" s="13" t="s">
        <v>12907</v>
      </c>
      <c r="C1837" s="13" t="s">
        <v>10851</v>
      </c>
      <c r="D1837" s="13" t="s">
        <v>11489</v>
      </c>
      <c r="E1837" s="13" t="s">
        <v>11181</v>
      </c>
      <c r="F1837" s="13" t="s">
        <v>9607</v>
      </c>
      <c r="G1837" s="13" t="s">
        <v>11490</v>
      </c>
      <c r="H1837" s="13" t="s">
        <v>9608</v>
      </c>
      <c r="I1837" s="13" t="s">
        <v>12916</v>
      </c>
      <c r="J1837" s="19">
        <v>1338</v>
      </c>
      <c r="K1837" s="13" t="s">
        <v>9260</v>
      </c>
      <c r="L1837" s="26">
        <v>42845</v>
      </c>
      <c r="M1837" s="19">
        <v>1338</v>
      </c>
      <c r="N1837" s="13" t="s">
        <v>9260</v>
      </c>
      <c r="O1837" s="21">
        <v>0</v>
      </c>
      <c r="P1837" s="13" t="s">
        <v>9257</v>
      </c>
      <c r="Q1837" s="26">
        <v>42846</v>
      </c>
    </row>
    <row r="1838" spans="1:17" x14ac:dyDescent="0.25">
      <c r="A1838" s="12" t="str">
        <f t="shared" si="28"/>
        <v>ACJT</v>
      </c>
      <c r="B1838" s="13" t="s">
        <v>12907</v>
      </c>
      <c r="C1838" s="13" t="s">
        <v>10853</v>
      </c>
      <c r="D1838" s="13" t="s">
        <v>11489</v>
      </c>
      <c r="E1838" s="13" t="s">
        <v>11181</v>
      </c>
      <c r="F1838" s="13" t="s">
        <v>9607</v>
      </c>
      <c r="G1838" s="13" t="s">
        <v>11490</v>
      </c>
      <c r="H1838" s="13" t="s">
        <v>9608</v>
      </c>
      <c r="I1838" s="13" t="s">
        <v>12917</v>
      </c>
      <c r="J1838" s="19">
        <v>1336</v>
      </c>
      <c r="K1838" s="13" t="s">
        <v>9260</v>
      </c>
      <c r="L1838" s="26">
        <v>42845</v>
      </c>
      <c r="M1838" s="19">
        <v>1336</v>
      </c>
      <c r="N1838" s="13" t="s">
        <v>9260</v>
      </c>
      <c r="O1838" s="21">
        <v>0</v>
      </c>
      <c r="P1838" s="13" t="s">
        <v>9257</v>
      </c>
      <c r="Q1838" s="26">
        <v>42846</v>
      </c>
    </row>
    <row r="1839" spans="1:17" x14ac:dyDescent="0.25">
      <c r="A1839" s="12" t="str">
        <f t="shared" si="28"/>
        <v>ACJT</v>
      </c>
      <c r="B1839" s="13" t="s">
        <v>12907</v>
      </c>
      <c r="C1839" s="13" t="s">
        <v>10856</v>
      </c>
      <c r="D1839" s="13" t="s">
        <v>11489</v>
      </c>
      <c r="E1839" s="13" t="s">
        <v>11181</v>
      </c>
      <c r="F1839" s="13" t="s">
        <v>9607</v>
      </c>
      <c r="G1839" s="13" t="s">
        <v>11490</v>
      </c>
      <c r="H1839" s="13" t="s">
        <v>9608</v>
      </c>
      <c r="I1839" s="13" t="s">
        <v>12918</v>
      </c>
      <c r="J1839" s="19">
        <v>1334</v>
      </c>
      <c r="K1839" s="13" t="s">
        <v>9260</v>
      </c>
      <c r="L1839" s="26">
        <v>42845</v>
      </c>
      <c r="M1839" s="19">
        <v>1334</v>
      </c>
      <c r="N1839" s="13" t="s">
        <v>9260</v>
      </c>
      <c r="O1839" s="21">
        <v>0</v>
      </c>
      <c r="P1839" s="13" t="s">
        <v>9257</v>
      </c>
      <c r="Q1839" s="26">
        <v>42846</v>
      </c>
    </row>
    <row r="1840" spans="1:17" x14ac:dyDescent="0.25">
      <c r="A1840" s="12" t="str">
        <f t="shared" si="28"/>
        <v>ACHF</v>
      </c>
      <c r="B1840" s="13" t="s">
        <v>12919</v>
      </c>
      <c r="C1840" s="13" t="s">
        <v>10259</v>
      </c>
      <c r="D1840" s="13" t="s">
        <v>12920</v>
      </c>
      <c r="E1840" s="13" t="s">
        <v>788</v>
      </c>
      <c r="F1840" s="13" t="s">
        <v>9499</v>
      </c>
      <c r="G1840" s="13" t="s">
        <v>10631</v>
      </c>
      <c r="H1840" s="13" t="s">
        <v>9630</v>
      </c>
      <c r="I1840" s="13" t="s">
        <v>12921</v>
      </c>
      <c r="J1840" s="19">
        <v>854</v>
      </c>
      <c r="K1840" s="13" t="s">
        <v>9260</v>
      </c>
      <c r="L1840" s="26">
        <v>42845</v>
      </c>
      <c r="M1840" s="19">
        <v>854</v>
      </c>
      <c r="N1840" s="13" t="s">
        <v>9260</v>
      </c>
      <c r="O1840" s="21">
        <v>0</v>
      </c>
      <c r="P1840" s="13" t="s">
        <v>9257</v>
      </c>
      <c r="Q1840" s="26">
        <v>42846</v>
      </c>
    </row>
    <row r="1841" spans="1:17" x14ac:dyDescent="0.25">
      <c r="A1841" s="12" t="str">
        <f t="shared" si="28"/>
        <v>ACHF</v>
      </c>
      <c r="B1841" s="13" t="s">
        <v>12919</v>
      </c>
      <c r="C1841" s="13" t="s">
        <v>10267</v>
      </c>
      <c r="D1841" s="13" t="s">
        <v>12920</v>
      </c>
      <c r="E1841" s="13" t="s">
        <v>788</v>
      </c>
      <c r="F1841" s="13" t="s">
        <v>9499</v>
      </c>
      <c r="G1841" s="13" t="s">
        <v>10631</v>
      </c>
      <c r="H1841" s="13" t="s">
        <v>9630</v>
      </c>
      <c r="I1841" s="13" t="s">
        <v>12922</v>
      </c>
      <c r="J1841" s="19">
        <v>852</v>
      </c>
      <c r="K1841" s="13" t="s">
        <v>9260</v>
      </c>
      <c r="L1841" s="26">
        <v>42845</v>
      </c>
      <c r="M1841" s="19">
        <v>852</v>
      </c>
      <c r="N1841" s="13" t="s">
        <v>9260</v>
      </c>
      <c r="O1841" s="21">
        <v>0</v>
      </c>
      <c r="P1841" s="13" t="s">
        <v>9257</v>
      </c>
      <c r="Q1841" s="26">
        <v>42846</v>
      </c>
    </row>
    <row r="1842" spans="1:17" x14ac:dyDescent="0.25">
      <c r="A1842" s="12" t="str">
        <f t="shared" si="28"/>
        <v>ACHF</v>
      </c>
      <c r="B1842" s="13" t="s">
        <v>12919</v>
      </c>
      <c r="C1842" s="13" t="s">
        <v>10304</v>
      </c>
      <c r="D1842" s="13" t="s">
        <v>12920</v>
      </c>
      <c r="E1842" s="13" t="s">
        <v>788</v>
      </c>
      <c r="F1842" s="13" t="s">
        <v>9499</v>
      </c>
      <c r="G1842" s="13" t="s">
        <v>10631</v>
      </c>
      <c r="H1842" s="13" t="s">
        <v>9630</v>
      </c>
      <c r="I1842" s="13" t="s">
        <v>12923</v>
      </c>
      <c r="J1842" s="19">
        <v>850</v>
      </c>
      <c r="K1842" s="13" t="s">
        <v>9260</v>
      </c>
      <c r="L1842" s="26">
        <v>42845</v>
      </c>
      <c r="M1842" s="19">
        <v>850</v>
      </c>
      <c r="N1842" s="13" t="s">
        <v>9260</v>
      </c>
      <c r="O1842" s="21">
        <v>0</v>
      </c>
      <c r="P1842" s="13" t="s">
        <v>9257</v>
      </c>
      <c r="Q1842" s="26">
        <v>42846</v>
      </c>
    </row>
    <row r="1843" spans="1:17" x14ac:dyDescent="0.25">
      <c r="A1843" s="12" t="str">
        <f t="shared" si="28"/>
        <v>ACHF</v>
      </c>
      <c r="B1843" s="13" t="s">
        <v>12919</v>
      </c>
      <c r="C1843" s="13" t="s">
        <v>10269</v>
      </c>
      <c r="D1843" s="13" t="s">
        <v>12920</v>
      </c>
      <c r="E1843" s="13" t="s">
        <v>788</v>
      </c>
      <c r="F1843" s="13" t="s">
        <v>9499</v>
      </c>
      <c r="G1843" s="13" t="s">
        <v>10631</v>
      </c>
      <c r="H1843" s="13" t="s">
        <v>9630</v>
      </c>
      <c r="I1843" s="13" t="s">
        <v>12924</v>
      </c>
      <c r="J1843" s="19">
        <v>490</v>
      </c>
      <c r="K1843" s="13" t="s">
        <v>9260</v>
      </c>
      <c r="L1843" s="26">
        <v>42845</v>
      </c>
      <c r="M1843" s="19">
        <v>490</v>
      </c>
      <c r="N1843" s="13" t="s">
        <v>9260</v>
      </c>
      <c r="O1843" s="21">
        <v>0</v>
      </c>
      <c r="P1843" s="13" t="s">
        <v>9257</v>
      </c>
      <c r="Q1843" s="26">
        <v>42846</v>
      </c>
    </row>
    <row r="1844" spans="1:17" x14ac:dyDescent="0.25">
      <c r="A1844" s="12" t="str">
        <f t="shared" si="28"/>
        <v>ACHF</v>
      </c>
      <c r="B1844" s="13" t="s">
        <v>12919</v>
      </c>
      <c r="C1844" s="13" t="s">
        <v>10307</v>
      </c>
      <c r="D1844" s="13" t="s">
        <v>12920</v>
      </c>
      <c r="E1844" s="13" t="s">
        <v>788</v>
      </c>
      <c r="F1844" s="13" t="s">
        <v>9499</v>
      </c>
      <c r="G1844" s="13" t="s">
        <v>10631</v>
      </c>
      <c r="H1844" s="13" t="s">
        <v>9630</v>
      </c>
      <c r="I1844" s="13" t="s">
        <v>12925</v>
      </c>
      <c r="J1844" s="19">
        <v>244</v>
      </c>
      <c r="K1844" s="13" t="s">
        <v>9260</v>
      </c>
      <c r="L1844" s="26">
        <v>42845</v>
      </c>
      <c r="M1844" s="19">
        <v>244</v>
      </c>
      <c r="N1844" s="13" t="s">
        <v>9260</v>
      </c>
      <c r="O1844" s="21">
        <v>0</v>
      </c>
      <c r="P1844" s="13" t="s">
        <v>9257</v>
      </c>
      <c r="Q1844" s="26">
        <v>42846</v>
      </c>
    </row>
    <row r="1845" spans="1:17" x14ac:dyDescent="0.25">
      <c r="A1845" s="12" t="str">
        <f t="shared" si="28"/>
        <v>ACHF</v>
      </c>
      <c r="B1845" s="13" t="s">
        <v>12926</v>
      </c>
      <c r="C1845" s="13" t="s">
        <v>10259</v>
      </c>
      <c r="D1845" s="13" t="s">
        <v>12877</v>
      </c>
      <c r="E1845" s="13" t="s">
        <v>788</v>
      </c>
      <c r="F1845" s="13" t="s">
        <v>9499</v>
      </c>
      <c r="G1845" s="13" t="s">
        <v>11081</v>
      </c>
      <c r="H1845" s="13" t="s">
        <v>9627</v>
      </c>
      <c r="I1845" s="13" t="s">
        <v>12927</v>
      </c>
      <c r="J1845" s="19">
        <v>290</v>
      </c>
      <c r="K1845" s="13" t="s">
        <v>9260</v>
      </c>
      <c r="L1845" s="26">
        <v>42845</v>
      </c>
      <c r="M1845" s="19">
        <v>290</v>
      </c>
      <c r="N1845" s="13" t="s">
        <v>9260</v>
      </c>
      <c r="O1845" s="21">
        <v>0</v>
      </c>
      <c r="P1845" s="13" t="s">
        <v>9257</v>
      </c>
      <c r="Q1845" s="26">
        <v>42846</v>
      </c>
    </row>
    <row r="1846" spans="1:17" x14ac:dyDescent="0.25">
      <c r="A1846" s="12" t="str">
        <f t="shared" si="28"/>
        <v>ACHF</v>
      </c>
      <c r="B1846" s="13" t="s">
        <v>12926</v>
      </c>
      <c r="C1846" s="13" t="s">
        <v>10267</v>
      </c>
      <c r="D1846" s="13" t="s">
        <v>12877</v>
      </c>
      <c r="E1846" s="13" t="s">
        <v>788</v>
      </c>
      <c r="F1846" s="13" t="s">
        <v>9499</v>
      </c>
      <c r="G1846" s="13" t="s">
        <v>11081</v>
      </c>
      <c r="H1846" s="13" t="s">
        <v>9627</v>
      </c>
      <c r="I1846" s="13" t="s">
        <v>12928</v>
      </c>
      <c r="J1846" s="19">
        <v>290</v>
      </c>
      <c r="K1846" s="13" t="s">
        <v>9260</v>
      </c>
      <c r="L1846" s="26">
        <v>42845</v>
      </c>
      <c r="M1846" s="19">
        <v>290</v>
      </c>
      <c r="N1846" s="13" t="s">
        <v>9260</v>
      </c>
      <c r="O1846" s="21">
        <v>0</v>
      </c>
      <c r="P1846" s="13" t="s">
        <v>9257</v>
      </c>
      <c r="Q1846" s="26">
        <v>42846</v>
      </c>
    </row>
    <row r="1847" spans="1:17" x14ac:dyDescent="0.25">
      <c r="A1847" s="12" t="str">
        <f t="shared" si="28"/>
        <v>ACHF</v>
      </c>
      <c r="B1847" s="13" t="s">
        <v>12926</v>
      </c>
      <c r="C1847" s="13" t="s">
        <v>10304</v>
      </c>
      <c r="D1847" s="13" t="s">
        <v>12877</v>
      </c>
      <c r="E1847" s="13" t="s">
        <v>788</v>
      </c>
      <c r="F1847" s="13" t="s">
        <v>9499</v>
      </c>
      <c r="G1847" s="13" t="s">
        <v>11081</v>
      </c>
      <c r="H1847" s="13" t="s">
        <v>9627</v>
      </c>
      <c r="I1847" s="13" t="s">
        <v>12929</v>
      </c>
      <c r="J1847" s="19">
        <v>290</v>
      </c>
      <c r="K1847" s="13" t="s">
        <v>9260</v>
      </c>
      <c r="L1847" s="26">
        <v>42845</v>
      </c>
      <c r="M1847" s="19">
        <v>290</v>
      </c>
      <c r="N1847" s="13" t="s">
        <v>9260</v>
      </c>
      <c r="O1847" s="21">
        <v>0</v>
      </c>
      <c r="P1847" s="13" t="s">
        <v>9257</v>
      </c>
      <c r="Q1847" s="26">
        <v>42846</v>
      </c>
    </row>
    <row r="1848" spans="1:17" x14ac:dyDescent="0.25">
      <c r="A1848" s="12" t="str">
        <f t="shared" si="28"/>
        <v>ACMH</v>
      </c>
      <c r="B1848" s="13" t="s">
        <v>12930</v>
      </c>
      <c r="C1848" s="13" t="s">
        <v>10259</v>
      </c>
      <c r="D1848" s="13" t="s">
        <v>11148</v>
      </c>
      <c r="E1848" s="13" t="s">
        <v>6417</v>
      </c>
      <c r="F1848" s="13" t="s">
        <v>9585</v>
      </c>
      <c r="G1848" s="13" t="s">
        <v>11943</v>
      </c>
      <c r="H1848" s="13" t="s">
        <v>9654</v>
      </c>
      <c r="I1848" s="13" t="s">
        <v>12931</v>
      </c>
      <c r="J1848" s="19">
        <v>508</v>
      </c>
      <c r="K1848" s="13" t="s">
        <v>9260</v>
      </c>
      <c r="L1848" s="26">
        <v>42849</v>
      </c>
      <c r="M1848" s="19">
        <v>508</v>
      </c>
      <c r="N1848" s="13" t="s">
        <v>9260</v>
      </c>
      <c r="O1848" s="21">
        <v>0</v>
      </c>
      <c r="P1848" s="13" t="s">
        <v>9257</v>
      </c>
      <c r="Q1848" s="26">
        <v>42850</v>
      </c>
    </row>
    <row r="1849" spans="1:17" x14ac:dyDescent="0.25">
      <c r="A1849" s="12" t="str">
        <f t="shared" si="28"/>
        <v>ACMH</v>
      </c>
      <c r="B1849" s="13" t="s">
        <v>12930</v>
      </c>
      <c r="C1849" s="13" t="s">
        <v>10267</v>
      </c>
      <c r="D1849" s="13" t="s">
        <v>11148</v>
      </c>
      <c r="E1849" s="13" t="s">
        <v>6417</v>
      </c>
      <c r="F1849" s="13" t="s">
        <v>9585</v>
      </c>
      <c r="G1849" s="13" t="s">
        <v>11943</v>
      </c>
      <c r="H1849" s="13" t="s">
        <v>9654</v>
      </c>
      <c r="I1849" s="13" t="s">
        <v>12932</v>
      </c>
      <c r="J1849" s="19">
        <v>508</v>
      </c>
      <c r="K1849" s="13" t="s">
        <v>9260</v>
      </c>
      <c r="L1849" s="26">
        <v>42849</v>
      </c>
      <c r="M1849" s="19">
        <v>508</v>
      </c>
      <c r="N1849" s="13" t="s">
        <v>9260</v>
      </c>
      <c r="O1849" s="21">
        <v>0</v>
      </c>
      <c r="P1849" s="13" t="s">
        <v>9257</v>
      </c>
      <c r="Q1849" s="26">
        <v>42850</v>
      </c>
    </row>
    <row r="1850" spans="1:17" x14ac:dyDescent="0.25">
      <c r="A1850" s="12" t="str">
        <f t="shared" si="28"/>
        <v>ACMH</v>
      </c>
      <c r="B1850" s="13" t="s">
        <v>12930</v>
      </c>
      <c r="C1850" s="13" t="s">
        <v>10304</v>
      </c>
      <c r="D1850" s="13" t="s">
        <v>11148</v>
      </c>
      <c r="E1850" s="13" t="s">
        <v>6417</v>
      </c>
      <c r="F1850" s="13" t="s">
        <v>9585</v>
      </c>
      <c r="G1850" s="13" t="s">
        <v>11943</v>
      </c>
      <c r="H1850" s="13" t="s">
        <v>9654</v>
      </c>
      <c r="I1850" s="13" t="s">
        <v>12933</v>
      </c>
      <c r="J1850" s="19">
        <v>506</v>
      </c>
      <c r="K1850" s="13" t="s">
        <v>9260</v>
      </c>
      <c r="L1850" s="26">
        <v>42849</v>
      </c>
      <c r="M1850" s="19">
        <v>506</v>
      </c>
      <c r="N1850" s="13" t="s">
        <v>9260</v>
      </c>
      <c r="O1850" s="21">
        <v>0</v>
      </c>
      <c r="P1850" s="13" t="s">
        <v>9257</v>
      </c>
      <c r="Q1850" s="26">
        <v>42850</v>
      </c>
    </row>
    <row r="1851" spans="1:17" x14ac:dyDescent="0.25">
      <c r="A1851" s="12" t="str">
        <f t="shared" si="28"/>
        <v>ACMH</v>
      </c>
      <c r="B1851" s="13" t="s">
        <v>12930</v>
      </c>
      <c r="C1851" s="13" t="s">
        <v>10269</v>
      </c>
      <c r="D1851" s="13" t="s">
        <v>11148</v>
      </c>
      <c r="E1851" s="13" t="s">
        <v>6417</v>
      </c>
      <c r="F1851" s="13" t="s">
        <v>9585</v>
      </c>
      <c r="G1851" s="13" t="s">
        <v>11943</v>
      </c>
      <c r="H1851" s="13" t="s">
        <v>9654</v>
      </c>
      <c r="I1851" s="13" t="s">
        <v>12934</v>
      </c>
      <c r="J1851" s="19">
        <v>506</v>
      </c>
      <c r="K1851" s="13" t="s">
        <v>9260</v>
      </c>
      <c r="L1851" s="26">
        <v>42849</v>
      </c>
      <c r="M1851" s="19">
        <v>506</v>
      </c>
      <c r="N1851" s="13" t="s">
        <v>9260</v>
      </c>
      <c r="O1851" s="21">
        <v>0</v>
      </c>
      <c r="P1851" s="13" t="s">
        <v>9257</v>
      </c>
      <c r="Q1851" s="26">
        <v>42850</v>
      </c>
    </row>
    <row r="1852" spans="1:17" x14ac:dyDescent="0.25">
      <c r="A1852" s="12" t="str">
        <f t="shared" si="28"/>
        <v>ACMH</v>
      </c>
      <c r="B1852" s="13" t="s">
        <v>12930</v>
      </c>
      <c r="C1852" s="13" t="s">
        <v>10307</v>
      </c>
      <c r="D1852" s="13" t="s">
        <v>11148</v>
      </c>
      <c r="E1852" s="13" t="s">
        <v>6417</v>
      </c>
      <c r="F1852" s="13" t="s">
        <v>9585</v>
      </c>
      <c r="G1852" s="13" t="s">
        <v>11943</v>
      </c>
      <c r="H1852" s="13" t="s">
        <v>9654</v>
      </c>
      <c r="I1852" s="13" t="s">
        <v>12935</v>
      </c>
      <c r="J1852" s="19">
        <v>254</v>
      </c>
      <c r="K1852" s="13" t="s">
        <v>9260</v>
      </c>
      <c r="L1852" s="26">
        <v>42849</v>
      </c>
      <c r="M1852" s="19">
        <v>254</v>
      </c>
      <c r="N1852" s="13" t="s">
        <v>9260</v>
      </c>
      <c r="O1852" s="21">
        <v>0</v>
      </c>
      <c r="P1852" s="13" t="s">
        <v>9257</v>
      </c>
      <c r="Q1852" s="26">
        <v>42850</v>
      </c>
    </row>
    <row r="1853" spans="1:17" x14ac:dyDescent="0.25">
      <c r="A1853" s="12" t="str">
        <f t="shared" si="28"/>
        <v>ACMH</v>
      </c>
      <c r="B1853" s="13" t="s">
        <v>12930</v>
      </c>
      <c r="C1853" s="13" t="s">
        <v>10316</v>
      </c>
      <c r="D1853" s="13" t="s">
        <v>11148</v>
      </c>
      <c r="E1853" s="13" t="s">
        <v>6417</v>
      </c>
      <c r="F1853" s="13" t="s">
        <v>9585</v>
      </c>
      <c r="G1853" s="13" t="s">
        <v>11943</v>
      </c>
      <c r="H1853" s="13" t="s">
        <v>9654</v>
      </c>
      <c r="I1853" s="13" t="s">
        <v>12936</v>
      </c>
      <c r="J1853" s="19">
        <v>254</v>
      </c>
      <c r="K1853" s="13" t="s">
        <v>9260</v>
      </c>
      <c r="L1853" s="26">
        <v>42849</v>
      </c>
      <c r="M1853" s="19">
        <v>254</v>
      </c>
      <c r="N1853" s="13" t="s">
        <v>9260</v>
      </c>
      <c r="O1853" s="21">
        <v>0</v>
      </c>
      <c r="P1853" s="13" t="s">
        <v>9257</v>
      </c>
      <c r="Q1853" s="26">
        <v>42850</v>
      </c>
    </row>
    <row r="1854" spans="1:17" x14ac:dyDescent="0.25">
      <c r="A1854" s="12" t="str">
        <f t="shared" si="28"/>
        <v>ACSZ</v>
      </c>
      <c r="B1854" s="13" t="s">
        <v>12937</v>
      </c>
      <c r="C1854" s="13" t="s">
        <v>10259</v>
      </c>
      <c r="D1854" s="13" t="s">
        <v>12938</v>
      </c>
      <c r="E1854" s="13" t="s">
        <v>788</v>
      </c>
      <c r="F1854" s="13" t="s">
        <v>9384</v>
      </c>
      <c r="G1854" s="13" t="s">
        <v>10829</v>
      </c>
      <c r="H1854" s="13" t="s">
        <v>9454</v>
      </c>
      <c r="I1854" s="13" t="s">
        <v>12939</v>
      </c>
      <c r="J1854" s="19">
        <v>448</v>
      </c>
      <c r="K1854" s="13" t="s">
        <v>9260</v>
      </c>
      <c r="L1854" s="26">
        <v>42850</v>
      </c>
      <c r="M1854" s="19">
        <v>448</v>
      </c>
      <c r="N1854" s="13" t="s">
        <v>9260</v>
      </c>
      <c r="O1854" s="21">
        <v>0</v>
      </c>
      <c r="P1854" s="13" t="s">
        <v>9257</v>
      </c>
      <c r="Q1854" s="26">
        <v>42851</v>
      </c>
    </row>
    <row r="1855" spans="1:17" x14ac:dyDescent="0.25">
      <c r="A1855" s="12" t="str">
        <f t="shared" si="28"/>
        <v>ACSZ</v>
      </c>
      <c r="B1855" s="13" t="s">
        <v>12937</v>
      </c>
      <c r="C1855" s="13" t="s">
        <v>10267</v>
      </c>
      <c r="D1855" s="13" t="s">
        <v>12938</v>
      </c>
      <c r="E1855" s="13" t="s">
        <v>788</v>
      </c>
      <c r="F1855" s="13" t="s">
        <v>9384</v>
      </c>
      <c r="G1855" s="13" t="s">
        <v>10829</v>
      </c>
      <c r="H1855" s="13" t="s">
        <v>9454</v>
      </c>
      <c r="I1855" s="13" t="s">
        <v>12940</v>
      </c>
      <c r="J1855" s="19">
        <v>440</v>
      </c>
      <c r="K1855" s="13" t="s">
        <v>9260</v>
      </c>
      <c r="L1855" s="26">
        <v>42850</v>
      </c>
      <c r="M1855" s="19">
        <v>440</v>
      </c>
      <c r="N1855" s="13" t="s">
        <v>9260</v>
      </c>
      <c r="O1855" s="21">
        <v>0</v>
      </c>
      <c r="P1855" s="13" t="s">
        <v>9257</v>
      </c>
      <c r="Q1855" s="26">
        <v>42851</v>
      </c>
    </row>
    <row r="1856" spans="1:17" x14ac:dyDescent="0.25">
      <c r="A1856" s="12" t="str">
        <f t="shared" si="28"/>
        <v>ACSZ</v>
      </c>
      <c r="B1856" s="13" t="s">
        <v>12937</v>
      </c>
      <c r="C1856" s="13" t="s">
        <v>10304</v>
      </c>
      <c r="D1856" s="13" t="s">
        <v>12938</v>
      </c>
      <c r="E1856" s="13" t="s">
        <v>788</v>
      </c>
      <c r="F1856" s="13" t="s">
        <v>9384</v>
      </c>
      <c r="G1856" s="13" t="s">
        <v>10829</v>
      </c>
      <c r="H1856" s="13" t="s">
        <v>9454</v>
      </c>
      <c r="I1856" s="13" t="s">
        <v>12941</v>
      </c>
      <c r="J1856" s="19">
        <v>420</v>
      </c>
      <c r="K1856" s="13" t="s">
        <v>9260</v>
      </c>
      <c r="L1856" s="26">
        <v>42850</v>
      </c>
      <c r="M1856" s="19">
        <v>420</v>
      </c>
      <c r="N1856" s="13" t="s">
        <v>9260</v>
      </c>
      <c r="O1856" s="21">
        <v>0</v>
      </c>
      <c r="P1856" s="13" t="s">
        <v>9257</v>
      </c>
      <c r="Q1856" s="26">
        <v>42851</v>
      </c>
    </row>
    <row r="1857" spans="1:17" x14ac:dyDescent="0.25">
      <c r="A1857" s="12" t="str">
        <f t="shared" si="28"/>
        <v>ACSZ</v>
      </c>
      <c r="B1857" s="13" t="s">
        <v>12942</v>
      </c>
      <c r="C1857" s="13" t="s">
        <v>10304</v>
      </c>
      <c r="D1857" s="13" t="s">
        <v>12938</v>
      </c>
      <c r="E1857" s="13" t="s">
        <v>262</v>
      </c>
      <c r="F1857" s="13" t="s">
        <v>9384</v>
      </c>
      <c r="G1857" s="13" t="s">
        <v>10829</v>
      </c>
      <c r="H1857" s="13" t="s">
        <v>9454</v>
      </c>
      <c r="I1857" s="13" t="s">
        <v>12943</v>
      </c>
      <c r="J1857" s="19">
        <v>458</v>
      </c>
      <c r="K1857" s="13" t="s">
        <v>9260</v>
      </c>
      <c r="L1857" s="26">
        <v>42850</v>
      </c>
      <c r="M1857" s="19">
        <v>458</v>
      </c>
      <c r="N1857" s="13" t="s">
        <v>9260</v>
      </c>
      <c r="O1857" s="21">
        <v>0</v>
      </c>
      <c r="P1857" s="13" t="s">
        <v>9257</v>
      </c>
      <c r="Q1857" s="26">
        <v>42851</v>
      </c>
    </row>
    <row r="1858" spans="1:17" x14ac:dyDescent="0.25">
      <c r="A1858" s="12" t="str">
        <f t="shared" si="28"/>
        <v>ACSZ</v>
      </c>
      <c r="B1858" s="13" t="s">
        <v>12942</v>
      </c>
      <c r="C1858" s="13" t="s">
        <v>10269</v>
      </c>
      <c r="D1858" s="13" t="s">
        <v>12938</v>
      </c>
      <c r="E1858" s="13" t="s">
        <v>262</v>
      </c>
      <c r="F1858" s="13" t="s">
        <v>9384</v>
      </c>
      <c r="G1858" s="13" t="s">
        <v>10829</v>
      </c>
      <c r="H1858" s="13" t="s">
        <v>9454</v>
      </c>
      <c r="I1858" s="13" t="s">
        <v>12944</v>
      </c>
      <c r="J1858" s="19">
        <v>466</v>
      </c>
      <c r="K1858" s="13" t="s">
        <v>9260</v>
      </c>
      <c r="L1858" s="26">
        <v>42850</v>
      </c>
      <c r="M1858" s="19">
        <v>466</v>
      </c>
      <c r="N1858" s="13" t="s">
        <v>9260</v>
      </c>
      <c r="O1858" s="21">
        <v>0</v>
      </c>
      <c r="P1858" s="13" t="s">
        <v>9257</v>
      </c>
      <c r="Q1858" s="26">
        <v>42851</v>
      </c>
    </row>
    <row r="1859" spans="1:17" x14ac:dyDescent="0.25">
      <c r="A1859" s="12" t="str">
        <f t="shared" ref="A1859:A1922" si="29">LEFT(I1859,4)</f>
        <v>ACSZ</v>
      </c>
      <c r="B1859" s="13" t="s">
        <v>12942</v>
      </c>
      <c r="C1859" s="13" t="s">
        <v>10307</v>
      </c>
      <c r="D1859" s="13" t="s">
        <v>12938</v>
      </c>
      <c r="E1859" s="13" t="s">
        <v>262</v>
      </c>
      <c r="F1859" s="13" t="s">
        <v>9384</v>
      </c>
      <c r="G1859" s="13" t="s">
        <v>10829</v>
      </c>
      <c r="H1859" s="13" t="s">
        <v>9454</v>
      </c>
      <c r="I1859" s="13" t="s">
        <v>12945</v>
      </c>
      <c r="J1859" s="19">
        <v>392</v>
      </c>
      <c r="K1859" s="13" t="s">
        <v>9260</v>
      </c>
      <c r="L1859" s="26">
        <v>42850</v>
      </c>
      <c r="M1859" s="19">
        <v>392</v>
      </c>
      <c r="N1859" s="13" t="s">
        <v>9260</v>
      </c>
      <c r="O1859" s="21">
        <v>0</v>
      </c>
      <c r="P1859" s="13" t="s">
        <v>9257</v>
      </c>
      <c r="Q1859" s="26">
        <v>42851</v>
      </c>
    </row>
    <row r="1860" spans="1:17" x14ac:dyDescent="0.25">
      <c r="A1860" s="12" t="str">
        <f t="shared" si="29"/>
        <v>ACML</v>
      </c>
      <c r="B1860" s="13" t="s">
        <v>12946</v>
      </c>
      <c r="C1860" s="13" t="s">
        <v>10259</v>
      </c>
      <c r="D1860" s="13" t="s">
        <v>12947</v>
      </c>
      <c r="E1860" s="13" t="s">
        <v>11181</v>
      </c>
      <c r="F1860" s="13" t="s">
        <v>9585</v>
      </c>
      <c r="G1860" s="13" t="s">
        <v>12948</v>
      </c>
      <c r="H1860" s="13" t="s">
        <v>9810</v>
      </c>
      <c r="I1860" s="13" t="s">
        <v>12949</v>
      </c>
      <c r="J1860" s="19">
        <v>752</v>
      </c>
      <c r="K1860" s="13" t="s">
        <v>9260</v>
      </c>
      <c r="L1860" s="26">
        <v>42852</v>
      </c>
      <c r="M1860" s="19">
        <v>752</v>
      </c>
      <c r="N1860" s="13" t="s">
        <v>9260</v>
      </c>
      <c r="O1860" s="21">
        <v>0</v>
      </c>
      <c r="P1860" s="13" t="s">
        <v>9257</v>
      </c>
      <c r="Q1860" s="26">
        <v>42853</v>
      </c>
    </row>
    <row r="1861" spans="1:17" x14ac:dyDescent="0.25">
      <c r="A1861" s="12" t="str">
        <f t="shared" si="29"/>
        <v>ACML</v>
      </c>
      <c r="B1861" s="13" t="s">
        <v>12946</v>
      </c>
      <c r="C1861" s="13" t="s">
        <v>10267</v>
      </c>
      <c r="D1861" s="13" t="s">
        <v>12947</v>
      </c>
      <c r="E1861" s="13" t="s">
        <v>11181</v>
      </c>
      <c r="F1861" s="13" t="s">
        <v>9585</v>
      </c>
      <c r="G1861" s="13" t="s">
        <v>12948</v>
      </c>
      <c r="H1861" s="13" t="s">
        <v>9810</v>
      </c>
      <c r="I1861" s="13" t="s">
        <v>12950</v>
      </c>
      <c r="J1861" s="19">
        <v>434</v>
      </c>
      <c r="K1861" s="13" t="s">
        <v>9260</v>
      </c>
      <c r="L1861" s="26">
        <v>42852</v>
      </c>
      <c r="M1861" s="19">
        <v>434</v>
      </c>
      <c r="N1861" s="13" t="s">
        <v>9260</v>
      </c>
      <c r="O1861" s="21">
        <v>0</v>
      </c>
      <c r="P1861" s="13" t="s">
        <v>9257</v>
      </c>
      <c r="Q1861" s="26">
        <v>42853</v>
      </c>
    </row>
    <row r="1862" spans="1:17" x14ac:dyDescent="0.25">
      <c r="A1862" s="12" t="str">
        <f t="shared" si="29"/>
        <v>ACML</v>
      </c>
      <c r="B1862" s="13" t="s">
        <v>12946</v>
      </c>
      <c r="C1862" s="13" t="s">
        <v>10304</v>
      </c>
      <c r="D1862" s="13" t="s">
        <v>12947</v>
      </c>
      <c r="E1862" s="13" t="s">
        <v>11181</v>
      </c>
      <c r="F1862" s="13" t="s">
        <v>9585</v>
      </c>
      <c r="G1862" s="13" t="s">
        <v>12948</v>
      </c>
      <c r="H1862" s="13" t="s">
        <v>9810</v>
      </c>
      <c r="I1862" s="13" t="s">
        <v>12951</v>
      </c>
      <c r="J1862" s="19">
        <v>434</v>
      </c>
      <c r="K1862" s="13" t="s">
        <v>9260</v>
      </c>
      <c r="L1862" s="26">
        <v>42852</v>
      </c>
      <c r="M1862" s="19">
        <v>434</v>
      </c>
      <c r="N1862" s="13" t="s">
        <v>9260</v>
      </c>
      <c r="O1862" s="21">
        <v>0</v>
      </c>
      <c r="P1862" s="13" t="s">
        <v>9257</v>
      </c>
      <c r="Q1862" s="26">
        <v>42853</v>
      </c>
    </row>
    <row r="1863" spans="1:17" x14ac:dyDescent="0.25">
      <c r="A1863" s="12" t="str">
        <f t="shared" si="29"/>
        <v>ACML</v>
      </c>
      <c r="B1863" s="13" t="s">
        <v>12946</v>
      </c>
      <c r="C1863" s="13" t="s">
        <v>10269</v>
      </c>
      <c r="D1863" s="13" t="s">
        <v>12947</v>
      </c>
      <c r="E1863" s="13" t="s">
        <v>11181</v>
      </c>
      <c r="F1863" s="13" t="s">
        <v>9585</v>
      </c>
      <c r="G1863" s="13" t="s">
        <v>12948</v>
      </c>
      <c r="H1863" s="13" t="s">
        <v>9810</v>
      </c>
      <c r="I1863" s="13" t="s">
        <v>12952</v>
      </c>
      <c r="J1863" s="19">
        <v>324</v>
      </c>
      <c r="K1863" s="13" t="s">
        <v>9260</v>
      </c>
      <c r="L1863" s="26">
        <v>42852</v>
      </c>
      <c r="M1863" s="19">
        <v>324</v>
      </c>
      <c r="N1863" s="13" t="s">
        <v>9260</v>
      </c>
      <c r="O1863" s="21">
        <v>0</v>
      </c>
      <c r="P1863" s="13" t="s">
        <v>9257</v>
      </c>
      <c r="Q1863" s="26">
        <v>42853</v>
      </c>
    </row>
    <row r="1864" spans="1:17" x14ac:dyDescent="0.25">
      <c r="A1864" s="12" t="str">
        <f t="shared" si="29"/>
        <v>ACML</v>
      </c>
      <c r="B1864" s="13" t="s">
        <v>12946</v>
      </c>
      <c r="C1864" s="13" t="s">
        <v>10307</v>
      </c>
      <c r="D1864" s="13" t="s">
        <v>12947</v>
      </c>
      <c r="E1864" s="13" t="s">
        <v>11181</v>
      </c>
      <c r="F1864" s="13" t="s">
        <v>9585</v>
      </c>
      <c r="G1864" s="13" t="s">
        <v>12948</v>
      </c>
      <c r="H1864" s="13" t="s">
        <v>9810</v>
      </c>
      <c r="I1864" s="13" t="s">
        <v>12953</v>
      </c>
      <c r="J1864" s="19">
        <v>322</v>
      </c>
      <c r="K1864" s="13" t="s">
        <v>9260</v>
      </c>
      <c r="L1864" s="26">
        <v>42852</v>
      </c>
      <c r="M1864" s="19">
        <v>322</v>
      </c>
      <c r="N1864" s="13" t="s">
        <v>9260</v>
      </c>
      <c r="O1864" s="21">
        <v>0</v>
      </c>
      <c r="P1864" s="13" t="s">
        <v>9257</v>
      </c>
      <c r="Q1864" s="26">
        <v>42853</v>
      </c>
    </row>
    <row r="1865" spans="1:17" x14ac:dyDescent="0.25">
      <c r="A1865" s="12" t="str">
        <f t="shared" si="29"/>
        <v>ACML</v>
      </c>
      <c r="B1865" s="13" t="s">
        <v>12946</v>
      </c>
      <c r="C1865" s="13" t="s">
        <v>10316</v>
      </c>
      <c r="D1865" s="13" t="s">
        <v>12947</v>
      </c>
      <c r="E1865" s="13" t="s">
        <v>11181</v>
      </c>
      <c r="F1865" s="13" t="s">
        <v>9585</v>
      </c>
      <c r="G1865" s="13" t="s">
        <v>12948</v>
      </c>
      <c r="H1865" s="13" t="s">
        <v>9810</v>
      </c>
      <c r="I1865" s="13" t="s">
        <v>12954</v>
      </c>
      <c r="J1865" s="19">
        <v>110</v>
      </c>
      <c r="K1865" s="13" t="s">
        <v>9260</v>
      </c>
      <c r="L1865" s="26">
        <v>42852</v>
      </c>
      <c r="M1865" s="19">
        <v>110</v>
      </c>
      <c r="N1865" s="13" t="s">
        <v>9260</v>
      </c>
      <c r="O1865" s="21">
        <v>0</v>
      </c>
      <c r="P1865" s="13" t="s">
        <v>9257</v>
      </c>
      <c r="Q1865" s="26">
        <v>42853</v>
      </c>
    </row>
    <row r="1866" spans="1:17" x14ac:dyDescent="0.25">
      <c r="A1866" s="12" t="str">
        <f t="shared" si="29"/>
        <v>ACML</v>
      </c>
      <c r="B1866" s="13" t="s">
        <v>12955</v>
      </c>
      <c r="C1866" s="13" t="s">
        <v>10259</v>
      </c>
      <c r="D1866" s="13" t="s">
        <v>12947</v>
      </c>
      <c r="E1866" s="13" t="s">
        <v>788</v>
      </c>
      <c r="F1866" s="13" t="s">
        <v>9585</v>
      </c>
      <c r="G1866" s="13" t="s">
        <v>12956</v>
      </c>
      <c r="H1866" s="13" t="s">
        <v>9809</v>
      </c>
      <c r="I1866" s="13" t="s">
        <v>12957</v>
      </c>
      <c r="J1866" s="19">
        <v>928</v>
      </c>
      <c r="K1866" s="13" t="s">
        <v>9260</v>
      </c>
      <c r="L1866" s="26">
        <v>42852</v>
      </c>
      <c r="M1866" s="19">
        <v>928</v>
      </c>
      <c r="N1866" s="13" t="s">
        <v>9260</v>
      </c>
      <c r="O1866" s="21">
        <v>0</v>
      </c>
      <c r="P1866" s="13" t="s">
        <v>9257</v>
      </c>
      <c r="Q1866" s="26">
        <v>42853</v>
      </c>
    </row>
    <row r="1867" spans="1:17" x14ac:dyDescent="0.25">
      <c r="A1867" s="12" t="str">
        <f t="shared" si="29"/>
        <v>ACML</v>
      </c>
      <c r="B1867" s="13" t="s">
        <v>12955</v>
      </c>
      <c r="C1867" s="13" t="s">
        <v>10267</v>
      </c>
      <c r="D1867" s="13" t="s">
        <v>12947</v>
      </c>
      <c r="E1867" s="13" t="s">
        <v>788</v>
      </c>
      <c r="F1867" s="13" t="s">
        <v>9585</v>
      </c>
      <c r="G1867" s="13" t="s">
        <v>12956</v>
      </c>
      <c r="H1867" s="13" t="s">
        <v>9809</v>
      </c>
      <c r="I1867" s="13" t="s">
        <v>12958</v>
      </c>
      <c r="J1867" s="19">
        <v>530</v>
      </c>
      <c r="K1867" s="13" t="s">
        <v>9260</v>
      </c>
      <c r="L1867" s="26">
        <v>42852</v>
      </c>
      <c r="M1867" s="19">
        <v>530</v>
      </c>
      <c r="N1867" s="13" t="s">
        <v>9260</v>
      </c>
      <c r="O1867" s="21">
        <v>0</v>
      </c>
      <c r="P1867" s="13" t="s">
        <v>9257</v>
      </c>
      <c r="Q1867" s="26">
        <v>42853</v>
      </c>
    </row>
    <row r="1868" spans="1:17" x14ac:dyDescent="0.25">
      <c r="A1868" s="12" t="str">
        <f t="shared" si="29"/>
        <v>ACML</v>
      </c>
      <c r="B1868" s="13" t="s">
        <v>12955</v>
      </c>
      <c r="C1868" s="13" t="s">
        <v>10304</v>
      </c>
      <c r="D1868" s="13" t="s">
        <v>12947</v>
      </c>
      <c r="E1868" s="13" t="s">
        <v>788</v>
      </c>
      <c r="F1868" s="13" t="s">
        <v>9585</v>
      </c>
      <c r="G1868" s="13" t="s">
        <v>12956</v>
      </c>
      <c r="H1868" s="13" t="s">
        <v>9809</v>
      </c>
      <c r="I1868" s="13" t="s">
        <v>12959</v>
      </c>
      <c r="J1868" s="19">
        <v>400</v>
      </c>
      <c r="K1868" s="13" t="s">
        <v>9260</v>
      </c>
      <c r="L1868" s="26">
        <v>42852</v>
      </c>
      <c r="M1868" s="19">
        <v>400</v>
      </c>
      <c r="N1868" s="13" t="s">
        <v>9260</v>
      </c>
      <c r="O1868" s="21">
        <v>0</v>
      </c>
      <c r="P1868" s="13" t="s">
        <v>9257</v>
      </c>
      <c r="Q1868" s="26">
        <v>42853</v>
      </c>
    </row>
    <row r="1869" spans="1:17" x14ac:dyDescent="0.25">
      <c r="A1869" s="12" t="str">
        <f t="shared" si="29"/>
        <v>ACML</v>
      </c>
      <c r="B1869" s="13" t="s">
        <v>12955</v>
      </c>
      <c r="C1869" s="13" t="s">
        <v>10269</v>
      </c>
      <c r="D1869" s="13" t="s">
        <v>12947</v>
      </c>
      <c r="E1869" s="13" t="s">
        <v>788</v>
      </c>
      <c r="F1869" s="13" t="s">
        <v>9585</v>
      </c>
      <c r="G1869" s="13" t="s">
        <v>12956</v>
      </c>
      <c r="H1869" s="13" t="s">
        <v>9809</v>
      </c>
      <c r="I1869" s="13" t="s">
        <v>12960</v>
      </c>
      <c r="J1869" s="19">
        <v>268</v>
      </c>
      <c r="K1869" s="13" t="s">
        <v>9260</v>
      </c>
      <c r="L1869" s="26">
        <v>42852</v>
      </c>
      <c r="M1869" s="19">
        <v>268</v>
      </c>
      <c r="N1869" s="13" t="s">
        <v>9260</v>
      </c>
      <c r="O1869" s="21">
        <v>0</v>
      </c>
      <c r="P1869" s="13" t="s">
        <v>9257</v>
      </c>
      <c r="Q1869" s="26">
        <v>42853</v>
      </c>
    </row>
    <row r="1870" spans="1:17" x14ac:dyDescent="0.25">
      <c r="A1870" s="12" t="str">
        <f t="shared" si="29"/>
        <v>ACML</v>
      </c>
      <c r="B1870" s="13" t="s">
        <v>12955</v>
      </c>
      <c r="C1870" s="13" t="s">
        <v>10307</v>
      </c>
      <c r="D1870" s="13" t="s">
        <v>12947</v>
      </c>
      <c r="E1870" s="13" t="s">
        <v>788</v>
      </c>
      <c r="F1870" s="13" t="s">
        <v>9585</v>
      </c>
      <c r="G1870" s="13" t="s">
        <v>12956</v>
      </c>
      <c r="H1870" s="13" t="s">
        <v>9809</v>
      </c>
      <c r="I1870" s="13" t="s">
        <v>12961</v>
      </c>
      <c r="J1870" s="19">
        <v>138</v>
      </c>
      <c r="K1870" s="13" t="s">
        <v>9260</v>
      </c>
      <c r="L1870" s="26">
        <v>42852</v>
      </c>
      <c r="M1870" s="19">
        <v>138</v>
      </c>
      <c r="N1870" s="13" t="s">
        <v>9260</v>
      </c>
      <c r="O1870" s="21">
        <v>0</v>
      </c>
      <c r="P1870" s="13" t="s">
        <v>9257</v>
      </c>
      <c r="Q1870" s="26">
        <v>42853</v>
      </c>
    </row>
    <row r="1871" spans="1:17" x14ac:dyDescent="0.25">
      <c r="A1871" s="12" t="str">
        <f t="shared" si="29"/>
        <v>ACML</v>
      </c>
      <c r="B1871" s="13" t="s">
        <v>12955</v>
      </c>
      <c r="C1871" s="13" t="s">
        <v>10316</v>
      </c>
      <c r="D1871" s="13" t="s">
        <v>12947</v>
      </c>
      <c r="E1871" s="13" t="s">
        <v>788</v>
      </c>
      <c r="F1871" s="13" t="s">
        <v>9585</v>
      </c>
      <c r="G1871" s="13" t="s">
        <v>12956</v>
      </c>
      <c r="H1871" s="13" t="s">
        <v>9809</v>
      </c>
      <c r="I1871" s="13" t="s">
        <v>12962</v>
      </c>
      <c r="J1871" s="19">
        <v>136</v>
      </c>
      <c r="K1871" s="13" t="s">
        <v>9260</v>
      </c>
      <c r="L1871" s="26">
        <v>42852</v>
      </c>
      <c r="M1871" s="19">
        <v>136</v>
      </c>
      <c r="N1871" s="13" t="s">
        <v>9260</v>
      </c>
      <c r="O1871" s="21">
        <v>0</v>
      </c>
      <c r="P1871" s="13" t="s">
        <v>9257</v>
      </c>
      <c r="Q1871" s="26">
        <v>42853</v>
      </c>
    </row>
    <row r="1872" spans="1:17" x14ac:dyDescent="0.25">
      <c r="A1872" s="12" t="str">
        <f t="shared" si="29"/>
        <v>ACML</v>
      </c>
      <c r="B1872" s="13" t="s">
        <v>12955</v>
      </c>
      <c r="C1872" s="13" t="s">
        <v>10660</v>
      </c>
      <c r="D1872" s="13" t="s">
        <v>12947</v>
      </c>
      <c r="E1872" s="13" t="s">
        <v>788</v>
      </c>
      <c r="F1872" s="13" t="s">
        <v>9585</v>
      </c>
      <c r="G1872" s="13" t="s">
        <v>12956</v>
      </c>
      <c r="H1872" s="13" t="s">
        <v>9809</v>
      </c>
      <c r="I1872" s="13" t="s">
        <v>12963</v>
      </c>
      <c r="J1872" s="19">
        <v>136</v>
      </c>
      <c r="K1872" s="13" t="s">
        <v>9260</v>
      </c>
      <c r="L1872" s="26">
        <v>42852</v>
      </c>
      <c r="M1872" s="19">
        <v>136</v>
      </c>
      <c r="N1872" s="13" t="s">
        <v>9260</v>
      </c>
      <c r="O1872" s="21">
        <v>0</v>
      </c>
      <c r="P1872" s="13" t="s">
        <v>9257</v>
      </c>
      <c r="Q1872" s="26">
        <v>42853</v>
      </c>
    </row>
    <row r="1873" spans="1:17" x14ac:dyDescent="0.25">
      <c r="A1873" s="12" t="str">
        <f t="shared" si="29"/>
        <v>ACML</v>
      </c>
      <c r="B1873" s="13" t="s">
        <v>12955</v>
      </c>
      <c r="C1873" s="13" t="s">
        <v>10742</v>
      </c>
      <c r="D1873" s="13" t="s">
        <v>12947</v>
      </c>
      <c r="E1873" s="13" t="s">
        <v>788</v>
      </c>
      <c r="F1873" s="13" t="s">
        <v>9585</v>
      </c>
      <c r="G1873" s="13" t="s">
        <v>12956</v>
      </c>
      <c r="H1873" s="13" t="s">
        <v>9809</v>
      </c>
      <c r="I1873" s="13" t="s">
        <v>12964</v>
      </c>
      <c r="J1873" s="19">
        <v>136</v>
      </c>
      <c r="K1873" s="13" t="s">
        <v>9260</v>
      </c>
      <c r="L1873" s="26">
        <v>42852</v>
      </c>
      <c r="M1873" s="19">
        <v>136</v>
      </c>
      <c r="N1873" s="13" t="s">
        <v>9260</v>
      </c>
      <c r="O1873" s="21">
        <v>0</v>
      </c>
      <c r="P1873" s="13" t="s">
        <v>9257</v>
      </c>
      <c r="Q1873" s="26">
        <v>42853</v>
      </c>
    </row>
    <row r="1874" spans="1:17" x14ac:dyDescent="0.25">
      <c r="A1874" s="12" t="str">
        <f t="shared" si="29"/>
        <v>ACNA</v>
      </c>
      <c r="B1874" s="13" t="s">
        <v>12965</v>
      </c>
      <c r="C1874" s="13" t="s">
        <v>10259</v>
      </c>
      <c r="D1874" s="13" t="s">
        <v>12947</v>
      </c>
      <c r="E1874" s="13" t="s">
        <v>11131</v>
      </c>
      <c r="F1874" s="13" t="s">
        <v>9585</v>
      </c>
      <c r="G1874" s="13" t="s">
        <v>12966</v>
      </c>
      <c r="H1874" s="13" t="s">
        <v>9819</v>
      </c>
      <c r="I1874" s="13" t="s">
        <v>12967</v>
      </c>
      <c r="J1874" s="19">
        <v>538</v>
      </c>
      <c r="K1874" s="13" t="s">
        <v>9260</v>
      </c>
      <c r="L1874" s="26">
        <v>42852</v>
      </c>
      <c r="M1874" s="19">
        <v>538</v>
      </c>
      <c r="N1874" s="13" t="s">
        <v>9260</v>
      </c>
      <c r="O1874" s="21">
        <v>0</v>
      </c>
      <c r="P1874" s="13" t="s">
        <v>9257</v>
      </c>
      <c r="Q1874" s="26">
        <v>42853</v>
      </c>
    </row>
    <row r="1875" spans="1:17" x14ac:dyDescent="0.25">
      <c r="A1875" s="12" t="str">
        <f t="shared" si="29"/>
        <v>ACNA</v>
      </c>
      <c r="B1875" s="13" t="s">
        <v>12965</v>
      </c>
      <c r="C1875" s="13" t="s">
        <v>10267</v>
      </c>
      <c r="D1875" s="13" t="s">
        <v>12947</v>
      </c>
      <c r="E1875" s="13" t="s">
        <v>11131</v>
      </c>
      <c r="F1875" s="13" t="s">
        <v>9585</v>
      </c>
      <c r="G1875" s="13" t="s">
        <v>12966</v>
      </c>
      <c r="H1875" s="13" t="s">
        <v>9819</v>
      </c>
      <c r="I1875" s="13" t="s">
        <v>12968</v>
      </c>
      <c r="J1875" s="19">
        <v>430</v>
      </c>
      <c r="K1875" s="13" t="s">
        <v>9260</v>
      </c>
      <c r="L1875" s="26">
        <v>42852</v>
      </c>
      <c r="M1875" s="19">
        <v>430</v>
      </c>
      <c r="N1875" s="13" t="s">
        <v>9260</v>
      </c>
      <c r="O1875" s="21">
        <v>0</v>
      </c>
      <c r="P1875" s="13" t="s">
        <v>9257</v>
      </c>
      <c r="Q1875" s="26">
        <v>42853</v>
      </c>
    </row>
    <row r="1876" spans="1:17" x14ac:dyDescent="0.25">
      <c r="A1876" s="12" t="str">
        <f t="shared" si="29"/>
        <v>ACNA</v>
      </c>
      <c r="B1876" s="13" t="s">
        <v>12965</v>
      </c>
      <c r="C1876" s="13" t="s">
        <v>10304</v>
      </c>
      <c r="D1876" s="13" t="s">
        <v>12947</v>
      </c>
      <c r="E1876" s="13" t="s">
        <v>11131</v>
      </c>
      <c r="F1876" s="13" t="s">
        <v>9585</v>
      </c>
      <c r="G1876" s="13" t="s">
        <v>12966</v>
      </c>
      <c r="H1876" s="13" t="s">
        <v>9819</v>
      </c>
      <c r="I1876" s="13" t="s">
        <v>12969</v>
      </c>
      <c r="J1876" s="19">
        <v>324</v>
      </c>
      <c r="K1876" s="13" t="s">
        <v>9260</v>
      </c>
      <c r="L1876" s="26">
        <v>42852</v>
      </c>
      <c r="M1876" s="19">
        <v>324</v>
      </c>
      <c r="N1876" s="13" t="s">
        <v>9260</v>
      </c>
      <c r="O1876" s="21">
        <v>0</v>
      </c>
      <c r="P1876" s="13" t="s">
        <v>9257</v>
      </c>
      <c r="Q1876" s="26">
        <v>42853</v>
      </c>
    </row>
    <row r="1877" spans="1:17" x14ac:dyDescent="0.25">
      <c r="A1877" s="12" t="str">
        <f t="shared" si="29"/>
        <v>ACNA</v>
      </c>
      <c r="B1877" s="13" t="s">
        <v>12965</v>
      </c>
      <c r="C1877" s="13" t="s">
        <v>10269</v>
      </c>
      <c r="D1877" s="13" t="s">
        <v>12947</v>
      </c>
      <c r="E1877" s="13" t="s">
        <v>11131</v>
      </c>
      <c r="F1877" s="13" t="s">
        <v>9585</v>
      </c>
      <c r="G1877" s="13" t="s">
        <v>12966</v>
      </c>
      <c r="H1877" s="13" t="s">
        <v>9819</v>
      </c>
      <c r="I1877" s="13" t="s">
        <v>12970</v>
      </c>
      <c r="J1877" s="19">
        <v>110</v>
      </c>
      <c r="K1877" s="13" t="s">
        <v>9260</v>
      </c>
      <c r="L1877" s="26">
        <v>42852</v>
      </c>
      <c r="M1877" s="19">
        <v>110</v>
      </c>
      <c r="N1877" s="13" t="s">
        <v>9260</v>
      </c>
      <c r="O1877" s="21">
        <v>0</v>
      </c>
      <c r="P1877" s="13" t="s">
        <v>9257</v>
      </c>
      <c r="Q1877" s="26">
        <v>42853</v>
      </c>
    </row>
    <row r="1878" spans="1:17" x14ac:dyDescent="0.25">
      <c r="A1878" s="12" t="str">
        <f t="shared" si="29"/>
        <v>ACNA</v>
      </c>
      <c r="B1878" s="13" t="s">
        <v>12971</v>
      </c>
      <c r="C1878" s="13" t="s">
        <v>10259</v>
      </c>
      <c r="D1878" s="13" t="s">
        <v>12718</v>
      </c>
      <c r="E1878" s="13" t="s">
        <v>11181</v>
      </c>
      <c r="F1878" s="13" t="s">
        <v>9585</v>
      </c>
      <c r="G1878" s="13" t="s">
        <v>12972</v>
      </c>
      <c r="H1878" s="13" t="s">
        <v>9820</v>
      </c>
      <c r="I1878" s="13" t="s">
        <v>12973</v>
      </c>
      <c r="J1878" s="19">
        <v>892</v>
      </c>
      <c r="K1878" s="13" t="s">
        <v>9260</v>
      </c>
      <c r="L1878" s="26">
        <v>42852</v>
      </c>
      <c r="M1878" s="19">
        <v>892</v>
      </c>
      <c r="N1878" s="13" t="s">
        <v>9260</v>
      </c>
      <c r="O1878" s="21">
        <v>0</v>
      </c>
      <c r="P1878" s="13" t="s">
        <v>9257</v>
      </c>
      <c r="Q1878" s="26">
        <v>42853</v>
      </c>
    </row>
    <row r="1879" spans="1:17" x14ac:dyDescent="0.25">
      <c r="A1879" s="12" t="str">
        <f t="shared" si="29"/>
        <v>ACNA</v>
      </c>
      <c r="B1879" s="13" t="s">
        <v>12971</v>
      </c>
      <c r="C1879" s="13" t="s">
        <v>10267</v>
      </c>
      <c r="D1879" s="13" t="s">
        <v>12718</v>
      </c>
      <c r="E1879" s="13" t="s">
        <v>11181</v>
      </c>
      <c r="F1879" s="13" t="s">
        <v>9585</v>
      </c>
      <c r="G1879" s="13" t="s">
        <v>12972</v>
      </c>
      <c r="H1879" s="13" t="s">
        <v>9820</v>
      </c>
      <c r="I1879" s="13" t="s">
        <v>12974</v>
      </c>
      <c r="J1879" s="19">
        <v>764</v>
      </c>
      <c r="K1879" s="13" t="s">
        <v>9260</v>
      </c>
      <c r="L1879" s="26">
        <v>42852</v>
      </c>
      <c r="M1879" s="19">
        <v>764</v>
      </c>
      <c r="N1879" s="13" t="s">
        <v>9260</v>
      </c>
      <c r="O1879" s="21">
        <v>0</v>
      </c>
      <c r="P1879" s="13" t="s">
        <v>9257</v>
      </c>
      <c r="Q1879" s="26">
        <v>42853</v>
      </c>
    </row>
    <row r="1880" spans="1:17" x14ac:dyDescent="0.25">
      <c r="A1880" s="12" t="str">
        <f t="shared" si="29"/>
        <v>ACNA</v>
      </c>
      <c r="B1880" s="13" t="s">
        <v>12971</v>
      </c>
      <c r="C1880" s="13" t="s">
        <v>10304</v>
      </c>
      <c r="D1880" s="13" t="s">
        <v>12718</v>
      </c>
      <c r="E1880" s="13" t="s">
        <v>11181</v>
      </c>
      <c r="F1880" s="13" t="s">
        <v>9585</v>
      </c>
      <c r="G1880" s="13" t="s">
        <v>12972</v>
      </c>
      <c r="H1880" s="13" t="s">
        <v>9820</v>
      </c>
      <c r="I1880" s="13" t="s">
        <v>12975</v>
      </c>
      <c r="J1880" s="19">
        <v>762</v>
      </c>
      <c r="K1880" s="13" t="s">
        <v>9260</v>
      </c>
      <c r="L1880" s="26">
        <v>42852</v>
      </c>
      <c r="M1880" s="19">
        <v>762</v>
      </c>
      <c r="N1880" s="13" t="s">
        <v>9260</v>
      </c>
      <c r="O1880" s="21">
        <v>0</v>
      </c>
      <c r="P1880" s="13" t="s">
        <v>9257</v>
      </c>
      <c r="Q1880" s="26">
        <v>42853</v>
      </c>
    </row>
    <row r="1881" spans="1:17" x14ac:dyDescent="0.25">
      <c r="A1881" s="12" t="str">
        <f t="shared" si="29"/>
        <v>ACNA</v>
      </c>
      <c r="B1881" s="13" t="s">
        <v>12971</v>
      </c>
      <c r="C1881" s="13" t="s">
        <v>10269</v>
      </c>
      <c r="D1881" s="13" t="s">
        <v>12718</v>
      </c>
      <c r="E1881" s="13" t="s">
        <v>11181</v>
      </c>
      <c r="F1881" s="13" t="s">
        <v>9585</v>
      </c>
      <c r="G1881" s="13" t="s">
        <v>12972</v>
      </c>
      <c r="H1881" s="13" t="s">
        <v>9820</v>
      </c>
      <c r="I1881" s="13" t="s">
        <v>12976</v>
      </c>
      <c r="J1881" s="19">
        <v>634</v>
      </c>
      <c r="K1881" s="13" t="s">
        <v>9260</v>
      </c>
      <c r="L1881" s="26">
        <v>42852</v>
      </c>
      <c r="M1881" s="19">
        <v>634</v>
      </c>
      <c r="N1881" s="13" t="s">
        <v>9260</v>
      </c>
      <c r="O1881" s="21">
        <v>0</v>
      </c>
      <c r="P1881" s="13" t="s">
        <v>9257</v>
      </c>
      <c r="Q1881" s="26">
        <v>42853</v>
      </c>
    </row>
    <row r="1882" spans="1:17" x14ac:dyDescent="0.25">
      <c r="A1882" s="12" t="str">
        <f t="shared" si="29"/>
        <v>ACNA</v>
      </c>
      <c r="B1882" s="13" t="s">
        <v>12971</v>
      </c>
      <c r="C1882" s="13" t="s">
        <v>10307</v>
      </c>
      <c r="D1882" s="13" t="s">
        <v>12718</v>
      </c>
      <c r="E1882" s="13" t="s">
        <v>11181</v>
      </c>
      <c r="F1882" s="13" t="s">
        <v>9585</v>
      </c>
      <c r="G1882" s="13" t="s">
        <v>12972</v>
      </c>
      <c r="H1882" s="13" t="s">
        <v>9820</v>
      </c>
      <c r="I1882" s="13" t="s">
        <v>12977</v>
      </c>
      <c r="J1882" s="19">
        <v>508</v>
      </c>
      <c r="K1882" s="13" t="s">
        <v>9260</v>
      </c>
      <c r="L1882" s="26">
        <v>42852</v>
      </c>
      <c r="M1882" s="19">
        <v>508</v>
      </c>
      <c r="N1882" s="13" t="s">
        <v>9260</v>
      </c>
      <c r="O1882" s="21">
        <v>0</v>
      </c>
      <c r="P1882" s="13" t="s">
        <v>9257</v>
      </c>
      <c r="Q1882" s="26">
        <v>42853</v>
      </c>
    </row>
    <row r="1883" spans="1:17" x14ac:dyDescent="0.25">
      <c r="A1883" s="12" t="str">
        <f t="shared" si="29"/>
        <v>ACNA</v>
      </c>
      <c r="B1883" s="13" t="s">
        <v>12971</v>
      </c>
      <c r="C1883" s="13" t="s">
        <v>10316</v>
      </c>
      <c r="D1883" s="13" t="s">
        <v>12718</v>
      </c>
      <c r="E1883" s="13" t="s">
        <v>11181</v>
      </c>
      <c r="F1883" s="13" t="s">
        <v>9585</v>
      </c>
      <c r="G1883" s="13" t="s">
        <v>12972</v>
      </c>
      <c r="H1883" s="13" t="s">
        <v>9820</v>
      </c>
      <c r="I1883" s="13" t="s">
        <v>12978</v>
      </c>
      <c r="J1883" s="19">
        <v>258</v>
      </c>
      <c r="K1883" s="13" t="s">
        <v>9260</v>
      </c>
      <c r="L1883" s="26">
        <v>42852</v>
      </c>
      <c r="M1883" s="19">
        <v>258</v>
      </c>
      <c r="N1883" s="13" t="s">
        <v>9260</v>
      </c>
      <c r="O1883" s="21">
        <v>0</v>
      </c>
      <c r="P1883" s="13" t="s">
        <v>9257</v>
      </c>
      <c r="Q1883" s="26">
        <v>42853</v>
      </c>
    </row>
    <row r="1884" spans="1:17" x14ac:dyDescent="0.25">
      <c r="A1884" s="12" t="str">
        <f t="shared" si="29"/>
        <v>ACMI</v>
      </c>
      <c r="B1884" s="13" t="s">
        <v>12979</v>
      </c>
      <c r="C1884" s="13" t="s">
        <v>10259</v>
      </c>
      <c r="D1884" s="13" t="s">
        <v>11148</v>
      </c>
      <c r="E1884" s="13" t="s">
        <v>6417</v>
      </c>
      <c r="F1884" s="13" t="s">
        <v>9585</v>
      </c>
      <c r="G1884" s="13" t="s">
        <v>11943</v>
      </c>
      <c r="H1884" s="13" t="s">
        <v>9654</v>
      </c>
      <c r="I1884" s="13" t="s">
        <v>12980</v>
      </c>
      <c r="J1884" s="19">
        <v>508</v>
      </c>
      <c r="K1884" s="13" t="s">
        <v>9260</v>
      </c>
      <c r="L1884" s="26">
        <v>42852</v>
      </c>
      <c r="M1884" s="19">
        <v>508</v>
      </c>
      <c r="N1884" s="13" t="s">
        <v>9260</v>
      </c>
      <c r="O1884" s="21">
        <v>0</v>
      </c>
      <c r="P1884" s="13" t="s">
        <v>9257</v>
      </c>
      <c r="Q1884" s="26">
        <v>42853</v>
      </c>
    </row>
    <row r="1885" spans="1:17" x14ac:dyDescent="0.25">
      <c r="A1885" s="12" t="str">
        <f t="shared" si="29"/>
        <v>ACMI</v>
      </c>
      <c r="B1885" s="13" t="s">
        <v>12979</v>
      </c>
      <c r="C1885" s="13" t="s">
        <v>10267</v>
      </c>
      <c r="D1885" s="13" t="s">
        <v>11148</v>
      </c>
      <c r="E1885" s="13" t="s">
        <v>6417</v>
      </c>
      <c r="F1885" s="13" t="s">
        <v>9585</v>
      </c>
      <c r="G1885" s="13" t="s">
        <v>11943</v>
      </c>
      <c r="H1885" s="13" t="s">
        <v>9654</v>
      </c>
      <c r="I1885" s="13" t="s">
        <v>12981</v>
      </c>
      <c r="J1885" s="19">
        <v>506</v>
      </c>
      <c r="K1885" s="13" t="s">
        <v>9260</v>
      </c>
      <c r="L1885" s="26">
        <v>42852</v>
      </c>
      <c r="M1885" s="19">
        <v>506</v>
      </c>
      <c r="N1885" s="13" t="s">
        <v>9260</v>
      </c>
      <c r="O1885" s="21">
        <v>0</v>
      </c>
      <c r="P1885" s="13" t="s">
        <v>9257</v>
      </c>
      <c r="Q1885" s="26">
        <v>42853</v>
      </c>
    </row>
    <row r="1886" spans="1:17" x14ac:dyDescent="0.25">
      <c r="A1886" s="12" t="str">
        <f t="shared" si="29"/>
        <v>ACMI</v>
      </c>
      <c r="B1886" s="13" t="s">
        <v>12982</v>
      </c>
      <c r="C1886" s="13" t="s">
        <v>10259</v>
      </c>
      <c r="D1886" s="13" t="s">
        <v>12893</v>
      </c>
      <c r="E1886" s="13" t="s">
        <v>788</v>
      </c>
      <c r="F1886" s="13" t="s">
        <v>9585</v>
      </c>
      <c r="G1886" s="13" t="s">
        <v>11943</v>
      </c>
      <c r="H1886" s="13" t="s">
        <v>9654</v>
      </c>
      <c r="I1886" s="13" t="s">
        <v>12983</v>
      </c>
      <c r="J1886" s="19">
        <v>510</v>
      </c>
      <c r="K1886" s="13" t="s">
        <v>9260</v>
      </c>
      <c r="L1886" s="26">
        <v>42852</v>
      </c>
      <c r="M1886" s="19">
        <v>510</v>
      </c>
      <c r="N1886" s="13" t="s">
        <v>9260</v>
      </c>
      <c r="O1886" s="21">
        <v>0</v>
      </c>
      <c r="P1886" s="13" t="s">
        <v>9257</v>
      </c>
      <c r="Q1886" s="26">
        <v>42853</v>
      </c>
    </row>
    <row r="1887" spans="1:17" x14ac:dyDescent="0.25">
      <c r="A1887" s="12" t="str">
        <f t="shared" si="29"/>
        <v>ACMI</v>
      </c>
      <c r="B1887" s="13" t="s">
        <v>12982</v>
      </c>
      <c r="C1887" s="13" t="s">
        <v>10267</v>
      </c>
      <c r="D1887" s="13" t="s">
        <v>12893</v>
      </c>
      <c r="E1887" s="13" t="s">
        <v>788</v>
      </c>
      <c r="F1887" s="13" t="s">
        <v>9585</v>
      </c>
      <c r="G1887" s="13" t="s">
        <v>11943</v>
      </c>
      <c r="H1887" s="13" t="s">
        <v>9654</v>
      </c>
      <c r="I1887" s="13" t="s">
        <v>12984</v>
      </c>
      <c r="J1887" s="19">
        <v>508</v>
      </c>
      <c r="K1887" s="13" t="s">
        <v>9260</v>
      </c>
      <c r="L1887" s="26">
        <v>42852</v>
      </c>
      <c r="M1887" s="19">
        <v>508</v>
      </c>
      <c r="N1887" s="13" t="s">
        <v>9260</v>
      </c>
      <c r="O1887" s="21">
        <v>0</v>
      </c>
      <c r="P1887" s="13" t="s">
        <v>9257</v>
      </c>
      <c r="Q1887" s="26">
        <v>42853</v>
      </c>
    </row>
    <row r="1888" spans="1:17" x14ac:dyDescent="0.25">
      <c r="A1888" s="12" t="str">
        <f t="shared" si="29"/>
        <v>ACMI</v>
      </c>
      <c r="B1888" s="13" t="s">
        <v>12982</v>
      </c>
      <c r="C1888" s="13" t="s">
        <v>10304</v>
      </c>
      <c r="D1888" s="13" t="s">
        <v>12893</v>
      </c>
      <c r="E1888" s="13" t="s">
        <v>788</v>
      </c>
      <c r="F1888" s="13" t="s">
        <v>9585</v>
      </c>
      <c r="G1888" s="13" t="s">
        <v>11943</v>
      </c>
      <c r="H1888" s="13" t="s">
        <v>9654</v>
      </c>
      <c r="I1888" s="13" t="s">
        <v>12985</v>
      </c>
      <c r="J1888" s="19">
        <v>508</v>
      </c>
      <c r="K1888" s="13" t="s">
        <v>9260</v>
      </c>
      <c r="L1888" s="26">
        <v>42852</v>
      </c>
      <c r="M1888" s="19">
        <v>508</v>
      </c>
      <c r="N1888" s="13" t="s">
        <v>9260</v>
      </c>
      <c r="O1888" s="21">
        <v>0</v>
      </c>
      <c r="P1888" s="13" t="s">
        <v>9257</v>
      </c>
      <c r="Q1888" s="26">
        <v>42853</v>
      </c>
    </row>
    <row r="1889" spans="1:17" x14ac:dyDescent="0.25">
      <c r="A1889" s="12" t="str">
        <f t="shared" si="29"/>
        <v>ACMI</v>
      </c>
      <c r="B1889" s="13" t="s">
        <v>12982</v>
      </c>
      <c r="C1889" s="13" t="s">
        <v>10269</v>
      </c>
      <c r="D1889" s="13" t="s">
        <v>12893</v>
      </c>
      <c r="E1889" s="13" t="s">
        <v>788</v>
      </c>
      <c r="F1889" s="13" t="s">
        <v>9585</v>
      </c>
      <c r="G1889" s="13" t="s">
        <v>11943</v>
      </c>
      <c r="H1889" s="13" t="s">
        <v>9654</v>
      </c>
      <c r="I1889" s="13" t="s">
        <v>12986</v>
      </c>
      <c r="J1889" s="19">
        <v>508</v>
      </c>
      <c r="K1889" s="13" t="s">
        <v>9260</v>
      </c>
      <c r="L1889" s="26">
        <v>42852</v>
      </c>
      <c r="M1889" s="19">
        <v>508</v>
      </c>
      <c r="N1889" s="13" t="s">
        <v>9260</v>
      </c>
      <c r="O1889" s="21">
        <v>0</v>
      </c>
      <c r="P1889" s="13" t="s">
        <v>9257</v>
      </c>
      <c r="Q1889" s="26">
        <v>42853</v>
      </c>
    </row>
    <row r="1890" spans="1:17" x14ac:dyDescent="0.25">
      <c r="A1890" s="12" t="str">
        <f t="shared" si="29"/>
        <v>ACMI</v>
      </c>
      <c r="B1890" s="13" t="s">
        <v>12982</v>
      </c>
      <c r="C1890" s="13" t="s">
        <v>10307</v>
      </c>
      <c r="D1890" s="13" t="s">
        <v>12893</v>
      </c>
      <c r="E1890" s="13" t="s">
        <v>788</v>
      </c>
      <c r="F1890" s="13" t="s">
        <v>9585</v>
      </c>
      <c r="G1890" s="13" t="s">
        <v>11943</v>
      </c>
      <c r="H1890" s="13" t="s">
        <v>9654</v>
      </c>
      <c r="I1890" s="13" t="s">
        <v>12987</v>
      </c>
      <c r="J1890" s="19">
        <v>254</v>
      </c>
      <c r="K1890" s="13" t="s">
        <v>9260</v>
      </c>
      <c r="L1890" s="26">
        <v>42852</v>
      </c>
      <c r="M1890" s="19">
        <v>254</v>
      </c>
      <c r="N1890" s="13" t="s">
        <v>9260</v>
      </c>
      <c r="O1890" s="21">
        <v>0</v>
      </c>
      <c r="P1890" s="13" t="s">
        <v>9257</v>
      </c>
      <c r="Q1890" s="26">
        <v>42853</v>
      </c>
    </row>
    <row r="1891" spans="1:17" x14ac:dyDescent="0.25">
      <c r="A1891" s="12" t="str">
        <f t="shared" si="29"/>
        <v>ACHT</v>
      </c>
      <c r="B1891" s="13" t="s">
        <v>12988</v>
      </c>
      <c r="C1891" s="13" t="s">
        <v>10259</v>
      </c>
      <c r="D1891" s="13" t="s">
        <v>12797</v>
      </c>
      <c r="E1891" s="13" t="s">
        <v>12307</v>
      </c>
      <c r="F1891" s="13" t="s">
        <v>9585</v>
      </c>
      <c r="G1891" s="13" t="s">
        <v>12817</v>
      </c>
      <c r="H1891" s="13" t="s">
        <v>9755</v>
      </c>
      <c r="I1891" s="13" t="s">
        <v>12989</v>
      </c>
      <c r="J1891" s="19">
        <v>476</v>
      </c>
      <c r="K1891" s="13" t="s">
        <v>9260</v>
      </c>
      <c r="L1891" s="26">
        <v>42885</v>
      </c>
      <c r="M1891" s="19">
        <v>476</v>
      </c>
      <c r="N1891" s="13" t="s">
        <v>9260</v>
      </c>
      <c r="O1891" s="21">
        <v>0</v>
      </c>
      <c r="P1891" s="13" t="s">
        <v>9257</v>
      </c>
      <c r="Q1891" s="26">
        <v>42886</v>
      </c>
    </row>
    <row r="1892" spans="1:17" x14ac:dyDescent="0.25">
      <c r="A1892" s="12" t="str">
        <f t="shared" si="29"/>
        <v>ACHT</v>
      </c>
      <c r="B1892" s="13" t="s">
        <v>12988</v>
      </c>
      <c r="C1892" s="13" t="s">
        <v>10267</v>
      </c>
      <c r="D1892" s="13" t="s">
        <v>12797</v>
      </c>
      <c r="E1892" s="13" t="s">
        <v>12307</v>
      </c>
      <c r="F1892" s="13" t="s">
        <v>9585</v>
      </c>
      <c r="G1892" s="13" t="s">
        <v>12817</v>
      </c>
      <c r="H1892" s="13" t="s">
        <v>9755</v>
      </c>
      <c r="I1892" s="13" t="s">
        <v>12990</v>
      </c>
      <c r="J1892" s="19">
        <v>460</v>
      </c>
      <c r="K1892" s="13" t="s">
        <v>9260</v>
      </c>
      <c r="L1892" s="26">
        <v>42885</v>
      </c>
      <c r="M1892" s="19">
        <v>460</v>
      </c>
      <c r="N1892" s="13" t="s">
        <v>9260</v>
      </c>
      <c r="O1892" s="21">
        <v>0</v>
      </c>
      <c r="P1892" s="13" t="s">
        <v>9257</v>
      </c>
      <c r="Q1892" s="26">
        <v>42886</v>
      </c>
    </row>
    <row r="1893" spans="1:17" x14ac:dyDescent="0.25">
      <c r="A1893" s="12" t="str">
        <f t="shared" si="29"/>
        <v>ACHT</v>
      </c>
      <c r="B1893" s="13" t="s">
        <v>12988</v>
      </c>
      <c r="C1893" s="13" t="s">
        <v>10304</v>
      </c>
      <c r="D1893" s="13" t="s">
        <v>12797</v>
      </c>
      <c r="E1893" s="13" t="s">
        <v>12307</v>
      </c>
      <c r="F1893" s="13" t="s">
        <v>9585</v>
      </c>
      <c r="G1893" s="13" t="s">
        <v>12817</v>
      </c>
      <c r="H1893" s="13" t="s">
        <v>9755</v>
      </c>
      <c r="I1893" s="13" t="s">
        <v>12991</v>
      </c>
      <c r="J1893" s="19">
        <v>368</v>
      </c>
      <c r="K1893" s="13" t="s">
        <v>9260</v>
      </c>
      <c r="L1893" s="26">
        <v>42885</v>
      </c>
      <c r="M1893" s="19">
        <v>368</v>
      </c>
      <c r="N1893" s="13" t="s">
        <v>9260</v>
      </c>
      <c r="O1893" s="21">
        <v>0</v>
      </c>
      <c r="P1893" s="13" t="s">
        <v>9257</v>
      </c>
      <c r="Q1893" s="26">
        <v>42886</v>
      </c>
    </row>
    <row r="1894" spans="1:17" x14ac:dyDescent="0.25">
      <c r="A1894" s="12" t="str">
        <f t="shared" si="29"/>
        <v>ACHT</v>
      </c>
      <c r="B1894" s="13" t="s">
        <v>12988</v>
      </c>
      <c r="C1894" s="13" t="s">
        <v>10269</v>
      </c>
      <c r="D1894" s="13" t="s">
        <v>12797</v>
      </c>
      <c r="E1894" s="13" t="s">
        <v>12307</v>
      </c>
      <c r="F1894" s="13" t="s">
        <v>9585</v>
      </c>
      <c r="G1894" s="13" t="s">
        <v>12817</v>
      </c>
      <c r="H1894" s="13" t="s">
        <v>9755</v>
      </c>
      <c r="I1894" s="13" t="s">
        <v>12992</v>
      </c>
      <c r="J1894" s="19">
        <v>336</v>
      </c>
      <c r="K1894" s="13" t="s">
        <v>9260</v>
      </c>
      <c r="L1894" s="26">
        <v>42885</v>
      </c>
      <c r="M1894" s="19">
        <v>336</v>
      </c>
      <c r="N1894" s="13" t="s">
        <v>9260</v>
      </c>
      <c r="O1894" s="21">
        <v>0</v>
      </c>
      <c r="P1894" s="13" t="s">
        <v>9257</v>
      </c>
      <c r="Q1894" s="26">
        <v>42886</v>
      </c>
    </row>
    <row r="1895" spans="1:17" x14ac:dyDescent="0.25">
      <c r="A1895" s="12" t="str">
        <f t="shared" si="29"/>
        <v>ACHT</v>
      </c>
      <c r="B1895" s="13" t="s">
        <v>12988</v>
      </c>
      <c r="C1895" s="13" t="s">
        <v>10307</v>
      </c>
      <c r="D1895" s="13" t="s">
        <v>12797</v>
      </c>
      <c r="E1895" s="13" t="s">
        <v>12307</v>
      </c>
      <c r="F1895" s="13" t="s">
        <v>9585</v>
      </c>
      <c r="G1895" s="13" t="s">
        <v>12817</v>
      </c>
      <c r="H1895" s="13" t="s">
        <v>9755</v>
      </c>
      <c r="I1895" s="13" t="s">
        <v>12993</v>
      </c>
      <c r="J1895" s="19">
        <v>264</v>
      </c>
      <c r="K1895" s="13" t="s">
        <v>9260</v>
      </c>
      <c r="L1895" s="26">
        <v>42885</v>
      </c>
      <c r="M1895" s="19">
        <v>264</v>
      </c>
      <c r="N1895" s="13" t="s">
        <v>9260</v>
      </c>
      <c r="O1895" s="21">
        <v>0</v>
      </c>
      <c r="P1895" s="13" t="s">
        <v>9257</v>
      </c>
      <c r="Q1895" s="26">
        <v>42886</v>
      </c>
    </row>
    <row r="1896" spans="1:17" x14ac:dyDescent="0.25">
      <c r="A1896" s="12" t="str">
        <f t="shared" si="29"/>
        <v>ACHT</v>
      </c>
      <c r="B1896" s="13" t="s">
        <v>12988</v>
      </c>
      <c r="C1896" s="13" t="s">
        <v>10316</v>
      </c>
      <c r="D1896" s="13" t="s">
        <v>12797</v>
      </c>
      <c r="E1896" s="13" t="s">
        <v>12307</v>
      </c>
      <c r="F1896" s="13" t="s">
        <v>9585</v>
      </c>
      <c r="G1896" s="13" t="s">
        <v>12817</v>
      </c>
      <c r="H1896" s="13" t="s">
        <v>9755</v>
      </c>
      <c r="I1896" s="13" t="s">
        <v>12994</v>
      </c>
      <c r="J1896" s="19">
        <v>168</v>
      </c>
      <c r="K1896" s="13" t="s">
        <v>9260</v>
      </c>
      <c r="L1896" s="26">
        <v>42885</v>
      </c>
      <c r="M1896" s="19">
        <v>168</v>
      </c>
      <c r="N1896" s="13" t="s">
        <v>9260</v>
      </c>
      <c r="O1896" s="21">
        <v>0</v>
      </c>
      <c r="P1896" s="13" t="s">
        <v>9257</v>
      </c>
      <c r="Q1896" s="26">
        <v>42886</v>
      </c>
    </row>
    <row r="1897" spans="1:17" x14ac:dyDescent="0.25">
      <c r="A1897" s="12" t="str">
        <f t="shared" si="29"/>
        <v>ACRU</v>
      </c>
      <c r="B1897" s="13" t="s">
        <v>12995</v>
      </c>
      <c r="C1897" s="13" t="s">
        <v>10259</v>
      </c>
      <c r="D1897" s="13" t="s">
        <v>12996</v>
      </c>
      <c r="E1897" s="13" t="s">
        <v>788</v>
      </c>
      <c r="F1897" s="13" t="s">
        <v>9626</v>
      </c>
      <c r="G1897" s="13" t="s">
        <v>10631</v>
      </c>
      <c r="H1897" s="13" t="s">
        <v>9630</v>
      </c>
      <c r="I1897" s="13" t="s">
        <v>12997</v>
      </c>
      <c r="J1897" s="19">
        <v>610</v>
      </c>
      <c r="K1897" s="13" t="s">
        <v>9260</v>
      </c>
      <c r="L1897" s="26">
        <v>42853</v>
      </c>
      <c r="M1897" s="19">
        <v>610</v>
      </c>
      <c r="N1897" s="13" t="s">
        <v>9260</v>
      </c>
      <c r="O1897" s="21">
        <v>0</v>
      </c>
      <c r="P1897" s="13" t="s">
        <v>9257</v>
      </c>
      <c r="Q1897" s="26">
        <v>42857</v>
      </c>
    </row>
    <row r="1898" spans="1:17" x14ac:dyDescent="0.25">
      <c r="A1898" s="12" t="str">
        <f t="shared" si="29"/>
        <v>ACRU</v>
      </c>
      <c r="B1898" s="13" t="s">
        <v>12995</v>
      </c>
      <c r="C1898" s="13" t="s">
        <v>10267</v>
      </c>
      <c r="D1898" s="13" t="s">
        <v>12996</v>
      </c>
      <c r="E1898" s="13" t="s">
        <v>788</v>
      </c>
      <c r="F1898" s="13" t="s">
        <v>9626</v>
      </c>
      <c r="G1898" s="13" t="s">
        <v>10631</v>
      </c>
      <c r="H1898" s="13" t="s">
        <v>9630</v>
      </c>
      <c r="I1898" s="13" t="s">
        <v>12998</v>
      </c>
      <c r="J1898" s="19">
        <v>488</v>
      </c>
      <c r="K1898" s="13" t="s">
        <v>9260</v>
      </c>
      <c r="L1898" s="26">
        <v>42853</v>
      </c>
      <c r="M1898" s="19">
        <v>488</v>
      </c>
      <c r="N1898" s="13" t="s">
        <v>9260</v>
      </c>
      <c r="O1898" s="21">
        <v>0</v>
      </c>
      <c r="P1898" s="13" t="s">
        <v>9257</v>
      </c>
      <c r="Q1898" s="26">
        <v>42857</v>
      </c>
    </row>
    <row r="1899" spans="1:17" x14ac:dyDescent="0.25">
      <c r="A1899" s="12" t="str">
        <f t="shared" si="29"/>
        <v>ACRU</v>
      </c>
      <c r="B1899" s="13" t="s">
        <v>12995</v>
      </c>
      <c r="C1899" s="13" t="s">
        <v>10304</v>
      </c>
      <c r="D1899" s="13" t="s">
        <v>12996</v>
      </c>
      <c r="E1899" s="13" t="s">
        <v>788</v>
      </c>
      <c r="F1899" s="13" t="s">
        <v>9626</v>
      </c>
      <c r="G1899" s="13" t="s">
        <v>10631</v>
      </c>
      <c r="H1899" s="13" t="s">
        <v>9630</v>
      </c>
      <c r="I1899" s="13" t="s">
        <v>12999</v>
      </c>
      <c r="J1899" s="19">
        <v>244</v>
      </c>
      <c r="K1899" s="13" t="s">
        <v>9260</v>
      </c>
      <c r="L1899" s="26">
        <v>42853</v>
      </c>
      <c r="M1899" s="19">
        <v>244</v>
      </c>
      <c r="N1899" s="13" t="s">
        <v>9260</v>
      </c>
      <c r="O1899" s="21">
        <v>0</v>
      </c>
      <c r="P1899" s="13" t="s">
        <v>9257</v>
      </c>
      <c r="Q1899" s="26">
        <v>42857</v>
      </c>
    </row>
    <row r="1900" spans="1:17" x14ac:dyDescent="0.25">
      <c r="A1900" s="12" t="str">
        <f t="shared" si="29"/>
        <v>ACRU</v>
      </c>
      <c r="B1900" s="13" t="s">
        <v>13000</v>
      </c>
      <c r="C1900" s="13" t="s">
        <v>10259</v>
      </c>
      <c r="D1900" s="13" t="s">
        <v>12877</v>
      </c>
      <c r="E1900" s="13" t="s">
        <v>788</v>
      </c>
      <c r="F1900" s="13" t="s">
        <v>9499</v>
      </c>
      <c r="G1900" s="13" t="s">
        <v>11081</v>
      </c>
      <c r="H1900" s="13" t="s">
        <v>9627</v>
      </c>
      <c r="I1900" s="13" t="s">
        <v>13001</v>
      </c>
      <c r="J1900" s="19">
        <v>874</v>
      </c>
      <c r="K1900" s="13" t="s">
        <v>9260</v>
      </c>
      <c r="L1900" s="26">
        <v>42853</v>
      </c>
      <c r="M1900" s="19">
        <v>874</v>
      </c>
      <c r="N1900" s="13" t="s">
        <v>9260</v>
      </c>
      <c r="O1900" s="21">
        <v>0</v>
      </c>
      <c r="P1900" s="13" t="s">
        <v>9257</v>
      </c>
      <c r="Q1900" s="26">
        <v>42857</v>
      </c>
    </row>
    <row r="1901" spans="1:17" x14ac:dyDescent="0.25">
      <c r="A1901" s="12" t="str">
        <f t="shared" si="29"/>
        <v>ACRU</v>
      </c>
      <c r="B1901" s="13" t="s">
        <v>13000</v>
      </c>
      <c r="C1901" s="13" t="s">
        <v>10267</v>
      </c>
      <c r="D1901" s="13" t="s">
        <v>12877</v>
      </c>
      <c r="E1901" s="13" t="s">
        <v>788</v>
      </c>
      <c r="F1901" s="13" t="s">
        <v>9499</v>
      </c>
      <c r="G1901" s="13" t="s">
        <v>11081</v>
      </c>
      <c r="H1901" s="13" t="s">
        <v>9627</v>
      </c>
      <c r="I1901" s="13" t="s">
        <v>13002</v>
      </c>
      <c r="J1901" s="19">
        <v>872</v>
      </c>
      <c r="K1901" s="13" t="s">
        <v>9260</v>
      </c>
      <c r="L1901" s="26">
        <v>42853</v>
      </c>
      <c r="M1901" s="19">
        <v>872</v>
      </c>
      <c r="N1901" s="13" t="s">
        <v>9260</v>
      </c>
      <c r="O1901" s="21">
        <v>0</v>
      </c>
      <c r="P1901" s="13" t="s">
        <v>9257</v>
      </c>
      <c r="Q1901" s="26">
        <v>42857</v>
      </c>
    </row>
    <row r="1902" spans="1:17" x14ac:dyDescent="0.25">
      <c r="A1902" s="12" t="str">
        <f t="shared" si="29"/>
        <v>ACRU</v>
      </c>
      <c r="B1902" s="13" t="s">
        <v>13000</v>
      </c>
      <c r="C1902" s="13" t="s">
        <v>10304</v>
      </c>
      <c r="D1902" s="13" t="s">
        <v>12877</v>
      </c>
      <c r="E1902" s="13" t="s">
        <v>788</v>
      </c>
      <c r="F1902" s="13" t="s">
        <v>9499</v>
      </c>
      <c r="G1902" s="13" t="s">
        <v>11081</v>
      </c>
      <c r="H1902" s="13" t="s">
        <v>9627</v>
      </c>
      <c r="I1902" s="13" t="s">
        <v>13003</v>
      </c>
      <c r="J1902" s="19">
        <v>860</v>
      </c>
      <c r="K1902" s="13" t="s">
        <v>9260</v>
      </c>
      <c r="L1902" s="26">
        <v>42853</v>
      </c>
      <c r="M1902" s="19">
        <v>860</v>
      </c>
      <c r="N1902" s="13" t="s">
        <v>9260</v>
      </c>
      <c r="O1902" s="21">
        <v>0</v>
      </c>
      <c r="P1902" s="13" t="s">
        <v>9257</v>
      </c>
      <c r="Q1902" s="26">
        <v>42857</v>
      </c>
    </row>
    <row r="1903" spans="1:17" x14ac:dyDescent="0.25">
      <c r="A1903" s="12" t="str">
        <f t="shared" si="29"/>
        <v>ACRU</v>
      </c>
      <c r="B1903" s="13" t="s">
        <v>13004</v>
      </c>
      <c r="C1903" s="13" t="s">
        <v>10259</v>
      </c>
      <c r="D1903" s="13" t="s">
        <v>13005</v>
      </c>
      <c r="E1903" s="13" t="s">
        <v>788</v>
      </c>
      <c r="F1903" s="13" t="s">
        <v>9626</v>
      </c>
      <c r="G1903" s="13" t="s">
        <v>11081</v>
      </c>
      <c r="H1903" s="13" t="s">
        <v>9627</v>
      </c>
      <c r="I1903" s="13" t="s">
        <v>13006</v>
      </c>
      <c r="J1903" s="19">
        <v>294</v>
      </c>
      <c r="K1903" s="13" t="s">
        <v>9260</v>
      </c>
      <c r="L1903" s="26">
        <v>42853</v>
      </c>
      <c r="M1903" s="19">
        <v>294</v>
      </c>
      <c r="N1903" s="13" t="s">
        <v>9260</v>
      </c>
      <c r="O1903" s="21">
        <v>0</v>
      </c>
      <c r="P1903" s="13" t="s">
        <v>9257</v>
      </c>
      <c r="Q1903" s="26">
        <v>42857</v>
      </c>
    </row>
    <row r="1904" spans="1:17" x14ac:dyDescent="0.25">
      <c r="A1904" s="12" t="str">
        <f t="shared" si="29"/>
        <v>ACRU</v>
      </c>
      <c r="B1904" s="13" t="s">
        <v>13004</v>
      </c>
      <c r="C1904" s="13" t="s">
        <v>10267</v>
      </c>
      <c r="D1904" s="13" t="s">
        <v>13005</v>
      </c>
      <c r="E1904" s="13" t="s">
        <v>788</v>
      </c>
      <c r="F1904" s="13" t="s">
        <v>9626</v>
      </c>
      <c r="G1904" s="13" t="s">
        <v>11081</v>
      </c>
      <c r="H1904" s="13" t="s">
        <v>9627</v>
      </c>
      <c r="I1904" s="13" t="s">
        <v>13007</v>
      </c>
      <c r="J1904" s="19">
        <v>292</v>
      </c>
      <c r="K1904" s="13" t="s">
        <v>9260</v>
      </c>
      <c r="L1904" s="26">
        <v>42853</v>
      </c>
      <c r="M1904" s="19">
        <v>292</v>
      </c>
      <c r="N1904" s="13" t="s">
        <v>9260</v>
      </c>
      <c r="O1904" s="21">
        <v>0</v>
      </c>
      <c r="P1904" s="13" t="s">
        <v>9257</v>
      </c>
      <c r="Q1904" s="26">
        <v>42857</v>
      </c>
    </row>
    <row r="1905" spans="1:17" x14ac:dyDescent="0.25">
      <c r="A1905" s="12" t="str">
        <f t="shared" si="29"/>
        <v>ACRU</v>
      </c>
      <c r="B1905" s="13" t="s">
        <v>13004</v>
      </c>
      <c r="C1905" s="13" t="s">
        <v>10304</v>
      </c>
      <c r="D1905" s="13" t="s">
        <v>13005</v>
      </c>
      <c r="E1905" s="13" t="s">
        <v>788</v>
      </c>
      <c r="F1905" s="13" t="s">
        <v>9626</v>
      </c>
      <c r="G1905" s="13" t="s">
        <v>11081</v>
      </c>
      <c r="H1905" s="13" t="s">
        <v>9627</v>
      </c>
      <c r="I1905" s="13" t="s">
        <v>13008</v>
      </c>
      <c r="J1905" s="19">
        <v>288</v>
      </c>
      <c r="K1905" s="13" t="s">
        <v>9260</v>
      </c>
      <c r="L1905" s="26">
        <v>42853</v>
      </c>
      <c r="M1905" s="19">
        <v>288</v>
      </c>
      <c r="N1905" s="13" t="s">
        <v>9260</v>
      </c>
      <c r="O1905" s="21">
        <v>0</v>
      </c>
      <c r="P1905" s="13" t="s">
        <v>9257</v>
      </c>
      <c r="Q1905" s="26">
        <v>42857</v>
      </c>
    </row>
    <row r="1906" spans="1:17" x14ac:dyDescent="0.25">
      <c r="A1906" s="12" t="str">
        <f t="shared" si="29"/>
        <v>ACRU</v>
      </c>
      <c r="B1906" s="13" t="s">
        <v>13004</v>
      </c>
      <c r="C1906" s="13" t="s">
        <v>10269</v>
      </c>
      <c r="D1906" s="13" t="s">
        <v>13005</v>
      </c>
      <c r="E1906" s="13" t="s">
        <v>788</v>
      </c>
      <c r="F1906" s="13" t="s">
        <v>9626</v>
      </c>
      <c r="G1906" s="13" t="s">
        <v>11081</v>
      </c>
      <c r="H1906" s="13" t="s">
        <v>9627</v>
      </c>
      <c r="I1906" s="13" t="s">
        <v>13009</v>
      </c>
      <c r="J1906" s="19">
        <v>286</v>
      </c>
      <c r="K1906" s="13" t="s">
        <v>9260</v>
      </c>
      <c r="L1906" s="26">
        <v>42853</v>
      </c>
      <c r="M1906" s="19">
        <v>286</v>
      </c>
      <c r="N1906" s="13" t="s">
        <v>9260</v>
      </c>
      <c r="O1906" s="21">
        <v>0</v>
      </c>
      <c r="P1906" s="13" t="s">
        <v>9257</v>
      </c>
      <c r="Q1906" s="26">
        <v>42857</v>
      </c>
    </row>
    <row r="1907" spans="1:17" x14ac:dyDescent="0.25">
      <c r="A1907" s="12" t="str">
        <f t="shared" si="29"/>
        <v>ACTS</v>
      </c>
      <c r="B1907" s="13" t="s">
        <v>13010</v>
      </c>
      <c r="C1907" s="13" t="s">
        <v>10259</v>
      </c>
      <c r="D1907" s="13" t="s">
        <v>13011</v>
      </c>
      <c r="E1907" s="13" t="s">
        <v>262</v>
      </c>
      <c r="F1907" s="13" t="s">
        <v>9384</v>
      </c>
      <c r="G1907" s="13" t="s">
        <v>9276</v>
      </c>
      <c r="H1907" s="13" t="s">
        <v>9403</v>
      </c>
      <c r="I1907" s="13" t="s">
        <v>13012</v>
      </c>
      <c r="J1907" s="19">
        <v>1918</v>
      </c>
      <c r="K1907" s="13" t="s">
        <v>9260</v>
      </c>
      <c r="L1907" s="26">
        <v>42853</v>
      </c>
      <c r="M1907" s="19">
        <v>1918</v>
      </c>
      <c r="N1907" s="13" t="s">
        <v>9260</v>
      </c>
      <c r="O1907" s="21">
        <v>0</v>
      </c>
      <c r="P1907" s="13" t="s">
        <v>9257</v>
      </c>
      <c r="Q1907" s="26">
        <v>42857</v>
      </c>
    </row>
    <row r="1908" spans="1:17" x14ac:dyDescent="0.25">
      <c r="A1908" s="12" t="str">
        <f t="shared" si="29"/>
        <v>ACTS</v>
      </c>
      <c r="B1908" s="13" t="s">
        <v>13010</v>
      </c>
      <c r="C1908" s="13" t="s">
        <v>10267</v>
      </c>
      <c r="D1908" s="13" t="s">
        <v>13011</v>
      </c>
      <c r="E1908" s="13" t="s">
        <v>262</v>
      </c>
      <c r="F1908" s="13" t="s">
        <v>9384</v>
      </c>
      <c r="G1908" s="13" t="s">
        <v>9276</v>
      </c>
      <c r="H1908" s="13" t="s">
        <v>9403</v>
      </c>
      <c r="I1908" s="13" t="s">
        <v>13013</v>
      </c>
      <c r="J1908" s="19">
        <v>1776</v>
      </c>
      <c r="K1908" s="13" t="s">
        <v>9260</v>
      </c>
      <c r="L1908" s="26">
        <v>42853</v>
      </c>
      <c r="M1908" s="19">
        <v>1776</v>
      </c>
      <c r="N1908" s="13" t="s">
        <v>9260</v>
      </c>
      <c r="O1908" s="21">
        <v>0</v>
      </c>
      <c r="P1908" s="13" t="s">
        <v>9257</v>
      </c>
      <c r="Q1908" s="26">
        <v>42857</v>
      </c>
    </row>
    <row r="1909" spans="1:17" x14ac:dyDescent="0.25">
      <c r="A1909" s="12" t="str">
        <f t="shared" si="29"/>
        <v>ACTS</v>
      </c>
      <c r="B1909" s="13" t="s">
        <v>13010</v>
      </c>
      <c r="C1909" s="13" t="s">
        <v>10304</v>
      </c>
      <c r="D1909" s="13" t="s">
        <v>13011</v>
      </c>
      <c r="E1909" s="13" t="s">
        <v>262</v>
      </c>
      <c r="F1909" s="13" t="s">
        <v>9384</v>
      </c>
      <c r="G1909" s="13" t="s">
        <v>9276</v>
      </c>
      <c r="H1909" s="13" t="s">
        <v>9403</v>
      </c>
      <c r="I1909" s="13" t="s">
        <v>13014</v>
      </c>
      <c r="J1909" s="19">
        <v>1748</v>
      </c>
      <c r="K1909" s="13" t="s">
        <v>9260</v>
      </c>
      <c r="L1909" s="26">
        <v>42853</v>
      </c>
      <c r="M1909" s="19">
        <v>1748</v>
      </c>
      <c r="N1909" s="13" t="s">
        <v>9260</v>
      </c>
      <c r="O1909" s="21">
        <v>0</v>
      </c>
      <c r="P1909" s="13" t="s">
        <v>9257</v>
      </c>
      <c r="Q1909" s="26">
        <v>42857</v>
      </c>
    </row>
    <row r="1910" spans="1:17" x14ac:dyDescent="0.25">
      <c r="A1910" s="12" t="str">
        <f t="shared" si="29"/>
        <v>ACRX</v>
      </c>
      <c r="B1910" s="13" t="s">
        <v>13015</v>
      </c>
      <c r="C1910" s="13" t="s">
        <v>10259</v>
      </c>
      <c r="D1910" s="13" t="s">
        <v>12947</v>
      </c>
      <c r="E1910" s="13" t="s">
        <v>262</v>
      </c>
      <c r="F1910" s="13" t="s">
        <v>9585</v>
      </c>
      <c r="G1910" s="13" t="s">
        <v>12956</v>
      </c>
      <c r="H1910" s="13" t="s">
        <v>9809</v>
      </c>
      <c r="I1910" s="13" t="s">
        <v>13016</v>
      </c>
      <c r="J1910" s="19">
        <v>664</v>
      </c>
      <c r="K1910" s="13" t="s">
        <v>9260</v>
      </c>
      <c r="L1910" s="26">
        <v>42853</v>
      </c>
      <c r="M1910" s="19">
        <v>664</v>
      </c>
      <c r="N1910" s="13" t="s">
        <v>9260</v>
      </c>
      <c r="O1910" s="21">
        <v>0</v>
      </c>
      <c r="P1910" s="13" t="s">
        <v>9257</v>
      </c>
      <c r="Q1910" s="26">
        <v>42857</v>
      </c>
    </row>
    <row r="1911" spans="1:17" x14ac:dyDescent="0.25">
      <c r="A1911" s="12" t="str">
        <f t="shared" si="29"/>
        <v>ACRX</v>
      </c>
      <c r="B1911" s="13" t="s">
        <v>13015</v>
      </c>
      <c r="C1911" s="13" t="s">
        <v>10267</v>
      </c>
      <c r="D1911" s="13" t="s">
        <v>12947</v>
      </c>
      <c r="E1911" s="13" t="s">
        <v>262</v>
      </c>
      <c r="F1911" s="13" t="s">
        <v>9585</v>
      </c>
      <c r="G1911" s="13" t="s">
        <v>12956</v>
      </c>
      <c r="H1911" s="13" t="s">
        <v>9809</v>
      </c>
      <c r="I1911" s="13" t="s">
        <v>13017</v>
      </c>
      <c r="J1911" s="19">
        <v>532</v>
      </c>
      <c r="K1911" s="13" t="s">
        <v>9260</v>
      </c>
      <c r="L1911" s="26">
        <v>42853</v>
      </c>
      <c r="M1911" s="19">
        <v>532</v>
      </c>
      <c r="N1911" s="13" t="s">
        <v>9260</v>
      </c>
      <c r="O1911" s="21">
        <v>0</v>
      </c>
      <c r="P1911" s="13" t="s">
        <v>9257</v>
      </c>
      <c r="Q1911" s="26">
        <v>42857</v>
      </c>
    </row>
    <row r="1912" spans="1:17" x14ac:dyDescent="0.25">
      <c r="A1912" s="12" t="str">
        <f t="shared" si="29"/>
        <v>ACRX</v>
      </c>
      <c r="B1912" s="13" t="s">
        <v>13015</v>
      </c>
      <c r="C1912" s="13" t="s">
        <v>10304</v>
      </c>
      <c r="D1912" s="13" t="s">
        <v>12947</v>
      </c>
      <c r="E1912" s="13" t="s">
        <v>262</v>
      </c>
      <c r="F1912" s="13" t="s">
        <v>9585</v>
      </c>
      <c r="G1912" s="13" t="s">
        <v>12956</v>
      </c>
      <c r="H1912" s="13" t="s">
        <v>9809</v>
      </c>
      <c r="I1912" s="13" t="s">
        <v>13018</v>
      </c>
      <c r="J1912" s="19">
        <v>402</v>
      </c>
      <c r="K1912" s="13" t="s">
        <v>9260</v>
      </c>
      <c r="L1912" s="26">
        <v>42853</v>
      </c>
      <c r="M1912" s="19">
        <v>402</v>
      </c>
      <c r="N1912" s="13" t="s">
        <v>9260</v>
      </c>
      <c r="O1912" s="21">
        <v>0</v>
      </c>
      <c r="P1912" s="13" t="s">
        <v>9257</v>
      </c>
      <c r="Q1912" s="26">
        <v>42857</v>
      </c>
    </row>
    <row r="1913" spans="1:17" x14ac:dyDescent="0.25">
      <c r="A1913" s="12" t="str">
        <f t="shared" si="29"/>
        <v>ACRX</v>
      </c>
      <c r="B1913" s="13" t="s">
        <v>13015</v>
      </c>
      <c r="C1913" s="13" t="s">
        <v>10269</v>
      </c>
      <c r="D1913" s="13" t="s">
        <v>12947</v>
      </c>
      <c r="E1913" s="13" t="s">
        <v>262</v>
      </c>
      <c r="F1913" s="13" t="s">
        <v>9585</v>
      </c>
      <c r="G1913" s="13" t="s">
        <v>12956</v>
      </c>
      <c r="H1913" s="13" t="s">
        <v>9809</v>
      </c>
      <c r="I1913" s="13" t="s">
        <v>13019</v>
      </c>
      <c r="J1913" s="19">
        <v>400</v>
      </c>
      <c r="K1913" s="13" t="s">
        <v>9260</v>
      </c>
      <c r="L1913" s="26">
        <v>42853</v>
      </c>
      <c r="M1913" s="19">
        <v>400</v>
      </c>
      <c r="N1913" s="13" t="s">
        <v>9260</v>
      </c>
      <c r="O1913" s="21">
        <v>0</v>
      </c>
      <c r="P1913" s="13" t="s">
        <v>9257</v>
      </c>
      <c r="Q1913" s="26">
        <v>42857</v>
      </c>
    </row>
    <row r="1914" spans="1:17" x14ac:dyDescent="0.25">
      <c r="A1914" s="12" t="str">
        <f t="shared" si="29"/>
        <v>ACRX</v>
      </c>
      <c r="B1914" s="13" t="s">
        <v>13015</v>
      </c>
      <c r="C1914" s="13" t="s">
        <v>10307</v>
      </c>
      <c r="D1914" s="13" t="s">
        <v>12947</v>
      </c>
      <c r="E1914" s="13" t="s">
        <v>262</v>
      </c>
      <c r="F1914" s="13" t="s">
        <v>9585</v>
      </c>
      <c r="G1914" s="13" t="s">
        <v>12956</v>
      </c>
      <c r="H1914" s="13" t="s">
        <v>9809</v>
      </c>
      <c r="I1914" s="13" t="s">
        <v>13020</v>
      </c>
      <c r="J1914" s="19">
        <v>398</v>
      </c>
      <c r="K1914" s="13" t="s">
        <v>9260</v>
      </c>
      <c r="L1914" s="26">
        <v>42853</v>
      </c>
      <c r="M1914" s="19">
        <v>398</v>
      </c>
      <c r="N1914" s="13" t="s">
        <v>9260</v>
      </c>
      <c r="O1914" s="21">
        <v>0</v>
      </c>
      <c r="P1914" s="13" t="s">
        <v>9257</v>
      </c>
      <c r="Q1914" s="26">
        <v>42857</v>
      </c>
    </row>
    <row r="1915" spans="1:17" x14ac:dyDescent="0.25">
      <c r="A1915" s="12" t="str">
        <f t="shared" si="29"/>
        <v>ACRX</v>
      </c>
      <c r="B1915" s="13" t="s">
        <v>13015</v>
      </c>
      <c r="C1915" s="13" t="s">
        <v>10316</v>
      </c>
      <c r="D1915" s="13" t="s">
        <v>12947</v>
      </c>
      <c r="E1915" s="13" t="s">
        <v>262</v>
      </c>
      <c r="F1915" s="13" t="s">
        <v>9585</v>
      </c>
      <c r="G1915" s="13" t="s">
        <v>12956</v>
      </c>
      <c r="H1915" s="13" t="s">
        <v>9809</v>
      </c>
      <c r="I1915" s="13" t="s">
        <v>13021</v>
      </c>
      <c r="J1915" s="19">
        <v>136</v>
      </c>
      <c r="K1915" s="13" t="s">
        <v>9260</v>
      </c>
      <c r="L1915" s="26">
        <v>42853</v>
      </c>
      <c r="M1915" s="19">
        <v>136</v>
      </c>
      <c r="N1915" s="13" t="s">
        <v>9260</v>
      </c>
      <c r="O1915" s="21">
        <v>0</v>
      </c>
      <c r="P1915" s="13" t="s">
        <v>9257</v>
      </c>
      <c r="Q1915" s="26">
        <v>42857</v>
      </c>
    </row>
    <row r="1916" spans="1:17" x14ac:dyDescent="0.25">
      <c r="A1916" s="12" t="str">
        <f t="shared" si="29"/>
        <v>ACRX</v>
      </c>
      <c r="B1916" s="13" t="s">
        <v>13015</v>
      </c>
      <c r="C1916" s="13" t="s">
        <v>10660</v>
      </c>
      <c r="D1916" s="13" t="s">
        <v>12947</v>
      </c>
      <c r="E1916" s="13" t="s">
        <v>262</v>
      </c>
      <c r="F1916" s="13" t="s">
        <v>9585</v>
      </c>
      <c r="G1916" s="13" t="s">
        <v>12956</v>
      </c>
      <c r="H1916" s="13" t="s">
        <v>9809</v>
      </c>
      <c r="I1916" s="13" t="s">
        <v>13022</v>
      </c>
      <c r="J1916" s="19">
        <v>136</v>
      </c>
      <c r="K1916" s="13" t="s">
        <v>9260</v>
      </c>
      <c r="L1916" s="26">
        <v>42853</v>
      </c>
      <c r="M1916" s="19">
        <v>136</v>
      </c>
      <c r="N1916" s="13" t="s">
        <v>9260</v>
      </c>
      <c r="O1916" s="21">
        <v>0</v>
      </c>
      <c r="P1916" s="13" t="s">
        <v>9257</v>
      </c>
      <c r="Q1916" s="26">
        <v>42857</v>
      </c>
    </row>
    <row r="1917" spans="1:17" x14ac:dyDescent="0.25">
      <c r="A1917" s="12" t="str">
        <f t="shared" si="29"/>
        <v>ACRX</v>
      </c>
      <c r="B1917" s="13" t="s">
        <v>13023</v>
      </c>
      <c r="C1917" s="13" t="s">
        <v>10259</v>
      </c>
      <c r="D1917" s="13" t="s">
        <v>12947</v>
      </c>
      <c r="E1917" s="13" t="s">
        <v>11271</v>
      </c>
      <c r="F1917" s="13" t="s">
        <v>9585</v>
      </c>
      <c r="G1917" s="13" t="s">
        <v>12948</v>
      </c>
      <c r="H1917" s="13" t="s">
        <v>9810</v>
      </c>
      <c r="I1917" s="13" t="s">
        <v>13024</v>
      </c>
      <c r="J1917" s="19">
        <v>540</v>
      </c>
      <c r="K1917" s="13" t="s">
        <v>9260</v>
      </c>
      <c r="L1917" s="26">
        <v>42853</v>
      </c>
      <c r="M1917" s="19">
        <v>540</v>
      </c>
      <c r="N1917" s="13" t="s">
        <v>9260</v>
      </c>
      <c r="O1917" s="21">
        <v>0</v>
      </c>
      <c r="P1917" s="13" t="s">
        <v>9257</v>
      </c>
      <c r="Q1917" s="26">
        <v>42857</v>
      </c>
    </row>
    <row r="1918" spans="1:17" x14ac:dyDescent="0.25">
      <c r="A1918" s="12" t="str">
        <f t="shared" si="29"/>
        <v>ACRX</v>
      </c>
      <c r="B1918" s="13" t="s">
        <v>13023</v>
      </c>
      <c r="C1918" s="13" t="s">
        <v>10267</v>
      </c>
      <c r="D1918" s="13" t="s">
        <v>12947</v>
      </c>
      <c r="E1918" s="13" t="s">
        <v>11271</v>
      </c>
      <c r="F1918" s="13" t="s">
        <v>9585</v>
      </c>
      <c r="G1918" s="13" t="s">
        <v>12948</v>
      </c>
      <c r="H1918" s="13" t="s">
        <v>9810</v>
      </c>
      <c r="I1918" s="13" t="s">
        <v>13025</v>
      </c>
      <c r="J1918" s="19">
        <v>538</v>
      </c>
      <c r="K1918" s="13" t="s">
        <v>9260</v>
      </c>
      <c r="L1918" s="26">
        <v>42853</v>
      </c>
      <c r="M1918" s="19">
        <v>538</v>
      </c>
      <c r="N1918" s="13" t="s">
        <v>9260</v>
      </c>
      <c r="O1918" s="21">
        <v>0</v>
      </c>
      <c r="P1918" s="13" t="s">
        <v>9257</v>
      </c>
      <c r="Q1918" s="26">
        <v>42857</v>
      </c>
    </row>
    <row r="1919" spans="1:17" x14ac:dyDescent="0.25">
      <c r="A1919" s="12" t="str">
        <f t="shared" si="29"/>
        <v>ACRX</v>
      </c>
      <c r="B1919" s="13" t="s">
        <v>13023</v>
      </c>
      <c r="C1919" s="13" t="s">
        <v>10304</v>
      </c>
      <c r="D1919" s="13" t="s">
        <v>12947</v>
      </c>
      <c r="E1919" s="13" t="s">
        <v>11271</v>
      </c>
      <c r="F1919" s="13" t="s">
        <v>9585</v>
      </c>
      <c r="G1919" s="13" t="s">
        <v>12948</v>
      </c>
      <c r="H1919" s="13" t="s">
        <v>9810</v>
      </c>
      <c r="I1919" s="13" t="s">
        <v>13026</v>
      </c>
      <c r="J1919" s="19">
        <v>324</v>
      </c>
      <c r="K1919" s="13" t="s">
        <v>9260</v>
      </c>
      <c r="L1919" s="26">
        <v>42853</v>
      </c>
      <c r="M1919" s="19">
        <v>324</v>
      </c>
      <c r="N1919" s="13" t="s">
        <v>9260</v>
      </c>
      <c r="O1919" s="21">
        <v>0</v>
      </c>
      <c r="P1919" s="13" t="s">
        <v>9257</v>
      </c>
      <c r="Q1919" s="26">
        <v>42857</v>
      </c>
    </row>
    <row r="1920" spans="1:17" x14ac:dyDescent="0.25">
      <c r="A1920" s="12" t="str">
        <f t="shared" si="29"/>
        <v>ACRX</v>
      </c>
      <c r="B1920" s="13" t="s">
        <v>13023</v>
      </c>
      <c r="C1920" s="13" t="s">
        <v>10269</v>
      </c>
      <c r="D1920" s="13" t="s">
        <v>12947</v>
      </c>
      <c r="E1920" s="13" t="s">
        <v>11271</v>
      </c>
      <c r="F1920" s="13" t="s">
        <v>9585</v>
      </c>
      <c r="G1920" s="13" t="s">
        <v>12948</v>
      </c>
      <c r="H1920" s="13" t="s">
        <v>9810</v>
      </c>
      <c r="I1920" s="13" t="s">
        <v>13027</v>
      </c>
      <c r="J1920" s="19">
        <v>324</v>
      </c>
      <c r="K1920" s="13" t="s">
        <v>9260</v>
      </c>
      <c r="L1920" s="26">
        <v>42853</v>
      </c>
      <c r="M1920" s="19">
        <v>324</v>
      </c>
      <c r="N1920" s="13" t="s">
        <v>9260</v>
      </c>
      <c r="O1920" s="21">
        <v>0</v>
      </c>
      <c r="P1920" s="13" t="s">
        <v>9257</v>
      </c>
      <c r="Q1920" s="26">
        <v>42857</v>
      </c>
    </row>
    <row r="1921" spans="1:17" x14ac:dyDescent="0.25">
      <c r="A1921" s="12" t="str">
        <f t="shared" si="29"/>
        <v>ACRX</v>
      </c>
      <c r="B1921" s="13" t="s">
        <v>13023</v>
      </c>
      <c r="C1921" s="13" t="s">
        <v>10307</v>
      </c>
      <c r="D1921" s="13" t="s">
        <v>12947</v>
      </c>
      <c r="E1921" s="13" t="s">
        <v>11271</v>
      </c>
      <c r="F1921" s="13" t="s">
        <v>9585</v>
      </c>
      <c r="G1921" s="13" t="s">
        <v>12948</v>
      </c>
      <c r="H1921" s="13" t="s">
        <v>9810</v>
      </c>
      <c r="I1921" s="13" t="s">
        <v>13028</v>
      </c>
      <c r="J1921" s="19">
        <v>320</v>
      </c>
      <c r="K1921" s="13" t="s">
        <v>9260</v>
      </c>
      <c r="L1921" s="26">
        <v>42853</v>
      </c>
      <c r="M1921" s="19">
        <v>320</v>
      </c>
      <c r="N1921" s="13" t="s">
        <v>9260</v>
      </c>
      <c r="O1921" s="21">
        <v>0</v>
      </c>
      <c r="P1921" s="13" t="s">
        <v>9257</v>
      </c>
      <c r="Q1921" s="26">
        <v>42857</v>
      </c>
    </row>
    <row r="1922" spans="1:17" x14ac:dyDescent="0.25">
      <c r="A1922" s="12" t="str">
        <f t="shared" si="29"/>
        <v>ACRX</v>
      </c>
      <c r="B1922" s="13" t="s">
        <v>13023</v>
      </c>
      <c r="C1922" s="13" t="s">
        <v>10316</v>
      </c>
      <c r="D1922" s="13" t="s">
        <v>12947</v>
      </c>
      <c r="E1922" s="13" t="s">
        <v>11271</v>
      </c>
      <c r="F1922" s="13" t="s">
        <v>9585</v>
      </c>
      <c r="G1922" s="13" t="s">
        <v>12948</v>
      </c>
      <c r="H1922" s="13" t="s">
        <v>9810</v>
      </c>
      <c r="I1922" s="13" t="s">
        <v>13029</v>
      </c>
      <c r="J1922" s="19">
        <v>218</v>
      </c>
      <c r="K1922" s="13" t="s">
        <v>9260</v>
      </c>
      <c r="L1922" s="26">
        <v>42853</v>
      </c>
      <c r="M1922" s="19">
        <v>218</v>
      </c>
      <c r="N1922" s="13" t="s">
        <v>9260</v>
      </c>
      <c r="O1922" s="21">
        <v>0</v>
      </c>
      <c r="P1922" s="13" t="s">
        <v>9257</v>
      </c>
      <c r="Q1922" s="26">
        <v>42857</v>
      </c>
    </row>
    <row r="1923" spans="1:17" x14ac:dyDescent="0.25">
      <c r="A1923" s="12" t="str">
        <f t="shared" ref="A1923:A1986" si="30">LEFT(I1923,4)</f>
        <v>ACRX</v>
      </c>
      <c r="B1923" s="13" t="s">
        <v>13023</v>
      </c>
      <c r="C1923" s="13" t="s">
        <v>10660</v>
      </c>
      <c r="D1923" s="13" t="s">
        <v>12947</v>
      </c>
      <c r="E1923" s="13" t="s">
        <v>11271</v>
      </c>
      <c r="F1923" s="13" t="s">
        <v>9585</v>
      </c>
      <c r="G1923" s="13" t="s">
        <v>12948</v>
      </c>
      <c r="H1923" s="13" t="s">
        <v>9810</v>
      </c>
      <c r="I1923" s="13" t="s">
        <v>13030</v>
      </c>
      <c r="J1923" s="19">
        <v>216</v>
      </c>
      <c r="K1923" s="13" t="s">
        <v>9260</v>
      </c>
      <c r="L1923" s="26">
        <v>42853</v>
      </c>
      <c r="M1923" s="19">
        <v>216</v>
      </c>
      <c r="N1923" s="13" t="s">
        <v>9260</v>
      </c>
      <c r="O1923" s="21">
        <v>0</v>
      </c>
      <c r="P1923" s="13" t="s">
        <v>9257</v>
      </c>
      <c r="Q1923" s="26">
        <v>42857</v>
      </c>
    </row>
    <row r="1924" spans="1:17" x14ac:dyDescent="0.25">
      <c r="A1924" s="12" t="str">
        <f t="shared" si="30"/>
        <v>ACTD</v>
      </c>
      <c r="B1924" s="13" t="s">
        <v>13031</v>
      </c>
      <c r="C1924" s="13" t="s">
        <v>10259</v>
      </c>
      <c r="D1924" s="13" t="s">
        <v>13032</v>
      </c>
      <c r="E1924" s="13" t="s">
        <v>10363</v>
      </c>
      <c r="F1924" s="13" t="s">
        <v>9384</v>
      </c>
      <c r="G1924" s="13" t="s">
        <v>12737</v>
      </c>
      <c r="H1924" s="13" t="s">
        <v>9777</v>
      </c>
      <c r="I1924" s="13" t="s">
        <v>13033</v>
      </c>
      <c r="J1924" s="19">
        <v>1050</v>
      </c>
      <c r="K1924" s="13" t="s">
        <v>9260</v>
      </c>
      <c r="L1924" s="26">
        <v>42853</v>
      </c>
      <c r="M1924" s="19">
        <v>1050</v>
      </c>
      <c r="N1924" s="13" t="s">
        <v>9260</v>
      </c>
      <c r="O1924" s="21">
        <v>0</v>
      </c>
      <c r="P1924" s="13" t="s">
        <v>9257</v>
      </c>
      <c r="Q1924" s="26">
        <v>42857</v>
      </c>
    </row>
    <row r="1925" spans="1:17" x14ac:dyDescent="0.25">
      <c r="A1925" s="12" t="str">
        <f t="shared" si="30"/>
        <v>ACTD</v>
      </c>
      <c r="B1925" s="13" t="s">
        <v>13031</v>
      </c>
      <c r="C1925" s="13" t="s">
        <v>10267</v>
      </c>
      <c r="D1925" s="13" t="s">
        <v>13032</v>
      </c>
      <c r="E1925" s="13" t="s">
        <v>10363</v>
      </c>
      <c r="F1925" s="13" t="s">
        <v>9384</v>
      </c>
      <c r="G1925" s="13" t="s">
        <v>12737</v>
      </c>
      <c r="H1925" s="13" t="s">
        <v>9777</v>
      </c>
      <c r="I1925" s="13" t="s">
        <v>13034</v>
      </c>
      <c r="J1925" s="19">
        <v>994</v>
      </c>
      <c r="K1925" s="13" t="s">
        <v>9260</v>
      </c>
      <c r="L1925" s="26">
        <v>42853</v>
      </c>
      <c r="M1925" s="19">
        <v>994</v>
      </c>
      <c r="N1925" s="13" t="s">
        <v>9260</v>
      </c>
      <c r="O1925" s="21">
        <v>0</v>
      </c>
      <c r="P1925" s="13" t="s">
        <v>9257</v>
      </c>
      <c r="Q1925" s="26">
        <v>42857</v>
      </c>
    </row>
    <row r="1926" spans="1:17" x14ac:dyDescent="0.25">
      <c r="A1926" s="12" t="str">
        <f t="shared" si="30"/>
        <v>ACTD</v>
      </c>
      <c r="B1926" s="13" t="s">
        <v>13031</v>
      </c>
      <c r="C1926" s="13" t="s">
        <v>10304</v>
      </c>
      <c r="D1926" s="13" t="s">
        <v>13032</v>
      </c>
      <c r="E1926" s="13" t="s">
        <v>10363</v>
      </c>
      <c r="F1926" s="13" t="s">
        <v>9384</v>
      </c>
      <c r="G1926" s="13" t="s">
        <v>12737</v>
      </c>
      <c r="H1926" s="13" t="s">
        <v>9777</v>
      </c>
      <c r="I1926" s="13" t="s">
        <v>13035</v>
      </c>
      <c r="J1926" s="19">
        <v>988</v>
      </c>
      <c r="K1926" s="13" t="s">
        <v>9260</v>
      </c>
      <c r="L1926" s="26">
        <v>42853</v>
      </c>
      <c r="M1926" s="19">
        <v>988</v>
      </c>
      <c r="N1926" s="13" t="s">
        <v>9260</v>
      </c>
      <c r="O1926" s="21">
        <v>0</v>
      </c>
      <c r="P1926" s="13" t="s">
        <v>9257</v>
      </c>
      <c r="Q1926" s="26">
        <v>42857</v>
      </c>
    </row>
    <row r="1927" spans="1:17" x14ac:dyDescent="0.25">
      <c r="A1927" s="12" t="str">
        <f t="shared" si="30"/>
        <v>ACKI</v>
      </c>
      <c r="B1927" s="13" t="s">
        <v>13036</v>
      </c>
      <c r="C1927" s="13" t="s">
        <v>10267</v>
      </c>
      <c r="D1927" s="13" t="s">
        <v>13037</v>
      </c>
      <c r="E1927" s="13" t="s">
        <v>788</v>
      </c>
      <c r="F1927" s="13" t="s">
        <v>9455</v>
      </c>
      <c r="G1927" s="13" t="s">
        <v>10944</v>
      </c>
      <c r="H1927" s="13" t="s">
        <v>9528</v>
      </c>
      <c r="I1927" s="13" t="s">
        <v>13038</v>
      </c>
      <c r="J1927" s="19">
        <v>450</v>
      </c>
      <c r="K1927" s="13" t="s">
        <v>9260</v>
      </c>
      <c r="L1927" s="26">
        <v>42863</v>
      </c>
      <c r="M1927" s="19">
        <v>450</v>
      </c>
      <c r="N1927" s="13" t="s">
        <v>9260</v>
      </c>
      <c r="O1927" s="21">
        <v>0</v>
      </c>
      <c r="P1927" s="13" t="s">
        <v>9257</v>
      </c>
      <c r="Q1927" s="26">
        <v>42864</v>
      </c>
    </row>
    <row r="1928" spans="1:17" x14ac:dyDescent="0.25">
      <c r="A1928" s="12" t="str">
        <f t="shared" si="30"/>
        <v>ACKI</v>
      </c>
      <c r="B1928" s="13" t="s">
        <v>13036</v>
      </c>
      <c r="C1928" s="13" t="s">
        <v>10304</v>
      </c>
      <c r="D1928" s="13" t="s">
        <v>13037</v>
      </c>
      <c r="E1928" s="13" t="s">
        <v>788</v>
      </c>
      <c r="F1928" s="13" t="s">
        <v>9455</v>
      </c>
      <c r="G1928" s="13" t="s">
        <v>10944</v>
      </c>
      <c r="H1928" s="13" t="s">
        <v>9528</v>
      </c>
      <c r="I1928" s="13" t="s">
        <v>13039</v>
      </c>
      <c r="J1928" s="19">
        <v>450</v>
      </c>
      <c r="K1928" s="13" t="s">
        <v>9260</v>
      </c>
      <c r="L1928" s="26">
        <v>42863</v>
      </c>
      <c r="M1928" s="19">
        <v>450</v>
      </c>
      <c r="N1928" s="13" t="s">
        <v>9260</v>
      </c>
      <c r="O1928" s="21">
        <v>0</v>
      </c>
      <c r="P1928" s="13" t="s">
        <v>9257</v>
      </c>
      <c r="Q1928" s="26">
        <v>42864</v>
      </c>
    </row>
    <row r="1929" spans="1:17" x14ac:dyDescent="0.25">
      <c r="A1929" s="12" t="str">
        <f t="shared" si="30"/>
        <v>ACKI</v>
      </c>
      <c r="B1929" s="13" t="s">
        <v>13036</v>
      </c>
      <c r="C1929" s="13" t="s">
        <v>10851</v>
      </c>
      <c r="D1929" s="13" t="s">
        <v>13037</v>
      </c>
      <c r="E1929" s="13" t="s">
        <v>788</v>
      </c>
      <c r="F1929" s="13" t="s">
        <v>9455</v>
      </c>
      <c r="G1929" s="13" t="s">
        <v>10944</v>
      </c>
      <c r="H1929" s="13" t="s">
        <v>9528</v>
      </c>
      <c r="I1929" s="13" t="s">
        <v>13040</v>
      </c>
      <c r="J1929" s="19">
        <v>360</v>
      </c>
      <c r="K1929" s="13" t="s">
        <v>9260</v>
      </c>
      <c r="L1929" s="26">
        <v>42863</v>
      </c>
      <c r="M1929" s="19">
        <v>360</v>
      </c>
      <c r="N1929" s="13" t="s">
        <v>9260</v>
      </c>
      <c r="O1929" s="21">
        <v>0</v>
      </c>
      <c r="P1929" s="13" t="s">
        <v>9257</v>
      </c>
      <c r="Q1929" s="26">
        <v>42864</v>
      </c>
    </row>
    <row r="1930" spans="1:17" x14ac:dyDescent="0.25">
      <c r="A1930" s="12" t="str">
        <f t="shared" si="30"/>
        <v>ACKI</v>
      </c>
      <c r="B1930" s="13" t="s">
        <v>13036</v>
      </c>
      <c r="C1930" s="13" t="s">
        <v>10853</v>
      </c>
      <c r="D1930" s="13" t="s">
        <v>13037</v>
      </c>
      <c r="E1930" s="13" t="s">
        <v>788</v>
      </c>
      <c r="F1930" s="13" t="s">
        <v>9455</v>
      </c>
      <c r="G1930" s="13" t="s">
        <v>10944</v>
      </c>
      <c r="H1930" s="13" t="s">
        <v>9528</v>
      </c>
      <c r="I1930" s="13" t="s">
        <v>13041</v>
      </c>
      <c r="J1930" s="19">
        <v>360</v>
      </c>
      <c r="K1930" s="13" t="s">
        <v>9260</v>
      </c>
      <c r="L1930" s="26">
        <v>42863</v>
      </c>
      <c r="M1930" s="19">
        <v>360</v>
      </c>
      <c r="N1930" s="13" t="s">
        <v>9260</v>
      </c>
      <c r="O1930" s="21">
        <v>0</v>
      </c>
      <c r="P1930" s="13" t="s">
        <v>9257</v>
      </c>
      <c r="Q1930" s="26">
        <v>42864</v>
      </c>
    </row>
    <row r="1931" spans="1:17" x14ac:dyDescent="0.25">
      <c r="A1931" s="12" t="str">
        <f t="shared" si="30"/>
        <v>ACHT</v>
      </c>
      <c r="B1931" s="13" t="s">
        <v>13042</v>
      </c>
      <c r="C1931" s="13" t="s">
        <v>10267</v>
      </c>
      <c r="D1931" s="13" t="s">
        <v>12349</v>
      </c>
      <c r="E1931" s="13" t="s">
        <v>11366</v>
      </c>
      <c r="F1931" s="13" t="s">
        <v>9585</v>
      </c>
      <c r="G1931" s="13" t="s">
        <v>12809</v>
      </c>
      <c r="H1931" s="13" t="s">
        <v>9754</v>
      </c>
      <c r="I1931" s="13" t="s">
        <v>13043</v>
      </c>
      <c r="J1931" s="19">
        <v>580</v>
      </c>
      <c r="K1931" s="13" t="s">
        <v>9260</v>
      </c>
      <c r="L1931" s="26">
        <v>42874</v>
      </c>
      <c r="M1931" s="19">
        <v>580</v>
      </c>
      <c r="N1931" s="13" t="s">
        <v>9260</v>
      </c>
      <c r="O1931" s="21">
        <v>0</v>
      </c>
      <c r="P1931" s="13" t="s">
        <v>9257</v>
      </c>
      <c r="Q1931" s="26">
        <v>42877</v>
      </c>
    </row>
    <row r="1932" spans="1:17" x14ac:dyDescent="0.25">
      <c r="A1932" s="12" t="str">
        <f t="shared" si="30"/>
        <v>ACHT</v>
      </c>
      <c r="B1932" s="13" t="s">
        <v>13042</v>
      </c>
      <c r="C1932" s="13" t="s">
        <v>10307</v>
      </c>
      <c r="D1932" s="13" t="s">
        <v>12349</v>
      </c>
      <c r="E1932" s="13" t="s">
        <v>11366</v>
      </c>
      <c r="F1932" s="13" t="s">
        <v>9585</v>
      </c>
      <c r="G1932" s="13" t="s">
        <v>12809</v>
      </c>
      <c r="H1932" s="13" t="s">
        <v>9754</v>
      </c>
      <c r="I1932" s="13" t="s">
        <v>13044</v>
      </c>
      <c r="J1932" s="19">
        <v>564</v>
      </c>
      <c r="K1932" s="13" t="s">
        <v>9260</v>
      </c>
      <c r="L1932" s="26">
        <v>42874</v>
      </c>
      <c r="M1932" s="19">
        <v>564</v>
      </c>
      <c r="N1932" s="13" t="s">
        <v>9260</v>
      </c>
      <c r="O1932" s="21">
        <v>0</v>
      </c>
      <c r="P1932" s="13" t="s">
        <v>9257</v>
      </c>
      <c r="Q1932" s="26">
        <v>42877</v>
      </c>
    </row>
    <row r="1933" spans="1:17" x14ac:dyDescent="0.25">
      <c r="A1933" s="12" t="str">
        <f t="shared" si="30"/>
        <v>ACHT</v>
      </c>
      <c r="B1933" s="13" t="s">
        <v>13042</v>
      </c>
      <c r="C1933" s="13" t="s">
        <v>10742</v>
      </c>
      <c r="D1933" s="13" t="s">
        <v>12349</v>
      </c>
      <c r="E1933" s="13" t="s">
        <v>11366</v>
      </c>
      <c r="F1933" s="13" t="s">
        <v>9585</v>
      </c>
      <c r="G1933" s="13" t="s">
        <v>12809</v>
      </c>
      <c r="H1933" s="13" t="s">
        <v>9754</v>
      </c>
      <c r="I1933" s="13" t="s">
        <v>13045</v>
      </c>
      <c r="J1933" s="19">
        <v>354</v>
      </c>
      <c r="K1933" s="13" t="s">
        <v>9260</v>
      </c>
      <c r="L1933" s="26">
        <v>42874</v>
      </c>
      <c r="M1933" s="19">
        <v>354</v>
      </c>
      <c r="N1933" s="13" t="s">
        <v>9260</v>
      </c>
      <c r="O1933" s="21">
        <v>0</v>
      </c>
      <c r="P1933" s="13" t="s">
        <v>9257</v>
      </c>
      <c r="Q1933" s="26">
        <v>42877</v>
      </c>
    </row>
    <row r="1934" spans="1:17" x14ac:dyDescent="0.25">
      <c r="A1934" s="12" t="str">
        <f t="shared" si="30"/>
        <v>ACNB</v>
      </c>
      <c r="B1934" s="13" t="s">
        <v>13046</v>
      </c>
      <c r="C1934" s="13" t="s">
        <v>10259</v>
      </c>
      <c r="D1934" s="13" t="s">
        <v>12947</v>
      </c>
      <c r="E1934" s="13" t="s">
        <v>11131</v>
      </c>
      <c r="F1934" s="13" t="s">
        <v>9585</v>
      </c>
      <c r="G1934" s="13" t="s">
        <v>12966</v>
      </c>
      <c r="H1934" s="13" t="s">
        <v>9819</v>
      </c>
      <c r="I1934" s="13" t="s">
        <v>13047</v>
      </c>
      <c r="J1934" s="19">
        <v>326</v>
      </c>
      <c r="K1934" s="13" t="s">
        <v>9260</v>
      </c>
      <c r="L1934" s="26">
        <v>42860</v>
      </c>
      <c r="M1934" s="19">
        <v>326</v>
      </c>
      <c r="N1934" s="13" t="s">
        <v>9260</v>
      </c>
      <c r="O1934" s="21">
        <v>0</v>
      </c>
      <c r="P1934" s="13" t="s">
        <v>9257</v>
      </c>
      <c r="Q1934" s="26">
        <v>42863</v>
      </c>
    </row>
    <row r="1935" spans="1:17" x14ac:dyDescent="0.25">
      <c r="A1935" s="12" t="str">
        <f t="shared" si="30"/>
        <v>ACNB</v>
      </c>
      <c r="B1935" s="13" t="s">
        <v>13046</v>
      </c>
      <c r="C1935" s="13" t="s">
        <v>10267</v>
      </c>
      <c r="D1935" s="13" t="s">
        <v>12947</v>
      </c>
      <c r="E1935" s="13" t="s">
        <v>11131</v>
      </c>
      <c r="F1935" s="13" t="s">
        <v>9585</v>
      </c>
      <c r="G1935" s="13" t="s">
        <v>12966</v>
      </c>
      <c r="H1935" s="13" t="s">
        <v>9819</v>
      </c>
      <c r="I1935" s="13" t="s">
        <v>13048</v>
      </c>
      <c r="J1935" s="19">
        <v>218</v>
      </c>
      <c r="K1935" s="13" t="s">
        <v>9260</v>
      </c>
      <c r="L1935" s="26">
        <v>42860</v>
      </c>
      <c r="M1935" s="19">
        <v>218</v>
      </c>
      <c r="N1935" s="13" t="s">
        <v>9260</v>
      </c>
      <c r="O1935" s="21">
        <v>0</v>
      </c>
      <c r="P1935" s="13" t="s">
        <v>9257</v>
      </c>
      <c r="Q1935" s="26">
        <v>42863</v>
      </c>
    </row>
    <row r="1936" spans="1:17" x14ac:dyDescent="0.25">
      <c r="A1936" s="12" t="str">
        <f t="shared" si="30"/>
        <v>ACNB</v>
      </c>
      <c r="B1936" s="13" t="s">
        <v>13046</v>
      </c>
      <c r="C1936" s="13" t="s">
        <v>10304</v>
      </c>
      <c r="D1936" s="13" t="s">
        <v>12947</v>
      </c>
      <c r="E1936" s="13" t="s">
        <v>11131</v>
      </c>
      <c r="F1936" s="13" t="s">
        <v>9585</v>
      </c>
      <c r="G1936" s="13" t="s">
        <v>12966</v>
      </c>
      <c r="H1936" s="13" t="s">
        <v>9819</v>
      </c>
      <c r="I1936" s="13" t="s">
        <v>13049</v>
      </c>
      <c r="J1936" s="19">
        <v>218</v>
      </c>
      <c r="K1936" s="13" t="s">
        <v>9260</v>
      </c>
      <c r="L1936" s="26">
        <v>42860</v>
      </c>
      <c r="M1936" s="19">
        <v>218</v>
      </c>
      <c r="N1936" s="13" t="s">
        <v>9260</v>
      </c>
      <c r="O1936" s="21">
        <v>0</v>
      </c>
      <c r="P1936" s="13" t="s">
        <v>9257</v>
      </c>
      <c r="Q1936" s="26">
        <v>42863</v>
      </c>
    </row>
    <row r="1937" spans="1:17" x14ac:dyDescent="0.25">
      <c r="A1937" s="12" t="str">
        <f t="shared" si="30"/>
        <v>ACNB</v>
      </c>
      <c r="B1937" s="13" t="s">
        <v>13050</v>
      </c>
      <c r="C1937" s="13" t="s">
        <v>10259</v>
      </c>
      <c r="D1937" s="13" t="s">
        <v>12718</v>
      </c>
      <c r="E1937" s="13" t="s">
        <v>6417</v>
      </c>
      <c r="F1937" s="13" t="s">
        <v>9585</v>
      </c>
      <c r="G1937" s="13" t="s">
        <v>13051</v>
      </c>
      <c r="H1937" s="13" t="s">
        <v>9822</v>
      </c>
      <c r="I1937" s="13" t="s">
        <v>13052</v>
      </c>
      <c r="J1937" s="19">
        <v>808</v>
      </c>
      <c r="K1937" s="13" t="s">
        <v>9260</v>
      </c>
      <c r="L1937" s="26">
        <v>42860</v>
      </c>
      <c r="M1937" s="19">
        <v>808</v>
      </c>
      <c r="N1937" s="13" t="s">
        <v>9260</v>
      </c>
      <c r="O1937" s="21">
        <v>0</v>
      </c>
      <c r="P1937" s="13" t="s">
        <v>9257</v>
      </c>
      <c r="Q1937" s="26">
        <v>42863</v>
      </c>
    </row>
    <row r="1938" spans="1:17" x14ac:dyDescent="0.25">
      <c r="A1938" s="12" t="str">
        <f t="shared" si="30"/>
        <v>ACNB</v>
      </c>
      <c r="B1938" s="13" t="s">
        <v>13050</v>
      </c>
      <c r="C1938" s="13" t="s">
        <v>10267</v>
      </c>
      <c r="D1938" s="13" t="s">
        <v>12718</v>
      </c>
      <c r="E1938" s="13" t="s">
        <v>6417</v>
      </c>
      <c r="F1938" s="13" t="s">
        <v>9585</v>
      </c>
      <c r="G1938" s="13" t="s">
        <v>13051</v>
      </c>
      <c r="H1938" s="13" t="s">
        <v>9822</v>
      </c>
      <c r="I1938" s="13" t="s">
        <v>13053</v>
      </c>
      <c r="J1938" s="19">
        <v>676</v>
      </c>
      <c r="K1938" s="13" t="s">
        <v>9260</v>
      </c>
      <c r="L1938" s="26">
        <v>42860</v>
      </c>
      <c r="M1938" s="19">
        <v>676</v>
      </c>
      <c r="N1938" s="13" t="s">
        <v>9260</v>
      </c>
      <c r="O1938" s="21">
        <v>0</v>
      </c>
      <c r="P1938" s="13" t="s">
        <v>9257</v>
      </c>
      <c r="Q1938" s="26">
        <v>42863</v>
      </c>
    </row>
    <row r="1939" spans="1:17" x14ac:dyDescent="0.25">
      <c r="A1939" s="12" t="str">
        <f t="shared" si="30"/>
        <v>ACNB</v>
      </c>
      <c r="B1939" s="13" t="s">
        <v>13050</v>
      </c>
      <c r="C1939" s="13" t="s">
        <v>10304</v>
      </c>
      <c r="D1939" s="13" t="s">
        <v>12718</v>
      </c>
      <c r="E1939" s="13" t="s">
        <v>6417</v>
      </c>
      <c r="F1939" s="13" t="s">
        <v>9585</v>
      </c>
      <c r="G1939" s="13" t="s">
        <v>13051</v>
      </c>
      <c r="H1939" s="13" t="s">
        <v>9822</v>
      </c>
      <c r="I1939" s="13" t="s">
        <v>13054</v>
      </c>
      <c r="J1939" s="19">
        <v>674</v>
      </c>
      <c r="K1939" s="13" t="s">
        <v>9260</v>
      </c>
      <c r="L1939" s="26">
        <v>42860</v>
      </c>
      <c r="M1939" s="19">
        <v>674</v>
      </c>
      <c r="N1939" s="13" t="s">
        <v>9260</v>
      </c>
      <c r="O1939" s="21">
        <v>0</v>
      </c>
      <c r="P1939" s="13" t="s">
        <v>9257</v>
      </c>
      <c r="Q1939" s="26">
        <v>42863</v>
      </c>
    </row>
    <row r="1940" spans="1:17" x14ac:dyDescent="0.25">
      <c r="A1940" s="12" t="str">
        <f t="shared" si="30"/>
        <v>ACNB</v>
      </c>
      <c r="B1940" s="13" t="s">
        <v>13050</v>
      </c>
      <c r="C1940" s="13" t="s">
        <v>10269</v>
      </c>
      <c r="D1940" s="13" t="s">
        <v>12718</v>
      </c>
      <c r="E1940" s="13" t="s">
        <v>6417</v>
      </c>
      <c r="F1940" s="13" t="s">
        <v>9585</v>
      </c>
      <c r="G1940" s="13" t="s">
        <v>13051</v>
      </c>
      <c r="H1940" s="13" t="s">
        <v>9822</v>
      </c>
      <c r="I1940" s="13" t="s">
        <v>13055</v>
      </c>
      <c r="J1940" s="19">
        <v>674</v>
      </c>
      <c r="K1940" s="13" t="s">
        <v>9260</v>
      </c>
      <c r="L1940" s="26">
        <v>42860</v>
      </c>
      <c r="M1940" s="19">
        <v>674</v>
      </c>
      <c r="N1940" s="13" t="s">
        <v>9260</v>
      </c>
      <c r="O1940" s="21">
        <v>0</v>
      </c>
      <c r="P1940" s="13" t="s">
        <v>9257</v>
      </c>
      <c r="Q1940" s="26">
        <v>42863</v>
      </c>
    </row>
    <row r="1941" spans="1:17" x14ac:dyDescent="0.25">
      <c r="A1941" s="12" t="str">
        <f t="shared" si="30"/>
        <v>ACNB</v>
      </c>
      <c r="B1941" s="13" t="s">
        <v>13050</v>
      </c>
      <c r="C1941" s="13" t="s">
        <v>10307</v>
      </c>
      <c r="D1941" s="13" t="s">
        <v>12718</v>
      </c>
      <c r="E1941" s="13" t="s">
        <v>6417</v>
      </c>
      <c r="F1941" s="13" t="s">
        <v>9585</v>
      </c>
      <c r="G1941" s="13" t="s">
        <v>13051</v>
      </c>
      <c r="H1941" s="13" t="s">
        <v>9822</v>
      </c>
      <c r="I1941" s="13" t="s">
        <v>13056</v>
      </c>
      <c r="J1941" s="19">
        <v>542</v>
      </c>
      <c r="K1941" s="13" t="s">
        <v>9260</v>
      </c>
      <c r="L1941" s="26">
        <v>42860</v>
      </c>
      <c r="M1941" s="19">
        <v>542</v>
      </c>
      <c r="N1941" s="13" t="s">
        <v>9260</v>
      </c>
      <c r="O1941" s="21">
        <v>0</v>
      </c>
      <c r="P1941" s="13" t="s">
        <v>9257</v>
      </c>
      <c r="Q1941" s="26">
        <v>42863</v>
      </c>
    </row>
    <row r="1942" spans="1:17" x14ac:dyDescent="0.25">
      <c r="A1942" s="12" t="str">
        <f t="shared" si="30"/>
        <v>ACNB</v>
      </c>
      <c r="B1942" s="13" t="s">
        <v>13050</v>
      </c>
      <c r="C1942" s="13" t="s">
        <v>10316</v>
      </c>
      <c r="D1942" s="13" t="s">
        <v>12718</v>
      </c>
      <c r="E1942" s="13" t="s">
        <v>6417</v>
      </c>
      <c r="F1942" s="13" t="s">
        <v>9585</v>
      </c>
      <c r="G1942" s="13" t="s">
        <v>13051</v>
      </c>
      <c r="H1942" s="13" t="s">
        <v>9822</v>
      </c>
      <c r="I1942" s="13" t="s">
        <v>13057</v>
      </c>
      <c r="J1942" s="19">
        <v>406</v>
      </c>
      <c r="K1942" s="13" t="s">
        <v>9260</v>
      </c>
      <c r="L1942" s="26">
        <v>42860</v>
      </c>
      <c r="M1942" s="19">
        <v>406</v>
      </c>
      <c r="N1942" s="13" t="s">
        <v>9260</v>
      </c>
      <c r="O1942" s="21">
        <v>0</v>
      </c>
      <c r="P1942" s="13" t="s">
        <v>9257</v>
      </c>
      <c r="Q1942" s="26">
        <v>42863</v>
      </c>
    </row>
    <row r="1943" spans="1:17" x14ac:dyDescent="0.25">
      <c r="A1943" s="12" t="str">
        <f t="shared" si="30"/>
        <v>ACNB</v>
      </c>
      <c r="B1943" s="13" t="s">
        <v>13050</v>
      </c>
      <c r="C1943" s="13" t="s">
        <v>10660</v>
      </c>
      <c r="D1943" s="13" t="s">
        <v>12718</v>
      </c>
      <c r="E1943" s="13" t="s">
        <v>6417</v>
      </c>
      <c r="F1943" s="13" t="s">
        <v>9585</v>
      </c>
      <c r="G1943" s="13" t="s">
        <v>13051</v>
      </c>
      <c r="H1943" s="13" t="s">
        <v>9822</v>
      </c>
      <c r="I1943" s="13" t="s">
        <v>13058</v>
      </c>
      <c r="J1943" s="19">
        <v>272</v>
      </c>
      <c r="K1943" s="13" t="s">
        <v>9260</v>
      </c>
      <c r="L1943" s="26">
        <v>42860</v>
      </c>
      <c r="M1943" s="19">
        <v>272</v>
      </c>
      <c r="N1943" s="13" t="s">
        <v>9260</v>
      </c>
      <c r="O1943" s="21">
        <v>0</v>
      </c>
      <c r="P1943" s="13" t="s">
        <v>9257</v>
      </c>
      <c r="Q1943" s="26">
        <v>42863</v>
      </c>
    </row>
    <row r="1944" spans="1:17" x14ac:dyDescent="0.25">
      <c r="A1944" s="12" t="str">
        <f t="shared" si="30"/>
        <v>ACNL</v>
      </c>
      <c r="B1944" s="13" t="s">
        <v>13059</v>
      </c>
      <c r="C1944" s="13" t="s">
        <v>10259</v>
      </c>
      <c r="D1944" s="13" t="s">
        <v>11489</v>
      </c>
      <c r="E1944" s="13" t="s">
        <v>11366</v>
      </c>
      <c r="F1944" s="13" t="s">
        <v>9607</v>
      </c>
      <c r="G1944" s="13" t="s">
        <v>11490</v>
      </c>
      <c r="H1944" s="13" t="s">
        <v>9608</v>
      </c>
      <c r="I1944" s="13" t="s">
        <v>13060</v>
      </c>
      <c r="J1944" s="19">
        <v>1344</v>
      </c>
      <c r="K1944" s="13" t="s">
        <v>9260</v>
      </c>
      <c r="L1944" s="26">
        <v>42864</v>
      </c>
      <c r="M1944" s="19">
        <v>1344</v>
      </c>
      <c r="N1944" s="13" t="s">
        <v>9260</v>
      </c>
      <c r="O1944" s="21">
        <v>0</v>
      </c>
      <c r="P1944" s="13" t="s">
        <v>9257</v>
      </c>
      <c r="Q1944" s="26">
        <v>42865</v>
      </c>
    </row>
    <row r="1945" spans="1:17" x14ac:dyDescent="0.25">
      <c r="A1945" s="12" t="str">
        <f t="shared" si="30"/>
        <v>ACNL</v>
      </c>
      <c r="B1945" s="13" t="s">
        <v>13059</v>
      </c>
      <c r="C1945" s="13" t="s">
        <v>10267</v>
      </c>
      <c r="D1945" s="13" t="s">
        <v>11489</v>
      </c>
      <c r="E1945" s="13" t="s">
        <v>11366</v>
      </c>
      <c r="F1945" s="13" t="s">
        <v>9607</v>
      </c>
      <c r="G1945" s="13" t="s">
        <v>11490</v>
      </c>
      <c r="H1945" s="13" t="s">
        <v>9608</v>
      </c>
      <c r="I1945" s="13" t="s">
        <v>13061</v>
      </c>
      <c r="J1945" s="19">
        <v>1344</v>
      </c>
      <c r="K1945" s="13" t="s">
        <v>9260</v>
      </c>
      <c r="L1945" s="26">
        <v>42864</v>
      </c>
      <c r="M1945" s="19">
        <v>1344</v>
      </c>
      <c r="N1945" s="13" t="s">
        <v>9260</v>
      </c>
      <c r="O1945" s="21">
        <v>0</v>
      </c>
      <c r="P1945" s="13" t="s">
        <v>9257</v>
      </c>
      <c r="Q1945" s="26">
        <v>42865</v>
      </c>
    </row>
    <row r="1946" spans="1:17" x14ac:dyDescent="0.25">
      <c r="A1946" s="12" t="str">
        <f t="shared" si="30"/>
        <v>ACNJ</v>
      </c>
      <c r="B1946" s="13" t="s">
        <v>13059</v>
      </c>
      <c r="C1946" s="13" t="s">
        <v>10307</v>
      </c>
      <c r="D1946" s="13" t="s">
        <v>11489</v>
      </c>
      <c r="E1946" s="13" t="s">
        <v>11366</v>
      </c>
      <c r="F1946" s="13" t="s">
        <v>9607</v>
      </c>
      <c r="G1946" s="13" t="s">
        <v>11490</v>
      </c>
      <c r="H1946" s="13" t="s">
        <v>9608</v>
      </c>
      <c r="I1946" s="13" t="s">
        <v>13062</v>
      </c>
      <c r="J1946" s="19">
        <v>1340</v>
      </c>
      <c r="K1946" s="13" t="s">
        <v>9260</v>
      </c>
      <c r="L1946" s="26">
        <v>42864</v>
      </c>
      <c r="M1946" s="19">
        <v>1340</v>
      </c>
      <c r="N1946" s="13" t="s">
        <v>9260</v>
      </c>
      <c r="O1946" s="21">
        <v>0</v>
      </c>
      <c r="P1946" s="13" t="s">
        <v>9257</v>
      </c>
      <c r="Q1946" s="26">
        <v>42865</v>
      </c>
    </row>
    <row r="1947" spans="1:17" x14ac:dyDescent="0.25">
      <c r="A1947" s="12" t="str">
        <f t="shared" si="30"/>
        <v>ACNL</v>
      </c>
      <c r="B1947" s="13" t="s">
        <v>13059</v>
      </c>
      <c r="C1947" s="13" t="s">
        <v>10316</v>
      </c>
      <c r="D1947" s="13" t="s">
        <v>11489</v>
      </c>
      <c r="E1947" s="13" t="s">
        <v>11366</v>
      </c>
      <c r="F1947" s="13" t="s">
        <v>9607</v>
      </c>
      <c r="G1947" s="13" t="s">
        <v>11490</v>
      </c>
      <c r="H1947" s="13" t="s">
        <v>9608</v>
      </c>
      <c r="I1947" s="13" t="s">
        <v>13063</v>
      </c>
      <c r="J1947" s="19">
        <v>1340</v>
      </c>
      <c r="K1947" s="13" t="s">
        <v>9260</v>
      </c>
      <c r="L1947" s="26">
        <v>42864</v>
      </c>
      <c r="M1947" s="19">
        <v>1340</v>
      </c>
      <c r="N1947" s="13" t="s">
        <v>9260</v>
      </c>
      <c r="O1947" s="21">
        <v>0</v>
      </c>
      <c r="P1947" s="13" t="s">
        <v>9257</v>
      </c>
      <c r="Q1947" s="26">
        <v>42865</v>
      </c>
    </row>
    <row r="1948" spans="1:17" x14ac:dyDescent="0.25">
      <c r="A1948" s="12" t="str">
        <f t="shared" si="30"/>
        <v>ACNL</v>
      </c>
      <c r="B1948" s="13" t="s">
        <v>13059</v>
      </c>
      <c r="C1948" s="13" t="s">
        <v>10660</v>
      </c>
      <c r="D1948" s="13" t="s">
        <v>11489</v>
      </c>
      <c r="E1948" s="13" t="s">
        <v>11366</v>
      </c>
      <c r="F1948" s="13" t="s">
        <v>9607</v>
      </c>
      <c r="G1948" s="13" t="s">
        <v>11490</v>
      </c>
      <c r="H1948" s="13" t="s">
        <v>9608</v>
      </c>
      <c r="I1948" s="13" t="s">
        <v>13064</v>
      </c>
      <c r="J1948" s="19">
        <v>1340</v>
      </c>
      <c r="K1948" s="13" t="s">
        <v>9260</v>
      </c>
      <c r="L1948" s="26">
        <v>42864</v>
      </c>
      <c r="M1948" s="19">
        <v>1340</v>
      </c>
      <c r="N1948" s="13" t="s">
        <v>9260</v>
      </c>
      <c r="O1948" s="21">
        <v>0</v>
      </c>
      <c r="P1948" s="13" t="s">
        <v>9257</v>
      </c>
      <c r="Q1948" s="26">
        <v>42865</v>
      </c>
    </row>
    <row r="1949" spans="1:17" x14ac:dyDescent="0.25">
      <c r="A1949" s="12" t="str">
        <f t="shared" si="30"/>
        <v>ACNJ</v>
      </c>
      <c r="B1949" s="13" t="s">
        <v>13059</v>
      </c>
      <c r="C1949" s="13" t="s">
        <v>10742</v>
      </c>
      <c r="D1949" s="13" t="s">
        <v>11489</v>
      </c>
      <c r="E1949" s="13" t="s">
        <v>11366</v>
      </c>
      <c r="F1949" s="13" t="s">
        <v>9607</v>
      </c>
      <c r="G1949" s="13" t="s">
        <v>11490</v>
      </c>
      <c r="H1949" s="13" t="s">
        <v>9608</v>
      </c>
      <c r="I1949" s="13" t="s">
        <v>13065</v>
      </c>
      <c r="J1949" s="19">
        <v>1338</v>
      </c>
      <c r="K1949" s="13" t="s">
        <v>9260</v>
      </c>
      <c r="L1949" s="26">
        <v>42864</v>
      </c>
      <c r="M1949" s="19">
        <v>1338</v>
      </c>
      <c r="N1949" s="13" t="s">
        <v>9260</v>
      </c>
      <c r="O1949" s="21">
        <v>0</v>
      </c>
      <c r="P1949" s="13" t="s">
        <v>9257</v>
      </c>
      <c r="Q1949" s="26">
        <v>42865</v>
      </c>
    </row>
    <row r="1950" spans="1:17" x14ac:dyDescent="0.25">
      <c r="A1950" s="12" t="str">
        <f t="shared" si="30"/>
        <v>ACNJ</v>
      </c>
      <c r="B1950" s="13" t="s">
        <v>13059</v>
      </c>
      <c r="C1950" s="13" t="s">
        <v>10851</v>
      </c>
      <c r="D1950" s="13" t="s">
        <v>11489</v>
      </c>
      <c r="E1950" s="13" t="s">
        <v>11366</v>
      </c>
      <c r="F1950" s="13" t="s">
        <v>9607</v>
      </c>
      <c r="G1950" s="13" t="s">
        <v>11490</v>
      </c>
      <c r="H1950" s="13" t="s">
        <v>9608</v>
      </c>
      <c r="I1950" s="13" t="s">
        <v>13066</v>
      </c>
      <c r="J1950" s="19">
        <v>1338</v>
      </c>
      <c r="K1950" s="13" t="s">
        <v>9260</v>
      </c>
      <c r="L1950" s="26">
        <v>42864</v>
      </c>
      <c r="M1950" s="19">
        <v>1338</v>
      </c>
      <c r="N1950" s="13" t="s">
        <v>9260</v>
      </c>
      <c r="O1950" s="21">
        <v>0</v>
      </c>
      <c r="P1950" s="13" t="s">
        <v>9257</v>
      </c>
      <c r="Q1950" s="26">
        <v>42865</v>
      </c>
    </row>
    <row r="1951" spans="1:17" x14ac:dyDescent="0.25">
      <c r="A1951" s="12" t="str">
        <f t="shared" si="30"/>
        <v>ACNJ</v>
      </c>
      <c r="B1951" s="13" t="s">
        <v>13059</v>
      </c>
      <c r="C1951" s="13" t="s">
        <v>10284</v>
      </c>
      <c r="D1951" s="13" t="s">
        <v>11489</v>
      </c>
      <c r="E1951" s="13" t="s">
        <v>11366</v>
      </c>
      <c r="F1951" s="13" t="s">
        <v>9607</v>
      </c>
      <c r="G1951" s="13" t="s">
        <v>11490</v>
      </c>
      <c r="H1951" s="13" t="s">
        <v>9608</v>
      </c>
      <c r="I1951" s="13" t="s">
        <v>13067</v>
      </c>
      <c r="J1951" s="19">
        <v>1332</v>
      </c>
      <c r="K1951" s="13" t="s">
        <v>9260</v>
      </c>
      <c r="L1951" s="26">
        <v>42864</v>
      </c>
      <c r="M1951" s="19">
        <v>1332</v>
      </c>
      <c r="N1951" s="13" t="s">
        <v>9260</v>
      </c>
      <c r="O1951" s="21">
        <v>0</v>
      </c>
      <c r="P1951" s="13" t="s">
        <v>9257</v>
      </c>
      <c r="Q1951" s="26">
        <v>42865</v>
      </c>
    </row>
    <row r="1952" spans="1:17" x14ac:dyDescent="0.25">
      <c r="A1952" s="12" t="str">
        <f t="shared" si="30"/>
        <v>ACMQ</v>
      </c>
      <c r="B1952" s="13" t="s">
        <v>13068</v>
      </c>
      <c r="C1952" s="13" t="s">
        <v>10259</v>
      </c>
      <c r="D1952" s="13" t="s">
        <v>13069</v>
      </c>
      <c r="E1952" s="13" t="s">
        <v>788</v>
      </c>
      <c r="F1952" s="13" t="s">
        <v>9424</v>
      </c>
      <c r="G1952" s="13" t="s">
        <v>11345</v>
      </c>
      <c r="H1952" s="13" t="s">
        <v>9461</v>
      </c>
      <c r="I1952" s="13" t="s">
        <v>13070</v>
      </c>
      <c r="J1952" s="19">
        <v>512</v>
      </c>
      <c r="K1952" s="13" t="s">
        <v>9260</v>
      </c>
      <c r="L1952" s="26">
        <v>42871</v>
      </c>
      <c r="M1952" s="19">
        <v>512</v>
      </c>
      <c r="N1952" s="13" t="s">
        <v>9260</v>
      </c>
      <c r="O1952" s="21">
        <v>0</v>
      </c>
      <c r="P1952" s="13" t="s">
        <v>9257</v>
      </c>
      <c r="Q1952" s="26">
        <v>42872</v>
      </c>
    </row>
    <row r="1953" spans="1:17" x14ac:dyDescent="0.25">
      <c r="A1953" s="12" t="str">
        <f t="shared" si="30"/>
        <v>ACMQ</v>
      </c>
      <c r="B1953" s="13" t="s">
        <v>13068</v>
      </c>
      <c r="C1953" s="13" t="s">
        <v>10267</v>
      </c>
      <c r="D1953" s="13" t="s">
        <v>13069</v>
      </c>
      <c r="E1953" s="13" t="s">
        <v>788</v>
      </c>
      <c r="F1953" s="13" t="s">
        <v>9424</v>
      </c>
      <c r="G1953" s="13" t="s">
        <v>11345</v>
      </c>
      <c r="H1953" s="13" t="s">
        <v>9461</v>
      </c>
      <c r="I1953" s="13" t="s">
        <v>13071</v>
      </c>
      <c r="J1953" s="19">
        <v>512</v>
      </c>
      <c r="K1953" s="13" t="s">
        <v>9260</v>
      </c>
      <c r="L1953" s="26">
        <v>42871</v>
      </c>
      <c r="M1953" s="19">
        <v>512</v>
      </c>
      <c r="N1953" s="13" t="s">
        <v>9260</v>
      </c>
      <c r="O1953" s="21">
        <v>0</v>
      </c>
      <c r="P1953" s="13" t="s">
        <v>9257</v>
      </c>
      <c r="Q1953" s="26">
        <v>42872</v>
      </c>
    </row>
    <row r="1954" spans="1:17" x14ac:dyDescent="0.25">
      <c r="A1954" s="12" t="str">
        <f t="shared" si="30"/>
        <v>ACMQ</v>
      </c>
      <c r="B1954" s="13" t="s">
        <v>13068</v>
      </c>
      <c r="C1954" s="13" t="s">
        <v>10304</v>
      </c>
      <c r="D1954" s="13" t="s">
        <v>13069</v>
      </c>
      <c r="E1954" s="13" t="s">
        <v>788</v>
      </c>
      <c r="F1954" s="13" t="s">
        <v>9424</v>
      </c>
      <c r="G1954" s="13" t="s">
        <v>11345</v>
      </c>
      <c r="H1954" s="13" t="s">
        <v>9461</v>
      </c>
      <c r="I1954" s="13" t="s">
        <v>13072</v>
      </c>
      <c r="J1954" s="19">
        <v>510</v>
      </c>
      <c r="K1954" s="13" t="s">
        <v>9260</v>
      </c>
      <c r="L1954" s="26">
        <v>42871</v>
      </c>
      <c r="M1954" s="19">
        <v>510</v>
      </c>
      <c r="N1954" s="13" t="s">
        <v>9260</v>
      </c>
      <c r="O1954" s="21">
        <v>0</v>
      </c>
      <c r="P1954" s="13" t="s">
        <v>9257</v>
      </c>
      <c r="Q1954" s="26">
        <v>42872</v>
      </c>
    </row>
    <row r="1955" spans="1:17" x14ac:dyDescent="0.25">
      <c r="A1955" s="12" t="str">
        <f t="shared" si="30"/>
        <v>ACHF</v>
      </c>
      <c r="B1955" s="13" t="s">
        <v>13068</v>
      </c>
      <c r="C1955" s="13" t="s">
        <v>10269</v>
      </c>
      <c r="D1955" s="13" t="s">
        <v>13069</v>
      </c>
      <c r="E1955" s="13" t="s">
        <v>788</v>
      </c>
      <c r="F1955" s="13" t="s">
        <v>9424</v>
      </c>
      <c r="G1955" s="13" t="s">
        <v>11345</v>
      </c>
      <c r="H1955" s="13" t="s">
        <v>9461</v>
      </c>
      <c r="I1955" s="13" t="s">
        <v>13073</v>
      </c>
      <c r="J1955" s="19">
        <v>508</v>
      </c>
      <c r="K1955" s="13" t="s">
        <v>9260</v>
      </c>
      <c r="L1955" s="26">
        <v>42871</v>
      </c>
      <c r="M1955" s="19">
        <v>508</v>
      </c>
      <c r="N1955" s="13" t="s">
        <v>9260</v>
      </c>
      <c r="O1955" s="21">
        <v>0</v>
      </c>
      <c r="P1955" s="13" t="s">
        <v>9257</v>
      </c>
      <c r="Q1955" s="26">
        <v>42872</v>
      </c>
    </row>
    <row r="1956" spans="1:17" x14ac:dyDescent="0.25">
      <c r="A1956" s="12" t="str">
        <f t="shared" si="30"/>
        <v>ACND</v>
      </c>
      <c r="B1956" s="13" t="s">
        <v>13074</v>
      </c>
      <c r="C1956" s="13" t="s">
        <v>10259</v>
      </c>
      <c r="D1956" s="13" t="s">
        <v>13075</v>
      </c>
      <c r="E1956" s="13" t="s">
        <v>788</v>
      </c>
      <c r="F1956" s="13" t="s">
        <v>9424</v>
      </c>
      <c r="G1956" s="13" t="s">
        <v>11345</v>
      </c>
      <c r="H1956" s="13" t="s">
        <v>9461</v>
      </c>
      <c r="I1956" s="13" t="s">
        <v>13076</v>
      </c>
      <c r="J1956" s="19">
        <v>514</v>
      </c>
      <c r="K1956" s="13" t="s">
        <v>9260</v>
      </c>
      <c r="L1956" s="26">
        <v>42871</v>
      </c>
      <c r="M1956" s="19">
        <v>514</v>
      </c>
      <c r="N1956" s="13" t="s">
        <v>9260</v>
      </c>
      <c r="O1956" s="21">
        <v>0</v>
      </c>
      <c r="P1956" s="13" t="s">
        <v>9257</v>
      </c>
      <c r="Q1956" s="26">
        <v>42872</v>
      </c>
    </row>
    <row r="1957" spans="1:17" x14ac:dyDescent="0.25">
      <c r="A1957" s="12" t="str">
        <f t="shared" si="30"/>
        <v>ACND</v>
      </c>
      <c r="B1957" s="13" t="s">
        <v>13074</v>
      </c>
      <c r="C1957" s="13" t="s">
        <v>10267</v>
      </c>
      <c r="D1957" s="13" t="s">
        <v>13075</v>
      </c>
      <c r="E1957" s="13" t="s">
        <v>788</v>
      </c>
      <c r="F1957" s="13" t="s">
        <v>9424</v>
      </c>
      <c r="G1957" s="13" t="s">
        <v>11345</v>
      </c>
      <c r="H1957" s="13" t="s">
        <v>9461</v>
      </c>
      <c r="I1957" s="13" t="s">
        <v>13077</v>
      </c>
      <c r="J1957" s="19">
        <v>514</v>
      </c>
      <c r="K1957" s="13" t="s">
        <v>9260</v>
      </c>
      <c r="L1957" s="26">
        <v>42871</v>
      </c>
      <c r="M1957" s="19">
        <v>514</v>
      </c>
      <c r="N1957" s="13" t="s">
        <v>9260</v>
      </c>
      <c r="O1957" s="21">
        <v>0</v>
      </c>
      <c r="P1957" s="13" t="s">
        <v>9257</v>
      </c>
      <c r="Q1957" s="26">
        <v>42872</v>
      </c>
    </row>
    <row r="1958" spans="1:17" x14ac:dyDescent="0.25">
      <c r="A1958" s="12" t="str">
        <f t="shared" si="30"/>
        <v>ACND</v>
      </c>
      <c r="B1958" s="13" t="s">
        <v>13074</v>
      </c>
      <c r="C1958" s="13" t="s">
        <v>10304</v>
      </c>
      <c r="D1958" s="13" t="s">
        <v>13075</v>
      </c>
      <c r="E1958" s="13" t="s">
        <v>788</v>
      </c>
      <c r="F1958" s="13" t="s">
        <v>9424</v>
      </c>
      <c r="G1958" s="13" t="s">
        <v>11345</v>
      </c>
      <c r="H1958" s="13" t="s">
        <v>9461</v>
      </c>
      <c r="I1958" s="13" t="s">
        <v>13078</v>
      </c>
      <c r="J1958" s="19">
        <v>512</v>
      </c>
      <c r="K1958" s="13" t="s">
        <v>9260</v>
      </c>
      <c r="L1958" s="26">
        <v>42871</v>
      </c>
      <c r="M1958" s="19">
        <v>512</v>
      </c>
      <c r="N1958" s="13" t="s">
        <v>9260</v>
      </c>
      <c r="O1958" s="21">
        <v>0</v>
      </c>
      <c r="P1958" s="13" t="s">
        <v>9257</v>
      </c>
      <c r="Q1958" s="26">
        <v>42872</v>
      </c>
    </row>
    <row r="1959" spans="1:17" x14ac:dyDescent="0.25">
      <c r="A1959" s="12" t="str">
        <f t="shared" si="30"/>
        <v>ACND</v>
      </c>
      <c r="B1959" s="13" t="s">
        <v>13074</v>
      </c>
      <c r="C1959" s="13" t="s">
        <v>10269</v>
      </c>
      <c r="D1959" s="13" t="s">
        <v>13075</v>
      </c>
      <c r="E1959" s="13" t="s">
        <v>788</v>
      </c>
      <c r="F1959" s="13" t="s">
        <v>9424</v>
      </c>
      <c r="G1959" s="13" t="s">
        <v>11345</v>
      </c>
      <c r="H1959" s="13" t="s">
        <v>9461</v>
      </c>
      <c r="I1959" s="13" t="s">
        <v>13079</v>
      </c>
      <c r="J1959" s="19">
        <v>512</v>
      </c>
      <c r="K1959" s="13" t="s">
        <v>9260</v>
      </c>
      <c r="L1959" s="26">
        <v>42871</v>
      </c>
      <c r="M1959" s="19">
        <v>512</v>
      </c>
      <c r="N1959" s="13" t="s">
        <v>9260</v>
      </c>
      <c r="O1959" s="21">
        <v>0</v>
      </c>
      <c r="P1959" s="13" t="s">
        <v>9257</v>
      </c>
      <c r="Q1959" s="26">
        <v>42872</v>
      </c>
    </row>
    <row r="1960" spans="1:17" x14ac:dyDescent="0.25">
      <c r="A1960" s="12" t="str">
        <f t="shared" si="30"/>
        <v>ACND</v>
      </c>
      <c r="B1960" s="13" t="s">
        <v>13074</v>
      </c>
      <c r="C1960" s="13" t="s">
        <v>10307</v>
      </c>
      <c r="D1960" s="13" t="s">
        <v>13075</v>
      </c>
      <c r="E1960" s="13" t="s">
        <v>788</v>
      </c>
      <c r="F1960" s="13" t="s">
        <v>9424</v>
      </c>
      <c r="G1960" s="13" t="s">
        <v>11345</v>
      </c>
      <c r="H1960" s="13" t="s">
        <v>9461</v>
      </c>
      <c r="I1960" s="13" t="s">
        <v>13080</v>
      </c>
      <c r="J1960" s="19">
        <v>512</v>
      </c>
      <c r="K1960" s="13" t="s">
        <v>9260</v>
      </c>
      <c r="L1960" s="26">
        <v>42871</v>
      </c>
      <c r="M1960" s="19">
        <v>512</v>
      </c>
      <c r="N1960" s="13" t="s">
        <v>9260</v>
      </c>
      <c r="O1960" s="21">
        <v>0</v>
      </c>
      <c r="P1960" s="13" t="s">
        <v>9257</v>
      </c>
      <c r="Q1960" s="26">
        <v>42872</v>
      </c>
    </row>
    <row r="1961" spans="1:17" x14ac:dyDescent="0.25">
      <c r="A1961" s="12" t="str">
        <f t="shared" si="30"/>
        <v>ACND</v>
      </c>
      <c r="B1961" s="13" t="s">
        <v>13074</v>
      </c>
      <c r="C1961" s="13" t="s">
        <v>10316</v>
      </c>
      <c r="D1961" s="13" t="s">
        <v>13075</v>
      </c>
      <c r="E1961" s="13" t="s">
        <v>788</v>
      </c>
      <c r="F1961" s="13" t="s">
        <v>9424</v>
      </c>
      <c r="G1961" s="13" t="s">
        <v>11345</v>
      </c>
      <c r="H1961" s="13" t="s">
        <v>9461</v>
      </c>
      <c r="I1961" s="13" t="s">
        <v>13081</v>
      </c>
      <c r="J1961" s="19">
        <v>512</v>
      </c>
      <c r="K1961" s="13" t="s">
        <v>9260</v>
      </c>
      <c r="L1961" s="26">
        <v>42871</v>
      </c>
      <c r="M1961" s="19">
        <v>512</v>
      </c>
      <c r="N1961" s="13" t="s">
        <v>9260</v>
      </c>
      <c r="O1961" s="21">
        <v>0</v>
      </c>
      <c r="P1961" s="13" t="s">
        <v>9257</v>
      </c>
      <c r="Q1961" s="26">
        <v>42872</v>
      </c>
    </row>
    <row r="1962" spans="1:17" x14ac:dyDescent="0.25">
      <c r="A1962" s="12" t="str">
        <f t="shared" si="30"/>
        <v>ACND</v>
      </c>
      <c r="B1962" s="13" t="s">
        <v>13082</v>
      </c>
      <c r="C1962" s="13" t="s">
        <v>10259</v>
      </c>
      <c r="D1962" s="13" t="s">
        <v>13083</v>
      </c>
      <c r="E1962" s="13" t="s">
        <v>788</v>
      </c>
      <c r="F1962" s="13" t="s">
        <v>9424</v>
      </c>
      <c r="G1962" s="13" t="s">
        <v>11339</v>
      </c>
      <c r="H1962" s="13" t="s">
        <v>9445</v>
      </c>
      <c r="I1962" s="13" t="s">
        <v>13084</v>
      </c>
      <c r="J1962" s="19">
        <v>544</v>
      </c>
      <c r="K1962" s="13" t="s">
        <v>9260</v>
      </c>
      <c r="L1962" s="26">
        <v>42871</v>
      </c>
      <c r="M1962" s="19">
        <v>544</v>
      </c>
      <c r="N1962" s="13" t="s">
        <v>9260</v>
      </c>
      <c r="O1962" s="21">
        <v>0</v>
      </c>
      <c r="P1962" s="13" t="s">
        <v>9257</v>
      </c>
      <c r="Q1962" s="26">
        <v>42872</v>
      </c>
    </row>
    <row r="1963" spans="1:17" x14ac:dyDescent="0.25">
      <c r="A1963" s="12" t="str">
        <f t="shared" si="30"/>
        <v>ACMQ</v>
      </c>
      <c r="B1963" s="13" t="s">
        <v>13082</v>
      </c>
      <c r="C1963" s="13" t="s">
        <v>10267</v>
      </c>
      <c r="D1963" s="13" t="s">
        <v>13083</v>
      </c>
      <c r="E1963" s="13" t="s">
        <v>788</v>
      </c>
      <c r="F1963" s="13" t="s">
        <v>9424</v>
      </c>
      <c r="G1963" s="13" t="s">
        <v>11339</v>
      </c>
      <c r="H1963" s="13" t="s">
        <v>9445</v>
      </c>
      <c r="I1963" s="13" t="s">
        <v>13085</v>
      </c>
      <c r="J1963" s="19">
        <v>542</v>
      </c>
      <c r="K1963" s="13" t="s">
        <v>9260</v>
      </c>
      <c r="L1963" s="26">
        <v>42871</v>
      </c>
      <c r="M1963" s="19">
        <v>542</v>
      </c>
      <c r="N1963" s="13" t="s">
        <v>9260</v>
      </c>
      <c r="O1963" s="21">
        <v>0</v>
      </c>
      <c r="P1963" s="13" t="s">
        <v>9257</v>
      </c>
      <c r="Q1963" s="26">
        <v>42872</v>
      </c>
    </row>
    <row r="1964" spans="1:17" x14ac:dyDescent="0.25">
      <c r="A1964" s="12" t="str">
        <f t="shared" si="30"/>
        <v>ACMQ</v>
      </c>
      <c r="B1964" s="13" t="s">
        <v>13082</v>
      </c>
      <c r="C1964" s="13" t="s">
        <v>10304</v>
      </c>
      <c r="D1964" s="13" t="s">
        <v>13083</v>
      </c>
      <c r="E1964" s="13" t="s">
        <v>788</v>
      </c>
      <c r="F1964" s="13" t="s">
        <v>9424</v>
      </c>
      <c r="G1964" s="13" t="s">
        <v>11339</v>
      </c>
      <c r="H1964" s="13" t="s">
        <v>9445</v>
      </c>
      <c r="I1964" s="13" t="s">
        <v>13086</v>
      </c>
      <c r="J1964" s="19">
        <v>542</v>
      </c>
      <c r="K1964" s="13" t="s">
        <v>9260</v>
      </c>
      <c r="L1964" s="26">
        <v>42871</v>
      </c>
      <c r="M1964" s="19">
        <v>542</v>
      </c>
      <c r="N1964" s="13" t="s">
        <v>9260</v>
      </c>
      <c r="O1964" s="21">
        <v>0</v>
      </c>
      <c r="P1964" s="13" t="s">
        <v>9257</v>
      </c>
      <c r="Q1964" s="26">
        <v>42872</v>
      </c>
    </row>
    <row r="1965" spans="1:17" x14ac:dyDescent="0.25">
      <c r="A1965" s="12" t="str">
        <f t="shared" si="30"/>
        <v>ACMQ</v>
      </c>
      <c r="B1965" s="13" t="s">
        <v>13082</v>
      </c>
      <c r="C1965" s="13" t="s">
        <v>10269</v>
      </c>
      <c r="D1965" s="13" t="s">
        <v>13083</v>
      </c>
      <c r="E1965" s="13" t="s">
        <v>788</v>
      </c>
      <c r="F1965" s="13" t="s">
        <v>9424</v>
      </c>
      <c r="G1965" s="13" t="s">
        <v>11339</v>
      </c>
      <c r="H1965" s="13" t="s">
        <v>9445</v>
      </c>
      <c r="I1965" s="13" t="s">
        <v>13087</v>
      </c>
      <c r="J1965" s="19">
        <v>542</v>
      </c>
      <c r="K1965" s="13" t="s">
        <v>9260</v>
      </c>
      <c r="L1965" s="26">
        <v>42871</v>
      </c>
      <c r="M1965" s="19">
        <v>542</v>
      </c>
      <c r="N1965" s="13" t="s">
        <v>9260</v>
      </c>
      <c r="O1965" s="21">
        <v>0</v>
      </c>
      <c r="P1965" s="13" t="s">
        <v>9257</v>
      </c>
      <c r="Q1965" s="26">
        <v>42872</v>
      </c>
    </row>
    <row r="1966" spans="1:17" x14ac:dyDescent="0.25">
      <c r="A1966" s="12" t="str">
        <f t="shared" si="30"/>
        <v>ACMQ</v>
      </c>
      <c r="B1966" s="13" t="s">
        <v>13082</v>
      </c>
      <c r="C1966" s="13" t="s">
        <v>10307</v>
      </c>
      <c r="D1966" s="13" t="s">
        <v>13083</v>
      </c>
      <c r="E1966" s="13" t="s">
        <v>788</v>
      </c>
      <c r="F1966" s="13" t="s">
        <v>9424</v>
      </c>
      <c r="G1966" s="13" t="s">
        <v>11339</v>
      </c>
      <c r="H1966" s="13" t="s">
        <v>9445</v>
      </c>
      <c r="I1966" s="13" t="s">
        <v>13088</v>
      </c>
      <c r="J1966" s="19">
        <v>542</v>
      </c>
      <c r="K1966" s="13" t="s">
        <v>9260</v>
      </c>
      <c r="L1966" s="26">
        <v>42871</v>
      </c>
      <c r="M1966" s="19">
        <v>542</v>
      </c>
      <c r="N1966" s="13" t="s">
        <v>9260</v>
      </c>
      <c r="O1966" s="21">
        <v>0</v>
      </c>
      <c r="P1966" s="13" t="s">
        <v>9257</v>
      </c>
      <c r="Q1966" s="26">
        <v>42872</v>
      </c>
    </row>
    <row r="1967" spans="1:17" x14ac:dyDescent="0.25">
      <c r="A1967" s="12" t="str">
        <f t="shared" si="30"/>
        <v>ACMQ</v>
      </c>
      <c r="B1967" s="13" t="s">
        <v>13082</v>
      </c>
      <c r="C1967" s="13" t="s">
        <v>10316</v>
      </c>
      <c r="D1967" s="13" t="s">
        <v>13083</v>
      </c>
      <c r="E1967" s="13" t="s">
        <v>788</v>
      </c>
      <c r="F1967" s="13" t="s">
        <v>9424</v>
      </c>
      <c r="G1967" s="13" t="s">
        <v>11339</v>
      </c>
      <c r="H1967" s="13" t="s">
        <v>9445</v>
      </c>
      <c r="I1967" s="13" t="s">
        <v>13089</v>
      </c>
      <c r="J1967" s="19">
        <v>542</v>
      </c>
      <c r="K1967" s="13" t="s">
        <v>9260</v>
      </c>
      <c r="L1967" s="26">
        <v>42871</v>
      </c>
      <c r="M1967" s="19">
        <v>542</v>
      </c>
      <c r="N1967" s="13" t="s">
        <v>9260</v>
      </c>
      <c r="O1967" s="21">
        <v>0</v>
      </c>
      <c r="P1967" s="13" t="s">
        <v>9257</v>
      </c>
      <c r="Q1967" s="26">
        <v>42872</v>
      </c>
    </row>
    <row r="1968" spans="1:17" x14ac:dyDescent="0.25">
      <c r="A1968" s="12" t="str">
        <f t="shared" si="30"/>
        <v>ACND</v>
      </c>
      <c r="B1968" s="13" t="s">
        <v>13082</v>
      </c>
      <c r="C1968" s="13" t="s">
        <v>10660</v>
      </c>
      <c r="D1968" s="13" t="s">
        <v>13083</v>
      </c>
      <c r="E1968" s="13" t="s">
        <v>788</v>
      </c>
      <c r="F1968" s="13" t="s">
        <v>9424</v>
      </c>
      <c r="G1968" s="13" t="s">
        <v>11339</v>
      </c>
      <c r="H1968" s="13" t="s">
        <v>9445</v>
      </c>
      <c r="I1968" s="13" t="s">
        <v>13090</v>
      </c>
      <c r="J1968" s="19">
        <v>542</v>
      </c>
      <c r="K1968" s="13" t="s">
        <v>9260</v>
      </c>
      <c r="L1968" s="26">
        <v>42871</v>
      </c>
      <c r="M1968" s="19">
        <v>542</v>
      </c>
      <c r="N1968" s="13" t="s">
        <v>9260</v>
      </c>
      <c r="O1968" s="21">
        <v>0</v>
      </c>
      <c r="P1968" s="13" t="s">
        <v>9257</v>
      </c>
      <c r="Q1968" s="26">
        <v>42872</v>
      </c>
    </row>
    <row r="1969" spans="1:17" x14ac:dyDescent="0.25">
      <c r="A1969" s="12" t="str">
        <f t="shared" si="30"/>
        <v>ACND</v>
      </c>
      <c r="B1969" s="13" t="s">
        <v>13082</v>
      </c>
      <c r="C1969" s="13" t="s">
        <v>10742</v>
      </c>
      <c r="D1969" s="13" t="s">
        <v>13083</v>
      </c>
      <c r="E1969" s="13" t="s">
        <v>788</v>
      </c>
      <c r="F1969" s="13" t="s">
        <v>9424</v>
      </c>
      <c r="G1969" s="13" t="s">
        <v>11339</v>
      </c>
      <c r="H1969" s="13" t="s">
        <v>9445</v>
      </c>
      <c r="I1969" s="13" t="s">
        <v>13091</v>
      </c>
      <c r="J1969" s="19">
        <v>542</v>
      </c>
      <c r="K1969" s="13" t="s">
        <v>9260</v>
      </c>
      <c r="L1969" s="26">
        <v>42871</v>
      </c>
      <c r="M1969" s="19">
        <v>542</v>
      </c>
      <c r="N1969" s="13" t="s">
        <v>9260</v>
      </c>
      <c r="O1969" s="21">
        <v>0</v>
      </c>
      <c r="P1969" s="13" t="s">
        <v>9257</v>
      </c>
      <c r="Q1969" s="26">
        <v>42872</v>
      </c>
    </row>
    <row r="1970" spans="1:17" x14ac:dyDescent="0.25">
      <c r="A1970" s="12" t="str">
        <f t="shared" si="30"/>
        <v>ACMQ</v>
      </c>
      <c r="B1970" s="13" t="s">
        <v>13082</v>
      </c>
      <c r="C1970" s="13" t="s">
        <v>10851</v>
      </c>
      <c r="D1970" s="13" t="s">
        <v>13083</v>
      </c>
      <c r="E1970" s="13" t="s">
        <v>788</v>
      </c>
      <c r="F1970" s="13" t="s">
        <v>9424</v>
      </c>
      <c r="G1970" s="13" t="s">
        <v>11339</v>
      </c>
      <c r="H1970" s="13" t="s">
        <v>9445</v>
      </c>
      <c r="I1970" s="13" t="s">
        <v>13092</v>
      </c>
      <c r="J1970" s="19">
        <v>540</v>
      </c>
      <c r="K1970" s="13" t="s">
        <v>9260</v>
      </c>
      <c r="L1970" s="26">
        <v>42871</v>
      </c>
      <c r="M1970" s="19">
        <v>540</v>
      </c>
      <c r="N1970" s="13" t="s">
        <v>9260</v>
      </c>
      <c r="O1970" s="21">
        <v>0</v>
      </c>
      <c r="P1970" s="13" t="s">
        <v>9257</v>
      </c>
      <c r="Q1970" s="26">
        <v>42872</v>
      </c>
    </row>
    <row r="1971" spans="1:17" x14ac:dyDescent="0.25">
      <c r="A1971" s="12" t="str">
        <f t="shared" si="30"/>
        <v>ACMQ</v>
      </c>
      <c r="B1971" s="13" t="s">
        <v>13082</v>
      </c>
      <c r="C1971" s="13" t="s">
        <v>10853</v>
      </c>
      <c r="D1971" s="13" t="s">
        <v>13083</v>
      </c>
      <c r="E1971" s="13" t="s">
        <v>788</v>
      </c>
      <c r="F1971" s="13" t="s">
        <v>9424</v>
      </c>
      <c r="G1971" s="13" t="s">
        <v>11339</v>
      </c>
      <c r="H1971" s="13" t="s">
        <v>9445</v>
      </c>
      <c r="I1971" s="13" t="s">
        <v>13093</v>
      </c>
      <c r="J1971" s="19">
        <v>540</v>
      </c>
      <c r="K1971" s="13" t="s">
        <v>9260</v>
      </c>
      <c r="L1971" s="26">
        <v>42871</v>
      </c>
      <c r="M1971" s="19">
        <v>540</v>
      </c>
      <c r="N1971" s="13" t="s">
        <v>9260</v>
      </c>
      <c r="O1971" s="21">
        <v>0</v>
      </c>
      <c r="P1971" s="13" t="s">
        <v>9257</v>
      </c>
      <c r="Q1971" s="26">
        <v>42872</v>
      </c>
    </row>
    <row r="1972" spans="1:17" x14ac:dyDescent="0.25">
      <c r="A1972" s="12" t="str">
        <f t="shared" si="30"/>
        <v>ACKA</v>
      </c>
      <c r="B1972" s="13" t="s">
        <v>13094</v>
      </c>
      <c r="C1972" s="13" t="s">
        <v>10259</v>
      </c>
      <c r="D1972" s="13" t="s">
        <v>13095</v>
      </c>
      <c r="E1972" s="13" t="s">
        <v>788</v>
      </c>
      <c r="F1972" s="13" t="s">
        <v>9384</v>
      </c>
      <c r="G1972" s="13" t="s">
        <v>10331</v>
      </c>
      <c r="H1972" s="13" t="s">
        <v>9398</v>
      </c>
      <c r="I1972" s="13" t="s">
        <v>13096</v>
      </c>
      <c r="J1972" s="19">
        <v>600</v>
      </c>
      <c r="K1972" s="13" t="s">
        <v>9260</v>
      </c>
      <c r="L1972" s="26">
        <v>42872</v>
      </c>
      <c r="M1972" s="19">
        <v>600</v>
      </c>
      <c r="N1972" s="13" t="s">
        <v>9260</v>
      </c>
      <c r="O1972" s="21">
        <v>0</v>
      </c>
      <c r="P1972" s="13" t="s">
        <v>9257</v>
      </c>
      <c r="Q1972" s="26">
        <v>42873</v>
      </c>
    </row>
    <row r="1973" spans="1:17" x14ac:dyDescent="0.25">
      <c r="A1973" s="12" t="str">
        <f t="shared" si="30"/>
        <v>ACKA</v>
      </c>
      <c r="B1973" s="13" t="s">
        <v>13094</v>
      </c>
      <c r="C1973" s="13" t="s">
        <v>10267</v>
      </c>
      <c r="D1973" s="13" t="s">
        <v>13095</v>
      </c>
      <c r="E1973" s="13" t="s">
        <v>788</v>
      </c>
      <c r="F1973" s="13" t="s">
        <v>9384</v>
      </c>
      <c r="G1973" s="13" t="s">
        <v>10331</v>
      </c>
      <c r="H1973" s="13" t="s">
        <v>9398</v>
      </c>
      <c r="I1973" s="13" t="s">
        <v>13097</v>
      </c>
      <c r="J1973" s="19">
        <v>592</v>
      </c>
      <c r="K1973" s="13" t="s">
        <v>9260</v>
      </c>
      <c r="L1973" s="26">
        <v>42872</v>
      </c>
      <c r="M1973" s="19">
        <v>592</v>
      </c>
      <c r="N1973" s="13" t="s">
        <v>9260</v>
      </c>
      <c r="O1973" s="21">
        <v>0</v>
      </c>
      <c r="P1973" s="13" t="s">
        <v>9257</v>
      </c>
      <c r="Q1973" s="26">
        <v>42873</v>
      </c>
    </row>
    <row r="1974" spans="1:17" x14ac:dyDescent="0.25">
      <c r="A1974" s="12" t="str">
        <f t="shared" si="30"/>
        <v>ACKA</v>
      </c>
      <c r="B1974" s="13" t="s">
        <v>13094</v>
      </c>
      <c r="C1974" s="13" t="s">
        <v>10304</v>
      </c>
      <c r="D1974" s="13" t="s">
        <v>13095</v>
      </c>
      <c r="E1974" s="13" t="s">
        <v>788</v>
      </c>
      <c r="F1974" s="13" t="s">
        <v>9384</v>
      </c>
      <c r="G1974" s="13" t="s">
        <v>10331</v>
      </c>
      <c r="H1974" s="13" t="s">
        <v>9398</v>
      </c>
      <c r="I1974" s="13" t="s">
        <v>13098</v>
      </c>
      <c r="J1974" s="19">
        <v>552</v>
      </c>
      <c r="K1974" s="13" t="s">
        <v>9260</v>
      </c>
      <c r="L1974" s="26">
        <v>42872</v>
      </c>
      <c r="M1974" s="19">
        <v>552</v>
      </c>
      <c r="N1974" s="13" t="s">
        <v>9260</v>
      </c>
      <c r="O1974" s="21">
        <v>0</v>
      </c>
      <c r="P1974" s="13" t="s">
        <v>9257</v>
      </c>
      <c r="Q1974" s="26">
        <v>42873</v>
      </c>
    </row>
    <row r="1975" spans="1:17" x14ac:dyDescent="0.25">
      <c r="A1975" s="12" t="str">
        <f t="shared" si="30"/>
        <v>ACKA</v>
      </c>
      <c r="B1975" s="13" t="s">
        <v>13094</v>
      </c>
      <c r="C1975" s="13" t="s">
        <v>10269</v>
      </c>
      <c r="D1975" s="13" t="s">
        <v>13095</v>
      </c>
      <c r="E1975" s="13" t="s">
        <v>788</v>
      </c>
      <c r="F1975" s="13" t="s">
        <v>9384</v>
      </c>
      <c r="G1975" s="13" t="s">
        <v>10331</v>
      </c>
      <c r="H1975" s="13" t="s">
        <v>9398</v>
      </c>
      <c r="I1975" s="13" t="s">
        <v>13099</v>
      </c>
      <c r="J1975" s="19">
        <v>516</v>
      </c>
      <c r="K1975" s="13" t="s">
        <v>9260</v>
      </c>
      <c r="L1975" s="26">
        <v>42872</v>
      </c>
      <c r="M1975" s="19">
        <v>516</v>
      </c>
      <c r="N1975" s="13" t="s">
        <v>9260</v>
      </c>
      <c r="O1975" s="21">
        <v>0</v>
      </c>
      <c r="P1975" s="13" t="s">
        <v>9257</v>
      </c>
      <c r="Q1975" s="26">
        <v>42873</v>
      </c>
    </row>
    <row r="1976" spans="1:17" x14ac:dyDescent="0.25">
      <c r="A1976" s="12" t="str">
        <f t="shared" si="30"/>
        <v>ACKA</v>
      </c>
      <c r="B1976" s="13" t="s">
        <v>13094</v>
      </c>
      <c r="C1976" s="13" t="s">
        <v>10307</v>
      </c>
      <c r="D1976" s="13" t="s">
        <v>13095</v>
      </c>
      <c r="E1976" s="13" t="s">
        <v>788</v>
      </c>
      <c r="F1976" s="13" t="s">
        <v>9384</v>
      </c>
      <c r="G1976" s="13" t="s">
        <v>10331</v>
      </c>
      <c r="H1976" s="13" t="s">
        <v>9398</v>
      </c>
      <c r="I1976" s="13" t="s">
        <v>13100</v>
      </c>
      <c r="J1976" s="19">
        <v>490</v>
      </c>
      <c r="K1976" s="13" t="s">
        <v>9260</v>
      </c>
      <c r="L1976" s="26">
        <v>42872</v>
      </c>
      <c r="M1976" s="19">
        <v>490</v>
      </c>
      <c r="N1976" s="13" t="s">
        <v>9260</v>
      </c>
      <c r="O1976" s="21">
        <v>0</v>
      </c>
      <c r="P1976" s="13" t="s">
        <v>9257</v>
      </c>
      <c r="Q1976" s="26">
        <v>42873</v>
      </c>
    </row>
    <row r="1977" spans="1:17" x14ac:dyDescent="0.25">
      <c r="A1977" s="12" t="str">
        <f t="shared" si="30"/>
        <v>ACKA</v>
      </c>
      <c r="B1977" s="13" t="s">
        <v>13101</v>
      </c>
      <c r="C1977" s="13" t="s">
        <v>10259</v>
      </c>
      <c r="D1977" s="13" t="s">
        <v>13095</v>
      </c>
      <c r="E1977" s="13" t="s">
        <v>262</v>
      </c>
      <c r="F1977" s="13" t="s">
        <v>9384</v>
      </c>
      <c r="G1977" s="13" t="s">
        <v>10331</v>
      </c>
      <c r="H1977" s="13" t="s">
        <v>9398</v>
      </c>
      <c r="I1977" s="13" t="s">
        <v>13102</v>
      </c>
      <c r="J1977" s="19">
        <v>652</v>
      </c>
      <c r="K1977" s="13" t="s">
        <v>9260</v>
      </c>
      <c r="L1977" s="26">
        <v>42872</v>
      </c>
      <c r="M1977" s="19">
        <v>652</v>
      </c>
      <c r="N1977" s="13" t="s">
        <v>9260</v>
      </c>
      <c r="O1977" s="21">
        <v>0</v>
      </c>
      <c r="P1977" s="13" t="s">
        <v>9257</v>
      </c>
      <c r="Q1977" s="26">
        <v>42873</v>
      </c>
    </row>
    <row r="1978" spans="1:17" x14ac:dyDescent="0.25">
      <c r="A1978" s="12" t="str">
        <f t="shared" si="30"/>
        <v>ACKA</v>
      </c>
      <c r="B1978" s="13" t="s">
        <v>13101</v>
      </c>
      <c r="C1978" s="13" t="s">
        <v>10267</v>
      </c>
      <c r="D1978" s="13" t="s">
        <v>13095</v>
      </c>
      <c r="E1978" s="13" t="s">
        <v>262</v>
      </c>
      <c r="F1978" s="13" t="s">
        <v>9384</v>
      </c>
      <c r="G1978" s="13" t="s">
        <v>10331</v>
      </c>
      <c r="H1978" s="13" t="s">
        <v>9398</v>
      </c>
      <c r="I1978" s="13" t="s">
        <v>13103</v>
      </c>
      <c r="J1978" s="19">
        <v>608</v>
      </c>
      <c r="K1978" s="13" t="s">
        <v>9260</v>
      </c>
      <c r="L1978" s="26">
        <v>42872</v>
      </c>
      <c r="M1978" s="19">
        <v>608</v>
      </c>
      <c r="N1978" s="13" t="s">
        <v>9260</v>
      </c>
      <c r="O1978" s="21">
        <v>0</v>
      </c>
      <c r="P1978" s="13" t="s">
        <v>9257</v>
      </c>
      <c r="Q1978" s="26">
        <v>42873</v>
      </c>
    </row>
    <row r="1979" spans="1:17" x14ac:dyDescent="0.25">
      <c r="A1979" s="12" t="str">
        <f t="shared" si="30"/>
        <v>ACKA</v>
      </c>
      <c r="B1979" s="13" t="s">
        <v>13101</v>
      </c>
      <c r="C1979" s="13" t="s">
        <v>10304</v>
      </c>
      <c r="D1979" s="13" t="s">
        <v>13095</v>
      </c>
      <c r="E1979" s="13" t="s">
        <v>262</v>
      </c>
      <c r="F1979" s="13" t="s">
        <v>9384</v>
      </c>
      <c r="G1979" s="13" t="s">
        <v>10331</v>
      </c>
      <c r="H1979" s="13" t="s">
        <v>9398</v>
      </c>
      <c r="I1979" s="13" t="s">
        <v>13104</v>
      </c>
      <c r="J1979" s="19">
        <v>604</v>
      </c>
      <c r="K1979" s="13" t="s">
        <v>9260</v>
      </c>
      <c r="L1979" s="26">
        <v>42872</v>
      </c>
      <c r="M1979" s="19">
        <v>604</v>
      </c>
      <c r="N1979" s="13" t="s">
        <v>9260</v>
      </c>
      <c r="O1979" s="21">
        <v>0</v>
      </c>
      <c r="P1979" s="13" t="s">
        <v>9257</v>
      </c>
      <c r="Q1979" s="26">
        <v>42873</v>
      </c>
    </row>
    <row r="1980" spans="1:17" x14ac:dyDescent="0.25">
      <c r="A1980" s="12" t="str">
        <f t="shared" si="30"/>
        <v>ACKA</v>
      </c>
      <c r="B1980" s="13" t="s">
        <v>13101</v>
      </c>
      <c r="C1980" s="13" t="s">
        <v>10269</v>
      </c>
      <c r="D1980" s="13" t="s">
        <v>13095</v>
      </c>
      <c r="E1980" s="13" t="s">
        <v>262</v>
      </c>
      <c r="F1980" s="13" t="s">
        <v>9384</v>
      </c>
      <c r="G1980" s="13" t="s">
        <v>10331</v>
      </c>
      <c r="H1980" s="13" t="s">
        <v>9398</v>
      </c>
      <c r="I1980" s="13" t="s">
        <v>13105</v>
      </c>
      <c r="J1980" s="19">
        <v>604</v>
      </c>
      <c r="K1980" s="13" t="s">
        <v>9260</v>
      </c>
      <c r="L1980" s="26">
        <v>42872</v>
      </c>
      <c r="M1980" s="19">
        <v>604</v>
      </c>
      <c r="N1980" s="13" t="s">
        <v>9260</v>
      </c>
      <c r="O1980" s="21">
        <v>0</v>
      </c>
      <c r="P1980" s="13" t="s">
        <v>9257</v>
      </c>
      <c r="Q1980" s="26">
        <v>42873</v>
      </c>
    </row>
    <row r="1981" spans="1:17" x14ac:dyDescent="0.25">
      <c r="A1981" s="12" t="str">
        <f t="shared" si="30"/>
        <v>ACTM</v>
      </c>
      <c r="B1981" s="13" t="s">
        <v>13106</v>
      </c>
      <c r="C1981" s="13" t="s">
        <v>10259</v>
      </c>
      <c r="D1981" s="13" t="s">
        <v>12382</v>
      </c>
      <c r="E1981" s="13" t="s">
        <v>10391</v>
      </c>
      <c r="F1981" s="13" t="s">
        <v>9427</v>
      </c>
      <c r="G1981" s="13" t="s">
        <v>10534</v>
      </c>
      <c r="H1981" s="13" t="s">
        <v>9428</v>
      </c>
      <c r="I1981" s="13" t="s">
        <v>13107</v>
      </c>
      <c r="J1981" s="19">
        <v>920</v>
      </c>
      <c r="K1981" s="13" t="s">
        <v>9260</v>
      </c>
      <c r="L1981" s="26">
        <v>42873</v>
      </c>
      <c r="M1981" s="19">
        <v>920</v>
      </c>
      <c r="N1981" s="13" t="s">
        <v>9260</v>
      </c>
      <c r="O1981" s="21">
        <v>0</v>
      </c>
      <c r="P1981" s="13" t="s">
        <v>9257</v>
      </c>
      <c r="Q1981" s="26">
        <v>42874</v>
      </c>
    </row>
    <row r="1982" spans="1:17" x14ac:dyDescent="0.25">
      <c r="A1982" s="12" t="str">
        <f t="shared" si="30"/>
        <v>ACTM</v>
      </c>
      <c r="B1982" s="13" t="s">
        <v>13106</v>
      </c>
      <c r="C1982" s="13" t="s">
        <v>10267</v>
      </c>
      <c r="D1982" s="13" t="s">
        <v>12382</v>
      </c>
      <c r="E1982" s="13" t="s">
        <v>10391</v>
      </c>
      <c r="F1982" s="13" t="s">
        <v>9427</v>
      </c>
      <c r="G1982" s="13" t="s">
        <v>10534</v>
      </c>
      <c r="H1982" s="13" t="s">
        <v>9428</v>
      </c>
      <c r="I1982" s="13" t="s">
        <v>13108</v>
      </c>
      <c r="J1982" s="19">
        <v>918</v>
      </c>
      <c r="K1982" s="13" t="s">
        <v>9260</v>
      </c>
      <c r="L1982" s="26">
        <v>42873</v>
      </c>
      <c r="M1982" s="19">
        <v>918</v>
      </c>
      <c r="N1982" s="13" t="s">
        <v>9260</v>
      </c>
      <c r="O1982" s="21">
        <v>0</v>
      </c>
      <c r="P1982" s="13" t="s">
        <v>9257</v>
      </c>
      <c r="Q1982" s="26">
        <v>42874</v>
      </c>
    </row>
    <row r="1983" spans="1:17" x14ac:dyDescent="0.25">
      <c r="A1983" s="12" t="str">
        <f t="shared" si="30"/>
        <v>ACTM</v>
      </c>
      <c r="B1983" s="13" t="s">
        <v>13106</v>
      </c>
      <c r="C1983" s="13" t="s">
        <v>10304</v>
      </c>
      <c r="D1983" s="13" t="s">
        <v>12382</v>
      </c>
      <c r="E1983" s="13" t="s">
        <v>10391</v>
      </c>
      <c r="F1983" s="13" t="s">
        <v>9427</v>
      </c>
      <c r="G1983" s="13" t="s">
        <v>10534</v>
      </c>
      <c r="H1983" s="13" t="s">
        <v>9428</v>
      </c>
      <c r="I1983" s="13" t="s">
        <v>13109</v>
      </c>
      <c r="J1983" s="19">
        <v>764</v>
      </c>
      <c r="K1983" s="13" t="s">
        <v>9260</v>
      </c>
      <c r="L1983" s="26">
        <v>42873</v>
      </c>
      <c r="M1983" s="19">
        <v>764</v>
      </c>
      <c r="N1983" s="13" t="s">
        <v>9260</v>
      </c>
      <c r="O1983" s="21">
        <v>0</v>
      </c>
      <c r="P1983" s="13" t="s">
        <v>9257</v>
      </c>
      <c r="Q1983" s="26">
        <v>42874</v>
      </c>
    </row>
    <row r="1984" spans="1:17" x14ac:dyDescent="0.25">
      <c r="A1984" s="12" t="str">
        <f t="shared" si="30"/>
        <v>ACUK</v>
      </c>
      <c r="B1984" s="13" t="s">
        <v>13110</v>
      </c>
      <c r="C1984" s="13" t="s">
        <v>10259</v>
      </c>
      <c r="D1984" s="13" t="s">
        <v>13111</v>
      </c>
      <c r="E1984" s="13" t="s">
        <v>788</v>
      </c>
      <c r="F1984" s="13" t="s">
        <v>9384</v>
      </c>
      <c r="G1984" s="13" t="s">
        <v>10963</v>
      </c>
      <c r="H1984" s="13" t="s">
        <v>9550</v>
      </c>
      <c r="I1984" s="13" t="s">
        <v>13112</v>
      </c>
      <c r="J1984" s="19">
        <v>3022</v>
      </c>
      <c r="K1984" s="13" t="s">
        <v>9260</v>
      </c>
      <c r="L1984" s="26">
        <v>42873</v>
      </c>
      <c r="M1984" s="19">
        <v>3022</v>
      </c>
      <c r="N1984" s="13" t="s">
        <v>9260</v>
      </c>
      <c r="O1984" s="21">
        <v>0</v>
      </c>
      <c r="P1984" s="13" t="s">
        <v>9257</v>
      </c>
      <c r="Q1984" s="26">
        <v>42874</v>
      </c>
    </row>
    <row r="1985" spans="1:17" x14ac:dyDescent="0.25">
      <c r="A1985" s="12" t="str">
        <f t="shared" si="30"/>
        <v>ACUK</v>
      </c>
      <c r="B1985" s="13" t="s">
        <v>13110</v>
      </c>
      <c r="C1985" s="13" t="s">
        <v>10267</v>
      </c>
      <c r="D1985" s="13" t="s">
        <v>13111</v>
      </c>
      <c r="E1985" s="13" t="s">
        <v>788</v>
      </c>
      <c r="F1985" s="13" t="s">
        <v>9384</v>
      </c>
      <c r="G1985" s="13" t="s">
        <v>10963</v>
      </c>
      <c r="H1985" s="13" t="s">
        <v>9550</v>
      </c>
      <c r="I1985" s="13" t="s">
        <v>13113</v>
      </c>
      <c r="J1985" s="19">
        <v>2780</v>
      </c>
      <c r="K1985" s="13" t="s">
        <v>9260</v>
      </c>
      <c r="L1985" s="26">
        <v>42873</v>
      </c>
      <c r="M1985" s="19">
        <v>2780</v>
      </c>
      <c r="N1985" s="13" t="s">
        <v>9260</v>
      </c>
      <c r="O1985" s="21">
        <v>0</v>
      </c>
      <c r="P1985" s="13" t="s">
        <v>9257</v>
      </c>
      <c r="Q1985" s="26">
        <v>42874</v>
      </c>
    </row>
    <row r="1986" spans="1:17" x14ac:dyDescent="0.25">
      <c r="A1986" s="12" t="str">
        <f t="shared" si="30"/>
        <v>AAZP</v>
      </c>
      <c r="B1986" s="13" t="s">
        <v>13114</v>
      </c>
      <c r="C1986" s="13" t="s">
        <v>10259</v>
      </c>
      <c r="D1986" s="13" t="s">
        <v>13115</v>
      </c>
      <c r="E1986" s="13" t="s">
        <v>788</v>
      </c>
      <c r="F1986" s="13" t="s">
        <v>9384</v>
      </c>
      <c r="G1986" s="13" t="s">
        <v>10340</v>
      </c>
      <c r="H1986" s="13" t="s">
        <v>9399</v>
      </c>
      <c r="I1986" s="13" t="s">
        <v>13116</v>
      </c>
      <c r="J1986" s="19">
        <v>604</v>
      </c>
      <c r="K1986" s="13" t="s">
        <v>9260</v>
      </c>
      <c r="L1986" s="26">
        <v>42873</v>
      </c>
      <c r="M1986" s="19">
        <v>604</v>
      </c>
      <c r="N1986" s="13" t="s">
        <v>9260</v>
      </c>
      <c r="O1986" s="21">
        <v>0</v>
      </c>
      <c r="P1986" s="13" t="s">
        <v>9257</v>
      </c>
      <c r="Q1986" s="26">
        <v>42874</v>
      </c>
    </row>
    <row r="1987" spans="1:17" x14ac:dyDescent="0.25">
      <c r="A1987" s="12" t="str">
        <f t="shared" ref="A1987:A2050" si="31">LEFT(I1987,4)</f>
        <v>AAZP</v>
      </c>
      <c r="B1987" s="13" t="s">
        <v>13114</v>
      </c>
      <c r="C1987" s="13" t="s">
        <v>10267</v>
      </c>
      <c r="D1987" s="13" t="s">
        <v>13115</v>
      </c>
      <c r="E1987" s="13" t="s">
        <v>788</v>
      </c>
      <c r="F1987" s="13" t="s">
        <v>9384</v>
      </c>
      <c r="G1987" s="13" t="s">
        <v>10340</v>
      </c>
      <c r="H1987" s="13" t="s">
        <v>9399</v>
      </c>
      <c r="I1987" s="13" t="s">
        <v>13117</v>
      </c>
      <c r="J1987" s="19">
        <v>550</v>
      </c>
      <c r="K1987" s="13" t="s">
        <v>9260</v>
      </c>
      <c r="L1987" s="26">
        <v>42873</v>
      </c>
      <c r="M1987" s="19">
        <v>550</v>
      </c>
      <c r="N1987" s="13" t="s">
        <v>9260</v>
      </c>
      <c r="O1987" s="21">
        <v>0</v>
      </c>
      <c r="P1987" s="13" t="s">
        <v>9257</v>
      </c>
      <c r="Q1987" s="26">
        <v>42874</v>
      </c>
    </row>
    <row r="1988" spans="1:17" x14ac:dyDescent="0.25">
      <c r="A1988" s="12" t="str">
        <f t="shared" si="31"/>
        <v>ACUL</v>
      </c>
      <c r="B1988" s="13" t="s">
        <v>13118</v>
      </c>
      <c r="C1988" s="13" t="s">
        <v>10304</v>
      </c>
      <c r="D1988" s="13" t="s">
        <v>13119</v>
      </c>
      <c r="E1988" s="13" t="s">
        <v>788</v>
      </c>
      <c r="F1988" s="13" t="s">
        <v>9384</v>
      </c>
      <c r="G1988" s="13" t="s">
        <v>10963</v>
      </c>
      <c r="H1988" s="13" t="s">
        <v>9550</v>
      </c>
      <c r="I1988" s="13" t="s">
        <v>13120</v>
      </c>
      <c r="J1988" s="19">
        <v>2884</v>
      </c>
      <c r="K1988" s="13" t="s">
        <v>9260</v>
      </c>
      <c r="L1988" s="26">
        <v>42886</v>
      </c>
      <c r="M1988" s="19">
        <v>2884</v>
      </c>
      <c r="N1988" s="13" t="s">
        <v>9260</v>
      </c>
      <c r="O1988" s="21">
        <v>0</v>
      </c>
      <c r="P1988" s="13" t="s">
        <v>9257</v>
      </c>
      <c r="Q1988" s="26">
        <v>42887</v>
      </c>
    </row>
    <row r="1989" spans="1:17" x14ac:dyDescent="0.25">
      <c r="A1989" s="12" t="str">
        <f t="shared" si="31"/>
        <v>ACUL</v>
      </c>
      <c r="B1989" s="13" t="s">
        <v>13118</v>
      </c>
      <c r="C1989" s="13" t="s">
        <v>10269</v>
      </c>
      <c r="D1989" s="13" t="s">
        <v>13119</v>
      </c>
      <c r="E1989" s="13" t="s">
        <v>788</v>
      </c>
      <c r="F1989" s="13" t="s">
        <v>9384</v>
      </c>
      <c r="G1989" s="13" t="s">
        <v>10963</v>
      </c>
      <c r="H1989" s="13" t="s">
        <v>9550</v>
      </c>
      <c r="I1989" s="13" t="s">
        <v>13121</v>
      </c>
      <c r="J1989" s="19">
        <v>2798</v>
      </c>
      <c r="K1989" s="13" t="s">
        <v>9260</v>
      </c>
      <c r="L1989" s="26">
        <v>42886</v>
      </c>
      <c r="M1989" s="19">
        <v>2798</v>
      </c>
      <c r="N1989" s="13" t="s">
        <v>9260</v>
      </c>
      <c r="O1989" s="21">
        <v>0</v>
      </c>
      <c r="P1989" s="13" t="s">
        <v>9257</v>
      </c>
      <c r="Q1989" s="26">
        <v>42887</v>
      </c>
    </row>
    <row r="1990" spans="1:17" x14ac:dyDescent="0.25">
      <c r="A1990" s="12" t="str">
        <f t="shared" si="31"/>
        <v>ACSA</v>
      </c>
      <c r="B1990" s="13" t="s">
        <v>13122</v>
      </c>
      <c r="C1990" s="13" t="s">
        <v>10259</v>
      </c>
      <c r="D1990" s="13" t="s">
        <v>13123</v>
      </c>
      <c r="E1990" s="13" t="s">
        <v>10391</v>
      </c>
      <c r="F1990" s="13" t="s">
        <v>9384</v>
      </c>
      <c r="G1990" s="13" t="s">
        <v>12737</v>
      </c>
      <c r="H1990" s="13" t="s">
        <v>9777</v>
      </c>
      <c r="I1990" s="13" t="s">
        <v>13124</v>
      </c>
      <c r="J1990" s="19">
        <v>1056</v>
      </c>
      <c r="K1990" s="13" t="s">
        <v>9260</v>
      </c>
      <c r="L1990" s="26">
        <v>42878</v>
      </c>
      <c r="M1990" s="19">
        <v>1056</v>
      </c>
      <c r="N1990" s="13" t="s">
        <v>9260</v>
      </c>
      <c r="O1990" s="21">
        <v>0</v>
      </c>
      <c r="P1990" s="13" t="s">
        <v>9257</v>
      </c>
      <c r="Q1990" s="26">
        <v>42879</v>
      </c>
    </row>
    <row r="1991" spans="1:17" x14ac:dyDescent="0.25">
      <c r="A1991" s="12" t="str">
        <f t="shared" si="31"/>
        <v>ACTJ</v>
      </c>
      <c r="B1991" s="13" t="s">
        <v>13125</v>
      </c>
      <c r="C1991" s="13" t="s">
        <v>10259</v>
      </c>
      <c r="D1991" s="13" t="s">
        <v>13095</v>
      </c>
      <c r="E1991" s="13" t="s">
        <v>262</v>
      </c>
      <c r="F1991" s="13" t="s">
        <v>9384</v>
      </c>
      <c r="G1991" s="13" t="s">
        <v>10331</v>
      </c>
      <c r="H1991" s="13" t="s">
        <v>9398</v>
      </c>
      <c r="I1991" s="13" t="s">
        <v>13126</v>
      </c>
      <c r="J1991" s="19">
        <v>516</v>
      </c>
      <c r="K1991" s="13" t="s">
        <v>9260</v>
      </c>
      <c r="L1991" s="26">
        <v>42878</v>
      </c>
      <c r="M1991" s="19">
        <v>516</v>
      </c>
      <c r="N1991" s="13" t="s">
        <v>9260</v>
      </c>
      <c r="O1991" s="21">
        <v>0</v>
      </c>
      <c r="P1991" s="13" t="s">
        <v>9257</v>
      </c>
      <c r="Q1991" s="26">
        <v>42879</v>
      </c>
    </row>
    <row r="1992" spans="1:17" x14ac:dyDescent="0.25">
      <c r="A1992" s="12" t="str">
        <f t="shared" si="31"/>
        <v>ACTJ</v>
      </c>
      <c r="B1992" s="13" t="s">
        <v>13127</v>
      </c>
      <c r="C1992" s="13" t="s">
        <v>10259</v>
      </c>
      <c r="D1992" s="13" t="s">
        <v>13128</v>
      </c>
      <c r="E1992" s="13" t="s">
        <v>262</v>
      </c>
      <c r="F1992" s="13" t="s">
        <v>9384</v>
      </c>
      <c r="G1992" s="13" t="s">
        <v>10331</v>
      </c>
      <c r="H1992" s="13" t="s">
        <v>9398</v>
      </c>
      <c r="I1992" s="13" t="s">
        <v>13129</v>
      </c>
      <c r="J1992" s="19">
        <v>580</v>
      </c>
      <c r="K1992" s="13" t="s">
        <v>9260</v>
      </c>
      <c r="L1992" s="26">
        <v>42878</v>
      </c>
      <c r="M1992" s="19">
        <v>580</v>
      </c>
      <c r="N1992" s="13" t="s">
        <v>9260</v>
      </c>
      <c r="O1992" s="21">
        <v>0</v>
      </c>
      <c r="P1992" s="13" t="s">
        <v>9257</v>
      </c>
      <c r="Q1992" s="26">
        <v>42879</v>
      </c>
    </row>
    <row r="1993" spans="1:17" x14ac:dyDescent="0.25">
      <c r="A1993" s="12" t="str">
        <f t="shared" si="31"/>
        <v>ACTJ</v>
      </c>
      <c r="B1993" s="13" t="s">
        <v>13127</v>
      </c>
      <c r="C1993" s="13" t="s">
        <v>10267</v>
      </c>
      <c r="D1993" s="13" t="s">
        <v>13128</v>
      </c>
      <c r="E1993" s="13" t="s">
        <v>262</v>
      </c>
      <c r="F1993" s="13" t="s">
        <v>9384</v>
      </c>
      <c r="G1993" s="13" t="s">
        <v>10331</v>
      </c>
      <c r="H1993" s="13" t="s">
        <v>9398</v>
      </c>
      <c r="I1993" s="13" t="s">
        <v>13130</v>
      </c>
      <c r="J1993" s="19">
        <v>580</v>
      </c>
      <c r="K1993" s="13" t="s">
        <v>9260</v>
      </c>
      <c r="L1993" s="26">
        <v>42878</v>
      </c>
      <c r="M1993" s="19">
        <v>580</v>
      </c>
      <c r="N1993" s="13" t="s">
        <v>9260</v>
      </c>
      <c r="O1993" s="21">
        <v>0</v>
      </c>
      <c r="P1993" s="13" t="s">
        <v>9257</v>
      </c>
      <c r="Q1993" s="26">
        <v>42879</v>
      </c>
    </row>
    <row r="1994" spans="1:17" x14ac:dyDescent="0.25">
      <c r="A1994" s="12" t="str">
        <f t="shared" si="31"/>
        <v>ACTJ</v>
      </c>
      <c r="B1994" s="13" t="s">
        <v>13127</v>
      </c>
      <c r="C1994" s="13" t="s">
        <v>10304</v>
      </c>
      <c r="D1994" s="13" t="s">
        <v>13128</v>
      </c>
      <c r="E1994" s="13" t="s">
        <v>262</v>
      </c>
      <c r="F1994" s="13" t="s">
        <v>9384</v>
      </c>
      <c r="G1994" s="13" t="s">
        <v>10331</v>
      </c>
      <c r="H1994" s="13" t="s">
        <v>9398</v>
      </c>
      <c r="I1994" s="13" t="s">
        <v>13131</v>
      </c>
      <c r="J1994" s="19">
        <v>554</v>
      </c>
      <c r="K1994" s="13" t="s">
        <v>9260</v>
      </c>
      <c r="L1994" s="26">
        <v>42878</v>
      </c>
      <c r="M1994" s="19">
        <v>554</v>
      </c>
      <c r="N1994" s="13" t="s">
        <v>9260</v>
      </c>
      <c r="O1994" s="21">
        <v>0</v>
      </c>
      <c r="P1994" s="13" t="s">
        <v>9257</v>
      </c>
      <c r="Q1994" s="26">
        <v>42879</v>
      </c>
    </row>
    <row r="1995" spans="1:17" x14ac:dyDescent="0.25">
      <c r="A1995" s="12" t="str">
        <f t="shared" si="31"/>
        <v>ACTJ</v>
      </c>
      <c r="B1995" s="13" t="s">
        <v>13127</v>
      </c>
      <c r="C1995" s="13" t="s">
        <v>10269</v>
      </c>
      <c r="D1995" s="13" t="s">
        <v>13128</v>
      </c>
      <c r="E1995" s="13" t="s">
        <v>262</v>
      </c>
      <c r="F1995" s="13" t="s">
        <v>9384</v>
      </c>
      <c r="G1995" s="13" t="s">
        <v>10331</v>
      </c>
      <c r="H1995" s="13" t="s">
        <v>9398</v>
      </c>
      <c r="I1995" s="13" t="s">
        <v>13132</v>
      </c>
      <c r="J1995" s="19">
        <v>550</v>
      </c>
      <c r="K1995" s="13" t="s">
        <v>9260</v>
      </c>
      <c r="L1995" s="26">
        <v>42878</v>
      </c>
      <c r="M1995" s="19">
        <v>550</v>
      </c>
      <c r="N1995" s="13" t="s">
        <v>9260</v>
      </c>
      <c r="O1995" s="21">
        <v>0</v>
      </c>
      <c r="P1995" s="13" t="s">
        <v>9257</v>
      </c>
      <c r="Q1995" s="26">
        <v>42879</v>
      </c>
    </row>
    <row r="1996" spans="1:17" x14ac:dyDescent="0.25">
      <c r="A1996" s="12" t="str">
        <f t="shared" si="31"/>
        <v>ACTJ</v>
      </c>
      <c r="B1996" s="13" t="s">
        <v>13127</v>
      </c>
      <c r="C1996" s="13" t="s">
        <v>10307</v>
      </c>
      <c r="D1996" s="13" t="s">
        <v>13128</v>
      </c>
      <c r="E1996" s="13" t="s">
        <v>262</v>
      </c>
      <c r="F1996" s="13" t="s">
        <v>9384</v>
      </c>
      <c r="G1996" s="13" t="s">
        <v>10331</v>
      </c>
      <c r="H1996" s="13" t="s">
        <v>9398</v>
      </c>
      <c r="I1996" s="13" t="s">
        <v>13133</v>
      </c>
      <c r="J1996" s="19">
        <v>532</v>
      </c>
      <c r="K1996" s="13" t="s">
        <v>9260</v>
      </c>
      <c r="L1996" s="26">
        <v>42878</v>
      </c>
      <c r="M1996" s="19">
        <v>532</v>
      </c>
      <c r="N1996" s="13" t="s">
        <v>9260</v>
      </c>
      <c r="O1996" s="21">
        <v>0</v>
      </c>
      <c r="P1996" s="13" t="s">
        <v>9257</v>
      </c>
      <c r="Q1996" s="26">
        <v>42879</v>
      </c>
    </row>
    <row r="1997" spans="1:17" x14ac:dyDescent="0.25">
      <c r="A1997" s="12" t="str">
        <f t="shared" si="31"/>
        <v>ACMN</v>
      </c>
      <c r="B1997" s="13" t="s">
        <v>13134</v>
      </c>
      <c r="C1997" s="13" t="s">
        <v>10259</v>
      </c>
      <c r="D1997" s="13" t="s">
        <v>13011</v>
      </c>
      <c r="E1997" s="13" t="s">
        <v>262</v>
      </c>
      <c r="F1997" s="13" t="s">
        <v>9384</v>
      </c>
      <c r="G1997" s="13" t="s">
        <v>9276</v>
      </c>
      <c r="H1997" s="13" t="s">
        <v>9403</v>
      </c>
      <c r="I1997" s="13" t="s">
        <v>13135</v>
      </c>
      <c r="J1997" s="19">
        <v>1920</v>
      </c>
      <c r="K1997" s="13" t="s">
        <v>9260</v>
      </c>
      <c r="L1997" s="26">
        <v>42879</v>
      </c>
      <c r="M1997" s="19">
        <v>1920</v>
      </c>
      <c r="N1997" s="13" t="s">
        <v>9260</v>
      </c>
      <c r="O1997" s="21">
        <v>0</v>
      </c>
      <c r="P1997" s="13" t="s">
        <v>9257</v>
      </c>
      <c r="Q1997" s="26">
        <v>42881</v>
      </c>
    </row>
    <row r="1998" spans="1:17" x14ac:dyDescent="0.25">
      <c r="A1998" s="12" t="str">
        <f t="shared" si="31"/>
        <v>ACMN</v>
      </c>
      <c r="B1998" s="13" t="s">
        <v>13134</v>
      </c>
      <c r="C1998" s="13" t="s">
        <v>10267</v>
      </c>
      <c r="D1998" s="13" t="s">
        <v>13011</v>
      </c>
      <c r="E1998" s="13" t="s">
        <v>262</v>
      </c>
      <c r="F1998" s="13" t="s">
        <v>9384</v>
      </c>
      <c r="G1998" s="13" t="s">
        <v>9276</v>
      </c>
      <c r="H1998" s="13" t="s">
        <v>9403</v>
      </c>
      <c r="I1998" s="13" t="s">
        <v>13136</v>
      </c>
      <c r="J1998" s="19">
        <v>1712</v>
      </c>
      <c r="K1998" s="13" t="s">
        <v>9260</v>
      </c>
      <c r="L1998" s="26">
        <v>42879</v>
      </c>
      <c r="M1998" s="19">
        <v>1712</v>
      </c>
      <c r="N1998" s="13" t="s">
        <v>9260</v>
      </c>
      <c r="O1998" s="21">
        <v>0</v>
      </c>
      <c r="P1998" s="13" t="s">
        <v>9257</v>
      </c>
      <c r="Q1998" s="26">
        <v>42881</v>
      </c>
    </row>
    <row r="1999" spans="1:17" x14ac:dyDescent="0.25">
      <c r="A1999" s="12" t="str">
        <f t="shared" si="31"/>
        <v>ACMN</v>
      </c>
      <c r="B1999" s="13" t="s">
        <v>13134</v>
      </c>
      <c r="C1999" s="13" t="s">
        <v>10304</v>
      </c>
      <c r="D1999" s="13" t="s">
        <v>13011</v>
      </c>
      <c r="E1999" s="13" t="s">
        <v>262</v>
      </c>
      <c r="F1999" s="13" t="s">
        <v>9384</v>
      </c>
      <c r="G1999" s="13" t="s">
        <v>9276</v>
      </c>
      <c r="H1999" s="13" t="s">
        <v>9403</v>
      </c>
      <c r="I1999" s="13" t="s">
        <v>13137</v>
      </c>
      <c r="J1999" s="19">
        <v>1634</v>
      </c>
      <c r="K1999" s="13" t="s">
        <v>9260</v>
      </c>
      <c r="L1999" s="26">
        <v>42879</v>
      </c>
      <c r="M1999" s="19">
        <v>1634</v>
      </c>
      <c r="N1999" s="13" t="s">
        <v>9260</v>
      </c>
      <c r="O1999" s="21">
        <v>0</v>
      </c>
      <c r="P1999" s="13" t="s">
        <v>9257</v>
      </c>
      <c r="Q1999" s="26">
        <v>42881</v>
      </c>
    </row>
    <row r="2000" spans="1:17" x14ac:dyDescent="0.25">
      <c r="A2000" s="12" t="str">
        <f t="shared" si="31"/>
        <v>ACTE</v>
      </c>
      <c r="B2000" s="13" t="s">
        <v>13138</v>
      </c>
      <c r="C2000" s="13" t="s">
        <v>10259</v>
      </c>
      <c r="D2000" s="13" t="s">
        <v>13123</v>
      </c>
      <c r="E2000" s="13" t="s">
        <v>788</v>
      </c>
      <c r="F2000" s="13" t="s">
        <v>9384</v>
      </c>
      <c r="G2000" s="13" t="s">
        <v>9276</v>
      </c>
      <c r="H2000" s="13" t="s">
        <v>9403</v>
      </c>
      <c r="I2000" s="13" t="s">
        <v>13139</v>
      </c>
      <c r="J2000" s="19">
        <v>1958</v>
      </c>
      <c r="K2000" s="13" t="s">
        <v>9260</v>
      </c>
      <c r="L2000" s="26">
        <v>42879</v>
      </c>
      <c r="M2000" s="19">
        <v>1958</v>
      </c>
      <c r="N2000" s="13" t="s">
        <v>9260</v>
      </c>
      <c r="O2000" s="21">
        <v>0</v>
      </c>
      <c r="P2000" s="13" t="s">
        <v>9257</v>
      </c>
      <c r="Q2000" s="26">
        <v>42881</v>
      </c>
    </row>
    <row r="2001" spans="1:17" x14ac:dyDescent="0.25">
      <c r="A2001" s="12" t="str">
        <f t="shared" si="31"/>
        <v>ACTE</v>
      </c>
      <c r="B2001" s="13" t="s">
        <v>13138</v>
      </c>
      <c r="C2001" s="13" t="s">
        <v>10267</v>
      </c>
      <c r="D2001" s="13" t="s">
        <v>13123</v>
      </c>
      <c r="E2001" s="13" t="s">
        <v>788</v>
      </c>
      <c r="F2001" s="13" t="s">
        <v>9384</v>
      </c>
      <c r="G2001" s="13" t="s">
        <v>9276</v>
      </c>
      <c r="H2001" s="13" t="s">
        <v>9403</v>
      </c>
      <c r="I2001" s="13" t="s">
        <v>13140</v>
      </c>
      <c r="J2001" s="19">
        <v>1534</v>
      </c>
      <c r="K2001" s="13" t="s">
        <v>9260</v>
      </c>
      <c r="L2001" s="26">
        <v>42879</v>
      </c>
      <c r="M2001" s="19">
        <v>1534</v>
      </c>
      <c r="N2001" s="13" t="s">
        <v>9260</v>
      </c>
      <c r="O2001" s="21">
        <v>0</v>
      </c>
      <c r="P2001" s="13" t="s">
        <v>9257</v>
      </c>
      <c r="Q2001" s="26">
        <v>42881</v>
      </c>
    </row>
    <row r="2002" spans="1:17" x14ac:dyDescent="0.25">
      <c r="A2002" s="12" t="str">
        <f t="shared" si="31"/>
        <v>ACTJ</v>
      </c>
      <c r="B2002" s="13" t="s">
        <v>13141</v>
      </c>
      <c r="C2002" s="13" t="s">
        <v>10259</v>
      </c>
      <c r="D2002" s="13" t="s">
        <v>13142</v>
      </c>
      <c r="E2002" s="13" t="s">
        <v>788</v>
      </c>
      <c r="F2002" s="13" t="s">
        <v>9384</v>
      </c>
      <c r="G2002" s="13" t="s">
        <v>10331</v>
      </c>
      <c r="H2002" s="13" t="s">
        <v>9398</v>
      </c>
      <c r="I2002" s="13" t="s">
        <v>13143</v>
      </c>
      <c r="J2002" s="19">
        <v>618</v>
      </c>
      <c r="K2002" s="13" t="s">
        <v>9260</v>
      </c>
      <c r="L2002" s="26">
        <v>42886</v>
      </c>
      <c r="M2002" s="19">
        <v>618</v>
      </c>
      <c r="N2002" s="13" t="s">
        <v>9260</v>
      </c>
      <c r="O2002" s="21">
        <v>0</v>
      </c>
      <c r="P2002" s="13" t="s">
        <v>9257</v>
      </c>
      <c r="Q2002" s="26">
        <v>42887</v>
      </c>
    </row>
    <row r="2003" spans="1:17" x14ac:dyDescent="0.25">
      <c r="A2003" s="12" t="str">
        <f t="shared" si="31"/>
        <v>ACTJ</v>
      </c>
      <c r="B2003" s="13" t="s">
        <v>13141</v>
      </c>
      <c r="C2003" s="13" t="s">
        <v>10267</v>
      </c>
      <c r="D2003" s="13" t="s">
        <v>13142</v>
      </c>
      <c r="E2003" s="13" t="s">
        <v>788</v>
      </c>
      <c r="F2003" s="13" t="s">
        <v>9384</v>
      </c>
      <c r="G2003" s="13" t="s">
        <v>10331</v>
      </c>
      <c r="H2003" s="13" t="s">
        <v>9398</v>
      </c>
      <c r="I2003" s="13" t="s">
        <v>13144</v>
      </c>
      <c r="J2003" s="19">
        <v>614</v>
      </c>
      <c r="K2003" s="13" t="s">
        <v>9260</v>
      </c>
      <c r="L2003" s="26">
        <v>42886</v>
      </c>
      <c r="M2003" s="19">
        <v>614</v>
      </c>
      <c r="N2003" s="13" t="s">
        <v>9260</v>
      </c>
      <c r="O2003" s="21">
        <v>0</v>
      </c>
      <c r="P2003" s="13" t="s">
        <v>9257</v>
      </c>
      <c r="Q2003" s="26">
        <v>42887</v>
      </c>
    </row>
    <row r="2004" spans="1:17" x14ac:dyDescent="0.25">
      <c r="A2004" s="12" t="str">
        <f t="shared" si="31"/>
        <v>ACTJ</v>
      </c>
      <c r="B2004" s="13" t="s">
        <v>13141</v>
      </c>
      <c r="C2004" s="13" t="s">
        <v>10304</v>
      </c>
      <c r="D2004" s="13" t="s">
        <v>13142</v>
      </c>
      <c r="E2004" s="13" t="s">
        <v>788</v>
      </c>
      <c r="F2004" s="13" t="s">
        <v>9384</v>
      </c>
      <c r="G2004" s="13" t="s">
        <v>10331</v>
      </c>
      <c r="H2004" s="13" t="s">
        <v>9398</v>
      </c>
      <c r="I2004" s="13" t="s">
        <v>13145</v>
      </c>
      <c r="J2004" s="19">
        <v>598</v>
      </c>
      <c r="K2004" s="13" t="s">
        <v>9260</v>
      </c>
      <c r="L2004" s="26">
        <v>42886</v>
      </c>
      <c r="M2004" s="19">
        <v>598</v>
      </c>
      <c r="N2004" s="13" t="s">
        <v>9260</v>
      </c>
      <c r="O2004" s="21">
        <v>0</v>
      </c>
      <c r="P2004" s="13" t="s">
        <v>9257</v>
      </c>
      <c r="Q2004" s="26">
        <v>42887</v>
      </c>
    </row>
    <row r="2005" spans="1:17" x14ac:dyDescent="0.25">
      <c r="A2005" s="12" t="str">
        <f t="shared" si="31"/>
        <v>ACNX</v>
      </c>
      <c r="B2005" s="13" t="s">
        <v>13146</v>
      </c>
      <c r="C2005" s="13" t="s">
        <v>10259</v>
      </c>
      <c r="D2005" s="13" t="s">
        <v>13075</v>
      </c>
      <c r="E2005" s="13" t="s">
        <v>788</v>
      </c>
      <c r="F2005" s="13" t="s">
        <v>9424</v>
      </c>
      <c r="G2005" s="13" t="s">
        <v>11345</v>
      </c>
      <c r="H2005" s="13" t="s">
        <v>9461</v>
      </c>
      <c r="I2005" s="13" t="s">
        <v>13147</v>
      </c>
      <c r="J2005" s="19">
        <v>514</v>
      </c>
      <c r="K2005" s="13" t="s">
        <v>9260</v>
      </c>
      <c r="L2005" s="26">
        <v>42884</v>
      </c>
      <c r="M2005" s="19">
        <v>514</v>
      </c>
      <c r="N2005" s="13" t="s">
        <v>9260</v>
      </c>
      <c r="O2005" s="21">
        <v>0</v>
      </c>
      <c r="P2005" s="13" t="s">
        <v>9257</v>
      </c>
      <c r="Q2005" s="26">
        <v>42885</v>
      </c>
    </row>
    <row r="2006" spans="1:17" x14ac:dyDescent="0.25">
      <c r="A2006" s="12" t="str">
        <f t="shared" si="31"/>
        <v>ACNX</v>
      </c>
      <c r="B2006" s="13" t="s">
        <v>13146</v>
      </c>
      <c r="C2006" s="13" t="s">
        <v>10267</v>
      </c>
      <c r="D2006" s="13" t="s">
        <v>13075</v>
      </c>
      <c r="E2006" s="13" t="s">
        <v>788</v>
      </c>
      <c r="F2006" s="13" t="s">
        <v>9424</v>
      </c>
      <c r="G2006" s="13" t="s">
        <v>11345</v>
      </c>
      <c r="H2006" s="13" t="s">
        <v>9461</v>
      </c>
      <c r="I2006" s="13" t="s">
        <v>13148</v>
      </c>
      <c r="J2006" s="19">
        <v>512</v>
      </c>
      <c r="K2006" s="13" t="s">
        <v>9260</v>
      </c>
      <c r="L2006" s="26">
        <v>42884</v>
      </c>
      <c r="M2006" s="19">
        <v>512</v>
      </c>
      <c r="N2006" s="13" t="s">
        <v>9260</v>
      </c>
      <c r="O2006" s="21">
        <v>0</v>
      </c>
      <c r="P2006" s="13" t="s">
        <v>9257</v>
      </c>
      <c r="Q2006" s="26">
        <v>42885</v>
      </c>
    </row>
    <row r="2007" spans="1:17" x14ac:dyDescent="0.25">
      <c r="A2007" s="12" t="str">
        <f t="shared" si="31"/>
        <v>ACNX</v>
      </c>
      <c r="B2007" s="13" t="s">
        <v>13146</v>
      </c>
      <c r="C2007" s="13" t="s">
        <v>10304</v>
      </c>
      <c r="D2007" s="13" t="s">
        <v>13075</v>
      </c>
      <c r="E2007" s="13" t="s">
        <v>788</v>
      </c>
      <c r="F2007" s="13" t="s">
        <v>9424</v>
      </c>
      <c r="G2007" s="13" t="s">
        <v>11345</v>
      </c>
      <c r="H2007" s="13" t="s">
        <v>9461</v>
      </c>
      <c r="I2007" s="13" t="s">
        <v>13149</v>
      </c>
      <c r="J2007" s="19">
        <v>512</v>
      </c>
      <c r="K2007" s="13" t="s">
        <v>9260</v>
      </c>
      <c r="L2007" s="26">
        <v>42884</v>
      </c>
      <c r="M2007" s="19">
        <v>512</v>
      </c>
      <c r="N2007" s="13" t="s">
        <v>9260</v>
      </c>
      <c r="O2007" s="21">
        <v>0</v>
      </c>
      <c r="P2007" s="13" t="s">
        <v>9257</v>
      </c>
      <c r="Q2007" s="26">
        <v>42885</v>
      </c>
    </row>
    <row r="2008" spans="1:17" x14ac:dyDescent="0.25">
      <c r="A2008" s="12" t="str">
        <f t="shared" si="31"/>
        <v>ACNX</v>
      </c>
      <c r="B2008" s="13" t="s">
        <v>13146</v>
      </c>
      <c r="C2008" s="13" t="s">
        <v>10269</v>
      </c>
      <c r="D2008" s="13" t="s">
        <v>13075</v>
      </c>
      <c r="E2008" s="13" t="s">
        <v>788</v>
      </c>
      <c r="F2008" s="13" t="s">
        <v>9424</v>
      </c>
      <c r="G2008" s="13" t="s">
        <v>11345</v>
      </c>
      <c r="H2008" s="13" t="s">
        <v>9461</v>
      </c>
      <c r="I2008" s="13" t="s">
        <v>13150</v>
      </c>
      <c r="J2008" s="19">
        <v>510</v>
      </c>
      <c r="K2008" s="13" t="s">
        <v>9260</v>
      </c>
      <c r="L2008" s="26">
        <v>42884</v>
      </c>
      <c r="M2008" s="19">
        <v>510</v>
      </c>
      <c r="N2008" s="13" t="s">
        <v>9260</v>
      </c>
      <c r="O2008" s="21">
        <v>0</v>
      </c>
      <c r="P2008" s="13" t="s">
        <v>9257</v>
      </c>
      <c r="Q2008" s="26">
        <v>42885</v>
      </c>
    </row>
    <row r="2009" spans="1:17" x14ac:dyDescent="0.25">
      <c r="A2009" s="12" t="str">
        <f t="shared" si="31"/>
        <v>ACNX</v>
      </c>
      <c r="B2009" s="13" t="s">
        <v>13151</v>
      </c>
      <c r="C2009" s="13" t="s">
        <v>10259</v>
      </c>
      <c r="D2009" s="13" t="s">
        <v>13152</v>
      </c>
      <c r="E2009" s="13" t="s">
        <v>788</v>
      </c>
      <c r="F2009" s="13" t="s">
        <v>9424</v>
      </c>
      <c r="G2009" s="13" t="s">
        <v>11345</v>
      </c>
      <c r="H2009" s="13" t="s">
        <v>9461</v>
      </c>
      <c r="I2009" s="13" t="s">
        <v>13153</v>
      </c>
      <c r="J2009" s="19">
        <v>514</v>
      </c>
      <c r="K2009" s="13" t="s">
        <v>9260</v>
      </c>
      <c r="L2009" s="26">
        <v>42886</v>
      </c>
      <c r="M2009" s="19">
        <v>514</v>
      </c>
      <c r="N2009" s="13" t="s">
        <v>9260</v>
      </c>
      <c r="O2009" s="21">
        <v>0</v>
      </c>
      <c r="P2009" s="13" t="s">
        <v>9257</v>
      </c>
      <c r="Q2009" s="26">
        <v>42887</v>
      </c>
    </row>
    <row r="2010" spans="1:17" x14ac:dyDescent="0.25">
      <c r="A2010" s="12" t="str">
        <f t="shared" si="31"/>
        <v>ACNX</v>
      </c>
      <c r="B2010" s="13" t="s">
        <v>13151</v>
      </c>
      <c r="C2010" s="13" t="s">
        <v>10267</v>
      </c>
      <c r="D2010" s="13" t="s">
        <v>13152</v>
      </c>
      <c r="E2010" s="13" t="s">
        <v>788</v>
      </c>
      <c r="F2010" s="13" t="s">
        <v>9424</v>
      </c>
      <c r="G2010" s="13" t="s">
        <v>11345</v>
      </c>
      <c r="H2010" s="13" t="s">
        <v>9461</v>
      </c>
      <c r="I2010" s="13" t="s">
        <v>13154</v>
      </c>
      <c r="J2010" s="19">
        <v>514</v>
      </c>
      <c r="K2010" s="13" t="s">
        <v>9260</v>
      </c>
      <c r="L2010" s="26">
        <v>42886</v>
      </c>
      <c r="M2010" s="19">
        <v>514</v>
      </c>
      <c r="N2010" s="13" t="s">
        <v>9260</v>
      </c>
      <c r="O2010" s="21">
        <v>0</v>
      </c>
      <c r="P2010" s="13" t="s">
        <v>9257</v>
      </c>
      <c r="Q2010" s="26">
        <v>42887</v>
      </c>
    </row>
    <row r="2011" spans="1:17" x14ac:dyDescent="0.25">
      <c r="A2011" s="12" t="str">
        <f t="shared" si="31"/>
        <v>ACNX</v>
      </c>
      <c r="B2011" s="13" t="s">
        <v>13151</v>
      </c>
      <c r="C2011" s="13" t="s">
        <v>10304</v>
      </c>
      <c r="D2011" s="13" t="s">
        <v>13152</v>
      </c>
      <c r="E2011" s="13" t="s">
        <v>788</v>
      </c>
      <c r="F2011" s="13" t="s">
        <v>9424</v>
      </c>
      <c r="G2011" s="13" t="s">
        <v>11345</v>
      </c>
      <c r="H2011" s="13" t="s">
        <v>9461</v>
      </c>
      <c r="I2011" s="13" t="s">
        <v>13155</v>
      </c>
      <c r="J2011" s="19">
        <v>512</v>
      </c>
      <c r="K2011" s="13" t="s">
        <v>9260</v>
      </c>
      <c r="L2011" s="26">
        <v>42886</v>
      </c>
      <c r="M2011" s="19">
        <v>512</v>
      </c>
      <c r="N2011" s="13" t="s">
        <v>9260</v>
      </c>
      <c r="O2011" s="21">
        <v>0</v>
      </c>
      <c r="P2011" s="13" t="s">
        <v>9257</v>
      </c>
      <c r="Q2011" s="26">
        <v>42887</v>
      </c>
    </row>
    <row r="2012" spans="1:17" x14ac:dyDescent="0.25">
      <c r="A2012" s="12" t="str">
        <f t="shared" si="31"/>
        <v>ACNX</v>
      </c>
      <c r="B2012" s="13" t="s">
        <v>13151</v>
      </c>
      <c r="C2012" s="13" t="s">
        <v>10269</v>
      </c>
      <c r="D2012" s="13" t="s">
        <v>13152</v>
      </c>
      <c r="E2012" s="13" t="s">
        <v>788</v>
      </c>
      <c r="F2012" s="13" t="s">
        <v>9424</v>
      </c>
      <c r="G2012" s="13" t="s">
        <v>11345</v>
      </c>
      <c r="H2012" s="13" t="s">
        <v>9461</v>
      </c>
      <c r="I2012" s="13" t="s">
        <v>13156</v>
      </c>
      <c r="J2012" s="19">
        <v>512</v>
      </c>
      <c r="K2012" s="13" t="s">
        <v>9260</v>
      </c>
      <c r="L2012" s="26">
        <v>42886</v>
      </c>
      <c r="M2012" s="19">
        <v>512</v>
      </c>
      <c r="N2012" s="13" t="s">
        <v>9260</v>
      </c>
      <c r="O2012" s="21">
        <v>0</v>
      </c>
      <c r="P2012" s="13" t="s">
        <v>9257</v>
      </c>
      <c r="Q2012" s="26">
        <v>42887</v>
      </c>
    </row>
    <row r="2013" spans="1:17" x14ac:dyDescent="0.25">
      <c r="A2013" s="12" t="str">
        <f t="shared" si="31"/>
        <v>ACNX</v>
      </c>
      <c r="B2013" s="13" t="s">
        <v>13151</v>
      </c>
      <c r="C2013" s="13" t="s">
        <v>10307</v>
      </c>
      <c r="D2013" s="13" t="s">
        <v>13152</v>
      </c>
      <c r="E2013" s="13" t="s">
        <v>788</v>
      </c>
      <c r="F2013" s="13" t="s">
        <v>9424</v>
      </c>
      <c r="G2013" s="13" t="s">
        <v>11345</v>
      </c>
      <c r="H2013" s="13" t="s">
        <v>9461</v>
      </c>
      <c r="I2013" s="13" t="s">
        <v>13157</v>
      </c>
      <c r="J2013" s="19">
        <v>512</v>
      </c>
      <c r="K2013" s="13" t="s">
        <v>9260</v>
      </c>
      <c r="L2013" s="26">
        <v>42886</v>
      </c>
      <c r="M2013" s="19">
        <v>512</v>
      </c>
      <c r="N2013" s="13" t="s">
        <v>9260</v>
      </c>
      <c r="O2013" s="21">
        <v>0</v>
      </c>
      <c r="P2013" s="13" t="s">
        <v>9257</v>
      </c>
      <c r="Q2013" s="26">
        <v>42887</v>
      </c>
    </row>
    <row r="2014" spans="1:17" x14ac:dyDescent="0.25">
      <c r="A2014" s="12" t="str">
        <f t="shared" si="31"/>
        <v>ACNX</v>
      </c>
      <c r="B2014" s="13" t="s">
        <v>13151</v>
      </c>
      <c r="C2014" s="13" t="s">
        <v>10316</v>
      </c>
      <c r="D2014" s="13" t="s">
        <v>13152</v>
      </c>
      <c r="E2014" s="13" t="s">
        <v>788</v>
      </c>
      <c r="F2014" s="13" t="s">
        <v>9424</v>
      </c>
      <c r="G2014" s="13" t="s">
        <v>11345</v>
      </c>
      <c r="H2014" s="13" t="s">
        <v>9461</v>
      </c>
      <c r="I2014" s="13" t="s">
        <v>13158</v>
      </c>
      <c r="J2014" s="19">
        <v>510</v>
      </c>
      <c r="K2014" s="13" t="s">
        <v>9260</v>
      </c>
      <c r="L2014" s="26">
        <v>42886</v>
      </c>
      <c r="M2014" s="19">
        <v>510</v>
      </c>
      <c r="N2014" s="13" t="s">
        <v>9260</v>
      </c>
      <c r="O2014" s="21">
        <v>0</v>
      </c>
      <c r="P2014" s="13" t="s">
        <v>9257</v>
      </c>
      <c r="Q2014" s="26">
        <v>42887</v>
      </c>
    </row>
    <row r="2015" spans="1:17" x14ac:dyDescent="0.25">
      <c r="A2015" s="12" t="str">
        <f t="shared" si="31"/>
        <v>ACSA</v>
      </c>
      <c r="B2015" s="13" t="s">
        <v>13159</v>
      </c>
      <c r="C2015" s="13" t="s">
        <v>10259</v>
      </c>
      <c r="D2015" s="13" t="s">
        <v>13123</v>
      </c>
      <c r="E2015" s="13" t="s">
        <v>10363</v>
      </c>
      <c r="F2015" s="13" t="s">
        <v>9384</v>
      </c>
      <c r="G2015" s="13" t="s">
        <v>12733</v>
      </c>
      <c r="H2015" s="13" t="s">
        <v>9776</v>
      </c>
      <c r="I2015" s="13" t="s">
        <v>13160</v>
      </c>
      <c r="J2015" s="19">
        <v>786</v>
      </c>
      <c r="K2015" s="13" t="s">
        <v>9260</v>
      </c>
      <c r="L2015" s="26">
        <v>42884</v>
      </c>
      <c r="M2015" s="19">
        <v>786</v>
      </c>
      <c r="N2015" s="13" t="s">
        <v>9260</v>
      </c>
      <c r="O2015" s="21">
        <v>0</v>
      </c>
      <c r="P2015" s="13" t="s">
        <v>9257</v>
      </c>
      <c r="Q2015" s="26">
        <v>42885</v>
      </c>
    </row>
    <row r="2016" spans="1:17" x14ac:dyDescent="0.25">
      <c r="A2016" s="12" t="str">
        <f t="shared" si="31"/>
        <v>ACSA</v>
      </c>
      <c r="B2016" s="13" t="s">
        <v>13159</v>
      </c>
      <c r="C2016" s="13" t="s">
        <v>10267</v>
      </c>
      <c r="D2016" s="13" t="s">
        <v>13123</v>
      </c>
      <c r="E2016" s="13" t="s">
        <v>10363</v>
      </c>
      <c r="F2016" s="13" t="s">
        <v>9384</v>
      </c>
      <c r="G2016" s="13" t="s">
        <v>12733</v>
      </c>
      <c r="H2016" s="13" t="s">
        <v>9776</v>
      </c>
      <c r="I2016" s="13" t="s">
        <v>13161</v>
      </c>
      <c r="J2016" s="19">
        <v>784</v>
      </c>
      <c r="K2016" s="13" t="s">
        <v>9260</v>
      </c>
      <c r="L2016" s="26">
        <v>42884</v>
      </c>
      <c r="M2016" s="19">
        <v>784</v>
      </c>
      <c r="N2016" s="13" t="s">
        <v>9260</v>
      </c>
      <c r="O2016" s="21">
        <v>0</v>
      </c>
      <c r="P2016" s="13" t="s">
        <v>9257</v>
      </c>
      <c r="Q2016" s="26">
        <v>42885</v>
      </c>
    </row>
    <row r="2017" spans="1:17" x14ac:dyDescent="0.25">
      <c r="A2017" s="12" t="str">
        <f t="shared" si="31"/>
        <v>ACSA</v>
      </c>
      <c r="B2017" s="13" t="s">
        <v>13159</v>
      </c>
      <c r="C2017" s="13" t="s">
        <v>10304</v>
      </c>
      <c r="D2017" s="13" t="s">
        <v>13123</v>
      </c>
      <c r="E2017" s="13" t="s">
        <v>10363</v>
      </c>
      <c r="F2017" s="13" t="s">
        <v>9384</v>
      </c>
      <c r="G2017" s="13" t="s">
        <v>12733</v>
      </c>
      <c r="H2017" s="13" t="s">
        <v>9776</v>
      </c>
      <c r="I2017" s="13" t="s">
        <v>13162</v>
      </c>
      <c r="J2017" s="19">
        <v>784</v>
      </c>
      <c r="K2017" s="13" t="s">
        <v>9260</v>
      </c>
      <c r="L2017" s="26">
        <v>42884</v>
      </c>
      <c r="M2017" s="19">
        <v>784</v>
      </c>
      <c r="N2017" s="13" t="s">
        <v>9260</v>
      </c>
      <c r="O2017" s="21">
        <v>0</v>
      </c>
      <c r="P2017" s="13" t="s">
        <v>9257</v>
      </c>
      <c r="Q2017" s="26">
        <v>42885</v>
      </c>
    </row>
    <row r="2018" spans="1:17" x14ac:dyDescent="0.25">
      <c r="A2018" s="12" t="str">
        <f t="shared" si="31"/>
        <v>ACSA</v>
      </c>
      <c r="B2018" s="13" t="s">
        <v>13159</v>
      </c>
      <c r="C2018" s="13" t="s">
        <v>10269</v>
      </c>
      <c r="D2018" s="13" t="s">
        <v>13123</v>
      </c>
      <c r="E2018" s="13" t="s">
        <v>10363</v>
      </c>
      <c r="F2018" s="13" t="s">
        <v>9384</v>
      </c>
      <c r="G2018" s="13" t="s">
        <v>12733</v>
      </c>
      <c r="H2018" s="13" t="s">
        <v>9776</v>
      </c>
      <c r="I2018" s="13" t="s">
        <v>13163</v>
      </c>
      <c r="J2018" s="19">
        <v>782</v>
      </c>
      <c r="K2018" s="13" t="s">
        <v>9260</v>
      </c>
      <c r="L2018" s="26">
        <v>42884</v>
      </c>
      <c r="M2018" s="19">
        <v>782</v>
      </c>
      <c r="N2018" s="13" t="s">
        <v>9260</v>
      </c>
      <c r="O2018" s="21">
        <v>0</v>
      </c>
      <c r="P2018" s="13" t="s">
        <v>9257</v>
      </c>
      <c r="Q2018" s="26">
        <v>42885</v>
      </c>
    </row>
    <row r="2019" spans="1:17" x14ac:dyDescent="0.25">
      <c r="A2019" s="12" t="str">
        <f t="shared" si="31"/>
        <v>ACUZ</v>
      </c>
      <c r="B2019" s="13" t="s">
        <v>13164</v>
      </c>
      <c r="C2019" s="13" t="s">
        <v>10259</v>
      </c>
      <c r="D2019" s="13" t="s">
        <v>13123</v>
      </c>
      <c r="E2019" s="13" t="s">
        <v>788</v>
      </c>
      <c r="F2019" s="13" t="s">
        <v>9384</v>
      </c>
      <c r="G2019" s="13" t="s">
        <v>9276</v>
      </c>
      <c r="H2019" s="13" t="s">
        <v>9403</v>
      </c>
      <c r="I2019" s="13" t="s">
        <v>13165</v>
      </c>
      <c r="J2019" s="19">
        <v>1922</v>
      </c>
      <c r="K2019" s="13" t="s">
        <v>9260</v>
      </c>
      <c r="L2019" s="26">
        <v>42884</v>
      </c>
      <c r="M2019" s="19">
        <v>1922</v>
      </c>
      <c r="N2019" s="13" t="s">
        <v>9260</v>
      </c>
      <c r="O2019" s="21">
        <v>0</v>
      </c>
      <c r="P2019" s="13" t="s">
        <v>9257</v>
      </c>
      <c r="Q2019" s="26">
        <v>42885</v>
      </c>
    </row>
    <row r="2020" spans="1:17" x14ac:dyDescent="0.25">
      <c r="A2020" s="12" t="str">
        <f t="shared" si="31"/>
        <v>ACUZ</v>
      </c>
      <c r="B2020" s="13" t="s">
        <v>13164</v>
      </c>
      <c r="C2020" s="13" t="s">
        <v>10267</v>
      </c>
      <c r="D2020" s="13" t="s">
        <v>13123</v>
      </c>
      <c r="E2020" s="13" t="s">
        <v>788</v>
      </c>
      <c r="F2020" s="13" t="s">
        <v>9384</v>
      </c>
      <c r="G2020" s="13" t="s">
        <v>9276</v>
      </c>
      <c r="H2020" s="13" t="s">
        <v>9403</v>
      </c>
      <c r="I2020" s="13" t="s">
        <v>13166</v>
      </c>
      <c r="J2020" s="19">
        <v>1788</v>
      </c>
      <c r="K2020" s="13" t="s">
        <v>9260</v>
      </c>
      <c r="L2020" s="26">
        <v>42884</v>
      </c>
      <c r="M2020" s="19">
        <v>1788</v>
      </c>
      <c r="N2020" s="13" t="s">
        <v>9260</v>
      </c>
      <c r="O2020" s="21">
        <v>0</v>
      </c>
      <c r="P2020" s="13" t="s">
        <v>9257</v>
      </c>
      <c r="Q2020" s="26">
        <v>42885</v>
      </c>
    </row>
    <row r="2021" spans="1:17" x14ac:dyDescent="0.25">
      <c r="A2021" s="12" t="str">
        <f t="shared" si="31"/>
        <v>ACUZ</v>
      </c>
      <c r="B2021" s="13" t="s">
        <v>13164</v>
      </c>
      <c r="C2021" s="13" t="s">
        <v>10304</v>
      </c>
      <c r="D2021" s="13" t="s">
        <v>13123</v>
      </c>
      <c r="E2021" s="13" t="s">
        <v>788</v>
      </c>
      <c r="F2021" s="13" t="s">
        <v>9384</v>
      </c>
      <c r="G2021" s="13" t="s">
        <v>9276</v>
      </c>
      <c r="H2021" s="13" t="s">
        <v>9403</v>
      </c>
      <c r="I2021" s="13" t="s">
        <v>13167</v>
      </c>
      <c r="J2021" s="19">
        <v>1724</v>
      </c>
      <c r="K2021" s="13" t="s">
        <v>9260</v>
      </c>
      <c r="L2021" s="26">
        <v>42884</v>
      </c>
      <c r="M2021" s="19">
        <v>1724</v>
      </c>
      <c r="N2021" s="13" t="s">
        <v>9260</v>
      </c>
      <c r="O2021" s="21">
        <v>0</v>
      </c>
      <c r="P2021" s="13" t="s">
        <v>9257</v>
      </c>
      <c r="Q2021" s="26">
        <v>42885</v>
      </c>
    </row>
    <row r="2022" spans="1:17" x14ac:dyDescent="0.25">
      <c r="A2022" s="12" t="str">
        <f t="shared" si="31"/>
        <v>ACNU</v>
      </c>
      <c r="B2022" s="13" t="s">
        <v>13168</v>
      </c>
      <c r="C2022" s="13" t="s">
        <v>10259</v>
      </c>
      <c r="D2022" s="13" t="s">
        <v>13152</v>
      </c>
      <c r="E2022" s="13" t="s">
        <v>788</v>
      </c>
      <c r="F2022" s="13" t="s">
        <v>9424</v>
      </c>
      <c r="G2022" s="13" t="s">
        <v>11345</v>
      </c>
      <c r="H2022" s="13" t="s">
        <v>9461</v>
      </c>
      <c r="I2022" s="13" t="s">
        <v>13169</v>
      </c>
      <c r="J2022" s="19">
        <v>512</v>
      </c>
      <c r="K2022" s="13" t="s">
        <v>9260</v>
      </c>
      <c r="L2022" s="26">
        <v>42886</v>
      </c>
      <c r="M2022" s="19">
        <v>512</v>
      </c>
      <c r="N2022" s="13" t="s">
        <v>9260</v>
      </c>
      <c r="O2022" s="21">
        <v>0</v>
      </c>
      <c r="P2022" s="13" t="s">
        <v>9257</v>
      </c>
      <c r="Q2022" s="26">
        <v>42887</v>
      </c>
    </row>
    <row r="2023" spans="1:17" x14ac:dyDescent="0.25">
      <c r="A2023" s="12" t="str">
        <f t="shared" si="31"/>
        <v>ACNU</v>
      </c>
      <c r="B2023" s="13" t="s">
        <v>13168</v>
      </c>
      <c r="C2023" s="13" t="s">
        <v>10267</v>
      </c>
      <c r="D2023" s="13" t="s">
        <v>13152</v>
      </c>
      <c r="E2023" s="13" t="s">
        <v>788</v>
      </c>
      <c r="F2023" s="13" t="s">
        <v>9424</v>
      </c>
      <c r="G2023" s="13" t="s">
        <v>11345</v>
      </c>
      <c r="H2023" s="13" t="s">
        <v>9461</v>
      </c>
      <c r="I2023" s="13" t="s">
        <v>13170</v>
      </c>
      <c r="J2023" s="19">
        <v>512</v>
      </c>
      <c r="K2023" s="13" t="s">
        <v>9260</v>
      </c>
      <c r="L2023" s="26">
        <v>42886</v>
      </c>
      <c r="M2023" s="19">
        <v>512</v>
      </c>
      <c r="N2023" s="13" t="s">
        <v>9260</v>
      </c>
      <c r="O2023" s="21">
        <v>0</v>
      </c>
      <c r="P2023" s="13" t="s">
        <v>9257</v>
      </c>
      <c r="Q2023" s="26">
        <v>42887</v>
      </c>
    </row>
    <row r="2024" spans="1:17" x14ac:dyDescent="0.25">
      <c r="A2024" s="12" t="str">
        <f t="shared" si="31"/>
        <v>ACNU</v>
      </c>
      <c r="B2024" s="13" t="s">
        <v>13168</v>
      </c>
      <c r="C2024" s="13" t="s">
        <v>10304</v>
      </c>
      <c r="D2024" s="13" t="s">
        <v>13152</v>
      </c>
      <c r="E2024" s="13" t="s">
        <v>788</v>
      </c>
      <c r="F2024" s="13" t="s">
        <v>9424</v>
      </c>
      <c r="G2024" s="13" t="s">
        <v>11345</v>
      </c>
      <c r="H2024" s="13" t="s">
        <v>9461</v>
      </c>
      <c r="I2024" s="13" t="s">
        <v>13171</v>
      </c>
      <c r="J2024" s="19">
        <v>512</v>
      </c>
      <c r="K2024" s="13" t="s">
        <v>9260</v>
      </c>
      <c r="L2024" s="26">
        <v>42886</v>
      </c>
      <c r="M2024" s="19">
        <v>512</v>
      </c>
      <c r="N2024" s="13" t="s">
        <v>9260</v>
      </c>
      <c r="O2024" s="21">
        <v>0</v>
      </c>
      <c r="P2024" s="13" t="s">
        <v>9257</v>
      </c>
      <c r="Q2024" s="26">
        <v>42887</v>
      </c>
    </row>
    <row r="2025" spans="1:17" x14ac:dyDescent="0.25">
      <c r="A2025" s="12" t="str">
        <f t="shared" si="31"/>
        <v>ACNU</v>
      </c>
      <c r="B2025" s="13" t="s">
        <v>13168</v>
      </c>
      <c r="C2025" s="13" t="s">
        <v>10269</v>
      </c>
      <c r="D2025" s="13" t="s">
        <v>13152</v>
      </c>
      <c r="E2025" s="13" t="s">
        <v>788</v>
      </c>
      <c r="F2025" s="13" t="s">
        <v>9424</v>
      </c>
      <c r="G2025" s="13" t="s">
        <v>11345</v>
      </c>
      <c r="H2025" s="13" t="s">
        <v>9461</v>
      </c>
      <c r="I2025" s="13" t="s">
        <v>13172</v>
      </c>
      <c r="J2025" s="19">
        <v>512</v>
      </c>
      <c r="K2025" s="13" t="s">
        <v>9260</v>
      </c>
      <c r="L2025" s="26">
        <v>42886</v>
      </c>
      <c r="M2025" s="19">
        <v>512</v>
      </c>
      <c r="N2025" s="13" t="s">
        <v>9260</v>
      </c>
      <c r="O2025" s="21">
        <v>0</v>
      </c>
      <c r="P2025" s="13" t="s">
        <v>9257</v>
      </c>
      <c r="Q2025" s="26">
        <v>42887</v>
      </c>
    </row>
    <row r="2026" spans="1:17" x14ac:dyDescent="0.25">
      <c r="A2026" s="12" t="str">
        <f t="shared" si="31"/>
        <v>ACNU</v>
      </c>
      <c r="B2026" s="13" t="s">
        <v>13173</v>
      </c>
      <c r="C2026" s="13" t="s">
        <v>10259</v>
      </c>
      <c r="D2026" s="13" t="s">
        <v>13174</v>
      </c>
      <c r="E2026" s="13" t="s">
        <v>788</v>
      </c>
      <c r="F2026" s="13" t="s">
        <v>9424</v>
      </c>
      <c r="G2026" s="13" t="s">
        <v>11339</v>
      </c>
      <c r="H2026" s="13" t="s">
        <v>9445</v>
      </c>
      <c r="I2026" s="13" t="s">
        <v>13175</v>
      </c>
      <c r="J2026" s="19">
        <v>544</v>
      </c>
      <c r="K2026" s="13" t="s">
        <v>9260</v>
      </c>
      <c r="L2026" s="26">
        <v>42893</v>
      </c>
      <c r="M2026" s="19">
        <v>544</v>
      </c>
      <c r="N2026" s="13" t="s">
        <v>9260</v>
      </c>
      <c r="O2026" s="21">
        <v>0</v>
      </c>
      <c r="P2026" s="13" t="s">
        <v>9257</v>
      </c>
      <c r="Q2026" s="26">
        <v>42894</v>
      </c>
    </row>
    <row r="2027" spans="1:17" x14ac:dyDescent="0.25">
      <c r="A2027" s="12" t="str">
        <f t="shared" si="31"/>
        <v>ACNU</v>
      </c>
      <c r="B2027" s="13" t="s">
        <v>13173</v>
      </c>
      <c r="C2027" s="13" t="s">
        <v>10267</v>
      </c>
      <c r="D2027" s="13" t="s">
        <v>13174</v>
      </c>
      <c r="E2027" s="13" t="s">
        <v>788</v>
      </c>
      <c r="F2027" s="13" t="s">
        <v>9424</v>
      </c>
      <c r="G2027" s="13" t="s">
        <v>11339</v>
      </c>
      <c r="H2027" s="13" t="s">
        <v>9445</v>
      </c>
      <c r="I2027" s="13" t="s">
        <v>13176</v>
      </c>
      <c r="J2027" s="19">
        <v>544</v>
      </c>
      <c r="K2027" s="13" t="s">
        <v>9260</v>
      </c>
      <c r="L2027" s="26">
        <v>42893</v>
      </c>
      <c r="M2027" s="19">
        <v>544</v>
      </c>
      <c r="N2027" s="13" t="s">
        <v>9260</v>
      </c>
      <c r="O2027" s="21">
        <v>0</v>
      </c>
      <c r="P2027" s="13" t="s">
        <v>9257</v>
      </c>
      <c r="Q2027" s="26">
        <v>42894</v>
      </c>
    </row>
    <row r="2028" spans="1:17" x14ac:dyDescent="0.25">
      <c r="A2028" s="12" t="str">
        <f t="shared" si="31"/>
        <v>ACNU</v>
      </c>
      <c r="B2028" s="13" t="s">
        <v>13173</v>
      </c>
      <c r="C2028" s="13" t="s">
        <v>10304</v>
      </c>
      <c r="D2028" s="13" t="s">
        <v>13174</v>
      </c>
      <c r="E2028" s="13" t="s">
        <v>788</v>
      </c>
      <c r="F2028" s="13" t="s">
        <v>9424</v>
      </c>
      <c r="G2028" s="13" t="s">
        <v>11339</v>
      </c>
      <c r="H2028" s="13" t="s">
        <v>9445</v>
      </c>
      <c r="I2028" s="13" t="s">
        <v>13177</v>
      </c>
      <c r="J2028" s="19">
        <v>542</v>
      </c>
      <c r="K2028" s="13" t="s">
        <v>9260</v>
      </c>
      <c r="L2028" s="26">
        <v>42893</v>
      </c>
      <c r="M2028" s="19">
        <v>542</v>
      </c>
      <c r="N2028" s="13" t="s">
        <v>9260</v>
      </c>
      <c r="O2028" s="21">
        <v>0</v>
      </c>
      <c r="P2028" s="13" t="s">
        <v>9257</v>
      </c>
      <c r="Q2028" s="26">
        <v>42894</v>
      </c>
    </row>
    <row r="2029" spans="1:17" x14ac:dyDescent="0.25">
      <c r="A2029" s="12" t="str">
        <f t="shared" si="31"/>
        <v>ACMP</v>
      </c>
      <c r="B2029" s="13" t="s">
        <v>13178</v>
      </c>
      <c r="C2029" s="13" t="s">
        <v>10259</v>
      </c>
      <c r="D2029" s="13" t="s">
        <v>13174</v>
      </c>
      <c r="E2029" s="13" t="s">
        <v>788</v>
      </c>
      <c r="F2029" s="13" t="s">
        <v>9424</v>
      </c>
      <c r="G2029" s="13" t="s">
        <v>11339</v>
      </c>
      <c r="H2029" s="13" t="s">
        <v>9445</v>
      </c>
      <c r="I2029" s="13" t="s">
        <v>13179</v>
      </c>
      <c r="J2029" s="19">
        <v>546</v>
      </c>
      <c r="K2029" s="13" t="s">
        <v>9260</v>
      </c>
      <c r="L2029" s="26">
        <v>42893</v>
      </c>
      <c r="M2029" s="19">
        <v>546</v>
      </c>
      <c r="N2029" s="13" t="s">
        <v>9260</v>
      </c>
      <c r="O2029" s="21">
        <v>0</v>
      </c>
      <c r="P2029" s="13" t="s">
        <v>9257</v>
      </c>
      <c r="Q2029" s="26">
        <v>42894</v>
      </c>
    </row>
    <row r="2030" spans="1:17" x14ac:dyDescent="0.25">
      <c r="A2030" s="12" t="str">
        <f t="shared" si="31"/>
        <v>ACMP</v>
      </c>
      <c r="B2030" s="13" t="s">
        <v>13178</v>
      </c>
      <c r="C2030" s="13" t="s">
        <v>10267</v>
      </c>
      <c r="D2030" s="13" t="s">
        <v>13174</v>
      </c>
      <c r="E2030" s="13" t="s">
        <v>788</v>
      </c>
      <c r="F2030" s="13" t="s">
        <v>9424</v>
      </c>
      <c r="G2030" s="13" t="s">
        <v>11339</v>
      </c>
      <c r="H2030" s="13" t="s">
        <v>9445</v>
      </c>
      <c r="I2030" s="13" t="s">
        <v>13180</v>
      </c>
      <c r="J2030" s="19">
        <v>544</v>
      </c>
      <c r="K2030" s="13" t="s">
        <v>9260</v>
      </c>
      <c r="L2030" s="26">
        <v>42893</v>
      </c>
      <c r="M2030" s="19">
        <v>544</v>
      </c>
      <c r="N2030" s="13" t="s">
        <v>9260</v>
      </c>
      <c r="O2030" s="21">
        <v>0</v>
      </c>
      <c r="P2030" s="13" t="s">
        <v>9257</v>
      </c>
      <c r="Q2030" s="26">
        <v>42894</v>
      </c>
    </row>
    <row r="2031" spans="1:17" x14ac:dyDescent="0.25">
      <c r="A2031" s="12" t="str">
        <f t="shared" si="31"/>
        <v>ACMP</v>
      </c>
      <c r="B2031" s="13" t="s">
        <v>13178</v>
      </c>
      <c r="C2031" s="13" t="s">
        <v>10304</v>
      </c>
      <c r="D2031" s="13" t="s">
        <v>13174</v>
      </c>
      <c r="E2031" s="13" t="s">
        <v>788</v>
      </c>
      <c r="F2031" s="13" t="s">
        <v>9424</v>
      </c>
      <c r="G2031" s="13" t="s">
        <v>11339</v>
      </c>
      <c r="H2031" s="13" t="s">
        <v>9445</v>
      </c>
      <c r="I2031" s="13" t="s">
        <v>13181</v>
      </c>
      <c r="J2031" s="19">
        <v>544</v>
      </c>
      <c r="K2031" s="13" t="s">
        <v>9260</v>
      </c>
      <c r="L2031" s="26">
        <v>42893</v>
      </c>
      <c r="M2031" s="19">
        <v>544</v>
      </c>
      <c r="N2031" s="13" t="s">
        <v>9260</v>
      </c>
      <c r="O2031" s="21">
        <v>0</v>
      </c>
      <c r="P2031" s="13" t="s">
        <v>9257</v>
      </c>
      <c r="Q2031" s="26">
        <v>42894</v>
      </c>
    </row>
    <row r="2032" spans="1:17" x14ac:dyDescent="0.25">
      <c r="A2032" s="12" t="str">
        <f t="shared" si="31"/>
        <v>ACMP</v>
      </c>
      <c r="B2032" s="13" t="s">
        <v>13178</v>
      </c>
      <c r="C2032" s="13" t="s">
        <v>10269</v>
      </c>
      <c r="D2032" s="13" t="s">
        <v>13174</v>
      </c>
      <c r="E2032" s="13" t="s">
        <v>788</v>
      </c>
      <c r="F2032" s="13" t="s">
        <v>9424</v>
      </c>
      <c r="G2032" s="13" t="s">
        <v>11339</v>
      </c>
      <c r="H2032" s="13" t="s">
        <v>9445</v>
      </c>
      <c r="I2032" s="13" t="s">
        <v>13182</v>
      </c>
      <c r="J2032" s="19">
        <v>544</v>
      </c>
      <c r="K2032" s="13" t="s">
        <v>9260</v>
      </c>
      <c r="L2032" s="26">
        <v>42893</v>
      </c>
      <c r="M2032" s="19">
        <v>544</v>
      </c>
      <c r="N2032" s="13" t="s">
        <v>9260</v>
      </c>
      <c r="O2032" s="21">
        <v>0</v>
      </c>
      <c r="P2032" s="13" t="s">
        <v>9257</v>
      </c>
      <c r="Q2032" s="26">
        <v>42894</v>
      </c>
    </row>
    <row r="2033" spans="1:17" x14ac:dyDescent="0.25">
      <c r="A2033" s="12" t="str">
        <f t="shared" si="31"/>
        <v>ACMP</v>
      </c>
      <c r="B2033" s="13" t="s">
        <v>13178</v>
      </c>
      <c r="C2033" s="13" t="s">
        <v>10307</v>
      </c>
      <c r="D2033" s="13" t="s">
        <v>13174</v>
      </c>
      <c r="E2033" s="13" t="s">
        <v>788</v>
      </c>
      <c r="F2033" s="13" t="s">
        <v>9424</v>
      </c>
      <c r="G2033" s="13" t="s">
        <v>11339</v>
      </c>
      <c r="H2033" s="13" t="s">
        <v>9445</v>
      </c>
      <c r="I2033" s="13" t="s">
        <v>13183</v>
      </c>
      <c r="J2033" s="19">
        <v>542</v>
      </c>
      <c r="K2033" s="13" t="s">
        <v>9260</v>
      </c>
      <c r="L2033" s="26">
        <v>42893</v>
      </c>
      <c r="M2033" s="19">
        <v>542</v>
      </c>
      <c r="N2033" s="13" t="s">
        <v>9260</v>
      </c>
      <c r="O2033" s="21">
        <v>0</v>
      </c>
      <c r="P2033" s="13" t="s">
        <v>9257</v>
      </c>
      <c r="Q2033" s="26">
        <v>42894</v>
      </c>
    </row>
    <row r="2034" spans="1:17" x14ac:dyDescent="0.25">
      <c r="A2034" s="12" t="str">
        <f t="shared" si="31"/>
        <v>ACMP</v>
      </c>
      <c r="B2034" s="13" t="s">
        <v>13178</v>
      </c>
      <c r="C2034" s="13" t="s">
        <v>10316</v>
      </c>
      <c r="D2034" s="13" t="s">
        <v>13174</v>
      </c>
      <c r="E2034" s="13" t="s">
        <v>788</v>
      </c>
      <c r="F2034" s="13" t="s">
        <v>9424</v>
      </c>
      <c r="G2034" s="13" t="s">
        <v>11339</v>
      </c>
      <c r="H2034" s="13" t="s">
        <v>9445</v>
      </c>
      <c r="I2034" s="13" t="s">
        <v>13184</v>
      </c>
      <c r="J2034" s="19">
        <v>542</v>
      </c>
      <c r="K2034" s="13" t="s">
        <v>9260</v>
      </c>
      <c r="L2034" s="26">
        <v>42893</v>
      </c>
      <c r="M2034" s="19">
        <v>542</v>
      </c>
      <c r="N2034" s="13" t="s">
        <v>9260</v>
      </c>
      <c r="O2034" s="21">
        <v>0</v>
      </c>
      <c r="P2034" s="13" t="s">
        <v>9257</v>
      </c>
      <c r="Q2034" s="26">
        <v>42894</v>
      </c>
    </row>
    <row r="2035" spans="1:17" x14ac:dyDescent="0.25">
      <c r="A2035" s="12" t="str">
        <f t="shared" si="31"/>
        <v>ACMP</v>
      </c>
      <c r="B2035" s="13" t="s">
        <v>13178</v>
      </c>
      <c r="C2035" s="13" t="s">
        <v>10660</v>
      </c>
      <c r="D2035" s="13" t="s">
        <v>13174</v>
      </c>
      <c r="E2035" s="13" t="s">
        <v>788</v>
      </c>
      <c r="F2035" s="13" t="s">
        <v>9424</v>
      </c>
      <c r="G2035" s="13" t="s">
        <v>11339</v>
      </c>
      <c r="H2035" s="13" t="s">
        <v>9445</v>
      </c>
      <c r="I2035" s="13" t="s">
        <v>13185</v>
      </c>
      <c r="J2035" s="19">
        <v>542</v>
      </c>
      <c r="K2035" s="13" t="s">
        <v>9260</v>
      </c>
      <c r="L2035" s="26">
        <v>42893</v>
      </c>
      <c r="M2035" s="19">
        <v>542</v>
      </c>
      <c r="N2035" s="13" t="s">
        <v>9260</v>
      </c>
      <c r="O2035" s="21">
        <v>0</v>
      </c>
      <c r="P2035" s="13" t="s">
        <v>9257</v>
      </c>
      <c r="Q2035" s="26">
        <v>42894</v>
      </c>
    </row>
    <row r="2036" spans="1:17" x14ac:dyDescent="0.25">
      <c r="A2036" s="12" t="str">
        <f t="shared" si="31"/>
        <v>ACMW</v>
      </c>
      <c r="B2036" s="13" t="s">
        <v>13186</v>
      </c>
      <c r="C2036" s="13" t="s">
        <v>10267</v>
      </c>
      <c r="D2036" s="13" t="s">
        <v>13187</v>
      </c>
      <c r="E2036" s="13" t="s">
        <v>788</v>
      </c>
      <c r="F2036" s="13" t="s">
        <v>9455</v>
      </c>
      <c r="G2036" s="13" t="s">
        <v>10944</v>
      </c>
      <c r="H2036" s="13" t="s">
        <v>9528</v>
      </c>
      <c r="I2036" s="13" t="s">
        <v>13188</v>
      </c>
      <c r="J2036" s="19">
        <v>454</v>
      </c>
      <c r="K2036" s="13" t="s">
        <v>9260</v>
      </c>
      <c r="L2036" s="26">
        <v>42887</v>
      </c>
      <c r="M2036" s="19">
        <v>454</v>
      </c>
      <c r="N2036" s="13" t="s">
        <v>9260</v>
      </c>
      <c r="O2036" s="21">
        <v>0</v>
      </c>
      <c r="P2036" s="13" t="s">
        <v>9257</v>
      </c>
      <c r="Q2036" s="26">
        <v>42888</v>
      </c>
    </row>
    <row r="2037" spans="1:17" x14ac:dyDescent="0.25">
      <c r="A2037" s="12" t="str">
        <f t="shared" si="31"/>
        <v>ACMW</v>
      </c>
      <c r="B2037" s="13" t="s">
        <v>13186</v>
      </c>
      <c r="C2037" s="13" t="s">
        <v>10742</v>
      </c>
      <c r="D2037" s="13" t="s">
        <v>13187</v>
      </c>
      <c r="E2037" s="13" t="s">
        <v>788</v>
      </c>
      <c r="F2037" s="13" t="s">
        <v>9455</v>
      </c>
      <c r="G2037" s="13" t="s">
        <v>10944</v>
      </c>
      <c r="H2037" s="13" t="s">
        <v>9528</v>
      </c>
      <c r="I2037" s="13" t="s">
        <v>13189</v>
      </c>
      <c r="J2037" s="19">
        <v>270</v>
      </c>
      <c r="K2037" s="13" t="s">
        <v>9260</v>
      </c>
      <c r="L2037" s="26">
        <v>42887</v>
      </c>
      <c r="M2037" s="19">
        <v>270</v>
      </c>
      <c r="N2037" s="13" t="s">
        <v>9260</v>
      </c>
      <c r="O2037" s="21">
        <v>0</v>
      </c>
      <c r="P2037" s="13" t="s">
        <v>9257</v>
      </c>
      <c r="Q2037" s="26">
        <v>42888</v>
      </c>
    </row>
    <row r="2038" spans="1:17" x14ac:dyDescent="0.25">
      <c r="A2038" s="12" t="str">
        <f t="shared" si="31"/>
        <v>ACMW</v>
      </c>
      <c r="B2038" s="13" t="s">
        <v>13186</v>
      </c>
      <c r="C2038" s="13" t="s">
        <v>10851</v>
      </c>
      <c r="D2038" s="13" t="s">
        <v>13187</v>
      </c>
      <c r="E2038" s="13" t="s">
        <v>788</v>
      </c>
      <c r="F2038" s="13" t="s">
        <v>9455</v>
      </c>
      <c r="G2038" s="13" t="s">
        <v>10944</v>
      </c>
      <c r="H2038" s="13" t="s">
        <v>9528</v>
      </c>
      <c r="I2038" s="13" t="s">
        <v>13190</v>
      </c>
      <c r="J2038" s="19">
        <v>270</v>
      </c>
      <c r="K2038" s="13" t="s">
        <v>9260</v>
      </c>
      <c r="L2038" s="26">
        <v>42887</v>
      </c>
      <c r="M2038" s="19">
        <v>270</v>
      </c>
      <c r="N2038" s="13" t="s">
        <v>9260</v>
      </c>
      <c r="O2038" s="21">
        <v>0</v>
      </c>
      <c r="P2038" s="13" t="s">
        <v>9257</v>
      </c>
      <c r="Q2038" s="26">
        <v>42888</v>
      </c>
    </row>
    <row r="2039" spans="1:17" x14ac:dyDescent="0.25">
      <c r="A2039" s="12" t="str">
        <f t="shared" si="31"/>
        <v>ACMW</v>
      </c>
      <c r="B2039" s="13" t="s">
        <v>13186</v>
      </c>
      <c r="C2039" s="13" t="s">
        <v>10853</v>
      </c>
      <c r="D2039" s="13" t="s">
        <v>13187</v>
      </c>
      <c r="E2039" s="13" t="s">
        <v>788</v>
      </c>
      <c r="F2039" s="13" t="s">
        <v>9455</v>
      </c>
      <c r="G2039" s="13" t="s">
        <v>10944</v>
      </c>
      <c r="H2039" s="13" t="s">
        <v>9528</v>
      </c>
      <c r="I2039" s="13" t="s">
        <v>13191</v>
      </c>
      <c r="J2039" s="19">
        <v>182</v>
      </c>
      <c r="K2039" s="13" t="s">
        <v>9260</v>
      </c>
      <c r="L2039" s="26">
        <v>42887</v>
      </c>
      <c r="M2039" s="19">
        <v>182</v>
      </c>
      <c r="N2039" s="13" t="s">
        <v>9260</v>
      </c>
      <c r="O2039" s="21">
        <v>0</v>
      </c>
      <c r="P2039" s="13" t="s">
        <v>9257</v>
      </c>
      <c r="Q2039" s="26">
        <v>42888</v>
      </c>
    </row>
    <row r="2040" spans="1:17" x14ac:dyDescent="0.25">
      <c r="A2040" s="12" t="str">
        <f t="shared" si="31"/>
        <v>ACMW</v>
      </c>
      <c r="B2040" s="13" t="s">
        <v>13192</v>
      </c>
      <c r="C2040" s="13" t="s">
        <v>10259</v>
      </c>
      <c r="D2040" s="13" t="s">
        <v>13193</v>
      </c>
      <c r="E2040" s="13" t="s">
        <v>788</v>
      </c>
      <c r="F2040" s="13" t="s">
        <v>9455</v>
      </c>
      <c r="G2040" s="13" t="s">
        <v>10944</v>
      </c>
      <c r="H2040" s="13" t="s">
        <v>9528</v>
      </c>
      <c r="I2040" s="13" t="s">
        <v>13194</v>
      </c>
      <c r="J2040" s="19">
        <v>454</v>
      </c>
      <c r="K2040" s="13" t="s">
        <v>9260</v>
      </c>
      <c r="L2040" s="26">
        <v>42887</v>
      </c>
      <c r="M2040" s="19">
        <v>454</v>
      </c>
      <c r="N2040" s="13" t="s">
        <v>9260</v>
      </c>
      <c r="O2040" s="21">
        <v>0</v>
      </c>
      <c r="P2040" s="13" t="s">
        <v>9257</v>
      </c>
      <c r="Q2040" s="26">
        <v>42888</v>
      </c>
    </row>
    <row r="2041" spans="1:17" x14ac:dyDescent="0.25">
      <c r="A2041" s="12" t="str">
        <f t="shared" si="31"/>
        <v>ACMW</v>
      </c>
      <c r="B2041" s="13" t="s">
        <v>13192</v>
      </c>
      <c r="C2041" s="13" t="s">
        <v>10267</v>
      </c>
      <c r="D2041" s="13" t="s">
        <v>13193</v>
      </c>
      <c r="E2041" s="13" t="s">
        <v>788</v>
      </c>
      <c r="F2041" s="13" t="s">
        <v>9455</v>
      </c>
      <c r="G2041" s="13" t="s">
        <v>10944</v>
      </c>
      <c r="H2041" s="13" t="s">
        <v>9528</v>
      </c>
      <c r="I2041" s="13" t="s">
        <v>13195</v>
      </c>
      <c r="J2041" s="19">
        <v>448</v>
      </c>
      <c r="K2041" s="13" t="s">
        <v>9260</v>
      </c>
      <c r="L2041" s="26">
        <v>42887</v>
      </c>
      <c r="M2041" s="19">
        <v>448</v>
      </c>
      <c r="N2041" s="13" t="s">
        <v>9260</v>
      </c>
      <c r="O2041" s="21">
        <v>0</v>
      </c>
      <c r="P2041" s="13" t="s">
        <v>9257</v>
      </c>
      <c r="Q2041" s="26">
        <v>42888</v>
      </c>
    </row>
    <row r="2042" spans="1:17" x14ac:dyDescent="0.25">
      <c r="A2042" s="12" t="str">
        <f t="shared" si="31"/>
        <v>ACMW</v>
      </c>
      <c r="B2042" s="13" t="s">
        <v>13192</v>
      </c>
      <c r="C2042" s="13" t="s">
        <v>10304</v>
      </c>
      <c r="D2042" s="13" t="s">
        <v>13193</v>
      </c>
      <c r="E2042" s="13" t="s">
        <v>788</v>
      </c>
      <c r="F2042" s="13" t="s">
        <v>9455</v>
      </c>
      <c r="G2042" s="13" t="s">
        <v>10944</v>
      </c>
      <c r="H2042" s="13" t="s">
        <v>9528</v>
      </c>
      <c r="I2042" s="13" t="s">
        <v>13196</v>
      </c>
      <c r="J2042" s="19">
        <v>358</v>
      </c>
      <c r="K2042" s="13" t="s">
        <v>9260</v>
      </c>
      <c r="L2042" s="26">
        <v>42887</v>
      </c>
      <c r="M2042" s="19">
        <v>358</v>
      </c>
      <c r="N2042" s="13" t="s">
        <v>9260</v>
      </c>
      <c r="O2042" s="21">
        <v>0</v>
      </c>
      <c r="P2042" s="13" t="s">
        <v>9257</v>
      </c>
      <c r="Q2042" s="26">
        <v>42888</v>
      </c>
    </row>
    <row r="2043" spans="1:17" x14ac:dyDescent="0.25">
      <c r="A2043" s="12" t="str">
        <f t="shared" si="31"/>
        <v>ACMW</v>
      </c>
      <c r="B2043" s="13" t="s">
        <v>13192</v>
      </c>
      <c r="C2043" s="13" t="s">
        <v>10269</v>
      </c>
      <c r="D2043" s="13" t="s">
        <v>13193</v>
      </c>
      <c r="E2043" s="13" t="s">
        <v>788</v>
      </c>
      <c r="F2043" s="13" t="s">
        <v>9455</v>
      </c>
      <c r="G2043" s="13" t="s">
        <v>10944</v>
      </c>
      <c r="H2043" s="13" t="s">
        <v>9528</v>
      </c>
      <c r="I2043" s="13" t="s">
        <v>13197</v>
      </c>
      <c r="J2043" s="19">
        <v>272</v>
      </c>
      <c r="K2043" s="13" t="s">
        <v>9260</v>
      </c>
      <c r="L2043" s="26">
        <v>42887</v>
      </c>
      <c r="M2043" s="19">
        <v>272</v>
      </c>
      <c r="N2043" s="13" t="s">
        <v>9260</v>
      </c>
      <c r="O2043" s="21">
        <v>0</v>
      </c>
      <c r="P2043" s="13" t="s">
        <v>9257</v>
      </c>
      <c r="Q2043" s="26">
        <v>42888</v>
      </c>
    </row>
    <row r="2044" spans="1:17" x14ac:dyDescent="0.25">
      <c r="A2044" s="12" t="str">
        <f t="shared" si="31"/>
        <v>ACMW</v>
      </c>
      <c r="B2044" s="13" t="s">
        <v>13192</v>
      </c>
      <c r="C2044" s="13" t="s">
        <v>10307</v>
      </c>
      <c r="D2044" s="13" t="s">
        <v>13193</v>
      </c>
      <c r="E2044" s="13" t="s">
        <v>788</v>
      </c>
      <c r="F2044" s="13" t="s">
        <v>9455</v>
      </c>
      <c r="G2044" s="13" t="s">
        <v>10944</v>
      </c>
      <c r="H2044" s="13" t="s">
        <v>9528</v>
      </c>
      <c r="I2044" s="13" t="s">
        <v>13198</v>
      </c>
      <c r="J2044" s="19">
        <v>272</v>
      </c>
      <c r="K2044" s="13" t="s">
        <v>9260</v>
      </c>
      <c r="L2044" s="26">
        <v>42887</v>
      </c>
      <c r="M2044" s="19">
        <v>272</v>
      </c>
      <c r="N2044" s="13" t="s">
        <v>9260</v>
      </c>
      <c r="O2044" s="21">
        <v>0</v>
      </c>
      <c r="P2044" s="13" t="s">
        <v>9257</v>
      </c>
      <c r="Q2044" s="26">
        <v>42888</v>
      </c>
    </row>
    <row r="2045" spans="1:17" x14ac:dyDescent="0.25">
      <c r="A2045" s="12" t="str">
        <f t="shared" si="31"/>
        <v>ACMW</v>
      </c>
      <c r="B2045" s="13" t="s">
        <v>13192</v>
      </c>
      <c r="C2045" s="13" t="s">
        <v>10316</v>
      </c>
      <c r="D2045" s="13" t="s">
        <v>13193</v>
      </c>
      <c r="E2045" s="13" t="s">
        <v>788</v>
      </c>
      <c r="F2045" s="13" t="s">
        <v>9455</v>
      </c>
      <c r="G2045" s="13" t="s">
        <v>10944</v>
      </c>
      <c r="H2045" s="13" t="s">
        <v>9528</v>
      </c>
      <c r="I2045" s="13" t="s">
        <v>13199</v>
      </c>
      <c r="J2045" s="19">
        <v>272</v>
      </c>
      <c r="K2045" s="13" t="s">
        <v>9260</v>
      </c>
      <c r="L2045" s="26">
        <v>42887</v>
      </c>
      <c r="M2045" s="19">
        <v>272</v>
      </c>
      <c r="N2045" s="13" t="s">
        <v>9260</v>
      </c>
      <c r="O2045" s="21">
        <v>0</v>
      </c>
      <c r="P2045" s="13" t="s">
        <v>9257</v>
      </c>
      <c r="Q2045" s="26">
        <v>42888</v>
      </c>
    </row>
    <row r="2046" spans="1:17" x14ac:dyDescent="0.25">
      <c r="A2046" s="12" t="str">
        <f t="shared" si="31"/>
        <v>ACMW</v>
      </c>
      <c r="B2046" s="13" t="s">
        <v>13192</v>
      </c>
      <c r="C2046" s="13" t="s">
        <v>10660</v>
      </c>
      <c r="D2046" s="13" t="s">
        <v>13193</v>
      </c>
      <c r="E2046" s="13" t="s">
        <v>788</v>
      </c>
      <c r="F2046" s="13" t="s">
        <v>9455</v>
      </c>
      <c r="G2046" s="13" t="s">
        <v>10944</v>
      </c>
      <c r="H2046" s="13" t="s">
        <v>9528</v>
      </c>
      <c r="I2046" s="13" t="s">
        <v>13200</v>
      </c>
      <c r="J2046" s="19">
        <v>272</v>
      </c>
      <c r="K2046" s="13" t="s">
        <v>9260</v>
      </c>
      <c r="L2046" s="26">
        <v>42887</v>
      </c>
      <c r="M2046" s="19">
        <v>272</v>
      </c>
      <c r="N2046" s="13" t="s">
        <v>9260</v>
      </c>
      <c r="O2046" s="21">
        <v>0</v>
      </c>
      <c r="P2046" s="13" t="s">
        <v>9257</v>
      </c>
      <c r="Q2046" s="26">
        <v>42888</v>
      </c>
    </row>
    <row r="2047" spans="1:17" x14ac:dyDescent="0.25">
      <c r="A2047" s="12" t="str">
        <f t="shared" si="31"/>
        <v>ACMW</v>
      </c>
      <c r="B2047" s="13" t="s">
        <v>13192</v>
      </c>
      <c r="C2047" s="13" t="s">
        <v>10742</v>
      </c>
      <c r="D2047" s="13" t="s">
        <v>13193</v>
      </c>
      <c r="E2047" s="13" t="s">
        <v>788</v>
      </c>
      <c r="F2047" s="13" t="s">
        <v>9455</v>
      </c>
      <c r="G2047" s="13" t="s">
        <v>10944</v>
      </c>
      <c r="H2047" s="13" t="s">
        <v>9528</v>
      </c>
      <c r="I2047" s="13" t="s">
        <v>13201</v>
      </c>
      <c r="J2047" s="19">
        <v>272</v>
      </c>
      <c r="K2047" s="13" t="s">
        <v>9260</v>
      </c>
      <c r="L2047" s="26">
        <v>42887</v>
      </c>
      <c r="M2047" s="19">
        <v>272</v>
      </c>
      <c r="N2047" s="13" t="s">
        <v>9260</v>
      </c>
      <c r="O2047" s="21">
        <v>0</v>
      </c>
      <c r="P2047" s="13" t="s">
        <v>9257</v>
      </c>
      <c r="Q2047" s="26">
        <v>42888</v>
      </c>
    </row>
    <row r="2048" spans="1:17" x14ac:dyDescent="0.25">
      <c r="A2048" s="12" t="str">
        <f t="shared" si="31"/>
        <v>ACMW</v>
      </c>
      <c r="B2048" s="13" t="s">
        <v>13192</v>
      </c>
      <c r="C2048" s="13" t="s">
        <v>10851</v>
      </c>
      <c r="D2048" s="13" t="s">
        <v>13193</v>
      </c>
      <c r="E2048" s="13" t="s">
        <v>788</v>
      </c>
      <c r="F2048" s="13" t="s">
        <v>9455</v>
      </c>
      <c r="G2048" s="13" t="s">
        <v>10944</v>
      </c>
      <c r="H2048" s="13" t="s">
        <v>9528</v>
      </c>
      <c r="I2048" s="13" t="s">
        <v>13202</v>
      </c>
      <c r="J2048" s="19">
        <v>272</v>
      </c>
      <c r="K2048" s="13" t="s">
        <v>9260</v>
      </c>
      <c r="L2048" s="26">
        <v>42887</v>
      </c>
      <c r="M2048" s="19">
        <v>272</v>
      </c>
      <c r="N2048" s="13" t="s">
        <v>9260</v>
      </c>
      <c r="O2048" s="21">
        <v>0</v>
      </c>
      <c r="P2048" s="13" t="s">
        <v>9257</v>
      </c>
      <c r="Q2048" s="26">
        <v>42888</v>
      </c>
    </row>
    <row r="2049" spans="1:17" x14ac:dyDescent="0.25">
      <c r="A2049" s="12" t="str">
        <f t="shared" si="31"/>
        <v>ACMW</v>
      </c>
      <c r="B2049" s="13" t="s">
        <v>13192</v>
      </c>
      <c r="C2049" s="13" t="s">
        <v>10853</v>
      </c>
      <c r="D2049" s="13" t="s">
        <v>13193</v>
      </c>
      <c r="E2049" s="13" t="s">
        <v>788</v>
      </c>
      <c r="F2049" s="13" t="s">
        <v>9455</v>
      </c>
      <c r="G2049" s="13" t="s">
        <v>10944</v>
      </c>
      <c r="H2049" s="13" t="s">
        <v>9528</v>
      </c>
      <c r="I2049" s="13" t="s">
        <v>13203</v>
      </c>
      <c r="J2049" s="19">
        <v>270</v>
      </c>
      <c r="K2049" s="13" t="s">
        <v>9260</v>
      </c>
      <c r="L2049" s="26">
        <v>42887</v>
      </c>
      <c r="M2049" s="19">
        <v>270</v>
      </c>
      <c r="N2049" s="13" t="s">
        <v>9260</v>
      </c>
      <c r="O2049" s="21">
        <v>0</v>
      </c>
      <c r="P2049" s="13" t="s">
        <v>9257</v>
      </c>
      <c r="Q2049" s="26">
        <v>42888</v>
      </c>
    </row>
    <row r="2050" spans="1:17" x14ac:dyDescent="0.25">
      <c r="A2050" s="12" t="str">
        <f t="shared" si="31"/>
        <v>ACMW</v>
      </c>
      <c r="B2050" s="13" t="s">
        <v>13192</v>
      </c>
      <c r="C2050" s="13" t="s">
        <v>10284</v>
      </c>
      <c r="D2050" s="13" t="s">
        <v>13193</v>
      </c>
      <c r="E2050" s="13" t="s">
        <v>788</v>
      </c>
      <c r="F2050" s="13" t="s">
        <v>9455</v>
      </c>
      <c r="G2050" s="13" t="s">
        <v>10944</v>
      </c>
      <c r="H2050" s="13" t="s">
        <v>9528</v>
      </c>
      <c r="I2050" s="13" t="s">
        <v>13204</v>
      </c>
      <c r="J2050" s="19">
        <v>270</v>
      </c>
      <c r="K2050" s="13" t="s">
        <v>9260</v>
      </c>
      <c r="L2050" s="26">
        <v>42887</v>
      </c>
      <c r="M2050" s="19">
        <v>270</v>
      </c>
      <c r="N2050" s="13" t="s">
        <v>9260</v>
      </c>
      <c r="O2050" s="21">
        <v>0</v>
      </c>
      <c r="P2050" s="13" t="s">
        <v>9257</v>
      </c>
      <c r="Q2050" s="26">
        <v>42888</v>
      </c>
    </row>
    <row r="2051" spans="1:17" x14ac:dyDescent="0.25">
      <c r="A2051" s="12" t="str">
        <f t="shared" ref="A2051:A2114" si="32">LEFT(I2051,4)</f>
        <v>ACMW</v>
      </c>
      <c r="B2051" s="13" t="s">
        <v>13192</v>
      </c>
      <c r="C2051" s="13" t="s">
        <v>10856</v>
      </c>
      <c r="D2051" s="13" t="s">
        <v>13193</v>
      </c>
      <c r="E2051" s="13" t="s">
        <v>788</v>
      </c>
      <c r="F2051" s="13" t="s">
        <v>9455</v>
      </c>
      <c r="G2051" s="13" t="s">
        <v>10944</v>
      </c>
      <c r="H2051" s="13" t="s">
        <v>9528</v>
      </c>
      <c r="I2051" s="13" t="s">
        <v>13205</v>
      </c>
      <c r="J2051" s="19">
        <v>270</v>
      </c>
      <c r="K2051" s="13" t="s">
        <v>9260</v>
      </c>
      <c r="L2051" s="26">
        <v>42887</v>
      </c>
      <c r="M2051" s="19">
        <v>270</v>
      </c>
      <c r="N2051" s="13" t="s">
        <v>9260</v>
      </c>
      <c r="O2051" s="21">
        <v>0</v>
      </c>
      <c r="P2051" s="13" t="s">
        <v>9257</v>
      </c>
      <c r="Q2051" s="26">
        <v>42888</v>
      </c>
    </row>
    <row r="2052" spans="1:17" x14ac:dyDescent="0.25">
      <c r="A2052" s="12" t="str">
        <f t="shared" si="32"/>
        <v>ACTM</v>
      </c>
      <c r="B2052" s="13" t="s">
        <v>13206</v>
      </c>
      <c r="C2052" s="13" t="s">
        <v>10259</v>
      </c>
      <c r="D2052" s="13" t="s">
        <v>12349</v>
      </c>
      <c r="E2052" s="13" t="s">
        <v>10363</v>
      </c>
      <c r="F2052" s="13" t="s">
        <v>9585</v>
      </c>
      <c r="G2052" s="13" t="s">
        <v>13207</v>
      </c>
      <c r="H2052" s="13" t="s">
        <v>9840</v>
      </c>
      <c r="I2052" s="13" t="s">
        <v>13208</v>
      </c>
      <c r="J2052" s="19">
        <v>706</v>
      </c>
      <c r="K2052" s="13" t="s">
        <v>9260</v>
      </c>
      <c r="L2052" s="26">
        <v>42885</v>
      </c>
      <c r="M2052" s="19">
        <v>706</v>
      </c>
      <c r="N2052" s="13" t="s">
        <v>9260</v>
      </c>
      <c r="O2052" s="21">
        <v>0</v>
      </c>
      <c r="P2052" s="13" t="s">
        <v>9257</v>
      </c>
      <c r="Q2052" s="26">
        <v>42886</v>
      </c>
    </row>
    <row r="2053" spans="1:17" x14ac:dyDescent="0.25">
      <c r="A2053" s="12" t="str">
        <f t="shared" si="32"/>
        <v>ACTM</v>
      </c>
      <c r="B2053" s="13" t="s">
        <v>13206</v>
      </c>
      <c r="C2053" s="13" t="s">
        <v>10267</v>
      </c>
      <c r="D2053" s="13" t="s">
        <v>12349</v>
      </c>
      <c r="E2053" s="13" t="s">
        <v>10363</v>
      </c>
      <c r="F2053" s="13" t="s">
        <v>9585</v>
      </c>
      <c r="G2053" s="13" t="s">
        <v>13207</v>
      </c>
      <c r="H2053" s="13" t="s">
        <v>9840</v>
      </c>
      <c r="I2053" s="13" t="s">
        <v>13209</v>
      </c>
      <c r="J2053" s="19">
        <v>590</v>
      </c>
      <c r="K2053" s="13" t="s">
        <v>9260</v>
      </c>
      <c r="L2053" s="26">
        <v>42885</v>
      </c>
      <c r="M2053" s="19">
        <v>590</v>
      </c>
      <c r="N2053" s="13" t="s">
        <v>9260</v>
      </c>
      <c r="O2053" s="21">
        <v>0</v>
      </c>
      <c r="P2053" s="13" t="s">
        <v>9257</v>
      </c>
      <c r="Q2053" s="26">
        <v>42886</v>
      </c>
    </row>
    <row r="2054" spans="1:17" x14ac:dyDescent="0.25">
      <c r="A2054" s="12" t="str">
        <f t="shared" si="32"/>
        <v>ACTM</v>
      </c>
      <c r="B2054" s="13" t="s">
        <v>13206</v>
      </c>
      <c r="C2054" s="13" t="s">
        <v>10304</v>
      </c>
      <c r="D2054" s="13" t="s">
        <v>12349</v>
      </c>
      <c r="E2054" s="13" t="s">
        <v>10363</v>
      </c>
      <c r="F2054" s="13" t="s">
        <v>9585</v>
      </c>
      <c r="G2054" s="13" t="s">
        <v>13207</v>
      </c>
      <c r="H2054" s="13" t="s">
        <v>9840</v>
      </c>
      <c r="I2054" s="13" t="s">
        <v>13210</v>
      </c>
      <c r="J2054" s="19">
        <v>356</v>
      </c>
      <c r="K2054" s="13" t="s">
        <v>9260</v>
      </c>
      <c r="L2054" s="26">
        <v>42885</v>
      </c>
      <c r="M2054" s="19">
        <v>356</v>
      </c>
      <c r="N2054" s="13" t="s">
        <v>9260</v>
      </c>
      <c r="O2054" s="21">
        <v>0</v>
      </c>
      <c r="P2054" s="13" t="s">
        <v>9257</v>
      </c>
      <c r="Q2054" s="26">
        <v>42886</v>
      </c>
    </row>
    <row r="2055" spans="1:17" x14ac:dyDescent="0.25">
      <c r="A2055" s="12" t="str">
        <f t="shared" si="32"/>
        <v>ACUD</v>
      </c>
      <c r="B2055" s="13" t="s">
        <v>13211</v>
      </c>
      <c r="C2055" s="13" t="s">
        <v>10259</v>
      </c>
      <c r="D2055" s="13" t="s">
        <v>13212</v>
      </c>
      <c r="E2055" s="13" t="s">
        <v>3409</v>
      </c>
      <c r="F2055" s="13" t="s">
        <v>9384</v>
      </c>
      <c r="G2055" s="13" t="s">
        <v>12737</v>
      </c>
      <c r="H2055" s="13" t="s">
        <v>9777</v>
      </c>
      <c r="I2055" s="13" t="s">
        <v>13213</v>
      </c>
      <c r="J2055" s="19">
        <v>1052</v>
      </c>
      <c r="K2055" s="13" t="s">
        <v>9260</v>
      </c>
      <c r="L2055" s="26">
        <v>42886</v>
      </c>
      <c r="M2055" s="19">
        <v>1052</v>
      </c>
      <c r="N2055" s="13" t="s">
        <v>9260</v>
      </c>
      <c r="O2055" s="21">
        <v>0</v>
      </c>
      <c r="P2055" s="13" t="s">
        <v>9257</v>
      </c>
      <c r="Q2055" s="26">
        <v>42887</v>
      </c>
    </row>
    <row r="2056" spans="1:17" x14ac:dyDescent="0.25">
      <c r="A2056" s="12" t="str">
        <f t="shared" si="32"/>
        <v>ACUD</v>
      </c>
      <c r="B2056" s="13" t="s">
        <v>13211</v>
      </c>
      <c r="C2056" s="13" t="s">
        <v>10267</v>
      </c>
      <c r="D2056" s="13" t="s">
        <v>13212</v>
      </c>
      <c r="E2056" s="13" t="s">
        <v>3409</v>
      </c>
      <c r="F2056" s="13" t="s">
        <v>9384</v>
      </c>
      <c r="G2056" s="13" t="s">
        <v>12737</v>
      </c>
      <c r="H2056" s="13" t="s">
        <v>9777</v>
      </c>
      <c r="I2056" s="13" t="s">
        <v>13214</v>
      </c>
      <c r="J2056" s="19">
        <v>1050</v>
      </c>
      <c r="K2056" s="13" t="s">
        <v>9260</v>
      </c>
      <c r="L2056" s="26">
        <v>42886</v>
      </c>
      <c r="M2056" s="19">
        <v>1050</v>
      </c>
      <c r="N2056" s="13" t="s">
        <v>9260</v>
      </c>
      <c r="O2056" s="21">
        <v>0</v>
      </c>
      <c r="P2056" s="13" t="s">
        <v>9257</v>
      </c>
      <c r="Q2056" s="26">
        <v>42887</v>
      </c>
    </row>
    <row r="2057" spans="1:17" x14ac:dyDescent="0.25">
      <c r="A2057" s="12" t="str">
        <f t="shared" si="32"/>
        <v>ACUE</v>
      </c>
      <c r="B2057" s="13" t="s">
        <v>13215</v>
      </c>
      <c r="C2057" s="13" t="s">
        <v>10259</v>
      </c>
      <c r="D2057" s="13" t="s">
        <v>13216</v>
      </c>
      <c r="E2057" s="13" t="s">
        <v>788</v>
      </c>
      <c r="F2057" s="13" t="s">
        <v>9384</v>
      </c>
      <c r="G2057" s="13" t="s">
        <v>9276</v>
      </c>
      <c r="H2057" s="13" t="s">
        <v>9403</v>
      </c>
      <c r="I2057" s="13" t="s">
        <v>13217</v>
      </c>
      <c r="J2057" s="19">
        <v>1846</v>
      </c>
      <c r="K2057" s="13" t="s">
        <v>9260</v>
      </c>
      <c r="L2057" s="26">
        <v>42886</v>
      </c>
      <c r="M2057" s="19">
        <v>1846</v>
      </c>
      <c r="N2057" s="13" t="s">
        <v>9260</v>
      </c>
      <c r="O2057" s="21">
        <v>0</v>
      </c>
      <c r="P2057" s="13" t="s">
        <v>9257</v>
      </c>
      <c r="Q2057" s="26">
        <v>42887</v>
      </c>
    </row>
    <row r="2058" spans="1:17" x14ac:dyDescent="0.25">
      <c r="A2058" s="12" t="str">
        <f t="shared" si="32"/>
        <v>ACUE</v>
      </c>
      <c r="B2058" s="13" t="s">
        <v>13215</v>
      </c>
      <c r="C2058" s="13" t="s">
        <v>10267</v>
      </c>
      <c r="D2058" s="13" t="s">
        <v>13216</v>
      </c>
      <c r="E2058" s="13" t="s">
        <v>788</v>
      </c>
      <c r="F2058" s="13" t="s">
        <v>9384</v>
      </c>
      <c r="G2058" s="13" t="s">
        <v>9276</v>
      </c>
      <c r="H2058" s="13" t="s">
        <v>9403</v>
      </c>
      <c r="I2058" s="13" t="s">
        <v>13218</v>
      </c>
      <c r="J2058" s="19">
        <v>1652</v>
      </c>
      <c r="K2058" s="13" t="s">
        <v>9260</v>
      </c>
      <c r="L2058" s="26">
        <v>42886</v>
      </c>
      <c r="M2058" s="19">
        <v>1652</v>
      </c>
      <c r="N2058" s="13" t="s">
        <v>9260</v>
      </c>
      <c r="O2058" s="21">
        <v>0</v>
      </c>
      <c r="P2058" s="13" t="s">
        <v>9257</v>
      </c>
      <c r="Q2058" s="26">
        <v>42887</v>
      </c>
    </row>
    <row r="2059" spans="1:17" x14ac:dyDescent="0.25">
      <c r="A2059" s="12" t="str">
        <f t="shared" si="32"/>
        <v>ACUE</v>
      </c>
      <c r="B2059" s="13" t="s">
        <v>13215</v>
      </c>
      <c r="C2059" s="13" t="s">
        <v>10304</v>
      </c>
      <c r="D2059" s="13" t="s">
        <v>13216</v>
      </c>
      <c r="E2059" s="13" t="s">
        <v>788</v>
      </c>
      <c r="F2059" s="13" t="s">
        <v>9384</v>
      </c>
      <c r="G2059" s="13" t="s">
        <v>9276</v>
      </c>
      <c r="H2059" s="13" t="s">
        <v>9403</v>
      </c>
      <c r="I2059" s="13" t="s">
        <v>13219</v>
      </c>
      <c r="J2059" s="19">
        <v>1570</v>
      </c>
      <c r="K2059" s="13" t="s">
        <v>9260</v>
      </c>
      <c r="L2059" s="26">
        <v>42886</v>
      </c>
      <c r="M2059" s="19">
        <v>1570</v>
      </c>
      <c r="N2059" s="13" t="s">
        <v>9260</v>
      </c>
      <c r="O2059" s="21">
        <v>0</v>
      </c>
      <c r="P2059" s="13" t="s">
        <v>9257</v>
      </c>
      <c r="Q2059" s="26">
        <v>42887</v>
      </c>
    </row>
    <row r="2060" spans="1:17" x14ac:dyDescent="0.25">
      <c r="A2060" s="12" t="str">
        <f t="shared" si="32"/>
        <v>ACUD</v>
      </c>
      <c r="B2060" s="13" t="s">
        <v>13220</v>
      </c>
      <c r="C2060" s="13" t="s">
        <v>10259</v>
      </c>
      <c r="D2060" s="13" t="s">
        <v>13032</v>
      </c>
      <c r="E2060" s="13" t="s">
        <v>10391</v>
      </c>
      <c r="F2060" s="13" t="s">
        <v>9384</v>
      </c>
      <c r="G2060" s="13" t="s">
        <v>12733</v>
      </c>
      <c r="H2060" s="13" t="s">
        <v>9776</v>
      </c>
      <c r="I2060" s="13" t="s">
        <v>13221</v>
      </c>
      <c r="J2060" s="19">
        <v>786</v>
      </c>
      <c r="K2060" s="13" t="s">
        <v>9260</v>
      </c>
      <c r="L2060" s="26">
        <v>42886</v>
      </c>
      <c r="M2060" s="19">
        <v>786</v>
      </c>
      <c r="N2060" s="13" t="s">
        <v>9260</v>
      </c>
      <c r="O2060" s="21">
        <v>0</v>
      </c>
      <c r="P2060" s="13" t="s">
        <v>9257</v>
      </c>
      <c r="Q2060" s="26">
        <v>42887</v>
      </c>
    </row>
    <row r="2061" spans="1:17" x14ac:dyDescent="0.25">
      <c r="A2061" s="12" t="str">
        <f t="shared" si="32"/>
        <v>ACUD</v>
      </c>
      <c r="B2061" s="13" t="s">
        <v>13220</v>
      </c>
      <c r="C2061" s="13" t="s">
        <v>10267</v>
      </c>
      <c r="D2061" s="13" t="s">
        <v>13032</v>
      </c>
      <c r="E2061" s="13" t="s">
        <v>10391</v>
      </c>
      <c r="F2061" s="13" t="s">
        <v>9384</v>
      </c>
      <c r="G2061" s="13" t="s">
        <v>12733</v>
      </c>
      <c r="H2061" s="13" t="s">
        <v>9776</v>
      </c>
      <c r="I2061" s="13" t="s">
        <v>13222</v>
      </c>
      <c r="J2061" s="19">
        <v>786</v>
      </c>
      <c r="K2061" s="13" t="s">
        <v>9260</v>
      </c>
      <c r="L2061" s="26">
        <v>42886</v>
      </c>
      <c r="M2061" s="19">
        <v>786</v>
      </c>
      <c r="N2061" s="13" t="s">
        <v>9260</v>
      </c>
      <c r="O2061" s="21">
        <v>0</v>
      </c>
      <c r="P2061" s="13" t="s">
        <v>9257</v>
      </c>
      <c r="Q2061" s="26">
        <v>42887</v>
      </c>
    </row>
    <row r="2062" spans="1:17" x14ac:dyDescent="0.25">
      <c r="A2062" s="12" t="str">
        <f t="shared" si="32"/>
        <v>ACUC</v>
      </c>
      <c r="B2062" s="13" t="s">
        <v>13223</v>
      </c>
      <c r="C2062" s="13" t="s">
        <v>10259</v>
      </c>
      <c r="D2062" s="13" t="s">
        <v>13212</v>
      </c>
      <c r="E2062" s="13" t="s">
        <v>3409</v>
      </c>
      <c r="F2062" s="13" t="s">
        <v>9384</v>
      </c>
      <c r="G2062" s="13" t="s">
        <v>12737</v>
      </c>
      <c r="H2062" s="13" t="s">
        <v>9777</v>
      </c>
      <c r="I2062" s="13" t="s">
        <v>13224</v>
      </c>
      <c r="J2062" s="19">
        <v>1052</v>
      </c>
      <c r="K2062" s="13" t="s">
        <v>9260</v>
      </c>
      <c r="L2062" s="26">
        <v>42886</v>
      </c>
      <c r="M2062" s="19">
        <v>1052</v>
      </c>
      <c r="N2062" s="13" t="s">
        <v>9260</v>
      </c>
      <c r="O2062" s="21">
        <v>0</v>
      </c>
      <c r="P2062" s="13" t="s">
        <v>9257</v>
      </c>
      <c r="Q2062" s="26">
        <v>42887</v>
      </c>
    </row>
    <row r="2063" spans="1:17" x14ac:dyDescent="0.25">
      <c r="A2063" s="12" t="str">
        <f t="shared" si="32"/>
        <v>ACUC</v>
      </c>
      <c r="B2063" s="13" t="s">
        <v>13223</v>
      </c>
      <c r="C2063" s="13" t="s">
        <v>10267</v>
      </c>
      <c r="D2063" s="13" t="s">
        <v>13212</v>
      </c>
      <c r="E2063" s="13" t="s">
        <v>3409</v>
      </c>
      <c r="F2063" s="13" t="s">
        <v>9384</v>
      </c>
      <c r="G2063" s="13" t="s">
        <v>12737</v>
      </c>
      <c r="H2063" s="13" t="s">
        <v>9777</v>
      </c>
      <c r="I2063" s="13" t="s">
        <v>13225</v>
      </c>
      <c r="J2063" s="19">
        <v>1050</v>
      </c>
      <c r="K2063" s="13" t="s">
        <v>9260</v>
      </c>
      <c r="L2063" s="26">
        <v>42886</v>
      </c>
      <c r="M2063" s="19">
        <v>1050</v>
      </c>
      <c r="N2063" s="13" t="s">
        <v>9260</v>
      </c>
      <c r="O2063" s="21">
        <v>0</v>
      </c>
      <c r="P2063" s="13" t="s">
        <v>9257</v>
      </c>
      <c r="Q2063" s="26">
        <v>42887</v>
      </c>
    </row>
    <row r="2064" spans="1:17" x14ac:dyDescent="0.25">
      <c r="A2064" s="12" t="str">
        <f t="shared" si="32"/>
        <v>ACUC</v>
      </c>
      <c r="B2064" s="13" t="s">
        <v>13226</v>
      </c>
      <c r="C2064" s="13" t="s">
        <v>10259</v>
      </c>
      <c r="D2064" s="13" t="s">
        <v>13032</v>
      </c>
      <c r="E2064" s="13" t="s">
        <v>10391</v>
      </c>
      <c r="F2064" s="13" t="s">
        <v>9384</v>
      </c>
      <c r="G2064" s="13" t="s">
        <v>12733</v>
      </c>
      <c r="H2064" s="13" t="s">
        <v>9776</v>
      </c>
      <c r="I2064" s="13" t="s">
        <v>13227</v>
      </c>
      <c r="J2064" s="19">
        <v>784</v>
      </c>
      <c r="K2064" s="13" t="s">
        <v>9260</v>
      </c>
      <c r="L2064" s="26">
        <v>42886</v>
      </c>
      <c r="M2064" s="19">
        <v>784</v>
      </c>
      <c r="N2064" s="13" t="s">
        <v>9260</v>
      </c>
      <c r="O2064" s="21">
        <v>0</v>
      </c>
      <c r="P2064" s="13" t="s">
        <v>9257</v>
      </c>
      <c r="Q2064" s="26">
        <v>42887</v>
      </c>
    </row>
    <row r="2065" spans="1:17" x14ac:dyDescent="0.25">
      <c r="A2065" s="12" t="str">
        <f t="shared" si="32"/>
        <v>ACUC</v>
      </c>
      <c r="B2065" s="13" t="s">
        <v>13228</v>
      </c>
      <c r="C2065" s="13" t="s">
        <v>10259</v>
      </c>
      <c r="D2065" s="13" t="s">
        <v>13229</v>
      </c>
      <c r="E2065" s="13" t="s">
        <v>10363</v>
      </c>
      <c r="F2065" s="13" t="s">
        <v>9384</v>
      </c>
      <c r="G2065" s="13" t="s">
        <v>12733</v>
      </c>
      <c r="H2065" s="13" t="s">
        <v>9776</v>
      </c>
      <c r="I2065" s="13" t="s">
        <v>13230</v>
      </c>
      <c r="J2065" s="19">
        <v>782</v>
      </c>
      <c r="K2065" s="13" t="s">
        <v>9260</v>
      </c>
      <c r="L2065" s="26">
        <v>42886</v>
      </c>
      <c r="M2065" s="19">
        <v>782</v>
      </c>
      <c r="N2065" s="13" t="s">
        <v>9260</v>
      </c>
      <c r="O2065" s="21">
        <v>0</v>
      </c>
      <c r="P2065" s="13" t="s">
        <v>9257</v>
      </c>
      <c r="Q2065" s="26">
        <v>42887</v>
      </c>
    </row>
    <row r="2066" spans="1:17" x14ac:dyDescent="0.25">
      <c r="A2066" s="12" t="str">
        <f t="shared" si="32"/>
        <v>ACEK</v>
      </c>
      <c r="B2066" s="13" t="s">
        <v>13231</v>
      </c>
      <c r="C2066" s="13" t="s">
        <v>10259</v>
      </c>
      <c r="D2066" s="13" t="s">
        <v>13232</v>
      </c>
      <c r="E2066" s="13" t="s">
        <v>10391</v>
      </c>
      <c r="F2066" s="13" t="s">
        <v>9384</v>
      </c>
      <c r="G2066" s="13" t="s">
        <v>11216</v>
      </c>
      <c r="H2066" s="13" t="s">
        <v>9592</v>
      </c>
      <c r="I2066" s="13" t="s">
        <v>13233</v>
      </c>
      <c r="J2066" s="19">
        <v>630</v>
      </c>
      <c r="K2066" s="13" t="s">
        <v>9260</v>
      </c>
      <c r="L2066" s="26">
        <v>42887</v>
      </c>
      <c r="M2066" s="19">
        <v>630</v>
      </c>
      <c r="N2066" s="13" t="s">
        <v>9260</v>
      </c>
      <c r="O2066" s="21">
        <v>0</v>
      </c>
      <c r="P2066" s="13" t="s">
        <v>9257</v>
      </c>
      <c r="Q2066" s="26">
        <v>42888</v>
      </c>
    </row>
    <row r="2067" spans="1:17" x14ac:dyDescent="0.25">
      <c r="A2067" s="12" t="str">
        <f t="shared" si="32"/>
        <v>ACEK</v>
      </c>
      <c r="B2067" s="13" t="s">
        <v>13231</v>
      </c>
      <c r="C2067" s="13" t="s">
        <v>10267</v>
      </c>
      <c r="D2067" s="13" t="s">
        <v>13232</v>
      </c>
      <c r="E2067" s="13" t="s">
        <v>10391</v>
      </c>
      <c r="F2067" s="13" t="s">
        <v>9384</v>
      </c>
      <c r="G2067" s="13" t="s">
        <v>11216</v>
      </c>
      <c r="H2067" s="13" t="s">
        <v>9592</v>
      </c>
      <c r="I2067" s="13" t="s">
        <v>13234</v>
      </c>
      <c r="J2067" s="19">
        <v>614</v>
      </c>
      <c r="K2067" s="13" t="s">
        <v>9260</v>
      </c>
      <c r="L2067" s="26">
        <v>42887</v>
      </c>
      <c r="M2067" s="19">
        <v>614</v>
      </c>
      <c r="N2067" s="13" t="s">
        <v>9260</v>
      </c>
      <c r="O2067" s="21">
        <v>0</v>
      </c>
      <c r="P2067" s="13" t="s">
        <v>9257</v>
      </c>
      <c r="Q2067" s="26">
        <v>42888</v>
      </c>
    </row>
    <row r="2068" spans="1:17" x14ac:dyDescent="0.25">
      <c r="A2068" s="12" t="str">
        <f t="shared" si="32"/>
        <v>ACEK</v>
      </c>
      <c r="B2068" s="13" t="s">
        <v>13231</v>
      </c>
      <c r="C2068" s="13" t="s">
        <v>10304</v>
      </c>
      <c r="D2068" s="13" t="s">
        <v>13232</v>
      </c>
      <c r="E2068" s="13" t="s">
        <v>10391</v>
      </c>
      <c r="F2068" s="13" t="s">
        <v>9384</v>
      </c>
      <c r="G2068" s="13" t="s">
        <v>11216</v>
      </c>
      <c r="H2068" s="13" t="s">
        <v>9592</v>
      </c>
      <c r="I2068" s="13" t="s">
        <v>13235</v>
      </c>
      <c r="J2068" s="19">
        <v>608</v>
      </c>
      <c r="K2068" s="13" t="s">
        <v>9260</v>
      </c>
      <c r="L2068" s="26">
        <v>42887</v>
      </c>
      <c r="M2068" s="19">
        <v>608</v>
      </c>
      <c r="N2068" s="13" t="s">
        <v>9260</v>
      </c>
      <c r="O2068" s="21">
        <v>0</v>
      </c>
      <c r="P2068" s="13" t="s">
        <v>9257</v>
      </c>
      <c r="Q2068" s="26">
        <v>42888</v>
      </c>
    </row>
    <row r="2069" spans="1:17" x14ac:dyDescent="0.25">
      <c r="A2069" s="12" t="str">
        <f t="shared" si="32"/>
        <v>ACEK</v>
      </c>
      <c r="B2069" s="13" t="s">
        <v>13231</v>
      </c>
      <c r="C2069" s="13" t="s">
        <v>10269</v>
      </c>
      <c r="D2069" s="13" t="s">
        <v>13232</v>
      </c>
      <c r="E2069" s="13" t="s">
        <v>10391</v>
      </c>
      <c r="F2069" s="13" t="s">
        <v>9384</v>
      </c>
      <c r="G2069" s="13" t="s">
        <v>11216</v>
      </c>
      <c r="H2069" s="13" t="s">
        <v>9592</v>
      </c>
      <c r="I2069" s="13" t="s">
        <v>13236</v>
      </c>
      <c r="J2069" s="19">
        <v>602</v>
      </c>
      <c r="K2069" s="13" t="s">
        <v>9260</v>
      </c>
      <c r="L2069" s="26">
        <v>42887</v>
      </c>
      <c r="M2069" s="19">
        <v>602</v>
      </c>
      <c r="N2069" s="13" t="s">
        <v>9260</v>
      </c>
      <c r="O2069" s="21">
        <v>0</v>
      </c>
      <c r="P2069" s="13" t="s">
        <v>9257</v>
      </c>
      <c r="Q2069" s="26">
        <v>42888</v>
      </c>
    </row>
    <row r="2070" spans="1:17" x14ac:dyDescent="0.25">
      <c r="A2070" s="12" t="str">
        <f t="shared" si="32"/>
        <v>ACEK</v>
      </c>
      <c r="B2070" s="13" t="s">
        <v>13231</v>
      </c>
      <c r="C2070" s="13" t="s">
        <v>10307</v>
      </c>
      <c r="D2070" s="13" t="s">
        <v>13232</v>
      </c>
      <c r="E2070" s="13" t="s">
        <v>10391</v>
      </c>
      <c r="F2070" s="13" t="s">
        <v>9384</v>
      </c>
      <c r="G2070" s="13" t="s">
        <v>11216</v>
      </c>
      <c r="H2070" s="13" t="s">
        <v>9592</v>
      </c>
      <c r="I2070" s="13" t="s">
        <v>13237</v>
      </c>
      <c r="J2070" s="19">
        <v>598</v>
      </c>
      <c r="K2070" s="13" t="s">
        <v>9260</v>
      </c>
      <c r="L2070" s="26">
        <v>42887</v>
      </c>
      <c r="M2070" s="19">
        <v>598</v>
      </c>
      <c r="N2070" s="13" t="s">
        <v>9260</v>
      </c>
      <c r="O2070" s="21">
        <v>0</v>
      </c>
      <c r="P2070" s="13" t="s">
        <v>9257</v>
      </c>
      <c r="Q2070" s="26">
        <v>42888</v>
      </c>
    </row>
    <row r="2071" spans="1:17" x14ac:dyDescent="0.25">
      <c r="A2071" s="12" t="str">
        <f t="shared" si="32"/>
        <v>ACEK</v>
      </c>
      <c r="B2071" s="13" t="s">
        <v>13231</v>
      </c>
      <c r="C2071" s="13" t="s">
        <v>10316</v>
      </c>
      <c r="D2071" s="13" t="s">
        <v>13232</v>
      </c>
      <c r="E2071" s="13" t="s">
        <v>10391</v>
      </c>
      <c r="F2071" s="13" t="s">
        <v>9384</v>
      </c>
      <c r="G2071" s="13" t="s">
        <v>11216</v>
      </c>
      <c r="H2071" s="13" t="s">
        <v>9592</v>
      </c>
      <c r="I2071" s="13" t="s">
        <v>13238</v>
      </c>
      <c r="J2071" s="19">
        <v>578</v>
      </c>
      <c r="K2071" s="13" t="s">
        <v>9260</v>
      </c>
      <c r="L2071" s="26">
        <v>42887</v>
      </c>
      <c r="M2071" s="19">
        <v>578</v>
      </c>
      <c r="N2071" s="13" t="s">
        <v>9260</v>
      </c>
      <c r="O2071" s="21">
        <v>0</v>
      </c>
      <c r="P2071" s="13" t="s">
        <v>9257</v>
      </c>
      <c r="Q2071" s="26">
        <v>42888</v>
      </c>
    </row>
    <row r="2072" spans="1:17" x14ac:dyDescent="0.25">
      <c r="A2072" s="12" t="str">
        <f t="shared" si="32"/>
        <v>ACEK</v>
      </c>
      <c r="B2072" s="13" t="s">
        <v>13231</v>
      </c>
      <c r="C2072" s="13" t="s">
        <v>10660</v>
      </c>
      <c r="D2072" s="13" t="s">
        <v>13232</v>
      </c>
      <c r="E2072" s="13" t="s">
        <v>10391</v>
      </c>
      <c r="F2072" s="13" t="s">
        <v>9384</v>
      </c>
      <c r="G2072" s="13" t="s">
        <v>11216</v>
      </c>
      <c r="H2072" s="13" t="s">
        <v>9592</v>
      </c>
      <c r="I2072" s="13" t="s">
        <v>13239</v>
      </c>
      <c r="J2072" s="19">
        <v>560</v>
      </c>
      <c r="K2072" s="13" t="s">
        <v>9260</v>
      </c>
      <c r="L2072" s="26">
        <v>42887</v>
      </c>
      <c r="M2072" s="19">
        <v>560</v>
      </c>
      <c r="N2072" s="13" t="s">
        <v>9260</v>
      </c>
      <c r="O2072" s="21">
        <v>0</v>
      </c>
      <c r="P2072" s="13" t="s">
        <v>9257</v>
      </c>
      <c r="Q2072" s="26">
        <v>42888</v>
      </c>
    </row>
    <row r="2073" spans="1:17" x14ac:dyDescent="0.25">
      <c r="A2073" s="12" t="str">
        <f t="shared" si="32"/>
        <v>ACEK</v>
      </c>
      <c r="B2073" s="13" t="s">
        <v>13231</v>
      </c>
      <c r="C2073" s="13" t="s">
        <v>10742</v>
      </c>
      <c r="D2073" s="13" t="s">
        <v>13232</v>
      </c>
      <c r="E2073" s="13" t="s">
        <v>10391</v>
      </c>
      <c r="F2073" s="13" t="s">
        <v>9384</v>
      </c>
      <c r="G2073" s="13" t="s">
        <v>11216</v>
      </c>
      <c r="H2073" s="13" t="s">
        <v>9592</v>
      </c>
      <c r="I2073" s="13" t="s">
        <v>13240</v>
      </c>
      <c r="J2073" s="19">
        <v>528</v>
      </c>
      <c r="K2073" s="13" t="s">
        <v>9260</v>
      </c>
      <c r="L2073" s="26">
        <v>42887</v>
      </c>
      <c r="M2073" s="19">
        <v>528</v>
      </c>
      <c r="N2073" s="13" t="s">
        <v>9260</v>
      </c>
      <c r="O2073" s="21">
        <v>0</v>
      </c>
      <c r="P2073" s="13" t="s">
        <v>9257</v>
      </c>
      <c r="Q2073" s="26">
        <v>42888</v>
      </c>
    </row>
    <row r="2074" spans="1:17" x14ac:dyDescent="0.25">
      <c r="A2074" s="12" t="str">
        <f t="shared" si="32"/>
        <v>ACEK</v>
      </c>
      <c r="B2074" s="13" t="s">
        <v>13231</v>
      </c>
      <c r="C2074" s="13" t="s">
        <v>10851</v>
      </c>
      <c r="D2074" s="13" t="s">
        <v>13232</v>
      </c>
      <c r="E2074" s="13" t="s">
        <v>10391</v>
      </c>
      <c r="F2074" s="13" t="s">
        <v>9384</v>
      </c>
      <c r="G2074" s="13" t="s">
        <v>11216</v>
      </c>
      <c r="H2074" s="13" t="s">
        <v>9592</v>
      </c>
      <c r="I2074" s="13" t="s">
        <v>13241</v>
      </c>
      <c r="J2074" s="19">
        <v>266</v>
      </c>
      <c r="K2074" s="13" t="s">
        <v>9260</v>
      </c>
      <c r="L2074" s="26">
        <v>42887</v>
      </c>
      <c r="M2074" s="19">
        <v>266</v>
      </c>
      <c r="N2074" s="13" t="s">
        <v>9260</v>
      </c>
      <c r="O2074" s="21">
        <v>0</v>
      </c>
      <c r="P2074" s="13" t="s">
        <v>9257</v>
      </c>
      <c r="Q2074" s="26">
        <v>42888</v>
      </c>
    </row>
    <row r="2075" spans="1:17" x14ac:dyDescent="0.25">
      <c r="A2075" s="12" t="str">
        <f t="shared" si="32"/>
        <v>ACEK</v>
      </c>
      <c r="B2075" s="13" t="s">
        <v>13231</v>
      </c>
      <c r="C2075" s="13" t="s">
        <v>10853</v>
      </c>
      <c r="D2075" s="13" t="s">
        <v>13232</v>
      </c>
      <c r="E2075" s="13" t="s">
        <v>10391</v>
      </c>
      <c r="F2075" s="13" t="s">
        <v>9384</v>
      </c>
      <c r="G2075" s="13" t="s">
        <v>11216</v>
      </c>
      <c r="H2075" s="13" t="s">
        <v>9592</v>
      </c>
      <c r="I2075" s="13" t="s">
        <v>13242</v>
      </c>
      <c r="J2075" s="19">
        <v>192</v>
      </c>
      <c r="K2075" s="13" t="s">
        <v>9260</v>
      </c>
      <c r="L2075" s="26">
        <v>42887</v>
      </c>
      <c r="M2075" s="19">
        <v>192</v>
      </c>
      <c r="N2075" s="13" t="s">
        <v>9260</v>
      </c>
      <c r="O2075" s="21">
        <v>0</v>
      </c>
      <c r="P2075" s="13" t="s">
        <v>9257</v>
      </c>
      <c r="Q2075" s="26">
        <v>42888</v>
      </c>
    </row>
    <row r="2076" spans="1:17" x14ac:dyDescent="0.25">
      <c r="A2076" s="12" t="str">
        <f t="shared" si="32"/>
        <v>ACNW</v>
      </c>
      <c r="B2076" s="13" t="s">
        <v>13243</v>
      </c>
      <c r="C2076" s="13" t="s">
        <v>10259</v>
      </c>
      <c r="D2076" s="13" t="s">
        <v>13244</v>
      </c>
      <c r="E2076" s="13" t="s">
        <v>788</v>
      </c>
      <c r="F2076" s="13" t="s">
        <v>9626</v>
      </c>
      <c r="G2076" s="13" t="s">
        <v>12109</v>
      </c>
      <c r="H2076" s="13" t="s">
        <v>9726</v>
      </c>
      <c r="I2076" s="13" t="s">
        <v>13245</v>
      </c>
      <c r="J2076" s="19">
        <v>688</v>
      </c>
      <c r="K2076" s="13" t="s">
        <v>9260</v>
      </c>
      <c r="L2076" s="26">
        <v>42887</v>
      </c>
      <c r="M2076" s="19">
        <v>688</v>
      </c>
      <c r="N2076" s="13" t="s">
        <v>9260</v>
      </c>
      <c r="O2076" s="21">
        <v>0</v>
      </c>
      <c r="P2076" s="13" t="s">
        <v>9257</v>
      </c>
      <c r="Q2076" s="26">
        <v>42888</v>
      </c>
    </row>
    <row r="2077" spans="1:17" x14ac:dyDescent="0.25">
      <c r="A2077" s="12" t="str">
        <f t="shared" si="32"/>
        <v>ACNW</v>
      </c>
      <c r="B2077" s="13" t="s">
        <v>13243</v>
      </c>
      <c r="C2077" s="13" t="s">
        <v>10267</v>
      </c>
      <c r="D2077" s="13" t="s">
        <v>13244</v>
      </c>
      <c r="E2077" s="13" t="s">
        <v>788</v>
      </c>
      <c r="F2077" s="13" t="s">
        <v>9626</v>
      </c>
      <c r="G2077" s="13" t="s">
        <v>12109</v>
      </c>
      <c r="H2077" s="13" t="s">
        <v>9726</v>
      </c>
      <c r="I2077" s="13" t="s">
        <v>13246</v>
      </c>
      <c r="J2077" s="19">
        <v>518</v>
      </c>
      <c r="K2077" s="13" t="s">
        <v>9260</v>
      </c>
      <c r="L2077" s="26">
        <v>42887</v>
      </c>
      <c r="M2077" s="19">
        <v>518</v>
      </c>
      <c r="N2077" s="13" t="s">
        <v>9260</v>
      </c>
      <c r="O2077" s="21">
        <v>0</v>
      </c>
      <c r="P2077" s="13" t="s">
        <v>9257</v>
      </c>
      <c r="Q2077" s="26">
        <v>42888</v>
      </c>
    </row>
    <row r="2078" spans="1:17" x14ac:dyDescent="0.25">
      <c r="A2078" s="12" t="str">
        <f t="shared" si="32"/>
        <v>ACNW</v>
      </c>
      <c r="B2078" s="13" t="s">
        <v>13243</v>
      </c>
      <c r="C2078" s="13" t="s">
        <v>10304</v>
      </c>
      <c r="D2078" s="13" t="s">
        <v>13244</v>
      </c>
      <c r="E2078" s="13" t="s">
        <v>788</v>
      </c>
      <c r="F2078" s="13" t="s">
        <v>9626</v>
      </c>
      <c r="G2078" s="13" t="s">
        <v>12109</v>
      </c>
      <c r="H2078" s="13" t="s">
        <v>9726</v>
      </c>
      <c r="I2078" s="13" t="s">
        <v>13247</v>
      </c>
      <c r="J2078" s="19">
        <v>346</v>
      </c>
      <c r="K2078" s="13" t="s">
        <v>9260</v>
      </c>
      <c r="L2078" s="26">
        <v>42887</v>
      </c>
      <c r="M2078" s="19">
        <v>346</v>
      </c>
      <c r="N2078" s="13" t="s">
        <v>9260</v>
      </c>
      <c r="O2078" s="21">
        <v>0</v>
      </c>
      <c r="P2078" s="13" t="s">
        <v>9257</v>
      </c>
      <c r="Q2078" s="26">
        <v>42888</v>
      </c>
    </row>
    <row r="2079" spans="1:17" x14ac:dyDescent="0.25">
      <c r="A2079" s="12" t="str">
        <f t="shared" si="32"/>
        <v>ACNW</v>
      </c>
      <c r="B2079" s="13" t="s">
        <v>13243</v>
      </c>
      <c r="C2079" s="13" t="s">
        <v>10269</v>
      </c>
      <c r="D2079" s="13" t="s">
        <v>13244</v>
      </c>
      <c r="E2079" s="13" t="s">
        <v>788</v>
      </c>
      <c r="F2079" s="13" t="s">
        <v>9626</v>
      </c>
      <c r="G2079" s="13" t="s">
        <v>12109</v>
      </c>
      <c r="H2079" s="13" t="s">
        <v>9726</v>
      </c>
      <c r="I2079" s="13" t="s">
        <v>13248</v>
      </c>
      <c r="J2079" s="19">
        <v>174</v>
      </c>
      <c r="K2079" s="13" t="s">
        <v>9260</v>
      </c>
      <c r="L2079" s="26">
        <v>42887</v>
      </c>
      <c r="M2079" s="19">
        <v>174</v>
      </c>
      <c r="N2079" s="13" t="s">
        <v>9260</v>
      </c>
      <c r="O2079" s="21">
        <v>0</v>
      </c>
      <c r="P2079" s="13" t="s">
        <v>9257</v>
      </c>
      <c r="Q2079" s="26">
        <v>42888</v>
      </c>
    </row>
    <row r="2080" spans="1:17" x14ac:dyDescent="0.25">
      <c r="A2080" s="12" t="str">
        <f t="shared" si="32"/>
        <v>ACNW</v>
      </c>
      <c r="B2080" s="13" t="s">
        <v>13249</v>
      </c>
      <c r="C2080" s="13" t="s">
        <v>10259</v>
      </c>
      <c r="D2080" s="13" t="s">
        <v>12672</v>
      </c>
      <c r="E2080" s="13" t="s">
        <v>788</v>
      </c>
      <c r="F2080" s="13" t="s">
        <v>9626</v>
      </c>
      <c r="G2080" s="13" t="s">
        <v>12116</v>
      </c>
      <c r="H2080" s="13" t="s">
        <v>9674</v>
      </c>
      <c r="I2080" s="13" t="s">
        <v>13250</v>
      </c>
      <c r="J2080" s="19">
        <v>576</v>
      </c>
      <c r="K2080" s="13" t="s">
        <v>9260</v>
      </c>
      <c r="L2080" s="26">
        <v>42887</v>
      </c>
      <c r="M2080" s="19">
        <v>576</v>
      </c>
      <c r="N2080" s="13" t="s">
        <v>9260</v>
      </c>
      <c r="O2080" s="21">
        <v>0</v>
      </c>
      <c r="P2080" s="13" t="s">
        <v>9257</v>
      </c>
      <c r="Q2080" s="26">
        <v>42888</v>
      </c>
    </row>
    <row r="2081" spans="1:17" x14ac:dyDescent="0.25">
      <c r="A2081" s="12" t="str">
        <f t="shared" si="32"/>
        <v>ACNW</v>
      </c>
      <c r="B2081" s="13" t="s">
        <v>13249</v>
      </c>
      <c r="C2081" s="13" t="s">
        <v>10267</v>
      </c>
      <c r="D2081" s="13" t="s">
        <v>12672</v>
      </c>
      <c r="E2081" s="13" t="s">
        <v>788</v>
      </c>
      <c r="F2081" s="13" t="s">
        <v>9626</v>
      </c>
      <c r="G2081" s="13" t="s">
        <v>12116</v>
      </c>
      <c r="H2081" s="13" t="s">
        <v>9674</v>
      </c>
      <c r="I2081" s="13" t="s">
        <v>13251</v>
      </c>
      <c r="J2081" s="19">
        <v>576</v>
      </c>
      <c r="K2081" s="13" t="s">
        <v>9260</v>
      </c>
      <c r="L2081" s="26">
        <v>42887</v>
      </c>
      <c r="M2081" s="19">
        <v>576</v>
      </c>
      <c r="N2081" s="13" t="s">
        <v>9260</v>
      </c>
      <c r="O2081" s="21">
        <v>0</v>
      </c>
      <c r="P2081" s="13" t="s">
        <v>9257</v>
      </c>
      <c r="Q2081" s="26">
        <v>42888</v>
      </c>
    </row>
    <row r="2082" spans="1:17" x14ac:dyDescent="0.25">
      <c r="A2082" s="12" t="str">
        <f t="shared" si="32"/>
        <v>ACNW</v>
      </c>
      <c r="B2082" s="13" t="s">
        <v>13252</v>
      </c>
      <c r="C2082" s="13" t="s">
        <v>10259</v>
      </c>
      <c r="D2082" s="13" t="s">
        <v>13253</v>
      </c>
      <c r="E2082" s="13" t="s">
        <v>788</v>
      </c>
      <c r="F2082" s="13" t="s">
        <v>9626</v>
      </c>
      <c r="G2082" s="13" t="s">
        <v>12116</v>
      </c>
      <c r="H2082" s="13" t="s">
        <v>9674</v>
      </c>
      <c r="I2082" s="13" t="s">
        <v>13254</v>
      </c>
      <c r="J2082" s="19">
        <v>576</v>
      </c>
      <c r="K2082" s="13" t="s">
        <v>9260</v>
      </c>
      <c r="L2082" s="26">
        <v>42887</v>
      </c>
      <c r="M2082" s="19">
        <v>576</v>
      </c>
      <c r="N2082" s="13" t="s">
        <v>9260</v>
      </c>
      <c r="O2082" s="21">
        <v>0</v>
      </c>
      <c r="P2082" s="13" t="s">
        <v>9257</v>
      </c>
      <c r="Q2082" s="26">
        <v>42888</v>
      </c>
    </row>
    <row r="2083" spans="1:17" x14ac:dyDescent="0.25">
      <c r="A2083" s="12" t="str">
        <f t="shared" si="32"/>
        <v>ACNW</v>
      </c>
      <c r="B2083" s="13" t="s">
        <v>13252</v>
      </c>
      <c r="C2083" s="13" t="s">
        <v>10267</v>
      </c>
      <c r="D2083" s="13" t="s">
        <v>13253</v>
      </c>
      <c r="E2083" s="13" t="s">
        <v>788</v>
      </c>
      <c r="F2083" s="13" t="s">
        <v>9626</v>
      </c>
      <c r="G2083" s="13" t="s">
        <v>12116</v>
      </c>
      <c r="H2083" s="13" t="s">
        <v>9674</v>
      </c>
      <c r="I2083" s="13" t="s">
        <v>13255</v>
      </c>
      <c r="J2083" s="19">
        <v>574</v>
      </c>
      <c r="K2083" s="13" t="s">
        <v>9260</v>
      </c>
      <c r="L2083" s="26">
        <v>42887</v>
      </c>
      <c r="M2083" s="19">
        <v>574</v>
      </c>
      <c r="N2083" s="13" t="s">
        <v>9260</v>
      </c>
      <c r="O2083" s="21">
        <v>0</v>
      </c>
      <c r="P2083" s="13" t="s">
        <v>9257</v>
      </c>
      <c r="Q2083" s="26">
        <v>42888</v>
      </c>
    </row>
    <row r="2084" spans="1:17" x14ac:dyDescent="0.25">
      <c r="A2084" s="12" t="str">
        <f t="shared" si="32"/>
        <v>ACNW</v>
      </c>
      <c r="B2084" s="13" t="s">
        <v>13252</v>
      </c>
      <c r="C2084" s="13" t="s">
        <v>10304</v>
      </c>
      <c r="D2084" s="13" t="s">
        <v>13253</v>
      </c>
      <c r="E2084" s="13" t="s">
        <v>788</v>
      </c>
      <c r="F2084" s="13" t="s">
        <v>9626</v>
      </c>
      <c r="G2084" s="13" t="s">
        <v>12116</v>
      </c>
      <c r="H2084" s="13" t="s">
        <v>9674</v>
      </c>
      <c r="I2084" s="13" t="s">
        <v>13256</v>
      </c>
      <c r="J2084" s="19">
        <v>574</v>
      </c>
      <c r="K2084" s="13" t="s">
        <v>9260</v>
      </c>
      <c r="L2084" s="26">
        <v>42887</v>
      </c>
      <c r="M2084" s="19">
        <v>574</v>
      </c>
      <c r="N2084" s="13" t="s">
        <v>9260</v>
      </c>
      <c r="O2084" s="21">
        <v>0</v>
      </c>
      <c r="P2084" s="13" t="s">
        <v>9257</v>
      </c>
      <c r="Q2084" s="26">
        <v>42888</v>
      </c>
    </row>
    <row r="2085" spans="1:17" x14ac:dyDescent="0.25">
      <c r="A2085" s="12" t="str">
        <f t="shared" si="32"/>
        <v>ACRD</v>
      </c>
      <c r="B2085" s="13" t="s">
        <v>13257</v>
      </c>
      <c r="C2085" s="13" t="s">
        <v>10259</v>
      </c>
      <c r="D2085" s="13" t="s">
        <v>13244</v>
      </c>
      <c r="E2085" s="13" t="s">
        <v>788</v>
      </c>
      <c r="F2085" s="13" t="s">
        <v>9626</v>
      </c>
      <c r="G2085" s="13" t="s">
        <v>12109</v>
      </c>
      <c r="H2085" s="13" t="s">
        <v>9726</v>
      </c>
      <c r="I2085" s="13" t="s">
        <v>13258</v>
      </c>
      <c r="J2085" s="19">
        <v>342</v>
      </c>
      <c r="K2085" s="13" t="s">
        <v>9260</v>
      </c>
      <c r="L2085" s="26">
        <v>42888</v>
      </c>
      <c r="M2085" s="19">
        <v>342</v>
      </c>
      <c r="N2085" s="13" t="s">
        <v>9260</v>
      </c>
      <c r="O2085" s="21">
        <v>0</v>
      </c>
      <c r="P2085" s="13" t="s">
        <v>9257</v>
      </c>
      <c r="Q2085" s="26">
        <v>42892</v>
      </c>
    </row>
    <row r="2086" spans="1:17" x14ac:dyDescent="0.25">
      <c r="A2086" s="12" t="str">
        <f t="shared" si="32"/>
        <v>ACRD</v>
      </c>
      <c r="B2086" s="13" t="s">
        <v>13259</v>
      </c>
      <c r="C2086" s="13" t="s">
        <v>10259</v>
      </c>
      <c r="D2086" s="13" t="s">
        <v>13260</v>
      </c>
      <c r="E2086" s="13" t="s">
        <v>788</v>
      </c>
      <c r="F2086" s="13" t="s">
        <v>9626</v>
      </c>
      <c r="G2086" s="13" t="s">
        <v>12109</v>
      </c>
      <c r="H2086" s="13" t="s">
        <v>9726</v>
      </c>
      <c r="I2086" s="13" t="s">
        <v>13261</v>
      </c>
      <c r="J2086" s="19">
        <v>826</v>
      </c>
      <c r="K2086" s="13" t="s">
        <v>9260</v>
      </c>
      <c r="L2086" s="26">
        <v>42888</v>
      </c>
      <c r="M2086" s="19">
        <v>826</v>
      </c>
      <c r="N2086" s="13" t="s">
        <v>9260</v>
      </c>
      <c r="O2086" s="21">
        <v>0</v>
      </c>
      <c r="P2086" s="13" t="s">
        <v>9257</v>
      </c>
      <c r="Q2086" s="26">
        <v>42892</v>
      </c>
    </row>
    <row r="2087" spans="1:17" x14ac:dyDescent="0.25">
      <c r="A2087" s="12" t="str">
        <f t="shared" si="32"/>
        <v>ACRD</v>
      </c>
      <c r="B2087" s="13" t="s">
        <v>13259</v>
      </c>
      <c r="C2087" s="13" t="s">
        <v>10267</v>
      </c>
      <c r="D2087" s="13" t="s">
        <v>13260</v>
      </c>
      <c r="E2087" s="13" t="s">
        <v>788</v>
      </c>
      <c r="F2087" s="13" t="s">
        <v>9626</v>
      </c>
      <c r="G2087" s="13" t="s">
        <v>12109</v>
      </c>
      <c r="H2087" s="13" t="s">
        <v>9726</v>
      </c>
      <c r="I2087" s="13" t="s">
        <v>13262</v>
      </c>
      <c r="J2087" s="19">
        <v>686</v>
      </c>
      <c r="K2087" s="13" t="s">
        <v>9260</v>
      </c>
      <c r="L2087" s="26">
        <v>42888</v>
      </c>
      <c r="M2087" s="19">
        <v>686</v>
      </c>
      <c r="N2087" s="13" t="s">
        <v>9260</v>
      </c>
      <c r="O2087" s="21">
        <v>0</v>
      </c>
      <c r="P2087" s="13" t="s">
        <v>9257</v>
      </c>
      <c r="Q2087" s="26">
        <v>42892</v>
      </c>
    </row>
    <row r="2088" spans="1:17" x14ac:dyDescent="0.25">
      <c r="A2088" s="12" t="str">
        <f t="shared" si="32"/>
        <v>ACRD</v>
      </c>
      <c r="B2088" s="13" t="s">
        <v>13259</v>
      </c>
      <c r="C2088" s="13" t="s">
        <v>10307</v>
      </c>
      <c r="D2088" s="13" t="s">
        <v>13260</v>
      </c>
      <c r="E2088" s="13" t="s">
        <v>788</v>
      </c>
      <c r="F2088" s="13" t="s">
        <v>9626</v>
      </c>
      <c r="G2088" s="13" t="s">
        <v>12109</v>
      </c>
      <c r="H2088" s="13" t="s">
        <v>9726</v>
      </c>
      <c r="I2088" s="13" t="s">
        <v>13263</v>
      </c>
      <c r="J2088" s="19">
        <v>172</v>
      </c>
      <c r="K2088" s="13" t="s">
        <v>9260</v>
      </c>
      <c r="L2088" s="26">
        <v>42888</v>
      </c>
      <c r="M2088" s="19">
        <v>172</v>
      </c>
      <c r="N2088" s="13" t="s">
        <v>9260</v>
      </c>
      <c r="O2088" s="21">
        <v>0</v>
      </c>
      <c r="P2088" s="13" t="s">
        <v>9257</v>
      </c>
      <c r="Q2088" s="26">
        <v>42892</v>
      </c>
    </row>
    <row r="2089" spans="1:17" x14ac:dyDescent="0.25">
      <c r="A2089" s="12" t="str">
        <f t="shared" si="32"/>
        <v>ACRD</v>
      </c>
      <c r="B2089" s="13" t="s">
        <v>13264</v>
      </c>
      <c r="C2089" s="13" t="s">
        <v>10259</v>
      </c>
      <c r="D2089" s="13" t="s">
        <v>13265</v>
      </c>
      <c r="E2089" s="13" t="s">
        <v>788</v>
      </c>
      <c r="F2089" s="13" t="s">
        <v>9626</v>
      </c>
      <c r="G2089" s="13" t="s">
        <v>12109</v>
      </c>
      <c r="H2089" s="13" t="s">
        <v>9726</v>
      </c>
      <c r="I2089" s="13" t="s">
        <v>13266</v>
      </c>
      <c r="J2089" s="19">
        <v>172</v>
      </c>
      <c r="K2089" s="13" t="s">
        <v>9260</v>
      </c>
      <c r="L2089" s="26">
        <v>42888</v>
      </c>
      <c r="M2089" s="19">
        <v>172</v>
      </c>
      <c r="N2089" s="13" t="s">
        <v>9260</v>
      </c>
      <c r="O2089" s="21">
        <v>0</v>
      </c>
      <c r="P2089" s="13" t="s">
        <v>9257</v>
      </c>
      <c r="Q2089" s="26">
        <v>42892</v>
      </c>
    </row>
    <row r="2090" spans="1:17" x14ac:dyDescent="0.25">
      <c r="A2090" s="12" t="str">
        <f t="shared" si="32"/>
        <v>ACRD</v>
      </c>
      <c r="B2090" s="13" t="s">
        <v>13264</v>
      </c>
      <c r="C2090" s="13" t="s">
        <v>10267</v>
      </c>
      <c r="D2090" s="13" t="s">
        <v>13265</v>
      </c>
      <c r="E2090" s="13" t="s">
        <v>788</v>
      </c>
      <c r="F2090" s="13" t="s">
        <v>9626</v>
      </c>
      <c r="G2090" s="13" t="s">
        <v>12109</v>
      </c>
      <c r="H2090" s="13" t="s">
        <v>9726</v>
      </c>
      <c r="I2090" s="13" t="s">
        <v>13267</v>
      </c>
      <c r="J2090" s="19">
        <v>170</v>
      </c>
      <c r="K2090" s="13" t="s">
        <v>9260</v>
      </c>
      <c r="L2090" s="26">
        <v>42888</v>
      </c>
      <c r="M2090" s="19">
        <v>170</v>
      </c>
      <c r="N2090" s="13" t="s">
        <v>9260</v>
      </c>
      <c r="O2090" s="21">
        <v>0</v>
      </c>
      <c r="P2090" s="13" t="s">
        <v>9257</v>
      </c>
      <c r="Q2090" s="26">
        <v>42892</v>
      </c>
    </row>
    <row r="2091" spans="1:17" x14ac:dyDescent="0.25">
      <c r="A2091" s="12" t="str">
        <f t="shared" si="32"/>
        <v>ACRD</v>
      </c>
      <c r="B2091" s="13" t="s">
        <v>13268</v>
      </c>
      <c r="C2091" s="13" t="s">
        <v>10259</v>
      </c>
      <c r="D2091" s="13" t="s">
        <v>13253</v>
      </c>
      <c r="E2091" s="13" t="s">
        <v>788</v>
      </c>
      <c r="F2091" s="13" t="s">
        <v>9626</v>
      </c>
      <c r="G2091" s="13" t="s">
        <v>12116</v>
      </c>
      <c r="H2091" s="13" t="s">
        <v>9674</v>
      </c>
      <c r="I2091" s="13" t="s">
        <v>13269</v>
      </c>
      <c r="J2091" s="19">
        <v>192</v>
      </c>
      <c r="K2091" s="13" t="s">
        <v>9260</v>
      </c>
      <c r="L2091" s="26">
        <v>42888</v>
      </c>
      <c r="M2091" s="19">
        <v>192</v>
      </c>
      <c r="N2091" s="13" t="s">
        <v>9260</v>
      </c>
      <c r="O2091" s="21">
        <v>0</v>
      </c>
      <c r="P2091" s="13" t="s">
        <v>9257</v>
      </c>
      <c r="Q2091" s="26">
        <v>42892</v>
      </c>
    </row>
    <row r="2092" spans="1:17" x14ac:dyDescent="0.25">
      <c r="A2092" s="12" t="str">
        <f t="shared" si="32"/>
        <v>ACRD</v>
      </c>
      <c r="B2092" s="13" t="s">
        <v>13270</v>
      </c>
      <c r="C2092" s="13" t="s">
        <v>10259</v>
      </c>
      <c r="D2092" s="13" t="s">
        <v>13271</v>
      </c>
      <c r="E2092" s="13" t="s">
        <v>788</v>
      </c>
      <c r="F2092" s="13" t="s">
        <v>9626</v>
      </c>
      <c r="G2092" s="13" t="s">
        <v>12116</v>
      </c>
      <c r="H2092" s="13" t="s">
        <v>9674</v>
      </c>
      <c r="I2092" s="13" t="s">
        <v>13272</v>
      </c>
      <c r="J2092" s="19">
        <v>574</v>
      </c>
      <c r="K2092" s="13" t="s">
        <v>9260</v>
      </c>
      <c r="L2092" s="26">
        <v>42888</v>
      </c>
      <c r="M2092" s="19">
        <v>574</v>
      </c>
      <c r="N2092" s="13" t="s">
        <v>9260</v>
      </c>
      <c r="O2092" s="21">
        <v>0</v>
      </c>
      <c r="P2092" s="13" t="s">
        <v>9257</v>
      </c>
      <c r="Q2092" s="26">
        <v>42892</v>
      </c>
    </row>
    <row r="2093" spans="1:17" x14ac:dyDescent="0.25">
      <c r="A2093" s="12" t="str">
        <f t="shared" si="32"/>
        <v>ACRD</v>
      </c>
      <c r="B2093" s="13" t="s">
        <v>13270</v>
      </c>
      <c r="C2093" s="13" t="s">
        <v>10267</v>
      </c>
      <c r="D2093" s="13" t="s">
        <v>13271</v>
      </c>
      <c r="E2093" s="13" t="s">
        <v>788</v>
      </c>
      <c r="F2093" s="13" t="s">
        <v>9626</v>
      </c>
      <c r="G2093" s="13" t="s">
        <v>12116</v>
      </c>
      <c r="H2093" s="13" t="s">
        <v>9674</v>
      </c>
      <c r="I2093" s="13" t="s">
        <v>13273</v>
      </c>
      <c r="J2093" s="19">
        <v>572</v>
      </c>
      <c r="K2093" s="13" t="s">
        <v>9260</v>
      </c>
      <c r="L2093" s="26">
        <v>42888</v>
      </c>
      <c r="M2093" s="19">
        <v>572</v>
      </c>
      <c r="N2093" s="13" t="s">
        <v>9260</v>
      </c>
      <c r="O2093" s="21">
        <v>0</v>
      </c>
      <c r="P2093" s="13" t="s">
        <v>9257</v>
      </c>
      <c r="Q2093" s="26">
        <v>42892</v>
      </c>
    </row>
    <row r="2094" spans="1:17" x14ac:dyDescent="0.25">
      <c r="A2094" s="12" t="str">
        <f t="shared" si="32"/>
        <v>ACRD</v>
      </c>
      <c r="B2094" s="13" t="s">
        <v>13270</v>
      </c>
      <c r="C2094" s="13" t="s">
        <v>10304</v>
      </c>
      <c r="D2094" s="13" t="s">
        <v>13271</v>
      </c>
      <c r="E2094" s="13" t="s">
        <v>788</v>
      </c>
      <c r="F2094" s="13" t="s">
        <v>9626</v>
      </c>
      <c r="G2094" s="13" t="s">
        <v>12116</v>
      </c>
      <c r="H2094" s="13" t="s">
        <v>9674</v>
      </c>
      <c r="I2094" s="13" t="s">
        <v>13274</v>
      </c>
      <c r="J2094" s="19">
        <v>556</v>
      </c>
      <c r="K2094" s="13" t="s">
        <v>9260</v>
      </c>
      <c r="L2094" s="26">
        <v>42888</v>
      </c>
      <c r="M2094" s="19">
        <v>556</v>
      </c>
      <c r="N2094" s="13" t="s">
        <v>9260</v>
      </c>
      <c r="O2094" s="21">
        <v>0</v>
      </c>
      <c r="P2094" s="13" t="s">
        <v>9257</v>
      </c>
      <c r="Q2094" s="26">
        <v>42892</v>
      </c>
    </row>
    <row r="2095" spans="1:17" x14ac:dyDescent="0.25">
      <c r="A2095" s="12" t="str">
        <f t="shared" si="32"/>
        <v>ACRD</v>
      </c>
      <c r="B2095" s="13" t="s">
        <v>13270</v>
      </c>
      <c r="C2095" s="13" t="s">
        <v>10269</v>
      </c>
      <c r="D2095" s="13" t="s">
        <v>13271</v>
      </c>
      <c r="E2095" s="13" t="s">
        <v>788</v>
      </c>
      <c r="F2095" s="13" t="s">
        <v>9626</v>
      </c>
      <c r="G2095" s="13" t="s">
        <v>12116</v>
      </c>
      <c r="H2095" s="13" t="s">
        <v>9674</v>
      </c>
      <c r="I2095" s="13" t="s">
        <v>13275</v>
      </c>
      <c r="J2095" s="19">
        <v>382</v>
      </c>
      <c r="K2095" s="13" t="s">
        <v>9260</v>
      </c>
      <c r="L2095" s="26">
        <v>42888</v>
      </c>
      <c r="M2095" s="19">
        <v>382</v>
      </c>
      <c r="N2095" s="13" t="s">
        <v>9260</v>
      </c>
      <c r="O2095" s="21">
        <v>0</v>
      </c>
      <c r="P2095" s="13" t="s">
        <v>9257</v>
      </c>
      <c r="Q2095" s="26">
        <v>42892</v>
      </c>
    </row>
    <row r="2096" spans="1:17" x14ac:dyDescent="0.25">
      <c r="A2096" s="12" t="str">
        <f t="shared" si="32"/>
        <v>ACRG</v>
      </c>
      <c r="B2096" s="13" t="s">
        <v>13276</v>
      </c>
      <c r="C2096" s="13" t="s">
        <v>10259</v>
      </c>
      <c r="D2096" s="13" t="s">
        <v>12893</v>
      </c>
      <c r="E2096" s="13" t="s">
        <v>3409</v>
      </c>
      <c r="F2096" s="13" t="s">
        <v>9585</v>
      </c>
      <c r="G2096" s="13" t="s">
        <v>9253</v>
      </c>
      <c r="H2096" s="13" t="s">
        <v>9904</v>
      </c>
      <c r="I2096" s="13" t="s">
        <v>13277</v>
      </c>
      <c r="J2096" s="19">
        <v>330</v>
      </c>
      <c r="K2096" s="13" t="s">
        <v>9260</v>
      </c>
      <c r="L2096" s="26">
        <v>42892</v>
      </c>
      <c r="M2096" s="19">
        <v>330</v>
      </c>
      <c r="N2096" s="13" t="s">
        <v>9260</v>
      </c>
      <c r="O2096" s="21">
        <v>0</v>
      </c>
      <c r="P2096" s="13" t="s">
        <v>9257</v>
      </c>
      <c r="Q2096" s="26">
        <v>42893</v>
      </c>
    </row>
    <row r="2097" spans="1:17" x14ac:dyDescent="0.25">
      <c r="A2097" s="12" t="str">
        <f t="shared" si="32"/>
        <v>ACRG</v>
      </c>
      <c r="B2097" s="13" t="s">
        <v>13276</v>
      </c>
      <c r="C2097" s="13" t="s">
        <v>10267</v>
      </c>
      <c r="D2097" s="13" t="s">
        <v>12893</v>
      </c>
      <c r="E2097" s="13" t="s">
        <v>3409</v>
      </c>
      <c r="F2097" s="13" t="s">
        <v>9585</v>
      </c>
      <c r="G2097" s="13" t="s">
        <v>9253</v>
      </c>
      <c r="H2097" s="13" t="s">
        <v>9904</v>
      </c>
      <c r="I2097" s="13" t="s">
        <v>13278</v>
      </c>
      <c r="J2097" s="19">
        <v>328</v>
      </c>
      <c r="K2097" s="13" t="s">
        <v>9260</v>
      </c>
      <c r="L2097" s="26">
        <v>42892</v>
      </c>
      <c r="M2097" s="19">
        <v>328</v>
      </c>
      <c r="N2097" s="13" t="s">
        <v>9260</v>
      </c>
      <c r="O2097" s="21">
        <v>0</v>
      </c>
      <c r="P2097" s="13" t="s">
        <v>9257</v>
      </c>
      <c r="Q2097" s="26">
        <v>42893</v>
      </c>
    </row>
    <row r="2098" spans="1:17" x14ac:dyDescent="0.25">
      <c r="A2098" s="12" t="str">
        <f t="shared" si="32"/>
        <v>ACRG</v>
      </c>
      <c r="B2098" s="13" t="s">
        <v>13276</v>
      </c>
      <c r="C2098" s="13" t="s">
        <v>10304</v>
      </c>
      <c r="D2098" s="13" t="s">
        <v>12893</v>
      </c>
      <c r="E2098" s="13" t="s">
        <v>3409</v>
      </c>
      <c r="F2098" s="13" t="s">
        <v>9585</v>
      </c>
      <c r="G2098" s="13" t="s">
        <v>9253</v>
      </c>
      <c r="H2098" s="13" t="s">
        <v>9904</v>
      </c>
      <c r="I2098" s="13" t="s">
        <v>13279</v>
      </c>
      <c r="J2098" s="19">
        <v>166</v>
      </c>
      <c r="K2098" s="13" t="s">
        <v>9260</v>
      </c>
      <c r="L2098" s="26">
        <v>42892</v>
      </c>
      <c r="M2098" s="19">
        <v>166</v>
      </c>
      <c r="N2098" s="13" t="s">
        <v>9260</v>
      </c>
      <c r="O2098" s="21">
        <v>0</v>
      </c>
      <c r="P2098" s="13" t="s">
        <v>9257</v>
      </c>
      <c r="Q2098" s="26">
        <v>42893</v>
      </c>
    </row>
    <row r="2099" spans="1:17" x14ac:dyDescent="0.25">
      <c r="A2099" s="12" t="str">
        <f t="shared" si="32"/>
        <v>ACRG</v>
      </c>
      <c r="B2099" s="13" t="s">
        <v>13276</v>
      </c>
      <c r="C2099" s="13" t="s">
        <v>10269</v>
      </c>
      <c r="D2099" s="13" t="s">
        <v>12893</v>
      </c>
      <c r="E2099" s="13" t="s">
        <v>3409</v>
      </c>
      <c r="F2099" s="13" t="s">
        <v>9585</v>
      </c>
      <c r="G2099" s="13" t="s">
        <v>9253</v>
      </c>
      <c r="H2099" s="13" t="s">
        <v>9904</v>
      </c>
      <c r="I2099" s="13" t="s">
        <v>13280</v>
      </c>
      <c r="J2099" s="19">
        <v>166</v>
      </c>
      <c r="K2099" s="13" t="s">
        <v>9260</v>
      </c>
      <c r="L2099" s="26">
        <v>42892</v>
      </c>
      <c r="M2099" s="19">
        <v>166</v>
      </c>
      <c r="N2099" s="13" t="s">
        <v>9260</v>
      </c>
      <c r="O2099" s="21">
        <v>0</v>
      </c>
      <c r="P2099" s="13" t="s">
        <v>9257</v>
      </c>
      <c r="Q2099" s="26">
        <v>42893</v>
      </c>
    </row>
    <row r="2100" spans="1:17" x14ac:dyDescent="0.25">
      <c r="A2100" s="12" t="str">
        <f t="shared" si="32"/>
        <v>ACRG</v>
      </c>
      <c r="B2100" s="13" t="s">
        <v>13276</v>
      </c>
      <c r="C2100" s="13" t="s">
        <v>10307</v>
      </c>
      <c r="D2100" s="13" t="s">
        <v>12893</v>
      </c>
      <c r="E2100" s="13" t="s">
        <v>3409</v>
      </c>
      <c r="F2100" s="13" t="s">
        <v>9585</v>
      </c>
      <c r="G2100" s="13" t="s">
        <v>9253</v>
      </c>
      <c r="H2100" s="13" t="s">
        <v>9904</v>
      </c>
      <c r="I2100" s="13" t="s">
        <v>13281</v>
      </c>
      <c r="J2100" s="19">
        <v>166</v>
      </c>
      <c r="K2100" s="13" t="s">
        <v>9260</v>
      </c>
      <c r="L2100" s="26">
        <v>42892</v>
      </c>
      <c r="M2100" s="19">
        <v>166</v>
      </c>
      <c r="N2100" s="13" t="s">
        <v>9260</v>
      </c>
      <c r="O2100" s="21">
        <v>0</v>
      </c>
      <c r="P2100" s="13" t="s">
        <v>9257</v>
      </c>
      <c r="Q2100" s="26">
        <v>42893</v>
      </c>
    </row>
    <row r="2101" spans="1:17" x14ac:dyDescent="0.25">
      <c r="A2101" s="12" t="str">
        <f t="shared" si="32"/>
        <v>ACRG</v>
      </c>
      <c r="B2101" s="13" t="s">
        <v>13276</v>
      </c>
      <c r="C2101" s="13" t="s">
        <v>10316</v>
      </c>
      <c r="D2101" s="13" t="s">
        <v>12893</v>
      </c>
      <c r="E2101" s="13" t="s">
        <v>3409</v>
      </c>
      <c r="F2101" s="13" t="s">
        <v>9585</v>
      </c>
      <c r="G2101" s="13" t="s">
        <v>9253</v>
      </c>
      <c r="H2101" s="13" t="s">
        <v>9904</v>
      </c>
      <c r="I2101" s="13" t="s">
        <v>13282</v>
      </c>
      <c r="J2101" s="19">
        <v>166</v>
      </c>
      <c r="K2101" s="13" t="s">
        <v>9260</v>
      </c>
      <c r="L2101" s="26">
        <v>42892</v>
      </c>
      <c r="M2101" s="19">
        <v>166</v>
      </c>
      <c r="N2101" s="13" t="s">
        <v>9260</v>
      </c>
      <c r="O2101" s="21">
        <v>0</v>
      </c>
      <c r="P2101" s="13" t="s">
        <v>9257</v>
      </c>
      <c r="Q2101" s="26">
        <v>42893</v>
      </c>
    </row>
    <row r="2102" spans="1:17" x14ac:dyDescent="0.25">
      <c r="A2102" s="12" t="str">
        <f t="shared" si="32"/>
        <v>ACRG</v>
      </c>
      <c r="B2102" s="13" t="s">
        <v>13276</v>
      </c>
      <c r="C2102" s="13" t="s">
        <v>10660</v>
      </c>
      <c r="D2102" s="13" t="s">
        <v>12893</v>
      </c>
      <c r="E2102" s="13" t="s">
        <v>3409</v>
      </c>
      <c r="F2102" s="13" t="s">
        <v>9585</v>
      </c>
      <c r="G2102" s="13" t="s">
        <v>9253</v>
      </c>
      <c r="H2102" s="13" t="s">
        <v>9904</v>
      </c>
      <c r="I2102" s="13" t="s">
        <v>13283</v>
      </c>
      <c r="J2102" s="19">
        <v>166</v>
      </c>
      <c r="K2102" s="13" t="s">
        <v>9260</v>
      </c>
      <c r="L2102" s="26">
        <v>42892</v>
      </c>
      <c r="M2102" s="19">
        <v>166</v>
      </c>
      <c r="N2102" s="13" t="s">
        <v>9260</v>
      </c>
      <c r="O2102" s="21">
        <v>0</v>
      </c>
      <c r="P2102" s="13" t="s">
        <v>9257</v>
      </c>
      <c r="Q2102" s="26">
        <v>42893</v>
      </c>
    </row>
    <row r="2103" spans="1:17" x14ac:dyDescent="0.25">
      <c r="A2103" s="12" t="str">
        <f t="shared" si="32"/>
        <v>ACRG</v>
      </c>
      <c r="B2103" s="13" t="s">
        <v>13276</v>
      </c>
      <c r="C2103" s="13" t="s">
        <v>10742</v>
      </c>
      <c r="D2103" s="13" t="s">
        <v>12893</v>
      </c>
      <c r="E2103" s="13" t="s">
        <v>3409</v>
      </c>
      <c r="F2103" s="13" t="s">
        <v>9585</v>
      </c>
      <c r="G2103" s="13" t="s">
        <v>9253</v>
      </c>
      <c r="H2103" s="13" t="s">
        <v>9904</v>
      </c>
      <c r="I2103" s="13" t="s">
        <v>13284</v>
      </c>
      <c r="J2103" s="19">
        <v>164</v>
      </c>
      <c r="K2103" s="13" t="s">
        <v>9260</v>
      </c>
      <c r="L2103" s="26">
        <v>42892</v>
      </c>
      <c r="M2103" s="19">
        <v>164</v>
      </c>
      <c r="N2103" s="13" t="s">
        <v>9260</v>
      </c>
      <c r="O2103" s="21">
        <v>0</v>
      </c>
      <c r="P2103" s="13" t="s">
        <v>9257</v>
      </c>
      <c r="Q2103" s="26">
        <v>42893</v>
      </c>
    </row>
    <row r="2104" spans="1:17" x14ac:dyDescent="0.25">
      <c r="A2104" s="12" t="str">
        <f t="shared" si="32"/>
        <v>ACRG</v>
      </c>
      <c r="B2104" s="13" t="s">
        <v>13276</v>
      </c>
      <c r="C2104" s="13" t="s">
        <v>10851</v>
      </c>
      <c r="D2104" s="13" t="s">
        <v>12893</v>
      </c>
      <c r="E2104" s="13" t="s">
        <v>3409</v>
      </c>
      <c r="F2104" s="13" t="s">
        <v>9585</v>
      </c>
      <c r="G2104" s="13" t="s">
        <v>9253</v>
      </c>
      <c r="H2104" s="13" t="s">
        <v>9904</v>
      </c>
      <c r="I2104" s="13" t="s">
        <v>13285</v>
      </c>
      <c r="J2104" s="19">
        <v>164</v>
      </c>
      <c r="K2104" s="13" t="s">
        <v>9260</v>
      </c>
      <c r="L2104" s="26">
        <v>42892</v>
      </c>
      <c r="M2104" s="19">
        <v>164</v>
      </c>
      <c r="N2104" s="13" t="s">
        <v>9260</v>
      </c>
      <c r="O2104" s="21">
        <v>0</v>
      </c>
      <c r="P2104" s="13" t="s">
        <v>9257</v>
      </c>
      <c r="Q2104" s="26">
        <v>42893</v>
      </c>
    </row>
    <row r="2105" spans="1:17" x14ac:dyDescent="0.25">
      <c r="A2105" s="12" t="str">
        <f t="shared" si="32"/>
        <v>ACRG</v>
      </c>
      <c r="B2105" s="13" t="s">
        <v>13276</v>
      </c>
      <c r="C2105" s="13" t="s">
        <v>10853</v>
      </c>
      <c r="D2105" s="13" t="s">
        <v>12893</v>
      </c>
      <c r="E2105" s="13" t="s">
        <v>3409</v>
      </c>
      <c r="F2105" s="13" t="s">
        <v>9585</v>
      </c>
      <c r="G2105" s="13" t="s">
        <v>9253</v>
      </c>
      <c r="H2105" s="13" t="s">
        <v>9904</v>
      </c>
      <c r="I2105" s="13" t="s">
        <v>13286</v>
      </c>
      <c r="J2105" s="19">
        <v>164</v>
      </c>
      <c r="K2105" s="13" t="s">
        <v>9260</v>
      </c>
      <c r="L2105" s="26">
        <v>42892</v>
      </c>
      <c r="M2105" s="19">
        <v>164</v>
      </c>
      <c r="N2105" s="13" t="s">
        <v>9260</v>
      </c>
      <c r="O2105" s="21">
        <v>0</v>
      </c>
      <c r="P2105" s="13" t="s">
        <v>9257</v>
      </c>
      <c r="Q2105" s="26">
        <v>42893</v>
      </c>
    </row>
    <row r="2106" spans="1:17" x14ac:dyDescent="0.25">
      <c r="A2106" s="12" t="str">
        <f t="shared" si="32"/>
        <v>ACRG</v>
      </c>
      <c r="B2106" s="13" t="s">
        <v>13276</v>
      </c>
      <c r="C2106" s="13" t="s">
        <v>10284</v>
      </c>
      <c r="D2106" s="13" t="s">
        <v>12893</v>
      </c>
      <c r="E2106" s="13" t="s">
        <v>3409</v>
      </c>
      <c r="F2106" s="13" t="s">
        <v>9585</v>
      </c>
      <c r="G2106" s="13" t="s">
        <v>9253</v>
      </c>
      <c r="H2106" s="13" t="s">
        <v>9904</v>
      </c>
      <c r="I2106" s="13" t="s">
        <v>13287</v>
      </c>
      <c r="J2106" s="19">
        <v>164</v>
      </c>
      <c r="K2106" s="13" t="s">
        <v>9260</v>
      </c>
      <c r="L2106" s="26">
        <v>42892</v>
      </c>
      <c r="M2106" s="19">
        <v>164</v>
      </c>
      <c r="N2106" s="13" t="s">
        <v>9260</v>
      </c>
      <c r="O2106" s="21">
        <v>0</v>
      </c>
      <c r="P2106" s="13" t="s">
        <v>9257</v>
      </c>
      <c r="Q2106" s="26">
        <v>42893</v>
      </c>
    </row>
    <row r="2107" spans="1:17" x14ac:dyDescent="0.25">
      <c r="A2107" s="12" t="str">
        <f t="shared" si="32"/>
        <v>ACRG</v>
      </c>
      <c r="B2107" s="13" t="s">
        <v>13276</v>
      </c>
      <c r="C2107" s="13" t="s">
        <v>10856</v>
      </c>
      <c r="D2107" s="13" t="s">
        <v>12893</v>
      </c>
      <c r="E2107" s="13" t="s">
        <v>3409</v>
      </c>
      <c r="F2107" s="13" t="s">
        <v>9585</v>
      </c>
      <c r="G2107" s="13" t="s">
        <v>9253</v>
      </c>
      <c r="H2107" s="13" t="s">
        <v>9904</v>
      </c>
      <c r="I2107" s="13" t="s">
        <v>13288</v>
      </c>
      <c r="J2107" s="19">
        <v>164</v>
      </c>
      <c r="K2107" s="13" t="s">
        <v>9260</v>
      </c>
      <c r="L2107" s="26">
        <v>42892</v>
      </c>
      <c r="M2107" s="19">
        <v>164</v>
      </c>
      <c r="N2107" s="13" t="s">
        <v>9260</v>
      </c>
      <c r="O2107" s="21">
        <v>0</v>
      </c>
      <c r="P2107" s="13" t="s">
        <v>9257</v>
      </c>
      <c r="Q2107" s="26">
        <v>42893</v>
      </c>
    </row>
    <row r="2108" spans="1:17" x14ac:dyDescent="0.25">
      <c r="A2108" s="12" t="str">
        <f t="shared" si="32"/>
        <v>ACRG</v>
      </c>
      <c r="B2108" s="13" t="s">
        <v>13276</v>
      </c>
      <c r="C2108" s="13" t="s">
        <v>11557</v>
      </c>
      <c r="D2108" s="13" t="s">
        <v>12893</v>
      </c>
      <c r="E2108" s="13" t="s">
        <v>3409</v>
      </c>
      <c r="F2108" s="13" t="s">
        <v>9585</v>
      </c>
      <c r="G2108" s="13" t="s">
        <v>9253</v>
      </c>
      <c r="H2108" s="13" t="s">
        <v>9904</v>
      </c>
      <c r="I2108" s="13" t="s">
        <v>13289</v>
      </c>
      <c r="J2108" s="19">
        <v>164</v>
      </c>
      <c r="K2108" s="13" t="s">
        <v>9260</v>
      </c>
      <c r="L2108" s="26">
        <v>42892</v>
      </c>
      <c r="M2108" s="19">
        <v>164</v>
      </c>
      <c r="N2108" s="13" t="s">
        <v>9260</v>
      </c>
      <c r="O2108" s="21">
        <v>0</v>
      </c>
      <c r="P2108" s="13" t="s">
        <v>9257</v>
      </c>
      <c r="Q2108" s="26">
        <v>42893</v>
      </c>
    </row>
    <row r="2109" spans="1:17" x14ac:dyDescent="0.25">
      <c r="A2109" s="12" t="str">
        <f t="shared" si="32"/>
        <v>ACRG</v>
      </c>
      <c r="B2109" s="13" t="s">
        <v>13276</v>
      </c>
      <c r="C2109" s="13" t="s">
        <v>10288</v>
      </c>
      <c r="D2109" s="13" t="s">
        <v>12893</v>
      </c>
      <c r="E2109" s="13" t="s">
        <v>3409</v>
      </c>
      <c r="F2109" s="13" t="s">
        <v>9585</v>
      </c>
      <c r="G2109" s="13" t="s">
        <v>9253</v>
      </c>
      <c r="H2109" s="13" t="s">
        <v>9904</v>
      </c>
      <c r="I2109" s="13" t="s">
        <v>13290</v>
      </c>
      <c r="J2109" s="19">
        <v>164</v>
      </c>
      <c r="K2109" s="13" t="s">
        <v>9260</v>
      </c>
      <c r="L2109" s="26">
        <v>42892</v>
      </c>
      <c r="M2109" s="19">
        <v>164</v>
      </c>
      <c r="N2109" s="13" t="s">
        <v>9260</v>
      </c>
      <c r="O2109" s="21">
        <v>0</v>
      </c>
      <c r="P2109" s="13" t="s">
        <v>9257</v>
      </c>
      <c r="Q2109" s="26">
        <v>42893</v>
      </c>
    </row>
    <row r="2110" spans="1:17" x14ac:dyDescent="0.25">
      <c r="A2110" s="12" t="str">
        <f t="shared" si="32"/>
        <v>ACUW</v>
      </c>
      <c r="B2110" s="13" t="s">
        <v>13291</v>
      </c>
      <c r="C2110" s="13" t="s">
        <v>10259</v>
      </c>
      <c r="D2110" s="13" t="s">
        <v>13216</v>
      </c>
      <c r="E2110" s="13" t="s">
        <v>262</v>
      </c>
      <c r="F2110" s="13" t="s">
        <v>9384</v>
      </c>
      <c r="G2110" s="13" t="s">
        <v>9276</v>
      </c>
      <c r="H2110" s="13" t="s">
        <v>9403</v>
      </c>
      <c r="I2110" s="13" t="s">
        <v>13292</v>
      </c>
      <c r="J2110" s="19">
        <v>1884</v>
      </c>
      <c r="K2110" s="13" t="s">
        <v>9260</v>
      </c>
      <c r="L2110" s="26">
        <v>42893</v>
      </c>
      <c r="M2110" s="19">
        <v>1884</v>
      </c>
      <c r="N2110" s="13" t="s">
        <v>9260</v>
      </c>
      <c r="O2110" s="21">
        <v>0</v>
      </c>
      <c r="P2110" s="13" t="s">
        <v>9257</v>
      </c>
      <c r="Q2110" s="26">
        <v>42894</v>
      </c>
    </row>
    <row r="2111" spans="1:17" x14ac:dyDescent="0.25">
      <c r="A2111" s="12" t="str">
        <f t="shared" si="32"/>
        <v>ACUW</v>
      </c>
      <c r="B2111" s="13" t="s">
        <v>13291</v>
      </c>
      <c r="C2111" s="13" t="s">
        <v>10267</v>
      </c>
      <c r="D2111" s="13" t="s">
        <v>13216</v>
      </c>
      <c r="E2111" s="13" t="s">
        <v>262</v>
      </c>
      <c r="F2111" s="13" t="s">
        <v>9384</v>
      </c>
      <c r="G2111" s="13" t="s">
        <v>9276</v>
      </c>
      <c r="H2111" s="13" t="s">
        <v>9403</v>
      </c>
      <c r="I2111" s="13" t="s">
        <v>13293</v>
      </c>
      <c r="J2111" s="19">
        <v>1708</v>
      </c>
      <c r="K2111" s="13" t="s">
        <v>9260</v>
      </c>
      <c r="L2111" s="26">
        <v>42893</v>
      </c>
      <c r="M2111" s="19">
        <v>1708</v>
      </c>
      <c r="N2111" s="13" t="s">
        <v>9260</v>
      </c>
      <c r="O2111" s="21">
        <v>0</v>
      </c>
      <c r="P2111" s="13" t="s">
        <v>9257</v>
      </c>
      <c r="Q2111" s="26">
        <v>42894</v>
      </c>
    </row>
    <row r="2112" spans="1:17" x14ac:dyDescent="0.25">
      <c r="A2112" s="12" t="str">
        <f t="shared" si="32"/>
        <v>ACUW</v>
      </c>
      <c r="B2112" s="13" t="s">
        <v>13291</v>
      </c>
      <c r="C2112" s="13" t="s">
        <v>10304</v>
      </c>
      <c r="D2112" s="13" t="s">
        <v>13216</v>
      </c>
      <c r="E2112" s="13" t="s">
        <v>262</v>
      </c>
      <c r="F2112" s="13" t="s">
        <v>9384</v>
      </c>
      <c r="G2112" s="13" t="s">
        <v>9276</v>
      </c>
      <c r="H2112" s="13" t="s">
        <v>9403</v>
      </c>
      <c r="I2112" s="13" t="s">
        <v>13294</v>
      </c>
      <c r="J2112" s="19">
        <v>1628</v>
      </c>
      <c r="K2112" s="13" t="s">
        <v>9260</v>
      </c>
      <c r="L2112" s="26">
        <v>42893</v>
      </c>
      <c r="M2112" s="19">
        <v>1628</v>
      </c>
      <c r="N2112" s="13" t="s">
        <v>9260</v>
      </c>
      <c r="O2112" s="21">
        <v>0</v>
      </c>
      <c r="P2112" s="13" t="s">
        <v>9257</v>
      </c>
      <c r="Q2112" s="26">
        <v>42894</v>
      </c>
    </row>
    <row r="2113" spans="1:17" x14ac:dyDescent="0.25">
      <c r="A2113" s="12" t="str">
        <f t="shared" si="32"/>
        <v>ACSN</v>
      </c>
      <c r="B2113" s="13" t="s">
        <v>13295</v>
      </c>
      <c r="C2113" s="13" t="s">
        <v>10259</v>
      </c>
      <c r="D2113" s="13" t="s">
        <v>13115</v>
      </c>
      <c r="E2113" s="13" t="s">
        <v>788</v>
      </c>
      <c r="F2113" s="13" t="s">
        <v>9384</v>
      </c>
      <c r="G2113" s="13" t="s">
        <v>10340</v>
      </c>
      <c r="H2113" s="13" t="s">
        <v>9399</v>
      </c>
      <c r="I2113" s="13" t="s">
        <v>13296</v>
      </c>
      <c r="J2113" s="19">
        <v>608</v>
      </c>
      <c r="K2113" s="13" t="s">
        <v>9260</v>
      </c>
      <c r="L2113" s="26">
        <v>42894</v>
      </c>
      <c r="M2113" s="19">
        <v>608</v>
      </c>
      <c r="N2113" s="13" t="s">
        <v>9260</v>
      </c>
      <c r="O2113" s="21">
        <v>0</v>
      </c>
      <c r="P2113" s="13" t="s">
        <v>9257</v>
      </c>
      <c r="Q2113" s="26">
        <v>42895</v>
      </c>
    </row>
    <row r="2114" spans="1:17" x14ac:dyDescent="0.25">
      <c r="A2114" s="12" t="str">
        <f t="shared" si="32"/>
        <v>ACSN</v>
      </c>
      <c r="B2114" s="13" t="s">
        <v>13295</v>
      </c>
      <c r="C2114" s="13" t="s">
        <v>10267</v>
      </c>
      <c r="D2114" s="13" t="s">
        <v>13115</v>
      </c>
      <c r="E2114" s="13" t="s">
        <v>788</v>
      </c>
      <c r="F2114" s="13" t="s">
        <v>9384</v>
      </c>
      <c r="G2114" s="13" t="s">
        <v>10340</v>
      </c>
      <c r="H2114" s="13" t="s">
        <v>9399</v>
      </c>
      <c r="I2114" s="13" t="s">
        <v>13297</v>
      </c>
      <c r="J2114" s="19">
        <v>566</v>
      </c>
      <c r="K2114" s="13" t="s">
        <v>9260</v>
      </c>
      <c r="L2114" s="26">
        <v>42894</v>
      </c>
      <c r="M2114" s="19">
        <v>566</v>
      </c>
      <c r="N2114" s="13" t="s">
        <v>9260</v>
      </c>
      <c r="O2114" s="21">
        <v>0</v>
      </c>
      <c r="P2114" s="13" t="s">
        <v>9257</v>
      </c>
      <c r="Q2114" s="26">
        <v>42895</v>
      </c>
    </row>
    <row r="2115" spans="1:17" x14ac:dyDescent="0.25">
      <c r="A2115" s="12" t="str">
        <f t="shared" ref="A2115:A2178" si="33">LEFT(I2115,4)</f>
        <v>ACTW</v>
      </c>
      <c r="B2115" s="13" t="s">
        <v>13298</v>
      </c>
      <c r="C2115" s="13" t="s">
        <v>10259</v>
      </c>
      <c r="D2115" s="13" t="s">
        <v>13299</v>
      </c>
      <c r="E2115" s="13" t="s">
        <v>262</v>
      </c>
      <c r="F2115" s="13" t="s">
        <v>9384</v>
      </c>
      <c r="G2115" s="13" t="s">
        <v>11216</v>
      </c>
      <c r="H2115" s="13" t="s">
        <v>9592</v>
      </c>
      <c r="I2115" s="13" t="s">
        <v>13300</v>
      </c>
      <c r="J2115" s="19">
        <v>666</v>
      </c>
      <c r="K2115" s="13" t="s">
        <v>9260</v>
      </c>
      <c r="L2115" s="26">
        <v>42894</v>
      </c>
      <c r="M2115" s="19">
        <v>666</v>
      </c>
      <c r="N2115" s="13" t="s">
        <v>9260</v>
      </c>
      <c r="O2115" s="21">
        <v>0</v>
      </c>
      <c r="P2115" s="13" t="s">
        <v>9257</v>
      </c>
      <c r="Q2115" s="26">
        <v>42895</v>
      </c>
    </row>
    <row r="2116" spans="1:17" x14ac:dyDescent="0.25">
      <c r="A2116" s="12" t="str">
        <f t="shared" si="33"/>
        <v>ACTW</v>
      </c>
      <c r="B2116" s="13" t="s">
        <v>13298</v>
      </c>
      <c r="C2116" s="13" t="s">
        <v>10267</v>
      </c>
      <c r="D2116" s="13" t="s">
        <v>13299</v>
      </c>
      <c r="E2116" s="13" t="s">
        <v>262</v>
      </c>
      <c r="F2116" s="13" t="s">
        <v>9384</v>
      </c>
      <c r="G2116" s="13" t="s">
        <v>11216</v>
      </c>
      <c r="H2116" s="13" t="s">
        <v>9592</v>
      </c>
      <c r="I2116" s="13" t="s">
        <v>13301</v>
      </c>
      <c r="J2116" s="19">
        <v>656</v>
      </c>
      <c r="K2116" s="13" t="s">
        <v>9260</v>
      </c>
      <c r="L2116" s="26">
        <v>42894</v>
      </c>
      <c r="M2116" s="19">
        <v>656</v>
      </c>
      <c r="N2116" s="13" t="s">
        <v>9260</v>
      </c>
      <c r="O2116" s="21">
        <v>0</v>
      </c>
      <c r="P2116" s="13" t="s">
        <v>9257</v>
      </c>
      <c r="Q2116" s="26">
        <v>42895</v>
      </c>
    </row>
    <row r="2117" spans="1:17" x14ac:dyDescent="0.25">
      <c r="A2117" s="12" t="str">
        <f t="shared" si="33"/>
        <v>ACTW</v>
      </c>
      <c r="B2117" s="13" t="s">
        <v>13298</v>
      </c>
      <c r="C2117" s="13" t="s">
        <v>10304</v>
      </c>
      <c r="D2117" s="13" t="s">
        <v>13299</v>
      </c>
      <c r="E2117" s="13" t="s">
        <v>262</v>
      </c>
      <c r="F2117" s="13" t="s">
        <v>9384</v>
      </c>
      <c r="G2117" s="13" t="s">
        <v>11216</v>
      </c>
      <c r="H2117" s="13" t="s">
        <v>9592</v>
      </c>
      <c r="I2117" s="13" t="s">
        <v>13302</v>
      </c>
      <c r="J2117" s="19">
        <v>636</v>
      </c>
      <c r="K2117" s="13" t="s">
        <v>9260</v>
      </c>
      <c r="L2117" s="26">
        <v>42894</v>
      </c>
      <c r="M2117" s="19">
        <v>636</v>
      </c>
      <c r="N2117" s="13" t="s">
        <v>9260</v>
      </c>
      <c r="O2117" s="21">
        <v>0</v>
      </c>
      <c r="P2117" s="13" t="s">
        <v>9257</v>
      </c>
      <c r="Q2117" s="26">
        <v>42895</v>
      </c>
    </row>
    <row r="2118" spans="1:17" x14ac:dyDescent="0.25">
      <c r="A2118" s="12" t="str">
        <f t="shared" si="33"/>
        <v>ACTW</v>
      </c>
      <c r="B2118" s="13" t="s">
        <v>13298</v>
      </c>
      <c r="C2118" s="13" t="s">
        <v>10269</v>
      </c>
      <c r="D2118" s="13" t="s">
        <v>13299</v>
      </c>
      <c r="E2118" s="13" t="s">
        <v>262</v>
      </c>
      <c r="F2118" s="13" t="s">
        <v>9384</v>
      </c>
      <c r="G2118" s="13" t="s">
        <v>11216</v>
      </c>
      <c r="H2118" s="13" t="s">
        <v>9592</v>
      </c>
      <c r="I2118" s="13" t="s">
        <v>13303</v>
      </c>
      <c r="J2118" s="19">
        <v>634</v>
      </c>
      <c r="K2118" s="13" t="s">
        <v>9260</v>
      </c>
      <c r="L2118" s="26">
        <v>42894</v>
      </c>
      <c r="M2118" s="19">
        <v>634</v>
      </c>
      <c r="N2118" s="13" t="s">
        <v>9260</v>
      </c>
      <c r="O2118" s="21">
        <v>0</v>
      </c>
      <c r="P2118" s="13" t="s">
        <v>9257</v>
      </c>
      <c r="Q2118" s="26">
        <v>42895</v>
      </c>
    </row>
    <row r="2119" spans="1:17" x14ac:dyDescent="0.25">
      <c r="A2119" s="12" t="str">
        <f t="shared" si="33"/>
        <v>ACTW</v>
      </c>
      <c r="B2119" s="13" t="s">
        <v>13298</v>
      </c>
      <c r="C2119" s="13" t="s">
        <v>10307</v>
      </c>
      <c r="D2119" s="13" t="s">
        <v>13299</v>
      </c>
      <c r="E2119" s="13" t="s">
        <v>262</v>
      </c>
      <c r="F2119" s="13" t="s">
        <v>9384</v>
      </c>
      <c r="G2119" s="13" t="s">
        <v>11216</v>
      </c>
      <c r="H2119" s="13" t="s">
        <v>9592</v>
      </c>
      <c r="I2119" s="13" t="s">
        <v>13304</v>
      </c>
      <c r="J2119" s="19">
        <v>622</v>
      </c>
      <c r="K2119" s="13" t="s">
        <v>9260</v>
      </c>
      <c r="L2119" s="26">
        <v>42894</v>
      </c>
      <c r="M2119" s="19">
        <v>622</v>
      </c>
      <c r="N2119" s="13" t="s">
        <v>9260</v>
      </c>
      <c r="O2119" s="21">
        <v>0</v>
      </c>
      <c r="P2119" s="13" t="s">
        <v>9257</v>
      </c>
      <c r="Q2119" s="26">
        <v>42895</v>
      </c>
    </row>
    <row r="2120" spans="1:17" x14ac:dyDescent="0.25">
      <c r="A2120" s="12" t="str">
        <f t="shared" si="33"/>
        <v>ACTW</v>
      </c>
      <c r="B2120" s="13" t="s">
        <v>13298</v>
      </c>
      <c r="C2120" s="13" t="s">
        <v>10316</v>
      </c>
      <c r="D2120" s="13" t="s">
        <v>13299</v>
      </c>
      <c r="E2120" s="13" t="s">
        <v>262</v>
      </c>
      <c r="F2120" s="13" t="s">
        <v>9384</v>
      </c>
      <c r="G2120" s="13" t="s">
        <v>11216</v>
      </c>
      <c r="H2120" s="13" t="s">
        <v>9592</v>
      </c>
      <c r="I2120" s="13" t="s">
        <v>13305</v>
      </c>
      <c r="J2120" s="19">
        <v>606</v>
      </c>
      <c r="K2120" s="13" t="s">
        <v>9260</v>
      </c>
      <c r="L2120" s="26">
        <v>42894</v>
      </c>
      <c r="M2120" s="19">
        <v>606</v>
      </c>
      <c r="N2120" s="13" t="s">
        <v>9260</v>
      </c>
      <c r="O2120" s="21">
        <v>0</v>
      </c>
      <c r="P2120" s="13" t="s">
        <v>9257</v>
      </c>
      <c r="Q2120" s="26">
        <v>42895</v>
      </c>
    </row>
    <row r="2121" spans="1:17" x14ac:dyDescent="0.25">
      <c r="A2121" s="12" t="str">
        <f t="shared" si="33"/>
        <v>ACTW</v>
      </c>
      <c r="B2121" s="13" t="s">
        <v>13298</v>
      </c>
      <c r="C2121" s="13" t="s">
        <v>10660</v>
      </c>
      <c r="D2121" s="13" t="s">
        <v>13299</v>
      </c>
      <c r="E2121" s="13" t="s">
        <v>262</v>
      </c>
      <c r="F2121" s="13" t="s">
        <v>9384</v>
      </c>
      <c r="G2121" s="13" t="s">
        <v>11216</v>
      </c>
      <c r="H2121" s="13" t="s">
        <v>9592</v>
      </c>
      <c r="I2121" s="13" t="s">
        <v>13306</v>
      </c>
      <c r="J2121" s="19">
        <v>580</v>
      </c>
      <c r="K2121" s="13" t="s">
        <v>9260</v>
      </c>
      <c r="L2121" s="26">
        <v>42894</v>
      </c>
      <c r="M2121" s="19">
        <v>580</v>
      </c>
      <c r="N2121" s="13" t="s">
        <v>9260</v>
      </c>
      <c r="O2121" s="21">
        <v>0</v>
      </c>
      <c r="P2121" s="13" t="s">
        <v>9257</v>
      </c>
      <c r="Q2121" s="26">
        <v>42895</v>
      </c>
    </row>
    <row r="2122" spans="1:17" x14ac:dyDescent="0.25">
      <c r="A2122" s="12" t="str">
        <f t="shared" si="33"/>
        <v>ACTW</v>
      </c>
      <c r="B2122" s="13" t="s">
        <v>13298</v>
      </c>
      <c r="C2122" s="13" t="s">
        <v>10742</v>
      </c>
      <c r="D2122" s="13" t="s">
        <v>13299</v>
      </c>
      <c r="E2122" s="13" t="s">
        <v>262</v>
      </c>
      <c r="F2122" s="13" t="s">
        <v>9384</v>
      </c>
      <c r="G2122" s="13" t="s">
        <v>11216</v>
      </c>
      <c r="H2122" s="13" t="s">
        <v>9592</v>
      </c>
      <c r="I2122" s="13" t="s">
        <v>13307</v>
      </c>
      <c r="J2122" s="19">
        <v>574</v>
      </c>
      <c r="K2122" s="13" t="s">
        <v>9260</v>
      </c>
      <c r="L2122" s="26">
        <v>42894</v>
      </c>
      <c r="M2122" s="19">
        <v>574</v>
      </c>
      <c r="N2122" s="13" t="s">
        <v>9260</v>
      </c>
      <c r="O2122" s="21">
        <v>0</v>
      </c>
      <c r="P2122" s="13" t="s">
        <v>9257</v>
      </c>
      <c r="Q2122" s="26">
        <v>42895</v>
      </c>
    </row>
    <row r="2123" spans="1:17" x14ac:dyDescent="0.25">
      <c r="A2123" s="12" t="str">
        <f t="shared" si="33"/>
        <v>ACTW</v>
      </c>
      <c r="B2123" s="13" t="s">
        <v>13298</v>
      </c>
      <c r="C2123" s="13" t="s">
        <v>10851</v>
      </c>
      <c r="D2123" s="13" t="s">
        <v>13299</v>
      </c>
      <c r="E2123" s="13" t="s">
        <v>262</v>
      </c>
      <c r="F2123" s="13" t="s">
        <v>9384</v>
      </c>
      <c r="G2123" s="13" t="s">
        <v>11216</v>
      </c>
      <c r="H2123" s="13" t="s">
        <v>9592</v>
      </c>
      <c r="I2123" s="13" t="s">
        <v>13308</v>
      </c>
      <c r="J2123" s="19">
        <v>562</v>
      </c>
      <c r="K2123" s="13" t="s">
        <v>9260</v>
      </c>
      <c r="L2123" s="26">
        <v>42894</v>
      </c>
      <c r="M2123" s="19">
        <v>562</v>
      </c>
      <c r="N2123" s="13" t="s">
        <v>9260</v>
      </c>
      <c r="O2123" s="21">
        <v>0</v>
      </c>
      <c r="P2123" s="13" t="s">
        <v>9257</v>
      </c>
      <c r="Q2123" s="26">
        <v>42895</v>
      </c>
    </row>
    <row r="2124" spans="1:17" x14ac:dyDescent="0.25">
      <c r="A2124" s="12" t="str">
        <f t="shared" si="33"/>
        <v>ACRW</v>
      </c>
      <c r="B2124" s="13" t="s">
        <v>13309</v>
      </c>
      <c r="C2124" s="13" t="s">
        <v>10259</v>
      </c>
      <c r="D2124" s="13" t="s">
        <v>12947</v>
      </c>
      <c r="E2124" s="13" t="s">
        <v>11227</v>
      </c>
      <c r="F2124" s="13" t="s">
        <v>9585</v>
      </c>
      <c r="G2124" s="13" t="s">
        <v>12966</v>
      </c>
      <c r="H2124" s="13" t="s">
        <v>9819</v>
      </c>
      <c r="I2124" s="13" t="s">
        <v>13310</v>
      </c>
      <c r="J2124" s="19">
        <v>754</v>
      </c>
      <c r="K2124" s="13" t="s">
        <v>9260</v>
      </c>
      <c r="L2124" s="26">
        <v>42895</v>
      </c>
      <c r="M2124" s="19">
        <v>754</v>
      </c>
      <c r="N2124" s="13" t="s">
        <v>9260</v>
      </c>
      <c r="O2124" s="21">
        <v>0</v>
      </c>
      <c r="P2124" s="13" t="s">
        <v>9257</v>
      </c>
      <c r="Q2124" s="26">
        <v>42898</v>
      </c>
    </row>
    <row r="2125" spans="1:17" x14ac:dyDescent="0.25">
      <c r="A2125" s="12" t="str">
        <f t="shared" si="33"/>
        <v>ACRW</v>
      </c>
      <c r="B2125" s="13" t="s">
        <v>13309</v>
      </c>
      <c r="C2125" s="13" t="s">
        <v>10267</v>
      </c>
      <c r="D2125" s="13" t="s">
        <v>12947</v>
      </c>
      <c r="E2125" s="13" t="s">
        <v>11227</v>
      </c>
      <c r="F2125" s="13" t="s">
        <v>9585</v>
      </c>
      <c r="G2125" s="13" t="s">
        <v>12966</v>
      </c>
      <c r="H2125" s="13" t="s">
        <v>9819</v>
      </c>
      <c r="I2125" s="13" t="s">
        <v>13311</v>
      </c>
      <c r="J2125" s="19">
        <v>538</v>
      </c>
      <c r="K2125" s="13" t="s">
        <v>9260</v>
      </c>
      <c r="L2125" s="26">
        <v>42895</v>
      </c>
      <c r="M2125" s="19">
        <v>538</v>
      </c>
      <c r="N2125" s="13" t="s">
        <v>9260</v>
      </c>
      <c r="O2125" s="21">
        <v>0</v>
      </c>
      <c r="P2125" s="13" t="s">
        <v>9257</v>
      </c>
      <c r="Q2125" s="26">
        <v>42898</v>
      </c>
    </row>
    <row r="2126" spans="1:17" x14ac:dyDescent="0.25">
      <c r="A2126" s="12" t="str">
        <f t="shared" si="33"/>
        <v>ACRW</v>
      </c>
      <c r="B2126" s="13" t="s">
        <v>13309</v>
      </c>
      <c r="C2126" s="13" t="s">
        <v>10304</v>
      </c>
      <c r="D2126" s="13" t="s">
        <v>12947</v>
      </c>
      <c r="E2126" s="13" t="s">
        <v>11227</v>
      </c>
      <c r="F2126" s="13" t="s">
        <v>9585</v>
      </c>
      <c r="G2126" s="13" t="s">
        <v>12966</v>
      </c>
      <c r="H2126" s="13" t="s">
        <v>9819</v>
      </c>
      <c r="I2126" s="13" t="s">
        <v>13312</v>
      </c>
      <c r="J2126" s="19">
        <v>430</v>
      </c>
      <c r="K2126" s="13" t="s">
        <v>9260</v>
      </c>
      <c r="L2126" s="26">
        <v>42895</v>
      </c>
      <c r="M2126" s="19">
        <v>430</v>
      </c>
      <c r="N2126" s="13" t="s">
        <v>9260</v>
      </c>
      <c r="O2126" s="21">
        <v>0</v>
      </c>
      <c r="P2126" s="13" t="s">
        <v>9257</v>
      </c>
      <c r="Q2126" s="26">
        <v>42898</v>
      </c>
    </row>
    <row r="2127" spans="1:17" x14ac:dyDescent="0.25">
      <c r="A2127" s="12" t="str">
        <f t="shared" si="33"/>
        <v>ACRW</v>
      </c>
      <c r="B2127" s="13" t="s">
        <v>13309</v>
      </c>
      <c r="C2127" s="13" t="s">
        <v>10269</v>
      </c>
      <c r="D2127" s="13" t="s">
        <v>12947</v>
      </c>
      <c r="E2127" s="13" t="s">
        <v>11227</v>
      </c>
      <c r="F2127" s="13" t="s">
        <v>9585</v>
      </c>
      <c r="G2127" s="13" t="s">
        <v>12966</v>
      </c>
      <c r="H2127" s="13" t="s">
        <v>9819</v>
      </c>
      <c r="I2127" s="13" t="s">
        <v>13313</v>
      </c>
      <c r="J2127" s="19">
        <v>216</v>
      </c>
      <c r="K2127" s="13" t="s">
        <v>9260</v>
      </c>
      <c r="L2127" s="26">
        <v>42895</v>
      </c>
      <c r="M2127" s="19">
        <v>216</v>
      </c>
      <c r="N2127" s="13" t="s">
        <v>9260</v>
      </c>
      <c r="O2127" s="21">
        <v>0</v>
      </c>
      <c r="P2127" s="13" t="s">
        <v>9257</v>
      </c>
      <c r="Q2127" s="26">
        <v>42898</v>
      </c>
    </row>
    <row r="2128" spans="1:17" x14ac:dyDescent="0.25">
      <c r="A2128" s="12" t="str">
        <f t="shared" si="33"/>
        <v>ACRW</v>
      </c>
      <c r="B2128" s="13" t="s">
        <v>13309</v>
      </c>
      <c r="C2128" s="13" t="s">
        <v>10307</v>
      </c>
      <c r="D2128" s="13" t="s">
        <v>12947</v>
      </c>
      <c r="E2128" s="13" t="s">
        <v>11227</v>
      </c>
      <c r="F2128" s="13" t="s">
        <v>9585</v>
      </c>
      <c r="G2128" s="13" t="s">
        <v>12966</v>
      </c>
      <c r="H2128" s="13" t="s">
        <v>9819</v>
      </c>
      <c r="I2128" s="13" t="s">
        <v>13314</v>
      </c>
      <c r="J2128" s="19">
        <v>216</v>
      </c>
      <c r="K2128" s="13" t="s">
        <v>9260</v>
      </c>
      <c r="L2128" s="26">
        <v>42895</v>
      </c>
      <c r="M2128" s="19">
        <v>216</v>
      </c>
      <c r="N2128" s="13" t="s">
        <v>9260</v>
      </c>
      <c r="O2128" s="21">
        <v>0</v>
      </c>
      <c r="P2128" s="13" t="s">
        <v>9257</v>
      </c>
      <c r="Q2128" s="26">
        <v>42898</v>
      </c>
    </row>
    <row r="2129" spans="1:17" x14ac:dyDescent="0.25">
      <c r="A2129" s="12" t="str">
        <f t="shared" si="33"/>
        <v>ACRW</v>
      </c>
      <c r="B2129" s="13" t="s">
        <v>13315</v>
      </c>
      <c r="C2129" s="13" t="s">
        <v>10259</v>
      </c>
      <c r="D2129" s="13" t="s">
        <v>12947</v>
      </c>
      <c r="E2129" s="13" t="s">
        <v>10363</v>
      </c>
      <c r="F2129" s="13" t="s">
        <v>9585</v>
      </c>
      <c r="G2129" s="13" t="s">
        <v>12956</v>
      </c>
      <c r="H2129" s="13" t="s">
        <v>9809</v>
      </c>
      <c r="I2129" s="13" t="s">
        <v>13316</v>
      </c>
      <c r="J2129" s="19">
        <v>666</v>
      </c>
      <c r="K2129" s="13" t="s">
        <v>9260</v>
      </c>
      <c r="L2129" s="26">
        <v>42898</v>
      </c>
      <c r="M2129" s="19">
        <v>666</v>
      </c>
      <c r="N2129" s="13" t="s">
        <v>9260</v>
      </c>
      <c r="O2129" s="21">
        <v>0</v>
      </c>
      <c r="P2129" s="13" t="s">
        <v>9257</v>
      </c>
      <c r="Q2129" s="26">
        <v>42899</v>
      </c>
    </row>
    <row r="2130" spans="1:17" x14ac:dyDescent="0.25">
      <c r="A2130" s="12" t="str">
        <f t="shared" si="33"/>
        <v>ACRW</v>
      </c>
      <c r="B2130" s="13" t="s">
        <v>13315</v>
      </c>
      <c r="C2130" s="13" t="s">
        <v>10267</v>
      </c>
      <c r="D2130" s="13" t="s">
        <v>12947</v>
      </c>
      <c r="E2130" s="13" t="s">
        <v>10363</v>
      </c>
      <c r="F2130" s="13" t="s">
        <v>9585</v>
      </c>
      <c r="G2130" s="13" t="s">
        <v>12956</v>
      </c>
      <c r="H2130" s="13" t="s">
        <v>9809</v>
      </c>
      <c r="I2130" s="13" t="s">
        <v>13317</v>
      </c>
      <c r="J2130" s="19">
        <v>530</v>
      </c>
      <c r="K2130" s="13" t="s">
        <v>9260</v>
      </c>
      <c r="L2130" s="26">
        <v>42898</v>
      </c>
      <c r="M2130" s="19">
        <v>530</v>
      </c>
      <c r="N2130" s="13" t="s">
        <v>9260</v>
      </c>
      <c r="O2130" s="21">
        <v>0</v>
      </c>
      <c r="P2130" s="13" t="s">
        <v>9257</v>
      </c>
      <c r="Q2130" s="26">
        <v>42899</v>
      </c>
    </row>
    <row r="2131" spans="1:17" x14ac:dyDescent="0.25">
      <c r="A2131" s="12" t="str">
        <f t="shared" si="33"/>
        <v>ACRW</v>
      </c>
      <c r="B2131" s="13" t="s">
        <v>13315</v>
      </c>
      <c r="C2131" s="13" t="s">
        <v>10304</v>
      </c>
      <c r="D2131" s="13" t="s">
        <v>12947</v>
      </c>
      <c r="E2131" s="13" t="s">
        <v>10363</v>
      </c>
      <c r="F2131" s="13" t="s">
        <v>9585</v>
      </c>
      <c r="G2131" s="13" t="s">
        <v>12956</v>
      </c>
      <c r="H2131" s="13" t="s">
        <v>9809</v>
      </c>
      <c r="I2131" s="13" t="s">
        <v>13318</v>
      </c>
      <c r="J2131" s="19">
        <v>266</v>
      </c>
      <c r="K2131" s="13" t="s">
        <v>9260</v>
      </c>
      <c r="L2131" s="26">
        <v>42898</v>
      </c>
      <c r="M2131" s="19">
        <v>266</v>
      </c>
      <c r="N2131" s="13" t="s">
        <v>9260</v>
      </c>
      <c r="O2131" s="21">
        <v>0</v>
      </c>
      <c r="P2131" s="13" t="s">
        <v>9257</v>
      </c>
      <c r="Q2131" s="26">
        <v>42899</v>
      </c>
    </row>
    <row r="2132" spans="1:17" x14ac:dyDescent="0.25">
      <c r="A2132" s="12" t="str">
        <f t="shared" si="33"/>
        <v>ACRW</v>
      </c>
      <c r="B2132" s="13" t="s">
        <v>13315</v>
      </c>
      <c r="C2132" s="13" t="s">
        <v>10269</v>
      </c>
      <c r="D2132" s="13" t="s">
        <v>12947</v>
      </c>
      <c r="E2132" s="13" t="s">
        <v>10363</v>
      </c>
      <c r="F2132" s="13" t="s">
        <v>9585</v>
      </c>
      <c r="G2132" s="13" t="s">
        <v>12956</v>
      </c>
      <c r="H2132" s="13" t="s">
        <v>9809</v>
      </c>
      <c r="I2132" s="13" t="s">
        <v>13319</v>
      </c>
      <c r="J2132" s="19">
        <v>266</v>
      </c>
      <c r="K2132" s="13" t="s">
        <v>9260</v>
      </c>
      <c r="L2132" s="26">
        <v>42898</v>
      </c>
      <c r="M2132" s="19">
        <v>266</v>
      </c>
      <c r="N2132" s="13" t="s">
        <v>9260</v>
      </c>
      <c r="O2132" s="21">
        <v>0</v>
      </c>
      <c r="P2132" s="13" t="s">
        <v>9257</v>
      </c>
      <c r="Q2132" s="26">
        <v>42899</v>
      </c>
    </row>
    <row r="2133" spans="1:17" x14ac:dyDescent="0.25">
      <c r="A2133" s="12" t="str">
        <f t="shared" si="33"/>
        <v>ACRR</v>
      </c>
      <c r="B2133" s="13" t="s">
        <v>13320</v>
      </c>
      <c r="C2133" s="13" t="s">
        <v>10259</v>
      </c>
      <c r="D2133" s="13" t="s">
        <v>12382</v>
      </c>
      <c r="E2133" s="13" t="s">
        <v>10391</v>
      </c>
      <c r="F2133" s="13" t="s">
        <v>9427</v>
      </c>
      <c r="G2133" s="13" t="s">
        <v>10534</v>
      </c>
      <c r="H2133" s="13" t="s">
        <v>9428</v>
      </c>
      <c r="I2133" s="13" t="s">
        <v>13321</v>
      </c>
      <c r="J2133" s="19">
        <v>910</v>
      </c>
      <c r="K2133" s="13" t="s">
        <v>9260</v>
      </c>
      <c r="L2133" s="26">
        <v>42898</v>
      </c>
      <c r="M2133" s="19">
        <v>910</v>
      </c>
      <c r="N2133" s="13" t="s">
        <v>9260</v>
      </c>
      <c r="O2133" s="21">
        <v>0</v>
      </c>
      <c r="P2133" s="13" t="s">
        <v>9257</v>
      </c>
      <c r="Q2133" s="26">
        <v>42899</v>
      </c>
    </row>
    <row r="2134" spans="1:17" x14ac:dyDescent="0.25">
      <c r="A2134" s="12" t="str">
        <f t="shared" si="33"/>
        <v>ACRR</v>
      </c>
      <c r="B2134" s="13" t="s">
        <v>13320</v>
      </c>
      <c r="C2134" s="13" t="s">
        <v>10267</v>
      </c>
      <c r="D2134" s="13" t="s">
        <v>12382</v>
      </c>
      <c r="E2134" s="13" t="s">
        <v>10391</v>
      </c>
      <c r="F2134" s="13" t="s">
        <v>9427</v>
      </c>
      <c r="G2134" s="13" t="s">
        <v>10534</v>
      </c>
      <c r="H2134" s="13" t="s">
        <v>9428</v>
      </c>
      <c r="I2134" s="13" t="s">
        <v>13322</v>
      </c>
      <c r="J2134" s="19">
        <v>864</v>
      </c>
      <c r="K2134" s="13" t="s">
        <v>9260</v>
      </c>
      <c r="L2134" s="26">
        <v>42898</v>
      </c>
      <c r="M2134" s="19">
        <v>864</v>
      </c>
      <c r="N2134" s="13" t="s">
        <v>9260</v>
      </c>
      <c r="O2134" s="21">
        <v>0</v>
      </c>
      <c r="P2134" s="13" t="s">
        <v>9257</v>
      </c>
      <c r="Q2134" s="26">
        <v>42899</v>
      </c>
    </row>
    <row r="2135" spans="1:17" x14ac:dyDescent="0.25">
      <c r="A2135" s="12" t="str">
        <f t="shared" si="33"/>
        <v>ACRR</v>
      </c>
      <c r="B2135" s="13" t="s">
        <v>13320</v>
      </c>
      <c r="C2135" s="13" t="s">
        <v>10304</v>
      </c>
      <c r="D2135" s="13" t="s">
        <v>12382</v>
      </c>
      <c r="E2135" s="13" t="s">
        <v>10391</v>
      </c>
      <c r="F2135" s="13" t="s">
        <v>9427</v>
      </c>
      <c r="G2135" s="13" t="s">
        <v>10534</v>
      </c>
      <c r="H2135" s="13" t="s">
        <v>9428</v>
      </c>
      <c r="I2135" s="13" t="s">
        <v>13323</v>
      </c>
      <c r="J2135" s="19">
        <v>814</v>
      </c>
      <c r="K2135" s="13" t="s">
        <v>9260</v>
      </c>
      <c r="L2135" s="26">
        <v>42898</v>
      </c>
      <c r="M2135" s="19">
        <v>814</v>
      </c>
      <c r="N2135" s="13" t="s">
        <v>9260</v>
      </c>
      <c r="O2135" s="21">
        <v>0</v>
      </c>
      <c r="P2135" s="13" t="s">
        <v>9257</v>
      </c>
      <c r="Q2135" s="26">
        <v>42899</v>
      </c>
    </row>
    <row r="2136" spans="1:17" x14ac:dyDescent="0.25">
      <c r="A2136" s="12" t="str">
        <f t="shared" si="33"/>
        <v>ACSN</v>
      </c>
      <c r="B2136" s="13" t="s">
        <v>13324</v>
      </c>
      <c r="C2136" s="13" t="s">
        <v>10259</v>
      </c>
      <c r="D2136" s="13" t="s">
        <v>13325</v>
      </c>
      <c r="E2136" s="13" t="s">
        <v>262</v>
      </c>
      <c r="F2136" s="13" t="s">
        <v>9384</v>
      </c>
      <c r="G2136" s="13" t="s">
        <v>10340</v>
      </c>
      <c r="H2136" s="13" t="s">
        <v>9399</v>
      </c>
      <c r="I2136" s="13" t="s">
        <v>13326</v>
      </c>
      <c r="J2136" s="19">
        <v>714</v>
      </c>
      <c r="K2136" s="13" t="s">
        <v>9260</v>
      </c>
      <c r="L2136" s="26">
        <v>42900</v>
      </c>
      <c r="M2136" s="19">
        <v>714</v>
      </c>
      <c r="N2136" s="13" t="s">
        <v>9260</v>
      </c>
      <c r="O2136" s="21">
        <v>0</v>
      </c>
      <c r="P2136" s="13" t="s">
        <v>9257</v>
      </c>
      <c r="Q2136" s="26">
        <v>42901</v>
      </c>
    </row>
    <row r="2137" spans="1:17" x14ac:dyDescent="0.25">
      <c r="A2137" s="12" t="str">
        <f t="shared" si="33"/>
        <v>ACSN</v>
      </c>
      <c r="B2137" s="13" t="s">
        <v>13324</v>
      </c>
      <c r="C2137" s="13" t="s">
        <v>10267</v>
      </c>
      <c r="D2137" s="13" t="s">
        <v>13325</v>
      </c>
      <c r="E2137" s="13" t="s">
        <v>262</v>
      </c>
      <c r="F2137" s="13" t="s">
        <v>9384</v>
      </c>
      <c r="G2137" s="13" t="s">
        <v>10340</v>
      </c>
      <c r="H2137" s="13" t="s">
        <v>9399</v>
      </c>
      <c r="I2137" s="13" t="s">
        <v>13327</v>
      </c>
      <c r="J2137" s="19">
        <v>666</v>
      </c>
      <c r="K2137" s="13" t="s">
        <v>9260</v>
      </c>
      <c r="L2137" s="26">
        <v>42900</v>
      </c>
      <c r="M2137" s="19">
        <v>666</v>
      </c>
      <c r="N2137" s="13" t="s">
        <v>9260</v>
      </c>
      <c r="O2137" s="21">
        <v>0</v>
      </c>
      <c r="P2137" s="13" t="s">
        <v>9257</v>
      </c>
      <c r="Q2137" s="26">
        <v>42901</v>
      </c>
    </row>
    <row r="2138" spans="1:17" x14ac:dyDescent="0.25">
      <c r="A2138" s="12" t="str">
        <f t="shared" si="33"/>
        <v>ACSN</v>
      </c>
      <c r="B2138" s="13" t="s">
        <v>13324</v>
      </c>
      <c r="C2138" s="13" t="s">
        <v>10304</v>
      </c>
      <c r="D2138" s="13" t="s">
        <v>13325</v>
      </c>
      <c r="E2138" s="13" t="s">
        <v>262</v>
      </c>
      <c r="F2138" s="13" t="s">
        <v>9384</v>
      </c>
      <c r="G2138" s="13" t="s">
        <v>10340</v>
      </c>
      <c r="H2138" s="13" t="s">
        <v>9399</v>
      </c>
      <c r="I2138" s="13" t="s">
        <v>13328</v>
      </c>
      <c r="J2138" s="19">
        <v>646</v>
      </c>
      <c r="K2138" s="13" t="s">
        <v>9260</v>
      </c>
      <c r="L2138" s="26">
        <v>42900</v>
      </c>
      <c r="M2138" s="19">
        <v>646</v>
      </c>
      <c r="N2138" s="13" t="s">
        <v>9260</v>
      </c>
      <c r="O2138" s="21">
        <v>0</v>
      </c>
      <c r="P2138" s="13" t="s">
        <v>9257</v>
      </c>
      <c r="Q2138" s="26">
        <v>42901</v>
      </c>
    </row>
    <row r="2139" spans="1:17" x14ac:dyDescent="0.25">
      <c r="A2139" s="12" t="str">
        <f t="shared" si="33"/>
        <v>ACSN</v>
      </c>
      <c r="B2139" s="13" t="s">
        <v>13324</v>
      </c>
      <c r="C2139" s="13" t="s">
        <v>10269</v>
      </c>
      <c r="D2139" s="13" t="s">
        <v>13325</v>
      </c>
      <c r="E2139" s="13" t="s">
        <v>262</v>
      </c>
      <c r="F2139" s="13" t="s">
        <v>9384</v>
      </c>
      <c r="G2139" s="13" t="s">
        <v>10340</v>
      </c>
      <c r="H2139" s="13" t="s">
        <v>9399</v>
      </c>
      <c r="I2139" s="13" t="s">
        <v>13329</v>
      </c>
      <c r="J2139" s="19">
        <v>634</v>
      </c>
      <c r="K2139" s="13" t="s">
        <v>9260</v>
      </c>
      <c r="L2139" s="26">
        <v>42900</v>
      </c>
      <c r="M2139" s="19">
        <v>634</v>
      </c>
      <c r="N2139" s="13" t="s">
        <v>9260</v>
      </c>
      <c r="O2139" s="21">
        <v>0</v>
      </c>
      <c r="P2139" s="13" t="s">
        <v>9257</v>
      </c>
      <c r="Q2139" s="26">
        <v>42901</v>
      </c>
    </row>
    <row r="2140" spans="1:17" x14ac:dyDescent="0.25">
      <c r="A2140" s="12" t="str">
        <f t="shared" si="33"/>
        <v>ACVO</v>
      </c>
      <c r="B2140" s="13" t="s">
        <v>13330</v>
      </c>
      <c r="C2140" s="13" t="s">
        <v>10259</v>
      </c>
      <c r="D2140" s="13" t="s">
        <v>13331</v>
      </c>
      <c r="E2140" s="13" t="s">
        <v>10391</v>
      </c>
      <c r="F2140" s="13" t="s">
        <v>9384</v>
      </c>
      <c r="G2140" s="13" t="s">
        <v>9276</v>
      </c>
      <c r="H2140" s="13" t="s">
        <v>9403</v>
      </c>
      <c r="I2140" s="13" t="s">
        <v>13332</v>
      </c>
      <c r="J2140" s="19">
        <v>1826</v>
      </c>
      <c r="K2140" s="13" t="s">
        <v>9260</v>
      </c>
      <c r="L2140" s="26">
        <v>42914</v>
      </c>
      <c r="M2140" s="19">
        <v>1826</v>
      </c>
      <c r="N2140" s="13" t="s">
        <v>9260</v>
      </c>
      <c r="O2140" s="21">
        <v>0</v>
      </c>
      <c r="P2140" s="13" t="s">
        <v>9257</v>
      </c>
      <c r="Q2140" s="26">
        <v>42915</v>
      </c>
    </row>
    <row r="2141" spans="1:17" x14ac:dyDescent="0.25">
      <c r="A2141" s="12" t="str">
        <f t="shared" si="33"/>
        <v>ACVO</v>
      </c>
      <c r="B2141" s="13" t="s">
        <v>13330</v>
      </c>
      <c r="C2141" s="13" t="s">
        <v>10267</v>
      </c>
      <c r="D2141" s="13" t="s">
        <v>13331</v>
      </c>
      <c r="E2141" s="13" t="s">
        <v>10391</v>
      </c>
      <c r="F2141" s="13" t="s">
        <v>9384</v>
      </c>
      <c r="G2141" s="13" t="s">
        <v>9276</v>
      </c>
      <c r="H2141" s="13" t="s">
        <v>9403</v>
      </c>
      <c r="I2141" s="13" t="s">
        <v>13333</v>
      </c>
      <c r="J2141" s="19">
        <v>1724</v>
      </c>
      <c r="K2141" s="13" t="s">
        <v>9260</v>
      </c>
      <c r="L2141" s="26">
        <v>42914</v>
      </c>
      <c r="M2141" s="19">
        <v>1724</v>
      </c>
      <c r="N2141" s="13" t="s">
        <v>9260</v>
      </c>
      <c r="O2141" s="21">
        <v>0</v>
      </c>
      <c r="P2141" s="13" t="s">
        <v>9257</v>
      </c>
      <c r="Q2141" s="26">
        <v>42915</v>
      </c>
    </row>
    <row r="2142" spans="1:17" x14ac:dyDescent="0.25">
      <c r="A2142" s="12" t="str">
        <f t="shared" si="33"/>
        <v>ACVO</v>
      </c>
      <c r="B2142" s="13" t="s">
        <v>13330</v>
      </c>
      <c r="C2142" s="13" t="s">
        <v>10304</v>
      </c>
      <c r="D2142" s="13" t="s">
        <v>13331</v>
      </c>
      <c r="E2142" s="13" t="s">
        <v>10391</v>
      </c>
      <c r="F2142" s="13" t="s">
        <v>9384</v>
      </c>
      <c r="G2142" s="13" t="s">
        <v>9276</v>
      </c>
      <c r="H2142" s="13" t="s">
        <v>9403</v>
      </c>
      <c r="I2142" s="13" t="s">
        <v>13334</v>
      </c>
      <c r="J2142" s="19">
        <v>1684</v>
      </c>
      <c r="K2142" s="13" t="s">
        <v>9260</v>
      </c>
      <c r="L2142" s="26">
        <v>42914</v>
      </c>
      <c r="M2142" s="19">
        <v>1684</v>
      </c>
      <c r="N2142" s="13" t="s">
        <v>9260</v>
      </c>
      <c r="O2142" s="21">
        <v>0</v>
      </c>
      <c r="P2142" s="13" t="s">
        <v>9257</v>
      </c>
      <c r="Q2142" s="26">
        <v>42915</v>
      </c>
    </row>
    <row r="2143" spans="1:17" x14ac:dyDescent="0.25">
      <c r="A2143" s="12" t="str">
        <f t="shared" si="33"/>
        <v>ACDB</v>
      </c>
      <c r="B2143" s="13" t="s">
        <v>13335</v>
      </c>
      <c r="C2143" s="13" t="s">
        <v>10259</v>
      </c>
      <c r="D2143" s="13" t="s">
        <v>13336</v>
      </c>
      <c r="E2143" s="13" t="s">
        <v>788</v>
      </c>
      <c r="F2143" s="13" t="s">
        <v>9384</v>
      </c>
      <c r="G2143" s="13" t="s">
        <v>10842</v>
      </c>
      <c r="H2143" s="13" t="s">
        <v>9681</v>
      </c>
      <c r="I2143" s="13" t="s">
        <v>13337</v>
      </c>
      <c r="J2143" s="19">
        <v>400</v>
      </c>
      <c r="K2143" s="13" t="s">
        <v>9260</v>
      </c>
      <c r="L2143" s="26">
        <v>42900</v>
      </c>
      <c r="M2143" s="19">
        <v>400</v>
      </c>
      <c r="N2143" s="13" t="s">
        <v>9260</v>
      </c>
      <c r="O2143" s="21">
        <v>0</v>
      </c>
      <c r="P2143" s="13" t="s">
        <v>9257</v>
      </c>
      <c r="Q2143" s="26">
        <v>42901</v>
      </c>
    </row>
    <row r="2144" spans="1:17" x14ac:dyDescent="0.25">
      <c r="A2144" s="12" t="str">
        <f t="shared" si="33"/>
        <v>ACDB</v>
      </c>
      <c r="B2144" s="13" t="s">
        <v>13335</v>
      </c>
      <c r="C2144" s="13" t="s">
        <v>10267</v>
      </c>
      <c r="D2144" s="13" t="s">
        <v>13336</v>
      </c>
      <c r="E2144" s="13" t="s">
        <v>788</v>
      </c>
      <c r="F2144" s="13" t="s">
        <v>9384</v>
      </c>
      <c r="G2144" s="13" t="s">
        <v>10842</v>
      </c>
      <c r="H2144" s="13" t="s">
        <v>9681</v>
      </c>
      <c r="I2144" s="13" t="s">
        <v>13338</v>
      </c>
      <c r="J2144" s="19">
        <v>400</v>
      </c>
      <c r="K2144" s="13" t="s">
        <v>9260</v>
      </c>
      <c r="L2144" s="26">
        <v>42900</v>
      </c>
      <c r="M2144" s="19">
        <v>400</v>
      </c>
      <c r="N2144" s="13" t="s">
        <v>9260</v>
      </c>
      <c r="O2144" s="21">
        <v>0</v>
      </c>
      <c r="P2144" s="13" t="s">
        <v>9257</v>
      </c>
      <c r="Q2144" s="26">
        <v>42901</v>
      </c>
    </row>
    <row r="2145" spans="1:17" x14ac:dyDescent="0.25">
      <c r="A2145" s="12" t="str">
        <f t="shared" si="33"/>
        <v>ACDB</v>
      </c>
      <c r="B2145" s="13" t="s">
        <v>13335</v>
      </c>
      <c r="C2145" s="13" t="s">
        <v>10304</v>
      </c>
      <c r="D2145" s="13" t="s">
        <v>13336</v>
      </c>
      <c r="E2145" s="13" t="s">
        <v>788</v>
      </c>
      <c r="F2145" s="13" t="s">
        <v>9384</v>
      </c>
      <c r="G2145" s="13" t="s">
        <v>10842</v>
      </c>
      <c r="H2145" s="13" t="s">
        <v>9681</v>
      </c>
      <c r="I2145" s="13" t="s">
        <v>13339</v>
      </c>
      <c r="J2145" s="19">
        <v>400</v>
      </c>
      <c r="K2145" s="13" t="s">
        <v>9260</v>
      </c>
      <c r="L2145" s="26">
        <v>42900</v>
      </c>
      <c r="M2145" s="19">
        <v>400</v>
      </c>
      <c r="N2145" s="13" t="s">
        <v>9260</v>
      </c>
      <c r="O2145" s="21">
        <v>0</v>
      </c>
      <c r="P2145" s="13" t="s">
        <v>9257</v>
      </c>
      <c r="Q2145" s="26">
        <v>42901</v>
      </c>
    </row>
    <row r="2146" spans="1:17" x14ac:dyDescent="0.25">
      <c r="A2146" s="12" t="str">
        <f t="shared" si="33"/>
        <v>ACDB</v>
      </c>
      <c r="B2146" s="13" t="s">
        <v>13335</v>
      </c>
      <c r="C2146" s="13" t="s">
        <v>10269</v>
      </c>
      <c r="D2146" s="13" t="s">
        <v>13336</v>
      </c>
      <c r="E2146" s="13" t="s">
        <v>788</v>
      </c>
      <c r="F2146" s="13" t="s">
        <v>9384</v>
      </c>
      <c r="G2146" s="13" t="s">
        <v>10842</v>
      </c>
      <c r="H2146" s="13" t="s">
        <v>9681</v>
      </c>
      <c r="I2146" s="13" t="s">
        <v>13340</v>
      </c>
      <c r="J2146" s="19">
        <v>400</v>
      </c>
      <c r="K2146" s="13" t="s">
        <v>9260</v>
      </c>
      <c r="L2146" s="26">
        <v>42900</v>
      </c>
      <c r="M2146" s="19">
        <v>400</v>
      </c>
      <c r="N2146" s="13" t="s">
        <v>9260</v>
      </c>
      <c r="O2146" s="21">
        <v>0</v>
      </c>
      <c r="P2146" s="13" t="s">
        <v>9257</v>
      </c>
      <c r="Q2146" s="26">
        <v>42901</v>
      </c>
    </row>
    <row r="2147" spans="1:17" x14ac:dyDescent="0.25">
      <c r="A2147" s="12" t="str">
        <f t="shared" si="33"/>
        <v>ACSZ</v>
      </c>
      <c r="B2147" s="13" t="s">
        <v>13341</v>
      </c>
      <c r="C2147" s="13" t="s">
        <v>10259</v>
      </c>
      <c r="D2147" s="13" t="s">
        <v>12938</v>
      </c>
      <c r="E2147" s="13" t="s">
        <v>10363</v>
      </c>
      <c r="F2147" s="13" t="s">
        <v>9384</v>
      </c>
      <c r="G2147" s="13" t="s">
        <v>10829</v>
      </c>
      <c r="H2147" s="13" t="s">
        <v>9454</v>
      </c>
      <c r="I2147" s="13" t="s">
        <v>13342</v>
      </c>
      <c r="J2147" s="19">
        <v>454</v>
      </c>
      <c r="K2147" s="13" t="s">
        <v>9260</v>
      </c>
      <c r="L2147" s="26">
        <v>42907</v>
      </c>
      <c r="M2147" s="19">
        <v>454</v>
      </c>
      <c r="N2147" s="13" t="s">
        <v>9260</v>
      </c>
      <c r="O2147" s="21">
        <v>0</v>
      </c>
      <c r="P2147" s="13" t="s">
        <v>9257</v>
      </c>
      <c r="Q2147" s="26">
        <v>42908</v>
      </c>
    </row>
    <row r="2148" spans="1:17" x14ac:dyDescent="0.25">
      <c r="A2148" s="12" t="str">
        <f t="shared" si="33"/>
        <v>ACSZ</v>
      </c>
      <c r="B2148" s="13" t="s">
        <v>13341</v>
      </c>
      <c r="C2148" s="13" t="s">
        <v>10267</v>
      </c>
      <c r="D2148" s="13" t="s">
        <v>12938</v>
      </c>
      <c r="E2148" s="13" t="s">
        <v>10363</v>
      </c>
      <c r="F2148" s="13" t="s">
        <v>9384</v>
      </c>
      <c r="G2148" s="13" t="s">
        <v>10829</v>
      </c>
      <c r="H2148" s="13" t="s">
        <v>9454</v>
      </c>
      <c r="I2148" s="13" t="s">
        <v>13343</v>
      </c>
      <c r="J2148" s="19">
        <v>448</v>
      </c>
      <c r="K2148" s="13" t="s">
        <v>9260</v>
      </c>
      <c r="L2148" s="26">
        <v>42907</v>
      </c>
      <c r="M2148" s="19">
        <v>448</v>
      </c>
      <c r="N2148" s="13" t="s">
        <v>9260</v>
      </c>
      <c r="O2148" s="21">
        <v>0</v>
      </c>
      <c r="P2148" s="13" t="s">
        <v>9257</v>
      </c>
      <c r="Q2148" s="26">
        <v>42908</v>
      </c>
    </row>
    <row r="2149" spans="1:17" x14ac:dyDescent="0.25">
      <c r="A2149" s="12" t="str">
        <f t="shared" si="33"/>
        <v>ACSZ</v>
      </c>
      <c r="B2149" s="13" t="s">
        <v>13341</v>
      </c>
      <c r="C2149" s="13" t="s">
        <v>10269</v>
      </c>
      <c r="D2149" s="13" t="s">
        <v>12938</v>
      </c>
      <c r="E2149" s="13" t="s">
        <v>10363</v>
      </c>
      <c r="F2149" s="13" t="s">
        <v>9384</v>
      </c>
      <c r="G2149" s="13" t="s">
        <v>10829</v>
      </c>
      <c r="H2149" s="13" t="s">
        <v>9454</v>
      </c>
      <c r="I2149" s="13" t="s">
        <v>13344</v>
      </c>
      <c r="J2149" s="19">
        <v>406</v>
      </c>
      <c r="K2149" s="13" t="s">
        <v>9260</v>
      </c>
      <c r="L2149" s="26">
        <v>42907</v>
      </c>
      <c r="M2149" s="19">
        <v>406</v>
      </c>
      <c r="N2149" s="13" t="s">
        <v>9260</v>
      </c>
      <c r="O2149" s="21">
        <v>0</v>
      </c>
      <c r="P2149" s="13" t="s">
        <v>9257</v>
      </c>
      <c r="Q2149" s="26">
        <v>42908</v>
      </c>
    </row>
    <row r="2150" spans="1:17" x14ac:dyDescent="0.25">
      <c r="A2150" s="12" t="str">
        <f t="shared" si="33"/>
        <v>ACSZ</v>
      </c>
      <c r="B2150" s="13" t="s">
        <v>13341</v>
      </c>
      <c r="C2150" s="13" t="s">
        <v>10316</v>
      </c>
      <c r="D2150" s="13" t="s">
        <v>12938</v>
      </c>
      <c r="E2150" s="13" t="s">
        <v>10363</v>
      </c>
      <c r="F2150" s="13" t="s">
        <v>9384</v>
      </c>
      <c r="G2150" s="13" t="s">
        <v>10829</v>
      </c>
      <c r="H2150" s="13" t="s">
        <v>9454</v>
      </c>
      <c r="I2150" s="13" t="s">
        <v>13345</v>
      </c>
      <c r="J2150" s="19">
        <v>452</v>
      </c>
      <c r="K2150" s="13" t="s">
        <v>9260</v>
      </c>
      <c r="L2150" s="26">
        <v>42907</v>
      </c>
      <c r="M2150" s="19">
        <v>452</v>
      </c>
      <c r="N2150" s="13" t="s">
        <v>9260</v>
      </c>
      <c r="O2150" s="21">
        <v>0</v>
      </c>
      <c r="P2150" s="13" t="s">
        <v>9257</v>
      </c>
      <c r="Q2150" s="26">
        <v>42908</v>
      </c>
    </row>
    <row r="2151" spans="1:17" x14ac:dyDescent="0.25">
      <c r="A2151" s="12" t="str">
        <f t="shared" si="33"/>
        <v>ACBV</v>
      </c>
      <c r="B2151" s="13" t="s">
        <v>13346</v>
      </c>
      <c r="C2151" s="13" t="s">
        <v>10259</v>
      </c>
      <c r="D2151" s="13" t="s">
        <v>13347</v>
      </c>
      <c r="E2151" s="13" t="s">
        <v>788</v>
      </c>
      <c r="F2151" s="13" t="s">
        <v>9384</v>
      </c>
      <c r="G2151" s="13" t="s">
        <v>11216</v>
      </c>
      <c r="H2151" s="13" t="s">
        <v>9592</v>
      </c>
      <c r="I2151" s="13" t="s">
        <v>13348</v>
      </c>
      <c r="J2151" s="19">
        <v>610</v>
      </c>
      <c r="K2151" s="13" t="s">
        <v>9260</v>
      </c>
      <c r="L2151" s="26">
        <v>42907</v>
      </c>
      <c r="M2151" s="19">
        <v>610</v>
      </c>
      <c r="N2151" s="13" t="s">
        <v>9260</v>
      </c>
      <c r="O2151" s="21">
        <v>0</v>
      </c>
      <c r="P2151" s="13" t="s">
        <v>9257</v>
      </c>
      <c r="Q2151" s="26">
        <v>42908</v>
      </c>
    </row>
    <row r="2152" spans="1:17" x14ac:dyDescent="0.25">
      <c r="A2152" s="12" t="str">
        <f t="shared" si="33"/>
        <v>ACBV</v>
      </c>
      <c r="B2152" s="13" t="s">
        <v>13346</v>
      </c>
      <c r="C2152" s="13" t="s">
        <v>10267</v>
      </c>
      <c r="D2152" s="13" t="s">
        <v>13347</v>
      </c>
      <c r="E2152" s="13" t="s">
        <v>788</v>
      </c>
      <c r="F2152" s="13" t="s">
        <v>9384</v>
      </c>
      <c r="G2152" s="13" t="s">
        <v>11216</v>
      </c>
      <c r="H2152" s="13" t="s">
        <v>9592</v>
      </c>
      <c r="I2152" s="13" t="s">
        <v>13349</v>
      </c>
      <c r="J2152" s="19">
        <v>600</v>
      </c>
      <c r="K2152" s="13" t="s">
        <v>9260</v>
      </c>
      <c r="L2152" s="26">
        <v>42907</v>
      </c>
      <c r="M2152" s="19">
        <v>600</v>
      </c>
      <c r="N2152" s="13" t="s">
        <v>9260</v>
      </c>
      <c r="O2152" s="21">
        <v>0</v>
      </c>
      <c r="P2152" s="13" t="s">
        <v>9257</v>
      </c>
      <c r="Q2152" s="26">
        <v>42908</v>
      </c>
    </row>
    <row r="2153" spans="1:17" x14ac:dyDescent="0.25">
      <c r="A2153" s="12" t="str">
        <f t="shared" si="33"/>
        <v>ACBV</v>
      </c>
      <c r="B2153" s="13" t="s">
        <v>13346</v>
      </c>
      <c r="C2153" s="13" t="s">
        <v>10304</v>
      </c>
      <c r="D2153" s="13" t="s">
        <v>13347</v>
      </c>
      <c r="E2153" s="13" t="s">
        <v>788</v>
      </c>
      <c r="F2153" s="13" t="s">
        <v>9384</v>
      </c>
      <c r="G2153" s="13" t="s">
        <v>11216</v>
      </c>
      <c r="H2153" s="13" t="s">
        <v>9592</v>
      </c>
      <c r="I2153" s="13" t="s">
        <v>13350</v>
      </c>
      <c r="J2153" s="19">
        <v>596</v>
      </c>
      <c r="K2153" s="13" t="s">
        <v>9260</v>
      </c>
      <c r="L2153" s="26">
        <v>42907</v>
      </c>
      <c r="M2153" s="19">
        <v>596</v>
      </c>
      <c r="N2153" s="13" t="s">
        <v>9260</v>
      </c>
      <c r="O2153" s="21">
        <v>0</v>
      </c>
      <c r="P2153" s="13" t="s">
        <v>9257</v>
      </c>
      <c r="Q2153" s="26">
        <v>42908</v>
      </c>
    </row>
    <row r="2154" spans="1:17" x14ac:dyDescent="0.25">
      <c r="A2154" s="12" t="str">
        <f t="shared" si="33"/>
        <v>ACBV</v>
      </c>
      <c r="B2154" s="13" t="s">
        <v>13346</v>
      </c>
      <c r="C2154" s="13" t="s">
        <v>10269</v>
      </c>
      <c r="D2154" s="13" t="s">
        <v>13347</v>
      </c>
      <c r="E2154" s="13" t="s">
        <v>788</v>
      </c>
      <c r="F2154" s="13" t="s">
        <v>9384</v>
      </c>
      <c r="G2154" s="13" t="s">
        <v>11216</v>
      </c>
      <c r="H2154" s="13" t="s">
        <v>9592</v>
      </c>
      <c r="I2154" s="13" t="s">
        <v>13351</v>
      </c>
      <c r="J2154" s="19">
        <v>578</v>
      </c>
      <c r="K2154" s="13" t="s">
        <v>9260</v>
      </c>
      <c r="L2154" s="26">
        <v>42907</v>
      </c>
      <c r="M2154" s="19">
        <v>578</v>
      </c>
      <c r="N2154" s="13" t="s">
        <v>9260</v>
      </c>
      <c r="O2154" s="21">
        <v>0</v>
      </c>
      <c r="P2154" s="13" t="s">
        <v>9257</v>
      </c>
      <c r="Q2154" s="26">
        <v>42908</v>
      </c>
    </row>
    <row r="2155" spans="1:17" x14ac:dyDescent="0.25">
      <c r="A2155" s="12" t="str">
        <f t="shared" si="33"/>
        <v>ACBV</v>
      </c>
      <c r="B2155" s="13" t="s">
        <v>13346</v>
      </c>
      <c r="C2155" s="13" t="s">
        <v>10307</v>
      </c>
      <c r="D2155" s="13" t="s">
        <v>13347</v>
      </c>
      <c r="E2155" s="13" t="s">
        <v>788</v>
      </c>
      <c r="F2155" s="13" t="s">
        <v>9384</v>
      </c>
      <c r="G2155" s="13" t="s">
        <v>11216</v>
      </c>
      <c r="H2155" s="13" t="s">
        <v>9592</v>
      </c>
      <c r="I2155" s="13" t="s">
        <v>13352</v>
      </c>
      <c r="J2155" s="19">
        <v>554</v>
      </c>
      <c r="K2155" s="13" t="s">
        <v>9260</v>
      </c>
      <c r="L2155" s="26">
        <v>42907</v>
      </c>
      <c r="M2155" s="19">
        <v>554</v>
      </c>
      <c r="N2155" s="13" t="s">
        <v>9260</v>
      </c>
      <c r="O2155" s="21">
        <v>0</v>
      </c>
      <c r="P2155" s="13" t="s">
        <v>9257</v>
      </c>
      <c r="Q2155" s="26">
        <v>42908</v>
      </c>
    </row>
    <row r="2156" spans="1:17" x14ac:dyDescent="0.25">
      <c r="A2156" s="12" t="str">
        <f t="shared" si="33"/>
        <v>ACBV</v>
      </c>
      <c r="B2156" s="13" t="s">
        <v>13346</v>
      </c>
      <c r="C2156" s="13" t="s">
        <v>10316</v>
      </c>
      <c r="D2156" s="13" t="s">
        <v>13347</v>
      </c>
      <c r="E2156" s="13" t="s">
        <v>788</v>
      </c>
      <c r="F2156" s="13" t="s">
        <v>9384</v>
      </c>
      <c r="G2156" s="13" t="s">
        <v>11216</v>
      </c>
      <c r="H2156" s="13" t="s">
        <v>9592</v>
      </c>
      <c r="I2156" s="13" t="s">
        <v>13353</v>
      </c>
      <c r="J2156" s="19">
        <v>550</v>
      </c>
      <c r="K2156" s="13" t="s">
        <v>9260</v>
      </c>
      <c r="L2156" s="26">
        <v>42907</v>
      </c>
      <c r="M2156" s="19">
        <v>550</v>
      </c>
      <c r="N2156" s="13" t="s">
        <v>9260</v>
      </c>
      <c r="O2156" s="21">
        <v>0</v>
      </c>
      <c r="P2156" s="13" t="s">
        <v>9257</v>
      </c>
      <c r="Q2156" s="26">
        <v>42908</v>
      </c>
    </row>
    <row r="2157" spans="1:17" x14ac:dyDescent="0.25">
      <c r="A2157" s="12" t="str">
        <f t="shared" si="33"/>
        <v>ACBV</v>
      </c>
      <c r="B2157" s="13" t="s">
        <v>13346</v>
      </c>
      <c r="C2157" s="13" t="s">
        <v>10660</v>
      </c>
      <c r="D2157" s="13" t="s">
        <v>13347</v>
      </c>
      <c r="E2157" s="13" t="s">
        <v>788</v>
      </c>
      <c r="F2157" s="13" t="s">
        <v>9384</v>
      </c>
      <c r="G2157" s="13" t="s">
        <v>11216</v>
      </c>
      <c r="H2157" s="13" t="s">
        <v>9592</v>
      </c>
      <c r="I2157" s="13" t="s">
        <v>13354</v>
      </c>
      <c r="J2157" s="19">
        <v>508</v>
      </c>
      <c r="K2157" s="13" t="s">
        <v>9260</v>
      </c>
      <c r="L2157" s="26">
        <v>42907</v>
      </c>
      <c r="M2157" s="19">
        <v>508</v>
      </c>
      <c r="N2157" s="13" t="s">
        <v>9260</v>
      </c>
      <c r="O2157" s="21">
        <v>0</v>
      </c>
      <c r="P2157" s="13" t="s">
        <v>9257</v>
      </c>
      <c r="Q2157" s="26">
        <v>42908</v>
      </c>
    </row>
    <row r="2158" spans="1:17" x14ac:dyDescent="0.25">
      <c r="A2158" s="12" t="str">
        <f t="shared" si="33"/>
        <v>ACBV</v>
      </c>
      <c r="B2158" s="13" t="s">
        <v>13346</v>
      </c>
      <c r="C2158" s="13" t="s">
        <v>10742</v>
      </c>
      <c r="D2158" s="13" t="s">
        <v>13347</v>
      </c>
      <c r="E2158" s="13" t="s">
        <v>788</v>
      </c>
      <c r="F2158" s="13" t="s">
        <v>9384</v>
      </c>
      <c r="G2158" s="13" t="s">
        <v>11216</v>
      </c>
      <c r="H2158" s="13" t="s">
        <v>9592</v>
      </c>
      <c r="I2158" s="13" t="s">
        <v>13355</v>
      </c>
      <c r="J2158" s="19">
        <v>492</v>
      </c>
      <c r="K2158" s="13" t="s">
        <v>9260</v>
      </c>
      <c r="L2158" s="26">
        <v>42907</v>
      </c>
      <c r="M2158" s="19">
        <v>492</v>
      </c>
      <c r="N2158" s="13" t="s">
        <v>9260</v>
      </c>
      <c r="O2158" s="21">
        <v>0</v>
      </c>
      <c r="P2158" s="13" t="s">
        <v>9257</v>
      </c>
      <c r="Q2158" s="26">
        <v>42908</v>
      </c>
    </row>
    <row r="2159" spans="1:17" x14ac:dyDescent="0.25">
      <c r="A2159" s="12" t="str">
        <f t="shared" si="33"/>
        <v>ACBV</v>
      </c>
      <c r="B2159" s="13" t="s">
        <v>13346</v>
      </c>
      <c r="C2159" s="13" t="s">
        <v>10851</v>
      </c>
      <c r="D2159" s="13" t="s">
        <v>13347</v>
      </c>
      <c r="E2159" s="13" t="s">
        <v>788</v>
      </c>
      <c r="F2159" s="13" t="s">
        <v>9384</v>
      </c>
      <c r="G2159" s="13" t="s">
        <v>11216</v>
      </c>
      <c r="H2159" s="13" t="s">
        <v>9592</v>
      </c>
      <c r="I2159" s="13" t="s">
        <v>13356</v>
      </c>
      <c r="J2159" s="19">
        <v>444</v>
      </c>
      <c r="K2159" s="13" t="s">
        <v>9260</v>
      </c>
      <c r="L2159" s="26">
        <v>42907</v>
      </c>
      <c r="M2159" s="19">
        <v>444</v>
      </c>
      <c r="N2159" s="13" t="s">
        <v>9260</v>
      </c>
      <c r="O2159" s="21">
        <v>0</v>
      </c>
      <c r="P2159" s="13" t="s">
        <v>9257</v>
      </c>
      <c r="Q2159" s="26">
        <v>42908</v>
      </c>
    </row>
    <row r="2160" spans="1:17" x14ac:dyDescent="0.25">
      <c r="A2160" s="12" t="str">
        <f t="shared" si="33"/>
        <v>ACCH</v>
      </c>
      <c r="B2160" s="13" t="s">
        <v>13357</v>
      </c>
      <c r="C2160" s="13" t="s">
        <v>10259</v>
      </c>
      <c r="D2160" s="13" t="s">
        <v>13358</v>
      </c>
      <c r="E2160" s="13" t="s">
        <v>788</v>
      </c>
      <c r="F2160" s="13" t="s">
        <v>9384</v>
      </c>
      <c r="G2160" s="13" t="s">
        <v>11216</v>
      </c>
      <c r="H2160" s="13" t="s">
        <v>9592</v>
      </c>
      <c r="I2160" s="13" t="s">
        <v>13359</v>
      </c>
      <c r="J2160" s="19">
        <v>728</v>
      </c>
      <c r="K2160" s="13" t="s">
        <v>9260</v>
      </c>
      <c r="L2160" s="26">
        <v>42907</v>
      </c>
      <c r="M2160" s="19">
        <v>728</v>
      </c>
      <c r="N2160" s="13" t="s">
        <v>9260</v>
      </c>
      <c r="O2160" s="21">
        <v>0</v>
      </c>
      <c r="P2160" s="13" t="s">
        <v>9257</v>
      </c>
      <c r="Q2160" s="26">
        <v>42908</v>
      </c>
    </row>
    <row r="2161" spans="1:17" x14ac:dyDescent="0.25">
      <c r="A2161" s="12" t="str">
        <f t="shared" si="33"/>
        <v>ACCH</v>
      </c>
      <c r="B2161" s="13" t="s">
        <v>13357</v>
      </c>
      <c r="C2161" s="13" t="s">
        <v>10267</v>
      </c>
      <c r="D2161" s="13" t="s">
        <v>13358</v>
      </c>
      <c r="E2161" s="13" t="s">
        <v>788</v>
      </c>
      <c r="F2161" s="13" t="s">
        <v>9384</v>
      </c>
      <c r="G2161" s="13" t="s">
        <v>11216</v>
      </c>
      <c r="H2161" s="13" t="s">
        <v>9592</v>
      </c>
      <c r="I2161" s="13" t="s">
        <v>13360</v>
      </c>
      <c r="J2161" s="19">
        <v>702</v>
      </c>
      <c r="K2161" s="13" t="s">
        <v>9260</v>
      </c>
      <c r="L2161" s="26">
        <v>42907</v>
      </c>
      <c r="M2161" s="19">
        <v>702</v>
      </c>
      <c r="N2161" s="13" t="s">
        <v>9260</v>
      </c>
      <c r="O2161" s="21">
        <v>0</v>
      </c>
      <c r="P2161" s="13" t="s">
        <v>9257</v>
      </c>
      <c r="Q2161" s="26">
        <v>42908</v>
      </c>
    </row>
    <row r="2162" spans="1:17" x14ac:dyDescent="0.25">
      <c r="A2162" s="12" t="str">
        <f t="shared" si="33"/>
        <v>ACCH</v>
      </c>
      <c r="B2162" s="13" t="s">
        <v>13357</v>
      </c>
      <c r="C2162" s="13" t="s">
        <v>10304</v>
      </c>
      <c r="D2162" s="13" t="s">
        <v>13358</v>
      </c>
      <c r="E2162" s="13" t="s">
        <v>788</v>
      </c>
      <c r="F2162" s="13" t="s">
        <v>9384</v>
      </c>
      <c r="G2162" s="13" t="s">
        <v>11216</v>
      </c>
      <c r="H2162" s="13" t="s">
        <v>9592</v>
      </c>
      <c r="I2162" s="13" t="s">
        <v>13361</v>
      </c>
      <c r="J2162" s="19">
        <v>588</v>
      </c>
      <c r="K2162" s="13" t="s">
        <v>9260</v>
      </c>
      <c r="L2162" s="26">
        <v>42907</v>
      </c>
      <c r="M2162" s="19">
        <v>588</v>
      </c>
      <c r="N2162" s="13" t="s">
        <v>9260</v>
      </c>
      <c r="O2162" s="21">
        <v>0</v>
      </c>
      <c r="P2162" s="13" t="s">
        <v>9257</v>
      </c>
      <c r="Q2162" s="26">
        <v>42908</v>
      </c>
    </row>
    <row r="2163" spans="1:17" x14ac:dyDescent="0.25">
      <c r="A2163" s="12" t="str">
        <f t="shared" si="33"/>
        <v>ACCH</v>
      </c>
      <c r="B2163" s="13" t="s">
        <v>13357</v>
      </c>
      <c r="C2163" s="13" t="s">
        <v>10269</v>
      </c>
      <c r="D2163" s="13" t="s">
        <v>13358</v>
      </c>
      <c r="E2163" s="13" t="s">
        <v>788</v>
      </c>
      <c r="F2163" s="13" t="s">
        <v>9384</v>
      </c>
      <c r="G2163" s="13" t="s">
        <v>11216</v>
      </c>
      <c r="H2163" s="13" t="s">
        <v>9592</v>
      </c>
      <c r="I2163" s="13" t="s">
        <v>13362</v>
      </c>
      <c r="J2163" s="19">
        <v>556</v>
      </c>
      <c r="K2163" s="13" t="s">
        <v>9260</v>
      </c>
      <c r="L2163" s="26">
        <v>42907</v>
      </c>
      <c r="M2163" s="19">
        <v>556</v>
      </c>
      <c r="N2163" s="13" t="s">
        <v>9260</v>
      </c>
      <c r="O2163" s="21">
        <v>0</v>
      </c>
      <c r="P2163" s="13" t="s">
        <v>9257</v>
      </c>
      <c r="Q2163" s="26">
        <v>42908</v>
      </c>
    </row>
    <row r="2164" spans="1:17" x14ac:dyDescent="0.25">
      <c r="A2164" s="12" t="str">
        <f t="shared" si="33"/>
        <v>ACCH</v>
      </c>
      <c r="B2164" s="13" t="s">
        <v>13357</v>
      </c>
      <c r="C2164" s="13" t="s">
        <v>10307</v>
      </c>
      <c r="D2164" s="13" t="s">
        <v>13358</v>
      </c>
      <c r="E2164" s="13" t="s">
        <v>788</v>
      </c>
      <c r="F2164" s="13" t="s">
        <v>9384</v>
      </c>
      <c r="G2164" s="13" t="s">
        <v>11216</v>
      </c>
      <c r="H2164" s="13" t="s">
        <v>9592</v>
      </c>
      <c r="I2164" s="13" t="s">
        <v>13363</v>
      </c>
      <c r="J2164" s="19">
        <v>554</v>
      </c>
      <c r="K2164" s="13" t="s">
        <v>9260</v>
      </c>
      <c r="L2164" s="26">
        <v>42907</v>
      </c>
      <c r="M2164" s="19">
        <v>554</v>
      </c>
      <c r="N2164" s="13" t="s">
        <v>9260</v>
      </c>
      <c r="O2164" s="21">
        <v>0</v>
      </c>
      <c r="P2164" s="13" t="s">
        <v>9257</v>
      </c>
      <c r="Q2164" s="26">
        <v>42908</v>
      </c>
    </row>
    <row r="2165" spans="1:17" x14ac:dyDescent="0.25">
      <c r="A2165" s="12" t="str">
        <f t="shared" si="33"/>
        <v>ACCH</v>
      </c>
      <c r="B2165" s="13" t="s">
        <v>13357</v>
      </c>
      <c r="C2165" s="13" t="s">
        <v>10316</v>
      </c>
      <c r="D2165" s="13" t="s">
        <v>13358</v>
      </c>
      <c r="E2165" s="13" t="s">
        <v>788</v>
      </c>
      <c r="F2165" s="13" t="s">
        <v>9384</v>
      </c>
      <c r="G2165" s="13" t="s">
        <v>11216</v>
      </c>
      <c r="H2165" s="13" t="s">
        <v>9592</v>
      </c>
      <c r="I2165" s="13" t="s">
        <v>13364</v>
      </c>
      <c r="J2165" s="19">
        <v>548</v>
      </c>
      <c r="K2165" s="13" t="s">
        <v>9260</v>
      </c>
      <c r="L2165" s="26">
        <v>42907</v>
      </c>
      <c r="M2165" s="19">
        <v>548</v>
      </c>
      <c r="N2165" s="13" t="s">
        <v>9260</v>
      </c>
      <c r="O2165" s="21">
        <v>0</v>
      </c>
      <c r="P2165" s="13" t="s">
        <v>9257</v>
      </c>
      <c r="Q2165" s="26">
        <v>42908</v>
      </c>
    </row>
    <row r="2166" spans="1:17" x14ac:dyDescent="0.25">
      <c r="A2166" s="12" t="str">
        <f t="shared" si="33"/>
        <v>ACCH</v>
      </c>
      <c r="B2166" s="13" t="s">
        <v>13357</v>
      </c>
      <c r="C2166" s="13" t="s">
        <v>10660</v>
      </c>
      <c r="D2166" s="13" t="s">
        <v>13358</v>
      </c>
      <c r="E2166" s="13" t="s">
        <v>788</v>
      </c>
      <c r="F2166" s="13" t="s">
        <v>9384</v>
      </c>
      <c r="G2166" s="13" t="s">
        <v>11216</v>
      </c>
      <c r="H2166" s="13" t="s">
        <v>9592</v>
      </c>
      <c r="I2166" s="13" t="s">
        <v>13365</v>
      </c>
      <c r="J2166" s="19">
        <v>544</v>
      </c>
      <c r="K2166" s="13" t="s">
        <v>9260</v>
      </c>
      <c r="L2166" s="26">
        <v>42907</v>
      </c>
      <c r="M2166" s="19">
        <v>544</v>
      </c>
      <c r="N2166" s="13" t="s">
        <v>9260</v>
      </c>
      <c r="O2166" s="21">
        <v>0</v>
      </c>
      <c r="P2166" s="13" t="s">
        <v>9257</v>
      </c>
      <c r="Q2166" s="26">
        <v>42908</v>
      </c>
    </row>
    <row r="2167" spans="1:17" x14ac:dyDescent="0.25">
      <c r="A2167" s="12" t="str">
        <f t="shared" si="33"/>
        <v>ACCH</v>
      </c>
      <c r="B2167" s="13" t="s">
        <v>13357</v>
      </c>
      <c r="C2167" s="13" t="s">
        <v>10742</v>
      </c>
      <c r="D2167" s="13" t="s">
        <v>13358</v>
      </c>
      <c r="E2167" s="13" t="s">
        <v>788</v>
      </c>
      <c r="F2167" s="13" t="s">
        <v>9384</v>
      </c>
      <c r="G2167" s="13" t="s">
        <v>11216</v>
      </c>
      <c r="H2167" s="13" t="s">
        <v>9592</v>
      </c>
      <c r="I2167" s="13" t="s">
        <v>13366</v>
      </c>
      <c r="J2167" s="19">
        <v>542</v>
      </c>
      <c r="K2167" s="13" t="s">
        <v>9260</v>
      </c>
      <c r="L2167" s="26">
        <v>42907</v>
      </c>
      <c r="M2167" s="19">
        <v>542</v>
      </c>
      <c r="N2167" s="13" t="s">
        <v>9260</v>
      </c>
      <c r="O2167" s="21">
        <v>0</v>
      </c>
      <c r="P2167" s="13" t="s">
        <v>9257</v>
      </c>
      <c r="Q2167" s="26">
        <v>42908</v>
      </c>
    </row>
    <row r="2168" spans="1:17" x14ac:dyDescent="0.25">
      <c r="A2168" s="12" t="str">
        <f t="shared" si="33"/>
        <v>ACCH</v>
      </c>
      <c r="B2168" s="13" t="s">
        <v>13357</v>
      </c>
      <c r="C2168" s="13" t="s">
        <v>10851</v>
      </c>
      <c r="D2168" s="13" t="s">
        <v>13358</v>
      </c>
      <c r="E2168" s="13" t="s">
        <v>788</v>
      </c>
      <c r="F2168" s="13" t="s">
        <v>9384</v>
      </c>
      <c r="G2168" s="13" t="s">
        <v>11216</v>
      </c>
      <c r="H2168" s="13" t="s">
        <v>9592</v>
      </c>
      <c r="I2168" s="13" t="s">
        <v>13367</v>
      </c>
      <c r="J2168" s="19">
        <v>506</v>
      </c>
      <c r="K2168" s="13" t="s">
        <v>9260</v>
      </c>
      <c r="L2168" s="26">
        <v>42907</v>
      </c>
      <c r="M2168" s="19">
        <v>506</v>
      </c>
      <c r="N2168" s="13" t="s">
        <v>9260</v>
      </c>
      <c r="O2168" s="21">
        <v>0</v>
      </c>
      <c r="P2168" s="13" t="s">
        <v>9257</v>
      </c>
      <c r="Q2168" s="26">
        <v>42908</v>
      </c>
    </row>
    <row r="2169" spans="1:17" x14ac:dyDescent="0.25">
      <c r="A2169" s="12" t="str">
        <f t="shared" si="33"/>
        <v>ACHT</v>
      </c>
      <c r="B2169" s="13" t="s">
        <v>13368</v>
      </c>
      <c r="C2169" s="13" t="s">
        <v>10259</v>
      </c>
      <c r="D2169" s="13" t="s">
        <v>12349</v>
      </c>
      <c r="E2169" s="13" t="s">
        <v>6417</v>
      </c>
      <c r="F2169" s="13" t="s">
        <v>9585</v>
      </c>
      <c r="G2169" s="13" t="s">
        <v>12809</v>
      </c>
      <c r="H2169" s="13" t="s">
        <v>9754</v>
      </c>
      <c r="I2169" s="13" t="s">
        <v>13369</v>
      </c>
      <c r="J2169" s="19">
        <v>690</v>
      </c>
      <c r="K2169" s="13" t="s">
        <v>9260</v>
      </c>
      <c r="L2169" s="26">
        <v>42908</v>
      </c>
      <c r="M2169" s="19">
        <v>690</v>
      </c>
      <c r="N2169" s="13" t="s">
        <v>9260</v>
      </c>
      <c r="O2169" s="21">
        <v>0</v>
      </c>
      <c r="P2169" s="13" t="s">
        <v>9257</v>
      </c>
      <c r="Q2169" s="26">
        <v>42909</v>
      </c>
    </row>
    <row r="2170" spans="1:17" x14ac:dyDescent="0.25">
      <c r="A2170" s="12" t="str">
        <f t="shared" si="33"/>
        <v>ACHT</v>
      </c>
      <c r="B2170" s="13" t="s">
        <v>13368</v>
      </c>
      <c r="C2170" s="13" t="s">
        <v>10269</v>
      </c>
      <c r="D2170" s="13" t="s">
        <v>12349</v>
      </c>
      <c r="E2170" s="13" t="s">
        <v>6417</v>
      </c>
      <c r="F2170" s="13" t="s">
        <v>9585</v>
      </c>
      <c r="G2170" s="13" t="s">
        <v>12809</v>
      </c>
      <c r="H2170" s="13" t="s">
        <v>9754</v>
      </c>
      <c r="I2170" s="13" t="s">
        <v>13370</v>
      </c>
      <c r="J2170" s="19">
        <v>576</v>
      </c>
      <c r="K2170" s="13" t="s">
        <v>9260</v>
      </c>
      <c r="L2170" s="26">
        <v>42908</v>
      </c>
      <c r="M2170" s="19">
        <v>576</v>
      </c>
      <c r="N2170" s="13" t="s">
        <v>9260</v>
      </c>
      <c r="O2170" s="21">
        <v>0</v>
      </c>
      <c r="P2170" s="13" t="s">
        <v>9257</v>
      </c>
      <c r="Q2170" s="26">
        <v>42909</v>
      </c>
    </row>
    <row r="2171" spans="1:17" x14ac:dyDescent="0.25">
      <c r="A2171" s="12" t="str">
        <f t="shared" si="33"/>
        <v>ACHT</v>
      </c>
      <c r="B2171" s="13" t="s">
        <v>13368</v>
      </c>
      <c r="C2171" s="13" t="s">
        <v>10307</v>
      </c>
      <c r="D2171" s="13" t="s">
        <v>12349</v>
      </c>
      <c r="E2171" s="13" t="s">
        <v>6417</v>
      </c>
      <c r="F2171" s="13" t="s">
        <v>9585</v>
      </c>
      <c r="G2171" s="13" t="s">
        <v>12809</v>
      </c>
      <c r="H2171" s="13" t="s">
        <v>9754</v>
      </c>
      <c r="I2171" s="13" t="s">
        <v>13371</v>
      </c>
      <c r="J2171" s="19">
        <v>348</v>
      </c>
      <c r="K2171" s="13" t="s">
        <v>9260</v>
      </c>
      <c r="L2171" s="26">
        <v>42908</v>
      </c>
      <c r="M2171" s="19">
        <v>348</v>
      </c>
      <c r="N2171" s="13" t="s">
        <v>9260</v>
      </c>
      <c r="O2171" s="21">
        <v>0</v>
      </c>
      <c r="P2171" s="13" t="s">
        <v>9257</v>
      </c>
      <c r="Q2171" s="26">
        <v>42909</v>
      </c>
    </row>
    <row r="2172" spans="1:17" x14ac:dyDescent="0.25">
      <c r="A2172" s="12" t="str">
        <f t="shared" si="33"/>
        <v>ACSF</v>
      </c>
      <c r="B2172" s="13" t="s">
        <v>13372</v>
      </c>
      <c r="C2172" s="13" t="s">
        <v>10259</v>
      </c>
      <c r="D2172" s="13" t="s">
        <v>13005</v>
      </c>
      <c r="E2172" s="13" t="s">
        <v>788</v>
      </c>
      <c r="F2172" s="13" t="s">
        <v>9626</v>
      </c>
      <c r="G2172" s="13" t="s">
        <v>11081</v>
      </c>
      <c r="H2172" s="13" t="s">
        <v>9627</v>
      </c>
      <c r="I2172" s="13" t="s">
        <v>13373</v>
      </c>
      <c r="J2172" s="19">
        <v>874</v>
      </c>
      <c r="K2172" s="13" t="s">
        <v>9260</v>
      </c>
      <c r="L2172" s="26">
        <v>42909</v>
      </c>
      <c r="M2172" s="19">
        <v>874</v>
      </c>
      <c r="N2172" s="13" t="s">
        <v>9260</v>
      </c>
      <c r="O2172" s="21">
        <v>0</v>
      </c>
      <c r="P2172" s="13" t="s">
        <v>9257</v>
      </c>
      <c r="Q2172" s="26">
        <v>42912</v>
      </c>
    </row>
    <row r="2173" spans="1:17" x14ac:dyDescent="0.25">
      <c r="A2173" s="12" t="str">
        <f t="shared" si="33"/>
        <v>ACSF</v>
      </c>
      <c r="B2173" s="13" t="s">
        <v>13372</v>
      </c>
      <c r="C2173" s="13" t="s">
        <v>10267</v>
      </c>
      <c r="D2173" s="13" t="s">
        <v>13005</v>
      </c>
      <c r="E2173" s="13" t="s">
        <v>788</v>
      </c>
      <c r="F2173" s="13" t="s">
        <v>9626</v>
      </c>
      <c r="G2173" s="13" t="s">
        <v>11081</v>
      </c>
      <c r="H2173" s="13" t="s">
        <v>9627</v>
      </c>
      <c r="I2173" s="13" t="s">
        <v>13374</v>
      </c>
      <c r="J2173" s="19">
        <v>584</v>
      </c>
      <c r="K2173" s="13" t="s">
        <v>9260</v>
      </c>
      <c r="L2173" s="26">
        <v>42909</v>
      </c>
      <c r="M2173" s="19">
        <v>584</v>
      </c>
      <c r="N2173" s="13" t="s">
        <v>9260</v>
      </c>
      <c r="O2173" s="21">
        <v>0</v>
      </c>
      <c r="P2173" s="13" t="s">
        <v>9257</v>
      </c>
      <c r="Q2173" s="26">
        <v>42912</v>
      </c>
    </row>
    <row r="2174" spans="1:17" x14ac:dyDescent="0.25">
      <c r="A2174" s="12" t="str">
        <f t="shared" si="33"/>
        <v>ACSF</v>
      </c>
      <c r="B2174" s="13" t="s">
        <v>13372</v>
      </c>
      <c r="C2174" s="13" t="s">
        <v>10304</v>
      </c>
      <c r="D2174" s="13" t="s">
        <v>13005</v>
      </c>
      <c r="E2174" s="13" t="s">
        <v>788</v>
      </c>
      <c r="F2174" s="13" t="s">
        <v>9626</v>
      </c>
      <c r="G2174" s="13" t="s">
        <v>11081</v>
      </c>
      <c r="H2174" s="13" t="s">
        <v>9627</v>
      </c>
      <c r="I2174" s="13" t="s">
        <v>13375</v>
      </c>
      <c r="J2174" s="19">
        <v>572</v>
      </c>
      <c r="K2174" s="13" t="s">
        <v>9260</v>
      </c>
      <c r="L2174" s="26">
        <v>42909</v>
      </c>
      <c r="M2174" s="19">
        <v>572</v>
      </c>
      <c r="N2174" s="13" t="s">
        <v>9260</v>
      </c>
      <c r="O2174" s="21">
        <v>0</v>
      </c>
      <c r="P2174" s="13" t="s">
        <v>9257</v>
      </c>
      <c r="Q2174" s="26">
        <v>42912</v>
      </c>
    </row>
    <row r="2175" spans="1:17" x14ac:dyDescent="0.25">
      <c r="A2175" s="12" t="str">
        <f t="shared" si="33"/>
        <v>ACSF</v>
      </c>
      <c r="B2175" s="13" t="s">
        <v>13372</v>
      </c>
      <c r="C2175" s="13" t="s">
        <v>10269</v>
      </c>
      <c r="D2175" s="13" t="s">
        <v>13005</v>
      </c>
      <c r="E2175" s="13" t="s">
        <v>788</v>
      </c>
      <c r="F2175" s="13" t="s">
        <v>9626</v>
      </c>
      <c r="G2175" s="13" t="s">
        <v>11081</v>
      </c>
      <c r="H2175" s="13" t="s">
        <v>9627</v>
      </c>
      <c r="I2175" s="13" t="s">
        <v>13376</v>
      </c>
      <c r="J2175" s="19">
        <v>292</v>
      </c>
      <c r="K2175" s="13" t="s">
        <v>9260</v>
      </c>
      <c r="L2175" s="26">
        <v>42909</v>
      </c>
      <c r="M2175" s="19">
        <v>292</v>
      </c>
      <c r="N2175" s="13" t="s">
        <v>9260</v>
      </c>
      <c r="O2175" s="21">
        <v>0</v>
      </c>
      <c r="P2175" s="13" t="s">
        <v>9257</v>
      </c>
      <c r="Q2175" s="26">
        <v>42912</v>
      </c>
    </row>
    <row r="2176" spans="1:17" x14ac:dyDescent="0.25">
      <c r="A2176" s="12" t="str">
        <f t="shared" si="33"/>
        <v>ACSF</v>
      </c>
      <c r="B2176" s="13" t="s">
        <v>13372</v>
      </c>
      <c r="C2176" s="13" t="s">
        <v>10307</v>
      </c>
      <c r="D2176" s="13" t="s">
        <v>13005</v>
      </c>
      <c r="E2176" s="13" t="s">
        <v>788</v>
      </c>
      <c r="F2176" s="13" t="s">
        <v>9626</v>
      </c>
      <c r="G2176" s="13" t="s">
        <v>11081</v>
      </c>
      <c r="H2176" s="13" t="s">
        <v>9627</v>
      </c>
      <c r="I2176" s="13" t="s">
        <v>13377</v>
      </c>
      <c r="J2176" s="19">
        <v>290</v>
      </c>
      <c r="K2176" s="13" t="s">
        <v>9260</v>
      </c>
      <c r="L2176" s="26">
        <v>42909</v>
      </c>
      <c r="M2176" s="19">
        <v>290</v>
      </c>
      <c r="N2176" s="13" t="s">
        <v>9260</v>
      </c>
      <c r="O2176" s="21">
        <v>0</v>
      </c>
      <c r="P2176" s="13" t="s">
        <v>9257</v>
      </c>
      <c r="Q2176" s="26">
        <v>42912</v>
      </c>
    </row>
    <row r="2177" spans="1:17" x14ac:dyDescent="0.25">
      <c r="A2177" s="12" t="str">
        <f t="shared" si="33"/>
        <v>ACSF</v>
      </c>
      <c r="B2177" s="13" t="s">
        <v>13372</v>
      </c>
      <c r="C2177" s="13" t="s">
        <v>10316</v>
      </c>
      <c r="D2177" s="13" t="s">
        <v>13005</v>
      </c>
      <c r="E2177" s="13" t="s">
        <v>788</v>
      </c>
      <c r="F2177" s="13" t="s">
        <v>9626</v>
      </c>
      <c r="G2177" s="13" t="s">
        <v>11081</v>
      </c>
      <c r="H2177" s="13" t="s">
        <v>9627</v>
      </c>
      <c r="I2177" s="13" t="s">
        <v>13378</v>
      </c>
      <c r="J2177" s="19">
        <v>288</v>
      </c>
      <c r="K2177" s="13" t="s">
        <v>9260</v>
      </c>
      <c r="L2177" s="26">
        <v>42909</v>
      </c>
      <c r="M2177" s="19">
        <v>288</v>
      </c>
      <c r="N2177" s="13" t="s">
        <v>9260</v>
      </c>
      <c r="O2177" s="21">
        <v>0</v>
      </c>
      <c r="P2177" s="13" t="s">
        <v>9257</v>
      </c>
      <c r="Q2177" s="26">
        <v>42912</v>
      </c>
    </row>
    <row r="2178" spans="1:17" x14ac:dyDescent="0.25">
      <c r="A2178" s="12" t="str">
        <f t="shared" si="33"/>
        <v>ACSF</v>
      </c>
      <c r="B2178" s="13" t="s">
        <v>13379</v>
      </c>
      <c r="C2178" s="13" t="s">
        <v>10259</v>
      </c>
      <c r="D2178" s="13" t="s">
        <v>12996</v>
      </c>
      <c r="E2178" s="13" t="s">
        <v>788</v>
      </c>
      <c r="F2178" s="13" t="s">
        <v>9626</v>
      </c>
      <c r="G2178" s="13" t="s">
        <v>10631</v>
      </c>
      <c r="H2178" s="13" t="s">
        <v>9630</v>
      </c>
      <c r="I2178" s="13" t="s">
        <v>13380</v>
      </c>
      <c r="J2178" s="19">
        <v>366</v>
      </c>
      <c r="K2178" s="13" t="s">
        <v>9260</v>
      </c>
      <c r="L2178" s="26">
        <v>42909</v>
      </c>
      <c r="M2178" s="19">
        <v>366</v>
      </c>
      <c r="N2178" s="13" t="s">
        <v>9260</v>
      </c>
      <c r="O2178" s="21">
        <v>0</v>
      </c>
      <c r="P2178" s="13" t="s">
        <v>9257</v>
      </c>
      <c r="Q2178" s="26">
        <v>42912</v>
      </c>
    </row>
    <row r="2179" spans="1:17" x14ac:dyDescent="0.25">
      <c r="A2179" s="12" t="str">
        <f t="shared" ref="A2179:A2242" si="34">LEFT(I2179,4)</f>
        <v>ACSF</v>
      </c>
      <c r="B2179" s="13" t="s">
        <v>13379</v>
      </c>
      <c r="C2179" s="13" t="s">
        <v>10267</v>
      </c>
      <c r="D2179" s="13" t="s">
        <v>12996</v>
      </c>
      <c r="E2179" s="13" t="s">
        <v>788</v>
      </c>
      <c r="F2179" s="13" t="s">
        <v>9626</v>
      </c>
      <c r="G2179" s="13" t="s">
        <v>10631</v>
      </c>
      <c r="H2179" s="13" t="s">
        <v>9630</v>
      </c>
      <c r="I2179" s="13" t="s">
        <v>13381</v>
      </c>
      <c r="J2179" s="19">
        <v>366</v>
      </c>
      <c r="K2179" s="13" t="s">
        <v>9260</v>
      </c>
      <c r="L2179" s="26">
        <v>42909</v>
      </c>
      <c r="M2179" s="19">
        <v>366</v>
      </c>
      <c r="N2179" s="13" t="s">
        <v>9260</v>
      </c>
      <c r="O2179" s="21">
        <v>0</v>
      </c>
      <c r="P2179" s="13" t="s">
        <v>9257</v>
      </c>
      <c r="Q2179" s="26">
        <v>42912</v>
      </c>
    </row>
    <row r="2180" spans="1:17" x14ac:dyDescent="0.25">
      <c r="A2180" s="12" t="str">
        <f t="shared" si="34"/>
        <v>ACSF</v>
      </c>
      <c r="B2180" s="13" t="s">
        <v>13379</v>
      </c>
      <c r="C2180" s="13" t="s">
        <v>10304</v>
      </c>
      <c r="D2180" s="13" t="s">
        <v>12996</v>
      </c>
      <c r="E2180" s="13" t="s">
        <v>788</v>
      </c>
      <c r="F2180" s="13" t="s">
        <v>9626</v>
      </c>
      <c r="G2180" s="13" t="s">
        <v>10631</v>
      </c>
      <c r="H2180" s="13" t="s">
        <v>9630</v>
      </c>
      <c r="I2180" s="13" t="s">
        <v>13382</v>
      </c>
      <c r="J2180" s="19">
        <v>244</v>
      </c>
      <c r="K2180" s="13" t="s">
        <v>9260</v>
      </c>
      <c r="L2180" s="26">
        <v>42909</v>
      </c>
      <c r="M2180" s="19">
        <v>244</v>
      </c>
      <c r="N2180" s="13" t="s">
        <v>9260</v>
      </c>
      <c r="O2180" s="21">
        <v>0</v>
      </c>
      <c r="P2180" s="13" t="s">
        <v>9257</v>
      </c>
      <c r="Q2180" s="26">
        <v>42912</v>
      </c>
    </row>
    <row r="2181" spans="1:17" x14ac:dyDescent="0.25">
      <c r="A2181" s="12" t="str">
        <f t="shared" si="34"/>
        <v>ACSF</v>
      </c>
      <c r="B2181" s="13" t="s">
        <v>13379</v>
      </c>
      <c r="C2181" s="13" t="s">
        <v>10269</v>
      </c>
      <c r="D2181" s="13" t="s">
        <v>12996</v>
      </c>
      <c r="E2181" s="13" t="s">
        <v>788</v>
      </c>
      <c r="F2181" s="13" t="s">
        <v>9626</v>
      </c>
      <c r="G2181" s="13" t="s">
        <v>10631</v>
      </c>
      <c r="H2181" s="13" t="s">
        <v>9630</v>
      </c>
      <c r="I2181" s="13" t="s">
        <v>13383</v>
      </c>
      <c r="J2181" s="19">
        <v>244</v>
      </c>
      <c r="K2181" s="13" t="s">
        <v>9260</v>
      </c>
      <c r="L2181" s="26">
        <v>42909</v>
      </c>
      <c r="M2181" s="19">
        <v>244</v>
      </c>
      <c r="N2181" s="13" t="s">
        <v>9260</v>
      </c>
      <c r="O2181" s="21">
        <v>0</v>
      </c>
      <c r="P2181" s="13" t="s">
        <v>9257</v>
      </c>
      <c r="Q2181" s="26">
        <v>42912</v>
      </c>
    </row>
    <row r="2182" spans="1:17" x14ac:dyDescent="0.25">
      <c r="A2182" s="12" t="str">
        <f t="shared" si="34"/>
        <v>ACSF</v>
      </c>
      <c r="B2182" s="13" t="s">
        <v>13379</v>
      </c>
      <c r="C2182" s="13" t="s">
        <v>10307</v>
      </c>
      <c r="D2182" s="13" t="s">
        <v>12996</v>
      </c>
      <c r="E2182" s="13" t="s">
        <v>788</v>
      </c>
      <c r="F2182" s="13" t="s">
        <v>9626</v>
      </c>
      <c r="G2182" s="13" t="s">
        <v>10631</v>
      </c>
      <c r="H2182" s="13" t="s">
        <v>9630</v>
      </c>
      <c r="I2182" s="13" t="s">
        <v>13384</v>
      </c>
      <c r="J2182" s="19">
        <v>244</v>
      </c>
      <c r="K2182" s="13" t="s">
        <v>9260</v>
      </c>
      <c r="L2182" s="26">
        <v>42909</v>
      </c>
      <c r="M2182" s="19">
        <v>244</v>
      </c>
      <c r="N2182" s="13" t="s">
        <v>9260</v>
      </c>
      <c r="O2182" s="21">
        <v>0</v>
      </c>
      <c r="P2182" s="13" t="s">
        <v>9257</v>
      </c>
      <c r="Q2182" s="26">
        <v>42912</v>
      </c>
    </row>
    <row r="2183" spans="1:17" x14ac:dyDescent="0.25">
      <c r="A2183" s="12" t="str">
        <f t="shared" si="34"/>
        <v>ACSF</v>
      </c>
      <c r="B2183" s="13" t="s">
        <v>13379</v>
      </c>
      <c r="C2183" s="13" t="s">
        <v>10316</v>
      </c>
      <c r="D2183" s="13" t="s">
        <v>12996</v>
      </c>
      <c r="E2183" s="13" t="s">
        <v>788</v>
      </c>
      <c r="F2183" s="13" t="s">
        <v>9626</v>
      </c>
      <c r="G2183" s="13" t="s">
        <v>10631</v>
      </c>
      <c r="H2183" s="13" t="s">
        <v>9630</v>
      </c>
      <c r="I2183" s="13" t="s">
        <v>13385</v>
      </c>
      <c r="J2183" s="19">
        <v>122</v>
      </c>
      <c r="K2183" s="13" t="s">
        <v>9260</v>
      </c>
      <c r="L2183" s="26">
        <v>42909</v>
      </c>
      <c r="M2183" s="19">
        <v>122</v>
      </c>
      <c r="N2183" s="13" t="s">
        <v>9260</v>
      </c>
      <c r="O2183" s="21">
        <v>0</v>
      </c>
      <c r="P2183" s="13" t="s">
        <v>9257</v>
      </c>
      <c r="Q2183" s="26">
        <v>42912</v>
      </c>
    </row>
    <row r="2184" spans="1:17" x14ac:dyDescent="0.25">
      <c r="A2184" s="12" t="str">
        <f t="shared" si="34"/>
        <v>ACTM</v>
      </c>
      <c r="B2184" s="13" t="s">
        <v>13386</v>
      </c>
      <c r="C2184" s="13" t="s">
        <v>10259</v>
      </c>
      <c r="D2184" s="13" t="s">
        <v>12797</v>
      </c>
      <c r="E2184" s="13" t="s">
        <v>13387</v>
      </c>
      <c r="F2184" s="13" t="s">
        <v>9585</v>
      </c>
      <c r="G2184" s="13" t="s">
        <v>12817</v>
      </c>
      <c r="H2184" s="13" t="s">
        <v>9755</v>
      </c>
      <c r="I2184" s="13" t="s">
        <v>13388</v>
      </c>
      <c r="J2184" s="19">
        <v>430</v>
      </c>
      <c r="K2184" s="13" t="s">
        <v>9260</v>
      </c>
      <c r="L2184" s="26">
        <v>42913</v>
      </c>
      <c r="M2184" s="19">
        <v>430</v>
      </c>
      <c r="N2184" s="13" t="s">
        <v>9260</v>
      </c>
      <c r="O2184" s="21">
        <v>0</v>
      </c>
      <c r="P2184" s="13" t="s">
        <v>9257</v>
      </c>
      <c r="Q2184" s="26">
        <v>42914</v>
      </c>
    </row>
    <row r="2185" spans="1:17" x14ac:dyDescent="0.25">
      <c r="A2185" s="12" t="str">
        <f t="shared" si="34"/>
        <v>ACTM</v>
      </c>
      <c r="B2185" s="13" t="s">
        <v>13386</v>
      </c>
      <c r="C2185" s="13" t="s">
        <v>10267</v>
      </c>
      <c r="D2185" s="13" t="s">
        <v>12797</v>
      </c>
      <c r="E2185" s="13" t="s">
        <v>13387</v>
      </c>
      <c r="F2185" s="13" t="s">
        <v>9585</v>
      </c>
      <c r="G2185" s="13" t="s">
        <v>12817</v>
      </c>
      <c r="H2185" s="13" t="s">
        <v>9755</v>
      </c>
      <c r="I2185" s="13" t="s">
        <v>13389</v>
      </c>
      <c r="J2185" s="19">
        <v>332</v>
      </c>
      <c r="K2185" s="13" t="s">
        <v>9260</v>
      </c>
      <c r="L2185" s="26">
        <v>42913</v>
      </c>
      <c r="M2185" s="19">
        <v>332</v>
      </c>
      <c r="N2185" s="13" t="s">
        <v>9260</v>
      </c>
      <c r="O2185" s="21">
        <v>0</v>
      </c>
      <c r="P2185" s="13" t="s">
        <v>9257</v>
      </c>
      <c r="Q2185" s="26">
        <v>42914</v>
      </c>
    </row>
    <row r="2186" spans="1:17" x14ac:dyDescent="0.25">
      <c r="A2186" s="12" t="str">
        <f t="shared" si="34"/>
        <v>ACTM</v>
      </c>
      <c r="B2186" s="13" t="s">
        <v>13386</v>
      </c>
      <c r="C2186" s="13" t="s">
        <v>10742</v>
      </c>
      <c r="D2186" s="13" t="s">
        <v>12797</v>
      </c>
      <c r="E2186" s="13" t="s">
        <v>13387</v>
      </c>
      <c r="F2186" s="13" t="s">
        <v>9585</v>
      </c>
      <c r="G2186" s="13" t="s">
        <v>12817</v>
      </c>
      <c r="H2186" s="13" t="s">
        <v>9755</v>
      </c>
      <c r="I2186" s="13" t="s">
        <v>13390</v>
      </c>
      <c r="J2186" s="19">
        <v>166</v>
      </c>
      <c r="K2186" s="13" t="s">
        <v>9260</v>
      </c>
      <c r="L2186" s="26">
        <v>42913</v>
      </c>
      <c r="M2186" s="19">
        <v>166</v>
      </c>
      <c r="N2186" s="13" t="s">
        <v>9260</v>
      </c>
      <c r="O2186" s="21">
        <v>0</v>
      </c>
      <c r="P2186" s="13" t="s">
        <v>9257</v>
      </c>
      <c r="Q2186" s="26">
        <v>42914</v>
      </c>
    </row>
    <row r="2187" spans="1:17" x14ac:dyDescent="0.25">
      <c r="A2187" s="12" t="str">
        <f t="shared" si="34"/>
        <v>ACNV</v>
      </c>
      <c r="B2187" s="13" t="s">
        <v>13391</v>
      </c>
      <c r="C2187" s="13" t="s">
        <v>10259</v>
      </c>
      <c r="D2187" s="13" t="s">
        <v>12893</v>
      </c>
      <c r="E2187" s="13" t="s">
        <v>788</v>
      </c>
      <c r="F2187" s="13" t="s">
        <v>9585</v>
      </c>
      <c r="G2187" s="13" t="s">
        <v>11943</v>
      </c>
      <c r="H2187" s="13" t="s">
        <v>9654</v>
      </c>
      <c r="I2187" s="13" t="s">
        <v>13392</v>
      </c>
      <c r="J2187" s="19">
        <v>506</v>
      </c>
      <c r="K2187" s="13" t="s">
        <v>9260</v>
      </c>
      <c r="L2187" s="26">
        <v>42912</v>
      </c>
      <c r="M2187" s="19">
        <v>506</v>
      </c>
      <c r="N2187" s="13" t="s">
        <v>9260</v>
      </c>
      <c r="O2187" s="21">
        <v>0</v>
      </c>
      <c r="P2187" s="13" t="s">
        <v>9257</v>
      </c>
      <c r="Q2187" s="26">
        <v>42913</v>
      </c>
    </row>
    <row r="2188" spans="1:17" x14ac:dyDescent="0.25">
      <c r="A2188" s="12" t="str">
        <f t="shared" si="34"/>
        <v>ACNV</v>
      </c>
      <c r="B2188" s="13" t="s">
        <v>13391</v>
      </c>
      <c r="C2188" s="13" t="s">
        <v>10267</v>
      </c>
      <c r="D2188" s="13" t="s">
        <v>12893</v>
      </c>
      <c r="E2188" s="13" t="s">
        <v>788</v>
      </c>
      <c r="F2188" s="13" t="s">
        <v>9585</v>
      </c>
      <c r="G2188" s="13" t="s">
        <v>11943</v>
      </c>
      <c r="H2188" s="13" t="s">
        <v>9654</v>
      </c>
      <c r="I2188" s="13" t="s">
        <v>13393</v>
      </c>
      <c r="J2188" s="19">
        <v>506</v>
      </c>
      <c r="K2188" s="13" t="s">
        <v>9260</v>
      </c>
      <c r="L2188" s="26">
        <v>42912</v>
      </c>
      <c r="M2188" s="19">
        <v>506</v>
      </c>
      <c r="N2188" s="13" t="s">
        <v>9260</v>
      </c>
      <c r="O2188" s="21">
        <v>0</v>
      </c>
      <c r="P2188" s="13" t="s">
        <v>9257</v>
      </c>
      <c r="Q2188" s="26">
        <v>42913</v>
      </c>
    </row>
    <row r="2189" spans="1:17" x14ac:dyDescent="0.25">
      <c r="A2189" s="12" t="str">
        <f t="shared" si="34"/>
        <v>ACNV</v>
      </c>
      <c r="B2189" s="13" t="s">
        <v>13391</v>
      </c>
      <c r="C2189" s="13" t="s">
        <v>10304</v>
      </c>
      <c r="D2189" s="13" t="s">
        <v>12893</v>
      </c>
      <c r="E2189" s="13" t="s">
        <v>788</v>
      </c>
      <c r="F2189" s="13" t="s">
        <v>9585</v>
      </c>
      <c r="G2189" s="13" t="s">
        <v>11943</v>
      </c>
      <c r="H2189" s="13" t="s">
        <v>9654</v>
      </c>
      <c r="I2189" s="13" t="s">
        <v>13394</v>
      </c>
      <c r="J2189" s="19">
        <v>506</v>
      </c>
      <c r="K2189" s="13" t="s">
        <v>9260</v>
      </c>
      <c r="L2189" s="26">
        <v>42912</v>
      </c>
      <c r="M2189" s="19">
        <v>506</v>
      </c>
      <c r="N2189" s="13" t="s">
        <v>9260</v>
      </c>
      <c r="O2189" s="21">
        <v>0</v>
      </c>
      <c r="P2189" s="13" t="s">
        <v>9257</v>
      </c>
      <c r="Q2189" s="26">
        <v>42913</v>
      </c>
    </row>
    <row r="2190" spans="1:17" x14ac:dyDescent="0.25">
      <c r="A2190" s="12" t="str">
        <f t="shared" si="34"/>
        <v>ACNV</v>
      </c>
      <c r="B2190" s="13" t="s">
        <v>13391</v>
      </c>
      <c r="C2190" s="13" t="s">
        <v>10269</v>
      </c>
      <c r="D2190" s="13" t="s">
        <v>12893</v>
      </c>
      <c r="E2190" s="13" t="s">
        <v>788</v>
      </c>
      <c r="F2190" s="13" t="s">
        <v>9585</v>
      </c>
      <c r="G2190" s="13" t="s">
        <v>11943</v>
      </c>
      <c r="H2190" s="13" t="s">
        <v>9654</v>
      </c>
      <c r="I2190" s="13" t="s">
        <v>13395</v>
      </c>
      <c r="J2190" s="19">
        <v>506</v>
      </c>
      <c r="K2190" s="13" t="s">
        <v>9260</v>
      </c>
      <c r="L2190" s="26">
        <v>42912</v>
      </c>
      <c r="M2190" s="19">
        <v>506</v>
      </c>
      <c r="N2190" s="13" t="s">
        <v>9260</v>
      </c>
      <c r="O2190" s="21">
        <v>0</v>
      </c>
      <c r="P2190" s="13" t="s">
        <v>9257</v>
      </c>
      <c r="Q2190" s="26">
        <v>42913</v>
      </c>
    </row>
    <row r="2191" spans="1:17" x14ac:dyDescent="0.25">
      <c r="A2191" s="12" t="str">
        <f t="shared" si="34"/>
        <v>ACNV</v>
      </c>
      <c r="B2191" s="13" t="s">
        <v>13391</v>
      </c>
      <c r="C2191" s="13" t="s">
        <v>10307</v>
      </c>
      <c r="D2191" s="13" t="s">
        <v>12893</v>
      </c>
      <c r="E2191" s="13" t="s">
        <v>788</v>
      </c>
      <c r="F2191" s="13" t="s">
        <v>9585</v>
      </c>
      <c r="G2191" s="13" t="s">
        <v>11943</v>
      </c>
      <c r="H2191" s="13" t="s">
        <v>9654</v>
      </c>
      <c r="I2191" s="13" t="s">
        <v>13396</v>
      </c>
      <c r="J2191" s="19">
        <v>506</v>
      </c>
      <c r="K2191" s="13" t="s">
        <v>9260</v>
      </c>
      <c r="L2191" s="26">
        <v>42912</v>
      </c>
      <c r="M2191" s="19">
        <v>506</v>
      </c>
      <c r="N2191" s="13" t="s">
        <v>9260</v>
      </c>
      <c r="O2191" s="21">
        <v>0</v>
      </c>
      <c r="P2191" s="13" t="s">
        <v>9257</v>
      </c>
      <c r="Q2191" s="26">
        <v>42913</v>
      </c>
    </row>
    <row r="2192" spans="1:17" x14ac:dyDescent="0.25">
      <c r="A2192" s="12" t="str">
        <f t="shared" si="34"/>
        <v>ACNV</v>
      </c>
      <c r="B2192" s="13" t="s">
        <v>13397</v>
      </c>
      <c r="C2192" s="13" t="s">
        <v>10259</v>
      </c>
      <c r="D2192" s="13" t="s">
        <v>12893</v>
      </c>
      <c r="E2192" s="13" t="s">
        <v>262</v>
      </c>
      <c r="F2192" s="13" t="s">
        <v>9585</v>
      </c>
      <c r="G2192" s="13" t="s">
        <v>11943</v>
      </c>
      <c r="H2192" s="13" t="s">
        <v>9654</v>
      </c>
      <c r="I2192" s="13" t="s">
        <v>13398</v>
      </c>
      <c r="J2192" s="19">
        <v>254</v>
      </c>
      <c r="K2192" s="13" t="s">
        <v>9260</v>
      </c>
      <c r="L2192" s="26">
        <v>42912</v>
      </c>
      <c r="M2192" s="19">
        <v>254</v>
      </c>
      <c r="N2192" s="13" t="s">
        <v>9260</v>
      </c>
      <c r="O2192" s="21">
        <v>0</v>
      </c>
      <c r="P2192" s="13" t="s">
        <v>9257</v>
      </c>
      <c r="Q2192" s="26">
        <v>42913</v>
      </c>
    </row>
    <row r="2193" spans="1:17" x14ac:dyDescent="0.25">
      <c r="A2193" s="12" t="str">
        <f t="shared" si="34"/>
        <v>ACNV</v>
      </c>
      <c r="B2193" s="13" t="s">
        <v>13397</v>
      </c>
      <c r="C2193" s="13" t="s">
        <v>10267</v>
      </c>
      <c r="D2193" s="13" t="s">
        <v>12893</v>
      </c>
      <c r="E2193" s="13" t="s">
        <v>262</v>
      </c>
      <c r="F2193" s="13" t="s">
        <v>9585</v>
      </c>
      <c r="G2193" s="13" t="s">
        <v>11943</v>
      </c>
      <c r="H2193" s="13" t="s">
        <v>9654</v>
      </c>
      <c r="I2193" s="13" t="s">
        <v>13399</v>
      </c>
      <c r="J2193" s="19">
        <v>252</v>
      </c>
      <c r="K2193" s="13" t="s">
        <v>9260</v>
      </c>
      <c r="L2193" s="26">
        <v>42912</v>
      </c>
      <c r="M2193" s="19">
        <v>252</v>
      </c>
      <c r="N2193" s="13" t="s">
        <v>9260</v>
      </c>
      <c r="O2193" s="21">
        <v>0</v>
      </c>
      <c r="P2193" s="13" t="s">
        <v>9257</v>
      </c>
      <c r="Q2193" s="26">
        <v>42913</v>
      </c>
    </row>
    <row r="2194" spans="1:17" x14ac:dyDescent="0.25">
      <c r="A2194" s="12" t="str">
        <f t="shared" si="34"/>
        <v>ACNV</v>
      </c>
      <c r="B2194" s="13" t="s">
        <v>13397</v>
      </c>
      <c r="C2194" s="13" t="s">
        <v>10304</v>
      </c>
      <c r="D2194" s="13" t="s">
        <v>12893</v>
      </c>
      <c r="E2194" s="13" t="s">
        <v>262</v>
      </c>
      <c r="F2194" s="13" t="s">
        <v>9585</v>
      </c>
      <c r="G2194" s="13" t="s">
        <v>11943</v>
      </c>
      <c r="H2194" s="13" t="s">
        <v>9654</v>
      </c>
      <c r="I2194" s="13" t="s">
        <v>13400</v>
      </c>
      <c r="J2194" s="19">
        <v>252</v>
      </c>
      <c r="K2194" s="13" t="s">
        <v>9260</v>
      </c>
      <c r="L2194" s="26">
        <v>42912</v>
      </c>
      <c r="M2194" s="19">
        <v>252</v>
      </c>
      <c r="N2194" s="13" t="s">
        <v>9260</v>
      </c>
      <c r="O2194" s="21">
        <v>0</v>
      </c>
      <c r="P2194" s="13" t="s">
        <v>9257</v>
      </c>
      <c r="Q2194" s="26">
        <v>42913</v>
      </c>
    </row>
    <row r="2195" spans="1:17" x14ac:dyDescent="0.25">
      <c r="A2195" s="12" t="str">
        <f t="shared" si="34"/>
        <v>ACNV</v>
      </c>
      <c r="B2195" s="13" t="s">
        <v>13397</v>
      </c>
      <c r="C2195" s="13" t="s">
        <v>10269</v>
      </c>
      <c r="D2195" s="13" t="s">
        <v>12893</v>
      </c>
      <c r="E2195" s="13" t="s">
        <v>262</v>
      </c>
      <c r="F2195" s="13" t="s">
        <v>9585</v>
      </c>
      <c r="G2195" s="13" t="s">
        <v>11943</v>
      </c>
      <c r="H2195" s="13" t="s">
        <v>9654</v>
      </c>
      <c r="I2195" s="13" t="s">
        <v>13401</v>
      </c>
      <c r="J2195" s="19">
        <v>252</v>
      </c>
      <c r="K2195" s="13" t="s">
        <v>9260</v>
      </c>
      <c r="L2195" s="26">
        <v>42912</v>
      </c>
      <c r="M2195" s="19">
        <v>252</v>
      </c>
      <c r="N2195" s="13" t="s">
        <v>9260</v>
      </c>
      <c r="O2195" s="21">
        <v>0</v>
      </c>
      <c r="P2195" s="13" t="s">
        <v>9257</v>
      </c>
      <c r="Q2195" s="26">
        <v>42913</v>
      </c>
    </row>
    <row r="2196" spans="1:17" x14ac:dyDescent="0.25">
      <c r="A2196" s="12" t="str">
        <f t="shared" si="34"/>
        <v>ACVN</v>
      </c>
      <c r="B2196" s="13" t="s">
        <v>13402</v>
      </c>
      <c r="C2196" s="13" t="s">
        <v>10259</v>
      </c>
      <c r="D2196" s="13" t="s">
        <v>13212</v>
      </c>
      <c r="E2196" s="13" t="s">
        <v>3409</v>
      </c>
      <c r="F2196" s="13" t="s">
        <v>9384</v>
      </c>
      <c r="G2196" s="13" t="s">
        <v>12737</v>
      </c>
      <c r="H2196" s="13" t="s">
        <v>9777</v>
      </c>
      <c r="I2196" s="13" t="s">
        <v>13403</v>
      </c>
      <c r="J2196" s="19">
        <v>1052</v>
      </c>
      <c r="K2196" s="13" t="s">
        <v>9260</v>
      </c>
      <c r="L2196" s="26">
        <v>42914</v>
      </c>
      <c r="M2196" s="19">
        <v>1052</v>
      </c>
      <c r="N2196" s="13" t="s">
        <v>9260</v>
      </c>
      <c r="O2196" s="21">
        <v>0</v>
      </c>
      <c r="P2196" s="13" t="s">
        <v>9257</v>
      </c>
      <c r="Q2196" s="26">
        <v>42915</v>
      </c>
    </row>
    <row r="2197" spans="1:17" x14ac:dyDescent="0.25">
      <c r="A2197" s="12" t="str">
        <f t="shared" si="34"/>
        <v>ACVN</v>
      </c>
      <c r="B2197" s="13" t="s">
        <v>13402</v>
      </c>
      <c r="C2197" s="13" t="s">
        <v>10267</v>
      </c>
      <c r="D2197" s="13" t="s">
        <v>13212</v>
      </c>
      <c r="E2197" s="13" t="s">
        <v>3409</v>
      </c>
      <c r="F2197" s="13" t="s">
        <v>9384</v>
      </c>
      <c r="G2197" s="13" t="s">
        <v>12737</v>
      </c>
      <c r="H2197" s="13" t="s">
        <v>9777</v>
      </c>
      <c r="I2197" s="13" t="s">
        <v>13404</v>
      </c>
      <c r="J2197" s="19">
        <v>1052</v>
      </c>
      <c r="K2197" s="13" t="s">
        <v>9260</v>
      </c>
      <c r="L2197" s="26">
        <v>42914</v>
      </c>
      <c r="M2197" s="19">
        <v>1052</v>
      </c>
      <c r="N2197" s="13" t="s">
        <v>9260</v>
      </c>
      <c r="O2197" s="21">
        <v>0</v>
      </c>
      <c r="P2197" s="13" t="s">
        <v>9257</v>
      </c>
      <c r="Q2197" s="26">
        <v>42915</v>
      </c>
    </row>
    <row r="2198" spans="1:17" x14ac:dyDescent="0.25">
      <c r="A2198" s="12" t="str">
        <f t="shared" si="34"/>
        <v>ACVN</v>
      </c>
      <c r="B2198" s="13" t="s">
        <v>13402</v>
      </c>
      <c r="C2198" s="13" t="s">
        <v>10304</v>
      </c>
      <c r="D2198" s="13" t="s">
        <v>13212</v>
      </c>
      <c r="E2198" s="13" t="s">
        <v>3409</v>
      </c>
      <c r="F2198" s="13" t="s">
        <v>9384</v>
      </c>
      <c r="G2198" s="13" t="s">
        <v>12737</v>
      </c>
      <c r="H2198" s="13" t="s">
        <v>9777</v>
      </c>
      <c r="I2198" s="13" t="s">
        <v>13405</v>
      </c>
      <c r="J2198" s="19">
        <v>1050</v>
      </c>
      <c r="K2198" s="13" t="s">
        <v>9260</v>
      </c>
      <c r="L2198" s="26">
        <v>42914</v>
      </c>
      <c r="M2198" s="19">
        <v>1050</v>
      </c>
      <c r="N2198" s="13" t="s">
        <v>9260</v>
      </c>
      <c r="O2198" s="21">
        <v>0</v>
      </c>
      <c r="P2198" s="13" t="s">
        <v>9257</v>
      </c>
      <c r="Q2198" s="26">
        <v>42915</v>
      </c>
    </row>
    <row r="2199" spans="1:17" x14ac:dyDescent="0.25">
      <c r="A2199" s="12" t="str">
        <f t="shared" si="34"/>
        <v>ACSL</v>
      </c>
      <c r="B2199" s="13" t="s">
        <v>13406</v>
      </c>
      <c r="C2199" s="13" t="s">
        <v>10259</v>
      </c>
      <c r="D2199" s="13" t="s">
        <v>13407</v>
      </c>
      <c r="E2199" s="13" t="s">
        <v>788</v>
      </c>
      <c r="F2199" s="13" t="s">
        <v>9384</v>
      </c>
      <c r="G2199" s="13" t="s">
        <v>10842</v>
      </c>
      <c r="H2199" s="13" t="s">
        <v>9681</v>
      </c>
      <c r="I2199" s="13" t="s">
        <v>13408</v>
      </c>
      <c r="J2199" s="19">
        <v>414</v>
      </c>
      <c r="K2199" s="13" t="s">
        <v>9260</v>
      </c>
      <c r="L2199" s="26">
        <v>42914</v>
      </c>
      <c r="M2199" s="19">
        <v>414</v>
      </c>
      <c r="N2199" s="13" t="s">
        <v>9260</v>
      </c>
      <c r="O2199" s="21">
        <v>0</v>
      </c>
      <c r="P2199" s="13" t="s">
        <v>9257</v>
      </c>
      <c r="Q2199" s="26">
        <v>42915</v>
      </c>
    </row>
    <row r="2200" spans="1:17" x14ac:dyDescent="0.25">
      <c r="A2200" s="12" t="str">
        <f t="shared" si="34"/>
        <v>ACSL</v>
      </c>
      <c r="B2200" s="13" t="s">
        <v>13406</v>
      </c>
      <c r="C2200" s="13" t="s">
        <v>10267</v>
      </c>
      <c r="D2200" s="13" t="s">
        <v>13407</v>
      </c>
      <c r="E2200" s="13" t="s">
        <v>788</v>
      </c>
      <c r="F2200" s="13" t="s">
        <v>9384</v>
      </c>
      <c r="G2200" s="13" t="s">
        <v>10842</v>
      </c>
      <c r="H2200" s="13" t="s">
        <v>9681</v>
      </c>
      <c r="I2200" s="13" t="s">
        <v>13409</v>
      </c>
      <c r="J2200" s="19">
        <v>408</v>
      </c>
      <c r="K2200" s="13" t="s">
        <v>9260</v>
      </c>
      <c r="L2200" s="26">
        <v>42914</v>
      </c>
      <c r="M2200" s="19">
        <v>408</v>
      </c>
      <c r="N2200" s="13" t="s">
        <v>9260</v>
      </c>
      <c r="O2200" s="21">
        <v>0</v>
      </c>
      <c r="P2200" s="13" t="s">
        <v>9257</v>
      </c>
      <c r="Q2200" s="26">
        <v>42915</v>
      </c>
    </row>
    <row r="2201" spans="1:17" x14ac:dyDescent="0.25">
      <c r="A2201" s="12" t="str">
        <f t="shared" si="34"/>
        <v>ACSL</v>
      </c>
      <c r="B2201" s="13" t="s">
        <v>13406</v>
      </c>
      <c r="C2201" s="13" t="s">
        <v>10304</v>
      </c>
      <c r="D2201" s="13" t="s">
        <v>13407</v>
      </c>
      <c r="E2201" s="13" t="s">
        <v>788</v>
      </c>
      <c r="F2201" s="13" t="s">
        <v>9384</v>
      </c>
      <c r="G2201" s="13" t="s">
        <v>10842</v>
      </c>
      <c r="H2201" s="13" t="s">
        <v>9681</v>
      </c>
      <c r="I2201" s="13" t="s">
        <v>13410</v>
      </c>
      <c r="J2201" s="19">
        <v>408</v>
      </c>
      <c r="K2201" s="13" t="s">
        <v>9260</v>
      </c>
      <c r="L2201" s="26">
        <v>42914</v>
      </c>
      <c r="M2201" s="19">
        <v>408</v>
      </c>
      <c r="N2201" s="13" t="s">
        <v>9260</v>
      </c>
      <c r="O2201" s="21">
        <v>0</v>
      </c>
      <c r="P2201" s="13" t="s">
        <v>9257</v>
      </c>
      <c r="Q2201" s="26">
        <v>42915</v>
      </c>
    </row>
    <row r="2202" spans="1:17" x14ac:dyDescent="0.25">
      <c r="A2202" s="12" t="str">
        <f t="shared" si="34"/>
        <v>ACSL</v>
      </c>
      <c r="B2202" s="13" t="s">
        <v>13406</v>
      </c>
      <c r="C2202" s="13" t="s">
        <v>10269</v>
      </c>
      <c r="D2202" s="13" t="s">
        <v>13407</v>
      </c>
      <c r="E2202" s="13" t="s">
        <v>788</v>
      </c>
      <c r="F2202" s="13" t="s">
        <v>9384</v>
      </c>
      <c r="G2202" s="13" t="s">
        <v>10842</v>
      </c>
      <c r="H2202" s="13" t="s">
        <v>9681</v>
      </c>
      <c r="I2202" s="13" t="s">
        <v>13411</v>
      </c>
      <c r="J2202" s="19">
        <v>408</v>
      </c>
      <c r="K2202" s="13" t="s">
        <v>9260</v>
      </c>
      <c r="L2202" s="26">
        <v>42914</v>
      </c>
      <c r="M2202" s="19">
        <v>408</v>
      </c>
      <c r="N2202" s="13" t="s">
        <v>9260</v>
      </c>
      <c r="O2202" s="21">
        <v>0</v>
      </c>
      <c r="P2202" s="13" t="s">
        <v>9257</v>
      </c>
      <c r="Q2202" s="26">
        <v>42915</v>
      </c>
    </row>
    <row r="2203" spans="1:17" x14ac:dyDescent="0.25">
      <c r="A2203" s="12" t="str">
        <f t="shared" si="34"/>
        <v>ACSL</v>
      </c>
      <c r="B2203" s="13" t="s">
        <v>13406</v>
      </c>
      <c r="C2203" s="13" t="s">
        <v>10307</v>
      </c>
      <c r="D2203" s="13" t="s">
        <v>13407</v>
      </c>
      <c r="E2203" s="13" t="s">
        <v>788</v>
      </c>
      <c r="F2203" s="13" t="s">
        <v>9384</v>
      </c>
      <c r="G2203" s="13" t="s">
        <v>10842</v>
      </c>
      <c r="H2203" s="13" t="s">
        <v>9681</v>
      </c>
      <c r="I2203" s="13" t="s">
        <v>13412</v>
      </c>
      <c r="J2203" s="19">
        <v>408</v>
      </c>
      <c r="K2203" s="13" t="s">
        <v>9260</v>
      </c>
      <c r="L2203" s="26">
        <v>42914</v>
      </c>
      <c r="M2203" s="19">
        <v>408</v>
      </c>
      <c r="N2203" s="13" t="s">
        <v>9260</v>
      </c>
      <c r="O2203" s="21">
        <v>0</v>
      </c>
      <c r="P2203" s="13" t="s">
        <v>9257</v>
      </c>
      <c r="Q2203" s="26">
        <v>42915</v>
      </c>
    </row>
    <row r="2204" spans="1:17" x14ac:dyDescent="0.25">
      <c r="A2204" s="12" t="str">
        <f t="shared" si="34"/>
        <v>ACSL</v>
      </c>
      <c r="B2204" s="13" t="s">
        <v>13406</v>
      </c>
      <c r="C2204" s="13" t="s">
        <v>10316</v>
      </c>
      <c r="D2204" s="13" t="s">
        <v>13407</v>
      </c>
      <c r="E2204" s="13" t="s">
        <v>788</v>
      </c>
      <c r="F2204" s="13" t="s">
        <v>9384</v>
      </c>
      <c r="G2204" s="13" t="s">
        <v>10842</v>
      </c>
      <c r="H2204" s="13" t="s">
        <v>9681</v>
      </c>
      <c r="I2204" s="13" t="s">
        <v>13413</v>
      </c>
      <c r="J2204" s="19">
        <v>408</v>
      </c>
      <c r="K2204" s="13" t="s">
        <v>9260</v>
      </c>
      <c r="L2204" s="26">
        <v>42914</v>
      </c>
      <c r="M2204" s="19">
        <v>408</v>
      </c>
      <c r="N2204" s="13" t="s">
        <v>9260</v>
      </c>
      <c r="O2204" s="21">
        <v>0</v>
      </c>
      <c r="P2204" s="13" t="s">
        <v>9257</v>
      </c>
      <c r="Q2204" s="26">
        <v>42915</v>
      </c>
    </row>
    <row r="2205" spans="1:17" x14ac:dyDescent="0.25">
      <c r="A2205" s="12" t="str">
        <f t="shared" si="34"/>
        <v>ACSL</v>
      </c>
      <c r="B2205" s="13" t="s">
        <v>13406</v>
      </c>
      <c r="C2205" s="13" t="s">
        <v>10660</v>
      </c>
      <c r="D2205" s="13" t="s">
        <v>13407</v>
      </c>
      <c r="E2205" s="13" t="s">
        <v>788</v>
      </c>
      <c r="F2205" s="13" t="s">
        <v>9384</v>
      </c>
      <c r="G2205" s="13" t="s">
        <v>10842</v>
      </c>
      <c r="H2205" s="13" t="s">
        <v>9681</v>
      </c>
      <c r="I2205" s="13" t="s">
        <v>13414</v>
      </c>
      <c r="J2205" s="19">
        <v>406</v>
      </c>
      <c r="K2205" s="13" t="s">
        <v>9260</v>
      </c>
      <c r="L2205" s="26">
        <v>42914</v>
      </c>
      <c r="M2205" s="19">
        <v>406</v>
      </c>
      <c r="N2205" s="13" t="s">
        <v>9260</v>
      </c>
      <c r="O2205" s="21">
        <v>0</v>
      </c>
      <c r="P2205" s="13" t="s">
        <v>9257</v>
      </c>
      <c r="Q2205" s="26">
        <v>42915</v>
      </c>
    </row>
    <row r="2206" spans="1:17" x14ac:dyDescent="0.25">
      <c r="A2206" s="12" t="str">
        <f t="shared" si="34"/>
        <v>ACSL</v>
      </c>
      <c r="B2206" s="13" t="s">
        <v>13406</v>
      </c>
      <c r="C2206" s="13" t="s">
        <v>10742</v>
      </c>
      <c r="D2206" s="13" t="s">
        <v>13407</v>
      </c>
      <c r="E2206" s="13" t="s">
        <v>788</v>
      </c>
      <c r="F2206" s="13" t="s">
        <v>9384</v>
      </c>
      <c r="G2206" s="13" t="s">
        <v>10842</v>
      </c>
      <c r="H2206" s="13" t="s">
        <v>9681</v>
      </c>
      <c r="I2206" s="13" t="s">
        <v>13415</v>
      </c>
      <c r="J2206" s="19">
        <v>406</v>
      </c>
      <c r="K2206" s="13" t="s">
        <v>9260</v>
      </c>
      <c r="L2206" s="26">
        <v>42914</v>
      </c>
      <c r="M2206" s="19">
        <v>406</v>
      </c>
      <c r="N2206" s="13" t="s">
        <v>9260</v>
      </c>
      <c r="O2206" s="21">
        <v>0</v>
      </c>
      <c r="P2206" s="13" t="s">
        <v>9257</v>
      </c>
      <c r="Q2206" s="26">
        <v>42915</v>
      </c>
    </row>
    <row r="2207" spans="1:17" x14ac:dyDescent="0.25">
      <c r="A2207" s="12" t="str">
        <f t="shared" si="34"/>
        <v>ACSL</v>
      </c>
      <c r="B2207" s="13" t="s">
        <v>13406</v>
      </c>
      <c r="C2207" s="13" t="s">
        <v>10851</v>
      </c>
      <c r="D2207" s="13" t="s">
        <v>13407</v>
      </c>
      <c r="E2207" s="13" t="s">
        <v>788</v>
      </c>
      <c r="F2207" s="13" t="s">
        <v>9384</v>
      </c>
      <c r="G2207" s="13" t="s">
        <v>10842</v>
      </c>
      <c r="H2207" s="13" t="s">
        <v>9681</v>
      </c>
      <c r="I2207" s="13" t="s">
        <v>13416</v>
      </c>
      <c r="J2207" s="19">
        <v>406</v>
      </c>
      <c r="K2207" s="13" t="s">
        <v>9260</v>
      </c>
      <c r="L2207" s="26">
        <v>42914</v>
      </c>
      <c r="M2207" s="19">
        <v>406</v>
      </c>
      <c r="N2207" s="13" t="s">
        <v>9260</v>
      </c>
      <c r="O2207" s="21">
        <v>0</v>
      </c>
      <c r="P2207" s="13" t="s">
        <v>9257</v>
      </c>
      <c r="Q2207" s="26">
        <v>42915</v>
      </c>
    </row>
    <row r="2208" spans="1:17" x14ac:dyDescent="0.25">
      <c r="A2208" s="12" t="str">
        <f t="shared" si="34"/>
        <v>ACSL</v>
      </c>
      <c r="B2208" s="13" t="s">
        <v>13406</v>
      </c>
      <c r="C2208" s="13" t="s">
        <v>10853</v>
      </c>
      <c r="D2208" s="13" t="s">
        <v>13407</v>
      </c>
      <c r="E2208" s="13" t="s">
        <v>788</v>
      </c>
      <c r="F2208" s="13" t="s">
        <v>9384</v>
      </c>
      <c r="G2208" s="13" t="s">
        <v>10842</v>
      </c>
      <c r="H2208" s="13" t="s">
        <v>9681</v>
      </c>
      <c r="I2208" s="13" t="s">
        <v>13417</v>
      </c>
      <c r="J2208" s="19">
        <v>406</v>
      </c>
      <c r="K2208" s="13" t="s">
        <v>9260</v>
      </c>
      <c r="L2208" s="26">
        <v>42914</v>
      </c>
      <c r="M2208" s="19">
        <v>406</v>
      </c>
      <c r="N2208" s="13" t="s">
        <v>9260</v>
      </c>
      <c r="O2208" s="21">
        <v>0</v>
      </c>
      <c r="P2208" s="13" t="s">
        <v>9257</v>
      </c>
      <c r="Q2208" s="26">
        <v>42915</v>
      </c>
    </row>
    <row r="2209" spans="1:17" x14ac:dyDescent="0.25">
      <c r="A2209" s="12" t="str">
        <f t="shared" si="34"/>
        <v>ACSL</v>
      </c>
      <c r="B2209" s="13" t="s">
        <v>13406</v>
      </c>
      <c r="C2209" s="13" t="s">
        <v>10284</v>
      </c>
      <c r="D2209" s="13" t="s">
        <v>13407</v>
      </c>
      <c r="E2209" s="13" t="s">
        <v>788</v>
      </c>
      <c r="F2209" s="13" t="s">
        <v>9384</v>
      </c>
      <c r="G2209" s="13" t="s">
        <v>10842</v>
      </c>
      <c r="H2209" s="13" t="s">
        <v>9681</v>
      </c>
      <c r="I2209" s="13" t="s">
        <v>13418</v>
      </c>
      <c r="J2209" s="19">
        <v>404</v>
      </c>
      <c r="K2209" s="13" t="s">
        <v>9260</v>
      </c>
      <c r="L2209" s="26">
        <v>42914</v>
      </c>
      <c r="M2209" s="19">
        <v>404</v>
      </c>
      <c r="N2209" s="13" t="s">
        <v>9260</v>
      </c>
      <c r="O2209" s="21">
        <v>0</v>
      </c>
      <c r="P2209" s="13" t="s">
        <v>9257</v>
      </c>
      <c r="Q2209" s="26">
        <v>42915</v>
      </c>
    </row>
    <row r="2210" spans="1:17" x14ac:dyDescent="0.25">
      <c r="A2210" s="12" t="str">
        <f t="shared" si="34"/>
        <v>ACSL</v>
      </c>
      <c r="B2210" s="13" t="s">
        <v>13406</v>
      </c>
      <c r="C2210" s="13" t="s">
        <v>10856</v>
      </c>
      <c r="D2210" s="13" t="s">
        <v>13407</v>
      </c>
      <c r="E2210" s="13" t="s">
        <v>788</v>
      </c>
      <c r="F2210" s="13" t="s">
        <v>9384</v>
      </c>
      <c r="G2210" s="13" t="s">
        <v>10842</v>
      </c>
      <c r="H2210" s="13" t="s">
        <v>9681</v>
      </c>
      <c r="I2210" s="13" t="s">
        <v>13419</v>
      </c>
      <c r="J2210" s="19">
        <v>304</v>
      </c>
      <c r="K2210" s="13" t="s">
        <v>9260</v>
      </c>
      <c r="L2210" s="26">
        <v>42914</v>
      </c>
      <c r="M2210" s="19">
        <v>304</v>
      </c>
      <c r="N2210" s="13" t="s">
        <v>9260</v>
      </c>
      <c r="O2210" s="21">
        <v>0</v>
      </c>
      <c r="P2210" s="13" t="s">
        <v>9257</v>
      </c>
      <c r="Q2210" s="26">
        <v>42915</v>
      </c>
    </row>
    <row r="2211" spans="1:17" x14ac:dyDescent="0.25">
      <c r="A2211" s="12" t="str">
        <f t="shared" si="34"/>
        <v>ACTN</v>
      </c>
      <c r="B2211" s="13" t="s">
        <v>13420</v>
      </c>
      <c r="C2211" s="13" t="s">
        <v>10259</v>
      </c>
      <c r="D2211" s="13" t="s">
        <v>13421</v>
      </c>
      <c r="E2211" s="13" t="s">
        <v>788</v>
      </c>
      <c r="F2211" s="13" t="s">
        <v>9384</v>
      </c>
      <c r="G2211" s="13" t="s">
        <v>10265</v>
      </c>
      <c r="H2211" s="13" t="s">
        <v>9387</v>
      </c>
      <c r="I2211" s="13" t="s">
        <v>13422</v>
      </c>
      <c r="J2211" s="19">
        <v>1350</v>
      </c>
      <c r="K2211" s="13" t="s">
        <v>9260</v>
      </c>
      <c r="L2211" s="26">
        <v>42915</v>
      </c>
      <c r="M2211" s="19">
        <v>1350</v>
      </c>
      <c r="N2211" s="13" t="s">
        <v>9260</v>
      </c>
      <c r="O2211" s="21">
        <v>0</v>
      </c>
      <c r="P2211" s="13" t="s">
        <v>9257</v>
      </c>
      <c r="Q2211" s="26">
        <v>42916</v>
      </c>
    </row>
    <row r="2212" spans="1:17" x14ac:dyDescent="0.25">
      <c r="A2212" s="12" t="str">
        <f t="shared" si="34"/>
        <v>ACTN</v>
      </c>
      <c r="B2212" s="13" t="s">
        <v>13420</v>
      </c>
      <c r="C2212" s="13" t="s">
        <v>10267</v>
      </c>
      <c r="D2212" s="13" t="s">
        <v>13421</v>
      </c>
      <c r="E2212" s="13" t="s">
        <v>788</v>
      </c>
      <c r="F2212" s="13" t="s">
        <v>9384</v>
      </c>
      <c r="G2212" s="13" t="s">
        <v>10265</v>
      </c>
      <c r="H2212" s="13" t="s">
        <v>9387</v>
      </c>
      <c r="I2212" s="13" t="s">
        <v>13423</v>
      </c>
      <c r="J2212" s="19">
        <v>1190</v>
      </c>
      <c r="K2212" s="13" t="s">
        <v>9260</v>
      </c>
      <c r="L2212" s="26">
        <v>42915</v>
      </c>
      <c r="M2212" s="19">
        <v>1190</v>
      </c>
      <c r="N2212" s="13" t="s">
        <v>9260</v>
      </c>
      <c r="O2212" s="21">
        <v>0</v>
      </c>
      <c r="P2212" s="13" t="s">
        <v>9257</v>
      </c>
      <c r="Q2212" s="26">
        <v>42916</v>
      </c>
    </row>
    <row r="2213" spans="1:17" x14ac:dyDescent="0.25">
      <c r="A2213" s="12" t="str">
        <f t="shared" si="34"/>
        <v>ACUY</v>
      </c>
      <c r="B2213" s="13" t="s">
        <v>13424</v>
      </c>
      <c r="C2213" s="13" t="s">
        <v>10259</v>
      </c>
      <c r="D2213" s="13" t="s">
        <v>13212</v>
      </c>
      <c r="E2213" s="13" t="s">
        <v>3233</v>
      </c>
      <c r="F2213" s="13" t="s">
        <v>9384</v>
      </c>
      <c r="G2213" s="13" t="s">
        <v>12737</v>
      </c>
      <c r="H2213" s="13" t="s">
        <v>9777</v>
      </c>
      <c r="I2213" s="13" t="s">
        <v>13425</v>
      </c>
      <c r="J2213" s="19">
        <v>996</v>
      </c>
      <c r="K2213" s="13" t="s">
        <v>9260</v>
      </c>
      <c r="L2213" s="26">
        <v>42915</v>
      </c>
      <c r="M2213" s="19">
        <v>996</v>
      </c>
      <c r="N2213" s="13" t="s">
        <v>9260</v>
      </c>
      <c r="O2213" s="21">
        <v>0</v>
      </c>
      <c r="P2213" s="13" t="s">
        <v>9257</v>
      </c>
      <c r="Q2213" s="26">
        <v>42916</v>
      </c>
    </row>
    <row r="2214" spans="1:17" x14ac:dyDescent="0.25">
      <c r="A2214" s="12" t="str">
        <f t="shared" si="34"/>
        <v>ACUY</v>
      </c>
      <c r="B2214" s="13" t="s">
        <v>13424</v>
      </c>
      <c r="C2214" s="13" t="s">
        <v>10267</v>
      </c>
      <c r="D2214" s="13" t="s">
        <v>13212</v>
      </c>
      <c r="E2214" s="13" t="s">
        <v>3233</v>
      </c>
      <c r="F2214" s="13" t="s">
        <v>9384</v>
      </c>
      <c r="G2214" s="13" t="s">
        <v>12737</v>
      </c>
      <c r="H2214" s="13" t="s">
        <v>9777</v>
      </c>
      <c r="I2214" s="13" t="s">
        <v>13426</v>
      </c>
      <c r="J2214" s="19">
        <v>994</v>
      </c>
      <c r="K2214" s="13" t="s">
        <v>9260</v>
      </c>
      <c r="L2214" s="26">
        <v>42915</v>
      </c>
      <c r="M2214" s="19">
        <v>994</v>
      </c>
      <c r="N2214" s="13" t="s">
        <v>9260</v>
      </c>
      <c r="O2214" s="21">
        <v>0</v>
      </c>
      <c r="P2214" s="13" t="s">
        <v>9257</v>
      </c>
      <c r="Q2214" s="26">
        <v>42916</v>
      </c>
    </row>
    <row r="2215" spans="1:17" x14ac:dyDescent="0.25">
      <c r="A2215" s="12" t="str">
        <f t="shared" si="34"/>
        <v>ACUY</v>
      </c>
      <c r="B2215" s="13" t="s">
        <v>13424</v>
      </c>
      <c r="C2215" s="13" t="s">
        <v>10304</v>
      </c>
      <c r="D2215" s="13" t="s">
        <v>13212</v>
      </c>
      <c r="E2215" s="13" t="s">
        <v>3233</v>
      </c>
      <c r="F2215" s="13" t="s">
        <v>9384</v>
      </c>
      <c r="G2215" s="13" t="s">
        <v>12737</v>
      </c>
      <c r="H2215" s="13" t="s">
        <v>9777</v>
      </c>
      <c r="I2215" s="13" t="s">
        <v>13427</v>
      </c>
      <c r="J2215" s="19">
        <v>994</v>
      </c>
      <c r="K2215" s="13" t="s">
        <v>9260</v>
      </c>
      <c r="L2215" s="26">
        <v>42915</v>
      </c>
      <c r="M2215" s="19">
        <v>994</v>
      </c>
      <c r="N2215" s="13" t="s">
        <v>9260</v>
      </c>
      <c r="O2215" s="21">
        <v>0</v>
      </c>
      <c r="P2215" s="13" t="s">
        <v>9257</v>
      </c>
      <c r="Q2215" s="26">
        <v>42916</v>
      </c>
    </row>
    <row r="2216" spans="1:17" x14ac:dyDescent="0.25">
      <c r="A2216" s="12" t="str">
        <f t="shared" si="34"/>
        <v>ACRT</v>
      </c>
      <c r="B2216" s="13" t="s">
        <v>13428</v>
      </c>
      <c r="C2216" s="13" t="s">
        <v>10259</v>
      </c>
      <c r="D2216" s="13" t="s">
        <v>12996</v>
      </c>
      <c r="E2216" s="13" t="s">
        <v>788</v>
      </c>
      <c r="F2216" s="13" t="s">
        <v>9626</v>
      </c>
      <c r="G2216" s="13" t="s">
        <v>10631</v>
      </c>
      <c r="H2216" s="13" t="s">
        <v>9630</v>
      </c>
      <c r="I2216" s="13" t="s">
        <v>13429</v>
      </c>
      <c r="J2216" s="19">
        <v>738</v>
      </c>
      <c r="K2216" s="13" t="s">
        <v>9260</v>
      </c>
      <c r="L2216" s="26">
        <v>42916</v>
      </c>
      <c r="M2216" s="19">
        <v>738</v>
      </c>
      <c r="N2216" s="13" t="s">
        <v>9260</v>
      </c>
      <c r="O2216" s="21">
        <v>0</v>
      </c>
      <c r="P2216" s="13" t="s">
        <v>9257</v>
      </c>
      <c r="Q2216" s="26">
        <v>42919</v>
      </c>
    </row>
    <row r="2217" spans="1:17" x14ac:dyDescent="0.25">
      <c r="A2217" s="12" t="str">
        <f t="shared" si="34"/>
        <v>ACRT</v>
      </c>
      <c r="B2217" s="13" t="s">
        <v>13428</v>
      </c>
      <c r="C2217" s="13" t="s">
        <v>10267</v>
      </c>
      <c r="D2217" s="13" t="s">
        <v>12996</v>
      </c>
      <c r="E2217" s="13" t="s">
        <v>788</v>
      </c>
      <c r="F2217" s="13" t="s">
        <v>9626</v>
      </c>
      <c r="G2217" s="13" t="s">
        <v>10631</v>
      </c>
      <c r="H2217" s="13" t="s">
        <v>9630</v>
      </c>
      <c r="I2217" s="13" t="s">
        <v>13430</v>
      </c>
      <c r="J2217" s="19">
        <v>610</v>
      </c>
      <c r="K2217" s="13" t="s">
        <v>9260</v>
      </c>
      <c r="L2217" s="26">
        <v>42916</v>
      </c>
      <c r="M2217" s="19">
        <v>610</v>
      </c>
      <c r="N2217" s="13" t="s">
        <v>9260</v>
      </c>
      <c r="O2217" s="21">
        <v>0</v>
      </c>
      <c r="P2217" s="13" t="s">
        <v>9257</v>
      </c>
      <c r="Q2217" s="26">
        <v>42919</v>
      </c>
    </row>
    <row r="2218" spans="1:17" x14ac:dyDescent="0.25">
      <c r="A2218" s="12" t="str">
        <f t="shared" si="34"/>
        <v>ACRT</v>
      </c>
      <c r="B2218" s="13" t="s">
        <v>13428</v>
      </c>
      <c r="C2218" s="13" t="s">
        <v>10304</v>
      </c>
      <c r="D2218" s="13" t="s">
        <v>12996</v>
      </c>
      <c r="E2218" s="13" t="s">
        <v>788</v>
      </c>
      <c r="F2218" s="13" t="s">
        <v>9626</v>
      </c>
      <c r="G2218" s="13" t="s">
        <v>10631</v>
      </c>
      <c r="H2218" s="13" t="s">
        <v>9630</v>
      </c>
      <c r="I2218" s="13" t="s">
        <v>13431</v>
      </c>
      <c r="J2218" s="19">
        <v>368</v>
      </c>
      <c r="K2218" s="13" t="s">
        <v>9260</v>
      </c>
      <c r="L2218" s="26">
        <v>42916</v>
      </c>
      <c r="M2218" s="19">
        <v>368</v>
      </c>
      <c r="N2218" s="13" t="s">
        <v>9260</v>
      </c>
      <c r="O2218" s="21">
        <v>0</v>
      </c>
      <c r="P2218" s="13" t="s">
        <v>9257</v>
      </c>
      <c r="Q2218" s="26">
        <v>42919</v>
      </c>
    </row>
    <row r="2219" spans="1:17" x14ac:dyDescent="0.25">
      <c r="A2219" s="12" t="str">
        <f t="shared" si="34"/>
        <v>ACRT</v>
      </c>
      <c r="B2219" s="13" t="s">
        <v>13428</v>
      </c>
      <c r="C2219" s="13" t="s">
        <v>10269</v>
      </c>
      <c r="D2219" s="13" t="s">
        <v>12996</v>
      </c>
      <c r="E2219" s="13" t="s">
        <v>788</v>
      </c>
      <c r="F2219" s="13" t="s">
        <v>9626</v>
      </c>
      <c r="G2219" s="13" t="s">
        <v>10631</v>
      </c>
      <c r="H2219" s="13" t="s">
        <v>9630</v>
      </c>
      <c r="I2219" s="13" t="s">
        <v>13432</v>
      </c>
      <c r="J2219" s="19">
        <v>122</v>
      </c>
      <c r="K2219" s="13" t="s">
        <v>9260</v>
      </c>
      <c r="L2219" s="26">
        <v>42916</v>
      </c>
      <c r="M2219" s="19">
        <v>122</v>
      </c>
      <c r="N2219" s="13" t="s">
        <v>9260</v>
      </c>
      <c r="O2219" s="21">
        <v>0</v>
      </c>
      <c r="P2219" s="13" t="s">
        <v>9257</v>
      </c>
      <c r="Q2219" s="26">
        <v>42919</v>
      </c>
    </row>
    <row r="2220" spans="1:17" x14ac:dyDescent="0.25">
      <c r="A2220" s="12" t="str">
        <f t="shared" si="34"/>
        <v>ACRT</v>
      </c>
      <c r="B2220" s="13" t="s">
        <v>13428</v>
      </c>
      <c r="C2220" s="13" t="s">
        <v>10307</v>
      </c>
      <c r="D2220" s="13" t="s">
        <v>12996</v>
      </c>
      <c r="E2220" s="13" t="s">
        <v>788</v>
      </c>
      <c r="F2220" s="13" t="s">
        <v>9626</v>
      </c>
      <c r="G2220" s="13" t="s">
        <v>10631</v>
      </c>
      <c r="H2220" s="13" t="s">
        <v>9630</v>
      </c>
      <c r="I2220" s="13" t="s">
        <v>13433</v>
      </c>
      <c r="J2220" s="19">
        <v>122</v>
      </c>
      <c r="K2220" s="13" t="s">
        <v>9260</v>
      </c>
      <c r="L2220" s="26">
        <v>42916</v>
      </c>
      <c r="M2220" s="19">
        <v>122</v>
      </c>
      <c r="N2220" s="13" t="s">
        <v>9260</v>
      </c>
      <c r="O2220" s="21">
        <v>0</v>
      </c>
      <c r="P2220" s="13" t="s">
        <v>9257</v>
      </c>
      <c r="Q2220" s="26">
        <v>42919</v>
      </c>
    </row>
    <row r="2221" spans="1:17" x14ac:dyDescent="0.25">
      <c r="A2221" s="12" t="str">
        <f t="shared" si="34"/>
        <v>ACRT</v>
      </c>
      <c r="B2221" s="13" t="s">
        <v>13434</v>
      </c>
      <c r="C2221" s="13" t="s">
        <v>10259</v>
      </c>
      <c r="D2221" s="13" t="s">
        <v>13005</v>
      </c>
      <c r="E2221" s="13" t="s">
        <v>788</v>
      </c>
      <c r="F2221" s="13" t="s">
        <v>9626</v>
      </c>
      <c r="G2221" s="13" t="s">
        <v>11081</v>
      </c>
      <c r="H2221" s="13" t="s">
        <v>9627</v>
      </c>
      <c r="I2221" s="13" t="s">
        <v>13435</v>
      </c>
      <c r="J2221" s="19">
        <v>876</v>
      </c>
      <c r="K2221" s="13" t="s">
        <v>9260</v>
      </c>
      <c r="L2221" s="26">
        <v>42916</v>
      </c>
      <c r="M2221" s="19">
        <v>876</v>
      </c>
      <c r="N2221" s="13" t="s">
        <v>9260</v>
      </c>
      <c r="O2221" s="21">
        <v>0</v>
      </c>
      <c r="P2221" s="13" t="s">
        <v>9257</v>
      </c>
      <c r="Q2221" s="26">
        <v>42919</v>
      </c>
    </row>
    <row r="2222" spans="1:17" x14ac:dyDescent="0.25">
      <c r="A2222" s="12" t="str">
        <f t="shared" si="34"/>
        <v>ACRT</v>
      </c>
      <c r="B2222" s="13" t="s">
        <v>13434</v>
      </c>
      <c r="C2222" s="13" t="s">
        <v>10267</v>
      </c>
      <c r="D2222" s="13" t="s">
        <v>13005</v>
      </c>
      <c r="E2222" s="13" t="s">
        <v>788</v>
      </c>
      <c r="F2222" s="13" t="s">
        <v>9626</v>
      </c>
      <c r="G2222" s="13" t="s">
        <v>11081</v>
      </c>
      <c r="H2222" s="13" t="s">
        <v>9627</v>
      </c>
      <c r="I2222" s="13" t="s">
        <v>13436</v>
      </c>
      <c r="J2222" s="19">
        <v>874</v>
      </c>
      <c r="K2222" s="13" t="s">
        <v>9260</v>
      </c>
      <c r="L2222" s="26">
        <v>42916</v>
      </c>
      <c r="M2222" s="19">
        <v>874</v>
      </c>
      <c r="N2222" s="13" t="s">
        <v>9260</v>
      </c>
      <c r="O2222" s="21">
        <v>0</v>
      </c>
      <c r="P2222" s="13" t="s">
        <v>9257</v>
      </c>
      <c r="Q2222" s="26">
        <v>42919</v>
      </c>
    </row>
    <row r="2223" spans="1:17" x14ac:dyDescent="0.25">
      <c r="A2223" s="12" t="str">
        <f t="shared" si="34"/>
        <v>ACRT</v>
      </c>
      <c r="B2223" s="13" t="s">
        <v>13437</v>
      </c>
      <c r="C2223" s="13" t="s">
        <v>10259</v>
      </c>
      <c r="D2223" s="13" t="s">
        <v>13438</v>
      </c>
      <c r="E2223" s="13" t="s">
        <v>788</v>
      </c>
      <c r="F2223" s="13" t="s">
        <v>9626</v>
      </c>
      <c r="G2223" s="13" t="s">
        <v>11081</v>
      </c>
      <c r="H2223" s="13" t="s">
        <v>9627</v>
      </c>
      <c r="I2223" s="13" t="s">
        <v>13439</v>
      </c>
      <c r="J2223" s="19">
        <v>866</v>
      </c>
      <c r="K2223" s="13" t="s">
        <v>9260</v>
      </c>
      <c r="L2223" s="26">
        <v>42916</v>
      </c>
      <c r="M2223" s="19">
        <v>866</v>
      </c>
      <c r="N2223" s="13" t="s">
        <v>9260</v>
      </c>
      <c r="O2223" s="21">
        <v>0</v>
      </c>
      <c r="P2223" s="13" t="s">
        <v>9257</v>
      </c>
      <c r="Q2223" s="26">
        <v>42919</v>
      </c>
    </row>
    <row r="2224" spans="1:17" x14ac:dyDescent="0.25">
      <c r="A2224" s="12" t="str">
        <f t="shared" si="34"/>
        <v>ACRT</v>
      </c>
      <c r="B2224" s="13" t="s">
        <v>13437</v>
      </c>
      <c r="C2224" s="13" t="s">
        <v>10267</v>
      </c>
      <c r="D2224" s="13" t="s">
        <v>13438</v>
      </c>
      <c r="E2224" s="13" t="s">
        <v>788</v>
      </c>
      <c r="F2224" s="13" t="s">
        <v>9626</v>
      </c>
      <c r="G2224" s="13" t="s">
        <v>11081</v>
      </c>
      <c r="H2224" s="13" t="s">
        <v>9627</v>
      </c>
      <c r="I2224" s="13" t="s">
        <v>13440</v>
      </c>
      <c r="J2224" s="19">
        <v>584</v>
      </c>
      <c r="K2224" s="13" t="s">
        <v>9260</v>
      </c>
      <c r="L2224" s="26">
        <v>42916</v>
      </c>
      <c r="M2224" s="19">
        <v>584</v>
      </c>
      <c r="N2224" s="13" t="s">
        <v>9260</v>
      </c>
      <c r="O2224" s="21">
        <v>0</v>
      </c>
      <c r="P2224" s="13" t="s">
        <v>9257</v>
      </c>
      <c r="Q2224" s="26">
        <v>42919</v>
      </c>
    </row>
    <row r="2225" spans="1:17" x14ac:dyDescent="0.25">
      <c r="A2225" s="12" t="str">
        <f t="shared" si="34"/>
        <v>ACRT</v>
      </c>
      <c r="B2225" s="13" t="s">
        <v>13437</v>
      </c>
      <c r="C2225" s="13" t="s">
        <v>10304</v>
      </c>
      <c r="D2225" s="13" t="s">
        <v>13438</v>
      </c>
      <c r="E2225" s="13" t="s">
        <v>788</v>
      </c>
      <c r="F2225" s="13" t="s">
        <v>9626</v>
      </c>
      <c r="G2225" s="13" t="s">
        <v>11081</v>
      </c>
      <c r="H2225" s="13" t="s">
        <v>9627</v>
      </c>
      <c r="I2225" s="13" t="s">
        <v>13441</v>
      </c>
      <c r="J2225" s="19">
        <v>290</v>
      </c>
      <c r="K2225" s="13" t="s">
        <v>9260</v>
      </c>
      <c r="L2225" s="26">
        <v>42916</v>
      </c>
      <c r="M2225" s="19">
        <v>290</v>
      </c>
      <c r="N2225" s="13" t="s">
        <v>9260</v>
      </c>
      <c r="O2225" s="21">
        <v>0</v>
      </c>
      <c r="P2225" s="13" t="s">
        <v>9257</v>
      </c>
      <c r="Q2225" s="26">
        <v>42919</v>
      </c>
    </row>
    <row r="2226" spans="1:17" x14ac:dyDescent="0.25">
      <c r="A2226" s="12" t="str">
        <f t="shared" si="34"/>
        <v>ABZG</v>
      </c>
      <c r="B2226" s="13" t="s">
        <v>13442</v>
      </c>
      <c r="C2226" s="13" t="s">
        <v>10259</v>
      </c>
      <c r="D2226" s="13" t="s">
        <v>11148</v>
      </c>
      <c r="E2226" s="13" t="s">
        <v>10391</v>
      </c>
      <c r="F2226" s="13" t="s">
        <v>9585</v>
      </c>
      <c r="G2226" s="13" t="s">
        <v>11943</v>
      </c>
      <c r="H2226" s="13" t="s">
        <v>9654</v>
      </c>
      <c r="I2226" s="13" t="s">
        <v>13443</v>
      </c>
      <c r="J2226" s="19">
        <v>254</v>
      </c>
      <c r="K2226" s="13" t="s">
        <v>9260</v>
      </c>
      <c r="L2226" s="26">
        <v>42916</v>
      </c>
      <c r="M2226" s="19">
        <v>254</v>
      </c>
      <c r="N2226" s="13" t="s">
        <v>9260</v>
      </c>
      <c r="O2226" s="21">
        <v>0</v>
      </c>
      <c r="P2226" s="13" t="s">
        <v>9257</v>
      </c>
      <c r="Q2226" s="26">
        <v>42919</v>
      </c>
    </row>
    <row r="2227" spans="1:17" x14ac:dyDescent="0.25">
      <c r="A2227" s="12" t="str">
        <f t="shared" si="34"/>
        <v>ABZG</v>
      </c>
      <c r="B2227" s="13" t="s">
        <v>13442</v>
      </c>
      <c r="C2227" s="13" t="s">
        <v>10267</v>
      </c>
      <c r="D2227" s="13" t="s">
        <v>11148</v>
      </c>
      <c r="E2227" s="13" t="s">
        <v>10391</v>
      </c>
      <c r="F2227" s="13" t="s">
        <v>9585</v>
      </c>
      <c r="G2227" s="13" t="s">
        <v>11943</v>
      </c>
      <c r="H2227" s="13" t="s">
        <v>9654</v>
      </c>
      <c r="I2227" s="13" t="s">
        <v>13444</v>
      </c>
      <c r="J2227" s="19">
        <v>246</v>
      </c>
      <c r="K2227" s="13" t="s">
        <v>9260</v>
      </c>
      <c r="L2227" s="26">
        <v>42916</v>
      </c>
      <c r="M2227" s="19">
        <v>246</v>
      </c>
      <c r="N2227" s="13" t="s">
        <v>9260</v>
      </c>
      <c r="O2227" s="21">
        <v>0</v>
      </c>
      <c r="P2227" s="13" t="s">
        <v>9257</v>
      </c>
      <c r="Q2227" s="26">
        <v>42919</v>
      </c>
    </row>
    <row r="2228" spans="1:17" x14ac:dyDescent="0.25">
      <c r="A2228" s="12" t="str">
        <f t="shared" si="34"/>
        <v>ACUQ</v>
      </c>
      <c r="B2228" s="13" t="s">
        <v>13445</v>
      </c>
      <c r="C2228" s="13" t="s">
        <v>10259</v>
      </c>
      <c r="D2228" s="13" t="s">
        <v>11512</v>
      </c>
      <c r="E2228" s="13" t="s">
        <v>11227</v>
      </c>
      <c r="F2228" s="13" t="s">
        <v>9466</v>
      </c>
      <c r="G2228" s="13" t="s">
        <v>11513</v>
      </c>
      <c r="H2228" s="13" t="s">
        <v>9798</v>
      </c>
      <c r="I2228" s="13" t="s">
        <v>13446</v>
      </c>
      <c r="J2228" s="19">
        <v>662</v>
      </c>
      <c r="K2228" s="13" t="s">
        <v>9260</v>
      </c>
      <c r="L2228" s="26">
        <v>42916</v>
      </c>
      <c r="M2228" s="19">
        <v>662</v>
      </c>
      <c r="N2228" s="13" t="s">
        <v>9260</v>
      </c>
      <c r="O2228" s="21">
        <v>0</v>
      </c>
      <c r="P2228" s="13" t="s">
        <v>9257</v>
      </c>
      <c r="Q2228" s="26">
        <v>42919</v>
      </c>
    </row>
    <row r="2229" spans="1:17" x14ac:dyDescent="0.25">
      <c r="A2229" s="12" t="str">
        <f t="shared" si="34"/>
        <v>ACUQ</v>
      </c>
      <c r="B2229" s="13" t="s">
        <v>13445</v>
      </c>
      <c r="C2229" s="13" t="s">
        <v>10267</v>
      </c>
      <c r="D2229" s="13" t="s">
        <v>11512</v>
      </c>
      <c r="E2229" s="13" t="s">
        <v>11227</v>
      </c>
      <c r="F2229" s="13" t="s">
        <v>9466</v>
      </c>
      <c r="G2229" s="13" t="s">
        <v>11513</v>
      </c>
      <c r="H2229" s="13" t="s">
        <v>9798</v>
      </c>
      <c r="I2229" s="13" t="s">
        <v>13447</v>
      </c>
      <c r="J2229" s="19">
        <v>334</v>
      </c>
      <c r="K2229" s="13" t="s">
        <v>9260</v>
      </c>
      <c r="L2229" s="26">
        <v>42916</v>
      </c>
      <c r="M2229" s="19">
        <v>334</v>
      </c>
      <c r="N2229" s="13" t="s">
        <v>9260</v>
      </c>
      <c r="O2229" s="21">
        <v>0</v>
      </c>
      <c r="P2229" s="13" t="s">
        <v>9257</v>
      </c>
      <c r="Q2229" s="26">
        <v>42919</v>
      </c>
    </row>
    <row r="2230" spans="1:17" x14ac:dyDescent="0.25">
      <c r="A2230" s="12" t="str">
        <f t="shared" si="34"/>
        <v>ACUQ</v>
      </c>
      <c r="B2230" s="13" t="s">
        <v>13445</v>
      </c>
      <c r="C2230" s="13" t="s">
        <v>10304</v>
      </c>
      <c r="D2230" s="13" t="s">
        <v>11512</v>
      </c>
      <c r="E2230" s="13" t="s">
        <v>11227</v>
      </c>
      <c r="F2230" s="13" t="s">
        <v>9466</v>
      </c>
      <c r="G2230" s="13" t="s">
        <v>11513</v>
      </c>
      <c r="H2230" s="13" t="s">
        <v>9798</v>
      </c>
      <c r="I2230" s="13" t="s">
        <v>13448</v>
      </c>
      <c r="J2230" s="19">
        <v>290</v>
      </c>
      <c r="K2230" s="13" t="s">
        <v>9260</v>
      </c>
      <c r="L2230" s="26">
        <v>42916</v>
      </c>
      <c r="M2230" s="19">
        <v>290</v>
      </c>
      <c r="N2230" s="13" t="s">
        <v>9260</v>
      </c>
      <c r="O2230" s="21">
        <v>0</v>
      </c>
      <c r="P2230" s="13" t="s">
        <v>9257</v>
      </c>
      <c r="Q2230" s="26">
        <v>42919</v>
      </c>
    </row>
    <row r="2231" spans="1:17" x14ac:dyDescent="0.25">
      <c r="A2231" s="12" t="str">
        <f t="shared" si="34"/>
        <v>ACUQ</v>
      </c>
      <c r="B2231" s="13" t="s">
        <v>13445</v>
      </c>
      <c r="C2231" s="13" t="s">
        <v>10269</v>
      </c>
      <c r="D2231" s="13" t="s">
        <v>11512</v>
      </c>
      <c r="E2231" s="13" t="s">
        <v>11227</v>
      </c>
      <c r="F2231" s="13" t="s">
        <v>9466</v>
      </c>
      <c r="G2231" s="13" t="s">
        <v>11513</v>
      </c>
      <c r="H2231" s="13" t="s">
        <v>9798</v>
      </c>
      <c r="I2231" s="13" t="s">
        <v>13449</v>
      </c>
      <c r="J2231" s="19">
        <v>208</v>
      </c>
      <c r="K2231" s="13" t="s">
        <v>9260</v>
      </c>
      <c r="L2231" s="26">
        <v>42916</v>
      </c>
      <c r="M2231" s="19">
        <v>208</v>
      </c>
      <c r="N2231" s="13" t="s">
        <v>9260</v>
      </c>
      <c r="O2231" s="21">
        <v>0</v>
      </c>
      <c r="P2231" s="13" t="s">
        <v>9257</v>
      </c>
      <c r="Q2231" s="26">
        <v>42919</v>
      </c>
    </row>
    <row r="2232" spans="1:17" x14ac:dyDescent="0.25">
      <c r="A2232" s="12" t="str">
        <f t="shared" si="34"/>
        <v>ACUQ</v>
      </c>
      <c r="B2232" s="13" t="s">
        <v>13445</v>
      </c>
      <c r="C2232" s="13" t="s">
        <v>10307</v>
      </c>
      <c r="D2232" s="13" t="s">
        <v>11512</v>
      </c>
      <c r="E2232" s="13" t="s">
        <v>11227</v>
      </c>
      <c r="F2232" s="13" t="s">
        <v>9466</v>
      </c>
      <c r="G2232" s="13" t="s">
        <v>11513</v>
      </c>
      <c r="H2232" s="13" t="s">
        <v>9798</v>
      </c>
      <c r="I2232" s="13" t="s">
        <v>13450</v>
      </c>
      <c r="J2232" s="19">
        <v>208</v>
      </c>
      <c r="K2232" s="13" t="s">
        <v>9260</v>
      </c>
      <c r="L2232" s="26">
        <v>42916</v>
      </c>
      <c r="M2232" s="19">
        <v>208</v>
      </c>
      <c r="N2232" s="13" t="s">
        <v>9260</v>
      </c>
      <c r="O2232" s="21">
        <v>0</v>
      </c>
      <c r="P2232" s="13" t="s">
        <v>9257</v>
      </c>
      <c r="Q2232" s="26">
        <v>42919</v>
      </c>
    </row>
    <row r="2233" spans="1:17" x14ac:dyDescent="0.25">
      <c r="A2233" s="12" t="str">
        <f t="shared" si="34"/>
        <v>ACUQ</v>
      </c>
      <c r="B2233" s="13" t="s">
        <v>13445</v>
      </c>
      <c r="C2233" s="13" t="s">
        <v>10316</v>
      </c>
      <c r="D2233" s="13" t="s">
        <v>11512</v>
      </c>
      <c r="E2233" s="13" t="s">
        <v>11227</v>
      </c>
      <c r="F2233" s="13" t="s">
        <v>9466</v>
      </c>
      <c r="G2233" s="13" t="s">
        <v>11513</v>
      </c>
      <c r="H2233" s="13" t="s">
        <v>9798</v>
      </c>
      <c r="I2233" s="13" t="s">
        <v>13451</v>
      </c>
      <c r="J2233" s="19">
        <v>166</v>
      </c>
      <c r="K2233" s="13" t="s">
        <v>9260</v>
      </c>
      <c r="L2233" s="26">
        <v>42916</v>
      </c>
      <c r="M2233" s="19">
        <v>166</v>
      </c>
      <c r="N2233" s="13" t="s">
        <v>9260</v>
      </c>
      <c r="O2233" s="21">
        <v>0</v>
      </c>
      <c r="P2233" s="13" t="s">
        <v>9257</v>
      </c>
      <c r="Q2233" s="26">
        <v>42919</v>
      </c>
    </row>
    <row r="2234" spans="1:17" x14ac:dyDescent="0.25">
      <c r="A2234" s="12" t="str">
        <f t="shared" si="34"/>
        <v>ACUQ</v>
      </c>
      <c r="B2234" s="13" t="s">
        <v>13445</v>
      </c>
      <c r="C2234" s="13" t="s">
        <v>10660</v>
      </c>
      <c r="D2234" s="13" t="s">
        <v>11512</v>
      </c>
      <c r="E2234" s="13" t="s">
        <v>11227</v>
      </c>
      <c r="F2234" s="13" t="s">
        <v>9466</v>
      </c>
      <c r="G2234" s="13" t="s">
        <v>11513</v>
      </c>
      <c r="H2234" s="13" t="s">
        <v>9798</v>
      </c>
      <c r="I2234" s="13" t="s">
        <v>13452</v>
      </c>
      <c r="J2234" s="19">
        <v>124</v>
      </c>
      <c r="K2234" s="13" t="s">
        <v>9260</v>
      </c>
      <c r="L2234" s="26">
        <v>42916</v>
      </c>
      <c r="M2234" s="19">
        <v>124</v>
      </c>
      <c r="N2234" s="13" t="s">
        <v>9260</v>
      </c>
      <c r="O2234" s="21">
        <v>0</v>
      </c>
      <c r="P2234" s="13" t="s">
        <v>9257</v>
      </c>
      <c r="Q2234" s="26">
        <v>42919</v>
      </c>
    </row>
    <row r="2235" spans="1:17" x14ac:dyDescent="0.25">
      <c r="A2235" s="12" t="str">
        <f t="shared" si="34"/>
        <v>ACUQ</v>
      </c>
      <c r="B2235" s="13" t="s">
        <v>13445</v>
      </c>
      <c r="C2235" s="13" t="s">
        <v>10742</v>
      </c>
      <c r="D2235" s="13" t="s">
        <v>11512</v>
      </c>
      <c r="E2235" s="13" t="s">
        <v>11227</v>
      </c>
      <c r="F2235" s="13" t="s">
        <v>9466</v>
      </c>
      <c r="G2235" s="13" t="s">
        <v>11513</v>
      </c>
      <c r="H2235" s="13" t="s">
        <v>9798</v>
      </c>
      <c r="I2235" s="13" t="s">
        <v>13453</v>
      </c>
      <c r="J2235" s="19">
        <v>82</v>
      </c>
      <c r="K2235" s="13" t="s">
        <v>9260</v>
      </c>
      <c r="L2235" s="26">
        <v>42916</v>
      </c>
      <c r="M2235" s="19">
        <v>82</v>
      </c>
      <c r="N2235" s="13" t="s">
        <v>9260</v>
      </c>
      <c r="O2235" s="21">
        <v>0</v>
      </c>
      <c r="P2235" s="13" t="s">
        <v>9257</v>
      </c>
      <c r="Q2235" s="26">
        <v>42919</v>
      </c>
    </row>
    <row r="2236" spans="1:17" x14ac:dyDescent="0.25">
      <c r="A2236" s="12" t="str">
        <f t="shared" si="34"/>
        <v>ACMI</v>
      </c>
      <c r="B2236" s="13" t="s">
        <v>13454</v>
      </c>
      <c r="C2236" s="13" t="s">
        <v>10259</v>
      </c>
      <c r="D2236" s="13" t="s">
        <v>12893</v>
      </c>
      <c r="E2236" s="13" t="s">
        <v>262</v>
      </c>
      <c r="F2236" s="13" t="s">
        <v>9585</v>
      </c>
      <c r="G2236" s="13" t="s">
        <v>11943</v>
      </c>
      <c r="H2236" s="13" t="s">
        <v>9654</v>
      </c>
      <c r="I2236" s="13" t="s">
        <v>13455</v>
      </c>
      <c r="J2236" s="19">
        <v>250</v>
      </c>
      <c r="K2236" s="13" t="s">
        <v>9260</v>
      </c>
      <c r="L2236" s="26">
        <v>42916</v>
      </c>
      <c r="M2236" s="19">
        <v>250</v>
      </c>
      <c r="N2236" s="13" t="s">
        <v>9260</v>
      </c>
      <c r="O2236" s="21">
        <v>0</v>
      </c>
      <c r="P2236" s="13" t="s">
        <v>9257</v>
      </c>
      <c r="Q2236" s="26">
        <v>42919</v>
      </c>
    </row>
    <row r="2237" spans="1:17" x14ac:dyDescent="0.25">
      <c r="A2237" s="12" t="str">
        <f t="shared" si="34"/>
        <v>ACMI</v>
      </c>
      <c r="B2237" s="13" t="s">
        <v>13454</v>
      </c>
      <c r="C2237" s="13" t="s">
        <v>10267</v>
      </c>
      <c r="D2237" s="13" t="s">
        <v>12893</v>
      </c>
      <c r="E2237" s="13" t="s">
        <v>262</v>
      </c>
      <c r="F2237" s="13" t="s">
        <v>9585</v>
      </c>
      <c r="G2237" s="13" t="s">
        <v>11943</v>
      </c>
      <c r="H2237" s="13" t="s">
        <v>9654</v>
      </c>
      <c r="I2237" s="13" t="s">
        <v>13456</v>
      </c>
      <c r="J2237" s="19">
        <v>248</v>
      </c>
      <c r="K2237" s="13" t="s">
        <v>9260</v>
      </c>
      <c r="L2237" s="26">
        <v>42916</v>
      </c>
      <c r="M2237" s="19">
        <v>248</v>
      </c>
      <c r="N2237" s="13" t="s">
        <v>9260</v>
      </c>
      <c r="O2237" s="21">
        <v>0</v>
      </c>
      <c r="P2237" s="13" t="s">
        <v>9257</v>
      </c>
      <c r="Q2237" s="26">
        <v>42919</v>
      </c>
    </row>
    <row r="2238" spans="1:17" x14ac:dyDescent="0.25">
      <c r="A2238" s="12" t="str">
        <f t="shared" si="34"/>
        <v>ACMI</v>
      </c>
      <c r="B2238" s="13" t="s">
        <v>13454</v>
      </c>
      <c r="C2238" s="13" t="s">
        <v>10304</v>
      </c>
      <c r="D2238" s="13" t="s">
        <v>12893</v>
      </c>
      <c r="E2238" s="13" t="s">
        <v>262</v>
      </c>
      <c r="F2238" s="13" t="s">
        <v>9585</v>
      </c>
      <c r="G2238" s="13" t="s">
        <v>11943</v>
      </c>
      <c r="H2238" s="13" t="s">
        <v>9654</v>
      </c>
      <c r="I2238" s="13" t="s">
        <v>13457</v>
      </c>
      <c r="J2238" s="19">
        <v>248</v>
      </c>
      <c r="K2238" s="13" t="s">
        <v>9260</v>
      </c>
      <c r="L2238" s="26">
        <v>42916</v>
      </c>
      <c r="M2238" s="19">
        <v>248</v>
      </c>
      <c r="N2238" s="13" t="s">
        <v>9260</v>
      </c>
      <c r="O2238" s="21">
        <v>0</v>
      </c>
      <c r="P2238" s="13" t="s">
        <v>9257</v>
      </c>
      <c r="Q2238" s="26">
        <v>42919</v>
      </c>
    </row>
    <row r="2239" spans="1:17" x14ac:dyDescent="0.25">
      <c r="A2239" s="12" t="str">
        <f t="shared" si="34"/>
        <v>ACVD</v>
      </c>
      <c r="B2239" s="13" t="s">
        <v>13458</v>
      </c>
      <c r="C2239" s="13" t="s">
        <v>10259</v>
      </c>
      <c r="D2239" s="13" t="s">
        <v>13459</v>
      </c>
      <c r="E2239" s="13" t="s">
        <v>10363</v>
      </c>
      <c r="F2239" s="13" t="s">
        <v>9384</v>
      </c>
      <c r="G2239" s="13" t="s">
        <v>9276</v>
      </c>
      <c r="H2239" s="13" t="s">
        <v>9403</v>
      </c>
      <c r="I2239" s="13" t="s">
        <v>13460</v>
      </c>
      <c r="J2239" s="19">
        <v>1662</v>
      </c>
      <c r="K2239" s="13" t="s">
        <v>9260</v>
      </c>
      <c r="L2239" s="26">
        <v>42921</v>
      </c>
      <c r="M2239" s="19">
        <v>1662</v>
      </c>
      <c r="N2239" s="13" t="s">
        <v>9260</v>
      </c>
      <c r="O2239" s="21">
        <v>0</v>
      </c>
      <c r="P2239" s="13" t="s">
        <v>9257</v>
      </c>
      <c r="Q2239" s="26">
        <v>42922</v>
      </c>
    </row>
    <row r="2240" spans="1:17" x14ac:dyDescent="0.25">
      <c r="A2240" s="12" t="str">
        <f t="shared" si="34"/>
        <v>ACVD</v>
      </c>
      <c r="B2240" s="13" t="s">
        <v>13458</v>
      </c>
      <c r="C2240" s="13" t="s">
        <v>10267</v>
      </c>
      <c r="D2240" s="13" t="s">
        <v>13459</v>
      </c>
      <c r="E2240" s="13" t="s">
        <v>10363</v>
      </c>
      <c r="F2240" s="13" t="s">
        <v>9384</v>
      </c>
      <c r="G2240" s="13" t="s">
        <v>9276</v>
      </c>
      <c r="H2240" s="13" t="s">
        <v>9403</v>
      </c>
      <c r="I2240" s="13" t="s">
        <v>13461</v>
      </c>
      <c r="J2240" s="19">
        <v>1636</v>
      </c>
      <c r="K2240" s="13" t="s">
        <v>9260</v>
      </c>
      <c r="L2240" s="26">
        <v>42921</v>
      </c>
      <c r="M2240" s="19">
        <v>1636</v>
      </c>
      <c r="N2240" s="13" t="s">
        <v>9260</v>
      </c>
      <c r="O2240" s="21">
        <v>0</v>
      </c>
      <c r="P2240" s="13" t="s">
        <v>9257</v>
      </c>
      <c r="Q2240" s="26">
        <v>42922</v>
      </c>
    </row>
    <row r="2241" spans="1:17" x14ac:dyDescent="0.25">
      <c r="A2241" s="12" t="str">
        <f t="shared" si="34"/>
        <v>ACVD</v>
      </c>
      <c r="B2241" s="13" t="s">
        <v>13458</v>
      </c>
      <c r="C2241" s="13" t="s">
        <v>10304</v>
      </c>
      <c r="D2241" s="13" t="s">
        <v>13459</v>
      </c>
      <c r="E2241" s="13" t="s">
        <v>10363</v>
      </c>
      <c r="F2241" s="13" t="s">
        <v>9384</v>
      </c>
      <c r="G2241" s="13" t="s">
        <v>9276</v>
      </c>
      <c r="H2241" s="13" t="s">
        <v>9403</v>
      </c>
      <c r="I2241" s="13" t="s">
        <v>13462</v>
      </c>
      <c r="J2241" s="19">
        <v>1366</v>
      </c>
      <c r="K2241" s="13" t="s">
        <v>9260</v>
      </c>
      <c r="L2241" s="26">
        <v>42921</v>
      </c>
      <c r="M2241" s="19">
        <v>1366</v>
      </c>
      <c r="N2241" s="13" t="s">
        <v>9260</v>
      </c>
      <c r="O2241" s="21">
        <v>0</v>
      </c>
      <c r="P2241" s="13" t="s">
        <v>9257</v>
      </c>
      <c r="Q2241" s="26">
        <v>42922</v>
      </c>
    </row>
    <row r="2242" spans="1:17" x14ac:dyDescent="0.25">
      <c r="A2242" s="12" t="str">
        <f t="shared" si="34"/>
        <v>ACVD</v>
      </c>
      <c r="B2242" s="13" t="s">
        <v>13458</v>
      </c>
      <c r="C2242" s="13" t="s">
        <v>10269</v>
      </c>
      <c r="D2242" s="13" t="s">
        <v>13459</v>
      </c>
      <c r="E2242" s="13" t="s">
        <v>10363</v>
      </c>
      <c r="F2242" s="13" t="s">
        <v>9384</v>
      </c>
      <c r="G2242" s="13" t="s">
        <v>9276</v>
      </c>
      <c r="H2242" s="13" t="s">
        <v>9403</v>
      </c>
      <c r="I2242" s="13" t="s">
        <v>13463</v>
      </c>
      <c r="J2242" s="19">
        <v>360</v>
      </c>
      <c r="K2242" s="13" t="s">
        <v>9260</v>
      </c>
      <c r="L2242" s="26">
        <v>42921</v>
      </c>
      <c r="M2242" s="19">
        <v>360</v>
      </c>
      <c r="N2242" s="13" t="s">
        <v>9260</v>
      </c>
      <c r="O2242" s="21">
        <v>0</v>
      </c>
      <c r="P2242" s="13" t="s">
        <v>9257</v>
      </c>
      <c r="Q2242" s="26">
        <v>42922</v>
      </c>
    </row>
    <row r="2243" spans="1:17" x14ac:dyDescent="0.25">
      <c r="A2243" s="12" t="str">
        <f t="shared" ref="A2243:A2306" si="35">LEFT(I2243,4)</f>
        <v>ACVP</v>
      </c>
      <c r="B2243" s="13" t="s">
        <v>13464</v>
      </c>
      <c r="C2243" s="13" t="s">
        <v>10259</v>
      </c>
      <c r="D2243" s="13" t="s">
        <v>13459</v>
      </c>
      <c r="E2243" s="13" t="s">
        <v>10363</v>
      </c>
      <c r="F2243" s="13" t="s">
        <v>9384</v>
      </c>
      <c r="G2243" s="13" t="s">
        <v>9276</v>
      </c>
      <c r="H2243" s="13" t="s">
        <v>9403</v>
      </c>
      <c r="I2243" s="13" t="s">
        <v>13465</v>
      </c>
      <c r="J2243" s="19">
        <v>1464</v>
      </c>
      <c r="K2243" s="13" t="s">
        <v>9260</v>
      </c>
      <c r="L2243" s="26">
        <v>42921</v>
      </c>
      <c r="M2243" s="19">
        <v>1464</v>
      </c>
      <c r="N2243" s="13" t="s">
        <v>9260</v>
      </c>
      <c r="O2243" s="21">
        <v>0</v>
      </c>
      <c r="P2243" s="13" t="s">
        <v>9257</v>
      </c>
      <c r="Q2243" s="26">
        <v>42922</v>
      </c>
    </row>
    <row r="2244" spans="1:17" x14ac:dyDescent="0.25">
      <c r="A2244" s="12" t="str">
        <f t="shared" si="35"/>
        <v>ACVP</v>
      </c>
      <c r="B2244" s="13" t="s">
        <v>13464</v>
      </c>
      <c r="C2244" s="13" t="s">
        <v>10267</v>
      </c>
      <c r="D2244" s="13" t="s">
        <v>13459</v>
      </c>
      <c r="E2244" s="13" t="s">
        <v>10363</v>
      </c>
      <c r="F2244" s="13" t="s">
        <v>9384</v>
      </c>
      <c r="G2244" s="13" t="s">
        <v>9276</v>
      </c>
      <c r="H2244" s="13" t="s">
        <v>9403</v>
      </c>
      <c r="I2244" s="13" t="s">
        <v>13466</v>
      </c>
      <c r="J2244" s="19">
        <v>1308</v>
      </c>
      <c r="K2244" s="13" t="s">
        <v>9260</v>
      </c>
      <c r="L2244" s="26">
        <v>42921</v>
      </c>
      <c r="M2244" s="19">
        <v>1308</v>
      </c>
      <c r="N2244" s="13" t="s">
        <v>9260</v>
      </c>
      <c r="O2244" s="21">
        <v>0</v>
      </c>
      <c r="P2244" s="13" t="s">
        <v>9257</v>
      </c>
      <c r="Q2244" s="26">
        <v>42922</v>
      </c>
    </row>
    <row r="2245" spans="1:17" x14ac:dyDescent="0.25">
      <c r="A2245" s="12" t="str">
        <f t="shared" si="35"/>
        <v>ACVP</v>
      </c>
      <c r="B2245" s="13" t="s">
        <v>13464</v>
      </c>
      <c r="C2245" s="13" t="s">
        <v>10304</v>
      </c>
      <c r="D2245" s="13" t="s">
        <v>13459</v>
      </c>
      <c r="E2245" s="13" t="s">
        <v>10363</v>
      </c>
      <c r="F2245" s="13" t="s">
        <v>9384</v>
      </c>
      <c r="G2245" s="13" t="s">
        <v>9276</v>
      </c>
      <c r="H2245" s="13" t="s">
        <v>9403</v>
      </c>
      <c r="I2245" s="13" t="s">
        <v>13467</v>
      </c>
      <c r="J2245" s="19">
        <v>1002</v>
      </c>
      <c r="K2245" s="13" t="s">
        <v>9260</v>
      </c>
      <c r="L2245" s="26">
        <v>42921</v>
      </c>
      <c r="M2245" s="19">
        <v>1002</v>
      </c>
      <c r="N2245" s="13" t="s">
        <v>9260</v>
      </c>
      <c r="O2245" s="21">
        <v>0</v>
      </c>
      <c r="P2245" s="13" t="s">
        <v>9257</v>
      </c>
      <c r="Q2245" s="26">
        <v>42922</v>
      </c>
    </row>
    <row r="2246" spans="1:17" x14ac:dyDescent="0.25">
      <c r="A2246" s="12" t="str">
        <f t="shared" si="35"/>
        <v>ACVP</v>
      </c>
      <c r="B2246" s="13" t="s">
        <v>13464</v>
      </c>
      <c r="C2246" s="13" t="s">
        <v>10269</v>
      </c>
      <c r="D2246" s="13" t="s">
        <v>13459</v>
      </c>
      <c r="E2246" s="13" t="s">
        <v>10363</v>
      </c>
      <c r="F2246" s="13" t="s">
        <v>9384</v>
      </c>
      <c r="G2246" s="13" t="s">
        <v>9276</v>
      </c>
      <c r="H2246" s="13" t="s">
        <v>9403</v>
      </c>
      <c r="I2246" s="13" t="s">
        <v>13468</v>
      </c>
      <c r="J2246" s="19">
        <v>702</v>
      </c>
      <c r="K2246" s="13" t="s">
        <v>9260</v>
      </c>
      <c r="L2246" s="26">
        <v>42921</v>
      </c>
      <c r="M2246" s="19">
        <v>702</v>
      </c>
      <c r="N2246" s="13" t="s">
        <v>9260</v>
      </c>
      <c r="O2246" s="21">
        <v>0</v>
      </c>
      <c r="P2246" s="13" t="s">
        <v>9257</v>
      </c>
      <c r="Q2246" s="26">
        <v>42922</v>
      </c>
    </row>
    <row r="2247" spans="1:17" x14ac:dyDescent="0.25">
      <c r="A2247" s="12" t="str">
        <f t="shared" si="35"/>
        <v>ACVP</v>
      </c>
      <c r="B2247" s="13" t="s">
        <v>13464</v>
      </c>
      <c r="C2247" s="13" t="s">
        <v>10307</v>
      </c>
      <c r="D2247" s="13" t="s">
        <v>13459</v>
      </c>
      <c r="E2247" s="13" t="s">
        <v>10363</v>
      </c>
      <c r="F2247" s="13" t="s">
        <v>9384</v>
      </c>
      <c r="G2247" s="13" t="s">
        <v>9276</v>
      </c>
      <c r="H2247" s="13" t="s">
        <v>9403</v>
      </c>
      <c r="I2247" s="13" t="s">
        <v>13469</v>
      </c>
      <c r="J2247" s="19">
        <v>540</v>
      </c>
      <c r="K2247" s="13" t="s">
        <v>9260</v>
      </c>
      <c r="L2247" s="26">
        <v>42921</v>
      </c>
      <c r="M2247" s="19">
        <v>540</v>
      </c>
      <c r="N2247" s="13" t="s">
        <v>9260</v>
      </c>
      <c r="O2247" s="21">
        <v>0</v>
      </c>
      <c r="P2247" s="13" t="s">
        <v>9257</v>
      </c>
      <c r="Q2247" s="26">
        <v>42922</v>
      </c>
    </row>
    <row r="2248" spans="1:17" x14ac:dyDescent="0.25">
      <c r="A2248" s="12" t="str">
        <f t="shared" si="35"/>
        <v>ACTN</v>
      </c>
      <c r="B2248" s="13" t="s">
        <v>13470</v>
      </c>
      <c r="C2248" s="13" t="s">
        <v>10259</v>
      </c>
      <c r="D2248" s="13" t="s">
        <v>12590</v>
      </c>
      <c r="E2248" s="13" t="s">
        <v>262</v>
      </c>
      <c r="F2248" s="13" t="s">
        <v>9384</v>
      </c>
      <c r="G2248" s="13" t="s">
        <v>10265</v>
      </c>
      <c r="H2248" s="13" t="s">
        <v>9387</v>
      </c>
      <c r="I2248" s="13" t="s">
        <v>13471</v>
      </c>
      <c r="J2248" s="19">
        <v>1322</v>
      </c>
      <c r="K2248" s="13" t="s">
        <v>9260</v>
      </c>
      <c r="L2248" s="26">
        <v>42921</v>
      </c>
      <c r="M2248" s="19">
        <v>1322</v>
      </c>
      <c r="N2248" s="13" t="s">
        <v>9260</v>
      </c>
      <c r="O2248" s="21">
        <v>0</v>
      </c>
      <c r="P2248" s="13" t="s">
        <v>9257</v>
      </c>
      <c r="Q2248" s="26">
        <v>42922</v>
      </c>
    </row>
    <row r="2249" spans="1:17" x14ac:dyDescent="0.25">
      <c r="A2249" s="12" t="str">
        <f t="shared" si="35"/>
        <v>ACTN</v>
      </c>
      <c r="B2249" s="13" t="s">
        <v>13470</v>
      </c>
      <c r="C2249" s="13" t="s">
        <v>10267</v>
      </c>
      <c r="D2249" s="13" t="s">
        <v>12590</v>
      </c>
      <c r="E2249" s="13" t="s">
        <v>262</v>
      </c>
      <c r="F2249" s="13" t="s">
        <v>9384</v>
      </c>
      <c r="G2249" s="13" t="s">
        <v>10265</v>
      </c>
      <c r="H2249" s="13" t="s">
        <v>9387</v>
      </c>
      <c r="I2249" s="13" t="s">
        <v>13472</v>
      </c>
      <c r="J2249" s="19">
        <v>1302</v>
      </c>
      <c r="K2249" s="13" t="s">
        <v>9260</v>
      </c>
      <c r="L2249" s="26">
        <v>42921</v>
      </c>
      <c r="M2249" s="19">
        <v>1302</v>
      </c>
      <c r="N2249" s="13" t="s">
        <v>9260</v>
      </c>
      <c r="O2249" s="21">
        <v>0</v>
      </c>
      <c r="P2249" s="13" t="s">
        <v>9257</v>
      </c>
      <c r="Q2249" s="26">
        <v>42922</v>
      </c>
    </row>
    <row r="2250" spans="1:17" x14ac:dyDescent="0.25">
      <c r="A2250" s="12" t="str">
        <f t="shared" si="35"/>
        <v>ACVF</v>
      </c>
      <c r="B2250" s="13" t="s">
        <v>13473</v>
      </c>
      <c r="C2250" s="13" t="s">
        <v>10259</v>
      </c>
      <c r="D2250" s="13" t="s">
        <v>13474</v>
      </c>
      <c r="E2250" s="13" t="s">
        <v>10363</v>
      </c>
      <c r="F2250" s="13" t="s">
        <v>9384</v>
      </c>
      <c r="G2250" s="13" t="s">
        <v>10963</v>
      </c>
      <c r="H2250" s="13" t="s">
        <v>9550</v>
      </c>
      <c r="I2250" s="13" t="s">
        <v>13475</v>
      </c>
      <c r="J2250" s="19">
        <v>3014</v>
      </c>
      <c r="K2250" s="13" t="s">
        <v>9260</v>
      </c>
      <c r="L2250" s="26">
        <v>42922</v>
      </c>
      <c r="M2250" s="19">
        <v>3014</v>
      </c>
      <c r="N2250" s="13" t="s">
        <v>9260</v>
      </c>
      <c r="O2250" s="21">
        <v>0</v>
      </c>
      <c r="P2250" s="13" t="s">
        <v>9257</v>
      </c>
      <c r="Q2250" s="26">
        <v>42923</v>
      </c>
    </row>
    <row r="2251" spans="1:17" x14ac:dyDescent="0.25">
      <c r="A2251" s="12" t="str">
        <f t="shared" si="35"/>
        <v>ACVF</v>
      </c>
      <c r="B2251" s="13" t="s">
        <v>13473</v>
      </c>
      <c r="C2251" s="13" t="s">
        <v>10267</v>
      </c>
      <c r="D2251" s="13" t="s">
        <v>13474</v>
      </c>
      <c r="E2251" s="13" t="s">
        <v>10363</v>
      </c>
      <c r="F2251" s="13" t="s">
        <v>9384</v>
      </c>
      <c r="G2251" s="13" t="s">
        <v>10963</v>
      </c>
      <c r="H2251" s="13" t="s">
        <v>9550</v>
      </c>
      <c r="I2251" s="13" t="s">
        <v>13476</v>
      </c>
      <c r="J2251" s="19">
        <v>2938</v>
      </c>
      <c r="K2251" s="13" t="s">
        <v>9260</v>
      </c>
      <c r="L2251" s="26">
        <v>42922</v>
      </c>
      <c r="M2251" s="19">
        <v>2938</v>
      </c>
      <c r="N2251" s="13" t="s">
        <v>9260</v>
      </c>
      <c r="O2251" s="21">
        <v>0</v>
      </c>
      <c r="P2251" s="13" t="s">
        <v>9257</v>
      </c>
      <c r="Q2251" s="26">
        <v>42923</v>
      </c>
    </row>
    <row r="2252" spans="1:17" x14ac:dyDescent="0.25">
      <c r="A2252" s="12" t="str">
        <f t="shared" si="35"/>
        <v>ACMJ</v>
      </c>
      <c r="B2252" s="13" t="s">
        <v>13477</v>
      </c>
      <c r="C2252" s="13" t="s">
        <v>10259</v>
      </c>
      <c r="D2252" s="13" t="s">
        <v>12893</v>
      </c>
      <c r="E2252" s="13" t="s">
        <v>262</v>
      </c>
      <c r="F2252" s="13" t="s">
        <v>9585</v>
      </c>
      <c r="G2252" s="13" t="s">
        <v>11943</v>
      </c>
      <c r="H2252" s="13" t="s">
        <v>9654</v>
      </c>
      <c r="I2252" s="13" t="s">
        <v>13478</v>
      </c>
      <c r="J2252" s="19">
        <v>258</v>
      </c>
      <c r="K2252" s="13" t="s">
        <v>9260</v>
      </c>
      <c r="L2252" s="26">
        <v>42923</v>
      </c>
      <c r="M2252" s="19">
        <v>258</v>
      </c>
      <c r="N2252" s="13" t="s">
        <v>9260</v>
      </c>
      <c r="O2252" s="21">
        <v>0</v>
      </c>
      <c r="P2252" s="13" t="s">
        <v>9257</v>
      </c>
      <c r="Q2252" s="26">
        <v>42926</v>
      </c>
    </row>
    <row r="2253" spans="1:17" x14ac:dyDescent="0.25">
      <c r="A2253" s="12" t="str">
        <f t="shared" si="35"/>
        <v>ACMJ</v>
      </c>
      <c r="B2253" s="13" t="s">
        <v>13477</v>
      </c>
      <c r="C2253" s="13" t="s">
        <v>10267</v>
      </c>
      <c r="D2253" s="13" t="s">
        <v>12893</v>
      </c>
      <c r="E2253" s="13" t="s">
        <v>262</v>
      </c>
      <c r="F2253" s="13" t="s">
        <v>9585</v>
      </c>
      <c r="G2253" s="13" t="s">
        <v>11943</v>
      </c>
      <c r="H2253" s="13" t="s">
        <v>9654</v>
      </c>
      <c r="I2253" s="13" t="s">
        <v>13479</v>
      </c>
      <c r="J2253" s="19">
        <v>258</v>
      </c>
      <c r="K2253" s="13" t="s">
        <v>9260</v>
      </c>
      <c r="L2253" s="26">
        <v>42923</v>
      </c>
      <c r="M2253" s="19">
        <v>258</v>
      </c>
      <c r="N2253" s="13" t="s">
        <v>9260</v>
      </c>
      <c r="O2253" s="21">
        <v>0</v>
      </c>
      <c r="P2253" s="13" t="s">
        <v>9257</v>
      </c>
      <c r="Q2253" s="26">
        <v>42926</v>
      </c>
    </row>
    <row r="2254" spans="1:17" x14ac:dyDescent="0.25">
      <c r="A2254" s="12" t="str">
        <f t="shared" si="35"/>
        <v>ACMJ</v>
      </c>
      <c r="B2254" s="13" t="s">
        <v>13477</v>
      </c>
      <c r="C2254" s="13" t="s">
        <v>10304</v>
      </c>
      <c r="D2254" s="13" t="s">
        <v>12893</v>
      </c>
      <c r="E2254" s="13" t="s">
        <v>262</v>
      </c>
      <c r="F2254" s="13" t="s">
        <v>9585</v>
      </c>
      <c r="G2254" s="13" t="s">
        <v>11943</v>
      </c>
      <c r="H2254" s="13" t="s">
        <v>9654</v>
      </c>
      <c r="I2254" s="13" t="s">
        <v>13480</v>
      </c>
      <c r="J2254" s="19">
        <v>258</v>
      </c>
      <c r="K2254" s="13" t="s">
        <v>9260</v>
      </c>
      <c r="L2254" s="26">
        <v>42923</v>
      </c>
      <c r="M2254" s="19">
        <v>258</v>
      </c>
      <c r="N2254" s="13" t="s">
        <v>9260</v>
      </c>
      <c r="O2254" s="21">
        <v>0</v>
      </c>
      <c r="P2254" s="13" t="s">
        <v>9257</v>
      </c>
      <c r="Q2254" s="26">
        <v>42926</v>
      </c>
    </row>
    <row r="2255" spans="1:17" x14ac:dyDescent="0.25">
      <c r="A2255" s="12" t="str">
        <f t="shared" si="35"/>
        <v>ACVE</v>
      </c>
      <c r="B2255" s="13" t="s">
        <v>13481</v>
      </c>
      <c r="C2255" s="13" t="s">
        <v>10259</v>
      </c>
      <c r="D2255" s="13" t="s">
        <v>13482</v>
      </c>
      <c r="E2255" s="13" t="s">
        <v>10363</v>
      </c>
      <c r="F2255" s="13" t="s">
        <v>9384</v>
      </c>
      <c r="G2255" s="13" t="s">
        <v>9276</v>
      </c>
      <c r="H2255" s="13" t="s">
        <v>9403</v>
      </c>
      <c r="I2255" s="13" t="s">
        <v>13483</v>
      </c>
      <c r="J2255" s="19">
        <v>1664</v>
      </c>
      <c r="K2255" s="13" t="s">
        <v>9260</v>
      </c>
      <c r="L2255" s="26">
        <v>42935</v>
      </c>
      <c r="M2255" s="19">
        <v>1664</v>
      </c>
      <c r="N2255" s="13" t="s">
        <v>9260</v>
      </c>
      <c r="O2255" s="21">
        <v>0</v>
      </c>
      <c r="P2255" s="13" t="s">
        <v>9257</v>
      </c>
      <c r="Q2255" s="26">
        <v>42936</v>
      </c>
    </row>
    <row r="2256" spans="1:17" x14ac:dyDescent="0.25">
      <c r="A2256" s="12" t="str">
        <f t="shared" si="35"/>
        <v>ACVE</v>
      </c>
      <c r="B2256" s="13" t="s">
        <v>13481</v>
      </c>
      <c r="C2256" s="13" t="s">
        <v>10267</v>
      </c>
      <c r="D2256" s="13" t="s">
        <v>13482</v>
      </c>
      <c r="E2256" s="13" t="s">
        <v>10363</v>
      </c>
      <c r="F2256" s="13" t="s">
        <v>9384</v>
      </c>
      <c r="G2256" s="13" t="s">
        <v>9276</v>
      </c>
      <c r="H2256" s="13" t="s">
        <v>9403</v>
      </c>
      <c r="I2256" s="13" t="s">
        <v>13484</v>
      </c>
      <c r="J2256" s="19">
        <v>1616</v>
      </c>
      <c r="K2256" s="13" t="s">
        <v>9260</v>
      </c>
      <c r="L2256" s="26">
        <v>42935</v>
      </c>
      <c r="M2256" s="19">
        <v>1616</v>
      </c>
      <c r="N2256" s="13" t="s">
        <v>9260</v>
      </c>
      <c r="O2256" s="21">
        <v>0</v>
      </c>
      <c r="P2256" s="13" t="s">
        <v>9257</v>
      </c>
      <c r="Q2256" s="26">
        <v>42936</v>
      </c>
    </row>
    <row r="2257" spans="1:17" x14ac:dyDescent="0.25">
      <c r="A2257" s="12" t="str">
        <f t="shared" si="35"/>
        <v>ACVE</v>
      </c>
      <c r="B2257" s="13" t="s">
        <v>13481</v>
      </c>
      <c r="C2257" s="13" t="s">
        <v>10304</v>
      </c>
      <c r="D2257" s="13" t="s">
        <v>13482</v>
      </c>
      <c r="E2257" s="13" t="s">
        <v>10363</v>
      </c>
      <c r="F2257" s="13" t="s">
        <v>9384</v>
      </c>
      <c r="G2257" s="13" t="s">
        <v>9276</v>
      </c>
      <c r="H2257" s="13" t="s">
        <v>9403</v>
      </c>
      <c r="I2257" s="13" t="s">
        <v>13485</v>
      </c>
      <c r="J2257" s="19">
        <v>1546</v>
      </c>
      <c r="K2257" s="13" t="s">
        <v>9260</v>
      </c>
      <c r="L2257" s="26">
        <v>42935</v>
      </c>
      <c r="M2257" s="19">
        <v>1546</v>
      </c>
      <c r="N2257" s="13" t="s">
        <v>9260</v>
      </c>
      <c r="O2257" s="21">
        <v>0</v>
      </c>
      <c r="P2257" s="13" t="s">
        <v>9257</v>
      </c>
      <c r="Q2257" s="26">
        <v>42936</v>
      </c>
    </row>
    <row r="2258" spans="1:17" x14ac:dyDescent="0.25">
      <c r="A2258" s="12" t="str">
        <f t="shared" si="35"/>
        <v>ACSM</v>
      </c>
      <c r="B2258" s="13" t="s">
        <v>13486</v>
      </c>
      <c r="C2258" s="13" t="s">
        <v>10259</v>
      </c>
      <c r="D2258" s="13" t="s">
        <v>13487</v>
      </c>
      <c r="E2258" s="13" t="s">
        <v>262</v>
      </c>
      <c r="F2258" s="13" t="s">
        <v>9384</v>
      </c>
      <c r="G2258" s="13" t="s">
        <v>10331</v>
      </c>
      <c r="H2258" s="13" t="s">
        <v>9398</v>
      </c>
      <c r="I2258" s="13" t="s">
        <v>13488</v>
      </c>
      <c r="J2258" s="19">
        <v>660</v>
      </c>
      <c r="K2258" s="13" t="s">
        <v>9260</v>
      </c>
      <c r="L2258" s="26">
        <v>42928</v>
      </c>
      <c r="M2258" s="19">
        <v>660</v>
      </c>
      <c r="N2258" s="13" t="s">
        <v>9260</v>
      </c>
      <c r="O2258" s="21">
        <v>0</v>
      </c>
      <c r="P2258" s="13" t="s">
        <v>9257</v>
      </c>
      <c r="Q2258" s="26">
        <v>42929</v>
      </c>
    </row>
    <row r="2259" spans="1:17" x14ac:dyDescent="0.25">
      <c r="A2259" s="12" t="str">
        <f t="shared" si="35"/>
        <v>ACSK</v>
      </c>
      <c r="B2259" s="13" t="s">
        <v>13489</v>
      </c>
      <c r="C2259" s="13" t="s">
        <v>10259</v>
      </c>
      <c r="D2259" s="13" t="s">
        <v>13490</v>
      </c>
      <c r="E2259" s="13" t="s">
        <v>262</v>
      </c>
      <c r="F2259" s="13" t="s">
        <v>9384</v>
      </c>
      <c r="G2259" s="13" t="s">
        <v>13491</v>
      </c>
      <c r="H2259" s="13" t="s">
        <v>9801</v>
      </c>
      <c r="I2259" s="13" t="s">
        <v>13492</v>
      </c>
      <c r="J2259" s="19">
        <v>616</v>
      </c>
      <c r="K2259" s="13" t="s">
        <v>9260</v>
      </c>
      <c r="L2259" s="26">
        <v>42927</v>
      </c>
      <c r="M2259" s="19">
        <v>616</v>
      </c>
      <c r="N2259" s="13" t="s">
        <v>9260</v>
      </c>
      <c r="O2259" s="21">
        <v>0</v>
      </c>
      <c r="P2259" s="13" t="s">
        <v>9257</v>
      </c>
      <c r="Q2259" s="26">
        <v>42928</v>
      </c>
    </row>
    <row r="2260" spans="1:17" x14ac:dyDescent="0.25">
      <c r="A2260" s="12" t="str">
        <f t="shared" si="35"/>
        <v>ACSK</v>
      </c>
      <c r="B2260" s="13" t="s">
        <v>13489</v>
      </c>
      <c r="C2260" s="13" t="s">
        <v>10267</v>
      </c>
      <c r="D2260" s="13" t="s">
        <v>13490</v>
      </c>
      <c r="E2260" s="13" t="s">
        <v>262</v>
      </c>
      <c r="F2260" s="13" t="s">
        <v>9384</v>
      </c>
      <c r="G2260" s="13" t="s">
        <v>13491</v>
      </c>
      <c r="H2260" s="13" t="s">
        <v>9801</v>
      </c>
      <c r="I2260" s="13" t="s">
        <v>13493</v>
      </c>
      <c r="J2260" s="19">
        <v>588</v>
      </c>
      <c r="K2260" s="13" t="s">
        <v>9260</v>
      </c>
      <c r="L2260" s="26">
        <v>42927</v>
      </c>
      <c r="M2260" s="19">
        <v>588</v>
      </c>
      <c r="N2260" s="13" t="s">
        <v>9260</v>
      </c>
      <c r="O2260" s="21">
        <v>0</v>
      </c>
      <c r="P2260" s="13" t="s">
        <v>9257</v>
      </c>
      <c r="Q2260" s="26">
        <v>42928</v>
      </c>
    </row>
    <row r="2261" spans="1:17" x14ac:dyDescent="0.25">
      <c r="A2261" s="12" t="str">
        <f t="shared" si="35"/>
        <v>ACSK</v>
      </c>
      <c r="B2261" s="13" t="s">
        <v>13489</v>
      </c>
      <c r="C2261" s="13" t="s">
        <v>10304</v>
      </c>
      <c r="D2261" s="13" t="s">
        <v>13490</v>
      </c>
      <c r="E2261" s="13" t="s">
        <v>262</v>
      </c>
      <c r="F2261" s="13" t="s">
        <v>9384</v>
      </c>
      <c r="G2261" s="13" t="s">
        <v>13491</v>
      </c>
      <c r="H2261" s="13" t="s">
        <v>9801</v>
      </c>
      <c r="I2261" s="13" t="s">
        <v>13494</v>
      </c>
      <c r="J2261" s="19">
        <v>570</v>
      </c>
      <c r="K2261" s="13" t="s">
        <v>9260</v>
      </c>
      <c r="L2261" s="26">
        <v>42927</v>
      </c>
      <c r="M2261" s="19">
        <v>570</v>
      </c>
      <c r="N2261" s="13" t="s">
        <v>9260</v>
      </c>
      <c r="O2261" s="21">
        <v>0</v>
      </c>
      <c r="P2261" s="13" t="s">
        <v>9257</v>
      </c>
      <c r="Q2261" s="26">
        <v>42928</v>
      </c>
    </row>
    <row r="2262" spans="1:17" x14ac:dyDescent="0.25">
      <c r="A2262" s="12" t="str">
        <f t="shared" si="35"/>
        <v>ACSK</v>
      </c>
      <c r="B2262" s="13" t="s">
        <v>13489</v>
      </c>
      <c r="C2262" s="13" t="s">
        <v>10269</v>
      </c>
      <c r="D2262" s="13" t="s">
        <v>13490</v>
      </c>
      <c r="E2262" s="13" t="s">
        <v>262</v>
      </c>
      <c r="F2262" s="13" t="s">
        <v>9384</v>
      </c>
      <c r="G2262" s="13" t="s">
        <v>13491</v>
      </c>
      <c r="H2262" s="13" t="s">
        <v>9801</v>
      </c>
      <c r="I2262" s="13" t="s">
        <v>13495</v>
      </c>
      <c r="J2262" s="19">
        <v>558</v>
      </c>
      <c r="K2262" s="13" t="s">
        <v>9260</v>
      </c>
      <c r="L2262" s="26">
        <v>42927</v>
      </c>
      <c r="M2262" s="19">
        <v>558</v>
      </c>
      <c r="N2262" s="13" t="s">
        <v>9260</v>
      </c>
      <c r="O2262" s="21">
        <v>0</v>
      </c>
      <c r="P2262" s="13" t="s">
        <v>9257</v>
      </c>
      <c r="Q2262" s="26">
        <v>42928</v>
      </c>
    </row>
    <row r="2263" spans="1:17" x14ac:dyDescent="0.25">
      <c r="A2263" s="12" t="str">
        <f t="shared" si="35"/>
        <v>ACSK</v>
      </c>
      <c r="B2263" s="13" t="s">
        <v>13489</v>
      </c>
      <c r="C2263" s="13" t="s">
        <v>10307</v>
      </c>
      <c r="D2263" s="13" t="s">
        <v>13490</v>
      </c>
      <c r="E2263" s="13" t="s">
        <v>262</v>
      </c>
      <c r="F2263" s="13" t="s">
        <v>9384</v>
      </c>
      <c r="G2263" s="13" t="s">
        <v>13491</v>
      </c>
      <c r="H2263" s="13" t="s">
        <v>9801</v>
      </c>
      <c r="I2263" s="13" t="s">
        <v>13496</v>
      </c>
      <c r="J2263" s="19">
        <v>468</v>
      </c>
      <c r="K2263" s="13" t="s">
        <v>9260</v>
      </c>
      <c r="L2263" s="26">
        <v>42927</v>
      </c>
      <c r="M2263" s="19">
        <v>468</v>
      </c>
      <c r="N2263" s="13" t="s">
        <v>9260</v>
      </c>
      <c r="O2263" s="21">
        <v>0</v>
      </c>
      <c r="P2263" s="13" t="s">
        <v>9257</v>
      </c>
      <c r="Q2263" s="26">
        <v>42928</v>
      </c>
    </row>
    <row r="2264" spans="1:17" x14ac:dyDescent="0.25">
      <c r="A2264" s="12" t="str">
        <f t="shared" si="35"/>
        <v>ACSK</v>
      </c>
      <c r="B2264" s="13" t="s">
        <v>13497</v>
      </c>
      <c r="C2264" s="13" t="s">
        <v>10259</v>
      </c>
      <c r="D2264" s="13" t="s">
        <v>13498</v>
      </c>
      <c r="E2264" s="13" t="s">
        <v>10363</v>
      </c>
      <c r="F2264" s="13" t="s">
        <v>9384</v>
      </c>
      <c r="G2264" s="13" t="s">
        <v>13491</v>
      </c>
      <c r="H2264" s="13" t="s">
        <v>9801</v>
      </c>
      <c r="I2264" s="13" t="s">
        <v>13499</v>
      </c>
      <c r="J2264" s="19">
        <v>654</v>
      </c>
      <c r="K2264" s="13" t="s">
        <v>9260</v>
      </c>
      <c r="L2264" s="26">
        <v>42928</v>
      </c>
      <c r="M2264" s="19">
        <v>654</v>
      </c>
      <c r="N2264" s="13" t="s">
        <v>9260</v>
      </c>
      <c r="O2264" s="21">
        <v>0</v>
      </c>
      <c r="P2264" s="13" t="s">
        <v>9257</v>
      </c>
      <c r="Q2264" s="26">
        <v>42929</v>
      </c>
    </row>
    <row r="2265" spans="1:17" x14ac:dyDescent="0.25">
      <c r="A2265" s="12" t="str">
        <f t="shared" si="35"/>
        <v>ACSK</v>
      </c>
      <c r="B2265" s="13" t="s">
        <v>13497</v>
      </c>
      <c r="C2265" s="13" t="s">
        <v>10267</v>
      </c>
      <c r="D2265" s="13" t="s">
        <v>13498</v>
      </c>
      <c r="E2265" s="13" t="s">
        <v>10363</v>
      </c>
      <c r="F2265" s="13" t="s">
        <v>9384</v>
      </c>
      <c r="G2265" s="13" t="s">
        <v>13491</v>
      </c>
      <c r="H2265" s="13" t="s">
        <v>9801</v>
      </c>
      <c r="I2265" s="13" t="s">
        <v>13500</v>
      </c>
      <c r="J2265" s="19">
        <v>648</v>
      </c>
      <c r="K2265" s="13" t="s">
        <v>9260</v>
      </c>
      <c r="L2265" s="26">
        <v>42928</v>
      </c>
      <c r="M2265" s="19">
        <v>648</v>
      </c>
      <c r="N2265" s="13" t="s">
        <v>9260</v>
      </c>
      <c r="O2265" s="21">
        <v>0</v>
      </c>
      <c r="P2265" s="13" t="s">
        <v>9257</v>
      </c>
      <c r="Q2265" s="26">
        <v>42929</v>
      </c>
    </row>
    <row r="2266" spans="1:17" x14ac:dyDescent="0.25">
      <c r="A2266" s="12" t="str">
        <f t="shared" si="35"/>
        <v>ACSK</v>
      </c>
      <c r="B2266" s="13" t="s">
        <v>13497</v>
      </c>
      <c r="C2266" s="13" t="s">
        <v>10304</v>
      </c>
      <c r="D2266" s="13" t="s">
        <v>13498</v>
      </c>
      <c r="E2266" s="13" t="s">
        <v>10363</v>
      </c>
      <c r="F2266" s="13" t="s">
        <v>9384</v>
      </c>
      <c r="G2266" s="13" t="s">
        <v>13491</v>
      </c>
      <c r="H2266" s="13" t="s">
        <v>9801</v>
      </c>
      <c r="I2266" s="13" t="s">
        <v>13501</v>
      </c>
      <c r="J2266" s="19">
        <v>626</v>
      </c>
      <c r="K2266" s="13" t="s">
        <v>9260</v>
      </c>
      <c r="L2266" s="26">
        <v>42928</v>
      </c>
      <c r="M2266" s="19">
        <v>626</v>
      </c>
      <c r="N2266" s="13" t="s">
        <v>9260</v>
      </c>
      <c r="O2266" s="21">
        <v>0</v>
      </c>
      <c r="P2266" s="13" t="s">
        <v>9257</v>
      </c>
      <c r="Q2266" s="26">
        <v>42929</v>
      </c>
    </row>
    <row r="2267" spans="1:17" x14ac:dyDescent="0.25">
      <c r="A2267" s="12" t="str">
        <f t="shared" si="35"/>
        <v>ACSK</v>
      </c>
      <c r="B2267" s="13" t="s">
        <v>13497</v>
      </c>
      <c r="C2267" s="13" t="s">
        <v>10269</v>
      </c>
      <c r="D2267" s="13" t="s">
        <v>13498</v>
      </c>
      <c r="E2267" s="13" t="s">
        <v>10363</v>
      </c>
      <c r="F2267" s="13" t="s">
        <v>9384</v>
      </c>
      <c r="G2267" s="13" t="s">
        <v>13491</v>
      </c>
      <c r="H2267" s="13" t="s">
        <v>9801</v>
      </c>
      <c r="I2267" s="13" t="s">
        <v>13502</v>
      </c>
      <c r="J2267" s="19">
        <v>620</v>
      </c>
      <c r="K2267" s="13" t="s">
        <v>9260</v>
      </c>
      <c r="L2267" s="26">
        <v>42928</v>
      </c>
      <c r="M2267" s="19">
        <v>620</v>
      </c>
      <c r="N2267" s="13" t="s">
        <v>9260</v>
      </c>
      <c r="O2267" s="21">
        <v>0</v>
      </c>
      <c r="P2267" s="13" t="s">
        <v>9257</v>
      </c>
      <c r="Q2267" s="26">
        <v>42929</v>
      </c>
    </row>
    <row r="2268" spans="1:17" x14ac:dyDescent="0.25">
      <c r="A2268" s="12" t="str">
        <f t="shared" si="35"/>
        <v>ACRY</v>
      </c>
      <c r="B2268" s="13" t="s">
        <v>13503</v>
      </c>
      <c r="C2268" s="13" t="s">
        <v>10259</v>
      </c>
      <c r="D2268" s="13" t="s">
        <v>12893</v>
      </c>
      <c r="E2268" s="13" t="s">
        <v>262</v>
      </c>
      <c r="F2268" s="13" t="s">
        <v>9585</v>
      </c>
      <c r="G2268" s="13" t="s">
        <v>11943</v>
      </c>
      <c r="H2268" s="13" t="s">
        <v>9654</v>
      </c>
      <c r="I2268" s="13" t="s">
        <v>13504</v>
      </c>
      <c r="J2268" s="19">
        <v>516</v>
      </c>
      <c r="K2268" s="13" t="s">
        <v>9260</v>
      </c>
      <c r="L2268" s="26">
        <v>42929</v>
      </c>
      <c r="M2268" s="19">
        <v>516</v>
      </c>
      <c r="N2268" s="13" t="s">
        <v>9260</v>
      </c>
      <c r="O2268" s="21">
        <v>0</v>
      </c>
      <c r="P2268" s="13" t="s">
        <v>9257</v>
      </c>
      <c r="Q2268" s="26">
        <v>42933</v>
      </c>
    </row>
    <row r="2269" spans="1:17" x14ac:dyDescent="0.25">
      <c r="A2269" s="12" t="str">
        <f t="shared" si="35"/>
        <v>ACRY</v>
      </c>
      <c r="B2269" s="13" t="s">
        <v>13503</v>
      </c>
      <c r="C2269" s="13" t="s">
        <v>10267</v>
      </c>
      <c r="D2269" s="13" t="s">
        <v>12893</v>
      </c>
      <c r="E2269" s="13" t="s">
        <v>262</v>
      </c>
      <c r="F2269" s="13" t="s">
        <v>9585</v>
      </c>
      <c r="G2269" s="13" t="s">
        <v>11943</v>
      </c>
      <c r="H2269" s="13" t="s">
        <v>9654</v>
      </c>
      <c r="I2269" s="13" t="s">
        <v>13505</v>
      </c>
      <c r="J2269" s="19">
        <v>516</v>
      </c>
      <c r="K2269" s="13" t="s">
        <v>9260</v>
      </c>
      <c r="L2269" s="26">
        <v>42929</v>
      </c>
      <c r="M2269" s="19">
        <v>516</v>
      </c>
      <c r="N2269" s="13" t="s">
        <v>9260</v>
      </c>
      <c r="O2269" s="21">
        <v>0</v>
      </c>
      <c r="P2269" s="13" t="s">
        <v>9257</v>
      </c>
      <c r="Q2269" s="26">
        <v>42933</v>
      </c>
    </row>
    <row r="2270" spans="1:17" x14ac:dyDescent="0.25">
      <c r="A2270" s="12" t="str">
        <f t="shared" si="35"/>
        <v>ACRY</v>
      </c>
      <c r="B2270" s="13" t="s">
        <v>13503</v>
      </c>
      <c r="C2270" s="13" t="s">
        <v>10304</v>
      </c>
      <c r="D2270" s="13" t="s">
        <v>12893</v>
      </c>
      <c r="E2270" s="13" t="s">
        <v>262</v>
      </c>
      <c r="F2270" s="13" t="s">
        <v>9585</v>
      </c>
      <c r="G2270" s="13" t="s">
        <v>11943</v>
      </c>
      <c r="H2270" s="13" t="s">
        <v>9654</v>
      </c>
      <c r="I2270" s="13" t="s">
        <v>13506</v>
      </c>
      <c r="J2270" s="19">
        <v>516</v>
      </c>
      <c r="K2270" s="13" t="s">
        <v>9260</v>
      </c>
      <c r="L2270" s="26">
        <v>42929</v>
      </c>
      <c r="M2270" s="19">
        <v>516</v>
      </c>
      <c r="N2270" s="13" t="s">
        <v>9260</v>
      </c>
      <c r="O2270" s="21">
        <v>0</v>
      </c>
      <c r="P2270" s="13" t="s">
        <v>9257</v>
      </c>
      <c r="Q2270" s="26">
        <v>42933</v>
      </c>
    </row>
    <row r="2271" spans="1:17" x14ac:dyDescent="0.25">
      <c r="A2271" s="12" t="str">
        <f t="shared" si="35"/>
        <v>ACRY</v>
      </c>
      <c r="B2271" s="13" t="s">
        <v>13503</v>
      </c>
      <c r="C2271" s="13" t="s">
        <v>10269</v>
      </c>
      <c r="D2271" s="13" t="s">
        <v>12893</v>
      </c>
      <c r="E2271" s="13" t="s">
        <v>262</v>
      </c>
      <c r="F2271" s="13" t="s">
        <v>9585</v>
      </c>
      <c r="G2271" s="13" t="s">
        <v>11943</v>
      </c>
      <c r="H2271" s="13" t="s">
        <v>9654</v>
      </c>
      <c r="I2271" s="13" t="s">
        <v>13507</v>
      </c>
      <c r="J2271" s="19">
        <v>514</v>
      </c>
      <c r="K2271" s="13" t="s">
        <v>9260</v>
      </c>
      <c r="L2271" s="26">
        <v>42929</v>
      </c>
      <c r="M2271" s="19">
        <v>514</v>
      </c>
      <c r="N2271" s="13" t="s">
        <v>9260</v>
      </c>
      <c r="O2271" s="21">
        <v>0</v>
      </c>
      <c r="P2271" s="13" t="s">
        <v>9257</v>
      </c>
      <c r="Q2271" s="26">
        <v>42933</v>
      </c>
    </row>
    <row r="2272" spans="1:17" x14ac:dyDescent="0.25">
      <c r="A2272" s="12" t="str">
        <f t="shared" si="35"/>
        <v>ACRY</v>
      </c>
      <c r="B2272" s="13" t="s">
        <v>13503</v>
      </c>
      <c r="C2272" s="13" t="s">
        <v>10307</v>
      </c>
      <c r="D2272" s="13" t="s">
        <v>12893</v>
      </c>
      <c r="E2272" s="13" t="s">
        <v>262</v>
      </c>
      <c r="F2272" s="13" t="s">
        <v>9585</v>
      </c>
      <c r="G2272" s="13" t="s">
        <v>11943</v>
      </c>
      <c r="H2272" s="13" t="s">
        <v>9654</v>
      </c>
      <c r="I2272" s="13" t="s">
        <v>13508</v>
      </c>
      <c r="J2272" s="19">
        <v>514</v>
      </c>
      <c r="K2272" s="13" t="s">
        <v>9260</v>
      </c>
      <c r="L2272" s="26">
        <v>42929</v>
      </c>
      <c r="M2272" s="19">
        <v>514</v>
      </c>
      <c r="N2272" s="13" t="s">
        <v>9260</v>
      </c>
      <c r="O2272" s="21">
        <v>0</v>
      </c>
      <c r="P2272" s="13" t="s">
        <v>9257</v>
      </c>
      <c r="Q2272" s="26">
        <v>42933</v>
      </c>
    </row>
    <row r="2273" spans="1:17" x14ac:dyDescent="0.25">
      <c r="A2273" s="12" t="str">
        <f t="shared" si="35"/>
        <v>ACRY</v>
      </c>
      <c r="B2273" s="13" t="s">
        <v>13503</v>
      </c>
      <c r="C2273" s="13" t="s">
        <v>10316</v>
      </c>
      <c r="D2273" s="13" t="s">
        <v>12893</v>
      </c>
      <c r="E2273" s="13" t="s">
        <v>262</v>
      </c>
      <c r="F2273" s="13" t="s">
        <v>9585</v>
      </c>
      <c r="G2273" s="13" t="s">
        <v>11943</v>
      </c>
      <c r="H2273" s="13" t="s">
        <v>9654</v>
      </c>
      <c r="I2273" s="13" t="s">
        <v>13509</v>
      </c>
      <c r="J2273" s="19">
        <v>514</v>
      </c>
      <c r="K2273" s="13" t="s">
        <v>9260</v>
      </c>
      <c r="L2273" s="26">
        <v>42929</v>
      </c>
      <c r="M2273" s="19">
        <v>514</v>
      </c>
      <c r="N2273" s="13" t="s">
        <v>9260</v>
      </c>
      <c r="O2273" s="21">
        <v>0</v>
      </c>
      <c r="P2273" s="13" t="s">
        <v>9257</v>
      </c>
      <c r="Q2273" s="26">
        <v>42933</v>
      </c>
    </row>
    <row r="2274" spans="1:17" x14ac:dyDescent="0.25">
      <c r="A2274" s="12" t="str">
        <f t="shared" si="35"/>
        <v>ACRY</v>
      </c>
      <c r="B2274" s="13" t="s">
        <v>13503</v>
      </c>
      <c r="C2274" s="13" t="s">
        <v>10660</v>
      </c>
      <c r="D2274" s="13" t="s">
        <v>12893</v>
      </c>
      <c r="E2274" s="13" t="s">
        <v>262</v>
      </c>
      <c r="F2274" s="13" t="s">
        <v>9585</v>
      </c>
      <c r="G2274" s="13" t="s">
        <v>11943</v>
      </c>
      <c r="H2274" s="13" t="s">
        <v>9654</v>
      </c>
      <c r="I2274" s="13" t="s">
        <v>13510</v>
      </c>
      <c r="J2274" s="19">
        <v>512</v>
      </c>
      <c r="K2274" s="13" t="s">
        <v>9260</v>
      </c>
      <c r="L2274" s="26">
        <v>42929</v>
      </c>
      <c r="M2274" s="19">
        <v>512</v>
      </c>
      <c r="N2274" s="13" t="s">
        <v>9260</v>
      </c>
      <c r="O2274" s="21">
        <v>0</v>
      </c>
      <c r="P2274" s="13" t="s">
        <v>9257</v>
      </c>
      <c r="Q2274" s="26">
        <v>42933</v>
      </c>
    </row>
    <row r="2275" spans="1:17" x14ac:dyDescent="0.25">
      <c r="A2275" s="12" t="str">
        <f t="shared" si="35"/>
        <v>ACRY</v>
      </c>
      <c r="B2275" s="13" t="s">
        <v>13503</v>
      </c>
      <c r="C2275" s="13" t="s">
        <v>10853</v>
      </c>
      <c r="D2275" s="13" t="s">
        <v>12893</v>
      </c>
      <c r="E2275" s="13" t="s">
        <v>262</v>
      </c>
      <c r="F2275" s="13" t="s">
        <v>9585</v>
      </c>
      <c r="G2275" s="13" t="s">
        <v>11943</v>
      </c>
      <c r="H2275" s="13" t="s">
        <v>9654</v>
      </c>
      <c r="I2275" s="13" t="s">
        <v>13511</v>
      </c>
      <c r="J2275" s="19">
        <v>258</v>
      </c>
      <c r="K2275" s="13" t="s">
        <v>9260</v>
      </c>
      <c r="L2275" s="26">
        <v>42929</v>
      </c>
      <c r="M2275" s="19">
        <v>258</v>
      </c>
      <c r="N2275" s="13" t="s">
        <v>9260</v>
      </c>
      <c r="O2275" s="21">
        <v>0</v>
      </c>
      <c r="P2275" s="13" t="s">
        <v>9257</v>
      </c>
      <c r="Q2275" s="26">
        <v>42933</v>
      </c>
    </row>
    <row r="2276" spans="1:17" x14ac:dyDescent="0.25">
      <c r="A2276" s="12" t="str">
        <f t="shared" si="35"/>
        <v>ACVZ</v>
      </c>
      <c r="B2276" s="13" t="s">
        <v>13512</v>
      </c>
      <c r="C2276" s="13" t="s">
        <v>10259</v>
      </c>
      <c r="D2276" s="13" t="s">
        <v>12718</v>
      </c>
      <c r="E2276" s="13" t="s">
        <v>262</v>
      </c>
      <c r="F2276" s="13" t="s">
        <v>9585</v>
      </c>
      <c r="G2276" s="13" t="s">
        <v>11761</v>
      </c>
      <c r="H2276" s="13" t="s">
        <v>9807</v>
      </c>
      <c r="I2276" s="13" t="s">
        <v>13513</v>
      </c>
      <c r="J2276" s="19">
        <v>436</v>
      </c>
      <c r="K2276" s="13" t="s">
        <v>9260</v>
      </c>
      <c r="L2276" s="26">
        <v>42929</v>
      </c>
      <c r="M2276" s="19">
        <v>436</v>
      </c>
      <c r="N2276" s="13" t="s">
        <v>9260</v>
      </c>
      <c r="O2276" s="21">
        <v>0</v>
      </c>
      <c r="P2276" s="13" t="s">
        <v>9257</v>
      </c>
      <c r="Q2276" s="26">
        <v>42933</v>
      </c>
    </row>
    <row r="2277" spans="1:17" x14ac:dyDescent="0.25">
      <c r="A2277" s="12" t="str">
        <f t="shared" si="35"/>
        <v>ACVZ</v>
      </c>
      <c r="B2277" s="13" t="s">
        <v>13512</v>
      </c>
      <c r="C2277" s="13" t="s">
        <v>10267</v>
      </c>
      <c r="D2277" s="13" t="s">
        <v>12718</v>
      </c>
      <c r="E2277" s="13" t="s">
        <v>262</v>
      </c>
      <c r="F2277" s="13" t="s">
        <v>9585</v>
      </c>
      <c r="G2277" s="13" t="s">
        <v>11761</v>
      </c>
      <c r="H2277" s="13" t="s">
        <v>9807</v>
      </c>
      <c r="I2277" s="13" t="s">
        <v>13514</v>
      </c>
      <c r="J2277" s="19">
        <v>436</v>
      </c>
      <c r="K2277" s="13" t="s">
        <v>9260</v>
      </c>
      <c r="L2277" s="26">
        <v>42929</v>
      </c>
      <c r="M2277" s="19">
        <v>436</v>
      </c>
      <c r="N2277" s="13" t="s">
        <v>9260</v>
      </c>
      <c r="O2277" s="21">
        <v>0</v>
      </c>
      <c r="P2277" s="13" t="s">
        <v>9257</v>
      </c>
      <c r="Q2277" s="26">
        <v>42933</v>
      </c>
    </row>
    <row r="2278" spans="1:17" x14ac:dyDescent="0.25">
      <c r="A2278" s="12" t="str">
        <f t="shared" si="35"/>
        <v>ACVZ</v>
      </c>
      <c r="B2278" s="13" t="s">
        <v>13512</v>
      </c>
      <c r="C2278" s="13" t="s">
        <v>10304</v>
      </c>
      <c r="D2278" s="13" t="s">
        <v>12718</v>
      </c>
      <c r="E2278" s="13" t="s">
        <v>262</v>
      </c>
      <c r="F2278" s="13" t="s">
        <v>9585</v>
      </c>
      <c r="G2278" s="13" t="s">
        <v>11761</v>
      </c>
      <c r="H2278" s="13" t="s">
        <v>9807</v>
      </c>
      <c r="I2278" s="13" t="s">
        <v>13515</v>
      </c>
      <c r="J2278" s="19">
        <v>434</v>
      </c>
      <c r="K2278" s="13" t="s">
        <v>9260</v>
      </c>
      <c r="L2278" s="26">
        <v>42929</v>
      </c>
      <c r="M2278" s="19">
        <v>434</v>
      </c>
      <c r="N2278" s="13" t="s">
        <v>9260</v>
      </c>
      <c r="O2278" s="21">
        <v>0</v>
      </c>
      <c r="P2278" s="13" t="s">
        <v>9257</v>
      </c>
      <c r="Q2278" s="26">
        <v>42933</v>
      </c>
    </row>
    <row r="2279" spans="1:17" x14ac:dyDescent="0.25">
      <c r="A2279" s="12" t="str">
        <f t="shared" si="35"/>
        <v>ACVZ</v>
      </c>
      <c r="B2279" s="13" t="s">
        <v>13512</v>
      </c>
      <c r="C2279" s="13" t="s">
        <v>10269</v>
      </c>
      <c r="D2279" s="13" t="s">
        <v>12718</v>
      </c>
      <c r="E2279" s="13" t="s">
        <v>262</v>
      </c>
      <c r="F2279" s="13" t="s">
        <v>9585</v>
      </c>
      <c r="G2279" s="13" t="s">
        <v>11761</v>
      </c>
      <c r="H2279" s="13" t="s">
        <v>9807</v>
      </c>
      <c r="I2279" s="13" t="s">
        <v>13516</v>
      </c>
      <c r="J2279" s="19">
        <v>250</v>
      </c>
      <c r="K2279" s="13" t="s">
        <v>9260</v>
      </c>
      <c r="L2279" s="26">
        <v>42929</v>
      </c>
      <c r="M2279" s="19">
        <v>250</v>
      </c>
      <c r="N2279" s="13" t="s">
        <v>9260</v>
      </c>
      <c r="O2279" s="21">
        <v>0</v>
      </c>
      <c r="P2279" s="13" t="s">
        <v>9257</v>
      </c>
      <c r="Q2279" s="26">
        <v>42933</v>
      </c>
    </row>
    <row r="2280" spans="1:17" x14ac:dyDescent="0.25">
      <c r="A2280" s="12" t="str">
        <f t="shared" si="35"/>
        <v>ACVZ</v>
      </c>
      <c r="B2280" s="13" t="s">
        <v>13512</v>
      </c>
      <c r="C2280" s="13" t="s">
        <v>10307</v>
      </c>
      <c r="D2280" s="13" t="s">
        <v>12718</v>
      </c>
      <c r="E2280" s="13" t="s">
        <v>262</v>
      </c>
      <c r="F2280" s="13" t="s">
        <v>9585</v>
      </c>
      <c r="G2280" s="13" t="s">
        <v>11761</v>
      </c>
      <c r="H2280" s="13" t="s">
        <v>9807</v>
      </c>
      <c r="I2280" s="13" t="s">
        <v>13517</v>
      </c>
      <c r="J2280" s="19">
        <v>250</v>
      </c>
      <c r="K2280" s="13" t="s">
        <v>9260</v>
      </c>
      <c r="L2280" s="26">
        <v>42929</v>
      </c>
      <c r="M2280" s="19">
        <v>250</v>
      </c>
      <c r="N2280" s="13" t="s">
        <v>9260</v>
      </c>
      <c r="O2280" s="21">
        <v>0</v>
      </c>
      <c r="P2280" s="13" t="s">
        <v>9257</v>
      </c>
      <c r="Q2280" s="26">
        <v>42933</v>
      </c>
    </row>
    <row r="2281" spans="1:17" x14ac:dyDescent="0.25">
      <c r="A2281" s="12" t="str">
        <f t="shared" si="35"/>
        <v>ACVZ</v>
      </c>
      <c r="B2281" s="13" t="s">
        <v>13512</v>
      </c>
      <c r="C2281" s="13" t="s">
        <v>10316</v>
      </c>
      <c r="D2281" s="13" t="s">
        <v>12718</v>
      </c>
      <c r="E2281" s="13" t="s">
        <v>262</v>
      </c>
      <c r="F2281" s="13" t="s">
        <v>9585</v>
      </c>
      <c r="G2281" s="13" t="s">
        <v>11761</v>
      </c>
      <c r="H2281" s="13" t="s">
        <v>9807</v>
      </c>
      <c r="I2281" s="13" t="s">
        <v>13518</v>
      </c>
      <c r="J2281" s="19">
        <v>64</v>
      </c>
      <c r="K2281" s="13" t="s">
        <v>9260</v>
      </c>
      <c r="L2281" s="26">
        <v>42929</v>
      </c>
      <c r="M2281" s="19">
        <v>64</v>
      </c>
      <c r="N2281" s="13" t="s">
        <v>9260</v>
      </c>
      <c r="O2281" s="21">
        <v>0</v>
      </c>
      <c r="P2281" s="13" t="s">
        <v>9257</v>
      </c>
      <c r="Q2281" s="26">
        <v>42933</v>
      </c>
    </row>
    <row r="2282" spans="1:17" x14ac:dyDescent="0.25">
      <c r="A2282" s="12" t="str">
        <f t="shared" si="35"/>
        <v>ACRZ</v>
      </c>
      <c r="B2282" s="13" t="s">
        <v>13519</v>
      </c>
      <c r="C2282" s="13" t="s">
        <v>10259</v>
      </c>
      <c r="D2282" s="13" t="s">
        <v>12893</v>
      </c>
      <c r="E2282" s="13" t="s">
        <v>11181</v>
      </c>
      <c r="F2282" s="13" t="s">
        <v>9585</v>
      </c>
      <c r="G2282" s="13" t="s">
        <v>11943</v>
      </c>
      <c r="H2282" s="13" t="s">
        <v>9654</v>
      </c>
      <c r="I2282" s="13" t="s">
        <v>13520</v>
      </c>
      <c r="J2282" s="19">
        <v>512</v>
      </c>
      <c r="K2282" s="13" t="s">
        <v>9260</v>
      </c>
      <c r="L2282" s="26">
        <v>42929</v>
      </c>
      <c r="M2282" s="19">
        <v>512</v>
      </c>
      <c r="N2282" s="13" t="s">
        <v>9260</v>
      </c>
      <c r="O2282" s="21">
        <v>0</v>
      </c>
      <c r="P2282" s="13" t="s">
        <v>9257</v>
      </c>
      <c r="Q2282" s="26">
        <v>42933</v>
      </c>
    </row>
    <row r="2283" spans="1:17" x14ac:dyDescent="0.25">
      <c r="A2283" s="12" t="str">
        <f t="shared" si="35"/>
        <v>ACRZ</v>
      </c>
      <c r="B2283" s="13" t="s">
        <v>13519</v>
      </c>
      <c r="C2283" s="13" t="s">
        <v>10267</v>
      </c>
      <c r="D2283" s="13" t="s">
        <v>12893</v>
      </c>
      <c r="E2283" s="13" t="s">
        <v>11181</v>
      </c>
      <c r="F2283" s="13" t="s">
        <v>9585</v>
      </c>
      <c r="G2283" s="13" t="s">
        <v>11943</v>
      </c>
      <c r="H2283" s="13" t="s">
        <v>9654</v>
      </c>
      <c r="I2283" s="13" t="s">
        <v>13521</v>
      </c>
      <c r="J2283" s="19">
        <v>512</v>
      </c>
      <c r="K2283" s="13" t="s">
        <v>9260</v>
      </c>
      <c r="L2283" s="26">
        <v>42929</v>
      </c>
      <c r="M2283" s="19">
        <v>512</v>
      </c>
      <c r="N2283" s="13" t="s">
        <v>9260</v>
      </c>
      <c r="O2283" s="21">
        <v>0</v>
      </c>
      <c r="P2283" s="13" t="s">
        <v>9257</v>
      </c>
      <c r="Q2283" s="26">
        <v>42933</v>
      </c>
    </row>
    <row r="2284" spans="1:17" x14ac:dyDescent="0.25">
      <c r="A2284" s="12" t="str">
        <f t="shared" si="35"/>
        <v>ACRZ</v>
      </c>
      <c r="B2284" s="13" t="s">
        <v>13519</v>
      </c>
      <c r="C2284" s="13" t="s">
        <v>10304</v>
      </c>
      <c r="D2284" s="13" t="s">
        <v>12893</v>
      </c>
      <c r="E2284" s="13" t="s">
        <v>11181</v>
      </c>
      <c r="F2284" s="13" t="s">
        <v>9585</v>
      </c>
      <c r="G2284" s="13" t="s">
        <v>11943</v>
      </c>
      <c r="H2284" s="13" t="s">
        <v>9654</v>
      </c>
      <c r="I2284" s="13" t="s">
        <v>13522</v>
      </c>
      <c r="J2284" s="19">
        <v>512</v>
      </c>
      <c r="K2284" s="13" t="s">
        <v>9260</v>
      </c>
      <c r="L2284" s="26">
        <v>42929</v>
      </c>
      <c r="M2284" s="19">
        <v>512</v>
      </c>
      <c r="N2284" s="13" t="s">
        <v>9260</v>
      </c>
      <c r="O2284" s="21">
        <v>0</v>
      </c>
      <c r="P2284" s="13" t="s">
        <v>9257</v>
      </c>
      <c r="Q2284" s="26">
        <v>42933</v>
      </c>
    </row>
    <row r="2285" spans="1:17" x14ac:dyDescent="0.25">
      <c r="A2285" s="12" t="str">
        <f t="shared" si="35"/>
        <v>ACRZ</v>
      </c>
      <c r="B2285" s="13" t="s">
        <v>13519</v>
      </c>
      <c r="C2285" s="13" t="s">
        <v>10307</v>
      </c>
      <c r="D2285" s="13" t="s">
        <v>12893</v>
      </c>
      <c r="E2285" s="13" t="s">
        <v>11181</v>
      </c>
      <c r="F2285" s="13" t="s">
        <v>9585</v>
      </c>
      <c r="G2285" s="13" t="s">
        <v>11943</v>
      </c>
      <c r="H2285" s="13" t="s">
        <v>9654</v>
      </c>
      <c r="I2285" s="13" t="s">
        <v>13523</v>
      </c>
      <c r="J2285" s="19">
        <v>258</v>
      </c>
      <c r="K2285" s="13" t="s">
        <v>9260</v>
      </c>
      <c r="L2285" s="26">
        <v>42929</v>
      </c>
      <c r="M2285" s="19">
        <v>258</v>
      </c>
      <c r="N2285" s="13" t="s">
        <v>9260</v>
      </c>
      <c r="O2285" s="21">
        <v>0</v>
      </c>
      <c r="P2285" s="13" t="s">
        <v>9257</v>
      </c>
      <c r="Q2285" s="26">
        <v>42933</v>
      </c>
    </row>
    <row r="2286" spans="1:17" x14ac:dyDescent="0.25">
      <c r="A2286" s="12" t="str">
        <f t="shared" si="35"/>
        <v>ACRZ</v>
      </c>
      <c r="B2286" s="13" t="s">
        <v>13519</v>
      </c>
      <c r="C2286" s="13" t="s">
        <v>10316</v>
      </c>
      <c r="D2286" s="13" t="s">
        <v>12893</v>
      </c>
      <c r="E2286" s="13" t="s">
        <v>11181</v>
      </c>
      <c r="F2286" s="13" t="s">
        <v>9585</v>
      </c>
      <c r="G2286" s="13" t="s">
        <v>11943</v>
      </c>
      <c r="H2286" s="13" t="s">
        <v>9654</v>
      </c>
      <c r="I2286" s="13" t="s">
        <v>13524</v>
      </c>
      <c r="J2286" s="19">
        <v>256</v>
      </c>
      <c r="K2286" s="13" t="s">
        <v>9260</v>
      </c>
      <c r="L2286" s="26">
        <v>42929</v>
      </c>
      <c r="M2286" s="19">
        <v>256</v>
      </c>
      <c r="N2286" s="13" t="s">
        <v>9260</v>
      </c>
      <c r="O2286" s="21">
        <v>0</v>
      </c>
      <c r="P2286" s="13" t="s">
        <v>9257</v>
      </c>
      <c r="Q2286" s="26">
        <v>42933</v>
      </c>
    </row>
    <row r="2287" spans="1:17" x14ac:dyDescent="0.25">
      <c r="A2287" s="12" t="str">
        <f t="shared" si="35"/>
        <v>ACRZ</v>
      </c>
      <c r="B2287" s="13" t="s">
        <v>13519</v>
      </c>
      <c r="C2287" s="13" t="s">
        <v>10660</v>
      </c>
      <c r="D2287" s="13" t="s">
        <v>12893</v>
      </c>
      <c r="E2287" s="13" t="s">
        <v>11181</v>
      </c>
      <c r="F2287" s="13" t="s">
        <v>9585</v>
      </c>
      <c r="G2287" s="13" t="s">
        <v>11943</v>
      </c>
      <c r="H2287" s="13" t="s">
        <v>9654</v>
      </c>
      <c r="I2287" s="13" t="s">
        <v>13525</v>
      </c>
      <c r="J2287" s="19">
        <v>256</v>
      </c>
      <c r="K2287" s="13" t="s">
        <v>9260</v>
      </c>
      <c r="L2287" s="26">
        <v>42929</v>
      </c>
      <c r="M2287" s="19">
        <v>256</v>
      </c>
      <c r="N2287" s="13" t="s">
        <v>9260</v>
      </c>
      <c r="O2287" s="21">
        <v>0</v>
      </c>
      <c r="P2287" s="13" t="s">
        <v>9257</v>
      </c>
      <c r="Q2287" s="26">
        <v>42933</v>
      </c>
    </row>
    <row r="2288" spans="1:17" x14ac:dyDescent="0.25">
      <c r="A2288" s="12" t="str">
        <f t="shared" si="35"/>
        <v>ACRZ</v>
      </c>
      <c r="B2288" s="13" t="s">
        <v>13519</v>
      </c>
      <c r="C2288" s="13" t="s">
        <v>10742</v>
      </c>
      <c r="D2288" s="13" t="s">
        <v>12893</v>
      </c>
      <c r="E2288" s="13" t="s">
        <v>11181</v>
      </c>
      <c r="F2288" s="13" t="s">
        <v>9585</v>
      </c>
      <c r="G2288" s="13" t="s">
        <v>11943</v>
      </c>
      <c r="H2288" s="13" t="s">
        <v>9654</v>
      </c>
      <c r="I2288" s="13" t="s">
        <v>13526</v>
      </c>
      <c r="J2288" s="19">
        <v>256</v>
      </c>
      <c r="K2288" s="13" t="s">
        <v>9260</v>
      </c>
      <c r="L2288" s="26">
        <v>42929</v>
      </c>
      <c r="M2288" s="19">
        <v>256</v>
      </c>
      <c r="N2288" s="13" t="s">
        <v>9260</v>
      </c>
      <c r="O2288" s="21">
        <v>0</v>
      </c>
      <c r="P2288" s="13" t="s">
        <v>9257</v>
      </c>
      <c r="Q2288" s="26">
        <v>42933</v>
      </c>
    </row>
    <row r="2289" spans="1:17" x14ac:dyDescent="0.25">
      <c r="A2289" s="12" t="str">
        <f t="shared" si="35"/>
        <v>ACRZ</v>
      </c>
      <c r="B2289" s="13" t="s">
        <v>13519</v>
      </c>
      <c r="C2289" s="13" t="s">
        <v>10851</v>
      </c>
      <c r="D2289" s="13" t="s">
        <v>12893</v>
      </c>
      <c r="E2289" s="13" t="s">
        <v>11181</v>
      </c>
      <c r="F2289" s="13" t="s">
        <v>9585</v>
      </c>
      <c r="G2289" s="13" t="s">
        <v>11943</v>
      </c>
      <c r="H2289" s="13" t="s">
        <v>9654</v>
      </c>
      <c r="I2289" s="13" t="s">
        <v>13527</v>
      </c>
      <c r="J2289" s="19">
        <v>256</v>
      </c>
      <c r="K2289" s="13" t="s">
        <v>9260</v>
      </c>
      <c r="L2289" s="26">
        <v>42929</v>
      </c>
      <c r="M2289" s="19">
        <v>256</v>
      </c>
      <c r="N2289" s="13" t="s">
        <v>9260</v>
      </c>
      <c r="O2289" s="21">
        <v>0</v>
      </c>
      <c r="P2289" s="13" t="s">
        <v>9257</v>
      </c>
      <c r="Q2289" s="26">
        <v>42933</v>
      </c>
    </row>
    <row r="2290" spans="1:17" x14ac:dyDescent="0.25">
      <c r="A2290" s="12" t="str">
        <f t="shared" si="35"/>
        <v>ACRZ</v>
      </c>
      <c r="B2290" s="13" t="s">
        <v>13519</v>
      </c>
      <c r="C2290" s="13" t="s">
        <v>10856</v>
      </c>
      <c r="D2290" s="13" t="s">
        <v>12893</v>
      </c>
      <c r="E2290" s="13" t="s">
        <v>11181</v>
      </c>
      <c r="F2290" s="13" t="s">
        <v>9585</v>
      </c>
      <c r="G2290" s="13" t="s">
        <v>11943</v>
      </c>
      <c r="H2290" s="13" t="s">
        <v>9654</v>
      </c>
      <c r="I2290" s="13" t="s">
        <v>13528</v>
      </c>
      <c r="J2290" s="19">
        <v>256</v>
      </c>
      <c r="K2290" s="13" t="s">
        <v>9260</v>
      </c>
      <c r="L2290" s="26">
        <v>42929</v>
      </c>
      <c r="M2290" s="19">
        <v>256</v>
      </c>
      <c r="N2290" s="13" t="s">
        <v>9260</v>
      </c>
      <c r="O2290" s="21">
        <v>0</v>
      </c>
      <c r="P2290" s="13" t="s">
        <v>9257</v>
      </c>
      <c r="Q2290" s="26">
        <v>42933</v>
      </c>
    </row>
    <row r="2291" spans="1:17" x14ac:dyDescent="0.25">
      <c r="A2291" s="12" t="str">
        <f t="shared" si="35"/>
        <v>ACRY</v>
      </c>
      <c r="B2291" s="13" t="s">
        <v>13529</v>
      </c>
      <c r="C2291" s="13" t="s">
        <v>10259</v>
      </c>
      <c r="D2291" s="13" t="s">
        <v>12893</v>
      </c>
      <c r="E2291" s="13" t="s">
        <v>11181</v>
      </c>
      <c r="F2291" s="13" t="s">
        <v>9585</v>
      </c>
      <c r="G2291" s="13" t="s">
        <v>11943</v>
      </c>
      <c r="H2291" s="13" t="s">
        <v>9654</v>
      </c>
      <c r="I2291" s="13" t="s">
        <v>13530</v>
      </c>
      <c r="J2291" s="19">
        <v>258</v>
      </c>
      <c r="K2291" s="13" t="s">
        <v>9260</v>
      </c>
      <c r="L2291" s="26">
        <v>42929</v>
      </c>
      <c r="M2291" s="19">
        <v>258</v>
      </c>
      <c r="N2291" s="13" t="s">
        <v>9260</v>
      </c>
      <c r="O2291" s="21">
        <v>0</v>
      </c>
      <c r="P2291" s="13" t="s">
        <v>9257</v>
      </c>
      <c r="Q2291" s="26">
        <v>42933</v>
      </c>
    </row>
    <row r="2292" spans="1:17" x14ac:dyDescent="0.25">
      <c r="A2292" s="12" t="str">
        <f t="shared" si="35"/>
        <v>ACUD</v>
      </c>
      <c r="B2292" s="13" t="s">
        <v>13531</v>
      </c>
      <c r="C2292" s="13" t="s">
        <v>10851</v>
      </c>
      <c r="D2292" s="13" t="s">
        <v>13459</v>
      </c>
      <c r="E2292" s="13" t="s">
        <v>3409</v>
      </c>
      <c r="F2292" s="13" t="s">
        <v>9384</v>
      </c>
      <c r="G2292" s="13" t="s">
        <v>12737</v>
      </c>
      <c r="H2292" s="13" t="s">
        <v>9777</v>
      </c>
      <c r="I2292" s="13" t="s">
        <v>13532</v>
      </c>
      <c r="J2292" s="19">
        <v>542</v>
      </c>
      <c r="K2292" s="13" t="s">
        <v>9260</v>
      </c>
      <c r="L2292" s="26">
        <v>42929</v>
      </c>
      <c r="M2292" s="19">
        <v>542</v>
      </c>
      <c r="N2292" s="13" t="s">
        <v>9260</v>
      </c>
      <c r="O2292" s="21">
        <v>0</v>
      </c>
      <c r="P2292" s="13" t="s">
        <v>9257</v>
      </c>
      <c r="Q2292" s="26">
        <v>42933</v>
      </c>
    </row>
    <row r="2293" spans="1:17" x14ac:dyDescent="0.25">
      <c r="A2293" s="12" t="str">
        <f t="shared" si="35"/>
        <v>ACUD</v>
      </c>
      <c r="B2293" s="13" t="s">
        <v>13531</v>
      </c>
      <c r="C2293" s="13" t="s">
        <v>11557</v>
      </c>
      <c r="D2293" s="13" t="s">
        <v>13459</v>
      </c>
      <c r="E2293" s="13" t="s">
        <v>3409</v>
      </c>
      <c r="F2293" s="13" t="s">
        <v>9384</v>
      </c>
      <c r="G2293" s="13" t="s">
        <v>12737</v>
      </c>
      <c r="H2293" s="13" t="s">
        <v>9777</v>
      </c>
      <c r="I2293" s="13" t="s">
        <v>13533</v>
      </c>
      <c r="J2293" s="19">
        <v>540</v>
      </c>
      <c r="K2293" s="13" t="s">
        <v>9260</v>
      </c>
      <c r="L2293" s="26">
        <v>42929</v>
      </c>
      <c r="M2293" s="19">
        <v>540</v>
      </c>
      <c r="N2293" s="13" t="s">
        <v>9260</v>
      </c>
      <c r="O2293" s="21">
        <v>0</v>
      </c>
      <c r="P2293" s="13" t="s">
        <v>9257</v>
      </c>
      <c r="Q2293" s="26">
        <v>42933</v>
      </c>
    </row>
    <row r="2294" spans="1:17" x14ac:dyDescent="0.25">
      <c r="A2294" s="12" t="str">
        <f t="shared" si="35"/>
        <v>ACSM</v>
      </c>
      <c r="B2294" s="13" t="s">
        <v>13534</v>
      </c>
      <c r="C2294" s="13" t="s">
        <v>10259</v>
      </c>
      <c r="D2294" s="13" t="s">
        <v>13535</v>
      </c>
      <c r="E2294" s="13" t="s">
        <v>10391</v>
      </c>
      <c r="F2294" s="13" t="s">
        <v>9384</v>
      </c>
      <c r="G2294" s="13" t="s">
        <v>10331</v>
      </c>
      <c r="H2294" s="13" t="s">
        <v>9398</v>
      </c>
      <c r="I2294" s="13" t="s">
        <v>13536</v>
      </c>
      <c r="J2294" s="19">
        <v>602</v>
      </c>
      <c r="K2294" s="13" t="s">
        <v>9260</v>
      </c>
      <c r="L2294" s="26">
        <v>42935</v>
      </c>
      <c r="M2294" s="19">
        <v>602</v>
      </c>
      <c r="N2294" s="13" t="s">
        <v>9260</v>
      </c>
      <c r="O2294" s="21">
        <v>0</v>
      </c>
      <c r="P2294" s="13" t="s">
        <v>9257</v>
      </c>
      <c r="Q2294" s="26">
        <v>42936</v>
      </c>
    </row>
    <row r="2295" spans="1:17" x14ac:dyDescent="0.25">
      <c r="A2295" s="12" t="str">
        <f t="shared" si="35"/>
        <v>ACSM</v>
      </c>
      <c r="B2295" s="13" t="s">
        <v>13534</v>
      </c>
      <c r="C2295" s="13" t="s">
        <v>10267</v>
      </c>
      <c r="D2295" s="13" t="s">
        <v>13535</v>
      </c>
      <c r="E2295" s="13" t="s">
        <v>10391</v>
      </c>
      <c r="F2295" s="13" t="s">
        <v>9384</v>
      </c>
      <c r="G2295" s="13" t="s">
        <v>10331</v>
      </c>
      <c r="H2295" s="13" t="s">
        <v>9398</v>
      </c>
      <c r="I2295" s="13" t="s">
        <v>13537</v>
      </c>
      <c r="J2295" s="19">
        <v>602</v>
      </c>
      <c r="K2295" s="13" t="s">
        <v>9260</v>
      </c>
      <c r="L2295" s="26">
        <v>42935</v>
      </c>
      <c r="M2295" s="19">
        <v>602</v>
      </c>
      <c r="N2295" s="13" t="s">
        <v>9260</v>
      </c>
      <c r="O2295" s="21">
        <v>0</v>
      </c>
      <c r="P2295" s="13" t="s">
        <v>9257</v>
      </c>
      <c r="Q2295" s="26">
        <v>42936</v>
      </c>
    </row>
    <row r="2296" spans="1:17" x14ac:dyDescent="0.25">
      <c r="A2296" s="12" t="str">
        <f t="shared" si="35"/>
        <v>ACSM</v>
      </c>
      <c r="B2296" s="13" t="s">
        <v>13534</v>
      </c>
      <c r="C2296" s="13" t="s">
        <v>10304</v>
      </c>
      <c r="D2296" s="13" t="s">
        <v>13535</v>
      </c>
      <c r="E2296" s="13" t="s">
        <v>10391</v>
      </c>
      <c r="F2296" s="13" t="s">
        <v>9384</v>
      </c>
      <c r="G2296" s="13" t="s">
        <v>10331</v>
      </c>
      <c r="H2296" s="13" t="s">
        <v>9398</v>
      </c>
      <c r="I2296" s="13" t="s">
        <v>13538</v>
      </c>
      <c r="J2296" s="19">
        <v>600</v>
      </c>
      <c r="K2296" s="13" t="s">
        <v>9260</v>
      </c>
      <c r="L2296" s="26">
        <v>42935</v>
      </c>
      <c r="M2296" s="19">
        <v>600</v>
      </c>
      <c r="N2296" s="13" t="s">
        <v>9260</v>
      </c>
      <c r="O2296" s="21">
        <v>0</v>
      </c>
      <c r="P2296" s="13" t="s">
        <v>9257</v>
      </c>
      <c r="Q2296" s="26">
        <v>42936</v>
      </c>
    </row>
    <row r="2297" spans="1:17" x14ac:dyDescent="0.25">
      <c r="A2297" s="12" t="str">
        <f t="shared" si="35"/>
        <v>ACSM</v>
      </c>
      <c r="B2297" s="13" t="s">
        <v>13534</v>
      </c>
      <c r="C2297" s="13" t="s">
        <v>10269</v>
      </c>
      <c r="D2297" s="13" t="s">
        <v>13535</v>
      </c>
      <c r="E2297" s="13" t="s">
        <v>10391</v>
      </c>
      <c r="F2297" s="13" t="s">
        <v>9384</v>
      </c>
      <c r="G2297" s="13" t="s">
        <v>10331</v>
      </c>
      <c r="H2297" s="13" t="s">
        <v>9398</v>
      </c>
      <c r="I2297" s="13" t="s">
        <v>13539</v>
      </c>
      <c r="J2297" s="19">
        <v>590</v>
      </c>
      <c r="K2297" s="13" t="s">
        <v>9260</v>
      </c>
      <c r="L2297" s="26">
        <v>42935</v>
      </c>
      <c r="M2297" s="19">
        <v>590</v>
      </c>
      <c r="N2297" s="13" t="s">
        <v>9260</v>
      </c>
      <c r="O2297" s="21">
        <v>0</v>
      </c>
      <c r="P2297" s="13" t="s">
        <v>9257</v>
      </c>
      <c r="Q2297" s="26">
        <v>42936</v>
      </c>
    </row>
    <row r="2298" spans="1:17" x14ac:dyDescent="0.25">
      <c r="A2298" s="12" t="str">
        <f t="shared" si="35"/>
        <v>ACSM</v>
      </c>
      <c r="B2298" s="13" t="s">
        <v>13534</v>
      </c>
      <c r="C2298" s="13" t="s">
        <v>10307</v>
      </c>
      <c r="D2298" s="13" t="s">
        <v>13535</v>
      </c>
      <c r="E2298" s="13" t="s">
        <v>10391</v>
      </c>
      <c r="F2298" s="13" t="s">
        <v>9384</v>
      </c>
      <c r="G2298" s="13" t="s">
        <v>10331</v>
      </c>
      <c r="H2298" s="13" t="s">
        <v>9398</v>
      </c>
      <c r="I2298" s="13" t="s">
        <v>13540</v>
      </c>
      <c r="J2298" s="19">
        <v>546</v>
      </c>
      <c r="K2298" s="13" t="s">
        <v>9260</v>
      </c>
      <c r="L2298" s="26">
        <v>42935</v>
      </c>
      <c r="M2298" s="19">
        <v>546</v>
      </c>
      <c r="N2298" s="13" t="s">
        <v>9260</v>
      </c>
      <c r="O2298" s="21">
        <v>0</v>
      </c>
      <c r="P2298" s="13" t="s">
        <v>9257</v>
      </c>
      <c r="Q2298" s="26">
        <v>42936</v>
      </c>
    </row>
    <row r="2299" spans="1:17" x14ac:dyDescent="0.25">
      <c r="A2299" s="12" t="str">
        <f t="shared" si="35"/>
        <v>ACVK</v>
      </c>
      <c r="B2299" s="13" t="s">
        <v>13541</v>
      </c>
      <c r="C2299" s="13" t="s">
        <v>10259</v>
      </c>
      <c r="D2299" s="13" t="s">
        <v>13474</v>
      </c>
      <c r="E2299" s="13" t="s">
        <v>10363</v>
      </c>
      <c r="F2299" s="13" t="s">
        <v>9384</v>
      </c>
      <c r="G2299" s="13" t="s">
        <v>10963</v>
      </c>
      <c r="H2299" s="13" t="s">
        <v>9550</v>
      </c>
      <c r="I2299" s="13" t="s">
        <v>13542</v>
      </c>
      <c r="J2299" s="19">
        <v>3062</v>
      </c>
      <c r="K2299" s="13" t="s">
        <v>9260</v>
      </c>
      <c r="L2299" s="26">
        <v>42933</v>
      </c>
      <c r="M2299" s="19">
        <v>3062</v>
      </c>
      <c r="N2299" s="13" t="s">
        <v>9260</v>
      </c>
      <c r="O2299" s="21">
        <v>0</v>
      </c>
      <c r="P2299" s="13" t="s">
        <v>9257</v>
      </c>
      <c r="Q2299" s="26">
        <v>42934</v>
      </c>
    </row>
    <row r="2300" spans="1:17" x14ac:dyDescent="0.25">
      <c r="A2300" s="12" t="str">
        <f t="shared" si="35"/>
        <v>ACVK</v>
      </c>
      <c r="B2300" s="13" t="s">
        <v>13541</v>
      </c>
      <c r="C2300" s="13" t="s">
        <v>10267</v>
      </c>
      <c r="D2300" s="13" t="s">
        <v>13474</v>
      </c>
      <c r="E2300" s="13" t="s">
        <v>10363</v>
      </c>
      <c r="F2300" s="13" t="s">
        <v>9384</v>
      </c>
      <c r="G2300" s="13" t="s">
        <v>10963</v>
      </c>
      <c r="H2300" s="13" t="s">
        <v>9550</v>
      </c>
      <c r="I2300" s="13" t="s">
        <v>13543</v>
      </c>
      <c r="J2300" s="19">
        <v>2794</v>
      </c>
      <c r="K2300" s="13" t="s">
        <v>9260</v>
      </c>
      <c r="L2300" s="26">
        <v>42933</v>
      </c>
      <c r="M2300" s="19">
        <v>2794</v>
      </c>
      <c r="N2300" s="13" t="s">
        <v>9260</v>
      </c>
      <c r="O2300" s="21">
        <v>0</v>
      </c>
      <c r="P2300" s="13" t="s">
        <v>9257</v>
      </c>
      <c r="Q2300" s="26">
        <v>42934</v>
      </c>
    </row>
    <row r="2301" spans="1:17" x14ac:dyDescent="0.25">
      <c r="A2301" s="12" t="str">
        <f t="shared" si="35"/>
        <v>ACCQ</v>
      </c>
      <c r="B2301" s="13" t="s">
        <v>13544</v>
      </c>
      <c r="C2301" s="13" t="s">
        <v>10259</v>
      </c>
      <c r="D2301" s="13" t="s">
        <v>13545</v>
      </c>
      <c r="E2301" s="13" t="s">
        <v>10363</v>
      </c>
      <c r="F2301" s="13" t="s">
        <v>9384</v>
      </c>
      <c r="G2301" s="13" t="s">
        <v>11216</v>
      </c>
      <c r="H2301" s="13" t="s">
        <v>9592</v>
      </c>
      <c r="I2301" s="13" t="s">
        <v>13546</v>
      </c>
      <c r="J2301" s="19">
        <v>646</v>
      </c>
      <c r="K2301" s="13" t="s">
        <v>9260</v>
      </c>
      <c r="L2301" s="26">
        <v>42935</v>
      </c>
      <c r="M2301" s="19">
        <v>646</v>
      </c>
      <c r="N2301" s="13" t="s">
        <v>9260</v>
      </c>
      <c r="O2301" s="21">
        <v>0</v>
      </c>
      <c r="P2301" s="13" t="s">
        <v>9257</v>
      </c>
      <c r="Q2301" s="26">
        <v>42936</v>
      </c>
    </row>
    <row r="2302" spans="1:17" x14ac:dyDescent="0.25">
      <c r="A2302" s="12" t="str">
        <f t="shared" si="35"/>
        <v>ACCQ</v>
      </c>
      <c r="B2302" s="13" t="s">
        <v>13544</v>
      </c>
      <c r="C2302" s="13" t="s">
        <v>10267</v>
      </c>
      <c r="D2302" s="13" t="s">
        <v>13545</v>
      </c>
      <c r="E2302" s="13" t="s">
        <v>10363</v>
      </c>
      <c r="F2302" s="13" t="s">
        <v>9384</v>
      </c>
      <c r="G2302" s="13" t="s">
        <v>11216</v>
      </c>
      <c r="H2302" s="13" t="s">
        <v>9592</v>
      </c>
      <c r="I2302" s="13" t="s">
        <v>13547</v>
      </c>
      <c r="J2302" s="19">
        <v>646</v>
      </c>
      <c r="K2302" s="13" t="s">
        <v>9260</v>
      </c>
      <c r="L2302" s="26">
        <v>42935</v>
      </c>
      <c r="M2302" s="19">
        <v>646</v>
      </c>
      <c r="N2302" s="13" t="s">
        <v>9260</v>
      </c>
      <c r="O2302" s="21">
        <v>0</v>
      </c>
      <c r="P2302" s="13" t="s">
        <v>9257</v>
      </c>
      <c r="Q2302" s="26">
        <v>42936</v>
      </c>
    </row>
    <row r="2303" spans="1:17" x14ac:dyDescent="0.25">
      <c r="A2303" s="12" t="str">
        <f t="shared" si="35"/>
        <v>ACCQ</v>
      </c>
      <c r="B2303" s="13" t="s">
        <v>13544</v>
      </c>
      <c r="C2303" s="13" t="s">
        <v>10304</v>
      </c>
      <c r="D2303" s="13" t="s">
        <v>13545</v>
      </c>
      <c r="E2303" s="13" t="s">
        <v>10363</v>
      </c>
      <c r="F2303" s="13" t="s">
        <v>9384</v>
      </c>
      <c r="G2303" s="13" t="s">
        <v>11216</v>
      </c>
      <c r="H2303" s="13" t="s">
        <v>9592</v>
      </c>
      <c r="I2303" s="13" t="s">
        <v>13548</v>
      </c>
      <c r="J2303" s="19">
        <v>606</v>
      </c>
      <c r="K2303" s="13" t="s">
        <v>9260</v>
      </c>
      <c r="L2303" s="26">
        <v>42935</v>
      </c>
      <c r="M2303" s="19">
        <v>606</v>
      </c>
      <c r="N2303" s="13" t="s">
        <v>9260</v>
      </c>
      <c r="O2303" s="21">
        <v>0</v>
      </c>
      <c r="P2303" s="13" t="s">
        <v>9257</v>
      </c>
      <c r="Q2303" s="26">
        <v>42936</v>
      </c>
    </row>
    <row r="2304" spans="1:17" x14ac:dyDescent="0.25">
      <c r="A2304" s="12" t="str">
        <f t="shared" si="35"/>
        <v>ACCQ</v>
      </c>
      <c r="B2304" s="13" t="s">
        <v>13544</v>
      </c>
      <c r="C2304" s="13" t="s">
        <v>10269</v>
      </c>
      <c r="D2304" s="13" t="s">
        <v>13545</v>
      </c>
      <c r="E2304" s="13" t="s">
        <v>10363</v>
      </c>
      <c r="F2304" s="13" t="s">
        <v>9384</v>
      </c>
      <c r="G2304" s="13" t="s">
        <v>11216</v>
      </c>
      <c r="H2304" s="13" t="s">
        <v>9592</v>
      </c>
      <c r="I2304" s="13" t="s">
        <v>13549</v>
      </c>
      <c r="J2304" s="19">
        <v>592</v>
      </c>
      <c r="K2304" s="13" t="s">
        <v>9260</v>
      </c>
      <c r="L2304" s="26">
        <v>42935</v>
      </c>
      <c r="M2304" s="19">
        <v>592</v>
      </c>
      <c r="N2304" s="13" t="s">
        <v>9260</v>
      </c>
      <c r="O2304" s="21">
        <v>0</v>
      </c>
      <c r="P2304" s="13" t="s">
        <v>9257</v>
      </c>
      <c r="Q2304" s="26">
        <v>42936</v>
      </c>
    </row>
    <row r="2305" spans="1:17" x14ac:dyDescent="0.25">
      <c r="A2305" s="12" t="str">
        <f t="shared" si="35"/>
        <v>ACCQ</v>
      </c>
      <c r="B2305" s="13" t="s">
        <v>13544</v>
      </c>
      <c r="C2305" s="13" t="s">
        <v>10307</v>
      </c>
      <c r="D2305" s="13" t="s">
        <v>13545</v>
      </c>
      <c r="E2305" s="13" t="s">
        <v>10363</v>
      </c>
      <c r="F2305" s="13" t="s">
        <v>9384</v>
      </c>
      <c r="G2305" s="13" t="s">
        <v>11216</v>
      </c>
      <c r="H2305" s="13" t="s">
        <v>9592</v>
      </c>
      <c r="I2305" s="13" t="s">
        <v>13550</v>
      </c>
      <c r="J2305" s="19">
        <v>584</v>
      </c>
      <c r="K2305" s="13" t="s">
        <v>9260</v>
      </c>
      <c r="L2305" s="26">
        <v>42935</v>
      </c>
      <c r="M2305" s="19">
        <v>584</v>
      </c>
      <c r="N2305" s="13" t="s">
        <v>9260</v>
      </c>
      <c r="O2305" s="21">
        <v>0</v>
      </c>
      <c r="P2305" s="13" t="s">
        <v>9257</v>
      </c>
      <c r="Q2305" s="26">
        <v>42936</v>
      </c>
    </row>
    <row r="2306" spans="1:17" x14ac:dyDescent="0.25">
      <c r="A2306" s="12" t="str">
        <f t="shared" si="35"/>
        <v>ACCQ</v>
      </c>
      <c r="B2306" s="13" t="s">
        <v>13544</v>
      </c>
      <c r="C2306" s="13" t="s">
        <v>10316</v>
      </c>
      <c r="D2306" s="13" t="s">
        <v>13545</v>
      </c>
      <c r="E2306" s="13" t="s">
        <v>10363</v>
      </c>
      <c r="F2306" s="13" t="s">
        <v>9384</v>
      </c>
      <c r="G2306" s="13" t="s">
        <v>11216</v>
      </c>
      <c r="H2306" s="13" t="s">
        <v>9592</v>
      </c>
      <c r="I2306" s="13" t="s">
        <v>13551</v>
      </c>
      <c r="J2306" s="19">
        <v>566</v>
      </c>
      <c r="K2306" s="13" t="s">
        <v>9260</v>
      </c>
      <c r="L2306" s="26">
        <v>42935</v>
      </c>
      <c r="M2306" s="19">
        <v>566</v>
      </c>
      <c r="N2306" s="13" t="s">
        <v>9260</v>
      </c>
      <c r="O2306" s="21">
        <v>0</v>
      </c>
      <c r="P2306" s="13" t="s">
        <v>9257</v>
      </c>
      <c r="Q2306" s="26">
        <v>42936</v>
      </c>
    </row>
    <row r="2307" spans="1:17" x14ac:dyDescent="0.25">
      <c r="A2307" s="12" t="str">
        <f t="shared" ref="A2307:A2370" si="36">LEFT(I2307,4)</f>
        <v>ACCQ</v>
      </c>
      <c r="B2307" s="13" t="s">
        <v>13544</v>
      </c>
      <c r="C2307" s="13" t="s">
        <v>10660</v>
      </c>
      <c r="D2307" s="13" t="s">
        <v>13545</v>
      </c>
      <c r="E2307" s="13" t="s">
        <v>10363</v>
      </c>
      <c r="F2307" s="13" t="s">
        <v>9384</v>
      </c>
      <c r="G2307" s="13" t="s">
        <v>11216</v>
      </c>
      <c r="H2307" s="13" t="s">
        <v>9592</v>
      </c>
      <c r="I2307" s="13" t="s">
        <v>13552</v>
      </c>
      <c r="J2307" s="19">
        <v>562</v>
      </c>
      <c r="K2307" s="13" t="s">
        <v>9260</v>
      </c>
      <c r="L2307" s="26">
        <v>42935</v>
      </c>
      <c r="M2307" s="19">
        <v>562</v>
      </c>
      <c r="N2307" s="13" t="s">
        <v>9260</v>
      </c>
      <c r="O2307" s="21">
        <v>0</v>
      </c>
      <c r="P2307" s="13" t="s">
        <v>9257</v>
      </c>
      <c r="Q2307" s="26">
        <v>42936</v>
      </c>
    </row>
    <row r="2308" spans="1:17" x14ac:dyDescent="0.25">
      <c r="A2308" s="12" t="str">
        <f t="shared" si="36"/>
        <v>ACCQ</v>
      </c>
      <c r="B2308" s="13" t="s">
        <v>13544</v>
      </c>
      <c r="C2308" s="13" t="s">
        <v>10742</v>
      </c>
      <c r="D2308" s="13" t="s">
        <v>13545</v>
      </c>
      <c r="E2308" s="13" t="s">
        <v>10363</v>
      </c>
      <c r="F2308" s="13" t="s">
        <v>9384</v>
      </c>
      <c r="G2308" s="13" t="s">
        <v>11216</v>
      </c>
      <c r="H2308" s="13" t="s">
        <v>9592</v>
      </c>
      <c r="I2308" s="13" t="s">
        <v>13553</v>
      </c>
      <c r="J2308" s="19">
        <v>560</v>
      </c>
      <c r="K2308" s="13" t="s">
        <v>9260</v>
      </c>
      <c r="L2308" s="26">
        <v>42935</v>
      </c>
      <c r="M2308" s="19">
        <v>560</v>
      </c>
      <c r="N2308" s="13" t="s">
        <v>9260</v>
      </c>
      <c r="O2308" s="21">
        <v>0</v>
      </c>
      <c r="P2308" s="13" t="s">
        <v>9257</v>
      </c>
      <c r="Q2308" s="26">
        <v>42936</v>
      </c>
    </row>
    <row r="2309" spans="1:17" x14ac:dyDescent="0.25">
      <c r="A2309" s="12" t="str">
        <f t="shared" si="36"/>
        <v>ACCQ</v>
      </c>
      <c r="B2309" s="13" t="s">
        <v>13544</v>
      </c>
      <c r="C2309" s="13" t="s">
        <v>10851</v>
      </c>
      <c r="D2309" s="13" t="s">
        <v>13545</v>
      </c>
      <c r="E2309" s="13" t="s">
        <v>10363</v>
      </c>
      <c r="F2309" s="13" t="s">
        <v>9384</v>
      </c>
      <c r="G2309" s="13" t="s">
        <v>11216</v>
      </c>
      <c r="H2309" s="13" t="s">
        <v>9592</v>
      </c>
      <c r="I2309" s="13" t="s">
        <v>13554</v>
      </c>
      <c r="J2309" s="19">
        <v>480</v>
      </c>
      <c r="K2309" s="13" t="s">
        <v>9260</v>
      </c>
      <c r="L2309" s="26">
        <v>42935</v>
      </c>
      <c r="M2309" s="19">
        <v>480</v>
      </c>
      <c r="N2309" s="13" t="s">
        <v>9260</v>
      </c>
      <c r="O2309" s="21">
        <v>0</v>
      </c>
      <c r="P2309" s="13" t="s">
        <v>9257</v>
      </c>
      <c r="Q2309" s="26">
        <v>42936</v>
      </c>
    </row>
    <row r="2310" spans="1:17" x14ac:dyDescent="0.25">
      <c r="A2310" s="12" t="str">
        <f t="shared" si="36"/>
        <v>ACFR</v>
      </c>
      <c r="B2310" s="13" t="s">
        <v>13555</v>
      </c>
      <c r="C2310" s="13" t="s">
        <v>10259</v>
      </c>
      <c r="D2310" s="13" t="s">
        <v>13556</v>
      </c>
      <c r="E2310" s="13" t="s">
        <v>262</v>
      </c>
      <c r="F2310" s="13" t="s">
        <v>9384</v>
      </c>
      <c r="G2310" s="13" t="s">
        <v>10320</v>
      </c>
      <c r="H2310" s="13" t="s">
        <v>9396</v>
      </c>
      <c r="I2310" s="13" t="s">
        <v>13557</v>
      </c>
      <c r="J2310" s="19">
        <v>944</v>
      </c>
      <c r="K2310" s="13" t="s">
        <v>9260</v>
      </c>
      <c r="L2310" s="26">
        <v>42935</v>
      </c>
      <c r="M2310" s="19">
        <v>944</v>
      </c>
      <c r="N2310" s="13" t="s">
        <v>9260</v>
      </c>
      <c r="O2310" s="21">
        <v>0</v>
      </c>
      <c r="P2310" s="13" t="s">
        <v>9257</v>
      </c>
      <c r="Q2310" s="26">
        <v>42936</v>
      </c>
    </row>
    <row r="2311" spans="1:17" x14ac:dyDescent="0.25">
      <c r="A2311" s="12" t="str">
        <f t="shared" si="36"/>
        <v>ACFR</v>
      </c>
      <c r="B2311" s="13" t="s">
        <v>13555</v>
      </c>
      <c r="C2311" s="13" t="s">
        <v>10267</v>
      </c>
      <c r="D2311" s="13" t="s">
        <v>13556</v>
      </c>
      <c r="E2311" s="13" t="s">
        <v>262</v>
      </c>
      <c r="F2311" s="13" t="s">
        <v>9384</v>
      </c>
      <c r="G2311" s="13" t="s">
        <v>10320</v>
      </c>
      <c r="H2311" s="13" t="s">
        <v>9396</v>
      </c>
      <c r="I2311" s="13" t="s">
        <v>13558</v>
      </c>
      <c r="J2311" s="19">
        <v>900</v>
      </c>
      <c r="K2311" s="13" t="s">
        <v>9260</v>
      </c>
      <c r="L2311" s="26">
        <v>42935</v>
      </c>
      <c r="M2311" s="19">
        <v>900</v>
      </c>
      <c r="N2311" s="13" t="s">
        <v>9260</v>
      </c>
      <c r="O2311" s="21">
        <v>0</v>
      </c>
      <c r="P2311" s="13" t="s">
        <v>9257</v>
      </c>
      <c r="Q2311" s="26">
        <v>42936</v>
      </c>
    </row>
    <row r="2312" spans="1:17" x14ac:dyDescent="0.25">
      <c r="A2312" s="12" t="str">
        <f t="shared" si="36"/>
        <v>ACFR</v>
      </c>
      <c r="B2312" s="13" t="s">
        <v>13555</v>
      </c>
      <c r="C2312" s="13" t="s">
        <v>10304</v>
      </c>
      <c r="D2312" s="13" t="s">
        <v>13556</v>
      </c>
      <c r="E2312" s="13" t="s">
        <v>262</v>
      </c>
      <c r="F2312" s="13" t="s">
        <v>9384</v>
      </c>
      <c r="G2312" s="13" t="s">
        <v>10320</v>
      </c>
      <c r="H2312" s="13" t="s">
        <v>9396</v>
      </c>
      <c r="I2312" s="13" t="s">
        <v>13559</v>
      </c>
      <c r="J2312" s="19">
        <v>892</v>
      </c>
      <c r="K2312" s="13" t="s">
        <v>9260</v>
      </c>
      <c r="L2312" s="26">
        <v>42935</v>
      </c>
      <c r="M2312" s="19">
        <v>892</v>
      </c>
      <c r="N2312" s="13" t="s">
        <v>9260</v>
      </c>
      <c r="O2312" s="21">
        <v>0</v>
      </c>
      <c r="P2312" s="13" t="s">
        <v>9257</v>
      </c>
      <c r="Q2312" s="26">
        <v>42936</v>
      </c>
    </row>
    <row r="2313" spans="1:17" x14ac:dyDescent="0.25">
      <c r="A2313" s="12" t="str">
        <f t="shared" si="36"/>
        <v>ACFR</v>
      </c>
      <c r="B2313" s="13" t="s">
        <v>13555</v>
      </c>
      <c r="C2313" s="13" t="s">
        <v>10269</v>
      </c>
      <c r="D2313" s="13" t="s">
        <v>13556</v>
      </c>
      <c r="E2313" s="13" t="s">
        <v>262</v>
      </c>
      <c r="F2313" s="13" t="s">
        <v>9384</v>
      </c>
      <c r="G2313" s="13" t="s">
        <v>10320</v>
      </c>
      <c r="H2313" s="13" t="s">
        <v>9396</v>
      </c>
      <c r="I2313" s="13" t="s">
        <v>13560</v>
      </c>
      <c r="J2313" s="19">
        <v>858</v>
      </c>
      <c r="K2313" s="13" t="s">
        <v>9260</v>
      </c>
      <c r="L2313" s="26">
        <v>42935</v>
      </c>
      <c r="M2313" s="19">
        <v>858</v>
      </c>
      <c r="N2313" s="13" t="s">
        <v>9260</v>
      </c>
      <c r="O2313" s="21">
        <v>0</v>
      </c>
      <c r="P2313" s="13" t="s">
        <v>9257</v>
      </c>
      <c r="Q2313" s="26">
        <v>42936</v>
      </c>
    </row>
    <row r="2314" spans="1:17" x14ac:dyDescent="0.25">
      <c r="A2314" s="12" t="str">
        <f t="shared" si="36"/>
        <v>ACFR</v>
      </c>
      <c r="B2314" s="13" t="s">
        <v>13555</v>
      </c>
      <c r="C2314" s="13" t="s">
        <v>10307</v>
      </c>
      <c r="D2314" s="13" t="s">
        <v>13556</v>
      </c>
      <c r="E2314" s="13" t="s">
        <v>262</v>
      </c>
      <c r="F2314" s="13" t="s">
        <v>9384</v>
      </c>
      <c r="G2314" s="13" t="s">
        <v>10320</v>
      </c>
      <c r="H2314" s="13" t="s">
        <v>9396</v>
      </c>
      <c r="I2314" s="13" t="s">
        <v>13561</v>
      </c>
      <c r="J2314" s="19">
        <v>784</v>
      </c>
      <c r="K2314" s="13" t="s">
        <v>9260</v>
      </c>
      <c r="L2314" s="26">
        <v>42935</v>
      </c>
      <c r="M2314" s="19">
        <v>784</v>
      </c>
      <c r="N2314" s="13" t="s">
        <v>9260</v>
      </c>
      <c r="O2314" s="21">
        <v>0</v>
      </c>
      <c r="P2314" s="13" t="s">
        <v>9257</v>
      </c>
      <c r="Q2314" s="26">
        <v>42936</v>
      </c>
    </row>
    <row r="2315" spans="1:17" x14ac:dyDescent="0.25">
      <c r="A2315" s="12" t="str">
        <f t="shared" si="36"/>
        <v>ACFR</v>
      </c>
      <c r="B2315" s="13" t="s">
        <v>13555</v>
      </c>
      <c r="C2315" s="13" t="s">
        <v>10316</v>
      </c>
      <c r="D2315" s="13" t="s">
        <v>13556</v>
      </c>
      <c r="E2315" s="13" t="s">
        <v>262</v>
      </c>
      <c r="F2315" s="13" t="s">
        <v>9384</v>
      </c>
      <c r="G2315" s="13" t="s">
        <v>10320</v>
      </c>
      <c r="H2315" s="13" t="s">
        <v>9396</v>
      </c>
      <c r="I2315" s="13" t="s">
        <v>13562</v>
      </c>
      <c r="J2315" s="19">
        <v>766</v>
      </c>
      <c r="K2315" s="13" t="s">
        <v>9260</v>
      </c>
      <c r="L2315" s="26">
        <v>42935</v>
      </c>
      <c r="M2315" s="19">
        <v>766</v>
      </c>
      <c r="N2315" s="13" t="s">
        <v>9260</v>
      </c>
      <c r="O2315" s="21">
        <v>0</v>
      </c>
      <c r="P2315" s="13" t="s">
        <v>9257</v>
      </c>
      <c r="Q2315" s="26">
        <v>42936</v>
      </c>
    </row>
    <row r="2316" spans="1:17" x14ac:dyDescent="0.25">
      <c r="A2316" s="12" t="str">
        <f t="shared" si="36"/>
        <v>ACUB</v>
      </c>
      <c r="B2316" s="13" t="s">
        <v>13563</v>
      </c>
      <c r="C2316" s="13" t="s">
        <v>10259</v>
      </c>
      <c r="D2316" s="13" t="s">
        <v>13212</v>
      </c>
      <c r="E2316" s="13" t="s">
        <v>3233</v>
      </c>
      <c r="F2316" s="13" t="s">
        <v>9384</v>
      </c>
      <c r="G2316" s="13" t="s">
        <v>12737</v>
      </c>
      <c r="H2316" s="13" t="s">
        <v>9777</v>
      </c>
      <c r="I2316" s="13" t="s">
        <v>13564</v>
      </c>
      <c r="J2316" s="19">
        <v>1054</v>
      </c>
      <c r="K2316" s="13" t="s">
        <v>9260</v>
      </c>
      <c r="L2316" s="26">
        <v>42935</v>
      </c>
      <c r="M2316" s="19">
        <v>1054</v>
      </c>
      <c r="N2316" s="13" t="s">
        <v>9260</v>
      </c>
      <c r="O2316" s="21">
        <v>0</v>
      </c>
      <c r="P2316" s="13" t="s">
        <v>9257</v>
      </c>
      <c r="Q2316" s="26">
        <v>42936</v>
      </c>
    </row>
    <row r="2317" spans="1:17" x14ac:dyDescent="0.25">
      <c r="A2317" s="12" t="str">
        <f t="shared" si="36"/>
        <v>ACUB</v>
      </c>
      <c r="B2317" s="13" t="s">
        <v>13563</v>
      </c>
      <c r="C2317" s="13" t="s">
        <v>10267</v>
      </c>
      <c r="D2317" s="13" t="s">
        <v>13212</v>
      </c>
      <c r="E2317" s="13" t="s">
        <v>3233</v>
      </c>
      <c r="F2317" s="13" t="s">
        <v>9384</v>
      </c>
      <c r="G2317" s="13" t="s">
        <v>12737</v>
      </c>
      <c r="H2317" s="13" t="s">
        <v>9777</v>
      </c>
      <c r="I2317" s="13" t="s">
        <v>13565</v>
      </c>
      <c r="J2317" s="19">
        <v>1052</v>
      </c>
      <c r="K2317" s="13" t="s">
        <v>9260</v>
      </c>
      <c r="L2317" s="26">
        <v>42935</v>
      </c>
      <c r="M2317" s="19">
        <v>1052</v>
      </c>
      <c r="N2317" s="13" t="s">
        <v>9260</v>
      </c>
      <c r="O2317" s="21">
        <v>0</v>
      </c>
      <c r="P2317" s="13" t="s">
        <v>9257</v>
      </c>
      <c r="Q2317" s="26">
        <v>42936</v>
      </c>
    </row>
    <row r="2318" spans="1:17" x14ac:dyDescent="0.25">
      <c r="A2318" s="12" t="str">
        <f t="shared" si="36"/>
        <v>ACUB</v>
      </c>
      <c r="B2318" s="13" t="s">
        <v>13563</v>
      </c>
      <c r="C2318" s="13" t="s">
        <v>10304</v>
      </c>
      <c r="D2318" s="13" t="s">
        <v>13212</v>
      </c>
      <c r="E2318" s="13" t="s">
        <v>3233</v>
      </c>
      <c r="F2318" s="13" t="s">
        <v>9384</v>
      </c>
      <c r="G2318" s="13" t="s">
        <v>12737</v>
      </c>
      <c r="H2318" s="13" t="s">
        <v>9777</v>
      </c>
      <c r="I2318" s="13" t="s">
        <v>13566</v>
      </c>
      <c r="J2318" s="19">
        <v>1048</v>
      </c>
      <c r="K2318" s="13" t="s">
        <v>9260</v>
      </c>
      <c r="L2318" s="26">
        <v>42935</v>
      </c>
      <c r="M2318" s="19">
        <v>1048</v>
      </c>
      <c r="N2318" s="13" t="s">
        <v>9260</v>
      </c>
      <c r="O2318" s="21">
        <v>0</v>
      </c>
      <c r="P2318" s="13" t="s">
        <v>9257</v>
      </c>
      <c r="Q2318" s="26">
        <v>42936</v>
      </c>
    </row>
    <row r="2319" spans="1:17" x14ac:dyDescent="0.25">
      <c r="A2319" s="12" t="str">
        <f t="shared" si="36"/>
        <v>ACOE</v>
      </c>
      <c r="B2319" s="13" t="s">
        <v>13567</v>
      </c>
      <c r="C2319" s="13" t="s">
        <v>10259</v>
      </c>
      <c r="D2319" s="13" t="s">
        <v>13482</v>
      </c>
      <c r="E2319" s="13" t="s">
        <v>10391</v>
      </c>
      <c r="F2319" s="13" t="s">
        <v>9384</v>
      </c>
      <c r="G2319" s="13" t="s">
        <v>9276</v>
      </c>
      <c r="H2319" s="13" t="s">
        <v>9403</v>
      </c>
      <c r="I2319" s="13" t="s">
        <v>13568</v>
      </c>
      <c r="J2319" s="19">
        <v>1932</v>
      </c>
      <c r="K2319" s="13" t="s">
        <v>9260</v>
      </c>
      <c r="L2319" s="26">
        <v>42942</v>
      </c>
      <c r="M2319" s="19">
        <v>1932</v>
      </c>
      <c r="N2319" s="13" t="s">
        <v>9260</v>
      </c>
      <c r="O2319" s="21">
        <v>0</v>
      </c>
      <c r="P2319" s="13" t="s">
        <v>9257</v>
      </c>
      <c r="Q2319" s="26">
        <v>42943</v>
      </c>
    </row>
    <row r="2320" spans="1:17" x14ac:dyDescent="0.25">
      <c r="A2320" s="12" t="str">
        <f t="shared" si="36"/>
        <v>ACOE</v>
      </c>
      <c r="B2320" s="13" t="s">
        <v>13567</v>
      </c>
      <c r="C2320" s="13" t="s">
        <v>10267</v>
      </c>
      <c r="D2320" s="13" t="s">
        <v>13482</v>
      </c>
      <c r="E2320" s="13" t="s">
        <v>10391</v>
      </c>
      <c r="F2320" s="13" t="s">
        <v>9384</v>
      </c>
      <c r="G2320" s="13" t="s">
        <v>9276</v>
      </c>
      <c r="H2320" s="13" t="s">
        <v>9403</v>
      </c>
      <c r="I2320" s="13" t="s">
        <v>13569</v>
      </c>
      <c r="J2320" s="19">
        <v>1752</v>
      </c>
      <c r="K2320" s="13" t="s">
        <v>9260</v>
      </c>
      <c r="L2320" s="26">
        <v>42942</v>
      </c>
      <c r="M2320" s="19">
        <v>1752</v>
      </c>
      <c r="N2320" s="13" t="s">
        <v>9260</v>
      </c>
      <c r="O2320" s="21">
        <v>0</v>
      </c>
      <c r="P2320" s="13" t="s">
        <v>9257</v>
      </c>
      <c r="Q2320" s="26">
        <v>42943</v>
      </c>
    </row>
    <row r="2321" spans="1:17" x14ac:dyDescent="0.25">
      <c r="A2321" s="12" t="str">
        <f t="shared" si="36"/>
        <v>ACOE</v>
      </c>
      <c r="B2321" s="13" t="s">
        <v>13567</v>
      </c>
      <c r="C2321" s="13" t="s">
        <v>10304</v>
      </c>
      <c r="D2321" s="13" t="s">
        <v>13482</v>
      </c>
      <c r="E2321" s="13" t="s">
        <v>10391</v>
      </c>
      <c r="F2321" s="13" t="s">
        <v>9384</v>
      </c>
      <c r="G2321" s="13" t="s">
        <v>9276</v>
      </c>
      <c r="H2321" s="13" t="s">
        <v>9403</v>
      </c>
      <c r="I2321" s="13" t="s">
        <v>13570</v>
      </c>
      <c r="J2321" s="19">
        <v>1750</v>
      </c>
      <c r="K2321" s="13" t="s">
        <v>9260</v>
      </c>
      <c r="L2321" s="26">
        <v>42942</v>
      </c>
      <c r="M2321" s="19">
        <v>1750</v>
      </c>
      <c r="N2321" s="13" t="s">
        <v>9260</v>
      </c>
      <c r="O2321" s="21">
        <v>0</v>
      </c>
      <c r="P2321" s="13" t="s">
        <v>9257</v>
      </c>
      <c r="Q2321" s="26">
        <v>42943</v>
      </c>
    </row>
    <row r="2322" spans="1:17" x14ac:dyDescent="0.25">
      <c r="A2322" s="12" t="str">
        <f t="shared" si="36"/>
        <v>ABII</v>
      </c>
      <c r="B2322" s="13" t="s">
        <v>13571</v>
      </c>
      <c r="C2322" s="13" t="s">
        <v>10259</v>
      </c>
      <c r="D2322" s="13" t="s">
        <v>13572</v>
      </c>
      <c r="E2322" s="13" t="s">
        <v>788</v>
      </c>
      <c r="F2322" s="13" t="s">
        <v>9424</v>
      </c>
      <c r="G2322" s="13" t="s">
        <v>13573</v>
      </c>
      <c r="H2322" s="13" t="s">
        <v>9538</v>
      </c>
      <c r="I2322" s="13" t="s">
        <v>13574</v>
      </c>
      <c r="J2322" s="19">
        <v>908</v>
      </c>
      <c r="K2322" s="13" t="s">
        <v>9260</v>
      </c>
      <c r="L2322" s="26">
        <v>42936</v>
      </c>
      <c r="M2322" s="19">
        <v>908</v>
      </c>
      <c r="N2322" s="13" t="s">
        <v>9260</v>
      </c>
      <c r="O2322" s="21">
        <v>0</v>
      </c>
      <c r="P2322" s="13" t="s">
        <v>9257</v>
      </c>
      <c r="Q2322" s="26">
        <v>42937</v>
      </c>
    </row>
    <row r="2323" spans="1:17" x14ac:dyDescent="0.25">
      <c r="A2323" s="12" t="str">
        <f t="shared" si="36"/>
        <v>AAZP</v>
      </c>
      <c r="B2323" s="13" t="s">
        <v>13575</v>
      </c>
      <c r="C2323" s="13" t="s">
        <v>10259</v>
      </c>
      <c r="D2323" s="13" t="s">
        <v>13576</v>
      </c>
      <c r="E2323" s="13" t="s">
        <v>788</v>
      </c>
      <c r="F2323" s="13" t="s">
        <v>9424</v>
      </c>
      <c r="G2323" s="13" t="s">
        <v>13577</v>
      </c>
      <c r="H2323" s="13" t="s">
        <v>9465</v>
      </c>
      <c r="I2323" s="13" t="s">
        <v>13578</v>
      </c>
      <c r="J2323" s="19">
        <v>622</v>
      </c>
      <c r="K2323" s="13" t="s">
        <v>9260</v>
      </c>
      <c r="L2323" s="26">
        <v>42936</v>
      </c>
      <c r="M2323" s="19">
        <v>622</v>
      </c>
      <c r="N2323" s="13" t="s">
        <v>9260</v>
      </c>
      <c r="O2323" s="21">
        <v>0</v>
      </c>
      <c r="P2323" s="13" t="s">
        <v>9257</v>
      </c>
      <c r="Q2323" s="26">
        <v>42937</v>
      </c>
    </row>
    <row r="2324" spans="1:17" x14ac:dyDescent="0.25">
      <c r="A2324" s="12" t="str">
        <f t="shared" si="36"/>
        <v>AAPI</v>
      </c>
      <c r="B2324" s="13" t="s">
        <v>13579</v>
      </c>
      <c r="C2324" s="13" t="s">
        <v>10259</v>
      </c>
      <c r="D2324" s="13" t="s">
        <v>13580</v>
      </c>
      <c r="E2324" s="13" t="s">
        <v>788</v>
      </c>
      <c r="F2324" s="13" t="s">
        <v>9424</v>
      </c>
      <c r="G2324" s="13" t="s">
        <v>13581</v>
      </c>
      <c r="H2324" s="13" t="s">
        <v>9425</v>
      </c>
      <c r="I2324" s="13" t="s">
        <v>13582</v>
      </c>
      <c r="J2324" s="19">
        <v>464</v>
      </c>
      <c r="K2324" s="13" t="s">
        <v>9260</v>
      </c>
      <c r="L2324" s="26">
        <v>42936</v>
      </c>
      <c r="M2324" s="19">
        <v>464</v>
      </c>
      <c r="N2324" s="13" t="s">
        <v>9260</v>
      </c>
      <c r="O2324" s="21">
        <v>0</v>
      </c>
      <c r="P2324" s="13" t="s">
        <v>9257</v>
      </c>
      <c r="Q2324" s="26">
        <v>42937</v>
      </c>
    </row>
    <row r="2325" spans="1:17" x14ac:dyDescent="0.25">
      <c r="A2325" s="12" t="str">
        <f t="shared" si="36"/>
        <v>ACVS</v>
      </c>
      <c r="B2325" s="13" t="s">
        <v>13583</v>
      </c>
      <c r="C2325" s="13" t="s">
        <v>10259</v>
      </c>
      <c r="D2325" s="13" t="s">
        <v>13212</v>
      </c>
      <c r="E2325" s="13" t="s">
        <v>3233</v>
      </c>
      <c r="F2325" s="13" t="s">
        <v>9384</v>
      </c>
      <c r="G2325" s="13" t="s">
        <v>12737</v>
      </c>
      <c r="H2325" s="13" t="s">
        <v>9777</v>
      </c>
      <c r="I2325" s="13" t="s">
        <v>13584</v>
      </c>
      <c r="J2325" s="19">
        <v>1052</v>
      </c>
      <c r="K2325" s="13" t="s">
        <v>9260</v>
      </c>
      <c r="L2325" s="26">
        <v>42937</v>
      </c>
      <c r="M2325" s="19">
        <v>1052</v>
      </c>
      <c r="N2325" s="13" t="s">
        <v>9260</v>
      </c>
      <c r="O2325" s="21">
        <v>0</v>
      </c>
      <c r="P2325" s="13" t="s">
        <v>9257</v>
      </c>
      <c r="Q2325" s="26">
        <v>42940</v>
      </c>
    </row>
    <row r="2326" spans="1:17" x14ac:dyDescent="0.25">
      <c r="A2326" s="12" t="str">
        <f t="shared" si="36"/>
        <v>ACVS</v>
      </c>
      <c r="B2326" s="13" t="s">
        <v>13583</v>
      </c>
      <c r="C2326" s="13" t="s">
        <v>10267</v>
      </c>
      <c r="D2326" s="13" t="s">
        <v>13212</v>
      </c>
      <c r="E2326" s="13" t="s">
        <v>3233</v>
      </c>
      <c r="F2326" s="13" t="s">
        <v>9384</v>
      </c>
      <c r="G2326" s="13" t="s">
        <v>12737</v>
      </c>
      <c r="H2326" s="13" t="s">
        <v>9777</v>
      </c>
      <c r="I2326" s="13" t="s">
        <v>13585</v>
      </c>
      <c r="J2326" s="19">
        <v>1046</v>
      </c>
      <c r="K2326" s="13" t="s">
        <v>9260</v>
      </c>
      <c r="L2326" s="26">
        <v>42937</v>
      </c>
      <c r="M2326" s="19">
        <v>1046</v>
      </c>
      <c r="N2326" s="13" t="s">
        <v>9260</v>
      </c>
      <c r="O2326" s="21">
        <v>0</v>
      </c>
      <c r="P2326" s="13" t="s">
        <v>9257</v>
      </c>
      <c r="Q2326" s="26">
        <v>42940</v>
      </c>
    </row>
    <row r="2327" spans="1:17" x14ac:dyDescent="0.25">
      <c r="A2327" s="12" t="str">
        <f t="shared" si="36"/>
        <v>ACSM</v>
      </c>
      <c r="B2327" s="13" t="s">
        <v>13586</v>
      </c>
      <c r="C2327" s="13" t="s">
        <v>10259</v>
      </c>
      <c r="D2327" s="13" t="s">
        <v>13487</v>
      </c>
      <c r="E2327" s="13" t="s">
        <v>10363</v>
      </c>
      <c r="F2327" s="13" t="s">
        <v>9384</v>
      </c>
      <c r="G2327" s="13" t="s">
        <v>10331</v>
      </c>
      <c r="H2327" s="13" t="s">
        <v>9398</v>
      </c>
      <c r="I2327" s="13" t="s">
        <v>13587</v>
      </c>
      <c r="J2327" s="19">
        <v>588</v>
      </c>
      <c r="K2327" s="13" t="s">
        <v>9260</v>
      </c>
      <c r="L2327" s="26">
        <v>42942</v>
      </c>
      <c r="M2327" s="19">
        <v>588</v>
      </c>
      <c r="N2327" s="13" t="s">
        <v>9260</v>
      </c>
      <c r="O2327" s="21">
        <v>0</v>
      </c>
      <c r="P2327" s="13" t="s">
        <v>9257</v>
      </c>
      <c r="Q2327" s="26">
        <v>42943</v>
      </c>
    </row>
    <row r="2328" spans="1:17" x14ac:dyDescent="0.25">
      <c r="A2328" s="12" t="str">
        <f t="shared" si="36"/>
        <v>ACSM</v>
      </c>
      <c r="B2328" s="13" t="s">
        <v>13586</v>
      </c>
      <c r="C2328" s="13" t="s">
        <v>10267</v>
      </c>
      <c r="D2328" s="13" t="s">
        <v>13487</v>
      </c>
      <c r="E2328" s="13" t="s">
        <v>10363</v>
      </c>
      <c r="F2328" s="13" t="s">
        <v>9384</v>
      </c>
      <c r="G2328" s="13" t="s">
        <v>10331</v>
      </c>
      <c r="H2328" s="13" t="s">
        <v>9398</v>
      </c>
      <c r="I2328" s="13" t="s">
        <v>13588</v>
      </c>
      <c r="J2328" s="19">
        <v>578</v>
      </c>
      <c r="K2328" s="13" t="s">
        <v>9260</v>
      </c>
      <c r="L2328" s="26">
        <v>42942</v>
      </c>
      <c r="M2328" s="19">
        <v>578</v>
      </c>
      <c r="N2328" s="13" t="s">
        <v>9260</v>
      </c>
      <c r="O2328" s="21">
        <v>0</v>
      </c>
      <c r="P2328" s="13" t="s">
        <v>9257</v>
      </c>
      <c r="Q2328" s="26">
        <v>42943</v>
      </c>
    </row>
    <row r="2329" spans="1:17" x14ac:dyDescent="0.25">
      <c r="A2329" s="12" t="str">
        <f t="shared" si="36"/>
        <v>ACSM</v>
      </c>
      <c r="B2329" s="13" t="s">
        <v>13586</v>
      </c>
      <c r="C2329" s="13" t="s">
        <v>10304</v>
      </c>
      <c r="D2329" s="13" t="s">
        <v>13487</v>
      </c>
      <c r="E2329" s="13" t="s">
        <v>10363</v>
      </c>
      <c r="F2329" s="13" t="s">
        <v>9384</v>
      </c>
      <c r="G2329" s="13" t="s">
        <v>10331</v>
      </c>
      <c r="H2329" s="13" t="s">
        <v>9398</v>
      </c>
      <c r="I2329" s="13" t="s">
        <v>13589</v>
      </c>
      <c r="J2329" s="19">
        <v>538</v>
      </c>
      <c r="K2329" s="13" t="s">
        <v>9260</v>
      </c>
      <c r="L2329" s="26">
        <v>42942</v>
      </c>
      <c r="M2329" s="19">
        <v>538</v>
      </c>
      <c r="N2329" s="13" t="s">
        <v>9260</v>
      </c>
      <c r="O2329" s="21">
        <v>0</v>
      </c>
      <c r="P2329" s="13" t="s">
        <v>9257</v>
      </c>
      <c r="Q2329" s="26">
        <v>42943</v>
      </c>
    </row>
    <row r="2330" spans="1:17" x14ac:dyDescent="0.25">
      <c r="A2330" s="12" t="str">
        <f t="shared" si="36"/>
        <v>ACRI</v>
      </c>
      <c r="B2330" s="13" t="s">
        <v>13590</v>
      </c>
      <c r="C2330" s="13" t="s">
        <v>10259</v>
      </c>
      <c r="D2330" s="13" t="s">
        <v>12349</v>
      </c>
      <c r="E2330" s="13" t="s">
        <v>6417</v>
      </c>
      <c r="F2330" s="13" t="s">
        <v>9585</v>
      </c>
      <c r="G2330" s="13" t="s">
        <v>12809</v>
      </c>
      <c r="H2330" s="13" t="s">
        <v>9754</v>
      </c>
      <c r="I2330" s="13" t="s">
        <v>13591</v>
      </c>
      <c r="J2330" s="19">
        <v>462</v>
      </c>
      <c r="K2330" s="13" t="s">
        <v>9260</v>
      </c>
      <c r="L2330" s="26">
        <v>42937</v>
      </c>
      <c r="M2330" s="19">
        <v>462</v>
      </c>
      <c r="N2330" s="13" t="s">
        <v>9260</v>
      </c>
      <c r="O2330" s="21">
        <v>0</v>
      </c>
      <c r="P2330" s="13" t="s">
        <v>9257</v>
      </c>
      <c r="Q2330" s="26">
        <v>42940</v>
      </c>
    </row>
    <row r="2331" spans="1:17" x14ac:dyDescent="0.25">
      <c r="A2331" s="12" t="str">
        <f t="shared" si="36"/>
        <v>ACRI</v>
      </c>
      <c r="B2331" s="13" t="s">
        <v>13590</v>
      </c>
      <c r="C2331" s="13" t="s">
        <v>10267</v>
      </c>
      <c r="D2331" s="13" t="s">
        <v>12349</v>
      </c>
      <c r="E2331" s="13" t="s">
        <v>6417</v>
      </c>
      <c r="F2331" s="13" t="s">
        <v>9585</v>
      </c>
      <c r="G2331" s="13" t="s">
        <v>12809</v>
      </c>
      <c r="H2331" s="13" t="s">
        <v>9754</v>
      </c>
      <c r="I2331" s="13" t="s">
        <v>13592</v>
      </c>
      <c r="J2331" s="19">
        <v>348</v>
      </c>
      <c r="K2331" s="13" t="s">
        <v>9260</v>
      </c>
      <c r="L2331" s="26">
        <v>42937</v>
      </c>
      <c r="M2331" s="19">
        <v>348</v>
      </c>
      <c r="N2331" s="13" t="s">
        <v>9260</v>
      </c>
      <c r="O2331" s="21">
        <v>0</v>
      </c>
      <c r="P2331" s="13" t="s">
        <v>9257</v>
      </c>
      <c r="Q2331" s="26">
        <v>42940</v>
      </c>
    </row>
    <row r="2332" spans="1:17" x14ac:dyDescent="0.25">
      <c r="A2332" s="12" t="str">
        <f t="shared" si="36"/>
        <v>ACRI</v>
      </c>
      <c r="B2332" s="13" t="s">
        <v>13590</v>
      </c>
      <c r="C2332" s="13" t="s">
        <v>10304</v>
      </c>
      <c r="D2332" s="13" t="s">
        <v>12349</v>
      </c>
      <c r="E2332" s="13" t="s">
        <v>6417</v>
      </c>
      <c r="F2332" s="13" t="s">
        <v>9585</v>
      </c>
      <c r="G2332" s="13" t="s">
        <v>12809</v>
      </c>
      <c r="H2332" s="13" t="s">
        <v>9754</v>
      </c>
      <c r="I2332" s="13" t="s">
        <v>13593</v>
      </c>
      <c r="J2332" s="19">
        <v>346</v>
      </c>
      <c r="K2332" s="13" t="s">
        <v>9260</v>
      </c>
      <c r="L2332" s="26">
        <v>42937</v>
      </c>
      <c r="M2332" s="19">
        <v>346</v>
      </c>
      <c r="N2332" s="13" t="s">
        <v>9260</v>
      </c>
      <c r="O2332" s="21">
        <v>0</v>
      </c>
      <c r="P2332" s="13" t="s">
        <v>9257</v>
      </c>
      <c r="Q2332" s="26">
        <v>42940</v>
      </c>
    </row>
    <row r="2333" spans="1:17" x14ac:dyDescent="0.25">
      <c r="A2333" s="12" t="str">
        <f t="shared" si="36"/>
        <v>ACRI</v>
      </c>
      <c r="B2333" s="13" t="s">
        <v>13590</v>
      </c>
      <c r="C2333" s="13" t="s">
        <v>10269</v>
      </c>
      <c r="D2333" s="13" t="s">
        <v>12349</v>
      </c>
      <c r="E2333" s="13" t="s">
        <v>6417</v>
      </c>
      <c r="F2333" s="13" t="s">
        <v>9585</v>
      </c>
      <c r="G2333" s="13" t="s">
        <v>12809</v>
      </c>
      <c r="H2333" s="13" t="s">
        <v>9754</v>
      </c>
      <c r="I2333" s="13" t="s">
        <v>13594</v>
      </c>
      <c r="J2333" s="19">
        <v>346</v>
      </c>
      <c r="K2333" s="13" t="s">
        <v>9260</v>
      </c>
      <c r="L2333" s="26">
        <v>42937</v>
      </c>
      <c r="M2333" s="19">
        <v>346</v>
      </c>
      <c r="N2333" s="13" t="s">
        <v>9260</v>
      </c>
      <c r="O2333" s="21">
        <v>0</v>
      </c>
      <c r="P2333" s="13" t="s">
        <v>9257</v>
      </c>
      <c r="Q2333" s="26">
        <v>42940</v>
      </c>
    </row>
    <row r="2334" spans="1:17" x14ac:dyDescent="0.25">
      <c r="A2334" s="12" t="str">
        <f t="shared" si="36"/>
        <v>ACRI</v>
      </c>
      <c r="B2334" s="13" t="s">
        <v>13590</v>
      </c>
      <c r="C2334" s="13" t="s">
        <v>10307</v>
      </c>
      <c r="D2334" s="13" t="s">
        <v>12349</v>
      </c>
      <c r="E2334" s="13" t="s">
        <v>6417</v>
      </c>
      <c r="F2334" s="13" t="s">
        <v>9585</v>
      </c>
      <c r="G2334" s="13" t="s">
        <v>12809</v>
      </c>
      <c r="H2334" s="13" t="s">
        <v>9754</v>
      </c>
      <c r="I2334" s="13" t="s">
        <v>13595</v>
      </c>
      <c r="J2334" s="19">
        <v>234</v>
      </c>
      <c r="K2334" s="13" t="s">
        <v>9260</v>
      </c>
      <c r="L2334" s="26">
        <v>42937</v>
      </c>
      <c r="M2334" s="19">
        <v>234</v>
      </c>
      <c r="N2334" s="13" t="s">
        <v>9260</v>
      </c>
      <c r="O2334" s="21">
        <v>0</v>
      </c>
      <c r="P2334" s="13" t="s">
        <v>9257</v>
      </c>
      <c r="Q2334" s="26">
        <v>42940</v>
      </c>
    </row>
    <row r="2335" spans="1:17" x14ac:dyDescent="0.25">
      <c r="A2335" s="12" t="str">
        <f t="shared" si="36"/>
        <v>ACRI</v>
      </c>
      <c r="B2335" s="13" t="s">
        <v>13596</v>
      </c>
      <c r="C2335" s="13" t="s">
        <v>10259</v>
      </c>
      <c r="D2335" s="13" t="s">
        <v>12797</v>
      </c>
      <c r="E2335" s="13" t="s">
        <v>13387</v>
      </c>
      <c r="F2335" s="13" t="s">
        <v>9585</v>
      </c>
      <c r="G2335" s="13" t="s">
        <v>12817</v>
      </c>
      <c r="H2335" s="13" t="s">
        <v>9755</v>
      </c>
      <c r="I2335" s="13" t="s">
        <v>13597</v>
      </c>
      <c r="J2335" s="19">
        <v>532</v>
      </c>
      <c r="K2335" s="13" t="s">
        <v>9260</v>
      </c>
      <c r="L2335" s="26">
        <v>42937</v>
      </c>
      <c r="M2335" s="19">
        <v>532</v>
      </c>
      <c r="N2335" s="13" t="s">
        <v>9260</v>
      </c>
      <c r="O2335" s="21">
        <v>0</v>
      </c>
      <c r="P2335" s="13" t="s">
        <v>9257</v>
      </c>
      <c r="Q2335" s="26">
        <v>42940</v>
      </c>
    </row>
    <row r="2336" spans="1:17" x14ac:dyDescent="0.25">
      <c r="A2336" s="12" t="str">
        <f t="shared" si="36"/>
        <v>ACRI</v>
      </c>
      <c r="B2336" s="13" t="s">
        <v>13598</v>
      </c>
      <c r="C2336" s="13" t="s">
        <v>10259</v>
      </c>
      <c r="D2336" s="13" t="s">
        <v>12718</v>
      </c>
      <c r="E2336" s="13" t="s">
        <v>3409</v>
      </c>
      <c r="F2336" s="13" t="s">
        <v>9585</v>
      </c>
      <c r="G2336" s="13" t="s">
        <v>12303</v>
      </c>
      <c r="H2336" s="13" t="s">
        <v>9841</v>
      </c>
      <c r="I2336" s="13" t="s">
        <v>13599</v>
      </c>
      <c r="J2336" s="19">
        <v>946</v>
      </c>
      <c r="K2336" s="13" t="s">
        <v>9260</v>
      </c>
      <c r="L2336" s="26">
        <v>42937</v>
      </c>
      <c r="M2336" s="19">
        <v>946</v>
      </c>
      <c r="N2336" s="13" t="s">
        <v>9260</v>
      </c>
      <c r="O2336" s="21">
        <v>0</v>
      </c>
      <c r="P2336" s="13" t="s">
        <v>9257</v>
      </c>
      <c r="Q2336" s="26">
        <v>42940</v>
      </c>
    </row>
    <row r="2337" spans="1:17" x14ac:dyDescent="0.25">
      <c r="A2337" s="12" t="str">
        <f t="shared" si="36"/>
        <v>ACRI</v>
      </c>
      <c r="B2337" s="13" t="s">
        <v>13598</v>
      </c>
      <c r="C2337" s="13" t="s">
        <v>10267</v>
      </c>
      <c r="D2337" s="13" t="s">
        <v>12718</v>
      </c>
      <c r="E2337" s="13" t="s">
        <v>3409</v>
      </c>
      <c r="F2337" s="13" t="s">
        <v>9585</v>
      </c>
      <c r="G2337" s="13" t="s">
        <v>12303</v>
      </c>
      <c r="H2337" s="13" t="s">
        <v>9841</v>
      </c>
      <c r="I2337" s="13" t="s">
        <v>13600</v>
      </c>
      <c r="J2337" s="19">
        <v>570</v>
      </c>
      <c r="K2337" s="13" t="s">
        <v>9260</v>
      </c>
      <c r="L2337" s="26">
        <v>42937</v>
      </c>
      <c r="M2337" s="19">
        <v>570</v>
      </c>
      <c r="N2337" s="13" t="s">
        <v>9260</v>
      </c>
      <c r="O2337" s="21">
        <v>0</v>
      </c>
      <c r="P2337" s="13" t="s">
        <v>9257</v>
      </c>
      <c r="Q2337" s="26">
        <v>42940</v>
      </c>
    </row>
    <row r="2338" spans="1:17" x14ac:dyDescent="0.25">
      <c r="A2338" s="12" t="str">
        <f t="shared" si="36"/>
        <v>ACRI</v>
      </c>
      <c r="B2338" s="13" t="s">
        <v>13598</v>
      </c>
      <c r="C2338" s="13" t="s">
        <v>10304</v>
      </c>
      <c r="D2338" s="13" t="s">
        <v>12718</v>
      </c>
      <c r="E2338" s="13" t="s">
        <v>3409</v>
      </c>
      <c r="F2338" s="13" t="s">
        <v>9585</v>
      </c>
      <c r="G2338" s="13" t="s">
        <v>12303</v>
      </c>
      <c r="H2338" s="13" t="s">
        <v>9841</v>
      </c>
      <c r="I2338" s="13" t="s">
        <v>13601</v>
      </c>
      <c r="J2338" s="19">
        <v>478</v>
      </c>
      <c r="K2338" s="13" t="s">
        <v>9260</v>
      </c>
      <c r="L2338" s="26">
        <v>42937</v>
      </c>
      <c r="M2338" s="19">
        <v>478</v>
      </c>
      <c r="N2338" s="13" t="s">
        <v>9260</v>
      </c>
      <c r="O2338" s="21">
        <v>0</v>
      </c>
      <c r="P2338" s="13" t="s">
        <v>9257</v>
      </c>
      <c r="Q2338" s="26">
        <v>42940</v>
      </c>
    </row>
    <row r="2339" spans="1:17" x14ac:dyDescent="0.25">
      <c r="A2339" s="12" t="str">
        <f t="shared" si="36"/>
        <v>ACRI</v>
      </c>
      <c r="B2339" s="13" t="s">
        <v>13598</v>
      </c>
      <c r="C2339" s="13" t="s">
        <v>10269</v>
      </c>
      <c r="D2339" s="13" t="s">
        <v>12718</v>
      </c>
      <c r="E2339" s="13" t="s">
        <v>3409</v>
      </c>
      <c r="F2339" s="13" t="s">
        <v>9585</v>
      </c>
      <c r="G2339" s="13" t="s">
        <v>12303</v>
      </c>
      <c r="H2339" s="13" t="s">
        <v>9841</v>
      </c>
      <c r="I2339" s="13" t="s">
        <v>13602</v>
      </c>
      <c r="J2339" s="19">
        <v>476</v>
      </c>
      <c r="K2339" s="13" t="s">
        <v>9260</v>
      </c>
      <c r="L2339" s="26">
        <v>42937</v>
      </c>
      <c r="M2339" s="19">
        <v>476</v>
      </c>
      <c r="N2339" s="13" t="s">
        <v>9260</v>
      </c>
      <c r="O2339" s="21">
        <v>0</v>
      </c>
      <c r="P2339" s="13" t="s">
        <v>9257</v>
      </c>
      <c r="Q2339" s="26">
        <v>42940</v>
      </c>
    </row>
    <row r="2340" spans="1:17" x14ac:dyDescent="0.25">
      <c r="A2340" s="12" t="str">
        <f t="shared" si="36"/>
        <v>ACRI</v>
      </c>
      <c r="B2340" s="13" t="s">
        <v>13598</v>
      </c>
      <c r="C2340" s="13" t="s">
        <v>10307</v>
      </c>
      <c r="D2340" s="13" t="s">
        <v>12718</v>
      </c>
      <c r="E2340" s="13" t="s">
        <v>3409</v>
      </c>
      <c r="F2340" s="13" t="s">
        <v>9585</v>
      </c>
      <c r="G2340" s="13" t="s">
        <v>12303</v>
      </c>
      <c r="H2340" s="13" t="s">
        <v>9841</v>
      </c>
      <c r="I2340" s="13" t="s">
        <v>13603</v>
      </c>
      <c r="J2340" s="19">
        <v>288</v>
      </c>
      <c r="K2340" s="13" t="s">
        <v>9260</v>
      </c>
      <c r="L2340" s="26">
        <v>42937</v>
      </c>
      <c r="M2340" s="19">
        <v>288</v>
      </c>
      <c r="N2340" s="13" t="s">
        <v>9260</v>
      </c>
      <c r="O2340" s="21">
        <v>0</v>
      </c>
      <c r="P2340" s="13" t="s">
        <v>9257</v>
      </c>
      <c r="Q2340" s="26">
        <v>42940</v>
      </c>
    </row>
    <row r="2341" spans="1:17" x14ac:dyDescent="0.25">
      <c r="A2341" s="12" t="str">
        <f t="shared" si="36"/>
        <v>ACDX</v>
      </c>
      <c r="B2341" s="13" t="s">
        <v>13604</v>
      </c>
      <c r="C2341" s="13" t="s">
        <v>10259</v>
      </c>
      <c r="D2341" s="13" t="s">
        <v>13474</v>
      </c>
      <c r="E2341" s="13" t="s">
        <v>3409</v>
      </c>
      <c r="F2341" s="13" t="s">
        <v>9384</v>
      </c>
      <c r="G2341" s="13" t="s">
        <v>10963</v>
      </c>
      <c r="H2341" s="13" t="s">
        <v>9550</v>
      </c>
      <c r="I2341" s="13" t="s">
        <v>13605</v>
      </c>
      <c r="J2341" s="19">
        <v>2816</v>
      </c>
      <c r="K2341" s="13" t="s">
        <v>9260</v>
      </c>
      <c r="L2341" s="26">
        <v>42941</v>
      </c>
      <c r="M2341" s="19">
        <v>2816</v>
      </c>
      <c r="N2341" s="13" t="s">
        <v>9260</v>
      </c>
      <c r="O2341" s="21">
        <v>0</v>
      </c>
      <c r="P2341" s="13" t="s">
        <v>9257</v>
      </c>
      <c r="Q2341" s="26">
        <v>42942</v>
      </c>
    </row>
    <row r="2342" spans="1:17" x14ac:dyDescent="0.25">
      <c r="A2342" s="12" t="str">
        <f t="shared" si="36"/>
        <v>ACUQ</v>
      </c>
      <c r="B2342" s="13" t="s">
        <v>13606</v>
      </c>
      <c r="C2342" s="13" t="s">
        <v>10259</v>
      </c>
      <c r="D2342" s="13" t="s">
        <v>11512</v>
      </c>
      <c r="E2342" s="13" t="s">
        <v>11334</v>
      </c>
      <c r="F2342" s="13" t="s">
        <v>9466</v>
      </c>
      <c r="G2342" s="13" t="s">
        <v>11513</v>
      </c>
      <c r="H2342" s="13" t="s">
        <v>9798</v>
      </c>
      <c r="I2342" s="13" t="s">
        <v>13607</v>
      </c>
      <c r="J2342" s="19">
        <v>624</v>
      </c>
      <c r="K2342" s="13" t="s">
        <v>9260</v>
      </c>
      <c r="L2342" s="26">
        <v>42941</v>
      </c>
      <c r="M2342" s="19">
        <v>624</v>
      </c>
      <c r="N2342" s="13" t="s">
        <v>9260</v>
      </c>
      <c r="O2342" s="21">
        <v>0</v>
      </c>
      <c r="P2342" s="13" t="s">
        <v>9257</v>
      </c>
      <c r="Q2342" s="26">
        <v>42942</v>
      </c>
    </row>
    <row r="2343" spans="1:17" x14ac:dyDescent="0.25">
      <c r="A2343" s="12" t="str">
        <f t="shared" si="36"/>
        <v>ACUQ</v>
      </c>
      <c r="B2343" s="13" t="s">
        <v>13606</v>
      </c>
      <c r="C2343" s="13" t="s">
        <v>10267</v>
      </c>
      <c r="D2343" s="13" t="s">
        <v>11512</v>
      </c>
      <c r="E2343" s="13" t="s">
        <v>11334</v>
      </c>
      <c r="F2343" s="13" t="s">
        <v>9466</v>
      </c>
      <c r="G2343" s="13" t="s">
        <v>11513</v>
      </c>
      <c r="H2343" s="13" t="s">
        <v>9798</v>
      </c>
      <c r="I2343" s="13" t="s">
        <v>13608</v>
      </c>
      <c r="J2343" s="19">
        <v>582</v>
      </c>
      <c r="K2343" s="13" t="s">
        <v>9260</v>
      </c>
      <c r="L2343" s="26">
        <v>42941</v>
      </c>
      <c r="M2343" s="19">
        <v>582</v>
      </c>
      <c r="N2343" s="13" t="s">
        <v>9260</v>
      </c>
      <c r="O2343" s="21">
        <v>0</v>
      </c>
      <c r="P2343" s="13" t="s">
        <v>9257</v>
      </c>
      <c r="Q2343" s="26">
        <v>42942</v>
      </c>
    </row>
    <row r="2344" spans="1:17" x14ac:dyDescent="0.25">
      <c r="A2344" s="12" t="str">
        <f t="shared" si="36"/>
        <v>ACUQ</v>
      </c>
      <c r="B2344" s="13" t="s">
        <v>13606</v>
      </c>
      <c r="C2344" s="13" t="s">
        <v>10304</v>
      </c>
      <c r="D2344" s="13" t="s">
        <v>11512</v>
      </c>
      <c r="E2344" s="13" t="s">
        <v>11334</v>
      </c>
      <c r="F2344" s="13" t="s">
        <v>9466</v>
      </c>
      <c r="G2344" s="13" t="s">
        <v>11513</v>
      </c>
      <c r="H2344" s="13" t="s">
        <v>9798</v>
      </c>
      <c r="I2344" s="13" t="s">
        <v>13609</v>
      </c>
      <c r="J2344" s="19">
        <v>414</v>
      </c>
      <c r="K2344" s="13" t="s">
        <v>9260</v>
      </c>
      <c r="L2344" s="26">
        <v>42941</v>
      </c>
      <c r="M2344" s="19">
        <v>414</v>
      </c>
      <c r="N2344" s="13" t="s">
        <v>9260</v>
      </c>
      <c r="O2344" s="21">
        <v>0</v>
      </c>
      <c r="P2344" s="13" t="s">
        <v>9257</v>
      </c>
      <c r="Q2344" s="26">
        <v>42942</v>
      </c>
    </row>
    <row r="2345" spans="1:17" x14ac:dyDescent="0.25">
      <c r="A2345" s="12" t="str">
        <f t="shared" si="36"/>
        <v>ACUQ</v>
      </c>
      <c r="B2345" s="13" t="s">
        <v>13606</v>
      </c>
      <c r="C2345" s="13" t="s">
        <v>10307</v>
      </c>
      <c r="D2345" s="13" t="s">
        <v>11512</v>
      </c>
      <c r="E2345" s="13" t="s">
        <v>11334</v>
      </c>
      <c r="F2345" s="13" t="s">
        <v>9466</v>
      </c>
      <c r="G2345" s="13" t="s">
        <v>11513</v>
      </c>
      <c r="H2345" s="13" t="s">
        <v>9798</v>
      </c>
      <c r="I2345" s="13" t="s">
        <v>13610</v>
      </c>
      <c r="J2345" s="19">
        <v>166</v>
      </c>
      <c r="K2345" s="13" t="s">
        <v>9260</v>
      </c>
      <c r="L2345" s="26">
        <v>42941</v>
      </c>
      <c r="M2345" s="19">
        <v>166</v>
      </c>
      <c r="N2345" s="13" t="s">
        <v>9260</v>
      </c>
      <c r="O2345" s="21">
        <v>0</v>
      </c>
      <c r="P2345" s="13" t="s">
        <v>9257</v>
      </c>
      <c r="Q2345" s="26">
        <v>42942</v>
      </c>
    </row>
    <row r="2346" spans="1:17" x14ac:dyDescent="0.25">
      <c r="A2346" s="12" t="str">
        <f t="shared" si="36"/>
        <v>ACUQ</v>
      </c>
      <c r="B2346" s="13" t="s">
        <v>13606</v>
      </c>
      <c r="C2346" s="13" t="s">
        <v>10316</v>
      </c>
      <c r="D2346" s="13" t="s">
        <v>11512</v>
      </c>
      <c r="E2346" s="13" t="s">
        <v>11334</v>
      </c>
      <c r="F2346" s="13" t="s">
        <v>9466</v>
      </c>
      <c r="G2346" s="13" t="s">
        <v>11513</v>
      </c>
      <c r="H2346" s="13" t="s">
        <v>9798</v>
      </c>
      <c r="I2346" s="13" t="s">
        <v>13611</v>
      </c>
      <c r="J2346" s="19">
        <v>166</v>
      </c>
      <c r="K2346" s="13" t="s">
        <v>9260</v>
      </c>
      <c r="L2346" s="26">
        <v>42941</v>
      </c>
      <c r="M2346" s="19">
        <v>166</v>
      </c>
      <c r="N2346" s="13" t="s">
        <v>9260</v>
      </c>
      <c r="O2346" s="21">
        <v>0</v>
      </c>
      <c r="P2346" s="13" t="s">
        <v>9257</v>
      </c>
      <c r="Q2346" s="26">
        <v>42942</v>
      </c>
    </row>
    <row r="2347" spans="1:17" x14ac:dyDescent="0.25">
      <c r="A2347" s="12" t="str">
        <f t="shared" si="36"/>
        <v>ACVQ</v>
      </c>
      <c r="B2347" s="13" t="s">
        <v>13612</v>
      </c>
      <c r="C2347" s="13" t="s">
        <v>10259</v>
      </c>
      <c r="D2347" s="13" t="s">
        <v>13482</v>
      </c>
      <c r="E2347" s="13" t="s">
        <v>10391</v>
      </c>
      <c r="F2347" s="13" t="s">
        <v>9384</v>
      </c>
      <c r="G2347" s="13" t="s">
        <v>9276</v>
      </c>
      <c r="H2347" s="13" t="s">
        <v>9403</v>
      </c>
      <c r="I2347" s="13" t="s">
        <v>13613</v>
      </c>
      <c r="J2347" s="19">
        <v>1886</v>
      </c>
      <c r="K2347" s="13" t="s">
        <v>9260</v>
      </c>
      <c r="L2347" s="26">
        <v>42943</v>
      </c>
      <c r="M2347" s="19">
        <v>1886</v>
      </c>
      <c r="N2347" s="13" t="s">
        <v>9260</v>
      </c>
      <c r="O2347" s="21">
        <v>0</v>
      </c>
      <c r="P2347" s="13" t="s">
        <v>9257</v>
      </c>
      <c r="Q2347" s="26">
        <v>42944</v>
      </c>
    </row>
    <row r="2348" spans="1:17" x14ac:dyDescent="0.25">
      <c r="A2348" s="12" t="str">
        <f t="shared" si="36"/>
        <v>ACVQ</v>
      </c>
      <c r="B2348" s="13" t="s">
        <v>13612</v>
      </c>
      <c r="C2348" s="13" t="s">
        <v>10267</v>
      </c>
      <c r="D2348" s="13" t="s">
        <v>13482</v>
      </c>
      <c r="E2348" s="13" t="s">
        <v>10391</v>
      </c>
      <c r="F2348" s="13" t="s">
        <v>9384</v>
      </c>
      <c r="G2348" s="13" t="s">
        <v>9276</v>
      </c>
      <c r="H2348" s="13" t="s">
        <v>9403</v>
      </c>
      <c r="I2348" s="13" t="s">
        <v>13614</v>
      </c>
      <c r="J2348" s="19">
        <v>1566</v>
      </c>
      <c r="K2348" s="13" t="s">
        <v>9260</v>
      </c>
      <c r="L2348" s="26">
        <v>42943</v>
      </c>
      <c r="M2348" s="19">
        <v>1566</v>
      </c>
      <c r="N2348" s="13" t="s">
        <v>9260</v>
      </c>
      <c r="O2348" s="21">
        <v>0</v>
      </c>
      <c r="P2348" s="13" t="s">
        <v>9257</v>
      </c>
      <c r="Q2348" s="26">
        <v>42944</v>
      </c>
    </row>
    <row r="2349" spans="1:17" x14ac:dyDescent="0.25">
      <c r="A2349" s="12" t="str">
        <f t="shared" si="36"/>
        <v>ACVQ</v>
      </c>
      <c r="B2349" s="13" t="s">
        <v>13612</v>
      </c>
      <c r="C2349" s="13" t="s">
        <v>10304</v>
      </c>
      <c r="D2349" s="13" t="s">
        <v>13482</v>
      </c>
      <c r="E2349" s="13" t="s">
        <v>10391</v>
      </c>
      <c r="F2349" s="13" t="s">
        <v>9384</v>
      </c>
      <c r="G2349" s="13" t="s">
        <v>9276</v>
      </c>
      <c r="H2349" s="13" t="s">
        <v>9403</v>
      </c>
      <c r="I2349" s="13" t="s">
        <v>13615</v>
      </c>
      <c r="J2349" s="19">
        <v>1386</v>
      </c>
      <c r="K2349" s="13" t="s">
        <v>9260</v>
      </c>
      <c r="L2349" s="26">
        <v>42943</v>
      </c>
      <c r="M2349" s="19">
        <v>1386</v>
      </c>
      <c r="N2349" s="13" t="s">
        <v>9260</v>
      </c>
      <c r="O2349" s="21">
        <v>0</v>
      </c>
      <c r="P2349" s="13" t="s">
        <v>9257</v>
      </c>
      <c r="Q2349" s="26">
        <v>42944</v>
      </c>
    </row>
    <row r="2350" spans="1:17" x14ac:dyDescent="0.25">
      <c r="A2350" s="12" t="str">
        <f t="shared" si="36"/>
        <v>ACTT</v>
      </c>
      <c r="B2350" s="13" t="s">
        <v>13616</v>
      </c>
      <c r="C2350" s="13" t="s">
        <v>10259</v>
      </c>
      <c r="D2350" s="13" t="s">
        <v>13617</v>
      </c>
      <c r="E2350" s="13" t="s">
        <v>10363</v>
      </c>
      <c r="F2350" s="13" t="s">
        <v>9384</v>
      </c>
      <c r="G2350" s="13" t="s">
        <v>9276</v>
      </c>
      <c r="H2350" s="13" t="s">
        <v>9403</v>
      </c>
      <c r="I2350" s="13" t="s">
        <v>13618</v>
      </c>
      <c r="J2350" s="19">
        <v>1396</v>
      </c>
      <c r="K2350" s="13" t="s">
        <v>9260</v>
      </c>
      <c r="L2350" s="26">
        <v>42943</v>
      </c>
      <c r="M2350" s="19">
        <v>1396</v>
      </c>
      <c r="N2350" s="13" t="s">
        <v>9260</v>
      </c>
      <c r="O2350" s="21">
        <v>0</v>
      </c>
      <c r="P2350" s="13" t="s">
        <v>9257</v>
      </c>
      <c r="Q2350" s="26">
        <v>42944</v>
      </c>
    </row>
    <row r="2351" spans="1:17" x14ac:dyDescent="0.25">
      <c r="A2351" s="12" t="str">
        <f t="shared" si="36"/>
        <v>ACTT</v>
      </c>
      <c r="B2351" s="13" t="s">
        <v>13616</v>
      </c>
      <c r="C2351" s="13" t="s">
        <v>10267</v>
      </c>
      <c r="D2351" s="13" t="s">
        <v>13617</v>
      </c>
      <c r="E2351" s="13" t="s">
        <v>10363</v>
      </c>
      <c r="F2351" s="13" t="s">
        <v>9384</v>
      </c>
      <c r="G2351" s="13" t="s">
        <v>9276</v>
      </c>
      <c r="H2351" s="13" t="s">
        <v>9403</v>
      </c>
      <c r="I2351" s="13" t="s">
        <v>13619</v>
      </c>
      <c r="J2351" s="19">
        <v>1386</v>
      </c>
      <c r="K2351" s="13" t="s">
        <v>9260</v>
      </c>
      <c r="L2351" s="26">
        <v>42943</v>
      </c>
      <c r="M2351" s="19">
        <v>1386</v>
      </c>
      <c r="N2351" s="13" t="s">
        <v>9260</v>
      </c>
      <c r="O2351" s="21">
        <v>0</v>
      </c>
      <c r="P2351" s="13" t="s">
        <v>9257</v>
      </c>
      <c r="Q2351" s="26">
        <v>42944</v>
      </c>
    </row>
    <row r="2352" spans="1:17" x14ac:dyDescent="0.25">
      <c r="A2352" s="12" t="str">
        <f t="shared" si="36"/>
        <v>ACVT</v>
      </c>
      <c r="B2352" s="13" t="s">
        <v>13620</v>
      </c>
      <c r="C2352" s="13" t="s">
        <v>10259</v>
      </c>
      <c r="D2352" s="13" t="s">
        <v>13438</v>
      </c>
      <c r="E2352" s="13" t="s">
        <v>788</v>
      </c>
      <c r="F2352" s="13" t="s">
        <v>9626</v>
      </c>
      <c r="G2352" s="13" t="s">
        <v>11081</v>
      </c>
      <c r="H2352" s="13" t="s">
        <v>9627</v>
      </c>
      <c r="I2352" s="13" t="s">
        <v>13621</v>
      </c>
      <c r="J2352" s="19">
        <v>872</v>
      </c>
      <c r="K2352" s="13" t="s">
        <v>9260</v>
      </c>
      <c r="L2352" s="26">
        <v>42944</v>
      </c>
      <c r="M2352" s="19">
        <v>872</v>
      </c>
      <c r="N2352" s="13" t="s">
        <v>9260</v>
      </c>
      <c r="O2352" s="21">
        <v>0</v>
      </c>
      <c r="P2352" s="13" t="s">
        <v>9257</v>
      </c>
      <c r="Q2352" s="26">
        <v>42947</v>
      </c>
    </row>
    <row r="2353" spans="1:17" x14ac:dyDescent="0.25">
      <c r="A2353" s="12" t="str">
        <f t="shared" si="36"/>
        <v>ACVT</v>
      </c>
      <c r="B2353" s="13" t="s">
        <v>13620</v>
      </c>
      <c r="C2353" s="13" t="s">
        <v>10267</v>
      </c>
      <c r="D2353" s="13" t="s">
        <v>13438</v>
      </c>
      <c r="E2353" s="13" t="s">
        <v>788</v>
      </c>
      <c r="F2353" s="13" t="s">
        <v>9626</v>
      </c>
      <c r="G2353" s="13" t="s">
        <v>11081</v>
      </c>
      <c r="H2353" s="13" t="s">
        <v>9627</v>
      </c>
      <c r="I2353" s="13" t="s">
        <v>13622</v>
      </c>
      <c r="J2353" s="19">
        <v>584</v>
      </c>
      <c r="K2353" s="13" t="s">
        <v>9260</v>
      </c>
      <c r="L2353" s="26">
        <v>42944</v>
      </c>
      <c r="M2353" s="19">
        <v>584</v>
      </c>
      <c r="N2353" s="13" t="s">
        <v>9260</v>
      </c>
      <c r="O2353" s="21">
        <v>0</v>
      </c>
      <c r="P2353" s="13" t="s">
        <v>9257</v>
      </c>
      <c r="Q2353" s="26">
        <v>42947</v>
      </c>
    </row>
    <row r="2354" spans="1:17" x14ac:dyDescent="0.25">
      <c r="A2354" s="12" t="str">
        <f t="shared" si="36"/>
        <v>ACVT</v>
      </c>
      <c r="B2354" s="13" t="s">
        <v>13620</v>
      </c>
      <c r="C2354" s="13" t="s">
        <v>10304</v>
      </c>
      <c r="D2354" s="13" t="s">
        <v>13438</v>
      </c>
      <c r="E2354" s="13" t="s">
        <v>788</v>
      </c>
      <c r="F2354" s="13" t="s">
        <v>9626</v>
      </c>
      <c r="G2354" s="13" t="s">
        <v>11081</v>
      </c>
      <c r="H2354" s="13" t="s">
        <v>9627</v>
      </c>
      <c r="I2354" s="13" t="s">
        <v>13623</v>
      </c>
      <c r="J2354" s="19">
        <v>578</v>
      </c>
      <c r="K2354" s="13" t="s">
        <v>9260</v>
      </c>
      <c r="L2354" s="26">
        <v>42944</v>
      </c>
      <c r="M2354" s="19">
        <v>578</v>
      </c>
      <c r="N2354" s="13" t="s">
        <v>9260</v>
      </c>
      <c r="O2354" s="21">
        <v>0</v>
      </c>
      <c r="P2354" s="13" t="s">
        <v>9257</v>
      </c>
      <c r="Q2354" s="26">
        <v>42947</v>
      </c>
    </row>
    <row r="2355" spans="1:17" x14ac:dyDescent="0.25">
      <c r="A2355" s="12" t="str">
        <f t="shared" si="36"/>
        <v>ACVT</v>
      </c>
      <c r="B2355" s="13" t="s">
        <v>13620</v>
      </c>
      <c r="C2355" s="13" t="s">
        <v>10269</v>
      </c>
      <c r="D2355" s="13" t="s">
        <v>13438</v>
      </c>
      <c r="E2355" s="13" t="s">
        <v>788</v>
      </c>
      <c r="F2355" s="13" t="s">
        <v>9626</v>
      </c>
      <c r="G2355" s="13" t="s">
        <v>11081</v>
      </c>
      <c r="H2355" s="13" t="s">
        <v>9627</v>
      </c>
      <c r="I2355" s="13" t="s">
        <v>13624</v>
      </c>
      <c r="J2355" s="19">
        <v>576</v>
      </c>
      <c r="K2355" s="13" t="s">
        <v>9260</v>
      </c>
      <c r="L2355" s="26">
        <v>42944</v>
      </c>
      <c r="M2355" s="19">
        <v>576</v>
      </c>
      <c r="N2355" s="13" t="s">
        <v>9260</v>
      </c>
      <c r="O2355" s="21">
        <v>0</v>
      </c>
      <c r="P2355" s="13" t="s">
        <v>9257</v>
      </c>
      <c r="Q2355" s="26">
        <v>42947</v>
      </c>
    </row>
    <row r="2356" spans="1:17" x14ac:dyDescent="0.25">
      <c r="A2356" s="12" t="str">
        <f t="shared" si="36"/>
        <v>ACVT</v>
      </c>
      <c r="B2356" s="13" t="s">
        <v>13620</v>
      </c>
      <c r="C2356" s="13" t="s">
        <v>10307</v>
      </c>
      <c r="D2356" s="13" t="s">
        <v>13438</v>
      </c>
      <c r="E2356" s="13" t="s">
        <v>788</v>
      </c>
      <c r="F2356" s="13" t="s">
        <v>9626</v>
      </c>
      <c r="G2356" s="13" t="s">
        <v>11081</v>
      </c>
      <c r="H2356" s="13" t="s">
        <v>9627</v>
      </c>
      <c r="I2356" s="13" t="s">
        <v>13625</v>
      </c>
      <c r="J2356" s="19">
        <v>290</v>
      </c>
      <c r="K2356" s="13" t="s">
        <v>9260</v>
      </c>
      <c r="L2356" s="26">
        <v>42944</v>
      </c>
      <c r="M2356" s="19">
        <v>290</v>
      </c>
      <c r="N2356" s="13" t="s">
        <v>9260</v>
      </c>
      <c r="O2356" s="21">
        <v>0</v>
      </c>
      <c r="P2356" s="13" t="s">
        <v>9257</v>
      </c>
      <c r="Q2356" s="26">
        <v>42947</v>
      </c>
    </row>
    <row r="2357" spans="1:17" x14ac:dyDescent="0.25">
      <c r="A2357" s="12" t="str">
        <f t="shared" si="36"/>
        <v>ACVT</v>
      </c>
      <c r="B2357" s="13" t="s">
        <v>13620</v>
      </c>
      <c r="C2357" s="13" t="s">
        <v>10316</v>
      </c>
      <c r="D2357" s="13" t="s">
        <v>13438</v>
      </c>
      <c r="E2357" s="13" t="s">
        <v>788</v>
      </c>
      <c r="F2357" s="13" t="s">
        <v>9626</v>
      </c>
      <c r="G2357" s="13" t="s">
        <v>11081</v>
      </c>
      <c r="H2357" s="13" t="s">
        <v>9627</v>
      </c>
      <c r="I2357" s="13" t="s">
        <v>13626</v>
      </c>
      <c r="J2357" s="19">
        <v>290</v>
      </c>
      <c r="K2357" s="13" t="s">
        <v>9260</v>
      </c>
      <c r="L2357" s="26">
        <v>42944</v>
      </c>
      <c r="M2357" s="19">
        <v>290</v>
      </c>
      <c r="N2357" s="13" t="s">
        <v>9260</v>
      </c>
      <c r="O2357" s="21">
        <v>0</v>
      </c>
      <c r="P2357" s="13" t="s">
        <v>9257</v>
      </c>
      <c r="Q2357" s="26">
        <v>42947</v>
      </c>
    </row>
    <row r="2358" spans="1:17" x14ac:dyDescent="0.25">
      <c r="A2358" s="12" t="str">
        <f t="shared" si="36"/>
        <v>ACVT</v>
      </c>
      <c r="B2358" s="13" t="s">
        <v>13620</v>
      </c>
      <c r="C2358" s="13" t="s">
        <v>10660</v>
      </c>
      <c r="D2358" s="13" t="s">
        <v>13438</v>
      </c>
      <c r="E2358" s="13" t="s">
        <v>788</v>
      </c>
      <c r="F2358" s="13" t="s">
        <v>9626</v>
      </c>
      <c r="G2358" s="13" t="s">
        <v>11081</v>
      </c>
      <c r="H2358" s="13" t="s">
        <v>9627</v>
      </c>
      <c r="I2358" s="13" t="s">
        <v>13627</v>
      </c>
      <c r="J2358" s="19">
        <v>288</v>
      </c>
      <c r="K2358" s="13" t="s">
        <v>9260</v>
      </c>
      <c r="L2358" s="26">
        <v>42944</v>
      </c>
      <c r="M2358" s="19">
        <v>288</v>
      </c>
      <c r="N2358" s="13" t="s">
        <v>9260</v>
      </c>
      <c r="O2358" s="21">
        <v>0</v>
      </c>
      <c r="P2358" s="13" t="s">
        <v>9257</v>
      </c>
      <c r="Q2358" s="26">
        <v>42947</v>
      </c>
    </row>
    <row r="2359" spans="1:17" x14ac:dyDescent="0.25">
      <c r="A2359" s="12" t="str">
        <f t="shared" si="36"/>
        <v>ACVT</v>
      </c>
      <c r="B2359" s="13" t="s">
        <v>13628</v>
      </c>
      <c r="C2359" s="13" t="s">
        <v>10259</v>
      </c>
      <c r="D2359" s="13" t="s">
        <v>13629</v>
      </c>
      <c r="E2359" s="13" t="s">
        <v>788</v>
      </c>
      <c r="F2359" s="13" t="s">
        <v>9626</v>
      </c>
      <c r="G2359" s="13" t="s">
        <v>10631</v>
      </c>
      <c r="H2359" s="13" t="s">
        <v>9630</v>
      </c>
      <c r="I2359" s="13" t="s">
        <v>13630</v>
      </c>
      <c r="J2359" s="19">
        <v>612</v>
      </c>
      <c r="K2359" s="13" t="s">
        <v>9260</v>
      </c>
      <c r="L2359" s="26">
        <v>42944</v>
      </c>
      <c r="M2359" s="19">
        <v>612</v>
      </c>
      <c r="N2359" s="13" t="s">
        <v>9260</v>
      </c>
      <c r="O2359" s="21">
        <v>0</v>
      </c>
      <c r="P2359" s="13" t="s">
        <v>9257</v>
      </c>
      <c r="Q2359" s="26">
        <v>42947</v>
      </c>
    </row>
    <row r="2360" spans="1:17" x14ac:dyDescent="0.25">
      <c r="A2360" s="12" t="str">
        <f t="shared" si="36"/>
        <v>ACVT</v>
      </c>
      <c r="B2360" s="13" t="s">
        <v>13628</v>
      </c>
      <c r="C2360" s="13" t="s">
        <v>10267</v>
      </c>
      <c r="D2360" s="13" t="s">
        <v>13629</v>
      </c>
      <c r="E2360" s="13" t="s">
        <v>788</v>
      </c>
      <c r="F2360" s="13" t="s">
        <v>9626</v>
      </c>
      <c r="G2360" s="13" t="s">
        <v>10631</v>
      </c>
      <c r="H2360" s="13" t="s">
        <v>9630</v>
      </c>
      <c r="I2360" s="13" t="s">
        <v>13631</v>
      </c>
      <c r="J2360" s="19">
        <v>366</v>
      </c>
      <c r="K2360" s="13" t="s">
        <v>9260</v>
      </c>
      <c r="L2360" s="26">
        <v>42944</v>
      </c>
      <c r="M2360" s="19">
        <v>366</v>
      </c>
      <c r="N2360" s="13" t="s">
        <v>9260</v>
      </c>
      <c r="O2360" s="21">
        <v>0</v>
      </c>
      <c r="P2360" s="13" t="s">
        <v>9257</v>
      </c>
      <c r="Q2360" s="26">
        <v>42947</v>
      </c>
    </row>
    <row r="2361" spans="1:17" x14ac:dyDescent="0.25">
      <c r="A2361" s="12" t="str">
        <f t="shared" si="36"/>
        <v>ACVT</v>
      </c>
      <c r="B2361" s="13" t="s">
        <v>13628</v>
      </c>
      <c r="C2361" s="13" t="s">
        <v>10304</v>
      </c>
      <c r="D2361" s="13" t="s">
        <v>13629</v>
      </c>
      <c r="E2361" s="13" t="s">
        <v>788</v>
      </c>
      <c r="F2361" s="13" t="s">
        <v>9626</v>
      </c>
      <c r="G2361" s="13" t="s">
        <v>10631</v>
      </c>
      <c r="H2361" s="13" t="s">
        <v>9630</v>
      </c>
      <c r="I2361" s="13" t="s">
        <v>13632</v>
      </c>
      <c r="J2361" s="19">
        <v>244</v>
      </c>
      <c r="K2361" s="13" t="s">
        <v>9260</v>
      </c>
      <c r="L2361" s="26">
        <v>42944</v>
      </c>
      <c r="M2361" s="19">
        <v>244</v>
      </c>
      <c r="N2361" s="13" t="s">
        <v>9260</v>
      </c>
      <c r="O2361" s="21">
        <v>0</v>
      </c>
      <c r="P2361" s="13" t="s">
        <v>9257</v>
      </c>
      <c r="Q2361" s="26">
        <v>42947</v>
      </c>
    </row>
    <row r="2362" spans="1:17" x14ac:dyDescent="0.25">
      <c r="A2362" s="12" t="str">
        <f t="shared" si="36"/>
        <v>ACVT</v>
      </c>
      <c r="B2362" s="13" t="s">
        <v>13628</v>
      </c>
      <c r="C2362" s="13" t="s">
        <v>10269</v>
      </c>
      <c r="D2362" s="13" t="s">
        <v>13629</v>
      </c>
      <c r="E2362" s="13" t="s">
        <v>788</v>
      </c>
      <c r="F2362" s="13" t="s">
        <v>9626</v>
      </c>
      <c r="G2362" s="13" t="s">
        <v>10631</v>
      </c>
      <c r="H2362" s="13" t="s">
        <v>9630</v>
      </c>
      <c r="I2362" s="13" t="s">
        <v>13633</v>
      </c>
      <c r="J2362" s="19">
        <v>120</v>
      </c>
      <c r="K2362" s="13" t="s">
        <v>9260</v>
      </c>
      <c r="L2362" s="26">
        <v>42944</v>
      </c>
      <c r="M2362" s="19">
        <v>120</v>
      </c>
      <c r="N2362" s="13" t="s">
        <v>9260</v>
      </c>
      <c r="O2362" s="21">
        <v>0</v>
      </c>
      <c r="P2362" s="13" t="s">
        <v>9257</v>
      </c>
      <c r="Q2362" s="26">
        <v>42947</v>
      </c>
    </row>
    <row r="2363" spans="1:17" x14ac:dyDescent="0.25">
      <c r="A2363" s="12" t="str">
        <f t="shared" si="36"/>
        <v>ACVC</v>
      </c>
      <c r="B2363" s="13" t="s">
        <v>13634</v>
      </c>
      <c r="C2363" s="13" t="s">
        <v>10259</v>
      </c>
      <c r="D2363" s="13" t="s">
        <v>13635</v>
      </c>
      <c r="E2363" s="13" t="s">
        <v>788</v>
      </c>
      <c r="F2363" s="13" t="s">
        <v>9455</v>
      </c>
      <c r="G2363" s="13" t="s">
        <v>10625</v>
      </c>
      <c r="H2363" s="13" t="s">
        <v>9483</v>
      </c>
      <c r="I2363" s="13" t="s">
        <v>13636</v>
      </c>
      <c r="J2363" s="19">
        <v>752</v>
      </c>
      <c r="K2363" s="13" t="s">
        <v>9260</v>
      </c>
      <c r="L2363" s="26">
        <v>42944</v>
      </c>
      <c r="M2363" s="19">
        <v>752</v>
      </c>
      <c r="N2363" s="13" t="s">
        <v>9260</v>
      </c>
      <c r="O2363" s="21">
        <v>0</v>
      </c>
      <c r="P2363" s="13" t="s">
        <v>9257</v>
      </c>
      <c r="Q2363" s="26">
        <v>42947</v>
      </c>
    </row>
    <row r="2364" spans="1:17" x14ac:dyDescent="0.25">
      <c r="A2364" s="12" t="str">
        <f t="shared" si="36"/>
        <v>ACVC</v>
      </c>
      <c r="B2364" s="13" t="s">
        <v>13634</v>
      </c>
      <c r="C2364" s="13" t="s">
        <v>10267</v>
      </c>
      <c r="D2364" s="13" t="s">
        <v>13635</v>
      </c>
      <c r="E2364" s="13" t="s">
        <v>788</v>
      </c>
      <c r="F2364" s="13" t="s">
        <v>9455</v>
      </c>
      <c r="G2364" s="13" t="s">
        <v>10625</v>
      </c>
      <c r="H2364" s="13" t="s">
        <v>9483</v>
      </c>
      <c r="I2364" s="13" t="s">
        <v>13637</v>
      </c>
      <c r="J2364" s="19">
        <v>728</v>
      </c>
      <c r="K2364" s="13" t="s">
        <v>9260</v>
      </c>
      <c r="L2364" s="26">
        <v>42944</v>
      </c>
      <c r="M2364" s="19">
        <v>728</v>
      </c>
      <c r="N2364" s="13" t="s">
        <v>9260</v>
      </c>
      <c r="O2364" s="21">
        <v>0</v>
      </c>
      <c r="P2364" s="13" t="s">
        <v>9257</v>
      </c>
      <c r="Q2364" s="26">
        <v>42947</v>
      </c>
    </row>
    <row r="2365" spans="1:17" x14ac:dyDescent="0.25">
      <c r="A2365" s="12" t="str">
        <f t="shared" si="36"/>
        <v>ACVC</v>
      </c>
      <c r="B2365" s="13" t="s">
        <v>13634</v>
      </c>
      <c r="C2365" s="13" t="s">
        <v>10304</v>
      </c>
      <c r="D2365" s="13" t="s">
        <v>13635</v>
      </c>
      <c r="E2365" s="13" t="s">
        <v>788</v>
      </c>
      <c r="F2365" s="13" t="s">
        <v>9455</v>
      </c>
      <c r="G2365" s="13" t="s">
        <v>10625</v>
      </c>
      <c r="H2365" s="13" t="s">
        <v>9483</v>
      </c>
      <c r="I2365" s="13" t="s">
        <v>13638</v>
      </c>
      <c r="J2365" s="19">
        <v>514</v>
      </c>
      <c r="K2365" s="13" t="s">
        <v>9260</v>
      </c>
      <c r="L2365" s="26">
        <v>42944</v>
      </c>
      <c r="M2365" s="19">
        <v>514</v>
      </c>
      <c r="N2365" s="13" t="s">
        <v>9260</v>
      </c>
      <c r="O2365" s="21">
        <v>0</v>
      </c>
      <c r="P2365" s="13" t="s">
        <v>9257</v>
      </c>
      <c r="Q2365" s="26">
        <v>42947</v>
      </c>
    </row>
    <row r="2366" spans="1:17" x14ac:dyDescent="0.25">
      <c r="A2366" s="12" t="str">
        <f t="shared" si="36"/>
        <v>ACVC</v>
      </c>
      <c r="B2366" s="13" t="s">
        <v>13639</v>
      </c>
      <c r="C2366" s="13" t="s">
        <v>10259</v>
      </c>
      <c r="D2366" s="13" t="s">
        <v>13640</v>
      </c>
      <c r="E2366" s="13" t="s">
        <v>788</v>
      </c>
      <c r="F2366" s="13" t="s">
        <v>9455</v>
      </c>
      <c r="G2366" s="13" t="s">
        <v>10625</v>
      </c>
      <c r="H2366" s="13" t="s">
        <v>9483</v>
      </c>
      <c r="I2366" s="13" t="s">
        <v>13641</v>
      </c>
      <c r="J2366" s="19">
        <v>828</v>
      </c>
      <c r="K2366" s="13" t="s">
        <v>9260</v>
      </c>
      <c r="L2366" s="26">
        <v>42944</v>
      </c>
      <c r="M2366" s="19">
        <v>828</v>
      </c>
      <c r="N2366" s="13" t="s">
        <v>9260</v>
      </c>
      <c r="O2366" s="21">
        <v>0</v>
      </c>
      <c r="P2366" s="13" t="s">
        <v>9257</v>
      </c>
      <c r="Q2366" s="26">
        <v>42947</v>
      </c>
    </row>
    <row r="2367" spans="1:17" x14ac:dyDescent="0.25">
      <c r="A2367" s="12" t="str">
        <f t="shared" si="36"/>
        <v>ACVC</v>
      </c>
      <c r="B2367" s="13" t="s">
        <v>13639</v>
      </c>
      <c r="C2367" s="13" t="s">
        <v>10267</v>
      </c>
      <c r="D2367" s="13" t="s">
        <v>13640</v>
      </c>
      <c r="E2367" s="13" t="s">
        <v>788</v>
      </c>
      <c r="F2367" s="13" t="s">
        <v>9455</v>
      </c>
      <c r="G2367" s="13" t="s">
        <v>10625</v>
      </c>
      <c r="H2367" s="13" t="s">
        <v>9483</v>
      </c>
      <c r="I2367" s="13" t="s">
        <v>13642</v>
      </c>
      <c r="J2367" s="19">
        <v>818</v>
      </c>
      <c r="K2367" s="13" t="s">
        <v>9260</v>
      </c>
      <c r="L2367" s="26">
        <v>42944</v>
      </c>
      <c r="M2367" s="19">
        <v>818</v>
      </c>
      <c r="N2367" s="13" t="s">
        <v>9260</v>
      </c>
      <c r="O2367" s="21">
        <v>0</v>
      </c>
      <c r="P2367" s="13" t="s">
        <v>9257</v>
      </c>
      <c r="Q2367" s="26">
        <v>42947</v>
      </c>
    </row>
    <row r="2368" spans="1:17" x14ac:dyDescent="0.25">
      <c r="A2368" s="12" t="str">
        <f t="shared" si="36"/>
        <v>ACVC</v>
      </c>
      <c r="B2368" s="13" t="s">
        <v>13639</v>
      </c>
      <c r="C2368" s="13" t="s">
        <v>10304</v>
      </c>
      <c r="D2368" s="13" t="s">
        <v>13640</v>
      </c>
      <c r="E2368" s="13" t="s">
        <v>788</v>
      </c>
      <c r="F2368" s="13" t="s">
        <v>9455</v>
      </c>
      <c r="G2368" s="13" t="s">
        <v>10625</v>
      </c>
      <c r="H2368" s="13" t="s">
        <v>9483</v>
      </c>
      <c r="I2368" s="13" t="s">
        <v>13643</v>
      </c>
      <c r="J2368" s="19">
        <v>804</v>
      </c>
      <c r="K2368" s="13" t="s">
        <v>9260</v>
      </c>
      <c r="L2368" s="26">
        <v>42944</v>
      </c>
      <c r="M2368" s="19">
        <v>804</v>
      </c>
      <c r="N2368" s="13" t="s">
        <v>9260</v>
      </c>
      <c r="O2368" s="21">
        <v>0</v>
      </c>
      <c r="P2368" s="13" t="s">
        <v>9257</v>
      </c>
      <c r="Q2368" s="26">
        <v>42947</v>
      </c>
    </row>
    <row r="2369" spans="1:17" x14ac:dyDescent="0.25">
      <c r="A2369" s="12" t="str">
        <f t="shared" si="36"/>
        <v>ACVC</v>
      </c>
      <c r="B2369" s="13" t="s">
        <v>13639</v>
      </c>
      <c r="C2369" s="13" t="s">
        <v>10269</v>
      </c>
      <c r="D2369" s="13" t="s">
        <v>13640</v>
      </c>
      <c r="E2369" s="13" t="s">
        <v>788</v>
      </c>
      <c r="F2369" s="13" t="s">
        <v>9455</v>
      </c>
      <c r="G2369" s="13" t="s">
        <v>10625</v>
      </c>
      <c r="H2369" s="13" t="s">
        <v>9483</v>
      </c>
      <c r="I2369" s="13" t="s">
        <v>13644</v>
      </c>
      <c r="J2369" s="19">
        <v>204</v>
      </c>
      <c r="K2369" s="13" t="s">
        <v>9260</v>
      </c>
      <c r="L2369" s="26">
        <v>42944</v>
      </c>
      <c r="M2369" s="19">
        <v>204</v>
      </c>
      <c r="N2369" s="13" t="s">
        <v>9260</v>
      </c>
      <c r="O2369" s="21">
        <v>0</v>
      </c>
      <c r="P2369" s="13" t="s">
        <v>9257</v>
      </c>
      <c r="Q2369" s="26">
        <v>42947</v>
      </c>
    </row>
    <row r="2370" spans="1:17" x14ac:dyDescent="0.25">
      <c r="A2370" s="12" t="str">
        <f t="shared" si="36"/>
        <v>ACSH</v>
      </c>
      <c r="B2370" s="13" t="s">
        <v>13645</v>
      </c>
      <c r="C2370" s="13" t="s">
        <v>10259</v>
      </c>
      <c r="D2370" s="13" t="s">
        <v>13646</v>
      </c>
      <c r="E2370" s="13" t="s">
        <v>788</v>
      </c>
      <c r="F2370" s="13" t="s">
        <v>9455</v>
      </c>
      <c r="G2370" s="13" t="s">
        <v>9303</v>
      </c>
      <c r="H2370" s="13" t="s">
        <v>9924</v>
      </c>
      <c r="I2370" s="13" t="s">
        <v>13647</v>
      </c>
      <c r="J2370" s="19">
        <v>314</v>
      </c>
      <c r="K2370" s="13" t="s">
        <v>9260</v>
      </c>
      <c r="L2370" s="26">
        <v>42949</v>
      </c>
      <c r="M2370" s="19">
        <v>314</v>
      </c>
      <c r="N2370" s="13" t="s">
        <v>9260</v>
      </c>
      <c r="O2370" s="21">
        <v>0</v>
      </c>
      <c r="P2370" s="13" t="s">
        <v>9257</v>
      </c>
      <c r="Q2370" s="26">
        <v>42950</v>
      </c>
    </row>
    <row r="2371" spans="1:17" x14ac:dyDescent="0.25">
      <c r="A2371" s="12" t="str">
        <f t="shared" ref="A2371:A2434" si="37">LEFT(I2371,4)</f>
        <v>ACSH</v>
      </c>
      <c r="B2371" s="13" t="s">
        <v>13645</v>
      </c>
      <c r="C2371" s="13" t="s">
        <v>10267</v>
      </c>
      <c r="D2371" s="13" t="s">
        <v>13646</v>
      </c>
      <c r="E2371" s="13" t="s">
        <v>788</v>
      </c>
      <c r="F2371" s="13" t="s">
        <v>9455</v>
      </c>
      <c r="G2371" s="13" t="s">
        <v>9303</v>
      </c>
      <c r="H2371" s="13" t="s">
        <v>9924</v>
      </c>
      <c r="I2371" s="13" t="s">
        <v>13648</v>
      </c>
      <c r="J2371" s="19">
        <v>312</v>
      </c>
      <c r="K2371" s="13" t="s">
        <v>9260</v>
      </c>
      <c r="L2371" s="26">
        <v>42949</v>
      </c>
      <c r="M2371" s="19">
        <v>312</v>
      </c>
      <c r="N2371" s="13" t="s">
        <v>9260</v>
      </c>
      <c r="O2371" s="21">
        <v>0</v>
      </c>
      <c r="P2371" s="13" t="s">
        <v>9257</v>
      </c>
      <c r="Q2371" s="26">
        <v>42950</v>
      </c>
    </row>
    <row r="2372" spans="1:17" x14ac:dyDescent="0.25">
      <c r="A2372" s="12" t="str">
        <f t="shared" si="37"/>
        <v>ACSH</v>
      </c>
      <c r="B2372" s="13" t="s">
        <v>13645</v>
      </c>
      <c r="C2372" s="13" t="s">
        <v>10304</v>
      </c>
      <c r="D2372" s="13" t="s">
        <v>13646</v>
      </c>
      <c r="E2372" s="13" t="s">
        <v>788</v>
      </c>
      <c r="F2372" s="13" t="s">
        <v>9455</v>
      </c>
      <c r="G2372" s="13" t="s">
        <v>9303</v>
      </c>
      <c r="H2372" s="13" t="s">
        <v>9924</v>
      </c>
      <c r="I2372" s="13" t="s">
        <v>13649</v>
      </c>
      <c r="J2372" s="19">
        <v>312</v>
      </c>
      <c r="K2372" s="13" t="s">
        <v>9260</v>
      </c>
      <c r="L2372" s="26">
        <v>42949</v>
      </c>
      <c r="M2372" s="19">
        <v>312</v>
      </c>
      <c r="N2372" s="13" t="s">
        <v>9260</v>
      </c>
      <c r="O2372" s="21">
        <v>0</v>
      </c>
      <c r="P2372" s="13" t="s">
        <v>9257</v>
      </c>
      <c r="Q2372" s="26">
        <v>42950</v>
      </c>
    </row>
    <row r="2373" spans="1:17" x14ac:dyDescent="0.25">
      <c r="A2373" s="12" t="str">
        <f t="shared" si="37"/>
        <v>ACSH</v>
      </c>
      <c r="B2373" s="13" t="s">
        <v>13645</v>
      </c>
      <c r="C2373" s="13" t="s">
        <v>10269</v>
      </c>
      <c r="D2373" s="13" t="s">
        <v>13646</v>
      </c>
      <c r="E2373" s="13" t="s">
        <v>788</v>
      </c>
      <c r="F2373" s="13" t="s">
        <v>9455</v>
      </c>
      <c r="G2373" s="13" t="s">
        <v>9303</v>
      </c>
      <c r="H2373" s="13" t="s">
        <v>9924</v>
      </c>
      <c r="I2373" s="13" t="s">
        <v>13650</v>
      </c>
      <c r="J2373" s="19">
        <v>306</v>
      </c>
      <c r="K2373" s="13" t="s">
        <v>9260</v>
      </c>
      <c r="L2373" s="26">
        <v>42949</v>
      </c>
      <c r="M2373" s="19">
        <v>306</v>
      </c>
      <c r="N2373" s="13" t="s">
        <v>9260</v>
      </c>
      <c r="O2373" s="21">
        <v>0</v>
      </c>
      <c r="P2373" s="13" t="s">
        <v>9257</v>
      </c>
      <c r="Q2373" s="26">
        <v>42950</v>
      </c>
    </row>
    <row r="2374" spans="1:17" x14ac:dyDescent="0.25">
      <c r="A2374" s="12" t="str">
        <f t="shared" si="37"/>
        <v>ACSH</v>
      </c>
      <c r="B2374" s="13" t="s">
        <v>13645</v>
      </c>
      <c r="C2374" s="13" t="s">
        <v>10307</v>
      </c>
      <c r="D2374" s="13" t="s">
        <v>13646</v>
      </c>
      <c r="E2374" s="13" t="s">
        <v>788</v>
      </c>
      <c r="F2374" s="13" t="s">
        <v>9455</v>
      </c>
      <c r="G2374" s="13" t="s">
        <v>9303</v>
      </c>
      <c r="H2374" s="13" t="s">
        <v>9924</v>
      </c>
      <c r="I2374" s="13" t="s">
        <v>13651</v>
      </c>
      <c r="J2374" s="19">
        <v>306</v>
      </c>
      <c r="K2374" s="13" t="s">
        <v>9260</v>
      </c>
      <c r="L2374" s="26">
        <v>42949</v>
      </c>
      <c r="M2374" s="19">
        <v>306</v>
      </c>
      <c r="N2374" s="13" t="s">
        <v>9260</v>
      </c>
      <c r="O2374" s="21">
        <v>0</v>
      </c>
      <c r="P2374" s="13" t="s">
        <v>9257</v>
      </c>
      <c r="Q2374" s="26">
        <v>42950</v>
      </c>
    </row>
    <row r="2375" spans="1:17" x14ac:dyDescent="0.25">
      <c r="A2375" s="12" t="str">
        <f t="shared" si="37"/>
        <v>ACSH</v>
      </c>
      <c r="B2375" s="13" t="s">
        <v>13645</v>
      </c>
      <c r="C2375" s="13" t="s">
        <v>10316</v>
      </c>
      <c r="D2375" s="13" t="s">
        <v>13646</v>
      </c>
      <c r="E2375" s="13" t="s">
        <v>788</v>
      </c>
      <c r="F2375" s="13" t="s">
        <v>9455</v>
      </c>
      <c r="G2375" s="13" t="s">
        <v>9303</v>
      </c>
      <c r="H2375" s="13" t="s">
        <v>9924</v>
      </c>
      <c r="I2375" s="13" t="s">
        <v>13652</v>
      </c>
      <c r="J2375" s="19">
        <v>300</v>
      </c>
      <c r="K2375" s="13" t="s">
        <v>9260</v>
      </c>
      <c r="L2375" s="26">
        <v>42949</v>
      </c>
      <c r="M2375" s="19">
        <v>300</v>
      </c>
      <c r="N2375" s="13" t="s">
        <v>9260</v>
      </c>
      <c r="O2375" s="21">
        <v>0</v>
      </c>
      <c r="P2375" s="13" t="s">
        <v>9257</v>
      </c>
      <c r="Q2375" s="26">
        <v>42950</v>
      </c>
    </row>
    <row r="2376" spans="1:17" x14ac:dyDescent="0.25">
      <c r="A2376" s="12" t="str">
        <f t="shared" si="37"/>
        <v>ACSH</v>
      </c>
      <c r="B2376" s="13" t="s">
        <v>13645</v>
      </c>
      <c r="C2376" s="13" t="s">
        <v>10660</v>
      </c>
      <c r="D2376" s="13" t="s">
        <v>13646</v>
      </c>
      <c r="E2376" s="13" t="s">
        <v>788</v>
      </c>
      <c r="F2376" s="13" t="s">
        <v>9455</v>
      </c>
      <c r="G2376" s="13" t="s">
        <v>9303</v>
      </c>
      <c r="H2376" s="13" t="s">
        <v>9924</v>
      </c>
      <c r="I2376" s="13" t="s">
        <v>13653</v>
      </c>
      <c r="J2376" s="19">
        <v>292</v>
      </c>
      <c r="K2376" s="13" t="s">
        <v>9260</v>
      </c>
      <c r="L2376" s="26">
        <v>42949</v>
      </c>
      <c r="M2376" s="19">
        <v>292</v>
      </c>
      <c r="N2376" s="13" t="s">
        <v>9260</v>
      </c>
      <c r="O2376" s="21">
        <v>0</v>
      </c>
      <c r="P2376" s="13" t="s">
        <v>9257</v>
      </c>
      <c r="Q2376" s="26">
        <v>42950</v>
      </c>
    </row>
    <row r="2377" spans="1:17" x14ac:dyDescent="0.25">
      <c r="A2377" s="12" t="str">
        <f t="shared" si="37"/>
        <v>ACSH</v>
      </c>
      <c r="B2377" s="13" t="s">
        <v>13645</v>
      </c>
      <c r="C2377" s="13" t="s">
        <v>10742</v>
      </c>
      <c r="D2377" s="13" t="s">
        <v>13646</v>
      </c>
      <c r="E2377" s="13" t="s">
        <v>788</v>
      </c>
      <c r="F2377" s="13" t="s">
        <v>9455</v>
      </c>
      <c r="G2377" s="13" t="s">
        <v>9303</v>
      </c>
      <c r="H2377" s="13" t="s">
        <v>9924</v>
      </c>
      <c r="I2377" s="13" t="s">
        <v>13654</v>
      </c>
      <c r="J2377" s="19">
        <v>292</v>
      </c>
      <c r="K2377" s="13" t="s">
        <v>9260</v>
      </c>
      <c r="L2377" s="26">
        <v>42949</v>
      </c>
      <c r="M2377" s="19">
        <v>292</v>
      </c>
      <c r="N2377" s="13" t="s">
        <v>9260</v>
      </c>
      <c r="O2377" s="21">
        <v>0</v>
      </c>
      <c r="P2377" s="13" t="s">
        <v>9257</v>
      </c>
      <c r="Q2377" s="26">
        <v>42950</v>
      </c>
    </row>
    <row r="2378" spans="1:17" x14ac:dyDescent="0.25">
      <c r="A2378" s="12" t="str">
        <f t="shared" si="37"/>
        <v>ACVB</v>
      </c>
      <c r="B2378" s="13" t="s">
        <v>13655</v>
      </c>
      <c r="C2378" s="13" t="s">
        <v>10259</v>
      </c>
      <c r="D2378" s="13" t="s">
        <v>13629</v>
      </c>
      <c r="E2378" s="13" t="s">
        <v>788</v>
      </c>
      <c r="F2378" s="13" t="s">
        <v>9626</v>
      </c>
      <c r="G2378" s="13" t="s">
        <v>10631</v>
      </c>
      <c r="H2378" s="13" t="s">
        <v>9630</v>
      </c>
      <c r="I2378" s="13" t="s">
        <v>13656</v>
      </c>
      <c r="J2378" s="19">
        <v>614</v>
      </c>
      <c r="K2378" s="13" t="s">
        <v>9260</v>
      </c>
      <c r="L2378" s="26">
        <v>42950</v>
      </c>
      <c r="M2378" s="19">
        <v>614</v>
      </c>
      <c r="N2378" s="13" t="s">
        <v>9260</v>
      </c>
      <c r="O2378" s="21">
        <v>0</v>
      </c>
      <c r="P2378" s="13" t="s">
        <v>9257</v>
      </c>
      <c r="Q2378" s="26">
        <v>42951</v>
      </c>
    </row>
    <row r="2379" spans="1:17" x14ac:dyDescent="0.25">
      <c r="A2379" s="12" t="str">
        <f t="shared" si="37"/>
        <v>ACVB</v>
      </c>
      <c r="B2379" s="13" t="s">
        <v>13655</v>
      </c>
      <c r="C2379" s="13" t="s">
        <v>10267</v>
      </c>
      <c r="D2379" s="13" t="s">
        <v>13629</v>
      </c>
      <c r="E2379" s="13" t="s">
        <v>788</v>
      </c>
      <c r="F2379" s="13" t="s">
        <v>9626</v>
      </c>
      <c r="G2379" s="13" t="s">
        <v>10631</v>
      </c>
      <c r="H2379" s="13" t="s">
        <v>9630</v>
      </c>
      <c r="I2379" s="13" t="s">
        <v>13657</v>
      </c>
      <c r="J2379" s="19">
        <v>368</v>
      </c>
      <c r="K2379" s="13" t="s">
        <v>9260</v>
      </c>
      <c r="L2379" s="26">
        <v>42950</v>
      </c>
      <c r="M2379" s="19">
        <v>368</v>
      </c>
      <c r="N2379" s="13" t="s">
        <v>9260</v>
      </c>
      <c r="O2379" s="21">
        <v>0</v>
      </c>
      <c r="P2379" s="13" t="s">
        <v>9257</v>
      </c>
      <c r="Q2379" s="26">
        <v>42951</v>
      </c>
    </row>
    <row r="2380" spans="1:17" x14ac:dyDescent="0.25">
      <c r="A2380" s="12" t="str">
        <f t="shared" si="37"/>
        <v>ACVB</v>
      </c>
      <c r="B2380" s="13" t="s">
        <v>13655</v>
      </c>
      <c r="C2380" s="13" t="s">
        <v>10304</v>
      </c>
      <c r="D2380" s="13" t="s">
        <v>13629</v>
      </c>
      <c r="E2380" s="13" t="s">
        <v>788</v>
      </c>
      <c r="F2380" s="13" t="s">
        <v>9626</v>
      </c>
      <c r="G2380" s="13" t="s">
        <v>10631</v>
      </c>
      <c r="H2380" s="13" t="s">
        <v>9630</v>
      </c>
      <c r="I2380" s="13" t="s">
        <v>13658</v>
      </c>
      <c r="J2380" s="19">
        <v>366</v>
      </c>
      <c r="K2380" s="13" t="s">
        <v>9260</v>
      </c>
      <c r="L2380" s="26">
        <v>42950</v>
      </c>
      <c r="M2380" s="19">
        <v>366</v>
      </c>
      <c r="N2380" s="13" t="s">
        <v>9260</v>
      </c>
      <c r="O2380" s="21">
        <v>0</v>
      </c>
      <c r="P2380" s="13" t="s">
        <v>9257</v>
      </c>
      <c r="Q2380" s="26">
        <v>42951</v>
      </c>
    </row>
    <row r="2381" spans="1:17" x14ac:dyDescent="0.25">
      <c r="A2381" s="12" t="str">
        <f t="shared" si="37"/>
        <v>ACVB</v>
      </c>
      <c r="B2381" s="13" t="s">
        <v>13655</v>
      </c>
      <c r="C2381" s="13" t="s">
        <v>10269</v>
      </c>
      <c r="D2381" s="13" t="s">
        <v>13629</v>
      </c>
      <c r="E2381" s="13" t="s">
        <v>788</v>
      </c>
      <c r="F2381" s="13" t="s">
        <v>9626</v>
      </c>
      <c r="G2381" s="13" t="s">
        <v>10631</v>
      </c>
      <c r="H2381" s="13" t="s">
        <v>9630</v>
      </c>
      <c r="I2381" s="13" t="s">
        <v>13659</v>
      </c>
      <c r="J2381" s="19">
        <v>244</v>
      </c>
      <c r="K2381" s="13" t="s">
        <v>9260</v>
      </c>
      <c r="L2381" s="26">
        <v>42950</v>
      </c>
      <c r="M2381" s="19">
        <v>244</v>
      </c>
      <c r="N2381" s="13" t="s">
        <v>9260</v>
      </c>
      <c r="O2381" s="21">
        <v>0</v>
      </c>
      <c r="P2381" s="13" t="s">
        <v>9257</v>
      </c>
      <c r="Q2381" s="26">
        <v>42951</v>
      </c>
    </row>
    <row r="2382" spans="1:17" x14ac:dyDescent="0.25">
      <c r="A2382" s="12" t="str">
        <f t="shared" si="37"/>
        <v>ACVB</v>
      </c>
      <c r="B2382" s="13" t="s">
        <v>13660</v>
      </c>
      <c r="C2382" s="13" t="s">
        <v>10259</v>
      </c>
      <c r="D2382" s="13" t="s">
        <v>13438</v>
      </c>
      <c r="E2382" s="13" t="s">
        <v>788</v>
      </c>
      <c r="F2382" s="13" t="s">
        <v>9626</v>
      </c>
      <c r="G2382" s="13" t="s">
        <v>11081</v>
      </c>
      <c r="H2382" s="13" t="s">
        <v>9627</v>
      </c>
      <c r="I2382" s="13" t="s">
        <v>13661</v>
      </c>
      <c r="J2382" s="19">
        <v>584</v>
      </c>
      <c r="K2382" s="13" t="s">
        <v>9260</v>
      </c>
      <c r="L2382" s="26">
        <v>42951</v>
      </c>
      <c r="M2382" s="19">
        <v>584</v>
      </c>
      <c r="N2382" s="13" t="s">
        <v>9260</v>
      </c>
      <c r="O2382" s="21">
        <v>0</v>
      </c>
      <c r="P2382" s="13" t="s">
        <v>9257</v>
      </c>
      <c r="Q2382" s="26">
        <v>42954</v>
      </c>
    </row>
    <row r="2383" spans="1:17" x14ac:dyDescent="0.25">
      <c r="A2383" s="12" t="str">
        <f t="shared" si="37"/>
        <v>ACVB</v>
      </c>
      <c r="B2383" s="13" t="s">
        <v>13662</v>
      </c>
      <c r="C2383" s="13" t="s">
        <v>10259</v>
      </c>
      <c r="D2383" s="13" t="s">
        <v>13663</v>
      </c>
      <c r="E2383" s="13" t="s">
        <v>788</v>
      </c>
      <c r="F2383" s="13" t="s">
        <v>9626</v>
      </c>
      <c r="G2383" s="13" t="s">
        <v>11081</v>
      </c>
      <c r="H2383" s="13" t="s">
        <v>9627</v>
      </c>
      <c r="I2383" s="13" t="s">
        <v>13664</v>
      </c>
      <c r="J2383" s="19">
        <v>872</v>
      </c>
      <c r="K2383" s="13" t="s">
        <v>9260</v>
      </c>
      <c r="L2383" s="26">
        <v>42951</v>
      </c>
      <c r="M2383" s="19">
        <v>872</v>
      </c>
      <c r="N2383" s="13" t="s">
        <v>9260</v>
      </c>
      <c r="O2383" s="21">
        <v>0</v>
      </c>
      <c r="P2383" s="13" t="s">
        <v>9257</v>
      </c>
      <c r="Q2383" s="26">
        <v>42954</v>
      </c>
    </row>
    <row r="2384" spans="1:17" x14ac:dyDescent="0.25">
      <c r="A2384" s="12" t="str">
        <f t="shared" si="37"/>
        <v>ACVB</v>
      </c>
      <c r="B2384" s="13" t="s">
        <v>13662</v>
      </c>
      <c r="C2384" s="13" t="s">
        <v>10267</v>
      </c>
      <c r="D2384" s="13" t="s">
        <v>13663</v>
      </c>
      <c r="E2384" s="13" t="s">
        <v>788</v>
      </c>
      <c r="F2384" s="13" t="s">
        <v>9626</v>
      </c>
      <c r="G2384" s="13" t="s">
        <v>11081</v>
      </c>
      <c r="H2384" s="13" t="s">
        <v>9627</v>
      </c>
      <c r="I2384" s="13" t="s">
        <v>13665</v>
      </c>
      <c r="J2384" s="19">
        <v>850</v>
      </c>
      <c r="K2384" s="13" t="s">
        <v>9260</v>
      </c>
      <c r="L2384" s="26">
        <v>42951</v>
      </c>
      <c r="M2384" s="19">
        <v>850</v>
      </c>
      <c r="N2384" s="13" t="s">
        <v>9260</v>
      </c>
      <c r="O2384" s="21">
        <v>0</v>
      </c>
      <c r="P2384" s="13" t="s">
        <v>9257</v>
      </c>
      <c r="Q2384" s="26">
        <v>42954</v>
      </c>
    </row>
    <row r="2385" spans="1:17" x14ac:dyDescent="0.25">
      <c r="A2385" s="12" t="str">
        <f t="shared" si="37"/>
        <v>ACVB</v>
      </c>
      <c r="B2385" s="13" t="s">
        <v>13662</v>
      </c>
      <c r="C2385" s="13" t="s">
        <v>10304</v>
      </c>
      <c r="D2385" s="13" t="s">
        <v>13663</v>
      </c>
      <c r="E2385" s="13" t="s">
        <v>788</v>
      </c>
      <c r="F2385" s="13" t="s">
        <v>9626</v>
      </c>
      <c r="G2385" s="13" t="s">
        <v>11081</v>
      </c>
      <c r="H2385" s="13" t="s">
        <v>9627</v>
      </c>
      <c r="I2385" s="13" t="s">
        <v>13666</v>
      </c>
      <c r="J2385" s="19">
        <v>582</v>
      </c>
      <c r="K2385" s="13" t="s">
        <v>9260</v>
      </c>
      <c r="L2385" s="26">
        <v>42951</v>
      </c>
      <c r="M2385" s="19">
        <v>582</v>
      </c>
      <c r="N2385" s="13" t="s">
        <v>9260</v>
      </c>
      <c r="O2385" s="21">
        <v>0</v>
      </c>
      <c r="P2385" s="13" t="s">
        <v>9257</v>
      </c>
      <c r="Q2385" s="26">
        <v>42954</v>
      </c>
    </row>
    <row r="2386" spans="1:17" x14ac:dyDescent="0.25">
      <c r="A2386" s="12" t="str">
        <f t="shared" si="37"/>
        <v>ACVB</v>
      </c>
      <c r="B2386" s="13" t="s">
        <v>13662</v>
      </c>
      <c r="C2386" s="13" t="s">
        <v>10269</v>
      </c>
      <c r="D2386" s="13" t="s">
        <v>13663</v>
      </c>
      <c r="E2386" s="13" t="s">
        <v>788</v>
      </c>
      <c r="F2386" s="13" t="s">
        <v>9626</v>
      </c>
      <c r="G2386" s="13" t="s">
        <v>11081</v>
      </c>
      <c r="H2386" s="13" t="s">
        <v>9627</v>
      </c>
      <c r="I2386" s="13" t="s">
        <v>13667</v>
      </c>
      <c r="J2386" s="19">
        <v>290</v>
      </c>
      <c r="K2386" s="13" t="s">
        <v>9260</v>
      </c>
      <c r="L2386" s="26">
        <v>42951</v>
      </c>
      <c r="M2386" s="19">
        <v>290</v>
      </c>
      <c r="N2386" s="13" t="s">
        <v>9260</v>
      </c>
      <c r="O2386" s="21">
        <v>0</v>
      </c>
      <c r="P2386" s="13" t="s">
        <v>9257</v>
      </c>
      <c r="Q2386" s="26">
        <v>42954</v>
      </c>
    </row>
    <row r="2387" spans="1:17" x14ac:dyDescent="0.25">
      <c r="A2387" s="12" t="str">
        <f t="shared" si="37"/>
        <v>ACVB</v>
      </c>
      <c r="B2387" s="13" t="s">
        <v>13662</v>
      </c>
      <c r="C2387" s="13" t="s">
        <v>10307</v>
      </c>
      <c r="D2387" s="13" t="s">
        <v>13663</v>
      </c>
      <c r="E2387" s="13" t="s">
        <v>788</v>
      </c>
      <c r="F2387" s="13" t="s">
        <v>9626</v>
      </c>
      <c r="G2387" s="13" t="s">
        <v>11081</v>
      </c>
      <c r="H2387" s="13" t="s">
        <v>9627</v>
      </c>
      <c r="I2387" s="13" t="s">
        <v>13668</v>
      </c>
      <c r="J2387" s="19">
        <v>290</v>
      </c>
      <c r="K2387" s="13" t="s">
        <v>9260</v>
      </c>
      <c r="L2387" s="26">
        <v>42951</v>
      </c>
      <c r="M2387" s="19">
        <v>290</v>
      </c>
      <c r="N2387" s="13" t="s">
        <v>9260</v>
      </c>
      <c r="O2387" s="21">
        <v>0</v>
      </c>
      <c r="P2387" s="13" t="s">
        <v>9257</v>
      </c>
      <c r="Q2387" s="26">
        <v>42954</v>
      </c>
    </row>
    <row r="2388" spans="1:17" x14ac:dyDescent="0.25">
      <c r="A2388" s="12" t="str">
        <f t="shared" si="37"/>
        <v>ACVT</v>
      </c>
      <c r="B2388" s="13" t="s">
        <v>13669</v>
      </c>
      <c r="C2388" s="13" t="s">
        <v>10259</v>
      </c>
      <c r="D2388" s="13" t="s">
        <v>13629</v>
      </c>
      <c r="E2388" s="13" t="s">
        <v>788</v>
      </c>
      <c r="F2388" s="13" t="s">
        <v>9626</v>
      </c>
      <c r="G2388" s="13" t="s">
        <v>10631</v>
      </c>
      <c r="H2388" s="13" t="s">
        <v>9630</v>
      </c>
      <c r="I2388" s="13" t="s">
        <v>13670</v>
      </c>
      <c r="J2388" s="19">
        <v>358</v>
      </c>
      <c r="K2388" s="13" t="s">
        <v>9260</v>
      </c>
      <c r="L2388" s="26">
        <v>42951</v>
      </c>
      <c r="M2388" s="19">
        <v>358</v>
      </c>
      <c r="N2388" s="13" t="s">
        <v>9260</v>
      </c>
      <c r="O2388" s="21">
        <v>0</v>
      </c>
      <c r="P2388" s="13" t="s">
        <v>9257</v>
      </c>
      <c r="Q2388" s="26">
        <v>42954</v>
      </c>
    </row>
    <row r="2389" spans="1:17" x14ac:dyDescent="0.25">
      <c r="A2389" s="12" t="str">
        <f t="shared" si="37"/>
        <v>ACOV</v>
      </c>
      <c r="B2389" s="13" t="s">
        <v>13671</v>
      </c>
      <c r="C2389" s="13" t="s">
        <v>10259</v>
      </c>
      <c r="D2389" s="13" t="s">
        <v>13672</v>
      </c>
      <c r="E2389" s="13" t="s">
        <v>788</v>
      </c>
      <c r="F2389" s="13" t="s">
        <v>9455</v>
      </c>
      <c r="G2389" s="13" t="s">
        <v>10944</v>
      </c>
      <c r="H2389" s="13" t="s">
        <v>9528</v>
      </c>
      <c r="I2389" s="13" t="s">
        <v>13673</v>
      </c>
      <c r="J2389" s="19">
        <v>538</v>
      </c>
      <c r="K2389" s="13" t="s">
        <v>9260</v>
      </c>
      <c r="L2389" s="26">
        <v>42951</v>
      </c>
      <c r="M2389" s="19">
        <v>538</v>
      </c>
      <c r="N2389" s="13" t="s">
        <v>9260</v>
      </c>
      <c r="O2389" s="21">
        <v>0</v>
      </c>
      <c r="P2389" s="13" t="s">
        <v>9257</v>
      </c>
      <c r="Q2389" s="26">
        <v>42954</v>
      </c>
    </row>
    <row r="2390" spans="1:17" x14ac:dyDescent="0.25">
      <c r="A2390" s="12" t="str">
        <f t="shared" si="37"/>
        <v>ACOV</v>
      </c>
      <c r="B2390" s="13" t="s">
        <v>13671</v>
      </c>
      <c r="C2390" s="13" t="s">
        <v>10267</v>
      </c>
      <c r="D2390" s="13" t="s">
        <v>13672</v>
      </c>
      <c r="E2390" s="13" t="s">
        <v>788</v>
      </c>
      <c r="F2390" s="13" t="s">
        <v>9455</v>
      </c>
      <c r="G2390" s="13" t="s">
        <v>10944</v>
      </c>
      <c r="H2390" s="13" t="s">
        <v>9528</v>
      </c>
      <c r="I2390" s="13" t="s">
        <v>13674</v>
      </c>
      <c r="J2390" s="19">
        <v>538</v>
      </c>
      <c r="K2390" s="13" t="s">
        <v>9260</v>
      </c>
      <c r="L2390" s="26">
        <v>42951</v>
      </c>
      <c r="M2390" s="19">
        <v>538</v>
      </c>
      <c r="N2390" s="13" t="s">
        <v>9260</v>
      </c>
      <c r="O2390" s="21">
        <v>0</v>
      </c>
      <c r="P2390" s="13" t="s">
        <v>9257</v>
      </c>
      <c r="Q2390" s="26">
        <v>42954</v>
      </c>
    </row>
    <row r="2391" spans="1:17" x14ac:dyDescent="0.25">
      <c r="A2391" s="12" t="str">
        <f t="shared" si="37"/>
        <v>ACOV</v>
      </c>
      <c r="B2391" s="13" t="s">
        <v>13671</v>
      </c>
      <c r="C2391" s="13" t="s">
        <v>10304</v>
      </c>
      <c r="D2391" s="13" t="s">
        <v>13672</v>
      </c>
      <c r="E2391" s="13" t="s">
        <v>788</v>
      </c>
      <c r="F2391" s="13" t="s">
        <v>9455</v>
      </c>
      <c r="G2391" s="13" t="s">
        <v>10944</v>
      </c>
      <c r="H2391" s="13" t="s">
        <v>9528</v>
      </c>
      <c r="I2391" s="13" t="s">
        <v>13675</v>
      </c>
      <c r="J2391" s="19">
        <v>452</v>
      </c>
      <c r="K2391" s="13" t="s">
        <v>9260</v>
      </c>
      <c r="L2391" s="26">
        <v>42951</v>
      </c>
      <c r="M2391" s="19">
        <v>452</v>
      </c>
      <c r="N2391" s="13" t="s">
        <v>9260</v>
      </c>
      <c r="O2391" s="21">
        <v>0</v>
      </c>
      <c r="P2391" s="13" t="s">
        <v>9257</v>
      </c>
      <c r="Q2391" s="26">
        <v>42954</v>
      </c>
    </row>
    <row r="2392" spans="1:17" x14ac:dyDescent="0.25">
      <c r="A2392" s="12" t="str">
        <f t="shared" si="37"/>
        <v>ACOV</v>
      </c>
      <c r="B2392" s="13" t="s">
        <v>13671</v>
      </c>
      <c r="C2392" s="13" t="s">
        <v>10269</v>
      </c>
      <c r="D2392" s="13" t="s">
        <v>13672</v>
      </c>
      <c r="E2392" s="13" t="s">
        <v>788</v>
      </c>
      <c r="F2392" s="13" t="s">
        <v>9455</v>
      </c>
      <c r="G2392" s="13" t="s">
        <v>10944</v>
      </c>
      <c r="H2392" s="13" t="s">
        <v>9528</v>
      </c>
      <c r="I2392" s="13" t="s">
        <v>13676</v>
      </c>
      <c r="J2392" s="19">
        <v>452</v>
      </c>
      <c r="K2392" s="13" t="s">
        <v>9260</v>
      </c>
      <c r="L2392" s="26">
        <v>42951</v>
      </c>
      <c r="M2392" s="19">
        <v>452</v>
      </c>
      <c r="N2392" s="13" t="s">
        <v>9260</v>
      </c>
      <c r="O2392" s="21">
        <v>0</v>
      </c>
      <c r="P2392" s="13" t="s">
        <v>9257</v>
      </c>
      <c r="Q2392" s="26">
        <v>42954</v>
      </c>
    </row>
    <row r="2393" spans="1:17" x14ac:dyDescent="0.25">
      <c r="A2393" s="12" t="str">
        <f t="shared" si="37"/>
        <v>ACOV</v>
      </c>
      <c r="B2393" s="13" t="s">
        <v>13671</v>
      </c>
      <c r="C2393" s="13" t="s">
        <v>10307</v>
      </c>
      <c r="D2393" s="13" t="s">
        <v>13672</v>
      </c>
      <c r="E2393" s="13" t="s">
        <v>788</v>
      </c>
      <c r="F2393" s="13" t="s">
        <v>9455</v>
      </c>
      <c r="G2393" s="13" t="s">
        <v>10944</v>
      </c>
      <c r="H2393" s="13" t="s">
        <v>9528</v>
      </c>
      <c r="I2393" s="13" t="s">
        <v>13677</v>
      </c>
      <c r="J2393" s="19">
        <v>450</v>
      </c>
      <c r="K2393" s="13" t="s">
        <v>9260</v>
      </c>
      <c r="L2393" s="26">
        <v>42951</v>
      </c>
      <c r="M2393" s="19">
        <v>450</v>
      </c>
      <c r="N2393" s="13" t="s">
        <v>9260</v>
      </c>
      <c r="O2393" s="21">
        <v>0</v>
      </c>
      <c r="P2393" s="13" t="s">
        <v>9257</v>
      </c>
      <c r="Q2393" s="26">
        <v>42954</v>
      </c>
    </row>
    <row r="2394" spans="1:17" x14ac:dyDescent="0.25">
      <c r="A2394" s="12" t="str">
        <f t="shared" si="37"/>
        <v>ACOV</v>
      </c>
      <c r="B2394" s="13" t="s">
        <v>13671</v>
      </c>
      <c r="C2394" s="13" t="s">
        <v>10316</v>
      </c>
      <c r="D2394" s="13" t="s">
        <v>13672</v>
      </c>
      <c r="E2394" s="13" t="s">
        <v>788</v>
      </c>
      <c r="F2394" s="13" t="s">
        <v>9455</v>
      </c>
      <c r="G2394" s="13" t="s">
        <v>10944</v>
      </c>
      <c r="H2394" s="13" t="s">
        <v>9528</v>
      </c>
      <c r="I2394" s="13" t="s">
        <v>13678</v>
      </c>
      <c r="J2394" s="19">
        <v>450</v>
      </c>
      <c r="K2394" s="13" t="s">
        <v>9260</v>
      </c>
      <c r="L2394" s="26">
        <v>42951</v>
      </c>
      <c r="M2394" s="19">
        <v>450</v>
      </c>
      <c r="N2394" s="13" t="s">
        <v>9260</v>
      </c>
      <c r="O2394" s="21">
        <v>0</v>
      </c>
      <c r="P2394" s="13" t="s">
        <v>9257</v>
      </c>
      <c r="Q2394" s="26">
        <v>42954</v>
      </c>
    </row>
    <row r="2395" spans="1:17" x14ac:dyDescent="0.25">
      <c r="A2395" s="12" t="str">
        <f t="shared" si="37"/>
        <v>ACOV</v>
      </c>
      <c r="B2395" s="13" t="s">
        <v>13671</v>
      </c>
      <c r="C2395" s="13" t="s">
        <v>10660</v>
      </c>
      <c r="D2395" s="13" t="s">
        <v>13672</v>
      </c>
      <c r="E2395" s="13" t="s">
        <v>788</v>
      </c>
      <c r="F2395" s="13" t="s">
        <v>9455</v>
      </c>
      <c r="G2395" s="13" t="s">
        <v>10944</v>
      </c>
      <c r="H2395" s="13" t="s">
        <v>9528</v>
      </c>
      <c r="I2395" s="13" t="s">
        <v>13679</v>
      </c>
      <c r="J2395" s="19">
        <v>448</v>
      </c>
      <c r="K2395" s="13" t="s">
        <v>9260</v>
      </c>
      <c r="L2395" s="26">
        <v>42951</v>
      </c>
      <c r="M2395" s="19">
        <v>448</v>
      </c>
      <c r="N2395" s="13" t="s">
        <v>9260</v>
      </c>
      <c r="O2395" s="21">
        <v>0</v>
      </c>
      <c r="P2395" s="13" t="s">
        <v>9257</v>
      </c>
      <c r="Q2395" s="26">
        <v>42954</v>
      </c>
    </row>
    <row r="2396" spans="1:17" x14ac:dyDescent="0.25">
      <c r="A2396" s="12" t="str">
        <f t="shared" si="37"/>
        <v>ACRR</v>
      </c>
      <c r="B2396" s="13" t="s">
        <v>13680</v>
      </c>
      <c r="C2396" s="13" t="s">
        <v>10259</v>
      </c>
      <c r="D2396" s="13" t="s">
        <v>12382</v>
      </c>
      <c r="E2396" s="13" t="s">
        <v>3409</v>
      </c>
      <c r="F2396" s="13" t="s">
        <v>9427</v>
      </c>
      <c r="G2396" s="13" t="s">
        <v>10534</v>
      </c>
      <c r="H2396" s="13" t="s">
        <v>9428</v>
      </c>
      <c r="I2396" s="13" t="s">
        <v>13681</v>
      </c>
      <c r="J2396" s="19">
        <v>898</v>
      </c>
      <c r="K2396" s="13" t="s">
        <v>9260</v>
      </c>
      <c r="L2396" s="26">
        <v>42972</v>
      </c>
      <c r="M2396" s="19">
        <v>898</v>
      </c>
      <c r="N2396" s="13" t="s">
        <v>9260</v>
      </c>
      <c r="O2396" s="21">
        <v>0</v>
      </c>
      <c r="P2396" s="13" t="s">
        <v>9257</v>
      </c>
      <c r="Q2396" s="26">
        <v>42975</v>
      </c>
    </row>
    <row r="2397" spans="1:17" x14ac:dyDescent="0.25">
      <c r="A2397" s="12" t="str">
        <f t="shared" si="37"/>
        <v>ACRR</v>
      </c>
      <c r="B2397" s="13" t="s">
        <v>13680</v>
      </c>
      <c r="C2397" s="13" t="s">
        <v>10267</v>
      </c>
      <c r="D2397" s="13" t="s">
        <v>12382</v>
      </c>
      <c r="E2397" s="13" t="s">
        <v>3409</v>
      </c>
      <c r="F2397" s="13" t="s">
        <v>9427</v>
      </c>
      <c r="G2397" s="13" t="s">
        <v>10534</v>
      </c>
      <c r="H2397" s="13" t="s">
        <v>9428</v>
      </c>
      <c r="I2397" s="13" t="s">
        <v>13682</v>
      </c>
      <c r="J2397" s="19">
        <v>842</v>
      </c>
      <c r="K2397" s="13" t="s">
        <v>9260</v>
      </c>
      <c r="L2397" s="26">
        <v>42972</v>
      </c>
      <c r="M2397" s="19">
        <v>842</v>
      </c>
      <c r="N2397" s="13" t="s">
        <v>9260</v>
      </c>
      <c r="O2397" s="21">
        <v>0</v>
      </c>
      <c r="P2397" s="13" t="s">
        <v>9257</v>
      </c>
      <c r="Q2397" s="26">
        <v>42975</v>
      </c>
    </row>
    <row r="2398" spans="1:17" x14ac:dyDescent="0.25">
      <c r="A2398" s="12" t="str">
        <f t="shared" si="37"/>
        <v>ACOV</v>
      </c>
      <c r="B2398" s="13" t="s">
        <v>13683</v>
      </c>
      <c r="C2398" s="13" t="s">
        <v>10259</v>
      </c>
      <c r="D2398" s="13" t="s">
        <v>13672</v>
      </c>
      <c r="E2398" s="13" t="s">
        <v>788</v>
      </c>
      <c r="F2398" s="13" t="s">
        <v>9455</v>
      </c>
      <c r="G2398" s="13" t="s">
        <v>10944</v>
      </c>
      <c r="H2398" s="13" t="s">
        <v>9528</v>
      </c>
      <c r="I2398" s="13" t="s">
        <v>13684</v>
      </c>
      <c r="J2398" s="19">
        <v>540</v>
      </c>
      <c r="K2398" s="13" t="s">
        <v>9260</v>
      </c>
      <c r="L2398" s="26">
        <v>42975</v>
      </c>
      <c r="M2398" s="19">
        <v>540</v>
      </c>
      <c r="N2398" s="13" t="s">
        <v>9260</v>
      </c>
      <c r="O2398" s="21">
        <v>0</v>
      </c>
      <c r="P2398" s="13" t="s">
        <v>9257</v>
      </c>
      <c r="Q2398" s="26">
        <v>42976</v>
      </c>
    </row>
    <row r="2399" spans="1:17" x14ac:dyDescent="0.25">
      <c r="A2399" s="12" t="str">
        <f t="shared" si="37"/>
        <v>ACOV</v>
      </c>
      <c r="B2399" s="13" t="s">
        <v>13683</v>
      </c>
      <c r="C2399" s="13" t="s">
        <v>10267</v>
      </c>
      <c r="D2399" s="13" t="s">
        <v>13672</v>
      </c>
      <c r="E2399" s="13" t="s">
        <v>788</v>
      </c>
      <c r="F2399" s="13" t="s">
        <v>9455</v>
      </c>
      <c r="G2399" s="13" t="s">
        <v>10944</v>
      </c>
      <c r="H2399" s="13" t="s">
        <v>9528</v>
      </c>
      <c r="I2399" s="13" t="s">
        <v>13685</v>
      </c>
      <c r="J2399" s="19">
        <v>362</v>
      </c>
      <c r="K2399" s="13" t="s">
        <v>9260</v>
      </c>
      <c r="L2399" s="26">
        <v>42975</v>
      </c>
      <c r="M2399" s="19">
        <v>362</v>
      </c>
      <c r="N2399" s="13" t="s">
        <v>9260</v>
      </c>
      <c r="O2399" s="21">
        <v>0</v>
      </c>
      <c r="P2399" s="13" t="s">
        <v>9257</v>
      </c>
      <c r="Q2399" s="26">
        <v>42976</v>
      </c>
    </row>
    <row r="2400" spans="1:17" x14ac:dyDescent="0.25">
      <c r="A2400" s="12" t="str">
        <f t="shared" si="37"/>
        <v>ACOV</v>
      </c>
      <c r="B2400" s="13" t="s">
        <v>13683</v>
      </c>
      <c r="C2400" s="13" t="s">
        <v>10304</v>
      </c>
      <c r="D2400" s="13" t="s">
        <v>13672</v>
      </c>
      <c r="E2400" s="13" t="s">
        <v>788</v>
      </c>
      <c r="F2400" s="13" t="s">
        <v>9455</v>
      </c>
      <c r="G2400" s="13" t="s">
        <v>10944</v>
      </c>
      <c r="H2400" s="13" t="s">
        <v>9528</v>
      </c>
      <c r="I2400" s="13" t="s">
        <v>13686</v>
      </c>
      <c r="J2400" s="19">
        <v>272</v>
      </c>
      <c r="K2400" s="13" t="s">
        <v>9260</v>
      </c>
      <c r="L2400" s="26">
        <v>42975</v>
      </c>
      <c r="M2400" s="19">
        <v>272</v>
      </c>
      <c r="N2400" s="13" t="s">
        <v>9260</v>
      </c>
      <c r="O2400" s="21">
        <v>0</v>
      </c>
      <c r="P2400" s="13" t="s">
        <v>9257</v>
      </c>
      <c r="Q2400" s="26">
        <v>42976</v>
      </c>
    </row>
    <row r="2401" spans="1:17" x14ac:dyDescent="0.25">
      <c r="A2401" s="12" t="str">
        <f t="shared" si="37"/>
        <v>ACFE</v>
      </c>
      <c r="B2401" s="13" t="s">
        <v>13687</v>
      </c>
      <c r="C2401" s="13" t="s">
        <v>10259</v>
      </c>
      <c r="D2401" s="13" t="s">
        <v>13672</v>
      </c>
      <c r="E2401" s="13" t="s">
        <v>788</v>
      </c>
      <c r="F2401" s="13" t="s">
        <v>9455</v>
      </c>
      <c r="G2401" s="13" t="s">
        <v>10944</v>
      </c>
      <c r="H2401" s="13" t="s">
        <v>9528</v>
      </c>
      <c r="I2401" s="13" t="s">
        <v>13688</v>
      </c>
      <c r="J2401" s="19">
        <v>452</v>
      </c>
      <c r="K2401" s="13" t="s">
        <v>9260</v>
      </c>
      <c r="L2401" s="26">
        <v>42975</v>
      </c>
      <c r="M2401" s="19">
        <v>452</v>
      </c>
      <c r="N2401" s="13" t="s">
        <v>9260</v>
      </c>
      <c r="O2401" s="21">
        <v>0</v>
      </c>
      <c r="P2401" s="13" t="s">
        <v>9257</v>
      </c>
      <c r="Q2401" s="26">
        <v>42976</v>
      </c>
    </row>
    <row r="2402" spans="1:17" x14ac:dyDescent="0.25">
      <c r="A2402" s="12" t="str">
        <f t="shared" si="37"/>
        <v>ACFE</v>
      </c>
      <c r="B2402" s="13" t="s">
        <v>13687</v>
      </c>
      <c r="C2402" s="13" t="s">
        <v>10267</v>
      </c>
      <c r="D2402" s="13" t="s">
        <v>13672</v>
      </c>
      <c r="E2402" s="13" t="s">
        <v>788</v>
      </c>
      <c r="F2402" s="13" t="s">
        <v>9455</v>
      </c>
      <c r="G2402" s="13" t="s">
        <v>10944</v>
      </c>
      <c r="H2402" s="13" t="s">
        <v>9528</v>
      </c>
      <c r="I2402" s="13" t="s">
        <v>13689</v>
      </c>
      <c r="J2402" s="19">
        <v>450</v>
      </c>
      <c r="K2402" s="13" t="s">
        <v>9260</v>
      </c>
      <c r="L2402" s="26">
        <v>42975</v>
      </c>
      <c r="M2402" s="19">
        <v>450</v>
      </c>
      <c r="N2402" s="13" t="s">
        <v>9260</v>
      </c>
      <c r="O2402" s="21">
        <v>0</v>
      </c>
      <c r="P2402" s="13" t="s">
        <v>9257</v>
      </c>
      <c r="Q2402" s="26">
        <v>42976</v>
      </c>
    </row>
    <row r="2403" spans="1:17" x14ac:dyDescent="0.25">
      <c r="A2403" s="12" t="str">
        <f t="shared" si="37"/>
        <v>ACFE</v>
      </c>
      <c r="B2403" s="13" t="s">
        <v>13687</v>
      </c>
      <c r="C2403" s="13" t="s">
        <v>10304</v>
      </c>
      <c r="D2403" s="13" t="s">
        <v>13672</v>
      </c>
      <c r="E2403" s="13" t="s">
        <v>788</v>
      </c>
      <c r="F2403" s="13" t="s">
        <v>9455</v>
      </c>
      <c r="G2403" s="13" t="s">
        <v>10944</v>
      </c>
      <c r="H2403" s="13" t="s">
        <v>9528</v>
      </c>
      <c r="I2403" s="13" t="s">
        <v>13690</v>
      </c>
      <c r="J2403" s="19">
        <v>450</v>
      </c>
      <c r="K2403" s="13" t="s">
        <v>9260</v>
      </c>
      <c r="L2403" s="26">
        <v>42975</v>
      </c>
      <c r="M2403" s="19">
        <v>450</v>
      </c>
      <c r="N2403" s="13" t="s">
        <v>9260</v>
      </c>
      <c r="O2403" s="21">
        <v>0</v>
      </c>
      <c r="P2403" s="13" t="s">
        <v>9257</v>
      </c>
      <c r="Q2403" s="26">
        <v>42976</v>
      </c>
    </row>
    <row r="2404" spans="1:17" x14ac:dyDescent="0.25">
      <c r="A2404" s="12" t="str">
        <f t="shared" si="37"/>
        <v>ACFE</v>
      </c>
      <c r="B2404" s="13" t="s">
        <v>13687</v>
      </c>
      <c r="C2404" s="13" t="s">
        <v>10269</v>
      </c>
      <c r="D2404" s="13" t="s">
        <v>13672</v>
      </c>
      <c r="E2404" s="13" t="s">
        <v>788</v>
      </c>
      <c r="F2404" s="13" t="s">
        <v>9455</v>
      </c>
      <c r="G2404" s="13" t="s">
        <v>10944</v>
      </c>
      <c r="H2404" s="13" t="s">
        <v>9528</v>
      </c>
      <c r="I2404" s="13" t="s">
        <v>13691</v>
      </c>
      <c r="J2404" s="19">
        <v>450</v>
      </c>
      <c r="K2404" s="13" t="s">
        <v>9260</v>
      </c>
      <c r="L2404" s="26">
        <v>42975</v>
      </c>
      <c r="M2404" s="19">
        <v>450</v>
      </c>
      <c r="N2404" s="13" t="s">
        <v>9260</v>
      </c>
      <c r="O2404" s="21">
        <v>0</v>
      </c>
      <c r="P2404" s="13" t="s">
        <v>9257</v>
      </c>
      <c r="Q2404" s="26">
        <v>42976</v>
      </c>
    </row>
    <row r="2405" spans="1:17" x14ac:dyDescent="0.25">
      <c r="A2405" s="12" t="str">
        <f t="shared" si="37"/>
        <v>ACFE</v>
      </c>
      <c r="B2405" s="13" t="s">
        <v>13687</v>
      </c>
      <c r="C2405" s="13" t="s">
        <v>10307</v>
      </c>
      <c r="D2405" s="13" t="s">
        <v>13672</v>
      </c>
      <c r="E2405" s="13" t="s">
        <v>788</v>
      </c>
      <c r="F2405" s="13" t="s">
        <v>9455</v>
      </c>
      <c r="G2405" s="13" t="s">
        <v>10944</v>
      </c>
      <c r="H2405" s="13" t="s">
        <v>9528</v>
      </c>
      <c r="I2405" s="13" t="s">
        <v>13692</v>
      </c>
      <c r="J2405" s="19">
        <v>362</v>
      </c>
      <c r="K2405" s="13" t="s">
        <v>9260</v>
      </c>
      <c r="L2405" s="26">
        <v>42975</v>
      </c>
      <c r="M2405" s="19">
        <v>362</v>
      </c>
      <c r="N2405" s="13" t="s">
        <v>9260</v>
      </c>
      <c r="O2405" s="21">
        <v>0</v>
      </c>
      <c r="P2405" s="13" t="s">
        <v>9257</v>
      </c>
      <c r="Q2405" s="26">
        <v>42976</v>
      </c>
    </row>
    <row r="2406" spans="1:17" x14ac:dyDescent="0.25">
      <c r="A2406" s="12" t="str">
        <f t="shared" si="37"/>
        <v>ACFE</v>
      </c>
      <c r="B2406" s="13" t="s">
        <v>13687</v>
      </c>
      <c r="C2406" s="13" t="s">
        <v>10316</v>
      </c>
      <c r="D2406" s="13" t="s">
        <v>13672</v>
      </c>
      <c r="E2406" s="13" t="s">
        <v>788</v>
      </c>
      <c r="F2406" s="13" t="s">
        <v>9455</v>
      </c>
      <c r="G2406" s="13" t="s">
        <v>10944</v>
      </c>
      <c r="H2406" s="13" t="s">
        <v>9528</v>
      </c>
      <c r="I2406" s="13" t="s">
        <v>13693</v>
      </c>
      <c r="J2406" s="19">
        <v>362</v>
      </c>
      <c r="K2406" s="13" t="s">
        <v>9260</v>
      </c>
      <c r="L2406" s="26">
        <v>42975</v>
      </c>
      <c r="M2406" s="19">
        <v>362</v>
      </c>
      <c r="N2406" s="13" t="s">
        <v>9260</v>
      </c>
      <c r="O2406" s="21">
        <v>0</v>
      </c>
      <c r="P2406" s="13" t="s">
        <v>9257</v>
      </c>
      <c r="Q2406" s="26">
        <v>42976</v>
      </c>
    </row>
    <row r="2407" spans="1:17" x14ac:dyDescent="0.25">
      <c r="A2407" s="12" t="str">
        <f t="shared" si="37"/>
        <v>ACFE</v>
      </c>
      <c r="B2407" s="13" t="s">
        <v>13687</v>
      </c>
      <c r="C2407" s="13" t="s">
        <v>10660</v>
      </c>
      <c r="D2407" s="13" t="s">
        <v>13672</v>
      </c>
      <c r="E2407" s="13" t="s">
        <v>788</v>
      </c>
      <c r="F2407" s="13" t="s">
        <v>9455</v>
      </c>
      <c r="G2407" s="13" t="s">
        <v>10944</v>
      </c>
      <c r="H2407" s="13" t="s">
        <v>9528</v>
      </c>
      <c r="I2407" s="13" t="s">
        <v>13694</v>
      </c>
      <c r="J2407" s="19">
        <v>362</v>
      </c>
      <c r="K2407" s="13" t="s">
        <v>9260</v>
      </c>
      <c r="L2407" s="26">
        <v>42975</v>
      </c>
      <c r="M2407" s="19">
        <v>362</v>
      </c>
      <c r="N2407" s="13" t="s">
        <v>9260</v>
      </c>
      <c r="O2407" s="21">
        <v>0</v>
      </c>
      <c r="P2407" s="13" t="s">
        <v>9257</v>
      </c>
      <c r="Q2407" s="26">
        <v>42976</v>
      </c>
    </row>
    <row r="2408" spans="1:17" x14ac:dyDescent="0.25">
      <c r="A2408" s="12" t="str">
        <f t="shared" si="37"/>
        <v>ACFE</v>
      </c>
      <c r="B2408" s="13" t="s">
        <v>13687</v>
      </c>
      <c r="C2408" s="13" t="s">
        <v>10742</v>
      </c>
      <c r="D2408" s="13" t="s">
        <v>13672</v>
      </c>
      <c r="E2408" s="13" t="s">
        <v>788</v>
      </c>
      <c r="F2408" s="13" t="s">
        <v>9455</v>
      </c>
      <c r="G2408" s="13" t="s">
        <v>10944</v>
      </c>
      <c r="H2408" s="13" t="s">
        <v>9528</v>
      </c>
      <c r="I2408" s="13" t="s">
        <v>13695</v>
      </c>
      <c r="J2408" s="19">
        <v>360</v>
      </c>
      <c r="K2408" s="13" t="s">
        <v>9260</v>
      </c>
      <c r="L2408" s="26">
        <v>42975</v>
      </c>
      <c r="M2408" s="19">
        <v>360</v>
      </c>
      <c r="N2408" s="13" t="s">
        <v>9260</v>
      </c>
      <c r="O2408" s="21">
        <v>0</v>
      </c>
      <c r="P2408" s="13" t="s">
        <v>9257</v>
      </c>
      <c r="Q2408" s="26">
        <v>42976</v>
      </c>
    </row>
    <row r="2409" spans="1:17" x14ac:dyDescent="0.25">
      <c r="A2409" s="12" t="str">
        <f t="shared" si="37"/>
        <v>ACFE</v>
      </c>
      <c r="B2409" s="13" t="s">
        <v>13687</v>
      </c>
      <c r="C2409" s="13" t="s">
        <v>10851</v>
      </c>
      <c r="D2409" s="13" t="s">
        <v>13672</v>
      </c>
      <c r="E2409" s="13" t="s">
        <v>788</v>
      </c>
      <c r="F2409" s="13" t="s">
        <v>9455</v>
      </c>
      <c r="G2409" s="13" t="s">
        <v>10944</v>
      </c>
      <c r="H2409" s="13" t="s">
        <v>9528</v>
      </c>
      <c r="I2409" s="13" t="s">
        <v>13696</v>
      </c>
      <c r="J2409" s="19">
        <v>360</v>
      </c>
      <c r="K2409" s="13" t="s">
        <v>9260</v>
      </c>
      <c r="L2409" s="26">
        <v>42975</v>
      </c>
      <c r="M2409" s="19">
        <v>360</v>
      </c>
      <c r="N2409" s="13" t="s">
        <v>9260</v>
      </c>
      <c r="O2409" s="21">
        <v>0</v>
      </c>
      <c r="P2409" s="13" t="s">
        <v>9257</v>
      </c>
      <c r="Q2409" s="26">
        <v>42976</v>
      </c>
    </row>
    <row r="2410" spans="1:17" x14ac:dyDescent="0.25">
      <c r="A2410" s="12" t="str">
        <f t="shared" si="37"/>
        <v>ACRF</v>
      </c>
      <c r="B2410" s="13" t="s">
        <v>13697</v>
      </c>
      <c r="C2410" s="13" t="s">
        <v>10259</v>
      </c>
      <c r="D2410" s="13" t="s">
        <v>13698</v>
      </c>
      <c r="E2410" s="13" t="s">
        <v>788</v>
      </c>
      <c r="F2410" s="13" t="s">
        <v>9455</v>
      </c>
      <c r="G2410" s="13" t="s">
        <v>13699</v>
      </c>
      <c r="H2410" s="13" t="s">
        <v>9902</v>
      </c>
      <c r="I2410" s="13" t="s">
        <v>13700</v>
      </c>
      <c r="J2410" s="19">
        <v>1376</v>
      </c>
      <c r="K2410" s="13" t="s">
        <v>9260</v>
      </c>
      <c r="L2410" s="26">
        <v>42975</v>
      </c>
      <c r="M2410" s="19">
        <v>1376</v>
      </c>
      <c r="N2410" s="13" t="s">
        <v>9260</v>
      </c>
      <c r="O2410" s="21">
        <v>0</v>
      </c>
      <c r="P2410" s="13" t="s">
        <v>9257</v>
      </c>
      <c r="Q2410" s="26">
        <v>42976</v>
      </c>
    </row>
    <row r="2411" spans="1:17" x14ac:dyDescent="0.25">
      <c r="A2411" s="12" t="str">
        <f t="shared" si="37"/>
        <v>ACRF</v>
      </c>
      <c r="B2411" s="13" t="s">
        <v>13697</v>
      </c>
      <c r="C2411" s="13" t="s">
        <v>10267</v>
      </c>
      <c r="D2411" s="13" t="s">
        <v>13698</v>
      </c>
      <c r="E2411" s="13" t="s">
        <v>788</v>
      </c>
      <c r="F2411" s="13" t="s">
        <v>9455</v>
      </c>
      <c r="G2411" s="13" t="s">
        <v>13699</v>
      </c>
      <c r="H2411" s="13" t="s">
        <v>9902</v>
      </c>
      <c r="I2411" s="13" t="s">
        <v>13701</v>
      </c>
      <c r="J2411" s="19">
        <v>1332</v>
      </c>
      <c r="K2411" s="13" t="s">
        <v>9260</v>
      </c>
      <c r="L2411" s="26">
        <v>42975</v>
      </c>
      <c r="M2411" s="19">
        <v>1332</v>
      </c>
      <c r="N2411" s="13" t="s">
        <v>9260</v>
      </c>
      <c r="O2411" s="21">
        <v>0</v>
      </c>
      <c r="P2411" s="13" t="s">
        <v>9257</v>
      </c>
      <c r="Q2411" s="26">
        <v>42976</v>
      </c>
    </row>
    <row r="2412" spans="1:17" x14ac:dyDescent="0.25">
      <c r="A2412" s="12" t="str">
        <f t="shared" si="37"/>
        <v>ACRF</v>
      </c>
      <c r="B2412" s="13" t="s">
        <v>13697</v>
      </c>
      <c r="C2412" s="13" t="s">
        <v>10304</v>
      </c>
      <c r="D2412" s="13" t="s">
        <v>13698</v>
      </c>
      <c r="E2412" s="13" t="s">
        <v>788</v>
      </c>
      <c r="F2412" s="13" t="s">
        <v>9455</v>
      </c>
      <c r="G2412" s="13" t="s">
        <v>13699</v>
      </c>
      <c r="H2412" s="13" t="s">
        <v>9902</v>
      </c>
      <c r="I2412" s="13" t="s">
        <v>13702</v>
      </c>
      <c r="J2412" s="19">
        <v>1300</v>
      </c>
      <c r="K2412" s="13" t="s">
        <v>9260</v>
      </c>
      <c r="L2412" s="26">
        <v>42975</v>
      </c>
      <c r="M2412" s="19">
        <v>1300</v>
      </c>
      <c r="N2412" s="13" t="s">
        <v>9260</v>
      </c>
      <c r="O2412" s="21">
        <v>0</v>
      </c>
      <c r="P2412" s="13" t="s">
        <v>9257</v>
      </c>
      <c r="Q2412" s="26">
        <v>42976</v>
      </c>
    </row>
    <row r="2413" spans="1:17" x14ac:dyDescent="0.25">
      <c r="A2413" s="12" t="str">
        <f t="shared" si="37"/>
        <v>ACRF</v>
      </c>
      <c r="B2413" s="13" t="s">
        <v>13697</v>
      </c>
      <c r="C2413" s="13" t="s">
        <v>10269</v>
      </c>
      <c r="D2413" s="13" t="s">
        <v>13698</v>
      </c>
      <c r="E2413" s="13" t="s">
        <v>788</v>
      </c>
      <c r="F2413" s="13" t="s">
        <v>9455</v>
      </c>
      <c r="G2413" s="13" t="s">
        <v>13699</v>
      </c>
      <c r="H2413" s="13" t="s">
        <v>9902</v>
      </c>
      <c r="I2413" s="13" t="s">
        <v>13703</v>
      </c>
      <c r="J2413" s="19">
        <v>1188</v>
      </c>
      <c r="K2413" s="13" t="s">
        <v>9260</v>
      </c>
      <c r="L2413" s="26">
        <v>42975</v>
      </c>
      <c r="M2413" s="19">
        <v>1188</v>
      </c>
      <c r="N2413" s="13" t="s">
        <v>9260</v>
      </c>
      <c r="O2413" s="21">
        <v>0</v>
      </c>
      <c r="P2413" s="13" t="s">
        <v>9257</v>
      </c>
      <c r="Q2413" s="26">
        <v>42976</v>
      </c>
    </row>
    <row r="2414" spans="1:17" x14ac:dyDescent="0.25">
      <c r="A2414" s="12" t="str">
        <f t="shared" si="37"/>
        <v>ACMP</v>
      </c>
      <c r="B2414" s="13" t="s">
        <v>13704</v>
      </c>
      <c r="C2414" s="13" t="s">
        <v>10259</v>
      </c>
      <c r="D2414" s="13" t="s">
        <v>13705</v>
      </c>
      <c r="E2414" s="13" t="s">
        <v>788</v>
      </c>
      <c r="F2414" s="13" t="s">
        <v>9424</v>
      </c>
      <c r="G2414" s="13" t="s">
        <v>11339</v>
      </c>
      <c r="H2414" s="13" t="s">
        <v>9445</v>
      </c>
      <c r="I2414" s="13" t="s">
        <v>13706</v>
      </c>
      <c r="J2414" s="19">
        <v>542</v>
      </c>
      <c r="K2414" s="13" t="s">
        <v>9260</v>
      </c>
      <c r="L2414" s="26">
        <v>42977</v>
      </c>
      <c r="M2414" s="19">
        <v>542</v>
      </c>
      <c r="N2414" s="13" t="s">
        <v>9260</v>
      </c>
      <c r="O2414" s="21">
        <v>0</v>
      </c>
      <c r="P2414" s="13" t="s">
        <v>9257</v>
      </c>
      <c r="Q2414" s="26">
        <v>42978</v>
      </c>
    </row>
    <row r="2415" spans="1:17" x14ac:dyDescent="0.25">
      <c r="A2415" s="12" t="str">
        <f t="shared" si="37"/>
        <v>ACMP</v>
      </c>
      <c r="B2415" s="13" t="s">
        <v>13707</v>
      </c>
      <c r="C2415" s="13" t="s">
        <v>10259</v>
      </c>
      <c r="D2415" s="13" t="s">
        <v>13708</v>
      </c>
      <c r="E2415" s="13" t="s">
        <v>788</v>
      </c>
      <c r="F2415" s="13" t="s">
        <v>9424</v>
      </c>
      <c r="G2415" s="13" t="s">
        <v>11345</v>
      </c>
      <c r="H2415" s="13" t="s">
        <v>9461</v>
      </c>
      <c r="I2415" s="13" t="s">
        <v>13709</v>
      </c>
      <c r="J2415" s="19">
        <v>514</v>
      </c>
      <c r="K2415" s="13" t="s">
        <v>9260</v>
      </c>
      <c r="L2415" s="26">
        <v>42977</v>
      </c>
      <c r="M2415" s="19">
        <v>514</v>
      </c>
      <c r="N2415" s="13" t="s">
        <v>9260</v>
      </c>
      <c r="O2415" s="21">
        <v>0</v>
      </c>
      <c r="P2415" s="13" t="s">
        <v>9257</v>
      </c>
      <c r="Q2415" s="26">
        <v>42978</v>
      </c>
    </row>
    <row r="2416" spans="1:17" x14ac:dyDescent="0.25">
      <c r="A2416" s="12" t="str">
        <f t="shared" si="37"/>
        <v>ACNU</v>
      </c>
      <c r="B2416" s="13" t="s">
        <v>13710</v>
      </c>
      <c r="C2416" s="13" t="s">
        <v>10259</v>
      </c>
      <c r="D2416" s="13" t="s">
        <v>13708</v>
      </c>
      <c r="E2416" s="13" t="s">
        <v>788</v>
      </c>
      <c r="F2416" s="13" t="s">
        <v>9424</v>
      </c>
      <c r="G2416" s="13" t="s">
        <v>11345</v>
      </c>
      <c r="H2416" s="13" t="s">
        <v>9461</v>
      </c>
      <c r="I2416" s="13" t="s">
        <v>13711</v>
      </c>
      <c r="J2416" s="19">
        <v>514</v>
      </c>
      <c r="K2416" s="13" t="s">
        <v>9260</v>
      </c>
      <c r="L2416" s="26">
        <v>42977</v>
      </c>
      <c r="M2416" s="19">
        <v>514</v>
      </c>
      <c r="N2416" s="13" t="s">
        <v>9260</v>
      </c>
      <c r="O2416" s="21">
        <v>0</v>
      </c>
      <c r="P2416" s="13" t="s">
        <v>9257</v>
      </c>
      <c r="Q2416" s="26">
        <v>42978</v>
      </c>
    </row>
    <row r="2417" spans="1:17" x14ac:dyDescent="0.25">
      <c r="A2417" s="12" t="str">
        <f t="shared" si="37"/>
        <v>ACNU</v>
      </c>
      <c r="B2417" s="13" t="s">
        <v>13710</v>
      </c>
      <c r="C2417" s="13" t="s">
        <v>10267</v>
      </c>
      <c r="D2417" s="13" t="s">
        <v>13708</v>
      </c>
      <c r="E2417" s="13" t="s">
        <v>788</v>
      </c>
      <c r="F2417" s="13" t="s">
        <v>9424</v>
      </c>
      <c r="G2417" s="13" t="s">
        <v>11345</v>
      </c>
      <c r="H2417" s="13" t="s">
        <v>9461</v>
      </c>
      <c r="I2417" s="13" t="s">
        <v>13712</v>
      </c>
      <c r="J2417" s="19">
        <v>512</v>
      </c>
      <c r="K2417" s="13" t="s">
        <v>9260</v>
      </c>
      <c r="L2417" s="26">
        <v>42977</v>
      </c>
      <c r="M2417" s="19">
        <v>512</v>
      </c>
      <c r="N2417" s="13" t="s">
        <v>9260</v>
      </c>
      <c r="O2417" s="21">
        <v>0</v>
      </c>
      <c r="P2417" s="13" t="s">
        <v>9257</v>
      </c>
      <c r="Q2417" s="26">
        <v>42978</v>
      </c>
    </row>
    <row r="2418" spans="1:17" x14ac:dyDescent="0.25">
      <c r="A2418" s="12" t="str">
        <f t="shared" si="37"/>
        <v>ACTV</v>
      </c>
      <c r="B2418" s="13" t="s">
        <v>13713</v>
      </c>
      <c r="C2418" s="13" t="s">
        <v>10259</v>
      </c>
      <c r="D2418" s="13" t="s">
        <v>13545</v>
      </c>
      <c r="E2418" s="13" t="s">
        <v>3409</v>
      </c>
      <c r="F2418" s="13" t="s">
        <v>9384</v>
      </c>
      <c r="G2418" s="13" t="s">
        <v>11216</v>
      </c>
      <c r="H2418" s="13" t="s">
        <v>9592</v>
      </c>
      <c r="I2418" s="13" t="s">
        <v>13714</v>
      </c>
      <c r="J2418" s="19">
        <v>662</v>
      </c>
      <c r="K2418" s="13" t="s">
        <v>9260</v>
      </c>
      <c r="L2418" s="26">
        <v>42978</v>
      </c>
      <c r="M2418" s="19">
        <v>662</v>
      </c>
      <c r="N2418" s="13" t="s">
        <v>9260</v>
      </c>
      <c r="O2418" s="21">
        <v>0</v>
      </c>
      <c r="P2418" s="13" t="s">
        <v>9257</v>
      </c>
      <c r="Q2418" s="26">
        <v>42979</v>
      </c>
    </row>
    <row r="2419" spans="1:17" x14ac:dyDescent="0.25">
      <c r="A2419" s="12" t="str">
        <f t="shared" si="37"/>
        <v>ACTV</v>
      </c>
      <c r="B2419" s="13" t="s">
        <v>13713</v>
      </c>
      <c r="C2419" s="13" t="s">
        <v>10267</v>
      </c>
      <c r="D2419" s="13" t="s">
        <v>13545</v>
      </c>
      <c r="E2419" s="13" t="s">
        <v>3409</v>
      </c>
      <c r="F2419" s="13" t="s">
        <v>9384</v>
      </c>
      <c r="G2419" s="13" t="s">
        <v>11216</v>
      </c>
      <c r="H2419" s="13" t="s">
        <v>9592</v>
      </c>
      <c r="I2419" s="13" t="s">
        <v>13715</v>
      </c>
      <c r="J2419" s="19">
        <v>656</v>
      </c>
      <c r="K2419" s="13" t="s">
        <v>9260</v>
      </c>
      <c r="L2419" s="26">
        <v>42978</v>
      </c>
      <c r="M2419" s="19">
        <v>656</v>
      </c>
      <c r="N2419" s="13" t="s">
        <v>9260</v>
      </c>
      <c r="O2419" s="21">
        <v>0</v>
      </c>
      <c r="P2419" s="13" t="s">
        <v>9257</v>
      </c>
      <c r="Q2419" s="26">
        <v>42979</v>
      </c>
    </row>
    <row r="2420" spans="1:17" x14ac:dyDescent="0.25">
      <c r="A2420" s="12" t="str">
        <f t="shared" si="37"/>
        <v>ACTV</v>
      </c>
      <c r="B2420" s="13" t="s">
        <v>13713</v>
      </c>
      <c r="C2420" s="13" t="s">
        <v>10304</v>
      </c>
      <c r="D2420" s="13" t="s">
        <v>13545</v>
      </c>
      <c r="E2420" s="13" t="s">
        <v>3409</v>
      </c>
      <c r="F2420" s="13" t="s">
        <v>9384</v>
      </c>
      <c r="G2420" s="13" t="s">
        <v>11216</v>
      </c>
      <c r="H2420" s="13" t="s">
        <v>9592</v>
      </c>
      <c r="I2420" s="13" t="s">
        <v>13716</v>
      </c>
      <c r="J2420" s="19">
        <v>632</v>
      </c>
      <c r="K2420" s="13" t="s">
        <v>9260</v>
      </c>
      <c r="L2420" s="26">
        <v>42978</v>
      </c>
      <c r="M2420" s="19">
        <v>632</v>
      </c>
      <c r="N2420" s="13" t="s">
        <v>9260</v>
      </c>
      <c r="O2420" s="21">
        <v>0</v>
      </c>
      <c r="P2420" s="13" t="s">
        <v>9257</v>
      </c>
      <c r="Q2420" s="26">
        <v>42979</v>
      </c>
    </row>
    <row r="2421" spans="1:17" x14ac:dyDescent="0.25">
      <c r="A2421" s="12" t="str">
        <f t="shared" si="37"/>
        <v>ACTV</v>
      </c>
      <c r="B2421" s="13" t="s">
        <v>13713</v>
      </c>
      <c r="C2421" s="13" t="s">
        <v>10269</v>
      </c>
      <c r="D2421" s="13" t="s">
        <v>13545</v>
      </c>
      <c r="E2421" s="13" t="s">
        <v>3409</v>
      </c>
      <c r="F2421" s="13" t="s">
        <v>9384</v>
      </c>
      <c r="G2421" s="13" t="s">
        <v>11216</v>
      </c>
      <c r="H2421" s="13" t="s">
        <v>9592</v>
      </c>
      <c r="I2421" s="13" t="s">
        <v>13717</v>
      </c>
      <c r="J2421" s="19">
        <v>620</v>
      </c>
      <c r="K2421" s="13" t="s">
        <v>9260</v>
      </c>
      <c r="L2421" s="26">
        <v>42978</v>
      </c>
      <c r="M2421" s="19">
        <v>620</v>
      </c>
      <c r="N2421" s="13" t="s">
        <v>9260</v>
      </c>
      <c r="O2421" s="21">
        <v>0</v>
      </c>
      <c r="P2421" s="13" t="s">
        <v>9257</v>
      </c>
      <c r="Q2421" s="26">
        <v>42979</v>
      </c>
    </row>
    <row r="2422" spans="1:17" x14ac:dyDescent="0.25">
      <c r="A2422" s="12" t="str">
        <f t="shared" si="37"/>
        <v>ACTV</v>
      </c>
      <c r="B2422" s="13" t="s">
        <v>13713</v>
      </c>
      <c r="C2422" s="13" t="s">
        <v>10307</v>
      </c>
      <c r="D2422" s="13" t="s">
        <v>13545</v>
      </c>
      <c r="E2422" s="13" t="s">
        <v>3409</v>
      </c>
      <c r="F2422" s="13" t="s">
        <v>9384</v>
      </c>
      <c r="G2422" s="13" t="s">
        <v>11216</v>
      </c>
      <c r="H2422" s="13" t="s">
        <v>9592</v>
      </c>
      <c r="I2422" s="13" t="s">
        <v>13718</v>
      </c>
      <c r="J2422" s="19">
        <v>608</v>
      </c>
      <c r="K2422" s="13" t="s">
        <v>9260</v>
      </c>
      <c r="L2422" s="26">
        <v>42978</v>
      </c>
      <c r="M2422" s="19">
        <v>608</v>
      </c>
      <c r="N2422" s="13" t="s">
        <v>9260</v>
      </c>
      <c r="O2422" s="21">
        <v>0</v>
      </c>
      <c r="P2422" s="13" t="s">
        <v>9257</v>
      </c>
      <c r="Q2422" s="26">
        <v>42979</v>
      </c>
    </row>
    <row r="2423" spans="1:17" x14ac:dyDescent="0.25">
      <c r="A2423" s="12" t="str">
        <f t="shared" si="37"/>
        <v>ACTV</v>
      </c>
      <c r="B2423" s="13" t="s">
        <v>13713</v>
      </c>
      <c r="C2423" s="13" t="s">
        <v>10316</v>
      </c>
      <c r="D2423" s="13" t="s">
        <v>13545</v>
      </c>
      <c r="E2423" s="13" t="s">
        <v>3409</v>
      </c>
      <c r="F2423" s="13" t="s">
        <v>9384</v>
      </c>
      <c r="G2423" s="13" t="s">
        <v>11216</v>
      </c>
      <c r="H2423" s="13" t="s">
        <v>9592</v>
      </c>
      <c r="I2423" s="13" t="s">
        <v>13719</v>
      </c>
      <c r="J2423" s="19">
        <v>598</v>
      </c>
      <c r="K2423" s="13" t="s">
        <v>9260</v>
      </c>
      <c r="L2423" s="26">
        <v>42978</v>
      </c>
      <c r="M2423" s="19">
        <v>598</v>
      </c>
      <c r="N2423" s="13" t="s">
        <v>9260</v>
      </c>
      <c r="O2423" s="21">
        <v>0</v>
      </c>
      <c r="P2423" s="13" t="s">
        <v>9257</v>
      </c>
      <c r="Q2423" s="26">
        <v>42979</v>
      </c>
    </row>
    <row r="2424" spans="1:17" x14ac:dyDescent="0.25">
      <c r="A2424" s="12" t="str">
        <f t="shared" si="37"/>
        <v>ACTV</v>
      </c>
      <c r="B2424" s="13" t="s">
        <v>13713</v>
      </c>
      <c r="C2424" s="13" t="s">
        <v>10660</v>
      </c>
      <c r="D2424" s="13" t="s">
        <v>13545</v>
      </c>
      <c r="E2424" s="13" t="s">
        <v>3409</v>
      </c>
      <c r="F2424" s="13" t="s">
        <v>9384</v>
      </c>
      <c r="G2424" s="13" t="s">
        <v>11216</v>
      </c>
      <c r="H2424" s="13" t="s">
        <v>9592</v>
      </c>
      <c r="I2424" s="13" t="s">
        <v>13720</v>
      </c>
      <c r="J2424" s="19">
        <v>596</v>
      </c>
      <c r="K2424" s="13" t="s">
        <v>9260</v>
      </c>
      <c r="L2424" s="26">
        <v>42978</v>
      </c>
      <c r="M2424" s="19">
        <v>596</v>
      </c>
      <c r="N2424" s="13" t="s">
        <v>9260</v>
      </c>
      <c r="O2424" s="21">
        <v>0</v>
      </c>
      <c r="P2424" s="13" t="s">
        <v>9257</v>
      </c>
      <c r="Q2424" s="26">
        <v>42979</v>
      </c>
    </row>
    <row r="2425" spans="1:17" x14ac:dyDescent="0.25">
      <c r="A2425" s="12" t="str">
        <f t="shared" si="37"/>
        <v>ACTV</v>
      </c>
      <c r="B2425" s="13" t="s">
        <v>13713</v>
      </c>
      <c r="C2425" s="13" t="s">
        <v>10742</v>
      </c>
      <c r="D2425" s="13" t="s">
        <v>13545</v>
      </c>
      <c r="E2425" s="13" t="s">
        <v>3409</v>
      </c>
      <c r="F2425" s="13" t="s">
        <v>9384</v>
      </c>
      <c r="G2425" s="13" t="s">
        <v>11216</v>
      </c>
      <c r="H2425" s="13" t="s">
        <v>9592</v>
      </c>
      <c r="I2425" s="13" t="s">
        <v>13721</v>
      </c>
      <c r="J2425" s="19">
        <v>542</v>
      </c>
      <c r="K2425" s="13" t="s">
        <v>9260</v>
      </c>
      <c r="L2425" s="26">
        <v>42978</v>
      </c>
      <c r="M2425" s="19">
        <v>542</v>
      </c>
      <c r="N2425" s="13" t="s">
        <v>9260</v>
      </c>
      <c r="O2425" s="21">
        <v>0</v>
      </c>
      <c r="P2425" s="13" t="s">
        <v>9257</v>
      </c>
      <c r="Q2425" s="26">
        <v>42979</v>
      </c>
    </row>
    <row r="2426" spans="1:17" x14ac:dyDescent="0.25">
      <c r="A2426" s="12" t="str">
        <f t="shared" si="37"/>
        <v>ACTV</v>
      </c>
      <c r="B2426" s="13" t="s">
        <v>13713</v>
      </c>
      <c r="C2426" s="13" t="s">
        <v>10851</v>
      </c>
      <c r="D2426" s="13" t="s">
        <v>13545</v>
      </c>
      <c r="E2426" s="13" t="s">
        <v>3409</v>
      </c>
      <c r="F2426" s="13" t="s">
        <v>9384</v>
      </c>
      <c r="G2426" s="13" t="s">
        <v>11216</v>
      </c>
      <c r="H2426" s="13" t="s">
        <v>9592</v>
      </c>
      <c r="I2426" s="13" t="s">
        <v>13722</v>
      </c>
      <c r="J2426" s="19">
        <v>526</v>
      </c>
      <c r="K2426" s="13" t="s">
        <v>9260</v>
      </c>
      <c r="L2426" s="26">
        <v>42978</v>
      </c>
      <c r="M2426" s="19">
        <v>526</v>
      </c>
      <c r="N2426" s="13" t="s">
        <v>9260</v>
      </c>
      <c r="O2426" s="21">
        <v>0</v>
      </c>
      <c r="P2426" s="13" t="s">
        <v>9257</v>
      </c>
      <c r="Q2426" s="26">
        <v>42979</v>
      </c>
    </row>
    <row r="2427" spans="1:17" x14ac:dyDescent="0.25">
      <c r="A2427" s="12" t="str">
        <f t="shared" si="37"/>
        <v>ACNE</v>
      </c>
      <c r="B2427" s="13" t="s">
        <v>13723</v>
      </c>
      <c r="C2427" s="13" t="s">
        <v>10259</v>
      </c>
      <c r="D2427" s="13" t="s">
        <v>13705</v>
      </c>
      <c r="E2427" s="13" t="s">
        <v>788</v>
      </c>
      <c r="F2427" s="13" t="s">
        <v>9424</v>
      </c>
      <c r="G2427" s="13" t="s">
        <v>11339</v>
      </c>
      <c r="H2427" s="13" t="s">
        <v>9445</v>
      </c>
      <c r="I2427" s="13" t="s">
        <v>13724</v>
      </c>
      <c r="J2427" s="19">
        <v>548</v>
      </c>
      <c r="K2427" s="13" t="s">
        <v>9260</v>
      </c>
      <c r="L2427" s="26">
        <v>42977</v>
      </c>
      <c r="M2427" s="19">
        <v>548</v>
      </c>
      <c r="N2427" s="13" t="s">
        <v>9260</v>
      </c>
      <c r="O2427" s="21">
        <v>0</v>
      </c>
      <c r="P2427" s="13" t="s">
        <v>9257</v>
      </c>
      <c r="Q2427" s="26">
        <v>42978</v>
      </c>
    </row>
    <row r="2428" spans="1:17" x14ac:dyDescent="0.25">
      <c r="A2428" s="12" t="str">
        <f t="shared" si="37"/>
        <v>ACNE</v>
      </c>
      <c r="B2428" s="13" t="s">
        <v>13723</v>
      </c>
      <c r="C2428" s="13" t="s">
        <v>10267</v>
      </c>
      <c r="D2428" s="13" t="s">
        <v>13705</v>
      </c>
      <c r="E2428" s="13" t="s">
        <v>788</v>
      </c>
      <c r="F2428" s="13" t="s">
        <v>9424</v>
      </c>
      <c r="G2428" s="13" t="s">
        <v>11339</v>
      </c>
      <c r="H2428" s="13" t="s">
        <v>9445</v>
      </c>
      <c r="I2428" s="13" t="s">
        <v>13725</v>
      </c>
      <c r="J2428" s="19">
        <v>546</v>
      </c>
      <c r="K2428" s="13" t="s">
        <v>9260</v>
      </c>
      <c r="L2428" s="26">
        <v>42977</v>
      </c>
      <c r="M2428" s="19">
        <v>546</v>
      </c>
      <c r="N2428" s="13" t="s">
        <v>9260</v>
      </c>
      <c r="O2428" s="21">
        <v>0</v>
      </c>
      <c r="P2428" s="13" t="s">
        <v>9257</v>
      </c>
      <c r="Q2428" s="26">
        <v>42978</v>
      </c>
    </row>
    <row r="2429" spans="1:17" x14ac:dyDescent="0.25">
      <c r="A2429" s="12" t="str">
        <f t="shared" si="37"/>
        <v>ACNE</v>
      </c>
      <c r="B2429" s="13" t="s">
        <v>13723</v>
      </c>
      <c r="C2429" s="13" t="s">
        <v>10304</v>
      </c>
      <c r="D2429" s="13" t="s">
        <v>13705</v>
      </c>
      <c r="E2429" s="13" t="s">
        <v>788</v>
      </c>
      <c r="F2429" s="13" t="s">
        <v>9424</v>
      </c>
      <c r="G2429" s="13" t="s">
        <v>11339</v>
      </c>
      <c r="H2429" s="13" t="s">
        <v>9445</v>
      </c>
      <c r="I2429" s="13" t="s">
        <v>13726</v>
      </c>
      <c r="J2429" s="19">
        <v>546</v>
      </c>
      <c r="K2429" s="13" t="s">
        <v>9260</v>
      </c>
      <c r="L2429" s="26">
        <v>42977</v>
      </c>
      <c r="M2429" s="19">
        <v>546</v>
      </c>
      <c r="N2429" s="13" t="s">
        <v>9260</v>
      </c>
      <c r="O2429" s="21">
        <v>0</v>
      </c>
      <c r="P2429" s="13" t="s">
        <v>9257</v>
      </c>
      <c r="Q2429" s="26">
        <v>42978</v>
      </c>
    </row>
    <row r="2430" spans="1:17" x14ac:dyDescent="0.25">
      <c r="A2430" s="12" t="str">
        <f t="shared" si="37"/>
        <v>ACSU</v>
      </c>
      <c r="B2430" s="13" t="s">
        <v>13723</v>
      </c>
      <c r="C2430" s="13" t="s">
        <v>10269</v>
      </c>
      <c r="D2430" s="13" t="s">
        <v>13705</v>
      </c>
      <c r="E2430" s="13" t="s">
        <v>788</v>
      </c>
      <c r="F2430" s="13" t="s">
        <v>9424</v>
      </c>
      <c r="G2430" s="13" t="s">
        <v>11339</v>
      </c>
      <c r="H2430" s="13" t="s">
        <v>9445</v>
      </c>
      <c r="I2430" s="13" t="s">
        <v>13727</v>
      </c>
      <c r="J2430" s="19">
        <v>546</v>
      </c>
      <c r="K2430" s="13" t="s">
        <v>9260</v>
      </c>
      <c r="L2430" s="26">
        <v>42977</v>
      </c>
      <c r="M2430" s="19">
        <v>546</v>
      </c>
      <c r="N2430" s="13" t="s">
        <v>9260</v>
      </c>
      <c r="O2430" s="21">
        <v>0</v>
      </c>
      <c r="P2430" s="13" t="s">
        <v>9257</v>
      </c>
      <c r="Q2430" s="26">
        <v>42978</v>
      </c>
    </row>
    <row r="2431" spans="1:17" x14ac:dyDescent="0.25">
      <c r="A2431" s="12" t="str">
        <f t="shared" si="37"/>
        <v>ACSU</v>
      </c>
      <c r="B2431" s="13" t="s">
        <v>13723</v>
      </c>
      <c r="C2431" s="13" t="s">
        <v>10307</v>
      </c>
      <c r="D2431" s="13" t="s">
        <v>13705</v>
      </c>
      <c r="E2431" s="13" t="s">
        <v>788</v>
      </c>
      <c r="F2431" s="13" t="s">
        <v>9424</v>
      </c>
      <c r="G2431" s="13" t="s">
        <v>11339</v>
      </c>
      <c r="H2431" s="13" t="s">
        <v>9445</v>
      </c>
      <c r="I2431" s="13" t="s">
        <v>13728</v>
      </c>
      <c r="J2431" s="19">
        <v>546</v>
      </c>
      <c r="K2431" s="13" t="s">
        <v>9260</v>
      </c>
      <c r="L2431" s="26">
        <v>42977</v>
      </c>
      <c r="M2431" s="19">
        <v>546</v>
      </c>
      <c r="N2431" s="13" t="s">
        <v>9260</v>
      </c>
      <c r="O2431" s="21">
        <v>0</v>
      </c>
      <c r="P2431" s="13" t="s">
        <v>9257</v>
      </c>
      <c r="Q2431" s="26">
        <v>42978</v>
      </c>
    </row>
    <row r="2432" spans="1:17" x14ac:dyDescent="0.25">
      <c r="A2432" s="12" t="str">
        <f t="shared" si="37"/>
        <v>ACNE</v>
      </c>
      <c r="B2432" s="13" t="s">
        <v>13723</v>
      </c>
      <c r="C2432" s="13" t="s">
        <v>10316</v>
      </c>
      <c r="D2432" s="13" t="s">
        <v>13705</v>
      </c>
      <c r="E2432" s="13" t="s">
        <v>788</v>
      </c>
      <c r="F2432" s="13" t="s">
        <v>9424</v>
      </c>
      <c r="G2432" s="13" t="s">
        <v>11339</v>
      </c>
      <c r="H2432" s="13" t="s">
        <v>9445</v>
      </c>
      <c r="I2432" s="13" t="s">
        <v>13729</v>
      </c>
      <c r="J2432" s="19">
        <v>544</v>
      </c>
      <c r="K2432" s="13" t="s">
        <v>9260</v>
      </c>
      <c r="L2432" s="26">
        <v>42977</v>
      </c>
      <c r="M2432" s="19">
        <v>544</v>
      </c>
      <c r="N2432" s="13" t="s">
        <v>9260</v>
      </c>
      <c r="O2432" s="21">
        <v>0</v>
      </c>
      <c r="P2432" s="13" t="s">
        <v>9257</v>
      </c>
      <c r="Q2432" s="26">
        <v>42978</v>
      </c>
    </row>
    <row r="2433" spans="1:17" x14ac:dyDescent="0.25">
      <c r="A2433" s="12" t="str">
        <f t="shared" si="37"/>
        <v>ACSU</v>
      </c>
      <c r="B2433" s="13" t="s">
        <v>13723</v>
      </c>
      <c r="C2433" s="13" t="s">
        <v>10660</v>
      </c>
      <c r="D2433" s="13" t="s">
        <v>13705</v>
      </c>
      <c r="E2433" s="13" t="s">
        <v>788</v>
      </c>
      <c r="F2433" s="13" t="s">
        <v>9424</v>
      </c>
      <c r="G2433" s="13" t="s">
        <v>11339</v>
      </c>
      <c r="H2433" s="13" t="s">
        <v>9445</v>
      </c>
      <c r="I2433" s="13" t="s">
        <v>13730</v>
      </c>
      <c r="J2433" s="19">
        <v>542</v>
      </c>
      <c r="K2433" s="13" t="s">
        <v>9260</v>
      </c>
      <c r="L2433" s="26">
        <v>42977</v>
      </c>
      <c r="M2433" s="19">
        <v>542</v>
      </c>
      <c r="N2433" s="13" t="s">
        <v>9260</v>
      </c>
      <c r="O2433" s="21">
        <v>0</v>
      </c>
      <c r="P2433" s="13" t="s">
        <v>9257</v>
      </c>
      <c r="Q2433" s="26">
        <v>42978</v>
      </c>
    </row>
    <row r="2434" spans="1:17" x14ac:dyDescent="0.25">
      <c r="A2434" s="12" t="str">
        <f t="shared" si="37"/>
        <v>ACSU</v>
      </c>
      <c r="B2434" s="13" t="s">
        <v>13723</v>
      </c>
      <c r="C2434" s="13" t="s">
        <v>10742</v>
      </c>
      <c r="D2434" s="13" t="s">
        <v>13705</v>
      </c>
      <c r="E2434" s="13" t="s">
        <v>788</v>
      </c>
      <c r="F2434" s="13" t="s">
        <v>9424</v>
      </c>
      <c r="G2434" s="13" t="s">
        <v>11339</v>
      </c>
      <c r="H2434" s="13" t="s">
        <v>9445</v>
      </c>
      <c r="I2434" s="13" t="s">
        <v>13731</v>
      </c>
      <c r="J2434" s="19">
        <v>540</v>
      </c>
      <c r="K2434" s="13" t="s">
        <v>9260</v>
      </c>
      <c r="L2434" s="26">
        <v>42977</v>
      </c>
      <c r="M2434" s="19">
        <v>540</v>
      </c>
      <c r="N2434" s="13" t="s">
        <v>9260</v>
      </c>
      <c r="O2434" s="21">
        <v>0</v>
      </c>
      <c r="P2434" s="13" t="s">
        <v>9257</v>
      </c>
      <c r="Q2434" s="26">
        <v>42978</v>
      </c>
    </row>
    <row r="2435" spans="1:17" x14ac:dyDescent="0.25">
      <c r="A2435" s="12" t="str">
        <f t="shared" ref="A2435:A2498" si="38">LEFT(I2435,4)</f>
        <v>ACSU</v>
      </c>
      <c r="B2435" s="13" t="s">
        <v>13723</v>
      </c>
      <c r="C2435" s="13" t="s">
        <v>10851</v>
      </c>
      <c r="D2435" s="13" t="s">
        <v>13705</v>
      </c>
      <c r="E2435" s="13" t="s">
        <v>788</v>
      </c>
      <c r="F2435" s="13" t="s">
        <v>9424</v>
      </c>
      <c r="G2435" s="13" t="s">
        <v>11339</v>
      </c>
      <c r="H2435" s="13" t="s">
        <v>9445</v>
      </c>
      <c r="I2435" s="13" t="s">
        <v>13732</v>
      </c>
      <c r="J2435" s="19">
        <v>540</v>
      </c>
      <c r="K2435" s="13" t="s">
        <v>9260</v>
      </c>
      <c r="L2435" s="26">
        <v>42977</v>
      </c>
      <c r="M2435" s="19">
        <v>540</v>
      </c>
      <c r="N2435" s="13" t="s">
        <v>9260</v>
      </c>
      <c r="O2435" s="21">
        <v>0</v>
      </c>
      <c r="P2435" s="13" t="s">
        <v>9257</v>
      </c>
      <c r="Q2435" s="26">
        <v>42978</v>
      </c>
    </row>
    <row r="2436" spans="1:17" x14ac:dyDescent="0.25">
      <c r="A2436" s="12" t="str">
        <f t="shared" si="38"/>
        <v>ACSU</v>
      </c>
      <c r="B2436" s="13" t="s">
        <v>13733</v>
      </c>
      <c r="C2436" s="13" t="s">
        <v>10259</v>
      </c>
      <c r="D2436" s="13" t="s">
        <v>13708</v>
      </c>
      <c r="E2436" s="13" t="s">
        <v>788</v>
      </c>
      <c r="F2436" s="13" t="s">
        <v>9424</v>
      </c>
      <c r="G2436" s="13" t="s">
        <v>11345</v>
      </c>
      <c r="H2436" s="13" t="s">
        <v>9461</v>
      </c>
      <c r="I2436" s="13" t="s">
        <v>13734</v>
      </c>
      <c r="J2436" s="19">
        <v>518</v>
      </c>
      <c r="K2436" s="13" t="s">
        <v>9260</v>
      </c>
      <c r="L2436" s="26">
        <v>42977</v>
      </c>
      <c r="M2436" s="19">
        <v>518</v>
      </c>
      <c r="N2436" s="13" t="s">
        <v>9260</v>
      </c>
      <c r="O2436" s="21">
        <v>0</v>
      </c>
      <c r="P2436" s="13" t="s">
        <v>9257</v>
      </c>
      <c r="Q2436" s="26">
        <v>42978</v>
      </c>
    </row>
    <row r="2437" spans="1:17" x14ac:dyDescent="0.25">
      <c r="A2437" s="12" t="str">
        <f t="shared" si="38"/>
        <v>ACNE</v>
      </c>
      <c r="B2437" s="13" t="s">
        <v>13733</v>
      </c>
      <c r="C2437" s="13" t="s">
        <v>10267</v>
      </c>
      <c r="D2437" s="13" t="s">
        <v>13708</v>
      </c>
      <c r="E2437" s="13" t="s">
        <v>788</v>
      </c>
      <c r="F2437" s="13" t="s">
        <v>9424</v>
      </c>
      <c r="G2437" s="13" t="s">
        <v>11345</v>
      </c>
      <c r="H2437" s="13" t="s">
        <v>9461</v>
      </c>
      <c r="I2437" s="13" t="s">
        <v>13735</v>
      </c>
      <c r="J2437" s="19">
        <v>516</v>
      </c>
      <c r="K2437" s="13" t="s">
        <v>9260</v>
      </c>
      <c r="L2437" s="26">
        <v>42977</v>
      </c>
      <c r="M2437" s="19">
        <v>516</v>
      </c>
      <c r="N2437" s="13" t="s">
        <v>9260</v>
      </c>
      <c r="O2437" s="21">
        <v>0</v>
      </c>
      <c r="P2437" s="13" t="s">
        <v>9257</v>
      </c>
      <c r="Q2437" s="26">
        <v>42978</v>
      </c>
    </row>
    <row r="2438" spans="1:17" x14ac:dyDescent="0.25">
      <c r="A2438" s="12" t="str">
        <f t="shared" si="38"/>
        <v>ACNE</v>
      </c>
      <c r="B2438" s="13" t="s">
        <v>13733</v>
      </c>
      <c r="C2438" s="13" t="s">
        <v>10304</v>
      </c>
      <c r="D2438" s="13" t="s">
        <v>13708</v>
      </c>
      <c r="E2438" s="13" t="s">
        <v>788</v>
      </c>
      <c r="F2438" s="13" t="s">
        <v>9424</v>
      </c>
      <c r="G2438" s="13" t="s">
        <v>11345</v>
      </c>
      <c r="H2438" s="13" t="s">
        <v>9461</v>
      </c>
      <c r="I2438" s="13" t="s">
        <v>13736</v>
      </c>
      <c r="J2438" s="19">
        <v>514</v>
      </c>
      <c r="K2438" s="13" t="s">
        <v>9260</v>
      </c>
      <c r="L2438" s="26">
        <v>42977</v>
      </c>
      <c r="M2438" s="19">
        <v>514</v>
      </c>
      <c r="N2438" s="13" t="s">
        <v>9260</v>
      </c>
      <c r="O2438" s="21">
        <v>0</v>
      </c>
      <c r="P2438" s="13" t="s">
        <v>9257</v>
      </c>
      <c r="Q2438" s="26">
        <v>42978</v>
      </c>
    </row>
    <row r="2439" spans="1:17" x14ac:dyDescent="0.25">
      <c r="A2439" s="12" t="str">
        <f t="shared" si="38"/>
        <v>ACNE</v>
      </c>
      <c r="B2439" s="13" t="s">
        <v>13733</v>
      </c>
      <c r="C2439" s="13" t="s">
        <v>10269</v>
      </c>
      <c r="D2439" s="13" t="s">
        <v>13708</v>
      </c>
      <c r="E2439" s="13" t="s">
        <v>788</v>
      </c>
      <c r="F2439" s="13" t="s">
        <v>9424</v>
      </c>
      <c r="G2439" s="13" t="s">
        <v>11345</v>
      </c>
      <c r="H2439" s="13" t="s">
        <v>9461</v>
      </c>
      <c r="I2439" s="13" t="s">
        <v>13737</v>
      </c>
      <c r="J2439" s="19">
        <v>512</v>
      </c>
      <c r="K2439" s="13" t="s">
        <v>9260</v>
      </c>
      <c r="L2439" s="26">
        <v>42977</v>
      </c>
      <c r="M2439" s="19">
        <v>512</v>
      </c>
      <c r="N2439" s="13" t="s">
        <v>9260</v>
      </c>
      <c r="O2439" s="21">
        <v>0</v>
      </c>
      <c r="P2439" s="13" t="s">
        <v>9257</v>
      </c>
      <c r="Q2439" s="26">
        <v>42978</v>
      </c>
    </row>
    <row r="2440" spans="1:17" x14ac:dyDescent="0.25">
      <c r="A2440" s="12" t="str">
        <f t="shared" si="38"/>
        <v>ACSU</v>
      </c>
      <c r="B2440" s="13" t="s">
        <v>13733</v>
      </c>
      <c r="C2440" s="13" t="s">
        <v>10307</v>
      </c>
      <c r="D2440" s="13" t="s">
        <v>13708</v>
      </c>
      <c r="E2440" s="13" t="s">
        <v>788</v>
      </c>
      <c r="F2440" s="13" t="s">
        <v>9424</v>
      </c>
      <c r="G2440" s="13" t="s">
        <v>11345</v>
      </c>
      <c r="H2440" s="13" t="s">
        <v>9461</v>
      </c>
      <c r="I2440" s="13" t="s">
        <v>13738</v>
      </c>
      <c r="J2440" s="19">
        <v>512</v>
      </c>
      <c r="K2440" s="13" t="s">
        <v>9260</v>
      </c>
      <c r="L2440" s="26">
        <v>42977</v>
      </c>
      <c r="M2440" s="19">
        <v>512</v>
      </c>
      <c r="N2440" s="13" t="s">
        <v>9260</v>
      </c>
      <c r="O2440" s="21">
        <v>0</v>
      </c>
      <c r="P2440" s="13" t="s">
        <v>9257</v>
      </c>
      <c r="Q2440" s="26">
        <v>42978</v>
      </c>
    </row>
    <row r="2441" spans="1:17" x14ac:dyDescent="0.25">
      <c r="A2441" s="12" t="str">
        <f t="shared" si="38"/>
        <v>ACNE</v>
      </c>
      <c r="B2441" s="13" t="s">
        <v>13733</v>
      </c>
      <c r="C2441" s="13" t="s">
        <v>10316</v>
      </c>
      <c r="D2441" s="13" t="s">
        <v>13708</v>
      </c>
      <c r="E2441" s="13" t="s">
        <v>788</v>
      </c>
      <c r="F2441" s="13" t="s">
        <v>9424</v>
      </c>
      <c r="G2441" s="13" t="s">
        <v>11345</v>
      </c>
      <c r="H2441" s="13" t="s">
        <v>9461</v>
      </c>
      <c r="I2441" s="13" t="s">
        <v>13739</v>
      </c>
      <c r="J2441" s="19">
        <v>510</v>
      </c>
      <c r="K2441" s="13" t="s">
        <v>9260</v>
      </c>
      <c r="L2441" s="26">
        <v>42977</v>
      </c>
      <c r="M2441" s="19">
        <v>510</v>
      </c>
      <c r="N2441" s="13" t="s">
        <v>9260</v>
      </c>
      <c r="O2441" s="21">
        <v>0</v>
      </c>
      <c r="P2441" s="13" t="s">
        <v>9257</v>
      </c>
      <c r="Q2441" s="26">
        <v>42978</v>
      </c>
    </row>
    <row r="2442" spans="1:17" x14ac:dyDescent="0.25">
      <c r="A2442" s="12" t="str">
        <f t="shared" si="38"/>
        <v>ACSU</v>
      </c>
      <c r="B2442" s="13" t="s">
        <v>13733</v>
      </c>
      <c r="C2442" s="13" t="s">
        <v>10660</v>
      </c>
      <c r="D2442" s="13" t="s">
        <v>13708</v>
      </c>
      <c r="E2442" s="13" t="s">
        <v>788</v>
      </c>
      <c r="F2442" s="13" t="s">
        <v>9424</v>
      </c>
      <c r="G2442" s="13" t="s">
        <v>11345</v>
      </c>
      <c r="H2442" s="13" t="s">
        <v>9461</v>
      </c>
      <c r="I2442" s="13" t="s">
        <v>13740</v>
      </c>
      <c r="J2442" s="19">
        <v>510</v>
      </c>
      <c r="K2442" s="13" t="s">
        <v>9260</v>
      </c>
      <c r="L2442" s="26">
        <v>42977</v>
      </c>
      <c r="M2442" s="19">
        <v>510</v>
      </c>
      <c r="N2442" s="13" t="s">
        <v>9260</v>
      </c>
      <c r="O2442" s="21">
        <v>0</v>
      </c>
      <c r="P2442" s="13" t="s">
        <v>9257</v>
      </c>
      <c r="Q2442" s="26">
        <v>42978</v>
      </c>
    </row>
    <row r="2443" spans="1:17" x14ac:dyDescent="0.25">
      <c r="A2443" s="12" t="str">
        <f t="shared" si="38"/>
        <v>ACVR</v>
      </c>
      <c r="B2443" s="13" t="s">
        <v>13741</v>
      </c>
      <c r="C2443" s="13" t="s">
        <v>10259</v>
      </c>
      <c r="D2443" s="13" t="s">
        <v>13742</v>
      </c>
      <c r="E2443" s="13" t="s">
        <v>10391</v>
      </c>
      <c r="F2443" s="13" t="s">
        <v>9384</v>
      </c>
      <c r="G2443" s="13" t="s">
        <v>9276</v>
      </c>
      <c r="H2443" s="13" t="s">
        <v>9403</v>
      </c>
      <c r="I2443" s="13" t="s">
        <v>13743</v>
      </c>
      <c r="J2443" s="19">
        <v>1938</v>
      </c>
      <c r="K2443" s="13" t="s">
        <v>9260</v>
      </c>
      <c r="L2443" s="26">
        <v>42978</v>
      </c>
      <c r="M2443" s="19">
        <v>1938</v>
      </c>
      <c r="N2443" s="13" t="s">
        <v>9260</v>
      </c>
      <c r="O2443" s="21">
        <v>0</v>
      </c>
      <c r="P2443" s="13" t="s">
        <v>9257</v>
      </c>
      <c r="Q2443" s="26">
        <v>42979</v>
      </c>
    </row>
    <row r="2444" spans="1:17" x14ac:dyDescent="0.25">
      <c r="A2444" s="12" t="str">
        <f t="shared" si="38"/>
        <v>ACVR</v>
      </c>
      <c r="B2444" s="13" t="s">
        <v>13741</v>
      </c>
      <c r="C2444" s="13" t="s">
        <v>10267</v>
      </c>
      <c r="D2444" s="13" t="s">
        <v>13742</v>
      </c>
      <c r="E2444" s="13" t="s">
        <v>10391</v>
      </c>
      <c r="F2444" s="13" t="s">
        <v>9384</v>
      </c>
      <c r="G2444" s="13" t="s">
        <v>9276</v>
      </c>
      <c r="H2444" s="13" t="s">
        <v>9403</v>
      </c>
      <c r="I2444" s="13" t="s">
        <v>13744</v>
      </c>
      <c r="J2444" s="19">
        <v>1534</v>
      </c>
      <c r="K2444" s="13" t="s">
        <v>9260</v>
      </c>
      <c r="L2444" s="26">
        <v>42978</v>
      </c>
      <c r="M2444" s="19">
        <v>1534</v>
      </c>
      <c r="N2444" s="13" t="s">
        <v>9260</v>
      </c>
      <c r="O2444" s="21">
        <v>0</v>
      </c>
      <c r="P2444" s="13" t="s">
        <v>9257</v>
      </c>
      <c r="Q2444" s="26">
        <v>42979</v>
      </c>
    </row>
    <row r="2445" spans="1:17" x14ac:dyDescent="0.25">
      <c r="A2445" s="12" t="str">
        <f t="shared" si="38"/>
        <v>ACVR</v>
      </c>
      <c r="B2445" s="13" t="s">
        <v>13741</v>
      </c>
      <c r="C2445" s="13" t="s">
        <v>10304</v>
      </c>
      <c r="D2445" s="13" t="s">
        <v>13742</v>
      </c>
      <c r="E2445" s="13" t="s">
        <v>10391</v>
      </c>
      <c r="F2445" s="13" t="s">
        <v>9384</v>
      </c>
      <c r="G2445" s="13" t="s">
        <v>9276</v>
      </c>
      <c r="H2445" s="13" t="s">
        <v>9403</v>
      </c>
      <c r="I2445" s="13" t="s">
        <v>13745</v>
      </c>
      <c r="J2445" s="19">
        <v>1014</v>
      </c>
      <c r="K2445" s="13" t="s">
        <v>9260</v>
      </c>
      <c r="L2445" s="26">
        <v>42978</v>
      </c>
      <c r="M2445" s="19">
        <v>1014</v>
      </c>
      <c r="N2445" s="13" t="s">
        <v>9260</v>
      </c>
      <c r="O2445" s="21">
        <v>0</v>
      </c>
      <c r="P2445" s="13" t="s">
        <v>9257</v>
      </c>
      <c r="Q2445" s="26">
        <v>42979</v>
      </c>
    </row>
    <row r="2446" spans="1:17" x14ac:dyDescent="0.25">
      <c r="A2446" s="12" t="str">
        <f t="shared" si="38"/>
        <v>ACVR</v>
      </c>
      <c r="B2446" s="13" t="s">
        <v>13741</v>
      </c>
      <c r="C2446" s="13" t="s">
        <v>10269</v>
      </c>
      <c r="D2446" s="13" t="s">
        <v>13742</v>
      </c>
      <c r="E2446" s="13" t="s">
        <v>10391</v>
      </c>
      <c r="F2446" s="13" t="s">
        <v>9384</v>
      </c>
      <c r="G2446" s="13" t="s">
        <v>9276</v>
      </c>
      <c r="H2446" s="13" t="s">
        <v>9403</v>
      </c>
      <c r="I2446" s="13" t="s">
        <v>13746</v>
      </c>
      <c r="J2446" s="19">
        <v>708</v>
      </c>
      <c r="K2446" s="13" t="s">
        <v>9260</v>
      </c>
      <c r="L2446" s="26">
        <v>42978</v>
      </c>
      <c r="M2446" s="19">
        <v>708</v>
      </c>
      <c r="N2446" s="13" t="s">
        <v>9260</v>
      </c>
      <c r="O2446" s="21">
        <v>0</v>
      </c>
      <c r="P2446" s="13" t="s">
        <v>9257</v>
      </c>
      <c r="Q2446" s="26">
        <v>42979</v>
      </c>
    </row>
    <row r="2447" spans="1:17" x14ac:dyDescent="0.25">
      <c r="A2447" s="12" t="str">
        <f t="shared" si="38"/>
        <v>ACNY</v>
      </c>
      <c r="B2447" s="13" t="s">
        <v>13747</v>
      </c>
      <c r="C2447" s="13" t="s">
        <v>10259</v>
      </c>
      <c r="D2447" s="13" t="s">
        <v>12797</v>
      </c>
      <c r="E2447" s="13" t="s">
        <v>3233</v>
      </c>
      <c r="F2447" s="13" t="s">
        <v>9585</v>
      </c>
      <c r="G2447" s="13" t="s">
        <v>13748</v>
      </c>
      <c r="H2447" s="13" t="s">
        <v>9837</v>
      </c>
      <c r="I2447" s="13" t="s">
        <v>13749</v>
      </c>
      <c r="J2447" s="19">
        <v>742</v>
      </c>
      <c r="K2447" s="13" t="s">
        <v>9260</v>
      </c>
      <c r="L2447" s="26">
        <v>42978</v>
      </c>
      <c r="M2447" s="19">
        <v>742</v>
      </c>
      <c r="N2447" s="13" t="s">
        <v>9260</v>
      </c>
      <c r="O2447" s="21">
        <v>0</v>
      </c>
      <c r="P2447" s="13" t="s">
        <v>9257</v>
      </c>
      <c r="Q2447" s="26">
        <v>42979</v>
      </c>
    </row>
    <row r="2448" spans="1:17" x14ac:dyDescent="0.25">
      <c r="A2448" s="12" t="str">
        <f t="shared" si="38"/>
        <v>ACNY</v>
      </c>
      <c r="B2448" s="13" t="s">
        <v>13747</v>
      </c>
      <c r="C2448" s="13" t="s">
        <v>10267</v>
      </c>
      <c r="D2448" s="13" t="s">
        <v>12797</v>
      </c>
      <c r="E2448" s="13" t="s">
        <v>3233</v>
      </c>
      <c r="F2448" s="13" t="s">
        <v>9585</v>
      </c>
      <c r="G2448" s="13" t="s">
        <v>13748</v>
      </c>
      <c r="H2448" s="13" t="s">
        <v>9837</v>
      </c>
      <c r="I2448" s="13" t="s">
        <v>13750</v>
      </c>
      <c r="J2448" s="19">
        <v>698</v>
      </c>
      <c r="K2448" s="13" t="s">
        <v>9260</v>
      </c>
      <c r="L2448" s="26">
        <v>42978</v>
      </c>
      <c r="M2448" s="19">
        <v>698</v>
      </c>
      <c r="N2448" s="13" t="s">
        <v>9260</v>
      </c>
      <c r="O2448" s="21">
        <v>0</v>
      </c>
      <c r="P2448" s="13" t="s">
        <v>9257</v>
      </c>
      <c r="Q2448" s="26">
        <v>42979</v>
      </c>
    </row>
    <row r="2449" spans="1:17" x14ac:dyDescent="0.25">
      <c r="A2449" s="12" t="str">
        <f t="shared" si="38"/>
        <v>ACNY</v>
      </c>
      <c r="B2449" s="13" t="s">
        <v>13747</v>
      </c>
      <c r="C2449" s="13" t="s">
        <v>10304</v>
      </c>
      <c r="D2449" s="13" t="s">
        <v>12797</v>
      </c>
      <c r="E2449" s="13" t="s">
        <v>3233</v>
      </c>
      <c r="F2449" s="13" t="s">
        <v>9585</v>
      </c>
      <c r="G2449" s="13" t="s">
        <v>13748</v>
      </c>
      <c r="H2449" s="13" t="s">
        <v>9837</v>
      </c>
      <c r="I2449" s="13" t="s">
        <v>13751</v>
      </c>
      <c r="J2449" s="19">
        <v>568</v>
      </c>
      <c r="K2449" s="13" t="s">
        <v>9260</v>
      </c>
      <c r="L2449" s="26">
        <v>42978</v>
      </c>
      <c r="M2449" s="19">
        <v>568</v>
      </c>
      <c r="N2449" s="13" t="s">
        <v>9260</v>
      </c>
      <c r="O2449" s="21">
        <v>0</v>
      </c>
      <c r="P2449" s="13" t="s">
        <v>9257</v>
      </c>
      <c r="Q2449" s="26">
        <v>42979</v>
      </c>
    </row>
    <row r="2450" spans="1:17" x14ac:dyDescent="0.25">
      <c r="A2450" s="12" t="str">
        <f t="shared" si="38"/>
        <v>ACNY</v>
      </c>
      <c r="B2450" s="13" t="s">
        <v>13747</v>
      </c>
      <c r="C2450" s="13" t="s">
        <v>10269</v>
      </c>
      <c r="D2450" s="13" t="s">
        <v>12797</v>
      </c>
      <c r="E2450" s="13" t="s">
        <v>3233</v>
      </c>
      <c r="F2450" s="13" t="s">
        <v>9585</v>
      </c>
      <c r="G2450" s="13" t="s">
        <v>13748</v>
      </c>
      <c r="H2450" s="13" t="s">
        <v>9837</v>
      </c>
      <c r="I2450" s="13" t="s">
        <v>13752</v>
      </c>
      <c r="J2450" s="19">
        <v>478</v>
      </c>
      <c r="K2450" s="13" t="s">
        <v>9260</v>
      </c>
      <c r="L2450" s="26">
        <v>42978</v>
      </c>
      <c r="M2450" s="19">
        <v>478</v>
      </c>
      <c r="N2450" s="13" t="s">
        <v>9260</v>
      </c>
      <c r="O2450" s="21">
        <v>0</v>
      </c>
      <c r="P2450" s="13" t="s">
        <v>9257</v>
      </c>
      <c r="Q2450" s="26">
        <v>42979</v>
      </c>
    </row>
    <row r="2451" spans="1:17" x14ac:dyDescent="0.25">
      <c r="A2451" s="12" t="str">
        <f t="shared" si="38"/>
        <v>ACNY</v>
      </c>
      <c r="B2451" s="13" t="s">
        <v>13747</v>
      </c>
      <c r="C2451" s="13" t="s">
        <v>10307</v>
      </c>
      <c r="D2451" s="13" t="s">
        <v>12797</v>
      </c>
      <c r="E2451" s="13" t="s">
        <v>3233</v>
      </c>
      <c r="F2451" s="13" t="s">
        <v>9585</v>
      </c>
      <c r="G2451" s="13" t="s">
        <v>13748</v>
      </c>
      <c r="H2451" s="13" t="s">
        <v>9837</v>
      </c>
      <c r="I2451" s="13" t="s">
        <v>13753</v>
      </c>
      <c r="J2451" s="19">
        <v>438</v>
      </c>
      <c r="K2451" s="13" t="s">
        <v>9260</v>
      </c>
      <c r="L2451" s="26">
        <v>42978</v>
      </c>
      <c r="M2451" s="19">
        <v>438</v>
      </c>
      <c r="N2451" s="13" t="s">
        <v>9260</v>
      </c>
      <c r="O2451" s="21">
        <v>0</v>
      </c>
      <c r="P2451" s="13" t="s">
        <v>9257</v>
      </c>
      <c r="Q2451" s="26">
        <v>42979</v>
      </c>
    </row>
    <row r="2452" spans="1:17" x14ac:dyDescent="0.25">
      <c r="A2452" s="12" t="str">
        <f t="shared" si="38"/>
        <v>ACNY</v>
      </c>
      <c r="B2452" s="13" t="s">
        <v>13747</v>
      </c>
      <c r="C2452" s="13" t="s">
        <v>10316</v>
      </c>
      <c r="D2452" s="13" t="s">
        <v>12797</v>
      </c>
      <c r="E2452" s="13" t="s">
        <v>3233</v>
      </c>
      <c r="F2452" s="13" t="s">
        <v>9585</v>
      </c>
      <c r="G2452" s="13" t="s">
        <v>13748</v>
      </c>
      <c r="H2452" s="13" t="s">
        <v>9837</v>
      </c>
      <c r="I2452" s="13" t="s">
        <v>13754</v>
      </c>
      <c r="J2452" s="19">
        <v>350</v>
      </c>
      <c r="K2452" s="13" t="s">
        <v>9260</v>
      </c>
      <c r="L2452" s="26">
        <v>42978</v>
      </c>
      <c r="M2452" s="19">
        <v>350</v>
      </c>
      <c r="N2452" s="13" t="s">
        <v>9260</v>
      </c>
      <c r="O2452" s="21">
        <v>0</v>
      </c>
      <c r="P2452" s="13" t="s">
        <v>9257</v>
      </c>
      <c r="Q2452" s="26">
        <v>42979</v>
      </c>
    </row>
    <row r="2453" spans="1:17" x14ac:dyDescent="0.25">
      <c r="A2453" s="12" t="str">
        <f t="shared" si="38"/>
        <v>ACNY</v>
      </c>
      <c r="B2453" s="13" t="s">
        <v>13755</v>
      </c>
      <c r="C2453" s="13" t="s">
        <v>10259</v>
      </c>
      <c r="D2453" s="13" t="s">
        <v>12349</v>
      </c>
      <c r="E2453" s="13" t="s">
        <v>12307</v>
      </c>
      <c r="F2453" s="13" t="s">
        <v>9585</v>
      </c>
      <c r="G2453" s="13" t="s">
        <v>12809</v>
      </c>
      <c r="H2453" s="13" t="s">
        <v>9754</v>
      </c>
      <c r="I2453" s="13" t="s">
        <v>13756</v>
      </c>
      <c r="J2453" s="19">
        <v>462</v>
      </c>
      <c r="K2453" s="13" t="s">
        <v>9260</v>
      </c>
      <c r="L2453" s="26">
        <v>42983</v>
      </c>
      <c r="M2453" s="19">
        <v>462</v>
      </c>
      <c r="N2453" s="13" t="s">
        <v>9260</v>
      </c>
      <c r="O2453" s="21">
        <v>0</v>
      </c>
      <c r="P2453" s="13" t="s">
        <v>9257</v>
      </c>
      <c r="Q2453" s="26">
        <v>42984</v>
      </c>
    </row>
    <row r="2454" spans="1:17" x14ac:dyDescent="0.25">
      <c r="A2454" s="12" t="str">
        <f t="shared" si="38"/>
        <v>ACNY</v>
      </c>
      <c r="B2454" s="13" t="s">
        <v>13755</v>
      </c>
      <c r="C2454" s="13" t="s">
        <v>10267</v>
      </c>
      <c r="D2454" s="13" t="s">
        <v>12349</v>
      </c>
      <c r="E2454" s="13" t="s">
        <v>12307</v>
      </c>
      <c r="F2454" s="13" t="s">
        <v>9585</v>
      </c>
      <c r="G2454" s="13" t="s">
        <v>12809</v>
      </c>
      <c r="H2454" s="13" t="s">
        <v>9754</v>
      </c>
      <c r="I2454" s="13" t="s">
        <v>13757</v>
      </c>
      <c r="J2454" s="19">
        <v>346</v>
      </c>
      <c r="K2454" s="13" t="s">
        <v>9260</v>
      </c>
      <c r="L2454" s="26">
        <v>42983</v>
      </c>
      <c r="M2454" s="19">
        <v>346</v>
      </c>
      <c r="N2454" s="13" t="s">
        <v>9260</v>
      </c>
      <c r="O2454" s="21">
        <v>0</v>
      </c>
      <c r="P2454" s="13" t="s">
        <v>9257</v>
      </c>
      <c r="Q2454" s="26">
        <v>42984</v>
      </c>
    </row>
    <row r="2455" spans="1:17" x14ac:dyDescent="0.25">
      <c r="A2455" s="12" t="str">
        <f t="shared" si="38"/>
        <v>ACNY</v>
      </c>
      <c r="B2455" s="13" t="s">
        <v>13755</v>
      </c>
      <c r="C2455" s="13" t="s">
        <v>10304</v>
      </c>
      <c r="D2455" s="13" t="s">
        <v>12349</v>
      </c>
      <c r="E2455" s="13" t="s">
        <v>12307</v>
      </c>
      <c r="F2455" s="13" t="s">
        <v>9585</v>
      </c>
      <c r="G2455" s="13" t="s">
        <v>12809</v>
      </c>
      <c r="H2455" s="13" t="s">
        <v>9754</v>
      </c>
      <c r="I2455" s="13" t="s">
        <v>13758</v>
      </c>
      <c r="J2455" s="19">
        <v>234</v>
      </c>
      <c r="K2455" s="13" t="s">
        <v>9260</v>
      </c>
      <c r="L2455" s="26">
        <v>42983</v>
      </c>
      <c r="M2455" s="19">
        <v>234</v>
      </c>
      <c r="N2455" s="13" t="s">
        <v>9260</v>
      </c>
      <c r="O2455" s="21">
        <v>0</v>
      </c>
      <c r="P2455" s="13" t="s">
        <v>9257</v>
      </c>
      <c r="Q2455" s="26">
        <v>42984</v>
      </c>
    </row>
    <row r="2456" spans="1:17" x14ac:dyDescent="0.25">
      <c r="A2456" s="12" t="str">
        <f t="shared" si="38"/>
        <v>ACNY</v>
      </c>
      <c r="B2456" s="13" t="s">
        <v>13755</v>
      </c>
      <c r="C2456" s="13" t="s">
        <v>10269</v>
      </c>
      <c r="D2456" s="13" t="s">
        <v>12349</v>
      </c>
      <c r="E2456" s="13" t="s">
        <v>12307</v>
      </c>
      <c r="F2456" s="13" t="s">
        <v>9585</v>
      </c>
      <c r="G2456" s="13" t="s">
        <v>12809</v>
      </c>
      <c r="H2456" s="13" t="s">
        <v>9754</v>
      </c>
      <c r="I2456" s="13" t="s">
        <v>13759</v>
      </c>
      <c r="J2456" s="19">
        <v>232</v>
      </c>
      <c r="K2456" s="13" t="s">
        <v>9260</v>
      </c>
      <c r="L2456" s="26">
        <v>42983</v>
      </c>
      <c r="M2456" s="19">
        <v>232</v>
      </c>
      <c r="N2456" s="13" t="s">
        <v>9260</v>
      </c>
      <c r="O2456" s="21">
        <v>0</v>
      </c>
      <c r="P2456" s="13" t="s">
        <v>9257</v>
      </c>
      <c r="Q2456" s="26">
        <v>42984</v>
      </c>
    </row>
    <row r="2457" spans="1:17" x14ac:dyDescent="0.25">
      <c r="A2457" s="12" t="str">
        <f t="shared" si="38"/>
        <v>ACNY</v>
      </c>
      <c r="B2457" s="13" t="s">
        <v>13755</v>
      </c>
      <c r="C2457" s="13" t="s">
        <v>10307</v>
      </c>
      <c r="D2457" s="13" t="s">
        <v>12349</v>
      </c>
      <c r="E2457" s="13" t="s">
        <v>12307</v>
      </c>
      <c r="F2457" s="13" t="s">
        <v>9585</v>
      </c>
      <c r="G2457" s="13" t="s">
        <v>12809</v>
      </c>
      <c r="H2457" s="13" t="s">
        <v>9754</v>
      </c>
      <c r="I2457" s="13" t="s">
        <v>13760</v>
      </c>
      <c r="J2457" s="19">
        <v>232</v>
      </c>
      <c r="K2457" s="13" t="s">
        <v>9260</v>
      </c>
      <c r="L2457" s="26">
        <v>42983</v>
      </c>
      <c r="M2457" s="19">
        <v>232</v>
      </c>
      <c r="N2457" s="13" t="s">
        <v>9260</v>
      </c>
      <c r="O2457" s="21">
        <v>0</v>
      </c>
      <c r="P2457" s="13" t="s">
        <v>9257</v>
      </c>
      <c r="Q2457" s="26">
        <v>42984</v>
      </c>
    </row>
    <row r="2458" spans="1:17" x14ac:dyDescent="0.25">
      <c r="A2458" s="12" t="str">
        <f t="shared" si="38"/>
        <v>ACNY</v>
      </c>
      <c r="B2458" s="13" t="s">
        <v>13755</v>
      </c>
      <c r="C2458" s="13" t="s">
        <v>10316</v>
      </c>
      <c r="D2458" s="13" t="s">
        <v>12349</v>
      </c>
      <c r="E2458" s="13" t="s">
        <v>12307</v>
      </c>
      <c r="F2458" s="13" t="s">
        <v>9585</v>
      </c>
      <c r="G2458" s="13" t="s">
        <v>12809</v>
      </c>
      <c r="H2458" s="13" t="s">
        <v>9754</v>
      </c>
      <c r="I2458" s="13" t="s">
        <v>13761</v>
      </c>
      <c r="J2458" s="19">
        <v>120</v>
      </c>
      <c r="K2458" s="13" t="s">
        <v>9260</v>
      </c>
      <c r="L2458" s="26">
        <v>42983</v>
      </c>
      <c r="M2458" s="19">
        <v>120</v>
      </c>
      <c r="N2458" s="13" t="s">
        <v>9260</v>
      </c>
      <c r="O2458" s="21">
        <v>0</v>
      </c>
      <c r="P2458" s="13" t="s">
        <v>9257</v>
      </c>
      <c r="Q2458" s="26">
        <v>42984</v>
      </c>
    </row>
    <row r="2459" spans="1:17" x14ac:dyDescent="0.25">
      <c r="A2459" s="12" t="str">
        <f t="shared" si="38"/>
        <v>ACSG</v>
      </c>
      <c r="B2459" s="13" t="s">
        <v>13762</v>
      </c>
      <c r="C2459" s="13" t="s">
        <v>10259</v>
      </c>
      <c r="D2459" s="13" t="s">
        <v>13763</v>
      </c>
      <c r="E2459" s="13" t="s">
        <v>788</v>
      </c>
      <c r="F2459" s="13" t="s">
        <v>9384</v>
      </c>
      <c r="G2459" s="13" t="s">
        <v>10265</v>
      </c>
      <c r="H2459" s="13" t="s">
        <v>9387</v>
      </c>
      <c r="I2459" s="13" t="s">
        <v>13764</v>
      </c>
      <c r="J2459" s="19">
        <v>1364</v>
      </c>
      <c r="K2459" s="13" t="s">
        <v>9260</v>
      </c>
      <c r="L2459" s="26">
        <v>42984</v>
      </c>
      <c r="M2459" s="19">
        <v>1364</v>
      </c>
      <c r="N2459" s="13" t="s">
        <v>9260</v>
      </c>
      <c r="O2459" s="21">
        <v>0</v>
      </c>
      <c r="P2459" s="13" t="s">
        <v>9257</v>
      </c>
      <c r="Q2459" s="26">
        <v>42985</v>
      </c>
    </row>
    <row r="2460" spans="1:17" x14ac:dyDescent="0.25">
      <c r="A2460" s="12" t="str">
        <f t="shared" si="38"/>
        <v>ACSG</v>
      </c>
      <c r="B2460" s="13" t="s">
        <v>13762</v>
      </c>
      <c r="C2460" s="13" t="s">
        <v>10267</v>
      </c>
      <c r="D2460" s="13" t="s">
        <v>13763</v>
      </c>
      <c r="E2460" s="13" t="s">
        <v>788</v>
      </c>
      <c r="F2460" s="13" t="s">
        <v>9384</v>
      </c>
      <c r="G2460" s="13" t="s">
        <v>10265</v>
      </c>
      <c r="H2460" s="13" t="s">
        <v>9387</v>
      </c>
      <c r="I2460" s="13" t="s">
        <v>13765</v>
      </c>
      <c r="J2460" s="19">
        <v>1248</v>
      </c>
      <c r="K2460" s="13" t="s">
        <v>9260</v>
      </c>
      <c r="L2460" s="26">
        <v>42984</v>
      </c>
      <c r="M2460" s="19">
        <v>1248</v>
      </c>
      <c r="N2460" s="13" t="s">
        <v>9260</v>
      </c>
      <c r="O2460" s="21">
        <v>0</v>
      </c>
      <c r="P2460" s="13" t="s">
        <v>9257</v>
      </c>
      <c r="Q2460" s="26">
        <v>42985</v>
      </c>
    </row>
    <row r="2461" spans="1:17" x14ac:dyDescent="0.25">
      <c r="A2461" s="12" t="str">
        <f t="shared" si="38"/>
        <v>ACSG</v>
      </c>
      <c r="B2461" s="13" t="s">
        <v>13766</v>
      </c>
      <c r="C2461" s="13" t="s">
        <v>10259</v>
      </c>
      <c r="D2461" s="13" t="s">
        <v>13421</v>
      </c>
      <c r="E2461" s="13" t="s">
        <v>262</v>
      </c>
      <c r="F2461" s="13" t="s">
        <v>9384</v>
      </c>
      <c r="G2461" s="13" t="s">
        <v>10265</v>
      </c>
      <c r="H2461" s="13" t="s">
        <v>9387</v>
      </c>
      <c r="I2461" s="13" t="s">
        <v>13767</v>
      </c>
      <c r="J2461" s="19">
        <v>1368</v>
      </c>
      <c r="K2461" s="13" t="s">
        <v>9260</v>
      </c>
      <c r="L2461" s="26">
        <v>42991</v>
      </c>
      <c r="M2461" s="19">
        <v>1368</v>
      </c>
      <c r="N2461" s="13" t="s">
        <v>9260</v>
      </c>
      <c r="O2461" s="21">
        <v>0</v>
      </c>
      <c r="P2461" s="13" t="s">
        <v>9257</v>
      </c>
      <c r="Q2461" s="26">
        <v>42992</v>
      </c>
    </row>
    <row r="2462" spans="1:17" x14ac:dyDescent="0.25">
      <c r="A2462" s="12" t="str">
        <f t="shared" si="38"/>
        <v>ACSG</v>
      </c>
      <c r="B2462" s="13" t="s">
        <v>13766</v>
      </c>
      <c r="C2462" s="13" t="s">
        <v>10267</v>
      </c>
      <c r="D2462" s="13" t="s">
        <v>13421</v>
      </c>
      <c r="E2462" s="13" t="s">
        <v>262</v>
      </c>
      <c r="F2462" s="13" t="s">
        <v>9384</v>
      </c>
      <c r="G2462" s="13" t="s">
        <v>10265</v>
      </c>
      <c r="H2462" s="13" t="s">
        <v>9387</v>
      </c>
      <c r="I2462" s="13" t="s">
        <v>13768</v>
      </c>
      <c r="J2462" s="19">
        <v>1350</v>
      </c>
      <c r="K2462" s="13" t="s">
        <v>9260</v>
      </c>
      <c r="L2462" s="26">
        <v>42991</v>
      </c>
      <c r="M2462" s="19">
        <v>1350</v>
      </c>
      <c r="N2462" s="13" t="s">
        <v>9260</v>
      </c>
      <c r="O2462" s="21">
        <v>0</v>
      </c>
      <c r="P2462" s="13" t="s">
        <v>9257</v>
      </c>
      <c r="Q2462" s="26">
        <v>42992</v>
      </c>
    </row>
    <row r="2463" spans="1:17" x14ac:dyDescent="0.25">
      <c r="A2463" s="12" t="str">
        <f t="shared" si="38"/>
        <v>ACEI</v>
      </c>
      <c r="B2463" s="13" t="s">
        <v>13769</v>
      </c>
      <c r="C2463" s="13" t="s">
        <v>10259</v>
      </c>
      <c r="D2463" s="13" t="s">
        <v>13770</v>
      </c>
      <c r="E2463" s="13" t="s">
        <v>788</v>
      </c>
      <c r="F2463" s="13" t="s">
        <v>9384</v>
      </c>
      <c r="G2463" s="13" t="s">
        <v>11216</v>
      </c>
      <c r="H2463" s="13" t="s">
        <v>9592</v>
      </c>
      <c r="I2463" s="13" t="s">
        <v>13771</v>
      </c>
      <c r="J2463" s="19">
        <v>624</v>
      </c>
      <c r="K2463" s="13" t="s">
        <v>9260</v>
      </c>
      <c r="L2463" s="26">
        <v>42984</v>
      </c>
      <c r="M2463" s="19">
        <v>624</v>
      </c>
      <c r="N2463" s="13" t="s">
        <v>9260</v>
      </c>
      <c r="O2463" s="21">
        <v>0</v>
      </c>
      <c r="P2463" s="13" t="s">
        <v>9257</v>
      </c>
      <c r="Q2463" s="26">
        <v>42985</v>
      </c>
    </row>
    <row r="2464" spans="1:17" x14ac:dyDescent="0.25">
      <c r="A2464" s="12" t="str">
        <f t="shared" si="38"/>
        <v>ACEJ</v>
      </c>
      <c r="B2464" s="13" t="s">
        <v>13769</v>
      </c>
      <c r="C2464" s="13" t="s">
        <v>10267</v>
      </c>
      <c r="D2464" s="13" t="s">
        <v>13770</v>
      </c>
      <c r="E2464" s="13" t="s">
        <v>788</v>
      </c>
      <c r="F2464" s="13" t="s">
        <v>9384</v>
      </c>
      <c r="G2464" s="13" t="s">
        <v>11216</v>
      </c>
      <c r="H2464" s="13" t="s">
        <v>9592</v>
      </c>
      <c r="I2464" s="13" t="s">
        <v>13772</v>
      </c>
      <c r="J2464" s="19">
        <v>616</v>
      </c>
      <c r="K2464" s="13" t="s">
        <v>9260</v>
      </c>
      <c r="L2464" s="26">
        <v>42984</v>
      </c>
      <c r="M2464" s="19">
        <v>616</v>
      </c>
      <c r="N2464" s="13" t="s">
        <v>9260</v>
      </c>
      <c r="O2464" s="21">
        <v>0</v>
      </c>
      <c r="P2464" s="13" t="s">
        <v>9257</v>
      </c>
      <c r="Q2464" s="26">
        <v>42985</v>
      </c>
    </row>
    <row r="2465" spans="1:17" x14ac:dyDescent="0.25">
      <c r="A2465" s="12" t="str">
        <f t="shared" si="38"/>
        <v>ACEJ</v>
      </c>
      <c r="B2465" s="13" t="s">
        <v>13769</v>
      </c>
      <c r="C2465" s="13" t="s">
        <v>10304</v>
      </c>
      <c r="D2465" s="13" t="s">
        <v>13770</v>
      </c>
      <c r="E2465" s="13" t="s">
        <v>788</v>
      </c>
      <c r="F2465" s="13" t="s">
        <v>9384</v>
      </c>
      <c r="G2465" s="13" t="s">
        <v>11216</v>
      </c>
      <c r="H2465" s="13" t="s">
        <v>9592</v>
      </c>
      <c r="I2465" s="13" t="s">
        <v>13773</v>
      </c>
      <c r="J2465" s="19">
        <v>612</v>
      </c>
      <c r="K2465" s="13" t="s">
        <v>9260</v>
      </c>
      <c r="L2465" s="26">
        <v>42984</v>
      </c>
      <c r="M2465" s="19">
        <v>612</v>
      </c>
      <c r="N2465" s="13" t="s">
        <v>9260</v>
      </c>
      <c r="O2465" s="21">
        <v>0</v>
      </c>
      <c r="P2465" s="13" t="s">
        <v>9257</v>
      </c>
      <c r="Q2465" s="26">
        <v>42985</v>
      </c>
    </row>
    <row r="2466" spans="1:17" x14ac:dyDescent="0.25">
      <c r="A2466" s="12" t="str">
        <f t="shared" si="38"/>
        <v>ACEJ</v>
      </c>
      <c r="B2466" s="13" t="s">
        <v>13769</v>
      </c>
      <c r="C2466" s="13" t="s">
        <v>10269</v>
      </c>
      <c r="D2466" s="13" t="s">
        <v>13770</v>
      </c>
      <c r="E2466" s="13" t="s">
        <v>788</v>
      </c>
      <c r="F2466" s="13" t="s">
        <v>9384</v>
      </c>
      <c r="G2466" s="13" t="s">
        <v>11216</v>
      </c>
      <c r="H2466" s="13" t="s">
        <v>9592</v>
      </c>
      <c r="I2466" s="13" t="s">
        <v>13774</v>
      </c>
      <c r="J2466" s="19">
        <v>608</v>
      </c>
      <c r="K2466" s="13" t="s">
        <v>9260</v>
      </c>
      <c r="L2466" s="26">
        <v>42984</v>
      </c>
      <c r="M2466" s="19">
        <v>608</v>
      </c>
      <c r="N2466" s="13" t="s">
        <v>9260</v>
      </c>
      <c r="O2466" s="21">
        <v>0</v>
      </c>
      <c r="P2466" s="13" t="s">
        <v>9257</v>
      </c>
      <c r="Q2466" s="26">
        <v>42985</v>
      </c>
    </row>
    <row r="2467" spans="1:17" x14ac:dyDescent="0.25">
      <c r="A2467" s="12" t="str">
        <f t="shared" si="38"/>
        <v>ACEJ</v>
      </c>
      <c r="B2467" s="13" t="s">
        <v>13769</v>
      </c>
      <c r="C2467" s="13" t="s">
        <v>10307</v>
      </c>
      <c r="D2467" s="13" t="s">
        <v>13770</v>
      </c>
      <c r="E2467" s="13" t="s">
        <v>788</v>
      </c>
      <c r="F2467" s="13" t="s">
        <v>9384</v>
      </c>
      <c r="G2467" s="13" t="s">
        <v>11216</v>
      </c>
      <c r="H2467" s="13" t="s">
        <v>9592</v>
      </c>
      <c r="I2467" s="13" t="s">
        <v>13775</v>
      </c>
      <c r="J2467" s="19">
        <v>604</v>
      </c>
      <c r="K2467" s="13" t="s">
        <v>9260</v>
      </c>
      <c r="L2467" s="26">
        <v>42984</v>
      </c>
      <c r="M2467" s="19">
        <v>604</v>
      </c>
      <c r="N2467" s="13" t="s">
        <v>9260</v>
      </c>
      <c r="O2467" s="21">
        <v>0</v>
      </c>
      <c r="P2467" s="13" t="s">
        <v>9257</v>
      </c>
      <c r="Q2467" s="26">
        <v>42985</v>
      </c>
    </row>
    <row r="2468" spans="1:17" x14ac:dyDescent="0.25">
      <c r="A2468" s="12" t="str">
        <f t="shared" si="38"/>
        <v>ACEJ</v>
      </c>
      <c r="B2468" s="13" t="s">
        <v>13769</v>
      </c>
      <c r="C2468" s="13" t="s">
        <v>10316</v>
      </c>
      <c r="D2468" s="13" t="s">
        <v>13770</v>
      </c>
      <c r="E2468" s="13" t="s">
        <v>788</v>
      </c>
      <c r="F2468" s="13" t="s">
        <v>9384</v>
      </c>
      <c r="G2468" s="13" t="s">
        <v>11216</v>
      </c>
      <c r="H2468" s="13" t="s">
        <v>9592</v>
      </c>
      <c r="I2468" s="13" t="s">
        <v>13776</v>
      </c>
      <c r="J2468" s="19">
        <v>604</v>
      </c>
      <c r="K2468" s="13" t="s">
        <v>9260</v>
      </c>
      <c r="L2468" s="26">
        <v>42984</v>
      </c>
      <c r="M2468" s="19">
        <v>604</v>
      </c>
      <c r="N2468" s="13" t="s">
        <v>9260</v>
      </c>
      <c r="O2468" s="21">
        <v>0</v>
      </c>
      <c r="P2468" s="13" t="s">
        <v>9257</v>
      </c>
      <c r="Q2468" s="26">
        <v>42985</v>
      </c>
    </row>
    <row r="2469" spans="1:17" x14ac:dyDescent="0.25">
      <c r="A2469" s="12" t="str">
        <f t="shared" si="38"/>
        <v>ACEJ</v>
      </c>
      <c r="B2469" s="13" t="s">
        <v>13769</v>
      </c>
      <c r="C2469" s="13" t="s">
        <v>10742</v>
      </c>
      <c r="D2469" s="13" t="s">
        <v>13770</v>
      </c>
      <c r="E2469" s="13" t="s">
        <v>788</v>
      </c>
      <c r="F2469" s="13" t="s">
        <v>9384</v>
      </c>
      <c r="G2469" s="13" t="s">
        <v>11216</v>
      </c>
      <c r="H2469" s="13" t="s">
        <v>9592</v>
      </c>
      <c r="I2469" s="13" t="s">
        <v>13777</v>
      </c>
      <c r="J2469" s="19">
        <v>592</v>
      </c>
      <c r="K2469" s="13" t="s">
        <v>9260</v>
      </c>
      <c r="L2469" s="26">
        <v>42984</v>
      </c>
      <c r="M2469" s="19">
        <v>592</v>
      </c>
      <c r="N2469" s="13" t="s">
        <v>9260</v>
      </c>
      <c r="O2469" s="21">
        <v>0</v>
      </c>
      <c r="P2469" s="13" t="s">
        <v>9257</v>
      </c>
      <c r="Q2469" s="26">
        <v>42985</v>
      </c>
    </row>
    <row r="2470" spans="1:17" x14ac:dyDescent="0.25">
      <c r="A2470" s="12" t="str">
        <f t="shared" si="38"/>
        <v>ACEJ</v>
      </c>
      <c r="B2470" s="13" t="s">
        <v>13769</v>
      </c>
      <c r="C2470" s="13" t="s">
        <v>10851</v>
      </c>
      <c r="D2470" s="13" t="s">
        <v>13770</v>
      </c>
      <c r="E2470" s="13" t="s">
        <v>788</v>
      </c>
      <c r="F2470" s="13" t="s">
        <v>9384</v>
      </c>
      <c r="G2470" s="13" t="s">
        <v>11216</v>
      </c>
      <c r="H2470" s="13" t="s">
        <v>9592</v>
      </c>
      <c r="I2470" s="13" t="s">
        <v>13778</v>
      </c>
      <c r="J2470" s="19">
        <v>590</v>
      </c>
      <c r="K2470" s="13" t="s">
        <v>9260</v>
      </c>
      <c r="L2470" s="26">
        <v>42984</v>
      </c>
      <c r="M2470" s="19">
        <v>590</v>
      </c>
      <c r="N2470" s="13" t="s">
        <v>9260</v>
      </c>
      <c r="O2470" s="21">
        <v>0</v>
      </c>
      <c r="P2470" s="13" t="s">
        <v>9257</v>
      </c>
      <c r="Q2470" s="26">
        <v>42985</v>
      </c>
    </row>
    <row r="2471" spans="1:17" x14ac:dyDescent="0.25">
      <c r="A2471" s="12" t="str">
        <f t="shared" si="38"/>
        <v>ACEI</v>
      </c>
      <c r="B2471" s="13" t="s">
        <v>13769</v>
      </c>
      <c r="C2471" s="13" t="s">
        <v>10284</v>
      </c>
      <c r="D2471" s="13" t="s">
        <v>13770</v>
      </c>
      <c r="E2471" s="13" t="s">
        <v>788</v>
      </c>
      <c r="F2471" s="13" t="s">
        <v>9384</v>
      </c>
      <c r="G2471" s="13" t="s">
        <v>11216</v>
      </c>
      <c r="H2471" s="13" t="s">
        <v>9592</v>
      </c>
      <c r="I2471" s="13" t="s">
        <v>13779</v>
      </c>
      <c r="J2471" s="19">
        <v>616</v>
      </c>
      <c r="K2471" s="13" t="s">
        <v>9260</v>
      </c>
      <c r="L2471" s="26">
        <v>42984</v>
      </c>
      <c r="M2471" s="19">
        <v>616</v>
      </c>
      <c r="N2471" s="13" t="s">
        <v>9260</v>
      </c>
      <c r="O2471" s="21">
        <v>0</v>
      </c>
      <c r="P2471" s="13" t="s">
        <v>9257</v>
      </c>
      <c r="Q2471" s="26">
        <v>42985</v>
      </c>
    </row>
    <row r="2472" spans="1:17" x14ac:dyDescent="0.25">
      <c r="A2472" s="12" t="str">
        <f t="shared" si="38"/>
        <v>ACSZ</v>
      </c>
      <c r="B2472" s="13" t="s">
        <v>13780</v>
      </c>
      <c r="C2472" s="13" t="s">
        <v>10259</v>
      </c>
      <c r="D2472" s="13" t="s">
        <v>13781</v>
      </c>
      <c r="E2472" s="13" t="s">
        <v>788</v>
      </c>
      <c r="F2472" s="13" t="s">
        <v>9384</v>
      </c>
      <c r="G2472" s="13" t="s">
        <v>13782</v>
      </c>
      <c r="H2472" s="13" t="s">
        <v>9934</v>
      </c>
      <c r="I2472" s="13" t="s">
        <v>13783</v>
      </c>
      <c r="J2472" s="19">
        <v>422</v>
      </c>
      <c r="K2472" s="13" t="s">
        <v>9260</v>
      </c>
      <c r="L2472" s="26">
        <v>42982</v>
      </c>
      <c r="M2472" s="19">
        <v>422</v>
      </c>
      <c r="N2472" s="13" t="s">
        <v>9260</v>
      </c>
      <c r="O2472" s="21">
        <v>0</v>
      </c>
      <c r="P2472" s="13" t="s">
        <v>9257</v>
      </c>
      <c r="Q2472" s="26">
        <v>42983</v>
      </c>
    </row>
    <row r="2473" spans="1:17" x14ac:dyDescent="0.25">
      <c r="A2473" s="12" t="str">
        <f t="shared" si="38"/>
        <v>ACSZ</v>
      </c>
      <c r="B2473" s="13" t="s">
        <v>13780</v>
      </c>
      <c r="C2473" s="13" t="s">
        <v>10267</v>
      </c>
      <c r="D2473" s="13" t="s">
        <v>13781</v>
      </c>
      <c r="E2473" s="13" t="s">
        <v>788</v>
      </c>
      <c r="F2473" s="13" t="s">
        <v>9384</v>
      </c>
      <c r="G2473" s="13" t="s">
        <v>13782</v>
      </c>
      <c r="H2473" s="13" t="s">
        <v>9934</v>
      </c>
      <c r="I2473" s="13" t="s">
        <v>13784</v>
      </c>
      <c r="J2473" s="19">
        <v>406</v>
      </c>
      <c r="K2473" s="13" t="s">
        <v>9260</v>
      </c>
      <c r="L2473" s="26">
        <v>42982</v>
      </c>
      <c r="M2473" s="19">
        <v>406</v>
      </c>
      <c r="N2473" s="13" t="s">
        <v>9260</v>
      </c>
      <c r="O2473" s="21">
        <v>0</v>
      </c>
      <c r="P2473" s="13" t="s">
        <v>9257</v>
      </c>
      <c r="Q2473" s="26">
        <v>42983</v>
      </c>
    </row>
    <row r="2474" spans="1:17" x14ac:dyDescent="0.25">
      <c r="A2474" s="12" t="str">
        <f t="shared" si="38"/>
        <v>ACTT</v>
      </c>
      <c r="B2474" s="13" t="s">
        <v>13785</v>
      </c>
      <c r="C2474" s="13" t="s">
        <v>10259</v>
      </c>
      <c r="D2474" s="13" t="s">
        <v>13011</v>
      </c>
      <c r="E2474" s="13" t="s">
        <v>3409</v>
      </c>
      <c r="F2474" s="13" t="s">
        <v>9384</v>
      </c>
      <c r="G2474" s="13" t="s">
        <v>13786</v>
      </c>
      <c r="H2474" s="13" t="s">
        <v>9943</v>
      </c>
      <c r="I2474" s="13" t="s">
        <v>13787</v>
      </c>
      <c r="J2474" s="19">
        <v>644</v>
      </c>
      <c r="K2474" s="13" t="s">
        <v>9260</v>
      </c>
      <c r="L2474" s="26">
        <v>42984</v>
      </c>
      <c r="M2474" s="19">
        <v>644</v>
      </c>
      <c r="N2474" s="13" t="s">
        <v>9260</v>
      </c>
      <c r="O2474" s="21">
        <v>0</v>
      </c>
      <c r="P2474" s="13" t="s">
        <v>9257</v>
      </c>
      <c r="Q2474" s="26">
        <v>42985</v>
      </c>
    </row>
    <row r="2475" spans="1:17" x14ac:dyDescent="0.25">
      <c r="A2475" s="12" t="str">
        <f t="shared" si="38"/>
        <v>ACGE</v>
      </c>
      <c r="B2475" s="13" t="s">
        <v>13788</v>
      </c>
      <c r="C2475" s="13" t="s">
        <v>10259</v>
      </c>
      <c r="D2475" s="13" t="s">
        <v>13789</v>
      </c>
      <c r="E2475" s="13" t="s">
        <v>10363</v>
      </c>
      <c r="F2475" s="13" t="s">
        <v>9384</v>
      </c>
      <c r="G2475" s="13" t="s">
        <v>10963</v>
      </c>
      <c r="H2475" s="13" t="s">
        <v>9550</v>
      </c>
      <c r="I2475" s="13" t="s">
        <v>13790</v>
      </c>
      <c r="J2475" s="19">
        <v>2906</v>
      </c>
      <c r="K2475" s="13" t="s">
        <v>9260</v>
      </c>
      <c r="L2475" s="26">
        <v>42984</v>
      </c>
      <c r="M2475" s="19">
        <v>2906</v>
      </c>
      <c r="N2475" s="13" t="s">
        <v>9260</v>
      </c>
      <c r="O2475" s="21">
        <v>0</v>
      </c>
      <c r="P2475" s="13" t="s">
        <v>9257</v>
      </c>
      <c r="Q2475" s="26">
        <v>42985</v>
      </c>
    </row>
    <row r="2476" spans="1:17" x14ac:dyDescent="0.25">
      <c r="A2476" s="12" t="str">
        <f t="shared" si="38"/>
        <v>ACGE</v>
      </c>
      <c r="B2476" s="13" t="s">
        <v>13788</v>
      </c>
      <c r="C2476" s="13" t="s">
        <v>10267</v>
      </c>
      <c r="D2476" s="13" t="s">
        <v>13789</v>
      </c>
      <c r="E2476" s="13" t="s">
        <v>10363</v>
      </c>
      <c r="F2476" s="13" t="s">
        <v>9384</v>
      </c>
      <c r="G2476" s="13" t="s">
        <v>10963</v>
      </c>
      <c r="H2476" s="13" t="s">
        <v>9550</v>
      </c>
      <c r="I2476" s="13" t="s">
        <v>13791</v>
      </c>
      <c r="J2476" s="19">
        <v>2714</v>
      </c>
      <c r="K2476" s="13" t="s">
        <v>9260</v>
      </c>
      <c r="L2476" s="26">
        <v>42984</v>
      </c>
      <c r="M2476" s="19">
        <v>2714</v>
      </c>
      <c r="N2476" s="13" t="s">
        <v>9260</v>
      </c>
      <c r="O2476" s="21">
        <v>0</v>
      </c>
      <c r="P2476" s="13" t="s">
        <v>9257</v>
      </c>
      <c r="Q2476" s="26">
        <v>42985</v>
      </c>
    </row>
    <row r="2477" spans="1:17" x14ac:dyDescent="0.25">
      <c r="A2477" s="12" t="str">
        <f t="shared" si="38"/>
        <v>ACNE</v>
      </c>
      <c r="B2477" s="13" t="s">
        <v>13792</v>
      </c>
      <c r="C2477" s="13" t="s">
        <v>10259</v>
      </c>
      <c r="D2477" s="13" t="s">
        <v>13793</v>
      </c>
      <c r="E2477" s="13" t="s">
        <v>788</v>
      </c>
      <c r="F2477" s="13" t="s">
        <v>9424</v>
      </c>
      <c r="G2477" s="13" t="s">
        <v>11339</v>
      </c>
      <c r="H2477" s="13" t="s">
        <v>9445</v>
      </c>
      <c r="I2477" s="13" t="s">
        <v>13794</v>
      </c>
      <c r="J2477" s="19">
        <v>544</v>
      </c>
      <c r="K2477" s="13" t="s">
        <v>9260</v>
      </c>
      <c r="L2477" s="26">
        <v>42984</v>
      </c>
      <c r="M2477" s="19">
        <v>544</v>
      </c>
      <c r="N2477" s="13" t="s">
        <v>9260</v>
      </c>
      <c r="O2477" s="21">
        <v>0</v>
      </c>
      <c r="P2477" s="13" t="s">
        <v>9257</v>
      </c>
      <c r="Q2477" s="26">
        <v>42985</v>
      </c>
    </row>
    <row r="2478" spans="1:17" x14ac:dyDescent="0.25">
      <c r="A2478" s="12" t="str">
        <f t="shared" si="38"/>
        <v>ACOF</v>
      </c>
      <c r="B2478" s="13" t="s">
        <v>13795</v>
      </c>
      <c r="C2478" s="13" t="s">
        <v>10259</v>
      </c>
      <c r="D2478" s="13" t="s">
        <v>13789</v>
      </c>
      <c r="E2478" s="13" t="s">
        <v>10363</v>
      </c>
      <c r="F2478" s="13" t="s">
        <v>9384</v>
      </c>
      <c r="G2478" s="13" t="s">
        <v>10963</v>
      </c>
      <c r="H2478" s="13" t="s">
        <v>9550</v>
      </c>
      <c r="I2478" s="13" t="s">
        <v>13796</v>
      </c>
      <c r="J2478" s="19">
        <v>3244</v>
      </c>
      <c r="K2478" s="13" t="s">
        <v>9260</v>
      </c>
      <c r="L2478" s="26">
        <v>42984</v>
      </c>
      <c r="M2478" s="19">
        <v>3244</v>
      </c>
      <c r="N2478" s="13" t="s">
        <v>9260</v>
      </c>
      <c r="O2478" s="21">
        <v>0</v>
      </c>
      <c r="P2478" s="13" t="s">
        <v>9257</v>
      </c>
      <c r="Q2478" s="26">
        <v>42985</v>
      </c>
    </row>
    <row r="2479" spans="1:17" x14ac:dyDescent="0.25">
      <c r="A2479" s="12" t="str">
        <f t="shared" si="38"/>
        <v>ACOF</v>
      </c>
      <c r="B2479" s="13" t="s">
        <v>13795</v>
      </c>
      <c r="C2479" s="13" t="s">
        <v>10267</v>
      </c>
      <c r="D2479" s="13" t="s">
        <v>13789</v>
      </c>
      <c r="E2479" s="13" t="s">
        <v>10363</v>
      </c>
      <c r="F2479" s="13" t="s">
        <v>9384</v>
      </c>
      <c r="G2479" s="13" t="s">
        <v>10963</v>
      </c>
      <c r="H2479" s="13" t="s">
        <v>9550</v>
      </c>
      <c r="I2479" s="13" t="s">
        <v>13797</v>
      </c>
      <c r="J2479" s="19">
        <v>2864</v>
      </c>
      <c r="K2479" s="13" t="s">
        <v>9260</v>
      </c>
      <c r="L2479" s="26">
        <v>42984</v>
      </c>
      <c r="M2479" s="19">
        <v>2864</v>
      </c>
      <c r="N2479" s="13" t="s">
        <v>9260</v>
      </c>
      <c r="O2479" s="21">
        <v>0</v>
      </c>
      <c r="P2479" s="13" t="s">
        <v>9257</v>
      </c>
      <c r="Q2479" s="26">
        <v>42985</v>
      </c>
    </row>
    <row r="2480" spans="1:17" x14ac:dyDescent="0.25">
      <c r="A2480" s="12" t="str">
        <f t="shared" si="38"/>
        <v>ACNF</v>
      </c>
      <c r="B2480" s="13" t="s">
        <v>13798</v>
      </c>
      <c r="C2480" s="13" t="s">
        <v>10259</v>
      </c>
      <c r="D2480" s="13" t="s">
        <v>13793</v>
      </c>
      <c r="E2480" s="13" t="s">
        <v>788</v>
      </c>
      <c r="F2480" s="13" t="s">
        <v>9424</v>
      </c>
      <c r="G2480" s="13" t="s">
        <v>11339</v>
      </c>
      <c r="H2480" s="13" t="s">
        <v>9445</v>
      </c>
      <c r="I2480" s="13" t="s">
        <v>13799</v>
      </c>
      <c r="J2480" s="19">
        <v>546</v>
      </c>
      <c r="K2480" s="13" t="s">
        <v>9260</v>
      </c>
      <c r="L2480" s="26">
        <v>42984</v>
      </c>
      <c r="M2480" s="19">
        <v>546</v>
      </c>
      <c r="N2480" s="13" t="s">
        <v>9260</v>
      </c>
      <c r="O2480" s="21">
        <v>0</v>
      </c>
      <c r="P2480" s="13" t="s">
        <v>9257</v>
      </c>
      <c r="Q2480" s="26">
        <v>42985</v>
      </c>
    </row>
    <row r="2481" spans="1:17" x14ac:dyDescent="0.25">
      <c r="A2481" s="12" t="str">
        <f t="shared" si="38"/>
        <v>ACNF</v>
      </c>
      <c r="B2481" s="13" t="s">
        <v>13798</v>
      </c>
      <c r="C2481" s="13" t="s">
        <v>10267</v>
      </c>
      <c r="D2481" s="13" t="s">
        <v>13793</v>
      </c>
      <c r="E2481" s="13" t="s">
        <v>788</v>
      </c>
      <c r="F2481" s="13" t="s">
        <v>9424</v>
      </c>
      <c r="G2481" s="13" t="s">
        <v>11339</v>
      </c>
      <c r="H2481" s="13" t="s">
        <v>9445</v>
      </c>
      <c r="I2481" s="13" t="s">
        <v>13800</v>
      </c>
      <c r="J2481" s="19">
        <v>544</v>
      </c>
      <c r="K2481" s="13" t="s">
        <v>9260</v>
      </c>
      <c r="L2481" s="26">
        <v>42984</v>
      </c>
      <c r="M2481" s="19">
        <v>544</v>
      </c>
      <c r="N2481" s="13" t="s">
        <v>9260</v>
      </c>
      <c r="O2481" s="21">
        <v>0</v>
      </c>
      <c r="P2481" s="13" t="s">
        <v>9257</v>
      </c>
      <c r="Q2481" s="26">
        <v>42985</v>
      </c>
    </row>
    <row r="2482" spans="1:17" x14ac:dyDescent="0.25">
      <c r="A2482" s="12" t="str">
        <f t="shared" si="38"/>
        <v>ACNF</v>
      </c>
      <c r="B2482" s="13" t="s">
        <v>13798</v>
      </c>
      <c r="C2482" s="13" t="s">
        <v>10304</v>
      </c>
      <c r="D2482" s="13" t="s">
        <v>13793</v>
      </c>
      <c r="E2482" s="13" t="s">
        <v>788</v>
      </c>
      <c r="F2482" s="13" t="s">
        <v>9424</v>
      </c>
      <c r="G2482" s="13" t="s">
        <v>11339</v>
      </c>
      <c r="H2482" s="13" t="s">
        <v>9445</v>
      </c>
      <c r="I2482" s="13" t="s">
        <v>13801</v>
      </c>
      <c r="J2482" s="19">
        <v>544</v>
      </c>
      <c r="K2482" s="13" t="s">
        <v>9260</v>
      </c>
      <c r="L2482" s="26">
        <v>42984</v>
      </c>
      <c r="M2482" s="19">
        <v>544</v>
      </c>
      <c r="N2482" s="13" t="s">
        <v>9260</v>
      </c>
      <c r="O2482" s="21">
        <v>0</v>
      </c>
      <c r="P2482" s="13" t="s">
        <v>9257</v>
      </c>
      <c r="Q2482" s="26">
        <v>42985</v>
      </c>
    </row>
    <row r="2483" spans="1:17" x14ac:dyDescent="0.25">
      <c r="A2483" s="12" t="str">
        <f t="shared" si="38"/>
        <v>ACNF</v>
      </c>
      <c r="B2483" s="13" t="s">
        <v>13798</v>
      </c>
      <c r="C2483" s="13" t="s">
        <v>10269</v>
      </c>
      <c r="D2483" s="13" t="s">
        <v>13793</v>
      </c>
      <c r="E2483" s="13" t="s">
        <v>788</v>
      </c>
      <c r="F2483" s="13" t="s">
        <v>9424</v>
      </c>
      <c r="G2483" s="13" t="s">
        <v>11339</v>
      </c>
      <c r="H2483" s="13" t="s">
        <v>9445</v>
      </c>
      <c r="I2483" s="13" t="s">
        <v>13802</v>
      </c>
      <c r="J2483" s="19">
        <v>544</v>
      </c>
      <c r="K2483" s="13" t="s">
        <v>9260</v>
      </c>
      <c r="L2483" s="26">
        <v>42984</v>
      </c>
      <c r="M2483" s="19">
        <v>544</v>
      </c>
      <c r="N2483" s="13" t="s">
        <v>9260</v>
      </c>
      <c r="O2483" s="21">
        <v>0</v>
      </c>
      <c r="P2483" s="13" t="s">
        <v>9257</v>
      </c>
      <c r="Q2483" s="26">
        <v>42985</v>
      </c>
    </row>
    <row r="2484" spans="1:17" x14ac:dyDescent="0.25">
      <c r="A2484" s="12" t="str">
        <f t="shared" si="38"/>
        <v>ACNT</v>
      </c>
      <c r="B2484" s="13" t="s">
        <v>13803</v>
      </c>
      <c r="C2484" s="13" t="s">
        <v>10259</v>
      </c>
      <c r="D2484" s="13" t="s">
        <v>13793</v>
      </c>
      <c r="E2484" s="13" t="s">
        <v>788</v>
      </c>
      <c r="F2484" s="13" t="s">
        <v>9424</v>
      </c>
      <c r="G2484" s="13" t="s">
        <v>11339</v>
      </c>
      <c r="H2484" s="13" t="s">
        <v>9445</v>
      </c>
      <c r="I2484" s="13" t="s">
        <v>13804</v>
      </c>
      <c r="J2484" s="19">
        <v>544</v>
      </c>
      <c r="K2484" s="13" t="s">
        <v>9260</v>
      </c>
      <c r="L2484" s="26">
        <v>42984</v>
      </c>
      <c r="M2484" s="19">
        <v>544</v>
      </c>
      <c r="N2484" s="13" t="s">
        <v>9260</v>
      </c>
      <c r="O2484" s="21">
        <v>0</v>
      </c>
      <c r="P2484" s="13" t="s">
        <v>9257</v>
      </c>
      <c r="Q2484" s="26">
        <v>42985</v>
      </c>
    </row>
    <row r="2485" spans="1:17" x14ac:dyDescent="0.25">
      <c r="A2485" s="12" t="str">
        <f t="shared" si="38"/>
        <v>ACNT</v>
      </c>
      <c r="B2485" s="13" t="s">
        <v>13803</v>
      </c>
      <c r="C2485" s="13" t="s">
        <v>10267</v>
      </c>
      <c r="D2485" s="13" t="s">
        <v>13793</v>
      </c>
      <c r="E2485" s="13" t="s">
        <v>788</v>
      </c>
      <c r="F2485" s="13" t="s">
        <v>9424</v>
      </c>
      <c r="G2485" s="13" t="s">
        <v>11339</v>
      </c>
      <c r="H2485" s="13" t="s">
        <v>9445</v>
      </c>
      <c r="I2485" s="13" t="s">
        <v>13805</v>
      </c>
      <c r="J2485" s="19">
        <v>542</v>
      </c>
      <c r="K2485" s="13" t="s">
        <v>9260</v>
      </c>
      <c r="L2485" s="26">
        <v>42984</v>
      </c>
      <c r="M2485" s="19">
        <v>542</v>
      </c>
      <c r="N2485" s="13" t="s">
        <v>9260</v>
      </c>
      <c r="O2485" s="21">
        <v>0</v>
      </c>
      <c r="P2485" s="13" t="s">
        <v>9257</v>
      </c>
      <c r="Q2485" s="26">
        <v>42985</v>
      </c>
    </row>
    <row r="2486" spans="1:17" x14ac:dyDescent="0.25">
      <c r="A2486" s="12" t="str">
        <f t="shared" si="38"/>
        <v>ACNT</v>
      </c>
      <c r="B2486" s="13" t="s">
        <v>13803</v>
      </c>
      <c r="C2486" s="13" t="s">
        <v>10304</v>
      </c>
      <c r="D2486" s="13" t="s">
        <v>13793</v>
      </c>
      <c r="E2486" s="13" t="s">
        <v>788</v>
      </c>
      <c r="F2486" s="13" t="s">
        <v>9424</v>
      </c>
      <c r="G2486" s="13" t="s">
        <v>11339</v>
      </c>
      <c r="H2486" s="13" t="s">
        <v>9445</v>
      </c>
      <c r="I2486" s="13" t="s">
        <v>13806</v>
      </c>
      <c r="J2486" s="19">
        <v>542</v>
      </c>
      <c r="K2486" s="13" t="s">
        <v>9260</v>
      </c>
      <c r="L2486" s="26">
        <v>42984</v>
      </c>
      <c r="M2486" s="19">
        <v>542</v>
      </c>
      <c r="N2486" s="13" t="s">
        <v>9260</v>
      </c>
      <c r="O2486" s="21">
        <v>0</v>
      </c>
      <c r="P2486" s="13" t="s">
        <v>9257</v>
      </c>
      <c r="Q2486" s="26">
        <v>42985</v>
      </c>
    </row>
    <row r="2487" spans="1:17" x14ac:dyDescent="0.25">
      <c r="A2487" s="12" t="str">
        <f t="shared" si="38"/>
        <v>ACNT</v>
      </c>
      <c r="B2487" s="13" t="s">
        <v>13803</v>
      </c>
      <c r="C2487" s="13" t="s">
        <v>10269</v>
      </c>
      <c r="D2487" s="13" t="s">
        <v>13793</v>
      </c>
      <c r="E2487" s="13" t="s">
        <v>788</v>
      </c>
      <c r="F2487" s="13" t="s">
        <v>9424</v>
      </c>
      <c r="G2487" s="13" t="s">
        <v>11339</v>
      </c>
      <c r="H2487" s="13" t="s">
        <v>9445</v>
      </c>
      <c r="I2487" s="13" t="s">
        <v>13807</v>
      </c>
      <c r="J2487" s="19">
        <v>542</v>
      </c>
      <c r="K2487" s="13" t="s">
        <v>9260</v>
      </c>
      <c r="L2487" s="26">
        <v>42984</v>
      </c>
      <c r="M2487" s="19">
        <v>542</v>
      </c>
      <c r="N2487" s="13" t="s">
        <v>9260</v>
      </c>
      <c r="O2487" s="21">
        <v>0</v>
      </c>
      <c r="P2487" s="13" t="s">
        <v>9257</v>
      </c>
      <c r="Q2487" s="26">
        <v>42985</v>
      </c>
    </row>
    <row r="2488" spans="1:17" x14ac:dyDescent="0.25">
      <c r="A2488" s="12" t="str">
        <f t="shared" si="38"/>
        <v>ACNT</v>
      </c>
      <c r="B2488" s="13" t="s">
        <v>13803</v>
      </c>
      <c r="C2488" s="13" t="s">
        <v>10307</v>
      </c>
      <c r="D2488" s="13" t="s">
        <v>13793</v>
      </c>
      <c r="E2488" s="13" t="s">
        <v>788</v>
      </c>
      <c r="F2488" s="13" t="s">
        <v>9424</v>
      </c>
      <c r="G2488" s="13" t="s">
        <v>11339</v>
      </c>
      <c r="H2488" s="13" t="s">
        <v>9445</v>
      </c>
      <c r="I2488" s="13" t="s">
        <v>13808</v>
      </c>
      <c r="J2488" s="19">
        <v>542</v>
      </c>
      <c r="K2488" s="13" t="s">
        <v>9260</v>
      </c>
      <c r="L2488" s="26">
        <v>42984</v>
      </c>
      <c r="M2488" s="19">
        <v>542</v>
      </c>
      <c r="N2488" s="13" t="s">
        <v>9260</v>
      </c>
      <c r="O2488" s="21">
        <v>0</v>
      </c>
      <c r="P2488" s="13" t="s">
        <v>9257</v>
      </c>
      <c r="Q2488" s="26">
        <v>42985</v>
      </c>
    </row>
    <row r="2489" spans="1:17" x14ac:dyDescent="0.25">
      <c r="A2489" s="12" t="str">
        <f t="shared" si="38"/>
        <v>ACOQ</v>
      </c>
      <c r="B2489" s="13" t="s">
        <v>13809</v>
      </c>
      <c r="C2489" s="13" t="s">
        <v>10259</v>
      </c>
      <c r="D2489" s="13" t="s">
        <v>13810</v>
      </c>
      <c r="E2489" s="13" t="s">
        <v>788</v>
      </c>
      <c r="F2489" s="13" t="s">
        <v>9455</v>
      </c>
      <c r="G2489" s="13" t="s">
        <v>10944</v>
      </c>
      <c r="H2489" s="13" t="s">
        <v>9540</v>
      </c>
      <c r="I2489" s="13" t="s">
        <v>13811</v>
      </c>
      <c r="J2489" s="19">
        <v>542</v>
      </c>
      <c r="K2489" s="13" t="s">
        <v>9260</v>
      </c>
      <c r="L2489" s="26">
        <v>42986</v>
      </c>
      <c r="M2489" s="19">
        <v>542</v>
      </c>
      <c r="N2489" s="13" t="s">
        <v>9260</v>
      </c>
      <c r="O2489" s="21">
        <v>0</v>
      </c>
      <c r="P2489" s="13" t="s">
        <v>9257</v>
      </c>
      <c r="Q2489" s="26">
        <v>42989</v>
      </c>
    </row>
    <row r="2490" spans="1:17" x14ac:dyDescent="0.25">
      <c r="A2490" s="12" t="str">
        <f t="shared" si="38"/>
        <v>ACOQ</v>
      </c>
      <c r="B2490" s="13" t="s">
        <v>13809</v>
      </c>
      <c r="C2490" s="13" t="s">
        <v>10267</v>
      </c>
      <c r="D2490" s="13" t="s">
        <v>13810</v>
      </c>
      <c r="E2490" s="13" t="s">
        <v>788</v>
      </c>
      <c r="F2490" s="13" t="s">
        <v>9455</v>
      </c>
      <c r="G2490" s="13" t="s">
        <v>10944</v>
      </c>
      <c r="H2490" s="13" t="s">
        <v>9540</v>
      </c>
      <c r="I2490" s="13" t="s">
        <v>13812</v>
      </c>
      <c r="J2490" s="19">
        <v>540</v>
      </c>
      <c r="K2490" s="13" t="s">
        <v>9260</v>
      </c>
      <c r="L2490" s="26">
        <v>42986</v>
      </c>
      <c r="M2490" s="19">
        <v>540</v>
      </c>
      <c r="N2490" s="13" t="s">
        <v>9260</v>
      </c>
      <c r="O2490" s="21">
        <v>0</v>
      </c>
      <c r="P2490" s="13" t="s">
        <v>9257</v>
      </c>
      <c r="Q2490" s="26">
        <v>42989</v>
      </c>
    </row>
    <row r="2491" spans="1:17" x14ac:dyDescent="0.25">
      <c r="A2491" s="12" t="str">
        <f t="shared" si="38"/>
        <v>ACOQ</v>
      </c>
      <c r="B2491" s="13" t="s">
        <v>13809</v>
      </c>
      <c r="C2491" s="13" t="s">
        <v>10304</v>
      </c>
      <c r="D2491" s="13" t="s">
        <v>13810</v>
      </c>
      <c r="E2491" s="13" t="s">
        <v>788</v>
      </c>
      <c r="F2491" s="13" t="s">
        <v>9455</v>
      </c>
      <c r="G2491" s="13" t="s">
        <v>10944</v>
      </c>
      <c r="H2491" s="13" t="s">
        <v>9540</v>
      </c>
      <c r="I2491" s="13" t="s">
        <v>13813</v>
      </c>
      <c r="J2491" s="19">
        <v>540</v>
      </c>
      <c r="K2491" s="13" t="s">
        <v>9260</v>
      </c>
      <c r="L2491" s="26">
        <v>42986</v>
      </c>
      <c r="M2491" s="19">
        <v>540</v>
      </c>
      <c r="N2491" s="13" t="s">
        <v>9260</v>
      </c>
      <c r="O2491" s="21">
        <v>0</v>
      </c>
      <c r="P2491" s="13" t="s">
        <v>9257</v>
      </c>
      <c r="Q2491" s="26">
        <v>42989</v>
      </c>
    </row>
    <row r="2492" spans="1:17" x14ac:dyDescent="0.25">
      <c r="A2492" s="12" t="str">
        <f t="shared" si="38"/>
        <v>ACOQ</v>
      </c>
      <c r="B2492" s="13" t="s">
        <v>13809</v>
      </c>
      <c r="C2492" s="13" t="s">
        <v>10269</v>
      </c>
      <c r="D2492" s="13" t="s">
        <v>13810</v>
      </c>
      <c r="E2492" s="13" t="s">
        <v>788</v>
      </c>
      <c r="F2492" s="13" t="s">
        <v>9455</v>
      </c>
      <c r="G2492" s="13" t="s">
        <v>10944</v>
      </c>
      <c r="H2492" s="13" t="s">
        <v>9540</v>
      </c>
      <c r="I2492" s="13" t="s">
        <v>13814</v>
      </c>
      <c r="J2492" s="19">
        <v>540</v>
      </c>
      <c r="K2492" s="13" t="s">
        <v>9260</v>
      </c>
      <c r="L2492" s="26">
        <v>42986</v>
      </c>
      <c r="M2492" s="19">
        <v>540</v>
      </c>
      <c r="N2492" s="13" t="s">
        <v>9260</v>
      </c>
      <c r="O2492" s="21">
        <v>0</v>
      </c>
      <c r="P2492" s="13" t="s">
        <v>9257</v>
      </c>
      <c r="Q2492" s="26">
        <v>42989</v>
      </c>
    </row>
    <row r="2493" spans="1:17" x14ac:dyDescent="0.25">
      <c r="A2493" s="12" t="str">
        <f t="shared" si="38"/>
        <v>ACOQ</v>
      </c>
      <c r="B2493" s="13" t="s">
        <v>13809</v>
      </c>
      <c r="C2493" s="13" t="s">
        <v>10307</v>
      </c>
      <c r="D2493" s="13" t="s">
        <v>13810</v>
      </c>
      <c r="E2493" s="13" t="s">
        <v>788</v>
      </c>
      <c r="F2493" s="13" t="s">
        <v>9455</v>
      </c>
      <c r="G2493" s="13" t="s">
        <v>10944</v>
      </c>
      <c r="H2493" s="13" t="s">
        <v>9540</v>
      </c>
      <c r="I2493" s="13" t="s">
        <v>13815</v>
      </c>
      <c r="J2493" s="19">
        <v>540</v>
      </c>
      <c r="K2493" s="13" t="s">
        <v>9260</v>
      </c>
      <c r="L2493" s="26">
        <v>42986</v>
      </c>
      <c r="M2493" s="19">
        <v>540</v>
      </c>
      <c r="N2493" s="13" t="s">
        <v>9260</v>
      </c>
      <c r="O2493" s="21">
        <v>0</v>
      </c>
      <c r="P2493" s="13" t="s">
        <v>9257</v>
      </c>
      <c r="Q2493" s="26">
        <v>42989</v>
      </c>
    </row>
    <row r="2494" spans="1:17" x14ac:dyDescent="0.25">
      <c r="A2494" s="12" t="str">
        <f t="shared" si="38"/>
        <v>ACOQ</v>
      </c>
      <c r="B2494" s="13" t="s">
        <v>13809</v>
      </c>
      <c r="C2494" s="13" t="s">
        <v>10316</v>
      </c>
      <c r="D2494" s="13" t="s">
        <v>13810</v>
      </c>
      <c r="E2494" s="13" t="s">
        <v>788</v>
      </c>
      <c r="F2494" s="13" t="s">
        <v>9455</v>
      </c>
      <c r="G2494" s="13" t="s">
        <v>10944</v>
      </c>
      <c r="H2494" s="13" t="s">
        <v>9540</v>
      </c>
      <c r="I2494" s="13" t="s">
        <v>13816</v>
      </c>
      <c r="J2494" s="19">
        <v>452</v>
      </c>
      <c r="K2494" s="13" t="s">
        <v>9260</v>
      </c>
      <c r="L2494" s="26">
        <v>42986</v>
      </c>
      <c r="M2494" s="19">
        <v>452</v>
      </c>
      <c r="N2494" s="13" t="s">
        <v>9260</v>
      </c>
      <c r="O2494" s="21">
        <v>0</v>
      </c>
      <c r="P2494" s="13" t="s">
        <v>9257</v>
      </c>
      <c r="Q2494" s="26">
        <v>42989</v>
      </c>
    </row>
    <row r="2495" spans="1:17" x14ac:dyDescent="0.25">
      <c r="A2495" s="12" t="str">
        <f t="shared" si="38"/>
        <v>ACOQ</v>
      </c>
      <c r="B2495" s="13" t="s">
        <v>13809</v>
      </c>
      <c r="C2495" s="13" t="s">
        <v>10660</v>
      </c>
      <c r="D2495" s="13" t="s">
        <v>13810</v>
      </c>
      <c r="E2495" s="13" t="s">
        <v>788</v>
      </c>
      <c r="F2495" s="13" t="s">
        <v>9455</v>
      </c>
      <c r="G2495" s="13" t="s">
        <v>10944</v>
      </c>
      <c r="H2495" s="13" t="s">
        <v>9540</v>
      </c>
      <c r="I2495" s="13" t="s">
        <v>13817</v>
      </c>
      <c r="J2495" s="19">
        <v>452</v>
      </c>
      <c r="K2495" s="13" t="s">
        <v>9260</v>
      </c>
      <c r="L2495" s="26">
        <v>42986</v>
      </c>
      <c r="M2495" s="19">
        <v>452</v>
      </c>
      <c r="N2495" s="13" t="s">
        <v>9260</v>
      </c>
      <c r="O2495" s="21">
        <v>0</v>
      </c>
      <c r="P2495" s="13" t="s">
        <v>9257</v>
      </c>
      <c r="Q2495" s="26">
        <v>42989</v>
      </c>
    </row>
    <row r="2496" spans="1:17" x14ac:dyDescent="0.25">
      <c r="A2496" s="12" t="str">
        <f t="shared" si="38"/>
        <v>ACOQ</v>
      </c>
      <c r="B2496" s="13" t="s">
        <v>13809</v>
      </c>
      <c r="C2496" s="13" t="s">
        <v>10742</v>
      </c>
      <c r="D2496" s="13" t="s">
        <v>13810</v>
      </c>
      <c r="E2496" s="13" t="s">
        <v>788</v>
      </c>
      <c r="F2496" s="13" t="s">
        <v>9455</v>
      </c>
      <c r="G2496" s="13" t="s">
        <v>10944</v>
      </c>
      <c r="H2496" s="13" t="s">
        <v>9540</v>
      </c>
      <c r="I2496" s="13" t="s">
        <v>13818</v>
      </c>
      <c r="J2496" s="19">
        <v>450</v>
      </c>
      <c r="K2496" s="13" t="s">
        <v>9260</v>
      </c>
      <c r="L2496" s="26">
        <v>42986</v>
      </c>
      <c r="M2496" s="19">
        <v>450</v>
      </c>
      <c r="N2496" s="13" t="s">
        <v>9260</v>
      </c>
      <c r="O2496" s="21">
        <v>0</v>
      </c>
      <c r="P2496" s="13" t="s">
        <v>9257</v>
      </c>
      <c r="Q2496" s="26">
        <v>42989</v>
      </c>
    </row>
    <row r="2497" spans="1:17" x14ac:dyDescent="0.25">
      <c r="A2497" s="12" t="str">
        <f t="shared" si="38"/>
        <v>ACOQ</v>
      </c>
      <c r="B2497" s="13" t="s">
        <v>13809</v>
      </c>
      <c r="C2497" s="13" t="s">
        <v>10851</v>
      </c>
      <c r="D2497" s="13" t="s">
        <v>13810</v>
      </c>
      <c r="E2497" s="13" t="s">
        <v>788</v>
      </c>
      <c r="F2497" s="13" t="s">
        <v>9455</v>
      </c>
      <c r="G2497" s="13" t="s">
        <v>10944</v>
      </c>
      <c r="H2497" s="13" t="s">
        <v>9540</v>
      </c>
      <c r="I2497" s="13" t="s">
        <v>13819</v>
      </c>
      <c r="J2497" s="19">
        <v>450</v>
      </c>
      <c r="K2497" s="13" t="s">
        <v>9260</v>
      </c>
      <c r="L2497" s="26">
        <v>42986</v>
      </c>
      <c r="M2497" s="19">
        <v>450</v>
      </c>
      <c r="N2497" s="13" t="s">
        <v>9260</v>
      </c>
      <c r="O2497" s="21">
        <v>0</v>
      </c>
      <c r="P2497" s="13" t="s">
        <v>9257</v>
      </c>
      <c r="Q2497" s="26">
        <v>42989</v>
      </c>
    </row>
    <row r="2498" spans="1:17" x14ac:dyDescent="0.25">
      <c r="A2498" s="12" t="str">
        <f t="shared" si="38"/>
        <v>ACOQ</v>
      </c>
      <c r="B2498" s="13" t="s">
        <v>13809</v>
      </c>
      <c r="C2498" s="13" t="s">
        <v>10853</v>
      </c>
      <c r="D2498" s="13" t="s">
        <v>13810</v>
      </c>
      <c r="E2498" s="13" t="s">
        <v>788</v>
      </c>
      <c r="F2498" s="13" t="s">
        <v>9455</v>
      </c>
      <c r="G2498" s="13" t="s">
        <v>10944</v>
      </c>
      <c r="H2498" s="13" t="s">
        <v>9540</v>
      </c>
      <c r="I2498" s="13" t="s">
        <v>13820</v>
      </c>
      <c r="J2498" s="19">
        <v>360</v>
      </c>
      <c r="K2498" s="13" t="s">
        <v>9260</v>
      </c>
      <c r="L2498" s="26">
        <v>42986</v>
      </c>
      <c r="M2498" s="19">
        <v>360</v>
      </c>
      <c r="N2498" s="13" t="s">
        <v>9260</v>
      </c>
      <c r="O2498" s="21">
        <v>0</v>
      </c>
      <c r="P2498" s="13" t="s">
        <v>9257</v>
      </c>
      <c r="Q2498" s="26">
        <v>42989</v>
      </c>
    </row>
    <row r="2499" spans="1:17" x14ac:dyDescent="0.25">
      <c r="A2499" s="12" t="str">
        <f t="shared" ref="A2499:A2562" si="39">LEFT(I2499,4)</f>
        <v>ACDV</v>
      </c>
      <c r="B2499" s="13" t="s">
        <v>13821</v>
      </c>
      <c r="C2499" s="13" t="s">
        <v>10316</v>
      </c>
      <c r="D2499" s="13" t="s">
        <v>13822</v>
      </c>
      <c r="E2499" s="13" t="s">
        <v>10363</v>
      </c>
      <c r="F2499" s="13" t="s">
        <v>9524</v>
      </c>
      <c r="G2499" s="13" t="s">
        <v>11444</v>
      </c>
      <c r="H2499" s="13" t="s">
        <v>9711</v>
      </c>
      <c r="I2499" s="13" t="s">
        <v>13823</v>
      </c>
      <c r="J2499" s="19">
        <v>196</v>
      </c>
      <c r="K2499" s="13" t="s">
        <v>9260</v>
      </c>
      <c r="L2499" s="26">
        <v>42986</v>
      </c>
      <c r="M2499" s="19">
        <v>196</v>
      </c>
      <c r="N2499" s="13" t="s">
        <v>9260</v>
      </c>
      <c r="O2499" s="21">
        <v>0</v>
      </c>
      <c r="P2499" s="13" t="s">
        <v>9257</v>
      </c>
      <c r="Q2499" s="26">
        <v>42989</v>
      </c>
    </row>
    <row r="2500" spans="1:17" x14ac:dyDescent="0.25">
      <c r="A2500" s="12" t="str">
        <f t="shared" si="39"/>
        <v>ACDV</v>
      </c>
      <c r="B2500" s="13" t="s">
        <v>13821</v>
      </c>
      <c r="C2500" s="13" t="s">
        <v>10851</v>
      </c>
      <c r="D2500" s="13" t="s">
        <v>13822</v>
      </c>
      <c r="E2500" s="13" t="s">
        <v>10363</v>
      </c>
      <c r="F2500" s="13" t="s">
        <v>9524</v>
      </c>
      <c r="G2500" s="13" t="s">
        <v>11444</v>
      </c>
      <c r="H2500" s="13" t="s">
        <v>9711</v>
      </c>
      <c r="I2500" s="13" t="s">
        <v>13824</v>
      </c>
      <c r="J2500" s="19">
        <v>190</v>
      </c>
      <c r="K2500" s="13" t="s">
        <v>9260</v>
      </c>
      <c r="L2500" s="26">
        <v>42986</v>
      </c>
      <c r="M2500" s="19">
        <v>190</v>
      </c>
      <c r="N2500" s="13" t="s">
        <v>9260</v>
      </c>
      <c r="O2500" s="21">
        <v>0</v>
      </c>
      <c r="P2500" s="13" t="s">
        <v>9257</v>
      </c>
      <c r="Q2500" s="26">
        <v>42989</v>
      </c>
    </row>
    <row r="2501" spans="1:17" x14ac:dyDescent="0.25">
      <c r="A2501" s="12" t="str">
        <f t="shared" si="39"/>
        <v>ACDV</v>
      </c>
      <c r="B2501" s="13" t="s">
        <v>13821</v>
      </c>
      <c r="C2501" s="13" t="s">
        <v>10856</v>
      </c>
      <c r="D2501" s="13" t="s">
        <v>13822</v>
      </c>
      <c r="E2501" s="13" t="s">
        <v>10363</v>
      </c>
      <c r="F2501" s="13" t="s">
        <v>9524</v>
      </c>
      <c r="G2501" s="13" t="s">
        <v>11444</v>
      </c>
      <c r="H2501" s="13" t="s">
        <v>9711</v>
      </c>
      <c r="I2501" s="13" t="s">
        <v>13825</v>
      </c>
      <c r="J2501" s="19">
        <v>118</v>
      </c>
      <c r="K2501" s="13" t="s">
        <v>9260</v>
      </c>
      <c r="L2501" s="26">
        <v>42986</v>
      </c>
      <c r="M2501" s="19">
        <v>118</v>
      </c>
      <c r="N2501" s="13" t="s">
        <v>9260</v>
      </c>
      <c r="O2501" s="21">
        <v>0</v>
      </c>
      <c r="P2501" s="13" t="s">
        <v>9257</v>
      </c>
      <c r="Q2501" s="26">
        <v>42989</v>
      </c>
    </row>
    <row r="2502" spans="1:17" x14ac:dyDescent="0.25">
      <c r="A2502" s="12" t="str">
        <f t="shared" si="39"/>
        <v>ACDV</v>
      </c>
      <c r="B2502" s="13" t="s">
        <v>13821</v>
      </c>
      <c r="C2502" s="13" t="s">
        <v>11557</v>
      </c>
      <c r="D2502" s="13" t="s">
        <v>13822</v>
      </c>
      <c r="E2502" s="13" t="s">
        <v>10363</v>
      </c>
      <c r="F2502" s="13" t="s">
        <v>9524</v>
      </c>
      <c r="G2502" s="13" t="s">
        <v>11444</v>
      </c>
      <c r="H2502" s="13" t="s">
        <v>9711</v>
      </c>
      <c r="I2502" s="13" t="s">
        <v>13826</v>
      </c>
      <c r="J2502" s="19">
        <v>86</v>
      </c>
      <c r="K2502" s="13" t="s">
        <v>9260</v>
      </c>
      <c r="L2502" s="26">
        <v>42986</v>
      </c>
      <c r="M2502" s="19">
        <v>86</v>
      </c>
      <c r="N2502" s="13" t="s">
        <v>9260</v>
      </c>
      <c r="O2502" s="21">
        <v>0</v>
      </c>
      <c r="P2502" s="13" t="s">
        <v>9257</v>
      </c>
      <c r="Q2502" s="26">
        <v>42989</v>
      </c>
    </row>
    <row r="2503" spans="1:17" x14ac:dyDescent="0.25">
      <c r="A2503" s="12" t="str">
        <f t="shared" si="39"/>
        <v>ACDV</v>
      </c>
      <c r="B2503" s="13" t="s">
        <v>13821</v>
      </c>
      <c r="C2503" s="13" t="s">
        <v>10288</v>
      </c>
      <c r="D2503" s="13" t="s">
        <v>13822</v>
      </c>
      <c r="E2503" s="13" t="s">
        <v>10363</v>
      </c>
      <c r="F2503" s="13" t="s">
        <v>9524</v>
      </c>
      <c r="G2503" s="13" t="s">
        <v>11444</v>
      </c>
      <c r="H2503" s="13" t="s">
        <v>9711</v>
      </c>
      <c r="I2503" s="13" t="s">
        <v>13827</v>
      </c>
      <c r="J2503" s="19">
        <v>80</v>
      </c>
      <c r="K2503" s="13" t="s">
        <v>9260</v>
      </c>
      <c r="L2503" s="26">
        <v>42986</v>
      </c>
      <c r="M2503" s="19">
        <v>80</v>
      </c>
      <c r="N2503" s="13" t="s">
        <v>9260</v>
      </c>
      <c r="O2503" s="21">
        <v>0</v>
      </c>
      <c r="P2503" s="13" t="s">
        <v>9257</v>
      </c>
      <c r="Q2503" s="26">
        <v>42989</v>
      </c>
    </row>
    <row r="2504" spans="1:17" x14ac:dyDescent="0.25">
      <c r="A2504" s="12" t="str">
        <f t="shared" si="39"/>
        <v>ACDV</v>
      </c>
      <c r="B2504" s="13" t="s">
        <v>13821</v>
      </c>
      <c r="C2504" s="13" t="s">
        <v>12467</v>
      </c>
      <c r="D2504" s="13" t="s">
        <v>13822</v>
      </c>
      <c r="E2504" s="13" t="s">
        <v>10363</v>
      </c>
      <c r="F2504" s="13" t="s">
        <v>9524</v>
      </c>
      <c r="G2504" s="13" t="s">
        <v>11444</v>
      </c>
      <c r="H2504" s="13" t="s">
        <v>9711</v>
      </c>
      <c r="I2504" s="13" t="s">
        <v>13828</v>
      </c>
      <c r="J2504" s="19">
        <v>74</v>
      </c>
      <c r="K2504" s="13" t="s">
        <v>9260</v>
      </c>
      <c r="L2504" s="26">
        <v>42986</v>
      </c>
      <c r="M2504" s="19">
        <v>74</v>
      </c>
      <c r="N2504" s="13" t="s">
        <v>9260</v>
      </c>
      <c r="O2504" s="21">
        <v>0</v>
      </c>
      <c r="P2504" s="13" t="s">
        <v>9257</v>
      </c>
      <c r="Q2504" s="26">
        <v>42989</v>
      </c>
    </row>
    <row r="2505" spans="1:17" x14ac:dyDescent="0.25">
      <c r="A2505" s="12" t="str">
        <f t="shared" si="39"/>
        <v>ACWF</v>
      </c>
      <c r="B2505" s="13" t="s">
        <v>13829</v>
      </c>
      <c r="C2505" s="13" t="s">
        <v>10259</v>
      </c>
      <c r="D2505" s="13" t="s">
        <v>12893</v>
      </c>
      <c r="E2505" s="13" t="s">
        <v>3233</v>
      </c>
      <c r="F2505" s="13" t="s">
        <v>9585</v>
      </c>
      <c r="G2505" s="13" t="s">
        <v>9253</v>
      </c>
      <c r="H2505" s="13" t="s">
        <v>9904</v>
      </c>
      <c r="I2505" s="13" t="s">
        <v>13830</v>
      </c>
      <c r="J2505" s="19">
        <v>344</v>
      </c>
      <c r="K2505" s="13" t="s">
        <v>9260</v>
      </c>
      <c r="L2505" s="26">
        <v>42989</v>
      </c>
      <c r="M2505" s="19">
        <v>344</v>
      </c>
      <c r="N2505" s="13" t="s">
        <v>9260</v>
      </c>
      <c r="O2505" s="21">
        <v>0</v>
      </c>
      <c r="P2505" s="13" t="s">
        <v>9257</v>
      </c>
      <c r="Q2505" s="26">
        <v>42990</v>
      </c>
    </row>
    <row r="2506" spans="1:17" x14ac:dyDescent="0.25">
      <c r="A2506" s="12" t="str">
        <f t="shared" si="39"/>
        <v>ACWF</v>
      </c>
      <c r="B2506" s="13" t="s">
        <v>13829</v>
      </c>
      <c r="C2506" s="13" t="s">
        <v>10267</v>
      </c>
      <c r="D2506" s="13" t="s">
        <v>12893</v>
      </c>
      <c r="E2506" s="13" t="s">
        <v>3233</v>
      </c>
      <c r="F2506" s="13" t="s">
        <v>9585</v>
      </c>
      <c r="G2506" s="13" t="s">
        <v>9253</v>
      </c>
      <c r="H2506" s="13" t="s">
        <v>9904</v>
      </c>
      <c r="I2506" s="13" t="s">
        <v>13831</v>
      </c>
      <c r="J2506" s="19">
        <v>344</v>
      </c>
      <c r="K2506" s="13" t="s">
        <v>9260</v>
      </c>
      <c r="L2506" s="26">
        <v>42989</v>
      </c>
      <c r="M2506" s="19">
        <v>344</v>
      </c>
      <c r="N2506" s="13" t="s">
        <v>9260</v>
      </c>
      <c r="O2506" s="21">
        <v>0</v>
      </c>
      <c r="P2506" s="13" t="s">
        <v>9257</v>
      </c>
      <c r="Q2506" s="26">
        <v>42990</v>
      </c>
    </row>
    <row r="2507" spans="1:17" x14ac:dyDescent="0.25">
      <c r="A2507" s="12" t="str">
        <f t="shared" si="39"/>
        <v>ACWF</v>
      </c>
      <c r="B2507" s="13" t="s">
        <v>13829</v>
      </c>
      <c r="C2507" s="13" t="s">
        <v>10304</v>
      </c>
      <c r="D2507" s="13" t="s">
        <v>12893</v>
      </c>
      <c r="E2507" s="13" t="s">
        <v>3233</v>
      </c>
      <c r="F2507" s="13" t="s">
        <v>9585</v>
      </c>
      <c r="G2507" s="13" t="s">
        <v>9253</v>
      </c>
      <c r="H2507" s="13" t="s">
        <v>9904</v>
      </c>
      <c r="I2507" s="13" t="s">
        <v>13832</v>
      </c>
      <c r="J2507" s="19">
        <v>344</v>
      </c>
      <c r="K2507" s="13" t="s">
        <v>9260</v>
      </c>
      <c r="L2507" s="26">
        <v>42989</v>
      </c>
      <c r="M2507" s="19">
        <v>344</v>
      </c>
      <c r="N2507" s="13" t="s">
        <v>9260</v>
      </c>
      <c r="O2507" s="21">
        <v>0</v>
      </c>
      <c r="P2507" s="13" t="s">
        <v>9257</v>
      </c>
      <c r="Q2507" s="26">
        <v>42990</v>
      </c>
    </row>
    <row r="2508" spans="1:17" x14ac:dyDescent="0.25">
      <c r="A2508" s="12" t="str">
        <f t="shared" si="39"/>
        <v>ACWF</v>
      </c>
      <c r="B2508" s="13" t="s">
        <v>13829</v>
      </c>
      <c r="C2508" s="13" t="s">
        <v>10269</v>
      </c>
      <c r="D2508" s="13" t="s">
        <v>12893</v>
      </c>
      <c r="E2508" s="13" t="s">
        <v>3233</v>
      </c>
      <c r="F2508" s="13" t="s">
        <v>9585</v>
      </c>
      <c r="G2508" s="13" t="s">
        <v>9253</v>
      </c>
      <c r="H2508" s="13" t="s">
        <v>9904</v>
      </c>
      <c r="I2508" s="13" t="s">
        <v>13833</v>
      </c>
      <c r="J2508" s="19">
        <v>342</v>
      </c>
      <c r="K2508" s="13" t="s">
        <v>9260</v>
      </c>
      <c r="L2508" s="26">
        <v>42989</v>
      </c>
      <c r="M2508" s="19">
        <v>342</v>
      </c>
      <c r="N2508" s="13" t="s">
        <v>9260</v>
      </c>
      <c r="O2508" s="21">
        <v>0</v>
      </c>
      <c r="P2508" s="13" t="s">
        <v>9257</v>
      </c>
      <c r="Q2508" s="26">
        <v>42990</v>
      </c>
    </row>
    <row r="2509" spans="1:17" x14ac:dyDescent="0.25">
      <c r="A2509" s="12" t="str">
        <f t="shared" si="39"/>
        <v>ACWF</v>
      </c>
      <c r="B2509" s="13" t="s">
        <v>13829</v>
      </c>
      <c r="C2509" s="13" t="s">
        <v>10307</v>
      </c>
      <c r="D2509" s="13" t="s">
        <v>12893</v>
      </c>
      <c r="E2509" s="13" t="s">
        <v>3233</v>
      </c>
      <c r="F2509" s="13" t="s">
        <v>9585</v>
      </c>
      <c r="G2509" s="13" t="s">
        <v>9253</v>
      </c>
      <c r="H2509" s="13" t="s">
        <v>9904</v>
      </c>
      <c r="I2509" s="13" t="s">
        <v>13834</v>
      </c>
      <c r="J2509" s="19">
        <v>340</v>
      </c>
      <c r="K2509" s="13" t="s">
        <v>9260</v>
      </c>
      <c r="L2509" s="26">
        <v>42989</v>
      </c>
      <c r="M2509" s="19">
        <v>340</v>
      </c>
      <c r="N2509" s="13" t="s">
        <v>9260</v>
      </c>
      <c r="O2509" s="21">
        <v>0</v>
      </c>
      <c r="P2509" s="13" t="s">
        <v>9257</v>
      </c>
      <c r="Q2509" s="26">
        <v>42990</v>
      </c>
    </row>
    <row r="2510" spans="1:17" x14ac:dyDescent="0.25">
      <c r="A2510" s="12" t="str">
        <f t="shared" si="39"/>
        <v>ACWF</v>
      </c>
      <c r="B2510" s="13" t="s">
        <v>13829</v>
      </c>
      <c r="C2510" s="13" t="s">
        <v>10316</v>
      </c>
      <c r="D2510" s="13" t="s">
        <v>12893</v>
      </c>
      <c r="E2510" s="13" t="s">
        <v>3233</v>
      </c>
      <c r="F2510" s="13" t="s">
        <v>9585</v>
      </c>
      <c r="G2510" s="13" t="s">
        <v>9253</v>
      </c>
      <c r="H2510" s="13" t="s">
        <v>9904</v>
      </c>
      <c r="I2510" s="13" t="s">
        <v>13835</v>
      </c>
      <c r="J2510" s="19">
        <v>340</v>
      </c>
      <c r="K2510" s="13" t="s">
        <v>9260</v>
      </c>
      <c r="L2510" s="26">
        <v>42989</v>
      </c>
      <c r="M2510" s="19">
        <v>340</v>
      </c>
      <c r="N2510" s="13" t="s">
        <v>9260</v>
      </c>
      <c r="O2510" s="21">
        <v>0</v>
      </c>
      <c r="P2510" s="13" t="s">
        <v>9257</v>
      </c>
      <c r="Q2510" s="26">
        <v>42990</v>
      </c>
    </row>
    <row r="2511" spans="1:17" x14ac:dyDescent="0.25">
      <c r="A2511" s="12" t="str">
        <f t="shared" si="39"/>
        <v>ACWF</v>
      </c>
      <c r="B2511" s="13" t="s">
        <v>13829</v>
      </c>
      <c r="C2511" s="13" t="s">
        <v>10660</v>
      </c>
      <c r="D2511" s="13" t="s">
        <v>12893</v>
      </c>
      <c r="E2511" s="13" t="s">
        <v>3233</v>
      </c>
      <c r="F2511" s="13" t="s">
        <v>9585</v>
      </c>
      <c r="G2511" s="13" t="s">
        <v>9253</v>
      </c>
      <c r="H2511" s="13" t="s">
        <v>9904</v>
      </c>
      <c r="I2511" s="13" t="s">
        <v>13836</v>
      </c>
      <c r="J2511" s="19">
        <v>340</v>
      </c>
      <c r="K2511" s="13" t="s">
        <v>9260</v>
      </c>
      <c r="L2511" s="26">
        <v>42989</v>
      </c>
      <c r="M2511" s="19">
        <v>340</v>
      </c>
      <c r="N2511" s="13" t="s">
        <v>9260</v>
      </c>
      <c r="O2511" s="21">
        <v>0</v>
      </c>
      <c r="P2511" s="13" t="s">
        <v>9257</v>
      </c>
      <c r="Q2511" s="26">
        <v>42990</v>
      </c>
    </row>
    <row r="2512" spans="1:17" x14ac:dyDescent="0.25">
      <c r="A2512" s="12" t="str">
        <f t="shared" si="39"/>
        <v>ACWF</v>
      </c>
      <c r="B2512" s="13" t="s">
        <v>13837</v>
      </c>
      <c r="C2512" s="13" t="s">
        <v>10259</v>
      </c>
      <c r="D2512" s="13" t="s">
        <v>12893</v>
      </c>
      <c r="E2512" s="13" t="s">
        <v>6417</v>
      </c>
      <c r="F2512" s="13" t="s">
        <v>9585</v>
      </c>
      <c r="G2512" s="13" t="s">
        <v>9253</v>
      </c>
      <c r="H2512" s="13" t="s">
        <v>9904</v>
      </c>
      <c r="I2512" s="13" t="s">
        <v>13838</v>
      </c>
      <c r="J2512" s="19">
        <v>170</v>
      </c>
      <c r="K2512" s="13" t="s">
        <v>9260</v>
      </c>
      <c r="L2512" s="26">
        <v>42989</v>
      </c>
      <c r="M2512" s="19">
        <v>170</v>
      </c>
      <c r="N2512" s="13" t="s">
        <v>9260</v>
      </c>
      <c r="O2512" s="21">
        <v>0</v>
      </c>
      <c r="P2512" s="13" t="s">
        <v>9257</v>
      </c>
      <c r="Q2512" s="26">
        <v>42990</v>
      </c>
    </row>
    <row r="2513" spans="1:17" x14ac:dyDescent="0.25">
      <c r="A2513" s="12" t="str">
        <f t="shared" si="39"/>
        <v>ACWF</v>
      </c>
      <c r="B2513" s="13" t="s">
        <v>13837</v>
      </c>
      <c r="C2513" s="13" t="s">
        <v>10267</v>
      </c>
      <c r="D2513" s="13" t="s">
        <v>12893</v>
      </c>
      <c r="E2513" s="13" t="s">
        <v>6417</v>
      </c>
      <c r="F2513" s="13" t="s">
        <v>9585</v>
      </c>
      <c r="G2513" s="13" t="s">
        <v>9253</v>
      </c>
      <c r="H2513" s="13" t="s">
        <v>9904</v>
      </c>
      <c r="I2513" s="13" t="s">
        <v>13839</v>
      </c>
      <c r="J2513" s="19">
        <v>170</v>
      </c>
      <c r="K2513" s="13" t="s">
        <v>9260</v>
      </c>
      <c r="L2513" s="26">
        <v>42989</v>
      </c>
      <c r="M2513" s="19">
        <v>170</v>
      </c>
      <c r="N2513" s="13" t="s">
        <v>9260</v>
      </c>
      <c r="O2513" s="21">
        <v>0</v>
      </c>
      <c r="P2513" s="13" t="s">
        <v>9257</v>
      </c>
      <c r="Q2513" s="26">
        <v>42990</v>
      </c>
    </row>
    <row r="2514" spans="1:17" x14ac:dyDescent="0.25">
      <c r="A2514" s="12" t="str">
        <f t="shared" si="39"/>
        <v>ACWF</v>
      </c>
      <c r="B2514" s="13" t="s">
        <v>13837</v>
      </c>
      <c r="C2514" s="13" t="s">
        <v>10304</v>
      </c>
      <c r="D2514" s="13" t="s">
        <v>12893</v>
      </c>
      <c r="E2514" s="13" t="s">
        <v>6417</v>
      </c>
      <c r="F2514" s="13" t="s">
        <v>9585</v>
      </c>
      <c r="G2514" s="13" t="s">
        <v>9253</v>
      </c>
      <c r="H2514" s="13" t="s">
        <v>9904</v>
      </c>
      <c r="I2514" s="13" t="s">
        <v>13840</v>
      </c>
      <c r="J2514" s="19">
        <v>170</v>
      </c>
      <c r="K2514" s="13" t="s">
        <v>9260</v>
      </c>
      <c r="L2514" s="26">
        <v>42989</v>
      </c>
      <c r="M2514" s="19">
        <v>170</v>
      </c>
      <c r="N2514" s="13" t="s">
        <v>9260</v>
      </c>
      <c r="O2514" s="21">
        <v>0</v>
      </c>
      <c r="P2514" s="13" t="s">
        <v>9257</v>
      </c>
      <c r="Q2514" s="26">
        <v>42990</v>
      </c>
    </row>
    <row r="2515" spans="1:17" x14ac:dyDescent="0.25">
      <c r="A2515" s="12" t="str">
        <f t="shared" si="39"/>
        <v>ACWF</v>
      </c>
      <c r="B2515" s="13" t="s">
        <v>13837</v>
      </c>
      <c r="C2515" s="13" t="s">
        <v>10269</v>
      </c>
      <c r="D2515" s="13" t="s">
        <v>12893</v>
      </c>
      <c r="E2515" s="13" t="s">
        <v>6417</v>
      </c>
      <c r="F2515" s="13" t="s">
        <v>9585</v>
      </c>
      <c r="G2515" s="13" t="s">
        <v>9253</v>
      </c>
      <c r="H2515" s="13" t="s">
        <v>9904</v>
      </c>
      <c r="I2515" s="13" t="s">
        <v>13841</v>
      </c>
      <c r="J2515" s="19">
        <v>170</v>
      </c>
      <c r="K2515" s="13" t="s">
        <v>9260</v>
      </c>
      <c r="L2515" s="26">
        <v>42989</v>
      </c>
      <c r="M2515" s="19">
        <v>170</v>
      </c>
      <c r="N2515" s="13" t="s">
        <v>9260</v>
      </c>
      <c r="O2515" s="21">
        <v>0</v>
      </c>
      <c r="P2515" s="13" t="s">
        <v>9257</v>
      </c>
      <c r="Q2515" s="26">
        <v>42990</v>
      </c>
    </row>
    <row r="2516" spans="1:17" x14ac:dyDescent="0.25">
      <c r="A2516" s="12" t="str">
        <f t="shared" si="39"/>
        <v>ACWF</v>
      </c>
      <c r="B2516" s="13" t="s">
        <v>13837</v>
      </c>
      <c r="C2516" s="13" t="s">
        <v>10307</v>
      </c>
      <c r="D2516" s="13" t="s">
        <v>12893</v>
      </c>
      <c r="E2516" s="13" t="s">
        <v>6417</v>
      </c>
      <c r="F2516" s="13" t="s">
        <v>9585</v>
      </c>
      <c r="G2516" s="13" t="s">
        <v>9253</v>
      </c>
      <c r="H2516" s="13" t="s">
        <v>9904</v>
      </c>
      <c r="I2516" s="13" t="s">
        <v>13842</v>
      </c>
      <c r="J2516" s="19">
        <v>170</v>
      </c>
      <c r="K2516" s="13" t="s">
        <v>9260</v>
      </c>
      <c r="L2516" s="26">
        <v>42989</v>
      </c>
      <c r="M2516" s="19">
        <v>170</v>
      </c>
      <c r="N2516" s="13" t="s">
        <v>9260</v>
      </c>
      <c r="O2516" s="21">
        <v>0</v>
      </c>
      <c r="P2516" s="13" t="s">
        <v>9257</v>
      </c>
      <c r="Q2516" s="26">
        <v>42990</v>
      </c>
    </row>
    <row r="2517" spans="1:17" x14ac:dyDescent="0.25">
      <c r="A2517" s="12" t="str">
        <f t="shared" si="39"/>
        <v>ACWC</v>
      </c>
      <c r="B2517" s="13" t="s">
        <v>13843</v>
      </c>
      <c r="C2517" s="13" t="s">
        <v>10259</v>
      </c>
      <c r="D2517" s="13" t="s">
        <v>12947</v>
      </c>
      <c r="E2517" s="13" t="s">
        <v>10363</v>
      </c>
      <c r="F2517" s="13" t="s">
        <v>9585</v>
      </c>
      <c r="G2517" s="13" t="s">
        <v>12956</v>
      </c>
      <c r="H2517" s="13" t="s">
        <v>9809</v>
      </c>
      <c r="I2517" s="13" t="s">
        <v>13844</v>
      </c>
      <c r="J2517" s="19">
        <v>532</v>
      </c>
      <c r="K2517" s="13" t="s">
        <v>9260</v>
      </c>
      <c r="L2517" s="26">
        <v>42989</v>
      </c>
      <c r="M2517" s="19">
        <v>532</v>
      </c>
      <c r="N2517" s="13" t="s">
        <v>9260</v>
      </c>
      <c r="O2517" s="21">
        <v>0</v>
      </c>
      <c r="P2517" s="13" t="s">
        <v>9257</v>
      </c>
      <c r="Q2517" s="26">
        <v>42990</v>
      </c>
    </row>
    <row r="2518" spans="1:17" x14ac:dyDescent="0.25">
      <c r="A2518" s="12" t="str">
        <f t="shared" si="39"/>
        <v>ACWC</v>
      </c>
      <c r="B2518" s="13" t="s">
        <v>13843</v>
      </c>
      <c r="C2518" s="13" t="s">
        <v>10267</v>
      </c>
      <c r="D2518" s="13" t="s">
        <v>12947</v>
      </c>
      <c r="E2518" s="13" t="s">
        <v>10363</v>
      </c>
      <c r="F2518" s="13" t="s">
        <v>9585</v>
      </c>
      <c r="G2518" s="13" t="s">
        <v>12956</v>
      </c>
      <c r="H2518" s="13" t="s">
        <v>9809</v>
      </c>
      <c r="I2518" s="13" t="s">
        <v>13845</v>
      </c>
      <c r="J2518" s="19">
        <v>268</v>
      </c>
      <c r="K2518" s="13" t="s">
        <v>9260</v>
      </c>
      <c r="L2518" s="26">
        <v>42989</v>
      </c>
      <c r="M2518" s="19">
        <v>268</v>
      </c>
      <c r="N2518" s="13" t="s">
        <v>9260</v>
      </c>
      <c r="O2518" s="21">
        <v>0</v>
      </c>
      <c r="P2518" s="13" t="s">
        <v>9257</v>
      </c>
      <c r="Q2518" s="26">
        <v>42990</v>
      </c>
    </row>
    <row r="2519" spans="1:17" x14ac:dyDescent="0.25">
      <c r="A2519" s="12" t="str">
        <f t="shared" si="39"/>
        <v>ACWC</v>
      </c>
      <c r="B2519" s="13" t="s">
        <v>13843</v>
      </c>
      <c r="C2519" s="13" t="s">
        <v>10304</v>
      </c>
      <c r="D2519" s="13" t="s">
        <v>12947</v>
      </c>
      <c r="E2519" s="13" t="s">
        <v>10363</v>
      </c>
      <c r="F2519" s="13" t="s">
        <v>9585</v>
      </c>
      <c r="G2519" s="13" t="s">
        <v>12956</v>
      </c>
      <c r="H2519" s="13" t="s">
        <v>9809</v>
      </c>
      <c r="I2519" s="13" t="s">
        <v>13846</v>
      </c>
      <c r="J2519" s="19">
        <v>266</v>
      </c>
      <c r="K2519" s="13" t="s">
        <v>9260</v>
      </c>
      <c r="L2519" s="26">
        <v>42989</v>
      </c>
      <c r="M2519" s="19">
        <v>266</v>
      </c>
      <c r="N2519" s="13" t="s">
        <v>9260</v>
      </c>
      <c r="O2519" s="21">
        <v>0</v>
      </c>
      <c r="P2519" s="13" t="s">
        <v>9257</v>
      </c>
      <c r="Q2519" s="26">
        <v>42990</v>
      </c>
    </row>
    <row r="2520" spans="1:17" x14ac:dyDescent="0.25">
      <c r="A2520" s="12" t="str">
        <f t="shared" si="39"/>
        <v>ACWC</v>
      </c>
      <c r="B2520" s="13" t="s">
        <v>13843</v>
      </c>
      <c r="C2520" s="13" t="s">
        <v>10269</v>
      </c>
      <c r="D2520" s="13" t="s">
        <v>12947</v>
      </c>
      <c r="E2520" s="13" t="s">
        <v>10363</v>
      </c>
      <c r="F2520" s="13" t="s">
        <v>9585</v>
      </c>
      <c r="G2520" s="13" t="s">
        <v>12956</v>
      </c>
      <c r="H2520" s="13" t="s">
        <v>9809</v>
      </c>
      <c r="I2520" s="13" t="s">
        <v>13847</v>
      </c>
      <c r="J2520" s="19">
        <v>140</v>
      </c>
      <c r="K2520" s="13" t="s">
        <v>9260</v>
      </c>
      <c r="L2520" s="26">
        <v>42989</v>
      </c>
      <c r="M2520" s="19">
        <v>140</v>
      </c>
      <c r="N2520" s="13" t="s">
        <v>9260</v>
      </c>
      <c r="O2520" s="21">
        <v>0</v>
      </c>
      <c r="P2520" s="13" t="s">
        <v>9257</v>
      </c>
      <c r="Q2520" s="26">
        <v>42990</v>
      </c>
    </row>
    <row r="2521" spans="1:17" x14ac:dyDescent="0.25">
      <c r="A2521" s="12" t="str">
        <f t="shared" si="39"/>
        <v>ACWC</v>
      </c>
      <c r="B2521" s="13" t="s">
        <v>13843</v>
      </c>
      <c r="C2521" s="13" t="s">
        <v>10307</v>
      </c>
      <c r="D2521" s="13" t="s">
        <v>12947</v>
      </c>
      <c r="E2521" s="13" t="s">
        <v>10363</v>
      </c>
      <c r="F2521" s="13" t="s">
        <v>9585</v>
      </c>
      <c r="G2521" s="13" t="s">
        <v>12956</v>
      </c>
      <c r="H2521" s="13" t="s">
        <v>9809</v>
      </c>
      <c r="I2521" s="13" t="s">
        <v>13848</v>
      </c>
      <c r="J2521" s="19">
        <v>140</v>
      </c>
      <c r="K2521" s="13" t="s">
        <v>9260</v>
      </c>
      <c r="L2521" s="26">
        <v>42989</v>
      </c>
      <c r="M2521" s="19">
        <v>140</v>
      </c>
      <c r="N2521" s="13" t="s">
        <v>9260</v>
      </c>
      <c r="O2521" s="21">
        <v>0</v>
      </c>
      <c r="P2521" s="13" t="s">
        <v>9257</v>
      </c>
      <c r="Q2521" s="26">
        <v>42990</v>
      </c>
    </row>
    <row r="2522" spans="1:17" x14ac:dyDescent="0.25">
      <c r="A2522" s="12" t="str">
        <f t="shared" si="39"/>
        <v>ACWC</v>
      </c>
      <c r="B2522" s="13" t="s">
        <v>13849</v>
      </c>
      <c r="C2522" s="13" t="s">
        <v>10259</v>
      </c>
      <c r="D2522" s="13" t="s">
        <v>12947</v>
      </c>
      <c r="E2522" s="13" t="s">
        <v>11334</v>
      </c>
      <c r="F2522" s="13" t="s">
        <v>9585</v>
      </c>
      <c r="G2522" s="13" t="s">
        <v>12966</v>
      </c>
      <c r="H2522" s="13" t="s">
        <v>9819</v>
      </c>
      <c r="I2522" s="13" t="s">
        <v>13850</v>
      </c>
      <c r="J2522" s="19">
        <v>752</v>
      </c>
      <c r="K2522" s="13" t="s">
        <v>9260</v>
      </c>
      <c r="L2522" s="26">
        <v>42989</v>
      </c>
      <c r="M2522" s="19">
        <v>752</v>
      </c>
      <c r="N2522" s="13" t="s">
        <v>9260</v>
      </c>
      <c r="O2522" s="21">
        <v>0</v>
      </c>
      <c r="P2522" s="13" t="s">
        <v>9257</v>
      </c>
      <c r="Q2522" s="26">
        <v>42990</v>
      </c>
    </row>
    <row r="2523" spans="1:17" x14ac:dyDescent="0.25">
      <c r="A2523" s="12" t="str">
        <f t="shared" si="39"/>
        <v>ACWC</v>
      </c>
      <c r="B2523" s="13" t="s">
        <v>13849</v>
      </c>
      <c r="C2523" s="13" t="s">
        <v>10267</v>
      </c>
      <c r="D2523" s="13" t="s">
        <v>12947</v>
      </c>
      <c r="E2523" s="13" t="s">
        <v>11334</v>
      </c>
      <c r="F2523" s="13" t="s">
        <v>9585</v>
      </c>
      <c r="G2523" s="13" t="s">
        <v>12966</v>
      </c>
      <c r="H2523" s="13" t="s">
        <v>9819</v>
      </c>
      <c r="I2523" s="13" t="s">
        <v>13851</v>
      </c>
      <c r="J2523" s="19">
        <v>644</v>
      </c>
      <c r="K2523" s="13" t="s">
        <v>9260</v>
      </c>
      <c r="L2523" s="26">
        <v>42989</v>
      </c>
      <c r="M2523" s="19">
        <v>644</v>
      </c>
      <c r="N2523" s="13" t="s">
        <v>9260</v>
      </c>
      <c r="O2523" s="21">
        <v>0</v>
      </c>
      <c r="P2523" s="13" t="s">
        <v>9257</v>
      </c>
      <c r="Q2523" s="26">
        <v>42990</v>
      </c>
    </row>
    <row r="2524" spans="1:17" x14ac:dyDescent="0.25">
      <c r="A2524" s="12" t="str">
        <f t="shared" si="39"/>
        <v>ACWC</v>
      </c>
      <c r="B2524" s="13" t="s">
        <v>13849</v>
      </c>
      <c r="C2524" s="13" t="s">
        <v>10304</v>
      </c>
      <c r="D2524" s="13" t="s">
        <v>12947</v>
      </c>
      <c r="E2524" s="13" t="s">
        <v>11334</v>
      </c>
      <c r="F2524" s="13" t="s">
        <v>9585</v>
      </c>
      <c r="G2524" s="13" t="s">
        <v>12966</v>
      </c>
      <c r="H2524" s="13" t="s">
        <v>9819</v>
      </c>
      <c r="I2524" s="13" t="s">
        <v>13852</v>
      </c>
      <c r="J2524" s="19">
        <v>540</v>
      </c>
      <c r="K2524" s="13" t="s">
        <v>9260</v>
      </c>
      <c r="L2524" s="26">
        <v>42989</v>
      </c>
      <c r="M2524" s="19">
        <v>540</v>
      </c>
      <c r="N2524" s="13" t="s">
        <v>9260</v>
      </c>
      <c r="O2524" s="21">
        <v>0</v>
      </c>
      <c r="P2524" s="13" t="s">
        <v>9257</v>
      </c>
      <c r="Q2524" s="26">
        <v>42990</v>
      </c>
    </row>
    <row r="2525" spans="1:17" x14ac:dyDescent="0.25">
      <c r="A2525" s="12" t="str">
        <f t="shared" si="39"/>
        <v>ACWC</v>
      </c>
      <c r="B2525" s="13" t="s">
        <v>13849</v>
      </c>
      <c r="C2525" s="13" t="s">
        <v>10269</v>
      </c>
      <c r="D2525" s="13" t="s">
        <v>12947</v>
      </c>
      <c r="E2525" s="13" t="s">
        <v>11334</v>
      </c>
      <c r="F2525" s="13" t="s">
        <v>9585</v>
      </c>
      <c r="G2525" s="13" t="s">
        <v>12966</v>
      </c>
      <c r="H2525" s="13" t="s">
        <v>9819</v>
      </c>
      <c r="I2525" s="13" t="s">
        <v>13853</v>
      </c>
      <c r="J2525" s="19">
        <v>536</v>
      </c>
      <c r="K2525" s="13" t="s">
        <v>9260</v>
      </c>
      <c r="L2525" s="26">
        <v>42989</v>
      </c>
      <c r="M2525" s="19">
        <v>536</v>
      </c>
      <c r="N2525" s="13" t="s">
        <v>9260</v>
      </c>
      <c r="O2525" s="21">
        <v>0</v>
      </c>
      <c r="P2525" s="13" t="s">
        <v>9257</v>
      </c>
      <c r="Q2525" s="26">
        <v>42990</v>
      </c>
    </row>
    <row r="2526" spans="1:17" x14ac:dyDescent="0.25">
      <c r="A2526" s="12" t="str">
        <f t="shared" si="39"/>
        <v>ACWC</v>
      </c>
      <c r="B2526" s="13" t="s">
        <v>13854</v>
      </c>
      <c r="C2526" s="13" t="s">
        <v>10259</v>
      </c>
      <c r="D2526" s="13" t="s">
        <v>12947</v>
      </c>
      <c r="E2526" s="13" t="s">
        <v>11366</v>
      </c>
      <c r="F2526" s="13" t="s">
        <v>9585</v>
      </c>
      <c r="G2526" s="13" t="s">
        <v>12948</v>
      </c>
      <c r="H2526" s="13" t="s">
        <v>9810</v>
      </c>
      <c r="I2526" s="13" t="s">
        <v>13855</v>
      </c>
      <c r="J2526" s="19">
        <v>858</v>
      </c>
      <c r="K2526" s="13" t="s">
        <v>9260</v>
      </c>
      <c r="L2526" s="26">
        <v>42989</v>
      </c>
      <c r="M2526" s="19">
        <v>858</v>
      </c>
      <c r="N2526" s="13" t="s">
        <v>9260</v>
      </c>
      <c r="O2526" s="21">
        <v>0</v>
      </c>
      <c r="P2526" s="13" t="s">
        <v>9257</v>
      </c>
      <c r="Q2526" s="26">
        <v>42990</v>
      </c>
    </row>
    <row r="2527" spans="1:17" x14ac:dyDescent="0.25">
      <c r="A2527" s="12" t="str">
        <f t="shared" si="39"/>
        <v>ACWC</v>
      </c>
      <c r="B2527" s="13" t="s">
        <v>13854</v>
      </c>
      <c r="C2527" s="13" t="s">
        <v>10267</v>
      </c>
      <c r="D2527" s="13" t="s">
        <v>12947</v>
      </c>
      <c r="E2527" s="13" t="s">
        <v>11366</v>
      </c>
      <c r="F2527" s="13" t="s">
        <v>9585</v>
      </c>
      <c r="G2527" s="13" t="s">
        <v>12948</v>
      </c>
      <c r="H2527" s="13" t="s">
        <v>9810</v>
      </c>
      <c r="I2527" s="13" t="s">
        <v>13856</v>
      </c>
      <c r="J2527" s="19">
        <v>218</v>
      </c>
      <c r="K2527" s="13" t="s">
        <v>9260</v>
      </c>
      <c r="L2527" s="26">
        <v>42989</v>
      </c>
      <c r="M2527" s="19">
        <v>218</v>
      </c>
      <c r="N2527" s="13" t="s">
        <v>9260</v>
      </c>
      <c r="O2527" s="21">
        <v>0</v>
      </c>
      <c r="P2527" s="13" t="s">
        <v>9257</v>
      </c>
      <c r="Q2527" s="26">
        <v>42990</v>
      </c>
    </row>
    <row r="2528" spans="1:17" x14ac:dyDescent="0.25">
      <c r="A2528" s="12" t="str">
        <f t="shared" si="39"/>
        <v>ACVL</v>
      </c>
      <c r="B2528" s="13" t="s">
        <v>13857</v>
      </c>
      <c r="C2528" s="13" t="s">
        <v>10259</v>
      </c>
      <c r="D2528" s="13" t="s">
        <v>13858</v>
      </c>
      <c r="E2528" s="13" t="s">
        <v>262</v>
      </c>
      <c r="F2528" s="13" t="s">
        <v>9384</v>
      </c>
      <c r="G2528" s="13" t="s">
        <v>10963</v>
      </c>
      <c r="H2528" s="13" t="s">
        <v>9550</v>
      </c>
      <c r="I2528" s="13" t="s">
        <v>13859</v>
      </c>
      <c r="J2528" s="19">
        <v>2852</v>
      </c>
      <c r="K2528" s="13" t="s">
        <v>9260</v>
      </c>
      <c r="L2528" s="26">
        <v>42991</v>
      </c>
      <c r="M2528" s="19">
        <v>2852</v>
      </c>
      <c r="N2528" s="13" t="s">
        <v>9260</v>
      </c>
      <c r="O2528" s="21">
        <v>0</v>
      </c>
      <c r="P2528" s="13" t="s">
        <v>9257</v>
      </c>
      <c r="Q2528" s="26">
        <v>42992</v>
      </c>
    </row>
    <row r="2529" spans="1:17" x14ac:dyDescent="0.25">
      <c r="A2529" s="12" t="str">
        <f t="shared" si="39"/>
        <v>ACVL</v>
      </c>
      <c r="B2529" s="13" t="s">
        <v>13857</v>
      </c>
      <c r="C2529" s="13" t="s">
        <v>10267</v>
      </c>
      <c r="D2529" s="13" t="s">
        <v>13858</v>
      </c>
      <c r="E2529" s="13" t="s">
        <v>262</v>
      </c>
      <c r="F2529" s="13" t="s">
        <v>9384</v>
      </c>
      <c r="G2529" s="13" t="s">
        <v>10963</v>
      </c>
      <c r="H2529" s="13" t="s">
        <v>9550</v>
      </c>
      <c r="I2529" s="13" t="s">
        <v>13860</v>
      </c>
      <c r="J2529" s="19">
        <v>2816</v>
      </c>
      <c r="K2529" s="13" t="s">
        <v>9260</v>
      </c>
      <c r="L2529" s="26">
        <v>42991</v>
      </c>
      <c r="M2529" s="19">
        <v>2816</v>
      </c>
      <c r="N2529" s="13" t="s">
        <v>9260</v>
      </c>
      <c r="O2529" s="21">
        <v>0</v>
      </c>
      <c r="P2529" s="13" t="s">
        <v>9257</v>
      </c>
      <c r="Q2529" s="26">
        <v>42992</v>
      </c>
    </row>
    <row r="2530" spans="1:17" x14ac:dyDescent="0.25">
      <c r="A2530" s="12" t="str">
        <f t="shared" si="39"/>
        <v>ACOT</v>
      </c>
      <c r="B2530" s="13" t="s">
        <v>13861</v>
      </c>
      <c r="C2530" s="13" t="s">
        <v>10259</v>
      </c>
      <c r="D2530" s="13" t="s">
        <v>11512</v>
      </c>
      <c r="E2530" s="13" t="s">
        <v>7348</v>
      </c>
      <c r="F2530" s="13" t="s">
        <v>9466</v>
      </c>
      <c r="G2530" s="13" t="s">
        <v>11513</v>
      </c>
      <c r="H2530" s="13" t="s">
        <v>9798</v>
      </c>
      <c r="I2530" s="13" t="s">
        <v>13862</v>
      </c>
      <c r="J2530" s="19">
        <v>456</v>
      </c>
      <c r="K2530" s="13" t="s">
        <v>9260</v>
      </c>
      <c r="L2530" s="26">
        <v>42990</v>
      </c>
      <c r="M2530" s="19">
        <v>456</v>
      </c>
      <c r="N2530" s="13" t="s">
        <v>9260</v>
      </c>
      <c r="O2530" s="21">
        <v>0</v>
      </c>
      <c r="P2530" s="13" t="s">
        <v>9257</v>
      </c>
      <c r="Q2530" s="26">
        <v>42991</v>
      </c>
    </row>
    <row r="2531" spans="1:17" x14ac:dyDescent="0.25">
      <c r="A2531" s="12" t="str">
        <f t="shared" si="39"/>
        <v>ACOT</v>
      </c>
      <c r="B2531" s="13" t="s">
        <v>13861</v>
      </c>
      <c r="C2531" s="13" t="s">
        <v>10267</v>
      </c>
      <c r="D2531" s="13" t="s">
        <v>11512</v>
      </c>
      <c r="E2531" s="13" t="s">
        <v>7348</v>
      </c>
      <c r="F2531" s="13" t="s">
        <v>9466</v>
      </c>
      <c r="G2531" s="13" t="s">
        <v>11513</v>
      </c>
      <c r="H2531" s="13" t="s">
        <v>9798</v>
      </c>
      <c r="I2531" s="13" t="s">
        <v>13863</v>
      </c>
      <c r="J2531" s="19">
        <v>456</v>
      </c>
      <c r="K2531" s="13" t="s">
        <v>9260</v>
      </c>
      <c r="L2531" s="26">
        <v>42990</v>
      </c>
      <c r="M2531" s="19">
        <v>456</v>
      </c>
      <c r="N2531" s="13" t="s">
        <v>9260</v>
      </c>
      <c r="O2531" s="21">
        <v>0</v>
      </c>
      <c r="P2531" s="13" t="s">
        <v>9257</v>
      </c>
      <c r="Q2531" s="26">
        <v>42991</v>
      </c>
    </row>
    <row r="2532" spans="1:17" x14ac:dyDescent="0.25">
      <c r="A2532" s="12" t="str">
        <f t="shared" si="39"/>
        <v>ACOT</v>
      </c>
      <c r="B2532" s="13" t="s">
        <v>13861</v>
      </c>
      <c r="C2532" s="13" t="s">
        <v>10304</v>
      </c>
      <c r="D2532" s="13" t="s">
        <v>11512</v>
      </c>
      <c r="E2532" s="13" t="s">
        <v>7348</v>
      </c>
      <c r="F2532" s="13" t="s">
        <v>9466</v>
      </c>
      <c r="G2532" s="13" t="s">
        <v>11513</v>
      </c>
      <c r="H2532" s="13" t="s">
        <v>9798</v>
      </c>
      <c r="I2532" s="13" t="s">
        <v>13864</v>
      </c>
      <c r="J2532" s="19">
        <v>456</v>
      </c>
      <c r="K2532" s="13" t="s">
        <v>9260</v>
      </c>
      <c r="L2532" s="26">
        <v>42990</v>
      </c>
      <c r="M2532" s="19">
        <v>456</v>
      </c>
      <c r="N2532" s="13" t="s">
        <v>9260</v>
      </c>
      <c r="O2532" s="21">
        <v>0</v>
      </c>
      <c r="P2532" s="13" t="s">
        <v>9257</v>
      </c>
      <c r="Q2532" s="26">
        <v>42991</v>
      </c>
    </row>
    <row r="2533" spans="1:17" x14ac:dyDescent="0.25">
      <c r="A2533" s="12" t="str">
        <f t="shared" si="39"/>
        <v>ACOT</v>
      </c>
      <c r="B2533" s="13" t="s">
        <v>13861</v>
      </c>
      <c r="C2533" s="13" t="s">
        <v>10269</v>
      </c>
      <c r="D2533" s="13" t="s">
        <v>11512</v>
      </c>
      <c r="E2533" s="13" t="s">
        <v>7348</v>
      </c>
      <c r="F2533" s="13" t="s">
        <v>9466</v>
      </c>
      <c r="G2533" s="13" t="s">
        <v>11513</v>
      </c>
      <c r="H2533" s="13" t="s">
        <v>9798</v>
      </c>
      <c r="I2533" s="13" t="s">
        <v>13865</v>
      </c>
      <c r="J2533" s="19">
        <v>456</v>
      </c>
      <c r="K2533" s="13" t="s">
        <v>9260</v>
      </c>
      <c r="L2533" s="26">
        <v>42990</v>
      </c>
      <c r="M2533" s="19">
        <v>456</v>
      </c>
      <c r="N2533" s="13" t="s">
        <v>9260</v>
      </c>
      <c r="O2533" s="21">
        <v>0</v>
      </c>
      <c r="P2533" s="13" t="s">
        <v>9257</v>
      </c>
      <c r="Q2533" s="26">
        <v>42991</v>
      </c>
    </row>
    <row r="2534" spans="1:17" x14ac:dyDescent="0.25">
      <c r="A2534" s="12" t="str">
        <f t="shared" si="39"/>
        <v>ACOT</v>
      </c>
      <c r="B2534" s="13" t="s">
        <v>13861</v>
      </c>
      <c r="C2534" s="13" t="s">
        <v>10307</v>
      </c>
      <c r="D2534" s="13" t="s">
        <v>11512</v>
      </c>
      <c r="E2534" s="13" t="s">
        <v>7348</v>
      </c>
      <c r="F2534" s="13" t="s">
        <v>9466</v>
      </c>
      <c r="G2534" s="13" t="s">
        <v>11513</v>
      </c>
      <c r="H2534" s="13" t="s">
        <v>9798</v>
      </c>
      <c r="I2534" s="13" t="s">
        <v>13866</v>
      </c>
      <c r="J2534" s="19">
        <v>456</v>
      </c>
      <c r="K2534" s="13" t="s">
        <v>9260</v>
      </c>
      <c r="L2534" s="26">
        <v>42990</v>
      </c>
      <c r="M2534" s="19">
        <v>456</v>
      </c>
      <c r="N2534" s="13" t="s">
        <v>9260</v>
      </c>
      <c r="O2534" s="21">
        <v>0</v>
      </c>
      <c r="P2534" s="13" t="s">
        <v>9257</v>
      </c>
      <c r="Q2534" s="26">
        <v>42991</v>
      </c>
    </row>
    <row r="2535" spans="1:17" x14ac:dyDescent="0.25">
      <c r="A2535" s="12" t="str">
        <f t="shared" si="39"/>
        <v>ACOT</v>
      </c>
      <c r="B2535" s="13" t="s">
        <v>13861</v>
      </c>
      <c r="C2535" s="13" t="s">
        <v>10316</v>
      </c>
      <c r="D2535" s="13" t="s">
        <v>11512</v>
      </c>
      <c r="E2535" s="13" t="s">
        <v>7348</v>
      </c>
      <c r="F2535" s="13" t="s">
        <v>9466</v>
      </c>
      <c r="G2535" s="13" t="s">
        <v>11513</v>
      </c>
      <c r="H2535" s="13" t="s">
        <v>9798</v>
      </c>
      <c r="I2535" s="13" t="s">
        <v>13867</v>
      </c>
      <c r="J2535" s="19">
        <v>456</v>
      </c>
      <c r="K2535" s="13" t="s">
        <v>9260</v>
      </c>
      <c r="L2535" s="26">
        <v>42990</v>
      </c>
      <c r="M2535" s="19">
        <v>456</v>
      </c>
      <c r="N2535" s="13" t="s">
        <v>9260</v>
      </c>
      <c r="O2535" s="21">
        <v>0</v>
      </c>
      <c r="P2535" s="13" t="s">
        <v>9257</v>
      </c>
      <c r="Q2535" s="26">
        <v>42991</v>
      </c>
    </row>
    <row r="2536" spans="1:17" x14ac:dyDescent="0.25">
      <c r="A2536" s="12" t="str">
        <f t="shared" si="39"/>
        <v>ACOT</v>
      </c>
      <c r="B2536" s="13" t="s">
        <v>13861</v>
      </c>
      <c r="C2536" s="13" t="s">
        <v>10660</v>
      </c>
      <c r="D2536" s="13" t="s">
        <v>11512</v>
      </c>
      <c r="E2536" s="13" t="s">
        <v>7348</v>
      </c>
      <c r="F2536" s="13" t="s">
        <v>9466</v>
      </c>
      <c r="G2536" s="13" t="s">
        <v>11513</v>
      </c>
      <c r="H2536" s="13" t="s">
        <v>9798</v>
      </c>
      <c r="I2536" s="13" t="s">
        <v>13868</v>
      </c>
      <c r="J2536" s="19">
        <v>418</v>
      </c>
      <c r="K2536" s="13" t="s">
        <v>9260</v>
      </c>
      <c r="L2536" s="26">
        <v>42990</v>
      </c>
      <c r="M2536" s="19">
        <v>418</v>
      </c>
      <c r="N2536" s="13" t="s">
        <v>9260</v>
      </c>
      <c r="O2536" s="21">
        <v>0</v>
      </c>
      <c r="P2536" s="13" t="s">
        <v>9257</v>
      </c>
      <c r="Q2536" s="26">
        <v>42991</v>
      </c>
    </row>
    <row r="2537" spans="1:17" x14ac:dyDescent="0.25">
      <c r="A2537" s="12" t="str">
        <f t="shared" si="39"/>
        <v>ACOT</v>
      </c>
      <c r="B2537" s="13" t="s">
        <v>13861</v>
      </c>
      <c r="C2537" s="13" t="s">
        <v>10742</v>
      </c>
      <c r="D2537" s="13" t="s">
        <v>11512</v>
      </c>
      <c r="E2537" s="13" t="s">
        <v>7348</v>
      </c>
      <c r="F2537" s="13" t="s">
        <v>9466</v>
      </c>
      <c r="G2537" s="13" t="s">
        <v>11513</v>
      </c>
      <c r="H2537" s="13" t="s">
        <v>9798</v>
      </c>
      <c r="I2537" s="13" t="s">
        <v>13869</v>
      </c>
      <c r="J2537" s="19">
        <v>418</v>
      </c>
      <c r="K2537" s="13" t="s">
        <v>9260</v>
      </c>
      <c r="L2537" s="26">
        <v>42990</v>
      </c>
      <c r="M2537" s="19">
        <v>418</v>
      </c>
      <c r="N2537" s="13" t="s">
        <v>9260</v>
      </c>
      <c r="O2537" s="21">
        <v>0</v>
      </c>
      <c r="P2537" s="13" t="s">
        <v>9257</v>
      </c>
      <c r="Q2537" s="26">
        <v>42991</v>
      </c>
    </row>
    <row r="2538" spans="1:17" x14ac:dyDescent="0.25">
      <c r="A2538" s="12" t="str">
        <f t="shared" si="39"/>
        <v>ACOT</v>
      </c>
      <c r="B2538" s="13" t="s">
        <v>13861</v>
      </c>
      <c r="C2538" s="13" t="s">
        <v>10851</v>
      </c>
      <c r="D2538" s="13" t="s">
        <v>11512</v>
      </c>
      <c r="E2538" s="13" t="s">
        <v>7348</v>
      </c>
      <c r="F2538" s="13" t="s">
        <v>9466</v>
      </c>
      <c r="G2538" s="13" t="s">
        <v>11513</v>
      </c>
      <c r="H2538" s="13" t="s">
        <v>9798</v>
      </c>
      <c r="I2538" s="13" t="s">
        <v>13870</v>
      </c>
      <c r="J2538" s="19">
        <v>418</v>
      </c>
      <c r="K2538" s="13" t="s">
        <v>9260</v>
      </c>
      <c r="L2538" s="26">
        <v>42990</v>
      </c>
      <c r="M2538" s="19">
        <v>418</v>
      </c>
      <c r="N2538" s="13" t="s">
        <v>9260</v>
      </c>
      <c r="O2538" s="21">
        <v>0</v>
      </c>
      <c r="P2538" s="13" t="s">
        <v>9257</v>
      </c>
      <c r="Q2538" s="26">
        <v>42991</v>
      </c>
    </row>
    <row r="2539" spans="1:17" x14ac:dyDescent="0.25">
      <c r="A2539" s="12" t="str">
        <f t="shared" si="39"/>
        <v>ACOT</v>
      </c>
      <c r="B2539" s="13" t="s">
        <v>13861</v>
      </c>
      <c r="C2539" s="13" t="s">
        <v>10853</v>
      </c>
      <c r="D2539" s="13" t="s">
        <v>11512</v>
      </c>
      <c r="E2539" s="13" t="s">
        <v>7348</v>
      </c>
      <c r="F2539" s="13" t="s">
        <v>9466</v>
      </c>
      <c r="G2539" s="13" t="s">
        <v>11513</v>
      </c>
      <c r="H2539" s="13" t="s">
        <v>9798</v>
      </c>
      <c r="I2539" s="13" t="s">
        <v>13871</v>
      </c>
      <c r="J2539" s="19">
        <v>416</v>
      </c>
      <c r="K2539" s="13" t="s">
        <v>9260</v>
      </c>
      <c r="L2539" s="26">
        <v>42990</v>
      </c>
      <c r="M2539" s="19">
        <v>416</v>
      </c>
      <c r="N2539" s="13" t="s">
        <v>9260</v>
      </c>
      <c r="O2539" s="21">
        <v>0</v>
      </c>
      <c r="P2539" s="13" t="s">
        <v>9257</v>
      </c>
      <c r="Q2539" s="26">
        <v>42991</v>
      </c>
    </row>
    <row r="2540" spans="1:17" x14ac:dyDescent="0.25">
      <c r="A2540" s="12" t="str">
        <f t="shared" si="39"/>
        <v>ACOT</v>
      </c>
      <c r="B2540" s="13" t="s">
        <v>13861</v>
      </c>
      <c r="C2540" s="13" t="s">
        <v>10284</v>
      </c>
      <c r="D2540" s="13" t="s">
        <v>11512</v>
      </c>
      <c r="E2540" s="13" t="s">
        <v>7348</v>
      </c>
      <c r="F2540" s="13" t="s">
        <v>9466</v>
      </c>
      <c r="G2540" s="13" t="s">
        <v>11513</v>
      </c>
      <c r="H2540" s="13" t="s">
        <v>9798</v>
      </c>
      <c r="I2540" s="13" t="s">
        <v>13872</v>
      </c>
      <c r="J2540" s="19">
        <v>376</v>
      </c>
      <c r="K2540" s="13" t="s">
        <v>9260</v>
      </c>
      <c r="L2540" s="26">
        <v>42990</v>
      </c>
      <c r="M2540" s="19">
        <v>376</v>
      </c>
      <c r="N2540" s="13" t="s">
        <v>9260</v>
      </c>
      <c r="O2540" s="21">
        <v>0</v>
      </c>
      <c r="P2540" s="13" t="s">
        <v>9257</v>
      </c>
      <c r="Q2540" s="26">
        <v>42991</v>
      </c>
    </row>
    <row r="2541" spans="1:17" x14ac:dyDescent="0.25">
      <c r="A2541" s="12" t="str">
        <f t="shared" si="39"/>
        <v>ACOT</v>
      </c>
      <c r="B2541" s="13" t="s">
        <v>13861</v>
      </c>
      <c r="C2541" s="13" t="s">
        <v>10856</v>
      </c>
      <c r="D2541" s="13" t="s">
        <v>11512</v>
      </c>
      <c r="E2541" s="13" t="s">
        <v>7348</v>
      </c>
      <c r="F2541" s="13" t="s">
        <v>9466</v>
      </c>
      <c r="G2541" s="13" t="s">
        <v>11513</v>
      </c>
      <c r="H2541" s="13" t="s">
        <v>9798</v>
      </c>
      <c r="I2541" s="13" t="s">
        <v>13873</v>
      </c>
      <c r="J2541" s="19">
        <v>376</v>
      </c>
      <c r="K2541" s="13" t="s">
        <v>9260</v>
      </c>
      <c r="L2541" s="26">
        <v>42990</v>
      </c>
      <c r="M2541" s="19">
        <v>376</v>
      </c>
      <c r="N2541" s="13" t="s">
        <v>9260</v>
      </c>
      <c r="O2541" s="21">
        <v>0</v>
      </c>
      <c r="P2541" s="13" t="s">
        <v>9257</v>
      </c>
      <c r="Q2541" s="26">
        <v>42991</v>
      </c>
    </row>
    <row r="2542" spans="1:17" x14ac:dyDescent="0.25">
      <c r="A2542" s="12" t="str">
        <f t="shared" si="39"/>
        <v>ACNE</v>
      </c>
      <c r="B2542" s="13" t="s">
        <v>13874</v>
      </c>
      <c r="C2542" s="13" t="s">
        <v>10259</v>
      </c>
      <c r="D2542" s="13" t="s">
        <v>13875</v>
      </c>
      <c r="E2542" s="13" t="s">
        <v>788</v>
      </c>
      <c r="F2542" s="13" t="s">
        <v>9424</v>
      </c>
      <c r="G2542" s="13" t="s">
        <v>11345</v>
      </c>
      <c r="H2542" s="13" t="s">
        <v>9461</v>
      </c>
      <c r="I2542" s="13" t="s">
        <v>13876</v>
      </c>
      <c r="J2542" s="19">
        <v>514</v>
      </c>
      <c r="K2542" s="13" t="s">
        <v>9260</v>
      </c>
      <c r="L2542" s="26">
        <v>42992</v>
      </c>
      <c r="M2542" s="19">
        <v>514</v>
      </c>
      <c r="N2542" s="13" t="s">
        <v>9260</v>
      </c>
      <c r="O2542" s="21">
        <v>0</v>
      </c>
      <c r="P2542" s="13" t="s">
        <v>9257</v>
      </c>
      <c r="Q2542" s="26">
        <v>42993</v>
      </c>
    </row>
    <row r="2543" spans="1:17" x14ac:dyDescent="0.25">
      <c r="A2543" s="12" t="str">
        <f t="shared" si="39"/>
        <v>ACNF</v>
      </c>
      <c r="B2543" s="13" t="s">
        <v>13874</v>
      </c>
      <c r="C2543" s="13" t="s">
        <v>10267</v>
      </c>
      <c r="D2543" s="13" t="s">
        <v>13875</v>
      </c>
      <c r="E2543" s="13" t="s">
        <v>788</v>
      </c>
      <c r="F2543" s="13" t="s">
        <v>9424</v>
      </c>
      <c r="G2543" s="13" t="s">
        <v>11345</v>
      </c>
      <c r="H2543" s="13" t="s">
        <v>9461</v>
      </c>
      <c r="I2543" s="13" t="s">
        <v>13877</v>
      </c>
      <c r="J2543" s="19">
        <v>514</v>
      </c>
      <c r="K2543" s="13" t="s">
        <v>9260</v>
      </c>
      <c r="L2543" s="26">
        <v>42992</v>
      </c>
      <c r="M2543" s="19">
        <v>514</v>
      </c>
      <c r="N2543" s="13" t="s">
        <v>9260</v>
      </c>
      <c r="O2543" s="21">
        <v>0</v>
      </c>
      <c r="P2543" s="13" t="s">
        <v>9257</v>
      </c>
      <c r="Q2543" s="26">
        <v>42993</v>
      </c>
    </row>
    <row r="2544" spans="1:17" x14ac:dyDescent="0.25">
      <c r="A2544" s="12" t="str">
        <f t="shared" si="39"/>
        <v>ACNF</v>
      </c>
      <c r="B2544" s="13" t="s">
        <v>13874</v>
      </c>
      <c r="C2544" s="13" t="s">
        <v>10304</v>
      </c>
      <c r="D2544" s="13" t="s">
        <v>13875</v>
      </c>
      <c r="E2544" s="13" t="s">
        <v>788</v>
      </c>
      <c r="F2544" s="13" t="s">
        <v>9424</v>
      </c>
      <c r="G2544" s="13" t="s">
        <v>11345</v>
      </c>
      <c r="H2544" s="13" t="s">
        <v>9461</v>
      </c>
      <c r="I2544" s="13" t="s">
        <v>13878</v>
      </c>
      <c r="J2544" s="19">
        <v>514</v>
      </c>
      <c r="K2544" s="13" t="s">
        <v>9260</v>
      </c>
      <c r="L2544" s="26">
        <v>42992</v>
      </c>
      <c r="M2544" s="19">
        <v>514</v>
      </c>
      <c r="N2544" s="13" t="s">
        <v>9260</v>
      </c>
      <c r="O2544" s="21">
        <v>0</v>
      </c>
      <c r="P2544" s="13" t="s">
        <v>9257</v>
      </c>
      <c r="Q2544" s="26">
        <v>42993</v>
      </c>
    </row>
    <row r="2545" spans="1:17" x14ac:dyDescent="0.25">
      <c r="A2545" s="12" t="str">
        <f t="shared" si="39"/>
        <v>ACRL</v>
      </c>
      <c r="B2545" s="13" t="s">
        <v>13874</v>
      </c>
      <c r="C2545" s="13" t="s">
        <v>10269</v>
      </c>
      <c r="D2545" s="13" t="s">
        <v>13875</v>
      </c>
      <c r="E2545" s="13" t="s">
        <v>788</v>
      </c>
      <c r="F2545" s="13" t="s">
        <v>9424</v>
      </c>
      <c r="G2545" s="13" t="s">
        <v>11345</v>
      </c>
      <c r="H2545" s="13" t="s">
        <v>9461</v>
      </c>
      <c r="I2545" s="13" t="s">
        <v>13879</v>
      </c>
      <c r="J2545" s="19">
        <v>514</v>
      </c>
      <c r="K2545" s="13" t="s">
        <v>9260</v>
      </c>
      <c r="L2545" s="26">
        <v>42992</v>
      </c>
      <c r="M2545" s="19">
        <v>514</v>
      </c>
      <c r="N2545" s="13" t="s">
        <v>9260</v>
      </c>
      <c r="O2545" s="21">
        <v>0</v>
      </c>
      <c r="P2545" s="13" t="s">
        <v>9257</v>
      </c>
      <c r="Q2545" s="26">
        <v>42993</v>
      </c>
    </row>
    <row r="2546" spans="1:17" x14ac:dyDescent="0.25">
      <c r="A2546" s="12" t="str">
        <f t="shared" si="39"/>
        <v>ACNT</v>
      </c>
      <c r="B2546" s="13" t="s">
        <v>13874</v>
      </c>
      <c r="C2546" s="13" t="s">
        <v>10307</v>
      </c>
      <c r="D2546" s="13" t="s">
        <v>13875</v>
      </c>
      <c r="E2546" s="13" t="s">
        <v>788</v>
      </c>
      <c r="F2546" s="13" t="s">
        <v>9424</v>
      </c>
      <c r="G2546" s="13" t="s">
        <v>11345</v>
      </c>
      <c r="H2546" s="13" t="s">
        <v>9461</v>
      </c>
      <c r="I2546" s="13" t="s">
        <v>13880</v>
      </c>
      <c r="J2546" s="19">
        <v>512</v>
      </c>
      <c r="K2546" s="13" t="s">
        <v>9260</v>
      </c>
      <c r="L2546" s="26">
        <v>42992</v>
      </c>
      <c r="M2546" s="19">
        <v>512</v>
      </c>
      <c r="N2546" s="13" t="s">
        <v>9260</v>
      </c>
      <c r="O2546" s="21">
        <v>0</v>
      </c>
      <c r="P2546" s="13" t="s">
        <v>9257</v>
      </c>
      <c r="Q2546" s="26">
        <v>42993</v>
      </c>
    </row>
    <row r="2547" spans="1:17" x14ac:dyDescent="0.25">
      <c r="A2547" s="12" t="str">
        <f t="shared" si="39"/>
        <v>ACNT</v>
      </c>
      <c r="B2547" s="13" t="s">
        <v>13874</v>
      </c>
      <c r="C2547" s="13" t="s">
        <v>10316</v>
      </c>
      <c r="D2547" s="13" t="s">
        <v>13875</v>
      </c>
      <c r="E2547" s="13" t="s">
        <v>788</v>
      </c>
      <c r="F2547" s="13" t="s">
        <v>9424</v>
      </c>
      <c r="G2547" s="13" t="s">
        <v>11345</v>
      </c>
      <c r="H2547" s="13" t="s">
        <v>9461</v>
      </c>
      <c r="I2547" s="13" t="s">
        <v>13881</v>
      </c>
      <c r="J2547" s="19">
        <v>512</v>
      </c>
      <c r="K2547" s="13" t="s">
        <v>9260</v>
      </c>
      <c r="L2547" s="26">
        <v>42992</v>
      </c>
      <c r="M2547" s="19">
        <v>512</v>
      </c>
      <c r="N2547" s="13" t="s">
        <v>9260</v>
      </c>
      <c r="O2547" s="21">
        <v>0</v>
      </c>
      <c r="P2547" s="13" t="s">
        <v>9257</v>
      </c>
      <c r="Q2547" s="26">
        <v>42993</v>
      </c>
    </row>
    <row r="2548" spans="1:17" x14ac:dyDescent="0.25">
      <c r="A2548" s="12" t="str">
        <f t="shared" si="39"/>
        <v>ACNT</v>
      </c>
      <c r="B2548" s="13" t="s">
        <v>13874</v>
      </c>
      <c r="C2548" s="13" t="s">
        <v>10660</v>
      </c>
      <c r="D2548" s="13" t="s">
        <v>13875</v>
      </c>
      <c r="E2548" s="13" t="s">
        <v>788</v>
      </c>
      <c r="F2548" s="13" t="s">
        <v>9424</v>
      </c>
      <c r="G2548" s="13" t="s">
        <v>11345</v>
      </c>
      <c r="H2548" s="13" t="s">
        <v>9461</v>
      </c>
      <c r="I2548" s="13" t="s">
        <v>13882</v>
      </c>
      <c r="J2548" s="19">
        <v>512</v>
      </c>
      <c r="K2548" s="13" t="s">
        <v>9260</v>
      </c>
      <c r="L2548" s="26">
        <v>42992</v>
      </c>
      <c r="M2548" s="19">
        <v>512</v>
      </c>
      <c r="N2548" s="13" t="s">
        <v>9260</v>
      </c>
      <c r="O2548" s="21">
        <v>0</v>
      </c>
      <c r="P2548" s="13" t="s">
        <v>9257</v>
      </c>
      <c r="Q2548" s="26">
        <v>42993</v>
      </c>
    </row>
    <row r="2549" spans="1:17" x14ac:dyDescent="0.25">
      <c r="A2549" s="12" t="str">
        <f t="shared" si="39"/>
        <v>ACRL</v>
      </c>
      <c r="B2549" s="13" t="s">
        <v>13874</v>
      </c>
      <c r="C2549" s="13" t="s">
        <v>10742</v>
      </c>
      <c r="D2549" s="13" t="s">
        <v>13875</v>
      </c>
      <c r="E2549" s="13" t="s">
        <v>788</v>
      </c>
      <c r="F2549" s="13" t="s">
        <v>9424</v>
      </c>
      <c r="G2549" s="13" t="s">
        <v>11345</v>
      </c>
      <c r="H2549" s="13" t="s">
        <v>9461</v>
      </c>
      <c r="I2549" s="13" t="s">
        <v>13883</v>
      </c>
      <c r="J2549" s="19">
        <v>512</v>
      </c>
      <c r="K2549" s="13" t="s">
        <v>9260</v>
      </c>
      <c r="L2549" s="26">
        <v>42992</v>
      </c>
      <c r="M2549" s="19">
        <v>512</v>
      </c>
      <c r="N2549" s="13" t="s">
        <v>9260</v>
      </c>
      <c r="O2549" s="21">
        <v>0</v>
      </c>
      <c r="P2549" s="13" t="s">
        <v>9257</v>
      </c>
      <c r="Q2549" s="26">
        <v>42993</v>
      </c>
    </row>
    <row r="2550" spans="1:17" x14ac:dyDescent="0.25">
      <c r="A2550" s="12" t="str">
        <f t="shared" si="39"/>
        <v>ACRL</v>
      </c>
      <c r="B2550" s="13" t="s">
        <v>13874</v>
      </c>
      <c r="C2550" s="13" t="s">
        <v>10851</v>
      </c>
      <c r="D2550" s="13" t="s">
        <v>13875</v>
      </c>
      <c r="E2550" s="13" t="s">
        <v>788</v>
      </c>
      <c r="F2550" s="13" t="s">
        <v>9424</v>
      </c>
      <c r="G2550" s="13" t="s">
        <v>11345</v>
      </c>
      <c r="H2550" s="13" t="s">
        <v>9461</v>
      </c>
      <c r="I2550" s="13" t="s">
        <v>13884</v>
      </c>
      <c r="J2550" s="19">
        <v>512</v>
      </c>
      <c r="K2550" s="13" t="s">
        <v>9260</v>
      </c>
      <c r="L2550" s="26">
        <v>42992</v>
      </c>
      <c r="M2550" s="19">
        <v>512</v>
      </c>
      <c r="N2550" s="13" t="s">
        <v>9260</v>
      </c>
      <c r="O2550" s="21">
        <v>0</v>
      </c>
      <c r="P2550" s="13" t="s">
        <v>9257</v>
      </c>
      <c r="Q2550" s="26">
        <v>42993</v>
      </c>
    </row>
    <row r="2551" spans="1:17" x14ac:dyDescent="0.25">
      <c r="A2551" s="12" t="str">
        <f t="shared" si="39"/>
        <v>ACRL</v>
      </c>
      <c r="B2551" s="13" t="s">
        <v>13874</v>
      </c>
      <c r="C2551" s="13" t="s">
        <v>10853</v>
      </c>
      <c r="D2551" s="13" t="s">
        <v>13875</v>
      </c>
      <c r="E2551" s="13" t="s">
        <v>788</v>
      </c>
      <c r="F2551" s="13" t="s">
        <v>9424</v>
      </c>
      <c r="G2551" s="13" t="s">
        <v>11345</v>
      </c>
      <c r="H2551" s="13" t="s">
        <v>9461</v>
      </c>
      <c r="I2551" s="13" t="s">
        <v>13885</v>
      </c>
      <c r="J2551" s="19">
        <v>512</v>
      </c>
      <c r="K2551" s="13" t="s">
        <v>9260</v>
      </c>
      <c r="L2551" s="26">
        <v>42992</v>
      </c>
      <c r="M2551" s="19">
        <v>512</v>
      </c>
      <c r="N2551" s="13" t="s">
        <v>9260</v>
      </c>
      <c r="O2551" s="21">
        <v>0</v>
      </c>
      <c r="P2551" s="13" t="s">
        <v>9257</v>
      </c>
      <c r="Q2551" s="26">
        <v>42993</v>
      </c>
    </row>
    <row r="2552" spans="1:17" x14ac:dyDescent="0.25">
      <c r="A2552" s="12" t="str">
        <f t="shared" si="39"/>
        <v>ACFJ</v>
      </c>
      <c r="B2552" s="13" t="s">
        <v>13886</v>
      </c>
      <c r="C2552" s="13" t="s">
        <v>10259</v>
      </c>
      <c r="D2552" s="13" t="s">
        <v>13810</v>
      </c>
      <c r="E2552" s="13" t="s">
        <v>788</v>
      </c>
      <c r="F2552" s="13" t="s">
        <v>9455</v>
      </c>
      <c r="G2552" s="13" t="s">
        <v>10944</v>
      </c>
      <c r="H2552" s="13" t="s">
        <v>9540</v>
      </c>
      <c r="I2552" s="13" t="s">
        <v>13887</v>
      </c>
      <c r="J2552" s="19">
        <v>450</v>
      </c>
      <c r="K2552" s="13" t="s">
        <v>9260</v>
      </c>
      <c r="L2552" s="26">
        <v>42992</v>
      </c>
      <c r="M2552" s="19">
        <v>450</v>
      </c>
      <c r="N2552" s="13" t="s">
        <v>9260</v>
      </c>
      <c r="O2552" s="21">
        <v>0</v>
      </c>
      <c r="P2552" s="13" t="s">
        <v>9257</v>
      </c>
      <c r="Q2552" s="26">
        <v>42993</v>
      </c>
    </row>
    <row r="2553" spans="1:17" x14ac:dyDescent="0.25">
      <c r="A2553" s="12" t="str">
        <f t="shared" si="39"/>
        <v>ACFE</v>
      </c>
      <c r="B2553" s="13" t="s">
        <v>13886</v>
      </c>
      <c r="C2553" s="13" t="s">
        <v>10267</v>
      </c>
      <c r="D2553" s="13" t="s">
        <v>13810</v>
      </c>
      <c r="E2553" s="13" t="s">
        <v>788</v>
      </c>
      <c r="F2553" s="13" t="s">
        <v>9455</v>
      </c>
      <c r="G2553" s="13" t="s">
        <v>10944</v>
      </c>
      <c r="H2553" s="13" t="s">
        <v>9540</v>
      </c>
      <c r="I2553" s="13" t="s">
        <v>13888</v>
      </c>
      <c r="J2553" s="19">
        <v>448</v>
      </c>
      <c r="K2553" s="13" t="s">
        <v>9260</v>
      </c>
      <c r="L2553" s="26">
        <v>42992</v>
      </c>
      <c r="M2553" s="19">
        <v>448</v>
      </c>
      <c r="N2553" s="13" t="s">
        <v>9260</v>
      </c>
      <c r="O2553" s="21">
        <v>0</v>
      </c>
      <c r="P2553" s="13" t="s">
        <v>9257</v>
      </c>
      <c r="Q2553" s="26">
        <v>42993</v>
      </c>
    </row>
    <row r="2554" spans="1:17" x14ac:dyDescent="0.25">
      <c r="A2554" s="12" t="str">
        <f t="shared" si="39"/>
        <v>ACFJ</v>
      </c>
      <c r="B2554" s="13" t="s">
        <v>13886</v>
      </c>
      <c r="C2554" s="13" t="s">
        <v>10304</v>
      </c>
      <c r="D2554" s="13" t="s">
        <v>13810</v>
      </c>
      <c r="E2554" s="13" t="s">
        <v>788</v>
      </c>
      <c r="F2554" s="13" t="s">
        <v>9455</v>
      </c>
      <c r="G2554" s="13" t="s">
        <v>10944</v>
      </c>
      <c r="H2554" s="13" t="s">
        <v>9540</v>
      </c>
      <c r="I2554" s="13" t="s">
        <v>13889</v>
      </c>
      <c r="J2554" s="19">
        <v>442</v>
      </c>
      <c r="K2554" s="13" t="s">
        <v>9260</v>
      </c>
      <c r="L2554" s="26">
        <v>42992</v>
      </c>
      <c r="M2554" s="19">
        <v>442</v>
      </c>
      <c r="N2554" s="13" t="s">
        <v>9260</v>
      </c>
      <c r="O2554" s="21">
        <v>0</v>
      </c>
      <c r="P2554" s="13" t="s">
        <v>9257</v>
      </c>
      <c r="Q2554" s="26">
        <v>42993</v>
      </c>
    </row>
    <row r="2555" spans="1:17" x14ac:dyDescent="0.25">
      <c r="A2555" s="12" t="str">
        <f t="shared" si="39"/>
        <v>ACFJ</v>
      </c>
      <c r="B2555" s="13" t="s">
        <v>13886</v>
      </c>
      <c r="C2555" s="13" t="s">
        <v>10269</v>
      </c>
      <c r="D2555" s="13" t="s">
        <v>13810</v>
      </c>
      <c r="E2555" s="13" t="s">
        <v>788</v>
      </c>
      <c r="F2555" s="13" t="s">
        <v>9455</v>
      </c>
      <c r="G2555" s="13" t="s">
        <v>10944</v>
      </c>
      <c r="H2555" s="13" t="s">
        <v>9540</v>
      </c>
      <c r="I2555" s="13" t="s">
        <v>13890</v>
      </c>
      <c r="J2555" s="19">
        <v>362</v>
      </c>
      <c r="K2555" s="13" t="s">
        <v>9260</v>
      </c>
      <c r="L2555" s="26">
        <v>42992</v>
      </c>
      <c r="M2555" s="19">
        <v>362</v>
      </c>
      <c r="N2555" s="13" t="s">
        <v>9260</v>
      </c>
      <c r="O2555" s="21">
        <v>0</v>
      </c>
      <c r="P2555" s="13" t="s">
        <v>9257</v>
      </c>
      <c r="Q2555" s="26">
        <v>42993</v>
      </c>
    </row>
    <row r="2556" spans="1:17" x14ac:dyDescent="0.25">
      <c r="A2556" s="12" t="str">
        <f t="shared" si="39"/>
        <v>ACFJ</v>
      </c>
      <c r="B2556" s="13" t="s">
        <v>13886</v>
      </c>
      <c r="C2556" s="13" t="s">
        <v>10307</v>
      </c>
      <c r="D2556" s="13" t="s">
        <v>13810</v>
      </c>
      <c r="E2556" s="13" t="s">
        <v>788</v>
      </c>
      <c r="F2556" s="13" t="s">
        <v>9455</v>
      </c>
      <c r="G2556" s="13" t="s">
        <v>10944</v>
      </c>
      <c r="H2556" s="13" t="s">
        <v>9540</v>
      </c>
      <c r="I2556" s="13" t="s">
        <v>13891</v>
      </c>
      <c r="J2556" s="19">
        <v>362</v>
      </c>
      <c r="K2556" s="13" t="s">
        <v>9260</v>
      </c>
      <c r="L2556" s="26">
        <v>42992</v>
      </c>
      <c r="M2556" s="19">
        <v>362</v>
      </c>
      <c r="N2556" s="13" t="s">
        <v>9260</v>
      </c>
      <c r="O2556" s="21">
        <v>0</v>
      </c>
      <c r="P2556" s="13" t="s">
        <v>9257</v>
      </c>
      <c r="Q2556" s="26">
        <v>42993</v>
      </c>
    </row>
    <row r="2557" spans="1:17" x14ac:dyDescent="0.25">
      <c r="A2557" s="12" t="str">
        <f t="shared" si="39"/>
        <v>ACFJ</v>
      </c>
      <c r="B2557" s="13" t="s">
        <v>13886</v>
      </c>
      <c r="C2557" s="13" t="s">
        <v>10316</v>
      </c>
      <c r="D2557" s="13" t="s">
        <v>13810</v>
      </c>
      <c r="E2557" s="13" t="s">
        <v>788</v>
      </c>
      <c r="F2557" s="13" t="s">
        <v>9455</v>
      </c>
      <c r="G2557" s="13" t="s">
        <v>10944</v>
      </c>
      <c r="H2557" s="13" t="s">
        <v>9540</v>
      </c>
      <c r="I2557" s="13" t="s">
        <v>13892</v>
      </c>
      <c r="J2557" s="19">
        <v>362</v>
      </c>
      <c r="K2557" s="13" t="s">
        <v>9260</v>
      </c>
      <c r="L2557" s="26">
        <v>42992</v>
      </c>
      <c r="M2557" s="19">
        <v>362</v>
      </c>
      <c r="N2557" s="13" t="s">
        <v>9260</v>
      </c>
      <c r="O2557" s="21">
        <v>0</v>
      </c>
      <c r="P2557" s="13" t="s">
        <v>9257</v>
      </c>
      <c r="Q2557" s="26">
        <v>42993</v>
      </c>
    </row>
    <row r="2558" spans="1:17" x14ac:dyDescent="0.25">
      <c r="A2558" s="12" t="str">
        <f t="shared" si="39"/>
        <v>ACFJ</v>
      </c>
      <c r="B2558" s="13" t="s">
        <v>13886</v>
      </c>
      <c r="C2558" s="13" t="s">
        <v>10660</v>
      </c>
      <c r="D2558" s="13" t="s">
        <v>13810</v>
      </c>
      <c r="E2558" s="13" t="s">
        <v>788</v>
      </c>
      <c r="F2558" s="13" t="s">
        <v>9455</v>
      </c>
      <c r="G2558" s="13" t="s">
        <v>10944</v>
      </c>
      <c r="H2558" s="13" t="s">
        <v>9540</v>
      </c>
      <c r="I2558" s="13" t="s">
        <v>13893</v>
      </c>
      <c r="J2558" s="19">
        <v>360</v>
      </c>
      <c r="K2558" s="13" t="s">
        <v>9260</v>
      </c>
      <c r="L2558" s="26">
        <v>42992</v>
      </c>
      <c r="M2558" s="19">
        <v>360</v>
      </c>
      <c r="N2558" s="13" t="s">
        <v>9260</v>
      </c>
      <c r="O2558" s="21">
        <v>0</v>
      </c>
      <c r="P2558" s="13" t="s">
        <v>9257</v>
      </c>
      <c r="Q2558" s="26">
        <v>42993</v>
      </c>
    </row>
    <row r="2559" spans="1:17" x14ac:dyDescent="0.25">
      <c r="A2559" s="12" t="str">
        <f t="shared" si="39"/>
        <v>ACFJ</v>
      </c>
      <c r="B2559" s="13" t="s">
        <v>13886</v>
      </c>
      <c r="C2559" s="13" t="s">
        <v>10742</v>
      </c>
      <c r="D2559" s="13" t="s">
        <v>13810</v>
      </c>
      <c r="E2559" s="13" t="s">
        <v>788</v>
      </c>
      <c r="F2559" s="13" t="s">
        <v>9455</v>
      </c>
      <c r="G2559" s="13" t="s">
        <v>10944</v>
      </c>
      <c r="H2559" s="13" t="s">
        <v>9540</v>
      </c>
      <c r="I2559" s="13" t="s">
        <v>13894</v>
      </c>
      <c r="J2559" s="19">
        <v>360</v>
      </c>
      <c r="K2559" s="13" t="s">
        <v>9260</v>
      </c>
      <c r="L2559" s="26">
        <v>42992</v>
      </c>
      <c r="M2559" s="19">
        <v>360</v>
      </c>
      <c r="N2559" s="13" t="s">
        <v>9260</v>
      </c>
      <c r="O2559" s="21">
        <v>0</v>
      </c>
      <c r="P2559" s="13" t="s">
        <v>9257</v>
      </c>
      <c r="Q2559" s="26">
        <v>42993</v>
      </c>
    </row>
    <row r="2560" spans="1:17" x14ac:dyDescent="0.25">
      <c r="A2560" s="12" t="str">
        <f t="shared" si="39"/>
        <v>ACFJ</v>
      </c>
      <c r="B2560" s="13" t="s">
        <v>13886</v>
      </c>
      <c r="C2560" s="13" t="s">
        <v>10851</v>
      </c>
      <c r="D2560" s="13" t="s">
        <v>13810</v>
      </c>
      <c r="E2560" s="13" t="s">
        <v>788</v>
      </c>
      <c r="F2560" s="13" t="s">
        <v>9455</v>
      </c>
      <c r="G2560" s="13" t="s">
        <v>10944</v>
      </c>
      <c r="H2560" s="13" t="s">
        <v>9540</v>
      </c>
      <c r="I2560" s="13" t="s">
        <v>13895</v>
      </c>
      <c r="J2560" s="19">
        <v>360</v>
      </c>
      <c r="K2560" s="13" t="s">
        <v>9260</v>
      </c>
      <c r="L2560" s="26">
        <v>42992</v>
      </c>
      <c r="M2560" s="19">
        <v>360</v>
      </c>
      <c r="N2560" s="13" t="s">
        <v>9260</v>
      </c>
      <c r="O2560" s="21">
        <v>0</v>
      </c>
      <c r="P2560" s="13" t="s">
        <v>9257</v>
      </c>
      <c r="Q2560" s="26">
        <v>42993</v>
      </c>
    </row>
    <row r="2561" spans="1:17" x14ac:dyDescent="0.25">
      <c r="A2561" s="12" t="str">
        <f t="shared" si="39"/>
        <v>ACFJ</v>
      </c>
      <c r="B2561" s="13" t="s">
        <v>13886</v>
      </c>
      <c r="C2561" s="13" t="s">
        <v>10853</v>
      </c>
      <c r="D2561" s="13" t="s">
        <v>13810</v>
      </c>
      <c r="E2561" s="13" t="s">
        <v>788</v>
      </c>
      <c r="F2561" s="13" t="s">
        <v>9455</v>
      </c>
      <c r="G2561" s="13" t="s">
        <v>10944</v>
      </c>
      <c r="H2561" s="13" t="s">
        <v>9540</v>
      </c>
      <c r="I2561" s="13" t="s">
        <v>13896</v>
      </c>
      <c r="J2561" s="19">
        <v>360</v>
      </c>
      <c r="K2561" s="13" t="s">
        <v>9260</v>
      </c>
      <c r="L2561" s="26">
        <v>42992</v>
      </c>
      <c r="M2561" s="19">
        <v>360</v>
      </c>
      <c r="N2561" s="13" t="s">
        <v>9260</v>
      </c>
      <c r="O2561" s="21">
        <v>0</v>
      </c>
      <c r="P2561" s="13" t="s">
        <v>9257</v>
      </c>
      <c r="Q2561" s="26">
        <v>42993</v>
      </c>
    </row>
    <row r="2562" spans="1:17" x14ac:dyDescent="0.25">
      <c r="A2562" s="12" t="str">
        <f t="shared" si="39"/>
        <v>ACFJ</v>
      </c>
      <c r="B2562" s="13" t="s">
        <v>13886</v>
      </c>
      <c r="C2562" s="13" t="s">
        <v>10284</v>
      </c>
      <c r="D2562" s="13" t="s">
        <v>13810</v>
      </c>
      <c r="E2562" s="13" t="s">
        <v>788</v>
      </c>
      <c r="F2562" s="13" t="s">
        <v>9455</v>
      </c>
      <c r="G2562" s="13" t="s">
        <v>10944</v>
      </c>
      <c r="H2562" s="13" t="s">
        <v>9540</v>
      </c>
      <c r="I2562" s="13" t="s">
        <v>13897</v>
      </c>
      <c r="J2562" s="19">
        <v>360</v>
      </c>
      <c r="K2562" s="13" t="s">
        <v>9260</v>
      </c>
      <c r="L2562" s="26">
        <v>42992</v>
      </c>
      <c r="M2562" s="19">
        <v>360</v>
      </c>
      <c r="N2562" s="13" t="s">
        <v>9260</v>
      </c>
      <c r="O2562" s="21">
        <v>0</v>
      </c>
      <c r="P2562" s="13" t="s">
        <v>9257</v>
      </c>
      <c r="Q2562" s="26">
        <v>42993</v>
      </c>
    </row>
    <row r="2563" spans="1:17" x14ac:dyDescent="0.25">
      <c r="A2563" s="12" t="str">
        <f t="shared" ref="A2563:A2626" si="40">LEFT(I2563,4)</f>
        <v>ACFJ</v>
      </c>
      <c r="B2563" s="13" t="s">
        <v>13886</v>
      </c>
      <c r="C2563" s="13" t="s">
        <v>10856</v>
      </c>
      <c r="D2563" s="13" t="s">
        <v>13810</v>
      </c>
      <c r="E2563" s="13" t="s">
        <v>788</v>
      </c>
      <c r="F2563" s="13" t="s">
        <v>9455</v>
      </c>
      <c r="G2563" s="13" t="s">
        <v>10944</v>
      </c>
      <c r="H2563" s="13" t="s">
        <v>9540</v>
      </c>
      <c r="I2563" s="13" t="s">
        <v>13898</v>
      </c>
      <c r="J2563" s="19">
        <v>360</v>
      </c>
      <c r="K2563" s="13" t="s">
        <v>9260</v>
      </c>
      <c r="L2563" s="26">
        <v>42992</v>
      </c>
      <c r="M2563" s="19">
        <v>360</v>
      </c>
      <c r="N2563" s="13" t="s">
        <v>9260</v>
      </c>
      <c r="O2563" s="21">
        <v>0</v>
      </c>
      <c r="P2563" s="13" t="s">
        <v>9257</v>
      </c>
      <c r="Q2563" s="26">
        <v>42993</v>
      </c>
    </row>
    <row r="2564" spans="1:17" x14ac:dyDescent="0.25">
      <c r="A2564" s="12" t="str">
        <f t="shared" si="40"/>
        <v>ACFJ</v>
      </c>
      <c r="B2564" s="13" t="s">
        <v>13886</v>
      </c>
      <c r="C2564" s="13" t="s">
        <v>11557</v>
      </c>
      <c r="D2564" s="13" t="s">
        <v>13810</v>
      </c>
      <c r="E2564" s="13" t="s">
        <v>788</v>
      </c>
      <c r="F2564" s="13" t="s">
        <v>9455</v>
      </c>
      <c r="G2564" s="13" t="s">
        <v>10944</v>
      </c>
      <c r="H2564" s="13" t="s">
        <v>9540</v>
      </c>
      <c r="I2564" s="13" t="s">
        <v>13899</v>
      </c>
      <c r="J2564" s="19">
        <v>358</v>
      </c>
      <c r="K2564" s="13" t="s">
        <v>9260</v>
      </c>
      <c r="L2564" s="26">
        <v>42992</v>
      </c>
      <c r="M2564" s="19">
        <v>358</v>
      </c>
      <c r="N2564" s="13" t="s">
        <v>9260</v>
      </c>
      <c r="O2564" s="21">
        <v>0</v>
      </c>
      <c r="P2564" s="13" t="s">
        <v>9257</v>
      </c>
      <c r="Q2564" s="26">
        <v>42993</v>
      </c>
    </row>
    <row r="2565" spans="1:17" x14ac:dyDescent="0.25">
      <c r="A2565" s="12" t="str">
        <f t="shared" si="40"/>
        <v>ACFE</v>
      </c>
      <c r="B2565" s="13" t="s">
        <v>13886</v>
      </c>
      <c r="C2565" s="13" t="s">
        <v>10288</v>
      </c>
      <c r="D2565" s="13" t="s">
        <v>13810</v>
      </c>
      <c r="E2565" s="13" t="s">
        <v>788</v>
      </c>
      <c r="F2565" s="13" t="s">
        <v>9455</v>
      </c>
      <c r="G2565" s="13" t="s">
        <v>10944</v>
      </c>
      <c r="H2565" s="13" t="s">
        <v>9540</v>
      </c>
      <c r="I2565" s="13" t="s">
        <v>13900</v>
      </c>
      <c r="J2565" s="19">
        <v>274</v>
      </c>
      <c r="K2565" s="13" t="s">
        <v>9260</v>
      </c>
      <c r="L2565" s="26">
        <v>42992</v>
      </c>
      <c r="M2565" s="19">
        <v>274</v>
      </c>
      <c r="N2565" s="13" t="s">
        <v>9260</v>
      </c>
      <c r="O2565" s="21">
        <v>0</v>
      </c>
      <c r="P2565" s="13" t="s">
        <v>9257</v>
      </c>
      <c r="Q2565" s="26">
        <v>42993</v>
      </c>
    </row>
    <row r="2566" spans="1:17" x14ac:dyDescent="0.25">
      <c r="A2566" s="12" t="str">
        <f t="shared" si="40"/>
        <v>ACOL</v>
      </c>
      <c r="B2566" s="13" t="s">
        <v>13901</v>
      </c>
      <c r="C2566" s="13" t="s">
        <v>10259</v>
      </c>
      <c r="D2566" s="13" t="s">
        <v>13902</v>
      </c>
      <c r="E2566" s="13" t="s">
        <v>788</v>
      </c>
      <c r="F2566" s="13" t="s">
        <v>9455</v>
      </c>
      <c r="G2566" s="13" t="s">
        <v>9322</v>
      </c>
      <c r="H2566" s="13" t="s">
        <v>9847</v>
      </c>
      <c r="I2566" s="13" t="s">
        <v>13903</v>
      </c>
      <c r="J2566" s="19">
        <v>616</v>
      </c>
      <c r="K2566" s="13" t="s">
        <v>9260</v>
      </c>
      <c r="L2566" s="26">
        <v>42993</v>
      </c>
      <c r="M2566" s="19">
        <v>616</v>
      </c>
      <c r="N2566" s="13" t="s">
        <v>9260</v>
      </c>
      <c r="O2566" s="21">
        <v>0</v>
      </c>
      <c r="P2566" s="13" t="s">
        <v>9257</v>
      </c>
      <c r="Q2566" s="26">
        <v>42996</v>
      </c>
    </row>
    <row r="2567" spans="1:17" x14ac:dyDescent="0.25">
      <c r="A2567" s="12" t="str">
        <f t="shared" si="40"/>
        <v>ACOL</v>
      </c>
      <c r="B2567" s="13" t="s">
        <v>13901</v>
      </c>
      <c r="C2567" s="13" t="s">
        <v>10267</v>
      </c>
      <c r="D2567" s="13" t="s">
        <v>13902</v>
      </c>
      <c r="E2567" s="13" t="s">
        <v>788</v>
      </c>
      <c r="F2567" s="13" t="s">
        <v>9455</v>
      </c>
      <c r="G2567" s="13" t="s">
        <v>9322</v>
      </c>
      <c r="H2567" s="13" t="s">
        <v>9847</v>
      </c>
      <c r="I2567" s="13" t="s">
        <v>13904</v>
      </c>
      <c r="J2567" s="19">
        <v>592</v>
      </c>
      <c r="K2567" s="13" t="s">
        <v>9260</v>
      </c>
      <c r="L2567" s="26">
        <v>42993</v>
      </c>
      <c r="M2567" s="19">
        <v>592</v>
      </c>
      <c r="N2567" s="13" t="s">
        <v>9260</v>
      </c>
      <c r="O2567" s="21">
        <v>0</v>
      </c>
      <c r="P2567" s="13" t="s">
        <v>9257</v>
      </c>
      <c r="Q2567" s="26">
        <v>42996</v>
      </c>
    </row>
    <row r="2568" spans="1:17" x14ac:dyDescent="0.25">
      <c r="A2568" s="12" t="str">
        <f t="shared" si="40"/>
        <v>ACOL</v>
      </c>
      <c r="B2568" s="13" t="s">
        <v>13901</v>
      </c>
      <c r="C2568" s="13" t="s">
        <v>10304</v>
      </c>
      <c r="D2568" s="13" t="s">
        <v>13902</v>
      </c>
      <c r="E2568" s="13" t="s">
        <v>788</v>
      </c>
      <c r="F2568" s="13" t="s">
        <v>9455</v>
      </c>
      <c r="G2568" s="13" t="s">
        <v>9322</v>
      </c>
      <c r="H2568" s="13" t="s">
        <v>9847</v>
      </c>
      <c r="I2568" s="13" t="s">
        <v>13905</v>
      </c>
      <c r="J2568" s="19">
        <v>586</v>
      </c>
      <c r="K2568" s="13" t="s">
        <v>9260</v>
      </c>
      <c r="L2568" s="26">
        <v>42993</v>
      </c>
      <c r="M2568" s="19">
        <v>586</v>
      </c>
      <c r="N2568" s="13" t="s">
        <v>9260</v>
      </c>
      <c r="O2568" s="21">
        <v>0</v>
      </c>
      <c r="P2568" s="13" t="s">
        <v>9257</v>
      </c>
      <c r="Q2568" s="26">
        <v>42996</v>
      </c>
    </row>
    <row r="2569" spans="1:17" x14ac:dyDescent="0.25">
      <c r="A2569" s="12" t="str">
        <f t="shared" si="40"/>
        <v>ACOL</v>
      </c>
      <c r="B2569" s="13" t="s">
        <v>13901</v>
      </c>
      <c r="C2569" s="13" t="s">
        <v>10269</v>
      </c>
      <c r="D2569" s="13" t="s">
        <v>13902</v>
      </c>
      <c r="E2569" s="13" t="s">
        <v>788</v>
      </c>
      <c r="F2569" s="13" t="s">
        <v>9455</v>
      </c>
      <c r="G2569" s="13" t="s">
        <v>9322</v>
      </c>
      <c r="H2569" s="13" t="s">
        <v>9847</v>
      </c>
      <c r="I2569" s="13" t="s">
        <v>13906</v>
      </c>
      <c r="J2569" s="19">
        <v>582</v>
      </c>
      <c r="K2569" s="13" t="s">
        <v>9260</v>
      </c>
      <c r="L2569" s="26">
        <v>42993</v>
      </c>
      <c r="M2569" s="19">
        <v>582</v>
      </c>
      <c r="N2569" s="13" t="s">
        <v>9260</v>
      </c>
      <c r="O2569" s="21">
        <v>0</v>
      </c>
      <c r="P2569" s="13" t="s">
        <v>9257</v>
      </c>
      <c r="Q2569" s="26">
        <v>42996</v>
      </c>
    </row>
    <row r="2570" spans="1:17" x14ac:dyDescent="0.25">
      <c r="A2570" s="12" t="str">
        <f t="shared" si="40"/>
        <v>ACOL</v>
      </c>
      <c r="B2570" s="13" t="s">
        <v>13901</v>
      </c>
      <c r="C2570" s="13" t="s">
        <v>10307</v>
      </c>
      <c r="D2570" s="13" t="s">
        <v>13902</v>
      </c>
      <c r="E2570" s="13" t="s">
        <v>788</v>
      </c>
      <c r="F2570" s="13" t="s">
        <v>9455</v>
      </c>
      <c r="G2570" s="13" t="s">
        <v>9322</v>
      </c>
      <c r="H2570" s="13" t="s">
        <v>9847</v>
      </c>
      <c r="I2570" s="13" t="s">
        <v>13907</v>
      </c>
      <c r="J2570" s="19">
        <v>574</v>
      </c>
      <c r="K2570" s="13" t="s">
        <v>9260</v>
      </c>
      <c r="L2570" s="26">
        <v>42993</v>
      </c>
      <c r="M2570" s="19">
        <v>574</v>
      </c>
      <c r="N2570" s="13" t="s">
        <v>9260</v>
      </c>
      <c r="O2570" s="21">
        <v>0</v>
      </c>
      <c r="P2570" s="13" t="s">
        <v>9257</v>
      </c>
      <c r="Q2570" s="26">
        <v>42996</v>
      </c>
    </row>
    <row r="2571" spans="1:17" x14ac:dyDescent="0.25">
      <c r="A2571" s="12" t="str">
        <f t="shared" si="40"/>
        <v>ACOL</v>
      </c>
      <c r="B2571" s="13" t="s">
        <v>13908</v>
      </c>
      <c r="C2571" s="13" t="s">
        <v>10259</v>
      </c>
      <c r="D2571" s="13" t="s">
        <v>13909</v>
      </c>
      <c r="E2571" s="13" t="s">
        <v>788</v>
      </c>
      <c r="F2571" s="13" t="s">
        <v>9455</v>
      </c>
      <c r="G2571" s="13" t="s">
        <v>9322</v>
      </c>
      <c r="H2571" s="13" t="s">
        <v>9847</v>
      </c>
      <c r="I2571" s="13" t="s">
        <v>13910</v>
      </c>
      <c r="J2571" s="19">
        <v>570</v>
      </c>
      <c r="K2571" s="13" t="s">
        <v>9260</v>
      </c>
      <c r="L2571" s="26">
        <v>42993</v>
      </c>
      <c r="M2571" s="19">
        <v>570</v>
      </c>
      <c r="N2571" s="13" t="s">
        <v>9260</v>
      </c>
      <c r="O2571" s="21">
        <v>0</v>
      </c>
      <c r="P2571" s="13" t="s">
        <v>9257</v>
      </c>
      <c r="Q2571" s="26">
        <v>42996</v>
      </c>
    </row>
    <row r="2572" spans="1:17" x14ac:dyDescent="0.25">
      <c r="A2572" s="12" t="str">
        <f t="shared" si="40"/>
        <v>ACOL</v>
      </c>
      <c r="B2572" s="13" t="s">
        <v>13908</v>
      </c>
      <c r="C2572" s="13" t="s">
        <v>10267</v>
      </c>
      <c r="D2572" s="13" t="s">
        <v>13909</v>
      </c>
      <c r="E2572" s="13" t="s">
        <v>788</v>
      </c>
      <c r="F2572" s="13" t="s">
        <v>9455</v>
      </c>
      <c r="G2572" s="13" t="s">
        <v>9322</v>
      </c>
      <c r="H2572" s="13" t="s">
        <v>9847</v>
      </c>
      <c r="I2572" s="13" t="s">
        <v>13911</v>
      </c>
      <c r="J2572" s="19">
        <v>566</v>
      </c>
      <c r="K2572" s="13" t="s">
        <v>9260</v>
      </c>
      <c r="L2572" s="26">
        <v>42993</v>
      </c>
      <c r="M2572" s="19">
        <v>566</v>
      </c>
      <c r="N2572" s="13" t="s">
        <v>9260</v>
      </c>
      <c r="O2572" s="21">
        <v>0</v>
      </c>
      <c r="P2572" s="13" t="s">
        <v>9257</v>
      </c>
      <c r="Q2572" s="26">
        <v>42996</v>
      </c>
    </row>
    <row r="2573" spans="1:17" x14ac:dyDescent="0.25">
      <c r="A2573" s="12" t="str">
        <f t="shared" si="40"/>
        <v>ACOL</v>
      </c>
      <c r="B2573" s="13" t="s">
        <v>13908</v>
      </c>
      <c r="C2573" s="13" t="s">
        <v>10304</v>
      </c>
      <c r="D2573" s="13" t="s">
        <v>13909</v>
      </c>
      <c r="E2573" s="13" t="s">
        <v>788</v>
      </c>
      <c r="F2573" s="13" t="s">
        <v>9455</v>
      </c>
      <c r="G2573" s="13" t="s">
        <v>9322</v>
      </c>
      <c r="H2573" s="13" t="s">
        <v>9847</v>
      </c>
      <c r="I2573" s="13" t="s">
        <v>13912</v>
      </c>
      <c r="J2573" s="19">
        <v>554</v>
      </c>
      <c r="K2573" s="13" t="s">
        <v>9260</v>
      </c>
      <c r="L2573" s="26">
        <v>42993</v>
      </c>
      <c r="M2573" s="19">
        <v>554</v>
      </c>
      <c r="N2573" s="13" t="s">
        <v>9260</v>
      </c>
      <c r="O2573" s="21">
        <v>0</v>
      </c>
      <c r="P2573" s="13" t="s">
        <v>9257</v>
      </c>
      <c r="Q2573" s="26">
        <v>42996</v>
      </c>
    </row>
    <row r="2574" spans="1:17" x14ac:dyDescent="0.25">
      <c r="A2574" s="12" t="str">
        <f t="shared" si="40"/>
        <v>ACOL</v>
      </c>
      <c r="B2574" s="13" t="s">
        <v>13908</v>
      </c>
      <c r="C2574" s="13" t="s">
        <v>10269</v>
      </c>
      <c r="D2574" s="13" t="s">
        <v>13909</v>
      </c>
      <c r="E2574" s="13" t="s">
        <v>788</v>
      </c>
      <c r="F2574" s="13" t="s">
        <v>9455</v>
      </c>
      <c r="G2574" s="13" t="s">
        <v>9322</v>
      </c>
      <c r="H2574" s="13" t="s">
        <v>9847</v>
      </c>
      <c r="I2574" s="13" t="s">
        <v>13913</v>
      </c>
      <c r="J2574" s="19">
        <v>530</v>
      </c>
      <c r="K2574" s="13" t="s">
        <v>9260</v>
      </c>
      <c r="L2574" s="26">
        <v>42993</v>
      </c>
      <c r="M2574" s="19">
        <v>530</v>
      </c>
      <c r="N2574" s="13" t="s">
        <v>9260</v>
      </c>
      <c r="O2574" s="21">
        <v>0</v>
      </c>
      <c r="P2574" s="13" t="s">
        <v>9257</v>
      </c>
      <c r="Q2574" s="26">
        <v>42996</v>
      </c>
    </row>
    <row r="2575" spans="1:17" x14ac:dyDescent="0.25">
      <c r="A2575" s="12" t="str">
        <f t="shared" si="40"/>
        <v>ACTD</v>
      </c>
      <c r="B2575" s="13" t="s">
        <v>13914</v>
      </c>
      <c r="C2575" s="13" t="s">
        <v>10267</v>
      </c>
      <c r="D2575" s="13" t="s">
        <v>13822</v>
      </c>
      <c r="E2575" s="13" t="s">
        <v>10391</v>
      </c>
      <c r="F2575" s="13" t="s">
        <v>9524</v>
      </c>
      <c r="G2575" s="13" t="s">
        <v>11444</v>
      </c>
      <c r="H2575" s="13" t="s">
        <v>9711</v>
      </c>
      <c r="I2575" s="13" t="s">
        <v>13915</v>
      </c>
      <c r="J2575" s="19">
        <v>252</v>
      </c>
      <c r="K2575" s="13" t="s">
        <v>9260</v>
      </c>
      <c r="L2575" s="26">
        <v>42993</v>
      </c>
      <c r="M2575" s="19">
        <v>252</v>
      </c>
      <c r="N2575" s="13" t="s">
        <v>9260</v>
      </c>
      <c r="O2575" s="21">
        <v>0</v>
      </c>
      <c r="P2575" s="13" t="s">
        <v>9257</v>
      </c>
      <c r="Q2575" s="26">
        <v>42996</v>
      </c>
    </row>
    <row r="2576" spans="1:17" x14ac:dyDescent="0.25">
      <c r="A2576" s="12" t="str">
        <f t="shared" si="40"/>
        <v>ACTD</v>
      </c>
      <c r="B2576" s="13" t="s">
        <v>13914</v>
      </c>
      <c r="C2576" s="13" t="s">
        <v>10304</v>
      </c>
      <c r="D2576" s="13" t="s">
        <v>13822</v>
      </c>
      <c r="E2576" s="13" t="s">
        <v>10391</v>
      </c>
      <c r="F2576" s="13" t="s">
        <v>9524</v>
      </c>
      <c r="G2576" s="13" t="s">
        <v>11444</v>
      </c>
      <c r="H2576" s="13" t="s">
        <v>9711</v>
      </c>
      <c r="I2576" s="13" t="s">
        <v>13916</v>
      </c>
      <c r="J2576" s="19">
        <v>248</v>
      </c>
      <c r="K2576" s="13" t="s">
        <v>9260</v>
      </c>
      <c r="L2576" s="26">
        <v>42993</v>
      </c>
      <c r="M2576" s="19">
        <v>248</v>
      </c>
      <c r="N2576" s="13" t="s">
        <v>9260</v>
      </c>
      <c r="O2576" s="21">
        <v>0</v>
      </c>
      <c r="P2576" s="13" t="s">
        <v>9257</v>
      </c>
      <c r="Q2576" s="26">
        <v>42996</v>
      </c>
    </row>
    <row r="2577" spans="1:17" x14ac:dyDescent="0.25">
      <c r="A2577" s="12" t="str">
        <f t="shared" si="40"/>
        <v>ACJY</v>
      </c>
      <c r="B2577" s="13" t="s">
        <v>13914</v>
      </c>
      <c r="C2577" s="13" t="s">
        <v>10269</v>
      </c>
      <c r="D2577" s="13" t="s">
        <v>13822</v>
      </c>
      <c r="E2577" s="13" t="s">
        <v>10391</v>
      </c>
      <c r="F2577" s="13" t="s">
        <v>9524</v>
      </c>
      <c r="G2577" s="13" t="s">
        <v>11444</v>
      </c>
      <c r="H2577" s="13" t="s">
        <v>9711</v>
      </c>
      <c r="I2577" s="13" t="s">
        <v>13917</v>
      </c>
      <c r="J2577" s="19">
        <v>240</v>
      </c>
      <c r="K2577" s="13" t="s">
        <v>9260</v>
      </c>
      <c r="L2577" s="26">
        <v>42993</v>
      </c>
      <c r="M2577" s="19">
        <v>240</v>
      </c>
      <c r="N2577" s="13" t="s">
        <v>9260</v>
      </c>
      <c r="O2577" s="21">
        <v>0</v>
      </c>
      <c r="P2577" s="13" t="s">
        <v>9257</v>
      </c>
      <c r="Q2577" s="26">
        <v>42996</v>
      </c>
    </row>
    <row r="2578" spans="1:17" x14ac:dyDescent="0.25">
      <c r="A2578" s="12" t="str">
        <f t="shared" si="40"/>
        <v>ACJY</v>
      </c>
      <c r="B2578" s="13" t="s">
        <v>13914</v>
      </c>
      <c r="C2578" s="13" t="s">
        <v>10316</v>
      </c>
      <c r="D2578" s="13" t="s">
        <v>13822</v>
      </c>
      <c r="E2578" s="13" t="s">
        <v>10391</v>
      </c>
      <c r="F2578" s="13" t="s">
        <v>9524</v>
      </c>
      <c r="G2578" s="13" t="s">
        <v>11444</v>
      </c>
      <c r="H2578" s="13" t="s">
        <v>9711</v>
      </c>
      <c r="I2578" s="13" t="s">
        <v>13918</v>
      </c>
      <c r="J2578" s="19">
        <v>238</v>
      </c>
      <c r="K2578" s="13" t="s">
        <v>9260</v>
      </c>
      <c r="L2578" s="26">
        <v>42993</v>
      </c>
      <c r="M2578" s="19">
        <v>238</v>
      </c>
      <c r="N2578" s="13" t="s">
        <v>9260</v>
      </c>
      <c r="O2578" s="21">
        <v>0</v>
      </c>
      <c r="P2578" s="13" t="s">
        <v>9257</v>
      </c>
      <c r="Q2578" s="26">
        <v>42996</v>
      </c>
    </row>
    <row r="2579" spans="1:17" x14ac:dyDescent="0.25">
      <c r="A2579" s="12" t="str">
        <f t="shared" si="40"/>
        <v>ACTD</v>
      </c>
      <c r="B2579" s="13" t="s">
        <v>13914</v>
      </c>
      <c r="C2579" s="13" t="s">
        <v>10660</v>
      </c>
      <c r="D2579" s="13" t="s">
        <v>13822</v>
      </c>
      <c r="E2579" s="13" t="s">
        <v>10391</v>
      </c>
      <c r="F2579" s="13" t="s">
        <v>9524</v>
      </c>
      <c r="G2579" s="13" t="s">
        <v>11444</v>
      </c>
      <c r="H2579" s="13" t="s">
        <v>9711</v>
      </c>
      <c r="I2579" s="13" t="s">
        <v>13919</v>
      </c>
      <c r="J2579" s="19">
        <v>234</v>
      </c>
      <c r="K2579" s="13" t="s">
        <v>9260</v>
      </c>
      <c r="L2579" s="26">
        <v>42993</v>
      </c>
      <c r="M2579" s="19">
        <v>234</v>
      </c>
      <c r="N2579" s="13" t="s">
        <v>9260</v>
      </c>
      <c r="O2579" s="21">
        <v>0</v>
      </c>
      <c r="P2579" s="13" t="s">
        <v>9257</v>
      </c>
      <c r="Q2579" s="26">
        <v>42996</v>
      </c>
    </row>
    <row r="2580" spans="1:17" x14ac:dyDescent="0.25">
      <c r="A2580" s="12" t="str">
        <f t="shared" si="40"/>
        <v>ACTD</v>
      </c>
      <c r="B2580" s="13" t="s">
        <v>13914</v>
      </c>
      <c r="C2580" s="13" t="s">
        <v>10742</v>
      </c>
      <c r="D2580" s="13" t="s">
        <v>13822</v>
      </c>
      <c r="E2580" s="13" t="s">
        <v>10391</v>
      </c>
      <c r="F2580" s="13" t="s">
        <v>9524</v>
      </c>
      <c r="G2580" s="13" t="s">
        <v>11444</v>
      </c>
      <c r="H2580" s="13" t="s">
        <v>9711</v>
      </c>
      <c r="I2580" s="13" t="s">
        <v>13920</v>
      </c>
      <c r="J2580" s="19">
        <v>220</v>
      </c>
      <c r="K2580" s="13" t="s">
        <v>9260</v>
      </c>
      <c r="L2580" s="26">
        <v>42993</v>
      </c>
      <c r="M2580" s="19">
        <v>220</v>
      </c>
      <c r="N2580" s="13" t="s">
        <v>9260</v>
      </c>
      <c r="O2580" s="21">
        <v>0</v>
      </c>
      <c r="P2580" s="13" t="s">
        <v>9257</v>
      </c>
      <c r="Q2580" s="26">
        <v>42996</v>
      </c>
    </row>
    <row r="2581" spans="1:17" x14ac:dyDescent="0.25">
      <c r="A2581" s="12" t="str">
        <f t="shared" si="40"/>
        <v>ACWB</v>
      </c>
      <c r="B2581" s="13" t="s">
        <v>13921</v>
      </c>
      <c r="C2581" s="13" t="s">
        <v>10259</v>
      </c>
      <c r="D2581" s="13" t="s">
        <v>13922</v>
      </c>
      <c r="E2581" s="13" t="s">
        <v>788</v>
      </c>
      <c r="F2581" s="13" t="s">
        <v>9585</v>
      </c>
      <c r="G2581" s="13" t="s">
        <v>12948</v>
      </c>
      <c r="H2581" s="13" t="s">
        <v>9810</v>
      </c>
      <c r="I2581" s="13" t="s">
        <v>13923</v>
      </c>
      <c r="J2581" s="19">
        <v>752</v>
      </c>
      <c r="K2581" s="13" t="s">
        <v>9260</v>
      </c>
      <c r="L2581" s="26">
        <v>42999</v>
      </c>
      <c r="M2581" s="19">
        <v>752</v>
      </c>
      <c r="N2581" s="13" t="s">
        <v>9260</v>
      </c>
      <c r="O2581" s="21">
        <v>0</v>
      </c>
      <c r="P2581" s="13" t="s">
        <v>9257</v>
      </c>
      <c r="Q2581" s="26">
        <v>43000</v>
      </c>
    </row>
    <row r="2582" spans="1:17" x14ac:dyDescent="0.25">
      <c r="A2582" s="12" t="str">
        <f t="shared" si="40"/>
        <v>ACWB</v>
      </c>
      <c r="B2582" s="13" t="s">
        <v>13921</v>
      </c>
      <c r="C2582" s="13" t="s">
        <v>10267</v>
      </c>
      <c r="D2582" s="13" t="s">
        <v>13922</v>
      </c>
      <c r="E2582" s="13" t="s">
        <v>788</v>
      </c>
      <c r="F2582" s="13" t="s">
        <v>9585</v>
      </c>
      <c r="G2582" s="13" t="s">
        <v>12948</v>
      </c>
      <c r="H2582" s="13" t="s">
        <v>9810</v>
      </c>
      <c r="I2582" s="13" t="s">
        <v>13924</v>
      </c>
      <c r="J2582" s="19">
        <v>538</v>
      </c>
      <c r="K2582" s="13" t="s">
        <v>9260</v>
      </c>
      <c r="L2582" s="26">
        <v>42999</v>
      </c>
      <c r="M2582" s="19">
        <v>538</v>
      </c>
      <c r="N2582" s="13" t="s">
        <v>9260</v>
      </c>
      <c r="O2582" s="21">
        <v>0</v>
      </c>
      <c r="P2582" s="13" t="s">
        <v>9257</v>
      </c>
      <c r="Q2582" s="26">
        <v>43000</v>
      </c>
    </row>
    <row r="2583" spans="1:17" x14ac:dyDescent="0.25">
      <c r="A2583" s="12" t="str">
        <f t="shared" si="40"/>
        <v>ACWB</v>
      </c>
      <c r="B2583" s="13" t="s">
        <v>13921</v>
      </c>
      <c r="C2583" s="13" t="s">
        <v>10304</v>
      </c>
      <c r="D2583" s="13" t="s">
        <v>13922</v>
      </c>
      <c r="E2583" s="13" t="s">
        <v>788</v>
      </c>
      <c r="F2583" s="13" t="s">
        <v>9585</v>
      </c>
      <c r="G2583" s="13" t="s">
        <v>12948</v>
      </c>
      <c r="H2583" s="13" t="s">
        <v>9810</v>
      </c>
      <c r="I2583" s="13" t="s">
        <v>13925</v>
      </c>
      <c r="J2583" s="19">
        <v>324</v>
      </c>
      <c r="K2583" s="13" t="s">
        <v>9260</v>
      </c>
      <c r="L2583" s="26">
        <v>42999</v>
      </c>
      <c r="M2583" s="19">
        <v>324</v>
      </c>
      <c r="N2583" s="13" t="s">
        <v>9260</v>
      </c>
      <c r="O2583" s="21">
        <v>0</v>
      </c>
      <c r="P2583" s="13" t="s">
        <v>9257</v>
      </c>
      <c r="Q2583" s="26">
        <v>43000</v>
      </c>
    </row>
    <row r="2584" spans="1:17" x14ac:dyDescent="0.25">
      <c r="A2584" s="12" t="str">
        <f t="shared" si="40"/>
        <v>ACWB</v>
      </c>
      <c r="B2584" s="13" t="s">
        <v>13921</v>
      </c>
      <c r="C2584" s="13" t="s">
        <v>10269</v>
      </c>
      <c r="D2584" s="13" t="s">
        <v>13922</v>
      </c>
      <c r="E2584" s="13" t="s">
        <v>788</v>
      </c>
      <c r="F2584" s="13" t="s">
        <v>9585</v>
      </c>
      <c r="G2584" s="13" t="s">
        <v>12948</v>
      </c>
      <c r="H2584" s="13" t="s">
        <v>9810</v>
      </c>
      <c r="I2584" s="13" t="s">
        <v>13926</v>
      </c>
      <c r="J2584" s="19">
        <v>324</v>
      </c>
      <c r="K2584" s="13" t="s">
        <v>9260</v>
      </c>
      <c r="L2584" s="26">
        <v>42999</v>
      </c>
      <c r="M2584" s="19">
        <v>324</v>
      </c>
      <c r="N2584" s="13" t="s">
        <v>9260</v>
      </c>
      <c r="O2584" s="21">
        <v>0</v>
      </c>
      <c r="P2584" s="13" t="s">
        <v>9257</v>
      </c>
      <c r="Q2584" s="26">
        <v>43000</v>
      </c>
    </row>
    <row r="2585" spans="1:17" x14ac:dyDescent="0.25">
      <c r="A2585" s="12" t="str">
        <f t="shared" si="40"/>
        <v>ACWB</v>
      </c>
      <c r="B2585" s="13" t="s">
        <v>13927</v>
      </c>
      <c r="C2585" s="13" t="s">
        <v>10259</v>
      </c>
      <c r="D2585" s="13" t="s">
        <v>13922</v>
      </c>
      <c r="E2585" s="13" t="s">
        <v>10363</v>
      </c>
      <c r="F2585" s="13" t="s">
        <v>9585</v>
      </c>
      <c r="G2585" s="13" t="s">
        <v>12956</v>
      </c>
      <c r="H2585" s="13" t="s">
        <v>9985</v>
      </c>
      <c r="I2585" s="13" t="s">
        <v>13928</v>
      </c>
      <c r="J2585" s="19">
        <v>662</v>
      </c>
      <c r="K2585" s="13" t="s">
        <v>9260</v>
      </c>
      <c r="L2585" s="26">
        <v>42999</v>
      </c>
      <c r="M2585" s="19">
        <v>662</v>
      </c>
      <c r="N2585" s="13" t="s">
        <v>9260</v>
      </c>
      <c r="O2585" s="21">
        <v>0</v>
      </c>
      <c r="P2585" s="13" t="s">
        <v>9257</v>
      </c>
      <c r="Q2585" s="26">
        <v>43000</v>
      </c>
    </row>
    <row r="2586" spans="1:17" x14ac:dyDescent="0.25">
      <c r="A2586" s="12" t="str">
        <f t="shared" si="40"/>
        <v>ACWB</v>
      </c>
      <c r="B2586" s="13" t="s">
        <v>13927</v>
      </c>
      <c r="C2586" s="13" t="s">
        <v>10267</v>
      </c>
      <c r="D2586" s="13" t="s">
        <v>13922</v>
      </c>
      <c r="E2586" s="13" t="s">
        <v>10363</v>
      </c>
      <c r="F2586" s="13" t="s">
        <v>9585</v>
      </c>
      <c r="G2586" s="13" t="s">
        <v>12956</v>
      </c>
      <c r="H2586" s="13" t="s">
        <v>9985</v>
      </c>
      <c r="I2586" s="13" t="s">
        <v>13929</v>
      </c>
      <c r="J2586" s="19">
        <v>532</v>
      </c>
      <c r="K2586" s="13" t="s">
        <v>9260</v>
      </c>
      <c r="L2586" s="26">
        <v>42999</v>
      </c>
      <c r="M2586" s="19">
        <v>532</v>
      </c>
      <c r="N2586" s="13" t="s">
        <v>9260</v>
      </c>
      <c r="O2586" s="21">
        <v>0</v>
      </c>
      <c r="P2586" s="13" t="s">
        <v>9257</v>
      </c>
      <c r="Q2586" s="26">
        <v>43000</v>
      </c>
    </row>
    <row r="2587" spans="1:17" x14ac:dyDescent="0.25">
      <c r="A2587" s="12" t="str">
        <f t="shared" si="40"/>
        <v>ACWB</v>
      </c>
      <c r="B2587" s="13" t="s">
        <v>13927</v>
      </c>
      <c r="C2587" s="13" t="s">
        <v>10304</v>
      </c>
      <c r="D2587" s="13" t="s">
        <v>13922</v>
      </c>
      <c r="E2587" s="13" t="s">
        <v>10363</v>
      </c>
      <c r="F2587" s="13" t="s">
        <v>9585</v>
      </c>
      <c r="G2587" s="13" t="s">
        <v>12956</v>
      </c>
      <c r="H2587" s="13" t="s">
        <v>9985</v>
      </c>
      <c r="I2587" s="13" t="s">
        <v>13930</v>
      </c>
      <c r="J2587" s="19">
        <v>530</v>
      </c>
      <c r="K2587" s="13" t="s">
        <v>9260</v>
      </c>
      <c r="L2587" s="26">
        <v>42999</v>
      </c>
      <c r="M2587" s="19">
        <v>530</v>
      </c>
      <c r="N2587" s="13" t="s">
        <v>9260</v>
      </c>
      <c r="O2587" s="21">
        <v>0</v>
      </c>
      <c r="P2587" s="13" t="s">
        <v>9257</v>
      </c>
      <c r="Q2587" s="26">
        <v>43000</v>
      </c>
    </row>
    <row r="2588" spans="1:17" x14ac:dyDescent="0.25">
      <c r="A2588" s="12" t="str">
        <f t="shared" si="40"/>
        <v>ACWB</v>
      </c>
      <c r="B2588" s="13" t="s">
        <v>13927</v>
      </c>
      <c r="C2588" s="13" t="s">
        <v>10269</v>
      </c>
      <c r="D2588" s="13" t="s">
        <v>13922</v>
      </c>
      <c r="E2588" s="13" t="s">
        <v>10363</v>
      </c>
      <c r="F2588" s="13" t="s">
        <v>9585</v>
      </c>
      <c r="G2588" s="13" t="s">
        <v>12956</v>
      </c>
      <c r="H2588" s="13" t="s">
        <v>9985</v>
      </c>
      <c r="I2588" s="13" t="s">
        <v>13931</v>
      </c>
      <c r="J2588" s="19">
        <v>530</v>
      </c>
      <c r="K2588" s="13" t="s">
        <v>9260</v>
      </c>
      <c r="L2588" s="26">
        <v>42999</v>
      </c>
      <c r="M2588" s="19">
        <v>530</v>
      </c>
      <c r="N2588" s="13" t="s">
        <v>9260</v>
      </c>
      <c r="O2588" s="21">
        <v>0</v>
      </c>
      <c r="P2588" s="13" t="s">
        <v>9257</v>
      </c>
      <c r="Q2588" s="26">
        <v>43000</v>
      </c>
    </row>
    <row r="2589" spans="1:17" x14ac:dyDescent="0.25">
      <c r="A2589" s="12" t="str">
        <f t="shared" si="40"/>
        <v>ACWB</v>
      </c>
      <c r="B2589" s="13" t="s">
        <v>13927</v>
      </c>
      <c r="C2589" s="13" t="s">
        <v>10307</v>
      </c>
      <c r="D2589" s="13" t="s">
        <v>13922</v>
      </c>
      <c r="E2589" s="13" t="s">
        <v>10363</v>
      </c>
      <c r="F2589" s="13" t="s">
        <v>9585</v>
      </c>
      <c r="G2589" s="13" t="s">
        <v>12956</v>
      </c>
      <c r="H2589" s="13" t="s">
        <v>9985</v>
      </c>
      <c r="I2589" s="13" t="s">
        <v>13932</v>
      </c>
      <c r="J2589" s="19">
        <v>268</v>
      </c>
      <c r="K2589" s="13" t="s">
        <v>9260</v>
      </c>
      <c r="L2589" s="26">
        <v>42999</v>
      </c>
      <c r="M2589" s="19">
        <v>268</v>
      </c>
      <c r="N2589" s="13" t="s">
        <v>9260</v>
      </c>
      <c r="O2589" s="21">
        <v>0</v>
      </c>
      <c r="P2589" s="13" t="s">
        <v>9257</v>
      </c>
      <c r="Q2589" s="26">
        <v>43000</v>
      </c>
    </row>
    <row r="2590" spans="1:17" x14ac:dyDescent="0.25">
      <c r="A2590" s="12" t="str">
        <f t="shared" si="40"/>
        <v>ACWB</v>
      </c>
      <c r="B2590" s="13" t="s">
        <v>13927</v>
      </c>
      <c r="C2590" s="13" t="s">
        <v>10316</v>
      </c>
      <c r="D2590" s="13" t="s">
        <v>13922</v>
      </c>
      <c r="E2590" s="13" t="s">
        <v>10363</v>
      </c>
      <c r="F2590" s="13" t="s">
        <v>9585</v>
      </c>
      <c r="G2590" s="13" t="s">
        <v>12956</v>
      </c>
      <c r="H2590" s="13" t="s">
        <v>9985</v>
      </c>
      <c r="I2590" s="13" t="s">
        <v>13933</v>
      </c>
      <c r="J2590" s="19">
        <v>268</v>
      </c>
      <c r="K2590" s="13" t="s">
        <v>9260</v>
      </c>
      <c r="L2590" s="26">
        <v>42999</v>
      </c>
      <c r="M2590" s="19">
        <v>268</v>
      </c>
      <c r="N2590" s="13" t="s">
        <v>9260</v>
      </c>
      <c r="O2590" s="21">
        <v>0</v>
      </c>
      <c r="P2590" s="13" t="s">
        <v>9257</v>
      </c>
      <c r="Q2590" s="26">
        <v>43000</v>
      </c>
    </row>
    <row r="2591" spans="1:17" x14ac:dyDescent="0.25">
      <c r="A2591" s="12" t="str">
        <f t="shared" si="40"/>
        <v>ACCI</v>
      </c>
      <c r="B2591" s="13" t="s">
        <v>13934</v>
      </c>
      <c r="C2591" s="13" t="s">
        <v>10259</v>
      </c>
      <c r="D2591" s="13" t="s">
        <v>13545</v>
      </c>
      <c r="E2591" s="13" t="s">
        <v>10391</v>
      </c>
      <c r="F2591" s="13" t="s">
        <v>9384</v>
      </c>
      <c r="G2591" s="13" t="s">
        <v>11216</v>
      </c>
      <c r="H2591" s="13" t="s">
        <v>9592</v>
      </c>
      <c r="I2591" s="13" t="s">
        <v>13935</v>
      </c>
      <c r="J2591" s="19">
        <v>724</v>
      </c>
      <c r="K2591" s="13" t="s">
        <v>9260</v>
      </c>
      <c r="L2591" s="26">
        <v>43005</v>
      </c>
      <c r="M2591" s="19">
        <v>724</v>
      </c>
      <c r="N2591" s="13" t="s">
        <v>9260</v>
      </c>
      <c r="O2591" s="21">
        <v>0</v>
      </c>
      <c r="P2591" s="13" t="s">
        <v>9257</v>
      </c>
      <c r="Q2591" s="26">
        <v>43006</v>
      </c>
    </row>
    <row r="2592" spans="1:17" x14ac:dyDescent="0.25">
      <c r="A2592" s="12" t="str">
        <f t="shared" si="40"/>
        <v>ACCI</v>
      </c>
      <c r="B2592" s="13" t="s">
        <v>13934</v>
      </c>
      <c r="C2592" s="13" t="s">
        <v>10267</v>
      </c>
      <c r="D2592" s="13" t="s">
        <v>13545</v>
      </c>
      <c r="E2592" s="13" t="s">
        <v>10391</v>
      </c>
      <c r="F2592" s="13" t="s">
        <v>9384</v>
      </c>
      <c r="G2592" s="13" t="s">
        <v>11216</v>
      </c>
      <c r="H2592" s="13" t="s">
        <v>9592</v>
      </c>
      <c r="I2592" s="13" t="s">
        <v>13936</v>
      </c>
      <c r="J2592" s="19">
        <v>612</v>
      </c>
      <c r="K2592" s="13" t="s">
        <v>9260</v>
      </c>
      <c r="L2592" s="26">
        <v>43005</v>
      </c>
      <c r="M2592" s="19">
        <v>612</v>
      </c>
      <c r="N2592" s="13" t="s">
        <v>9260</v>
      </c>
      <c r="O2592" s="21">
        <v>0</v>
      </c>
      <c r="P2592" s="13" t="s">
        <v>9257</v>
      </c>
      <c r="Q2592" s="26">
        <v>43006</v>
      </c>
    </row>
    <row r="2593" spans="1:17" x14ac:dyDescent="0.25">
      <c r="A2593" s="12" t="str">
        <f t="shared" si="40"/>
        <v>ACCI</v>
      </c>
      <c r="B2593" s="13" t="s">
        <v>13934</v>
      </c>
      <c r="C2593" s="13" t="s">
        <v>10304</v>
      </c>
      <c r="D2593" s="13" t="s">
        <v>13545</v>
      </c>
      <c r="E2593" s="13" t="s">
        <v>10391</v>
      </c>
      <c r="F2593" s="13" t="s">
        <v>9384</v>
      </c>
      <c r="G2593" s="13" t="s">
        <v>11216</v>
      </c>
      <c r="H2593" s="13" t="s">
        <v>9592</v>
      </c>
      <c r="I2593" s="13" t="s">
        <v>13937</v>
      </c>
      <c r="J2593" s="19">
        <v>592</v>
      </c>
      <c r="K2593" s="13" t="s">
        <v>9260</v>
      </c>
      <c r="L2593" s="26">
        <v>43005</v>
      </c>
      <c r="M2593" s="19">
        <v>592</v>
      </c>
      <c r="N2593" s="13" t="s">
        <v>9260</v>
      </c>
      <c r="O2593" s="21">
        <v>0</v>
      </c>
      <c r="P2593" s="13" t="s">
        <v>9257</v>
      </c>
      <c r="Q2593" s="26">
        <v>43006</v>
      </c>
    </row>
    <row r="2594" spans="1:17" x14ac:dyDescent="0.25">
      <c r="A2594" s="12" t="str">
        <f t="shared" si="40"/>
        <v>ACCI</v>
      </c>
      <c r="B2594" s="13" t="s">
        <v>13934</v>
      </c>
      <c r="C2594" s="13" t="s">
        <v>10269</v>
      </c>
      <c r="D2594" s="13" t="s">
        <v>13545</v>
      </c>
      <c r="E2594" s="13" t="s">
        <v>10391</v>
      </c>
      <c r="F2594" s="13" t="s">
        <v>9384</v>
      </c>
      <c r="G2594" s="13" t="s">
        <v>11216</v>
      </c>
      <c r="H2594" s="13" t="s">
        <v>9592</v>
      </c>
      <c r="I2594" s="13" t="s">
        <v>13938</v>
      </c>
      <c r="J2594" s="19">
        <v>586</v>
      </c>
      <c r="K2594" s="13" t="s">
        <v>9260</v>
      </c>
      <c r="L2594" s="26">
        <v>43005</v>
      </c>
      <c r="M2594" s="19">
        <v>586</v>
      </c>
      <c r="N2594" s="13" t="s">
        <v>9260</v>
      </c>
      <c r="O2594" s="21">
        <v>0</v>
      </c>
      <c r="P2594" s="13" t="s">
        <v>9257</v>
      </c>
      <c r="Q2594" s="26">
        <v>43006</v>
      </c>
    </row>
    <row r="2595" spans="1:17" x14ac:dyDescent="0.25">
      <c r="A2595" s="12" t="str">
        <f t="shared" si="40"/>
        <v>ACEJ</v>
      </c>
      <c r="B2595" s="13" t="s">
        <v>13934</v>
      </c>
      <c r="C2595" s="13" t="s">
        <v>10307</v>
      </c>
      <c r="D2595" s="13" t="s">
        <v>13545</v>
      </c>
      <c r="E2595" s="13" t="s">
        <v>10391</v>
      </c>
      <c r="F2595" s="13" t="s">
        <v>9384</v>
      </c>
      <c r="G2595" s="13" t="s">
        <v>11216</v>
      </c>
      <c r="H2595" s="13" t="s">
        <v>9592</v>
      </c>
      <c r="I2595" s="13" t="s">
        <v>13939</v>
      </c>
      <c r="J2595" s="19">
        <v>570</v>
      </c>
      <c r="K2595" s="13" t="s">
        <v>9260</v>
      </c>
      <c r="L2595" s="26">
        <v>43005</v>
      </c>
      <c r="M2595" s="19">
        <v>570</v>
      </c>
      <c r="N2595" s="13" t="s">
        <v>9260</v>
      </c>
      <c r="O2595" s="21">
        <v>0</v>
      </c>
      <c r="P2595" s="13" t="s">
        <v>9257</v>
      </c>
      <c r="Q2595" s="26">
        <v>43006</v>
      </c>
    </row>
    <row r="2596" spans="1:17" x14ac:dyDescent="0.25">
      <c r="A2596" s="12" t="str">
        <f t="shared" si="40"/>
        <v>ACCI</v>
      </c>
      <c r="B2596" s="13" t="s">
        <v>13934</v>
      </c>
      <c r="C2596" s="13" t="s">
        <v>10316</v>
      </c>
      <c r="D2596" s="13" t="s">
        <v>13545</v>
      </c>
      <c r="E2596" s="13" t="s">
        <v>10391</v>
      </c>
      <c r="F2596" s="13" t="s">
        <v>9384</v>
      </c>
      <c r="G2596" s="13" t="s">
        <v>11216</v>
      </c>
      <c r="H2596" s="13" t="s">
        <v>9592</v>
      </c>
      <c r="I2596" s="13" t="s">
        <v>13940</v>
      </c>
      <c r="J2596" s="19">
        <v>544</v>
      </c>
      <c r="K2596" s="13" t="s">
        <v>9260</v>
      </c>
      <c r="L2596" s="26">
        <v>43005</v>
      </c>
      <c r="M2596" s="19">
        <v>544</v>
      </c>
      <c r="N2596" s="13" t="s">
        <v>9260</v>
      </c>
      <c r="O2596" s="21">
        <v>0</v>
      </c>
      <c r="P2596" s="13" t="s">
        <v>9257</v>
      </c>
      <c r="Q2596" s="26">
        <v>43006</v>
      </c>
    </row>
    <row r="2597" spans="1:17" x14ac:dyDescent="0.25">
      <c r="A2597" s="12" t="str">
        <f t="shared" si="40"/>
        <v>ACCI</v>
      </c>
      <c r="B2597" s="13" t="s">
        <v>13934</v>
      </c>
      <c r="C2597" s="13" t="s">
        <v>10660</v>
      </c>
      <c r="D2597" s="13" t="s">
        <v>13545</v>
      </c>
      <c r="E2597" s="13" t="s">
        <v>10391</v>
      </c>
      <c r="F2597" s="13" t="s">
        <v>9384</v>
      </c>
      <c r="G2597" s="13" t="s">
        <v>11216</v>
      </c>
      <c r="H2597" s="13" t="s">
        <v>9592</v>
      </c>
      <c r="I2597" s="13" t="s">
        <v>13941</v>
      </c>
      <c r="J2597" s="19">
        <v>544</v>
      </c>
      <c r="K2597" s="13" t="s">
        <v>9260</v>
      </c>
      <c r="L2597" s="26">
        <v>43005</v>
      </c>
      <c r="M2597" s="19">
        <v>544</v>
      </c>
      <c r="N2597" s="13" t="s">
        <v>9260</v>
      </c>
      <c r="O2597" s="21">
        <v>0</v>
      </c>
      <c r="P2597" s="13" t="s">
        <v>9257</v>
      </c>
      <c r="Q2597" s="26">
        <v>43006</v>
      </c>
    </row>
    <row r="2598" spans="1:17" x14ac:dyDescent="0.25">
      <c r="A2598" s="12" t="str">
        <f t="shared" si="40"/>
        <v>ACCI</v>
      </c>
      <c r="B2598" s="13" t="s">
        <v>13934</v>
      </c>
      <c r="C2598" s="13" t="s">
        <v>10742</v>
      </c>
      <c r="D2598" s="13" t="s">
        <v>13545</v>
      </c>
      <c r="E2598" s="13" t="s">
        <v>10391</v>
      </c>
      <c r="F2598" s="13" t="s">
        <v>9384</v>
      </c>
      <c r="G2598" s="13" t="s">
        <v>11216</v>
      </c>
      <c r="H2598" s="13" t="s">
        <v>9592</v>
      </c>
      <c r="I2598" s="13" t="s">
        <v>13942</v>
      </c>
      <c r="J2598" s="19">
        <v>522</v>
      </c>
      <c r="K2598" s="13" t="s">
        <v>9260</v>
      </c>
      <c r="L2598" s="26">
        <v>43005</v>
      </c>
      <c r="M2598" s="19">
        <v>522</v>
      </c>
      <c r="N2598" s="13" t="s">
        <v>9260</v>
      </c>
      <c r="O2598" s="21">
        <v>0</v>
      </c>
      <c r="P2598" s="13" t="s">
        <v>9257</v>
      </c>
      <c r="Q2598" s="26">
        <v>43006</v>
      </c>
    </row>
    <row r="2599" spans="1:17" x14ac:dyDescent="0.25">
      <c r="A2599" s="12" t="str">
        <f t="shared" si="40"/>
        <v>ACCI</v>
      </c>
      <c r="B2599" s="13" t="s">
        <v>13934</v>
      </c>
      <c r="C2599" s="13" t="s">
        <v>10851</v>
      </c>
      <c r="D2599" s="13" t="s">
        <v>13545</v>
      </c>
      <c r="E2599" s="13" t="s">
        <v>10391</v>
      </c>
      <c r="F2599" s="13" t="s">
        <v>9384</v>
      </c>
      <c r="G2599" s="13" t="s">
        <v>11216</v>
      </c>
      <c r="H2599" s="13" t="s">
        <v>9592</v>
      </c>
      <c r="I2599" s="13" t="s">
        <v>13943</v>
      </c>
      <c r="J2599" s="19">
        <v>504</v>
      </c>
      <c r="K2599" s="13" t="s">
        <v>9260</v>
      </c>
      <c r="L2599" s="26">
        <v>43005</v>
      </c>
      <c r="M2599" s="19">
        <v>504</v>
      </c>
      <c r="N2599" s="13" t="s">
        <v>9260</v>
      </c>
      <c r="O2599" s="21">
        <v>0</v>
      </c>
      <c r="P2599" s="13" t="s">
        <v>9257</v>
      </c>
      <c r="Q2599" s="26">
        <v>43006</v>
      </c>
    </row>
    <row r="2600" spans="1:17" x14ac:dyDescent="0.25">
      <c r="A2600" s="12" t="str">
        <f t="shared" si="40"/>
        <v>ACCI</v>
      </c>
      <c r="B2600" s="13" t="s">
        <v>13934</v>
      </c>
      <c r="C2600" s="13" t="s">
        <v>10853</v>
      </c>
      <c r="D2600" s="13" t="s">
        <v>13545</v>
      </c>
      <c r="E2600" s="13" t="s">
        <v>10391</v>
      </c>
      <c r="F2600" s="13" t="s">
        <v>9384</v>
      </c>
      <c r="G2600" s="13" t="s">
        <v>11216</v>
      </c>
      <c r="H2600" s="13" t="s">
        <v>9592</v>
      </c>
      <c r="I2600" s="13" t="s">
        <v>13944</v>
      </c>
      <c r="J2600" s="19">
        <v>288</v>
      </c>
      <c r="K2600" s="13" t="s">
        <v>9260</v>
      </c>
      <c r="L2600" s="26">
        <v>43005</v>
      </c>
      <c r="M2600" s="19">
        <v>288</v>
      </c>
      <c r="N2600" s="13" t="s">
        <v>9260</v>
      </c>
      <c r="O2600" s="21">
        <v>0</v>
      </c>
      <c r="P2600" s="13" t="s">
        <v>9257</v>
      </c>
      <c r="Q2600" s="26">
        <v>43006</v>
      </c>
    </row>
    <row r="2601" spans="1:17" x14ac:dyDescent="0.25">
      <c r="A2601" s="12" t="str">
        <f t="shared" si="40"/>
        <v>ACOX</v>
      </c>
      <c r="B2601" s="13" t="s">
        <v>13945</v>
      </c>
      <c r="C2601" s="13" t="s">
        <v>10259</v>
      </c>
      <c r="D2601" s="13" t="s">
        <v>13789</v>
      </c>
      <c r="E2601" s="13" t="s">
        <v>10391</v>
      </c>
      <c r="F2601" s="13" t="s">
        <v>9384</v>
      </c>
      <c r="G2601" s="13" t="s">
        <v>10963</v>
      </c>
      <c r="H2601" s="13" t="s">
        <v>9550</v>
      </c>
      <c r="I2601" s="13" t="s">
        <v>13946</v>
      </c>
      <c r="J2601" s="19">
        <v>3242</v>
      </c>
      <c r="K2601" s="13" t="s">
        <v>9260</v>
      </c>
      <c r="L2601" s="26">
        <v>42999</v>
      </c>
      <c r="M2601" s="19">
        <v>3242</v>
      </c>
      <c r="N2601" s="13" t="s">
        <v>9260</v>
      </c>
      <c r="O2601" s="21">
        <v>0</v>
      </c>
      <c r="P2601" s="13" t="s">
        <v>9257</v>
      </c>
      <c r="Q2601" s="26">
        <v>43000</v>
      </c>
    </row>
    <row r="2602" spans="1:17" x14ac:dyDescent="0.25">
      <c r="A2602" s="12" t="str">
        <f t="shared" si="40"/>
        <v>ACOX</v>
      </c>
      <c r="B2602" s="13" t="s">
        <v>13945</v>
      </c>
      <c r="C2602" s="13" t="s">
        <v>10267</v>
      </c>
      <c r="D2602" s="13" t="s">
        <v>13789</v>
      </c>
      <c r="E2602" s="13" t="s">
        <v>10391</v>
      </c>
      <c r="F2602" s="13" t="s">
        <v>9384</v>
      </c>
      <c r="G2602" s="13" t="s">
        <v>10963</v>
      </c>
      <c r="H2602" s="13" t="s">
        <v>9550</v>
      </c>
      <c r="I2602" s="13" t="s">
        <v>13947</v>
      </c>
      <c r="J2602" s="19">
        <v>2696</v>
      </c>
      <c r="K2602" s="13" t="s">
        <v>9260</v>
      </c>
      <c r="L2602" s="26">
        <v>42999</v>
      </c>
      <c r="M2602" s="19">
        <v>2696</v>
      </c>
      <c r="N2602" s="13" t="s">
        <v>9260</v>
      </c>
      <c r="O2602" s="21">
        <v>0</v>
      </c>
      <c r="P2602" s="13" t="s">
        <v>9257</v>
      </c>
      <c r="Q2602" s="26">
        <v>43000</v>
      </c>
    </row>
    <row r="2603" spans="1:17" x14ac:dyDescent="0.25">
      <c r="A2603" s="12" t="str">
        <f t="shared" si="40"/>
        <v>ACWH</v>
      </c>
      <c r="B2603" s="13" t="s">
        <v>13948</v>
      </c>
      <c r="C2603" s="13" t="s">
        <v>10259</v>
      </c>
      <c r="D2603" s="13" t="s">
        <v>12718</v>
      </c>
      <c r="E2603" s="13" t="s">
        <v>12307</v>
      </c>
      <c r="F2603" s="13" t="s">
        <v>9585</v>
      </c>
      <c r="G2603" s="13" t="s">
        <v>13051</v>
      </c>
      <c r="H2603" s="13" t="s">
        <v>9822</v>
      </c>
      <c r="I2603" s="13" t="s">
        <v>13949</v>
      </c>
      <c r="J2603" s="19">
        <v>676</v>
      </c>
      <c r="K2603" s="13" t="s">
        <v>9260</v>
      </c>
      <c r="L2603" s="26">
        <v>43003</v>
      </c>
      <c r="M2603" s="19">
        <v>676</v>
      </c>
      <c r="N2603" s="13" t="s">
        <v>9260</v>
      </c>
      <c r="O2603" s="21">
        <v>0</v>
      </c>
      <c r="P2603" s="13" t="s">
        <v>9257</v>
      </c>
      <c r="Q2603" s="26">
        <v>43004</v>
      </c>
    </row>
    <row r="2604" spans="1:17" x14ac:dyDescent="0.25">
      <c r="A2604" s="12" t="str">
        <f t="shared" si="40"/>
        <v>ACWH</v>
      </c>
      <c r="B2604" s="13" t="s">
        <v>13948</v>
      </c>
      <c r="C2604" s="13" t="s">
        <v>10267</v>
      </c>
      <c r="D2604" s="13" t="s">
        <v>12718</v>
      </c>
      <c r="E2604" s="13" t="s">
        <v>12307</v>
      </c>
      <c r="F2604" s="13" t="s">
        <v>9585</v>
      </c>
      <c r="G2604" s="13" t="s">
        <v>13051</v>
      </c>
      <c r="H2604" s="13" t="s">
        <v>9822</v>
      </c>
      <c r="I2604" s="13" t="s">
        <v>13950</v>
      </c>
      <c r="J2604" s="19">
        <v>674</v>
      </c>
      <c r="K2604" s="13" t="s">
        <v>9260</v>
      </c>
      <c r="L2604" s="26">
        <v>43003</v>
      </c>
      <c r="M2604" s="19">
        <v>674</v>
      </c>
      <c r="N2604" s="13" t="s">
        <v>9260</v>
      </c>
      <c r="O2604" s="21">
        <v>0</v>
      </c>
      <c r="P2604" s="13" t="s">
        <v>9257</v>
      </c>
      <c r="Q2604" s="26">
        <v>43004</v>
      </c>
    </row>
    <row r="2605" spans="1:17" x14ac:dyDescent="0.25">
      <c r="A2605" s="12" t="str">
        <f t="shared" si="40"/>
        <v>ACWH</v>
      </c>
      <c r="B2605" s="13" t="s">
        <v>13948</v>
      </c>
      <c r="C2605" s="13" t="s">
        <v>10304</v>
      </c>
      <c r="D2605" s="13" t="s">
        <v>12718</v>
      </c>
      <c r="E2605" s="13" t="s">
        <v>12307</v>
      </c>
      <c r="F2605" s="13" t="s">
        <v>9585</v>
      </c>
      <c r="G2605" s="13" t="s">
        <v>13051</v>
      </c>
      <c r="H2605" s="13" t="s">
        <v>9822</v>
      </c>
      <c r="I2605" s="13" t="s">
        <v>13951</v>
      </c>
      <c r="J2605" s="19">
        <v>672</v>
      </c>
      <c r="K2605" s="13" t="s">
        <v>9260</v>
      </c>
      <c r="L2605" s="26">
        <v>43003</v>
      </c>
      <c r="M2605" s="19">
        <v>672</v>
      </c>
      <c r="N2605" s="13" t="s">
        <v>9260</v>
      </c>
      <c r="O2605" s="21">
        <v>0</v>
      </c>
      <c r="P2605" s="13" t="s">
        <v>9257</v>
      </c>
      <c r="Q2605" s="26">
        <v>43004</v>
      </c>
    </row>
    <row r="2606" spans="1:17" x14ac:dyDescent="0.25">
      <c r="A2606" s="12" t="str">
        <f t="shared" si="40"/>
        <v>ACWH</v>
      </c>
      <c r="B2606" s="13" t="s">
        <v>13948</v>
      </c>
      <c r="C2606" s="13" t="s">
        <v>10269</v>
      </c>
      <c r="D2606" s="13" t="s">
        <v>12718</v>
      </c>
      <c r="E2606" s="13" t="s">
        <v>12307</v>
      </c>
      <c r="F2606" s="13" t="s">
        <v>9585</v>
      </c>
      <c r="G2606" s="13" t="s">
        <v>13051</v>
      </c>
      <c r="H2606" s="13" t="s">
        <v>9822</v>
      </c>
      <c r="I2606" s="13" t="s">
        <v>13952</v>
      </c>
      <c r="J2606" s="19">
        <v>664</v>
      </c>
      <c r="K2606" s="13" t="s">
        <v>9260</v>
      </c>
      <c r="L2606" s="26">
        <v>43003</v>
      </c>
      <c r="M2606" s="19">
        <v>664</v>
      </c>
      <c r="N2606" s="13" t="s">
        <v>9260</v>
      </c>
      <c r="O2606" s="21">
        <v>0</v>
      </c>
      <c r="P2606" s="13" t="s">
        <v>9257</v>
      </c>
      <c r="Q2606" s="26">
        <v>43004</v>
      </c>
    </row>
    <row r="2607" spans="1:17" x14ac:dyDescent="0.25">
      <c r="A2607" s="12" t="str">
        <f t="shared" si="40"/>
        <v>ACWH</v>
      </c>
      <c r="B2607" s="13" t="s">
        <v>13948</v>
      </c>
      <c r="C2607" s="13" t="s">
        <v>10307</v>
      </c>
      <c r="D2607" s="13" t="s">
        <v>12718</v>
      </c>
      <c r="E2607" s="13" t="s">
        <v>12307</v>
      </c>
      <c r="F2607" s="13" t="s">
        <v>9585</v>
      </c>
      <c r="G2607" s="13" t="s">
        <v>13051</v>
      </c>
      <c r="H2607" s="13" t="s">
        <v>9822</v>
      </c>
      <c r="I2607" s="13" t="s">
        <v>13953</v>
      </c>
      <c r="J2607" s="19">
        <v>664</v>
      </c>
      <c r="K2607" s="13" t="s">
        <v>9260</v>
      </c>
      <c r="L2607" s="26">
        <v>43003</v>
      </c>
      <c r="M2607" s="19">
        <v>664</v>
      </c>
      <c r="N2607" s="13" t="s">
        <v>9260</v>
      </c>
      <c r="O2607" s="21">
        <v>0</v>
      </c>
      <c r="P2607" s="13" t="s">
        <v>9257</v>
      </c>
      <c r="Q2607" s="26">
        <v>43004</v>
      </c>
    </row>
    <row r="2608" spans="1:17" x14ac:dyDescent="0.25">
      <c r="A2608" s="12" t="str">
        <f t="shared" si="40"/>
        <v>ACWH</v>
      </c>
      <c r="B2608" s="13" t="s">
        <v>13948</v>
      </c>
      <c r="C2608" s="13" t="s">
        <v>10316</v>
      </c>
      <c r="D2608" s="13" t="s">
        <v>12718</v>
      </c>
      <c r="E2608" s="13" t="s">
        <v>12307</v>
      </c>
      <c r="F2608" s="13" t="s">
        <v>9585</v>
      </c>
      <c r="G2608" s="13" t="s">
        <v>13051</v>
      </c>
      <c r="H2608" s="13" t="s">
        <v>9822</v>
      </c>
      <c r="I2608" s="13" t="s">
        <v>13954</v>
      </c>
      <c r="J2608" s="19">
        <v>406</v>
      </c>
      <c r="K2608" s="13" t="s">
        <v>9260</v>
      </c>
      <c r="L2608" s="26">
        <v>43003</v>
      </c>
      <c r="M2608" s="19">
        <v>406</v>
      </c>
      <c r="N2608" s="13" t="s">
        <v>9260</v>
      </c>
      <c r="O2608" s="21">
        <v>0</v>
      </c>
      <c r="P2608" s="13" t="s">
        <v>9257</v>
      </c>
      <c r="Q2608" s="26">
        <v>43004</v>
      </c>
    </row>
    <row r="2609" spans="1:17" x14ac:dyDescent="0.25">
      <c r="A2609" s="12" t="str">
        <f t="shared" si="40"/>
        <v>ACWH</v>
      </c>
      <c r="B2609" s="13" t="s">
        <v>13955</v>
      </c>
      <c r="C2609" s="13" t="s">
        <v>10267</v>
      </c>
      <c r="D2609" s="13" t="s">
        <v>12947</v>
      </c>
      <c r="E2609" s="13" t="s">
        <v>11401</v>
      </c>
      <c r="F2609" s="13" t="s">
        <v>9585</v>
      </c>
      <c r="G2609" s="13" t="s">
        <v>12966</v>
      </c>
      <c r="H2609" s="13" t="s">
        <v>9819</v>
      </c>
      <c r="I2609" s="13" t="s">
        <v>13956</v>
      </c>
      <c r="J2609" s="19">
        <v>432</v>
      </c>
      <c r="K2609" s="13" t="s">
        <v>9260</v>
      </c>
      <c r="L2609" s="26">
        <v>43003</v>
      </c>
      <c r="M2609" s="19">
        <v>432</v>
      </c>
      <c r="N2609" s="13" t="s">
        <v>9260</v>
      </c>
      <c r="O2609" s="21">
        <v>0</v>
      </c>
      <c r="P2609" s="13" t="s">
        <v>9257</v>
      </c>
      <c r="Q2609" s="26">
        <v>43004</v>
      </c>
    </row>
    <row r="2610" spans="1:17" x14ac:dyDescent="0.25">
      <c r="A2610" s="12" t="str">
        <f t="shared" si="40"/>
        <v>ACWH</v>
      </c>
      <c r="B2610" s="13" t="s">
        <v>13955</v>
      </c>
      <c r="C2610" s="13" t="s">
        <v>10269</v>
      </c>
      <c r="D2610" s="13" t="s">
        <v>12947</v>
      </c>
      <c r="E2610" s="13" t="s">
        <v>11401</v>
      </c>
      <c r="F2610" s="13" t="s">
        <v>9585</v>
      </c>
      <c r="G2610" s="13" t="s">
        <v>12966</v>
      </c>
      <c r="H2610" s="13" t="s">
        <v>9819</v>
      </c>
      <c r="I2610" s="13" t="s">
        <v>13957</v>
      </c>
      <c r="J2610" s="19">
        <v>218</v>
      </c>
      <c r="K2610" s="13" t="s">
        <v>9260</v>
      </c>
      <c r="L2610" s="26">
        <v>43003</v>
      </c>
      <c r="M2610" s="19">
        <v>218</v>
      </c>
      <c r="N2610" s="13" t="s">
        <v>9260</v>
      </c>
      <c r="O2610" s="21">
        <v>0</v>
      </c>
      <c r="P2610" s="13" t="s">
        <v>9257</v>
      </c>
      <c r="Q2610" s="26">
        <v>43004</v>
      </c>
    </row>
    <row r="2611" spans="1:17" x14ac:dyDescent="0.25">
      <c r="A2611" s="12" t="str">
        <f t="shared" si="40"/>
        <v>ACWH</v>
      </c>
      <c r="B2611" s="13" t="s">
        <v>13955</v>
      </c>
      <c r="C2611" s="13" t="s">
        <v>10307</v>
      </c>
      <c r="D2611" s="13" t="s">
        <v>12947</v>
      </c>
      <c r="E2611" s="13" t="s">
        <v>11401</v>
      </c>
      <c r="F2611" s="13" t="s">
        <v>9585</v>
      </c>
      <c r="G2611" s="13" t="s">
        <v>12966</v>
      </c>
      <c r="H2611" s="13" t="s">
        <v>9819</v>
      </c>
      <c r="I2611" s="13" t="s">
        <v>13958</v>
      </c>
      <c r="J2611" s="19">
        <v>216</v>
      </c>
      <c r="K2611" s="13" t="s">
        <v>9260</v>
      </c>
      <c r="L2611" s="26">
        <v>43003</v>
      </c>
      <c r="M2611" s="19">
        <v>216</v>
      </c>
      <c r="N2611" s="13" t="s">
        <v>9260</v>
      </c>
      <c r="O2611" s="21">
        <v>0</v>
      </c>
      <c r="P2611" s="13" t="s">
        <v>9257</v>
      </c>
      <c r="Q2611" s="26">
        <v>43004</v>
      </c>
    </row>
    <row r="2612" spans="1:17" x14ac:dyDescent="0.25">
      <c r="A2612" s="12" t="str">
        <f t="shared" si="40"/>
        <v>ACWH</v>
      </c>
      <c r="B2612" s="13" t="s">
        <v>13955</v>
      </c>
      <c r="C2612" s="13" t="s">
        <v>10316</v>
      </c>
      <c r="D2612" s="13" t="s">
        <v>12947</v>
      </c>
      <c r="E2612" s="13" t="s">
        <v>11401</v>
      </c>
      <c r="F2612" s="13" t="s">
        <v>9585</v>
      </c>
      <c r="G2612" s="13" t="s">
        <v>12966</v>
      </c>
      <c r="H2612" s="13" t="s">
        <v>9819</v>
      </c>
      <c r="I2612" s="13" t="s">
        <v>13959</v>
      </c>
      <c r="J2612" s="19">
        <v>110</v>
      </c>
      <c r="K2612" s="13" t="s">
        <v>9260</v>
      </c>
      <c r="L2612" s="26">
        <v>43003</v>
      </c>
      <c r="M2612" s="19">
        <v>110</v>
      </c>
      <c r="N2612" s="13" t="s">
        <v>9260</v>
      </c>
      <c r="O2612" s="21">
        <v>0</v>
      </c>
      <c r="P2612" s="13" t="s">
        <v>9257</v>
      </c>
      <c r="Q2612" s="26">
        <v>43004</v>
      </c>
    </row>
    <row r="2613" spans="1:17" x14ac:dyDescent="0.25">
      <c r="A2613" s="12" t="str">
        <f t="shared" si="40"/>
        <v>ACWH</v>
      </c>
      <c r="B2613" s="13" t="s">
        <v>13955</v>
      </c>
      <c r="C2613" s="13" t="s">
        <v>10660</v>
      </c>
      <c r="D2613" s="13" t="s">
        <v>12947</v>
      </c>
      <c r="E2613" s="13" t="s">
        <v>11401</v>
      </c>
      <c r="F2613" s="13" t="s">
        <v>9585</v>
      </c>
      <c r="G2613" s="13" t="s">
        <v>12966</v>
      </c>
      <c r="H2613" s="13" t="s">
        <v>9819</v>
      </c>
      <c r="I2613" s="13" t="s">
        <v>13960</v>
      </c>
      <c r="J2613" s="19">
        <v>110</v>
      </c>
      <c r="K2613" s="13" t="s">
        <v>9260</v>
      </c>
      <c r="L2613" s="26">
        <v>43003</v>
      </c>
      <c r="M2613" s="19">
        <v>110</v>
      </c>
      <c r="N2613" s="13" t="s">
        <v>9260</v>
      </c>
      <c r="O2613" s="21">
        <v>0</v>
      </c>
      <c r="P2613" s="13" t="s">
        <v>9257</v>
      </c>
      <c r="Q2613" s="26">
        <v>43004</v>
      </c>
    </row>
    <row r="2614" spans="1:17" x14ac:dyDescent="0.25">
      <c r="A2614" s="12" t="str">
        <f t="shared" si="40"/>
        <v>ACWU</v>
      </c>
      <c r="B2614" s="13" t="s">
        <v>13961</v>
      </c>
      <c r="C2614" s="13" t="s">
        <v>10259</v>
      </c>
      <c r="D2614" s="13" t="s">
        <v>12947</v>
      </c>
      <c r="E2614" s="13" t="s">
        <v>11366</v>
      </c>
      <c r="F2614" s="13" t="s">
        <v>9585</v>
      </c>
      <c r="G2614" s="13" t="s">
        <v>12948</v>
      </c>
      <c r="H2614" s="13" t="s">
        <v>9810</v>
      </c>
      <c r="I2614" s="13" t="s">
        <v>13962</v>
      </c>
      <c r="J2614" s="19">
        <v>540</v>
      </c>
      <c r="K2614" s="13" t="s">
        <v>9260</v>
      </c>
      <c r="L2614" s="26">
        <v>43003</v>
      </c>
      <c r="M2614" s="19">
        <v>540</v>
      </c>
      <c r="N2614" s="13" t="s">
        <v>9260</v>
      </c>
      <c r="O2614" s="21">
        <v>0</v>
      </c>
      <c r="P2614" s="13" t="s">
        <v>9257</v>
      </c>
      <c r="Q2614" s="26">
        <v>43004</v>
      </c>
    </row>
    <row r="2615" spans="1:17" x14ac:dyDescent="0.25">
      <c r="A2615" s="12" t="str">
        <f t="shared" si="40"/>
        <v>ACWU</v>
      </c>
      <c r="B2615" s="13" t="s">
        <v>13961</v>
      </c>
      <c r="C2615" s="13" t="s">
        <v>10267</v>
      </c>
      <c r="D2615" s="13" t="s">
        <v>12947</v>
      </c>
      <c r="E2615" s="13" t="s">
        <v>11366</v>
      </c>
      <c r="F2615" s="13" t="s">
        <v>9585</v>
      </c>
      <c r="G2615" s="13" t="s">
        <v>12948</v>
      </c>
      <c r="H2615" s="13" t="s">
        <v>9810</v>
      </c>
      <c r="I2615" s="13" t="s">
        <v>13963</v>
      </c>
      <c r="J2615" s="19">
        <v>324</v>
      </c>
      <c r="K2615" s="13" t="s">
        <v>9260</v>
      </c>
      <c r="L2615" s="26">
        <v>43003</v>
      </c>
      <c r="M2615" s="19">
        <v>324</v>
      </c>
      <c r="N2615" s="13" t="s">
        <v>9260</v>
      </c>
      <c r="O2615" s="21">
        <v>0</v>
      </c>
      <c r="P2615" s="13" t="s">
        <v>9257</v>
      </c>
      <c r="Q2615" s="26">
        <v>43004</v>
      </c>
    </row>
    <row r="2616" spans="1:17" x14ac:dyDescent="0.25">
      <c r="A2616" s="12" t="str">
        <f t="shared" si="40"/>
        <v>ACWU</v>
      </c>
      <c r="B2616" s="13" t="s">
        <v>13961</v>
      </c>
      <c r="C2616" s="13" t="s">
        <v>10304</v>
      </c>
      <c r="D2616" s="13" t="s">
        <v>12947</v>
      </c>
      <c r="E2616" s="13" t="s">
        <v>11366</v>
      </c>
      <c r="F2616" s="13" t="s">
        <v>9585</v>
      </c>
      <c r="G2616" s="13" t="s">
        <v>12948</v>
      </c>
      <c r="H2616" s="13" t="s">
        <v>9810</v>
      </c>
      <c r="I2616" s="13" t="s">
        <v>13964</v>
      </c>
      <c r="J2616" s="19">
        <v>218</v>
      </c>
      <c r="K2616" s="13" t="s">
        <v>9260</v>
      </c>
      <c r="L2616" s="26">
        <v>43003</v>
      </c>
      <c r="M2616" s="19">
        <v>218</v>
      </c>
      <c r="N2616" s="13" t="s">
        <v>9260</v>
      </c>
      <c r="O2616" s="21">
        <v>0</v>
      </c>
      <c r="P2616" s="13" t="s">
        <v>9257</v>
      </c>
      <c r="Q2616" s="26">
        <v>43004</v>
      </c>
    </row>
    <row r="2617" spans="1:17" x14ac:dyDescent="0.25">
      <c r="A2617" s="12" t="str">
        <f t="shared" si="40"/>
        <v>ACWU</v>
      </c>
      <c r="B2617" s="13" t="s">
        <v>13961</v>
      </c>
      <c r="C2617" s="13" t="s">
        <v>10269</v>
      </c>
      <c r="D2617" s="13" t="s">
        <v>12947</v>
      </c>
      <c r="E2617" s="13" t="s">
        <v>11366</v>
      </c>
      <c r="F2617" s="13" t="s">
        <v>9585</v>
      </c>
      <c r="G2617" s="13" t="s">
        <v>12948</v>
      </c>
      <c r="H2617" s="13" t="s">
        <v>9810</v>
      </c>
      <c r="I2617" s="13" t="s">
        <v>13965</v>
      </c>
      <c r="J2617" s="19">
        <v>110</v>
      </c>
      <c r="K2617" s="13" t="s">
        <v>9260</v>
      </c>
      <c r="L2617" s="26">
        <v>43003</v>
      </c>
      <c r="M2617" s="19">
        <v>110</v>
      </c>
      <c r="N2617" s="13" t="s">
        <v>9260</v>
      </c>
      <c r="O2617" s="21">
        <v>0</v>
      </c>
      <c r="P2617" s="13" t="s">
        <v>9257</v>
      </c>
      <c r="Q2617" s="26">
        <v>43004</v>
      </c>
    </row>
    <row r="2618" spans="1:17" x14ac:dyDescent="0.25">
      <c r="A2618" s="12" t="str">
        <f t="shared" si="40"/>
        <v>ACWU</v>
      </c>
      <c r="B2618" s="13" t="s">
        <v>13966</v>
      </c>
      <c r="C2618" s="13" t="s">
        <v>10259</v>
      </c>
      <c r="D2618" s="13" t="s">
        <v>12718</v>
      </c>
      <c r="E2618" s="13" t="s">
        <v>11271</v>
      </c>
      <c r="F2618" s="13" t="s">
        <v>9585</v>
      </c>
      <c r="G2618" s="13" t="s">
        <v>12972</v>
      </c>
      <c r="H2618" s="13" t="s">
        <v>9820</v>
      </c>
      <c r="I2618" s="13" t="s">
        <v>13967</v>
      </c>
      <c r="J2618" s="19">
        <v>888</v>
      </c>
      <c r="K2618" s="13" t="s">
        <v>9260</v>
      </c>
      <c r="L2618" s="26">
        <v>43003</v>
      </c>
      <c r="M2618" s="19">
        <v>888</v>
      </c>
      <c r="N2618" s="13" t="s">
        <v>9260</v>
      </c>
      <c r="O2618" s="21">
        <v>0</v>
      </c>
      <c r="P2618" s="13" t="s">
        <v>9257</v>
      </c>
      <c r="Q2618" s="26">
        <v>43004</v>
      </c>
    </row>
    <row r="2619" spans="1:17" x14ac:dyDescent="0.25">
      <c r="A2619" s="12" t="str">
        <f t="shared" si="40"/>
        <v>ACWU</v>
      </c>
      <c r="B2619" s="13" t="s">
        <v>13966</v>
      </c>
      <c r="C2619" s="13" t="s">
        <v>10267</v>
      </c>
      <c r="D2619" s="13" t="s">
        <v>12718</v>
      </c>
      <c r="E2619" s="13" t="s">
        <v>11271</v>
      </c>
      <c r="F2619" s="13" t="s">
        <v>9585</v>
      </c>
      <c r="G2619" s="13" t="s">
        <v>12972</v>
      </c>
      <c r="H2619" s="13" t="s">
        <v>9820</v>
      </c>
      <c r="I2619" s="13" t="s">
        <v>13968</v>
      </c>
      <c r="J2619" s="19">
        <v>764</v>
      </c>
      <c r="K2619" s="13" t="s">
        <v>9260</v>
      </c>
      <c r="L2619" s="26">
        <v>43003</v>
      </c>
      <c r="M2619" s="19">
        <v>764</v>
      </c>
      <c r="N2619" s="13" t="s">
        <v>9260</v>
      </c>
      <c r="O2619" s="21">
        <v>0</v>
      </c>
      <c r="P2619" s="13" t="s">
        <v>9257</v>
      </c>
      <c r="Q2619" s="26">
        <v>43004</v>
      </c>
    </row>
    <row r="2620" spans="1:17" x14ac:dyDescent="0.25">
      <c r="A2620" s="12" t="str">
        <f t="shared" si="40"/>
        <v>ACWU</v>
      </c>
      <c r="B2620" s="13" t="s">
        <v>13966</v>
      </c>
      <c r="C2620" s="13" t="s">
        <v>10304</v>
      </c>
      <c r="D2620" s="13" t="s">
        <v>12718</v>
      </c>
      <c r="E2620" s="13" t="s">
        <v>11271</v>
      </c>
      <c r="F2620" s="13" t="s">
        <v>9585</v>
      </c>
      <c r="G2620" s="13" t="s">
        <v>12972</v>
      </c>
      <c r="H2620" s="13" t="s">
        <v>9820</v>
      </c>
      <c r="I2620" s="13" t="s">
        <v>13969</v>
      </c>
      <c r="J2620" s="19">
        <v>760</v>
      </c>
      <c r="K2620" s="13" t="s">
        <v>9260</v>
      </c>
      <c r="L2620" s="26">
        <v>43003</v>
      </c>
      <c r="M2620" s="19">
        <v>760</v>
      </c>
      <c r="N2620" s="13" t="s">
        <v>9260</v>
      </c>
      <c r="O2620" s="21">
        <v>0</v>
      </c>
      <c r="P2620" s="13" t="s">
        <v>9257</v>
      </c>
      <c r="Q2620" s="26">
        <v>43004</v>
      </c>
    </row>
    <row r="2621" spans="1:17" x14ac:dyDescent="0.25">
      <c r="A2621" s="12" t="str">
        <f t="shared" si="40"/>
        <v>ACWU</v>
      </c>
      <c r="B2621" s="13" t="s">
        <v>13966</v>
      </c>
      <c r="C2621" s="13" t="s">
        <v>10269</v>
      </c>
      <c r="D2621" s="13" t="s">
        <v>12718</v>
      </c>
      <c r="E2621" s="13" t="s">
        <v>11271</v>
      </c>
      <c r="F2621" s="13" t="s">
        <v>9585</v>
      </c>
      <c r="G2621" s="13" t="s">
        <v>12972</v>
      </c>
      <c r="H2621" s="13" t="s">
        <v>9820</v>
      </c>
      <c r="I2621" s="13" t="s">
        <v>13970</v>
      </c>
      <c r="J2621" s="19">
        <v>636</v>
      </c>
      <c r="K2621" s="13" t="s">
        <v>9260</v>
      </c>
      <c r="L2621" s="26">
        <v>43003</v>
      </c>
      <c r="M2621" s="19">
        <v>636</v>
      </c>
      <c r="N2621" s="13" t="s">
        <v>9260</v>
      </c>
      <c r="O2621" s="21">
        <v>0</v>
      </c>
      <c r="P2621" s="13" t="s">
        <v>9257</v>
      </c>
      <c r="Q2621" s="26">
        <v>43004</v>
      </c>
    </row>
    <row r="2622" spans="1:17" x14ac:dyDescent="0.25">
      <c r="A2622" s="12" t="str">
        <f t="shared" si="40"/>
        <v>ACWU</v>
      </c>
      <c r="B2622" s="13" t="s">
        <v>13966</v>
      </c>
      <c r="C2622" s="13" t="s">
        <v>10307</v>
      </c>
      <c r="D2622" s="13" t="s">
        <v>12718</v>
      </c>
      <c r="E2622" s="13" t="s">
        <v>11271</v>
      </c>
      <c r="F2622" s="13" t="s">
        <v>9585</v>
      </c>
      <c r="G2622" s="13" t="s">
        <v>12972</v>
      </c>
      <c r="H2622" s="13" t="s">
        <v>9820</v>
      </c>
      <c r="I2622" s="13" t="s">
        <v>13971</v>
      </c>
      <c r="J2622" s="19">
        <v>506</v>
      </c>
      <c r="K2622" s="13" t="s">
        <v>9260</v>
      </c>
      <c r="L2622" s="26">
        <v>43003</v>
      </c>
      <c r="M2622" s="19">
        <v>506</v>
      </c>
      <c r="N2622" s="13" t="s">
        <v>9260</v>
      </c>
      <c r="O2622" s="21">
        <v>0</v>
      </c>
      <c r="P2622" s="13" t="s">
        <v>9257</v>
      </c>
      <c r="Q2622" s="26">
        <v>43004</v>
      </c>
    </row>
    <row r="2623" spans="1:17" x14ac:dyDescent="0.25">
      <c r="A2623" s="12" t="str">
        <f t="shared" si="40"/>
        <v>ACWU</v>
      </c>
      <c r="B2623" s="13" t="s">
        <v>13966</v>
      </c>
      <c r="C2623" s="13" t="s">
        <v>10316</v>
      </c>
      <c r="D2623" s="13" t="s">
        <v>12718</v>
      </c>
      <c r="E2623" s="13" t="s">
        <v>11271</v>
      </c>
      <c r="F2623" s="13" t="s">
        <v>9585</v>
      </c>
      <c r="G2623" s="13" t="s">
        <v>12972</v>
      </c>
      <c r="H2623" s="13" t="s">
        <v>9820</v>
      </c>
      <c r="I2623" s="13" t="s">
        <v>13972</v>
      </c>
      <c r="J2623" s="19">
        <v>258</v>
      </c>
      <c r="K2623" s="13" t="s">
        <v>9260</v>
      </c>
      <c r="L2623" s="26">
        <v>43003</v>
      </c>
      <c r="M2623" s="19">
        <v>258</v>
      </c>
      <c r="N2623" s="13" t="s">
        <v>9260</v>
      </c>
      <c r="O2623" s="21">
        <v>0</v>
      </c>
      <c r="P2623" s="13" t="s">
        <v>9257</v>
      </c>
      <c r="Q2623" s="26">
        <v>43004</v>
      </c>
    </row>
    <row r="2624" spans="1:17" x14ac:dyDescent="0.25">
      <c r="A2624" s="12" t="str">
        <f t="shared" si="40"/>
        <v>ACSY</v>
      </c>
      <c r="B2624" s="13" t="s">
        <v>13973</v>
      </c>
      <c r="C2624" s="13" t="s">
        <v>10259</v>
      </c>
      <c r="D2624" s="13" t="s">
        <v>13128</v>
      </c>
      <c r="E2624" s="13" t="s">
        <v>10391</v>
      </c>
      <c r="F2624" s="13" t="s">
        <v>9384</v>
      </c>
      <c r="G2624" s="13" t="s">
        <v>10331</v>
      </c>
      <c r="H2624" s="13" t="s">
        <v>9398</v>
      </c>
      <c r="I2624" s="13" t="s">
        <v>13974</v>
      </c>
      <c r="J2624" s="19">
        <v>646</v>
      </c>
      <c r="K2624" s="13" t="s">
        <v>9260</v>
      </c>
      <c r="L2624" s="26">
        <v>43005</v>
      </c>
      <c r="M2624" s="19">
        <v>646</v>
      </c>
      <c r="N2624" s="13" t="s">
        <v>9260</v>
      </c>
      <c r="O2624" s="21">
        <v>0</v>
      </c>
      <c r="P2624" s="13" t="s">
        <v>9257</v>
      </c>
      <c r="Q2624" s="26">
        <v>43006</v>
      </c>
    </row>
    <row r="2625" spans="1:17" x14ac:dyDescent="0.25">
      <c r="A2625" s="12" t="str">
        <f t="shared" si="40"/>
        <v>ACSY</v>
      </c>
      <c r="B2625" s="13" t="s">
        <v>13973</v>
      </c>
      <c r="C2625" s="13" t="s">
        <v>10267</v>
      </c>
      <c r="D2625" s="13" t="s">
        <v>13128</v>
      </c>
      <c r="E2625" s="13" t="s">
        <v>10391</v>
      </c>
      <c r="F2625" s="13" t="s">
        <v>9384</v>
      </c>
      <c r="G2625" s="13" t="s">
        <v>10331</v>
      </c>
      <c r="H2625" s="13" t="s">
        <v>9398</v>
      </c>
      <c r="I2625" s="13" t="s">
        <v>13975</v>
      </c>
      <c r="J2625" s="19">
        <v>636</v>
      </c>
      <c r="K2625" s="13" t="s">
        <v>9260</v>
      </c>
      <c r="L2625" s="26">
        <v>43005</v>
      </c>
      <c r="M2625" s="19">
        <v>636</v>
      </c>
      <c r="N2625" s="13" t="s">
        <v>9260</v>
      </c>
      <c r="O2625" s="21">
        <v>0</v>
      </c>
      <c r="P2625" s="13" t="s">
        <v>9257</v>
      </c>
      <c r="Q2625" s="26">
        <v>43006</v>
      </c>
    </row>
    <row r="2626" spans="1:17" x14ac:dyDescent="0.25">
      <c r="A2626" s="12" t="str">
        <f t="shared" si="40"/>
        <v>ACSY</v>
      </c>
      <c r="B2626" s="13" t="s">
        <v>13973</v>
      </c>
      <c r="C2626" s="13" t="s">
        <v>10304</v>
      </c>
      <c r="D2626" s="13" t="s">
        <v>13128</v>
      </c>
      <c r="E2626" s="13" t="s">
        <v>10391</v>
      </c>
      <c r="F2626" s="13" t="s">
        <v>9384</v>
      </c>
      <c r="G2626" s="13" t="s">
        <v>10331</v>
      </c>
      <c r="H2626" s="13" t="s">
        <v>9398</v>
      </c>
      <c r="I2626" s="13" t="s">
        <v>13976</v>
      </c>
      <c r="J2626" s="19">
        <v>630</v>
      </c>
      <c r="K2626" s="13" t="s">
        <v>9260</v>
      </c>
      <c r="L2626" s="26">
        <v>43005</v>
      </c>
      <c r="M2626" s="19">
        <v>630</v>
      </c>
      <c r="N2626" s="13" t="s">
        <v>9260</v>
      </c>
      <c r="O2626" s="21">
        <v>0</v>
      </c>
      <c r="P2626" s="13" t="s">
        <v>9257</v>
      </c>
      <c r="Q2626" s="26">
        <v>43006</v>
      </c>
    </row>
    <row r="2627" spans="1:17" x14ac:dyDescent="0.25">
      <c r="A2627" s="12" t="str">
        <f t="shared" ref="A2627:A2690" si="41">LEFT(I2627,4)</f>
        <v>ACSY</v>
      </c>
      <c r="B2627" s="13" t="s">
        <v>13973</v>
      </c>
      <c r="C2627" s="13" t="s">
        <v>10269</v>
      </c>
      <c r="D2627" s="13" t="s">
        <v>13128</v>
      </c>
      <c r="E2627" s="13" t="s">
        <v>10391</v>
      </c>
      <c r="F2627" s="13" t="s">
        <v>9384</v>
      </c>
      <c r="G2627" s="13" t="s">
        <v>10331</v>
      </c>
      <c r="H2627" s="13" t="s">
        <v>9398</v>
      </c>
      <c r="I2627" s="13" t="s">
        <v>13977</v>
      </c>
      <c r="J2627" s="19">
        <v>498</v>
      </c>
      <c r="K2627" s="13" t="s">
        <v>9260</v>
      </c>
      <c r="L2627" s="26">
        <v>43005</v>
      </c>
      <c r="M2627" s="19">
        <v>498</v>
      </c>
      <c r="N2627" s="13" t="s">
        <v>9260</v>
      </c>
      <c r="O2627" s="21">
        <v>0</v>
      </c>
      <c r="P2627" s="13" t="s">
        <v>9257</v>
      </c>
      <c r="Q2627" s="26">
        <v>43006</v>
      </c>
    </row>
    <row r="2628" spans="1:17" x14ac:dyDescent="0.25">
      <c r="A2628" s="12" t="str">
        <f t="shared" si="41"/>
        <v>ACSY</v>
      </c>
      <c r="B2628" s="13" t="s">
        <v>13973</v>
      </c>
      <c r="C2628" s="13" t="s">
        <v>10307</v>
      </c>
      <c r="D2628" s="13" t="s">
        <v>13128</v>
      </c>
      <c r="E2628" s="13" t="s">
        <v>10391</v>
      </c>
      <c r="F2628" s="13" t="s">
        <v>9384</v>
      </c>
      <c r="G2628" s="13" t="s">
        <v>10331</v>
      </c>
      <c r="H2628" s="13" t="s">
        <v>9398</v>
      </c>
      <c r="I2628" s="13" t="s">
        <v>13978</v>
      </c>
      <c r="J2628" s="19">
        <v>498</v>
      </c>
      <c r="K2628" s="13" t="s">
        <v>9260</v>
      </c>
      <c r="L2628" s="26">
        <v>43005</v>
      </c>
      <c r="M2628" s="19">
        <v>498</v>
      </c>
      <c r="N2628" s="13" t="s">
        <v>9260</v>
      </c>
      <c r="O2628" s="21">
        <v>0</v>
      </c>
      <c r="P2628" s="13" t="s">
        <v>9257</v>
      </c>
      <c r="Q2628" s="26">
        <v>43006</v>
      </c>
    </row>
    <row r="2629" spans="1:17" x14ac:dyDescent="0.25">
      <c r="A2629" s="12" t="str">
        <f t="shared" si="41"/>
        <v>ACWG</v>
      </c>
      <c r="B2629" s="13" t="s">
        <v>13979</v>
      </c>
      <c r="C2629" s="13" t="s">
        <v>10259</v>
      </c>
      <c r="D2629" s="13" t="s">
        <v>12472</v>
      </c>
      <c r="E2629" s="13" t="s">
        <v>10391</v>
      </c>
      <c r="F2629" s="13" t="s">
        <v>9427</v>
      </c>
      <c r="G2629" s="13" t="s">
        <v>11412</v>
      </c>
      <c r="H2629" s="13" t="s">
        <v>9599</v>
      </c>
      <c r="I2629" s="13" t="s">
        <v>13980</v>
      </c>
      <c r="J2629" s="19">
        <v>314</v>
      </c>
      <c r="K2629" s="13" t="s">
        <v>9260</v>
      </c>
      <c r="L2629" s="26">
        <v>43004</v>
      </c>
      <c r="M2629" s="19">
        <v>314</v>
      </c>
      <c r="N2629" s="13" t="s">
        <v>9260</v>
      </c>
      <c r="O2629" s="21">
        <v>0</v>
      </c>
      <c r="P2629" s="13" t="s">
        <v>9257</v>
      </c>
      <c r="Q2629" s="26">
        <v>43005</v>
      </c>
    </row>
    <row r="2630" spans="1:17" x14ac:dyDescent="0.25">
      <c r="A2630" s="12" t="str">
        <f t="shared" si="41"/>
        <v>ACWG</v>
      </c>
      <c r="B2630" s="13" t="s">
        <v>13979</v>
      </c>
      <c r="C2630" s="13" t="s">
        <v>10267</v>
      </c>
      <c r="D2630" s="13" t="s">
        <v>12472</v>
      </c>
      <c r="E2630" s="13" t="s">
        <v>10391</v>
      </c>
      <c r="F2630" s="13" t="s">
        <v>9427</v>
      </c>
      <c r="G2630" s="13" t="s">
        <v>11412</v>
      </c>
      <c r="H2630" s="13" t="s">
        <v>9599</v>
      </c>
      <c r="I2630" s="13" t="s">
        <v>13981</v>
      </c>
      <c r="J2630" s="19">
        <v>312</v>
      </c>
      <c r="K2630" s="13" t="s">
        <v>9260</v>
      </c>
      <c r="L2630" s="26">
        <v>43004</v>
      </c>
      <c r="M2630" s="19">
        <v>312</v>
      </c>
      <c r="N2630" s="13" t="s">
        <v>9260</v>
      </c>
      <c r="O2630" s="21">
        <v>0</v>
      </c>
      <c r="P2630" s="13" t="s">
        <v>9257</v>
      </c>
      <c r="Q2630" s="26">
        <v>43005</v>
      </c>
    </row>
    <row r="2631" spans="1:17" x14ac:dyDescent="0.25">
      <c r="A2631" s="12" t="str">
        <f t="shared" si="41"/>
        <v>ACWG</v>
      </c>
      <c r="B2631" s="13" t="s">
        <v>13979</v>
      </c>
      <c r="C2631" s="13" t="s">
        <v>10304</v>
      </c>
      <c r="D2631" s="13" t="s">
        <v>12472</v>
      </c>
      <c r="E2631" s="13" t="s">
        <v>10391</v>
      </c>
      <c r="F2631" s="13" t="s">
        <v>9427</v>
      </c>
      <c r="G2631" s="13" t="s">
        <v>11412</v>
      </c>
      <c r="H2631" s="13" t="s">
        <v>9599</v>
      </c>
      <c r="I2631" s="13" t="s">
        <v>13982</v>
      </c>
      <c r="J2631" s="19">
        <v>306</v>
      </c>
      <c r="K2631" s="13" t="s">
        <v>9260</v>
      </c>
      <c r="L2631" s="26">
        <v>43004</v>
      </c>
      <c r="M2631" s="19">
        <v>306</v>
      </c>
      <c r="N2631" s="13" t="s">
        <v>9260</v>
      </c>
      <c r="O2631" s="21">
        <v>0</v>
      </c>
      <c r="P2631" s="13" t="s">
        <v>9257</v>
      </c>
      <c r="Q2631" s="26">
        <v>43005</v>
      </c>
    </row>
    <row r="2632" spans="1:17" x14ac:dyDescent="0.25">
      <c r="A2632" s="12" t="str">
        <f t="shared" si="41"/>
        <v>ACWG</v>
      </c>
      <c r="B2632" s="13" t="s">
        <v>13979</v>
      </c>
      <c r="C2632" s="13" t="s">
        <v>10269</v>
      </c>
      <c r="D2632" s="13" t="s">
        <v>12472</v>
      </c>
      <c r="E2632" s="13" t="s">
        <v>10391</v>
      </c>
      <c r="F2632" s="13" t="s">
        <v>9427</v>
      </c>
      <c r="G2632" s="13" t="s">
        <v>11412</v>
      </c>
      <c r="H2632" s="13" t="s">
        <v>9599</v>
      </c>
      <c r="I2632" s="13" t="s">
        <v>13983</v>
      </c>
      <c r="J2632" s="19">
        <v>298</v>
      </c>
      <c r="K2632" s="13" t="s">
        <v>9260</v>
      </c>
      <c r="L2632" s="26">
        <v>43004</v>
      </c>
      <c r="M2632" s="19">
        <v>298</v>
      </c>
      <c r="N2632" s="13" t="s">
        <v>9260</v>
      </c>
      <c r="O2632" s="21">
        <v>0</v>
      </c>
      <c r="P2632" s="13" t="s">
        <v>9257</v>
      </c>
      <c r="Q2632" s="26">
        <v>43005</v>
      </c>
    </row>
    <row r="2633" spans="1:17" x14ac:dyDescent="0.25">
      <c r="A2633" s="12" t="str">
        <f t="shared" si="41"/>
        <v>ACWG</v>
      </c>
      <c r="B2633" s="13" t="s">
        <v>13979</v>
      </c>
      <c r="C2633" s="13" t="s">
        <v>10307</v>
      </c>
      <c r="D2633" s="13" t="s">
        <v>12472</v>
      </c>
      <c r="E2633" s="13" t="s">
        <v>10391</v>
      </c>
      <c r="F2633" s="13" t="s">
        <v>9427</v>
      </c>
      <c r="G2633" s="13" t="s">
        <v>11412</v>
      </c>
      <c r="H2633" s="13" t="s">
        <v>9599</v>
      </c>
      <c r="I2633" s="13" t="s">
        <v>13984</v>
      </c>
      <c r="J2633" s="19">
        <v>298</v>
      </c>
      <c r="K2633" s="13" t="s">
        <v>9260</v>
      </c>
      <c r="L2633" s="26">
        <v>43004</v>
      </c>
      <c r="M2633" s="19">
        <v>298</v>
      </c>
      <c r="N2633" s="13" t="s">
        <v>9260</v>
      </c>
      <c r="O2633" s="21">
        <v>0</v>
      </c>
      <c r="P2633" s="13" t="s">
        <v>9257</v>
      </c>
      <c r="Q2633" s="26">
        <v>43005</v>
      </c>
    </row>
    <row r="2634" spans="1:17" x14ac:dyDescent="0.25">
      <c r="A2634" s="12" t="str">
        <f t="shared" si="41"/>
        <v>ACWG</v>
      </c>
      <c r="B2634" s="13" t="s">
        <v>13979</v>
      </c>
      <c r="C2634" s="13" t="s">
        <v>10316</v>
      </c>
      <c r="D2634" s="13" t="s">
        <v>12472</v>
      </c>
      <c r="E2634" s="13" t="s">
        <v>10391</v>
      </c>
      <c r="F2634" s="13" t="s">
        <v>9427</v>
      </c>
      <c r="G2634" s="13" t="s">
        <v>11412</v>
      </c>
      <c r="H2634" s="13" t="s">
        <v>9599</v>
      </c>
      <c r="I2634" s="13" t="s">
        <v>13985</v>
      </c>
      <c r="J2634" s="19">
        <v>296</v>
      </c>
      <c r="K2634" s="13" t="s">
        <v>9260</v>
      </c>
      <c r="L2634" s="26">
        <v>43004</v>
      </c>
      <c r="M2634" s="19">
        <v>296</v>
      </c>
      <c r="N2634" s="13" t="s">
        <v>9260</v>
      </c>
      <c r="O2634" s="21">
        <v>0</v>
      </c>
      <c r="P2634" s="13" t="s">
        <v>9257</v>
      </c>
      <c r="Q2634" s="26">
        <v>43005</v>
      </c>
    </row>
    <row r="2635" spans="1:17" x14ac:dyDescent="0.25">
      <c r="A2635" s="12" t="str">
        <f t="shared" si="41"/>
        <v>ACWG</v>
      </c>
      <c r="B2635" s="13" t="s">
        <v>13979</v>
      </c>
      <c r="C2635" s="13" t="s">
        <v>10660</v>
      </c>
      <c r="D2635" s="13" t="s">
        <v>12472</v>
      </c>
      <c r="E2635" s="13" t="s">
        <v>10391</v>
      </c>
      <c r="F2635" s="13" t="s">
        <v>9427</v>
      </c>
      <c r="G2635" s="13" t="s">
        <v>11412</v>
      </c>
      <c r="H2635" s="13" t="s">
        <v>9599</v>
      </c>
      <c r="I2635" s="13" t="s">
        <v>13986</v>
      </c>
      <c r="J2635" s="19">
        <v>290</v>
      </c>
      <c r="K2635" s="13" t="s">
        <v>9260</v>
      </c>
      <c r="L2635" s="26">
        <v>43004</v>
      </c>
      <c r="M2635" s="19">
        <v>290</v>
      </c>
      <c r="N2635" s="13" t="s">
        <v>9260</v>
      </c>
      <c r="O2635" s="21">
        <v>0</v>
      </c>
      <c r="P2635" s="13" t="s">
        <v>9257</v>
      </c>
      <c r="Q2635" s="26">
        <v>43005</v>
      </c>
    </row>
    <row r="2636" spans="1:17" x14ac:dyDescent="0.25">
      <c r="A2636" s="12" t="str">
        <f t="shared" si="41"/>
        <v>ACWG</v>
      </c>
      <c r="B2636" s="13" t="s">
        <v>13979</v>
      </c>
      <c r="C2636" s="13" t="s">
        <v>10742</v>
      </c>
      <c r="D2636" s="13" t="s">
        <v>12472</v>
      </c>
      <c r="E2636" s="13" t="s">
        <v>10391</v>
      </c>
      <c r="F2636" s="13" t="s">
        <v>9427</v>
      </c>
      <c r="G2636" s="13" t="s">
        <v>11412</v>
      </c>
      <c r="H2636" s="13" t="s">
        <v>9599</v>
      </c>
      <c r="I2636" s="13" t="s">
        <v>13987</v>
      </c>
      <c r="J2636" s="19">
        <v>260</v>
      </c>
      <c r="K2636" s="13" t="s">
        <v>9260</v>
      </c>
      <c r="L2636" s="26">
        <v>43004</v>
      </c>
      <c r="M2636" s="19">
        <v>260</v>
      </c>
      <c r="N2636" s="13" t="s">
        <v>9260</v>
      </c>
      <c r="O2636" s="21">
        <v>0</v>
      </c>
      <c r="P2636" s="13" t="s">
        <v>9257</v>
      </c>
      <c r="Q2636" s="26">
        <v>43005</v>
      </c>
    </row>
    <row r="2637" spans="1:17" x14ac:dyDescent="0.25">
      <c r="A2637" s="12" t="str">
        <f t="shared" si="41"/>
        <v>ACWG</v>
      </c>
      <c r="B2637" s="13" t="s">
        <v>13979</v>
      </c>
      <c r="C2637" s="13" t="s">
        <v>10851</v>
      </c>
      <c r="D2637" s="13" t="s">
        <v>12472</v>
      </c>
      <c r="E2637" s="13" t="s">
        <v>10391</v>
      </c>
      <c r="F2637" s="13" t="s">
        <v>9427</v>
      </c>
      <c r="G2637" s="13" t="s">
        <v>11412</v>
      </c>
      <c r="H2637" s="13" t="s">
        <v>9599</v>
      </c>
      <c r="I2637" s="13" t="s">
        <v>13988</v>
      </c>
      <c r="J2637" s="19">
        <v>252</v>
      </c>
      <c r="K2637" s="13" t="s">
        <v>9260</v>
      </c>
      <c r="L2637" s="26">
        <v>43004</v>
      </c>
      <c r="M2637" s="19">
        <v>252</v>
      </c>
      <c r="N2637" s="13" t="s">
        <v>9260</v>
      </c>
      <c r="O2637" s="21">
        <v>0</v>
      </c>
      <c r="P2637" s="13" t="s">
        <v>9257</v>
      </c>
      <c r="Q2637" s="26">
        <v>43005</v>
      </c>
    </row>
    <row r="2638" spans="1:17" x14ac:dyDescent="0.25">
      <c r="A2638" s="12" t="str">
        <f t="shared" si="41"/>
        <v>ACWG</v>
      </c>
      <c r="B2638" s="13" t="s">
        <v>13979</v>
      </c>
      <c r="C2638" s="13" t="s">
        <v>10853</v>
      </c>
      <c r="D2638" s="13" t="s">
        <v>12472</v>
      </c>
      <c r="E2638" s="13" t="s">
        <v>10391</v>
      </c>
      <c r="F2638" s="13" t="s">
        <v>9427</v>
      </c>
      <c r="G2638" s="13" t="s">
        <v>11412</v>
      </c>
      <c r="H2638" s="13" t="s">
        <v>9599</v>
      </c>
      <c r="I2638" s="13" t="s">
        <v>13989</v>
      </c>
      <c r="J2638" s="19">
        <v>248</v>
      </c>
      <c r="K2638" s="13" t="s">
        <v>9260</v>
      </c>
      <c r="L2638" s="26">
        <v>43004</v>
      </c>
      <c r="M2638" s="19">
        <v>248</v>
      </c>
      <c r="N2638" s="13" t="s">
        <v>9260</v>
      </c>
      <c r="O2638" s="21">
        <v>0</v>
      </c>
      <c r="P2638" s="13" t="s">
        <v>9257</v>
      </c>
      <c r="Q2638" s="26">
        <v>43005</v>
      </c>
    </row>
    <row r="2639" spans="1:17" x14ac:dyDescent="0.25">
      <c r="A2639" s="12" t="str">
        <f t="shared" si="41"/>
        <v>ACTX</v>
      </c>
      <c r="B2639" s="13" t="s">
        <v>13990</v>
      </c>
      <c r="C2639" s="13" t="s">
        <v>10259</v>
      </c>
      <c r="D2639" s="13" t="s">
        <v>12382</v>
      </c>
      <c r="E2639" s="13" t="s">
        <v>3233</v>
      </c>
      <c r="F2639" s="13" t="s">
        <v>9427</v>
      </c>
      <c r="G2639" s="13" t="s">
        <v>10534</v>
      </c>
      <c r="H2639" s="13" t="s">
        <v>9428</v>
      </c>
      <c r="I2639" s="13" t="s">
        <v>13991</v>
      </c>
      <c r="J2639" s="19">
        <v>898</v>
      </c>
      <c r="K2639" s="13" t="s">
        <v>9260</v>
      </c>
      <c r="L2639" s="26">
        <v>43004</v>
      </c>
      <c r="M2639" s="19">
        <v>898</v>
      </c>
      <c r="N2639" s="13" t="s">
        <v>9260</v>
      </c>
      <c r="O2639" s="21">
        <v>0</v>
      </c>
      <c r="P2639" s="13" t="s">
        <v>9257</v>
      </c>
      <c r="Q2639" s="26">
        <v>43005</v>
      </c>
    </row>
    <row r="2640" spans="1:17" x14ac:dyDescent="0.25">
      <c r="A2640" s="12" t="str">
        <f t="shared" si="41"/>
        <v>ACTX</v>
      </c>
      <c r="B2640" s="13" t="s">
        <v>13990</v>
      </c>
      <c r="C2640" s="13" t="s">
        <v>10267</v>
      </c>
      <c r="D2640" s="13" t="s">
        <v>12382</v>
      </c>
      <c r="E2640" s="13" t="s">
        <v>3233</v>
      </c>
      <c r="F2640" s="13" t="s">
        <v>9427</v>
      </c>
      <c r="G2640" s="13" t="s">
        <v>10534</v>
      </c>
      <c r="H2640" s="13" t="s">
        <v>9428</v>
      </c>
      <c r="I2640" s="13" t="s">
        <v>13992</v>
      </c>
      <c r="J2640" s="19">
        <v>850</v>
      </c>
      <c r="K2640" s="13" t="s">
        <v>9260</v>
      </c>
      <c r="L2640" s="26">
        <v>43004</v>
      </c>
      <c r="M2640" s="19">
        <v>850</v>
      </c>
      <c r="N2640" s="13" t="s">
        <v>9260</v>
      </c>
      <c r="O2640" s="21">
        <v>0</v>
      </c>
      <c r="P2640" s="13" t="s">
        <v>9257</v>
      </c>
      <c r="Q2640" s="26">
        <v>43005</v>
      </c>
    </row>
    <row r="2641" spans="1:17" x14ac:dyDescent="0.25">
      <c r="A2641" s="12" t="str">
        <f t="shared" si="41"/>
        <v>ACTX</v>
      </c>
      <c r="B2641" s="13" t="s">
        <v>13990</v>
      </c>
      <c r="C2641" s="13" t="s">
        <v>10304</v>
      </c>
      <c r="D2641" s="13" t="s">
        <v>12382</v>
      </c>
      <c r="E2641" s="13" t="s">
        <v>3233</v>
      </c>
      <c r="F2641" s="13" t="s">
        <v>9427</v>
      </c>
      <c r="G2641" s="13" t="s">
        <v>10534</v>
      </c>
      <c r="H2641" s="13" t="s">
        <v>9428</v>
      </c>
      <c r="I2641" s="13" t="s">
        <v>13993</v>
      </c>
      <c r="J2641" s="19">
        <v>596</v>
      </c>
      <c r="K2641" s="13" t="s">
        <v>9260</v>
      </c>
      <c r="L2641" s="26">
        <v>43004</v>
      </c>
      <c r="M2641" s="19">
        <v>596</v>
      </c>
      <c r="N2641" s="13" t="s">
        <v>9260</v>
      </c>
      <c r="O2641" s="21">
        <v>0</v>
      </c>
      <c r="P2641" s="13" t="s">
        <v>9257</v>
      </c>
      <c r="Q2641" s="26">
        <v>43005</v>
      </c>
    </row>
    <row r="2642" spans="1:17" x14ac:dyDescent="0.25">
      <c r="A2642" s="12" t="str">
        <f t="shared" si="41"/>
        <v>ACOD</v>
      </c>
      <c r="B2642" s="13" t="s">
        <v>13994</v>
      </c>
      <c r="C2642" s="13" t="s">
        <v>10259</v>
      </c>
      <c r="D2642" s="13" t="s">
        <v>12349</v>
      </c>
      <c r="E2642" s="13" t="s">
        <v>3409</v>
      </c>
      <c r="F2642" s="13" t="s">
        <v>9585</v>
      </c>
      <c r="G2642" s="13" t="s">
        <v>13207</v>
      </c>
      <c r="H2642" s="13" t="s">
        <v>9840</v>
      </c>
      <c r="I2642" s="13" t="s">
        <v>13995</v>
      </c>
      <c r="J2642" s="19">
        <v>824</v>
      </c>
      <c r="K2642" s="13" t="s">
        <v>9260</v>
      </c>
      <c r="L2642" s="26">
        <v>43005</v>
      </c>
      <c r="M2642" s="19">
        <v>824</v>
      </c>
      <c r="N2642" s="13" t="s">
        <v>9260</v>
      </c>
      <c r="O2642" s="21">
        <v>0</v>
      </c>
      <c r="P2642" s="13" t="s">
        <v>9257</v>
      </c>
      <c r="Q2642" s="26">
        <v>43006</v>
      </c>
    </row>
    <row r="2643" spans="1:17" x14ac:dyDescent="0.25">
      <c r="A2643" s="12" t="str">
        <f t="shared" si="41"/>
        <v>ACOD</v>
      </c>
      <c r="B2643" s="13" t="s">
        <v>13994</v>
      </c>
      <c r="C2643" s="13" t="s">
        <v>10267</v>
      </c>
      <c r="D2643" s="13" t="s">
        <v>12349</v>
      </c>
      <c r="E2643" s="13" t="s">
        <v>3409</v>
      </c>
      <c r="F2643" s="13" t="s">
        <v>9585</v>
      </c>
      <c r="G2643" s="13" t="s">
        <v>13207</v>
      </c>
      <c r="H2643" s="13" t="s">
        <v>9840</v>
      </c>
      <c r="I2643" s="13" t="s">
        <v>13996</v>
      </c>
      <c r="J2643" s="19">
        <v>708</v>
      </c>
      <c r="K2643" s="13" t="s">
        <v>9260</v>
      </c>
      <c r="L2643" s="26">
        <v>43005</v>
      </c>
      <c r="M2643" s="19">
        <v>708</v>
      </c>
      <c r="N2643" s="13" t="s">
        <v>9260</v>
      </c>
      <c r="O2643" s="21">
        <v>0</v>
      </c>
      <c r="P2643" s="13" t="s">
        <v>9257</v>
      </c>
      <c r="Q2643" s="26">
        <v>43006</v>
      </c>
    </row>
    <row r="2644" spans="1:17" x14ac:dyDescent="0.25">
      <c r="A2644" s="12" t="str">
        <f t="shared" si="41"/>
        <v>ACOD</v>
      </c>
      <c r="B2644" s="13" t="s">
        <v>13994</v>
      </c>
      <c r="C2644" s="13" t="s">
        <v>10304</v>
      </c>
      <c r="D2644" s="13" t="s">
        <v>12349</v>
      </c>
      <c r="E2644" s="13" t="s">
        <v>3409</v>
      </c>
      <c r="F2644" s="13" t="s">
        <v>9585</v>
      </c>
      <c r="G2644" s="13" t="s">
        <v>13207</v>
      </c>
      <c r="H2644" s="13" t="s">
        <v>9840</v>
      </c>
      <c r="I2644" s="13" t="s">
        <v>13997</v>
      </c>
      <c r="J2644" s="19">
        <v>708</v>
      </c>
      <c r="K2644" s="13" t="s">
        <v>9260</v>
      </c>
      <c r="L2644" s="26">
        <v>43005</v>
      </c>
      <c r="M2644" s="19">
        <v>708</v>
      </c>
      <c r="N2644" s="13" t="s">
        <v>9260</v>
      </c>
      <c r="O2644" s="21">
        <v>0</v>
      </c>
      <c r="P2644" s="13" t="s">
        <v>9257</v>
      </c>
      <c r="Q2644" s="26">
        <v>43006</v>
      </c>
    </row>
    <row r="2645" spans="1:17" x14ac:dyDescent="0.25">
      <c r="A2645" s="12" t="str">
        <f t="shared" si="41"/>
        <v>ACOD</v>
      </c>
      <c r="B2645" s="13" t="s">
        <v>13994</v>
      </c>
      <c r="C2645" s="13" t="s">
        <v>10269</v>
      </c>
      <c r="D2645" s="13" t="s">
        <v>12349</v>
      </c>
      <c r="E2645" s="13" t="s">
        <v>3409</v>
      </c>
      <c r="F2645" s="13" t="s">
        <v>9585</v>
      </c>
      <c r="G2645" s="13" t="s">
        <v>13207</v>
      </c>
      <c r="H2645" s="13" t="s">
        <v>9840</v>
      </c>
      <c r="I2645" s="13" t="s">
        <v>13998</v>
      </c>
      <c r="J2645" s="19">
        <v>240</v>
      </c>
      <c r="K2645" s="13" t="s">
        <v>9260</v>
      </c>
      <c r="L2645" s="26">
        <v>43005</v>
      </c>
      <c r="M2645" s="19">
        <v>240</v>
      </c>
      <c r="N2645" s="13" t="s">
        <v>9260</v>
      </c>
      <c r="O2645" s="21">
        <v>0</v>
      </c>
      <c r="P2645" s="13" t="s">
        <v>9257</v>
      </c>
      <c r="Q2645" s="26">
        <v>43006</v>
      </c>
    </row>
    <row r="2646" spans="1:17" x14ac:dyDescent="0.25">
      <c r="A2646" s="12" t="str">
        <f t="shared" si="41"/>
        <v>ACOD</v>
      </c>
      <c r="B2646" s="13" t="s">
        <v>13999</v>
      </c>
      <c r="C2646" s="13" t="s">
        <v>10259</v>
      </c>
      <c r="D2646" s="13" t="s">
        <v>12349</v>
      </c>
      <c r="E2646" s="13" t="s">
        <v>3233</v>
      </c>
      <c r="F2646" s="13" t="s">
        <v>9585</v>
      </c>
      <c r="G2646" s="13" t="s">
        <v>13207</v>
      </c>
      <c r="H2646" s="13" t="s">
        <v>9840</v>
      </c>
      <c r="I2646" s="13" t="s">
        <v>14000</v>
      </c>
      <c r="J2646" s="19">
        <v>704</v>
      </c>
      <c r="K2646" s="13" t="s">
        <v>9260</v>
      </c>
      <c r="L2646" s="26">
        <v>43005</v>
      </c>
      <c r="M2646" s="19">
        <v>704</v>
      </c>
      <c r="N2646" s="13" t="s">
        <v>9260</v>
      </c>
      <c r="O2646" s="21">
        <v>0</v>
      </c>
      <c r="P2646" s="13" t="s">
        <v>9257</v>
      </c>
      <c r="Q2646" s="26">
        <v>43006</v>
      </c>
    </row>
    <row r="2647" spans="1:17" x14ac:dyDescent="0.25">
      <c r="A2647" s="12" t="str">
        <f t="shared" si="41"/>
        <v>ACOD</v>
      </c>
      <c r="B2647" s="13" t="s">
        <v>13999</v>
      </c>
      <c r="C2647" s="13" t="s">
        <v>10267</v>
      </c>
      <c r="D2647" s="13" t="s">
        <v>12349</v>
      </c>
      <c r="E2647" s="13" t="s">
        <v>3233</v>
      </c>
      <c r="F2647" s="13" t="s">
        <v>9585</v>
      </c>
      <c r="G2647" s="13" t="s">
        <v>13207</v>
      </c>
      <c r="H2647" s="13" t="s">
        <v>9840</v>
      </c>
      <c r="I2647" s="13" t="s">
        <v>14001</v>
      </c>
      <c r="J2647" s="19">
        <v>472</v>
      </c>
      <c r="K2647" s="13" t="s">
        <v>9260</v>
      </c>
      <c r="L2647" s="26">
        <v>43005</v>
      </c>
      <c r="M2647" s="19">
        <v>472</v>
      </c>
      <c r="N2647" s="13" t="s">
        <v>9260</v>
      </c>
      <c r="O2647" s="21">
        <v>0</v>
      </c>
      <c r="P2647" s="13" t="s">
        <v>9257</v>
      </c>
      <c r="Q2647" s="26">
        <v>43006</v>
      </c>
    </row>
    <row r="2648" spans="1:17" x14ac:dyDescent="0.25">
      <c r="A2648" s="12" t="str">
        <f t="shared" si="41"/>
        <v>ACVN</v>
      </c>
      <c r="B2648" s="13" t="s">
        <v>14002</v>
      </c>
      <c r="C2648" s="13" t="s">
        <v>10259</v>
      </c>
      <c r="D2648" s="13" t="s">
        <v>13229</v>
      </c>
      <c r="E2648" s="13" t="s">
        <v>10363</v>
      </c>
      <c r="F2648" s="13" t="s">
        <v>9384</v>
      </c>
      <c r="G2648" s="13" t="s">
        <v>12733</v>
      </c>
      <c r="H2648" s="13" t="s">
        <v>9776</v>
      </c>
      <c r="I2648" s="13" t="s">
        <v>14003</v>
      </c>
      <c r="J2648" s="19">
        <v>524</v>
      </c>
      <c r="K2648" s="13" t="s">
        <v>9260</v>
      </c>
      <c r="L2648" s="26">
        <v>43005</v>
      </c>
      <c r="M2648" s="19">
        <v>524</v>
      </c>
      <c r="N2648" s="13" t="s">
        <v>9260</v>
      </c>
      <c r="O2648" s="21">
        <v>0</v>
      </c>
      <c r="P2648" s="13" t="s">
        <v>9257</v>
      </c>
      <c r="Q2648" s="26">
        <v>43006</v>
      </c>
    </row>
    <row r="2649" spans="1:17" x14ac:dyDescent="0.25">
      <c r="A2649" s="12" t="str">
        <f t="shared" si="41"/>
        <v>ACVN</v>
      </c>
      <c r="B2649" s="13" t="s">
        <v>14002</v>
      </c>
      <c r="C2649" s="13" t="s">
        <v>10267</v>
      </c>
      <c r="D2649" s="13" t="s">
        <v>13229</v>
      </c>
      <c r="E2649" s="13" t="s">
        <v>10363</v>
      </c>
      <c r="F2649" s="13" t="s">
        <v>9384</v>
      </c>
      <c r="G2649" s="13" t="s">
        <v>12733</v>
      </c>
      <c r="H2649" s="13" t="s">
        <v>9776</v>
      </c>
      <c r="I2649" s="13" t="s">
        <v>14004</v>
      </c>
      <c r="J2649" s="19">
        <v>520</v>
      </c>
      <c r="K2649" s="13" t="s">
        <v>9260</v>
      </c>
      <c r="L2649" s="26">
        <v>43005</v>
      </c>
      <c r="M2649" s="19">
        <v>520</v>
      </c>
      <c r="N2649" s="13" t="s">
        <v>9260</v>
      </c>
      <c r="O2649" s="21">
        <v>0</v>
      </c>
      <c r="P2649" s="13" t="s">
        <v>9257</v>
      </c>
      <c r="Q2649" s="26">
        <v>43006</v>
      </c>
    </row>
    <row r="2650" spans="1:17" x14ac:dyDescent="0.25">
      <c r="A2650" s="12" t="str">
        <f t="shared" si="41"/>
        <v>ACON</v>
      </c>
      <c r="B2650" s="13" t="s">
        <v>14005</v>
      </c>
      <c r="C2650" s="13" t="s">
        <v>10259</v>
      </c>
      <c r="D2650" s="13" t="s">
        <v>12349</v>
      </c>
      <c r="E2650" s="13" t="s">
        <v>3409</v>
      </c>
      <c r="F2650" s="13" t="s">
        <v>9585</v>
      </c>
      <c r="G2650" s="13" t="s">
        <v>13207</v>
      </c>
      <c r="H2650" s="13" t="s">
        <v>9840</v>
      </c>
      <c r="I2650" s="13" t="s">
        <v>14006</v>
      </c>
      <c r="J2650" s="19">
        <v>822</v>
      </c>
      <c r="K2650" s="13" t="s">
        <v>9260</v>
      </c>
      <c r="L2650" s="26">
        <v>43006</v>
      </c>
      <c r="M2650" s="19">
        <v>822</v>
      </c>
      <c r="N2650" s="13" t="s">
        <v>9260</v>
      </c>
      <c r="O2650" s="21">
        <v>0</v>
      </c>
      <c r="P2650" s="13" t="s">
        <v>9257</v>
      </c>
      <c r="Q2650" s="26">
        <v>43007</v>
      </c>
    </row>
    <row r="2651" spans="1:17" x14ac:dyDescent="0.25">
      <c r="A2651" s="12" t="str">
        <f t="shared" si="41"/>
        <v>ACON</v>
      </c>
      <c r="B2651" s="13" t="s">
        <v>14005</v>
      </c>
      <c r="C2651" s="13" t="s">
        <v>10267</v>
      </c>
      <c r="D2651" s="13" t="s">
        <v>12349</v>
      </c>
      <c r="E2651" s="13" t="s">
        <v>3409</v>
      </c>
      <c r="F2651" s="13" t="s">
        <v>9585</v>
      </c>
      <c r="G2651" s="13" t="s">
        <v>13207</v>
      </c>
      <c r="H2651" s="13" t="s">
        <v>9840</v>
      </c>
      <c r="I2651" s="13" t="s">
        <v>14007</v>
      </c>
      <c r="J2651" s="19">
        <v>594</v>
      </c>
      <c r="K2651" s="13" t="s">
        <v>9260</v>
      </c>
      <c r="L2651" s="26">
        <v>43006</v>
      </c>
      <c r="M2651" s="19">
        <v>594</v>
      </c>
      <c r="N2651" s="13" t="s">
        <v>9260</v>
      </c>
      <c r="O2651" s="21">
        <v>0</v>
      </c>
      <c r="P2651" s="13" t="s">
        <v>9257</v>
      </c>
      <c r="Q2651" s="26">
        <v>43007</v>
      </c>
    </row>
    <row r="2652" spans="1:17" x14ac:dyDescent="0.25">
      <c r="A2652" s="12" t="str">
        <f t="shared" si="41"/>
        <v>ACON</v>
      </c>
      <c r="B2652" s="13" t="s">
        <v>14005</v>
      </c>
      <c r="C2652" s="13" t="s">
        <v>10304</v>
      </c>
      <c r="D2652" s="13" t="s">
        <v>12349</v>
      </c>
      <c r="E2652" s="13" t="s">
        <v>3409</v>
      </c>
      <c r="F2652" s="13" t="s">
        <v>9585</v>
      </c>
      <c r="G2652" s="13" t="s">
        <v>13207</v>
      </c>
      <c r="H2652" s="13" t="s">
        <v>9840</v>
      </c>
      <c r="I2652" s="13" t="s">
        <v>14008</v>
      </c>
      <c r="J2652" s="19">
        <v>470</v>
      </c>
      <c r="K2652" s="13" t="s">
        <v>9260</v>
      </c>
      <c r="L2652" s="26">
        <v>43006</v>
      </c>
      <c r="M2652" s="19">
        <v>470</v>
      </c>
      <c r="N2652" s="13" t="s">
        <v>9260</v>
      </c>
      <c r="O2652" s="21">
        <v>0</v>
      </c>
      <c r="P2652" s="13" t="s">
        <v>9257</v>
      </c>
      <c r="Q2652" s="26">
        <v>43007</v>
      </c>
    </row>
    <row r="2653" spans="1:17" x14ac:dyDescent="0.25">
      <c r="A2653" s="12" t="str">
        <f t="shared" si="41"/>
        <v>ACON</v>
      </c>
      <c r="B2653" s="13" t="s">
        <v>14005</v>
      </c>
      <c r="C2653" s="13" t="s">
        <v>10269</v>
      </c>
      <c r="D2653" s="13" t="s">
        <v>12349</v>
      </c>
      <c r="E2653" s="13" t="s">
        <v>3409</v>
      </c>
      <c r="F2653" s="13" t="s">
        <v>9585</v>
      </c>
      <c r="G2653" s="13" t="s">
        <v>13207</v>
      </c>
      <c r="H2653" s="13" t="s">
        <v>9840</v>
      </c>
      <c r="I2653" s="13" t="s">
        <v>14009</v>
      </c>
      <c r="J2653" s="19">
        <v>242</v>
      </c>
      <c r="K2653" s="13" t="s">
        <v>9260</v>
      </c>
      <c r="L2653" s="26">
        <v>43006</v>
      </c>
      <c r="M2653" s="19">
        <v>242</v>
      </c>
      <c r="N2653" s="13" t="s">
        <v>9260</v>
      </c>
      <c r="O2653" s="21">
        <v>0</v>
      </c>
      <c r="P2653" s="13" t="s">
        <v>9257</v>
      </c>
      <c r="Q2653" s="26">
        <v>43007</v>
      </c>
    </row>
    <row r="2654" spans="1:17" x14ac:dyDescent="0.25">
      <c r="A2654" s="12" t="str">
        <f t="shared" si="41"/>
        <v>ACSD</v>
      </c>
      <c r="B2654" s="13" t="s">
        <v>14010</v>
      </c>
      <c r="C2654" s="13" t="s">
        <v>10259</v>
      </c>
      <c r="D2654" s="13" t="s">
        <v>12349</v>
      </c>
      <c r="E2654" s="13" t="s">
        <v>3233</v>
      </c>
      <c r="F2654" s="13" t="s">
        <v>9585</v>
      </c>
      <c r="G2654" s="13" t="s">
        <v>13207</v>
      </c>
      <c r="H2654" s="13" t="s">
        <v>9840</v>
      </c>
      <c r="I2654" s="13" t="s">
        <v>14011</v>
      </c>
      <c r="J2654" s="19">
        <v>472</v>
      </c>
      <c r="K2654" s="13" t="s">
        <v>9260</v>
      </c>
      <c r="L2654" s="26">
        <v>43006</v>
      </c>
      <c r="M2654" s="19">
        <v>472</v>
      </c>
      <c r="N2654" s="13" t="s">
        <v>9260</v>
      </c>
      <c r="O2654" s="21">
        <v>0</v>
      </c>
      <c r="P2654" s="13" t="s">
        <v>9257</v>
      </c>
      <c r="Q2654" s="26">
        <v>43007</v>
      </c>
    </row>
    <row r="2655" spans="1:17" x14ac:dyDescent="0.25">
      <c r="A2655" s="12" t="str">
        <f t="shared" si="41"/>
        <v>ACSD</v>
      </c>
      <c r="B2655" s="13" t="s">
        <v>14010</v>
      </c>
      <c r="C2655" s="13" t="s">
        <v>10267</v>
      </c>
      <c r="D2655" s="13" t="s">
        <v>12349</v>
      </c>
      <c r="E2655" s="13" t="s">
        <v>3233</v>
      </c>
      <c r="F2655" s="13" t="s">
        <v>9585</v>
      </c>
      <c r="G2655" s="13" t="s">
        <v>13207</v>
      </c>
      <c r="H2655" s="13" t="s">
        <v>9840</v>
      </c>
      <c r="I2655" s="13" t="s">
        <v>14012</v>
      </c>
      <c r="J2655" s="19">
        <v>470</v>
      </c>
      <c r="K2655" s="13" t="s">
        <v>9260</v>
      </c>
      <c r="L2655" s="26">
        <v>43006</v>
      </c>
      <c r="M2655" s="19">
        <v>470</v>
      </c>
      <c r="N2655" s="13" t="s">
        <v>9260</v>
      </c>
      <c r="O2655" s="21">
        <v>0</v>
      </c>
      <c r="P2655" s="13" t="s">
        <v>9257</v>
      </c>
      <c r="Q2655" s="26">
        <v>43007</v>
      </c>
    </row>
    <row r="2656" spans="1:17" x14ac:dyDescent="0.25">
      <c r="A2656" s="12" t="str">
        <f t="shared" si="41"/>
        <v>ACSD</v>
      </c>
      <c r="B2656" s="13" t="s">
        <v>14010</v>
      </c>
      <c r="C2656" s="13" t="s">
        <v>10304</v>
      </c>
      <c r="D2656" s="13" t="s">
        <v>12349</v>
      </c>
      <c r="E2656" s="13" t="s">
        <v>3233</v>
      </c>
      <c r="F2656" s="13" t="s">
        <v>9585</v>
      </c>
      <c r="G2656" s="13" t="s">
        <v>13207</v>
      </c>
      <c r="H2656" s="13" t="s">
        <v>9840</v>
      </c>
      <c r="I2656" s="13" t="s">
        <v>14013</v>
      </c>
      <c r="J2656" s="19">
        <v>240</v>
      </c>
      <c r="K2656" s="13" t="s">
        <v>9260</v>
      </c>
      <c r="L2656" s="26">
        <v>43006</v>
      </c>
      <c r="M2656" s="19">
        <v>240</v>
      </c>
      <c r="N2656" s="13" t="s">
        <v>9260</v>
      </c>
      <c r="O2656" s="21">
        <v>0</v>
      </c>
      <c r="P2656" s="13" t="s">
        <v>9257</v>
      </c>
      <c r="Q2656" s="26">
        <v>43007</v>
      </c>
    </row>
    <row r="2657" spans="1:17" x14ac:dyDescent="0.25">
      <c r="A2657" s="12" t="str">
        <f t="shared" si="41"/>
        <v>ACSD</v>
      </c>
      <c r="B2657" s="13" t="s">
        <v>14010</v>
      </c>
      <c r="C2657" s="13" t="s">
        <v>10269</v>
      </c>
      <c r="D2657" s="13" t="s">
        <v>12349</v>
      </c>
      <c r="E2657" s="13" t="s">
        <v>3233</v>
      </c>
      <c r="F2657" s="13" t="s">
        <v>9585</v>
      </c>
      <c r="G2657" s="13" t="s">
        <v>13207</v>
      </c>
      <c r="H2657" s="13" t="s">
        <v>9840</v>
      </c>
      <c r="I2657" s="13" t="s">
        <v>14014</v>
      </c>
      <c r="J2657" s="19">
        <v>240</v>
      </c>
      <c r="K2657" s="13" t="s">
        <v>9260</v>
      </c>
      <c r="L2657" s="26">
        <v>43006</v>
      </c>
      <c r="M2657" s="19">
        <v>240</v>
      </c>
      <c r="N2657" s="13" t="s">
        <v>9260</v>
      </c>
      <c r="O2657" s="21">
        <v>0</v>
      </c>
      <c r="P2657" s="13" t="s">
        <v>9257</v>
      </c>
      <c r="Q2657" s="26">
        <v>43007</v>
      </c>
    </row>
    <row r="2658" spans="1:17" x14ac:dyDescent="0.25">
      <c r="A2658" s="12" t="str">
        <f t="shared" si="41"/>
        <v>ACSD</v>
      </c>
      <c r="B2658" s="13" t="s">
        <v>14010</v>
      </c>
      <c r="C2658" s="13" t="s">
        <v>10307</v>
      </c>
      <c r="D2658" s="13" t="s">
        <v>12349</v>
      </c>
      <c r="E2658" s="13" t="s">
        <v>3233</v>
      </c>
      <c r="F2658" s="13" t="s">
        <v>9585</v>
      </c>
      <c r="G2658" s="13" t="s">
        <v>13207</v>
      </c>
      <c r="H2658" s="13" t="s">
        <v>9840</v>
      </c>
      <c r="I2658" s="13" t="s">
        <v>14015</v>
      </c>
      <c r="J2658" s="19">
        <v>238</v>
      </c>
      <c r="K2658" s="13" t="s">
        <v>9260</v>
      </c>
      <c r="L2658" s="26">
        <v>43006</v>
      </c>
      <c r="M2658" s="19">
        <v>238</v>
      </c>
      <c r="N2658" s="13" t="s">
        <v>9260</v>
      </c>
      <c r="O2658" s="21">
        <v>0</v>
      </c>
      <c r="P2658" s="13" t="s">
        <v>9257</v>
      </c>
      <c r="Q2658" s="26">
        <v>43007</v>
      </c>
    </row>
    <row r="2659" spans="1:17" x14ac:dyDescent="0.25">
      <c r="A2659" s="12" t="str">
        <f t="shared" si="41"/>
        <v>ACSD</v>
      </c>
      <c r="B2659" s="13" t="s">
        <v>14010</v>
      </c>
      <c r="C2659" s="13" t="s">
        <v>10316</v>
      </c>
      <c r="D2659" s="13" t="s">
        <v>12349</v>
      </c>
      <c r="E2659" s="13" t="s">
        <v>3233</v>
      </c>
      <c r="F2659" s="13" t="s">
        <v>9585</v>
      </c>
      <c r="G2659" s="13" t="s">
        <v>13207</v>
      </c>
      <c r="H2659" s="13" t="s">
        <v>9840</v>
      </c>
      <c r="I2659" s="13" t="s">
        <v>14016</v>
      </c>
      <c r="J2659" s="19">
        <v>236</v>
      </c>
      <c r="K2659" s="13" t="s">
        <v>9260</v>
      </c>
      <c r="L2659" s="26">
        <v>43006</v>
      </c>
      <c r="M2659" s="19">
        <v>236</v>
      </c>
      <c r="N2659" s="13" t="s">
        <v>9260</v>
      </c>
      <c r="O2659" s="21">
        <v>0</v>
      </c>
      <c r="P2659" s="13" t="s">
        <v>9257</v>
      </c>
      <c r="Q2659" s="26">
        <v>43007</v>
      </c>
    </row>
    <row r="2660" spans="1:17" x14ac:dyDescent="0.25">
      <c r="A2660" s="12" t="str">
        <f t="shared" si="41"/>
        <v>ACSD</v>
      </c>
      <c r="B2660" s="13" t="s">
        <v>14017</v>
      </c>
      <c r="C2660" s="13" t="s">
        <v>10259</v>
      </c>
      <c r="D2660" s="13" t="s">
        <v>12349</v>
      </c>
      <c r="E2660" s="13" t="s">
        <v>12307</v>
      </c>
      <c r="F2660" s="13" t="s">
        <v>9585</v>
      </c>
      <c r="G2660" s="13" t="s">
        <v>12809</v>
      </c>
      <c r="H2660" s="13" t="s">
        <v>9754</v>
      </c>
      <c r="I2660" s="13" t="s">
        <v>14018</v>
      </c>
      <c r="J2660" s="19">
        <v>688</v>
      </c>
      <c r="K2660" s="13" t="s">
        <v>9260</v>
      </c>
      <c r="L2660" s="26">
        <v>43006</v>
      </c>
      <c r="M2660" s="19">
        <v>688</v>
      </c>
      <c r="N2660" s="13" t="s">
        <v>9260</v>
      </c>
      <c r="O2660" s="21">
        <v>0</v>
      </c>
      <c r="P2660" s="13" t="s">
        <v>9257</v>
      </c>
      <c r="Q2660" s="26">
        <v>43007</v>
      </c>
    </row>
    <row r="2661" spans="1:17" x14ac:dyDescent="0.25">
      <c r="A2661" s="12" t="str">
        <f t="shared" si="41"/>
        <v>ACSD</v>
      </c>
      <c r="B2661" s="13" t="s">
        <v>14017</v>
      </c>
      <c r="C2661" s="13" t="s">
        <v>10267</v>
      </c>
      <c r="D2661" s="13" t="s">
        <v>12349</v>
      </c>
      <c r="E2661" s="13" t="s">
        <v>12307</v>
      </c>
      <c r="F2661" s="13" t="s">
        <v>9585</v>
      </c>
      <c r="G2661" s="13" t="s">
        <v>12809</v>
      </c>
      <c r="H2661" s="13" t="s">
        <v>9754</v>
      </c>
      <c r="I2661" s="13" t="s">
        <v>14019</v>
      </c>
      <c r="J2661" s="19">
        <v>574</v>
      </c>
      <c r="K2661" s="13" t="s">
        <v>9260</v>
      </c>
      <c r="L2661" s="26">
        <v>43006</v>
      </c>
      <c r="M2661" s="19">
        <v>574</v>
      </c>
      <c r="N2661" s="13" t="s">
        <v>9260</v>
      </c>
      <c r="O2661" s="21">
        <v>0</v>
      </c>
      <c r="P2661" s="13" t="s">
        <v>9257</v>
      </c>
      <c r="Q2661" s="26">
        <v>43007</v>
      </c>
    </row>
    <row r="2662" spans="1:17" x14ac:dyDescent="0.25">
      <c r="A2662" s="12" t="str">
        <f t="shared" si="41"/>
        <v>ACSD</v>
      </c>
      <c r="B2662" s="13" t="s">
        <v>14017</v>
      </c>
      <c r="C2662" s="13" t="s">
        <v>10304</v>
      </c>
      <c r="D2662" s="13" t="s">
        <v>12349</v>
      </c>
      <c r="E2662" s="13" t="s">
        <v>12307</v>
      </c>
      <c r="F2662" s="13" t="s">
        <v>9585</v>
      </c>
      <c r="G2662" s="13" t="s">
        <v>12809</v>
      </c>
      <c r="H2662" s="13" t="s">
        <v>9754</v>
      </c>
      <c r="I2662" s="13" t="s">
        <v>14020</v>
      </c>
      <c r="J2662" s="19">
        <v>572</v>
      </c>
      <c r="K2662" s="13" t="s">
        <v>9260</v>
      </c>
      <c r="L2662" s="26">
        <v>43006</v>
      </c>
      <c r="M2662" s="19">
        <v>572</v>
      </c>
      <c r="N2662" s="13" t="s">
        <v>9260</v>
      </c>
      <c r="O2662" s="21">
        <v>0</v>
      </c>
      <c r="P2662" s="13" t="s">
        <v>9257</v>
      </c>
      <c r="Q2662" s="26">
        <v>43007</v>
      </c>
    </row>
    <row r="2663" spans="1:17" x14ac:dyDescent="0.25">
      <c r="A2663" s="12" t="str">
        <f t="shared" si="41"/>
        <v>ACSD</v>
      </c>
      <c r="B2663" s="13" t="s">
        <v>14017</v>
      </c>
      <c r="C2663" s="13" t="s">
        <v>10269</v>
      </c>
      <c r="D2663" s="13" t="s">
        <v>12349</v>
      </c>
      <c r="E2663" s="13" t="s">
        <v>12307</v>
      </c>
      <c r="F2663" s="13" t="s">
        <v>9585</v>
      </c>
      <c r="G2663" s="13" t="s">
        <v>12809</v>
      </c>
      <c r="H2663" s="13" t="s">
        <v>9754</v>
      </c>
      <c r="I2663" s="13" t="s">
        <v>14021</v>
      </c>
      <c r="J2663" s="19">
        <v>464</v>
      </c>
      <c r="K2663" s="13" t="s">
        <v>9260</v>
      </c>
      <c r="L2663" s="26">
        <v>43006</v>
      </c>
      <c r="M2663" s="19">
        <v>464</v>
      </c>
      <c r="N2663" s="13" t="s">
        <v>9260</v>
      </c>
      <c r="O2663" s="21">
        <v>0</v>
      </c>
      <c r="P2663" s="13" t="s">
        <v>9257</v>
      </c>
      <c r="Q2663" s="26">
        <v>43007</v>
      </c>
    </row>
    <row r="2664" spans="1:17" x14ac:dyDescent="0.25">
      <c r="A2664" s="12" t="str">
        <f t="shared" si="41"/>
        <v>ACSD</v>
      </c>
      <c r="B2664" s="13" t="s">
        <v>14017</v>
      </c>
      <c r="C2664" s="13" t="s">
        <v>10307</v>
      </c>
      <c r="D2664" s="13" t="s">
        <v>12349</v>
      </c>
      <c r="E2664" s="13" t="s">
        <v>12307</v>
      </c>
      <c r="F2664" s="13" t="s">
        <v>9585</v>
      </c>
      <c r="G2664" s="13" t="s">
        <v>12809</v>
      </c>
      <c r="H2664" s="13" t="s">
        <v>9754</v>
      </c>
      <c r="I2664" s="13" t="s">
        <v>14022</v>
      </c>
      <c r="J2664" s="19">
        <v>344</v>
      </c>
      <c r="K2664" s="13" t="s">
        <v>9260</v>
      </c>
      <c r="L2664" s="26">
        <v>43006</v>
      </c>
      <c r="M2664" s="19">
        <v>344</v>
      </c>
      <c r="N2664" s="13" t="s">
        <v>9260</v>
      </c>
      <c r="O2664" s="21">
        <v>0</v>
      </c>
      <c r="P2664" s="13" t="s">
        <v>9257</v>
      </c>
      <c r="Q2664" s="26">
        <v>43007</v>
      </c>
    </row>
    <row r="2665" spans="1:17" x14ac:dyDescent="0.25">
      <c r="A2665" s="12" t="str">
        <f t="shared" si="41"/>
        <v>ACSD</v>
      </c>
      <c r="B2665" s="13" t="s">
        <v>14017</v>
      </c>
      <c r="C2665" s="13" t="s">
        <v>10316</v>
      </c>
      <c r="D2665" s="13" t="s">
        <v>12349</v>
      </c>
      <c r="E2665" s="13" t="s">
        <v>12307</v>
      </c>
      <c r="F2665" s="13" t="s">
        <v>9585</v>
      </c>
      <c r="G2665" s="13" t="s">
        <v>12809</v>
      </c>
      <c r="H2665" s="13" t="s">
        <v>9754</v>
      </c>
      <c r="I2665" s="13" t="s">
        <v>14023</v>
      </c>
      <c r="J2665" s="19">
        <v>342</v>
      </c>
      <c r="K2665" s="13" t="s">
        <v>9260</v>
      </c>
      <c r="L2665" s="26">
        <v>43006</v>
      </c>
      <c r="M2665" s="19">
        <v>342</v>
      </c>
      <c r="N2665" s="13" t="s">
        <v>9260</v>
      </c>
      <c r="O2665" s="21">
        <v>0</v>
      </c>
      <c r="P2665" s="13" t="s">
        <v>9257</v>
      </c>
      <c r="Q2665" s="26">
        <v>43007</v>
      </c>
    </row>
    <row r="2666" spans="1:17" x14ac:dyDescent="0.25">
      <c r="A2666" s="12" t="str">
        <f t="shared" si="41"/>
        <v>ACON</v>
      </c>
      <c r="B2666" s="13" t="s">
        <v>14024</v>
      </c>
      <c r="C2666" s="13" t="s">
        <v>10259</v>
      </c>
      <c r="D2666" s="13" t="s">
        <v>12349</v>
      </c>
      <c r="E2666" s="13" t="s">
        <v>13387</v>
      </c>
      <c r="F2666" s="13" t="s">
        <v>9585</v>
      </c>
      <c r="G2666" s="13" t="s">
        <v>12809</v>
      </c>
      <c r="H2666" s="13" t="s">
        <v>9754</v>
      </c>
      <c r="I2666" s="13" t="s">
        <v>14025</v>
      </c>
      <c r="J2666" s="19">
        <v>916</v>
      </c>
      <c r="K2666" s="13" t="s">
        <v>9260</v>
      </c>
      <c r="L2666" s="26">
        <v>43006</v>
      </c>
      <c r="M2666" s="19">
        <v>916</v>
      </c>
      <c r="N2666" s="13" t="s">
        <v>9260</v>
      </c>
      <c r="O2666" s="21">
        <v>0</v>
      </c>
      <c r="P2666" s="13" t="s">
        <v>9257</v>
      </c>
      <c r="Q2666" s="26">
        <v>43007</v>
      </c>
    </row>
    <row r="2667" spans="1:17" x14ac:dyDescent="0.25">
      <c r="A2667" s="12" t="str">
        <f t="shared" si="41"/>
        <v>ACON</v>
      </c>
      <c r="B2667" s="13" t="s">
        <v>14024</v>
      </c>
      <c r="C2667" s="13" t="s">
        <v>10267</v>
      </c>
      <c r="D2667" s="13" t="s">
        <v>12349</v>
      </c>
      <c r="E2667" s="13" t="s">
        <v>13387</v>
      </c>
      <c r="F2667" s="13" t="s">
        <v>9585</v>
      </c>
      <c r="G2667" s="13" t="s">
        <v>12809</v>
      </c>
      <c r="H2667" s="13" t="s">
        <v>9754</v>
      </c>
      <c r="I2667" s="13" t="s">
        <v>14026</v>
      </c>
      <c r="J2667" s="19">
        <v>802</v>
      </c>
      <c r="K2667" s="13" t="s">
        <v>9260</v>
      </c>
      <c r="L2667" s="26">
        <v>43006</v>
      </c>
      <c r="M2667" s="19">
        <v>802</v>
      </c>
      <c r="N2667" s="13" t="s">
        <v>9260</v>
      </c>
      <c r="O2667" s="21">
        <v>0</v>
      </c>
      <c r="P2667" s="13" t="s">
        <v>9257</v>
      </c>
      <c r="Q2667" s="26">
        <v>43007</v>
      </c>
    </row>
    <row r="2668" spans="1:17" x14ac:dyDescent="0.25">
      <c r="A2668" s="12" t="str">
        <f t="shared" si="41"/>
        <v>ACON</v>
      </c>
      <c r="B2668" s="13" t="s">
        <v>14024</v>
      </c>
      <c r="C2668" s="13" t="s">
        <v>10304</v>
      </c>
      <c r="D2668" s="13" t="s">
        <v>12349</v>
      </c>
      <c r="E2668" s="13" t="s">
        <v>13387</v>
      </c>
      <c r="F2668" s="13" t="s">
        <v>9585</v>
      </c>
      <c r="G2668" s="13" t="s">
        <v>12809</v>
      </c>
      <c r="H2668" s="13" t="s">
        <v>9754</v>
      </c>
      <c r="I2668" s="13" t="s">
        <v>14027</v>
      </c>
      <c r="J2668" s="19">
        <v>572</v>
      </c>
      <c r="K2668" s="13" t="s">
        <v>9260</v>
      </c>
      <c r="L2668" s="26">
        <v>43006</v>
      </c>
      <c r="M2668" s="19">
        <v>572</v>
      </c>
      <c r="N2668" s="13" t="s">
        <v>9260</v>
      </c>
      <c r="O2668" s="21">
        <v>0</v>
      </c>
      <c r="P2668" s="13" t="s">
        <v>9257</v>
      </c>
      <c r="Q2668" s="26">
        <v>43007</v>
      </c>
    </row>
    <row r="2669" spans="1:17" x14ac:dyDescent="0.25">
      <c r="A2669" s="12" t="str">
        <f t="shared" si="41"/>
        <v>ACON</v>
      </c>
      <c r="B2669" s="13" t="s">
        <v>14024</v>
      </c>
      <c r="C2669" s="13" t="s">
        <v>10269</v>
      </c>
      <c r="D2669" s="13" t="s">
        <v>12349</v>
      </c>
      <c r="E2669" s="13" t="s">
        <v>13387</v>
      </c>
      <c r="F2669" s="13" t="s">
        <v>9585</v>
      </c>
      <c r="G2669" s="13" t="s">
        <v>12809</v>
      </c>
      <c r="H2669" s="13" t="s">
        <v>9754</v>
      </c>
      <c r="I2669" s="13" t="s">
        <v>14028</v>
      </c>
      <c r="J2669" s="19">
        <v>350</v>
      </c>
      <c r="K2669" s="13" t="s">
        <v>9260</v>
      </c>
      <c r="L2669" s="26">
        <v>43006</v>
      </c>
      <c r="M2669" s="19">
        <v>350</v>
      </c>
      <c r="N2669" s="13" t="s">
        <v>9260</v>
      </c>
      <c r="O2669" s="21">
        <v>0</v>
      </c>
      <c r="P2669" s="13" t="s">
        <v>9257</v>
      </c>
      <c r="Q2669" s="26">
        <v>43007</v>
      </c>
    </row>
    <row r="2670" spans="1:17" x14ac:dyDescent="0.25">
      <c r="A2670" s="12" t="str">
        <f t="shared" si="41"/>
        <v>ACWD</v>
      </c>
      <c r="B2670" s="13" t="s">
        <v>14029</v>
      </c>
      <c r="C2670" s="13" t="s">
        <v>10259</v>
      </c>
      <c r="D2670" s="13" t="s">
        <v>12893</v>
      </c>
      <c r="E2670" s="13" t="s">
        <v>11181</v>
      </c>
      <c r="F2670" s="13" t="s">
        <v>9585</v>
      </c>
      <c r="G2670" s="13" t="s">
        <v>11943</v>
      </c>
      <c r="H2670" s="13" t="s">
        <v>9654</v>
      </c>
      <c r="I2670" s="13" t="s">
        <v>14030</v>
      </c>
      <c r="J2670" s="19">
        <v>504</v>
      </c>
      <c r="K2670" s="13" t="s">
        <v>9260</v>
      </c>
      <c r="L2670" s="26">
        <v>43006</v>
      </c>
      <c r="M2670" s="19">
        <v>504</v>
      </c>
      <c r="N2670" s="13" t="s">
        <v>9260</v>
      </c>
      <c r="O2670" s="21">
        <v>0</v>
      </c>
      <c r="P2670" s="13" t="s">
        <v>9257</v>
      </c>
      <c r="Q2670" s="26">
        <v>43007</v>
      </c>
    </row>
    <row r="2671" spans="1:17" x14ac:dyDescent="0.25">
      <c r="A2671" s="12" t="str">
        <f t="shared" si="41"/>
        <v>ACWD</v>
      </c>
      <c r="B2671" s="13" t="s">
        <v>14029</v>
      </c>
      <c r="C2671" s="13" t="s">
        <v>10267</v>
      </c>
      <c r="D2671" s="13" t="s">
        <v>12893</v>
      </c>
      <c r="E2671" s="13" t="s">
        <v>11181</v>
      </c>
      <c r="F2671" s="13" t="s">
        <v>9585</v>
      </c>
      <c r="G2671" s="13" t="s">
        <v>11943</v>
      </c>
      <c r="H2671" s="13" t="s">
        <v>9654</v>
      </c>
      <c r="I2671" s="13" t="s">
        <v>14031</v>
      </c>
      <c r="J2671" s="19">
        <v>502</v>
      </c>
      <c r="K2671" s="13" t="s">
        <v>9260</v>
      </c>
      <c r="L2671" s="26">
        <v>43006</v>
      </c>
      <c r="M2671" s="19">
        <v>502</v>
      </c>
      <c r="N2671" s="13" t="s">
        <v>9260</v>
      </c>
      <c r="O2671" s="21">
        <v>0</v>
      </c>
      <c r="P2671" s="13" t="s">
        <v>9257</v>
      </c>
      <c r="Q2671" s="26">
        <v>43007</v>
      </c>
    </row>
    <row r="2672" spans="1:17" x14ac:dyDescent="0.25">
      <c r="A2672" s="12" t="str">
        <f t="shared" si="41"/>
        <v>ACWD</v>
      </c>
      <c r="B2672" s="13" t="s">
        <v>14029</v>
      </c>
      <c r="C2672" s="13" t="s">
        <v>10304</v>
      </c>
      <c r="D2672" s="13" t="s">
        <v>12893</v>
      </c>
      <c r="E2672" s="13" t="s">
        <v>11181</v>
      </c>
      <c r="F2672" s="13" t="s">
        <v>9585</v>
      </c>
      <c r="G2672" s="13" t="s">
        <v>11943</v>
      </c>
      <c r="H2672" s="13" t="s">
        <v>9654</v>
      </c>
      <c r="I2672" s="13" t="s">
        <v>14032</v>
      </c>
      <c r="J2672" s="19">
        <v>252</v>
      </c>
      <c r="K2672" s="13" t="s">
        <v>9260</v>
      </c>
      <c r="L2672" s="26">
        <v>43006</v>
      </c>
      <c r="M2672" s="19">
        <v>252</v>
      </c>
      <c r="N2672" s="13" t="s">
        <v>9260</v>
      </c>
      <c r="O2672" s="21">
        <v>0</v>
      </c>
      <c r="P2672" s="13" t="s">
        <v>9257</v>
      </c>
      <c r="Q2672" s="26">
        <v>43007</v>
      </c>
    </row>
    <row r="2673" spans="1:17" x14ac:dyDescent="0.25">
      <c r="A2673" s="12" t="str">
        <f t="shared" si="41"/>
        <v>ACWD</v>
      </c>
      <c r="B2673" s="13" t="s">
        <v>14029</v>
      </c>
      <c r="C2673" s="13" t="s">
        <v>10269</v>
      </c>
      <c r="D2673" s="13" t="s">
        <v>12893</v>
      </c>
      <c r="E2673" s="13" t="s">
        <v>11181</v>
      </c>
      <c r="F2673" s="13" t="s">
        <v>9585</v>
      </c>
      <c r="G2673" s="13" t="s">
        <v>11943</v>
      </c>
      <c r="H2673" s="13" t="s">
        <v>9654</v>
      </c>
      <c r="I2673" s="13" t="s">
        <v>14033</v>
      </c>
      <c r="J2673" s="19">
        <v>252</v>
      </c>
      <c r="K2673" s="13" t="s">
        <v>9260</v>
      </c>
      <c r="L2673" s="26">
        <v>43006</v>
      </c>
      <c r="M2673" s="19">
        <v>252</v>
      </c>
      <c r="N2673" s="13" t="s">
        <v>9260</v>
      </c>
      <c r="O2673" s="21">
        <v>0</v>
      </c>
      <c r="P2673" s="13" t="s">
        <v>9257</v>
      </c>
      <c r="Q2673" s="26">
        <v>43007</v>
      </c>
    </row>
    <row r="2674" spans="1:17" x14ac:dyDescent="0.25">
      <c r="A2674" s="12" t="str">
        <f t="shared" si="41"/>
        <v>ACWD</v>
      </c>
      <c r="B2674" s="13" t="s">
        <v>14029</v>
      </c>
      <c r="C2674" s="13" t="s">
        <v>10307</v>
      </c>
      <c r="D2674" s="13" t="s">
        <v>12893</v>
      </c>
      <c r="E2674" s="13" t="s">
        <v>11181</v>
      </c>
      <c r="F2674" s="13" t="s">
        <v>9585</v>
      </c>
      <c r="G2674" s="13" t="s">
        <v>11943</v>
      </c>
      <c r="H2674" s="13" t="s">
        <v>9654</v>
      </c>
      <c r="I2674" s="13" t="s">
        <v>14034</v>
      </c>
      <c r="J2674" s="19">
        <v>252</v>
      </c>
      <c r="K2674" s="13" t="s">
        <v>9260</v>
      </c>
      <c r="L2674" s="26">
        <v>43006</v>
      </c>
      <c r="M2674" s="19">
        <v>252</v>
      </c>
      <c r="N2674" s="13" t="s">
        <v>9260</v>
      </c>
      <c r="O2674" s="21">
        <v>0</v>
      </c>
      <c r="P2674" s="13" t="s">
        <v>9257</v>
      </c>
      <c r="Q2674" s="26">
        <v>43007</v>
      </c>
    </row>
    <row r="2675" spans="1:17" x14ac:dyDescent="0.25">
      <c r="A2675" s="12" t="str">
        <f t="shared" si="41"/>
        <v>ACWD</v>
      </c>
      <c r="B2675" s="13" t="s">
        <v>14029</v>
      </c>
      <c r="C2675" s="13" t="s">
        <v>10316</v>
      </c>
      <c r="D2675" s="13" t="s">
        <v>12893</v>
      </c>
      <c r="E2675" s="13" t="s">
        <v>11181</v>
      </c>
      <c r="F2675" s="13" t="s">
        <v>9585</v>
      </c>
      <c r="G2675" s="13" t="s">
        <v>11943</v>
      </c>
      <c r="H2675" s="13" t="s">
        <v>9654</v>
      </c>
      <c r="I2675" s="13" t="s">
        <v>14035</v>
      </c>
      <c r="J2675" s="19">
        <v>252</v>
      </c>
      <c r="K2675" s="13" t="s">
        <v>9260</v>
      </c>
      <c r="L2675" s="26">
        <v>43006</v>
      </c>
      <c r="M2675" s="19">
        <v>252</v>
      </c>
      <c r="N2675" s="13" t="s">
        <v>9260</v>
      </c>
      <c r="O2675" s="21">
        <v>0</v>
      </c>
      <c r="P2675" s="13" t="s">
        <v>9257</v>
      </c>
      <c r="Q2675" s="26">
        <v>43007</v>
      </c>
    </row>
    <row r="2676" spans="1:17" x14ac:dyDescent="0.25">
      <c r="A2676" s="12" t="str">
        <f t="shared" si="41"/>
        <v>ACWD</v>
      </c>
      <c r="B2676" s="13" t="s">
        <v>14029</v>
      </c>
      <c r="C2676" s="13" t="s">
        <v>10660</v>
      </c>
      <c r="D2676" s="13" t="s">
        <v>12893</v>
      </c>
      <c r="E2676" s="13" t="s">
        <v>11181</v>
      </c>
      <c r="F2676" s="13" t="s">
        <v>9585</v>
      </c>
      <c r="G2676" s="13" t="s">
        <v>11943</v>
      </c>
      <c r="H2676" s="13" t="s">
        <v>9654</v>
      </c>
      <c r="I2676" s="13" t="s">
        <v>14036</v>
      </c>
      <c r="J2676" s="19">
        <v>252</v>
      </c>
      <c r="K2676" s="13" t="s">
        <v>9260</v>
      </c>
      <c r="L2676" s="26">
        <v>43006</v>
      </c>
      <c r="M2676" s="19">
        <v>252</v>
      </c>
      <c r="N2676" s="13" t="s">
        <v>9260</v>
      </c>
      <c r="O2676" s="21">
        <v>0</v>
      </c>
      <c r="P2676" s="13" t="s">
        <v>9257</v>
      </c>
      <c r="Q2676" s="26">
        <v>43007</v>
      </c>
    </row>
    <row r="2677" spans="1:17" x14ac:dyDescent="0.25">
      <c r="A2677" s="12" t="str">
        <f t="shared" si="41"/>
        <v>ACWD</v>
      </c>
      <c r="B2677" s="13" t="s">
        <v>14029</v>
      </c>
      <c r="C2677" s="13" t="s">
        <v>10742</v>
      </c>
      <c r="D2677" s="13" t="s">
        <v>12893</v>
      </c>
      <c r="E2677" s="13" t="s">
        <v>11181</v>
      </c>
      <c r="F2677" s="13" t="s">
        <v>9585</v>
      </c>
      <c r="G2677" s="13" t="s">
        <v>11943</v>
      </c>
      <c r="H2677" s="13" t="s">
        <v>9654</v>
      </c>
      <c r="I2677" s="13" t="s">
        <v>14037</v>
      </c>
      <c r="J2677" s="19">
        <v>252</v>
      </c>
      <c r="K2677" s="13" t="s">
        <v>9260</v>
      </c>
      <c r="L2677" s="26">
        <v>43006</v>
      </c>
      <c r="M2677" s="19">
        <v>252</v>
      </c>
      <c r="N2677" s="13" t="s">
        <v>9260</v>
      </c>
      <c r="O2677" s="21">
        <v>0</v>
      </c>
      <c r="P2677" s="13" t="s">
        <v>9257</v>
      </c>
      <c r="Q2677" s="26">
        <v>43007</v>
      </c>
    </row>
    <row r="2678" spans="1:17" x14ac:dyDescent="0.25">
      <c r="A2678" s="12" t="str">
        <f t="shared" si="41"/>
        <v>ACWD</v>
      </c>
      <c r="B2678" s="13" t="s">
        <v>14029</v>
      </c>
      <c r="C2678" s="13" t="s">
        <v>10851</v>
      </c>
      <c r="D2678" s="13" t="s">
        <v>12893</v>
      </c>
      <c r="E2678" s="13" t="s">
        <v>11181</v>
      </c>
      <c r="F2678" s="13" t="s">
        <v>9585</v>
      </c>
      <c r="G2678" s="13" t="s">
        <v>11943</v>
      </c>
      <c r="H2678" s="13" t="s">
        <v>9654</v>
      </c>
      <c r="I2678" s="13" t="s">
        <v>14038</v>
      </c>
      <c r="J2678" s="19">
        <v>250</v>
      </c>
      <c r="K2678" s="13" t="s">
        <v>9260</v>
      </c>
      <c r="L2678" s="26">
        <v>43006</v>
      </c>
      <c r="M2678" s="19">
        <v>250</v>
      </c>
      <c r="N2678" s="13" t="s">
        <v>9260</v>
      </c>
      <c r="O2678" s="21">
        <v>0</v>
      </c>
      <c r="P2678" s="13" t="s">
        <v>9257</v>
      </c>
      <c r="Q2678" s="26">
        <v>43007</v>
      </c>
    </row>
    <row r="2679" spans="1:17" x14ac:dyDescent="0.25">
      <c r="A2679" s="12" t="str">
        <f t="shared" si="41"/>
        <v>ACMS</v>
      </c>
      <c r="B2679" s="13" t="s">
        <v>14039</v>
      </c>
      <c r="C2679" s="13" t="s">
        <v>10259</v>
      </c>
      <c r="D2679" s="13" t="s">
        <v>14040</v>
      </c>
      <c r="E2679" s="13" t="s">
        <v>788</v>
      </c>
      <c r="F2679" s="13" t="s">
        <v>9384</v>
      </c>
      <c r="G2679" s="13" t="s">
        <v>12651</v>
      </c>
      <c r="H2679" s="13" t="s">
        <v>9446</v>
      </c>
      <c r="I2679" s="13" t="s">
        <v>14041</v>
      </c>
      <c r="J2679" s="19">
        <v>748</v>
      </c>
      <c r="K2679" s="13" t="s">
        <v>9260</v>
      </c>
      <c r="L2679" s="26">
        <v>43019</v>
      </c>
      <c r="M2679" s="19">
        <v>748</v>
      </c>
      <c r="N2679" s="13" t="s">
        <v>9260</v>
      </c>
      <c r="O2679" s="21">
        <v>0</v>
      </c>
      <c r="P2679" s="13" t="s">
        <v>9257</v>
      </c>
      <c r="Q2679" s="26">
        <v>43020</v>
      </c>
    </row>
    <row r="2680" spans="1:17" x14ac:dyDescent="0.25">
      <c r="A2680" s="12" t="str">
        <f t="shared" si="41"/>
        <v>ACMS</v>
      </c>
      <c r="B2680" s="13" t="s">
        <v>14039</v>
      </c>
      <c r="C2680" s="13" t="s">
        <v>10267</v>
      </c>
      <c r="D2680" s="13" t="s">
        <v>14040</v>
      </c>
      <c r="E2680" s="13" t="s">
        <v>788</v>
      </c>
      <c r="F2680" s="13" t="s">
        <v>9384</v>
      </c>
      <c r="G2680" s="13" t="s">
        <v>12651</v>
      </c>
      <c r="H2680" s="13" t="s">
        <v>9446</v>
      </c>
      <c r="I2680" s="13" t="s">
        <v>14042</v>
      </c>
      <c r="J2680" s="19">
        <v>746</v>
      </c>
      <c r="K2680" s="13" t="s">
        <v>9260</v>
      </c>
      <c r="L2680" s="26">
        <v>43019</v>
      </c>
      <c r="M2680" s="19">
        <v>746</v>
      </c>
      <c r="N2680" s="13" t="s">
        <v>9260</v>
      </c>
      <c r="O2680" s="21">
        <v>0</v>
      </c>
      <c r="P2680" s="13" t="s">
        <v>9257</v>
      </c>
      <c r="Q2680" s="26">
        <v>43020</v>
      </c>
    </row>
    <row r="2681" spans="1:17" x14ac:dyDescent="0.25">
      <c r="A2681" s="12" t="str">
        <f t="shared" si="41"/>
        <v>ACMS</v>
      </c>
      <c r="B2681" s="13" t="s">
        <v>14043</v>
      </c>
      <c r="C2681" s="13" t="s">
        <v>10259</v>
      </c>
      <c r="D2681" s="13" t="s">
        <v>14044</v>
      </c>
      <c r="E2681" s="13" t="s">
        <v>788</v>
      </c>
      <c r="F2681" s="13" t="s">
        <v>9384</v>
      </c>
      <c r="G2681" s="13" t="s">
        <v>12651</v>
      </c>
      <c r="H2681" s="13" t="s">
        <v>9446</v>
      </c>
      <c r="I2681" s="13" t="s">
        <v>14045</v>
      </c>
      <c r="J2681" s="19">
        <v>744</v>
      </c>
      <c r="K2681" s="13" t="s">
        <v>9260</v>
      </c>
      <c r="L2681" s="26">
        <v>43013</v>
      </c>
      <c r="M2681" s="19">
        <v>744</v>
      </c>
      <c r="N2681" s="13" t="s">
        <v>9260</v>
      </c>
      <c r="O2681" s="21">
        <v>0</v>
      </c>
      <c r="P2681" s="13" t="s">
        <v>9257</v>
      </c>
      <c r="Q2681" s="26">
        <v>43014</v>
      </c>
    </row>
    <row r="2682" spans="1:17" x14ac:dyDescent="0.25">
      <c r="A2682" s="12" t="str">
        <f t="shared" si="41"/>
        <v>ACMS</v>
      </c>
      <c r="B2682" s="13" t="s">
        <v>14043</v>
      </c>
      <c r="C2682" s="13" t="s">
        <v>10267</v>
      </c>
      <c r="D2682" s="13" t="s">
        <v>14044</v>
      </c>
      <c r="E2682" s="13" t="s">
        <v>788</v>
      </c>
      <c r="F2682" s="13" t="s">
        <v>9384</v>
      </c>
      <c r="G2682" s="13" t="s">
        <v>12651</v>
      </c>
      <c r="H2682" s="13" t="s">
        <v>9446</v>
      </c>
      <c r="I2682" s="13" t="s">
        <v>14046</v>
      </c>
      <c r="J2682" s="19">
        <v>744</v>
      </c>
      <c r="K2682" s="13" t="s">
        <v>9260</v>
      </c>
      <c r="L2682" s="26">
        <v>43013</v>
      </c>
      <c r="M2682" s="19">
        <v>744</v>
      </c>
      <c r="N2682" s="13" t="s">
        <v>9260</v>
      </c>
      <c r="O2682" s="21">
        <v>0</v>
      </c>
      <c r="P2682" s="13" t="s">
        <v>9257</v>
      </c>
      <c r="Q2682" s="26">
        <v>43014</v>
      </c>
    </row>
    <row r="2683" spans="1:17" x14ac:dyDescent="0.25">
      <c r="A2683" s="12" t="str">
        <f t="shared" si="41"/>
        <v>ACMS</v>
      </c>
      <c r="B2683" s="13" t="s">
        <v>14043</v>
      </c>
      <c r="C2683" s="13" t="s">
        <v>10304</v>
      </c>
      <c r="D2683" s="13" t="s">
        <v>14044</v>
      </c>
      <c r="E2683" s="13" t="s">
        <v>788</v>
      </c>
      <c r="F2683" s="13" t="s">
        <v>9384</v>
      </c>
      <c r="G2683" s="13" t="s">
        <v>12651</v>
      </c>
      <c r="H2683" s="13" t="s">
        <v>9446</v>
      </c>
      <c r="I2683" s="13" t="s">
        <v>14047</v>
      </c>
      <c r="J2683" s="19">
        <v>744</v>
      </c>
      <c r="K2683" s="13" t="s">
        <v>9260</v>
      </c>
      <c r="L2683" s="26">
        <v>43013</v>
      </c>
      <c r="M2683" s="19">
        <v>744</v>
      </c>
      <c r="N2683" s="13" t="s">
        <v>9260</v>
      </c>
      <c r="O2683" s="21">
        <v>0</v>
      </c>
      <c r="P2683" s="13" t="s">
        <v>9257</v>
      </c>
      <c r="Q2683" s="26">
        <v>43014</v>
      </c>
    </row>
    <row r="2684" spans="1:17" x14ac:dyDescent="0.25">
      <c r="A2684" s="12" t="str">
        <f t="shared" si="41"/>
        <v>ACMS</v>
      </c>
      <c r="B2684" s="13" t="s">
        <v>14043</v>
      </c>
      <c r="C2684" s="13" t="s">
        <v>10269</v>
      </c>
      <c r="D2684" s="13" t="s">
        <v>14044</v>
      </c>
      <c r="E2684" s="13" t="s">
        <v>788</v>
      </c>
      <c r="F2684" s="13" t="s">
        <v>9384</v>
      </c>
      <c r="G2684" s="13" t="s">
        <v>12651</v>
      </c>
      <c r="H2684" s="13" t="s">
        <v>9446</v>
      </c>
      <c r="I2684" s="13" t="s">
        <v>14048</v>
      </c>
      <c r="J2684" s="19">
        <v>744</v>
      </c>
      <c r="K2684" s="13" t="s">
        <v>9260</v>
      </c>
      <c r="L2684" s="26">
        <v>43013</v>
      </c>
      <c r="M2684" s="19">
        <v>744</v>
      </c>
      <c r="N2684" s="13" t="s">
        <v>9260</v>
      </c>
      <c r="O2684" s="21">
        <v>0</v>
      </c>
      <c r="P2684" s="13" t="s">
        <v>9257</v>
      </c>
      <c r="Q2684" s="26">
        <v>43014</v>
      </c>
    </row>
    <row r="2685" spans="1:17" x14ac:dyDescent="0.25">
      <c r="A2685" s="12" t="str">
        <f t="shared" si="41"/>
        <v>ACLB</v>
      </c>
      <c r="B2685" s="13" t="s">
        <v>14049</v>
      </c>
      <c r="C2685" s="13" t="s">
        <v>10259</v>
      </c>
      <c r="D2685" s="13" t="s">
        <v>14050</v>
      </c>
      <c r="E2685" s="13" t="s">
        <v>10363</v>
      </c>
      <c r="F2685" s="13" t="s">
        <v>9384</v>
      </c>
      <c r="G2685" s="13" t="s">
        <v>9276</v>
      </c>
      <c r="H2685" s="13" t="s">
        <v>9403</v>
      </c>
      <c r="I2685" s="13" t="s">
        <v>14051</v>
      </c>
      <c r="J2685" s="19">
        <v>1866</v>
      </c>
      <c r="K2685" s="13" t="s">
        <v>9260</v>
      </c>
      <c r="L2685" s="26">
        <v>43010</v>
      </c>
      <c r="M2685" s="19">
        <v>1866</v>
      </c>
      <c r="N2685" s="13" t="s">
        <v>9260</v>
      </c>
      <c r="O2685" s="21">
        <v>0</v>
      </c>
      <c r="P2685" s="13" t="s">
        <v>9257</v>
      </c>
      <c r="Q2685" s="26">
        <v>43011</v>
      </c>
    </row>
    <row r="2686" spans="1:17" x14ac:dyDescent="0.25">
      <c r="A2686" s="12" t="str">
        <f t="shared" si="41"/>
        <v>ACLB</v>
      </c>
      <c r="B2686" s="13" t="s">
        <v>14049</v>
      </c>
      <c r="C2686" s="13" t="s">
        <v>10267</v>
      </c>
      <c r="D2686" s="13" t="s">
        <v>14050</v>
      </c>
      <c r="E2686" s="13" t="s">
        <v>10363</v>
      </c>
      <c r="F2686" s="13" t="s">
        <v>9384</v>
      </c>
      <c r="G2686" s="13" t="s">
        <v>9276</v>
      </c>
      <c r="H2686" s="13" t="s">
        <v>9403</v>
      </c>
      <c r="I2686" s="13" t="s">
        <v>14052</v>
      </c>
      <c r="J2686" s="19">
        <v>1664</v>
      </c>
      <c r="K2686" s="13" t="s">
        <v>9260</v>
      </c>
      <c r="L2686" s="26">
        <v>43010</v>
      </c>
      <c r="M2686" s="19">
        <v>1664</v>
      </c>
      <c r="N2686" s="13" t="s">
        <v>9260</v>
      </c>
      <c r="O2686" s="21">
        <v>0</v>
      </c>
      <c r="P2686" s="13" t="s">
        <v>9257</v>
      </c>
      <c r="Q2686" s="26">
        <v>43011</v>
      </c>
    </row>
    <row r="2687" spans="1:17" x14ac:dyDescent="0.25">
      <c r="A2687" s="12" t="str">
        <f t="shared" si="41"/>
        <v>ACLB</v>
      </c>
      <c r="B2687" s="13" t="s">
        <v>14049</v>
      </c>
      <c r="C2687" s="13" t="s">
        <v>10304</v>
      </c>
      <c r="D2687" s="13" t="s">
        <v>14050</v>
      </c>
      <c r="E2687" s="13" t="s">
        <v>10363</v>
      </c>
      <c r="F2687" s="13" t="s">
        <v>9384</v>
      </c>
      <c r="G2687" s="13" t="s">
        <v>9276</v>
      </c>
      <c r="H2687" s="13" t="s">
        <v>9403</v>
      </c>
      <c r="I2687" s="13" t="s">
        <v>14053</v>
      </c>
      <c r="J2687" s="19">
        <v>1652</v>
      </c>
      <c r="K2687" s="13" t="s">
        <v>9260</v>
      </c>
      <c r="L2687" s="26">
        <v>43010</v>
      </c>
      <c r="M2687" s="19">
        <v>1652</v>
      </c>
      <c r="N2687" s="13" t="s">
        <v>9260</v>
      </c>
      <c r="O2687" s="21">
        <v>0</v>
      </c>
      <c r="P2687" s="13" t="s">
        <v>9257</v>
      </c>
      <c r="Q2687" s="26">
        <v>43011</v>
      </c>
    </row>
    <row r="2688" spans="1:17" x14ac:dyDescent="0.25">
      <c r="A2688" s="12" t="str">
        <f t="shared" si="41"/>
        <v>ACTT</v>
      </c>
      <c r="B2688" s="13" t="s">
        <v>14054</v>
      </c>
      <c r="C2688" s="13" t="s">
        <v>10259</v>
      </c>
      <c r="D2688" s="13" t="s">
        <v>14050</v>
      </c>
      <c r="E2688" s="13" t="s">
        <v>10391</v>
      </c>
      <c r="F2688" s="13" t="s">
        <v>9384</v>
      </c>
      <c r="G2688" s="13" t="s">
        <v>9276</v>
      </c>
      <c r="H2688" s="13" t="s">
        <v>9403</v>
      </c>
      <c r="I2688" s="13" t="s">
        <v>14055</v>
      </c>
      <c r="J2688" s="19">
        <v>1084</v>
      </c>
      <c r="K2688" s="13" t="s">
        <v>9260</v>
      </c>
      <c r="L2688" s="26">
        <v>43011</v>
      </c>
      <c r="M2688" s="19">
        <v>1084</v>
      </c>
      <c r="N2688" s="13" t="s">
        <v>9260</v>
      </c>
      <c r="O2688" s="21">
        <v>0</v>
      </c>
      <c r="P2688" s="13" t="s">
        <v>9257</v>
      </c>
      <c r="Q2688" s="26">
        <v>43012</v>
      </c>
    </row>
    <row r="2689" spans="1:17" x14ac:dyDescent="0.25">
      <c r="A2689" s="12" t="str">
        <f t="shared" si="41"/>
        <v>ACTT</v>
      </c>
      <c r="B2689" s="13" t="s">
        <v>14054</v>
      </c>
      <c r="C2689" s="13" t="s">
        <v>10267</v>
      </c>
      <c r="D2689" s="13" t="s">
        <v>14050</v>
      </c>
      <c r="E2689" s="13" t="s">
        <v>10391</v>
      </c>
      <c r="F2689" s="13" t="s">
        <v>9384</v>
      </c>
      <c r="G2689" s="13" t="s">
        <v>9276</v>
      </c>
      <c r="H2689" s="13" t="s">
        <v>9403</v>
      </c>
      <c r="I2689" s="13" t="s">
        <v>14056</v>
      </c>
      <c r="J2689" s="19">
        <v>602</v>
      </c>
      <c r="K2689" s="13" t="s">
        <v>9260</v>
      </c>
      <c r="L2689" s="26">
        <v>43011</v>
      </c>
      <c r="M2689" s="19">
        <v>602</v>
      </c>
      <c r="N2689" s="13" t="s">
        <v>9260</v>
      </c>
      <c r="O2689" s="21">
        <v>0</v>
      </c>
      <c r="P2689" s="13" t="s">
        <v>9257</v>
      </c>
      <c r="Q2689" s="26">
        <v>43012</v>
      </c>
    </row>
    <row r="2690" spans="1:17" x14ac:dyDescent="0.25">
      <c r="A2690" s="12" t="str">
        <f t="shared" si="41"/>
        <v>ACYQ</v>
      </c>
      <c r="B2690" s="13" t="s">
        <v>14057</v>
      </c>
      <c r="C2690" s="13" t="s">
        <v>10259</v>
      </c>
      <c r="D2690" s="13" t="s">
        <v>14050</v>
      </c>
      <c r="E2690" s="13" t="s">
        <v>10391</v>
      </c>
      <c r="F2690" s="13" t="s">
        <v>9384</v>
      </c>
      <c r="G2690" s="13" t="s">
        <v>9276</v>
      </c>
      <c r="H2690" s="13" t="s">
        <v>9403</v>
      </c>
      <c r="I2690" s="13" t="s">
        <v>14058</v>
      </c>
      <c r="J2690" s="19">
        <v>1920</v>
      </c>
      <c r="K2690" s="13" t="s">
        <v>9260</v>
      </c>
      <c r="L2690" s="26">
        <v>43011</v>
      </c>
      <c r="M2690" s="19">
        <v>1920</v>
      </c>
      <c r="N2690" s="13" t="s">
        <v>9260</v>
      </c>
      <c r="O2690" s="21">
        <v>0</v>
      </c>
      <c r="P2690" s="13" t="s">
        <v>9257</v>
      </c>
      <c r="Q2690" s="26">
        <v>43012</v>
      </c>
    </row>
    <row r="2691" spans="1:17" x14ac:dyDescent="0.25">
      <c r="A2691" s="12" t="str">
        <f t="shared" ref="A2691:A2754" si="42">LEFT(I2691,4)</f>
        <v>ACYQ</v>
      </c>
      <c r="B2691" s="13" t="s">
        <v>14057</v>
      </c>
      <c r="C2691" s="13" t="s">
        <v>10267</v>
      </c>
      <c r="D2691" s="13" t="s">
        <v>14050</v>
      </c>
      <c r="E2691" s="13" t="s">
        <v>10391</v>
      </c>
      <c r="F2691" s="13" t="s">
        <v>9384</v>
      </c>
      <c r="G2691" s="13" t="s">
        <v>9276</v>
      </c>
      <c r="H2691" s="13" t="s">
        <v>9403</v>
      </c>
      <c r="I2691" s="13" t="s">
        <v>14059</v>
      </c>
      <c r="J2691" s="19">
        <v>1884</v>
      </c>
      <c r="K2691" s="13" t="s">
        <v>9260</v>
      </c>
      <c r="L2691" s="26">
        <v>43011</v>
      </c>
      <c r="M2691" s="19">
        <v>1884</v>
      </c>
      <c r="N2691" s="13" t="s">
        <v>9260</v>
      </c>
      <c r="O2691" s="21">
        <v>0</v>
      </c>
      <c r="P2691" s="13" t="s">
        <v>9257</v>
      </c>
      <c r="Q2691" s="26">
        <v>43012</v>
      </c>
    </row>
    <row r="2692" spans="1:17" x14ac:dyDescent="0.25">
      <c r="A2692" s="12" t="str">
        <f t="shared" si="42"/>
        <v>ACYQ</v>
      </c>
      <c r="B2692" s="13" t="s">
        <v>14057</v>
      </c>
      <c r="C2692" s="13" t="s">
        <v>10304</v>
      </c>
      <c r="D2692" s="13" t="s">
        <v>14050</v>
      </c>
      <c r="E2692" s="13" t="s">
        <v>10391</v>
      </c>
      <c r="F2692" s="13" t="s">
        <v>9384</v>
      </c>
      <c r="G2692" s="13" t="s">
        <v>9276</v>
      </c>
      <c r="H2692" s="13" t="s">
        <v>9403</v>
      </c>
      <c r="I2692" s="13" t="s">
        <v>14060</v>
      </c>
      <c r="J2692" s="19">
        <v>1496</v>
      </c>
      <c r="K2692" s="13" t="s">
        <v>9260</v>
      </c>
      <c r="L2692" s="26">
        <v>43011</v>
      </c>
      <c r="M2692" s="19">
        <v>1496</v>
      </c>
      <c r="N2692" s="13" t="s">
        <v>9260</v>
      </c>
      <c r="O2692" s="21">
        <v>0</v>
      </c>
      <c r="P2692" s="13" t="s">
        <v>9257</v>
      </c>
      <c r="Q2692" s="26">
        <v>43012</v>
      </c>
    </row>
    <row r="2693" spans="1:17" x14ac:dyDescent="0.25">
      <c r="A2693" s="12" t="str">
        <f t="shared" si="42"/>
        <v>ADCA</v>
      </c>
      <c r="B2693" s="13" t="s">
        <v>14061</v>
      </c>
      <c r="C2693" s="13" t="s">
        <v>10269</v>
      </c>
      <c r="D2693" s="13" t="s">
        <v>14062</v>
      </c>
      <c r="E2693" s="13" t="s">
        <v>262</v>
      </c>
      <c r="F2693" s="13" t="s">
        <v>10052</v>
      </c>
      <c r="G2693" s="13" t="s">
        <v>14063</v>
      </c>
      <c r="H2693" s="13" t="s">
        <v>10053</v>
      </c>
      <c r="I2693" s="13" t="s">
        <v>14064</v>
      </c>
      <c r="J2693" s="19">
        <v>1054</v>
      </c>
      <c r="K2693" s="13" t="s">
        <v>9260</v>
      </c>
      <c r="L2693" s="26">
        <v>43011</v>
      </c>
      <c r="M2693" s="19">
        <v>1054</v>
      </c>
      <c r="N2693" s="13" t="s">
        <v>9260</v>
      </c>
      <c r="O2693" s="21">
        <v>0</v>
      </c>
      <c r="P2693" s="13" t="s">
        <v>9257</v>
      </c>
      <c r="Q2693" s="26">
        <v>43012</v>
      </c>
    </row>
    <row r="2694" spans="1:17" x14ac:dyDescent="0.25">
      <c r="A2694" s="12" t="str">
        <f t="shared" si="42"/>
        <v>ADCA</v>
      </c>
      <c r="B2694" s="13" t="s">
        <v>14061</v>
      </c>
      <c r="C2694" s="13" t="s">
        <v>10316</v>
      </c>
      <c r="D2694" s="13" t="s">
        <v>14062</v>
      </c>
      <c r="E2694" s="13" t="s">
        <v>262</v>
      </c>
      <c r="F2694" s="13" t="s">
        <v>10052</v>
      </c>
      <c r="G2694" s="13" t="s">
        <v>14063</v>
      </c>
      <c r="H2694" s="13" t="s">
        <v>10053</v>
      </c>
      <c r="I2694" s="13" t="s">
        <v>14065</v>
      </c>
      <c r="J2694" s="19">
        <v>1024</v>
      </c>
      <c r="K2694" s="13" t="s">
        <v>9260</v>
      </c>
      <c r="L2694" s="26">
        <v>43011</v>
      </c>
      <c r="M2694" s="19">
        <v>1024</v>
      </c>
      <c r="N2694" s="13" t="s">
        <v>9260</v>
      </c>
      <c r="O2694" s="21">
        <v>0</v>
      </c>
      <c r="P2694" s="13" t="s">
        <v>9257</v>
      </c>
      <c r="Q2694" s="26">
        <v>43012</v>
      </c>
    </row>
    <row r="2695" spans="1:17" x14ac:dyDescent="0.25">
      <c r="A2695" s="12" t="str">
        <f t="shared" si="42"/>
        <v>ADCA</v>
      </c>
      <c r="B2695" s="13" t="s">
        <v>14061</v>
      </c>
      <c r="C2695" s="13" t="s">
        <v>10851</v>
      </c>
      <c r="D2695" s="13" t="s">
        <v>14062</v>
      </c>
      <c r="E2695" s="13" t="s">
        <v>262</v>
      </c>
      <c r="F2695" s="13" t="s">
        <v>10052</v>
      </c>
      <c r="G2695" s="13" t="s">
        <v>14063</v>
      </c>
      <c r="H2695" s="13" t="s">
        <v>10053</v>
      </c>
      <c r="I2695" s="13" t="s">
        <v>14066</v>
      </c>
      <c r="J2695" s="19">
        <v>1020</v>
      </c>
      <c r="K2695" s="13" t="s">
        <v>9260</v>
      </c>
      <c r="L2695" s="26">
        <v>43011</v>
      </c>
      <c r="M2695" s="19">
        <v>1020</v>
      </c>
      <c r="N2695" s="13" t="s">
        <v>9260</v>
      </c>
      <c r="O2695" s="21">
        <v>0</v>
      </c>
      <c r="P2695" s="13" t="s">
        <v>9257</v>
      </c>
      <c r="Q2695" s="26">
        <v>43012</v>
      </c>
    </row>
    <row r="2696" spans="1:17" x14ac:dyDescent="0.25">
      <c r="A2696" s="12" t="str">
        <f t="shared" si="42"/>
        <v>ADCA</v>
      </c>
      <c r="B2696" s="13" t="s">
        <v>14061</v>
      </c>
      <c r="C2696" s="13" t="s">
        <v>10284</v>
      </c>
      <c r="D2696" s="13" t="s">
        <v>14062</v>
      </c>
      <c r="E2696" s="13" t="s">
        <v>262</v>
      </c>
      <c r="F2696" s="13" t="s">
        <v>10052</v>
      </c>
      <c r="G2696" s="13" t="s">
        <v>14063</v>
      </c>
      <c r="H2696" s="13" t="s">
        <v>10053</v>
      </c>
      <c r="I2696" s="13" t="s">
        <v>14067</v>
      </c>
      <c r="J2696" s="19">
        <v>996</v>
      </c>
      <c r="K2696" s="13" t="s">
        <v>9260</v>
      </c>
      <c r="L2696" s="26">
        <v>43011</v>
      </c>
      <c r="M2696" s="19">
        <v>996</v>
      </c>
      <c r="N2696" s="13" t="s">
        <v>9260</v>
      </c>
      <c r="O2696" s="21">
        <v>0</v>
      </c>
      <c r="P2696" s="13" t="s">
        <v>9257</v>
      </c>
      <c r="Q2696" s="26">
        <v>43012</v>
      </c>
    </row>
    <row r="2697" spans="1:17" x14ac:dyDescent="0.25">
      <c r="A2697" s="12" t="str">
        <f t="shared" si="42"/>
        <v>ADCA</v>
      </c>
      <c r="B2697" s="13" t="s">
        <v>14061</v>
      </c>
      <c r="C2697" s="13" t="s">
        <v>10288</v>
      </c>
      <c r="D2697" s="13" t="s">
        <v>14062</v>
      </c>
      <c r="E2697" s="13" t="s">
        <v>262</v>
      </c>
      <c r="F2697" s="13" t="s">
        <v>10052</v>
      </c>
      <c r="G2697" s="13" t="s">
        <v>14063</v>
      </c>
      <c r="H2697" s="13" t="s">
        <v>10053</v>
      </c>
      <c r="I2697" s="13" t="s">
        <v>14068</v>
      </c>
      <c r="J2697" s="19">
        <v>982</v>
      </c>
      <c r="K2697" s="13" t="s">
        <v>9260</v>
      </c>
      <c r="L2697" s="26">
        <v>43011</v>
      </c>
      <c r="M2697" s="19">
        <v>982</v>
      </c>
      <c r="N2697" s="13" t="s">
        <v>9260</v>
      </c>
      <c r="O2697" s="21">
        <v>0</v>
      </c>
      <c r="P2697" s="13" t="s">
        <v>9257</v>
      </c>
      <c r="Q2697" s="26">
        <v>43012</v>
      </c>
    </row>
    <row r="2698" spans="1:17" x14ac:dyDescent="0.25">
      <c r="A2698" s="12" t="str">
        <f t="shared" si="42"/>
        <v>ADCA</v>
      </c>
      <c r="B2698" s="13" t="s">
        <v>14061</v>
      </c>
      <c r="C2698" s="13" t="s">
        <v>10290</v>
      </c>
      <c r="D2698" s="13" t="s">
        <v>14062</v>
      </c>
      <c r="E2698" s="13" t="s">
        <v>262</v>
      </c>
      <c r="F2698" s="13" t="s">
        <v>10052</v>
      </c>
      <c r="G2698" s="13" t="s">
        <v>14063</v>
      </c>
      <c r="H2698" s="13" t="s">
        <v>10053</v>
      </c>
      <c r="I2698" s="13" t="s">
        <v>14069</v>
      </c>
      <c r="J2698" s="19">
        <v>972</v>
      </c>
      <c r="K2698" s="13" t="s">
        <v>9260</v>
      </c>
      <c r="L2698" s="26">
        <v>43011</v>
      </c>
      <c r="M2698" s="19">
        <v>972</v>
      </c>
      <c r="N2698" s="13" t="s">
        <v>9260</v>
      </c>
      <c r="O2698" s="21">
        <v>0</v>
      </c>
      <c r="P2698" s="13" t="s">
        <v>9257</v>
      </c>
      <c r="Q2698" s="26">
        <v>43012</v>
      </c>
    </row>
    <row r="2699" spans="1:17" x14ac:dyDescent="0.25">
      <c r="A2699" s="12" t="str">
        <f t="shared" si="42"/>
        <v>ACAF</v>
      </c>
      <c r="B2699" s="13" t="s">
        <v>14070</v>
      </c>
      <c r="C2699" s="13" t="s">
        <v>10259</v>
      </c>
      <c r="D2699" s="13" t="s">
        <v>14071</v>
      </c>
      <c r="E2699" s="13" t="s">
        <v>788</v>
      </c>
      <c r="F2699" s="13" t="s">
        <v>9384</v>
      </c>
      <c r="G2699" s="13" t="s">
        <v>10320</v>
      </c>
      <c r="H2699" s="13" t="s">
        <v>9396</v>
      </c>
      <c r="I2699" s="13" t="s">
        <v>14072</v>
      </c>
      <c r="J2699" s="19">
        <v>1238</v>
      </c>
      <c r="K2699" s="13" t="s">
        <v>9260</v>
      </c>
      <c r="L2699" s="26">
        <v>43012</v>
      </c>
      <c r="M2699" s="19">
        <v>1238</v>
      </c>
      <c r="N2699" s="13" t="s">
        <v>9260</v>
      </c>
      <c r="O2699" s="21">
        <v>0</v>
      </c>
      <c r="P2699" s="13" t="s">
        <v>9257</v>
      </c>
      <c r="Q2699" s="26">
        <v>43013</v>
      </c>
    </row>
    <row r="2700" spans="1:17" x14ac:dyDescent="0.25">
      <c r="A2700" s="12" t="str">
        <f t="shared" si="42"/>
        <v>ACAF</v>
      </c>
      <c r="B2700" s="13" t="s">
        <v>14070</v>
      </c>
      <c r="C2700" s="13" t="s">
        <v>10267</v>
      </c>
      <c r="D2700" s="13" t="s">
        <v>14071</v>
      </c>
      <c r="E2700" s="13" t="s">
        <v>788</v>
      </c>
      <c r="F2700" s="13" t="s">
        <v>9384</v>
      </c>
      <c r="G2700" s="13" t="s">
        <v>10320</v>
      </c>
      <c r="H2700" s="13" t="s">
        <v>9396</v>
      </c>
      <c r="I2700" s="13" t="s">
        <v>14073</v>
      </c>
      <c r="J2700" s="19">
        <v>1114</v>
      </c>
      <c r="K2700" s="13" t="s">
        <v>9260</v>
      </c>
      <c r="L2700" s="26">
        <v>43012</v>
      </c>
      <c r="M2700" s="19">
        <v>1114</v>
      </c>
      <c r="N2700" s="13" t="s">
        <v>9260</v>
      </c>
      <c r="O2700" s="21">
        <v>0</v>
      </c>
      <c r="P2700" s="13" t="s">
        <v>9257</v>
      </c>
      <c r="Q2700" s="26">
        <v>43013</v>
      </c>
    </row>
    <row r="2701" spans="1:17" x14ac:dyDescent="0.25">
      <c r="A2701" s="12" t="str">
        <f t="shared" si="42"/>
        <v>ACAF</v>
      </c>
      <c r="B2701" s="13" t="s">
        <v>14070</v>
      </c>
      <c r="C2701" s="13" t="s">
        <v>10304</v>
      </c>
      <c r="D2701" s="13" t="s">
        <v>14071</v>
      </c>
      <c r="E2701" s="13" t="s">
        <v>788</v>
      </c>
      <c r="F2701" s="13" t="s">
        <v>9384</v>
      </c>
      <c r="G2701" s="13" t="s">
        <v>10320</v>
      </c>
      <c r="H2701" s="13" t="s">
        <v>9396</v>
      </c>
      <c r="I2701" s="13" t="s">
        <v>14074</v>
      </c>
      <c r="J2701" s="19">
        <v>1088</v>
      </c>
      <c r="K2701" s="13" t="s">
        <v>9260</v>
      </c>
      <c r="L2701" s="26">
        <v>43012</v>
      </c>
      <c r="M2701" s="19">
        <v>1088</v>
      </c>
      <c r="N2701" s="13" t="s">
        <v>9260</v>
      </c>
      <c r="O2701" s="21">
        <v>0</v>
      </c>
      <c r="P2701" s="13" t="s">
        <v>9257</v>
      </c>
      <c r="Q2701" s="26">
        <v>43013</v>
      </c>
    </row>
    <row r="2702" spans="1:17" x14ac:dyDescent="0.25">
      <c r="A2702" s="12" t="str">
        <f t="shared" si="42"/>
        <v>ACAF</v>
      </c>
      <c r="B2702" s="13" t="s">
        <v>14070</v>
      </c>
      <c r="C2702" s="13" t="s">
        <v>10269</v>
      </c>
      <c r="D2702" s="13" t="s">
        <v>14071</v>
      </c>
      <c r="E2702" s="13" t="s">
        <v>788</v>
      </c>
      <c r="F2702" s="13" t="s">
        <v>9384</v>
      </c>
      <c r="G2702" s="13" t="s">
        <v>10320</v>
      </c>
      <c r="H2702" s="13" t="s">
        <v>9396</v>
      </c>
      <c r="I2702" s="13" t="s">
        <v>14075</v>
      </c>
      <c r="J2702" s="19">
        <v>1020</v>
      </c>
      <c r="K2702" s="13" t="s">
        <v>9260</v>
      </c>
      <c r="L2702" s="26">
        <v>43012</v>
      </c>
      <c r="M2702" s="19">
        <v>1020</v>
      </c>
      <c r="N2702" s="13" t="s">
        <v>9260</v>
      </c>
      <c r="O2702" s="21">
        <v>0</v>
      </c>
      <c r="P2702" s="13" t="s">
        <v>9257</v>
      </c>
      <c r="Q2702" s="26">
        <v>43013</v>
      </c>
    </row>
    <row r="2703" spans="1:17" x14ac:dyDescent="0.25">
      <c r="A2703" s="12" t="str">
        <f t="shared" si="42"/>
        <v>ACAF</v>
      </c>
      <c r="B2703" s="13" t="s">
        <v>14070</v>
      </c>
      <c r="C2703" s="13" t="s">
        <v>10307</v>
      </c>
      <c r="D2703" s="13" t="s">
        <v>14071</v>
      </c>
      <c r="E2703" s="13" t="s">
        <v>788</v>
      </c>
      <c r="F2703" s="13" t="s">
        <v>9384</v>
      </c>
      <c r="G2703" s="13" t="s">
        <v>10320</v>
      </c>
      <c r="H2703" s="13" t="s">
        <v>9396</v>
      </c>
      <c r="I2703" s="13" t="s">
        <v>14076</v>
      </c>
      <c r="J2703" s="19">
        <v>934</v>
      </c>
      <c r="K2703" s="13" t="s">
        <v>9260</v>
      </c>
      <c r="L2703" s="26">
        <v>43012</v>
      </c>
      <c r="M2703" s="19">
        <v>934</v>
      </c>
      <c r="N2703" s="13" t="s">
        <v>9260</v>
      </c>
      <c r="O2703" s="21">
        <v>0</v>
      </c>
      <c r="P2703" s="13" t="s">
        <v>9257</v>
      </c>
      <c r="Q2703" s="26">
        <v>43013</v>
      </c>
    </row>
    <row r="2704" spans="1:17" x14ac:dyDescent="0.25">
      <c r="A2704" s="12" t="str">
        <f t="shared" si="42"/>
        <v>ACCR</v>
      </c>
      <c r="B2704" s="13" t="s">
        <v>14077</v>
      </c>
      <c r="C2704" s="13" t="s">
        <v>10856</v>
      </c>
      <c r="D2704" s="13" t="s">
        <v>14078</v>
      </c>
      <c r="E2704" s="13" t="s">
        <v>10363</v>
      </c>
      <c r="F2704" s="13" t="s">
        <v>9384</v>
      </c>
      <c r="G2704" s="13" t="s">
        <v>11216</v>
      </c>
      <c r="H2704" s="13" t="s">
        <v>9592</v>
      </c>
      <c r="I2704" s="13" t="s">
        <v>14079</v>
      </c>
      <c r="J2704" s="19">
        <v>722</v>
      </c>
      <c r="K2704" s="13" t="s">
        <v>9260</v>
      </c>
      <c r="L2704" s="26">
        <v>43026</v>
      </c>
      <c r="M2704" s="19">
        <v>722</v>
      </c>
      <c r="N2704" s="13" t="s">
        <v>9260</v>
      </c>
      <c r="O2704" s="21">
        <v>0</v>
      </c>
      <c r="P2704" s="13" t="s">
        <v>9257</v>
      </c>
      <c r="Q2704" s="26">
        <v>43027</v>
      </c>
    </row>
    <row r="2705" spans="1:17" x14ac:dyDescent="0.25">
      <c r="A2705" s="12" t="str">
        <f t="shared" si="42"/>
        <v>ACCR</v>
      </c>
      <c r="B2705" s="13" t="s">
        <v>14077</v>
      </c>
      <c r="C2705" s="13" t="s">
        <v>11557</v>
      </c>
      <c r="D2705" s="13" t="s">
        <v>14078</v>
      </c>
      <c r="E2705" s="13" t="s">
        <v>10363</v>
      </c>
      <c r="F2705" s="13" t="s">
        <v>9384</v>
      </c>
      <c r="G2705" s="13" t="s">
        <v>11216</v>
      </c>
      <c r="H2705" s="13" t="s">
        <v>9592</v>
      </c>
      <c r="I2705" s="13" t="s">
        <v>14080</v>
      </c>
      <c r="J2705" s="19">
        <v>694</v>
      </c>
      <c r="K2705" s="13" t="s">
        <v>9260</v>
      </c>
      <c r="L2705" s="26">
        <v>43026</v>
      </c>
      <c r="M2705" s="19">
        <v>694</v>
      </c>
      <c r="N2705" s="13" t="s">
        <v>9260</v>
      </c>
      <c r="O2705" s="21">
        <v>0</v>
      </c>
      <c r="P2705" s="13" t="s">
        <v>9257</v>
      </c>
      <c r="Q2705" s="26">
        <v>43027</v>
      </c>
    </row>
    <row r="2706" spans="1:17" x14ac:dyDescent="0.25">
      <c r="A2706" s="12" t="str">
        <f t="shared" si="42"/>
        <v>ACCR</v>
      </c>
      <c r="B2706" s="13" t="s">
        <v>14077</v>
      </c>
      <c r="C2706" s="13" t="s">
        <v>10288</v>
      </c>
      <c r="D2706" s="13" t="s">
        <v>14078</v>
      </c>
      <c r="E2706" s="13" t="s">
        <v>10363</v>
      </c>
      <c r="F2706" s="13" t="s">
        <v>9384</v>
      </c>
      <c r="G2706" s="13" t="s">
        <v>11216</v>
      </c>
      <c r="H2706" s="13" t="s">
        <v>9592</v>
      </c>
      <c r="I2706" s="13" t="s">
        <v>14081</v>
      </c>
      <c r="J2706" s="19">
        <v>644</v>
      </c>
      <c r="K2706" s="13" t="s">
        <v>9260</v>
      </c>
      <c r="L2706" s="26">
        <v>43026</v>
      </c>
      <c r="M2706" s="19">
        <v>644</v>
      </c>
      <c r="N2706" s="13" t="s">
        <v>9260</v>
      </c>
      <c r="O2706" s="21">
        <v>0</v>
      </c>
      <c r="P2706" s="13" t="s">
        <v>9257</v>
      </c>
      <c r="Q2706" s="26">
        <v>43027</v>
      </c>
    </row>
    <row r="2707" spans="1:17" x14ac:dyDescent="0.25">
      <c r="A2707" s="12" t="str">
        <f t="shared" si="42"/>
        <v>ACCR</v>
      </c>
      <c r="B2707" s="13" t="s">
        <v>14077</v>
      </c>
      <c r="C2707" s="13" t="s">
        <v>12467</v>
      </c>
      <c r="D2707" s="13" t="s">
        <v>14078</v>
      </c>
      <c r="E2707" s="13" t="s">
        <v>10363</v>
      </c>
      <c r="F2707" s="13" t="s">
        <v>9384</v>
      </c>
      <c r="G2707" s="13" t="s">
        <v>11216</v>
      </c>
      <c r="H2707" s="13" t="s">
        <v>9592</v>
      </c>
      <c r="I2707" s="13" t="s">
        <v>14082</v>
      </c>
      <c r="J2707" s="19">
        <v>622</v>
      </c>
      <c r="K2707" s="13" t="s">
        <v>9260</v>
      </c>
      <c r="L2707" s="26">
        <v>43026</v>
      </c>
      <c r="M2707" s="19">
        <v>622</v>
      </c>
      <c r="N2707" s="13" t="s">
        <v>9260</v>
      </c>
      <c r="O2707" s="21">
        <v>0</v>
      </c>
      <c r="P2707" s="13" t="s">
        <v>9257</v>
      </c>
      <c r="Q2707" s="26">
        <v>43027</v>
      </c>
    </row>
    <row r="2708" spans="1:17" x14ac:dyDescent="0.25">
      <c r="A2708" s="12" t="str">
        <f t="shared" si="42"/>
        <v>ACCR</v>
      </c>
      <c r="B2708" s="13" t="s">
        <v>14077</v>
      </c>
      <c r="C2708" s="13" t="s">
        <v>10290</v>
      </c>
      <c r="D2708" s="13" t="s">
        <v>14078</v>
      </c>
      <c r="E2708" s="13" t="s">
        <v>10363</v>
      </c>
      <c r="F2708" s="13" t="s">
        <v>9384</v>
      </c>
      <c r="G2708" s="13" t="s">
        <v>11216</v>
      </c>
      <c r="H2708" s="13" t="s">
        <v>9592</v>
      </c>
      <c r="I2708" s="13" t="s">
        <v>14083</v>
      </c>
      <c r="J2708" s="19">
        <v>574</v>
      </c>
      <c r="K2708" s="13" t="s">
        <v>9260</v>
      </c>
      <c r="L2708" s="26">
        <v>43026</v>
      </c>
      <c r="M2708" s="19">
        <v>574</v>
      </c>
      <c r="N2708" s="13" t="s">
        <v>9260</v>
      </c>
      <c r="O2708" s="21">
        <v>0</v>
      </c>
      <c r="P2708" s="13" t="s">
        <v>9257</v>
      </c>
      <c r="Q2708" s="26">
        <v>43027</v>
      </c>
    </row>
    <row r="2709" spans="1:17" x14ac:dyDescent="0.25">
      <c r="A2709" s="12" t="str">
        <f t="shared" si="42"/>
        <v>ACCR</v>
      </c>
      <c r="B2709" s="13" t="s">
        <v>14077</v>
      </c>
      <c r="C2709" s="13" t="s">
        <v>10292</v>
      </c>
      <c r="D2709" s="13" t="s">
        <v>14078</v>
      </c>
      <c r="E2709" s="13" t="s">
        <v>10363</v>
      </c>
      <c r="F2709" s="13" t="s">
        <v>9384</v>
      </c>
      <c r="G2709" s="13" t="s">
        <v>11216</v>
      </c>
      <c r="H2709" s="13" t="s">
        <v>9592</v>
      </c>
      <c r="I2709" s="13" t="s">
        <v>14084</v>
      </c>
      <c r="J2709" s="19">
        <v>538</v>
      </c>
      <c r="K2709" s="13" t="s">
        <v>9260</v>
      </c>
      <c r="L2709" s="26">
        <v>43026</v>
      </c>
      <c r="M2709" s="19">
        <v>538</v>
      </c>
      <c r="N2709" s="13" t="s">
        <v>9260</v>
      </c>
      <c r="O2709" s="21">
        <v>0</v>
      </c>
      <c r="P2709" s="13" t="s">
        <v>9257</v>
      </c>
      <c r="Q2709" s="26">
        <v>43027</v>
      </c>
    </row>
    <row r="2710" spans="1:17" x14ac:dyDescent="0.25">
      <c r="A2710" s="12" t="str">
        <f t="shared" si="42"/>
        <v>ACCR</v>
      </c>
      <c r="B2710" s="13" t="s">
        <v>14077</v>
      </c>
      <c r="C2710" s="13" t="s">
        <v>12503</v>
      </c>
      <c r="D2710" s="13" t="s">
        <v>14078</v>
      </c>
      <c r="E2710" s="13" t="s">
        <v>10363</v>
      </c>
      <c r="F2710" s="13" t="s">
        <v>9384</v>
      </c>
      <c r="G2710" s="13" t="s">
        <v>11216</v>
      </c>
      <c r="H2710" s="13" t="s">
        <v>9592</v>
      </c>
      <c r="I2710" s="13" t="s">
        <v>14085</v>
      </c>
      <c r="J2710" s="19">
        <v>528</v>
      </c>
      <c r="K2710" s="13" t="s">
        <v>9260</v>
      </c>
      <c r="L2710" s="26">
        <v>43026</v>
      </c>
      <c r="M2710" s="19">
        <v>528</v>
      </c>
      <c r="N2710" s="13" t="s">
        <v>9260</v>
      </c>
      <c r="O2710" s="21">
        <v>0</v>
      </c>
      <c r="P2710" s="13" t="s">
        <v>9257</v>
      </c>
      <c r="Q2710" s="26">
        <v>43027</v>
      </c>
    </row>
    <row r="2711" spans="1:17" x14ac:dyDescent="0.25">
      <c r="A2711" s="12" t="str">
        <f t="shared" si="42"/>
        <v>ACCR</v>
      </c>
      <c r="B2711" s="13" t="s">
        <v>14077</v>
      </c>
      <c r="C2711" s="13" t="s">
        <v>10294</v>
      </c>
      <c r="D2711" s="13" t="s">
        <v>14078</v>
      </c>
      <c r="E2711" s="13" t="s">
        <v>10363</v>
      </c>
      <c r="F2711" s="13" t="s">
        <v>9384</v>
      </c>
      <c r="G2711" s="13" t="s">
        <v>11216</v>
      </c>
      <c r="H2711" s="13" t="s">
        <v>9592</v>
      </c>
      <c r="I2711" s="13" t="s">
        <v>14086</v>
      </c>
      <c r="J2711" s="19">
        <v>524</v>
      </c>
      <c r="K2711" s="13" t="s">
        <v>9260</v>
      </c>
      <c r="L2711" s="26">
        <v>43026</v>
      </c>
      <c r="M2711" s="19">
        <v>524</v>
      </c>
      <c r="N2711" s="13" t="s">
        <v>9260</v>
      </c>
      <c r="O2711" s="21">
        <v>0</v>
      </c>
      <c r="P2711" s="13" t="s">
        <v>9257</v>
      </c>
      <c r="Q2711" s="26">
        <v>43027</v>
      </c>
    </row>
    <row r="2712" spans="1:17" x14ac:dyDescent="0.25">
      <c r="A2712" s="12" t="str">
        <f t="shared" si="42"/>
        <v>ACCR</v>
      </c>
      <c r="B2712" s="13" t="s">
        <v>14077</v>
      </c>
      <c r="C2712" s="13" t="s">
        <v>14087</v>
      </c>
      <c r="D2712" s="13" t="s">
        <v>14078</v>
      </c>
      <c r="E2712" s="13" t="s">
        <v>10363</v>
      </c>
      <c r="F2712" s="13" t="s">
        <v>9384</v>
      </c>
      <c r="G2712" s="13" t="s">
        <v>11216</v>
      </c>
      <c r="H2712" s="13" t="s">
        <v>9592</v>
      </c>
      <c r="I2712" s="13" t="s">
        <v>14088</v>
      </c>
      <c r="J2712" s="19">
        <v>286</v>
      </c>
      <c r="K2712" s="13" t="s">
        <v>9260</v>
      </c>
      <c r="L2712" s="26">
        <v>43026</v>
      </c>
      <c r="M2712" s="19">
        <v>286</v>
      </c>
      <c r="N2712" s="13" t="s">
        <v>9260</v>
      </c>
      <c r="O2712" s="21">
        <v>0</v>
      </c>
      <c r="P2712" s="13" t="s">
        <v>9257</v>
      </c>
      <c r="Q2712" s="26">
        <v>43027</v>
      </c>
    </row>
    <row r="2713" spans="1:17" x14ac:dyDescent="0.25">
      <c r="A2713" s="12" t="str">
        <f t="shared" si="42"/>
        <v>ACCR</v>
      </c>
      <c r="B2713" s="13" t="s">
        <v>14077</v>
      </c>
      <c r="C2713" s="13" t="s">
        <v>14089</v>
      </c>
      <c r="D2713" s="13" t="s">
        <v>14078</v>
      </c>
      <c r="E2713" s="13" t="s">
        <v>10363</v>
      </c>
      <c r="F2713" s="13" t="s">
        <v>9384</v>
      </c>
      <c r="G2713" s="13" t="s">
        <v>11216</v>
      </c>
      <c r="H2713" s="13" t="s">
        <v>9592</v>
      </c>
      <c r="I2713" s="13" t="s">
        <v>14090</v>
      </c>
      <c r="J2713" s="19">
        <v>186</v>
      </c>
      <c r="K2713" s="13" t="s">
        <v>9260</v>
      </c>
      <c r="L2713" s="26">
        <v>43026</v>
      </c>
      <c r="M2713" s="19">
        <v>186</v>
      </c>
      <c r="N2713" s="13" t="s">
        <v>9260</v>
      </c>
      <c r="O2713" s="21">
        <v>0</v>
      </c>
      <c r="P2713" s="13" t="s">
        <v>9257</v>
      </c>
      <c r="Q2713" s="26">
        <v>43027</v>
      </c>
    </row>
    <row r="2714" spans="1:17" x14ac:dyDescent="0.25">
      <c r="A2714" s="12" t="str">
        <f t="shared" si="42"/>
        <v>ACOH</v>
      </c>
      <c r="B2714" s="13" t="s">
        <v>14091</v>
      </c>
      <c r="C2714" s="13" t="s">
        <v>10259</v>
      </c>
      <c r="D2714" s="13" t="s">
        <v>12349</v>
      </c>
      <c r="E2714" s="13" t="s">
        <v>3233</v>
      </c>
      <c r="F2714" s="13" t="s">
        <v>9585</v>
      </c>
      <c r="G2714" s="13" t="s">
        <v>13207</v>
      </c>
      <c r="H2714" s="13" t="s">
        <v>9840</v>
      </c>
      <c r="I2714" s="13" t="s">
        <v>14092</v>
      </c>
      <c r="J2714" s="19">
        <v>822</v>
      </c>
      <c r="K2714" s="13" t="s">
        <v>9260</v>
      </c>
      <c r="L2714" s="26">
        <v>43017</v>
      </c>
      <c r="M2714" s="19">
        <v>822</v>
      </c>
      <c r="N2714" s="13" t="s">
        <v>9260</v>
      </c>
      <c r="O2714" s="21">
        <v>0</v>
      </c>
      <c r="P2714" s="13" t="s">
        <v>9257</v>
      </c>
      <c r="Q2714" s="26">
        <v>43018</v>
      </c>
    </row>
    <row r="2715" spans="1:17" x14ac:dyDescent="0.25">
      <c r="A2715" s="12" t="str">
        <f t="shared" si="42"/>
        <v>ACOH</v>
      </c>
      <c r="B2715" s="13" t="s">
        <v>14091</v>
      </c>
      <c r="C2715" s="13" t="s">
        <v>10267</v>
      </c>
      <c r="D2715" s="13" t="s">
        <v>12349</v>
      </c>
      <c r="E2715" s="13" t="s">
        <v>3233</v>
      </c>
      <c r="F2715" s="13" t="s">
        <v>9585</v>
      </c>
      <c r="G2715" s="13" t="s">
        <v>13207</v>
      </c>
      <c r="H2715" s="13" t="s">
        <v>9840</v>
      </c>
      <c r="I2715" s="13" t="s">
        <v>14093</v>
      </c>
      <c r="J2715" s="19">
        <v>822</v>
      </c>
      <c r="K2715" s="13" t="s">
        <v>9260</v>
      </c>
      <c r="L2715" s="26">
        <v>43017</v>
      </c>
      <c r="M2715" s="19">
        <v>822</v>
      </c>
      <c r="N2715" s="13" t="s">
        <v>9260</v>
      </c>
      <c r="O2715" s="21">
        <v>0</v>
      </c>
      <c r="P2715" s="13" t="s">
        <v>9257</v>
      </c>
      <c r="Q2715" s="26">
        <v>43018</v>
      </c>
    </row>
    <row r="2716" spans="1:17" x14ac:dyDescent="0.25">
      <c r="A2716" s="12" t="str">
        <f t="shared" si="42"/>
        <v>ACOH</v>
      </c>
      <c r="B2716" s="13" t="s">
        <v>14094</v>
      </c>
      <c r="C2716" s="13" t="s">
        <v>10259</v>
      </c>
      <c r="D2716" s="13" t="s">
        <v>12349</v>
      </c>
      <c r="E2716" s="13" t="s">
        <v>14095</v>
      </c>
      <c r="F2716" s="13" t="s">
        <v>9585</v>
      </c>
      <c r="G2716" s="13" t="s">
        <v>13207</v>
      </c>
      <c r="H2716" s="13" t="s">
        <v>9840</v>
      </c>
      <c r="I2716" s="13" t="s">
        <v>14096</v>
      </c>
      <c r="J2716" s="19">
        <v>938</v>
      </c>
      <c r="K2716" s="13" t="s">
        <v>9260</v>
      </c>
      <c r="L2716" s="26">
        <v>43024</v>
      </c>
      <c r="M2716" s="19">
        <v>938</v>
      </c>
      <c r="N2716" s="13" t="s">
        <v>9260</v>
      </c>
      <c r="O2716" s="21">
        <v>0</v>
      </c>
      <c r="P2716" s="13" t="s">
        <v>9257</v>
      </c>
      <c r="Q2716" s="26">
        <v>43018</v>
      </c>
    </row>
    <row r="2717" spans="1:17" x14ac:dyDescent="0.25">
      <c r="A2717" s="12" t="str">
        <f t="shared" si="42"/>
        <v>ACOH</v>
      </c>
      <c r="B2717" s="13" t="s">
        <v>14094</v>
      </c>
      <c r="C2717" s="13" t="s">
        <v>10267</v>
      </c>
      <c r="D2717" s="13" t="s">
        <v>12349</v>
      </c>
      <c r="E2717" s="13" t="s">
        <v>14095</v>
      </c>
      <c r="F2717" s="13" t="s">
        <v>9585</v>
      </c>
      <c r="G2717" s="13" t="s">
        <v>13207</v>
      </c>
      <c r="H2717" s="13" t="s">
        <v>9840</v>
      </c>
      <c r="I2717" s="13" t="s">
        <v>14097</v>
      </c>
      <c r="J2717" s="19">
        <v>822</v>
      </c>
      <c r="K2717" s="13" t="s">
        <v>9260</v>
      </c>
      <c r="L2717" s="26">
        <v>43024</v>
      </c>
      <c r="M2717" s="19">
        <v>822</v>
      </c>
      <c r="N2717" s="13" t="s">
        <v>9260</v>
      </c>
      <c r="O2717" s="21">
        <v>0</v>
      </c>
      <c r="P2717" s="13" t="s">
        <v>9257</v>
      </c>
      <c r="Q2717" s="26">
        <v>43018</v>
      </c>
    </row>
    <row r="2718" spans="1:17" x14ac:dyDescent="0.25">
      <c r="A2718" s="12" t="str">
        <f t="shared" si="42"/>
        <v>ACOH</v>
      </c>
      <c r="B2718" s="13" t="s">
        <v>14094</v>
      </c>
      <c r="C2718" s="13" t="s">
        <v>10304</v>
      </c>
      <c r="D2718" s="13" t="s">
        <v>12349</v>
      </c>
      <c r="E2718" s="13" t="s">
        <v>14095</v>
      </c>
      <c r="F2718" s="13" t="s">
        <v>9585</v>
      </c>
      <c r="G2718" s="13" t="s">
        <v>13207</v>
      </c>
      <c r="H2718" s="13" t="s">
        <v>9840</v>
      </c>
      <c r="I2718" s="13" t="s">
        <v>14098</v>
      </c>
      <c r="J2718" s="19">
        <v>354</v>
      </c>
      <c r="K2718" s="13" t="s">
        <v>9260</v>
      </c>
      <c r="L2718" s="26">
        <v>43024</v>
      </c>
      <c r="M2718" s="19">
        <v>354</v>
      </c>
      <c r="N2718" s="13" t="s">
        <v>9260</v>
      </c>
      <c r="O2718" s="21">
        <v>0</v>
      </c>
      <c r="P2718" s="13" t="s">
        <v>9257</v>
      </c>
      <c r="Q2718" s="26">
        <v>43018</v>
      </c>
    </row>
    <row r="2719" spans="1:17" x14ac:dyDescent="0.25">
      <c r="A2719" s="12" t="str">
        <f t="shared" si="42"/>
        <v>ACLJ</v>
      </c>
      <c r="B2719" s="13" t="s">
        <v>14099</v>
      </c>
      <c r="C2719" s="13" t="s">
        <v>10259</v>
      </c>
      <c r="D2719" s="13" t="s">
        <v>14050</v>
      </c>
      <c r="E2719" s="13" t="s">
        <v>10391</v>
      </c>
      <c r="F2719" s="13" t="s">
        <v>9384</v>
      </c>
      <c r="G2719" s="13" t="s">
        <v>9276</v>
      </c>
      <c r="H2719" s="13" t="s">
        <v>9403</v>
      </c>
      <c r="I2719" s="13" t="s">
        <v>14100</v>
      </c>
      <c r="J2719" s="19">
        <v>1798</v>
      </c>
      <c r="K2719" s="13" t="s">
        <v>9260</v>
      </c>
      <c r="L2719" s="26">
        <v>43017</v>
      </c>
      <c r="M2719" s="19">
        <v>1798</v>
      </c>
      <c r="N2719" s="13" t="s">
        <v>9260</v>
      </c>
      <c r="O2719" s="21">
        <v>0</v>
      </c>
      <c r="P2719" s="13" t="s">
        <v>9257</v>
      </c>
      <c r="Q2719" s="26">
        <v>43018</v>
      </c>
    </row>
    <row r="2720" spans="1:17" x14ac:dyDescent="0.25">
      <c r="A2720" s="12" t="str">
        <f t="shared" si="42"/>
        <v>ACLJ</v>
      </c>
      <c r="B2720" s="13" t="s">
        <v>14099</v>
      </c>
      <c r="C2720" s="13" t="s">
        <v>10267</v>
      </c>
      <c r="D2720" s="13" t="s">
        <v>14050</v>
      </c>
      <c r="E2720" s="13" t="s">
        <v>10391</v>
      </c>
      <c r="F2720" s="13" t="s">
        <v>9384</v>
      </c>
      <c r="G2720" s="13" t="s">
        <v>9276</v>
      </c>
      <c r="H2720" s="13" t="s">
        <v>9403</v>
      </c>
      <c r="I2720" s="13" t="s">
        <v>14101</v>
      </c>
      <c r="J2720" s="19">
        <v>1682</v>
      </c>
      <c r="K2720" s="13" t="s">
        <v>9260</v>
      </c>
      <c r="L2720" s="26">
        <v>43017</v>
      </c>
      <c r="M2720" s="19">
        <v>1682</v>
      </c>
      <c r="N2720" s="13" t="s">
        <v>9260</v>
      </c>
      <c r="O2720" s="21">
        <v>0</v>
      </c>
      <c r="P2720" s="13" t="s">
        <v>9257</v>
      </c>
      <c r="Q2720" s="26">
        <v>43018</v>
      </c>
    </row>
    <row r="2721" spans="1:17" x14ac:dyDescent="0.25">
      <c r="A2721" s="12" t="str">
        <f t="shared" si="42"/>
        <v>ACLJ</v>
      </c>
      <c r="B2721" s="13" t="s">
        <v>14102</v>
      </c>
      <c r="C2721" s="13" t="s">
        <v>10259</v>
      </c>
      <c r="D2721" s="13" t="s">
        <v>14103</v>
      </c>
      <c r="E2721" s="13" t="s">
        <v>788</v>
      </c>
      <c r="F2721" s="13" t="s">
        <v>9384</v>
      </c>
      <c r="G2721" s="13" t="s">
        <v>9276</v>
      </c>
      <c r="H2721" s="13" t="s">
        <v>9403</v>
      </c>
      <c r="I2721" s="13" t="s">
        <v>14104</v>
      </c>
      <c r="J2721" s="19">
        <v>1566</v>
      </c>
      <c r="K2721" s="13" t="s">
        <v>9260</v>
      </c>
      <c r="L2721" s="26">
        <v>43017</v>
      </c>
      <c r="M2721" s="19">
        <v>1566</v>
      </c>
      <c r="N2721" s="13" t="s">
        <v>9260</v>
      </c>
      <c r="O2721" s="21">
        <v>0</v>
      </c>
      <c r="P2721" s="13" t="s">
        <v>9257</v>
      </c>
      <c r="Q2721" s="26">
        <v>43018</v>
      </c>
    </row>
    <row r="2722" spans="1:17" x14ac:dyDescent="0.25">
      <c r="A2722" s="12" t="str">
        <f t="shared" si="42"/>
        <v>ACXB</v>
      </c>
      <c r="B2722" s="13" t="s">
        <v>14105</v>
      </c>
      <c r="C2722" s="13" t="s">
        <v>10259</v>
      </c>
      <c r="D2722" s="13" t="s">
        <v>13922</v>
      </c>
      <c r="E2722" s="13" t="s">
        <v>10391</v>
      </c>
      <c r="F2722" s="13" t="s">
        <v>9585</v>
      </c>
      <c r="G2722" s="13" t="s">
        <v>12966</v>
      </c>
      <c r="H2722" s="13" t="s">
        <v>9819</v>
      </c>
      <c r="I2722" s="13" t="s">
        <v>14106</v>
      </c>
      <c r="J2722" s="19">
        <v>860</v>
      </c>
      <c r="K2722" s="13" t="s">
        <v>9260</v>
      </c>
      <c r="L2722" s="26">
        <v>43017</v>
      </c>
      <c r="M2722" s="19">
        <v>860</v>
      </c>
      <c r="N2722" s="13" t="s">
        <v>9260</v>
      </c>
      <c r="O2722" s="21">
        <v>0</v>
      </c>
      <c r="P2722" s="13" t="s">
        <v>9257</v>
      </c>
      <c r="Q2722" s="26">
        <v>43018</v>
      </c>
    </row>
    <row r="2723" spans="1:17" x14ac:dyDescent="0.25">
      <c r="A2723" s="12" t="str">
        <f t="shared" si="42"/>
        <v>ACXB</v>
      </c>
      <c r="B2723" s="13" t="s">
        <v>14105</v>
      </c>
      <c r="C2723" s="13" t="s">
        <v>10267</v>
      </c>
      <c r="D2723" s="13" t="s">
        <v>13922</v>
      </c>
      <c r="E2723" s="13" t="s">
        <v>10391</v>
      </c>
      <c r="F2723" s="13" t="s">
        <v>9585</v>
      </c>
      <c r="G2723" s="13" t="s">
        <v>12966</v>
      </c>
      <c r="H2723" s="13" t="s">
        <v>9819</v>
      </c>
      <c r="I2723" s="13" t="s">
        <v>14107</v>
      </c>
      <c r="J2723" s="19">
        <v>754</v>
      </c>
      <c r="K2723" s="13" t="s">
        <v>9260</v>
      </c>
      <c r="L2723" s="26">
        <v>43017</v>
      </c>
      <c r="M2723" s="19">
        <v>754</v>
      </c>
      <c r="N2723" s="13" t="s">
        <v>9260</v>
      </c>
      <c r="O2723" s="21">
        <v>0</v>
      </c>
      <c r="P2723" s="13" t="s">
        <v>9257</v>
      </c>
      <c r="Q2723" s="26">
        <v>43018</v>
      </c>
    </row>
    <row r="2724" spans="1:17" x14ac:dyDescent="0.25">
      <c r="A2724" s="12" t="str">
        <f t="shared" si="42"/>
        <v>ACXC</v>
      </c>
      <c r="B2724" s="13" t="s">
        <v>14105</v>
      </c>
      <c r="C2724" s="13" t="s">
        <v>10304</v>
      </c>
      <c r="D2724" s="13" t="s">
        <v>13922</v>
      </c>
      <c r="E2724" s="13" t="s">
        <v>10391</v>
      </c>
      <c r="F2724" s="13" t="s">
        <v>9585</v>
      </c>
      <c r="G2724" s="13" t="s">
        <v>12966</v>
      </c>
      <c r="H2724" s="13" t="s">
        <v>9819</v>
      </c>
      <c r="I2724" s="13" t="s">
        <v>14108</v>
      </c>
      <c r="J2724" s="19">
        <v>650</v>
      </c>
      <c r="K2724" s="13" t="s">
        <v>9260</v>
      </c>
      <c r="L2724" s="26">
        <v>43017</v>
      </c>
      <c r="M2724" s="19">
        <v>650</v>
      </c>
      <c r="N2724" s="13" t="s">
        <v>9260</v>
      </c>
      <c r="O2724" s="21">
        <v>0</v>
      </c>
      <c r="P2724" s="13" t="s">
        <v>9257</v>
      </c>
      <c r="Q2724" s="26">
        <v>43018</v>
      </c>
    </row>
    <row r="2725" spans="1:17" x14ac:dyDescent="0.25">
      <c r="A2725" s="12" t="str">
        <f t="shared" si="42"/>
        <v>ACXC</v>
      </c>
      <c r="B2725" s="13" t="s">
        <v>14105</v>
      </c>
      <c r="C2725" s="13" t="s">
        <v>10269</v>
      </c>
      <c r="D2725" s="13" t="s">
        <v>13922</v>
      </c>
      <c r="E2725" s="13" t="s">
        <v>10391</v>
      </c>
      <c r="F2725" s="13" t="s">
        <v>9585</v>
      </c>
      <c r="G2725" s="13" t="s">
        <v>12966</v>
      </c>
      <c r="H2725" s="13" t="s">
        <v>9819</v>
      </c>
      <c r="I2725" s="13" t="s">
        <v>14109</v>
      </c>
      <c r="J2725" s="19">
        <v>544</v>
      </c>
      <c r="K2725" s="13" t="s">
        <v>9260</v>
      </c>
      <c r="L2725" s="26">
        <v>43017</v>
      </c>
      <c r="M2725" s="19">
        <v>544</v>
      </c>
      <c r="N2725" s="13" t="s">
        <v>9260</v>
      </c>
      <c r="O2725" s="21">
        <v>0</v>
      </c>
      <c r="P2725" s="13" t="s">
        <v>9257</v>
      </c>
      <c r="Q2725" s="26">
        <v>43018</v>
      </c>
    </row>
    <row r="2726" spans="1:17" x14ac:dyDescent="0.25">
      <c r="A2726" s="12" t="str">
        <f t="shared" si="42"/>
        <v>ACXC</v>
      </c>
      <c r="B2726" s="13" t="s">
        <v>14105</v>
      </c>
      <c r="C2726" s="13" t="s">
        <v>10307</v>
      </c>
      <c r="D2726" s="13" t="s">
        <v>13922</v>
      </c>
      <c r="E2726" s="13" t="s">
        <v>10391</v>
      </c>
      <c r="F2726" s="13" t="s">
        <v>9585</v>
      </c>
      <c r="G2726" s="13" t="s">
        <v>12966</v>
      </c>
      <c r="H2726" s="13" t="s">
        <v>9819</v>
      </c>
      <c r="I2726" s="13" t="s">
        <v>14110</v>
      </c>
      <c r="J2726" s="19">
        <v>544</v>
      </c>
      <c r="K2726" s="13" t="s">
        <v>9260</v>
      </c>
      <c r="L2726" s="26">
        <v>43017</v>
      </c>
      <c r="M2726" s="19">
        <v>544</v>
      </c>
      <c r="N2726" s="13" t="s">
        <v>9260</v>
      </c>
      <c r="O2726" s="21">
        <v>0</v>
      </c>
      <c r="P2726" s="13" t="s">
        <v>9257</v>
      </c>
      <c r="Q2726" s="26">
        <v>43018</v>
      </c>
    </row>
    <row r="2727" spans="1:17" x14ac:dyDescent="0.25">
      <c r="A2727" s="12" t="str">
        <f t="shared" si="42"/>
        <v>ACXC</v>
      </c>
      <c r="B2727" s="13" t="s">
        <v>14105</v>
      </c>
      <c r="C2727" s="13" t="s">
        <v>10316</v>
      </c>
      <c r="D2727" s="13" t="s">
        <v>13922</v>
      </c>
      <c r="E2727" s="13" t="s">
        <v>10391</v>
      </c>
      <c r="F2727" s="13" t="s">
        <v>9585</v>
      </c>
      <c r="G2727" s="13" t="s">
        <v>12966</v>
      </c>
      <c r="H2727" s="13" t="s">
        <v>9819</v>
      </c>
      <c r="I2727" s="13" t="s">
        <v>14111</v>
      </c>
      <c r="J2727" s="19">
        <v>540</v>
      </c>
      <c r="K2727" s="13" t="s">
        <v>9260</v>
      </c>
      <c r="L2727" s="26">
        <v>43017</v>
      </c>
      <c r="M2727" s="19">
        <v>540</v>
      </c>
      <c r="N2727" s="13" t="s">
        <v>9260</v>
      </c>
      <c r="O2727" s="21">
        <v>0</v>
      </c>
      <c r="P2727" s="13" t="s">
        <v>9257</v>
      </c>
      <c r="Q2727" s="26">
        <v>43018</v>
      </c>
    </row>
    <row r="2728" spans="1:17" x14ac:dyDescent="0.25">
      <c r="A2728" s="12" t="str">
        <f t="shared" si="42"/>
        <v>ACXB</v>
      </c>
      <c r="B2728" s="13" t="s">
        <v>14105</v>
      </c>
      <c r="C2728" s="13" t="s">
        <v>10660</v>
      </c>
      <c r="D2728" s="13" t="s">
        <v>13922</v>
      </c>
      <c r="E2728" s="13" t="s">
        <v>10391</v>
      </c>
      <c r="F2728" s="13" t="s">
        <v>9585</v>
      </c>
      <c r="G2728" s="13" t="s">
        <v>12966</v>
      </c>
      <c r="H2728" s="13" t="s">
        <v>9819</v>
      </c>
      <c r="I2728" s="13" t="s">
        <v>14112</v>
      </c>
      <c r="J2728" s="19">
        <v>326</v>
      </c>
      <c r="K2728" s="13" t="s">
        <v>9260</v>
      </c>
      <c r="L2728" s="26">
        <v>43017</v>
      </c>
      <c r="M2728" s="19">
        <v>326</v>
      </c>
      <c r="N2728" s="13" t="s">
        <v>9260</v>
      </c>
      <c r="O2728" s="21">
        <v>0</v>
      </c>
      <c r="P2728" s="13" t="s">
        <v>9257</v>
      </c>
      <c r="Q2728" s="26">
        <v>43018</v>
      </c>
    </row>
    <row r="2729" spans="1:17" x14ac:dyDescent="0.25">
      <c r="A2729" s="12" t="str">
        <f t="shared" si="42"/>
        <v>ACXB</v>
      </c>
      <c r="B2729" s="13" t="s">
        <v>14105</v>
      </c>
      <c r="C2729" s="13" t="s">
        <v>10742</v>
      </c>
      <c r="D2729" s="13" t="s">
        <v>13922</v>
      </c>
      <c r="E2729" s="13" t="s">
        <v>10391</v>
      </c>
      <c r="F2729" s="13" t="s">
        <v>9585</v>
      </c>
      <c r="G2729" s="13" t="s">
        <v>12966</v>
      </c>
      <c r="H2729" s="13" t="s">
        <v>9819</v>
      </c>
      <c r="I2729" s="13" t="s">
        <v>14113</v>
      </c>
      <c r="J2729" s="19">
        <v>222</v>
      </c>
      <c r="K2729" s="13" t="s">
        <v>9260</v>
      </c>
      <c r="L2729" s="26">
        <v>43017</v>
      </c>
      <c r="M2729" s="19">
        <v>222</v>
      </c>
      <c r="N2729" s="13" t="s">
        <v>9260</v>
      </c>
      <c r="O2729" s="21">
        <v>0</v>
      </c>
      <c r="P2729" s="13" t="s">
        <v>9257</v>
      </c>
      <c r="Q2729" s="26">
        <v>43018</v>
      </c>
    </row>
    <row r="2730" spans="1:17" x14ac:dyDescent="0.25">
      <c r="A2730" s="12" t="str">
        <f t="shared" si="42"/>
        <v>ACXC</v>
      </c>
      <c r="B2730" s="13" t="s">
        <v>14114</v>
      </c>
      <c r="C2730" s="13" t="s">
        <v>10259</v>
      </c>
      <c r="D2730" s="13" t="s">
        <v>12947</v>
      </c>
      <c r="E2730" s="13" t="s">
        <v>12307</v>
      </c>
      <c r="F2730" s="13" t="s">
        <v>9585</v>
      </c>
      <c r="G2730" s="13" t="s">
        <v>12948</v>
      </c>
      <c r="H2730" s="13" t="s">
        <v>9810</v>
      </c>
      <c r="I2730" s="13" t="s">
        <v>14115</v>
      </c>
      <c r="J2730" s="19">
        <v>758</v>
      </c>
      <c r="K2730" s="13" t="s">
        <v>9260</v>
      </c>
      <c r="L2730" s="26">
        <v>43017</v>
      </c>
      <c r="M2730" s="19">
        <v>758</v>
      </c>
      <c r="N2730" s="13" t="s">
        <v>9260</v>
      </c>
      <c r="O2730" s="21">
        <v>0</v>
      </c>
      <c r="P2730" s="13" t="s">
        <v>9257</v>
      </c>
      <c r="Q2730" s="26">
        <v>43018</v>
      </c>
    </row>
    <row r="2731" spans="1:17" x14ac:dyDescent="0.25">
      <c r="A2731" s="12" t="str">
        <f t="shared" si="42"/>
        <v>ACXC</v>
      </c>
      <c r="B2731" s="13" t="s">
        <v>14114</v>
      </c>
      <c r="C2731" s="13" t="s">
        <v>10267</v>
      </c>
      <c r="D2731" s="13" t="s">
        <v>12947</v>
      </c>
      <c r="E2731" s="13" t="s">
        <v>12307</v>
      </c>
      <c r="F2731" s="13" t="s">
        <v>9585</v>
      </c>
      <c r="G2731" s="13" t="s">
        <v>12948</v>
      </c>
      <c r="H2731" s="13" t="s">
        <v>9810</v>
      </c>
      <c r="I2731" s="13" t="s">
        <v>14116</v>
      </c>
      <c r="J2731" s="19">
        <v>752</v>
      </c>
      <c r="K2731" s="13" t="s">
        <v>9260</v>
      </c>
      <c r="L2731" s="26">
        <v>43017</v>
      </c>
      <c r="M2731" s="19">
        <v>752</v>
      </c>
      <c r="N2731" s="13" t="s">
        <v>9260</v>
      </c>
      <c r="O2731" s="21">
        <v>0</v>
      </c>
      <c r="P2731" s="13" t="s">
        <v>9257</v>
      </c>
      <c r="Q2731" s="26">
        <v>43018</v>
      </c>
    </row>
    <row r="2732" spans="1:17" x14ac:dyDescent="0.25">
      <c r="A2732" s="12" t="str">
        <f t="shared" si="42"/>
        <v>ACXC</v>
      </c>
      <c r="B2732" s="13" t="s">
        <v>14114</v>
      </c>
      <c r="C2732" s="13" t="s">
        <v>10304</v>
      </c>
      <c r="D2732" s="13" t="s">
        <v>12947</v>
      </c>
      <c r="E2732" s="13" t="s">
        <v>12307</v>
      </c>
      <c r="F2732" s="13" t="s">
        <v>9585</v>
      </c>
      <c r="G2732" s="13" t="s">
        <v>12948</v>
      </c>
      <c r="H2732" s="13" t="s">
        <v>9810</v>
      </c>
      <c r="I2732" s="13" t="s">
        <v>14117</v>
      </c>
      <c r="J2732" s="19">
        <v>222</v>
      </c>
      <c r="K2732" s="13" t="s">
        <v>9260</v>
      </c>
      <c r="L2732" s="26">
        <v>43017</v>
      </c>
      <c r="M2732" s="19">
        <v>222</v>
      </c>
      <c r="N2732" s="13" t="s">
        <v>9260</v>
      </c>
      <c r="O2732" s="21">
        <v>0</v>
      </c>
      <c r="P2732" s="13" t="s">
        <v>9257</v>
      </c>
      <c r="Q2732" s="26">
        <v>43018</v>
      </c>
    </row>
    <row r="2733" spans="1:17" x14ac:dyDescent="0.25">
      <c r="A2733" s="12" t="str">
        <f t="shared" si="42"/>
        <v>ACXC</v>
      </c>
      <c r="B2733" s="13" t="s">
        <v>14114</v>
      </c>
      <c r="C2733" s="13" t="s">
        <v>10269</v>
      </c>
      <c r="D2733" s="13" t="s">
        <v>12947</v>
      </c>
      <c r="E2733" s="13" t="s">
        <v>12307</v>
      </c>
      <c r="F2733" s="13" t="s">
        <v>9585</v>
      </c>
      <c r="G2733" s="13" t="s">
        <v>12948</v>
      </c>
      <c r="H2733" s="13" t="s">
        <v>9810</v>
      </c>
      <c r="I2733" s="13" t="s">
        <v>14118</v>
      </c>
      <c r="J2733" s="19">
        <v>222</v>
      </c>
      <c r="K2733" s="13" t="s">
        <v>9260</v>
      </c>
      <c r="L2733" s="26">
        <v>43017</v>
      </c>
      <c r="M2733" s="19">
        <v>222</v>
      </c>
      <c r="N2733" s="13" t="s">
        <v>9260</v>
      </c>
      <c r="O2733" s="21">
        <v>0</v>
      </c>
      <c r="P2733" s="13" t="s">
        <v>9257</v>
      </c>
      <c r="Q2733" s="26">
        <v>43018</v>
      </c>
    </row>
    <row r="2734" spans="1:17" x14ac:dyDescent="0.25">
      <c r="A2734" s="12" t="str">
        <f t="shared" si="42"/>
        <v>ACXC</v>
      </c>
      <c r="B2734" s="13" t="s">
        <v>14114</v>
      </c>
      <c r="C2734" s="13" t="s">
        <v>10307</v>
      </c>
      <c r="D2734" s="13" t="s">
        <v>12947</v>
      </c>
      <c r="E2734" s="13" t="s">
        <v>12307</v>
      </c>
      <c r="F2734" s="13" t="s">
        <v>9585</v>
      </c>
      <c r="G2734" s="13" t="s">
        <v>12948</v>
      </c>
      <c r="H2734" s="13" t="s">
        <v>9810</v>
      </c>
      <c r="I2734" s="13" t="s">
        <v>14119</v>
      </c>
      <c r="J2734" s="19">
        <v>222</v>
      </c>
      <c r="K2734" s="13" t="s">
        <v>9260</v>
      </c>
      <c r="L2734" s="26">
        <v>43017</v>
      </c>
      <c r="M2734" s="19">
        <v>222</v>
      </c>
      <c r="N2734" s="13" t="s">
        <v>9260</v>
      </c>
      <c r="O2734" s="21">
        <v>0</v>
      </c>
      <c r="P2734" s="13" t="s">
        <v>9257</v>
      </c>
      <c r="Q2734" s="26">
        <v>43018</v>
      </c>
    </row>
    <row r="2735" spans="1:17" x14ac:dyDescent="0.25">
      <c r="A2735" s="12" t="str">
        <f t="shared" si="42"/>
        <v>ACXB</v>
      </c>
      <c r="B2735" s="13" t="s">
        <v>14120</v>
      </c>
      <c r="C2735" s="13" t="s">
        <v>10259</v>
      </c>
      <c r="D2735" s="13" t="s">
        <v>14121</v>
      </c>
      <c r="E2735" s="13" t="s">
        <v>262</v>
      </c>
      <c r="F2735" s="13" t="s">
        <v>9585</v>
      </c>
      <c r="G2735" s="13" t="s">
        <v>14122</v>
      </c>
      <c r="H2735" s="13" t="s">
        <v>9996</v>
      </c>
      <c r="I2735" s="13" t="s">
        <v>14123</v>
      </c>
      <c r="J2735" s="19">
        <v>898</v>
      </c>
      <c r="K2735" s="13" t="s">
        <v>9260</v>
      </c>
      <c r="L2735" s="26">
        <v>43038</v>
      </c>
      <c r="M2735" s="19">
        <v>898</v>
      </c>
      <c r="N2735" s="13" t="s">
        <v>9260</v>
      </c>
      <c r="O2735" s="21">
        <v>0</v>
      </c>
      <c r="P2735" s="13" t="s">
        <v>9257</v>
      </c>
      <c r="Q2735" s="26">
        <v>43039</v>
      </c>
    </row>
    <row r="2736" spans="1:17" x14ac:dyDescent="0.25">
      <c r="A2736" s="12" t="str">
        <f t="shared" si="42"/>
        <v>ACXB</v>
      </c>
      <c r="B2736" s="13" t="s">
        <v>14120</v>
      </c>
      <c r="C2736" s="13" t="s">
        <v>10267</v>
      </c>
      <c r="D2736" s="13" t="s">
        <v>14121</v>
      </c>
      <c r="E2736" s="13" t="s">
        <v>262</v>
      </c>
      <c r="F2736" s="13" t="s">
        <v>9585</v>
      </c>
      <c r="G2736" s="13" t="s">
        <v>14122</v>
      </c>
      <c r="H2736" s="13" t="s">
        <v>9996</v>
      </c>
      <c r="I2736" s="13" t="s">
        <v>14124</v>
      </c>
      <c r="J2736" s="19">
        <v>566</v>
      </c>
      <c r="K2736" s="13" t="s">
        <v>9260</v>
      </c>
      <c r="L2736" s="26">
        <v>43038</v>
      </c>
      <c r="M2736" s="19">
        <v>566</v>
      </c>
      <c r="N2736" s="13" t="s">
        <v>9260</v>
      </c>
      <c r="O2736" s="21">
        <v>0</v>
      </c>
      <c r="P2736" s="13" t="s">
        <v>9257</v>
      </c>
      <c r="Q2736" s="26">
        <v>43039</v>
      </c>
    </row>
    <row r="2737" spans="1:17" x14ac:dyDescent="0.25">
      <c r="A2737" s="12" t="str">
        <f t="shared" si="42"/>
        <v>ACXB</v>
      </c>
      <c r="B2737" s="13" t="s">
        <v>14120</v>
      </c>
      <c r="C2737" s="13" t="s">
        <v>10304</v>
      </c>
      <c r="D2737" s="13" t="s">
        <v>14121</v>
      </c>
      <c r="E2737" s="13" t="s">
        <v>262</v>
      </c>
      <c r="F2737" s="13" t="s">
        <v>9585</v>
      </c>
      <c r="G2737" s="13" t="s">
        <v>14122</v>
      </c>
      <c r="H2737" s="13" t="s">
        <v>9996</v>
      </c>
      <c r="I2737" s="13" t="s">
        <v>14125</v>
      </c>
      <c r="J2737" s="19">
        <v>452</v>
      </c>
      <c r="K2737" s="13" t="s">
        <v>9260</v>
      </c>
      <c r="L2737" s="26">
        <v>43038</v>
      </c>
      <c r="M2737" s="19">
        <v>452</v>
      </c>
      <c r="N2737" s="13" t="s">
        <v>9260</v>
      </c>
      <c r="O2737" s="21">
        <v>0</v>
      </c>
      <c r="P2737" s="13" t="s">
        <v>9257</v>
      </c>
      <c r="Q2737" s="26">
        <v>43039</v>
      </c>
    </row>
    <row r="2738" spans="1:17" x14ac:dyDescent="0.25">
      <c r="A2738" s="12" t="str">
        <f t="shared" si="42"/>
        <v>ACXB</v>
      </c>
      <c r="B2738" s="13" t="s">
        <v>14120</v>
      </c>
      <c r="C2738" s="13" t="s">
        <v>10269</v>
      </c>
      <c r="D2738" s="13" t="s">
        <v>14121</v>
      </c>
      <c r="E2738" s="13" t="s">
        <v>262</v>
      </c>
      <c r="F2738" s="13" t="s">
        <v>9585</v>
      </c>
      <c r="G2738" s="13" t="s">
        <v>14122</v>
      </c>
      <c r="H2738" s="13" t="s">
        <v>9996</v>
      </c>
      <c r="I2738" s="13" t="s">
        <v>14126</v>
      </c>
      <c r="J2738" s="19">
        <v>340</v>
      </c>
      <c r="K2738" s="13" t="s">
        <v>9260</v>
      </c>
      <c r="L2738" s="26">
        <v>43038</v>
      </c>
      <c r="M2738" s="19">
        <v>340</v>
      </c>
      <c r="N2738" s="13" t="s">
        <v>9260</v>
      </c>
      <c r="O2738" s="21">
        <v>0</v>
      </c>
      <c r="P2738" s="13" t="s">
        <v>9257</v>
      </c>
      <c r="Q2738" s="26">
        <v>43039</v>
      </c>
    </row>
    <row r="2739" spans="1:17" x14ac:dyDescent="0.25">
      <c r="A2739" s="12" t="str">
        <f t="shared" si="42"/>
        <v>ACOD</v>
      </c>
      <c r="B2739" s="13" t="s">
        <v>14127</v>
      </c>
      <c r="C2739" s="13" t="s">
        <v>10259</v>
      </c>
      <c r="D2739" s="13" t="s">
        <v>12718</v>
      </c>
      <c r="E2739" s="13" t="s">
        <v>3233</v>
      </c>
      <c r="F2739" s="13" t="s">
        <v>9585</v>
      </c>
      <c r="G2739" s="13" t="s">
        <v>12303</v>
      </c>
      <c r="H2739" s="13" t="s">
        <v>9841</v>
      </c>
      <c r="I2739" s="13" t="s">
        <v>14128</v>
      </c>
      <c r="J2739" s="19">
        <v>662</v>
      </c>
      <c r="K2739" s="13" t="s">
        <v>9260</v>
      </c>
      <c r="L2739" s="26">
        <v>43018</v>
      </c>
      <c r="M2739" s="19">
        <v>662</v>
      </c>
      <c r="N2739" s="13" t="s">
        <v>9260</v>
      </c>
      <c r="O2739" s="21">
        <v>0</v>
      </c>
      <c r="P2739" s="13" t="s">
        <v>9257</v>
      </c>
      <c r="Q2739" s="26">
        <v>43019</v>
      </c>
    </row>
    <row r="2740" spans="1:17" x14ac:dyDescent="0.25">
      <c r="A2740" s="12" t="str">
        <f t="shared" si="42"/>
        <v>ACOD</v>
      </c>
      <c r="B2740" s="13" t="s">
        <v>14127</v>
      </c>
      <c r="C2740" s="13" t="s">
        <v>10269</v>
      </c>
      <c r="D2740" s="13" t="s">
        <v>12718</v>
      </c>
      <c r="E2740" s="13" t="s">
        <v>3233</v>
      </c>
      <c r="F2740" s="13" t="s">
        <v>9585</v>
      </c>
      <c r="G2740" s="13" t="s">
        <v>12303</v>
      </c>
      <c r="H2740" s="13" t="s">
        <v>9841</v>
      </c>
      <c r="I2740" s="13" t="s">
        <v>14129</v>
      </c>
      <c r="J2740" s="19">
        <v>194</v>
      </c>
      <c r="K2740" s="13" t="s">
        <v>9260</v>
      </c>
      <c r="L2740" s="26">
        <v>43018</v>
      </c>
      <c r="M2740" s="19">
        <v>194</v>
      </c>
      <c r="N2740" s="13" t="s">
        <v>9260</v>
      </c>
      <c r="O2740" s="21">
        <v>0</v>
      </c>
      <c r="P2740" s="13" t="s">
        <v>9257</v>
      </c>
      <c r="Q2740" s="26">
        <v>43019</v>
      </c>
    </row>
    <row r="2741" spans="1:17" x14ac:dyDescent="0.25">
      <c r="A2741" s="12" t="str">
        <f t="shared" si="42"/>
        <v>ACOD</v>
      </c>
      <c r="B2741" s="13" t="s">
        <v>14127</v>
      </c>
      <c r="C2741" s="13" t="s">
        <v>10307</v>
      </c>
      <c r="D2741" s="13" t="s">
        <v>12718</v>
      </c>
      <c r="E2741" s="13" t="s">
        <v>3233</v>
      </c>
      <c r="F2741" s="13" t="s">
        <v>9585</v>
      </c>
      <c r="G2741" s="13" t="s">
        <v>12303</v>
      </c>
      <c r="H2741" s="13" t="s">
        <v>9841</v>
      </c>
      <c r="I2741" s="13" t="s">
        <v>14130</v>
      </c>
      <c r="J2741" s="19">
        <v>194</v>
      </c>
      <c r="K2741" s="13" t="s">
        <v>9260</v>
      </c>
      <c r="L2741" s="26">
        <v>43018</v>
      </c>
      <c r="M2741" s="19">
        <v>194</v>
      </c>
      <c r="N2741" s="13" t="s">
        <v>9260</v>
      </c>
      <c r="O2741" s="21">
        <v>0</v>
      </c>
      <c r="P2741" s="13" t="s">
        <v>9257</v>
      </c>
      <c r="Q2741" s="26">
        <v>43019</v>
      </c>
    </row>
    <row r="2742" spans="1:17" x14ac:dyDescent="0.25">
      <c r="A2742" s="12" t="str">
        <f t="shared" si="42"/>
        <v>ACOD</v>
      </c>
      <c r="B2742" s="13" t="s">
        <v>14127</v>
      </c>
      <c r="C2742" s="13" t="s">
        <v>10742</v>
      </c>
      <c r="D2742" s="13" t="s">
        <v>12718</v>
      </c>
      <c r="E2742" s="13" t="s">
        <v>3233</v>
      </c>
      <c r="F2742" s="13" t="s">
        <v>9585</v>
      </c>
      <c r="G2742" s="13" t="s">
        <v>12303</v>
      </c>
      <c r="H2742" s="13" t="s">
        <v>9841</v>
      </c>
      <c r="I2742" s="13" t="s">
        <v>14131</v>
      </c>
      <c r="J2742" s="19">
        <v>192</v>
      </c>
      <c r="K2742" s="13" t="s">
        <v>9260</v>
      </c>
      <c r="L2742" s="26">
        <v>43018</v>
      </c>
      <c r="M2742" s="19">
        <v>192</v>
      </c>
      <c r="N2742" s="13" t="s">
        <v>9260</v>
      </c>
      <c r="O2742" s="21">
        <v>0</v>
      </c>
      <c r="P2742" s="13" t="s">
        <v>9257</v>
      </c>
      <c r="Q2742" s="26">
        <v>43019</v>
      </c>
    </row>
    <row r="2743" spans="1:17" x14ac:dyDescent="0.25">
      <c r="A2743" s="12" t="str">
        <f t="shared" si="42"/>
        <v>ACOH</v>
      </c>
      <c r="B2743" s="13" t="s">
        <v>14132</v>
      </c>
      <c r="C2743" s="13" t="s">
        <v>10259</v>
      </c>
      <c r="D2743" s="13" t="s">
        <v>12349</v>
      </c>
      <c r="E2743" s="13" t="s">
        <v>14133</v>
      </c>
      <c r="F2743" s="13" t="s">
        <v>9585</v>
      </c>
      <c r="G2743" s="13" t="s">
        <v>12809</v>
      </c>
      <c r="H2743" s="13" t="s">
        <v>9754</v>
      </c>
      <c r="I2743" s="13" t="s">
        <v>14134</v>
      </c>
      <c r="J2743" s="19">
        <v>916</v>
      </c>
      <c r="K2743" s="13" t="s">
        <v>9260</v>
      </c>
      <c r="L2743" s="26">
        <v>43024</v>
      </c>
      <c r="M2743" s="19">
        <v>916</v>
      </c>
      <c r="N2743" s="13" t="s">
        <v>9260</v>
      </c>
      <c r="O2743" s="21">
        <v>0</v>
      </c>
      <c r="P2743" s="13" t="s">
        <v>9257</v>
      </c>
      <c r="Q2743" s="26">
        <v>43019</v>
      </c>
    </row>
    <row r="2744" spans="1:17" x14ac:dyDescent="0.25">
      <c r="A2744" s="12" t="str">
        <f t="shared" si="42"/>
        <v>ACXS</v>
      </c>
      <c r="B2744" s="13" t="s">
        <v>14132</v>
      </c>
      <c r="C2744" s="13" t="s">
        <v>10267</v>
      </c>
      <c r="D2744" s="13" t="s">
        <v>12349</v>
      </c>
      <c r="E2744" s="13" t="s">
        <v>14133</v>
      </c>
      <c r="F2744" s="13" t="s">
        <v>9585</v>
      </c>
      <c r="G2744" s="13" t="s">
        <v>12809</v>
      </c>
      <c r="H2744" s="13" t="s">
        <v>9754</v>
      </c>
      <c r="I2744" s="13" t="s">
        <v>14135</v>
      </c>
      <c r="J2744" s="19">
        <v>916</v>
      </c>
      <c r="K2744" s="13" t="s">
        <v>9260</v>
      </c>
      <c r="L2744" s="26">
        <v>43024</v>
      </c>
      <c r="M2744" s="19">
        <v>916</v>
      </c>
      <c r="N2744" s="13" t="s">
        <v>9260</v>
      </c>
      <c r="O2744" s="21">
        <v>0</v>
      </c>
      <c r="P2744" s="13" t="s">
        <v>9257</v>
      </c>
      <c r="Q2744" s="26">
        <v>43019</v>
      </c>
    </row>
    <row r="2745" spans="1:17" x14ac:dyDescent="0.25">
      <c r="A2745" s="12" t="str">
        <f t="shared" si="42"/>
        <v>ACXS</v>
      </c>
      <c r="B2745" s="13" t="s">
        <v>14132</v>
      </c>
      <c r="C2745" s="13" t="s">
        <v>10304</v>
      </c>
      <c r="D2745" s="13" t="s">
        <v>12349</v>
      </c>
      <c r="E2745" s="13" t="s">
        <v>14133</v>
      </c>
      <c r="F2745" s="13" t="s">
        <v>9585</v>
      </c>
      <c r="G2745" s="13" t="s">
        <v>12809</v>
      </c>
      <c r="H2745" s="13" t="s">
        <v>9754</v>
      </c>
      <c r="I2745" s="13" t="s">
        <v>14136</v>
      </c>
      <c r="J2745" s="19">
        <v>688</v>
      </c>
      <c r="K2745" s="13" t="s">
        <v>9260</v>
      </c>
      <c r="L2745" s="26">
        <v>43024</v>
      </c>
      <c r="M2745" s="19">
        <v>688</v>
      </c>
      <c r="N2745" s="13" t="s">
        <v>9260</v>
      </c>
      <c r="O2745" s="21">
        <v>0</v>
      </c>
      <c r="P2745" s="13" t="s">
        <v>9257</v>
      </c>
      <c r="Q2745" s="26">
        <v>43019</v>
      </c>
    </row>
    <row r="2746" spans="1:17" x14ac:dyDescent="0.25">
      <c r="A2746" s="12" t="str">
        <f t="shared" si="42"/>
        <v>ACXS</v>
      </c>
      <c r="B2746" s="13" t="s">
        <v>14132</v>
      </c>
      <c r="C2746" s="13" t="s">
        <v>10269</v>
      </c>
      <c r="D2746" s="13" t="s">
        <v>12349</v>
      </c>
      <c r="E2746" s="13" t="s">
        <v>14133</v>
      </c>
      <c r="F2746" s="13" t="s">
        <v>9585</v>
      </c>
      <c r="G2746" s="13" t="s">
        <v>12809</v>
      </c>
      <c r="H2746" s="13" t="s">
        <v>9754</v>
      </c>
      <c r="I2746" s="13" t="s">
        <v>14137</v>
      </c>
      <c r="J2746" s="19">
        <v>688</v>
      </c>
      <c r="K2746" s="13" t="s">
        <v>9260</v>
      </c>
      <c r="L2746" s="26">
        <v>43024</v>
      </c>
      <c r="M2746" s="19">
        <v>688</v>
      </c>
      <c r="N2746" s="13" t="s">
        <v>9260</v>
      </c>
      <c r="O2746" s="21">
        <v>0</v>
      </c>
      <c r="P2746" s="13" t="s">
        <v>9257</v>
      </c>
      <c r="Q2746" s="26">
        <v>43019</v>
      </c>
    </row>
    <row r="2747" spans="1:17" x14ac:dyDescent="0.25">
      <c r="A2747" s="12" t="str">
        <f t="shared" si="42"/>
        <v>ACXS</v>
      </c>
      <c r="B2747" s="13" t="s">
        <v>14132</v>
      </c>
      <c r="C2747" s="13" t="s">
        <v>10307</v>
      </c>
      <c r="D2747" s="13" t="s">
        <v>12349</v>
      </c>
      <c r="E2747" s="13" t="s">
        <v>14133</v>
      </c>
      <c r="F2747" s="13" t="s">
        <v>9585</v>
      </c>
      <c r="G2747" s="13" t="s">
        <v>12809</v>
      </c>
      <c r="H2747" s="13" t="s">
        <v>9754</v>
      </c>
      <c r="I2747" s="13" t="s">
        <v>14138</v>
      </c>
      <c r="J2747" s="19">
        <v>574</v>
      </c>
      <c r="K2747" s="13" t="s">
        <v>9260</v>
      </c>
      <c r="L2747" s="26">
        <v>43024</v>
      </c>
      <c r="M2747" s="19">
        <v>574</v>
      </c>
      <c r="N2747" s="13" t="s">
        <v>9260</v>
      </c>
      <c r="O2747" s="21">
        <v>0</v>
      </c>
      <c r="P2747" s="13" t="s">
        <v>9257</v>
      </c>
      <c r="Q2747" s="26">
        <v>43019</v>
      </c>
    </row>
    <row r="2748" spans="1:17" x14ac:dyDescent="0.25">
      <c r="A2748" s="12" t="str">
        <f t="shared" si="42"/>
        <v>ACXS</v>
      </c>
      <c r="B2748" s="13" t="s">
        <v>14132</v>
      </c>
      <c r="C2748" s="13" t="s">
        <v>10316</v>
      </c>
      <c r="D2748" s="13" t="s">
        <v>12349</v>
      </c>
      <c r="E2748" s="13" t="s">
        <v>14133</v>
      </c>
      <c r="F2748" s="13" t="s">
        <v>9585</v>
      </c>
      <c r="G2748" s="13" t="s">
        <v>12809</v>
      </c>
      <c r="H2748" s="13" t="s">
        <v>9754</v>
      </c>
      <c r="I2748" s="13" t="s">
        <v>14139</v>
      </c>
      <c r="J2748" s="19">
        <v>346</v>
      </c>
      <c r="K2748" s="13" t="s">
        <v>9260</v>
      </c>
      <c r="L2748" s="26">
        <v>43024</v>
      </c>
      <c r="M2748" s="19">
        <v>346</v>
      </c>
      <c r="N2748" s="13" t="s">
        <v>9260</v>
      </c>
      <c r="O2748" s="21">
        <v>0</v>
      </c>
      <c r="P2748" s="13" t="s">
        <v>9257</v>
      </c>
      <c r="Q2748" s="26">
        <v>43019</v>
      </c>
    </row>
    <row r="2749" spans="1:17" x14ac:dyDescent="0.25">
      <c r="A2749" s="12" t="str">
        <f t="shared" si="42"/>
        <v>ACOH</v>
      </c>
      <c r="B2749" s="13" t="s">
        <v>14132</v>
      </c>
      <c r="C2749" s="13" t="s">
        <v>10660</v>
      </c>
      <c r="D2749" s="13" t="s">
        <v>12349</v>
      </c>
      <c r="E2749" s="13" t="s">
        <v>14133</v>
      </c>
      <c r="F2749" s="13" t="s">
        <v>9585</v>
      </c>
      <c r="G2749" s="13" t="s">
        <v>12809</v>
      </c>
      <c r="H2749" s="13" t="s">
        <v>9754</v>
      </c>
      <c r="I2749" s="13" t="s">
        <v>14140</v>
      </c>
      <c r="J2749" s="19">
        <v>230</v>
      </c>
      <c r="K2749" s="13" t="s">
        <v>9260</v>
      </c>
      <c r="L2749" s="26">
        <v>43024</v>
      </c>
      <c r="M2749" s="19">
        <v>230</v>
      </c>
      <c r="N2749" s="13" t="s">
        <v>9260</v>
      </c>
      <c r="O2749" s="21">
        <v>0</v>
      </c>
      <c r="P2749" s="13" t="s">
        <v>9257</v>
      </c>
      <c r="Q2749" s="26">
        <v>43019</v>
      </c>
    </row>
    <row r="2750" spans="1:17" x14ac:dyDescent="0.25">
      <c r="A2750" s="12" t="str">
        <f t="shared" si="42"/>
        <v>ACXS</v>
      </c>
      <c r="B2750" s="13" t="s">
        <v>14132</v>
      </c>
      <c r="C2750" s="13" t="s">
        <v>10742</v>
      </c>
      <c r="D2750" s="13" t="s">
        <v>12349</v>
      </c>
      <c r="E2750" s="13" t="s">
        <v>14133</v>
      </c>
      <c r="F2750" s="13" t="s">
        <v>9585</v>
      </c>
      <c r="G2750" s="13" t="s">
        <v>12809</v>
      </c>
      <c r="H2750" s="13" t="s">
        <v>9754</v>
      </c>
      <c r="I2750" s="13" t="s">
        <v>14141</v>
      </c>
      <c r="J2750" s="19">
        <v>230</v>
      </c>
      <c r="K2750" s="13" t="s">
        <v>9260</v>
      </c>
      <c r="L2750" s="26">
        <v>43024</v>
      </c>
      <c r="M2750" s="19">
        <v>230</v>
      </c>
      <c r="N2750" s="13" t="s">
        <v>9260</v>
      </c>
      <c r="O2750" s="21">
        <v>0</v>
      </c>
      <c r="P2750" s="13" t="s">
        <v>9257</v>
      </c>
      <c r="Q2750" s="26">
        <v>43019</v>
      </c>
    </row>
    <row r="2751" spans="1:17" x14ac:dyDescent="0.25">
      <c r="A2751" s="12" t="str">
        <f t="shared" si="42"/>
        <v>ACPC</v>
      </c>
      <c r="B2751" s="13" t="s">
        <v>14142</v>
      </c>
      <c r="C2751" s="13" t="s">
        <v>10259</v>
      </c>
      <c r="D2751" s="13" t="s">
        <v>14143</v>
      </c>
      <c r="E2751" s="13" t="s">
        <v>788</v>
      </c>
      <c r="F2751" s="13" t="s">
        <v>9384</v>
      </c>
      <c r="G2751" s="13" t="s">
        <v>14144</v>
      </c>
      <c r="H2751" s="13" t="s">
        <v>9860</v>
      </c>
      <c r="I2751" s="13" t="s">
        <v>14145</v>
      </c>
      <c r="J2751" s="19">
        <v>878</v>
      </c>
      <c r="K2751" s="13" t="s">
        <v>9260</v>
      </c>
      <c r="L2751" s="26">
        <v>43019</v>
      </c>
      <c r="M2751" s="19">
        <v>878</v>
      </c>
      <c r="N2751" s="13" t="s">
        <v>9260</v>
      </c>
      <c r="O2751" s="21">
        <v>0</v>
      </c>
      <c r="P2751" s="13" t="s">
        <v>9257</v>
      </c>
      <c r="Q2751" s="26">
        <v>43020</v>
      </c>
    </row>
    <row r="2752" spans="1:17" x14ac:dyDescent="0.25">
      <c r="A2752" s="12" t="str">
        <f t="shared" si="42"/>
        <v>ACPC</v>
      </c>
      <c r="B2752" s="13" t="s">
        <v>14142</v>
      </c>
      <c r="C2752" s="13" t="s">
        <v>10267</v>
      </c>
      <c r="D2752" s="13" t="s">
        <v>14143</v>
      </c>
      <c r="E2752" s="13" t="s">
        <v>788</v>
      </c>
      <c r="F2752" s="13" t="s">
        <v>9384</v>
      </c>
      <c r="G2752" s="13" t="s">
        <v>14144</v>
      </c>
      <c r="H2752" s="13" t="s">
        <v>9860</v>
      </c>
      <c r="I2752" s="13" t="s">
        <v>14146</v>
      </c>
      <c r="J2752" s="19">
        <v>856</v>
      </c>
      <c r="K2752" s="13" t="s">
        <v>9260</v>
      </c>
      <c r="L2752" s="26">
        <v>43019</v>
      </c>
      <c r="M2752" s="19">
        <v>856</v>
      </c>
      <c r="N2752" s="13" t="s">
        <v>9260</v>
      </c>
      <c r="O2752" s="21">
        <v>0</v>
      </c>
      <c r="P2752" s="13" t="s">
        <v>9257</v>
      </c>
      <c r="Q2752" s="26">
        <v>43020</v>
      </c>
    </row>
    <row r="2753" spans="1:17" x14ac:dyDescent="0.25">
      <c r="A2753" s="12" t="str">
        <f t="shared" si="42"/>
        <v>ACPC</v>
      </c>
      <c r="B2753" s="13" t="s">
        <v>14142</v>
      </c>
      <c r="C2753" s="13" t="s">
        <v>10304</v>
      </c>
      <c r="D2753" s="13" t="s">
        <v>14143</v>
      </c>
      <c r="E2753" s="13" t="s">
        <v>788</v>
      </c>
      <c r="F2753" s="13" t="s">
        <v>9384</v>
      </c>
      <c r="G2753" s="13" t="s">
        <v>14144</v>
      </c>
      <c r="H2753" s="13" t="s">
        <v>9860</v>
      </c>
      <c r="I2753" s="13" t="s">
        <v>14147</v>
      </c>
      <c r="J2753" s="19">
        <v>814</v>
      </c>
      <c r="K2753" s="13" t="s">
        <v>9260</v>
      </c>
      <c r="L2753" s="26">
        <v>43019</v>
      </c>
      <c r="M2753" s="19">
        <v>814</v>
      </c>
      <c r="N2753" s="13" t="s">
        <v>9260</v>
      </c>
      <c r="O2753" s="21">
        <v>0</v>
      </c>
      <c r="P2753" s="13" t="s">
        <v>9257</v>
      </c>
      <c r="Q2753" s="26">
        <v>43020</v>
      </c>
    </row>
    <row r="2754" spans="1:17" x14ac:dyDescent="0.25">
      <c r="A2754" s="12" t="str">
        <f t="shared" si="42"/>
        <v>ACPC</v>
      </c>
      <c r="B2754" s="13" t="s">
        <v>14142</v>
      </c>
      <c r="C2754" s="13" t="s">
        <v>10269</v>
      </c>
      <c r="D2754" s="13" t="s">
        <v>14143</v>
      </c>
      <c r="E2754" s="13" t="s">
        <v>788</v>
      </c>
      <c r="F2754" s="13" t="s">
        <v>9384</v>
      </c>
      <c r="G2754" s="13" t="s">
        <v>14144</v>
      </c>
      <c r="H2754" s="13" t="s">
        <v>9860</v>
      </c>
      <c r="I2754" s="13" t="s">
        <v>14148</v>
      </c>
      <c r="J2754" s="19">
        <v>788</v>
      </c>
      <c r="K2754" s="13" t="s">
        <v>9260</v>
      </c>
      <c r="L2754" s="26">
        <v>43019</v>
      </c>
      <c r="M2754" s="19">
        <v>788</v>
      </c>
      <c r="N2754" s="13" t="s">
        <v>9260</v>
      </c>
      <c r="O2754" s="21">
        <v>0</v>
      </c>
      <c r="P2754" s="13" t="s">
        <v>9257</v>
      </c>
      <c r="Q2754" s="26">
        <v>43020</v>
      </c>
    </row>
    <row r="2755" spans="1:17" x14ac:dyDescent="0.25">
      <c r="A2755" s="12" t="str">
        <f t="shared" ref="A2755:A2818" si="43">LEFT(I2755,4)</f>
        <v>ACPC</v>
      </c>
      <c r="B2755" s="13" t="s">
        <v>14142</v>
      </c>
      <c r="C2755" s="13" t="s">
        <v>10307</v>
      </c>
      <c r="D2755" s="13" t="s">
        <v>14143</v>
      </c>
      <c r="E2755" s="13" t="s">
        <v>788</v>
      </c>
      <c r="F2755" s="13" t="s">
        <v>9384</v>
      </c>
      <c r="G2755" s="13" t="s">
        <v>14144</v>
      </c>
      <c r="H2755" s="13" t="s">
        <v>9860</v>
      </c>
      <c r="I2755" s="13" t="s">
        <v>14149</v>
      </c>
      <c r="J2755" s="19">
        <v>674</v>
      </c>
      <c r="K2755" s="13" t="s">
        <v>9260</v>
      </c>
      <c r="L2755" s="26">
        <v>43019</v>
      </c>
      <c r="M2755" s="19">
        <v>674</v>
      </c>
      <c r="N2755" s="13" t="s">
        <v>9260</v>
      </c>
      <c r="O2755" s="21">
        <v>0</v>
      </c>
      <c r="P2755" s="13" t="s">
        <v>9257</v>
      </c>
      <c r="Q2755" s="26">
        <v>43020</v>
      </c>
    </row>
    <row r="2756" spans="1:17" x14ac:dyDescent="0.25">
      <c r="A2756" s="12" t="str">
        <f t="shared" si="43"/>
        <v>ACVY</v>
      </c>
      <c r="B2756" s="13" t="s">
        <v>14150</v>
      </c>
      <c r="C2756" s="13" t="s">
        <v>10259</v>
      </c>
      <c r="D2756" s="13" t="s">
        <v>14151</v>
      </c>
      <c r="E2756" s="13" t="s">
        <v>788</v>
      </c>
      <c r="F2756" s="13" t="s">
        <v>9626</v>
      </c>
      <c r="G2756" s="13" t="s">
        <v>12109</v>
      </c>
      <c r="H2756" s="13" t="s">
        <v>9726</v>
      </c>
      <c r="I2756" s="13" t="s">
        <v>14152</v>
      </c>
      <c r="J2756" s="19">
        <v>830</v>
      </c>
      <c r="K2756" s="13" t="s">
        <v>9260</v>
      </c>
      <c r="L2756" s="26">
        <v>43020</v>
      </c>
      <c r="M2756" s="19">
        <v>830</v>
      </c>
      <c r="N2756" s="13" t="s">
        <v>9260</v>
      </c>
      <c r="O2756" s="21">
        <v>0</v>
      </c>
      <c r="P2756" s="13" t="s">
        <v>9257</v>
      </c>
      <c r="Q2756" s="26">
        <v>43021</v>
      </c>
    </row>
    <row r="2757" spans="1:17" x14ac:dyDescent="0.25">
      <c r="A2757" s="12" t="str">
        <f t="shared" si="43"/>
        <v>ACVY</v>
      </c>
      <c r="B2757" s="13" t="s">
        <v>14153</v>
      </c>
      <c r="C2757" s="13" t="s">
        <v>10259</v>
      </c>
      <c r="D2757" s="13" t="s">
        <v>14154</v>
      </c>
      <c r="E2757" s="13" t="s">
        <v>788</v>
      </c>
      <c r="F2757" s="13" t="s">
        <v>9626</v>
      </c>
      <c r="G2757" s="13" t="s">
        <v>12109</v>
      </c>
      <c r="H2757" s="13" t="s">
        <v>9726</v>
      </c>
      <c r="I2757" s="13" t="s">
        <v>14155</v>
      </c>
      <c r="J2757" s="19">
        <v>866</v>
      </c>
      <c r="K2757" s="13" t="s">
        <v>9260</v>
      </c>
      <c r="L2757" s="26">
        <v>43020</v>
      </c>
      <c r="M2757" s="19">
        <v>866</v>
      </c>
      <c r="N2757" s="13" t="s">
        <v>9260</v>
      </c>
      <c r="O2757" s="21">
        <v>0</v>
      </c>
      <c r="P2757" s="13" t="s">
        <v>9257</v>
      </c>
      <c r="Q2757" s="26">
        <v>43021</v>
      </c>
    </row>
    <row r="2758" spans="1:17" x14ac:dyDescent="0.25">
      <c r="A2758" s="12" t="str">
        <f t="shared" si="43"/>
        <v>ACVY</v>
      </c>
      <c r="B2758" s="13" t="s">
        <v>14153</v>
      </c>
      <c r="C2758" s="13" t="s">
        <v>10267</v>
      </c>
      <c r="D2758" s="13" t="s">
        <v>14154</v>
      </c>
      <c r="E2758" s="13" t="s">
        <v>788</v>
      </c>
      <c r="F2758" s="13" t="s">
        <v>9626</v>
      </c>
      <c r="G2758" s="13" t="s">
        <v>12109</v>
      </c>
      <c r="H2758" s="13" t="s">
        <v>9726</v>
      </c>
      <c r="I2758" s="13" t="s">
        <v>14156</v>
      </c>
      <c r="J2758" s="19">
        <v>690</v>
      </c>
      <c r="K2758" s="13" t="s">
        <v>9260</v>
      </c>
      <c r="L2758" s="26">
        <v>43020</v>
      </c>
      <c r="M2758" s="19">
        <v>690</v>
      </c>
      <c r="N2758" s="13" t="s">
        <v>9260</v>
      </c>
      <c r="O2758" s="21">
        <v>0</v>
      </c>
      <c r="P2758" s="13" t="s">
        <v>9257</v>
      </c>
      <c r="Q2758" s="26">
        <v>43021</v>
      </c>
    </row>
    <row r="2759" spans="1:17" x14ac:dyDescent="0.25">
      <c r="A2759" s="12" t="str">
        <f t="shared" si="43"/>
        <v>ACVY</v>
      </c>
      <c r="B2759" s="13" t="s">
        <v>14157</v>
      </c>
      <c r="C2759" s="13" t="s">
        <v>10259</v>
      </c>
      <c r="D2759" s="13" t="s">
        <v>14158</v>
      </c>
      <c r="E2759" s="13" t="s">
        <v>788</v>
      </c>
      <c r="F2759" s="13" t="s">
        <v>9626</v>
      </c>
      <c r="G2759" s="13" t="s">
        <v>12116</v>
      </c>
      <c r="H2759" s="13" t="s">
        <v>9674</v>
      </c>
      <c r="I2759" s="13" t="s">
        <v>14159</v>
      </c>
      <c r="J2759" s="19">
        <v>926</v>
      </c>
      <c r="K2759" s="13" t="s">
        <v>9260</v>
      </c>
      <c r="L2759" s="26">
        <v>43020</v>
      </c>
      <c r="M2759" s="19">
        <v>926</v>
      </c>
      <c r="N2759" s="13" t="s">
        <v>9260</v>
      </c>
      <c r="O2759" s="21">
        <v>0</v>
      </c>
      <c r="P2759" s="13" t="s">
        <v>9257</v>
      </c>
      <c r="Q2759" s="26">
        <v>43021</v>
      </c>
    </row>
    <row r="2760" spans="1:17" x14ac:dyDescent="0.25">
      <c r="A2760" s="12" t="str">
        <f t="shared" si="43"/>
        <v>ACVY</v>
      </c>
      <c r="B2760" s="13" t="s">
        <v>14160</v>
      </c>
      <c r="C2760" s="13" t="s">
        <v>10259</v>
      </c>
      <c r="D2760" s="13" t="s">
        <v>14161</v>
      </c>
      <c r="E2760" s="13" t="s">
        <v>788</v>
      </c>
      <c r="F2760" s="13" t="s">
        <v>9626</v>
      </c>
      <c r="G2760" s="13" t="s">
        <v>12116</v>
      </c>
      <c r="H2760" s="13" t="s">
        <v>9674</v>
      </c>
      <c r="I2760" s="13" t="s">
        <v>14162</v>
      </c>
      <c r="J2760" s="19">
        <v>948</v>
      </c>
      <c r="K2760" s="13" t="s">
        <v>9260</v>
      </c>
      <c r="L2760" s="26">
        <v>43020</v>
      </c>
      <c r="M2760" s="19">
        <v>948</v>
      </c>
      <c r="N2760" s="13" t="s">
        <v>9260</v>
      </c>
      <c r="O2760" s="21">
        <v>0</v>
      </c>
      <c r="P2760" s="13" t="s">
        <v>9257</v>
      </c>
      <c r="Q2760" s="26">
        <v>43021</v>
      </c>
    </row>
    <row r="2761" spans="1:17" x14ac:dyDescent="0.25">
      <c r="A2761" s="12" t="str">
        <f t="shared" si="43"/>
        <v>ACVY</v>
      </c>
      <c r="B2761" s="13" t="s">
        <v>14160</v>
      </c>
      <c r="C2761" s="13" t="s">
        <v>10267</v>
      </c>
      <c r="D2761" s="13" t="s">
        <v>14161</v>
      </c>
      <c r="E2761" s="13" t="s">
        <v>788</v>
      </c>
      <c r="F2761" s="13" t="s">
        <v>9626</v>
      </c>
      <c r="G2761" s="13" t="s">
        <v>12116</v>
      </c>
      <c r="H2761" s="13" t="s">
        <v>9674</v>
      </c>
      <c r="I2761" s="13" t="s">
        <v>14163</v>
      </c>
      <c r="J2761" s="19">
        <v>766</v>
      </c>
      <c r="K2761" s="13" t="s">
        <v>9260</v>
      </c>
      <c r="L2761" s="26">
        <v>43020</v>
      </c>
      <c r="M2761" s="19">
        <v>766</v>
      </c>
      <c r="N2761" s="13" t="s">
        <v>9260</v>
      </c>
      <c r="O2761" s="21">
        <v>0</v>
      </c>
      <c r="P2761" s="13" t="s">
        <v>9257</v>
      </c>
      <c r="Q2761" s="26">
        <v>43021</v>
      </c>
    </row>
    <row r="2762" spans="1:17" x14ac:dyDescent="0.25">
      <c r="A2762" s="12" t="str">
        <f t="shared" si="43"/>
        <v>ACVZ</v>
      </c>
      <c r="B2762" s="13" t="s">
        <v>14164</v>
      </c>
      <c r="C2762" s="13" t="s">
        <v>10259</v>
      </c>
      <c r="D2762" s="13" t="s">
        <v>12718</v>
      </c>
      <c r="E2762" s="13" t="s">
        <v>10363</v>
      </c>
      <c r="F2762" s="13" t="s">
        <v>9585</v>
      </c>
      <c r="G2762" s="13" t="s">
        <v>11761</v>
      </c>
      <c r="H2762" s="13" t="s">
        <v>9807</v>
      </c>
      <c r="I2762" s="13" t="s">
        <v>14165</v>
      </c>
      <c r="J2762" s="19">
        <v>562</v>
      </c>
      <c r="K2762" s="13" t="s">
        <v>9260</v>
      </c>
      <c r="L2762" s="26">
        <v>43020</v>
      </c>
      <c r="M2762" s="19">
        <v>562</v>
      </c>
      <c r="N2762" s="13" t="s">
        <v>9260</v>
      </c>
      <c r="O2762" s="21">
        <v>0</v>
      </c>
      <c r="P2762" s="13" t="s">
        <v>9257</v>
      </c>
      <c r="Q2762" s="26">
        <v>43021</v>
      </c>
    </row>
    <row r="2763" spans="1:17" x14ac:dyDescent="0.25">
      <c r="A2763" s="12" t="str">
        <f t="shared" si="43"/>
        <v>ACVZ</v>
      </c>
      <c r="B2763" s="13" t="s">
        <v>14164</v>
      </c>
      <c r="C2763" s="13" t="s">
        <v>10267</v>
      </c>
      <c r="D2763" s="13" t="s">
        <v>12718</v>
      </c>
      <c r="E2763" s="13" t="s">
        <v>10363</v>
      </c>
      <c r="F2763" s="13" t="s">
        <v>9585</v>
      </c>
      <c r="G2763" s="13" t="s">
        <v>11761</v>
      </c>
      <c r="H2763" s="13" t="s">
        <v>9807</v>
      </c>
      <c r="I2763" s="13" t="s">
        <v>14166</v>
      </c>
      <c r="J2763" s="19">
        <v>558</v>
      </c>
      <c r="K2763" s="13" t="s">
        <v>9260</v>
      </c>
      <c r="L2763" s="26">
        <v>43020</v>
      </c>
      <c r="M2763" s="19">
        <v>558</v>
      </c>
      <c r="N2763" s="13" t="s">
        <v>9260</v>
      </c>
      <c r="O2763" s="21">
        <v>0</v>
      </c>
      <c r="P2763" s="13" t="s">
        <v>9257</v>
      </c>
      <c r="Q2763" s="26">
        <v>43021</v>
      </c>
    </row>
    <row r="2764" spans="1:17" x14ac:dyDescent="0.25">
      <c r="A2764" s="12" t="str">
        <f t="shared" si="43"/>
        <v>ACVZ</v>
      </c>
      <c r="B2764" s="13" t="s">
        <v>14164</v>
      </c>
      <c r="C2764" s="13" t="s">
        <v>10304</v>
      </c>
      <c r="D2764" s="13" t="s">
        <v>12718</v>
      </c>
      <c r="E2764" s="13" t="s">
        <v>10363</v>
      </c>
      <c r="F2764" s="13" t="s">
        <v>9585</v>
      </c>
      <c r="G2764" s="13" t="s">
        <v>11761</v>
      </c>
      <c r="H2764" s="13" t="s">
        <v>9807</v>
      </c>
      <c r="I2764" s="13" t="s">
        <v>14167</v>
      </c>
      <c r="J2764" s="19">
        <v>318</v>
      </c>
      <c r="K2764" s="13" t="s">
        <v>9260</v>
      </c>
      <c r="L2764" s="26">
        <v>43020</v>
      </c>
      <c r="M2764" s="19">
        <v>318</v>
      </c>
      <c r="N2764" s="13" t="s">
        <v>9260</v>
      </c>
      <c r="O2764" s="21">
        <v>0</v>
      </c>
      <c r="P2764" s="13" t="s">
        <v>9257</v>
      </c>
      <c r="Q2764" s="26">
        <v>43021</v>
      </c>
    </row>
    <row r="2765" spans="1:17" x14ac:dyDescent="0.25">
      <c r="A2765" s="12" t="str">
        <f t="shared" si="43"/>
        <v>ACOR</v>
      </c>
      <c r="B2765" s="13" t="s">
        <v>14168</v>
      </c>
      <c r="C2765" s="13" t="s">
        <v>10259</v>
      </c>
      <c r="D2765" s="13" t="s">
        <v>13909</v>
      </c>
      <c r="E2765" s="13" t="s">
        <v>788</v>
      </c>
      <c r="F2765" s="13" t="s">
        <v>9455</v>
      </c>
      <c r="G2765" s="13" t="s">
        <v>9322</v>
      </c>
      <c r="H2765" s="13" t="s">
        <v>9847</v>
      </c>
      <c r="I2765" s="13" t="s">
        <v>14169</v>
      </c>
      <c r="J2765" s="19">
        <v>638</v>
      </c>
      <c r="K2765" s="13" t="s">
        <v>9260</v>
      </c>
      <c r="L2765" s="26">
        <v>43021</v>
      </c>
      <c r="M2765" s="19">
        <v>638</v>
      </c>
      <c r="N2765" s="13" t="s">
        <v>9260</v>
      </c>
      <c r="O2765" s="21">
        <v>0</v>
      </c>
      <c r="P2765" s="13" t="s">
        <v>9257</v>
      </c>
      <c r="Q2765" s="26">
        <v>43024</v>
      </c>
    </row>
    <row r="2766" spans="1:17" x14ac:dyDescent="0.25">
      <c r="A2766" s="12" t="str">
        <f t="shared" si="43"/>
        <v>ACOR</v>
      </c>
      <c r="B2766" s="13" t="s">
        <v>14168</v>
      </c>
      <c r="C2766" s="13" t="s">
        <v>10267</v>
      </c>
      <c r="D2766" s="13" t="s">
        <v>13909</v>
      </c>
      <c r="E2766" s="13" t="s">
        <v>788</v>
      </c>
      <c r="F2766" s="13" t="s">
        <v>9455</v>
      </c>
      <c r="G2766" s="13" t="s">
        <v>9322</v>
      </c>
      <c r="H2766" s="13" t="s">
        <v>9847</v>
      </c>
      <c r="I2766" s="13" t="s">
        <v>14170</v>
      </c>
      <c r="J2766" s="19">
        <v>608</v>
      </c>
      <c r="K2766" s="13" t="s">
        <v>9260</v>
      </c>
      <c r="L2766" s="26">
        <v>43021</v>
      </c>
      <c r="M2766" s="19">
        <v>608</v>
      </c>
      <c r="N2766" s="13" t="s">
        <v>9260</v>
      </c>
      <c r="O2766" s="21">
        <v>0</v>
      </c>
      <c r="P2766" s="13" t="s">
        <v>9257</v>
      </c>
      <c r="Q2766" s="26">
        <v>43024</v>
      </c>
    </row>
    <row r="2767" spans="1:17" x14ac:dyDescent="0.25">
      <c r="A2767" s="12" t="str">
        <f t="shared" si="43"/>
        <v>ACOR</v>
      </c>
      <c r="B2767" s="13" t="s">
        <v>14168</v>
      </c>
      <c r="C2767" s="13" t="s">
        <v>10304</v>
      </c>
      <c r="D2767" s="13" t="s">
        <v>13909</v>
      </c>
      <c r="E2767" s="13" t="s">
        <v>788</v>
      </c>
      <c r="F2767" s="13" t="s">
        <v>9455</v>
      </c>
      <c r="G2767" s="13" t="s">
        <v>9322</v>
      </c>
      <c r="H2767" s="13" t="s">
        <v>9847</v>
      </c>
      <c r="I2767" s="13" t="s">
        <v>14171</v>
      </c>
      <c r="J2767" s="19">
        <v>606</v>
      </c>
      <c r="K2767" s="13" t="s">
        <v>9260</v>
      </c>
      <c r="L2767" s="26">
        <v>43021</v>
      </c>
      <c r="M2767" s="19">
        <v>606</v>
      </c>
      <c r="N2767" s="13" t="s">
        <v>9260</v>
      </c>
      <c r="O2767" s="21">
        <v>0</v>
      </c>
      <c r="P2767" s="13" t="s">
        <v>9257</v>
      </c>
      <c r="Q2767" s="26">
        <v>43024</v>
      </c>
    </row>
    <row r="2768" spans="1:17" x14ac:dyDescent="0.25">
      <c r="A2768" s="12" t="str">
        <f t="shared" si="43"/>
        <v>ACOR</v>
      </c>
      <c r="B2768" s="13" t="s">
        <v>14172</v>
      </c>
      <c r="C2768" s="13" t="s">
        <v>10259</v>
      </c>
      <c r="D2768" s="13" t="s">
        <v>14173</v>
      </c>
      <c r="E2768" s="13" t="s">
        <v>788</v>
      </c>
      <c r="F2768" s="13" t="s">
        <v>9455</v>
      </c>
      <c r="G2768" s="13" t="s">
        <v>9322</v>
      </c>
      <c r="H2768" s="13" t="s">
        <v>9847</v>
      </c>
      <c r="I2768" s="13" t="s">
        <v>14174</v>
      </c>
      <c r="J2768" s="19">
        <v>682</v>
      </c>
      <c r="K2768" s="13" t="s">
        <v>9260</v>
      </c>
      <c r="L2768" s="26">
        <v>43021</v>
      </c>
      <c r="M2768" s="19">
        <v>682</v>
      </c>
      <c r="N2768" s="13" t="s">
        <v>9260</v>
      </c>
      <c r="O2768" s="21">
        <v>0</v>
      </c>
      <c r="P2768" s="13" t="s">
        <v>9257</v>
      </c>
      <c r="Q2768" s="26">
        <v>43024</v>
      </c>
    </row>
    <row r="2769" spans="1:17" x14ac:dyDescent="0.25">
      <c r="A2769" s="12" t="str">
        <f t="shared" si="43"/>
        <v>ACOR</v>
      </c>
      <c r="B2769" s="13" t="s">
        <v>14172</v>
      </c>
      <c r="C2769" s="13" t="s">
        <v>10267</v>
      </c>
      <c r="D2769" s="13" t="s">
        <v>14173</v>
      </c>
      <c r="E2769" s="13" t="s">
        <v>788</v>
      </c>
      <c r="F2769" s="13" t="s">
        <v>9455</v>
      </c>
      <c r="G2769" s="13" t="s">
        <v>9322</v>
      </c>
      <c r="H2769" s="13" t="s">
        <v>9847</v>
      </c>
      <c r="I2769" s="13" t="s">
        <v>14175</v>
      </c>
      <c r="J2769" s="19">
        <v>646</v>
      </c>
      <c r="K2769" s="13" t="s">
        <v>9260</v>
      </c>
      <c r="L2769" s="26">
        <v>43021</v>
      </c>
      <c r="M2769" s="19">
        <v>646</v>
      </c>
      <c r="N2769" s="13" t="s">
        <v>9260</v>
      </c>
      <c r="O2769" s="21">
        <v>0</v>
      </c>
      <c r="P2769" s="13" t="s">
        <v>9257</v>
      </c>
      <c r="Q2769" s="26">
        <v>43024</v>
      </c>
    </row>
    <row r="2770" spans="1:17" x14ac:dyDescent="0.25">
      <c r="A2770" s="12" t="str">
        <f t="shared" si="43"/>
        <v>ACOR</v>
      </c>
      <c r="B2770" s="13" t="s">
        <v>14172</v>
      </c>
      <c r="C2770" s="13" t="s">
        <v>10304</v>
      </c>
      <c r="D2770" s="13" t="s">
        <v>14173</v>
      </c>
      <c r="E2770" s="13" t="s">
        <v>788</v>
      </c>
      <c r="F2770" s="13" t="s">
        <v>9455</v>
      </c>
      <c r="G2770" s="13" t="s">
        <v>9322</v>
      </c>
      <c r="H2770" s="13" t="s">
        <v>9847</v>
      </c>
      <c r="I2770" s="13" t="s">
        <v>14176</v>
      </c>
      <c r="J2770" s="19">
        <v>598</v>
      </c>
      <c r="K2770" s="13" t="s">
        <v>9260</v>
      </c>
      <c r="L2770" s="26">
        <v>43021</v>
      </c>
      <c r="M2770" s="19">
        <v>598</v>
      </c>
      <c r="N2770" s="13" t="s">
        <v>9260</v>
      </c>
      <c r="O2770" s="21">
        <v>0</v>
      </c>
      <c r="P2770" s="13" t="s">
        <v>9257</v>
      </c>
      <c r="Q2770" s="26">
        <v>43024</v>
      </c>
    </row>
    <row r="2771" spans="1:17" x14ac:dyDescent="0.25">
      <c r="A2771" s="12" t="str">
        <f t="shared" si="43"/>
        <v>ACOR</v>
      </c>
      <c r="B2771" s="13" t="s">
        <v>14172</v>
      </c>
      <c r="C2771" s="13" t="s">
        <v>10269</v>
      </c>
      <c r="D2771" s="13" t="s">
        <v>14173</v>
      </c>
      <c r="E2771" s="13" t="s">
        <v>788</v>
      </c>
      <c r="F2771" s="13" t="s">
        <v>9455</v>
      </c>
      <c r="G2771" s="13" t="s">
        <v>9322</v>
      </c>
      <c r="H2771" s="13" t="s">
        <v>9847</v>
      </c>
      <c r="I2771" s="13" t="s">
        <v>14177</v>
      </c>
      <c r="J2771" s="19">
        <v>580</v>
      </c>
      <c r="K2771" s="13" t="s">
        <v>9260</v>
      </c>
      <c r="L2771" s="26">
        <v>43021</v>
      </c>
      <c r="M2771" s="19">
        <v>580</v>
      </c>
      <c r="N2771" s="13" t="s">
        <v>9260</v>
      </c>
      <c r="O2771" s="21">
        <v>0</v>
      </c>
      <c r="P2771" s="13" t="s">
        <v>9257</v>
      </c>
      <c r="Q2771" s="26">
        <v>43024</v>
      </c>
    </row>
    <row r="2772" spans="1:17" x14ac:dyDescent="0.25">
      <c r="A2772" s="12" t="str">
        <f t="shared" si="43"/>
        <v>ACOR</v>
      </c>
      <c r="B2772" s="13" t="s">
        <v>14172</v>
      </c>
      <c r="C2772" s="13" t="s">
        <v>10307</v>
      </c>
      <c r="D2772" s="13" t="s">
        <v>14173</v>
      </c>
      <c r="E2772" s="13" t="s">
        <v>788</v>
      </c>
      <c r="F2772" s="13" t="s">
        <v>9455</v>
      </c>
      <c r="G2772" s="13" t="s">
        <v>9322</v>
      </c>
      <c r="H2772" s="13" t="s">
        <v>9847</v>
      </c>
      <c r="I2772" s="13" t="s">
        <v>14178</v>
      </c>
      <c r="J2772" s="19">
        <v>552</v>
      </c>
      <c r="K2772" s="13" t="s">
        <v>9260</v>
      </c>
      <c r="L2772" s="26">
        <v>43021</v>
      </c>
      <c r="M2772" s="19">
        <v>552</v>
      </c>
      <c r="N2772" s="13" t="s">
        <v>9260</v>
      </c>
      <c r="O2772" s="21">
        <v>0</v>
      </c>
      <c r="P2772" s="13" t="s">
        <v>9257</v>
      </c>
      <c r="Q2772" s="26">
        <v>43024</v>
      </c>
    </row>
    <row r="2773" spans="1:17" x14ac:dyDescent="0.25">
      <c r="A2773" s="12" t="str">
        <f t="shared" si="43"/>
        <v>ACOR</v>
      </c>
      <c r="B2773" s="13" t="s">
        <v>14172</v>
      </c>
      <c r="C2773" s="13" t="s">
        <v>10316</v>
      </c>
      <c r="D2773" s="13" t="s">
        <v>14173</v>
      </c>
      <c r="E2773" s="13" t="s">
        <v>788</v>
      </c>
      <c r="F2773" s="13" t="s">
        <v>9455</v>
      </c>
      <c r="G2773" s="13" t="s">
        <v>9322</v>
      </c>
      <c r="H2773" s="13" t="s">
        <v>9847</v>
      </c>
      <c r="I2773" s="13" t="s">
        <v>14179</v>
      </c>
      <c r="J2773" s="19">
        <v>518</v>
      </c>
      <c r="K2773" s="13" t="s">
        <v>9260</v>
      </c>
      <c r="L2773" s="26">
        <v>43021</v>
      </c>
      <c r="M2773" s="19">
        <v>518</v>
      </c>
      <c r="N2773" s="13" t="s">
        <v>9260</v>
      </c>
      <c r="O2773" s="21">
        <v>0</v>
      </c>
      <c r="P2773" s="13" t="s">
        <v>9257</v>
      </c>
      <c r="Q2773" s="26">
        <v>43024</v>
      </c>
    </row>
    <row r="2774" spans="1:17" x14ac:dyDescent="0.25">
      <c r="A2774" s="12" t="str">
        <f t="shared" si="43"/>
        <v>ACSC</v>
      </c>
      <c r="B2774" s="13" t="s">
        <v>14180</v>
      </c>
      <c r="C2774" s="13" t="s">
        <v>10259</v>
      </c>
      <c r="D2774" s="13" t="s">
        <v>14181</v>
      </c>
      <c r="E2774" s="13" t="s">
        <v>788</v>
      </c>
      <c r="F2774" s="13" t="s">
        <v>9424</v>
      </c>
      <c r="G2774" s="13" t="s">
        <v>11339</v>
      </c>
      <c r="H2774" s="13" t="s">
        <v>9445</v>
      </c>
      <c r="I2774" s="13" t="s">
        <v>14182</v>
      </c>
      <c r="J2774" s="19">
        <v>546</v>
      </c>
      <c r="K2774" s="13" t="s">
        <v>9260</v>
      </c>
      <c r="L2774" s="26">
        <v>43026</v>
      </c>
      <c r="M2774" s="19">
        <v>546</v>
      </c>
      <c r="N2774" s="13" t="s">
        <v>9260</v>
      </c>
      <c r="O2774" s="21">
        <v>0</v>
      </c>
      <c r="P2774" s="13" t="s">
        <v>9257</v>
      </c>
      <c r="Q2774" s="26">
        <v>43027</v>
      </c>
    </row>
    <row r="2775" spans="1:17" x14ac:dyDescent="0.25">
      <c r="A2775" s="12" t="str">
        <f t="shared" si="43"/>
        <v>ACSC</v>
      </c>
      <c r="B2775" s="13" t="s">
        <v>14180</v>
      </c>
      <c r="C2775" s="13" t="s">
        <v>10267</v>
      </c>
      <c r="D2775" s="13" t="s">
        <v>14181</v>
      </c>
      <c r="E2775" s="13" t="s">
        <v>788</v>
      </c>
      <c r="F2775" s="13" t="s">
        <v>9424</v>
      </c>
      <c r="G2775" s="13" t="s">
        <v>11339</v>
      </c>
      <c r="H2775" s="13" t="s">
        <v>9445</v>
      </c>
      <c r="I2775" s="13" t="s">
        <v>14183</v>
      </c>
      <c r="J2775" s="19">
        <v>546</v>
      </c>
      <c r="K2775" s="13" t="s">
        <v>9260</v>
      </c>
      <c r="L2775" s="26">
        <v>43026</v>
      </c>
      <c r="M2775" s="19">
        <v>546</v>
      </c>
      <c r="N2775" s="13" t="s">
        <v>9260</v>
      </c>
      <c r="O2775" s="21">
        <v>0</v>
      </c>
      <c r="P2775" s="13" t="s">
        <v>9257</v>
      </c>
      <c r="Q2775" s="26">
        <v>43027</v>
      </c>
    </row>
    <row r="2776" spans="1:17" x14ac:dyDescent="0.25">
      <c r="A2776" s="12" t="str">
        <f t="shared" si="43"/>
        <v>ACSC</v>
      </c>
      <c r="B2776" s="13" t="s">
        <v>14180</v>
      </c>
      <c r="C2776" s="13" t="s">
        <v>10304</v>
      </c>
      <c r="D2776" s="13" t="s">
        <v>14181</v>
      </c>
      <c r="E2776" s="13" t="s">
        <v>788</v>
      </c>
      <c r="F2776" s="13" t="s">
        <v>9424</v>
      </c>
      <c r="G2776" s="13" t="s">
        <v>11339</v>
      </c>
      <c r="H2776" s="13" t="s">
        <v>9445</v>
      </c>
      <c r="I2776" s="13" t="s">
        <v>14184</v>
      </c>
      <c r="J2776" s="19">
        <v>546</v>
      </c>
      <c r="K2776" s="13" t="s">
        <v>9260</v>
      </c>
      <c r="L2776" s="26">
        <v>43026</v>
      </c>
      <c r="M2776" s="19">
        <v>546</v>
      </c>
      <c r="N2776" s="13" t="s">
        <v>9260</v>
      </c>
      <c r="O2776" s="21">
        <v>0</v>
      </c>
      <c r="P2776" s="13" t="s">
        <v>9257</v>
      </c>
      <c r="Q2776" s="26">
        <v>43027</v>
      </c>
    </row>
    <row r="2777" spans="1:17" x14ac:dyDescent="0.25">
      <c r="A2777" s="12" t="str">
        <f t="shared" si="43"/>
        <v>ACSC</v>
      </c>
      <c r="B2777" s="13" t="s">
        <v>14180</v>
      </c>
      <c r="C2777" s="13" t="s">
        <v>10269</v>
      </c>
      <c r="D2777" s="13" t="s">
        <v>14181</v>
      </c>
      <c r="E2777" s="13" t="s">
        <v>788</v>
      </c>
      <c r="F2777" s="13" t="s">
        <v>9424</v>
      </c>
      <c r="G2777" s="13" t="s">
        <v>11339</v>
      </c>
      <c r="H2777" s="13" t="s">
        <v>9445</v>
      </c>
      <c r="I2777" s="13" t="s">
        <v>14185</v>
      </c>
      <c r="J2777" s="19">
        <v>544</v>
      </c>
      <c r="K2777" s="13" t="s">
        <v>9260</v>
      </c>
      <c r="L2777" s="26">
        <v>43026</v>
      </c>
      <c r="M2777" s="19">
        <v>544</v>
      </c>
      <c r="N2777" s="13" t="s">
        <v>9260</v>
      </c>
      <c r="O2777" s="21">
        <v>0</v>
      </c>
      <c r="P2777" s="13" t="s">
        <v>9257</v>
      </c>
      <c r="Q2777" s="26">
        <v>43027</v>
      </c>
    </row>
    <row r="2778" spans="1:17" x14ac:dyDescent="0.25">
      <c r="A2778" s="12" t="str">
        <f t="shared" si="43"/>
        <v>ACSC</v>
      </c>
      <c r="B2778" s="13" t="s">
        <v>14180</v>
      </c>
      <c r="C2778" s="13" t="s">
        <v>10307</v>
      </c>
      <c r="D2778" s="13" t="s">
        <v>14181</v>
      </c>
      <c r="E2778" s="13" t="s">
        <v>788</v>
      </c>
      <c r="F2778" s="13" t="s">
        <v>9424</v>
      </c>
      <c r="G2778" s="13" t="s">
        <v>11339</v>
      </c>
      <c r="H2778" s="13" t="s">
        <v>9445</v>
      </c>
      <c r="I2778" s="13" t="s">
        <v>14186</v>
      </c>
      <c r="J2778" s="19">
        <v>544</v>
      </c>
      <c r="K2778" s="13" t="s">
        <v>9260</v>
      </c>
      <c r="L2778" s="26">
        <v>43026</v>
      </c>
      <c r="M2778" s="19">
        <v>544</v>
      </c>
      <c r="N2778" s="13" t="s">
        <v>9260</v>
      </c>
      <c r="O2778" s="21">
        <v>0</v>
      </c>
      <c r="P2778" s="13" t="s">
        <v>9257</v>
      </c>
      <c r="Q2778" s="26">
        <v>43027</v>
      </c>
    </row>
    <row r="2779" spans="1:17" x14ac:dyDescent="0.25">
      <c r="A2779" s="12" t="str">
        <f t="shared" si="43"/>
        <v>ACSC</v>
      </c>
      <c r="B2779" s="13" t="s">
        <v>14180</v>
      </c>
      <c r="C2779" s="13" t="s">
        <v>10316</v>
      </c>
      <c r="D2779" s="13" t="s">
        <v>14181</v>
      </c>
      <c r="E2779" s="13" t="s">
        <v>788</v>
      </c>
      <c r="F2779" s="13" t="s">
        <v>9424</v>
      </c>
      <c r="G2779" s="13" t="s">
        <v>11339</v>
      </c>
      <c r="H2779" s="13" t="s">
        <v>9445</v>
      </c>
      <c r="I2779" s="13" t="s">
        <v>14187</v>
      </c>
      <c r="J2779" s="19">
        <v>544</v>
      </c>
      <c r="K2779" s="13" t="s">
        <v>9260</v>
      </c>
      <c r="L2779" s="26">
        <v>43026</v>
      </c>
      <c r="M2779" s="19">
        <v>544</v>
      </c>
      <c r="N2779" s="13" t="s">
        <v>9260</v>
      </c>
      <c r="O2779" s="21">
        <v>0</v>
      </c>
      <c r="P2779" s="13" t="s">
        <v>9257</v>
      </c>
      <c r="Q2779" s="26">
        <v>43027</v>
      </c>
    </row>
    <row r="2780" spans="1:17" x14ac:dyDescent="0.25">
      <c r="A2780" s="12" t="str">
        <f t="shared" si="43"/>
        <v>ACUT</v>
      </c>
      <c r="B2780" s="13" t="s">
        <v>14188</v>
      </c>
      <c r="C2780" s="13" t="s">
        <v>10259</v>
      </c>
      <c r="D2780" s="13" t="s">
        <v>14189</v>
      </c>
      <c r="E2780" s="13" t="s">
        <v>788</v>
      </c>
      <c r="F2780" s="13" t="s">
        <v>9384</v>
      </c>
      <c r="G2780" s="13" t="s">
        <v>14190</v>
      </c>
      <c r="H2780" s="13" t="s">
        <v>9800</v>
      </c>
      <c r="I2780" s="13" t="s">
        <v>14191</v>
      </c>
      <c r="J2780" s="19">
        <v>480</v>
      </c>
      <c r="K2780" s="13" t="s">
        <v>9260</v>
      </c>
      <c r="L2780" s="26">
        <v>43025</v>
      </c>
      <c r="M2780" s="19">
        <v>480</v>
      </c>
      <c r="N2780" s="13" t="s">
        <v>9260</v>
      </c>
      <c r="O2780" s="21">
        <v>0</v>
      </c>
      <c r="P2780" s="13" t="s">
        <v>9257</v>
      </c>
      <c r="Q2780" s="26">
        <v>43026</v>
      </c>
    </row>
    <row r="2781" spans="1:17" x14ac:dyDescent="0.25">
      <c r="A2781" s="12" t="str">
        <f t="shared" si="43"/>
        <v>ACUT</v>
      </c>
      <c r="B2781" s="13" t="s">
        <v>14188</v>
      </c>
      <c r="C2781" s="13" t="s">
        <v>10267</v>
      </c>
      <c r="D2781" s="13" t="s">
        <v>14189</v>
      </c>
      <c r="E2781" s="13" t="s">
        <v>788</v>
      </c>
      <c r="F2781" s="13" t="s">
        <v>9384</v>
      </c>
      <c r="G2781" s="13" t="s">
        <v>14190</v>
      </c>
      <c r="H2781" s="13" t="s">
        <v>9800</v>
      </c>
      <c r="I2781" s="13" t="s">
        <v>14192</v>
      </c>
      <c r="J2781" s="19">
        <v>480</v>
      </c>
      <c r="K2781" s="13" t="s">
        <v>9260</v>
      </c>
      <c r="L2781" s="26">
        <v>43025</v>
      </c>
      <c r="M2781" s="19">
        <v>480</v>
      </c>
      <c r="N2781" s="13" t="s">
        <v>9260</v>
      </c>
      <c r="O2781" s="21">
        <v>0</v>
      </c>
      <c r="P2781" s="13" t="s">
        <v>9257</v>
      </c>
      <c r="Q2781" s="26">
        <v>43026</v>
      </c>
    </row>
    <row r="2782" spans="1:17" x14ac:dyDescent="0.25">
      <c r="A2782" s="12" t="str">
        <f t="shared" si="43"/>
        <v>ACUT</v>
      </c>
      <c r="B2782" s="13" t="s">
        <v>14188</v>
      </c>
      <c r="C2782" s="13" t="s">
        <v>10304</v>
      </c>
      <c r="D2782" s="13" t="s">
        <v>14189</v>
      </c>
      <c r="E2782" s="13" t="s">
        <v>788</v>
      </c>
      <c r="F2782" s="13" t="s">
        <v>9384</v>
      </c>
      <c r="G2782" s="13" t="s">
        <v>14190</v>
      </c>
      <c r="H2782" s="13" t="s">
        <v>9800</v>
      </c>
      <c r="I2782" s="13" t="s">
        <v>14193</v>
      </c>
      <c r="J2782" s="19">
        <v>480</v>
      </c>
      <c r="K2782" s="13" t="s">
        <v>9260</v>
      </c>
      <c r="L2782" s="26">
        <v>43025</v>
      </c>
      <c r="M2782" s="19">
        <v>480</v>
      </c>
      <c r="N2782" s="13" t="s">
        <v>9260</v>
      </c>
      <c r="O2782" s="21">
        <v>0</v>
      </c>
      <c r="P2782" s="13" t="s">
        <v>9257</v>
      </c>
      <c r="Q2782" s="26">
        <v>43026</v>
      </c>
    </row>
    <row r="2783" spans="1:17" x14ac:dyDescent="0.25">
      <c r="A2783" s="12" t="str">
        <f t="shared" si="43"/>
        <v>ACUT</v>
      </c>
      <c r="B2783" s="13" t="s">
        <v>14188</v>
      </c>
      <c r="C2783" s="13" t="s">
        <v>10269</v>
      </c>
      <c r="D2783" s="13" t="s">
        <v>14189</v>
      </c>
      <c r="E2783" s="13" t="s">
        <v>788</v>
      </c>
      <c r="F2783" s="13" t="s">
        <v>9384</v>
      </c>
      <c r="G2783" s="13" t="s">
        <v>14190</v>
      </c>
      <c r="H2783" s="13" t="s">
        <v>9800</v>
      </c>
      <c r="I2783" s="13" t="s">
        <v>14194</v>
      </c>
      <c r="J2783" s="19">
        <v>480</v>
      </c>
      <c r="K2783" s="13" t="s">
        <v>9260</v>
      </c>
      <c r="L2783" s="26">
        <v>43025</v>
      </c>
      <c r="M2783" s="19">
        <v>480</v>
      </c>
      <c r="N2783" s="13" t="s">
        <v>9260</v>
      </c>
      <c r="O2783" s="21">
        <v>0</v>
      </c>
      <c r="P2783" s="13" t="s">
        <v>9257</v>
      </c>
      <c r="Q2783" s="26">
        <v>43026</v>
      </c>
    </row>
    <row r="2784" spans="1:17" x14ac:dyDescent="0.25">
      <c r="A2784" s="12" t="str">
        <f t="shared" si="43"/>
        <v>ACUT</v>
      </c>
      <c r="B2784" s="13" t="s">
        <v>14188</v>
      </c>
      <c r="C2784" s="13" t="s">
        <v>10307</v>
      </c>
      <c r="D2784" s="13" t="s">
        <v>14189</v>
      </c>
      <c r="E2784" s="13" t="s">
        <v>788</v>
      </c>
      <c r="F2784" s="13" t="s">
        <v>9384</v>
      </c>
      <c r="G2784" s="13" t="s">
        <v>14190</v>
      </c>
      <c r="H2784" s="13" t="s">
        <v>9800</v>
      </c>
      <c r="I2784" s="13" t="s">
        <v>14195</v>
      </c>
      <c r="J2784" s="19">
        <v>478</v>
      </c>
      <c r="K2784" s="13" t="s">
        <v>9260</v>
      </c>
      <c r="L2784" s="26">
        <v>43025</v>
      </c>
      <c r="M2784" s="19">
        <v>478</v>
      </c>
      <c r="N2784" s="13" t="s">
        <v>9260</v>
      </c>
      <c r="O2784" s="21">
        <v>0</v>
      </c>
      <c r="P2784" s="13" t="s">
        <v>9257</v>
      </c>
      <c r="Q2784" s="26">
        <v>43026</v>
      </c>
    </row>
    <row r="2785" spans="1:17" x14ac:dyDescent="0.25">
      <c r="A2785" s="12" t="str">
        <f t="shared" si="43"/>
        <v>ACUT</v>
      </c>
      <c r="B2785" s="13" t="s">
        <v>14188</v>
      </c>
      <c r="C2785" s="13" t="s">
        <v>10316</v>
      </c>
      <c r="D2785" s="13" t="s">
        <v>14189</v>
      </c>
      <c r="E2785" s="13" t="s">
        <v>788</v>
      </c>
      <c r="F2785" s="13" t="s">
        <v>9384</v>
      </c>
      <c r="G2785" s="13" t="s">
        <v>14190</v>
      </c>
      <c r="H2785" s="13" t="s">
        <v>9800</v>
      </c>
      <c r="I2785" s="13" t="s">
        <v>14196</v>
      </c>
      <c r="J2785" s="19">
        <v>478</v>
      </c>
      <c r="K2785" s="13" t="s">
        <v>9260</v>
      </c>
      <c r="L2785" s="26">
        <v>43025</v>
      </c>
      <c r="M2785" s="19">
        <v>478</v>
      </c>
      <c r="N2785" s="13" t="s">
        <v>9260</v>
      </c>
      <c r="O2785" s="21">
        <v>0</v>
      </c>
      <c r="P2785" s="13" t="s">
        <v>9257</v>
      </c>
      <c r="Q2785" s="26">
        <v>43026</v>
      </c>
    </row>
    <row r="2786" spans="1:17" x14ac:dyDescent="0.25">
      <c r="A2786" s="12" t="str">
        <f t="shared" si="43"/>
        <v>ACZL</v>
      </c>
      <c r="B2786" s="13" t="s">
        <v>14197</v>
      </c>
      <c r="C2786" s="13" t="s">
        <v>10259</v>
      </c>
      <c r="D2786" s="13" t="s">
        <v>14198</v>
      </c>
      <c r="E2786" s="13" t="s">
        <v>10391</v>
      </c>
      <c r="F2786" s="13" t="s">
        <v>9384</v>
      </c>
      <c r="G2786" s="13" t="s">
        <v>10963</v>
      </c>
      <c r="H2786" s="13" t="s">
        <v>9550</v>
      </c>
      <c r="I2786" s="13" t="s">
        <v>14199</v>
      </c>
      <c r="J2786" s="19">
        <v>3332</v>
      </c>
      <c r="K2786" s="13" t="s">
        <v>9260</v>
      </c>
      <c r="L2786" s="26">
        <v>43026</v>
      </c>
      <c r="M2786" s="19">
        <v>3332</v>
      </c>
      <c r="N2786" s="13" t="s">
        <v>9260</v>
      </c>
      <c r="O2786" s="21">
        <v>0</v>
      </c>
      <c r="P2786" s="13" t="s">
        <v>9257</v>
      </c>
      <c r="Q2786" s="26">
        <v>43027</v>
      </c>
    </row>
    <row r="2787" spans="1:17" x14ac:dyDescent="0.25">
      <c r="A2787" s="12" t="str">
        <f t="shared" si="43"/>
        <v>ACZL</v>
      </c>
      <c r="B2787" s="13" t="s">
        <v>14197</v>
      </c>
      <c r="C2787" s="13" t="s">
        <v>10267</v>
      </c>
      <c r="D2787" s="13" t="s">
        <v>14198</v>
      </c>
      <c r="E2787" s="13" t="s">
        <v>10391</v>
      </c>
      <c r="F2787" s="13" t="s">
        <v>9384</v>
      </c>
      <c r="G2787" s="13" t="s">
        <v>10963</v>
      </c>
      <c r="H2787" s="13" t="s">
        <v>9550</v>
      </c>
      <c r="I2787" s="13" t="s">
        <v>14200</v>
      </c>
      <c r="J2787" s="19">
        <v>2698</v>
      </c>
      <c r="K2787" s="13" t="s">
        <v>9260</v>
      </c>
      <c r="L2787" s="26">
        <v>43026</v>
      </c>
      <c r="M2787" s="19">
        <v>2698</v>
      </c>
      <c r="N2787" s="13" t="s">
        <v>9260</v>
      </c>
      <c r="O2787" s="21">
        <v>0</v>
      </c>
      <c r="P2787" s="13" t="s">
        <v>9257</v>
      </c>
      <c r="Q2787" s="26">
        <v>43027</v>
      </c>
    </row>
    <row r="2788" spans="1:17" x14ac:dyDescent="0.25">
      <c r="A2788" s="12" t="str">
        <f t="shared" si="43"/>
        <v>ACUT</v>
      </c>
      <c r="B2788" s="13" t="s">
        <v>14201</v>
      </c>
      <c r="C2788" s="13" t="s">
        <v>10259</v>
      </c>
      <c r="D2788" s="13" t="s">
        <v>13490</v>
      </c>
      <c r="E2788" s="13" t="s">
        <v>10391</v>
      </c>
      <c r="F2788" s="13" t="s">
        <v>9384</v>
      </c>
      <c r="G2788" s="13" t="s">
        <v>13491</v>
      </c>
      <c r="H2788" s="13" t="s">
        <v>9801</v>
      </c>
      <c r="I2788" s="13" t="s">
        <v>14202</v>
      </c>
      <c r="J2788" s="19">
        <v>616</v>
      </c>
      <c r="K2788" s="13" t="s">
        <v>9260</v>
      </c>
      <c r="L2788" s="26">
        <v>43025</v>
      </c>
      <c r="M2788" s="19">
        <v>616</v>
      </c>
      <c r="N2788" s="13" t="s">
        <v>9260</v>
      </c>
      <c r="O2788" s="21">
        <v>0</v>
      </c>
      <c r="P2788" s="13" t="s">
        <v>9257</v>
      </c>
      <c r="Q2788" s="26">
        <v>43026</v>
      </c>
    </row>
    <row r="2789" spans="1:17" x14ac:dyDescent="0.25">
      <c r="A2789" s="12" t="str">
        <f t="shared" si="43"/>
        <v>ACUT</v>
      </c>
      <c r="B2789" s="13" t="s">
        <v>14201</v>
      </c>
      <c r="C2789" s="13" t="s">
        <v>10267</v>
      </c>
      <c r="D2789" s="13" t="s">
        <v>13490</v>
      </c>
      <c r="E2789" s="13" t="s">
        <v>10391</v>
      </c>
      <c r="F2789" s="13" t="s">
        <v>9384</v>
      </c>
      <c r="G2789" s="13" t="s">
        <v>13491</v>
      </c>
      <c r="H2789" s="13" t="s">
        <v>9801</v>
      </c>
      <c r="I2789" s="13" t="s">
        <v>14203</v>
      </c>
      <c r="J2789" s="19">
        <v>546</v>
      </c>
      <c r="K2789" s="13" t="s">
        <v>9260</v>
      </c>
      <c r="L2789" s="26">
        <v>43025</v>
      </c>
      <c r="M2789" s="19">
        <v>546</v>
      </c>
      <c r="N2789" s="13" t="s">
        <v>9260</v>
      </c>
      <c r="O2789" s="21">
        <v>0</v>
      </c>
      <c r="P2789" s="13" t="s">
        <v>9257</v>
      </c>
      <c r="Q2789" s="26">
        <v>43026</v>
      </c>
    </row>
    <row r="2790" spans="1:17" x14ac:dyDescent="0.25">
      <c r="A2790" s="12" t="str">
        <f t="shared" si="43"/>
        <v>ACUT</v>
      </c>
      <c r="B2790" s="13" t="s">
        <v>14201</v>
      </c>
      <c r="C2790" s="13" t="s">
        <v>10304</v>
      </c>
      <c r="D2790" s="13" t="s">
        <v>13490</v>
      </c>
      <c r="E2790" s="13" t="s">
        <v>10391</v>
      </c>
      <c r="F2790" s="13" t="s">
        <v>9384</v>
      </c>
      <c r="G2790" s="13" t="s">
        <v>13491</v>
      </c>
      <c r="H2790" s="13" t="s">
        <v>9801</v>
      </c>
      <c r="I2790" s="13" t="s">
        <v>14204</v>
      </c>
      <c r="J2790" s="19">
        <v>526</v>
      </c>
      <c r="K2790" s="13" t="s">
        <v>9260</v>
      </c>
      <c r="L2790" s="26">
        <v>43025</v>
      </c>
      <c r="M2790" s="19">
        <v>526</v>
      </c>
      <c r="N2790" s="13" t="s">
        <v>9260</v>
      </c>
      <c r="O2790" s="21">
        <v>0</v>
      </c>
      <c r="P2790" s="13" t="s">
        <v>9257</v>
      </c>
      <c r="Q2790" s="26">
        <v>43026</v>
      </c>
    </row>
    <row r="2791" spans="1:17" x14ac:dyDescent="0.25">
      <c r="A2791" s="12" t="str">
        <f t="shared" si="43"/>
        <v>ACPK</v>
      </c>
      <c r="B2791" s="13" t="s">
        <v>14205</v>
      </c>
      <c r="C2791" s="13" t="s">
        <v>10259</v>
      </c>
      <c r="D2791" s="13" t="s">
        <v>13229</v>
      </c>
      <c r="E2791" s="13" t="s">
        <v>10363</v>
      </c>
      <c r="F2791" s="13" t="s">
        <v>9384</v>
      </c>
      <c r="G2791" s="13" t="s">
        <v>12733</v>
      </c>
      <c r="H2791" s="13" t="s">
        <v>9776</v>
      </c>
      <c r="I2791" s="13" t="s">
        <v>14206</v>
      </c>
      <c r="J2791" s="19">
        <v>1162</v>
      </c>
      <c r="K2791" s="13" t="s">
        <v>9260</v>
      </c>
      <c r="L2791" s="26">
        <v>43027</v>
      </c>
      <c r="M2791" s="19">
        <v>1162</v>
      </c>
      <c r="N2791" s="13" t="s">
        <v>9260</v>
      </c>
      <c r="O2791" s="21">
        <v>0</v>
      </c>
      <c r="P2791" s="13" t="s">
        <v>9257</v>
      </c>
      <c r="Q2791" s="26">
        <v>43028</v>
      </c>
    </row>
    <row r="2792" spans="1:17" x14ac:dyDescent="0.25">
      <c r="A2792" s="12" t="str">
        <f t="shared" si="43"/>
        <v>ACPK</v>
      </c>
      <c r="B2792" s="13" t="s">
        <v>14207</v>
      </c>
      <c r="C2792" s="13" t="s">
        <v>10259</v>
      </c>
      <c r="D2792" s="13" t="s">
        <v>13212</v>
      </c>
      <c r="E2792" s="13" t="s">
        <v>11181</v>
      </c>
      <c r="F2792" s="13" t="s">
        <v>9384</v>
      </c>
      <c r="G2792" s="13" t="s">
        <v>12737</v>
      </c>
      <c r="H2792" s="13" t="s">
        <v>9777</v>
      </c>
      <c r="I2792" s="13" t="s">
        <v>14208</v>
      </c>
      <c r="J2792" s="19">
        <v>1054</v>
      </c>
      <c r="K2792" s="13" t="s">
        <v>9260</v>
      </c>
      <c r="L2792" s="26">
        <v>43027</v>
      </c>
      <c r="M2792" s="19">
        <v>1054</v>
      </c>
      <c r="N2792" s="13" t="s">
        <v>9260</v>
      </c>
      <c r="O2792" s="21">
        <v>0</v>
      </c>
      <c r="P2792" s="13" t="s">
        <v>9257</v>
      </c>
      <c r="Q2792" s="26">
        <v>43028</v>
      </c>
    </row>
    <row r="2793" spans="1:17" x14ac:dyDescent="0.25">
      <c r="A2793" s="12" t="str">
        <f t="shared" si="43"/>
        <v>ACPK</v>
      </c>
      <c r="B2793" s="13" t="s">
        <v>14207</v>
      </c>
      <c r="C2793" s="13" t="s">
        <v>10267</v>
      </c>
      <c r="D2793" s="13" t="s">
        <v>13212</v>
      </c>
      <c r="E2793" s="13" t="s">
        <v>11181</v>
      </c>
      <c r="F2793" s="13" t="s">
        <v>9384</v>
      </c>
      <c r="G2793" s="13" t="s">
        <v>12737</v>
      </c>
      <c r="H2793" s="13" t="s">
        <v>9777</v>
      </c>
      <c r="I2793" s="13" t="s">
        <v>14209</v>
      </c>
      <c r="J2793" s="19">
        <v>994</v>
      </c>
      <c r="K2793" s="13" t="s">
        <v>9260</v>
      </c>
      <c r="L2793" s="26">
        <v>43027</v>
      </c>
      <c r="M2793" s="19">
        <v>994</v>
      </c>
      <c r="N2793" s="13" t="s">
        <v>9260</v>
      </c>
      <c r="O2793" s="21">
        <v>0</v>
      </c>
      <c r="P2793" s="13" t="s">
        <v>9257</v>
      </c>
      <c r="Q2793" s="26">
        <v>43028</v>
      </c>
    </row>
    <row r="2794" spans="1:17" x14ac:dyDescent="0.25">
      <c r="A2794" s="12" t="str">
        <f t="shared" si="43"/>
        <v>ADBR</v>
      </c>
      <c r="B2794" s="13" t="s">
        <v>14210</v>
      </c>
      <c r="C2794" s="13" t="s">
        <v>10259</v>
      </c>
      <c r="D2794" s="13" t="s">
        <v>14103</v>
      </c>
      <c r="E2794" s="13" t="s">
        <v>262</v>
      </c>
      <c r="F2794" s="13" t="s">
        <v>9384</v>
      </c>
      <c r="G2794" s="13" t="s">
        <v>9276</v>
      </c>
      <c r="H2794" s="13" t="s">
        <v>9403</v>
      </c>
      <c r="I2794" s="13" t="s">
        <v>14211</v>
      </c>
      <c r="J2794" s="19">
        <v>1910</v>
      </c>
      <c r="K2794" s="13" t="s">
        <v>9260</v>
      </c>
      <c r="L2794" s="26">
        <v>43027</v>
      </c>
      <c r="M2794" s="19">
        <v>1910</v>
      </c>
      <c r="N2794" s="13" t="s">
        <v>9260</v>
      </c>
      <c r="O2794" s="21">
        <v>0</v>
      </c>
      <c r="P2794" s="13" t="s">
        <v>9257</v>
      </c>
      <c r="Q2794" s="26">
        <v>43028</v>
      </c>
    </row>
    <row r="2795" spans="1:17" x14ac:dyDescent="0.25">
      <c r="A2795" s="12" t="str">
        <f t="shared" si="43"/>
        <v>ADBR</v>
      </c>
      <c r="B2795" s="13" t="s">
        <v>14210</v>
      </c>
      <c r="C2795" s="13" t="s">
        <v>10267</v>
      </c>
      <c r="D2795" s="13" t="s">
        <v>14103</v>
      </c>
      <c r="E2795" s="13" t="s">
        <v>262</v>
      </c>
      <c r="F2795" s="13" t="s">
        <v>9384</v>
      </c>
      <c r="G2795" s="13" t="s">
        <v>9276</v>
      </c>
      <c r="H2795" s="13" t="s">
        <v>9403</v>
      </c>
      <c r="I2795" s="13" t="s">
        <v>14212</v>
      </c>
      <c r="J2795" s="19">
        <v>1902</v>
      </c>
      <c r="K2795" s="13" t="s">
        <v>9260</v>
      </c>
      <c r="L2795" s="26">
        <v>43027</v>
      </c>
      <c r="M2795" s="19">
        <v>1902</v>
      </c>
      <c r="N2795" s="13" t="s">
        <v>9260</v>
      </c>
      <c r="O2795" s="21">
        <v>0</v>
      </c>
      <c r="P2795" s="13" t="s">
        <v>9257</v>
      </c>
      <c r="Q2795" s="26">
        <v>43028</v>
      </c>
    </row>
    <row r="2796" spans="1:17" x14ac:dyDescent="0.25">
      <c r="A2796" s="12" t="str">
        <f t="shared" si="43"/>
        <v>ADBR</v>
      </c>
      <c r="B2796" s="13" t="s">
        <v>14210</v>
      </c>
      <c r="C2796" s="13" t="s">
        <v>10304</v>
      </c>
      <c r="D2796" s="13" t="s">
        <v>14103</v>
      </c>
      <c r="E2796" s="13" t="s">
        <v>262</v>
      </c>
      <c r="F2796" s="13" t="s">
        <v>9384</v>
      </c>
      <c r="G2796" s="13" t="s">
        <v>9276</v>
      </c>
      <c r="H2796" s="13" t="s">
        <v>9403</v>
      </c>
      <c r="I2796" s="13" t="s">
        <v>14213</v>
      </c>
      <c r="J2796" s="19">
        <v>1732</v>
      </c>
      <c r="K2796" s="13" t="s">
        <v>9260</v>
      </c>
      <c r="L2796" s="26">
        <v>43027</v>
      </c>
      <c r="M2796" s="19">
        <v>1732</v>
      </c>
      <c r="N2796" s="13" t="s">
        <v>9260</v>
      </c>
      <c r="O2796" s="21">
        <v>0</v>
      </c>
      <c r="P2796" s="13" t="s">
        <v>9257</v>
      </c>
      <c r="Q2796" s="26">
        <v>43028</v>
      </c>
    </row>
    <row r="2797" spans="1:17" x14ac:dyDescent="0.25">
      <c r="A2797" s="12" t="str">
        <f t="shared" si="43"/>
        <v>ACSH</v>
      </c>
      <c r="B2797" s="13" t="s">
        <v>14214</v>
      </c>
      <c r="C2797" s="13" t="s">
        <v>10259</v>
      </c>
      <c r="D2797" s="13" t="s">
        <v>14215</v>
      </c>
      <c r="E2797" s="13" t="s">
        <v>788</v>
      </c>
      <c r="F2797" s="13" t="s">
        <v>9455</v>
      </c>
      <c r="G2797" s="13" t="s">
        <v>9303</v>
      </c>
      <c r="H2797" s="13" t="s">
        <v>9924</v>
      </c>
      <c r="I2797" s="13" t="s">
        <v>14216</v>
      </c>
      <c r="J2797" s="19">
        <v>308</v>
      </c>
      <c r="K2797" s="13" t="s">
        <v>9260</v>
      </c>
      <c r="L2797" s="26">
        <v>43027</v>
      </c>
      <c r="M2797" s="19">
        <v>308</v>
      </c>
      <c r="N2797" s="13" t="s">
        <v>9260</v>
      </c>
      <c r="O2797" s="21">
        <v>0</v>
      </c>
      <c r="P2797" s="13" t="s">
        <v>9257</v>
      </c>
      <c r="Q2797" s="26">
        <v>43028</v>
      </c>
    </row>
    <row r="2798" spans="1:17" x14ac:dyDescent="0.25">
      <c r="A2798" s="12" t="str">
        <f t="shared" si="43"/>
        <v>ACSH</v>
      </c>
      <c r="B2798" s="13" t="s">
        <v>14214</v>
      </c>
      <c r="C2798" s="13" t="s">
        <v>10267</v>
      </c>
      <c r="D2798" s="13" t="s">
        <v>14215</v>
      </c>
      <c r="E2798" s="13" t="s">
        <v>788</v>
      </c>
      <c r="F2798" s="13" t="s">
        <v>9455</v>
      </c>
      <c r="G2798" s="13" t="s">
        <v>9303</v>
      </c>
      <c r="H2798" s="13" t="s">
        <v>9924</v>
      </c>
      <c r="I2798" s="13" t="s">
        <v>14217</v>
      </c>
      <c r="J2798" s="19">
        <v>306</v>
      </c>
      <c r="K2798" s="13" t="s">
        <v>9260</v>
      </c>
      <c r="L2798" s="26">
        <v>43027</v>
      </c>
      <c r="M2798" s="19">
        <v>306</v>
      </c>
      <c r="N2798" s="13" t="s">
        <v>9260</v>
      </c>
      <c r="O2798" s="21">
        <v>0</v>
      </c>
      <c r="P2798" s="13" t="s">
        <v>9257</v>
      </c>
      <c r="Q2798" s="26">
        <v>43028</v>
      </c>
    </row>
    <row r="2799" spans="1:17" x14ac:dyDescent="0.25">
      <c r="A2799" s="12" t="str">
        <f t="shared" si="43"/>
        <v>ACSH</v>
      </c>
      <c r="B2799" s="13" t="s">
        <v>14214</v>
      </c>
      <c r="C2799" s="13" t="s">
        <v>10304</v>
      </c>
      <c r="D2799" s="13" t="s">
        <v>14215</v>
      </c>
      <c r="E2799" s="13" t="s">
        <v>788</v>
      </c>
      <c r="F2799" s="13" t="s">
        <v>9455</v>
      </c>
      <c r="G2799" s="13" t="s">
        <v>9303</v>
      </c>
      <c r="H2799" s="13" t="s">
        <v>9924</v>
      </c>
      <c r="I2799" s="13" t="s">
        <v>14218</v>
      </c>
      <c r="J2799" s="19">
        <v>302</v>
      </c>
      <c r="K2799" s="13" t="s">
        <v>9260</v>
      </c>
      <c r="L2799" s="26">
        <v>43027</v>
      </c>
      <c r="M2799" s="19">
        <v>302</v>
      </c>
      <c r="N2799" s="13" t="s">
        <v>9260</v>
      </c>
      <c r="O2799" s="21">
        <v>0</v>
      </c>
      <c r="P2799" s="13" t="s">
        <v>9257</v>
      </c>
      <c r="Q2799" s="26">
        <v>43028</v>
      </c>
    </row>
    <row r="2800" spans="1:17" x14ac:dyDescent="0.25">
      <c r="A2800" s="12" t="str">
        <f t="shared" si="43"/>
        <v>ACSH</v>
      </c>
      <c r="B2800" s="13" t="s">
        <v>14214</v>
      </c>
      <c r="C2800" s="13" t="s">
        <v>10269</v>
      </c>
      <c r="D2800" s="13" t="s">
        <v>14215</v>
      </c>
      <c r="E2800" s="13" t="s">
        <v>788</v>
      </c>
      <c r="F2800" s="13" t="s">
        <v>9455</v>
      </c>
      <c r="G2800" s="13" t="s">
        <v>9303</v>
      </c>
      <c r="H2800" s="13" t="s">
        <v>9924</v>
      </c>
      <c r="I2800" s="13" t="s">
        <v>14219</v>
      </c>
      <c r="J2800" s="19">
        <v>286</v>
      </c>
      <c r="K2800" s="13" t="s">
        <v>9260</v>
      </c>
      <c r="L2800" s="26">
        <v>43027</v>
      </c>
      <c r="M2800" s="19">
        <v>286</v>
      </c>
      <c r="N2800" s="13" t="s">
        <v>9260</v>
      </c>
      <c r="O2800" s="21">
        <v>0</v>
      </c>
      <c r="P2800" s="13" t="s">
        <v>9257</v>
      </c>
      <c r="Q2800" s="26">
        <v>43028</v>
      </c>
    </row>
    <row r="2801" spans="1:17" x14ac:dyDescent="0.25">
      <c r="A2801" s="12" t="str">
        <f t="shared" si="43"/>
        <v>ACSH</v>
      </c>
      <c r="B2801" s="13" t="s">
        <v>14214</v>
      </c>
      <c r="C2801" s="13" t="s">
        <v>10307</v>
      </c>
      <c r="D2801" s="13" t="s">
        <v>14215</v>
      </c>
      <c r="E2801" s="13" t="s">
        <v>788</v>
      </c>
      <c r="F2801" s="13" t="s">
        <v>9455</v>
      </c>
      <c r="G2801" s="13" t="s">
        <v>9303</v>
      </c>
      <c r="H2801" s="13" t="s">
        <v>9924</v>
      </c>
      <c r="I2801" s="13" t="s">
        <v>14220</v>
      </c>
      <c r="J2801" s="19">
        <v>278</v>
      </c>
      <c r="K2801" s="13" t="s">
        <v>9260</v>
      </c>
      <c r="L2801" s="26">
        <v>43027</v>
      </c>
      <c r="M2801" s="19">
        <v>278</v>
      </c>
      <c r="N2801" s="13" t="s">
        <v>9260</v>
      </c>
      <c r="O2801" s="21">
        <v>0</v>
      </c>
      <c r="P2801" s="13" t="s">
        <v>9257</v>
      </c>
      <c r="Q2801" s="26">
        <v>43028</v>
      </c>
    </row>
    <row r="2802" spans="1:17" x14ac:dyDescent="0.25">
      <c r="A2802" s="12" t="str">
        <f t="shared" si="43"/>
        <v>ACSH</v>
      </c>
      <c r="B2802" s="13" t="s">
        <v>14214</v>
      </c>
      <c r="C2802" s="13" t="s">
        <v>10316</v>
      </c>
      <c r="D2802" s="13" t="s">
        <v>14215</v>
      </c>
      <c r="E2802" s="13" t="s">
        <v>788</v>
      </c>
      <c r="F2802" s="13" t="s">
        <v>9455</v>
      </c>
      <c r="G2802" s="13" t="s">
        <v>9303</v>
      </c>
      <c r="H2802" s="13" t="s">
        <v>9924</v>
      </c>
      <c r="I2802" s="13" t="s">
        <v>14221</v>
      </c>
      <c r="J2802" s="19">
        <v>246</v>
      </c>
      <c r="K2802" s="13" t="s">
        <v>9260</v>
      </c>
      <c r="L2802" s="26">
        <v>43027</v>
      </c>
      <c r="M2802" s="19">
        <v>246</v>
      </c>
      <c r="N2802" s="13" t="s">
        <v>9260</v>
      </c>
      <c r="O2802" s="21">
        <v>0</v>
      </c>
      <c r="P2802" s="13" t="s">
        <v>9257</v>
      </c>
      <c r="Q2802" s="26">
        <v>43028</v>
      </c>
    </row>
    <row r="2803" spans="1:17" x14ac:dyDescent="0.25">
      <c r="A2803" s="12" t="str">
        <f t="shared" si="43"/>
        <v>ACOJ</v>
      </c>
      <c r="B2803" s="13" t="s">
        <v>14222</v>
      </c>
      <c r="C2803" s="13" t="s">
        <v>10259</v>
      </c>
      <c r="D2803" s="13" t="s">
        <v>14173</v>
      </c>
      <c r="E2803" s="13" t="s">
        <v>788</v>
      </c>
      <c r="F2803" s="13" t="s">
        <v>9455</v>
      </c>
      <c r="G2803" s="13" t="s">
        <v>9322</v>
      </c>
      <c r="H2803" s="13" t="s">
        <v>9847</v>
      </c>
      <c r="I2803" s="13" t="s">
        <v>14223</v>
      </c>
      <c r="J2803" s="19">
        <v>550</v>
      </c>
      <c r="K2803" s="13" t="s">
        <v>9260</v>
      </c>
      <c r="L2803" s="26">
        <v>43027</v>
      </c>
      <c r="M2803" s="19">
        <v>550</v>
      </c>
      <c r="N2803" s="13" t="s">
        <v>9260</v>
      </c>
      <c r="O2803" s="21">
        <v>0</v>
      </c>
      <c r="P2803" s="13" t="s">
        <v>9257</v>
      </c>
      <c r="Q2803" s="26">
        <v>43028</v>
      </c>
    </row>
    <row r="2804" spans="1:17" x14ac:dyDescent="0.25">
      <c r="A2804" s="12" t="str">
        <f t="shared" si="43"/>
        <v>ACOJ</v>
      </c>
      <c r="B2804" s="13" t="s">
        <v>14224</v>
      </c>
      <c r="C2804" s="13" t="s">
        <v>10259</v>
      </c>
      <c r="D2804" s="13" t="s">
        <v>14225</v>
      </c>
      <c r="E2804" s="13" t="s">
        <v>788</v>
      </c>
      <c r="F2804" s="13" t="s">
        <v>9455</v>
      </c>
      <c r="G2804" s="13" t="s">
        <v>9322</v>
      </c>
      <c r="H2804" s="13" t="s">
        <v>9847</v>
      </c>
      <c r="I2804" s="13" t="s">
        <v>14226</v>
      </c>
      <c r="J2804" s="19">
        <v>650</v>
      </c>
      <c r="K2804" s="13" t="s">
        <v>9260</v>
      </c>
      <c r="L2804" s="26">
        <v>43027</v>
      </c>
      <c r="M2804" s="19">
        <v>650</v>
      </c>
      <c r="N2804" s="13" t="s">
        <v>9260</v>
      </c>
      <c r="O2804" s="21">
        <v>0</v>
      </c>
      <c r="P2804" s="13" t="s">
        <v>9257</v>
      </c>
      <c r="Q2804" s="26">
        <v>43028</v>
      </c>
    </row>
    <row r="2805" spans="1:17" x14ac:dyDescent="0.25">
      <c r="A2805" s="12" t="str">
        <f t="shared" si="43"/>
        <v>ACOJ</v>
      </c>
      <c r="B2805" s="13" t="s">
        <v>14224</v>
      </c>
      <c r="C2805" s="13" t="s">
        <v>10267</v>
      </c>
      <c r="D2805" s="13" t="s">
        <v>14225</v>
      </c>
      <c r="E2805" s="13" t="s">
        <v>788</v>
      </c>
      <c r="F2805" s="13" t="s">
        <v>9455</v>
      </c>
      <c r="G2805" s="13" t="s">
        <v>9322</v>
      </c>
      <c r="H2805" s="13" t="s">
        <v>9847</v>
      </c>
      <c r="I2805" s="13" t="s">
        <v>14227</v>
      </c>
      <c r="J2805" s="19">
        <v>650</v>
      </c>
      <c r="K2805" s="13" t="s">
        <v>9260</v>
      </c>
      <c r="L2805" s="26">
        <v>43027</v>
      </c>
      <c r="M2805" s="19">
        <v>650</v>
      </c>
      <c r="N2805" s="13" t="s">
        <v>9260</v>
      </c>
      <c r="O2805" s="21">
        <v>0</v>
      </c>
      <c r="P2805" s="13" t="s">
        <v>9257</v>
      </c>
      <c r="Q2805" s="26">
        <v>43028</v>
      </c>
    </row>
    <row r="2806" spans="1:17" x14ac:dyDescent="0.25">
      <c r="A2806" s="12" t="str">
        <f t="shared" si="43"/>
        <v>ACOJ</v>
      </c>
      <c r="B2806" s="13" t="s">
        <v>14224</v>
      </c>
      <c r="C2806" s="13" t="s">
        <v>10304</v>
      </c>
      <c r="D2806" s="13" t="s">
        <v>14225</v>
      </c>
      <c r="E2806" s="13" t="s">
        <v>788</v>
      </c>
      <c r="F2806" s="13" t="s">
        <v>9455</v>
      </c>
      <c r="G2806" s="13" t="s">
        <v>9322</v>
      </c>
      <c r="H2806" s="13" t="s">
        <v>9847</v>
      </c>
      <c r="I2806" s="13" t="s">
        <v>14228</v>
      </c>
      <c r="J2806" s="19">
        <v>588</v>
      </c>
      <c r="K2806" s="13" t="s">
        <v>9260</v>
      </c>
      <c r="L2806" s="26">
        <v>43027</v>
      </c>
      <c r="M2806" s="19">
        <v>588</v>
      </c>
      <c r="N2806" s="13" t="s">
        <v>9260</v>
      </c>
      <c r="O2806" s="21">
        <v>0</v>
      </c>
      <c r="P2806" s="13" t="s">
        <v>9257</v>
      </c>
      <c r="Q2806" s="26">
        <v>43028</v>
      </c>
    </row>
    <row r="2807" spans="1:17" x14ac:dyDescent="0.25">
      <c r="A2807" s="12" t="str">
        <f t="shared" si="43"/>
        <v>ACOJ</v>
      </c>
      <c r="B2807" s="13" t="s">
        <v>14224</v>
      </c>
      <c r="C2807" s="13" t="s">
        <v>10269</v>
      </c>
      <c r="D2807" s="13" t="s">
        <v>14225</v>
      </c>
      <c r="E2807" s="13" t="s">
        <v>788</v>
      </c>
      <c r="F2807" s="13" t="s">
        <v>9455</v>
      </c>
      <c r="G2807" s="13" t="s">
        <v>9322</v>
      </c>
      <c r="H2807" s="13" t="s">
        <v>9847</v>
      </c>
      <c r="I2807" s="13" t="s">
        <v>14229</v>
      </c>
      <c r="J2807" s="19">
        <v>580</v>
      </c>
      <c r="K2807" s="13" t="s">
        <v>9260</v>
      </c>
      <c r="L2807" s="26">
        <v>43027</v>
      </c>
      <c r="M2807" s="19">
        <v>580</v>
      </c>
      <c r="N2807" s="13" t="s">
        <v>9260</v>
      </c>
      <c r="O2807" s="21">
        <v>0</v>
      </c>
      <c r="P2807" s="13" t="s">
        <v>9257</v>
      </c>
      <c r="Q2807" s="26">
        <v>43028</v>
      </c>
    </row>
    <row r="2808" spans="1:17" x14ac:dyDescent="0.25">
      <c r="A2808" s="12" t="str">
        <f t="shared" si="43"/>
        <v>ACOJ</v>
      </c>
      <c r="B2808" s="13" t="s">
        <v>14224</v>
      </c>
      <c r="C2808" s="13" t="s">
        <v>10307</v>
      </c>
      <c r="D2808" s="13" t="s">
        <v>14225</v>
      </c>
      <c r="E2808" s="13" t="s">
        <v>788</v>
      </c>
      <c r="F2808" s="13" t="s">
        <v>9455</v>
      </c>
      <c r="G2808" s="13" t="s">
        <v>9322</v>
      </c>
      <c r="H2808" s="13" t="s">
        <v>9847</v>
      </c>
      <c r="I2808" s="13" t="s">
        <v>14230</v>
      </c>
      <c r="J2808" s="19">
        <v>578</v>
      </c>
      <c r="K2808" s="13" t="s">
        <v>9260</v>
      </c>
      <c r="L2808" s="26">
        <v>43027</v>
      </c>
      <c r="M2808" s="19">
        <v>578</v>
      </c>
      <c r="N2808" s="13" t="s">
        <v>9260</v>
      </c>
      <c r="O2808" s="21">
        <v>0</v>
      </c>
      <c r="P2808" s="13" t="s">
        <v>9257</v>
      </c>
      <c r="Q2808" s="26">
        <v>43028</v>
      </c>
    </row>
    <row r="2809" spans="1:17" x14ac:dyDescent="0.25">
      <c r="A2809" s="12" t="str">
        <f t="shared" si="43"/>
        <v>ACOJ</v>
      </c>
      <c r="B2809" s="13" t="s">
        <v>14224</v>
      </c>
      <c r="C2809" s="13" t="s">
        <v>10316</v>
      </c>
      <c r="D2809" s="13" t="s">
        <v>14225</v>
      </c>
      <c r="E2809" s="13" t="s">
        <v>788</v>
      </c>
      <c r="F2809" s="13" t="s">
        <v>9455</v>
      </c>
      <c r="G2809" s="13" t="s">
        <v>9322</v>
      </c>
      <c r="H2809" s="13" t="s">
        <v>9847</v>
      </c>
      <c r="I2809" s="13" t="s">
        <v>14231</v>
      </c>
      <c r="J2809" s="19">
        <v>574</v>
      </c>
      <c r="K2809" s="13" t="s">
        <v>9260</v>
      </c>
      <c r="L2809" s="26">
        <v>43027</v>
      </c>
      <c r="M2809" s="19">
        <v>574</v>
      </c>
      <c r="N2809" s="13" t="s">
        <v>9260</v>
      </c>
      <c r="O2809" s="21">
        <v>0</v>
      </c>
      <c r="P2809" s="13" t="s">
        <v>9257</v>
      </c>
      <c r="Q2809" s="26">
        <v>43028</v>
      </c>
    </row>
    <row r="2810" spans="1:17" x14ac:dyDescent="0.25">
      <c r="A2810" s="12" t="str">
        <f t="shared" si="43"/>
        <v>ACOJ</v>
      </c>
      <c r="B2810" s="13" t="s">
        <v>14224</v>
      </c>
      <c r="C2810" s="13" t="s">
        <v>10660</v>
      </c>
      <c r="D2810" s="13" t="s">
        <v>14225</v>
      </c>
      <c r="E2810" s="13" t="s">
        <v>788</v>
      </c>
      <c r="F2810" s="13" t="s">
        <v>9455</v>
      </c>
      <c r="G2810" s="13" t="s">
        <v>9322</v>
      </c>
      <c r="H2810" s="13" t="s">
        <v>9847</v>
      </c>
      <c r="I2810" s="13" t="s">
        <v>14232</v>
      </c>
      <c r="J2810" s="19">
        <v>400</v>
      </c>
      <c r="K2810" s="13" t="s">
        <v>9260</v>
      </c>
      <c r="L2810" s="26">
        <v>43027</v>
      </c>
      <c r="M2810" s="19">
        <v>400</v>
      </c>
      <c r="N2810" s="13" t="s">
        <v>9260</v>
      </c>
      <c r="O2810" s="21">
        <v>0</v>
      </c>
      <c r="P2810" s="13" t="s">
        <v>9257</v>
      </c>
      <c r="Q2810" s="26">
        <v>43028</v>
      </c>
    </row>
    <row r="2811" spans="1:17" x14ac:dyDescent="0.25">
      <c r="A2811" s="12" t="str">
        <f t="shared" si="43"/>
        <v>ACXL</v>
      </c>
      <c r="B2811" s="13" t="s">
        <v>14233</v>
      </c>
      <c r="C2811" s="13" t="s">
        <v>10259</v>
      </c>
      <c r="D2811" s="13" t="s">
        <v>14121</v>
      </c>
      <c r="E2811" s="13" t="s">
        <v>262</v>
      </c>
      <c r="F2811" s="13" t="s">
        <v>9585</v>
      </c>
      <c r="G2811" s="13" t="s">
        <v>14122</v>
      </c>
      <c r="H2811" s="13" t="s">
        <v>9996</v>
      </c>
      <c r="I2811" s="13" t="s">
        <v>14234</v>
      </c>
      <c r="J2811" s="19">
        <v>786</v>
      </c>
      <c r="K2811" s="13" t="s">
        <v>9260</v>
      </c>
      <c r="L2811" s="26">
        <v>43038</v>
      </c>
      <c r="M2811" s="19">
        <v>786</v>
      </c>
      <c r="N2811" s="13" t="s">
        <v>9260</v>
      </c>
      <c r="O2811" s="21">
        <v>0</v>
      </c>
      <c r="P2811" s="13" t="s">
        <v>9257</v>
      </c>
      <c r="Q2811" s="26">
        <v>43039</v>
      </c>
    </row>
    <row r="2812" spans="1:17" x14ac:dyDescent="0.25">
      <c r="A2812" s="12" t="str">
        <f t="shared" si="43"/>
        <v>ACXL</v>
      </c>
      <c r="B2812" s="13" t="s">
        <v>14233</v>
      </c>
      <c r="C2812" s="13" t="s">
        <v>10267</v>
      </c>
      <c r="D2812" s="13" t="s">
        <v>14121</v>
      </c>
      <c r="E2812" s="13" t="s">
        <v>262</v>
      </c>
      <c r="F2812" s="13" t="s">
        <v>9585</v>
      </c>
      <c r="G2812" s="13" t="s">
        <v>14122</v>
      </c>
      <c r="H2812" s="13" t="s">
        <v>9996</v>
      </c>
      <c r="I2812" s="13" t="s">
        <v>14235</v>
      </c>
      <c r="J2812" s="19">
        <v>674</v>
      </c>
      <c r="K2812" s="13" t="s">
        <v>9260</v>
      </c>
      <c r="L2812" s="26">
        <v>43038</v>
      </c>
      <c r="M2812" s="19">
        <v>674</v>
      </c>
      <c r="N2812" s="13" t="s">
        <v>9260</v>
      </c>
      <c r="O2812" s="21">
        <v>0</v>
      </c>
      <c r="P2812" s="13" t="s">
        <v>9257</v>
      </c>
      <c r="Q2812" s="26">
        <v>43039</v>
      </c>
    </row>
    <row r="2813" spans="1:17" x14ac:dyDescent="0.25">
      <c r="A2813" s="12" t="str">
        <f t="shared" si="43"/>
        <v>ACXL</v>
      </c>
      <c r="B2813" s="13" t="s">
        <v>14233</v>
      </c>
      <c r="C2813" s="13" t="s">
        <v>10304</v>
      </c>
      <c r="D2813" s="13" t="s">
        <v>14121</v>
      </c>
      <c r="E2813" s="13" t="s">
        <v>262</v>
      </c>
      <c r="F2813" s="13" t="s">
        <v>9585</v>
      </c>
      <c r="G2813" s="13" t="s">
        <v>14122</v>
      </c>
      <c r="H2813" s="13" t="s">
        <v>9996</v>
      </c>
      <c r="I2813" s="13" t="s">
        <v>14236</v>
      </c>
      <c r="J2813" s="19">
        <v>450</v>
      </c>
      <c r="K2813" s="13" t="s">
        <v>9260</v>
      </c>
      <c r="L2813" s="26">
        <v>43038</v>
      </c>
      <c r="M2813" s="19">
        <v>450</v>
      </c>
      <c r="N2813" s="13" t="s">
        <v>9260</v>
      </c>
      <c r="O2813" s="21">
        <v>0</v>
      </c>
      <c r="P2813" s="13" t="s">
        <v>9257</v>
      </c>
      <c r="Q2813" s="26">
        <v>43039</v>
      </c>
    </row>
    <row r="2814" spans="1:17" x14ac:dyDescent="0.25">
      <c r="A2814" s="12" t="str">
        <f t="shared" si="43"/>
        <v>ACXL</v>
      </c>
      <c r="B2814" s="13" t="s">
        <v>14237</v>
      </c>
      <c r="C2814" s="13" t="s">
        <v>10259</v>
      </c>
      <c r="D2814" s="13" t="s">
        <v>14121</v>
      </c>
      <c r="E2814" s="13" t="s">
        <v>3233</v>
      </c>
      <c r="F2814" s="13" t="s">
        <v>9585</v>
      </c>
      <c r="G2814" s="13" t="s">
        <v>14238</v>
      </c>
      <c r="H2814" s="13" t="s">
        <v>10005</v>
      </c>
      <c r="I2814" s="13" t="s">
        <v>14239</v>
      </c>
      <c r="J2814" s="19">
        <v>878</v>
      </c>
      <c r="K2814" s="13" t="s">
        <v>9260</v>
      </c>
      <c r="L2814" s="26">
        <v>43038</v>
      </c>
      <c r="M2814" s="19">
        <v>878</v>
      </c>
      <c r="N2814" s="13" t="s">
        <v>9260</v>
      </c>
      <c r="O2814" s="21">
        <v>0</v>
      </c>
      <c r="P2814" s="13" t="s">
        <v>9257</v>
      </c>
      <c r="Q2814" s="26">
        <v>43039</v>
      </c>
    </row>
    <row r="2815" spans="1:17" x14ac:dyDescent="0.25">
      <c r="A2815" s="12" t="str">
        <f t="shared" si="43"/>
        <v>ACXL</v>
      </c>
      <c r="B2815" s="13" t="s">
        <v>14237</v>
      </c>
      <c r="C2815" s="13" t="s">
        <v>10267</v>
      </c>
      <c r="D2815" s="13" t="s">
        <v>14121</v>
      </c>
      <c r="E2815" s="13" t="s">
        <v>3233</v>
      </c>
      <c r="F2815" s="13" t="s">
        <v>9585</v>
      </c>
      <c r="G2815" s="13" t="s">
        <v>14238</v>
      </c>
      <c r="H2815" s="13" t="s">
        <v>10005</v>
      </c>
      <c r="I2815" s="13" t="s">
        <v>14240</v>
      </c>
      <c r="J2815" s="19">
        <v>768</v>
      </c>
      <c r="K2815" s="13" t="s">
        <v>9260</v>
      </c>
      <c r="L2815" s="26">
        <v>43038</v>
      </c>
      <c r="M2815" s="19">
        <v>768</v>
      </c>
      <c r="N2815" s="13" t="s">
        <v>9260</v>
      </c>
      <c r="O2815" s="21">
        <v>0</v>
      </c>
      <c r="P2815" s="13" t="s">
        <v>9257</v>
      </c>
      <c r="Q2815" s="26">
        <v>43039</v>
      </c>
    </row>
    <row r="2816" spans="1:17" x14ac:dyDescent="0.25">
      <c r="A2816" s="12" t="str">
        <f t="shared" si="43"/>
        <v>ACXL</v>
      </c>
      <c r="B2816" s="13" t="s">
        <v>14237</v>
      </c>
      <c r="C2816" s="13" t="s">
        <v>10304</v>
      </c>
      <c r="D2816" s="13" t="s">
        <v>14121</v>
      </c>
      <c r="E2816" s="13" t="s">
        <v>3233</v>
      </c>
      <c r="F2816" s="13" t="s">
        <v>9585</v>
      </c>
      <c r="G2816" s="13" t="s">
        <v>14238</v>
      </c>
      <c r="H2816" s="13" t="s">
        <v>10005</v>
      </c>
      <c r="I2816" s="13" t="s">
        <v>14241</v>
      </c>
      <c r="J2816" s="19">
        <v>878</v>
      </c>
      <c r="K2816" s="13" t="s">
        <v>9260</v>
      </c>
      <c r="L2816" s="26">
        <v>43038</v>
      </c>
      <c r="M2816" s="19">
        <v>878</v>
      </c>
      <c r="N2816" s="13" t="s">
        <v>9260</v>
      </c>
      <c r="O2816" s="21">
        <v>0</v>
      </c>
      <c r="P2816" s="13" t="s">
        <v>9257</v>
      </c>
      <c r="Q2816" s="26">
        <v>43039</v>
      </c>
    </row>
    <row r="2817" spans="1:17" x14ac:dyDescent="0.25">
      <c r="A2817" s="12" t="str">
        <f t="shared" si="43"/>
        <v>ACXL</v>
      </c>
      <c r="B2817" s="13" t="s">
        <v>14237</v>
      </c>
      <c r="C2817" s="13" t="s">
        <v>10269</v>
      </c>
      <c r="D2817" s="13" t="s">
        <v>14121</v>
      </c>
      <c r="E2817" s="13" t="s">
        <v>3233</v>
      </c>
      <c r="F2817" s="13" t="s">
        <v>9585</v>
      </c>
      <c r="G2817" s="13" t="s">
        <v>14238</v>
      </c>
      <c r="H2817" s="13" t="s">
        <v>10005</v>
      </c>
      <c r="I2817" s="13" t="s">
        <v>14242</v>
      </c>
      <c r="J2817" s="19">
        <v>330</v>
      </c>
      <c r="K2817" s="13" t="s">
        <v>9260</v>
      </c>
      <c r="L2817" s="26">
        <v>43038</v>
      </c>
      <c r="M2817" s="19">
        <v>330</v>
      </c>
      <c r="N2817" s="13" t="s">
        <v>9260</v>
      </c>
      <c r="O2817" s="21">
        <v>0</v>
      </c>
      <c r="P2817" s="13" t="s">
        <v>9257</v>
      </c>
      <c r="Q2817" s="26">
        <v>43039</v>
      </c>
    </row>
    <row r="2818" spans="1:17" x14ac:dyDescent="0.25">
      <c r="A2818" s="12" t="str">
        <f t="shared" si="43"/>
        <v>ACWN</v>
      </c>
      <c r="B2818" s="13" t="s">
        <v>14243</v>
      </c>
      <c r="C2818" s="13" t="s">
        <v>10259</v>
      </c>
      <c r="D2818" s="13" t="s">
        <v>12797</v>
      </c>
      <c r="E2818" s="13" t="s">
        <v>10363</v>
      </c>
      <c r="F2818" s="13" t="s">
        <v>9585</v>
      </c>
      <c r="G2818" s="13" t="s">
        <v>11894</v>
      </c>
      <c r="H2818" s="13" t="s">
        <v>9646</v>
      </c>
      <c r="I2818" s="13" t="s">
        <v>14244</v>
      </c>
      <c r="J2818" s="19">
        <v>604</v>
      </c>
      <c r="K2818" s="13" t="s">
        <v>9260</v>
      </c>
      <c r="L2818" s="26">
        <v>43031</v>
      </c>
      <c r="M2818" s="19">
        <v>604</v>
      </c>
      <c r="N2818" s="13" t="s">
        <v>9260</v>
      </c>
      <c r="O2818" s="21">
        <v>0</v>
      </c>
      <c r="P2818" s="13" t="s">
        <v>9257</v>
      </c>
      <c r="Q2818" s="26">
        <v>43032</v>
      </c>
    </row>
    <row r="2819" spans="1:17" x14ac:dyDescent="0.25">
      <c r="A2819" s="12" t="str">
        <f t="shared" ref="A2819:A2882" si="44">LEFT(I2819,4)</f>
        <v>ACWN</v>
      </c>
      <c r="B2819" s="13" t="s">
        <v>14243</v>
      </c>
      <c r="C2819" s="13" t="s">
        <v>10267</v>
      </c>
      <c r="D2819" s="13" t="s">
        <v>12797</v>
      </c>
      <c r="E2819" s="13" t="s">
        <v>10363</v>
      </c>
      <c r="F2819" s="13" t="s">
        <v>9585</v>
      </c>
      <c r="G2819" s="13" t="s">
        <v>11894</v>
      </c>
      <c r="H2819" s="13" t="s">
        <v>9646</v>
      </c>
      <c r="I2819" s="13" t="s">
        <v>14245</v>
      </c>
      <c r="J2819" s="19">
        <v>288</v>
      </c>
      <c r="K2819" s="13" t="s">
        <v>9260</v>
      </c>
      <c r="L2819" s="26">
        <v>43031</v>
      </c>
      <c r="M2819" s="19">
        <v>288</v>
      </c>
      <c r="N2819" s="13" t="s">
        <v>9260</v>
      </c>
      <c r="O2819" s="21">
        <v>0</v>
      </c>
      <c r="P2819" s="13" t="s">
        <v>9257</v>
      </c>
      <c r="Q2819" s="26">
        <v>43032</v>
      </c>
    </row>
    <row r="2820" spans="1:17" x14ac:dyDescent="0.25">
      <c r="A2820" s="12" t="str">
        <f t="shared" si="44"/>
        <v>ACWN</v>
      </c>
      <c r="B2820" s="13" t="s">
        <v>14243</v>
      </c>
      <c r="C2820" s="13" t="s">
        <v>10304</v>
      </c>
      <c r="D2820" s="13" t="s">
        <v>12797</v>
      </c>
      <c r="E2820" s="13" t="s">
        <v>10363</v>
      </c>
      <c r="F2820" s="13" t="s">
        <v>9585</v>
      </c>
      <c r="G2820" s="13" t="s">
        <v>11894</v>
      </c>
      <c r="H2820" s="13" t="s">
        <v>9646</v>
      </c>
      <c r="I2820" s="13" t="s">
        <v>14246</v>
      </c>
      <c r="J2820" s="19">
        <v>288</v>
      </c>
      <c r="K2820" s="13" t="s">
        <v>9260</v>
      </c>
      <c r="L2820" s="26">
        <v>43031</v>
      </c>
      <c r="M2820" s="19">
        <v>288</v>
      </c>
      <c r="N2820" s="13" t="s">
        <v>9260</v>
      </c>
      <c r="O2820" s="21">
        <v>0</v>
      </c>
      <c r="P2820" s="13" t="s">
        <v>9257</v>
      </c>
      <c r="Q2820" s="26">
        <v>43032</v>
      </c>
    </row>
    <row r="2821" spans="1:17" x14ac:dyDescent="0.25">
      <c r="A2821" s="12" t="str">
        <f t="shared" si="44"/>
        <v>ACWN</v>
      </c>
      <c r="B2821" s="13" t="s">
        <v>14243</v>
      </c>
      <c r="C2821" s="13" t="s">
        <v>10269</v>
      </c>
      <c r="D2821" s="13" t="s">
        <v>12797</v>
      </c>
      <c r="E2821" s="13" t="s">
        <v>10363</v>
      </c>
      <c r="F2821" s="13" t="s">
        <v>9585</v>
      </c>
      <c r="G2821" s="13" t="s">
        <v>11894</v>
      </c>
      <c r="H2821" s="13" t="s">
        <v>9646</v>
      </c>
      <c r="I2821" s="13" t="s">
        <v>14247</v>
      </c>
      <c r="J2821" s="19">
        <v>286</v>
      </c>
      <c r="K2821" s="13" t="s">
        <v>9260</v>
      </c>
      <c r="L2821" s="26">
        <v>43031</v>
      </c>
      <c r="M2821" s="19">
        <v>286</v>
      </c>
      <c r="N2821" s="13" t="s">
        <v>9260</v>
      </c>
      <c r="O2821" s="21">
        <v>0</v>
      </c>
      <c r="P2821" s="13" t="s">
        <v>9257</v>
      </c>
      <c r="Q2821" s="26">
        <v>43032</v>
      </c>
    </row>
    <row r="2822" spans="1:17" x14ac:dyDescent="0.25">
      <c r="A2822" s="12" t="str">
        <f t="shared" si="44"/>
        <v>ACWN</v>
      </c>
      <c r="B2822" s="13" t="s">
        <v>14243</v>
      </c>
      <c r="C2822" s="13" t="s">
        <v>10307</v>
      </c>
      <c r="D2822" s="13" t="s">
        <v>12797</v>
      </c>
      <c r="E2822" s="13" t="s">
        <v>10363</v>
      </c>
      <c r="F2822" s="13" t="s">
        <v>9585</v>
      </c>
      <c r="G2822" s="13" t="s">
        <v>11894</v>
      </c>
      <c r="H2822" s="13" t="s">
        <v>9646</v>
      </c>
      <c r="I2822" s="13" t="s">
        <v>14248</v>
      </c>
      <c r="J2822" s="19">
        <v>284</v>
      </c>
      <c r="K2822" s="13" t="s">
        <v>9260</v>
      </c>
      <c r="L2822" s="26">
        <v>43031</v>
      </c>
      <c r="M2822" s="19">
        <v>284</v>
      </c>
      <c r="N2822" s="13" t="s">
        <v>9260</v>
      </c>
      <c r="O2822" s="21">
        <v>0</v>
      </c>
      <c r="P2822" s="13" t="s">
        <v>9257</v>
      </c>
      <c r="Q2822" s="26">
        <v>43032</v>
      </c>
    </row>
    <row r="2823" spans="1:17" x14ac:dyDescent="0.25">
      <c r="A2823" s="12" t="str">
        <f t="shared" si="44"/>
        <v>ACWN</v>
      </c>
      <c r="B2823" s="13" t="s">
        <v>14243</v>
      </c>
      <c r="C2823" s="13" t="s">
        <v>10316</v>
      </c>
      <c r="D2823" s="13" t="s">
        <v>12797</v>
      </c>
      <c r="E2823" s="13" t="s">
        <v>10363</v>
      </c>
      <c r="F2823" s="13" t="s">
        <v>9585</v>
      </c>
      <c r="G2823" s="13" t="s">
        <v>11894</v>
      </c>
      <c r="H2823" s="13" t="s">
        <v>9646</v>
      </c>
      <c r="I2823" s="13" t="s">
        <v>14249</v>
      </c>
      <c r="J2823" s="19">
        <v>250</v>
      </c>
      <c r="K2823" s="13" t="s">
        <v>9260</v>
      </c>
      <c r="L2823" s="26">
        <v>43031</v>
      </c>
      <c r="M2823" s="19">
        <v>250</v>
      </c>
      <c r="N2823" s="13" t="s">
        <v>9260</v>
      </c>
      <c r="O2823" s="21">
        <v>0</v>
      </c>
      <c r="P2823" s="13" t="s">
        <v>9257</v>
      </c>
      <c r="Q2823" s="26">
        <v>43032</v>
      </c>
    </row>
    <row r="2824" spans="1:17" x14ac:dyDescent="0.25">
      <c r="A2824" s="12" t="str">
        <f t="shared" si="44"/>
        <v>ACWN</v>
      </c>
      <c r="B2824" s="13" t="s">
        <v>14243</v>
      </c>
      <c r="C2824" s="13" t="s">
        <v>10660</v>
      </c>
      <c r="D2824" s="13" t="s">
        <v>12797</v>
      </c>
      <c r="E2824" s="13" t="s">
        <v>10363</v>
      </c>
      <c r="F2824" s="13" t="s">
        <v>9585</v>
      </c>
      <c r="G2824" s="13" t="s">
        <v>11894</v>
      </c>
      <c r="H2824" s="13" t="s">
        <v>9646</v>
      </c>
      <c r="I2824" s="13" t="s">
        <v>14250</v>
      </c>
      <c r="J2824" s="19">
        <v>250</v>
      </c>
      <c r="K2824" s="13" t="s">
        <v>9260</v>
      </c>
      <c r="L2824" s="26">
        <v>43031</v>
      </c>
      <c r="M2824" s="19">
        <v>250</v>
      </c>
      <c r="N2824" s="13" t="s">
        <v>9260</v>
      </c>
      <c r="O2824" s="21">
        <v>0</v>
      </c>
      <c r="P2824" s="13" t="s">
        <v>9257</v>
      </c>
      <c r="Q2824" s="26">
        <v>43032</v>
      </c>
    </row>
    <row r="2825" spans="1:17" x14ac:dyDescent="0.25">
      <c r="A2825" s="12" t="str">
        <f t="shared" si="44"/>
        <v>ACWN</v>
      </c>
      <c r="B2825" s="13" t="s">
        <v>14243</v>
      </c>
      <c r="C2825" s="13" t="s">
        <v>10742</v>
      </c>
      <c r="D2825" s="13" t="s">
        <v>12797</v>
      </c>
      <c r="E2825" s="13" t="s">
        <v>10363</v>
      </c>
      <c r="F2825" s="13" t="s">
        <v>9585</v>
      </c>
      <c r="G2825" s="13" t="s">
        <v>11894</v>
      </c>
      <c r="H2825" s="13" t="s">
        <v>9646</v>
      </c>
      <c r="I2825" s="13" t="s">
        <v>14251</v>
      </c>
      <c r="J2825" s="19">
        <v>216</v>
      </c>
      <c r="K2825" s="13" t="s">
        <v>9260</v>
      </c>
      <c r="L2825" s="26">
        <v>43031</v>
      </c>
      <c r="M2825" s="19">
        <v>216</v>
      </c>
      <c r="N2825" s="13" t="s">
        <v>9260</v>
      </c>
      <c r="O2825" s="21">
        <v>0</v>
      </c>
      <c r="P2825" s="13" t="s">
        <v>9257</v>
      </c>
      <c r="Q2825" s="26">
        <v>43032</v>
      </c>
    </row>
    <row r="2826" spans="1:17" x14ac:dyDescent="0.25">
      <c r="A2826" s="12" t="str">
        <f t="shared" si="44"/>
        <v>ACWN</v>
      </c>
      <c r="B2826" s="13" t="s">
        <v>14243</v>
      </c>
      <c r="C2826" s="13" t="s">
        <v>10851</v>
      </c>
      <c r="D2826" s="13" t="s">
        <v>12797</v>
      </c>
      <c r="E2826" s="13" t="s">
        <v>10363</v>
      </c>
      <c r="F2826" s="13" t="s">
        <v>9585</v>
      </c>
      <c r="G2826" s="13" t="s">
        <v>11894</v>
      </c>
      <c r="H2826" s="13" t="s">
        <v>9646</v>
      </c>
      <c r="I2826" s="13" t="s">
        <v>14252</v>
      </c>
      <c r="J2826" s="19">
        <v>112</v>
      </c>
      <c r="K2826" s="13" t="s">
        <v>9260</v>
      </c>
      <c r="L2826" s="26">
        <v>43031</v>
      </c>
      <c r="M2826" s="19">
        <v>112</v>
      </c>
      <c r="N2826" s="13" t="s">
        <v>9260</v>
      </c>
      <c r="O2826" s="21">
        <v>0</v>
      </c>
      <c r="P2826" s="13" t="s">
        <v>9257</v>
      </c>
      <c r="Q2826" s="26">
        <v>43032</v>
      </c>
    </row>
    <row r="2827" spans="1:17" x14ac:dyDescent="0.25">
      <c r="A2827" s="12" t="str">
        <f t="shared" si="44"/>
        <v>ACWN</v>
      </c>
      <c r="B2827" s="13" t="s">
        <v>14253</v>
      </c>
      <c r="C2827" s="13" t="s">
        <v>10259</v>
      </c>
      <c r="D2827" s="13" t="s">
        <v>12349</v>
      </c>
      <c r="E2827" s="13" t="s">
        <v>7348</v>
      </c>
      <c r="F2827" s="13" t="s">
        <v>9585</v>
      </c>
      <c r="G2827" s="13" t="s">
        <v>12350</v>
      </c>
      <c r="H2827" s="13" t="s">
        <v>9647</v>
      </c>
      <c r="I2827" s="13" t="s">
        <v>14254</v>
      </c>
      <c r="J2827" s="19">
        <v>354</v>
      </c>
      <c r="K2827" s="13" t="s">
        <v>9260</v>
      </c>
      <c r="L2827" s="26">
        <v>43031</v>
      </c>
      <c r="M2827" s="19">
        <v>354</v>
      </c>
      <c r="N2827" s="13" t="s">
        <v>9260</v>
      </c>
      <c r="O2827" s="21">
        <v>0</v>
      </c>
      <c r="P2827" s="13" t="s">
        <v>9257</v>
      </c>
      <c r="Q2827" s="26">
        <v>43032</v>
      </c>
    </row>
    <row r="2828" spans="1:17" x14ac:dyDescent="0.25">
      <c r="A2828" s="12" t="str">
        <f t="shared" si="44"/>
        <v>ACWN</v>
      </c>
      <c r="B2828" s="13" t="s">
        <v>14253</v>
      </c>
      <c r="C2828" s="13" t="s">
        <v>10267</v>
      </c>
      <c r="D2828" s="13" t="s">
        <v>12349</v>
      </c>
      <c r="E2828" s="13" t="s">
        <v>7348</v>
      </c>
      <c r="F2828" s="13" t="s">
        <v>9585</v>
      </c>
      <c r="G2828" s="13" t="s">
        <v>12350</v>
      </c>
      <c r="H2828" s="13" t="s">
        <v>9647</v>
      </c>
      <c r="I2828" s="13" t="s">
        <v>14255</v>
      </c>
      <c r="J2828" s="19">
        <v>296</v>
      </c>
      <c r="K2828" s="13" t="s">
        <v>9260</v>
      </c>
      <c r="L2828" s="26">
        <v>43031</v>
      </c>
      <c r="M2828" s="19">
        <v>296</v>
      </c>
      <c r="N2828" s="13" t="s">
        <v>9260</v>
      </c>
      <c r="O2828" s="21">
        <v>0</v>
      </c>
      <c r="P2828" s="13" t="s">
        <v>9257</v>
      </c>
      <c r="Q2828" s="26">
        <v>43032</v>
      </c>
    </row>
    <row r="2829" spans="1:17" x14ac:dyDescent="0.25">
      <c r="A2829" s="12" t="str">
        <f t="shared" si="44"/>
        <v>ACWN</v>
      </c>
      <c r="B2829" s="13" t="s">
        <v>14253</v>
      </c>
      <c r="C2829" s="13" t="s">
        <v>10304</v>
      </c>
      <c r="D2829" s="13" t="s">
        <v>12349</v>
      </c>
      <c r="E2829" s="13" t="s">
        <v>7348</v>
      </c>
      <c r="F2829" s="13" t="s">
        <v>9585</v>
      </c>
      <c r="G2829" s="13" t="s">
        <v>12350</v>
      </c>
      <c r="H2829" s="13" t="s">
        <v>9647</v>
      </c>
      <c r="I2829" s="13" t="s">
        <v>14256</v>
      </c>
      <c r="J2829" s="19">
        <v>296</v>
      </c>
      <c r="K2829" s="13" t="s">
        <v>9260</v>
      </c>
      <c r="L2829" s="26">
        <v>43031</v>
      </c>
      <c r="M2829" s="19">
        <v>296</v>
      </c>
      <c r="N2829" s="13" t="s">
        <v>9260</v>
      </c>
      <c r="O2829" s="21">
        <v>0</v>
      </c>
      <c r="P2829" s="13" t="s">
        <v>9257</v>
      </c>
      <c r="Q2829" s="26">
        <v>43032</v>
      </c>
    </row>
    <row r="2830" spans="1:17" x14ac:dyDescent="0.25">
      <c r="A2830" s="12" t="str">
        <f t="shared" si="44"/>
        <v>ACWN</v>
      </c>
      <c r="B2830" s="13" t="s">
        <v>14253</v>
      </c>
      <c r="C2830" s="13" t="s">
        <v>10269</v>
      </c>
      <c r="D2830" s="13" t="s">
        <v>12349</v>
      </c>
      <c r="E2830" s="13" t="s">
        <v>7348</v>
      </c>
      <c r="F2830" s="13" t="s">
        <v>9585</v>
      </c>
      <c r="G2830" s="13" t="s">
        <v>12350</v>
      </c>
      <c r="H2830" s="13" t="s">
        <v>9647</v>
      </c>
      <c r="I2830" s="13" t="s">
        <v>14257</v>
      </c>
      <c r="J2830" s="19">
        <v>296</v>
      </c>
      <c r="K2830" s="13" t="s">
        <v>9260</v>
      </c>
      <c r="L2830" s="26">
        <v>43031</v>
      </c>
      <c r="M2830" s="19">
        <v>296</v>
      </c>
      <c r="N2830" s="13" t="s">
        <v>9260</v>
      </c>
      <c r="O2830" s="21">
        <v>0</v>
      </c>
      <c r="P2830" s="13" t="s">
        <v>9257</v>
      </c>
      <c r="Q2830" s="26">
        <v>43032</v>
      </c>
    </row>
    <row r="2831" spans="1:17" x14ac:dyDescent="0.25">
      <c r="A2831" s="12" t="str">
        <f t="shared" si="44"/>
        <v>ACWN</v>
      </c>
      <c r="B2831" s="13" t="s">
        <v>14253</v>
      </c>
      <c r="C2831" s="13" t="s">
        <v>10307</v>
      </c>
      <c r="D2831" s="13" t="s">
        <v>12349</v>
      </c>
      <c r="E2831" s="13" t="s">
        <v>7348</v>
      </c>
      <c r="F2831" s="13" t="s">
        <v>9585</v>
      </c>
      <c r="G2831" s="13" t="s">
        <v>12350</v>
      </c>
      <c r="H2831" s="13" t="s">
        <v>9647</v>
      </c>
      <c r="I2831" s="13" t="s">
        <v>14258</v>
      </c>
      <c r="J2831" s="19">
        <v>238</v>
      </c>
      <c r="K2831" s="13" t="s">
        <v>9260</v>
      </c>
      <c r="L2831" s="26">
        <v>43031</v>
      </c>
      <c r="M2831" s="19">
        <v>238</v>
      </c>
      <c r="N2831" s="13" t="s">
        <v>9260</v>
      </c>
      <c r="O2831" s="21">
        <v>0</v>
      </c>
      <c r="P2831" s="13" t="s">
        <v>9257</v>
      </c>
      <c r="Q2831" s="26">
        <v>43032</v>
      </c>
    </row>
    <row r="2832" spans="1:17" x14ac:dyDescent="0.25">
      <c r="A2832" s="12" t="str">
        <f t="shared" si="44"/>
        <v>ACWN</v>
      </c>
      <c r="B2832" s="13" t="s">
        <v>14253</v>
      </c>
      <c r="C2832" s="13" t="s">
        <v>10316</v>
      </c>
      <c r="D2832" s="13" t="s">
        <v>12349</v>
      </c>
      <c r="E2832" s="13" t="s">
        <v>7348</v>
      </c>
      <c r="F2832" s="13" t="s">
        <v>9585</v>
      </c>
      <c r="G2832" s="13" t="s">
        <v>12350</v>
      </c>
      <c r="H2832" s="13" t="s">
        <v>9647</v>
      </c>
      <c r="I2832" s="13" t="s">
        <v>14259</v>
      </c>
      <c r="J2832" s="19">
        <v>180</v>
      </c>
      <c r="K2832" s="13" t="s">
        <v>9260</v>
      </c>
      <c r="L2832" s="26">
        <v>43031</v>
      </c>
      <c r="M2832" s="19">
        <v>180</v>
      </c>
      <c r="N2832" s="13" t="s">
        <v>9260</v>
      </c>
      <c r="O2832" s="21">
        <v>0</v>
      </c>
      <c r="P2832" s="13" t="s">
        <v>9257</v>
      </c>
      <c r="Q2832" s="26">
        <v>43032</v>
      </c>
    </row>
    <row r="2833" spans="1:17" x14ac:dyDescent="0.25">
      <c r="A2833" s="12" t="str">
        <f t="shared" si="44"/>
        <v>ACWN</v>
      </c>
      <c r="B2833" s="13" t="s">
        <v>14253</v>
      </c>
      <c r="C2833" s="13" t="s">
        <v>10742</v>
      </c>
      <c r="D2833" s="13" t="s">
        <v>12349</v>
      </c>
      <c r="E2833" s="13" t="s">
        <v>7348</v>
      </c>
      <c r="F2833" s="13" t="s">
        <v>9585</v>
      </c>
      <c r="G2833" s="13" t="s">
        <v>12350</v>
      </c>
      <c r="H2833" s="13" t="s">
        <v>9647</v>
      </c>
      <c r="I2833" s="13" t="s">
        <v>14260</v>
      </c>
      <c r="J2833" s="19">
        <v>352</v>
      </c>
      <c r="K2833" s="13" t="s">
        <v>9260</v>
      </c>
      <c r="L2833" s="26">
        <v>43031</v>
      </c>
      <c r="M2833" s="19">
        <v>352</v>
      </c>
      <c r="N2833" s="13" t="s">
        <v>9260</v>
      </c>
      <c r="O2833" s="21">
        <v>0</v>
      </c>
      <c r="P2833" s="13" t="s">
        <v>9257</v>
      </c>
      <c r="Q2833" s="26">
        <v>43032</v>
      </c>
    </row>
    <row r="2834" spans="1:17" x14ac:dyDescent="0.25">
      <c r="A2834" s="12" t="str">
        <f t="shared" si="44"/>
        <v>ACWN</v>
      </c>
      <c r="B2834" s="13" t="s">
        <v>14253</v>
      </c>
      <c r="C2834" s="13" t="s">
        <v>10851</v>
      </c>
      <c r="D2834" s="13" t="s">
        <v>12349</v>
      </c>
      <c r="E2834" s="13" t="s">
        <v>7348</v>
      </c>
      <c r="F2834" s="13" t="s">
        <v>9585</v>
      </c>
      <c r="G2834" s="13" t="s">
        <v>12350</v>
      </c>
      <c r="H2834" s="13" t="s">
        <v>9647</v>
      </c>
      <c r="I2834" s="13" t="s">
        <v>14261</v>
      </c>
      <c r="J2834" s="19">
        <v>352</v>
      </c>
      <c r="K2834" s="13" t="s">
        <v>9260</v>
      </c>
      <c r="L2834" s="26">
        <v>43031</v>
      </c>
      <c r="M2834" s="19">
        <v>352</v>
      </c>
      <c r="N2834" s="13" t="s">
        <v>9260</v>
      </c>
      <c r="O2834" s="21">
        <v>0</v>
      </c>
      <c r="P2834" s="13" t="s">
        <v>9257</v>
      </c>
      <c r="Q2834" s="26">
        <v>43032</v>
      </c>
    </row>
    <row r="2835" spans="1:17" x14ac:dyDescent="0.25">
      <c r="A2835" s="12" t="str">
        <f t="shared" si="44"/>
        <v>ACYB</v>
      </c>
      <c r="B2835" s="13" t="s">
        <v>14262</v>
      </c>
      <c r="C2835" s="13" t="s">
        <v>10259</v>
      </c>
      <c r="D2835" s="13" t="s">
        <v>13229</v>
      </c>
      <c r="E2835" s="13" t="s">
        <v>10391</v>
      </c>
      <c r="F2835" s="13" t="s">
        <v>9384</v>
      </c>
      <c r="G2835" s="13" t="s">
        <v>12733</v>
      </c>
      <c r="H2835" s="13" t="s">
        <v>9776</v>
      </c>
      <c r="I2835" s="13" t="s">
        <v>14263</v>
      </c>
      <c r="J2835" s="19">
        <v>1164</v>
      </c>
      <c r="K2835" s="13" t="s">
        <v>9260</v>
      </c>
      <c r="L2835" s="26">
        <v>43031</v>
      </c>
      <c r="M2835" s="19">
        <v>1164</v>
      </c>
      <c r="N2835" s="13" t="s">
        <v>9260</v>
      </c>
      <c r="O2835" s="21">
        <v>0</v>
      </c>
      <c r="P2835" s="13" t="s">
        <v>9257</v>
      </c>
      <c r="Q2835" s="26">
        <v>43032</v>
      </c>
    </row>
    <row r="2836" spans="1:17" x14ac:dyDescent="0.25">
      <c r="A2836" s="12" t="str">
        <f t="shared" si="44"/>
        <v>ACYB</v>
      </c>
      <c r="B2836" s="13" t="s">
        <v>14262</v>
      </c>
      <c r="C2836" s="13" t="s">
        <v>10267</v>
      </c>
      <c r="D2836" s="13" t="s">
        <v>13229</v>
      </c>
      <c r="E2836" s="13" t="s">
        <v>10391</v>
      </c>
      <c r="F2836" s="13" t="s">
        <v>9384</v>
      </c>
      <c r="G2836" s="13" t="s">
        <v>12733</v>
      </c>
      <c r="H2836" s="13" t="s">
        <v>9776</v>
      </c>
      <c r="I2836" s="13" t="s">
        <v>14264</v>
      </c>
      <c r="J2836" s="19">
        <v>1010</v>
      </c>
      <c r="K2836" s="13" t="s">
        <v>9260</v>
      </c>
      <c r="L2836" s="26">
        <v>43031</v>
      </c>
      <c r="M2836" s="19">
        <v>1010</v>
      </c>
      <c r="N2836" s="13" t="s">
        <v>9260</v>
      </c>
      <c r="O2836" s="21">
        <v>0</v>
      </c>
      <c r="P2836" s="13" t="s">
        <v>9257</v>
      </c>
      <c r="Q2836" s="26">
        <v>43032</v>
      </c>
    </row>
    <row r="2837" spans="1:17" x14ac:dyDescent="0.25">
      <c r="A2837" s="12" t="str">
        <f t="shared" si="44"/>
        <v>ACYB</v>
      </c>
      <c r="B2837" s="13" t="s">
        <v>14262</v>
      </c>
      <c r="C2837" s="13" t="s">
        <v>10304</v>
      </c>
      <c r="D2837" s="13" t="s">
        <v>13229</v>
      </c>
      <c r="E2837" s="13" t="s">
        <v>10391</v>
      </c>
      <c r="F2837" s="13" t="s">
        <v>9384</v>
      </c>
      <c r="G2837" s="13" t="s">
        <v>12733</v>
      </c>
      <c r="H2837" s="13" t="s">
        <v>9776</v>
      </c>
      <c r="I2837" s="13" t="s">
        <v>14265</v>
      </c>
      <c r="J2837" s="19">
        <v>786</v>
      </c>
      <c r="K2837" s="13" t="s">
        <v>9260</v>
      </c>
      <c r="L2837" s="26">
        <v>43031</v>
      </c>
      <c r="M2837" s="19">
        <v>786</v>
      </c>
      <c r="N2837" s="13" t="s">
        <v>9260</v>
      </c>
      <c r="O2837" s="21">
        <v>0</v>
      </c>
      <c r="P2837" s="13" t="s">
        <v>9257</v>
      </c>
      <c r="Q2837" s="26">
        <v>43032</v>
      </c>
    </row>
    <row r="2838" spans="1:17" x14ac:dyDescent="0.25">
      <c r="A2838" s="12" t="str">
        <f t="shared" si="44"/>
        <v>ACYB</v>
      </c>
      <c r="B2838" s="13" t="s">
        <v>14262</v>
      </c>
      <c r="C2838" s="13" t="s">
        <v>10269</v>
      </c>
      <c r="D2838" s="13" t="s">
        <v>13229</v>
      </c>
      <c r="E2838" s="13" t="s">
        <v>10391</v>
      </c>
      <c r="F2838" s="13" t="s">
        <v>9384</v>
      </c>
      <c r="G2838" s="13" t="s">
        <v>12733</v>
      </c>
      <c r="H2838" s="13" t="s">
        <v>9776</v>
      </c>
      <c r="I2838" s="13" t="s">
        <v>14266</v>
      </c>
      <c r="J2838" s="19">
        <v>784</v>
      </c>
      <c r="K2838" s="13" t="s">
        <v>9260</v>
      </c>
      <c r="L2838" s="26">
        <v>43031</v>
      </c>
      <c r="M2838" s="19">
        <v>784</v>
      </c>
      <c r="N2838" s="13" t="s">
        <v>9260</v>
      </c>
      <c r="O2838" s="21">
        <v>0</v>
      </c>
      <c r="P2838" s="13" t="s">
        <v>9257</v>
      </c>
      <c r="Q2838" s="26">
        <v>43032</v>
      </c>
    </row>
    <row r="2839" spans="1:17" x14ac:dyDescent="0.25">
      <c r="A2839" s="12" t="str">
        <f t="shared" si="44"/>
        <v>ACYB</v>
      </c>
      <c r="B2839" s="13" t="s">
        <v>14262</v>
      </c>
      <c r="C2839" s="13" t="s">
        <v>10307</v>
      </c>
      <c r="D2839" s="13" t="s">
        <v>13229</v>
      </c>
      <c r="E2839" s="13" t="s">
        <v>10391</v>
      </c>
      <c r="F2839" s="13" t="s">
        <v>9384</v>
      </c>
      <c r="G2839" s="13" t="s">
        <v>12733</v>
      </c>
      <c r="H2839" s="13" t="s">
        <v>9776</v>
      </c>
      <c r="I2839" s="13" t="s">
        <v>14267</v>
      </c>
      <c r="J2839" s="19">
        <v>784</v>
      </c>
      <c r="K2839" s="13" t="s">
        <v>9260</v>
      </c>
      <c r="L2839" s="26">
        <v>43031</v>
      </c>
      <c r="M2839" s="19">
        <v>784</v>
      </c>
      <c r="N2839" s="13" t="s">
        <v>9260</v>
      </c>
      <c r="O2839" s="21">
        <v>0</v>
      </c>
      <c r="P2839" s="13" t="s">
        <v>9257</v>
      </c>
      <c r="Q2839" s="26">
        <v>43032</v>
      </c>
    </row>
    <row r="2840" spans="1:17" x14ac:dyDescent="0.25">
      <c r="A2840" s="12" t="str">
        <f t="shared" si="44"/>
        <v>ACSN</v>
      </c>
      <c r="B2840" s="13" t="s">
        <v>14268</v>
      </c>
      <c r="C2840" s="13" t="s">
        <v>10259</v>
      </c>
      <c r="D2840" s="13" t="s">
        <v>14269</v>
      </c>
      <c r="E2840" s="13" t="s">
        <v>262</v>
      </c>
      <c r="F2840" s="13" t="s">
        <v>9384</v>
      </c>
      <c r="G2840" s="13" t="s">
        <v>10340</v>
      </c>
      <c r="H2840" s="13" t="s">
        <v>9399</v>
      </c>
      <c r="I2840" s="13" t="s">
        <v>14270</v>
      </c>
      <c r="J2840" s="19">
        <v>636</v>
      </c>
      <c r="K2840" s="13" t="s">
        <v>9260</v>
      </c>
      <c r="L2840" s="26">
        <v>43033</v>
      </c>
      <c r="M2840" s="19">
        <v>636</v>
      </c>
      <c r="N2840" s="13" t="s">
        <v>9260</v>
      </c>
      <c r="O2840" s="21">
        <v>0</v>
      </c>
      <c r="P2840" s="13" t="s">
        <v>9257</v>
      </c>
      <c r="Q2840" s="26">
        <v>43034</v>
      </c>
    </row>
    <row r="2841" spans="1:17" x14ac:dyDescent="0.25">
      <c r="A2841" s="12" t="str">
        <f t="shared" si="44"/>
        <v>ACSN</v>
      </c>
      <c r="B2841" s="13" t="s">
        <v>14268</v>
      </c>
      <c r="C2841" s="13" t="s">
        <v>10267</v>
      </c>
      <c r="D2841" s="13" t="s">
        <v>14269</v>
      </c>
      <c r="E2841" s="13" t="s">
        <v>262</v>
      </c>
      <c r="F2841" s="13" t="s">
        <v>9384</v>
      </c>
      <c r="G2841" s="13" t="s">
        <v>10340</v>
      </c>
      <c r="H2841" s="13" t="s">
        <v>9399</v>
      </c>
      <c r="I2841" s="13" t="s">
        <v>14271</v>
      </c>
      <c r="J2841" s="19">
        <v>632</v>
      </c>
      <c r="K2841" s="13" t="s">
        <v>9260</v>
      </c>
      <c r="L2841" s="26">
        <v>43033</v>
      </c>
      <c r="M2841" s="19">
        <v>632</v>
      </c>
      <c r="N2841" s="13" t="s">
        <v>9260</v>
      </c>
      <c r="O2841" s="21">
        <v>0</v>
      </c>
      <c r="P2841" s="13" t="s">
        <v>9257</v>
      </c>
      <c r="Q2841" s="26">
        <v>43034</v>
      </c>
    </row>
    <row r="2842" spans="1:17" x14ac:dyDescent="0.25">
      <c r="A2842" s="12" t="str">
        <f t="shared" si="44"/>
        <v>ACXR</v>
      </c>
      <c r="B2842" s="13" t="s">
        <v>14272</v>
      </c>
      <c r="C2842" s="13" t="s">
        <v>10259</v>
      </c>
      <c r="D2842" s="13" t="s">
        <v>14121</v>
      </c>
      <c r="E2842" s="13" t="s">
        <v>3233</v>
      </c>
      <c r="F2842" s="13" t="s">
        <v>9585</v>
      </c>
      <c r="G2842" s="13" t="s">
        <v>14238</v>
      </c>
      <c r="H2842" s="13" t="s">
        <v>10005</v>
      </c>
      <c r="I2842" s="13" t="s">
        <v>14273</v>
      </c>
      <c r="J2842" s="19">
        <v>222</v>
      </c>
      <c r="K2842" s="13" t="s">
        <v>9260</v>
      </c>
      <c r="L2842" s="26">
        <v>43038</v>
      </c>
      <c r="M2842" s="19">
        <v>222</v>
      </c>
      <c r="N2842" s="13" t="s">
        <v>9260</v>
      </c>
      <c r="O2842" s="21">
        <v>0</v>
      </c>
      <c r="P2842" s="13" t="s">
        <v>9257</v>
      </c>
      <c r="Q2842" s="26">
        <v>43039</v>
      </c>
    </row>
    <row r="2843" spans="1:17" x14ac:dyDescent="0.25">
      <c r="A2843" s="12" t="str">
        <f t="shared" si="44"/>
        <v>ACXR</v>
      </c>
      <c r="B2843" s="13" t="s">
        <v>14272</v>
      </c>
      <c r="C2843" s="13" t="s">
        <v>10267</v>
      </c>
      <c r="D2843" s="13" t="s">
        <v>14121</v>
      </c>
      <c r="E2843" s="13" t="s">
        <v>3233</v>
      </c>
      <c r="F2843" s="13" t="s">
        <v>9585</v>
      </c>
      <c r="G2843" s="13" t="s">
        <v>14238</v>
      </c>
      <c r="H2843" s="13" t="s">
        <v>10005</v>
      </c>
      <c r="I2843" s="13" t="s">
        <v>14274</v>
      </c>
      <c r="J2843" s="19">
        <v>330</v>
      </c>
      <c r="K2843" s="13" t="s">
        <v>9260</v>
      </c>
      <c r="L2843" s="26">
        <v>43038</v>
      </c>
      <c r="M2843" s="19">
        <v>330</v>
      </c>
      <c r="N2843" s="13" t="s">
        <v>9260</v>
      </c>
      <c r="O2843" s="21">
        <v>0</v>
      </c>
      <c r="P2843" s="13" t="s">
        <v>9257</v>
      </c>
      <c r="Q2843" s="26">
        <v>43039</v>
      </c>
    </row>
    <row r="2844" spans="1:17" x14ac:dyDescent="0.25">
      <c r="A2844" s="12" t="str">
        <f t="shared" si="44"/>
        <v>ACXR</v>
      </c>
      <c r="B2844" s="13" t="s">
        <v>14272</v>
      </c>
      <c r="C2844" s="13" t="s">
        <v>10304</v>
      </c>
      <c r="D2844" s="13" t="s">
        <v>14121</v>
      </c>
      <c r="E2844" s="13" t="s">
        <v>3233</v>
      </c>
      <c r="F2844" s="13" t="s">
        <v>9585</v>
      </c>
      <c r="G2844" s="13" t="s">
        <v>14238</v>
      </c>
      <c r="H2844" s="13" t="s">
        <v>10005</v>
      </c>
      <c r="I2844" s="13" t="s">
        <v>14275</v>
      </c>
      <c r="J2844" s="19">
        <v>220</v>
      </c>
      <c r="K2844" s="13" t="s">
        <v>9260</v>
      </c>
      <c r="L2844" s="26">
        <v>43038</v>
      </c>
      <c r="M2844" s="19">
        <v>220</v>
      </c>
      <c r="N2844" s="13" t="s">
        <v>9260</v>
      </c>
      <c r="O2844" s="21">
        <v>0</v>
      </c>
      <c r="P2844" s="13" t="s">
        <v>9257</v>
      </c>
      <c r="Q2844" s="26">
        <v>43039</v>
      </c>
    </row>
    <row r="2845" spans="1:17" x14ac:dyDescent="0.25">
      <c r="A2845" s="12" t="str">
        <f t="shared" si="44"/>
        <v>ACXR</v>
      </c>
      <c r="B2845" s="13" t="s">
        <v>14272</v>
      </c>
      <c r="C2845" s="13" t="s">
        <v>10269</v>
      </c>
      <c r="D2845" s="13" t="s">
        <v>14121</v>
      </c>
      <c r="E2845" s="13" t="s">
        <v>3233</v>
      </c>
      <c r="F2845" s="13" t="s">
        <v>9585</v>
      </c>
      <c r="G2845" s="13" t="s">
        <v>14238</v>
      </c>
      <c r="H2845" s="13" t="s">
        <v>10005</v>
      </c>
      <c r="I2845" s="13" t="s">
        <v>14276</v>
      </c>
      <c r="J2845" s="19">
        <v>332</v>
      </c>
      <c r="K2845" s="13" t="s">
        <v>9260</v>
      </c>
      <c r="L2845" s="26">
        <v>43038</v>
      </c>
      <c r="M2845" s="19">
        <v>332</v>
      </c>
      <c r="N2845" s="13" t="s">
        <v>9260</v>
      </c>
      <c r="O2845" s="21">
        <v>0</v>
      </c>
      <c r="P2845" s="13" t="s">
        <v>9257</v>
      </c>
      <c r="Q2845" s="26">
        <v>43039</v>
      </c>
    </row>
    <row r="2846" spans="1:17" x14ac:dyDescent="0.25">
      <c r="A2846" s="12" t="str">
        <f t="shared" si="44"/>
        <v>ACXR</v>
      </c>
      <c r="B2846" s="13" t="s">
        <v>14272</v>
      </c>
      <c r="C2846" s="13" t="s">
        <v>10307</v>
      </c>
      <c r="D2846" s="13" t="s">
        <v>14121</v>
      </c>
      <c r="E2846" s="13" t="s">
        <v>3233</v>
      </c>
      <c r="F2846" s="13" t="s">
        <v>9585</v>
      </c>
      <c r="G2846" s="13" t="s">
        <v>14238</v>
      </c>
      <c r="H2846" s="13" t="s">
        <v>10005</v>
      </c>
      <c r="I2846" s="13" t="s">
        <v>14277</v>
      </c>
      <c r="J2846" s="19">
        <v>114</v>
      </c>
      <c r="K2846" s="13" t="s">
        <v>9260</v>
      </c>
      <c r="L2846" s="26">
        <v>43038</v>
      </c>
      <c r="M2846" s="19">
        <v>114</v>
      </c>
      <c r="N2846" s="13" t="s">
        <v>9260</v>
      </c>
      <c r="O2846" s="21">
        <v>0</v>
      </c>
      <c r="P2846" s="13" t="s">
        <v>9257</v>
      </c>
      <c r="Q2846" s="26">
        <v>43039</v>
      </c>
    </row>
    <row r="2847" spans="1:17" x14ac:dyDescent="0.25">
      <c r="A2847" s="12" t="str">
        <f t="shared" si="44"/>
        <v>ACXR</v>
      </c>
      <c r="B2847" s="13" t="s">
        <v>14278</v>
      </c>
      <c r="C2847" s="13" t="s">
        <v>10259</v>
      </c>
      <c r="D2847" s="13" t="s">
        <v>14121</v>
      </c>
      <c r="E2847" s="13" t="s">
        <v>6417</v>
      </c>
      <c r="F2847" s="13" t="s">
        <v>9585</v>
      </c>
      <c r="G2847" s="13" t="s">
        <v>14279</v>
      </c>
      <c r="H2847" s="13" t="s">
        <v>10003</v>
      </c>
      <c r="I2847" s="13" t="s">
        <v>14280</v>
      </c>
      <c r="J2847" s="19">
        <v>702</v>
      </c>
      <c r="K2847" s="13" t="s">
        <v>9260</v>
      </c>
      <c r="L2847" s="26">
        <v>43038</v>
      </c>
      <c r="M2847" s="19">
        <v>702</v>
      </c>
      <c r="N2847" s="13" t="s">
        <v>9260</v>
      </c>
      <c r="O2847" s="21">
        <v>0</v>
      </c>
      <c r="P2847" s="13" t="s">
        <v>9257</v>
      </c>
      <c r="Q2847" s="26">
        <v>43039</v>
      </c>
    </row>
    <row r="2848" spans="1:17" x14ac:dyDescent="0.25">
      <c r="A2848" s="12" t="str">
        <f t="shared" si="44"/>
        <v>ACXR</v>
      </c>
      <c r="B2848" s="13" t="s">
        <v>14278</v>
      </c>
      <c r="C2848" s="13" t="s">
        <v>10267</v>
      </c>
      <c r="D2848" s="13" t="s">
        <v>14121</v>
      </c>
      <c r="E2848" s="13" t="s">
        <v>6417</v>
      </c>
      <c r="F2848" s="13" t="s">
        <v>9585</v>
      </c>
      <c r="G2848" s="13" t="s">
        <v>14279</v>
      </c>
      <c r="H2848" s="13" t="s">
        <v>10003</v>
      </c>
      <c r="I2848" s="13" t="s">
        <v>14281</v>
      </c>
      <c r="J2848" s="19">
        <v>702</v>
      </c>
      <c r="K2848" s="13" t="s">
        <v>9260</v>
      </c>
      <c r="L2848" s="26">
        <v>43038</v>
      </c>
      <c r="M2848" s="19">
        <v>702</v>
      </c>
      <c r="N2848" s="13" t="s">
        <v>9260</v>
      </c>
      <c r="O2848" s="21">
        <v>0</v>
      </c>
      <c r="P2848" s="13" t="s">
        <v>9257</v>
      </c>
      <c r="Q2848" s="26">
        <v>43039</v>
      </c>
    </row>
    <row r="2849" spans="1:17" x14ac:dyDescent="0.25">
      <c r="A2849" s="12" t="str">
        <f t="shared" si="44"/>
        <v>ACXR</v>
      </c>
      <c r="B2849" s="13" t="s">
        <v>14278</v>
      </c>
      <c r="C2849" s="13" t="s">
        <v>10304</v>
      </c>
      <c r="D2849" s="13" t="s">
        <v>14121</v>
      </c>
      <c r="E2849" s="13" t="s">
        <v>6417</v>
      </c>
      <c r="F2849" s="13" t="s">
        <v>9585</v>
      </c>
      <c r="G2849" s="13" t="s">
        <v>14279</v>
      </c>
      <c r="H2849" s="13" t="s">
        <v>10003</v>
      </c>
      <c r="I2849" s="13" t="s">
        <v>14282</v>
      </c>
      <c r="J2849" s="19">
        <v>700</v>
      </c>
      <c r="K2849" s="13" t="s">
        <v>9260</v>
      </c>
      <c r="L2849" s="26">
        <v>43038</v>
      </c>
      <c r="M2849" s="19">
        <v>700</v>
      </c>
      <c r="N2849" s="13" t="s">
        <v>9260</v>
      </c>
      <c r="O2849" s="21">
        <v>0</v>
      </c>
      <c r="P2849" s="13" t="s">
        <v>9257</v>
      </c>
      <c r="Q2849" s="26">
        <v>43039</v>
      </c>
    </row>
    <row r="2850" spans="1:17" x14ac:dyDescent="0.25">
      <c r="A2850" s="12" t="str">
        <f t="shared" si="44"/>
        <v>ACXR</v>
      </c>
      <c r="B2850" s="13" t="s">
        <v>14278</v>
      </c>
      <c r="C2850" s="13" t="s">
        <v>10269</v>
      </c>
      <c r="D2850" s="13" t="s">
        <v>14121</v>
      </c>
      <c r="E2850" s="13" t="s">
        <v>6417</v>
      </c>
      <c r="F2850" s="13" t="s">
        <v>9585</v>
      </c>
      <c r="G2850" s="13" t="s">
        <v>14279</v>
      </c>
      <c r="H2850" s="13" t="s">
        <v>10003</v>
      </c>
      <c r="I2850" s="13" t="s">
        <v>14283</v>
      </c>
      <c r="J2850" s="19">
        <v>562</v>
      </c>
      <c r="K2850" s="13" t="s">
        <v>9260</v>
      </c>
      <c r="L2850" s="26">
        <v>43038</v>
      </c>
      <c r="M2850" s="19">
        <v>562</v>
      </c>
      <c r="N2850" s="13" t="s">
        <v>9260</v>
      </c>
      <c r="O2850" s="21">
        <v>0</v>
      </c>
      <c r="P2850" s="13" t="s">
        <v>9257</v>
      </c>
      <c r="Q2850" s="26">
        <v>43039</v>
      </c>
    </row>
    <row r="2851" spans="1:17" x14ac:dyDescent="0.25">
      <c r="A2851" s="12" t="str">
        <f t="shared" si="44"/>
        <v>ACXR</v>
      </c>
      <c r="B2851" s="13" t="s">
        <v>14278</v>
      </c>
      <c r="C2851" s="13" t="s">
        <v>10307</v>
      </c>
      <c r="D2851" s="13" t="s">
        <v>14121</v>
      </c>
      <c r="E2851" s="13" t="s">
        <v>6417</v>
      </c>
      <c r="F2851" s="13" t="s">
        <v>9585</v>
      </c>
      <c r="G2851" s="13" t="s">
        <v>14279</v>
      </c>
      <c r="H2851" s="13" t="s">
        <v>10003</v>
      </c>
      <c r="I2851" s="13" t="s">
        <v>14284</v>
      </c>
      <c r="J2851" s="19">
        <v>562</v>
      </c>
      <c r="K2851" s="13" t="s">
        <v>9260</v>
      </c>
      <c r="L2851" s="26">
        <v>43038</v>
      </c>
      <c r="M2851" s="19">
        <v>562</v>
      </c>
      <c r="N2851" s="13" t="s">
        <v>9260</v>
      </c>
      <c r="O2851" s="21">
        <v>0</v>
      </c>
      <c r="P2851" s="13" t="s">
        <v>9257</v>
      </c>
      <c r="Q2851" s="26">
        <v>43039</v>
      </c>
    </row>
    <row r="2852" spans="1:17" x14ac:dyDescent="0.25">
      <c r="A2852" s="12" t="str">
        <f t="shared" si="44"/>
        <v>ACXR</v>
      </c>
      <c r="B2852" s="13" t="s">
        <v>14278</v>
      </c>
      <c r="C2852" s="13" t="s">
        <v>10316</v>
      </c>
      <c r="D2852" s="13" t="s">
        <v>14121</v>
      </c>
      <c r="E2852" s="13" t="s">
        <v>6417</v>
      </c>
      <c r="F2852" s="13" t="s">
        <v>9585</v>
      </c>
      <c r="G2852" s="13" t="s">
        <v>14279</v>
      </c>
      <c r="H2852" s="13" t="s">
        <v>10003</v>
      </c>
      <c r="I2852" s="13" t="s">
        <v>14285</v>
      </c>
      <c r="J2852" s="19">
        <v>560</v>
      </c>
      <c r="K2852" s="13" t="s">
        <v>9260</v>
      </c>
      <c r="L2852" s="26">
        <v>43038</v>
      </c>
      <c r="M2852" s="19">
        <v>560</v>
      </c>
      <c r="N2852" s="13" t="s">
        <v>9260</v>
      </c>
      <c r="O2852" s="21">
        <v>0</v>
      </c>
      <c r="P2852" s="13" t="s">
        <v>9257</v>
      </c>
      <c r="Q2852" s="26">
        <v>43039</v>
      </c>
    </row>
    <row r="2853" spans="1:17" x14ac:dyDescent="0.25">
      <c r="A2853" s="12" t="str">
        <f t="shared" si="44"/>
        <v>ACHB</v>
      </c>
      <c r="B2853" s="13" t="s">
        <v>14286</v>
      </c>
      <c r="C2853" s="13" t="s">
        <v>10259</v>
      </c>
      <c r="D2853" s="13" t="s">
        <v>12382</v>
      </c>
      <c r="E2853" s="13" t="s">
        <v>11271</v>
      </c>
      <c r="F2853" s="13" t="s">
        <v>9427</v>
      </c>
      <c r="G2853" s="13" t="s">
        <v>10534</v>
      </c>
      <c r="H2853" s="13" t="s">
        <v>9428</v>
      </c>
      <c r="I2853" s="13" t="s">
        <v>14287</v>
      </c>
      <c r="J2853" s="19">
        <v>834</v>
      </c>
      <c r="K2853" s="13" t="s">
        <v>9260</v>
      </c>
      <c r="L2853" s="26">
        <v>43032</v>
      </c>
      <c r="M2853" s="19">
        <v>834</v>
      </c>
      <c r="N2853" s="13" t="s">
        <v>9260</v>
      </c>
      <c r="O2853" s="21">
        <v>0</v>
      </c>
      <c r="P2853" s="13" t="s">
        <v>9257</v>
      </c>
      <c r="Q2853" s="26">
        <v>43033</v>
      </c>
    </row>
    <row r="2854" spans="1:17" x14ac:dyDescent="0.25">
      <c r="A2854" s="12" t="str">
        <f t="shared" si="44"/>
        <v>ACHB</v>
      </c>
      <c r="B2854" s="13" t="s">
        <v>14286</v>
      </c>
      <c r="C2854" s="13" t="s">
        <v>10267</v>
      </c>
      <c r="D2854" s="13" t="s">
        <v>12382</v>
      </c>
      <c r="E2854" s="13" t="s">
        <v>11271</v>
      </c>
      <c r="F2854" s="13" t="s">
        <v>9427</v>
      </c>
      <c r="G2854" s="13" t="s">
        <v>10534</v>
      </c>
      <c r="H2854" s="13" t="s">
        <v>9428</v>
      </c>
      <c r="I2854" s="13" t="s">
        <v>14288</v>
      </c>
      <c r="J2854" s="19">
        <v>814</v>
      </c>
      <c r="K2854" s="13" t="s">
        <v>9260</v>
      </c>
      <c r="L2854" s="26">
        <v>43032</v>
      </c>
      <c r="M2854" s="19">
        <v>814</v>
      </c>
      <c r="N2854" s="13" t="s">
        <v>9260</v>
      </c>
      <c r="O2854" s="21">
        <v>0</v>
      </c>
      <c r="P2854" s="13" t="s">
        <v>9257</v>
      </c>
      <c r="Q2854" s="26">
        <v>43033</v>
      </c>
    </row>
    <row r="2855" spans="1:17" x14ac:dyDescent="0.25">
      <c r="A2855" s="12" t="str">
        <f t="shared" si="44"/>
        <v>ACHB</v>
      </c>
      <c r="B2855" s="13" t="s">
        <v>14286</v>
      </c>
      <c r="C2855" s="13" t="s">
        <v>10304</v>
      </c>
      <c r="D2855" s="13" t="s">
        <v>12382</v>
      </c>
      <c r="E2855" s="13" t="s">
        <v>11271</v>
      </c>
      <c r="F2855" s="13" t="s">
        <v>9427</v>
      </c>
      <c r="G2855" s="13" t="s">
        <v>10534</v>
      </c>
      <c r="H2855" s="13" t="s">
        <v>9428</v>
      </c>
      <c r="I2855" s="13" t="s">
        <v>14289</v>
      </c>
      <c r="J2855" s="19">
        <v>786</v>
      </c>
      <c r="K2855" s="13" t="s">
        <v>9260</v>
      </c>
      <c r="L2855" s="26">
        <v>43032</v>
      </c>
      <c r="M2855" s="19">
        <v>786</v>
      </c>
      <c r="N2855" s="13" t="s">
        <v>9260</v>
      </c>
      <c r="O2855" s="21">
        <v>0</v>
      </c>
      <c r="P2855" s="13" t="s">
        <v>9257</v>
      </c>
      <c r="Q2855" s="26">
        <v>43033</v>
      </c>
    </row>
    <row r="2856" spans="1:17" x14ac:dyDescent="0.25">
      <c r="A2856" s="12" t="str">
        <f t="shared" si="44"/>
        <v>ACHB</v>
      </c>
      <c r="B2856" s="13" t="s">
        <v>14286</v>
      </c>
      <c r="C2856" s="13" t="s">
        <v>10269</v>
      </c>
      <c r="D2856" s="13" t="s">
        <v>12382</v>
      </c>
      <c r="E2856" s="13" t="s">
        <v>11271</v>
      </c>
      <c r="F2856" s="13" t="s">
        <v>9427</v>
      </c>
      <c r="G2856" s="13" t="s">
        <v>10534</v>
      </c>
      <c r="H2856" s="13" t="s">
        <v>9428</v>
      </c>
      <c r="I2856" s="13" t="s">
        <v>14290</v>
      </c>
      <c r="J2856" s="19">
        <v>266</v>
      </c>
      <c r="K2856" s="13" t="s">
        <v>9260</v>
      </c>
      <c r="L2856" s="26">
        <v>43032</v>
      </c>
      <c r="M2856" s="19">
        <v>266</v>
      </c>
      <c r="N2856" s="13" t="s">
        <v>9260</v>
      </c>
      <c r="O2856" s="21">
        <v>0</v>
      </c>
      <c r="P2856" s="13" t="s">
        <v>9257</v>
      </c>
      <c r="Q2856" s="26">
        <v>43033</v>
      </c>
    </row>
    <row r="2857" spans="1:17" x14ac:dyDescent="0.25">
      <c r="A2857" s="12" t="str">
        <f t="shared" si="44"/>
        <v>ACVZ</v>
      </c>
      <c r="B2857" s="13" t="s">
        <v>14291</v>
      </c>
      <c r="C2857" s="13" t="s">
        <v>10259</v>
      </c>
      <c r="D2857" s="13" t="s">
        <v>12656</v>
      </c>
      <c r="E2857" s="13" t="s">
        <v>262</v>
      </c>
      <c r="F2857" s="13" t="s">
        <v>9427</v>
      </c>
      <c r="G2857" s="13" t="s">
        <v>12050</v>
      </c>
      <c r="H2857" s="13" t="s">
        <v>9806</v>
      </c>
      <c r="I2857" s="13" t="s">
        <v>14292</v>
      </c>
      <c r="J2857" s="19">
        <v>578</v>
      </c>
      <c r="K2857" s="13" t="s">
        <v>9260</v>
      </c>
      <c r="L2857" s="26">
        <v>43032</v>
      </c>
      <c r="M2857" s="19">
        <v>578</v>
      </c>
      <c r="N2857" s="13" t="s">
        <v>9260</v>
      </c>
      <c r="O2857" s="21">
        <v>0</v>
      </c>
      <c r="P2857" s="13" t="s">
        <v>9257</v>
      </c>
      <c r="Q2857" s="26">
        <v>43033</v>
      </c>
    </row>
    <row r="2858" spans="1:17" x14ac:dyDescent="0.25">
      <c r="A2858" s="12" t="str">
        <f t="shared" si="44"/>
        <v>ACVZ</v>
      </c>
      <c r="B2858" s="13" t="s">
        <v>14291</v>
      </c>
      <c r="C2858" s="13" t="s">
        <v>10267</v>
      </c>
      <c r="D2858" s="13" t="s">
        <v>12656</v>
      </c>
      <c r="E2858" s="13" t="s">
        <v>262</v>
      </c>
      <c r="F2858" s="13" t="s">
        <v>9427</v>
      </c>
      <c r="G2858" s="13" t="s">
        <v>12050</v>
      </c>
      <c r="H2858" s="13" t="s">
        <v>9806</v>
      </c>
      <c r="I2858" s="13" t="s">
        <v>14293</v>
      </c>
      <c r="J2858" s="19">
        <v>510</v>
      </c>
      <c r="K2858" s="13" t="s">
        <v>9260</v>
      </c>
      <c r="L2858" s="26">
        <v>43032</v>
      </c>
      <c r="M2858" s="19">
        <v>510</v>
      </c>
      <c r="N2858" s="13" t="s">
        <v>9260</v>
      </c>
      <c r="O2858" s="21">
        <v>0</v>
      </c>
      <c r="P2858" s="13" t="s">
        <v>9257</v>
      </c>
      <c r="Q2858" s="26">
        <v>43033</v>
      </c>
    </row>
    <row r="2859" spans="1:17" x14ac:dyDescent="0.25">
      <c r="A2859" s="12" t="str">
        <f t="shared" si="44"/>
        <v>ACVZ</v>
      </c>
      <c r="B2859" s="13" t="s">
        <v>14291</v>
      </c>
      <c r="C2859" s="13" t="s">
        <v>10304</v>
      </c>
      <c r="D2859" s="13" t="s">
        <v>12656</v>
      </c>
      <c r="E2859" s="13" t="s">
        <v>262</v>
      </c>
      <c r="F2859" s="13" t="s">
        <v>9427</v>
      </c>
      <c r="G2859" s="13" t="s">
        <v>12050</v>
      </c>
      <c r="H2859" s="13" t="s">
        <v>9806</v>
      </c>
      <c r="I2859" s="13" t="s">
        <v>14294</v>
      </c>
      <c r="J2859" s="19">
        <v>330</v>
      </c>
      <c r="K2859" s="13" t="s">
        <v>9260</v>
      </c>
      <c r="L2859" s="26">
        <v>43032</v>
      </c>
      <c r="M2859" s="19">
        <v>330</v>
      </c>
      <c r="N2859" s="13" t="s">
        <v>9260</v>
      </c>
      <c r="O2859" s="21">
        <v>0</v>
      </c>
      <c r="P2859" s="13" t="s">
        <v>9257</v>
      </c>
      <c r="Q2859" s="26">
        <v>43033</v>
      </c>
    </row>
    <row r="2860" spans="1:17" x14ac:dyDescent="0.25">
      <c r="A2860" s="12" t="str">
        <f t="shared" si="44"/>
        <v>ACLM</v>
      </c>
      <c r="B2860" s="13" t="s">
        <v>14295</v>
      </c>
      <c r="C2860" s="13" t="s">
        <v>10259</v>
      </c>
      <c r="D2860" s="13" t="s">
        <v>14296</v>
      </c>
      <c r="E2860" s="13" t="s">
        <v>10363</v>
      </c>
      <c r="F2860" s="13" t="s">
        <v>9384</v>
      </c>
      <c r="G2860" s="13" t="s">
        <v>9276</v>
      </c>
      <c r="H2860" s="13" t="s">
        <v>9403</v>
      </c>
      <c r="I2860" s="13" t="s">
        <v>14297</v>
      </c>
      <c r="J2860" s="19">
        <v>1818</v>
      </c>
      <c r="K2860" s="13" t="s">
        <v>9260</v>
      </c>
      <c r="L2860" s="26">
        <v>43033</v>
      </c>
      <c r="M2860" s="19">
        <v>1818</v>
      </c>
      <c r="N2860" s="13" t="s">
        <v>9260</v>
      </c>
      <c r="O2860" s="21">
        <v>0</v>
      </c>
      <c r="P2860" s="13" t="s">
        <v>9257</v>
      </c>
      <c r="Q2860" s="26">
        <v>43034</v>
      </c>
    </row>
    <row r="2861" spans="1:17" x14ac:dyDescent="0.25">
      <c r="A2861" s="12" t="str">
        <f t="shared" si="44"/>
        <v>ACLM</v>
      </c>
      <c r="B2861" s="13" t="s">
        <v>14295</v>
      </c>
      <c r="C2861" s="13" t="s">
        <v>10267</v>
      </c>
      <c r="D2861" s="13" t="s">
        <v>14296</v>
      </c>
      <c r="E2861" s="13" t="s">
        <v>10363</v>
      </c>
      <c r="F2861" s="13" t="s">
        <v>9384</v>
      </c>
      <c r="G2861" s="13" t="s">
        <v>9276</v>
      </c>
      <c r="H2861" s="13" t="s">
        <v>9403</v>
      </c>
      <c r="I2861" s="13" t="s">
        <v>14298</v>
      </c>
      <c r="J2861" s="19">
        <v>1716</v>
      </c>
      <c r="K2861" s="13" t="s">
        <v>9260</v>
      </c>
      <c r="L2861" s="26">
        <v>43033</v>
      </c>
      <c r="M2861" s="19">
        <v>1716</v>
      </c>
      <c r="N2861" s="13" t="s">
        <v>9260</v>
      </c>
      <c r="O2861" s="21">
        <v>0</v>
      </c>
      <c r="P2861" s="13" t="s">
        <v>9257</v>
      </c>
      <c r="Q2861" s="26">
        <v>43034</v>
      </c>
    </row>
    <row r="2862" spans="1:17" x14ac:dyDescent="0.25">
      <c r="A2862" s="12" t="str">
        <f t="shared" si="44"/>
        <v>ACLM</v>
      </c>
      <c r="B2862" s="13" t="s">
        <v>14295</v>
      </c>
      <c r="C2862" s="13" t="s">
        <v>10304</v>
      </c>
      <c r="D2862" s="13" t="s">
        <v>14296</v>
      </c>
      <c r="E2862" s="13" t="s">
        <v>10363</v>
      </c>
      <c r="F2862" s="13" t="s">
        <v>9384</v>
      </c>
      <c r="G2862" s="13" t="s">
        <v>9276</v>
      </c>
      <c r="H2862" s="13" t="s">
        <v>9403</v>
      </c>
      <c r="I2862" s="13" t="s">
        <v>14299</v>
      </c>
      <c r="J2862" s="19">
        <v>1674</v>
      </c>
      <c r="K2862" s="13" t="s">
        <v>9260</v>
      </c>
      <c r="L2862" s="26">
        <v>43033</v>
      </c>
      <c r="M2862" s="19">
        <v>1674</v>
      </c>
      <c r="N2862" s="13" t="s">
        <v>9260</v>
      </c>
      <c r="O2862" s="21">
        <v>0</v>
      </c>
      <c r="P2862" s="13" t="s">
        <v>9257</v>
      </c>
      <c r="Q2862" s="26">
        <v>43034</v>
      </c>
    </row>
    <row r="2863" spans="1:17" x14ac:dyDescent="0.25">
      <c r="A2863" s="12" t="str">
        <f t="shared" si="44"/>
        <v>ACZM</v>
      </c>
      <c r="B2863" s="13" t="s">
        <v>14300</v>
      </c>
      <c r="C2863" s="13" t="s">
        <v>10259</v>
      </c>
      <c r="D2863" s="13" t="s">
        <v>14198</v>
      </c>
      <c r="E2863" s="13" t="s">
        <v>10391</v>
      </c>
      <c r="F2863" s="13" t="s">
        <v>9384</v>
      </c>
      <c r="G2863" s="13" t="s">
        <v>10963</v>
      </c>
      <c r="H2863" s="13" t="s">
        <v>9550</v>
      </c>
      <c r="I2863" s="13" t="s">
        <v>14301</v>
      </c>
      <c r="J2863" s="19">
        <v>3254</v>
      </c>
      <c r="K2863" s="13" t="s">
        <v>9260</v>
      </c>
      <c r="L2863" s="26">
        <v>43033</v>
      </c>
      <c r="M2863" s="19">
        <v>3254</v>
      </c>
      <c r="N2863" s="13" t="s">
        <v>9260</v>
      </c>
      <c r="O2863" s="21">
        <v>0</v>
      </c>
      <c r="P2863" s="13" t="s">
        <v>9257</v>
      </c>
      <c r="Q2863" s="26">
        <v>43034</v>
      </c>
    </row>
    <row r="2864" spans="1:17" x14ac:dyDescent="0.25">
      <c r="A2864" s="12" t="str">
        <f t="shared" si="44"/>
        <v>ACZM</v>
      </c>
      <c r="B2864" s="13" t="s">
        <v>14300</v>
      </c>
      <c r="C2864" s="13" t="s">
        <v>10267</v>
      </c>
      <c r="D2864" s="13" t="s">
        <v>14198</v>
      </c>
      <c r="E2864" s="13" t="s">
        <v>10391</v>
      </c>
      <c r="F2864" s="13" t="s">
        <v>9384</v>
      </c>
      <c r="G2864" s="13" t="s">
        <v>10963</v>
      </c>
      <c r="H2864" s="13" t="s">
        <v>9550</v>
      </c>
      <c r="I2864" s="13" t="s">
        <v>14302</v>
      </c>
      <c r="J2864" s="19">
        <v>2630</v>
      </c>
      <c r="K2864" s="13" t="s">
        <v>9260</v>
      </c>
      <c r="L2864" s="26">
        <v>43033</v>
      </c>
      <c r="M2864" s="19">
        <v>2630</v>
      </c>
      <c r="N2864" s="13" t="s">
        <v>9260</v>
      </c>
      <c r="O2864" s="21">
        <v>0</v>
      </c>
      <c r="P2864" s="13" t="s">
        <v>9257</v>
      </c>
      <c r="Q2864" s="26">
        <v>43034</v>
      </c>
    </row>
    <row r="2865" spans="1:17" x14ac:dyDescent="0.25">
      <c r="A2865" s="12" t="str">
        <f t="shared" si="44"/>
        <v>ACGJ</v>
      </c>
      <c r="B2865" s="13" t="s">
        <v>14303</v>
      </c>
      <c r="C2865" s="13" t="s">
        <v>10259</v>
      </c>
      <c r="D2865" s="13" t="s">
        <v>14304</v>
      </c>
      <c r="E2865" s="13" t="s">
        <v>788</v>
      </c>
      <c r="F2865" s="13" t="s">
        <v>9384</v>
      </c>
      <c r="G2865" s="13" t="s">
        <v>10320</v>
      </c>
      <c r="H2865" s="13" t="s">
        <v>9396</v>
      </c>
      <c r="I2865" s="13" t="s">
        <v>14305</v>
      </c>
      <c r="J2865" s="19">
        <v>912</v>
      </c>
      <c r="K2865" s="13" t="s">
        <v>9260</v>
      </c>
      <c r="L2865" s="26">
        <v>43041</v>
      </c>
      <c r="M2865" s="19">
        <v>912</v>
      </c>
      <c r="N2865" s="13" t="s">
        <v>9260</v>
      </c>
      <c r="O2865" s="21">
        <v>0</v>
      </c>
      <c r="P2865" s="13" t="s">
        <v>9257</v>
      </c>
      <c r="Q2865" s="26">
        <v>43042</v>
      </c>
    </row>
    <row r="2866" spans="1:17" x14ac:dyDescent="0.25">
      <c r="A2866" s="12" t="str">
        <f t="shared" si="44"/>
        <v>ACGJ</v>
      </c>
      <c r="B2866" s="13" t="s">
        <v>14303</v>
      </c>
      <c r="C2866" s="13" t="s">
        <v>10267</v>
      </c>
      <c r="D2866" s="13" t="s">
        <v>14304</v>
      </c>
      <c r="E2866" s="13" t="s">
        <v>788</v>
      </c>
      <c r="F2866" s="13" t="s">
        <v>9384</v>
      </c>
      <c r="G2866" s="13" t="s">
        <v>10320</v>
      </c>
      <c r="H2866" s="13" t="s">
        <v>9396</v>
      </c>
      <c r="I2866" s="13" t="s">
        <v>14306</v>
      </c>
      <c r="J2866" s="19">
        <v>872</v>
      </c>
      <c r="K2866" s="13" t="s">
        <v>9260</v>
      </c>
      <c r="L2866" s="26">
        <v>43041</v>
      </c>
      <c r="M2866" s="19">
        <v>872</v>
      </c>
      <c r="N2866" s="13" t="s">
        <v>9260</v>
      </c>
      <c r="O2866" s="21">
        <v>0</v>
      </c>
      <c r="P2866" s="13" t="s">
        <v>9257</v>
      </c>
      <c r="Q2866" s="26">
        <v>43042</v>
      </c>
    </row>
    <row r="2867" spans="1:17" x14ac:dyDescent="0.25">
      <c r="A2867" s="12" t="str">
        <f t="shared" si="44"/>
        <v>ACGJ</v>
      </c>
      <c r="B2867" s="13" t="s">
        <v>14303</v>
      </c>
      <c r="C2867" s="13" t="s">
        <v>10304</v>
      </c>
      <c r="D2867" s="13" t="s">
        <v>14304</v>
      </c>
      <c r="E2867" s="13" t="s">
        <v>788</v>
      </c>
      <c r="F2867" s="13" t="s">
        <v>9384</v>
      </c>
      <c r="G2867" s="13" t="s">
        <v>10320</v>
      </c>
      <c r="H2867" s="13" t="s">
        <v>9396</v>
      </c>
      <c r="I2867" s="13" t="s">
        <v>14307</v>
      </c>
      <c r="J2867" s="19">
        <v>870</v>
      </c>
      <c r="K2867" s="13" t="s">
        <v>9260</v>
      </c>
      <c r="L2867" s="26">
        <v>43041</v>
      </c>
      <c r="M2867" s="19">
        <v>870</v>
      </c>
      <c r="N2867" s="13" t="s">
        <v>9260</v>
      </c>
      <c r="O2867" s="21">
        <v>0</v>
      </c>
      <c r="P2867" s="13" t="s">
        <v>9257</v>
      </c>
      <c r="Q2867" s="26">
        <v>43042</v>
      </c>
    </row>
    <row r="2868" spans="1:17" x14ac:dyDescent="0.25">
      <c r="A2868" s="12" t="str">
        <f t="shared" si="44"/>
        <v>ACGJ</v>
      </c>
      <c r="B2868" s="13" t="s">
        <v>14303</v>
      </c>
      <c r="C2868" s="13" t="s">
        <v>10269</v>
      </c>
      <c r="D2868" s="13" t="s">
        <v>14304</v>
      </c>
      <c r="E2868" s="13" t="s">
        <v>788</v>
      </c>
      <c r="F2868" s="13" t="s">
        <v>9384</v>
      </c>
      <c r="G2868" s="13" t="s">
        <v>10320</v>
      </c>
      <c r="H2868" s="13" t="s">
        <v>9396</v>
      </c>
      <c r="I2868" s="13" t="s">
        <v>14308</v>
      </c>
      <c r="J2868" s="19">
        <v>848</v>
      </c>
      <c r="K2868" s="13" t="s">
        <v>9260</v>
      </c>
      <c r="L2868" s="26">
        <v>43041</v>
      </c>
      <c r="M2868" s="19">
        <v>848</v>
      </c>
      <c r="N2868" s="13" t="s">
        <v>9260</v>
      </c>
      <c r="O2868" s="21">
        <v>0</v>
      </c>
      <c r="P2868" s="13" t="s">
        <v>9257</v>
      </c>
      <c r="Q2868" s="26">
        <v>43042</v>
      </c>
    </row>
    <row r="2869" spans="1:17" x14ac:dyDescent="0.25">
      <c r="A2869" s="12" t="str">
        <f t="shared" si="44"/>
        <v>ACGJ</v>
      </c>
      <c r="B2869" s="13" t="s">
        <v>14303</v>
      </c>
      <c r="C2869" s="13" t="s">
        <v>10307</v>
      </c>
      <c r="D2869" s="13" t="s">
        <v>14304</v>
      </c>
      <c r="E2869" s="13" t="s">
        <v>788</v>
      </c>
      <c r="F2869" s="13" t="s">
        <v>9384</v>
      </c>
      <c r="G2869" s="13" t="s">
        <v>10320</v>
      </c>
      <c r="H2869" s="13" t="s">
        <v>9396</v>
      </c>
      <c r="I2869" s="13" t="s">
        <v>14309</v>
      </c>
      <c r="J2869" s="19">
        <v>844</v>
      </c>
      <c r="K2869" s="13" t="s">
        <v>9260</v>
      </c>
      <c r="L2869" s="26">
        <v>43041</v>
      </c>
      <c r="M2869" s="19">
        <v>844</v>
      </c>
      <c r="N2869" s="13" t="s">
        <v>9260</v>
      </c>
      <c r="O2869" s="21">
        <v>0</v>
      </c>
      <c r="P2869" s="13" t="s">
        <v>9257</v>
      </c>
      <c r="Q2869" s="26">
        <v>43042</v>
      </c>
    </row>
    <row r="2870" spans="1:17" x14ac:dyDescent="0.25">
      <c r="A2870" s="12" t="str">
        <f t="shared" si="44"/>
        <v>ACGJ</v>
      </c>
      <c r="B2870" s="13" t="s">
        <v>14303</v>
      </c>
      <c r="C2870" s="13" t="s">
        <v>10316</v>
      </c>
      <c r="D2870" s="13" t="s">
        <v>14304</v>
      </c>
      <c r="E2870" s="13" t="s">
        <v>788</v>
      </c>
      <c r="F2870" s="13" t="s">
        <v>9384</v>
      </c>
      <c r="G2870" s="13" t="s">
        <v>10320</v>
      </c>
      <c r="H2870" s="13" t="s">
        <v>9396</v>
      </c>
      <c r="I2870" s="13" t="s">
        <v>14310</v>
      </c>
      <c r="J2870" s="19">
        <v>556</v>
      </c>
      <c r="K2870" s="13" t="s">
        <v>9260</v>
      </c>
      <c r="L2870" s="26">
        <v>43041</v>
      </c>
      <c r="M2870" s="19">
        <v>556</v>
      </c>
      <c r="N2870" s="13" t="s">
        <v>9260</v>
      </c>
      <c r="O2870" s="21">
        <v>0</v>
      </c>
      <c r="P2870" s="13" t="s">
        <v>9257</v>
      </c>
      <c r="Q2870" s="26">
        <v>43042</v>
      </c>
    </row>
    <row r="2871" spans="1:17" x14ac:dyDescent="0.25">
      <c r="A2871" s="12" t="str">
        <f t="shared" si="44"/>
        <v>ACGJ</v>
      </c>
      <c r="B2871" s="13" t="s">
        <v>14303</v>
      </c>
      <c r="C2871" s="13" t="s">
        <v>10660</v>
      </c>
      <c r="D2871" s="13" t="s">
        <v>14304</v>
      </c>
      <c r="E2871" s="13" t="s">
        <v>788</v>
      </c>
      <c r="F2871" s="13" t="s">
        <v>9384</v>
      </c>
      <c r="G2871" s="13" t="s">
        <v>10320</v>
      </c>
      <c r="H2871" s="13" t="s">
        <v>9396</v>
      </c>
      <c r="I2871" s="13" t="s">
        <v>14311</v>
      </c>
      <c r="J2871" s="19">
        <v>290</v>
      </c>
      <c r="K2871" s="13" t="s">
        <v>9260</v>
      </c>
      <c r="L2871" s="26">
        <v>43041</v>
      </c>
      <c r="M2871" s="19">
        <v>290</v>
      </c>
      <c r="N2871" s="13" t="s">
        <v>9260</v>
      </c>
      <c r="O2871" s="21">
        <v>0</v>
      </c>
      <c r="P2871" s="13" t="s">
        <v>9257</v>
      </c>
      <c r="Q2871" s="26">
        <v>43042</v>
      </c>
    </row>
    <row r="2872" spans="1:17" x14ac:dyDescent="0.25">
      <c r="A2872" s="12" t="str">
        <f t="shared" si="44"/>
        <v>ACLQ</v>
      </c>
      <c r="B2872" s="13" t="s">
        <v>14312</v>
      </c>
      <c r="C2872" s="13" t="s">
        <v>10259</v>
      </c>
      <c r="D2872" s="13" t="s">
        <v>14296</v>
      </c>
      <c r="E2872" s="13" t="s">
        <v>10363</v>
      </c>
      <c r="F2872" s="13" t="s">
        <v>9384</v>
      </c>
      <c r="G2872" s="13" t="s">
        <v>9276</v>
      </c>
      <c r="H2872" s="13" t="s">
        <v>9403</v>
      </c>
      <c r="I2872" s="13" t="s">
        <v>14313</v>
      </c>
      <c r="J2872" s="19">
        <v>1766</v>
      </c>
      <c r="K2872" s="13" t="s">
        <v>9260</v>
      </c>
      <c r="L2872" s="26">
        <v>43033</v>
      </c>
      <c r="M2872" s="19">
        <v>1766</v>
      </c>
      <c r="N2872" s="13" t="s">
        <v>9260</v>
      </c>
      <c r="O2872" s="21">
        <v>0</v>
      </c>
      <c r="P2872" s="13" t="s">
        <v>9257</v>
      </c>
      <c r="Q2872" s="26">
        <v>43034</v>
      </c>
    </row>
    <row r="2873" spans="1:17" x14ac:dyDescent="0.25">
      <c r="A2873" s="12" t="str">
        <f t="shared" si="44"/>
        <v>ACLQ</v>
      </c>
      <c r="B2873" s="13" t="s">
        <v>14312</v>
      </c>
      <c r="C2873" s="13" t="s">
        <v>10267</v>
      </c>
      <c r="D2873" s="13" t="s">
        <v>14296</v>
      </c>
      <c r="E2873" s="13" t="s">
        <v>10363</v>
      </c>
      <c r="F2873" s="13" t="s">
        <v>9384</v>
      </c>
      <c r="G2873" s="13" t="s">
        <v>9276</v>
      </c>
      <c r="H2873" s="13" t="s">
        <v>9403</v>
      </c>
      <c r="I2873" s="13" t="s">
        <v>14314</v>
      </c>
      <c r="J2873" s="19">
        <v>1566</v>
      </c>
      <c r="K2873" s="13" t="s">
        <v>9260</v>
      </c>
      <c r="L2873" s="26">
        <v>43033</v>
      </c>
      <c r="M2873" s="19">
        <v>1566</v>
      </c>
      <c r="N2873" s="13" t="s">
        <v>9260</v>
      </c>
      <c r="O2873" s="21">
        <v>0</v>
      </c>
      <c r="P2873" s="13" t="s">
        <v>9257</v>
      </c>
      <c r="Q2873" s="26">
        <v>43034</v>
      </c>
    </row>
    <row r="2874" spans="1:17" x14ac:dyDescent="0.25">
      <c r="A2874" s="12" t="str">
        <f t="shared" si="44"/>
        <v>ACOC</v>
      </c>
      <c r="B2874" s="13" t="s">
        <v>14315</v>
      </c>
      <c r="C2874" s="13" t="s">
        <v>10259</v>
      </c>
      <c r="D2874" s="13" t="s">
        <v>14316</v>
      </c>
      <c r="E2874" s="13" t="s">
        <v>788</v>
      </c>
      <c r="F2874" s="13" t="s">
        <v>9455</v>
      </c>
      <c r="G2874" s="13" t="s">
        <v>10944</v>
      </c>
      <c r="H2874" s="13" t="s">
        <v>9540</v>
      </c>
      <c r="I2874" s="13" t="s">
        <v>14317</v>
      </c>
      <c r="J2874" s="19">
        <v>452</v>
      </c>
      <c r="K2874" s="13" t="s">
        <v>9260</v>
      </c>
      <c r="L2874" s="26">
        <v>43034</v>
      </c>
      <c r="M2874" s="19">
        <v>452</v>
      </c>
      <c r="N2874" s="13" t="s">
        <v>9260</v>
      </c>
      <c r="O2874" s="21">
        <v>0</v>
      </c>
      <c r="P2874" s="13" t="s">
        <v>9257</v>
      </c>
      <c r="Q2874" s="26">
        <v>43035</v>
      </c>
    </row>
    <row r="2875" spans="1:17" x14ac:dyDescent="0.25">
      <c r="A2875" s="12" t="str">
        <f t="shared" si="44"/>
        <v>ACOC</v>
      </c>
      <c r="B2875" s="13" t="s">
        <v>14315</v>
      </c>
      <c r="C2875" s="13" t="s">
        <v>10267</v>
      </c>
      <c r="D2875" s="13" t="s">
        <v>14316</v>
      </c>
      <c r="E2875" s="13" t="s">
        <v>788</v>
      </c>
      <c r="F2875" s="13" t="s">
        <v>9455</v>
      </c>
      <c r="G2875" s="13" t="s">
        <v>10944</v>
      </c>
      <c r="H2875" s="13" t="s">
        <v>9540</v>
      </c>
      <c r="I2875" s="13" t="s">
        <v>14318</v>
      </c>
      <c r="J2875" s="19">
        <v>452</v>
      </c>
      <c r="K2875" s="13" t="s">
        <v>9260</v>
      </c>
      <c r="L2875" s="26">
        <v>43034</v>
      </c>
      <c r="M2875" s="19">
        <v>452</v>
      </c>
      <c r="N2875" s="13" t="s">
        <v>9260</v>
      </c>
      <c r="O2875" s="21">
        <v>0</v>
      </c>
      <c r="P2875" s="13" t="s">
        <v>9257</v>
      </c>
      <c r="Q2875" s="26">
        <v>43035</v>
      </c>
    </row>
    <row r="2876" spans="1:17" x14ac:dyDescent="0.25">
      <c r="A2876" s="12" t="str">
        <f t="shared" si="44"/>
        <v>ACOC</v>
      </c>
      <c r="B2876" s="13" t="s">
        <v>14315</v>
      </c>
      <c r="C2876" s="13" t="s">
        <v>10304</v>
      </c>
      <c r="D2876" s="13" t="s">
        <v>14316</v>
      </c>
      <c r="E2876" s="13" t="s">
        <v>788</v>
      </c>
      <c r="F2876" s="13" t="s">
        <v>9455</v>
      </c>
      <c r="G2876" s="13" t="s">
        <v>10944</v>
      </c>
      <c r="H2876" s="13" t="s">
        <v>9540</v>
      </c>
      <c r="I2876" s="13" t="s">
        <v>14319</v>
      </c>
      <c r="J2876" s="19">
        <v>450</v>
      </c>
      <c r="K2876" s="13" t="s">
        <v>9260</v>
      </c>
      <c r="L2876" s="26">
        <v>43034</v>
      </c>
      <c r="M2876" s="19">
        <v>450</v>
      </c>
      <c r="N2876" s="13" t="s">
        <v>9260</v>
      </c>
      <c r="O2876" s="21">
        <v>0</v>
      </c>
      <c r="P2876" s="13" t="s">
        <v>9257</v>
      </c>
      <c r="Q2876" s="26">
        <v>43035</v>
      </c>
    </row>
    <row r="2877" spans="1:17" x14ac:dyDescent="0.25">
      <c r="A2877" s="12" t="str">
        <f t="shared" si="44"/>
        <v>ACOC</v>
      </c>
      <c r="B2877" s="13" t="s">
        <v>14315</v>
      </c>
      <c r="C2877" s="13" t="s">
        <v>10269</v>
      </c>
      <c r="D2877" s="13" t="s">
        <v>14316</v>
      </c>
      <c r="E2877" s="13" t="s">
        <v>788</v>
      </c>
      <c r="F2877" s="13" t="s">
        <v>9455</v>
      </c>
      <c r="G2877" s="13" t="s">
        <v>10944</v>
      </c>
      <c r="H2877" s="13" t="s">
        <v>9540</v>
      </c>
      <c r="I2877" s="13" t="s">
        <v>14320</v>
      </c>
      <c r="J2877" s="19">
        <v>362</v>
      </c>
      <c r="K2877" s="13" t="s">
        <v>9260</v>
      </c>
      <c r="L2877" s="26">
        <v>43034</v>
      </c>
      <c r="M2877" s="19">
        <v>362</v>
      </c>
      <c r="N2877" s="13" t="s">
        <v>9260</v>
      </c>
      <c r="O2877" s="21">
        <v>0</v>
      </c>
      <c r="P2877" s="13" t="s">
        <v>9257</v>
      </c>
      <c r="Q2877" s="26">
        <v>43035</v>
      </c>
    </row>
    <row r="2878" spans="1:17" x14ac:dyDescent="0.25">
      <c r="A2878" s="12" t="str">
        <f t="shared" si="44"/>
        <v>ACOC</v>
      </c>
      <c r="B2878" s="13" t="s">
        <v>14315</v>
      </c>
      <c r="C2878" s="13" t="s">
        <v>10307</v>
      </c>
      <c r="D2878" s="13" t="s">
        <v>14316</v>
      </c>
      <c r="E2878" s="13" t="s">
        <v>788</v>
      </c>
      <c r="F2878" s="13" t="s">
        <v>9455</v>
      </c>
      <c r="G2878" s="13" t="s">
        <v>10944</v>
      </c>
      <c r="H2878" s="13" t="s">
        <v>9540</v>
      </c>
      <c r="I2878" s="13" t="s">
        <v>14321</v>
      </c>
      <c r="J2878" s="19">
        <v>362</v>
      </c>
      <c r="K2878" s="13" t="s">
        <v>9260</v>
      </c>
      <c r="L2878" s="26">
        <v>43034</v>
      </c>
      <c r="M2878" s="19">
        <v>362</v>
      </c>
      <c r="N2878" s="13" t="s">
        <v>9260</v>
      </c>
      <c r="O2878" s="21">
        <v>0</v>
      </c>
      <c r="P2878" s="13" t="s">
        <v>9257</v>
      </c>
      <c r="Q2878" s="26">
        <v>43035</v>
      </c>
    </row>
    <row r="2879" spans="1:17" x14ac:dyDescent="0.25">
      <c r="A2879" s="12" t="str">
        <f t="shared" si="44"/>
        <v>ACOC</v>
      </c>
      <c r="B2879" s="13" t="s">
        <v>14315</v>
      </c>
      <c r="C2879" s="13" t="s">
        <v>10316</v>
      </c>
      <c r="D2879" s="13" t="s">
        <v>14316</v>
      </c>
      <c r="E2879" s="13" t="s">
        <v>788</v>
      </c>
      <c r="F2879" s="13" t="s">
        <v>9455</v>
      </c>
      <c r="G2879" s="13" t="s">
        <v>10944</v>
      </c>
      <c r="H2879" s="13" t="s">
        <v>9540</v>
      </c>
      <c r="I2879" s="13" t="s">
        <v>14322</v>
      </c>
      <c r="J2879" s="19">
        <v>362</v>
      </c>
      <c r="K2879" s="13" t="s">
        <v>9260</v>
      </c>
      <c r="L2879" s="26">
        <v>43034</v>
      </c>
      <c r="M2879" s="19">
        <v>362</v>
      </c>
      <c r="N2879" s="13" t="s">
        <v>9260</v>
      </c>
      <c r="O2879" s="21">
        <v>0</v>
      </c>
      <c r="P2879" s="13" t="s">
        <v>9257</v>
      </c>
      <c r="Q2879" s="26">
        <v>43035</v>
      </c>
    </row>
    <row r="2880" spans="1:17" x14ac:dyDescent="0.25">
      <c r="A2880" s="12" t="str">
        <f t="shared" si="44"/>
        <v>ACOC</v>
      </c>
      <c r="B2880" s="13" t="s">
        <v>14315</v>
      </c>
      <c r="C2880" s="13" t="s">
        <v>10660</v>
      </c>
      <c r="D2880" s="13" t="s">
        <v>14316</v>
      </c>
      <c r="E2880" s="13" t="s">
        <v>788</v>
      </c>
      <c r="F2880" s="13" t="s">
        <v>9455</v>
      </c>
      <c r="G2880" s="13" t="s">
        <v>10944</v>
      </c>
      <c r="H2880" s="13" t="s">
        <v>9540</v>
      </c>
      <c r="I2880" s="13" t="s">
        <v>14323</v>
      </c>
      <c r="J2880" s="19">
        <v>362</v>
      </c>
      <c r="K2880" s="13" t="s">
        <v>9260</v>
      </c>
      <c r="L2880" s="26">
        <v>43034</v>
      </c>
      <c r="M2880" s="19">
        <v>362</v>
      </c>
      <c r="N2880" s="13" t="s">
        <v>9260</v>
      </c>
      <c r="O2880" s="21">
        <v>0</v>
      </c>
      <c r="P2880" s="13" t="s">
        <v>9257</v>
      </c>
      <c r="Q2880" s="26">
        <v>43035</v>
      </c>
    </row>
    <row r="2881" spans="1:17" x14ac:dyDescent="0.25">
      <c r="A2881" s="12" t="str">
        <f t="shared" si="44"/>
        <v>ACOC</v>
      </c>
      <c r="B2881" s="13" t="s">
        <v>14315</v>
      </c>
      <c r="C2881" s="13" t="s">
        <v>10742</v>
      </c>
      <c r="D2881" s="13" t="s">
        <v>14316</v>
      </c>
      <c r="E2881" s="13" t="s">
        <v>788</v>
      </c>
      <c r="F2881" s="13" t="s">
        <v>9455</v>
      </c>
      <c r="G2881" s="13" t="s">
        <v>10944</v>
      </c>
      <c r="H2881" s="13" t="s">
        <v>9540</v>
      </c>
      <c r="I2881" s="13" t="s">
        <v>14324</v>
      </c>
      <c r="J2881" s="19">
        <v>362</v>
      </c>
      <c r="K2881" s="13" t="s">
        <v>9260</v>
      </c>
      <c r="L2881" s="26">
        <v>43034</v>
      </c>
      <c r="M2881" s="19">
        <v>362</v>
      </c>
      <c r="N2881" s="13" t="s">
        <v>9260</v>
      </c>
      <c r="O2881" s="21">
        <v>0</v>
      </c>
      <c r="P2881" s="13" t="s">
        <v>9257</v>
      </c>
      <c r="Q2881" s="26">
        <v>43035</v>
      </c>
    </row>
    <row r="2882" spans="1:17" x14ac:dyDescent="0.25">
      <c r="A2882" s="12" t="str">
        <f t="shared" si="44"/>
        <v>ACOC</v>
      </c>
      <c r="B2882" s="13" t="s">
        <v>14315</v>
      </c>
      <c r="C2882" s="13" t="s">
        <v>10851</v>
      </c>
      <c r="D2882" s="13" t="s">
        <v>14316</v>
      </c>
      <c r="E2882" s="13" t="s">
        <v>788</v>
      </c>
      <c r="F2882" s="13" t="s">
        <v>9455</v>
      </c>
      <c r="G2882" s="13" t="s">
        <v>10944</v>
      </c>
      <c r="H2882" s="13" t="s">
        <v>9540</v>
      </c>
      <c r="I2882" s="13" t="s">
        <v>14325</v>
      </c>
      <c r="J2882" s="19">
        <v>362</v>
      </c>
      <c r="K2882" s="13" t="s">
        <v>9260</v>
      </c>
      <c r="L2882" s="26">
        <v>43034</v>
      </c>
      <c r="M2882" s="19">
        <v>362</v>
      </c>
      <c r="N2882" s="13" t="s">
        <v>9260</v>
      </c>
      <c r="O2882" s="21">
        <v>0</v>
      </c>
      <c r="P2882" s="13" t="s">
        <v>9257</v>
      </c>
      <c r="Q2882" s="26">
        <v>43035</v>
      </c>
    </row>
    <row r="2883" spans="1:17" x14ac:dyDescent="0.25">
      <c r="A2883" s="12" t="str">
        <f t="shared" ref="A2883:A2946" si="45">LEFT(I2883,4)</f>
        <v>ACOC</v>
      </c>
      <c r="B2883" s="13" t="s">
        <v>14315</v>
      </c>
      <c r="C2883" s="13" t="s">
        <v>10853</v>
      </c>
      <c r="D2883" s="13" t="s">
        <v>14316</v>
      </c>
      <c r="E2883" s="13" t="s">
        <v>788</v>
      </c>
      <c r="F2883" s="13" t="s">
        <v>9455</v>
      </c>
      <c r="G2883" s="13" t="s">
        <v>10944</v>
      </c>
      <c r="H2883" s="13" t="s">
        <v>9540</v>
      </c>
      <c r="I2883" s="13" t="s">
        <v>14326</v>
      </c>
      <c r="J2883" s="19">
        <v>362</v>
      </c>
      <c r="K2883" s="13" t="s">
        <v>9260</v>
      </c>
      <c r="L2883" s="26">
        <v>43034</v>
      </c>
      <c r="M2883" s="19">
        <v>362</v>
      </c>
      <c r="N2883" s="13" t="s">
        <v>9260</v>
      </c>
      <c r="O2883" s="21">
        <v>0</v>
      </c>
      <c r="P2883" s="13" t="s">
        <v>9257</v>
      </c>
      <c r="Q2883" s="26">
        <v>43035</v>
      </c>
    </row>
    <row r="2884" spans="1:17" x14ac:dyDescent="0.25">
      <c r="A2884" s="12" t="str">
        <f t="shared" si="45"/>
        <v>ACOC</v>
      </c>
      <c r="B2884" s="13" t="s">
        <v>14315</v>
      </c>
      <c r="C2884" s="13" t="s">
        <v>10284</v>
      </c>
      <c r="D2884" s="13" t="s">
        <v>14316</v>
      </c>
      <c r="E2884" s="13" t="s">
        <v>788</v>
      </c>
      <c r="F2884" s="13" t="s">
        <v>9455</v>
      </c>
      <c r="G2884" s="13" t="s">
        <v>10944</v>
      </c>
      <c r="H2884" s="13" t="s">
        <v>9540</v>
      </c>
      <c r="I2884" s="13" t="s">
        <v>14327</v>
      </c>
      <c r="J2884" s="19">
        <v>360</v>
      </c>
      <c r="K2884" s="13" t="s">
        <v>9260</v>
      </c>
      <c r="L2884" s="26">
        <v>43034</v>
      </c>
      <c r="M2884" s="19">
        <v>360</v>
      </c>
      <c r="N2884" s="13" t="s">
        <v>9260</v>
      </c>
      <c r="O2884" s="21">
        <v>0</v>
      </c>
      <c r="P2884" s="13" t="s">
        <v>9257</v>
      </c>
      <c r="Q2884" s="26">
        <v>43035</v>
      </c>
    </row>
    <row r="2885" spans="1:17" x14ac:dyDescent="0.25">
      <c r="A2885" s="12" t="str">
        <f t="shared" si="45"/>
        <v>ACOC</v>
      </c>
      <c r="B2885" s="13" t="s">
        <v>14315</v>
      </c>
      <c r="C2885" s="13" t="s">
        <v>10856</v>
      </c>
      <c r="D2885" s="13" t="s">
        <v>14316</v>
      </c>
      <c r="E2885" s="13" t="s">
        <v>788</v>
      </c>
      <c r="F2885" s="13" t="s">
        <v>9455</v>
      </c>
      <c r="G2885" s="13" t="s">
        <v>10944</v>
      </c>
      <c r="H2885" s="13" t="s">
        <v>9540</v>
      </c>
      <c r="I2885" s="13" t="s">
        <v>14328</v>
      </c>
      <c r="J2885" s="19">
        <v>360</v>
      </c>
      <c r="K2885" s="13" t="s">
        <v>9260</v>
      </c>
      <c r="L2885" s="26">
        <v>43034</v>
      </c>
      <c r="M2885" s="19">
        <v>360</v>
      </c>
      <c r="N2885" s="13" t="s">
        <v>9260</v>
      </c>
      <c r="O2885" s="21">
        <v>0</v>
      </c>
      <c r="P2885" s="13" t="s">
        <v>9257</v>
      </c>
      <c r="Q2885" s="26">
        <v>43035</v>
      </c>
    </row>
    <row r="2886" spans="1:17" x14ac:dyDescent="0.25">
      <c r="A2886" s="12" t="str">
        <f t="shared" si="45"/>
        <v>ACXK</v>
      </c>
      <c r="B2886" s="13" t="s">
        <v>14329</v>
      </c>
      <c r="C2886" s="13" t="s">
        <v>10259</v>
      </c>
      <c r="D2886" s="13" t="s">
        <v>14121</v>
      </c>
      <c r="E2886" s="13" t="s">
        <v>6417</v>
      </c>
      <c r="F2886" s="13" t="s">
        <v>9585</v>
      </c>
      <c r="G2886" s="13" t="s">
        <v>14279</v>
      </c>
      <c r="H2886" s="13" t="s">
        <v>10003</v>
      </c>
      <c r="I2886" s="13" t="s">
        <v>14330</v>
      </c>
      <c r="J2886" s="19">
        <v>422</v>
      </c>
      <c r="K2886" s="13" t="s">
        <v>9260</v>
      </c>
      <c r="L2886" s="26">
        <v>43038</v>
      </c>
      <c r="M2886" s="19">
        <v>422</v>
      </c>
      <c r="N2886" s="13" t="s">
        <v>9260</v>
      </c>
      <c r="O2886" s="21">
        <v>0</v>
      </c>
      <c r="P2886" s="13" t="s">
        <v>9257</v>
      </c>
      <c r="Q2886" s="26">
        <v>43039</v>
      </c>
    </row>
    <row r="2887" spans="1:17" x14ac:dyDescent="0.25">
      <c r="A2887" s="12" t="str">
        <f t="shared" si="45"/>
        <v>ACXK</v>
      </c>
      <c r="B2887" s="13" t="s">
        <v>14329</v>
      </c>
      <c r="C2887" s="13" t="s">
        <v>10267</v>
      </c>
      <c r="D2887" s="13" t="s">
        <v>14121</v>
      </c>
      <c r="E2887" s="13" t="s">
        <v>6417</v>
      </c>
      <c r="F2887" s="13" t="s">
        <v>9585</v>
      </c>
      <c r="G2887" s="13" t="s">
        <v>14279</v>
      </c>
      <c r="H2887" s="13" t="s">
        <v>10003</v>
      </c>
      <c r="I2887" s="13" t="s">
        <v>14331</v>
      </c>
      <c r="J2887" s="19">
        <v>284</v>
      </c>
      <c r="K2887" s="13" t="s">
        <v>9260</v>
      </c>
      <c r="L2887" s="26">
        <v>43038</v>
      </c>
      <c r="M2887" s="19">
        <v>284</v>
      </c>
      <c r="N2887" s="13" t="s">
        <v>9260</v>
      </c>
      <c r="O2887" s="21">
        <v>0</v>
      </c>
      <c r="P2887" s="13" t="s">
        <v>9257</v>
      </c>
      <c r="Q2887" s="26">
        <v>43039</v>
      </c>
    </row>
    <row r="2888" spans="1:17" x14ac:dyDescent="0.25">
      <c r="A2888" s="12" t="str">
        <f t="shared" si="45"/>
        <v>ACXK</v>
      </c>
      <c r="B2888" s="13" t="s">
        <v>14329</v>
      </c>
      <c r="C2888" s="13" t="s">
        <v>10304</v>
      </c>
      <c r="D2888" s="13" t="s">
        <v>14121</v>
      </c>
      <c r="E2888" s="13" t="s">
        <v>6417</v>
      </c>
      <c r="F2888" s="13" t="s">
        <v>9585</v>
      </c>
      <c r="G2888" s="13" t="s">
        <v>14279</v>
      </c>
      <c r="H2888" s="13" t="s">
        <v>10003</v>
      </c>
      <c r="I2888" s="13" t="s">
        <v>14332</v>
      </c>
      <c r="J2888" s="19">
        <v>284</v>
      </c>
      <c r="K2888" s="13" t="s">
        <v>9260</v>
      </c>
      <c r="L2888" s="26">
        <v>43038</v>
      </c>
      <c r="M2888" s="19">
        <v>284</v>
      </c>
      <c r="N2888" s="13" t="s">
        <v>9260</v>
      </c>
      <c r="O2888" s="21">
        <v>0</v>
      </c>
      <c r="P2888" s="13" t="s">
        <v>9257</v>
      </c>
      <c r="Q2888" s="26">
        <v>43039</v>
      </c>
    </row>
    <row r="2889" spans="1:17" x14ac:dyDescent="0.25">
      <c r="A2889" s="12" t="str">
        <f t="shared" si="45"/>
        <v>ACXK</v>
      </c>
      <c r="B2889" s="13" t="s">
        <v>14329</v>
      </c>
      <c r="C2889" s="13" t="s">
        <v>10269</v>
      </c>
      <c r="D2889" s="13" t="s">
        <v>14121</v>
      </c>
      <c r="E2889" s="13" t="s">
        <v>6417</v>
      </c>
      <c r="F2889" s="13" t="s">
        <v>9585</v>
      </c>
      <c r="G2889" s="13" t="s">
        <v>14279</v>
      </c>
      <c r="H2889" s="13" t="s">
        <v>10003</v>
      </c>
      <c r="I2889" s="13" t="s">
        <v>14333</v>
      </c>
      <c r="J2889" s="19">
        <v>282</v>
      </c>
      <c r="K2889" s="13" t="s">
        <v>9260</v>
      </c>
      <c r="L2889" s="26">
        <v>43038</v>
      </c>
      <c r="M2889" s="19">
        <v>282</v>
      </c>
      <c r="N2889" s="13" t="s">
        <v>9260</v>
      </c>
      <c r="O2889" s="21">
        <v>0</v>
      </c>
      <c r="P2889" s="13" t="s">
        <v>9257</v>
      </c>
      <c r="Q2889" s="26">
        <v>43039</v>
      </c>
    </row>
    <row r="2890" spans="1:17" x14ac:dyDescent="0.25">
      <c r="A2890" s="12" t="str">
        <f t="shared" si="45"/>
        <v>ACXK</v>
      </c>
      <c r="B2890" s="13" t="s">
        <v>14329</v>
      </c>
      <c r="C2890" s="13" t="s">
        <v>10307</v>
      </c>
      <c r="D2890" s="13" t="s">
        <v>14121</v>
      </c>
      <c r="E2890" s="13" t="s">
        <v>6417</v>
      </c>
      <c r="F2890" s="13" t="s">
        <v>9585</v>
      </c>
      <c r="G2890" s="13" t="s">
        <v>14279</v>
      </c>
      <c r="H2890" s="13" t="s">
        <v>10003</v>
      </c>
      <c r="I2890" s="13" t="s">
        <v>14334</v>
      </c>
      <c r="J2890" s="19">
        <v>144</v>
      </c>
      <c r="K2890" s="13" t="s">
        <v>9260</v>
      </c>
      <c r="L2890" s="26">
        <v>43038</v>
      </c>
      <c r="M2890" s="19">
        <v>144</v>
      </c>
      <c r="N2890" s="13" t="s">
        <v>9260</v>
      </c>
      <c r="O2890" s="21">
        <v>0</v>
      </c>
      <c r="P2890" s="13" t="s">
        <v>9257</v>
      </c>
      <c r="Q2890" s="26">
        <v>43039</v>
      </c>
    </row>
    <row r="2891" spans="1:17" x14ac:dyDescent="0.25">
      <c r="A2891" s="12" t="str">
        <f t="shared" si="45"/>
        <v>ACXK</v>
      </c>
      <c r="B2891" s="13" t="s">
        <v>14335</v>
      </c>
      <c r="C2891" s="13" t="s">
        <v>10259</v>
      </c>
      <c r="D2891" s="13" t="s">
        <v>14121</v>
      </c>
      <c r="E2891" s="13" t="s">
        <v>11227</v>
      </c>
      <c r="F2891" s="13" t="s">
        <v>9585</v>
      </c>
      <c r="G2891" s="13" t="s">
        <v>14336</v>
      </c>
      <c r="H2891" s="13" t="s">
        <v>10002</v>
      </c>
      <c r="I2891" s="13" t="s">
        <v>14337</v>
      </c>
      <c r="J2891" s="19">
        <v>936</v>
      </c>
      <c r="K2891" s="13" t="s">
        <v>9260</v>
      </c>
      <c r="L2891" s="26">
        <v>43038</v>
      </c>
      <c r="M2891" s="19">
        <v>936</v>
      </c>
      <c r="N2891" s="13" t="s">
        <v>9260</v>
      </c>
      <c r="O2891" s="21">
        <v>0</v>
      </c>
      <c r="P2891" s="13" t="s">
        <v>9257</v>
      </c>
      <c r="Q2891" s="26">
        <v>43039</v>
      </c>
    </row>
    <row r="2892" spans="1:17" x14ac:dyDescent="0.25">
      <c r="A2892" s="12" t="str">
        <f t="shared" si="45"/>
        <v>ACXK</v>
      </c>
      <c r="B2892" s="13" t="s">
        <v>14335</v>
      </c>
      <c r="C2892" s="13" t="s">
        <v>10267</v>
      </c>
      <c r="D2892" s="13" t="s">
        <v>14121</v>
      </c>
      <c r="E2892" s="13" t="s">
        <v>11227</v>
      </c>
      <c r="F2892" s="13" t="s">
        <v>9585</v>
      </c>
      <c r="G2892" s="13" t="s">
        <v>14336</v>
      </c>
      <c r="H2892" s="13" t="s">
        <v>10002</v>
      </c>
      <c r="I2892" s="13" t="s">
        <v>14338</v>
      </c>
      <c r="J2892" s="19">
        <v>538</v>
      </c>
      <c r="K2892" s="13" t="s">
        <v>9260</v>
      </c>
      <c r="L2892" s="26">
        <v>43038</v>
      </c>
      <c r="M2892" s="19">
        <v>538</v>
      </c>
      <c r="N2892" s="13" t="s">
        <v>9260</v>
      </c>
      <c r="O2892" s="21">
        <v>0</v>
      </c>
      <c r="P2892" s="13" t="s">
        <v>9257</v>
      </c>
      <c r="Q2892" s="26">
        <v>43039</v>
      </c>
    </row>
    <row r="2893" spans="1:17" x14ac:dyDescent="0.25">
      <c r="A2893" s="12" t="str">
        <f t="shared" si="45"/>
        <v>ACXK</v>
      </c>
      <c r="B2893" s="13" t="s">
        <v>14339</v>
      </c>
      <c r="C2893" s="13" t="s">
        <v>10259</v>
      </c>
      <c r="D2893" s="13" t="s">
        <v>14121</v>
      </c>
      <c r="E2893" s="13" t="s">
        <v>7348</v>
      </c>
      <c r="F2893" s="13" t="s">
        <v>9585</v>
      </c>
      <c r="G2893" s="13" t="s">
        <v>14340</v>
      </c>
      <c r="H2893" s="13" t="s">
        <v>10001</v>
      </c>
      <c r="I2893" s="13" t="s">
        <v>14341</v>
      </c>
      <c r="J2893" s="19">
        <v>630</v>
      </c>
      <c r="K2893" s="13" t="s">
        <v>9260</v>
      </c>
      <c r="L2893" s="26">
        <v>43038</v>
      </c>
      <c r="M2893" s="19">
        <v>630</v>
      </c>
      <c r="N2893" s="13" t="s">
        <v>9260</v>
      </c>
      <c r="O2893" s="21">
        <v>0</v>
      </c>
      <c r="P2893" s="13" t="s">
        <v>9257</v>
      </c>
      <c r="Q2893" s="26">
        <v>43039</v>
      </c>
    </row>
    <row r="2894" spans="1:17" x14ac:dyDescent="0.25">
      <c r="A2894" s="12" t="str">
        <f t="shared" si="45"/>
        <v>ACXK</v>
      </c>
      <c r="B2894" s="13" t="s">
        <v>14339</v>
      </c>
      <c r="C2894" s="13" t="s">
        <v>10267</v>
      </c>
      <c r="D2894" s="13" t="s">
        <v>14121</v>
      </c>
      <c r="E2894" s="13" t="s">
        <v>7348</v>
      </c>
      <c r="F2894" s="13" t="s">
        <v>9585</v>
      </c>
      <c r="G2894" s="13" t="s">
        <v>14340</v>
      </c>
      <c r="H2894" s="13" t="s">
        <v>10001</v>
      </c>
      <c r="I2894" s="13" t="s">
        <v>14342</v>
      </c>
      <c r="J2894" s="19">
        <v>630</v>
      </c>
      <c r="K2894" s="13" t="s">
        <v>9260</v>
      </c>
      <c r="L2894" s="26">
        <v>43038</v>
      </c>
      <c r="M2894" s="19">
        <v>630</v>
      </c>
      <c r="N2894" s="13" t="s">
        <v>9260</v>
      </c>
      <c r="O2894" s="21">
        <v>0</v>
      </c>
      <c r="P2894" s="13" t="s">
        <v>9257</v>
      </c>
      <c r="Q2894" s="26">
        <v>43039</v>
      </c>
    </row>
    <row r="2895" spans="1:17" x14ac:dyDescent="0.25">
      <c r="A2895" s="12" t="str">
        <f t="shared" si="45"/>
        <v>ACXK</v>
      </c>
      <c r="B2895" s="13" t="s">
        <v>14339</v>
      </c>
      <c r="C2895" s="13" t="s">
        <v>10304</v>
      </c>
      <c r="D2895" s="13" t="s">
        <v>14121</v>
      </c>
      <c r="E2895" s="13" t="s">
        <v>7348</v>
      </c>
      <c r="F2895" s="13" t="s">
        <v>9585</v>
      </c>
      <c r="G2895" s="13" t="s">
        <v>14340</v>
      </c>
      <c r="H2895" s="13" t="s">
        <v>10001</v>
      </c>
      <c r="I2895" s="13" t="s">
        <v>14343</v>
      </c>
      <c r="J2895" s="19">
        <v>630</v>
      </c>
      <c r="K2895" s="13" t="s">
        <v>9260</v>
      </c>
      <c r="L2895" s="26">
        <v>43038</v>
      </c>
      <c r="M2895" s="19">
        <v>630</v>
      </c>
      <c r="N2895" s="13" t="s">
        <v>9260</v>
      </c>
      <c r="O2895" s="21">
        <v>0</v>
      </c>
      <c r="P2895" s="13" t="s">
        <v>9257</v>
      </c>
      <c r="Q2895" s="26">
        <v>43039</v>
      </c>
    </row>
    <row r="2896" spans="1:17" x14ac:dyDescent="0.25">
      <c r="A2896" s="12" t="str">
        <f t="shared" si="45"/>
        <v>ACXK</v>
      </c>
      <c r="B2896" s="13" t="s">
        <v>14339</v>
      </c>
      <c r="C2896" s="13" t="s">
        <v>10269</v>
      </c>
      <c r="D2896" s="13" t="s">
        <v>14121</v>
      </c>
      <c r="E2896" s="13" t="s">
        <v>7348</v>
      </c>
      <c r="F2896" s="13" t="s">
        <v>9585</v>
      </c>
      <c r="G2896" s="13" t="s">
        <v>14340</v>
      </c>
      <c r="H2896" s="13" t="s">
        <v>10001</v>
      </c>
      <c r="I2896" s="13" t="s">
        <v>14344</v>
      </c>
      <c r="J2896" s="19">
        <v>422</v>
      </c>
      <c r="K2896" s="13" t="s">
        <v>9260</v>
      </c>
      <c r="L2896" s="26">
        <v>43038</v>
      </c>
      <c r="M2896" s="19">
        <v>422</v>
      </c>
      <c r="N2896" s="13" t="s">
        <v>9260</v>
      </c>
      <c r="O2896" s="21">
        <v>0</v>
      </c>
      <c r="P2896" s="13" t="s">
        <v>9257</v>
      </c>
      <c r="Q2896" s="26">
        <v>43039</v>
      </c>
    </row>
    <row r="2897" spans="1:17" x14ac:dyDescent="0.25">
      <c r="A2897" s="12" t="str">
        <f t="shared" si="45"/>
        <v>ACLP</v>
      </c>
      <c r="B2897" s="13" t="s">
        <v>14345</v>
      </c>
      <c r="C2897" s="13" t="s">
        <v>10259</v>
      </c>
      <c r="D2897" s="13" t="s">
        <v>14296</v>
      </c>
      <c r="E2897" s="13" t="s">
        <v>10391</v>
      </c>
      <c r="F2897" s="13" t="s">
        <v>9384</v>
      </c>
      <c r="G2897" s="13" t="s">
        <v>9276</v>
      </c>
      <c r="H2897" s="13" t="s">
        <v>9403</v>
      </c>
      <c r="I2897" s="13" t="s">
        <v>14346</v>
      </c>
      <c r="J2897" s="19">
        <v>1846</v>
      </c>
      <c r="K2897" s="13" t="s">
        <v>9260</v>
      </c>
      <c r="L2897" s="26">
        <v>43038</v>
      </c>
      <c r="M2897" s="19">
        <v>1846</v>
      </c>
      <c r="N2897" s="13" t="s">
        <v>9260</v>
      </c>
      <c r="O2897" s="21">
        <v>0</v>
      </c>
      <c r="P2897" s="13" t="s">
        <v>9257</v>
      </c>
      <c r="Q2897" s="26">
        <v>43039</v>
      </c>
    </row>
    <row r="2898" spans="1:17" x14ac:dyDescent="0.25">
      <c r="A2898" s="12" t="str">
        <f t="shared" si="45"/>
        <v>ACLP</v>
      </c>
      <c r="B2898" s="13" t="s">
        <v>14345</v>
      </c>
      <c r="C2898" s="13" t="s">
        <v>10267</v>
      </c>
      <c r="D2898" s="13" t="s">
        <v>14296</v>
      </c>
      <c r="E2898" s="13" t="s">
        <v>10391</v>
      </c>
      <c r="F2898" s="13" t="s">
        <v>9384</v>
      </c>
      <c r="G2898" s="13" t="s">
        <v>9276</v>
      </c>
      <c r="H2898" s="13" t="s">
        <v>9403</v>
      </c>
      <c r="I2898" s="13" t="s">
        <v>14347</v>
      </c>
      <c r="J2898" s="19">
        <v>1760</v>
      </c>
      <c r="K2898" s="13" t="s">
        <v>9260</v>
      </c>
      <c r="L2898" s="26">
        <v>43038</v>
      </c>
      <c r="M2898" s="19">
        <v>1760</v>
      </c>
      <c r="N2898" s="13" t="s">
        <v>9260</v>
      </c>
      <c r="O2898" s="21">
        <v>0</v>
      </c>
      <c r="P2898" s="13" t="s">
        <v>9257</v>
      </c>
      <c r="Q2898" s="26">
        <v>43039</v>
      </c>
    </row>
    <row r="2899" spans="1:17" x14ac:dyDescent="0.25">
      <c r="A2899" s="12" t="str">
        <f t="shared" si="45"/>
        <v>ACLP</v>
      </c>
      <c r="B2899" s="13" t="s">
        <v>14345</v>
      </c>
      <c r="C2899" s="13" t="s">
        <v>10304</v>
      </c>
      <c r="D2899" s="13" t="s">
        <v>14296</v>
      </c>
      <c r="E2899" s="13" t="s">
        <v>10391</v>
      </c>
      <c r="F2899" s="13" t="s">
        <v>9384</v>
      </c>
      <c r="G2899" s="13" t="s">
        <v>9276</v>
      </c>
      <c r="H2899" s="13" t="s">
        <v>9403</v>
      </c>
      <c r="I2899" s="13" t="s">
        <v>14348</v>
      </c>
      <c r="J2899" s="19">
        <v>1684</v>
      </c>
      <c r="K2899" s="13" t="s">
        <v>9260</v>
      </c>
      <c r="L2899" s="26">
        <v>43038</v>
      </c>
      <c r="M2899" s="19">
        <v>1684</v>
      </c>
      <c r="N2899" s="13" t="s">
        <v>9260</v>
      </c>
      <c r="O2899" s="21">
        <v>0</v>
      </c>
      <c r="P2899" s="13" t="s">
        <v>9257</v>
      </c>
      <c r="Q2899" s="26">
        <v>43039</v>
      </c>
    </row>
    <row r="2900" spans="1:17" x14ac:dyDescent="0.25">
      <c r="A2900" s="12" t="str">
        <f t="shared" si="45"/>
        <v>ACHN</v>
      </c>
      <c r="B2900" s="13" t="s">
        <v>14349</v>
      </c>
      <c r="C2900" s="13" t="s">
        <v>10259</v>
      </c>
      <c r="D2900" s="13" t="s">
        <v>14350</v>
      </c>
      <c r="E2900" s="13" t="s">
        <v>788</v>
      </c>
      <c r="F2900" s="13" t="s">
        <v>9384</v>
      </c>
      <c r="G2900" s="13" t="s">
        <v>11216</v>
      </c>
      <c r="H2900" s="13" t="s">
        <v>9592</v>
      </c>
      <c r="I2900" s="13" t="s">
        <v>14351</v>
      </c>
      <c r="J2900" s="19">
        <v>644</v>
      </c>
      <c r="K2900" s="13" t="s">
        <v>9260</v>
      </c>
      <c r="L2900" s="26">
        <v>43047</v>
      </c>
      <c r="M2900" s="19">
        <v>644</v>
      </c>
      <c r="N2900" s="13" t="s">
        <v>9260</v>
      </c>
      <c r="O2900" s="21">
        <v>0</v>
      </c>
      <c r="P2900" s="13" t="s">
        <v>9257</v>
      </c>
      <c r="Q2900" s="26">
        <v>43048</v>
      </c>
    </row>
    <row r="2901" spans="1:17" x14ac:dyDescent="0.25">
      <c r="A2901" s="12" t="str">
        <f t="shared" si="45"/>
        <v>ACHN</v>
      </c>
      <c r="B2901" s="13" t="s">
        <v>14349</v>
      </c>
      <c r="C2901" s="13" t="s">
        <v>10267</v>
      </c>
      <c r="D2901" s="13" t="s">
        <v>14350</v>
      </c>
      <c r="E2901" s="13" t="s">
        <v>788</v>
      </c>
      <c r="F2901" s="13" t="s">
        <v>9384</v>
      </c>
      <c r="G2901" s="13" t="s">
        <v>11216</v>
      </c>
      <c r="H2901" s="13" t="s">
        <v>9592</v>
      </c>
      <c r="I2901" s="13" t="s">
        <v>14352</v>
      </c>
      <c r="J2901" s="19">
        <v>644</v>
      </c>
      <c r="K2901" s="13" t="s">
        <v>9260</v>
      </c>
      <c r="L2901" s="26">
        <v>43047</v>
      </c>
      <c r="M2901" s="19">
        <v>644</v>
      </c>
      <c r="N2901" s="13" t="s">
        <v>9260</v>
      </c>
      <c r="O2901" s="21">
        <v>0</v>
      </c>
      <c r="P2901" s="13" t="s">
        <v>9257</v>
      </c>
      <c r="Q2901" s="26">
        <v>43048</v>
      </c>
    </row>
    <row r="2902" spans="1:17" x14ac:dyDescent="0.25">
      <c r="A2902" s="12" t="str">
        <f t="shared" si="45"/>
        <v>ACHN</v>
      </c>
      <c r="B2902" s="13" t="s">
        <v>14349</v>
      </c>
      <c r="C2902" s="13" t="s">
        <v>10304</v>
      </c>
      <c r="D2902" s="13" t="s">
        <v>14350</v>
      </c>
      <c r="E2902" s="13" t="s">
        <v>788</v>
      </c>
      <c r="F2902" s="13" t="s">
        <v>9384</v>
      </c>
      <c r="G2902" s="13" t="s">
        <v>11216</v>
      </c>
      <c r="H2902" s="13" t="s">
        <v>9592</v>
      </c>
      <c r="I2902" s="13" t="s">
        <v>14353</v>
      </c>
      <c r="J2902" s="19">
        <v>634</v>
      </c>
      <c r="K2902" s="13" t="s">
        <v>9260</v>
      </c>
      <c r="L2902" s="26">
        <v>43047</v>
      </c>
      <c r="M2902" s="19">
        <v>634</v>
      </c>
      <c r="N2902" s="13" t="s">
        <v>9260</v>
      </c>
      <c r="O2902" s="21">
        <v>0</v>
      </c>
      <c r="P2902" s="13" t="s">
        <v>9257</v>
      </c>
      <c r="Q2902" s="26">
        <v>43048</v>
      </c>
    </row>
    <row r="2903" spans="1:17" x14ac:dyDescent="0.25">
      <c r="A2903" s="12" t="str">
        <f t="shared" si="45"/>
        <v>ACHN</v>
      </c>
      <c r="B2903" s="13" t="s">
        <v>14349</v>
      </c>
      <c r="C2903" s="13" t="s">
        <v>10269</v>
      </c>
      <c r="D2903" s="13" t="s">
        <v>14350</v>
      </c>
      <c r="E2903" s="13" t="s">
        <v>788</v>
      </c>
      <c r="F2903" s="13" t="s">
        <v>9384</v>
      </c>
      <c r="G2903" s="13" t="s">
        <v>11216</v>
      </c>
      <c r="H2903" s="13" t="s">
        <v>9592</v>
      </c>
      <c r="I2903" s="13" t="s">
        <v>14354</v>
      </c>
      <c r="J2903" s="19">
        <v>628</v>
      </c>
      <c r="K2903" s="13" t="s">
        <v>9260</v>
      </c>
      <c r="L2903" s="26">
        <v>43047</v>
      </c>
      <c r="M2903" s="19">
        <v>628</v>
      </c>
      <c r="N2903" s="13" t="s">
        <v>9260</v>
      </c>
      <c r="O2903" s="21">
        <v>0</v>
      </c>
      <c r="P2903" s="13" t="s">
        <v>9257</v>
      </c>
      <c r="Q2903" s="26">
        <v>43048</v>
      </c>
    </row>
    <row r="2904" spans="1:17" x14ac:dyDescent="0.25">
      <c r="A2904" s="12" t="str">
        <f t="shared" si="45"/>
        <v>ACHN</v>
      </c>
      <c r="B2904" s="13" t="s">
        <v>14349</v>
      </c>
      <c r="C2904" s="13" t="s">
        <v>10307</v>
      </c>
      <c r="D2904" s="13" t="s">
        <v>14350</v>
      </c>
      <c r="E2904" s="13" t="s">
        <v>788</v>
      </c>
      <c r="F2904" s="13" t="s">
        <v>9384</v>
      </c>
      <c r="G2904" s="13" t="s">
        <v>11216</v>
      </c>
      <c r="H2904" s="13" t="s">
        <v>9592</v>
      </c>
      <c r="I2904" s="13" t="s">
        <v>14355</v>
      </c>
      <c r="J2904" s="19">
        <v>618</v>
      </c>
      <c r="K2904" s="13" t="s">
        <v>9260</v>
      </c>
      <c r="L2904" s="26">
        <v>43047</v>
      </c>
      <c r="M2904" s="19">
        <v>618</v>
      </c>
      <c r="N2904" s="13" t="s">
        <v>9260</v>
      </c>
      <c r="O2904" s="21">
        <v>0</v>
      </c>
      <c r="P2904" s="13" t="s">
        <v>9257</v>
      </c>
      <c r="Q2904" s="26">
        <v>43048</v>
      </c>
    </row>
    <row r="2905" spans="1:17" x14ac:dyDescent="0.25">
      <c r="A2905" s="12" t="str">
        <f t="shared" si="45"/>
        <v>ACHN</v>
      </c>
      <c r="B2905" s="13" t="s">
        <v>14349</v>
      </c>
      <c r="C2905" s="13" t="s">
        <v>10316</v>
      </c>
      <c r="D2905" s="13" t="s">
        <v>14350</v>
      </c>
      <c r="E2905" s="13" t="s">
        <v>788</v>
      </c>
      <c r="F2905" s="13" t="s">
        <v>9384</v>
      </c>
      <c r="G2905" s="13" t="s">
        <v>11216</v>
      </c>
      <c r="H2905" s="13" t="s">
        <v>9592</v>
      </c>
      <c r="I2905" s="13" t="s">
        <v>14356</v>
      </c>
      <c r="J2905" s="19">
        <v>614</v>
      </c>
      <c r="K2905" s="13" t="s">
        <v>9260</v>
      </c>
      <c r="L2905" s="26">
        <v>43047</v>
      </c>
      <c r="M2905" s="19">
        <v>614</v>
      </c>
      <c r="N2905" s="13" t="s">
        <v>9260</v>
      </c>
      <c r="O2905" s="21">
        <v>0</v>
      </c>
      <c r="P2905" s="13" t="s">
        <v>9257</v>
      </c>
      <c r="Q2905" s="26">
        <v>43048</v>
      </c>
    </row>
    <row r="2906" spans="1:17" x14ac:dyDescent="0.25">
      <c r="A2906" s="12" t="str">
        <f t="shared" si="45"/>
        <v>ACHN</v>
      </c>
      <c r="B2906" s="13" t="s">
        <v>14349</v>
      </c>
      <c r="C2906" s="13" t="s">
        <v>10660</v>
      </c>
      <c r="D2906" s="13" t="s">
        <v>14350</v>
      </c>
      <c r="E2906" s="13" t="s">
        <v>788</v>
      </c>
      <c r="F2906" s="13" t="s">
        <v>9384</v>
      </c>
      <c r="G2906" s="13" t="s">
        <v>11216</v>
      </c>
      <c r="H2906" s="13" t="s">
        <v>9592</v>
      </c>
      <c r="I2906" s="13" t="s">
        <v>14357</v>
      </c>
      <c r="J2906" s="19">
        <v>610</v>
      </c>
      <c r="K2906" s="13" t="s">
        <v>9260</v>
      </c>
      <c r="L2906" s="26">
        <v>43047</v>
      </c>
      <c r="M2906" s="19">
        <v>610</v>
      </c>
      <c r="N2906" s="13" t="s">
        <v>9260</v>
      </c>
      <c r="O2906" s="21">
        <v>0</v>
      </c>
      <c r="P2906" s="13" t="s">
        <v>9257</v>
      </c>
      <c r="Q2906" s="26">
        <v>43048</v>
      </c>
    </row>
    <row r="2907" spans="1:17" x14ac:dyDescent="0.25">
      <c r="A2907" s="12" t="str">
        <f t="shared" si="45"/>
        <v>ACHN</v>
      </c>
      <c r="B2907" s="13" t="s">
        <v>14349</v>
      </c>
      <c r="C2907" s="13" t="s">
        <v>10742</v>
      </c>
      <c r="D2907" s="13" t="s">
        <v>14350</v>
      </c>
      <c r="E2907" s="13" t="s">
        <v>788</v>
      </c>
      <c r="F2907" s="13" t="s">
        <v>9384</v>
      </c>
      <c r="G2907" s="13" t="s">
        <v>11216</v>
      </c>
      <c r="H2907" s="13" t="s">
        <v>9592</v>
      </c>
      <c r="I2907" s="13" t="s">
        <v>14358</v>
      </c>
      <c r="J2907" s="19">
        <v>610</v>
      </c>
      <c r="K2907" s="13" t="s">
        <v>9260</v>
      </c>
      <c r="L2907" s="26">
        <v>43047</v>
      </c>
      <c r="M2907" s="19">
        <v>610</v>
      </c>
      <c r="N2907" s="13" t="s">
        <v>9260</v>
      </c>
      <c r="O2907" s="21">
        <v>0</v>
      </c>
      <c r="P2907" s="13" t="s">
        <v>9257</v>
      </c>
      <c r="Q2907" s="26">
        <v>43048</v>
      </c>
    </row>
    <row r="2908" spans="1:17" x14ac:dyDescent="0.25">
      <c r="A2908" s="12" t="str">
        <f t="shared" si="45"/>
        <v>ACHN</v>
      </c>
      <c r="B2908" s="13" t="s">
        <v>14349</v>
      </c>
      <c r="C2908" s="13" t="s">
        <v>10851</v>
      </c>
      <c r="D2908" s="13" t="s">
        <v>14350</v>
      </c>
      <c r="E2908" s="13" t="s">
        <v>788</v>
      </c>
      <c r="F2908" s="13" t="s">
        <v>9384</v>
      </c>
      <c r="G2908" s="13" t="s">
        <v>11216</v>
      </c>
      <c r="H2908" s="13" t="s">
        <v>9592</v>
      </c>
      <c r="I2908" s="13" t="s">
        <v>14359</v>
      </c>
      <c r="J2908" s="19">
        <v>548</v>
      </c>
      <c r="K2908" s="13" t="s">
        <v>9260</v>
      </c>
      <c r="L2908" s="26">
        <v>43047</v>
      </c>
      <c r="M2908" s="19">
        <v>548</v>
      </c>
      <c r="N2908" s="13" t="s">
        <v>9260</v>
      </c>
      <c r="O2908" s="21">
        <v>0</v>
      </c>
      <c r="P2908" s="13" t="s">
        <v>9257</v>
      </c>
      <c r="Q2908" s="26">
        <v>43048</v>
      </c>
    </row>
    <row r="2909" spans="1:17" x14ac:dyDescent="0.25">
      <c r="A2909" s="12" t="str">
        <f t="shared" si="45"/>
        <v>ACLO</v>
      </c>
      <c r="B2909" s="13" t="s">
        <v>14360</v>
      </c>
      <c r="C2909" s="13" t="s">
        <v>10259</v>
      </c>
      <c r="D2909" s="13" t="s">
        <v>14296</v>
      </c>
      <c r="E2909" s="13" t="s">
        <v>10391</v>
      </c>
      <c r="F2909" s="13" t="s">
        <v>9384</v>
      </c>
      <c r="G2909" s="13" t="s">
        <v>9276</v>
      </c>
      <c r="H2909" s="13" t="s">
        <v>9403</v>
      </c>
      <c r="I2909" s="13" t="s">
        <v>14361</v>
      </c>
      <c r="J2909" s="19">
        <v>1724</v>
      </c>
      <c r="K2909" s="13" t="s">
        <v>9260</v>
      </c>
      <c r="L2909" s="26">
        <v>43041</v>
      </c>
      <c r="M2909" s="19">
        <v>1724</v>
      </c>
      <c r="N2909" s="13" t="s">
        <v>9260</v>
      </c>
      <c r="O2909" s="21">
        <v>0</v>
      </c>
      <c r="P2909" s="13" t="s">
        <v>9257</v>
      </c>
      <c r="Q2909" s="26">
        <v>43042</v>
      </c>
    </row>
    <row r="2910" spans="1:17" x14ac:dyDescent="0.25">
      <c r="A2910" s="12" t="str">
        <f t="shared" si="45"/>
        <v>ACLO</v>
      </c>
      <c r="B2910" s="13" t="s">
        <v>14360</v>
      </c>
      <c r="C2910" s="13" t="s">
        <v>10267</v>
      </c>
      <c r="D2910" s="13" t="s">
        <v>14296</v>
      </c>
      <c r="E2910" s="13" t="s">
        <v>10391</v>
      </c>
      <c r="F2910" s="13" t="s">
        <v>9384</v>
      </c>
      <c r="G2910" s="13" t="s">
        <v>9276</v>
      </c>
      <c r="H2910" s="13" t="s">
        <v>9403</v>
      </c>
      <c r="I2910" s="13" t="s">
        <v>14362</v>
      </c>
      <c r="J2910" s="19">
        <v>1682</v>
      </c>
      <c r="K2910" s="13" t="s">
        <v>9260</v>
      </c>
      <c r="L2910" s="26">
        <v>43041</v>
      </c>
      <c r="M2910" s="19">
        <v>1682</v>
      </c>
      <c r="N2910" s="13" t="s">
        <v>9260</v>
      </c>
      <c r="O2910" s="21">
        <v>0</v>
      </c>
      <c r="P2910" s="13" t="s">
        <v>9257</v>
      </c>
      <c r="Q2910" s="26">
        <v>43042</v>
      </c>
    </row>
    <row r="2911" spans="1:17" x14ac:dyDescent="0.25">
      <c r="A2911" s="12" t="str">
        <f t="shared" si="45"/>
        <v>ADCK</v>
      </c>
      <c r="B2911" s="13" t="s">
        <v>14363</v>
      </c>
      <c r="C2911" s="13" t="s">
        <v>10259</v>
      </c>
      <c r="D2911" s="13" t="s">
        <v>14364</v>
      </c>
      <c r="E2911" s="13" t="s">
        <v>10363</v>
      </c>
      <c r="F2911" s="13" t="s">
        <v>9384</v>
      </c>
      <c r="G2911" s="13" t="s">
        <v>9276</v>
      </c>
      <c r="H2911" s="13" t="s">
        <v>9403</v>
      </c>
      <c r="I2911" s="13" t="s">
        <v>14365</v>
      </c>
      <c r="J2911" s="19">
        <v>1908</v>
      </c>
      <c r="K2911" s="13" t="s">
        <v>9260</v>
      </c>
      <c r="L2911" s="26">
        <v>43041</v>
      </c>
      <c r="M2911" s="19">
        <v>1908</v>
      </c>
      <c r="N2911" s="13" t="s">
        <v>9260</v>
      </c>
      <c r="O2911" s="21">
        <v>0</v>
      </c>
      <c r="P2911" s="13" t="s">
        <v>9257</v>
      </c>
      <c r="Q2911" s="26">
        <v>43042</v>
      </c>
    </row>
    <row r="2912" spans="1:17" x14ac:dyDescent="0.25">
      <c r="A2912" s="12" t="str">
        <f t="shared" si="45"/>
        <v>ADCK</v>
      </c>
      <c r="B2912" s="13" t="s">
        <v>14363</v>
      </c>
      <c r="C2912" s="13" t="s">
        <v>10267</v>
      </c>
      <c r="D2912" s="13" t="s">
        <v>14364</v>
      </c>
      <c r="E2912" s="13" t="s">
        <v>10363</v>
      </c>
      <c r="F2912" s="13" t="s">
        <v>9384</v>
      </c>
      <c r="G2912" s="13" t="s">
        <v>9276</v>
      </c>
      <c r="H2912" s="13" t="s">
        <v>9403</v>
      </c>
      <c r="I2912" s="13" t="s">
        <v>14366</v>
      </c>
      <c r="J2912" s="19">
        <v>1758</v>
      </c>
      <c r="K2912" s="13" t="s">
        <v>9260</v>
      </c>
      <c r="L2912" s="26">
        <v>43041</v>
      </c>
      <c r="M2912" s="19">
        <v>1758</v>
      </c>
      <c r="N2912" s="13" t="s">
        <v>9260</v>
      </c>
      <c r="O2912" s="21">
        <v>0</v>
      </c>
      <c r="P2912" s="13" t="s">
        <v>9257</v>
      </c>
      <c r="Q2912" s="26">
        <v>43042</v>
      </c>
    </row>
    <row r="2913" spans="1:17" x14ac:dyDescent="0.25">
      <c r="A2913" s="12" t="str">
        <f t="shared" si="45"/>
        <v>ADCK</v>
      </c>
      <c r="B2913" s="13" t="s">
        <v>14363</v>
      </c>
      <c r="C2913" s="13" t="s">
        <v>10304</v>
      </c>
      <c r="D2913" s="13" t="s">
        <v>14364</v>
      </c>
      <c r="E2913" s="13" t="s">
        <v>10363</v>
      </c>
      <c r="F2913" s="13" t="s">
        <v>9384</v>
      </c>
      <c r="G2913" s="13" t="s">
        <v>9276</v>
      </c>
      <c r="H2913" s="13" t="s">
        <v>9403</v>
      </c>
      <c r="I2913" s="13" t="s">
        <v>14367</v>
      </c>
      <c r="J2913" s="19">
        <v>1752</v>
      </c>
      <c r="K2913" s="13" t="s">
        <v>9260</v>
      </c>
      <c r="L2913" s="26">
        <v>43041</v>
      </c>
      <c r="M2913" s="19">
        <v>1752</v>
      </c>
      <c r="N2913" s="13" t="s">
        <v>9260</v>
      </c>
      <c r="O2913" s="21">
        <v>0</v>
      </c>
      <c r="P2913" s="13" t="s">
        <v>9257</v>
      </c>
      <c r="Q2913" s="26">
        <v>43042</v>
      </c>
    </row>
    <row r="2914" spans="1:17" x14ac:dyDescent="0.25">
      <c r="A2914" s="12" t="str">
        <f t="shared" si="45"/>
        <v>ACLH</v>
      </c>
      <c r="B2914" s="13" t="s">
        <v>14368</v>
      </c>
      <c r="C2914" s="13" t="s">
        <v>10259</v>
      </c>
      <c r="D2914" s="13" t="s">
        <v>13640</v>
      </c>
      <c r="E2914" s="13" t="s">
        <v>788</v>
      </c>
      <c r="F2914" s="13" t="s">
        <v>9455</v>
      </c>
      <c r="G2914" s="13" t="s">
        <v>10625</v>
      </c>
      <c r="H2914" s="13" t="s">
        <v>9483</v>
      </c>
      <c r="I2914" s="13" t="s">
        <v>14369</v>
      </c>
      <c r="J2914" s="19">
        <v>918</v>
      </c>
      <c r="K2914" s="13" t="s">
        <v>9260</v>
      </c>
      <c r="L2914" s="26">
        <v>43041</v>
      </c>
      <c r="M2914" s="19">
        <v>918</v>
      </c>
      <c r="N2914" s="13" t="s">
        <v>9260</v>
      </c>
      <c r="O2914" s="21">
        <v>0</v>
      </c>
      <c r="P2914" s="13" t="s">
        <v>9257</v>
      </c>
      <c r="Q2914" s="26">
        <v>43042</v>
      </c>
    </row>
    <row r="2915" spans="1:17" x14ac:dyDescent="0.25">
      <c r="A2915" s="12" t="str">
        <f t="shared" si="45"/>
        <v>ACLH</v>
      </c>
      <c r="B2915" s="13" t="s">
        <v>14370</v>
      </c>
      <c r="C2915" s="13" t="s">
        <v>10259</v>
      </c>
      <c r="D2915" s="13" t="s">
        <v>14371</v>
      </c>
      <c r="E2915" s="13" t="s">
        <v>788</v>
      </c>
      <c r="F2915" s="13" t="s">
        <v>9455</v>
      </c>
      <c r="G2915" s="13" t="s">
        <v>10625</v>
      </c>
      <c r="H2915" s="13" t="s">
        <v>9483</v>
      </c>
      <c r="I2915" s="13" t="s">
        <v>14372</v>
      </c>
      <c r="J2915" s="19">
        <v>926</v>
      </c>
      <c r="K2915" s="13" t="s">
        <v>9260</v>
      </c>
      <c r="L2915" s="26">
        <v>43041</v>
      </c>
      <c r="M2915" s="19">
        <v>926</v>
      </c>
      <c r="N2915" s="13" t="s">
        <v>9260</v>
      </c>
      <c r="O2915" s="21">
        <v>0</v>
      </c>
      <c r="P2915" s="13" t="s">
        <v>9257</v>
      </c>
      <c r="Q2915" s="26">
        <v>43042</v>
      </c>
    </row>
    <row r="2916" spans="1:17" x14ac:dyDescent="0.25">
      <c r="A2916" s="12" t="str">
        <f t="shared" si="45"/>
        <v>ACLH</v>
      </c>
      <c r="B2916" s="13" t="s">
        <v>14370</v>
      </c>
      <c r="C2916" s="13" t="s">
        <v>10307</v>
      </c>
      <c r="D2916" s="13" t="s">
        <v>14371</v>
      </c>
      <c r="E2916" s="13" t="s">
        <v>788</v>
      </c>
      <c r="F2916" s="13" t="s">
        <v>9455</v>
      </c>
      <c r="G2916" s="13" t="s">
        <v>10625</v>
      </c>
      <c r="H2916" s="13" t="s">
        <v>9483</v>
      </c>
      <c r="I2916" s="13" t="s">
        <v>14373</v>
      </c>
      <c r="J2916" s="19">
        <v>894</v>
      </c>
      <c r="K2916" s="13" t="s">
        <v>9260</v>
      </c>
      <c r="L2916" s="26">
        <v>43041</v>
      </c>
      <c r="M2916" s="19">
        <v>894</v>
      </c>
      <c r="N2916" s="13" t="s">
        <v>9260</v>
      </c>
      <c r="O2916" s="21">
        <v>0</v>
      </c>
      <c r="P2916" s="13" t="s">
        <v>9257</v>
      </c>
      <c r="Q2916" s="26">
        <v>43042</v>
      </c>
    </row>
    <row r="2917" spans="1:17" x14ac:dyDescent="0.25">
      <c r="A2917" s="12" t="str">
        <f t="shared" si="45"/>
        <v>ACLH</v>
      </c>
      <c r="B2917" s="13" t="s">
        <v>14374</v>
      </c>
      <c r="C2917" s="13" t="s">
        <v>10259</v>
      </c>
      <c r="D2917" s="13" t="s">
        <v>14375</v>
      </c>
      <c r="E2917" s="13" t="s">
        <v>788</v>
      </c>
      <c r="F2917" s="13" t="s">
        <v>9455</v>
      </c>
      <c r="G2917" s="13" t="s">
        <v>10625</v>
      </c>
      <c r="H2917" s="13" t="s">
        <v>9483</v>
      </c>
      <c r="I2917" s="13" t="s">
        <v>14376</v>
      </c>
      <c r="J2917" s="19">
        <v>888</v>
      </c>
      <c r="K2917" s="13" t="s">
        <v>9260</v>
      </c>
      <c r="L2917" s="26">
        <v>43041</v>
      </c>
      <c r="M2917" s="19">
        <v>888</v>
      </c>
      <c r="N2917" s="13" t="s">
        <v>9260</v>
      </c>
      <c r="O2917" s="21">
        <v>0</v>
      </c>
      <c r="P2917" s="13" t="s">
        <v>9257</v>
      </c>
      <c r="Q2917" s="26">
        <v>43042</v>
      </c>
    </row>
    <row r="2918" spans="1:17" x14ac:dyDescent="0.25">
      <c r="A2918" s="12" t="str">
        <f t="shared" si="45"/>
        <v>ACLH</v>
      </c>
      <c r="B2918" s="13" t="s">
        <v>14374</v>
      </c>
      <c r="C2918" s="13" t="s">
        <v>10267</v>
      </c>
      <c r="D2918" s="13" t="s">
        <v>14375</v>
      </c>
      <c r="E2918" s="13" t="s">
        <v>788</v>
      </c>
      <c r="F2918" s="13" t="s">
        <v>9455</v>
      </c>
      <c r="G2918" s="13" t="s">
        <v>10625</v>
      </c>
      <c r="H2918" s="13" t="s">
        <v>9483</v>
      </c>
      <c r="I2918" s="13" t="s">
        <v>14377</v>
      </c>
      <c r="J2918" s="19">
        <v>842</v>
      </c>
      <c r="K2918" s="13" t="s">
        <v>9260</v>
      </c>
      <c r="L2918" s="26">
        <v>43041</v>
      </c>
      <c r="M2918" s="19">
        <v>842</v>
      </c>
      <c r="N2918" s="13" t="s">
        <v>9260</v>
      </c>
      <c r="O2918" s="21">
        <v>0</v>
      </c>
      <c r="P2918" s="13" t="s">
        <v>9257</v>
      </c>
      <c r="Q2918" s="26">
        <v>43042</v>
      </c>
    </row>
    <row r="2919" spans="1:17" x14ac:dyDescent="0.25">
      <c r="A2919" s="12" t="str">
        <f t="shared" si="45"/>
        <v>ACLH</v>
      </c>
      <c r="B2919" s="13" t="s">
        <v>14374</v>
      </c>
      <c r="C2919" s="13" t="s">
        <v>10304</v>
      </c>
      <c r="D2919" s="13" t="s">
        <v>14375</v>
      </c>
      <c r="E2919" s="13" t="s">
        <v>788</v>
      </c>
      <c r="F2919" s="13" t="s">
        <v>9455</v>
      </c>
      <c r="G2919" s="13" t="s">
        <v>10625</v>
      </c>
      <c r="H2919" s="13" t="s">
        <v>9483</v>
      </c>
      <c r="I2919" s="13" t="s">
        <v>14378</v>
      </c>
      <c r="J2919" s="19">
        <v>836</v>
      </c>
      <c r="K2919" s="13" t="s">
        <v>9260</v>
      </c>
      <c r="L2919" s="26">
        <v>43041</v>
      </c>
      <c r="M2919" s="19">
        <v>836</v>
      </c>
      <c r="N2919" s="13" t="s">
        <v>9260</v>
      </c>
      <c r="O2919" s="21">
        <v>0</v>
      </c>
      <c r="P2919" s="13" t="s">
        <v>9257</v>
      </c>
      <c r="Q2919" s="26">
        <v>43042</v>
      </c>
    </row>
    <row r="2920" spans="1:17" x14ac:dyDescent="0.25">
      <c r="A2920" s="12" t="str">
        <f t="shared" si="45"/>
        <v>ACHB</v>
      </c>
      <c r="B2920" s="13" t="s">
        <v>14379</v>
      </c>
      <c r="C2920" s="13" t="s">
        <v>10660</v>
      </c>
      <c r="D2920" s="13" t="s">
        <v>12382</v>
      </c>
      <c r="E2920" s="13" t="s">
        <v>11366</v>
      </c>
      <c r="F2920" s="13" t="s">
        <v>9427</v>
      </c>
      <c r="G2920" s="13" t="s">
        <v>10534</v>
      </c>
      <c r="H2920" s="13" t="s">
        <v>9428</v>
      </c>
      <c r="I2920" s="13" t="s">
        <v>14380</v>
      </c>
      <c r="J2920" s="19">
        <v>736</v>
      </c>
      <c r="K2920" s="13" t="s">
        <v>9260</v>
      </c>
      <c r="L2920" s="26">
        <v>43045</v>
      </c>
      <c r="M2920" s="19">
        <v>736</v>
      </c>
      <c r="N2920" s="13" t="s">
        <v>9260</v>
      </c>
      <c r="O2920" s="21">
        <v>0</v>
      </c>
      <c r="P2920" s="13" t="s">
        <v>9257</v>
      </c>
      <c r="Q2920" s="26">
        <v>43046</v>
      </c>
    </row>
    <row r="2921" spans="1:17" x14ac:dyDescent="0.25">
      <c r="A2921" s="12" t="str">
        <f t="shared" si="45"/>
        <v>ACDX</v>
      </c>
      <c r="B2921" s="13" t="s">
        <v>14381</v>
      </c>
      <c r="C2921" s="13" t="s">
        <v>10259</v>
      </c>
      <c r="D2921" s="13" t="s">
        <v>14382</v>
      </c>
      <c r="E2921" s="13" t="s">
        <v>10363</v>
      </c>
      <c r="F2921" s="13" t="s">
        <v>9384</v>
      </c>
      <c r="G2921" s="13" t="s">
        <v>10963</v>
      </c>
      <c r="H2921" s="13" t="s">
        <v>9550</v>
      </c>
      <c r="I2921" s="13" t="s">
        <v>14383</v>
      </c>
      <c r="J2921" s="19">
        <v>2906</v>
      </c>
      <c r="K2921" s="13" t="s">
        <v>9260</v>
      </c>
      <c r="L2921" s="26">
        <v>43047</v>
      </c>
      <c r="M2921" s="19">
        <v>2906</v>
      </c>
      <c r="N2921" s="13" t="s">
        <v>9260</v>
      </c>
      <c r="O2921" s="21">
        <v>0</v>
      </c>
      <c r="P2921" s="13" t="s">
        <v>9257</v>
      </c>
      <c r="Q2921" s="26">
        <v>43048</v>
      </c>
    </row>
    <row r="2922" spans="1:17" x14ac:dyDescent="0.25">
      <c r="A2922" s="12" t="str">
        <f t="shared" si="45"/>
        <v>ACXJ</v>
      </c>
      <c r="B2922" s="13" t="s">
        <v>14381</v>
      </c>
      <c r="C2922" s="13" t="s">
        <v>10267</v>
      </c>
      <c r="D2922" s="13" t="s">
        <v>14382</v>
      </c>
      <c r="E2922" s="13" t="s">
        <v>10363</v>
      </c>
      <c r="F2922" s="13" t="s">
        <v>9384</v>
      </c>
      <c r="G2922" s="13" t="s">
        <v>10963</v>
      </c>
      <c r="H2922" s="13" t="s">
        <v>9550</v>
      </c>
      <c r="I2922" s="13" t="s">
        <v>14384</v>
      </c>
      <c r="J2922" s="19">
        <v>2822</v>
      </c>
      <c r="K2922" s="13" t="s">
        <v>9260</v>
      </c>
      <c r="L2922" s="26">
        <v>43047</v>
      </c>
      <c r="M2922" s="19">
        <v>2822</v>
      </c>
      <c r="N2922" s="13" t="s">
        <v>9260</v>
      </c>
      <c r="O2922" s="21">
        <v>0</v>
      </c>
      <c r="P2922" s="13" t="s">
        <v>9257</v>
      </c>
      <c r="Q2922" s="26">
        <v>43048</v>
      </c>
    </row>
    <row r="2923" spans="1:17" x14ac:dyDescent="0.25">
      <c r="A2923" s="12" t="str">
        <f t="shared" si="45"/>
        <v>ACRM</v>
      </c>
      <c r="B2923" s="13" t="s">
        <v>14385</v>
      </c>
      <c r="C2923" s="13" t="s">
        <v>10259</v>
      </c>
      <c r="D2923" s="13" t="s">
        <v>14386</v>
      </c>
      <c r="E2923" s="13" t="s">
        <v>788</v>
      </c>
      <c r="F2923" s="13" t="s">
        <v>9424</v>
      </c>
      <c r="G2923" s="13" t="s">
        <v>11345</v>
      </c>
      <c r="H2923" s="13" t="s">
        <v>9461</v>
      </c>
      <c r="I2923" s="13" t="s">
        <v>14387</v>
      </c>
      <c r="J2923" s="19">
        <v>514</v>
      </c>
      <c r="K2923" s="13" t="s">
        <v>9260</v>
      </c>
      <c r="L2923" s="26">
        <v>43047</v>
      </c>
      <c r="M2923" s="19">
        <v>514</v>
      </c>
      <c r="N2923" s="13" t="s">
        <v>9260</v>
      </c>
      <c r="O2923" s="21">
        <v>0</v>
      </c>
      <c r="P2923" s="13" t="s">
        <v>9257</v>
      </c>
      <c r="Q2923" s="26">
        <v>43048</v>
      </c>
    </row>
    <row r="2924" spans="1:17" x14ac:dyDescent="0.25">
      <c r="A2924" s="12" t="str">
        <f t="shared" si="45"/>
        <v>ACRM</v>
      </c>
      <c r="B2924" s="13" t="s">
        <v>14385</v>
      </c>
      <c r="C2924" s="13" t="s">
        <v>10267</v>
      </c>
      <c r="D2924" s="13" t="s">
        <v>14386</v>
      </c>
      <c r="E2924" s="13" t="s">
        <v>788</v>
      </c>
      <c r="F2924" s="13" t="s">
        <v>9424</v>
      </c>
      <c r="G2924" s="13" t="s">
        <v>11345</v>
      </c>
      <c r="H2924" s="13" t="s">
        <v>9461</v>
      </c>
      <c r="I2924" s="13" t="s">
        <v>14388</v>
      </c>
      <c r="J2924" s="19">
        <v>514</v>
      </c>
      <c r="K2924" s="13" t="s">
        <v>9260</v>
      </c>
      <c r="L2924" s="26">
        <v>43047</v>
      </c>
      <c r="M2924" s="19">
        <v>514</v>
      </c>
      <c r="N2924" s="13" t="s">
        <v>9260</v>
      </c>
      <c r="O2924" s="21">
        <v>0</v>
      </c>
      <c r="P2924" s="13" t="s">
        <v>9257</v>
      </c>
      <c r="Q2924" s="26">
        <v>43048</v>
      </c>
    </row>
    <row r="2925" spans="1:17" x14ac:dyDescent="0.25">
      <c r="A2925" s="12" t="str">
        <f t="shared" si="45"/>
        <v>ACRM</v>
      </c>
      <c r="B2925" s="13" t="s">
        <v>14385</v>
      </c>
      <c r="C2925" s="13" t="s">
        <v>10304</v>
      </c>
      <c r="D2925" s="13" t="s">
        <v>14386</v>
      </c>
      <c r="E2925" s="13" t="s">
        <v>788</v>
      </c>
      <c r="F2925" s="13" t="s">
        <v>9424</v>
      </c>
      <c r="G2925" s="13" t="s">
        <v>11345</v>
      </c>
      <c r="H2925" s="13" t="s">
        <v>9461</v>
      </c>
      <c r="I2925" s="13" t="s">
        <v>14389</v>
      </c>
      <c r="J2925" s="19">
        <v>514</v>
      </c>
      <c r="K2925" s="13" t="s">
        <v>9260</v>
      </c>
      <c r="L2925" s="26">
        <v>43047</v>
      </c>
      <c r="M2925" s="19">
        <v>514</v>
      </c>
      <c r="N2925" s="13" t="s">
        <v>9260</v>
      </c>
      <c r="O2925" s="21">
        <v>0</v>
      </c>
      <c r="P2925" s="13" t="s">
        <v>9257</v>
      </c>
      <c r="Q2925" s="26">
        <v>43048</v>
      </c>
    </row>
    <row r="2926" spans="1:17" x14ac:dyDescent="0.25">
      <c r="A2926" s="12" t="str">
        <f t="shared" si="45"/>
        <v>ACRM</v>
      </c>
      <c r="B2926" s="13" t="s">
        <v>14385</v>
      </c>
      <c r="C2926" s="13" t="s">
        <v>10269</v>
      </c>
      <c r="D2926" s="13" t="s">
        <v>14386</v>
      </c>
      <c r="E2926" s="13" t="s">
        <v>788</v>
      </c>
      <c r="F2926" s="13" t="s">
        <v>9424</v>
      </c>
      <c r="G2926" s="13" t="s">
        <v>11345</v>
      </c>
      <c r="H2926" s="13" t="s">
        <v>9461</v>
      </c>
      <c r="I2926" s="13" t="s">
        <v>14390</v>
      </c>
      <c r="J2926" s="19">
        <v>514</v>
      </c>
      <c r="K2926" s="13" t="s">
        <v>9260</v>
      </c>
      <c r="L2926" s="26">
        <v>43047</v>
      </c>
      <c r="M2926" s="19">
        <v>514</v>
      </c>
      <c r="N2926" s="13" t="s">
        <v>9260</v>
      </c>
      <c r="O2926" s="21">
        <v>0</v>
      </c>
      <c r="P2926" s="13" t="s">
        <v>9257</v>
      </c>
      <c r="Q2926" s="26">
        <v>43048</v>
      </c>
    </row>
    <row r="2927" spans="1:17" x14ac:dyDescent="0.25">
      <c r="A2927" s="12" t="str">
        <f t="shared" si="45"/>
        <v>ACRM</v>
      </c>
      <c r="B2927" s="13" t="s">
        <v>14385</v>
      </c>
      <c r="C2927" s="13" t="s">
        <v>10307</v>
      </c>
      <c r="D2927" s="13" t="s">
        <v>14386</v>
      </c>
      <c r="E2927" s="13" t="s">
        <v>788</v>
      </c>
      <c r="F2927" s="13" t="s">
        <v>9424</v>
      </c>
      <c r="G2927" s="13" t="s">
        <v>11345</v>
      </c>
      <c r="H2927" s="13" t="s">
        <v>9461</v>
      </c>
      <c r="I2927" s="13" t="s">
        <v>14391</v>
      </c>
      <c r="J2927" s="19">
        <v>514</v>
      </c>
      <c r="K2927" s="13" t="s">
        <v>9260</v>
      </c>
      <c r="L2927" s="26">
        <v>43047</v>
      </c>
      <c r="M2927" s="19">
        <v>514</v>
      </c>
      <c r="N2927" s="13" t="s">
        <v>9260</v>
      </c>
      <c r="O2927" s="21">
        <v>0</v>
      </c>
      <c r="P2927" s="13" t="s">
        <v>9257</v>
      </c>
      <c r="Q2927" s="26">
        <v>43048</v>
      </c>
    </row>
    <row r="2928" spans="1:17" x14ac:dyDescent="0.25">
      <c r="A2928" s="12" t="str">
        <f t="shared" si="45"/>
        <v>ACSC</v>
      </c>
      <c r="B2928" s="13" t="s">
        <v>14385</v>
      </c>
      <c r="C2928" s="13" t="s">
        <v>10316</v>
      </c>
      <c r="D2928" s="13" t="s">
        <v>14386</v>
      </c>
      <c r="E2928" s="13" t="s">
        <v>788</v>
      </c>
      <c r="F2928" s="13" t="s">
        <v>9424</v>
      </c>
      <c r="G2928" s="13" t="s">
        <v>11345</v>
      </c>
      <c r="H2928" s="13" t="s">
        <v>9461</v>
      </c>
      <c r="I2928" s="13" t="s">
        <v>14392</v>
      </c>
      <c r="J2928" s="19">
        <v>514</v>
      </c>
      <c r="K2928" s="13" t="s">
        <v>9260</v>
      </c>
      <c r="L2928" s="26">
        <v>43047</v>
      </c>
      <c r="M2928" s="19">
        <v>514</v>
      </c>
      <c r="N2928" s="13" t="s">
        <v>9260</v>
      </c>
      <c r="O2928" s="21">
        <v>0</v>
      </c>
      <c r="P2928" s="13" t="s">
        <v>9257</v>
      </c>
      <c r="Q2928" s="26">
        <v>43048</v>
      </c>
    </row>
    <row r="2929" spans="1:17" x14ac:dyDescent="0.25">
      <c r="A2929" s="12" t="str">
        <f t="shared" si="45"/>
        <v>ACRM</v>
      </c>
      <c r="B2929" s="13" t="s">
        <v>14385</v>
      </c>
      <c r="C2929" s="13" t="s">
        <v>10660</v>
      </c>
      <c r="D2929" s="13" t="s">
        <v>14386</v>
      </c>
      <c r="E2929" s="13" t="s">
        <v>788</v>
      </c>
      <c r="F2929" s="13" t="s">
        <v>9424</v>
      </c>
      <c r="G2929" s="13" t="s">
        <v>11345</v>
      </c>
      <c r="H2929" s="13" t="s">
        <v>9461</v>
      </c>
      <c r="I2929" s="13" t="s">
        <v>14393</v>
      </c>
      <c r="J2929" s="19">
        <v>512</v>
      </c>
      <c r="K2929" s="13" t="s">
        <v>9260</v>
      </c>
      <c r="L2929" s="26">
        <v>43047</v>
      </c>
      <c r="M2929" s="19">
        <v>512</v>
      </c>
      <c r="N2929" s="13" t="s">
        <v>9260</v>
      </c>
      <c r="O2929" s="21">
        <v>0</v>
      </c>
      <c r="P2929" s="13" t="s">
        <v>9257</v>
      </c>
      <c r="Q2929" s="26">
        <v>43048</v>
      </c>
    </row>
    <row r="2930" spans="1:17" x14ac:dyDescent="0.25">
      <c r="A2930" s="12" t="str">
        <f t="shared" si="45"/>
        <v>ACRM</v>
      </c>
      <c r="B2930" s="13" t="s">
        <v>14385</v>
      </c>
      <c r="C2930" s="13" t="s">
        <v>10742</v>
      </c>
      <c r="D2930" s="13" t="s">
        <v>14386</v>
      </c>
      <c r="E2930" s="13" t="s">
        <v>788</v>
      </c>
      <c r="F2930" s="13" t="s">
        <v>9424</v>
      </c>
      <c r="G2930" s="13" t="s">
        <v>11345</v>
      </c>
      <c r="H2930" s="13" t="s">
        <v>9461</v>
      </c>
      <c r="I2930" s="13" t="s">
        <v>14394</v>
      </c>
      <c r="J2930" s="19">
        <v>512</v>
      </c>
      <c r="K2930" s="13" t="s">
        <v>9260</v>
      </c>
      <c r="L2930" s="26">
        <v>43047</v>
      </c>
      <c r="M2930" s="19">
        <v>512</v>
      </c>
      <c r="N2930" s="13" t="s">
        <v>9260</v>
      </c>
      <c r="O2930" s="21">
        <v>0</v>
      </c>
      <c r="P2930" s="13" t="s">
        <v>9257</v>
      </c>
      <c r="Q2930" s="26">
        <v>43048</v>
      </c>
    </row>
    <row r="2931" spans="1:17" x14ac:dyDescent="0.25">
      <c r="A2931" s="12" t="str">
        <f t="shared" si="45"/>
        <v>ADCJ</v>
      </c>
      <c r="B2931" s="13" t="s">
        <v>14395</v>
      </c>
      <c r="C2931" s="13" t="s">
        <v>10259</v>
      </c>
      <c r="D2931" s="13" t="s">
        <v>14364</v>
      </c>
      <c r="E2931" s="13" t="s">
        <v>10363</v>
      </c>
      <c r="F2931" s="13" t="s">
        <v>9384</v>
      </c>
      <c r="G2931" s="13" t="s">
        <v>9276</v>
      </c>
      <c r="H2931" s="13" t="s">
        <v>9403</v>
      </c>
      <c r="I2931" s="13" t="s">
        <v>14396</v>
      </c>
      <c r="J2931" s="19">
        <v>1868</v>
      </c>
      <c r="K2931" s="13" t="s">
        <v>9260</v>
      </c>
      <c r="L2931" s="26">
        <v>43047</v>
      </c>
      <c r="M2931" s="19">
        <v>1868</v>
      </c>
      <c r="N2931" s="13" t="s">
        <v>9260</v>
      </c>
      <c r="O2931" s="21">
        <v>0</v>
      </c>
      <c r="P2931" s="13" t="s">
        <v>9257</v>
      </c>
      <c r="Q2931" s="26">
        <v>43048</v>
      </c>
    </row>
    <row r="2932" spans="1:17" x14ac:dyDescent="0.25">
      <c r="A2932" s="12" t="str">
        <f t="shared" si="45"/>
        <v>ADCJ</v>
      </c>
      <c r="B2932" s="13" t="s">
        <v>14395</v>
      </c>
      <c r="C2932" s="13" t="s">
        <v>10267</v>
      </c>
      <c r="D2932" s="13" t="s">
        <v>14364</v>
      </c>
      <c r="E2932" s="13" t="s">
        <v>10363</v>
      </c>
      <c r="F2932" s="13" t="s">
        <v>9384</v>
      </c>
      <c r="G2932" s="13" t="s">
        <v>9276</v>
      </c>
      <c r="H2932" s="13" t="s">
        <v>9403</v>
      </c>
      <c r="I2932" s="13" t="s">
        <v>14397</v>
      </c>
      <c r="J2932" s="19">
        <v>1670</v>
      </c>
      <c r="K2932" s="13" t="s">
        <v>9260</v>
      </c>
      <c r="L2932" s="26">
        <v>43047</v>
      </c>
      <c r="M2932" s="19">
        <v>1670</v>
      </c>
      <c r="N2932" s="13" t="s">
        <v>9260</v>
      </c>
      <c r="O2932" s="21">
        <v>0</v>
      </c>
      <c r="P2932" s="13" t="s">
        <v>9257</v>
      </c>
      <c r="Q2932" s="26">
        <v>43048</v>
      </c>
    </row>
    <row r="2933" spans="1:17" x14ac:dyDescent="0.25">
      <c r="A2933" s="12" t="str">
        <f t="shared" si="45"/>
        <v>ADCJ</v>
      </c>
      <c r="B2933" s="13" t="s">
        <v>14395</v>
      </c>
      <c r="C2933" s="13" t="s">
        <v>10304</v>
      </c>
      <c r="D2933" s="13" t="s">
        <v>14364</v>
      </c>
      <c r="E2933" s="13" t="s">
        <v>10363</v>
      </c>
      <c r="F2933" s="13" t="s">
        <v>9384</v>
      </c>
      <c r="G2933" s="13" t="s">
        <v>9276</v>
      </c>
      <c r="H2933" s="13" t="s">
        <v>9403</v>
      </c>
      <c r="I2933" s="13" t="s">
        <v>14398</v>
      </c>
      <c r="J2933" s="19">
        <v>1660</v>
      </c>
      <c r="K2933" s="13" t="s">
        <v>9260</v>
      </c>
      <c r="L2933" s="26">
        <v>43047</v>
      </c>
      <c r="M2933" s="19">
        <v>1660</v>
      </c>
      <c r="N2933" s="13" t="s">
        <v>9260</v>
      </c>
      <c r="O2933" s="21">
        <v>0</v>
      </c>
      <c r="P2933" s="13" t="s">
        <v>9257</v>
      </c>
      <c r="Q2933" s="26">
        <v>43048</v>
      </c>
    </row>
    <row r="2934" spans="1:17" x14ac:dyDescent="0.25">
      <c r="A2934" s="12" t="str">
        <f t="shared" si="45"/>
        <v>ACYH</v>
      </c>
      <c r="B2934" s="13" t="s">
        <v>14399</v>
      </c>
      <c r="C2934" s="13" t="s">
        <v>10259</v>
      </c>
      <c r="D2934" s="13" t="s">
        <v>13922</v>
      </c>
      <c r="E2934" s="13" t="s">
        <v>10363</v>
      </c>
      <c r="F2934" s="13" t="s">
        <v>9585</v>
      </c>
      <c r="G2934" s="13" t="s">
        <v>12956</v>
      </c>
      <c r="H2934" s="13" t="s">
        <v>10016</v>
      </c>
      <c r="I2934" s="13" t="s">
        <v>14400</v>
      </c>
      <c r="J2934" s="19">
        <v>800</v>
      </c>
      <c r="K2934" s="13" t="s">
        <v>9260</v>
      </c>
      <c r="L2934" s="26">
        <v>43049</v>
      </c>
      <c r="M2934" s="19">
        <v>800</v>
      </c>
      <c r="N2934" s="13" t="s">
        <v>9260</v>
      </c>
      <c r="O2934" s="21">
        <v>0</v>
      </c>
      <c r="P2934" s="13" t="s">
        <v>9257</v>
      </c>
      <c r="Q2934" s="26">
        <v>43052</v>
      </c>
    </row>
    <row r="2935" spans="1:17" x14ac:dyDescent="0.25">
      <c r="A2935" s="12" t="str">
        <f t="shared" si="45"/>
        <v>ACYH</v>
      </c>
      <c r="B2935" s="13" t="s">
        <v>14399</v>
      </c>
      <c r="C2935" s="13" t="s">
        <v>10267</v>
      </c>
      <c r="D2935" s="13" t="s">
        <v>13922</v>
      </c>
      <c r="E2935" s="13" t="s">
        <v>10363</v>
      </c>
      <c r="F2935" s="13" t="s">
        <v>9585</v>
      </c>
      <c r="G2935" s="13" t="s">
        <v>12956</v>
      </c>
      <c r="H2935" s="13" t="s">
        <v>10016</v>
      </c>
      <c r="I2935" s="13" t="s">
        <v>14401</v>
      </c>
      <c r="J2935" s="19">
        <v>798</v>
      </c>
      <c r="K2935" s="13" t="s">
        <v>9260</v>
      </c>
      <c r="L2935" s="26">
        <v>43049</v>
      </c>
      <c r="M2935" s="19">
        <v>798</v>
      </c>
      <c r="N2935" s="13" t="s">
        <v>9260</v>
      </c>
      <c r="O2935" s="21">
        <v>0</v>
      </c>
      <c r="P2935" s="13" t="s">
        <v>9257</v>
      </c>
      <c r="Q2935" s="26">
        <v>43052</v>
      </c>
    </row>
    <row r="2936" spans="1:17" x14ac:dyDescent="0.25">
      <c r="A2936" s="12" t="str">
        <f t="shared" si="45"/>
        <v>ACYH</v>
      </c>
      <c r="B2936" s="13" t="s">
        <v>14402</v>
      </c>
      <c r="C2936" s="13" t="s">
        <v>10259</v>
      </c>
      <c r="D2936" s="13" t="s">
        <v>12718</v>
      </c>
      <c r="E2936" s="13" t="s">
        <v>11366</v>
      </c>
      <c r="F2936" s="13" t="s">
        <v>9585</v>
      </c>
      <c r="G2936" s="13" t="s">
        <v>12972</v>
      </c>
      <c r="H2936" s="13" t="s">
        <v>9820</v>
      </c>
      <c r="I2936" s="13" t="s">
        <v>14403</v>
      </c>
      <c r="J2936" s="19">
        <v>888</v>
      </c>
      <c r="K2936" s="13" t="s">
        <v>9260</v>
      </c>
      <c r="L2936" s="26">
        <v>43049</v>
      </c>
      <c r="M2936" s="19">
        <v>888</v>
      </c>
      <c r="N2936" s="13" t="s">
        <v>9260</v>
      </c>
      <c r="O2936" s="21">
        <v>0</v>
      </c>
      <c r="P2936" s="13" t="s">
        <v>9257</v>
      </c>
      <c r="Q2936" s="26">
        <v>43052</v>
      </c>
    </row>
    <row r="2937" spans="1:17" x14ac:dyDescent="0.25">
      <c r="A2937" s="12" t="str">
        <f t="shared" si="45"/>
        <v>ACYH</v>
      </c>
      <c r="B2937" s="13" t="s">
        <v>14402</v>
      </c>
      <c r="C2937" s="13" t="s">
        <v>10267</v>
      </c>
      <c r="D2937" s="13" t="s">
        <v>12718</v>
      </c>
      <c r="E2937" s="13" t="s">
        <v>11366</v>
      </c>
      <c r="F2937" s="13" t="s">
        <v>9585</v>
      </c>
      <c r="G2937" s="13" t="s">
        <v>12972</v>
      </c>
      <c r="H2937" s="13" t="s">
        <v>9820</v>
      </c>
      <c r="I2937" s="13" t="s">
        <v>14404</v>
      </c>
      <c r="J2937" s="19">
        <v>636</v>
      </c>
      <c r="K2937" s="13" t="s">
        <v>9260</v>
      </c>
      <c r="L2937" s="26">
        <v>43049</v>
      </c>
      <c r="M2937" s="19">
        <v>636</v>
      </c>
      <c r="N2937" s="13" t="s">
        <v>9260</v>
      </c>
      <c r="O2937" s="21">
        <v>0</v>
      </c>
      <c r="P2937" s="13" t="s">
        <v>9257</v>
      </c>
      <c r="Q2937" s="26">
        <v>43052</v>
      </c>
    </row>
    <row r="2938" spans="1:17" x14ac:dyDescent="0.25">
      <c r="A2938" s="12" t="str">
        <f t="shared" si="45"/>
        <v>ACYH</v>
      </c>
      <c r="B2938" s="13" t="s">
        <v>14405</v>
      </c>
      <c r="C2938" s="13" t="s">
        <v>10259</v>
      </c>
      <c r="D2938" s="13" t="s">
        <v>12718</v>
      </c>
      <c r="E2938" s="13" t="s">
        <v>13387</v>
      </c>
      <c r="F2938" s="13" t="s">
        <v>9585</v>
      </c>
      <c r="G2938" s="13" t="s">
        <v>13051</v>
      </c>
      <c r="H2938" s="13" t="s">
        <v>9822</v>
      </c>
      <c r="I2938" s="13" t="s">
        <v>14406</v>
      </c>
      <c r="J2938" s="19">
        <v>814</v>
      </c>
      <c r="K2938" s="13" t="s">
        <v>9260</v>
      </c>
      <c r="L2938" s="26">
        <v>43049</v>
      </c>
      <c r="M2938" s="19">
        <v>814</v>
      </c>
      <c r="N2938" s="13" t="s">
        <v>9260</v>
      </c>
      <c r="O2938" s="21">
        <v>0</v>
      </c>
      <c r="P2938" s="13" t="s">
        <v>9257</v>
      </c>
      <c r="Q2938" s="26">
        <v>43052</v>
      </c>
    </row>
    <row r="2939" spans="1:17" x14ac:dyDescent="0.25">
      <c r="A2939" s="12" t="str">
        <f t="shared" si="45"/>
        <v>ACYH</v>
      </c>
      <c r="B2939" s="13" t="s">
        <v>14405</v>
      </c>
      <c r="C2939" s="13" t="s">
        <v>10267</v>
      </c>
      <c r="D2939" s="13" t="s">
        <v>12718</v>
      </c>
      <c r="E2939" s="13" t="s">
        <v>13387</v>
      </c>
      <c r="F2939" s="13" t="s">
        <v>9585</v>
      </c>
      <c r="G2939" s="13" t="s">
        <v>13051</v>
      </c>
      <c r="H2939" s="13" t="s">
        <v>9822</v>
      </c>
      <c r="I2939" s="13" t="s">
        <v>14407</v>
      </c>
      <c r="J2939" s="19">
        <v>812</v>
      </c>
      <c r="K2939" s="13" t="s">
        <v>9260</v>
      </c>
      <c r="L2939" s="26">
        <v>43049</v>
      </c>
      <c r="M2939" s="19">
        <v>812</v>
      </c>
      <c r="N2939" s="13" t="s">
        <v>9260</v>
      </c>
      <c r="O2939" s="21">
        <v>0</v>
      </c>
      <c r="P2939" s="13" t="s">
        <v>9257</v>
      </c>
      <c r="Q2939" s="26">
        <v>43052</v>
      </c>
    </row>
    <row r="2940" spans="1:17" x14ac:dyDescent="0.25">
      <c r="A2940" s="12" t="str">
        <f t="shared" si="45"/>
        <v>ACYH</v>
      </c>
      <c r="B2940" s="13" t="s">
        <v>14405</v>
      </c>
      <c r="C2940" s="13" t="s">
        <v>10304</v>
      </c>
      <c r="D2940" s="13" t="s">
        <v>12718</v>
      </c>
      <c r="E2940" s="13" t="s">
        <v>13387</v>
      </c>
      <c r="F2940" s="13" t="s">
        <v>9585</v>
      </c>
      <c r="G2940" s="13" t="s">
        <v>13051</v>
      </c>
      <c r="H2940" s="13" t="s">
        <v>9822</v>
      </c>
      <c r="I2940" s="13" t="s">
        <v>14408</v>
      </c>
      <c r="J2940" s="19">
        <v>274</v>
      </c>
      <c r="K2940" s="13" t="s">
        <v>9260</v>
      </c>
      <c r="L2940" s="26">
        <v>43049</v>
      </c>
      <c r="M2940" s="19">
        <v>274</v>
      </c>
      <c r="N2940" s="13" t="s">
        <v>9260</v>
      </c>
      <c r="O2940" s="21">
        <v>0</v>
      </c>
      <c r="P2940" s="13" t="s">
        <v>9257</v>
      </c>
      <c r="Q2940" s="26">
        <v>43052</v>
      </c>
    </row>
    <row r="2941" spans="1:17" x14ac:dyDescent="0.25">
      <c r="A2941" s="12" t="str">
        <f t="shared" si="45"/>
        <v>ACOO</v>
      </c>
      <c r="B2941" s="13" t="s">
        <v>14409</v>
      </c>
      <c r="C2941" s="13" t="s">
        <v>10259</v>
      </c>
      <c r="D2941" s="13" t="s">
        <v>14410</v>
      </c>
      <c r="E2941" s="13" t="s">
        <v>788</v>
      </c>
      <c r="F2941" s="13" t="s">
        <v>9455</v>
      </c>
      <c r="G2941" s="13" t="s">
        <v>10944</v>
      </c>
      <c r="H2941" s="13" t="s">
        <v>9540</v>
      </c>
      <c r="I2941" s="13" t="s">
        <v>14411</v>
      </c>
      <c r="J2941" s="19">
        <v>542</v>
      </c>
      <c r="K2941" s="13" t="s">
        <v>9260</v>
      </c>
      <c r="L2941" s="26">
        <v>43049</v>
      </c>
      <c r="M2941" s="19">
        <v>542</v>
      </c>
      <c r="N2941" s="13" t="s">
        <v>9260</v>
      </c>
      <c r="O2941" s="21">
        <v>0</v>
      </c>
      <c r="P2941" s="13" t="s">
        <v>9257</v>
      </c>
      <c r="Q2941" s="26">
        <v>43052</v>
      </c>
    </row>
    <row r="2942" spans="1:17" x14ac:dyDescent="0.25">
      <c r="A2942" s="12" t="str">
        <f t="shared" si="45"/>
        <v>ACOO</v>
      </c>
      <c r="B2942" s="13" t="s">
        <v>14409</v>
      </c>
      <c r="C2942" s="13" t="s">
        <v>10267</v>
      </c>
      <c r="D2942" s="13" t="s">
        <v>14410</v>
      </c>
      <c r="E2942" s="13" t="s">
        <v>788</v>
      </c>
      <c r="F2942" s="13" t="s">
        <v>9455</v>
      </c>
      <c r="G2942" s="13" t="s">
        <v>10944</v>
      </c>
      <c r="H2942" s="13" t="s">
        <v>9540</v>
      </c>
      <c r="I2942" s="13" t="s">
        <v>14412</v>
      </c>
      <c r="J2942" s="19">
        <v>454</v>
      </c>
      <c r="K2942" s="13" t="s">
        <v>9260</v>
      </c>
      <c r="L2942" s="26">
        <v>43049</v>
      </c>
      <c r="M2942" s="19">
        <v>454</v>
      </c>
      <c r="N2942" s="13" t="s">
        <v>9260</v>
      </c>
      <c r="O2942" s="21">
        <v>0</v>
      </c>
      <c r="P2942" s="13" t="s">
        <v>9257</v>
      </c>
      <c r="Q2942" s="26">
        <v>43052</v>
      </c>
    </row>
    <row r="2943" spans="1:17" x14ac:dyDescent="0.25">
      <c r="A2943" s="12" t="str">
        <f t="shared" si="45"/>
        <v>ACOO</v>
      </c>
      <c r="B2943" s="13" t="s">
        <v>14409</v>
      </c>
      <c r="C2943" s="13" t="s">
        <v>10304</v>
      </c>
      <c r="D2943" s="13" t="s">
        <v>14410</v>
      </c>
      <c r="E2943" s="13" t="s">
        <v>788</v>
      </c>
      <c r="F2943" s="13" t="s">
        <v>9455</v>
      </c>
      <c r="G2943" s="13" t="s">
        <v>10944</v>
      </c>
      <c r="H2943" s="13" t="s">
        <v>9540</v>
      </c>
      <c r="I2943" s="13" t="s">
        <v>14413</v>
      </c>
      <c r="J2943" s="19">
        <v>454</v>
      </c>
      <c r="K2943" s="13" t="s">
        <v>9260</v>
      </c>
      <c r="L2943" s="26">
        <v>43049</v>
      </c>
      <c r="M2943" s="19">
        <v>454</v>
      </c>
      <c r="N2943" s="13" t="s">
        <v>9260</v>
      </c>
      <c r="O2943" s="21">
        <v>0</v>
      </c>
      <c r="P2943" s="13" t="s">
        <v>9257</v>
      </c>
      <c r="Q2943" s="26">
        <v>43052</v>
      </c>
    </row>
    <row r="2944" spans="1:17" x14ac:dyDescent="0.25">
      <c r="A2944" s="12" t="str">
        <f t="shared" si="45"/>
        <v>ACOO</v>
      </c>
      <c r="B2944" s="13" t="s">
        <v>14409</v>
      </c>
      <c r="C2944" s="13" t="s">
        <v>10269</v>
      </c>
      <c r="D2944" s="13" t="s">
        <v>14410</v>
      </c>
      <c r="E2944" s="13" t="s">
        <v>788</v>
      </c>
      <c r="F2944" s="13" t="s">
        <v>9455</v>
      </c>
      <c r="G2944" s="13" t="s">
        <v>10944</v>
      </c>
      <c r="H2944" s="13" t="s">
        <v>9540</v>
      </c>
      <c r="I2944" s="13" t="s">
        <v>14414</v>
      </c>
      <c r="J2944" s="19">
        <v>454</v>
      </c>
      <c r="K2944" s="13" t="s">
        <v>9260</v>
      </c>
      <c r="L2944" s="26">
        <v>43049</v>
      </c>
      <c r="M2944" s="19">
        <v>454</v>
      </c>
      <c r="N2944" s="13" t="s">
        <v>9260</v>
      </c>
      <c r="O2944" s="21">
        <v>0</v>
      </c>
      <c r="P2944" s="13" t="s">
        <v>9257</v>
      </c>
      <c r="Q2944" s="26">
        <v>43052</v>
      </c>
    </row>
    <row r="2945" spans="1:17" x14ac:dyDescent="0.25">
      <c r="A2945" s="12" t="str">
        <f t="shared" si="45"/>
        <v>ACOO</v>
      </c>
      <c r="B2945" s="13" t="s">
        <v>14409</v>
      </c>
      <c r="C2945" s="13" t="s">
        <v>10307</v>
      </c>
      <c r="D2945" s="13" t="s">
        <v>14410</v>
      </c>
      <c r="E2945" s="13" t="s">
        <v>788</v>
      </c>
      <c r="F2945" s="13" t="s">
        <v>9455</v>
      </c>
      <c r="G2945" s="13" t="s">
        <v>10944</v>
      </c>
      <c r="H2945" s="13" t="s">
        <v>9540</v>
      </c>
      <c r="I2945" s="13" t="s">
        <v>14415</v>
      </c>
      <c r="J2945" s="19">
        <v>452</v>
      </c>
      <c r="K2945" s="13" t="s">
        <v>9260</v>
      </c>
      <c r="L2945" s="26">
        <v>43049</v>
      </c>
      <c r="M2945" s="19">
        <v>452</v>
      </c>
      <c r="N2945" s="13" t="s">
        <v>9260</v>
      </c>
      <c r="O2945" s="21">
        <v>0</v>
      </c>
      <c r="P2945" s="13" t="s">
        <v>9257</v>
      </c>
      <c r="Q2945" s="26">
        <v>43052</v>
      </c>
    </row>
    <row r="2946" spans="1:17" x14ac:dyDescent="0.25">
      <c r="A2946" s="12" t="str">
        <f t="shared" si="45"/>
        <v>ACOO</v>
      </c>
      <c r="B2946" s="13" t="s">
        <v>14409</v>
      </c>
      <c r="C2946" s="13" t="s">
        <v>10316</v>
      </c>
      <c r="D2946" s="13" t="s">
        <v>14410</v>
      </c>
      <c r="E2946" s="13" t="s">
        <v>788</v>
      </c>
      <c r="F2946" s="13" t="s">
        <v>9455</v>
      </c>
      <c r="G2946" s="13" t="s">
        <v>10944</v>
      </c>
      <c r="H2946" s="13" t="s">
        <v>9540</v>
      </c>
      <c r="I2946" s="13" t="s">
        <v>14416</v>
      </c>
      <c r="J2946" s="19">
        <v>452</v>
      </c>
      <c r="K2946" s="13" t="s">
        <v>9260</v>
      </c>
      <c r="L2946" s="26">
        <v>43049</v>
      </c>
      <c r="M2946" s="19">
        <v>452</v>
      </c>
      <c r="N2946" s="13" t="s">
        <v>9260</v>
      </c>
      <c r="O2946" s="21">
        <v>0</v>
      </c>
      <c r="P2946" s="13" t="s">
        <v>9257</v>
      </c>
      <c r="Q2946" s="26">
        <v>43052</v>
      </c>
    </row>
    <row r="2947" spans="1:17" x14ac:dyDescent="0.25">
      <c r="A2947" s="12" t="str">
        <f t="shared" ref="A2947:A3010" si="46">LEFT(I2947,4)</f>
        <v>ACOO</v>
      </c>
      <c r="B2947" s="13" t="s">
        <v>14409</v>
      </c>
      <c r="C2947" s="13" t="s">
        <v>10660</v>
      </c>
      <c r="D2947" s="13" t="s">
        <v>14410</v>
      </c>
      <c r="E2947" s="13" t="s">
        <v>788</v>
      </c>
      <c r="F2947" s="13" t="s">
        <v>9455</v>
      </c>
      <c r="G2947" s="13" t="s">
        <v>10944</v>
      </c>
      <c r="H2947" s="13" t="s">
        <v>9540</v>
      </c>
      <c r="I2947" s="13" t="s">
        <v>14417</v>
      </c>
      <c r="J2947" s="19">
        <v>450</v>
      </c>
      <c r="K2947" s="13" t="s">
        <v>9260</v>
      </c>
      <c r="L2947" s="26">
        <v>43049</v>
      </c>
      <c r="M2947" s="19">
        <v>450</v>
      </c>
      <c r="N2947" s="13" t="s">
        <v>9260</v>
      </c>
      <c r="O2947" s="21">
        <v>0</v>
      </c>
      <c r="P2947" s="13" t="s">
        <v>9257</v>
      </c>
      <c r="Q2947" s="26">
        <v>43052</v>
      </c>
    </row>
    <row r="2948" spans="1:17" x14ac:dyDescent="0.25">
      <c r="A2948" s="12" t="str">
        <f t="shared" si="46"/>
        <v>ACOO</v>
      </c>
      <c r="B2948" s="13" t="s">
        <v>14409</v>
      </c>
      <c r="C2948" s="13" t="s">
        <v>10742</v>
      </c>
      <c r="D2948" s="13" t="s">
        <v>14410</v>
      </c>
      <c r="E2948" s="13" t="s">
        <v>788</v>
      </c>
      <c r="F2948" s="13" t="s">
        <v>9455</v>
      </c>
      <c r="G2948" s="13" t="s">
        <v>10944</v>
      </c>
      <c r="H2948" s="13" t="s">
        <v>9540</v>
      </c>
      <c r="I2948" s="13" t="s">
        <v>14418</v>
      </c>
      <c r="J2948" s="19">
        <v>364</v>
      </c>
      <c r="K2948" s="13" t="s">
        <v>9260</v>
      </c>
      <c r="L2948" s="26">
        <v>43049</v>
      </c>
      <c r="M2948" s="19">
        <v>364</v>
      </c>
      <c r="N2948" s="13" t="s">
        <v>9260</v>
      </c>
      <c r="O2948" s="21">
        <v>0</v>
      </c>
      <c r="P2948" s="13" t="s">
        <v>9257</v>
      </c>
      <c r="Q2948" s="26">
        <v>43052</v>
      </c>
    </row>
    <row r="2949" spans="1:17" x14ac:dyDescent="0.25">
      <c r="A2949" s="12" t="str">
        <f t="shared" si="46"/>
        <v>ACOO</v>
      </c>
      <c r="B2949" s="13" t="s">
        <v>14409</v>
      </c>
      <c r="C2949" s="13" t="s">
        <v>10851</v>
      </c>
      <c r="D2949" s="13" t="s">
        <v>14410</v>
      </c>
      <c r="E2949" s="13" t="s">
        <v>788</v>
      </c>
      <c r="F2949" s="13" t="s">
        <v>9455</v>
      </c>
      <c r="G2949" s="13" t="s">
        <v>10944</v>
      </c>
      <c r="H2949" s="13" t="s">
        <v>9540</v>
      </c>
      <c r="I2949" s="13" t="s">
        <v>14419</v>
      </c>
      <c r="J2949" s="19">
        <v>364</v>
      </c>
      <c r="K2949" s="13" t="s">
        <v>9260</v>
      </c>
      <c r="L2949" s="26">
        <v>43049</v>
      </c>
      <c r="M2949" s="19">
        <v>364</v>
      </c>
      <c r="N2949" s="13" t="s">
        <v>9260</v>
      </c>
      <c r="O2949" s="21">
        <v>0</v>
      </c>
      <c r="P2949" s="13" t="s">
        <v>9257</v>
      </c>
      <c r="Q2949" s="26">
        <v>43052</v>
      </c>
    </row>
    <row r="2950" spans="1:17" x14ac:dyDescent="0.25">
      <c r="A2950" s="12" t="str">
        <f t="shared" si="46"/>
        <v>ACOO</v>
      </c>
      <c r="B2950" s="13" t="s">
        <v>14409</v>
      </c>
      <c r="C2950" s="13" t="s">
        <v>10853</v>
      </c>
      <c r="D2950" s="13" t="s">
        <v>14410</v>
      </c>
      <c r="E2950" s="13" t="s">
        <v>788</v>
      </c>
      <c r="F2950" s="13" t="s">
        <v>9455</v>
      </c>
      <c r="G2950" s="13" t="s">
        <v>10944</v>
      </c>
      <c r="H2950" s="13" t="s">
        <v>9540</v>
      </c>
      <c r="I2950" s="13" t="s">
        <v>14420</v>
      </c>
      <c r="J2950" s="19">
        <v>364</v>
      </c>
      <c r="K2950" s="13" t="s">
        <v>9260</v>
      </c>
      <c r="L2950" s="26">
        <v>43049</v>
      </c>
      <c r="M2950" s="19">
        <v>364</v>
      </c>
      <c r="N2950" s="13" t="s">
        <v>9260</v>
      </c>
      <c r="O2950" s="21">
        <v>0</v>
      </c>
      <c r="P2950" s="13" t="s">
        <v>9257</v>
      </c>
      <c r="Q2950" s="26">
        <v>43052</v>
      </c>
    </row>
    <row r="2951" spans="1:17" x14ac:dyDescent="0.25">
      <c r="A2951" s="12" t="str">
        <f t="shared" si="46"/>
        <v>ACOO</v>
      </c>
      <c r="B2951" s="13" t="s">
        <v>14409</v>
      </c>
      <c r="C2951" s="13" t="s">
        <v>10284</v>
      </c>
      <c r="D2951" s="13" t="s">
        <v>14410</v>
      </c>
      <c r="E2951" s="13" t="s">
        <v>788</v>
      </c>
      <c r="F2951" s="13" t="s">
        <v>9455</v>
      </c>
      <c r="G2951" s="13" t="s">
        <v>10944</v>
      </c>
      <c r="H2951" s="13" t="s">
        <v>9540</v>
      </c>
      <c r="I2951" s="13" t="s">
        <v>14421</v>
      </c>
      <c r="J2951" s="19">
        <v>362</v>
      </c>
      <c r="K2951" s="13" t="s">
        <v>9260</v>
      </c>
      <c r="L2951" s="26">
        <v>43049</v>
      </c>
      <c r="M2951" s="19">
        <v>362</v>
      </c>
      <c r="N2951" s="13" t="s">
        <v>9260</v>
      </c>
      <c r="O2951" s="21">
        <v>0</v>
      </c>
      <c r="P2951" s="13" t="s">
        <v>9257</v>
      </c>
      <c r="Q2951" s="26">
        <v>43052</v>
      </c>
    </row>
    <row r="2952" spans="1:17" x14ac:dyDescent="0.25">
      <c r="A2952" s="12" t="str">
        <f t="shared" si="46"/>
        <v>ACOO</v>
      </c>
      <c r="B2952" s="13" t="s">
        <v>14409</v>
      </c>
      <c r="C2952" s="13" t="s">
        <v>10856</v>
      </c>
      <c r="D2952" s="13" t="s">
        <v>14410</v>
      </c>
      <c r="E2952" s="13" t="s">
        <v>788</v>
      </c>
      <c r="F2952" s="13" t="s">
        <v>9455</v>
      </c>
      <c r="G2952" s="13" t="s">
        <v>10944</v>
      </c>
      <c r="H2952" s="13" t="s">
        <v>9540</v>
      </c>
      <c r="I2952" s="13" t="s">
        <v>14422</v>
      </c>
      <c r="J2952" s="19">
        <v>362</v>
      </c>
      <c r="K2952" s="13" t="s">
        <v>9260</v>
      </c>
      <c r="L2952" s="26">
        <v>43049</v>
      </c>
      <c r="M2952" s="19">
        <v>362</v>
      </c>
      <c r="N2952" s="13" t="s">
        <v>9260</v>
      </c>
      <c r="O2952" s="21">
        <v>0</v>
      </c>
      <c r="P2952" s="13" t="s">
        <v>9257</v>
      </c>
      <c r="Q2952" s="26">
        <v>43052</v>
      </c>
    </row>
    <row r="2953" spans="1:17" x14ac:dyDescent="0.25">
      <c r="A2953" s="12" t="str">
        <f t="shared" si="46"/>
        <v>ACUS</v>
      </c>
      <c r="B2953" s="13" t="s">
        <v>14423</v>
      </c>
      <c r="C2953" s="13" t="s">
        <v>10259</v>
      </c>
      <c r="D2953" s="13" t="s">
        <v>14424</v>
      </c>
      <c r="E2953" s="13" t="s">
        <v>788</v>
      </c>
      <c r="F2953" s="13" t="s">
        <v>9384</v>
      </c>
      <c r="G2953" s="13" t="s">
        <v>10265</v>
      </c>
      <c r="H2953" s="13" t="s">
        <v>9387</v>
      </c>
      <c r="I2953" s="13" t="s">
        <v>14425</v>
      </c>
      <c r="J2953" s="19">
        <v>1398</v>
      </c>
      <c r="K2953" s="13" t="s">
        <v>9260</v>
      </c>
      <c r="L2953" s="26">
        <v>43054</v>
      </c>
      <c r="M2953" s="19">
        <v>1398</v>
      </c>
      <c r="N2953" s="13" t="s">
        <v>9260</v>
      </c>
      <c r="O2953" s="21">
        <v>0</v>
      </c>
      <c r="P2953" s="13" t="s">
        <v>9257</v>
      </c>
      <c r="Q2953" s="26">
        <v>43055</v>
      </c>
    </row>
    <row r="2954" spans="1:17" x14ac:dyDescent="0.25">
      <c r="A2954" s="12" t="str">
        <f t="shared" si="46"/>
        <v>ACUS</v>
      </c>
      <c r="B2954" s="13" t="s">
        <v>14423</v>
      </c>
      <c r="C2954" s="13" t="s">
        <v>10267</v>
      </c>
      <c r="D2954" s="13" t="s">
        <v>14424</v>
      </c>
      <c r="E2954" s="13" t="s">
        <v>788</v>
      </c>
      <c r="F2954" s="13" t="s">
        <v>9384</v>
      </c>
      <c r="G2954" s="13" t="s">
        <v>10265</v>
      </c>
      <c r="H2954" s="13" t="s">
        <v>9387</v>
      </c>
      <c r="I2954" s="13" t="s">
        <v>14426</v>
      </c>
      <c r="J2954" s="19">
        <v>1222</v>
      </c>
      <c r="K2954" s="13" t="s">
        <v>9260</v>
      </c>
      <c r="L2954" s="26">
        <v>43054</v>
      </c>
      <c r="M2954" s="19">
        <v>1222</v>
      </c>
      <c r="N2954" s="13" t="s">
        <v>9260</v>
      </c>
      <c r="O2954" s="21">
        <v>0</v>
      </c>
      <c r="P2954" s="13" t="s">
        <v>9257</v>
      </c>
      <c r="Q2954" s="26">
        <v>43055</v>
      </c>
    </row>
    <row r="2955" spans="1:17" x14ac:dyDescent="0.25">
      <c r="A2955" s="12" t="str">
        <f t="shared" si="46"/>
        <v>ACSY</v>
      </c>
      <c r="B2955" s="13" t="s">
        <v>14427</v>
      </c>
      <c r="C2955" s="13" t="s">
        <v>10259</v>
      </c>
      <c r="D2955" s="13" t="s">
        <v>14428</v>
      </c>
      <c r="E2955" s="13" t="s">
        <v>10363</v>
      </c>
      <c r="F2955" s="13" t="s">
        <v>9384</v>
      </c>
      <c r="G2955" s="13" t="s">
        <v>10331</v>
      </c>
      <c r="H2955" s="13" t="s">
        <v>9398</v>
      </c>
      <c r="I2955" s="13" t="s">
        <v>14429</v>
      </c>
      <c r="J2955" s="19">
        <v>664</v>
      </c>
      <c r="K2955" s="13" t="s">
        <v>9260</v>
      </c>
      <c r="L2955" s="26">
        <v>43054</v>
      </c>
      <c r="M2955" s="19">
        <v>664</v>
      </c>
      <c r="N2955" s="13" t="s">
        <v>9260</v>
      </c>
      <c r="O2955" s="21">
        <v>0</v>
      </c>
      <c r="P2955" s="13" t="s">
        <v>9257</v>
      </c>
      <c r="Q2955" s="26">
        <v>43055</v>
      </c>
    </row>
    <row r="2956" spans="1:17" x14ac:dyDescent="0.25">
      <c r="A2956" s="12" t="str">
        <f t="shared" si="46"/>
        <v>ACSY</v>
      </c>
      <c r="B2956" s="13" t="s">
        <v>14427</v>
      </c>
      <c r="C2956" s="13" t="s">
        <v>10267</v>
      </c>
      <c r="D2956" s="13" t="s">
        <v>14428</v>
      </c>
      <c r="E2956" s="13" t="s">
        <v>10363</v>
      </c>
      <c r="F2956" s="13" t="s">
        <v>9384</v>
      </c>
      <c r="G2956" s="13" t="s">
        <v>10331</v>
      </c>
      <c r="H2956" s="13" t="s">
        <v>9398</v>
      </c>
      <c r="I2956" s="13" t="s">
        <v>14430</v>
      </c>
      <c r="J2956" s="19">
        <v>654</v>
      </c>
      <c r="K2956" s="13" t="s">
        <v>9260</v>
      </c>
      <c r="L2956" s="26">
        <v>43054</v>
      </c>
      <c r="M2956" s="19">
        <v>654</v>
      </c>
      <c r="N2956" s="13" t="s">
        <v>9260</v>
      </c>
      <c r="O2956" s="21">
        <v>0</v>
      </c>
      <c r="P2956" s="13" t="s">
        <v>9257</v>
      </c>
      <c r="Q2956" s="26">
        <v>43055</v>
      </c>
    </row>
    <row r="2957" spans="1:17" x14ac:dyDescent="0.25">
      <c r="A2957" s="12" t="str">
        <f t="shared" si="46"/>
        <v>ACSY</v>
      </c>
      <c r="B2957" s="13" t="s">
        <v>14427</v>
      </c>
      <c r="C2957" s="13" t="s">
        <v>10304</v>
      </c>
      <c r="D2957" s="13" t="s">
        <v>14428</v>
      </c>
      <c r="E2957" s="13" t="s">
        <v>10363</v>
      </c>
      <c r="F2957" s="13" t="s">
        <v>9384</v>
      </c>
      <c r="G2957" s="13" t="s">
        <v>10331</v>
      </c>
      <c r="H2957" s="13" t="s">
        <v>9398</v>
      </c>
      <c r="I2957" s="13" t="s">
        <v>14431</v>
      </c>
      <c r="J2957" s="19">
        <v>646</v>
      </c>
      <c r="K2957" s="13" t="s">
        <v>9260</v>
      </c>
      <c r="L2957" s="26">
        <v>43054</v>
      </c>
      <c r="M2957" s="19">
        <v>646</v>
      </c>
      <c r="N2957" s="13" t="s">
        <v>9260</v>
      </c>
      <c r="O2957" s="21">
        <v>0</v>
      </c>
      <c r="P2957" s="13" t="s">
        <v>9257</v>
      </c>
      <c r="Q2957" s="26">
        <v>43055</v>
      </c>
    </row>
    <row r="2958" spans="1:17" x14ac:dyDescent="0.25">
      <c r="A2958" s="12" t="str">
        <f t="shared" si="46"/>
        <v>ACSY</v>
      </c>
      <c r="B2958" s="13" t="s">
        <v>14427</v>
      </c>
      <c r="C2958" s="13" t="s">
        <v>10269</v>
      </c>
      <c r="D2958" s="13" t="s">
        <v>14428</v>
      </c>
      <c r="E2958" s="13" t="s">
        <v>10363</v>
      </c>
      <c r="F2958" s="13" t="s">
        <v>9384</v>
      </c>
      <c r="G2958" s="13" t="s">
        <v>10331</v>
      </c>
      <c r="H2958" s="13" t="s">
        <v>9398</v>
      </c>
      <c r="I2958" s="13" t="s">
        <v>14432</v>
      </c>
      <c r="J2958" s="19">
        <v>632</v>
      </c>
      <c r="K2958" s="13" t="s">
        <v>9260</v>
      </c>
      <c r="L2958" s="26">
        <v>43054</v>
      </c>
      <c r="M2958" s="19">
        <v>632</v>
      </c>
      <c r="N2958" s="13" t="s">
        <v>9260</v>
      </c>
      <c r="O2958" s="21">
        <v>0</v>
      </c>
      <c r="P2958" s="13" t="s">
        <v>9257</v>
      </c>
      <c r="Q2958" s="26">
        <v>43055</v>
      </c>
    </row>
    <row r="2959" spans="1:17" x14ac:dyDescent="0.25">
      <c r="A2959" s="12" t="str">
        <f t="shared" si="46"/>
        <v>ACPI</v>
      </c>
      <c r="B2959" s="13" t="s">
        <v>14433</v>
      </c>
      <c r="C2959" s="13" t="s">
        <v>10259</v>
      </c>
      <c r="D2959" s="13" t="s">
        <v>12349</v>
      </c>
      <c r="E2959" s="13" t="s">
        <v>14434</v>
      </c>
      <c r="F2959" s="13" t="s">
        <v>9585</v>
      </c>
      <c r="G2959" s="13" t="s">
        <v>12809</v>
      </c>
      <c r="H2959" s="13" t="s">
        <v>9754</v>
      </c>
      <c r="I2959" s="13" t="s">
        <v>14435</v>
      </c>
      <c r="J2959" s="19">
        <v>692</v>
      </c>
      <c r="K2959" s="13" t="s">
        <v>9260</v>
      </c>
      <c r="L2959" s="26">
        <v>43052</v>
      </c>
      <c r="M2959" s="19">
        <v>692</v>
      </c>
      <c r="N2959" s="13" t="s">
        <v>9260</v>
      </c>
      <c r="O2959" s="21">
        <v>0</v>
      </c>
      <c r="P2959" s="13" t="s">
        <v>9257</v>
      </c>
      <c r="Q2959" s="26">
        <v>43053</v>
      </c>
    </row>
    <row r="2960" spans="1:17" x14ac:dyDescent="0.25">
      <c r="A2960" s="12" t="str">
        <f t="shared" si="46"/>
        <v>ACPI</v>
      </c>
      <c r="B2960" s="13" t="s">
        <v>14433</v>
      </c>
      <c r="C2960" s="13" t="s">
        <v>10267</v>
      </c>
      <c r="D2960" s="13" t="s">
        <v>12349</v>
      </c>
      <c r="E2960" s="13" t="s">
        <v>14434</v>
      </c>
      <c r="F2960" s="13" t="s">
        <v>9585</v>
      </c>
      <c r="G2960" s="13" t="s">
        <v>12809</v>
      </c>
      <c r="H2960" s="13" t="s">
        <v>9754</v>
      </c>
      <c r="I2960" s="13" t="s">
        <v>14436</v>
      </c>
      <c r="J2960" s="19">
        <v>690</v>
      </c>
      <c r="K2960" s="13" t="s">
        <v>9260</v>
      </c>
      <c r="L2960" s="26">
        <v>43052</v>
      </c>
      <c r="M2960" s="19">
        <v>690</v>
      </c>
      <c r="N2960" s="13" t="s">
        <v>9260</v>
      </c>
      <c r="O2960" s="21">
        <v>0</v>
      </c>
      <c r="P2960" s="13" t="s">
        <v>9257</v>
      </c>
      <c r="Q2960" s="26">
        <v>43053</v>
      </c>
    </row>
    <row r="2961" spans="1:17" x14ac:dyDescent="0.25">
      <c r="A2961" s="12" t="str">
        <f t="shared" si="46"/>
        <v>ACPI</v>
      </c>
      <c r="B2961" s="13" t="s">
        <v>14433</v>
      </c>
      <c r="C2961" s="13" t="s">
        <v>10304</v>
      </c>
      <c r="D2961" s="13" t="s">
        <v>12349</v>
      </c>
      <c r="E2961" s="13" t="s">
        <v>14434</v>
      </c>
      <c r="F2961" s="13" t="s">
        <v>9585</v>
      </c>
      <c r="G2961" s="13" t="s">
        <v>12809</v>
      </c>
      <c r="H2961" s="13" t="s">
        <v>9754</v>
      </c>
      <c r="I2961" s="13" t="s">
        <v>14437</v>
      </c>
      <c r="J2961" s="19">
        <v>462</v>
      </c>
      <c r="K2961" s="13" t="s">
        <v>9260</v>
      </c>
      <c r="L2961" s="26">
        <v>43052</v>
      </c>
      <c r="M2961" s="19">
        <v>462</v>
      </c>
      <c r="N2961" s="13" t="s">
        <v>9260</v>
      </c>
      <c r="O2961" s="21">
        <v>0</v>
      </c>
      <c r="P2961" s="13" t="s">
        <v>9257</v>
      </c>
      <c r="Q2961" s="26">
        <v>43053</v>
      </c>
    </row>
    <row r="2962" spans="1:17" x14ac:dyDescent="0.25">
      <c r="A2962" s="12" t="str">
        <f t="shared" si="46"/>
        <v>ACPI</v>
      </c>
      <c r="B2962" s="13" t="s">
        <v>14433</v>
      </c>
      <c r="C2962" s="13" t="s">
        <v>10269</v>
      </c>
      <c r="D2962" s="13" t="s">
        <v>12349</v>
      </c>
      <c r="E2962" s="13" t="s">
        <v>14434</v>
      </c>
      <c r="F2962" s="13" t="s">
        <v>9585</v>
      </c>
      <c r="G2962" s="13" t="s">
        <v>12809</v>
      </c>
      <c r="H2962" s="13" t="s">
        <v>9754</v>
      </c>
      <c r="I2962" s="13" t="s">
        <v>14438</v>
      </c>
      <c r="J2962" s="19">
        <v>350</v>
      </c>
      <c r="K2962" s="13" t="s">
        <v>9260</v>
      </c>
      <c r="L2962" s="26">
        <v>43052</v>
      </c>
      <c r="M2962" s="19">
        <v>350</v>
      </c>
      <c r="N2962" s="13" t="s">
        <v>9260</v>
      </c>
      <c r="O2962" s="21">
        <v>0</v>
      </c>
      <c r="P2962" s="13" t="s">
        <v>9257</v>
      </c>
      <c r="Q2962" s="26">
        <v>43053</v>
      </c>
    </row>
    <row r="2963" spans="1:17" x14ac:dyDescent="0.25">
      <c r="A2963" s="12" t="str">
        <f t="shared" si="46"/>
        <v>ACPI</v>
      </c>
      <c r="B2963" s="13" t="s">
        <v>14433</v>
      </c>
      <c r="C2963" s="13" t="s">
        <v>10307</v>
      </c>
      <c r="D2963" s="13" t="s">
        <v>12349</v>
      </c>
      <c r="E2963" s="13" t="s">
        <v>14434</v>
      </c>
      <c r="F2963" s="13" t="s">
        <v>9585</v>
      </c>
      <c r="G2963" s="13" t="s">
        <v>12809</v>
      </c>
      <c r="H2963" s="13" t="s">
        <v>9754</v>
      </c>
      <c r="I2963" s="13" t="s">
        <v>14439</v>
      </c>
      <c r="J2963" s="19">
        <v>348</v>
      </c>
      <c r="K2963" s="13" t="s">
        <v>9260</v>
      </c>
      <c r="L2963" s="26">
        <v>43052</v>
      </c>
      <c r="M2963" s="19">
        <v>348</v>
      </c>
      <c r="N2963" s="13" t="s">
        <v>9260</v>
      </c>
      <c r="O2963" s="21">
        <v>0</v>
      </c>
      <c r="P2963" s="13" t="s">
        <v>9257</v>
      </c>
      <c r="Q2963" s="26">
        <v>43053</v>
      </c>
    </row>
    <row r="2964" spans="1:17" x14ac:dyDescent="0.25">
      <c r="A2964" s="12" t="str">
        <f t="shared" si="46"/>
        <v>ACPI</v>
      </c>
      <c r="B2964" s="13" t="s">
        <v>14433</v>
      </c>
      <c r="C2964" s="13" t="s">
        <v>10316</v>
      </c>
      <c r="D2964" s="13" t="s">
        <v>12349</v>
      </c>
      <c r="E2964" s="13" t="s">
        <v>14434</v>
      </c>
      <c r="F2964" s="13" t="s">
        <v>9585</v>
      </c>
      <c r="G2964" s="13" t="s">
        <v>12809</v>
      </c>
      <c r="H2964" s="13" t="s">
        <v>9754</v>
      </c>
      <c r="I2964" s="13" t="s">
        <v>14440</v>
      </c>
      <c r="J2964" s="19">
        <v>234</v>
      </c>
      <c r="K2964" s="13" t="s">
        <v>9260</v>
      </c>
      <c r="L2964" s="26">
        <v>43052</v>
      </c>
      <c r="M2964" s="19">
        <v>234</v>
      </c>
      <c r="N2964" s="13" t="s">
        <v>9260</v>
      </c>
      <c r="O2964" s="21">
        <v>0</v>
      </c>
      <c r="P2964" s="13" t="s">
        <v>9257</v>
      </c>
      <c r="Q2964" s="26">
        <v>43053</v>
      </c>
    </row>
    <row r="2965" spans="1:17" x14ac:dyDescent="0.25">
      <c r="A2965" s="12" t="str">
        <f t="shared" si="46"/>
        <v>ACPI</v>
      </c>
      <c r="B2965" s="13" t="s">
        <v>14441</v>
      </c>
      <c r="C2965" s="13" t="s">
        <v>10304</v>
      </c>
      <c r="D2965" s="13" t="s">
        <v>14442</v>
      </c>
      <c r="E2965" s="13" t="s">
        <v>788</v>
      </c>
      <c r="F2965" s="13" t="s">
        <v>9585</v>
      </c>
      <c r="G2965" s="13" t="s">
        <v>12817</v>
      </c>
      <c r="H2965" s="13" t="s">
        <v>9755</v>
      </c>
      <c r="I2965" s="13" t="s">
        <v>14443</v>
      </c>
      <c r="J2965" s="19">
        <v>304</v>
      </c>
      <c r="K2965" s="13" t="s">
        <v>9260</v>
      </c>
      <c r="L2965" s="26">
        <v>43052</v>
      </c>
      <c r="M2965" s="19">
        <v>304</v>
      </c>
      <c r="N2965" s="13" t="s">
        <v>9260</v>
      </c>
      <c r="O2965" s="21">
        <v>0</v>
      </c>
      <c r="P2965" s="13" t="s">
        <v>9257</v>
      </c>
      <c r="Q2965" s="26">
        <v>43053</v>
      </c>
    </row>
    <row r="2966" spans="1:17" x14ac:dyDescent="0.25">
      <c r="A2966" s="12" t="str">
        <f t="shared" si="46"/>
        <v>ACPI</v>
      </c>
      <c r="B2966" s="13" t="s">
        <v>14441</v>
      </c>
      <c r="C2966" s="13" t="s">
        <v>10269</v>
      </c>
      <c r="D2966" s="13" t="s">
        <v>14442</v>
      </c>
      <c r="E2966" s="13" t="s">
        <v>788</v>
      </c>
      <c r="F2966" s="13" t="s">
        <v>9585</v>
      </c>
      <c r="G2966" s="13" t="s">
        <v>12817</v>
      </c>
      <c r="H2966" s="13" t="s">
        <v>9755</v>
      </c>
      <c r="I2966" s="13" t="s">
        <v>14444</v>
      </c>
      <c r="J2966" s="19">
        <v>264</v>
      </c>
      <c r="K2966" s="13" t="s">
        <v>9260</v>
      </c>
      <c r="L2966" s="26">
        <v>43052</v>
      </c>
      <c r="M2966" s="19">
        <v>264</v>
      </c>
      <c r="N2966" s="13" t="s">
        <v>9260</v>
      </c>
      <c r="O2966" s="21">
        <v>0</v>
      </c>
      <c r="P2966" s="13" t="s">
        <v>9257</v>
      </c>
      <c r="Q2966" s="26">
        <v>43053</v>
      </c>
    </row>
    <row r="2967" spans="1:17" x14ac:dyDescent="0.25">
      <c r="A2967" s="12" t="str">
        <f t="shared" si="46"/>
        <v>ACPI</v>
      </c>
      <c r="B2967" s="13" t="s">
        <v>14441</v>
      </c>
      <c r="C2967" s="13" t="s">
        <v>10316</v>
      </c>
      <c r="D2967" s="13" t="s">
        <v>14442</v>
      </c>
      <c r="E2967" s="13" t="s">
        <v>788</v>
      </c>
      <c r="F2967" s="13" t="s">
        <v>9585</v>
      </c>
      <c r="G2967" s="13" t="s">
        <v>12817</v>
      </c>
      <c r="H2967" s="13" t="s">
        <v>9755</v>
      </c>
      <c r="I2967" s="13" t="s">
        <v>14445</v>
      </c>
      <c r="J2967" s="19">
        <v>204</v>
      </c>
      <c r="K2967" s="13" t="s">
        <v>9260</v>
      </c>
      <c r="L2967" s="26">
        <v>43052</v>
      </c>
      <c r="M2967" s="19">
        <v>204</v>
      </c>
      <c r="N2967" s="13" t="s">
        <v>9260</v>
      </c>
      <c r="O2967" s="21">
        <v>0</v>
      </c>
      <c r="P2967" s="13" t="s">
        <v>9257</v>
      </c>
      <c r="Q2967" s="26">
        <v>43053</v>
      </c>
    </row>
    <row r="2968" spans="1:17" x14ac:dyDescent="0.25">
      <c r="A2968" s="12" t="str">
        <f t="shared" si="46"/>
        <v>ACPI</v>
      </c>
      <c r="B2968" s="13" t="s">
        <v>14441</v>
      </c>
      <c r="C2968" s="13" t="s">
        <v>10851</v>
      </c>
      <c r="D2968" s="13" t="s">
        <v>14442</v>
      </c>
      <c r="E2968" s="13" t="s">
        <v>788</v>
      </c>
      <c r="F2968" s="13" t="s">
        <v>9585</v>
      </c>
      <c r="G2968" s="13" t="s">
        <v>12817</v>
      </c>
      <c r="H2968" s="13" t="s">
        <v>9755</v>
      </c>
      <c r="I2968" s="13" t="s">
        <v>14446</v>
      </c>
      <c r="J2968" s="19">
        <v>104</v>
      </c>
      <c r="K2968" s="13" t="s">
        <v>9260</v>
      </c>
      <c r="L2968" s="26">
        <v>43052</v>
      </c>
      <c r="M2968" s="19">
        <v>104</v>
      </c>
      <c r="N2968" s="13" t="s">
        <v>9260</v>
      </c>
      <c r="O2968" s="21">
        <v>0</v>
      </c>
      <c r="P2968" s="13" t="s">
        <v>9257</v>
      </c>
      <c r="Q2968" s="26">
        <v>43053</v>
      </c>
    </row>
    <row r="2969" spans="1:17" x14ac:dyDescent="0.25">
      <c r="A2969" s="12" t="str">
        <f t="shared" si="46"/>
        <v>ACOJ</v>
      </c>
      <c r="B2969" s="13" t="s">
        <v>14447</v>
      </c>
      <c r="C2969" s="13" t="s">
        <v>10269</v>
      </c>
      <c r="D2969" s="13" t="s">
        <v>14448</v>
      </c>
      <c r="E2969" s="13" t="s">
        <v>788</v>
      </c>
      <c r="F2969" s="13" t="s">
        <v>9455</v>
      </c>
      <c r="G2969" s="13" t="s">
        <v>9322</v>
      </c>
      <c r="H2969" s="13" t="s">
        <v>9847</v>
      </c>
      <c r="I2969" s="13" t="s">
        <v>14449</v>
      </c>
      <c r="J2969" s="19">
        <v>562</v>
      </c>
      <c r="K2969" s="13" t="s">
        <v>9260</v>
      </c>
      <c r="L2969" s="26">
        <v>43053</v>
      </c>
      <c r="M2969" s="19">
        <v>562</v>
      </c>
      <c r="N2969" s="13" t="s">
        <v>9260</v>
      </c>
      <c r="O2969" s="21">
        <v>0</v>
      </c>
      <c r="P2969" s="13" t="s">
        <v>9257</v>
      </c>
      <c r="Q2969" s="26">
        <v>43054</v>
      </c>
    </row>
    <row r="2970" spans="1:17" x14ac:dyDescent="0.25">
      <c r="A2970" s="12" t="str">
        <f t="shared" si="46"/>
        <v>ACRL</v>
      </c>
      <c r="B2970" s="13" t="s">
        <v>14450</v>
      </c>
      <c r="C2970" s="13" t="s">
        <v>10307</v>
      </c>
      <c r="D2970" s="13" t="s">
        <v>14451</v>
      </c>
      <c r="E2970" s="13" t="s">
        <v>788</v>
      </c>
      <c r="F2970" s="13" t="s">
        <v>9424</v>
      </c>
      <c r="G2970" s="13" t="s">
        <v>11345</v>
      </c>
      <c r="H2970" s="13" t="s">
        <v>9461</v>
      </c>
      <c r="I2970" s="13" t="s">
        <v>14452</v>
      </c>
      <c r="J2970" s="19">
        <v>512</v>
      </c>
      <c r="K2970" s="13" t="s">
        <v>9260</v>
      </c>
      <c r="L2970" s="26">
        <v>43054</v>
      </c>
      <c r="M2970" s="19">
        <v>512</v>
      </c>
      <c r="N2970" s="13" t="s">
        <v>9260</v>
      </c>
      <c r="O2970" s="21">
        <v>0</v>
      </c>
      <c r="P2970" s="13" t="s">
        <v>9257</v>
      </c>
      <c r="Q2970" s="26">
        <v>43055</v>
      </c>
    </row>
    <row r="2971" spans="1:17" x14ac:dyDescent="0.25">
      <c r="A2971" s="12" t="str">
        <f t="shared" si="46"/>
        <v>ACRL</v>
      </c>
      <c r="B2971" s="13" t="s">
        <v>14450</v>
      </c>
      <c r="C2971" s="13" t="s">
        <v>10316</v>
      </c>
      <c r="D2971" s="13" t="s">
        <v>14451</v>
      </c>
      <c r="E2971" s="13" t="s">
        <v>788</v>
      </c>
      <c r="F2971" s="13" t="s">
        <v>9424</v>
      </c>
      <c r="G2971" s="13" t="s">
        <v>11345</v>
      </c>
      <c r="H2971" s="13" t="s">
        <v>9461</v>
      </c>
      <c r="I2971" s="13" t="s">
        <v>14453</v>
      </c>
      <c r="J2971" s="19">
        <v>512</v>
      </c>
      <c r="K2971" s="13" t="s">
        <v>9260</v>
      </c>
      <c r="L2971" s="26">
        <v>43054</v>
      </c>
      <c r="M2971" s="19">
        <v>512</v>
      </c>
      <c r="N2971" s="13" t="s">
        <v>9260</v>
      </c>
      <c r="O2971" s="21">
        <v>0</v>
      </c>
      <c r="P2971" s="13" t="s">
        <v>9257</v>
      </c>
      <c r="Q2971" s="26">
        <v>43055</v>
      </c>
    </row>
    <row r="2972" spans="1:17" x14ac:dyDescent="0.25">
      <c r="A2972" s="12" t="str">
        <f t="shared" si="46"/>
        <v>ABIJ</v>
      </c>
      <c r="B2972" s="13" t="s">
        <v>14454</v>
      </c>
      <c r="C2972" s="13" t="s">
        <v>10259</v>
      </c>
      <c r="D2972" s="13" t="s">
        <v>14410</v>
      </c>
      <c r="E2972" s="13" t="s">
        <v>788</v>
      </c>
      <c r="F2972" s="13" t="s">
        <v>9455</v>
      </c>
      <c r="G2972" s="13" t="s">
        <v>10944</v>
      </c>
      <c r="H2972" s="13" t="s">
        <v>9540</v>
      </c>
      <c r="I2972" s="13" t="s">
        <v>14455</v>
      </c>
      <c r="J2972" s="19">
        <v>454</v>
      </c>
      <c r="K2972" s="13" t="s">
        <v>9260</v>
      </c>
      <c r="L2972" s="26">
        <v>43055</v>
      </c>
      <c r="M2972" s="19">
        <v>454</v>
      </c>
      <c r="N2972" s="13" t="s">
        <v>9260</v>
      </c>
      <c r="O2972" s="21">
        <v>0</v>
      </c>
      <c r="P2972" s="13" t="s">
        <v>9257</v>
      </c>
      <c r="Q2972" s="26">
        <v>43056</v>
      </c>
    </row>
    <row r="2973" spans="1:17" x14ac:dyDescent="0.25">
      <c r="A2973" s="12" t="str">
        <f t="shared" si="46"/>
        <v>ABIJ</v>
      </c>
      <c r="B2973" s="13" t="s">
        <v>14454</v>
      </c>
      <c r="C2973" s="13" t="s">
        <v>10267</v>
      </c>
      <c r="D2973" s="13" t="s">
        <v>14410</v>
      </c>
      <c r="E2973" s="13" t="s">
        <v>788</v>
      </c>
      <c r="F2973" s="13" t="s">
        <v>9455</v>
      </c>
      <c r="G2973" s="13" t="s">
        <v>10944</v>
      </c>
      <c r="H2973" s="13" t="s">
        <v>9540</v>
      </c>
      <c r="I2973" s="13" t="s">
        <v>14456</v>
      </c>
      <c r="J2973" s="19">
        <v>452</v>
      </c>
      <c r="K2973" s="13" t="s">
        <v>9260</v>
      </c>
      <c r="L2973" s="26">
        <v>43055</v>
      </c>
      <c r="M2973" s="19">
        <v>452</v>
      </c>
      <c r="N2973" s="13" t="s">
        <v>9260</v>
      </c>
      <c r="O2973" s="21">
        <v>0</v>
      </c>
      <c r="P2973" s="13" t="s">
        <v>9257</v>
      </c>
      <c r="Q2973" s="26">
        <v>43056</v>
      </c>
    </row>
    <row r="2974" spans="1:17" x14ac:dyDescent="0.25">
      <c r="A2974" s="12" t="str">
        <f t="shared" si="46"/>
        <v>ABIJ</v>
      </c>
      <c r="B2974" s="13" t="s">
        <v>14454</v>
      </c>
      <c r="C2974" s="13" t="s">
        <v>10304</v>
      </c>
      <c r="D2974" s="13" t="s">
        <v>14410</v>
      </c>
      <c r="E2974" s="13" t="s">
        <v>788</v>
      </c>
      <c r="F2974" s="13" t="s">
        <v>9455</v>
      </c>
      <c r="G2974" s="13" t="s">
        <v>10944</v>
      </c>
      <c r="H2974" s="13" t="s">
        <v>9540</v>
      </c>
      <c r="I2974" s="13" t="s">
        <v>14457</v>
      </c>
      <c r="J2974" s="19">
        <v>452</v>
      </c>
      <c r="K2974" s="13" t="s">
        <v>9260</v>
      </c>
      <c r="L2974" s="26">
        <v>43055</v>
      </c>
      <c r="M2974" s="19">
        <v>452</v>
      </c>
      <c r="N2974" s="13" t="s">
        <v>9260</v>
      </c>
      <c r="O2974" s="21">
        <v>0</v>
      </c>
      <c r="P2974" s="13" t="s">
        <v>9257</v>
      </c>
      <c r="Q2974" s="26">
        <v>43056</v>
      </c>
    </row>
    <row r="2975" spans="1:17" x14ac:dyDescent="0.25">
      <c r="A2975" s="12" t="str">
        <f t="shared" si="46"/>
        <v>ABIJ</v>
      </c>
      <c r="B2975" s="13" t="s">
        <v>14454</v>
      </c>
      <c r="C2975" s="13" t="s">
        <v>10269</v>
      </c>
      <c r="D2975" s="13" t="s">
        <v>14410</v>
      </c>
      <c r="E2975" s="13" t="s">
        <v>788</v>
      </c>
      <c r="F2975" s="13" t="s">
        <v>9455</v>
      </c>
      <c r="G2975" s="13" t="s">
        <v>10944</v>
      </c>
      <c r="H2975" s="13" t="s">
        <v>9540</v>
      </c>
      <c r="I2975" s="13" t="s">
        <v>14458</v>
      </c>
      <c r="J2975" s="19">
        <v>452</v>
      </c>
      <c r="K2975" s="13" t="s">
        <v>9260</v>
      </c>
      <c r="L2975" s="26">
        <v>43055</v>
      </c>
      <c r="M2975" s="19">
        <v>452</v>
      </c>
      <c r="N2975" s="13" t="s">
        <v>9260</v>
      </c>
      <c r="O2975" s="21">
        <v>0</v>
      </c>
      <c r="P2975" s="13" t="s">
        <v>9257</v>
      </c>
      <c r="Q2975" s="26">
        <v>43056</v>
      </c>
    </row>
    <row r="2976" spans="1:17" x14ac:dyDescent="0.25">
      <c r="A2976" s="12" t="str">
        <f t="shared" si="46"/>
        <v>ABIJ</v>
      </c>
      <c r="B2976" s="13" t="s">
        <v>14454</v>
      </c>
      <c r="C2976" s="13" t="s">
        <v>10307</v>
      </c>
      <c r="D2976" s="13" t="s">
        <v>14410</v>
      </c>
      <c r="E2976" s="13" t="s">
        <v>788</v>
      </c>
      <c r="F2976" s="13" t="s">
        <v>9455</v>
      </c>
      <c r="G2976" s="13" t="s">
        <v>10944</v>
      </c>
      <c r="H2976" s="13" t="s">
        <v>9540</v>
      </c>
      <c r="I2976" s="13" t="s">
        <v>14459</v>
      </c>
      <c r="J2976" s="19">
        <v>450</v>
      </c>
      <c r="K2976" s="13" t="s">
        <v>9260</v>
      </c>
      <c r="L2976" s="26">
        <v>43055</v>
      </c>
      <c r="M2976" s="19">
        <v>450</v>
      </c>
      <c r="N2976" s="13" t="s">
        <v>9260</v>
      </c>
      <c r="O2976" s="21">
        <v>0</v>
      </c>
      <c r="P2976" s="13" t="s">
        <v>9257</v>
      </c>
      <c r="Q2976" s="26">
        <v>43056</v>
      </c>
    </row>
    <row r="2977" spans="1:17" x14ac:dyDescent="0.25">
      <c r="A2977" s="12" t="str">
        <f t="shared" si="46"/>
        <v>ABIJ</v>
      </c>
      <c r="B2977" s="13" t="s">
        <v>14454</v>
      </c>
      <c r="C2977" s="13" t="s">
        <v>10316</v>
      </c>
      <c r="D2977" s="13" t="s">
        <v>14410</v>
      </c>
      <c r="E2977" s="13" t="s">
        <v>788</v>
      </c>
      <c r="F2977" s="13" t="s">
        <v>9455</v>
      </c>
      <c r="G2977" s="13" t="s">
        <v>10944</v>
      </c>
      <c r="H2977" s="13" t="s">
        <v>9540</v>
      </c>
      <c r="I2977" s="13" t="s">
        <v>14460</v>
      </c>
      <c r="J2977" s="19">
        <v>360</v>
      </c>
      <c r="K2977" s="13" t="s">
        <v>9260</v>
      </c>
      <c r="L2977" s="26">
        <v>43055</v>
      </c>
      <c r="M2977" s="19">
        <v>360</v>
      </c>
      <c r="N2977" s="13" t="s">
        <v>9260</v>
      </c>
      <c r="O2977" s="21">
        <v>0</v>
      </c>
      <c r="P2977" s="13" t="s">
        <v>9257</v>
      </c>
      <c r="Q2977" s="26">
        <v>43056</v>
      </c>
    </row>
    <row r="2978" spans="1:17" x14ac:dyDescent="0.25">
      <c r="A2978" s="12" t="str">
        <f t="shared" si="46"/>
        <v>ACXM</v>
      </c>
      <c r="B2978" s="13" t="s">
        <v>14461</v>
      </c>
      <c r="C2978" s="13" t="s">
        <v>10259</v>
      </c>
      <c r="D2978" s="13" t="s">
        <v>14121</v>
      </c>
      <c r="E2978" s="13" t="s">
        <v>11227</v>
      </c>
      <c r="F2978" s="13" t="s">
        <v>9585</v>
      </c>
      <c r="G2978" s="13" t="s">
        <v>14336</v>
      </c>
      <c r="H2978" s="13" t="s">
        <v>10002</v>
      </c>
      <c r="I2978" s="13" t="s">
        <v>14462</v>
      </c>
      <c r="J2978" s="19">
        <v>806</v>
      </c>
      <c r="K2978" s="13" t="s">
        <v>9260</v>
      </c>
      <c r="L2978" s="26">
        <v>43055</v>
      </c>
      <c r="M2978" s="19">
        <v>806</v>
      </c>
      <c r="N2978" s="13" t="s">
        <v>9260</v>
      </c>
      <c r="O2978" s="21">
        <v>0</v>
      </c>
      <c r="P2978" s="13" t="s">
        <v>9257</v>
      </c>
      <c r="Q2978" s="26">
        <v>43056</v>
      </c>
    </row>
    <row r="2979" spans="1:17" x14ac:dyDescent="0.25">
      <c r="A2979" s="12" t="str">
        <f t="shared" si="46"/>
        <v>ACXM</v>
      </c>
      <c r="B2979" s="13" t="s">
        <v>14461</v>
      </c>
      <c r="C2979" s="13" t="s">
        <v>10267</v>
      </c>
      <c r="D2979" s="13" t="s">
        <v>14121</v>
      </c>
      <c r="E2979" s="13" t="s">
        <v>11227</v>
      </c>
      <c r="F2979" s="13" t="s">
        <v>9585</v>
      </c>
      <c r="G2979" s="13" t="s">
        <v>14336</v>
      </c>
      <c r="H2979" s="13" t="s">
        <v>10002</v>
      </c>
      <c r="I2979" s="13" t="s">
        <v>14463</v>
      </c>
      <c r="J2979" s="19">
        <v>540</v>
      </c>
      <c r="K2979" s="13" t="s">
        <v>9260</v>
      </c>
      <c r="L2979" s="26">
        <v>43055</v>
      </c>
      <c r="M2979" s="19">
        <v>540</v>
      </c>
      <c r="N2979" s="13" t="s">
        <v>9260</v>
      </c>
      <c r="O2979" s="21">
        <v>0</v>
      </c>
      <c r="P2979" s="13" t="s">
        <v>9257</v>
      </c>
      <c r="Q2979" s="26">
        <v>43056</v>
      </c>
    </row>
    <row r="2980" spans="1:17" x14ac:dyDescent="0.25">
      <c r="A2980" s="12" t="str">
        <f t="shared" si="46"/>
        <v>ACXM</v>
      </c>
      <c r="B2980" s="13" t="s">
        <v>14461</v>
      </c>
      <c r="C2980" s="13" t="s">
        <v>10304</v>
      </c>
      <c r="D2980" s="13" t="s">
        <v>14121</v>
      </c>
      <c r="E2980" s="13" t="s">
        <v>11227</v>
      </c>
      <c r="F2980" s="13" t="s">
        <v>9585</v>
      </c>
      <c r="G2980" s="13" t="s">
        <v>14336</v>
      </c>
      <c r="H2980" s="13" t="s">
        <v>10002</v>
      </c>
      <c r="I2980" s="13" t="s">
        <v>14464</v>
      </c>
      <c r="J2980" s="19">
        <v>540</v>
      </c>
      <c r="K2980" s="13" t="s">
        <v>9260</v>
      </c>
      <c r="L2980" s="26">
        <v>43055</v>
      </c>
      <c r="M2980" s="19">
        <v>540</v>
      </c>
      <c r="N2980" s="13" t="s">
        <v>9260</v>
      </c>
      <c r="O2980" s="21">
        <v>0</v>
      </c>
      <c r="P2980" s="13" t="s">
        <v>9257</v>
      </c>
      <c r="Q2980" s="26">
        <v>43056</v>
      </c>
    </row>
    <row r="2981" spans="1:17" x14ac:dyDescent="0.25">
      <c r="A2981" s="12" t="str">
        <f t="shared" si="46"/>
        <v>ACXM</v>
      </c>
      <c r="B2981" s="13" t="s">
        <v>14461</v>
      </c>
      <c r="C2981" s="13" t="s">
        <v>10269</v>
      </c>
      <c r="D2981" s="13" t="s">
        <v>14121</v>
      </c>
      <c r="E2981" s="13" t="s">
        <v>11227</v>
      </c>
      <c r="F2981" s="13" t="s">
        <v>9585</v>
      </c>
      <c r="G2981" s="13" t="s">
        <v>14336</v>
      </c>
      <c r="H2981" s="13" t="s">
        <v>10002</v>
      </c>
      <c r="I2981" s="13" t="s">
        <v>14465</v>
      </c>
      <c r="J2981" s="19">
        <v>538</v>
      </c>
      <c r="K2981" s="13" t="s">
        <v>9260</v>
      </c>
      <c r="L2981" s="26">
        <v>43055</v>
      </c>
      <c r="M2981" s="19">
        <v>538</v>
      </c>
      <c r="N2981" s="13" t="s">
        <v>9260</v>
      </c>
      <c r="O2981" s="21">
        <v>0</v>
      </c>
      <c r="P2981" s="13" t="s">
        <v>9257</v>
      </c>
      <c r="Q2981" s="26">
        <v>43056</v>
      </c>
    </row>
    <row r="2982" spans="1:17" x14ac:dyDescent="0.25">
      <c r="A2982" s="12" t="str">
        <f t="shared" si="46"/>
        <v>ACXM</v>
      </c>
      <c r="B2982" s="13" t="s">
        <v>14461</v>
      </c>
      <c r="C2982" s="13" t="s">
        <v>10307</v>
      </c>
      <c r="D2982" s="13" t="s">
        <v>14121</v>
      </c>
      <c r="E2982" s="13" t="s">
        <v>11227</v>
      </c>
      <c r="F2982" s="13" t="s">
        <v>9585</v>
      </c>
      <c r="G2982" s="13" t="s">
        <v>14336</v>
      </c>
      <c r="H2982" s="13" t="s">
        <v>10002</v>
      </c>
      <c r="I2982" s="13" t="s">
        <v>14466</v>
      </c>
      <c r="J2982" s="19">
        <v>406</v>
      </c>
      <c r="K2982" s="13" t="s">
        <v>9260</v>
      </c>
      <c r="L2982" s="26">
        <v>43055</v>
      </c>
      <c r="M2982" s="19">
        <v>406</v>
      </c>
      <c r="N2982" s="13" t="s">
        <v>9260</v>
      </c>
      <c r="O2982" s="21">
        <v>0</v>
      </c>
      <c r="P2982" s="13" t="s">
        <v>9257</v>
      </c>
      <c r="Q2982" s="26">
        <v>43056</v>
      </c>
    </row>
    <row r="2983" spans="1:17" x14ac:dyDescent="0.25">
      <c r="A2983" s="12" t="str">
        <f t="shared" si="46"/>
        <v>ACXM</v>
      </c>
      <c r="B2983" s="13" t="s">
        <v>14461</v>
      </c>
      <c r="C2983" s="13" t="s">
        <v>10316</v>
      </c>
      <c r="D2983" s="13" t="s">
        <v>14121</v>
      </c>
      <c r="E2983" s="13" t="s">
        <v>11227</v>
      </c>
      <c r="F2983" s="13" t="s">
        <v>9585</v>
      </c>
      <c r="G2983" s="13" t="s">
        <v>14336</v>
      </c>
      <c r="H2983" s="13" t="s">
        <v>10002</v>
      </c>
      <c r="I2983" s="13" t="s">
        <v>14467</v>
      </c>
      <c r="J2983" s="19">
        <v>404</v>
      </c>
      <c r="K2983" s="13" t="s">
        <v>9260</v>
      </c>
      <c r="L2983" s="26">
        <v>43055</v>
      </c>
      <c r="M2983" s="19">
        <v>404</v>
      </c>
      <c r="N2983" s="13" t="s">
        <v>9260</v>
      </c>
      <c r="O2983" s="21">
        <v>0</v>
      </c>
      <c r="P2983" s="13" t="s">
        <v>9257</v>
      </c>
      <c r="Q2983" s="26">
        <v>43056</v>
      </c>
    </row>
    <row r="2984" spans="1:17" x14ac:dyDescent="0.25">
      <c r="A2984" s="12" t="str">
        <f t="shared" si="46"/>
        <v>ACXM</v>
      </c>
      <c r="B2984" s="13" t="s">
        <v>14468</v>
      </c>
      <c r="C2984" s="13" t="s">
        <v>10259</v>
      </c>
      <c r="D2984" s="13" t="s">
        <v>14121</v>
      </c>
      <c r="E2984" s="13" t="s">
        <v>7348</v>
      </c>
      <c r="F2984" s="13" t="s">
        <v>9585</v>
      </c>
      <c r="G2984" s="13" t="s">
        <v>14340</v>
      </c>
      <c r="H2984" s="13" t="s">
        <v>10001</v>
      </c>
      <c r="I2984" s="13" t="s">
        <v>14469</v>
      </c>
      <c r="J2984" s="19">
        <v>324</v>
      </c>
      <c r="K2984" s="13" t="s">
        <v>9260</v>
      </c>
      <c r="L2984" s="26">
        <v>43055</v>
      </c>
      <c r="M2984" s="19">
        <v>324</v>
      </c>
      <c r="N2984" s="13" t="s">
        <v>9260</v>
      </c>
      <c r="O2984" s="21">
        <v>0</v>
      </c>
      <c r="P2984" s="13" t="s">
        <v>9257</v>
      </c>
      <c r="Q2984" s="26">
        <v>43056</v>
      </c>
    </row>
    <row r="2985" spans="1:17" x14ac:dyDescent="0.25">
      <c r="A2985" s="12" t="str">
        <f t="shared" si="46"/>
        <v>ACXM</v>
      </c>
      <c r="B2985" s="13" t="s">
        <v>14468</v>
      </c>
      <c r="C2985" s="13" t="s">
        <v>10267</v>
      </c>
      <c r="D2985" s="13" t="s">
        <v>14121</v>
      </c>
      <c r="E2985" s="13" t="s">
        <v>7348</v>
      </c>
      <c r="F2985" s="13" t="s">
        <v>9585</v>
      </c>
      <c r="G2985" s="13" t="s">
        <v>14340</v>
      </c>
      <c r="H2985" s="13" t="s">
        <v>10001</v>
      </c>
      <c r="I2985" s="13" t="s">
        <v>14470</v>
      </c>
      <c r="J2985" s="19">
        <v>320</v>
      </c>
      <c r="K2985" s="13" t="s">
        <v>9260</v>
      </c>
      <c r="L2985" s="26">
        <v>43055</v>
      </c>
      <c r="M2985" s="19">
        <v>320</v>
      </c>
      <c r="N2985" s="13" t="s">
        <v>9260</v>
      </c>
      <c r="O2985" s="21">
        <v>0</v>
      </c>
      <c r="P2985" s="13" t="s">
        <v>9257</v>
      </c>
      <c r="Q2985" s="26">
        <v>43056</v>
      </c>
    </row>
    <row r="2986" spans="1:17" x14ac:dyDescent="0.25">
      <c r="A2986" s="12" t="str">
        <f t="shared" si="46"/>
        <v>ACXM</v>
      </c>
      <c r="B2986" s="13" t="s">
        <v>14468</v>
      </c>
      <c r="C2986" s="13" t="s">
        <v>10304</v>
      </c>
      <c r="D2986" s="13" t="s">
        <v>14121</v>
      </c>
      <c r="E2986" s="13" t="s">
        <v>7348</v>
      </c>
      <c r="F2986" s="13" t="s">
        <v>9585</v>
      </c>
      <c r="G2986" s="13" t="s">
        <v>14340</v>
      </c>
      <c r="H2986" s="13" t="s">
        <v>10001</v>
      </c>
      <c r="I2986" s="13" t="s">
        <v>14471</v>
      </c>
      <c r="J2986" s="19">
        <v>214</v>
      </c>
      <c r="K2986" s="13" t="s">
        <v>9260</v>
      </c>
      <c r="L2986" s="26">
        <v>43055</v>
      </c>
      <c r="M2986" s="19">
        <v>214</v>
      </c>
      <c r="N2986" s="13" t="s">
        <v>9260</v>
      </c>
      <c r="O2986" s="21">
        <v>0</v>
      </c>
      <c r="P2986" s="13" t="s">
        <v>9257</v>
      </c>
      <c r="Q2986" s="26">
        <v>43056</v>
      </c>
    </row>
    <row r="2987" spans="1:17" x14ac:dyDescent="0.25">
      <c r="A2987" s="12" t="str">
        <f t="shared" si="46"/>
        <v>ACXM</v>
      </c>
      <c r="B2987" s="13" t="s">
        <v>14468</v>
      </c>
      <c r="C2987" s="13" t="s">
        <v>10269</v>
      </c>
      <c r="D2987" s="13" t="s">
        <v>14121</v>
      </c>
      <c r="E2987" s="13" t="s">
        <v>7348</v>
      </c>
      <c r="F2987" s="13" t="s">
        <v>9585</v>
      </c>
      <c r="G2987" s="13" t="s">
        <v>14340</v>
      </c>
      <c r="H2987" s="13" t="s">
        <v>10001</v>
      </c>
      <c r="I2987" s="13" t="s">
        <v>14472</v>
      </c>
      <c r="J2987" s="19">
        <v>214</v>
      </c>
      <c r="K2987" s="13" t="s">
        <v>9260</v>
      </c>
      <c r="L2987" s="26">
        <v>43055</v>
      </c>
      <c r="M2987" s="19">
        <v>214</v>
      </c>
      <c r="N2987" s="13" t="s">
        <v>9260</v>
      </c>
      <c r="O2987" s="21">
        <v>0</v>
      </c>
      <c r="P2987" s="13" t="s">
        <v>9257</v>
      </c>
      <c r="Q2987" s="26">
        <v>43056</v>
      </c>
    </row>
    <row r="2988" spans="1:17" x14ac:dyDescent="0.25">
      <c r="A2988" s="12" t="str">
        <f t="shared" si="46"/>
        <v>ACXM</v>
      </c>
      <c r="B2988" s="13" t="s">
        <v>14468</v>
      </c>
      <c r="C2988" s="13" t="s">
        <v>10307</v>
      </c>
      <c r="D2988" s="13" t="s">
        <v>14121</v>
      </c>
      <c r="E2988" s="13" t="s">
        <v>7348</v>
      </c>
      <c r="F2988" s="13" t="s">
        <v>9585</v>
      </c>
      <c r="G2988" s="13" t="s">
        <v>14340</v>
      </c>
      <c r="H2988" s="13" t="s">
        <v>10001</v>
      </c>
      <c r="I2988" s="13" t="s">
        <v>14473</v>
      </c>
      <c r="J2988" s="19">
        <v>108</v>
      </c>
      <c r="K2988" s="13" t="s">
        <v>9260</v>
      </c>
      <c r="L2988" s="26">
        <v>43055</v>
      </c>
      <c r="M2988" s="19">
        <v>108</v>
      </c>
      <c r="N2988" s="13" t="s">
        <v>9260</v>
      </c>
      <c r="O2988" s="21">
        <v>0</v>
      </c>
      <c r="P2988" s="13" t="s">
        <v>9257</v>
      </c>
      <c r="Q2988" s="26">
        <v>43056</v>
      </c>
    </row>
    <row r="2989" spans="1:17" x14ac:dyDescent="0.25">
      <c r="A2989" s="12" t="str">
        <f t="shared" si="46"/>
        <v>ACYJ</v>
      </c>
      <c r="B2989" s="13" t="s">
        <v>14474</v>
      </c>
      <c r="C2989" s="13" t="s">
        <v>10259</v>
      </c>
      <c r="D2989" s="13" t="s">
        <v>12947</v>
      </c>
      <c r="E2989" s="13" t="s">
        <v>3409</v>
      </c>
      <c r="F2989" s="13" t="s">
        <v>9585</v>
      </c>
      <c r="G2989" s="13" t="s">
        <v>12956</v>
      </c>
      <c r="H2989" s="13" t="s">
        <v>10013</v>
      </c>
      <c r="I2989" s="13" t="s">
        <v>14475</v>
      </c>
      <c r="J2989" s="19">
        <v>804</v>
      </c>
      <c r="K2989" s="13" t="s">
        <v>9260</v>
      </c>
      <c r="L2989" s="26">
        <v>43055</v>
      </c>
      <c r="M2989" s="19">
        <v>804</v>
      </c>
      <c r="N2989" s="13" t="s">
        <v>9260</v>
      </c>
      <c r="O2989" s="21">
        <v>0</v>
      </c>
      <c r="P2989" s="13" t="s">
        <v>9257</v>
      </c>
      <c r="Q2989" s="26">
        <v>43056</v>
      </c>
    </row>
    <row r="2990" spans="1:17" x14ac:dyDescent="0.25">
      <c r="A2990" s="12" t="str">
        <f t="shared" si="46"/>
        <v>ACYJ</v>
      </c>
      <c r="B2990" s="13" t="s">
        <v>14474</v>
      </c>
      <c r="C2990" s="13" t="s">
        <v>10267</v>
      </c>
      <c r="D2990" s="13" t="s">
        <v>12947</v>
      </c>
      <c r="E2990" s="13" t="s">
        <v>3409</v>
      </c>
      <c r="F2990" s="13" t="s">
        <v>9585</v>
      </c>
      <c r="G2990" s="13" t="s">
        <v>12956</v>
      </c>
      <c r="H2990" s="13" t="s">
        <v>10013</v>
      </c>
      <c r="I2990" s="13" t="s">
        <v>14476</v>
      </c>
      <c r="J2990" s="19">
        <v>802</v>
      </c>
      <c r="K2990" s="13" t="s">
        <v>9260</v>
      </c>
      <c r="L2990" s="26">
        <v>43055</v>
      </c>
      <c r="M2990" s="19">
        <v>802</v>
      </c>
      <c r="N2990" s="13" t="s">
        <v>9260</v>
      </c>
      <c r="O2990" s="21">
        <v>0</v>
      </c>
      <c r="P2990" s="13" t="s">
        <v>9257</v>
      </c>
      <c r="Q2990" s="26">
        <v>43056</v>
      </c>
    </row>
    <row r="2991" spans="1:17" x14ac:dyDescent="0.25">
      <c r="A2991" s="12" t="str">
        <f t="shared" si="46"/>
        <v>ACYJ</v>
      </c>
      <c r="B2991" s="13" t="s">
        <v>14474</v>
      </c>
      <c r="C2991" s="13" t="s">
        <v>10304</v>
      </c>
      <c r="D2991" s="13" t="s">
        <v>12947</v>
      </c>
      <c r="E2991" s="13" t="s">
        <v>3409</v>
      </c>
      <c r="F2991" s="13" t="s">
        <v>9585</v>
      </c>
      <c r="G2991" s="13" t="s">
        <v>12956</v>
      </c>
      <c r="H2991" s="13" t="s">
        <v>10013</v>
      </c>
      <c r="I2991" s="13" t="s">
        <v>14477</v>
      </c>
      <c r="J2991" s="19">
        <v>536</v>
      </c>
      <c r="K2991" s="13" t="s">
        <v>9260</v>
      </c>
      <c r="L2991" s="26">
        <v>43055</v>
      </c>
      <c r="M2991" s="19">
        <v>536</v>
      </c>
      <c r="N2991" s="13" t="s">
        <v>9260</v>
      </c>
      <c r="O2991" s="21">
        <v>0</v>
      </c>
      <c r="P2991" s="13" t="s">
        <v>9257</v>
      </c>
      <c r="Q2991" s="26">
        <v>43056</v>
      </c>
    </row>
    <row r="2992" spans="1:17" x14ac:dyDescent="0.25">
      <c r="A2992" s="12" t="str">
        <f t="shared" si="46"/>
        <v>ACYJ</v>
      </c>
      <c r="B2992" s="13" t="s">
        <v>14474</v>
      </c>
      <c r="C2992" s="13" t="s">
        <v>10269</v>
      </c>
      <c r="D2992" s="13" t="s">
        <v>12947</v>
      </c>
      <c r="E2992" s="13" t="s">
        <v>3409</v>
      </c>
      <c r="F2992" s="13" t="s">
        <v>9585</v>
      </c>
      <c r="G2992" s="13" t="s">
        <v>12956</v>
      </c>
      <c r="H2992" s="13" t="s">
        <v>10013</v>
      </c>
      <c r="I2992" s="13" t="s">
        <v>14478</v>
      </c>
      <c r="J2992" s="19">
        <v>400</v>
      </c>
      <c r="K2992" s="13" t="s">
        <v>9260</v>
      </c>
      <c r="L2992" s="26">
        <v>43055</v>
      </c>
      <c r="M2992" s="19">
        <v>400</v>
      </c>
      <c r="N2992" s="13" t="s">
        <v>9260</v>
      </c>
      <c r="O2992" s="21">
        <v>0</v>
      </c>
      <c r="P2992" s="13" t="s">
        <v>9257</v>
      </c>
      <c r="Q2992" s="26">
        <v>43056</v>
      </c>
    </row>
    <row r="2993" spans="1:17" x14ac:dyDescent="0.25">
      <c r="A2993" s="12" t="str">
        <f t="shared" si="46"/>
        <v>ACYJ</v>
      </c>
      <c r="B2993" s="13" t="s">
        <v>14474</v>
      </c>
      <c r="C2993" s="13" t="s">
        <v>10307</v>
      </c>
      <c r="D2993" s="13" t="s">
        <v>12947</v>
      </c>
      <c r="E2993" s="13" t="s">
        <v>3409</v>
      </c>
      <c r="F2993" s="13" t="s">
        <v>9585</v>
      </c>
      <c r="G2993" s="13" t="s">
        <v>12956</v>
      </c>
      <c r="H2993" s="13" t="s">
        <v>10013</v>
      </c>
      <c r="I2993" s="13" t="s">
        <v>14479</v>
      </c>
      <c r="J2993" s="19">
        <v>270</v>
      </c>
      <c r="K2993" s="13" t="s">
        <v>9260</v>
      </c>
      <c r="L2993" s="26">
        <v>43055</v>
      </c>
      <c r="M2993" s="19">
        <v>270</v>
      </c>
      <c r="N2993" s="13" t="s">
        <v>9260</v>
      </c>
      <c r="O2993" s="21">
        <v>0</v>
      </c>
      <c r="P2993" s="13" t="s">
        <v>9257</v>
      </c>
      <c r="Q2993" s="26">
        <v>43056</v>
      </c>
    </row>
    <row r="2994" spans="1:17" x14ac:dyDescent="0.25">
      <c r="A2994" s="12" t="str">
        <f t="shared" si="46"/>
        <v>ACYJ</v>
      </c>
      <c r="B2994" s="13" t="s">
        <v>14474</v>
      </c>
      <c r="C2994" s="13" t="s">
        <v>10316</v>
      </c>
      <c r="D2994" s="13" t="s">
        <v>12947</v>
      </c>
      <c r="E2994" s="13" t="s">
        <v>3409</v>
      </c>
      <c r="F2994" s="13" t="s">
        <v>9585</v>
      </c>
      <c r="G2994" s="13" t="s">
        <v>12956</v>
      </c>
      <c r="H2994" s="13" t="s">
        <v>10013</v>
      </c>
      <c r="I2994" s="13" t="s">
        <v>14480</v>
      </c>
      <c r="J2994" s="19">
        <v>134</v>
      </c>
      <c r="K2994" s="13" t="s">
        <v>9260</v>
      </c>
      <c r="L2994" s="26">
        <v>43055</v>
      </c>
      <c r="M2994" s="19">
        <v>134</v>
      </c>
      <c r="N2994" s="13" t="s">
        <v>9260</v>
      </c>
      <c r="O2994" s="21">
        <v>0</v>
      </c>
      <c r="P2994" s="13" t="s">
        <v>9257</v>
      </c>
      <c r="Q2994" s="26">
        <v>43056</v>
      </c>
    </row>
    <row r="2995" spans="1:17" x14ac:dyDescent="0.25">
      <c r="A2995" s="12" t="str">
        <f t="shared" si="46"/>
        <v>ACYJ</v>
      </c>
      <c r="B2995" s="13" t="s">
        <v>14481</v>
      </c>
      <c r="C2995" s="13" t="s">
        <v>10259</v>
      </c>
      <c r="D2995" s="13" t="s">
        <v>12947</v>
      </c>
      <c r="E2995" s="13" t="s">
        <v>7348</v>
      </c>
      <c r="F2995" s="13" t="s">
        <v>9585</v>
      </c>
      <c r="G2995" s="13" t="s">
        <v>12966</v>
      </c>
      <c r="H2995" s="13" t="s">
        <v>9819</v>
      </c>
      <c r="I2995" s="13" t="s">
        <v>14482</v>
      </c>
      <c r="J2995" s="19">
        <v>652</v>
      </c>
      <c r="K2995" s="13" t="s">
        <v>9260</v>
      </c>
      <c r="L2995" s="26">
        <v>43055</v>
      </c>
      <c r="M2995" s="19">
        <v>652</v>
      </c>
      <c r="N2995" s="13" t="s">
        <v>9260</v>
      </c>
      <c r="O2995" s="21">
        <v>0</v>
      </c>
      <c r="P2995" s="13" t="s">
        <v>9257</v>
      </c>
      <c r="Q2995" s="26">
        <v>43056</v>
      </c>
    </row>
    <row r="2996" spans="1:17" x14ac:dyDescent="0.25">
      <c r="A2996" s="12" t="str">
        <f t="shared" si="46"/>
        <v>ACYJ</v>
      </c>
      <c r="B2996" s="13" t="s">
        <v>14481</v>
      </c>
      <c r="C2996" s="13" t="s">
        <v>10267</v>
      </c>
      <c r="D2996" s="13" t="s">
        <v>12947</v>
      </c>
      <c r="E2996" s="13" t="s">
        <v>7348</v>
      </c>
      <c r="F2996" s="13" t="s">
        <v>9585</v>
      </c>
      <c r="G2996" s="13" t="s">
        <v>12966</v>
      </c>
      <c r="H2996" s="13" t="s">
        <v>9819</v>
      </c>
      <c r="I2996" s="13" t="s">
        <v>14483</v>
      </c>
      <c r="J2996" s="19">
        <v>648</v>
      </c>
      <c r="K2996" s="13" t="s">
        <v>9260</v>
      </c>
      <c r="L2996" s="26">
        <v>43055</v>
      </c>
      <c r="M2996" s="19">
        <v>648</v>
      </c>
      <c r="N2996" s="13" t="s">
        <v>9260</v>
      </c>
      <c r="O2996" s="21">
        <v>0</v>
      </c>
      <c r="P2996" s="13" t="s">
        <v>9257</v>
      </c>
      <c r="Q2996" s="26">
        <v>43056</v>
      </c>
    </row>
    <row r="2997" spans="1:17" x14ac:dyDescent="0.25">
      <c r="A2997" s="12" t="str">
        <f t="shared" si="46"/>
        <v>ACYJ</v>
      </c>
      <c r="B2997" s="13" t="s">
        <v>14481</v>
      </c>
      <c r="C2997" s="13" t="s">
        <v>10304</v>
      </c>
      <c r="D2997" s="13" t="s">
        <v>12947</v>
      </c>
      <c r="E2997" s="13" t="s">
        <v>7348</v>
      </c>
      <c r="F2997" s="13" t="s">
        <v>9585</v>
      </c>
      <c r="G2997" s="13" t="s">
        <v>12966</v>
      </c>
      <c r="H2997" s="13" t="s">
        <v>9819</v>
      </c>
      <c r="I2997" s="13" t="s">
        <v>14484</v>
      </c>
      <c r="J2997" s="19">
        <v>434</v>
      </c>
      <c r="K2997" s="13" t="s">
        <v>9260</v>
      </c>
      <c r="L2997" s="26">
        <v>43055</v>
      </c>
      <c r="M2997" s="19">
        <v>434</v>
      </c>
      <c r="N2997" s="13" t="s">
        <v>9260</v>
      </c>
      <c r="O2997" s="21">
        <v>0</v>
      </c>
      <c r="P2997" s="13" t="s">
        <v>9257</v>
      </c>
      <c r="Q2997" s="26">
        <v>43056</v>
      </c>
    </row>
    <row r="2998" spans="1:17" x14ac:dyDescent="0.25">
      <c r="A2998" s="12" t="str">
        <f t="shared" si="46"/>
        <v>ACYJ</v>
      </c>
      <c r="B2998" s="13" t="s">
        <v>14481</v>
      </c>
      <c r="C2998" s="13" t="s">
        <v>10269</v>
      </c>
      <c r="D2998" s="13" t="s">
        <v>12947</v>
      </c>
      <c r="E2998" s="13" t="s">
        <v>7348</v>
      </c>
      <c r="F2998" s="13" t="s">
        <v>9585</v>
      </c>
      <c r="G2998" s="13" t="s">
        <v>12966</v>
      </c>
      <c r="H2998" s="13" t="s">
        <v>9819</v>
      </c>
      <c r="I2998" s="13" t="s">
        <v>14485</v>
      </c>
      <c r="J2998" s="19">
        <v>328</v>
      </c>
      <c r="K2998" s="13" t="s">
        <v>9260</v>
      </c>
      <c r="L2998" s="26">
        <v>43055</v>
      </c>
      <c r="M2998" s="19">
        <v>328</v>
      </c>
      <c r="N2998" s="13" t="s">
        <v>9260</v>
      </c>
      <c r="O2998" s="21">
        <v>0</v>
      </c>
      <c r="P2998" s="13" t="s">
        <v>9257</v>
      </c>
      <c r="Q2998" s="26">
        <v>43056</v>
      </c>
    </row>
    <row r="2999" spans="1:17" x14ac:dyDescent="0.25">
      <c r="A2999" s="12" t="str">
        <f t="shared" si="46"/>
        <v>ACYJ</v>
      </c>
      <c r="B2999" s="13" t="s">
        <v>14481</v>
      </c>
      <c r="C2999" s="13" t="s">
        <v>10307</v>
      </c>
      <c r="D2999" s="13" t="s">
        <v>12947</v>
      </c>
      <c r="E2999" s="13" t="s">
        <v>7348</v>
      </c>
      <c r="F2999" s="13" t="s">
        <v>9585</v>
      </c>
      <c r="G2999" s="13" t="s">
        <v>12966</v>
      </c>
      <c r="H2999" s="13" t="s">
        <v>9819</v>
      </c>
      <c r="I2999" s="13" t="s">
        <v>14486</v>
      </c>
      <c r="J2999" s="19">
        <v>112</v>
      </c>
      <c r="K2999" s="13" t="s">
        <v>9260</v>
      </c>
      <c r="L2999" s="26">
        <v>43055</v>
      </c>
      <c r="M2999" s="19">
        <v>112</v>
      </c>
      <c r="N2999" s="13" t="s">
        <v>9260</v>
      </c>
      <c r="O2999" s="21">
        <v>0</v>
      </c>
      <c r="P2999" s="13" t="s">
        <v>9257</v>
      </c>
      <c r="Q2999" s="26">
        <v>43056</v>
      </c>
    </row>
    <row r="3000" spans="1:17" x14ac:dyDescent="0.25">
      <c r="A3000" s="12" t="str">
        <f t="shared" si="46"/>
        <v>ACLO</v>
      </c>
      <c r="B3000" s="13" t="s">
        <v>14487</v>
      </c>
      <c r="C3000" s="13" t="s">
        <v>10259</v>
      </c>
      <c r="D3000" s="13" t="s">
        <v>14488</v>
      </c>
      <c r="E3000" s="13" t="s">
        <v>262</v>
      </c>
      <c r="F3000" s="13" t="s">
        <v>9384</v>
      </c>
      <c r="G3000" s="13" t="s">
        <v>14489</v>
      </c>
      <c r="H3000" s="13" t="s">
        <v>9792</v>
      </c>
      <c r="I3000" s="13" t="s">
        <v>14490</v>
      </c>
      <c r="J3000" s="19">
        <v>1226</v>
      </c>
      <c r="K3000" s="13" t="s">
        <v>9260</v>
      </c>
      <c r="L3000" s="26">
        <v>43056</v>
      </c>
      <c r="M3000" s="19">
        <v>1226</v>
      </c>
      <c r="N3000" s="13" t="s">
        <v>9260</v>
      </c>
      <c r="O3000" s="21">
        <v>0</v>
      </c>
      <c r="P3000" s="13" t="s">
        <v>9257</v>
      </c>
      <c r="Q3000" s="26">
        <v>43059</v>
      </c>
    </row>
    <row r="3001" spans="1:17" x14ac:dyDescent="0.25">
      <c r="A3001" s="12" t="str">
        <f t="shared" si="46"/>
        <v>ACLQ</v>
      </c>
      <c r="B3001" s="13" t="s">
        <v>14487</v>
      </c>
      <c r="C3001" s="13" t="s">
        <v>10267</v>
      </c>
      <c r="D3001" s="13" t="s">
        <v>14488</v>
      </c>
      <c r="E3001" s="13" t="s">
        <v>262</v>
      </c>
      <c r="F3001" s="13" t="s">
        <v>9384</v>
      </c>
      <c r="G3001" s="13" t="s">
        <v>14489</v>
      </c>
      <c r="H3001" s="13" t="s">
        <v>9792</v>
      </c>
      <c r="I3001" s="13" t="s">
        <v>14491</v>
      </c>
      <c r="J3001" s="19">
        <v>1226</v>
      </c>
      <c r="K3001" s="13" t="s">
        <v>9260</v>
      </c>
      <c r="L3001" s="26">
        <v>43056</v>
      </c>
      <c r="M3001" s="19">
        <v>1226</v>
      </c>
      <c r="N3001" s="13" t="s">
        <v>9260</v>
      </c>
      <c r="O3001" s="21">
        <v>0</v>
      </c>
      <c r="P3001" s="13" t="s">
        <v>9257</v>
      </c>
      <c r="Q3001" s="26">
        <v>43059</v>
      </c>
    </row>
    <row r="3002" spans="1:17" x14ac:dyDescent="0.25">
      <c r="A3002" s="12" t="str">
        <f t="shared" si="46"/>
        <v>ACLN</v>
      </c>
      <c r="B3002" s="13" t="s">
        <v>14492</v>
      </c>
      <c r="C3002" s="13" t="s">
        <v>10259</v>
      </c>
      <c r="D3002" s="13" t="s">
        <v>14364</v>
      </c>
      <c r="E3002" s="13" t="s">
        <v>10391</v>
      </c>
      <c r="F3002" s="13" t="s">
        <v>9384</v>
      </c>
      <c r="G3002" s="13" t="s">
        <v>9276</v>
      </c>
      <c r="H3002" s="13" t="s">
        <v>9403</v>
      </c>
      <c r="I3002" s="13" t="s">
        <v>14493</v>
      </c>
      <c r="J3002" s="19">
        <v>1878</v>
      </c>
      <c r="K3002" s="13" t="s">
        <v>9260</v>
      </c>
      <c r="L3002" s="26">
        <v>43056</v>
      </c>
      <c r="M3002" s="19">
        <v>1878</v>
      </c>
      <c r="N3002" s="13" t="s">
        <v>9260</v>
      </c>
      <c r="O3002" s="21">
        <v>0</v>
      </c>
      <c r="P3002" s="13" t="s">
        <v>9257</v>
      </c>
      <c r="Q3002" s="26">
        <v>43059</v>
      </c>
    </row>
    <row r="3003" spans="1:17" x14ac:dyDescent="0.25">
      <c r="A3003" s="12" t="str">
        <f t="shared" si="46"/>
        <v>ACLN</v>
      </c>
      <c r="B3003" s="13" t="s">
        <v>14492</v>
      </c>
      <c r="C3003" s="13" t="s">
        <v>10267</v>
      </c>
      <c r="D3003" s="13" t="s">
        <v>14364</v>
      </c>
      <c r="E3003" s="13" t="s">
        <v>10391</v>
      </c>
      <c r="F3003" s="13" t="s">
        <v>9384</v>
      </c>
      <c r="G3003" s="13" t="s">
        <v>9276</v>
      </c>
      <c r="H3003" s="13" t="s">
        <v>9403</v>
      </c>
      <c r="I3003" s="13" t="s">
        <v>14494</v>
      </c>
      <c r="J3003" s="19">
        <v>1746</v>
      </c>
      <c r="K3003" s="13" t="s">
        <v>9260</v>
      </c>
      <c r="L3003" s="26">
        <v>43056</v>
      </c>
      <c r="M3003" s="19">
        <v>1746</v>
      </c>
      <c r="N3003" s="13" t="s">
        <v>9260</v>
      </c>
      <c r="O3003" s="21">
        <v>0</v>
      </c>
      <c r="P3003" s="13" t="s">
        <v>9257</v>
      </c>
      <c r="Q3003" s="26">
        <v>43059</v>
      </c>
    </row>
    <row r="3004" spans="1:17" x14ac:dyDescent="0.25">
      <c r="A3004" s="12" t="str">
        <f t="shared" si="46"/>
        <v>ACLN</v>
      </c>
      <c r="B3004" s="13" t="s">
        <v>14492</v>
      </c>
      <c r="C3004" s="13" t="s">
        <v>10304</v>
      </c>
      <c r="D3004" s="13" t="s">
        <v>14364</v>
      </c>
      <c r="E3004" s="13" t="s">
        <v>10391</v>
      </c>
      <c r="F3004" s="13" t="s">
        <v>9384</v>
      </c>
      <c r="G3004" s="13" t="s">
        <v>9276</v>
      </c>
      <c r="H3004" s="13" t="s">
        <v>9403</v>
      </c>
      <c r="I3004" s="13" t="s">
        <v>14495</v>
      </c>
      <c r="J3004" s="19">
        <v>1692</v>
      </c>
      <c r="K3004" s="13" t="s">
        <v>9260</v>
      </c>
      <c r="L3004" s="26">
        <v>43056</v>
      </c>
      <c r="M3004" s="19">
        <v>1692</v>
      </c>
      <c r="N3004" s="13" t="s">
        <v>9260</v>
      </c>
      <c r="O3004" s="21">
        <v>0</v>
      </c>
      <c r="P3004" s="13" t="s">
        <v>9257</v>
      </c>
      <c r="Q3004" s="26">
        <v>43059</v>
      </c>
    </row>
    <row r="3005" spans="1:17" x14ac:dyDescent="0.25">
      <c r="A3005" s="12" t="str">
        <f t="shared" si="46"/>
        <v>ACYF</v>
      </c>
      <c r="B3005" s="13" t="s">
        <v>14496</v>
      </c>
      <c r="C3005" s="13" t="s">
        <v>10259</v>
      </c>
      <c r="D3005" s="13" t="s">
        <v>12947</v>
      </c>
      <c r="E3005" s="13" t="s">
        <v>3233</v>
      </c>
      <c r="F3005" s="13" t="s">
        <v>9585</v>
      </c>
      <c r="G3005" s="13" t="s">
        <v>12956</v>
      </c>
      <c r="H3005" s="13" t="s">
        <v>10013</v>
      </c>
      <c r="I3005" s="13" t="s">
        <v>14497</v>
      </c>
      <c r="J3005" s="19">
        <v>932</v>
      </c>
      <c r="K3005" s="13" t="s">
        <v>9260</v>
      </c>
      <c r="L3005" s="26">
        <v>43056</v>
      </c>
      <c r="M3005" s="19">
        <v>932</v>
      </c>
      <c r="N3005" s="13" t="s">
        <v>9260</v>
      </c>
      <c r="O3005" s="21">
        <v>0</v>
      </c>
      <c r="P3005" s="13" t="s">
        <v>9257</v>
      </c>
      <c r="Q3005" s="26">
        <v>43059</v>
      </c>
    </row>
    <row r="3006" spans="1:17" x14ac:dyDescent="0.25">
      <c r="A3006" s="12" t="str">
        <f t="shared" si="46"/>
        <v>ACYF</v>
      </c>
      <c r="B3006" s="13" t="s">
        <v>14496</v>
      </c>
      <c r="C3006" s="13" t="s">
        <v>10267</v>
      </c>
      <c r="D3006" s="13" t="s">
        <v>12947</v>
      </c>
      <c r="E3006" s="13" t="s">
        <v>3233</v>
      </c>
      <c r="F3006" s="13" t="s">
        <v>9585</v>
      </c>
      <c r="G3006" s="13" t="s">
        <v>12956</v>
      </c>
      <c r="H3006" s="13" t="s">
        <v>10013</v>
      </c>
      <c r="I3006" s="13" t="s">
        <v>14498</v>
      </c>
      <c r="J3006" s="19">
        <v>800</v>
      </c>
      <c r="K3006" s="13" t="s">
        <v>9260</v>
      </c>
      <c r="L3006" s="26">
        <v>43056</v>
      </c>
      <c r="M3006" s="19">
        <v>800</v>
      </c>
      <c r="N3006" s="13" t="s">
        <v>9260</v>
      </c>
      <c r="O3006" s="21">
        <v>0</v>
      </c>
      <c r="P3006" s="13" t="s">
        <v>9257</v>
      </c>
      <c r="Q3006" s="26">
        <v>43059</v>
      </c>
    </row>
    <row r="3007" spans="1:17" x14ac:dyDescent="0.25">
      <c r="A3007" s="12" t="str">
        <f t="shared" si="46"/>
        <v>ACYF</v>
      </c>
      <c r="B3007" s="13" t="s">
        <v>14496</v>
      </c>
      <c r="C3007" s="13" t="s">
        <v>10304</v>
      </c>
      <c r="D3007" s="13" t="s">
        <v>12947</v>
      </c>
      <c r="E3007" s="13" t="s">
        <v>3233</v>
      </c>
      <c r="F3007" s="13" t="s">
        <v>9585</v>
      </c>
      <c r="G3007" s="13" t="s">
        <v>12956</v>
      </c>
      <c r="H3007" s="13" t="s">
        <v>10013</v>
      </c>
      <c r="I3007" s="13" t="s">
        <v>14499</v>
      </c>
      <c r="J3007" s="19">
        <v>402</v>
      </c>
      <c r="K3007" s="13" t="s">
        <v>9260</v>
      </c>
      <c r="L3007" s="26">
        <v>43056</v>
      </c>
      <c r="M3007" s="19">
        <v>402</v>
      </c>
      <c r="N3007" s="13" t="s">
        <v>9260</v>
      </c>
      <c r="O3007" s="21">
        <v>0</v>
      </c>
      <c r="P3007" s="13" t="s">
        <v>9257</v>
      </c>
      <c r="Q3007" s="26">
        <v>43059</v>
      </c>
    </row>
    <row r="3008" spans="1:17" x14ac:dyDescent="0.25">
      <c r="A3008" s="12" t="str">
        <f t="shared" si="46"/>
        <v>ACYF</v>
      </c>
      <c r="B3008" s="13" t="s">
        <v>14496</v>
      </c>
      <c r="C3008" s="13" t="s">
        <v>10269</v>
      </c>
      <c r="D3008" s="13" t="s">
        <v>12947</v>
      </c>
      <c r="E3008" s="13" t="s">
        <v>3233</v>
      </c>
      <c r="F3008" s="13" t="s">
        <v>9585</v>
      </c>
      <c r="G3008" s="13" t="s">
        <v>12956</v>
      </c>
      <c r="H3008" s="13" t="s">
        <v>10013</v>
      </c>
      <c r="I3008" s="13" t="s">
        <v>14500</v>
      </c>
      <c r="J3008" s="19">
        <v>400</v>
      </c>
      <c r="K3008" s="13" t="s">
        <v>9260</v>
      </c>
      <c r="L3008" s="26">
        <v>43056</v>
      </c>
      <c r="M3008" s="19">
        <v>400</v>
      </c>
      <c r="N3008" s="13" t="s">
        <v>9260</v>
      </c>
      <c r="O3008" s="21">
        <v>0</v>
      </c>
      <c r="P3008" s="13" t="s">
        <v>9257</v>
      </c>
      <c r="Q3008" s="26">
        <v>43059</v>
      </c>
    </row>
    <row r="3009" spans="1:17" x14ac:dyDescent="0.25">
      <c r="A3009" s="12" t="str">
        <f t="shared" si="46"/>
        <v>ACYF</v>
      </c>
      <c r="B3009" s="13" t="s">
        <v>14496</v>
      </c>
      <c r="C3009" s="13" t="s">
        <v>10307</v>
      </c>
      <c r="D3009" s="13" t="s">
        <v>12947</v>
      </c>
      <c r="E3009" s="13" t="s">
        <v>3233</v>
      </c>
      <c r="F3009" s="13" t="s">
        <v>9585</v>
      </c>
      <c r="G3009" s="13" t="s">
        <v>12956</v>
      </c>
      <c r="H3009" s="13" t="s">
        <v>10013</v>
      </c>
      <c r="I3009" s="13" t="s">
        <v>14501</v>
      </c>
      <c r="J3009" s="19">
        <v>272</v>
      </c>
      <c r="K3009" s="13" t="s">
        <v>9260</v>
      </c>
      <c r="L3009" s="26">
        <v>43056</v>
      </c>
      <c r="M3009" s="19">
        <v>272</v>
      </c>
      <c r="N3009" s="13" t="s">
        <v>9260</v>
      </c>
      <c r="O3009" s="21">
        <v>0</v>
      </c>
      <c r="P3009" s="13" t="s">
        <v>9257</v>
      </c>
      <c r="Q3009" s="26">
        <v>43059</v>
      </c>
    </row>
    <row r="3010" spans="1:17" x14ac:dyDescent="0.25">
      <c r="A3010" s="12" t="str">
        <f t="shared" si="46"/>
        <v>ACYF</v>
      </c>
      <c r="B3010" s="13" t="s">
        <v>14496</v>
      </c>
      <c r="C3010" s="13" t="s">
        <v>10316</v>
      </c>
      <c r="D3010" s="13" t="s">
        <v>12947</v>
      </c>
      <c r="E3010" s="13" t="s">
        <v>3233</v>
      </c>
      <c r="F3010" s="13" t="s">
        <v>9585</v>
      </c>
      <c r="G3010" s="13" t="s">
        <v>12956</v>
      </c>
      <c r="H3010" s="13" t="s">
        <v>10013</v>
      </c>
      <c r="I3010" s="13" t="s">
        <v>14502</v>
      </c>
      <c r="J3010" s="19">
        <v>136</v>
      </c>
      <c r="K3010" s="13" t="s">
        <v>9260</v>
      </c>
      <c r="L3010" s="26">
        <v>43056</v>
      </c>
      <c r="M3010" s="19">
        <v>136</v>
      </c>
      <c r="N3010" s="13" t="s">
        <v>9260</v>
      </c>
      <c r="O3010" s="21">
        <v>0</v>
      </c>
      <c r="P3010" s="13" t="s">
        <v>9257</v>
      </c>
      <c r="Q3010" s="26">
        <v>43059</v>
      </c>
    </row>
    <row r="3011" spans="1:17" x14ac:dyDescent="0.25">
      <c r="A3011" s="12" t="str">
        <f t="shared" ref="A3011:A3074" si="47">LEFT(I3011,4)</f>
        <v>ACYF</v>
      </c>
      <c r="B3011" s="13" t="s">
        <v>14503</v>
      </c>
      <c r="C3011" s="13" t="s">
        <v>10259</v>
      </c>
      <c r="D3011" s="13" t="s">
        <v>12947</v>
      </c>
      <c r="E3011" s="13" t="s">
        <v>11766</v>
      </c>
      <c r="F3011" s="13" t="s">
        <v>9585</v>
      </c>
      <c r="G3011" s="13" t="s">
        <v>12966</v>
      </c>
      <c r="H3011" s="13" t="s">
        <v>9819</v>
      </c>
      <c r="I3011" s="13" t="s">
        <v>14504</v>
      </c>
      <c r="J3011" s="19">
        <v>756</v>
      </c>
      <c r="K3011" s="13" t="s">
        <v>9260</v>
      </c>
      <c r="L3011" s="26">
        <v>43056</v>
      </c>
      <c r="M3011" s="19">
        <v>756</v>
      </c>
      <c r="N3011" s="13" t="s">
        <v>9260</v>
      </c>
      <c r="O3011" s="21">
        <v>0</v>
      </c>
      <c r="P3011" s="13" t="s">
        <v>9257</v>
      </c>
      <c r="Q3011" s="26">
        <v>43059</v>
      </c>
    </row>
    <row r="3012" spans="1:17" x14ac:dyDescent="0.25">
      <c r="A3012" s="12" t="str">
        <f t="shared" si="47"/>
        <v>ACYF</v>
      </c>
      <c r="B3012" s="13" t="s">
        <v>14503</v>
      </c>
      <c r="C3012" s="13" t="s">
        <v>10267</v>
      </c>
      <c r="D3012" s="13" t="s">
        <v>12947</v>
      </c>
      <c r="E3012" s="13" t="s">
        <v>11766</v>
      </c>
      <c r="F3012" s="13" t="s">
        <v>9585</v>
      </c>
      <c r="G3012" s="13" t="s">
        <v>12966</v>
      </c>
      <c r="H3012" s="13" t="s">
        <v>9819</v>
      </c>
      <c r="I3012" s="13" t="s">
        <v>14505</v>
      </c>
      <c r="J3012" s="19">
        <v>648</v>
      </c>
      <c r="K3012" s="13" t="s">
        <v>9260</v>
      </c>
      <c r="L3012" s="26">
        <v>43056</v>
      </c>
      <c r="M3012" s="19">
        <v>648</v>
      </c>
      <c r="N3012" s="13" t="s">
        <v>9260</v>
      </c>
      <c r="O3012" s="21">
        <v>0</v>
      </c>
      <c r="P3012" s="13" t="s">
        <v>9257</v>
      </c>
      <c r="Q3012" s="26">
        <v>43059</v>
      </c>
    </row>
    <row r="3013" spans="1:17" x14ac:dyDescent="0.25">
      <c r="A3013" s="12" t="str">
        <f t="shared" si="47"/>
        <v>ACYF</v>
      </c>
      <c r="B3013" s="13" t="s">
        <v>14503</v>
      </c>
      <c r="C3013" s="13" t="s">
        <v>10304</v>
      </c>
      <c r="D3013" s="13" t="s">
        <v>12947</v>
      </c>
      <c r="E3013" s="13" t="s">
        <v>11766</v>
      </c>
      <c r="F3013" s="13" t="s">
        <v>9585</v>
      </c>
      <c r="G3013" s="13" t="s">
        <v>12966</v>
      </c>
      <c r="H3013" s="13" t="s">
        <v>9819</v>
      </c>
      <c r="I3013" s="13" t="s">
        <v>14506</v>
      </c>
      <c r="J3013" s="19">
        <v>542</v>
      </c>
      <c r="K3013" s="13" t="s">
        <v>9260</v>
      </c>
      <c r="L3013" s="26">
        <v>43056</v>
      </c>
      <c r="M3013" s="19">
        <v>542</v>
      </c>
      <c r="N3013" s="13" t="s">
        <v>9260</v>
      </c>
      <c r="O3013" s="21">
        <v>0</v>
      </c>
      <c r="P3013" s="13" t="s">
        <v>9257</v>
      </c>
      <c r="Q3013" s="26">
        <v>43059</v>
      </c>
    </row>
    <row r="3014" spans="1:17" x14ac:dyDescent="0.25">
      <c r="A3014" s="12" t="str">
        <f t="shared" si="47"/>
        <v>ACYF</v>
      </c>
      <c r="B3014" s="13" t="s">
        <v>14503</v>
      </c>
      <c r="C3014" s="13" t="s">
        <v>10269</v>
      </c>
      <c r="D3014" s="13" t="s">
        <v>12947</v>
      </c>
      <c r="E3014" s="13" t="s">
        <v>11766</v>
      </c>
      <c r="F3014" s="13" t="s">
        <v>9585</v>
      </c>
      <c r="G3014" s="13" t="s">
        <v>12966</v>
      </c>
      <c r="H3014" s="13" t="s">
        <v>9819</v>
      </c>
      <c r="I3014" s="13" t="s">
        <v>14507</v>
      </c>
      <c r="J3014" s="19">
        <v>216</v>
      </c>
      <c r="K3014" s="13" t="s">
        <v>9260</v>
      </c>
      <c r="L3014" s="26">
        <v>43056</v>
      </c>
      <c r="M3014" s="19">
        <v>216</v>
      </c>
      <c r="N3014" s="13" t="s">
        <v>9260</v>
      </c>
      <c r="O3014" s="21">
        <v>0</v>
      </c>
      <c r="P3014" s="13" t="s">
        <v>9257</v>
      </c>
      <c r="Q3014" s="26">
        <v>43059</v>
      </c>
    </row>
    <row r="3015" spans="1:17" x14ac:dyDescent="0.25">
      <c r="A3015" s="12" t="str">
        <f t="shared" si="47"/>
        <v>ACEI</v>
      </c>
      <c r="B3015" s="13" t="s">
        <v>14508</v>
      </c>
      <c r="C3015" s="13" t="s">
        <v>10259</v>
      </c>
      <c r="D3015" s="13" t="s">
        <v>14509</v>
      </c>
      <c r="E3015" s="13" t="s">
        <v>262</v>
      </c>
      <c r="F3015" s="13" t="s">
        <v>9384</v>
      </c>
      <c r="G3015" s="13" t="s">
        <v>11216</v>
      </c>
      <c r="H3015" s="13" t="s">
        <v>9592</v>
      </c>
      <c r="I3015" s="13" t="s">
        <v>14510</v>
      </c>
      <c r="J3015" s="19">
        <v>600</v>
      </c>
      <c r="K3015" s="13" t="s">
        <v>9260</v>
      </c>
      <c r="L3015" s="26">
        <v>43061</v>
      </c>
      <c r="M3015" s="19">
        <v>600</v>
      </c>
      <c r="N3015" s="13" t="s">
        <v>9260</v>
      </c>
      <c r="O3015" s="21">
        <v>0</v>
      </c>
      <c r="P3015" s="13" t="s">
        <v>9257</v>
      </c>
      <c r="Q3015" s="26">
        <v>43062</v>
      </c>
    </row>
    <row r="3016" spans="1:17" x14ac:dyDescent="0.25">
      <c r="A3016" s="12" t="str">
        <f t="shared" si="47"/>
        <v>ACEI</v>
      </c>
      <c r="B3016" s="13" t="s">
        <v>14508</v>
      </c>
      <c r="C3016" s="13" t="s">
        <v>10267</v>
      </c>
      <c r="D3016" s="13" t="s">
        <v>14509</v>
      </c>
      <c r="E3016" s="13" t="s">
        <v>262</v>
      </c>
      <c r="F3016" s="13" t="s">
        <v>9384</v>
      </c>
      <c r="G3016" s="13" t="s">
        <v>11216</v>
      </c>
      <c r="H3016" s="13" t="s">
        <v>9592</v>
      </c>
      <c r="I3016" s="13" t="s">
        <v>14511</v>
      </c>
      <c r="J3016" s="19">
        <v>596</v>
      </c>
      <c r="K3016" s="13" t="s">
        <v>9260</v>
      </c>
      <c r="L3016" s="26">
        <v>43061</v>
      </c>
      <c r="M3016" s="19">
        <v>596</v>
      </c>
      <c r="N3016" s="13" t="s">
        <v>9260</v>
      </c>
      <c r="O3016" s="21">
        <v>0</v>
      </c>
      <c r="P3016" s="13" t="s">
        <v>9257</v>
      </c>
      <c r="Q3016" s="26">
        <v>43062</v>
      </c>
    </row>
    <row r="3017" spans="1:17" x14ac:dyDescent="0.25">
      <c r="A3017" s="12" t="str">
        <f t="shared" si="47"/>
        <v>ACEI</v>
      </c>
      <c r="B3017" s="13" t="s">
        <v>14508</v>
      </c>
      <c r="C3017" s="13" t="s">
        <v>10304</v>
      </c>
      <c r="D3017" s="13" t="s">
        <v>14509</v>
      </c>
      <c r="E3017" s="13" t="s">
        <v>262</v>
      </c>
      <c r="F3017" s="13" t="s">
        <v>9384</v>
      </c>
      <c r="G3017" s="13" t="s">
        <v>11216</v>
      </c>
      <c r="H3017" s="13" t="s">
        <v>9592</v>
      </c>
      <c r="I3017" s="13" t="s">
        <v>14512</v>
      </c>
      <c r="J3017" s="19">
        <v>574</v>
      </c>
      <c r="K3017" s="13" t="s">
        <v>9260</v>
      </c>
      <c r="L3017" s="26">
        <v>43061</v>
      </c>
      <c r="M3017" s="19">
        <v>574</v>
      </c>
      <c r="N3017" s="13" t="s">
        <v>9260</v>
      </c>
      <c r="O3017" s="21">
        <v>0</v>
      </c>
      <c r="P3017" s="13" t="s">
        <v>9257</v>
      </c>
      <c r="Q3017" s="26">
        <v>43062</v>
      </c>
    </row>
    <row r="3018" spans="1:17" x14ac:dyDescent="0.25">
      <c r="A3018" s="12" t="str">
        <f t="shared" si="47"/>
        <v>ACEI</v>
      </c>
      <c r="B3018" s="13" t="s">
        <v>14508</v>
      </c>
      <c r="C3018" s="13" t="s">
        <v>10269</v>
      </c>
      <c r="D3018" s="13" t="s">
        <v>14509</v>
      </c>
      <c r="E3018" s="13" t="s">
        <v>262</v>
      </c>
      <c r="F3018" s="13" t="s">
        <v>9384</v>
      </c>
      <c r="G3018" s="13" t="s">
        <v>11216</v>
      </c>
      <c r="H3018" s="13" t="s">
        <v>9592</v>
      </c>
      <c r="I3018" s="13" t="s">
        <v>14513</v>
      </c>
      <c r="J3018" s="19">
        <v>566</v>
      </c>
      <c r="K3018" s="13" t="s">
        <v>9260</v>
      </c>
      <c r="L3018" s="26">
        <v>43061</v>
      </c>
      <c r="M3018" s="19">
        <v>566</v>
      </c>
      <c r="N3018" s="13" t="s">
        <v>9260</v>
      </c>
      <c r="O3018" s="21">
        <v>0</v>
      </c>
      <c r="P3018" s="13" t="s">
        <v>9257</v>
      </c>
      <c r="Q3018" s="26">
        <v>43062</v>
      </c>
    </row>
    <row r="3019" spans="1:17" x14ac:dyDescent="0.25">
      <c r="A3019" s="12" t="str">
        <f t="shared" si="47"/>
        <v>ACEI</v>
      </c>
      <c r="B3019" s="13" t="s">
        <v>14508</v>
      </c>
      <c r="C3019" s="13" t="s">
        <v>10307</v>
      </c>
      <c r="D3019" s="13" t="s">
        <v>14509</v>
      </c>
      <c r="E3019" s="13" t="s">
        <v>262</v>
      </c>
      <c r="F3019" s="13" t="s">
        <v>9384</v>
      </c>
      <c r="G3019" s="13" t="s">
        <v>11216</v>
      </c>
      <c r="H3019" s="13" t="s">
        <v>9592</v>
      </c>
      <c r="I3019" s="13" t="s">
        <v>14514</v>
      </c>
      <c r="J3019" s="19">
        <v>544</v>
      </c>
      <c r="K3019" s="13" t="s">
        <v>9260</v>
      </c>
      <c r="L3019" s="26">
        <v>43061</v>
      </c>
      <c r="M3019" s="19">
        <v>544</v>
      </c>
      <c r="N3019" s="13" t="s">
        <v>9260</v>
      </c>
      <c r="O3019" s="21">
        <v>0</v>
      </c>
      <c r="P3019" s="13" t="s">
        <v>9257</v>
      </c>
      <c r="Q3019" s="26">
        <v>43062</v>
      </c>
    </row>
    <row r="3020" spans="1:17" x14ac:dyDescent="0.25">
      <c r="A3020" s="12" t="str">
        <f t="shared" si="47"/>
        <v>ACEI</v>
      </c>
      <c r="B3020" s="13" t="s">
        <v>14508</v>
      </c>
      <c r="C3020" s="13" t="s">
        <v>10316</v>
      </c>
      <c r="D3020" s="13" t="s">
        <v>14509</v>
      </c>
      <c r="E3020" s="13" t="s">
        <v>262</v>
      </c>
      <c r="F3020" s="13" t="s">
        <v>9384</v>
      </c>
      <c r="G3020" s="13" t="s">
        <v>11216</v>
      </c>
      <c r="H3020" s="13" t="s">
        <v>9592</v>
      </c>
      <c r="I3020" s="13" t="s">
        <v>14515</v>
      </c>
      <c r="J3020" s="19">
        <v>520</v>
      </c>
      <c r="K3020" s="13" t="s">
        <v>9260</v>
      </c>
      <c r="L3020" s="26">
        <v>43061</v>
      </c>
      <c r="M3020" s="19">
        <v>520</v>
      </c>
      <c r="N3020" s="13" t="s">
        <v>9260</v>
      </c>
      <c r="O3020" s="21">
        <v>0</v>
      </c>
      <c r="P3020" s="13" t="s">
        <v>9257</v>
      </c>
      <c r="Q3020" s="26">
        <v>43062</v>
      </c>
    </row>
    <row r="3021" spans="1:17" x14ac:dyDescent="0.25">
      <c r="A3021" s="12" t="str">
        <f t="shared" si="47"/>
        <v>ACTL</v>
      </c>
      <c r="B3021" s="13" t="s">
        <v>14516</v>
      </c>
      <c r="C3021" s="13" t="s">
        <v>10259</v>
      </c>
      <c r="D3021" s="13" t="s">
        <v>13545</v>
      </c>
      <c r="E3021" s="13" t="s">
        <v>3233</v>
      </c>
      <c r="F3021" s="13" t="s">
        <v>9384</v>
      </c>
      <c r="G3021" s="13" t="s">
        <v>11216</v>
      </c>
      <c r="H3021" s="13" t="s">
        <v>9592</v>
      </c>
      <c r="I3021" s="13" t="s">
        <v>14517</v>
      </c>
      <c r="J3021" s="19">
        <v>624</v>
      </c>
      <c r="K3021" s="13" t="s">
        <v>9260</v>
      </c>
      <c r="L3021" s="26">
        <v>43061</v>
      </c>
      <c r="M3021" s="19">
        <v>624</v>
      </c>
      <c r="N3021" s="13" t="s">
        <v>9260</v>
      </c>
      <c r="O3021" s="21">
        <v>0</v>
      </c>
      <c r="P3021" s="13" t="s">
        <v>9257</v>
      </c>
      <c r="Q3021" s="26">
        <v>43062</v>
      </c>
    </row>
    <row r="3022" spans="1:17" x14ac:dyDescent="0.25">
      <c r="A3022" s="12" t="str">
        <f t="shared" si="47"/>
        <v>ACTL</v>
      </c>
      <c r="B3022" s="13" t="s">
        <v>14516</v>
      </c>
      <c r="C3022" s="13" t="s">
        <v>10267</v>
      </c>
      <c r="D3022" s="13" t="s">
        <v>13545</v>
      </c>
      <c r="E3022" s="13" t="s">
        <v>3233</v>
      </c>
      <c r="F3022" s="13" t="s">
        <v>9384</v>
      </c>
      <c r="G3022" s="13" t="s">
        <v>11216</v>
      </c>
      <c r="H3022" s="13" t="s">
        <v>9592</v>
      </c>
      <c r="I3022" s="13" t="s">
        <v>14518</v>
      </c>
      <c r="J3022" s="19">
        <v>622</v>
      </c>
      <c r="K3022" s="13" t="s">
        <v>9260</v>
      </c>
      <c r="L3022" s="26">
        <v>43061</v>
      </c>
      <c r="M3022" s="19">
        <v>622</v>
      </c>
      <c r="N3022" s="13" t="s">
        <v>9260</v>
      </c>
      <c r="O3022" s="21">
        <v>0</v>
      </c>
      <c r="P3022" s="13" t="s">
        <v>9257</v>
      </c>
      <c r="Q3022" s="26">
        <v>43062</v>
      </c>
    </row>
    <row r="3023" spans="1:17" x14ac:dyDescent="0.25">
      <c r="A3023" s="12" t="str">
        <f t="shared" si="47"/>
        <v>ACTL</v>
      </c>
      <c r="B3023" s="13" t="s">
        <v>14516</v>
      </c>
      <c r="C3023" s="13" t="s">
        <v>10304</v>
      </c>
      <c r="D3023" s="13" t="s">
        <v>13545</v>
      </c>
      <c r="E3023" s="13" t="s">
        <v>3233</v>
      </c>
      <c r="F3023" s="13" t="s">
        <v>9384</v>
      </c>
      <c r="G3023" s="13" t="s">
        <v>11216</v>
      </c>
      <c r="H3023" s="13" t="s">
        <v>9592</v>
      </c>
      <c r="I3023" s="13" t="s">
        <v>14519</v>
      </c>
      <c r="J3023" s="19">
        <v>616</v>
      </c>
      <c r="K3023" s="13" t="s">
        <v>9260</v>
      </c>
      <c r="L3023" s="26">
        <v>43061</v>
      </c>
      <c r="M3023" s="19">
        <v>616</v>
      </c>
      <c r="N3023" s="13" t="s">
        <v>9260</v>
      </c>
      <c r="O3023" s="21">
        <v>0</v>
      </c>
      <c r="P3023" s="13" t="s">
        <v>9257</v>
      </c>
      <c r="Q3023" s="26">
        <v>43062</v>
      </c>
    </row>
    <row r="3024" spans="1:17" x14ac:dyDescent="0.25">
      <c r="A3024" s="12" t="str">
        <f t="shared" si="47"/>
        <v>ACTL</v>
      </c>
      <c r="B3024" s="13" t="s">
        <v>14516</v>
      </c>
      <c r="C3024" s="13" t="s">
        <v>10269</v>
      </c>
      <c r="D3024" s="13" t="s">
        <v>13545</v>
      </c>
      <c r="E3024" s="13" t="s">
        <v>3233</v>
      </c>
      <c r="F3024" s="13" t="s">
        <v>9384</v>
      </c>
      <c r="G3024" s="13" t="s">
        <v>11216</v>
      </c>
      <c r="H3024" s="13" t="s">
        <v>9592</v>
      </c>
      <c r="I3024" s="13" t="s">
        <v>14520</v>
      </c>
      <c r="J3024" s="19">
        <v>614</v>
      </c>
      <c r="K3024" s="13" t="s">
        <v>9260</v>
      </c>
      <c r="L3024" s="26">
        <v>43061</v>
      </c>
      <c r="M3024" s="19">
        <v>614</v>
      </c>
      <c r="N3024" s="13" t="s">
        <v>9260</v>
      </c>
      <c r="O3024" s="21">
        <v>0</v>
      </c>
      <c r="P3024" s="13" t="s">
        <v>9257</v>
      </c>
      <c r="Q3024" s="26">
        <v>43062</v>
      </c>
    </row>
    <row r="3025" spans="1:17" x14ac:dyDescent="0.25">
      <c r="A3025" s="12" t="str">
        <f t="shared" si="47"/>
        <v>ACTL</v>
      </c>
      <c r="B3025" s="13" t="s">
        <v>14516</v>
      </c>
      <c r="C3025" s="13" t="s">
        <v>10307</v>
      </c>
      <c r="D3025" s="13" t="s">
        <v>13545</v>
      </c>
      <c r="E3025" s="13" t="s">
        <v>3233</v>
      </c>
      <c r="F3025" s="13" t="s">
        <v>9384</v>
      </c>
      <c r="G3025" s="13" t="s">
        <v>11216</v>
      </c>
      <c r="H3025" s="13" t="s">
        <v>9592</v>
      </c>
      <c r="I3025" s="13" t="s">
        <v>14521</v>
      </c>
      <c r="J3025" s="19">
        <v>606</v>
      </c>
      <c r="K3025" s="13" t="s">
        <v>9260</v>
      </c>
      <c r="L3025" s="26">
        <v>43061</v>
      </c>
      <c r="M3025" s="19">
        <v>606</v>
      </c>
      <c r="N3025" s="13" t="s">
        <v>9260</v>
      </c>
      <c r="O3025" s="21">
        <v>0</v>
      </c>
      <c r="P3025" s="13" t="s">
        <v>9257</v>
      </c>
      <c r="Q3025" s="26">
        <v>43062</v>
      </c>
    </row>
    <row r="3026" spans="1:17" x14ac:dyDescent="0.25">
      <c r="A3026" s="12" t="str">
        <f t="shared" si="47"/>
        <v>ACTL</v>
      </c>
      <c r="B3026" s="13" t="s">
        <v>14516</v>
      </c>
      <c r="C3026" s="13" t="s">
        <v>10316</v>
      </c>
      <c r="D3026" s="13" t="s">
        <v>13545</v>
      </c>
      <c r="E3026" s="13" t="s">
        <v>3233</v>
      </c>
      <c r="F3026" s="13" t="s">
        <v>9384</v>
      </c>
      <c r="G3026" s="13" t="s">
        <v>11216</v>
      </c>
      <c r="H3026" s="13" t="s">
        <v>9592</v>
      </c>
      <c r="I3026" s="13" t="s">
        <v>14522</v>
      </c>
      <c r="J3026" s="19">
        <v>592</v>
      </c>
      <c r="K3026" s="13" t="s">
        <v>9260</v>
      </c>
      <c r="L3026" s="26">
        <v>43061</v>
      </c>
      <c r="M3026" s="19">
        <v>592</v>
      </c>
      <c r="N3026" s="13" t="s">
        <v>9260</v>
      </c>
      <c r="O3026" s="21">
        <v>0</v>
      </c>
      <c r="P3026" s="13" t="s">
        <v>9257</v>
      </c>
      <c r="Q3026" s="26">
        <v>43062</v>
      </c>
    </row>
    <row r="3027" spans="1:17" x14ac:dyDescent="0.25">
      <c r="A3027" s="12" t="str">
        <f t="shared" si="47"/>
        <v>ACTL</v>
      </c>
      <c r="B3027" s="13" t="s">
        <v>14516</v>
      </c>
      <c r="C3027" s="13" t="s">
        <v>10660</v>
      </c>
      <c r="D3027" s="13" t="s">
        <v>13545</v>
      </c>
      <c r="E3027" s="13" t="s">
        <v>3233</v>
      </c>
      <c r="F3027" s="13" t="s">
        <v>9384</v>
      </c>
      <c r="G3027" s="13" t="s">
        <v>11216</v>
      </c>
      <c r="H3027" s="13" t="s">
        <v>9592</v>
      </c>
      <c r="I3027" s="13" t="s">
        <v>14523</v>
      </c>
      <c r="J3027" s="19">
        <v>570</v>
      </c>
      <c r="K3027" s="13" t="s">
        <v>9260</v>
      </c>
      <c r="L3027" s="26">
        <v>43061</v>
      </c>
      <c r="M3027" s="19">
        <v>570</v>
      </c>
      <c r="N3027" s="13" t="s">
        <v>9260</v>
      </c>
      <c r="O3027" s="21">
        <v>0</v>
      </c>
      <c r="P3027" s="13" t="s">
        <v>9257</v>
      </c>
      <c r="Q3027" s="26">
        <v>43062</v>
      </c>
    </row>
    <row r="3028" spans="1:17" x14ac:dyDescent="0.25">
      <c r="A3028" s="12" t="str">
        <f t="shared" si="47"/>
        <v>ACTL</v>
      </c>
      <c r="B3028" s="13" t="s">
        <v>14516</v>
      </c>
      <c r="C3028" s="13" t="s">
        <v>10742</v>
      </c>
      <c r="D3028" s="13" t="s">
        <v>13545</v>
      </c>
      <c r="E3028" s="13" t="s">
        <v>3233</v>
      </c>
      <c r="F3028" s="13" t="s">
        <v>9384</v>
      </c>
      <c r="G3028" s="13" t="s">
        <v>11216</v>
      </c>
      <c r="H3028" s="13" t="s">
        <v>9592</v>
      </c>
      <c r="I3028" s="13" t="s">
        <v>14524</v>
      </c>
      <c r="J3028" s="19">
        <v>564</v>
      </c>
      <c r="K3028" s="13" t="s">
        <v>9260</v>
      </c>
      <c r="L3028" s="26">
        <v>43061</v>
      </c>
      <c r="M3028" s="19">
        <v>564</v>
      </c>
      <c r="N3028" s="13" t="s">
        <v>9260</v>
      </c>
      <c r="O3028" s="21">
        <v>0</v>
      </c>
      <c r="P3028" s="13" t="s">
        <v>9257</v>
      </c>
      <c r="Q3028" s="26">
        <v>43062</v>
      </c>
    </row>
    <row r="3029" spans="1:17" x14ac:dyDescent="0.25">
      <c r="A3029" s="12" t="str">
        <f t="shared" si="47"/>
        <v>ACTL</v>
      </c>
      <c r="B3029" s="13" t="s">
        <v>14516</v>
      </c>
      <c r="C3029" s="13" t="s">
        <v>10851</v>
      </c>
      <c r="D3029" s="13" t="s">
        <v>13545</v>
      </c>
      <c r="E3029" s="13" t="s">
        <v>3233</v>
      </c>
      <c r="F3029" s="13" t="s">
        <v>9384</v>
      </c>
      <c r="G3029" s="13" t="s">
        <v>11216</v>
      </c>
      <c r="H3029" s="13" t="s">
        <v>9592</v>
      </c>
      <c r="I3029" s="13" t="s">
        <v>14525</v>
      </c>
      <c r="J3029" s="19">
        <v>526</v>
      </c>
      <c r="K3029" s="13" t="s">
        <v>9260</v>
      </c>
      <c r="L3029" s="26">
        <v>43061</v>
      </c>
      <c r="M3029" s="19">
        <v>526</v>
      </c>
      <c r="N3029" s="13" t="s">
        <v>9260</v>
      </c>
      <c r="O3029" s="21">
        <v>0</v>
      </c>
      <c r="P3029" s="13" t="s">
        <v>9257</v>
      </c>
      <c r="Q3029" s="26">
        <v>43062</v>
      </c>
    </row>
    <row r="3030" spans="1:17" x14ac:dyDescent="0.25">
      <c r="A3030" s="12" t="str">
        <f t="shared" si="47"/>
        <v>ADCV</v>
      </c>
      <c r="B3030" s="13" t="s">
        <v>14526</v>
      </c>
      <c r="C3030" s="13" t="s">
        <v>10259</v>
      </c>
      <c r="D3030" s="13" t="s">
        <v>14527</v>
      </c>
      <c r="E3030" s="13" t="s">
        <v>10363</v>
      </c>
      <c r="F3030" s="13" t="s">
        <v>9384</v>
      </c>
      <c r="G3030" s="13" t="s">
        <v>9276</v>
      </c>
      <c r="H3030" s="13" t="s">
        <v>9403</v>
      </c>
      <c r="I3030" s="13" t="s">
        <v>14528</v>
      </c>
      <c r="J3030" s="19">
        <v>1834</v>
      </c>
      <c r="K3030" s="13" t="s">
        <v>9260</v>
      </c>
      <c r="L3030" s="26">
        <v>43060</v>
      </c>
      <c r="M3030" s="19">
        <v>1834</v>
      </c>
      <c r="N3030" s="13" t="s">
        <v>9260</v>
      </c>
      <c r="O3030" s="21">
        <v>0</v>
      </c>
      <c r="P3030" s="13" t="s">
        <v>9257</v>
      </c>
      <c r="Q3030" s="26">
        <v>43061</v>
      </c>
    </row>
    <row r="3031" spans="1:17" x14ac:dyDescent="0.25">
      <c r="A3031" s="12" t="str">
        <f t="shared" si="47"/>
        <v>ADCV</v>
      </c>
      <c r="B3031" s="13" t="s">
        <v>14526</v>
      </c>
      <c r="C3031" s="13" t="s">
        <v>10267</v>
      </c>
      <c r="D3031" s="13" t="s">
        <v>14527</v>
      </c>
      <c r="E3031" s="13" t="s">
        <v>10363</v>
      </c>
      <c r="F3031" s="13" t="s">
        <v>9384</v>
      </c>
      <c r="G3031" s="13" t="s">
        <v>9276</v>
      </c>
      <c r="H3031" s="13" t="s">
        <v>9403</v>
      </c>
      <c r="I3031" s="13" t="s">
        <v>14529</v>
      </c>
      <c r="J3031" s="19">
        <v>1832</v>
      </c>
      <c r="K3031" s="13" t="s">
        <v>9260</v>
      </c>
      <c r="L3031" s="26">
        <v>43060</v>
      </c>
      <c r="M3031" s="19">
        <v>1832</v>
      </c>
      <c r="N3031" s="13" t="s">
        <v>9260</v>
      </c>
      <c r="O3031" s="21">
        <v>0</v>
      </c>
      <c r="P3031" s="13" t="s">
        <v>9257</v>
      </c>
      <c r="Q3031" s="26">
        <v>43061</v>
      </c>
    </row>
    <row r="3032" spans="1:17" x14ac:dyDescent="0.25">
      <c r="A3032" s="12" t="str">
        <f t="shared" si="47"/>
        <v>ADCV</v>
      </c>
      <c r="B3032" s="13" t="s">
        <v>14526</v>
      </c>
      <c r="C3032" s="13" t="s">
        <v>10304</v>
      </c>
      <c r="D3032" s="13" t="s">
        <v>14527</v>
      </c>
      <c r="E3032" s="13" t="s">
        <v>10363</v>
      </c>
      <c r="F3032" s="13" t="s">
        <v>9384</v>
      </c>
      <c r="G3032" s="13" t="s">
        <v>9276</v>
      </c>
      <c r="H3032" s="13" t="s">
        <v>9403</v>
      </c>
      <c r="I3032" s="13" t="s">
        <v>14530</v>
      </c>
      <c r="J3032" s="19">
        <v>1686</v>
      </c>
      <c r="K3032" s="13" t="s">
        <v>9260</v>
      </c>
      <c r="L3032" s="26">
        <v>43060</v>
      </c>
      <c r="M3032" s="19">
        <v>1686</v>
      </c>
      <c r="N3032" s="13" t="s">
        <v>9260</v>
      </c>
      <c r="O3032" s="21">
        <v>0</v>
      </c>
      <c r="P3032" s="13" t="s">
        <v>9257</v>
      </c>
      <c r="Q3032" s="26">
        <v>43061</v>
      </c>
    </row>
    <row r="3033" spans="1:17" x14ac:dyDescent="0.25">
      <c r="A3033" s="12" t="str">
        <f t="shared" si="47"/>
        <v>ACXS</v>
      </c>
      <c r="B3033" s="13" t="s">
        <v>14531</v>
      </c>
      <c r="C3033" s="13" t="s">
        <v>10259</v>
      </c>
      <c r="D3033" s="13" t="s">
        <v>14442</v>
      </c>
      <c r="E3033" s="13" t="s">
        <v>788</v>
      </c>
      <c r="F3033" s="13" t="s">
        <v>9585</v>
      </c>
      <c r="G3033" s="13" t="s">
        <v>12817</v>
      </c>
      <c r="H3033" s="13" t="s">
        <v>9755</v>
      </c>
      <c r="I3033" s="13" t="s">
        <v>14532</v>
      </c>
      <c r="J3033" s="19">
        <v>428</v>
      </c>
      <c r="K3033" s="13" t="s">
        <v>9260</v>
      </c>
      <c r="L3033" s="26">
        <v>43061</v>
      </c>
      <c r="M3033" s="19">
        <v>428</v>
      </c>
      <c r="N3033" s="13" t="s">
        <v>9260</v>
      </c>
      <c r="O3033" s="21">
        <v>0</v>
      </c>
      <c r="P3033" s="13" t="s">
        <v>9257</v>
      </c>
      <c r="Q3033" s="26">
        <v>43062</v>
      </c>
    </row>
    <row r="3034" spans="1:17" x14ac:dyDescent="0.25">
      <c r="A3034" s="12" t="str">
        <f t="shared" si="47"/>
        <v>ACXS</v>
      </c>
      <c r="B3034" s="13" t="s">
        <v>14531</v>
      </c>
      <c r="C3034" s="13" t="s">
        <v>10267</v>
      </c>
      <c r="D3034" s="13" t="s">
        <v>14442</v>
      </c>
      <c r="E3034" s="13" t="s">
        <v>788</v>
      </c>
      <c r="F3034" s="13" t="s">
        <v>9585</v>
      </c>
      <c r="G3034" s="13" t="s">
        <v>12817</v>
      </c>
      <c r="H3034" s="13" t="s">
        <v>9755</v>
      </c>
      <c r="I3034" s="13" t="s">
        <v>14533</v>
      </c>
      <c r="J3034" s="19">
        <v>396</v>
      </c>
      <c r="K3034" s="13" t="s">
        <v>9260</v>
      </c>
      <c r="L3034" s="26">
        <v>43061</v>
      </c>
      <c r="M3034" s="19">
        <v>396</v>
      </c>
      <c r="N3034" s="13" t="s">
        <v>9260</v>
      </c>
      <c r="O3034" s="21">
        <v>0</v>
      </c>
      <c r="P3034" s="13" t="s">
        <v>9257</v>
      </c>
      <c r="Q3034" s="26">
        <v>43062</v>
      </c>
    </row>
    <row r="3035" spans="1:17" x14ac:dyDescent="0.25">
      <c r="A3035" s="12" t="str">
        <f t="shared" si="47"/>
        <v>ACXS</v>
      </c>
      <c r="B3035" s="13" t="s">
        <v>14531</v>
      </c>
      <c r="C3035" s="13" t="s">
        <v>10304</v>
      </c>
      <c r="D3035" s="13" t="s">
        <v>14442</v>
      </c>
      <c r="E3035" s="13" t="s">
        <v>788</v>
      </c>
      <c r="F3035" s="13" t="s">
        <v>9585</v>
      </c>
      <c r="G3035" s="13" t="s">
        <v>12817</v>
      </c>
      <c r="H3035" s="13" t="s">
        <v>9755</v>
      </c>
      <c r="I3035" s="13" t="s">
        <v>14534</v>
      </c>
      <c r="J3035" s="19">
        <v>264</v>
      </c>
      <c r="K3035" s="13" t="s">
        <v>9260</v>
      </c>
      <c r="L3035" s="26">
        <v>43061</v>
      </c>
      <c r="M3035" s="19">
        <v>264</v>
      </c>
      <c r="N3035" s="13" t="s">
        <v>9260</v>
      </c>
      <c r="O3035" s="21">
        <v>0</v>
      </c>
      <c r="P3035" s="13" t="s">
        <v>9257</v>
      </c>
      <c r="Q3035" s="26">
        <v>43062</v>
      </c>
    </row>
    <row r="3036" spans="1:17" x14ac:dyDescent="0.25">
      <c r="A3036" s="12" t="str">
        <f t="shared" si="47"/>
        <v>ACXS</v>
      </c>
      <c r="B3036" s="13" t="s">
        <v>14531</v>
      </c>
      <c r="C3036" s="13" t="s">
        <v>10269</v>
      </c>
      <c r="D3036" s="13" t="s">
        <v>14442</v>
      </c>
      <c r="E3036" s="13" t="s">
        <v>788</v>
      </c>
      <c r="F3036" s="13" t="s">
        <v>9585</v>
      </c>
      <c r="G3036" s="13" t="s">
        <v>12817</v>
      </c>
      <c r="H3036" s="13" t="s">
        <v>9755</v>
      </c>
      <c r="I3036" s="13" t="s">
        <v>14535</v>
      </c>
      <c r="J3036" s="19">
        <v>200</v>
      </c>
      <c r="K3036" s="13" t="s">
        <v>9260</v>
      </c>
      <c r="L3036" s="26">
        <v>43061</v>
      </c>
      <c r="M3036" s="19">
        <v>200</v>
      </c>
      <c r="N3036" s="13" t="s">
        <v>9260</v>
      </c>
      <c r="O3036" s="21">
        <v>0</v>
      </c>
      <c r="P3036" s="13" t="s">
        <v>9257</v>
      </c>
      <c r="Q3036" s="26">
        <v>43062</v>
      </c>
    </row>
    <row r="3037" spans="1:17" x14ac:dyDescent="0.25">
      <c r="A3037" s="12" t="str">
        <f t="shared" si="47"/>
        <v>ACXS</v>
      </c>
      <c r="B3037" s="13" t="s">
        <v>14531</v>
      </c>
      <c r="C3037" s="13" t="s">
        <v>10307</v>
      </c>
      <c r="D3037" s="13" t="s">
        <v>14442</v>
      </c>
      <c r="E3037" s="13" t="s">
        <v>788</v>
      </c>
      <c r="F3037" s="13" t="s">
        <v>9585</v>
      </c>
      <c r="G3037" s="13" t="s">
        <v>12817</v>
      </c>
      <c r="H3037" s="13" t="s">
        <v>9755</v>
      </c>
      <c r="I3037" s="13" t="s">
        <v>14536</v>
      </c>
      <c r="J3037" s="19">
        <v>198</v>
      </c>
      <c r="K3037" s="13" t="s">
        <v>9260</v>
      </c>
      <c r="L3037" s="26">
        <v>43061</v>
      </c>
      <c r="M3037" s="19">
        <v>198</v>
      </c>
      <c r="N3037" s="13" t="s">
        <v>9260</v>
      </c>
      <c r="O3037" s="21">
        <v>0</v>
      </c>
      <c r="P3037" s="13" t="s">
        <v>9257</v>
      </c>
      <c r="Q3037" s="26">
        <v>43062</v>
      </c>
    </row>
    <row r="3038" spans="1:17" x14ac:dyDescent="0.25">
      <c r="A3038" s="12" t="str">
        <f t="shared" si="47"/>
        <v>ACYI</v>
      </c>
      <c r="B3038" s="13" t="s">
        <v>14537</v>
      </c>
      <c r="C3038" s="13" t="s">
        <v>10259</v>
      </c>
      <c r="D3038" s="13" t="s">
        <v>12947</v>
      </c>
      <c r="E3038" s="13" t="s">
        <v>13387</v>
      </c>
      <c r="F3038" s="13" t="s">
        <v>9585</v>
      </c>
      <c r="G3038" s="13" t="s">
        <v>12948</v>
      </c>
      <c r="H3038" s="13" t="s">
        <v>9810</v>
      </c>
      <c r="I3038" s="13" t="s">
        <v>14538</v>
      </c>
      <c r="J3038" s="19">
        <v>648</v>
      </c>
      <c r="K3038" s="13" t="s">
        <v>9260</v>
      </c>
      <c r="L3038" s="26">
        <v>43062</v>
      </c>
      <c r="M3038" s="19">
        <v>648</v>
      </c>
      <c r="N3038" s="13" t="s">
        <v>9260</v>
      </c>
      <c r="O3038" s="21">
        <v>0</v>
      </c>
      <c r="P3038" s="13" t="s">
        <v>9257</v>
      </c>
      <c r="Q3038" s="26">
        <v>43063</v>
      </c>
    </row>
    <row r="3039" spans="1:17" x14ac:dyDescent="0.25">
      <c r="A3039" s="12" t="str">
        <f t="shared" si="47"/>
        <v>ACYI</v>
      </c>
      <c r="B3039" s="13" t="s">
        <v>14537</v>
      </c>
      <c r="C3039" s="13" t="s">
        <v>10267</v>
      </c>
      <c r="D3039" s="13" t="s">
        <v>12947</v>
      </c>
      <c r="E3039" s="13" t="s">
        <v>13387</v>
      </c>
      <c r="F3039" s="13" t="s">
        <v>9585</v>
      </c>
      <c r="G3039" s="13" t="s">
        <v>12948</v>
      </c>
      <c r="H3039" s="13" t="s">
        <v>9810</v>
      </c>
      <c r="I3039" s="13" t="s">
        <v>14539</v>
      </c>
      <c r="J3039" s="19">
        <v>646</v>
      </c>
      <c r="K3039" s="13" t="s">
        <v>9260</v>
      </c>
      <c r="L3039" s="26">
        <v>43062</v>
      </c>
      <c r="M3039" s="19">
        <v>646</v>
      </c>
      <c r="N3039" s="13" t="s">
        <v>9260</v>
      </c>
      <c r="O3039" s="21">
        <v>0</v>
      </c>
      <c r="P3039" s="13" t="s">
        <v>9257</v>
      </c>
      <c r="Q3039" s="26">
        <v>43063</v>
      </c>
    </row>
    <row r="3040" spans="1:17" x14ac:dyDescent="0.25">
      <c r="A3040" s="12" t="str">
        <f t="shared" si="47"/>
        <v>ACYI</v>
      </c>
      <c r="B3040" s="13" t="s">
        <v>14537</v>
      </c>
      <c r="C3040" s="13" t="s">
        <v>10304</v>
      </c>
      <c r="D3040" s="13" t="s">
        <v>12947</v>
      </c>
      <c r="E3040" s="13" t="s">
        <v>13387</v>
      </c>
      <c r="F3040" s="13" t="s">
        <v>9585</v>
      </c>
      <c r="G3040" s="13" t="s">
        <v>12948</v>
      </c>
      <c r="H3040" s="13" t="s">
        <v>9810</v>
      </c>
      <c r="I3040" s="13" t="s">
        <v>14540</v>
      </c>
      <c r="J3040" s="19">
        <v>540</v>
      </c>
      <c r="K3040" s="13" t="s">
        <v>9260</v>
      </c>
      <c r="L3040" s="26">
        <v>43062</v>
      </c>
      <c r="M3040" s="19">
        <v>540</v>
      </c>
      <c r="N3040" s="13" t="s">
        <v>9260</v>
      </c>
      <c r="O3040" s="21">
        <v>0</v>
      </c>
      <c r="P3040" s="13" t="s">
        <v>9257</v>
      </c>
      <c r="Q3040" s="26">
        <v>43063</v>
      </c>
    </row>
    <row r="3041" spans="1:17" x14ac:dyDescent="0.25">
      <c r="A3041" s="12" t="str">
        <f t="shared" si="47"/>
        <v>ACYI</v>
      </c>
      <c r="B3041" s="13" t="s">
        <v>14537</v>
      </c>
      <c r="C3041" s="13" t="s">
        <v>10269</v>
      </c>
      <c r="D3041" s="13" t="s">
        <v>12947</v>
      </c>
      <c r="E3041" s="13" t="s">
        <v>13387</v>
      </c>
      <c r="F3041" s="13" t="s">
        <v>9585</v>
      </c>
      <c r="G3041" s="13" t="s">
        <v>12948</v>
      </c>
      <c r="H3041" s="13" t="s">
        <v>9810</v>
      </c>
      <c r="I3041" s="13" t="s">
        <v>14541</v>
      </c>
      <c r="J3041" s="19">
        <v>326</v>
      </c>
      <c r="K3041" s="13" t="s">
        <v>9260</v>
      </c>
      <c r="L3041" s="26">
        <v>43062</v>
      </c>
      <c r="M3041" s="19">
        <v>326</v>
      </c>
      <c r="N3041" s="13" t="s">
        <v>9260</v>
      </c>
      <c r="O3041" s="21">
        <v>0</v>
      </c>
      <c r="P3041" s="13" t="s">
        <v>9257</v>
      </c>
      <c r="Q3041" s="26">
        <v>43063</v>
      </c>
    </row>
    <row r="3042" spans="1:17" x14ac:dyDescent="0.25">
      <c r="A3042" s="12" t="str">
        <f t="shared" si="47"/>
        <v>ACYI</v>
      </c>
      <c r="B3042" s="13" t="s">
        <v>14537</v>
      </c>
      <c r="C3042" s="13" t="s">
        <v>10307</v>
      </c>
      <c r="D3042" s="13" t="s">
        <v>12947</v>
      </c>
      <c r="E3042" s="13" t="s">
        <v>13387</v>
      </c>
      <c r="F3042" s="13" t="s">
        <v>9585</v>
      </c>
      <c r="G3042" s="13" t="s">
        <v>12948</v>
      </c>
      <c r="H3042" s="13" t="s">
        <v>9810</v>
      </c>
      <c r="I3042" s="13" t="s">
        <v>14542</v>
      </c>
      <c r="J3042" s="19">
        <v>112</v>
      </c>
      <c r="K3042" s="13" t="s">
        <v>9260</v>
      </c>
      <c r="L3042" s="26">
        <v>43062</v>
      </c>
      <c r="M3042" s="19">
        <v>112</v>
      </c>
      <c r="N3042" s="13" t="s">
        <v>9260</v>
      </c>
      <c r="O3042" s="21">
        <v>0</v>
      </c>
      <c r="P3042" s="13" t="s">
        <v>9257</v>
      </c>
      <c r="Q3042" s="26">
        <v>43063</v>
      </c>
    </row>
    <row r="3043" spans="1:17" x14ac:dyDescent="0.25">
      <c r="A3043" s="12" t="str">
        <f t="shared" si="47"/>
        <v>ACYI</v>
      </c>
      <c r="B3043" s="13" t="s">
        <v>14543</v>
      </c>
      <c r="C3043" s="13" t="s">
        <v>10259</v>
      </c>
      <c r="D3043" s="13" t="s">
        <v>12947</v>
      </c>
      <c r="E3043" s="13" t="s">
        <v>10391</v>
      </c>
      <c r="F3043" s="13" t="s">
        <v>9585</v>
      </c>
      <c r="G3043" s="13" t="s">
        <v>12956</v>
      </c>
      <c r="H3043" s="13" t="s">
        <v>10013</v>
      </c>
      <c r="I3043" s="13" t="s">
        <v>14544</v>
      </c>
      <c r="J3043" s="19">
        <v>798</v>
      </c>
      <c r="K3043" s="13" t="s">
        <v>9260</v>
      </c>
      <c r="L3043" s="26">
        <v>43062</v>
      </c>
      <c r="M3043" s="19">
        <v>798</v>
      </c>
      <c r="N3043" s="13" t="s">
        <v>9260</v>
      </c>
      <c r="O3043" s="21">
        <v>0</v>
      </c>
      <c r="P3043" s="13" t="s">
        <v>9257</v>
      </c>
      <c r="Q3043" s="26">
        <v>43063</v>
      </c>
    </row>
    <row r="3044" spans="1:17" x14ac:dyDescent="0.25">
      <c r="A3044" s="12" t="str">
        <f t="shared" si="47"/>
        <v>ACYI</v>
      </c>
      <c r="B3044" s="13" t="s">
        <v>14543</v>
      </c>
      <c r="C3044" s="13" t="s">
        <v>10267</v>
      </c>
      <c r="D3044" s="13" t="s">
        <v>12947</v>
      </c>
      <c r="E3044" s="13" t="s">
        <v>10391</v>
      </c>
      <c r="F3044" s="13" t="s">
        <v>9585</v>
      </c>
      <c r="G3044" s="13" t="s">
        <v>12956</v>
      </c>
      <c r="H3044" s="13" t="s">
        <v>10013</v>
      </c>
      <c r="I3044" s="13" t="s">
        <v>14545</v>
      </c>
      <c r="J3044" s="19">
        <v>670</v>
      </c>
      <c r="K3044" s="13" t="s">
        <v>9260</v>
      </c>
      <c r="L3044" s="26">
        <v>43062</v>
      </c>
      <c r="M3044" s="19">
        <v>670</v>
      </c>
      <c r="N3044" s="13" t="s">
        <v>9260</v>
      </c>
      <c r="O3044" s="21">
        <v>0</v>
      </c>
      <c r="P3044" s="13" t="s">
        <v>9257</v>
      </c>
      <c r="Q3044" s="26">
        <v>43063</v>
      </c>
    </row>
    <row r="3045" spans="1:17" x14ac:dyDescent="0.25">
      <c r="A3045" s="12" t="str">
        <f t="shared" si="47"/>
        <v>ACYI</v>
      </c>
      <c r="B3045" s="13" t="s">
        <v>14543</v>
      </c>
      <c r="C3045" s="13" t="s">
        <v>10304</v>
      </c>
      <c r="D3045" s="13" t="s">
        <v>12947</v>
      </c>
      <c r="E3045" s="13" t="s">
        <v>10391</v>
      </c>
      <c r="F3045" s="13" t="s">
        <v>9585</v>
      </c>
      <c r="G3045" s="13" t="s">
        <v>12956</v>
      </c>
      <c r="H3045" s="13" t="s">
        <v>10013</v>
      </c>
      <c r="I3045" s="13" t="s">
        <v>14546</v>
      </c>
      <c r="J3045" s="19">
        <v>536</v>
      </c>
      <c r="K3045" s="13" t="s">
        <v>9260</v>
      </c>
      <c r="L3045" s="26">
        <v>43062</v>
      </c>
      <c r="M3045" s="19">
        <v>536</v>
      </c>
      <c r="N3045" s="13" t="s">
        <v>9260</v>
      </c>
      <c r="O3045" s="21">
        <v>0</v>
      </c>
      <c r="P3045" s="13" t="s">
        <v>9257</v>
      </c>
      <c r="Q3045" s="26">
        <v>43063</v>
      </c>
    </row>
    <row r="3046" spans="1:17" x14ac:dyDescent="0.25">
      <c r="A3046" s="12" t="str">
        <f t="shared" si="47"/>
        <v>ACYI</v>
      </c>
      <c r="B3046" s="13" t="s">
        <v>14543</v>
      </c>
      <c r="C3046" s="13" t="s">
        <v>10269</v>
      </c>
      <c r="D3046" s="13" t="s">
        <v>12947</v>
      </c>
      <c r="E3046" s="13" t="s">
        <v>10391</v>
      </c>
      <c r="F3046" s="13" t="s">
        <v>9585</v>
      </c>
      <c r="G3046" s="13" t="s">
        <v>12956</v>
      </c>
      <c r="H3046" s="13" t="s">
        <v>10013</v>
      </c>
      <c r="I3046" s="13" t="s">
        <v>14547</v>
      </c>
      <c r="J3046" s="19">
        <v>400</v>
      </c>
      <c r="K3046" s="13" t="s">
        <v>9260</v>
      </c>
      <c r="L3046" s="26">
        <v>43062</v>
      </c>
      <c r="M3046" s="19">
        <v>400</v>
      </c>
      <c r="N3046" s="13" t="s">
        <v>9260</v>
      </c>
      <c r="O3046" s="21">
        <v>0</v>
      </c>
      <c r="P3046" s="13" t="s">
        <v>9257</v>
      </c>
      <c r="Q3046" s="26">
        <v>43063</v>
      </c>
    </row>
    <row r="3047" spans="1:17" x14ac:dyDescent="0.25">
      <c r="A3047" s="12" t="str">
        <f t="shared" si="47"/>
        <v>ACYI</v>
      </c>
      <c r="B3047" s="13" t="s">
        <v>14543</v>
      </c>
      <c r="C3047" s="13" t="s">
        <v>10307</v>
      </c>
      <c r="D3047" s="13" t="s">
        <v>12947</v>
      </c>
      <c r="E3047" s="13" t="s">
        <v>10391</v>
      </c>
      <c r="F3047" s="13" t="s">
        <v>9585</v>
      </c>
      <c r="G3047" s="13" t="s">
        <v>12956</v>
      </c>
      <c r="H3047" s="13" t="s">
        <v>10013</v>
      </c>
      <c r="I3047" s="13" t="s">
        <v>14548</v>
      </c>
      <c r="J3047" s="19">
        <v>270</v>
      </c>
      <c r="K3047" s="13" t="s">
        <v>9260</v>
      </c>
      <c r="L3047" s="26">
        <v>43062</v>
      </c>
      <c r="M3047" s="19">
        <v>270</v>
      </c>
      <c r="N3047" s="13" t="s">
        <v>9260</v>
      </c>
      <c r="O3047" s="21">
        <v>0</v>
      </c>
      <c r="P3047" s="13" t="s">
        <v>9257</v>
      </c>
      <c r="Q3047" s="26">
        <v>43063</v>
      </c>
    </row>
    <row r="3048" spans="1:17" x14ac:dyDescent="0.25">
      <c r="A3048" s="12" t="str">
        <f t="shared" si="47"/>
        <v>ACYI</v>
      </c>
      <c r="B3048" s="13" t="s">
        <v>14543</v>
      </c>
      <c r="C3048" s="13" t="s">
        <v>10316</v>
      </c>
      <c r="D3048" s="13" t="s">
        <v>12947</v>
      </c>
      <c r="E3048" s="13" t="s">
        <v>10391</v>
      </c>
      <c r="F3048" s="13" t="s">
        <v>9585</v>
      </c>
      <c r="G3048" s="13" t="s">
        <v>12956</v>
      </c>
      <c r="H3048" s="13" t="s">
        <v>10013</v>
      </c>
      <c r="I3048" s="13" t="s">
        <v>14549</v>
      </c>
      <c r="J3048" s="19">
        <v>268</v>
      </c>
      <c r="K3048" s="13" t="s">
        <v>9260</v>
      </c>
      <c r="L3048" s="26">
        <v>43062</v>
      </c>
      <c r="M3048" s="19">
        <v>268</v>
      </c>
      <c r="N3048" s="13" t="s">
        <v>9260</v>
      </c>
      <c r="O3048" s="21">
        <v>0</v>
      </c>
      <c r="P3048" s="13" t="s">
        <v>9257</v>
      </c>
      <c r="Q3048" s="26">
        <v>43063</v>
      </c>
    </row>
    <row r="3049" spans="1:17" x14ac:dyDescent="0.25">
      <c r="A3049" s="12" t="str">
        <f t="shared" si="47"/>
        <v>ACOG</v>
      </c>
      <c r="B3049" s="13" t="s">
        <v>14550</v>
      </c>
      <c r="C3049" s="13" t="s">
        <v>10259</v>
      </c>
      <c r="D3049" s="13" t="s">
        <v>12349</v>
      </c>
      <c r="E3049" s="13" t="s">
        <v>14434</v>
      </c>
      <c r="F3049" s="13" t="s">
        <v>9585</v>
      </c>
      <c r="G3049" s="13" t="s">
        <v>12809</v>
      </c>
      <c r="H3049" s="13" t="s">
        <v>9754</v>
      </c>
      <c r="I3049" s="13" t="s">
        <v>14551</v>
      </c>
      <c r="J3049" s="19">
        <v>806</v>
      </c>
      <c r="K3049" s="13" t="s">
        <v>9260</v>
      </c>
      <c r="L3049" s="26">
        <v>43062</v>
      </c>
      <c r="M3049" s="19">
        <v>806</v>
      </c>
      <c r="N3049" s="13" t="s">
        <v>9260</v>
      </c>
      <c r="O3049" s="21">
        <v>0</v>
      </c>
      <c r="P3049" s="13" t="s">
        <v>9257</v>
      </c>
      <c r="Q3049" s="26">
        <v>43063</v>
      </c>
    </row>
    <row r="3050" spans="1:17" x14ac:dyDescent="0.25">
      <c r="A3050" s="12" t="str">
        <f t="shared" si="47"/>
        <v>ACOG</v>
      </c>
      <c r="B3050" s="13" t="s">
        <v>14550</v>
      </c>
      <c r="C3050" s="13" t="s">
        <v>10267</v>
      </c>
      <c r="D3050" s="13" t="s">
        <v>12349</v>
      </c>
      <c r="E3050" s="13" t="s">
        <v>14434</v>
      </c>
      <c r="F3050" s="13" t="s">
        <v>9585</v>
      </c>
      <c r="G3050" s="13" t="s">
        <v>12809</v>
      </c>
      <c r="H3050" s="13" t="s">
        <v>9754</v>
      </c>
      <c r="I3050" s="13" t="s">
        <v>14552</v>
      </c>
      <c r="J3050" s="19">
        <v>348</v>
      </c>
      <c r="K3050" s="13" t="s">
        <v>9260</v>
      </c>
      <c r="L3050" s="26">
        <v>43062</v>
      </c>
      <c r="M3050" s="19">
        <v>348</v>
      </c>
      <c r="N3050" s="13" t="s">
        <v>9260</v>
      </c>
      <c r="O3050" s="21">
        <v>0</v>
      </c>
      <c r="P3050" s="13" t="s">
        <v>9257</v>
      </c>
      <c r="Q3050" s="26">
        <v>43063</v>
      </c>
    </row>
    <row r="3051" spans="1:17" x14ac:dyDescent="0.25">
      <c r="A3051" s="12" t="str">
        <f t="shared" si="47"/>
        <v>ACOG</v>
      </c>
      <c r="B3051" s="13" t="s">
        <v>14550</v>
      </c>
      <c r="C3051" s="13" t="s">
        <v>10304</v>
      </c>
      <c r="D3051" s="13" t="s">
        <v>12349</v>
      </c>
      <c r="E3051" s="13" t="s">
        <v>14434</v>
      </c>
      <c r="F3051" s="13" t="s">
        <v>9585</v>
      </c>
      <c r="G3051" s="13" t="s">
        <v>12809</v>
      </c>
      <c r="H3051" s="13" t="s">
        <v>9754</v>
      </c>
      <c r="I3051" s="13" t="s">
        <v>14553</v>
      </c>
      <c r="J3051" s="19">
        <v>234</v>
      </c>
      <c r="K3051" s="13" t="s">
        <v>9260</v>
      </c>
      <c r="L3051" s="26">
        <v>43062</v>
      </c>
      <c r="M3051" s="19">
        <v>234</v>
      </c>
      <c r="N3051" s="13" t="s">
        <v>9260</v>
      </c>
      <c r="O3051" s="21">
        <v>0</v>
      </c>
      <c r="P3051" s="13" t="s">
        <v>9257</v>
      </c>
      <c r="Q3051" s="26">
        <v>43063</v>
      </c>
    </row>
    <row r="3052" spans="1:17" x14ac:dyDescent="0.25">
      <c r="A3052" s="12" t="str">
        <f t="shared" si="47"/>
        <v>ACOG</v>
      </c>
      <c r="B3052" s="13" t="s">
        <v>14550</v>
      </c>
      <c r="C3052" s="13" t="s">
        <v>10269</v>
      </c>
      <c r="D3052" s="13" t="s">
        <v>12349</v>
      </c>
      <c r="E3052" s="13" t="s">
        <v>14434</v>
      </c>
      <c r="F3052" s="13" t="s">
        <v>9585</v>
      </c>
      <c r="G3052" s="13" t="s">
        <v>12809</v>
      </c>
      <c r="H3052" s="13" t="s">
        <v>9754</v>
      </c>
      <c r="I3052" s="13" t="s">
        <v>14554</v>
      </c>
      <c r="J3052" s="19">
        <v>234</v>
      </c>
      <c r="K3052" s="13" t="s">
        <v>9260</v>
      </c>
      <c r="L3052" s="26">
        <v>43062</v>
      </c>
      <c r="M3052" s="19">
        <v>234</v>
      </c>
      <c r="N3052" s="13" t="s">
        <v>9260</v>
      </c>
      <c r="O3052" s="21">
        <v>0</v>
      </c>
      <c r="P3052" s="13" t="s">
        <v>9257</v>
      </c>
      <c r="Q3052" s="26">
        <v>43063</v>
      </c>
    </row>
    <row r="3053" spans="1:17" x14ac:dyDescent="0.25">
      <c r="A3053" s="12" t="str">
        <f t="shared" si="47"/>
        <v>ACOG</v>
      </c>
      <c r="B3053" s="13" t="s">
        <v>14550</v>
      </c>
      <c r="C3053" s="13" t="s">
        <v>10307</v>
      </c>
      <c r="D3053" s="13" t="s">
        <v>12349</v>
      </c>
      <c r="E3053" s="13" t="s">
        <v>14434</v>
      </c>
      <c r="F3053" s="13" t="s">
        <v>9585</v>
      </c>
      <c r="G3053" s="13" t="s">
        <v>12809</v>
      </c>
      <c r="H3053" s="13" t="s">
        <v>9754</v>
      </c>
      <c r="I3053" s="13" t="s">
        <v>14555</v>
      </c>
      <c r="J3053" s="19">
        <v>232</v>
      </c>
      <c r="K3053" s="13" t="s">
        <v>9260</v>
      </c>
      <c r="L3053" s="26">
        <v>43062</v>
      </c>
      <c r="M3053" s="19">
        <v>232</v>
      </c>
      <c r="N3053" s="13" t="s">
        <v>9260</v>
      </c>
      <c r="O3053" s="21">
        <v>0</v>
      </c>
      <c r="P3053" s="13" t="s">
        <v>9257</v>
      </c>
      <c r="Q3053" s="26">
        <v>43063</v>
      </c>
    </row>
    <row r="3054" spans="1:17" x14ac:dyDescent="0.25">
      <c r="A3054" s="12" t="str">
        <f t="shared" si="47"/>
        <v>ACZA</v>
      </c>
      <c r="B3054" s="13" t="s">
        <v>14556</v>
      </c>
      <c r="C3054" s="13" t="s">
        <v>10259</v>
      </c>
      <c r="D3054" s="13" t="s">
        <v>12718</v>
      </c>
      <c r="E3054" s="13" t="s">
        <v>13387</v>
      </c>
      <c r="F3054" s="13" t="s">
        <v>9585</v>
      </c>
      <c r="G3054" s="13" t="s">
        <v>13051</v>
      </c>
      <c r="H3054" s="13" t="s">
        <v>9822</v>
      </c>
      <c r="I3054" s="13" t="s">
        <v>14557</v>
      </c>
      <c r="J3054" s="19">
        <v>542</v>
      </c>
      <c r="K3054" s="13" t="s">
        <v>9260</v>
      </c>
      <c r="L3054" s="26">
        <v>43062</v>
      </c>
      <c r="M3054" s="19">
        <v>542</v>
      </c>
      <c r="N3054" s="13" t="s">
        <v>9260</v>
      </c>
      <c r="O3054" s="21">
        <v>0</v>
      </c>
      <c r="P3054" s="13" t="s">
        <v>9257</v>
      </c>
      <c r="Q3054" s="26">
        <v>43063</v>
      </c>
    </row>
    <row r="3055" spans="1:17" x14ac:dyDescent="0.25">
      <c r="A3055" s="12" t="str">
        <f t="shared" si="47"/>
        <v>ACZA</v>
      </c>
      <c r="B3055" s="13" t="s">
        <v>14556</v>
      </c>
      <c r="C3055" s="13" t="s">
        <v>10267</v>
      </c>
      <c r="D3055" s="13" t="s">
        <v>12718</v>
      </c>
      <c r="E3055" s="13" t="s">
        <v>13387</v>
      </c>
      <c r="F3055" s="13" t="s">
        <v>9585</v>
      </c>
      <c r="G3055" s="13" t="s">
        <v>13051</v>
      </c>
      <c r="H3055" s="13" t="s">
        <v>9822</v>
      </c>
      <c r="I3055" s="13" t="s">
        <v>14558</v>
      </c>
      <c r="J3055" s="19">
        <v>542</v>
      </c>
      <c r="K3055" s="13" t="s">
        <v>9260</v>
      </c>
      <c r="L3055" s="26">
        <v>43062</v>
      </c>
      <c r="M3055" s="19">
        <v>542</v>
      </c>
      <c r="N3055" s="13" t="s">
        <v>9260</v>
      </c>
      <c r="O3055" s="21">
        <v>0</v>
      </c>
      <c r="P3055" s="13" t="s">
        <v>9257</v>
      </c>
      <c r="Q3055" s="26">
        <v>43063</v>
      </c>
    </row>
    <row r="3056" spans="1:17" x14ac:dyDescent="0.25">
      <c r="A3056" s="12" t="str">
        <f t="shared" si="47"/>
        <v>ACZA</v>
      </c>
      <c r="B3056" s="13" t="s">
        <v>14556</v>
      </c>
      <c r="C3056" s="13" t="s">
        <v>10304</v>
      </c>
      <c r="D3056" s="13" t="s">
        <v>12718</v>
      </c>
      <c r="E3056" s="13" t="s">
        <v>13387</v>
      </c>
      <c r="F3056" s="13" t="s">
        <v>9585</v>
      </c>
      <c r="G3056" s="13" t="s">
        <v>13051</v>
      </c>
      <c r="H3056" s="13" t="s">
        <v>9822</v>
      </c>
      <c r="I3056" s="13" t="s">
        <v>14559</v>
      </c>
      <c r="J3056" s="19">
        <v>274</v>
      </c>
      <c r="K3056" s="13" t="s">
        <v>9260</v>
      </c>
      <c r="L3056" s="26">
        <v>43062</v>
      </c>
      <c r="M3056" s="19">
        <v>274</v>
      </c>
      <c r="N3056" s="13" t="s">
        <v>9260</v>
      </c>
      <c r="O3056" s="21">
        <v>0</v>
      </c>
      <c r="P3056" s="13" t="s">
        <v>9257</v>
      </c>
      <c r="Q3056" s="26">
        <v>43063</v>
      </c>
    </row>
    <row r="3057" spans="1:17" x14ac:dyDescent="0.25">
      <c r="A3057" s="12" t="str">
        <f t="shared" si="47"/>
        <v>ACZA</v>
      </c>
      <c r="B3057" s="13" t="s">
        <v>14560</v>
      </c>
      <c r="C3057" s="13" t="s">
        <v>10259</v>
      </c>
      <c r="D3057" s="13" t="s">
        <v>13922</v>
      </c>
      <c r="E3057" s="13" t="s">
        <v>262</v>
      </c>
      <c r="F3057" s="13" t="s">
        <v>9585</v>
      </c>
      <c r="G3057" s="13" t="s">
        <v>12948</v>
      </c>
      <c r="H3057" s="13" t="s">
        <v>9810</v>
      </c>
      <c r="I3057" s="13" t="s">
        <v>14561</v>
      </c>
      <c r="J3057" s="19">
        <v>860</v>
      </c>
      <c r="K3057" s="13" t="s">
        <v>9260</v>
      </c>
      <c r="L3057" s="26">
        <v>43062</v>
      </c>
      <c r="M3057" s="19">
        <v>860</v>
      </c>
      <c r="N3057" s="13" t="s">
        <v>9260</v>
      </c>
      <c r="O3057" s="21">
        <v>0</v>
      </c>
      <c r="P3057" s="13" t="s">
        <v>9257</v>
      </c>
      <c r="Q3057" s="26">
        <v>43063</v>
      </c>
    </row>
    <row r="3058" spans="1:17" x14ac:dyDescent="0.25">
      <c r="A3058" s="12" t="str">
        <f t="shared" si="47"/>
        <v>ACZA</v>
      </c>
      <c r="B3058" s="13" t="s">
        <v>14560</v>
      </c>
      <c r="C3058" s="13" t="s">
        <v>10267</v>
      </c>
      <c r="D3058" s="13" t="s">
        <v>13922</v>
      </c>
      <c r="E3058" s="13" t="s">
        <v>262</v>
      </c>
      <c r="F3058" s="13" t="s">
        <v>9585</v>
      </c>
      <c r="G3058" s="13" t="s">
        <v>12948</v>
      </c>
      <c r="H3058" s="13" t="s">
        <v>9810</v>
      </c>
      <c r="I3058" s="13" t="s">
        <v>14562</v>
      </c>
      <c r="J3058" s="19">
        <v>538</v>
      </c>
      <c r="K3058" s="13" t="s">
        <v>9260</v>
      </c>
      <c r="L3058" s="26">
        <v>43062</v>
      </c>
      <c r="M3058" s="19">
        <v>538</v>
      </c>
      <c r="N3058" s="13" t="s">
        <v>9260</v>
      </c>
      <c r="O3058" s="21">
        <v>0</v>
      </c>
      <c r="P3058" s="13" t="s">
        <v>9257</v>
      </c>
      <c r="Q3058" s="26">
        <v>43063</v>
      </c>
    </row>
    <row r="3059" spans="1:17" x14ac:dyDescent="0.25">
      <c r="A3059" s="12" t="str">
        <f t="shared" si="47"/>
        <v>ACZA</v>
      </c>
      <c r="B3059" s="13" t="s">
        <v>14560</v>
      </c>
      <c r="C3059" s="13" t="s">
        <v>10304</v>
      </c>
      <c r="D3059" s="13" t="s">
        <v>13922</v>
      </c>
      <c r="E3059" s="13" t="s">
        <v>262</v>
      </c>
      <c r="F3059" s="13" t="s">
        <v>9585</v>
      </c>
      <c r="G3059" s="13" t="s">
        <v>12948</v>
      </c>
      <c r="H3059" s="13" t="s">
        <v>9810</v>
      </c>
      <c r="I3059" s="13" t="s">
        <v>14563</v>
      </c>
      <c r="J3059" s="19">
        <v>328</v>
      </c>
      <c r="K3059" s="13" t="s">
        <v>9260</v>
      </c>
      <c r="L3059" s="26">
        <v>43062</v>
      </c>
      <c r="M3059" s="19">
        <v>328</v>
      </c>
      <c r="N3059" s="13" t="s">
        <v>9260</v>
      </c>
      <c r="O3059" s="21">
        <v>0</v>
      </c>
      <c r="P3059" s="13" t="s">
        <v>9257</v>
      </c>
      <c r="Q3059" s="26">
        <v>43063</v>
      </c>
    </row>
    <row r="3060" spans="1:17" x14ac:dyDescent="0.25">
      <c r="A3060" s="12" t="str">
        <f t="shared" si="47"/>
        <v>ACZA</v>
      </c>
      <c r="B3060" s="13" t="s">
        <v>14560</v>
      </c>
      <c r="C3060" s="13" t="s">
        <v>10269</v>
      </c>
      <c r="D3060" s="13" t="s">
        <v>13922</v>
      </c>
      <c r="E3060" s="13" t="s">
        <v>262</v>
      </c>
      <c r="F3060" s="13" t="s">
        <v>9585</v>
      </c>
      <c r="G3060" s="13" t="s">
        <v>12948</v>
      </c>
      <c r="H3060" s="13" t="s">
        <v>9810</v>
      </c>
      <c r="I3060" s="13" t="s">
        <v>14564</v>
      </c>
      <c r="J3060" s="19">
        <v>324</v>
      </c>
      <c r="K3060" s="13" t="s">
        <v>9260</v>
      </c>
      <c r="L3060" s="26">
        <v>43062</v>
      </c>
      <c r="M3060" s="19">
        <v>324</v>
      </c>
      <c r="N3060" s="13" t="s">
        <v>9260</v>
      </c>
      <c r="O3060" s="21">
        <v>0</v>
      </c>
      <c r="P3060" s="13" t="s">
        <v>9257</v>
      </c>
      <c r="Q3060" s="26">
        <v>43063</v>
      </c>
    </row>
    <row r="3061" spans="1:17" x14ac:dyDescent="0.25">
      <c r="A3061" s="12" t="str">
        <f t="shared" si="47"/>
        <v>ACOG</v>
      </c>
      <c r="B3061" s="13" t="s">
        <v>14565</v>
      </c>
      <c r="C3061" s="13" t="s">
        <v>10259</v>
      </c>
      <c r="D3061" s="13" t="s">
        <v>11893</v>
      </c>
      <c r="E3061" s="13" t="s">
        <v>3409</v>
      </c>
      <c r="F3061" s="13" t="s">
        <v>9585</v>
      </c>
      <c r="G3061" s="13" t="s">
        <v>13748</v>
      </c>
      <c r="H3061" s="13" t="s">
        <v>9837</v>
      </c>
      <c r="I3061" s="13" t="s">
        <v>14566</v>
      </c>
      <c r="J3061" s="19">
        <v>870</v>
      </c>
      <c r="K3061" s="13" t="s">
        <v>9260</v>
      </c>
      <c r="L3061" s="26">
        <v>43066</v>
      </c>
      <c r="M3061" s="19">
        <v>870</v>
      </c>
      <c r="N3061" s="13" t="s">
        <v>9260</v>
      </c>
      <c r="O3061" s="21">
        <v>0</v>
      </c>
      <c r="P3061" s="13" t="s">
        <v>9257</v>
      </c>
      <c r="Q3061" s="26">
        <v>43067</v>
      </c>
    </row>
    <row r="3062" spans="1:17" x14ac:dyDescent="0.25">
      <c r="A3062" s="12" t="str">
        <f t="shared" si="47"/>
        <v>ACPI</v>
      </c>
      <c r="B3062" s="13" t="s">
        <v>14565</v>
      </c>
      <c r="C3062" s="13" t="s">
        <v>10267</v>
      </c>
      <c r="D3062" s="13" t="s">
        <v>11893</v>
      </c>
      <c r="E3062" s="13" t="s">
        <v>3409</v>
      </c>
      <c r="F3062" s="13" t="s">
        <v>9585</v>
      </c>
      <c r="G3062" s="13" t="s">
        <v>13748</v>
      </c>
      <c r="H3062" s="13" t="s">
        <v>9837</v>
      </c>
      <c r="I3062" s="13" t="s">
        <v>14567</v>
      </c>
      <c r="J3062" s="19">
        <v>870</v>
      </c>
      <c r="K3062" s="13" t="s">
        <v>9260</v>
      </c>
      <c r="L3062" s="26">
        <v>43066</v>
      </c>
      <c r="M3062" s="19">
        <v>870</v>
      </c>
      <c r="N3062" s="13" t="s">
        <v>9260</v>
      </c>
      <c r="O3062" s="21">
        <v>0</v>
      </c>
      <c r="P3062" s="13" t="s">
        <v>9257</v>
      </c>
      <c r="Q3062" s="26">
        <v>43067</v>
      </c>
    </row>
    <row r="3063" spans="1:17" x14ac:dyDescent="0.25">
      <c r="A3063" s="12" t="str">
        <f t="shared" si="47"/>
        <v>ACOG</v>
      </c>
      <c r="B3063" s="13" t="s">
        <v>14565</v>
      </c>
      <c r="C3063" s="13" t="s">
        <v>10304</v>
      </c>
      <c r="D3063" s="13" t="s">
        <v>11893</v>
      </c>
      <c r="E3063" s="13" t="s">
        <v>3409</v>
      </c>
      <c r="F3063" s="13" t="s">
        <v>9585</v>
      </c>
      <c r="G3063" s="13" t="s">
        <v>13748</v>
      </c>
      <c r="H3063" s="13" t="s">
        <v>9837</v>
      </c>
      <c r="I3063" s="13" t="s">
        <v>14568</v>
      </c>
      <c r="J3063" s="19">
        <v>786</v>
      </c>
      <c r="K3063" s="13" t="s">
        <v>9260</v>
      </c>
      <c r="L3063" s="26">
        <v>43066</v>
      </c>
      <c r="M3063" s="19">
        <v>786</v>
      </c>
      <c r="N3063" s="13" t="s">
        <v>9260</v>
      </c>
      <c r="O3063" s="21">
        <v>0</v>
      </c>
      <c r="P3063" s="13" t="s">
        <v>9257</v>
      </c>
      <c r="Q3063" s="26">
        <v>43067</v>
      </c>
    </row>
    <row r="3064" spans="1:17" x14ac:dyDescent="0.25">
      <c r="A3064" s="12" t="str">
        <f t="shared" si="47"/>
        <v>ACOG</v>
      </c>
      <c r="B3064" s="13" t="s">
        <v>14565</v>
      </c>
      <c r="C3064" s="13" t="s">
        <v>10307</v>
      </c>
      <c r="D3064" s="13" t="s">
        <v>11893</v>
      </c>
      <c r="E3064" s="13" t="s">
        <v>3409</v>
      </c>
      <c r="F3064" s="13" t="s">
        <v>9585</v>
      </c>
      <c r="G3064" s="13" t="s">
        <v>13748</v>
      </c>
      <c r="H3064" s="13" t="s">
        <v>9837</v>
      </c>
      <c r="I3064" s="13" t="s">
        <v>14569</v>
      </c>
      <c r="J3064" s="19">
        <v>396</v>
      </c>
      <c r="K3064" s="13" t="s">
        <v>9260</v>
      </c>
      <c r="L3064" s="26">
        <v>43066</v>
      </c>
      <c r="M3064" s="19">
        <v>396</v>
      </c>
      <c r="N3064" s="13" t="s">
        <v>9260</v>
      </c>
      <c r="O3064" s="21">
        <v>0</v>
      </c>
      <c r="P3064" s="13" t="s">
        <v>9257</v>
      </c>
      <c r="Q3064" s="26">
        <v>43067</v>
      </c>
    </row>
    <row r="3065" spans="1:17" x14ac:dyDescent="0.25">
      <c r="A3065" s="12" t="str">
        <f t="shared" si="47"/>
        <v>ACPI</v>
      </c>
      <c r="B3065" s="13" t="s">
        <v>14565</v>
      </c>
      <c r="C3065" s="13" t="s">
        <v>10316</v>
      </c>
      <c r="D3065" s="13" t="s">
        <v>11893</v>
      </c>
      <c r="E3065" s="13" t="s">
        <v>3409</v>
      </c>
      <c r="F3065" s="13" t="s">
        <v>9585</v>
      </c>
      <c r="G3065" s="13" t="s">
        <v>13748</v>
      </c>
      <c r="H3065" s="13" t="s">
        <v>9837</v>
      </c>
      <c r="I3065" s="13" t="s">
        <v>14570</v>
      </c>
      <c r="J3065" s="19">
        <v>394</v>
      </c>
      <c r="K3065" s="13" t="s">
        <v>9260</v>
      </c>
      <c r="L3065" s="26">
        <v>43066</v>
      </c>
      <c r="M3065" s="19">
        <v>394</v>
      </c>
      <c r="N3065" s="13" t="s">
        <v>9260</v>
      </c>
      <c r="O3065" s="21">
        <v>0</v>
      </c>
      <c r="P3065" s="13" t="s">
        <v>9257</v>
      </c>
      <c r="Q3065" s="26">
        <v>43067</v>
      </c>
    </row>
    <row r="3066" spans="1:17" x14ac:dyDescent="0.25">
      <c r="A3066" s="12" t="str">
        <f t="shared" si="47"/>
        <v>ACOG</v>
      </c>
      <c r="B3066" s="13" t="s">
        <v>14565</v>
      </c>
      <c r="C3066" s="13" t="s">
        <v>10851</v>
      </c>
      <c r="D3066" s="13" t="s">
        <v>11893</v>
      </c>
      <c r="E3066" s="13" t="s">
        <v>3409</v>
      </c>
      <c r="F3066" s="13" t="s">
        <v>9585</v>
      </c>
      <c r="G3066" s="13" t="s">
        <v>13748</v>
      </c>
      <c r="H3066" s="13" t="s">
        <v>9837</v>
      </c>
      <c r="I3066" s="13" t="s">
        <v>14571</v>
      </c>
      <c r="J3066" s="19">
        <v>266</v>
      </c>
      <c r="K3066" s="13" t="s">
        <v>9260</v>
      </c>
      <c r="L3066" s="26">
        <v>43066</v>
      </c>
      <c r="M3066" s="19">
        <v>266</v>
      </c>
      <c r="N3066" s="13" t="s">
        <v>9260</v>
      </c>
      <c r="O3066" s="21">
        <v>0</v>
      </c>
      <c r="P3066" s="13" t="s">
        <v>9257</v>
      </c>
      <c r="Q3066" s="26">
        <v>43067</v>
      </c>
    </row>
    <row r="3067" spans="1:17" x14ac:dyDescent="0.25">
      <c r="A3067" s="12" t="str">
        <f t="shared" si="47"/>
        <v>ACOG</v>
      </c>
      <c r="B3067" s="13" t="s">
        <v>14565</v>
      </c>
      <c r="C3067" s="13" t="s">
        <v>10856</v>
      </c>
      <c r="D3067" s="13" t="s">
        <v>11893</v>
      </c>
      <c r="E3067" s="13" t="s">
        <v>3409</v>
      </c>
      <c r="F3067" s="13" t="s">
        <v>9585</v>
      </c>
      <c r="G3067" s="13" t="s">
        <v>13748</v>
      </c>
      <c r="H3067" s="13" t="s">
        <v>9837</v>
      </c>
      <c r="I3067" s="13" t="s">
        <v>14572</v>
      </c>
      <c r="J3067" s="19">
        <v>134</v>
      </c>
      <c r="K3067" s="13" t="s">
        <v>9260</v>
      </c>
      <c r="L3067" s="26">
        <v>43066</v>
      </c>
      <c r="M3067" s="19">
        <v>134</v>
      </c>
      <c r="N3067" s="13" t="s">
        <v>9260</v>
      </c>
      <c r="O3067" s="21">
        <v>0</v>
      </c>
      <c r="P3067" s="13" t="s">
        <v>9257</v>
      </c>
      <c r="Q3067" s="26">
        <v>43067</v>
      </c>
    </row>
    <row r="3068" spans="1:17" x14ac:dyDescent="0.25">
      <c r="A3068" s="12" t="str">
        <f t="shared" si="47"/>
        <v>ACOG</v>
      </c>
      <c r="B3068" s="13" t="s">
        <v>14565</v>
      </c>
      <c r="C3068" s="13" t="s">
        <v>11557</v>
      </c>
      <c r="D3068" s="13" t="s">
        <v>11893</v>
      </c>
      <c r="E3068" s="13" t="s">
        <v>3409</v>
      </c>
      <c r="F3068" s="13" t="s">
        <v>9585</v>
      </c>
      <c r="G3068" s="13" t="s">
        <v>13748</v>
      </c>
      <c r="H3068" s="13" t="s">
        <v>9837</v>
      </c>
      <c r="I3068" s="13" t="s">
        <v>14573</v>
      </c>
      <c r="J3068" s="19">
        <v>132</v>
      </c>
      <c r="K3068" s="13" t="s">
        <v>9260</v>
      </c>
      <c r="L3068" s="26">
        <v>43066</v>
      </c>
      <c r="M3068" s="19">
        <v>132</v>
      </c>
      <c r="N3068" s="13" t="s">
        <v>9260</v>
      </c>
      <c r="O3068" s="21">
        <v>0</v>
      </c>
      <c r="P3068" s="13" t="s">
        <v>9257</v>
      </c>
      <c r="Q3068" s="26">
        <v>43067</v>
      </c>
    </row>
    <row r="3069" spans="1:17" x14ac:dyDescent="0.25">
      <c r="A3069" s="12" t="str">
        <f t="shared" si="47"/>
        <v>ACOG</v>
      </c>
      <c r="B3069" s="13" t="s">
        <v>14565</v>
      </c>
      <c r="C3069" s="13" t="s">
        <v>10288</v>
      </c>
      <c r="D3069" s="13" t="s">
        <v>11893</v>
      </c>
      <c r="E3069" s="13" t="s">
        <v>3409</v>
      </c>
      <c r="F3069" s="13" t="s">
        <v>9585</v>
      </c>
      <c r="G3069" s="13" t="s">
        <v>13748</v>
      </c>
      <c r="H3069" s="13" t="s">
        <v>9837</v>
      </c>
      <c r="I3069" s="13" t="s">
        <v>14574</v>
      </c>
      <c r="J3069" s="19">
        <v>92</v>
      </c>
      <c r="K3069" s="13" t="s">
        <v>9260</v>
      </c>
      <c r="L3069" s="26">
        <v>43066</v>
      </c>
      <c r="M3069" s="19">
        <v>92</v>
      </c>
      <c r="N3069" s="13" t="s">
        <v>9260</v>
      </c>
      <c r="O3069" s="21">
        <v>0</v>
      </c>
      <c r="P3069" s="13" t="s">
        <v>9257</v>
      </c>
      <c r="Q3069" s="26">
        <v>43067</v>
      </c>
    </row>
    <row r="3070" spans="1:17" x14ac:dyDescent="0.25">
      <c r="A3070" s="12" t="str">
        <f t="shared" si="47"/>
        <v>ACYZ</v>
      </c>
      <c r="B3070" s="13" t="s">
        <v>14575</v>
      </c>
      <c r="C3070" s="13" t="s">
        <v>10259</v>
      </c>
      <c r="D3070" s="13" t="s">
        <v>13922</v>
      </c>
      <c r="E3070" s="13" t="s">
        <v>262</v>
      </c>
      <c r="F3070" s="13" t="s">
        <v>9585</v>
      </c>
      <c r="G3070" s="13" t="s">
        <v>12948</v>
      </c>
      <c r="H3070" s="13" t="s">
        <v>9810</v>
      </c>
      <c r="I3070" s="13" t="s">
        <v>14576</v>
      </c>
      <c r="J3070" s="19">
        <v>758</v>
      </c>
      <c r="K3070" s="13" t="s">
        <v>9260</v>
      </c>
      <c r="L3070" s="26">
        <v>43063</v>
      </c>
      <c r="M3070" s="19">
        <v>758</v>
      </c>
      <c r="N3070" s="13" t="s">
        <v>9260</v>
      </c>
      <c r="O3070" s="21">
        <v>0</v>
      </c>
      <c r="P3070" s="13" t="s">
        <v>9257</v>
      </c>
      <c r="Q3070" s="26">
        <v>43066</v>
      </c>
    </row>
    <row r="3071" spans="1:17" x14ac:dyDescent="0.25">
      <c r="A3071" s="12" t="str">
        <f t="shared" si="47"/>
        <v>ACYZ</v>
      </c>
      <c r="B3071" s="13" t="s">
        <v>14575</v>
      </c>
      <c r="C3071" s="13" t="s">
        <v>10267</v>
      </c>
      <c r="D3071" s="13" t="s">
        <v>13922</v>
      </c>
      <c r="E3071" s="13" t="s">
        <v>262</v>
      </c>
      <c r="F3071" s="13" t="s">
        <v>9585</v>
      </c>
      <c r="G3071" s="13" t="s">
        <v>12948</v>
      </c>
      <c r="H3071" s="13" t="s">
        <v>9810</v>
      </c>
      <c r="I3071" s="13" t="s">
        <v>14577</v>
      </c>
      <c r="J3071" s="19">
        <v>434</v>
      </c>
      <c r="K3071" s="13" t="s">
        <v>9260</v>
      </c>
      <c r="L3071" s="26">
        <v>43063</v>
      </c>
      <c r="M3071" s="19">
        <v>434</v>
      </c>
      <c r="N3071" s="13" t="s">
        <v>9260</v>
      </c>
      <c r="O3071" s="21">
        <v>0</v>
      </c>
      <c r="P3071" s="13" t="s">
        <v>9257</v>
      </c>
      <c r="Q3071" s="26">
        <v>43066</v>
      </c>
    </row>
    <row r="3072" spans="1:17" x14ac:dyDescent="0.25">
      <c r="A3072" s="12" t="str">
        <f t="shared" si="47"/>
        <v>ACYZ</v>
      </c>
      <c r="B3072" s="13" t="s">
        <v>14575</v>
      </c>
      <c r="C3072" s="13" t="s">
        <v>10304</v>
      </c>
      <c r="D3072" s="13" t="s">
        <v>13922</v>
      </c>
      <c r="E3072" s="13" t="s">
        <v>262</v>
      </c>
      <c r="F3072" s="13" t="s">
        <v>9585</v>
      </c>
      <c r="G3072" s="13" t="s">
        <v>12948</v>
      </c>
      <c r="H3072" s="13" t="s">
        <v>9810</v>
      </c>
      <c r="I3072" s="13" t="s">
        <v>14578</v>
      </c>
      <c r="J3072" s="19">
        <v>328</v>
      </c>
      <c r="K3072" s="13" t="s">
        <v>9260</v>
      </c>
      <c r="L3072" s="26">
        <v>43063</v>
      </c>
      <c r="M3072" s="19">
        <v>328</v>
      </c>
      <c r="N3072" s="13" t="s">
        <v>9260</v>
      </c>
      <c r="O3072" s="21">
        <v>0</v>
      </c>
      <c r="P3072" s="13" t="s">
        <v>9257</v>
      </c>
      <c r="Q3072" s="26">
        <v>43066</v>
      </c>
    </row>
    <row r="3073" spans="1:17" x14ac:dyDescent="0.25">
      <c r="A3073" s="12" t="str">
        <f t="shared" si="47"/>
        <v>ACYZ</v>
      </c>
      <c r="B3073" s="13" t="s">
        <v>14575</v>
      </c>
      <c r="C3073" s="13" t="s">
        <v>10269</v>
      </c>
      <c r="D3073" s="13" t="s">
        <v>13922</v>
      </c>
      <c r="E3073" s="13" t="s">
        <v>262</v>
      </c>
      <c r="F3073" s="13" t="s">
        <v>9585</v>
      </c>
      <c r="G3073" s="13" t="s">
        <v>12948</v>
      </c>
      <c r="H3073" s="13" t="s">
        <v>9810</v>
      </c>
      <c r="I3073" s="13" t="s">
        <v>14579</v>
      </c>
      <c r="J3073" s="19">
        <v>324</v>
      </c>
      <c r="K3073" s="13" t="s">
        <v>9260</v>
      </c>
      <c r="L3073" s="26">
        <v>43063</v>
      </c>
      <c r="M3073" s="19">
        <v>324</v>
      </c>
      <c r="N3073" s="13" t="s">
        <v>9260</v>
      </c>
      <c r="O3073" s="21">
        <v>0</v>
      </c>
      <c r="P3073" s="13" t="s">
        <v>9257</v>
      </c>
      <c r="Q3073" s="26">
        <v>43066</v>
      </c>
    </row>
    <row r="3074" spans="1:17" x14ac:dyDescent="0.25">
      <c r="A3074" s="12" t="str">
        <f t="shared" si="47"/>
        <v>ACYZ</v>
      </c>
      <c r="B3074" s="13" t="s">
        <v>14575</v>
      </c>
      <c r="C3074" s="13" t="s">
        <v>10307</v>
      </c>
      <c r="D3074" s="13" t="s">
        <v>13922</v>
      </c>
      <c r="E3074" s="13" t="s">
        <v>262</v>
      </c>
      <c r="F3074" s="13" t="s">
        <v>9585</v>
      </c>
      <c r="G3074" s="13" t="s">
        <v>12948</v>
      </c>
      <c r="H3074" s="13" t="s">
        <v>9810</v>
      </c>
      <c r="I3074" s="13" t="s">
        <v>14580</v>
      </c>
      <c r="J3074" s="19">
        <v>222</v>
      </c>
      <c r="K3074" s="13" t="s">
        <v>9260</v>
      </c>
      <c r="L3074" s="26">
        <v>43063</v>
      </c>
      <c r="M3074" s="19">
        <v>222</v>
      </c>
      <c r="N3074" s="13" t="s">
        <v>9260</v>
      </c>
      <c r="O3074" s="21">
        <v>0</v>
      </c>
      <c r="P3074" s="13" t="s">
        <v>9257</v>
      </c>
      <c r="Q3074" s="26">
        <v>43066</v>
      </c>
    </row>
    <row r="3075" spans="1:17" x14ac:dyDescent="0.25">
      <c r="A3075" s="12" t="str">
        <f t="shared" ref="A3075:A3138" si="48">LEFT(I3075,4)</f>
        <v>ACYZ</v>
      </c>
      <c r="B3075" s="13" t="s">
        <v>14575</v>
      </c>
      <c r="C3075" s="13" t="s">
        <v>10316</v>
      </c>
      <c r="D3075" s="13" t="s">
        <v>13922</v>
      </c>
      <c r="E3075" s="13" t="s">
        <v>262</v>
      </c>
      <c r="F3075" s="13" t="s">
        <v>9585</v>
      </c>
      <c r="G3075" s="13" t="s">
        <v>12948</v>
      </c>
      <c r="H3075" s="13" t="s">
        <v>9810</v>
      </c>
      <c r="I3075" s="13" t="s">
        <v>14581</v>
      </c>
      <c r="J3075" s="19">
        <v>218</v>
      </c>
      <c r="K3075" s="13" t="s">
        <v>9260</v>
      </c>
      <c r="L3075" s="26">
        <v>43063</v>
      </c>
      <c r="M3075" s="19">
        <v>218</v>
      </c>
      <c r="N3075" s="13" t="s">
        <v>9260</v>
      </c>
      <c r="O3075" s="21">
        <v>0</v>
      </c>
      <c r="P3075" s="13" t="s">
        <v>9257</v>
      </c>
      <c r="Q3075" s="26">
        <v>43066</v>
      </c>
    </row>
    <row r="3076" spans="1:17" x14ac:dyDescent="0.25">
      <c r="A3076" s="12" t="str">
        <f t="shared" si="48"/>
        <v>ACPH</v>
      </c>
      <c r="B3076" s="13" t="s">
        <v>14582</v>
      </c>
      <c r="C3076" s="13" t="s">
        <v>10259</v>
      </c>
      <c r="D3076" s="13" t="s">
        <v>13490</v>
      </c>
      <c r="E3076" s="13" t="s">
        <v>10391</v>
      </c>
      <c r="F3076" s="13" t="s">
        <v>9384</v>
      </c>
      <c r="G3076" s="13" t="s">
        <v>13491</v>
      </c>
      <c r="H3076" s="13" t="s">
        <v>9801</v>
      </c>
      <c r="I3076" s="13" t="s">
        <v>14583</v>
      </c>
      <c r="J3076" s="19">
        <v>552</v>
      </c>
      <c r="K3076" s="13" t="s">
        <v>9260</v>
      </c>
      <c r="L3076" s="26">
        <v>43066</v>
      </c>
      <c r="M3076" s="19">
        <v>552</v>
      </c>
      <c r="N3076" s="13" t="s">
        <v>9260</v>
      </c>
      <c r="O3076" s="21">
        <v>0</v>
      </c>
      <c r="P3076" s="13" t="s">
        <v>9257</v>
      </c>
      <c r="Q3076" s="26">
        <v>43067</v>
      </c>
    </row>
    <row r="3077" spans="1:17" x14ac:dyDescent="0.25">
      <c r="A3077" s="12" t="str">
        <f t="shared" si="48"/>
        <v>ACPH</v>
      </c>
      <c r="B3077" s="13" t="s">
        <v>14582</v>
      </c>
      <c r="C3077" s="13" t="s">
        <v>10267</v>
      </c>
      <c r="D3077" s="13" t="s">
        <v>13490</v>
      </c>
      <c r="E3077" s="13" t="s">
        <v>10391</v>
      </c>
      <c r="F3077" s="13" t="s">
        <v>9384</v>
      </c>
      <c r="G3077" s="13" t="s">
        <v>13491</v>
      </c>
      <c r="H3077" s="13" t="s">
        <v>9801</v>
      </c>
      <c r="I3077" s="13" t="s">
        <v>14584</v>
      </c>
      <c r="J3077" s="19">
        <v>540</v>
      </c>
      <c r="K3077" s="13" t="s">
        <v>9260</v>
      </c>
      <c r="L3077" s="26">
        <v>43066</v>
      </c>
      <c r="M3077" s="19">
        <v>540</v>
      </c>
      <c r="N3077" s="13" t="s">
        <v>9260</v>
      </c>
      <c r="O3077" s="21">
        <v>0</v>
      </c>
      <c r="P3077" s="13" t="s">
        <v>9257</v>
      </c>
      <c r="Q3077" s="26">
        <v>43067</v>
      </c>
    </row>
    <row r="3078" spans="1:17" x14ac:dyDescent="0.25">
      <c r="A3078" s="12" t="str">
        <f t="shared" si="48"/>
        <v>ACPH</v>
      </c>
      <c r="B3078" s="13" t="s">
        <v>14585</v>
      </c>
      <c r="C3078" s="13" t="s">
        <v>10259</v>
      </c>
      <c r="D3078" s="13" t="s">
        <v>13490</v>
      </c>
      <c r="E3078" s="13" t="s">
        <v>3409</v>
      </c>
      <c r="F3078" s="13" t="s">
        <v>9384</v>
      </c>
      <c r="G3078" s="13" t="s">
        <v>13491</v>
      </c>
      <c r="H3078" s="13" t="s">
        <v>9801</v>
      </c>
      <c r="I3078" s="13" t="s">
        <v>14586</v>
      </c>
      <c r="J3078" s="19">
        <v>590</v>
      </c>
      <c r="K3078" s="13" t="s">
        <v>9260</v>
      </c>
      <c r="L3078" s="26">
        <v>43066</v>
      </c>
      <c r="M3078" s="19">
        <v>590</v>
      </c>
      <c r="N3078" s="13" t="s">
        <v>9260</v>
      </c>
      <c r="O3078" s="21">
        <v>0</v>
      </c>
      <c r="P3078" s="13" t="s">
        <v>9257</v>
      </c>
      <c r="Q3078" s="26">
        <v>43067</v>
      </c>
    </row>
    <row r="3079" spans="1:17" x14ac:dyDescent="0.25">
      <c r="A3079" s="12" t="str">
        <f t="shared" si="48"/>
        <v>ACPH</v>
      </c>
      <c r="B3079" s="13" t="s">
        <v>14585</v>
      </c>
      <c r="C3079" s="13" t="s">
        <v>10267</v>
      </c>
      <c r="D3079" s="13" t="s">
        <v>13490</v>
      </c>
      <c r="E3079" s="13" t="s">
        <v>3409</v>
      </c>
      <c r="F3079" s="13" t="s">
        <v>9384</v>
      </c>
      <c r="G3079" s="13" t="s">
        <v>13491</v>
      </c>
      <c r="H3079" s="13" t="s">
        <v>9801</v>
      </c>
      <c r="I3079" s="13" t="s">
        <v>14587</v>
      </c>
      <c r="J3079" s="19">
        <v>586</v>
      </c>
      <c r="K3079" s="13" t="s">
        <v>9260</v>
      </c>
      <c r="L3079" s="26">
        <v>43066</v>
      </c>
      <c r="M3079" s="19">
        <v>586</v>
      </c>
      <c r="N3079" s="13" t="s">
        <v>9260</v>
      </c>
      <c r="O3079" s="21">
        <v>0</v>
      </c>
      <c r="P3079" s="13" t="s">
        <v>9257</v>
      </c>
      <c r="Q3079" s="26">
        <v>43067</v>
      </c>
    </row>
    <row r="3080" spans="1:17" x14ac:dyDescent="0.25">
      <c r="A3080" s="12" t="str">
        <f t="shared" si="48"/>
        <v>ACPH</v>
      </c>
      <c r="B3080" s="13" t="s">
        <v>14585</v>
      </c>
      <c r="C3080" s="13" t="s">
        <v>10304</v>
      </c>
      <c r="D3080" s="13" t="s">
        <v>13490</v>
      </c>
      <c r="E3080" s="13" t="s">
        <v>3409</v>
      </c>
      <c r="F3080" s="13" t="s">
        <v>9384</v>
      </c>
      <c r="G3080" s="13" t="s">
        <v>13491</v>
      </c>
      <c r="H3080" s="13" t="s">
        <v>9801</v>
      </c>
      <c r="I3080" s="13" t="s">
        <v>14588</v>
      </c>
      <c r="J3080" s="19">
        <v>566</v>
      </c>
      <c r="K3080" s="13" t="s">
        <v>9260</v>
      </c>
      <c r="L3080" s="26">
        <v>43066</v>
      </c>
      <c r="M3080" s="19">
        <v>566</v>
      </c>
      <c r="N3080" s="13" t="s">
        <v>9260</v>
      </c>
      <c r="O3080" s="21">
        <v>0</v>
      </c>
      <c r="P3080" s="13" t="s">
        <v>9257</v>
      </c>
      <c r="Q3080" s="26">
        <v>43067</v>
      </c>
    </row>
    <row r="3081" spans="1:17" x14ac:dyDescent="0.25">
      <c r="A3081" s="12" t="str">
        <f t="shared" si="48"/>
        <v>ACPH</v>
      </c>
      <c r="B3081" s="13" t="s">
        <v>14585</v>
      </c>
      <c r="C3081" s="13" t="s">
        <v>10269</v>
      </c>
      <c r="D3081" s="13" t="s">
        <v>13490</v>
      </c>
      <c r="E3081" s="13" t="s">
        <v>3409</v>
      </c>
      <c r="F3081" s="13" t="s">
        <v>9384</v>
      </c>
      <c r="G3081" s="13" t="s">
        <v>13491</v>
      </c>
      <c r="H3081" s="13" t="s">
        <v>9801</v>
      </c>
      <c r="I3081" s="13" t="s">
        <v>14589</v>
      </c>
      <c r="J3081" s="19">
        <v>538</v>
      </c>
      <c r="K3081" s="13" t="s">
        <v>9260</v>
      </c>
      <c r="L3081" s="26">
        <v>43066</v>
      </c>
      <c r="M3081" s="19">
        <v>538</v>
      </c>
      <c r="N3081" s="13" t="s">
        <v>9260</v>
      </c>
      <c r="O3081" s="21">
        <v>0</v>
      </c>
      <c r="P3081" s="13" t="s">
        <v>9257</v>
      </c>
      <c r="Q3081" s="26">
        <v>43067</v>
      </c>
    </row>
    <row r="3082" spans="1:17" x14ac:dyDescent="0.25">
      <c r="A3082" s="12" t="str">
        <f t="shared" si="48"/>
        <v>ACPH</v>
      </c>
      <c r="B3082" s="13" t="s">
        <v>14585</v>
      </c>
      <c r="C3082" s="13" t="s">
        <v>10307</v>
      </c>
      <c r="D3082" s="13" t="s">
        <v>13490</v>
      </c>
      <c r="E3082" s="13" t="s">
        <v>3409</v>
      </c>
      <c r="F3082" s="13" t="s">
        <v>9384</v>
      </c>
      <c r="G3082" s="13" t="s">
        <v>13491</v>
      </c>
      <c r="H3082" s="13" t="s">
        <v>9801</v>
      </c>
      <c r="I3082" s="13" t="s">
        <v>14590</v>
      </c>
      <c r="J3082" s="19">
        <v>514</v>
      </c>
      <c r="K3082" s="13" t="s">
        <v>9260</v>
      </c>
      <c r="L3082" s="26">
        <v>43066</v>
      </c>
      <c r="M3082" s="19">
        <v>514</v>
      </c>
      <c r="N3082" s="13" t="s">
        <v>9260</v>
      </c>
      <c r="O3082" s="21">
        <v>0</v>
      </c>
      <c r="P3082" s="13" t="s">
        <v>9257</v>
      </c>
      <c r="Q3082" s="26">
        <v>43067</v>
      </c>
    </row>
    <row r="3083" spans="1:17" x14ac:dyDescent="0.25">
      <c r="A3083" s="12" t="str">
        <f t="shared" si="48"/>
        <v>ACXY</v>
      </c>
      <c r="B3083" s="13" t="s">
        <v>14591</v>
      </c>
      <c r="C3083" s="13" t="s">
        <v>10259</v>
      </c>
      <c r="D3083" s="13" t="s">
        <v>14592</v>
      </c>
      <c r="E3083" s="13" t="s">
        <v>10363</v>
      </c>
      <c r="F3083" s="13" t="s">
        <v>9466</v>
      </c>
      <c r="G3083" s="13" t="s">
        <v>11513</v>
      </c>
      <c r="H3083" s="13" t="s">
        <v>9798</v>
      </c>
      <c r="I3083" s="13" t="s">
        <v>14593</v>
      </c>
      <c r="J3083" s="19">
        <v>668</v>
      </c>
      <c r="K3083" s="13" t="s">
        <v>9260</v>
      </c>
      <c r="L3083" s="26">
        <v>43068</v>
      </c>
      <c r="M3083" s="19">
        <v>668</v>
      </c>
      <c r="N3083" s="13" t="s">
        <v>9260</v>
      </c>
      <c r="O3083" s="21">
        <v>0</v>
      </c>
      <c r="P3083" s="13" t="s">
        <v>9257</v>
      </c>
      <c r="Q3083" s="26">
        <v>43069</v>
      </c>
    </row>
    <row r="3084" spans="1:17" x14ac:dyDescent="0.25">
      <c r="A3084" s="12" t="str">
        <f t="shared" si="48"/>
        <v>ACXY</v>
      </c>
      <c r="B3084" s="13" t="s">
        <v>14591</v>
      </c>
      <c r="C3084" s="13" t="s">
        <v>10267</v>
      </c>
      <c r="D3084" s="13" t="s">
        <v>14592</v>
      </c>
      <c r="E3084" s="13" t="s">
        <v>10363</v>
      </c>
      <c r="F3084" s="13" t="s">
        <v>9466</v>
      </c>
      <c r="G3084" s="13" t="s">
        <v>11513</v>
      </c>
      <c r="H3084" s="13" t="s">
        <v>9798</v>
      </c>
      <c r="I3084" s="13" t="s">
        <v>14594</v>
      </c>
      <c r="J3084" s="19">
        <v>544</v>
      </c>
      <c r="K3084" s="13" t="s">
        <v>9260</v>
      </c>
      <c r="L3084" s="26">
        <v>43068</v>
      </c>
      <c r="M3084" s="19">
        <v>544</v>
      </c>
      <c r="N3084" s="13" t="s">
        <v>9260</v>
      </c>
      <c r="O3084" s="21">
        <v>0</v>
      </c>
      <c r="P3084" s="13" t="s">
        <v>9257</v>
      </c>
      <c r="Q3084" s="26">
        <v>43069</v>
      </c>
    </row>
    <row r="3085" spans="1:17" x14ac:dyDescent="0.25">
      <c r="A3085" s="12" t="str">
        <f t="shared" si="48"/>
        <v>ACXY</v>
      </c>
      <c r="B3085" s="13" t="s">
        <v>14591</v>
      </c>
      <c r="C3085" s="13" t="s">
        <v>10304</v>
      </c>
      <c r="D3085" s="13" t="s">
        <v>14592</v>
      </c>
      <c r="E3085" s="13" t="s">
        <v>10363</v>
      </c>
      <c r="F3085" s="13" t="s">
        <v>9466</v>
      </c>
      <c r="G3085" s="13" t="s">
        <v>11513</v>
      </c>
      <c r="H3085" s="13" t="s">
        <v>9798</v>
      </c>
      <c r="I3085" s="13" t="s">
        <v>14595</v>
      </c>
      <c r="J3085" s="19">
        <v>376</v>
      </c>
      <c r="K3085" s="13" t="s">
        <v>9260</v>
      </c>
      <c r="L3085" s="26">
        <v>43068</v>
      </c>
      <c r="M3085" s="19">
        <v>376</v>
      </c>
      <c r="N3085" s="13" t="s">
        <v>9260</v>
      </c>
      <c r="O3085" s="21">
        <v>0</v>
      </c>
      <c r="P3085" s="13" t="s">
        <v>9257</v>
      </c>
      <c r="Q3085" s="26">
        <v>43069</v>
      </c>
    </row>
    <row r="3086" spans="1:17" x14ac:dyDescent="0.25">
      <c r="A3086" s="12" t="str">
        <f t="shared" si="48"/>
        <v>ACXY</v>
      </c>
      <c r="B3086" s="13" t="s">
        <v>14591</v>
      </c>
      <c r="C3086" s="13" t="s">
        <v>10269</v>
      </c>
      <c r="D3086" s="13" t="s">
        <v>14592</v>
      </c>
      <c r="E3086" s="13" t="s">
        <v>10363</v>
      </c>
      <c r="F3086" s="13" t="s">
        <v>9466</v>
      </c>
      <c r="G3086" s="13" t="s">
        <v>11513</v>
      </c>
      <c r="H3086" s="13" t="s">
        <v>9798</v>
      </c>
      <c r="I3086" s="13" t="s">
        <v>14596</v>
      </c>
      <c r="J3086" s="19">
        <v>334</v>
      </c>
      <c r="K3086" s="13" t="s">
        <v>9260</v>
      </c>
      <c r="L3086" s="26">
        <v>43068</v>
      </c>
      <c r="M3086" s="19">
        <v>334</v>
      </c>
      <c r="N3086" s="13" t="s">
        <v>9260</v>
      </c>
      <c r="O3086" s="21">
        <v>0</v>
      </c>
      <c r="P3086" s="13" t="s">
        <v>9257</v>
      </c>
      <c r="Q3086" s="26">
        <v>43069</v>
      </c>
    </row>
    <row r="3087" spans="1:17" x14ac:dyDescent="0.25">
      <c r="A3087" s="12" t="str">
        <f t="shared" si="48"/>
        <v>ACXY</v>
      </c>
      <c r="B3087" s="13" t="s">
        <v>14591</v>
      </c>
      <c r="C3087" s="13" t="s">
        <v>10307</v>
      </c>
      <c r="D3087" s="13" t="s">
        <v>14592</v>
      </c>
      <c r="E3087" s="13" t="s">
        <v>10363</v>
      </c>
      <c r="F3087" s="13" t="s">
        <v>9466</v>
      </c>
      <c r="G3087" s="13" t="s">
        <v>11513</v>
      </c>
      <c r="H3087" s="13" t="s">
        <v>9798</v>
      </c>
      <c r="I3087" s="13" t="s">
        <v>14597</v>
      </c>
      <c r="J3087" s="19">
        <v>250</v>
      </c>
      <c r="K3087" s="13" t="s">
        <v>9260</v>
      </c>
      <c r="L3087" s="26">
        <v>43068</v>
      </c>
      <c r="M3087" s="19">
        <v>250</v>
      </c>
      <c r="N3087" s="13" t="s">
        <v>9260</v>
      </c>
      <c r="O3087" s="21">
        <v>0</v>
      </c>
      <c r="P3087" s="13" t="s">
        <v>9257</v>
      </c>
      <c r="Q3087" s="26">
        <v>43069</v>
      </c>
    </row>
    <row r="3088" spans="1:17" x14ac:dyDescent="0.25">
      <c r="A3088" s="12" t="str">
        <f t="shared" si="48"/>
        <v>ACXY</v>
      </c>
      <c r="B3088" s="13" t="s">
        <v>14591</v>
      </c>
      <c r="C3088" s="13" t="s">
        <v>10316</v>
      </c>
      <c r="D3088" s="13" t="s">
        <v>14592</v>
      </c>
      <c r="E3088" s="13" t="s">
        <v>10363</v>
      </c>
      <c r="F3088" s="13" t="s">
        <v>9466</v>
      </c>
      <c r="G3088" s="13" t="s">
        <v>11513</v>
      </c>
      <c r="H3088" s="13" t="s">
        <v>9798</v>
      </c>
      <c r="I3088" s="13" t="s">
        <v>14598</v>
      </c>
      <c r="J3088" s="19">
        <v>250</v>
      </c>
      <c r="K3088" s="13" t="s">
        <v>9260</v>
      </c>
      <c r="L3088" s="26">
        <v>43068</v>
      </c>
      <c r="M3088" s="19">
        <v>250</v>
      </c>
      <c r="N3088" s="13" t="s">
        <v>9260</v>
      </c>
      <c r="O3088" s="21">
        <v>0</v>
      </c>
      <c r="P3088" s="13" t="s">
        <v>9257</v>
      </c>
      <c r="Q3088" s="26">
        <v>43069</v>
      </c>
    </row>
    <row r="3089" spans="1:17" x14ac:dyDescent="0.25">
      <c r="A3089" s="12" t="str">
        <f t="shared" si="48"/>
        <v>ACXY</v>
      </c>
      <c r="B3089" s="13" t="s">
        <v>14591</v>
      </c>
      <c r="C3089" s="13" t="s">
        <v>10660</v>
      </c>
      <c r="D3089" s="13" t="s">
        <v>14592</v>
      </c>
      <c r="E3089" s="13" t="s">
        <v>10363</v>
      </c>
      <c r="F3089" s="13" t="s">
        <v>9466</v>
      </c>
      <c r="G3089" s="13" t="s">
        <v>11513</v>
      </c>
      <c r="H3089" s="13" t="s">
        <v>9798</v>
      </c>
      <c r="I3089" s="13" t="s">
        <v>14599</v>
      </c>
      <c r="J3089" s="19">
        <v>168</v>
      </c>
      <c r="K3089" s="13" t="s">
        <v>9260</v>
      </c>
      <c r="L3089" s="26">
        <v>43068</v>
      </c>
      <c r="M3089" s="19">
        <v>168</v>
      </c>
      <c r="N3089" s="13" t="s">
        <v>9260</v>
      </c>
      <c r="O3089" s="21">
        <v>0</v>
      </c>
      <c r="P3089" s="13" t="s">
        <v>9257</v>
      </c>
      <c r="Q3089" s="26">
        <v>43069</v>
      </c>
    </row>
    <row r="3090" spans="1:17" x14ac:dyDescent="0.25">
      <c r="A3090" s="12" t="str">
        <f t="shared" si="48"/>
        <v>ACXY</v>
      </c>
      <c r="B3090" s="13" t="s">
        <v>14591</v>
      </c>
      <c r="C3090" s="13" t="s">
        <v>10742</v>
      </c>
      <c r="D3090" s="13" t="s">
        <v>14592</v>
      </c>
      <c r="E3090" s="13" t="s">
        <v>10363</v>
      </c>
      <c r="F3090" s="13" t="s">
        <v>9466</v>
      </c>
      <c r="G3090" s="13" t="s">
        <v>11513</v>
      </c>
      <c r="H3090" s="13" t="s">
        <v>9798</v>
      </c>
      <c r="I3090" s="13" t="s">
        <v>14600</v>
      </c>
      <c r="J3090" s="19">
        <v>86</v>
      </c>
      <c r="K3090" s="13" t="s">
        <v>9260</v>
      </c>
      <c r="L3090" s="26">
        <v>43068</v>
      </c>
      <c r="M3090" s="19">
        <v>86</v>
      </c>
      <c r="N3090" s="13" t="s">
        <v>9260</v>
      </c>
      <c r="O3090" s="21">
        <v>0</v>
      </c>
      <c r="P3090" s="13" t="s">
        <v>9257</v>
      </c>
      <c r="Q3090" s="26">
        <v>43069</v>
      </c>
    </row>
    <row r="3091" spans="1:17" x14ac:dyDescent="0.25">
      <c r="A3091" s="12" t="str">
        <f t="shared" si="48"/>
        <v>ADDB</v>
      </c>
      <c r="B3091" s="13" t="s">
        <v>14601</v>
      </c>
      <c r="C3091" s="13" t="s">
        <v>10259</v>
      </c>
      <c r="D3091" s="13" t="s">
        <v>14382</v>
      </c>
      <c r="E3091" s="13" t="s">
        <v>10363</v>
      </c>
      <c r="F3091" s="13" t="s">
        <v>9384</v>
      </c>
      <c r="G3091" s="13" t="s">
        <v>10963</v>
      </c>
      <c r="H3091" s="13" t="s">
        <v>9550</v>
      </c>
      <c r="I3091" s="13" t="s">
        <v>14602</v>
      </c>
      <c r="J3091" s="19">
        <v>3228</v>
      </c>
      <c r="K3091" s="13" t="s">
        <v>9260</v>
      </c>
      <c r="L3091" s="26">
        <v>43069</v>
      </c>
      <c r="M3091" s="19">
        <v>3228</v>
      </c>
      <c r="N3091" s="13" t="s">
        <v>9260</v>
      </c>
      <c r="O3091" s="21">
        <v>0</v>
      </c>
      <c r="P3091" s="13" t="s">
        <v>9257</v>
      </c>
      <c r="Q3091" s="26">
        <v>43070</v>
      </c>
    </row>
    <row r="3092" spans="1:17" x14ac:dyDescent="0.25">
      <c r="A3092" s="12" t="str">
        <f t="shared" si="48"/>
        <v>ADDB</v>
      </c>
      <c r="B3092" s="13" t="s">
        <v>14601</v>
      </c>
      <c r="C3092" s="13" t="s">
        <v>10267</v>
      </c>
      <c r="D3092" s="13" t="s">
        <v>14382</v>
      </c>
      <c r="E3092" s="13" t="s">
        <v>10363</v>
      </c>
      <c r="F3092" s="13" t="s">
        <v>9384</v>
      </c>
      <c r="G3092" s="13" t="s">
        <v>10963</v>
      </c>
      <c r="H3092" s="13" t="s">
        <v>9550</v>
      </c>
      <c r="I3092" s="13" t="s">
        <v>14603</v>
      </c>
      <c r="J3092" s="19">
        <v>2660</v>
      </c>
      <c r="K3092" s="13" t="s">
        <v>9260</v>
      </c>
      <c r="L3092" s="26">
        <v>43069</v>
      </c>
      <c r="M3092" s="19">
        <v>2660</v>
      </c>
      <c r="N3092" s="13" t="s">
        <v>9260</v>
      </c>
      <c r="O3092" s="21">
        <v>0</v>
      </c>
      <c r="P3092" s="13" t="s">
        <v>9257</v>
      </c>
      <c r="Q3092" s="26">
        <v>43070</v>
      </c>
    </row>
    <row r="3093" spans="1:17" x14ac:dyDescent="0.25">
      <c r="A3093" s="12" t="str">
        <f t="shared" si="48"/>
        <v>ACPJ</v>
      </c>
      <c r="B3093" s="13" t="s">
        <v>14604</v>
      </c>
      <c r="C3093" s="13" t="s">
        <v>10259</v>
      </c>
      <c r="D3093" s="13" t="s">
        <v>14269</v>
      </c>
      <c r="E3093" s="13" t="s">
        <v>10363</v>
      </c>
      <c r="F3093" s="13" t="s">
        <v>9384</v>
      </c>
      <c r="G3093" s="13" t="s">
        <v>10340</v>
      </c>
      <c r="H3093" s="13" t="s">
        <v>9399</v>
      </c>
      <c r="I3093" s="13" t="s">
        <v>14605</v>
      </c>
      <c r="J3093" s="19">
        <v>740</v>
      </c>
      <c r="K3093" s="13" t="s">
        <v>9260</v>
      </c>
      <c r="L3093" s="26">
        <v>43069</v>
      </c>
      <c r="M3093" s="19">
        <v>740</v>
      </c>
      <c r="N3093" s="13" t="s">
        <v>9260</v>
      </c>
      <c r="O3093" s="21">
        <v>0</v>
      </c>
      <c r="P3093" s="13" t="s">
        <v>9257</v>
      </c>
      <c r="Q3093" s="26">
        <v>43070</v>
      </c>
    </row>
    <row r="3094" spans="1:17" x14ac:dyDescent="0.25">
      <c r="A3094" s="12" t="str">
        <f t="shared" si="48"/>
        <v>ACPJ</v>
      </c>
      <c r="B3094" s="13" t="s">
        <v>14604</v>
      </c>
      <c r="C3094" s="13" t="s">
        <v>10267</v>
      </c>
      <c r="D3094" s="13" t="s">
        <v>14269</v>
      </c>
      <c r="E3094" s="13" t="s">
        <v>10363</v>
      </c>
      <c r="F3094" s="13" t="s">
        <v>9384</v>
      </c>
      <c r="G3094" s="13" t="s">
        <v>10340</v>
      </c>
      <c r="H3094" s="13" t="s">
        <v>9399</v>
      </c>
      <c r="I3094" s="13" t="s">
        <v>14606</v>
      </c>
      <c r="J3094" s="19">
        <v>716</v>
      </c>
      <c r="K3094" s="13" t="s">
        <v>9260</v>
      </c>
      <c r="L3094" s="26">
        <v>43069</v>
      </c>
      <c r="M3094" s="19">
        <v>716</v>
      </c>
      <c r="N3094" s="13" t="s">
        <v>9260</v>
      </c>
      <c r="O3094" s="21">
        <v>0</v>
      </c>
      <c r="P3094" s="13" t="s">
        <v>9257</v>
      </c>
      <c r="Q3094" s="26">
        <v>43070</v>
      </c>
    </row>
    <row r="3095" spans="1:17" x14ac:dyDescent="0.25">
      <c r="A3095" s="12" t="str">
        <f t="shared" si="48"/>
        <v>ACPJ</v>
      </c>
      <c r="B3095" s="13" t="s">
        <v>14604</v>
      </c>
      <c r="C3095" s="13" t="s">
        <v>10304</v>
      </c>
      <c r="D3095" s="13" t="s">
        <v>14269</v>
      </c>
      <c r="E3095" s="13" t="s">
        <v>10363</v>
      </c>
      <c r="F3095" s="13" t="s">
        <v>9384</v>
      </c>
      <c r="G3095" s="13" t="s">
        <v>10340</v>
      </c>
      <c r="H3095" s="13" t="s">
        <v>9399</v>
      </c>
      <c r="I3095" s="13" t="s">
        <v>14607</v>
      </c>
      <c r="J3095" s="19">
        <v>694</v>
      </c>
      <c r="K3095" s="13" t="s">
        <v>9260</v>
      </c>
      <c r="L3095" s="26">
        <v>43069</v>
      </c>
      <c r="M3095" s="19">
        <v>694</v>
      </c>
      <c r="N3095" s="13" t="s">
        <v>9260</v>
      </c>
      <c r="O3095" s="21">
        <v>0</v>
      </c>
      <c r="P3095" s="13" t="s">
        <v>9257</v>
      </c>
      <c r="Q3095" s="26">
        <v>43070</v>
      </c>
    </row>
    <row r="3096" spans="1:17" x14ac:dyDescent="0.25">
      <c r="A3096" s="12" t="str">
        <f t="shared" si="48"/>
        <v>ACPJ</v>
      </c>
      <c r="B3096" s="13" t="s">
        <v>14604</v>
      </c>
      <c r="C3096" s="13" t="s">
        <v>10269</v>
      </c>
      <c r="D3096" s="13" t="s">
        <v>14269</v>
      </c>
      <c r="E3096" s="13" t="s">
        <v>10363</v>
      </c>
      <c r="F3096" s="13" t="s">
        <v>9384</v>
      </c>
      <c r="G3096" s="13" t="s">
        <v>10340</v>
      </c>
      <c r="H3096" s="13" t="s">
        <v>9399</v>
      </c>
      <c r="I3096" s="13" t="s">
        <v>14608</v>
      </c>
      <c r="J3096" s="19">
        <v>682</v>
      </c>
      <c r="K3096" s="13" t="s">
        <v>9260</v>
      </c>
      <c r="L3096" s="26">
        <v>43069</v>
      </c>
      <c r="M3096" s="19">
        <v>682</v>
      </c>
      <c r="N3096" s="13" t="s">
        <v>9260</v>
      </c>
      <c r="O3096" s="21">
        <v>0</v>
      </c>
      <c r="P3096" s="13" t="s">
        <v>9257</v>
      </c>
      <c r="Q3096" s="26">
        <v>43070</v>
      </c>
    </row>
    <row r="3097" spans="1:17" x14ac:dyDescent="0.25">
      <c r="A3097" s="12" t="str">
        <f t="shared" si="48"/>
        <v>ACPJ</v>
      </c>
      <c r="B3097" s="13" t="s">
        <v>14604</v>
      </c>
      <c r="C3097" s="13" t="s">
        <v>10307</v>
      </c>
      <c r="D3097" s="13" t="s">
        <v>14269</v>
      </c>
      <c r="E3097" s="13" t="s">
        <v>10363</v>
      </c>
      <c r="F3097" s="13" t="s">
        <v>9384</v>
      </c>
      <c r="G3097" s="13" t="s">
        <v>10340</v>
      </c>
      <c r="H3097" s="13" t="s">
        <v>9399</v>
      </c>
      <c r="I3097" s="13" t="s">
        <v>14609</v>
      </c>
      <c r="J3097" s="19">
        <v>666</v>
      </c>
      <c r="K3097" s="13" t="s">
        <v>9260</v>
      </c>
      <c r="L3097" s="26">
        <v>43069</v>
      </c>
      <c r="M3097" s="19">
        <v>666</v>
      </c>
      <c r="N3097" s="13" t="s">
        <v>9260</v>
      </c>
      <c r="O3097" s="21">
        <v>0</v>
      </c>
      <c r="P3097" s="13" t="s">
        <v>9257</v>
      </c>
      <c r="Q3097" s="26">
        <v>43070</v>
      </c>
    </row>
    <row r="3098" spans="1:17" x14ac:dyDescent="0.25">
      <c r="A3098" s="12" t="str">
        <f t="shared" si="48"/>
        <v>ACPJ</v>
      </c>
      <c r="B3098" s="13" t="s">
        <v>14604</v>
      </c>
      <c r="C3098" s="13" t="s">
        <v>10316</v>
      </c>
      <c r="D3098" s="13" t="s">
        <v>14269</v>
      </c>
      <c r="E3098" s="13" t="s">
        <v>10363</v>
      </c>
      <c r="F3098" s="13" t="s">
        <v>9384</v>
      </c>
      <c r="G3098" s="13" t="s">
        <v>10340</v>
      </c>
      <c r="H3098" s="13" t="s">
        <v>9399</v>
      </c>
      <c r="I3098" s="13" t="s">
        <v>14610</v>
      </c>
      <c r="J3098" s="19">
        <v>656</v>
      </c>
      <c r="K3098" s="13" t="s">
        <v>9260</v>
      </c>
      <c r="L3098" s="26">
        <v>43069</v>
      </c>
      <c r="M3098" s="19">
        <v>656</v>
      </c>
      <c r="N3098" s="13" t="s">
        <v>9260</v>
      </c>
      <c r="O3098" s="21">
        <v>0</v>
      </c>
      <c r="P3098" s="13" t="s">
        <v>9257</v>
      </c>
      <c r="Q3098" s="26">
        <v>43070</v>
      </c>
    </row>
    <row r="3099" spans="1:17" x14ac:dyDescent="0.25">
      <c r="A3099" s="12" t="str">
        <f t="shared" si="48"/>
        <v>ACPJ</v>
      </c>
      <c r="B3099" s="13" t="s">
        <v>14604</v>
      </c>
      <c r="C3099" s="13" t="s">
        <v>10742</v>
      </c>
      <c r="D3099" s="13" t="s">
        <v>14269</v>
      </c>
      <c r="E3099" s="13" t="s">
        <v>10363</v>
      </c>
      <c r="F3099" s="13" t="s">
        <v>9384</v>
      </c>
      <c r="G3099" s="13" t="s">
        <v>10340</v>
      </c>
      <c r="H3099" s="13" t="s">
        <v>9399</v>
      </c>
      <c r="I3099" s="13" t="s">
        <v>14611</v>
      </c>
      <c r="J3099" s="19">
        <v>576</v>
      </c>
      <c r="K3099" s="13" t="s">
        <v>9260</v>
      </c>
      <c r="L3099" s="26">
        <v>43069</v>
      </c>
      <c r="M3099" s="19">
        <v>576</v>
      </c>
      <c r="N3099" s="13" t="s">
        <v>9260</v>
      </c>
      <c r="O3099" s="21">
        <v>0</v>
      </c>
      <c r="P3099" s="13" t="s">
        <v>9257</v>
      </c>
      <c r="Q3099" s="26">
        <v>43070</v>
      </c>
    </row>
    <row r="3100" spans="1:17" x14ac:dyDescent="0.25">
      <c r="A3100" s="12" t="str">
        <f t="shared" si="48"/>
        <v>ACPJ</v>
      </c>
      <c r="B3100" s="13" t="s">
        <v>14604</v>
      </c>
      <c r="C3100" s="13" t="s">
        <v>10851</v>
      </c>
      <c r="D3100" s="13" t="s">
        <v>14269</v>
      </c>
      <c r="E3100" s="13" t="s">
        <v>10363</v>
      </c>
      <c r="F3100" s="13" t="s">
        <v>9384</v>
      </c>
      <c r="G3100" s="13" t="s">
        <v>10340</v>
      </c>
      <c r="H3100" s="13" t="s">
        <v>9399</v>
      </c>
      <c r="I3100" s="13" t="s">
        <v>14612</v>
      </c>
      <c r="J3100" s="19">
        <v>518</v>
      </c>
      <c r="K3100" s="13" t="s">
        <v>9260</v>
      </c>
      <c r="L3100" s="26">
        <v>43069</v>
      </c>
      <c r="M3100" s="19">
        <v>518</v>
      </c>
      <c r="N3100" s="13" t="s">
        <v>9260</v>
      </c>
      <c r="O3100" s="21">
        <v>0</v>
      </c>
      <c r="P3100" s="13" t="s">
        <v>9257</v>
      </c>
      <c r="Q3100" s="26">
        <v>43070</v>
      </c>
    </row>
    <row r="3101" spans="1:17" x14ac:dyDescent="0.25">
      <c r="A3101" s="12" t="str">
        <f t="shared" si="48"/>
        <v>ACOP</v>
      </c>
      <c r="B3101" s="13" t="s">
        <v>14613</v>
      </c>
      <c r="C3101" s="13" t="s">
        <v>10259</v>
      </c>
      <c r="D3101" s="13" t="s">
        <v>12382</v>
      </c>
      <c r="E3101" s="13" t="s">
        <v>6417</v>
      </c>
      <c r="F3101" s="13" t="s">
        <v>9427</v>
      </c>
      <c r="G3101" s="13" t="s">
        <v>10534</v>
      </c>
      <c r="H3101" s="13" t="s">
        <v>9428</v>
      </c>
      <c r="I3101" s="13" t="s">
        <v>14614</v>
      </c>
      <c r="J3101" s="19">
        <v>902</v>
      </c>
      <c r="K3101" s="13" t="s">
        <v>9260</v>
      </c>
      <c r="L3101" s="26">
        <v>43069</v>
      </c>
      <c r="M3101" s="19">
        <v>902</v>
      </c>
      <c r="N3101" s="13" t="s">
        <v>9260</v>
      </c>
      <c r="O3101" s="21">
        <v>0</v>
      </c>
      <c r="P3101" s="13" t="s">
        <v>9257</v>
      </c>
      <c r="Q3101" s="26">
        <v>43070</v>
      </c>
    </row>
    <row r="3102" spans="1:17" x14ac:dyDescent="0.25">
      <c r="A3102" s="12" t="str">
        <f t="shared" si="48"/>
        <v>ACOP</v>
      </c>
      <c r="B3102" s="13" t="s">
        <v>14613</v>
      </c>
      <c r="C3102" s="13" t="s">
        <v>10267</v>
      </c>
      <c r="D3102" s="13" t="s">
        <v>12382</v>
      </c>
      <c r="E3102" s="13" t="s">
        <v>6417</v>
      </c>
      <c r="F3102" s="13" t="s">
        <v>9427</v>
      </c>
      <c r="G3102" s="13" t="s">
        <v>10534</v>
      </c>
      <c r="H3102" s="13" t="s">
        <v>9428</v>
      </c>
      <c r="I3102" s="13" t="s">
        <v>14615</v>
      </c>
      <c r="J3102" s="19">
        <v>892</v>
      </c>
      <c r="K3102" s="13" t="s">
        <v>9260</v>
      </c>
      <c r="L3102" s="26">
        <v>43069</v>
      </c>
      <c r="M3102" s="19">
        <v>892</v>
      </c>
      <c r="N3102" s="13" t="s">
        <v>9260</v>
      </c>
      <c r="O3102" s="21">
        <v>0</v>
      </c>
      <c r="P3102" s="13" t="s">
        <v>9257</v>
      </c>
      <c r="Q3102" s="26">
        <v>43070</v>
      </c>
    </row>
    <row r="3103" spans="1:17" x14ac:dyDescent="0.25">
      <c r="A3103" s="12" t="str">
        <f t="shared" si="48"/>
        <v>ACOP</v>
      </c>
      <c r="B3103" s="13" t="s">
        <v>14613</v>
      </c>
      <c r="C3103" s="13" t="s">
        <v>10304</v>
      </c>
      <c r="D3103" s="13" t="s">
        <v>12382</v>
      </c>
      <c r="E3103" s="13" t="s">
        <v>6417</v>
      </c>
      <c r="F3103" s="13" t="s">
        <v>9427</v>
      </c>
      <c r="G3103" s="13" t="s">
        <v>10534</v>
      </c>
      <c r="H3103" s="13" t="s">
        <v>9428</v>
      </c>
      <c r="I3103" s="13" t="s">
        <v>14616</v>
      </c>
      <c r="J3103" s="19">
        <v>762</v>
      </c>
      <c r="K3103" s="13" t="s">
        <v>9260</v>
      </c>
      <c r="L3103" s="26">
        <v>43069</v>
      </c>
      <c r="M3103" s="19">
        <v>762</v>
      </c>
      <c r="N3103" s="13" t="s">
        <v>9260</v>
      </c>
      <c r="O3103" s="21">
        <v>0</v>
      </c>
      <c r="P3103" s="13" t="s">
        <v>9257</v>
      </c>
      <c r="Q3103" s="26">
        <v>43070</v>
      </c>
    </row>
    <row r="3104" spans="1:17" x14ac:dyDescent="0.25">
      <c r="A3104" s="12" t="str">
        <f t="shared" si="48"/>
        <v>ACZB</v>
      </c>
      <c r="B3104" s="13" t="s">
        <v>14617</v>
      </c>
      <c r="C3104" s="13" t="s">
        <v>10259</v>
      </c>
      <c r="D3104" s="13" t="s">
        <v>14618</v>
      </c>
      <c r="E3104" s="13" t="s">
        <v>788</v>
      </c>
      <c r="F3104" s="13" t="s">
        <v>9455</v>
      </c>
      <c r="G3104" s="13" t="s">
        <v>13699</v>
      </c>
      <c r="H3104" s="13" t="s">
        <v>9902</v>
      </c>
      <c r="I3104" s="13" t="s">
        <v>14619</v>
      </c>
      <c r="J3104" s="19">
        <v>1312</v>
      </c>
      <c r="K3104" s="13" t="s">
        <v>9260</v>
      </c>
      <c r="L3104" s="26">
        <v>43070</v>
      </c>
      <c r="M3104" s="19">
        <v>1312</v>
      </c>
      <c r="N3104" s="13" t="s">
        <v>9260</v>
      </c>
      <c r="O3104" s="21">
        <v>0</v>
      </c>
      <c r="P3104" s="13" t="s">
        <v>9257</v>
      </c>
      <c r="Q3104" s="26">
        <v>43073</v>
      </c>
    </row>
    <row r="3105" spans="1:17" x14ac:dyDescent="0.25">
      <c r="A3105" s="12" t="str">
        <f t="shared" si="48"/>
        <v>ACZB</v>
      </c>
      <c r="B3105" s="13" t="s">
        <v>14620</v>
      </c>
      <c r="C3105" s="13" t="s">
        <v>10259</v>
      </c>
      <c r="D3105" s="13" t="s">
        <v>14621</v>
      </c>
      <c r="E3105" s="13" t="s">
        <v>788</v>
      </c>
      <c r="F3105" s="13" t="s">
        <v>9455</v>
      </c>
      <c r="G3105" s="13" t="s">
        <v>13699</v>
      </c>
      <c r="H3105" s="13" t="s">
        <v>9902</v>
      </c>
      <c r="I3105" s="13" t="s">
        <v>14622</v>
      </c>
      <c r="J3105" s="19">
        <v>1324</v>
      </c>
      <c r="K3105" s="13" t="s">
        <v>9260</v>
      </c>
      <c r="L3105" s="26">
        <v>43070</v>
      </c>
      <c r="M3105" s="19">
        <v>1324</v>
      </c>
      <c r="N3105" s="13" t="s">
        <v>9260</v>
      </c>
      <c r="O3105" s="21">
        <v>0</v>
      </c>
      <c r="P3105" s="13" t="s">
        <v>9257</v>
      </c>
      <c r="Q3105" s="26">
        <v>43073</v>
      </c>
    </row>
    <row r="3106" spans="1:17" x14ac:dyDescent="0.25">
      <c r="A3106" s="12" t="str">
        <f t="shared" si="48"/>
        <v>ACZB</v>
      </c>
      <c r="B3106" s="13" t="s">
        <v>14623</v>
      </c>
      <c r="C3106" s="13" t="s">
        <v>10259</v>
      </c>
      <c r="D3106" s="13" t="s">
        <v>14624</v>
      </c>
      <c r="E3106" s="13" t="s">
        <v>788</v>
      </c>
      <c r="F3106" s="13" t="s">
        <v>9455</v>
      </c>
      <c r="G3106" s="13" t="s">
        <v>13699</v>
      </c>
      <c r="H3106" s="13" t="s">
        <v>9902</v>
      </c>
      <c r="I3106" s="13" t="s">
        <v>14625</v>
      </c>
      <c r="J3106" s="19">
        <v>1240</v>
      </c>
      <c r="K3106" s="13" t="s">
        <v>9260</v>
      </c>
      <c r="L3106" s="26">
        <v>43070</v>
      </c>
      <c r="M3106" s="19">
        <v>1240</v>
      </c>
      <c r="N3106" s="13" t="s">
        <v>9260</v>
      </c>
      <c r="O3106" s="21">
        <v>0</v>
      </c>
      <c r="P3106" s="13" t="s">
        <v>9257</v>
      </c>
      <c r="Q3106" s="26">
        <v>43073</v>
      </c>
    </row>
    <row r="3107" spans="1:17" x14ac:dyDescent="0.25">
      <c r="A3107" s="12" t="str">
        <f t="shared" si="48"/>
        <v>ACZB</v>
      </c>
      <c r="B3107" s="13" t="s">
        <v>14623</v>
      </c>
      <c r="C3107" s="13" t="s">
        <v>10267</v>
      </c>
      <c r="D3107" s="13" t="s">
        <v>14624</v>
      </c>
      <c r="E3107" s="13" t="s">
        <v>788</v>
      </c>
      <c r="F3107" s="13" t="s">
        <v>9455</v>
      </c>
      <c r="G3107" s="13" t="s">
        <v>13699</v>
      </c>
      <c r="H3107" s="13" t="s">
        <v>9902</v>
      </c>
      <c r="I3107" s="13" t="s">
        <v>14626</v>
      </c>
      <c r="J3107" s="19">
        <v>1174</v>
      </c>
      <c r="K3107" s="13" t="s">
        <v>9260</v>
      </c>
      <c r="L3107" s="26">
        <v>43070</v>
      </c>
      <c r="M3107" s="19">
        <v>1174</v>
      </c>
      <c r="N3107" s="13" t="s">
        <v>9260</v>
      </c>
      <c r="O3107" s="21">
        <v>0</v>
      </c>
      <c r="P3107" s="13" t="s">
        <v>9257</v>
      </c>
      <c r="Q3107" s="26">
        <v>43073</v>
      </c>
    </row>
    <row r="3108" spans="1:17" x14ac:dyDescent="0.25">
      <c r="A3108" s="12" t="str">
        <f t="shared" si="48"/>
        <v>ACCO</v>
      </c>
      <c r="B3108" s="13" t="s">
        <v>14627</v>
      </c>
      <c r="C3108" s="13" t="s">
        <v>10259</v>
      </c>
      <c r="D3108" s="13" t="s">
        <v>14628</v>
      </c>
      <c r="E3108" s="13" t="s">
        <v>788</v>
      </c>
      <c r="F3108" s="13" t="s">
        <v>9693</v>
      </c>
      <c r="G3108" s="13" t="s">
        <v>14629</v>
      </c>
      <c r="H3108" s="13" t="s">
        <v>9694</v>
      </c>
      <c r="I3108" s="13" t="s">
        <v>14630</v>
      </c>
      <c r="J3108" s="19">
        <v>478</v>
      </c>
      <c r="K3108" s="13" t="s">
        <v>9260</v>
      </c>
      <c r="L3108" s="26">
        <v>43070</v>
      </c>
      <c r="M3108" s="19">
        <v>478</v>
      </c>
      <c r="N3108" s="13" t="s">
        <v>9260</v>
      </c>
      <c r="O3108" s="21">
        <v>0</v>
      </c>
      <c r="P3108" s="13" t="s">
        <v>9257</v>
      </c>
      <c r="Q3108" s="26">
        <v>43073</v>
      </c>
    </row>
    <row r="3109" spans="1:17" x14ac:dyDescent="0.25">
      <c r="A3109" s="12" t="str">
        <f t="shared" si="48"/>
        <v>ACCO</v>
      </c>
      <c r="B3109" s="13" t="s">
        <v>14627</v>
      </c>
      <c r="C3109" s="13" t="s">
        <v>10267</v>
      </c>
      <c r="D3109" s="13" t="s">
        <v>14628</v>
      </c>
      <c r="E3109" s="13" t="s">
        <v>788</v>
      </c>
      <c r="F3109" s="13" t="s">
        <v>9693</v>
      </c>
      <c r="G3109" s="13" t="s">
        <v>14629</v>
      </c>
      <c r="H3109" s="13" t="s">
        <v>9694</v>
      </c>
      <c r="I3109" s="13" t="s">
        <v>14631</v>
      </c>
      <c r="J3109" s="19">
        <v>178</v>
      </c>
      <c r="K3109" s="13" t="s">
        <v>9260</v>
      </c>
      <c r="L3109" s="26">
        <v>43070</v>
      </c>
      <c r="M3109" s="19">
        <v>178</v>
      </c>
      <c r="N3109" s="13" t="s">
        <v>9260</v>
      </c>
      <c r="O3109" s="21">
        <v>0</v>
      </c>
      <c r="P3109" s="13" t="s">
        <v>9257</v>
      </c>
      <c r="Q3109" s="26">
        <v>43073</v>
      </c>
    </row>
    <row r="3110" spans="1:17" x14ac:dyDescent="0.25">
      <c r="A3110" s="12" t="str">
        <f t="shared" si="48"/>
        <v>ACYG</v>
      </c>
      <c r="B3110" s="13" t="s">
        <v>14632</v>
      </c>
      <c r="C3110" s="13" t="s">
        <v>10259</v>
      </c>
      <c r="D3110" s="13" t="s">
        <v>14121</v>
      </c>
      <c r="E3110" s="13" t="s">
        <v>11271</v>
      </c>
      <c r="F3110" s="13" t="s">
        <v>9585</v>
      </c>
      <c r="G3110" s="13" t="s">
        <v>14238</v>
      </c>
      <c r="H3110" s="13" t="s">
        <v>10005</v>
      </c>
      <c r="I3110" s="13" t="s">
        <v>14633</v>
      </c>
      <c r="J3110" s="19">
        <v>328</v>
      </c>
      <c r="K3110" s="13" t="s">
        <v>9260</v>
      </c>
      <c r="L3110" s="26">
        <v>43073</v>
      </c>
      <c r="M3110" s="19">
        <v>328</v>
      </c>
      <c r="N3110" s="13" t="s">
        <v>9260</v>
      </c>
      <c r="O3110" s="21">
        <v>0</v>
      </c>
      <c r="P3110" s="13" t="s">
        <v>9257</v>
      </c>
      <c r="Q3110" s="26">
        <v>43074</v>
      </c>
    </row>
    <row r="3111" spans="1:17" x14ac:dyDescent="0.25">
      <c r="A3111" s="12" t="str">
        <f t="shared" si="48"/>
        <v>ACYG</v>
      </c>
      <c r="B3111" s="13" t="s">
        <v>14632</v>
      </c>
      <c r="C3111" s="13" t="s">
        <v>10267</v>
      </c>
      <c r="D3111" s="13" t="s">
        <v>14121</v>
      </c>
      <c r="E3111" s="13" t="s">
        <v>11271</v>
      </c>
      <c r="F3111" s="13" t="s">
        <v>9585</v>
      </c>
      <c r="G3111" s="13" t="s">
        <v>14238</v>
      </c>
      <c r="H3111" s="13" t="s">
        <v>10005</v>
      </c>
      <c r="I3111" s="13" t="s">
        <v>14634</v>
      </c>
      <c r="J3111" s="19">
        <v>768</v>
      </c>
      <c r="K3111" s="13" t="s">
        <v>9260</v>
      </c>
      <c r="L3111" s="26">
        <v>43073</v>
      </c>
      <c r="M3111" s="19">
        <v>768</v>
      </c>
      <c r="N3111" s="13" t="s">
        <v>9260</v>
      </c>
      <c r="O3111" s="21">
        <v>0</v>
      </c>
      <c r="P3111" s="13" t="s">
        <v>9257</v>
      </c>
      <c r="Q3111" s="26">
        <v>43074</v>
      </c>
    </row>
    <row r="3112" spans="1:17" x14ac:dyDescent="0.25">
      <c r="A3112" s="12" t="str">
        <f t="shared" si="48"/>
        <v>ACYG</v>
      </c>
      <c r="B3112" s="13" t="s">
        <v>14632</v>
      </c>
      <c r="C3112" s="13" t="s">
        <v>10304</v>
      </c>
      <c r="D3112" s="13" t="s">
        <v>14121</v>
      </c>
      <c r="E3112" s="13" t="s">
        <v>11271</v>
      </c>
      <c r="F3112" s="13" t="s">
        <v>9585</v>
      </c>
      <c r="G3112" s="13" t="s">
        <v>14238</v>
      </c>
      <c r="H3112" s="13" t="s">
        <v>10005</v>
      </c>
      <c r="I3112" s="13" t="s">
        <v>14635</v>
      </c>
      <c r="J3112" s="19">
        <v>332</v>
      </c>
      <c r="K3112" s="13" t="s">
        <v>9260</v>
      </c>
      <c r="L3112" s="26">
        <v>43073</v>
      </c>
      <c r="M3112" s="19">
        <v>332</v>
      </c>
      <c r="N3112" s="13" t="s">
        <v>9260</v>
      </c>
      <c r="O3112" s="21">
        <v>0</v>
      </c>
      <c r="P3112" s="13" t="s">
        <v>9257</v>
      </c>
      <c r="Q3112" s="26">
        <v>43074</v>
      </c>
    </row>
    <row r="3113" spans="1:17" x14ac:dyDescent="0.25">
      <c r="A3113" s="12" t="str">
        <f t="shared" si="48"/>
        <v>ACYG</v>
      </c>
      <c r="B3113" s="13" t="s">
        <v>14632</v>
      </c>
      <c r="C3113" s="13" t="s">
        <v>10269</v>
      </c>
      <c r="D3113" s="13" t="s">
        <v>14121</v>
      </c>
      <c r="E3113" s="13" t="s">
        <v>11271</v>
      </c>
      <c r="F3113" s="13" t="s">
        <v>9585</v>
      </c>
      <c r="G3113" s="13" t="s">
        <v>14238</v>
      </c>
      <c r="H3113" s="13" t="s">
        <v>10005</v>
      </c>
      <c r="I3113" s="13" t="s">
        <v>14636</v>
      </c>
      <c r="J3113" s="19">
        <v>440</v>
      </c>
      <c r="K3113" s="13" t="s">
        <v>9260</v>
      </c>
      <c r="L3113" s="26">
        <v>43073</v>
      </c>
      <c r="M3113" s="19">
        <v>440</v>
      </c>
      <c r="N3113" s="13" t="s">
        <v>9260</v>
      </c>
      <c r="O3113" s="21">
        <v>0</v>
      </c>
      <c r="P3113" s="13" t="s">
        <v>9257</v>
      </c>
      <c r="Q3113" s="26">
        <v>43074</v>
      </c>
    </row>
    <row r="3114" spans="1:17" x14ac:dyDescent="0.25">
      <c r="A3114" s="12" t="str">
        <f t="shared" si="48"/>
        <v>ACYG</v>
      </c>
      <c r="B3114" s="13" t="s">
        <v>14632</v>
      </c>
      <c r="C3114" s="13" t="s">
        <v>10307</v>
      </c>
      <c r="D3114" s="13" t="s">
        <v>14121</v>
      </c>
      <c r="E3114" s="13" t="s">
        <v>11271</v>
      </c>
      <c r="F3114" s="13" t="s">
        <v>9585</v>
      </c>
      <c r="G3114" s="13" t="s">
        <v>14238</v>
      </c>
      <c r="H3114" s="13" t="s">
        <v>10005</v>
      </c>
      <c r="I3114" s="13" t="s">
        <v>14637</v>
      </c>
      <c r="J3114" s="19">
        <v>330</v>
      </c>
      <c r="K3114" s="13" t="s">
        <v>9260</v>
      </c>
      <c r="L3114" s="26">
        <v>43073</v>
      </c>
      <c r="M3114" s="19">
        <v>330</v>
      </c>
      <c r="N3114" s="13" t="s">
        <v>9260</v>
      </c>
      <c r="O3114" s="21">
        <v>0</v>
      </c>
      <c r="P3114" s="13" t="s">
        <v>9257</v>
      </c>
      <c r="Q3114" s="26">
        <v>43074</v>
      </c>
    </row>
    <row r="3115" spans="1:17" x14ac:dyDescent="0.25">
      <c r="A3115" s="12" t="str">
        <f t="shared" si="48"/>
        <v>ACYG</v>
      </c>
      <c r="B3115" s="13" t="s">
        <v>14632</v>
      </c>
      <c r="C3115" s="13" t="s">
        <v>10316</v>
      </c>
      <c r="D3115" s="13" t="s">
        <v>14121</v>
      </c>
      <c r="E3115" s="13" t="s">
        <v>11271</v>
      </c>
      <c r="F3115" s="13" t="s">
        <v>9585</v>
      </c>
      <c r="G3115" s="13" t="s">
        <v>14238</v>
      </c>
      <c r="H3115" s="13" t="s">
        <v>10005</v>
      </c>
      <c r="I3115" s="13" t="s">
        <v>14638</v>
      </c>
      <c r="J3115" s="19">
        <v>334</v>
      </c>
      <c r="K3115" s="13" t="s">
        <v>9260</v>
      </c>
      <c r="L3115" s="26">
        <v>43073</v>
      </c>
      <c r="M3115" s="19">
        <v>334</v>
      </c>
      <c r="N3115" s="13" t="s">
        <v>9260</v>
      </c>
      <c r="O3115" s="21">
        <v>0</v>
      </c>
      <c r="P3115" s="13" t="s">
        <v>9257</v>
      </c>
      <c r="Q3115" s="26">
        <v>43074</v>
      </c>
    </row>
    <row r="3116" spans="1:17" x14ac:dyDescent="0.25">
      <c r="A3116" s="12" t="str">
        <f t="shared" si="48"/>
        <v>ACYG</v>
      </c>
      <c r="B3116" s="13" t="s">
        <v>14632</v>
      </c>
      <c r="C3116" s="13" t="s">
        <v>10660</v>
      </c>
      <c r="D3116" s="13" t="s">
        <v>14121</v>
      </c>
      <c r="E3116" s="13" t="s">
        <v>11271</v>
      </c>
      <c r="F3116" s="13" t="s">
        <v>9585</v>
      </c>
      <c r="G3116" s="13" t="s">
        <v>14238</v>
      </c>
      <c r="H3116" s="13" t="s">
        <v>10005</v>
      </c>
      <c r="I3116" s="13" t="s">
        <v>14639</v>
      </c>
      <c r="J3116" s="19">
        <v>222</v>
      </c>
      <c r="K3116" s="13" t="s">
        <v>9260</v>
      </c>
      <c r="L3116" s="26">
        <v>43073</v>
      </c>
      <c r="M3116" s="19">
        <v>222</v>
      </c>
      <c r="N3116" s="13" t="s">
        <v>9260</v>
      </c>
      <c r="O3116" s="21">
        <v>0</v>
      </c>
      <c r="P3116" s="13" t="s">
        <v>9257</v>
      </c>
      <c r="Q3116" s="26">
        <v>43074</v>
      </c>
    </row>
    <row r="3117" spans="1:17" x14ac:dyDescent="0.25">
      <c r="A3117" s="12" t="str">
        <f t="shared" si="48"/>
        <v>ACYG</v>
      </c>
      <c r="B3117" s="13" t="s">
        <v>14640</v>
      </c>
      <c r="C3117" s="13" t="s">
        <v>10259</v>
      </c>
      <c r="D3117" s="13" t="s">
        <v>14121</v>
      </c>
      <c r="E3117" s="13" t="s">
        <v>13387</v>
      </c>
      <c r="F3117" s="13" t="s">
        <v>9585</v>
      </c>
      <c r="G3117" s="13" t="s">
        <v>14279</v>
      </c>
      <c r="H3117" s="13" t="s">
        <v>10003</v>
      </c>
      <c r="I3117" s="13" t="s">
        <v>14641</v>
      </c>
      <c r="J3117" s="19">
        <v>562</v>
      </c>
      <c r="K3117" s="13" t="s">
        <v>9260</v>
      </c>
      <c r="L3117" s="26">
        <v>43073</v>
      </c>
      <c r="M3117" s="19">
        <v>562</v>
      </c>
      <c r="N3117" s="13" t="s">
        <v>9260</v>
      </c>
      <c r="O3117" s="21">
        <v>0</v>
      </c>
      <c r="P3117" s="13" t="s">
        <v>9257</v>
      </c>
      <c r="Q3117" s="26">
        <v>43074</v>
      </c>
    </row>
    <row r="3118" spans="1:17" x14ac:dyDescent="0.25">
      <c r="A3118" s="12" t="str">
        <f t="shared" si="48"/>
        <v>ACYG</v>
      </c>
      <c r="B3118" s="13" t="s">
        <v>14640</v>
      </c>
      <c r="C3118" s="13" t="s">
        <v>10267</v>
      </c>
      <c r="D3118" s="13" t="s">
        <v>14121</v>
      </c>
      <c r="E3118" s="13" t="s">
        <v>13387</v>
      </c>
      <c r="F3118" s="13" t="s">
        <v>9585</v>
      </c>
      <c r="G3118" s="13" t="s">
        <v>14279</v>
      </c>
      <c r="H3118" s="13" t="s">
        <v>10003</v>
      </c>
      <c r="I3118" s="13" t="s">
        <v>14642</v>
      </c>
      <c r="J3118" s="19">
        <v>562</v>
      </c>
      <c r="K3118" s="13" t="s">
        <v>9260</v>
      </c>
      <c r="L3118" s="26">
        <v>43073</v>
      </c>
      <c r="M3118" s="19">
        <v>562</v>
      </c>
      <c r="N3118" s="13" t="s">
        <v>9260</v>
      </c>
      <c r="O3118" s="21">
        <v>0</v>
      </c>
      <c r="P3118" s="13" t="s">
        <v>9257</v>
      </c>
      <c r="Q3118" s="26">
        <v>43074</v>
      </c>
    </row>
    <row r="3119" spans="1:17" x14ac:dyDescent="0.25">
      <c r="A3119" s="12" t="str">
        <f t="shared" si="48"/>
        <v>ACYG</v>
      </c>
      <c r="B3119" s="13" t="s">
        <v>14640</v>
      </c>
      <c r="C3119" s="13" t="s">
        <v>10304</v>
      </c>
      <c r="D3119" s="13" t="s">
        <v>14121</v>
      </c>
      <c r="E3119" s="13" t="s">
        <v>13387</v>
      </c>
      <c r="F3119" s="13" t="s">
        <v>9585</v>
      </c>
      <c r="G3119" s="13" t="s">
        <v>14279</v>
      </c>
      <c r="H3119" s="13" t="s">
        <v>10003</v>
      </c>
      <c r="I3119" s="13" t="s">
        <v>14643</v>
      </c>
      <c r="J3119" s="19">
        <v>562</v>
      </c>
      <c r="K3119" s="13" t="s">
        <v>9260</v>
      </c>
      <c r="L3119" s="26">
        <v>43073</v>
      </c>
      <c r="M3119" s="19">
        <v>562</v>
      </c>
      <c r="N3119" s="13" t="s">
        <v>9260</v>
      </c>
      <c r="O3119" s="21">
        <v>0</v>
      </c>
      <c r="P3119" s="13" t="s">
        <v>9257</v>
      </c>
      <c r="Q3119" s="26">
        <v>43074</v>
      </c>
    </row>
    <row r="3120" spans="1:17" x14ac:dyDescent="0.25">
      <c r="A3120" s="12" t="str">
        <f t="shared" si="48"/>
        <v>ACYG</v>
      </c>
      <c r="B3120" s="13" t="s">
        <v>14640</v>
      </c>
      <c r="C3120" s="13" t="s">
        <v>10269</v>
      </c>
      <c r="D3120" s="13" t="s">
        <v>14121</v>
      </c>
      <c r="E3120" s="13" t="s">
        <v>13387</v>
      </c>
      <c r="F3120" s="13" t="s">
        <v>9585</v>
      </c>
      <c r="G3120" s="13" t="s">
        <v>14279</v>
      </c>
      <c r="H3120" s="13" t="s">
        <v>10003</v>
      </c>
      <c r="I3120" s="13" t="s">
        <v>14644</v>
      </c>
      <c r="J3120" s="19">
        <v>422</v>
      </c>
      <c r="K3120" s="13" t="s">
        <v>9260</v>
      </c>
      <c r="L3120" s="26">
        <v>43073</v>
      </c>
      <c r="M3120" s="19">
        <v>422</v>
      </c>
      <c r="N3120" s="13" t="s">
        <v>9260</v>
      </c>
      <c r="O3120" s="21">
        <v>0</v>
      </c>
      <c r="P3120" s="13" t="s">
        <v>9257</v>
      </c>
      <c r="Q3120" s="26">
        <v>43074</v>
      </c>
    </row>
    <row r="3121" spans="1:17" x14ac:dyDescent="0.25">
      <c r="A3121" s="12" t="str">
        <f t="shared" si="48"/>
        <v>ACYG</v>
      </c>
      <c r="B3121" s="13" t="s">
        <v>14640</v>
      </c>
      <c r="C3121" s="13" t="s">
        <v>10307</v>
      </c>
      <c r="D3121" s="13" t="s">
        <v>14121</v>
      </c>
      <c r="E3121" s="13" t="s">
        <v>13387</v>
      </c>
      <c r="F3121" s="13" t="s">
        <v>9585</v>
      </c>
      <c r="G3121" s="13" t="s">
        <v>14279</v>
      </c>
      <c r="H3121" s="13" t="s">
        <v>10003</v>
      </c>
      <c r="I3121" s="13" t="s">
        <v>14645</v>
      </c>
      <c r="J3121" s="19">
        <v>144</v>
      </c>
      <c r="K3121" s="13" t="s">
        <v>9260</v>
      </c>
      <c r="L3121" s="26">
        <v>43073</v>
      </c>
      <c r="M3121" s="19">
        <v>144</v>
      </c>
      <c r="N3121" s="13" t="s">
        <v>9260</v>
      </c>
      <c r="O3121" s="21">
        <v>0</v>
      </c>
      <c r="P3121" s="13" t="s">
        <v>9257</v>
      </c>
      <c r="Q3121" s="26">
        <v>43074</v>
      </c>
    </row>
    <row r="3122" spans="1:17" x14ac:dyDescent="0.25">
      <c r="A3122" s="12" t="str">
        <f t="shared" si="48"/>
        <v>ACYG</v>
      </c>
      <c r="B3122" s="13" t="s">
        <v>14640</v>
      </c>
      <c r="C3122" s="13" t="s">
        <v>10316</v>
      </c>
      <c r="D3122" s="13" t="s">
        <v>14121</v>
      </c>
      <c r="E3122" s="13" t="s">
        <v>13387</v>
      </c>
      <c r="F3122" s="13" t="s">
        <v>9585</v>
      </c>
      <c r="G3122" s="13" t="s">
        <v>14279</v>
      </c>
      <c r="H3122" s="13" t="s">
        <v>10003</v>
      </c>
      <c r="I3122" s="13" t="s">
        <v>14646</v>
      </c>
      <c r="J3122" s="19">
        <v>142</v>
      </c>
      <c r="K3122" s="13" t="s">
        <v>9260</v>
      </c>
      <c r="L3122" s="26">
        <v>43073</v>
      </c>
      <c r="M3122" s="19">
        <v>142</v>
      </c>
      <c r="N3122" s="13" t="s">
        <v>9260</v>
      </c>
      <c r="O3122" s="21">
        <v>0</v>
      </c>
      <c r="P3122" s="13" t="s">
        <v>9257</v>
      </c>
      <c r="Q3122" s="26">
        <v>43074</v>
      </c>
    </row>
    <row r="3123" spans="1:17" x14ac:dyDescent="0.25">
      <c r="A3123" s="12" t="str">
        <f t="shared" si="48"/>
        <v>ADDZ</v>
      </c>
      <c r="B3123" s="13" t="s">
        <v>14647</v>
      </c>
      <c r="C3123" s="13" t="s">
        <v>10259</v>
      </c>
      <c r="D3123" s="13" t="s">
        <v>14648</v>
      </c>
      <c r="E3123" s="13" t="s">
        <v>788</v>
      </c>
      <c r="F3123" s="13" t="s">
        <v>9384</v>
      </c>
      <c r="G3123" s="13" t="s">
        <v>9276</v>
      </c>
      <c r="H3123" s="13" t="s">
        <v>9403</v>
      </c>
      <c r="I3123" s="13" t="s">
        <v>14649</v>
      </c>
      <c r="J3123" s="19">
        <v>1778</v>
      </c>
      <c r="K3123" s="13" t="s">
        <v>9260</v>
      </c>
      <c r="L3123" s="26">
        <v>43073</v>
      </c>
      <c r="M3123" s="19">
        <v>1778</v>
      </c>
      <c r="N3123" s="13" t="s">
        <v>9260</v>
      </c>
      <c r="O3123" s="21">
        <v>0</v>
      </c>
      <c r="P3123" s="13" t="s">
        <v>9257</v>
      </c>
      <c r="Q3123" s="26">
        <v>43074</v>
      </c>
    </row>
    <row r="3124" spans="1:17" x14ac:dyDescent="0.25">
      <c r="A3124" s="12" t="str">
        <f t="shared" si="48"/>
        <v>ADDZ</v>
      </c>
      <c r="B3124" s="13" t="s">
        <v>14647</v>
      </c>
      <c r="C3124" s="13" t="s">
        <v>10267</v>
      </c>
      <c r="D3124" s="13" t="s">
        <v>14648</v>
      </c>
      <c r="E3124" s="13" t="s">
        <v>788</v>
      </c>
      <c r="F3124" s="13" t="s">
        <v>9384</v>
      </c>
      <c r="G3124" s="13" t="s">
        <v>9276</v>
      </c>
      <c r="H3124" s="13" t="s">
        <v>9403</v>
      </c>
      <c r="I3124" s="13" t="s">
        <v>14650</v>
      </c>
      <c r="J3124" s="19">
        <v>1748</v>
      </c>
      <c r="K3124" s="13" t="s">
        <v>9260</v>
      </c>
      <c r="L3124" s="26">
        <v>43073</v>
      </c>
      <c r="M3124" s="19">
        <v>1748</v>
      </c>
      <c r="N3124" s="13" t="s">
        <v>9260</v>
      </c>
      <c r="O3124" s="21">
        <v>0</v>
      </c>
      <c r="P3124" s="13" t="s">
        <v>9257</v>
      </c>
      <c r="Q3124" s="26">
        <v>43074</v>
      </c>
    </row>
    <row r="3125" spans="1:17" x14ac:dyDescent="0.25">
      <c r="A3125" s="12" t="str">
        <f t="shared" si="48"/>
        <v>ADDZ</v>
      </c>
      <c r="B3125" s="13" t="s">
        <v>14647</v>
      </c>
      <c r="C3125" s="13" t="s">
        <v>10304</v>
      </c>
      <c r="D3125" s="13" t="s">
        <v>14648</v>
      </c>
      <c r="E3125" s="13" t="s">
        <v>788</v>
      </c>
      <c r="F3125" s="13" t="s">
        <v>9384</v>
      </c>
      <c r="G3125" s="13" t="s">
        <v>9276</v>
      </c>
      <c r="H3125" s="13" t="s">
        <v>9403</v>
      </c>
      <c r="I3125" s="13" t="s">
        <v>14651</v>
      </c>
      <c r="J3125" s="19">
        <v>1140</v>
      </c>
      <c r="K3125" s="13" t="s">
        <v>9260</v>
      </c>
      <c r="L3125" s="26">
        <v>43073</v>
      </c>
      <c r="M3125" s="19">
        <v>1140</v>
      </c>
      <c r="N3125" s="13" t="s">
        <v>9260</v>
      </c>
      <c r="O3125" s="21">
        <v>0</v>
      </c>
      <c r="P3125" s="13" t="s">
        <v>9257</v>
      </c>
      <c r="Q3125" s="26">
        <v>43074</v>
      </c>
    </row>
    <row r="3126" spans="1:17" x14ac:dyDescent="0.25">
      <c r="A3126" s="12" t="str">
        <f t="shared" si="48"/>
        <v>ADDZ</v>
      </c>
      <c r="B3126" s="13" t="s">
        <v>14647</v>
      </c>
      <c r="C3126" s="13" t="s">
        <v>10269</v>
      </c>
      <c r="D3126" s="13" t="s">
        <v>14648</v>
      </c>
      <c r="E3126" s="13" t="s">
        <v>788</v>
      </c>
      <c r="F3126" s="13" t="s">
        <v>9384</v>
      </c>
      <c r="G3126" s="13" t="s">
        <v>9276</v>
      </c>
      <c r="H3126" s="13" t="s">
        <v>9403</v>
      </c>
      <c r="I3126" s="13" t="s">
        <v>14652</v>
      </c>
      <c r="J3126" s="19">
        <v>410</v>
      </c>
      <c r="K3126" s="13" t="s">
        <v>9260</v>
      </c>
      <c r="L3126" s="26">
        <v>43073</v>
      </c>
      <c r="M3126" s="19">
        <v>410</v>
      </c>
      <c r="N3126" s="13" t="s">
        <v>9260</v>
      </c>
      <c r="O3126" s="21">
        <v>0</v>
      </c>
      <c r="P3126" s="13" t="s">
        <v>9257</v>
      </c>
      <c r="Q3126" s="26">
        <v>43074</v>
      </c>
    </row>
    <row r="3127" spans="1:17" x14ac:dyDescent="0.25">
      <c r="A3127" s="12" t="str">
        <f t="shared" si="48"/>
        <v>ADCW</v>
      </c>
      <c r="B3127" s="13" t="s">
        <v>14653</v>
      </c>
      <c r="C3127" s="13" t="s">
        <v>10259</v>
      </c>
      <c r="D3127" s="13" t="s">
        <v>14654</v>
      </c>
      <c r="E3127" s="13" t="s">
        <v>788</v>
      </c>
      <c r="F3127" s="13" t="s">
        <v>9384</v>
      </c>
      <c r="G3127" s="13" t="s">
        <v>9276</v>
      </c>
      <c r="H3127" s="13" t="s">
        <v>9403</v>
      </c>
      <c r="I3127" s="13" t="s">
        <v>14655</v>
      </c>
      <c r="J3127" s="19">
        <v>1900</v>
      </c>
      <c r="K3127" s="13" t="s">
        <v>9260</v>
      </c>
      <c r="L3127" s="26">
        <v>43074</v>
      </c>
      <c r="M3127" s="19">
        <v>1900</v>
      </c>
      <c r="N3127" s="13" t="s">
        <v>9260</v>
      </c>
      <c r="O3127" s="21">
        <v>0</v>
      </c>
      <c r="P3127" s="13" t="s">
        <v>9257</v>
      </c>
      <c r="Q3127" s="26">
        <v>43075</v>
      </c>
    </row>
    <row r="3128" spans="1:17" x14ac:dyDescent="0.25">
      <c r="A3128" s="12" t="str">
        <f t="shared" si="48"/>
        <v>ADCW</v>
      </c>
      <c r="B3128" s="13" t="s">
        <v>14653</v>
      </c>
      <c r="C3128" s="13" t="s">
        <v>10267</v>
      </c>
      <c r="D3128" s="13" t="s">
        <v>14654</v>
      </c>
      <c r="E3128" s="13" t="s">
        <v>788</v>
      </c>
      <c r="F3128" s="13" t="s">
        <v>9384</v>
      </c>
      <c r="G3128" s="13" t="s">
        <v>9276</v>
      </c>
      <c r="H3128" s="13" t="s">
        <v>9403</v>
      </c>
      <c r="I3128" s="13" t="s">
        <v>14656</v>
      </c>
      <c r="J3128" s="19">
        <v>1750</v>
      </c>
      <c r="K3128" s="13" t="s">
        <v>9260</v>
      </c>
      <c r="L3128" s="26">
        <v>43074</v>
      </c>
      <c r="M3128" s="19">
        <v>1750</v>
      </c>
      <c r="N3128" s="13" t="s">
        <v>9260</v>
      </c>
      <c r="O3128" s="21">
        <v>0</v>
      </c>
      <c r="P3128" s="13" t="s">
        <v>9257</v>
      </c>
      <c r="Q3128" s="26">
        <v>43075</v>
      </c>
    </row>
    <row r="3129" spans="1:17" x14ac:dyDescent="0.25">
      <c r="A3129" s="12" t="str">
        <f t="shared" si="48"/>
        <v>ADCW</v>
      </c>
      <c r="B3129" s="13" t="s">
        <v>14653</v>
      </c>
      <c r="C3129" s="13" t="s">
        <v>10304</v>
      </c>
      <c r="D3129" s="13" t="s">
        <v>14654</v>
      </c>
      <c r="E3129" s="13" t="s">
        <v>788</v>
      </c>
      <c r="F3129" s="13" t="s">
        <v>9384</v>
      </c>
      <c r="G3129" s="13" t="s">
        <v>9276</v>
      </c>
      <c r="H3129" s="13" t="s">
        <v>9403</v>
      </c>
      <c r="I3129" s="13" t="s">
        <v>14657</v>
      </c>
      <c r="J3129" s="19">
        <v>1748</v>
      </c>
      <c r="K3129" s="13" t="s">
        <v>9260</v>
      </c>
      <c r="L3129" s="26">
        <v>43074</v>
      </c>
      <c r="M3129" s="19">
        <v>1748</v>
      </c>
      <c r="N3129" s="13" t="s">
        <v>9260</v>
      </c>
      <c r="O3129" s="21">
        <v>0</v>
      </c>
      <c r="P3129" s="13" t="s">
        <v>9257</v>
      </c>
      <c r="Q3129" s="26">
        <v>43075</v>
      </c>
    </row>
    <row r="3130" spans="1:17" x14ac:dyDescent="0.25">
      <c r="A3130" s="12" t="str">
        <f t="shared" si="48"/>
        <v>ACVJ</v>
      </c>
      <c r="B3130" s="13" t="s">
        <v>14658</v>
      </c>
      <c r="C3130" s="13" t="s">
        <v>10259</v>
      </c>
      <c r="D3130" s="13" t="s">
        <v>14424</v>
      </c>
      <c r="E3130" s="13" t="s">
        <v>10363</v>
      </c>
      <c r="F3130" s="13" t="s">
        <v>9384</v>
      </c>
      <c r="G3130" s="13" t="s">
        <v>10265</v>
      </c>
      <c r="H3130" s="13" t="s">
        <v>9387</v>
      </c>
      <c r="I3130" s="13" t="s">
        <v>14659</v>
      </c>
      <c r="J3130" s="19">
        <v>1434</v>
      </c>
      <c r="K3130" s="13" t="s">
        <v>9260</v>
      </c>
      <c r="L3130" s="26">
        <v>43075</v>
      </c>
      <c r="M3130" s="19">
        <v>1434</v>
      </c>
      <c r="N3130" s="13" t="s">
        <v>9260</v>
      </c>
      <c r="O3130" s="21">
        <v>0</v>
      </c>
      <c r="P3130" s="13" t="s">
        <v>9257</v>
      </c>
      <c r="Q3130" s="26">
        <v>43076</v>
      </c>
    </row>
    <row r="3131" spans="1:17" x14ac:dyDescent="0.25">
      <c r="A3131" s="12" t="str">
        <f t="shared" si="48"/>
        <v>ACVJ</v>
      </c>
      <c r="B3131" s="13" t="s">
        <v>14658</v>
      </c>
      <c r="C3131" s="13" t="s">
        <v>10267</v>
      </c>
      <c r="D3131" s="13" t="s">
        <v>14424</v>
      </c>
      <c r="E3131" s="13" t="s">
        <v>10363</v>
      </c>
      <c r="F3131" s="13" t="s">
        <v>9384</v>
      </c>
      <c r="G3131" s="13" t="s">
        <v>10265</v>
      </c>
      <c r="H3131" s="13" t="s">
        <v>9387</v>
      </c>
      <c r="I3131" s="13" t="s">
        <v>14660</v>
      </c>
      <c r="J3131" s="19">
        <v>1150</v>
      </c>
      <c r="K3131" s="13" t="s">
        <v>9260</v>
      </c>
      <c r="L3131" s="26">
        <v>43075</v>
      </c>
      <c r="M3131" s="19">
        <v>1150</v>
      </c>
      <c r="N3131" s="13" t="s">
        <v>9260</v>
      </c>
      <c r="O3131" s="21">
        <v>0</v>
      </c>
      <c r="P3131" s="13" t="s">
        <v>9257</v>
      </c>
      <c r="Q3131" s="26">
        <v>43076</v>
      </c>
    </row>
    <row r="3132" spans="1:17" x14ac:dyDescent="0.25">
      <c r="A3132" s="12" t="str">
        <f t="shared" si="48"/>
        <v>ACPQ</v>
      </c>
      <c r="B3132" s="13" t="s">
        <v>14661</v>
      </c>
      <c r="C3132" s="13" t="s">
        <v>10259</v>
      </c>
      <c r="D3132" s="13" t="s">
        <v>14662</v>
      </c>
      <c r="E3132" s="13" t="s">
        <v>788</v>
      </c>
      <c r="F3132" s="13" t="s">
        <v>9626</v>
      </c>
      <c r="G3132" s="13" t="s">
        <v>10631</v>
      </c>
      <c r="H3132" s="13" t="s">
        <v>9630</v>
      </c>
      <c r="I3132" s="13" t="s">
        <v>14663</v>
      </c>
      <c r="J3132" s="19">
        <v>736</v>
      </c>
      <c r="K3132" s="13" t="s">
        <v>9260</v>
      </c>
      <c r="L3132" s="26">
        <v>43074</v>
      </c>
      <c r="M3132" s="19">
        <v>736</v>
      </c>
      <c r="N3132" s="13" t="s">
        <v>9260</v>
      </c>
      <c r="O3132" s="21">
        <v>0</v>
      </c>
      <c r="P3132" s="13" t="s">
        <v>9257</v>
      </c>
      <c r="Q3132" s="26">
        <v>43075</v>
      </c>
    </row>
    <row r="3133" spans="1:17" x14ac:dyDescent="0.25">
      <c r="A3133" s="12" t="str">
        <f t="shared" si="48"/>
        <v>ACPQ</v>
      </c>
      <c r="B3133" s="13" t="s">
        <v>14661</v>
      </c>
      <c r="C3133" s="13" t="s">
        <v>10267</v>
      </c>
      <c r="D3133" s="13" t="s">
        <v>14662</v>
      </c>
      <c r="E3133" s="13" t="s">
        <v>788</v>
      </c>
      <c r="F3133" s="13" t="s">
        <v>9626</v>
      </c>
      <c r="G3133" s="13" t="s">
        <v>10631</v>
      </c>
      <c r="H3133" s="13" t="s">
        <v>9630</v>
      </c>
      <c r="I3133" s="13" t="s">
        <v>14664</v>
      </c>
      <c r="J3133" s="19">
        <v>360</v>
      </c>
      <c r="K3133" s="13" t="s">
        <v>9260</v>
      </c>
      <c r="L3133" s="26">
        <v>43074</v>
      </c>
      <c r="M3133" s="19">
        <v>360</v>
      </c>
      <c r="N3133" s="13" t="s">
        <v>9260</v>
      </c>
      <c r="O3133" s="21">
        <v>0</v>
      </c>
      <c r="P3133" s="13" t="s">
        <v>9257</v>
      </c>
      <c r="Q3133" s="26">
        <v>43075</v>
      </c>
    </row>
    <row r="3134" spans="1:17" x14ac:dyDescent="0.25">
      <c r="A3134" s="12" t="str">
        <f t="shared" si="48"/>
        <v>ACPQ</v>
      </c>
      <c r="B3134" s="13" t="s">
        <v>14661</v>
      </c>
      <c r="C3134" s="13" t="s">
        <v>10304</v>
      </c>
      <c r="D3134" s="13" t="s">
        <v>14662</v>
      </c>
      <c r="E3134" s="13" t="s">
        <v>788</v>
      </c>
      <c r="F3134" s="13" t="s">
        <v>9626</v>
      </c>
      <c r="G3134" s="13" t="s">
        <v>10631</v>
      </c>
      <c r="H3134" s="13" t="s">
        <v>9630</v>
      </c>
      <c r="I3134" s="13" t="s">
        <v>14665</v>
      </c>
      <c r="J3134" s="19">
        <v>122</v>
      </c>
      <c r="K3134" s="13" t="s">
        <v>9260</v>
      </c>
      <c r="L3134" s="26">
        <v>43074</v>
      </c>
      <c r="M3134" s="19">
        <v>122</v>
      </c>
      <c r="N3134" s="13" t="s">
        <v>9260</v>
      </c>
      <c r="O3134" s="21">
        <v>0</v>
      </c>
      <c r="P3134" s="13" t="s">
        <v>9257</v>
      </c>
      <c r="Q3134" s="26">
        <v>43075</v>
      </c>
    </row>
    <row r="3135" spans="1:17" x14ac:dyDescent="0.25">
      <c r="A3135" s="12" t="str">
        <f t="shared" si="48"/>
        <v>ACPQ</v>
      </c>
      <c r="B3135" s="13" t="s">
        <v>14661</v>
      </c>
      <c r="C3135" s="13" t="s">
        <v>10269</v>
      </c>
      <c r="D3135" s="13" t="s">
        <v>14662</v>
      </c>
      <c r="E3135" s="13" t="s">
        <v>788</v>
      </c>
      <c r="F3135" s="13" t="s">
        <v>9626</v>
      </c>
      <c r="G3135" s="13" t="s">
        <v>10631</v>
      </c>
      <c r="H3135" s="13" t="s">
        <v>9630</v>
      </c>
      <c r="I3135" s="13" t="s">
        <v>14666</v>
      </c>
      <c r="J3135" s="19">
        <v>120</v>
      </c>
      <c r="K3135" s="13" t="s">
        <v>9260</v>
      </c>
      <c r="L3135" s="26">
        <v>43074</v>
      </c>
      <c r="M3135" s="19">
        <v>120</v>
      </c>
      <c r="N3135" s="13" t="s">
        <v>9260</v>
      </c>
      <c r="O3135" s="21">
        <v>0</v>
      </c>
      <c r="P3135" s="13" t="s">
        <v>9257</v>
      </c>
      <c r="Q3135" s="26">
        <v>43075</v>
      </c>
    </row>
    <row r="3136" spans="1:17" x14ac:dyDescent="0.25">
      <c r="A3136" s="12" t="str">
        <f t="shared" si="48"/>
        <v>ACPQ</v>
      </c>
      <c r="B3136" s="13" t="s">
        <v>14667</v>
      </c>
      <c r="C3136" s="13" t="s">
        <v>10259</v>
      </c>
      <c r="D3136" s="13" t="s">
        <v>14668</v>
      </c>
      <c r="E3136" s="13" t="s">
        <v>788</v>
      </c>
      <c r="F3136" s="13" t="s">
        <v>9626</v>
      </c>
      <c r="G3136" s="13" t="s">
        <v>11081</v>
      </c>
      <c r="H3136" s="13" t="s">
        <v>9627</v>
      </c>
      <c r="I3136" s="13" t="s">
        <v>14669</v>
      </c>
      <c r="J3136" s="19">
        <v>872</v>
      </c>
      <c r="K3136" s="13" t="s">
        <v>9260</v>
      </c>
      <c r="L3136" s="26">
        <v>43074</v>
      </c>
      <c r="M3136" s="19">
        <v>872</v>
      </c>
      <c r="N3136" s="13" t="s">
        <v>9260</v>
      </c>
      <c r="O3136" s="21">
        <v>0</v>
      </c>
      <c r="P3136" s="13" t="s">
        <v>9257</v>
      </c>
      <c r="Q3136" s="26">
        <v>43075</v>
      </c>
    </row>
    <row r="3137" spans="1:17" x14ac:dyDescent="0.25">
      <c r="A3137" s="12" t="str">
        <f t="shared" si="48"/>
        <v>ACPQ</v>
      </c>
      <c r="B3137" s="13" t="s">
        <v>14667</v>
      </c>
      <c r="C3137" s="13" t="s">
        <v>10267</v>
      </c>
      <c r="D3137" s="13" t="s">
        <v>14668</v>
      </c>
      <c r="E3137" s="13" t="s">
        <v>788</v>
      </c>
      <c r="F3137" s="13" t="s">
        <v>9626</v>
      </c>
      <c r="G3137" s="13" t="s">
        <v>11081</v>
      </c>
      <c r="H3137" s="13" t="s">
        <v>9627</v>
      </c>
      <c r="I3137" s="13" t="s">
        <v>14670</v>
      </c>
      <c r="J3137" s="19">
        <v>868</v>
      </c>
      <c r="K3137" s="13" t="s">
        <v>9260</v>
      </c>
      <c r="L3137" s="26">
        <v>43074</v>
      </c>
      <c r="M3137" s="19">
        <v>868</v>
      </c>
      <c r="N3137" s="13" t="s">
        <v>9260</v>
      </c>
      <c r="O3137" s="21">
        <v>0</v>
      </c>
      <c r="P3137" s="13" t="s">
        <v>9257</v>
      </c>
      <c r="Q3137" s="26">
        <v>43075</v>
      </c>
    </row>
    <row r="3138" spans="1:17" x14ac:dyDescent="0.25">
      <c r="A3138" s="12" t="str">
        <f t="shared" si="48"/>
        <v>ACPQ</v>
      </c>
      <c r="B3138" s="13" t="s">
        <v>14667</v>
      </c>
      <c r="C3138" s="13" t="s">
        <v>10304</v>
      </c>
      <c r="D3138" s="13" t="s">
        <v>14668</v>
      </c>
      <c r="E3138" s="13" t="s">
        <v>788</v>
      </c>
      <c r="F3138" s="13" t="s">
        <v>9626</v>
      </c>
      <c r="G3138" s="13" t="s">
        <v>11081</v>
      </c>
      <c r="H3138" s="13" t="s">
        <v>9627</v>
      </c>
      <c r="I3138" s="13" t="s">
        <v>14671</v>
      </c>
      <c r="J3138" s="19">
        <v>852</v>
      </c>
      <c r="K3138" s="13" t="s">
        <v>9260</v>
      </c>
      <c r="L3138" s="26">
        <v>43074</v>
      </c>
      <c r="M3138" s="19">
        <v>852</v>
      </c>
      <c r="N3138" s="13" t="s">
        <v>9260</v>
      </c>
      <c r="O3138" s="21">
        <v>0</v>
      </c>
      <c r="P3138" s="13" t="s">
        <v>9257</v>
      </c>
      <c r="Q3138" s="26">
        <v>43075</v>
      </c>
    </row>
    <row r="3139" spans="1:17" x14ac:dyDescent="0.25">
      <c r="A3139" s="12" t="str">
        <f t="shared" ref="A3139:A3202" si="49">LEFT(I3139,4)</f>
        <v>ACPQ</v>
      </c>
      <c r="B3139" s="13" t="s">
        <v>14667</v>
      </c>
      <c r="C3139" s="13" t="s">
        <v>10269</v>
      </c>
      <c r="D3139" s="13" t="s">
        <v>14668</v>
      </c>
      <c r="E3139" s="13" t="s">
        <v>788</v>
      </c>
      <c r="F3139" s="13" t="s">
        <v>9626</v>
      </c>
      <c r="G3139" s="13" t="s">
        <v>11081</v>
      </c>
      <c r="H3139" s="13" t="s">
        <v>9627</v>
      </c>
      <c r="I3139" s="13" t="s">
        <v>14672</v>
      </c>
      <c r="J3139" s="19">
        <v>566</v>
      </c>
      <c r="K3139" s="13" t="s">
        <v>9260</v>
      </c>
      <c r="L3139" s="26">
        <v>43074</v>
      </c>
      <c r="M3139" s="19">
        <v>566</v>
      </c>
      <c r="N3139" s="13" t="s">
        <v>9260</v>
      </c>
      <c r="O3139" s="21">
        <v>0</v>
      </c>
      <c r="P3139" s="13" t="s">
        <v>9257</v>
      </c>
      <c r="Q3139" s="26">
        <v>43075</v>
      </c>
    </row>
    <row r="3140" spans="1:17" x14ac:dyDescent="0.25">
      <c r="A3140" s="12" t="str">
        <f t="shared" si="49"/>
        <v>ACPQ</v>
      </c>
      <c r="B3140" s="13" t="s">
        <v>14667</v>
      </c>
      <c r="C3140" s="13" t="s">
        <v>10307</v>
      </c>
      <c r="D3140" s="13" t="s">
        <v>14668</v>
      </c>
      <c r="E3140" s="13" t="s">
        <v>788</v>
      </c>
      <c r="F3140" s="13" t="s">
        <v>9626</v>
      </c>
      <c r="G3140" s="13" t="s">
        <v>11081</v>
      </c>
      <c r="H3140" s="13" t="s">
        <v>9627</v>
      </c>
      <c r="I3140" s="13" t="s">
        <v>14673</v>
      </c>
      <c r="J3140" s="19">
        <v>294</v>
      </c>
      <c r="K3140" s="13" t="s">
        <v>9260</v>
      </c>
      <c r="L3140" s="26">
        <v>43074</v>
      </c>
      <c r="M3140" s="19">
        <v>294</v>
      </c>
      <c r="N3140" s="13" t="s">
        <v>9260</v>
      </c>
      <c r="O3140" s="21">
        <v>0</v>
      </c>
      <c r="P3140" s="13" t="s">
        <v>9257</v>
      </c>
      <c r="Q3140" s="26">
        <v>43075</v>
      </c>
    </row>
    <row r="3141" spans="1:17" x14ac:dyDescent="0.25">
      <c r="A3141" s="12" t="str">
        <f t="shared" si="49"/>
        <v>ACTZ</v>
      </c>
      <c r="B3141" s="13" t="s">
        <v>14674</v>
      </c>
      <c r="C3141" s="13" t="s">
        <v>10259</v>
      </c>
      <c r="D3141" s="13" t="s">
        <v>14662</v>
      </c>
      <c r="E3141" s="13" t="s">
        <v>788</v>
      </c>
      <c r="F3141" s="13" t="s">
        <v>9626</v>
      </c>
      <c r="G3141" s="13" t="s">
        <v>10631</v>
      </c>
      <c r="H3141" s="13" t="s">
        <v>9630</v>
      </c>
      <c r="I3141" s="13" t="s">
        <v>14675</v>
      </c>
      <c r="J3141" s="19">
        <v>604</v>
      </c>
      <c r="K3141" s="13" t="s">
        <v>9260</v>
      </c>
      <c r="L3141" s="26">
        <v>43076</v>
      </c>
      <c r="M3141" s="19">
        <v>604</v>
      </c>
      <c r="N3141" s="13" t="s">
        <v>9260</v>
      </c>
      <c r="O3141" s="21">
        <v>0</v>
      </c>
      <c r="P3141" s="13" t="s">
        <v>9257</v>
      </c>
      <c r="Q3141" s="26">
        <v>43077</v>
      </c>
    </row>
    <row r="3142" spans="1:17" x14ac:dyDescent="0.25">
      <c r="A3142" s="12" t="str">
        <f t="shared" si="49"/>
        <v>ACTZ</v>
      </c>
      <c r="B3142" s="13" t="s">
        <v>14674</v>
      </c>
      <c r="C3142" s="13" t="s">
        <v>10267</v>
      </c>
      <c r="D3142" s="13" t="s">
        <v>14662</v>
      </c>
      <c r="E3142" s="13" t="s">
        <v>788</v>
      </c>
      <c r="F3142" s="13" t="s">
        <v>9626</v>
      </c>
      <c r="G3142" s="13" t="s">
        <v>10631</v>
      </c>
      <c r="H3142" s="13" t="s">
        <v>9630</v>
      </c>
      <c r="I3142" s="13" t="s">
        <v>14676</v>
      </c>
      <c r="J3142" s="19">
        <v>490</v>
      </c>
      <c r="K3142" s="13" t="s">
        <v>9260</v>
      </c>
      <c r="L3142" s="26">
        <v>43076</v>
      </c>
      <c r="M3142" s="19">
        <v>490</v>
      </c>
      <c r="N3142" s="13" t="s">
        <v>9260</v>
      </c>
      <c r="O3142" s="21">
        <v>0</v>
      </c>
      <c r="P3142" s="13" t="s">
        <v>9257</v>
      </c>
      <c r="Q3142" s="26">
        <v>43077</v>
      </c>
    </row>
    <row r="3143" spans="1:17" x14ac:dyDescent="0.25">
      <c r="A3143" s="12" t="str">
        <f t="shared" si="49"/>
        <v>ACTZ</v>
      </c>
      <c r="B3143" s="13" t="s">
        <v>14674</v>
      </c>
      <c r="C3143" s="13" t="s">
        <v>10304</v>
      </c>
      <c r="D3143" s="13" t="s">
        <v>14662</v>
      </c>
      <c r="E3143" s="13" t="s">
        <v>788</v>
      </c>
      <c r="F3143" s="13" t="s">
        <v>9626</v>
      </c>
      <c r="G3143" s="13" t="s">
        <v>10631</v>
      </c>
      <c r="H3143" s="13" t="s">
        <v>9630</v>
      </c>
      <c r="I3143" s="13" t="s">
        <v>14677</v>
      </c>
      <c r="J3143" s="19">
        <v>486</v>
      </c>
      <c r="K3143" s="13" t="s">
        <v>9260</v>
      </c>
      <c r="L3143" s="26">
        <v>43076</v>
      </c>
      <c r="M3143" s="19">
        <v>486</v>
      </c>
      <c r="N3143" s="13" t="s">
        <v>9260</v>
      </c>
      <c r="O3143" s="21">
        <v>0</v>
      </c>
      <c r="P3143" s="13" t="s">
        <v>9257</v>
      </c>
      <c r="Q3143" s="26">
        <v>43077</v>
      </c>
    </row>
    <row r="3144" spans="1:17" x14ac:dyDescent="0.25">
      <c r="A3144" s="12" t="str">
        <f t="shared" si="49"/>
        <v>ACTZ</v>
      </c>
      <c r="B3144" s="13" t="s">
        <v>14674</v>
      </c>
      <c r="C3144" s="13" t="s">
        <v>10269</v>
      </c>
      <c r="D3144" s="13" t="s">
        <v>14662</v>
      </c>
      <c r="E3144" s="13" t="s">
        <v>788</v>
      </c>
      <c r="F3144" s="13" t="s">
        <v>9626</v>
      </c>
      <c r="G3144" s="13" t="s">
        <v>10631</v>
      </c>
      <c r="H3144" s="13" t="s">
        <v>9630</v>
      </c>
      <c r="I3144" s="13" t="s">
        <v>14678</v>
      </c>
      <c r="J3144" s="19">
        <v>356</v>
      </c>
      <c r="K3144" s="13" t="s">
        <v>9260</v>
      </c>
      <c r="L3144" s="26">
        <v>43076</v>
      </c>
      <c r="M3144" s="19">
        <v>356</v>
      </c>
      <c r="N3144" s="13" t="s">
        <v>9260</v>
      </c>
      <c r="O3144" s="21">
        <v>0</v>
      </c>
      <c r="P3144" s="13" t="s">
        <v>9257</v>
      </c>
      <c r="Q3144" s="26">
        <v>43077</v>
      </c>
    </row>
    <row r="3145" spans="1:17" x14ac:dyDescent="0.25">
      <c r="A3145" s="12" t="str">
        <f t="shared" si="49"/>
        <v>ACTZ</v>
      </c>
      <c r="B3145" s="13" t="s">
        <v>14674</v>
      </c>
      <c r="C3145" s="13" t="s">
        <v>10307</v>
      </c>
      <c r="D3145" s="13" t="s">
        <v>14662</v>
      </c>
      <c r="E3145" s="13" t="s">
        <v>788</v>
      </c>
      <c r="F3145" s="13" t="s">
        <v>9626</v>
      </c>
      <c r="G3145" s="13" t="s">
        <v>10631</v>
      </c>
      <c r="H3145" s="13" t="s">
        <v>9630</v>
      </c>
      <c r="I3145" s="13" t="s">
        <v>14679</v>
      </c>
      <c r="J3145" s="19">
        <v>242</v>
      </c>
      <c r="K3145" s="13" t="s">
        <v>9260</v>
      </c>
      <c r="L3145" s="26">
        <v>43076</v>
      </c>
      <c r="M3145" s="19">
        <v>242</v>
      </c>
      <c r="N3145" s="13" t="s">
        <v>9260</v>
      </c>
      <c r="O3145" s="21">
        <v>0</v>
      </c>
      <c r="P3145" s="13" t="s">
        <v>9257</v>
      </c>
      <c r="Q3145" s="26">
        <v>43077</v>
      </c>
    </row>
    <row r="3146" spans="1:17" x14ac:dyDescent="0.25">
      <c r="A3146" s="12" t="str">
        <f t="shared" si="49"/>
        <v>ACSE</v>
      </c>
      <c r="B3146" s="13" t="s">
        <v>14680</v>
      </c>
      <c r="C3146" s="13" t="s">
        <v>10259</v>
      </c>
      <c r="D3146" s="13" t="s">
        <v>14662</v>
      </c>
      <c r="E3146" s="13" t="s">
        <v>788</v>
      </c>
      <c r="F3146" s="13" t="s">
        <v>9626</v>
      </c>
      <c r="G3146" s="13" t="s">
        <v>10631</v>
      </c>
      <c r="H3146" s="13" t="s">
        <v>9630</v>
      </c>
      <c r="I3146" s="13" t="s">
        <v>14681</v>
      </c>
      <c r="J3146" s="19">
        <v>494</v>
      </c>
      <c r="K3146" s="13" t="s">
        <v>9260</v>
      </c>
      <c r="L3146" s="26">
        <v>43076</v>
      </c>
      <c r="M3146" s="19">
        <v>494</v>
      </c>
      <c r="N3146" s="13" t="s">
        <v>9260</v>
      </c>
      <c r="O3146" s="21">
        <v>0</v>
      </c>
      <c r="P3146" s="13" t="s">
        <v>9257</v>
      </c>
      <c r="Q3146" s="26">
        <v>43077</v>
      </c>
    </row>
    <row r="3147" spans="1:17" x14ac:dyDescent="0.25">
      <c r="A3147" s="12" t="str">
        <f t="shared" si="49"/>
        <v>ACSE</v>
      </c>
      <c r="B3147" s="13" t="s">
        <v>14680</v>
      </c>
      <c r="C3147" s="13" t="s">
        <v>10267</v>
      </c>
      <c r="D3147" s="13" t="s">
        <v>14662</v>
      </c>
      <c r="E3147" s="13" t="s">
        <v>788</v>
      </c>
      <c r="F3147" s="13" t="s">
        <v>9626</v>
      </c>
      <c r="G3147" s="13" t="s">
        <v>10631</v>
      </c>
      <c r="H3147" s="13" t="s">
        <v>9630</v>
      </c>
      <c r="I3147" s="13" t="s">
        <v>14682</v>
      </c>
      <c r="J3147" s="19">
        <v>492</v>
      </c>
      <c r="K3147" s="13" t="s">
        <v>9260</v>
      </c>
      <c r="L3147" s="26">
        <v>43076</v>
      </c>
      <c r="M3147" s="19">
        <v>492</v>
      </c>
      <c r="N3147" s="13" t="s">
        <v>9260</v>
      </c>
      <c r="O3147" s="21">
        <v>0</v>
      </c>
      <c r="P3147" s="13" t="s">
        <v>9257</v>
      </c>
      <c r="Q3147" s="26">
        <v>43077</v>
      </c>
    </row>
    <row r="3148" spans="1:17" x14ac:dyDescent="0.25">
      <c r="A3148" s="12" t="str">
        <f t="shared" si="49"/>
        <v>ACSE</v>
      </c>
      <c r="B3148" s="13" t="s">
        <v>14680</v>
      </c>
      <c r="C3148" s="13" t="s">
        <v>10304</v>
      </c>
      <c r="D3148" s="13" t="s">
        <v>14662</v>
      </c>
      <c r="E3148" s="13" t="s">
        <v>788</v>
      </c>
      <c r="F3148" s="13" t="s">
        <v>9626</v>
      </c>
      <c r="G3148" s="13" t="s">
        <v>10631</v>
      </c>
      <c r="H3148" s="13" t="s">
        <v>9630</v>
      </c>
      <c r="I3148" s="13" t="s">
        <v>14683</v>
      </c>
      <c r="J3148" s="19">
        <v>246</v>
      </c>
      <c r="K3148" s="13" t="s">
        <v>9260</v>
      </c>
      <c r="L3148" s="26">
        <v>43076</v>
      </c>
      <c r="M3148" s="19">
        <v>246</v>
      </c>
      <c r="N3148" s="13" t="s">
        <v>9260</v>
      </c>
      <c r="O3148" s="21">
        <v>0</v>
      </c>
      <c r="P3148" s="13" t="s">
        <v>9257</v>
      </c>
      <c r="Q3148" s="26">
        <v>43077</v>
      </c>
    </row>
    <row r="3149" spans="1:17" x14ac:dyDescent="0.25">
      <c r="A3149" s="12" t="str">
        <f t="shared" si="49"/>
        <v>ACSE</v>
      </c>
      <c r="B3149" s="13" t="s">
        <v>14680</v>
      </c>
      <c r="C3149" s="13" t="s">
        <v>10269</v>
      </c>
      <c r="D3149" s="13" t="s">
        <v>14662</v>
      </c>
      <c r="E3149" s="13" t="s">
        <v>788</v>
      </c>
      <c r="F3149" s="13" t="s">
        <v>9626</v>
      </c>
      <c r="G3149" s="13" t="s">
        <v>10631</v>
      </c>
      <c r="H3149" s="13" t="s">
        <v>9630</v>
      </c>
      <c r="I3149" s="13" t="s">
        <v>14684</v>
      </c>
      <c r="J3149" s="19">
        <v>242</v>
      </c>
      <c r="K3149" s="13" t="s">
        <v>9260</v>
      </c>
      <c r="L3149" s="26">
        <v>43076</v>
      </c>
      <c r="M3149" s="19">
        <v>242</v>
      </c>
      <c r="N3149" s="13" t="s">
        <v>9260</v>
      </c>
      <c r="O3149" s="21">
        <v>0</v>
      </c>
      <c r="P3149" s="13" t="s">
        <v>9257</v>
      </c>
      <c r="Q3149" s="26">
        <v>43077</v>
      </c>
    </row>
    <row r="3150" spans="1:17" x14ac:dyDescent="0.25">
      <c r="A3150" s="12" t="str">
        <f t="shared" si="49"/>
        <v>ACSE</v>
      </c>
      <c r="B3150" s="13" t="s">
        <v>14685</v>
      </c>
      <c r="C3150" s="13" t="s">
        <v>10259</v>
      </c>
      <c r="D3150" s="13" t="s">
        <v>14668</v>
      </c>
      <c r="E3150" s="13" t="s">
        <v>788</v>
      </c>
      <c r="F3150" s="13" t="s">
        <v>9626</v>
      </c>
      <c r="G3150" s="13" t="s">
        <v>11081</v>
      </c>
      <c r="H3150" s="13" t="s">
        <v>9627</v>
      </c>
      <c r="I3150" s="13" t="s">
        <v>14686</v>
      </c>
      <c r="J3150" s="19">
        <v>860</v>
      </c>
      <c r="K3150" s="13" t="s">
        <v>9260</v>
      </c>
      <c r="L3150" s="26">
        <v>43076</v>
      </c>
      <c r="M3150" s="19">
        <v>860</v>
      </c>
      <c r="N3150" s="13" t="s">
        <v>9260</v>
      </c>
      <c r="O3150" s="21">
        <v>0</v>
      </c>
      <c r="P3150" s="13" t="s">
        <v>9257</v>
      </c>
      <c r="Q3150" s="26">
        <v>43077</v>
      </c>
    </row>
    <row r="3151" spans="1:17" x14ac:dyDescent="0.25">
      <c r="A3151" s="12" t="str">
        <f t="shared" si="49"/>
        <v>ACSE</v>
      </c>
      <c r="B3151" s="13" t="s">
        <v>14685</v>
      </c>
      <c r="C3151" s="13" t="s">
        <v>10267</v>
      </c>
      <c r="D3151" s="13" t="s">
        <v>14668</v>
      </c>
      <c r="E3151" s="13" t="s">
        <v>788</v>
      </c>
      <c r="F3151" s="13" t="s">
        <v>9626</v>
      </c>
      <c r="G3151" s="13" t="s">
        <v>11081</v>
      </c>
      <c r="H3151" s="13" t="s">
        <v>9627</v>
      </c>
      <c r="I3151" s="13" t="s">
        <v>14687</v>
      </c>
      <c r="J3151" s="19">
        <v>856</v>
      </c>
      <c r="K3151" s="13" t="s">
        <v>9260</v>
      </c>
      <c r="L3151" s="26">
        <v>43076</v>
      </c>
      <c r="M3151" s="19">
        <v>856</v>
      </c>
      <c r="N3151" s="13" t="s">
        <v>9260</v>
      </c>
      <c r="O3151" s="21">
        <v>0</v>
      </c>
      <c r="P3151" s="13" t="s">
        <v>9257</v>
      </c>
      <c r="Q3151" s="26">
        <v>43077</v>
      </c>
    </row>
    <row r="3152" spans="1:17" x14ac:dyDescent="0.25">
      <c r="A3152" s="12" t="str">
        <f t="shared" si="49"/>
        <v>ACSE</v>
      </c>
      <c r="B3152" s="13" t="s">
        <v>14685</v>
      </c>
      <c r="C3152" s="13" t="s">
        <v>10304</v>
      </c>
      <c r="D3152" s="13" t="s">
        <v>14668</v>
      </c>
      <c r="E3152" s="13" t="s">
        <v>788</v>
      </c>
      <c r="F3152" s="13" t="s">
        <v>9626</v>
      </c>
      <c r="G3152" s="13" t="s">
        <v>11081</v>
      </c>
      <c r="H3152" s="13" t="s">
        <v>9627</v>
      </c>
      <c r="I3152" s="13" t="s">
        <v>14688</v>
      </c>
      <c r="J3152" s="19">
        <v>570</v>
      </c>
      <c r="K3152" s="13" t="s">
        <v>9260</v>
      </c>
      <c r="L3152" s="26">
        <v>43076</v>
      </c>
      <c r="M3152" s="19">
        <v>570</v>
      </c>
      <c r="N3152" s="13" t="s">
        <v>9260</v>
      </c>
      <c r="O3152" s="21">
        <v>0</v>
      </c>
      <c r="P3152" s="13" t="s">
        <v>9257</v>
      </c>
      <c r="Q3152" s="26">
        <v>43077</v>
      </c>
    </row>
    <row r="3153" spans="1:17" x14ac:dyDescent="0.25">
      <c r="A3153" s="12" t="str">
        <f t="shared" si="49"/>
        <v>ACSE</v>
      </c>
      <c r="B3153" s="13" t="s">
        <v>14685</v>
      </c>
      <c r="C3153" s="13" t="s">
        <v>10269</v>
      </c>
      <c r="D3153" s="13" t="s">
        <v>14668</v>
      </c>
      <c r="E3153" s="13" t="s">
        <v>788</v>
      </c>
      <c r="F3153" s="13" t="s">
        <v>9626</v>
      </c>
      <c r="G3153" s="13" t="s">
        <v>11081</v>
      </c>
      <c r="H3153" s="13" t="s">
        <v>9627</v>
      </c>
      <c r="I3153" s="13" t="s">
        <v>14689</v>
      </c>
      <c r="J3153" s="19">
        <v>568</v>
      </c>
      <c r="K3153" s="13" t="s">
        <v>9260</v>
      </c>
      <c r="L3153" s="26">
        <v>43076</v>
      </c>
      <c r="M3153" s="19">
        <v>568</v>
      </c>
      <c r="N3153" s="13" t="s">
        <v>9260</v>
      </c>
      <c r="O3153" s="21">
        <v>0</v>
      </c>
      <c r="P3153" s="13" t="s">
        <v>9257</v>
      </c>
      <c r="Q3153" s="26">
        <v>43077</v>
      </c>
    </row>
    <row r="3154" spans="1:17" x14ac:dyDescent="0.25">
      <c r="A3154" s="12" t="str">
        <f t="shared" si="49"/>
        <v>ACSE</v>
      </c>
      <c r="B3154" s="13" t="s">
        <v>14685</v>
      </c>
      <c r="C3154" s="13" t="s">
        <v>10307</v>
      </c>
      <c r="D3154" s="13" t="s">
        <v>14668</v>
      </c>
      <c r="E3154" s="13" t="s">
        <v>788</v>
      </c>
      <c r="F3154" s="13" t="s">
        <v>9626</v>
      </c>
      <c r="G3154" s="13" t="s">
        <v>11081</v>
      </c>
      <c r="H3154" s="13" t="s">
        <v>9627</v>
      </c>
      <c r="I3154" s="13" t="s">
        <v>14690</v>
      </c>
      <c r="J3154" s="19">
        <v>292</v>
      </c>
      <c r="K3154" s="13" t="s">
        <v>9260</v>
      </c>
      <c r="L3154" s="26">
        <v>43076</v>
      </c>
      <c r="M3154" s="19">
        <v>292</v>
      </c>
      <c r="N3154" s="13" t="s">
        <v>9260</v>
      </c>
      <c r="O3154" s="21">
        <v>0</v>
      </c>
      <c r="P3154" s="13" t="s">
        <v>9257</v>
      </c>
      <c r="Q3154" s="26">
        <v>43077</v>
      </c>
    </row>
    <row r="3155" spans="1:17" x14ac:dyDescent="0.25">
      <c r="A3155" s="12" t="str">
        <f t="shared" si="49"/>
        <v>ACSE</v>
      </c>
      <c r="B3155" s="13" t="s">
        <v>14685</v>
      </c>
      <c r="C3155" s="13" t="s">
        <v>10316</v>
      </c>
      <c r="D3155" s="13" t="s">
        <v>14668</v>
      </c>
      <c r="E3155" s="13" t="s">
        <v>788</v>
      </c>
      <c r="F3155" s="13" t="s">
        <v>9626</v>
      </c>
      <c r="G3155" s="13" t="s">
        <v>11081</v>
      </c>
      <c r="H3155" s="13" t="s">
        <v>9627</v>
      </c>
      <c r="I3155" s="13" t="s">
        <v>14691</v>
      </c>
      <c r="J3155" s="19">
        <v>290</v>
      </c>
      <c r="K3155" s="13" t="s">
        <v>9260</v>
      </c>
      <c r="L3155" s="26">
        <v>43076</v>
      </c>
      <c r="M3155" s="19">
        <v>290</v>
      </c>
      <c r="N3155" s="13" t="s">
        <v>9260</v>
      </c>
      <c r="O3155" s="21">
        <v>0</v>
      </c>
      <c r="P3155" s="13" t="s">
        <v>9257</v>
      </c>
      <c r="Q3155" s="26">
        <v>43077</v>
      </c>
    </row>
    <row r="3156" spans="1:17" x14ac:dyDescent="0.25">
      <c r="A3156" s="12" t="str">
        <f t="shared" si="49"/>
        <v>ACYA</v>
      </c>
      <c r="B3156" s="13" t="s">
        <v>14692</v>
      </c>
      <c r="C3156" s="13" t="s">
        <v>10259</v>
      </c>
      <c r="D3156" s="13" t="s">
        <v>13922</v>
      </c>
      <c r="E3156" s="13" t="s">
        <v>3409</v>
      </c>
      <c r="F3156" s="13" t="s">
        <v>9585</v>
      </c>
      <c r="G3156" s="13" t="s">
        <v>12966</v>
      </c>
      <c r="H3156" s="13" t="s">
        <v>9819</v>
      </c>
      <c r="I3156" s="13" t="s">
        <v>14693</v>
      </c>
      <c r="J3156" s="19">
        <v>756</v>
      </c>
      <c r="K3156" s="13" t="s">
        <v>9260</v>
      </c>
      <c r="L3156" s="26">
        <v>43076</v>
      </c>
      <c r="M3156" s="19">
        <v>756</v>
      </c>
      <c r="N3156" s="13" t="s">
        <v>9260</v>
      </c>
      <c r="O3156" s="21">
        <v>0</v>
      </c>
      <c r="P3156" s="13" t="s">
        <v>9257</v>
      </c>
      <c r="Q3156" s="26">
        <v>43077</v>
      </c>
    </row>
    <row r="3157" spans="1:17" x14ac:dyDescent="0.25">
      <c r="A3157" s="12" t="str">
        <f t="shared" si="49"/>
        <v>ACYA</v>
      </c>
      <c r="B3157" s="13" t="s">
        <v>14692</v>
      </c>
      <c r="C3157" s="13" t="s">
        <v>10267</v>
      </c>
      <c r="D3157" s="13" t="s">
        <v>13922</v>
      </c>
      <c r="E3157" s="13" t="s">
        <v>3409</v>
      </c>
      <c r="F3157" s="13" t="s">
        <v>9585</v>
      </c>
      <c r="G3157" s="13" t="s">
        <v>12966</v>
      </c>
      <c r="H3157" s="13" t="s">
        <v>9819</v>
      </c>
      <c r="I3157" s="13" t="s">
        <v>14694</v>
      </c>
      <c r="J3157" s="19">
        <v>756</v>
      </c>
      <c r="K3157" s="13" t="s">
        <v>9260</v>
      </c>
      <c r="L3157" s="26">
        <v>43076</v>
      </c>
      <c r="M3157" s="19">
        <v>756</v>
      </c>
      <c r="N3157" s="13" t="s">
        <v>9260</v>
      </c>
      <c r="O3157" s="21">
        <v>0</v>
      </c>
      <c r="P3157" s="13" t="s">
        <v>9257</v>
      </c>
      <c r="Q3157" s="26">
        <v>43077</v>
      </c>
    </row>
    <row r="3158" spans="1:17" x14ac:dyDescent="0.25">
      <c r="A3158" s="12" t="str">
        <f t="shared" si="49"/>
        <v>ACYA</v>
      </c>
      <c r="B3158" s="13" t="s">
        <v>14692</v>
      </c>
      <c r="C3158" s="13" t="s">
        <v>10304</v>
      </c>
      <c r="D3158" s="13" t="s">
        <v>13922</v>
      </c>
      <c r="E3158" s="13" t="s">
        <v>3409</v>
      </c>
      <c r="F3158" s="13" t="s">
        <v>9585</v>
      </c>
      <c r="G3158" s="13" t="s">
        <v>12966</v>
      </c>
      <c r="H3158" s="13" t="s">
        <v>9819</v>
      </c>
      <c r="I3158" s="13" t="s">
        <v>14695</v>
      </c>
      <c r="J3158" s="19">
        <v>434</v>
      </c>
      <c r="K3158" s="13" t="s">
        <v>9260</v>
      </c>
      <c r="L3158" s="26">
        <v>43076</v>
      </c>
      <c r="M3158" s="19">
        <v>434</v>
      </c>
      <c r="N3158" s="13" t="s">
        <v>9260</v>
      </c>
      <c r="O3158" s="21">
        <v>0</v>
      </c>
      <c r="P3158" s="13" t="s">
        <v>9257</v>
      </c>
      <c r="Q3158" s="26">
        <v>43077</v>
      </c>
    </row>
    <row r="3159" spans="1:17" x14ac:dyDescent="0.25">
      <c r="A3159" s="12" t="str">
        <f t="shared" si="49"/>
        <v>ACYA</v>
      </c>
      <c r="B3159" s="13" t="s">
        <v>14692</v>
      </c>
      <c r="C3159" s="13" t="s">
        <v>10269</v>
      </c>
      <c r="D3159" s="13" t="s">
        <v>13922</v>
      </c>
      <c r="E3159" s="13" t="s">
        <v>3409</v>
      </c>
      <c r="F3159" s="13" t="s">
        <v>9585</v>
      </c>
      <c r="G3159" s="13" t="s">
        <v>12966</v>
      </c>
      <c r="H3159" s="13" t="s">
        <v>9819</v>
      </c>
      <c r="I3159" s="13" t="s">
        <v>14696</v>
      </c>
      <c r="J3159" s="19">
        <v>218</v>
      </c>
      <c r="K3159" s="13" t="s">
        <v>9260</v>
      </c>
      <c r="L3159" s="26">
        <v>43076</v>
      </c>
      <c r="M3159" s="19">
        <v>218</v>
      </c>
      <c r="N3159" s="13" t="s">
        <v>9260</v>
      </c>
      <c r="O3159" s="21">
        <v>0</v>
      </c>
      <c r="P3159" s="13" t="s">
        <v>9257</v>
      </c>
      <c r="Q3159" s="26">
        <v>43077</v>
      </c>
    </row>
    <row r="3160" spans="1:17" x14ac:dyDescent="0.25">
      <c r="A3160" s="12" t="str">
        <f t="shared" si="49"/>
        <v>ACYA</v>
      </c>
      <c r="B3160" s="13" t="s">
        <v>14697</v>
      </c>
      <c r="C3160" s="13" t="s">
        <v>10259</v>
      </c>
      <c r="D3160" s="13" t="s">
        <v>14121</v>
      </c>
      <c r="E3160" s="13" t="s">
        <v>13387</v>
      </c>
      <c r="F3160" s="13" t="s">
        <v>9585</v>
      </c>
      <c r="G3160" s="13" t="s">
        <v>14279</v>
      </c>
      <c r="H3160" s="13" t="s">
        <v>10003</v>
      </c>
      <c r="I3160" s="13" t="s">
        <v>14698</v>
      </c>
      <c r="J3160" s="19">
        <v>844</v>
      </c>
      <c r="K3160" s="13" t="s">
        <v>9260</v>
      </c>
      <c r="L3160" s="26">
        <v>43076</v>
      </c>
      <c r="M3160" s="19">
        <v>844</v>
      </c>
      <c r="N3160" s="13" t="s">
        <v>9260</v>
      </c>
      <c r="O3160" s="21">
        <v>0</v>
      </c>
      <c r="P3160" s="13" t="s">
        <v>9257</v>
      </c>
      <c r="Q3160" s="26">
        <v>43077</v>
      </c>
    </row>
    <row r="3161" spans="1:17" x14ac:dyDescent="0.25">
      <c r="A3161" s="12" t="str">
        <f t="shared" si="49"/>
        <v>ACYA</v>
      </c>
      <c r="B3161" s="13" t="s">
        <v>14697</v>
      </c>
      <c r="C3161" s="13" t="s">
        <v>10267</v>
      </c>
      <c r="D3161" s="13" t="s">
        <v>14121</v>
      </c>
      <c r="E3161" s="13" t="s">
        <v>13387</v>
      </c>
      <c r="F3161" s="13" t="s">
        <v>9585</v>
      </c>
      <c r="G3161" s="13" t="s">
        <v>14279</v>
      </c>
      <c r="H3161" s="13" t="s">
        <v>10003</v>
      </c>
      <c r="I3161" s="13" t="s">
        <v>14699</v>
      </c>
      <c r="J3161" s="19">
        <v>704</v>
      </c>
      <c r="K3161" s="13" t="s">
        <v>9260</v>
      </c>
      <c r="L3161" s="26">
        <v>43076</v>
      </c>
      <c r="M3161" s="19">
        <v>704</v>
      </c>
      <c r="N3161" s="13" t="s">
        <v>9260</v>
      </c>
      <c r="O3161" s="21">
        <v>0</v>
      </c>
      <c r="P3161" s="13" t="s">
        <v>9257</v>
      </c>
      <c r="Q3161" s="26">
        <v>43077</v>
      </c>
    </row>
    <row r="3162" spans="1:17" x14ac:dyDescent="0.25">
      <c r="A3162" s="12" t="str">
        <f t="shared" si="49"/>
        <v>ACYA</v>
      </c>
      <c r="B3162" s="13" t="s">
        <v>14697</v>
      </c>
      <c r="C3162" s="13" t="s">
        <v>10304</v>
      </c>
      <c r="D3162" s="13" t="s">
        <v>14121</v>
      </c>
      <c r="E3162" s="13" t="s">
        <v>13387</v>
      </c>
      <c r="F3162" s="13" t="s">
        <v>9585</v>
      </c>
      <c r="G3162" s="13" t="s">
        <v>14279</v>
      </c>
      <c r="H3162" s="13" t="s">
        <v>10003</v>
      </c>
      <c r="I3162" s="13" t="s">
        <v>14700</v>
      </c>
      <c r="J3162" s="19">
        <v>562</v>
      </c>
      <c r="K3162" s="13" t="s">
        <v>9260</v>
      </c>
      <c r="L3162" s="26">
        <v>43076</v>
      </c>
      <c r="M3162" s="19">
        <v>562</v>
      </c>
      <c r="N3162" s="13" t="s">
        <v>9260</v>
      </c>
      <c r="O3162" s="21">
        <v>0</v>
      </c>
      <c r="P3162" s="13" t="s">
        <v>9257</v>
      </c>
      <c r="Q3162" s="26">
        <v>43077</v>
      </c>
    </row>
    <row r="3163" spans="1:17" x14ac:dyDescent="0.25">
      <c r="A3163" s="12" t="str">
        <f t="shared" si="49"/>
        <v>ACYA</v>
      </c>
      <c r="B3163" s="13" t="s">
        <v>14697</v>
      </c>
      <c r="C3163" s="13" t="s">
        <v>10269</v>
      </c>
      <c r="D3163" s="13" t="s">
        <v>14121</v>
      </c>
      <c r="E3163" s="13" t="s">
        <v>13387</v>
      </c>
      <c r="F3163" s="13" t="s">
        <v>9585</v>
      </c>
      <c r="G3163" s="13" t="s">
        <v>14279</v>
      </c>
      <c r="H3163" s="13" t="s">
        <v>10003</v>
      </c>
      <c r="I3163" s="13" t="s">
        <v>14701</v>
      </c>
      <c r="J3163" s="19">
        <v>424</v>
      </c>
      <c r="K3163" s="13" t="s">
        <v>9260</v>
      </c>
      <c r="L3163" s="26">
        <v>43076</v>
      </c>
      <c r="M3163" s="19">
        <v>424</v>
      </c>
      <c r="N3163" s="13" t="s">
        <v>9260</v>
      </c>
      <c r="O3163" s="21">
        <v>0</v>
      </c>
      <c r="P3163" s="13" t="s">
        <v>9257</v>
      </c>
      <c r="Q3163" s="26">
        <v>43077</v>
      </c>
    </row>
    <row r="3164" spans="1:17" x14ac:dyDescent="0.25">
      <c r="A3164" s="12" t="str">
        <f t="shared" si="49"/>
        <v>ACYA</v>
      </c>
      <c r="B3164" s="13" t="s">
        <v>14697</v>
      </c>
      <c r="C3164" s="13" t="s">
        <v>10307</v>
      </c>
      <c r="D3164" s="13" t="s">
        <v>14121</v>
      </c>
      <c r="E3164" s="13" t="s">
        <v>13387</v>
      </c>
      <c r="F3164" s="13" t="s">
        <v>9585</v>
      </c>
      <c r="G3164" s="13" t="s">
        <v>14279</v>
      </c>
      <c r="H3164" s="13" t="s">
        <v>10003</v>
      </c>
      <c r="I3164" s="13" t="s">
        <v>14702</v>
      </c>
      <c r="J3164" s="19">
        <v>146</v>
      </c>
      <c r="K3164" s="13" t="s">
        <v>9260</v>
      </c>
      <c r="L3164" s="26">
        <v>43076</v>
      </c>
      <c r="M3164" s="19">
        <v>146</v>
      </c>
      <c r="N3164" s="13" t="s">
        <v>9260</v>
      </c>
      <c r="O3164" s="21">
        <v>0</v>
      </c>
      <c r="P3164" s="13" t="s">
        <v>9257</v>
      </c>
      <c r="Q3164" s="26">
        <v>43077</v>
      </c>
    </row>
    <row r="3165" spans="1:17" x14ac:dyDescent="0.25">
      <c r="A3165" s="12" t="str">
        <f t="shared" si="49"/>
        <v>ACYA</v>
      </c>
      <c r="B3165" s="13" t="s">
        <v>14697</v>
      </c>
      <c r="C3165" s="13" t="s">
        <v>10316</v>
      </c>
      <c r="D3165" s="13" t="s">
        <v>14121</v>
      </c>
      <c r="E3165" s="13" t="s">
        <v>13387</v>
      </c>
      <c r="F3165" s="13" t="s">
        <v>9585</v>
      </c>
      <c r="G3165" s="13" t="s">
        <v>14279</v>
      </c>
      <c r="H3165" s="13" t="s">
        <v>10003</v>
      </c>
      <c r="I3165" s="13" t="s">
        <v>14703</v>
      </c>
      <c r="J3165" s="19">
        <v>146</v>
      </c>
      <c r="K3165" s="13" t="s">
        <v>9260</v>
      </c>
      <c r="L3165" s="26">
        <v>43076</v>
      </c>
      <c r="M3165" s="19">
        <v>146</v>
      </c>
      <c r="N3165" s="13" t="s">
        <v>9260</v>
      </c>
      <c r="O3165" s="21">
        <v>0</v>
      </c>
      <c r="P3165" s="13" t="s">
        <v>9257</v>
      </c>
      <c r="Q3165" s="26">
        <v>43077</v>
      </c>
    </row>
    <row r="3166" spans="1:17" x14ac:dyDescent="0.25">
      <c r="A3166" s="12" t="str">
        <f t="shared" si="49"/>
        <v>ADDX</v>
      </c>
      <c r="B3166" s="13" t="s">
        <v>14704</v>
      </c>
      <c r="C3166" s="13" t="s">
        <v>10259</v>
      </c>
      <c r="D3166" s="13" t="s">
        <v>14648</v>
      </c>
      <c r="E3166" s="13" t="s">
        <v>262</v>
      </c>
      <c r="F3166" s="13" t="s">
        <v>9384</v>
      </c>
      <c r="G3166" s="13" t="s">
        <v>9276</v>
      </c>
      <c r="H3166" s="13" t="s">
        <v>9403</v>
      </c>
      <c r="I3166" s="13" t="s">
        <v>14705</v>
      </c>
      <c r="J3166" s="19">
        <v>1938</v>
      </c>
      <c r="K3166" s="13" t="s">
        <v>9260</v>
      </c>
      <c r="L3166" s="26">
        <v>43076</v>
      </c>
      <c r="M3166" s="19">
        <v>1938</v>
      </c>
      <c r="N3166" s="13" t="s">
        <v>9260</v>
      </c>
      <c r="O3166" s="21">
        <v>0</v>
      </c>
      <c r="P3166" s="13" t="s">
        <v>9257</v>
      </c>
      <c r="Q3166" s="26">
        <v>43077</v>
      </c>
    </row>
    <row r="3167" spans="1:17" x14ac:dyDescent="0.25">
      <c r="A3167" s="12" t="str">
        <f t="shared" si="49"/>
        <v>ADDX</v>
      </c>
      <c r="B3167" s="13" t="s">
        <v>14704</v>
      </c>
      <c r="C3167" s="13" t="s">
        <v>10267</v>
      </c>
      <c r="D3167" s="13" t="s">
        <v>14648</v>
      </c>
      <c r="E3167" s="13" t="s">
        <v>262</v>
      </c>
      <c r="F3167" s="13" t="s">
        <v>9384</v>
      </c>
      <c r="G3167" s="13" t="s">
        <v>9276</v>
      </c>
      <c r="H3167" s="13" t="s">
        <v>9403</v>
      </c>
      <c r="I3167" s="13" t="s">
        <v>14706</v>
      </c>
      <c r="J3167" s="19">
        <v>1842</v>
      </c>
      <c r="K3167" s="13" t="s">
        <v>9260</v>
      </c>
      <c r="L3167" s="26">
        <v>43076</v>
      </c>
      <c r="M3167" s="19">
        <v>1842</v>
      </c>
      <c r="N3167" s="13" t="s">
        <v>9260</v>
      </c>
      <c r="O3167" s="21">
        <v>0</v>
      </c>
      <c r="P3167" s="13" t="s">
        <v>9257</v>
      </c>
      <c r="Q3167" s="26">
        <v>43077</v>
      </c>
    </row>
    <row r="3168" spans="1:17" x14ac:dyDescent="0.25">
      <c r="A3168" s="12" t="str">
        <f t="shared" si="49"/>
        <v>ADDX</v>
      </c>
      <c r="B3168" s="13" t="s">
        <v>14704</v>
      </c>
      <c r="C3168" s="13" t="s">
        <v>10304</v>
      </c>
      <c r="D3168" s="13" t="s">
        <v>14648</v>
      </c>
      <c r="E3168" s="13" t="s">
        <v>262</v>
      </c>
      <c r="F3168" s="13" t="s">
        <v>9384</v>
      </c>
      <c r="G3168" s="13" t="s">
        <v>9276</v>
      </c>
      <c r="H3168" s="13" t="s">
        <v>9403</v>
      </c>
      <c r="I3168" s="13" t="s">
        <v>14707</v>
      </c>
      <c r="J3168" s="19">
        <v>1676</v>
      </c>
      <c r="K3168" s="13" t="s">
        <v>9260</v>
      </c>
      <c r="L3168" s="26">
        <v>43076</v>
      </c>
      <c r="M3168" s="19">
        <v>1676</v>
      </c>
      <c r="N3168" s="13" t="s">
        <v>9260</v>
      </c>
      <c r="O3168" s="21">
        <v>0</v>
      </c>
      <c r="P3168" s="13" t="s">
        <v>9257</v>
      </c>
      <c r="Q3168" s="26">
        <v>43077</v>
      </c>
    </row>
    <row r="3169" spans="1:17" x14ac:dyDescent="0.25">
      <c r="A3169" s="12" t="str">
        <f t="shared" si="49"/>
        <v>ACZA</v>
      </c>
      <c r="B3169" s="13" t="s">
        <v>14708</v>
      </c>
      <c r="C3169" s="13" t="s">
        <v>10259</v>
      </c>
      <c r="D3169" s="13" t="s">
        <v>12718</v>
      </c>
      <c r="E3169" s="13" t="s">
        <v>11366</v>
      </c>
      <c r="F3169" s="13" t="s">
        <v>9585</v>
      </c>
      <c r="G3169" s="13" t="s">
        <v>12972</v>
      </c>
      <c r="H3169" s="13" t="s">
        <v>9820</v>
      </c>
      <c r="I3169" s="13" t="s">
        <v>14709</v>
      </c>
      <c r="J3169" s="19">
        <v>766</v>
      </c>
      <c r="K3169" s="13" t="s">
        <v>9260</v>
      </c>
      <c r="L3169" s="26">
        <v>43077</v>
      </c>
      <c r="M3169" s="19">
        <v>766</v>
      </c>
      <c r="N3169" s="13" t="s">
        <v>9260</v>
      </c>
      <c r="O3169" s="21">
        <v>0</v>
      </c>
      <c r="P3169" s="13" t="s">
        <v>9257</v>
      </c>
      <c r="Q3169" s="26">
        <v>43080</v>
      </c>
    </row>
    <row r="3170" spans="1:17" x14ac:dyDescent="0.25">
      <c r="A3170" s="12" t="str">
        <f t="shared" si="49"/>
        <v>ACZA</v>
      </c>
      <c r="B3170" s="13" t="s">
        <v>14708</v>
      </c>
      <c r="C3170" s="13" t="s">
        <v>10267</v>
      </c>
      <c r="D3170" s="13" t="s">
        <v>12718</v>
      </c>
      <c r="E3170" s="13" t="s">
        <v>11366</v>
      </c>
      <c r="F3170" s="13" t="s">
        <v>9585</v>
      </c>
      <c r="G3170" s="13" t="s">
        <v>12972</v>
      </c>
      <c r="H3170" s="13" t="s">
        <v>9820</v>
      </c>
      <c r="I3170" s="13" t="s">
        <v>14710</v>
      </c>
      <c r="J3170" s="19">
        <v>634</v>
      </c>
      <c r="K3170" s="13" t="s">
        <v>9260</v>
      </c>
      <c r="L3170" s="26">
        <v>43077</v>
      </c>
      <c r="M3170" s="19">
        <v>634</v>
      </c>
      <c r="N3170" s="13" t="s">
        <v>9260</v>
      </c>
      <c r="O3170" s="21">
        <v>0</v>
      </c>
      <c r="P3170" s="13" t="s">
        <v>9257</v>
      </c>
      <c r="Q3170" s="26">
        <v>43080</v>
      </c>
    </row>
    <row r="3171" spans="1:17" x14ac:dyDescent="0.25">
      <c r="A3171" s="12" t="str">
        <f t="shared" si="49"/>
        <v>ACYZ</v>
      </c>
      <c r="B3171" s="13" t="s">
        <v>14711</v>
      </c>
      <c r="C3171" s="13" t="s">
        <v>10259</v>
      </c>
      <c r="D3171" s="13" t="s">
        <v>14121</v>
      </c>
      <c r="E3171" s="13" t="s">
        <v>11401</v>
      </c>
      <c r="F3171" s="13" t="s">
        <v>9585</v>
      </c>
      <c r="G3171" s="13" t="s">
        <v>14336</v>
      </c>
      <c r="H3171" s="13" t="s">
        <v>10002</v>
      </c>
      <c r="I3171" s="13" t="s">
        <v>14712</v>
      </c>
      <c r="J3171" s="19">
        <v>672</v>
      </c>
      <c r="K3171" s="13" t="s">
        <v>9260</v>
      </c>
      <c r="L3171" s="26">
        <v>43077</v>
      </c>
      <c r="M3171" s="19">
        <v>672</v>
      </c>
      <c r="N3171" s="13" t="s">
        <v>9260</v>
      </c>
      <c r="O3171" s="21">
        <v>0</v>
      </c>
      <c r="P3171" s="13" t="s">
        <v>9257</v>
      </c>
      <c r="Q3171" s="26">
        <v>43080</v>
      </c>
    </row>
    <row r="3172" spans="1:17" x14ac:dyDescent="0.25">
      <c r="A3172" s="12" t="str">
        <f t="shared" si="49"/>
        <v>ACYZ</v>
      </c>
      <c r="B3172" s="13" t="s">
        <v>14711</v>
      </c>
      <c r="C3172" s="13" t="s">
        <v>10267</v>
      </c>
      <c r="D3172" s="13" t="s">
        <v>14121</v>
      </c>
      <c r="E3172" s="13" t="s">
        <v>11401</v>
      </c>
      <c r="F3172" s="13" t="s">
        <v>9585</v>
      </c>
      <c r="G3172" s="13" t="s">
        <v>14336</v>
      </c>
      <c r="H3172" s="13" t="s">
        <v>10002</v>
      </c>
      <c r="I3172" s="13" t="s">
        <v>14713</v>
      </c>
      <c r="J3172" s="19">
        <v>540</v>
      </c>
      <c r="K3172" s="13" t="s">
        <v>9260</v>
      </c>
      <c r="L3172" s="26">
        <v>43077</v>
      </c>
      <c r="M3172" s="19">
        <v>540</v>
      </c>
      <c r="N3172" s="13" t="s">
        <v>9260</v>
      </c>
      <c r="O3172" s="21">
        <v>0</v>
      </c>
      <c r="P3172" s="13" t="s">
        <v>9257</v>
      </c>
      <c r="Q3172" s="26">
        <v>43080</v>
      </c>
    </row>
    <row r="3173" spans="1:17" x14ac:dyDescent="0.25">
      <c r="A3173" s="12" t="str">
        <f t="shared" si="49"/>
        <v>ACYZ</v>
      </c>
      <c r="B3173" s="13" t="s">
        <v>14711</v>
      </c>
      <c r="C3173" s="13" t="s">
        <v>10304</v>
      </c>
      <c r="D3173" s="13" t="s">
        <v>14121</v>
      </c>
      <c r="E3173" s="13" t="s">
        <v>11401</v>
      </c>
      <c r="F3173" s="13" t="s">
        <v>9585</v>
      </c>
      <c r="G3173" s="13" t="s">
        <v>14336</v>
      </c>
      <c r="H3173" s="13" t="s">
        <v>10002</v>
      </c>
      <c r="I3173" s="13" t="s">
        <v>14714</v>
      </c>
      <c r="J3173" s="19">
        <v>536</v>
      </c>
      <c r="K3173" s="13" t="s">
        <v>9260</v>
      </c>
      <c r="L3173" s="26">
        <v>43077</v>
      </c>
      <c r="M3173" s="19">
        <v>536</v>
      </c>
      <c r="N3173" s="13" t="s">
        <v>9260</v>
      </c>
      <c r="O3173" s="21">
        <v>0</v>
      </c>
      <c r="P3173" s="13" t="s">
        <v>9257</v>
      </c>
      <c r="Q3173" s="26">
        <v>43080</v>
      </c>
    </row>
    <row r="3174" spans="1:17" x14ac:dyDescent="0.25">
      <c r="A3174" s="12" t="str">
        <f t="shared" si="49"/>
        <v>ACYZ</v>
      </c>
      <c r="B3174" s="13" t="s">
        <v>14711</v>
      </c>
      <c r="C3174" s="13" t="s">
        <v>10269</v>
      </c>
      <c r="D3174" s="13" t="s">
        <v>14121</v>
      </c>
      <c r="E3174" s="13" t="s">
        <v>11401</v>
      </c>
      <c r="F3174" s="13" t="s">
        <v>9585</v>
      </c>
      <c r="G3174" s="13" t="s">
        <v>14336</v>
      </c>
      <c r="H3174" s="13" t="s">
        <v>10002</v>
      </c>
      <c r="I3174" s="13" t="s">
        <v>14715</v>
      </c>
      <c r="J3174" s="19">
        <v>534</v>
      </c>
      <c r="K3174" s="13" t="s">
        <v>9260</v>
      </c>
      <c r="L3174" s="26">
        <v>43077</v>
      </c>
      <c r="M3174" s="19">
        <v>534</v>
      </c>
      <c r="N3174" s="13" t="s">
        <v>9260</v>
      </c>
      <c r="O3174" s="21">
        <v>0</v>
      </c>
      <c r="P3174" s="13" t="s">
        <v>9257</v>
      </c>
      <c r="Q3174" s="26">
        <v>43080</v>
      </c>
    </row>
    <row r="3175" spans="1:17" x14ac:dyDescent="0.25">
      <c r="A3175" s="12" t="str">
        <f t="shared" si="49"/>
        <v>ACYZ</v>
      </c>
      <c r="B3175" s="13" t="s">
        <v>14711</v>
      </c>
      <c r="C3175" s="13" t="s">
        <v>10307</v>
      </c>
      <c r="D3175" s="13" t="s">
        <v>14121</v>
      </c>
      <c r="E3175" s="13" t="s">
        <v>11401</v>
      </c>
      <c r="F3175" s="13" t="s">
        <v>9585</v>
      </c>
      <c r="G3175" s="13" t="s">
        <v>14336</v>
      </c>
      <c r="H3175" s="13" t="s">
        <v>10002</v>
      </c>
      <c r="I3175" s="13" t="s">
        <v>14716</v>
      </c>
      <c r="J3175" s="19">
        <v>400</v>
      </c>
      <c r="K3175" s="13" t="s">
        <v>9260</v>
      </c>
      <c r="L3175" s="26">
        <v>43077</v>
      </c>
      <c r="M3175" s="19">
        <v>400</v>
      </c>
      <c r="N3175" s="13" t="s">
        <v>9260</v>
      </c>
      <c r="O3175" s="21">
        <v>0</v>
      </c>
      <c r="P3175" s="13" t="s">
        <v>9257</v>
      </c>
      <c r="Q3175" s="26">
        <v>43080</v>
      </c>
    </row>
    <row r="3176" spans="1:17" x14ac:dyDescent="0.25">
      <c r="A3176" s="12" t="str">
        <f t="shared" si="49"/>
        <v>ADCG</v>
      </c>
      <c r="B3176" s="13" t="s">
        <v>14717</v>
      </c>
      <c r="C3176" s="13" t="s">
        <v>10259</v>
      </c>
      <c r="D3176" s="13" t="s">
        <v>14382</v>
      </c>
      <c r="E3176" s="13" t="s">
        <v>10391</v>
      </c>
      <c r="F3176" s="13" t="s">
        <v>9384</v>
      </c>
      <c r="G3176" s="13" t="s">
        <v>10963</v>
      </c>
      <c r="H3176" s="13" t="s">
        <v>9550</v>
      </c>
      <c r="I3176" s="13" t="s">
        <v>14718</v>
      </c>
      <c r="J3176" s="19">
        <v>3180</v>
      </c>
      <c r="K3176" s="13" t="s">
        <v>9260</v>
      </c>
      <c r="L3176" s="26">
        <v>43081</v>
      </c>
      <c r="M3176" s="19">
        <v>3180</v>
      </c>
      <c r="N3176" s="13" t="s">
        <v>9260</v>
      </c>
      <c r="O3176" s="21">
        <v>0</v>
      </c>
      <c r="P3176" s="13" t="s">
        <v>9257</v>
      </c>
      <c r="Q3176" s="26">
        <v>43082</v>
      </c>
    </row>
    <row r="3177" spans="1:17" x14ac:dyDescent="0.25">
      <c r="A3177" s="12" t="str">
        <f t="shared" si="49"/>
        <v>ADCG</v>
      </c>
      <c r="B3177" s="13" t="s">
        <v>14717</v>
      </c>
      <c r="C3177" s="13" t="s">
        <v>10267</v>
      </c>
      <c r="D3177" s="13" t="s">
        <v>14382</v>
      </c>
      <c r="E3177" s="13" t="s">
        <v>10391</v>
      </c>
      <c r="F3177" s="13" t="s">
        <v>9384</v>
      </c>
      <c r="G3177" s="13" t="s">
        <v>10963</v>
      </c>
      <c r="H3177" s="13" t="s">
        <v>9550</v>
      </c>
      <c r="I3177" s="13" t="s">
        <v>14719</v>
      </c>
      <c r="J3177" s="19">
        <v>2280</v>
      </c>
      <c r="K3177" s="13" t="s">
        <v>9260</v>
      </c>
      <c r="L3177" s="26">
        <v>43081</v>
      </c>
      <c r="M3177" s="19">
        <v>2280</v>
      </c>
      <c r="N3177" s="13" t="s">
        <v>9260</v>
      </c>
      <c r="O3177" s="21">
        <v>0</v>
      </c>
      <c r="P3177" s="13" t="s">
        <v>9257</v>
      </c>
      <c r="Q3177" s="26">
        <v>43082</v>
      </c>
    </row>
    <row r="3178" spans="1:17" x14ac:dyDescent="0.25">
      <c r="A3178" s="12" t="str">
        <f t="shared" si="49"/>
        <v>ADCI</v>
      </c>
      <c r="B3178" s="13" t="s">
        <v>14720</v>
      </c>
      <c r="C3178" s="13" t="s">
        <v>10259</v>
      </c>
      <c r="D3178" s="13" t="s">
        <v>14382</v>
      </c>
      <c r="E3178" s="13" t="s">
        <v>10391</v>
      </c>
      <c r="F3178" s="13" t="s">
        <v>9384</v>
      </c>
      <c r="G3178" s="13" t="s">
        <v>10963</v>
      </c>
      <c r="H3178" s="13" t="s">
        <v>9550</v>
      </c>
      <c r="I3178" s="13" t="s">
        <v>14721</v>
      </c>
      <c r="J3178" s="19">
        <v>3162</v>
      </c>
      <c r="K3178" s="13" t="s">
        <v>9260</v>
      </c>
      <c r="L3178" s="26">
        <v>43081</v>
      </c>
      <c r="M3178" s="19">
        <v>3162</v>
      </c>
      <c r="N3178" s="13" t="s">
        <v>9260</v>
      </c>
      <c r="O3178" s="21">
        <v>0</v>
      </c>
      <c r="P3178" s="13" t="s">
        <v>9257</v>
      </c>
      <c r="Q3178" s="26">
        <v>43082</v>
      </c>
    </row>
    <row r="3179" spans="1:17" x14ac:dyDescent="0.25">
      <c r="A3179" s="12" t="str">
        <f t="shared" si="49"/>
        <v>ADCI</v>
      </c>
      <c r="B3179" s="13" t="s">
        <v>14720</v>
      </c>
      <c r="C3179" s="13" t="s">
        <v>10267</v>
      </c>
      <c r="D3179" s="13" t="s">
        <v>14382</v>
      </c>
      <c r="E3179" s="13" t="s">
        <v>10391</v>
      </c>
      <c r="F3179" s="13" t="s">
        <v>9384</v>
      </c>
      <c r="G3179" s="13" t="s">
        <v>10963</v>
      </c>
      <c r="H3179" s="13" t="s">
        <v>9550</v>
      </c>
      <c r="I3179" s="13" t="s">
        <v>14722</v>
      </c>
      <c r="J3179" s="19">
        <v>2650</v>
      </c>
      <c r="K3179" s="13" t="s">
        <v>9260</v>
      </c>
      <c r="L3179" s="26">
        <v>43081</v>
      </c>
      <c r="M3179" s="19">
        <v>2650</v>
      </c>
      <c r="N3179" s="13" t="s">
        <v>9260</v>
      </c>
      <c r="O3179" s="21">
        <v>0</v>
      </c>
      <c r="P3179" s="13" t="s">
        <v>9257</v>
      </c>
      <c r="Q3179" s="26">
        <v>43082</v>
      </c>
    </row>
    <row r="3180" spans="1:17" x14ac:dyDescent="0.25">
      <c r="A3180" s="12" t="str">
        <f t="shared" si="49"/>
        <v>ADDD</v>
      </c>
      <c r="B3180" s="13" t="s">
        <v>14723</v>
      </c>
      <c r="C3180" s="13" t="s">
        <v>10259</v>
      </c>
      <c r="D3180" s="13" t="s">
        <v>14724</v>
      </c>
      <c r="E3180" s="13" t="s">
        <v>262</v>
      </c>
      <c r="F3180" s="13" t="s">
        <v>9384</v>
      </c>
      <c r="G3180" s="13" t="s">
        <v>10963</v>
      </c>
      <c r="H3180" s="13" t="s">
        <v>9550</v>
      </c>
      <c r="I3180" s="13" t="s">
        <v>14725</v>
      </c>
      <c r="J3180" s="19">
        <v>3114</v>
      </c>
      <c r="K3180" s="13" t="s">
        <v>9260</v>
      </c>
      <c r="L3180" s="26">
        <v>43082</v>
      </c>
      <c r="M3180" s="19">
        <v>3114</v>
      </c>
      <c r="N3180" s="13" t="s">
        <v>9260</v>
      </c>
      <c r="O3180" s="21">
        <v>0</v>
      </c>
      <c r="P3180" s="13" t="s">
        <v>9257</v>
      </c>
      <c r="Q3180" s="26">
        <v>43083</v>
      </c>
    </row>
    <row r="3181" spans="1:17" x14ac:dyDescent="0.25">
      <c r="A3181" s="12" t="str">
        <f t="shared" si="49"/>
        <v>ADDD</v>
      </c>
      <c r="B3181" s="13" t="s">
        <v>14723</v>
      </c>
      <c r="C3181" s="13" t="s">
        <v>10267</v>
      </c>
      <c r="D3181" s="13" t="s">
        <v>14724</v>
      </c>
      <c r="E3181" s="13" t="s">
        <v>262</v>
      </c>
      <c r="F3181" s="13" t="s">
        <v>9384</v>
      </c>
      <c r="G3181" s="13" t="s">
        <v>10963</v>
      </c>
      <c r="H3181" s="13" t="s">
        <v>9550</v>
      </c>
      <c r="I3181" s="13" t="s">
        <v>14726</v>
      </c>
      <c r="J3181" s="19">
        <v>2728</v>
      </c>
      <c r="K3181" s="13" t="s">
        <v>9260</v>
      </c>
      <c r="L3181" s="26">
        <v>43082</v>
      </c>
      <c r="M3181" s="19">
        <v>2728</v>
      </c>
      <c r="N3181" s="13" t="s">
        <v>9260</v>
      </c>
      <c r="O3181" s="21">
        <v>0</v>
      </c>
      <c r="P3181" s="13" t="s">
        <v>9257</v>
      </c>
      <c r="Q3181" s="26">
        <v>43083</v>
      </c>
    </row>
    <row r="3182" spans="1:17" x14ac:dyDescent="0.25">
      <c r="A3182" s="12" t="str">
        <f t="shared" si="49"/>
        <v>ADBV</v>
      </c>
      <c r="B3182" s="13" t="s">
        <v>14727</v>
      </c>
      <c r="C3182" s="13" t="s">
        <v>10259</v>
      </c>
      <c r="D3182" s="13" t="s">
        <v>12893</v>
      </c>
      <c r="E3182" s="13" t="s">
        <v>12307</v>
      </c>
      <c r="F3182" s="13" t="s">
        <v>9585</v>
      </c>
      <c r="G3182" s="13" t="s">
        <v>9253</v>
      </c>
      <c r="H3182" s="13" t="s">
        <v>9904</v>
      </c>
      <c r="I3182" s="13" t="s">
        <v>14728</v>
      </c>
      <c r="J3182" s="19">
        <v>340</v>
      </c>
      <c r="K3182" s="13" t="s">
        <v>9260</v>
      </c>
      <c r="L3182" s="26">
        <v>43087</v>
      </c>
      <c r="M3182" s="19">
        <v>340</v>
      </c>
      <c r="N3182" s="13" t="s">
        <v>9260</v>
      </c>
      <c r="O3182" s="21">
        <v>0</v>
      </c>
      <c r="P3182" s="13" t="s">
        <v>9257</v>
      </c>
      <c r="Q3182" s="26">
        <v>43084</v>
      </c>
    </row>
    <row r="3183" spans="1:17" x14ac:dyDescent="0.25">
      <c r="A3183" s="12" t="str">
        <f t="shared" si="49"/>
        <v>ADBV</v>
      </c>
      <c r="B3183" s="13" t="s">
        <v>14727</v>
      </c>
      <c r="C3183" s="13" t="s">
        <v>10267</v>
      </c>
      <c r="D3183" s="13" t="s">
        <v>12893</v>
      </c>
      <c r="E3183" s="13" t="s">
        <v>12307</v>
      </c>
      <c r="F3183" s="13" t="s">
        <v>9585</v>
      </c>
      <c r="G3183" s="13" t="s">
        <v>9253</v>
      </c>
      <c r="H3183" s="13" t="s">
        <v>9904</v>
      </c>
      <c r="I3183" s="13" t="s">
        <v>14729</v>
      </c>
      <c r="J3183" s="19">
        <v>340</v>
      </c>
      <c r="K3183" s="13" t="s">
        <v>9260</v>
      </c>
      <c r="L3183" s="26">
        <v>43087</v>
      </c>
      <c r="M3183" s="19">
        <v>340</v>
      </c>
      <c r="N3183" s="13" t="s">
        <v>9260</v>
      </c>
      <c r="O3183" s="21">
        <v>0</v>
      </c>
      <c r="P3183" s="13" t="s">
        <v>9257</v>
      </c>
      <c r="Q3183" s="26">
        <v>43084</v>
      </c>
    </row>
    <row r="3184" spans="1:17" x14ac:dyDescent="0.25">
      <c r="A3184" s="12" t="str">
        <f t="shared" si="49"/>
        <v>ADBV</v>
      </c>
      <c r="B3184" s="13" t="s">
        <v>14727</v>
      </c>
      <c r="C3184" s="13" t="s">
        <v>10304</v>
      </c>
      <c r="D3184" s="13" t="s">
        <v>12893</v>
      </c>
      <c r="E3184" s="13" t="s">
        <v>12307</v>
      </c>
      <c r="F3184" s="13" t="s">
        <v>9585</v>
      </c>
      <c r="G3184" s="13" t="s">
        <v>9253</v>
      </c>
      <c r="H3184" s="13" t="s">
        <v>9904</v>
      </c>
      <c r="I3184" s="13" t="s">
        <v>14730</v>
      </c>
      <c r="J3184" s="19">
        <v>340</v>
      </c>
      <c r="K3184" s="13" t="s">
        <v>9260</v>
      </c>
      <c r="L3184" s="26">
        <v>43087</v>
      </c>
      <c r="M3184" s="19">
        <v>340</v>
      </c>
      <c r="N3184" s="13" t="s">
        <v>9260</v>
      </c>
      <c r="O3184" s="21">
        <v>0</v>
      </c>
      <c r="P3184" s="13" t="s">
        <v>9257</v>
      </c>
      <c r="Q3184" s="26">
        <v>43084</v>
      </c>
    </row>
    <row r="3185" spans="1:17" x14ac:dyDescent="0.25">
      <c r="A3185" s="12" t="str">
        <f t="shared" si="49"/>
        <v>ADBV</v>
      </c>
      <c r="B3185" s="13" t="s">
        <v>14727</v>
      </c>
      <c r="C3185" s="13" t="s">
        <v>10269</v>
      </c>
      <c r="D3185" s="13" t="s">
        <v>12893</v>
      </c>
      <c r="E3185" s="13" t="s">
        <v>12307</v>
      </c>
      <c r="F3185" s="13" t="s">
        <v>9585</v>
      </c>
      <c r="G3185" s="13" t="s">
        <v>9253</v>
      </c>
      <c r="H3185" s="13" t="s">
        <v>9904</v>
      </c>
      <c r="I3185" s="13" t="s">
        <v>14731</v>
      </c>
      <c r="J3185" s="19">
        <v>340</v>
      </c>
      <c r="K3185" s="13" t="s">
        <v>9260</v>
      </c>
      <c r="L3185" s="26">
        <v>43087</v>
      </c>
      <c r="M3185" s="19">
        <v>340</v>
      </c>
      <c r="N3185" s="13" t="s">
        <v>9260</v>
      </c>
      <c r="O3185" s="21">
        <v>0</v>
      </c>
      <c r="P3185" s="13" t="s">
        <v>9257</v>
      </c>
      <c r="Q3185" s="26">
        <v>43084</v>
      </c>
    </row>
    <row r="3186" spans="1:17" x14ac:dyDescent="0.25">
      <c r="A3186" s="12" t="str">
        <f t="shared" si="49"/>
        <v>ADBV</v>
      </c>
      <c r="B3186" s="13" t="s">
        <v>14727</v>
      </c>
      <c r="C3186" s="13" t="s">
        <v>10307</v>
      </c>
      <c r="D3186" s="13" t="s">
        <v>12893</v>
      </c>
      <c r="E3186" s="13" t="s">
        <v>12307</v>
      </c>
      <c r="F3186" s="13" t="s">
        <v>9585</v>
      </c>
      <c r="G3186" s="13" t="s">
        <v>9253</v>
      </c>
      <c r="H3186" s="13" t="s">
        <v>9904</v>
      </c>
      <c r="I3186" s="13" t="s">
        <v>14732</v>
      </c>
      <c r="J3186" s="19">
        <v>340</v>
      </c>
      <c r="K3186" s="13" t="s">
        <v>9260</v>
      </c>
      <c r="L3186" s="26">
        <v>43087</v>
      </c>
      <c r="M3186" s="19">
        <v>340</v>
      </c>
      <c r="N3186" s="13" t="s">
        <v>9260</v>
      </c>
      <c r="O3186" s="21">
        <v>0</v>
      </c>
      <c r="P3186" s="13" t="s">
        <v>9257</v>
      </c>
      <c r="Q3186" s="26">
        <v>43084</v>
      </c>
    </row>
    <row r="3187" spans="1:17" x14ac:dyDescent="0.25">
      <c r="A3187" s="12" t="str">
        <f t="shared" si="49"/>
        <v>ADBV</v>
      </c>
      <c r="B3187" s="13" t="s">
        <v>14727</v>
      </c>
      <c r="C3187" s="13" t="s">
        <v>10316</v>
      </c>
      <c r="D3187" s="13" t="s">
        <v>12893</v>
      </c>
      <c r="E3187" s="13" t="s">
        <v>12307</v>
      </c>
      <c r="F3187" s="13" t="s">
        <v>9585</v>
      </c>
      <c r="G3187" s="13" t="s">
        <v>9253</v>
      </c>
      <c r="H3187" s="13" t="s">
        <v>9904</v>
      </c>
      <c r="I3187" s="13" t="s">
        <v>14733</v>
      </c>
      <c r="J3187" s="19">
        <v>340</v>
      </c>
      <c r="K3187" s="13" t="s">
        <v>9260</v>
      </c>
      <c r="L3187" s="26">
        <v>43087</v>
      </c>
      <c r="M3187" s="19">
        <v>340</v>
      </c>
      <c r="N3187" s="13" t="s">
        <v>9260</v>
      </c>
      <c r="O3187" s="21">
        <v>0</v>
      </c>
      <c r="P3187" s="13" t="s">
        <v>9257</v>
      </c>
      <c r="Q3187" s="26">
        <v>43084</v>
      </c>
    </row>
    <row r="3188" spans="1:17" x14ac:dyDescent="0.25">
      <c r="A3188" s="12" t="str">
        <f t="shared" si="49"/>
        <v>ADBV</v>
      </c>
      <c r="B3188" s="13" t="s">
        <v>14727</v>
      </c>
      <c r="C3188" s="13" t="s">
        <v>10660</v>
      </c>
      <c r="D3188" s="13" t="s">
        <v>12893</v>
      </c>
      <c r="E3188" s="13" t="s">
        <v>12307</v>
      </c>
      <c r="F3188" s="13" t="s">
        <v>9585</v>
      </c>
      <c r="G3188" s="13" t="s">
        <v>9253</v>
      </c>
      <c r="H3188" s="13" t="s">
        <v>9904</v>
      </c>
      <c r="I3188" s="13" t="s">
        <v>14734</v>
      </c>
      <c r="J3188" s="19">
        <v>338</v>
      </c>
      <c r="K3188" s="13" t="s">
        <v>9260</v>
      </c>
      <c r="L3188" s="26">
        <v>43087</v>
      </c>
      <c r="M3188" s="19">
        <v>338</v>
      </c>
      <c r="N3188" s="13" t="s">
        <v>9260</v>
      </c>
      <c r="O3188" s="21">
        <v>0</v>
      </c>
      <c r="P3188" s="13" t="s">
        <v>9257</v>
      </c>
      <c r="Q3188" s="26">
        <v>43084</v>
      </c>
    </row>
    <row r="3189" spans="1:17" x14ac:dyDescent="0.25">
      <c r="A3189" s="12" t="str">
        <f t="shared" si="49"/>
        <v>ADBV</v>
      </c>
      <c r="B3189" s="13" t="s">
        <v>14727</v>
      </c>
      <c r="C3189" s="13" t="s">
        <v>10742</v>
      </c>
      <c r="D3189" s="13" t="s">
        <v>12893</v>
      </c>
      <c r="E3189" s="13" t="s">
        <v>12307</v>
      </c>
      <c r="F3189" s="13" t="s">
        <v>9585</v>
      </c>
      <c r="G3189" s="13" t="s">
        <v>9253</v>
      </c>
      <c r="H3189" s="13" t="s">
        <v>9904</v>
      </c>
      <c r="I3189" s="13" t="s">
        <v>14735</v>
      </c>
      <c r="J3189" s="19">
        <v>330</v>
      </c>
      <c r="K3189" s="13" t="s">
        <v>9260</v>
      </c>
      <c r="L3189" s="26">
        <v>43087</v>
      </c>
      <c r="M3189" s="19">
        <v>330</v>
      </c>
      <c r="N3189" s="13" t="s">
        <v>9260</v>
      </c>
      <c r="O3189" s="21">
        <v>0</v>
      </c>
      <c r="P3189" s="13" t="s">
        <v>9257</v>
      </c>
      <c r="Q3189" s="26">
        <v>43084</v>
      </c>
    </row>
    <row r="3190" spans="1:17" x14ac:dyDescent="0.25">
      <c r="A3190" s="12" t="str">
        <f t="shared" si="49"/>
        <v>ADBV</v>
      </c>
      <c r="B3190" s="13" t="s">
        <v>14727</v>
      </c>
      <c r="C3190" s="13" t="s">
        <v>10851</v>
      </c>
      <c r="D3190" s="13" t="s">
        <v>12893</v>
      </c>
      <c r="E3190" s="13" t="s">
        <v>12307</v>
      </c>
      <c r="F3190" s="13" t="s">
        <v>9585</v>
      </c>
      <c r="G3190" s="13" t="s">
        <v>9253</v>
      </c>
      <c r="H3190" s="13" t="s">
        <v>9904</v>
      </c>
      <c r="I3190" s="13" t="s">
        <v>14736</v>
      </c>
      <c r="J3190" s="19">
        <v>330</v>
      </c>
      <c r="K3190" s="13" t="s">
        <v>9260</v>
      </c>
      <c r="L3190" s="26">
        <v>43087</v>
      </c>
      <c r="M3190" s="19">
        <v>330</v>
      </c>
      <c r="N3190" s="13" t="s">
        <v>9260</v>
      </c>
      <c r="O3190" s="21">
        <v>0</v>
      </c>
      <c r="P3190" s="13" t="s">
        <v>9257</v>
      </c>
      <c r="Q3190" s="26">
        <v>43084</v>
      </c>
    </row>
    <row r="3191" spans="1:17" x14ac:dyDescent="0.25">
      <c r="A3191" s="12" t="str">
        <f t="shared" si="49"/>
        <v>ADBV</v>
      </c>
      <c r="B3191" s="13" t="s">
        <v>14727</v>
      </c>
      <c r="C3191" s="13" t="s">
        <v>10853</v>
      </c>
      <c r="D3191" s="13" t="s">
        <v>12893</v>
      </c>
      <c r="E3191" s="13" t="s">
        <v>12307</v>
      </c>
      <c r="F3191" s="13" t="s">
        <v>9585</v>
      </c>
      <c r="G3191" s="13" t="s">
        <v>9253</v>
      </c>
      <c r="H3191" s="13" t="s">
        <v>9904</v>
      </c>
      <c r="I3191" s="13" t="s">
        <v>14737</v>
      </c>
      <c r="J3191" s="19">
        <v>172</v>
      </c>
      <c r="K3191" s="13" t="s">
        <v>9260</v>
      </c>
      <c r="L3191" s="26">
        <v>43087</v>
      </c>
      <c r="M3191" s="19">
        <v>172</v>
      </c>
      <c r="N3191" s="13" t="s">
        <v>9260</v>
      </c>
      <c r="O3191" s="21">
        <v>0</v>
      </c>
      <c r="P3191" s="13" t="s">
        <v>9257</v>
      </c>
      <c r="Q3191" s="26">
        <v>43084</v>
      </c>
    </row>
    <row r="3192" spans="1:17" x14ac:dyDescent="0.25">
      <c r="A3192" s="12" t="str">
        <f t="shared" si="49"/>
        <v>ADBV</v>
      </c>
      <c r="B3192" s="13" t="s">
        <v>14727</v>
      </c>
      <c r="C3192" s="13" t="s">
        <v>10284</v>
      </c>
      <c r="D3192" s="13" t="s">
        <v>12893</v>
      </c>
      <c r="E3192" s="13" t="s">
        <v>12307</v>
      </c>
      <c r="F3192" s="13" t="s">
        <v>9585</v>
      </c>
      <c r="G3192" s="13" t="s">
        <v>9253</v>
      </c>
      <c r="H3192" s="13" t="s">
        <v>9904</v>
      </c>
      <c r="I3192" s="13" t="s">
        <v>14738</v>
      </c>
      <c r="J3192" s="19">
        <v>170</v>
      </c>
      <c r="K3192" s="13" t="s">
        <v>9260</v>
      </c>
      <c r="L3192" s="26">
        <v>43087</v>
      </c>
      <c r="M3192" s="19">
        <v>170</v>
      </c>
      <c r="N3192" s="13" t="s">
        <v>9260</v>
      </c>
      <c r="O3192" s="21">
        <v>0</v>
      </c>
      <c r="P3192" s="13" t="s">
        <v>9257</v>
      </c>
      <c r="Q3192" s="26">
        <v>43084</v>
      </c>
    </row>
    <row r="3193" spans="1:17" x14ac:dyDescent="0.25">
      <c r="A3193" s="12" t="str">
        <f t="shared" si="49"/>
        <v>ADBV</v>
      </c>
      <c r="B3193" s="13" t="s">
        <v>14727</v>
      </c>
      <c r="C3193" s="13" t="s">
        <v>10856</v>
      </c>
      <c r="D3193" s="13" t="s">
        <v>12893</v>
      </c>
      <c r="E3193" s="13" t="s">
        <v>12307</v>
      </c>
      <c r="F3193" s="13" t="s">
        <v>9585</v>
      </c>
      <c r="G3193" s="13" t="s">
        <v>9253</v>
      </c>
      <c r="H3193" s="13" t="s">
        <v>9904</v>
      </c>
      <c r="I3193" s="13" t="s">
        <v>14739</v>
      </c>
      <c r="J3193" s="19">
        <v>170</v>
      </c>
      <c r="K3193" s="13" t="s">
        <v>9260</v>
      </c>
      <c r="L3193" s="26">
        <v>43087</v>
      </c>
      <c r="M3193" s="19">
        <v>170</v>
      </c>
      <c r="N3193" s="13" t="s">
        <v>9260</v>
      </c>
      <c r="O3193" s="21">
        <v>0</v>
      </c>
      <c r="P3193" s="13" t="s">
        <v>9257</v>
      </c>
      <c r="Q3193" s="26">
        <v>43084</v>
      </c>
    </row>
    <row r="3194" spans="1:17" x14ac:dyDescent="0.25">
      <c r="A3194" s="12" t="str">
        <f t="shared" si="49"/>
        <v>ADBV</v>
      </c>
      <c r="B3194" s="13" t="s">
        <v>14727</v>
      </c>
      <c r="C3194" s="13" t="s">
        <v>11557</v>
      </c>
      <c r="D3194" s="13" t="s">
        <v>12893</v>
      </c>
      <c r="E3194" s="13" t="s">
        <v>12307</v>
      </c>
      <c r="F3194" s="13" t="s">
        <v>9585</v>
      </c>
      <c r="G3194" s="13" t="s">
        <v>9253</v>
      </c>
      <c r="H3194" s="13" t="s">
        <v>9904</v>
      </c>
      <c r="I3194" s="13" t="s">
        <v>14740</v>
      </c>
      <c r="J3194" s="19">
        <v>170</v>
      </c>
      <c r="K3194" s="13" t="s">
        <v>9260</v>
      </c>
      <c r="L3194" s="26">
        <v>43087</v>
      </c>
      <c r="M3194" s="19">
        <v>170</v>
      </c>
      <c r="N3194" s="13" t="s">
        <v>9260</v>
      </c>
      <c r="O3194" s="21">
        <v>0</v>
      </c>
      <c r="P3194" s="13" t="s">
        <v>9257</v>
      </c>
      <c r="Q3194" s="26">
        <v>43084</v>
      </c>
    </row>
    <row r="3195" spans="1:17" x14ac:dyDescent="0.25">
      <c r="A3195" s="12" t="str">
        <f t="shared" si="49"/>
        <v>ADBV</v>
      </c>
      <c r="B3195" s="13" t="s">
        <v>14727</v>
      </c>
      <c r="C3195" s="13" t="s">
        <v>10288</v>
      </c>
      <c r="D3195" s="13" t="s">
        <v>12893</v>
      </c>
      <c r="E3195" s="13" t="s">
        <v>12307</v>
      </c>
      <c r="F3195" s="13" t="s">
        <v>9585</v>
      </c>
      <c r="G3195" s="13" t="s">
        <v>9253</v>
      </c>
      <c r="H3195" s="13" t="s">
        <v>9904</v>
      </c>
      <c r="I3195" s="13" t="s">
        <v>14741</v>
      </c>
      <c r="J3195" s="19">
        <v>170</v>
      </c>
      <c r="K3195" s="13" t="s">
        <v>9260</v>
      </c>
      <c r="L3195" s="26">
        <v>43087</v>
      </c>
      <c r="M3195" s="19">
        <v>170</v>
      </c>
      <c r="N3195" s="13" t="s">
        <v>9260</v>
      </c>
      <c r="O3195" s="21">
        <v>0</v>
      </c>
      <c r="P3195" s="13" t="s">
        <v>9257</v>
      </c>
      <c r="Q3195" s="26">
        <v>43084</v>
      </c>
    </row>
    <row r="3196" spans="1:17" x14ac:dyDescent="0.25">
      <c r="A3196" s="12" t="str">
        <f t="shared" si="49"/>
        <v>ADBV</v>
      </c>
      <c r="B3196" s="13" t="s">
        <v>14727</v>
      </c>
      <c r="C3196" s="13" t="s">
        <v>12467</v>
      </c>
      <c r="D3196" s="13" t="s">
        <v>12893</v>
      </c>
      <c r="E3196" s="13" t="s">
        <v>12307</v>
      </c>
      <c r="F3196" s="13" t="s">
        <v>9585</v>
      </c>
      <c r="G3196" s="13" t="s">
        <v>9253</v>
      </c>
      <c r="H3196" s="13" t="s">
        <v>9904</v>
      </c>
      <c r="I3196" s="13" t="s">
        <v>14742</v>
      </c>
      <c r="J3196" s="19">
        <v>170</v>
      </c>
      <c r="K3196" s="13" t="s">
        <v>9260</v>
      </c>
      <c r="L3196" s="26">
        <v>43087</v>
      </c>
      <c r="M3196" s="19">
        <v>170</v>
      </c>
      <c r="N3196" s="13" t="s">
        <v>9260</v>
      </c>
      <c r="O3196" s="21">
        <v>0</v>
      </c>
      <c r="P3196" s="13" t="s">
        <v>9257</v>
      </c>
      <c r="Q3196" s="26">
        <v>43084</v>
      </c>
    </row>
    <row r="3197" spans="1:17" x14ac:dyDescent="0.25">
      <c r="A3197" s="12" t="str">
        <f t="shared" si="49"/>
        <v>ADBV</v>
      </c>
      <c r="B3197" s="13" t="s">
        <v>14727</v>
      </c>
      <c r="C3197" s="13" t="s">
        <v>10290</v>
      </c>
      <c r="D3197" s="13" t="s">
        <v>12893</v>
      </c>
      <c r="E3197" s="13" t="s">
        <v>12307</v>
      </c>
      <c r="F3197" s="13" t="s">
        <v>9585</v>
      </c>
      <c r="G3197" s="13" t="s">
        <v>9253</v>
      </c>
      <c r="H3197" s="13" t="s">
        <v>9904</v>
      </c>
      <c r="I3197" s="13" t="s">
        <v>14743</v>
      </c>
      <c r="J3197" s="19">
        <v>166</v>
      </c>
      <c r="K3197" s="13" t="s">
        <v>9260</v>
      </c>
      <c r="L3197" s="26">
        <v>43087</v>
      </c>
      <c r="M3197" s="19">
        <v>166</v>
      </c>
      <c r="N3197" s="13" t="s">
        <v>9260</v>
      </c>
      <c r="O3197" s="21">
        <v>0</v>
      </c>
      <c r="P3197" s="13" t="s">
        <v>9257</v>
      </c>
      <c r="Q3197" s="26">
        <v>43084</v>
      </c>
    </row>
    <row r="3198" spans="1:17" x14ac:dyDescent="0.25">
      <c r="A3198" s="12" t="str">
        <f t="shared" si="49"/>
        <v>ACPN</v>
      </c>
      <c r="B3198" s="13" t="s">
        <v>14744</v>
      </c>
      <c r="C3198" s="13" t="s">
        <v>10259</v>
      </c>
      <c r="D3198" s="13" t="s">
        <v>14745</v>
      </c>
      <c r="E3198" s="13" t="s">
        <v>788</v>
      </c>
      <c r="F3198" s="13" t="s">
        <v>9626</v>
      </c>
      <c r="G3198" s="13" t="s">
        <v>10631</v>
      </c>
      <c r="H3198" s="13" t="s">
        <v>9630</v>
      </c>
      <c r="I3198" s="13" t="s">
        <v>14746</v>
      </c>
      <c r="J3198" s="19">
        <v>734</v>
      </c>
      <c r="K3198" s="13" t="s">
        <v>9260</v>
      </c>
      <c r="L3198" s="26">
        <v>43083</v>
      </c>
      <c r="M3198" s="19">
        <v>734</v>
      </c>
      <c r="N3198" s="13" t="s">
        <v>9260</v>
      </c>
      <c r="O3198" s="21">
        <v>0</v>
      </c>
      <c r="P3198" s="13" t="s">
        <v>9257</v>
      </c>
      <c r="Q3198" s="26">
        <v>43084</v>
      </c>
    </row>
    <row r="3199" spans="1:17" x14ac:dyDescent="0.25">
      <c r="A3199" s="12" t="str">
        <f t="shared" si="49"/>
        <v>ACPN</v>
      </c>
      <c r="B3199" s="13" t="s">
        <v>14744</v>
      </c>
      <c r="C3199" s="13" t="s">
        <v>10267</v>
      </c>
      <c r="D3199" s="13" t="s">
        <v>14745</v>
      </c>
      <c r="E3199" s="13" t="s">
        <v>788</v>
      </c>
      <c r="F3199" s="13" t="s">
        <v>9626</v>
      </c>
      <c r="G3199" s="13" t="s">
        <v>10631</v>
      </c>
      <c r="H3199" s="13" t="s">
        <v>9630</v>
      </c>
      <c r="I3199" s="13" t="s">
        <v>14747</v>
      </c>
      <c r="J3199" s="19">
        <v>618</v>
      </c>
      <c r="K3199" s="13" t="s">
        <v>9260</v>
      </c>
      <c r="L3199" s="26">
        <v>43083</v>
      </c>
      <c r="M3199" s="19">
        <v>618</v>
      </c>
      <c r="N3199" s="13" t="s">
        <v>9260</v>
      </c>
      <c r="O3199" s="21">
        <v>0</v>
      </c>
      <c r="P3199" s="13" t="s">
        <v>9257</v>
      </c>
      <c r="Q3199" s="26">
        <v>43084</v>
      </c>
    </row>
    <row r="3200" spans="1:17" x14ac:dyDescent="0.25">
      <c r="A3200" s="12" t="str">
        <f t="shared" si="49"/>
        <v>ACPN</v>
      </c>
      <c r="B3200" s="13" t="s">
        <v>14744</v>
      </c>
      <c r="C3200" s="13" t="s">
        <v>10304</v>
      </c>
      <c r="D3200" s="13" t="s">
        <v>14745</v>
      </c>
      <c r="E3200" s="13" t="s">
        <v>788</v>
      </c>
      <c r="F3200" s="13" t="s">
        <v>9626</v>
      </c>
      <c r="G3200" s="13" t="s">
        <v>10631</v>
      </c>
      <c r="H3200" s="13" t="s">
        <v>9630</v>
      </c>
      <c r="I3200" s="13" t="s">
        <v>14748</v>
      </c>
      <c r="J3200" s="19">
        <v>600</v>
      </c>
      <c r="K3200" s="13" t="s">
        <v>9260</v>
      </c>
      <c r="L3200" s="26">
        <v>43083</v>
      </c>
      <c r="M3200" s="19">
        <v>600</v>
      </c>
      <c r="N3200" s="13" t="s">
        <v>9260</v>
      </c>
      <c r="O3200" s="21">
        <v>0</v>
      </c>
      <c r="P3200" s="13" t="s">
        <v>9257</v>
      </c>
      <c r="Q3200" s="26">
        <v>43084</v>
      </c>
    </row>
    <row r="3201" spans="1:17" x14ac:dyDescent="0.25">
      <c r="A3201" s="12" t="str">
        <f t="shared" si="49"/>
        <v>ACPN</v>
      </c>
      <c r="B3201" s="13" t="s">
        <v>14744</v>
      </c>
      <c r="C3201" s="13" t="s">
        <v>10269</v>
      </c>
      <c r="D3201" s="13" t="s">
        <v>14745</v>
      </c>
      <c r="E3201" s="13" t="s">
        <v>788</v>
      </c>
      <c r="F3201" s="13" t="s">
        <v>9626</v>
      </c>
      <c r="G3201" s="13" t="s">
        <v>10631</v>
      </c>
      <c r="H3201" s="13" t="s">
        <v>9630</v>
      </c>
      <c r="I3201" s="13" t="s">
        <v>14749</v>
      </c>
      <c r="J3201" s="19">
        <v>488</v>
      </c>
      <c r="K3201" s="13" t="s">
        <v>9260</v>
      </c>
      <c r="L3201" s="26">
        <v>43083</v>
      </c>
      <c r="M3201" s="19">
        <v>488</v>
      </c>
      <c r="N3201" s="13" t="s">
        <v>9260</v>
      </c>
      <c r="O3201" s="21">
        <v>0</v>
      </c>
      <c r="P3201" s="13" t="s">
        <v>9257</v>
      </c>
      <c r="Q3201" s="26">
        <v>43084</v>
      </c>
    </row>
    <row r="3202" spans="1:17" x14ac:dyDescent="0.25">
      <c r="A3202" s="12" t="str">
        <f t="shared" si="49"/>
        <v>ACPN</v>
      </c>
      <c r="B3202" s="13" t="s">
        <v>14750</v>
      </c>
      <c r="C3202" s="13" t="s">
        <v>10259</v>
      </c>
      <c r="D3202" s="13" t="s">
        <v>14751</v>
      </c>
      <c r="E3202" s="13" t="s">
        <v>788</v>
      </c>
      <c r="F3202" s="13" t="s">
        <v>9626</v>
      </c>
      <c r="G3202" s="13" t="s">
        <v>10631</v>
      </c>
      <c r="H3202" s="13" t="s">
        <v>9630</v>
      </c>
      <c r="I3202" s="13" t="s">
        <v>14752</v>
      </c>
      <c r="J3202" s="19">
        <v>242</v>
      </c>
      <c r="K3202" s="13" t="s">
        <v>9260</v>
      </c>
      <c r="L3202" s="26">
        <v>43083</v>
      </c>
      <c r="M3202" s="19">
        <v>242</v>
      </c>
      <c r="N3202" s="13" t="s">
        <v>9260</v>
      </c>
      <c r="O3202" s="21">
        <v>0</v>
      </c>
      <c r="P3202" s="13" t="s">
        <v>9257</v>
      </c>
      <c r="Q3202" s="26">
        <v>43084</v>
      </c>
    </row>
    <row r="3203" spans="1:17" x14ac:dyDescent="0.25">
      <c r="A3203" s="12" t="str">
        <f t="shared" ref="A3203:A3266" si="50">LEFT(I3203,4)</f>
        <v>ACPN</v>
      </c>
      <c r="B3203" s="13" t="s">
        <v>14753</v>
      </c>
      <c r="C3203" s="13" t="s">
        <v>10259</v>
      </c>
      <c r="D3203" s="13" t="s">
        <v>14754</v>
      </c>
      <c r="E3203" s="13" t="s">
        <v>788</v>
      </c>
      <c r="F3203" s="13" t="s">
        <v>9626</v>
      </c>
      <c r="G3203" s="13" t="s">
        <v>11081</v>
      </c>
      <c r="H3203" s="13" t="s">
        <v>9627</v>
      </c>
      <c r="I3203" s="13" t="s">
        <v>14755</v>
      </c>
      <c r="J3203" s="19">
        <v>854</v>
      </c>
      <c r="K3203" s="13" t="s">
        <v>9260</v>
      </c>
      <c r="L3203" s="26">
        <v>43083</v>
      </c>
      <c r="M3203" s="19">
        <v>854</v>
      </c>
      <c r="N3203" s="13" t="s">
        <v>9260</v>
      </c>
      <c r="O3203" s="21">
        <v>0</v>
      </c>
      <c r="P3203" s="13" t="s">
        <v>9257</v>
      </c>
      <c r="Q3203" s="26">
        <v>43084</v>
      </c>
    </row>
    <row r="3204" spans="1:17" x14ac:dyDescent="0.25">
      <c r="A3204" s="12" t="str">
        <f t="shared" si="50"/>
        <v>ACPN</v>
      </c>
      <c r="B3204" s="13" t="s">
        <v>14753</v>
      </c>
      <c r="C3204" s="13" t="s">
        <v>10267</v>
      </c>
      <c r="D3204" s="13" t="s">
        <v>14754</v>
      </c>
      <c r="E3204" s="13" t="s">
        <v>788</v>
      </c>
      <c r="F3204" s="13" t="s">
        <v>9626</v>
      </c>
      <c r="G3204" s="13" t="s">
        <v>11081</v>
      </c>
      <c r="H3204" s="13" t="s">
        <v>9627</v>
      </c>
      <c r="I3204" s="13" t="s">
        <v>14756</v>
      </c>
      <c r="J3204" s="19">
        <v>296</v>
      </c>
      <c r="K3204" s="13" t="s">
        <v>9260</v>
      </c>
      <c r="L3204" s="26">
        <v>43083</v>
      </c>
      <c r="M3204" s="19">
        <v>296</v>
      </c>
      <c r="N3204" s="13" t="s">
        <v>9260</v>
      </c>
      <c r="O3204" s="21">
        <v>0</v>
      </c>
      <c r="P3204" s="13" t="s">
        <v>9257</v>
      </c>
      <c r="Q3204" s="26">
        <v>43084</v>
      </c>
    </row>
    <row r="3205" spans="1:17" x14ac:dyDescent="0.25">
      <c r="A3205" s="12" t="str">
        <f t="shared" si="50"/>
        <v>ACPN</v>
      </c>
      <c r="B3205" s="13" t="s">
        <v>14757</v>
      </c>
      <c r="C3205" s="13" t="s">
        <v>10259</v>
      </c>
      <c r="D3205" s="13" t="s">
        <v>14758</v>
      </c>
      <c r="E3205" s="13" t="s">
        <v>788</v>
      </c>
      <c r="F3205" s="13" t="s">
        <v>9626</v>
      </c>
      <c r="G3205" s="13" t="s">
        <v>11081</v>
      </c>
      <c r="H3205" s="13" t="s">
        <v>9627</v>
      </c>
      <c r="I3205" s="13" t="s">
        <v>14759</v>
      </c>
      <c r="J3205" s="19">
        <v>568</v>
      </c>
      <c r="K3205" s="13" t="s">
        <v>9260</v>
      </c>
      <c r="L3205" s="26">
        <v>43083</v>
      </c>
      <c r="M3205" s="19">
        <v>568</v>
      </c>
      <c r="N3205" s="13" t="s">
        <v>9260</v>
      </c>
      <c r="O3205" s="21">
        <v>0</v>
      </c>
      <c r="P3205" s="13" t="s">
        <v>9257</v>
      </c>
      <c r="Q3205" s="26">
        <v>43084</v>
      </c>
    </row>
    <row r="3206" spans="1:17" x14ac:dyDescent="0.25">
      <c r="A3206" s="12" t="str">
        <f t="shared" si="50"/>
        <v>ACPN</v>
      </c>
      <c r="B3206" s="13" t="s">
        <v>14757</v>
      </c>
      <c r="C3206" s="13" t="s">
        <v>10267</v>
      </c>
      <c r="D3206" s="13" t="s">
        <v>14758</v>
      </c>
      <c r="E3206" s="13" t="s">
        <v>788</v>
      </c>
      <c r="F3206" s="13" t="s">
        <v>9626</v>
      </c>
      <c r="G3206" s="13" t="s">
        <v>11081</v>
      </c>
      <c r="H3206" s="13" t="s">
        <v>9627</v>
      </c>
      <c r="I3206" s="13" t="s">
        <v>14760</v>
      </c>
      <c r="J3206" s="19">
        <v>296</v>
      </c>
      <c r="K3206" s="13" t="s">
        <v>9260</v>
      </c>
      <c r="L3206" s="26">
        <v>43083</v>
      </c>
      <c r="M3206" s="19">
        <v>296</v>
      </c>
      <c r="N3206" s="13" t="s">
        <v>9260</v>
      </c>
      <c r="O3206" s="21">
        <v>0</v>
      </c>
      <c r="P3206" s="13" t="s">
        <v>9257</v>
      </c>
      <c r="Q3206" s="26">
        <v>43084</v>
      </c>
    </row>
    <row r="3207" spans="1:17" x14ac:dyDescent="0.25">
      <c r="A3207" s="12" t="str">
        <f t="shared" si="50"/>
        <v>ACPN</v>
      </c>
      <c r="B3207" s="13" t="s">
        <v>14757</v>
      </c>
      <c r="C3207" s="13" t="s">
        <v>10304</v>
      </c>
      <c r="D3207" s="13" t="s">
        <v>14758</v>
      </c>
      <c r="E3207" s="13" t="s">
        <v>788</v>
      </c>
      <c r="F3207" s="13" t="s">
        <v>9626</v>
      </c>
      <c r="G3207" s="13" t="s">
        <v>11081</v>
      </c>
      <c r="H3207" s="13" t="s">
        <v>9627</v>
      </c>
      <c r="I3207" s="13" t="s">
        <v>14761</v>
      </c>
      <c r="J3207" s="19">
        <v>296</v>
      </c>
      <c r="K3207" s="13" t="s">
        <v>9260</v>
      </c>
      <c r="L3207" s="26">
        <v>43083</v>
      </c>
      <c r="M3207" s="19">
        <v>296</v>
      </c>
      <c r="N3207" s="13" t="s">
        <v>9260</v>
      </c>
      <c r="O3207" s="21">
        <v>0</v>
      </c>
      <c r="P3207" s="13" t="s">
        <v>9257</v>
      </c>
      <c r="Q3207" s="26">
        <v>43084</v>
      </c>
    </row>
    <row r="3208" spans="1:17" x14ac:dyDescent="0.25">
      <c r="A3208" s="12" t="str">
        <f t="shared" si="50"/>
        <v>ACTZ</v>
      </c>
      <c r="B3208" s="13" t="s">
        <v>14762</v>
      </c>
      <c r="C3208" s="13" t="s">
        <v>10259</v>
      </c>
      <c r="D3208" s="13" t="s">
        <v>14754</v>
      </c>
      <c r="E3208" s="13" t="s">
        <v>788</v>
      </c>
      <c r="F3208" s="13" t="s">
        <v>9626</v>
      </c>
      <c r="G3208" s="13" t="s">
        <v>11081</v>
      </c>
      <c r="H3208" s="13" t="s">
        <v>9627</v>
      </c>
      <c r="I3208" s="13" t="s">
        <v>14763</v>
      </c>
      <c r="J3208" s="19">
        <v>866</v>
      </c>
      <c r="K3208" s="13" t="s">
        <v>9260</v>
      </c>
      <c r="L3208" s="26">
        <v>43083</v>
      </c>
      <c r="M3208" s="19">
        <v>866</v>
      </c>
      <c r="N3208" s="13" t="s">
        <v>9260</v>
      </c>
      <c r="O3208" s="21">
        <v>0</v>
      </c>
      <c r="P3208" s="13" t="s">
        <v>9257</v>
      </c>
      <c r="Q3208" s="26">
        <v>43084</v>
      </c>
    </row>
    <row r="3209" spans="1:17" x14ac:dyDescent="0.25">
      <c r="A3209" s="12" t="str">
        <f t="shared" si="50"/>
        <v>ACTZ</v>
      </c>
      <c r="B3209" s="13" t="s">
        <v>14762</v>
      </c>
      <c r="C3209" s="13" t="s">
        <v>10267</v>
      </c>
      <c r="D3209" s="13" t="s">
        <v>14754</v>
      </c>
      <c r="E3209" s="13" t="s">
        <v>788</v>
      </c>
      <c r="F3209" s="13" t="s">
        <v>9626</v>
      </c>
      <c r="G3209" s="13" t="s">
        <v>11081</v>
      </c>
      <c r="H3209" s="13" t="s">
        <v>9627</v>
      </c>
      <c r="I3209" s="13" t="s">
        <v>14764</v>
      </c>
      <c r="J3209" s="19">
        <v>586</v>
      </c>
      <c r="K3209" s="13" t="s">
        <v>9260</v>
      </c>
      <c r="L3209" s="26">
        <v>43083</v>
      </c>
      <c r="M3209" s="19">
        <v>586</v>
      </c>
      <c r="N3209" s="13" t="s">
        <v>9260</v>
      </c>
      <c r="O3209" s="21">
        <v>0</v>
      </c>
      <c r="P3209" s="13" t="s">
        <v>9257</v>
      </c>
      <c r="Q3209" s="26">
        <v>43084</v>
      </c>
    </row>
    <row r="3210" spans="1:17" x14ac:dyDescent="0.25">
      <c r="A3210" s="12" t="str">
        <f t="shared" si="50"/>
        <v>ACTZ</v>
      </c>
      <c r="B3210" s="13" t="s">
        <v>14762</v>
      </c>
      <c r="C3210" s="13" t="s">
        <v>10304</v>
      </c>
      <c r="D3210" s="13" t="s">
        <v>14754</v>
      </c>
      <c r="E3210" s="13" t="s">
        <v>788</v>
      </c>
      <c r="F3210" s="13" t="s">
        <v>9626</v>
      </c>
      <c r="G3210" s="13" t="s">
        <v>11081</v>
      </c>
      <c r="H3210" s="13" t="s">
        <v>9627</v>
      </c>
      <c r="I3210" s="13" t="s">
        <v>14765</v>
      </c>
      <c r="J3210" s="19">
        <v>560</v>
      </c>
      <c r="K3210" s="13" t="s">
        <v>9260</v>
      </c>
      <c r="L3210" s="26">
        <v>43083</v>
      </c>
      <c r="M3210" s="19">
        <v>560</v>
      </c>
      <c r="N3210" s="13" t="s">
        <v>9260</v>
      </c>
      <c r="O3210" s="21">
        <v>0</v>
      </c>
      <c r="P3210" s="13" t="s">
        <v>9257</v>
      </c>
      <c r="Q3210" s="26">
        <v>43084</v>
      </c>
    </row>
    <row r="3211" spans="1:17" x14ac:dyDescent="0.25">
      <c r="A3211" s="12" t="str">
        <f t="shared" si="50"/>
        <v>ACTZ</v>
      </c>
      <c r="B3211" s="13" t="s">
        <v>14762</v>
      </c>
      <c r="C3211" s="13" t="s">
        <v>10269</v>
      </c>
      <c r="D3211" s="13" t="s">
        <v>14754</v>
      </c>
      <c r="E3211" s="13" t="s">
        <v>788</v>
      </c>
      <c r="F3211" s="13" t="s">
        <v>9626</v>
      </c>
      <c r="G3211" s="13" t="s">
        <v>11081</v>
      </c>
      <c r="H3211" s="13" t="s">
        <v>9627</v>
      </c>
      <c r="I3211" s="13" t="s">
        <v>14766</v>
      </c>
      <c r="J3211" s="19">
        <v>292</v>
      </c>
      <c r="K3211" s="13" t="s">
        <v>9260</v>
      </c>
      <c r="L3211" s="26">
        <v>43083</v>
      </c>
      <c r="M3211" s="19">
        <v>292</v>
      </c>
      <c r="N3211" s="13" t="s">
        <v>9260</v>
      </c>
      <c r="O3211" s="21">
        <v>0</v>
      </c>
      <c r="P3211" s="13" t="s">
        <v>9257</v>
      </c>
      <c r="Q3211" s="26">
        <v>43084</v>
      </c>
    </row>
    <row r="3212" spans="1:17" x14ac:dyDescent="0.25">
      <c r="A3212" s="12" t="str">
        <f t="shared" si="50"/>
        <v>ACTZ</v>
      </c>
      <c r="B3212" s="13" t="s">
        <v>14762</v>
      </c>
      <c r="C3212" s="13" t="s">
        <v>10307</v>
      </c>
      <c r="D3212" s="13" t="s">
        <v>14754</v>
      </c>
      <c r="E3212" s="13" t="s">
        <v>788</v>
      </c>
      <c r="F3212" s="13" t="s">
        <v>9626</v>
      </c>
      <c r="G3212" s="13" t="s">
        <v>11081</v>
      </c>
      <c r="H3212" s="13" t="s">
        <v>9627</v>
      </c>
      <c r="I3212" s="13" t="s">
        <v>14767</v>
      </c>
      <c r="J3212" s="19">
        <v>290</v>
      </c>
      <c r="K3212" s="13" t="s">
        <v>9260</v>
      </c>
      <c r="L3212" s="26">
        <v>43083</v>
      </c>
      <c r="M3212" s="19">
        <v>290</v>
      </c>
      <c r="N3212" s="13" t="s">
        <v>9260</v>
      </c>
      <c r="O3212" s="21">
        <v>0</v>
      </c>
      <c r="P3212" s="13" t="s">
        <v>9257</v>
      </c>
      <c r="Q3212" s="26">
        <v>43084</v>
      </c>
    </row>
    <row r="3213" spans="1:17" x14ac:dyDescent="0.25">
      <c r="A3213" s="12" t="str">
        <f t="shared" si="50"/>
        <v>ACTZ</v>
      </c>
      <c r="B3213" s="13" t="s">
        <v>14762</v>
      </c>
      <c r="C3213" s="13" t="s">
        <v>10316</v>
      </c>
      <c r="D3213" s="13" t="s">
        <v>14754</v>
      </c>
      <c r="E3213" s="13" t="s">
        <v>788</v>
      </c>
      <c r="F3213" s="13" t="s">
        <v>9626</v>
      </c>
      <c r="G3213" s="13" t="s">
        <v>11081</v>
      </c>
      <c r="H3213" s="13" t="s">
        <v>9627</v>
      </c>
      <c r="I3213" s="13" t="s">
        <v>14768</v>
      </c>
      <c r="J3213" s="19">
        <v>290</v>
      </c>
      <c r="K3213" s="13" t="s">
        <v>9260</v>
      </c>
      <c r="L3213" s="26">
        <v>43083</v>
      </c>
      <c r="M3213" s="19">
        <v>290</v>
      </c>
      <c r="N3213" s="13" t="s">
        <v>9260</v>
      </c>
      <c r="O3213" s="21">
        <v>0</v>
      </c>
      <c r="P3213" s="13" t="s">
        <v>9257</v>
      </c>
      <c r="Q3213" s="26">
        <v>43084</v>
      </c>
    </row>
    <row r="3214" spans="1:17" x14ac:dyDescent="0.25">
      <c r="A3214" s="12" t="str">
        <f t="shared" si="50"/>
        <v>ACPO</v>
      </c>
      <c r="B3214" s="13" t="s">
        <v>14769</v>
      </c>
      <c r="C3214" s="13" t="s">
        <v>10259</v>
      </c>
      <c r="D3214" s="13" t="s">
        <v>14751</v>
      </c>
      <c r="E3214" s="13" t="s">
        <v>788</v>
      </c>
      <c r="F3214" s="13" t="s">
        <v>9626</v>
      </c>
      <c r="G3214" s="13" t="s">
        <v>10631</v>
      </c>
      <c r="H3214" s="13" t="s">
        <v>9630</v>
      </c>
      <c r="I3214" s="13" t="s">
        <v>14770</v>
      </c>
      <c r="J3214" s="19">
        <v>482</v>
      </c>
      <c r="K3214" s="13" t="s">
        <v>9260</v>
      </c>
      <c r="L3214" s="26">
        <v>43083</v>
      </c>
      <c r="M3214" s="19">
        <v>482</v>
      </c>
      <c r="N3214" s="13" t="s">
        <v>9260</v>
      </c>
      <c r="O3214" s="21">
        <v>0</v>
      </c>
      <c r="P3214" s="13" t="s">
        <v>9257</v>
      </c>
      <c r="Q3214" s="26">
        <v>43084</v>
      </c>
    </row>
    <row r="3215" spans="1:17" x14ac:dyDescent="0.25">
      <c r="A3215" s="12" t="str">
        <f t="shared" si="50"/>
        <v>ACPO</v>
      </c>
      <c r="B3215" s="13" t="s">
        <v>14769</v>
      </c>
      <c r="C3215" s="13" t="s">
        <v>10267</v>
      </c>
      <c r="D3215" s="13" t="s">
        <v>14751</v>
      </c>
      <c r="E3215" s="13" t="s">
        <v>788</v>
      </c>
      <c r="F3215" s="13" t="s">
        <v>9626</v>
      </c>
      <c r="G3215" s="13" t="s">
        <v>10631</v>
      </c>
      <c r="H3215" s="13" t="s">
        <v>9630</v>
      </c>
      <c r="I3215" s="13" t="s">
        <v>14771</v>
      </c>
      <c r="J3215" s="19">
        <v>368</v>
      </c>
      <c r="K3215" s="13" t="s">
        <v>9260</v>
      </c>
      <c r="L3215" s="26">
        <v>43083</v>
      </c>
      <c r="M3215" s="19">
        <v>368</v>
      </c>
      <c r="N3215" s="13" t="s">
        <v>9260</v>
      </c>
      <c r="O3215" s="21">
        <v>0</v>
      </c>
      <c r="P3215" s="13" t="s">
        <v>9257</v>
      </c>
      <c r="Q3215" s="26">
        <v>43084</v>
      </c>
    </row>
    <row r="3216" spans="1:17" x14ac:dyDescent="0.25">
      <c r="A3216" s="12" t="str">
        <f t="shared" si="50"/>
        <v>ACPO</v>
      </c>
      <c r="B3216" s="13" t="s">
        <v>14769</v>
      </c>
      <c r="C3216" s="13" t="s">
        <v>10304</v>
      </c>
      <c r="D3216" s="13" t="s">
        <v>14751</v>
      </c>
      <c r="E3216" s="13" t="s">
        <v>788</v>
      </c>
      <c r="F3216" s="13" t="s">
        <v>9626</v>
      </c>
      <c r="G3216" s="13" t="s">
        <v>10631</v>
      </c>
      <c r="H3216" s="13" t="s">
        <v>9630</v>
      </c>
      <c r="I3216" s="13" t="s">
        <v>14772</v>
      </c>
      <c r="J3216" s="19">
        <v>360</v>
      </c>
      <c r="K3216" s="13" t="s">
        <v>9260</v>
      </c>
      <c r="L3216" s="26">
        <v>43083</v>
      </c>
      <c r="M3216" s="19">
        <v>360</v>
      </c>
      <c r="N3216" s="13" t="s">
        <v>9260</v>
      </c>
      <c r="O3216" s="21">
        <v>0</v>
      </c>
      <c r="P3216" s="13" t="s">
        <v>9257</v>
      </c>
      <c r="Q3216" s="26">
        <v>43084</v>
      </c>
    </row>
    <row r="3217" spans="1:17" x14ac:dyDescent="0.25">
      <c r="A3217" s="12" t="str">
        <f t="shared" si="50"/>
        <v>ACPO</v>
      </c>
      <c r="B3217" s="13" t="s">
        <v>14769</v>
      </c>
      <c r="C3217" s="13" t="s">
        <v>10269</v>
      </c>
      <c r="D3217" s="13" t="s">
        <v>14751</v>
      </c>
      <c r="E3217" s="13" t="s">
        <v>788</v>
      </c>
      <c r="F3217" s="13" t="s">
        <v>9626</v>
      </c>
      <c r="G3217" s="13" t="s">
        <v>10631</v>
      </c>
      <c r="H3217" s="13" t="s">
        <v>9630</v>
      </c>
      <c r="I3217" s="13" t="s">
        <v>14773</v>
      </c>
      <c r="J3217" s="19">
        <v>246</v>
      </c>
      <c r="K3217" s="13" t="s">
        <v>9260</v>
      </c>
      <c r="L3217" s="26">
        <v>43083</v>
      </c>
      <c r="M3217" s="19">
        <v>246</v>
      </c>
      <c r="N3217" s="13" t="s">
        <v>9260</v>
      </c>
      <c r="O3217" s="21">
        <v>0</v>
      </c>
      <c r="P3217" s="13" t="s">
        <v>9257</v>
      </c>
      <c r="Q3217" s="26">
        <v>43084</v>
      </c>
    </row>
    <row r="3218" spans="1:17" x14ac:dyDescent="0.25">
      <c r="A3218" s="12" t="str">
        <f t="shared" si="50"/>
        <v>ACPO</v>
      </c>
      <c r="B3218" s="13" t="s">
        <v>14769</v>
      </c>
      <c r="C3218" s="13" t="s">
        <v>10307</v>
      </c>
      <c r="D3218" s="13" t="s">
        <v>14751</v>
      </c>
      <c r="E3218" s="13" t="s">
        <v>788</v>
      </c>
      <c r="F3218" s="13" t="s">
        <v>9626</v>
      </c>
      <c r="G3218" s="13" t="s">
        <v>10631</v>
      </c>
      <c r="H3218" s="13" t="s">
        <v>9630</v>
      </c>
      <c r="I3218" s="13" t="s">
        <v>14774</v>
      </c>
      <c r="J3218" s="19">
        <v>126</v>
      </c>
      <c r="K3218" s="13" t="s">
        <v>9260</v>
      </c>
      <c r="L3218" s="26">
        <v>43083</v>
      </c>
      <c r="M3218" s="19">
        <v>126</v>
      </c>
      <c r="N3218" s="13" t="s">
        <v>9260</v>
      </c>
      <c r="O3218" s="21">
        <v>0</v>
      </c>
      <c r="P3218" s="13" t="s">
        <v>9257</v>
      </c>
      <c r="Q3218" s="26">
        <v>43084</v>
      </c>
    </row>
    <row r="3219" spans="1:17" x14ac:dyDescent="0.25">
      <c r="A3219" s="12" t="str">
        <f t="shared" si="50"/>
        <v>ACPO</v>
      </c>
      <c r="B3219" s="13" t="s">
        <v>14769</v>
      </c>
      <c r="C3219" s="13" t="s">
        <v>10316</v>
      </c>
      <c r="D3219" s="13" t="s">
        <v>14751</v>
      </c>
      <c r="E3219" s="13" t="s">
        <v>788</v>
      </c>
      <c r="F3219" s="13" t="s">
        <v>9626</v>
      </c>
      <c r="G3219" s="13" t="s">
        <v>10631</v>
      </c>
      <c r="H3219" s="13" t="s">
        <v>9630</v>
      </c>
      <c r="I3219" s="13" t="s">
        <v>14775</v>
      </c>
      <c r="J3219" s="19">
        <v>126</v>
      </c>
      <c r="K3219" s="13" t="s">
        <v>9260</v>
      </c>
      <c r="L3219" s="26">
        <v>43083</v>
      </c>
      <c r="M3219" s="19">
        <v>126</v>
      </c>
      <c r="N3219" s="13" t="s">
        <v>9260</v>
      </c>
      <c r="O3219" s="21">
        <v>0</v>
      </c>
      <c r="P3219" s="13" t="s">
        <v>9257</v>
      </c>
      <c r="Q3219" s="26">
        <v>43084</v>
      </c>
    </row>
    <row r="3220" spans="1:17" x14ac:dyDescent="0.25">
      <c r="A3220" s="12" t="str">
        <f t="shared" si="50"/>
        <v>ACPO</v>
      </c>
      <c r="B3220" s="13" t="s">
        <v>14769</v>
      </c>
      <c r="C3220" s="13" t="s">
        <v>10660</v>
      </c>
      <c r="D3220" s="13" t="s">
        <v>14751</v>
      </c>
      <c r="E3220" s="13" t="s">
        <v>788</v>
      </c>
      <c r="F3220" s="13" t="s">
        <v>9626</v>
      </c>
      <c r="G3220" s="13" t="s">
        <v>10631</v>
      </c>
      <c r="H3220" s="13" t="s">
        <v>9630</v>
      </c>
      <c r="I3220" s="13" t="s">
        <v>14776</v>
      </c>
      <c r="J3220" s="19">
        <v>124</v>
      </c>
      <c r="K3220" s="13" t="s">
        <v>9260</v>
      </c>
      <c r="L3220" s="26">
        <v>43083</v>
      </c>
      <c r="M3220" s="19">
        <v>124</v>
      </c>
      <c r="N3220" s="13" t="s">
        <v>9260</v>
      </c>
      <c r="O3220" s="21">
        <v>0</v>
      </c>
      <c r="P3220" s="13" t="s">
        <v>9257</v>
      </c>
      <c r="Q3220" s="26">
        <v>43084</v>
      </c>
    </row>
    <row r="3221" spans="1:17" x14ac:dyDescent="0.25">
      <c r="A3221" s="12" t="str">
        <f t="shared" si="50"/>
        <v>ACPO</v>
      </c>
      <c r="B3221" s="13" t="s">
        <v>14777</v>
      </c>
      <c r="C3221" s="13" t="s">
        <v>10259</v>
      </c>
      <c r="D3221" s="13" t="s">
        <v>14758</v>
      </c>
      <c r="E3221" s="13" t="s">
        <v>788</v>
      </c>
      <c r="F3221" s="13" t="s">
        <v>9626</v>
      </c>
      <c r="G3221" s="13" t="s">
        <v>11081</v>
      </c>
      <c r="H3221" s="13" t="s">
        <v>9627</v>
      </c>
      <c r="I3221" s="13" t="s">
        <v>14778</v>
      </c>
      <c r="J3221" s="19">
        <v>852</v>
      </c>
      <c r="K3221" s="13" t="s">
        <v>9260</v>
      </c>
      <c r="L3221" s="26">
        <v>43083</v>
      </c>
      <c r="M3221" s="19">
        <v>852</v>
      </c>
      <c r="N3221" s="13" t="s">
        <v>9260</v>
      </c>
      <c r="O3221" s="21">
        <v>0</v>
      </c>
      <c r="P3221" s="13" t="s">
        <v>9257</v>
      </c>
      <c r="Q3221" s="26">
        <v>43084</v>
      </c>
    </row>
    <row r="3222" spans="1:17" x14ac:dyDescent="0.25">
      <c r="A3222" s="12" t="str">
        <f t="shared" si="50"/>
        <v>ACPO</v>
      </c>
      <c r="B3222" s="13" t="s">
        <v>14777</v>
      </c>
      <c r="C3222" s="13" t="s">
        <v>10267</v>
      </c>
      <c r="D3222" s="13" t="s">
        <v>14758</v>
      </c>
      <c r="E3222" s="13" t="s">
        <v>788</v>
      </c>
      <c r="F3222" s="13" t="s">
        <v>9626</v>
      </c>
      <c r="G3222" s="13" t="s">
        <v>11081</v>
      </c>
      <c r="H3222" s="13" t="s">
        <v>9627</v>
      </c>
      <c r="I3222" s="13" t="s">
        <v>14779</v>
      </c>
      <c r="J3222" s="19">
        <v>586</v>
      </c>
      <c r="K3222" s="13" t="s">
        <v>9260</v>
      </c>
      <c r="L3222" s="26">
        <v>43083</v>
      </c>
      <c r="M3222" s="19">
        <v>586</v>
      </c>
      <c r="N3222" s="13" t="s">
        <v>9260</v>
      </c>
      <c r="O3222" s="21">
        <v>0</v>
      </c>
      <c r="P3222" s="13" t="s">
        <v>9257</v>
      </c>
      <c r="Q3222" s="26">
        <v>43084</v>
      </c>
    </row>
    <row r="3223" spans="1:17" x14ac:dyDescent="0.25">
      <c r="A3223" s="12" t="str">
        <f t="shared" si="50"/>
        <v>ACPO</v>
      </c>
      <c r="B3223" s="13" t="s">
        <v>14777</v>
      </c>
      <c r="C3223" s="13" t="s">
        <v>10304</v>
      </c>
      <c r="D3223" s="13" t="s">
        <v>14758</v>
      </c>
      <c r="E3223" s="13" t="s">
        <v>788</v>
      </c>
      <c r="F3223" s="13" t="s">
        <v>9626</v>
      </c>
      <c r="G3223" s="13" t="s">
        <v>11081</v>
      </c>
      <c r="H3223" s="13" t="s">
        <v>9627</v>
      </c>
      <c r="I3223" s="13" t="s">
        <v>14780</v>
      </c>
      <c r="J3223" s="19">
        <v>584</v>
      </c>
      <c r="K3223" s="13" t="s">
        <v>9260</v>
      </c>
      <c r="L3223" s="26">
        <v>43083</v>
      </c>
      <c r="M3223" s="19">
        <v>584</v>
      </c>
      <c r="N3223" s="13" t="s">
        <v>9260</v>
      </c>
      <c r="O3223" s="21">
        <v>0</v>
      </c>
      <c r="P3223" s="13" t="s">
        <v>9257</v>
      </c>
      <c r="Q3223" s="26">
        <v>43084</v>
      </c>
    </row>
    <row r="3224" spans="1:17" x14ac:dyDescent="0.25">
      <c r="A3224" s="12" t="str">
        <f t="shared" si="50"/>
        <v>ACPO</v>
      </c>
      <c r="B3224" s="13" t="s">
        <v>14777</v>
      </c>
      <c r="C3224" s="13" t="s">
        <v>10269</v>
      </c>
      <c r="D3224" s="13" t="s">
        <v>14758</v>
      </c>
      <c r="E3224" s="13" t="s">
        <v>788</v>
      </c>
      <c r="F3224" s="13" t="s">
        <v>9626</v>
      </c>
      <c r="G3224" s="13" t="s">
        <v>11081</v>
      </c>
      <c r="H3224" s="13" t="s">
        <v>9627</v>
      </c>
      <c r="I3224" s="13" t="s">
        <v>14781</v>
      </c>
      <c r="J3224" s="19">
        <v>578</v>
      </c>
      <c r="K3224" s="13" t="s">
        <v>9260</v>
      </c>
      <c r="L3224" s="26">
        <v>43083</v>
      </c>
      <c r="M3224" s="19">
        <v>578</v>
      </c>
      <c r="N3224" s="13" t="s">
        <v>9260</v>
      </c>
      <c r="O3224" s="21">
        <v>0</v>
      </c>
      <c r="P3224" s="13" t="s">
        <v>9257</v>
      </c>
      <c r="Q3224" s="26">
        <v>43084</v>
      </c>
    </row>
    <row r="3225" spans="1:17" x14ac:dyDescent="0.25">
      <c r="A3225" s="12" t="str">
        <f t="shared" si="50"/>
        <v>ACPO</v>
      </c>
      <c r="B3225" s="13" t="s">
        <v>14777</v>
      </c>
      <c r="C3225" s="13" t="s">
        <v>10307</v>
      </c>
      <c r="D3225" s="13" t="s">
        <v>14758</v>
      </c>
      <c r="E3225" s="13" t="s">
        <v>788</v>
      </c>
      <c r="F3225" s="13" t="s">
        <v>9626</v>
      </c>
      <c r="G3225" s="13" t="s">
        <v>11081</v>
      </c>
      <c r="H3225" s="13" t="s">
        <v>9627</v>
      </c>
      <c r="I3225" s="13" t="s">
        <v>14782</v>
      </c>
      <c r="J3225" s="19">
        <v>294</v>
      </c>
      <c r="K3225" s="13" t="s">
        <v>9260</v>
      </c>
      <c r="L3225" s="26">
        <v>43083</v>
      </c>
      <c r="M3225" s="19">
        <v>294</v>
      </c>
      <c r="N3225" s="13" t="s">
        <v>9260</v>
      </c>
      <c r="O3225" s="21">
        <v>0</v>
      </c>
      <c r="P3225" s="13" t="s">
        <v>9257</v>
      </c>
      <c r="Q3225" s="26">
        <v>43084</v>
      </c>
    </row>
    <row r="3226" spans="1:17" x14ac:dyDescent="0.25">
      <c r="A3226" s="12" t="str">
        <f t="shared" si="50"/>
        <v>ACPO</v>
      </c>
      <c r="B3226" s="13" t="s">
        <v>14777</v>
      </c>
      <c r="C3226" s="13" t="s">
        <v>10316</v>
      </c>
      <c r="D3226" s="13" t="s">
        <v>14758</v>
      </c>
      <c r="E3226" s="13" t="s">
        <v>788</v>
      </c>
      <c r="F3226" s="13" t="s">
        <v>9626</v>
      </c>
      <c r="G3226" s="13" t="s">
        <v>11081</v>
      </c>
      <c r="H3226" s="13" t="s">
        <v>9627</v>
      </c>
      <c r="I3226" s="13" t="s">
        <v>14783</v>
      </c>
      <c r="J3226" s="19">
        <v>294</v>
      </c>
      <c r="K3226" s="13" t="s">
        <v>9260</v>
      </c>
      <c r="L3226" s="26">
        <v>43083</v>
      </c>
      <c r="M3226" s="19">
        <v>294</v>
      </c>
      <c r="N3226" s="13" t="s">
        <v>9260</v>
      </c>
      <c r="O3226" s="21">
        <v>0</v>
      </c>
      <c r="P3226" s="13" t="s">
        <v>9257</v>
      </c>
      <c r="Q3226" s="26">
        <v>43084</v>
      </c>
    </row>
    <row r="3227" spans="1:17" x14ac:dyDescent="0.25">
      <c r="A3227" s="12" t="str">
        <f t="shared" si="50"/>
        <v>ACPO</v>
      </c>
      <c r="B3227" s="13" t="s">
        <v>14777</v>
      </c>
      <c r="C3227" s="13" t="s">
        <v>10660</v>
      </c>
      <c r="D3227" s="13" t="s">
        <v>14758</v>
      </c>
      <c r="E3227" s="13" t="s">
        <v>788</v>
      </c>
      <c r="F3227" s="13" t="s">
        <v>9626</v>
      </c>
      <c r="G3227" s="13" t="s">
        <v>11081</v>
      </c>
      <c r="H3227" s="13" t="s">
        <v>9627</v>
      </c>
      <c r="I3227" s="13" t="s">
        <v>14784</v>
      </c>
      <c r="J3227" s="19">
        <v>290</v>
      </c>
      <c r="K3227" s="13" t="s">
        <v>9260</v>
      </c>
      <c r="L3227" s="26">
        <v>43083</v>
      </c>
      <c r="M3227" s="19">
        <v>290</v>
      </c>
      <c r="N3227" s="13" t="s">
        <v>9260</v>
      </c>
      <c r="O3227" s="21">
        <v>0</v>
      </c>
      <c r="P3227" s="13" t="s">
        <v>9257</v>
      </c>
      <c r="Q3227" s="26">
        <v>43084</v>
      </c>
    </row>
    <row r="3228" spans="1:17" x14ac:dyDescent="0.25">
      <c r="A3228" s="12" t="str">
        <f t="shared" si="50"/>
        <v>ACTY</v>
      </c>
      <c r="B3228" s="13" t="s">
        <v>14785</v>
      </c>
      <c r="C3228" s="13" t="s">
        <v>10259</v>
      </c>
      <c r="D3228" s="13" t="s">
        <v>14751</v>
      </c>
      <c r="E3228" s="13" t="s">
        <v>788</v>
      </c>
      <c r="F3228" s="13" t="s">
        <v>9626</v>
      </c>
      <c r="G3228" s="13" t="s">
        <v>10631</v>
      </c>
      <c r="H3228" s="13" t="s">
        <v>9630</v>
      </c>
      <c r="I3228" s="13" t="s">
        <v>14786</v>
      </c>
      <c r="J3228" s="19">
        <v>486</v>
      </c>
      <c r="K3228" s="13" t="s">
        <v>9260</v>
      </c>
      <c r="L3228" s="26">
        <v>43083</v>
      </c>
      <c r="M3228" s="19">
        <v>486</v>
      </c>
      <c r="N3228" s="13" t="s">
        <v>9260</v>
      </c>
      <c r="O3228" s="21">
        <v>0</v>
      </c>
      <c r="P3228" s="13" t="s">
        <v>9257</v>
      </c>
      <c r="Q3228" s="26">
        <v>43084</v>
      </c>
    </row>
    <row r="3229" spans="1:17" x14ac:dyDescent="0.25">
      <c r="A3229" s="12" t="str">
        <f t="shared" si="50"/>
        <v>ACTY</v>
      </c>
      <c r="B3229" s="13" t="s">
        <v>14785</v>
      </c>
      <c r="C3229" s="13" t="s">
        <v>10267</v>
      </c>
      <c r="D3229" s="13" t="s">
        <v>14751</v>
      </c>
      <c r="E3229" s="13" t="s">
        <v>788</v>
      </c>
      <c r="F3229" s="13" t="s">
        <v>9626</v>
      </c>
      <c r="G3229" s="13" t="s">
        <v>10631</v>
      </c>
      <c r="H3229" s="13" t="s">
        <v>9630</v>
      </c>
      <c r="I3229" s="13" t="s">
        <v>14787</v>
      </c>
      <c r="J3229" s="19">
        <v>474</v>
      </c>
      <c r="K3229" s="13" t="s">
        <v>9260</v>
      </c>
      <c r="L3229" s="26">
        <v>43083</v>
      </c>
      <c r="M3229" s="19">
        <v>474</v>
      </c>
      <c r="N3229" s="13" t="s">
        <v>9260</v>
      </c>
      <c r="O3229" s="21">
        <v>0</v>
      </c>
      <c r="P3229" s="13" t="s">
        <v>9257</v>
      </c>
      <c r="Q3229" s="26">
        <v>43084</v>
      </c>
    </row>
    <row r="3230" spans="1:17" x14ac:dyDescent="0.25">
      <c r="A3230" s="12" t="str">
        <f t="shared" si="50"/>
        <v>ACTY</v>
      </c>
      <c r="B3230" s="13" t="s">
        <v>14785</v>
      </c>
      <c r="C3230" s="13" t="s">
        <v>10304</v>
      </c>
      <c r="D3230" s="13" t="s">
        <v>14751</v>
      </c>
      <c r="E3230" s="13" t="s">
        <v>788</v>
      </c>
      <c r="F3230" s="13" t="s">
        <v>9626</v>
      </c>
      <c r="G3230" s="13" t="s">
        <v>10631</v>
      </c>
      <c r="H3230" s="13" t="s">
        <v>9630</v>
      </c>
      <c r="I3230" s="13" t="s">
        <v>14788</v>
      </c>
      <c r="J3230" s="19">
        <v>240</v>
      </c>
      <c r="K3230" s="13" t="s">
        <v>9260</v>
      </c>
      <c r="L3230" s="26">
        <v>43083</v>
      </c>
      <c r="M3230" s="19">
        <v>240</v>
      </c>
      <c r="N3230" s="13" t="s">
        <v>9260</v>
      </c>
      <c r="O3230" s="21">
        <v>0</v>
      </c>
      <c r="P3230" s="13" t="s">
        <v>9257</v>
      </c>
      <c r="Q3230" s="26">
        <v>43084</v>
      </c>
    </row>
    <row r="3231" spans="1:17" x14ac:dyDescent="0.25">
      <c r="A3231" s="12" t="str">
        <f t="shared" si="50"/>
        <v>ACTY</v>
      </c>
      <c r="B3231" s="13" t="s">
        <v>14785</v>
      </c>
      <c r="C3231" s="13" t="s">
        <v>10269</v>
      </c>
      <c r="D3231" s="13" t="s">
        <v>14751</v>
      </c>
      <c r="E3231" s="13" t="s">
        <v>788</v>
      </c>
      <c r="F3231" s="13" t="s">
        <v>9626</v>
      </c>
      <c r="G3231" s="13" t="s">
        <v>10631</v>
      </c>
      <c r="H3231" s="13" t="s">
        <v>9630</v>
      </c>
      <c r="I3231" s="13" t="s">
        <v>14789</v>
      </c>
      <c r="J3231" s="19">
        <v>238</v>
      </c>
      <c r="K3231" s="13" t="s">
        <v>9260</v>
      </c>
      <c r="L3231" s="26">
        <v>43083</v>
      </c>
      <c r="M3231" s="19">
        <v>238</v>
      </c>
      <c r="N3231" s="13" t="s">
        <v>9260</v>
      </c>
      <c r="O3231" s="21">
        <v>0</v>
      </c>
      <c r="P3231" s="13" t="s">
        <v>9257</v>
      </c>
      <c r="Q3231" s="26">
        <v>43084</v>
      </c>
    </row>
    <row r="3232" spans="1:17" x14ac:dyDescent="0.25">
      <c r="A3232" s="12" t="str">
        <f t="shared" si="50"/>
        <v>ACTY</v>
      </c>
      <c r="B3232" s="13" t="s">
        <v>14785</v>
      </c>
      <c r="C3232" s="13" t="s">
        <v>10307</v>
      </c>
      <c r="D3232" s="13" t="s">
        <v>14751</v>
      </c>
      <c r="E3232" s="13" t="s">
        <v>788</v>
      </c>
      <c r="F3232" s="13" t="s">
        <v>9626</v>
      </c>
      <c r="G3232" s="13" t="s">
        <v>10631</v>
      </c>
      <c r="H3232" s="13" t="s">
        <v>9630</v>
      </c>
      <c r="I3232" s="13" t="s">
        <v>14790</v>
      </c>
      <c r="J3232" s="19">
        <v>120</v>
      </c>
      <c r="K3232" s="13" t="s">
        <v>9260</v>
      </c>
      <c r="L3232" s="26">
        <v>43083</v>
      </c>
      <c r="M3232" s="19">
        <v>120</v>
      </c>
      <c r="N3232" s="13" t="s">
        <v>9260</v>
      </c>
      <c r="O3232" s="21">
        <v>0</v>
      </c>
      <c r="P3232" s="13" t="s">
        <v>9257</v>
      </c>
      <c r="Q3232" s="26">
        <v>43084</v>
      </c>
    </row>
    <row r="3233" spans="1:17" x14ac:dyDescent="0.25">
      <c r="A3233" s="12" t="str">
        <f t="shared" si="50"/>
        <v>ACTY</v>
      </c>
      <c r="B3233" s="13" t="s">
        <v>14791</v>
      </c>
      <c r="C3233" s="13" t="s">
        <v>10259</v>
      </c>
      <c r="D3233" s="13" t="s">
        <v>14758</v>
      </c>
      <c r="E3233" s="13" t="s">
        <v>788</v>
      </c>
      <c r="F3233" s="13" t="s">
        <v>9626</v>
      </c>
      <c r="G3233" s="13" t="s">
        <v>11081</v>
      </c>
      <c r="H3233" s="13" t="s">
        <v>9627</v>
      </c>
      <c r="I3233" s="13" t="s">
        <v>14792</v>
      </c>
      <c r="J3233" s="19">
        <v>842</v>
      </c>
      <c r="K3233" s="13" t="s">
        <v>9260</v>
      </c>
      <c r="L3233" s="26">
        <v>43083</v>
      </c>
      <c r="M3233" s="19">
        <v>842</v>
      </c>
      <c r="N3233" s="13" t="s">
        <v>9260</v>
      </c>
      <c r="O3233" s="21">
        <v>0</v>
      </c>
      <c r="P3233" s="13" t="s">
        <v>9257</v>
      </c>
      <c r="Q3233" s="26">
        <v>43084</v>
      </c>
    </row>
    <row r="3234" spans="1:17" x14ac:dyDescent="0.25">
      <c r="A3234" s="12" t="str">
        <f t="shared" si="50"/>
        <v>ACTY</v>
      </c>
      <c r="B3234" s="13" t="s">
        <v>14791</v>
      </c>
      <c r="C3234" s="13" t="s">
        <v>10267</v>
      </c>
      <c r="D3234" s="13" t="s">
        <v>14758</v>
      </c>
      <c r="E3234" s="13" t="s">
        <v>788</v>
      </c>
      <c r="F3234" s="13" t="s">
        <v>9626</v>
      </c>
      <c r="G3234" s="13" t="s">
        <v>11081</v>
      </c>
      <c r="H3234" s="13" t="s">
        <v>9627</v>
      </c>
      <c r="I3234" s="13" t="s">
        <v>14793</v>
      </c>
      <c r="J3234" s="19">
        <v>560</v>
      </c>
      <c r="K3234" s="13" t="s">
        <v>9260</v>
      </c>
      <c r="L3234" s="26">
        <v>43083</v>
      </c>
      <c r="M3234" s="19">
        <v>560</v>
      </c>
      <c r="N3234" s="13" t="s">
        <v>9260</v>
      </c>
      <c r="O3234" s="21">
        <v>0</v>
      </c>
      <c r="P3234" s="13" t="s">
        <v>9257</v>
      </c>
      <c r="Q3234" s="26">
        <v>43084</v>
      </c>
    </row>
    <row r="3235" spans="1:17" x14ac:dyDescent="0.25">
      <c r="A3235" s="12" t="str">
        <f t="shared" si="50"/>
        <v>ACTY</v>
      </c>
      <c r="B3235" s="13" t="s">
        <v>14791</v>
      </c>
      <c r="C3235" s="13" t="s">
        <v>10304</v>
      </c>
      <c r="D3235" s="13" t="s">
        <v>14758</v>
      </c>
      <c r="E3235" s="13" t="s">
        <v>788</v>
      </c>
      <c r="F3235" s="13" t="s">
        <v>9626</v>
      </c>
      <c r="G3235" s="13" t="s">
        <v>11081</v>
      </c>
      <c r="H3235" s="13" t="s">
        <v>9627</v>
      </c>
      <c r="I3235" s="13" t="s">
        <v>14794</v>
      </c>
      <c r="J3235" s="19">
        <v>292</v>
      </c>
      <c r="K3235" s="13" t="s">
        <v>9260</v>
      </c>
      <c r="L3235" s="26">
        <v>43083</v>
      </c>
      <c r="M3235" s="19">
        <v>292</v>
      </c>
      <c r="N3235" s="13" t="s">
        <v>9260</v>
      </c>
      <c r="O3235" s="21">
        <v>0</v>
      </c>
      <c r="P3235" s="13" t="s">
        <v>9257</v>
      </c>
      <c r="Q3235" s="26">
        <v>43084</v>
      </c>
    </row>
    <row r="3236" spans="1:17" x14ac:dyDescent="0.25">
      <c r="A3236" s="12" t="str">
        <f t="shared" si="50"/>
        <v>ACTY</v>
      </c>
      <c r="B3236" s="13" t="s">
        <v>14795</v>
      </c>
      <c r="C3236" s="13" t="s">
        <v>10259</v>
      </c>
      <c r="D3236" s="13" t="s">
        <v>13663</v>
      </c>
      <c r="E3236" s="13" t="s">
        <v>788</v>
      </c>
      <c r="F3236" s="13" t="s">
        <v>9626</v>
      </c>
      <c r="G3236" s="13" t="s">
        <v>11081</v>
      </c>
      <c r="H3236" s="13" t="s">
        <v>9627</v>
      </c>
      <c r="I3236" s="13" t="s">
        <v>14796</v>
      </c>
      <c r="J3236" s="19">
        <v>566</v>
      </c>
      <c r="K3236" s="13" t="s">
        <v>9260</v>
      </c>
      <c r="L3236" s="26">
        <v>43083</v>
      </c>
      <c r="M3236" s="19">
        <v>566</v>
      </c>
      <c r="N3236" s="13" t="s">
        <v>9260</v>
      </c>
      <c r="O3236" s="21">
        <v>0</v>
      </c>
      <c r="P3236" s="13" t="s">
        <v>9257</v>
      </c>
      <c r="Q3236" s="26">
        <v>43084</v>
      </c>
    </row>
    <row r="3237" spans="1:17" x14ac:dyDescent="0.25">
      <c r="A3237" s="12" t="str">
        <f t="shared" si="50"/>
        <v>ACTY</v>
      </c>
      <c r="B3237" s="13" t="s">
        <v>14795</v>
      </c>
      <c r="C3237" s="13" t="s">
        <v>10267</v>
      </c>
      <c r="D3237" s="13" t="s">
        <v>13663</v>
      </c>
      <c r="E3237" s="13" t="s">
        <v>788</v>
      </c>
      <c r="F3237" s="13" t="s">
        <v>9626</v>
      </c>
      <c r="G3237" s="13" t="s">
        <v>11081</v>
      </c>
      <c r="H3237" s="13" t="s">
        <v>9627</v>
      </c>
      <c r="I3237" s="13" t="s">
        <v>14797</v>
      </c>
      <c r="J3237" s="19">
        <v>562</v>
      </c>
      <c r="K3237" s="13" t="s">
        <v>9260</v>
      </c>
      <c r="L3237" s="26">
        <v>43083</v>
      </c>
      <c r="M3237" s="19">
        <v>562</v>
      </c>
      <c r="N3237" s="13" t="s">
        <v>9260</v>
      </c>
      <c r="O3237" s="21">
        <v>0</v>
      </c>
      <c r="P3237" s="13" t="s">
        <v>9257</v>
      </c>
      <c r="Q3237" s="26">
        <v>43084</v>
      </c>
    </row>
    <row r="3238" spans="1:17" x14ac:dyDescent="0.25">
      <c r="A3238" s="12" t="str">
        <f t="shared" si="50"/>
        <v>ACTY</v>
      </c>
      <c r="B3238" s="13" t="s">
        <v>14798</v>
      </c>
      <c r="C3238" s="13" t="s">
        <v>10259</v>
      </c>
      <c r="D3238" s="13" t="s">
        <v>14799</v>
      </c>
      <c r="E3238" s="13" t="s">
        <v>788</v>
      </c>
      <c r="F3238" s="13" t="s">
        <v>9626</v>
      </c>
      <c r="G3238" s="13" t="s">
        <v>11081</v>
      </c>
      <c r="H3238" s="13" t="s">
        <v>9627</v>
      </c>
      <c r="I3238" s="13" t="s">
        <v>14800</v>
      </c>
      <c r="J3238" s="19">
        <v>280</v>
      </c>
      <c r="K3238" s="13" t="s">
        <v>9260</v>
      </c>
      <c r="L3238" s="26">
        <v>43083</v>
      </c>
      <c r="M3238" s="19">
        <v>280</v>
      </c>
      <c r="N3238" s="13" t="s">
        <v>9260</v>
      </c>
      <c r="O3238" s="21">
        <v>0</v>
      </c>
      <c r="P3238" s="13" t="s">
        <v>9257</v>
      </c>
      <c r="Q3238" s="26">
        <v>43084</v>
      </c>
    </row>
    <row r="3239" spans="1:17" x14ac:dyDescent="0.25">
      <c r="A3239" s="12" t="str">
        <f t="shared" si="50"/>
        <v>ACPP</v>
      </c>
      <c r="B3239" s="13" t="s">
        <v>14801</v>
      </c>
      <c r="C3239" s="13" t="s">
        <v>10259</v>
      </c>
      <c r="D3239" s="13" t="s">
        <v>14751</v>
      </c>
      <c r="E3239" s="13" t="s">
        <v>788</v>
      </c>
      <c r="F3239" s="13" t="s">
        <v>9626</v>
      </c>
      <c r="G3239" s="13" t="s">
        <v>10631</v>
      </c>
      <c r="H3239" s="13" t="s">
        <v>9630</v>
      </c>
      <c r="I3239" s="13" t="s">
        <v>14802</v>
      </c>
      <c r="J3239" s="19">
        <v>716</v>
      </c>
      <c r="K3239" s="13" t="s">
        <v>9260</v>
      </c>
      <c r="L3239" s="26">
        <v>43083</v>
      </c>
      <c r="M3239" s="19">
        <v>716</v>
      </c>
      <c r="N3239" s="13" t="s">
        <v>9260</v>
      </c>
      <c r="O3239" s="21">
        <v>0</v>
      </c>
      <c r="P3239" s="13" t="s">
        <v>9257</v>
      </c>
      <c r="Q3239" s="26">
        <v>43084</v>
      </c>
    </row>
    <row r="3240" spans="1:17" x14ac:dyDescent="0.25">
      <c r="A3240" s="12" t="str">
        <f t="shared" si="50"/>
        <v>ACPP</v>
      </c>
      <c r="B3240" s="13" t="s">
        <v>14801</v>
      </c>
      <c r="C3240" s="13" t="s">
        <v>10267</v>
      </c>
      <c r="D3240" s="13" t="s">
        <v>14751</v>
      </c>
      <c r="E3240" s="13" t="s">
        <v>788</v>
      </c>
      <c r="F3240" s="13" t="s">
        <v>9626</v>
      </c>
      <c r="G3240" s="13" t="s">
        <v>10631</v>
      </c>
      <c r="H3240" s="13" t="s">
        <v>9630</v>
      </c>
      <c r="I3240" s="13" t="s">
        <v>14803</v>
      </c>
      <c r="J3240" s="19">
        <v>596</v>
      </c>
      <c r="K3240" s="13" t="s">
        <v>9260</v>
      </c>
      <c r="L3240" s="26">
        <v>43083</v>
      </c>
      <c r="M3240" s="19">
        <v>596</v>
      </c>
      <c r="N3240" s="13" t="s">
        <v>9260</v>
      </c>
      <c r="O3240" s="21">
        <v>0</v>
      </c>
      <c r="P3240" s="13" t="s">
        <v>9257</v>
      </c>
      <c r="Q3240" s="26">
        <v>43084</v>
      </c>
    </row>
    <row r="3241" spans="1:17" x14ac:dyDescent="0.25">
      <c r="A3241" s="12" t="str">
        <f t="shared" si="50"/>
        <v>ACPP</v>
      </c>
      <c r="B3241" s="13" t="s">
        <v>14804</v>
      </c>
      <c r="C3241" s="13" t="s">
        <v>10259</v>
      </c>
      <c r="D3241" s="13" t="s">
        <v>14805</v>
      </c>
      <c r="E3241" s="13" t="s">
        <v>788</v>
      </c>
      <c r="F3241" s="13" t="s">
        <v>9626</v>
      </c>
      <c r="G3241" s="13" t="s">
        <v>10631</v>
      </c>
      <c r="H3241" s="13" t="s">
        <v>9630</v>
      </c>
      <c r="I3241" s="13" t="s">
        <v>14806</v>
      </c>
      <c r="J3241" s="19">
        <v>600</v>
      </c>
      <c r="K3241" s="13" t="s">
        <v>9260</v>
      </c>
      <c r="L3241" s="26">
        <v>43083</v>
      </c>
      <c r="M3241" s="19">
        <v>600</v>
      </c>
      <c r="N3241" s="13" t="s">
        <v>9260</v>
      </c>
      <c r="O3241" s="21">
        <v>0</v>
      </c>
      <c r="P3241" s="13" t="s">
        <v>9257</v>
      </c>
      <c r="Q3241" s="26">
        <v>43084</v>
      </c>
    </row>
    <row r="3242" spans="1:17" x14ac:dyDescent="0.25">
      <c r="A3242" s="12" t="str">
        <f t="shared" si="50"/>
        <v>ACPP</v>
      </c>
      <c r="B3242" s="13" t="s">
        <v>14804</v>
      </c>
      <c r="C3242" s="13" t="s">
        <v>10267</v>
      </c>
      <c r="D3242" s="13" t="s">
        <v>14805</v>
      </c>
      <c r="E3242" s="13" t="s">
        <v>788</v>
      </c>
      <c r="F3242" s="13" t="s">
        <v>9626</v>
      </c>
      <c r="G3242" s="13" t="s">
        <v>10631</v>
      </c>
      <c r="H3242" s="13" t="s">
        <v>9630</v>
      </c>
      <c r="I3242" s="13" t="s">
        <v>14807</v>
      </c>
      <c r="J3242" s="19">
        <v>244</v>
      </c>
      <c r="K3242" s="13" t="s">
        <v>9260</v>
      </c>
      <c r="L3242" s="26">
        <v>43083</v>
      </c>
      <c r="M3242" s="19">
        <v>244</v>
      </c>
      <c r="N3242" s="13" t="s">
        <v>9260</v>
      </c>
      <c r="O3242" s="21">
        <v>0</v>
      </c>
      <c r="P3242" s="13" t="s">
        <v>9257</v>
      </c>
      <c r="Q3242" s="26">
        <v>43084</v>
      </c>
    </row>
    <row r="3243" spans="1:17" x14ac:dyDescent="0.25">
      <c r="A3243" s="12" t="str">
        <f t="shared" si="50"/>
        <v>ACPP</v>
      </c>
      <c r="B3243" s="13" t="s">
        <v>14808</v>
      </c>
      <c r="C3243" s="13" t="s">
        <v>10259</v>
      </c>
      <c r="D3243" s="13" t="s">
        <v>14799</v>
      </c>
      <c r="E3243" s="13" t="s">
        <v>788</v>
      </c>
      <c r="F3243" s="13" t="s">
        <v>9626</v>
      </c>
      <c r="G3243" s="13" t="s">
        <v>11081</v>
      </c>
      <c r="H3243" s="13" t="s">
        <v>9627</v>
      </c>
      <c r="I3243" s="13" t="s">
        <v>14809</v>
      </c>
      <c r="J3243" s="19">
        <v>874</v>
      </c>
      <c r="K3243" s="13" t="s">
        <v>9260</v>
      </c>
      <c r="L3243" s="26">
        <v>43083</v>
      </c>
      <c r="M3243" s="19">
        <v>874</v>
      </c>
      <c r="N3243" s="13" t="s">
        <v>9260</v>
      </c>
      <c r="O3243" s="21">
        <v>0</v>
      </c>
      <c r="P3243" s="13" t="s">
        <v>9257</v>
      </c>
      <c r="Q3243" s="26">
        <v>43084</v>
      </c>
    </row>
    <row r="3244" spans="1:17" x14ac:dyDescent="0.25">
      <c r="A3244" s="12" t="str">
        <f t="shared" si="50"/>
        <v>ACPP</v>
      </c>
      <c r="B3244" s="13" t="s">
        <v>14808</v>
      </c>
      <c r="C3244" s="13" t="s">
        <v>10267</v>
      </c>
      <c r="D3244" s="13" t="s">
        <v>14799</v>
      </c>
      <c r="E3244" s="13" t="s">
        <v>788</v>
      </c>
      <c r="F3244" s="13" t="s">
        <v>9626</v>
      </c>
      <c r="G3244" s="13" t="s">
        <v>11081</v>
      </c>
      <c r="H3244" s="13" t="s">
        <v>9627</v>
      </c>
      <c r="I3244" s="13" t="s">
        <v>14810</v>
      </c>
      <c r="J3244" s="19">
        <v>868</v>
      </c>
      <c r="K3244" s="13" t="s">
        <v>9260</v>
      </c>
      <c r="L3244" s="26">
        <v>43083</v>
      </c>
      <c r="M3244" s="19">
        <v>868</v>
      </c>
      <c r="N3244" s="13" t="s">
        <v>9260</v>
      </c>
      <c r="O3244" s="21">
        <v>0</v>
      </c>
      <c r="P3244" s="13" t="s">
        <v>9257</v>
      </c>
      <c r="Q3244" s="26">
        <v>43084</v>
      </c>
    </row>
    <row r="3245" spans="1:17" x14ac:dyDescent="0.25">
      <c r="A3245" s="12" t="str">
        <f t="shared" si="50"/>
        <v>ACPP</v>
      </c>
      <c r="B3245" s="13" t="s">
        <v>14808</v>
      </c>
      <c r="C3245" s="13" t="s">
        <v>10304</v>
      </c>
      <c r="D3245" s="13" t="s">
        <v>14799</v>
      </c>
      <c r="E3245" s="13" t="s">
        <v>788</v>
      </c>
      <c r="F3245" s="13" t="s">
        <v>9626</v>
      </c>
      <c r="G3245" s="13" t="s">
        <v>11081</v>
      </c>
      <c r="H3245" s="13" t="s">
        <v>9627</v>
      </c>
      <c r="I3245" s="13" t="s">
        <v>14811</v>
      </c>
      <c r="J3245" s="19">
        <v>574</v>
      </c>
      <c r="K3245" s="13" t="s">
        <v>9260</v>
      </c>
      <c r="L3245" s="26">
        <v>43083</v>
      </c>
      <c r="M3245" s="19">
        <v>574</v>
      </c>
      <c r="N3245" s="13" t="s">
        <v>9260</v>
      </c>
      <c r="O3245" s="21">
        <v>0</v>
      </c>
      <c r="P3245" s="13" t="s">
        <v>9257</v>
      </c>
      <c r="Q3245" s="26">
        <v>43084</v>
      </c>
    </row>
    <row r="3246" spans="1:17" x14ac:dyDescent="0.25">
      <c r="A3246" s="12" t="str">
        <f t="shared" si="50"/>
        <v>ACPP</v>
      </c>
      <c r="B3246" s="13" t="s">
        <v>14808</v>
      </c>
      <c r="C3246" s="13" t="s">
        <v>10269</v>
      </c>
      <c r="D3246" s="13" t="s">
        <v>14799</v>
      </c>
      <c r="E3246" s="13" t="s">
        <v>788</v>
      </c>
      <c r="F3246" s="13" t="s">
        <v>9626</v>
      </c>
      <c r="G3246" s="13" t="s">
        <v>11081</v>
      </c>
      <c r="H3246" s="13" t="s">
        <v>9627</v>
      </c>
      <c r="I3246" s="13" t="s">
        <v>14812</v>
      </c>
      <c r="J3246" s="19">
        <v>290</v>
      </c>
      <c r="K3246" s="13" t="s">
        <v>9260</v>
      </c>
      <c r="L3246" s="26">
        <v>43083</v>
      </c>
      <c r="M3246" s="19">
        <v>290</v>
      </c>
      <c r="N3246" s="13" t="s">
        <v>9260</v>
      </c>
      <c r="O3246" s="21">
        <v>0</v>
      </c>
      <c r="P3246" s="13" t="s">
        <v>9257</v>
      </c>
      <c r="Q3246" s="26">
        <v>43084</v>
      </c>
    </row>
    <row r="3247" spans="1:17" x14ac:dyDescent="0.25">
      <c r="A3247" s="12" t="str">
        <f t="shared" si="50"/>
        <v>ACPP</v>
      </c>
      <c r="B3247" s="13" t="s">
        <v>14808</v>
      </c>
      <c r="C3247" s="13" t="s">
        <v>10307</v>
      </c>
      <c r="D3247" s="13" t="s">
        <v>14799</v>
      </c>
      <c r="E3247" s="13" t="s">
        <v>788</v>
      </c>
      <c r="F3247" s="13" t="s">
        <v>9626</v>
      </c>
      <c r="G3247" s="13" t="s">
        <v>11081</v>
      </c>
      <c r="H3247" s="13" t="s">
        <v>9627</v>
      </c>
      <c r="I3247" s="13" t="s">
        <v>14813</v>
      </c>
      <c r="J3247" s="19">
        <v>288</v>
      </c>
      <c r="K3247" s="13" t="s">
        <v>9260</v>
      </c>
      <c r="L3247" s="26">
        <v>43083</v>
      </c>
      <c r="M3247" s="19">
        <v>288</v>
      </c>
      <c r="N3247" s="13" t="s">
        <v>9260</v>
      </c>
      <c r="O3247" s="21">
        <v>0</v>
      </c>
      <c r="P3247" s="13" t="s">
        <v>9257</v>
      </c>
      <c r="Q3247" s="26">
        <v>43084</v>
      </c>
    </row>
    <row r="3248" spans="1:17" x14ac:dyDescent="0.25">
      <c r="A3248" s="12" t="str">
        <f t="shared" si="50"/>
        <v>ACPP</v>
      </c>
      <c r="B3248" s="13" t="s">
        <v>14808</v>
      </c>
      <c r="C3248" s="13" t="s">
        <v>10316</v>
      </c>
      <c r="D3248" s="13" t="s">
        <v>14799</v>
      </c>
      <c r="E3248" s="13" t="s">
        <v>788</v>
      </c>
      <c r="F3248" s="13" t="s">
        <v>9626</v>
      </c>
      <c r="G3248" s="13" t="s">
        <v>11081</v>
      </c>
      <c r="H3248" s="13" t="s">
        <v>9627</v>
      </c>
      <c r="I3248" s="13" t="s">
        <v>14814</v>
      </c>
      <c r="J3248" s="19">
        <v>288</v>
      </c>
      <c r="K3248" s="13" t="s">
        <v>9260</v>
      </c>
      <c r="L3248" s="26">
        <v>43083</v>
      </c>
      <c r="M3248" s="19">
        <v>288</v>
      </c>
      <c r="N3248" s="13" t="s">
        <v>9260</v>
      </c>
      <c r="O3248" s="21">
        <v>0</v>
      </c>
      <c r="P3248" s="13" t="s">
        <v>9257</v>
      </c>
      <c r="Q3248" s="26">
        <v>43084</v>
      </c>
    </row>
    <row r="3249" spans="1:17" x14ac:dyDescent="0.25">
      <c r="A3249" s="12" t="str">
        <f t="shared" si="50"/>
        <v>ACRV</v>
      </c>
      <c r="B3249" s="13" t="s">
        <v>14815</v>
      </c>
      <c r="C3249" s="13" t="s">
        <v>10259</v>
      </c>
      <c r="D3249" s="13" t="s">
        <v>14745</v>
      </c>
      <c r="E3249" s="13" t="s">
        <v>788</v>
      </c>
      <c r="F3249" s="13" t="s">
        <v>9626</v>
      </c>
      <c r="G3249" s="13" t="s">
        <v>10631</v>
      </c>
      <c r="H3249" s="13" t="s">
        <v>9630</v>
      </c>
      <c r="I3249" s="13" t="s">
        <v>14816</v>
      </c>
      <c r="J3249" s="19">
        <v>614</v>
      </c>
      <c r="K3249" s="13" t="s">
        <v>9260</v>
      </c>
      <c r="L3249" s="26">
        <v>43084</v>
      </c>
      <c r="M3249" s="19">
        <v>614</v>
      </c>
      <c r="N3249" s="13" t="s">
        <v>9260</v>
      </c>
      <c r="O3249" s="21">
        <v>0</v>
      </c>
      <c r="P3249" s="13" t="s">
        <v>9257</v>
      </c>
      <c r="Q3249" s="26">
        <v>43087</v>
      </c>
    </row>
    <row r="3250" spans="1:17" x14ac:dyDescent="0.25">
      <c r="A3250" s="12" t="str">
        <f t="shared" si="50"/>
        <v>ACRV</v>
      </c>
      <c r="B3250" s="13" t="s">
        <v>14815</v>
      </c>
      <c r="C3250" s="13" t="s">
        <v>10267</v>
      </c>
      <c r="D3250" s="13" t="s">
        <v>14745</v>
      </c>
      <c r="E3250" s="13" t="s">
        <v>788</v>
      </c>
      <c r="F3250" s="13" t="s">
        <v>9626</v>
      </c>
      <c r="G3250" s="13" t="s">
        <v>10631</v>
      </c>
      <c r="H3250" s="13" t="s">
        <v>9630</v>
      </c>
      <c r="I3250" s="13" t="s">
        <v>14817</v>
      </c>
      <c r="J3250" s="19">
        <v>612</v>
      </c>
      <c r="K3250" s="13" t="s">
        <v>9260</v>
      </c>
      <c r="L3250" s="26">
        <v>43084</v>
      </c>
      <c r="M3250" s="19">
        <v>612</v>
      </c>
      <c r="N3250" s="13" t="s">
        <v>9260</v>
      </c>
      <c r="O3250" s="21">
        <v>0</v>
      </c>
      <c r="P3250" s="13" t="s">
        <v>9257</v>
      </c>
      <c r="Q3250" s="26">
        <v>43087</v>
      </c>
    </row>
    <row r="3251" spans="1:17" x14ac:dyDescent="0.25">
      <c r="A3251" s="12" t="str">
        <f t="shared" si="50"/>
        <v>ACRV</v>
      </c>
      <c r="B3251" s="13" t="s">
        <v>14815</v>
      </c>
      <c r="C3251" s="13" t="s">
        <v>10304</v>
      </c>
      <c r="D3251" s="13" t="s">
        <v>14745</v>
      </c>
      <c r="E3251" s="13" t="s">
        <v>788</v>
      </c>
      <c r="F3251" s="13" t="s">
        <v>9626</v>
      </c>
      <c r="G3251" s="13" t="s">
        <v>10631</v>
      </c>
      <c r="H3251" s="13" t="s">
        <v>9630</v>
      </c>
      <c r="I3251" s="13" t="s">
        <v>14818</v>
      </c>
      <c r="J3251" s="19">
        <v>490</v>
      </c>
      <c r="K3251" s="13" t="s">
        <v>9260</v>
      </c>
      <c r="L3251" s="26">
        <v>43084</v>
      </c>
      <c r="M3251" s="19">
        <v>490</v>
      </c>
      <c r="N3251" s="13" t="s">
        <v>9260</v>
      </c>
      <c r="O3251" s="21">
        <v>0</v>
      </c>
      <c r="P3251" s="13" t="s">
        <v>9257</v>
      </c>
      <c r="Q3251" s="26">
        <v>43087</v>
      </c>
    </row>
    <row r="3252" spans="1:17" x14ac:dyDescent="0.25">
      <c r="A3252" s="12" t="str">
        <f t="shared" si="50"/>
        <v>ACRV</v>
      </c>
      <c r="B3252" s="13" t="s">
        <v>14815</v>
      </c>
      <c r="C3252" s="13" t="s">
        <v>10269</v>
      </c>
      <c r="D3252" s="13" t="s">
        <v>14745</v>
      </c>
      <c r="E3252" s="13" t="s">
        <v>788</v>
      </c>
      <c r="F3252" s="13" t="s">
        <v>9626</v>
      </c>
      <c r="G3252" s="13" t="s">
        <v>10631</v>
      </c>
      <c r="H3252" s="13" t="s">
        <v>9630</v>
      </c>
      <c r="I3252" s="13" t="s">
        <v>14819</v>
      </c>
      <c r="J3252" s="19">
        <v>366</v>
      </c>
      <c r="K3252" s="13" t="s">
        <v>9260</v>
      </c>
      <c r="L3252" s="26">
        <v>43084</v>
      </c>
      <c r="M3252" s="19">
        <v>366</v>
      </c>
      <c r="N3252" s="13" t="s">
        <v>9260</v>
      </c>
      <c r="O3252" s="21">
        <v>0</v>
      </c>
      <c r="P3252" s="13" t="s">
        <v>9257</v>
      </c>
      <c r="Q3252" s="26">
        <v>43087</v>
      </c>
    </row>
    <row r="3253" spans="1:17" x14ac:dyDescent="0.25">
      <c r="A3253" s="12" t="str">
        <f t="shared" si="50"/>
        <v>ACRV</v>
      </c>
      <c r="B3253" s="13" t="s">
        <v>14815</v>
      </c>
      <c r="C3253" s="13" t="s">
        <v>10307</v>
      </c>
      <c r="D3253" s="13" t="s">
        <v>14745</v>
      </c>
      <c r="E3253" s="13" t="s">
        <v>788</v>
      </c>
      <c r="F3253" s="13" t="s">
        <v>9626</v>
      </c>
      <c r="G3253" s="13" t="s">
        <v>10631</v>
      </c>
      <c r="H3253" s="13" t="s">
        <v>9630</v>
      </c>
      <c r="I3253" s="13" t="s">
        <v>14820</v>
      </c>
      <c r="J3253" s="19">
        <v>246</v>
      </c>
      <c r="K3253" s="13" t="s">
        <v>9260</v>
      </c>
      <c r="L3253" s="26">
        <v>43084</v>
      </c>
      <c r="M3253" s="19">
        <v>246</v>
      </c>
      <c r="N3253" s="13" t="s">
        <v>9260</v>
      </c>
      <c r="O3253" s="21">
        <v>0</v>
      </c>
      <c r="P3253" s="13" t="s">
        <v>9257</v>
      </c>
      <c r="Q3253" s="26">
        <v>43087</v>
      </c>
    </row>
    <row r="3254" spans="1:17" x14ac:dyDescent="0.25">
      <c r="A3254" s="12" t="str">
        <f t="shared" si="50"/>
        <v>ACRV</v>
      </c>
      <c r="B3254" s="13" t="s">
        <v>14815</v>
      </c>
      <c r="C3254" s="13" t="s">
        <v>10316</v>
      </c>
      <c r="D3254" s="13" t="s">
        <v>14745</v>
      </c>
      <c r="E3254" s="13" t="s">
        <v>788</v>
      </c>
      <c r="F3254" s="13" t="s">
        <v>9626</v>
      </c>
      <c r="G3254" s="13" t="s">
        <v>10631</v>
      </c>
      <c r="H3254" s="13" t="s">
        <v>9630</v>
      </c>
      <c r="I3254" s="13" t="s">
        <v>14821</v>
      </c>
      <c r="J3254" s="19">
        <v>242</v>
      </c>
      <c r="K3254" s="13" t="s">
        <v>9260</v>
      </c>
      <c r="L3254" s="26">
        <v>43084</v>
      </c>
      <c r="M3254" s="19">
        <v>242</v>
      </c>
      <c r="N3254" s="13" t="s">
        <v>9260</v>
      </c>
      <c r="O3254" s="21">
        <v>0</v>
      </c>
      <c r="P3254" s="13" t="s">
        <v>9257</v>
      </c>
      <c r="Q3254" s="26">
        <v>43087</v>
      </c>
    </row>
    <row r="3255" spans="1:17" x14ac:dyDescent="0.25">
      <c r="A3255" s="12" t="str">
        <f t="shared" si="50"/>
        <v>ACRV</v>
      </c>
      <c r="B3255" s="13" t="s">
        <v>14822</v>
      </c>
      <c r="C3255" s="13" t="s">
        <v>10259</v>
      </c>
      <c r="D3255" s="13" t="s">
        <v>14754</v>
      </c>
      <c r="E3255" s="13" t="s">
        <v>788</v>
      </c>
      <c r="F3255" s="13" t="s">
        <v>9626</v>
      </c>
      <c r="G3255" s="13" t="s">
        <v>11081</v>
      </c>
      <c r="H3255" s="13" t="s">
        <v>9627</v>
      </c>
      <c r="I3255" s="13" t="s">
        <v>14823</v>
      </c>
      <c r="J3255" s="19">
        <v>842</v>
      </c>
      <c r="K3255" s="13" t="s">
        <v>9260</v>
      </c>
      <c r="L3255" s="26">
        <v>43084</v>
      </c>
      <c r="M3255" s="19">
        <v>842</v>
      </c>
      <c r="N3255" s="13" t="s">
        <v>9260</v>
      </c>
      <c r="O3255" s="21">
        <v>0</v>
      </c>
      <c r="P3255" s="13" t="s">
        <v>9257</v>
      </c>
      <c r="Q3255" s="26">
        <v>43087</v>
      </c>
    </row>
    <row r="3256" spans="1:17" x14ac:dyDescent="0.25">
      <c r="A3256" s="12" t="str">
        <f t="shared" si="50"/>
        <v>ACRV</v>
      </c>
      <c r="B3256" s="13" t="s">
        <v>14822</v>
      </c>
      <c r="C3256" s="13" t="s">
        <v>10267</v>
      </c>
      <c r="D3256" s="13" t="s">
        <v>14754</v>
      </c>
      <c r="E3256" s="13" t="s">
        <v>788</v>
      </c>
      <c r="F3256" s="13" t="s">
        <v>9626</v>
      </c>
      <c r="G3256" s="13" t="s">
        <v>11081</v>
      </c>
      <c r="H3256" s="13" t="s">
        <v>9627</v>
      </c>
      <c r="I3256" s="13" t="s">
        <v>14824</v>
      </c>
      <c r="J3256" s="19">
        <v>586</v>
      </c>
      <c r="K3256" s="13" t="s">
        <v>9260</v>
      </c>
      <c r="L3256" s="26">
        <v>43084</v>
      </c>
      <c r="M3256" s="19">
        <v>586</v>
      </c>
      <c r="N3256" s="13" t="s">
        <v>9260</v>
      </c>
      <c r="O3256" s="21">
        <v>0</v>
      </c>
      <c r="P3256" s="13" t="s">
        <v>9257</v>
      </c>
      <c r="Q3256" s="26">
        <v>43087</v>
      </c>
    </row>
    <row r="3257" spans="1:17" x14ac:dyDescent="0.25">
      <c r="A3257" s="12" t="str">
        <f t="shared" si="50"/>
        <v>ACRV</v>
      </c>
      <c r="B3257" s="13" t="s">
        <v>14822</v>
      </c>
      <c r="C3257" s="13" t="s">
        <v>10304</v>
      </c>
      <c r="D3257" s="13" t="s">
        <v>14754</v>
      </c>
      <c r="E3257" s="13" t="s">
        <v>788</v>
      </c>
      <c r="F3257" s="13" t="s">
        <v>9626</v>
      </c>
      <c r="G3257" s="13" t="s">
        <v>11081</v>
      </c>
      <c r="H3257" s="13" t="s">
        <v>9627</v>
      </c>
      <c r="I3257" s="13" t="s">
        <v>14825</v>
      </c>
      <c r="J3257" s="19">
        <v>292</v>
      </c>
      <c r="K3257" s="13" t="s">
        <v>9260</v>
      </c>
      <c r="L3257" s="26">
        <v>43084</v>
      </c>
      <c r="M3257" s="19">
        <v>292</v>
      </c>
      <c r="N3257" s="13" t="s">
        <v>9260</v>
      </c>
      <c r="O3257" s="21">
        <v>0</v>
      </c>
      <c r="P3257" s="13" t="s">
        <v>9257</v>
      </c>
      <c r="Q3257" s="26">
        <v>43087</v>
      </c>
    </row>
    <row r="3258" spans="1:17" x14ac:dyDescent="0.25">
      <c r="A3258" s="12" t="str">
        <f t="shared" si="50"/>
        <v>ACRV</v>
      </c>
      <c r="B3258" s="13" t="s">
        <v>14822</v>
      </c>
      <c r="C3258" s="13" t="s">
        <v>10269</v>
      </c>
      <c r="D3258" s="13" t="s">
        <v>14754</v>
      </c>
      <c r="E3258" s="13" t="s">
        <v>788</v>
      </c>
      <c r="F3258" s="13" t="s">
        <v>9626</v>
      </c>
      <c r="G3258" s="13" t="s">
        <v>11081</v>
      </c>
      <c r="H3258" s="13" t="s">
        <v>9627</v>
      </c>
      <c r="I3258" s="13" t="s">
        <v>14826</v>
      </c>
      <c r="J3258" s="19">
        <v>292</v>
      </c>
      <c r="K3258" s="13" t="s">
        <v>9260</v>
      </c>
      <c r="L3258" s="26">
        <v>43084</v>
      </c>
      <c r="M3258" s="19">
        <v>292</v>
      </c>
      <c r="N3258" s="13" t="s">
        <v>9260</v>
      </c>
      <c r="O3258" s="21">
        <v>0</v>
      </c>
      <c r="P3258" s="13" t="s">
        <v>9257</v>
      </c>
      <c r="Q3258" s="26">
        <v>43087</v>
      </c>
    </row>
    <row r="3259" spans="1:17" x14ac:dyDescent="0.25">
      <c r="A3259" s="12" t="str">
        <f t="shared" si="50"/>
        <v>ACRV</v>
      </c>
      <c r="B3259" s="13" t="s">
        <v>14822</v>
      </c>
      <c r="C3259" s="13" t="s">
        <v>10307</v>
      </c>
      <c r="D3259" s="13" t="s">
        <v>14754</v>
      </c>
      <c r="E3259" s="13" t="s">
        <v>788</v>
      </c>
      <c r="F3259" s="13" t="s">
        <v>9626</v>
      </c>
      <c r="G3259" s="13" t="s">
        <v>11081</v>
      </c>
      <c r="H3259" s="13" t="s">
        <v>9627</v>
      </c>
      <c r="I3259" s="13" t="s">
        <v>14827</v>
      </c>
      <c r="J3259" s="19">
        <v>290</v>
      </c>
      <c r="K3259" s="13" t="s">
        <v>9260</v>
      </c>
      <c r="L3259" s="26">
        <v>43084</v>
      </c>
      <c r="M3259" s="19">
        <v>290</v>
      </c>
      <c r="N3259" s="13" t="s">
        <v>9260</v>
      </c>
      <c r="O3259" s="21">
        <v>0</v>
      </c>
      <c r="P3259" s="13" t="s">
        <v>9257</v>
      </c>
      <c r="Q3259" s="26">
        <v>43087</v>
      </c>
    </row>
    <row r="3260" spans="1:17" x14ac:dyDescent="0.25">
      <c r="A3260" s="12" t="str">
        <f t="shared" si="50"/>
        <v>ADCD</v>
      </c>
      <c r="B3260" s="13" t="s">
        <v>14828</v>
      </c>
      <c r="C3260" s="13" t="s">
        <v>10259</v>
      </c>
      <c r="D3260" s="13" t="s">
        <v>14829</v>
      </c>
      <c r="E3260" s="13" t="s">
        <v>788</v>
      </c>
      <c r="F3260" s="13" t="s">
        <v>9455</v>
      </c>
      <c r="G3260" s="13" t="s">
        <v>9303</v>
      </c>
      <c r="H3260" s="13" t="s">
        <v>9924</v>
      </c>
      <c r="I3260" s="13" t="s">
        <v>14830</v>
      </c>
      <c r="J3260" s="19">
        <v>302</v>
      </c>
      <c r="K3260" s="13" t="s">
        <v>9260</v>
      </c>
      <c r="L3260" s="26">
        <v>43084</v>
      </c>
      <c r="M3260" s="19">
        <v>302</v>
      </c>
      <c r="N3260" s="13" t="s">
        <v>9260</v>
      </c>
      <c r="O3260" s="21">
        <v>0</v>
      </c>
      <c r="P3260" s="13" t="s">
        <v>9257</v>
      </c>
      <c r="Q3260" s="26">
        <v>43087</v>
      </c>
    </row>
    <row r="3261" spans="1:17" x14ac:dyDescent="0.25">
      <c r="A3261" s="12" t="str">
        <f t="shared" si="50"/>
        <v>ADCD</v>
      </c>
      <c r="B3261" s="13" t="s">
        <v>14828</v>
      </c>
      <c r="C3261" s="13" t="s">
        <v>10267</v>
      </c>
      <c r="D3261" s="13" t="s">
        <v>14829</v>
      </c>
      <c r="E3261" s="13" t="s">
        <v>788</v>
      </c>
      <c r="F3261" s="13" t="s">
        <v>9455</v>
      </c>
      <c r="G3261" s="13" t="s">
        <v>9303</v>
      </c>
      <c r="H3261" s="13" t="s">
        <v>9924</v>
      </c>
      <c r="I3261" s="13" t="s">
        <v>14831</v>
      </c>
      <c r="J3261" s="19">
        <v>298</v>
      </c>
      <c r="K3261" s="13" t="s">
        <v>9260</v>
      </c>
      <c r="L3261" s="26">
        <v>43084</v>
      </c>
      <c r="M3261" s="19">
        <v>298</v>
      </c>
      <c r="N3261" s="13" t="s">
        <v>9260</v>
      </c>
      <c r="O3261" s="21">
        <v>0</v>
      </c>
      <c r="P3261" s="13" t="s">
        <v>9257</v>
      </c>
      <c r="Q3261" s="26">
        <v>43087</v>
      </c>
    </row>
    <row r="3262" spans="1:17" x14ac:dyDescent="0.25">
      <c r="A3262" s="12" t="str">
        <f t="shared" si="50"/>
        <v>ADCD</v>
      </c>
      <c r="B3262" s="13" t="s">
        <v>14828</v>
      </c>
      <c r="C3262" s="13" t="s">
        <v>10304</v>
      </c>
      <c r="D3262" s="13" t="s">
        <v>14829</v>
      </c>
      <c r="E3262" s="13" t="s">
        <v>788</v>
      </c>
      <c r="F3262" s="13" t="s">
        <v>9455</v>
      </c>
      <c r="G3262" s="13" t="s">
        <v>9303</v>
      </c>
      <c r="H3262" s="13" t="s">
        <v>9924</v>
      </c>
      <c r="I3262" s="13" t="s">
        <v>14832</v>
      </c>
      <c r="J3262" s="19">
        <v>294</v>
      </c>
      <c r="K3262" s="13" t="s">
        <v>9260</v>
      </c>
      <c r="L3262" s="26">
        <v>43084</v>
      </c>
      <c r="M3262" s="19">
        <v>294</v>
      </c>
      <c r="N3262" s="13" t="s">
        <v>9260</v>
      </c>
      <c r="O3262" s="21">
        <v>0</v>
      </c>
      <c r="P3262" s="13" t="s">
        <v>9257</v>
      </c>
      <c r="Q3262" s="26">
        <v>43087</v>
      </c>
    </row>
    <row r="3263" spans="1:17" x14ac:dyDescent="0.25">
      <c r="A3263" s="12" t="str">
        <f t="shared" si="50"/>
        <v>ADCD</v>
      </c>
      <c r="B3263" s="13" t="s">
        <v>14828</v>
      </c>
      <c r="C3263" s="13" t="s">
        <v>10269</v>
      </c>
      <c r="D3263" s="13" t="s">
        <v>14829</v>
      </c>
      <c r="E3263" s="13" t="s">
        <v>788</v>
      </c>
      <c r="F3263" s="13" t="s">
        <v>9455</v>
      </c>
      <c r="G3263" s="13" t="s">
        <v>9303</v>
      </c>
      <c r="H3263" s="13" t="s">
        <v>9924</v>
      </c>
      <c r="I3263" s="13" t="s">
        <v>14833</v>
      </c>
      <c r="J3263" s="19">
        <v>260</v>
      </c>
      <c r="K3263" s="13" t="s">
        <v>9260</v>
      </c>
      <c r="L3263" s="26">
        <v>43084</v>
      </c>
      <c r="M3263" s="19">
        <v>260</v>
      </c>
      <c r="N3263" s="13" t="s">
        <v>9260</v>
      </c>
      <c r="O3263" s="21">
        <v>0</v>
      </c>
      <c r="P3263" s="13" t="s">
        <v>9257</v>
      </c>
      <c r="Q3263" s="26">
        <v>43087</v>
      </c>
    </row>
    <row r="3264" spans="1:17" x14ac:dyDescent="0.25">
      <c r="A3264" s="12" t="str">
        <f t="shared" si="50"/>
        <v>ADCD</v>
      </c>
      <c r="B3264" s="13" t="s">
        <v>14828</v>
      </c>
      <c r="C3264" s="13" t="s">
        <v>10307</v>
      </c>
      <c r="D3264" s="13" t="s">
        <v>14829</v>
      </c>
      <c r="E3264" s="13" t="s">
        <v>788</v>
      </c>
      <c r="F3264" s="13" t="s">
        <v>9455</v>
      </c>
      <c r="G3264" s="13" t="s">
        <v>9303</v>
      </c>
      <c r="H3264" s="13" t="s">
        <v>9924</v>
      </c>
      <c r="I3264" s="13" t="s">
        <v>14834</v>
      </c>
      <c r="J3264" s="19">
        <v>252</v>
      </c>
      <c r="K3264" s="13" t="s">
        <v>9260</v>
      </c>
      <c r="L3264" s="26">
        <v>43084</v>
      </c>
      <c r="M3264" s="19">
        <v>252</v>
      </c>
      <c r="N3264" s="13" t="s">
        <v>9260</v>
      </c>
      <c r="O3264" s="21">
        <v>0</v>
      </c>
      <c r="P3264" s="13" t="s">
        <v>9257</v>
      </c>
      <c r="Q3264" s="26">
        <v>43087</v>
      </c>
    </row>
    <row r="3265" spans="1:17" x14ac:dyDescent="0.25">
      <c r="A3265" s="12" t="str">
        <f t="shared" si="50"/>
        <v>ADCD</v>
      </c>
      <c r="B3265" s="13" t="s">
        <v>14835</v>
      </c>
      <c r="C3265" s="13" t="s">
        <v>10259</v>
      </c>
      <c r="D3265" s="13" t="s">
        <v>14836</v>
      </c>
      <c r="E3265" s="13" t="s">
        <v>788</v>
      </c>
      <c r="F3265" s="13" t="s">
        <v>9455</v>
      </c>
      <c r="G3265" s="13" t="s">
        <v>9303</v>
      </c>
      <c r="H3265" s="13" t="s">
        <v>9924</v>
      </c>
      <c r="I3265" s="13" t="s">
        <v>14837</v>
      </c>
      <c r="J3265" s="19">
        <v>306</v>
      </c>
      <c r="K3265" s="13" t="s">
        <v>9260</v>
      </c>
      <c r="L3265" s="26">
        <v>43084</v>
      </c>
      <c r="M3265" s="19">
        <v>306</v>
      </c>
      <c r="N3265" s="13" t="s">
        <v>9260</v>
      </c>
      <c r="O3265" s="21">
        <v>0</v>
      </c>
      <c r="P3265" s="13" t="s">
        <v>9257</v>
      </c>
      <c r="Q3265" s="26">
        <v>43087</v>
      </c>
    </row>
    <row r="3266" spans="1:17" x14ac:dyDescent="0.25">
      <c r="A3266" s="12" t="str">
        <f t="shared" si="50"/>
        <v>ADCD</v>
      </c>
      <c r="B3266" s="13" t="s">
        <v>14835</v>
      </c>
      <c r="C3266" s="13" t="s">
        <v>10267</v>
      </c>
      <c r="D3266" s="13" t="s">
        <v>14836</v>
      </c>
      <c r="E3266" s="13" t="s">
        <v>788</v>
      </c>
      <c r="F3266" s="13" t="s">
        <v>9455</v>
      </c>
      <c r="G3266" s="13" t="s">
        <v>9303</v>
      </c>
      <c r="H3266" s="13" t="s">
        <v>9924</v>
      </c>
      <c r="I3266" s="13" t="s">
        <v>14838</v>
      </c>
      <c r="J3266" s="19">
        <v>304</v>
      </c>
      <c r="K3266" s="13" t="s">
        <v>9260</v>
      </c>
      <c r="L3266" s="26">
        <v>43084</v>
      </c>
      <c r="M3266" s="19">
        <v>304</v>
      </c>
      <c r="N3266" s="13" t="s">
        <v>9260</v>
      </c>
      <c r="O3266" s="21">
        <v>0</v>
      </c>
      <c r="P3266" s="13" t="s">
        <v>9257</v>
      </c>
      <c r="Q3266" s="26">
        <v>43087</v>
      </c>
    </row>
    <row r="3267" spans="1:17" x14ac:dyDescent="0.25">
      <c r="A3267" s="12" t="str">
        <f t="shared" ref="A3267:A3330" si="51">LEFT(I3267,4)</f>
        <v>ADCD</v>
      </c>
      <c r="B3267" s="13" t="s">
        <v>14835</v>
      </c>
      <c r="C3267" s="13" t="s">
        <v>10304</v>
      </c>
      <c r="D3267" s="13" t="s">
        <v>14836</v>
      </c>
      <c r="E3267" s="13" t="s">
        <v>788</v>
      </c>
      <c r="F3267" s="13" t="s">
        <v>9455</v>
      </c>
      <c r="G3267" s="13" t="s">
        <v>9303</v>
      </c>
      <c r="H3267" s="13" t="s">
        <v>9924</v>
      </c>
      <c r="I3267" s="13" t="s">
        <v>14839</v>
      </c>
      <c r="J3267" s="19">
        <v>300</v>
      </c>
      <c r="K3267" s="13" t="s">
        <v>9260</v>
      </c>
      <c r="L3267" s="26">
        <v>43084</v>
      </c>
      <c r="M3267" s="19">
        <v>300</v>
      </c>
      <c r="N3267" s="13" t="s">
        <v>9260</v>
      </c>
      <c r="O3267" s="21">
        <v>0</v>
      </c>
      <c r="P3267" s="13" t="s">
        <v>9257</v>
      </c>
      <c r="Q3267" s="26">
        <v>43087</v>
      </c>
    </row>
    <row r="3268" spans="1:17" x14ac:dyDescent="0.25">
      <c r="A3268" s="12" t="str">
        <f t="shared" si="51"/>
        <v>ADCD</v>
      </c>
      <c r="B3268" s="13" t="s">
        <v>14835</v>
      </c>
      <c r="C3268" s="13" t="s">
        <v>10269</v>
      </c>
      <c r="D3268" s="13" t="s">
        <v>14836</v>
      </c>
      <c r="E3268" s="13" t="s">
        <v>788</v>
      </c>
      <c r="F3268" s="13" t="s">
        <v>9455</v>
      </c>
      <c r="G3268" s="13" t="s">
        <v>9303</v>
      </c>
      <c r="H3268" s="13" t="s">
        <v>9924</v>
      </c>
      <c r="I3268" s="13" t="s">
        <v>14840</v>
      </c>
      <c r="J3268" s="19">
        <v>294</v>
      </c>
      <c r="K3268" s="13" t="s">
        <v>9260</v>
      </c>
      <c r="L3268" s="26">
        <v>43084</v>
      </c>
      <c r="M3268" s="19">
        <v>294</v>
      </c>
      <c r="N3268" s="13" t="s">
        <v>9260</v>
      </c>
      <c r="O3268" s="21">
        <v>0</v>
      </c>
      <c r="P3268" s="13" t="s">
        <v>9257</v>
      </c>
      <c r="Q3268" s="26">
        <v>43087</v>
      </c>
    </row>
    <row r="3269" spans="1:17" x14ac:dyDescent="0.25">
      <c r="A3269" s="12" t="str">
        <f t="shared" si="51"/>
        <v>ADCD</v>
      </c>
      <c r="B3269" s="13" t="s">
        <v>14835</v>
      </c>
      <c r="C3269" s="13" t="s">
        <v>10307</v>
      </c>
      <c r="D3269" s="13" t="s">
        <v>14836</v>
      </c>
      <c r="E3269" s="13" t="s">
        <v>788</v>
      </c>
      <c r="F3269" s="13" t="s">
        <v>9455</v>
      </c>
      <c r="G3269" s="13" t="s">
        <v>9303</v>
      </c>
      <c r="H3269" s="13" t="s">
        <v>9924</v>
      </c>
      <c r="I3269" s="13" t="s">
        <v>14841</v>
      </c>
      <c r="J3269" s="19">
        <v>286</v>
      </c>
      <c r="K3269" s="13" t="s">
        <v>9260</v>
      </c>
      <c r="L3269" s="26">
        <v>43084</v>
      </c>
      <c r="M3269" s="19">
        <v>286</v>
      </c>
      <c r="N3269" s="13" t="s">
        <v>9260</v>
      </c>
      <c r="O3269" s="21">
        <v>0</v>
      </c>
      <c r="P3269" s="13" t="s">
        <v>9257</v>
      </c>
      <c r="Q3269" s="26">
        <v>43087</v>
      </c>
    </row>
    <row r="3270" spans="1:17" x14ac:dyDescent="0.25">
      <c r="A3270" s="12" t="str">
        <f t="shared" si="51"/>
        <v>ADCD</v>
      </c>
      <c r="B3270" s="13" t="s">
        <v>14835</v>
      </c>
      <c r="C3270" s="13" t="s">
        <v>10316</v>
      </c>
      <c r="D3270" s="13" t="s">
        <v>14836</v>
      </c>
      <c r="E3270" s="13" t="s">
        <v>788</v>
      </c>
      <c r="F3270" s="13" t="s">
        <v>9455</v>
      </c>
      <c r="G3270" s="13" t="s">
        <v>9303</v>
      </c>
      <c r="H3270" s="13" t="s">
        <v>9924</v>
      </c>
      <c r="I3270" s="13" t="s">
        <v>14842</v>
      </c>
      <c r="J3270" s="19">
        <v>280</v>
      </c>
      <c r="K3270" s="13" t="s">
        <v>9260</v>
      </c>
      <c r="L3270" s="26">
        <v>43084</v>
      </c>
      <c r="M3270" s="19">
        <v>280</v>
      </c>
      <c r="N3270" s="13" t="s">
        <v>9260</v>
      </c>
      <c r="O3270" s="21">
        <v>0</v>
      </c>
      <c r="P3270" s="13" t="s">
        <v>9257</v>
      </c>
      <c r="Q3270" s="26">
        <v>43087</v>
      </c>
    </row>
    <row r="3271" spans="1:17" x14ac:dyDescent="0.25">
      <c r="A3271" s="12" t="str">
        <f t="shared" si="51"/>
        <v>ADCD</v>
      </c>
      <c r="B3271" s="13" t="s">
        <v>14835</v>
      </c>
      <c r="C3271" s="13" t="s">
        <v>10660</v>
      </c>
      <c r="D3271" s="13" t="s">
        <v>14836</v>
      </c>
      <c r="E3271" s="13" t="s">
        <v>788</v>
      </c>
      <c r="F3271" s="13" t="s">
        <v>9455</v>
      </c>
      <c r="G3271" s="13" t="s">
        <v>9303</v>
      </c>
      <c r="H3271" s="13" t="s">
        <v>9924</v>
      </c>
      <c r="I3271" s="13" t="s">
        <v>14843</v>
      </c>
      <c r="J3271" s="19">
        <v>272</v>
      </c>
      <c r="K3271" s="13" t="s">
        <v>9260</v>
      </c>
      <c r="L3271" s="26">
        <v>43084</v>
      </c>
      <c r="M3271" s="19">
        <v>272</v>
      </c>
      <c r="N3271" s="13" t="s">
        <v>9260</v>
      </c>
      <c r="O3271" s="21">
        <v>0</v>
      </c>
      <c r="P3271" s="13" t="s">
        <v>9257</v>
      </c>
      <c r="Q3271" s="26">
        <v>43087</v>
      </c>
    </row>
    <row r="3272" spans="1:17" x14ac:dyDescent="0.25">
      <c r="A3272" s="12" t="str">
        <f t="shared" si="51"/>
        <v>ADCD</v>
      </c>
      <c r="B3272" s="13" t="s">
        <v>14835</v>
      </c>
      <c r="C3272" s="13" t="s">
        <v>10742</v>
      </c>
      <c r="D3272" s="13" t="s">
        <v>14836</v>
      </c>
      <c r="E3272" s="13" t="s">
        <v>788</v>
      </c>
      <c r="F3272" s="13" t="s">
        <v>9455</v>
      </c>
      <c r="G3272" s="13" t="s">
        <v>9303</v>
      </c>
      <c r="H3272" s="13" t="s">
        <v>9924</v>
      </c>
      <c r="I3272" s="13" t="s">
        <v>14844</v>
      </c>
      <c r="J3272" s="19">
        <v>256</v>
      </c>
      <c r="K3272" s="13" t="s">
        <v>9260</v>
      </c>
      <c r="L3272" s="26">
        <v>43084</v>
      </c>
      <c r="M3272" s="19">
        <v>256</v>
      </c>
      <c r="N3272" s="13" t="s">
        <v>9260</v>
      </c>
      <c r="O3272" s="21">
        <v>0</v>
      </c>
      <c r="P3272" s="13" t="s">
        <v>9257</v>
      </c>
      <c r="Q3272" s="26">
        <v>43087</v>
      </c>
    </row>
    <row r="3273" spans="1:17" x14ac:dyDescent="0.25">
      <c r="A3273" s="12" t="str">
        <f t="shared" si="51"/>
        <v>ADCD</v>
      </c>
      <c r="B3273" s="13" t="s">
        <v>14835</v>
      </c>
      <c r="C3273" s="13" t="s">
        <v>10851</v>
      </c>
      <c r="D3273" s="13" t="s">
        <v>14836</v>
      </c>
      <c r="E3273" s="13" t="s">
        <v>788</v>
      </c>
      <c r="F3273" s="13" t="s">
        <v>9455</v>
      </c>
      <c r="G3273" s="13" t="s">
        <v>9303</v>
      </c>
      <c r="H3273" s="13" t="s">
        <v>9924</v>
      </c>
      <c r="I3273" s="13" t="s">
        <v>14845</v>
      </c>
      <c r="J3273" s="19">
        <v>252</v>
      </c>
      <c r="K3273" s="13" t="s">
        <v>9260</v>
      </c>
      <c r="L3273" s="26">
        <v>43084</v>
      </c>
      <c r="M3273" s="19">
        <v>252</v>
      </c>
      <c r="N3273" s="13" t="s">
        <v>9260</v>
      </c>
      <c r="O3273" s="21">
        <v>0</v>
      </c>
      <c r="P3273" s="13" t="s">
        <v>9257</v>
      </c>
      <c r="Q3273" s="26">
        <v>43087</v>
      </c>
    </row>
    <row r="3274" spans="1:17" x14ac:dyDescent="0.25">
      <c r="A3274" s="12" t="str">
        <f t="shared" si="51"/>
        <v>ACUP</v>
      </c>
      <c r="B3274" s="13" t="s">
        <v>14846</v>
      </c>
      <c r="C3274" s="13" t="s">
        <v>10259</v>
      </c>
      <c r="D3274" s="13" t="s">
        <v>14847</v>
      </c>
      <c r="E3274" s="13" t="s">
        <v>788</v>
      </c>
      <c r="F3274" s="13" t="s">
        <v>9384</v>
      </c>
      <c r="G3274" s="13" t="s">
        <v>11216</v>
      </c>
      <c r="H3274" s="13" t="s">
        <v>9592</v>
      </c>
      <c r="I3274" s="13" t="s">
        <v>14848</v>
      </c>
      <c r="J3274" s="19">
        <v>658</v>
      </c>
      <c r="K3274" s="13" t="s">
        <v>9260</v>
      </c>
      <c r="L3274" s="26">
        <v>43104</v>
      </c>
      <c r="M3274" s="19">
        <v>658</v>
      </c>
      <c r="N3274" s="13" t="s">
        <v>9260</v>
      </c>
      <c r="O3274" s="21">
        <v>0</v>
      </c>
      <c r="P3274" s="13" t="s">
        <v>9257</v>
      </c>
      <c r="Q3274" s="26">
        <v>43105</v>
      </c>
    </row>
    <row r="3275" spans="1:17" x14ac:dyDescent="0.25">
      <c r="A3275" s="12" t="str">
        <f t="shared" si="51"/>
        <v>ACUP</v>
      </c>
      <c r="B3275" s="13" t="s">
        <v>14846</v>
      </c>
      <c r="C3275" s="13" t="s">
        <v>10267</v>
      </c>
      <c r="D3275" s="13" t="s">
        <v>14847</v>
      </c>
      <c r="E3275" s="13" t="s">
        <v>788</v>
      </c>
      <c r="F3275" s="13" t="s">
        <v>9384</v>
      </c>
      <c r="G3275" s="13" t="s">
        <v>11216</v>
      </c>
      <c r="H3275" s="13" t="s">
        <v>9592</v>
      </c>
      <c r="I3275" s="13" t="s">
        <v>14849</v>
      </c>
      <c r="J3275" s="19">
        <v>646</v>
      </c>
      <c r="K3275" s="13" t="s">
        <v>9260</v>
      </c>
      <c r="L3275" s="26">
        <v>43104</v>
      </c>
      <c r="M3275" s="19">
        <v>646</v>
      </c>
      <c r="N3275" s="13" t="s">
        <v>9260</v>
      </c>
      <c r="O3275" s="21">
        <v>0</v>
      </c>
      <c r="P3275" s="13" t="s">
        <v>9257</v>
      </c>
      <c r="Q3275" s="26">
        <v>43105</v>
      </c>
    </row>
    <row r="3276" spans="1:17" x14ac:dyDescent="0.25">
      <c r="A3276" s="12" t="str">
        <f t="shared" si="51"/>
        <v>ACUP</v>
      </c>
      <c r="B3276" s="13" t="s">
        <v>14846</v>
      </c>
      <c r="C3276" s="13" t="s">
        <v>10304</v>
      </c>
      <c r="D3276" s="13" t="s">
        <v>14847</v>
      </c>
      <c r="E3276" s="13" t="s">
        <v>788</v>
      </c>
      <c r="F3276" s="13" t="s">
        <v>9384</v>
      </c>
      <c r="G3276" s="13" t="s">
        <v>11216</v>
      </c>
      <c r="H3276" s="13" t="s">
        <v>9592</v>
      </c>
      <c r="I3276" s="13" t="s">
        <v>14850</v>
      </c>
      <c r="J3276" s="19">
        <v>638</v>
      </c>
      <c r="K3276" s="13" t="s">
        <v>9260</v>
      </c>
      <c r="L3276" s="26">
        <v>43104</v>
      </c>
      <c r="M3276" s="19">
        <v>638</v>
      </c>
      <c r="N3276" s="13" t="s">
        <v>9260</v>
      </c>
      <c r="O3276" s="21">
        <v>0</v>
      </c>
      <c r="P3276" s="13" t="s">
        <v>9257</v>
      </c>
      <c r="Q3276" s="26">
        <v>43105</v>
      </c>
    </row>
    <row r="3277" spans="1:17" x14ac:dyDescent="0.25">
      <c r="A3277" s="12" t="str">
        <f t="shared" si="51"/>
        <v>ACUP</v>
      </c>
      <c r="B3277" s="13" t="s">
        <v>14846</v>
      </c>
      <c r="C3277" s="13" t="s">
        <v>10269</v>
      </c>
      <c r="D3277" s="13" t="s">
        <v>14847</v>
      </c>
      <c r="E3277" s="13" t="s">
        <v>788</v>
      </c>
      <c r="F3277" s="13" t="s">
        <v>9384</v>
      </c>
      <c r="G3277" s="13" t="s">
        <v>11216</v>
      </c>
      <c r="H3277" s="13" t="s">
        <v>9592</v>
      </c>
      <c r="I3277" s="13" t="s">
        <v>14851</v>
      </c>
      <c r="J3277" s="19">
        <v>610</v>
      </c>
      <c r="K3277" s="13" t="s">
        <v>9260</v>
      </c>
      <c r="L3277" s="26">
        <v>43104</v>
      </c>
      <c r="M3277" s="19">
        <v>610</v>
      </c>
      <c r="N3277" s="13" t="s">
        <v>9260</v>
      </c>
      <c r="O3277" s="21">
        <v>0</v>
      </c>
      <c r="P3277" s="13" t="s">
        <v>9257</v>
      </c>
      <c r="Q3277" s="26">
        <v>43105</v>
      </c>
    </row>
    <row r="3278" spans="1:17" x14ac:dyDescent="0.25">
      <c r="A3278" s="12" t="str">
        <f t="shared" si="51"/>
        <v>ACUP</v>
      </c>
      <c r="B3278" s="13" t="s">
        <v>14846</v>
      </c>
      <c r="C3278" s="13" t="s">
        <v>10307</v>
      </c>
      <c r="D3278" s="13" t="s">
        <v>14847</v>
      </c>
      <c r="E3278" s="13" t="s">
        <v>788</v>
      </c>
      <c r="F3278" s="13" t="s">
        <v>9384</v>
      </c>
      <c r="G3278" s="13" t="s">
        <v>11216</v>
      </c>
      <c r="H3278" s="13" t="s">
        <v>9592</v>
      </c>
      <c r="I3278" s="13" t="s">
        <v>14852</v>
      </c>
      <c r="J3278" s="19">
        <v>608</v>
      </c>
      <c r="K3278" s="13" t="s">
        <v>9260</v>
      </c>
      <c r="L3278" s="26">
        <v>43104</v>
      </c>
      <c r="M3278" s="19">
        <v>608</v>
      </c>
      <c r="N3278" s="13" t="s">
        <v>9260</v>
      </c>
      <c r="O3278" s="21">
        <v>0</v>
      </c>
      <c r="P3278" s="13" t="s">
        <v>9257</v>
      </c>
      <c r="Q3278" s="26">
        <v>43105</v>
      </c>
    </row>
    <row r="3279" spans="1:17" x14ac:dyDescent="0.25">
      <c r="A3279" s="12" t="str">
        <f t="shared" si="51"/>
        <v>ACUP</v>
      </c>
      <c r="B3279" s="13" t="s">
        <v>14846</v>
      </c>
      <c r="C3279" s="13" t="s">
        <v>10316</v>
      </c>
      <c r="D3279" s="13" t="s">
        <v>14847</v>
      </c>
      <c r="E3279" s="13" t="s">
        <v>788</v>
      </c>
      <c r="F3279" s="13" t="s">
        <v>9384</v>
      </c>
      <c r="G3279" s="13" t="s">
        <v>11216</v>
      </c>
      <c r="H3279" s="13" t="s">
        <v>9592</v>
      </c>
      <c r="I3279" s="13" t="s">
        <v>14853</v>
      </c>
      <c r="J3279" s="19">
        <v>578</v>
      </c>
      <c r="K3279" s="13" t="s">
        <v>9260</v>
      </c>
      <c r="L3279" s="26">
        <v>43104</v>
      </c>
      <c r="M3279" s="19">
        <v>578</v>
      </c>
      <c r="N3279" s="13" t="s">
        <v>9260</v>
      </c>
      <c r="O3279" s="21">
        <v>0</v>
      </c>
      <c r="P3279" s="13" t="s">
        <v>9257</v>
      </c>
      <c r="Q3279" s="26">
        <v>43105</v>
      </c>
    </row>
    <row r="3280" spans="1:17" x14ac:dyDescent="0.25">
      <c r="A3280" s="12" t="str">
        <f t="shared" si="51"/>
        <v>ACUP</v>
      </c>
      <c r="B3280" s="13" t="s">
        <v>14846</v>
      </c>
      <c r="C3280" s="13" t="s">
        <v>10660</v>
      </c>
      <c r="D3280" s="13" t="s">
        <v>14847</v>
      </c>
      <c r="E3280" s="13" t="s">
        <v>788</v>
      </c>
      <c r="F3280" s="13" t="s">
        <v>9384</v>
      </c>
      <c r="G3280" s="13" t="s">
        <v>11216</v>
      </c>
      <c r="H3280" s="13" t="s">
        <v>9592</v>
      </c>
      <c r="I3280" s="13" t="s">
        <v>14854</v>
      </c>
      <c r="J3280" s="19">
        <v>562</v>
      </c>
      <c r="K3280" s="13" t="s">
        <v>9260</v>
      </c>
      <c r="L3280" s="26">
        <v>43104</v>
      </c>
      <c r="M3280" s="19">
        <v>562</v>
      </c>
      <c r="N3280" s="13" t="s">
        <v>9260</v>
      </c>
      <c r="O3280" s="21">
        <v>0</v>
      </c>
      <c r="P3280" s="13" t="s">
        <v>9257</v>
      </c>
      <c r="Q3280" s="26">
        <v>43105</v>
      </c>
    </row>
    <row r="3281" spans="1:17" x14ac:dyDescent="0.25">
      <c r="A3281" s="12" t="str">
        <f t="shared" si="51"/>
        <v>ACUP</v>
      </c>
      <c r="B3281" s="13" t="s">
        <v>14846</v>
      </c>
      <c r="C3281" s="13" t="s">
        <v>10742</v>
      </c>
      <c r="D3281" s="13" t="s">
        <v>14847</v>
      </c>
      <c r="E3281" s="13" t="s">
        <v>788</v>
      </c>
      <c r="F3281" s="13" t="s">
        <v>9384</v>
      </c>
      <c r="G3281" s="13" t="s">
        <v>11216</v>
      </c>
      <c r="H3281" s="13" t="s">
        <v>9592</v>
      </c>
      <c r="I3281" s="13" t="s">
        <v>14855</v>
      </c>
      <c r="J3281" s="19">
        <v>536</v>
      </c>
      <c r="K3281" s="13" t="s">
        <v>9260</v>
      </c>
      <c r="L3281" s="26">
        <v>43104</v>
      </c>
      <c r="M3281" s="19">
        <v>536</v>
      </c>
      <c r="N3281" s="13" t="s">
        <v>9260</v>
      </c>
      <c r="O3281" s="21">
        <v>0</v>
      </c>
      <c r="P3281" s="13" t="s">
        <v>9257</v>
      </c>
      <c r="Q3281" s="26">
        <v>43105</v>
      </c>
    </row>
    <row r="3282" spans="1:17" x14ac:dyDescent="0.25">
      <c r="A3282" s="12" t="str">
        <f t="shared" si="51"/>
        <v>ACUP</v>
      </c>
      <c r="B3282" s="13" t="s">
        <v>14846</v>
      </c>
      <c r="C3282" s="13" t="s">
        <v>10851</v>
      </c>
      <c r="D3282" s="13" t="s">
        <v>14847</v>
      </c>
      <c r="E3282" s="13" t="s">
        <v>788</v>
      </c>
      <c r="F3282" s="13" t="s">
        <v>9384</v>
      </c>
      <c r="G3282" s="13" t="s">
        <v>11216</v>
      </c>
      <c r="H3282" s="13" t="s">
        <v>9592</v>
      </c>
      <c r="I3282" s="13" t="s">
        <v>14856</v>
      </c>
      <c r="J3282" s="19">
        <v>278</v>
      </c>
      <c r="K3282" s="13" t="s">
        <v>9260</v>
      </c>
      <c r="L3282" s="26">
        <v>43104</v>
      </c>
      <c r="M3282" s="19">
        <v>278</v>
      </c>
      <c r="N3282" s="13" t="s">
        <v>9260</v>
      </c>
      <c r="O3282" s="21">
        <v>0</v>
      </c>
      <c r="P3282" s="13" t="s">
        <v>9257</v>
      </c>
      <c r="Q3282" s="26">
        <v>43105</v>
      </c>
    </row>
    <row r="3283" spans="1:17" x14ac:dyDescent="0.25">
      <c r="A3283" s="12" t="str">
        <f t="shared" si="51"/>
        <v>ACUP</v>
      </c>
      <c r="B3283" s="13" t="s">
        <v>14846</v>
      </c>
      <c r="C3283" s="13" t="s">
        <v>10853</v>
      </c>
      <c r="D3283" s="13" t="s">
        <v>14847</v>
      </c>
      <c r="E3283" s="13" t="s">
        <v>788</v>
      </c>
      <c r="F3283" s="13" t="s">
        <v>9384</v>
      </c>
      <c r="G3283" s="13" t="s">
        <v>11216</v>
      </c>
      <c r="H3283" s="13" t="s">
        <v>9592</v>
      </c>
      <c r="I3283" s="13" t="s">
        <v>14857</v>
      </c>
      <c r="J3283" s="19">
        <v>222</v>
      </c>
      <c r="K3283" s="13" t="s">
        <v>9260</v>
      </c>
      <c r="L3283" s="26">
        <v>43104</v>
      </c>
      <c r="M3283" s="19">
        <v>222</v>
      </c>
      <c r="N3283" s="13" t="s">
        <v>9260</v>
      </c>
      <c r="O3283" s="21">
        <v>0</v>
      </c>
      <c r="P3283" s="13" t="s">
        <v>9257</v>
      </c>
      <c r="Q3283" s="26">
        <v>43105</v>
      </c>
    </row>
    <row r="3284" spans="1:17" x14ac:dyDescent="0.25">
      <c r="A3284" s="12" t="str">
        <f t="shared" si="51"/>
        <v>ACPE</v>
      </c>
      <c r="B3284" s="13" t="s">
        <v>14858</v>
      </c>
      <c r="C3284" s="13" t="s">
        <v>10259</v>
      </c>
      <c r="D3284" s="13" t="s">
        <v>14859</v>
      </c>
      <c r="E3284" s="13" t="s">
        <v>788</v>
      </c>
      <c r="F3284" s="13" t="s">
        <v>9585</v>
      </c>
      <c r="G3284" s="13" t="s">
        <v>13207</v>
      </c>
      <c r="H3284" s="13" t="s">
        <v>9840</v>
      </c>
      <c r="I3284" s="13" t="s">
        <v>14860</v>
      </c>
      <c r="J3284" s="19">
        <v>944</v>
      </c>
      <c r="K3284" s="13" t="s">
        <v>9260</v>
      </c>
      <c r="L3284" s="26">
        <v>43103</v>
      </c>
      <c r="M3284" s="19">
        <v>944</v>
      </c>
      <c r="N3284" s="13" t="s">
        <v>9260</v>
      </c>
      <c r="O3284" s="21">
        <v>0</v>
      </c>
      <c r="P3284" s="13" t="s">
        <v>9257</v>
      </c>
      <c r="Q3284" s="26">
        <v>43104</v>
      </c>
    </row>
    <row r="3285" spans="1:17" x14ac:dyDescent="0.25">
      <c r="A3285" s="12" t="str">
        <f t="shared" si="51"/>
        <v>ACPE</v>
      </c>
      <c r="B3285" s="13" t="s">
        <v>14858</v>
      </c>
      <c r="C3285" s="13" t="s">
        <v>10267</v>
      </c>
      <c r="D3285" s="13" t="s">
        <v>14859</v>
      </c>
      <c r="E3285" s="13" t="s">
        <v>788</v>
      </c>
      <c r="F3285" s="13" t="s">
        <v>9585</v>
      </c>
      <c r="G3285" s="13" t="s">
        <v>13207</v>
      </c>
      <c r="H3285" s="13" t="s">
        <v>9840</v>
      </c>
      <c r="I3285" s="13" t="s">
        <v>14861</v>
      </c>
      <c r="J3285" s="19">
        <v>828</v>
      </c>
      <c r="K3285" s="13" t="s">
        <v>9260</v>
      </c>
      <c r="L3285" s="26">
        <v>43103</v>
      </c>
      <c r="M3285" s="19">
        <v>828</v>
      </c>
      <c r="N3285" s="13" t="s">
        <v>9260</v>
      </c>
      <c r="O3285" s="21">
        <v>0</v>
      </c>
      <c r="P3285" s="13" t="s">
        <v>9257</v>
      </c>
      <c r="Q3285" s="26">
        <v>43104</v>
      </c>
    </row>
    <row r="3286" spans="1:17" x14ac:dyDescent="0.25">
      <c r="A3286" s="12" t="str">
        <f t="shared" si="51"/>
        <v>ACPE</v>
      </c>
      <c r="B3286" s="13" t="s">
        <v>14858</v>
      </c>
      <c r="C3286" s="13" t="s">
        <v>10304</v>
      </c>
      <c r="D3286" s="13" t="s">
        <v>14859</v>
      </c>
      <c r="E3286" s="13" t="s">
        <v>788</v>
      </c>
      <c r="F3286" s="13" t="s">
        <v>9585</v>
      </c>
      <c r="G3286" s="13" t="s">
        <v>13207</v>
      </c>
      <c r="H3286" s="13" t="s">
        <v>9840</v>
      </c>
      <c r="I3286" s="13" t="s">
        <v>14862</v>
      </c>
      <c r="J3286" s="19">
        <v>826</v>
      </c>
      <c r="K3286" s="13" t="s">
        <v>9260</v>
      </c>
      <c r="L3286" s="26">
        <v>43103</v>
      </c>
      <c r="M3286" s="19">
        <v>826</v>
      </c>
      <c r="N3286" s="13" t="s">
        <v>9260</v>
      </c>
      <c r="O3286" s="21">
        <v>0</v>
      </c>
      <c r="P3286" s="13" t="s">
        <v>9257</v>
      </c>
      <c r="Q3286" s="26">
        <v>43104</v>
      </c>
    </row>
    <row r="3287" spans="1:17" x14ac:dyDescent="0.25">
      <c r="A3287" s="12" t="str">
        <f t="shared" si="51"/>
        <v>ACPE</v>
      </c>
      <c r="B3287" s="13" t="s">
        <v>14858</v>
      </c>
      <c r="C3287" s="13" t="s">
        <v>10269</v>
      </c>
      <c r="D3287" s="13" t="s">
        <v>14859</v>
      </c>
      <c r="E3287" s="13" t="s">
        <v>788</v>
      </c>
      <c r="F3287" s="13" t="s">
        <v>9585</v>
      </c>
      <c r="G3287" s="13" t="s">
        <v>13207</v>
      </c>
      <c r="H3287" s="13" t="s">
        <v>9840</v>
      </c>
      <c r="I3287" s="13" t="s">
        <v>14863</v>
      </c>
      <c r="J3287" s="19">
        <v>474</v>
      </c>
      <c r="K3287" s="13" t="s">
        <v>9260</v>
      </c>
      <c r="L3287" s="26">
        <v>43103</v>
      </c>
      <c r="M3287" s="19">
        <v>474</v>
      </c>
      <c r="N3287" s="13" t="s">
        <v>9260</v>
      </c>
      <c r="O3287" s="21">
        <v>0</v>
      </c>
      <c r="P3287" s="13" t="s">
        <v>9257</v>
      </c>
      <c r="Q3287" s="26">
        <v>43104</v>
      </c>
    </row>
    <row r="3288" spans="1:17" x14ac:dyDescent="0.25">
      <c r="A3288" s="12" t="str">
        <f t="shared" si="51"/>
        <v>ACPE</v>
      </c>
      <c r="B3288" s="13" t="s">
        <v>14858</v>
      </c>
      <c r="C3288" s="13" t="s">
        <v>10307</v>
      </c>
      <c r="D3288" s="13" t="s">
        <v>14859</v>
      </c>
      <c r="E3288" s="13" t="s">
        <v>788</v>
      </c>
      <c r="F3288" s="13" t="s">
        <v>9585</v>
      </c>
      <c r="G3288" s="13" t="s">
        <v>13207</v>
      </c>
      <c r="H3288" s="13" t="s">
        <v>9840</v>
      </c>
      <c r="I3288" s="13" t="s">
        <v>14864</v>
      </c>
      <c r="J3288" s="19">
        <v>238</v>
      </c>
      <c r="K3288" s="13" t="s">
        <v>9260</v>
      </c>
      <c r="L3288" s="26">
        <v>43103</v>
      </c>
      <c r="M3288" s="19">
        <v>238</v>
      </c>
      <c r="N3288" s="13" t="s">
        <v>9260</v>
      </c>
      <c r="O3288" s="21">
        <v>0</v>
      </c>
      <c r="P3288" s="13" t="s">
        <v>9257</v>
      </c>
      <c r="Q3288" s="26">
        <v>43104</v>
      </c>
    </row>
    <row r="3289" spans="1:17" x14ac:dyDescent="0.25">
      <c r="A3289" s="12" t="str">
        <f t="shared" si="51"/>
        <v>ADCF</v>
      </c>
      <c r="B3289" s="13" t="s">
        <v>14865</v>
      </c>
      <c r="C3289" s="13" t="s">
        <v>10259</v>
      </c>
      <c r="D3289" s="13" t="s">
        <v>12893</v>
      </c>
      <c r="E3289" s="13" t="s">
        <v>11271</v>
      </c>
      <c r="F3289" s="13" t="s">
        <v>9585</v>
      </c>
      <c r="G3289" s="13" t="s">
        <v>11943</v>
      </c>
      <c r="H3289" s="13" t="s">
        <v>9654</v>
      </c>
      <c r="I3289" s="13" t="s">
        <v>14866</v>
      </c>
      <c r="J3289" s="19">
        <v>520</v>
      </c>
      <c r="K3289" s="13" t="s">
        <v>9260</v>
      </c>
      <c r="L3289" s="26">
        <v>43103</v>
      </c>
      <c r="M3289" s="19">
        <v>520</v>
      </c>
      <c r="N3289" s="13" t="s">
        <v>9260</v>
      </c>
      <c r="O3289" s="21">
        <v>0</v>
      </c>
      <c r="P3289" s="13" t="s">
        <v>9257</v>
      </c>
      <c r="Q3289" s="26">
        <v>43104</v>
      </c>
    </row>
    <row r="3290" spans="1:17" x14ac:dyDescent="0.25">
      <c r="A3290" s="12" t="str">
        <f t="shared" si="51"/>
        <v>ADCF</v>
      </c>
      <c r="B3290" s="13" t="s">
        <v>14865</v>
      </c>
      <c r="C3290" s="13" t="s">
        <v>10267</v>
      </c>
      <c r="D3290" s="13" t="s">
        <v>12893</v>
      </c>
      <c r="E3290" s="13" t="s">
        <v>11271</v>
      </c>
      <c r="F3290" s="13" t="s">
        <v>9585</v>
      </c>
      <c r="G3290" s="13" t="s">
        <v>11943</v>
      </c>
      <c r="H3290" s="13" t="s">
        <v>9654</v>
      </c>
      <c r="I3290" s="13" t="s">
        <v>14867</v>
      </c>
      <c r="J3290" s="19">
        <v>520</v>
      </c>
      <c r="K3290" s="13" t="s">
        <v>9260</v>
      </c>
      <c r="L3290" s="26">
        <v>43103</v>
      </c>
      <c r="M3290" s="19">
        <v>520</v>
      </c>
      <c r="N3290" s="13" t="s">
        <v>9260</v>
      </c>
      <c r="O3290" s="21">
        <v>0</v>
      </c>
      <c r="P3290" s="13" t="s">
        <v>9257</v>
      </c>
      <c r="Q3290" s="26">
        <v>43104</v>
      </c>
    </row>
    <row r="3291" spans="1:17" x14ac:dyDescent="0.25">
      <c r="A3291" s="12" t="str">
        <f t="shared" si="51"/>
        <v>ADCF</v>
      </c>
      <c r="B3291" s="13" t="s">
        <v>14865</v>
      </c>
      <c r="C3291" s="13" t="s">
        <v>10304</v>
      </c>
      <c r="D3291" s="13" t="s">
        <v>12893</v>
      </c>
      <c r="E3291" s="13" t="s">
        <v>11271</v>
      </c>
      <c r="F3291" s="13" t="s">
        <v>9585</v>
      </c>
      <c r="G3291" s="13" t="s">
        <v>11943</v>
      </c>
      <c r="H3291" s="13" t="s">
        <v>9654</v>
      </c>
      <c r="I3291" s="13" t="s">
        <v>14868</v>
      </c>
      <c r="J3291" s="19">
        <v>518</v>
      </c>
      <c r="K3291" s="13" t="s">
        <v>9260</v>
      </c>
      <c r="L3291" s="26">
        <v>43103</v>
      </c>
      <c r="M3291" s="19">
        <v>518</v>
      </c>
      <c r="N3291" s="13" t="s">
        <v>9260</v>
      </c>
      <c r="O3291" s="21">
        <v>0</v>
      </c>
      <c r="P3291" s="13" t="s">
        <v>9257</v>
      </c>
      <c r="Q3291" s="26">
        <v>43104</v>
      </c>
    </row>
    <row r="3292" spans="1:17" x14ac:dyDescent="0.25">
      <c r="A3292" s="12" t="str">
        <f t="shared" si="51"/>
        <v>ADCF</v>
      </c>
      <c r="B3292" s="13" t="s">
        <v>14865</v>
      </c>
      <c r="C3292" s="13" t="s">
        <v>10269</v>
      </c>
      <c r="D3292" s="13" t="s">
        <v>12893</v>
      </c>
      <c r="E3292" s="13" t="s">
        <v>11271</v>
      </c>
      <c r="F3292" s="13" t="s">
        <v>9585</v>
      </c>
      <c r="G3292" s="13" t="s">
        <v>11943</v>
      </c>
      <c r="H3292" s="13" t="s">
        <v>9654</v>
      </c>
      <c r="I3292" s="13" t="s">
        <v>14869</v>
      </c>
      <c r="J3292" s="19">
        <v>518</v>
      </c>
      <c r="K3292" s="13" t="s">
        <v>9260</v>
      </c>
      <c r="L3292" s="26">
        <v>43103</v>
      </c>
      <c r="M3292" s="19">
        <v>518</v>
      </c>
      <c r="N3292" s="13" t="s">
        <v>9260</v>
      </c>
      <c r="O3292" s="21">
        <v>0</v>
      </c>
      <c r="P3292" s="13" t="s">
        <v>9257</v>
      </c>
      <c r="Q3292" s="26">
        <v>43104</v>
      </c>
    </row>
    <row r="3293" spans="1:17" x14ac:dyDescent="0.25">
      <c r="A3293" s="12" t="str">
        <f t="shared" si="51"/>
        <v>ADCF</v>
      </c>
      <c r="B3293" s="13" t="s">
        <v>14865</v>
      </c>
      <c r="C3293" s="13" t="s">
        <v>10307</v>
      </c>
      <c r="D3293" s="13" t="s">
        <v>12893</v>
      </c>
      <c r="E3293" s="13" t="s">
        <v>11271</v>
      </c>
      <c r="F3293" s="13" t="s">
        <v>9585</v>
      </c>
      <c r="G3293" s="13" t="s">
        <v>11943</v>
      </c>
      <c r="H3293" s="13" t="s">
        <v>9654</v>
      </c>
      <c r="I3293" s="13" t="s">
        <v>14870</v>
      </c>
      <c r="J3293" s="19">
        <v>518</v>
      </c>
      <c r="K3293" s="13" t="s">
        <v>9260</v>
      </c>
      <c r="L3293" s="26">
        <v>43103</v>
      </c>
      <c r="M3293" s="19">
        <v>518</v>
      </c>
      <c r="N3293" s="13" t="s">
        <v>9260</v>
      </c>
      <c r="O3293" s="21">
        <v>0</v>
      </c>
      <c r="P3293" s="13" t="s">
        <v>9257</v>
      </c>
      <c r="Q3293" s="26">
        <v>43104</v>
      </c>
    </row>
    <row r="3294" spans="1:17" x14ac:dyDescent="0.25">
      <c r="A3294" s="12" t="str">
        <f t="shared" si="51"/>
        <v>ADCF</v>
      </c>
      <c r="B3294" s="13" t="s">
        <v>14865</v>
      </c>
      <c r="C3294" s="13" t="s">
        <v>10316</v>
      </c>
      <c r="D3294" s="13" t="s">
        <v>12893</v>
      </c>
      <c r="E3294" s="13" t="s">
        <v>11271</v>
      </c>
      <c r="F3294" s="13" t="s">
        <v>9585</v>
      </c>
      <c r="G3294" s="13" t="s">
        <v>11943</v>
      </c>
      <c r="H3294" s="13" t="s">
        <v>9654</v>
      </c>
      <c r="I3294" s="13" t="s">
        <v>14871</v>
      </c>
      <c r="J3294" s="19">
        <v>518</v>
      </c>
      <c r="K3294" s="13" t="s">
        <v>9260</v>
      </c>
      <c r="L3294" s="26">
        <v>43103</v>
      </c>
      <c r="M3294" s="19">
        <v>518</v>
      </c>
      <c r="N3294" s="13" t="s">
        <v>9260</v>
      </c>
      <c r="O3294" s="21">
        <v>0</v>
      </c>
      <c r="P3294" s="13" t="s">
        <v>9257</v>
      </c>
      <c r="Q3294" s="26">
        <v>43104</v>
      </c>
    </row>
    <row r="3295" spans="1:17" x14ac:dyDescent="0.25">
      <c r="A3295" s="12" t="str">
        <f t="shared" si="51"/>
        <v>ADCF</v>
      </c>
      <c r="B3295" s="13" t="s">
        <v>14865</v>
      </c>
      <c r="C3295" s="13" t="s">
        <v>10660</v>
      </c>
      <c r="D3295" s="13" t="s">
        <v>12893</v>
      </c>
      <c r="E3295" s="13" t="s">
        <v>11271</v>
      </c>
      <c r="F3295" s="13" t="s">
        <v>9585</v>
      </c>
      <c r="G3295" s="13" t="s">
        <v>11943</v>
      </c>
      <c r="H3295" s="13" t="s">
        <v>9654</v>
      </c>
      <c r="I3295" s="13" t="s">
        <v>14872</v>
      </c>
      <c r="J3295" s="19">
        <v>518</v>
      </c>
      <c r="K3295" s="13" t="s">
        <v>9260</v>
      </c>
      <c r="L3295" s="26">
        <v>43103</v>
      </c>
      <c r="M3295" s="19">
        <v>518</v>
      </c>
      <c r="N3295" s="13" t="s">
        <v>9260</v>
      </c>
      <c r="O3295" s="21">
        <v>0</v>
      </c>
      <c r="P3295" s="13" t="s">
        <v>9257</v>
      </c>
      <c r="Q3295" s="26">
        <v>43104</v>
      </c>
    </row>
    <row r="3296" spans="1:17" x14ac:dyDescent="0.25">
      <c r="A3296" s="12" t="str">
        <f t="shared" si="51"/>
        <v>ADCF</v>
      </c>
      <c r="B3296" s="13" t="s">
        <v>14865</v>
      </c>
      <c r="C3296" s="13" t="s">
        <v>10742</v>
      </c>
      <c r="D3296" s="13" t="s">
        <v>12893</v>
      </c>
      <c r="E3296" s="13" t="s">
        <v>11271</v>
      </c>
      <c r="F3296" s="13" t="s">
        <v>9585</v>
      </c>
      <c r="G3296" s="13" t="s">
        <v>11943</v>
      </c>
      <c r="H3296" s="13" t="s">
        <v>9654</v>
      </c>
      <c r="I3296" s="13" t="s">
        <v>14873</v>
      </c>
      <c r="J3296" s="19">
        <v>260</v>
      </c>
      <c r="K3296" s="13" t="s">
        <v>9260</v>
      </c>
      <c r="L3296" s="26">
        <v>43103</v>
      </c>
      <c r="M3296" s="19">
        <v>260</v>
      </c>
      <c r="N3296" s="13" t="s">
        <v>9260</v>
      </c>
      <c r="O3296" s="21">
        <v>0</v>
      </c>
      <c r="P3296" s="13" t="s">
        <v>9257</v>
      </c>
      <c r="Q3296" s="26">
        <v>43104</v>
      </c>
    </row>
    <row r="3297" spans="1:17" x14ac:dyDescent="0.25">
      <c r="A3297" s="12" t="str">
        <f t="shared" si="51"/>
        <v>ADCF</v>
      </c>
      <c r="B3297" s="13" t="s">
        <v>14865</v>
      </c>
      <c r="C3297" s="13" t="s">
        <v>10851</v>
      </c>
      <c r="D3297" s="13" t="s">
        <v>12893</v>
      </c>
      <c r="E3297" s="13" t="s">
        <v>11271</v>
      </c>
      <c r="F3297" s="13" t="s">
        <v>9585</v>
      </c>
      <c r="G3297" s="13" t="s">
        <v>11943</v>
      </c>
      <c r="H3297" s="13" t="s">
        <v>9654</v>
      </c>
      <c r="I3297" s="13" t="s">
        <v>14874</v>
      </c>
      <c r="J3297" s="19">
        <v>260</v>
      </c>
      <c r="K3297" s="13" t="s">
        <v>9260</v>
      </c>
      <c r="L3297" s="26">
        <v>43103</v>
      </c>
      <c r="M3297" s="19">
        <v>260</v>
      </c>
      <c r="N3297" s="13" t="s">
        <v>9260</v>
      </c>
      <c r="O3297" s="21">
        <v>0</v>
      </c>
      <c r="P3297" s="13" t="s">
        <v>9257</v>
      </c>
      <c r="Q3297" s="26">
        <v>43104</v>
      </c>
    </row>
    <row r="3298" spans="1:17" x14ac:dyDescent="0.25">
      <c r="A3298" s="12" t="str">
        <f t="shared" si="51"/>
        <v>ADCF</v>
      </c>
      <c r="B3298" s="13" t="s">
        <v>14865</v>
      </c>
      <c r="C3298" s="13" t="s">
        <v>10853</v>
      </c>
      <c r="D3298" s="13" t="s">
        <v>12893</v>
      </c>
      <c r="E3298" s="13" t="s">
        <v>11271</v>
      </c>
      <c r="F3298" s="13" t="s">
        <v>9585</v>
      </c>
      <c r="G3298" s="13" t="s">
        <v>11943</v>
      </c>
      <c r="H3298" s="13" t="s">
        <v>9654</v>
      </c>
      <c r="I3298" s="13" t="s">
        <v>14875</v>
      </c>
      <c r="J3298" s="19">
        <v>260</v>
      </c>
      <c r="K3298" s="13" t="s">
        <v>9260</v>
      </c>
      <c r="L3298" s="26">
        <v>43103</v>
      </c>
      <c r="M3298" s="19">
        <v>260</v>
      </c>
      <c r="N3298" s="13" t="s">
        <v>9260</v>
      </c>
      <c r="O3298" s="21">
        <v>0</v>
      </c>
      <c r="P3298" s="13" t="s">
        <v>9257</v>
      </c>
      <c r="Q3298" s="26">
        <v>43104</v>
      </c>
    </row>
    <row r="3299" spans="1:17" x14ac:dyDescent="0.25">
      <c r="A3299" s="12" t="str">
        <f t="shared" si="51"/>
        <v>ACYP</v>
      </c>
      <c r="B3299" s="13" t="s">
        <v>14876</v>
      </c>
      <c r="C3299" s="13" t="s">
        <v>10259</v>
      </c>
      <c r="D3299" s="13" t="s">
        <v>14121</v>
      </c>
      <c r="E3299" s="13" t="s">
        <v>10391</v>
      </c>
      <c r="F3299" s="13" t="s">
        <v>9585</v>
      </c>
      <c r="G3299" s="13" t="s">
        <v>14122</v>
      </c>
      <c r="H3299" s="13" t="s">
        <v>9996</v>
      </c>
      <c r="I3299" s="13" t="s">
        <v>14877</v>
      </c>
      <c r="J3299" s="19">
        <v>790</v>
      </c>
      <c r="K3299" s="13" t="s">
        <v>9260</v>
      </c>
      <c r="L3299" s="26">
        <v>43103</v>
      </c>
      <c r="M3299" s="19">
        <v>790</v>
      </c>
      <c r="N3299" s="13" t="s">
        <v>9260</v>
      </c>
      <c r="O3299" s="21">
        <v>0</v>
      </c>
      <c r="P3299" s="13" t="s">
        <v>9257</v>
      </c>
      <c r="Q3299" s="26">
        <v>43104</v>
      </c>
    </row>
    <row r="3300" spans="1:17" x14ac:dyDescent="0.25">
      <c r="A3300" s="12" t="str">
        <f t="shared" si="51"/>
        <v>ACYP</v>
      </c>
      <c r="B3300" s="13" t="s">
        <v>14876</v>
      </c>
      <c r="C3300" s="13" t="s">
        <v>10267</v>
      </c>
      <c r="D3300" s="13" t="s">
        <v>14121</v>
      </c>
      <c r="E3300" s="13" t="s">
        <v>10391</v>
      </c>
      <c r="F3300" s="13" t="s">
        <v>9585</v>
      </c>
      <c r="G3300" s="13" t="s">
        <v>14122</v>
      </c>
      <c r="H3300" s="13" t="s">
        <v>9996</v>
      </c>
      <c r="I3300" s="13" t="s">
        <v>14878</v>
      </c>
      <c r="J3300" s="19">
        <v>562</v>
      </c>
      <c r="K3300" s="13" t="s">
        <v>9260</v>
      </c>
      <c r="L3300" s="26">
        <v>43103</v>
      </c>
      <c r="M3300" s="19">
        <v>562</v>
      </c>
      <c r="N3300" s="13" t="s">
        <v>9260</v>
      </c>
      <c r="O3300" s="21">
        <v>0</v>
      </c>
      <c r="P3300" s="13" t="s">
        <v>9257</v>
      </c>
      <c r="Q3300" s="26">
        <v>43104</v>
      </c>
    </row>
    <row r="3301" spans="1:17" x14ac:dyDescent="0.25">
      <c r="A3301" s="12" t="str">
        <f t="shared" si="51"/>
        <v>ACYP</v>
      </c>
      <c r="B3301" s="13" t="s">
        <v>14876</v>
      </c>
      <c r="C3301" s="13" t="s">
        <v>10304</v>
      </c>
      <c r="D3301" s="13" t="s">
        <v>14121</v>
      </c>
      <c r="E3301" s="13" t="s">
        <v>10391</v>
      </c>
      <c r="F3301" s="13" t="s">
        <v>9585</v>
      </c>
      <c r="G3301" s="13" t="s">
        <v>14122</v>
      </c>
      <c r="H3301" s="13" t="s">
        <v>9996</v>
      </c>
      <c r="I3301" s="13" t="s">
        <v>14879</v>
      </c>
      <c r="J3301" s="19">
        <v>562</v>
      </c>
      <c r="K3301" s="13" t="s">
        <v>9260</v>
      </c>
      <c r="L3301" s="26">
        <v>43103</v>
      </c>
      <c r="M3301" s="19">
        <v>562</v>
      </c>
      <c r="N3301" s="13" t="s">
        <v>9260</v>
      </c>
      <c r="O3301" s="21">
        <v>0</v>
      </c>
      <c r="P3301" s="13" t="s">
        <v>9257</v>
      </c>
      <c r="Q3301" s="26">
        <v>43104</v>
      </c>
    </row>
    <row r="3302" spans="1:17" x14ac:dyDescent="0.25">
      <c r="A3302" s="12" t="str">
        <f t="shared" si="51"/>
        <v>ACYP</v>
      </c>
      <c r="B3302" s="13" t="s">
        <v>14880</v>
      </c>
      <c r="C3302" s="13" t="s">
        <v>10259</v>
      </c>
      <c r="D3302" s="13" t="s">
        <v>14121</v>
      </c>
      <c r="E3302" s="13" t="s">
        <v>11271</v>
      </c>
      <c r="F3302" s="13" t="s">
        <v>9585</v>
      </c>
      <c r="G3302" s="13" t="s">
        <v>14238</v>
      </c>
      <c r="H3302" s="13" t="s">
        <v>10005</v>
      </c>
      <c r="I3302" s="13" t="s">
        <v>14881</v>
      </c>
      <c r="J3302" s="19">
        <v>550</v>
      </c>
      <c r="K3302" s="13" t="s">
        <v>9260</v>
      </c>
      <c r="L3302" s="26">
        <v>43103</v>
      </c>
      <c r="M3302" s="19">
        <v>550</v>
      </c>
      <c r="N3302" s="13" t="s">
        <v>9260</v>
      </c>
      <c r="O3302" s="21">
        <v>0</v>
      </c>
      <c r="P3302" s="13" t="s">
        <v>9257</v>
      </c>
      <c r="Q3302" s="26">
        <v>43104</v>
      </c>
    </row>
    <row r="3303" spans="1:17" x14ac:dyDescent="0.25">
      <c r="A3303" s="12" t="str">
        <f t="shared" si="51"/>
        <v>ACYP</v>
      </c>
      <c r="B3303" s="13" t="s">
        <v>14880</v>
      </c>
      <c r="C3303" s="13" t="s">
        <v>10267</v>
      </c>
      <c r="D3303" s="13" t="s">
        <v>14121</v>
      </c>
      <c r="E3303" s="13" t="s">
        <v>11271</v>
      </c>
      <c r="F3303" s="13" t="s">
        <v>9585</v>
      </c>
      <c r="G3303" s="13" t="s">
        <v>14238</v>
      </c>
      <c r="H3303" s="13" t="s">
        <v>10005</v>
      </c>
      <c r="I3303" s="13" t="s">
        <v>14882</v>
      </c>
      <c r="J3303" s="19">
        <v>220</v>
      </c>
      <c r="K3303" s="13" t="s">
        <v>9260</v>
      </c>
      <c r="L3303" s="26">
        <v>43103</v>
      </c>
      <c r="M3303" s="19">
        <v>220</v>
      </c>
      <c r="N3303" s="13" t="s">
        <v>9260</v>
      </c>
      <c r="O3303" s="21">
        <v>0</v>
      </c>
      <c r="P3303" s="13" t="s">
        <v>9257</v>
      </c>
      <c r="Q3303" s="26">
        <v>43104</v>
      </c>
    </row>
    <row r="3304" spans="1:17" x14ac:dyDescent="0.25">
      <c r="A3304" s="12" t="str">
        <f t="shared" si="51"/>
        <v>ACYP</v>
      </c>
      <c r="B3304" s="13" t="s">
        <v>14880</v>
      </c>
      <c r="C3304" s="13" t="s">
        <v>10304</v>
      </c>
      <c r="D3304" s="13" t="s">
        <v>14121</v>
      </c>
      <c r="E3304" s="13" t="s">
        <v>11271</v>
      </c>
      <c r="F3304" s="13" t="s">
        <v>9585</v>
      </c>
      <c r="G3304" s="13" t="s">
        <v>14238</v>
      </c>
      <c r="H3304" s="13" t="s">
        <v>10005</v>
      </c>
      <c r="I3304" s="13" t="s">
        <v>14883</v>
      </c>
      <c r="J3304" s="19">
        <v>440</v>
      </c>
      <c r="K3304" s="13" t="s">
        <v>9260</v>
      </c>
      <c r="L3304" s="26">
        <v>43103</v>
      </c>
      <c r="M3304" s="19">
        <v>440</v>
      </c>
      <c r="N3304" s="13" t="s">
        <v>9260</v>
      </c>
      <c r="O3304" s="21">
        <v>0</v>
      </c>
      <c r="P3304" s="13" t="s">
        <v>9257</v>
      </c>
      <c r="Q3304" s="26">
        <v>43104</v>
      </c>
    </row>
    <row r="3305" spans="1:17" x14ac:dyDescent="0.25">
      <c r="A3305" s="12" t="str">
        <f t="shared" si="51"/>
        <v>ACYP</v>
      </c>
      <c r="B3305" s="13" t="s">
        <v>14884</v>
      </c>
      <c r="C3305" s="13" t="s">
        <v>10259</v>
      </c>
      <c r="D3305" s="13" t="s">
        <v>14121</v>
      </c>
      <c r="E3305" s="13" t="s">
        <v>11766</v>
      </c>
      <c r="F3305" s="13" t="s">
        <v>9585</v>
      </c>
      <c r="G3305" s="13" t="s">
        <v>14340</v>
      </c>
      <c r="H3305" s="13" t="s">
        <v>10001</v>
      </c>
      <c r="I3305" s="13" t="s">
        <v>14885</v>
      </c>
      <c r="J3305" s="19">
        <v>842</v>
      </c>
      <c r="K3305" s="13" t="s">
        <v>9260</v>
      </c>
      <c r="L3305" s="26">
        <v>43103</v>
      </c>
      <c r="M3305" s="19">
        <v>842</v>
      </c>
      <c r="N3305" s="13" t="s">
        <v>9260</v>
      </c>
      <c r="O3305" s="21">
        <v>0</v>
      </c>
      <c r="P3305" s="13" t="s">
        <v>9257</v>
      </c>
      <c r="Q3305" s="26">
        <v>43104</v>
      </c>
    </row>
    <row r="3306" spans="1:17" x14ac:dyDescent="0.25">
      <c r="A3306" s="12" t="str">
        <f t="shared" si="51"/>
        <v>ACYP</v>
      </c>
      <c r="B3306" s="13" t="s">
        <v>14884</v>
      </c>
      <c r="C3306" s="13" t="s">
        <v>10267</v>
      </c>
      <c r="D3306" s="13" t="s">
        <v>14121</v>
      </c>
      <c r="E3306" s="13" t="s">
        <v>11766</v>
      </c>
      <c r="F3306" s="13" t="s">
        <v>9585</v>
      </c>
      <c r="G3306" s="13" t="s">
        <v>14340</v>
      </c>
      <c r="H3306" s="13" t="s">
        <v>10001</v>
      </c>
      <c r="I3306" s="13" t="s">
        <v>14886</v>
      </c>
      <c r="J3306" s="19">
        <v>318</v>
      </c>
      <c r="K3306" s="13" t="s">
        <v>9260</v>
      </c>
      <c r="L3306" s="26">
        <v>43103</v>
      </c>
      <c r="M3306" s="19">
        <v>318</v>
      </c>
      <c r="N3306" s="13" t="s">
        <v>9260</v>
      </c>
      <c r="O3306" s="21">
        <v>0</v>
      </c>
      <c r="P3306" s="13" t="s">
        <v>9257</v>
      </c>
      <c r="Q3306" s="26">
        <v>43104</v>
      </c>
    </row>
    <row r="3307" spans="1:17" x14ac:dyDescent="0.25">
      <c r="A3307" s="12" t="str">
        <f t="shared" si="51"/>
        <v>ACYP</v>
      </c>
      <c r="B3307" s="13" t="s">
        <v>14884</v>
      </c>
      <c r="C3307" s="13" t="s">
        <v>10304</v>
      </c>
      <c r="D3307" s="13" t="s">
        <v>14121</v>
      </c>
      <c r="E3307" s="13" t="s">
        <v>11766</v>
      </c>
      <c r="F3307" s="13" t="s">
        <v>9585</v>
      </c>
      <c r="G3307" s="13" t="s">
        <v>14340</v>
      </c>
      <c r="H3307" s="13" t="s">
        <v>10001</v>
      </c>
      <c r="I3307" s="13" t="s">
        <v>14887</v>
      </c>
      <c r="J3307" s="19">
        <v>318</v>
      </c>
      <c r="K3307" s="13" t="s">
        <v>9260</v>
      </c>
      <c r="L3307" s="26">
        <v>43103</v>
      </c>
      <c r="M3307" s="19">
        <v>318</v>
      </c>
      <c r="N3307" s="13" t="s">
        <v>9260</v>
      </c>
      <c r="O3307" s="21">
        <v>0</v>
      </c>
      <c r="P3307" s="13" t="s">
        <v>9257</v>
      </c>
      <c r="Q3307" s="26">
        <v>43104</v>
      </c>
    </row>
    <row r="3308" spans="1:17" x14ac:dyDescent="0.25">
      <c r="A3308" s="12" t="str">
        <f t="shared" si="51"/>
        <v>ACYP</v>
      </c>
      <c r="B3308" s="13" t="s">
        <v>14884</v>
      </c>
      <c r="C3308" s="13" t="s">
        <v>10269</v>
      </c>
      <c r="D3308" s="13" t="s">
        <v>14121</v>
      </c>
      <c r="E3308" s="13" t="s">
        <v>11766</v>
      </c>
      <c r="F3308" s="13" t="s">
        <v>9585</v>
      </c>
      <c r="G3308" s="13" t="s">
        <v>14340</v>
      </c>
      <c r="H3308" s="13" t="s">
        <v>10001</v>
      </c>
      <c r="I3308" s="13" t="s">
        <v>14888</v>
      </c>
      <c r="J3308" s="19">
        <v>212</v>
      </c>
      <c r="K3308" s="13" t="s">
        <v>9260</v>
      </c>
      <c r="L3308" s="26">
        <v>43103</v>
      </c>
      <c r="M3308" s="19">
        <v>212</v>
      </c>
      <c r="N3308" s="13" t="s">
        <v>9260</v>
      </c>
      <c r="O3308" s="21">
        <v>0</v>
      </c>
      <c r="P3308" s="13" t="s">
        <v>9257</v>
      </c>
      <c r="Q3308" s="26">
        <v>43104</v>
      </c>
    </row>
    <row r="3309" spans="1:17" x14ac:dyDescent="0.25">
      <c r="A3309" s="12" t="str">
        <f t="shared" si="51"/>
        <v>ACXY</v>
      </c>
      <c r="B3309" s="13" t="s">
        <v>14889</v>
      </c>
      <c r="C3309" s="13" t="s">
        <v>10307</v>
      </c>
      <c r="D3309" s="13" t="s">
        <v>14890</v>
      </c>
      <c r="E3309" s="13" t="s">
        <v>788</v>
      </c>
      <c r="F3309" s="13" t="s">
        <v>9466</v>
      </c>
      <c r="G3309" s="13" t="s">
        <v>11513</v>
      </c>
      <c r="H3309" s="13" t="s">
        <v>9798</v>
      </c>
      <c r="I3309" s="13" t="s">
        <v>14891</v>
      </c>
      <c r="J3309" s="19">
        <v>294</v>
      </c>
      <c r="K3309" s="13" t="s">
        <v>9260</v>
      </c>
      <c r="L3309" s="26">
        <v>43103</v>
      </c>
      <c r="M3309" s="19">
        <v>294</v>
      </c>
      <c r="N3309" s="13" t="s">
        <v>9260</v>
      </c>
      <c r="O3309" s="21">
        <v>0</v>
      </c>
      <c r="P3309" s="13" t="s">
        <v>9257</v>
      </c>
      <c r="Q3309" s="26">
        <v>43104</v>
      </c>
    </row>
    <row r="3310" spans="1:17" x14ac:dyDescent="0.25">
      <c r="A3310" s="12" t="str">
        <f t="shared" si="51"/>
        <v>ACXY</v>
      </c>
      <c r="B3310" s="13" t="s">
        <v>14889</v>
      </c>
      <c r="C3310" s="13" t="s">
        <v>10660</v>
      </c>
      <c r="D3310" s="13" t="s">
        <v>14890</v>
      </c>
      <c r="E3310" s="13" t="s">
        <v>788</v>
      </c>
      <c r="F3310" s="13" t="s">
        <v>9466</v>
      </c>
      <c r="G3310" s="13" t="s">
        <v>11513</v>
      </c>
      <c r="H3310" s="13" t="s">
        <v>9798</v>
      </c>
      <c r="I3310" s="13" t="s">
        <v>14892</v>
      </c>
      <c r="J3310" s="19">
        <v>210</v>
      </c>
      <c r="K3310" s="13" t="s">
        <v>9260</v>
      </c>
      <c r="L3310" s="26">
        <v>43103</v>
      </c>
      <c r="M3310" s="19">
        <v>210</v>
      </c>
      <c r="N3310" s="13" t="s">
        <v>9260</v>
      </c>
      <c r="O3310" s="21">
        <v>0</v>
      </c>
      <c r="P3310" s="13" t="s">
        <v>9257</v>
      </c>
      <c r="Q3310" s="26">
        <v>43104</v>
      </c>
    </row>
    <row r="3311" spans="1:17" x14ac:dyDescent="0.25">
      <c r="A3311" s="12" t="str">
        <f t="shared" si="51"/>
        <v>ACXY</v>
      </c>
      <c r="B3311" s="13" t="s">
        <v>14889</v>
      </c>
      <c r="C3311" s="13" t="s">
        <v>10742</v>
      </c>
      <c r="D3311" s="13" t="s">
        <v>14890</v>
      </c>
      <c r="E3311" s="13" t="s">
        <v>788</v>
      </c>
      <c r="F3311" s="13" t="s">
        <v>9466</v>
      </c>
      <c r="G3311" s="13" t="s">
        <v>11513</v>
      </c>
      <c r="H3311" s="13" t="s">
        <v>9798</v>
      </c>
      <c r="I3311" s="13" t="s">
        <v>14893</v>
      </c>
      <c r="J3311" s="19">
        <v>170</v>
      </c>
      <c r="K3311" s="13" t="s">
        <v>9260</v>
      </c>
      <c r="L3311" s="26">
        <v>43103</v>
      </c>
      <c r="M3311" s="19">
        <v>170</v>
      </c>
      <c r="N3311" s="13" t="s">
        <v>9260</v>
      </c>
      <c r="O3311" s="21">
        <v>0</v>
      </c>
      <c r="P3311" s="13" t="s">
        <v>9257</v>
      </c>
      <c r="Q3311" s="26">
        <v>43104</v>
      </c>
    </row>
    <row r="3312" spans="1:17" x14ac:dyDescent="0.25">
      <c r="A3312" s="12" t="str">
        <f t="shared" si="51"/>
        <v>ACXY</v>
      </c>
      <c r="B3312" s="13" t="s">
        <v>14889</v>
      </c>
      <c r="C3312" s="13" t="s">
        <v>10851</v>
      </c>
      <c r="D3312" s="13" t="s">
        <v>14890</v>
      </c>
      <c r="E3312" s="13" t="s">
        <v>788</v>
      </c>
      <c r="F3312" s="13" t="s">
        <v>9466</v>
      </c>
      <c r="G3312" s="13" t="s">
        <v>11513</v>
      </c>
      <c r="H3312" s="13" t="s">
        <v>9798</v>
      </c>
      <c r="I3312" s="13" t="s">
        <v>14894</v>
      </c>
      <c r="J3312" s="19">
        <v>128</v>
      </c>
      <c r="K3312" s="13" t="s">
        <v>9260</v>
      </c>
      <c r="L3312" s="26">
        <v>43103</v>
      </c>
      <c r="M3312" s="19">
        <v>128</v>
      </c>
      <c r="N3312" s="13" t="s">
        <v>9260</v>
      </c>
      <c r="O3312" s="21">
        <v>0</v>
      </c>
      <c r="P3312" s="13" t="s">
        <v>9257</v>
      </c>
      <c r="Q3312" s="26">
        <v>43104</v>
      </c>
    </row>
    <row r="3313" spans="1:17" x14ac:dyDescent="0.25">
      <c r="A3313" s="12" t="str">
        <f t="shared" si="51"/>
        <v>ACXY</v>
      </c>
      <c r="B3313" s="13" t="s">
        <v>14889</v>
      </c>
      <c r="C3313" s="13" t="s">
        <v>10853</v>
      </c>
      <c r="D3313" s="13" t="s">
        <v>14890</v>
      </c>
      <c r="E3313" s="13" t="s">
        <v>788</v>
      </c>
      <c r="F3313" s="13" t="s">
        <v>9466</v>
      </c>
      <c r="G3313" s="13" t="s">
        <v>11513</v>
      </c>
      <c r="H3313" s="13" t="s">
        <v>9798</v>
      </c>
      <c r="I3313" s="13" t="s">
        <v>14895</v>
      </c>
      <c r="J3313" s="19">
        <v>128</v>
      </c>
      <c r="K3313" s="13" t="s">
        <v>9260</v>
      </c>
      <c r="L3313" s="26">
        <v>43103</v>
      </c>
      <c r="M3313" s="19">
        <v>128</v>
      </c>
      <c r="N3313" s="13" t="s">
        <v>9260</v>
      </c>
      <c r="O3313" s="21">
        <v>0</v>
      </c>
      <c r="P3313" s="13" t="s">
        <v>9257</v>
      </c>
      <c r="Q3313" s="26">
        <v>43104</v>
      </c>
    </row>
    <row r="3314" spans="1:17" x14ac:dyDescent="0.25">
      <c r="A3314" s="12" t="str">
        <f t="shared" si="51"/>
        <v>ACXY</v>
      </c>
      <c r="B3314" s="13" t="s">
        <v>14889</v>
      </c>
      <c r="C3314" s="13" t="s">
        <v>10284</v>
      </c>
      <c r="D3314" s="13" t="s">
        <v>14890</v>
      </c>
      <c r="E3314" s="13" t="s">
        <v>788</v>
      </c>
      <c r="F3314" s="13" t="s">
        <v>9466</v>
      </c>
      <c r="G3314" s="13" t="s">
        <v>11513</v>
      </c>
      <c r="H3314" s="13" t="s">
        <v>9798</v>
      </c>
      <c r="I3314" s="13" t="s">
        <v>14896</v>
      </c>
      <c r="J3314" s="19">
        <v>126</v>
      </c>
      <c r="K3314" s="13" t="s">
        <v>9260</v>
      </c>
      <c r="L3314" s="26">
        <v>43103</v>
      </c>
      <c r="M3314" s="19">
        <v>126</v>
      </c>
      <c r="N3314" s="13" t="s">
        <v>9260</v>
      </c>
      <c r="O3314" s="21">
        <v>0</v>
      </c>
      <c r="P3314" s="13" t="s">
        <v>9257</v>
      </c>
      <c r="Q3314" s="26">
        <v>43104</v>
      </c>
    </row>
    <row r="3315" spans="1:17" x14ac:dyDescent="0.25">
      <c r="A3315" s="12" t="str">
        <f t="shared" si="51"/>
        <v>ACXY</v>
      </c>
      <c r="B3315" s="13" t="s">
        <v>14889</v>
      </c>
      <c r="C3315" s="13" t="s">
        <v>10856</v>
      </c>
      <c r="D3315" s="13" t="s">
        <v>14890</v>
      </c>
      <c r="E3315" s="13" t="s">
        <v>788</v>
      </c>
      <c r="F3315" s="13" t="s">
        <v>9466</v>
      </c>
      <c r="G3315" s="13" t="s">
        <v>11513</v>
      </c>
      <c r="H3315" s="13" t="s">
        <v>9798</v>
      </c>
      <c r="I3315" s="13" t="s">
        <v>14897</v>
      </c>
      <c r="J3315" s="19">
        <v>84</v>
      </c>
      <c r="K3315" s="13" t="s">
        <v>9260</v>
      </c>
      <c r="L3315" s="26">
        <v>43103</v>
      </c>
      <c r="M3315" s="19">
        <v>84</v>
      </c>
      <c r="N3315" s="13" t="s">
        <v>9260</v>
      </c>
      <c r="O3315" s="21">
        <v>0</v>
      </c>
      <c r="P3315" s="13" t="s">
        <v>9257</v>
      </c>
      <c r="Q3315" s="26">
        <v>43104</v>
      </c>
    </row>
    <row r="3316" spans="1:17" x14ac:dyDescent="0.25">
      <c r="A3316" s="12" t="str">
        <f t="shared" si="51"/>
        <v>ACXY</v>
      </c>
      <c r="B3316" s="13" t="s">
        <v>14889</v>
      </c>
      <c r="C3316" s="13" t="s">
        <v>11557</v>
      </c>
      <c r="D3316" s="13" t="s">
        <v>14890</v>
      </c>
      <c r="E3316" s="13" t="s">
        <v>788</v>
      </c>
      <c r="F3316" s="13" t="s">
        <v>9466</v>
      </c>
      <c r="G3316" s="13" t="s">
        <v>11513</v>
      </c>
      <c r="H3316" s="13" t="s">
        <v>9798</v>
      </c>
      <c r="I3316" s="13" t="s">
        <v>14898</v>
      </c>
      <c r="J3316" s="19">
        <v>84</v>
      </c>
      <c r="K3316" s="13" t="s">
        <v>9260</v>
      </c>
      <c r="L3316" s="26">
        <v>43103</v>
      </c>
      <c r="M3316" s="19">
        <v>84</v>
      </c>
      <c r="N3316" s="13" t="s">
        <v>9260</v>
      </c>
      <c r="O3316" s="21">
        <v>0</v>
      </c>
      <c r="P3316" s="13" t="s">
        <v>9257</v>
      </c>
      <c r="Q3316" s="26">
        <v>43104</v>
      </c>
    </row>
    <row r="3317" spans="1:17" x14ac:dyDescent="0.25">
      <c r="A3317" s="12" t="str">
        <f t="shared" si="51"/>
        <v>ACOP</v>
      </c>
      <c r="B3317" s="13" t="s">
        <v>14899</v>
      </c>
      <c r="C3317" s="13" t="s">
        <v>10259</v>
      </c>
      <c r="D3317" s="13" t="s">
        <v>12382</v>
      </c>
      <c r="E3317" s="13" t="s">
        <v>12307</v>
      </c>
      <c r="F3317" s="13" t="s">
        <v>9427</v>
      </c>
      <c r="G3317" s="13" t="s">
        <v>10534</v>
      </c>
      <c r="H3317" s="13" t="s">
        <v>9428</v>
      </c>
      <c r="I3317" s="13" t="s">
        <v>14900</v>
      </c>
      <c r="J3317" s="19">
        <v>784</v>
      </c>
      <c r="K3317" s="13" t="s">
        <v>9260</v>
      </c>
      <c r="L3317" s="26">
        <v>43104</v>
      </c>
      <c r="M3317" s="19">
        <v>784</v>
      </c>
      <c r="N3317" s="13" t="s">
        <v>9260</v>
      </c>
      <c r="O3317" s="21">
        <v>0</v>
      </c>
      <c r="P3317" s="13" t="s">
        <v>9257</v>
      </c>
      <c r="Q3317" s="26">
        <v>43105</v>
      </c>
    </row>
    <row r="3318" spans="1:17" x14ac:dyDescent="0.25">
      <c r="A3318" s="12" t="str">
        <f t="shared" si="51"/>
        <v>ACOP</v>
      </c>
      <c r="B3318" s="13" t="s">
        <v>14899</v>
      </c>
      <c r="C3318" s="13" t="s">
        <v>10267</v>
      </c>
      <c r="D3318" s="13" t="s">
        <v>12382</v>
      </c>
      <c r="E3318" s="13" t="s">
        <v>12307</v>
      </c>
      <c r="F3318" s="13" t="s">
        <v>9427</v>
      </c>
      <c r="G3318" s="13" t="s">
        <v>10534</v>
      </c>
      <c r="H3318" s="13" t="s">
        <v>9428</v>
      </c>
      <c r="I3318" s="13" t="s">
        <v>14901</v>
      </c>
      <c r="J3318" s="19">
        <v>532</v>
      </c>
      <c r="K3318" s="13" t="s">
        <v>9260</v>
      </c>
      <c r="L3318" s="26">
        <v>43104</v>
      </c>
      <c r="M3318" s="19">
        <v>532</v>
      </c>
      <c r="N3318" s="13" t="s">
        <v>9260</v>
      </c>
      <c r="O3318" s="21">
        <v>0</v>
      </c>
      <c r="P3318" s="13" t="s">
        <v>9257</v>
      </c>
      <c r="Q3318" s="26">
        <v>43105</v>
      </c>
    </row>
    <row r="3319" spans="1:17" x14ac:dyDescent="0.25">
      <c r="A3319" s="12" t="str">
        <f t="shared" si="51"/>
        <v>ACOP</v>
      </c>
      <c r="B3319" s="13" t="s">
        <v>14899</v>
      </c>
      <c r="C3319" s="13" t="s">
        <v>10304</v>
      </c>
      <c r="D3319" s="13" t="s">
        <v>12382</v>
      </c>
      <c r="E3319" s="13" t="s">
        <v>12307</v>
      </c>
      <c r="F3319" s="13" t="s">
        <v>9427</v>
      </c>
      <c r="G3319" s="13" t="s">
        <v>10534</v>
      </c>
      <c r="H3319" s="13" t="s">
        <v>9428</v>
      </c>
      <c r="I3319" s="13" t="s">
        <v>14902</v>
      </c>
      <c r="J3319" s="19">
        <v>326</v>
      </c>
      <c r="K3319" s="13" t="s">
        <v>9260</v>
      </c>
      <c r="L3319" s="26">
        <v>43104</v>
      </c>
      <c r="M3319" s="19">
        <v>326</v>
      </c>
      <c r="N3319" s="13" t="s">
        <v>9260</v>
      </c>
      <c r="O3319" s="21">
        <v>0</v>
      </c>
      <c r="P3319" s="13" t="s">
        <v>9257</v>
      </c>
      <c r="Q3319" s="26">
        <v>43105</v>
      </c>
    </row>
    <row r="3320" spans="1:17" x14ac:dyDescent="0.25">
      <c r="A3320" s="12" t="str">
        <f t="shared" si="51"/>
        <v>ACOP</v>
      </c>
      <c r="B3320" s="13" t="s">
        <v>14899</v>
      </c>
      <c r="C3320" s="13" t="s">
        <v>10269</v>
      </c>
      <c r="D3320" s="13" t="s">
        <v>12382</v>
      </c>
      <c r="E3320" s="13" t="s">
        <v>12307</v>
      </c>
      <c r="F3320" s="13" t="s">
        <v>9427</v>
      </c>
      <c r="G3320" s="13" t="s">
        <v>10534</v>
      </c>
      <c r="H3320" s="13" t="s">
        <v>9428</v>
      </c>
      <c r="I3320" s="13" t="s">
        <v>14903</v>
      </c>
      <c r="J3320" s="19">
        <v>210</v>
      </c>
      <c r="K3320" s="13" t="s">
        <v>9260</v>
      </c>
      <c r="L3320" s="26">
        <v>43104</v>
      </c>
      <c r="M3320" s="19">
        <v>210</v>
      </c>
      <c r="N3320" s="13" t="s">
        <v>9260</v>
      </c>
      <c r="O3320" s="21">
        <v>0</v>
      </c>
      <c r="P3320" s="13" t="s">
        <v>9257</v>
      </c>
      <c r="Q3320" s="26">
        <v>43105</v>
      </c>
    </row>
    <row r="3321" spans="1:17" x14ac:dyDescent="0.25">
      <c r="A3321" s="12" t="str">
        <f t="shared" si="51"/>
        <v>ACOP</v>
      </c>
      <c r="B3321" s="13" t="s">
        <v>14899</v>
      </c>
      <c r="C3321" s="13" t="s">
        <v>10307</v>
      </c>
      <c r="D3321" s="13" t="s">
        <v>12382</v>
      </c>
      <c r="E3321" s="13" t="s">
        <v>12307</v>
      </c>
      <c r="F3321" s="13" t="s">
        <v>9427</v>
      </c>
      <c r="G3321" s="13" t="s">
        <v>10534</v>
      </c>
      <c r="H3321" s="13" t="s">
        <v>9428</v>
      </c>
      <c r="I3321" s="13" t="s">
        <v>14904</v>
      </c>
      <c r="J3321" s="19">
        <v>204</v>
      </c>
      <c r="K3321" s="13" t="s">
        <v>9260</v>
      </c>
      <c r="L3321" s="26">
        <v>43104</v>
      </c>
      <c r="M3321" s="19">
        <v>204</v>
      </c>
      <c r="N3321" s="13" t="s">
        <v>9260</v>
      </c>
      <c r="O3321" s="21">
        <v>0</v>
      </c>
      <c r="P3321" s="13" t="s">
        <v>9257</v>
      </c>
      <c r="Q3321" s="26">
        <v>43105</v>
      </c>
    </row>
    <row r="3322" spans="1:17" x14ac:dyDescent="0.25">
      <c r="A3322" s="12" t="str">
        <f t="shared" si="51"/>
        <v>ACOP</v>
      </c>
      <c r="B3322" s="13" t="s">
        <v>14899</v>
      </c>
      <c r="C3322" s="13" t="s">
        <v>10316</v>
      </c>
      <c r="D3322" s="13" t="s">
        <v>12382</v>
      </c>
      <c r="E3322" s="13" t="s">
        <v>12307</v>
      </c>
      <c r="F3322" s="13" t="s">
        <v>9427</v>
      </c>
      <c r="G3322" s="13" t="s">
        <v>10534</v>
      </c>
      <c r="H3322" s="13" t="s">
        <v>9428</v>
      </c>
      <c r="I3322" s="13" t="s">
        <v>14905</v>
      </c>
      <c r="J3322" s="19">
        <v>170</v>
      </c>
      <c r="K3322" s="13" t="s">
        <v>9260</v>
      </c>
      <c r="L3322" s="26">
        <v>43104</v>
      </c>
      <c r="M3322" s="19">
        <v>170</v>
      </c>
      <c r="N3322" s="13" t="s">
        <v>9260</v>
      </c>
      <c r="O3322" s="21">
        <v>0</v>
      </c>
      <c r="P3322" s="13" t="s">
        <v>9257</v>
      </c>
      <c r="Q3322" s="26">
        <v>43105</v>
      </c>
    </row>
    <row r="3323" spans="1:17" x14ac:dyDescent="0.25">
      <c r="A3323" s="12" t="str">
        <f t="shared" si="51"/>
        <v>ADBT</v>
      </c>
      <c r="B3323" s="13" t="s">
        <v>14906</v>
      </c>
      <c r="C3323" s="13" t="s">
        <v>10259</v>
      </c>
      <c r="D3323" s="13" t="s">
        <v>12893</v>
      </c>
      <c r="E3323" s="13" t="s">
        <v>11366</v>
      </c>
      <c r="F3323" s="13" t="s">
        <v>9585</v>
      </c>
      <c r="G3323" s="13" t="s">
        <v>11943</v>
      </c>
      <c r="H3323" s="13" t="s">
        <v>9654</v>
      </c>
      <c r="I3323" s="13" t="s">
        <v>14907</v>
      </c>
      <c r="J3323" s="19">
        <v>518</v>
      </c>
      <c r="K3323" s="13" t="s">
        <v>9260</v>
      </c>
      <c r="L3323" s="26">
        <v>43104</v>
      </c>
      <c r="M3323" s="19">
        <v>518</v>
      </c>
      <c r="N3323" s="13" t="s">
        <v>9260</v>
      </c>
      <c r="O3323" s="21">
        <v>0</v>
      </c>
      <c r="P3323" s="13" t="s">
        <v>9257</v>
      </c>
      <c r="Q3323" s="26">
        <v>43105</v>
      </c>
    </row>
    <row r="3324" spans="1:17" x14ac:dyDescent="0.25">
      <c r="A3324" s="12" t="str">
        <f t="shared" si="51"/>
        <v>ADBT</v>
      </c>
      <c r="B3324" s="13" t="s">
        <v>14906</v>
      </c>
      <c r="C3324" s="13" t="s">
        <v>10267</v>
      </c>
      <c r="D3324" s="13" t="s">
        <v>12893</v>
      </c>
      <c r="E3324" s="13" t="s">
        <v>11366</v>
      </c>
      <c r="F3324" s="13" t="s">
        <v>9585</v>
      </c>
      <c r="G3324" s="13" t="s">
        <v>11943</v>
      </c>
      <c r="H3324" s="13" t="s">
        <v>9654</v>
      </c>
      <c r="I3324" s="13" t="s">
        <v>14908</v>
      </c>
      <c r="J3324" s="19">
        <v>516</v>
      </c>
      <c r="K3324" s="13" t="s">
        <v>9260</v>
      </c>
      <c r="L3324" s="26">
        <v>43104</v>
      </c>
      <c r="M3324" s="19">
        <v>516</v>
      </c>
      <c r="N3324" s="13" t="s">
        <v>9260</v>
      </c>
      <c r="O3324" s="21">
        <v>0</v>
      </c>
      <c r="P3324" s="13" t="s">
        <v>9257</v>
      </c>
      <c r="Q3324" s="26">
        <v>43105</v>
      </c>
    </row>
    <row r="3325" spans="1:17" x14ac:dyDescent="0.25">
      <c r="A3325" s="12" t="str">
        <f t="shared" si="51"/>
        <v>ADBT</v>
      </c>
      <c r="B3325" s="13" t="s">
        <v>14906</v>
      </c>
      <c r="C3325" s="13" t="s">
        <v>10304</v>
      </c>
      <c r="D3325" s="13" t="s">
        <v>12893</v>
      </c>
      <c r="E3325" s="13" t="s">
        <v>11366</v>
      </c>
      <c r="F3325" s="13" t="s">
        <v>9585</v>
      </c>
      <c r="G3325" s="13" t="s">
        <v>11943</v>
      </c>
      <c r="H3325" s="13" t="s">
        <v>9654</v>
      </c>
      <c r="I3325" s="13" t="s">
        <v>14909</v>
      </c>
      <c r="J3325" s="19">
        <v>516</v>
      </c>
      <c r="K3325" s="13" t="s">
        <v>9260</v>
      </c>
      <c r="L3325" s="26">
        <v>43104</v>
      </c>
      <c r="M3325" s="19">
        <v>516</v>
      </c>
      <c r="N3325" s="13" t="s">
        <v>9260</v>
      </c>
      <c r="O3325" s="21">
        <v>0</v>
      </c>
      <c r="P3325" s="13" t="s">
        <v>9257</v>
      </c>
      <c r="Q3325" s="26">
        <v>43105</v>
      </c>
    </row>
    <row r="3326" spans="1:17" x14ac:dyDescent="0.25">
      <c r="A3326" s="12" t="str">
        <f t="shared" si="51"/>
        <v>ADBT</v>
      </c>
      <c r="B3326" s="13" t="s">
        <v>14906</v>
      </c>
      <c r="C3326" s="13" t="s">
        <v>10269</v>
      </c>
      <c r="D3326" s="13" t="s">
        <v>12893</v>
      </c>
      <c r="E3326" s="13" t="s">
        <v>11366</v>
      </c>
      <c r="F3326" s="13" t="s">
        <v>9585</v>
      </c>
      <c r="G3326" s="13" t="s">
        <v>11943</v>
      </c>
      <c r="H3326" s="13" t="s">
        <v>9654</v>
      </c>
      <c r="I3326" s="13" t="s">
        <v>14910</v>
      </c>
      <c r="J3326" s="19">
        <v>516</v>
      </c>
      <c r="K3326" s="13" t="s">
        <v>9260</v>
      </c>
      <c r="L3326" s="26">
        <v>43104</v>
      </c>
      <c r="M3326" s="19">
        <v>516</v>
      </c>
      <c r="N3326" s="13" t="s">
        <v>9260</v>
      </c>
      <c r="O3326" s="21">
        <v>0</v>
      </c>
      <c r="P3326" s="13" t="s">
        <v>9257</v>
      </c>
      <c r="Q3326" s="26">
        <v>43105</v>
      </c>
    </row>
    <row r="3327" spans="1:17" x14ac:dyDescent="0.25">
      <c r="A3327" s="12" t="str">
        <f t="shared" si="51"/>
        <v>ADBT</v>
      </c>
      <c r="B3327" s="13" t="s">
        <v>14906</v>
      </c>
      <c r="C3327" s="13" t="s">
        <v>10307</v>
      </c>
      <c r="D3327" s="13" t="s">
        <v>12893</v>
      </c>
      <c r="E3327" s="13" t="s">
        <v>11366</v>
      </c>
      <c r="F3327" s="13" t="s">
        <v>9585</v>
      </c>
      <c r="G3327" s="13" t="s">
        <v>11943</v>
      </c>
      <c r="H3327" s="13" t="s">
        <v>9654</v>
      </c>
      <c r="I3327" s="13" t="s">
        <v>14911</v>
      </c>
      <c r="J3327" s="19">
        <v>502</v>
      </c>
      <c r="K3327" s="13" t="s">
        <v>9260</v>
      </c>
      <c r="L3327" s="26">
        <v>43104</v>
      </c>
      <c r="M3327" s="19">
        <v>502</v>
      </c>
      <c r="N3327" s="13" t="s">
        <v>9260</v>
      </c>
      <c r="O3327" s="21">
        <v>0</v>
      </c>
      <c r="P3327" s="13" t="s">
        <v>9257</v>
      </c>
      <c r="Q3327" s="26">
        <v>43105</v>
      </c>
    </row>
    <row r="3328" spans="1:17" x14ac:dyDescent="0.25">
      <c r="A3328" s="12" t="str">
        <f t="shared" si="51"/>
        <v>ADBT</v>
      </c>
      <c r="B3328" s="13" t="s">
        <v>14906</v>
      </c>
      <c r="C3328" s="13" t="s">
        <v>10316</v>
      </c>
      <c r="D3328" s="13" t="s">
        <v>12893</v>
      </c>
      <c r="E3328" s="13" t="s">
        <v>11366</v>
      </c>
      <c r="F3328" s="13" t="s">
        <v>9585</v>
      </c>
      <c r="G3328" s="13" t="s">
        <v>11943</v>
      </c>
      <c r="H3328" s="13" t="s">
        <v>9654</v>
      </c>
      <c r="I3328" s="13" t="s">
        <v>14912</v>
      </c>
      <c r="J3328" s="19">
        <v>500</v>
      </c>
      <c r="K3328" s="13" t="s">
        <v>9260</v>
      </c>
      <c r="L3328" s="26">
        <v>43104</v>
      </c>
      <c r="M3328" s="19">
        <v>500</v>
      </c>
      <c r="N3328" s="13" t="s">
        <v>9260</v>
      </c>
      <c r="O3328" s="21">
        <v>0</v>
      </c>
      <c r="P3328" s="13" t="s">
        <v>9257</v>
      </c>
      <c r="Q3328" s="26">
        <v>43105</v>
      </c>
    </row>
    <row r="3329" spans="1:17" x14ac:dyDescent="0.25">
      <c r="A3329" s="12" t="str">
        <f t="shared" si="51"/>
        <v>ADBT</v>
      </c>
      <c r="B3329" s="13" t="s">
        <v>14906</v>
      </c>
      <c r="C3329" s="13" t="s">
        <v>10660</v>
      </c>
      <c r="D3329" s="13" t="s">
        <v>12893</v>
      </c>
      <c r="E3329" s="13" t="s">
        <v>11366</v>
      </c>
      <c r="F3329" s="13" t="s">
        <v>9585</v>
      </c>
      <c r="G3329" s="13" t="s">
        <v>11943</v>
      </c>
      <c r="H3329" s="13" t="s">
        <v>9654</v>
      </c>
      <c r="I3329" s="13" t="s">
        <v>14913</v>
      </c>
      <c r="J3329" s="19">
        <v>258</v>
      </c>
      <c r="K3329" s="13" t="s">
        <v>9260</v>
      </c>
      <c r="L3329" s="26">
        <v>43104</v>
      </c>
      <c r="M3329" s="19">
        <v>258</v>
      </c>
      <c r="N3329" s="13" t="s">
        <v>9260</v>
      </c>
      <c r="O3329" s="21">
        <v>0</v>
      </c>
      <c r="P3329" s="13" t="s">
        <v>9257</v>
      </c>
      <c r="Q3329" s="26">
        <v>43105</v>
      </c>
    </row>
    <row r="3330" spans="1:17" x14ac:dyDescent="0.25">
      <c r="A3330" s="12" t="str">
        <f t="shared" si="51"/>
        <v>ADBT</v>
      </c>
      <c r="B3330" s="13" t="s">
        <v>14906</v>
      </c>
      <c r="C3330" s="13" t="s">
        <v>10742</v>
      </c>
      <c r="D3330" s="13" t="s">
        <v>12893</v>
      </c>
      <c r="E3330" s="13" t="s">
        <v>11366</v>
      </c>
      <c r="F3330" s="13" t="s">
        <v>9585</v>
      </c>
      <c r="G3330" s="13" t="s">
        <v>11943</v>
      </c>
      <c r="H3330" s="13" t="s">
        <v>9654</v>
      </c>
      <c r="I3330" s="13" t="s">
        <v>14914</v>
      </c>
      <c r="J3330" s="19">
        <v>258</v>
      </c>
      <c r="K3330" s="13" t="s">
        <v>9260</v>
      </c>
      <c r="L3330" s="26">
        <v>43104</v>
      </c>
      <c r="M3330" s="19">
        <v>258</v>
      </c>
      <c r="N3330" s="13" t="s">
        <v>9260</v>
      </c>
      <c r="O3330" s="21">
        <v>0</v>
      </c>
      <c r="P3330" s="13" t="s">
        <v>9257</v>
      </c>
      <c r="Q3330" s="26">
        <v>43105</v>
      </c>
    </row>
    <row r="3331" spans="1:17" x14ac:dyDescent="0.25">
      <c r="A3331" s="12" t="str">
        <f t="shared" ref="A3331:A3394" si="52">LEFT(I3331,4)</f>
        <v>ADBT</v>
      </c>
      <c r="B3331" s="13" t="s">
        <v>14906</v>
      </c>
      <c r="C3331" s="13" t="s">
        <v>10851</v>
      </c>
      <c r="D3331" s="13" t="s">
        <v>12893</v>
      </c>
      <c r="E3331" s="13" t="s">
        <v>11366</v>
      </c>
      <c r="F3331" s="13" t="s">
        <v>9585</v>
      </c>
      <c r="G3331" s="13" t="s">
        <v>11943</v>
      </c>
      <c r="H3331" s="13" t="s">
        <v>9654</v>
      </c>
      <c r="I3331" s="13" t="s">
        <v>14915</v>
      </c>
      <c r="J3331" s="19">
        <v>250</v>
      </c>
      <c r="K3331" s="13" t="s">
        <v>9260</v>
      </c>
      <c r="L3331" s="26">
        <v>43104</v>
      </c>
      <c r="M3331" s="19">
        <v>250</v>
      </c>
      <c r="N3331" s="13" t="s">
        <v>9260</v>
      </c>
      <c r="O3331" s="21">
        <v>0</v>
      </c>
      <c r="P3331" s="13" t="s">
        <v>9257</v>
      </c>
      <c r="Q3331" s="26">
        <v>43105</v>
      </c>
    </row>
    <row r="3332" spans="1:17" x14ac:dyDescent="0.25">
      <c r="A3332" s="12" t="str">
        <f t="shared" si="52"/>
        <v>ACYK</v>
      </c>
      <c r="B3332" s="13" t="s">
        <v>14916</v>
      </c>
      <c r="C3332" s="13" t="s">
        <v>10259</v>
      </c>
      <c r="D3332" s="13" t="s">
        <v>12947</v>
      </c>
      <c r="E3332" s="13" t="s">
        <v>6417</v>
      </c>
      <c r="F3332" s="13" t="s">
        <v>9585</v>
      </c>
      <c r="G3332" s="13" t="s">
        <v>12948</v>
      </c>
      <c r="H3332" s="13" t="s">
        <v>9810</v>
      </c>
      <c r="I3332" s="13" t="s">
        <v>14917</v>
      </c>
      <c r="J3332" s="19">
        <v>648</v>
      </c>
      <c r="K3332" s="13" t="s">
        <v>9260</v>
      </c>
      <c r="L3332" s="26">
        <v>43104</v>
      </c>
      <c r="M3332" s="19">
        <v>648</v>
      </c>
      <c r="N3332" s="13" t="s">
        <v>9260</v>
      </c>
      <c r="O3332" s="21">
        <v>0</v>
      </c>
      <c r="P3332" s="13" t="s">
        <v>9257</v>
      </c>
      <c r="Q3332" s="26">
        <v>43105</v>
      </c>
    </row>
    <row r="3333" spans="1:17" x14ac:dyDescent="0.25">
      <c r="A3333" s="12" t="str">
        <f t="shared" si="52"/>
        <v>ACYK</v>
      </c>
      <c r="B3333" s="13" t="s">
        <v>14916</v>
      </c>
      <c r="C3333" s="13" t="s">
        <v>10267</v>
      </c>
      <c r="D3333" s="13" t="s">
        <v>12947</v>
      </c>
      <c r="E3333" s="13" t="s">
        <v>6417</v>
      </c>
      <c r="F3333" s="13" t="s">
        <v>9585</v>
      </c>
      <c r="G3333" s="13" t="s">
        <v>12948</v>
      </c>
      <c r="H3333" s="13" t="s">
        <v>9810</v>
      </c>
      <c r="I3333" s="13" t="s">
        <v>14918</v>
      </c>
      <c r="J3333" s="19">
        <v>544</v>
      </c>
      <c r="K3333" s="13" t="s">
        <v>9260</v>
      </c>
      <c r="L3333" s="26">
        <v>43104</v>
      </c>
      <c r="M3333" s="19">
        <v>544</v>
      </c>
      <c r="N3333" s="13" t="s">
        <v>9260</v>
      </c>
      <c r="O3333" s="21">
        <v>0</v>
      </c>
      <c r="P3333" s="13" t="s">
        <v>9257</v>
      </c>
      <c r="Q3333" s="26">
        <v>43105</v>
      </c>
    </row>
    <row r="3334" spans="1:17" x14ac:dyDescent="0.25">
      <c r="A3334" s="12" t="str">
        <f t="shared" si="52"/>
        <v>ACYK</v>
      </c>
      <c r="B3334" s="13" t="s">
        <v>14916</v>
      </c>
      <c r="C3334" s="13" t="s">
        <v>10304</v>
      </c>
      <c r="D3334" s="13" t="s">
        <v>12947</v>
      </c>
      <c r="E3334" s="13" t="s">
        <v>6417</v>
      </c>
      <c r="F3334" s="13" t="s">
        <v>9585</v>
      </c>
      <c r="G3334" s="13" t="s">
        <v>12948</v>
      </c>
      <c r="H3334" s="13" t="s">
        <v>9810</v>
      </c>
      <c r="I3334" s="13" t="s">
        <v>14919</v>
      </c>
      <c r="J3334" s="19">
        <v>328</v>
      </c>
      <c r="K3334" s="13" t="s">
        <v>9260</v>
      </c>
      <c r="L3334" s="26">
        <v>43104</v>
      </c>
      <c r="M3334" s="19">
        <v>328</v>
      </c>
      <c r="N3334" s="13" t="s">
        <v>9260</v>
      </c>
      <c r="O3334" s="21">
        <v>0</v>
      </c>
      <c r="P3334" s="13" t="s">
        <v>9257</v>
      </c>
      <c r="Q3334" s="26">
        <v>43105</v>
      </c>
    </row>
    <row r="3335" spans="1:17" x14ac:dyDescent="0.25">
      <c r="A3335" s="12" t="str">
        <f t="shared" si="52"/>
        <v>ACYK</v>
      </c>
      <c r="B3335" s="13" t="s">
        <v>14916</v>
      </c>
      <c r="C3335" s="13" t="s">
        <v>10269</v>
      </c>
      <c r="D3335" s="13" t="s">
        <v>12947</v>
      </c>
      <c r="E3335" s="13" t="s">
        <v>6417</v>
      </c>
      <c r="F3335" s="13" t="s">
        <v>9585</v>
      </c>
      <c r="G3335" s="13" t="s">
        <v>12948</v>
      </c>
      <c r="H3335" s="13" t="s">
        <v>9810</v>
      </c>
      <c r="I3335" s="13" t="s">
        <v>14920</v>
      </c>
      <c r="J3335" s="19">
        <v>326</v>
      </c>
      <c r="K3335" s="13" t="s">
        <v>9260</v>
      </c>
      <c r="L3335" s="26">
        <v>43104</v>
      </c>
      <c r="M3335" s="19">
        <v>326</v>
      </c>
      <c r="N3335" s="13" t="s">
        <v>9260</v>
      </c>
      <c r="O3335" s="21">
        <v>0</v>
      </c>
      <c r="P3335" s="13" t="s">
        <v>9257</v>
      </c>
      <c r="Q3335" s="26">
        <v>43105</v>
      </c>
    </row>
    <row r="3336" spans="1:17" x14ac:dyDescent="0.25">
      <c r="A3336" s="12" t="str">
        <f t="shared" si="52"/>
        <v>ACYK</v>
      </c>
      <c r="B3336" s="13" t="s">
        <v>14916</v>
      </c>
      <c r="C3336" s="13" t="s">
        <v>10307</v>
      </c>
      <c r="D3336" s="13" t="s">
        <v>12947</v>
      </c>
      <c r="E3336" s="13" t="s">
        <v>6417</v>
      </c>
      <c r="F3336" s="13" t="s">
        <v>9585</v>
      </c>
      <c r="G3336" s="13" t="s">
        <v>12948</v>
      </c>
      <c r="H3336" s="13" t="s">
        <v>9810</v>
      </c>
      <c r="I3336" s="13" t="s">
        <v>14921</v>
      </c>
      <c r="J3336" s="19">
        <v>326</v>
      </c>
      <c r="K3336" s="13" t="s">
        <v>9260</v>
      </c>
      <c r="L3336" s="26">
        <v>43104</v>
      </c>
      <c r="M3336" s="19">
        <v>326</v>
      </c>
      <c r="N3336" s="13" t="s">
        <v>9260</v>
      </c>
      <c r="O3336" s="21">
        <v>0</v>
      </c>
      <c r="P3336" s="13" t="s">
        <v>9257</v>
      </c>
      <c r="Q3336" s="26">
        <v>43105</v>
      </c>
    </row>
    <row r="3337" spans="1:17" x14ac:dyDescent="0.25">
      <c r="A3337" s="12" t="str">
        <f t="shared" si="52"/>
        <v>ACPE</v>
      </c>
      <c r="B3337" s="13" t="s">
        <v>14922</v>
      </c>
      <c r="C3337" s="13" t="s">
        <v>10304</v>
      </c>
      <c r="D3337" s="13" t="s">
        <v>14859</v>
      </c>
      <c r="E3337" s="13" t="s">
        <v>11131</v>
      </c>
      <c r="F3337" s="13" t="s">
        <v>9585</v>
      </c>
      <c r="G3337" s="13" t="s">
        <v>12809</v>
      </c>
      <c r="H3337" s="13" t="s">
        <v>9754</v>
      </c>
      <c r="I3337" s="13" t="s">
        <v>14923</v>
      </c>
      <c r="J3337" s="19">
        <v>692</v>
      </c>
      <c r="K3337" s="13" t="s">
        <v>9260</v>
      </c>
      <c r="L3337" s="26">
        <v>43104</v>
      </c>
      <c r="M3337" s="19">
        <v>692</v>
      </c>
      <c r="N3337" s="13" t="s">
        <v>9260</v>
      </c>
      <c r="O3337" s="21">
        <v>0</v>
      </c>
      <c r="P3337" s="13" t="s">
        <v>9257</v>
      </c>
      <c r="Q3337" s="26">
        <v>43105</v>
      </c>
    </row>
    <row r="3338" spans="1:17" x14ac:dyDescent="0.25">
      <c r="A3338" s="12" t="str">
        <f t="shared" si="52"/>
        <v>ACPE</v>
      </c>
      <c r="B3338" s="13" t="s">
        <v>14922</v>
      </c>
      <c r="C3338" s="13" t="s">
        <v>10269</v>
      </c>
      <c r="D3338" s="13" t="s">
        <v>14859</v>
      </c>
      <c r="E3338" s="13" t="s">
        <v>11131</v>
      </c>
      <c r="F3338" s="13" t="s">
        <v>9585</v>
      </c>
      <c r="G3338" s="13" t="s">
        <v>12809</v>
      </c>
      <c r="H3338" s="13" t="s">
        <v>9754</v>
      </c>
      <c r="I3338" s="13" t="s">
        <v>14924</v>
      </c>
      <c r="J3338" s="19">
        <v>462</v>
      </c>
      <c r="K3338" s="13" t="s">
        <v>9260</v>
      </c>
      <c r="L3338" s="26">
        <v>43104</v>
      </c>
      <c r="M3338" s="19">
        <v>462</v>
      </c>
      <c r="N3338" s="13" t="s">
        <v>9260</v>
      </c>
      <c r="O3338" s="21">
        <v>0</v>
      </c>
      <c r="P3338" s="13" t="s">
        <v>9257</v>
      </c>
      <c r="Q3338" s="26">
        <v>43105</v>
      </c>
    </row>
    <row r="3339" spans="1:17" x14ac:dyDescent="0.25">
      <c r="A3339" s="12" t="str">
        <f t="shared" si="52"/>
        <v>ACPE</v>
      </c>
      <c r="B3339" s="13" t="s">
        <v>14922</v>
      </c>
      <c r="C3339" s="13" t="s">
        <v>10307</v>
      </c>
      <c r="D3339" s="13" t="s">
        <v>14859</v>
      </c>
      <c r="E3339" s="13" t="s">
        <v>11131</v>
      </c>
      <c r="F3339" s="13" t="s">
        <v>9585</v>
      </c>
      <c r="G3339" s="13" t="s">
        <v>12809</v>
      </c>
      <c r="H3339" s="13" t="s">
        <v>9754</v>
      </c>
      <c r="I3339" s="13" t="s">
        <v>14925</v>
      </c>
      <c r="J3339" s="19">
        <v>118</v>
      </c>
      <c r="K3339" s="13" t="s">
        <v>9260</v>
      </c>
      <c r="L3339" s="26">
        <v>43104</v>
      </c>
      <c r="M3339" s="19">
        <v>118</v>
      </c>
      <c r="N3339" s="13" t="s">
        <v>9260</v>
      </c>
      <c r="O3339" s="21">
        <v>0</v>
      </c>
      <c r="P3339" s="13" t="s">
        <v>9257</v>
      </c>
      <c r="Q3339" s="26">
        <v>43105</v>
      </c>
    </row>
    <row r="3340" spans="1:17" x14ac:dyDescent="0.25">
      <c r="A3340" s="12" t="str">
        <f t="shared" si="52"/>
        <v>ADEX</v>
      </c>
      <c r="B3340" s="13" t="s">
        <v>14926</v>
      </c>
      <c r="C3340" s="13" t="s">
        <v>10259</v>
      </c>
      <c r="D3340" s="13" t="s">
        <v>13331</v>
      </c>
      <c r="E3340" s="13" t="s">
        <v>3409</v>
      </c>
      <c r="F3340" s="13" t="s">
        <v>9384</v>
      </c>
      <c r="G3340" s="13" t="s">
        <v>9276</v>
      </c>
      <c r="H3340" s="13" t="s">
        <v>9403</v>
      </c>
      <c r="I3340" s="13" t="s">
        <v>14927</v>
      </c>
      <c r="J3340" s="19">
        <v>1868</v>
      </c>
      <c r="K3340" s="13" t="s">
        <v>9260</v>
      </c>
      <c r="L3340" s="26">
        <v>43104</v>
      </c>
      <c r="M3340" s="19">
        <v>1868</v>
      </c>
      <c r="N3340" s="13" t="s">
        <v>9260</v>
      </c>
      <c r="O3340" s="21">
        <v>0</v>
      </c>
      <c r="P3340" s="13" t="s">
        <v>9257</v>
      </c>
      <c r="Q3340" s="26">
        <v>43105</v>
      </c>
    </row>
    <row r="3341" spans="1:17" x14ac:dyDescent="0.25">
      <c r="A3341" s="12" t="str">
        <f t="shared" si="52"/>
        <v>ADEX</v>
      </c>
      <c r="B3341" s="13" t="s">
        <v>14926</v>
      </c>
      <c r="C3341" s="13" t="s">
        <v>10267</v>
      </c>
      <c r="D3341" s="13" t="s">
        <v>13331</v>
      </c>
      <c r="E3341" s="13" t="s">
        <v>3409</v>
      </c>
      <c r="F3341" s="13" t="s">
        <v>9384</v>
      </c>
      <c r="G3341" s="13" t="s">
        <v>9276</v>
      </c>
      <c r="H3341" s="13" t="s">
        <v>9403</v>
      </c>
      <c r="I3341" s="13" t="s">
        <v>14928</v>
      </c>
      <c r="J3341" s="19">
        <v>1764</v>
      </c>
      <c r="K3341" s="13" t="s">
        <v>9260</v>
      </c>
      <c r="L3341" s="26">
        <v>43104</v>
      </c>
      <c r="M3341" s="19">
        <v>1764</v>
      </c>
      <c r="N3341" s="13" t="s">
        <v>9260</v>
      </c>
      <c r="O3341" s="21">
        <v>0</v>
      </c>
      <c r="P3341" s="13" t="s">
        <v>9257</v>
      </c>
      <c r="Q3341" s="26">
        <v>43105</v>
      </c>
    </row>
    <row r="3342" spans="1:17" x14ac:dyDescent="0.25">
      <c r="A3342" s="12" t="str">
        <f t="shared" si="52"/>
        <v>ADEX</v>
      </c>
      <c r="B3342" s="13" t="s">
        <v>14926</v>
      </c>
      <c r="C3342" s="13" t="s">
        <v>10304</v>
      </c>
      <c r="D3342" s="13" t="s">
        <v>13331</v>
      </c>
      <c r="E3342" s="13" t="s">
        <v>3409</v>
      </c>
      <c r="F3342" s="13" t="s">
        <v>9384</v>
      </c>
      <c r="G3342" s="13" t="s">
        <v>9276</v>
      </c>
      <c r="H3342" s="13" t="s">
        <v>9403</v>
      </c>
      <c r="I3342" s="13" t="s">
        <v>14929</v>
      </c>
      <c r="J3342" s="19">
        <v>1630</v>
      </c>
      <c r="K3342" s="13" t="s">
        <v>9260</v>
      </c>
      <c r="L3342" s="26">
        <v>43104</v>
      </c>
      <c r="M3342" s="19">
        <v>1630</v>
      </c>
      <c r="N3342" s="13" t="s">
        <v>9260</v>
      </c>
      <c r="O3342" s="21">
        <v>0</v>
      </c>
      <c r="P3342" s="13" t="s">
        <v>9257</v>
      </c>
      <c r="Q3342" s="26">
        <v>43105</v>
      </c>
    </row>
    <row r="3343" spans="1:17" x14ac:dyDescent="0.25">
      <c r="A3343" s="12" t="str">
        <f t="shared" si="52"/>
        <v>ACRL</v>
      </c>
      <c r="B3343" s="13" t="s">
        <v>14930</v>
      </c>
      <c r="C3343" s="13" t="s">
        <v>10259</v>
      </c>
      <c r="D3343" s="13" t="s">
        <v>14931</v>
      </c>
      <c r="E3343" s="13" t="s">
        <v>788</v>
      </c>
      <c r="F3343" s="13" t="s">
        <v>9384</v>
      </c>
      <c r="G3343" s="13" t="s">
        <v>12651</v>
      </c>
      <c r="H3343" s="13" t="s">
        <v>9446</v>
      </c>
      <c r="I3343" s="13" t="s">
        <v>14932</v>
      </c>
      <c r="J3343" s="19">
        <v>374</v>
      </c>
      <c r="K3343" s="13" t="s">
        <v>9260</v>
      </c>
      <c r="L3343" s="26">
        <v>43105</v>
      </c>
      <c r="M3343" s="19">
        <v>374</v>
      </c>
      <c r="N3343" s="13" t="s">
        <v>9260</v>
      </c>
      <c r="O3343" s="21">
        <v>0</v>
      </c>
      <c r="P3343" s="13" t="s">
        <v>9257</v>
      </c>
      <c r="Q3343" s="26">
        <v>43108</v>
      </c>
    </row>
    <row r="3344" spans="1:17" x14ac:dyDescent="0.25">
      <c r="A3344" s="12" t="str">
        <f t="shared" si="52"/>
        <v>ACSC</v>
      </c>
      <c r="B3344" s="13" t="s">
        <v>14933</v>
      </c>
      <c r="C3344" s="13" t="s">
        <v>10259</v>
      </c>
      <c r="D3344" s="13" t="s">
        <v>14931</v>
      </c>
      <c r="E3344" s="13" t="s">
        <v>788</v>
      </c>
      <c r="F3344" s="13" t="s">
        <v>9384</v>
      </c>
      <c r="G3344" s="13" t="s">
        <v>12651</v>
      </c>
      <c r="H3344" s="13" t="s">
        <v>9446</v>
      </c>
      <c r="I3344" s="13" t="s">
        <v>14934</v>
      </c>
      <c r="J3344" s="19">
        <v>376</v>
      </c>
      <c r="K3344" s="13" t="s">
        <v>9260</v>
      </c>
      <c r="L3344" s="26">
        <v>43105</v>
      </c>
      <c r="M3344" s="19">
        <v>376</v>
      </c>
      <c r="N3344" s="13" t="s">
        <v>9260</v>
      </c>
      <c r="O3344" s="21">
        <v>0</v>
      </c>
      <c r="P3344" s="13" t="s">
        <v>9257</v>
      </c>
      <c r="Q3344" s="26">
        <v>43108</v>
      </c>
    </row>
    <row r="3345" spans="1:17" x14ac:dyDescent="0.25">
      <c r="A3345" s="12" t="str">
        <f t="shared" si="52"/>
        <v>ACSC</v>
      </c>
      <c r="B3345" s="13" t="s">
        <v>14933</v>
      </c>
      <c r="C3345" s="13" t="s">
        <v>10267</v>
      </c>
      <c r="D3345" s="13" t="s">
        <v>14931</v>
      </c>
      <c r="E3345" s="13" t="s">
        <v>788</v>
      </c>
      <c r="F3345" s="13" t="s">
        <v>9384</v>
      </c>
      <c r="G3345" s="13" t="s">
        <v>12651</v>
      </c>
      <c r="H3345" s="13" t="s">
        <v>9446</v>
      </c>
      <c r="I3345" s="13" t="s">
        <v>14935</v>
      </c>
      <c r="J3345" s="19">
        <v>374</v>
      </c>
      <c r="K3345" s="13" t="s">
        <v>9260</v>
      </c>
      <c r="L3345" s="26">
        <v>43105</v>
      </c>
      <c r="M3345" s="19">
        <v>374</v>
      </c>
      <c r="N3345" s="13" t="s">
        <v>9260</v>
      </c>
      <c r="O3345" s="21">
        <v>0</v>
      </c>
      <c r="P3345" s="13" t="s">
        <v>9257</v>
      </c>
      <c r="Q3345" s="26">
        <v>43108</v>
      </c>
    </row>
    <row r="3346" spans="1:17" x14ac:dyDescent="0.25">
      <c r="A3346" s="12" t="str">
        <f t="shared" si="52"/>
        <v>ACSC</v>
      </c>
      <c r="B3346" s="13" t="s">
        <v>14933</v>
      </c>
      <c r="C3346" s="13" t="s">
        <v>10304</v>
      </c>
      <c r="D3346" s="13" t="s">
        <v>14931</v>
      </c>
      <c r="E3346" s="13" t="s">
        <v>788</v>
      </c>
      <c r="F3346" s="13" t="s">
        <v>9384</v>
      </c>
      <c r="G3346" s="13" t="s">
        <v>12651</v>
      </c>
      <c r="H3346" s="13" t="s">
        <v>9446</v>
      </c>
      <c r="I3346" s="13" t="s">
        <v>14936</v>
      </c>
      <c r="J3346" s="19">
        <v>372</v>
      </c>
      <c r="K3346" s="13" t="s">
        <v>9260</v>
      </c>
      <c r="L3346" s="26">
        <v>43105</v>
      </c>
      <c r="M3346" s="19">
        <v>372</v>
      </c>
      <c r="N3346" s="13" t="s">
        <v>9260</v>
      </c>
      <c r="O3346" s="21">
        <v>0</v>
      </c>
      <c r="P3346" s="13" t="s">
        <v>9257</v>
      </c>
      <c r="Q3346" s="26">
        <v>43108</v>
      </c>
    </row>
    <row r="3347" spans="1:17" x14ac:dyDescent="0.25">
      <c r="A3347" s="12" t="str">
        <f t="shared" si="52"/>
        <v>ADDK</v>
      </c>
      <c r="B3347" s="13" t="s">
        <v>14937</v>
      </c>
      <c r="C3347" s="13" t="s">
        <v>10259</v>
      </c>
      <c r="D3347" s="13" t="s">
        <v>14938</v>
      </c>
      <c r="E3347" s="13" t="s">
        <v>788</v>
      </c>
      <c r="F3347" s="13" t="s">
        <v>9455</v>
      </c>
      <c r="G3347" s="13" t="s">
        <v>9322</v>
      </c>
      <c r="H3347" s="13" t="s">
        <v>10068</v>
      </c>
      <c r="I3347" s="13" t="s">
        <v>14939</v>
      </c>
      <c r="J3347" s="19">
        <v>666</v>
      </c>
      <c r="K3347" s="13" t="s">
        <v>9260</v>
      </c>
      <c r="L3347" s="26">
        <v>43105</v>
      </c>
      <c r="M3347" s="19">
        <v>666</v>
      </c>
      <c r="N3347" s="13" t="s">
        <v>9260</v>
      </c>
      <c r="O3347" s="21">
        <v>0</v>
      </c>
      <c r="P3347" s="13" t="s">
        <v>9257</v>
      </c>
      <c r="Q3347" s="26">
        <v>43108</v>
      </c>
    </row>
    <row r="3348" spans="1:17" x14ac:dyDescent="0.25">
      <c r="A3348" s="12" t="str">
        <f t="shared" si="52"/>
        <v>ADDK</v>
      </c>
      <c r="B3348" s="13" t="s">
        <v>14937</v>
      </c>
      <c r="C3348" s="13" t="s">
        <v>10267</v>
      </c>
      <c r="D3348" s="13" t="s">
        <v>14938</v>
      </c>
      <c r="E3348" s="13" t="s">
        <v>788</v>
      </c>
      <c r="F3348" s="13" t="s">
        <v>9455</v>
      </c>
      <c r="G3348" s="13" t="s">
        <v>9322</v>
      </c>
      <c r="H3348" s="13" t="s">
        <v>10068</v>
      </c>
      <c r="I3348" s="13" t="s">
        <v>14940</v>
      </c>
      <c r="J3348" s="19">
        <v>664</v>
      </c>
      <c r="K3348" s="13" t="s">
        <v>9260</v>
      </c>
      <c r="L3348" s="26">
        <v>43105</v>
      </c>
      <c r="M3348" s="19">
        <v>664</v>
      </c>
      <c r="N3348" s="13" t="s">
        <v>9260</v>
      </c>
      <c r="O3348" s="21">
        <v>0</v>
      </c>
      <c r="P3348" s="13" t="s">
        <v>9257</v>
      </c>
      <c r="Q3348" s="26">
        <v>43108</v>
      </c>
    </row>
    <row r="3349" spans="1:17" x14ac:dyDescent="0.25">
      <c r="A3349" s="12" t="str">
        <f t="shared" si="52"/>
        <v>ADDK</v>
      </c>
      <c r="B3349" s="13" t="s">
        <v>14937</v>
      </c>
      <c r="C3349" s="13" t="s">
        <v>10304</v>
      </c>
      <c r="D3349" s="13" t="s">
        <v>14938</v>
      </c>
      <c r="E3349" s="13" t="s">
        <v>788</v>
      </c>
      <c r="F3349" s="13" t="s">
        <v>9455</v>
      </c>
      <c r="G3349" s="13" t="s">
        <v>9322</v>
      </c>
      <c r="H3349" s="13" t="s">
        <v>10068</v>
      </c>
      <c r="I3349" s="13" t="s">
        <v>14941</v>
      </c>
      <c r="J3349" s="19">
        <v>634</v>
      </c>
      <c r="K3349" s="13" t="s">
        <v>9260</v>
      </c>
      <c r="L3349" s="26">
        <v>43105</v>
      </c>
      <c r="M3349" s="19">
        <v>634</v>
      </c>
      <c r="N3349" s="13" t="s">
        <v>9260</v>
      </c>
      <c r="O3349" s="21">
        <v>0</v>
      </c>
      <c r="P3349" s="13" t="s">
        <v>9257</v>
      </c>
      <c r="Q3349" s="26">
        <v>43108</v>
      </c>
    </row>
    <row r="3350" spans="1:17" x14ac:dyDescent="0.25">
      <c r="A3350" s="12" t="str">
        <f t="shared" si="52"/>
        <v>ADDK</v>
      </c>
      <c r="B3350" s="13" t="s">
        <v>14937</v>
      </c>
      <c r="C3350" s="13" t="s">
        <v>10269</v>
      </c>
      <c r="D3350" s="13" t="s">
        <v>14938</v>
      </c>
      <c r="E3350" s="13" t="s">
        <v>788</v>
      </c>
      <c r="F3350" s="13" t="s">
        <v>9455</v>
      </c>
      <c r="G3350" s="13" t="s">
        <v>9322</v>
      </c>
      <c r="H3350" s="13" t="s">
        <v>10068</v>
      </c>
      <c r="I3350" s="13" t="s">
        <v>14942</v>
      </c>
      <c r="J3350" s="19">
        <v>620</v>
      </c>
      <c r="K3350" s="13" t="s">
        <v>9260</v>
      </c>
      <c r="L3350" s="26">
        <v>43105</v>
      </c>
      <c r="M3350" s="19">
        <v>620</v>
      </c>
      <c r="N3350" s="13" t="s">
        <v>9260</v>
      </c>
      <c r="O3350" s="21">
        <v>0</v>
      </c>
      <c r="P3350" s="13" t="s">
        <v>9257</v>
      </c>
      <c r="Q3350" s="26">
        <v>43108</v>
      </c>
    </row>
    <row r="3351" spans="1:17" x14ac:dyDescent="0.25">
      <c r="A3351" s="12" t="str">
        <f t="shared" si="52"/>
        <v>ADDK</v>
      </c>
      <c r="B3351" s="13" t="s">
        <v>14937</v>
      </c>
      <c r="C3351" s="13" t="s">
        <v>10307</v>
      </c>
      <c r="D3351" s="13" t="s">
        <v>14938</v>
      </c>
      <c r="E3351" s="13" t="s">
        <v>788</v>
      </c>
      <c r="F3351" s="13" t="s">
        <v>9455</v>
      </c>
      <c r="G3351" s="13" t="s">
        <v>9322</v>
      </c>
      <c r="H3351" s="13" t="s">
        <v>10068</v>
      </c>
      <c r="I3351" s="13" t="s">
        <v>14943</v>
      </c>
      <c r="J3351" s="19">
        <v>616</v>
      </c>
      <c r="K3351" s="13" t="s">
        <v>9260</v>
      </c>
      <c r="L3351" s="26">
        <v>43105</v>
      </c>
      <c r="M3351" s="19">
        <v>616</v>
      </c>
      <c r="N3351" s="13" t="s">
        <v>9260</v>
      </c>
      <c r="O3351" s="21">
        <v>0</v>
      </c>
      <c r="P3351" s="13" t="s">
        <v>9257</v>
      </c>
      <c r="Q3351" s="26">
        <v>43108</v>
      </c>
    </row>
    <row r="3352" spans="1:17" x14ac:dyDescent="0.25">
      <c r="A3352" s="12" t="str">
        <f t="shared" si="52"/>
        <v>ADDK</v>
      </c>
      <c r="B3352" s="13" t="s">
        <v>14937</v>
      </c>
      <c r="C3352" s="13" t="s">
        <v>10316</v>
      </c>
      <c r="D3352" s="13" t="s">
        <v>14938</v>
      </c>
      <c r="E3352" s="13" t="s">
        <v>788</v>
      </c>
      <c r="F3352" s="13" t="s">
        <v>9455</v>
      </c>
      <c r="G3352" s="13" t="s">
        <v>9322</v>
      </c>
      <c r="H3352" s="13" t="s">
        <v>10068</v>
      </c>
      <c r="I3352" s="13" t="s">
        <v>14944</v>
      </c>
      <c r="J3352" s="19">
        <v>612</v>
      </c>
      <c r="K3352" s="13" t="s">
        <v>9260</v>
      </c>
      <c r="L3352" s="26">
        <v>43105</v>
      </c>
      <c r="M3352" s="19">
        <v>612</v>
      </c>
      <c r="N3352" s="13" t="s">
        <v>9260</v>
      </c>
      <c r="O3352" s="21">
        <v>0</v>
      </c>
      <c r="P3352" s="13" t="s">
        <v>9257</v>
      </c>
      <c r="Q3352" s="26">
        <v>43108</v>
      </c>
    </row>
    <row r="3353" spans="1:17" x14ac:dyDescent="0.25">
      <c r="A3353" s="12" t="str">
        <f t="shared" si="52"/>
        <v>ADDK</v>
      </c>
      <c r="B3353" s="13" t="s">
        <v>14937</v>
      </c>
      <c r="C3353" s="13" t="s">
        <v>10742</v>
      </c>
      <c r="D3353" s="13" t="s">
        <v>14938</v>
      </c>
      <c r="E3353" s="13" t="s">
        <v>788</v>
      </c>
      <c r="F3353" s="13" t="s">
        <v>9455</v>
      </c>
      <c r="G3353" s="13" t="s">
        <v>9322</v>
      </c>
      <c r="H3353" s="13" t="s">
        <v>10068</v>
      </c>
      <c r="I3353" s="13" t="s">
        <v>14945</v>
      </c>
      <c r="J3353" s="19">
        <v>598</v>
      </c>
      <c r="K3353" s="13" t="s">
        <v>9260</v>
      </c>
      <c r="L3353" s="26">
        <v>43105</v>
      </c>
      <c r="M3353" s="19">
        <v>598</v>
      </c>
      <c r="N3353" s="13" t="s">
        <v>9260</v>
      </c>
      <c r="O3353" s="21">
        <v>0</v>
      </c>
      <c r="P3353" s="13" t="s">
        <v>9257</v>
      </c>
      <c r="Q3353" s="26">
        <v>43108</v>
      </c>
    </row>
    <row r="3354" spans="1:17" x14ac:dyDescent="0.25">
      <c r="A3354" s="12" t="str">
        <f t="shared" si="52"/>
        <v>ADDK</v>
      </c>
      <c r="B3354" s="13" t="s">
        <v>14937</v>
      </c>
      <c r="C3354" s="13" t="s">
        <v>10851</v>
      </c>
      <c r="D3354" s="13" t="s">
        <v>14938</v>
      </c>
      <c r="E3354" s="13" t="s">
        <v>788</v>
      </c>
      <c r="F3354" s="13" t="s">
        <v>9455</v>
      </c>
      <c r="G3354" s="13" t="s">
        <v>9322</v>
      </c>
      <c r="H3354" s="13" t="s">
        <v>10068</v>
      </c>
      <c r="I3354" s="13" t="s">
        <v>14946</v>
      </c>
      <c r="J3354" s="19">
        <v>570</v>
      </c>
      <c r="K3354" s="13" t="s">
        <v>9260</v>
      </c>
      <c r="L3354" s="26">
        <v>43105</v>
      </c>
      <c r="M3354" s="19">
        <v>570</v>
      </c>
      <c r="N3354" s="13" t="s">
        <v>9260</v>
      </c>
      <c r="O3354" s="21">
        <v>0</v>
      </c>
      <c r="P3354" s="13" t="s">
        <v>9257</v>
      </c>
      <c r="Q3354" s="26">
        <v>43108</v>
      </c>
    </row>
    <row r="3355" spans="1:17" x14ac:dyDescent="0.25">
      <c r="A3355" s="12" t="str">
        <f t="shared" si="52"/>
        <v>ADDK</v>
      </c>
      <c r="B3355" s="13" t="s">
        <v>14937</v>
      </c>
      <c r="C3355" s="13" t="s">
        <v>10284</v>
      </c>
      <c r="D3355" s="13" t="s">
        <v>14938</v>
      </c>
      <c r="E3355" s="13" t="s">
        <v>788</v>
      </c>
      <c r="F3355" s="13" t="s">
        <v>9455</v>
      </c>
      <c r="G3355" s="13" t="s">
        <v>9322</v>
      </c>
      <c r="H3355" s="13" t="s">
        <v>10068</v>
      </c>
      <c r="I3355" s="13" t="s">
        <v>14947</v>
      </c>
      <c r="J3355" s="19">
        <v>526</v>
      </c>
      <c r="K3355" s="13" t="s">
        <v>9260</v>
      </c>
      <c r="L3355" s="26">
        <v>43105</v>
      </c>
      <c r="M3355" s="19">
        <v>526</v>
      </c>
      <c r="N3355" s="13" t="s">
        <v>9260</v>
      </c>
      <c r="O3355" s="21">
        <v>0</v>
      </c>
      <c r="P3355" s="13" t="s">
        <v>9257</v>
      </c>
      <c r="Q3355" s="26">
        <v>43108</v>
      </c>
    </row>
    <row r="3356" spans="1:17" x14ac:dyDescent="0.25">
      <c r="A3356" s="12" t="str">
        <f t="shared" si="52"/>
        <v>ACRB</v>
      </c>
      <c r="B3356" s="13" t="s">
        <v>14948</v>
      </c>
      <c r="C3356" s="13" t="s">
        <v>10259</v>
      </c>
      <c r="D3356" s="13" t="s">
        <v>14949</v>
      </c>
      <c r="E3356" s="13" t="s">
        <v>788</v>
      </c>
      <c r="F3356" s="13" t="s">
        <v>9455</v>
      </c>
      <c r="G3356" s="13" t="s">
        <v>10944</v>
      </c>
      <c r="H3356" s="13" t="s">
        <v>9540</v>
      </c>
      <c r="I3356" s="13" t="s">
        <v>14950</v>
      </c>
      <c r="J3356" s="19">
        <v>454</v>
      </c>
      <c r="K3356" s="13" t="s">
        <v>9260</v>
      </c>
      <c r="L3356" s="26">
        <v>43105</v>
      </c>
      <c r="M3356" s="19">
        <v>454</v>
      </c>
      <c r="N3356" s="13" t="s">
        <v>9260</v>
      </c>
      <c r="O3356" s="21">
        <v>0</v>
      </c>
      <c r="P3356" s="13" t="s">
        <v>9257</v>
      </c>
      <c r="Q3356" s="26">
        <v>43108</v>
      </c>
    </row>
    <row r="3357" spans="1:17" x14ac:dyDescent="0.25">
      <c r="A3357" s="12" t="str">
        <f t="shared" si="52"/>
        <v>ACRB</v>
      </c>
      <c r="B3357" s="13" t="s">
        <v>14948</v>
      </c>
      <c r="C3357" s="13" t="s">
        <v>10267</v>
      </c>
      <c r="D3357" s="13" t="s">
        <v>14949</v>
      </c>
      <c r="E3357" s="13" t="s">
        <v>788</v>
      </c>
      <c r="F3357" s="13" t="s">
        <v>9455</v>
      </c>
      <c r="G3357" s="13" t="s">
        <v>10944</v>
      </c>
      <c r="H3357" s="13" t="s">
        <v>9540</v>
      </c>
      <c r="I3357" s="13" t="s">
        <v>14951</v>
      </c>
      <c r="J3357" s="19">
        <v>454</v>
      </c>
      <c r="K3357" s="13" t="s">
        <v>9260</v>
      </c>
      <c r="L3357" s="26">
        <v>43105</v>
      </c>
      <c r="M3357" s="19">
        <v>454</v>
      </c>
      <c r="N3357" s="13" t="s">
        <v>9260</v>
      </c>
      <c r="O3357" s="21">
        <v>0</v>
      </c>
      <c r="P3357" s="13" t="s">
        <v>9257</v>
      </c>
      <c r="Q3357" s="26">
        <v>43108</v>
      </c>
    </row>
    <row r="3358" spans="1:17" x14ac:dyDescent="0.25">
      <c r="A3358" s="12" t="str">
        <f t="shared" si="52"/>
        <v>ACRB</v>
      </c>
      <c r="B3358" s="13" t="s">
        <v>14948</v>
      </c>
      <c r="C3358" s="13" t="s">
        <v>10304</v>
      </c>
      <c r="D3358" s="13" t="s">
        <v>14949</v>
      </c>
      <c r="E3358" s="13" t="s">
        <v>788</v>
      </c>
      <c r="F3358" s="13" t="s">
        <v>9455</v>
      </c>
      <c r="G3358" s="13" t="s">
        <v>10944</v>
      </c>
      <c r="H3358" s="13" t="s">
        <v>9540</v>
      </c>
      <c r="I3358" s="13" t="s">
        <v>14952</v>
      </c>
      <c r="J3358" s="19">
        <v>452</v>
      </c>
      <c r="K3358" s="13" t="s">
        <v>9260</v>
      </c>
      <c r="L3358" s="26">
        <v>43105</v>
      </c>
      <c r="M3358" s="19">
        <v>452</v>
      </c>
      <c r="N3358" s="13" t="s">
        <v>9260</v>
      </c>
      <c r="O3358" s="21">
        <v>0</v>
      </c>
      <c r="P3358" s="13" t="s">
        <v>9257</v>
      </c>
      <c r="Q3358" s="26">
        <v>43108</v>
      </c>
    </row>
    <row r="3359" spans="1:17" x14ac:dyDescent="0.25">
      <c r="A3359" s="12" t="str">
        <f t="shared" si="52"/>
        <v>ACRB</v>
      </c>
      <c r="B3359" s="13" t="s">
        <v>14948</v>
      </c>
      <c r="C3359" s="13" t="s">
        <v>10269</v>
      </c>
      <c r="D3359" s="13" t="s">
        <v>14949</v>
      </c>
      <c r="E3359" s="13" t="s">
        <v>788</v>
      </c>
      <c r="F3359" s="13" t="s">
        <v>9455</v>
      </c>
      <c r="G3359" s="13" t="s">
        <v>10944</v>
      </c>
      <c r="H3359" s="13" t="s">
        <v>9540</v>
      </c>
      <c r="I3359" s="13" t="s">
        <v>14953</v>
      </c>
      <c r="J3359" s="19">
        <v>452</v>
      </c>
      <c r="K3359" s="13" t="s">
        <v>9260</v>
      </c>
      <c r="L3359" s="26">
        <v>43105</v>
      </c>
      <c r="M3359" s="19">
        <v>452</v>
      </c>
      <c r="N3359" s="13" t="s">
        <v>9260</v>
      </c>
      <c r="O3359" s="21">
        <v>0</v>
      </c>
      <c r="P3359" s="13" t="s">
        <v>9257</v>
      </c>
      <c r="Q3359" s="26">
        <v>43108</v>
      </c>
    </row>
    <row r="3360" spans="1:17" x14ac:dyDescent="0.25">
      <c r="A3360" s="12" t="str">
        <f t="shared" si="52"/>
        <v>ACRB</v>
      </c>
      <c r="B3360" s="13" t="s">
        <v>14948</v>
      </c>
      <c r="C3360" s="13" t="s">
        <v>10307</v>
      </c>
      <c r="D3360" s="13" t="s">
        <v>14949</v>
      </c>
      <c r="E3360" s="13" t="s">
        <v>788</v>
      </c>
      <c r="F3360" s="13" t="s">
        <v>9455</v>
      </c>
      <c r="G3360" s="13" t="s">
        <v>10944</v>
      </c>
      <c r="H3360" s="13" t="s">
        <v>9540</v>
      </c>
      <c r="I3360" s="13" t="s">
        <v>14954</v>
      </c>
      <c r="J3360" s="19">
        <v>452</v>
      </c>
      <c r="K3360" s="13" t="s">
        <v>9260</v>
      </c>
      <c r="L3360" s="26">
        <v>43105</v>
      </c>
      <c r="M3360" s="19">
        <v>452</v>
      </c>
      <c r="N3360" s="13" t="s">
        <v>9260</v>
      </c>
      <c r="O3360" s="21">
        <v>0</v>
      </c>
      <c r="P3360" s="13" t="s">
        <v>9257</v>
      </c>
      <c r="Q3360" s="26">
        <v>43108</v>
      </c>
    </row>
    <row r="3361" spans="1:17" x14ac:dyDescent="0.25">
      <c r="A3361" s="12" t="str">
        <f t="shared" si="52"/>
        <v>ACRB</v>
      </c>
      <c r="B3361" s="13" t="s">
        <v>14948</v>
      </c>
      <c r="C3361" s="13" t="s">
        <v>10316</v>
      </c>
      <c r="D3361" s="13" t="s">
        <v>14949</v>
      </c>
      <c r="E3361" s="13" t="s">
        <v>788</v>
      </c>
      <c r="F3361" s="13" t="s">
        <v>9455</v>
      </c>
      <c r="G3361" s="13" t="s">
        <v>10944</v>
      </c>
      <c r="H3361" s="13" t="s">
        <v>9540</v>
      </c>
      <c r="I3361" s="13" t="s">
        <v>14955</v>
      </c>
      <c r="J3361" s="19">
        <v>444</v>
      </c>
      <c r="K3361" s="13" t="s">
        <v>9260</v>
      </c>
      <c r="L3361" s="26">
        <v>43105</v>
      </c>
      <c r="M3361" s="19">
        <v>444</v>
      </c>
      <c r="N3361" s="13" t="s">
        <v>9260</v>
      </c>
      <c r="O3361" s="21">
        <v>0</v>
      </c>
      <c r="P3361" s="13" t="s">
        <v>9257</v>
      </c>
      <c r="Q3361" s="26">
        <v>43108</v>
      </c>
    </row>
    <row r="3362" spans="1:17" x14ac:dyDescent="0.25">
      <c r="A3362" s="12" t="str">
        <f t="shared" si="52"/>
        <v>ACRB</v>
      </c>
      <c r="B3362" s="13" t="s">
        <v>14948</v>
      </c>
      <c r="C3362" s="13" t="s">
        <v>10660</v>
      </c>
      <c r="D3362" s="13" t="s">
        <v>14949</v>
      </c>
      <c r="E3362" s="13" t="s">
        <v>788</v>
      </c>
      <c r="F3362" s="13" t="s">
        <v>9455</v>
      </c>
      <c r="G3362" s="13" t="s">
        <v>10944</v>
      </c>
      <c r="H3362" s="13" t="s">
        <v>9540</v>
      </c>
      <c r="I3362" s="13" t="s">
        <v>14956</v>
      </c>
      <c r="J3362" s="19">
        <v>364</v>
      </c>
      <c r="K3362" s="13" t="s">
        <v>9260</v>
      </c>
      <c r="L3362" s="26">
        <v>43105</v>
      </c>
      <c r="M3362" s="19">
        <v>364</v>
      </c>
      <c r="N3362" s="13" t="s">
        <v>9260</v>
      </c>
      <c r="O3362" s="21">
        <v>0</v>
      </c>
      <c r="P3362" s="13" t="s">
        <v>9257</v>
      </c>
      <c r="Q3362" s="26">
        <v>43108</v>
      </c>
    </row>
    <row r="3363" spans="1:17" x14ac:dyDescent="0.25">
      <c r="A3363" s="12" t="str">
        <f t="shared" si="52"/>
        <v>ACRB</v>
      </c>
      <c r="B3363" s="13" t="s">
        <v>14948</v>
      </c>
      <c r="C3363" s="13" t="s">
        <v>10742</v>
      </c>
      <c r="D3363" s="13" t="s">
        <v>14949</v>
      </c>
      <c r="E3363" s="13" t="s">
        <v>788</v>
      </c>
      <c r="F3363" s="13" t="s">
        <v>9455</v>
      </c>
      <c r="G3363" s="13" t="s">
        <v>10944</v>
      </c>
      <c r="H3363" s="13" t="s">
        <v>9540</v>
      </c>
      <c r="I3363" s="13" t="s">
        <v>14957</v>
      </c>
      <c r="J3363" s="19">
        <v>364</v>
      </c>
      <c r="K3363" s="13" t="s">
        <v>9260</v>
      </c>
      <c r="L3363" s="26">
        <v>43105</v>
      </c>
      <c r="M3363" s="19">
        <v>364</v>
      </c>
      <c r="N3363" s="13" t="s">
        <v>9260</v>
      </c>
      <c r="O3363" s="21">
        <v>0</v>
      </c>
      <c r="P3363" s="13" t="s">
        <v>9257</v>
      </c>
      <c r="Q3363" s="26">
        <v>43108</v>
      </c>
    </row>
    <row r="3364" spans="1:17" x14ac:dyDescent="0.25">
      <c r="A3364" s="12" t="str">
        <f t="shared" si="52"/>
        <v>ACRB</v>
      </c>
      <c r="B3364" s="13" t="s">
        <v>14948</v>
      </c>
      <c r="C3364" s="13" t="s">
        <v>10851</v>
      </c>
      <c r="D3364" s="13" t="s">
        <v>14949</v>
      </c>
      <c r="E3364" s="13" t="s">
        <v>788</v>
      </c>
      <c r="F3364" s="13" t="s">
        <v>9455</v>
      </c>
      <c r="G3364" s="13" t="s">
        <v>10944</v>
      </c>
      <c r="H3364" s="13" t="s">
        <v>9540</v>
      </c>
      <c r="I3364" s="13" t="s">
        <v>14958</v>
      </c>
      <c r="J3364" s="19">
        <v>362</v>
      </c>
      <c r="K3364" s="13" t="s">
        <v>9260</v>
      </c>
      <c r="L3364" s="26">
        <v>43105</v>
      </c>
      <c r="M3364" s="19">
        <v>362</v>
      </c>
      <c r="N3364" s="13" t="s">
        <v>9260</v>
      </c>
      <c r="O3364" s="21">
        <v>0</v>
      </c>
      <c r="P3364" s="13" t="s">
        <v>9257</v>
      </c>
      <c r="Q3364" s="26">
        <v>43108</v>
      </c>
    </row>
    <row r="3365" spans="1:17" x14ac:dyDescent="0.25">
      <c r="A3365" s="12" t="str">
        <f t="shared" si="52"/>
        <v>ACRB</v>
      </c>
      <c r="B3365" s="13" t="s">
        <v>14948</v>
      </c>
      <c r="C3365" s="13" t="s">
        <v>10853</v>
      </c>
      <c r="D3365" s="13" t="s">
        <v>14949</v>
      </c>
      <c r="E3365" s="13" t="s">
        <v>788</v>
      </c>
      <c r="F3365" s="13" t="s">
        <v>9455</v>
      </c>
      <c r="G3365" s="13" t="s">
        <v>10944</v>
      </c>
      <c r="H3365" s="13" t="s">
        <v>9540</v>
      </c>
      <c r="I3365" s="13" t="s">
        <v>14959</v>
      </c>
      <c r="J3365" s="19">
        <v>362</v>
      </c>
      <c r="K3365" s="13" t="s">
        <v>9260</v>
      </c>
      <c r="L3365" s="26">
        <v>43105</v>
      </c>
      <c r="M3365" s="19">
        <v>362</v>
      </c>
      <c r="N3365" s="13" t="s">
        <v>9260</v>
      </c>
      <c r="O3365" s="21">
        <v>0</v>
      </c>
      <c r="P3365" s="13" t="s">
        <v>9257</v>
      </c>
      <c r="Q3365" s="26">
        <v>43108</v>
      </c>
    </row>
    <row r="3366" spans="1:17" x14ac:dyDescent="0.25">
      <c r="A3366" s="12" t="str">
        <f t="shared" si="52"/>
        <v>ACRB</v>
      </c>
      <c r="B3366" s="13" t="s">
        <v>14948</v>
      </c>
      <c r="C3366" s="13" t="s">
        <v>10284</v>
      </c>
      <c r="D3366" s="13" t="s">
        <v>14949</v>
      </c>
      <c r="E3366" s="13" t="s">
        <v>788</v>
      </c>
      <c r="F3366" s="13" t="s">
        <v>9455</v>
      </c>
      <c r="G3366" s="13" t="s">
        <v>10944</v>
      </c>
      <c r="H3366" s="13" t="s">
        <v>9540</v>
      </c>
      <c r="I3366" s="13" t="s">
        <v>14960</v>
      </c>
      <c r="J3366" s="19">
        <v>362</v>
      </c>
      <c r="K3366" s="13" t="s">
        <v>9260</v>
      </c>
      <c r="L3366" s="26">
        <v>43105</v>
      </c>
      <c r="M3366" s="19">
        <v>362</v>
      </c>
      <c r="N3366" s="13" t="s">
        <v>9260</v>
      </c>
      <c r="O3366" s="21">
        <v>0</v>
      </c>
      <c r="P3366" s="13" t="s">
        <v>9257</v>
      </c>
      <c r="Q3366" s="26">
        <v>43108</v>
      </c>
    </row>
    <row r="3367" spans="1:17" x14ac:dyDescent="0.25">
      <c r="A3367" s="12" t="str">
        <f t="shared" si="52"/>
        <v>ACRB</v>
      </c>
      <c r="B3367" s="13" t="s">
        <v>14948</v>
      </c>
      <c r="C3367" s="13" t="s">
        <v>10856</v>
      </c>
      <c r="D3367" s="13" t="s">
        <v>14949</v>
      </c>
      <c r="E3367" s="13" t="s">
        <v>788</v>
      </c>
      <c r="F3367" s="13" t="s">
        <v>9455</v>
      </c>
      <c r="G3367" s="13" t="s">
        <v>10944</v>
      </c>
      <c r="H3367" s="13" t="s">
        <v>9540</v>
      </c>
      <c r="I3367" s="13" t="s">
        <v>14961</v>
      </c>
      <c r="J3367" s="19">
        <v>362</v>
      </c>
      <c r="K3367" s="13" t="s">
        <v>9260</v>
      </c>
      <c r="L3367" s="26">
        <v>43105</v>
      </c>
      <c r="M3367" s="19">
        <v>362</v>
      </c>
      <c r="N3367" s="13" t="s">
        <v>9260</v>
      </c>
      <c r="O3367" s="21">
        <v>0</v>
      </c>
      <c r="P3367" s="13" t="s">
        <v>9257</v>
      </c>
      <c r="Q3367" s="26">
        <v>43108</v>
      </c>
    </row>
    <row r="3368" spans="1:17" x14ac:dyDescent="0.25">
      <c r="A3368" s="12" t="str">
        <f t="shared" si="52"/>
        <v>ACPT</v>
      </c>
      <c r="B3368" s="13" t="s">
        <v>14962</v>
      </c>
      <c r="C3368" s="13" t="s">
        <v>10259</v>
      </c>
      <c r="D3368" s="13" t="s">
        <v>14963</v>
      </c>
      <c r="E3368" s="13" t="s">
        <v>788</v>
      </c>
      <c r="F3368" s="13" t="s">
        <v>9626</v>
      </c>
      <c r="G3368" s="13" t="s">
        <v>10631</v>
      </c>
      <c r="H3368" s="13" t="s">
        <v>9630</v>
      </c>
      <c r="I3368" s="13" t="s">
        <v>14964</v>
      </c>
      <c r="J3368" s="19">
        <v>242</v>
      </c>
      <c r="K3368" s="13" t="s">
        <v>9260</v>
      </c>
      <c r="L3368" s="26">
        <v>43105</v>
      </c>
      <c r="M3368" s="19">
        <v>242</v>
      </c>
      <c r="N3368" s="13" t="s">
        <v>9260</v>
      </c>
      <c r="O3368" s="21">
        <v>0</v>
      </c>
      <c r="P3368" s="13" t="s">
        <v>9257</v>
      </c>
      <c r="Q3368" s="26">
        <v>43108</v>
      </c>
    </row>
    <row r="3369" spans="1:17" x14ac:dyDescent="0.25">
      <c r="A3369" s="12" t="str">
        <f t="shared" si="52"/>
        <v>ACPT</v>
      </c>
      <c r="B3369" s="13" t="s">
        <v>14962</v>
      </c>
      <c r="C3369" s="13" t="s">
        <v>10267</v>
      </c>
      <c r="D3369" s="13" t="s">
        <v>14963</v>
      </c>
      <c r="E3369" s="13" t="s">
        <v>788</v>
      </c>
      <c r="F3369" s="13" t="s">
        <v>9626</v>
      </c>
      <c r="G3369" s="13" t="s">
        <v>10631</v>
      </c>
      <c r="H3369" s="13" t="s">
        <v>9630</v>
      </c>
      <c r="I3369" s="13" t="s">
        <v>14965</v>
      </c>
      <c r="J3369" s="19">
        <v>122</v>
      </c>
      <c r="K3369" s="13" t="s">
        <v>9260</v>
      </c>
      <c r="L3369" s="26">
        <v>43105</v>
      </c>
      <c r="M3369" s="19">
        <v>122</v>
      </c>
      <c r="N3369" s="13" t="s">
        <v>9260</v>
      </c>
      <c r="O3369" s="21">
        <v>0</v>
      </c>
      <c r="P3369" s="13" t="s">
        <v>9257</v>
      </c>
      <c r="Q3369" s="26">
        <v>43108</v>
      </c>
    </row>
    <row r="3370" spans="1:17" x14ac:dyDescent="0.25">
      <c r="A3370" s="12" t="str">
        <f t="shared" si="52"/>
        <v>ACPT</v>
      </c>
      <c r="B3370" s="13" t="s">
        <v>14962</v>
      </c>
      <c r="C3370" s="13" t="s">
        <v>10304</v>
      </c>
      <c r="D3370" s="13" t="s">
        <v>14963</v>
      </c>
      <c r="E3370" s="13" t="s">
        <v>788</v>
      </c>
      <c r="F3370" s="13" t="s">
        <v>9626</v>
      </c>
      <c r="G3370" s="13" t="s">
        <v>10631</v>
      </c>
      <c r="H3370" s="13" t="s">
        <v>9630</v>
      </c>
      <c r="I3370" s="13" t="s">
        <v>14966</v>
      </c>
      <c r="J3370" s="19">
        <v>120</v>
      </c>
      <c r="K3370" s="13" t="s">
        <v>9260</v>
      </c>
      <c r="L3370" s="26">
        <v>43105</v>
      </c>
      <c r="M3370" s="19">
        <v>120</v>
      </c>
      <c r="N3370" s="13" t="s">
        <v>9260</v>
      </c>
      <c r="O3370" s="21">
        <v>0</v>
      </c>
      <c r="P3370" s="13" t="s">
        <v>9257</v>
      </c>
      <c r="Q3370" s="26">
        <v>43108</v>
      </c>
    </row>
    <row r="3371" spans="1:17" x14ac:dyDescent="0.25">
      <c r="A3371" s="12" t="str">
        <f t="shared" si="52"/>
        <v>ACPT</v>
      </c>
      <c r="B3371" s="13" t="s">
        <v>14967</v>
      </c>
      <c r="C3371" s="13" t="s">
        <v>10259</v>
      </c>
      <c r="D3371" s="13" t="s">
        <v>14968</v>
      </c>
      <c r="E3371" s="13" t="s">
        <v>788</v>
      </c>
      <c r="F3371" s="13" t="s">
        <v>9626</v>
      </c>
      <c r="G3371" s="13" t="s">
        <v>11081</v>
      </c>
      <c r="H3371" s="13" t="s">
        <v>9627</v>
      </c>
      <c r="I3371" s="13" t="s">
        <v>14969</v>
      </c>
      <c r="J3371" s="19">
        <v>574</v>
      </c>
      <c r="K3371" s="13" t="s">
        <v>9260</v>
      </c>
      <c r="L3371" s="26">
        <v>43105</v>
      </c>
      <c r="M3371" s="19">
        <v>574</v>
      </c>
      <c r="N3371" s="13" t="s">
        <v>9260</v>
      </c>
      <c r="O3371" s="21">
        <v>0</v>
      </c>
      <c r="P3371" s="13" t="s">
        <v>9257</v>
      </c>
      <c r="Q3371" s="26">
        <v>43108</v>
      </c>
    </row>
    <row r="3372" spans="1:17" x14ac:dyDescent="0.25">
      <c r="A3372" s="12" t="str">
        <f t="shared" si="52"/>
        <v>ACPT</v>
      </c>
      <c r="B3372" s="13" t="s">
        <v>14967</v>
      </c>
      <c r="C3372" s="13" t="s">
        <v>10267</v>
      </c>
      <c r="D3372" s="13" t="s">
        <v>14968</v>
      </c>
      <c r="E3372" s="13" t="s">
        <v>788</v>
      </c>
      <c r="F3372" s="13" t="s">
        <v>9626</v>
      </c>
      <c r="G3372" s="13" t="s">
        <v>11081</v>
      </c>
      <c r="H3372" s="13" t="s">
        <v>9627</v>
      </c>
      <c r="I3372" s="13" t="s">
        <v>14970</v>
      </c>
      <c r="J3372" s="19">
        <v>292</v>
      </c>
      <c r="K3372" s="13" t="s">
        <v>9260</v>
      </c>
      <c r="L3372" s="26">
        <v>43105</v>
      </c>
      <c r="M3372" s="19">
        <v>292</v>
      </c>
      <c r="N3372" s="13" t="s">
        <v>9260</v>
      </c>
      <c r="O3372" s="21">
        <v>0</v>
      </c>
      <c r="P3372" s="13" t="s">
        <v>9257</v>
      </c>
      <c r="Q3372" s="26">
        <v>43108</v>
      </c>
    </row>
    <row r="3373" spans="1:17" x14ac:dyDescent="0.25">
      <c r="A3373" s="12" t="str">
        <f t="shared" si="52"/>
        <v>ACPT</v>
      </c>
      <c r="B3373" s="13" t="s">
        <v>14971</v>
      </c>
      <c r="C3373" s="13" t="s">
        <v>10259</v>
      </c>
      <c r="D3373" s="13" t="s">
        <v>14972</v>
      </c>
      <c r="E3373" s="13" t="s">
        <v>788</v>
      </c>
      <c r="F3373" s="13" t="s">
        <v>9626</v>
      </c>
      <c r="G3373" s="13" t="s">
        <v>11081</v>
      </c>
      <c r="H3373" s="13" t="s">
        <v>9627</v>
      </c>
      <c r="I3373" s="13" t="s">
        <v>14973</v>
      </c>
      <c r="J3373" s="19">
        <v>876</v>
      </c>
      <c r="K3373" s="13" t="s">
        <v>9260</v>
      </c>
      <c r="L3373" s="26">
        <v>43105</v>
      </c>
      <c r="M3373" s="19">
        <v>876</v>
      </c>
      <c r="N3373" s="13" t="s">
        <v>9260</v>
      </c>
      <c r="O3373" s="21">
        <v>0</v>
      </c>
      <c r="P3373" s="13" t="s">
        <v>9257</v>
      </c>
      <c r="Q3373" s="26">
        <v>43108</v>
      </c>
    </row>
    <row r="3374" spans="1:17" x14ac:dyDescent="0.25">
      <c r="A3374" s="12" t="str">
        <f t="shared" si="52"/>
        <v>ACPT</v>
      </c>
      <c r="B3374" s="13" t="s">
        <v>14971</v>
      </c>
      <c r="C3374" s="13" t="s">
        <v>10267</v>
      </c>
      <c r="D3374" s="13" t="s">
        <v>14972</v>
      </c>
      <c r="E3374" s="13" t="s">
        <v>788</v>
      </c>
      <c r="F3374" s="13" t="s">
        <v>9626</v>
      </c>
      <c r="G3374" s="13" t="s">
        <v>11081</v>
      </c>
      <c r="H3374" s="13" t="s">
        <v>9627</v>
      </c>
      <c r="I3374" s="13" t="s">
        <v>14974</v>
      </c>
      <c r="J3374" s="19">
        <v>858</v>
      </c>
      <c r="K3374" s="13" t="s">
        <v>9260</v>
      </c>
      <c r="L3374" s="26">
        <v>43105</v>
      </c>
      <c r="M3374" s="19">
        <v>858</v>
      </c>
      <c r="N3374" s="13" t="s">
        <v>9260</v>
      </c>
      <c r="O3374" s="21">
        <v>0</v>
      </c>
      <c r="P3374" s="13" t="s">
        <v>9257</v>
      </c>
      <c r="Q3374" s="26">
        <v>43108</v>
      </c>
    </row>
    <row r="3375" spans="1:17" x14ac:dyDescent="0.25">
      <c r="A3375" s="12" t="str">
        <f t="shared" si="52"/>
        <v>ACPT</v>
      </c>
      <c r="B3375" s="13" t="s">
        <v>14971</v>
      </c>
      <c r="C3375" s="13" t="s">
        <v>10304</v>
      </c>
      <c r="D3375" s="13" t="s">
        <v>14972</v>
      </c>
      <c r="E3375" s="13" t="s">
        <v>788</v>
      </c>
      <c r="F3375" s="13" t="s">
        <v>9626</v>
      </c>
      <c r="G3375" s="13" t="s">
        <v>11081</v>
      </c>
      <c r="H3375" s="13" t="s">
        <v>9627</v>
      </c>
      <c r="I3375" s="13" t="s">
        <v>14975</v>
      </c>
      <c r="J3375" s="19">
        <v>854</v>
      </c>
      <c r="K3375" s="13" t="s">
        <v>9260</v>
      </c>
      <c r="L3375" s="26">
        <v>43105</v>
      </c>
      <c r="M3375" s="19">
        <v>854</v>
      </c>
      <c r="N3375" s="13" t="s">
        <v>9260</v>
      </c>
      <c r="O3375" s="21">
        <v>0</v>
      </c>
      <c r="P3375" s="13" t="s">
        <v>9257</v>
      </c>
      <c r="Q3375" s="26">
        <v>43108</v>
      </c>
    </row>
    <row r="3376" spans="1:17" x14ac:dyDescent="0.25">
      <c r="A3376" s="12" t="str">
        <f t="shared" si="52"/>
        <v>ACPT</v>
      </c>
      <c r="B3376" s="13" t="s">
        <v>14971</v>
      </c>
      <c r="C3376" s="13" t="s">
        <v>10269</v>
      </c>
      <c r="D3376" s="13" t="s">
        <v>14972</v>
      </c>
      <c r="E3376" s="13" t="s">
        <v>788</v>
      </c>
      <c r="F3376" s="13" t="s">
        <v>9626</v>
      </c>
      <c r="G3376" s="13" t="s">
        <v>11081</v>
      </c>
      <c r="H3376" s="13" t="s">
        <v>9627</v>
      </c>
      <c r="I3376" s="13" t="s">
        <v>14976</v>
      </c>
      <c r="J3376" s="19">
        <v>578</v>
      </c>
      <c r="K3376" s="13" t="s">
        <v>9260</v>
      </c>
      <c r="L3376" s="26">
        <v>43105</v>
      </c>
      <c r="M3376" s="19">
        <v>578</v>
      </c>
      <c r="N3376" s="13" t="s">
        <v>9260</v>
      </c>
      <c r="O3376" s="21">
        <v>0</v>
      </c>
      <c r="P3376" s="13" t="s">
        <v>9257</v>
      </c>
      <c r="Q3376" s="26">
        <v>43108</v>
      </c>
    </row>
    <row r="3377" spans="1:17" x14ac:dyDescent="0.25">
      <c r="A3377" s="12" t="str">
        <f t="shared" si="52"/>
        <v>ACPT</v>
      </c>
      <c r="B3377" s="13" t="s">
        <v>14971</v>
      </c>
      <c r="C3377" s="13" t="s">
        <v>10307</v>
      </c>
      <c r="D3377" s="13" t="s">
        <v>14972</v>
      </c>
      <c r="E3377" s="13" t="s">
        <v>788</v>
      </c>
      <c r="F3377" s="13" t="s">
        <v>9626</v>
      </c>
      <c r="G3377" s="13" t="s">
        <v>11081</v>
      </c>
      <c r="H3377" s="13" t="s">
        <v>9627</v>
      </c>
      <c r="I3377" s="13" t="s">
        <v>14977</v>
      </c>
      <c r="J3377" s="19">
        <v>572</v>
      </c>
      <c r="K3377" s="13" t="s">
        <v>9260</v>
      </c>
      <c r="L3377" s="26">
        <v>43105</v>
      </c>
      <c r="M3377" s="19">
        <v>572</v>
      </c>
      <c r="N3377" s="13" t="s">
        <v>9260</v>
      </c>
      <c r="O3377" s="21">
        <v>0</v>
      </c>
      <c r="P3377" s="13" t="s">
        <v>9257</v>
      </c>
      <c r="Q3377" s="26">
        <v>43108</v>
      </c>
    </row>
    <row r="3378" spans="1:17" x14ac:dyDescent="0.25">
      <c r="A3378" s="12" t="str">
        <f t="shared" si="52"/>
        <v>ACPT</v>
      </c>
      <c r="B3378" s="13" t="s">
        <v>14971</v>
      </c>
      <c r="C3378" s="13" t="s">
        <v>10316</v>
      </c>
      <c r="D3378" s="13" t="s">
        <v>14972</v>
      </c>
      <c r="E3378" s="13" t="s">
        <v>788</v>
      </c>
      <c r="F3378" s="13" t="s">
        <v>9626</v>
      </c>
      <c r="G3378" s="13" t="s">
        <v>11081</v>
      </c>
      <c r="H3378" s="13" t="s">
        <v>9627</v>
      </c>
      <c r="I3378" s="13" t="s">
        <v>14978</v>
      </c>
      <c r="J3378" s="19">
        <v>290</v>
      </c>
      <c r="K3378" s="13" t="s">
        <v>9260</v>
      </c>
      <c r="L3378" s="26">
        <v>43105</v>
      </c>
      <c r="M3378" s="19">
        <v>290</v>
      </c>
      <c r="N3378" s="13" t="s">
        <v>9260</v>
      </c>
      <c r="O3378" s="21">
        <v>0</v>
      </c>
      <c r="P3378" s="13" t="s">
        <v>9257</v>
      </c>
      <c r="Q3378" s="26">
        <v>43108</v>
      </c>
    </row>
    <row r="3379" spans="1:17" x14ac:dyDescent="0.25">
      <c r="A3379" s="12" t="str">
        <f t="shared" si="52"/>
        <v>ACPS</v>
      </c>
      <c r="B3379" s="13" t="s">
        <v>14979</v>
      </c>
      <c r="C3379" s="13" t="s">
        <v>10259</v>
      </c>
      <c r="D3379" s="13" t="s">
        <v>14963</v>
      </c>
      <c r="E3379" s="13" t="s">
        <v>788</v>
      </c>
      <c r="F3379" s="13" t="s">
        <v>9626</v>
      </c>
      <c r="G3379" s="13" t="s">
        <v>10631</v>
      </c>
      <c r="H3379" s="13" t="s">
        <v>9630</v>
      </c>
      <c r="I3379" s="13" t="s">
        <v>14980</v>
      </c>
      <c r="J3379" s="19">
        <v>950</v>
      </c>
      <c r="K3379" s="13" t="s">
        <v>9260</v>
      </c>
      <c r="L3379" s="26">
        <v>43105</v>
      </c>
      <c r="M3379" s="19">
        <v>950</v>
      </c>
      <c r="N3379" s="13" t="s">
        <v>9260</v>
      </c>
      <c r="O3379" s="21">
        <v>0</v>
      </c>
      <c r="P3379" s="13" t="s">
        <v>9257</v>
      </c>
      <c r="Q3379" s="26">
        <v>43108</v>
      </c>
    </row>
    <row r="3380" spans="1:17" x14ac:dyDescent="0.25">
      <c r="A3380" s="12" t="str">
        <f t="shared" si="52"/>
        <v>ACPS</v>
      </c>
      <c r="B3380" s="13" t="s">
        <v>14979</v>
      </c>
      <c r="C3380" s="13" t="s">
        <v>10267</v>
      </c>
      <c r="D3380" s="13" t="s">
        <v>14963</v>
      </c>
      <c r="E3380" s="13" t="s">
        <v>788</v>
      </c>
      <c r="F3380" s="13" t="s">
        <v>9626</v>
      </c>
      <c r="G3380" s="13" t="s">
        <v>10631</v>
      </c>
      <c r="H3380" s="13" t="s">
        <v>9630</v>
      </c>
      <c r="I3380" s="13" t="s">
        <v>14981</v>
      </c>
      <c r="J3380" s="19">
        <v>490</v>
      </c>
      <c r="K3380" s="13" t="s">
        <v>9260</v>
      </c>
      <c r="L3380" s="26">
        <v>43105</v>
      </c>
      <c r="M3380" s="19">
        <v>490</v>
      </c>
      <c r="N3380" s="13" t="s">
        <v>9260</v>
      </c>
      <c r="O3380" s="21">
        <v>0</v>
      </c>
      <c r="P3380" s="13" t="s">
        <v>9257</v>
      </c>
      <c r="Q3380" s="26">
        <v>43108</v>
      </c>
    </row>
    <row r="3381" spans="1:17" x14ac:dyDescent="0.25">
      <c r="A3381" s="12" t="str">
        <f t="shared" si="52"/>
        <v>ACPS</v>
      </c>
      <c r="B3381" s="13" t="s">
        <v>14979</v>
      </c>
      <c r="C3381" s="13" t="s">
        <v>10304</v>
      </c>
      <c r="D3381" s="13" t="s">
        <v>14963</v>
      </c>
      <c r="E3381" s="13" t="s">
        <v>788</v>
      </c>
      <c r="F3381" s="13" t="s">
        <v>9626</v>
      </c>
      <c r="G3381" s="13" t="s">
        <v>10631</v>
      </c>
      <c r="H3381" s="13" t="s">
        <v>9630</v>
      </c>
      <c r="I3381" s="13" t="s">
        <v>14982</v>
      </c>
      <c r="J3381" s="19">
        <v>364</v>
      </c>
      <c r="K3381" s="13" t="s">
        <v>9260</v>
      </c>
      <c r="L3381" s="26">
        <v>43105</v>
      </c>
      <c r="M3381" s="19">
        <v>364</v>
      </c>
      <c r="N3381" s="13" t="s">
        <v>9260</v>
      </c>
      <c r="O3381" s="21">
        <v>0</v>
      </c>
      <c r="P3381" s="13" t="s">
        <v>9257</v>
      </c>
      <c r="Q3381" s="26">
        <v>43108</v>
      </c>
    </row>
    <row r="3382" spans="1:17" x14ac:dyDescent="0.25">
      <c r="A3382" s="12" t="str">
        <f t="shared" si="52"/>
        <v>ACPS</v>
      </c>
      <c r="B3382" s="13" t="s">
        <v>14979</v>
      </c>
      <c r="C3382" s="13" t="s">
        <v>10269</v>
      </c>
      <c r="D3382" s="13" t="s">
        <v>14963</v>
      </c>
      <c r="E3382" s="13" t="s">
        <v>788</v>
      </c>
      <c r="F3382" s="13" t="s">
        <v>9626</v>
      </c>
      <c r="G3382" s="13" t="s">
        <v>10631</v>
      </c>
      <c r="H3382" s="13" t="s">
        <v>9630</v>
      </c>
      <c r="I3382" s="13" t="s">
        <v>14983</v>
      </c>
      <c r="J3382" s="19">
        <v>122</v>
      </c>
      <c r="K3382" s="13" t="s">
        <v>9260</v>
      </c>
      <c r="L3382" s="26">
        <v>43105</v>
      </c>
      <c r="M3382" s="19">
        <v>122</v>
      </c>
      <c r="N3382" s="13" t="s">
        <v>9260</v>
      </c>
      <c r="O3382" s="21">
        <v>0</v>
      </c>
      <c r="P3382" s="13" t="s">
        <v>9257</v>
      </c>
      <c r="Q3382" s="26">
        <v>43108</v>
      </c>
    </row>
    <row r="3383" spans="1:17" x14ac:dyDescent="0.25">
      <c r="A3383" s="12" t="str">
        <f t="shared" si="52"/>
        <v>ACPS</v>
      </c>
      <c r="B3383" s="13" t="s">
        <v>14979</v>
      </c>
      <c r="C3383" s="13" t="s">
        <v>10307</v>
      </c>
      <c r="D3383" s="13" t="s">
        <v>14963</v>
      </c>
      <c r="E3383" s="13" t="s">
        <v>788</v>
      </c>
      <c r="F3383" s="13" t="s">
        <v>9626</v>
      </c>
      <c r="G3383" s="13" t="s">
        <v>10631</v>
      </c>
      <c r="H3383" s="13" t="s">
        <v>9630</v>
      </c>
      <c r="I3383" s="13" t="s">
        <v>14984</v>
      </c>
      <c r="J3383" s="19">
        <v>122</v>
      </c>
      <c r="K3383" s="13" t="s">
        <v>9260</v>
      </c>
      <c r="L3383" s="26">
        <v>43105</v>
      </c>
      <c r="M3383" s="19">
        <v>122</v>
      </c>
      <c r="N3383" s="13" t="s">
        <v>9260</v>
      </c>
      <c r="O3383" s="21">
        <v>0</v>
      </c>
      <c r="P3383" s="13" t="s">
        <v>9257</v>
      </c>
      <c r="Q3383" s="26">
        <v>43108</v>
      </c>
    </row>
    <row r="3384" spans="1:17" x14ac:dyDescent="0.25">
      <c r="A3384" s="12" t="str">
        <f t="shared" si="52"/>
        <v>ACPS</v>
      </c>
      <c r="B3384" s="13" t="s">
        <v>14985</v>
      </c>
      <c r="C3384" s="13" t="s">
        <v>10259</v>
      </c>
      <c r="D3384" s="13" t="s">
        <v>14968</v>
      </c>
      <c r="E3384" s="13" t="s">
        <v>788</v>
      </c>
      <c r="F3384" s="13" t="s">
        <v>9626</v>
      </c>
      <c r="G3384" s="13" t="s">
        <v>11081</v>
      </c>
      <c r="H3384" s="13" t="s">
        <v>9627</v>
      </c>
      <c r="I3384" s="13" t="s">
        <v>14986</v>
      </c>
      <c r="J3384" s="19">
        <v>874</v>
      </c>
      <c r="K3384" s="13" t="s">
        <v>9260</v>
      </c>
      <c r="L3384" s="26">
        <v>43105</v>
      </c>
      <c r="M3384" s="19">
        <v>874</v>
      </c>
      <c r="N3384" s="13" t="s">
        <v>9260</v>
      </c>
      <c r="O3384" s="21">
        <v>0</v>
      </c>
      <c r="P3384" s="13" t="s">
        <v>9257</v>
      </c>
      <c r="Q3384" s="26">
        <v>43108</v>
      </c>
    </row>
    <row r="3385" spans="1:17" x14ac:dyDescent="0.25">
      <c r="A3385" s="12" t="str">
        <f t="shared" si="52"/>
        <v>ACPS</v>
      </c>
      <c r="B3385" s="13" t="s">
        <v>14985</v>
      </c>
      <c r="C3385" s="13" t="s">
        <v>10267</v>
      </c>
      <c r="D3385" s="13" t="s">
        <v>14968</v>
      </c>
      <c r="E3385" s="13" t="s">
        <v>788</v>
      </c>
      <c r="F3385" s="13" t="s">
        <v>9626</v>
      </c>
      <c r="G3385" s="13" t="s">
        <v>11081</v>
      </c>
      <c r="H3385" s="13" t="s">
        <v>9627</v>
      </c>
      <c r="I3385" s="13" t="s">
        <v>14987</v>
      </c>
      <c r="J3385" s="19">
        <v>862</v>
      </c>
      <c r="K3385" s="13" t="s">
        <v>9260</v>
      </c>
      <c r="L3385" s="26">
        <v>43105</v>
      </c>
      <c r="M3385" s="19">
        <v>862</v>
      </c>
      <c r="N3385" s="13" t="s">
        <v>9260</v>
      </c>
      <c r="O3385" s="21">
        <v>0</v>
      </c>
      <c r="P3385" s="13" t="s">
        <v>9257</v>
      </c>
      <c r="Q3385" s="26">
        <v>43108</v>
      </c>
    </row>
    <row r="3386" spans="1:17" x14ac:dyDescent="0.25">
      <c r="A3386" s="12" t="str">
        <f t="shared" si="52"/>
        <v>ACPS</v>
      </c>
      <c r="B3386" s="13" t="s">
        <v>14985</v>
      </c>
      <c r="C3386" s="13" t="s">
        <v>10304</v>
      </c>
      <c r="D3386" s="13" t="s">
        <v>14968</v>
      </c>
      <c r="E3386" s="13" t="s">
        <v>788</v>
      </c>
      <c r="F3386" s="13" t="s">
        <v>9626</v>
      </c>
      <c r="G3386" s="13" t="s">
        <v>11081</v>
      </c>
      <c r="H3386" s="13" t="s">
        <v>9627</v>
      </c>
      <c r="I3386" s="13" t="s">
        <v>14988</v>
      </c>
      <c r="J3386" s="19">
        <v>572</v>
      </c>
      <c r="K3386" s="13" t="s">
        <v>9260</v>
      </c>
      <c r="L3386" s="26">
        <v>43105</v>
      </c>
      <c r="M3386" s="19">
        <v>572</v>
      </c>
      <c r="N3386" s="13" t="s">
        <v>9260</v>
      </c>
      <c r="O3386" s="21">
        <v>0</v>
      </c>
      <c r="P3386" s="13" t="s">
        <v>9257</v>
      </c>
      <c r="Q3386" s="26">
        <v>43108</v>
      </c>
    </row>
    <row r="3387" spans="1:17" x14ac:dyDescent="0.25">
      <c r="A3387" s="12" t="str">
        <f t="shared" si="52"/>
        <v>ACPS</v>
      </c>
      <c r="B3387" s="13" t="s">
        <v>14985</v>
      </c>
      <c r="C3387" s="13" t="s">
        <v>10269</v>
      </c>
      <c r="D3387" s="13" t="s">
        <v>14968</v>
      </c>
      <c r="E3387" s="13" t="s">
        <v>788</v>
      </c>
      <c r="F3387" s="13" t="s">
        <v>9626</v>
      </c>
      <c r="G3387" s="13" t="s">
        <v>11081</v>
      </c>
      <c r="H3387" s="13" t="s">
        <v>9627</v>
      </c>
      <c r="I3387" s="13" t="s">
        <v>14989</v>
      </c>
      <c r="J3387" s="19">
        <v>292</v>
      </c>
      <c r="K3387" s="13" t="s">
        <v>9260</v>
      </c>
      <c r="L3387" s="26">
        <v>43105</v>
      </c>
      <c r="M3387" s="19">
        <v>292</v>
      </c>
      <c r="N3387" s="13" t="s">
        <v>9260</v>
      </c>
      <c r="O3387" s="21">
        <v>0</v>
      </c>
      <c r="P3387" s="13" t="s">
        <v>9257</v>
      </c>
      <c r="Q3387" s="26">
        <v>43108</v>
      </c>
    </row>
    <row r="3388" spans="1:17" x14ac:dyDescent="0.25">
      <c r="A3388" s="12" t="str">
        <f t="shared" si="52"/>
        <v>ACPS</v>
      </c>
      <c r="B3388" s="13" t="s">
        <v>14985</v>
      </c>
      <c r="C3388" s="13" t="s">
        <v>10307</v>
      </c>
      <c r="D3388" s="13" t="s">
        <v>14968</v>
      </c>
      <c r="E3388" s="13" t="s">
        <v>788</v>
      </c>
      <c r="F3388" s="13" t="s">
        <v>9626</v>
      </c>
      <c r="G3388" s="13" t="s">
        <v>11081</v>
      </c>
      <c r="H3388" s="13" t="s">
        <v>9627</v>
      </c>
      <c r="I3388" s="13" t="s">
        <v>14990</v>
      </c>
      <c r="J3388" s="19">
        <v>292</v>
      </c>
      <c r="K3388" s="13" t="s">
        <v>9260</v>
      </c>
      <c r="L3388" s="26">
        <v>43105</v>
      </c>
      <c r="M3388" s="19">
        <v>292</v>
      </c>
      <c r="N3388" s="13" t="s">
        <v>9260</v>
      </c>
      <c r="O3388" s="21">
        <v>0</v>
      </c>
      <c r="P3388" s="13" t="s">
        <v>9257</v>
      </c>
      <c r="Q3388" s="26">
        <v>43108</v>
      </c>
    </row>
    <row r="3389" spans="1:17" x14ac:dyDescent="0.25">
      <c r="A3389" s="12" t="str">
        <f t="shared" si="52"/>
        <v>ACPS</v>
      </c>
      <c r="B3389" s="13" t="s">
        <v>14985</v>
      </c>
      <c r="C3389" s="13" t="s">
        <v>10316</v>
      </c>
      <c r="D3389" s="13" t="s">
        <v>14968</v>
      </c>
      <c r="E3389" s="13" t="s">
        <v>788</v>
      </c>
      <c r="F3389" s="13" t="s">
        <v>9626</v>
      </c>
      <c r="G3389" s="13" t="s">
        <v>11081</v>
      </c>
      <c r="H3389" s="13" t="s">
        <v>9627</v>
      </c>
      <c r="I3389" s="13" t="s">
        <v>14991</v>
      </c>
      <c r="J3389" s="19">
        <v>290</v>
      </c>
      <c r="K3389" s="13" t="s">
        <v>9260</v>
      </c>
      <c r="L3389" s="26">
        <v>43105</v>
      </c>
      <c r="M3389" s="19">
        <v>290</v>
      </c>
      <c r="N3389" s="13" t="s">
        <v>9260</v>
      </c>
      <c r="O3389" s="21">
        <v>0</v>
      </c>
      <c r="P3389" s="13" t="s">
        <v>9257</v>
      </c>
      <c r="Q3389" s="26">
        <v>43108</v>
      </c>
    </row>
    <row r="3390" spans="1:17" x14ac:dyDescent="0.25">
      <c r="A3390" s="12" t="str">
        <f t="shared" si="52"/>
        <v>ACPV</v>
      </c>
      <c r="B3390" s="13" t="s">
        <v>14992</v>
      </c>
      <c r="C3390" s="13" t="s">
        <v>10259</v>
      </c>
      <c r="D3390" s="13" t="s">
        <v>14963</v>
      </c>
      <c r="E3390" s="13" t="s">
        <v>788</v>
      </c>
      <c r="F3390" s="13" t="s">
        <v>9626</v>
      </c>
      <c r="G3390" s="13" t="s">
        <v>10631</v>
      </c>
      <c r="H3390" s="13" t="s">
        <v>9630</v>
      </c>
      <c r="I3390" s="13" t="s">
        <v>14993</v>
      </c>
      <c r="J3390" s="19">
        <v>602</v>
      </c>
      <c r="K3390" s="13" t="s">
        <v>9260</v>
      </c>
      <c r="L3390" s="26">
        <v>43105</v>
      </c>
      <c r="M3390" s="19">
        <v>602</v>
      </c>
      <c r="N3390" s="13" t="s">
        <v>9260</v>
      </c>
      <c r="O3390" s="21">
        <v>0</v>
      </c>
      <c r="P3390" s="13" t="s">
        <v>9257</v>
      </c>
      <c r="Q3390" s="26">
        <v>43108</v>
      </c>
    </row>
    <row r="3391" spans="1:17" x14ac:dyDescent="0.25">
      <c r="A3391" s="12" t="str">
        <f t="shared" si="52"/>
        <v>ACPV</v>
      </c>
      <c r="B3391" s="13" t="s">
        <v>14992</v>
      </c>
      <c r="C3391" s="13" t="s">
        <v>10267</v>
      </c>
      <c r="D3391" s="13" t="s">
        <v>14963</v>
      </c>
      <c r="E3391" s="13" t="s">
        <v>788</v>
      </c>
      <c r="F3391" s="13" t="s">
        <v>9626</v>
      </c>
      <c r="G3391" s="13" t="s">
        <v>10631</v>
      </c>
      <c r="H3391" s="13" t="s">
        <v>9630</v>
      </c>
      <c r="I3391" s="13" t="s">
        <v>14994</v>
      </c>
      <c r="J3391" s="19">
        <v>490</v>
      </c>
      <c r="K3391" s="13" t="s">
        <v>9260</v>
      </c>
      <c r="L3391" s="26">
        <v>43105</v>
      </c>
      <c r="M3391" s="19">
        <v>490</v>
      </c>
      <c r="N3391" s="13" t="s">
        <v>9260</v>
      </c>
      <c r="O3391" s="21">
        <v>0</v>
      </c>
      <c r="P3391" s="13" t="s">
        <v>9257</v>
      </c>
      <c r="Q3391" s="26">
        <v>43108</v>
      </c>
    </row>
    <row r="3392" spans="1:17" x14ac:dyDescent="0.25">
      <c r="A3392" s="12" t="str">
        <f t="shared" si="52"/>
        <v>ACPV</v>
      </c>
      <c r="B3392" s="13" t="s">
        <v>14992</v>
      </c>
      <c r="C3392" s="13" t="s">
        <v>10304</v>
      </c>
      <c r="D3392" s="13" t="s">
        <v>14963</v>
      </c>
      <c r="E3392" s="13" t="s">
        <v>788</v>
      </c>
      <c r="F3392" s="13" t="s">
        <v>9626</v>
      </c>
      <c r="G3392" s="13" t="s">
        <v>10631</v>
      </c>
      <c r="H3392" s="13" t="s">
        <v>9630</v>
      </c>
      <c r="I3392" s="13" t="s">
        <v>14995</v>
      </c>
      <c r="J3392" s="19">
        <v>490</v>
      </c>
      <c r="K3392" s="13" t="s">
        <v>9260</v>
      </c>
      <c r="L3392" s="26">
        <v>43105</v>
      </c>
      <c r="M3392" s="19">
        <v>490</v>
      </c>
      <c r="N3392" s="13" t="s">
        <v>9260</v>
      </c>
      <c r="O3392" s="21">
        <v>0</v>
      </c>
      <c r="P3392" s="13" t="s">
        <v>9257</v>
      </c>
      <c r="Q3392" s="26">
        <v>43108</v>
      </c>
    </row>
    <row r="3393" spans="1:17" x14ac:dyDescent="0.25">
      <c r="A3393" s="12" t="str">
        <f t="shared" si="52"/>
        <v>ACPV</v>
      </c>
      <c r="B3393" s="13" t="s">
        <v>14996</v>
      </c>
      <c r="C3393" s="13" t="s">
        <v>10259</v>
      </c>
      <c r="D3393" s="13" t="s">
        <v>14997</v>
      </c>
      <c r="E3393" s="13" t="s">
        <v>788</v>
      </c>
      <c r="F3393" s="13" t="s">
        <v>9626</v>
      </c>
      <c r="G3393" s="13" t="s">
        <v>10631</v>
      </c>
      <c r="H3393" s="13" t="s">
        <v>9630</v>
      </c>
      <c r="I3393" s="13" t="s">
        <v>14998</v>
      </c>
      <c r="J3393" s="19">
        <v>754</v>
      </c>
      <c r="K3393" s="13" t="s">
        <v>9260</v>
      </c>
      <c r="L3393" s="26">
        <v>43105</v>
      </c>
      <c r="M3393" s="19">
        <v>754</v>
      </c>
      <c r="N3393" s="13" t="s">
        <v>9260</v>
      </c>
      <c r="O3393" s="21">
        <v>0</v>
      </c>
      <c r="P3393" s="13" t="s">
        <v>9257</v>
      </c>
      <c r="Q3393" s="26">
        <v>43108</v>
      </c>
    </row>
    <row r="3394" spans="1:17" x14ac:dyDescent="0.25">
      <c r="A3394" s="12" t="str">
        <f t="shared" si="52"/>
        <v>ACPV</v>
      </c>
      <c r="B3394" s="13" t="s">
        <v>14996</v>
      </c>
      <c r="C3394" s="13" t="s">
        <v>10267</v>
      </c>
      <c r="D3394" s="13" t="s">
        <v>14997</v>
      </c>
      <c r="E3394" s="13" t="s">
        <v>788</v>
      </c>
      <c r="F3394" s="13" t="s">
        <v>9626</v>
      </c>
      <c r="G3394" s="13" t="s">
        <v>10631</v>
      </c>
      <c r="H3394" s="13" t="s">
        <v>9630</v>
      </c>
      <c r="I3394" s="13" t="s">
        <v>14999</v>
      </c>
      <c r="J3394" s="19">
        <v>736</v>
      </c>
      <c r="K3394" s="13" t="s">
        <v>9260</v>
      </c>
      <c r="L3394" s="26">
        <v>43105</v>
      </c>
      <c r="M3394" s="19">
        <v>736</v>
      </c>
      <c r="N3394" s="13" t="s">
        <v>9260</v>
      </c>
      <c r="O3394" s="21">
        <v>0</v>
      </c>
      <c r="P3394" s="13" t="s">
        <v>9257</v>
      </c>
      <c r="Q3394" s="26">
        <v>43108</v>
      </c>
    </row>
    <row r="3395" spans="1:17" x14ac:dyDescent="0.25">
      <c r="A3395" s="12" t="str">
        <f t="shared" ref="A3395:A3458" si="53">LEFT(I3395,4)</f>
        <v>ACPV</v>
      </c>
      <c r="B3395" s="13" t="s">
        <v>15000</v>
      </c>
      <c r="C3395" s="13" t="s">
        <v>10259</v>
      </c>
      <c r="D3395" s="13" t="s">
        <v>14968</v>
      </c>
      <c r="E3395" s="13" t="s">
        <v>788</v>
      </c>
      <c r="F3395" s="13" t="s">
        <v>9626</v>
      </c>
      <c r="G3395" s="13" t="s">
        <v>11081</v>
      </c>
      <c r="H3395" s="13" t="s">
        <v>9627</v>
      </c>
      <c r="I3395" s="13" t="s">
        <v>15001</v>
      </c>
      <c r="J3395" s="19">
        <v>848</v>
      </c>
      <c r="K3395" s="13" t="s">
        <v>9260</v>
      </c>
      <c r="L3395" s="26">
        <v>43105</v>
      </c>
      <c r="M3395" s="19">
        <v>848</v>
      </c>
      <c r="N3395" s="13" t="s">
        <v>9260</v>
      </c>
      <c r="O3395" s="21">
        <v>0</v>
      </c>
      <c r="P3395" s="13" t="s">
        <v>9257</v>
      </c>
      <c r="Q3395" s="26">
        <v>43108</v>
      </c>
    </row>
    <row r="3396" spans="1:17" x14ac:dyDescent="0.25">
      <c r="A3396" s="12" t="str">
        <f t="shared" si="53"/>
        <v>ACPV</v>
      </c>
      <c r="B3396" s="13" t="s">
        <v>15000</v>
      </c>
      <c r="C3396" s="13" t="s">
        <v>10267</v>
      </c>
      <c r="D3396" s="13" t="s">
        <v>14968</v>
      </c>
      <c r="E3396" s="13" t="s">
        <v>788</v>
      </c>
      <c r="F3396" s="13" t="s">
        <v>9626</v>
      </c>
      <c r="G3396" s="13" t="s">
        <v>11081</v>
      </c>
      <c r="H3396" s="13" t="s">
        <v>9627</v>
      </c>
      <c r="I3396" s="13" t="s">
        <v>15002</v>
      </c>
      <c r="J3396" s="19">
        <v>290</v>
      </c>
      <c r="K3396" s="13" t="s">
        <v>9260</v>
      </c>
      <c r="L3396" s="26">
        <v>43105</v>
      </c>
      <c r="M3396" s="19">
        <v>290</v>
      </c>
      <c r="N3396" s="13" t="s">
        <v>9260</v>
      </c>
      <c r="O3396" s="21">
        <v>0</v>
      </c>
      <c r="P3396" s="13" t="s">
        <v>9257</v>
      </c>
      <c r="Q3396" s="26">
        <v>43108</v>
      </c>
    </row>
    <row r="3397" spans="1:17" x14ac:dyDescent="0.25">
      <c r="A3397" s="12" t="str">
        <f t="shared" si="53"/>
        <v>ACPV</v>
      </c>
      <c r="B3397" s="13" t="s">
        <v>15000</v>
      </c>
      <c r="C3397" s="13" t="s">
        <v>10304</v>
      </c>
      <c r="D3397" s="13" t="s">
        <v>14968</v>
      </c>
      <c r="E3397" s="13" t="s">
        <v>788</v>
      </c>
      <c r="F3397" s="13" t="s">
        <v>9626</v>
      </c>
      <c r="G3397" s="13" t="s">
        <v>11081</v>
      </c>
      <c r="H3397" s="13" t="s">
        <v>9627</v>
      </c>
      <c r="I3397" s="13" t="s">
        <v>15003</v>
      </c>
      <c r="J3397" s="19">
        <v>290</v>
      </c>
      <c r="K3397" s="13" t="s">
        <v>9260</v>
      </c>
      <c r="L3397" s="26">
        <v>43105</v>
      </c>
      <c r="M3397" s="19">
        <v>290</v>
      </c>
      <c r="N3397" s="13" t="s">
        <v>9260</v>
      </c>
      <c r="O3397" s="21">
        <v>0</v>
      </c>
      <c r="P3397" s="13" t="s">
        <v>9257</v>
      </c>
      <c r="Q3397" s="26">
        <v>43108</v>
      </c>
    </row>
    <row r="3398" spans="1:17" x14ac:dyDescent="0.25">
      <c r="A3398" s="12" t="str">
        <f t="shared" si="53"/>
        <v>ACPV</v>
      </c>
      <c r="B3398" s="13" t="s">
        <v>15000</v>
      </c>
      <c r="C3398" s="13" t="s">
        <v>10269</v>
      </c>
      <c r="D3398" s="13" t="s">
        <v>14968</v>
      </c>
      <c r="E3398" s="13" t="s">
        <v>788</v>
      </c>
      <c r="F3398" s="13" t="s">
        <v>9626</v>
      </c>
      <c r="G3398" s="13" t="s">
        <v>11081</v>
      </c>
      <c r="H3398" s="13" t="s">
        <v>9627</v>
      </c>
      <c r="I3398" s="13" t="s">
        <v>15004</v>
      </c>
      <c r="J3398" s="19">
        <v>290</v>
      </c>
      <c r="K3398" s="13" t="s">
        <v>9260</v>
      </c>
      <c r="L3398" s="26">
        <v>43105</v>
      </c>
      <c r="M3398" s="19">
        <v>290</v>
      </c>
      <c r="N3398" s="13" t="s">
        <v>9260</v>
      </c>
      <c r="O3398" s="21">
        <v>0</v>
      </c>
      <c r="P3398" s="13" t="s">
        <v>9257</v>
      </c>
      <c r="Q3398" s="26">
        <v>43108</v>
      </c>
    </row>
    <row r="3399" spans="1:17" x14ac:dyDescent="0.25">
      <c r="A3399" s="12" t="str">
        <f t="shared" si="53"/>
        <v>AAZJ</v>
      </c>
      <c r="B3399" s="13" t="s">
        <v>15005</v>
      </c>
      <c r="C3399" s="13" t="s">
        <v>10304</v>
      </c>
      <c r="D3399" s="13" t="s">
        <v>15006</v>
      </c>
      <c r="E3399" s="13" t="s">
        <v>788</v>
      </c>
      <c r="F3399" s="13" t="s">
        <v>9424</v>
      </c>
      <c r="G3399" s="13" t="s">
        <v>11339</v>
      </c>
      <c r="H3399" s="13" t="s">
        <v>9445</v>
      </c>
      <c r="I3399" s="13" t="s">
        <v>15007</v>
      </c>
      <c r="J3399" s="19">
        <v>544</v>
      </c>
      <c r="K3399" s="13" t="s">
        <v>9260</v>
      </c>
      <c r="L3399" s="26">
        <v>43108</v>
      </c>
      <c r="M3399" s="19">
        <v>544</v>
      </c>
      <c r="N3399" s="13" t="s">
        <v>9260</v>
      </c>
      <c r="O3399" s="21">
        <v>0</v>
      </c>
      <c r="P3399" s="13" t="s">
        <v>9257</v>
      </c>
      <c r="Q3399" s="26">
        <v>43109</v>
      </c>
    </row>
    <row r="3400" spans="1:17" x14ac:dyDescent="0.25">
      <c r="A3400" s="12" t="str">
        <f t="shared" si="53"/>
        <v>AAZJ</v>
      </c>
      <c r="B3400" s="13" t="s">
        <v>15005</v>
      </c>
      <c r="C3400" s="13" t="s">
        <v>10307</v>
      </c>
      <c r="D3400" s="13" t="s">
        <v>15006</v>
      </c>
      <c r="E3400" s="13" t="s">
        <v>788</v>
      </c>
      <c r="F3400" s="13" t="s">
        <v>9424</v>
      </c>
      <c r="G3400" s="13" t="s">
        <v>11339</v>
      </c>
      <c r="H3400" s="13" t="s">
        <v>9445</v>
      </c>
      <c r="I3400" s="13" t="s">
        <v>15008</v>
      </c>
      <c r="J3400" s="19">
        <v>542</v>
      </c>
      <c r="K3400" s="13" t="s">
        <v>9260</v>
      </c>
      <c r="L3400" s="26">
        <v>43108</v>
      </c>
      <c r="M3400" s="19">
        <v>542</v>
      </c>
      <c r="N3400" s="13" t="s">
        <v>9260</v>
      </c>
      <c r="O3400" s="21">
        <v>0</v>
      </c>
      <c r="P3400" s="13" t="s">
        <v>9257</v>
      </c>
      <c r="Q3400" s="26">
        <v>43109</v>
      </c>
    </row>
    <row r="3401" spans="1:17" x14ac:dyDescent="0.25">
      <c r="A3401" s="12" t="str">
        <f t="shared" si="53"/>
        <v>AAZJ</v>
      </c>
      <c r="B3401" s="13" t="s">
        <v>15005</v>
      </c>
      <c r="C3401" s="13" t="s">
        <v>10316</v>
      </c>
      <c r="D3401" s="13" t="s">
        <v>15006</v>
      </c>
      <c r="E3401" s="13" t="s">
        <v>788</v>
      </c>
      <c r="F3401" s="13" t="s">
        <v>9424</v>
      </c>
      <c r="G3401" s="13" t="s">
        <v>11339</v>
      </c>
      <c r="H3401" s="13" t="s">
        <v>9445</v>
      </c>
      <c r="I3401" s="13" t="s">
        <v>15009</v>
      </c>
      <c r="J3401" s="19">
        <v>542</v>
      </c>
      <c r="K3401" s="13" t="s">
        <v>9260</v>
      </c>
      <c r="L3401" s="26">
        <v>43108</v>
      </c>
      <c r="M3401" s="19">
        <v>542</v>
      </c>
      <c r="N3401" s="13" t="s">
        <v>9260</v>
      </c>
      <c r="O3401" s="21">
        <v>0</v>
      </c>
      <c r="P3401" s="13" t="s">
        <v>9257</v>
      </c>
      <c r="Q3401" s="26">
        <v>43109</v>
      </c>
    </row>
    <row r="3402" spans="1:17" x14ac:dyDescent="0.25">
      <c r="A3402" s="12" t="str">
        <f t="shared" si="53"/>
        <v>AAZJ</v>
      </c>
      <c r="B3402" s="13" t="s">
        <v>15010</v>
      </c>
      <c r="C3402" s="13" t="s">
        <v>10269</v>
      </c>
      <c r="D3402" s="13" t="s">
        <v>15011</v>
      </c>
      <c r="E3402" s="13" t="s">
        <v>788</v>
      </c>
      <c r="F3402" s="13" t="s">
        <v>9424</v>
      </c>
      <c r="G3402" s="13" t="s">
        <v>11345</v>
      </c>
      <c r="H3402" s="13" t="s">
        <v>9461</v>
      </c>
      <c r="I3402" s="13" t="s">
        <v>15012</v>
      </c>
      <c r="J3402" s="19">
        <v>512</v>
      </c>
      <c r="K3402" s="13" t="s">
        <v>9260</v>
      </c>
      <c r="L3402" s="26">
        <v>43108</v>
      </c>
      <c r="M3402" s="19">
        <v>512</v>
      </c>
      <c r="N3402" s="13" t="s">
        <v>9260</v>
      </c>
      <c r="O3402" s="21">
        <v>0</v>
      </c>
      <c r="P3402" s="13" t="s">
        <v>9257</v>
      </c>
      <c r="Q3402" s="26">
        <v>43109</v>
      </c>
    </row>
    <row r="3403" spans="1:17" x14ac:dyDescent="0.25">
      <c r="A3403" s="12" t="str">
        <f t="shared" si="53"/>
        <v>ACFS</v>
      </c>
      <c r="B3403" s="13" t="s">
        <v>15013</v>
      </c>
      <c r="C3403" s="13" t="s">
        <v>10259</v>
      </c>
      <c r="D3403" s="13" t="s">
        <v>15014</v>
      </c>
      <c r="E3403" s="13" t="s">
        <v>788</v>
      </c>
      <c r="F3403" s="13" t="s">
        <v>9384</v>
      </c>
      <c r="G3403" s="13" t="s">
        <v>10320</v>
      </c>
      <c r="H3403" s="13" t="s">
        <v>9396</v>
      </c>
      <c r="I3403" s="13" t="s">
        <v>15015</v>
      </c>
      <c r="J3403" s="19">
        <v>912</v>
      </c>
      <c r="K3403" s="13" t="s">
        <v>9260</v>
      </c>
      <c r="L3403" s="26">
        <v>43110</v>
      </c>
      <c r="M3403" s="19">
        <v>912</v>
      </c>
      <c r="N3403" s="13" t="s">
        <v>9260</v>
      </c>
      <c r="O3403" s="21">
        <v>0</v>
      </c>
      <c r="P3403" s="13" t="s">
        <v>9257</v>
      </c>
      <c r="Q3403" s="26">
        <v>43111</v>
      </c>
    </row>
    <row r="3404" spans="1:17" x14ac:dyDescent="0.25">
      <c r="A3404" s="12" t="str">
        <f t="shared" si="53"/>
        <v>ACFS</v>
      </c>
      <c r="B3404" s="13" t="s">
        <v>15013</v>
      </c>
      <c r="C3404" s="13" t="s">
        <v>10267</v>
      </c>
      <c r="D3404" s="13" t="s">
        <v>15014</v>
      </c>
      <c r="E3404" s="13" t="s">
        <v>788</v>
      </c>
      <c r="F3404" s="13" t="s">
        <v>9384</v>
      </c>
      <c r="G3404" s="13" t="s">
        <v>10320</v>
      </c>
      <c r="H3404" s="13" t="s">
        <v>9396</v>
      </c>
      <c r="I3404" s="13" t="s">
        <v>15016</v>
      </c>
      <c r="J3404" s="19">
        <v>894</v>
      </c>
      <c r="K3404" s="13" t="s">
        <v>9260</v>
      </c>
      <c r="L3404" s="26">
        <v>43110</v>
      </c>
      <c r="M3404" s="19">
        <v>894</v>
      </c>
      <c r="N3404" s="13" t="s">
        <v>9260</v>
      </c>
      <c r="O3404" s="21">
        <v>0</v>
      </c>
      <c r="P3404" s="13" t="s">
        <v>9257</v>
      </c>
      <c r="Q3404" s="26">
        <v>43111</v>
      </c>
    </row>
    <row r="3405" spans="1:17" x14ac:dyDescent="0.25">
      <c r="A3405" s="12" t="str">
        <f t="shared" si="53"/>
        <v>ACFS</v>
      </c>
      <c r="B3405" s="13" t="s">
        <v>15013</v>
      </c>
      <c r="C3405" s="13" t="s">
        <v>10304</v>
      </c>
      <c r="D3405" s="13" t="s">
        <v>15014</v>
      </c>
      <c r="E3405" s="13" t="s">
        <v>788</v>
      </c>
      <c r="F3405" s="13" t="s">
        <v>9384</v>
      </c>
      <c r="G3405" s="13" t="s">
        <v>10320</v>
      </c>
      <c r="H3405" s="13" t="s">
        <v>9396</v>
      </c>
      <c r="I3405" s="13" t="s">
        <v>15017</v>
      </c>
      <c r="J3405" s="19">
        <v>890</v>
      </c>
      <c r="K3405" s="13" t="s">
        <v>9260</v>
      </c>
      <c r="L3405" s="26">
        <v>43110</v>
      </c>
      <c r="M3405" s="19">
        <v>890</v>
      </c>
      <c r="N3405" s="13" t="s">
        <v>9260</v>
      </c>
      <c r="O3405" s="21">
        <v>0</v>
      </c>
      <c r="P3405" s="13" t="s">
        <v>9257</v>
      </c>
      <c r="Q3405" s="26">
        <v>43111</v>
      </c>
    </row>
    <row r="3406" spans="1:17" x14ac:dyDescent="0.25">
      <c r="A3406" s="12" t="str">
        <f t="shared" si="53"/>
        <v>ACFS</v>
      </c>
      <c r="B3406" s="13" t="s">
        <v>15013</v>
      </c>
      <c r="C3406" s="13" t="s">
        <v>10269</v>
      </c>
      <c r="D3406" s="13" t="s">
        <v>15014</v>
      </c>
      <c r="E3406" s="13" t="s">
        <v>788</v>
      </c>
      <c r="F3406" s="13" t="s">
        <v>9384</v>
      </c>
      <c r="G3406" s="13" t="s">
        <v>10320</v>
      </c>
      <c r="H3406" s="13" t="s">
        <v>9396</v>
      </c>
      <c r="I3406" s="13" t="s">
        <v>15018</v>
      </c>
      <c r="J3406" s="19">
        <v>880</v>
      </c>
      <c r="K3406" s="13" t="s">
        <v>9260</v>
      </c>
      <c r="L3406" s="26">
        <v>43110</v>
      </c>
      <c r="M3406" s="19">
        <v>880</v>
      </c>
      <c r="N3406" s="13" t="s">
        <v>9260</v>
      </c>
      <c r="O3406" s="21">
        <v>0</v>
      </c>
      <c r="P3406" s="13" t="s">
        <v>9257</v>
      </c>
      <c r="Q3406" s="26">
        <v>43111</v>
      </c>
    </row>
    <row r="3407" spans="1:17" x14ac:dyDescent="0.25">
      <c r="A3407" s="12" t="str">
        <f t="shared" si="53"/>
        <v>ACFS</v>
      </c>
      <c r="B3407" s="13" t="s">
        <v>15013</v>
      </c>
      <c r="C3407" s="13" t="s">
        <v>10307</v>
      </c>
      <c r="D3407" s="13" t="s">
        <v>15014</v>
      </c>
      <c r="E3407" s="13" t="s">
        <v>788</v>
      </c>
      <c r="F3407" s="13" t="s">
        <v>9384</v>
      </c>
      <c r="G3407" s="13" t="s">
        <v>10320</v>
      </c>
      <c r="H3407" s="13" t="s">
        <v>9396</v>
      </c>
      <c r="I3407" s="13" t="s">
        <v>15019</v>
      </c>
      <c r="J3407" s="19">
        <v>876</v>
      </c>
      <c r="K3407" s="13" t="s">
        <v>9260</v>
      </c>
      <c r="L3407" s="26">
        <v>43110</v>
      </c>
      <c r="M3407" s="19">
        <v>876</v>
      </c>
      <c r="N3407" s="13" t="s">
        <v>9260</v>
      </c>
      <c r="O3407" s="21">
        <v>0</v>
      </c>
      <c r="P3407" s="13" t="s">
        <v>9257</v>
      </c>
      <c r="Q3407" s="26">
        <v>43111</v>
      </c>
    </row>
    <row r="3408" spans="1:17" x14ac:dyDescent="0.25">
      <c r="A3408" s="12" t="str">
        <f t="shared" si="53"/>
        <v>ACFS</v>
      </c>
      <c r="B3408" s="13" t="s">
        <v>15013</v>
      </c>
      <c r="C3408" s="13" t="s">
        <v>10316</v>
      </c>
      <c r="D3408" s="13" t="s">
        <v>15014</v>
      </c>
      <c r="E3408" s="13" t="s">
        <v>788</v>
      </c>
      <c r="F3408" s="13" t="s">
        <v>9384</v>
      </c>
      <c r="G3408" s="13" t="s">
        <v>10320</v>
      </c>
      <c r="H3408" s="13" t="s">
        <v>9396</v>
      </c>
      <c r="I3408" s="13" t="s">
        <v>15020</v>
      </c>
      <c r="J3408" s="19">
        <v>846</v>
      </c>
      <c r="K3408" s="13" t="s">
        <v>9260</v>
      </c>
      <c r="L3408" s="26">
        <v>43110</v>
      </c>
      <c r="M3408" s="19">
        <v>846</v>
      </c>
      <c r="N3408" s="13" t="s">
        <v>9260</v>
      </c>
      <c r="O3408" s="21">
        <v>0</v>
      </c>
      <c r="P3408" s="13" t="s">
        <v>9257</v>
      </c>
      <c r="Q3408" s="26">
        <v>43111</v>
      </c>
    </row>
    <row r="3409" spans="1:17" x14ac:dyDescent="0.25">
      <c r="A3409" s="12" t="str">
        <f t="shared" si="53"/>
        <v>ADFN</v>
      </c>
      <c r="B3409" s="13" t="s">
        <v>15021</v>
      </c>
      <c r="C3409" s="13" t="s">
        <v>10259</v>
      </c>
      <c r="D3409" s="13" t="s">
        <v>15022</v>
      </c>
      <c r="E3409" s="13" t="s">
        <v>10391</v>
      </c>
      <c r="F3409" s="13" t="s">
        <v>9384</v>
      </c>
      <c r="G3409" s="13" t="s">
        <v>12737</v>
      </c>
      <c r="H3409" s="13" t="s">
        <v>9777</v>
      </c>
      <c r="I3409" s="13" t="s">
        <v>15023</v>
      </c>
      <c r="J3409" s="19">
        <v>1052</v>
      </c>
      <c r="K3409" s="13" t="s">
        <v>9260</v>
      </c>
      <c r="L3409" s="26">
        <v>43109</v>
      </c>
      <c r="M3409" s="19">
        <v>1052</v>
      </c>
      <c r="N3409" s="13" t="s">
        <v>9260</v>
      </c>
      <c r="O3409" s="21">
        <v>0</v>
      </c>
      <c r="P3409" s="13" t="s">
        <v>9257</v>
      </c>
      <c r="Q3409" s="26">
        <v>43110</v>
      </c>
    </row>
    <row r="3410" spans="1:17" x14ac:dyDescent="0.25">
      <c r="A3410" s="12" t="str">
        <f t="shared" si="53"/>
        <v>ADFN</v>
      </c>
      <c r="B3410" s="13" t="s">
        <v>15021</v>
      </c>
      <c r="C3410" s="13" t="s">
        <v>10267</v>
      </c>
      <c r="D3410" s="13" t="s">
        <v>15022</v>
      </c>
      <c r="E3410" s="13" t="s">
        <v>10391</v>
      </c>
      <c r="F3410" s="13" t="s">
        <v>9384</v>
      </c>
      <c r="G3410" s="13" t="s">
        <v>12737</v>
      </c>
      <c r="H3410" s="13" t="s">
        <v>9777</v>
      </c>
      <c r="I3410" s="13" t="s">
        <v>15024</v>
      </c>
      <c r="J3410" s="19">
        <v>994</v>
      </c>
      <c r="K3410" s="13" t="s">
        <v>9260</v>
      </c>
      <c r="L3410" s="26">
        <v>43109</v>
      </c>
      <c r="M3410" s="19">
        <v>994</v>
      </c>
      <c r="N3410" s="13" t="s">
        <v>9260</v>
      </c>
      <c r="O3410" s="21">
        <v>0</v>
      </c>
      <c r="P3410" s="13" t="s">
        <v>9257</v>
      </c>
      <c r="Q3410" s="26">
        <v>43110</v>
      </c>
    </row>
    <row r="3411" spans="1:17" x14ac:dyDescent="0.25">
      <c r="A3411" s="12" t="str">
        <f t="shared" si="53"/>
        <v>ADFN</v>
      </c>
      <c r="B3411" s="13" t="s">
        <v>15021</v>
      </c>
      <c r="C3411" s="13" t="s">
        <v>10304</v>
      </c>
      <c r="D3411" s="13" t="s">
        <v>15022</v>
      </c>
      <c r="E3411" s="13" t="s">
        <v>10391</v>
      </c>
      <c r="F3411" s="13" t="s">
        <v>9384</v>
      </c>
      <c r="G3411" s="13" t="s">
        <v>12737</v>
      </c>
      <c r="H3411" s="13" t="s">
        <v>9777</v>
      </c>
      <c r="I3411" s="13" t="s">
        <v>15025</v>
      </c>
      <c r="J3411" s="19">
        <v>630</v>
      </c>
      <c r="K3411" s="13" t="s">
        <v>9260</v>
      </c>
      <c r="L3411" s="26">
        <v>43109</v>
      </c>
      <c r="M3411" s="19">
        <v>630</v>
      </c>
      <c r="N3411" s="13" t="s">
        <v>9260</v>
      </c>
      <c r="O3411" s="21">
        <v>0</v>
      </c>
      <c r="P3411" s="13" t="s">
        <v>9257</v>
      </c>
      <c r="Q3411" s="26">
        <v>43110</v>
      </c>
    </row>
    <row r="3412" spans="1:17" x14ac:dyDescent="0.25">
      <c r="A3412" s="12" t="str">
        <f t="shared" si="53"/>
        <v>ADDR</v>
      </c>
      <c r="B3412" s="13" t="s">
        <v>15026</v>
      </c>
      <c r="C3412" s="13" t="s">
        <v>10259</v>
      </c>
      <c r="D3412" s="13" t="s">
        <v>15027</v>
      </c>
      <c r="E3412" s="13" t="s">
        <v>788</v>
      </c>
      <c r="F3412" s="13" t="s">
        <v>9585</v>
      </c>
      <c r="G3412" s="13" t="s">
        <v>12956</v>
      </c>
      <c r="H3412" s="13" t="s">
        <v>10016</v>
      </c>
      <c r="I3412" s="13" t="s">
        <v>15028</v>
      </c>
      <c r="J3412" s="19">
        <v>928</v>
      </c>
      <c r="K3412" s="13" t="s">
        <v>9260</v>
      </c>
      <c r="L3412" s="26">
        <v>43109</v>
      </c>
      <c r="M3412" s="19">
        <v>928</v>
      </c>
      <c r="N3412" s="13" t="s">
        <v>9260</v>
      </c>
      <c r="O3412" s="21">
        <v>0</v>
      </c>
      <c r="P3412" s="13" t="s">
        <v>9257</v>
      </c>
      <c r="Q3412" s="26">
        <v>43110</v>
      </c>
    </row>
    <row r="3413" spans="1:17" x14ac:dyDescent="0.25">
      <c r="A3413" s="12" t="str">
        <f t="shared" si="53"/>
        <v>ACYK</v>
      </c>
      <c r="B3413" s="13" t="s">
        <v>15026</v>
      </c>
      <c r="C3413" s="13" t="s">
        <v>10267</v>
      </c>
      <c r="D3413" s="13" t="s">
        <v>15027</v>
      </c>
      <c r="E3413" s="13" t="s">
        <v>788</v>
      </c>
      <c r="F3413" s="13" t="s">
        <v>9585</v>
      </c>
      <c r="G3413" s="13" t="s">
        <v>12956</v>
      </c>
      <c r="H3413" s="13" t="s">
        <v>10016</v>
      </c>
      <c r="I3413" s="13" t="s">
        <v>15029</v>
      </c>
      <c r="J3413" s="19">
        <v>534</v>
      </c>
      <c r="K3413" s="13" t="s">
        <v>9260</v>
      </c>
      <c r="L3413" s="26">
        <v>43109</v>
      </c>
      <c r="M3413" s="19">
        <v>534</v>
      </c>
      <c r="N3413" s="13" t="s">
        <v>9260</v>
      </c>
      <c r="O3413" s="21">
        <v>0</v>
      </c>
      <c r="P3413" s="13" t="s">
        <v>9257</v>
      </c>
      <c r="Q3413" s="26">
        <v>43110</v>
      </c>
    </row>
    <row r="3414" spans="1:17" x14ac:dyDescent="0.25">
      <c r="A3414" s="12" t="str">
        <f t="shared" si="53"/>
        <v>ACYK</v>
      </c>
      <c r="B3414" s="13" t="s">
        <v>15026</v>
      </c>
      <c r="C3414" s="13" t="s">
        <v>10304</v>
      </c>
      <c r="D3414" s="13" t="s">
        <v>15027</v>
      </c>
      <c r="E3414" s="13" t="s">
        <v>788</v>
      </c>
      <c r="F3414" s="13" t="s">
        <v>9585</v>
      </c>
      <c r="G3414" s="13" t="s">
        <v>12956</v>
      </c>
      <c r="H3414" s="13" t="s">
        <v>10016</v>
      </c>
      <c r="I3414" s="13" t="s">
        <v>15030</v>
      </c>
      <c r="J3414" s="19">
        <v>402</v>
      </c>
      <c r="K3414" s="13" t="s">
        <v>9260</v>
      </c>
      <c r="L3414" s="26">
        <v>43109</v>
      </c>
      <c r="M3414" s="19">
        <v>402</v>
      </c>
      <c r="N3414" s="13" t="s">
        <v>9260</v>
      </c>
      <c r="O3414" s="21">
        <v>0</v>
      </c>
      <c r="P3414" s="13" t="s">
        <v>9257</v>
      </c>
      <c r="Q3414" s="26">
        <v>43110</v>
      </c>
    </row>
    <row r="3415" spans="1:17" x14ac:dyDescent="0.25">
      <c r="A3415" s="12" t="str">
        <f t="shared" si="53"/>
        <v>ADDR</v>
      </c>
      <c r="B3415" s="13" t="s">
        <v>15026</v>
      </c>
      <c r="C3415" s="13" t="s">
        <v>10269</v>
      </c>
      <c r="D3415" s="13" t="s">
        <v>15027</v>
      </c>
      <c r="E3415" s="13" t="s">
        <v>788</v>
      </c>
      <c r="F3415" s="13" t="s">
        <v>9585</v>
      </c>
      <c r="G3415" s="13" t="s">
        <v>12956</v>
      </c>
      <c r="H3415" s="13" t="s">
        <v>10016</v>
      </c>
      <c r="I3415" s="13" t="s">
        <v>15031</v>
      </c>
      <c r="J3415" s="19">
        <v>400</v>
      </c>
      <c r="K3415" s="13" t="s">
        <v>9260</v>
      </c>
      <c r="L3415" s="26">
        <v>43109</v>
      </c>
      <c r="M3415" s="19">
        <v>400</v>
      </c>
      <c r="N3415" s="13" t="s">
        <v>9260</v>
      </c>
      <c r="O3415" s="21">
        <v>0</v>
      </c>
      <c r="P3415" s="13" t="s">
        <v>9257</v>
      </c>
      <c r="Q3415" s="26">
        <v>43110</v>
      </c>
    </row>
    <row r="3416" spans="1:17" x14ac:dyDescent="0.25">
      <c r="A3416" s="12" t="str">
        <f t="shared" si="53"/>
        <v>ACYK</v>
      </c>
      <c r="B3416" s="13" t="s">
        <v>15026</v>
      </c>
      <c r="C3416" s="13" t="s">
        <v>10307</v>
      </c>
      <c r="D3416" s="13" t="s">
        <v>15027</v>
      </c>
      <c r="E3416" s="13" t="s">
        <v>788</v>
      </c>
      <c r="F3416" s="13" t="s">
        <v>9585</v>
      </c>
      <c r="G3416" s="13" t="s">
        <v>12956</v>
      </c>
      <c r="H3416" s="13" t="s">
        <v>10016</v>
      </c>
      <c r="I3416" s="13" t="s">
        <v>15032</v>
      </c>
      <c r="J3416" s="19">
        <v>272</v>
      </c>
      <c r="K3416" s="13" t="s">
        <v>9260</v>
      </c>
      <c r="L3416" s="26">
        <v>43109</v>
      </c>
      <c r="M3416" s="19">
        <v>272</v>
      </c>
      <c r="N3416" s="13" t="s">
        <v>9260</v>
      </c>
      <c r="O3416" s="21">
        <v>0</v>
      </c>
      <c r="P3416" s="13" t="s">
        <v>9257</v>
      </c>
      <c r="Q3416" s="26">
        <v>43110</v>
      </c>
    </row>
    <row r="3417" spans="1:17" x14ac:dyDescent="0.25">
      <c r="A3417" s="12" t="str">
        <f t="shared" si="53"/>
        <v>ACYK</v>
      </c>
      <c r="B3417" s="13" t="s">
        <v>15026</v>
      </c>
      <c r="C3417" s="13" t="s">
        <v>10316</v>
      </c>
      <c r="D3417" s="13" t="s">
        <v>15027</v>
      </c>
      <c r="E3417" s="13" t="s">
        <v>788</v>
      </c>
      <c r="F3417" s="13" t="s">
        <v>9585</v>
      </c>
      <c r="G3417" s="13" t="s">
        <v>12956</v>
      </c>
      <c r="H3417" s="13" t="s">
        <v>10016</v>
      </c>
      <c r="I3417" s="13" t="s">
        <v>15033</v>
      </c>
      <c r="J3417" s="19">
        <v>270</v>
      </c>
      <c r="K3417" s="13" t="s">
        <v>9260</v>
      </c>
      <c r="L3417" s="26">
        <v>43109</v>
      </c>
      <c r="M3417" s="19">
        <v>270</v>
      </c>
      <c r="N3417" s="13" t="s">
        <v>9260</v>
      </c>
      <c r="O3417" s="21">
        <v>0</v>
      </c>
      <c r="P3417" s="13" t="s">
        <v>9257</v>
      </c>
      <c r="Q3417" s="26">
        <v>43110</v>
      </c>
    </row>
    <row r="3418" spans="1:17" x14ac:dyDescent="0.25">
      <c r="A3418" s="12" t="str">
        <f t="shared" si="53"/>
        <v>ADDR</v>
      </c>
      <c r="B3418" s="13" t="s">
        <v>15026</v>
      </c>
      <c r="C3418" s="13" t="s">
        <v>10660</v>
      </c>
      <c r="D3418" s="13" t="s">
        <v>15027</v>
      </c>
      <c r="E3418" s="13" t="s">
        <v>788</v>
      </c>
      <c r="F3418" s="13" t="s">
        <v>9585</v>
      </c>
      <c r="G3418" s="13" t="s">
        <v>12956</v>
      </c>
      <c r="H3418" s="13" t="s">
        <v>10016</v>
      </c>
      <c r="I3418" s="13" t="s">
        <v>15034</v>
      </c>
      <c r="J3418" s="19">
        <v>270</v>
      </c>
      <c r="K3418" s="13" t="s">
        <v>9260</v>
      </c>
      <c r="L3418" s="26">
        <v>43109</v>
      </c>
      <c r="M3418" s="19">
        <v>270</v>
      </c>
      <c r="N3418" s="13" t="s">
        <v>9260</v>
      </c>
      <c r="O3418" s="21">
        <v>0</v>
      </c>
      <c r="P3418" s="13" t="s">
        <v>9257</v>
      </c>
      <c r="Q3418" s="26">
        <v>43110</v>
      </c>
    </row>
    <row r="3419" spans="1:17" x14ac:dyDescent="0.25">
      <c r="A3419" s="12" t="str">
        <f t="shared" si="53"/>
        <v>ADDR</v>
      </c>
      <c r="B3419" s="13" t="s">
        <v>15026</v>
      </c>
      <c r="C3419" s="13" t="s">
        <v>10742</v>
      </c>
      <c r="D3419" s="13" t="s">
        <v>15027</v>
      </c>
      <c r="E3419" s="13" t="s">
        <v>788</v>
      </c>
      <c r="F3419" s="13" t="s">
        <v>9585</v>
      </c>
      <c r="G3419" s="13" t="s">
        <v>12956</v>
      </c>
      <c r="H3419" s="13" t="s">
        <v>10016</v>
      </c>
      <c r="I3419" s="13" t="s">
        <v>15035</v>
      </c>
      <c r="J3419" s="19">
        <v>136</v>
      </c>
      <c r="K3419" s="13" t="s">
        <v>9260</v>
      </c>
      <c r="L3419" s="26">
        <v>43109</v>
      </c>
      <c r="M3419" s="19">
        <v>136</v>
      </c>
      <c r="N3419" s="13" t="s">
        <v>9260</v>
      </c>
      <c r="O3419" s="21">
        <v>0</v>
      </c>
      <c r="P3419" s="13" t="s">
        <v>9257</v>
      </c>
      <c r="Q3419" s="26">
        <v>43110</v>
      </c>
    </row>
    <row r="3420" spans="1:17" x14ac:dyDescent="0.25">
      <c r="A3420" s="12" t="str">
        <f t="shared" si="53"/>
        <v>ADEA</v>
      </c>
      <c r="B3420" s="13" t="s">
        <v>15036</v>
      </c>
      <c r="C3420" s="13" t="s">
        <v>10259</v>
      </c>
      <c r="D3420" s="13" t="s">
        <v>14859</v>
      </c>
      <c r="E3420" s="13" t="s">
        <v>11131</v>
      </c>
      <c r="F3420" s="13" t="s">
        <v>9585</v>
      </c>
      <c r="G3420" s="13" t="s">
        <v>12809</v>
      </c>
      <c r="H3420" s="13" t="s">
        <v>9754</v>
      </c>
      <c r="I3420" s="13" t="s">
        <v>15037</v>
      </c>
      <c r="J3420" s="19">
        <v>806</v>
      </c>
      <c r="K3420" s="13" t="s">
        <v>9260</v>
      </c>
      <c r="L3420" s="26">
        <v>43109</v>
      </c>
      <c r="M3420" s="19">
        <v>806</v>
      </c>
      <c r="N3420" s="13" t="s">
        <v>9260</v>
      </c>
      <c r="O3420" s="21">
        <v>0</v>
      </c>
      <c r="P3420" s="13" t="s">
        <v>9257</v>
      </c>
      <c r="Q3420" s="26">
        <v>43110</v>
      </c>
    </row>
    <row r="3421" spans="1:17" x14ac:dyDescent="0.25">
      <c r="A3421" s="12" t="str">
        <f t="shared" si="53"/>
        <v>ADEA</v>
      </c>
      <c r="B3421" s="13" t="s">
        <v>15036</v>
      </c>
      <c r="C3421" s="13" t="s">
        <v>10267</v>
      </c>
      <c r="D3421" s="13" t="s">
        <v>14859</v>
      </c>
      <c r="E3421" s="13" t="s">
        <v>11131</v>
      </c>
      <c r="F3421" s="13" t="s">
        <v>9585</v>
      </c>
      <c r="G3421" s="13" t="s">
        <v>12809</v>
      </c>
      <c r="H3421" s="13" t="s">
        <v>9754</v>
      </c>
      <c r="I3421" s="13" t="s">
        <v>15038</v>
      </c>
      <c r="J3421" s="19">
        <v>692</v>
      </c>
      <c r="K3421" s="13" t="s">
        <v>9260</v>
      </c>
      <c r="L3421" s="26">
        <v>43109</v>
      </c>
      <c r="M3421" s="19">
        <v>692</v>
      </c>
      <c r="N3421" s="13" t="s">
        <v>9260</v>
      </c>
      <c r="O3421" s="21">
        <v>0</v>
      </c>
      <c r="P3421" s="13" t="s">
        <v>9257</v>
      </c>
      <c r="Q3421" s="26">
        <v>43110</v>
      </c>
    </row>
    <row r="3422" spans="1:17" x14ac:dyDescent="0.25">
      <c r="A3422" s="12" t="str">
        <f t="shared" si="53"/>
        <v>ADEA</v>
      </c>
      <c r="B3422" s="13" t="s">
        <v>15036</v>
      </c>
      <c r="C3422" s="13" t="s">
        <v>10304</v>
      </c>
      <c r="D3422" s="13" t="s">
        <v>14859</v>
      </c>
      <c r="E3422" s="13" t="s">
        <v>11131</v>
      </c>
      <c r="F3422" s="13" t="s">
        <v>9585</v>
      </c>
      <c r="G3422" s="13" t="s">
        <v>12809</v>
      </c>
      <c r="H3422" s="13" t="s">
        <v>9754</v>
      </c>
      <c r="I3422" s="13" t="s">
        <v>15039</v>
      </c>
      <c r="J3422" s="19">
        <v>350</v>
      </c>
      <c r="K3422" s="13" t="s">
        <v>9260</v>
      </c>
      <c r="L3422" s="26">
        <v>43109</v>
      </c>
      <c r="M3422" s="19">
        <v>350</v>
      </c>
      <c r="N3422" s="13" t="s">
        <v>9260</v>
      </c>
      <c r="O3422" s="21">
        <v>0</v>
      </c>
      <c r="P3422" s="13" t="s">
        <v>9257</v>
      </c>
      <c r="Q3422" s="26">
        <v>43110</v>
      </c>
    </row>
    <row r="3423" spans="1:17" x14ac:dyDescent="0.25">
      <c r="A3423" s="12" t="str">
        <f t="shared" si="53"/>
        <v>ADEA</v>
      </c>
      <c r="B3423" s="13" t="s">
        <v>15036</v>
      </c>
      <c r="C3423" s="13" t="s">
        <v>10269</v>
      </c>
      <c r="D3423" s="13" t="s">
        <v>14859</v>
      </c>
      <c r="E3423" s="13" t="s">
        <v>11131</v>
      </c>
      <c r="F3423" s="13" t="s">
        <v>9585</v>
      </c>
      <c r="G3423" s="13" t="s">
        <v>12809</v>
      </c>
      <c r="H3423" s="13" t="s">
        <v>9754</v>
      </c>
      <c r="I3423" s="13" t="s">
        <v>15040</v>
      </c>
      <c r="J3423" s="19">
        <v>118</v>
      </c>
      <c r="K3423" s="13" t="s">
        <v>9260</v>
      </c>
      <c r="L3423" s="26">
        <v>43109</v>
      </c>
      <c r="M3423" s="19">
        <v>118</v>
      </c>
      <c r="N3423" s="13" t="s">
        <v>9260</v>
      </c>
      <c r="O3423" s="21">
        <v>0</v>
      </c>
      <c r="P3423" s="13" t="s">
        <v>9257</v>
      </c>
      <c r="Q3423" s="26">
        <v>43110</v>
      </c>
    </row>
    <row r="3424" spans="1:17" x14ac:dyDescent="0.25">
      <c r="A3424" s="12" t="str">
        <f t="shared" si="53"/>
        <v>ADDR</v>
      </c>
      <c r="B3424" s="13" t="s">
        <v>15041</v>
      </c>
      <c r="C3424" s="13" t="s">
        <v>10259</v>
      </c>
      <c r="D3424" s="13" t="s">
        <v>15027</v>
      </c>
      <c r="E3424" s="13" t="s">
        <v>3409</v>
      </c>
      <c r="F3424" s="13" t="s">
        <v>9585</v>
      </c>
      <c r="G3424" s="13" t="s">
        <v>12948</v>
      </c>
      <c r="H3424" s="13" t="s">
        <v>9810</v>
      </c>
      <c r="I3424" s="13" t="s">
        <v>15042</v>
      </c>
      <c r="J3424" s="19">
        <v>860</v>
      </c>
      <c r="K3424" s="13" t="s">
        <v>9260</v>
      </c>
      <c r="L3424" s="26">
        <v>43109</v>
      </c>
      <c r="M3424" s="19">
        <v>860</v>
      </c>
      <c r="N3424" s="13" t="s">
        <v>9260</v>
      </c>
      <c r="O3424" s="21">
        <v>0</v>
      </c>
      <c r="P3424" s="13" t="s">
        <v>9257</v>
      </c>
      <c r="Q3424" s="26">
        <v>43110</v>
      </c>
    </row>
    <row r="3425" spans="1:17" x14ac:dyDescent="0.25">
      <c r="A3425" s="12" t="str">
        <f t="shared" si="53"/>
        <v>ADDR</v>
      </c>
      <c r="B3425" s="13" t="s">
        <v>15041</v>
      </c>
      <c r="C3425" s="13" t="s">
        <v>10267</v>
      </c>
      <c r="D3425" s="13" t="s">
        <v>15027</v>
      </c>
      <c r="E3425" s="13" t="s">
        <v>3409</v>
      </c>
      <c r="F3425" s="13" t="s">
        <v>9585</v>
      </c>
      <c r="G3425" s="13" t="s">
        <v>12948</v>
      </c>
      <c r="H3425" s="13" t="s">
        <v>9810</v>
      </c>
      <c r="I3425" s="13" t="s">
        <v>15043</v>
      </c>
      <c r="J3425" s="19">
        <v>754</v>
      </c>
      <c r="K3425" s="13" t="s">
        <v>9260</v>
      </c>
      <c r="L3425" s="26">
        <v>43109</v>
      </c>
      <c r="M3425" s="19">
        <v>754</v>
      </c>
      <c r="N3425" s="13" t="s">
        <v>9260</v>
      </c>
      <c r="O3425" s="21">
        <v>0</v>
      </c>
      <c r="P3425" s="13" t="s">
        <v>9257</v>
      </c>
      <c r="Q3425" s="26">
        <v>43110</v>
      </c>
    </row>
    <row r="3426" spans="1:17" x14ac:dyDescent="0.25">
      <c r="A3426" s="12" t="str">
        <f t="shared" si="53"/>
        <v>ADDR</v>
      </c>
      <c r="B3426" s="13" t="s">
        <v>15041</v>
      </c>
      <c r="C3426" s="13" t="s">
        <v>10304</v>
      </c>
      <c r="D3426" s="13" t="s">
        <v>15027</v>
      </c>
      <c r="E3426" s="13" t="s">
        <v>3409</v>
      </c>
      <c r="F3426" s="13" t="s">
        <v>9585</v>
      </c>
      <c r="G3426" s="13" t="s">
        <v>12948</v>
      </c>
      <c r="H3426" s="13" t="s">
        <v>9810</v>
      </c>
      <c r="I3426" s="13" t="s">
        <v>15044</v>
      </c>
      <c r="J3426" s="19">
        <v>754</v>
      </c>
      <c r="K3426" s="13" t="s">
        <v>9260</v>
      </c>
      <c r="L3426" s="26">
        <v>43109</v>
      </c>
      <c r="M3426" s="19">
        <v>754</v>
      </c>
      <c r="N3426" s="13" t="s">
        <v>9260</v>
      </c>
      <c r="O3426" s="21">
        <v>0</v>
      </c>
      <c r="P3426" s="13" t="s">
        <v>9257</v>
      </c>
      <c r="Q3426" s="26">
        <v>43110</v>
      </c>
    </row>
    <row r="3427" spans="1:17" x14ac:dyDescent="0.25">
      <c r="A3427" s="12" t="str">
        <f t="shared" si="53"/>
        <v>ADDR</v>
      </c>
      <c r="B3427" s="13" t="s">
        <v>15041</v>
      </c>
      <c r="C3427" s="13" t="s">
        <v>10269</v>
      </c>
      <c r="D3427" s="13" t="s">
        <v>15027</v>
      </c>
      <c r="E3427" s="13" t="s">
        <v>3409</v>
      </c>
      <c r="F3427" s="13" t="s">
        <v>9585</v>
      </c>
      <c r="G3427" s="13" t="s">
        <v>12948</v>
      </c>
      <c r="H3427" s="13" t="s">
        <v>9810</v>
      </c>
      <c r="I3427" s="13" t="s">
        <v>15045</v>
      </c>
      <c r="J3427" s="19">
        <v>434</v>
      </c>
      <c r="K3427" s="13" t="s">
        <v>9260</v>
      </c>
      <c r="L3427" s="26">
        <v>43109</v>
      </c>
      <c r="M3427" s="19">
        <v>434</v>
      </c>
      <c r="N3427" s="13" t="s">
        <v>9260</v>
      </c>
      <c r="O3427" s="21">
        <v>0</v>
      </c>
      <c r="P3427" s="13" t="s">
        <v>9257</v>
      </c>
      <c r="Q3427" s="26">
        <v>43110</v>
      </c>
    </row>
    <row r="3428" spans="1:17" x14ac:dyDescent="0.25">
      <c r="A3428" s="12" t="str">
        <f t="shared" si="53"/>
        <v>ADDR</v>
      </c>
      <c r="B3428" s="13" t="s">
        <v>15041</v>
      </c>
      <c r="C3428" s="13" t="s">
        <v>10307</v>
      </c>
      <c r="D3428" s="13" t="s">
        <v>15027</v>
      </c>
      <c r="E3428" s="13" t="s">
        <v>3409</v>
      </c>
      <c r="F3428" s="13" t="s">
        <v>9585</v>
      </c>
      <c r="G3428" s="13" t="s">
        <v>12948</v>
      </c>
      <c r="H3428" s="13" t="s">
        <v>9810</v>
      </c>
      <c r="I3428" s="13" t="s">
        <v>15046</v>
      </c>
      <c r="J3428" s="19">
        <v>432</v>
      </c>
      <c r="K3428" s="13" t="s">
        <v>9260</v>
      </c>
      <c r="L3428" s="26">
        <v>43109</v>
      </c>
      <c r="M3428" s="19">
        <v>432</v>
      </c>
      <c r="N3428" s="13" t="s">
        <v>9260</v>
      </c>
      <c r="O3428" s="21">
        <v>0</v>
      </c>
      <c r="P3428" s="13" t="s">
        <v>9257</v>
      </c>
      <c r="Q3428" s="26">
        <v>43110</v>
      </c>
    </row>
    <row r="3429" spans="1:17" x14ac:dyDescent="0.25">
      <c r="A3429" s="12" t="str">
        <f t="shared" si="53"/>
        <v>ACYK</v>
      </c>
      <c r="B3429" s="13" t="s">
        <v>15047</v>
      </c>
      <c r="C3429" s="13" t="s">
        <v>10259</v>
      </c>
      <c r="D3429" s="13" t="s">
        <v>15027</v>
      </c>
      <c r="E3429" s="13" t="s">
        <v>3409</v>
      </c>
      <c r="F3429" s="13" t="s">
        <v>9585</v>
      </c>
      <c r="G3429" s="13" t="s">
        <v>12948</v>
      </c>
      <c r="H3429" s="13" t="s">
        <v>9810</v>
      </c>
      <c r="I3429" s="13" t="s">
        <v>15048</v>
      </c>
      <c r="J3429" s="19">
        <v>648</v>
      </c>
      <c r="K3429" s="13" t="s">
        <v>9260</v>
      </c>
      <c r="L3429" s="26">
        <v>43109</v>
      </c>
      <c r="M3429" s="19">
        <v>648</v>
      </c>
      <c r="N3429" s="13" t="s">
        <v>9260</v>
      </c>
      <c r="O3429" s="21">
        <v>0</v>
      </c>
      <c r="P3429" s="13" t="s">
        <v>9257</v>
      </c>
      <c r="Q3429" s="26">
        <v>43110</v>
      </c>
    </row>
    <row r="3430" spans="1:17" x14ac:dyDescent="0.25">
      <c r="A3430" s="12" t="str">
        <f t="shared" si="53"/>
        <v>ACYK</v>
      </c>
      <c r="B3430" s="13" t="s">
        <v>15047</v>
      </c>
      <c r="C3430" s="13" t="s">
        <v>10267</v>
      </c>
      <c r="D3430" s="13" t="s">
        <v>15027</v>
      </c>
      <c r="E3430" s="13" t="s">
        <v>3409</v>
      </c>
      <c r="F3430" s="13" t="s">
        <v>9585</v>
      </c>
      <c r="G3430" s="13" t="s">
        <v>12948</v>
      </c>
      <c r="H3430" s="13" t="s">
        <v>9810</v>
      </c>
      <c r="I3430" s="13" t="s">
        <v>15049</v>
      </c>
      <c r="J3430" s="19">
        <v>540</v>
      </c>
      <c r="K3430" s="13" t="s">
        <v>9260</v>
      </c>
      <c r="L3430" s="26">
        <v>43109</v>
      </c>
      <c r="M3430" s="19">
        <v>540</v>
      </c>
      <c r="N3430" s="13" t="s">
        <v>9260</v>
      </c>
      <c r="O3430" s="21">
        <v>0</v>
      </c>
      <c r="P3430" s="13" t="s">
        <v>9257</v>
      </c>
      <c r="Q3430" s="26">
        <v>43110</v>
      </c>
    </row>
    <row r="3431" spans="1:17" x14ac:dyDescent="0.25">
      <c r="A3431" s="12" t="str">
        <f t="shared" si="53"/>
        <v>AAZJ</v>
      </c>
      <c r="B3431" s="13" t="s">
        <v>15050</v>
      </c>
      <c r="C3431" s="13" t="s">
        <v>10307</v>
      </c>
      <c r="D3431" s="13" t="s">
        <v>15051</v>
      </c>
      <c r="E3431" s="13" t="s">
        <v>788</v>
      </c>
      <c r="F3431" s="13" t="s">
        <v>9384</v>
      </c>
      <c r="G3431" s="13" t="s">
        <v>12651</v>
      </c>
      <c r="H3431" s="13" t="s">
        <v>9446</v>
      </c>
      <c r="I3431" s="13" t="s">
        <v>15052</v>
      </c>
      <c r="J3431" s="19">
        <v>374</v>
      </c>
      <c r="K3431" s="13" t="s">
        <v>9260</v>
      </c>
      <c r="L3431" s="26">
        <v>43110</v>
      </c>
      <c r="M3431" s="19">
        <v>374</v>
      </c>
      <c r="N3431" s="13" t="s">
        <v>9260</v>
      </c>
      <c r="O3431" s="21">
        <v>0</v>
      </c>
      <c r="P3431" s="13" t="s">
        <v>9257</v>
      </c>
      <c r="Q3431" s="26">
        <v>43111</v>
      </c>
    </row>
    <row r="3432" spans="1:17" x14ac:dyDescent="0.25">
      <c r="A3432" s="12" t="str">
        <f t="shared" si="53"/>
        <v>AAZJ</v>
      </c>
      <c r="B3432" s="13" t="s">
        <v>15050</v>
      </c>
      <c r="C3432" s="13" t="s">
        <v>10316</v>
      </c>
      <c r="D3432" s="13" t="s">
        <v>15051</v>
      </c>
      <c r="E3432" s="13" t="s">
        <v>788</v>
      </c>
      <c r="F3432" s="13" t="s">
        <v>9384</v>
      </c>
      <c r="G3432" s="13" t="s">
        <v>12651</v>
      </c>
      <c r="H3432" s="13" t="s">
        <v>9446</v>
      </c>
      <c r="I3432" s="13" t="s">
        <v>15053</v>
      </c>
      <c r="J3432" s="19">
        <v>374</v>
      </c>
      <c r="K3432" s="13" t="s">
        <v>9260</v>
      </c>
      <c r="L3432" s="26">
        <v>43110</v>
      </c>
      <c r="M3432" s="19">
        <v>374</v>
      </c>
      <c r="N3432" s="13" t="s">
        <v>9260</v>
      </c>
      <c r="O3432" s="21">
        <v>0</v>
      </c>
      <c r="P3432" s="13" t="s">
        <v>9257</v>
      </c>
      <c r="Q3432" s="26">
        <v>43111</v>
      </c>
    </row>
    <row r="3433" spans="1:17" x14ac:dyDescent="0.25">
      <c r="A3433" s="12" t="str">
        <f t="shared" si="53"/>
        <v>AAZJ</v>
      </c>
      <c r="B3433" s="13" t="s">
        <v>15054</v>
      </c>
      <c r="C3433" s="13" t="s">
        <v>10307</v>
      </c>
      <c r="D3433" s="13" t="s">
        <v>15055</v>
      </c>
      <c r="E3433" s="13" t="s">
        <v>788</v>
      </c>
      <c r="F3433" s="13" t="s">
        <v>9384</v>
      </c>
      <c r="G3433" s="13" t="s">
        <v>12651</v>
      </c>
      <c r="H3433" s="13" t="s">
        <v>9446</v>
      </c>
      <c r="I3433" s="13" t="s">
        <v>15056</v>
      </c>
      <c r="J3433" s="19">
        <v>372</v>
      </c>
      <c r="K3433" s="13" t="s">
        <v>9260</v>
      </c>
      <c r="L3433" s="26">
        <v>43117</v>
      </c>
      <c r="M3433" s="19">
        <v>372</v>
      </c>
      <c r="N3433" s="13" t="s">
        <v>9260</v>
      </c>
      <c r="O3433" s="21">
        <v>0</v>
      </c>
      <c r="P3433" s="13" t="s">
        <v>9257</v>
      </c>
      <c r="Q3433" s="26">
        <v>43118</v>
      </c>
    </row>
    <row r="3434" spans="1:17" x14ac:dyDescent="0.25">
      <c r="A3434" s="12" t="str">
        <f t="shared" si="53"/>
        <v>ACPR</v>
      </c>
      <c r="B3434" s="13" t="s">
        <v>15057</v>
      </c>
      <c r="C3434" s="13" t="s">
        <v>10259</v>
      </c>
      <c r="D3434" s="13" t="s">
        <v>14805</v>
      </c>
      <c r="E3434" s="13" t="s">
        <v>788</v>
      </c>
      <c r="F3434" s="13" t="s">
        <v>9626</v>
      </c>
      <c r="G3434" s="13" t="s">
        <v>10631</v>
      </c>
      <c r="H3434" s="13" t="s">
        <v>9630</v>
      </c>
      <c r="I3434" s="13" t="s">
        <v>15058</v>
      </c>
      <c r="J3434" s="19">
        <v>734</v>
      </c>
      <c r="K3434" s="13" t="s">
        <v>9260</v>
      </c>
      <c r="L3434" s="26">
        <v>43111</v>
      </c>
      <c r="M3434" s="19">
        <v>734</v>
      </c>
      <c r="N3434" s="13" t="s">
        <v>9260</v>
      </c>
      <c r="O3434" s="21">
        <v>0</v>
      </c>
      <c r="P3434" s="13" t="s">
        <v>9257</v>
      </c>
      <c r="Q3434" s="26">
        <v>43112</v>
      </c>
    </row>
    <row r="3435" spans="1:17" x14ac:dyDescent="0.25">
      <c r="A3435" s="12" t="str">
        <f t="shared" si="53"/>
        <v>ACPR</v>
      </c>
      <c r="B3435" s="13" t="s">
        <v>15057</v>
      </c>
      <c r="C3435" s="13" t="s">
        <v>10267</v>
      </c>
      <c r="D3435" s="13" t="s">
        <v>14805</v>
      </c>
      <c r="E3435" s="13" t="s">
        <v>788</v>
      </c>
      <c r="F3435" s="13" t="s">
        <v>9626</v>
      </c>
      <c r="G3435" s="13" t="s">
        <v>10631</v>
      </c>
      <c r="H3435" s="13" t="s">
        <v>9630</v>
      </c>
      <c r="I3435" s="13" t="s">
        <v>15059</v>
      </c>
      <c r="J3435" s="19">
        <v>590</v>
      </c>
      <c r="K3435" s="13" t="s">
        <v>9260</v>
      </c>
      <c r="L3435" s="26">
        <v>43111</v>
      </c>
      <c r="M3435" s="19">
        <v>590</v>
      </c>
      <c r="N3435" s="13" t="s">
        <v>9260</v>
      </c>
      <c r="O3435" s="21">
        <v>0</v>
      </c>
      <c r="P3435" s="13" t="s">
        <v>9257</v>
      </c>
      <c r="Q3435" s="26">
        <v>43112</v>
      </c>
    </row>
    <row r="3436" spans="1:17" x14ac:dyDescent="0.25">
      <c r="A3436" s="12" t="str">
        <f t="shared" si="53"/>
        <v>ACPR</v>
      </c>
      <c r="B3436" s="13" t="s">
        <v>15057</v>
      </c>
      <c r="C3436" s="13" t="s">
        <v>10304</v>
      </c>
      <c r="D3436" s="13" t="s">
        <v>14805</v>
      </c>
      <c r="E3436" s="13" t="s">
        <v>788</v>
      </c>
      <c r="F3436" s="13" t="s">
        <v>9626</v>
      </c>
      <c r="G3436" s="13" t="s">
        <v>10631</v>
      </c>
      <c r="H3436" s="13" t="s">
        <v>9630</v>
      </c>
      <c r="I3436" s="13" t="s">
        <v>15060</v>
      </c>
      <c r="J3436" s="19">
        <v>488</v>
      </c>
      <c r="K3436" s="13" t="s">
        <v>9260</v>
      </c>
      <c r="L3436" s="26">
        <v>43111</v>
      </c>
      <c r="M3436" s="19">
        <v>488</v>
      </c>
      <c r="N3436" s="13" t="s">
        <v>9260</v>
      </c>
      <c r="O3436" s="21">
        <v>0</v>
      </c>
      <c r="P3436" s="13" t="s">
        <v>9257</v>
      </c>
      <c r="Q3436" s="26">
        <v>43112</v>
      </c>
    </row>
    <row r="3437" spans="1:17" x14ac:dyDescent="0.25">
      <c r="A3437" s="12" t="str">
        <f t="shared" si="53"/>
        <v>ACPR</v>
      </c>
      <c r="B3437" s="13" t="s">
        <v>15057</v>
      </c>
      <c r="C3437" s="13" t="s">
        <v>10269</v>
      </c>
      <c r="D3437" s="13" t="s">
        <v>14805</v>
      </c>
      <c r="E3437" s="13" t="s">
        <v>788</v>
      </c>
      <c r="F3437" s="13" t="s">
        <v>9626</v>
      </c>
      <c r="G3437" s="13" t="s">
        <v>10631</v>
      </c>
      <c r="H3437" s="13" t="s">
        <v>9630</v>
      </c>
      <c r="I3437" s="13" t="s">
        <v>15061</v>
      </c>
      <c r="J3437" s="19">
        <v>362</v>
      </c>
      <c r="K3437" s="13" t="s">
        <v>9260</v>
      </c>
      <c r="L3437" s="26">
        <v>43111</v>
      </c>
      <c r="M3437" s="19">
        <v>362</v>
      </c>
      <c r="N3437" s="13" t="s">
        <v>9260</v>
      </c>
      <c r="O3437" s="21">
        <v>0</v>
      </c>
      <c r="P3437" s="13" t="s">
        <v>9257</v>
      </c>
      <c r="Q3437" s="26">
        <v>43112</v>
      </c>
    </row>
    <row r="3438" spans="1:17" x14ac:dyDescent="0.25">
      <c r="A3438" s="12" t="str">
        <f t="shared" si="53"/>
        <v>ACPR</v>
      </c>
      <c r="B3438" s="13" t="s">
        <v>15057</v>
      </c>
      <c r="C3438" s="13" t="s">
        <v>10307</v>
      </c>
      <c r="D3438" s="13" t="s">
        <v>14805</v>
      </c>
      <c r="E3438" s="13" t="s">
        <v>788</v>
      </c>
      <c r="F3438" s="13" t="s">
        <v>9626</v>
      </c>
      <c r="G3438" s="13" t="s">
        <v>10631</v>
      </c>
      <c r="H3438" s="13" t="s">
        <v>9630</v>
      </c>
      <c r="I3438" s="13" t="s">
        <v>15062</v>
      </c>
      <c r="J3438" s="19">
        <v>362</v>
      </c>
      <c r="K3438" s="13" t="s">
        <v>9260</v>
      </c>
      <c r="L3438" s="26">
        <v>43111</v>
      </c>
      <c r="M3438" s="19">
        <v>362</v>
      </c>
      <c r="N3438" s="13" t="s">
        <v>9260</v>
      </c>
      <c r="O3438" s="21">
        <v>0</v>
      </c>
      <c r="P3438" s="13" t="s">
        <v>9257</v>
      </c>
      <c r="Q3438" s="26">
        <v>43112</v>
      </c>
    </row>
    <row r="3439" spans="1:17" x14ac:dyDescent="0.25">
      <c r="A3439" s="12" t="str">
        <f t="shared" si="53"/>
        <v>ACPR</v>
      </c>
      <c r="B3439" s="13" t="s">
        <v>15063</v>
      </c>
      <c r="C3439" s="13" t="s">
        <v>10259</v>
      </c>
      <c r="D3439" s="13" t="s">
        <v>14799</v>
      </c>
      <c r="E3439" s="13" t="s">
        <v>788</v>
      </c>
      <c r="F3439" s="13" t="s">
        <v>9626</v>
      </c>
      <c r="G3439" s="13" t="s">
        <v>11081</v>
      </c>
      <c r="H3439" s="13" t="s">
        <v>9627</v>
      </c>
      <c r="I3439" s="13" t="s">
        <v>15064</v>
      </c>
      <c r="J3439" s="19">
        <v>858</v>
      </c>
      <c r="K3439" s="13" t="s">
        <v>9260</v>
      </c>
      <c r="L3439" s="26">
        <v>43111</v>
      </c>
      <c r="M3439" s="19">
        <v>858</v>
      </c>
      <c r="N3439" s="13" t="s">
        <v>9260</v>
      </c>
      <c r="O3439" s="21">
        <v>0</v>
      </c>
      <c r="P3439" s="13" t="s">
        <v>9257</v>
      </c>
      <c r="Q3439" s="26">
        <v>43112</v>
      </c>
    </row>
    <row r="3440" spans="1:17" x14ac:dyDescent="0.25">
      <c r="A3440" s="12" t="str">
        <f t="shared" si="53"/>
        <v>ACPR</v>
      </c>
      <c r="B3440" s="13" t="s">
        <v>15063</v>
      </c>
      <c r="C3440" s="13" t="s">
        <v>10267</v>
      </c>
      <c r="D3440" s="13" t="s">
        <v>14799</v>
      </c>
      <c r="E3440" s="13" t="s">
        <v>788</v>
      </c>
      <c r="F3440" s="13" t="s">
        <v>9626</v>
      </c>
      <c r="G3440" s="13" t="s">
        <v>11081</v>
      </c>
      <c r="H3440" s="13" t="s">
        <v>9627</v>
      </c>
      <c r="I3440" s="13" t="s">
        <v>15065</v>
      </c>
      <c r="J3440" s="19">
        <v>580</v>
      </c>
      <c r="K3440" s="13" t="s">
        <v>9260</v>
      </c>
      <c r="L3440" s="26">
        <v>43111</v>
      </c>
      <c r="M3440" s="19">
        <v>580</v>
      </c>
      <c r="N3440" s="13" t="s">
        <v>9260</v>
      </c>
      <c r="O3440" s="21">
        <v>0</v>
      </c>
      <c r="P3440" s="13" t="s">
        <v>9257</v>
      </c>
      <c r="Q3440" s="26">
        <v>43112</v>
      </c>
    </row>
    <row r="3441" spans="1:17" x14ac:dyDescent="0.25">
      <c r="A3441" s="12" t="str">
        <f t="shared" si="53"/>
        <v>ACPR</v>
      </c>
      <c r="B3441" s="13" t="s">
        <v>15063</v>
      </c>
      <c r="C3441" s="13" t="s">
        <v>10304</v>
      </c>
      <c r="D3441" s="13" t="s">
        <v>14799</v>
      </c>
      <c r="E3441" s="13" t="s">
        <v>788</v>
      </c>
      <c r="F3441" s="13" t="s">
        <v>9626</v>
      </c>
      <c r="G3441" s="13" t="s">
        <v>11081</v>
      </c>
      <c r="H3441" s="13" t="s">
        <v>9627</v>
      </c>
      <c r="I3441" s="13" t="s">
        <v>15066</v>
      </c>
      <c r="J3441" s="19">
        <v>572</v>
      </c>
      <c r="K3441" s="13" t="s">
        <v>9260</v>
      </c>
      <c r="L3441" s="26">
        <v>43111</v>
      </c>
      <c r="M3441" s="19">
        <v>572</v>
      </c>
      <c r="N3441" s="13" t="s">
        <v>9260</v>
      </c>
      <c r="O3441" s="21">
        <v>0</v>
      </c>
      <c r="P3441" s="13" t="s">
        <v>9257</v>
      </c>
      <c r="Q3441" s="26">
        <v>43112</v>
      </c>
    </row>
    <row r="3442" spans="1:17" x14ac:dyDescent="0.25">
      <c r="A3442" s="12" t="str">
        <f t="shared" si="53"/>
        <v>ACPR</v>
      </c>
      <c r="B3442" s="13" t="s">
        <v>15063</v>
      </c>
      <c r="C3442" s="13" t="s">
        <v>10269</v>
      </c>
      <c r="D3442" s="13" t="s">
        <v>14799</v>
      </c>
      <c r="E3442" s="13" t="s">
        <v>788</v>
      </c>
      <c r="F3442" s="13" t="s">
        <v>9626</v>
      </c>
      <c r="G3442" s="13" t="s">
        <v>11081</v>
      </c>
      <c r="H3442" s="13" t="s">
        <v>9627</v>
      </c>
      <c r="I3442" s="13" t="s">
        <v>15067</v>
      </c>
      <c r="J3442" s="19">
        <v>290</v>
      </c>
      <c r="K3442" s="13" t="s">
        <v>9260</v>
      </c>
      <c r="L3442" s="26">
        <v>43111</v>
      </c>
      <c r="M3442" s="19">
        <v>290</v>
      </c>
      <c r="N3442" s="13" t="s">
        <v>9260</v>
      </c>
      <c r="O3442" s="21">
        <v>0</v>
      </c>
      <c r="P3442" s="13" t="s">
        <v>9257</v>
      </c>
      <c r="Q3442" s="26">
        <v>43112</v>
      </c>
    </row>
    <row r="3443" spans="1:17" x14ac:dyDescent="0.25">
      <c r="A3443" s="12" t="str">
        <f t="shared" si="53"/>
        <v>ACPR</v>
      </c>
      <c r="B3443" s="13" t="s">
        <v>15063</v>
      </c>
      <c r="C3443" s="13" t="s">
        <v>10307</v>
      </c>
      <c r="D3443" s="13" t="s">
        <v>14799</v>
      </c>
      <c r="E3443" s="13" t="s">
        <v>788</v>
      </c>
      <c r="F3443" s="13" t="s">
        <v>9626</v>
      </c>
      <c r="G3443" s="13" t="s">
        <v>11081</v>
      </c>
      <c r="H3443" s="13" t="s">
        <v>9627</v>
      </c>
      <c r="I3443" s="13" t="s">
        <v>15068</v>
      </c>
      <c r="J3443" s="19">
        <v>286</v>
      </c>
      <c r="K3443" s="13" t="s">
        <v>9260</v>
      </c>
      <c r="L3443" s="26">
        <v>43111</v>
      </c>
      <c r="M3443" s="19">
        <v>286</v>
      </c>
      <c r="N3443" s="13" t="s">
        <v>9260</v>
      </c>
      <c r="O3443" s="21">
        <v>0</v>
      </c>
      <c r="P3443" s="13" t="s">
        <v>9257</v>
      </c>
      <c r="Q3443" s="26">
        <v>43112</v>
      </c>
    </row>
    <row r="3444" spans="1:17" x14ac:dyDescent="0.25">
      <c r="A3444" s="12" t="str">
        <f t="shared" si="53"/>
        <v>ADBY</v>
      </c>
      <c r="B3444" s="13" t="s">
        <v>15069</v>
      </c>
      <c r="C3444" s="13" t="s">
        <v>10259</v>
      </c>
      <c r="D3444" s="13" t="s">
        <v>12893</v>
      </c>
      <c r="E3444" s="13" t="s">
        <v>11366</v>
      </c>
      <c r="F3444" s="13" t="s">
        <v>9585</v>
      </c>
      <c r="G3444" s="13" t="s">
        <v>11943</v>
      </c>
      <c r="H3444" s="13" t="s">
        <v>9654</v>
      </c>
      <c r="I3444" s="13" t="s">
        <v>15070</v>
      </c>
      <c r="J3444" s="19">
        <v>522</v>
      </c>
      <c r="K3444" s="13" t="s">
        <v>9260</v>
      </c>
      <c r="L3444" s="26">
        <v>43111</v>
      </c>
      <c r="M3444" s="19">
        <v>522</v>
      </c>
      <c r="N3444" s="13" t="s">
        <v>9260</v>
      </c>
      <c r="O3444" s="21">
        <v>0</v>
      </c>
      <c r="P3444" s="13" t="s">
        <v>9257</v>
      </c>
      <c r="Q3444" s="26">
        <v>43112</v>
      </c>
    </row>
    <row r="3445" spans="1:17" x14ac:dyDescent="0.25">
      <c r="A3445" s="12" t="str">
        <f t="shared" si="53"/>
        <v>ADBY</v>
      </c>
      <c r="B3445" s="13" t="s">
        <v>15069</v>
      </c>
      <c r="C3445" s="13" t="s">
        <v>10267</v>
      </c>
      <c r="D3445" s="13" t="s">
        <v>12893</v>
      </c>
      <c r="E3445" s="13" t="s">
        <v>11366</v>
      </c>
      <c r="F3445" s="13" t="s">
        <v>9585</v>
      </c>
      <c r="G3445" s="13" t="s">
        <v>11943</v>
      </c>
      <c r="H3445" s="13" t="s">
        <v>9654</v>
      </c>
      <c r="I3445" s="13" t="s">
        <v>15071</v>
      </c>
      <c r="J3445" s="19">
        <v>520</v>
      </c>
      <c r="K3445" s="13" t="s">
        <v>9260</v>
      </c>
      <c r="L3445" s="26">
        <v>43111</v>
      </c>
      <c r="M3445" s="19">
        <v>520</v>
      </c>
      <c r="N3445" s="13" t="s">
        <v>9260</v>
      </c>
      <c r="O3445" s="21">
        <v>0</v>
      </c>
      <c r="P3445" s="13" t="s">
        <v>9257</v>
      </c>
      <c r="Q3445" s="26">
        <v>43112</v>
      </c>
    </row>
    <row r="3446" spans="1:17" x14ac:dyDescent="0.25">
      <c r="A3446" s="12" t="str">
        <f t="shared" si="53"/>
        <v>ADBY</v>
      </c>
      <c r="B3446" s="13" t="s">
        <v>15069</v>
      </c>
      <c r="C3446" s="13" t="s">
        <v>10304</v>
      </c>
      <c r="D3446" s="13" t="s">
        <v>12893</v>
      </c>
      <c r="E3446" s="13" t="s">
        <v>11366</v>
      </c>
      <c r="F3446" s="13" t="s">
        <v>9585</v>
      </c>
      <c r="G3446" s="13" t="s">
        <v>11943</v>
      </c>
      <c r="H3446" s="13" t="s">
        <v>9654</v>
      </c>
      <c r="I3446" s="13" t="s">
        <v>15072</v>
      </c>
      <c r="J3446" s="19">
        <v>520</v>
      </c>
      <c r="K3446" s="13" t="s">
        <v>9260</v>
      </c>
      <c r="L3446" s="26">
        <v>43111</v>
      </c>
      <c r="M3446" s="19">
        <v>520</v>
      </c>
      <c r="N3446" s="13" t="s">
        <v>9260</v>
      </c>
      <c r="O3446" s="21">
        <v>0</v>
      </c>
      <c r="P3446" s="13" t="s">
        <v>9257</v>
      </c>
      <c r="Q3446" s="26">
        <v>43112</v>
      </c>
    </row>
    <row r="3447" spans="1:17" x14ac:dyDescent="0.25">
      <c r="A3447" s="12" t="str">
        <f t="shared" si="53"/>
        <v>ADBY</v>
      </c>
      <c r="B3447" s="13" t="s">
        <v>15069</v>
      </c>
      <c r="C3447" s="13" t="s">
        <v>10269</v>
      </c>
      <c r="D3447" s="13" t="s">
        <v>12893</v>
      </c>
      <c r="E3447" s="13" t="s">
        <v>11366</v>
      </c>
      <c r="F3447" s="13" t="s">
        <v>9585</v>
      </c>
      <c r="G3447" s="13" t="s">
        <v>11943</v>
      </c>
      <c r="H3447" s="13" t="s">
        <v>9654</v>
      </c>
      <c r="I3447" s="13" t="s">
        <v>15073</v>
      </c>
      <c r="J3447" s="19">
        <v>260</v>
      </c>
      <c r="K3447" s="13" t="s">
        <v>9260</v>
      </c>
      <c r="L3447" s="26">
        <v>43111</v>
      </c>
      <c r="M3447" s="19">
        <v>260</v>
      </c>
      <c r="N3447" s="13" t="s">
        <v>9260</v>
      </c>
      <c r="O3447" s="21">
        <v>0</v>
      </c>
      <c r="P3447" s="13" t="s">
        <v>9257</v>
      </c>
      <c r="Q3447" s="26">
        <v>43112</v>
      </c>
    </row>
    <row r="3448" spans="1:17" x14ac:dyDescent="0.25">
      <c r="A3448" s="12" t="str">
        <f t="shared" si="53"/>
        <v>ADBY</v>
      </c>
      <c r="B3448" s="13" t="s">
        <v>15069</v>
      </c>
      <c r="C3448" s="13" t="s">
        <v>10307</v>
      </c>
      <c r="D3448" s="13" t="s">
        <v>12893</v>
      </c>
      <c r="E3448" s="13" t="s">
        <v>11366</v>
      </c>
      <c r="F3448" s="13" t="s">
        <v>9585</v>
      </c>
      <c r="G3448" s="13" t="s">
        <v>11943</v>
      </c>
      <c r="H3448" s="13" t="s">
        <v>9654</v>
      </c>
      <c r="I3448" s="13" t="s">
        <v>15074</v>
      </c>
      <c r="J3448" s="19">
        <v>260</v>
      </c>
      <c r="K3448" s="13" t="s">
        <v>9260</v>
      </c>
      <c r="L3448" s="26">
        <v>43111</v>
      </c>
      <c r="M3448" s="19">
        <v>260</v>
      </c>
      <c r="N3448" s="13" t="s">
        <v>9260</v>
      </c>
      <c r="O3448" s="21">
        <v>0</v>
      </c>
      <c r="P3448" s="13" t="s">
        <v>9257</v>
      </c>
      <c r="Q3448" s="26">
        <v>43112</v>
      </c>
    </row>
    <row r="3449" spans="1:17" x14ac:dyDescent="0.25">
      <c r="A3449" s="12" t="str">
        <f t="shared" si="53"/>
        <v>ADBY</v>
      </c>
      <c r="B3449" s="13" t="s">
        <v>15069</v>
      </c>
      <c r="C3449" s="13" t="s">
        <v>10316</v>
      </c>
      <c r="D3449" s="13" t="s">
        <v>12893</v>
      </c>
      <c r="E3449" s="13" t="s">
        <v>11366</v>
      </c>
      <c r="F3449" s="13" t="s">
        <v>9585</v>
      </c>
      <c r="G3449" s="13" t="s">
        <v>11943</v>
      </c>
      <c r="H3449" s="13" t="s">
        <v>9654</v>
      </c>
      <c r="I3449" s="13" t="s">
        <v>15075</v>
      </c>
      <c r="J3449" s="19">
        <v>258</v>
      </c>
      <c r="K3449" s="13" t="s">
        <v>9260</v>
      </c>
      <c r="L3449" s="26">
        <v>43111</v>
      </c>
      <c r="M3449" s="19">
        <v>258</v>
      </c>
      <c r="N3449" s="13" t="s">
        <v>9260</v>
      </c>
      <c r="O3449" s="21">
        <v>0</v>
      </c>
      <c r="P3449" s="13" t="s">
        <v>9257</v>
      </c>
      <c r="Q3449" s="26">
        <v>43112</v>
      </c>
    </row>
    <row r="3450" spans="1:17" x14ac:dyDescent="0.25">
      <c r="A3450" s="12" t="str">
        <f t="shared" si="53"/>
        <v>ADBY</v>
      </c>
      <c r="B3450" s="13" t="s">
        <v>15069</v>
      </c>
      <c r="C3450" s="13" t="s">
        <v>10660</v>
      </c>
      <c r="D3450" s="13" t="s">
        <v>12893</v>
      </c>
      <c r="E3450" s="13" t="s">
        <v>11366</v>
      </c>
      <c r="F3450" s="13" t="s">
        <v>9585</v>
      </c>
      <c r="G3450" s="13" t="s">
        <v>11943</v>
      </c>
      <c r="H3450" s="13" t="s">
        <v>9654</v>
      </c>
      <c r="I3450" s="13" t="s">
        <v>15076</v>
      </c>
      <c r="J3450" s="19">
        <v>258</v>
      </c>
      <c r="K3450" s="13" t="s">
        <v>9260</v>
      </c>
      <c r="L3450" s="26">
        <v>43111</v>
      </c>
      <c r="M3450" s="19">
        <v>258</v>
      </c>
      <c r="N3450" s="13" t="s">
        <v>9260</v>
      </c>
      <c r="O3450" s="21">
        <v>0</v>
      </c>
      <c r="P3450" s="13" t="s">
        <v>9257</v>
      </c>
      <c r="Q3450" s="26">
        <v>43112</v>
      </c>
    </row>
    <row r="3451" spans="1:17" x14ac:dyDescent="0.25">
      <c r="A3451" s="12" t="str">
        <f t="shared" si="53"/>
        <v>ADBY</v>
      </c>
      <c r="B3451" s="13" t="s">
        <v>15069</v>
      </c>
      <c r="C3451" s="13" t="s">
        <v>10742</v>
      </c>
      <c r="D3451" s="13" t="s">
        <v>12893</v>
      </c>
      <c r="E3451" s="13" t="s">
        <v>11366</v>
      </c>
      <c r="F3451" s="13" t="s">
        <v>9585</v>
      </c>
      <c r="G3451" s="13" t="s">
        <v>11943</v>
      </c>
      <c r="H3451" s="13" t="s">
        <v>9654</v>
      </c>
      <c r="I3451" s="13" t="s">
        <v>15077</v>
      </c>
      <c r="J3451" s="19">
        <v>258</v>
      </c>
      <c r="K3451" s="13" t="s">
        <v>9260</v>
      </c>
      <c r="L3451" s="26">
        <v>43111</v>
      </c>
      <c r="M3451" s="19">
        <v>258</v>
      </c>
      <c r="N3451" s="13" t="s">
        <v>9260</v>
      </c>
      <c r="O3451" s="21">
        <v>0</v>
      </c>
      <c r="P3451" s="13" t="s">
        <v>9257</v>
      </c>
      <c r="Q3451" s="26">
        <v>43112</v>
      </c>
    </row>
    <row r="3452" spans="1:17" x14ac:dyDescent="0.25">
      <c r="A3452" s="12" t="str">
        <f t="shared" si="53"/>
        <v>ADBY</v>
      </c>
      <c r="B3452" s="13" t="s">
        <v>15069</v>
      </c>
      <c r="C3452" s="13" t="s">
        <v>10851</v>
      </c>
      <c r="D3452" s="13" t="s">
        <v>12893</v>
      </c>
      <c r="E3452" s="13" t="s">
        <v>11366</v>
      </c>
      <c r="F3452" s="13" t="s">
        <v>9585</v>
      </c>
      <c r="G3452" s="13" t="s">
        <v>11943</v>
      </c>
      <c r="H3452" s="13" t="s">
        <v>9654</v>
      </c>
      <c r="I3452" s="13" t="s">
        <v>15078</v>
      </c>
      <c r="J3452" s="19">
        <v>258</v>
      </c>
      <c r="K3452" s="13" t="s">
        <v>9260</v>
      </c>
      <c r="L3452" s="26">
        <v>43111</v>
      </c>
      <c r="M3452" s="19">
        <v>258</v>
      </c>
      <c r="N3452" s="13" t="s">
        <v>9260</v>
      </c>
      <c r="O3452" s="21">
        <v>0</v>
      </c>
      <c r="P3452" s="13" t="s">
        <v>9257</v>
      </c>
      <c r="Q3452" s="26">
        <v>43112</v>
      </c>
    </row>
    <row r="3453" spans="1:17" x14ac:dyDescent="0.25">
      <c r="A3453" s="12" t="str">
        <f t="shared" si="53"/>
        <v>ACPH</v>
      </c>
      <c r="B3453" s="13" t="s">
        <v>15079</v>
      </c>
      <c r="C3453" s="13" t="s">
        <v>10259</v>
      </c>
      <c r="D3453" s="13" t="s">
        <v>15080</v>
      </c>
      <c r="E3453" s="13" t="s">
        <v>10363</v>
      </c>
      <c r="F3453" s="13" t="s">
        <v>9384</v>
      </c>
      <c r="G3453" s="13" t="s">
        <v>13491</v>
      </c>
      <c r="H3453" s="13" t="s">
        <v>9801</v>
      </c>
      <c r="I3453" s="13" t="s">
        <v>15081</v>
      </c>
      <c r="J3453" s="19">
        <v>552</v>
      </c>
      <c r="K3453" s="13" t="s">
        <v>9260</v>
      </c>
      <c r="L3453" s="26">
        <v>43112</v>
      </c>
      <c r="M3453" s="19">
        <v>552</v>
      </c>
      <c r="N3453" s="13" t="s">
        <v>9260</v>
      </c>
      <c r="O3453" s="21">
        <v>0</v>
      </c>
      <c r="P3453" s="13" t="s">
        <v>9257</v>
      </c>
      <c r="Q3453" s="26">
        <v>43115</v>
      </c>
    </row>
    <row r="3454" spans="1:17" x14ac:dyDescent="0.25">
      <c r="A3454" s="12" t="str">
        <f t="shared" si="53"/>
        <v>ACLY</v>
      </c>
      <c r="B3454" s="13" t="s">
        <v>15082</v>
      </c>
      <c r="C3454" s="13" t="s">
        <v>10259</v>
      </c>
      <c r="D3454" s="13" t="s">
        <v>15080</v>
      </c>
      <c r="E3454" s="13" t="s">
        <v>10363</v>
      </c>
      <c r="F3454" s="13" t="s">
        <v>9384</v>
      </c>
      <c r="G3454" s="13" t="s">
        <v>13491</v>
      </c>
      <c r="H3454" s="13" t="s">
        <v>9801</v>
      </c>
      <c r="I3454" s="13" t="s">
        <v>15083</v>
      </c>
      <c r="J3454" s="19">
        <v>584</v>
      </c>
      <c r="K3454" s="13" t="s">
        <v>9260</v>
      </c>
      <c r="L3454" s="26">
        <v>43112</v>
      </c>
      <c r="M3454" s="19">
        <v>584</v>
      </c>
      <c r="N3454" s="13" t="s">
        <v>9260</v>
      </c>
      <c r="O3454" s="21">
        <v>0</v>
      </c>
      <c r="P3454" s="13" t="s">
        <v>9257</v>
      </c>
      <c r="Q3454" s="26">
        <v>43115</v>
      </c>
    </row>
    <row r="3455" spans="1:17" x14ac:dyDescent="0.25">
      <c r="A3455" s="12" t="str">
        <f t="shared" si="53"/>
        <v>ACLY</v>
      </c>
      <c r="B3455" s="13" t="s">
        <v>15082</v>
      </c>
      <c r="C3455" s="13" t="s">
        <v>10267</v>
      </c>
      <c r="D3455" s="13" t="s">
        <v>15080</v>
      </c>
      <c r="E3455" s="13" t="s">
        <v>10363</v>
      </c>
      <c r="F3455" s="13" t="s">
        <v>9384</v>
      </c>
      <c r="G3455" s="13" t="s">
        <v>13491</v>
      </c>
      <c r="H3455" s="13" t="s">
        <v>9801</v>
      </c>
      <c r="I3455" s="13" t="s">
        <v>15084</v>
      </c>
      <c r="J3455" s="19">
        <v>580</v>
      </c>
      <c r="K3455" s="13" t="s">
        <v>9260</v>
      </c>
      <c r="L3455" s="26">
        <v>43112</v>
      </c>
      <c r="M3455" s="19">
        <v>580</v>
      </c>
      <c r="N3455" s="13" t="s">
        <v>9260</v>
      </c>
      <c r="O3455" s="21">
        <v>0</v>
      </c>
      <c r="P3455" s="13" t="s">
        <v>9257</v>
      </c>
      <c r="Q3455" s="26">
        <v>43115</v>
      </c>
    </row>
    <row r="3456" spans="1:17" x14ac:dyDescent="0.25">
      <c r="A3456" s="12" t="str">
        <f t="shared" si="53"/>
        <v>ACLY</v>
      </c>
      <c r="B3456" s="13" t="s">
        <v>15082</v>
      </c>
      <c r="C3456" s="13" t="s">
        <v>10304</v>
      </c>
      <c r="D3456" s="13" t="s">
        <v>15080</v>
      </c>
      <c r="E3456" s="13" t="s">
        <v>10363</v>
      </c>
      <c r="F3456" s="13" t="s">
        <v>9384</v>
      </c>
      <c r="G3456" s="13" t="s">
        <v>13491</v>
      </c>
      <c r="H3456" s="13" t="s">
        <v>9801</v>
      </c>
      <c r="I3456" s="13" t="s">
        <v>15085</v>
      </c>
      <c r="J3456" s="19">
        <v>574</v>
      </c>
      <c r="K3456" s="13" t="s">
        <v>9260</v>
      </c>
      <c r="L3456" s="26">
        <v>43112</v>
      </c>
      <c r="M3456" s="19">
        <v>574</v>
      </c>
      <c r="N3456" s="13" t="s">
        <v>9260</v>
      </c>
      <c r="O3456" s="21">
        <v>0</v>
      </c>
      <c r="P3456" s="13" t="s">
        <v>9257</v>
      </c>
      <c r="Q3456" s="26">
        <v>43115</v>
      </c>
    </row>
    <row r="3457" spans="1:17" x14ac:dyDescent="0.25">
      <c r="A3457" s="12" t="str">
        <f t="shared" si="53"/>
        <v>ACLY</v>
      </c>
      <c r="B3457" s="13" t="s">
        <v>15082</v>
      </c>
      <c r="C3457" s="13" t="s">
        <v>10269</v>
      </c>
      <c r="D3457" s="13" t="s">
        <v>15080</v>
      </c>
      <c r="E3457" s="13" t="s">
        <v>10363</v>
      </c>
      <c r="F3457" s="13" t="s">
        <v>9384</v>
      </c>
      <c r="G3457" s="13" t="s">
        <v>13491</v>
      </c>
      <c r="H3457" s="13" t="s">
        <v>9801</v>
      </c>
      <c r="I3457" s="13" t="s">
        <v>15086</v>
      </c>
      <c r="J3457" s="19">
        <v>504</v>
      </c>
      <c r="K3457" s="13" t="s">
        <v>9260</v>
      </c>
      <c r="L3457" s="26">
        <v>43112</v>
      </c>
      <c r="M3457" s="19">
        <v>504</v>
      </c>
      <c r="N3457" s="13" t="s">
        <v>9260</v>
      </c>
      <c r="O3457" s="21">
        <v>0</v>
      </c>
      <c r="P3457" s="13" t="s">
        <v>9257</v>
      </c>
      <c r="Q3457" s="26">
        <v>43115</v>
      </c>
    </row>
    <row r="3458" spans="1:17" x14ac:dyDescent="0.25">
      <c r="A3458" s="12" t="str">
        <f t="shared" si="53"/>
        <v>ACGS</v>
      </c>
      <c r="B3458" s="13" t="s">
        <v>15087</v>
      </c>
      <c r="C3458" s="13" t="s">
        <v>10259</v>
      </c>
      <c r="D3458" s="13" t="s">
        <v>15088</v>
      </c>
      <c r="E3458" s="13" t="s">
        <v>788</v>
      </c>
      <c r="F3458" s="13" t="s">
        <v>9384</v>
      </c>
      <c r="G3458" s="13" t="s">
        <v>10331</v>
      </c>
      <c r="H3458" s="13" t="s">
        <v>9398</v>
      </c>
      <c r="I3458" s="13" t="s">
        <v>15089</v>
      </c>
      <c r="J3458" s="19">
        <v>620</v>
      </c>
      <c r="K3458" s="13" t="s">
        <v>9260</v>
      </c>
      <c r="L3458" s="26">
        <v>43124</v>
      </c>
      <c r="M3458" s="19">
        <v>620</v>
      </c>
      <c r="N3458" s="13" t="s">
        <v>9260</v>
      </c>
      <c r="O3458" s="21">
        <v>0</v>
      </c>
      <c r="P3458" s="13" t="s">
        <v>9257</v>
      </c>
      <c r="Q3458" s="26">
        <v>43125</v>
      </c>
    </row>
    <row r="3459" spans="1:17" x14ac:dyDescent="0.25">
      <c r="A3459" s="12" t="str">
        <f t="shared" ref="A3459:A3522" si="54">LEFT(I3459,4)</f>
        <v>ACGS</v>
      </c>
      <c r="B3459" s="13" t="s">
        <v>15087</v>
      </c>
      <c r="C3459" s="13" t="s">
        <v>10267</v>
      </c>
      <c r="D3459" s="13" t="s">
        <v>15088</v>
      </c>
      <c r="E3459" s="13" t="s">
        <v>788</v>
      </c>
      <c r="F3459" s="13" t="s">
        <v>9384</v>
      </c>
      <c r="G3459" s="13" t="s">
        <v>10331</v>
      </c>
      <c r="H3459" s="13" t="s">
        <v>9398</v>
      </c>
      <c r="I3459" s="13" t="s">
        <v>15090</v>
      </c>
      <c r="J3459" s="19">
        <v>616</v>
      </c>
      <c r="K3459" s="13" t="s">
        <v>9260</v>
      </c>
      <c r="L3459" s="26">
        <v>43124</v>
      </c>
      <c r="M3459" s="19">
        <v>616</v>
      </c>
      <c r="N3459" s="13" t="s">
        <v>9260</v>
      </c>
      <c r="O3459" s="21">
        <v>0</v>
      </c>
      <c r="P3459" s="13" t="s">
        <v>9257</v>
      </c>
      <c r="Q3459" s="26">
        <v>43125</v>
      </c>
    </row>
    <row r="3460" spans="1:17" x14ac:dyDescent="0.25">
      <c r="A3460" s="12" t="str">
        <f t="shared" si="54"/>
        <v>ACGS</v>
      </c>
      <c r="B3460" s="13" t="s">
        <v>15087</v>
      </c>
      <c r="C3460" s="13" t="s">
        <v>10304</v>
      </c>
      <c r="D3460" s="13" t="s">
        <v>15088</v>
      </c>
      <c r="E3460" s="13" t="s">
        <v>788</v>
      </c>
      <c r="F3460" s="13" t="s">
        <v>9384</v>
      </c>
      <c r="G3460" s="13" t="s">
        <v>10331</v>
      </c>
      <c r="H3460" s="13" t="s">
        <v>9398</v>
      </c>
      <c r="I3460" s="13" t="s">
        <v>15091</v>
      </c>
      <c r="J3460" s="19">
        <v>610</v>
      </c>
      <c r="K3460" s="13" t="s">
        <v>9260</v>
      </c>
      <c r="L3460" s="26">
        <v>43124</v>
      </c>
      <c r="M3460" s="19">
        <v>610</v>
      </c>
      <c r="N3460" s="13" t="s">
        <v>9260</v>
      </c>
      <c r="O3460" s="21">
        <v>0</v>
      </c>
      <c r="P3460" s="13" t="s">
        <v>9257</v>
      </c>
      <c r="Q3460" s="26">
        <v>43125</v>
      </c>
    </row>
    <row r="3461" spans="1:17" x14ac:dyDescent="0.25">
      <c r="A3461" s="12" t="str">
        <f t="shared" si="54"/>
        <v>ACGS</v>
      </c>
      <c r="B3461" s="13" t="s">
        <v>15087</v>
      </c>
      <c r="C3461" s="13" t="s">
        <v>10269</v>
      </c>
      <c r="D3461" s="13" t="s">
        <v>15088</v>
      </c>
      <c r="E3461" s="13" t="s">
        <v>788</v>
      </c>
      <c r="F3461" s="13" t="s">
        <v>9384</v>
      </c>
      <c r="G3461" s="13" t="s">
        <v>10331</v>
      </c>
      <c r="H3461" s="13" t="s">
        <v>9398</v>
      </c>
      <c r="I3461" s="13" t="s">
        <v>15092</v>
      </c>
      <c r="J3461" s="19">
        <v>608</v>
      </c>
      <c r="K3461" s="13" t="s">
        <v>9260</v>
      </c>
      <c r="L3461" s="26">
        <v>43124</v>
      </c>
      <c r="M3461" s="19">
        <v>608</v>
      </c>
      <c r="N3461" s="13" t="s">
        <v>9260</v>
      </c>
      <c r="O3461" s="21">
        <v>0</v>
      </c>
      <c r="P3461" s="13" t="s">
        <v>9257</v>
      </c>
      <c r="Q3461" s="26">
        <v>43125</v>
      </c>
    </row>
    <row r="3462" spans="1:17" x14ac:dyDescent="0.25">
      <c r="A3462" s="12" t="str">
        <f t="shared" si="54"/>
        <v>ACGS</v>
      </c>
      <c r="B3462" s="13" t="s">
        <v>15093</v>
      </c>
      <c r="C3462" s="13" t="s">
        <v>10259</v>
      </c>
      <c r="D3462" s="13" t="s">
        <v>15094</v>
      </c>
      <c r="E3462" s="13" t="s">
        <v>788</v>
      </c>
      <c r="F3462" s="13" t="s">
        <v>9384</v>
      </c>
      <c r="G3462" s="13" t="s">
        <v>10331</v>
      </c>
      <c r="H3462" s="13" t="s">
        <v>9398</v>
      </c>
      <c r="I3462" s="13" t="s">
        <v>15095</v>
      </c>
      <c r="J3462" s="19">
        <v>602</v>
      </c>
      <c r="K3462" s="13" t="s">
        <v>9260</v>
      </c>
      <c r="L3462" s="26">
        <v>43124</v>
      </c>
      <c r="M3462" s="19">
        <v>602</v>
      </c>
      <c r="N3462" s="13" t="s">
        <v>9260</v>
      </c>
      <c r="O3462" s="21">
        <v>0</v>
      </c>
      <c r="P3462" s="13" t="s">
        <v>9257</v>
      </c>
      <c r="Q3462" s="26">
        <v>43125</v>
      </c>
    </row>
    <row r="3463" spans="1:17" x14ac:dyDescent="0.25">
      <c r="A3463" s="12" t="str">
        <f t="shared" si="54"/>
        <v>ACGS</v>
      </c>
      <c r="B3463" s="13" t="s">
        <v>15093</v>
      </c>
      <c r="C3463" s="13" t="s">
        <v>10267</v>
      </c>
      <c r="D3463" s="13" t="s">
        <v>15094</v>
      </c>
      <c r="E3463" s="13" t="s">
        <v>788</v>
      </c>
      <c r="F3463" s="13" t="s">
        <v>9384</v>
      </c>
      <c r="G3463" s="13" t="s">
        <v>10331</v>
      </c>
      <c r="H3463" s="13" t="s">
        <v>9398</v>
      </c>
      <c r="I3463" s="13" t="s">
        <v>15096</v>
      </c>
      <c r="J3463" s="19">
        <v>596</v>
      </c>
      <c r="K3463" s="13" t="s">
        <v>9260</v>
      </c>
      <c r="L3463" s="26">
        <v>43124</v>
      </c>
      <c r="M3463" s="19">
        <v>596</v>
      </c>
      <c r="N3463" s="13" t="s">
        <v>9260</v>
      </c>
      <c r="O3463" s="21">
        <v>0</v>
      </c>
      <c r="P3463" s="13" t="s">
        <v>9257</v>
      </c>
      <c r="Q3463" s="26">
        <v>43125</v>
      </c>
    </row>
    <row r="3464" spans="1:17" x14ac:dyDescent="0.25">
      <c r="A3464" s="12" t="str">
        <f t="shared" si="54"/>
        <v>ACGS</v>
      </c>
      <c r="B3464" s="13" t="s">
        <v>15093</v>
      </c>
      <c r="C3464" s="13" t="s">
        <v>10304</v>
      </c>
      <c r="D3464" s="13" t="s">
        <v>15094</v>
      </c>
      <c r="E3464" s="13" t="s">
        <v>788</v>
      </c>
      <c r="F3464" s="13" t="s">
        <v>9384</v>
      </c>
      <c r="G3464" s="13" t="s">
        <v>10331</v>
      </c>
      <c r="H3464" s="13" t="s">
        <v>9398</v>
      </c>
      <c r="I3464" s="13" t="s">
        <v>15097</v>
      </c>
      <c r="J3464" s="19">
        <v>592</v>
      </c>
      <c r="K3464" s="13" t="s">
        <v>9260</v>
      </c>
      <c r="L3464" s="26">
        <v>43124</v>
      </c>
      <c r="M3464" s="19">
        <v>592</v>
      </c>
      <c r="N3464" s="13" t="s">
        <v>9260</v>
      </c>
      <c r="O3464" s="21">
        <v>0</v>
      </c>
      <c r="P3464" s="13" t="s">
        <v>9257</v>
      </c>
      <c r="Q3464" s="26">
        <v>43125</v>
      </c>
    </row>
    <row r="3465" spans="1:17" x14ac:dyDescent="0.25">
      <c r="A3465" s="12" t="str">
        <f t="shared" si="54"/>
        <v>ACGS</v>
      </c>
      <c r="B3465" s="13" t="s">
        <v>15093</v>
      </c>
      <c r="C3465" s="13" t="s">
        <v>10269</v>
      </c>
      <c r="D3465" s="13" t="s">
        <v>15094</v>
      </c>
      <c r="E3465" s="13" t="s">
        <v>788</v>
      </c>
      <c r="F3465" s="13" t="s">
        <v>9384</v>
      </c>
      <c r="G3465" s="13" t="s">
        <v>10331</v>
      </c>
      <c r="H3465" s="13" t="s">
        <v>9398</v>
      </c>
      <c r="I3465" s="13" t="s">
        <v>15098</v>
      </c>
      <c r="J3465" s="19">
        <v>564</v>
      </c>
      <c r="K3465" s="13" t="s">
        <v>9260</v>
      </c>
      <c r="L3465" s="26">
        <v>43124</v>
      </c>
      <c r="M3465" s="19">
        <v>564</v>
      </c>
      <c r="N3465" s="13" t="s">
        <v>9260</v>
      </c>
      <c r="O3465" s="21">
        <v>0</v>
      </c>
      <c r="P3465" s="13" t="s">
        <v>9257</v>
      </c>
      <c r="Q3465" s="26">
        <v>43125</v>
      </c>
    </row>
    <row r="3466" spans="1:17" x14ac:dyDescent="0.25">
      <c r="A3466" s="12" t="str">
        <f t="shared" si="54"/>
        <v>ACGS</v>
      </c>
      <c r="B3466" s="13" t="s">
        <v>15093</v>
      </c>
      <c r="C3466" s="13" t="s">
        <v>10307</v>
      </c>
      <c r="D3466" s="13" t="s">
        <v>15094</v>
      </c>
      <c r="E3466" s="13" t="s">
        <v>788</v>
      </c>
      <c r="F3466" s="13" t="s">
        <v>9384</v>
      </c>
      <c r="G3466" s="13" t="s">
        <v>10331</v>
      </c>
      <c r="H3466" s="13" t="s">
        <v>9398</v>
      </c>
      <c r="I3466" s="13" t="s">
        <v>15099</v>
      </c>
      <c r="J3466" s="19">
        <v>498</v>
      </c>
      <c r="K3466" s="13" t="s">
        <v>9260</v>
      </c>
      <c r="L3466" s="26">
        <v>43124</v>
      </c>
      <c r="M3466" s="19">
        <v>498</v>
      </c>
      <c r="N3466" s="13" t="s">
        <v>9260</v>
      </c>
      <c r="O3466" s="21">
        <v>0</v>
      </c>
      <c r="P3466" s="13" t="s">
        <v>9257</v>
      </c>
      <c r="Q3466" s="26">
        <v>43125</v>
      </c>
    </row>
    <row r="3467" spans="1:17" x14ac:dyDescent="0.25">
      <c r="A3467" s="12" t="str">
        <f t="shared" si="54"/>
        <v>ADFN</v>
      </c>
      <c r="B3467" s="13" t="s">
        <v>15100</v>
      </c>
      <c r="C3467" s="13" t="s">
        <v>10259</v>
      </c>
      <c r="D3467" s="13" t="s">
        <v>14654</v>
      </c>
      <c r="E3467" s="13" t="s">
        <v>10363</v>
      </c>
      <c r="F3467" s="13" t="s">
        <v>9384</v>
      </c>
      <c r="G3467" s="13" t="s">
        <v>12733</v>
      </c>
      <c r="H3467" s="13" t="s">
        <v>9776</v>
      </c>
      <c r="I3467" s="13" t="s">
        <v>15101</v>
      </c>
      <c r="J3467" s="19">
        <v>1012</v>
      </c>
      <c r="K3467" s="13" t="s">
        <v>9260</v>
      </c>
      <c r="L3467" s="26">
        <v>43112</v>
      </c>
      <c r="M3467" s="19">
        <v>1012</v>
      </c>
      <c r="N3467" s="13" t="s">
        <v>9260</v>
      </c>
      <c r="O3467" s="21">
        <v>0</v>
      </c>
      <c r="P3467" s="13" t="s">
        <v>9257</v>
      </c>
      <c r="Q3467" s="26">
        <v>43115</v>
      </c>
    </row>
    <row r="3468" spans="1:17" x14ac:dyDescent="0.25">
      <c r="A3468" s="12" t="str">
        <f t="shared" si="54"/>
        <v>ABAY</v>
      </c>
      <c r="B3468" s="13" t="s">
        <v>15102</v>
      </c>
      <c r="C3468" s="13" t="s">
        <v>10259</v>
      </c>
      <c r="D3468" s="13" t="s">
        <v>15055</v>
      </c>
      <c r="E3468" s="13" t="s">
        <v>788</v>
      </c>
      <c r="F3468" s="13" t="s">
        <v>9384</v>
      </c>
      <c r="G3468" s="13" t="s">
        <v>12651</v>
      </c>
      <c r="H3468" s="13" t="s">
        <v>9446</v>
      </c>
      <c r="I3468" s="13" t="s">
        <v>15103</v>
      </c>
      <c r="J3468" s="19">
        <v>376</v>
      </c>
      <c r="K3468" s="13" t="s">
        <v>9260</v>
      </c>
      <c r="L3468" s="26">
        <v>43117</v>
      </c>
      <c r="M3468" s="19">
        <v>376</v>
      </c>
      <c r="N3468" s="13" t="s">
        <v>9260</v>
      </c>
      <c r="O3468" s="21">
        <v>0</v>
      </c>
      <c r="P3468" s="13" t="s">
        <v>9257</v>
      </c>
      <c r="Q3468" s="26">
        <v>43118</v>
      </c>
    </row>
    <row r="3469" spans="1:17" x14ac:dyDescent="0.25">
      <c r="A3469" s="12" t="str">
        <f t="shared" si="54"/>
        <v>ABAY</v>
      </c>
      <c r="B3469" s="13" t="s">
        <v>15102</v>
      </c>
      <c r="C3469" s="13" t="s">
        <v>10267</v>
      </c>
      <c r="D3469" s="13" t="s">
        <v>15055</v>
      </c>
      <c r="E3469" s="13" t="s">
        <v>788</v>
      </c>
      <c r="F3469" s="13" t="s">
        <v>9384</v>
      </c>
      <c r="G3469" s="13" t="s">
        <v>12651</v>
      </c>
      <c r="H3469" s="13" t="s">
        <v>9446</v>
      </c>
      <c r="I3469" s="13" t="s">
        <v>15104</v>
      </c>
      <c r="J3469" s="19">
        <v>374</v>
      </c>
      <c r="K3469" s="13" t="s">
        <v>9260</v>
      </c>
      <c r="L3469" s="26">
        <v>43117</v>
      </c>
      <c r="M3469" s="19">
        <v>374</v>
      </c>
      <c r="N3469" s="13" t="s">
        <v>9260</v>
      </c>
      <c r="O3469" s="21">
        <v>0</v>
      </c>
      <c r="P3469" s="13" t="s">
        <v>9257</v>
      </c>
      <c r="Q3469" s="26">
        <v>43118</v>
      </c>
    </row>
    <row r="3470" spans="1:17" x14ac:dyDescent="0.25">
      <c r="A3470" s="12" t="str">
        <f t="shared" si="54"/>
        <v>ABAY</v>
      </c>
      <c r="B3470" s="13" t="s">
        <v>15102</v>
      </c>
      <c r="C3470" s="13" t="s">
        <v>10304</v>
      </c>
      <c r="D3470" s="13" t="s">
        <v>15055</v>
      </c>
      <c r="E3470" s="13" t="s">
        <v>788</v>
      </c>
      <c r="F3470" s="13" t="s">
        <v>9384</v>
      </c>
      <c r="G3470" s="13" t="s">
        <v>12651</v>
      </c>
      <c r="H3470" s="13" t="s">
        <v>9446</v>
      </c>
      <c r="I3470" s="13" t="s">
        <v>15105</v>
      </c>
      <c r="J3470" s="19">
        <v>374</v>
      </c>
      <c r="K3470" s="13" t="s">
        <v>9260</v>
      </c>
      <c r="L3470" s="26">
        <v>43117</v>
      </c>
      <c r="M3470" s="19">
        <v>374</v>
      </c>
      <c r="N3470" s="13" t="s">
        <v>9260</v>
      </c>
      <c r="O3470" s="21">
        <v>0</v>
      </c>
      <c r="P3470" s="13" t="s">
        <v>9257</v>
      </c>
      <c r="Q3470" s="26">
        <v>43118</v>
      </c>
    </row>
    <row r="3471" spans="1:17" x14ac:dyDescent="0.25">
      <c r="A3471" s="12" t="str">
        <f t="shared" si="54"/>
        <v>AAVO</v>
      </c>
      <c r="B3471" s="13" t="s">
        <v>15106</v>
      </c>
      <c r="C3471" s="13" t="s">
        <v>10259</v>
      </c>
      <c r="D3471" s="13" t="s">
        <v>15107</v>
      </c>
      <c r="E3471" s="13" t="s">
        <v>97</v>
      </c>
      <c r="F3471" s="13" t="s">
        <v>9384</v>
      </c>
      <c r="G3471" s="13" t="s">
        <v>12651</v>
      </c>
      <c r="H3471" s="13" t="s">
        <v>9446</v>
      </c>
      <c r="I3471" s="13" t="s">
        <v>15108</v>
      </c>
      <c r="J3471" s="19">
        <v>376</v>
      </c>
      <c r="K3471" s="13" t="s">
        <v>9260</v>
      </c>
      <c r="L3471" s="26">
        <v>43124</v>
      </c>
      <c r="M3471" s="19">
        <v>376</v>
      </c>
      <c r="N3471" s="13" t="s">
        <v>9260</v>
      </c>
      <c r="O3471" s="21">
        <v>0</v>
      </c>
      <c r="P3471" s="13" t="s">
        <v>9257</v>
      </c>
      <c r="Q3471" s="26">
        <v>43125</v>
      </c>
    </row>
    <row r="3472" spans="1:17" x14ac:dyDescent="0.25">
      <c r="A3472" s="12" t="str">
        <f t="shared" si="54"/>
        <v>AAVO</v>
      </c>
      <c r="B3472" s="13" t="s">
        <v>15106</v>
      </c>
      <c r="C3472" s="13" t="s">
        <v>10267</v>
      </c>
      <c r="D3472" s="13" t="s">
        <v>15107</v>
      </c>
      <c r="E3472" s="13" t="s">
        <v>97</v>
      </c>
      <c r="F3472" s="13" t="s">
        <v>9384</v>
      </c>
      <c r="G3472" s="13" t="s">
        <v>12651</v>
      </c>
      <c r="H3472" s="13" t="s">
        <v>9446</v>
      </c>
      <c r="I3472" s="13" t="s">
        <v>15109</v>
      </c>
      <c r="J3472" s="19">
        <v>376</v>
      </c>
      <c r="K3472" s="13" t="s">
        <v>9260</v>
      </c>
      <c r="L3472" s="26">
        <v>43124</v>
      </c>
      <c r="M3472" s="19">
        <v>376</v>
      </c>
      <c r="N3472" s="13" t="s">
        <v>9260</v>
      </c>
      <c r="O3472" s="21">
        <v>0</v>
      </c>
      <c r="P3472" s="13" t="s">
        <v>9257</v>
      </c>
      <c r="Q3472" s="26">
        <v>43125</v>
      </c>
    </row>
    <row r="3473" spans="1:17" x14ac:dyDescent="0.25">
      <c r="A3473" s="12" t="str">
        <f t="shared" si="54"/>
        <v>AAVO</v>
      </c>
      <c r="B3473" s="13" t="s">
        <v>15106</v>
      </c>
      <c r="C3473" s="13" t="s">
        <v>10304</v>
      </c>
      <c r="D3473" s="13" t="s">
        <v>15107</v>
      </c>
      <c r="E3473" s="13" t="s">
        <v>97</v>
      </c>
      <c r="F3473" s="13" t="s">
        <v>9384</v>
      </c>
      <c r="G3473" s="13" t="s">
        <v>12651</v>
      </c>
      <c r="H3473" s="13" t="s">
        <v>9446</v>
      </c>
      <c r="I3473" s="13" t="s">
        <v>15110</v>
      </c>
      <c r="J3473" s="19">
        <v>372</v>
      </c>
      <c r="K3473" s="13" t="s">
        <v>9260</v>
      </c>
      <c r="L3473" s="26">
        <v>43124</v>
      </c>
      <c r="M3473" s="19">
        <v>372</v>
      </c>
      <c r="N3473" s="13" t="s">
        <v>9260</v>
      </c>
      <c r="O3473" s="21">
        <v>0</v>
      </c>
      <c r="P3473" s="13" t="s">
        <v>9257</v>
      </c>
      <c r="Q3473" s="26">
        <v>43125</v>
      </c>
    </row>
    <row r="3474" spans="1:17" x14ac:dyDescent="0.25">
      <c r="A3474" s="12" t="str">
        <f t="shared" si="54"/>
        <v>ACWE</v>
      </c>
      <c r="B3474" s="13" t="s">
        <v>15111</v>
      </c>
      <c r="C3474" s="13" t="s">
        <v>10259</v>
      </c>
      <c r="D3474" s="13" t="s">
        <v>12656</v>
      </c>
      <c r="E3474" s="13" t="s">
        <v>10363</v>
      </c>
      <c r="F3474" s="13" t="s">
        <v>9427</v>
      </c>
      <c r="G3474" s="13" t="s">
        <v>12050</v>
      </c>
      <c r="H3474" s="13" t="s">
        <v>9806</v>
      </c>
      <c r="I3474" s="13" t="s">
        <v>15112</v>
      </c>
      <c r="J3474" s="19">
        <v>632</v>
      </c>
      <c r="K3474" s="13" t="s">
        <v>9260</v>
      </c>
      <c r="L3474" s="26">
        <v>43116</v>
      </c>
      <c r="M3474" s="19">
        <v>632</v>
      </c>
      <c r="N3474" s="13" t="s">
        <v>9260</v>
      </c>
      <c r="O3474" s="21">
        <v>0</v>
      </c>
      <c r="P3474" s="13" t="s">
        <v>9257</v>
      </c>
      <c r="Q3474" s="26">
        <v>43117</v>
      </c>
    </row>
    <row r="3475" spans="1:17" x14ac:dyDescent="0.25">
      <c r="A3475" s="12" t="str">
        <f t="shared" si="54"/>
        <v>ACWE</v>
      </c>
      <c r="B3475" s="13" t="s">
        <v>15111</v>
      </c>
      <c r="C3475" s="13" t="s">
        <v>10267</v>
      </c>
      <c r="D3475" s="13" t="s">
        <v>12656</v>
      </c>
      <c r="E3475" s="13" t="s">
        <v>10363</v>
      </c>
      <c r="F3475" s="13" t="s">
        <v>9427</v>
      </c>
      <c r="G3475" s="13" t="s">
        <v>12050</v>
      </c>
      <c r="H3475" s="13" t="s">
        <v>9806</v>
      </c>
      <c r="I3475" s="13" t="s">
        <v>15113</v>
      </c>
      <c r="J3475" s="19">
        <v>624</v>
      </c>
      <c r="K3475" s="13" t="s">
        <v>9260</v>
      </c>
      <c r="L3475" s="26">
        <v>43116</v>
      </c>
      <c r="M3475" s="19">
        <v>624</v>
      </c>
      <c r="N3475" s="13" t="s">
        <v>9260</v>
      </c>
      <c r="O3475" s="21">
        <v>0</v>
      </c>
      <c r="P3475" s="13" t="s">
        <v>9257</v>
      </c>
      <c r="Q3475" s="26">
        <v>43117</v>
      </c>
    </row>
    <row r="3476" spans="1:17" x14ac:dyDescent="0.25">
      <c r="A3476" s="12" t="str">
        <f t="shared" si="54"/>
        <v>ACWE</v>
      </c>
      <c r="B3476" s="13" t="s">
        <v>15111</v>
      </c>
      <c r="C3476" s="13" t="s">
        <v>10304</v>
      </c>
      <c r="D3476" s="13" t="s">
        <v>12656</v>
      </c>
      <c r="E3476" s="13" t="s">
        <v>10363</v>
      </c>
      <c r="F3476" s="13" t="s">
        <v>9427</v>
      </c>
      <c r="G3476" s="13" t="s">
        <v>12050</v>
      </c>
      <c r="H3476" s="13" t="s">
        <v>9806</v>
      </c>
      <c r="I3476" s="13" t="s">
        <v>15114</v>
      </c>
      <c r="J3476" s="19">
        <v>614</v>
      </c>
      <c r="K3476" s="13" t="s">
        <v>9260</v>
      </c>
      <c r="L3476" s="26">
        <v>43116</v>
      </c>
      <c r="M3476" s="19">
        <v>614</v>
      </c>
      <c r="N3476" s="13" t="s">
        <v>9260</v>
      </c>
      <c r="O3476" s="21">
        <v>0</v>
      </c>
      <c r="P3476" s="13" t="s">
        <v>9257</v>
      </c>
      <c r="Q3476" s="26">
        <v>43117</v>
      </c>
    </row>
    <row r="3477" spans="1:17" x14ac:dyDescent="0.25">
      <c r="A3477" s="12" t="str">
        <f t="shared" si="54"/>
        <v>ACWE</v>
      </c>
      <c r="B3477" s="13" t="s">
        <v>15111</v>
      </c>
      <c r="C3477" s="13" t="s">
        <v>10269</v>
      </c>
      <c r="D3477" s="13" t="s">
        <v>12656</v>
      </c>
      <c r="E3477" s="13" t="s">
        <v>10363</v>
      </c>
      <c r="F3477" s="13" t="s">
        <v>9427</v>
      </c>
      <c r="G3477" s="13" t="s">
        <v>12050</v>
      </c>
      <c r="H3477" s="13" t="s">
        <v>9806</v>
      </c>
      <c r="I3477" s="13" t="s">
        <v>15115</v>
      </c>
      <c r="J3477" s="19">
        <v>604</v>
      </c>
      <c r="K3477" s="13" t="s">
        <v>9260</v>
      </c>
      <c r="L3477" s="26">
        <v>43116</v>
      </c>
      <c r="M3477" s="19">
        <v>604</v>
      </c>
      <c r="N3477" s="13" t="s">
        <v>9260</v>
      </c>
      <c r="O3477" s="21">
        <v>0</v>
      </c>
      <c r="P3477" s="13" t="s">
        <v>9257</v>
      </c>
      <c r="Q3477" s="26">
        <v>43117</v>
      </c>
    </row>
    <row r="3478" spans="1:17" x14ac:dyDescent="0.25">
      <c r="A3478" s="12" t="str">
        <f t="shared" si="54"/>
        <v>ACWG</v>
      </c>
      <c r="B3478" s="13" t="s">
        <v>15116</v>
      </c>
      <c r="C3478" s="13" t="s">
        <v>10259</v>
      </c>
      <c r="D3478" s="13" t="s">
        <v>15117</v>
      </c>
      <c r="E3478" s="13" t="s">
        <v>788</v>
      </c>
      <c r="F3478" s="13" t="s">
        <v>9427</v>
      </c>
      <c r="G3478" s="13" t="s">
        <v>11412</v>
      </c>
      <c r="H3478" s="13" t="s">
        <v>9599</v>
      </c>
      <c r="I3478" s="13" t="s">
        <v>15118</v>
      </c>
      <c r="J3478" s="19">
        <v>314</v>
      </c>
      <c r="K3478" s="13" t="s">
        <v>9260</v>
      </c>
      <c r="L3478" s="26">
        <v>43116</v>
      </c>
      <c r="M3478" s="19">
        <v>314</v>
      </c>
      <c r="N3478" s="13" t="s">
        <v>9260</v>
      </c>
      <c r="O3478" s="21">
        <v>0</v>
      </c>
      <c r="P3478" s="13" t="s">
        <v>9257</v>
      </c>
      <c r="Q3478" s="26">
        <v>43117</v>
      </c>
    </row>
    <row r="3479" spans="1:17" x14ac:dyDescent="0.25">
      <c r="A3479" s="12" t="str">
        <f t="shared" si="54"/>
        <v>ACWG</v>
      </c>
      <c r="B3479" s="13" t="s">
        <v>15116</v>
      </c>
      <c r="C3479" s="13" t="s">
        <v>10267</v>
      </c>
      <c r="D3479" s="13" t="s">
        <v>15117</v>
      </c>
      <c r="E3479" s="13" t="s">
        <v>788</v>
      </c>
      <c r="F3479" s="13" t="s">
        <v>9427</v>
      </c>
      <c r="G3479" s="13" t="s">
        <v>11412</v>
      </c>
      <c r="H3479" s="13" t="s">
        <v>9599</v>
      </c>
      <c r="I3479" s="13" t="s">
        <v>15119</v>
      </c>
      <c r="J3479" s="19">
        <v>312</v>
      </c>
      <c r="K3479" s="13" t="s">
        <v>9260</v>
      </c>
      <c r="L3479" s="26">
        <v>43116</v>
      </c>
      <c r="M3479" s="19">
        <v>312</v>
      </c>
      <c r="N3479" s="13" t="s">
        <v>9260</v>
      </c>
      <c r="O3479" s="21">
        <v>0</v>
      </c>
      <c r="P3479" s="13" t="s">
        <v>9257</v>
      </c>
      <c r="Q3479" s="26">
        <v>43117</v>
      </c>
    </row>
    <row r="3480" spans="1:17" x14ac:dyDescent="0.25">
      <c r="A3480" s="12" t="str">
        <f t="shared" si="54"/>
        <v>ACWG</v>
      </c>
      <c r="B3480" s="13" t="s">
        <v>15116</v>
      </c>
      <c r="C3480" s="13" t="s">
        <v>10304</v>
      </c>
      <c r="D3480" s="13" t="s">
        <v>15117</v>
      </c>
      <c r="E3480" s="13" t="s">
        <v>788</v>
      </c>
      <c r="F3480" s="13" t="s">
        <v>9427</v>
      </c>
      <c r="G3480" s="13" t="s">
        <v>11412</v>
      </c>
      <c r="H3480" s="13" t="s">
        <v>9599</v>
      </c>
      <c r="I3480" s="13" t="s">
        <v>15120</v>
      </c>
      <c r="J3480" s="19">
        <v>300</v>
      </c>
      <c r="K3480" s="13" t="s">
        <v>9260</v>
      </c>
      <c r="L3480" s="26">
        <v>43116</v>
      </c>
      <c r="M3480" s="19">
        <v>300</v>
      </c>
      <c r="N3480" s="13" t="s">
        <v>9260</v>
      </c>
      <c r="O3480" s="21">
        <v>0</v>
      </c>
      <c r="P3480" s="13" t="s">
        <v>9257</v>
      </c>
      <c r="Q3480" s="26">
        <v>43117</v>
      </c>
    </row>
    <row r="3481" spans="1:17" x14ac:dyDescent="0.25">
      <c r="A3481" s="12" t="str">
        <f t="shared" si="54"/>
        <v>ACWG</v>
      </c>
      <c r="B3481" s="13" t="s">
        <v>15116</v>
      </c>
      <c r="C3481" s="13" t="s">
        <v>10269</v>
      </c>
      <c r="D3481" s="13" t="s">
        <v>15117</v>
      </c>
      <c r="E3481" s="13" t="s">
        <v>788</v>
      </c>
      <c r="F3481" s="13" t="s">
        <v>9427</v>
      </c>
      <c r="G3481" s="13" t="s">
        <v>11412</v>
      </c>
      <c r="H3481" s="13" t="s">
        <v>9599</v>
      </c>
      <c r="I3481" s="13" t="s">
        <v>15121</v>
      </c>
      <c r="J3481" s="19">
        <v>296</v>
      </c>
      <c r="K3481" s="13" t="s">
        <v>9260</v>
      </c>
      <c r="L3481" s="26">
        <v>43116</v>
      </c>
      <c r="M3481" s="19">
        <v>296</v>
      </c>
      <c r="N3481" s="13" t="s">
        <v>9260</v>
      </c>
      <c r="O3481" s="21">
        <v>0</v>
      </c>
      <c r="P3481" s="13" t="s">
        <v>9257</v>
      </c>
      <c r="Q3481" s="26">
        <v>43117</v>
      </c>
    </row>
    <row r="3482" spans="1:17" x14ac:dyDescent="0.25">
      <c r="A3482" s="12" t="str">
        <f t="shared" si="54"/>
        <v>ACWG</v>
      </c>
      <c r="B3482" s="13" t="s">
        <v>15116</v>
      </c>
      <c r="C3482" s="13" t="s">
        <v>10307</v>
      </c>
      <c r="D3482" s="13" t="s">
        <v>15117</v>
      </c>
      <c r="E3482" s="13" t="s">
        <v>788</v>
      </c>
      <c r="F3482" s="13" t="s">
        <v>9427</v>
      </c>
      <c r="G3482" s="13" t="s">
        <v>11412</v>
      </c>
      <c r="H3482" s="13" t="s">
        <v>9599</v>
      </c>
      <c r="I3482" s="13" t="s">
        <v>15122</v>
      </c>
      <c r="J3482" s="19">
        <v>290</v>
      </c>
      <c r="K3482" s="13" t="s">
        <v>9260</v>
      </c>
      <c r="L3482" s="26">
        <v>43116</v>
      </c>
      <c r="M3482" s="19">
        <v>290</v>
      </c>
      <c r="N3482" s="13" t="s">
        <v>9260</v>
      </c>
      <c r="O3482" s="21">
        <v>0</v>
      </c>
      <c r="P3482" s="13" t="s">
        <v>9257</v>
      </c>
      <c r="Q3482" s="26">
        <v>43117</v>
      </c>
    </row>
    <row r="3483" spans="1:17" x14ac:dyDescent="0.25">
      <c r="A3483" s="12" t="str">
        <f t="shared" si="54"/>
        <v>ACWG</v>
      </c>
      <c r="B3483" s="13" t="s">
        <v>15116</v>
      </c>
      <c r="C3483" s="13" t="s">
        <v>10316</v>
      </c>
      <c r="D3483" s="13" t="s">
        <v>15117</v>
      </c>
      <c r="E3483" s="13" t="s">
        <v>788</v>
      </c>
      <c r="F3483" s="13" t="s">
        <v>9427</v>
      </c>
      <c r="G3483" s="13" t="s">
        <v>11412</v>
      </c>
      <c r="H3483" s="13" t="s">
        <v>9599</v>
      </c>
      <c r="I3483" s="13" t="s">
        <v>15123</v>
      </c>
      <c r="J3483" s="19">
        <v>274</v>
      </c>
      <c r="K3483" s="13" t="s">
        <v>9260</v>
      </c>
      <c r="L3483" s="26">
        <v>43116</v>
      </c>
      <c r="M3483" s="19">
        <v>274</v>
      </c>
      <c r="N3483" s="13" t="s">
        <v>9260</v>
      </c>
      <c r="O3483" s="21">
        <v>0</v>
      </c>
      <c r="P3483" s="13" t="s">
        <v>9257</v>
      </c>
      <c r="Q3483" s="26">
        <v>43117</v>
      </c>
    </row>
    <row r="3484" spans="1:17" x14ac:dyDescent="0.25">
      <c r="A3484" s="12" t="str">
        <f t="shared" si="54"/>
        <v>ACWG</v>
      </c>
      <c r="B3484" s="13" t="s">
        <v>15116</v>
      </c>
      <c r="C3484" s="13" t="s">
        <v>10660</v>
      </c>
      <c r="D3484" s="13" t="s">
        <v>15117</v>
      </c>
      <c r="E3484" s="13" t="s">
        <v>788</v>
      </c>
      <c r="F3484" s="13" t="s">
        <v>9427</v>
      </c>
      <c r="G3484" s="13" t="s">
        <v>11412</v>
      </c>
      <c r="H3484" s="13" t="s">
        <v>9599</v>
      </c>
      <c r="I3484" s="13" t="s">
        <v>15124</v>
      </c>
      <c r="J3484" s="19">
        <v>274</v>
      </c>
      <c r="K3484" s="13" t="s">
        <v>9260</v>
      </c>
      <c r="L3484" s="26">
        <v>43116</v>
      </c>
      <c r="M3484" s="19">
        <v>274</v>
      </c>
      <c r="N3484" s="13" t="s">
        <v>9260</v>
      </c>
      <c r="O3484" s="21">
        <v>0</v>
      </c>
      <c r="P3484" s="13" t="s">
        <v>9257</v>
      </c>
      <c r="Q3484" s="26">
        <v>43117</v>
      </c>
    </row>
    <row r="3485" spans="1:17" x14ac:dyDescent="0.25">
      <c r="A3485" s="12" t="str">
        <f t="shared" si="54"/>
        <v>ABAY</v>
      </c>
      <c r="B3485" s="13" t="s">
        <v>15125</v>
      </c>
      <c r="C3485" s="13" t="s">
        <v>10259</v>
      </c>
      <c r="D3485" s="13" t="s">
        <v>15126</v>
      </c>
      <c r="E3485" s="13" t="s">
        <v>788</v>
      </c>
      <c r="F3485" s="13" t="s">
        <v>9424</v>
      </c>
      <c r="G3485" s="13" t="s">
        <v>11339</v>
      </c>
      <c r="H3485" s="13" t="s">
        <v>9445</v>
      </c>
      <c r="I3485" s="13" t="s">
        <v>15127</v>
      </c>
      <c r="J3485" s="19">
        <v>544</v>
      </c>
      <c r="K3485" s="13" t="s">
        <v>9260</v>
      </c>
      <c r="L3485" s="26">
        <v>43116</v>
      </c>
      <c r="M3485" s="19">
        <v>544</v>
      </c>
      <c r="N3485" s="13" t="s">
        <v>9260</v>
      </c>
      <c r="O3485" s="21">
        <v>0</v>
      </c>
      <c r="P3485" s="13" t="s">
        <v>9257</v>
      </c>
      <c r="Q3485" s="26">
        <v>43117</v>
      </c>
    </row>
    <row r="3486" spans="1:17" x14ac:dyDescent="0.25">
      <c r="A3486" s="12" t="str">
        <f t="shared" si="54"/>
        <v>ABAY</v>
      </c>
      <c r="B3486" s="13" t="s">
        <v>15125</v>
      </c>
      <c r="C3486" s="13" t="s">
        <v>10267</v>
      </c>
      <c r="D3486" s="13" t="s">
        <v>15126</v>
      </c>
      <c r="E3486" s="13" t="s">
        <v>788</v>
      </c>
      <c r="F3486" s="13" t="s">
        <v>9424</v>
      </c>
      <c r="G3486" s="13" t="s">
        <v>11339</v>
      </c>
      <c r="H3486" s="13" t="s">
        <v>9445</v>
      </c>
      <c r="I3486" s="13" t="s">
        <v>15128</v>
      </c>
      <c r="J3486" s="19">
        <v>544</v>
      </c>
      <c r="K3486" s="13" t="s">
        <v>9260</v>
      </c>
      <c r="L3486" s="26">
        <v>43116</v>
      </c>
      <c r="M3486" s="19">
        <v>544</v>
      </c>
      <c r="N3486" s="13" t="s">
        <v>9260</v>
      </c>
      <c r="O3486" s="21">
        <v>0</v>
      </c>
      <c r="P3486" s="13" t="s">
        <v>9257</v>
      </c>
      <c r="Q3486" s="26">
        <v>43117</v>
      </c>
    </row>
    <row r="3487" spans="1:17" x14ac:dyDescent="0.25">
      <c r="A3487" s="12" t="str">
        <f t="shared" si="54"/>
        <v>ABAY</v>
      </c>
      <c r="B3487" s="13" t="s">
        <v>15125</v>
      </c>
      <c r="C3487" s="13" t="s">
        <v>10304</v>
      </c>
      <c r="D3487" s="13" t="s">
        <v>15126</v>
      </c>
      <c r="E3487" s="13" t="s">
        <v>788</v>
      </c>
      <c r="F3487" s="13" t="s">
        <v>9424</v>
      </c>
      <c r="G3487" s="13" t="s">
        <v>11339</v>
      </c>
      <c r="H3487" s="13" t="s">
        <v>9445</v>
      </c>
      <c r="I3487" s="13" t="s">
        <v>15129</v>
      </c>
      <c r="J3487" s="19">
        <v>542</v>
      </c>
      <c r="K3487" s="13" t="s">
        <v>9260</v>
      </c>
      <c r="L3487" s="26">
        <v>43116</v>
      </c>
      <c r="M3487" s="19">
        <v>542</v>
      </c>
      <c r="N3487" s="13" t="s">
        <v>9260</v>
      </c>
      <c r="O3487" s="21">
        <v>0</v>
      </c>
      <c r="P3487" s="13" t="s">
        <v>9257</v>
      </c>
      <c r="Q3487" s="26">
        <v>43117</v>
      </c>
    </row>
    <row r="3488" spans="1:17" x14ac:dyDescent="0.25">
      <c r="A3488" s="12" t="str">
        <f t="shared" si="54"/>
        <v>ADEM</v>
      </c>
      <c r="B3488" s="13" t="s">
        <v>15130</v>
      </c>
      <c r="C3488" s="13" t="s">
        <v>10269</v>
      </c>
      <c r="D3488" s="13" t="s">
        <v>15131</v>
      </c>
      <c r="E3488" s="13" t="s">
        <v>788</v>
      </c>
      <c r="F3488" s="13" t="s">
        <v>9455</v>
      </c>
      <c r="G3488" s="13" t="s">
        <v>10625</v>
      </c>
      <c r="H3488" s="13" t="s">
        <v>9483</v>
      </c>
      <c r="I3488" s="13" t="s">
        <v>15132</v>
      </c>
      <c r="J3488" s="19">
        <v>902</v>
      </c>
      <c r="K3488" s="13" t="s">
        <v>9260</v>
      </c>
      <c r="L3488" s="26">
        <v>43117</v>
      </c>
      <c r="M3488" s="19">
        <v>902</v>
      </c>
      <c r="N3488" s="13" t="s">
        <v>9260</v>
      </c>
      <c r="O3488" s="21">
        <v>0</v>
      </c>
      <c r="P3488" s="13" t="s">
        <v>9257</v>
      </c>
      <c r="Q3488" s="26">
        <v>43118</v>
      </c>
    </row>
    <row r="3489" spans="1:17" x14ac:dyDescent="0.25">
      <c r="A3489" s="12" t="str">
        <f t="shared" si="54"/>
        <v>ADEM</v>
      </c>
      <c r="B3489" s="13" t="s">
        <v>15130</v>
      </c>
      <c r="C3489" s="13" t="s">
        <v>10307</v>
      </c>
      <c r="D3489" s="13" t="s">
        <v>15131</v>
      </c>
      <c r="E3489" s="13" t="s">
        <v>788</v>
      </c>
      <c r="F3489" s="13" t="s">
        <v>9455</v>
      </c>
      <c r="G3489" s="13" t="s">
        <v>10625</v>
      </c>
      <c r="H3489" s="13" t="s">
        <v>9483</v>
      </c>
      <c r="I3489" s="13" t="s">
        <v>15133</v>
      </c>
      <c r="J3489" s="19">
        <v>846</v>
      </c>
      <c r="K3489" s="13" t="s">
        <v>9260</v>
      </c>
      <c r="L3489" s="26">
        <v>43117</v>
      </c>
      <c r="M3489" s="19">
        <v>846</v>
      </c>
      <c r="N3489" s="13" t="s">
        <v>9260</v>
      </c>
      <c r="O3489" s="21">
        <v>0</v>
      </c>
      <c r="P3489" s="13" t="s">
        <v>9257</v>
      </c>
      <c r="Q3489" s="26">
        <v>43118</v>
      </c>
    </row>
    <row r="3490" spans="1:17" x14ac:dyDescent="0.25">
      <c r="A3490" s="12" t="str">
        <f t="shared" si="54"/>
        <v>ACLY</v>
      </c>
      <c r="B3490" s="13" t="s">
        <v>15134</v>
      </c>
      <c r="C3490" s="13" t="s">
        <v>10259</v>
      </c>
      <c r="D3490" s="13" t="s">
        <v>15135</v>
      </c>
      <c r="E3490" s="13" t="s">
        <v>788</v>
      </c>
      <c r="F3490" s="13" t="s">
        <v>9384</v>
      </c>
      <c r="G3490" s="13" t="s">
        <v>14190</v>
      </c>
      <c r="H3490" s="13" t="s">
        <v>9800</v>
      </c>
      <c r="I3490" s="13" t="s">
        <v>15136</v>
      </c>
      <c r="J3490" s="19">
        <v>482</v>
      </c>
      <c r="K3490" s="13" t="s">
        <v>9260</v>
      </c>
      <c r="L3490" s="26">
        <v>43117</v>
      </c>
      <c r="M3490" s="19">
        <v>482</v>
      </c>
      <c r="N3490" s="13" t="s">
        <v>9260</v>
      </c>
      <c r="O3490" s="21">
        <v>0</v>
      </c>
      <c r="P3490" s="13" t="s">
        <v>9257</v>
      </c>
      <c r="Q3490" s="26">
        <v>43118</v>
      </c>
    </row>
    <row r="3491" spans="1:17" x14ac:dyDescent="0.25">
      <c r="A3491" s="12" t="str">
        <f t="shared" si="54"/>
        <v>ACLY</v>
      </c>
      <c r="B3491" s="13" t="s">
        <v>15134</v>
      </c>
      <c r="C3491" s="13" t="s">
        <v>10267</v>
      </c>
      <c r="D3491" s="13" t="s">
        <v>15135</v>
      </c>
      <c r="E3491" s="13" t="s">
        <v>788</v>
      </c>
      <c r="F3491" s="13" t="s">
        <v>9384</v>
      </c>
      <c r="G3491" s="13" t="s">
        <v>14190</v>
      </c>
      <c r="H3491" s="13" t="s">
        <v>9800</v>
      </c>
      <c r="I3491" s="13" t="s">
        <v>15137</v>
      </c>
      <c r="J3491" s="19">
        <v>482</v>
      </c>
      <c r="K3491" s="13" t="s">
        <v>9260</v>
      </c>
      <c r="L3491" s="26">
        <v>43117</v>
      </c>
      <c r="M3491" s="19">
        <v>482</v>
      </c>
      <c r="N3491" s="13" t="s">
        <v>9260</v>
      </c>
      <c r="O3491" s="21">
        <v>0</v>
      </c>
      <c r="P3491" s="13" t="s">
        <v>9257</v>
      </c>
      <c r="Q3491" s="26">
        <v>43118</v>
      </c>
    </row>
    <row r="3492" spans="1:17" x14ac:dyDescent="0.25">
      <c r="A3492" s="12" t="str">
        <f t="shared" si="54"/>
        <v>ACLY</v>
      </c>
      <c r="B3492" s="13" t="s">
        <v>15138</v>
      </c>
      <c r="C3492" s="13" t="s">
        <v>10259</v>
      </c>
      <c r="D3492" s="13" t="s">
        <v>15139</v>
      </c>
      <c r="E3492" s="13" t="s">
        <v>788</v>
      </c>
      <c r="F3492" s="13" t="s">
        <v>9384</v>
      </c>
      <c r="G3492" s="13" t="s">
        <v>14190</v>
      </c>
      <c r="H3492" s="13" t="s">
        <v>9800</v>
      </c>
      <c r="I3492" s="13" t="s">
        <v>15140</v>
      </c>
      <c r="J3492" s="19">
        <v>486</v>
      </c>
      <c r="K3492" s="13" t="s">
        <v>9260</v>
      </c>
      <c r="L3492" s="26">
        <v>43117</v>
      </c>
      <c r="M3492" s="19">
        <v>486</v>
      </c>
      <c r="N3492" s="13" t="s">
        <v>9260</v>
      </c>
      <c r="O3492" s="21">
        <v>0</v>
      </c>
      <c r="P3492" s="13" t="s">
        <v>9257</v>
      </c>
      <c r="Q3492" s="26">
        <v>43118</v>
      </c>
    </row>
    <row r="3493" spans="1:17" x14ac:dyDescent="0.25">
      <c r="A3493" s="12" t="str">
        <f t="shared" si="54"/>
        <v>ACLY</v>
      </c>
      <c r="B3493" s="13" t="s">
        <v>15138</v>
      </c>
      <c r="C3493" s="13" t="s">
        <v>10267</v>
      </c>
      <c r="D3493" s="13" t="s">
        <v>15139</v>
      </c>
      <c r="E3493" s="13" t="s">
        <v>788</v>
      </c>
      <c r="F3493" s="13" t="s">
        <v>9384</v>
      </c>
      <c r="G3493" s="13" t="s">
        <v>14190</v>
      </c>
      <c r="H3493" s="13" t="s">
        <v>9800</v>
      </c>
      <c r="I3493" s="13" t="s">
        <v>15141</v>
      </c>
      <c r="J3493" s="19">
        <v>480</v>
      </c>
      <c r="K3493" s="13" t="s">
        <v>9260</v>
      </c>
      <c r="L3493" s="26">
        <v>43117</v>
      </c>
      <c r="M3493" s="19">
        <v>480</v>
      </c>
      <c r="N3493" s="13" t="s">
        <v>9260</v>
      </c>
      <c r="O3493" s="21">
        <v>0</v>
      </c>
      <c r="P3493" s="13" t="s">
        <v>9257</v>
      </c>
      <c r="Q3493" s="26">
        <v>43118</v>
      </c>
    </row>
    <row r="3494" spans="1:17" x14ac:dyDescent="0.25">
      <c r="A3494" s="12" t="str">
        <f t="shared" si="54"/>
        <v>ACLY</v>
      </c>
      <c r="B3494" s="13" t="s">
        <v>15138</v>
      </c>
      <c r="C3494" s="13" t="s">
        <v>10304</v>
      </c>
      <c r="D3494" s="13" t="s">
        <v>15139</v>
      </c>
      <c r="E3494" s="13" t="s">
        <v>788</v>
      </c>
      <c r="F3494" s="13" t="s">
        <v>9384</v>
      </c>
      <c r="G3494" s="13" t="s">
        <v>14190</v>
      </c>
      <c r="H3494" s="13" t="s">
        <v>9800</v>
      </c>
      <c r="I3494" s="13" t="s">
        <v>15142</v>
      </c>
      <c r="J3494" s="19">
        <v>478</v>
      </c>
      <c r="K3494" s="13" t="s">
        <v>9260</v>
      </c>
      <c r="L3494" s="26">
        <v>43117</v>
      </c>
      <c r="M3494" s="19">
        <v>478</v>
      </c>
      <c r="N3494" s="13" t="s">
        <v>9260</v>
      </c>
      <c r="O3494" s="21">
        <v>0</v>
      </c>
      <c r="P3494" s="13" t="s">
        <v>9257</v>
      </c>
      <c r="Q3494" s="26">
        <v>43118</v>
      </c>
    </row>
    <row r="3495" spans="1:17" x14ac:dyDescent="0.25">
      <c r="A3495" s="12" t="str">
        <f t="shared" si="54"/>
        <v>ACQB</v>
      </c>
      <c r="B3495" s="13" t="s">
        <v>15143</v>
      </c>
      <c r="C3495" s="13" t="s">
        <v>10259</v>
      </c>
      <c r="D3495" s="13" t="s">
        <v>15144</v>
      </c>
      <c r="E3495" s="13" t="s">
        <v>788</v>
      </c>
      <c r="F3495" s="13" t="s">
        <v>9384</v>
      </c>
      <c r="G3495" s="13" t="s">
        <v>11216</v>
      </c>
      <c r="H3495" s="13" t="s">
        <v>9592</v>
      </c>
      <c r="I3495" s="13" t="s">
        <v>15145</v>
      </c>
      <c r="J3495" s="19">
        <v>632</v>
      </c>
      <c r="K3495" s="13" t="s">
        <v>9260</v>
      </c>
      <c r="L3495" s="26">
        <v>43124</v>
      </c>
      <c r="M3495" s="19">
        <v>632</v>
      </c>
      <c r="N3495" s="13" t="s">
        <v>9260</v>
      </c>
      <c r="O3495" s="21">
        <v>0</v>
      </c>
      <c r="P3495" s="13" t="s">
        <v>9257</v>
      </c>
      <c r="Q3495" s="26">
        <v>43125</v>
      </c>
    </row>
    <row r="3496" spans="1:17" x14ac:dyDescent="0.25">
      <c r="A3496" s="12" t="str">
        <f t="shared" si="54"/>
        <v>ACQB</v>
      </c>
      <c r="B3496" s="13" t="s">
        <v>15143</v>
      </c>
      <c r="C3496" s="13" t="s">
        <v>10267</v>
      </c>
      <c r="D3496" s="13" t="s">
        <v>15144</v>
      </c>
      <c r="E3496" s="13" t="s">
        <v>788</v>
      </c>
      <c r="F3496" s="13" t="s">
        <v>9384</v>
      </c>
      <c r="G3496" s="13" t="s">
        <v>11216</v>
      </c>
      <c r="H3496" s="13" t="s">
        <v>9592</v>
      </c>
      <c r="I3496" s="13" t="s">
        <v>15146</v>
      </c>
      <c r="J3496" s="19">
        <v>624</v>
      </c>
      <c r="K3496" s="13" t="s">
        <v>9260</v>
      </c>
      <c r="L3496" s="26">
        <v>43124</v>
      </c>
      <c r="M3496" s="19">
        <v>624</v>
      </c>
      <c r="N3496" s="13" t="s">
        <v>9260</v>
      </c>
      <c r="O3496" s="21">
        <v>0</v>
      </c>
      <c r="P3496" s="13" t="s">
        <v>9257</v>
      </c>
      <c r="Q3496" s="26">
        <v>43125</v>
      </c>
    </row>
    <row r="3497" spans="1:17" x14ac:dyDescent="0.25">
      <c r="A3497" s="12" t="str">
        <f t="shared" si="54"/>
        <v>ACQB</v>
      </c>
      <c r="B3497" s="13" t="s">
        <v>15143</v>
      </c>
      <c r="C3497" s="13" t="s">
        <v>10304</v>
      </c>
      <c r="D3497" s="13" t="s">
        <v>15144</v>
      </c>
      <c r="E3497" s="13" t="s">
        <v>788</v>
      </c>
      <c r="F3497" s="13" t="s">
        <v>9384</v>
      </c>
      <c r="G3497" s="13" t="s">
        <v>11216</v>
      </c>
      <c r="H3497" s="13" t="s">
        <v>9592</v>
      </c>
      <c r="I3497" s="13" t="s">
        <v>15147</v>
      </c>
      <c r="J3497" s="19">
        <v>618</v>
      </c>
      <c r="K3497" s="13" t="s">
        <v>9260</v>
      </c>
      <c r="L3497" s="26">
        <v>43124</v>
      </c>
      <c r="M3497" s="19">
        <v>618</v>
      </c>
      <c r="N3497" s="13" t="s">
        <v>9260</v>
      </c>
      <c r="O3497" s="21">
        <v>0</v>
      </c>
      <c r="P3497" s="13" t="s">
        <v>9257</v>
      </c>
      <c r="Q3497" s="26">
        <v>43125</v>
      </c>
    </row>
    <row r="3498" spans="1:17" x14ac:dyDescent="0.25">
      <c r="A3498" s="12" t="str">
        <f t="shared" si="54"/>
        <v>ACQB</v>
      </c>
      <c r="B3498" s="13" t="s">
        <v>15143</v>
      </c>
      <c r="C3498" s="13" t="s">
        <v>10269</v>
      </c>
      <c r="D3498" s="13" t="s">
        <v>15144</v>
      </c>
      <c r="E3498" s="13" t="s">
        <v>788</v>
      </c>
      <c r="F3498" s="13" t="s">
        <v>9384</v>
      </c>
      <c r="G3498" s="13" t="s">
        <v>11216</v>
      </c>
      <c r="H3498" s="13" t="s">
        <v>9592</v>
      </c>
      <c r="I3498" s="13" t="s">
        <v>15148</v>
      </c>
      <c r="J3498" s="19">
        <v>606</v>
      </c>
      <c r="K3498" s="13" t="s">
        <v>9260</v>
      </c>
      <c r="L3498" s="26">
        <v>43124</v>
      </c>
      <c r="M3498" s="19">
        <v>606</v>
      </c>
      <c r="N3498" s="13" t="s">
        <v>9260</v>
      </c>
      <c r="O3498" s="21">
        <v>0</v>
      </c>
      <c r="P3498" s="13" t="s">
        <v>9257</v>
      </c>
      <c r="Q3498" s="26">
        <v>43125</v>
      </c>
    </row>
    <row r="3499" spans="1:17" x14ac:dyDescent="0.25">
      <c r="A3499" s="12" t="str">
        <f t="shared" si="54"/>
        <v>ACQB</v>
      </c>
      <c r="B3499" s="13" t="s">
        <v>15143</v>
      </c>
      <c r="C3499" s="13" t="s">
        <v>10307</v>
      </c>
      <c r="D3499" s="13" t="s">
        <v>15144</v>
      </c>
      <c r="E3499" s="13" t="s">
        <v>788</v>
      </c>
      <c r="F3499" s="13" t="s">
        <v>9384</v>
      </c>
      <c r="G3499" s="13" t="s">
        <v>11216</v>
      </c>
      <c r="H3499" s="13" t="s">
        <v>9592</v>
      </c>
      <c r="I3499" s="13" t="s">
        <v>15149</v>
      </c>
      <c r="J3499" s="19">
        <v>596</v>
      </c>
      <c r="K3499" s="13" t="s">
        <v>9260</v>
      </c>
      <c r="L3499" s="26">
        <v>43124</v>
      </c>
      <c r="M3499" s="19">
        <v>596</v>
      </c>
      <c r="N3499" s="13" t="s">
        <v>9260</v>
      </c>
      <c r="O3499" s="21">
        <v>0</v>
      </c>
      <c r="P3499" s="13" t="s">
        <v>9257</v>
      </c>
      <c r="Q3499" s="26">
        <v>43125</v>
      </c>
    </row>
    <row r="3500" spans="1:17" x14ac:dyDescent="0.25">
      <c r="A3500" s="12" t="str">
        <f t="shared" si="54"/>
        <v>ACQB</v>
      </c>
      <c r="B3500" s="13" t="s">
        <v>15143</v>
      </c>
      <c r="C3500" s="13" t="s">
        <v>10316</v>
      </c>
      <c r="D3500" s="13" t="s">
        <v>15144</v>
      </c>
      <c r="E3500" s="13" t="s">
        <v>788</v>
      </c>
      <c r="F3500" s="13" t="s">
        <v>9384</v>
      </c>
      <c r="G3500" s="13" t="s">
        <v>11216</v>
      </c>
      <c r="H3500" s="13" t="s">
        <v>9592</v>
      </c>
      <c r="I3500" s="13" t="s">
        <v>15150</v>
      </c>
      <c r="J3500" s="19">
        <v>574</v>
      </c>
      <c r="K3500" s="13" t="s">
        <v>9260</v>
      </c>
      <c r="L3500" s="26">
        <v>43124</v>
      </c>
      <c r="M3500" s="19">
        <v>574</v>
      </c>
      <c r="N3500" s="13" t="s">
        <v>9260</v>
      </c>
      <c r="O3500" s="21">
        <v>0</v>
      </c>
      <c r="P3500" s="13" t="s">
        <v>9257</v>
      </c>
      <c r="Q3500" s="26">
        <v>43125</v>
      </c>
    </row>
    <row r="3501" spans="1:17" x14ac:dyDescent="0.25">
      <c r="A3501" s="12" t="str">
        <f t="shared" si="54"/>
        <v>ACQB</v>
      </c>
      <c r="B3501" s="13" t="s">
        <v>15143</v>
      </c>
      <c r="C3501" s="13" t="s">
        <v>10660</v>
      </c>
      <c r="D3501" s="13" t="s">
        <v>15144</v>
      </c>
      <c r="E3501" s="13" t="s">
        <v>788</v>
      </c>
      <c r="F3501" s="13" t="s">
        <v>9384</v>
      </c>
      <c r="G3501" s="13" t="s">
        <v>11216</v>
      </c>
      <c r="H3501" s="13" t="s">
        <v>9592</v>
      </c>
      <c r="I3501" s="13" t="s">
        <v>15151</v>
      </c>
      <c r="J3501" s="19">
        <v>572</v>
      </c>
      <c r="K3501" s="13" t="s">
        <v>9260</v>
      </c>
      <c r="L3501" s="26">
        <v>43124</v>
      </c>
      <c r="M3501" s="19">
        <v>572</v>
      </c>
      <c r="N3501" s="13" t="s">
        <v>9260</v>
      </c>
      <c r="O3501" s="21">
        <v>0</v>
      </c>
      <c r="P3501" s="13" t="s">
        <v>9257</v>
      </c>
      <c r="Q3501" s="26">
        <v>43125</v>
      </c>
    </row>
    <row r="3502" spans="1:17" x14ac:dyDescent="0.25">
      <c r="A3502" s="12" t="str">
        <f t="shared" si="54"/>
        <v>ACQB</v>
      </c>
      <c r="B3502" s="13" t="s">
        <v>15143</v>
      </c>
      <c r="C3502" s="13" t="s">
        <v>10742</v>
      </c>
      <c r="D3502" s="13" t="s">
        <v>15144</v>
      </c>
      <c r="E3502" s="13" t="s">
        <v>788</v>
      </c>
      <c r="F3502" s="13" t="s">
        <v>9384</v>
      </c>
      <c r="G3502" s="13" t="s">
        <v>11216</v>
      </c>
      <c r="H3502" s="13" t="s">
        <v>9592</v>
      </c>
      <c r="I3502" s="13" t="s">
        <v>15152</v>
      </c>
      <c r="J3502" s="19">
        <v>538</v>
      </c>
      <c r="K3502" s="13" t="s">
        <v>9260</v>
      </c>
      <c r="L3502" s="26">
        <v>43124</v>
      </c>
      <c r="M3502" s="19">
        <v>538</v>
      </c>
      <c r="N3502" s="13" t="s">
        <v>9260</v>
      </c>
      <c r="O3502" s="21">
        <v>0</v>
      </c>
      <c r="P3502" s="13" t="s">
        <v>9257</v>
      </c>
      <c r="Q3502" s="26">
        <v>43125</v>
      </c>
    </row>
    <row r="3503" spans="1:17" x14ac:dyDescent="0.25">
      <c r="A3503" s="12" t="str">
        <f t="shared" si="54"/>
        <v>ACQB</v>
      </c>
      <c r="B3503" s="13" t="s">
        <v>15143</v>
      </c>
      <c r="C3503" s="13" t="s">
        <v>10851</v>
      </c>
      <c r="D3503" s="13" t="s">
        <v>15144</v>
      </c>
      <c r="E3503" s="13" t="s">
        <v>788</v>
      </c>
      <c r="F3503" s="13" t="s">
        <v>9384</v>
      </c>
      <c r="G3503" s="13" t="s">
        <v>11216</v>
      </c>
      <c r="H3503" s="13" t="s">
        <v>9592</v>
      </c>
      <c r="I3503" s="13" t="s">
        <v>15153</v>
      </c>
      <c r="J3503" s="19">
        <v>434</v>
      </c>
      <c r="K3503" s="13" t="s">
        <v>9260</v>
      </c>
      <c r="L3503" s="26">
        <v>43124</v>
      </c>
      <c r="M3503" s="19">
        <v>434</v>
      </c>
      <c r="N3503" s="13" t="s">
        <v>9260</v>
      </c>
      <c r="O3503" s="21">
        <v>0</v>
      </c>
      <c r="P3503" s="13" t="s">
        <v>9257</v>
      </c>
      <c r="Q3503" s="26">
        <v>43125</v>
      </c>
    </row>
    <row r="3504" spans="1:17" x14ac:dyDescent="0.25">
      <c r="A3504" s="12" t="str">
        <f t="shared" si="54"/>
        <v>ADFS</v>
      </c>
      <c r="B3504" s="13" t="s">
        <v>15154</v>
      </c>
      <c r="C3504" s="13" t="s">
        <v>10259</v>
      </c>
      <c r="D3504" s="13" t="s">
        <v>15155</v>
      </c>
      <c r="E3504" s="13" t="s">
        <v>788</v>
      </c>
      <c r="F3504" s="13" t="s">
        <v>9384</v>
      </c>
      <c r="G3504" s="13" t="s">
        <v>9276</v>
      </c>
      <c r="H3504" s="13" t="s">
        <v>9403</v>
      </c>
      <c r="I3504" s="13" t="s">
        <v>15156</v>
      </c>
      <c r="J3504" s="19">
        <v>1944</v>
      </c>
      <c r="K3504" s="13" t="s">
        <v>9260</v>
      </c>
      <c r="L3504" s="26">
        <v>43117</v>
      </c>
      <c r="M3504" s="19">
        <v>1944</v>
      </c>
      <c r="N3504" s="13" t="s">
        <v>9260</v>
      </c>
      <c r="O3504" s="21">
        <v>0</v>
      </c>
      <c r="P3504" s="13" t="s">
        <v>9257</v>
      </c>
      <c r="Q3504" s="26">
        <v>43118</v>
      </c>
    </row>
    <row r="3505" spans="1:17" x14ac:dyDescent="0.25">
      <c r="A3505" s="12" t="str">
        <f t="shared" si="54"/>
        <v>ADFS</v>
      </c>
      <c r="B3505" s="13" t="s">
        <v>15154</v>
      </c>
      <c r="C3505" s="13" t="s">
        <v>10267</v>
      </c>
      <c r="D3505" s="13" t="s">
        <v>15155</v>
      </c>
      <c r="E3505" s="13" t="s">
        <v>788</v>
      </c>
      <c r="F3505" s="13" t="s">
        <v>9384</v>
      </c>
      <c r="G3505" s="13" t="s">
        <v>9276</v>
      </c>
      <c r="H3505" s="13" t="s">
        <v>9403</v>
      </c>
      <c r="I3505" s="13" t="s">
        <v>15157</v>
      </c>
      <c r="J3505" s="19">
        <v>1580</v>
      </c>
      <c r="K3505" s="13" t="s">
        <v>9260</v>
      </c>
      <c r="L3505" s="26">
        <v>43117</v>
      </c>
      <c r="M3505" s="19">
        <v>1580</v>
      </c>
      <c r="N3505" s="13" t="s">
        <v>9260</v>
      </c>
      <c r="O3505" s="21">
        <v>0</v>
      </c>
      <c r="P3505" s="13" t="s">
        <v>9257</v>
      </c>
      <c r="Q3505" s="26">
        <v>43118</v>
      </c>
    </row>
    <row r="3506" spans="1:17" x14ac:dyDescent="0.25">
      <c r="A3506" s="12" t="str">
        <f t="shared" si="54"/>
        <v>ADFS</v>
      </c>
      <c r="B3506" s="13" t="s">
        <v>15154</v>
      </c>
      <c r="C3506" s="13" t="s">
        <v>10304</v>
      </c>
      <c r="D3506" s="13" t="s">
        <v>15155</v>
      </c>
      <c r="E3506" s="13" t="s">
        <v>788</v>
      </c>
      <c r="F3506" s="13" t="s">
        <v>9384</v>
      </c>
      <c r="G3506" s="13" t="s">
        <v>9276</v>
      </c>
      <c r="H3506" s="13" t="s">
        <v>9403</v>
      </c>
      <c r="I3506" s="13" t="s">
        <v>15158</v>
      </c>
      <c r="J3506" s="19">
        <v>1532</v>
      </c>
      <c r="K3506" s="13" t="s">
        <v>9260</v>
      </c>
      <c r="L3506" s="26">
        <v>43117</v>
      </c>
      <c r="M3506" s="19">
        <v>1532</v>
      </c>
      <c r="N3506" s="13" t="s">
        <v>9260</v>
      </c>
      <c r="O3506" s="21">
        <v>0</v>
      </c>
      <c r="P3506" s="13" t="s">
        <v>9257</v>
      </c>
      <c r="Q3506" s="26">
        <v>43118</v>
      </c>
    </row>
    <row r="3507" spans="1:17" x14ac:dyDescent="0.25">
      <c r="A3507" s="12" t="str">
        <f t="shared" si="54"/>
        <v>ACQC</v>
      </c>
      <c r="B3507" s="13" t="s">
        <v>15159</v>
      </c>
      <c r="C3507" s="13" t="s">
        <v>10259</v>
      </c>
      <c r="D3507" s="13" t="s">
        <v>15160</v>
      </c>
      <c r="E3507" s="13" t="s">
        <v>788</v>
      </c>
      <c r="F3507" s="13" t="s">
        <v>9384</v>
      </c>
      <c r="G3507" s="13" t="s">
        <v>11216</v>
      </c>
      <c r="H3507" s="13" t="s">
        <v>9592</v>
      </c>
      <c r="I3507" s="13" t="s">
        <v>15161</v>
      </c>
      <c r="J3507" s="19">
        <v>666</v>
      </c>
      <c r="K3507" s="13" t="s">
        <v>9260</v>
      </c>
      <c r="L3507" s="26">
        <v>43131</v>
      </c>
      <c r="M3507" s="19">
        <v>666</v>
      </c>
      <c r="N3507" s="13" t="s">
        <v>9260</v>
      </c>
      <c r="O3507" s="21">
        <v>0</v>
      </c>
      <c r="P3507" s="13" t="s">
        <v>9257</v>
      </c>
      <c r="Q3507" s="26">
        <v>43132</v>
      </c>
    </row>
    <row r="3508" spans="1:17" x14ac:dyDescent="0.25">
      <c r="A3508" s="12" t="str">
        <f t="shared" si="54"/>
        <v>ACQC</v>
      </c>
      <c r="B3508" s="13" t="s">
        <v>15159</v>
      </c>
      <c r="C3508" s="13" t="s">
        <v>10267</v>
      </c>
      <c r="D3508" s="13" t="s">
        <v>15160</v>
      </c>
      <c r="E3508" s="13" t="s">
        <v>788</v>
      </c>
      <c r="F3508" s="13" t="s">
        <v>9384</v>
      </c>
      <c r="G3508" s="13" t="s">
        <v>11216</v>
      </c>
      <c r="H3508" s="13" t="s">
        <v>9592</v>
      </c>
      <c r="I3508" s="13" t="s">
        <v>15162</v>
      </c>
      <c r="J3508" s="19">
        <v>610</v>
      </c>
      <c r="K3508" s="13" t="s">
        <v>9260</v>
      </c>
      <c r="L3508" s="26">
        <v>43131</v>
      </c>
      <c r="M3508" s="19">
        <v>610</v>
      </c>
      <c r="N3508" s="13" t="s">
        <v>9260</v>
      </c>
      <c r="O3508" s="21">
        <v>0</v>
      </c>
      <c r="P3508" s="13" t="s">
        <v>9257</v>
      </c>
      <c r="Q3508" s="26">
        <v>43132</v>
      </c>
    </row>
    <row r="3509" spans="1:17" x14ac:dyDescent="0.25">
      <c r="A3509" s="12" t="str">
        <f t="shared" si="54"/>
        <v>ACQC</v>
      </c>
      <c r="B3509" s="13" t="s">
        <v>15159</v>
      </c>
      <c r="C3509" s="13" t="s">
        <v>10304</v>
      </c>
      <c r="D3509" s="13" t="s">
        <v>15160</v>
      </c>
      <c r="E3509" s="13" t="s">
        <v>788</v>
      </c>
      <c r="F3509" s="13" t="s">
        <v>9384</v>
      </c>
      <c r="G3509" s="13" t="s">
        <v>11216</v>
      </c>
      <c r="H3509" s="13" t="s">
        <v>9592</v>
      </c>
      <c r="I3509" s="13" t="s">
        <v>15163</v>
      </c>
      <c r="J3509" s="19">
        <v>600</v>
      </c>
      <c r="K3509" s="13" t="s">
        <v>9260</v>
      </c>
      <c r="L3509" s="26">
        <v>43131</v>
      </c>
      <c r="M3509" s="19">
        <v>600</v>
      </c>
      <c r="N3509" s="13" t="s">
        <v>9260</v>
      </c>
      <c r="O3509" s="21">
        <v>0</v>
      </c>
      <c r="P3509" s="13" t="s">
        <v>9257</v>
      </c>
      <c r="Q3509" s="26">
        <v>43132</v>
      </c>
    </row>
    <row r="3510" spans="1:17" x14ac:dyDescent="0.25">
      <c r="A3510" s="12" t="str">
        <f t="shared" si="54"/>
        <v>ACQC</v>
      </c>
      <c r="B3510" s="13" t="s">
        <v>15159</v>
      </c>
      <c r="C3510" s="13" t="s">
        <v>10269</v>
      </c>
      <c r="D3510" s="13" t="s">
        <v>15160</v>
      </c>
      <c r="E3510" s="13" t="s">
        <v>788</v>
      </c>
      <c r="F3510" s="13" t="s">
        <v>9384</v>
      </c>
      <c r="G3510" s="13" t="s">
        <v>11216</v>
      </c>
      <c r="H3510" s="13" t="s">
        <v>9592</v>
      </c>
      <c r="I3510" s="13" t="s">
        <v>15164</v>
      </c>
      <c r="J3510" s="19">
        <v>600</v>
      </c>
      <c r="K3510" s="13" t="s">
        <v>9260</v>
      </c>
      <c r="L3510" s="26">
        <v>43131</v>
      </c>
      <c r="M3510" s="19">
        <v>600</v>
      </c>
      <c r="N3510" s="13" t="s">
        <v>9260</v>
      </c>
      <c r="O3510" s="21">
        <v>0</v>
      </c>
      <c r="P3510" s="13" t="s">
        <v>9257</v>
      </c>
      <c r="Q3510" s="26">
        <v>43132</v>
      </c>
    </row>
    <row r="3511" spans="1:17" x14ac:dyDescent="0.25">
      <c r="A3511" s="12" t="str">
        <f t="shared" si="54"/>
        <v>ACQC</v>
      </c>
      <c r="B3511" s="13" t="s">
        <v>15159</v>
      </c>
      <c r="C3511" s="13" t="s">
        <v>10307</v>
      </c>
      <c r="D3511" s="13" t="s">
        <v>15160</v>
      </c>
      <c r="E3511" s="13" t="s">
        <v>788</v>
      </c>
      <c r="F3511" s="13" t="s">
        <v>9384</v>
      </c>
      <c r="G3511" s="13" t="s">
        <v>11216</v>
      </c>
      <c r="H3511" s="13" t="s">
        <v>9592</v>
      </c>
      <c r="I3511" s="13" t="s">
        <v>15165</v>
      </c>
      <c r="J3511" s="19">
        <v>598</v>
      </c>
      <c r="K3511" s="13" t="s">
        <v>9260</v>
      </c>
      <c r="L3511" s="26">
        <v>43131</v>
      </c>
      <c r="M3511" s="19">
        <v>598</v>
      </c>
      <c r="N3511" s="13" t="s">
        <v>9260</v>
      </c>
      <c r="O3511" s="21">
        <v>0</v>
      </c>
      <c r="P3511" s="13" t="s">
        <v>9257</v>
      </c>
      <c r="Q3511" s="26">
        <v>43132</v>
      </c>
    </row>
    <row r="3512" spans="1:17" x14ac:dyDescent="0.25">
      <c r="A3512" s="12" t="str">
        <f t="shared" si="54"/>
        <v>ACQC</v>
      </c>
      <c r="B3512" s="13" t="s">
        <v>15159</v>
      </c>
      <c r="C3512" s="13" t="s">
        <v>10316</v>
      </c>
      <c r="D3512" s="13" t="s">
        <v>15160</v>
      </c>
      <c r="E3512" s="13" t="s">
        <v>788</v>
      </c>
      <c r="F3512" s="13" t="s">
        <v>9384</v>
      </c>
      <c r="G3512" s="13" t="s">
        <v>11216</v>
      </c>
      <c r="H3512" s="13" t="s">
        <v>9592</v>
      </c>
      <c r="I3512" s="13" t="s">
        <v>15166</v>
      </c>
      <c r="J3512" s="19">
        <v>570</v>
      </c>
      <c r="K3512" s="13" t="s">
        <v>9260</v>
      </c>
      <c r="L3512" s="26">
        <v>43131</v>
      </c>
      <c r="M3512" s="19">
        <v>570</v>
      </c>
      <c r="N3512" s="13" t="s">
        <v>9260</v>
      </c>
      <c r="O3512" s="21">
        <v>0</v>
      </c>
      <c r="P3512" s="13" t="s">
        <v>9257</v>
      </c>
      <c r="Q3512" s="26">
        <v>43132</v>
      </c>
    </row>
    <row r="3513" spans="1:17" x14ac:dyDescent="0.25">
      <c r="A3513" s="12" t="str">
        <f t="shared" si="54"/>
        <v>ACQC</v>
      </c>
      <c r="B3513" s="13" t="s">
        <v>15159</v>
      </c>
      <c r="C3513" s="13" t="s">
        <v>10660</v>
      </c>
      <c r="D3513" s="13" t="s">
        <v>15160</v>
      </c>
      <c r="E3513" s="13" t="s">
        <v>788</v>
      </c>
      <c r="F3513" s="13" t="s">
        <v>9384</v>
      </c>
      <c r="G3513" s="13" t="s">
        <v>11216</v>
      </c>
      <c r="H3513" s="13" t="s">
        <v>9592</v>
      </c>
      <c r="I3513" s="13" t="s">
        <v>15167</v>
      </c>
      <c r="J3513" s="19">
        <v>562</v>
      </c>
      <c r="K3513" s="13" t="s">
        <v>9260</v>
      </c>
      <c r="L3513" s="26">
        <v>43131</v>
      </c>
      <c r="M3513" s="19">
        <v>562</v>
      </c>
      <c r="N3513" s="13" t="s">
        <v>9260</v>
      </c>
      <c r="O3513" s="21">
        <v>0</v>
      </c>
      <c r="P3513" s="13" t="s">
        <v>9257</v>
      </c>
      <c r="Q3513" s="26">
        <v>43132</v>
      </c>
    </row>
    <row r="3514" spans="1:17" x14ac:dyDescent="0.25">
      <c r="A3514" s="12" t="str">
        <f t="shared" si="54"/>
        <v>ACQC</v>
      </c>
      <c r="B3514" s="13" t="s">
        <v>15159</v>
      </c>
      <c r="C3514" s="13" t="s">
        <v>10742</v>
      </c>
      <c r="D3514" s="13" t="s">
        <v>15160</v>
      </c>
      <c r="E3514" s="13" t="s">
        <v>788</v>
      </c>
      <c r="F3514" s="13" t="s">
        <v>9384</v>
      </c>
      <c r="G3514" s="13" t="s">
        <v>11216</v>
      </c>
      <c r="H3514" s="13" t="s">
        <v>9592</v>
      </c>
      <c r="I3514" s="13" t="s">
        <v>15168</v>
      </c>
      <c r="J3514" s="19">
        <v>552</v>
      </c>
      <c r="K3514" s="13" t="s">
        <v>9260</v>
      </c>
      <c r="L3514" s="26">
        <v>43131</v>
      </c>
      <c r="M3514" s="19">
        <v>552</v>
      </c>
      <c r="N3514" s="13" t="s">
        <v>9260</v>
      </c>
      <c r="O3514" s="21">
        <v>0</v>
      </c>
      <c r="P3514" s="13" t="s">
        <v>9257</v>
      </c>
      <c r="Q3514" s="26">
        <v>43132</v>
      </c>
    </row>
    <row r="3515" spans="1:17" x14ac:dyDescent="0.25">
      <c r="A3515" s="12" t="str">
        <f t="shared" si="54"/>
        <v>ACQC</v>
      </c>
      <c r="B3515" s="13" t="s">
        <v>15159</v>
      </c>
      <c r="C3515" s="13" t="s">
        <v>10851</v>
      </c>
      <c r="D3515" s="13" t="s">
        <v>15160</v>
      </c>
      <c r="E3515" s="13" t="s">
        <v>788</v>
      </c>
      <c r="F3515" s="13" t="s">
        <v>9384</v>
      </c>
      <c r="G3515" s="13" t="s">
        <v>11216</v>
      </c>
      <c r="H3515" s="13" t="s">
        <v>9592</v>
      </c>
      <c r="I3515" s="13" t="s">
        <v>15169</v>
      </c>
      <c r="J3515" s="19">
        <v>464</v>
      </c>
      <c r="K3515" s="13" t="s">
        <v>9260</v>
      </c>
      <c r="L3515" s="26">
        <v>43131</v>
      </c>
      <c r="M3515" s="19">
        <v>464</v>
      </c>
      <c r="N3515" s="13" t="s">
        <v>9260</v>
      </c>
      <c r="O3515" s="21">
        <v>0</v>
      </c>
      <c r="P3515" s="13" t="s">
        <v>9257</v>
      </c>
      <c r="Q3515" s="26">
        <v>43132</v>
      </c>
    </row>
    <row r="3516" spans="1:17" x14ac:dyDescent="0.25">
      <c r="A3516" s="12" t="str">
        <f t="shared" si="54"/>
        <v>ADET</v>
      </c>
      <c r="B3516" s="13" t="s">
        <v>15170</v>
      </c>
      <c r="C3516" s="13" t="s">
        <v>10259</v>
      </c>
      <c r="D3516" s="13" t="s">
        <v>15171</v>
      </c>
      <c r="E3516" s="13" t="s">
        <v>788</v>
      </c>
      <c r="F3516" s="13" t="s">
        <v>9384</v>
      </c>
      <c r="G3516" s="13" t="s">
        <v>10963</v>
      </c>
      <c r="H3516" s="13" t="s">
        <v>9550</v>
      </c>
      <c r="I3516" s="13" t="s">
        <v>15172</v>
      </c>
      <c r="J3516" s="19">
        <v>3120</v>
      </c>
      <c r="K3516" s="13" t="s">
        <v>9260</v>
      </c>
      <c r="L3516" s="26">
        <v>43124</v>
      </c>
      <c r="M3516" s="19">
        <v>3120</v>
      </c>
      <c r="N3516" s="13" t="s">
        <v>9260</v>
      </c>
      <c r="O3516" s="21">
        <v>0</v>
      </c>
      <c r="P3516" s="13" t="s">
        <v>9257</v>
      </c>
      <c r="Q3516" s="26">
        <v>43125</v>
      </c>
    </row>
    <row r="3517" spans="1:17" x14ac:dyDescent="0.25">
      <c r="A3517" s="12" t="str">
        <f t="shared" si="54"/>
        <v>ADET</v>
      </c>
      <c r="B3517" s="13" t="s">
        <v>15170</v>
      </c>
      <c r="C3517" s="13" t="s">
        <v>10267</v>
      </c>
      <c r="D3517" s="13" t="s">
        <v>15171</v>
      </c>
      <c r="E3517" s="13" t="s">
        <v>788</v>
      </c>
      <c r="F3517" s="13" t="s">
        <v>9384</v>
      </c>
      <c r="G3517" s="13" t="s">
        <v>10963</v>
      </c>
      <c r="H3517" s="13" t="s">
        <v>9550</v>
      </c>
      <c r="I3517" s="13" t="s">
        <v>15173</v>
      </c>
      <c r="J3517" s="19">
        <v>2914</v>
      </c>
      <c r="K3517" s="13" t="s">
        <v>9260</v>
      </c>
      <c r="L3517" s="26">
        <v>43124</v>
      </c>
      <c r="M3517" s="19">
        <v>2914</v>
      </c>
      <c r="N3517" s="13" t="s">
        <v>9260</v>
      </c>
      <c r="O3517" s="21">
        <v>0</v>
      </c>
      <c r="P3517" s="13" t="s">
        <v>9257</v>
      </c>
      <c r="Q3517" s="26">
        <v>43125</v>
      </c>
    </row>
    <row r="3518" spans="1:17" x14ac:dyDescent="0.25">
      <c r="A3518" s="12" t="str">
        <f t="shared" si="54"/>
        <v>ACVI</v>
      </c>
      <c r="B3518" s="13" t="s">
        <v>15174</v>
      </c>
      <c r="C3518" s="13" t="s">
        <v>10259</v>
      </c>
      <c r="D3518" s="13" t="s">
        <v>15175</v>
      </c>
      <c r="E3518" s="13" t="s">
        <v>788</v>
      </c>
      <c r="F3518" s="13" t="s">
        <v>9384</v>
      </c>
      <c r="G3518" s="13" t="s">
        <v>10265</v>
      </c>
      <c r="H3518" s="13" t="s">
        <v>9387</v>
      </c>
      <c r="I3518" s="13" t="s">
        <v>15176</v>
      </c>
      <c r="J3518" s="19">
        <v>1454</v>
      </c>
      <c r="K3518" s="13" t="s">
        <v>9260</v>
      </c>
      <c r="L3518" s="26">
        <v>43124</v>
      </c>
      <c r="M3518" s="19">
        <v>1454</v>
      </c>
      <c r="N3518" s="13" t="s">
        <v>9260</v>
      </c>
      <c r="O3518" s="21">
        <v>0</v>
      </c>
      <c r="P3518" s="13" t="s">
        <v>9257</v>
      </c>
      <c r="Q3518" s="26">
        <v>43125</v>
      </c>
    </row>
    <row r="3519" spans="1:17" x14ac:dyDescent="0.25">
      <c r="A3519" s="12" t="str">
        <f t="shared" si="54"/>
        <v>ACVI</v>
      </c>
      <c r="B3519" s="13" t="s">
        <v>15174</v>
      </c>
      <c r="C3519" s="13" t="s">
        <v>10267</v>
      </c>
      <c r="D3519" s="13" t="s">
        <v>15175</v>
      </c>
      <c r="E3519" s="13" t="s">
        <v>788</v>
      </c>
      <c r="F3519" s="13" t="s">
        <v>9384</v>
      </c>
      <c r="G3519" s="13" t="s">
        <v>10265</v>
      </c>
      <c r="H3519" s="13" t="s">
        <v>9387</v>
      </c>
      <c r="I3519" s="13" t="s">
        <v>15177</v>
      </c>
      <c r="J3519" s="19">
        <v>1338</v>
      </c>
      <c r="K3519" s="13" t="s">
        <v>9260</v>
      </c>
      <c r="L3519" s="26">
        <v>43124</v>
      </c>
      <c r="M3519" s="19">
        <v>1338</v>
      </c>
      <c r="N3519" s="13" t="s">
        <v>9260</v>
      </c>
      <c r="O3519" s="21">
        <v>0</v>
      </c>
      <c r="P3519" s="13" t="s">
        <v>9257</v>
      </c>
      <c r="Q3519" s="26">
        <v>43125</v>
      </c>
    </row>
    <row r="3520" spans="1:17" x14ac:dyDescent="0.25">
      <c r="A3520" s="12" t="str">
        <f t="shared" si="54"/>
        <v>ACVI</v>
      </c>
      <c r="B3520" s="13" t="s">
        <v>15174</v>
      </c>
      <c r="C3520" s="13" t="s">
        <v>10304</v>
      </c>
      <c r="D3520" s="13" t="s">
        <v>15175</v>
      </c>
      <c r="E3520" s="13" t="s">
        <v>788</v>
      </c>
      <c r="F3520" s="13" t="s">
        <v>9384</v>
      </c>
      <c r="G3520" s="13" t="s">
        <v>10265</v>
      </c>
      <c r="H3520" s="13" t="s">
        <v>9387</v>
      </c>
      <c r="I3520" s="13" t="s">
        <v>15178</v>
      </c>
      <c r="J3520" s="19">
        <v>1230</v>
      </c>
      <c r="K3520" s="13" t="s">
        <v>9260</v>
      </c>
      <c r="L3520" s="26">
        <v>43124</v>
      </c>
      <c r="M3520" s="19">
        <v>1230</v>
      </c>
      <c r="N3520" s="13" t="s">
        <v>9260</v>
      </c>
      <c r="O3520" s="21">
        <v>0</v>
      </c>
      <c r="P3520" s="13" t="s">
        <v>9257</v>
      </c>
      <c r="Q3520" s="26">
        <v>43125</v>
      </c>
    </row>
    <row r="3521" spans="1:17" x14ac:dyDescent="0.25">
      <c r="A3521" s="12" t="str">
        <f t="shared" si="54"/>
        <v>ACVJ</v>
      </c>
      <c r="B3521" s="13" t="s">
        <v>15179</v>
      </c>
      <c r="C3521" s="13" t="s">
        <v>10259</v>
      </c>
      <c r="D3521" s="13" t="s">
        <v>15180</v>
      </c>
      <c r="E3521" s="13" t="s">
        <v>788</v>
      </c>
      <c r="F3521" s="13" t="s">
        <v>9384</v>
      </c>
      <c r="G3521" s="13" t="s">
        <v>10265</v>
      </c>
      <c r="H3521" s="13" t="s">
        <v>9387</v>
      </c>
      <c r="I3521" s="13" t="s">
        <v>15181</v>
      </c>
      <c r="J3521" s="19">
        <v>1330</v>
      </c>
      <c r="K3521" s="13" t="s">
        <v>9260</v>
      </c>
      <c r="L3521" s="26">
        <v>43124</v>
      </c>
      <c r="M3521" s="19">
        <v>1330</v>
      </c>
      <c r="N3521" s="13" t="s">
        <v>9260</v>
      </c>
      <c r="O3521" s="21">
        <v>0</v>
      </c>
      <c r="P3521" s="13" t="s">
        <v>9257</v>
      </c>
      <c r="Q3521" s="26">
        <v>43125</v>
      </c>
    </row>
    <row r="3522" spans="1:17" x14ac:dyDescent="0.25">
      <c r="A3522" s="12" t="str">
        <f t="shared" si="54"/>
        <v>ACVJ</v>
      </c>
      <c r="B3522" s="13" t="s">
        <v>15179</v>
      </c>
      <c r="C3522" s="13" t="s">
        <v>10267</v>
      </c>
      <c r="D3522" s="13" t="s">
        <v>15180</v>
      </c>
      <c r="E3522" s="13" t="s">
        <v>788</v>
      </c>
      <c r="F3522" s="13" t="s">
        <v>9384</v>
      </c>
      <c r="G3522" s="13" t="s">
        <v>10265</v>
      </c>
      <c r="H3522" s="13" t="s">
        <v>9387</v>
      </c>
      <c r="I3522" s="13" t="s">
        <v>15182</v>
      </c>
      <c r="J3522" s="19">
        <v>1306</v>
      </c>
      <c r="K3522" s="13" t="s">
        <v>9260</v>
      </c>
      <c r="L3522" s="26">
        <v>43124</v>
      </c>
      <c r="M3522" s="19">
        <v>1306</v>
      </c>
      <c r="N3522" s="13" t="s">
        <v>9260</v>
      </c>
      <c r="O3522" s="21">
        <v>0</v>
      </c>
      <c r="P3522" s="13" t="s">
        <v>9257</v>
      </c>
      <c r="Q3522" s="26">
        <v>43125</v>
      </c>
    </row>
    <row r="3523" spans="1:17" x14ac:dyDescent="0.25">
      <c r="A3523" s="12" t="str">
        <f t="shared" ref="A3523:A3586" si="55">LEFT(I3523,4)</f>
        <v>ACUS</v>
      </c>
      <c r="B3523" s="13" t="s">
        <v>15183</v>
      </c>
      <c r="C3523" s="13" t="s">
        <v>10259</v>
      </c>
      <c r="D3523" s="13" t="s">
        <v>15180</v>
      </c>
      <c r="E3523" s="13" t="s">
        <v>788</v>
      </c>
      <c r="F3523" s="13" t="s">
        <v>9384</v>
      </c>
      <c r="G3523" s="13" t="s">
        <v>10265</v>
      </c>
      <c r="H3523" s="13" t="s">
        <v>9387</v>
      </c>
      <c r="I3523" s="13" t="s">
        <v>15184</v>
      </c>
      <c r="J3523" s="19">
        <v>1440</v>
      </c>
      <c r="K3523" s="13" t="s">
        <v>9260</v>
      </c>
      <c r="L3523" s="26">
        <v>43124</v>
      </c>
      <c r="M3523" s="19">
        <v>1440</v>
      </c>
      <c r="N3523" s="13" t="s">
        <v>9260</v>
      </c>
      <c r="O3523" s="21">
        <v>0</v>
      </c>
      <c r="P3523" s="13" t="s">
        <v>9257</v>
      </c>
      <c r="Q3523" s="26">
        <v>43125</v>
      </c>
    </row>
    <row r="3524" spans="1:17" x14ac:dyDescent="0.25">
      <c r="A3524" s="12" t="str">
        <f t="shared" si="55"/>
        <v>ADEN</v>
      </c>
      <c r="B3524" s="13" t="s">
        <v>15185</v>
      </c>
      <c r="C3524" s="13" t="s">
        <v>10259</v>
      </c>
      <c r="D3524" s="13" t="s">
        <v>15186</v>
      </c>
      <c r="E3524" s="13" t="s">
        <v>788</v>
      </c>
      <c r="F3524" s="13" t="s">
        <v>9626</v>
      </c>
      <c r="G3524" s="13" t="s">
        <v>12109</v>
      </c>
      <c r="H3524" s="13" t="s">
        <v>9726</v>
      </c>
      <c r="I3524" s="13" t="s">
        <v>15187</v>
      </c>
      <c r="J3524" s="19">
        <v>670</v>
      </c>
      <c r="K3524" s="13" t="s">
        <v>9260</v>
      </c>
      <c r="L3524" s="26">
        <v>43119</v>
      </c>
      <c r="M3524" s="19">
        <v>670</v>
      </c>
      <c r="N3524" s="13" t="s">
        <v>9260</v>
      </c>
      <c r="O3524" s="21">
        <v>0</v>
      </c>
      <c r="P3524" s="13" t="s">
        <v>9257</v>
      </c>
      <c r="Q3524" s="26">
        <v>43122</v>
      </c>
    </row>
    <row r="3525" spans="1:17" x14ac:dyDescent="0.25">
      <c r="A3525" s="12" t="str">
        <f t="shared" si="55"/>
        <v>ADEN</v>
      </c>
      <c r="B3525" s="13" t="s">
        <v>15188</v>
      </c>
      <c r="C3525" s="13" t="s">
        <v>10259</v>
      </c>
      <c r="D3525" s="13" t="s">
        <v>14161</v>
      </c>
      <c r="E3525" s="13" t="s">
        <v>788</v>
      </c>
      <c r="F3525" s="13" t="s">
        <v>9626</v>
      </c>
      <c r="G3525" s="13" t="s">
        <v>12116</v>
      </c>
      <c r="H3525" s="13" t="s">
        <v>9674</v>
      </c>
      <c r="I3525" s="13" t="s">
        <v>15189</v>
      </c>
      <c r="J3525" s="19">
        <v>768</v>
      </c>
      <c r="K3525" s="13" t="s">
        <v>9260</v>
      </c>
      <c r="L3525" s="26">
        <v>43119</v>
      </c>
      <c r="M3525" s="19">
        <v>768</v>
      </c>
      <c r="N3525" s="13" t="s">
        <v>9260</v>
      </c>
      <c r="O3525" s="21">
        <v>0</v>
      </c>
      <c r="P3525" s="13" t="s">
        <v>9257</v>
      </c>
      <c r="Q3525" s="26">
        <v>43122</v>
      </c>
    </row>
    <row r="3526" spans="1:17" x14ac:dyDescent="0.25">
      <c r="A3526" s="12" t="str">
        <f t="shared" si="55"/>
        <v>ADDW</v>
      </c>
      <c r="B3526" s="13" t="s">
        <v>15190</v>
      </c>
      <c r="C3526" s="13" t="s">
        <v>10259</v>
      </c>
      <c r="D3526" s="13" t="s">
        <v>15191</v>
      </c>
      <c r="E3526" s="13" t="s">
        <v>15192</v>
      </c>
      <c r="F3526" s="13" t="s">
        <v>9585</v>
      </c>
      <c r="G3526" s="13" t="s">
        <v>14340</v>
      </c>
      <c r="H3526" s="13" t="s">
        <v>10001</v>
      </c>
      <c r="I3526" s="13" t="s">
        <v>15193</v>
      </c>
      <c r="J3526" s="19">
        <v>836</v>
      </c>
      <c r="K3526" s="13" t="s">
        <v>9260</v>
      </c>
      <c r="L3526" s="26">
        <v>43123</v>
      </c>
      <c r="M3526" s="19">
        <v>836</v>
      </c>
      <c r="N3526" s="13" t="s">
        <v>9260</v>
      </c>
      <c r="O3526" s="21">
        <v>0</v>
      </c>
      <c r="P3526" s="13" t="s">
        <v>9257</v>
      </c>
      <c r="Q3526" s="26">
        <v>43124</v>
      </c>
    </row>
    <row r="3527" spans="1:17" x14ac:dyDescent="0.25">
      <c r="A3527" s="12" t="str">
        <f t="shared" si="55"/>
        <v>ADDW</v>
      </c>
      <c r="B3527" s="13" t="s">
        <v>15190</v>
      </c>
      <c r="C3527" s="13" t="s">
        <v>10267</v>
      </c>
      <c r="D3527" s="13" t="s">
        <v>15191</v>
      </c>
      <c r="E3527" s="13" t="s">
        <v>15192</v>
      </c>
      <c r="F3527" s="13" t="s">
        <v>9585</v>
      </c>
      <c r="G3527" s="13" t="s">
        <v>14340</v>
      </c>
      <c r="H3527" s="13" t="s">
        <v>10001</v>
      </c>
      <c r="I3527" s="13" t="s">
        <v>15194</v>
      </c>
      <c r="J3527" s="19">
        <v>420</v>
      </c>
      <c r="K3527" s="13" t="s">
        <v>9260</v>
      </c>
      <c r="L3527" s="26">
        <v>43123</v>
      </c>
      <c r="M3527" s="19">
        <v>420</v>
      </c>
      <c r="N3527" s="13" t="s">
        <v>9260</v>
      </c>
      <c r="O3527" s="21">
        <v>0</v>
      </c>
      <c r="P3527" s="13" t="s">
        <v>9257</v>
      </c>
      <c r="Q3527" s="26">
        <v>43124</v>
      </c>
    </row>
    <row r="3528" spans="1:17" x14ac:dyDescent="0.25">
      <c r="A3528" s="12" t="str">
        <f t="shared" si="55"/>
        <v>ADDW</v>
      </c>
      <c r="B3528" s="13" t="s">
        <v>15195</v>
      </c>
      <c r="C3528" s="13" t="s">
        <v>10259</v>
      </c>
      <c r="D3528" s="13" t="s">
        <v>15191</v>
      </c>
      <c r="E3528" s="13" t="s">
        <v>15196</v>
      </c>
      <c r="F3528" s="13" t="s">
        <v>9585</v>
      </c>
      <c r="G3528" s="13" t="s">
        <v>14340</v>
      </c>
      <c r="H3528" s="13" t="s">
        <v>10001</v>
      </c>
      <c r="I3528" s="13" t="s">
        <v>15197</v>
      </c>
      <c r="J3528" s="19">
        <v>836</v>
      </c>
      <c r="K3528" s="13" t="s">
        <v>9260</v>
      </c>
      <c r="L3528" s="26">
        <v>43123</v>
      </c>
      <c r="M3528" s="19">
        <v>836</v>
      </c>
      <c r="N3528" s="13" t="s">
        <v>9260</v>
      </c>
      <c r="O3528" s="21">
        <v>0</v>
      </c>
      <c r="P3528" s="13" t="s">
        <v>9257</v>
      </c>
      <c r="Q3528" s="26">
        <v>43124</v>
      </c>
    </row>
    <row r="3529" spans="1:17" x14ac:dyDescent="0.25">
      <c r="A3529" s="12" t="str">
        <f t="shared" si="55"/>
        <v>ADDW</v>
      </c>
      <c r="B3529" s="13" t="s">
        <v>15195</v>
      </c>
      <c r="C3529" s="13" t="s">
        <v>10267</v>
      </c>
      <c r="D3529" s="13" t="s">
        <v>15191</v>
      </c>
      <c r="E3529" s="13" t="s">
        <v>15196</v>
      </c>
      <c r="F3529" s="13" t="s">
        <v>9585</v>
      </c>
      <c r="G3529" s="13" t="s">
        <v>14340</v>
      </c>
      <c r="H3529" s="13" t="s">
        <v>10001</v>
      </c>
      <c r="I3529" s="13" t="s">
        <v>15198</v>
      </c>
      <c r="J3529" s="19">
        <v>212</v>
      </c>
      <c r="K3529" s="13" t="s">
        <v>9260</v>
      </c>
      <c r="L3529" s="26">
        <v>43123</v>
      </c>
      <c r="M3529" s="19">
        <v>212</v>
      </c>
      <c r="N3529" s="13" t="s">
        <v>9260</v>
      </c>
      <c r="O3529" s="21">
        <v>0</v>
      </c>
      <c r="P3529" s="13" t="s">
        <v>9257</v>
      </c>
      <c r="Q3529" s="26">
        <v>43124</v>
      </c>
    </row>
    <row r="3530" spans="1:17" x14ac:dyDescent="0.25">
      <c r="A3530" s="12" t="str">
        <f t="shared" si="55"/>
        <v>ADDW</v>
      </c>
      <c r="B3530" s="13" t="s">
        <v>15199</v>
      </c>
      <c r="C3530" s="13" t="s">
        <v>10267</v>
      </c>
      <c r="D3530" s="13" t="s">
        <v>15200</v>
      </c>
      <c r="E3530" s="13" t="s">
        <v>11131</v>
      </c>
      <c r="F3530" s="13" t="s">
        <v>9585</v>
      </c>
      <c r="G3530" s="13" t="s">
        <v>13051</v>
      </c>
      <c r="H3530" s="13" t="s">
        <v>9822</v>
      </c>
      <c r="I3530" s="13" t="s">
        <v>15201</v>
      </c>
      <c r="J3530" s="19">
        <v>408</v>
      </c>
      <c r="K3530" s="13" t="s">
        <v>9260</v>
      </c>
      <c r="L3530" s="26">
        <v>43123</v>
      </c>
      <c r="M3530" s="19">
        <v>408</v>
      </c>
      <c r="N3530" s="13" t="s">
        <v>9260</v>
      </c>
      <c r="O3530" s="21">
        <v>0</v>
      </c>
      <c r="P3530" s="13" t="s">
        <v>9257</v>
      </c>
      <c r="Q3530" s="26">
        <v>43124</v>
      </c>
    </row>
    <row r="3531" spans="1:17" x14ac:dyDescent="0.25">
      <c r="A3531" s="12" t="str">
        <f t="shared" si="55"/>
        <v>ADDW</v>
      </c>
      <c r="B3531" s="13" t="s">
        <v>15199</v>
      </c>
      <c r="C3531" s="13" t="s">
        <v>10304</v>
      </c>
      <c r="D3531" s="13" t="s">
        <v>15200</v>
      </c>
      <c r="E3531" s="13" t="s">
        <v>11131</v>
      </c>
      <c r="F3531" s="13" t="s">
        <v>9585</v>
      </c>
      <c r="G3531" s="13" t="s">
        <v>13051</v>
      </c>
      <c r="H3531" s="13" t="s">
        <v>9822</v>
      </c>
      <c r="I3531" s="13" t="s">
        <v>15202</v>
      </c>
      <c r="J3531" s="19">
        <v>270</v>
      </c>
      <c r="K3531" s="13" t="s">
        <v>9260</v>
      </c>
      <c r="L3531" s="26">
        <v>43123</v>
      </c>
      <c r="M3531" s="19">
        <v>270</v>
      </c>
      <c r="N3531" s="13" t="s">
        <v>9260</v>
      </c>
      <c r="O3531" s="21">
        <v>0</v>
      </c>
      <c r="P3531" s="13" t="s">
        <v>9257</v>
      </c>
      <c r="Q3531" s="26">
        <v>43124</v>
      </c>
    </row>
    <row r="3532" spans="1:17" x14ac:dyDescent="0.25">
      <c r="A3532" s="12" t="str">
        <f t="shared" si="55"/>
        <v>ADDW</v>
      </c>
      <c r="B3532" s="13" t="s">
        <v>15199</v>
      </c>
      <c r="C3532" s="13" t="s">
        <v>10307</v>
      </c>
      <c r="D3532" s="13" t="s">
        <v>15200</v>
      </c>
      <c r="E3532" s="13" t="s">
        <v>11131</v>
      </c>
      <c r="F3532" s="13" t="s">
        <v>9585</v>
      </c>
      <c r="G3532" s="13" t="s">
        <v>13051</v>
      </c>
      <c r="H3532" s="13" t="s">
        <v>9822</v>
      </c>
      <c r="I3532" s="13" t="s">
        <v>15203</v>
      </c>
      <c r="J3532" s="19">
        <v>678</v>
      </c>
      <c r="K3532" s="13" t="s">
        <v>9260</v>
      </c>
      <c r="L3532" s="26">
        <v>43123</v>
      </c>
      <c r="M3532" s="19">
        <v>678</v>
      </c>
      <c r="N3532" s="13" t="s">
        <v>9260</v>
      </c>
      <c r="O3532" s="21">
        <v>0</v>
      </c>
      <c r="P3532" s="13" t="s">
        <v>9257</v>
      </c>
      <c r="Q3532" s="26">
        <v>43124</v>
      </c>
    </row>
    <row r="3533" spans="1:17" x14ac:dyDescent="0.25">
      <c r="A3533" s="12" t="str">
        <f t="shared" si="55"/>
        <v>ADDW</v>
      </c>
      <c r="B3533" s="13" t="s">
        <v>15204</v>
      </c>
      <c r="C3533" s="13" t="s">
        <v>10259</v>
      </c>
      <c r="D3533" s="13" t="s">
        <v>15027</v>
      </c>
      <c r="E3533" s="13" t="s">
        <v>11366</v>
      </c>
      <c r="F3533" s="13" t="s">
        <v>9585</v>
      </c>
      <c r="G3533" s="13" t="s">
        <v>12966</v>
      </c>
      <c r="H3533" s="13" t="s">
        <v>9819</v>
      </c>
      <c r="I3533" s="13" t="s">
        <v>15205</v>
      </c>
      <c r="J3533" s="19">
        <v>436</v>
      </c>
      <c r="K3533" s="13" t="s">
        <v>9260</v>
      </c>
      <c r="L3533" s="26">
        <v>43123</v>
      </c>
      <c r="M3533" s="19">
        <v>436</v>
      </c>
      <c r="N3533" s="13" t="s">
        <v>9260</v>
      </c>
      <c r="O3533" s="21">
        <v>0</v>
      </c>
      <c r="P3533" s="13" t="s">
        <v>9257</v>
      </c>
      <c r="Q3533" s="26">
        <v>43124</v>
      </c>
    </row>
    <row r="3534" spans="1:17" x14ac:dyDescent="0.25">
      <c r="A3534" s="12" t="str">
        <f t="shared" si="55"/>
        <v>ADDW</v>
      </c>
      <c r="B3534" s="13" t="s">
        <v>15204</v>
      </c>
      <c r="C3534" s="13" t="s">
        <v>10304</v>
      </c>
      <c r="D3534" s="13" t="s">
        <v>15027</v>
      </c>
      <c r="E3534" s="13" t="s">
        <v>11366</v>
      </c>
      <c r="F3534" s="13" t="s">
        <v>9585</v>
      </c>
      <c r="G3534" s="13" t="s">
        <v>12966</v>
      </c>
      <c r="H3534" s="13" t="s">
        <v>9819</v>
      </c>
      <c r="I3534" s="13" t="s">
        <v>15206</v>
      </c>
      <c r="J3534" s="19">
        <v>432</v>
      </c>
      <c r="K3534" s="13" t="s">
        <v>9260</v>
      </c>
      <c r="L3534" s="26">
        <v>43123</v>
      </c>
      <c r="M3534" s="19">
        <v>432</v>
      </c>
      <c r="N3534" s="13" t="s">
        <v>9260</v>
      </c>
      <c r="O3534" s="21">
        <v>0</v>
      </c>
      <c r="P3534" s="13" t="s">
        <v>9257</v>
      </c>
      <c r="Q3534" s="26">
        <v>43124</v>
      </c>
    </row>
    <row r="3535" spans="1:17" x14ac:dyDescent="0.25">
      <c r="A3535" s="12" t="str">
        <f t="shared" si="55"/>
        <v>ADDW</v>
      </c>
      <c r="B3535" s="13" t="s">
        <v>15204</v>
      </c>
      <c r="C3535" s="13" t="s">
        <v>10307</v>
      </c>
      <c r="D3535" s="13" t="s">
        <v>15027</v>
      </c>
      <c r="E3535" s="13" t="s">
        <v>11366</v>
      </c>
      <c r="F3535" s="13" t="s">
        <v>9585</v>
      </c>
      <c r="G3535" s="13" t="s">
        <v>12966</v>
      </c>
      <c r="H3535" s="13" t="s">
        <v>9819</v>
      </c>
      <c r="I3535" s="13" t="s">
        <v>15207</v>
      </c>
      <c r="J3535" s="19">
        <v>220</v>
      </c>
      <c r="K3535" s="13" t="s">
        <v>9260</v>
      </c>
      <c r="L3535" s="26">
        <v>43123</v>
      </c>
      <c r="M3535" s="19">
        <v>220</v>
      </c>
      <c r="N3535" s="13" t="s">
        <v>9260</v>
      </c>
      <c r="O3535" s="21">
        <v>0</v>
      </c>
      <c r="P3535" s="13" t="s">
        <v>9257</v>
      </c>
      <c r="Q3535" s="26">
        <v>43124</v>
      </c>
    </row>
    <row r="3536" spans="1:17" x14ac:dyDescent="0.25">
      <c r="A3536" s="12" t="str">
        <f t="shared" si="55"/>
        <v>ADDS</v>
      </c>
      <c r="B3536" s="13" t="s">
        <v>15208</v>
      </c>
      <c r="C3536" s="13" t="s">
        <v>10259</v>
      </c>
      <c r="D3536" s="13" t="s">
        <v>15200</v>
      </c>
      <c r="E3536" s="13" t="s">
        <v>11366</v>
      </c>
      <c r="F3536" s="13" t="s">
        <v>9585</v>
      </c>
      <c r="G3536" s="13" t="s">
        <v>12972</v>
      </c>
      <c r="H3536" s="13" t="s">
        <v>10071</v>
      </c>
      <c r="I3536" s="13" t="s">
        <v>15209</v>
      </c>
      <c r="J3536" s="19">
        <v>890</v>
      </c>
      <c r="K3536" s="13" t="s">
        <v>9260</v>
      </c>
      <c r="L3536" s="26">
        <v>43123</v>
      </c>
      <c r="M3536" s="19">
        <v>890</v>
      </c>
      <c r="N3536" s="13" t="s">
        <v>9260</v>
      </c>
      <c r="O3536" s="21">
        <v>0</v>
      </c>
      <c r="P3536" s="13" t="s">
        <v>9257</v>
      </c>
      <c r="Q3536" s="26">
        <v>43124</v>
      </c>
    </row>
    <row r="3537" spans="1:17" x14ac:dyDescent="0.25">
      <c r="A3537" s="12" t="str">
        <f t="shared" si="55"/>
        <v>ADDS</v>
      </c>
      <c r="B3537" s="13" t="s">
        <v>15208</v>
      </c>
      <c r="C3537" s="13" t="s">
        <v>10267</v>
      </c>
      <c r="D3537" s="13" t="s">
        <v>15200</v>
      </c>
      <c r="E3537" s="13" t="s">
        <v>11366</v>
      </c>
      <c r="F3537" s="13" t="s">
        <v>9585</v>
      </c>
      <c r="G3537" s="13" t="s">
        <v>12972</v>
      </c>
      <c r="H3537" s="13" t="s">
        <v>10071</v>
      </c>
      <c r="I3537" s="13" t="s">
        <v>15210</v>
      </c>
      <c r="J3537" s="19">
        <v>760</v>
      </c>
      <c r="K3537" s="13" t="s">
        <v>9260</v>
      </c>
      <c r="L3537" s="26">
        <v>43123</v>
      </c>
      <c r="M3537" s="19">
        <v>760</v>
      </c>
      <c r="N3537" s="13" t="s">
        <v>9260</v>
      </c>
      <c r="O3537" s="21">
        <v>0</v>
      </c>
      <c r="P3537" s="13" t="s">
        <v>9257</v>
      </c>
      <c r="Q3537" s="26">
        <v>43124</v>
      </c>
    </row>
    <row r="3538" spans="1:17" x14ac:dyDescent="0.25">
      <c r="A3538" s="12" t="str">
        <f t="shared" si="55"/>
        <v>ADDS</v>
      </c>
      <c r="B3538" s="13" t="s">
        <v>15208</v>
      </c>
      <c r="C3538" s="13" t="s">
        <v>10304</v>
      </c>
      <c r="D3538" s="13" t="s">
        <v>15200</v>
      </c>
      <c r="E3538" s="13" t="s">
        <v>11366</v>
      </c>
      <c r="F3538" s="13" t="s">
        <v>9585</v>
      </c>
      <c r="G3538" s="13" t="s">
        <v>12972</v>
      </c>
      <c r="H3538" s="13" t="s">
        <v>10071</v>
      </c>
      <c r="I3538" s="13" t="s">
        <v>15211</v>
      </c>
      <c r="J3538" s="19">
        <v>634</v>
      </c>
      <c r="K3538" s="13" t="s">
        <v>9260</v>
      </c>
      <c r="L3538" s="26">
        <v>43123</v>
      </c>
      <c r="M3538" s="19">
        <v>634</v>
      </c>
      <c r="N3538" s="13" t="s">
        <v>9260</v>
      </c>
      <c r="O3538" s="21">
        <v>0</v>
      </c>
      <c r="P3538" s="13" t="s">
        <v>9257</v>
      </c>
      <c r="Q3538" s="26">
        <v>43124</v>
      </c>
    </row>
    <row r="3539" spans="1:17" x14ac:dyDescent="0.25">
      <c r="A3539" s="12" t="str">
        <f t="shared" si="55"/>
        <v>ADDS</v>
      </c>
      <c r="B3539" s="13" t="s">
        <v>15208</v>
      </c>
      <c r="C3539" s="13" t="s">
        <v>10269</v>
      </c>
      <c r="D3539" s="13" t="s">
        <v>15200</v>
      </c>
      <c r="E3539" s="13" t="s">
        <v>11366</v>
      </c>
      <c r="F3539" s="13" t="s">
        <v>9585</v>
      </c>
      <c r="G3539" s="13" t="s">
        <v>12972</v>
      </c>
      <c r="H3539" s="13" t="s">
        <v>10071</v>
      </c>
      <c r="I3539" s="13" t="s">
        <v>15212</v>
      </c>
      <c r="J3539" s="19">
        <v>510</v>
      </c>
      <c r="K3539" s="13" t="s">
        <v>9260</v>
      </c>
      <c r="L3539" s="26">
        <v>43123</v>
      </c>
      <c r="M3539" s="19">
        <v>510</v>
      </c>
      <c r="N3539" s="13" t="s">
        <v>9260</v>
      </c>
      <c r="O3539" s="21">
        <v>0</v>
      </c>
      <c r="P3539" s="13" t="s">
        <v>9257</v>
      </c>
      <c r="Q3539" s="26">
        <v>43124</v>
      </c>
    </row>
    <row r="3540" spans="1:17" x14ac:dyDescent="0.25">
      <c r="A3540" s="12" t="str">
        <f t="shared" si="55"/>
        <v>ADDS</v>
      </c>
      <c r="B3540" s="13" t="s">
        <v>15208</v>
      </c>
      <c r="C3540" s="13" t="s">
        <v>10307</v>
      </c>
      <c r="D3540" s="13" t="s">
        <v>15200</v>
      </c>
      <c r="E3540" s="13" t="s">
        <v>11366</v>
      </c>
      <c r="F3540" s="13" t="s">
        <v>9585</v>
      </c>
      <c r="G3540" s="13" t="s">
        <v>12972</v>
      </c>
      <c r="H3540" s="13" t="s">
        <v>10071</v>
      </c>
      <c r="I3540" s="13" t="s">
        <v>15213</v>
      </c>
      <c r="J3540" s="19">
        <v>382</v>
      </c>
      <c r="K3540" s="13" t="s">
        <v>9260</v>
      </c>
      <c r="L3540" s="26">
        <v>43123</v>
      </c>
      <c r="M3540" s="19">
        <v>382</v>
      </c>
      <c r="N3540" s="13" t="s">
        <v>9260</v>
      </c>
      <c r="O3540" s="21">
        <v>0</v>
      </c>
      <c r="P3540" s="13" t="s">
        <v>9257</v>
      </c>
      <c r="Q3540" s="26">
        <v>43124</v>
      </c>
    </row>
    <row r="3541" spans="1:17" x14ac:dyDescent="0.25">
      <c r="A3541" s="12" t="str">
        <f t="shared" si="55"/>
        <v>ADDS</v>
      </c>
      <c r="B3541" s="13" t="s">
        <v>15214</v>
      </c>
      <c r="C3541" s="13" t="s">
        <v>10259</v>
      </c>
      <c r="D3541" s="13" t="s">
        <v>15027</v>
      </c>
      <c r="E3541" s="13" t="s">
        <v>11366</v>
      </c>
      <c r="F3541" s="13" t="s">
        <v>9585</v>
      </c>
      <c r="G3541" s="13" t="s">
        <v>12966</v>
      </c>
      <c r="H3541" s="13" t="s">
        <v>9819</v>
      </c>
      <c r="I3541" s="13" t="s">
        <v>15215</v>
      </c>
      <c r="J3541" s="19">
        <v>862</v>
      </c>
      <c r="K3541" s="13" t="s">
        <v>9260</v>
      </c>
      <c r="L3541" s="26">
        <v>43123</v>
      </c>
      <c r="M3541" s="19">
        <v>862</v>
      </c>
      <c r="N3541" s="13" t="s">
        <v>9260</v>
      </c>
      <c r="O3541" s="21">
        <v>0</v>
      </c>
      <c r="P3541" s="13" t="s">
        <v>9257</v>
      </c>
      <c r="Q3541" s="26">
        <v>43124</v>
      </c>
    </row>
    <row r="3542" spans="1:17" x14ac:dyDescent="0.25">
      <c r="A3542" s="12" t="str">
        <f t="shared" si="55"/>
        <v>ADDS</v>
      </c>
      <c r="B3542" s="13" t="s">
        <v>15214</v>
      </c>
      <c r="C3542" s="13" t="s">
        <v>10267</v>
      </c>
      <c r="D3542" s="13" t="s">
        <v>15027</v>
      </c>
      <c r="E3542" s="13" t="s">
        <v>11366</v>
      </c>
      <c r="F3542" s="13" t="s">
        <v>9585</v>
      </c>
      <c r="G3542" s="13" t="s">
        <v>12966</v>
      </c>
      <c r="H3542" s="13" t="s">
        <v>9819</v>
      </c>
      <c r="I3542" s="13" t="s">
        <v>15216</v>
      </c>
      <c r="J3542" s="19">
        <v>538</v>
      </c>
      <c r="K3542" s="13" t="s">
        <v>9260</v>
      </c>
      <c r="L3542" s="26">
        <v>43123</v>
      </c>
      <c r="M3542" s="19">
        <v>538</v>
      </c>
      <c r="N3542" s="13" t="s">
        <v>9260</v>
      </c>
      <c r="O3542" s="21">
        <v>0</v>
      </c>
      <c r="P3542" s="13" t="s">
        <v>9257</v>
      </c>
      <c r="Q3542" s="26">
        <v>43124</v>
      </c>
    </row>
    <row r="3543" spans="1:17" x14ac:dyDescent="0.25">
      <c r="A3543" s="12" t="str">
        <f t="shared" si="55"/>
        <v>ADDS</v>
      </c>
      <c r="B3543" s="13" t="s">
        <v>15214</v>
      </c>
      <c r="C3543" s="13" t="s">
        <v>10304</v>
      </c>
      <c r="D3543" s="13" t="s">
        <v>15027</v>
      </c>
      <c r="E3543" s="13" t="s">
        <v>11366</v>
      </c>
      <c r="F3543" s="13" t="s">
        <v>9585</v>
      </c>
      <c r="G3543" s="13" t="s">
        <v>12966</v>
      </c>
      <c r="H3543" s="13" t="s">
        <v>9819</v>
      </c>
      <c r="I3543" s="13" t="s">
        <v>15217</v>
      </c>
      <c r="J3543" s="19">
        <v>432</v>
      </c>
      <c r="K3543" s="13" t="s">
        <v>9260</v>
      </c>
      <c r="L3543" s="26">
        <v>43123</v>
      </c>
      <c r="M3543" s="19">
        <v>432</v>
      </c>
      <c r="N3543" s="13" t="s">
        <v>9260</v>
      </c>
      <c r="O3543" s="21">
        <v>0</v>
      </c>
      <c r="P3543" s="13" t="s">
        <v>9257</v>
      </c>
      <c r="Q3543" s="26">
        <v>43124</v>
      </c>
    </row>
    <row r="3544" spans="1:17" x14ac:dyDescent="0.25">
      <c r="A3544" s="12" t="str">
        <f t="shared" si="55"/>
        <v>ADDS</v>
      </c>
      <c r="B3544" s="13" t="s">
        <v>15214</v>
      </c>
      <c r="C3544" s="13" t="s">
        <v>10269</v>
      </c>
      <c r="D3544" s="13" t="s">
        <v>15027</v>
      </c>
      <c r="E3544" s="13" t="s">
        <v>11366</v>
      </c>
      <c r="F3544" s="13" t="s">
        <v>9585</v>
      </c>
      <c r="G3544" s="13" t="s">
        <v>12966</v>
      </c>
      <c r="H3544" s="13" t="s">
        <v>9819</v>
      </c>
      <c r="I3544" s="13" t="s">
        <v>15218</v>
      </c>
      <c r="J3544" s="19">
        <v>110</v>
      </c>
      <c r="K3544" s="13" t="s">
        <v>9260</v>
      </c>
      <c r="L3544" s="26">
        <v>43123</v>
      </c>
      <c r="M3544" s="19">
        <v>110</v>
      </c>
      <c r="N3544" s="13" t="s">
        <v>9260</v>
      </c>
      <c r="O3544" s="21">
        <v>0</v>
      </c>
      <c r="P3544" s="13" t="s">
        <v>9257</v>
      </c>
      <c r="Q3544" s="26">
        <v>43124</v>
      </c>
    </row>
    <row r="3545" spans="1:17" x14ac:dyDescent="0.25">
      <c r="A3545" s="12" t="str">
        <f t="shared" si="55"/>
        <v>ABII</v>
      </c>
      <c r="B3545" s="13" t="s">
        <v>15219</v>
      </c>
      <c r="C3545" s="13" t="s">
        <v>10259</v>
      </c>
      <c r="D3545" s="13" t="s">
        <v>15220</v>
      </c>
      <c r="E3545" s="13" t="s">
        <v>788</v>
      </c>
      <c r="F3545" s="13" t="s">
        <v>9427</v>
      </c>
      <c r="G3545" s="13" t="s">
        <v>10534</v>
      </c>
      <c r="H3545" s="13" t="s">
        <v>9428</v>
      </c>
      <c r="I3545" s="13" t="s">
        <v>15221</v>
      </c>
      <c r="J3545" s="19">
        <v>894</v>
      </c>
      <c r="K3545" s="13" t="s">
        <v>9260</v>
      </c>
      <c r="L3545" s="26">
        <v>43119</v>
      </c>
      <c r="M3545" s="19">
        <v>894</v>
      </c>
      <c r="N3545" s="13" t="s">
        <v>9260</v>
      </c>
      <c r="O3545" s="21">
        <v>0</v>
      </c>
      <c r="P3545" s="13" t="s">
        <v>9257</v>
      </c>
      <c r="Q3545" s="26">
        <v>43122</v>
      </c>
    </row>
    <row r="3546" spans="1:17" x14ac:dyDescent="0.25">
      <c r="A3546" s="12" t="str">
        <f t="shared" si="55"/>
        <v>ABII</v>
      </c>
      <c r="B3546" s="13" t="s">
        <v>15219</v>
      </c>
      <c r="C3546" s="13" t="s">
        <v>10267</v>
      </c>
      <c r="D3546" s="13" t="s">
        <v>15220</v>
      </c>
      <c r="E3546" s="13" t="s">
        <v>788</v>
      </c>
      <c r="F3546" s="13" t="s">
        <v>9427</v>
      </c>
      <c r="G3546" s="13" t="s">
        <v>10534</v>
      </c>
      <c r="H3546" s="13" t="s">
        <v>9428</v>
      </c>
      <c r="I3546" s="13" t="s">
        <v>15222</v>
      </c>
      <c r="J3546" s="19">
        <v>888</v>
      </c>
      <c r="K3546" s="13" t="s">
        <v>9260</v>
      </c>
      <c r="L3546" s="26">
        <v>43119</v>
      </c>
      <c r="M3546" s="19">
        <v>888</v>
      </c>
      <c r="N3546" s="13" t="s">
        <v>9260</v>
      </c>
      <c r="O3546" s="21">
        <v>0</v>
      </c>
      <c r="P3546" s="13" t="s">
        <v>9257</v>
      </c>
      <c r="Q3546" s="26">
        <v>43122</v>
      </c>
    </row>
    <row r="3547" spans="1:17" x14ac:dyDescent="0.25">
      <c r="A3547" s="12" t="str">
        <f t="shared" si="55"/>
        <v>ABII</v>
      </c>
      <c r="B3547" s="13" t="s">
        <v>15219</v>
      </c>
      <c r="C3547" s="13" t="s">
        <v>10304</v>
      </c>
      <c r="D3547" s="13" t="s">
        <v>15220</v>
      </c>
      <c r="E3547" s="13" t="s">
        <v>788</v>
      </c>
      <c r="F3547" s="13" t="s">
        <v>9427</v>
      </c>
      <c r="G3547" s="13" t="s">
        <v>10534</v>
      </c>
      <c r="H3547" s="13" t="s">
        <v>9428</v>
      </c>
      <c r="I3547" s="13" t="s">
        <v>15223</v>
      </c>
      <c r="J3547" s="19">
        <v>876</v>
      </c>
      <c r="K3547" s="13" t="s">
        <v>9260</v>
      </c>
      <c r="L3547" s="26">
        <v>43119</v>
      </c>
      <c r="M3547" s="19">
        <v>876</v>
      </c>
      <c r="N3547" s="13" t="s">
        <v>9260</v>
      </c>
      <c r="O3547" s="21">
        <v>0</v>
      </c>
      <c r="P3547" s="13" t="s">
        <v>9257</v>
      </c>
      <c r="Q3547" s="26">
        <v>43122</v>
      </c>
    </row>
    <row r="3548" spans="1:17" x14ac:dyDescent="0.25">
      <c r="A3548" s="12" t="str">
        <f t="shared" si="55"/>
        <v>ADGC</v>
      </c>
      <c r="B3548" s="13" t="s">
        <v>15224</v>
      </c>
      <c r="C3548" s="13" t="s">
        <v>10259</v>
      </c>
      <c r="D3548" s="13" t="s">
        <v>15225</v>
      </c>
      <c r="E3548" s="13" t="s">
        <v>788</v>
      </c>
      <c r="F3548" s="13" t="s">
        <v>9384</v>
      </c>
      <c r="G3548" s="13" t="s">
        <v>9276</v>
      </c>
      <c r="H3548" s="13" t="s">
        <v>9403</v>
      </c>
      <c r="I3548" s="13" t="s">
        <v>15226</v>
      </c>
      <c r="J3548" s="19">
        <v>1786</v>
      </c>
      <c r="K3548" s="13" t="s">
        <v>9260</v>
      </c>
      <c r="L3548" s="26">
        <v>43124</v>
      </c>
      <c r="M3548" s="19">
        <v>1786</v>
      </c>
      <c r="N3548" s="13" t="s">
        <v>9260</v>
      </c>
      <c r="O3548" s="21">
        <v>0</v>
      </c>
      <c r="P3548" s="13" t="s">
        <v>9257</v>
      </c>
      <c r="Q3548" s="26">
        <v>43125</v>
      </c>
    </row>
    <row r="3549" spans="1:17" x14ac:dyDescent="0.25">
      <c r="A3549" s="12" t="str">
        <f t="shared" si="55"/>
        <v>ADGC</v>
      </c>
      <c r="B3549" s="13" t="s">
        <v>15224</v>
      </c>
      <c r="C3549" s="13" t="s">
        <v>10267</v>
      </c>
      <c r="D3549" s="13" t="s">
        <v>15225</v>
      </c>
      <c r="E3549" s="13" t="s">
        <v>788</v>
      </c>
      <c r="F3549" s="13" t="s">
        <v>9384</v>
      </c>
      <c r="G3549" s="13" t="s">
        <v>9276</v>
      </c>
      <c r="H3549" s="13" t="s">
        <v>9403</v>
      </c>
      <c r="I3549" s="13" t="s">
        <v>15227</v>
      </c>
      <c r="J3549" s="19">
        <v>1776</v>
      </c>
      <c r="K3549" s="13" t="s">
        <v>9260</v>
      </c>
      <c r="L3549" s="26">
        <v>43124</v>
      </c>
      <c r="M3549" s="19">
        <v>1776</v>
      </c>
      <c r="N3549" s="13" t="s">
        <v>9260</v>
      </c>
      <c r="O3549" s="21">
        <v>0</v>
      </c>
      <c r="P3549" s="13" t="s">
        <v>9257</v>
      </c>
      <c r="Q3549" s="26">
        <v>43125</v>
      </c>
    </row>
    <row r="3550" spans="1:17" x14ac:dyDescent="0.25">
      <c r="A3550" s="12" t="str">
        <f t="shared" si="55"/>
        <v>ADGC</v>
      </c>
      <c r="B3550" s="13" t="s">
        <v>15224</v>
      </c>
      <c r="C3550" s="13" t="s">
        <v>10304</v>
      </c>
      <c r="D3550" s="13" t="s">
        <v>15225</v>
      </c>
      <c r="E3550" s="13" t="s">
        <v>788</v>
      </c>
      <c r="F3550" s="13" t="s">
        <v>9384</v>
      </c>
      <c r="G3550" s="13" t="s">
        <v>9276</v>
      </c>
      <c r="H3550" s="13" t="s">
        <v>9403</v>
      </c>
      <c r="I3550" s="13" t="s">
        <v>15228</v>
      </c>
      <c r="J3550" s="19">
        <v>1756</v>
      </c>
      <c r="K3550" s="13" t="s">
        <v>9260</v>
      </c>
      <c r="L3550" s="26">
        <v>43124</v>
      </c>
      <c r="M3550" s="19">
        <v>1756</v>
      </c>
      <c r="N3550" s="13" t="s">
        <v>9260</v>
      </c>
      <c r="O3550" s="21">
        <v>0</v>
      </c>
      <c r="P3550" s="13" t="s">
        <v>9257</v>
      </c>
      <c r="Q3550" s="26">
        <v>43125</v>
      </c>
    </row>
    <row r="3551" spans="1:17" x14ac:dyDescent="0.25">
      <c r="A3551" s="12" t="str">
        <f t="shared" si="55"/>
        <v>ACYV</v>
      </c>
      <c r="B3551" s="13" t="s">
        <v>15229</v>
      </c>
      <c r="C3551" s="13" t="s">
        <v>10259</v>
      </c>
      <c r="D3551" s="13" t="s">
        <v>15230</v>
      </c>
      <c r="E3551" s="13" t="s">
        <v>788</v>
      </c>
      <c r="F3551" s="13" t="s">
        <v>9626</v>
      </c>
      <c r="G3551" s="13" t="s">
        <v>10631</v>
      </c>
      <c r="H3551" s="13" t="s">
        <v>9630</v>
      </c>
      <c r="I3551" s="13" t="s">
        <v>15231</v>
      </c>
      <c r="J3551" s="19">
        <v>476</v>
      </c>
      <c r="K3551" s="13" t="s">
        <v>9260</v>
      </c>
      <c r="L3551" s="26">
        <v>43124</v>
      </c>
      <c r="M3551" s="19">
        <v>476</v>
      </c>
      <c r="N3551" s="13" t="s">
        <v>9260</v>
      </c>
      <c r="O3551" s="21">
        <v>0</v>
      </c>
      <c r="P3551" s="13" t="s">
        <v>9257</v>
      </c>
      <c r="Q3551" s="26">
        <v>43125</v>
      </c>
    </row>
    <row r="3552" spans="1:17" x14ac:dyDescent="0.25">
      <c r="A3552" s="12" t="str">
        <f t="shared" si="55"/>
        <v>ACYV</v>
      </c>
      <c r="B3552" s="13" t="s">
        <v>15229</v>
      </c>
      <c r="C3552" s="13" t="s">
        <v>10267</v>
      </c>
      <c r="D3552" s="13" t="s">
        <v>15230</v>
      </c>
      <c r="E3552" s="13" t="s">
        <v>788</v>
      </c>
      <c r="F3552" s="13" t="s">
        <v>9626</v>
      </c>
      <c r="G3552" s="13" t="s">
        <v>10631</v>
      </c>
      <c r="H3552" s="13" t="s">
        <v>9630</v>
      </c>
      <c r="I3552" s="13" t="s">
        <v>15232</v>
      </c>
      <c r="J3552" s="19">
        <v>368</v>
      </c>
      <c r="K3552" s="13" t="s">
        <v>9260</v>
      </c>
      <c r="L3552" s="26">
        <v>43124</v>
      </c>
      <c r="M3552" s="19">
        <v>368</v>
      </c>
      <c r="N3552" s="13" t="s">
        <v>9260</v>
      </c>
      <c r="O3552" s="21">
        <v>0</v>
      </c>
      <c r="P3552" s="13" t="s">
        <v>9257</v>
      </c>
      <c r="Q3552" s="26">
        <v>43125</v>
      </c>
    </row>
    <row r="3553" spans="1:17" x14ac:dyDescent="0.25">
      <c r="A3553" s="12" t="str">
        <f t="shared" si="55"/>
        <v>ACYV</v>
      </c>
      <c r="B3553" s="13" t="s">
        <v>15229</v>
      </c>
      <c r="C3553" s="13" t="s">
        <v>10304</v>
      </c>
      <c r="D3553" s="13" t="s">
        <v>15230</v>
      </c>
      <c r="E3553" s="13" t="s">
        <v>788</v>
      </c>
      <c r="F3553" s="13" t="s">
        <v>9626</v>
      </c>
      <c r="G3553" s="13" t="s">
        <v>10631</v>
      </c>
      <c r="H3553" s="13" t="s">
        <v>9630</v>
      </c>
      <c r="I3553" s="13" t="s">
        <v>15233</v>
      </c>
      <c r="J3553" s="19">
        <v>246</v>
      </c>
      <c r="K3553" s="13" t="s">
        <v>9260</v>
      </c>
      <c r="L3553" s="26">
        <v>43124</v>
      </c>
      <c r="M3553" s="19">
        <v>246</v>
      </c>
      <c r="N3553" s="13" t="s">
        <v>9260</v>
      </c>
      <c r="O3553" s="21">
        <v>0</v>
      </c>
      <c r="P3553" s="13" t="s">
        <v>9257</v>
      </c>
      <c r="Q3553" s="26">
        <v>43125</v>
      </c>
    </row>
    <row r="3554" spans="1:17" x14ac:dyDescent="0.25">
      <c r="A3554" s="12" t="str">
        <f t="shared" si="55"/>
        <v>ACYV</v>
      </c>
      <c r="B3554" s="13" t="s">
        <v>15229</v>
      </c>
      <c r="C3554" s="13" t="s">
        <v>10269</v>
      </c>
      <c r="D3554" s="13" t="s">
        <v>15230</v>
      </c>
      <c r="E3554" s="13" t="s">
        <v>788</v>
      </c>
      <c r="F3554" s="13" t="s">
        <v>9626</v>
      </c>
      <c r="G3554" s="13" t="s">
        <v>10631</v>
      </c>
      <c r="H3554" s="13" t="s">
        <v>9630</v>
      </c>
      <c r="I3554" s="13" t="s">
        <v>15234</v>
      </c>
      <c r="J3554" s="19">
        <v>246</v>
      </c>
      <c r="K3554" s="13" t="s">
        <v>9260</v>
      </c>
      <c r="L3554" s="26">
        <v>43124</v>
      </c>
      <c r="M3554" s="19">
        <v>246</v>
      </c>
      <c r="N3554" s="13" t="s">
        <v>9260</v>
      </c>
      <c r="O3554" s="21">
        <v>0</v>
      </c>
      <c r="P3554" s="13" t="s">
        <v>9257</v>
      </c>
      <c r="Q3554" s="26">
        <v>43125</v>
      </c>
    </row>
    <row r="3555" spans="1:17" x14ac:dyDescent="0.25">
      <c r="A3555" s="12" t="str">
        <f t="shared" si="55"/>
        <v>ACYV</v>
      </c>
      <c r="B3555" s="13" t="s">
        <v>15229</v>
      </c>
      <c r="C3555" s="13" t="s">
        <v>10307</v>
      </c>
      <c r="D3555" s="13" t="s">
        <v>15230</v>
      </c>
      <c r="E3555" s="13" t="s">
        <v>788</v>
      </c>
      <c r="F3555" s="13" t="s">
        <v>9626</v>
      </c>
      <c r="G3555" s="13" t="s">
        <v>10631</v>
      </c>
      <c r="H3555" s="13" t="s">
        <v>9630</v>
      </c>
      <c r="I3555" s="13" t="s">
        <v>15235</v>
      </c>
      <c r="J3555" s="19">
        <v>124</v>
      </c>
      <c r="K3555" s="13" t="s">
        <v>9260</v>
      </c>
      <c r="L3555" s="26">
        <v>43124</v>
      </c>
      <c r="M3555" s="19">
        <v>124</v>
      </c>
      <c r="N3555" s="13" t="s">
        <v>9260</v>
      </c>
      <c r="O3555" s="21">
        <v>0</v>
      </c>
      <c r="P3555" s="13" t="s">
        <v>9257</v>
      </c>
      <c r="Q3555" s="26">
        <v>43125</v>
      </c>
    </row>
    <row r="3556" spans="1:17" x14ac:dyDescent="0.25">
      <c r="A3556" s="12" t="str">
        <f t="shared" si="55"/>
        <v>ACYV</v>
      </c>
      <c r="B3556" s="13" t="s">
        <v>15229</v>
      </c>
      <c r="C3556" s="13" t="s">
        <v>10316</v>
      </c>
      <c r="D3556" s="13" t="s">
        <v>15230</v>
      </c>
      <c r="E3556" s="13" t="s">
        <v>788</v>
      </c>
      <c r="F3556" s="13" t="s">
        <v>9626</v>
      </c>
      <c r="G3556" s="13" t="s">
        <v>10631</v>
      </c>
      <c r="H3556" s="13" t="s">
        <v>9630</v>
      </c>
      <c r="I3556" s="13" t="s">
        <v>15236</v>
      </c>
      <c r="J3556" s="19">
        <v>124</v>
      </c>
      <c r="K3556" s="13" t="s">
        <v>9260</v>
      </c>
      <c r="L3556" s="26">
        <v>43124</v>
      </c>
      <c r="M3556" s="19">
        <v>124</v>
      </c>
      <c r="N3556" s="13" t="s">
        <v>9260</v>
      </c>
      <c r="O3556" s="21">
        <v>0</v>
      </c>
      <c r="P3556" s="13" t="s">
        <v>9257</v>
      </c>
      <c r="Q3556" s="26">
        <v>43125</v>
      </c>
    </row>
    <row r="3557" spans="1:17" x14ac:dyDescent="0.25">
      <c r="A3557" s="12" t="str">
        <f t="shared" si="55"/>
        <v>ACYV</v>
      </c>
      <c r="B3557" s="13" t="s">
        <v>15229</v>
      </c>
      <c r="C3557" s="13" t="s">
        <v>10660</v>
      </c>
      <c r="D3557" s="13" t="s">
        <v>15230</v>
      </c>
      <c r="E3557" s="13" t="s">
        <v>788</v>
      </c>
      <c r="F3557" s="13" t="s">
        <v>9626</v>
      </c>
      <c r="G3557" s="13" t="s">
        <v>10631</v>
      </c>
      <c r="H3557" s="13" t="s">
        <v>9630</v>
      </c>
      <c r="I3557" s="13" t="s">
        <v>15237</v>
      </c>
      <c r="J3557" s="19">
        <v>122</v>
      </c>
      <c r="K3557" s="13" t="s">
        <v>9260</v>
      </c>
      <c r="L3557" s="26">
        <v>43124</v>
      </c>
      <c r="M3557" s="19">
        <v>122</v>
      </c>
      <c r="N3557" s="13" t="s">
        <v>9260</v>
      </c>
      <c r="O3557" s="21">
        <v>0</v>
      </c>
      <c r="P3557" s="13" t="s">
        <v>9257</v>
      </c>
      <c r="Q3557" s="26">
        <v>43125</v>
      </c>
    </row>
    <row r="3558" spans="1:17" x14ac:dyDescent="0.25">
      <c r="A3558" s="12" t="str">
        <f t="shared" si="55"/>
        <v>ACYV</v>
      </c>
      <c r="B3558" s="13" t="s">
        <v>15229</v>
      </c>
      <c r="C3558" s="13" t="s">
        <v>10742</v>
      </c>
      <c r="D3558" s="13" t="s">
        <v>15230</v>
      </c>
      <c r="E3558" s="13" t="s">
        <v>788</v>
      </c>
      <c r="F3558" s="13" t="s">
        <v>9626</v>
      </c>
      <c r="G3558" s="13" t="s">
        <v>10631</v>
      </c>
      <c r="H3558" s="13" t="s">
        <v>9630</v>
      </c>
      <c r="I3558" s="13" t="s">
        <v>15238</v>
      </c>
      <c r="J3558" s="19">
        <v>122</v>
      </c>
      <c r="K3558" s="13" t="s">
        <v>9260</v>
      </c>
      <c r="L3558" s="26">
        <v>43124</v>
      </c>
      <c r="M3558" s="19">
        <v>122</v>
      </c>
      <c r="N3558" s="13" t="s">
        <v>9260</v>
      </c>
      <c r="O3558" s="21">
        <v>0</v>
      </c>
      <c r="P3558" s="13" t="s">
        <v>9257</v>
      </c>
      <c r="Q3558" s="26">
        <v>43125</v>
      </c>
    </row>
    <row r="3559" spans="1:17" x14ac:dyDescent="0.25">
      <c r="A3559" s="12" t="str">
        <f t="shared" si="55"/>
        <v>ACYV</v>
      </c>
      <c r="B3559" s="13" t="s">
        <v>15229</v>
      </c>
      <c r="C3559" s="13" t="s">
        <v>10851</v>
      </c>
      <c r="D3559" s="13" t="s">
        <v>15230</v>
      </c>
      <c r="E3559" s="13" t="s">
        <v>788</v>
      </c>
      <c r="F3559" s="13" t="s">
        <v>9626</v>
      </c>
      <c r="G3559" s="13" t="s">
        <v>10631</v>
      </c>
      <c r="H3559" s="13" t="s">
        <v>9630</v>
      </c>
      <c r="I3559" s="13" t="s">
        <v>15239</v>
      </c>
      <c r="J3559" s="19">
        <v>122</v>
      </c>
      <c r="K3559" s="13" t="s">
        <v>9260</v>
      </c>
      <c r="L3559" s="26">
        <v>43124</v>
      </c>
      <c r="M3559" s="19">
        <v>122</v>
      </c>
      <c r="N3559" s="13" t="s">
        <v>9260</v>
      </c>
      <c r="O3559" s="21">
        <v>0</v>
      </c>
      <c r="P3559" s="13" t="s">
        <v>9257</v>
      </c>
      <c r="Q3559" s="26">
        <v>43125</v>
      </c>
    </row>
    <row r="3560" spans="1:17" x14ac:dyDescent="0.25">
      <c r="A3560" s="12" t="str">
        <f t="shared" si="55"/>
        <v>ACYV</v>
      </c>
      <c r="B3560" s="13" t="s">
        <v>15240</v>
      </c>
      <c r="C3560" s="13" t="s">
        <v>10259</v>
      </c>
      <c r="D3560" s="13" t="s">
        <v>15241</v>
      </c>
      <c r="E3560" s="13" t="s">
        <v>788</v>
      </c>
      <c r="F3560" s="13" t="s">
        <v>9626</v>
      </c>
      <c r="G3560" s="13" t="s">
        <v>11081</v>
      </c>
      <c r="H3560" s="13" t="s">
        <v>9627</v>
      </c>
      <c r="I3560" s="13" t="s">
        <v>15242</v>
      </c>
      <c r="J3560" s="19">
        <v>876</v>
      </c>
      <c r="K3560" s="13" t="s">
        <v>9260</v>
      </c>
      <c r="L3560" s="26">
        <v>43124</v>
      </c>
      <c r="M3560" s="19">
        <v>876</v>
      </c>
      <c r="N3560" s="13" t="s">
        <v>9260</v>
      </c>
      <c r="O3560" s="21">
        <v>0</v>
      </c>
      <c r="P3560" s="13" t="s">
        <v>9257</v>
      </c>
      <c r="Q3560" s="26">
        <v>43125</v>
      </c>
    </row>
    <row r="3561" spans="1:17" x14ac:dyDescent="0.25">
      <c r="A3561" s="12" t="str">
        <f t="shared" si="55"/>
        <v>ACYV</v>
      </c>
      <c r="B3561" s="13" t="s">
        <v>15240</v>
      </c>
      <c r="C3561" s="13" t="s">
        <v>10267</v>
      </c>
      <c r="D3561" s="13" t="s">
        <v>15241</v>
      </c>
      <c r="E3561" s="13" t="s">
        <v>788</v>
      </c>
      <c r="F3561" s="13" t="s">
        <v>9626</v>
      </c>
      <c r="G3561" s="13" t="s">
        <v>11081</v>
      </c>
      <c r="H3561" s="13" t="s">
        <v>9627</v>
      </c>
      <c r="I3561" s="13" t="s">
        <v>15243</v>
      </c>
      <c r="J3561" s="19">
        <v>578</v>
      </c>
      <c r="K3561" s="13" t="s">
        <v>9260</v>
      </c>
      <c r="L3561" s="26">
        <v>43124</v>
      </c>
      <c r="M3561" s="19">
        <v>578</v>
      </c>
      <c r="N3561" s="13" t="s">
        <v>9260</v>
      </c>
      <c r="O3561" s="21">
        <v>0</v>
      </c>
      <c r="P3561" s="13" t="s">
        <v>9257</v>
      </c>
      <c r="Q3561" s="26">
        <v>43125</v>
      </c>
    </row>
    <row r="3562" spans="1:17" x14ac:dyDescent="0.25">
      <c r="A3562" s="12" t="str">
        <f t="shared" si="55"/>
        <v>ABYV</v>
      </c>
      <c r="B3562" s="13" t="s">
        <v>15244</v>
      </c>
      <c r="C3562" s="13" t="s">
        <v>10259</v>
      </c>
      <c r="D3562" s="13" t="s">
        <v>15245</v>
      </c>
      <c r="E3562" s="13" t="s">
        <v>788</v>
      </c>
      <c r="F3562" s="13" t="s">
        <v>9424</v>
      </c>
      <c r="G3562" s="13" t="s">
        <v>11345</v>
      </c>
      <c r="H3562" s="13" t="s">
        <v>9461</v>
      </c>
      <c r="I3562" s="13" t="s">
        <v>15246</v>
      </c>
      <c r="J3562" s="19">
        <v>516</v>
      </c>
      <c r="K3562" s="13" t="s">
        <v>9260</v>
      </c>
      <c r="L3562" s="26">
        <v>43124</v>
      </c>
      <c r="M3562" s="19">
        <v>516</v>
      </c>
      <c r="N3562" s="13" t="s">
        <v>9260</v>
      </c>
      <c r="O3562" s="21">
        <v>0</v>
      </c>
      <c r="P3562" s="13" t="s">
        <v>9257</v>
      </c>
      <c r="Q3562" s="26">
        <v>43125</v>
      </c>
    </row>
    <row r="3563" spans="1:17" x14ac:dyDescent="0.25">
      <c r="A3563" s="12" t="str">
        <f t="shared" si="55"/>
        <v>ABYV</v>
      </c>
      <c r="B3563" s="13" t="s">
        <v>15244</v>
      </c>
      <c r="C3563" s="13" t="s">
        <v>10269</v>
      </c>
      <c r="D3563" s="13" t="s">
        <v>15245</v>
      </c>
      <c r="E3563" s="13" t="s">
        <v>788</v>
      </c>
      <c r="F3563" s="13" t="s">
        <v>9424</v>
      </c>
      <c r="G3563" s="13" t="s">
        <v>11345</v>
      </c>
      <c r="H3563" s="13" t="s">
        <v>9461</v>
      </c>
      <c r="I3563" s="13" t="s">
        <v>15247</v>
      </c>
      <c r="J3563" s="19">
        <v>514</v>
      </c>
      <c r="K3563" s="13" t="s">
        <v>9260</v>
      </c>
      <c r="L3563" s="26">
        <v>43124</v>
      </c>
      <c r="M3563" s="19">
        <v>514</v>
      </c>
      <c r="N3563" s="13" t="s">
        <v>9260</v>
      </c>
      <c r="O3563" s="21">
        <v>0</v>
      </c>
      <c r="P3563" s="13" t="s">
        <v>9257</v>
      </c>
      <c r="Q3563" s="26">
        <v>43125</v>
      </c>
    </row>
    <row r="3564" spans="1:17" x14ac:dyDescent="0.25">
      <c r="A3564" s="12" t="str">
        <f t="shared" si="55"/>
        <v>ADEN</v>
      </c>
      <c r="B3564" s="13" t="s">
        <v>15248</v>
      </c>
      <c r="C3564" s="13" t="s">
        <v>10259</v>
      </c>
      <c r="D3564" s="13" t="s">
        <v>15186</v>
      </c>
      <c r="E3564" s="13" t="s">
        <v>788</v>
      </c>
      <c r="F3564" s="13" t="s">
        <v>9626</v>
      </c>
      <c r="G3564" s="13" t="s">
        <v>12109</v>
      </c>
      <c r="H3564" s="13" t="s">
        <v>9726</v>
      </c>
      <c r="I3564" s="13" t="s">
        <v>15249</v>
      </c>
      <c r="J3564" s="19">
        <v>846</v>
      </c>
      <c r="K3564" s="13" t="s">
        <v>9260</v>
      </c>
      <c r="L3564" s="26">
        <v>43125</v>
      </c>
      <c r="M3564" s="19">
        <v>846</v>
      </c>
      <c r="N3564" s="13" t="s">
        <v>9260</v>
      </c>
      <c r="O3564" s="21">
        <v>0</v>
      </c>
      <c r="P3564" s="13" t="s">
        <v>9257</v>
      </c>
      <c r="Q3564" s="26">
        <v>43126</v>
      </c>
    </row>
    <row r="3565" spans="1:17" x14ac:dyDescent="0.25">
      <c r="A3565" s="12" t="str">
        <f t="shared" si="55"/>
        <v>ADEN</v>
      </c>
      <c r="B3565" s="13" t="s">
        <v>15248</v>
      </c>
      <c r="C3565" s="13" t="s">
        <v>10267</v>
      </c>
      <c r="D3565" s="13" t="s">
        <v>15186</v>
      </c>
      <c r="E3565" s="13" t="s">
        <v>788</v>
      </c>
      <c r="F3565" s="13" t="s">
        <v>9626</v>
      </c>
      <c r="G3565" s="13" t="s">
        <v>12109</v>
      </c>
      <c r="H3565" s="13" t="s">
        <v>9726</v>
      </c>
      <c r="I3565" s="13" t="s">
        <v>15250</v>
      </c>
      <c r="J3565" s="19">
        <v>170</v>
      </c>
      <c r="K3565" s="13" t="s">
        <v>9260</v>
      </c>
      <c r="L3565" s="26">
        <v>43125</v>
      </c>
      <c r="M3565" s="19">
        <v>170</v>
      </c>
      <c r="N3565" s="13" t="s">
        <v>9260</v>
      </c>
      <c r="O3565" s="21">
        <v>0</v>
      </c>
      <c r="P3565" s="13" t="s">
        <v>9257</v>
      </c>
      <c r="Q3565" s="26">
        <v>43126</v>
      </c>
    </row>
    <row r="3566" spans="1:17" x14ac:dyDescent="0.25">
      <c r="A3566" s="12" t="str">
        <f t="shared" si="55"/>
        <v>ADEN</v>
      </c>
      <c r="B3566" s="13" t="s">
        <v>15251</v>
      </c>
      <c r="C3566" s="13" t="s">
        <v>10259</v>
      </c>
      <c r="D3566" s="13" t="s">
        <v>15252</v>
      </c>
      <c r="E3566" s="13" t="s">
        <v>788</v>
      </c>
      <c r="F3566" s="13" t="s">
        <v>9626</v>
      </c>
      <c r="G3566" s="13" t="s">
        <v>12109</v>
      </c>
      <c r="H3566" s="13" t="s">
        <v>10082</v>
      </c>
      <c r="I3566" s="13" t="s">
        <v>15253</v>
      </c>
      <c r="J3566" s="19">
        <v>170</v>
      </c>
      <c r="K3566" s="13" t="s">
        <v>9260</v>
      </c>
      <c r="L3566" s="26">
        <v>43125</v>
      </c>
      <c r="M3566" s="19">
        <v>170</v>
      </c>
      <c r="N3566" s="13" t="s">
        <v>9260</v>
      </c>
      <c r="O3566" s="21">
        <v>0</v>
      </c>
      <c r="P3566" s="13" t="s">
        <v>9257</v>
      </c>
      <c r="Q3566" s="26">
        <v>43126</v>
      </c>
    </row>
    <row r="3567" spans="1:17" x14ac:dyDescent="0.25">
      <c r="A3567" s="12" t="str">
        <f t="shared" si="55"/>
        <v>ADEN</v>
      </c>
      <c r="B3567" s="13" t="s">
        <v>15254</v>
      </c>
      <c r="C3567" s="13" t="s">
        <v>10259</v>
      </c>
      <c r="D3567" s="13" t="s">
        <v>15255</v>
      </c>
      <c r="E3567" s="13" t="s">
        <v>788</v>
      </c>
      <c r="F3567" s="13" t="s">
        <v>9626</v>
      </c>
      <c r="G3567" s="13" t="s">
        <v>12116</v>
      </c>
      <c r="H3567" s="13" t="s">
        <v>10083</v>
      </c>
      <c r="I3567" s="13" t="s">
        <v>15256</v>
      </c>
      <c r="J3567" s="19">
        <v>956</v>
      </c>
      <c r="K3567" s="13" t="s">
        <v>9260</v>
      </c>
      <c r="L3567" s="26">
        <v>43125</v>
      </c>
      <c r="M3567" s="19">
        <v>956</v>
      </c>
      <c r="N3567" s="13" t="s">
        <v>9260</v>
      </c>
      <c r="O3567" s="21">
        <v>0</v>
      </c>
      <c r="P3567" s="13" t="s">
        <v>9257</v>
      </c>
      <c r="Q3567" s="26">
        <v>43126</v>
      </c>
    </row>
    <row r="3568" spans="1:17" x14ac:dyDescent="0.25">
      <c r="A3568" s="12" t="str">
        <f t="shared" si="55"/>
        <v>ADEN</v>
      </c>
      <c r="B3568" s="13" t="s">
        <v>15254</v>
      </c>
      <c r="C3568" s="13" t="s">
        <v>10267</v>
      </c>
      <c r="D3568" s="13" t="s">
        <v>15255</v>
      </c>
      <c r="E3568" s="13" t="s">
        <v>788</v>
      </c>
      <c r="F3568" s="13" t="s">
        <v>9626</v>
      </c>
      <c r="G3568" s="13" t="s">
        <v>12116</v>
      </c>
      <c r="H3568" s="13" t="s">
        <v>10083</v>
      </c>
      <c r="I3568" s="13" t="s">
        <v>15257</v>
      </c>
      <c r="J3568" s="19">
        <v>748</v>
      </c>
      <c r="K3568" s="13" t="s">
        <v>9260</v>
      </c>
      <c r="L3568" s="26">
        <v>43125</v>
      </c>
      <c r="M3568" s="19">
        <v>748</v>
      </c>
      <c r="N3568" s="13" t="s">
        <v>9260</v>
      </c>
      <c r="O3568" s="21">
        <v>0</v>
      </c>
      <c r="P3568" s="13" t="s">
        <v>9257</v>
      </c>
      <c r="Q3568" s="26">
        <v>43126</v>
      </c>
    </row>
    <row r="3569" spans="1:17" x14ac:dyDescent="0.25">
      <c r="A3569" s="12" t="str">
        <f t="shared" si="55"/>
        <v>ADEN</v>
      </c>
      <c r="B3569" s="13" t="s">
        <v>15254</v>
      </c>
      <c r="C3569" s="13" t="s">
        <v>10304</v>
      </c>
      <c r="D3569" s="13" t="s">
        <v>15255</v>
      </c>
      <c r="E3569" s="13" t="s">
        <v>788</v>
      </c>
      <c r="F3569" s="13" t="s">
        <v>9626</v>
      </c>
      <c r="G3569" s="13" t="s">
        <v>12116</v>
      </c>
      <c r="H3569" s="13" t="s">
        <v>10083</v>
      </c>
      <c r="I3569" s="13" t="s">
        <v>15258</v>
      </c>
      <c r="J3569" s="19">
        <v>746</v>
      </c>
      <c r="K3569" s="13" t="s">
        <v>9260</v>
      </c>
      <c r="L3569" s="26">
        <v>43125</v>
      </c>
      <c r="M3569" s="19">
        <v>746</v>
      </c>
      <c r="N3569" s="13" t="s">
        <v>9260</v>
      </c>
      <c r="O3569" s="21">
        <v>0</v>
      </c>
      <c r="P3569" s="13" t="s">
        <v>9257</v>
      </c>
      <c r="Q3569" s="26">
        <v>43126</v>
      </c>
    </row>
    <row r="3570" spans="1:17" x14ac:dyDescent="0.25">
      <c r="A3570" s="12" t="str">
        <f t="shared" si="55"/>
        <v>ADEN</v>
      </c>
      <c r="B3570" s="13" t="s">
        <v>15254</v>
      </c>
      <c r="C3570" s="13" t="s">
        <v>10269</v>
      </c>
      <c r="D3570" s="13" t="s">
        <v>15255</v>
      </c>
      <c r="E3570" s="13" t="s">
        <v>788</v>
      </c>
      <c r="F3570" s="13" t="s">
        <v>9626</v>
      </c>
      <c r="G3570" s="13" t="s">
        <v>12116</v>
      </c>
      <c r="H3570" s="13" t="s">
        <v>10083</v>
      </c>
      <c r="I3570" s="13" t="s">
        <v>15259</v>
      </c>
      <c r="J3570" s="19">
        <v>190</v>
      </c>
      <c r="K3570" s="13" t="s">
        <v>9260</v>
      </c>
      <c r="L3570" s="26">
        <v>43125</v>
      </c>
      <c r="M3570" s="19">
        <v>190</v>
      </c>
      <c r="N3570" s="13" t="s">
        <v>9260</v>
      </c>
      <c r="O3570" s="21">
        <v>0</v>
      </c>
      <c r="P3570" s="13" t="s">
        <v>9257</v>
      </c>
      <c r="Q3570" s="26">
        <v>43126</v>
      </c>
    </row>
    <row r="3571" spans="1:17" x14ac:dyDescent="0.25">
      <c r="A3571" s="12" t="str">
        <f t="shared" si="55"/>
        <v>ADEO</v>
      </c>
      <c r="B3571" s="13" t="s">
        <v>15260</v>
      </c>
      <c r="C3571" s="13" t="s">
        <v>10259</v>
      </c>
      <c r="D3571" s="13" t="s">
        <v>15252</v>
      </c>
      <c r="E3571" s="13" t="s">
        <v>788</v>
      </c>
      <c r="F3571" s="13" t="s">
        <v>9626</v>
      </c>
      <c r="G3571" s="13" t="s">
        <v>12109</v>
      </c>
      <c r="H3571" s="13" t="s">
        <v>10082</v>
      </c>
      <c r="I3571" s="13" t="s">
        <v>15261</v>
      </c>
      <c r="J3571" s="19">
        <v>870</v>
      </c>
      <c r="K3571" s="13" t="s">
        <v>9260</v>
      </c>
      <c r="L3571" s="26">
        <v>43125</v>
      </c>
      <c r="M3571" s="19">
        <v>870</v>
      </c>
      <c r="N3571" s="13" t="s">
        <v>9260</v>
      </c>
      <c r="O3571" s="21">
        <v>0</v>
      </c>
      <c r="P3571" s="13" t="s">
        <v>9257</v>
      </c>
      <c r="Q3571" s="26">
        <v>43126</v>
      </c>
    </row>
    <row r="3572" spans="1:17" x14ac:dyDescent="0.25">
      <c r="A3572" s="12" t="str">
        <f t="shared" si="55"/>
        <v>ADEO</v>
      </c>
      <c r="B3572" s="13" t="s">
        <v>15260</v>
      </c>
      <c r="C3572" s="13" t="s">
        <v>10267</v>
      </c>
      <c r="D3572" s="13" t="s">
        <v>15252</v>
      </c>
      <c r="E3572" s="13" t="s">
        <v>788</v>
      </c>
      <c r="F3572" s="13" t="s">
        <v>9626</v>
      </c>
      <c r="G3572" s="13" t="s">
        <v>12109</v>
      </c>
      <c r="H3572" s="13" t="s">
        <v>10082</v>
      </c>
      <c r="I3572" s="13" t="s">
        <v>15262</v>
      </c>
      <c r="J3572" s="19">
        <v>868</v>
      </c>
      <c r="K3572" s="13" t="s">
        <v>9260</v>
      </c>
      <c r="L3572" s="26">
        <v>43125</v>
      </c>
      <c r="M3572" s="19">
        <v>868</v>
      </c>
      <c r="N3572" s="13" t="s">
        <v>9260</v>
      </c>
      <c r="O3572" s="21">
        <v>0</v>
      </c>
      <c r="P3572" s="13" t="s">
        <v>9257</v>
      </c>
      <c r="Q3572" s="26">
        <v>43126</v>
      </c>
    </row>
    <row r="3573" spans="1:17" x14ac:dyDescent="0.25">
      <c r="A3573" s="12" t="str">
        <f t="shared" si="55"/>
        <v>ADEO</v>
      </c>
      <c r="B3573" s="13" t="s">
        <v>15260</v>
      </c>
      <c r="C3573" s="13" t="s">
        <v>10304</v>
      </c>
      <c r="D3573" s="13" t="s">
        <v>15252</v>
      </c>
      <c r="E3573" s="13" t="s">
        <v>788</v>
      </c>
      <c r="F3573" s="13" t="s">
        <v>9626</v>
      </c>
      <c r="G3573" s="13" t="s">
        <v>12109</v>
      </c>
      <c r="H3573" s="13" t="s">
        <v>10082</v>
      </c>
      <c r="I3573" s="13" t="s">
        <v>15263</v>
      </c>
      <c r="J3573" s="19">
        <v>826</v>
      </c>
      <c r="K3573" s="13" t="s">
        <v>9260</v>
      </c>
      <c r="L3573" s="26">
        <v>43125</v>
      </c>
      <c r="M3573" s="19">
        <v>826</v>
      </c>
      <c r="N3573" s="13" t="s">
        <v>9260</v>
      </c>
      <c r="O3573" s="21">
        <v>0</v>
      </c>
      <c r="P3573" s="13" t="s">
        <v>9257</v>
      </c>
      <c r="Q3573" s="26">
        <v>43126</v>
      </c>
    </row>
    <row r="3574" spans="1:17" x14ac:dyDescent="0.25">
      <c r="A3574" s="12" t="str">
        <f t="shared" si="55"/>
        <v>ADEO</v>
      </c>
      <c r="B3574" s="13" t="s">
        <v>15264</v>
      </c>
      <c r="C3574" s="13" t="s">
        <v>10259</v>
      </c>
      <c r="D3574" s="13" t="s">
        <v>15255</v>
      </c>
      <c r="E3574" s="13" t="s">
        <v>788</v>
      </c>
      <c r="F3574" s="13" t="s">
        <v>9626</v>
      </c>
      <c r="G3574" s="13" t="s">
        <v>12116</v>
      </c>
      <c r="H3574" s="13" t="s">
        <v>10083</v>
      </c>
      <c r="I3574" s="13" t="s">
        <v>15265</v>
      </c>
      <c r="J3574" s="19">
        <v>952</v>
      </c>
      <c r="K3574" s="13" t="s">
        <v>9260</v>
      </c>
      <c r="L3574" s="26">
        <v>43125</v>
      </c>
      <c r="M3574" s="19">
        <v>952</v>
      </c>
      <c r="N3574" s="13" t="s">
        <v>9260</v>
      </c>
      <c r="O3574" s="21">
        <v>0</v>
      </c>
      <c r="P3574" s="13" t="s">
        <v>9257</v>
      </c>
      <c r="Q3574" s="26">
        <v>43126</v>
      </c>
    </row>
    <row r="3575" spans="1:17" x14ac:dyDescent="0.25">
      <c r="A3575" s="12" t="str">
        <f t="shared" si="55"/>
        <v>ADEP</v>
      </c>
      <c r="B3575" s="13" t="s">
        <v>15266</v>
      </c>
      <c r="C3575" s="13" t="s">
        <v>10259</v>
      </c>
      <c r="D3575" s="13" t="s">
        <v>15252</v>
      </c>
      <c r="E3575" s="13" t="s">
        <v>788</v>
      </c>
      <c r="F3575" s="13" t="s">
        <v>9626</v>
      </c>
      <c r="G3575" s="13" t="s">
        <v>12109</v>
      </c>
      <c r="H3575" s="13" t="s">
        <v>10082</v>
      </c>
      <c r="I3575" s="13" t="s">
        <v>15267</v>
      </c>
      <c r="J3575" s="19">
        <v>512</v>
      </c>
      <c r="K3575" s="13" t="s">
        <v>9260</v>
      </c>
      <c r="L3575" s="26">
        <v>43125</v>
      </c>
      <c r="M3575" s="19">
        <v>512</v>
      </c>
      <c r="N3575" s="13" t="s">
        <v>9260</v>
      </c>
      <c r="O3575" s="21">
        <v>0</v>
      </c>
      <c r="P3575" s="13" t="s">
        <v>9257</v>
      </c>
      <c r="Q3575" s="26">
        <v>43126</v>
      </c>
    </row>
    <row r="3576" spans="1:17" x14ac:dyDescent="0.25">
      <c r="A3576" s="12" t="str">
        <f t="shared" si="55"/>
        <v>ADEP</v>
      </c>
      <c r="B3576" s="13" t="s">
        <v>15268</v>
      </c>
      <c r="C3576" s="13" t="s">
        <v>10259</v>
      </c>
      <c r="D3576" s="13" t="s">
        <v>15255</v>
      </c>
      <c r="E3576" s="13" t="s">
        <v>788</v>
      </c>
      <c r="F3576" s="13" t="s">
        <v>9626</v>
      </c>
      <c r="G3576" s="13" t="s">
        <v>12116</v>
      </c>
      <c r="H3576" s="13" t="s">
        <v>10083</v>
      </c>
      <c r="I3576" s="13" t="s">
        <v>15269</v>
      </c>
      <c r="J3576" s="19">
        <v>192</v>
      </c>
      <c r="K3576" s="13" t="s">
        <v>9260</v>
      </c>
      <c r="L3576" s="26">
        <v>43125</v>
      </c>
      <c r="M3576" s="19">
        <v>192</v>
      </c>
      <c r="N3576" s="13" t="s">
        <v>9260</v>
      </c>
      <c r="O3576" s="21">
        <v>0</v>
      </c>
      <c r="P3576" s="13" t="s">
        <v>9257</v>
      </c>
      <c r="Q3576" s="26">
        <v>43126</v>
      </c>
    </row>
    <row r="3577" spans="1:17" x14ac:dyDescent="0.25">
      <c r="A3577" s="12" t="str">
        <f t="shared" si="55"/>
        <v>ADFP</v>
      </c>
      <c r="B3577" s="13" t="s">
        <v>15270</v>
      </c>
      <c r="C3577" s="13" t="s">
        <v>10259</v>
      </c>
      <c r="D3577" s="13" t="s">
        <v>15271</v>
      </c>
      <c r="E3577" s="13" t="s">
        <v>262</v>
      </c>
      <c r="F3577" s="13" t="s">
        <v>9384</v>
      </c>
      <c r="G3577" s="13" t="s">
        <v>12733</v>
      </c>
      <c r="H3577" s="13" t="s">
        <v>9776</v>
      </c>
      <c r="I3577" s="13" t="s">
        <v>15272</v>
      </c>
      <c r="J3577" s="19">
        <v>1008</v>
      </c>
      <c r="K3577" s="13" t="s">
        <v>9260</v>
      </c>
      <c r="L3577" s="26">
        <v>43126</v>
      </c>
      <c r="M3577" s="19">
        <v>1008</v>
      </c>
      <c r="N3577" s="13" t="s">
        <v>9260</v>
      </c>
      <c r="O3577" s="21">
        <v>0</v>
      </c>
      <c r="P3577" s="13" t="s">
        <v>9257</v>
      </c>
      <c r="Q3577" s="26">
        <v>43129</v>
      </c>
    </row>
    <row r="3578" spans="1:17" x14ac:dyDescent="0.25">
      <c r="A3578" s="12" t="str">
        <f t="shared" si="55"/>
        <v>ADFP</v>
      </c>
      <c r="B3578" s="13" t="s">
        <v>15270</v>
      </c>
      <c r="C3578" s="13" t="s">
        <v>10267</v>
      </c>
      <c r="D3578" s="13" t="s">
        <v>15271</v>
      </c>
      <c r="E3578" s="13" t="s">
        <v>262</v>
      </c>
      <c r="F3578" s="13" t="s">
        <v>9384</v>
      </c>
      <c r="G3578" s="13" t="s">
        <v>12733</v>
      </c>
      <c r="H3578" s="13" t="s">
        <v>9776</v>
      </c>
      <c r="I3578" s="13" t="s">
        <v>15273</v>
      </c>
      <c r="J3578" s="19">
        <v>1006</v>
      </c>
      <c r="K3578" s="13" t="s">
        <v>9260</v>
      </c>
      <c r="L3578" s="26">
        <v>43126</v>
      </c>
      <c r="M3578" s="19">
        <v>1006</v>
      </c>
      <c r="N3578" s="13" t="s">
        <v>9260</v>
      </c>
      <c r="O3578" s="21">
        <v>0</v>
      </c>
      <c r="P3578" s="13" t="s">
        <v>9257</v>
      </c>
      <c r="Q3578" s="26">
        <v>43129</v>
      </c>
    </row>
    <row r="3579" spans="1:17" x14ac:dyDescent="0.25">
      <c r="A3579" s="12" t="str">
        <f t="shared" si="55"/>
        <v>ADFP</v>
      </c>
      <c r="B3579" s="13" t="s">
        <v>15270</v>
      </c>
      <c r="C3579" s="13" t="s">
        <v>10304</v>
      </c>
      <c r="D3579" s="13" t="s">
        <v>15271</v>
      </c>
      <c r="E3579" s="13" t="s">
        <v>262</v>
      </c>
      <c r="F3579" s="13" t="s">
        <v>9384</v>
      </c>
      <c r="G3579" s="13" t="s">
        <v>12733</v>
      </c>
      <c r="H3579" s="13" t="s">
        <v>9776</v>
      </c>
      <c r="I3579" s="13" t="s">
        <v>15274</v>
      </c>
      <c r="J3579" s="19">
        <v>902</v>
      </c>
      <c r="K3579" s="13" t="s">
        <v>9260</v>
      </c>
      <c r="L3579" s="26">
        <v>43126</v>
      </c>
      <c r="M3579" s="19">
        <v>902</v>
      </c>
      <c r="N3579" s="13" t="s">
        <v>9260</v>
      </c>
      <c r="O3579" s="21">
        <v>0</v>
      </c>
      <c r="P3579" s="13" t="s">
        <v>9257</v>
      </c>
      <c r="Q3579" s="26">
        <v>43129</v>
      </c>
    </row>
    <row r="3580" spans="1:17" x14ac:dyDescent="0.25">
      <c r="A3580" s="12" t="str">
        <f t="shared" si="55"/>
        <v>ADFP</v>
      </c>
      <c r="B3580" s="13" t="s">
        <v>15270</v>
      </c>
      <c r="C3580" s="13" t="s">
        <v>10269</v>
      </c>
      <c r="D3580" s="13" t="s">
        <v>15271</v>
      </c>
      <c r="E3580" s="13" t="s">
        <v>262</v>
      </c>
      <c r="F3580" s="13" t="s">
        <v>9384</v>
      </c>
      <c r="G3580" s="13" t="s">
        <v>12733</v>
      </c>
      <c r="H3580" s="13" t="s">
        <v>9776</v>
      </c>
      <c r="I3580" s="13" t="s">
        <v>15275</v>
      </c>
      <c r="J3580" s="19">
        <v>900</v>
      </c>
      <c r="K3580" s="13" t="s">
        <v>9260</v>
      </c>
      <c r="L3580" s="26">
        <v>43126</v>
      </c>
      <c r="M3580" s="19">
        <v>900</v>
      </c>
      <c r="N3580" s="13" t="s">
        <v>9260</v>
      </c>
      <c r="O3580" s="21">
        <v>0</v>
      </c>
      <c r="P3580" s="13" t="s">
        <v>9257</v>
      </c>
      <c r="Q3580" s="26">
        <v>43129</v>
      </c>
    </row>
    <row r="3581" spans="1:17" x14ac:dyDescent="0.25">
      <c r="A3581" s="12" t="str">
        <f t="shared" si="55"/>
        <v>ADFH</v>
      </c>
      <c r="B3581" s="13" t="s">
        <v>15276</v>
      </c>
      <c r="C3581" s="13" t="s">
        <v>10259</v>
      </c>
      <c r="D3581" s="13" t="s">
        <v>15191</v>
      </c>
      <c r="E3581" s="13" t="s">
        <v>6417</v>
      </c>
      <c r="F3581" s="13" t="s">
        <v>9585</v>
      </c>
      <c r="G3581" s="13" t="s">
        <v>14238</v>
      </c>
      <c r="H3581" s="13" t="s">
        <v>10005</v>
      </c>
      <c r="I3581" s="13" t="s">
        <v>15277</v>
      </c>
      <c r="J3581" s="19">
        <v>442</v>
      </c>
      <c r="K3581" s="13" t="s">
        <v>9260</v>
      </c>
      <c r="L3581" s="26">
        <v>43129</v>
      </c>
      <c r="M3581" s="19">
        <v>442</v>
      </c>
      <c r="N3581" s="13" t="s">
        <v>9260</v>
      </c>
      <c r="O3581" s="21">
        <v>0</v>
      </c>
      <c r="P3581" s="13" t="s">
        <v>9257</v>
      </c>
      <c r="Q3581" s="26">
        <v>43130</v>
      </c>
    </row>
    <row r="3582" spans="1:17" x14ac:dyDescent="0.25">
      <c r="A3582" s="12" t="str">
        <f t="shared" si="55"/>
        <v>ADFH</v>
      </c>
      <c r="B3582" s="13" t="s">
        <v>15276</v>
      </c>
      <c r="C3582" s="13" t="s">
        <v>10267</v>
      </c>
      <c r="D3582" s="13" t="s">
        <v>15191</v>
      </c>
      <c r="E3582" s="13" t="s">
        <v>6417</v>
      </c>
      <c r="F3582" s="13" t="s">
        <v>9585</v>
      </c>
      <c r="G3582" s="13" t="s">
        <v>14238</v>
      </c>
      <c r="H3582" s="13" t="s">
        <v>10005</v>
      </c>
      <c r="I3582" s="13" t="s">
        <v>15278</v>
      </c>
      <c r="J3582" s="19">
        <v>332</v>
      </c>
      <c r="K3582" s="13" t="s">
        <v>9260</v>
      </c>
      <c r="L3582" s="26">
        <v>43129</v>
      </c>
      <c r="M3582" s="19">
        <v>332</v>
      </c>
      <c r="N3582" s="13" t="s">
        <v>9260</v>
      </c>
      <c r="O3582" s="21">
        <v>0</v>
      </c>
      <c r="P3582" s="13" t="s">
        <v>9257</v>
      </c>
      <c r="Q3582" s="26">
        <v>43130</v>
      </c>
    </row>
    <row r="3583" spans="1:17" x14ac:dyDescent="0.25">
      <c r="A3583" s="12" t="str">
        <f t="shared" si="55"/>
        <v>ADFH</v>
      </c>
      <c r="B3583" s="13" t="s">
        <v>15276</v>
      </c>
      <c r="C3583" s="13" t="s">
        <v>10304</v>
      </c>
      <c r="D3583" s="13" t="s">
        <v>15191</v>
      </c>
      <c r="E3583" s="13" t="s">
        <v>6417</v>
      </c>
      <c r="F3583" s="13" t="s">
        <v>9585</v>
      </c>
      <c r="G3583" s="13" t="s">
        <v>14238</v>
      </c>
      <c r="H3583" s="13" t="s">
        <v>10005</v>
      </c>
      <c r="I3583" s="13" t="s">
        <v>15279</v>
      </c>
      <c r="J3583" s="19">
        <v>330</v>
      </c>
      <c r="K3583" s="13" t="s">
        <v>9260</v>
      </c>
      <c r="L3583" s="26">
        <v>43129</v>
      </c>
      <c r="M3583" s="19">
        <v>330</v>
      </c>
      <c r="N3583" s="13" t="s">
        <v>9260</v>
      </c>
      <c r="O3583" s="21">
        <v>0</v>
      </c>
      <c r="P3583" s="13" t="s">
        <v>9257</v>
      </c>
      <c r="Q3583" s="26">
        <v>43130</v>
      </c>
    </row>
    <row r="3584" spans="1:17" x14ac:dyDescent="0.25">
      <c r="A3584" s="12" t="str">
        <f t="shared" si="55"/>
        <v>ADFH</v>
      </c>
      <c r="B3584" s="13" t="s">
        <v>15276</v>
      </c>
      <c r="C3584" s="13" t="s">
        <v>10269</v>
      </c>
      <c r="D3584" s="13" t="s">
        <v>15191</v>
      </c>
      <c r="E3584" s="13" t="s">
        <v>6417</v>
      </c>
      <c r="F3584" s="13" t="s">
        <v>9585</v>
      </c>
      <c r="G3584" s="13" t="s">
        <v>14238</v>
      </c>
      <c r="H3584" s="13" t="s">
        <v>10005</v>
      </c>
      <c r="I3584" s="13" t="s">
        <v>15280</v>
      </c>
      <c r="J3584" s="19">
        <v>116</v>
      </c>
      <c r="K3584" s="13" t="s">
        <v>9260</v>
      </c>
      <c r="L3584" s="26">
        <v>43129</v>
      </c>
      <c r="M3584" s="19">
        <v>116</v>
      </c>
      <c r="N3584" s="13" t="s">
        <v>9260</v>
      </c>
      <c r="O3584" s="21">
        <v>0</v>
      </c>
      <c r="P3584" s="13" t="s">
        <v>9257</v>
      </c>
      <c r="Q3584" s="26">
        <v>43130</v>
      </c>
    </row>
    <row r="3585" spans="1:17" x14ac:dyDescent="0.25">
      <c r="A3585" s="12" t="str">
        <f t="shared" si="55"/>
        <v>ADFH</v>
      </c>
      <c r="B3585" s="13" t="s">
        <v>15276</v>
      </c>
      <c r="C3585" s="13" t="s">
        <v>10307</v>
      </c>
      <c r="D3585" s="13" t="s">
        <v>15191</v>
      </c>
      <c r="E3585" s="13" t="s">
        <v>6417</v>
      </c>
      <c r="F3585" s="13" t="s">
        <v>9585</v>
      </c>
      <c r="G3585" s="13" t="s">
        <v>14238</v>
      </c>
      <c r="H3585" s="13" t="s">
        <v>10005</v>
      </c>
      <c r="I3585" s="13" t="s">
        <v>15281</v>
      </c>
      <c r="J3585" s="19">
        <v>552</v>
      </c>
      <c r="K3585" s="13" t="s">
        <v>9260</v>
      </c>
      <c r="L3585" s="26">
        <v>43129</v>
      </c>
      <c r="M3585" s="19">
        <v>552</v>
      </c>
      <c r="N3585" s="13" t="s">
        <v>9260</v>
      </c>
      <c r="O3585" s="21">
        <v>0</v>
      </c>
      <c r="P3585" s="13" t="s">
        <v>9257</v>
      </c>
      <c r="Q3585" s="26">
        <v>43130</v>
      </c>
    </row>
    <row r="3586" spans="1:17" x14ac:dyDescent="0.25">
      <c r="A3586" s="12" t="str">
        <f t="shared" si="55"/>
        <v>ADFH</v>
      </c>
      <c r="B3586" s="13" t="s">
        <v>15282</v>
      </c>
      <c r="C3586" s="13" t="s">
        <v>10259</v>
      </c>
      <c r="D3586" s="13" t="s">
        <v>15191</v>
      </c>
      <c r="E3586" s="13" t="s">
        <v>11131</v>
      </c>
      <c r="F3586" s="13" t="s">
        <v>9585</v>
      </c>
      <c r="G3586" s="13" t="s">
        <v>14279</v>
      </c>
      <c r="H3586" s="13" t="s">
        <v>10003</v>
      </c>
      <c r="I3586" s="13" t="s">
        <v>15283</v>
      </c>
      <c r="J3586" s="19">
        <v>702</v>
      </c>
      <c r="K3586" s="13" t="s">
        <v>9260</v>
      </c>
      <c r="L3586" s="26">
        <v>43129</v>
      </c>
      <c r="M3586" s="19">
        <v>702</v>
      </c>
      <c r="N3586" s="13" t="s">
        <v>9260</v>
      </c>
      <c r="O3586" s="21">
        <v>0</v>
      </c>
      <c r="P3586" s="13" t="s">
        <v>9257</v>
      </c>
      <c r="Q3586" s="26">
        <v>43130</v>
      </c>
    </row>
    <row r="3587" spans="1:17" x14ac:dyDescent="0.25">
      <c r="A3587" s="12" t="str">
        <f t="shared" ref="A3587:A3650" si="56">LEFT(I3587,4)</f>
        <v>ADFH</v>
      </c>
      <c r="B3587" s="13" t="s">
        <v>15282</v>
      </c>
      <c r="C3587" s="13" t="s">
        <v>10267</v>
      </c>
      <c r="D3587" s="13" t="s">
        <v>15191</v>
      </c>
      <c r="E3587" s="13" t="s">
        <v>11131</v>
      </c>
      <c r="F3587" s="13" t="s">
        <v>9585</v>
      </c>
      <c r="G3587" s="13" t="s">
        <v>14279</v>
      </c>
      <c r="H3587" s="13" t="s">
        <v>10003</v>
      </c>
      <c r="I3587" s="13" t="s">
        <v>15284</v>
      </c>
      <c r="J3587" s="19">
        <v>424</v>
      </c>
      <c r="K3587" s="13" t="s">
        <v>9260</v>
      </c>
      <c r="L3587" s="26">
        <v>43129</v>
      </c>
      <c r="M3587" s="19">
        <v>424</v>
      </c>
      <c r="N3587" s="13" t="s">
        <v>9260</v>
      </c>
      <c r="O3587" s="21">
        <v>0</v>
      </c>
      <c r="P3587" s="13" t="s">
        <v>9257</v>
      </c>
      <c r="Q3587" s="26">
        <v>43130</v>
      </c>
    </row>
    <row r="3588" spans="1:17" x14ac:dyDescent="0.25">
      <c r="A3588" s="12" t="str">
        <f t="shared" si="56"/>
        <v>ADFH</v>
      </c>
      <c r="B3588" s="13" t="s">
        <v>15282</v>
      </c>
      <c r="C3588" s="13" t="s">
        <v>10304</v>
      </c>
      <c r="D3588" s="13" t="s">
        <v>15191</v>
      </c>
      <c r="E3588" s="13" t="s">
        <v>11131</v>
      </c>
      <c r="F3588" s="13" t="s">
        <v>9585</v>
      </c>
      <c r="G3588" s="13" t="s">
        <v>14279</v>
      </c>
      <c r="H3588" s="13" t="s">
        <v>10003</v>
      </c>
      <c r="I3588" s="13" t="s">
        <v>15285</v>
      </c>
      <c r="J3588" s="19">
        <v>284</v>
      </c>
      <c r="K3588" s="13" t="s">
        <v>9260</v>
      </c>
      <c r="L3588" s="26">
        <v>43129</v>
      </c>
      <c r="M3588" s="19">
        <v>284</v>
      </c>
      <c r="N3588" s="13" t="s">
        <v>9260</v>
      </c>
      <c r="O3588" s="21">
        <v>0</v>
      </c>
      <c r="P3588" s="13" t="s">
        <v>9257</v>
      </c>
      <c r="Q3588" s="26">
        <v>43130</v>
      </c>
    </row>
    <row r="3589" spans="1:17" x14ac:dyDescent="0.25">
      <c r="A3589" s="12" t="str">
        <f t="shared" si="56"/>
        <v>ADFH</v>
      </c>
      <c r="B3589" s="13" t="s">
        <v>15286</v>
      </c>
      <c r="C3589" s="13" t="s">
        <v>10259</v>
      </c>
      <c r="D3589" s="13" t="s">
        <v>15191</v>
      </c>
      <c r="E3589" s="13" t="s">
        <v>15287</v>
      </c>
      <c r="F3589" s="13" t="s">
        <v>9585</v>
      </c>
      <c r="G3589" s="13" t="s">
        <v>14336</v>
      </c>
      <c r="H3589" s="13" t="s">
        <v>10002</v>
      </c>
      <c r="I3589" s="13" t="s">
        <v>15288</v>
      </c>
      <c r="J3589" s="19">
        <v>538</v>
      </c>
      <c r="K3589" s="13" t="s">
        <v>9260</v>
      </c>
      <c r="L3589" s="26">
        <v>43129</v>
      </c>
      <c r="M3589" s="19">
        <v>538</v>
      </c>
      <c r="N3589" s="13" t="s">
        <v>9260</v>
      </c>
      <c r="O3589" s="21">
        <v>0</v>
      </c>
      <c r="P3589" s="13" t="s">
        <v>9257</v>
      </c>
      <c r="Q3589" s="26">
        <v>43130</v>
      </c>
    </row>
    <row r="3590" spans="1:17" x14ac:dyDescent="0.25">
      <c r="A3590" s="12" t="str">
        <f t="shared" si="56"/>
        <v>ADFH</v>
      </c>
      <c r="B3590" s="13" t="s">
        <v>15286</v>
      </c>
      <c r="C3590" s="13" t="s">
        <v>10267</v>
      </c>
      <c r="D3590" s="13" t="s">
        <v>15191</v>
      </c>
      <c r="E3590" s="13" t="s">
        <v>15287</v>
      </c>
      <c r="F3590" s="13" t="s">
        <v>9585</v>
      </c>
      <c r="G3590" s="13" t="s">
        <v>14336</v>
      </c>
      <c r="H3590" s="13" t="s">
        <v>10002</v>
      </c>
      <c r="I3590" s="13" t="s">
        <v>15289</v>
      </c>
      <c r="J3590" s="19">
        <v>538</v>
      </c>
      <c r="K3590" s="13" t="s">
        <v>9260</v>
      </c>
      <c r="L3590" s="26">
        <v>43129</v>
      </c>
      <c r="M3590" s="19">
        <v>538</v>
      </c>
      <c r="N3590" s="13" t="s">
        <v>9260</v>
      </c>
      <c r="O3590" s="21">
        <v>0</v>
      </c>
      <c r="P3590" s="13" t="s">
        <v>9257</v>
      </c>
      <c r="Q3590" s="26">
        <v>43130</v>
      </c>
    </row>
    <row r="3591" spans="1:17" x14ac:dyDescent="0.25">
      <c r="A3591" s="12" t="str">
        <f t="shared" si="56"/>
        <v>ADFH</v>
      </c>
      <c r="B3591" s="13" t="s">
        <v>15286</v>
      </c>
      <c r="C3591" s="13" t="s">
        <v>10304</v>
      </c>
      <c r="D3591" s="13" t="s">
        <v>15191</v>
      </c>
      <c r="E3591" s="13" t="s">
        <v>15287</v>
      </c>
      <c r="F3591" s="13" t="s">
        <v>9585</v>
      </c>
      <c r="G3591" s="13" t="s">
        <v>14336</v>
      </c>
      <c r="H3591" s="13" t="s">
        <v>10002</v>
      </c>
      <c r="I3591" s="13" t="s">
        <v>15290</v>
      </c>
      <c r="J3591" s="19">
        <v>538</v>
      </c>
      <c r="K3591" s="13" t="s">
        <v>9260</v>
      </c>
      <c r="L3591" s="26">
        <v>43129</v>
      </c>
      <c r="M3591" s="19">
        <v>538</v>
      </c>
      <c r="N3591" s="13" t="s">
        <v>9260</v>
      </c>
      <c r="O3591" s="21">
        <v>0</v>
      </c>
      <c r="P3591" s="13" t="s">
        <v>9257</v>
      </c>
      <c r="Q3591" s="26">
        <v>43130</v>
      </c>
    </row>
    <row r="3592" spans="1:17" x14ac:dyDescent="0.25">
      <c r="A3592" s="12" t="str">
        <f t="shared" si="56"/>
        <v>ADFH</v>
      </c>
      <c r="B3592" s="13" t="s">
        <v>15286</v>
      </c>
      <c r="C3592" s="13" t="s">
        <v>10269</v>
      </c>
      <c r="D3592" s="13" t="s">
        <v>15191</v>
      </c>
      <c r="E3592" s="13" t="s">
        <v>15287</v>
      </c>
      <c r="F3592" s="13" t="s">
        <v>9585</v>
      </c>
      <c r="G3592" s="13" t="s">
        <v>14336</v>
      </c>
      <c r="H3592" s="13" t="s">
        <v>10002</v>
      </c>
      <c r="I3592" s="13" t="s">
        <v>15291</v>
      </c>
      <c r="J3592" s="19">
        <v>272</v>
      </c>
      <c r="K3592" s="13" t="s">
        <v>9260</v>
      </c>
      <c r="L3592" s="26">
        <v>43129</v>
      </c>
      <c r="M3592" s="19">
        <v>272</v>
      </c>
      <c r="N3592" s="13" t="s">
        <v>9260</v>
      </c>
      <c r="O3592" s="21">
        <v>0</v>
      </c>
      <c r="P3592" s="13" t="s">
        <v>9257</v>
      </c>
      <c r="Q3592" s="26">
        <v>43130</v>
      </c>
    </row>
    <row r="3593" spans="1:17" x14ac:dyDescent="0.25">
      <c r="A3593" s="12" t="str">
        <f t="shared" si="56"/>
        <v>ADEA</v>
      </c>
      <c r="B3593" s="13" t="s">
        <v>15292</v>
      </c>
      <c r="C3593" s="13" t="s">
        <v>10259</v>
      </c>
      <c r="D3593" s="13" t="s">
        <v>14859</v>
      </c>
      <c r="E3593" s="13" t="s">
        <v>262</v>
      </c>
      <c r="F3593" s="13" t="s">
        <v>9585</v>
      </c>
      <c r="G3593" s="13" t="s">
        <v>13207</v>
      </c>
      <c r="H3593" s="13" t="s">
        <v>9840</v>
      </c>
      <c r="I3593" s="13" t="s">
        <v>15293</v>
      </c>
      <c r="J3593" s="19">
        <v>830</v>
      </c>
      <c r="K3593" s="13" t="s">
        <v>9260</v>
      </c>
      <c r="L3593" s="26">
        <v>43129</v>
      </c>
      <c r="M3593" s="19">
        <v>830</v>
      </c>
      <c r="N3593" s="13" t="s">
        <v>9260</v>
      </c>
      <c r="O3593" s="21">
        <v>0</v>
      </c>
      <c r="P3593" s="13" t="s">
        <v>9257</v>
      </c>
      <c r="Q3593" s="26">
        <v>43130</v>
      </c>
    </row>
    <row r="3594" spans="1:17" x14ac:dyDescent="0.25">
      <c r="A3594" s="12" t="str">
        <f t="shared" si="56"/>
        <v>ADEA</v>
      </c>
      <c r="B3594" s="13" t="s">
        <v>15292</v>
      </c>
      <c r="C3594" s="13" t="s">
        <v>10267</v>
      </c>
      <c r="D3594" s="13" t="s">
        <v>14859</v>
      </c>
      <c r="E3594" s="13" t="s">
        <v>262</v>
      </c>
      <c r="F3594" s="13" t="s">
        <v>9585</v>
      </c>
      <c r="G3594" s="13" t="s">
        <v>13207</v>
      </c>
      <c r="H3594" s="13" t="s">
        <v>9840</v>
      </c>
      <c r="I3594" s="13" t="s">
        <v>15294</v>
      </c>
      <c r="J3594" s="19">
        <v>828</v>
      </c>
      <c r="K3594" s="13" t="s">
        <v>9260</v>
      </c>
      <c r="L3594" s="26">
        <v>43129</v>
      </c>
      <c r="M3594" s="19">
        <v>828</v>
      </c>
      <c r="N3594" s="13" t="s">
        <v>9260</v>
      </c>
      <c r="O3594" s="21">
        <v>0</v>
      </c>
      <c r="P3594" s="13" t="s">
        <v>9257</v>
      </c>
      <c r="Q3594" s="26">
        <v>43130</v>
      </c>
    </row>
    <row r="3595" spans="1:17" x14ac:dyDescent="0.25">
      <c r="A3595" s="12" t="str">
        <f t="shared" si="56"/>
        <v>ADEA</v>
      </c>
      <c r="B3595" s="13" t="s">
        <v>15292</v>
      </c>
      <c r="C3595" s="13" t="s">
        <v>10304</v>
      </c>
      <c r="D3595" s="13" t="s">
        <v>14859</v>
      </c>
      <c r="E3595" s="13" t="s">
        <v>262</v>
      </c>
      <c r="F3595" s="13" t="s">
        <v>9585</v>
      </c>
      <c r="G3595" s="13" t="s">
        <v>13207</v>
      </c>
      <c r="H3595" s="13" t="s">
        <v>9840</v>
      </c>
      <c r="I3595" s="13" t="s">
        <v>15295</v>
      </c>
      <c r="J3595" s="19">
        <v>710</v>
      </c>
      <c r="K3595" s="13" t="s">
        <v>9260</v>
      </c>
      <c r="L3595" s="26">
        <v>43129</v>
      </c>
      <c r="M3595" s="19">
        <v>710</v>
      </c>
      <c r="N3595" s="13" t="s">
        <v>9260</v>
      </c>
      <c r="O3595" s="21">
        <v>0</v>
      </c>
      <c r="P3595" s="13" t="s">
        <v>9257</v>
      </c>
      <c r="Q3595" s="26">
        <v>43130</v>
      </c>
    </row>
    <row r="3596" spans="1:17" x14ac:dyDescent="0.25">
      <c r="A3596" s="12" t="str">
        <f t="shared" si="56"/>
        <v>ADEA</v>
      </c>
      <c r="B3596" s="13" t="s">
        <v>15292</v>
      </c>
      <c r="C3596" s="13" t="s">
        <v>10269</v>
      </c>
      <c r="D3596" s="13" t="s">
        <v>14859</v>
      </c>
      <c r="E3596" s="13" t="s">
        <v>262</v>
      </c>
      <c r="F3596" s="13" t="s">
        <v>9585</v>
      </c>
      <c r="G3596" s="13" t="s">
        <v>13207</v>
      </c>
      <c r="H3596" s="13" t="s">
        <v>9840</v>
      </c>
      <c r="I3596" s="13" t="s">
        <v>15296</v>
      </c>
      <c r="J3596" s="19">
        <v>592</v>
      </c>
      <c r="K3596" s="13" t="s">
        <v>9260</v>
      </c>
      <c r="L3596" s="26">
        <v>43129</v>
      </c>
      <c r="M3596" s="19">
        <v>592</v>
      </c>
      <c r="N3596" s="13" t="s">
        <v>9260</v>
      </c>
      <c r="O3596" s="21">
        <v>0</v>
      </c>
      <c r="P3596" s="13" t="s">
        <v>9257</v>
      </c>
      <c r="Q3596" s="26">
        <v>43130</v>
      </c>
    </row>
    <row r="3597" spans="1:17" x14ac:dyDescent="0.25">
      <c r="A3597" s="12" t="str">
        <f t="shared" si="56"/>
        <v>ADEK</v>
      </c>
      <c r="B3597" s="13" t="s">
        <v>15297</v>
      </c>
      <c r="C3597" s="13" t="s">
        <v>10259</v>
      </c>
      <c r="D3597" s="13" t="s">
        <v>15298</v>
      </c>
      <c r="E3597" s="13" t="s">
        <v>788</v>
      </c>
      <c r="F3597" s="13" t="s">
        <v>9384</v>
      </c>
      <c r="G3597" s="13" t="s">
        <v>14190</v>
      </c>
      <c r="H3597" s="13" t="s">
        <v>9800</v>
      </c>
      <c r="I3597" s="13" t="s">
        <v>15299</v>
      </c>
      <c r="J3597" s="19">
        <v>484</v>
      </c>
      <c r="K3597" s="13" t="s">
        <v>9260</v>
      </c>
      <c r="L3597" s="26">
        <v>43129</v>
      </c>
      <c r="M3597" s="19">
        <v>484</v>
      </c>
      <c r="N3597" s="13" t="s">
        <v>9260</v>
      </c>
      <c r="O3597" s="21">
        <v>0</v>
      </c>
      <c r="P3597" s="13" t="s">
        <v>9257</v>
      </c>
      <c r="Q3597" s="26">
        <v>43130</v>
      </c>
    </row>
    <row r="3598" spans="1:17" x14ac:dyDescent="0.25">
      <c r="A3598" s="12" t="str">
        <f t="shared" si="56"/>
        <v>ADEK</v>
      </c>
      <c r="B3598" s="13" t="s">
        <v>15297</v>
      </c>
      <c r="C3598" s="13" t="s">
        <v>10267</v>
      </c>
      <c r="D3598" s="13" t="s">
        <v>15298</v>
      </c>
      <c r="E3598" s="13" t="s">
        <v>788</v>
      </c>
      <c r="F3598" s="13" t="s">
        <v>9384</v>
      </c>
      <c r="G3598" s="13" t="s">
        <v>14190</v>
      </c>
      <c r="H3598" s="13" t="s">
        <v>9800</v>
      </c>
      <c r="I3598" s="13" t="s">
        <v>15300</v>
      </c>
      <c r="J3598" s="19">
        <v>484</v>
      </c>
      <c r="K3598" s="13" t="s">
        <v>9260</v>
      </c>
      <c r="L3598" s="26">
        <v>43129</v>
      </c>
      <c r="M3598" s="19">
        <v>484</v>
      </c>
      <c r="N3598" s="13" t="s">
        <v>9260</v>
      </c>
      <c r="O3598" s="21">
        <v>0</v>
      </c>
      <c r="P3598" s="13" t="s">
        <v>9257</v>
      </c>
      <c r="Q3598" s="26">
        <v>43130</v>
      </c>
    </row>
    <row r="3599" spans="1:17" x14ac:dyDescent="0.25">
      <c r="A3599" s="12" t="str">
        <f t="shared" si="56"/>
        <v>ADEK</v>
      </c>
      <c r="B3599" s="13" t="s">
        <v>15297</v>
      </c>
      <c r="C3599" s="13" t="s">
        <v>10304</v>
      </c>
      <c r="D3599" s="13" t="s">
        <v>15298</v>
      </c>
      <c r="E3599" s="13" t="s">
        <v>788</v>
      </c>
      <c r="F3599" s="13" t="s">
        <v>9384</v>
      </c>
      <c r="G3599" s="13" t="s">
        <v>14190</v>
      </c>
      <c r="H3599" s="13" t="s">
        <v>9800</v>
      </c>
      <c r="I3599" s="13" t="s">
        <v>15301</v>
      </c>
      <c r="J3599" s="19">
        <v>482</v>
      </c>
      <c r="K3599" s="13" t="s">
        <v>9260</v>
      </c>
      <c r="L3599" s="26">
        <v>43129</v>
      </c>
      <c r="M3599" s="19">
        <v>482</v>
      </c>
      <c r="N3599" s="13" t="s">
        <v>9260</v>
      </c>
      <c r="O3599" s="21">
        <v>0</v>
      </c>
      <c r="P3599" s="13" t="s">
        <v>9257</v>
      </c>
      <c r="Q3599" s="26">
        <v>43130</v>
      </c>
    </row>
    <row r="3600" spans="1:17" x14ac:dyDescent="0.25">
      <c r="A3600" s="12" t="str">
        <f t="shared" si="56"/>
        <v>ADEK</v>
      </c>
      <c r="B3600" s="13" t="s">
        <v>15297</v>
      </c>
      <c r="C3600" s="13" t="s">
        <v>10269</v>
      </c>
      <c r="D3600" s="13" t="s">
        <v>15298</v>
      </c>
      <c r="E3600" s="13" t="s">
        <v>788</v>
      </c>
      <c r="F3600" s="13" t="s">
        <v>9384</v>
      </c>
      <c r="G3600" s="13" t="s">
        <v>14190</v>
      </c>
      <c r="H3600" s="13" t="s">
        <v>9800</v>
      </c>
      <c r="I3600" s="13" t="s">
        <v>15302</v>
      </c>
      <c r="J3600" s="19">
        <v>480</v>
      </c>
      <c r="K3600" s="13" t="s">
        <v>9260</v>
      </c>
      <c r="L3600" s="26">
        <v>43129</v>
      </c>
      <c r="M3600" s="19">
        <v>480</v>
      </c>
      <c r="N3600" s="13" t="s">
        <v>9260</v>
      </c>
      <c r="O3600" s="21">
        <v>0</v>
      </c>
      <c r="P3600" s="13" t="s">
        <v>9257</v>
      </c>
      <c r="Q3600" s="26">
        <v>43130</v>
      </c>
    </row>
    <row r="3601" spans="1:17" x14ac:dyDescent="0.25">
      <c r="A3601" s="12" t="str">
        <f t="shared" si="56"/>
        <v>ADEK</v>
      </c>
      <c r="B3601" s="13" t="s">
        <v>15297</v>
      </c>
      <c r="C3601" s="13" t="s">
        <v>10307</v>
      </c>
      <c r="D3601" s="13" t="s">
        <v>15298</v>
      </c>
      <c r="E3601" s="13" t="s">
        <v>788</v>
      </c>
      <c r="F3601" s="13" t="s">
        <v>9384</v>
      </c>
      <c r="G3601" s="13" t="s">
        <v>14190</v>
      </c>
      <c r="H3601" s="13" t="s">
        <v>9800</v>
      </c>
      <c r="I3601" s="13" t="s">
        <v>15303</v>
      </c>
      <c r="J3601" s="19">
        <v>240</v>
      </c>
      <c r="K3601" s="13" t="s">
        <v>9260</v>
      </c>
      <c r="L3601" s="26">
        <v>43129</v>
      </c>
      <c r="M3601" s="19">
        <v>240</v>
      </c>
      <c r="N3601" s="13" t="s">
        <v>9260</v>
      </c>
      <c r="O3601" s="21">
        <v>0</v>
      </c>
      <c r="P3601" s="13" t="s">
        <v>9257</v>
      </c>
      <c r="Q3601" s="26">
        <v>43130</v>
      </c>
    </row>
    <row r="3602" spans="1:17" x14ac:dyDescent="0.25">
      <c r="A3602" s="12" t="str">
        <f t="shared" si="56"/>
        <v>ADEK</v>
      </c>
      <c r="B3602" s="13" t="s">
        <v>15304</v>
      </c>
      <c r="C3602" s="13" t="s">
        <v>10259</v>
      </c>
      <c r="D3602" s="13" t="s">
        <v>15305</v>
      </c>
      <c r="E3602" s="13" t="s">
        <v>788</v>
      </c>
      <c r="F3602" s="13" t="s">
        <v>9384</v>
      </c>
      <c r="G3602" s="13" t="s">
        <v>14190</v>
      </c>
      <c r="H3602" s="13" t="s">
        <v>9800</v>
      </c>
      <c r="I3602" s="13" t="s">
        <v>15306</v>
      </c>
      <c r="J3602" s="19">
        <v>482</v>
      </c>
      <c r="K3602" s="13" t="s">
        <v>9260</v>
      </c>
      <c r="L3602" s="26">
        <v>43145</v>
      </c>
      <c r="M3602" s="19">
        <v>482</v>
      </c>
      <c r="N3602" s="13" t="s">
        <v>9260</v>
      </c>
      <c r="O3602" s="21">
        <v>0</v>
      </c>
      <c r="P3602" s="13" t="s">
        <v>9257</v>
      </c>
      <c r="Q3602" s="26">
        <v>43146</v>
      </c>
    </row>
    <row r="3603" spans="1:17" x14ac:dyDescent="0.25">
      <c r="A3603" s="12" t="str">
        <f t="shared" si="56"/>
        <v>ADEK</v>
      </c>
      <c r="B3603" s="13" t="s">
        <v>15304</v>
      </c>
      <c r="C3603" s="13" t="s">
        <v>10267</v>
      </c>
      <c r="D3603" s="13" t="s">
        <v>15305</v>
      </c>
      <c r="E3603" s="13" t="s">
        <v>788</v>
      </c>
      <c r="F3603" s="13" t="s">
        <v>9384</v>
      </c>
      <c r="G3603" s="13" t="s">
        <v>14190</v>
      </c>
      <c r="H3603" s="13" t="s">
        <v>9800</v>
      </c>
      <c r="I3603" s="13" t="s">
        <v>15307</v>
      </c>
      <c r="J3603" s="19">
        <v>482</v>
      </c>
      <c r="K3603" s="13" t="s">
        <v>9260</v>
      </c>
      <c r="L3603" s="26">
        <v>43145</v>
      </c>
      <c r="M3603" s="19">
        <v>482</v>
      </c>
      <c r="N3603" s="13" t="s">
        <v>9260</v>
      </c>
      <c r="O3603" s="21">
        <v>0</v>
      </c>
      <c r="P3603" s="13" t="s">
        <v>9257</v>
      </c>
      <c r="Q3603" s="26">
        <v>43146</v>
      </c>
    </row>
    <row r="3604" spans="1:17" x14ac:dyDescent="0.25">
      <c r="A3604" s="12" t="str">
        <f t="shared" si="56"/>
        <v>ADEK</v>
      </c>
      <c r="B3604" s="13" t="s">
        <v>15304</v>
      </c>
      <c r="C3604" s="13" t="s">
        <v>10304</v>
      </c>
      <c r="D3604" s="13" t="s">
        <v>15305</v>
      </c>
      <c r="E3604" s="13" t="s">
        <v>788</v>
      </c>
      <c r="F3604" s="13" t="s">
        <v>9384</v>
      </c>
      <c r="G3604" s="13" t="s">
        <v>14190</v>
      </c>
      <c r="H3604" s="13" t="s">
        <v>9800</v>
      </c>
      <c r="I3604" s="13" t="s">
        <v>15308</v>
      </c>
      <c r="J3604" s="19">
        <v>482</v>
      </c>
      <c r="K3604" s="13" t="s">
        <v>9260</v>
      </c>
      <c r="L3604" s="26">
        <v>43145</v>
      </c>
      <c r="M3604" s="19">
        <v>482</v>
      </c>
      <c r="N3604" s="13" t="s">
        <v>9260</v>
      </c>
      <c r="O3604" s="21">
        <v>0</v>
      </c>
      <c r="P3604" s="13" t="s">
        <v>9257</v>
      </c>
      <c r="Q3604" s="26">
        <v>43146</v>
      </c>
    </row>
    <row r="3605" spans="1:17" x14ac:dyDescent="0.25">
      <c r="A3605" s="12" t="str">
        <f t="shared" si="56"/>
        <v>ADEK</v>
      </c>
      <c r="B3605" s="13" t="s">
        <v>15304</v>
      </c>
      <c r="C3605" s="13" t="s">
        <v>10269</v>
      </c>
      <c r="D3605" s="13" t="s">
        <v>15305</v>
      </c>
      <c r="E3605" s="13" t="s">
        <v>788</v>
      </c>
      <c r="F3605" s="13" t="s">
        <v>9384</v>
      </c>
      <c r="G3605" s="13" t="s">
        <v>14190</v>
      </c>
      <c r="H3605" s="13" t="s">
        <v>9800</v>
      </c>
      <c r="I3605" s="13" t="s">
        <v>15309</v>
      </c>
      <c r="J3605" s="19">
        <v>482</v>
      </c>
      <c r="K3605" s="13" t="s">
        <v>9260</v>
      </c>
      <c r="L3605" s="26">
        <v>43145</v>
      </c>
      <c r="M3605" s="19">
        <v>482</v>
      </c>
      <c r="N3605" s="13" t="s">
        <v>9260</v>
      </c>
      <c r="O3605" s="21">
        <v>0</v>
      </c>
      <c r="P3605" s="13" t="s">
        <v>9257</v>
      </c>
      <c r="Q3605" s="26">
        <v>43146</v>
      </c>
    </row>
    <row r="3606" spans="1:17" x14ac:dyDescent="0.25">
      <c r="A3606" s="12" t="str">
        <f t="shared" si="56"/>
        <v>ACXD</v>
      </c>
      <c r="B3606" s="13" t="s">
        <v>15310</v>
      </c>
      <c r="C3606" s="13" t="s">
        <v>10259</v>
      </c>
      <c r="D3606" s="13" t="s">
        <v>15200</v>
      </c>
      <c r="E3606" s="13" t="s">
        <v>788</v>
      </c>
      <c r="F3606" s="13" t="s">
        <v>9585</v>
      </c>
      <c r="G3606" s="13" t="s">
        <v>11761</v>
      </c>
      <c r="H3606" s="13" t="s">
        <v>9807</v>
      </c>
      <c r="I3606" s="13" t="s">
        <v>15311</v>
      </c>
      <c r="J3606" s="19">
        <v>576</v>
      </c>
      <c r="K3606" s="13" t="s">
        <v>9260</v>
      </c>
      <c r="L3606" s="26">
        <v>43129</v>
      </c>
      <c r="M3606" s="19">
        <v>576</v>
      </c>
      <c r="N3606" s="13" t="s">
        <v>9260</v>
      </c>
      <c r="O3606" s="21">
        <v>0</v>
      </c>
      <c r="P3606" s="13" t="s">
        <v>9257</v>
      </c>
      <c r="Q3606" s="26">
        <v>43130</v>
      </c>
    </row>
    <row r="3607" spans="1:17" x14ac:dyDescent="0.25">
      <c r="A3607" s="12" t="str">
        <f t="shared" si="56"/>
        <v>ACXD</v>
      </c>
      <c r="B3607" s="13" t="s">
        <v>15310</v>
      </c>
      <c r="C3607" s="13" t="s">
        <v>10267</v>
      </c>
      <c r="D3607" s="13" t="s">
        <v>15200</v>
      </c>
      <c r="E3607" s="13" t="s">
        <v>788</v>
      </c>
      <c r="F3607" s="13" t="s">
        <v>9585</v>
      </c>
      <c r="G3607" s="13" t="s">
        <v>11761</v>
      </c>
      <c r="H3607" s="13" t="s">
        <v>9807</v>
      </c>
      <c r="I3607" s="13" t="s">
        <v>15312</v>
      </c>
      <c r="J3607" s="19">
        <v>566</v>
      </c>
      <c r="K3607" s="13" t="s">
        <v>9260</v>
      </c>
      <c r="L3607" s="26">
        <v>43129</v>
      </c>
      <c r="M3607" s="19">
        <v>566</v>
      </c>
      <c r="N3607" s="13" t="s">
        <v>9260</v>
      </c>
      <c r="O3607" s="21">
        <v>0</v>
      </c>
      <c r="P3607" s="13" t="s">
        <v>9257</v>
      </c>
      <c r="Q3607" s="26">
        <v>43130</v>
      </c>
    </row>
    <row r="3608" spans="1:17" x14ac:dyDescent="0.25">
      <c r="A3608" s="12" t="str">
        <f t="shared" si="56"/>
        <v>ACXD</v>
      </c>
      <c r="B3608" s="13" t="s">
        <v>15310</v>
      </c>
      <c r="C3608" s="13" t="s">
        <v>10304</v>
      </c>
      <c r="D3608" s="13" t="s">
        <v>15200</v>
      </c>
      <c r="E3608" s="13" t="s">
        <v>788</v>
      </c>
      <c r="F3608" s="13" t="s">
        <v>9585</v>
      </c>
      <c r="G3608" s="13" t="s">
        <v>11761</v>
      </c>
      <c r="H3608" s="13" t="s">
        <v>9807</v>
      </c>
      <c r="I3608" s="13" t="s">
        <v>15313</v>
      </c>
      <c r="J3608" s="19">
        <v>560</v>
      </c>
      <c r="K3608" s="13" t="s">
        <v>9260</v>
      </c>
      <c r="L3608" s="26">
        <v>43129</v>
      </c>
      <c r="M3608" s="19">
        <v>560</v>
      </c>
      <c r="N3608" s="13" t="s">
        <v>9260</v>
      </c>
      <c r="O3608" s="21">
        <v>0</v>
      </c>
      <c r="P3608" s="13" t="s">
        <v>9257</v>
      </c>
      <c r="Q3608" s="26">
        <v>43130</v>
      </c>
    </row>
    <row r="3609" spans="1:17" x14ac:dyDescent="0.25">
      <c r="A3609" s="12" t="str">
        <f t="shared" si="56"/>
        <v>ACGP</v>
      </c>
      <c r="B3609" s="13" t="s">
        <v>15314</v>
      </c>
      <c r="C3609" s="13" t="s">
        <v>10304</v>
      </c>
      <c r="D3609" s="13" t="s">
        <v>15315</v>
      </c>
      <c r="E3609" s="13" t="s">
        <v>788</v>
      </c>
      <c r="F3609" s="13" t="s">
        <v>9424</v>
      </c>
      <c r="G3609" s="13" t="s">
        <v>11339</v>
      </c>
      <c r="H3609" s="13" t="s">
        <v>9445</v>
      </c>
      <c r="I3609" s="13" t="s">
        <v>15316</v>
      </c>
      <c r="J3609" s="19">
        <v>546</v>
      </c>
      <c r="K3609" s="13" t="s">
        <v>9260</v>
      </c>
      <c r="L3609" s="26">
        <v>43131</v>
      </c>
      <c r="M3609" s="19">
        <v>546</v>
      </c>
      <c r="N3609" s="13" t="s">
        <v>9260</v>
      </c>
      <c r="O3609" s="21">
        <v>0</v>
      </c>
      <c r="P3609" s="13" t="s">
        <v>9257</v>
      </c>
      <c r="Q3609" s="26">
        <v>43132</v>
      </c>
    </row>
    <row r="3610" spans="1:17" x14ac:dyDescent="0.25">
      <c r="A3610" s="12" t="str">
        <f t="shared" si="56"/>
        <v>ACGP</v>
      </c>
      <c r="B3610" s="13" t="s">
        <v>15314</v>
      </c>
      <c r="C3610" s="13" t="s">
        <v>10269</v>
      </c>
      <c r="D3610" s="13" t="s">
        <v>15315</v>
      </c>
      <c r="E3610" s="13" t="s">
        <v>788</v>
      </c>
      <c r="F3610" s="13" t="s">
        <v>9424</v>
      </c>
      <c r="G3610" s="13" t="s">
        <v>11339</v>
      </c>
      <c r="H3610" s="13" t="s">
        <v>9445</v>
      </c>
      <c r="I3610" s="13" t="s">
        <v>15317</v>
      </c>
      <c r="J3610" s="19">
        <v>546</v>
      </c>
      <c r="K3610" s="13" t="s">
        <v>9260</v>
      </c>
      <c r="L3610" s="26">
        <v>43131</v>
      </c>
      <c r="M3610" s="19">
        <v>546</v>
      </c>
      <c r="N3610" s="13" t="s">
        <v>9260</v>
      </c>
      <c r="O3610" s="21">
        <v>0</v>
      </c>
      <c r="P3610" s="13" t="s">
        <v>9257</v>
      </c>
      <c r="Q3610" s="26">
        <v>43132</v>
      </c>
    </row>
    <row r="3611" spans="1:17" x14ac:dyDescent="0.25">
      <c r="A3611" s="12" t="str">
        <f t="shared" si="56"/>
        <v>ACGP</v>
      </c>
      <c r="B3611" s="13" t="s">
        <v>15314</v>
      </c>
      <c r="C3611" s="13" t="s">
        <v>10307</v>
      </c>
      <c r="D3611" s="13" t="s">
        <v>15315</v>
      </c>
      <c r="E3611" s="13" t="s">
        <v>788</v>
      </c>
      <c r="F3611" s="13" t="s">
        <v>9424</v>
      </c>
      <c r="G3611" s="13" t="s">
        <v>11339</v>
      </c>
      <c r="H3611" s="13" t="s">
        <v>9445</v>
      </c>
      <c r="I3611" s="13" t="s">
        <v>15318</v>
      </c>
      <c r="J3611" s="19">
        <v>544</v>
      </c>
      <c r="K3611" s="13" t="s">
        <v>9260</v>
      </c>
      <c r="L3611" s="26">
        <v>43131</v>
      </c>
      <c r="M3611" s="19">
        <v>544</v>
      </c>
      <c r="N3611" s="13" t="s">
        <v>9260</v>
      </c>
      <c r="O3611" s="21">
        <v>0</v>
      </c>
      <c r="P3611" s="13" t="s">
        <v>9257</v>
      </c>
      <c r="Q3611" s="26">
        <v>43132</v>
      </c>
    </row>
    <row r="3612" spans="1:17" x14ac:dyDescent="0.25">
      <c r="A3612" s="12" t="str">
        <f t="shared" si="56"/>
        <v>ACGP</v>
      </c>
      <c r="B3612" s="13" t="s">
        <v>15314</v>
      </c>
      <c r="C3612" s="13" t="s">
        <v>10316</v>
      </c>
      <c r="D3612" s="13" t="s">
        <v>15315</v>
      </c>
      <c r="E3612" s="13" t="s">
        <v>788</v>
      </c>
      <c r="F3612" s="13" t="s">
        <v>9424</v>
      </c>
      <c r="G3612" s="13" t="s">
        <v>11339</v>
      </c>
      <c r="H3612" s="13" t="s">
        <v>9445</v>
      </c>
      <c r="I3612" s="13" t="s">
        <v>15319</v>
      </c>
      <c r="J3612" s="19">
        <v>544</v>
      </c>
      <c r="K3612" s="13" t="s">
        <v>9260</v>
      </c>
      <c r="L3612" s="26">
        <v>43131</v>
      </c>
      <c r="M3612" s="19">
        <v>544</v>
      </c>
      <c r="N3612" s="13" t="s">
        <v>9260</v>
      </c>
      <c r="O3612" s="21">
        <v>0</v>
      </c>
      <c r="P3612" s="13" t="s">
        <v>9257</v>
      </c>
      <c r="Q3612" s="26">
        <v>43132</v>
      </c>
    </row>
    <row r="3613" spans="1:17" x14ac:dyDescent="0.25">
      <c r="A3613" s="12" t="str">
        <f t="shared" si="56"/>
        <v>ADGD</v>
      </c>
      <c r="B3613" s="13" t="s">
        <v>15320</v>
      </c>
      <c r="C3613" s="13" t="s">
        <v>10259</v>
      </c>
      <c r="D3613" s="13" t="s">
        <v>15321</v>
      </c>
      <c r="E3613" s="13" t="s">
        <v>788</v>
      </c>
      <c r="F3613" s="13" t="s">
        <v>9384</v>
      </c>
      <c r="G3613" s="13" t="s">
        <v>9276</v>
      </c>
      <c r="H3613" s="13" t="s">
        <v>9403</v>
      </c>
      <c r="I3613" s="13" t="s">
        <v>15322</v>
      </c>
      <c r="J3613" s="19">
        <v>1902</v>
      </c>
      <c r="K3613" s="13" t="s">
        <v>9260</v>
      </c>
      <c r="L3613" s="26">
        <v>43130</v>
      </c>
      <c r="M3613" s="19">
        <v>1902</v>
      </c>
      <c r="N3613" s="13" t="s">
        <v>9260</v>
      </c>
      <c r="O3613" s="21">
        <v>0</v>
      </c>
      <c r="P3613" s="13" t="s">
        <v>9257</v>
      </c>
      <c r="Q3613" s="26">
        <v>43131</v>
      </c>
    </row>
    <row r="3614" spans="1:17" x14ac:dyDescent="0.25">
      <c r="A3614" s="12" t="str">
        <f t="shared" si="56"/>
        <v>ADGD</v>
      </c>
      <c r="B3614" s="13" t="s">
        <v>15320</v>
      </c>
      <c r="C3614" s="13" t="s">
        <v>10267</v>
      </c>
      <c r="D3614" s="13" t="s">
        <v>15321</v>
      </c>
      <c r="E3614" s="13" t="s">
        <v>788</v>
      </c>
      <c r="F3614" s="13" t="s">
        <v>9384</v>
      </c>
      <c r="G3614" s="13" t="s">
        <v>9276</v>
      </c>
      <c r="H3614" s="13" t="s">
        <v>9403</v>
      </c>
      <c r="I3614" s="13" t="s">
        <v>15323</v>
      </c>
      <c r="J3614" s="19">
        <v>1780</v>
      </c>
      <c r="K3614" s="13" t="s">
        <v>9260</v>
      </c>
      <c r="L3614" s="26">
        <v>43130</v>
      </c>
      <c r="M3614" s="19">
        <v>1780</v>
      </c>
      <c r="N3614" s="13" t="s">
        <v>9260</v>
      </c>
      <c r="O3614" s="21">
        <v>0</v>
      </c>
      <c r="P3614" s="13" t="s">
        <v>9257</v>
      </c>
      <c r="Q3614" s="26">
        <v>43131</v>
      </c>
    </row>
    <row r="3615" spans="1:17" x14ac:dyDescent="0.25">
      <c r="A3615" s="12" t="str">
        <f t="shared" si="56"/>
        <v>ADGD</v>
      </c>
      <c r="B3615" s="13" t="s">
        <v>15320</v>
      </c>
      <c r="C3615" s="13" t="s">
        <v>10304</v>
      </c>
      <c r="D3615" s="13" t="s">
        <v>15321</v>
      </c>
      <c r="E3615" s="13" t="s">
        <v>788</v>
      </c>
      <c r="F3615" s="13" t="s">
        <v>9384</v>
      </c>
      <c r="G3615" s="13" t="s">
        <v>9276</v>
      </c>
      <c r="H3615" s="13" t="s">
        <v>9403</v>
      </c>
      <c r="I3615" s="13" t="s">
        <v>15324</v>
      </c>
      <c r="J3615" s="19">
        <v>1746</v>
      </c>
      <c r="K3615" s="13" t="s">
        <v>9260</v>
      </c>
      <c r="L3615" s="26">
        <v>43130</v>
      </c>
      <c r="M3615" s="19">
        <v>1746</v>
      </c>
      <c r="N3615" s="13" t="s">
        <v>9260</v>
      </c>
      <c r="O3615" s="21">
        <v>0</v>
      </c>
      <c r="P3615" s="13" t="s">
        <v>9257</v>
      </c>
      <c r="Q3615" s="26">
        <v>43131</v>
      </c>
    </row>
    <row r="3616" spans="1:17" x14ac:dyDescent="0.25">
      <c r="A3616" s="12" t="str">
        <f t="shared" si="56"/>
        <v>ACLU</v>
      </c>
      <c r="B3616" s="13" t="s">
        <v>15325</v>
      </c>
      <c r="C3616" s="13" t="s">
        <v>10259</v>
      </c>
      <c r="D3616" s="13" t="s">
        <v>14890</v>
      </c>
      <c r="E3616" s="13" t="s">
        <v>262</v>
      </c>
      <c r="F3616" s="13" t="s">
        <v>9466</v>
      </c>
      <c r="G3616" s="13" t="s">
        <v>11513</v>
      </c>
      <c r="H3616" s="13" t="s">
        <v>9798</v>
      </c>
      <c r="I3616" s="13" t="s">
        <v>15326</v>
      </c>
      <c r="J3616" s="19">
        <v>460</v>
      </c>
      <c r="K3616" s="13" t="s">
        <v>9260</v>
      </c>
      <c r="L3616" s="26">
        <v>43131</v>
      </c>
      <c r="M3616" s="19">
        <v>460</v>
      </c>
      <c r="N3616" s="13" t="s">
        <v>9260</v>
      </c>
      <c r="O3616" s="21">
        <v>0</v>
      </c>
      <c r="P3616" s="13" t="s">
        <v>9257</v>
      </c>
      <c r="Q3616" s="26">
        <v>43132</v>
      </c>
    </row>
    <row r="3617" spans="1:17" x14ac:dyDescent="0.25">
      <c r="A3617" s="12" t="str">
        <f t="shared" si="56"/>
        <v>ACLU</v>
      </c>
      <c r="B3617" s="13" t="s">
        <v>15325</v>
      </c>
      <c r="C3617" s="13" t="s">
        <v>10267</v>
      </c>
      <c r="D3617" s="13" t="s">
        <v>14890</v>
      </c>
      <c r="E3617" s="13" t="s">
        <v>262</v>
      </c>
      <c r="F3617" s="13" t="s">
        <v>9466</v>
      </c>
      <c r="G3617" s="13" t="s">
        <v>11513</v>
      </c>
      <c r="H3617" s="13" t="s">
        <v>9798</v>
      </c>
      <c r="I3617" s="13" t="s">
        <v>15327</v>
      </c>
      <c r="J3617" s="19">
        <v>458</v>
      </c>
      <c r="K3617" s="13" t="s">
        <v>9260</v>
      </c>
      <c r="L3617" s="26">
        <v>43131</v>
      </c>
      <c r="M3617" s="19">
        <v>458</v>
      </c>
      <c r="N3617" s="13" t="s">
        <v>9260</v>
      </c>
      <c r="O3617" s="21">
        <v>0</v>
      </c>
      <c r="P3617" s="13" t="s">
        <v>9257</v>
      </c>
      <c r="Q3617" s="26">
        <v>43132</v>
      </c>
    </row>
    <row r="3618" spans="1:17" x14ac:dyDescent="0.25">
      <c r="A3618" s="12" t="str">
        <f t="shared" si="56"/>
        <v>ADEM</v>
      </c>
      <c r="B3618" s="13" t="s">
        <v>15328</v>
      </c>
      <c r="C3618" s="13" t="s">
        <v>10259</v>
      </c>
      <c r="D3618" s="13" t="s">
        <v>15329</v>
      </c>
      <c r="E3618" s="13" t="s">
        <v>788</v>
      </c>
      <c r="F3618" s="13" t="s">
        <v>9455</v>
      </c>
      <c r="G3618" s="13" t="s">
        <v>10625</v>
      </c>
      <c r="H3618" s="13" t="s">
        <v>9483</v>
      </c>
      <c r="I3618" s="13" t="s">
        <v>15330</v>
      </c>
      <c r="J3618" s="19">
        <v>956</v>
      </c>
      <c r="K3618" s="13" t="s">
        <v>9260</v>
      </c>
      <c r="L3618" s="26">
        <v>43132</v>
      </c>
      <c r="M3618" s="19">
        <v>956</v>
      </c>
      <c r="N3618" s="13" t="s">
        <v>9260</v>
      </c>
      <c r="O3618" s="21">
        <v>0</v>
      </c>
      <c r="P3618" s="13" t="s">
        <v>9257</v>
      </c>
      <c r="Q3618" s="26">
        <v>43133</v>
      </c>
    </row>
    <row r="3619" spans="1:17" x14ac:dyDescent="0.25">
      <c r="A3619" s="12" t="str">
        <f t="shared" si="56"/>
        <v>ADEM</v>
      </c>
      <c r="B3619" s="13" t="s">
        <v>15328</v>
      </c>
      <c r="C3619" s="13" t="s">
        <v>10267</v>
      </c>
      <c r="D3619" s="13" t="s">
        <v>15329</v>
      </c>
      <c r="E3619" s="13" t="s">
        <v>788</v>
      </c>
      <c r="F3619" s="13" t="s">
        <v>9455</v>
      </c>
      <c r="G3619" s="13" t="s">
        <v>10625</v>
      </c>
      <c r="H3619" s="13" t="s">
        <v>9483</v>
      </c>
      <c r="I3619" s="13" t="s">
        <v>15331</v>
      </c>
      <c r="J3619" s="19">
        <v>950</v>
      </c>
      <c r="K3619" s="13" t="s">
        <v>9260</v>
      </c>
      <c r="L3619" s="26">
        <v>43132</v>
      </c>
      <c r="M3619" s="19">
        <v>950</v>
      </c>
      <c r="N3619" s="13" t="s">
        <v>9260</v>
      </c>
      <c r="O3619" s="21">
        <v>0</v>
      </c>
      <c r="P3619" s="13" t="s">
        <v>9257</v>
      </c>
      <c r="Q3619" s="26">
        <v>43133</v>
      </c>
    </row>
    <row r="3620" spans="1:17" x14ac:dyDescent="0.25">
      <c r="A3620" s="12" t="str">
        <f t="shared" si="56"/>
        <v>ACGP</v>
      </c>
      <c r="B3620" s="13" t="s">
        <v>15332</v>
      </c>
      <c r="C3620" s="13" t="s">
        <v>10316</v>
      </c>
      <c r="D3620" s="13" t="s">
        <v>15333</v>
      </c>
      <c r="E3620" s="13" t="s">
        <v>788</v>
      </c>
      <c r="F3620" s="13" t="s">
        <v>9424</v>
      </c>
      <c r="G3620" s="13" t="s">
        <v>11339</v>
      </c>
      <c r="H3620" s="13" t="s">
        <v>9445</v>
      </c>
      <c r="I3620" s="13" t="s">
        <v>15334</v>
      </c>
      <c r="J3620" s="19">
        <v>544</v>
      </c>
      <c r="K3620" s="13" t="s">
        <v>9260</v>
      </c>
      <c r="L3620" s="26">
        <v>43138</v>
      </c>
      <c r="M3620" s="19">
        <v>544</v>
      </c>
      <c r="N3620" s="13" t="s">
        <v>9260</v>
      </c>
      <c r="O3620" s="21">
        <v>0</v>
      </c>
      <c r="P3620" s="13" t="s">
        <v>9257</v>
      </c>
      <c r="Q3620" s="26">
        <v>43139</v>
      </c>
    </row>
    <row r="3621" spans="1:17" x14ac:dyDescent="0.25">
      <c r="A3621" s="12" t="str">
        <f t="shared" si="56"/>
        <v>ACUY</v>
      </c>
      <c r="B3621" s="13" t="s">
        <v>15335</v>
      </c>
      <c r="C3621" s="13" t="s">
        <v>10259</v>
      </c>
      <c r="D3621" s="13" t="s">
        <v>15336</v>
      </c>
      <c r="E3621" s="13" t="s">
        <v>788</v>
      </c>
      <c r="F3621" s="13" t="s">
        <v>9778</v>
      </c>
      <c r="G3621" s="13" t="s">
        <v>15337</v>
      </c>
      <c r="H3621" s="13" t="s">
        <v>9963</v>
      </c>
      <c r="I3621" s="13" t="s">
        <v>15338</v>
      </c>
      <c r="J3621" s="19">
        <v>180</v>
      </c>
      <c r="K3621" s="13" t="s">
        <v>9260</v>
      </c>
      <c r="L3621" s="26">
        <v>43133</v>
      </c>
      <c r="M3621" s="19">
        <v>180</v>
      </c>
      <c r="N3621" s="13" t="s">
        <v>9260</v>
      </c>
      <c r="O3621" s="21">
        <v>0</v>
      </c>
      <c r="P3621" s="13" t="s">
        <v>9257</v>
      </c>
      <c r="Q3621" s="26">
        <v>43136</v>
      </c>
    </row>
    <row r="3622" spans="1:17" x14ac:dyDescent="0.25">
      <c r="A3622" s="12" t="str">
        <f t="shared" si="56"/>
        <v>ACUY</v>
      </c>
      <c r="B3622" s="13" t="s">
        <v>15335</v>
      </c>
      <c r="C3622" s="13" t="s">
        <v>10267</v>
      </c>
      <c r="D3622" s="13" t="s">
        <v>15336</v>
      </c>
      <c r="E3622" s="13" t="s">
        <v>788</v>
      </c>
      <c r="F3622" s="13" t="s">
        <v>9778</v>
      </c>
      <c r="G3622" s="13" t="s">
        <v>15337</v>
      </c>
      <c r="H3622" s="13" t="s">
        <v>9963</v>
      </c>
      <c r="I3622" s="13" t="s">
        <v>15339</v>
      </c>
      <c r="J3622" s="19">
        <v>174</v>
      </c>
      <c r="K3622" s="13" t="s">
        <v>9260</v>
      </c>
      <c r="L3622" s="26">
        <v>43133</v>
      </c>
      <c r="M3622" s="19">
        <v>174</v>
      </c>
      <c r="N3622" s="13" t="s">
        <v>9260</v>
      </c>
      <c r="O3622" s="21">
        <v>0</v>
      </c>
      <c r="P3622" s="13" t="s">
        <v>9257</v>
      </c>
      <c r="Q3622" s="26">
        <v>43136</v>
      </c>
    </row>
    <row r="3623" spans="1:17" x14ac:dyDescent="0.25">
      <c r="A3623" s="12" t="str">
        <f t="shared" si="56"/>
        <v>ACUY</v>
      </c>
      <c r="B3623" s="13" t="s">
        <v>15335</v>
      </c>
      <c r="C3623" s="13" t="s">
        <v>10304</v>
      </c>
      <c r="D3623" s="13" t="s">
        <v>15336</v>
      </c>
      <c r="E3623" s="13" t="s">
        <v>788</v>
      </c>
      <c r="F3623" s="13" t="s">
        <v>9778</v>
      </c>
      <c r="G3623" s="13" t="s">
        <v>15337</v>
      </c>
      <c r="H3623" s="13" t="s">
        <v>9963</v>
      </c>
      <c r="I3623" s="13" t="s">
        <v>15340</v>
      </c>
      <c r="J3623" s="19">
        <v>174</v>
      </c>
      <c r="K3623" s="13" t="s">
        <v>9260</v>
      </c>
      <c r="L3623" s="26">
        <v>43133</v>
      </c>
      <c r="M3623" s="19">
        <v>174</v>
      </c>
      <c r="N3623" s="13" t="s">
        <v>9260</v>
      </c>
      <c r="O3623" s="21">
        <v>0</v>
      </c>
      <c r="P3623" s="13" t="s">
        <v>9257</v>
      </c>
      <c r="Q3623" s="26">
        <v>43136</v>
      </c>
    </row>
    <row r="3624" spans="1:17" x14ac:dyDescent="0.25">
      <c r="A3624" s="12" t="str">
        <f t="shared" si="56"/>
        <v>ACUY</v>
      </c>
      <c r="B3624" s="13" t="s">
        <v>15335</v>
      </c>
      <c r="C3624" s="13" t="s">
        <v>10269</v>
      </c>
      <c r="D3624" s="13" t="s">
        <v>15336</v>
      </c>
      <c r="E3624" s="13" t="s">
        <v>788</v>
      </c>
      <c r="F3624" s="13" t="s">
        <v>9778</v>
      </c>
      <c r="G3624" s="13" t="s">
        <v>15337</v>
      </c>
      <c r="H3624" s="13" t="s">
        <v>9963</v>
      </c>
      <c r="I3624" s="13" t="s">
        <v>15341</v>
      </c>
      <c r="J3624" s="19">
        <v>168</v>
      </c>
      <c r="K3624" s="13" t="s">
        <v>9260</v>
      </c>
      <c r="L3624" s="26">
        <v>43133</v>
      </c>
      <c r="M3624" s="19">
        <v>168</v>
      </c>
      <c r="N3624" s="13" t="s">
        <v>9260</v>
      </c>
      <c r="O3624" s="21">
        <v>0</v>
      </c>
      <c r="P3624" s="13" t="s">
        <v>9257</v>
      </c>
      <c r="Q3624" s="26">
        <v>43136</v>
      </c>
    </row>
    <row r="3625" spans="1:17" x14ac:dyDescent="0.25">
      <c r="A3625" s="12" t="str">
        <f t="shared" si="56"/>
        <v>ACUY</v>
      </c>
      <c r="B3625" s="13" t="s">
        <v>15335</v>
      </c>
      <c r="C3625" s="13" t="s">
        <v>10307</v>
      </c>
      <c r="D3625" s="13" t="s">
        <v>15336</v>
      </c>
      <c r="E3625" s="13" t="s">
        <v>788</v>
      </c>
      <c r="F3625" s="13" t="s">
        <v>9778</v>
      </c>
      <c r="G3625" s="13" t="s">
        <v>15337</v>
      </c>
      <c r="H3625" s="13" t="s">
        <v>9963</v>
      </c>
      <c r="I3625" s="13" t="s">
        <v>15342</v>
      </c>
      <c r="J3625" s="19">
        <v>166</v>
      </c>
      <c r="K3625" s="13" t="s">
        <v>9260</v>
      </c>
      <c r="L3625" s="26">
        <v>43133</v>
      </c>
      <c r="M3625" s="19">
        <v>166</v>
      </c>
      <c r="N3625" s="13" t="s">
        <v>9260</v>
      </c>
      <c r="O3625" s="21">
        <v>0</v>
      </c>
      <c r="P3625" s="13" t="s">
        <v>9257</v>
      </c>
      <c r="Q3625" s="26">
        <v>43136</v>
      </c>
    </row>
    <row r="3626" spans="1:17" x14ac:dyDescent="0.25">
      <c r="A3626" s="12" t="str">
        <f t="shared" si="56"/>
        <v>ACUY</v>
      </c>
      <c r="B3626" s="13" t="s">
        <v>15335</v>
      </c>
      <c r="C3626" s="13" t="s">
        <v>10316</v>
      </c>
      <c r="D3626" s="13" t="s">
        <v>15336</v>
      </c>
      <c r="E3626" s="13" t="s">
        <v>788</v>
      </c>
      <c r="F3626" s="13" t="s">
        <v>9778</v>
      </c>
      <c r="G3626" s="13" t="s">
        <v>15337</v>
      </c>
      <c r="H3626" s="13" t="s">
        <v>9963</v>
      </c>
      <c r="I3626" s="13" t="s">
        <v>15343</v>
      </c>
      <c r="J3626" s="19">
        <v>142</v>
      </c>
      <c r="K3626" s="13" t="s">
        <v>9260</v>
      </c>
      <c r="L3626" s="26">
        <v>43133</v>
      </c>
      <c r="M3626" s="19">
        <v>142</v>
      </c>
      <c r="N3626" s="13" t="s">
        <v>9260</v>
      </c>
      <c r="O3626" s="21">
        <v>0</v>
      </c>
      <c r="P3626" s="13" t="s">
        <v>9257</v>
      </c>
      <c r="Q3626" s="26">
        <v>43136</v>
      </c>
    </row>
    <row r="3627" spans="1:17" x14ac:dyDescent="0.25">
      <c r="A3627" s="12" t="str">
        <f t="shared" si="56"/>
        <v>ACUY</v>
      </c>
      <c r="B3627" s="13" t="s">
        <v>15335</v>
      </c>
      <c r="C3627" s="13" t="s">
        <v>10660</v>
      </c>
      <c r="D3627" s="13" t="s">
        <v>15336</v>
      </c>
      <c r="E3627" s="13" t="s">
        <v>788</v>
      </c>
      <c r="F3627" s="13" t="s">
        <v>9778</v>
      </c>
      <c r="G3627" s="13" t="s">
        <v>15337</v>
      </c>
      <c r="H3627" s="13" t="s">
        <v>9963</v>
      </c>
      <c r="I3627" s="13" t="s">
        <v>15344</v>
      </c>
      <c r="J3627" s="19">
        <v>40</v>
      </c>
      <c r="K3627" s="13" t="s">
        <v>9260</v>
      </c>
      <c r="L3627" s="26">
        <v>43133</v>
      </c>
      <c r="M3627" s="19">
        <v>40</v>
      </c>
      <c r="N3627" s="13" t="s">
        <v>9260</v>
      </c>
      <c r="O3627" s="21">
        <v>0</v>
      </c>
      <c r="P3627" s="13" t="s">
        <v>9257</v>
      </c>
      <c r="Q3627" s="26">
        <v>43136</v>
      </c>
    </row>
    <row r="3628" spans="1:17" x14ac:dyDescent="0.25">
      <c r="A3628" s="12" t="str">
        <f t="shared" si="56"/>
        <v>ACLT</v>
      </c>
      <c r="B3628" s="13" t="s">
        <v>15345</v>
      </c>
      <c r="C3628" s="13" t="s">
        <v>10259</v>
      </c>
      <c r="D3628" s="13" t="s">
        <v>15346</v>
      </c>
      <c r="E3628" s="13" t="s">
        <v>788</v>
      </c>
      <c r="F3628" s="13" t="s">
        <v>9384</v>
      </c>
      <c r="G3628" s="13" t="s">
        <v>10963</v>
      </c>
      <c r="H3628" s="13" t="s">
        <v>9550</v>
      </c>
      <c r="I3628" s="13" t="s">
        <v>15347</v>
      </c>
      <c r="J3628" s="19">
        <v>3080</v>
      </c>
      <c r="K3628" s="13" t="s">
        <v>9260</v>
      </c>
      <c r="L3628" s="26">
        <v>43138</v>
      </c>
      <c r="M3628" s="19">
        <v>3080</v>
      </c>
      <c r="N3628" s="13" t="s">
        <v>9260</v>
      </c>
      <c r="O3628" s="21">
        <v>0</v>
      </c>
      <c r="P3628" s="13" t="s">
        <v>9257</v>
      </c>
      <c r="Q3628" s="26">
        <v>43139</v>
      </c>
    </row>
    <row r="3629" spans="1:17" x14ac:dyDescent="0.25">
      <c r="A3629" s="12" t="str">
        <f t="shared" si="56"/>
        <v>ACLT</v>
      </c>
      <c r="B3629" s="13" t="s">
        <v>15345</v>
      </c>
      <c r="C3629" s="13" t="s">
        <v>10267</v>
      </c>
      <c r="D3629" s="13" t="s">
        <v>15346</v>
      </c>
      <c r="E3629" s="13" t="s">
        <v>788</v>
      </c>
      <c r="F3629" s="13" t="s">
        <v>9384</v>
      </c>
      <c r="G3629" s="13" t="s">
        <v>10963</v>
      </c>
      <c r="H3629" s="13" t="s">
        <v>9550</v>
      </c>
      <c r="I3629" s="13" t="s">
        <v>15348</v>
      </c>
      <c r="J3629" s="19">
        <v>2740</v>
      </c>
      <c r="K3629" s="13" t="s">
        <v>9260</v>
      </c>
      <c r="L3629" s="26">
        <v>43138</v>
      </c>
      <c r="M3629" s="19">
        <v>2740</v>
      </c>
      <c r="N3629" s="13" t="s">
        <v>9260</v>
      </c>
      <c r="O3629" s="21">
        <v>0</v>
      </c>
      <c r="P3629" s="13" t="s">
        <v>9257</v>
      </c>
      <c r="Q3629" s="26">
        <v>43139</v>
      </c>
    </row>
    <row r="3630" spans="1:17" x14ac:dyDescent="0.25">
      <c r="A3630" s="12" t="str">
        <f t="shared" si="56"/>
        <v>ACBM</v>
      </c>
      <c r="B3630" s="13" t="s">
        <v>15349</v>
      </c>
      <c r="C3630" s="13" t="s">
        <v>10259</v>
      </c>
      <c r="D3630" s="13" t="s">
        <v>15350</v>
      </c>
      <c r="E3630" s="13" t="s">
        <v>788</v>
      </c>
      <c r="F3630" s="13" t="s">
        <v>9384</v>
      </c>
      <c r="G3630" s="13" t="s">
        <v>11155</v>
      </c>
      <c r="H3630" s="13" t="s">
        <v>9520</v>
      </c>
      <c r="I3630" s="13" t="s">
        <v>15351</v>
      </c>
      <c r="J3630" s="19">
        <v>242</v>
      </c>
      <c r="K3630" s="13" t="s">
        <v>9260</v>
      </c>
      <c r="L3630" s="26">
        <v>43138</v>
      </c>
      <c r="M3630" s="19">
        <v>242</v>
      </c>
      <c r="N3630" s="13" t="s">
        <v>9260</v>
      </c>
      <c r="O3630" s="21">
        <v>0</v>
      </c>
      <c r="P3630" s="13" t="s">
        <v>9257</v>
      </c>
      <c r="Q3630" s="26">
        <v>43139</v>
      </c>
    </row>
    <row r="3631" spans="1:17" x14ac:dyDescent="0.25">
      <c r="A3631" s="12" t="str">
        <f t="shared" si="56"/>
        <v>ACBM</v>
      </c>
      <c r="B3631" s="13" t="s">
        <v>15349</v>
      </c>
      <c r="C3631" s="13" t="s">
        <v>10267</v>
      </c>
      <c r="D3631" s="13" t="s">
        <v>15350</v>
      </c>
      <c r="E3631" s="13" t="s">
        <v>788</v>
      </c>
      <c r="F3631" s="13" t="s">
        <v>9384</v>
      </c>
      <c r="G3631" s="13" t="s">
        <v>11155</v>
      </c>
      <c r="H3631" s="13" t="s">
        <v>9520</v>
      </c>
      <c r="I3631" s="13" t="s">
        <v>15352</v>
      </c>
      <c r="J3631" s="19">
        <v>240</v>
      </c>
      <c r="K3631" s="13" t="s">
        <v>9260</v>
      </c>
      <c r="L3631" s="26">
        <v>43138</v>
      </c>
      <c r="M3631" s="19">
        <v>240</v>
      </c>
      <c r="N3631" s="13" t="s">
        <v>9260</v>
      </c>
      <c r="O3631" s="21">
        <v>0</v>
      </c>
      <c r="P3631" s="13" t="s">
        <v>9257</v>
      </c>
      <c r="Q3631" s="26">
        <v>43139</v>
      </c>
    </row>
    <row r="3632" spans="1:17" x14ac:dyDescent="0.25">
      <c r="A3632" s="12" t="str">
        <f t="shared" si="56"/>
        <v>ACBM</v>
      </c>
      <c r="B3632" s="13" t="s">
        <v>15349</v>
      </c>
      <c r="C3632" s="13" t="s">
        <v>10304</v>
      </c>
      <c r="D3632" s="13" t="s">
        <v>15350</v>
      </c>
      <c r="E3632" s="13" t="s">
        <v>788</v>
      </c>
      <c r="F3632" s="13" t="s">
        <v>9384</v>
      </c>
      <c r="G3632" s="13" t="s">
        <v>11155</v>
      </c>
      <c r="H3632" s="13" t="s">
        <v>9520</v>
      </c>
      <c r="I3632" s="13" t="s">
        <v>15353</v>
      </c>
      <c r="J3632" s="19">
        <v>240</v>
      </c>
      <c r="K3632" s="13" t="s">
        <v>9260</v>
      </c>
      <c r="L3632" s="26">
        <v>43138</v>
      </c>
      <c r="M3632" s="19">
        <v>240</v>
      </c>
      <c r="N3632" s="13" t="s">
        <v>9260</v>
      </c>
      <c r="O3632" s="21">
        <v>0</v>
      </c>
      <c r="P3632" s="13" t="s">
        <v>9257</v>
      </c>
      <c r="Q3632" s="26">
        <v>43139</v>
      </c>
    </row>
    <row r="3633" spans="1:17" x14ac:dyDescent="0.25">
      <c r="A3633" s="12" t="str">
        <f t="shared" si="56"/>
        <v>ACBM</v>
      </c>
      <c r="B3633" s="13" t="s">
        <v>15349</v>
      </c>
      <c r="C3633" s="13" t="s">
        <v>10269</v>
      </c>
      <c r="D3633" s="13" t="s">
        <v>15350</v>
      </c>
      <c r="E3633" s="13" t="s">
        <v>788</v>
      </c>
      <c r="F3633" s="13" t="s">
        <v>9384</v>
      </c>
      <c r="G3633" s="13" t="s">
        <v>11155</v>
      </c>
      <c r="H3633" s="13" t="s">
        <v>9520</v>
      </c>
      <c r="I3633" s="13" t="s">
        <v>15354</v>
      </c>
      <c r="J3633" s="19">
        <v>236</v>
      </c>
      <c r="K3633" s="13" t="s">
        <v>9260</v>
      </c>
      <c r="L3633" s="26">
        <v>43138</v>
      </c>
      <c r="M3633" s="19">
        <v>236</v>
      </c>
      <c r="N3633" s="13" t="s">
        <v>9260</v>
      </c>
      <c r="O3633" s="21">
        <v>0</v>
      </c>
      <c r="P3633" s="13" t="s">
        <v>9257</v>
      </c>
      <c r="Q3633" s="26">
        <v>43139</v>
      </c>
    </row>
    <row r="3634" spans="1:17" x14ac:dyDescent="0.25">
      <c r="A3634" s="12" t="str">
        <f t="shared" si="56"/>
        <v>ACBM</v>
      </c>
      <c r="B3634" s="13" t="s">
        <v>15349</v>
      </c>
      <c r="C3634" s="13" t="s">
        <v>10307</v>
      </c>
      <c r="D3634" s="13" t="s">
        <v>15350</v>
      </c>
      <c r="E3634" s="13" t="s">
        <v>788</v>
      </c>
      <c r="F3634" s="13" t="s">
        <v>9384</v>
      </c>
      <c r="G3634" s="13" t="s">
        <v>11155</v>
      </c>
      <c r="H3634" s="13" t="s">
        <v>9520</v>
      </c>
      <c r="I3634" s="13" t="s">
        <v>15355</v>
      </c>
      <c r="J3634" s="19">
        <v>228</v>
      </c>
      <c r="K3634" s="13" t="s">
        <v>9260</v>
      </c>
      <c r="L3634" s="26">
        <v>43138</v>
      </c>
      <c r="M3634" s="19">
        <v>228</v>
      </c>
      <c r="N3634" s="13" t="s">
        <v>9260</v>
      </c>
      <c r="O3634" s="21">
        <v>0</v>
      </c>
      <c r="P3634" s="13" t="s">
        <v>9257</v>
      </c>
      <c r="Q3634" s="26">
        <v>43139</v>
      </c>
    </row>
    <row r="3635" spans="1:17" x14ac:dyDescent="0.25">
      <c r="A3635" s="12" t="str">
        <f t="shared" si="56"/>
        <v>ACBM</v>
      </c>
      <c r="B3635" s="13" t="s">
        <v>15349</v>
      </c>
      <c r="C3635" s="13" t="s">
        <v>10316</v>
      </c>
      <c r="D3635" s="13" t="s">
        <v>15350</v>
      </c>
      <c r="E3635" s="13" t="s">
        <v>788</v>
      </c>
      <c r="F3635" s="13" t="s">
        <v>9384</v>
      </c>
      <c r="G3635" s="13" t="s">
        <v>11155</v>
      </c>
      <c r="H3635" s="13" t="s">
        <v>9520</v>
      </c>
      <c r="I3635" s="13" t="s">
        <v>15356</v>
      </c>
      <c r="J3635" s="19">
        <v>228</v>
      </c>
      <c r="K3635" s="13" t="s">
        <v>9260</v>
      </c>
      <c r="L3635" s="26">
        <v>43138</v>
      </c>
      <c r="M3635" s="19">
        <v>228</v>
      </c>
      <c r="N3635" s="13" t="s">
        <v>9260</v>
      </c>
      <c r="O3635" s="21">
        <v>0</v>
      </c>
      <c r="P3635" s="13" t="s">
        <v>9257</v>
      </c>
      <c r="Q3635" s="26">
        <v>43139</v>
      </c>
    </row>
    <row r="3636" spans="1:17" x14ac:dyDescent="0.25">
      <c r="A3636" s="12" t="str">
        <f t="shared" si="56"/>
        <v>ACBM</v>
      </c>
      <c r="B3636" s="13" t="s">
        <v>15349</v>
      </c>
      <c r="C3636" s="13" t="s">
        <v>10660</v>
      </c>
      <c r="D3636" s="13" t="s">
        <v>15350</v>
      </c>
      <c r="E3636" s="13" t="s">
        <v>788</v>
      </c>
      <c r="F3636" s="13" t="s">
        <v>9384</v>
      </c>
      <c r="G3636" s="13" t="s">
        <v>11155</v>
      </c>
      <c r="H3636" s="13" t="s">
        <v>9520</v>
      </c>
      <c r="I3636" s="13" t="s">
        <v>15357</v>
      </c>
      <c r="J3636" s="19">
        <v>212</v>
      </c>
      <c r="K3636" s="13" t="s">
        <v>9260</v>
      </c>
      <c r="L3636" s="26">
        <v>43138</v>
      </c>
      <c r="M3636" s="19">
        <v>212</v>
      </c>
      <c r="N3636" s="13" t="s">
        <v>9260</v>
      </c>
      <c r="O3636" s="21">
        <v>0</v>
      </c>
      <c r="P3636" s="13" t="s">
        <v>9257</v>
      </c>
      <c r="Q3636" s="26">
        <v>43139</v>
      </c>
    </row>
    <row r="3637" spans="1:17" x14ac:dyDescent="0.25">
      <c r="A3637" s="12" t="str">
        <f t="shared" si="56"/>
        <v>ACBM</v>
      </c>
      <c r="B3637" s="13" t="s">
        <v>15349</v>
      </c>
      <c r="C3637" s="13" t="s">
        <v>10742</v>
      </c>
      <c r="D3637" s="13" t="s">
        <v>15350</v>
      </c>
      <c r="E3637" s="13" t="s">
        <v>788</v>
      </c>
      <c r="F3637" s="13" t="s">
        <v>9384</v>
      </c>
      <c r="G3637" s="13" t="s">
        <v>11155</v>
      </c>
      <c r="H3637" s="13" t="s">
        <v>9520</v>
      </c>
      <c r="I3637" s="13" t="s">
        <v>15358</v>
      </c>
      <c r="J3637" s="19">
        <v>162</v>
      </c>
      <c r="K3637" s="13" t="s">
        <v>9260</v>
      </c>
      <c r="L3637" s="26">
        <v>43138</v>
      </c>
      <c r="M3637" s="19">
        <v>162</v>
      </c>
      <c r="N3637" s="13" t="s">
        <v>9260</v>
      </c>
      <c r="O3637" s="21">
        <v>0</v>
      </c>
      <c r="P3637" s="13" t="s">
        <v>9257</v>
      </c>
      <c r="Q3637" s="26">
        <v>43139</v>
      </c>
    </row>
    <row r="3638" spans="1:17" x14ac:dyDescent="0.25">
      <c r="A3638" s="12" t="str">
        <f t="shared" si="56"/>
        <v>ACBM</v>
      </c>
      <c r="B3638" s="13" t="s">
        <v>15349</v>
      </c>
      <c r="C3638" s="13" t="s">
        <v>10851</v>
      </c>
      <c r="D3638" s="13" t="s">
        <v>15350</v>
      </c>
      <c r="E3638" s="13" t="s">
        <v>788</v>
      </c>
      <c r="F3638" s="13" t="s">
        <v>9384</v>
      </c>
      <c r="G3638" s="13" t="s">
        <v>11155</v>
      </c>
      <c r="H3638" s="13" t="s">
        <v>9520</v>
      </c>
      <c r="I3638" s="13" t="s">
        <v>15359</v>
      </c>
      <c r="J3638" s="19">
        <v>146</v>
      </c>
      <c r="K3638" s="13" t="s">
        <v>9260</v>
      </c>
      <c r="L3638" s="26">
        <v>43138</v>
      </c>
      <c r="M3638" s="19">
        <v>146</v>
      </c>
      <c r="N3638" s="13" t="s">
        <v>9260</v>
      </c>
      <c r="O3638" s="21">
        <v>0</v>
      </c>
      <c r="P3638" s="13" t="s">
        <v>9257</v>
      </c>
      <c r="Q3638" s="26">
        <v>43139</v>
      </c>
    </row>
    <row r="3639" spans="1:17" x14ac:dyDescent="0.25">
      <c r="A3639" s="12" t="str">
        <f t="shared" si="56"/>
        <v>ACBM</v>
      </c>
      <c r="B3639" s="13" t="s">
        <v>15349</v>
      </c>
      <c r="C3639" s="13" t="s">
        <v>10853</v>
      </c>
      <c r="D3639" s="13" t="s">
        <v>15350</v>
      </c>
      <c r="E3639" s="13" t="s">
        <v>788</v>
      </c>
      <c r="F3639" s="13" t="s">
        <v>9384</v>
      </c>
      <c r="G3639" s="13" t="s">
        <v>11155</v>
      </c>
      <c r="H3639" s="13" t="s">
        <v>9520</v>
      </c>
      <c r="I3639" s="13" t="s">
        <v>15360</v>
      </c>
      <c r="J3639" s="19">
        <v>72</v>
      </c>
      <c r="K3639" s="13" t="s">
        <v>9260</v>
      </c>
      <c r="L3639" s="26">
        <v>43138</v>
      </c>
      <c r="M3639" s="19">
        <v>72</v>
      </c>
      <c r="N3639" s="13" t="s">
        <v>9260</v>
      </c>
      <c r="O3639" s="21">
        <v>0</v>
      </c>
      <c r="P3639" s="13" t="s">
        <v>9257</v>
      </c>
      <c r="Q3639" s="26">
        <v>43139</v>
      </c>
    </row>
    <row r="3640" spans="1:17" x14ac:dyDescent="0.25">
      <c r="A3640" s="12" t="str">
        <f t="shared" si="56"/>
        <v>ACBM</v>
      </c>
      <c r="B3640" s="13" t="s">
        <v>15349</v>
      </c>
      <c r="C3640" s="13" t="s">
        <v>10284</v>
      </c>
      <c r="D3640" s="13" t="s">
        <v>15350</v>
      </c>
      <c r="E3640" s="13" t="s">
        <v>788</v>
      </c>
      <c r="F3640" s="13" t="s">
        <v>9384</v>
      </c>
      <c r="G3640" s="13" t="s">
        <v>11155</v>
      </c>
      <c r="H3640" s="13" t="s">
        <v>9520</v>
      </c>
      <c r="I3640" s="13" t="s">
        <v>15361</v>
      </c>
      <c r="J3640" s="19">
        <v>54</v>
      </c>
      <c r="K3640" s="13" t="s">
        <v>9260</v>
      </c>
      <c r="L3640" s="26">
        <v>43138</v>
      </c>
      <c r="M3640" s="19">
        <v>54</v>
      </c>
      <c r="N3640" s="13" t="s">
        <v>9260</v>
      </c>
      <c r="O3640" s="21">
        <v>0</v>
      </c>
      <c r="P3640" s="13" t="s">
        <v>9257</v>
      </c>
      <c r="Q3640" s="26">
        <v>43139</v>
      </c>
    </row>
    <row r="3641" spans="1:17" x14ac:dyDescent="0.25">
      <c r="A3641" s="12" t="str">
        <f t="shared" si="56"/>
        <v>ACFE</v>
      </c>
      <c r="B3641" s="13" t="s">
        <v>15362</v>
      </c>
      <c r="C3641" s="13" t="s">
        <v>10742</v>
      </c>
      <c r="D3641" s="13" t="s">
        <v>15363</v>
      </c>
      <c r="E3641" s="13" t="s">
        <v>788</v>
      </c>
      <c r="F3641" s="13" t="s">
        <v>9455</v>
      </c>
      <c r="G3641" s="13" t="s">
        <v>10944</v>
      </c>
      <c r="H3641" s="13" t="s">
        <v>9540</v>
      </c>
      <c r="I3641" s="13" t="s">
        <v>15364</v>
      </c>
      <c r="J3641" s="19">
        <v>362</v>
      </c>
      <c r="K3641" s="13" t="s">
        <v>9260</v>
      </c>
      <c r="L3641" s="26">
        <v>43137</v>
      </c>
      <c r="M3641" s="19">
        <v>362</v>
      </c>
      <c r="N3641" s="13" t="s">
        <v>9260</v>
      </c>
      <c r="O3641" s="21">
        <v>0</v>
      </c>
      <c r="P3641" s="13" t="s">
        <v>9257</v>
      </c>
      <c r="Q3641" s="26">
        <v>43138</v>
      </c>
    </row>
    <row r="3642" spans="1:17" x14ac:dyDescent="0.25">
      <c r="A3642" s="12" t="str">
        <f t="shared" si="56"/>
        <v>ADEL</v>
      </c>
      <c r="B3642" s="13" t="s">
        <v>15365</v>
      </c>
      <c r="C3642" s="13" t="s">
        <v>10259</v>
      </c>
      <c r="D3642" s="13" t="s">
        <v>15366</v>
      </c>
      <c r="E3642" s="13" t="s">
        <v>788</v>
      </c>
      <c r="F3642" s="13" t="s">
        <v>9384</v>
      </c>
      <c r="G3642" s="13" t="s">
        <v>10340</v>
      </c>
      <c r="H3642" s="13" t="s">
        <v>9399</v>
      </c>
      <c r="I3642" s="13" t="s">
        <v>15367</v>
      </c>
      <c r="J3642" s="19">
        <v>602</v>
      </c>
      <c r="K3642" s="13" t="s">
        <v>9260</v>
      </c>
      <c r="L3642" s="26">
        <v>43138</v>
      </c>
      <c r="M3642" s="19">
        <v>602</v>
      </c>
      <c r="N3642" s="13" t="s">
        <v>9260</v>
      </c>
      <c r="O3642" s="21">
        <v>0</v>
      </c>
      <c r="P3642" s="13" t="s">
        <v>9257</v>
      </c>
      <c r="Q3642" s="26">
        <v>43139</v>
      </c>
    </row>
    <row r="3643" spans="1:17" x14ac:dyDescent="0.25">
      <c r="A3643" s="12" t="str">
        <f t="shared" si="56"/>
        <v>ADEL</v>
      </c>
      <c r="B3643" s="13" t="s">
        <v>15365</v>
      </c>
      <c r="C3643" s="13" t="s">
        <v>10267</v>
      </c>
      <c r="D3643" s="13" t="s">
        <v>15366</v>
      </c>
      <c r="E3643" s="13" t="s">
        <v>788</v>
      </c>
      <c r="F3643" s="13" t="s">
        <v>9384</v>
      </c>
      <c r="G3643" s="13" t="s">
        <v>10340</v>
      </c>
      <c r="H3643" s="13" t="s">
        <v>9399</v>
      </c>
      <c r="I3643" s="13" t="s">
        <v>15368</v>
      </c>
      <c r="J3643" s="19">
        <v>596</v>
      </c>
      <c r="K3643" s="13" t="s">
        <v>9260</v>
      </c>
      <c r="L3643" s="26">
        <v>43138</v>
      </c>
      <c r="M3643" s="19">
        <v>596</v>
      </c>
      <c r="N3643" s="13" t="s">
        <v>9260</v>
      </c>
      <c r="O3643" s="21">
        <v>0</v>
      </c>
      <c r="P3643" s="13" t="s">
        <v>9257</v>
      </c>
      <c r="Q3643" s="26">
        <v>43139</v>
      </c>
    </row>
    <row r="3644" spans="1:17" x14ac:dyDescent="0.25">
      <c r="A3644" s="12" t="str">
        <f t="shared" si="56"/>
        <v>ADEL</v>
      </c>
      <c r="B3644" s="13" t="s">
        <v>15365</v>
      </c>
      <c r="C3644" s="13" t="s">
        <v>10304</v>
      </c>
      <c r="D3644" s="13" t="s">
        <v>15366</v>
      </c>
      <c r="E3644" s="13" t="s">
        <v>788</v>
      </c>
      <c r="F3644" s="13" t="s">
        <v>9384</v>
      </c>
      <c r="G3644" s="13" t="s">
        <v>10340</v>
      </c>
      <c r="H3644" s="13" t="s">
        <v>9399</v>
      </c>
      <c r="I3644" s="13" t="s">
        <v>15369</v>
      </c>
      <c r="J3644" s="19">
        <v>560</v>
      </c>
      <c r="K3644" s="13" t="s">
        <v>9260</v>
      </c>
      <c r="L3644" s="26">
        <v>43138</v>
      </c>
      <c r="M3644" s="19">
        <v>560</v>
      </c>
      <c r="N3644" s="13" t="s">
        <v>9260</v>
      </c>
      <c r="O3644" s="21">
        <v>0</v>
      </c>
      <c r="P3644" s="13" t="s">
        <v>9257</v>
      </c>
      <c r="Q3644" s="26">
        <v>43139</v>
      </c>
    </row>
    <row r="3645" spans="1:17" x14ac:dyDescent="0.25">
      <c r="A3645" s="12" t="str">
        <f t="shared" si="56"/>
        <v>ADEL</v>
      </c>
      <c r="B3645" s="13" t="s">
        <v>15365</v>
      </c>
      <c r="C3645" s="13" t="s">
        <v>10269</v>
      </c>
      <c r="D3645" s="13" t="s">
        <v>15366</v>
      </c>
      <c r="E3645" s="13" t="s">
        <v>788</v>
      </c>
      <c r="F3645" s="13" t="s">
        <v>9384</v>
      </c>
      <c r="G3645" s="13" t="s">
        <v>10340</v>
      </c>
      <c r="H3645" s="13" t="s">
        <v>9399</v>
      </c>
      <c r="I3645" s="13" t="s">
        <v>15370</v>
      </c>
      <c r="J3645" s="19">
        <v>556</v>
      </c>
      <c r="K3645" s="13" t="s">
        <v>9260</v>
      </c>
      <c r="L3645" s="26">
        <v>43138</v>
      </c>
      <c r="M3645" s="19">
        <v>556</v>
      </c>
      <c r="N3645" s="13" t="s">
        <v>9260</v>
      </c>
      <c r="O3645" s="21">
        <v>0</v>
      </c>
      <c r="P3645" s="13" t="s">
        <v>9257</v>
      </c>
      <c r="Q3645" s="26">
        <v>43139</v>
      </c>
    </row>
    <row r="3646" spans="1:17" x14ac:dyDescent="0.25">
      <c r="A3646" s="12" t="str">
        <f t="shared" si="56"/>
        <v>ADEL</v>
      </c>
      <c r="B3646" s="13" t="s">
        <v>15365</v>
      </c>
      <c r="C3646" s="13" t="s">
        <v>10307</v>
      </c>
      <c r="D3646" s="13" t="s">
        <v>15366</v>
      </c>
      <c r="E3646" s="13" t="s">
        <v>788</v>
      </c>
      <c r="F3646" s="13" t="s">
        <v>9384</v>
      </c>
      <c r="G3646" s="13" t="s">
        <v>10340</v>
      </c>
      <c r="H3646" s="13" t="s">
        <v>9399</v>
      </c>
      <c r="I3646" s="13" t="s">
        <v>15371</v>
      </c>
      <c r="J3646" s="19">
        <v>502</v>
      </c>
      <c r="K3646" s="13" t="s">
        <v>9260</v>
      </c>
      <c r="L3646" s="26">
        <v>43138</v>
      </c>
      <c r="M3646" s="19">
        <v>502</v>
      </c>
      <c r="N3646" s="13" t="s">
        <v>9260</v>
      </c>
      <c r="O3646" s="21">
        <v>0</v>
      </c>
      <c r="P3646" s="13" t="s">
        <v>9257</v>
      </c>
      <c r="Q3646" s="26">
        <v>43139</v>
      </c>
    </row>
    <row r="3647" spans="1:17" x14ac:dyDescent="0.25">
      <c r="A3647" s="12" t="str">
        <f t="shared" si="56"/>
        <v>ADGM</v>
      </c>
      <c r="B3647" s="13" t="s">
        <v>15372</v>
      </c>
      <c r="C3647" s="13" t="s">
        <v>10259</v>
      </c>
      <c r="D3647" s="13" t="s">
        <v>15373</v>
      </c>
      <c r="E3647" s="13" t="s">
        <v>788</v>
      </c>
      <c r="F3647" s="13" t="s">
        <v>9384</v>
      </c>
      <c r="G3647" s="13" t="s">
        <v>9276</v>
      </c>
      <c r="H3647" s="13" t="s">
        <v>9403</v>
      </c>
      <c r="I3647" s="13" t="s">
        <v>15374</v>
      </c>
      <c r="J3647" s="19">
        <v>2026</v>
      </c>
      <c r="K3647" s="13" t="s">
        <v>9260</v>
      </c>
      <c r="L3647" s="26">
        <v>43138</v>
      </c>
      <c r="M3647" s="19">
        <v>2026</v>
      </c>
      <c r="N3647" s="13" t="s">
        <v>9260</v>
      </c>
      <c r="O3647" s="21">
        <v>0</v>
      </c>
      <c r="P3647" s="13" t="s">
        <v>9257</v>
      </c>
      <c r="Q3647" s="26">
        <v>43139</v>
      </c>
    </row>
    <row r="3648" spans="1:17" x14ac:dyDescent="0.25">
      <c r="A3648" s="12" t="str">
        <f t="shared" si="56"/>
        <v>ADGM</v>
      </c>
      <c r="B3648" s="13" t="s">
        <v>15372</v>
      </c>
      <c r="C3648" s="13" t="s">
        <v>10267</v>
      </c>
      <c r="D3648" s="13" t="s">
        <v>15373</v>
      </c>
      <c r="E3648" s="13" t="s">
        <v>788</v>
      </c>
      <c r="F3648" s="13" t="s">
        <v>9384</v>
      </c>
      <c r="G3648" s="13" t="s">
        <v>9276</v>
      </c>
      <c r="H3648" s="13" t="s">
        <v>9403</v>
      </c>
      <c r="I3648" s="13" t="s">
        <v>15375</v>
      </c>
      <c r="J3648" s="19">
        <v>1812</v>
      </c>
      <c r="K3648" s="13" t="s">
        <v>9260</v>
      </c>
      <c r="L3648" s="26">
        <v>43138</v>
      </c>
      <c r="M3648" s="19">
        <v>1812</v>
      </c>
      <c r="N3648" s="13" t="s">
        <v>9260</v>
      </c>
      <c r="O3648" s="21">
        <v>0</v>
      </c>
      <c r="P3648" s="13" t="s">
        <v>9257</v>
      </c>
      <c r="Q3648" s="26">
        <v>43139</v>
      </c>
    </row>
    <row r="3649" spans="1:17" x14ac:dyDescent="0.25">
      <c r="A3649" s="12" t="str">
        <f t="shared" si="56"/>
        <v>ADGM</v>
      </c>
      <c r="B3649" s="13" t="s">
        <v>15372</v>
      </c>
      <c r="C3649" s="13" t="s">
        <v>10304</v>
      </c>
      <c r="D3649" s="13" t="s">
        <v>15373</v>
      </c>
      <c r="E3649" s="13" t="s">
        <v>788</v>
      </c>
      <c r="F3649" s="13" t="s">
        <v>9384</v>
      </c>
      <c r="G3649" s="13" t="s">
        <v>9276</v>
      </c>
      <c r="H3649" s="13" t="s">
        <v>9403</v>
      </c>
      <c r="I3649" s="13" t="s">
        <v>15376</v>
      </c>
      <c r="J3649" s="19">
        <v>1664</v>
      </c>
      <c r="K3649" s="13" t="s">
        <v>9260</v>
      </c>
      <c r="L3649" s="26">
        <v>43138</v>
      </c>
      <c r="M3649" s="19">
        <v>1664</v>
      </c>
      <c r="N3649" s="13" t="s">
        <v>9260</v>
      </c>
      <c r="O3649" s="21">
        <v>0</v>
      </c>
      <c r="P3649" s="13" t="s">
        <v>9257</v>
      </c>
      <c r="Q3649" s="26">
        <v>43139</v>
      </c>
    </row>
    <row r="3650" spans="1:17" x14ac:dyDescent="0.25">
      <c r="A3650" s="12" t="str">
        <f t="shared" si="56"/>
        <v>ADFC</v>
      </c>
      <c r="B3650" s="13" t="s">
        <v>15377</v>
      </c>
      <c r="C3650" s="13" t="s">
        <v>10259</v>
      </c>
      <c r="D3650" s="13" t="s">
        <v>14859</v>
      </c>
      <c r="E3650" s="13" t="s">
        <v>11227</v>
      </c>
      <c r="F3650" s="13" t="s">
        <v>9585</v>
      </c>
      <c r="G3650" s="13" t="s">
        <v>12809</v>
      </c>
      <c r="H3650" s="13" t="s">
        <v>9754</v>
      </c>
      <c r="I3650" s="13" t="s">
        <v>15378</v>
      </c>
      <c r="J3650" s="19">
        <v>690</v>
      </c>
      <c r="K3650" s="13" t="s">
        <v>9260</v>
      </c>
      <c r="L3650" s="26">
        <v>43140</v>
      </c>
      <c r="M3650" s="19">
        <v>690</v>
      </c>
      <c r="N3650" s="13" t="s">
        <v>9260</v>
      </c>
      <c r="O3650" s="21">
        <v>0</v>
      </c>
      <c r="P3650" s="13" t="s">
        <v>9257</v>
      </c>
      <c r="Q3650" s="26">
        <v>43143</v>
      </c>
    </row>
    <row r="3651" spans="1:17" x14ac:dyDescent="0.25">
      <c r="A3651" s="12" t="str">
        <f t="shared" ref="A3651:A3714" si="57">LEFT(I3651,4)</f>
        <v>ADFC</v>
      </c>
      <c r="B3651" s="13" t="s">
        <v>15377</v>
      </c>
      <c r="C3651" s="13" t="s">
        <v>10267</v>
      </c>
      <c r="D3651" s="13" t="s">
        <v>14859</v>
      </c>
      <c r="E3651" s="13" t="s">
        <v>11227</v>
      </c>
      <c r="F3651" s="13" t="s">
        <v>9585</v>
      </c>
      <c r="G3651" s="13" t="s">
        <v>12809</v>
      </c>
      <c r="H3651" s="13" t="s">
        <v>9754</v>
      </c>
      <c r="I3651" s="13" t="s">
        <v>15379</v>
      </c>
      <c r="J3651" s="19">
        <v>690</v>
      </c>
      <c r="K3651" s="13" t="s">
        <v>9260</v>
      </c>
      <c r="L3651" s="26">
        <v>43140</v>
      </c>
      <c r="M3651" s="19">
        <v>690</v>
      </c>
      <c r="N3651" s="13" t="s">
        <v>9260</v>
      </c>
      <c r="O3651" s="21">
        <v>0</v>
      </c>
      <c r="P3651" s="13" t="s">
        <v>9257</v>
      </c>
      <c r="Q3651" s="26">
        <v>43143</v>
      </c>
    </row>
    <row r="3652" spans="1:17" x14ac:dyDescent="0.25">
      <c r="A3652" s="12" t="str">
        <f t="shared" si="57"/>
        <v>ADFC</v>
      </c>
      <c r="B3652" s="13" t="s">
        <v>15377</v>
      </c>
      <c r="C3652" s="13" t="s">
        <v>10304</v>
      </c>
      <c r="D3652" s="13" t="s">
        <v>14859</v>
      </c>
      <c r="E3652" s="13" t="s">
        <v>11227</v>
      </c>
      <c r="F3652" s="13" t="s">
        <v>9585</v>
      </c>
      <c r="G3652" s="13" t="s">
        <v>12809</v>
      </c>
      <c r="H3652" s="13" t="s">
        <v>9754</v>
      </c>
      <c r="I3652" s="13" t="s">
        <v>15380</v>
      </c>
      <c r="J3652" s="19">
        <v>576</v>
      </c>
      <c r="K3652" s="13" t="s">
        <v>9260</v>
      </c>
      <c r="L3652" s="26">
        <v>43140</v>
      </c>
      <c r="M3652" s="19">
        <v>576</v>
      </c>
      <c r="N3652" s="13" t="s">
        <v>9260</v>
      </c>
      <c r="O3652" s="21">
        <v>0</v>
      </c>
      <c r="P3652" s="13" t="s">
        <v>9257</v>
      </c>
      <c r="Q3652" s="26">
        <v>43143</v>
      </c>
    </row>
    <row r="3653" spans="1:17" x14ac:dyDescent="0.25">
      <c r="A3653" s="12" t="str">
        <f t="shared" si="57"/>
        <v>ADFC</v>
      </c>
      <c r="B3653" s="13" t="s">
        <v>15377</v>
      </c>
      <c r="C3653" s="13" t="s">
        <v>10269</v>
      </c>
      <c r="D3653" s="13" t="s">
        <v>14859</v>
      </c>
      <c r="E3653" s="13" t="s">
        <v>11227</v>
      </c>
      <c r="F3653" s="13" t="s">
        <v>9585</v>
      </c>
      <c r="G3653" s="13" t="s">
        <v>12809</v>
      </c>
      <c r="H3653" s="13" t="s">
        <v>9754</v>
      </c>
      <c r="I3653" s="13" t="s">
        <v>15381</v>
      </c>
      <c r="J3653" s="19">
        <v>346</v>
      </c>
      <c r="K3653" s="13" t="s">
        <v>9260</v>
      </c>
      <c r="L3653" s="26">
        <v>43140</v>
      </c>
      <c r="M3653" s="19">
        <v>346</v>
      </c>
      <c r="N3653" s="13" t="s">
        <v>9260</v>
      </c>
      <c r="O3653" s="21">
        <v>0</v>
      </c>
      <c r="P3653" s="13" t="s">
        <v>9257</v>
      </c>
      <c r="Q3653" s="26">
        <v>43143</v>
      </c>
    </row>
    <row r="3654" spans="1:17" x14ac:dyDescent="0.25">
      <c r="A3654" s="12" t="str">
        <f t="shared" si="57"/>
        <v>ADFC</v>
      </c>
      <c r="B3654" s="13" t="s">
        <v>15377</v>
      </c>
      <c r="C3654" s="13" t="s">
        <v>10307</v>
      </c>
      <c r="D3654" s="13" t="s">
        <v>14859</v>
      </c>
      <c r="E3654" s="13" t="s">
        <v>11227</v>
      </c>
      <c r="F3654" s="13" t="s">
        <v>9585</v>
      </c>
      <c r="G3654" s="13" t="s">
        <v>12809</v>
      </c>
      <c r="H3654" s="13" t="s">
        <v>9754</v>
      </c>
      <c r="I3654" s="13" t="s">
        <v>15382</v>
      </c>
      <c r="J3654" s="19">
        <v>346</v>
      </c>
      <c r="K3654" s="13" t="s">
        <v>9260</v>
      </c>
      <c r="L3654" s="26">
        <v>43140</v>
      </c>
      <c r="M3654" s="19">
        <v>346</v>
      </c>
      <c r="N3654" s="13" t="s">
        <v>9260</v>
      </c>
      <c r="O3654" s="21">
        <v>0</v>
      </c>
      <c r="P3654" s="13" t="s">
        <v>9257</v>
      </c>
      <c r="Q3654" s="26">
        <v>43143</v>
      </c>
    </row>
    <row r="3655" spans="1:17" x14ac:dyDescent="0.25">
      <c r="A3655" s="12" t="str">
        <f t="shared" si="57"/>
        <v>ADFC</v>
      </c>
      <c r="B3655" s="13" t="s">
        <v>15377</v>
      </c>
      <c r="C3655" s="13" t="s">
        <v>10316</v>
      </c>
      <c r="D3655" s="13" t="s">
        <v>14859</v>
      </c>
      <c r="E3655" s="13" t="s">
        <v>11227</v>
      </c>
      <c r="F3655" s="13" t="s">
        <v>9585</v>
      </c>
      <c r="G3655" s="13" t="s">
        <v>12809</v>
      </c>
      <c r="H3655" s="13" t="s">
        <v>9754</v>
      </c>
      <c r="I3655" s="13" t="s">
        <v>15383</v>
      </c>
      <c r="J3655" s="19">
        <v>232</v>
      </c>
      <c r="K3655" s="13" t="s">
        <v>9260</v>
      </c>
      <c r="L3655" s="26">
        <v>43140</v>
      </c>
      <c r="M3655" s="19">
        <v>232</v>
      </c>
      <c r="N3655" s="13" t="s">
        <v>9260</v>
      </c>
      <c r="O3655" s="21">
        <v>0</v>
      </c>
      <c r="P3655" s="13" t="s">
        <v>9257</v>
      </c>
      <c r="Q3655" s="26">
        <v>43143</v>
      </c>
    </row>
    <row r="3656" spans="1:17" x14ac:dyDescent="0.25">
      <c r="A3656" s="12" t="str">
        <f t="shared" si="57"/>
        <v>ACOK</v>
      </c>
      <c r="B3656" s="13" t="s">
        <v>15384</v>
      </c>
      <c r="C3656" s="13" t="s">
        <v>10267</v>
      </c>
      <c r="D3656" s="13" t="s">
        <v>15385</v>
      </c>
      <c r="E3656" s="13" t="s">
        <v>788</v>
      </c>
      <c r="F3656" s="13" t="s">
        <v>9384</v>
      </c>
      <c r="G3656" s="13" t="s">
        <v>10320</v>
      </c>
      <c r="H3656" s="13" t="s">
        <v>9396</v>
      </c>
      <c r="I3656" s="13" t="s">
        <v>15386</v>
      </c>
      <c r="J3656" s="19">
        <v>508</v>
      </c>
      <c r="K3656" s="13" t="s">
        <v>9260</v>
      </c>
      <c r="L3656" s="26">
        <v>43145</v>
      </c>
      <c r="M3656" s="19">
        <v>508</v>
      </c>
      <c r="N3656" s="13" t="s">
        <v>9260</v>
      </c>
      <c r="O3656" s="21">
        <v>0</v>
      </c>
      <c r="P3656" s="13" t="s">
        <v>9257</v>
      </c>
      <c r="Q3656" s="26">
        <v>43146</v>
      </c>
    </row>
    <row r="3657" spans="1:17" x14ac:dyDescent="0.25">
      <c r="A3657" s="12" t="str">
        <f t="shared" si="57"/>
        <v>ACOK</v>
      </c>
      <c r="B3657" s="13" t="s">
        <v>15384</v>
      </c>
      <c r="C3657" s="13" t="s">
        <v>10316</v>
      </c>
      <c r="D3657" s="13" t="s">
        <v>15385</v>
      </c>
      <c r="E3657" s="13" t="s">
        <v>788</v>
      </c>
      <c r="F3657" s="13" t="s">
        <v>9384</v>
      </c>
      <c r="G3657" s="13" t="s">
        <v>10320</v>
      </c>
      <c r="H3657" s="13" t="s">
        <v>9396</v>
      </c>
      <c r="I3657" s="13" t="s">
        <v>15387</v>
      </c>
      <c r="J3657" s="19">
        <v>286</v>
      </c>
      <c r="K3657" s="13" t="s">
        <v>9260</v>
      </c>
      <c r="L3657" s="26">
        <v>43145</v>
      </c>
      <c r="M3657" s="19">
        <v>286</v>
      </c>
      <c r="N3657" s="13" t="s">
        <v>9260</v>
      </c>
      <c r="O3657" s="21">
        <v>0</v>
      </c>
      <c r="P3657" s="13" t="s">
        <v>9257</v>
      </c>
      <c r="Q3657" s="26">
        <v>43146</v>
      </c>
    </row>
    <row r="3658" spans="1:17" x14ac:dyDescent="0.25">
      <c r="A3658" s="12" t="str">
        <f t="shared" si="57"/>
        <v>ACOK</v>
      </c>
      <c r="B3658" s="13" t="s">
        <v>15384</v>
      </c>
      <c r="C3658" s="13" t="s">
        <v>10742</v>
      </c>
      <c r="D3658" s="13" t="s">
        <v>15385</v>
      </c>
      <c r="E3658" s="13" t="s">
        <v>788</v>
      </c>
      <c r="F3658" s="13" t="s">
        <v>9384</v>
      </c>
      <c r="G3658" s="13" t="s">
        <v>10320</v>
      </c>
      <c r="H3658" s="13" t="s">
        <v>9396</v>
      </c>
      <c r="I3658" s="13" t="s">
        <v>15388</v>
      </c>
      <c r="J3658" s="19">
        <v>500</v>
      </c>
      <c r="K3658" s="13" t="s">
        <v>9260</v>
      </c>
      <c r="L3658" s="26">
        <v>43145</v>
      </c>
      <c r="M3658" s="19">
        <v>500</v>
      </c>
      <c r="N3658" s="13" t="s">
        <v>9260</v>
      </c>
      <c r="O3658" s="21">
        <v>0</v>
      </c>
      <c r="P3658" s="13" t="s">
        <v>9257</v>
      </c>
      <c r="Q3658" s="26">
        <v>43146</v>
      </c>
    </row>
    <row r="3659" spans="1:17" x14ac:dyDescent="0.25">
      <c r="A3659" s="12" t="str">
        <f t="shared" si="57"/>
        <v>ADFC</v>
      </c>
      <c r="B3659" s="13" t="s">
        <v>15389</v>
      </c>
      <c r="C3659" s="13" t="s">
        <v>10259</v>
      </c>
      <c r="D3659" s="13" t="s">
        <v>15390</v>
      </c>
      <c r="E3659" s="13" t="s">
        <v>11131</v>
      </c>
      <c r="F3659" s="13" t="s">
        <v>9585</v>
      </c>
      <c r="G3659" s="13" t="s">
        <v>12817</v>
      </c>
      <c r="H3659" s="13" t="s">
        <v>9755</v>
      </c>
      <c r="I3659" s="13" t="s">
        <v>15391</v>
      </c>
      <c r="J3659" s="19">
        <v>496</v>
      </c>
      <c r="K3659" s="13" t="s">
        <v>9260</v>
      </c>
      <c r="L3659" s="26">
        <v>43151</v>
      </c>
      <c r="M3659" s="19">
        <v>496</v>
      </c>
      <c r="N3659" s="13" t="s">
        <v>9260</v>
      </c>
      <c r="O3659" s="21">
        <v>0</v>
      </c>
      <c r="P3659" s="13" t="s">
        <v>9257</v>
      </c>
      <c r="Q3659" s="26">
        <v>43152</v>
      </c>
    </row>
    <row r="3660" spans="1:17" x14ac:dyDescent="0.25">
      <c r="A3660" s="12" t="str">
        <f t="shared" si="57"/>
        <v>ADFC</v>
      </c>
      <c r="B3660" s="13" t="s">
        <v>15389</v>
      </c>
      <c r="C3660" s="13" t="s">
        <v>10267</v>
      </c>
      <c r="D3660" s="13" t="s">
        <v>15390</v>
      </c>
      <c r="E3660" s="13" t="s">
        <v>11131</v>
      </c>
      <c r="F3660" s="13" t="s">
        <v>9585</v>
      </c>
      <c r="G3660" s="13" t="s">
        <v>12817</v>
      </c>
      <c r="H3660" s="13" t="s">
        <v>9755</v>
      </c>
      <c r="I3660" s="13" t="s">
        <v>15392</v>
      </c>
      <c r="J3660" s="19">
        <v>300</v>
      </c>
      <c r="K3660" s="13" t="s">
        <v>9260</v>
      </c>
      <c r="L3660" s="26">
        <v>43151</v>
      </c>
      <c r="M3660" s="19">
        <v>300</v>
      </c>
      <c r="N3660" s="13" t="s">
        <v>9260</v>
      </c>
      <c r="O3660" s="21">
        <v>0</v>
      </c>
      <c r="P3660" s="13" t="s">
        <v>9257</v>
      </c>
      <c r="Q3660" s="26">
        <v>43152</v>
      </c>
    </row>
    <row r="3661" spans="1:17" x14ac:dyDescent="0.25">
      <c r="A3661" s="12" t="str">
        <f t="shared" si="57"/>
        <v>ADFC</v>
      </c>
      <c r="B3661" s="13" t="s">
        <v>15389</v>
      </c>
      <c r="C3661" s="13" t="s">
        <v>10307</v>
      </c>
      <c r="D3661" s="13" t="s">
        <v>15390</v>
      </c>
      <c r="E3661" s="13" t="s">
        <v>11131</v>
      </c>
      <c r="F3661" s="13" t="s">
        <v>9585</v>
      </c>
      <c r="G3661" s="13" t="s">
        <v>12817</v>
      </c>
      <c r="H3661" s="13" t="s">
        <v>9755</v>
      </c>
      <c r="I3661" s="13" t="s">
        <v>15393</v>
      </c>
      <c r="J3661" s="19">
        <v>198</v>
      </c>
      <c r="K3661" s="13" t="s">
        <v>9260</v>
      </c>
      <c r="L3661" s="26">
        <v>43151</v>
      </c>
      <c r="M3661" s="19">
        <v>198</v>
      </c>
      <c r="N3661" s="13" t="s">
        <v>9260</v>
      </c>
      <c r="O3661" s="21">
        <v>0</v>
      </c>
      <c r="P3661" s="13" t="s">
        <v>9257</v>
      </c>
      <c r="Q3661" s="26">
        <v>43152</v>
      </c>
    </row>
    <row r="3662" spans="1:17" x14ac:dyDescent="0.25">
      <c r="A3662" s="12" t="str">
        <f t="shared" si="57"/>
        <v>ADFC</v>
      </c>
      <c r="B3662" s="13" t="s">
        <v>15389</v>
      </c>
      <c r="C3662" s="13" t="s">
        <v>10851</v>
      </c>
      <c r="D3662" s="13" t="s">
        <v>15390</v>
      </c>
      <c r="E3662" s="13" t="s">
        <v>11131</v>
      </c>
      <c r="F3662" s="13" t="s">
        <v>9585</v>
      </c>
      <c r="G3662" s="13" t="s">
        <v>12817</v>
      </c>
      <c r="H3662" s="13" t="s">
        <v>9755</v>
      </c>
      <c r="I3662" s="13" t="s">
        <v>15394</v>
      </c>
      <c r="J3662" s="19">
        <v>102</v>
      </c>
      <c r="K3662" s="13" t="s">
        <v>9260</v>
      </c>
      <c r="L3662" s="26">
        <v>43151</v>
      </c>
      <c r="M3662" s="19">
        <v>102</v>
      </c>
      <c r="N3662" s="13" t="s">
        <v>9260</v>
      </c>
      <c r="O3662" s="21">
        <v>0</v>
      </c>
      <c r="P3662" s="13" t="s">
        <v>9257</v>
      </c>
      <c r="Q3662" s="26">
        <v>43152</v>
      </c>
    </row>
    <row r="3663" spans="1:17" x14ac:dyDescent="0.25">
      <c r="A3663" s="12" t="str">
        <f t="shared" si="57"/>
        <v>ADFC</v>
      </c>
      <c r="B3663" s="13" t="s">
        <v>15389</v>
      </c>
      <c r="C3663" s="13" t="s">
        <v>10853</v>
      </c>
      <c r="D3663" s="13" t="s">
        <v>15390</v>
      </c>
      <c r="E3663" s="13" t="s">
        <v>11131</v>
      </c>
      <c r="F3663" s="13" t="s">
        <v>9585</v>
      </c>
      <c r="G3663" s="13" t="s">
        <v>12817</v>
      </c>
      <c r="H3663" s="13" t="s">
        <v>9755</v>
      </c>
      <c r="I3663" s="13" t="s">
        <v>15395</v>
      </c>
      <c r="J3663" s="19">
        <v>102</v>
      </c>
      <c r="K3663" s="13" t="s">
        <v>9260</v>
      </c>
      <c r="L3663" s="26">
        <v>43151</v>
      </c>
      <c r="M3663" s="19">
        <v>102</v>
      </c>
      <c r="N3663" s="13" t="s">
        <v>9260</v>
      </c>
      <c r="O3663" s="21">
        <v>0</v>
      </c>
      <c r="P3663" s="13" t="s">
        <v>9257</v>
      </c>
      <c r="Q3663" s="26">
        <v>43152</v>
      </c>
    </row>
    <row r="3664" spans="1:17" x14ac:dyDescent="0.25">
      <c r="A3664" s="12" t="str">
        <f t="shared" si="57"/>
        <v>ADFC</v>
      </c>
      <c r="B3664" s="13" t="s">
        <v>15389</v>
      </c>
      <c r="C3664" s="13" t="s">
        <v>10284</v>
      </c>
      <c r="D3664" s="13" t="s">
        <v>15390</v>
      </c>
      <c r="E3664" s="13" t="s">
        <v>11131</v>
      </c>
      <c r="F3664" s="13" t="s">
        <v>9585</v>
      </c>
      <c r="G3664" s="13" t="s">
        <v>12817</v>
      </c>
      <c r="H3664" s="13" t="s">
        <v>9755</v>
      </c>
      <c r="I3664" s="13" t="s">
        <v>15396</v>
      </c>
      <c r="J3664" s="19">
        <v>102</v>
      </c>
      <c r="K3664" s="13" t="s">
        <v>9260</v>
      </c>
      <c r="L3664" s="26">
        <v>43151</v>
      </c>
      <c r="M3664" s="19">
        <v>102</v>
      </c>
      <c r="N3664" s="13" t="s">
        <v>9260</v>
      </c>
      <c r="O3664" s="21">
        <v>0</v>
      </c>
      <c r="P3664" s="13" t="s">
        <v>9257</v>
      </c>
      <c r="Q3664" s="26">
        <v>43152</v>
      </c>
    </row>
    <row r="3665" spans="1:17" x14ac:dyDescent="0.25">
      <c r="A3665" s="12" t="str">
        <f t="shared" si="57"/>
        <v>ABAY</v>
      </c>
      <c r="B3665" s="13" t="s">
        <v>15397</v>
      </c>
      <c r="C3665" s="13" t="s">
        <v>10851</v>
      </c>
      <c r="D3665" s="13" t="s">
        <v>15385</v>
      </c>
      <c r="E3665" s="13" t="s">
        <v>788</v>
      </c>
      <c r="F3665" s="13" t="s">
        <v>9384</v>
      </c>
      <c r="G3665" s="13" t="s">
        <v>10320</v>
      </c>
      <c r="H3665" s="13" t="s">
        <v>9396</v>
      </c>
      <c r="I3665" s="13" t="s">
        <v>15398</v>
      </c>
      <c r="J3665" s="19">
        <v>180</v>
      </c>
      <c r="K3665" s="13" t="s">
        <v>9260</v>
      </c>
      <c r="L3665" s="26">
        <v>43145</v>
      </c>
      <c r="M3665" s="19">
        <v>180</v>
      </c>
      <c r="N3665" s="13" t="s">
        <v>9260</v>
      </c>
      <c r="O3665" s="21">
        <v>0</v>
      </c>
      <c r="P3665" s="13" t="s">
        <v>9257</v>
      </c>
      <c r="Q3665" s="26">
        <v>43146</v>
      </c>
    </row>
    <row r="3666" spans="1:17" x14ac:dyDescent="0.25">
      <c r="A3666" s="12" t="str">
        <f t="shared" si="57"/>
        <v>ADFC</v>
      </c>
      <c r="B3666" s="13" t="s">
        <v>15399</v>
      </c>
      <c r="C3666" s="13" t="s">
        <v>10259</v>
      </c>
      <c r="D3666" s="13" t="s">
        <v>15390</v>
      </c>
      <c r="E3666" s="13" t="s">
        <v>11131</v>
      </c>
      <c r="F3666" s="13" t="s">
        <v>9585</v>
      </c>
      <c r="G3666" s="13" t="s">
        <v>12817</v>
      </c>
      <c r="H3666" s="13" t="s">
        <v>9755</v>
      </c>
      <c r="I3666" s="13" t="s">
        <v>15400</v>
      </c>
      <c r="J3666" s="19">
        <v>298</v>
      </c>
      <c r="K3666" s="13" t="s">
        <v>9260</v>
      </c>
      <c r="L3666" s="26">
        <v>43151</v>
      </c>
      <c r="M3666" s="19">
        <v>298</v>
      </c>
      <c r="N3666" s="13" t="s">
        <v>9260</v>
      </c>
      <c r="O3666" s="21">
        <v>0</v>
      </c>
      <c r="P3666" s="13" t="s">
        <v>9257</v>
      </c>
      <c r="Q3666" s="26">
        <v>43152</v>
      </c>
    </row>
    <row r="3667" spans="1:17" x14ac:dyDescent="0.25">
      <c r="A3667" s="12" t="str">
        <f t="shared" si="57"/>
        <v>ABII</v>
      </c>
      <c r="B3667" s="13" t="s">
        <v>15401</v>
      </c>
      <c r="C3667" s="13" t="s">
        <v>10259</v>
      </c>
      <c r="D3667" s="13" t="s">
        <v>15220</v>
      </c>
      <c r="E3667" s="13" t="s">
        <v>262</v>
      </c>
      <c r="F3667" s="13" t="s">
        <v>9427</v>
      </c>
      <c r="G3667" s="13" t="s">
        <v>10534</v>
      </c>
      <c r="H3667" s="13" t="s">
        <v>9428</v>
      </c>
      <c r="I3667" s="13" t="s">
        <v>15402</v>
      </c>
      <c r="J3667" s="19">
        <v>950</v>
      </c>
      <c r="K3667" s="13" t="s">
        <v>9260</v>
      </c>
      <c r="L3667" s="26">
        <v>43146</v>
      </c>
      <c r="M3667" s="19">
        <v>950</v>
      </c>
      <c r="N3667" s="13" t="s">
        <v>9260</v>
      </c>
      <c r="O3667" s="21">
        <v>0</v>
      </c>
      <c r="P3667" s="13" t="s">
        <v>9257</v>
      </c>
      <c r="Q3667" s="26">
        <v>43147</v>
      </c>
    </row>
    <row r="3668" spans="1:17" x14ac:dyDescent="0.25">
      <c r="A3668" s="12" t="str">
        <f t="shared" si="57"/>
        <v>ABII</v>
      </c>
      <c r="B3668" s="13" t="s">
        <v>15401</v>
      </c>
      <c r="C3668" s="13" t="s">
        <v>10267</v>
      </c>
      <c r="D3668" s="13" t="s">
        <v>15220</v>
      </c>
      <c r="E3668" s="13" t="s">
        <v>262</v>
      </c>
      <c r="F3668" s="13" t="s">
        <v>9427</v>
      </c>
      <c r="G3668" s="13" t="s">
        <v>10534</v>
      </c>
      <c r="H3668" s="13" t="s">
        <v>9428</v>
      </c>
      <c r="I3668" s="13" t="s">
        <v>15403</v>
      </c>
      <c r="J3668" s="19">
        <v>910</v>
      </c>
      <c r="K3668" s="13" t="s">
        <v>9260</v>
      </c>
      <c r="L3668" s="26">
        <v>43146</v>
      </c>
      <c r="M3668" s="19">
        <v>910</v>
      </c>
      <c r="N3668" s="13" t="s">
        <v>9260</v>
      </c>
      <c r="O3668" s="21">
        <v>0</v>
      </c>
      <c r="P3668" s="13" t="s">
        <v>9257</v>
      </c>
      <c r="Q3668" s="26">
        <v>43147</v>
      </c>
    </row>
    <row r="3669" spans="1:17" x14ac:dyDescent="0.25">
      <c r="A3669" s="12" t="str">
        <f t="shared" si="57"/>
        <v>ACHB</v>
      </c>
      <c r="B3669" s="13" t="s">
        <v>15401</v>
      </c>
      <c r="C3669" s="13" t="s">
        <v>10304</v>
      </c>
      <c r="D3669" s="13" t="s">
        <v>15220</v>
      </c>
      <c r="E3669" s="13" t="s">
        <v>262</v>
      </c>
      <c r="F3669" s="13" t="s">
        <v>9427</v>
      </c>
      <c r="G3669" s="13" t="s">
        <v>10534</v>
      </c>
      <c r="H3669" s="13" t="s">
        <v>9428</v>
      </c>
      <c r="I3669" s="13" t="s">
        <v>15404</v>
      </c>
      <c r="J3669" s="19">
        <v>802</v>
      </c>
      <c r="K3669" s="13" t="s">
        <v>9260</v>
      </c>
      <c r="L3669" s="26">
        <v>43146</v>
      </c>
      <c r="M3669" s="19">
        <v>802</v>
      </c>
      <c r="N3669" s="13" t="s">
        <v>9260</v>
      </c>
      <c r="O3669" s="21">
        <v>0</v>
      </c>
      <c r="P3669" s="13" t="s">
        <v>9257</v>
      </c>
      <c r="Q3669" s="26">
        <v>43147</v>
      </c>
    </row>
    <row r="3670" spans="1:17" x14ac:dyDescent="0.25">
      <c r="A3670" s="12" t="str">
        <f t="shared" si="57"/>
        <v>ADFC</v>
      </c>
      <c r="B3670" s="13" t="s">
        <v>15405</v>
      </c>
      <c r="C3670" s="13" t="s">
        <v>10259</v>
      </c>
      <c r="D3670" s="13" t="s">
        <v>14859</v>
      </c>
      <c r="E3670" s="13" t="s">
        <v>11227</v>
      </c>
      <c r="F3670" s="13" t="s">
        <v>9585</v>
      </c>
      <c r="G3670" s="13" t="s">
        <v>12809</v>
      </c>
      <c r="H3670" s="13" t="s">
        <v>9754</v>
      </c>
      <c r="I3670" s="13" t="s">
        <v>15406</v>
      </c>
      <c r="J3670" s="19">
        <v>576</v>
      </c>
      <c r="K3670" s="13" t="s">
        <v>9260</v>
      </c>
      <c r="L3670" s="26">
        <v>43146</v>
      </c>
      <c r="M3670" s="19">
        <v>576</v>
      </c>
      <c r="N3670" s="13" t="s">
        <v>9260</v>
      </c>
      <c r="O3670" s="21">
        <v>0</v>
      </c>
      <c r="P3670" s="13" t="s">
        <v>9257</v>
      </c>
      <c r="Q3670" s="26">
        <v>43147</v>
      </c>
    </row>
    <row r="3671" spans="1:17" x14ac:dyDescent="0.25">
      <c r="A3671" s="12" t="str">
        <f t="shared" si="57"/>
        <v>ACJG</v>
      </c>
      <c r="B3671" s="13" t="s">
        <v>15407</v>
      </c>
      <c r="C3671" s="13" t="s">
        <v>10259</v>
      </c>
      <c r="D3671" s="13" t="s">
        <v>15408</v>
      </c>
      <c r="E3671" s="13" t="s">
        <v>788</v>
      </c>
      <c r="F3671" s="13" t="s">
        <v>9424</v>
      </c>
      <c r="G3671" s="13" t="s">
        <v>11339</v>
      </c>
      <c r="H3671" s="13" t="s">
        <v>9445</v>
      </c>
      <c r="I3671" s="13" t="s">
        <v>15409</v>
      </c>
      <c r="J3671" s="19">
        <v>546</v>
      </c>
      <c r="K3671" s="13" t="s">
        <v>9260</v>
      </c>
      <c r="L3671" s="26">
        <v>43152</v>
      </c>
      <c r="M3671" s="19">
        <v>546</v>
      </c>
      <c r="N3671" s="13" t="s">
        <v>9260</v>
      </c>
      <c r="O3671" s="21">
        <v>0</v>
      </c>
      <c r="P3671" s="13" t="s">
        <v>9257</v>
      </c>
      <c r="Q3671" s="26">
        <v>43153</v>
      </c>
    </row>
    <row r="3672" spans="1:17" x14ac:dyDescent="0.25">
      <c r="A3672" s="12" t="str">
        <f t="shared" si="57"/>
        <v>ACJG</v>
      </c>
      <c r="B3672" s="13" t="s">
        <v>15407</v>
      </c>
      <c r="C3672" s="13" t="s">
        <v>10267</v>
      </c>
      <c r="D3672" s="13" t="s">
        <v>15408</v>
      </c>
      <c r="E3672" s="13" t="s">
        <v>788</v>
      </c>
      <c r="F3672" s="13" t="s">
        <v>9424</v>
      </c>
      <c r="G3672" s="13" t="s">
        <v>11339</v>
      </c>
      <c r="H3672" s="13" t="s">
        <v>9445</v>
      </c>
      <c r="I3672" s="13" t="s">
        <v>15410</v>
      </c>
      <c r="J3672" s="19">
        <v>544</v>
      </c>
      <c r="K3672" s="13" t="s">
        <v>9260</v>
      </c>
      <c r="L3672" s="26">
        <v>43152</v>
      </c>
      <c r="M3672" s="19">
        <v>544</v>
      </c>
      <c r="N3672" s="13" t="s">
        <v>9260</v>
      </c>
      <c r="O3672" s="21">
        <v>0</v>
      </c>
      <c r="P3672" s="13" t="s">
        <v>9257</v>
      </c>
      <c r="Q3672" s="26">
        <v>43153</v>
      </c>
    </row>
    <row r="3673" spans="1:17" x14ac:dyDescent="0.25">
      <c r="A3673" s="12" t="str">
        <f t="shared" si="57"/>
        <v>ACJG</v>
      </c>
      <c r="B3673" s="13" t="s">
        <v>15407</v>
      </c>
      <c r="C3673" s="13" t="s">
        <v>10304</v>
      </c>
      <c r="D3673" s="13" t="s">
        <v>15408</v>
      </c>
      <c r="E3673" s="13" t="s">
        <v>788</v>
      </c>
      <c r="F3673" s="13" t="s">
        <v>9424</v>
      </c>
      <c r="G3673" s="13" t="s">
        <v>11339</v>
      </c>
      <c r="H3673" s="13" t="s">
        <v>9445</v>
      </c>
      <c r="I3673" s="13" t="s">
        <v>15411</v>
      </c>
      <c r="J3673" s="19">
        <v>544</v>
      </c>
      <c r="K3673" s="13" t="s">
        <v>9260</v>
      </c>
      <c r="L3673" s="26">
        <v>43152</v>
      </c>
      <c r="M3673" s="19">
        <v>544</v>
      </c>
      <c r="N3673" s="13" t="s">
        <v>9260</v>
      </c>
      <c r="O3673" s="21">
        <v>0</v>
      </c>
      <c r="P3673" s="13" t="s">
        <v>9257</v>
      </c>
      <c r="Q3673" s="26">
        <v>43153</v>
      </c>
    </row>
    <row r="3674" spans="1:17" x14ac:dyDescent="0.25">
      <c r="A3674" s="12" t="str">
        <f t="shared" si="57"/>
        <v>ACJG</v>
      </c>
      <c r="B3674" s="13" t="s">
        <v>15407</v>
      </c>
      <c r="C3674" s="13" t="s">
        <v>10269</v>
      </c>
      <c r="D3674" s="13" t="s">
        <v>15408</v>
      </c>
      <c r="E3674" s="13" t="s">
        <v>788</v>
      </c>
      <c r="F3674" s="13" t="s">
        <v>9424</v>
      </c>
      <c r="G3674" s="13" t="s">
        <v>11339</v>
      </c>
      <c r="H3674" s="13" t="s">
        <v>9445</v>
      </c>
      <c r="I3674" s="13" t="s">
        <v>15412</v>
      </c>
      <c r="J3674" s="19">
        <v>544</v>
      </c>
      <c r="K3674" s="13" t="s">
        <v>9260</v>
      </c>
      <c r="L3674" s="26">
        <v>43152</v>
      </c>
      <c r="M3674" s="19">
        <v>544</v>
      </c>
      <c r="N3674" s="13" t="s">
        <v>9260</v>
      </c>
      <c r="O3674" s="21">
        <v>0</v>
      </c>
      <c r="P3674" s="13" t="s">
        <v>9257</v>
      </c>
      <c r="Q3674" s="26">
        <v>43153</v>
      </c>
    </row>
    <row r="3675" spans="1:17" x14ac:dyDescent="0.25">
      <c r="A3675" s="12" t="str">
        <f t="shared" si="57"/>
        <v>ACJG</v>
      </c>
      <c r="B3675" s="13" t="s">
        <v>15407</v>
      </c>
      <c r="C3675" s="13" t="s">
        <v>10307</v>
      </c>
      <c r="D3675" s="13" t="s">
        <v>15408</v>
      </c>
      <c r="E3675" s="13" t="s">
        <v>788</v>
      </c>
      <c r="F3675" s="13" t="s">
        <v>9424</v>
      </c>
      <c r="G3675" s="13" t="s">
        <v>11339</v>
      </c>
      <c r="H3675" s="13" t="s">
        <v>9445</v>
      </c>
      <c r="I3675" s="13" t="s">
        <v>15413</v>
      </c>
      <c r="J3675" s="19">
        <v>544</v>
      </c>
      <c r="K3675" s="13" t="s">
        <v>9260</v>
      </c>
      <c r="L3675" s="26">
        <v>43152</v>
      </c>
      <c r="M3675" s="19">
        <v>544</v>
      </c>
      <c r="N3675" s="13" t="s">
        <v>9260</v>
      </c>
      <c r="O3675" s="21">
        <v>0</v>
      </c>
      <c r="P3675" s="13" t="s">
        <v>9257</v>
      </c>
      <c r="Q3675" s="26">
        <v>43153</v>
      </c>
    </row>
    <row r="3676" spans="1:17" x14ac:dyDescent="0.25">
      <c r="A3676" s="12" t="str">
        <f t="shared" si="57"/>
        <v>ACJG</v>
      </c>
      <c r="B3676" s="13" t="s">
        <v>15407</v>
      </c>
      <c r="C3676" s="13" t="s">
        <v>10316</v>
      </c>
      <c r="D3676" s="13" t="s">
        <v>15408</v>
      </c>
      <c r="E3676" s="13" t="s">
        <v>788</v>
      </c>
      <c r="F3676" s="13" t="s">
        <v>9424</v>
      </c>
      <c r="G3676" s="13" t="s">
        <v>11339</v>
      </c>
      <c r="H3676" s="13" t="s">
        <v>9445</v>
      </c>
      <c r="I3676" s="13" t="s">
        <v>15414</v>
      </c>
      <c r="J3676" s="19">
        <v>544</v>
      </c>
      <c r="K3676" s="13" t="s">
        <v>9260</v>
      </c>
      <c r="L3676" s="26">
        <v>43152</v>
      </c>
      <c r="M3676" s="19">
        <v>544</v>
      </c>
      <c r="N3676" s="13" t="s">
        <v>9260</v>
      </c>
      <c r="O3676" s="21">
        <v>0</v>
      </c>
      <c r="P3676" s="13" t="s">
        <v>9257</v>
      </c>
      <c r="Q3676" s="26">
        <v>43153</v>
      </c>
    </row>
    <row r="3677" spans="1:17" x14ac:dyDescent="0.25">
      <c r="A3677" s="12" t="str">
        <f t="shared" si="57"/>
        <v>ACPH</v>
      </c>
      <c r="B3677" s="13" t="s">
        <v>15415</v>
      </c>
      <c r="C3677" s="13" t="s">
        <v>10259</v>
      </c>
      <c r="D3677" s="13" t="s">
        <v>15416</v>
      </c>
      <c r="E3677" s="13" t="s">
        <v>788</v>
      </c>
      <c r="F3677" s="13" t="s">
        <v>9384</v>
      </c>
      <c r="G3677" s="13" t="s">
        <v>13491</v>
      </c>
      <c r="H3677" s="13" t="s">
        <v>9801</v>
      </c>
      <c r="I3677" s="13" t="s">
        <v>15417</v>
      </c>
      <c r="J3677" s="19">
        <v>552</v>
      </c>
      <c r="K3677" s="13" t="s">
        <v>9260</v>
      </c>
      <c r="L3677" s="26">
        <v>43151</v>
      </c>
      <c r="M3677" s="19">
        <v>552</v>
      </c>
      <c r="N3677" s="13" t="s">
        <v>9260</v>
      </c>
      <c r="O3677" s="21">
        <v>0</v>
      </c>
      <c r="P3677" s="13" t="s">
        <v>9257</v>
      </c>
      <c r="Q3677" s="26">
        <v>43152</v>
      </c>
    </row>
    <row r="3678" spans="1:17" x14ac:dyDescent="0.25">
      <c r="A3678" s="12" t="str">
        <f t="shared" si="57"/>
        <v>ACWE</v>
      </c>
      <c r="B3678" s="13" t="s">
        <v>15418</v>
      </c>
      <c r="C3678" s="13" t="s">
        <v>10259</v>
      </c>
      <c r="D3678" s="13" t="s">
        <v>12656</v>
      </c>
      <c r="E3678" s="13" t="s">
        <v>10391</v>
      </c>
      <c r="F3678" s="13" t="s">
        <v>9427</v>
      </c>
      <c r="G3678" s="13" t="s">
        <v>12050</v>
      </c>
      <c r="H3678" s="13" t="s">
        <v>9806</v>
      </c>
      <c r="I3678" s="13" t="s">
        <v>15419</v>
      </c>
      <c r="J3678" s="19">
        <v>592</v>
      </c>
      <c r="K3678" s="13" t="s">
        <v>9260</v>
      </c>
      <c r="L3678" s="26">
        <v>43152</v>
      </c>
      <c r="M3678" s="19">
        <v>592</v>
      </c>
      <c r="N3678" s="13" t="s">
        <v>9260</v>
      </c>
      <c r="O3678" s="21">
        <v>0</v>
      </c>
      <c r="P3678" s="13" t="s">
        <v>9257</v>
      </c>
      <c r="Q3678" s="26">
        <v>43153</v>
      </c>
    </row>
    <row r="3679" spans="1:17" x14ac:dyDescent="0.25">
      <c r="A3679" s="12" t="str">
        <f t="shared" si="57"/>
        <v>ACWE</v>
      </c>
      <c r="B3679" s="13" t="s">
        <v>15418</v>
      </c>
      <c r="C3679" s="13" t="s">
        <v>10267</v>
      </c>
      <c r="D3679" s="13" t="s">
        <v>12656</v>
      </c>
      <c r="E3679" s="13" t="s">
        <v>10391</v>
      </c>
      <c r="F3679" s="13" t="s">
        <v>9427</v>
      </c>
      <c r="G3679" s="13" t="s">
        <v>12050</v>
      </c>
      <c r="H3679" s="13" t="s">
        <v>9806</v>
      </c>
      <c r="I3679" s="13" t="s">
        <v>15420</v>
      </c>
      <c r="J3679" s="19">
        <v>560</v>
      </c>
      <c r="K3679" s="13" t="s">
        <v>9260</v>
      </c>
      <c r="L3679" s="26">
        <v>43152</v>
      </c>
      <c r="M3679" s="19">
        <v>560</v>
      </c>
      <c r="N3679" s="13" t="s">
        <v>9260</v>
      </c>
      <c r="O3679" s="21">
        <v>0</v>
      </c>
      <c r="P3679" s="13" t="s">
        <v>9257</v>
      </c>
      <c r="Q3679" s="26">
        <v>43153</v>
      </c>
    </row>
    <row r="3680" spans="1:17" x14ac:dyDescent="0.25">
      <c r="A3680" s="12" t="str">
        <f t="shared" si="57"/>
        <v>ACWE</v>
      </c>
      <c r="B3680" s="13" t="s">
        <v>15418</v>
      </c>
      <c r="C3680" s="13" t="s">
        <v>10304</v>
      </c>
      <c r="D3680" s="13" t="s">
        <v>12656</v>
      </c>
      <c r="E3680" s="13" t="s">
        <v>10391</v>
      </c>
      <c r="F3680" s="13" t="s">
        <v>9427</v>
      </c>
      <c r="G3680" s="13" t="s">
        <v>12050</v>
      </c>
      <c r="H3680" s="13" t="s">
        <v>9806</v>
      </c>
      <c r="I3680" s="13" t="s">
        <v>15421</v>
      </c>
      <c r="J3680" s="19">
        <v>530</v>
      </c>
      <c r="K3680" s="13" t="s">
        <v>9260</v>
      </c>
      <c r="L3680" s="26">
        <v>43152</v>
      </c>
      <c r="M3680" s="19">
        <v>530</v>
      </c>
      <c r="N3680" s="13" t="s">
        <v>9260</v>
      </c>
      <c r="O3680" s="21">
        <v>0</v>
      </c>
      <c r="P3680" s="13" t="s">
        <v>9257</v>
      </c>
      <c r="Q3680" s="26">
        <v>43153</v>
      </c>
    </row>
    <row r="3681" spans="1:17" x14ac:dyDescent="0.25">
      <c r="A3681" s="12" t="str">
        <f t="shared" si="57"/>
        <v>ACWE</v>
      </c>
      <c r="B3681" s="13" t="s">
        <v>15418</v>
      </c>
      <c r="C3681" s="13" t="s">
        <v>10269</v>
      </c>
      <c r="D3681" s="13" t="s">
        <v>12656</v>
      </c>
      <c r="E3681" s="13" t="s">
        <v>10391</v>
      </c>
      <c r="F3681" s="13" t="s">
        <v>9427</v>
      </c>
      <c r="G3681" s="13" t="s">
        <v>12050</v>
      </c>
      <c r="H3681" s="13" t="s">
        <v>9806</v>
      </c>
      <c r="I3681" s="13" t="s">
        <v>15422</v>
      </c>
      <c r="J3681" s="19">
        <v>462</v>
      </c>
      <c r="K3681" s="13" t="s">
        <v>9260</v>
      </c>
      <c r="L3681" s="26">
        <v>43152</v>
      </c>
      <c r="M3681" s="19">
        <v>462</v>
      </c>
      <c r="N3681" s="13" t="s">
        <v>9260</v>
      </c>
      <c r="O3681" s="21">
        <v>0</v>
      </c>
      <c r="P3681" s="13" t="s">
        <v>9257</v>
      </c>
      <c r="Q3681" s="26">
        <v>43153</v>
      </c>
    </row>
    <row r="3682" spans="1:17" x14ac:dyDescent="0.25">
      <c r="A3682" s="12" t="str">
        <f t="shared" si="57"/>
        <v>ABKL</v>
      </c>
      <c r="B3682" s="13" t="s">
        <v>15423</v>
      </c>
      <c r="C3682" s="13" t="s">
        <v>10259</v>
      </c>
      <c r="D3682" s="13" t="s">
        <v>15424</v>
      </c>
      <c r="E3682" s="13" t="s">
        <v>788</v>
      </c>
      <c r="F3682" s="13" t="s">
        <v>9384</v>
      </c>
      <c r="G3682" s="13" t="s">
        <v>10331</v>
      </c>
      <c r="H3682" s="13" t="s">
        <v>9398</v>
      </c>
      <c r="I3682" s="13" t="s">
        <v>15425</v>
      </c>
      <c r="J3682" s="19">
        <v>664</v>
      </c>
      <c r="K3682" s="13" t="s">
        <v>9260</v>
      </c>
      <c r="L3682" s="26">
        <v>43159</v>
      </c>
      <c r="M3682" s="19">
        <v>664</v>
      </c>
      <c r="N3682" s="13" t="s">
        <v>9260</v>
      </c>
      <c r="O3682" s="21">
        <v>0</v>
      </c>
      <c r="P3682" s="13" t="s">
        <v>9257</v>
      </c>
      <c r="Q3682" s="26">
        <v>43160</v>
      </c>
    </row>
    <row r="3683" spans="1:17" x14ac:dyDescent="0.25">
      <c r="A3683" s="12" t="str">
        <f t="shared" si="57"/>
        <v>ADHM</v>
      </c>
      <c r="B3683" s="13" t="s">
        <v>15426</v>
      </c>
      <c r="C3683" s="13" t="s">
        <v>10259</v>
      </c>
      <c r="D3683" s="13" t="s">
        <v>15427</v>
      </c>
      <c r="E3683" s="13" t="s">
        <v>788</v>
      </c>
      <c r="F3683" s="13" t="s">
        <v>9384</v>
      </c>
      <c r="G3683" s="13" t="s">
        <v>9276</v>
      </c>
      <c r="H3683" s="13" t="s">
        <v>9403</v>
      </c>
      <c r="I3683" s="13" t="s">
        <v>15428</v>
      </c>
      <c r="J3683" s="19">
        <v>1728</v>
      </c>
      <c r="K3683" s="13" t="s">
        <v>9260</v>
      </c>
      <c r="L3683" s="26">
        <v>43153</v>
      </c>
      <c r="M3683" s="19">
        <v>1728</v>
      </c>
      <c r="N3683" s="13" t="s">
        <v>9260</v>
      </c>
      <c r="O3683" s="21">
        <v>0</v>
      </c>
      <c r="P3683" s="13" t="s">
        <v>9257</v>
      </c>
      <c r="Q3683" s="26">
        <v>43154</v>
      </c>
    </row>
    <row r="3684" spans="1:17" x14ac:dyDescent="0.25">
      <c r="A3684" s="12" t="str">
        <f t="shared" si="57"/>
        <v>ADHM</v>
      </c>
      <c r="B3684" s="13" t="s">
        <v>15426</v>
      </c>
      <c r="C3684" s="13" t="s">
        <v>10267</v>
      </c>
      <c r="D3684" s="13" t="s">
        <v>15427</v>
      </c>
      <c r="E3684" s="13" t="s">
        <v>788</v>
      </c>
      <c r="F3684" s="13" t="s">
        <v>9384</v>
      </c>
      <c r="G3684" s="13" t="s">
        <v>9276</v>
      </c>
      <c r="H3684" s="13" t="s">
        <v>9403</v>
      </c>
      <c r="I3684" s="13" t="s">
        <v>15429</v>
      </c>
      <c r="J3684" s="19">
        <v>1666</v>
      </c>
      <c r="K3684" s="13" t="s">
        <v>9260</v>
      </c>
      <c r="L3684" s="26">
        <v>43153</v>
      </c>
      <c r="M3684" s="19">
        <v>1666</v>
      </c>
      <c r="N3684" s="13" t="s">
        <v>9260</v>
      </c>
      <c r="O3684" s="21">
        <v>0</v>
      </c>
      <c r="P3684" s="13" t="s">
        <v>9257</v>
      </c>
      <c r="Q3684" s="26">
        <v>43154</v>
      </c>
    </row>
    <row r="3685" spans="1:17" x14ac:dyDescent="0.25">
      <c r="A3685" s="12" t="str">
        <f t="shared" si="57"/>
        <v>ADHM</v>
      </c>
      <c r="B3685" s="13" t="s">
        <v>15426</v>
      </c>
      <c r="C3685" s="13" t="s">
        <v>10304</v>
      </c>
      <c r="D3685" s="13" t="s">
        <v>15427</v>
      </c>
      <c r="E3685" s="13" t="s">
        <v>788</v>
      </c>
      <c r="F3685" s="13" t="s">
        <v>9384</v>
      </c>
      <c r="G3685" s="13" t="s">
        <v>9276</v>
      </c>
      <c r="H3685" s="13" t="s">
        <v>9403</v>
      </c>
      <c r="I3685" s="13" t="s">
        <v>15430</v>
      </c>
      <c r="J3685" s="19">
        <v>1620</v>
      </c>
      <c r="K3685" s="13" t="s">
        <v>9260</v>
      </c>
      <c r="L3685" s="26">
        <v>43153</v>
      </c>
      <c r="M3685" s="19">
        <v>1620</v>
      </c>
      <c r="N3685" s="13" t="s">
        <v>9260</v>
      </c>
      <c r="O3685" s="21">
        <v>0</v>
      </c>
      <c r="P3685" s="13" t="s">
        <v>9257</v>
      </c>
      <c r="Q3685" s="26">
        <v>43154</v>
      </c>
    </row>
    <row r="3686" spans="1:17" x14ac:dyDescent="0.25">
      <c r="A3686" s="12" t="str">
        <f t="shared" si="57"/>
        <v>ACLU</v>
      </c>
      <c r="B3686" s="13" t="s">
        <v>15431</v>
      </c>
      <c r="C3686" s="13" t="s">
        <v>10259</v>
      </c>
      <c r="D3686" s="13" t="s">
        <v>14890</v>
      </c>
      <c r="E3686" s="13" t="s">
        <v>10363</v>
      </c>
      <c r="F3686" s="13" t="s">
        <v>9466</v>
      </c>
      <c r="G3686" s="13" t="s">
        <v>11513</v>
      </c>
      <c r="H3686" s="13" t="s">
        <v>9798</v>
      </c>
      <c r="I3686" s="13" t="s">
        <v>15432</v>
      </c>
      <c r="J3686" s="19">
        <v>416</v>
      </c>
      <c r="K3686" s="13" t="s">
        <v>9260</v>
      </c>
      <c r="L3686" s="26">
        <v>43153</v>
      </c>
      <c r="M3686" s="19">
        <v>416</v>
      </c>
      <c r="N3686" s="13" t="s">
        <v>9260</v>
      </c>
      <c r="O3686" s="21">
        <v>0</v>
      </c>
      <c r="P3686" s="13" t="s">
        <v>9257</v>
      </c>
      <c r="Q3686" s="26">
        <v>43154</v>
      </c>
    </row>
    <row r="3687" spans="1:17" x14ac:dyDescent="0.25">
      <c r="A3687" s="12" t="str">
        <f t="shared" si="57"/>
        <v>ACLU</v>
      </c>
      <c r="B3687" s="13" t="s">
        <v>15431</v>
      </c>
      <c r="C3687" s="13" t="s">
        <v>10267</v>
      </c>
      <c r="D3687" s="13" t="s">
        <v>14890</v>
      </c>
      <c r="E3687" s="13" t="s">
        <v>10363</v>
      </c>
      <c r="F3687" s="13" t="s">
        <v>9466</v>
      </c>
      <c r="G3687" s="13" t="s">
        <v>11513</v>
      </c>
      <c r="H3687" s="13" t="s">
        <v>9798</v>
      </c>
      <c r="I3687" s="13" t="s">
        <v>15433</v>
      </c>
      <c r="J3687" s="19">
        <v>416</v>
      </c>
      <c r="K3687" s="13" t="s">
        <v>9260</v>
      </c>
      <c r="L3687" s="26">
        <v>43153</v>
      </c>
      <c r="M3687" s="19">
        <v>416</v>
      </c>
      <c r="N3687" s="13" t="s">
        <v>9260</v>
      </c>
      <c r="O3687" s="21">
        <v>0</v>
      </c>
      <c r="P3687" s="13" t="s">
        <v>9257</v>
      </c>
      <c r="Q3687" s="26">
        <v>43154</v>
      </c>
    </row>
    <row r="3688" spans="1:17" x14ac:dyDescent="0.25">
      <c r="A3688" s="12" t="str">
        <f t="shared" si="57"/>
        <v>ACLU</v>
      </c>
      <c r="B3688" s="13" t="s">
        <v>15431</v>
      </c>
      <c r="C3688" s="13" t="s">
        <v>10304</v>
      </c>
      <c r="D3688" s="13" t="s">
        <v>14890</v>
      </c>
      <c r="E3688" s="13" t="s">
        <v>10363</v>
      </c>
      <c r="F3688" s="13" t="s">
        <v>9466</v>
      </c>
      <c r="G3688" s="13" t="s">
        <v>11513</v>
      </c>
      <c r="H3688" s="13" t="s">
        <v>9798</v>
      </c>
      <c r="I3688" s="13" t="s">
        <v>15434</v>
      </c>
      <c r="J3688" s="19">
        <v>416</v>
      </c>
      <c r="K3688" s="13" t="s">
        <v>9260</v>
      </c>
      <c r="L3688" s="26">
        <v>43153</v>
      </c>
      <c r="M3688" s="19">
        <v>416</v>
      </c>
      <c r="N3688" s="13" t="s">
        <v>9260</v>
      </c>
      <c r="O3688" s="21">
        <v>0</v>
      </c>
      <c r="P3688" s="13" t="s">
        <v>9257</v>
      </c>
      <c r="Q3688" s="26">
        <v>43154</v>
      </c>
    </row>
    <row r="3689" spans="1:17" x14ac:dyDescent="0.25">
      <c r="A3689" s="12" t="str">
        <f t="shared" si="57"/>
        <v>ACLU</v>
      </c>
      <c r="B3689" s="13" t="s">
        <v>15431</v>
      </c>
      <c r="C3689" s="13" t="s">
        <v>10269</v>
      </c>
      <c r="D3689" s="13" t="s">
        <v>14890</v>
      </c>
      <c r="E3689" s="13" t="s">
        <v>10363</v>
      </c>
      <c r="F3689" s="13" t="s">
        <v>9466</v>
      </c>
      <c r="G3689" s="13" t="s">
        <v>11513</v>
      </c>
      <c r="H3689" s="13" t="s">
        <v>9798</v>
      </c>
      <c r="I3689" s="13" t="s">
        <v>15435</v>
      </c>
      <c r="J3689" s="19">
        <v>416</v>
      </c>
      <c r="K3689" s="13" t="s">
        <v>9260</v>
      </c>
      <c r="L3689" s="26">
        <v>43153</v>
      </c>
      <c r="M3689" s="19">
        <v>416</v>
      </c>
      <c r="N3689" s="13" t="s">
        <v>9260</v>
      </c>
      <c r="O3689" s="21">
        <v>0</v>
      </c>
      <c r="P3689" s="13" t="s">
        <v>9257</v>
      </c>
      <c r="Q3689" s="26">
        <v>43154</v>
      </c>
    </row>
    <row r="3690" spans="1:17" x14ac:dyDescent="0.25">
      <c r="A3690" s="12" t="str">
        <f t="shared" si="57"/>
        <v>ACLU</v>
      </c>
      <c r="B3690" s="13" t="s">
        <v>15431</v>
      </c>
      <c r="C3690" s="13" t="s">
        <v>10307</v>
      </c>
      <c r="D3690" s="13" t="s">
        <v>14890</v>
      </c>
      <c r="E3690" s="13" t="s">
        <v>10363</v>
      </c>
      <c r="F3690" s="13" t="s">
        <v>9466</v>
      </c>
      <c r="G3690" s="13" t="s">
        <v>11513</v>
      </c>
      <c r="H3690" s="13" t="s">
        <v>9798</v>
      </c>
      <c r="I3690" s="13" t="s">
        <v>15436</v>
      </c>
      <c r="J3690" s="19">
        <v>416</v>
      </c>
      <c r="K3690" s="13" t="s">
        <v>9260</v>
      </c>
      <c r="L3690" s="26">
        <v>43153</v>
      </c>
      <c r="M3690" s="19">
        <v>416</v>
      </c>
      <c r="N3690" s="13" t="s">
        <v>9260</v>
      </c>
      <c r="O3690" s="21">
        <v>0</v>
      </c>
      <c r="P3690" s="13" t="s">
        <v>9257</v>
      </c>
      <c r="Q3690" s="26">
        <v>43154</v>
      </c>
    </row>
    <row r="3691" spans="1:17" x14ac:dyDescent="0.25">
      <c r="A3691" s="12" t="str">
        <f t="shared" si="57"/>
        <v>ACLU</v>
      </c>
      <c r="B3691" s="13" t="s">
        <v>15431</v>
      </c>
      <c r="C3691" s="13" t="s">
        <v>10316</v>
      </c>
      <c r="D3691" s="13" t="s">
        <v>14890</v>
      </c>
      <c r="E3691" s="13" t="s">
        <v>10363</v>
      </c>
      <c r="F3691" s="13" t="s">
        <v>9466</v>
      </c>
      <c r="G3691" s="13" t="s">
        <v>11513</v>
      </c>
      <c r="H3691" s="13" t="s">
        <v>9798</v>
      </c>
      <c r="I3691" s="13" t="s">
        <v>15437</v>
      </c>
      <c r="J3691" s="19">
        <v>416</v>
      </c>
      <c r="K3691" s="13" t="s">
        <v>9260</v>
      </c>
      <c r="L3691" s="26">
        <v>43153</v>
      </c>
      <c r="M3691" s="19">
        <v>416</v>
      </c>
      <c r="N3691" s="13" t="s">
        <v>9260</v>
      </c>
      <c r="O3691" s="21">
        <v>0</v>
      </c>
      <c r="P3691" s="13" t="s">
        <v>9257</v>
      </c>
      <c r="Q3691" s="26">
        <v>43154</v>
      </c>
    </row>
    <row r="3692" spans="1:17" x14ac:dyDescent="0.25">
      <c r="A3692" s="12" t="str">
        <f t="shared" si="57"/>
        <v>ACLU</v>
      </c>
      <c r="B3692" s="13" t="s">
        <v>15431</v>
      </c>
      <c r="C3692" s="13" t="s">
        <v>10660</v>
      </c>
      <c r="D3692" s="13" t="s">
        <v>14890</v>
      </c>
      <c r="E3692" s="13" t="s">
        <v>10363</v>
      </c>
      <c r="F3692" s="13" t="s">
        <v>9466</v>
      </c>
      <c r="G3692" s="13" t="s">
        <v>11513</v>
      </c>
      <c r="H3692" s="13" t="s">
        <v>9798</v>
      </c>
      <c r="I3692" s="13" t="s">
        <v>15438</v>
      </c>
      <c r="J3692" s="19">
        <v>416</v>
      </c>
      <c r="K3692" s="13" t="s">
        <v>9260</v>
      </c>
      <c r="L3692" s="26">
        <v>43153</v>
      </c>
      <c r="M3692" s="19">
        <v>416</v>
      </c>
      <c r="N3692" s="13" t="s">
        <v>9260</v>
      </c>
      <c r="O3692" s="21">
        <v>0</v>
      </c>
      <c r="P3692" s="13" t="s">
        <v>9257</v>
      </c>
      <c r="Q3692" s="26">
        <v>43154</v>
      </c>
    </row>
    <row r="3693" spans="1:17" x14ac:dyDescent="0.25">
      <c r="A3693" s="12" t="str">
        <f t="shared" si="57"/>
        <v>ADGB</v>
      </c>
      <c r="B3693" s="13" t="s">
        <v>15439</v>
      </c>
      <c r="C3693" s="13" t="s">
        <v>10259</v>
      </c>
      <c r="D3693" s="13" t="s">
        <v>15440</v>
      </c>
      <c r="E3693" s="13" t="s">
        <v>262</v>
      </c>
      <c r="F3693" s="13" t="s">
        <v>9466</v>
      </c>
      <c r="G3693" s="13" t="s">
        <v>12805</v>
      </c>
      <c r="H3693" s="13" t="s">
        <v>9467</v>
      </c>
      <c r="I3693" s="13" t="s">
        <v>15441</v>
      </c>
      <c r="J3693" s="19">
        <v>272</v>
      </c>
      <c r="K3693" s="13" t="s">
        <v>9260</v>
      </c>
      <c r="L3693" s="26">
        <v>43154</v>
      </c>
      <c r="M3693" s="19">
        <v>272</v>
      </c>
      <c r="N3693" s="13" t="s">
        <v>9260</v>
      </c>
      <c r="O3693" s="21">
        <v>0</v>
      </c>
      <c r="P3693" s="13" t="s">
        <v>9257</v>
      </c>
      <c r="Q3693" s="26">
        <v>43157</v>
      </c>
    </row>
    <row r="3694" spans="1:17" x14ac:dyDescent="0.25">
      <c r="A3694" s="12" t="str">
        <f t="shared" si="57"/>
        <v>ADGB</v>
      </c>
      <c r="B3694" s="13" t="s">
        <v>15439</v>
      </c>
      <c r="C3694" s="13" t="s">
        <v>10267</v>
      </c>
      <c r="D3694" s="13" t="s">
        <v>15440</v>
      </c>
      <c r="E3694" s="13" t="s">
        <v>262</v>
      </c>
      <c r="F3694" s="13" t="s">
        <v>9466</v>
      </c>
      <c r="G3694" s="13" t="s">
        <v>12805</v>
      </c>
      <c r="H3694" s="13" t="s">
        <v>9467</v>
      </c>
      <c r="I3694" s="13" t="s">
        <v>15442</v>
      </c>
      <c r="J3694" s="19">
        <v>242</v>
      </c>
      <c r="K3694" s="13" t="s">
        <v>9260</v>
      </c>
      <c r="L3694" s="26">
        <v>43154</v>
      </c>
      <c r="M3694" s="19">
        <v>242</v>
      </c>
      <c r="N3694" s="13" t="s">
        <v>9260</v>
      </c>
      <c r="O3694" s="21">
        <v>0</v>
      </c>
      <c r="P3694" s="13" t="s">
        <v>9257</v>
      </c>
      <c r="Q3694" s="26">
        <v>43157</v>
      </c>
    </row>
    <row r="3695" spans="1:17" x14ac:dyDescent="0.25">
      <c r="A3695" s="12" t="str">
        <f t="shared" si="57"/>
        <v>ACIN</v>
      </c>
      <c r="B3695" s="13" t="s">
        <v>15443</v>
      </c>
      <c r="C3695" s="13" t="s">
        <v>10259</v>
      </c>
      <c r="D3695" s="13" t="s">
        <v>15444</v>
      </c>
      <c r="E3695" s="13" t="s">
        <v>788</v>
      </c>
      <c r="F3695" s="13" t="s">
        <v>9466</v>
      </c>
      <c r="G3695" s="13" t="s">
        <v>9355</v>
      </c>
      <c r="H3695" s="13" t="s">
        <v>9760</v>
      </c>
      <c r="I3695" s="13" t="s">
        <v>15445</v>
      </c>
      <c r="J3695" s="19">
        <v>278</v>
      </c>
      <c r="K3695" s="13" t="s">
        <v>9260</v>
      </c>
      <c r="L3695" s="26">
        <v>43154</v>
      </c>
      <c r="M3695" s="19">
        <v>278</v>
      </c>
      <c r="N3695" s="13" t="s">
        <v>9260</v>
      </c>
      <c r="O3695" s="21">
        <v>0</v>
      </c>
      <c r="P3695" s="13" t="s">
        <v>9257</v>
      </c>
      <c r="Q3695" s="26">
        <v>43157</v>
      </c>
    </row>
    <row r="3696" spans="1:17" x14ac:dyDescent="0.25">
      <c r="A3696" s="12" t="str">
        <f t="shared" si="57"/>
        <v>ADGL</v>
      </c>
      <c r="B3696" s="13" t="s">
        <v>15446</v>
      </c>
      <c r="C3696" s="13" t="s">
        <v>10259</v>
      </c>
      <c r="D3696" s="13" t="s">
        <v>11489</v>
      </c>
      <c r="E3696" s="13" t="s">
        <v>11227</v>
      </c>
      <c r="F3696" s="13" t="s">
        <v>9607</v>
      </c>
      <c r="G3696" s="13" t="s">
        <v>11490</v>
      </c>
      <c r="H3696" s="13" t="s">
        <v>9608</v>
      </c>
      <c r="I3696" s="13" t="s">
        <v>15447</v>
      </c>
      <c r="J3696" s="19">
        <v>1346</v>
      </c>
      <c r="K3696" s="13" t="s">
        <v>9260</v>
      </c>
      <c r="L3696" s="26">
        <v>43158</v>
      </c>
      <c r="M3696" s="19">
        <v>1346</v>
      </c>
      <c r="N3696" s="13" t="s">
        <v>9260</v>
      </c>
      <c r="O3696" s="21">
        <v>0</v>
      </c>
      <c r="P3696" s="13" t="s">
        <v>9257</v>
      </c>
      <c r="Q3696" s="26">
        <v>43159</v>
      </c>
    </row>
    <row r="3697" spans="1:17" x14ac:dyDescent="0.25">
      <c r="A3697" s="12" t="str">
        <f t="shared" si="57"/>
        <v>ADGL</v>
      </c>
      <c r="B3697" s="13" t="s">
        <v>15446</v>
      </c>
      <c r="C3697" s="13" t="s">
        <v>10267</v>
      </c>
      <c r="D3697" s="13" t="s">
        <v>11489</v>
      </c>
      <c r="E3697" s="13" t="s">
        <v>11227</v>
      </c>
      <c r="F3697" s="13" t="s">
        <v>9607</v>
      </c>
      <c r="G3697" s="13" t="s">
        <v>11490</v>
      </c>
      <c r="H3697" s="13" t="s">
        <v>9608</v>
      </c>
      <c r="I3697" s="13" t="s">
        <v>15448</v>
      </c>
      <c r="J3697" s="19">
        <v>1342</v>
      </c>
      <c r="K3697" s="13" t="s">
        <v>9260</v>
      </c>
      <c r="L3697" s="26">
        <v>43158</v>
      </c>
      <c r="M3697" s="19">
        <v>1342</v>
      </c>
      <c r="N3697" s="13" t="s">
        <v>9260</v>
      </c>
      <c r="O3697" s="21">
        <v>0</v>
      </c>
      <c r="P3697" s="13" t="s">
        <v>9257</v>
      </c>
      <c r="Q3697" s="26">
        <v>43159</v>
      </c>
    </row>
    <row r="3698" spans="1:17" x14ac:dyDescent="0.25">
      <c r="A3698" s="12" t="str">
        <f t="shared" si="57"/>
        <v>ADGL</v>
      </c>
      <c r="B3698" s="13" t="s">
        <v>15446</v>
      </c>
      <c r="C3698" s="13" t="s">
        <v>10304</v>
      </c>
      <c r="D3698" s="13" t="s">
        <v>11489</v>
      </c>
      <c r="E3698" s="13" t="s">
        <v>11227</v>
      </c>
      <c r="F3698" s="13" t="s">
        <v>9607</v>
      </c>
      <c r="G3698" s="13" t="s">
        <v>11490</v>
      </c>
      <c r="H3698" s="13" t="s">
        <v>9608</v>
      </c>
      <c r="I3698" s="13" t="s">
        <v>15449</v>
      </c>
      <c r="J3698" s="19">
        <v>1340</v>
      </c>
      <c r="K3698" s="13" t="s">
        <v>9260</v>
      </c>
      <c r="L3698" s="26">
        <v>43158</v>
      </c>
      <c r="M3698" s="19">
        <v>1340</v>
      </c>
      <c r="N3698" s="13" t="s">
        <v>9260</v>
      </c>
      <c r="O3698" s="21">
        <v>0</v>
      </c>
      <c r="P3698" s="13" t="s">
        <v>9257</v>
      </c>
      <c r="Q3698" s="26">
        <v>43159</v>
      </c>
    </row>
    <row r="3699" spans="1:17" x14ac:dyDescent="0.25">
      <c r="A3699" s="12" t="str">
        <f t="shared" si="57"/>
        <v>ADGL</v>
      </c>
      <c r="B3699" s="13" t="s">
        <v>15446</v>
      </c>
      <c r="C3699" s="13" t="s">
        <v>10269</v>
      </c>
      <c r="D3699" s="13" t="s">
        <v>11489</v>
      </c>
      <c r="E3699" s="13" t="s">
        <v>11227</v>
      </c>
      <c r="F3699" s="13" t="s">
        <v>9607</v>
      </c>
      <c r="G3699" s="13" t="s">
        <v>11490</v>
      </c>
      <c r="H3699" s="13" t="s">
        <v>9608</v>
      </c>
      <c r="I3699" s="13" t="s">
        <v>15450</v>
      </c>
      <c r="J3699" s="19">
        <v>1336</v>
      </c>
      <c r="K3699" s="13" t="s">
        <v>9260</v>
      </c>
      <c r="L3699" s="26">
        <v>43158</v>
      </c>
      <c r="M3699" s="19">
        <v>1336</v>
      </c>
      <c r="N3699" s="13" t="s">
        <v>9260</v>
      </c>
      <c r="O3699" s="21">
        <v>0</v>
      </c>
      <c r="P3699" s="13" t="s">
        <v>9257</v>
      </c>
      <c r="Q3699" s="26">
        <v>43159</v>
      </c>
    </row>
    <row r="3700" spans="1:17" x14ac:dyDescent="0.25">
      <c r="A3700" s="12" t="str">
        <f t="shared" si="57"/>
        <v>ADGJ</v>
      </c>
      <c r="B3700" s="13" t="s">
        <v>15451</v>
      </c>
      <c r="C3700" s="13" t="s">
        <v>10259</v>
      </c>
      <c r="D3700" s="13" t="s">
        <v>11489</v>
      </c>
      <c r="E3700" s="13" t="s">
        <v>11227</v>
      </c>
      <c r="F3700" s="13" t="s">
        <v>9607</v>
      </c>
      <c r="G3700" s="13" t="s">
        <v>11490</v>
      </c>
      <c r="H3700" s="13" t="s">
        <v>9608</v>
      </c>
      <c r="I3700" s="13" t="s">
        <v>15452</v>
      </c>
      <c r="J3700" s="19">
        <v>1340</v>
      </c>
      <c r="K3700" s="13" t="s">
        <v>9260</v>
      </c>
      <c r="L3700" s="26">
        <v>43158</v>
      </c>
      <c r="M3700" s="19">
        <v>1340</v>
      </c>
      <c r="N3700" s="13" t="s">
        <v>9260</v>
      </c>
      <c r="O3700" s="21">
        <v>0</v>
      </c>
      <c r="P3700" s="13" t="s">
        <v>9257</v>
      </c>
      <c r="Q3700" s="26">
        <v>43159</v>
      </c>
    </row>
    <row r="3701" spans="1:17" x14ac:dyDescent="0.25">
      <c r="A3701" s="12" t="str">
        <f t="shared" si="57"/>
        <v>ADGJ</v>
      </c>
      <c r="B3701" s="13" t="s">
        <v>15451</v>
      </c>
      <c r="C3701" s="13" t="s">
        <v>10267</v>
      </c>
      <c r="D3701" s="13" t="s">
        <v>11489</v>
      </c>
      <c r="E3701" s="13" t="s">
        <v>11227</v>
      </c>
      <c r="F3701" s="13" t="s">
        <v>9607</v>
      </c>
      <c r="G3701" s="13" t="s">
        <v>11490</v>
      </c>
      <c r="H3701" s="13" t="s">
        <v>9608</v>
      </c>
      <c r="I3701" s="13" t="s">
        <v>15453</v>
      </c>
      <c r="J3701" s="19">
        <v>1338</v>
      </c>
      <c r="K3701" s="13" t="s">
        <v>9260</v>
      </c>
      <c r="L3701" s="26">
        <v>43158</v>
      </c>
      <c r="M3701" s="19">
        <v>1338</v>
      </c>
      <c r="N3701" s="13" t="s">
        <v>9260</v>
      </c>
      <c r="O3701" s="21">
        <v>0</v>
      </c>
      <c r="P3701" s="13" t="s">
        <v>9257</v>
      </c>
      <c r="Q3701" s="26">
        <v>43159</v>
      </c>
    </row>
    <row r="3702" spans="1:17" x14ac:dyDescent="0.25">
      <c r="A3702" s="12" t="str">
        <f t="shared" si="57"/>
        <v>ACOK</v>
      </c>
      <c r="B3702" s="13" t="s">
        <v>15454</v>
      </c>
      <c r="C3702" s="13" t="s">
        <v>10259</v>
      </c>
      <c r="D3702" s="13" t="s">
        <v>15455</v>
      </c>
      <c r="E3702" s="13" t="s">
        <v>788</v>
      </c>
      <c r="F3702" s="13" t="s">
        <v>9424</v>
      </c>
      <c r="G3702" s="13" t="s">
        <v>11345</v>
      </c>
      <c r="H3702" s="13" t="s">
        <v>9461</v>
      </c>
      <c r="I3702" s="13" t="s">
        <v>15456</v>
      </c>
      <c r="J3702" s="19">
        <v>514</v>
      </c>
      <c r="K3702" s="13" t="s">
        <v>9260</v>
      </c>
      <c r="L3702" s="26">
        <v>43159</v>
      </c>
      <c r="M3702" s="19">
        <v>514</v>
      </c>
      <c r="N3702" s="13" t="s">
        <v>9260</v>
      </c>
      <c r="O3702" s="21">
        <v>0</v>
      </c>
      <c r="P3702" s="13" t="s">
        <v>9257</v>
      </c>
      <c r="Q3702" s="26">
        <v>43160</v>
      </c>
    </row>
    <row r="3703" spans="1:17" x14ac:dyDescent="0.25">
      <c r="A3703" s="12" t="str">
        <f t="shared" si="57"/>
        <v>ACOK</v>
      </c>
      <c r="B3703" s="13" t="s">
        <v>15454</v>
      </c>
      <c r="C3703" s="13" t="s">
        <v>10267</v>
      </c>
      <c r="D3703" s="13" t="s">
        <v>15455</v>
      </c>
      <c r="E3703" s="13" t="s">
        <v>788</v>
      </c>
      <c r="F3703" s="13" t="s">
        <v>9424</v>
      </c>
      <c r="G3703" s="13" t="s">
        <v>11345</v>
      </c>
      <c r="H3703" s="13" t="s">
        <v>9461</v>
      </c>
      <c r="I3703" s="13" t="s">
        <v>15457</v>
      </c>
      <c r="J3703" s="19">
        <v>514</v>
      </c>
      <c r="K3703" s="13" t="s">
        <v>9260</v>
      </c>
      <c r="L3703" s="26">
        <v>43159</v>
      </c>
      <c r="M3703" s="19">
        <v>514</v>
      </c>
      <c r="N3703" s="13" t="s">
        <v>9260</v>
      </c>
      <c r="O3703" s="21">
        <v>0</v>
      </c>
      <c r="P3703" s="13" t="s">
        <v>9257</v>
      </c>
      <c r="Q3703" s="26">
        <v>43160</v>
      </c>
    </row>
    <row r="3704" spans="1:17" x14ac:dyDescent="0.25">
      <c r="A3704" s="12" t="str">
        <f t="shared" si="57"/>
        <v>ACOK</v>
      </c>
      <c r="B3704" s="13" t="s">
        <v>15454</v>
      </c>
      <c r="C3704" s="13" t="s">
        <v>10304</v>
      </c>
      <c r="D3704" s="13" t="s">
        <v>15455</v>
      </c>
      <c r="E3704" s="13" t="s">
        <v>788</v>
      </c>
      <c r="F3704" s="13" t="s">
        <v>9424</v>
      </c>
      <c r="G3704" s="13" t="s">
        <v>11345</v>
      </c>
      <c r="H3704" s="13" t="s">
        <v>9461</v>
      </c>
      <c r="I3704" s="13" t="s">
        <v>15458</v>
      </c>
      <c r="J3704" s="19">
        <v>512</v>
      </c>
      <c r="K3704" s="13" t="s">
        <v>9260</v>
      </c>
      <c r="L3704" s="26">
        <v>43159</v>
      </c>
      <c r="M3704" s="19">
        <v>512</v>
      </c>
      <c r="N3704" s="13" t="s">
        <v>9260</v>
      </c>
      <c r="O3704" s="21">
        <v>0</v>
      </c>
      <c r="P3704" s="13" t="s">
        <v>9257</v>
      </c>
      <c r="Q3704" s="26">
        <v>43160</v>
      </c>
    </row>
    <row r="3705" spans="1:17" x14ac:dyDescent="0.25">
      <c r="A3705" s="12" t="str">
        <f t="shared" si="57"/>
        <v>ADGU</v>
      </c>
      <c r="B3705" s="13" t="s">
        <v>15459</v>
      </c>
      <c r="C3705" s="13" t="s">
        <v>10259</v>
      </c>
      <c r="D3705" s="13" t="s">
        <v>14859</v>
      </c>
      <c r="E3705" s="13" t="s">
        <v>11334</v>
      </c>
      <c r="F3705" s="13" t="s">
        <v>9585</v>
      </c>
      <c r="G3705" s="13" t="s">
        <v>12809</v>
      </c>
      <c r="H3705" s="13" t="s">
        <v>9754</v>
      </c>
      <c r="I3705" s="13" t="s">
        <v>15460</v>
      </c>
      <c r="J3705" s="19">
        <v>694</v>
      </c>
      <c r="K3705" s="13" t="s">
        <v>9260</v>
      </c>
      <c r="L3705" s="26">
        <v>43159</v>
      </c>
      <c r="M3705" s="19">
        <v>694</v>
      </c>
      <c r="N3705" s="13" t="s">
        <v>9260</v>
      </c>
      <c r="O3705" s="21">
        <v>0</v>
      </c>
      <c r="P3705" s="13" t="s">
        <v>9257</v>
      </c>
      <c r="Q3705" s="26">
        <v>43160</v>
      </c>
    </row>
    <row r="3706" spans="1:17" x14ac:dyDescent="0.25">
      <c r="A3706" s="12" t="str">
        <f t="shared" si="57"/>
        <v>ADGU</v>
      </c>
      <c r="B3706" s="13" t="s">
        <v>15459</v>
      </c>
      <c r="C3706" s="13" t="s">
        <v>10267</v>
      </c>
      <c r="D3706" s="13" t="s">
        <v>14859</v>
      </c>
      <c r="E3706" s="13" t="s">
        <v>11334</v>
      </c>
      <c r="F3706" s="13" t="s">
        <v>9585</v>
      </c>
      <c r="G3706" s="13" t="s">
        <v>12809</v>
      </c>
      <c r="H3706" s="13" t="s">
        <v>9754</v>
      </c>
      <c r="I3706" s="13" t="s">
        <v>15461</v>
      </c>
      <c r="J3706" s="19">
        <v>694</v>
      </c>
      <c r="K3706" s="13" t="s">
        <v>9260</v>
      </c>
      <c r="L3706" s="26">
        <v>43159</v>
      </c>
      <c r="M3706" s="19">
        <v>694</v>
      </c>
      <c r="N3706" s="13" t="s">
        <v>9260</v>
      </c>
      <c r="O3706" s="21">
        <v>0</v>
      </c>
      <c r="P3706" s="13" t="s">
        <v>9257</v>
      </c>
      <c r="Q3706" s="26">
        <v>43160</v>
      </c>
    </row>
    <row r="3707" spans="1:17" x14ac:dyDescent="0.25">
      <c r="A3707" s="12" t="str">
        <f t="shared" si="57"/>
        <v>ADGU</v>
      </c>
      <c r="B3707" s="13" t="s">
        <v>15459</v>
      </c>
      <c r="C3707" s="13" t="s">
        <v>10304</v>
      </c>
      <c r="D3707" s="13" t="s">
        <v>14859</v>
      </c>
      <c r="E3707" s="13" t="s">
        <v>11334</v>
      </c>
      <c r="F3707" s="13" t="s">
        <v>9585</v>
      </c>
      <c r="G3707" s="13" t="s">
        <v>12809</v>
      </c>
      <c r="H3707" s="13" t="s">
        <v>9754</v>
      </c>
      <c r="I3707" s="13" t="s">
        <v>15462</v>
      </c>
      <c r="J3707" s="19">
        <v>692</v>
      </c>
      <c r="K3707" s="13" t="s">
        <v>9260</v>
      </c>
      <c r="L3707" s="26">
        <v>43159</v>
      </c>
      <c r="M3707" s="19">
        <v>692</v>
      </c>
      <c r="N3707" s="13" t="s">
        <v>9260</v>
      </c>
      <c r="O3707" s="21">
        <v>0</v>
      </c>
      <c r="P3707" s="13" t="s">
        <v>9257</v>
      </c>
      <c r="Q3707" s="26">
        <v>43160</v>
      </c>
    </row>
    <row r="3708" spans="1:17" x14ac:dyDescent="0.25">
      <c r="A3708" s="12" t="str">
        <f t="shared" si="57"/>
        <v>ADGU</v>
      </c>
      <c r="B3708" s="13" t="s">
        <v>15459</v>
      </c>
      <c r="C3708" s="13" t="s">
        <v>10269</v>
      </c>
      <c r="D3708" s="13" t="s">
        <v>14859</v>
      </c>
      <c r="E3708" s="13" t="s">
        <v>11334</v>
      </c>
      <c r="F3708" s="13" t="s">
        <v>9585</v>
      </c>
      <c r="G3708" s="13" t="s">
        <v>12809</v>
      </c>
      <c r="H3708" s="13" t="s">
        <v>9754</v>
      </c>
      <c r="I3708" s="13" t="s">
        <v>15463</v>
      </c>
      <c r="J3708" s="19">
        <v>576</v>
      </c>
      <c r="K3708" s="13" t="s">
        <v>9260</v>
      </c>
      <c r="L3708" s="26">
        <v>43159</v>
      </c>
      <c r="M3708" s="19">
        <v>576</v>
      </c>
      <c r="N3708" s="13" t="s">
        <v>9260</v>
      </c>
      <c r="O3708" s="21">
        <v>0</v>
      </c>
      <c r="P3708" s="13" t="s">
        <v>9257</v>
      </c>
      <c r="Q3708" s="26">
        <v>43160</v>
      </c>
    </row>
    <row r="3709" spans="1:17" x14ac:dyDescent="0.25">
      <c r="A3709" s="12" t="str">
        <f t="shared" si="57"/>
        <v>ADGU</v>
      </c>
      <c r="B3709" s="13" t="s">
        <v>15459</v>
      </c>
      <c r="C3709" s="13" t="s">
        <v>10307</v>
      </c>
      <c r="D3709" s="13" t="s">
        <v>14859</v>
      </c>
      <c r="E3709" s="13" t="s">
        <v>11334</v>
      </c>
      <c r="F3709" s="13" t="s">
        <v>9585</v>
      </c>
      <c r="G3709" s="13" t="s">
        <v>12809</v>
      </c>
      <c r="H3709" s="13" t="s">
        <v>9754</v>
      </c>
      <c r="I3709" s="13" t="s">
        <v>15464</v>
      </c>
      <c r="J3709" s="19">
        <v>576</v>
      </c>
      <c r="K3709" s="13" t="s">
        <v>9260</v>
      </c>
      <c r="L3709" s="26">
        <v>43159</v>
      </c>
      <c r="M3709" s="19">
        <v>576</v>
      </c>
      <c r="N3709" s="13" t="s">
        <v>9260</v>
      </c>
      <c r="O3709" s="21">
        <v>0</v>
      </c>
      <c r="P3709" s="13" t="s">
        <v>9257</v>
      </c>
      <c r="Q3709" s="26">
        <v>43160</v>
      </c>
    </row>
    <row r="3710" spans="1:17" x14ac:dyDescent="0.25">
      <c r="A3710" s="12" t="str">
        <f t="shared" si="57"/>
        <v>ADGU</v>
      </c>
      <c r="B3710" s="13" t="s">
        <v>15459</v>
      </c>
      <c r="C3710" s="13" t="s">
        <v>10316</v>
      </c>
      <c r="D3710" s="13" t="s">
        <v>14859</v>
      </c>
      <c r="E3710" s="13" t="s">
        <v>11334</v>
      </c>
      <c r="F3710" s="13" t="s">
        <v>9585</v>
      </c>
      <c r="G3710" s="13" t="s">
        <v>12809</v>
      </c>
      <c r="H3710" s="13" t="s">
        <v>9754</v>
      </c>
      <c r="I3710" s="13" t="s">
        <v>15465</v>
      </c>
      <c r="J3710" s="19">
        <v>464</v>
      </c>
      <c r="K3710" s="13" t="s">
        <v>9260</v>
      </c>
      <c r="L3710" s="26">
        <v>43159</v>
      </c>
      <c r="M3710" s="19">
        <v>464</v>
      </c>
      <c r="N3710" s="13" t="s">
        <v>9260</v>
      </c>
      <c r="O3710" s="21">
        <v>0</v>
      </c>
      <c r="P3710" s="13" t="s">
        <v>9257</v>
      </c>
      <c r="Q3710" s="26">
        <v>43160</v>
      </c>
    </row>
    <row r="3711" spans="1:17" x14ac:dyDescent="0.25">
      <c r="A3711" s="12" t="str">
        <f t="shared" si="57"/>
        <v>ADGU</v>
      </c>
      <c r="B3711" s="13" t="s">
        <v>15466</v>
      </c>
      <c r="C3711" s="13" t="s">
        <v>10259</v>
      </c>
      <c r="D3711" s="13" t="s">
        <v>15390</v>
      </c>
      <c r="E3711" s="13" t="s">
        <v>11227</v>
      </c>
      <c r="F3711" s="13" t="s">
        <v>9585</v>
      </c>
      <c r="G3711" s="13" t="s">
        <v>12817</v>
      </c>
      <c r="H3711" s="13" t="s">
        <v>9755</v>
      </c>
      <c r="I3711" s="13" t="s">
        <v>15467</v>
      </c>
      <c r="J3711" s="19">
        <v>368</v>
      </c>
      <c r="K3711" s="13" t="s">
        <v>9260</v>
      </c>
      <c r="L3711" s="26">
        <v>43179</v>
      </c>
      <c r="M3711" s="19">
        <v>368</v>
      </c>
      <c r="N3711" s="13" t="s">
        <v>9260</v>
      </c>
      <c r="O3711" s="21">
        <v>0</v>
      </c>
      <c r="P3711" s="13" t="s">
        <v>9257</v>
      </c>
      <c r="Q3711" s="26">
        <v>43180</v>
      </c>
    </row>
    <row r="3712" spans="1:17" x14ac:dyDescent="0.25">
      <c r="A3712" s="12" t="str">
        <f t="shared" si="57"/>
        <v>ADGU</v>
      </c>
      <c r="B3712" s="13" t="s">
        <v>15466</v>
      </c>
      <c r="C3712" s="13" t="s">
        <v>10267</v>
      </c>
      <c r="D3712" s="13" t="s">
        <v>15390</v>
      </c>
      <c r="E3712" s="13" t="s">
        <v>11227</v>
      </c>
      <c r="F3712" s="13" t="s">
        <v>9585</v>
      </c>
      <c r="G3712" s="13" t="s">
        <v>12817</v>
      </c>
      <c r="H3712" s="13" t="s">
        <v>9755</v>
      </c>
      <c r="I3712" s="13" t="s">
        <v>15468</v>
      </c>
      <c r="J3712" s="19">
        <v>302</v>
      </c>
      <c r="K3712" s="13" t="s">
        <v>9260</v>
      </c>
      <c r="L3712" s="26">
        <v>43179</v>
      </c>
      <c r="M3712" s="19">
        <v>302</v>
      </c>
      <c r="N3712" s="13" t="s">
        <v>9260</v>
      </c>
      <c r="O3712" s="21">
        <v>0</v>
      </c>
      <c r="P3712" s="13" t="s">
        <v>9257</v>
      </c>
      <c r="Q3712" s="26">
        <v>43180</v>
      </c>
    </row>
    <row r="3713" spans="1:17" x14ac:dyDescent="0.25">
      <c r="A3713" s="12" t="str">
        <f t="shared" si="57"/>
        <v>ADGU</v>
      </c>
      <c r="B3713" s="13" t="s">
        <v>15466</v>
      </c>
      <c r="C3713" s="13" t="s">
        <v>10304</v>
      </c>
      <c r="D3713" s="13" t="s">
        <v>15390</v>
      </c>
      <c r="E3713" s="13" t="s">
        <v>11227</v>
      </c>
      <c r="F3713" s="13" t="s">
        <v>9585</v>
      </c>
      <c r="G3713" s="13" t="s">
        <v>12817</v>
      </c>
      <c r="H3713" s="13" t="s">
        <v>9755</v>
      </c>
      <c r="I3713" s="13" t="s">
        <v>15469</v>
      </c>
      <c r="J3713" s="19">
        <v>234</v>
      </c>
      <c r="K3713" s="13" t="s">
        <v>9260</v>
      </c>
      <c r="L3713" s="26">
        <v>43179</v>
      </c>
      <c r="M3713" s="19">
        <v>234</v>
      </c>
      <c r="N3713" s="13" t="s">
        <v>9260</v>
      </c>
      <c r="O3713" s="21">
        <v>0</v>
      </c>
      <c r="P3713" s="13" t="s">
        <v>9257</v>
      </c>
      <c r="Q3713" s="26">
        <v>43180</v>
      </c>
    </row>
    <row r="3714" spans="1:17" x14ac:dyDescent="0.25">
      <c r="A3714" s="12" t="str">
        <f t="shared" si="57"/>
        <v>ADGU</v>
      </c>
      <c r="B3714" s="13" t="s">
        <v>15466</v>
      </c>
      <c r="C3714" s="13" t="s">
        <v>10269</v>
      </c>
      <c r="D3714" s="13" t="s">
        <v>15390</v>
      </c>
      <c r="E3714" s="13" t="s">
        <v>11227</v>
      </c>
      <c r="F3714" s="13" t="s">
        <v>9585</v>
      </c>
      <c r="G3714" s="13" t="s">
        <v>12817</v>
      </c>
      <c r="H3714" s="13" t="s">
        <v>9755</v>
      </c>
      <c r="I3714" s="13" t="s">
        <v>15470</v>
      </c>
      <c r="J3714" s="19">
        <v>200</v>
      </c>
      <c r="K3714" s="13" t="s">
        <v>9260</v>
      </c>
      <c r="L3714" s="26">
        <v>43179</v>
      </c>
      <c r="M3714" s="19">
        <v>200</v>
      </c>
      <c r="N3714" s="13" t="s">
        <v>9260</v>
      </c>
      <c r="O3714" s="21">
        <v>0</v>
      </c>
      <c r="P3714" s="13" t="s">
        <v>9257</v>
      </c>
      <c r="Q3714" s="26">
        <v>43180</v>
      </c>
    </row>
    <row r="3715" spans="1:17" x14ac:dyDescent="0.25">
      <c r="A3715" s="12" t="str">
        <f t="shared" ref="A3715:A3778" si="58">LEFT(I3715,4)</f>
        <v>ADGU</v>
      </c>
      <c r="B3715" s="13" t="s">
        <v>15466</v>
      </c>
      <c r="C3715" s="13" t="s">
        <v>10307</v>
      </c>
      <c r="D3715" s="13" t="s">
        <v>15390</v>
      </c>
      <c r="E3715" s="13" t="s">
        <v>11227</v>
      </c>
      <c r="F3715" s="13" t="s">
        <v>9585</v>
      </c>
      <c r="G3715" s="13" t="s">
        <v>12817</v>
      </c>
      <c r="H3715" s="13" t="s">
        <v>9755</v>
      </c>
      <c r="I3715" s="13" t="s">
        <v>15471</v>
      </c>
      <c r="J3715" s="19">
        <v>170</v>
      </c>
      <c r="K3715" s="13" t="s">
        <v>9260</v>
      </c>
      <c r="L3715" s="26">
        <v>43179</v>
      </c>
      <c r="M3715" s="19">
        <v>170</v>
      </c>
      <c r="N3715" s="13" t="s">
        <v>9260</v>
      </c>
      <c r="O3715" s="21">
        <v>0</v>
      </c>
      <c r="P3715" s="13" t="s">
        <v>9257</v>
      </c>
      <c r="Q3715" s="26">
        <v>43180</v>
      </c>
    </row>
    <row r="3716" spans="1:17" x14ac:dyDescent="0.25">
      <c r="A3716" s="12" t="str">
        <f t="shared" si="58"/>
        <v>ADGU</v>
      </c>
      <c r="B3716" s="13" t="s">
        <v>15466</v>
      </c>
      <c r="C3716" s="13" t="s">
        <v>10316</v>
      </c>
      <c r="D3716" s="13" t="s">
        <v>15390</v>
      </c>
      <c r="E3716" s="13" t="s">
        <v>11227</v>
      </c>
      <c r="F3716" s="13" t="s">
        <v>9585</v>
      </c>
      <c r="G3716" s="13" t="s">
        <v>12817</v>
      </c>
      <c r="H3716" s="13" t="s">
        <v>9755</v>
      </c>
      <c r="I3716" s="13" t="s">
        <v>15472</v>
      </c>
      <c r="J3716" s="19">
        <v>102</v>
      </c>
      <c r="K3716" s="13" t="s">
        <v>9260</v>
      </c>
      <c r="L3716" s="26">
        <v>43179</v>
      </c>
      <c r="M3716" s="19">
        <v>102</v>
      </c>
      <c r="N3716" s="13" t="s">
        <v>9260</v>
      </c>
      <c r="O3716" s="21">
        <v>0</v>
      </c>
      <c r="P3716" s="13" t="s">
        <v>9257</v>
      </c>
      <c r="Q3716" s="26">
        <v>43180</v>
      </c>
    </row>
    <row r="3717" spans="1:17" x14ac:dyDescent="0.25">
      <c r="A3717" s="12" t="str">
        <f t="shared" si="58"/>
        <v>ACUR</v>
      </c>
      <c r="B3717" s="13" t="s">
        <v>15473</v>
      </c>
      <c r="C3717" s="13" t="s">
        <v>10259</v>
      </c>
      <c r="D3717" s="13" t="s">
        <v>15474</v>
      </c>
      <c r="E3717" s="13" t="s">
        <v>788</v>
      </c>
      <c r="F3717" s="13" t="s">
        <v>9424</v>
      </c>
      <c r="G3717" s="13" t="s">
        <v>11339</v>
      </c>
      <c r="H3717" s="13" t="s">
        <v>9445</v>
      </c>
      <c r="I3717" s="13" t="s">
        <v>15475</v>
      </c>
      <c r="J3717" s="19">
        <v>542</v>
      </c>
      <c r="K3717" s="13" t="s">
        <v>9260</v>
      </c>
      <c r="L3717" s="26">
        <v>43160</v>
      </c>
      <c r="M3717" s="19">
        <v>542</v>
      </c>
      <c r="N3717" s="13" t="s">
        <v>9260</v>
      </c>
      <c r="O3717" s="21">
        <v>0</v>
      </c>
      <c r="P3717" s="13" t="s">
        <v>9257</v>
      </c>
      <c r="Q3717" s="26">
        <v>43161</v>
      </c>
    </row>
    <row r="3718" spans="1:17" x14ac:dyDescent="0.25">
      <c r="A3718" s="12" t="str">
        <f t="shared" si="58"/>
        <v>ADEG</v>
      </c>
      <c r="B3718" s="13" t="s">
        <v>15476</v>
      </c>
      <c r="C3718" s="13" t="s">
        <v>10259</v>
      </c>
      <c r="D3718" s="13" t="s">
        <v>15455</v>
      </c>
      <c r="E3718" s="13" t="s">
        <v>788</v>
      </c>
      <c r="F3718" s="13" t="s">
        <v>9424</v>
      </c>
      <c r="G3718" s="13" t="s">
        <v>11345</v>
      </c>
      <c r="H3718" s="13" t="s">
        <v>9461</v>
      </c>
      <c r="I3718" s="13" t="s">
        <v>15477</v>
      </c>
      <c r="J3718" s="19">
        <v>514</v>
      </c>
      <c r="K3718" s="13" t="s">
        <v>9260</v>
      </c>
      <c r="L3718" s="26">
        <v>43160</v>
      </c>
      <c r="M3718" s="19">
        <v>514</v>
      </c>
      <c r="N3718" s="13" t="s">
        <v>9260</v>
      </c>
      <c r="O3718" s="21">
        <v>0</v>
      </c>
      <c r="P3718" s="13" t="s">
        <v>9257</v>
      </c>
      <c r="Q3718" s="26">
        <v>43161</v>
      </c>
    </row>
    <row r="3719" spans="1:17" x14ac:dyDescent="0.25">
      <c r="A3719" s="12" t="str">
        <f t="shared" si="58"/>
        <v>ADEG</v>
      </c>
      <c r="B3719" s="13" t="s">
        <v>15476</v>
      </c>
      <c r="C3719" s="13" t="s">
        <v>10267</v>
      </c>
      <c r="D3719" s="13" t="s">
        <v>15455</v>
      </c>
      <c r="E3719" s="13" t="s">
        <v>788</v>
      </c>
      <c r="F3719" s="13" t="s">
        <v>9424</v>
      </c>
      <c r="G3719" s="13" t="s">
        <v>11345</v>
      </c>
      <c r="H3719" s="13" t="s">
        <v>9461</v>
      </c>
      <c r="I3719" s="13" t="s">
        <v>15478</v>
      </c>
      <c r="J3719" s="19">
        <v>512</v>
      </c>
      <c r="K3719" s="13" t="s">
        <v>9260</v>
      </c>
      <c r="L3719" s="26">
        <v>43160</v>
      </c>
      <c r="M3719" s="19">
        <v>512</v>
      </c>
      <c r="N3719" s="13" t="s">
        <v>9260</v>
      </c>
      <c r="O3719" s="21">
        <v>0</v>
      </c>
      <c r="P3719" s="13" t="s">
        <v>9257</v>
      </c>
      <c r="Q3719" s="26">
        <v>43161</v>
      </c>
    </row>
    <row r="3720" spans="1:17" x14ac:dyDescent="0.25">
      <c r="A3720" s="12" t="str">
        <f t="shared" si="58"/>
        <v>ADEG</v>
      </c>
      <c r="B3720" s="13" t="s">
        <v>15476</v>
      </c>
      <c r="C3720" s="13" t="s">
        <v>10304</v>
      </c>
      <c r="D3720" s="13" t="s">
        <v>15455</v>
      </c>
      <c r="E3720" s="13" t="s">
        <v>788</v>
      </c>
      <c r="F3720" s="13" t="s">
        <v>9424</v>
      </c>
      <c r="G3720" s="13" t="s">
        <v>11345</v>
      </c>
      <c r="H3720" s="13" t="s">
        <v>9461</v>
      </c>
      <c r="I3720" s="13" t="s">
        <v>15479</v>
      </c>
      <c r="J3720" s="19">
        <v>510</v>
      </c>
      <c r="K3720" s="13" t="s">
        <v>9260</v>
      </c>
      <c r="L3720" s="26">
        <v>43160</v>
      </c>
      <c r="M3720" s="19">
        <v>510</v>
      </c>
      <c r="N3720" s="13" t="s">
        <v>9260</v>
      </c>
      <c r="O3720" s="21">
        <v>0</v>
      </c>
      <c r="P3720" s="13" t="s">
        <v>9257</v>
      </c>
      <c r="Q3720" s="26">
        <v>43161</v>
      </c>
    </row>
    <row r="3721" spans="1:17" x14ac:dyDescent="0.25">
      <c r="A3721" s="12" t="str">
        <f t="shared" si="58"/>
        <v>ACNU</v>
      </c>
      <c r="B3721" s="13" t="s">
        <v>15480</v>
      </c>
      <c r="C3721" s="13" t="s">
        <v>10304</v>
      </c>
      <c r="D3721" s="13" t="s">
        <v>15481</v>
      </c>
      <c r="E3721" s="13" t="s">
        <v>788</v>
      </c>
      <c r="F3721" s="13" t="s">
        <v>9384</v>
      </c>
      <c r="G3721" s="13" t="s">
        <v>12651</v>
      </c>
      <c r="H3721" s="13" t="s">
        <v>9446</v>
      </c>
      <c r="I3721" s="13" t="s">
        <v>15482</v>
      </c>
      <c r="J3721" s="19">
        <v>376</v>
      </c>
      <c r="K3721" s="13" t="s">
        <v>9260</v>
      </c>
      <c r="L3721" s="26">
        <v>43166</v>
      </c>
      <c r="M3721" s="19">
        <v>376</v>
      </c>
      <c r="N3721" s="13" t="s">
        <v>9260</v>
      </c>
      <c r="O3721" s="21">
        <v>0</v>
      </c>
      <c r="P3721" s="13" t="s">
        <v>9257</v>
      </c>
      <c r="Q3721" s="26">
        <v>43167</v>
      </c>
    </row>
    <row r="3722" spans="1:17" x14ac:dyDescent="0.25">
      <c r="A3722" s="12" t="str">
        <f t="shared" si="58"/>
        <v>ACRL</v>
      </c>
      <c r="B3722" s="13" t="s">
        <v>15480</v>
      </c>
      <c r="C3722" s="13" t="s">
        <v>10269</v>
      </c>
      <c r="D3722" s="13" t="s">
        <v>15481</v>
      </c>
      <c r="E3722" s="13" t="s">
        <v>788</v>
      </c>
      <c r="F3722" s="13" t="s">
        <v>9384</v>
      </c>
      <c r="G3722" s="13" t="s">
        <v>12651</v>
      </c>
      <c r="H3722" s="13" t="s">
        <v>9446</v>
      </c>
      <c r="I3722" s="13" t="s">
        <v>15483</v>
      </c>
      <c r="J3722" s="19">
        <v>376</v>
      </c>
      <c r="K3722" s="13" t="s">
        <v>9260</v>
      </c>
      <c r="L3722" s="26">
        <v>43166</v>
      </c>
      <c r="M3722" s="19">
        <v>376</v>
      </c>
      <c r="N3722" s="13" t="s">
        <v>9260</v>
      </c>
      <c r="O3722" s="21">
        <v>0</v>
      </c>
      <c r="P3722" s="13" t="s">
        <v>9257</v>
      </c>
      <c r="Q3722" s="26">
        <v>43167</v>
      </c>
    </row>
    <row r="3723" spans="1:17" x14ac:dyDescent="0.25">
      <c r="A3723" s="12" t="str">
        <f t="shared" si="58"/>
        <v>ABYV</v>
      </c>
      <c r="B3723" s="13" t="s">
        <v>15480</v>
      </c>
      <c r="C3723" s="13" t="s">
        <v>10307</v>
      </c>
      <c r="D3723" s="13" t="s">
        <v>15481</v>
      </c>
      <c r="E3723" s="13" t="s">
        <v>788</v>
      </c>
      <c r="F3723" s="13" t="s">
        <v>9384</v>
      </c>
      <c r="G3723" s="13" t="s">
        <v>12651</v>
      </c>
      <c r="H3723" s="13" t="s">
        <v>9446</v>
      </c>
      <c r="I3723" s="13" t="s">
        <v>15484</v>
      </c>
      <c r="J3723" s="19">
        <v>374</v>
      </c>
      <c r="K3723" s="13" t="s">
        <v>9260</v>
      </c>
      <c r="L3723" s="26">
        <v>43166</v>
      </c>
      <c r="M3723" s="19">
        <v>374</v>
      </c>
      <c r="N3723" s="13" t="s">
        <v>9260</v>
      </c>
      <c r="O3723" s="21">
        <v>0</v>
      </c>
      <c r="P3723" s="13" t="s">
        <v>9257</v>
      </c>
      <c r="Q3723" s="26">
        <v>43167</v>
      </c>
    </row>
    <row r="3724" spans="1:17" x14ac:dyDescent="0.25">
      <c r="A3724" s="12" t="str">
        <f t="shared" si="58"/>
        <v>ACJG</v>
      </c>
      <c r="B3724" s="13" t="s">
        <v>15480</v>
      </c>
      <c r="C3724" s="13" t="s">
        <v>10316</v>
      </c>
      <c r="D3724" s="13" t="s">
        <v>15481</v>
      </c>
      <c r="E3724" s="13" t="s">
        <v>788</v>
      </c>
      <c r="F3724" s="13" t="s">
        <v>9384</v>
      </c>
      <c r="G3724" s="13" t="s">
        <v>12651</v>
      </c>
      <c r="H3724" s="13" t="s">
        <v>9446</v>
      </c>
      <c r="I3724" s="13" t="s">
        <v>15485</v>
      </c>
      <c r="J3724" s="19">
        <v>374</v>
      </c>
      <c r="K3724" s="13" t="s">
        <v>9260</v>
      </c>
      <c r="L3724" s="26">
        <v>43166</v>
      </c>
      <c r="M3724" s="19">
        <v>374</v>
      </c>
      <c r="N3724" s="13" t="s">
        <v>9260</v>
      </c>
      <c r="O3724" s="21">
        <v>0</v>
      </c>
      <c r="P3724" s="13" t="s">
        <v>9257</v>
      </c>
      <c r="Q3724" s="26">
        <v>43167</v>
      </c>
    </row>
    <row r="3725" spans="1:17" x14ac:dyDescent="0.25">
      <c r="A3725" s="12" t="str">
        <f t="shared" si="58"/>
        <v>ACSU</v>
      </c>
      <c r="B3725" s="13" t="s">
        <v>15480</v>
      </c>
      <c r="C3725" s="13" t="s">
        <v>10851</v>
      </c>
      <c r="D3725" s="13" t="s">
        <v>15481</v>
      </c>
      <c r="E3725" s="13" t="s">
        <v>788</v>
      </c>
      <c r="F3725" s="13" t="s">
        <v>9384</v>
      </c>
      <c r="G3725" s="13" t="s">
        <v>12651</v>
      </c>
      <c r="H3725" s="13" t="s">
        <v>9446</v>
      </c>
      <c r="I3725" s="13" t="s">
        <v>15486</v>
      </c>
      <c r="J3725" s="19">
        <v>374</v>
      </c>
      <c r="K3725" s="13" t="s">
        <v>9260</v>
      </c>
      <c r="L3725" s="26">
        <v>43166</v>
      </c>
      <c r="M3725" s="19">
        <v>374</v>
      </c>
      <c r="N3725" s="13" t="s">
        <v>9260</v>
      </c>
      <c r="O3725" s="21">
        <v>0</v>
      </c>
      <c r="P3725" s="13" t="s">
        <v>9257</v>
      </c>
      <c r="Q3725" s="26">
        <v>43167</v>
      </c>
    </row>
    <row r="3726" spans="1:17" x14ac:dyDescent="0.25">
      <c r="A3726" s="12" t="str">
        <f t="shared" si="58"/>
        <v>ACQG</v>
      </c>
      <c r="B3726" s="13" t="s">
        <v>15487</v>
      </c>
      <c r="C3726" s="13" t="s">
        <v>10259</v>
      </c>
      <c r="D3726" s="13" t="s">
        <v>15488</v>
      </c>
      <c r="E3726" s="13" t="s">
        <v>788</v>
      </c>
      <c r="F3726" s="13" t="s">
        <v>9384</v>
      </c>
      <c r="G3726" s="13" t="s">
        <v>11216</v>
      </c>
      <c r="H3726" s="13" t="s">
        <v>9592</v>
      </c>
      <c r="I3726" s="13" t="s">
        <v>15489</v>
      </c>
      <c r="J3726" s="19">
        <v>646</v>
      </c>
      <c r="K3726" s="13" t="s">
        <v>9260</v>
      </c>
      <c r="L3726" s="26">
        <v>43161</v>
      </c>
      <c r="M3726" s="19">
        <v>646</v>
      </c>
      <c r="N3726" s="13" t="s">
        <v>9260</v>
      </c>
      <c r="O3726" s="21">
        <v>0</v>
      </c>
      <c r="P3726" s="13" t="s">
        <v>9257</v>
      </c>
      <c r="Q3726" s="26">
        <v>43164</v>
      </c>
    </row>
    <row r="3727" spans="1:17" x14ac:dyDescent="0.25">
      <c r="A3727" s="12" t="str">
        <f t="shared" si="58"/>
        <v>ACQG</v>
      </c>
      <c r="B3727" s="13" t="s">
        <v>15487</v>
      </c>
      <c r="C3727" s="13" t="s">
        <v>10267</v>
      </c>
      <c r="D3727" s="13" t="s">
        <v>15488</v>
      </c>
      <c r="E3727" s="13" t="s">
        <v>788</v>
      </c>
      <c r="F3727" s="13" t="s">
        <v>9384</v>
      </c>
      <c r="G3727" s="13" t="s">
        <v>11216</v>
      </c>
      <c r="H3727" s="13" t="s">
        <v>9592</v>
      </c>
      <c r="I3727" s="13" t="s">
        <v>15490</v>
      </c>
      <c r="J3727" s="19">
        <v>638</v>
      </c>
      <c r="K3727" s="13" t="s">
        <v>9260</v>
      </c>
      <c r="L3727" s="26">
        <v>43161</v>
      </c>
      <c r="M3727" s="19">
        <v>638</v>
      </c>
      <c r="N3727" s="13" t="s">
        <v>9260</v>
      </c>
      <c r="O3727" s="21">
        <v>0</v>
      </c>
      <c r="P3727" s="13" t="s">
        <v>9257</v>
      </c>
      <c r="Q3727" s="26">
        <v>43164</v>
      </c>
    </row>
    <row r="3728" spans="1:17" x14ac:dyDescent="0.25">
      <c r="A3728" s="12" t="str">
        <f t="shared" si="58"/>
        <v>ACQG</v>
      </c>
      <c r="B3728" s="13" t="s">
        <v>15487</v>
      </c>
      <c r="C3728" s="13" t="s">
        <v>10304</v>
      </c>
      <c r="D3728" s="13" t="s">
        <v>15488</v>
      </c>
      <c r="E3728" s="13" t="s">
        <v>788</v>
      </c>
      <c r="F3728" s="13" t="s">
        <v>9384</v>
      </c>
      <c r="G3728" s="13" t="s">
        <v>11216</v>
      </c>
      <c r="H3728" s="13" t="s">
        <v>9592</v>
      </c>
      <c r="I3728" s="13" t="s">
        <v>15491</v>
      </c>
      <c r="J3728" s="19">
        <v>634</v>
      </c>
      <c r="K3728" s="13" t="s">
        <v>9260</v>
      </c>
      <c r="L3728" s="26">
        <v>43161</v>
      </c>
      <c r="M3728" s="19">
        <v>634</v>
      </c>
      <c r="N3728" s="13" t="s">
        <v>9260</v>
      </c>
      <c r="O3728" s="21">
        <v>0</v>
      </c>
      <c r="P3728" s="13" t="s">
        <v>9257</v>
      </c>
      <c r="Q3728" s="26">
        <v>43164</v>
      </c>
    </row>
    <row r="3729" spans="1:17" x14ac:dyDescent="0.25">
      <c r="A3729" s="12" t="str">
        <f t="shared" si="58"/>
        <v>ACQG</v>
      </c>
      <c r="B3729" s="13" t="s">
        <v>15487</v>
      </c>
      <c r="C3729" s="13" t="s">
        <v>10269</v>
      </c>
      <c r="D3729" s="13" t="s">
        <v>15488</v>
      </c>
      <c r="E3729" s="13" t="s">
        <v>788</v>
      </c>
      <c r="F3729" s="13" t="s">
        <v>9384</v>
      </c>
      <c r="G3729" s="13" t="s">
        <v>11216</v>
      </c>
      <c r="H3729" s="13" t="s">
        <v>9592</v>
      </c>
      <c r="I3729" s="13" t="s">
        <v>15492</v>
      </c>
      <c r="J3729" s="19">
        <v>602</v>
      </c>
      <c r="K3729" s="13" t="s">
        <v>9260</v>
      </c>
      <c r="L3729" s="26">
        <v>43161</v>
      </c>
      <c r="M3729" s="19">
        <v>602</v>
      </c>
      <c r="N3729" s="13" t="s">
        <v>9260</v>
      </c>
      <c r="O3729" s="21">
        <v>0</v>
      </c>
      <c r="P3729" s="13" t="s">
        <v>9257</v>
      </c>
      <c r="Q3729" s="26">
        <v>43164</v>
      </c>
    </row>
    <row r="3730" spans="1:17" x14ac:dyDescent="0.25">
      <c r="A3730" s="12" t="str">
        <f t="shared" si="58"/>
        <v>ACQG</v>
      </c>
      <c r="B3730" s="13" t="s">
        <v>15487</v>
      </c>
      <c r="C3730" s="13" t="s">
        <v>10307</v>
      </c>
      <c r="D3730" s="13" t="s">
        <v>15488</v>
      </c>
      <c r="E3730" s="13" t="s">
        <v>788</v>
      </c>
      <c r="F3730" s="13" t="s">
        <v>9384</v>
      </c>
      <c r="G3730" s="13" t="s">
        <v>11216</v>
      </c>
      <c r="H3730" s="13" t="s">
        <v>9592</v>
      </c>
      <c r="I3730" s="13" t="s">
        <v>15493</v>
      </c>
      <c r="J3730" s="19">
        <v>594</v>
      </c>
      <c r="K3730" s="13" t="s">
        <v>9260</v>
      </c>
      <c r="L3730" s="26">
        <v>43161</v>
      </c>
      <c r="M3730" s="19">
        <v>594</v>
      </c>
      <c r="N3730" s="13" t="s">
        <v>9260</v>
      </c>
      <c r="O3730" s="21">
        <v>0</v>
      </c>
      <c r="P3730" s="13" t="s">
        <v>9257</v>
      </c>
      <c r="Q3730" s="26">
        <v>43164</v>
      </c>
    </row>
    <row r="3731" spans="1:17" x14ac:dyDescent="0.25">
      <c r="A3731" s="12" t="str">
        <f t="shared" si="58"/>
        <v>ACQG</v>
      </c>
      <c r="B3731" s="13" t="s">
        <v>15487</v>
      </c>
      <c r="C3731" s="13" t="s">
        <v>10316</v>
      </c>
      <c r="D3731" s="13" t="s">
        <v>15488</v>
      </c>
      <c r="E3731" s="13" t="s">
        <v>788</v>
      </c>
      <c r="F3731" s="13" t="s">
        <v>9384</v>
      </c>
      <c r="G3731" s="13" t="s">
        <v>11216</v>
      </c>
      <c r="H3731" s="13" t="s">
        <v>9592</v>
      </c>
      <c r="I3731" s="13" t="s">
        <v>15494</v>
      </c>
      <c r="J3731" s="19">
        <v>566</v>
      </c>
      <c r="K3731" s="13" t="s">
        <v>9260</v>
      </c>
      <c r="L3731" s="26">
        <v>43161</v>
      </c>
      <c r="M3731" s="19">
        <v>566</v>
      </c>
      <c r="N3731" s="13" t="s">
        <v>9260</v>
      </c>
      <c r="O3731" s="21">
        <v>0</v>
      </c>
      <c r="P3731" s="13" t="s">
        <v>9257</v>
      </c>
      <c r="Q3731" s="26">
        <v>43164</v>
      </c>
    </row>
    <row r="3732" spans="1:17" x14ac:dyDescent="0.25">
      <c r="A3732" s="12" t="str">
        <f t="shared" si="58"/>
        <v>ACQG</v>
      </c>
      <c r="B3732" s="13" t="s">
        <v>15487</v>
      </c>
      <c r="C3732" s="13" t="s">
        <v>10660</v>
      </c>
      <c r="D3732" s="13" t="s">
        <v>15488</v>
      </c>
      <c r="E3732" s="13" t="s">
        <v>788</v>
      </c>
      <c r="F3732" s="13" t="s">
        <v>9384</v>
      </c>
      <c r="G3732" s="13" t="s">
        <v>11216</v>
      </c>
      <c r="H3732" s="13" t="s">
        <v>9592</v>
      </c>
      <c r="I3732" s="13" t="s">
        <v>15495</v>
      </c>
      <c r="J3732" s="19">
        <v>562</v>
      </c>
      <c r="K3732" s="13" t="s">
        <v>9260</v>
      </c>
      <c r="L3732" s="26">
        <v>43161</v>
      </c>
      <c r="M3732" s="19">
        <v>562</v>
      </c>
      <c r="N3732" s="13" t="s">
        <v>9260</v>
      </c>
      <c r="O3732" s="21">
        <v>0</v>
      </c>
      <c r="P3732" s="13" t="s">
        <v>9257</v>
      </c>
      <c r="Q3732" s="26">
        <v>43164</v>
      </c>
    </row>
    <row r="3733" spans="1:17" x14ac:dyDescent="0.25">
      <c r="A3733" s="12" t="str">
        <f t="shared" si="58"/>
        <v>ACQG</v>
      </c>
      <c r="B3733" s="13" t="s">
        <v>15487</v>
      </c>
      <c r="C3733" s="13" t="s">
        <v>10742</v>
      </c>
      <c r="D3733" s="13" t="s">
        <v>15488</v>
      </c>
      <c r="E3733" s="13" t="s">
        <v>788</v>
      </c>
      <c r="F3733" s="13" t="s">
        <v>9384</v>
      </c>
      <c r="G3733" s="13" t="s">
        <v>11216</v>
      </c>
      <c r="H3733" s="13" t="s">
        <v>9592</v>
      </c>
      <c r="I3733" s="13" t="s">
        <v>15496</v>
      </c>
      <c r="J3733" s="19">
        <v>560</v>
      </c>
      <c r="K3733" s="13" t="s">
        <v>9260</v>
      </c>
      <c r="L3733" s="26">
        <v>43161</v>
      </c>
      <c r="M3733" s="19">
        <v>560</v>
      </c>
      <c r="N3733" s="13" t="s">
        <v>9260</v>
      </c>
      <c r="O3733" s="21">
        <v>0</v>
      </c>
      <c r="P3733" s="13" t="s">
        <v>9257</v>
      </c>
      <c r="Q3733" s="26">
        <v>43164</v>
      </c>
    </row>
    <row r="3734" spans="1:17" x14ac:dyDescent="0.25">
      <c r="A3734" s="12" t="str">
        <f t="shared" si="58"/>
        <v>ACQG</v>
      </c>
      <c r="B3734" s="13" t="s">
        <v>15487</v>
      </c>
      <c r="C3734" s="13" t="s">
        <v>10851</v>
      </c>
      <c r="D3734" s="13" t="s">
        <v>15488</v>
      </c>
      <c r="E3734" s="13" t="s">
        <v>788</v>
      </c>
      <c r="F3734" s="13" t="s">
        <v>9384</v>
      </c>
      <c r="G3734" s="13" t="s">
        <v>11216</v>
      </c>
      <c r="H3734" s="13" t="s">
        <v>9592</v>
      </c>
      <c r="I3734" s="13" t="s">
        <v>15497</v>
      </c>
      <c r="J3734" s="19">
        <v>498</v>
      </c>
      <c r="K3734" s="13" t="s">
        <v>9260</v>
      </c>
      <c r="L3734" s="26">
        <v>43161</v>
      </c>
      <c r="M3734" s="19">
        <v>498</v>
      </c>
      <c r="N3734" s="13" t="s">
        <v>9260</v>
      </c>
      <c r="O3734" s="21">
        <v>0</v>
      </c>
      <c r="P3734" s="13" t="s">
        <v>9257</v>
      </c>
      <c r="Q3734" s="26">
        <v>43164</v>
      </c>
    </row>
    <row r="3735" spans="1:17" x14ac:dyDescent="0.25">
      <c r="A3735" s="12" t="str">
        <f t="shared" si="58"/>
        <v>ADGZ</v>
      </c>
      <c r="B3735" s="13" t="s">
        <v>15498</v>
      </c>
      <c r="C3735" s="13" t="s">
        <v>10259</v>
      </c>
      <c r="D3735" s="13" t="s">
        <v>15499</v>
      </c>
      <c r="E3735" s="13" t="s">
        <v>788</v>
      </c>
      <c r="F3735" s="13" t="s">
        <v>9455</v>
      </c>
      <c r="G3735" s="13" t="s">
        <v>9322</v>
      </c>
      <c r="H3735" s="13" t="s">
        <v>10068</v>
      </c>
      <c r="I3735" s="13" t="s">
        <v>15500</v>
      </c>
      <c r="J3735" s="19">
        <v>674</v>
      </c>
      <c r="K3735" s="13" t="s">
        <v>9260</v>
      </c>
      <c r="L3735" s="26">
        <v>43164</v>
      </c>
      <c r="M3735" s="19">
        <v>674</v>
      </c>
      <c r="N3735" s="13" t="s">
        <v>9260</v>
      </c>
      <c r="O3735" s="21">
        <v>0</v>
      </c>
      <c r="P3735" s="13" t="s">
        <v>9257</v>
      </c>
      <c r="Q3735" s="26">
        <v>43165</v>
      </c>
    </row>
    <row r="3736" spans="1:17" x14ac:dyDescent="0.25">
      <c r="A3736" s="12" t="str">
        <f t="shared" si="58"/>
        <v>ADGZ</v>
      </c>
      <c r="B3736" s="13" t="s">
        <v>15498</v>
      </c>
      <c r="C3736" s="13" t="s">
        <v>10267</v>
      </c>
      <c r="D3736" s="13" t="s">
        <v>15499</v>
      </c>
      <c r="E3736" s="13" t="s">
        <v>788</v>
      </c>
      <c r="F3736" s="13" t="s">
        <v>9455</v>
      </c>
      <c r="G3736" s="13" t="s">
        <v>9322</v>
      </c>
      <c r="H3736" s="13" t="s">
        <v>10068</v>
      </c>
      <c r="I3736" s="13" t="s">
        <v>15501</v>
      </c>
      <c r="J3736" s="19">
        <v>608</v>
      </c>
      <c r="K3736" s="13" t="s">
        <v>9260</v>
      </c>
      <c r="L3736" s="26">
        <v>43164</v>
      </c>
      <c r="M3736" s="19">
        <v>608</v>
      </c>
      <c r="N3736" s="13" t="s">
        <v>9260</v>
      </c>
      <c r="O3736" s="21">
        <v>0</v>
      </c>
      <c r="P3736" s="13" t="s">
        <v>9257</v>
      </c>
      <c r="Q3736" s="26">
        <v>43165</v>
      </c>
    </row>
    <row r="3737" spans="1:17" x14ac:dyDescent="0.25">
      <c r="A3737" s="12" t="str">
        <f t="shared" si="58"/>
        <v>ADGZ</v>
      </c>
      <c r="B3737" s="13" t="s">
        <v>15498</v>
      </c>
      <c r="C3737" s="13" t="s">
        <v>10304</v>
      </c>
      <c r="D3737" s="13" t="s">
        <v>15499</v>
      </c>
      <c r="E3737" s="13" t="s">
        <v>788</v>
      </c>
      <c r="F3737" s="13" t="s">
        <v>9455</v>
      </c>
      <c r="G3737" s="13" t="s">
        <v>9322</v>
      </c>
      <c r="H3737" s="13" t="s">
        <v>10068</v>
      </c>
      <c r="I3737" s="13" t="s">
        <v>15502</v>
      </c>
      <c r="J3737" s="19">
        <v>562</v>
      </c>
      <c r="K3737" s="13" t="s">
        <v>9260</v>
      </c>
      <c r="L3737" s="26">
        <v>43164</v>
      </c>
      <c r="M3737" s="19">
        <v>562</v>
      </c>
      <c r="N3737" s="13" t="s">
        <v>9260</v>
      </c>
      <c r="O3737" s="21">
        <v>0</v>
      </c>
      <c r="P3737" s="13" t="s">
        <v>9257</v>
      </c>
      <c r="Q3737" s="26">
        <v>43165</v>
      </c>
    </row>
    <row r="3738" spans="1:17" x14ac:dyDescent="0.25">
      <c r="A3738" s="12" t="str">
        <f t="shared" si="58"/>
        <v>ADGE</v>
      </c>
      <c r="B3738" s="13" t="s">
        <v>15503</v>
      </c>
      <c r="C3738" s="13" t="s">
        <v>10259</v>
      </c>
      <c r="D3738" s="13" t="s">
        <v>15504</v>
      </c>
      <c r="E3738" s="13" t="s">
        <v>788</v>
      </c>
      <c r="F3738" s="13" t="s">
        <v>9455</v>
      </c>
      <c r="G3738" s="13" t="s">
        <v>10625</v>
      </c>
      <c r="H3738" s="13" t="s">
        <v>9483</v>
      </c>
      <c r="I3738" s="13" t="s">
        <v>15505</v>
      </c>
      <c r="J3738" s="19">
        <v>878</v>
      </c>
      <c r="K3738" s="13" t="s">
        <v>9260</v>
      </c>
      <c r="L3738" s="26">
        <v>43164</v>
      </c>
      <c r="M3738" s="19">
        <v>878</v>
      </c>
      <c r="N3738" s="13" t="s">
        <v>9260</v>
      </c>
      <c r="O3738" s="21">
        <v>0</v>
      </c>
      <c r="P3738" s="13" t="s">
        <v>9257</v>
      </c>
      <c r="Q3738" s="26">
        <v>43165</v>
      </c>
    </row>
    <row r="3739" spans="1:17" x14ac:dyDescent="0.25">
      <c r="A3739" s="12" t="str">
        <f t="shared" si="58"/>
        <v>ADGE</v>
      </c>
      <c r="B3739" s="13" t="s">
        <v>15503</v>
      </c>
      <c r="C3739" s="13" t="s">
        <v>10267</v>
      </c>
      <c r="D3739" s="13" t="s">
        <v>15504</v>
      </c>
      <c r="E3739" s="13" t="s">
        <v>788</v>
      </c>
      <c r="F3739" s="13" t="s">
        <v>9455</v>
      </c>
      <c r="G3739" s="13" t="s">
        <v>10625</v>
      </c>
      <c r="H3739" s="13" t="s">
        <v>9483</v>
      </c>
      <c r="I3739" s="13" t="s">
        <v>15506</v>
      </c>
      <c r="J3739" s="19">
        <v>878</v>
      </c>
      <c r="K3739" s="13" t="s">
        <v>9260</v>
      </c>
      <c r="L3739" s="26">
        <v>43164</v>
      </c>
      <c r="M3739" s="19">
        <v>878</v>
      </c>
      <c r="N3739" s="13" t="s">
        <v>9260</v>
      </c>
      <c r="O3739" s="21">
        <v>0</v>
      </c>
      <c r="P3739" s="13" t="s">
        <v>9257</v>
      </c>
      <c r="Q3739" s="26">
        <v>43165</v>
      </c>
    </row>
    <row r="3740" spans="1:17" x14ac:dyDescent="0.25">
      <c r="A3740" s="12" t="str">
        <f t="shared" si="58"/>
        <v>ADGE</v>
      </c>
      <c r="B3740" s="13" t="s">
        <v>15503</v>
      </c>
      <c r="C3740" s="13" t="s">
        <v>10304</v>
      </c>
      <c r="D3740" s="13" t="s">
        <v>15504</v>
      </c>
      <c r="E3740" s="13" t="s">
        <v>788</v>
      </c>
      <c r="F3740" s="13" t="s">
        <v>9455</v>
      </c>
      <c r="G3740" s="13" t="s">
        <v>10625</v>
      </c>
      <c r="H3740" s="13" t="s">
        <v>9483</v>
      </c>
      <c r="I3740" s="13" t="s">
        <v>15507</v>
      </c>
      <c r="J3740" s="19">
        <v>864</v>
      </c>
      <c r="K3740" s="13" t="s">
        <v>9260</v>
      </c>
      <c r="L3740" s="26">
        <v>43164</v>
      </c>
      <c r="M3740" s="19">
        <v>864</v>
      </c>
      <c r="N3740" s="13" t="s">
        <v>9260</v>
      </c>
      <c r="O3740" s="21">
        <v>0</v>
      </c>
      <c r="P3740" s="13" t="s">
        <v>9257</v>
      </c>
      <c r="Q3740" s="26">
        <v>43165</v>
      </c>
    </row>
    <row r="3741" spans="1:17" x14ac:dyDescent="0.25">
      <c r="A3741" s="12" t="str">
        <f t="shared" si="58"/>
        <v>ADGE</v>
      </c>
      <c r="B3741" s="13" t="s">
        <v>15503</v>
      </c>
      <c r="C3741" s="13" t="s">
        <v>10269</v>
      </c>
      <c r="D3741" s="13" t="s">
        <v>15504</v>
      </c>
      <c r="E3741" s="13" t="s">
        <v>788</v>
      </c>
      <c r="F3741" s="13" t="s">
        <v>9455</v>
      </c>
      <c r="G3741" s="13" t="s">
        <v>10625</v>
      </c>
      <c r="H3741" s="13" t="s">
        <v>9483</v>
      </c>
      <c r="I3741" s="13" t="s">
        <v>15508</v>
      </c>
      <c r="J3741" s="19">
        <v>842</v>
      </c>
      <c r="K3741" s="13" t="s">
        <v>9260</v>
      </c>
      <c r="L3741" s="26">
        <v>43164</v>
      </c>
      <c r="M3741" s="19">
        <v>842</v>
      </c>
      <c r="N3741" s="13" t="s">
        <v>9260</v>
      </c>
      <c r="O3741" s="21">
        <v>0</v>
      </c>
      <c r="P3741" s="13" t="s">
        <v>9257</v>
      </c>
      <c r="Q3741" s="26">
        <v>43165</v>
      </c>
    </row>
    <row r="3742" spans="1:17" x14ac:dyDescent="0.25">
      <c r="A3742" s="12" t="str">
        <f t="shared" si="58"/>
        <v>ADGE</v>
      </c>
      <c r="B3742" s="13" t="s">
        <v>15503</v>
      </c>
      <c r="C3742" s="13" t="s">
        <v>10307</v>
      </c>
      <c r="D3742" s="13" t="s">
        <v>15504</v>
      </c>
      <c r="E3742" s="13" t="s">
        <v>788</v>
      </c>
      <c r="F3742" s="13" t="s">
        <v>9455</v>
      </c>
      <c r="G3742" s="13" t="s">
        <v>10625</v>
      </c>
      <c r="H3742" s="13" t="s">
        <v>9483</v>
      </c>
      <c r="I3742" s="13" t="s">
        <v>15509</v>
      </c>
      <c r="J3742" s="19">
        <v>810</v>
      </c>
      <c r="K3742" s="13" t="s">
        <v>9260</v>
      </c>
      <c r="L3742" s="26">
        <v>43164</v>
      </c>
      <c r="M3742" s="19">
        <v>810</v>
      </c>
      <c r="N3742" s="13" t="s">
        <v>9260</v>
      </c>
      <c r="O3742" s="21">
        <v>0</v>
      </c>
      <c r="P3742" s="13" t="s">
        <v>9257</v>
      </c>
      <c r="Q3742" s="26">
        <v>43165</v>
      </c>
    </row>
    <row r="3743" spans="1:17" x14ac:dyDescent="0.25">
      <c r="A3743" s="12" t="str">
        <f t="shared" si="58"/>
        <v>ADJO</v>
      </c>
      <c r="B3743" s="13" t="s">
        <v>15510</v>
      </c>
      <c r="C3743" s="13" t="s">
        <v>10259</v>
      </c>
      <c r="D3743" s="13" t="s">
        <v>15511</v>
      </c>
      <c r="E3743" s="13" t="s">
        <v>788</v>
      </c>
      <c r="F3743" s="13" t="s">
        <v>9384</v>
      </c>
      <c r="G3743" s="13" t="s">
        <v>9276</v>
      </c>
      <c r="H3743" s="13" t="s">
        <v>9403</v>
      </c>
      <c r="I3743" s="13" t="s">
        <v>15512</v>
      </c>
      <c r="J3743" s="19">
        <v>2038</v>
      </c>
      <c r="K3743" s="13" t="s">
        <v>9260</v>
      </c>
      <c r="L3743" s="26">
        <v>43165</v>
      </c>
      <c r="M3743" s="19">
        <v>2038</v>
      </c>
      <c r="N3743" s="13" t="s">
        <v>9260</v>
      </c>
      <c r="O3743" s="21">
        <v>0</v>
      </c>
      <c r="P3743" s="13" t="s">
        <v>9257</v>
      </c>
      <c r="Q3743" s="26">
        <v>43166</v>
      </c>
    </row>
    <row r="3744" spans="1:17" x14ac:dyDescent="0.25">
      <c r="A3744" s="12" t="str">
        <f t="shared" si="58"/>
        <v>ADJO</v>
      </c>
      <c r="B3744" s="13" t="s">
        <v>15510</v>
      </c>
      <c r="C3744" s="13" t="s">
        <v>10267</v>
      </c>
      <c r="D3744" s="13" t="s">
        <v>15511</v>
      </c>
      <c r="E3744" s="13" t="s">
        <v>788</v>
      </c>
      <c r="F3744" s="13" t="s">
        <v>9384</v>
      </c>
      <c r="G3744" s="13" t="s">
        <v>9276</v>
      </c>
      <c r="H3744" s="13" t="s">
        <v>9403</v>
      </c>
      <c r="I3744" s="13" t="s">
        <v>15513</v>
      </c>
      <c r="J3744" s="19">
        <v>1882</v>
      </c>
      <c r="K3744" s="13" t="s">
        <v>9260</v>
      </c>
      <c r="L3744" s="26">
        <v>43165</v>
      </c>
      <c r="M3744" s="19">
        <v>1882</v>
      </c>
      <c r="N3744" s="13" t="s">
        <v>9260</v>
      </c>
      <c r="O3744" s="21">
        <v>0</v>
      </c>
      <c r="P3744" s="13" t="s">
        <v>9257</v>
      </c>
      <c r="Q3744" s="26">
        <v>43166</v>
      </c>
    </row>
    <row r="3745" spans="1:17" x14ac:dyDescent="0.25">
      <c r="A3745" s="12" t="str">
        <f t="shared" si="58"/>
        <v>ADJO</v>
      </c>
      <c r="B3745" s="13" t="s">
        <v>15510</v>
      </c>
      <c r="C3745" s="13" t="s">
        <v>10304</v>
      </c>
      <c r="D3745" s="13" t="s">
        <v>15511</v>
      </c>
      <c r="E3745" s="13" t="s">
        <v>788</v>
      </c>
      <c r="F3745" s="13" t="s">
        <v>9384</v>
      </c>
      <c r="G3745" s="13" t="s">
        <v>9276</v>
      </c>
      <c r="H3745" s="13" t="s">
        <v>9403</v>
      </c>
      <c r="I3745" s="13" t="s">
        <v>15514</v>
      </c>
      <c r="J3745" s="19">
        <v>1802</v>
      </c>
      <c r="K3745" s="13" t="s">
        <v>9260</v>
      </c>
      <c r="L3745" s="26">
        <v>43165</v>
      </c>
      <c r="M3745" s="19">
        <v>1802</v>
      </c>
      <c r="N3745" s="13" t="s">
        <v>9260</v>
      </c>
      <c r="O3745" s="21">
        <v>0</v>
      </c>
      <c r="P3745" s="13" t="s">
        <v>9257</v>
      </c>
      <c r="Q3745" s="26">
        <v>43166</v>
      </c>
    </row>
    <row r="3746" spans="1:17" x14ac:dyDescent="0.25">
      <c r="A3746" s="12" t="str">
        <f t="shared" si="58"/>
        <v>ACQF</v>
      </c>
      <c r="B3746" s="13" t="s">
        <v>15515</v>
      </c>
      <c r="C3746" s="13" t="s">
        <v>10259</v>
      </c>
      <c r="D3746" s="13" t="s">
        <v>15516</v>
      </c>
      <c r="E3746" s="13" t="s">
        <v>788</v>
      </c>
      <c r="F3746" s="13" t="s">
        <v>9384</v>
      </c>
      <c r="G3746" s="13" t="s">
        <v>11216</v>
      </c>
      <c r="H3746" s="13" t="s">
        <v>9592</v>
      </c>
      <c r="I3746" s="13" t="s">
        <v>15517</v>
      </c>
      <c r="J3746" s="19">
        <v>686</v>
      </c>
      <c r="K3746" s="13" t="s">
        <v>9260</v>
      </c>
      <c r="L3746" s="26">
        <v>43165</v>
      </c>
      <c r="M3746" s="19">
        <v>686</v>
      </c>
      <c r="N3746" s="13" t="s">
        <v>9260</v>
      </c>
      <c r="O3746" s="21">
        <v>0</v>
      </c>
      <c r="P3746" s="13" t="s">
        <v>9257</v>
      </c>
      <c r="Q3746" s="26">
        <v>43166</v>
      </c>
    </row>
    <row r="3747" spans="1:17" x14ac:dyDescent="0.25">
      <c r="A3747" s="12" t="str">
        <f t="shared" si="58"/>
        <v>ACQF</v>
      </c>
      <c r="B3747" s="13" t="s">
        <v>15515</v>
      </c>
      <c r="C3747" s="13" t="s">
        <v>10267</v>
      </c>
      <c r="D3747" s="13" t="s">
        <v>15516</v>
      </c>
      <c r="E3747" s="13" t="s">
        <v>788</v>
      </c>
      <c r="F3747" s="13" t="s">
        <v>9384</v>
      </c>
      <c r="G3747" s="13" t="s">
        <v>11216</v>
      </c>
      <c r="H3747" s="13" t="s">
        <v>9592</v>
      </c>
      <c r="I3747" s="13" t="s">
        <v>15518</v>
      </c>
      <c r="J3747" s="19">
        <v>646</v>
      </c>
      <c r="K3747" s="13" t="s">
        <v>9260</v>
      </c>
      <c r="L3747" s="26">
        <v>43165</v>
      </c>
      <c r="M3747" s="19">
        <v>646</v>
      </c>
      <c r="N3747" s="13" t="s">
        <v>9260</v>
      </c>
      <c r="O3747" s="21">
        <v>0</v>
      </c>
      <c r="P3747" s="13" t="s">
        <v>9257</v>
      </c>
      <c r="Q3747" s="26">
        <v>43166</v>
      </c>
    </row>
    <row r="3748" spans="1:17" x14ac:dyDescent="0.25">
      <c r="A3748" s="12" t="str">
        <f t="shared" si="58"/>
        <v>ACQF</v>
      </c>
      <c r="B3748" s="13" t="s">
        <v>15515</v>
      </c>
      <c r="C3748" s="13" t="s">
        <v>10304</v>
      </c>
      <c r="D3748" s="13" t="s">
        <v>15516</v>
      </c>
      <c r="E3748" s="13" t="s">
        <v>788</v>
      </c>
      <c r="F3748" s="13" t="s">
        <v>9384</v>
      </c>
      <c r="G3748" s="13" t="s">
        <v>11216</v>
      </c>
      <c r="H3748" s="13" t="s">
        <v>9592</v>
      </c>
      <c r="I3748" s="13" t="s">
        <v>15519</v>
      </c>
      <c r="J3748" s="19">
        <v>644</v>
      </c>
      <c r="K3748" s="13" t="s">
        <v>9260</v>
      </c>
      <c r="L3748" s="26">
        <v>43165</v>
      </c>
      <c r="M3748" s="19">
        <v>644</v>
      </c>
      <c r="N3748" s="13" t="s">
        <v>9260</v>
      </c>
      <c r="O3748" s="21">
        <v>0</v>
      </c>
      <c r="P3748" s="13" t="s">
        <v>9257</v>
      </c>
      <c r="Q3748" s="26">
        <v>43166</v>
      </c>
    </row>
    <row r="3749" spans="1:17" x14ac:dyDescent="0.25">
      <c r="A3749" s="12" t="str">
        <f t="shared" si="58"/>
        <v>ACQF</v>
      </c>
      <c r="B3749" s="13" t="s">
        <v>15515</v>
      </c>
      <c r="C3749" s="13" t="s">
        <v>10269</v>
      </c>
      <c r="D3749" s="13" t="s">
        <v>15516</v>
      </c>
      <c r="E3749" s="13" t="s">
        <v>788</v>
      </c>
      <c r="F3749" s="13" t="s">
        <v>9384</v>
      </c>
      <c r="G3749" s="13" t="s">
        <v>11216</v>
      </c>
      <c r="H3749" s="13" t="s">
        <v>9592</v>
      </c>
      <c r="I3749" s="13" t="s">
        <v>15520</v>
      </c>
      <c r="J3749" s="19">
        <v>636</v>
      </c>
      <c r="K3749" s="13" t="s">
        <v>9260</v>
      </c>
      <c r="L3749" s="26">
        <v>43165</v>
      </c>
      <c r="M3749" s="19">
        <v>636</v>
      </c>
      <c r="N3749" s="13" t="s">
        <v>9260</v>
      </c>
      <c r="O3749" s="21">
        <v>0</v>
      </c>
      <c r="P3749" s="13" t="s">
        <v>9257</v>
      </c>
      <c r="Q3749" s="26">
        <v>43166</v>
      </c>
    </row>
    <row r="3750" spans="1:17" x14ac:dyDescent="0.25">
      <c r="A3750" s="12" t="str">
        <f t="shared" si="58"/>
        <v>ACQF</v>
      </c>
      <c r="B3750" s="13" t="s">
        <v>15515</v>
      </c>
      <c r="C3750" s="13" t="s">
        <v>10307</v>
      </c>
      <c r="D3750" s="13" t="s">
        <v>15516</v>
      </c>
      <c r="E3750" s="13" t="s">
        <v>788</v>
      </c>
      <c r="F3750" s="13" t="s">
        <v>9384</v>
      </c>
      <c r="G3750" s="13" t="s">
        <v>11216</v>
      </c>
      <c r="H3750" s="13" t="s">
        <v>9592</v>
      </c>
      <c r="I3750" s="13" t="s">
        <v>15521</v>
      </c>
      <c r="J3750" s="19">
        <v>622</v>
      </c>
      <c r="K3750" s="13" t="s">
        <v>9260</v>
      </c>
      <c r="L3750" s="26">
        <v>43165</v>
      </c>
      <c r="M3750" s="19">
        <v>622</v>
      </c>
      <c r="N3750" s="13" t="s">
        <v>9260</v>
      </c>
      <c r="O3750" s="21">
        <v>0</v>
      </c>
      <c r="P3750" s="13" t="s">
        <v>9257</v>
      </c>
      <c r="Q3750" s="26">
        <v>43166</v>
      </c>
    </row>
    <row r="3751" spans="1:17" x14ac:dyDescent="0.25">
      <c r="A3751" s="12" t="str">
        <f t="shared" si="58"/>
        <v>ACQF</v>
      </c>
      <c r="B3751" s="13" t="s">
        <v>15515</v>
      </c>
      <c r="C3751" s="13" t="s">
        <v>10316</v>
      </c>
      <c r="D3751" s="13" t="s">
        <v>15516</v>
      </c>
      <c r="E3751" s="13" t="s">
        <v>788</v>
      </c>
      <c r="F3751" s="13" t="s">
        <v>9384</v>
      </c>
      <c r="G3751" s="13" t="s">
        <v>11216</v>
      </c>
      <c r="H3751" s="13" t="s">
        <v>9592</v>
      </c>
      <c r="I3751" s="13" t="s">
        <v>15522</v>
      </c>
      <c r="J3751" s="19">
        <v>602</v>
      </c>
      <c r="K3751" s="13" t="s">
        <v>9260</v>
      </c>
      <c r="L3751" s="26">
        <v>43165</v>
      </c>
      <c r="M3751" s="19">
        <v>602</v>
      </c>
      <c r="N3751" s="13" t="s">
        <v>9260</v>
      </c>
      <c r="O3751" s="21">
        <v>0</v>
      </c>
      <c r="P3751" s="13" t="s">
        <v>9257</v>
      </c>
      <c r="Q3751" s="26">
        <v>43166</v>
      </c>
    </row>
    <row r="3752" spans="1:17" x14ac:dyDescent="0.25">
      <c r="A3752" s="12" t="str">
        <f t="shared" si="58"/>
        <v>ACQF</v>
      </c>
      <c r="B3752" s="13" t="s">
        <v>15515</v>
      </c>
      <c r="C3752" s="13" t="s">
        <v>10660</v>
      </c>
      <c r="D3752" s="13" t="s">
        <v>15516</v>
      </c>
      <c r="E3752" s="13" t="s">
        <v>788</v>
      </c>
      <c r="F3752" s="13" t="s">
        <v>9384</v>
      </c>
      <c r="G3752" s="13" t="s">
        <v>11216</v>
      </c>
      <c r="H3752" s="13" t="s">
        <v>9592</v>
      </c>
      <c r="I3752" s="13" t="s">
        <v>15523</v>
      </c>
      <c r="J3752" s="19">
        <v>580</v>
      </c>
      <c r="K3752" s="13" t="s">
        <v>9260</v>
      </c>
      <c r="L3752" s="26">
        <v>43165</v>
      </c>
      <c r="M3752" s="19">
        <v>580</v>
      </c>
      <c r="N3752" s="13" t="s">
        <v>9260</v>
      </c>
      <c r="O3752" s="21">
        <v>0</v>
      </c>
      <c r="P3752" s="13" t="s">
        <v>9257</v>
      </c>
      <c r="Q3752" s="26">
        <v>43166</v>
      </c>
    </row>
    <row r="3753" spans="1:17" x14ac:dyDescent="0.25">
      <c r="A3753" s="12" t="str">
        <f t="shared" si="58"/>
        <v>ACQF</v>
      </c>
      <c r="B3753" s="13" t="s">
        <v>15515</v>
      </c>
      <c r="C3753" s="13" t="s">
        <v>10742</v>
      </c>
      <c r="D3753" s="13" t="s">
        <v>15516</v>
      </c>
      <c r="E3753" s="13" t="s">
        <v>788</v>
      </c>
      <c r="F3753" s="13" t="s">
        <v>9384</v>
      </c>
      <c r="G3753" s="13" t="s">
        <v>11216</v>
      </c>
      <c r="H3753" s="13" t="s">
        <v>9592</v>
      </c>
      <c r="I3753" s="13" t="s">
        <v>15524</v>
      </c>
      <c r="J3753" s="19">
        <v>554</v>
      </c>
      <c r="K3753" s="13" t="s">
        <v>9260</v>
      </c>
      <c r="L3753" s="26">
        <v>43165</v>
      </c>
      <c r="M3753" s="19">
        <v>554</v>
      </c>
      <c r="N3753" s="13" t="s">
        <v>9260</v>
      </c>
      <c r="O3753" s="21">
        <v>0</v>
      </c>
      <c r="P3753" s="13" t="s">
        <v>9257</v>
      </c>
      <c r="Q3753" s="26">
        <v>43166</v>
      </c>
    </row>
    <row r="3754" spans="1:17" x14ac:dyDescent="0.25">
      <c r="A3754" s="12" t="str">
        <f t="shared" si="58"/>
        <v>ACQF</v>
      </c>
      <c r="B3754" s="13" t="s">
        <v>15515</v>
      </c>
      <c r="C3754" s="13" t="s">
        <v>10851</v>
      </c>
      <c r="D3754" s="13" t="s">
        <v>15516</v>
      </c>
      <c r="E3754" s="13" t="s">
        <v>788</v>
      </c>
      <c r="F3754" s="13" t="s">
        <v>9384</v>
      </c>
      <c r="G3754" s="13" t="s">
        <v>11216</v>
      </c>
      <c r="H3754" s="13" t="s">
        <v>9592</v>
      </c>
      <c r="I3754" s="13" t="s">
        <v>15525</v>
      </c>
      <c r="J3754" s="19">
        <v>536</v>
      </c>
      <c r="K3754" s="13" t="s">
        <v>9260</v>
      </c>
      <c r="L3754" s="26">
        <v>43165</v>
      </c>
      <c r="M3754" s="19">
        <v>536</v>
      </c>
      <c r="N3754" s="13" t="s">
        <v>9260</v>
      </c>
      <c r="O3754" s="21">
        <v>0</v>
      </c>
      <c r="P3754" s="13" t="s">
        <v>9257</v>
      </c>
      <c r="Q3754" s="26">
        <v>43166</v>
      </c>
    </row>
    <row r="3755" spans="1:17" x14ac:dyDescent="0.25">
      <c r="A3755" s="12" t="str">
        <f t="shared" si="58"/>
        <v>ADLL</v>
      </c>
      <c r="B3755" s="13" t="s">
        <v>15526</v>
      </c>
      <c r="C3755" s="13" t="s">
        <v>10259</v>
      </c>
      <c r="D3755" s="13" t="s">
        <v>15527</v>
      </c>
      <c r="E3755" s="13" t="s">
        <v>788</v>
      </c>
      <c r="F3755" s="13" t="s">
        <v>9384</v>
      </c>
      <c r="G3755" s="13" t="s">
        <v>9276</v>
      </c>
      <c r="H3755" s="13" t="s">
        <v>9403</v>
      </c>
      <c r="I3755" s="13" t="s">
        <v>15528</v>
      </c>
      <c r="J3755" s="19">
        <v>1864</v>
      </c>
      <c r="K3755" s="13" t="s">
        <v>9260</v>
      </c>
      <c r="L3755" s="26">
        <v>43167</v>
      </c>
      <c r="M3755" s="19">
        <v>1864</v>
      </c>
      <c r="N3755" s="13" t="s">
        <v>9260</v>
      </c>
      <c r="O3755" s="21">
        <v>0</v>
      </c>
      <c r="P3755" s="13" t="s">
        <v>9257</v>
      </c>
      <c r="Q3755" s="26">
        <v>43168</v>
      </c>
    </row>
    <row r="3756" spans="1:17" x14ac:dyDescent="0.25">
      <c r="A3756" s="12" t="str">
        <f t="shared" si="58"/>
        <v>ADLL</v>
      </c>
      <c r="B3756" s="13" t="s">
        <v>15526</v>
      </c>
      <c r="C3756" s="13" t="s">
        <v>10267</v>
      </c>
      <c r="D3756" s="13" t="s">
        <v>15527</v>
      </c>
      <c r="E3756" s="13" t="s">
        <v>788</v>
      </c>
      <c r="F3756" s="13" t="s">
        <v>9384</v>
      </c>
      <c r="G3756" s="13" t="s">
        <v>9276</v>
      </c>
      <c r="H3756" s="13" t="s">
        <v>9403</v>
      </c>
      <c r="I3756" s="13" t="s">
        <v>15529</v>
      </c>
      <c r="J3756" s="19">
        <v>1838</v>
      </c>
      <c r="K3756" s="13" t="s">
        <v>9260</v>
      </c>
      <c r="L3756" s="26">
        <v>43167</v>
      </c>
      <c r="M3756" s="19">
        <v>1838</v>
      </c>
      <c r="N3756" s="13" t="s">
        <v>9260</v>
      </c>
      <c r="O3756" s="21">
        <v>0</v>
      </c>
      <c r="P3756" s="13" t="s">
        <v>9257</v>
      </c>
      <c r="Q3756" s="26">
        <v>43168</v>
      </c>
    </row>
    <row r="3757" spans="1:17" x14ac:dyDescent="0.25">
      <c r="A3757" s="12" t="str">
        <f t="shared" si="58"/>
        <v>ADLL</v>
      </c>
      <c r="B3757" s="13" t="s">
        <v>15526</v>
      </c>
      <c r="C3757" s="13" t="s">
        <v>10304</v>
      </c>
      <c r="D3757" s="13" t="s">
        <v>15527</v>
      </c>
      <c r="E3757" s="13" t="s">
        <v>788</v>
      </c>
      <c r="F3757" s="13" t="s">
        <v>9384</v>
      </c>
      <c r="G3757" s="13" t="s">
        <v>9276</v>
      </c>
      <c r="H3757" s="13" t="s">
        <v>9403</v>
      </c>
      <c r="I3757" s="13" t="s">
        <v>15530</v>
      </c>
      <c r="J3757" s="19">
        <v>1798</v>
      </c>
      <c r="K3757" s="13" t="s">
        <v>9260</v>
      </c>
      <c r="L3757" s="26">
        <v>43167</v>
      </c>
      <c r="M3757" s="19">
        <v>1798</v>
      </c>
      <c r="N3757" s="13" t="s">
        <v>9260</v>
      </c>
      <c r="O3757" s="21">
        <v>0</v>
      </c>
      <c r="P3757" s="13" t="s">
        <v>9257</v>
      </c>
      <c r="Q3757" s="26">
        <v>43168</v>
      </c>
    </row>
    <row r="3758" spans="1:17" x14ac:dyDescent="0.25">
      <c r="A3758" s="12" t="str">
        <f t="shared" si="58"/>
        <v>ACNF</v>
      </c>
      <c r="B3758" s="13" t="s">
        <v>15531</v>
      </c>
      <c r="C3758" s="13" t="s">
        <v>10267</v>
      </c>
      <c r="D3758" s="13" t="s">
        <v>15532</v>
      </c>
      <c r="E3758" s="13" t="s">
        <v>788</v>
      </c>
      <c r="F3758" s="13" t="s">
        <v>9384</v>
      </c>
      <c r="G3758" s="13" t="s">
        <v>10320</v>
      </c>
      <c r="H3758" s="13" t="s">
        <v>9396</v>
      </c>
      <c r="I3758" s="13" t="s">
        <v>15533</v>
      </c>
      <c r="J3758" s="19">
        <v>354</v>
      </c>
      <c r="K3758" s="13" t="s">
        <v>9260</v>
      </c>
      <c r="L3758" s="26">
        <v>43201</v>
      </c>
      <c r="M3758" s="19">
        <v>354</v>
      </c>
      <c r="N3758" s="13" t="s">
        <v>9260</v>
      </c>
      <c r="O3758" s="21">
        <v>0</v>
      </c>
      <c r="P3758" s="13" t="s">
        <v>9257</v>
      </c>
      <c r="Q3758" s="26">
        <v>43202</v>
      </c>
    </row>
    <row r="3759" spans="1:17" x14ac:dyDescent="0.25">
      <c r="A3759" s="12" t="str">
        <f t="shared" si="58"/>
        <v>ACRM</v>
      </c>
      <c r="B3759" s="13" t="s">
        <v>15531</v>
      </c>
      <c r="C3759" s="13" t="s">
        <v>10304</v>
      </c>
      <c r="D3759" s="13" t="s">
        <v>15532</v>
      </c>
      <c r="E3759" s="13" t="s">
        <v>788</v>
      </c>
      <c r="F3759" s="13" t="s">
        <v>9384</v>
      </c>
      <c r="G3759" s="13" t="s">
        <v>10320</v>
      </c>
      <c r="H3759" s="13" t="s">
        <v>9396</v>
      </c>
      <c r="I3759" s="13" t="s">
        <v>15534</v>
      </c>
      <c r="J3759" s="19">
        <v>354</v>
      </c>
      <c r="K3759" s="13" t="s">
        <v>9260</v>
      </c>
      <c r="L3759" s="26">
        <v>43201</v>
      </c>
      <c r="M3759" s="19">
        <v>354</v>
      </c>
      <c r="N3759" s="13" t="s">
        <v>9260</v>
      </c>
      <c r="O3759" s="21">
        <v>0</v>
      </c>
      <c r="P3759" s="13" t="s">
        <v>9257</v>
      </c>
      <c r="Q3759" s="26">
        <v>43202</v>
      </c>
    </row>
    <row r="3760" spans="1:17" x14ac:dyDescent="0.25">
      <c r="A3760" s="12" t="str">
        <f t="shared" si="58"/>
        <v>ACRL</v>
      </c>
      <c r="B3760" s="13" t="s">
        <v>15531</v>
      </c>
      <c r="C3760" s="13" t="s">
        <v>10853</v>
      </c>
      <c r="D3760" s="13" t="s">
        <v>15532</v>
      </c>
      <c r="E3760" s="13" t="s">
        <v>788</v>
      </c>
      <c r="F3760" s="13" t="s">
        <v>9384</v>
      </c>
      <c r="G3760" s="13" t="s">
        <v>10320</v>
      </c>
      <c r="H3760" s="13" t="s">
        <v>9396</v>
      </c>
      <c r="I3760" s="13" t="s">
        <v>15535</v>
      </c>
      <c r="J3760" s="19">
        <v>170</v>
      </c>
      <c r="K3760" s="13" t="s">
        <v>9260</v>
      </c>
      <c r="L3760" s="26">
        <v>43201</v>
      </c>
      <c r="M3760" s="19">
        <v>170</v>
      </c>
      <c r="N3760" s="13" t="s">
        <v>9260</v>
      </c>
      <c r="O3760" s="21">
        <v>0</v>
      </c>
      <c r="P3760" s="13" t="s">
        <v>9257</v>
      </c>
      <c r="Q3760" s="26">
        <v>43202</v>
      </c>
    </row>
    <row r="3761" spans="1:17" x14ac:dyDescent="0.25">
      <c r="A3761" s="12" t="str">
        <f t="shared" si="58"/>
        <v>ACQM</v>
      </c>
      <c r="B3761" s="13" t="s">
        <v>15536</v>
      </c>
      <c r="C3761" s="13" t="s">
        <v>10259</v>
      </c>
      <c r="D3761" s="13" t="s">
        <v>15537</v>
      </c>
      <c r="E3761" s="13" t="s">
        <v>788</v>
      </c>
      <c r="F3761" s="13" t="s">
        <v>9384</v>
      </c>
      <c r="G3761" s="13" t="s">
        <v>11216</v>
      </c>
      <c r="H3761" s="13" t="s">
        <v>9592</v>
      </c>
      <c r="I3761" s="13" t="s">
        <v>15538</v>
      </c>
      <c r="J3761" s="19">
        <v>650</v>
      </c>
      <c r="K3761" s="13" t="s">
        <v>9260</v>
      </c>
      <c r="L3761" s="26">
        <v>43172</v>
      </c>
      <c r="M3761" s="19">
        <v>650</v>
      </c>
      <c r="N3761" s="13" t="s">
        <v>9260</v>
      </c>
      <c r="O3761" s="21">
        <v>0</v>
      </c>
      <c r="P3761" s="13" t="s">
        <v>9257</v>
      </c>
      <c r="Q3761" s="26">
        <v>43173</v>
      </c>
    </row>
    <row r="3762" spans="1:17" x14ac:dyDescent="0.25">
      <c r="A3762" s="12" t="str">
        <f t="shared" si="58"/>
        <v>ACQM</v>
      </c>
      <c r="B3762" s="13" t="s">
        <v>15536</v>
      </c>
      <c r="C3762" s="13" t="s">
        <v>10267</v>
      </c>
      <c r="D3762" s="13" t="s">
        <v>15537</v>
      </c>
      <c r="E3762" s="13" t="s">
        <v>788</v>
      </c>
      <c r="F3762" s="13" t="s">
        <v>9384</v>
      </c>
      <c r="G3762" s="13" t="s">
        <v>11216</v>
      </c>
      <c r="H3762" s="13" t="s">
        <v>9592</v>
      </c>
      <c r="I3762" s="13" t="s">
        <v>15539</v>
      </c>
      <c r="J3762" s="19">
        <v>628</v>
      </c>
      <c r="K3762" s="13" t="s">
        <v>9260</v>
      </c>
      <c r="L3762" s="26">
        <v>43172</v>
      </c>
      <c r="M3762" s="19">
        <v>628</v>
      </c>
      <c r="N3762" s="13" t="s">
        <v>9260</v>
      </c>
      <c r="O3762" s="21">
        <v>0</v>
      </c>
      <c r="P3762" s="13" t="s">
        <v>9257</v>
      </c>
      <c r="Q3762" s="26">
        <v>43173</v>
      </c>
    </row>
    <row r="3763" spans="1:17" x14ac:dyDescent="0.25">
      <c r="A3763" s="12" t="str">
        <f t="shared" si="58"/>
        <v>ACQM</v>
      </c>
      <c r="B3763" s="13" t="s">
        <v>15536</v>
      </c>
      <c r="C3763" s="13" t="s">
        <v>10304</v>
      </c>
      <c r="D3763" s="13" t="s">
        <v>15537</v>
      </c>
      <c r="E3763" s="13" t="s">
        <v>788</v>
      </c>
      <c r="F3763" s="13" t="s">
        <v>9384</v>
      </c>
      <c r="G3763" s="13" t="s">
        <v>11216</v>
      </c>
      <c r="H3763" s="13" t="s">
        <v>9592</v>
      </c>
      <c r="I3763" s="13" t="s">
        <v>15540</v>
      </c>
      <c r="J3763" s="19">
        <v>624</v>
      </c>
      <c r="K3763" s="13" t="s">
        <v>9260</v>
      </c>
      <c r="L3763" s="26">
        <v>43172</v>
      </c>
      <c r="M3763" s="19">
        <v>624</v>
      </c>
      <c r="N3763" s="13" t="s">
        <v>9260</v>
      </c>
      <c r="O3763" s="21">
        <v>0</v>
      </c>
      <c r="P3763" s="13" t="s">
        <v>9257</v>
      </c>
      <c r="Q3763" s="26">
        <v>43173</v>
      </c>
    </row>
    <row r="3764" spans="1:17" x14ac:dyDescent="0.25">
      <c r="A3764" s="12" t="str">
        <f t="shared" si="58"/>
        <v>ACQM</v>
      </c>
      <c r="B3764" s="13" t="s">
        <v>15536</v>
      </c>
      <c r="C3764" s="13" t="s">
        <v>10269</v>
      </c>
      <c r="D3764" s="13" t="s">
        <v>15537</v>
      </c>
      <c r="E3764" s="13" t="s">
        <v>788</v>
      </c>
      <c r="F3764" s="13" t="s">
        <v>9384</v>
      </c>
      <c r="G3764" s="13" t="s">
        <v>11216</v>
      </c>
      <c r="H3764" s="13" t="s">
        <v>9592</v>
      </c>
      <c r="I3764" s="13" t="s">
        <v>15541</v>
      </c>
      <c r="J3764" s="19">
        <v>618</v>
      </c>
      <c r="K3764" s="13" t="s">
        <v>9260</v>
      </c>
      <c r="L3764" s="26">
        <v>43172</v>
      </c>
      <c r="M3764" s="19">
        <v>618</v>
      </c>
      <c r="N3764" s="13" t="s">
        <v>9260</v>
      </c>
      <c r="O3764" s="21">
        <v>0</v>
      </c>
      <c r="P3764" s="13" t="s">
        <v>9257</v>
      </c>
      <c r="Q3764" s="26">
        <v>43173</v>
      </c>
    </row>
    <row r="3765" spans="1:17" x14ac:dyDescent="0.25">
      <c r="A3765" s="12" t="str">
        <f t="shared" si="58"/>
        <v>ACQM</v>
      </c>
      <c r="B3765" s="13" t="s">
        <v>15536</v>
      </c>
      <c r="C3765" s="13" t="s">
        <v>10307</v>
      </c>
      <c r="D3765" s="13" t="s">
        <v>15537</v>
      </c>
      <c r="E3765" s="13" t="s">
        <v>788</v>
      </c>
      <c r="F3765" s="13" t="s">
        <v>9384</v>
      </c>
      <c r="G3765" s="13" t="s">
        <v>11216</v>
      </c>
      <c r="H3765" s="13" t="s">
        <v>9592</v>
      </c>
      <c r="I3765" s="13" t="s">
        <v>15542</v>
      </c>
      <c r="J3765" s="19">
        <v>600</v>
      </c>
      <c r="K3765" s="13" t="s">
        <v>9260</v>
      </c>
      <c r="L3765" s="26">
        <v>43172</v>
      </c>
      <c r="M3765" s="19">
        <v>600</v>
      </c>
      <c r="N3765" s="13" t="s">
        <v>9260</v>
      </c>
      <c r="O3765" s="21">
        <v>0</v>
      </c>
      <c r="P3765" s="13" t="s">
        <v>9257</v>
      </c>
      <c r="Q3765" s="26">
        <v>43173</v>
      </c>
    </row>
    <row r="3766" spans="1:17" x14ac:dyDescent="0.25">
      <c r="A3766" s="12" t="str">
        <f t="shared" si="58"/>
        <v>ACQM</v>
      </c>
      <c r="B3766" s="13" t="s">
        <v>15536</v>
      </c>
      <c r="C3766" s="13" t="s">
        <v>10316</v>
      </c>
      <c r="D3766" s="13" t="s">
        <v>15537</v>
      </c>
      <c r="E3766" s="13" t="s">
        <v>788</v>
      </c>
      <c r="F3766" s="13" t="s">
        <v>9384</v>
      </c>
      <c r="G3766" s="13" t="s">
        <v>11216</v>
      </c>
      <c r="H3766" s="13" t="s">
        <v>9592</v>
      </c>
      <c r="I3766" s="13" t="s">
        <v>15543</v>
      </c>
      <c r="J3766" s="19">
        <v>588</v>
      </c>
      <c r="K3766" s="13" t="s">
        <v>9260</v>
      </c>
      <c r="L3766" s="26">
        <v>43172</v>
      </c>
      <c r="M3766" s="19">
        <v>588</v>
      </c>
      <c r="N3766" s="13" t="s">
        <v>9260</v>
      </c>
      <c r="O3766" s="21">
        <v>0</v>
      </c>
      <c r="P3766" s="13" t="s">
        <v>9257</v>
      </c>
      <c r="Q3766" s="26">
        <v>43173</v>
      </c>
    </row>
    <row r="3767" spans="1:17" x14ac:dyDescent="0.25">
      <c r="A3767" s="12" t="str">
        <f t="shared" si="58"/>
        <v>ACQM</v>
      </c>
      <c r="B3767" s="13" t="s">
        <v>15536</v>
      </c>
      <c r="C3767" s="13" t="s">
        <v>10660</v>
      </c>
      <c r="D3767" s="13" t="s">
        <v>15537</v>
      </c>
      <c r="E3767" s="13" t="s">
        <v>788</v>
      </c>
      <c r="F3767" s="13" t="s">
        <v>9384</v>
      </c>
      <c r="G3767" s="13" t="s">
        <v>11216</v>
      </c>
      <c r="H3767" s="13" t="s">
        <v>9592</v>
      </c>
      <c r="I3767" s="13" t="s">
        <v>15544</v>
      </c>
      <c r="J3767" s="19">
        <v>580</v>
      </c>
      <c r="K3767" s="13" t="s">
        <v>9260</v>
      </c>
      <c r="L3767" s="26">
        <v>43172</v>
      </c>
      <c r="M3767" s="19">
        <v>580</v>
      </c>
      <c r="N3767" s="13" t="s">
        <v>9260</v>
      </c>
      <c r="O3767" s="21">
        <v>0</v>
      </c>
      <c r="P3767" s="13" t="s">
        <v>9257</v>
      </c>
      <c r="Q3767" s="26">
        <v>43173</v>
      </c>
    </row>
    <row r="3768" spans="1:17" x14ac:dyDescent="0.25">
      <c r="A3768" s="12" t="str">
        <f t="shared" si="58"/>
        <v>ACQM</v>
      </c>
      <c r="B3768" s="13" t="s">
        <v>15536</v>
      </c>
      <c r="C3768" s="13" t="s">
        <v>10742</v>
      </c>
      <c r="D3768" s="13" t="s">
        <v>15537</v>
      </c>
      <c r="E3768" s="13" t="s">
        <v>788</v>
      </c>
      <c r="F3768" s="13" t="s">
        <v>9384</v>
      </c>
      <c r="G3768" s="13" t="s">
        <v>11216</v>
      </c>
      <c r="H3768" s="13" t="s">
        <v>9592</v>
      </c>
      <c r="I3768" s="13" t="s">
        <v>15545</v>
      </c>
      <c r="J3768" s="19">
        <v>564</v>
      </c>
      <c r="K3768" s="13" t="s">
        <v>9260</v>
      </c>
      <c r="L3768" s="26">
        <v>43172</v>
      </c>
      <c r="M3768" s="19">
        <v>564</v>
      </c>
      <c r="N3768" s="13" t="s">
        <v>9260</v>
      </c>
      <c r="O3768" s="21">
        <v>0</v>
      </c>
      <c r="P3768" s="13" t="s">
        <v>9257</v>
      </c>
      <c r="Q3768" s="26">
        <v>43173</v>
      </c>
    </row>
    <row r="3769" spans="1:17" x14ac:dyDescent="0.25">
      <c r="A3769" s="12" t="str">
        <f t="shared" si="58"/>
        <v>ACQM</v>
      </c>
      <c r="B3769" s="13" t="s">
        <v>15536</v>
      </c>
      <c r="C3769" s="13" t="s">
        <v>10851</v>
      </c>
      <c r="D3769" s="13" t="s">
        <v>15537</v>
      </c>
      <c r="E3769" s="13" t="s">
        <v>788</v>
      </c>
      <c r="F3769" s="13" t="s">
        <v>9384</v>
      </c>
      <c r="G3769" s="13" t="s">
        <v>11216</v>
      </c>
      <c r="H3769" s="13" t="s">
        <v>9592</v>
      </c>
      <c r="I3769" s="13" t="s">
        <v>15546</v>
      </c>
      <c r="J3769" s="19">
        <v>552</v>
      </c>
      <c r="K3769" s="13" t="s">
        <v>9260</v>
      </c>
      <c r="L3769" s="26">
        <v>43172</v>
      </c>
      <c r="M3769" s="19">
        <v>552</v>
      </c>
      <c r="N3769" s="13" t="s">
        <v>9260</v>
      </c>
      <c r="O3769" s="21">
        <v>0</v>
      </c>
      <c r="P3769" s="13" t="s">
        <v>9257</v>
      </c>
      <c r="Q3769" s="26">
        <v>43173</v>
      </c>
    </row>
    <row r="3770" spans="1:17" x14ac:dyDescent="0.25">
      <c r="A3770" s="12" t="str">
        <f t="shared" si="58"/>
        <v>ACQE</v>
      </c>
      <c r="B3770" s="13" t="s">
        <v>15547</v>
      </c>
      <c r="C3770" s="13" t="s">
        <v>10259</v>
      </c>
      <c r="D3770" s="13" t="s">
        <v>15548</v>
      </c>
      <c r="E3770" s="13" t="s">
        <v>788</v>
      </c>
      <c r="F3770" s="13" t="s">
        <v>9384</v>
      </c>
      <c r="G3770" s="13" t="s">
        <v>11216</v>
      </c>
      <c r="H3770" s="13" t="s">
        <v>9592</v>
      </c>
      <c r="I3770" s="13" t="s">
        <v>15549</v>
      </c>
      <c r="J3770" s="19">
        <v>682</v>
      </c>
      <c r="K3770" s="13" t="s">
        <v>9260</v>
      </c>
      <c r="L3770" s="26">
        <v>43172</v>
      </c>
      <c r="M3770" s="19">
        <v>682</v>
      </c>
      <c r="N3770" s="13" t="s">
        <v>9260</v>
      </c>
      <c r="O3770" s="21">
        <v>0</v>
      </c>
      <c r="P3770" s="13" t="s">
        <v>9257</v>
      </c>
      <c r="Q3770" s="26">
        <v>43173</v>
      </c>
    </row>
    <row r="3771" spans="1:17" x14ac:dyDescent="0.25">
      <c r="A3771" s="12" t="str">
        <f t="shared" si="58"/>
        <v>ACQE</v>
      </c>
      <c r="B3771" s="13" t="s">
        <v>15547</v>
      </c>
      <c r="C3771" s="13" t="s">
        <v>10267</v>
      </c>
      <c r="D3771" s="13" t="s">
        <v>15548</v>
      </c>
      <c r="E3771" s="13" t="s">
        <v>788</v>
      </c>
      <c r="F3771" s="13" t="s">
        <v>9384</v>
      </c>
      <c r="G3771" s="13" t="s">
        <v>11216</v>
      </c>
      <c r="H3771" s="13" t="s">
        <v>9592</v>
      </c>
      <c r="I3771" s="13" t="s">
        <v>15550</v>
      </c>
      <c r="J3771" s="19">
        <v>650</v>
      </c>
      <c r="K3771" s="13" t="s">
        <v>9260</v>
      </c>
      <c r="L3771" s="26">
        <v>43172</v>
      </c>
      <c r="M3771" s="19">
        <v>650</v>
      </c>
      <c r="N3771" s="13" t="s">
        <v>9260</v>
      </c>
      <c r="O3771" s="21">
        <v>0</v>
      </c>
      <c r="P3771" s="13" t="s">
        <v>9257</v>
      </c>
      <c r="Q3771" s="26">
        <v>43173</v>
      </c>
    </row>
    <row r="3772" spans="1:17" x14ac:dyDescent="0.25">
      <c r="A3772" s="12" t="str">
        <f t="shared" si="58"/>
        <v>ACQE</v>
      </c>
      <c r="B3772" s="13" t="s">
        <v>15547</v>
      </c>
      <c r="C3772" s="13" t="s">
        <v>10304</v>
      </c>
      <c r="D3772" s="13" t="s">
        <v>15548</v>
      </c>
      <c r="E3772" s="13" t="s">
        <v>788</v>
      </c>
      <c r="F3772" s="13" t="s">
        <v>9384</v>
      </c>
      <c r="G3772" s="13" t="s">
        <v>11216</v>
      </c>
      <c r="H3772" s="13" t="s">
        <v>9592</v>
      </c>
      <c r="I3772" s="13" t="s">
        <v>15551</v>
      </c>
      <c r="J3772" s="19">
        <v>636</v>
      </c>
      <c r="K3772" s="13" t="s">
        <v>9260</v>
      </c>
      <c r="L3772" s="26">
        <v>43172</v>
      </c>
      <c r="M3772" s="19">
        <v>636</v>
      </c>
      <c r="N3772" s="13" t="s">
        <v>9260</v>
      </c>
      <c r="O3772" s="21">
        <v>0</v>
      </c>
      <c r="P3772" s="13" t="s">
        <v>9257</v>
      </c>
      <c r="Q3772" s="26">
        <v>43173</v>
      </c>
    </row>
    <row r="3773" spans="1:17" x14ac:dyDescent="0.25">
      <c r="A3773" s="12" t="str">
        <f t="shared" si="58"/>
        <v>ACQE</v>
      </c>
      <c r="B3773" s="13" t="s">
        <v>15547</v>
      </c>
      <c r="C3773" s="13" t="s">
        <v>10269</v>
      </c>
      <c r="D3773" s="13" t="s">
        <v>15548</v>
      </c>
      <c r="E3773" s="13" t="s">
        <v>788</v>
      </c>
      <c r="F3773" s="13" t="s">
        <v>9384</v>
      </c>
      <c r="G3773" s="13" t="s">
        <v>11216</v>
      </c>
      <c r="H3773" s="13" t="s">
        <v>9592</v>
      </c>
      <c r="I3773" s="13" t="s">
        <v>15552</v>
      </c>
      <c r="J3773" s="19">
        <v>590</v>
      </c>
      <c r="K3773" s="13" t="s">
        <v>9260</v>
      </c>
      <c r="L3773" s="26">
        <v>43172</v>
      </c>
      <c r="M3773" s="19">
        <v>590</v>
      </c>
      <c r="N3773" s="13" t="s">
        <v>9260</v>
      </c>
      <c r="O3773" s="21">
        <v>0</v>
      </c>
      <c r="P3773" s="13" t="s">
        <v>9257</v>
      </c>
      <c r="Q3773" s="26">
        <v>43173</v>
      </c>
    </row>
    <row r="3774" spans="1:17" x14ac:dyDescent="0.25">
      <c r="A3774" s="12" t="str">
        <f t="shared" si="58"/>
        <v>ACQE</v>
      </c>
      <c r="B3774" s="13" t="s">
        <v>15547</v>
      </c>
      <c r="C3774" s="13" t="s">
        <v>10307</v>
      </c>
      <c r="D3774" s="13" t="s">
        <v>15548</v>
      </c>
      <c r="E3774" s="13" t="s">
        <v>788</v>
      </c>
      <c r="F3774" s="13" t="s">
        <v>9384</v>
      </c>
      <c r="G3774" s="13" t="s">
        <v>11216</v>
      </c>
      <c r="H3774" s="13" t="s">
        <v>9592</v>
      </c>
      <c r="I3774" s="13" t="s">
        <v>15553</v>
      </c>
      <c r="J3774" s="19">
        <v>576</v>
      </c>
      <c r="K3774" s="13" t="s">
        <v>9260</v>
      </c>
      <c r="L3774" s="26">
        <v>43172</v>
      </c>
      <c r="M3774" s="19">
        <v>576</v>
      </c>
      <c r="N3774" s="13" t="s">
        <v>9260</v>
      </c>
      <c r="O3774" s="21">
        <v>0</v>
      </c>
      <c r="P3774" s="13" t="s">
        <v>9257</v>
      </c>
      <c r="Q3774" s="26">
        <v>43173</v>
      </c>
    </row>
    <row r="3775" spans="1:17" x14ac:dyDescent="0.25">
      <c r="A3775" s="12" t="str">
        <f t="shared" si="58"/>
        <v>ACQE</v>
      </c>
      <c r="B3775" s="13" t="s">
        <v>15547</v>
      </c>
      <c r="C3775" s="13" t="s">
        <v>10316</v>
      </c>
      <c r="D3775" s="13" t="s">
        <v>15548</v>
      </c>
      <c r="E3775" s="13" t="s">
        <v>788</v>
      </c>
      <c r="F3775" s="13" t="s">
        <v>9384</v>
      </c>
      <c r="G3775" s="13" t="s">
        <v>11216</v>
      </c>
      <c r="H3775" s="13" t="s">
        <v>9592</v>
      </c>
      <c r="I3775" s="13" t="s">
        <v>15554</v>
      </c>
      <c r="J3775" s="19">
        <v>572</v>
      </c>
      <c r="K3775" s="13" t="s">
        <v>9260</v>
      </c>
      <c r="L3775" s="26">
        <v>43172</v>
      </c>
      <c r="M3775" s="19">
        <v>572</v>
      </c>
      <c r="N3775" s="13" t="s">
        <v>9260</v>
      </c>
      <c r="O3775" s="21">
        <v>0</v>
      </c>
      <c r="P3775" s="13" t="s">
        <v>9257</v>
      </c>
      <c r="Q3775" s="26">
        <v>43173</v>
      </c>
    </row>
    <row r="3776" spans="1:17" x14ac:dyDescent="0.25">
      <c r="A3776" s="12" t="str">
        <f t="shared" si="58"/>
        <v>ACQE</v>
      </c>
      <c r="B3776" s="13" t="s">
        <v>15547</v>
      </c>
      <c r="C3776" s="13" t="s">
        <v>10660</v>
      </c>
      <c r="D3776" s="13" t="s">
        <v>15548</v>
      </c>
      <c r="E3776" s="13" t="s">
        <v>788</v>
      </c>
      <c r="F3776" s="13" t="s">
        <v>9384</v>
      </c>
      <c r="G3776" s="13" t="s">
        <v>11216</v>
      </c>
      <c r="H3776" s="13" t="s">
        <v>9592</v>
      </c>
      <c r="I3776" s="13" t="s">
        <v>15555</v>
      </c>
      <c r="J3776" s="19">
        <v>572</v>
      </c>
      <c r="K3776" s="13" t="s">
        <v>9260</v>
      </c>
      <c r="L3776" s="26">
        <v>43172</v>
      </c>
      <c r="M3776" s="19">
        <v>572</v>
      </c>
      <c r="N3776" s="13" t="s">
        <v>9260</v>
      </c>
      <c r="O3776" s="21">
        <v>0</v>
      </c>
      <c r="P3776" s="13" t="s">
        <v>9257</v>
      </c>
      <c r="Q3776" s="26">
        <v>43173</v>
      </c>
    </row>
    <row r="3777" spans="1:17" x14ac:dyDescent="0.25">
      <c r="A3777" s="12" t="str">
        <f t="shared" si="58"/>
        <v>ACQE</v>
      </c>
      <c r="B3777" s="13" t="s">
        <v>15547</v>
      </c>
      <c r="C3777" s="13" t="s">
        <v>10742</v>
      </c>
      <c r="D3777" s="13" t="s">
        <v>15548</v>
      </c>
      <c r="E3777" s="13" t="s">
        <v>788</v>
      </c>
      <c r="F3777" s="13" t="s">
        <v>9384</v>
      </c>
      <c r="G3777" s="13" t="s">
        <v>11216</v>
      </c>
      <c r="H3777" s="13" t="s">
        <v>9592</v>
      </c>
      <c r="I3777" s="13" t="s">
        <v>15556</v>
      </c>
      <c r="J3777" s="19">
        <v>550</v>
      </c>
      <c r="K3777" s="13" t="s">
        <v>9260</v>
      </c>
      <c r="L3777" s="26">
        <v>43172</v>
      </c>
      <c r="M3777" s="19">
        <v>550</v>
      </c>
      <c r="N3777" s="13" t="s">
        <v>9260</v>
      </c>
      <c r="O3777" s="21">
        <v>0</v>
      </c>
      <c r="P3777" s="13" t="s">
        <v>9257</v>
      </c>
      <c r="Q3777" s="26">
        <v>43173</v>
      </c>
    </row>
    <row r="3778" spans="1:17" x14ac:dyDescent="0.25">
      <c r="A3778" s="12" t="str">
        <f t="shared" si="58"/>
        <v>ACQE</v>
      </c>
      <c r="B3778" s="13" t="s">
        <v>15547</v>
      </c>
      <c r="C3778" s="13" t="s">
        <v>10851</v>
      </c>
      <c r="D3778" s="13" t="s">
        <v>15548</v>
      </c>
      <c r="E3778" s="13" t="s">
        <v>788</v>
      </c>
      <c r="F3778" s="13" t="s">
        <v>9384</v>
      </c>
      <c r="G3778" s="13" t="s">
        <v>11216</v>
      </c>
      <c r="H3778" s="13" t="s">
        <v>9592</v>
      </c>
      <c r="I3778" s="13" t="s">
        <v>15557</v>
      </c>
      <c r="J3778" s="19">
        <v>534</v>
      </c>
      <c r="K3778" s="13" t="s">
        <v>9260</v>
      </c>
      <c r="L3778" s="26">
        <v>43172</v>
      </c>
      <c r="M3778" s="19">
        <v>534</v>
      </c>
      <c r="N3778" s="13" t="s">
        <v>9260</v>
      </c>
      <c r="O3778" s="21">
        <v>0</v>
      </c>
      <c r="P3778" s="13" t="s">
        <v>9257</v>
      </c>
      <c r="Q3778" s="26">
        <v>43173</v>
      </c>
    </row>
    <row r="3779" spans="1:17" x14ac:dyDescent="0.25">
      <c r="A3779" s="12" t="str">
        <f t="shared" ref="A3779:A3842" si="59">LEFT(I3779,4)</f>
        <v>ACGP</v>
      </c>
      <c r="B3779" s="13" t="s">
        <v>15558</v>
      </c>
      <c r="C3779" s="13" t="s">
        <v>10259</v>
      </c>
      <c r="D3779" s="13" t="s">
        <v>15559</v>
      </c>
      <c r="E3779" s="13" t="s">
        <v>788</v>
      </c>
      <c r="F3779" s="13" t="s">
        <v>9384</v>
      </c>
      <c r="G3779" s="13" t="s">
        <v>12651</v>
      </c>
      <c r="H3779" s="13" t="s">
        <v>9446</v>
      </c>
      <c r="I3779" s="13" t="s">
        <v>15560</v>
      </c>
      <c r="J3779" s="19">
        <v>748</v>
      </c>
      <c r="K3779" s="13" t="s">
        <v>9260</v>
      </c>
      <c r="L3779" s="26">
        <v>43180</v>
      </c>
      <c r="M3779" s="19">
        <v>748</v>
      </c>
      <c r="N3779" s="13" t="s">
        <v>9260</v>
      </c>
      <c r="O3779" s="21">
        <v>0</v>
      </c>
      <c r="P3779" s="13" t="s">
        <v>9257</v>
      </c>
      <c r="Q3779" s="26">
        <v>43181</v>
      </c>
    </row>
    <row r="3780" spans="1:17" x14ac:dyDescent="0.25">
      <c r="A3780" s="12" t="str">
        <f t="shared" si="59"/>
        <v>ACGP</v>
      </c>
      <c r="B3780" s="13" t="s">
        <v>15558</v>
      </c>
      <c r="C3780" s="13" t="s">
        <v>10267</v>
      </c>
      <c r="D3780" s="13" t="s">
        <v>15559</v>
      </c>
      <c r="E3780" s="13" t="s">
        <v>788</v>
      </c>
      <c r="F3780" s="13" t="s">
        <v>9384</v>
      </c>
      <c r="G3780" s="13" t="s">
        <v>12651</v>
      </c>
      <c r="H3780" s="13" t="s">
        <v>9446</v>
      </c>
      <c r="I3780" s="13" t="s">
        <v>15561</v>
      </c>
      <c r="J3780" s="19">
        <v>376</v>
      </c>
      <c r="K3780" s="13" t="s">
        <v>9260</v>
      </c>
      <c r="L3780" s="26">
        <v>43180</v>
      </c>
      <c r="M3780" s="19">
        <v>376</v>
      </c>
      <c r="N3780" s="13" t="s">
        <v>9260</v>
      </c>
      <c r="O3780" s="21">
        <v>0</v>
      </c>
      <c r="P3780" s="13" t="s">
        <v>9257</v>
      </c>
      <c r="Q3780" s="26">
        <v>43181</v>
      </c>
    </row>
    <row r="3781" spans="1:17" x14ac:dyDescent="0.25">
      <c r="A3781" s="12" t="str">
        <f t="shared" si="59"/>
        <v>ACGP</v>
      </c>
      <c r="B3781" s="13" t="s">
        <v>15558</v>
      </c>
      <c r="C3781" s="13" t="s">
        <v>10304</v>
      </c>
      <c r="D3781" s="13" t="s">
        <v>15559</v>
      </c>
      <c r="E3781" s="13" t="s">
        <v>788</v>
      </c>
      <c r="F3781" s="13" t="s">
        <v>9384</v>
      </c>
      <c r="G3781" s="13" t="s">
        <v>12651</v>
      </c>
      <c r="H3781" s="13" t="s">
        <v>9446</v>
      </c>
      <c r="I3781" s="13" t="s">
        <v>15562</v>
      </c>
      <c r="J3781" s="19">
        <v>374</v>
      </c>
      <c r="K3781" s="13" t="s">
        <v>9260</v>
      </c>
      <c r="L3781" s="26">
        <v>43180</v>
      </c>
      <c r="M3781" s="19">
        <v>374</v>
      </c>
      <c r="N3781" s="13" t="s">
        <v>9260</v>
      </c>
      <c r="O3781" s="21">
        <v>0</v>
      </c>
      <c r="P3781" s="13" t="s">
        <v>9257</v>
      </c>
      <c r="Q3781" s="26">
        <v>43181</v>
      </c>
    </row>
    <row r="3782" spans="1:17" x14ac:dyDescent="0.25">
      <c r="A3782" s="12" t="str">
        <f t="shared" si="59"/>
        <v>ACGP</v>
      </c>
      <c r="B3782" s="13" t="s">
        <v>15558</v>
      </c>
      <c r="C3782" s="13" t="s">
        <v>10269</v>
      </c>
      <c r="D3782" s="13" t="s">
        <v>15559</v>
      </c>
      <c r="E3782" s="13" t="s">
        <v>788</v>
      </c>
      <c r="F3782" s="13" t="s">
        <v>9384</v>
      </c>
      <c r="G3782" s="13" t="s">
        <v>12651</v>
      </c>
      <c r="H3782" s="13" t="s">
        <v>9446</v>
      </c>
      <c r="I3782" s="13" t="s">
        <v>15563</v>
      </c>
      <c r="J3782" s="19">
        <v>374</v>
      </c>
      <c r="K3782" s="13" t="s">
        <v>9260</v>
      </c>
      <c r="L3782" s="26">
        <v>43180</v>
      </c>
      <c r="M3782" s="19">
        <v>374</v>
      </c>
      <c r="N3782" s="13" t="s">
        <v>9260</v>
      </c>
      <c r="O3782" s="21">
        <v>0</v>
      </c>
      <c r="P3782" s="13" t="s">
        <v>9257</v>
      </c>
      <c r="Q3782" s="26">
        <v>43181</v>
      </c>
    </row>
    <row r="3783" spans="1:17" x14ac:dyDescent="0.25">
      <c r="A3783" s="12" t="str">
        <f t="shared" si="59"/>
        <v>ACQL</v>
      </c>
      <c r="B3783" s="13" t="s">
        <v>15564</v>
      </c>
      <c r="C3783" s="13" t="s">
        <v>10259</v>
      </c>
      <c r="D3783" s="13" t="s">
        <v>15565</v>
      </c>
      <c r="E3783" s="13" t="s">
        <v>788</v>
      </c>
      <c r="F3783" s="13" t="s">
        <v>9384</v>
      </c>
      <c r="G3783" s="13" t="s">
        <v>11216</v>
      </c>
      <c r="H3783" s="13" t="s">
        <v>9592</v>
      </c>
      <c r="I3783" s="13" t="s">
        <v>15566</v>
      </c>
      <c r="J3783" s="19">
        <v>646</v>
      </c>
      <c r="K3783" s="13" t="s">
        <v>9260</v>
      </c>
      <c r="L3783" s="26">
        <v>43178</v>
      </c>
      <c r="M3783" s="19">
        <v>646</v>
      </c>
      <c r="N3783" s="13" t="s">
        <v>9260</v>
      </c>
      <c r="O3783" s="21">
        <v>0</v>
      </c>
      <c r="P3783" s="13" t="s">
        <v>9257</v>
      </c>
      <c r="Q3783" s="26">
        <v>43179</v>
      </c>
    </row>
    <row r="3784" spans="1:17" x14ac:dyDescent="0.25">
      <c r="A3784" s="12" t="str">
        <f t="shared" si="59"/>
        <v>ACQL</v>
      </c>
      <c r="B3784" s="13" t="s">
        <v>15564</v>
      </c>
      <c r="C3784" s="13" t="s">
        <v>10267</v>
      </c>
      <c r="D3784" s="13" t="s">
        <v>15565</v>
      </c>
      <c r="E3784" s="13" t="s">
        <v>788</v>
      </c>
      <c r="F3784" s="13" t="s">
        <v>9384</v>
      </c>
      <c r="G3784" s="13" t="s">
        <v>11216</v>
      </c>
      <c r="H3784" s="13" t="s">
        <v>9592</v>
      </c>
      <c r="I3784" s="13" t="s">
        <v>15567</v>
      </c>
      <c r="J3784" s="19">
        <v>622</v>
      </c>
      <c r="K3784" s="13" t="s">
        <v>9260</v>
      </c>
      <c r="L3784" s="26">
        <v>43178</v>
      </c>
      <c r="M3784" s="19">
        <v>622</v>
      </c>
      <c r="N3784" s="13" t="s">
        <v>9260</v>
      </c>
      <c r="O3784" s="21">
        <v>0</v>
      </c>
      <c r="P3784" s="13" t="s">
        <v>9257</v>
      </c>
      <c r="Q3784" s="26">
        <v>43179</v>
      </c>
    </row>
    <row r="3785" spans="1:17" x14ac:dyDescent="0.25">
      <c r="A3785" s="12" t="str">
        <f t="shared" si="59"/>
        <v>ACQL</v>
      </c>
      <c r="B3785" s="13" t="s">
        <v>15564</v>
      </c>
      <c r="C3785" s="13" t="s">
        <v>10304</v>
      </c>
      <c r="D3785" s="13" t="s">
        <v>15565</v>
      </c>
      <c r="E3785" s="13" t="s">
        <v>788</v>
      </c>
      <c r="F3785" s="13" t="s">
        <v>9384</v>
      </c>
      <c r="G3785" s="13" t="s">
        <v>11216</v>
      </c>
      <c r="H3785" s="13" t="s">
        <v>9592</v>
      </c>
      <c r="I3785" s="13" t="s">
        <v>15568</v>
      </c>
      <c r="J3785" s="19">
        <v>614</v>
      </c>
      <c r="K3785" s="13" t="s">
        <v>9260</v>
      </c>
      <c r="L3785" s="26">
        <v>43178</v>
      </c>
      <c r="M3785" s="19">
        <v>614</v>
      </c>
      <c r="N3785" s="13" t="s">
        <v>9260</v>
      </c>
      <c r="O3785" s="21">
        <v>0</v>
      </c>
      <c r="P3785" s="13" t="s">
        <v>9257</v>
      </c>
      <c r="Q3785" s="26">
        <v>43179</v>
      </c>
    </row>
    <row r="3786" spans="1:17" x14ac:dyDescent="0.25">
      <c r="A3786" s="12" t="str">
        <f t="shared" si="59"/>
        <v>ACQL</v>
      </c>
      <c r="B3786" s="13" t="s">
        <v>15564</v>
      </c>
      <c r="C3786" s="13" t="s">
        <v>10269</v>
      </c>
      <c r="D3786" s="13" t="s">
        <v>15565</v>
      </c>
      <c r="E3786" s="13" t="s">
        <v>788</v>
      </c>
      <c r="F3786" s="13" t="s">
        <v>9384</v>
      </c>
      <c r="G3786" s="13" t="s">
        <v>11216</v>
      </c>
      <c r="H3786" s="13" t="s">
        <v>9592</v>
      </c>
      <c r="I3786" s="13" t="s">
        <v>15569</v>
      </c>
      <c r="J3786" s="19">
        <v>602</v>
      </c>
      <c r="K3786" s="13" t="s">
        <v>9260</v>
      </c>
      <c r="L3786" s="26">
        <v>43178</v>
      </c>
      <c r="M3786" s="19">
        <v>602</v>
      </c>
      <c r="N3786" s="13" t="s">
        <v>9260</v>
      </c>
      <c r="O3786" s="21">
        <v>0</v>
      </c>
      <c r="P3786" s="13" t="s">
        <v>9257</v>
      </c>
      <c r="Q3786" s="26">
        <v>43179</v>
      </c>
    </row>
    <row r="3787" spans="1:17" x14ac:dyDescent="0.25">
      <c r="A3787" s="12" t="str">
        <f t="shared" si="59"/>
        <v>ACQL</v>
      </c>
      <c r="B3787" s="13" t="s">
        <v>15564</v>
      </c>
      <c r="C3787" s="13" t="s">
        <v>10307</v>
      </c>
      <c r="D3787" s="13" t="s">
        <v>15565</v>
      </c>
      <c r="E3787" s="13" t="s">
        <v>788</v>
      </c>
      <c r="F3787" s="13" t="s">
        <v>9384</v>
      </c>
      <c r="G3787" s="13" t="s">
        <v>11216</v>
      </c>
      <c r="H3787" s="13" t="s">
        <v>9592</v>
      </c>
      <c r="I3787" s="13" t="s">
        <v>15570</v>
      </c>
      <c r="J3787" s="19">
        <v>596</v>
      </c>
      <c r="K3787" s="13" t="s">
        <v>9260</v>
      </c>
      <c r="L3787" s="26">
        <v>43178</v>
      </c>
      <c r="M3787" s="19">
        <v>596</v>
      </c>
      <c r="N3787" s="13" t="s">
        <v>9260</v>
      </c>
      <c r="O3787" s="21">
        <v>0</v>
      </c>
      <c r="P3787" s="13" t="s">
        <v>9257</v>
      </c>
      <c r="Q3787" s="26">
        <v>43179</v>
      </c>
    </row>
    <row r="3788" spans="1:17" x14ac:dyDescent="0.25">
      <c r="A3788" s="12" t="str">
        <f t="shared" si="59"/>
        <v>ACQL</v>
      </c>
      <c r="B3788" s="13" t="s">
        <v>15564</v>
      </c>
      <c r="C3788" s="13" t="s">
        <v>10316</v>
      </c>
      <c r="D3788" s="13" t="s">
        <v>15565</v>
      </c>
      <c r="E3788" s="13" t="s">
        <v>788</v>
      </c>
      <c r="F3788" s="13" t="s">
        <v>9384</v>
      </c>
      <c r="G3788" s="13" t="s">
        <v>11216</v>
      </c>
      <c r="H3788" s="13" t="s">
        <v>9592</v>
      </c>
      <c r="I3788" s="13" t="s">
        <v>15571</v>
      </c>
      <c r="J3788" s="19">
        <v>592</v>
      </c>
      <c r="K3788" s="13" t="s">
        <v>9260</v>
      </c>
      <c r="L3788" s="26">
        <v>43178</v>
      </c>
      <c r="M3788" s="19">
        <v>592</v>
      </c>
      <c r="N3788" s="13" t="s">
        <v>9260</v>
      </c>
      <c r="O3788" s="21">
        <v>0</v>
      </c>
      <c r="P3788" s="13" t="s">
        <v>9257</v>
      </c>
      <c r="Q3788" s="26">
        <v>43179</v>
      </c>
    </row>
    <row r="3789" spans="1:17" x14ac:dyDescent="0.25">
      <c r="A3789" s="12" t="str">
        <f t="shared" si="59"/>
        <v>ACQL</v>
      </c>
      <c r="B3789" s="13" t="s">
        <v>15564</v>
      </c>
      <c r="C3789" s="13" t="s">
        <v>10660</v>
      </c>
      <c r="D3789" s="13" t="s">
        <v>15565</v>
      </c>
      <c r="E3789" s="13" t="s">
        <v>788</v>
      </c>
      <c r="F3789" s="13" t="s">
        <v>9384</v>
      </c>
      <c r="G3789" s="13" t="s">
        <v>11216</v>
      </c>
      <c r="H3789" s="13" t="s">
        <v>9592</v>
      </c>
      <c r="I3789" s="13" t="s">
        <v>15572</v>
      </c>
      <c r="J3789" s="19">
        <v>588</v>
      </c>
      <c r="K3789" s="13" t="s">
        <v>9260</v>
      </c>
      <c r="L3789" s="26">
        <v>43178</v>
      </c>
      <c r="M3789" s="19">
        <v>588</v>
      </c>
      <c r="N3789" s="13" t="s">
        <v>9260</v>
      </c>
      <c r="O3789" s="21">
        <v>0</v>
      </c>
      <c r="P3789" s="13" t="s">
        <v>9257</v>
      </c>
      <c r="Q3789" s="26">
        <v>43179</v>
      </c>
    </row>
    <row r="3790" spans="1:17" x14ac:dyDescent="0.25">
      <c r="A3790" s="12" t="str">
        <f t="shared" si="59"/>
        <v>ACQL</v>
      </c>
      <c r="B3790" s="13" t="s">
        <v>15564</v>
      </c>
      <c r="C3790" s="13" t="s">
        <v>10742</v>
      </c>
      <c r="D3790" s="13" t="s">
        <v>15565</v>
      </c>
      <c r="E3790" s="13" t="s">
        <v>788</v>
      </c>
      <c r="F3790" s="13" t="s">
        <v>9384</v>
      </c>
      <c r="G3790" s="13" t="s">
        <v>11216</v>
      </c>
      <c r="H3790" s="13" t="s">
        <v>9592</v>
      </c>
      <c r="I3790" s="13" t="s">
        <v>15573</v>
      </c>
      <c r="J3790" s="19">
        <v>550</v>
      </c>
      <c r="K3790" s="13" t="s">
        <v>9260</v>
      </c>
      <c r="L3790" s="26">
        <v>43178</v>
      </c>
      <c r="M3790" s="19">
        <v>550</v>
      </c>
      <c r="N3790" s="13" t="s">
        <v>9260</v>
      </c>
      <c r="O3790" s="21">
        <v>0</v>
      </c>
      <c r="P3790" s="13" t="s">
        <v>9257</v>
      </c>
      <c r="Q3790" s="26">
        <v>43179</v>
      </c>
    </row>
    <row r="3791" spans="1:17" x14ac:dyDescent="0.25">
      <c r="A3791" s="12" t="str">
        <f t="shared" si="59"/>
        <v>ACQL</v>
      </c>
      <c r="B3791" s="13" t="s">
        <v>15564</v>
      </c>
      <c r="C3791" s="13" t="s">
        <v>10851</v>
      </c>
      <c r="D3791" s="13" t="s">
        <v>15565</v>
      </c>
      <c r="E3791" s="13" t="s">
        <v>788</v>
      </c>
      <c r="F3791" s="13" t="s">
        <v>9384</v>
      </c>
      <c r="G3791" s="13" t="s">
        <v>11216</v>
      </c>
      <c r="H3791" s="13" t="s">
        <v>9592</v>
      </c>
      <c r="I3791" s="13" t="s">
        <v>15574</v>
      </c>
      <c r="J3791" s="19">
        <v>392</v>
      </c>
      <c r="K3791" s="13" t="s">
        <v>9260</v>
      </c>
      <c r="L3791" s="26">
        <v>43178</v>
      </c>
      <c r="M3791" s="19">
        <v>392</v>
      </c>
      <c r="N3791" s="13" t="s">
        <v>9260</v>
      </c>
      <c r="O3791" s="21">
        <v>0</v>
      </c>
      <c r="P3791" s="13" t="s">
        <v>9257</v>
      </c>
      <c r="Q3791" s="26">
        <v>43179</v>
      </c>
    </row>
    <row r="3792" spans="1:17" x14ac:dyDescent="0.25">
      <c r="A3792" s="12" t="str">
        <f t="shared" si="59"/>
        <v>ADFG</v>
      </c>
      <c r="B3792" s="13" t="s">
        <v>15575</v>
      </c>
      <c r="C3792" s="13" t="s">
        <v>10267</v>
      </c>
      <c r="D3792" s="13" t="s">
        <v>15027</v>
      </c>
      <c r="E3792" s="13" t="s">
        <v>262</v>
      </c>
      <c r="F3792" s="13" t="s">
        <v>9585</v>
      </c>
      <c r="G3792" s="13" t="s">
        <v>12956</v>
      </c>
      <c r="H3792" s="13" t="s">
        <v>10016</v>
      </c>
      <c r="I3792" s="13" t="s">
        <v>15576</v>
      </c>
      <c r="J3792" s="19">
        <v>534</v>
      </c>
      <c r="K3792" s="13" t="s">
        <v>9260</v>
      </c>
      <c r="L3792" s="26">
        <v>43179</v>
      </c>
      <c r="M3792" s="19">
        <v>534</v>
      </c>
      <c r="N3792" s="13" t="s">
        <v>9260</v>
      </c>
      <c r="O3792" s="21">
        <v>0</v>
      </c>
      <c r="P3792" s="13" t="s">
        <v>9257</v>
      </c>
      <c r="Q3792" s="26">
        <v>43180</v>
      </c>
    </row>
    <row r="3793" spans="1:17" x14ac:dyDescent="0.25">
      <c r="A3793" s="12" t="str">
        <f t="shared" si="59"/>
        <v>ADFG</v>
      </c>
      <c r="B3793" s="13" t="s">
        <v>15575</v>
      </c>
      <c r="C3793" s="13" t="s">
        <v>10269</v>
      </c>
      <c r="D3793" s="13" t="s">
        <v>15027</v>
      </c>
      <c r="E3793" s="13" t="s">
        <v>262</v>
      </c>
      <c r="F3793" s="13" t="s">
        <v>9585</v>
      </c>
      <c r="G3793" s="13" t="s">
        <v>12956</v>
      </c>
      <c r="H3793" s="13" t="s">
        <v>10016</v>
      </c>
      <c r="I3793" s="13" t="s">
        <v>15577</v>
      </c>
      <c r="J3793" s="19">
        <v>400</v>
      </c>
      <c r="K3793" s="13" t="s">
        <v>9260</v>
      </c>
      <c r="L3793" s="26">
        <v>43179</v>
      </c>
      <c r="M3793" s="19">
        <v>400</v>
      </c>
      <c r="N3793" s="13" t="s">
        <v>9260</v>
      </c>
      <c r="O3793" s="21">
        <v>0</v>
      </c>
      <c r="P3793" s="13" t="s">
        <v>9257</v>
      </c>
      <c r="Q3793" s="26">
        <v>43180</v>
      </c>
    </row>
    <row r="3794" spans="1:17" x14ac:dyDescent="0.25">
      <c r="A3794" s="12" t="str">
        <f t="shared" si="59"/>
        <v>ADFG</v>
      </c>
      <c r="B3794" s="13" t="s">
        <v>15575</v>
      </c>
      <c r="C3794" s="13" t="s">
        <v>10307</v>
      </c>
      <c r="D3794" s="13" t="s">
        <v>15027</v>
      </c>
      <c r="E3794" s="13" t="s">
        <v>262</v>
      </c>
      <c r="F3794" s="13" t="s">
        <v>9585</v>
      </c>
      <c r="G3794" s="13" t="s">
        <v>12956</v>
      </c>
      <c r="H3794" s="13" t="s">
        <v>10016</v>
      </c>
      <c r="I3794" s="13" t="s">
        <v>15578</v>
      </c>
      <c r="J3794" s="19">
        <v>266</v>
      </c>
      <c r="K3794" s="13" t="s">
        <v>9260</v>
      </c>
      <c r="L3794" s="26">
        <v>43179</v>
      </c>
      <c r="M3794" s="19">
        <v>266</v>
      </c>
      <c r="N3794" s="13" t="s">
        <v>9260</v>
      </c>
      <c r="O3794" s="21">
        <v>0</v>
      </c>
      <c r="P3794" s="13" t="s">
        <v>9257</v>
      </c>
      <c r="Q3794" s="26">
        <v>43180</v>
      </c>
    </row>
    <row r="3795" spans="1:17" x14ac:dyDescent="0.25">
      <c r="A3795" s="12" t="str">
        <f t="shared" si="59"/>
        <v>ADFG</v>
      </c>
      <c r="B3795" s="13" t="s">
        <v>15575</v>
      </c>
      <c r="C3795" s="13" t="s">
        <v>10660</v>
      </c>
      <c r="D3795" s="13" t="s">
        <v>15027</v>
      </c>
      <c r="E3795" s="13" t="s">
        <v>262</v>
      </c>
      <c r="F3795" s="13" t="s">
        <v>9585</v>
      </c>
      <c r="G3795" s="13" t="s">
        <v>12956</v>
      </c>
      <c r="H3795" s="13" t="s">
        <v>10016</v>
      </c>
      <c r="I3795" s="13" t="s">
        <v>15579</v>
      </c>
      <c r="J3795" s="19">
        <v>136</v>
      </c>
      <c r="K3795" s="13" t="s">
        <v>9260</v>
      </c>
      <c r="L3795" s="26">
        <v>43179</v>
      </c>
      <c r="M3795" s="19">
        <v>136</v>
      </c>
      <c r="N3795" s="13" t="s">
        <v>9260</v>
      </c>
      <c r="O3795" s="21">
        <v>0</v>
      </c>
      <c r="P3795" s="13" t="s">
        <v>9257</v>
      </c>
      <c r="Q3795" s="26">
        <v>43180</v>
      </c>
    </row>
    <row r="3796" spans="1:17" x14ac:dyDescent="0.25">
      <c r="A3796" s="12" t="str">
        <f t="shared" si="59"/>
        <v>ADFG</v>
      </c>
      <c r="B3796" s="13" t="s">
        <v>15575</v>
      </c>
      <c r="C3796" s="13" t="s">
        <v>10742</v>
      </c>
      <c r="D3796" s="13" t="s">
        <v>15027</v>
      </c>
      <c r="E3796" s="13" t="s">
        <v>262</v>
      </c>
      <c r="F3796" s="13" t="s">
        <v>9585</v>
      </c>
      <c r="G3796" s="13" t="s">
        <v>12956</v>
      </c>
      <c r="H3796" s="13" t="s">
        <v>10016</v>
      </c>
      <c r="I3796" s="13" t="s">
        <v>15580</v>
      </c>
      <c r="J3796" s="19">
        <v>134</v>
      </c>
      <c r="K3796" s="13" t="s">
        <v>9260</v>
      </c>
      <c r="L3796" s="26">
        <v>43179</v>
      </c>
      <c r="M3796" s="19">
        <v>134</v>
      </c>
      <c r="N3796" s="13" t="s">
        <v>9260</v>
      </c>
      <c r="O3796" s="21">
        <v>0</v>
      </c>
      <c r="P3796" s="13" t="s">
        <v>9257</v>
      </c>
      <c r="Q3796" s="26">
        <v>43180</v>
      </c>
    </row>
    <row r="3797" spans="1:17" x14ac:dyDescent="0.25">
      <c r="A3797" s="12" t="str">
        <f t="shared" si="59"/>
        <v>ADFG</v>
      </c>
      <c r="B3797" s="13" t="s">
        <v>15575</v>
      </c>
      <c r="C3797" s="13" t="s">
        <v>10851</v>
      </c>
      <c r="D3797" s="13" t="s">
        <v>15027</v>
      </c>
      <c r="E3797" s="13" t="s">
        <v>262</v>
      </c>
      <c r="F3797" s="13" t="s">
        <v>9585</v>
      </c>
      <c r="G3797" s="13" t="s">
        <v>12956</v>
      </c>
      <c r="H3797" s="13" t="s">
        <v>10016</v>
      </c>
      <c r="I3797" s="13" t="s">
        <v>15581</v>
      </c>
      <c r="J3797" s="19">
        <v>132</v>
      </c>
      <c r="K3797" s="13" t="s">
        <v>9260</v>
      </c>
      <c r="L3797" s="26">
        <v>43179</v>
      </c>
      <c r="M3797" s="19">
        <v>132</v>
      </c>
      <c r="N3797" s="13" t="s">
        <v>9260</v>
      </c>
      <c r="O3797" s="21">
        <v>0</v>
      </c>
      <c r="P3797" s="13" t="s">
        <v>9257</v>
      </c>
      <c r="Q3797" s="26">
        <v>43180</v>
      </c>
    </row>
    <row r="3798" spans="1:17" x14ac:dyDescent="0.25">
      <c r="A3798" s="12" t="str">
        <f t="shared" si="59"/>
        <v>ADFG</v>
      </c>
      <c r="B3798" s="13" t="s">
        <v>15582</v>
      </c>
      <c r="C3798" s="13" t="s">
        <v>10259</v>
      </c>
      <c r="D3798" s="13" t="s">
        <v>15027</v>
      </c>
      <c r="E3798" s="13" t="s">
        <v>3233</v>
      </c>
      <c r="F3798" s="13" t="s">
        <v>9585</v>
      </c>
      <c r="G3798" s="13" t="s">
        <v>12948</v>
      </c>
      <c r="H3798" s="13" t="s">
        <v>9810</v>
      </c>
      <c r="I3798" s="13" t="s">
        <v>15583</v>
      </c>
      <c r="J3798" s="19">
        <v>752</v>
      </c>
      <c r="K3798" s="13" t="s">
        <v>9260</v>
      </c>
      <c r="L3798" s="26">
        <v>43179</v>
      </c>
      <c r="M3798" s="19">
        <v>752</v>
      </c>
      <c r="N3798" s="13" t="s">
        <v>9260</v>
      </c>
      <c r="O3798" s="21">
        <v>0</v>
      </c>
      <c r="P3798" s="13" t="s">
        <v>9257</v>
      </c>
      <c r="Q3798" s="26">
        <v>43180</v>
      </c>
    </row>
    <row r="3799" spans="1:17" x14ac:dyDescent="0.25">
      <c r="A3799" s="12" t="str">
        <f t="shared" si="59"/>
        <v>ADFG</v>
      </c>
      <c r="B3799" s="13" t="s">
        <v>15582</v>
      </c>
      <c r="C3799" s="13" t="s">
        <v>10267</v>
      </c>
      <c r="D3799" s="13" t="s">
        <v>15027</v>
      </c>
      <c r="E3799" s="13" t="s">
        <v>3233</v>
      </c>
      <c r="F3799" s="13" t="s">
        <v>9585</v>
      </c>
      <c r="G3799" s="13" t="s">
        <v>12948</v>
      </c>
      <c r="H3799" s="13" t="s">
        <v>9810</v>
      </c>
      <c r="I3799" s="13" t="s">
        <v>15584</v>
      </c>
      <c r="J3799" s="19">
        <v>646</v>
      </c>
      <c r="K3799" s="13" t="s">
        <v>9260</v>
      </c>
      <c r="L3799" s="26">
        <v>43179</v>
      </c>
      <c r="M3799" s="19">
        <v>646</v>
      </c>
      <c r="N3799" s="13" t="s">
        <v>9260</v>
      </c>
      <c r="O3799" s="21">
        <v>0</v>
      </c>
      <c r="P3799" s="13" t="s">
        <v>9257</v>
      </c>
      <c r="Q3799" s="26">
        <v>43180</v>
      </c>
    </row>
    <row r="3800" spans="1:17" x14ac:dyDescent="0.25">
      <c r="A3800" s="12" t="str">
        <f t="shared" si="59"/>
        <v>ADFG</v>
      </c>
      <c r="B3800" s="13" t="s">
        <v>15582</v>
      </c>
      <c r="C3800" s="13" t="s">
        <v>10304</v>
      </c>
      <c r="D3800" s="13" t="s">
        <v>15027</v>
      </c>
      <c r="E3800" s="13" t="s">
        <v>3233</v>
      </c>
      <c r="F3800" s="13" t="s">
        <v>9585</v>
      </c>
      <c r="G3800" s="13" t="s">
        <v>12948</v>
      </c>
      <c r="H3800" s="13" t="s">
        <v>9810</v>
      </c>
      <c r="I3800" s="13" t="s">
        <v>15585</v>
      </c>
      <c r="J3800" s="19">
        <v>218</v>
      </c>
      <c r="K3800" s="13" t="s">
        <v>9260</v>
      </c>
      <c r="L3800" s="26">
        <v>43179</v>
      </c>
      <c r="M3800" s="19">
        <v>218</v>
      </c>
      <c r="N3800" s="13" t="s">
        <v>9260</v>
      </c>
      <c r="O3800" s="21">
        <v>0</v>
      </c>
      <c r="P3800" s="13" t="s">
        <v>9257</v>
      </c>
      <c r="Q3800" s="26">
        <v>43180</v>
      </c>
    </row>
    <row r="3801" spans="1:17" x14ac:dyDescent="0.25">
      <c r="A3801" s="12" t="str">
        <f t="shared" si="59"/>
        <v>ADHQ</v>
      </c>
      <c r="B3801" s="13" t="s">
        <v>15586</v>
      </c>
      <c r="C3801" s="13" t="s">
        <v>10259</v>
      </c>
      <c r="D3801" s="13" t="s">
        <v>15027</v>
      </c>
      <c r="E3801" s="13" t="s">
        <v>262</v>
      </c>
      <c r="F3801" s="13" t="s">
        <v>9585</v>
      </c>
      <c r="G3801" s="13" t="s">
        <v>12956</v>
      </c>
      <c r="H3801" s="13" t="s">
        <v>10016</v>
      </c>
      <c r="I3801" s="13" t="s">
        <v>15587</v>
      </c>
      <c r="J3801" s="19">
        <v>798</v>
      </c>
      <c r="K3801" s="13" t="s">
        <v>9260</v>
      </c>
      <c r="L3801" s="26">
        <v>43182</v>
      </c>
      <c r="M3801" s="19">
        <v>798</v>
      </c>
      <c r="N3801" s="13" t="s">
        <v>9260</v>
      </c>
      <c r="O3801" s="21">
        <v>0</v>
      </c>
      <c r="P3801" s="13" t="s">
        <v>9257</v>
      </c>
      <c r="Q3801" s="26">
        <v>43185</v>
      </c>
    </row>
    <row r="3802" spans="1:17" x14ac:dyDescent="0.25">
      <c r="A3802" s="12" t="str">
        <f t="shared" si="59"/>
        <v>ADHQ</v>
      </c>
      <c r="B3802" s="13" t="s">
        <v>15586</v>
      </c>
      <c r="C3802" s="13" t="s">
        <v>10267</v>
      </c>
      <c r="D3802" s="13" t="s">
        <v>15027</v>
      </c>
      <c r="E3802" s="13" t="s">
        <v>262</v>
      </c>
      <c r="F3802" s="13" t="s">
        <v>9585</v>
      </c>
      <c r="G3802" s="13" t="s">
        <v>12956</v>
      </c>
      <c r="H3802" s="13" t="s">
        <v>10016</v>
      </c>
      <c r="I3802" s="13" t="s">
        <v>15588</v>
      </c>
      <c r="J3802" s="19">
        <v>666</v>
      </c>
      <c r="K3802" s="13" t="s">
        <v>9260</v>
      </c>
      <c r="L3802" s="26">
        <v>43182</v>
      </c>
      <c r="M3802" s="19">
        <v>666</v>
      </c>
      <c r="N3802" s="13" t="s">
        <v>9260</v>
      </c>
      <c r="O3802" s="21">
        <v>0</v>
      </c>
      <c r="P3802" s="13" t="s">
        <v>9257</v>
      </c>
      <c r="Q3802" s="26">
        <v>43185</v>
      </c>
    </row>
    <row r="3803" spans="1:17" x14ac:dyDescent="0.25">
      <c r="A3803" s="12" t="str">
        <f t="shared" si="59"/>
        <v>ADHQ</v>
      </c>
      <c r="B3803" s="13" t="s">
        <v>15586</v>
      </c>
      <c r="C3803" s="13" t="s">
        <v>10304</v>
      </c>
      <c r="D3803" s="13" t="s">
        <v>15027</v>
      </c>
      <c r="E3803" s="13" t="s">
        <v>262</v>
      </c>
      <c r="F3803" s="13" t="s">
        <v>9585</v>
      </c>
      <c r="G3803" s="13" t="s">
        <v>12956</v>
      </c>
      <c r="H3803" s="13" t="s">
        <v>10016</v>
      </c>
      <c r="I3803" s="13" t="s">
        <v>15589</v>
      </c>
      <c r="J3803" s="19">
        <v>536</v>
      </c>
      <c r="K3803" s="13" t="s">
        <v>9260</v>
      </c>
      <c r="L3803" s="26">
        <v>43182</v>
      </c>
      <c r="M3803" s="19">
        <v>536</v>
      </c>
      <c r="N3803" s="13" t="s">
        <v>9260</v>
      </c>
      <c r="O3803" s="21">
        <v>0</v>
      </c>
      <c r="P3803" s="13" t="s">
        <v>9257</v>
      </c>
      <c r="Q3803" s="26">
        <v>43185</v>
      </c>
    </row>
    <row r="3804" spans="1:17" x14ac:dyDescent="0.25">
      <c r="A3804" s="12" t="str">
        <f t="shared" si="59"/>
        <v>ADHQ</v>
      </c>
      <c r="B3804" s="13" t="s">
        <v>15586</v>
      </c>
      <c r="C3804" s="13" t="s">
        <v>10269</v>
      </c>
      <c r="D3804" s="13" t="s">
        <v>15027</v>
      </c>
      <c r="E3804" s="13" t="s">
        <v>262</v>
      </c>
      <c r="F3804" s="13" t="s">
        <v>9585</v>
      </c>
      <c r="G3804" s="13" t="s">
        <v>12956</v>
      </c>
      <c r="H3804" s="13" t="s">
        <v>10016</v>
      </c>
      <c r="I3804" s="13" t="s">
        <v>15590</v>
      </c>
      <c r="J3804" s="19">
        <v>536</v>
      </c>
      <c r="K3804" s="13" t="s">
        <v>9260</v>
      </c>
      <c r="L3804" s="26">
        <v>43182</v>
      </c>
      <c r="M3804" s="19">
        <v>536</v>
      </c>
      <c r="N3804" s="13" t="s">
        <v>9260</v>
      </c>
      <c r="O3804" s="21">
        <v>0</v>
      </c>
      <c r="P3804" s="13" t="s">
        <v>9257</v>
      </c>
      <c r="Q3804" s="26">
        <v>43185</v>
      </c>
    </row>
    <row r="3805" spans="1:17" x14ac:dyDescent="0.25">
      <c r="A3805" s="12" t="str">
        <f t="shared" si="59"/>
        <v>ADHQ</v>
      </c>
      <c r="B3805" s="13" t="s">
        <v>15591</v>
      </c>
      <c r="C3805" s="13" t="s">
        <v>10259</v>
      </c>
      <c r="D3805" s="13" t="s">
        <v>15027</v>
      </c>
      <c r="E3805" s="13" t="s">
        <v>3233</v>
      </c>
      <c r="F3805" s="13" t="s">
        <v>9585</v>
      </c>
      <c r="G3805" s="13" t="s">
        <v>12948</v>
      </c>
      <c r="H3805" s="13" t="s">
        <v>9810</v>
      </c>
      <c r="I3805" s="13" t="s">
        <v>15592</v>
      </c>
      <c r="J3805" s="19">
        <v>864</v>
      </c>
      <c r="K3805" s="13" t="s">
        <v>9260</v>
      </c>
      <c r="L3805" s="26">
        <v>43182</v>
      </c>
      <c r="M3805" s="19">
        <v>864</v>
      </c>
      <c r="N3805" s="13" t="s">
        <v>9260</v>
      </c>
      <c r="O3805" s="21">
        <v>0</v>
      </c>
      <c r="P3805" s="13" t="s">
        <v>9257</v>
      </c>
      <c r="Q3805" s="26">
        <v>43185</v>
      </c>
    </row>
    <row r="3806" spans="1:17" x14ac:dyDescent="0.25">
      <c r="A3806" s="12" t="str">
        <f t="shared" si="59"/>
        <v>ADHQ</v>
      </c>
      <c r="B3806" s="13" t="s">
        <v>15591</v>
      </c>
      <c r="C3806" s="13" t="s">
        <v>10267</v>
      </c>
      <c r="D3806" s="13" t="s">
        <v>15027</v>
      </c>
      <c r="E3806" s="13" t="s">
        <v>3233</v>
      </c>
      <c r="F3806" s="13" t="s">
        <v>9585</v>
      </c>
      <c r="G3806" s="13" t="s">
        <v>12948</v>
      </c>
      <c r="H3806" s="13" t="s">
        <v>9810</v>
      </c>
      <c r="I3806" s="13" t="s">
        <v>15593</v>
      </c>
      <c r="J3806" s="19">
        <v>220</v>
      </c>
      <c r="K3806" s="13" t="s">
        <v>9260</v>
      </c>
      <c r="L3806" s="26">
        <v>43182</v>
      </c>
      <c r="M3806" s="19">
        <v>220</v>
      </c>
      <c r="N3806" s="13" t="s">
        <v>9260</v>
      </c>
      <c r="O3806" s="21">
        <v>0</v>
      </c>
      <c r="P3806" s="13" t="s">
        <v>9257</v>
      </c>
      <c r="Q3806" s="26">
        <v>43185</v>
      </c>
    </row>
    <row r="3807" spans="1:17" x14ac:dyDescent="0.25">
      <c r="A3807" s="12" t="str">
        <f t="shared" si="59"/>
        <v>ACQK</v>
      </c>
      <c r="B3807" s="13" t="s">
        <v>15594</v>
      </c>
      <c r="C3807" s="13" t="s">
        <v>10259</v>
      </c>
      <c r="D3807" s="13" t="s">
        <v>15595</v>
      </c>
      <c r="E3807" s="13" t="s">
        <v>788</v>
      </c>
      <c r="F3807" s="13" t="s">
        <v>9384</v>
      </c>
      <c r="G3807" s="13" t="s">
        <v>11216</v>
      </c>
      <c r="H3807" s="13" t="s">
        <v>9592</v>
      </c>
      <c r="I3807" s="13" t="s">
        <v>15596</v>
      </c>
      <c r="J3807" s="19">
        <v>678</v>
      </c>
      <c r="K3807" s="13" t="s">
        <v>9260</v>
      </c>
      <c r="L3807" s="26">
        <v>43187</v>
      </c>
      <c r="M3807" s="19">
        <v>678</v>
      </c>
      <c r="N3807" s="13" t="s">
        <v>9260</v>
      </c>
      <c r="O3807" s="21">
        <v>0</v>
      </c>
      <c r="P3807" s="13" t="s">
        <v>9257</v>
      </c>
      <c r="Q3807" s="26">
        <v>43188</v>
      </c>
    </row>
    <row r="3808" spans="1:17" x14ac:dyDescent="0.25">
      <c r="A3808" s="12" t="str">
        <f t="shared" si="59"/>
        <v>ACQK</v>
      </c>
      <c r="B3808" s="13" t="s">
        <v>15594</v>
      </c>
      <c r="C3808" s="13" t="s">
        <v>10267</v>
      </c>
      <c r="D3808" s="13" t="s">
        <v>15595</v>
      </c>
      <c r="E3808" s="13" t="s">
        <v>788</v>
      </c>
      <c r="F3808" s="13" t="s">
        <v>9384</v>
      </c>
      <c r="G3808" s="13" t="s">
        <v>11216</v>
      </c>
      <c r="H3808" s="13" t="s">
        <v>9592</v>
      </c>
      <c r="I3808" s="13" t="s">
        <v>15597</v>
      </c>
      <c r="J3808" s="19">
        <v>630</v>
      </c>
      <c r="K3808" s="13" t="s">
        <v>9260</v>
      </c>
      <c r="L3808" s="26">
        <v>43187</v>
      </c>
      <c r="M3808" s="19">
        <v>630</v>
      </c>
      <c r="N3808" s="13" t="s">
        <v>9260</v>
      </c>
      <c r="O3808" s="21">
        <v>0</v>
      </c>
      <c r="P3808" s="13" t="s">
        <v>9257</v>
      </c>
      <c r="Q3808" s="26">
        <v>43188</v>
      </c>
    </row>
    <row r="3809" spans="1:17" x14ac:dyDescent="0.25">
      <c r="A3809" s="12" t="str">
        <f t="shared" si="59"/>
        <v>ACQK</v>
      </c>
      <c r="B3809" s="13" t="s">
        <v>15594</v>
      </c>
      <c r="C3809" s="13" t="s">
        <v>10304</v>
      </c>
      <c r="D3809" s="13" t="s">
        <v>15595</v>
      </c>
      <c r="E3809" s="13" t="s">
        <v>788</v>
      </c>
      <c r="F3809" s="13" t="s">
        <v>9384</v>
      </c>
      <c r="G3809" s="13" t="s">
        <v>11216</v>
      </c>
      <c r="H3809" s="13" t="s">
        <v>9592</v>
      </c>
      <c r="I3809" s="13" t="s">
        <v>15598</v>
      </c>
      <c r="J3809" s="19">
        <v>624</v>
      </c>
      <c r="K3809" s="13" t="s">
        <v>9260</v>
      </c>
      <c r="L3809" s="26">
        <v>43187</v>
      </c>
      <c r="M3809" s="19">
        <v>624</v>
      </c>
      <c r="N3809" s="13" t="s">
        <v>9260</v>
      </c>
      <c r="O3809" s="21">
        <v>0</v>
      </c>
      <c r="P3809" s="13" t="s">
        <v>9257</v>
      </c>
      <c r="Q3809" s="26">
        <v>43188</v>
      </c>
    </row>
    <row r="3810" spans="1:17" x14ac:dyDescent="0.25">
      <c r="A3810" s="12" t="str">
        <f t="shared" si="59"/>
        <v>ACQK</v>
      </c>
      <c r="B3810" s="13" t="s">
        <v>15594</v>
      </c>
      <c r="C3810" s="13" t="s">
        <v>10269</v>
      </c>
      <c r="D3810" s="13" t="s">
        <v>15595</v>
      </c>
      <c r="E3810" s="13" t="s">
        <v>788</v>
      </c>
      <c r="F3810" s="13" t="s">
        <v>9384</v>
      </c>
      <c r="G3810" s="13" t="s">
        <v>11216</v>
      </c>
      <c r="H3810" s="13" t="s">
        <v>9592</v>
      </c>
      <c r="I3810" s="13" t="s">
        <v>15599</v>
      </c>
      <c r="J3810" s="19">
        <v>616</v>
      </c>
      <c r="K3810" s="13" t="s">
        <v>9260</v>
      </c>
      <c r="L3810" s="26">
        <v>43187</v>
      </c>
      <c r="M3810" s="19">
        <v>616</v>
      </c>
      <c r="N3810" s="13" t="s">
        <v>9260</v>
      </c>
      <c r="O3810" s="21">
        <v>0</v>
      </c>
      <c r="P3810" s="13" t="s">
        <v>9257</v>
      </c>
      <c r="Q3810" s="26">
        <v>43188</v>
      </c>
    </row>
    <row r="3811" spans="1:17" x14ac:dyDescent="0.25">
      <c r="A3811" s="12" t="str">
        <f t="shared" si="59"/>
        <v>ACQK</v>
      </c>
      <c r="B3811" s="13" t="s">
        <v>15594</v>
      </c>
      <c r="C3811" s="13" t="s">
        <v>10307</v>
      </c>
      <c r="D3811" s="13" t="s">
        <v>15595</v>
      </c>
      <c r="E3811" s="13" t="s">
        <v>788</v>
      </c>
      <c r="F3811" s="13" t="s">
        <v>9384</v>
      </c>
      <c r="G3811" s="13" t="s">
        <v>11216</v>
      </c>
      <c r="H3811" s="13" t="s">
        <v>9592</v>
      </c>
      <c r="I3811" s="13" t="s">
        <v>15600</v>
      </c>
      <c r="J3811" s="19">
        <v>610</v>
      </c>
      <c r="K3811" s="13" t="s">
        <v>9260</v>
      </c>
      <c r="L3811" s="26">
        <v>43187</v>
      </c>
      <c r="M3811" s="19">
        <v>610</v>
      </c>
      <c r="N3811" s="13" t="s">
        <v>9260</v>
      </c>
      <c r="O3811" s="21">
        <v>0</v>
      </c>
      <c r="P3811" s="13" t="s">
        <v>9257</v>
      </c>
      <c r="Q3811" s="26">
        <v>43188</v>
      </c>
    </row>
    <row r="3812" spans="1:17" x14ac:dyDescent="0.25">
      <c r="A3812" s="12" t="str">
        <f t="shared" si="59"/>
        <v>ACQK</v>
      </c>
      <c r="B3812" s="13" t="s">
        <v>15594</v>
      </c>
      <c r="C3812" s="13" t="s">
        <v>10316</v>
      </c>
      <c r="D3812" s="13" t="s">
        <v>15595</v>
      </c>
      <c r="E3812" s="13" t="s">
        <v>788</v>
      </c>
      <c r="F3812" s="13" t="s">
        <v>9384</v>
      </c>
      <c r="G3812" s="13" t="s">
        <v>11216</v>
      </c>
      <c r="H3812" s="13" t="s">
        <v>9592</v>
      </c>
      <c r="I3812" s="13" t="s">
        <v>15601</v>
      </c>
      <c r="J3812" s="19">
        <v>588</v>
      </c>
      <c r="K3812" s="13" t="s">
        <v>9260</v>
      </c>
      <c r="L3812" s="26">
        <v>43187</v>
      </c>
      <c r="M3812" s="19">
        <v>588</v>
      </c>
      <c r="N3812" s="13" t="s">
        <v>9260</v>
      </c>
      <c r="O3812" s="21">
        <v>0</v>
      </c>
      <c r="P3812" s="13" t="s">
        <v>9257</v>
      </c>
      <c r="Q3812" s="26">
        <v>43188</v>
      </c>
    </row>
    <row r="3813" spans="1:17" x14ac:dyDescent="0.25">
      <c r="A3813" s="12" t="str">
        <f t="shared" si="59"/>
        <v>ACQK</v>
      </c>
      <c r="B3813" s="13" t="s">
        <v>15594</v>
      </c>
      <c r="C3813" s="13" t="s">
        <v>10660</v>
      </c>
      <c r="D3813" s="13" t="s">
        <v>15595</v>
      </c>
      <c r="E3813" s="13" t="s">
        <v>788</v>
      </c>
      <c r="F3813" s="13" t="s">
        <v>9384</v>
      </c>
      <c r="G3813" s="13" t="s">
        <v>11216</v>
      </c>
      <c r="H3813" s="13" t="s">
        <v>9592</v>
      </c>
      <c r="I3813" s="13" t="s">
        <v>15602</v>
      </c>
      <c r="J3813" s="19">
        <v>574</v>
      </c>
      <c r="K3813" s="13" t="s">
        <v>9260</v>
      </c>
      <c r="L3813" s="26">
        <v>43187</v>
      </c>
      <c r="M3813" s="19">
        <v>574</v>
      </c>
      <c r="N3813" s="13" t="s">
        <v>9260</v>
      </c>
      <c r="O3813" s="21">
        <v>0</v>
      </c>
      <c r="P3813" s="13" t="s">
        <v>9257</v>
      </c>
      <c r="Q3813" s="26">
        <v>43188</v>
      </c>
    </row>
    <row r="3814" spans="1:17" x14ac:dyDescent="0.25">
      <c r="A3814" s="12" t="str">
        <f t="shared" si="59"/>
        <v>ACQK</v>
      </c>
      <c r="B3814" s="13" t="s">
        <v>15594</v>
      </c>
      <c r="C3814" s="13" t="s">
        <v>10742</v>
      </c>
      <c r="D3814" s="13" t="s">
        <v>15595</v>
      </c>
      <c r="E3814" s="13" t="s">
        <v>788</v>
      </c>
      <c r="F3814" s="13" t="s">
        <v>9384</v>
      </c>
      <c r="G3814" s="13" t="s">
        <v>11216</v>
      </c>
      <c r="H3814" s="13" t="s">
        <v>9592</v>
      </c>
      <c r="I3814" s="13" t="s">
        <v>15603</v>
      </c>
      <c r="J3814" s="19">
        <v>564</v>
      </c>
      <c r="K3814" s="13" t="s">
        <v>9260</v>
      </c>
      <c r="L3814" s="26">
        <v>43187</v>
      </c>
      <c r="M3814" s="19">
        <v>564</v>
      </c>
      <c r="N3814" s="13" t="s">
        <v>9260</v>
      </c>
      <c r="O3814" s="21">
        <v>0</v>
      </c>
      <c r="P3814" s="13" t="s">
        <v>9257</v>
      </c>
      <c r="Q3814" s="26">
        <v>43188</v>
      </c>
    </row>
    <row r="3815" spans="1:17" x14ac:dyDescent="0.25">
      <c r="A3815" s="12" t="str">
        <f t="shared" si="59"/>
        <v>ACQK</v>
      </c>
      <c r="B3815" s="13" t="s">
        <v>15594</v>
      </c>
      <c r="C3815" s="13" t="s">
        <v>10851</v>
      </c>
      <c r="D3815" s="13" t="s">
        <v>15595</v>
      </c>
      <c r="E3815" s="13" t="s">
        <v>788</v>
      </c>
      <c r="F3815" s="13" t="s">
        <v>9384</v>
      </c>
      <c r="G3815" s="13" t="s">
        <v>11216</v>
      </c>
      <c r="H3815" s="13" t="s">
        <v>9592</v>
      </c>
      <c r="I3815" s="13" t="s">
        <v>15604</v>
      </c>
      <c r="J3815" s="19">
        <v>288</v>
      </c>
      <c r="K3815" s="13" t="s">
        <v>9260</v>
      </c>
      <c r="L3815" s="26">
        <v>43187</v>
      </c>
      <c r="M3815" s="19">
        <v>288</v>
      </c>
      <c r="N3815" s="13" t="s">
        <v>9260</v>
      </c>
      <c r="O3815" s="21">
        <v>0</v>
      </c>
      <c r="P3815" s="13" t="s">
        <v>9257</v>
      </c>
      <c r="Q3815" s="26">
        <v>43188</v>
      </c>
    </row>
    <row r="3816" spans="1:17" x14ac:dyDescent="0.25">
      <c r="A3816" s="12" t="str">
        <f t="shared" si="59"/>
        <v>ACQK</v>
      </c>
      <c r="B3816" s="13" t="s">
        <v>15594</v>
      </c>
      <c r="C3816" s="13" t="s">
        <v>10853</v>
      </c>
      <c r="D3816" s="13" t="s">
        <v>15595</v>
      </c>
      <c r="E3816" s="13" t="s">
        <v>788</v>
      </c>
      <c r="F3816" s="13" t="s">
        <v>9384</v>
      </c>
      <c r="G3816" s="13" t="s">
        <v>11216</v>
      </c>
      <c r="H3816" s="13" t="s">
        <v>9592</v>
      </c>
      <c r="I3816" s="13" t="s">
        <v>15605</v>
      </c>
      <c r="J3816" s="19">
        <v>262</v>
      </c>
      <c r="K3816" s="13" t="s">
        <v>9260</v>
      </c>
      <c r="L3816" s="26">
        <v>43187</v>
      </c>
      <c r="M3816" s="19">
        <v>262</v>
      </c>
      <c r="N3816" s="13" t="s">
        <v>9260</v>
      </c>
      <c r="O3816" s="21">
        <v>0</v>
      </c>
      <c r="P3816" s="13" t="s">
        <v>9257</v>
      </c>
      <c r="Q3816" s="26">
        <v>43188</v>
      </c>
    </row>
    <row r="3817" spans="1:17" x14ac:dyDescent="0.25">
      <c r="A3817" s="12" t="str">
        <f t="shared" si="59"/>
        <v>ACQN</v>
      </c>
      <c r="B3817" s="13" t="s">
        <v>15606</v>
      </c>
      <c r="C3817" s="13" t="s">
        <v>10259</v>
      </c>
      <c r="D3817" s="13" t="s">
        <v>15607</v>
      </c>
      <c r="E3817" s="13" t="s">
        <v>788</v>
      </c>
      <c r="F3817" s="13" t="s">
        <v>9384</v>
      </c>
      <c r="G3817" s="13" t="s">
        <v>11216</v>
      </c>
      <c r="H3817" s="13" t="s">
        <v>9592</v>
      </c>
      <c r="I3817" s="13" t="s">
        <v>15608</v>
      </c>
      <c r="J3817" s="19">
        <v>660</v>
      </c>
      <c r="K3817" s="13" t="s">
        <v>9260</v>
      </c>
      <c r="L3817" s="26">
        <v>43187</v>
      </c>
      <c r="M3817" s="19">
        <v>660</v>
      </c>
      <c r="N3817" s="13" t="s">
        <v>9260</v>
      </c>
      <c r="O3817" s="21">
        <v>0</v>
      </c>
      <c r="P3817" s="13" t="s">
        <v>9257</v>
      </c>
      <c r="Q3817" s="26">
        <v>43188</v>
      </c>
    </row>
    <row r="3818" spans="1:17" x14ac:dyDescent="0.25">
      <c r="A3818" s="12" t="str">
        <f t="shared" si="59"/>
        <v>ACQN</v>
      </c>
      <c r="B3818" s="13" t="s">
        <v>15606</v>
      </c>
      <c r="C3818" s="13" t="s">
        <v>10267</v>
      </c>
      <c r="D3818" s="13" t="s">
        <v>15607</v>
      </c>
      <c r="E3818" s="13" t="s">
        <v>788</v>
      </c>
      <c r="F3818" s="13" t="s">
        <v>9384</v>
      </c>
      <c r="G3818" s="13" t="s">
        <v>11216</v>
      </c>
      <c r="H3818" s="13" t="s">
        <v>9592</v>
      </c>
      <c r="I3818" s="13" t="s">
        <v>15609</v>
      </c>
      <c r="J3818" s="19">
        <v>654</v>
      </c>
      <c r="K3818" s="13" t="s">
        <v>9260</v>
      </c>
      <c r="L3818" s="26">
        <v>43187</v>
      </c>
      <c r="M3818" s="19">
        <v>654</v>
      </c>
      <c r="N3818" s="13" t="s">
        <v>9260</v>
      </c>
      <c r="O3818" s="21">
        <v>0</v>
      </c>
      <c r="P3818" s="13" t="s">
        <v>9257</v>
      </c>
      <c r="Q3818" s="26">
        <v>43188</v>
      </c>
    </row>
    <row r="3819" spans="1:17" x14ac:dyDescent="0.25">
      <c r="A3819" s="12" t="str">
        <f t="shared" si="59"/>
        <v>ACQN</v>
      </c>
      <c r="B3819" s="13" t="s">
        <v>15606</v>
      </c>
      <c r="C3819" s="13" t="s">
        <v>10304</v>
      </c>
      <c r="D3819" s="13" t="s">
        <v>15607</v>
      </c>
      <c r="E3819" s="13" t="s">
        <v>788</v>
      </c>
      <c r="F3819" s="13" t="s">
        <v>9384</v>
      </c>
      <c r="G3819" s="13" t="s">
        <v>11216</v>
      </c>
      <c r="H3819" s="13" t="s">
        <v>9592</v>
      </c>
      <c r="I3819" s="13" t="s">
        <v>15610</v>
      </c>
      <c r="J3819" s="19">
        <v>652</v>
      </c>
      <c r="K3819" s="13" t="s">
        <v>9260</v>
      </c>
      <c r="L3819" s="26">
        <v>43187</v>
      </c>
      <c r="M3819" s="19">
        <v>652</v>
      </c>
      <c r="N3819" s="13" t="s">
        <v>9260</v>
      </c>
      <c r="O3819" s="21">
        <v>0</v>
      </c>
      <c r="P3819" s="13" t="s">
        <v>9257</v>
      </c>
      <c r="Q3819" s="26">
        <v>43188</v>
      </c>
    </row>
    <row r="3820" spans="1:17" x14ac:dyDescent="0.25">
      <c r="A3820" s="12" t="str">
        <f t="shared" si="59"/>
        <v>ACQN</v>
      </c>
      <c r="B3820" s="13" t="s">
        <v>15606</v>
      </c>
      <c r="C3820" s="13" t="s">
        <v>10269</v>
      </c>
      <c r="D3820" s="13" t="s">
        <v>15607</v>
      </c>
      <c r="E3820" s="13" t="s">
        <v>788</v>
      </c>
      <c r="F3820" s="13" t="s">
        <v>9384</v>
      </c>
      <c r="G3820" s="13" t="s">
        <v>11216</v>
      </c>
      <c r="H3820" s="13" t="s">
        <v>9592</v>
      </c>
      <c r="I3820" s="13" t="s">
        <v>15611</v>
      </c>
      <c r="J3820" s="19">
        <v>646</v>
      </c>
      <c r="K3820" s="13" t="s">
        <v>9260</v>
      </c>
      <c r="L3820" s="26">
        <v>43187</v>
      </c>
      <c r="M3820" s="19">
        <v>646</v>
      </c>
      <c r="N3820" s="13" t="s">
        <v>9260</v>
      </c>
      <c r="O3820" s="21">
        <v>0</v>
      </c>
      <c r="P3820" s="13" t="s">
        <v>9257</v>
      </c>
      <c r="Q3820" s="26">
        <v>43188</v>
      </c>
    </row>
    <row r="3821" spans="1:17" x14ac:dyDescent="0.25">
      <c r="A3821" s="12" t="str">
        <f t="shared" si="59"/>
        <v>ACQN</v>
      </c>
      <c r="B3821" s="13" t="s">
        <v>15606</v>
      </c>
      <c r="C3821" s="13" t="s">
        <v>10307</v>
      </c>
      <c r="D3821" s="13" t="s">
        <v>15607</v>
      </c>
      <c r="E3821" s="13" t="s">
        <v>788</v>
      </c>
      <c r="F3821" s="13" t="s">
        <v>9384</v>
      </c>
      <c r="G3821" s="13" t="s">
        <v>11216</v>
      </c>
      <c r="H3821" s="13" t="s">
        <v>9592</v>
      </c>
      <c r="I3821" s="13" t="s">
        <v>15612</v>
      </c>
      <c r="J3821" s="19">
        <v>612</v>
      </c>
      <c r="K3821" s="13" t="s">
        <v>9260</v>
      </c>
      <c r="L3821" s="26">
        <v>43187</v>
      </c>
      <c r="M3821" s="19">
        <v>612</v>
      </c>
      <c r="N3821" s="13" t="s">
        <v>9260</v>
      </c>
      <c r="O3821" s="21">
        <v>0</v>
      </c>
      <c r="P3821" s="13" t="s">
        <v>9257</v>
      </c>
      <c r="Q3821" s="26">
        <v>43188</v>
      </c>
    </row>
    <row r="3822" spans="1:17" x14ac:dyDescent="0.25">
      <c r="A3822" s="12" t="str">
        <f t="shared" si="59"/>
        <v>ACQN</v>
      </c>
      <c r="B3822" s="13" t="s">
        <v>15606</v>
      </c>
      <c r="C3822" s="13" t="s">
        <v>10316</v>
      </c>
      <c r="D3822" s="13" t="s">
        <v>15607</v>
      </c>
      <c r="E3822" s="13" t="s">
        <v>788</v>
      </c>
      <c r="F3822" s="13" t="s">
        <v>9384</v>
      </c>
      <c r="G3822" s="13" t="s">
        <v>11216</v>
      </c>
      <c r="H3822" s="13" t="s">
        <v>9592</v>
      </c>
      <c r="I3822" s="13" t="s">
        <v>15613</v>
      </c>
      <c r="J3822" s="19">
        <v>610</v>
      </c>
      <c r="K3822" s="13" t="s">
        <v>9260</v>
      </c>
      <c r="L3822" s="26">
        <v>43187</v>
      </c>
      <c r="M3822" s="19">
        <v>610</v>
      </c>
      <c r="N3822" s="13" t="s">
        <v>9260</v>
      </c>
      <c r="O3822" s="21">
        <v>0</v>
      </c>
      <c r="P3822" s="13" t="s">
        <v>9257</v>
      </c>
      <c r="Q3822" s="26">
        <v>43188</v>
      </c>
    </row>
    <row r="3823" spans="1:17" x14ac:dyDescent="0.25">
      <c r="A3823" s="12" t="str">
        <f t="shared" si="59"/>
        <v>ACQN</v>
      </c>
      <c r="B3823" s="13" t="s">
        <v>15606</v>
      </c>
      <c r="C3823" s="13" t="s">
        <v>10660</v>
      </c>
      <c r="D3823" s="13" t="s">
        <v>15607</v>
      </c>
      <c r="E3823" s="13" t="s">
        <v>788</v>
      </c>
      <c r="F3823" s="13" t="s">
        <v>9384</v>
      </c>
      <c r="G3823" s="13" t="s">
        <v>11216</v>
      </c>
      <c r="H3823" s="13" t="s">
        <v>9592</v>
      </c>
      <c r="I3823" s="13" t="s">
        <v>15614</v>
      </c>
      <c r="J3823" s="19">
        <v>586</v>
      </c>
      <c r="K3823" s="13" t="s">
        <v>9260</v>
      </c>
      <c r="L3823" s="26">
        <v>43187</v>
      </c>
      <c r="M3823" s="19">
        <v>586</v>
      </c>
      <c r="N3823" s="13" t="s">
        <v>9260</v>
      </c>
      <c r="O3823" s="21">
        <v>0</v>
      </c>
      <c r="P3823" s="13" t="s">
        <v>9257</v>
      </c>
      <c r="Q3823" s="26">
        <v>43188</v>
      </c>
    </row>
    <row r="3824" spans="1:17" x14ac:dyDescent="0.25">
      <c r="A3824" s="12" t="str">
        <f t="shared" si="59"/>
        <v>ACQN</v>
      </c>
      <c r="B3824" s="13" t="s">
        <v>15606</v>
      </c>
      <c r="C3824" s="13" t="s">
        <v>10742</v>
      </c>
      <c r="D3824" s="13" t="s">
        <v>15607</v>
      </c>
      <c r="E3824" s="13" t="s">
        <v>788</v>
      </c>
      <c r="F3824" s="13" t="s">
        <v>9384</v>
      </c>
      <c r="G3824" s="13" t="s">
        <v>11216</v>
      </c>
      <c r="H3824" s="13" t="s">
        <v>9592</v>
      </c>
      <c r="I3824" s="13" t="s">
        <v>15615</v>
      </c>
      <c r="J3824" s="19">
        <v>578</v>
      </c>
      <c r="K3824" s="13" t="s">
        <v>9260</v>
      </c>
      <c r="L3824" s="26">
        <v>43187</v>
      </c>
      <c r="M3824" s="19">
        <v>578</v>
      </c>
      <c r="N3824" s="13" t="s">
        <v>9260</v>
      </c>
      <c r="O3824" s="21">
        <v>0</v>
      </c>
      <c r="P3824" s="13" t="s">
        <v>9257</v>
      </c>
      <c r="Q3824" s="26">
        <v>43188</v>
      </c>
    </row>
    <row r="3825" spans="1:17" x14ac:dyDescent="0.25">
      <c r="A3825" s="12" t="str">
        <f t="shared" si="59"/>
        <v>ACQN</v>
      </c>
      <c r="B3825" s="13" t="s">
        <v>15606</v>
      </c>
      <c r="C3825" s="13" t="s">
        <v>10851</v>
      </c>
      <c r="D3825" s="13" t="s">
        <v>15607</v>
      </c>
      <c r="E3825" s="13" t="s">
        <v>788</v>
      </c>
      <c r="F3825" s="13" t="s">
        <v>9384</v>
      </c>
      <c r="G3825" s="13" t="s">
        <v>11216</v>
      </c>
      <c r="H3825" s="13" t="s">
        <v>9592</v>
      </c>
      <c r="I3825" s="13" t="s">
        <v>15616</v>
      </c>
      <c r="J3825" s="19">
        <v>534</v>
      </c>
      <c r="K3825" s="13" t="s">
        <v>9260</v>
      </c>
      <c r="L3825" s="26">
        <v>43187</v>
      </c>
      <c r="M3825" s="19">
        <v>534</v>
      </c>
      <c r="N3825" s="13" t="s">
        <v>9260</v>
      </c>
      <c r="O3825" s="21">
        <v>0</v>
      </c>
      <c r="P3825" s="13" t="s">
        <v>9257</v>
      </c>
      <c r="Q3825" s="26">
        <v>43188</v>
      </c>
    </row>
    <row r="3826" spans="1:17" x14ac:dyDescent="0.25">
      <c r="A3826" s="12" t="str">
        <f t="shared" si="59"/>
        <v>ADEG</v>
      </c>
      <c r="B3826" s="13" t="s">
        <v>15617</v>
      </c>
      <c r="C3826" s="13" t="s">
        <v>10259</v>
      </c>
      <c r="D3826" s="13" t="s">
        <v>15618</v>
      </c>
      <c r="E3826" s="13" t="s">
        <v>788</v>
      </c>
      <c r="F3826" s="13" t="s">
        <v>9384</v>
      </c>
      <c r="G3826" s="13" t="s">
        <v>12651</v>
      </c>
      <c r="H3826" s="13" t="s">
        <v>9446</v>
      </c>
      <c r="I3826" s="13" t="s">
        <v>15619</v>
      </c>
      <c r="J3826" s="19">
        <v>374</v>
      </c>
      <c r="K3826" s="13" t="s">
        <v>9260</v>
      </c>
      <c r="L3826" s="26">
        <v>43187</v>
      </c>
      <c r="M3826" s="19">
        <v>374</v>
      </c>
      <c r="N3826" s="13" t="s">
        <v>9260</v>
      </c>
      <c r="O3826" s="21">
        <v>0</v>
      </c>
      <c r="P3826" s="13" t="s">
        <v>9257</v>
      </c>
      <c r="Q3826" s="26">
        <v>43188</v>
      </c>
    </row>
    <row r="3827" spans="1:17" x14ac:dyDescent="0.25">
      <c r="A3827" s="12" t="str">
        <f t="shared" si="59"/>
        <v>ADEG</v>
      </c>
      <c r="B3827" s="13" t="s">
        <v>15617</v>
      </c>
      <c r="C3827" s="13" t="s">
        <v>10267</v>
      </c>
      <c r="D3827" s="13" t="s">
        <v>15618</v>
      </c>
      <c r="E3827" s="13" t="s">
        <v>788</v>
      </c>
      <c r="F3827" s="13" t="s">
        <v>9384</v>
      </c>
      <c r="G3827" s="13" t="s">
        <v>12651</v>
      </c>
      <c r="H3827" s="13" t="s">
        <v>9446</v>
      </c>
      <c r="I3827" s="13" t="s">
        <v>15620</v>
      </c>
      <c r="J3827" s="19">
        <v>374</v>
      </c>
      <c r="K3827" s="13" t="s">
        <v>9260</v>
      </c>
      <c r="L3827" s="26">
        <v>43187</v>
      </c>
      <c r="M3827" s="19">
        <v>374</v>
      </c>
      <c r="N3827" s="13" t="s">
        <v>9260</v>
      </c>
      <c r="O3827" s="21">
        <v>0</v>
      </c>
      <c r="P3827" s="13" t="s">
        <v>9257</v>
      </c>
      <c r="Q3827" s="26">
        <v>43188</v>
      </c>
    </row>
    <row r="3828" spans="1:17" x14ac:dyDescent="0.25">
      <c r="A3828" s="12" t="str">
        <f t="shared" si="59"/>
        <v>ADEG</v>
      </c>
      <c r="B3828" s="13" t="s">
        <v>15617</v>
      </c>
      <c r="C3828" s="13" t="s">
        <v>10304</v>
      </c>
      <c r="D3828" s="13" t="s">
        <v>15618</v>
      </c>
      <c r="E3828" s="13" t="s">
        <v>788</v>
      </c>
      <c r="F3828" s="13" t="s">
        <v>9384</v>
      </c>
      <c r="G3828" s="13" t="s">
        <v>12651</v>
      </c>
      <c r="H3828" s="13" t="s">
        <v>9446</v>
      </c>
      <c r="I3828" s="13" t="s">
        <v>15621</v>
      </c>
      <c r="J3828" s="19">
        <v>374</v>
      </c>
      <c r="K3828" s="13" t="s">
        <v>9260</v>
      </c>
      <c r="L3828" s="26">
        <v>43187</v>
      </c>
      <c r="M3828" s="19">
        <v>374</v>
      </c>
      <c r="N3828" s="13" t="s">
        <v>9260</v>
      </c>
      <c r="O3828" s="21">
        <v>0</v>
      </c>
      <c r="P3828" s="13" t="s">
        <v>9257</v>
      </c>
      <c r="Q3828" s="26">
        <v>43188</v>
      </c>
    </row>
    <row r="3829" spans="1:17" x14ac:dyDescent="0.25">
      <c r="A3829" s="12" t="str">
        <f t="shared" si="59"/>
        <v>ADEG</v>
      </c>
      <c r="B3829" s="13" t="s">
        <v>15617</v>
      </c>
      <c r="C3829" s="13" t="s">
        <v>10269</v>
      </c>
      <c r="D3829" s="13" t="s">
        <v>15618</v>
      </c>
      <c r="E3829" s="13" t="s">
        <v>788</v>
      </c>
      <c r="F3829" s="13" t="s">
        <v>9384</v>
      </c>
      <c r="G3829" s="13" t="s">
        <v>12651</v>
      </c>
      <c r="H3829" s="13" t="s">
        <v>9446</v>
      </c>
      <c r="I3829" s="13" t="s">
        <v>15622</v>
      </c>
      <c r="J3829" s="19">
        <v>372</v>
      </c>
      <c r="K3829" s="13" t="s">
        <v>9260</v>
      </c>
      <c r="L3829" s="26">
        <v>43187</v>
      </c>
      <c r="M3829" s="19">
        <v>372</v>
      </c>
      <c r="N3829" s="13" t="s">
        <v>9260</v>
      </c>
      <c r="O3829" s="21">
        <v>0</v>
      </c>
      <c r="P3829" s="13" t="s">
        <v>9257</v>
      </c>
      <c r="Q3829" s="26">
        <v>43188</v>
      </c>
    </row>
    <row r="3830" spans="1:17" x14ac:dyDescent="0.25">
      <c r="A3830" s="12" t="str">
        <f t="shared" si="59"/>
        <v>ACOS</v>
      </c>
      <c r="B3830" s="13" t="s">
        <v>15623</v>
      </c>
      <c r="C3830" s="13" t="s">
        <v>10259</v>
      </c>
      <c r="D3830" s="13" t="s">
        <v>15624</v>
      </c>
      <c r="E3830" s="13" t="s">
        <v>10391</v>
      </c>
      <c r="F3830" s="13" t="s">
        <v>9466</v>
      </c>
      <c r="G3830" s="13" t="s">
        <v>11473</v>
      </c>
      <c r="H3830" s="13" t="s">
        <v>9522</v>
      </c>
      <c r="I3830" s="13" t="s">
        <v>15625</v>
      </c>
      <c r="J3830" s="19">
        <v>130</v>
      </c>
      <c r="K3830" s="13" t="s">
        <v>9260</v>
      </c>
      <c r="L3830" s="26">
        <v>43187</v>
      </c>
      <c r="M3830" s="19">
        <v>130</v>
      </c>
      <c r="N3830" s="13" t="s">
        <v>9260</v>
      </c>
      <c r="O3830" s="21">
        <v>0</v>
      </c>
      <c r="P3830" s="13" t="s">
        <v>9257</v>
      </c>
      <c r="Q3830" s="26">
        <v>43188</v>
      </c>
    </row>
    <row r="3831" spans="1:17" x14ac:dyDescent="0.25">
      <c r="A3831" s="12" t="str">
        <f t="shared" si="59"/>
        <v>ACOS</v>
      </c>
      <c r="B3831" s="13" t="s">
        <v>15623</v>
      </c>
      <c r="C3831" s="13" t="s">
        <v>10267</v>
      </c>
      <c r="D3831" s="13" t="s">
        <v>15624</v>
      </c>
      <c r="E3831" s="13" t="s">
        <v>10391</v>
      </c>
      <c r="F3831" s="13" t="s">
        <v>9466</v>
      </c>
      <c r="G3831" s="13" t="s">
        <v>11473</v>
      </c>
      <c r="H3831" s="13" t="s">
        <v>9522</v>
      </c>
      <c r="I3831" s="13" t="s">
        <v>15626</v>
      </c>
      <c r="J3831" s="19">
        <v>128</v>
      </c>
      <c r="K3831" s="13" t="s">
        <v>9260</v>
      </c>
      <c r="L3831" s="26">
        <v>43187</v>
      </c>
      <c r="M3831" s="19">
        <v>128</v>
      </c>
      <c r="N3831" s="13" t="s">
        <v>9260</v>
      </c>
      <c r="O3831" s="21">
        <v>0</v>
      </c>
      <c r="P3831" s="13" t="s">
        <v>9257</v>
      </c>
      <c r="Q3831" s="26">
        <v>43188</v>
      </c>
    </row>
    <row r="3832" spans="1:17" x14ac:dyDescent="0.25">
      <c r="A3832" s="12" t="str">
        <f t="shared" si="59"/>
        <v>ACOS</v>
      </c>
      <c r="B3832" s="13" t="s">
        <v>15623</v>
      </c>
      <c r="C3832" s="13" t="s">
        <v>10304</v>
      </c>
      <c r="D3832" s="13" t="s">
        <v>15624</v>
      </c>
      <c r="E3832" s="13" t="s">
        <v>10391</v>
      </c>
      <c r="F3832" s="13" t="s">
        <v>9466</v>
      </c>
      <c r="G3832" s="13" t="s">
        <v>11473</v>
      </c>
      <c r="H3832" s="13" t="s">
        <v>9522</v>
      </c>
      <c r="I3832" s="13" t="s">
        <v>15627</v>
      </c>
      <c r="J3832" s="19">
        <v>128</v>
      </c>
      <c r="K3832" s="13" t="s">
        <v>9260</v>
      </c>
      <c r="L3832" s="26">
        <v>43187</v>
      </c>
      <c r="M3832" s="19">
        <v>128</v>
      </c>
      <c r="N3832" s="13" t="s">
        <v>9260</v>
      </c>
      <c r="O3832" s="21">
        <v>0</v>
      </c>
      <c r="P3832" s="13" t="s">
        <v>9257</v>
      </c>
      <c r="Q3832" s="26">
        <v>43188</v>
      </c>
    </row>
    <row r="3833" spans="1:17" x14ac:dyDescent="0.25">
      <c r="A3833" s="12" t="str">
        <f t="shared" si="59"/>
        <v>ACOS</v>
      </c>
      <c r="B3833" s="13" t="s">
        <v>15623</v>
      </c>
      <c r="C3833" s="13" t="s">
        <v>10269</v>
      </c>
      <c r="D3833" s="13" t="s">
        <v>15624</v>
      </c>
      <c r="E3833" s="13" t="s">
        <v>10391</v>
      </c>
      <c r="F3833" s="13" t="s">
        <v>9466</v>
      </c>
      <c r="G3833" s="13" t="s">
        <v>11473</v>
      </c>
      <c r="H3833" s="13" t="s">
        <v>9522</v>
      </c>
      <c r="I3833" s="13" t="s">
        <v>15628</v>
      </c>
      <c r="J3833" s="19">
        <v>82</v>
      </c>
      <c r="K3833" s="13" t="s">
        <v>9260</v>
      </c>
      <c r="L3833" s="26">
        <v>43187</v>
      </c>
      <c r="M3833" s="19">
        <v>82</v>
      </c>
      <c r="N3833" s="13" t="s">
        <v>9260</v>
      </c>
      <c r="O3833" s="21">
        <v>0</v>
      </c>
      <c r="P3833" s="13" t="s">
        <v>9257</v>
      </c>
      <c r="Q3833" s="26">
        <v>43188</v>
      </c>
    </row>
    <row r="3834" spans="1:17" x14ac:dyDescent="0.25">
      <c r="A3834" s="12" t="str">
        <f t="shared" si="59"/>
        <v>ACLU</v>
      </c>
      <c r="B3834" s="13" t="s">
        <v>15629</v>
      </c>
      <c r="C3834" s="13" t="s">
        <v>10259</v>
      </c>
      <c r="D3834" s="13" t="s">
        <v>14890</v>
      </c>
      <c r="E3834" s="13" t="s">
        <v>10391</v>
      </c>
      <c r="F3834" s="13" t="s">
        <v>9466</v>
      </c>
      <c r="G3834" s="13" t="s">
        <v>11513</v>
      </c>
      <c r="H3834" s="13" t="s">
        <v>9798</v>
      </c>
      <c r="I3834" s="13" t="s">
        <v>15630</v>
      </c>
      <c r="J3834" s="19">
        <v>460</v>
      </c>
      <c r="K3834" s="13" t="s">
        <v>9260</v>
      </c>
      <c r="L3834" s="26">
        <v>43187</v>
      </c>
      <c r="M3834" s="19">
        <v>460</v>
      </c>
      <c r="N3834" s="13" t="s">
        <v>9260</v>
      </c>
      <c r="O3834" s="21">
        <v>0</v>
      </c>
      <c r="P3834" s="13" t="s">
        <v>9257</v>
      </c>
      <c r="Q3834" s="26">
        <v>43188</v>
      </c>
    </row>
    <row r="3835" spans="1:17" x14ac:dyDescent="0.25">
      <c r="A3835" s="12" t="str">
        <f t="shared" si="59"/>
        <v>ACLU</v>
      </c>
      <c r="B3835" s="13" t="s">
        <v>15629</v>
      </c>
      <c r="C3835" s="13" t="s">
        <v>10267</v>
      </c>
      <c r="D3835" s="13" t="s">
        <v>14890</v>
      </c>
      <c r="E3835" s="13" t="s">
        <v>10391</v>
      </c>
      <c r="F3835" s="13" t="s">
        <v>9466</v>
      </c>
      <c r="G3835" s="13" t="s">
        <v>11513</v>
      </c>
      <c r="H3835" s="13" t="s">
        <v>9798</v>
      </c>
      <c r="I3835" s="13" t="s">
        <v>15631</v>
      </c>
      <c r="J3835" s="19">
        <v>460</v>
      </c>
      <c r="K3835" s="13" t="s">
        <v>9260</v>
      </c>
      <c r="L3835" s="26">
        <v>43187</v>
      </c>
      <c r="M3835" s="19">
        <v>460</v>
      </c>
      <c r="N3835" s="13" t="s">
        <v>9260</v>
      </c>
      <c r="O3835" s="21">
        <v>0</v>
      </c>
      <c r="P3835" s="13" t="s">
        <v>9257</v>
      </c>
      <c r="Q3835" s="26">
        <v>43188</v>
      </c>
    </row>
    <row r="3836" spans="1:17" x14ac:dyDescent="0.25">
      <c r="A3836" s="12" t="str">
        <f t="shared" si="59"/>
        <v>ACLU</v>
      </c>
      <c r="B3836" s="13" t="s">
        <v>15629</v>
      </c>
      <c r="C3836" s="13" t="s">
        <v>10304</v>
      </c>
      <c r="D3836" s="13" t="s">
        <v>14890</v>
      </c>
      <c r="E3836" s="13" t="s">
        <v>10391</v>
      </c>
      <c r="F3836" s="13" t="s">
        <v>9466</v>
      </c>
      <c r="G3836" s="13" t="s">
        <v>11513</v>
      </c>
      <c r="H3836" s="13" t="s">
        <v>9798</v>
      </c>
      <c r="I3836" s="13" t="s">
        <v>15632</v>
      </c>
      <c r="J3836" s="19">
        <v>418</v>
      </c>
      <c r="K3836" s="13" t="s">
        <v>9260</v>
      </c>
      <c r="L3836" s="26">
        <v>43187</v>
      </c>
      <c r="M3836" s="19">
        <v>418</v>
      </c>
      <c r="N3836" s="13" t="s">
        <v>9260</v>
      </c>
      <c r="O3836" s="21">
        <v>0</v>
      </c>
      <c r="P3836" s="13" t="s">
        <v>9257</v>
      </c>
      <c r="Q3836" s="26">
        <v>43188</v>
      </c>
    </row>
    <row r="3837" spans="1:17" x14ac:dyDescent="0.25">
      <c r="A3837" s="12" t="str">
        <f t="shared" si="59"/>
        <v>ADGW</v>
      </c>
      <c r="B3837" s="13" t="s">
        <v>15633</v>
      </c>
      <c r="C3837" s="13" t="s">
        <v>10259</v>
      </c>
      <c r="D3837" s="13" t="s">
        <v>15634</v>
      </c>
      <c r="E3837" s="13" t="s">
        <v>788</v>
      </c>
      <c r="F3837" s="13" t="s">
        <v>9384</v>
      </c>
      <c r="G3837" s="13" t="s">
        <v>14190</v>
      </c>
      <c r="H3837" s="13" t="s">
        <v>9800</v>
      </c>
      <c r="I3837" s="13" t="s">
        <v>15635</v>
      </c>
      <c r="J3837" s="19">
        <v>482</v>
      </c>
      <c r="K3837" s="13" t="s">
        <v>9260</v>
      </c>
      <c r="L3837" s="26">
        <v>43186</v>
      </c>
      <c r="M3837" s="19">
        <v>482</v>
      </c>
      <c r="N3837" s="13" t="s">
        <v>9260</v>
      </c>
      <c r="O3837" s="21">
        <v>0</v>
      </c>
      <c r="P3837" s="13" t="s">
        <v>9257</v>
      </c>
      <c r="Q3837" s="26">
        <v>43187</v>
      </c>
    </row>
    <row r="3838" spans="1:17" x14ac:dyDescent="0.25">
      <c r="A3838" s="12" t="str">
        <f t="shared" si="59"/>
        <v>ADGW</v>
      </c>
      <c r="B3838" s="13" t="s">
        <v>15633</v>
      </c>
      <c r="C3838" s="13" t="s">
        <v>10267</v>
      </c>
      <c r="D3838" s="13" t="s">
        <v>15634</v>
      </c>
      <c r="E3838" s="13" t="s">
        <v>788</v>
      </c>
      <c r="F3838" s="13" t="s">
        <v>9384</v>
      </c>
      <c r="G3838" s="13" t="s">
        <v>14190</v>
      </c>
      <c r="H3838" s="13" t="s">
        <v>9800</v>
      </c>
      <c r="I3838" s="13" t="s">
        <v>15636</v>
      </c>
      <c r="J3838" s="19">
        <v>482</v>
      </c>
      <c r="K3838" s="13" t="s">
        <v>9260</v>
      </c>
      <c r="L3838" s="26">
        <v>43186</v>
      </c>
      <c r="M3838" s="19">
        <v>482</v>
      </c>
      <c r="N3838" s="13" t="s">
        <v>9260</v>
      </c>
      <c r="O3838" s="21">
        <v>0</v>
      </c>
      <c r="P3838" s="13" t="s">
        <v>9257</v>
      </c>
      <c r="Q3838" s="26">
        <v>43187</v>
      </c>
    </row>
    <row r="3839" spans="1:17" x14ac:dyDescent="0.25">
      <c r="A3839" s="12" t="str">
        <f t="shared" si="59"/>
        <v>ADGW</v>
      </c>
      <c r="B3839" s="13" t="s">
        <v>15633</v>
      </c>
      <c r="C3839" s="13" t="s">
        <v>10304</v>
      </c>
      <c r="D3839" s="13" t="s">
        <v>15634</v>
      </c>
      <c r="E3839" s="13" t="s">
        <v>788</v>
      </c>
      <c r="F3839" s="13" t="s">
        <v>9384</v>
      </c>
      <c r="G3839" s="13" t="s">
        <v>14190</v>
      </c>
      <c r="H3839" s="13" t="s">
        <v>9800</v>
      </c>
      <c r="I3839" s="13" t="s">
        <v>15637</v>
      </c>
      <c r="J3839" s="19">
        <v>482</v>
      </c>
      <c r="K3839" s="13" t="s">
        <v>9260</v>
      </c>
      <c r="L3839" s="26">
        <v>43186</v>
      </c>
      <c r="M3839" s="19">
        <v>482</v>
      </c>
      <c r="N3839" s="13" t="s">
        <v>9260</v>
      </c>
      <c r="O3839" s="21">
        <v>0</v>
      </c>
      <c r="P3839" s="13" t="s">
        <v>9257</v>
      </c>
      <c r="Q3839" s="26">
        <v>43187</v>
      </c>
    </row>
    <row r="3840" spans="1:17" x14ac:dyDescent="0.25">
      <c r="A3840" s="12" t="str">
        <f t="shared" si="59"/>
        <v>ADGW</v>
      </c>
      <c r="B3840" s="13" t="s">
        <v>15633</v>
      </c>
      <c r="C3840" s="13" t="s">
        <v>10269</v>
      </c>
      <c r="D3840" s="13" t="s">
        <v>15634</v>
      </c>
      <c r="E3840" s="13" t="s">
        <v>788</v>
      </c>
      <c r="F3840" s="13" t="s">
        <v>9384</v>
      </c>
      <c r="G3840" s="13" t="s">
        <v>14190</v>
      </c>
      <c r="H3840" s="13" t="s">
        <v>9800</v>
      </c>
      <c r="I3840" s="13" t="s">
        <v>15638</v>
      </c>
      <c r="J3840" s="19">
        <v>480</v>
      </c>
      <c r="K3840" s="13" t="s">
        <v>9260</v>
      </c>
      <c r="L3840" s="26">
        <v>43186</v>
      </c>
      <c r="M3840" s="19">
        <v>480</v>
      </c>
      <c r="N3840" s="13" t="s">
        <v>9260</v>
      </c>
      <c r="O3840" s="21">
        <v>0</v>
      </c>
      <c r="P3840" s="13" t="s">
        <v>9257</v>
      </c>
      <c r="Q3840" s="26">
        <v>43187</v>
      </c>
    </row>
    <row r="3841" spans="1:17" x14ac:dyDescent="0.25">
      <c r="A3841" s="12" t="str">
        <f t="shared" si="59"/>
        <v>ADGW</v>
      </c>
      <c r="B3841" s="13" t="s">
        <v>15633</v>
      </c>
      <c r="C3841" s="13" t="s">
        <v>10307</v>
      </c>
      <c r="D3841" s="13" t="s">
        <v>15634</v>
      </c>
      <c r="E3841" s="13" t="s">
        <v>788</v>
      </c>
      <c r="F3841" s="13" t="s">
        <v>9384</v>
      </c>
      <c r="G3841" s="13" t="s">
        <v>14190</v>
      </c>
      <c r="H3841" s="13" t="s">
        <v>9800</v>
      </c>
      <c r="I3841" s="13" t="s">
        <v>15639</v>
      </c>
      <c r="J3841" s="19">
        <v>480</v>
      </c>
      <c r="K3841" s="13" t="s">
        <v>9260</v>
      </c>
      <c r="L3841" s="26">
        <v>43186</v>
      </c>
      <c r="M3841" s="19">
        <v>480</v>
      </c>
      <c r="N3841" s="13" t="s">
        <v>9260</v>
      </c>
      <c r="O3841" s="21">
        <v>0</v>
      </c>
      <c r="P3841" s="13" t="s">
        <v>9257</v>
      </c>
      <c r="Q3841" s="26">
        <v>43187</v>
      </c>
    </row>
    <row r="3842" spans="1:17" x14ac:dyDescent="0.25">
      <c r="A3842" s="12" t="str">
        <f t="shared" si="59"/>
        <v>ADGW</v>
      </c>
      <c r="B3842" s="13" t="s">
        <v>15633</v>
      </c>
      <c r="C3842" s="13" t="s">
        <v>10316</v>
      </c>
      <c r="D3842" s="13" t="s">
        <v>15634</v>
      </c>
      <c r="E3842" s="13" t="s">
        <v>788</v>
      </c>
      <c r="F3842" s="13" t="s">
        <v>9384</v>
      </c>
      <c r="G3842" s="13" t="s">
        <v>14190</v>
      </c>
      <c r="H3842" s="13" t="s">
        <v>9800</v>
      </c>
      <c r="I3842" s="13" t="s">
        <v>15640</v>
      </c>
      <c r="J3842" s="19">
        <v>240</v>
      </c>
      <c r="K3842" s="13" t="s">
        <v>9260</v>
      </c>
      <c r="L3842" s="26">
        <v>43186</v>
      </c>
      <c r="M3842" s="19">
        <v>240</v>
      </c>
      <c r="N3842" s="13" t="s">
        <v>9260</v>
      </c>
      <c r="O3842" s="21">
        <v>0</v>
      </c>
      <c r="P3842" s="13" t="s">
        <v>9257</v>
      </c>
      <c r="Q3842" s="26">
        <v>43187</v>
      </c>
    </row>
    <row r="3843" spans="1:17" x14ac:dyDescent="0.25">
      <c r="A3843" s="12" t="str">
        <f t="shared" ref="A3843:A3906" si="60">LEFT(I3843,4)</f>
        <v>ADGW</v>
      </c>
      <c r="B3843" s="13" t="s">
        <v>15633</v>
      </c>
      <c r="C3843" s="13" t="s">
        <v>10660</v>
      </c>
      <c r="D3843" s="13" t="s">
        <v>15634</v>
      </c>
      <c r="E3843" s="13" t="s">
        <v>788</v>
      </c>
      <c r="F3843" s="13" t="s">
        <v>9384</v>
      </c>
      <c r="G3843" s="13" t="s">
        <v>14190</v>
      </c>
      <c r="H3843" s="13" t="s">
        <v>9800</v>
      </c>
      <c r="I3843" s="13" t="s">
        <v>15641</v>
      </c>
      <c r="J3843" s="19">
        <v>240</v>
      </c>
      <c r="K3843" s="13" t="s">
        <v>9260</v>
      </c>
      <c r="L3843" s="26">
        <v>43186</v>
      </c>
      <c r="M3843" s="19">
        <v>240</v>
      </c>
      <c r="N3843" s="13" t="s">
        <v>9260</v>
      </c>
      <c r="O3843" s="21">
        <v>0</v>
      </c>
      <c r="P3843" s="13" t="s">
        <v>9257</v>
      </c>
      <c r="Q3843" s="26">
        <v>43187</v>
      </c>
    </row>
    <row r="3844" spans="1:17" x14ac:dyDescent="0.25">
      <c r="A3844" s="12" t="str">
        <f t="shared" si="60"/>
        <v>ADGW</v>
      </c>
      <c r="B3844" s="13" t="s">
        <v>15633</v>
      </c>
      <c r="C3844" s="13" t="s">
        <v>10742</v>
      </c>
      <c r="D3844" s="13" t="s">
        <v>15634</v>
      </c>
      <c r="E3844" s="13" t="s">
        <v>788</v>
      </c>
      <c r="F3844" s="13" t="s">
        <v>9384</v>
      </c>
      <c r="G3844" s="13" t="s">
        <v>14190</v>
      </c>
      <c r="H3844" s="13" t="s">
        <v>9800</v>
      </c>
      <c r="I3844" s="13" t="s">
        <v>15642</v>
      </c>
      <c r="J3844" s="19">
        <v>240</v>
      </c>
      <c r="K3844" s="13" t="s">
        <v>9260</v>
      </c>
      <c r="L3844" s="26">
        <v>43186</v>
      </c>
      <c r="M3844" s="19">
        <v>240</v>
      </c>
      <c r="N3844" s="13" t="s">
        <v>9260</v>
      </c>
      <c r="O3844" s="21">
        <v>0</v>
      </c>
      <c r="P3844" s="13" t="s">
        <v>9257</v>
      </c>
      <c r="Q3844" s="26">
        <v>43187</v>
      </c>
    </row>
    <row r="3845" spans="1:17" x14ac:dyDescent="0.25">
      <c r="A3845" s="12" t="str">
        <f t="shared" si="60"/>
        <v>ADGW</v>
      </c>
      <c r="B3845" s="13" t="s">
        <v>15633</v>
      </c>
      <c r="C3845" s="13" t="s">
        <v>10851</v>
      </c>
      <c r="D3845" s="13" t="s">
        <v>15634</v>
      </c>
      <c r="E3845" s="13" t="s">
        <v>788</v>
      </c>
      <c r="F3845" s="13" t="s">
        <v>9384</v>
      </c>
      <c r="G3845" s="13" t="s">
        <v>14190</v>
      </c>
      <c r="H3845" s="13" t="s">
        <v>9800</v>
      </c>
      <c r="I3845" s="13" t="s">
        <v>15643</v>
      </c>
      <c r="J3845" s="19">
        <v>240</v>
      </c>
      <c r="K3845" s="13" t="s">
        <v>9260</v>
      </c>
      <c r="L3845" s="26">
        <v>43186</v>
      </c>
      <c r="M3845" s="19">
        <v>240</v>
      </c>
      <c r="N3845" s="13" t="s">
        <v>9260</v>
      </c>
      <c r="O3845" s="21">
        <v>0</v>
      </c>
      <c r="P3845" s="13" t="s">
        <v>9257</v>
      </c>
      <c r="Q3845" s="26">
        <v>43187</v>
      </c>
    </row>
    <row r="3846" spans="1:17" x14ac:dyDescent="0.25">
      <c r="A3846" s="12" t="str">
        <f t="shared" si="60"/>
        <v>ACZX</v>
      </c>
      <c r="B3846" s="13" t="s">
        <v>15644</v>
      </c>
      <c r="C3846" s="13" t="s">
        <v>10259</v>
      </c>
      <c r="D3846" s="13" t="s">
        <v>15645</v>
      </c>
      <c r="E3846" s="13" t="s">
        <v>788</v>
      </c>
      <c r="F3846" s="13" t="s">
        <v>9384</v>
      </c>
      <c r="G3846" s="13" t="s">
        <v>11216</v>
      </c>
      <c r="H3846" s="13" t="s">
        <v>9592</v>
      </c>
      <c r="I3846" s="13" t="s">
        <v>15646</v>
      </c>
      <c r="J3846" s="19">
        <v>654</v>
      </c>
      <c r="K3846" s="13" t="s">
        <v>9260</v>
      </c>
      <c r="L3846" s="26">
        <v>43187</v>
      </c>
      <c r="M3846" s="19">
        <v>654</v>
      </c>
      <c r="N3846" s="13" t="s">
        <v>9260</v>
      </c>
      <c r="O3846" s="21">
        <v>0</v>
      </c>
      <c r="P3846" s="13" t="s">
        <v>9257</v>
      </c>
      <c r="Q3846" s="26">
        <v>43188</v>
      </c>
    </row>
    <row r="3847" spans="1:17" x14ac:dyDescent="0.25">
      <c r="A3847" s="12" t="str">
        <f t="shared" si="60"/>
        <v>ACZX</v>
      </c>
      <c r="B3847" s="13" t="s">
        <v>15644</v>
      </c>
      <c r="C3847" s="13" t="s">
        <v>10267</v>
      </c>
      <c r="D3847" s="13" t="s">
        <v>15645</v>
      </c>
      <c r="E3847" s="13" t="s">
        <v>788</v>
      </c>
      <c r="F3847" s="13" t="s">
        <v>9384</v>
      </c>
      <c r="G3847" s="13" t="s">
        <v>11216</v>
      </c>
      <c r="H3847" s="13" t="s">
        <v>9592</v>
      </c>
      <c r="I3847" s="13" t="s">
        <v>15647</v>
      </c>
      <c r="J3847" s="19">
        <v>642</v>
      </c>
      <c r="K3847" s="13" t="s">
        <v>9260</v>
      </c>
      <c r="L3847" s="26">
        <v>43187</v>
      </c>
      <c r="M3847" s="19">
        <v>642</v>
      </c>
      <c r="N3847" s="13" t="s">
        <v>9260</v>
      </c>
      <c r="O3847" s="21">
        <v>0</v>
      </c>
      <c r="P3847" s="13" t="s">
        <v>9257</v>
      </c>
      <c r="Q3847" s="26">
        <v>43188</v>
      </c>
    </row>
    <row r="3848" spans="1:17" x14ac:dyDescent="0.25">
      <c r="A3848" s="12" t="str">
        <f t="shared" si="60"/>
        <v>ACZX</v>
      </c>
      <c r="B3848" s="13" t="s">
        <v>15644</v>
      </c>
      <c r="C3848" s="13" t="s">
        <v>10304</v>
      </c>
      <c r="D3848" s="13" t="s">
        <v>15645</v>
      </c>
      <c r="E3848" s="13" t="s">
        <v>788</v>
      </c>
      <c r="F3848" s="13" t="s">
        <v>9384</v>
      </c>
      <c r="G3848" s="13" t="s">
        <v>11216</v>
      </c>
      <c r="H3848" s="13" t="s">
        <v>9592</v>
      </c>
      <c r="I3848" s="13" t="s">
        <v>15648</v>
      </c>
      <c r="J3848" s="19">
        <v>628</v>
      </c>
      <c r="K3848" s="13" t="s">
        <v>9260</v>
      </c>
      <c r="L3848" s="26">
        <v>43187</v>
      </c>
      <c r="M3848" s="19">
        <v>628</v>
      </c>
      <c r="N3848" s="13" t="s">
        <v>9260</v>
      </c>
      <c r="O3848" s="21">
        <v>0</v>
      </c>
      <c r="P3848" s="13" t="s">
        <v>9257</v>
      </c>
      <c r="Q3848" s="26">
        <v>43188</v>
      </c>
    </row>
    <row r="3849" spans="1:17" x14ac:dyDescent="0.25">
      <c r="A3849" s="12" t="str">
        <f t="shared" si="60"/>
        <v>ACZX</v>
      </c>
      <c r="B3849" s="13" t="s">
        <v>15644</v>
      </c>
      <c r="C3849" s="13" t="s">
        <v>10269</v>
      </c>
      <c r="D3849" s="13" t="s">
        <v>15645</v>
      </c>
      <c r="E3849" s="13" t="s">
        <v>788</v>
      </c>
      <c r="F3849" s="13" t="s">
        <v>9384</v>
      </c>
      <c r="G3849" s="13" t="s">
        <v>11216</v>
      </c>
      <c r="H3849" s="13" t="s">
        <v>9592</v>
      </c>
      <c r="I3849" s="13" t="s">
        <v>15649</v>
      </c>
      <c r="J3849" s="19">
        <v>620</v>
      </c>
      <c r="K3849" s="13" t="s">
        <v>9260</v>
      </c>
      <c r="L3849" s="26">
        <v>43187</v>
      </c>
      <c r="M3849" s="19">
        <v>620</v>
      </c>
      <c r="N3849" s="13" t="s">
        <v>9260</v>
      </c>
      <c r="O3849" s="21">
        <v>0</v>
      </c>
      <c r="P3849" s="13" t="s">
        <v>9257</v>
      </c>
      <c r="Q3849" s="26">
        <v>43188</v>
      </c>
    </row>
    <row r="3850" spans="1:17" x14ac:dyDescent="0.25">
      <c r="A3850" s="12" t="str">
        <f t="shared" si="60"/>
        <v>ACZX</v>
      </c>
      <c r="B3850" s="13" t="s">
        <v>15644</v>
      </c>
      <c r="C3850" s="13" t="s">
        <v>10307</v>
      </c>
      <c r="D3850" s="13" t="s">
        <v>15645</v>
      </c>
      <c r="E3850" s="13" t="s">
        <v>788</v>
      </c>
      <c r="F3850" s="13" t="s">
        <v>9384</v>
      </c>
      <c r="G3850" s="13" t="s">
        <v>11216</v>
      </c>
      <c r="H3850" s="13" t="s">
        <v>9592</v>
      </c>
      <c r="I3850" s="13" t="s">
        <v>15650</v>
      </c>
      <c r="J3850" s="19">
        <v>616</v>
      </c>
      <c r="K3850" s="13" t="s">
        <v>9260</v>
      </c>
      <c r="L3850" s="26">
        <v>43187</v>
      </c>
      <c r="M3850" s="19">
        <v>616</v>
      </c>
      <c r="N3850" s="13" t="s">
        <v>9260</v>
      </c>
      <c r="O3850" s="21">
        <v>0</v>
      </c>
      <c r="P3850" s="13" t="s">
        <v>9257</v>
      </c>
      <c r="Q3850" s="26">
        <v>43188</v>
      </c>
    </row>
    <row r="3851" spans="1:17" x14ac:dyDescent="0.25">
      <c r="A3851" s="12" t="str">
        <f t="shared" si="60"/>
        <v>ACZX</v>
      </c>
      <c r="B3851" s="13" t="s">
        <v>15644</v>
      </c>
      <c r="C3851" s="13" t="s">
        <v>10316</v>
      </c>
      <c r="D3851" s="13" t="s">
        <v>15645</v>
      </c>
      <c r="E3851" s="13" t="s">
        <v>788</v>
      </c>
      <c r="F3851" s="13" t="s">
        <v>9384</v>
      </c>
      <c r="G3851" s="13" t="s">
        <v>11216</v>
      </c>
      <c r="H3851" s="13" t="s">
        <v>9592</v>
      </c>
      <c r="I3851" s="13" t="s">
        <v>15651</v>
      </c>
      <c r="J3851" s="19">
        <v>608</v>
      </c>
      <c r="K3851" s="13" t="s">
        <v>9260</v>
      </c>
      <c r="L3851" s="26">
        <v>43187</v>
      </c>
      <c r="M3851" s="19">
        <v>608</v>
      </c>
      <c r="N3851" s="13" t="s">
        <v>9260</v>
      </c>
      <c r="O3851" s="21">
        <v>0</v>
      </c>
      <c r="P3851" s="13" t="s">
        <v>9257</v>
      </c>
      <c r="Q3851" s="26">
        <v>43188</v>
      </c>
    </row>
    <row r="3852" spans="1:17" x14ac:dyDescent="0.25">
      <c r="A3852" s="12" t="str">
        <f t="shared" si="60"/>
        <v>ACZX</v>
      </c>
      <c r="B3852" s="13" t="s">
        <v>15644</v>
      </c>
      <c r="C3852" s="13" t="s">
        <v>10660</v>
      </c>
      <c r="D3852" s="13" t="s">
        <v>15645</v>
      </c>
      <c r="E3852" s="13" t="s">
        <v>788</v>
      </c>
      <c r="F3852" s="13" t="s">
        <v>9384</v>
      </c>
      <c r="G3852" s="13" t="s">
        <v>11216</v>
      </c>
      <c r="H3852" s="13" t="s">
        <v>9592</v>
      </c>
      <c r="I3852" s="13" t="s">
        <v>15652</v>
      </c>
      <c r="J3852" s="19">
        <v>600</v>
      </c>
      <c r="K3852" s="13" t="s">
        <v>9260</v>
      </c>
      <c r="L3852" s="26">
        <v>43187</v>
      </c>
      <c r="M3852" s="19">
        <v>600</v>
      </c>
      <c r="N3852" s="13" t="s">
        <v>9260</v>
      </c>
      <c r="O3852" s="21">
        <v>0</v>
      </c>
      <c r="P3852" s="13" t="s">
        <v>9257</v>
      </c>
      <c r="Q3852" s="26">
        <v>43188</v>
      </c>
    </row>
    <row r="3853" spans="1:17" x14ac:dyDescent="0.25">
      <c r="A3853" s="12" t="str">
        <f t="shared" si="60"/>
        <v>ACZX</v>
      </c>
      <c r="B3853" s="13" t="s">
        <v>15644</v>
      </c>
      <c r="C3853" s="13" t="s">
        <v>10742</v>
      </c>
      <c r="D3853" s="13" t="s">
        <v>15645</v>
      </c>
      <c r="E3853" s="13" t="s">
        <v>788</v>
      </c>
      <c r="F3853" s="13" t="s">
        <v>9384</v>
      </c>
      <c r="G3853" s="13" t="s">
        <v>11216</v>
      </c>
      <c r="H3853" s="13" t="s">
        <v>9592</v>
      </c>
      <c r="I3853" s="13" t="s">
        <v>15653</v>
      </c>
      <c r="J3853" s="19">
        <v>592</v>
      </c>
      <c r="K3853" s="13" t="s">
        <v>9260</v>
      </c>
      <c r="L3853" s="26">
        <v>43187</v>
      </c>
      <c r="M3853" s="19">
        <v>592</v>
      </c>
      <c r="N3853" s="13" t="s">
        <v>9260</v>
      </c>
      <c r="O3853" s="21">
        <v>0</v>
      </c>
      <c r="P3853" s="13" t="s">
        <v>9257</v>
      </c>
      <c r="Q3853" s="26">
        <v>43188</v>
      </c>
    </row>
    <row r="3854" spans="1:17" x14ac:dyDescent="0.25">
      <c r="A3854" s="12" t="str">
        <f t="shared" si="60"/>
        <v>ACZX</v>
      </c>
      <c r="B3854" s="13" t="s">
        <v>15644</v>
      </c>
      <c r="C3854" s="13" t="s">
        <v>10851</v>
      </c>
      <c r="D3854" s="13" t="s">
        <v>15645</v>
      </c>
      <c r="E3854" s="13" t="s">
        <v>788</v>
      </c>
      <c r="F3854" s="13" t="s">
        <v>9384</v>
      </c>
      <c r="G3854" s="13" t="s">
        <v>11216</v>
      </c>
      <c r="H3854" s="13" t="s">
        <v>9592</v>
      </c>
      <c r="I3854" s="13" t="s">
        <v>15654</v>
      </c>
      <c r="J3854" s="19">
        <v>580</v>
      </c>
      <c r="K3854" s="13" t="s">
        <v>9260</v>
      </c>
      <c r="L3854" s="26">
        <v>43187</v>
      </c>
      <c r="M3854" s="19">
        <v>580</v>
      </c>
      <c r="N3854" s="13" t="s">
        <v>9260</v>
      </c>
      <c r="O3854" s="21">
        <v>0</v>
      </c>
      <c r="P3854" s="13" t="s">
        <v>9257</v>
      </c>
      <c r="Q3854" s="26">
        <v>43188</v>
      </c>
    </row>
    <row r="3855" spans="1:17" x14ac:dyDescent="0.25">
      <c r="A3855" s="12" t="str">
        <f t="shared" si="60"/>
        <v>ADEP</v>
      </c>
      <c r="B3855" s="13" t="s">
        <v>15655</v>
      </c>
      <c r="C3855" s="13" t="s">
        <v>10259</v>
      </c>
      <c r="D3855" s="13" t="s">
        <v>15656</v>
      </c>
      <c r="E3855" s="13" t="s">
        <v>788</v>
      </c>
      <c r="F3855" s="13" t="s">
        <v>9626</v>
      </c>
      <c r="G3855" s="13" t="s">
        <v>12109</v>
      </c>
      <c r="H3855" s="13" t="s">
        <v>10082</v>
      </c>
      <c r="I3855" s="13" t="s">
        <v>15657</v>
      </c>
      <c r="J3855" s="19">
        <v>172</v>
      </c>
      <c r="K3855" s="13" t="s">
        <v>9260</v>
      </c>
      <c r="L3855" s="26">
        <v>43188</v>
      </c>
      <c r="M3855" s="19">
        <v>172</v>
      </c>
      <c r="N3855" s="13" t="s">
        <v>9260</v>
      </c>
      <c r="O3855" s="21">
        <v>0</v>
      </c>
      <c r="P3855" s="13" t="s">
        <v>9257</v>
      </c>
      <c r="Q3855" s="26">
        <v>43189</v>
      </c>
    </row>
    <row r="3856" spans="1:17" x14ac:dyDescent="0.25">
      <c r="A3856" s="12" t="str">
        <f t="shared" si="60"/>
        <v>ADEP</v>
      </c>
      <c r="B3856" s="13" t="s">
        <v>15658</v>
      </c>
      <c r="C3856" s="13" t="s">
        <v>10259</v>
      </c>
      <c r="D3856" s="13" t="s">
        <v>15659</v>
      </c>
      <c r="E3856" s="13" t="s">
        <v>788</v>
      </c>
      <c r="F3856" s="13" t="s">
        <v>9626</v>
      </c>
      <c r="G3856" s="13" t="s">
        <v>12109</v>
      </c>
      <c r="H3856" s="13" t="s">
        <v>10082</v>
      </c>
      <c r="I3856" s="13" t="s">
        <v>15660</v>
      </c>
      <c r="J3856" s="19">
        <v>992</v>
      </c>
      <c r="K3856" s="13" t="s">
        <v>9260</v>
      </c>
      <c r="L3856" s="26">
        <v>43188</v>
      </c>
      <c r="M3856" s="19">
        <v>992</v>
      </c>
      <c r="N3856" s="13" t="s">
        <v>9260</v>
      </c>
      <c r="O3856" s="21">
        <v>0</v>
      </c>
      <c r="P3856" s="13" t="s">
        <v>9257</v>
      </c>
      <c r="Q3856" s="26">
        <v>43189</v>
      </c>
    </row>
    <row r="3857" spans="1:17" x14ac:dyDescent="0.25">
      <c r="A3857" s="12" t="str">
        <f t="shared" si="60"/>
        <v>ADEP</v>
      </c>
      <c r="B3857" s="13" t="s">
        <v>15658</v>
      </c>
      <c r="C3857" s="13" t="s">
        <v>10267</v>
      </c>
      <c r="D3857" s="13" t="s">
        <v>15659</v>
      </c>
      <c r="E3857" s="13" t="s">
        <v>788</v>
      </c>
      <c r="F3857" s="13" t="s">
        <v>9626</v>
      </c>
      <c r="G3857" s="13" t="s">
        <v>12109</v>
      </c>
      <c r="H3857" s="13" t="s">
        <v>10082</v>
      </c>
      <c r="I3857" s="13" t="s">
        <v>15661</v>
      </c>
      <c r="J3857" s="19">
        <v>510</v>
      </c>
      <c r="K3857" s="13" t="s">
        <v>9260</v>
      </c>
      <c r="L3857" s="26">
        <v>43188</v>
      </c>
      <c r="M3857" s="19">
        <v>510</v>
      </c>
      <c r="N3857" s="13" t="s">
        <v>9260</v>
      </c>
      <c r="O3857" s="21">
        <v>0</v>
      </c>
      <c r="P3857" s="13" t="s">
        <v>9257</v>
      </c>
      <c r="Q3857" s="26">
        <v>43189</v>
      </c>
    </row>
    <row r="3858" spans="1:17" x14ac:dyDescent="0.25">
      <c r="A3858" s="12" t="str">
        <f t="shared" si="60"/>
        <v>ADEP</v>
      </c>
      <c r="B3858" s="13" t="s">
        <v>15658</v>
      </c>
      <c r="C3858" s="13" t="s">
        <v>10304</v>
      </c>
      <c r="D3858" s="13" t="s">
        <v>15659</v>
      </c>
      <c r="E3858" s="13" t="s">
        <v>788</v>
      </c>
      <c r="F3858" s="13" t="s">
        <v>9626</v>
      </c>
      <c r="G3858" s="13" t="s">
        <v>12109</v>
      </c>
      <c r="H3858" s="13" t="s">
        <v>10082</v>
      </c>
      <c r="I3858" s="13" t="s">
        <v>15662</v>
      </c>
      <c r="J3858" s="19">
        <v>340</v>
      </c>
      <c r="K3858" s="13" t="s">
        <v>9260</v>
      </c>
      <c r="L3858" s="26">
        <v>43188</v>
      </c>
      <c r="M3858" s="19">
        <v>340</v>
      </c>
      <c r="N3858" s="13" t="s">
        <v>9260</v>
      </c>
      <c r="O3858" s="21">
        <v>0</v>
      </c>
      <c r="P3858" s="13" t="s">
        <v>9257</v>
      </c>
      <c r="Q3858" s="26">
        <v>43189</v>
      </c>
    </row>
    <row r="3859" spans="1:17" x14ac:dyDescent="0.25">
      <c r="A3859" s="12" t="str">
        <f t="shared" si="60"/>
        <v>ADEO</v>
      </c>
      <c r="B3859" s="13" t="s">
        <v>15663</v>
      </c>
      <c r="C3859" s="13" t="s">
        <v>10259</v>
      </c>
      <c r="D3859" s="13" t="s">
        <v>15664</v>
      </c>
      <c r="E3859" s="13" t="s">
        <v>788</v>
      </c>
      <c r="F3859" s="13" t="s">
        <v>9626</v>
      </c>
      <c r="G3859" s="13" t="s">
        <v>12116</v>
      </c>
      <c r="H3859" s="13" t="s">
        <v>10083</v>
      </c>
      <c r="I3859" s="13" t="s">
        <v>15665</v>
      </c>
      <c r="J3859" s="19">
        <v>940</v>
      </c>
      <c r="K3859" s="13" t="s">
        <v>9260</v>
      </c>
      <c r="L3859" s="26">
        <v>43188</v>
      </c>
      <c r="M3859" s="19">
        <v>940</v>
      </c>
      <c r="N3859" s="13" t="s">
        <v>9260</v>
      </c>
      <c r="O3859" s="21">
        <v>0</v>
      </c>
      <c r="P3859" s="13" t="s">
        <v>9257</v>
      </c>
      <c r="Q3859" s="26">
        <v>43189</v>
      </c>
    </row>
    <row r="3860" spans="1:17" x14ac:dyDescent="0.25">
      <c r="A3860" s="12" t="str">
        <f t="shared" si="60"/>
        <v>ADEP</v>
      </c>
      <c r="B3860" s="13" t="s">
        <v>15663</v>
      </c>
      <c r="C3860" s="13" t="s">
        <v>10267</v>
      </c>
      <c r="D3860" s="13" t="s">
        <v>15664</v>
      </c>
      <c r="E3860" s="13" t="s">
        <v>788</v>
      </c>
      <c r="F3860" s="13" t="s">
        <v>9626</v>
      </c>
      <c r="G3860" s="13" t="s">
        <v>12116</v>
      </c>
      <c r="H3860" s="13" t="s">
        <v>10083</v>
      </c>
      <c r="I3860" s="13" t="s">
        <v>15666</v>
      </c>
      <c r="J3860" s="19">
        <v>766</v>
      </c>
      <c r="K3860" s="13" t="s">
        <v>9260</v>
      </c>
      <c r="L3860" s="26">
        <v>43188</v>
      </c>
      <c r="M3860" s="19">
        <v>766</v>
      </c>
      <c r="N3860" s="13" t="s">
        <v>9260</v>
      </c>
      <c r="O3860" s="21">
        <v>0</v>
      </c>
      <c r="P3860" s="13" t="s">
        <v>9257</v>
      </c>
      <c r="Q3860" s="26">
        <v>43189</v>
      </c>
    </row>
    <row r="3861" spans="1:17" x14ac:dyDescent="0.25">
      <c r="A3861" s="12" t="str">
        <f t="shared" si="60"/>
        <v>ADEO</v>
      </c>
      <c r="B3861" s="13" t="s">
        <v>15667</v>
      </c>
      <c r="C3861" s="13" t="s">
        <v>10259</v>
      </c>
      <c r="D3861" s="13" t="s">
        <v>15668</v>
      </c>
      <c r="E3861" s="13" t="s">
        <v>788</v>
      </c>
      <c r="F3861" s="13" t="s">
        <v>9626</v>
      </c>
      <c r="G3861" s="13" t="s">
        <v>12116</v>
      </c>
      <c r="H3861" s="13" t="s">
        <v>10083</v>
      </c>
      <c r="I3861" s="13" t="s">
        <v>15669</v>
      </c>
      <c r="J3861" s="19">
        <v>968</v>
      </c>
      <c r="K3861" s="13" t="s">
        <v>9260</v>
      </c>
      <c r="L3861" s="26">
        <v>43188</v>
      </c>
      <c r="M3861" s="19">
        <v>968</v>
      </c>
      <c r="N3861" s="13" t="s">
        <v>9260</v>
      </c>
      <c r="O3861" s="21">
        <v>0</v>
      </c>
      <c r="P3861" s="13" t="s">
        <v>9257</v>
      </c>
      <c r="Q3861" s="26">
        <v>43189</v>
      </c>
    </row>
    <row r="3862" spans="1:17" x14ac:dyDescent="0.25">
      <c r="A3862" s="12" t="str">
        <f t="shared" si="60"/>
        <v>ADEP</v>
      </c>
      <c r="B3862" s="13" t="s">
        <v>15667</v>
      </c>
      <c r="C3862" s="13" t="s">
        <v>10267</v>
      </c>
      <c r="D3862" s="13" t="s">
        <v>15668</v>
      </c>
      <c r="E3862" s="13" t="s">
        <v>788</v>
      </c>
      <c r="F3862" s="13" t="s">
        <v>9626</v>
      </c>
      <c r="G3862" s="13" t="s">
        <v>12116</v>
      </c>
      <c r="H3862" s="13" t="s">
        <v>10083</v>
      </c>
      <c r="I3862" s="13" t="s">
        <v>15670</v>
      </c>
      <c r="J3862" s="19">
        <v>766</v>
      </c>
      <c r="K3862" s="13" t="s">
        <v>9260</v>
      </c>
      <c r="L3862" s="26">
        <v>43188</v>
      </c>
      <c r="M3862" s="19">
        <v>766</v>
      </c>
      <c r="N3862" s="13" t="s">
        <v>9260</v>
      </c>
      <c r="O3862" s="21">
        <v>0</v>
      </c>
      <c r="P3862" s="13" t="s">
        <v>9257</v>
      </c>
      <c r="Q3862" s="26">
        <v>43189</v>
      </c>
    </row>
    <row r="3863" spans="1:17" x14ac:dyDescent="0.25">
      <c r="A3863" s="12" t="str">
        <f t="shared" si="60"/>
        <v>ADEP</v>
      </c>
      <c r="B3863" s="13" t="s">
        <v>15667</v>
      </c>
      <c r="C3863" s="13" t="s">
        <v>10304</v>
      </c>
      <c r="D3863" s="13" t="s">
        <v>15668</v>
      </c>
      <c r="E3863" s="13" t="s">
        <v>788</v>
      </c>
      <c r="F3863" s="13" t="s">
        <v>9626</v>
      </c>
      <c r="G3863" s="13" t="s">
        <v>12116</v>
      </c>
      <c r="H3863" s="13" t="s">
        <v>10083</v>
      </c>
      <c r="I3863" s="13" t="s">
        <v>15671</v>
      </c>
      <c r="J3863" s="19">
        <v>560</v>
      </c>
      <c r="K3863" s="13" t="s">
        <v>9260</v>
      </c>
      <c r="L3863" s="26">
        <v>43188</v>
      </c>
      <c r="M3863" s="19">
        <v>560</v>
      </c>
      <c r="N3863" s="13" t="s">
        <v>9260</v>
      </c>
      <c r="O3863" s="21">
        <v>0</v>
      </c>
      <c r="P3863" s="13" t="s">
        <v>9257</v>
      </c>
      <c r="Q3863" s="26">
        <v>43189</v>
      </c>
    </row>
    <row r="3864" spans="1:17" x14ac:dyDescent="0.25">
      <c r="A3864" s="12" t="str">
        <f t="shared" si="60"/>
        <v>ADEP</v>
      </c>
      <c r="B3864" s="13" t="s">
        <v>15667</v>
      </c>
      <c r="C3864" s="13" t="s">
        <v>10269</v>
      </c>
      <c r="D3864" s="13" t="s">
        <v>15668</v>
      </c>
      <c r="E3864" s="13" t="s">
        <v>788</v>
      </c>
      <c r="F3864" s="13" t="s">
        <v>9626</v>
      </c>
      <c r="G3864" s="13" t="s">
        <v>12116</v>
      </c>
      <c r="H3864" s="13" t="s">
        <v>10083</v>
      </c>
      <c r="I3864" s="13" t="s">
        <v>15672</v>
      </c>
      <c r="J3864" s="19">
        <v>370</v>
      </c>
      <c r="K3864" s="13" t="s">
        <v>9260</v>
      </c>
      <c r="L3864" s="26">
        <v>43188</v>
      </c>
      <c r="M3864" s="19">
        <v>370</v>
      </c>
      <c r="N3864" s="13" t="s">
        <v>9260</v>
      </c>
      <c r="O3864" s="21">
        <v>0</v>
      </c>
      <c r="P3864" s="13" t="s">
        <v>9257</v>
      </c>
      <c r="Q3864" s="26">
        <v>43189</v>
      </c>
    </row>
    <row r="3865" spans="1:17" x14ac:dyDescent="0.25">
      <c r="A3865" s="12" t="str">
        <f t="shared" si="60"/>
        <v>ADGS</v>
      </c>
      <c r="B3865" s="13" t="s">
        <v>15673</v>
      </c>
      <c r="C3865" s="13" t="s">
        <v>10660</v>
      </c>
      <c r="D3865" s="13" t="s">
        <v>14859</v>
      </c>
      <c r="E3865" s="13" t="s">
        <v>11401</v>
      </c>
      <c r="F3865" s="13" t="s">
        <v>9585</v>
      </c>
      <c r="G3865" s="13" t="s">
        <v>12809</v>
      </c>
      <c r="H3865" s="13" t="s">
        <v>9754</v>
      </c>
      <c r="I3865" s="13" t="s">
        <v>15674</v>
      </c>
      <c r="J3865" s="19">
        <v>232</v>
      </c>
      <c r="K3865" s="13" t="s">
        <v>9260</v>
      </c>
      <c r="L3865" s="26">
        <v>43193</v>
      </c>
      <c r="M3865" s="19">
        <v>232</v>
      </c>
      <c r="N3865" s="13" t="s">
        <v>9260</v>
      </c>
      <c r="O3865" s="21">
        <v>0</v>
      </c>
      <c r="P3865" s="13" t="s">
        <v>9257</v>
      </c>
      <c r="Q3865" s="26">
        <v>43194</v>
      </c>
    </row>
    <row r="3866" spans="1:17" x14ac:dyDescent="0.25">
      <c r="A3866" s="12" t="str">
        <f t="shared" si="60"/>
        <v>ADGS</v>
      </c>
      <c r="B3866" s="13" t="s">
        <v>15673</v>
      </c>
      <c r="C3866" s="13" t="s">
        <v>10742</v>
      </c>
      <c r="D3866" s="13" t="s">
        <v>14859</v>
      </c>
      <c r="E3866" s="13" t="s">
        <v>11401</v>
      </c>
      <c r="F3866" s="13" t="s">
        <v>9585</v>
      </c>
      <c r="G3866" s="13" t="s">
        <v>12809</v>
      </c>
      <c r="H3866" s="13" t="s">
        <v>9754</v>
      </c>
      <c r="I3866" s="13" t="s">
        <v>15675</v>
      </c>
      <c r="J3866" s="19">
        <v>232</v>
      </c>
      <c r="K3866" s="13" t="s">
        <v>9260</v>
      </c>
      <c r="L3866" s="26">
        <v>43193</v>
      </c>
      <c r="M3866" s="19">
        <v>232</v>
      </c>
      <c r="N3866" s="13" t="s">
        <v>9260</v>
      </c>
      <c r="O3866" s="21">
        <v>0</v>
      </c>
      <c r="P3866" s="13" t="s">
        <v>9257</v>
      </c>
      <c r="Q3866" s="26">
        <v>43194</v>
      </c>
    </row>
    <row r="3867" spans="1:17" x14ac:dyDescent="0.25">
      <c r="A3867" s="12" t="str">
        <f t="shared" si="60"/>
        <v>ADGS</v>
      </c>
      <c r="B3867" s="13" t="s">
        <v>15673</v>
      </c>
      <c r="C3867" s="13" t="s">
        <v>10851</v>
      </c>
      <c r="D3867" s="13" t="s">
        <v>14859</v>
      </c>
      <c r="E3867" s="13" t="s">
        <v>11401</v>
      </c>
      <c r="F3867" s="13" t="s">
        <v>9585</v>
      </c>
      <c r="G3867" s="13" t="s">
        <v>12809</v>
      </c>
      <c r="H3867" s="13" t="s">
        <v>9754</v>
      </c>
      <c r="I3867" s="13" t="s">
        <v>15676</v>
      </c>
      <c r="J3867" s="19">
        <v>232</v>
      </c>
      <c r="K3867" s="13" t="s">
        <v>9260</v>
      </c>
      <c r="L3867" s="26">
        <v>43193</v>
      </c>
      <c r="M3867" s="19">
        <v>232</v>
      </c>
      <c r="N3867" s="13" t="s">
        <v>9260</v>
      </c>
      <c r="O3867" s="21">
        <v>0</v>
      </c>
      <c r="P3867" s="13" t="s">
        <v>9257</v>
      </c>
      <c r="Q3867" s="26">
        <v>43194</v>
      </c>
    </row>
    <row r="3868" spans="1:17" x14ac:dyDescent="0.25">
      <c r="A3868" s="12" t="str">
        <f t="shared" si="60"/>
        <v>ADGS</v>
      </c>
      <c r="B3868" s="13" t="s">
        <v>15673</v>
      </c>
      <c r="C3868" s="13" t="s">
        <v>10853</v>
      </c>
      <c r="D3868" s="13" t="s">
        <v>14859</v>
      </c>
      <c r="E3868" s="13" t="s">
        <v>11401</v>
      </c>
      <c r="F3868" s="13" t="s">
        <v>9585</v>
      </c>
      <c r="G3868" s="13" t="s">
        <v>12809</v>
      </c>
      <c r="H3868" s="13" t="s">
        <v>9754</v>
      </c>
      <c r="I3868" s="13" t="s">
        <v>15677</v>
      </c>
      <c r="J3868" s="19">
        <v>230</v>
      </c>
      <c r="K3868" s="13" t="s">
        <v>9260</v>
      </c>
      <c r="L3868" s="26">
        <v>43193</v>
      </c>
      <c r="M3868" s="19">
        <v>230</v>
      </c>
      <c r="N3868" s="13" t="s">
        <v>9260</v>
      </c>
      <c r="O3868" s="21">
        <v>0</v>
      </c>
      <c r="P3868" s="13" t="s">
        <v>9257</v>
      </c>
      <c r="Q3868" s="26">
        <v>43194</v>
      </c>
    </row>
    <row r="3869" spans="1:17" x14ac:dyDescent="0.25">
      <c r="A3869" s="12" t="str">
        <f t="shared" si="60"/>
        <v>ADGS</v>
      </c>
      <c r="B3869" s="13" t="s">
        <v>15673</v>
      </c>
      <c r="C3869" s="13" t="s">
        <v>10284</v>
      </c>
      <c r="D3869" s="13" t="s">
        <v>14859</v>
      </c>
      <c r="E3869" s="13" t="s">
        <v>11401</v>
      </c>
      <c r="F3869" s="13" t="s">
        <v>9585</v>
      </c>
      <c r="G3869" s="13" t="s">
        <v>12809</v>
      </c>
      <c r="H3869" s="13" t="s">
        <v>9754</v>
      </c>
      <c r="I3869" s="13" t="s">
        <v>15678</v>
      </c>
      <c r="J3869" s="19">
        <v>118</v>
      </c>
      <c r="K3869" s="13" t="s">
        <v>9260</v>
      </c>
      <c r="L3869" s="26">
        <v>43193</v>
      </c>
      <c r="M3869" s="19">
        <v>118</v>
      </c>
      <c r="N3869" s="13" t="s">
        <v>9260</v>
      </c>
      <c r="O3869" s="21">
        <v>0</v>
      </c>
      <c r="P3869" s="13" t="s">
        <v>9257</v>
      </c>
      <c r="Q3869" s="26">
        <v>43194</v>
      </c>
    </row>
    <row r="3870" spans="1:17" x14ac:dyDescent="0.25">
      <c r="A3870" s="12" t="str">
        <f t="shared" si="60"/>
        <v>ADGS</v>
      </c>
      <c r="B3870" s="13" t="s">
        <v>15673</v>
      </c>
      <c r="C3870" s="13" t="s">
        <v>10856</v>
      </c>
      <c r="D3870" s="13" t="s">
        <v>14859</v>
      </c>
      <c r="E3870" s="13" t="s">
        <v>11401</v>
      </c>
      <c r="F3870" s="13" t="s">
        <v>9585</v>
      </c>
      <c r="G3870" s="13" t="s">
        <v>12809</v>
      </c>
      <c r="H3870" s="13" t="s">
        <v>9754</v>
      </c>
      <c r="I3870" s="13" t="s">
        <v>15679</v>
      </c>
      <c r="J3870" s="19">
        <v>118</v>
      </c>
      <c r="K3870" s="13" t="s">
        <v>9260</v>
      </c>
      <c r="L3870" s="26">
        <v>43193</v>
      </c>
      <c r="M3870" s="19">
        <v>118</v>
      </c>
      <c r="N3870" s="13" t="s">
        <v>9260</v>
      </c>
      <c r="O3870" s="21">
        <v>0</v>
      </c>
      <c r="P3870" s="13" t="s">
        <v>9257</v>
      </c>
      <c r="Q3870" s="26">
        <v>43194</v>
      </c>
    </row>
    <row r="3871" spans="1:17" x14ac:dyDescent="0.25">
      <c r="A3871" s="12" t="str">
        <f t="shared" si="60"/>
        <v>ADGS</v>
      </c>
      <c r="B3871" s="13" t="s">
        <v>15673</v>
      </c>
      <c r="C3871" s="13" t="s">
        <v>11557</v>
      </c>
      <c r="D3871" s="13" t="s">
        <v>14859</v>
      </c>
      <c r="E3871" s="13" t="s">
        <v>11401</v>
      </c>
      <c r="F3871" s="13" t="s">
        <v>9585</v>
      </c>
      <c r="G3871" s="13" t="s">
        <v>12809</v>
      </c>
      <c r="H3871" s="13" t="s">
        <v>9754</v>
      </c>
      <c r="I3871" s="13" t="s">
        <v>15680</v>
      </c>
      <c r="J3871" s="19">
        <v>116</v>
      </c>
      <c r="K3871" s="13" t="s">
        <v>9260</v>
      </c>
      <c r="L3871" s="26">
        <v>43193</v>
      </c>
      <c r="M3871" s="19">
        <v>116</v>
      </c>
      <c r="N3871" s="13" t="s">
        <v>9260</v>
      </c>
      <c r="O3871" s="21">
        <v>0</v>
      </c>
      <c r="P3871" s="13" t="s">
        <v>9257</v>
      </c>
      <c r="Q3871" s="26">
        <v>43194</v>
      </c>
    </row>
    <row r="3872" spans="1:17" x14ac:dyDescent="0.25">
      <c r="A3872" s="12" t="str">
        <f t="shared" si="60"/>
        <v>ADJJ</v>
      </c>
      <c r="B3872" s="13" t="s">
        <v>15681</v>
      </c>
      <c r="C3872" s="13" t="s">
        <v>10259</v>
      </c>
      <c r="D3872" s="13" t="s">
        <v>15682</v>
      </c>
      <c r="E3872" s="13" t="s">
        <v>788</v>
      </c>
      <c r="F3872" s="13" t="s">
        <v>9585</v>
      </c>
      <c r="G3872" s="13" t="s">
        <v>11943</v>
      </c>
      <c r="H3872" s="13" t="s">
        <v>9654</v>
      </c>
      <c r="I3872" s="13" t="s">
        <v>15683</v>
      </c>
      <c r="J3872" s="19">
        <v>514</v>
      </c>
      <c r="K3872" s="13" t="s">
        <v>9260</v>
      </c>
      <c r="L3872" s="26">
        <v>43193</v>
      </c>
      <c r="M3872" s="19">
        <v>514</v>
      </c>
      <c r="N3872" s="13" t="s">
        <v>9260</v>
      </c>
      <c r="O3872" s="21">
        <v>0</v>
      </c>
      <c r="P3872" s="13" t="s">
        <v>9257</v>
      </c>
      <c r="Q3872" s="26">
        <v>43194</v>
      </c>
    </row>
    <row r="3873" spans="1:17" x14ac:dyDescent="0.25">
      <c r="A3873" s="12" t="str">
        <f t="shared" si="60"/>
        <v>ADJJ</v>
      </c>
      <c r="B3873" s="13" t="s">
        <v>15681</v>
      </c>
      <c r="C3873" s="13" t="s">
        <v>10267</v>
      </c>
      <c r="D3873" s="13" t="s">
        <v>15682</v>
      </c>
      <c r="E3873" s="13" t="s">
        <v>788</v>
      </c>
      <c r="F3873" s="13" t="s">
        <v>9585</v>
      </c>
      <c r="G3873" s="13" t="s">
        <v>11943</v>
      </c>
      <c r="H3873" s="13" t="s">
        <v>9654</v>
      </c>
      <c r="I3873" s="13" t="s">
        <v>15684</v>
      </c>
      <c r="J3873" s="19">
        <v>512</v>
      </c>
      <c r="K3873" s="13" t="s">
        <v>9260</v>
      </c>
      <c r="L3873" s="26">
        <v>43193</v>
      </c>
      <c r="M3873" s="19">
        <v>512</v>
      </c>
      <c r="N3873" s="13" t="s">
        <v>9260</v>
      </c>
      <c r="O3873" s="21">
        <v>0</v>
      </c>
      <c r="P3873" s="13" t="s">
        <v>9257</v>
      </c>
      <c r="Q3873" s="26">
        <v>43194</v>
      </c>
    </row>
    <row r="3874" spans="1:17" x14ac:dyDescent="0.25">
      <c r="A3874" s="12" t="str">
        <f t="shared" si="60"/>
        <v>ADJJ</v>
      </c>
      <c r="B3874" s="13" t="s">
        <v>15681</v>
      </c>
      <c r="C3874" s="13" t="s">
        <v>10304</v>
      </c>
      <c r="D3874" s="13" t="s">
        <v>15682</v>
      </c>
      <c r="E3874" s="13" t="s">
        <v>788</v>
      </c>
      <c r="F3874" s="13" t="s">
        <v>9585</v>
      </c>
      <c r="G3874" s="13" t="s">
        <v>11943</v>
      </c>
      <c r="H3874" s="13" t="s">
        <v>9654</v>
      </c>
      <c r="I3874" s="13" t="s">
        <v>15685</v>
      </c>
      <c r="J3874" s="19">
        <v>512</v>
      </c>
      <c r="K3874" s="13" t="s">
        <v>9260</v>
      </c>
      <c r="L3874" s="26">
        <v>43193</v>
      </c>
      <c r="M3874" s="19">
        <v>512</v>
      </c>
      <c r="N3874" s="13" t="s">
        <v>9260</v>
      </c>
      <c r="O3874" s="21">
        <v>0</v>
      </c>
      <c r="P3874" s="13" t="s">
        <v>9257</v>
      </c>
      <c r="Q3874" s="26">
        <v>43194</v>
      </c>
    </row>
    <row r="3875" spans="1:17" x14ac:dyDescent="0.25">
      <c r="A3875" s="12" t="str">
        <f t="shared" si="60"/>
        <v>ADJJ</v>
      </c>
      <c r="B3875" s="13" t="s">
        <v>15681</v>
      </c>
      <c r="C3875" s="13" t="s">
        <v>10269</v>
      </c>
      <c r="D3875" s="13" t="s">
        <v>15682</v>
      </c>
      <c r="E3875" s="13" t="s">
        <v>788</v>
      </c>
      <c r="F3875" s="13" t="s">
        <v>9585</v>
      </c>
      <c r="G3875" s="13" t="s">
        <v>11943</v>
      </c>
      <c r="H3875" s="13" t="s">
        <v>9654</v>
      </c>
      <c r="I3875" s="13" t="s">
        <v>15686</v>
      </c>
      <c r="J3875" s="19">
        <v>512</v>
      </c>
      <c r="K3875" s="13" t="s">
        <v>9260</v>
      </c>
      <c r="L3875" s="26">
        <v>43193</v>
      </c>
      <c r="M3875" s="19">
        <v>512</v>
      </c>
      <c r="N3875" s="13" t="s">
        <v>9260</v>
      </c>
      <c r="O3875" s="21">
        <v>0</v>
      </c>
      <c r="P3875" s="13" t="s">
        <v>9257</v>
      </c>
      <c r="Q3875" s="26">
        <v>43194</v>
      </c>
    </row>
    <row r="3876" spans="1:17" x14ac:dyDescent="0.25">
      <c r="A3876" s="12" t="str">
        <f t="shared" si="60"/>
        <v>ADJJ</v>
      </c>
      <c r="B3876" s="13" t="s">
        <v>15681</v>
      </c>
      <c r="C3876" s="13" t="s">
        <v>10307</v>
      </c>
      <c r="D3876" s="13" t="s">
        <v>15682</v>
      </c>
      <c r="E3876" s="13" t="s">
        <v>788</v>
      </c>
      <c r="F3876" s="13" t="s">
        <v>9585</v>
      </c>
      <c r="G3876" s="13" t="s">
        <v>11943</v>
      </c>
      <c r="H3876" s="13" t="s">
        <v>9654</v>
      </c>
      <c r="I3876" s="13" t="s">
        <v>15687</v>
      </c>
      <c r="J3876" s="19">
        <v>512</v>
      </c>
      <c r="K3876" s="13" t="s">
        <v>9260</v>
      </c>
      <c r="L3876" s="26">
        <v>43193</v>
      </c>
      <c r="M3876" s="19">
        <v>512</v>
      </c>
      <c r="N3876" s="13" t="s">
        <v>9260</v>
      </c>
      <c r="O3876" s="21">
        <v>0</v>
      </c>
      <c r="P3876" s="13" t="s">
        <v>9257</v>
      </c>
      <c r="Q3876" s="26">
        <v>43194</v>
      </c>
    </row>
    <row r="3877" spans="1:17" x14ac:dyDescent="0.25">
      <c r="A3877" s="12" t="str">
        <f t="shared" si="60"/>
        <v>ADJJ</v>
      </c>
      <c r="B3877" s="13" t="s">
        <v>15681</v>
      </c>
      <c r="C3877" s="13" t="s">
        <v>10316</v>
      </c>
      <c r="D3877" s="13" t="s">
        <v>15682</v>
      </c>
      <c r="E3877" s="13" t="s">
        <v>788</v>
      </c>
      <c r="F3877" s="13" t="s">
        <v>9585</v>
      </c>
      <c r="G3877" s="13" t="s">
        <v>11943</v>
      </c>
      <c r="H3877" s="13" t="s">
        <v>9654</v>
      </c>
      <c r="I3877" s="13" t="s">
        <v>15688</v>
      </c>
      <c r="J3877" s="19">
        <v>512</v>
      </c>
      <c r="K3877" s="13" t="s">
        <v>9260</v>
      </c>
      <c r="L3877" s="26">
        <v>43193</v>
      </c>
      <c r="M3877" s="19">
        <v>512</v>
      </c>
      <c r="N3877" s="13" t="s">
        <v>9260</v>
      </c>
      <c r="O3877" s="21">
        <v>0</v>
      </c>
      <c r="P3877" s="13" t="s">
        <v>9257</v>
      </c>
      <c r="Q3877" s="26">
        <v>43194</v>
      </c>
    </row>
    <row r="3878" spans="1:17" x14ac:dyDescent="0.25">
      <c r="A3878" s="12" t="str">
        <f t="shared" si="60"/>
        <v>ADJJ</v>
      </c>
      <c r="B3878" s="13" t="s">
        <v>15681</v>
      </c>
      <c r="C3878" s="13" t="s">
        <v>10660</v>
      </c>
      <c r="D3878" s="13" t="s">
        <v>15682</v>
      </c>
      <c r="E3878" s="13" t="s">
        <v>788</v>
      </c>
      <c r="F3878" s="13" t="s">
        <v>9585</v>
      </c>
      <c r="G3878" s="13" t="s">
        <v>11943</v>
      </c>
      <c r="H3878" s="13" t="s">
        <v>9654</v>
      </c>
      <c r="I3878" s="13" t="s">
        <v>15689</v>
      </c>
      <c r="J3878" s="19">
        <v>512</v>
      </c>
      <c r="K3878" s="13" t="s">
        <v>9260</v>
      </c>
      <c r="L3878" s="26">
        <v>43193</v>
      </c>
      <c r="M3878" s="19">
        <v>512</v>
      </c>
      <c r="N3878" s="13" t="s">
        <v>9260</v>
      </c>
      <c r="O3878" s="21">
        <v>0</v>
      </c>
      <c r="P3878" s="13" t="s">
        <v>9257</v>
      </c>
      <c r="Q3878" s="26">
        <v>43194</v>
      </c>
    </row>
    <row r="3879" spans="1:17" x14ac:dyDescent="0.25">
      <c r="A3879" s="12" t="str">
        <f t="shared" si="60"/>
        <v>ADJJ</v>
      </c>
      <c r="B3879" s="13" t="s">
        <v>15681</v>
      </c>
      <c r="C3879" s="13" t="s">
        <v>10742</v>
      </c>
      <c r="D3879" s="13" t="s">
        <v>15682</v>
      </c>
      <c r="E3879" s="13" t="s">
        <v>788</v>
      </c>
      <c r="F3879" s="13" t="s">
        <v>9585</v>
      </c>
      <c r="G3879" s="13" t="s">
        <v>11943</v>
      </c>
      <c r="H3879" s="13" t="s">
        <v>9654</v>
      </c>
      <c r="I3879" s="13" t="s">
        <v>15690</v>
      </c>
      <c r="J3879" s="19">
        <v>498</v>
      </c>
      <c r="K3879" s="13" t="s">
        <v>9260</v>
      </c>
      <c r="L3879" s="26">
        <v>43193</v>
      </c>
      <c r="M3879" s="19">
        <v>498</v>
      </c>
      <c r="N3879" s="13" t="s">
        <v>9260</v>
      </c>
      <c r="O3879" s="21">
        <v>0</v>
      </c>
      <c r="P3879" s="13" t="s">
        <v>9257</v>
      </c>
      <c r="Q3879" s="26">
        <v>43194</v>
      </c>
    </row>
    <row r="3880" spans="1:17" x14ac:dyDescent="0.25">
      <c r="A3880" s="12" t="str">
        <f t="shared" si="60"/>
        <v>ADJJ</v>
      </c>
      <c r="B3880" s="13" t="s">
        <v>15681</v>
      </c>
      <c r="C3880" s="13" t="s">
        <v>10851</v>
      </c>
      <c r="D3880" s="13" t="s">
        <v>15682</v>
      </c>
      <c r="E3880" s="13" t="s">
        <v>788</v>
      </c>
      <c r="F3880" s="13" t="s">
        <v>9585</v>
      </c>
      <c r="G3880" s="13" t="s">
        <v>11943</v>
      </c>
      <c r="H3880" s="13" t="s">
        <v>9654</v>
      </c>
      <c r="I3880" s="13" t="s">
        <v>15691</v>
      </c>
      <c r="J3880" s="19">
        <v>256</v>
      </c>
      <c r="K3880" s="13" t="s">
        <v>9260</v>
      </c>
      <c r="L3880" s="26">
        <v>43193</v>
      </c>
      <c r="M3880" s="19">
        <v>256</v>
      </c>
      <c r="N3880" s="13" t="s">
        <v>9260</v>
      </c>
      <c r="O3880" s="21">
        <v>0</v>
      </c>
      <c r="P3880" s="13" t="s">
        <v>9257</v>
      </c>
      <c r="Q3880" s="26">
        <v>43194</v>
      </c>
    </row>
    <row r="3881" spans="1:17" x14ac:dyDescent="0.25">
      <c r="A3881" s="12" t="str">
        <f t="shared" si="60"/>
        <v>ADJJ</v>
      </c>
      <c r="B3881" s="13" t="s">
        <v>15681</v>
      </c>
      <c r="C3881" s="13" t="s">
        <v>10853</v>
      </c>
      <c r="D3881" s="13" t="s">
        <v>15682</v>
      </c>
      <c r="E3881" s="13" t="s">
        <v>788</v>
      </c>
      <c r="F3881" s="13" t="s">
        <v>9585</v>
      </c>
      <c r="G3881" s="13" t="s">
        <v>11943</v>
      </c>
      <c r="H3881" s="13" t="s">
        <v>9654</v>
      </c>
      <c r="I3881" s="13" t="s">
        <v>15692</v>
      </c>
      <c r="J3881" s="19">
        <v>256</v>
      </c>
      <c r="K3881" s="13" t="s">
        <v>9260</v>
      </c>
      <c r="L3881" s="26">
        <v>43193</v>
      </c>
      <c r="M3881" s="19">
        <v>256</v>
      </c>
      <c r="N3881" s="13" t="s">
        <v>9260</v>
      </c>
      <c r="O3881" s="21">
        <v>0</v>
      </c>
      <c r="P3881" s="13" t="s">
        <v>9257</v>
      </c>
      <c r="Q3881" s="26">
        <v>43194</v>
      </c>
    </row>
    <row r="3882" spans="1:17" x14ac:dyDescent="0.25">
      <c r="A3882" s="12" t="str">
        <f t="shared" si="60"/>
        <v>ADGW</v>
      </c>
      <c r="B3882" s="13" t="s">
        <v>15693</v>
      </c>
      <c r="C3882" s="13" t="s">
        <v>10259</v>
      </c>
      <c r="D3882" s="13" t="s">
        <v>15694</v>
      </c>
      <c r="E3882" s="13" t="s">
        <v>262</v>
      </c>
      <c r="F3882" s="13" t="s">
        <v>9384</v>
      </c>
      <c r="G3882" s="13" t="s">
        <v>13491</v>
      </c>
      <c r="H3882" s="13" t="s">
        <v>9801</v>
      </c>
      <c r="I3882" s="13" t="s">
        <v>15695</v>
      </c>
      <c r="J3882" s="19">
        <v>392</v>
      </c>
      <c r="K3882" s="13" t="s">
        <v>9260</v>
      </c>
      <c r="L3882" s="26">
        <v>43195</v>
      </c>
      <c r="M3882" s="19">
        <v>392</v>
      </c>
      <c r="N3882" s="13" t="s">
        <v>9260</v>
      </c>
      <c r="O3882" s="21">
        <v>0</v>
      </c>
      <c r="P3882" s="13" t="s">
        <v>9257</v>
      </c>
      <c r="Q3882" s="26">
        <v>43196</v>
      </c>
    </row>
    <row r="3883" spans="1:17" x14ac:dyDescent="0.25">
      <c r="A3883" s="12" t="str">
        <f t="shared" si="60"/>
        <v>ADGW</v>
      </c>
      <c r="B3883" s="13" t="s">
        <v>15693</v>
      </c>
      <c r="C3883" s="13" t="s">
        <v>10267</v>
      </c>
      <c r="D3883" s="13" t="s">
        <v>15694</v>
      </c>
      <c r="E3883" s="13" t="s">
        <v>262</v>
      </c>
      <c r="F3883" s="13" t="s">
        <v>9384</v>
      </c>
      <c r="G3883" s="13" t="s">
        <v>13491</v>
      </c>
      <c r="H3883" s="13" t="s">
        <v>9801</v>
      </c>
      <c r="I3883" s="13" t="s">
        <v>15696</v>
      </c>
      <c r="J3883" s="19">
        <v>372</v>
      </c>
      <c r="K3883" s="13" t="s">
        <v>9260</v>
      </c>
      <c r="L3883" s="26">
        <v>43195</v>
      </c>
      <c r="M3883" s="19">
        <v>372</v>
      </c>
      <c r="N3883" s="13" t="s">
        <v>9260</v>
      </c>
      <c r="O3883" s="21">
        <v>0</v>
      </c>
      <c r="P3883" s="13" t="s">
        <v>9257</v>
      </c>
      <c r="Q3883" s="26">
        <v>43196</v>
      </c>
    </row>
    <row r="3884" spans="1:17" x14ac:dyDescent="0.25">
      <c r="A3884" s="12" t="str">
        <f t="shared" si="60"/>
        <v>ADGW</v>
      </c>
      <c r="B3884" s="13" t="s">
        <v>15693</v>
      </c>
      <c r="C3884" s="13" t="s">
        <v>10304</v>
      </c>
      <c r="D3884" s="13" t="s">
        <v>15694</v>
      </c>
      <c r="E3884" s="13" t="s">
        <v>262</v>
      </c>
      <c r="F3884" s="13" t="s">
        <v>9384</v>
      </c>
      <c r="G3884" s="13" t="s">
        <v>13491</v>
      </c>
      <c r="H3884" s="13" t="s">
        <v>9801</v>
      </c>
      <c r="I3884" s="13" t="s">
        <v>15697</v>
      </c>
      <c r="J3884" s="19">
        <v>370</v>
      </c>
      <c r="K3884" s="13" t="s">
        <v>9260</v>
      </c>
      <c r="L3884" s="26">
        <v>43195</v>
      </c>
      <c r="M3884" s="19">
        <v>370</v>
      </c>
      <c r="N3884" s="13" t="s">
        <v>9260</v>
      </c>
      <c r="O3884" s="21">
        <v>0</v>
      </c>
      <c r="P3884" s="13" t="s">
        <v>9257</v>
      </c>
      <c r="Q3884" s="26">
        <v>43196</v>
      </c>
    </row>
    <row r="3885" spans="1:17" x14ac:dyDescent="0.25">
      <c r="A3885" s="12" t="str">
        <f t="shared" si="60"/>
        <v>ADHO</v>
      </c>
      <c r="B3885" s="13" t="s">
        <v>15698</v>
      </c>
      <c r="C3885" s="13" t="s">
        <v>10259</v>
      </c>
      <c r="D3885" s="13" t="s">
        <v>15699</v>
      </c>
      <c r="E3885" s="13" t="s">
        <v>788</v>
      </c>
      <c r="F3885" s="13" t="s">
        <v>9455</v>
      </c>
      <c r="G3885" s="13" t="s">
        <v>15700</v>
      </c>
      <c r="H3885" s="13" t="s">
        <v>15701</v>
      </c>
      <c r="I3885" s="13" t="s">
        <v>15702</v>
      </c>
      <c r="J3885" s="19">
        <v>442</v>
      </c>
      <c r="K3885" s="13" t="s">
        <v>9260</v>
      </c>
      <c r="L3885" s="26">
        <v>43194</v>
      </c>
      <c r="M3885" s="19">
        <v>442</v>
      </c>
      <c r="N3885" s="13" t="s">
        <v>9260</v>
      </c>
      <c r="O3885" s="21">
        <v>0</v>
      </c>
      <c r="P3885" s="13" t="s">
        <v>9257</v>
      </c>
      <c r="Q3885" s="26">
        <v>43195</v>
      </c>
    </row>
    <row r="3886" spans="1:17" x14ac:dyDescent="0.25">
      <c r="A3886" s="12" t="str">
        <f t="shared" si="60"/>
        <v>ADHO</v>
      </c>
      <c r="B3886" s="13" t="s">
        <v>15698</v>
      </c>
      <c r="C3886" s="13" t="s">
        <v>10267</v>
      </c>
      <c r="D3886" s="13" t="s">
        <v>15699</v>
      </c>
      <c r="E3886" s="13" t="s">
        <v>788</v>
      </c>
      <c r="F3886" s="13" t="s">
        <v>9455</v>
      </c>
      <c r="G3886" s="13" t="s">
        <v>15700</v>
      </c>
      <c r="H3886" s="13" t="s">
        <v>15701</v>
      </c>
      <c r="I3886" s="13" t="s">
        <v>15703</v>
      </c>
      <c r="J3886" s="19">
        <v>442</v>
      </c>
      <c r="K3886" s="13" t="s">
        <v>9260</v>
      </c>
      <c r="L3886" s="26">
        <v>43194</v>
      </c>
      <c r="M3886" s="19">
        <v>442</v>
      </c>
      <c r="N3886" s="13" t="s">
        <v>9260</v>
      </c>
      <c r="O3886" s="21">
        <v>0</v>
      </c>
      <c r="P3886" s="13" t="s">
        <v>9257</v>
      </c>
      <c r="Q3886" s="26">
        <v>43195</v>
      </c>
    </row>
    <row r="3887" spans="1:17" x14ac:dyDescent="0.25">
      <c r="A3887" s="12" t="str">
        <f t="shared" si="60"/>
        <v>ADHO</v>
      </c>
      <c r="B3887" s="13" t="s">
        <v>15698</v>
      </c>
      <c r="C3887" s="13" t="s">
        <v>10304</v>
      </c>
      <c r="D3887" s="13" t="s">
        <v>15699</v>
      </c>
      <c r="E3887" s="13" t="s">
        <v>788</v>
      </c>
      <c r="F3887" s="13" t="s">
        <v>9455</v>
      </c>
      <c r="G3887" s="13" t="s">
        <v>15700</v>
      </c>
      <c r="H3887" s="13" t="s">
        <v>15701</v>
      </c>
      <c r="I3887" s="13" t="s">
        <v>15704</v>
      </c>
      <c r="J3887" s="19">
        <v>420</v>
      </c>
      <c r="K3887" s="13" t="s">
        <v>9260</v>
      </c>
      <c r="L3887" s="26">
        <v>43194</v>
      </c>
      <c r="M3887" s="19">
        <v>420</v>
      </c>
      <c r="N3887" s="13" t="s">
        <v>9260</v>
      </c>
      <c r="O3887" s="21">
        <v>0</v>
      </c>
      <c r="P3887" s="13" t="s">
        <v>9257</v>
      </c>
      <c r="Q3887" s="26">
        <v>43195</v>
      </c>
    </row>
    <row r="3888" spans="1:17" x14ac:dyDescent="0.25">
      <c r="A3888" s="12" t="str">
        <f t="shared" si="60"/>
        <v>ADHO</v>
      </c>
      <c r="B3888" s="13" t="s">
        <v>15698</v>
      </c>
      <c r="C3888" s="13" t="s">
        <v>10269</v>
      </c>
      <c r="D3888" s="13" t="s">
        <v>15699</v>
      </c>
      <c r="E3888" s="13" t="s">
        <v>788</v>
      </c>
      <c r="F3888" s="13" t="s">
        <v>9455</v>
      </c>
      <c r="G3888" s="13" t="s">
        <v>15700</v>
      </c>
      <c r="H3888" s="13" t="s">
        <v>15701</v>
      </c>
      <c r="I3888" s="13" t="s">
        <v>15705</v>
      </c>
      <c r="J3888" s="19">
        <v>398</v>
      </c>
      <c r="K3888" s="13" t="s">
        <v>9260</v>
      </c>
      <c r="L3888" s="26">
        <v>43194</v>
      </c>
      <c r="M3888" s="19">
        <v>398</v>
      </c>
      <c r="N3888" s="13" t="s">
        <v>9260</v>
      </c>
      <c r="O3888" s="21">
        <v>0</v>
      </c>
      <c r="P3888" s="13" t="s">
        <v>9257</v>
      </c>
      <c r="Q3888" s="26">
        <v>43195</v>
      </c>
    </row>
    <row r="3889" spans="1:17" x14ac:dyDescent="0.25">
      <c r="A3889" s="12" t="str">
        <f t="shared" si="60"/>
        <v>ADHO</v>
      </c>
      <c r="B3889" s="13" t="s">
        <v>15698</v>
      </c>
      <c r="C3889" s="13" t="s">
        <v>10307</v>
      </c>
      <c r="D3889" s="13" t="s">
        <v>15699</v>
      </c>
      <c r="E3889" s="13" t="s">
        <v>788</v>
      </c>
      <c r="F3889" s="13" t="s">
        <v>9455</v>
      </c>
      <c r="G3889" s="13" t="s">
        <v>15700</v>
      </c>
      <c r="H3889" s="13" t="s">
        <v>15701</v>
      </c>
      <c r="I3889" s="13" t="s">
        <v>15706</v>
      </c>
      <c r="J3889" s="19">
        <v>358</v>
      </c>
      <c r="K3889" s="13" t="s">
        <v>9260</v>
      </c>
      <c r="L3889" s="26">
        <v>43194</v>
      </c>
      <c r="M3889" s="19">
        <v>358</v>
      </c>
      <c r="N3889" s="13" t="s">
        <v>9260</v>
      </c>
      <c r="O3889" s="21">
        <v>0</v>
      </c>
      <c r="P3889" s="13" t="s">
        <v>9257</v>
      </c>
      <c r="Q3889" s="26">
        <v>43195</v>
      </c>
    </row>
    <row r="3890" spans="1:17" x14ac:dyDescent="0.25">
      <c r="A3890" s="12" t="str">
        <f t="shared" si="60"/>
        <v>ADJK</v>
      </c>
      <c r="B3890" s="13" t="s">
        <v>15707</v>
      </c>
      <c r="C3890" s="13" t="s">
        <v>10259</v>
      </c>
      <c r="D3890" s="13" t="s">
        <v>15682</v>
      </c>
      <c r="E3890" s="13" t="s">
        <v>788</v>
      </c>
      <c r="F3890" s="13" t="s">
        <v>9585</v>
      </c>
      <c r="G3890" s="13" t="s">
        <v>11943</v>
      </c>
      <c r="H3890" s="13" t="s">
        <v>9654</v>
      </c>
      <c r="I3890" s="13" t="s">
        <v>15708</v>
      </c>
      <c r="J3890" s="19">
        <v>508</v>
      </c>
      <c r="K3890" s="13" t="s">
        <v>9260</v>
      </c>
      <c r="L3890" s="26">
        <v>43193</v>
      </c>
      <c r="M3890" s="19">
        <v>508</v>
      </c>
      <c r="N3890" s="13" t="s">
        <v>9260</v>
      </c>
      <c r="O3890" s="21">
        <v>0</v>
      </c>
      <c r="P3890" s="13" t="s">
        <v>9257</v>
      </c>
      <c r="Q3890" s="26">
        <v>43194</v>
      </c>
    </row>
    <row r="3891" spans="1:17" x14ac:dyDescent="0.25">
      <c r="A3891" s="12" t="str">
        <f t="shared" si="60"/>
        <v>ADJK</v>
      </c>
      <c r="B3891" s="13" t="s">
        <v>15707</v>
      </c>
      <c r="C3891" s="13" t="s">
        <v>10267</v>
      </c>
      <c r="D3891" s="13" t="s">
        <v>15682</v>
      </c>
      <c r="E3891" s="13" t="s">
        <v>788</v>
      </c>
      <c r="F3891" s="13" t="s">
        <v>9585</v>
      </c>
      <c r="G3891" s="13" t="s">
        <v>11943</v>
      </c>
      <c r="H3891" s="13" t="s">
        <v>9654</v>
      </c>
      <c r="I3891" s="13" t="s">
        <v>15709</v>
      </c>
      <c r="J3891" s="19">
        <v>506</v>
      </c>
      <c r="K3891" s="13" t="s">
        <v>9260</v>
      </c>
      <c r="L3891" s="26">
        <v>43193</v>
      </c>
      <c r="M3891" s="19">
        <v>506</v>
      </c>
      <c r="N3891" s="13" t="s">
        <v>9260</v>
      </c>
      <c r="O3891" s="21">
        <v>0</v>
      </c>
      <c r="P3891" s="13" t="s">
        <v>9257</v>
      </c>
      <c r="Q3891" s="26">
        <v>43194</v>
      </c>
    </row>
    <row r="3892" spans="1:17" x14ac:dyDescent="0.25">
      <c r="A3892" s="12" t="str">
        <f t="shared" si="60"/>
        <v>ADJK</v>
      </c>
      <c r="B3892" s="13" t="s">
        <v>15707</v>
      </c>
      <c r="C3892" s="13" t="s">
        <v>10304</v>
      </c>
      <c r="D3892" s="13" t="s">
        <v>15682</v>
      </c>
      <c r="E3892" s="13" t="s">
        <v>788</v>
      </c>
      <c r="F3892" s="13" t="s">
        <v>9585</v>
      </c>
      <c r="G3892" s="13" t="s">
        <v>11943</v>
      </c>
      <c r="H3892" s="13" t="s">
        <v>9654</v>
      </c>
      <c r="I3892" s="13" t="s">
        <v>15710</v>
      </c>
      <c r="J3892" s="19">
        <v>506</v>
      </c>
      <c r="K3892" s="13" t="s">
        <v>9260</v>
      </c>
      <c r="L3892" s="26">
        <v>43193</v>
      </c>
      <c r="M3892" s="19">
        <v>506</v>
      </c>
      <c r="N3892" s="13" t="s">
        <v>9260</v>
      </c>
      <c r="O3892" s="21">
        <v>0</v>
      </c>
      <c r="P3892" s="13" t="s">
        <v>9257</v>
      </c>
      <c r="Q3892" s="26">
        <v>43194</v>
      </c>
    </row>
    <row r="3893" spans="1:17" x14ac:dyDescent="0.25">
      <c r="A3893" s="12" t="str">
        <f t="shared" si="60"/>
        <v>ADJK</v>
      </c>
      <c r="B3893" s="13" t="s">
        <v>15707</v>
      </c>
      <c r="C3893" s="13" t="s">
        <v>10269</v>
      </c>
      <c r="D3893" s="13" t="s">
        <v>15682</v>
      </c>
      <c r="E3893" s="13" t="s">
        <v>788</v>
      </c>
      <c r="F3893" s="13" t="s">
        <v>9585</v>
      </c>
      <c r="G3893" s="13" t="s">
        <v>11943</v>
      </c>
      <c r="H3893" s="13" t="s">
        <v>9654</v>
      </c>
      <c r="I3893" s="13" t="s">
        <v>15711</v>
      </c>
      <c r="J3893" s="19">
        <v>506</v>
      </c>
      <c r="K3893" s="13" t="s">
        <v>9260</v>
      </c>
      <c r="L3893" s="26">
        <v>43193</v>
      </c>
      <c r="M3893" s="19">
        <v>506</v>
      </c>
      <c r="N3893" s="13" t="s">
        <v>9260</v>
      </c>
      <c r="O3893" s="21">
        <v>0</v>
      </c>
      <c r="P3893" s="13" t="s">
        <v>9257</v>
      </c>
      <c r="Q3893" s="26">
        <v>43194</v>
      </c>
    </row>
    <row r="3894" spans="1:17" x14ac:dyDescent="0.25">
      <c r="A3894" s="12" t="str">
        <f t="shared" si="60"/>
        <v>ADJK</v>
      </c>
      <c r="B3894" s="13" t="s">
        <v>15707</v>
      </c>
      <c r="C3894" s="13" t="s">
        <v>10307</v>
      </c>
      <c r="D3894" s="13" t="s">
        <v>15682</v>
      </c>
      <c r="E3894" s="13" t="s">
        <v>788</v>
      </c>
      <c r="F3894" s="13" t="s">
        <v>9585</v>
      </c>
      <c r="G3894" s="13" t="s">
        <v>11943</v>
      </c>
      <c r="H3894" s="13" t="s">
        <v>9654</v>
      </c>
      <c r="I3894" s="13" t="s">
        <v>15712</v>
      </c>
      <c r="J3894" s="19">
        <v>506</v>
      </c>
      <c r="K3894" s="13" t="s">
        <v>9260</v>
      </c>
      <c r="L3894" s="26">
        <v>43193</v>
      </c>
      <c r="M3894" s="19">
        <v>506</v>
      </c>
      <c r="N3894" s="13" t="s">
        <v>9260</v>
      </c>
      <c r="O3894" s="21">
        <v>0</v>
      </c>
      <c r="P3894" s="13" t="s">
        <v>9257</v>
      </c>
      <c r="Q3894" s="26">
        <v>43194</v>
      </c>
    </row>
    <row r="3895" spans="1:17" x14ac:dyDescent="0.25">
      <c r="A3895" s="12" t="str">
        <f t="shared" si="60"/>
        <v>ADJK</v>
      </c>
      <c r="B3895" s="13" t="s">
        <v>15707</v>
      </c>
      <c r="C3895" s="13" t="s">
        <v>10316</v>
      </c>
      <c r="D3895" s="13" t="s">
        <v>15682</v>
      </c>
      <c r="E3895" s="13" t="s">
        <v>788</v>
      </c>
      <c r="F3895" s="13" t="s">
        <v>9585</v>
      </c>
      <c r="G3895" s="13" t="s">
        <v>11943</v>
      </c>
      <c r="H3895" s="13" t="s">
        <v>9654</v>
      </c>
      <c r="I3895" s="13" t="s">
        <v>15713</v>
      </c>
      <c r="J3895" s="19">
        <v>504</v>
      </c>
      <c r="K3895" s="13" t="s">
        <v>9260</v>
      </c>
      <c r="L3895" s="26">
        <v>43193</v>
      </c>
      <c r="M3895" s="19">
        <v>504</v>
      </c>
      <c r="N3895" s="13" t="s">
        <v>9260</v>
      </c>
      <c r="O3895" s="21">
        <v>0</v>
      </c>
      <c r="P3895" s="13" t="s">
        <v>9257</v>
      </c>
      <c r="Q3895" s="26">
        <v>43194</v>
      </c>
    </row>
    <row r="3896" spans="1:17" x14ac:dyDescent="0.25">
      <c r="A3896" s="12" t="str">
        <f t="shared" si="60"/>
        <v>ADJK</v>
      </c>
      <c r="B3896" s="13" t="s">
        <v>15707</v>
      </c>
      <c r="C3896" s="13" t="s">
        <v>10660</v>
      </c>
      <c r="D3896" s="13" t="s">
        <v>15682</v>
      </c>
      <c r="E3896" s="13" t="s">
        <v>788</v>
      </c>
      <c r="F3896" s="13" t="s">
        <v>9585</v>
      </c>
      <c r="G3896" s="13" t="s">
        <v>11943</v>
      </c>
      <c r="H3896" s="13" t="s">
        <v>9654</v>
      </c>
      <c r="I3896" s="13" t="s">
        <v>15714</v>
      </c>
      <c r="J3896" s="19">
        <v>504</v>
      </c>
      <c r="K3896" s="13" t="s">
        <v>9260</v>
      </c>
      <c r="L3896" s="26">
        <v>43193</v>
      </c>
      <c r="M3896" s="19">
        <v>504</v>
      </c>
      <c r="N3896" s="13" t="s">
        <v>9260</v>
      </c>
      <c r="O3896" s="21">
        <v>0</v>
      </c>
      <c r="P3896" s="13" t="s">
        <v>9257</v>
      </c>
      <c r="Q3896" s="26">
        <v>43194</v>
      </c>
    </row>
    <row r="3897" spans="1:17" x14ac:dyDescent="0.25">
      <c r="A3897" s="12" t="str">
        <f t="shared" si="60"/>
        <v>ADJK</v>
      </c>
      <c r="B3897" s="13" t="s">
        <v>15707</v>
      </c>
      <c r="C3897" s="13" t="s">
        <v>10742</v>
      </c>
      <c r="D3897" s="13" t="s">
        <v>15682</v>
      </c>
      <c r="E3897" s="13" t="s">
        <v>788</v>
      </c>
      <c r="F3897" s="13" t="s">
        <v>9585</v>
      </c>
      <c r="G3897" s="13" t="s">
        <v>11943</v>
      </c>
      <c r="H3897" s="13" t="s">
        <v>9654</v>
      </c>
      <c r="I3897" s="13" t="s">
        <v>15715</v>
      </c>
      <c r="J3897" s="19">
        <v>254</v>
      </c>
      <c r="K3897" s="13" t="s">
        <v>9260</v>
      </c>
      <c r="L3897" s="26">
        <v>43193</v>
      </c>
      <c r="M3897" s="19">
        <v>254</v>
      </c>
      <c r="N3897" s="13" t="s">
        <v>9260</v>
      </c>
      <c r="O3897" s="21">
        <v>0</v>
      </c>
      <c r="P3897" s="13" t="s">
        <v>9257</v>
      </c>
      <c r="Q3897" s="26">
        <v>43194</v>
      </c>
    </row>
    <row r="3898" spans="1:17" x14ac:dyDescent="0.25">
      <c r="A3898" s="12" t="str">
        <f t="shared" si="60"/>
        <v>ADJK</v>
      </c>
      <c r="B3898" s="13" t="s">
        <v>15707</v>
      </c>
      <c r="C3898" s="13" t="s">
        <v>10851</v>
      </c>
      <c r="D3898" s="13" t="s">
        <v>15682</v>
      </c>
      <c r="E3898" s="13" t="s">
        <v>788</v>
      </c>
      <c r="F3898" s="13" t="s">
        <v>9585</v>
      </c>
      <c r="G3898" s="13" t="s">
        <v>11943</v>
      </c>
      <c r="H3898" s="13" t="s">
        <v>9654</v>
      </c>
      <c r="I3898" s="13" t="s">
        <v>15716</v>
      </c>
      <c r="J3898" s="19">
        <v>254</v>
      </c>
      <c r="K3898" s="13" t="s">
        <v>9260</v>
      </c>
      <c r="L3898" s="26">
        <v>43193</v>
      </c>
      <c r="M3898" s="19">
        <v>254</v>
      </c>
      <c r="N3898" s="13" t="s">
        <v>9260</v>
      </c>
      <c r="O3898" s="21">
        <v>0</v>
      </c>
      <c r="P3898" s="13" t="s">
        <v>9257</v>
      </c>
      <c r="Q3898" s="26">
        <v>43194</v>
      </c>
    </row>
    <row r="3899" spans="1:17" x14ac:dyDescent="0.25">
      <c r="A3899" s="12" t="str">
        <f t="shared" si="60"/>
        <v>ADJK</v>
      </c>
      <c r="B3899" s="13" t="s">
        <v>15707</v>
      </c>
      <c r="C3899" s="13" t="s">
        <v>10853</v>
      </c>
      <c r="D3899" s="13" t="s">
        <v>15682</v>
      </c>
      <c r="E3899" s="13" t="s">
        <v>788</v>
      </c>
      <c r="F3899" s="13" t="s">
        <v>9585</v>
      </c>
      <c r="G3899" s="13" t="s">
        <v>11943</v>
      </c>
      <c r="H3899" s="13" t="s">
        <v>9654</v>
      </c>
      <c r="I3899" s="13" t="s">
        <v>15717</v>
      </c>
      <c r="J3899" s="19">
        <v>252</v>
      </c>
      <c r="K3899" s="13" t="s">
        <v>9260</v>
      </c>
      <c r="L3899" s="26">
        <v>43193</v>
      </c>
      <c r="M3899" s="19">
        <v>252</v>
      </c>
      <c r="N3899" s="13" t="s">
        <v>9260</v>
      </c>
      <c r="O3899" s="21">
        <v>0</v>
      </c>
      <c r="P3899" s="13" t="s">
        <v>9257</v>
      </c>
      <c r="Q3899" s="26">
        <v>43194</v>
      </c>
    </row>
    <row r="3900" spans="1:17" x14ac:dyDescent="0.25">
      <c r="A3900" s="12" t="str">
        <f t="shared" si="60"/>
        <v>ADHO</v>
      </c>
      <c r="B3900" s="13" t="s">
        <v>15718</v>
      </c>
      <c r="C3900" s="13" t="s">
        <v>10259</v>
      </c>
      <c r="D3900" s="13" t="s">
        <v>15719</v>
      </c>
      <c r="E3900" s="13" t="s">
        <v>788</v>
      </c>
      <c r="F3900" s="13" t="s">
        <v>9455</v>
      </c>
      <c r="G3900" s="13" t="s">
        <v>10944</v>
      </c>
      <c r="H3900" s="13" t="s">
        <v>9540</v>
      </c>
      <c r="I3900" s="13" t="s">
        <v>15720</v>
      </c>
      <c r="J3900" s="19">
        <v>452</v>
      </c>
      <c r="K3900" s="13" t="s">
        <v>9260</v>
      </c>
      <c r="L3900" s="26">
        <v>43194</v>
      </c>
      <c r="M3900" s="19">
        <v>452</v>
      </c>
      <c r="N3900" s="13" t="s">
        <v>9260</v>
      </c>
      <c r="O3900" s="21">
        <v>0</v>
      </c>
      <c r="P3900" s="13" t="s">
        <v>9257</v>
      </c>
      <c r="Q3900" s="26">
        <v>43195</v>
      </c>
    </row>
    <row r="3901" spans="1:17" x14ac:dyDescent="0.25">
      <c r="A3901" s="12" t="str">
        <f t="shared" si="60"/>
        <v>ADHO</v>
      </c>
      <c r="B3901" s="13" t="s">
        <v>15718</v>
      </c>
      <c r="C3901" s="13" t="s">
        <v>10267</v>
      </c>
      <c r="D3901" s="13" t="s">
        <v>15719</v>
      </c>
      <c r="E3901" s="13" t="s">
        <v>788</v>
      </c>
      <c r="F3901" s="13" t="s">
        <v>9455</v>
      </c>
      <c r="G3901" s="13" t="s">
        <v>10944</v>
      </c>
      <c r="H3901" s="13" t="s">
        <v>9540</v>
      </c>
      <c r="I3901" s="13" t="s">
        <v>15721</v>
      </c>
      <c r="J3901" s="19">
        <v>452</v>
      </c>
      <c r="K3901" s="13" t="s">
        <v>9260</v>
      </c>
      <c r="L3901" s="26">
        <v>43194</v>
      </c>
      <c r="M3901" s="19">
        <v>452</v>
      </c>
      <c r="N3901" s="13" t="s">
        <v>9260</v>
      </c>
      <c r="O3901" s="21">
        <v>0</v>
      </c>
      <c r="P3901" s="13" t="s">
        <v>9257</v>
      </c>
      <c r="Q3901" s="26">
        <v>43195</v>
      </c>
    </row>
    <row r="3902" spans="1:17" x14ac:dyDescent="0.25">
      <c r="A3902" s="12" t="str">
        <f t="shared" si="60"/>
        <v>ADHO</v>
      </c>
      <c r="B3902" s="13" t="s">
        <v>15718</v>
      </c>
      <c r="C3902" s="13" t="s">
        <v>10304</v>
      </c>
      <c r="D3902" s="13" t="s">
        <v>15719</v>
      </c>
      <c r="E3902" s="13" t="s">
        <v>788</v>
      </c>
      <c r="F3902" s="13" t="s">
        <v>9455</v>
      </c>
      <c r="G3902" s="13" t="s">
        <v>10944</v>
      </c>
      <c r="H3902" s="13" t="s">
        <v>9540</v>
      </c>
      <c r="I3902" s="13" t="s">
        <v>15722</v>
      </c>
      <c r="J3902" s="19">
        <v>452</v>
      </c>
      <c r="K3902" s="13" t="s">
        <v>9260</v>
      </c>
      <c r="L3902" s="26">
        <v>43194</v>
      </c>
      <c r="M3902" s="19">
        <v>452</v>
      </c>
      <c r="N3902" s="13" t="s">
        <v>9260</v>
      </c>
      <c r="O3902" s="21">
        <v>0</v>
      </c>
      <c r="P3902" s="13" t="s">
        <v>9257</v>
      </c>
      <c r="Q3902" s="26">
        <v>43195</v>
      </c>
    </row>
    <row r="3903" spans="1:17" x14ac:dyDescent="0.25">
      <c r="A3903" s="12" t="str">
        <f t="shared" si="60"/>
        <v>ADHO</v>
      </c>
      <c r="B3903" s="13" t="s">
        <v>15718</v>
      </c>
      <c r="C3903" s="13" t="s">
        <v>10269</v>
      </c>
      <c r="D3903" s="13" t="s">
        <v>15719</v>
      </c>
      <c r="E3903" s="13" t="s">
        <v>788</v>
      </c>
      <c r="F3903" s="13" t="s">
        <v>9455</v>
      </c>
      <c r="G3903" s="13" t="s">
        <v>10944</v>
      </c>
      <c r="H3903" s="13" t="s">
        <v>9540</v>
      </c>
      <c r="I3903" s="13" t="s">
        <v>15723</v>
      </c>
      <c r="J3903" s="19">
        <v>450</v>
      </c>
      <c r="K3903" s="13" t="s">
        <v>9260</v>
      </c>
      <c r="L3903" s="26">
        <v>43194</v>
      </c>
      <c r="M3903" s="19">
        <v>450</v>
      </c>
      <c r="N3903" s="13" t="s">
        <v>9260</v>
      </c>
      <c r="O3903" s="21">
        <v>0</v>
      </c>
      <c r="P3903" s="13" t="s">
        <v>9257</v>
      </c>
      <c r="Q3903" s="26">
        <v>43195</v>
      </c>
    </row>
    <row r="3904" spans="1:17" x14ac:dyDescent="0.25">
      <c r="A3904" s="12" t="str">
        <f t="shared" si="60"/>
        <v>ADHO</v>
      </c>
      <c r="B3904" s="13" t="s">
        <v>15718</v>
      </c>
      <c r="C3904" s="13" t="s">
        <v>10307</v>
      </c>
      <c r="D3904" s="13" t="s">
        <v>15719</v>
      </c>
      <c r="E3904" s="13" t="s">
        <v>788</v>
      </c>
      <c r="F3904" s="13" t="s">
        <v>9455</v>
      </c>
      <c r="G3904" s="13" t="s">
        <v>10944</v>
      </c>
      <c r="H3904" s="13" t="s">
        <v>9540</v>
      </c>
      <c r="I3904" s="13" t="s">
        <v>15724</v>
      </c>
      <c r="J3904" s="19">
        <v>360</v>
      </c>
      <c r="K3904" s="13" t="s">
        <v>9260</v>
      </c>
      <c r="L3904" s="26">
        <v>43194</v>
      </c>
      <c r="M3904" s="19">
        <v>360</v>
      </c>
      <c r="N3904" s="13" t="s">
        <v>9260</v>
      </c>
      <c r="O3904" s="21">
        <v>0</v>
      </c>
      <c r="P3904" s="13" t="s">
        <v>9257</v>
      </c>
      <c r="Q3904" s="26">
        <v>43195</v>
      </c>
    </row>
    <row r="3905" spans="1:17" x14ac:dyDescent="0.25">
      <c r="A3905" s="12" t="str">
        <f t="shared" si="60"/>
        <v>ADGH</v>
      </c>
      <c r="B3905" s="13" t="s">
        <v>15725</v>
      </c>
      <c r="C3905" s="13" t="s">
        <v>10259</v>
      </c>
      <c r="D3905" s="13" t="s">
        <v>15719</v>
      </c>
      <c r="E3905" s="13" t="s">
        <v>788</v>
      </c>
      <c r="F3905" s="13" t="s">
        <v>9455</v>
      </c>
      <c r="G3905" s="13" t="s">
        <v>10944</v>
      </c>
      <c r="H3905" s="13" t="s">
        <v>9540</v>
      </c>
      <c r="I3905" s="13" t="s">
        <v>15726</v>
      </c>
      <c r="J3905" s="19">
        <v>538</v>
      </c>
      <c r="K3905" s="13" t="s">
        <v>9260</v>
      </c>
      <c r="L3905" s="26">
        <v>43194</v>
      </c>
      <c r="M3905" s="19">
        <v>538</v>
      </c>
      <c r="N3905" s="13" t="s">
        <v>9260</v>
      </c>
      <c r="O3905" s="21">
        <v>0</v>
      </c>
      <c r="P3905" s="13" t="s">
        <v>9257</v>
      </c>
      <c r="Q3905" s="26">
        <v>43195</v>
      </c>
    </row>
    <row r="3906" spans="1:17" x14ac:dyDescent="0.25">
      <c r="A3906" s="12" t="str">
        <f t="shared" si="60"/>
        <v>ADGH</v>
      </c>
      <c r="B3906" s="13" t="s">
        <v>15725</v>
      </c>
      <c r="C3906" s="13" t="s">
        <v>10267</v>
      </c>
      <c r="D3906" s="13" t="s">
        <v>15719</v>
      </c>
      <c r="E3906" s="13" t="s">
        <v>788</v>
      </c>
      <c r="F3906" s="13" t="s">
        <v>9455</v>
      </c>
      <c r="G3906" s="13" t="s">
        <v>10944</v>
      </c>
      <c r="H3906" s="13" t="s">
        <v>9540</v>
      </c>
      <c r="I3906" s="13" t="s">
        <v>15727</v>
      </c>
      <c r="J3906" s="19">
        <v>450</v>
      </c>
      <c r="K3906" s="13" t="s">
        <v>9260</v>
      </c>
      <c r="L3906" s="26">
        <v>43194</v>
      </c>
      <c r="M3906" s="19">
        <v>450</v>
      </c>
      <c r="N3906" s="13" t="s">
        <v>9260</v>
      </c>
      <c r="O3906" s="21">
        <v>0</v>
      </c>
      <c r="P3906" s="13" t="s">
        <v>9257</v>
      </c>
      <c r="Q3906" s="26">
        <v>43195</v>
      </c>
    </row>
    <row r="3907" spans="1:17" x14ac:dyDescent="0.25">
      <c r="A3907" s="12" t="str">
        <f t="shared" ref="A3907:A3970" si="61">LEFT(I3907,4)</f>
        <v>ADGH</v>
      </c>
      <c r="B3907" s="13" t="s">
        <v>15725</v>
      </c>
      <c r="C3907" s="13" t="s">
        <v>10304</v>
      </c>
      <c r="D3907" s="13" t="s">
        <v>15719</v>
      </c>
      <c r="E3907" s="13" t="s">
        <v>788</v>
      </c>
      <c r="F3907" s="13" t="s">
        <v>9455</v>
      </c>
      <c r="G3907" s="13" t="s">
        <v>10944</v>
      </c>
      <c r="H3907" s="13" t="s">
        <v>9540</v>
      </c>
      <c r="I3907" s="13" t="s">
        <v>15728</v>
      </c>
      <c r="J3907" s="19">
        <v>448</v>
      </c>
      <c r="K3907" s="13" t="s">
        <v>9260</v>
      </c>
      <c r="L3907" s="26">
        <v>43194</v>
      </c>
      <c r="M3907" s="19">
        <v>448</v>
      </c>
      <c r="N3907" s="13" t="s">
        <v>9260</v>
      </c>
      <c r="O3907" s="21">
        <v>0</v>
      </c>
      <c r="P3907" s="13" t="s">
        <v>9257</v>
      </c>
      <c r="Q3907" s="26">
        <v>43195</v>
      </c>
    </row>
    <row r="3908" spans="1:17" x14ac:dyDescent="0.25">
      <c r="A3908" s="12" t="str">
        <f t="shared" si="61"/>
        <v>ADGH</v>
      </c>
      <c r="B3908" s="13" t="s">
        <v>15725</v>
      </c>
      <c r="C3908" s="13" t="s">
        <v>10269</v>
      </c>
      <c r="D3908" s="13" t="s">
        <v>15719</v>
      </c>
      <c r="E3908" s="13" t="s">
        <v>788</v>
      </c>
      <c r="F3908" s="13" t="s">
        <v>9455</v>
      </c>
      <c r="G3908" s="13" t="s">
        <v>10944</v>
      </c>
      <c r="H3908" s="13" t="s">
        <v>9540</v>
      </c>
      <c r="I3908" s="13" t="s">
        <v>15729</v>
      </c>
      <c r="J3908" s="19">
        <v>362</v>
      </c>
      <c r="K3908" s="13" t="s">
        <v>9260</v>
      </c>
      <c r="L3908" s="26">
        <v>43194</v>
      </c>
      <c r="M3908" s="19">
        <v>362</v>
      </c>
      <c r="N3908" s="13" t="s">
        <v>9260</v>
      </c>
      <c r="O3908" s="21">
        <v>0</v>
      </c>
      <c r="P3908" s="13" t="s">
        <v>9257</v>
      </c>
      <c r="Q3908" s="26">
        <v>43195</v>
      </c>
    </row>
    <row r="3909" spans="1:17" x14ac:dyDescent="0.25">
      <c r="A3909" s="12" t="str">
        <f t="shared" si="61"/>
        <v>ADGH</v>
      </c>
      <c r="B3909" s="13" t="s">
        <v>15725</v>
      </c>
      <c r="C3909" s="13" t="s">
        <v>10307</v>
      </c>
      <c r="D3909" s="13" t="s">
        <v>15719</v>
      </c>
      <c r="E3909" s="13" t="s">
        <v>788</v>
      </c>
      <c r="F3909" s="13" t="s">
        <v>9455</v>
      </c>
      <c r="G3909" s="13" t="s">
        <v>10944</v>
      </c>
      <c r="H3909" s="13" t="s">
        <v>9540</v>
      </c>
      <c r="I3909" s="13" t="s">
        <v>15730</v>
      </c>
      <c r="J3909" s="19">
        <v>360</v>
      </c>
      <c r="K3909" s="13" t="s">
        <v>9260</v>
      </c>
      <c r="L3909" s="26">
        <v>43194</v>
      </c>
      <c r="M3909" s="19">
        <v>360</v>
      </c>
      <c r="N3909" s="13" t="s">
        <v>9260</v>
      </c>
      <c r="O3909" s="21">
        <v>0</v>
      </c>
      <c r="P3909" s="13" t="s">
        <v>9257</v>
      </c>
      <c r="Q3909" s="26">
        <v>43195</v>
      </c>
    </row>
    <row r="3910" spans="1:17" x14ac:dyDescent="0.25">
      <c r="A3910" s="12" t="str">
        <f t="shared" si="61"/>
        <v>ADGH</v>
      </c>
      <c r="B3910" s="13" t="s">
        <v>15725</v>
      </c>
      <c r="C3910" s="13" t="s">
        <v>10316</v>
      </c>
      <c r="D3910" s="13" t="s">
        <v>15719</v>
      </c>
      <c r="E3910" s="13" t="s">
        <v>788</v>
      </c>
      <c r="F3910" s="13" t="s">
        <v>9455</v>
      </c>
      <c r="G3910" s="13" t="s">
        <v>10944</v>
      </c>
      <c r="H3910" s="13" t="s">
        <v>9540</v>
      </c>
      <c r="I3910" s="13" t="s">
        <v>15731</v>
      </c>
      <c r="J3910" s="19">
        <v>360</v>
      </c>
      <c r="K3910" s="13" t="s">
        <v>9260</v>
      </c>
      <c r="L3910" s="26">
        <v>43194</v>
      </c>
      <c r="M3910" s="19">
        <v>360</v>
      </c>
      <c r="N3910" s="13" t="s">
        <v>9260</v>
      </c>
      <c r="O3910" s="21">
        <v>0</v>
      </c>
      <c r="P3910" s="13" t="s">
        <v>9257</v>
      </c>
      <c r="Q3910" s="26">
        <v>43195</v>
      </c>
    </row>
    <row r="3911" spans="1:17" x14ac:dyDescent="0.25">
      <c r="A3911" s="12" t="str">
        <f t="shared" si="61"/>
        <v>ADGH</v>
      </c>
      <c r="B3911" s="13" t="s">
        <v>15725</v>
      </c>
      <c r="C3911" s="13" t="s">
        <v>10660</v>
      </c>
      <c r="D3911" s="13" t="s">
        <v>15719</v>
      </c>
      <c r="E3911" s="13" t="s">
        <v>788</v>
      </c>
      <c r="F3911" s="13" t="s">
        <v>9455</v>
      </c>
      <c r="G3911" s="13" t="s">
        <v>10944</v>
      </c>
      <c r="H3911" s="13" t="s">
        <v>9540</v>
      </c>
      <c r="I3911" s="13" t="s">
        <v>15732</v>
      </c>
      <c r="J3911" s="19">
        <v>360</v>
      </c>
      <c r="K3911" s="13" t="s">
        <v>9260</v>
      </c>
      <c r="L3911" s="26">
        <v>43194</v>
      </c>
      <c r="M3911" s="19">
        <v>360</v>
      </c>
      <c r="N3911" s="13" t="s">
        <v>9260</v>
      </c>
      <c r="O3911" s="21">
        <v>0</v>
      </c>
      <c r="P3911" s="13" t="s">
        <v>9257</v>
      </c>
      <c r="Q3911" s="26">
        <v>43195</v>
      </c>
    </row>
    <row r="3912" spans="1:17" x14ac:dyDescent="0.25">
      <c r="A3912" s="12" t="str">
        <f t="shared" si="61"/>
        <v>ADGH</v>
      </c>
      <c r="B3912" s="13" t="s">
        <v>15725</v>
      </c>
      <c r="C3912" s="13" t="s">
        <v>10742</v>
      </c>
      <c r="D3912" s="13" t="s">
        <v>15719</v>
      </c>
      <c r="E3912" s="13" t="s">
        <v>788</v>
      </c>
      <c r="F3912" s="13" t="s">
        <v>9455</v>
      </c>
      <c r="G3912" s="13" t="s">
        <v>10944</v>
      </c>
      <c r="H3912" s="13" t="s">
        <v>9540</v>
      </c>
      <c r="I3912" s="13" t="s">
        <v>15733</v>
      </c>
      <c r="J3912" s="19">
        <v>360</v>
      </c>
      <c r="K3912" s="13" t="s">
        <v>9260</v>
      </c>
      <c r="L3912" s="26">
        <v>43194</v>
      </c>
      <c r="M3912" s="19">
        <v>360</v>
      </c>
      <c r="N3912" s="13" t="s">
        <v>9260</v>
      </c>
      <c r="O3912" s="21">
        <v>0</v>
      </c>
      <c r="P3912" s="13" t="s">
        <v>9257</v>
      </c>
      <c r="Q3912" s="26">
        <v>43195</v>
      </c>
    </row>
    <row r="3913" spans="1:17" x14ac:dyDescent="0.25">
      <c r="A3913" s="12" t="str">
        <f t="shared" si="61"/>
        <v>ADGH</v>
      </c>
      <c r="B3913" s="13" t="s">
        <v>15725</v>
      </c>
      <c r="C3913" s="13" t="s">
        <v>10851</v>
      </c>
      <c r="D3913" s="13" t="s">
        <v>15719</v>
      </c>
      <c r="E3913" s="13" t="s">
        <v>788</v>
      </c>
      <c r="F3913" s="13" t="s">
        <v>9455</v>
      </c>
      <c r="G3913" s="13" t="s">
        <v>10944</v>
      </c>
      <c r="H3913" s="13" t="s">
        <v>9540</v>
      </c>
      <c r="I3913" s="13" t="s">
        <v>15734</v>
      </c>
      <c r="J3913" s="19">
        <v>358</v>
      </c>
      <c r="K3913" s="13" t="s">
        <v>9260</v>
      </c>
      <c r="L3913" s="26">
        <v>43194</v>
      </c>
      <c r="M3913" s="19">
        <v>358</v>
      </c>
      <c r="N3913" s="13" t="s">
        <v>9260</v>
      </c>
      <c r="O3913" s="21">
        <v>0</v>
      </c>
      <c r="P3913" s="13" t="s">
        <v>9257</v>
      </c>
      <c r="Q3913" s="26">
        <v>43195</v>
      </c>
    </row>
    <row r="3914" spans="1:17" x14ac:dyDescent="0.25">
      <c r="A3914" s="12" t="str">
        <f t="shared" si="61"/>
        <v>ADGH</v>
      </c>
      <c r="B3914" s="13" t="s">
        <v>15725</v>
      </c>
      <c r="C3914" s="13" t="s">
        <v>10853</v>
      </c>
      <c r="D3914" s="13" t="s">
        <v>15719</v>
      </c>
      <c r="E3914" s="13" t="s">
        <v>788</v>
      </c>
      <c r="F3914" s="13" t="s">
        <v>9455</v>
      </c>
      <c r="G3914" s="13" t="s">
        <v>10944</v>
      </c>
      <c r="H3914" s="13" t="s">
        <v>9540</v>
      </c>
      <c r="I3914" s="13" t="s">
        <v>15735</v>
      </c>
      <c r="J3914" s="19">
        <v>358</v>
      </c>
      <c r="K3914" s="13" t="s">
        <v>9260</v>
      </c>
      <c r="L3914" s="26">
        <v>43194</v>
      </c>
      <c r="M3914" s="19">
        <v>358</v>
      </c>
      <c r="N3914" s="13" t="s">
        <v>9260</v>
      </c>
      <c r="O3914" s="21">
        <v>0</v>
      </c>
      <c r="P3914" s="13" t="s">
        <v>9257</v>
      </c>
      <c r="Q3914" s="26">
        <v>43195</v>
      </c>
    </row>
    <row r="3915" spans="1:17" x14ac:dyDescent="0.25">
      <c r="A3915" s="12" t="str">
        <f t="shared" si="61"/>
        <v>ADGH</v>
      </c>
      <c r="B3915" s="13" t="s">
        <v>15725</v>
      </c>
      <c r="C3915" s="13" t="s">
        <v>10284</v>
      </c>
      <c r="D3915" s="13" t="s">
        <v>15719</v>
      </c>
      <c r="E3915" s="13" t="s">
        <v>788</v>
      </c>
      <c r="F3915" s="13" t="s">
        <v>9455</v>
      </c>
      <c r="G3915" s="13" t="s">
        <v>10944</v>
      </c>
      <c r="H3915" s="13" t="s">
        <v>9540</v>
      </c>
      <c r="I3915" s="13" t="s">
        <v>15736</v>
      </c>
      <c r="J3915" s="19">
        <v>358</v>
      </c>
      <c r="K3915" s="13" t="s">
        <v>9260</v>
      </c>
      <c r="L3915" s="26">
        <v>43194</v>
      </c>
      <c r="M3915" s="19">
        <v>358</v>
      </c>
      <c r="N3915" s="13" t="s">
        <v>9260</v>
      </c>
      <c r="O3915" s="21">
        <v>0</v>
      </c>
      <c r="P3915" s="13" t="s">
        <v>9257</v>
      </c>
      <c r="Q3915" s="26">
        <v>43195</v>
      </c>
    </row>
    <row r="3916" spans="1:17" x14ac:dyDescent="0.25">
      <c r="A3916" s="12" t="str">
        <f t="shared" si="61"/>
        <v>ADGH</v>
      </c>
      <c r="B3916" s="13" t="s">
        <v>15725</v>
      </c>
      <c r="C3916" s="13" t="s">
        <v>10856</v>
      </c>
      <c r="D3916" s="13" t="s">
        <v>15719</v>
      </c>
      <c r="E3916" s="13" t="s">
        <v>788</v>
      </c>
      <c r="F3916" s="13" t="s">
        <v>9455</v>
      </c>
      <c r="G3916" s="13" t="s">
        <v>10944</v>
      </c>
      <c r="H3916" s="13" t="s">
        <v>9540</v>
      </c>
      <c r="I3916" s="13" t="s">
        <v>15737</v>
      </c>
      <c r="J3916" s="19">
        <v>358</v>
      </c>
      <c r="K3916" s="13" t="s">
        <v>9260</v>
      </c>
      <c r="L3916" s="26">
        <v>43194</v>
      </c>
      <c r="M3916" s="19">
        <v>358</v>
      </c>
      <c r="N3916" s="13" t="s">
        <v>9260</v>
      </c>
      <c r="O3916" s="21">
        <v>0</v>
      </c>
      <c r="P3916" s="13" t="s">
        <v>9257</v>
      </c>
      <c r="Q3916" s="26">
        <v>43195</v>
      </c>
    </row>
    <row r="3917" spans="1:17" x14ac:dyDescent="0.25">
      <c r="A3917" s="12" t="str">
        <f t="shared" si="61"/>
        <v>ADGW</v>
      </c>
      <c r="B3917" s="13" t="s">
        <v>15738</v>
      </c>
      <c r="C3917" s="13" t="s">
        <v>10259</v>
      </c>
      <c r="D3917" s="13" t="s">
        <v>15634</v>
      </c>
      <c r="E3917" s="13" t="s">
        <v>262</v>
      </c>
      <c r="F3917" s="13" t="s">
        <v>9384</v>
      </c>
      <c r="G3917" s="13" t="s">
        <v>14190</v>
      </c>
      <c r="H3917" s="13" t="s">
        <v>9800</v>
      </c>
      <c r="I3917" s="13" t="s">
        <v>15739</v>
      </c>
      <c r="J3917" s="19">
        <v>238</v>
      </c>
      <c r="K3917" s="13" t="s">
        <v>9260</v>
      </c>
      <c r="L3917" s="26">
        <v>43195</v>
      </c>
      <c r="M3917" s="19">
        <v>238</v>
      </c>
      <c r="N3917" s="13" t="s">
        <v>9260</v>
      </c>
      <c r="O3917" s="21">
        <v>0</v>
      </c>
      <c r="P3917" s="13" t="s">
        <v>9257</v>
      </c>
      <c r="Q3917" s="26">
        <v>43196</v>
      </c>
    </row>
    <row r="3918" spans="1:17" x14ac:dyDescent="0.25">
      <c r="A3918" s="12" t="str">
        <f t="shared" si="61"/>
        <v>ADJX</v>
      </c>
      <c r="B3918" s="13" t="s">
        <v>15740</v>
      </c>
      <c r="C3918" s="13" t="s">
        <v>10660</v>
      </c>
      <c r="D3918" s="13" t="s">
        <v>15241</v>
      </c>
      <c r="E3918" s="13" t="s">
        <v>788</v>
      </c>
      <c r="F3918" s="13" t="s">
        <v>9626</v>
      </c>
      <c r="G3918" s="13" t="s">
        <v>11081</v>
      </c>
      <c r="H3918" s="13" t="s">
        <v>9627</v>
      </c>
      <c r="I3918" s="13" t="s">
        <v>15741</v>
      </c>
      <c r="J3918" s="19">
        <v>880</v>
      </c>
      <c r="K3918" s="13" t="s">
        <v>9260</v>
      </c>
      <c r="L3918" s="26">
        <v>43195</v>
      </c>
      <c r="M3918" s="19">
        <v>880</v>
      </c>
      <c r="N3918" s="13" t="s">
        <v>9260</v>
      </c>
      <c r="O3918" s="21">
        <v>0</v>
      </c>
      <c r="P3918" s="13" t="s">
        <v>9257</v>
      </c>
      <c r="Q3918" s="26">
        <v>43196</v>
      </c>
    </row>
    <row r="3919" spans="1:17" x14ac:dyDescent="0.25">
      <c r="A3919" s="12" t="str">
        <f t="shared" si="61"/>
        <v>ADJX</v>
      </c>
      <c r="B3919" s="13" t="s">
        <v>15740</v>
      </c>
      <c r="C3919" s="13" t="s">
        <v>10851</v>
      </c>
      <c r="D3919" s="13" t="s">
        <v>15241</v>
      </c>
      <c r="E3919" s="13" t="s">
        <v>788</v>
      </c>
      <c r="F3919" s="13" t="s">
        <v>9626</v>
      </c>
      <c r="G3919" s="13" t="s">
        <v>11081</v>
      </c>
      <c r="H3919" s="13" t="s">
        <v>9627</v>
      </c>
      <c r="I3919" s="13" t="s">
        <v>15742</v>
      </c>
      <c r="J3919" s="19">
        <v>874</v>
      </c>
      <c r="K3919" s="13" t="s">
        <v>9260</v>
      </c>
      <c r="L3919" s="26">
        <v>43195</v>
      </c>
      <c r="M3919" s="19">
        <v>874</v>
      </c>
      <c r="N3919" s="13" t="s">
        <v>9260</v>
      </c>
      <c r="O3919" s="21">
        <v>0</v>
      </c>
      <c r="P3919" s="13" t="s">
        <v>9257</v>
      </c>
      <c r="Q3919" s="26">
        <v>43196</v>
      </c>
    </row>
    <row r="3920" spans="1:17" x14ac:dyDescent="0.25">
      <c r="A3920" s="12" t="str">
        <f t="shared" si="61"/>
        <v>ADJX</v>
      </c>
      <c r="B3920" s="13" t="s">
        <v>15743</v>
      </c>
      <c r="C3920" s="13" t="s">
        <v>10304</v>
      </c>
      <c r="D3920" s="13" t="s">
        <v>15241</v>
      </c>
      <c r="E3920" s="13" t="s">
        <v>788</v>
      </c>
      <c r="F3920" s="13" t="s">
        <v>9626</v>
      </c>
      <c r="G3920" s="13" t="s">
        <v>11081</v>
      </c>
      <c r="H3920" s="13" t="s">
        <v>9627</v>
      </c>
      <c r="I3920" s="13" t="s">
        <v>15744</v>
      </c>
      <c r="J3920" s="19">
        <v>866</v>
      </c>
      <c r="K3920" s="13" t="s">
        <v>9260</v>
      </c>
      <c r="L3920" s="26">
        <v>43195</v>
      </c>
      <c r="M3920" s="19">
        <v>866</v>
      </c>
      <c r="N3920" s="13" t="s">
        <v>9260</v>
      </c>
      <c r="O3920" s="21">
        <v>0</v>
      </c>
      <c r="P3920" s="13" t="s">
        <v>9257</v>
      </c>
      <c r="Q3920" s="26">
        <v>43196</v>
      </c>
    </row>
    <row r="3921" spans="1:17" x14ac:dyDescent="0.25">
      <c r="A3921" s="12" t="str">
        <f t="shared" si="61"/>
        <v>ADCY</v>
      </c>
      <c r="B3921" s="13" t="s">
        <v>15745</v>
      </c>
      <c r="C3921" s="13" t="s">
        <v>10259</v>
      </c>
      <c r="D3921" s="13" t="s">
        <v>15682</v>
      </c>
      <c r="E3921" s="13" t="s">
        <v>3233</v>
      </c>
      <c r="F3921" s="13" t="s">
        <v>9585</v>
      </c>
      <c r="G3921" s="13" t="s">
        <v>9253</v>
      </c>
      <c r="H3921" s="13" t="s">
        <v>9904</v>
      </c>
      <c r="I3921" s="13" t="s">
        <v>15746</v>
      </c>
      <c r="J3921" s="19">
        <v>340</v>
      </c>
      <c r="K3921" s="13" t="s">
        <v>9260</v>
      </c>
      <c r="L3921" s="26">
        <v>43195</v>
      </c>
      <c r="M3921" s="19">
        <v>340</v>
      </c>
      <c r="N3921" s="13" t="s">
        <v>9260</v>
      </c>
      <c r="O3921" s="21">
        <v>0</v>
      </c>
      <c r="P3921" s="13" t="s">
        <v>9257</v>
      </c>
      <c r="Q3921" s="26">
        <v>43196</v>
      </c>
    </row>
    <row r="3922" spans="1:17" x14ac:dyDescent="0.25">
      <c r="A3922" s="12" t="str">
        <f t="shared" si="61"/>
        <v>ADCY</v>
      </c>
      <c r="B3922" s="13" t="s">
        <v>15745</v>
      </c>
      <c r="C3922" s="13" t="s">
        <v>10267</v>
      </c>
      <c r="D3922" s="13" t="s">
        <v>15682</v>
      </c>
      <c r="E3922" s="13" t="s">
        <v>3233</v>
      </c>
      <c r="F3922" s="13" t="s">
        <v>9585</v>
      </c>
      <c r="G3922" s="13" t="s">
        <v>9253</v>
      </c>
      <c r="H3922" s="13" t="s">
        <v>9904</v>
      </c>
      <c r="I3922" s="13" t="s">
        <v>15747</v>
      </c>
      <c r="J3922" s="19">
        <v>340</v>
      </c>
      <c r="K3922" s="13" t="s">
        <v>9260</v>
      </c>
      <c r="L3922" s="26">
        <v>43195</v>
      </c>
      <c r="M3922" s="19">
        <v>340</v>
      </c>
      <c r="N3922" s="13" t="s">
        <v>9260</v>
      </c>
      <c r="O3922" s="21">
        <v>0</v>
      </c>
      <c r="P3922" s="13" t="s">
        <v>9257</v>
      </c>
      <c r="Q3922" s="26">
        <v>43196</v>
      </c>
    </row>
    <row r="3923" spans="1:17" x14ac:dyDescent="0.25">
      <c r="A3923" s="12" t="str">
        <f t="shared" si="61"/>
        <v>ADCY</v>
      </c>
      <c r="B3923" s="13" t="s">
        <v>15745</v>
      </c>
      <c r="C3923" s="13" t="s">
        <v>10304</v>
      </c>
      <c r="D3923" s="13" t="s">
        <v>15682</v>
      </c>
      <c r="E3923" s="13" t="s">
        <v>3233</v>
      </c>
      <c r="F3923" s="13" t="s">
        <v>9585</v>
      </c>
      <c r="G3923" s="13" t="s">
        <v>9253</v>
      </c>
      <c r="H3923" s="13" t="s">
        <v>9904</v>
      </c>
      <c r="I3923" s="13" t="s">
        <v>15748</v>
      </c>
      <c r="J3923" s="19">
        <v>340</v>
      </c>
      <c r="K3923" s="13" t="s">
        <v>9260</v>
      </c>
      <c r="L3923" s="26">
        <v>43195</v>
      </c>
      <c r="M3923" s="19">
        <v>340</v>
      </c>
      <c r="N3923" s="13" t="s">
        <v>9260</v>
      </c>
      <c r="O3923" s="21">
        <v>0</v>
      </c>
      <c r="P3923" s="13" t="s">
        <v>9257</v>
      </c>
      <c r="Q3923" s="26">
        <v>43196</v>
      </c>
    </row>
    <row r="3924" spans="1:17" x14ac:dyDescent="0.25">
      <c r="A3924" s="12" t="str">
        <f t="shared" si="61"/>
        <v>ADCY</v>
      </c>
      <c r="B3924" s="13" t="s">
        <v>15745</v>
      </c>
      <c r="C3924" s="13" t="s">
        <v>10269</v>
      </c>
      <c r="D3924" s="13" t="s">
        <v>15682</v>
      </c>
      <c r="E3924" s="13" t="s">
        <v>3233</v>
      </c>
      <c r="F3924" s="13" t="s">
        <v>9585</v>
      </c>
      <c r="G3924" s="13" t="s">
        <v>9253</v>
      </c>
      <c r="H3924" s="13" t="s">
        <v>9904</v>
      </c>
      <c r="I3924" s="13" t="s">
        <v>15749</v>
      </c>
      <c r="J3924" s="19">
        <v>338</v>
      </c>
      <c r="K3924" s="13" t="s">
        <v>9260</v>
      </c>
      <c r="L3924" s="26">
        <v>43195</v>
      </c>
      <c r="M3924" s="19">
        <v>338</v>
      </c>
      <c r="N3924" s="13" t="s">
        <v>9260</v>
      </c>
      <c r="O3924" s="21">
        <v>0</v>
      </c>
      <c r="P3924" s="13" t="s">
        <v>9257</v>
      </c>
      <c r="Q3924" s="26">
        <v>43196</v>
      </c>
    </row>
    <row r="3925" spans="1:17" x14ac:dyDescent="0.25">
      <c r="A3925" s="12" t="str">
        <f t="shared" si="61"/>
        <v>ADCY</v>
      </c>
      <c r="B3925" s="13" t="s">
        <v>15745</v>
      </c>
      <c r="C3925" s="13" t="s">
        <v>10307</v>
      </c>
      <c r="D3925" s="13" t="s">
        <v>15682</v>
      </c>
      <c r="E3925" s="13" t="s">
        <v>3233</v>
      </c>
      <c r="F3925" s="13" t="s">
        <v>9585</v>
      </c>
      <c r="G3925" s="13" t="s">
        <v>9253</v>
      </c>
      <c r="H3925" s="13" t="s">
        <v>9904</v>
      </c>
      <c r="I3925" s="13" t="s">
        <v>15750</v>
      </c>
      <c r="J3925" s="19">
        <v>338</v>
      </c>
      <c r="K3925" s="13" t="s">
        <v>9260</v>
      </c>
      <c r="L3925" s="26">
        <v>43195</v>
      </c>
      <c r="M3925" s="19">
        <v>338</v>
      </c>
      <c r="N3925" s="13" t="s">
        <v>9260</v>
      </c>
      <c r="O3925" s="21">
        <v>0</v>
      </c>
      <c r="P3925" s="13" t="s">
        <v>9257</v>
      </c>
      <c r="Q3925" s="26">
        <v>43196</v>
      </c>
    </row>
    <row r="3926" spans="1:17" x14ac:dyDescent="0.25">
      <c r="A3926" s="12" t="str">
        <f t="shared" si="61"/>
        <v>ADCY</v>
      </c>
      <c r="B3926" s="13" t="s">
        <v>15745</v>
      </c>
      <c r="C3926" s="13" t="s">
        <v>10316</v>
      </c>
      <c r="D3926" s="13" t="s">
        <v>15682</v>
      </c>
      <c r="E3926" s="13" t="s">
        <v>3233</v>
      </c>
      <c r="F3926" s="13" t="s">
        <v>9585</v>
      </c>
      <c r="G3926" s="13" t="s">
        <v>9253</v>
      </c>
      <c r="H3926" s="13" t="s">
        <v>9904</v>
      </c>
      <c r="I3926" s="13" t="s">
        <v>15751</v>
      </c>
      <c r="J3926" s="19">
        <v>338</v>
      </c>
      <c r="K3926" s="13" t="s">
        <v>9260</v>
      </c>
      <c r="L3926" s="26">
        <v>43195</v>
      </c>
      <c r="M3926" s="19">
        <v>338</v>
      </c>
      <c r="N3926" s="13" t="s">
        <v>9260</v>
      </c>
      <c r="O3926" s="21">
        <v>0</v>
      </c>
      <c r="P3926" s="13" t="s">
        <v>9257</v>
      </c>
      <c r="Q3926" s="26">
        <v>43196</v>
      </c>
    </row>
    <row r="3927" spans="1:17" x14ac:dyDescent="0.25">
      <c r="A3927" s="12" t="str">
        <f t="shared" si="61"/>
        <v>ADCY</v>
      </c>
      <c r="B3927" s="13" t="s">
        <v>15745</v>
      </c>
      <c r="C3927" s="13" t="s">
        <v>10660</v>
      </c>
      <c r="D3927" s="13" t="s">
        <v>15682</v>
      </c>
      <c r="E3927" s="13" t="s">
        <v>3233</v>
      </c>
      <c r="F3927" s="13" t="s">
        <v>9585</v>
      </c>
      <c r="G3927" s="13" t="s">
        <v>9253</v>
      </c>
      <c r="H3927" s="13" t="s">
        <v>9904</v>
      </c>
      <c r="I3927" s="13" t="s">
        <v>15752</v>
      </c>
      <c r="J3927" s="19">
        <v>338</v>
      </c>
      <c r="K3927" s="13" t="s">
        <v>9260</v>
      </c>
      <c r="L3927" s="26">
        <v>43195</v>
      </c>
      <c r="M3927" s="19">
        <v>338</v>
      </c>
      <c r="N3927" s="13" t="s">
        <v>9260</v>
      </c>
      <c r="O3927" s="21">
        <v>0</v>
      </c>
      <c r="P3927" s="13" t="s">
        <v>9257</v>
      </c>
      <c r="Q3927" s="26">
        <v>43196</v>
      </c>
    </row>
    <row r="3928" spans="1:17" x14ac:dyDescent="0.25">
      <c r="A3928" s="12" t="str">
        <f t="shared" si="61"/>
        <v>ADCY</v>
      </c>
      <c r="B3928" s="13" t="s">
        <v>15745</v>
      </c>
      <c r="C3928" s="13" t="s">
        <v>10742</v>
      </c>
      <c r="D3928" s="13" t="s">
        <v>15682</v>
      </c>
      <c r="E3928" s="13" t="s">
        <v>3233</v>
      </c>
      <c r="F3928" s="13" t="s">
        <v>9585</v>
      </c>
      <c r="G3928" s="13" t="s">
        <v>9253</v>
      </c>
      <c r="H3928" s="13" t="s">
        <v>9904</v>
      </c>
      <c r="I3928" s="13" t="s">
        <v>15753</v>
      </c>
      <c r="J3928" s="19">
        <v>336</v>
      </c>
      <c r="K3928" s="13" t="s">
        <v>9260</v>
      </c>
      <c r="L3928" s="26">
        <v>43195</v>
      </c>
      <c r="M3928" s="19">
        <v>336</v>
      </c>
      <c r="N3928" s="13" t="s">
        <v>9260</v>
      </c>
      <c r="O3928" s="21">
        <v>0</v>
      </c>
      <c r="P3928" s="13" t="s">
        <v>9257</v>
      </c>
      <c r="Q3928" s="26">
        <v>43196</v>
      </c>
    </row>
    <row r="3929" spans="1:17" x14ac:dyDescent="0.25">
      <c r="A3929" s="12" t="str">
        <f t="shared" si="61"/>
        <v>ADCY</v>
      </c>
      <c r="B3929" s="13" t="s">
        <v>15745</v>
      </c>
      <c r="C3929" s="13" t="s">
        <v>10851</v>
      </c>
      <c r="D3929" s="13" t="s">
        <v>15682</v>
      </c>
      <c r="E3929" s="13" t="s">
        <v>3233</v>
      </c>
      <c r="F3929" s="13" t="s">
        <v>9585</v>
      </c>
      <c r="G3929" s="13" t="s">
        <v>9253</v>
      </c>
      <c r="H3929" s="13" t="s">
        <v>9904</v>
      </c>
      <c r="I3929" s="13" t="s">
        <v>15754</v>
      </c>
      <c r="J3929" s="19">
        <v>172</v>
      </c>
      <c r="K3929" s="13" t="s">
        <v>9260</v>
      </c>
      <c r="L3929" s="26">
        <v>43195</v>
      </c>
      <c r="M3929" s="19">
        <v>172</v>
      </c>
      <c r="N3929" s="13" t="s">
        <v>9260</v>
      </c>
      <c r="O3929" s="21">
        <v>0</v>
      </c>
      <c r="P3929" s="13" t="s">
        <v>9257</v>
      </c>
      <c r="Q3929" s="26">
        <v>43196</v>
      </c>
    </row>
    <row r="3930" spans="1:17" x14ac:dyDescent="0.25">
      <c r="A3930" s="12" t="str">
        <f t="shared" si="61"/>
        <v>ADCY</v>
      </c>
      <c r="B3930" s="13" t="s">
        <v>15745</v>
      </c>
      <c r="C3930" s="13" t="s">
        <v>10853</v>
      </c>
      <c r="D3930" s="13" t="s">
        <v>15682</v>
      </c>
      <c r="E3930" s="13" t="s">
        <v>3233</v>
      </c>
      <c r="F3930" s="13" t="s">
        <v>9585</v>
      </c>
      <c r="G3930" s="13" t="s">
        <v>9253</v>
      </c>
      <c r="H3930" s="13" t="s">
        <v>9904</v>
      </c>
      <c r="I3930" s="13" t="s">
        <v>15755</v>
      </c>
      <c r="J3930" s="19">
        <v>172</v>
      </c>
      <c r="K3930" s="13" t="s">
        <v>9260</v>
      </c>
      <c r="L3930" s="26">
        <v>43195</v>
      </c>
      <c r="M3930" s="19">
        <v>172</v>
      </c>
      <c r="N3930" s="13" t="s">
        <v>9260</v>
      </c>
      <c r="O3930" s="21">
        <v>0</v>
      </c>
      <c r="P3930" s="13" t="s">
        <v>9257</v>
      </c>
      <c r="Q3930" s="26">
        <v>43196</v>
      </c>
    </row>
    <row r="3931" spans="1:17" x14ac:dyDescent="0.25">
      <c r="A3931" s="12" t="str">
        <f t="shared" si="61"/>
        <v>ADCY</v>
      </c>
      <c r="B3931" s="13" t="s">
        <v>15745</v>
      </c>
      <c r="C3931" s="13" t="s">
        <v>10284</v>
      </c>
      <c r="D3931" s="13" t="s">
        <v>15682</v>
      </c>
      <c r="E3931" s="13" t="s">
        <v>3233</v>
      </c>
      <c r="F3931" s="13" t="s">
        <v>9585</v>
      </c>
      <c r="G3931" s="13" t="s">
        <v>9253</v>
      </c>
      <c r="H3931" s="13" t="s">
        <v>9904</v>
      </c>
      <c r="I3931" s="13" t="s">
        <v>15756</v>
      </c>
      <c r="J3931" s="19">
        <v>172</v>
      </c>
      <c r="K3931" s="13" t="s">
        <v>9260</v>
      </c>
      <c r="L3931" s="26">
        <v>43195</v>
      </c>
      <c r="M3931" s="19">
        <v>172</v>
      </c>
      <c r="N3931" s="13" t="s">
        <v>9260</v>
      </c>
      <c r="O3931" s="21">
        <v>0</v>
      </c>
      <c r="P3931" s="13" t="s">
        <v>9257</v>
      </c>
      <c r="Q3931" s="26">
        <v>43196</v>
      </c>
    </row>
    <row r="3932" spans="1:17" x14ac:dyDescent="0.25">
      <c r="A3932" s="12" t="str">
        <f t="shared" si="61"/>
        <v>ADCY</v>
      </c>
      <c r="B3932" s="13" t="s">
        <v>15745</v>
      </c>
      <c r="C3932" s="13" t="s">
        <v>10856</v>
      </c>
      <c r="D3932" s="13" t="s">
        <v>15682</v>
      </c>
      <c r="E3932" s="13" t="s">
        <v>3233</v>
      </c>
      <c r="F3932" s="13" t="s">
        <v>9585</v>
      </c>
      <c r="G3932" s="13" t="s">
        <v>9253</v>
      </c>
      <c r="H3932" s="13" t="s">
        <v>9904</v>
      </c>
      <c r="I3932" s="13" t="s">
        <v>15757</v>
      </c>
      <c r="J3932" s="19">
        <v>170</v>
      </c>
      <c r="K3932" s="13" t="s">
        <v>9260</v>
      </c>
      <c r="L3932" s="26">
        <v>43195</v>
      </c>
      <c r="M3932" s="19">
        <v>170</v>
      </c>
      <c r="N3932" s="13" t="s">
        <v>9260</v>
      </c>
      <c r="O3932" s="21">
        <v>0</v>
      </c>
      <c r="P3932" s="13" t="s">
        <v>9257</v>
      </c>
      <c r="Q3932" s="26">
        <v>43196</v>
      </c>
    </row>
    <row r="3933" spans="1:17" x14ac:dyDescent="0.25">
      <c r="A3933" s="12" t="str">
        <f t="shared" si="61"/>
        <v>ADCY</v>
      </c>
      <c r="B3933" s="13" t="s">
        <v>15745</v>
      </c>
      <c r="C3933" s="13" t="s">
        <v>11557</v>
      </c>
      <c r="D3933" s="13" t="s">
        <v>15682</v>
      </c>
      <c r="E3933" s="13" t="s">
        <v>3233</v>
      </c>
      <c r="F3933" s="13" t="s">
        <v>9585</v>
      </c>
      <c r="G3933" s="13" t="s">
        <v>9253</v>
      </c>
      <c r="H3933" s="13" t="s">
        <v>9904</v>
      </c>
      <c r="I3933" s="13" t="s">
        <v>15758</v>
      </c>
      <c r="J3933" s="19">
        <v>170</v>
      </c>
      <c r="K3933" s="13" t="s">
        <v>9260</v>
      </c>
      <c r="L3933" s="26">
        <v>43195</v>
      </c>
      <c r="M3933" s="19">
        <v>170</v>
      </c>
      <c r="N3933" s="13" t="s">
        <v>9260</v>
      </c>
      <c r="O3933" s="21">
        <v>0</v>
      </c>
      <c r="P3933" s="13" t="s">
        <v>9257</v>
      </c>
      <c r="Q3933" s="26">
        <v>43196</v>
      </c>
    </row>
    <row r="3934" spans="1:17" x14ac:dyDescent="0.25">
      <c r="A3934" s="12" t="str">
        <f t="shared" si="61"/>
        <v>ADCY</v>
      </c>
      <c r="B3934" s="13" t="s">
        <v>15745</v>
      </c>
      <c r="C3934" s="13" t="s">
        <v>10288</v>
      </c>
      <c r="D3934" s="13" t="s">
        <v>15682</v>
      </c>
      <c r="E3934" s="13" t="s">
        <v>3233</v>
      </c>
      <c r="F3934" s="13" t="s">
        <v>9585</v>
      </c>
      <c r="G3934" s="13" t="s">
        <v>9253</v>
      </c>
      <c r="H3934" s="13" t="s">
        <v>9904</v>
      </c>
      <c r="I3934" s="13" t="s">
        <v>15759</v>
      </c>
      <c r="J3934" s="19">
        <v>170</v>
      </c>
      <c r="K3934" s="13" t="s">
        <v>9260</v>
      </c>
      <c r="L3934" s="26">
        <v>43195</v>
      </c>
      <c r="M3934" s="19">
        <v>170</v>
      </c>
      <c r="N3934" s="13" t="s">
        <v>9260</v>
      </c>
      <c r="O3934" s="21">
        <v>0</v>
      </c>
      <c r="P3934" s="13" t="s">
        <v>9257</v>
      </c>
      <c r="Q3934" s="26">
        <v>43196</v>
      </c>
    </row>
    <row r="3935" spans="1:17" x14ac:dyDescent="0.25">
      <c r="A3935" s="12" t="str">
        <f t="shared" si="61"/>
        <v>ADCY</v>
      </c>
      <c r="B3935" s="13" t="s">
        <v>15745</v>
      </c>
      <c r="C3935" s="13" t="s">
        <v>12467</v>
      </c>
      <c r="D3935" s="13" t="s">
        <v>15682</v>
      </c>
      <c r="E3935" s="13" t="s">
        <v>3233</v>
      </c>
      <c r="F3935" s="13" t="s">
        <v>9585</v>
      </c>
      <c r="G3935" s="13" t="s">
        <v>9253</v>
      </c>
      <c r="H3935" s="13" t="s">
        <v>9904</v>
      </c>
      <c r="I3935" s="13" t="s">
        <v>15760</v>
      </c>
      <c r="J3935" s="19">
        <v>164</v>
      </c>
      <c r="K3935" s="13" t="s">
        <v>9260</v>
      </c>
      <c r="L3935" s="26">
        <v>43195</v>
      </c>
      <c r="M3935" s="19">
        <v>164</v>
      </c>
      <c r="N3935" s="13" t="s">
        <v>9260</v>
      </c>
      <c r="O3935" s="21">
        <v>0</v>
      </c>
      <c r="P3935" s="13" t="s">
        <v>9257</v>
      </c>
      <c r="Q3935" s="26">
        <v>43196</v>
      </c>
    </row>
    <row r="3936" spans="1:17" x14ac:dyDescent="0.25">
      <c r="A3936" s="12" t="str">
        <f t="shared" si="61"/>
        <v>ACSX</v>
      </c>
      <c r="B3936" s="13" t="s">
        <v>15761</v>
      </c>
      <c r="C3936" s="13" t="s">
        <v>10259</v>
      </c>
      <c r="D3936" s="13" t="s">
        <v>12575</v>
      </c>
      <c r="E3936" s="13" t="s">
        <v>262</v>
      </c>
      <c r="F3936" s="13" t="s">
        <v>9427</v>
      </c>
      <c r="G3936" s="13" t="s">
        <v>11716</v>
      </c>
      <c r="H3936" s="13" t="s">
        <v>9510</v>
      </c>
      <c r="I3936" s="13" t="s">
        <v>15762</v>
      </c>
      <c r="J3936" s="19">
        <v>288</v>
      </c>
      <c r="K3936" s="13" t="s">
        <v>9260</v>
      </c>
      <c r="L3936" s="26">
        <v>43196</v>
      </c>
      <c r="M3936" s="19">
        <v>288</v>
      </c>
      <c r="N3936" s="13" t="s">
        <v>9260</v>
      </c>
      <c r="O3936" s="21">
        <v>0</v>
      </c>
      <c r="P3936" s="13" t="s">
        <v>9257</v>
      </c>
      <c r="Q3936" s="26">
        <v>43199</v>
      </c>
    </row>
    <row r="3937" spans="1:17" x14ac:dyDescent="0.25">
      <c r="A3937" s="12" t="str">
        <f t="shared" si="61"/>
        <v>ACSX</v>
      </c>
      <c r="B3937" s="13" t="s">
        <v>15761</v>
      </c>
      <c r="C3937" s="13" t="s">
        <v>10267</v>
      </c>
      <c r="D3937" s="13" t="s">
        <v>12575</v>
      </c>
      <c r="E3937" s="13" t="s">
        <v>262</v>
      </c>
      <c r="F3937" s="13" t="s">
        <v>9427</v>
      </c>
      <c r="G3937" s="13" t="s">
        <v>11716</v>
      </c>
      <c r="H3937" s="13" t="s">
        <v>9510</v>
      </c>
      <c r="I3937" s="13" t="s">
        <v>15763</v>
      </c>
      <c r="J3937" s="19">
        <v>286</v>
      </c>
      <c r="K3937" s="13" t="s">
        <v>9260</v>
      </c>
      <c r="L3937" s="26">
        <v>43196</v>
      </c>
      <c r="M3937" s="19">
        <v>286</v>
      </c>
      <c r="N3937" s="13" t="s">
        <v>9260</v>
      </c>
      <c r="O3937" s="21">
        <v>0</v>
      </c>
      <c r="P3937" s="13" t="s">
        <v>9257</v>
      </c>
      <c r="Q3937" s="26">
        <v>43199</v>
      </c>
    </row>
    <row r="3938" spans="1:17" x14ac:dyDescent="0.25">
      <c r="A3938" s="12" t="str">
        <f t="shared" si="61"/>
        <v>ACSX</v>
      </c>
      <c r="B3938" s="13" t="s">
        <v>15761</v>
      </c>
      <c r="C3938" s="13" t="s">
        <v>10304</v>
      </c>
      <c r="D3938" s="13" t="s">
        <v>12575</v>
      </c>
      <c r="E3938" s="13" t="s">
        <v>262</v>
      </c>
      <c r="F3938" s="13" t="s">
        <v>9427</v>
      </c>
      <c r="G3938" s="13" t="s">
        <v>11716</v>
      </c>
      <c r="H3938" s="13" t="s">
        <v>9510</v>
      </c>
      <c r="I3938" s="13" t="s">
        <v>15764</v>
      </c>
      <c r="J3938" s="19">
        <v>278</v>
      </c>
      <c r="K3938" s="13" t="s">
        <v>9260</v>
      </c>
      <c r="L3938" s="26">
        <v>43196</v>
      </c>
      <c r="M3938" s="19">
        <v>278</v>
      </c>
      <c r="N3938" s="13" t="s">
        <v>9260</v>
      </c>
      <c r="O3938" s="21">
        <v>0</v>
      </c>
      <c r="P3938" s="13" t="s">
        <v>9257</v>
      </c>
      <c r="Q3938" s="26">
        <v>43199</v>
      </c>
    </row>
    <row r="3939" spans="1:17" x14ac:dyDescent="0.25">
      <c r="A3939" s="12" t="str">
        <f t="shared" si="61"/>
        <v>ACSX</v>
      </c>
      <c r="B3939" s="13" t="s">
        <v>15761</v>
      </c>
      <c r="C3939" s="13" t="s">
        <v>10269</v>
      </c>
      <c r="D3939" s="13" t="s">
        <v>12575</v>
      </c>
      <c r="E3939" s="13" t="s">
        <v>262</v>
      </c>
      <c r="F3939" s="13" t="s">
        <v>9427</v>
      </c>
      <c r="G3939" s="13" t="s">
        <v>11716</v>
      </c>
      <c r="H3939" s="13" t="s">
        <v>9510</v>
      </c>
      <c r="I3939" s="13" t="s">
        <v>15765</v>
      </c>
      <c r="J3939" s="19">
        <v>278</v>
      </c>
      <c r="K3939" s="13" t="s">
        <v>9260</v>
      </c>
      <c r="L3939" s="26">
        <v>43196</v>
      </c>
      <c r="M3939" s="19">
        <v>278</v>
      </c>
      <c r="N3939" s="13" t="s">
        <v>9260</v>
      </c>
      <c r="O3939" s="21">
        <v>0</v>
      </c>
      <c r="P3939" s="13" t="s">
        <v>9257</v>
      </c>
      <c r="Q3939" s="26">
        <v>43199</v>
      </c>
    </row>
    <row r="3940" spans="1:17" x14ac:dyDescent="0.25">
      <c r="A3940" s="12" t="str">
        <f t="shared" si="61"/>
        <v>ACSX</v>
      </c>
      <c r="B3940" s="13" t="s">
        <v>15761</v>
      </c>
      <c r="C3940" s="13" t="s">
        <v>10307</v>
      </c>
      <c r="D3940" s="13" t="s">
        <v>12575</v>
      </c>
      <c r="E3940" s="13" t="s">
        <v>262</v>
      </c>
      <c r="F3940" s="13" t="s">
        <v>9427</v>
      </c>
      <c r="G3940" s="13" t="s">
        <v>11716</v>
      </c>
      <c r="H3940" s="13" t="s">
        <v>9510</v>
      </c>
      <c r="I3940" s="13" t="s">
        <v>15766</v>
      </c>
      <c r="J3940" s="19">
        <v>274</v>
      </c>
      <c r="K3940" s="13" t="s">
        <v>9260</v>
      </c>
      <c r="L3940" s="26">
        <v>43196</v>
      </c>
      <c r="M3940" s="19">
        <v>274</v>
      </c>
      <c r="N3940" s="13" t="s">
        <v>9260</v>
      </c>
      <c r="O3940" s="21">
        <v>0</v>
      </c>
      <c r="P3940" s="13" t="s">
        <v>9257</v>
      </c>
      <c r="Q3940" s="26">
        <v>43199</v>
      </c>
    </row>
    <row r="3941" spans="1:17" x14ac:dyDescent="0.25">
      <c r="A3941" s="12" t="str">
        <f t="shared" si="61"/>
        <v>ACSX</v>
      </c>
      <c r="B3941" s="13" t="s">
        <v>15761</v>
      </c>
      <c r="C3941" s="13" t="s">
        <v>10316</v>
      </c>
      <c r="D3941" s="13" t="s">
        <v>12575</v>
      </c>
      <c r="E3941" s="13" t="s">
        <v>262</v>
      </c>
      <c r="F3941" s="13" t="s">
        <v>9427</v>
      </c>
      <c r="G3941" s="13" t="s">
        <v>11716</v>
      </c>
      <c r="H3941" s="13" t="s">
        <v>9510</v>
      </c>
      <c r="I3941" s="13" t="s">
        <v>15767</v>
      </c>
      <c r="J3941" s="19">
        <v>264</v>
      </c>
      <c r="K3941" s="13" t="s">
        <v>9260</v>
      </c>
      <c r="L3941" s="26">
        <v>43196</v>
      </c>
      <c r="M3941" s="19">
        <v>264</v>
      </c>
      <c r="N3941" s="13" t="s">
        <v>9260</v>
      </c>
      <c r="O3941" s="21">
        <v>0</v>
      </c>
      <c r="P3941" s="13" t="s">
        <v>9257</v>
      </c>
      <c r="Q3941" s="26">
        <v>43199</v>
      </c>
    </row>
    <row r="3942" spans="1:17" x14ac:dyDescent="0.25">
      <c r="A3942" s="12" t="str">
        <f t="shared" si="61"/>
        <v>ACSX</v>
      </c>
      <c r="B3942" s="13" t="s">
        <v>15761</v>
      </c>
      <c r="C3942" s="13" t="s">
        <v>10660</v>
      </c>
      <c r="D3942" s="13" t="s">
        <v>12575</v>
      </c>
      <c r="E3942" s="13" t="s">
        <v>262</v>
      </c>
      <c r="F3942" s="13" t="s">
        <v>9427</v>
      </c>
      <c r="G3942" s="13" t="s">
        <v>11716</v>
      </c>
      <c r="H3942" s="13" t="s">
        <v>9510</v>
      </c>
      <c r="I3942" s="13" t="s">
        <v>15768</v>
      </c>
      <c r="J3942" s="19">
        <v>258</v>
      </c>
      <c r="K3942" s="13" t="s">
        <v>9260</v>
      </c>
      <c r="L3942" s="26">
        <v>43196</v>
      </c>
      <c r="M3942" s="19">
        <v>258</v>
      </c>
      <c r="N3942" s="13" t="s">
        <v>9260</v>
      </c>
      <c r="O3942" s="21">
        <v>0</v>
      </c>
      <c r="P3942" s="13" t="s">
        <v>9257</v>
      </c>
      <c r="Q3942" s="26">
        <v>43199</v>
      </c>
    </row>
    <row r="3943" spans="1:17" x14ac:dyDescent="0.25">
      <c r="A3943" s="12" t="str">
        <f t="shared" si="61"/>
        <v>ACSX</v>
      </c>
      <c r="B3943" s="13" t="s">
        <v>15761</v>
      </c>
      <c r="C3943" s="13" t="s">
        <v>10742</v>
      </c>
      <c r="D3943" s="13" t="s">
        <v>12575</v>
      </c>
      <c r="E3943" s="13" t="s">
        <v>262</v>
      </c>
      <c r="F3943" s="13" t="s">
        <v>9427</v>
      </c>
      <c r="G3943" s="13" t="s">
        <v>11716</v>
      </c>
      <c r="H3943" s="13" t="s">
        <v>9510</v>
      </c>
      <c r="I3943" s="13" t="s">
        <v>15769</v>
      </c>
      <c r="J3943" s="19">
        <v>250</v>
      </c>
      <c r="K3943" s="13" t="s">
        <v>9260</v>
      </c>
      <c r="L3943" s="26">
        <v>43196</v>
      </c>
      <c r="M3943" s="19">
        <v>250</v>
      </c>
      <c r="N3943" s="13" t="s">
        <v>9260</v>
      </c>
      <c r="O3943" s="21">
        <v>0</v>
      </c>
      <c r="P3943" s="13" t="s">
        <v>9257</v>
      </c>
      <c r="Q3943" s="26">
        <v>43199</v>
      </c>
    </row>
    <row r="3944" spans="1:17" x14ac:dyDescent="0.25">
      <c r="A3944" s="12" t="str">
        <f t="shared" si="61"/>
        <v>ACSX</v>
      </c>
      <c r="B3944" s="13" t="s">
        <v>15761</v>
      </c>
      <c r="C3944" s="13" t="s">
        <v>10851</v>
      </c>
      <c r="D3944" s="13" t="s">
        <v>12575</v>
      </c>
      <c r="E3944" s="13" t="s">
        <v>262</v>
      </c>
      <c r="F3944" s="13" t="s">
        <v>9427</v>
      </c>
      <c r="G3944" s="13" t="s">
        <v>11716</v>
      </c>
      <c r="H3944" s="13" t="s">
        <v>9510</v>
      </c>
      <c r="I3944" s="13" t="s">
        <v>15770</v>
      </c>
      <c r="J3944" s="19">
        <v>248</v>
      </c>
      <c r="K3944" s="13" t="s">
        <v>9260</v>
      </c>
      <c r="L3944" s="26">
        <v>43196</v>
      </c>
      <c r="M3944" s="19">
        <v>248</v>
      </c>
      <c r="N3944" s="13" t="s">
        <v>9260</v>
      </c>
      <c r="O3944" s="21">
        <v>0</v>
      </c>
      <c r="P3944" s="13" t="s">
        <v>9257</v>
      </c>
      <c r="Q3944" s="26">
        <v>43199</v>
      </c>
    </row>
    <row r="3945" spans="1:17" x14ac:dyDescent="0.25">
      <c r="A3945" s="12" t="str">
        <f t="shared" si="61"/>
        <v>ACSX</v>
      </c>
      <c r="B3945" s="13" t="s">
        <v>15761</v>
      </c>
      <c r="C3945" s="13" t="s">
        <v>10853</v>
      </c>
      <c r="D3945" s="13" t="s">
        <v>12575</v>
      </c>
      <c r="E3945" s="13" t="s">
        <v>262</v>
      </c>
      <c r="F3945" s="13" t="s">
        <v>9427</v>
      </c>
      <c r="G3945" s="13" t="s">
        <v>11716</v>
      </c>
      <c r="H3945" s="13" t="s">
        <v>9510</v>
      </c>
      <c r="I3945" s="13" t="s">
        <v>15771</v>
      </c>
      <c r="J3945" s="19">
        <v>244</v>
      </c>
      <c r="K3945" s="13" t="s">
        <v>9260</v>
      </c>
      <c r="L3945" s="26">
        <v>43196</v>
      </c>
      <c r="M3945" s="19">
        <v>244</v>
      </c>
      <c r="N3945" s="13" t="s">
        <v>9260</v>
      </c>
      <c r="O3945" s="21">
        <v>0</v>
      </c>
      <c r="P3945" s="13" t="s">
        <v>9257</v>
      </c>
      <c r="Q3945" s="26">
        <v>43199</v>
      </c>
    </row>
    <row r="3946" spans="1:17" x14ac:dyDescent="0.25">
      <c r="A3946" s="12" t="str">
        <f t="shared" si="61"/>
        <v>ADKB</v>
      </c>
      <c r="B3946" s="13" t="s">
        <v>15772</v>
      </c>
      <c r="C3946" s="13" t="s">
        <v>10259</v>
      </c>
      <c r="D3946" s="13" t="s">
        <v>15773</v>
      </c>
      <c r="E3946" s="13" t="s">
        <v>788</v>
      </c>
      <c r="F3946" s="13" t="s">
        <v>9384</v>
      </c>
      <c r="G3946" s="13" t="s">
        <v>10963</v>
      </c>
      <c r="H3946" s="13" t="s">
        <v>9550</v>
      </c>
      <c r="I3946" s="13" t="s">
        <v>15774</v>
      </c>
      <c r="J3946" s="19">
        <v>3074</v>
      </c>
      <c r="K3946" s="13" t="s">
        <v>9260</v>
      </c>
      <c r="L3946" s="26">
        <v>43201</v>
      </c>
      <c r="M3946" s="19">
        <v>3074</v>
      </c>
      <c r="N3946" s="13" t="s">
        <v>9260</v>
      </c>
      <c r="O3946" s="21">
        <v>0</v>
      </c>
      <c r="P3946" s="13" t="s">
        <v>9257</v>
      </c>
      <c r="Q3946" s="26">
        <v>43202</v>
      </c>
    </row>
    <row r="3947" spans="1:17" x14ac:dyDescent="0.25">
      <c r="A3947" s="12" t="str">
        <f t="shared" si="61"/>
        <v>ADKB</v>
      </c>
      <c r="B3947" s="13" t="s">
        <v>15772</v>
      </c>
      <c r="C3947" s="13" t="s">
        <v>10267</v>
      </c>
      <c r="D3947" s="13" t="s">
        <v>15773</v>
      </c>
      <c r="E3947" s="13" t="s">
        <v>788</v>
      </c>
      <c r="F3947" s="13" t="s">
        <v>9384</v>
      </c>
      <c r="G3947" s="13" t="s">
        <v>10963</v>
      </c>
      <c r="H3947" s="13" t="s">
        <v>9550</v>
      </c>
      <c r="I3947" s="13" t="s">
        <v>15775</v>
      </c>
      <c r="J3947" s="19">
        <v>2702</v>
      </c>
      <c r="K3947" s="13" t="s">
        <v>9260</v>
      </c>
      <c r="L3947" s="26">
        <v>43201</v>
      </c>
      <c r="M3947" s="19">
        <v>2702</v>
      </c>
      <c r="N3947" s="13" t="s">
        <v>9260</v>
      </c>
      <c r="O3947" s="21">
        <v>0</v>
      </c>
      <c r="P3947" s="13" t="s">
        <v>9257</v>
      </c>
      <c r="Q3947" s="26">
        <v>43202</v>
      </c>
    </row>
    <row r="3948" spans="1:17" x14ac:dyDescent="0.25">
      <c r="A3948" s="12" t="str">
        <f t="shared" si="61"/>
        <v>ADJY</v>
      </c>
      <c r="B3948" s="13" t="s">
        <v>15776</v>
      </c>
      <c r="C3948" s="13" t="s">
        <v>10259</v>
      </c>
      <c r="D3948" s="13" t="s">
        <v>15777</v>
      </c>
      <c r="E3948" s="13" t="s">
        <v>788</v>
      </c>
      <c r="F3948" s="13" t="s">
        <v>9626</v>
      </c>
      <c r="G3948" s="13" t="s">
        <v>11081</v>
      </c>
      <c r="H3948" s="13" t="s">
        <v>9868</v>
      </c>
      <c r="I3948" s="13" t="s">
        <v>15778</v>
      </c>
      <c r="J3948" s="19">
        <v>876</v>
      </c>
      <c r="K3948" s="13" t="s">
        <v>9260</v>
      </c>
      <c r="L3948" s="26">
        <v>43202</v>
      </c>
      <c r="M3948" s="19">
        <v>876</v>
      </c>
      <c r="N3948" s="13" t="s">
        <v>9260</v>
      </c>
      <c r="O3948" s="21">
        <v>0</v>
      </c>
      <c r="P3948" s="13" t="s">
        <v>9257</v>
      </c>
      <c r="Q3948" s="26">
        <v>43203</v>
      </c>
    </row>
    <row r="3949" spans="1:17" x14ac:dyDescent="0.25">
      <c r="A3949" s="12" t="str">
        <f t="shared" si="61"/>
        <v>ADJX</v>
      </c>
      <c r="B3949" s="13" t="s">
        <v>15776</v>
      </c>
      <c r="C3949" s="13" t="s">
        <v>10267</v>
      </c>
      <c r="D3949" s="13" t="s">
        <v>15777</v>
      </c>
      <c r="E3949" s="13" t="s">
        <v>788</v>
      </c>
      <c r="F3949" s="13" t="s">
        <v>9626</v>
      </c>
      <c r="G3949" s="13" t="s">
        <v>11081</v>
      </c>
      <c r="H3949" s="13" t="s">
        <v>9868</v>
      </c>
      <c r="I3949" s="13" t="s">
        <v>15779</v>
      </c>
      <c r="J3949" s="19">
        <v>874</v>
      </c>
      <c r="K3949" s="13" t="s">
        <v>9260</v>
      </c>
      <c r="L3949" s="26">
        <v>43202</v>
      </c>
      <c r="M3949" s="19">
        <v>874</v>
      </c>
      <c r="N3949" s="13" t="s">
        <v>9260</v>
      </c>
      <c r="O3949" s="21">
        <v>0</v>
      </c>
      <c r="P3949" s="13" t="s">
        <v>9257</v>
      </c>
      <c r="Q3949" s="26">
        <v>43203</v>
      </c>
    </row>
    <row r="3950" spans="1:17" x14ac:dyDescent="0.25">
      <c r="A3950" s="12" t="str">
        <f t="shared" si="61"/>
        <v>ADJY</v>
      </c>
      <c r="B3950" s="13" t="s">
        <v>15780</v>
      </c>
      <c r="C3950" s="13" t="s">
        <v>10259</v>
      </c>
      <c r="D3950" s="13" t="s">
        <v>15777</v>
      </c>
      <c r="E3950" s="13" t="s">
        <v>788</v>
      </c>
      <c r="F3950" s="13" t="s">
        <v>9626</v>
      </c>
      <c r="G3950" s="13" t="s">
        <v>11081</v>
      </c>
      <c r="H3950" s="13" t="s">
        <v>9868</v>
      </c>
      <c r="I3950" s="13" t="s">
        <v>15781</v>
      </c>
      <c r="J3950" s="19">
        <v>878</v>
      </c>
      <c r="K3950" s="13" t="s">
        <v>9260</v>
      </c>
      <c r="L3950" s="26">
        <v>43202</v>
      </c>
      <c r="M3950" s="19">
        <v>878</v>
      </c>
      <c r="N3950" s="13" t="s">
        <v>9260</v>
      </c>
      <c r="O3950" s="21">
        <v>0</v>
      </c>
      <c r="P3950" s="13" t="s">
        <v>9257</v>
      </c>
      <c r="Q3950" s="26">
        <v>43203</v>
      </c>
    </row>
    <row r="3951" spans="1:17" x14ac:dyDescent="0.25">
      <c r="A3951" s="12" t="str">
        <f t="shared" si="61"/>
        <v>ADJY</v>
      </c>
      <c r="B3951" s="13" t="s">
        <v>15780</v>
      </c>
      <c r="C3951" s="13" t="s">
        <v>10267</v>
      </c>
      <c r="D3951" s="13" t="s">
        <v>15777</v>
      </c>
      <c r="E3951" s="13" t="s">
        <v>788</v>
      </c>
      <c r="F3951" s="13" t="s">
        <v>9626</v>
      </c>
      <c r="G3951" s="13" t="s">
        <v>11081</v>
      </c>
      <c r="H3951" s="13" t="s">
        <v>9868</v>
      </c>
      <c r="I3951" s="13" t="s">
        <v>15782</v>
      </c>
      <c r="J3951" s="19">
        <v>876</v>
      </c>
      <c r="K3951" s="13" t="s">
        <v>9260</v>
      </c>
      <c r="L3951" s="26">
        <v>43202</v>
      </c>
      <c r="M3951" s="19">
        <v>876</v>
      </c>
      <c r="N3951" s="13" t="s">
        <v>9260</v>
      </c>
      <c r="O3951" s="21">
        <v>0</v>
      </c>
      <c r="P3951" s="13" t="s">
        <v>9257</v>
      </c>
      <c r="Q3951" s="26">
        <v>43203</v>
      </c>
    </row>
    <row r="3952" spans="1:17" x14ac:dyDescent="0.25">
      <c r="A3952" s="12" t="str">
        <f t="shared" si="61"/>
        <v>ADJX</v>
      </c>
      <c r="B3952" s="13" t="s">
        <v>15783</v>
      </c>
      <c r="C3952" s="13" t="s">
        <v>10259</v>
      </c>
      <c r="D3952" s="13" t="s">
        <v>15777</v>
      </c>
      <c r="E3952" s="13" t="s">
        <v>788</v>
      </c>
      <c r="F3952" s="13" t="s">
        <v>9626</v>
      </c>
      <c r="G3952" s="13" t="s">
        <v>11081</v>
      </c>
      <c r="H3952" s="13" t="s">
        <v>9868</v>
      </c>
      <c r="I3952" s="13" t="s">
        <v>15784</v>
      </c>
      <c r="J3952" s="19">
        <v>586</v>
      </c>
      <c r="K3952" s="13" t="s">
        <v>9260</v>
      </c>
      <c r="L3952" s="26">
        <v>43202</v>
      </c>
      <c r="M3952" s="19">
        <v>586</v>
      </c>
      <c r="N3952" s="13" t="s">
        <v>9260</v>
      </c>
      <c r="O3952" s="21">
        <v>0</v>
      </c>
      <c r="P3952" s="13" t="s">
        <v>9257</v>
      </c>
      <c r="Q3952" s="26">
        <v>43203</v>
      </c>
    </row>
    <row r="3953" spans="1:17" x14ac:dyDescent="0.25">
      <c r="A3953" s="12" t="str">
        <f t="shared" si="61"/>
        <v>ADJX</v>
      </c>
      <c r="B3953" s="13" t="s">
        <v>15783</v>
      </c>
      <c r="C3953" s="13" t="s">
        <v>10267</v>
      </c>
      <c r="D3953" s="13" t="s">
        <v>15777</v>
      </c>
      <c r="E3953" s="13" t="s">
        <v>788</v>
      </c>
      <c r="F3953" s="13" t="s">
        <v>9626</v>
      </c>
      <c r="G3953" s="13" t="s">
        <v>11081</v>
      </c>
      <c r="H3953" s="13" t="s">
        <v>9868</v>
      </c>
      <c r="I3953" s="13" t="s">
        <v>15785</v>
      </c>
      <c r="J3953" s="19">
        <v>584</v>
      </c>
      <c r="K3953" s="13" t="s">
        <v>9260</v>
      </c>
      <c r="L3953" s="26">
        <v>43202</v>
      </c>
      <c r="M3953" s="19">
        <v>584</v>
      </c>
      <c r="N3953" s="13" t="s">
        <v>9260</v>
      </c>
      <c r="O3953" s="21">
        <v>0</v>
      </c>
      <c r="P3953" s="13" t="s">
        <v>9257</v>
      </c>
      <c r="Q3953" s="26">
        <v>43203</v>
      </c>
    </row>
    <row r="3954" spans="1:17" x14ac:dyDescent="0.25">
      <c r="A3954" s="12" t="str">
        <f t="shared" si="61"/>
        <v>ADJY</v>
      </c>
      <c r="B3954" s="13" t="s">
        <v>15786</v>
      </c>
      <c r="C3954" s="13" t="s">
        <v>10259</v>
      </c>
      <c r="D3954" s="13" t="s">
        <v>15777</v>
      </c>
      <c r="E3954" s="13" t="s">
        <v>788</v>
      </c>
      <c r="F3954" s="13" t="s">
        <v>9626</v>
      </c>
      <c r="G3954" s="13" t="s">
        <v>11081</v>
      </c>
      <c r="H3954" s="13" t="s">
        <v>9868</v>
      </c>
      <c r="I3954" s="13" t="s">
        <v>15787</v>
      </c>
      <c r="J3954" s="19">
        <v>584</v>
      </c>
      <c r="K3954" s="13" t="s">
        <v>9260</v>
      </c>
      <c r="L3954" s="26">
        <v>43202</v>
      </c>
      <c r="M3954" s="19">
        <v>584</v>
      </c>
      <c r="N3954" s="13" t="s">
        <v>9260</v>
      </c>
      <c r="O3954" s="21">
        <v>0</v>
      </c>
      <c r="P3954" s="13" t="s">
        <v>9257</v>
      </c>
      <c r="Q3954" s="26">
        <v>43203</v>
      </c>
    </row>
    <row r="3955" spans="1:17" x14ac:dyDescent="0.25">
      <c r="A3955" s="12" t="str">
        <f t="shared" si="61"/>
        <v>ADJY</v>
      </c>
      <c r="B3955" s="13" t="s">
        <v>15786</v>
      </c>
      <c r="C3955" s="13" t="s">
        <v>10267</v>
      </c>
      <c r="D3955" s="13" t="s">
        <v>15777</v>
      </c>
      <c r="E3955" s="13" t="s">
        <v>788</v>
      </c>
      <c r="F3955" s="13" t="s">
        <v>9626</v>
      </c>
      <c r="G3955" s="13" t="s">
        <v>11081</v>
      </c>
      <c r="H3955" s="13" t="s">
        <v>9868</v>
      </c>
      <c r="I3955" s="13" t="s">
        <v>15788</v>
      </c>
      <c r="J3955" s="19">
        <v>584</v>
      </c>
      <c r="K3955" s="13" t="s">
        <v>9260</v>
      </c>
      <c r="L3955" s="26">
        <v>43202</v>
      </c>
      <c r="M3955" s="19">
        <v>584</v>
      </c>
      <c r="N3955" s="13" t="s">
        <v>9260</v>
      </c>
      <c r="O3955" s="21">
        <v>0</v>
      </c>
      <c r="P3955" s="13" t="s">
        <v>9257</v>
      </c>
      <c r="Q3955" s="26">
        <v>43203</v>
      </c>
    </row>
    <row r="3956" spans="1:17" x14ac:dyDescent="0.25">
      <c r="A3956" s="12" t="str">
        <f t="shared" si="61"/>
        <v>ADJY</v>
      </c>
      <c r="B3956" s="13" t="s">
        <v>15789</v>
      </c>
      <c r="C3956" s="13" t="s">
        <v>10259</v>
      </c>
      <c r="D3956" s="13" t="s">
        <v>15777</v>
      </c>
      <c r="E3956" s="13" t="s">
        <v>788</v>
      </c>
      <c r="F3956" s="13" t="s">
        <v>9626</v>
      </c>
      <c r="G3956" s="13" t="s">
        <v>11081</v>
      </c>
      <c r="H3956" s="13" t="s">
        <v>9868</v>
      </c>
      <c r="I3956" s="13" t="s">
        <v>15790</v>
      </c>
      <c r="J3956" s="19">
        <v>584</v>
      </c>
      <c r="K3956" s="13" t="s">
        <v>9260</v>
      </c>
      <c r="L3956" s="26">
        <v>43202</v>
      </c>
      <c r="M3956" s="19">
        <v>584</v>
      </c>
      <c r="N3956" s="13" t="s">
        <v>9260</v>
      </c>
      <c r="O3956" s="21">
        <v>0</v>
      </c>
      <c r="P3956" s="13" t="s">
        <v>9257</v>
      </c>
      <c r="Q3956" s="26">
        <v>43203</v>
      </c>
    </row>
    <row r="3957" spans="1:17" x14ac:dyDescent="0.25">
      <c r="A3957" s="12" t="str">
        <f t="shared" si="61"/>
        <v>ADMH</v>
      </c>
      <c r="B3957" s="13" t="s">
        <v>15791</v>
      </c>
      <c r="C3957" s="13" t="s">
        <v>10259</v>
      </c>
      <c r="D3957" s="13" t="s">
        <v>15792</v>
      </c>
      <c r="E3957" s="13" t="s">
        <v>788</v>
      </c>
      <c r="F3957" s="13" t="s">
        <v>9384</v>
      </c>
      <c r="G3957" s="13" t="s">
        <v>9276</v>
      </c>
      <c r="H3957" s="13" t="s">
        <v>9403</v>
      </c>
      <c r="I3957" s="13" t="s">
        <v>15793</v>
      </c>
      <c r="J3957" s="19">
        <v>1930</v>
      </c>
      <c r="K3957" s="13" t="s">
        <v>9260</v>
      </c>
      <c r="L3957" s="26">
        <v>43201</v>
      </c>
      <c r="M3957" s="19">
        <v>1930</v>
      </c>
      <c r="N3957" s="13" t="s">
        <v>9260</v>
      </c>
      <c r="O3957" s="21">
        <v>0</v>
      </c>
      <c r="P3957" s="13" t="s">
        <v>9257</v>
      </c>
      <c r="Q3957" s="26">
        <v>43202</v>
      </c>
    </row>
    <row r="3958" spans="1:17" x14ac:dyDescent="0.25">
      <c r="A3958" s="12" t="str">
        <f t="shared" si="61"/>
        <v>ADMH</v>
      </c>
      <c r="B3958" s="13" t="s">
        <v>15791</v>
      </c>
      <c r="C3958" s="13" t="s">
        <v>10267</v>
      </c>
      <c r="D3958" s="13" t="s">
        <v>15792</v>
      </c>
      <c r="E3958" s="13" t="s">
        <v>788</v>
      </c>
      <c r="F3958" s="13" t="s">
        <v>9384</v>
      </c>
      <c r="G3958" s="13" t="s">
        <v>9276</v>
      </c>
      <c r="H3958" s="13" t="s">
        <v>9403</v>
      </c>
      <c r="I3958" s="13" t="s">
        <v>15794</v>
      </c>
      <c r="J3958" s="19">
        <v>1750</v>
      </c>
      <c r="K3958" s="13" t="s">
        <v>9260</v>
      </c>
      <c r="L3958" s="26">
        <v>43201</v>
      </c>
      <c r="M3958" s="19">
        <v>1750</v>
      </c>
      <c r="N3958" s="13" t="s">
        <v>9260</v>
      </c>
      <c r="O3958" s="21">
        <v>0</v>
      </c>
      <c r="P3958" s="13" t="s">
        <v>9257</v>
      </c>
      <c r="Q3958" s="26">
        <v>43202</v>
      </c>
    </row>
    <row r="3959" spans="1:17" x14ac:dyDescent="0.25">
      <c r="A3959" s="12" t="str">
        <f t="shared" si="61"/>
        <v>ADMH</v>
      </c>
      <c r="B3959" s="13" t="s">
        <v>15791</v>
      </c>
      <c r="C3959" s="13" t="s">
        <v>10304</v>
      </c>
      <c r="D3959" s="13" t="s">
        <v>15792</v>
      </c>
      <c r="E3959" s="13" t="s">
        <v>788</v>
      </c>
      <c r="F3959" s="13" t="s">
        <v>9384</v>
      </c>
      <c r="G3959" s="13" t="s">
        <v>9276</v>
      </c>
      <c r="H3959" s="13" t="s">
        <v>9403</v>
      </c>
      <c r="I3959" s="13" t="s">
        <v>15795</v>
      </c>
      <c r="J3959" s="19">
        <v>1658</v>
      </c>
      <c r="K3959" s="13" t="s">
        <v>9260</v>
      </c>
      <c r="L3959" s="26">
        <v>43201</v>
      </c>
      <c r="M3959" s="19">
        <v>1658</v>
      </c>
      <c r="N3959" s="13" t="s">
        <v>9260</v>
      </c>
      <c r="O3959" s="21">
        <v>0</v>
      </c>
      <c r="P3959" s="13" t="s">
        <v>9257</v>
      </c>
      <c r="Q3959" s="26">
        <v>43202</v>
      </c>
    </row>
    <row r="3960" spans="1:17" x14ac:dyDescent="0.25">
      <c r="A3960" s="12" t="str">
        <f t="shared" si="61"/>
        <v>ACZK</v>
      </c>
      <c r="B3960" s="13" t="s">
        <v>15796</v>
      </c>
      <c r="C3960" s="13" t="s">
        <v>10259</v>
      </c>
      <c r="D3960" s="13" t="s">
        <v>15797</v>
      </c>
      <c r="E3960" s="13" t="s">
        <v>788</v>
      </c>
      <c r="F3960" s="13" t="s">
        <v>9424</v>
      </c>
      <c r="G3960" s="13" t="s">
        <v>11345</v>
      </c>
      <c r="H3960" s="13" t="s">
        <v>9461</v>
      </c>
      <c r="I3960" s="13" t="s">
        <v>15798</v>
      </c>
      <c r="J3960" s="19">
        <v>514</v>
      </c>
      <c r="K3960" s="13" t="s">
        <v>9260</v>
      </c>
      <c r="L3960" s="26">
        <v>43206</v>
      </c>
      <c r="M3960" s="19">
        <v>514</v>
      </c>
      <c r="N3960" s="13" t="s">
        <v>9260</v>
      </c>
      <c r="O3960" s="21">
        <v>0</v>
      </c>
      <c r="P3960" s="13" t="s">
        <v>9257</v>
      </c>
      <c r="Q3960" s="26">
        <v>43207</v>
      </c>
    </row>
    <row r="3961" spans="1:17" x14ac:dyDescent="0.25">
      <c r="A3961" s="12" t="str">
        <f t="shared" si="61"/>
        <v>ACZK</v>
      </c>
      <c r="B3961" s="13" t="s">
        <v>15796</v>
      </c>
      <c r="C3961" s="13" t="s">
        <v>10267</v>
      </c>
      <c r="D3961" s="13" t="s">
        <v>15797</v>
      </c>
      <c r="E3961" s="13" t="s">
        <v>788</v>
      </c>
      <c r="F3961" s="13" t="s">
        <v>9424</v>
      </c>
      <c r="G3961" s="13" t="s">
        <v>11345</v>
      </c>
      <c r="H3961" s="13" t="s">
        <v>9461</v>
      </c>
      <c r="I3961" s="13" t="s">
        <v>15799</v>
      </c>
      <c r="J3961" s="19">
        <v>514</v>
      </c>
      <c r="K3961" s="13" t="s">
        <v>9260</v>
      </c>
      <c r="L3961" s="26">
        <v>43206</v>
      </c>
      <c r="M3961" s="19">
        <v>514</v>
      </c>
      <c r="N3961" s="13" t="s">
        <v>9260</v>
      </c>
      <c r="O3961" s="21">
        <v>0</v>
      </c>
      <c r="P3961" s="13" t="s">
        <v>9257</v>
      </c>
      <c r="Q3961" s="26">
        <v>43207</v>
      </c>
    </row>
    <row r="3962" spans="1:17" x14ac:dyDescent="0.25">
      <c r="A3962" s="12" t="str">
        <f t="shared" si="61"/>
        <v>ADEG</v>
      </c>
      <c r="B3962" s="13" t="s">
        <v>15796</v>
      </c>
      <c r="C3962" s="13" t="s">
        <v>10304</v>
      </c>
      <c r="D3962" s="13" t="s">
        <v>15797</v>
      </c>
      <c r="E3962" s="13" t="s">
        <v>788</v>
      </c>
      <c r="F3962" s="13" t="s">
        <v>9424</v>
      </c>
      <c r="G3962" s="13" t="s">
        <v>11345</v>
      </c>
      <c r="H3962" s="13" t="s">
        <v>9461</v>
      </c>
      <c r="I3962" s="13" t="s">
        <v>15800</v>
      </c>
      <c r="J3962" s="19">
        <v>514</v>
      </c>
      <c r="K3962" s="13" t="s">
        <v>9260</v>
      </c>
      <c r="L3962" s="26">
        <v>43206</v>
      </c>
      <c r="M3962" s="19">
        <v>514</v>
      </c>
      <c r="N3962" s="13" t="s">
        <v>9260</v>
      </c>
      <c r="O3962" s="21">
        <v>0</v>
      </c>
      <c r="P3962" s="13" t="s">
        <v>9257</v>
      </c>
      <c r="Q3962" s="26">
        <v>43207</v>
      </c>
    </row>
    <row r="3963" spans="1:17" x14ac:dyDescent="0.25">
      <c r="A3963" s="12" t="str">
        <f t="shared" si="61"/>
        <v>ACZK</v>
      </c>
      <c r="B3963" s="13" t="s">
        <v>15796</v>
      </c>
      <c r="C3963" s="13" t="s">
        <v>10269</v>
      </c>
      <c r="D3963" s="13" t="s">
        <v>15797</v>
      </c>
      <c r="E3963" s="13" t="s">
        <v>788</v>
      </c>
      <c r="F3963" s="13" t="s">
        <v>9424</v>
      </c>
      <c r="G3963" s="13" t="s">
        <v>11345</v>
      </c>
      <c r="H3963" s="13" t="s">
        <v>9461</v>
      </c>
      <c r="I3963" s="13" t="s">
        <v>15801</v>
      </c>
      <c r="J3963" s="19">
        <v>512</v>
      </c>
      <c r="K3963" s="13" t="s">
        <v>9260</v>
      </c>
      <c r="L3963" s="26">
        <v>43206</v>
      </c>
      <c r="M3963" s="19">
        <v>512</v>
      </c>
      <c r="N3963" s="13" t="s">
        <v>9260</v>
      </c>
      <c r="O3963" s="21">
        <v>0</v>
      </c>
      <c r="P3963" s="13" t="s">
        <v>9257</v>
      </c>
      <c r="Q3963" s="26">
        <v>43207</v>
      </c>
    </row>
    <row r="3964" spans="1:17" x14ac:dyDescent="0.25">
      <c r="A3964" s="12" t="str">
        <f t="shared" si="61"/>
        <v>ACZK</v>
      </c>
      <c r="B3964" s="13" t="s">
        <v>15796</v>
      </c>
      <c r="C3964" s="13" t="s">
        <v>10307</v>
      </c>
      <c r="D3964" s="13" t="s">
        <v>15797</v>
      </c>
      <c r="E3964" s="13" t="s">
        <v>788</v>
      </c>
      <c r="F3964" s="13" t="s">
        <v>9424</v>
      </c>
      <c r="G3964" s="13" t="s">
        <v>11345</v>
      </c>
      <c r="H3964" s="13" t="s">
        <v>9461</v>
      </c>
      <c r="I3964" s="13" t="s">
        <v>15802</v>
      </c>
      <c r="J3964" s="19">
        <v>512</v>
      </c>
      <c r="K3964" s="13" t="s">
        <v>9260</v>
      </c>
      <c r="L3964" s="26">
        <v>43206</v>
      </c>
      <c r="M3964" s="19">
        <v>512</v>
      </c>
      <c r="N3964" s="13" t="s">
        <v>9260</v>
      </c>
      <c r="O3964" s="21">
        <v>0</v>
      </c>
      <c r="P3964" s="13" t="s">
        <v>9257</v>
      </c>
      <c r="Q3964" s="26">
        <v>43207</v>
      </c>
    </row>
    <row r="3965" spans="1:17" x14ac:dyDescent="0.25">
      <c r="A3965" s="12" t="str">
        <f t="shared" si="61"/>
        <v>ACZK</v>
      </c>
      <c r="B3965" s="13" t="s">
        <v>15796</v>
      </c>
      <c r="C3965" s="13" t="s">
        <v>10316</v>
      </c>
      <c r="D3965" s="13" t="s">
        <v>15797</v>
      </c>
      <c r="E3965" s="13" t="s">
        <v>788</v>
      </c>
      <c r="F3965" s="13" t="s">
        <v>9424</v>
      </c>
      <c r="G3965" s="13" t="s">
        <v>11345</v>
      </c>
      <c r="H3965" s="13" t="s">
        <v>9461</v>
      </c>
      <c r="I3965" s="13" t="s">
        <v>15803</v>
      </c>
      <c r="J3965" s="19">
        <v>512</v>
      </c>
      <c r="K3965" s="13" t="s">
        <v>9260</v>
      </c>
      <c r="L3965" s="26">
        <v>43206</v>
      </c>
      <c r="M3965" s="19">
        <v>512</v>
      </c>
      <c r="N3965" s="13" t="s">
        <v>9260</v>
      </c>
      <c r="O3965" s="21">
        <v>0</v>
      </c>
      <c r="P3965" s="13" t="s">
        <v>9257</v>
      </c>
      <c r="Q3965" s="26">
        <v>43207</v>
      </c>
    </row>
    <row r="3966" spans="1:17" x14ac:dyDescent="0.25">
      <c r="A3966" s="12" t="str">
        <f t="shared" si="61"/>
        <v>ADGS</v>
      </c>
      <c r="B3966" s="13" t="s">
        <v>15804</v>
      </c>
      <c r="C3966" s="13" t="s">
        <v>10259</v>
      </c>
      <c r="D3966" s="13" t="s">
        <v>15390</v>
      </c>
      <c r="E3966" s="13" t="s">
        <v>11334</v>
      </c>
      <c r="F3966" s="13" t="s">
        <v>9585</v>
      </c>
      <c r="G3966" s="13" t="s">
        <v>12817</v>
      </c>
      <c r="H3966" s="13" t="s">
        <v>9755</v>
      </c>
      <c r="I3966" s="13" t="s">
        <v>15805</v>
      </c>
      <c r="J3966" s="19">
        <v>366</v>
      </c>
      <c r="K3966" s="13" t="s">
        <v>9260</v>
      </c>
      <c r="L3966" s="26">
        <v>43207</v>
      </c>
      <c r="M3966" s="19">
        <v>366</v>
      </c>
      <c r="N3966" s="13" t="s">
        <v>9260</v>
      </c>
      <c r="O3966" s="21">
        <v>0</v>
      </c>
      <c r="P3966" s="13" t="s">
        <v>9257</v>
      </c>
      <c r="Q3966" s="26">
        <v>43208</v>
      </c>
    </row>
    <row r="3967" spans="1:17" x14ac:dyDescent="0.25">
      <c r="A3967" s="12" t="str">
        <f t="shared" si="61"/>
        <v>ADGS</v>
      </c>
      <c r="B3967" s="13" t="s">
        <v>15804</v>
      </c>
      <c r="C3967" s="13" t="s">
        <v>10660</v>
      </c>
      <c r="D3967" s="13" t="s">
        <v>15390</v>
      </c>
      <c r="E3967" s="13" t="s">
        <v>11334</v>
      </c>
      <c r="F3967" s="13" t="s">
        <v>9585</v>
      </c>
      <c r="G3967" s="13" t="s">
        <v>12817</v>
      </c>
      <c r="H3967" s="13" t="s">
        <v>9755</v>
      </c>
      <c r="I3967" s="13" t="s">
        <v>15806</v>
      </c>
      <c r="J3967" s="19">
        <v>202</v>
      </c>
      <c r="K3967" s="13" t="s">
        <v>9260</v>
      </c>
      <c r="L3967" s="26">
        <v>43207</v>
      </c>
      <c r="M3967" s="19">
        <v>202</v>
      </c>
      <c r="N3967" s="13" t="s">
        <v>9260</v>
      </c>
      <c r="O3967" s="21">
        <v>0</v>
      </c>
      <c r="P3967" s="13" t="s">
        <v>9257</v>
      </c>
      <c r="Q3967" s="26">
        <v>43208</v>
      </c>
    </row>
    <row r="3968" spans="1:17" x14ac:dyDescent="0.25">
      <c r="A3968" s="12" t="str">
        <f t="shared" si="61"/>
        <v>ADGS</v>
      </c>
      <c r="B3968" s="13" t="s">
        <v>15804</v>
      </c>
      <c r="C3968" s="13" t="s">
        <v>10742</v>
      </c>
      <c r="D3968" s="13" t="s">
        <v>15390</v>
      </c>
      <c r="E3968" s="13" t="s">
        <v>11334</v>
      </c>
      <c r="F3968" s="13" t="s">
        <v>9585</v>
      </c>
      <c r="G3968" s="13" t="s">
        <v>12817</v>
      </c>
      <c r="H3968" s="13" t="s">
        <v>9755</v>
      </c>
      <c r="I3968" s="13" t="s">
        <v>15807</v>
      </c>
      <c r="J3968" s="19">
        <v>200</v>
      </c>
      <c r="K3968" s="13" t="s">
        <v>9260</v>
      </c>
      <c r="L3968" s="26">
        <v>43207</v>
      </c>
      <c r="M3968" s="19">
        <v>200</v>
      </c>
      <c r="N3968" s="13" t="s">
        <v>9260</v>
      </c>
      <c r="O3968" s="21">
        <v>0</v>
      </c>
      <c r="P3968" s="13" t="s">
        <v>9257</v>
      </c>
      <c r="Q3968" s="26">
        <v>43208</v>
      </c>
    </row>
    <row r="3969" spans="1:17" x14ac:dyDescent="0.25">
      <c r="A3969" s="12" t="str">
        <f t="shared" si="61"/>
        <v>ACXD</v>
      </c>
      <c r="B3969" s="13" t="s">
        <v>15808</v>
      </c>
      <c r="C3969" s="13" t="s">
        <v>10259</v>
      </c>
      <c r="D3969" s="13" t="s">
        <v>15200</v>
      </c>
      <c r="E3969" s="13" t="s">
        <v>262</v>
      </c>
      <c r="F3969" s="13" t="s">
        <v>9585</v>
      </c>
      <c r="G3969" s="13" t="s">
        <v>11761</v>
      </c>
      <c r="H3969" s="13" t="s">
        <v>9807</v>
      </c>
      <c r="I3969" s="13" t="s">
        <v>15809</v>
      </c>
      <c r="J3969" s="19">
        <v>558</v>
      </c>
      <c r="K3969" s="13" t="s">
        <v>9260</v>
      </c>
      <c r="L3969" s="26">
        <v>43214</v>
      </c>
      <c r="M3969" s="19">
        <v>558</v>
      </c>
      <c r="N3969" s="13" t="s">
        <v>9260</v>
      </c>
      <c r="O3969" s="21">
        <v>0</v>
      </c>
      <c r="P3969" s="13" t="s">
        <v>9257</v>
      </c>
      <c r="Q3969" s="26">
        <v>43215</v>
      </c>
    </row>
    <row r="3970" spans="1:17" x14ac:dyDescent="0.25">
      <c r="A3970" s="12" t="str">
        <f t="shared" si="61"/>
        <v>ACXD</v>
      </c>
      <c r="B3970" s="13" t="s">
        <v>15808</v>
      </c>
      <c r="C3970" s="13" t="s">
        <v>10267</v>
      </c>
      <c r="D3970" s="13" t="s">
        <v>15200</v>
      </c>
      <c r="E3970" s="13" t="s">
        <v>262</v>
      </c>
      <c r="F3970" s="13" t="s">
        <v>9585</v>
      </c>
      <c r="G3970" s="13" t="s">
        <v>11761</v>
      </c>
      <c r="H3970" s="13" t="s">
        <v>9807</v>
      </c>
      <c r="I3970" s="13" t="s">
        <v>15810</v>
      </c>
      <c r="J3970" s="19">
        <v>558</v>
      </c>
      <c r="K3970" s="13" t="s">
        <v>9260</v>
      </c>
      <c r="L3970" s="26">
        <v>43214</v>
      </c>
      <c r="M3970" s="19">
        <v>558</v>
      </c>
      <c r="N3970" s="13" t="s">
        <v>9260</v>
      </c>
      <c r="O3970" s="21">
        <v>0</v>
      </c>
      <c r="P3970" s="13" t="s">
        <v>9257</v>
      </c>
      <c r="Q3970" s="26">
        <v>43215</v>
      </c>
    </row>
    <row r="3971" spans="1:17" x14ac:dyDescent="0.25">
      <c r="A3971" s="12" t="str">
        <f t="shared" ref="A3971:A4034" si="62">LEFT(I3971,4)</f>
        <v>ACXD</v>
      </c>
      <c r="B3971" s="13" t="s">
        <v>15808</v>
      </c>
      <c r="C3971" s="13" t="s">
        <v>10304</v>
      </c>
      <c r="D3971" s="13" t="s">
        <v>15200</v>
      </c>
      <c r="E3971" s="13" t="s">
        <v>262</v>
      </c>
      <c r="F3971" s="13" t="s">
        <v>9585</v>
      </c>
      <c r="G3971" s="13" t="s">
        <v>11761</v>
      </c>
      <c r="H3971" s="13" t="s">
        <v>9807</v>
      </c>
      <c r="I3971" s="13" t="s">
        <v>15811</v>
      </c>
      <c r="J3971" s="19">
        <v>556</v>
      </c>
      <c r="K3971" s="13" t="s">
        <v>9260</v>
      </c>
      <c r="L3971" s="26">
        <v>43214</v>
      </c>
      <c r="M3971" s="19">
        <v>556</v>
      </c>
      <c r="N3971" s="13" t="s">
        <v>9260</v>
      </c>
      <c r="O3971" s="21">
        <v>0</v>
      </c>
      <c r="P3971" s="13" t="s">
        <v>9257</v>
      </c>
      <c r="Q3971" s="26">
        <v>43215</v>
      </c>
    </row>
    <row r="3972" spans="1:17" x14ac:dyDescent="0.25">
      <c r="A3972" s="12" t="str">
        <f t="shared" si="62"/>
        <v>ADHS</v>
      </c>
      <c r="B3972" s="13" t="s">
        <v>15812</v>
      </c>
      <c r="C3972" s="13" t="s">
        <v>10259</v>
      </c>
      <c r="D3972" s="13" t="s">
        <v>15200</v>
      </c>
      <c r="E3972" s="13" t="s">
        <v>11227</v>
      </c>
      <c r="F3972" s="13" t="s">
        <v>9585</v>
      </c>
      <c r="G3972" s="13" t="s">
        <v>13051</v>
      </c>
      <c r="H3972" s="13" t="s">
        <v>9822</v>
      </c>
      <c r="I3972" s="13" t="s">
        <v>15813</v>
      </c>
      <c r="J3972" s="19">
        <v>676</v>
      </c>
      <c r="K3972" s="13" t="s">
        <v>9260</v>
      </c>
      <c r="L3972" s="26">
        <v>43214</v>
      </c>
      <c r="M3972" s="19">
        <v>676</v>
      </c>
      <c r="N3972" s="13" t="s">
        <v>9260</v>
      </c>
      <c r="O3972" s="21">
        <v>0</v>
      </c>
      <c r="P3972" s="13" t="s">
        <v>9257</v>
      </c>
      <c r="Q3972" s="26">
        <v>43215</v>
      </c>
    </row>
    <row r="3973" spans="1:17" x14ac:dyDescent="0.25">
      <c r="A3973" s="12" t="str">
        <f t="shared" si="62"/>
        <v>ADJS</v>
      </c>
      <c r="B3973" s="13" t="s">
        <v>15812</v>
      </c>
      <c r="C3973" s="13" t="s">
        <v>10267</v>
      </c>
      <c r="D3973" s="13" t="s">
        <v>15200</v>
      </c>
      <c r="E3973" s="13" t="s">
        <v>11227</v>
      </c>
      <c r="F3973" s="13" t="s">
        <v>9585</v>
      </c>
      <c r="G3973" s="13" t="s">
        <v>13051</v>
      </c>
      <c r="H3973" s="13" t="s">
        <v>9822</v>
      </c>
      <c r="I3973" s="13" t="s">
        <v>15814</v>
      </c>
      <c r="J3973" s="19">
        <v>540</v>
      </c>
      <c r="K3973" s="13" t="s">
        <v>9260</v>
      </c>
      <c r="L3973" s="26">
        <v>43214</v>
      </c>
      <c r="M3973" s="19">
        <v>540</v>
      </c>
      <c r="N3973" s="13" t="s">
        <v>9260</v>
      </c>
      <c r="O3973" s="21">
        <v>0</v>
      </c>
      <c r="P3973" s="13" t="s">
        <v>9257</v>
      </c>
      <c r="Q3973" s="26">
        <v>43215</v>
      </c>
    </row>
    <row r="3974" spans="1:17" x14ac:dyDescent="0.25">
      <c r="A3974" s="12" t="str">
        <f t="shared" si="62"/>
        <v>ADJS</v>
      </c>
      <c r="B3974" s="13" t="s">
        <v>15812</v>
      </c>
      <c r="C3974" s="13" t="s">
        <v>10304</v>
      </c>
      <c r="D3974" s="13" t="s">
        <v>15200</v>
      </c>
      <c r="E3974" s="13" t="s">
        <v>11227</v>
      </c>
      <c r="F3974" s="13" t="s">
        <v>9585</v>
      </c>
      <c r="G3974" s="13" t="s">
        <v>13051</v>
      </c>
      <c r="H3974" s="13" t="s">
        <v>9822</v>
      </c>
      <c r="I3974" s="13" t="s">
        <v>15815</v>
      </c>
      <c r="J3974" s="19">
        <v>540</v>
      </c>
      <c r="K3974" s="13" t="s">
        <v>9260</v>
      </c>
      <c r="L3974" s="26">
        <v>43214</v>
      </c>
      <c r="M3974" s="19">
        <v>540</v>
      </c>
      <c r="N3974" s="13" t="s">
        <v>9260</v>
      </c>
      <c r="O3974" s="21">
        <v>0</v>
      </c>
      <c r="P3974" s="13" t="s">
        <v>9257</v>
      </c>
      <c r="Q3974" s="26">
        <v>43215</v>
      </c>
    </row>
    <row r="3975" spans="1:17" x14ac:dyDescent="0.25">
      <c r="A3975" s="12" t="str">
        <f t="shared" si="62"/>
        <v>ADHS</v>
      </c>
      <c r="B3975" s="13" t="s">
        <v>15812</v>
      </c>
      <c r="C3975" s="13" t="s">
        <v>10269</v>
      </c>
      <c r="D3975" s="13" t="s">
        <v>15200</v>
      </c>
      <c r="E3975" s="13" t="s">
        <v>11227</v>
      </c>
      <c r="F3975" s="13" t="s">
        <v>9585</v>
      </c>
      <c r="G3975" s="13" t="s">
        <v>13051</v>
      </c>
      <c r="H3975" s="13" t="s">
        <v>9822</v>
      </c>
      <c r="I3975" s="13" t="s">
        <v>15816</v>
      </c>
      <c r="J3975" s="19">
        <v>276</v>
      </c>
      <c r="K3975" s="13" t="s">
        <v>9260</v>
      </c>
      <c r="L3975" s="26">
        <v>43214</v>
      </c>
      <c r="M3975" s="19">
        <v>276</v>
      </c>
      <c r="N3975" s="13" t="s">
        <v>9260</v>
      </c>
      <c r="O3975" s="21">
        <v>0</v>
      </c>
      <c r="P3975" s="13" t="s">
        <v>9257</v>
      </c>
      <c r="Q3975" s="26">
        <v>43215</v>
      </c>
    </row>
    <row r="3976" spans="1:17" x14ac:dyDescent="0.25">
      <c r="A3976" s="12" t="str">
        <f t="shared" si="62"/>
        <v>ADHS</v>
      </c>
      <c r="B3976" s="13" t="s">
        <v>15812</v>
      </c>
      <c r="C3976" s="13" t="s">
        <v>10307</v>
      </c>
      <c r="D3976" s="13" t="s">
        <v>15200</v>
      </c>
      <c r="E3976" s="13" t="s">
        <v>11227</v>
      </c>
      <c r="F3976" s="13" t="s">
        <v>9585</v>
      </c>
      <c r="G3976" s="13" t="s">
        <v>13051</v>
      </c>
      <c r="H3976" s="13" t="s">
        <v>9822</v>
      </c>
      <c r="I3976" s="13" t="s">
        <v>15817</v>
      </c>
      <c r="J3976" s="19">
        <v>274</v>
      </c>
      <c r="K3976" s="13" t="s">
        <v>9260</v>
      </c>
      <c r="L3976" s="26">
        <v>43214</v>
      </c>
      <c r="M3976" s="19">
        <v>274</v>
      </c>
      <c r="N3976" s="13" t="s">
        <v>9260</v>
      </c>
      <c r="O3976" s="21">
        <v>0</v>
      </c>
      <c r="P3976" s="13" t="s">
        <v>9257</v>
      </c>
      <c r="Q3976" s="26">
        <v>43215</v>
      </c>
    </row>
    <row r="3977" spans="1:17" x14ac:dyDescent="0.25">
      <c r="A3977" s="12" t="str">
        <f t="shared" si="62"/>
        <v>ADJS</v>
      </c>
      <c r="B3977" s="13" t="s">
        <v>15812</v>
      </c>
      <c r="C3977" s="13" t="s">
        <v>10316</v>
      </c>
      <c r="D3977" s="13" t="s">
        <v>15200</v>
      </c>
      <c r="E3977" s="13" t="s">
        <v>11227</v>
      </c>
      <c r="F3977" s="13" t="s">
        <v>9585</v>
      </c>
      <c r="G3977" s="13" t="s">
        <v>13051</v>
      </c>
      <c r="H3977" s="13" t="s">
        <v>9822</v>
      </c>
      <c r="I3977" s="13" t="s">
        <v>15818</v>
      </c>
      <c r="J3977" s="19">
        <v>272</v>
      </c>
      <c r="K3977" s="13" t="s">
        <v>9260</v>
      </c>
      <c r="L3977" s="26">
        <v>43214</v>
      </c>
      <c r="M3977" s="19">
        <v>272</v>
      </c>
      <c r="N3977" s="13" t="s">
        <v>9260</v>
      </c>
      <c r="O3977" s="21">
        <v>0</v>
      </c>
      <c r="P3977" s="13" t="s">
        <v>9257</v>
      </c>
      <c r="Q3977" s="26">
        <v>43215</v>
      </c>
    </row>
    <row r="3978" spans="1:17" x14ac:dyDescent="0.25">
      <c r="A3978" s="12" t="str">
        <f t="shared" si="62"/>
        <v>ADHS</v>
      </c>
      <c r="B3978" s="13" t="s">
        <v>15812</v>
      </c>
      <c r="C3978" s="13" t="s">
        <v>10660</v>
      </c>
      <c r="D3978" s="13" t="s">
        <v>15200</v>
      </c>
      <c r="E3978" s="13" t="s">
        <v>11227</v>
      </c>
      <c r="F3978" s="13" t="s">
        <v>9585</v>
      </c>
      <c r="G3978" s="13" t="s">
        <v>13051</v>
      </c>
      <c r="H3978" s="13" t="s">
        <v>9822</v>
      </c>
      <c r="I3978" s="13" t="s">
        <v>15819</v>
      </c>
      <c r="J3978" s="19">
        <v>142</v>
      </c>
      <c r="K3978" s="13" t="s">
        <v>9260</v>
      </c>
      <c r="L3978" s="26">
        <v>43214</v>
      </c>
      <c r="M3978" s="19">
        <v>142</v>
      </c>
      <c r="N3978" s="13" t="s">
        <v>9260</v>
      </c>
      <c r="O3978" s="21">
        <v>0</v>
      </c>
      <c r="P3978" s="13" t="s">
        <v>9257</v>
      </c>
      <c r="Q3978" s="26">
        <v>43215</v>
      </c>
    </row>
    <row r="3979" spans="1:17" x14ac:dyDescent="0.25">
      <c r="A3979" s="12" t="str">
        <f t="shared" si="62"/>
        <v>ADHS</v>
      </c>
      <c r="B3979" s="13" t="s">
        <v>15812</v>
      </c>
      <c r="C3979" s="13" t="s">
        <v>10742</v>
      </c>
      <c r="D3979" s="13" t="s">
        <v>15200</v>
      </c>
      <c r="E3979" s="13" t="s">
        <v>11227</v>
      </c>
      <c r="F3979" s="13" t="s">
        <v>9585</v>
      </c>
      <c r="G3979" s="13" t="s">
        <v>13051</v>
      </c>
      <c r="H3979" s="13" t="s">
        <v>9822</v>
      </c>
      <c r="I3979" s="13" t="s">
        <v>15820</v>
      </c>
      <c r="J3979" s="19">
        <v>138</v>
      </c>
      <c r="K3979" s="13" t="s">
        <v>9260</v>
      </c>
      <c r="L3979" s="26">
        <v>43214</v>
      </c>
      <c r="M3979" s="19">
        <v>138</v>
      </c>
      <c r="N3979" s="13" t="s">
        <v>9260</v>
      </c>
      <c r="O3979" s="21">
        <v>0</v>
      </c>
      <c r="P3979" s="13" t="s">
        <v>9257</v>
      </c>
      <c r="Q3979" s="26">
        <v>43215</v>
      </c>
    </row>
    <row r="3980" spans="1:17" x14ac:dyDescent="0.25">
      <c r="A3980" s="12" t="str">
        <f t="shared" si="62"/>
        <v>ADJS</v>
      </c>
      <c r="B3980" s="13" t="s">
        <v>15812</v>
      </c>
      <c r="C3980" s="13" t="s">
        <v>10851</v>
      </c>
      <c r="D3980" s="13" t="s">
        <v>15200</v>
      </c>
      <c r="E3980" s="13" t="s">
        <v>11227</v>
      </c>
      <c r="F3980" s="13" t="s">
        <v>9585</v>
      </c>
      <c r="G3980" s="13" t="s">
        <v>13051</v>
      </c>
      <c r="H3980" s="13" t="s">
        <v>9822</v>
      </c>
      <c r="I3980" s="13" t="s">
        <v>15821</v>
      </c>
      <c r="J3980" s="19">
        <v>138</v>
      </c>
      <c r="K3980" s="13" t="s">
        <v>9260</v>
      </c>
      <c r="L3980" s="26">
        <v>43214</v>
      </c>
      <c r="M3980" s="19">
        <v>138</v>
      </c>
      <c r="N3980" s="13" t="s">
        <v>9260</v>
      </c>
      <c r="O3980" s="21">
        <v>0</v>
      </c>
      <c r="P3980" s="13" t="s">
        <v>9257</v>
      </c>
      <c r="Q3980" s="26">
        <v>43215</v>
      </c>
    </row>
    <row r="3981" spans="1:17" x14ac:dyDescent="0.25">
      <c r="A3981" s="12" t="str">
        <f t="shared" si="62"/>
        <v>ADJS</v>
      </c>
      <c r="B3981" s="13" t="s">
        <v>15812</v>
      </c>
      <c r="C3981" s="13" t="s">
        <v>10853</v>
      </c>
      <c r="D3981" s="13" t="s">
        <v>15200</v>
      </c>
      <c r="E3981" s="13" t="s">
        <v>11227</v>
      </c>
      <c r="F3981" s="13" t="s">
        <v>9585</v>
      </c>
      <c r="G3981" s="13" t="s">
        <v>13051</v>
      </c>
      <c r="H3981" s="13" t="s">
        <v>9822</v>
      </c>
      <c r="I3981" s="13" t="s">
        <v>15822</v>
      </c>
      <c r="J3981" s="19">
        <v>138</v>
      </c>
      <c r="K3981" s="13" t="s">
        <v>9260</v>
      </c>
      <c r="L3981" s="26">
        <v>43214</v>
      </c>
      <c r="M3981" s="19">
        <v>138</v>
      </c>
      <c r="N3981" s="13" t="s">
        <v>9260</v>
      </c>
      <c r="O3981" s="21">
        <v>0</v>
      </c>
      <c r="P3981" s="13" t="s">
        <v>9257</v>
      </c>
      <c r="Q3981" s="26">
        <v>43215</v>
      </c>
    </row>
    <row r="3982" spans="1:17" x14ac:dyDescent="0.25">
      <c r="A3982" s="12" t="str">
        <f t="shared" si="62"/>
        <v>ADJS</v>
      </c>
      <c r="B3982" s="13" t="s">
        <v>15812</v>
      </c>
      <c r="C3982" s="13" t="s">
        <v>10284</v>
      </c>
      <c r="D3982" s="13" t="s">
        <v>15200</v>
      </c>
      <c r="E3982" s="13" t="s">
        <v>11227</v>
      </c>
      <c r="F3982" s="13" t="s">
        <v>9585</v>
      </c>
      <c r="G3982" s="13" t="s">
        <v>13051</v>
      </c>
      <c r="H3982" s="13" t="s">
        <v>9822</v>
      </c>
      <c r="I3982" s="13" t="s">
        <v>15823</v>
      </c>
      <c r="J3982" s="19">
        <v>138</v>
      </c>
      <c r="K3982" s="13" t="s">
        <v>9260</v>
      </c>
      <c r="L3982" s="26">
        <v>43214</v>
      </c>
      <c r="M3982" s="19">
        <v>138</v>
      </c>
      <c r="N3982" s="13" t="s">
        <v>9260</v>
      </c>
      <c r="O3982" s="21">
        <v>0</v>
      </c>
      <c r="P3982" s="13" t="s">
        <v>9257</v>
      </c>
      <c r="Q3982" s="26">
        <v>43215</v>
      </c>
    </row>
    <row r="3983" spans="1:17" x14ac:dyDescent="0.25">
      <c r="A3983" s="12" t="str">
        <f t="shared" si="62"/>
        <v>ADJS</v>
      </c>
      <c r="B3983" s="13" t="s">
        <v>15824</v>
      </c>
      <c r="C3983" s="13" t="s">
        <v>10259</v>
      </c>
      <c r="D3983" s="13" t="s">
        <v>15191</v>
      </c>
      <c r="E3983" s="13" t="s">
        <v>3409</v>
      </c>
      <c r="F3983" s="13" t="s">
        <v>9585</v>
      </c>
      <c r="G3983" s="13" t="s">
        <v>14122</v>
      </c>
      <c r="H3983" s="13" t="s">
        <v>9996</v>
      </c>
      <c r="I3983" s="13" t="s">
        <v>15825</v>
      </c>
      <c r="J3983" s="19">
        <v>672</v>
      </c>
      <c r="K3983" s="13" t="s">
        <v>9260</v>
      </c>
      <c r="L3983" s="26">
        <v>43214</v>
      </c>
      <c r="M3983" s="19">
        <v>672</v>
      </c>
      <c r="N3983" s="13" t="s">
        <v>9260</v>
      </c>
      <c r="O3983" s="21">
        <v>0</v>
      </c>
      <c r="P3983" s="13" t="s">
        <v>9257</v>
      </c>
      <c r="Q3983" s="26">
        <v>43215</v>
      </c>
    </row>
    <row r="3984" spans="1:17" x14ac:dyDescent="0.25">
      <c r="A3984" s="12" t="str">
        <f t="shared" si="62"/>
        <v>ADJS</v>
      </c>
      <c r="B3984" s="13" t="s">
        <v>15824</v>
      </c>
      <c r="C3984" s="13" t="s">
        <v>10267</v>
      </c>
      <c r="D3984" s="13" t="s">
        <v>15191</v>
      </c>
      <c r="E3984" s="13" t="s">
        <v>3409</v>
      </c>
      <c r="F3984" s="13" t="s">
        <v>9585</v>
      </c>
      <c r="G3984" s="13" t="s">
        <v>14122</v>
      </c>
      <c r="H3984" s="13" t="s">
        <v>9996</v>
      </c>
      <c r="I3984" s="13" t="s">
        <v>15826</v>
      </c>
      <c r="J3984" s="19">
        <v>672</v>
      </c>
      <c r="K3984" s="13" t="s">
        <v>9260</v>
      </c>
      <c r="L3984" s="26">
        <v>43214</v>
      </c>
      <c r="M3984" s="19">
        <v>672</v>
      </c>
      <c r="N3984" s="13" t="s">
        <v>9260</v>
      </c>
      <c r="O3984" s="21">
        <v>0</v>
      </c>
      <c r="P3984" s="13" t="s">
        <v>9257</v>
      </c>
      <c r="Q3984" s="26">
        <v>43215</v>
      </c>
    </row>
    <row r="3985" spans="1:17" x14ac:dyDescent="0.25">
      <c r="A3985" s="12" t="str">
        <f t="shared" si="62"/>
        <v>ADJS</v>
      </c>
      <c r="B3985" s="13" t="s">
        <v>15824</v>
      </c>
      <c r="C3985" s="13" t="s">
        <v>10304</v>
      </c>
      <c r="D3985" s="13" t="s">
        <v>15191</v>
      </c>
      <c r="E3985" s="13" t="s">
        <v>3409</v>
      </c>
      <c r="F3985" s="13" t="s">
        <v>9585</v>
      </c>
      <c r="G3985" s="13" t="s">
        <v>14122</v>
      </c>
      <c r="H3985" s="13" t="s">
        <v>9996</v>
      </c>
      <c r="I3985" s="13" t="s">
        <v>15827</v>
      </c>
      <c r="J3985" s="19">
        <v>672</v>
      </c>
      <c r="K3985" s="13" t="s">
        <v>9260</v>
      </c>
      <c r="L3985" s="26">
        <v>43214</v>
      </c>
      <c r="M3985" s="19">
        <v>672</v>
      </c>
      <c r="N3985" s="13" t="s">
        <v>9260</v>
      </c>
      <c r="O3985" s="21">
        <v>0</v>
      </c>
      <c r="P3985" s="13" t="s">
        <v>9257</v>
      </c>
      <c r="Q3985" s="26">
        <v>43215</v>
      </c>
    </row>
    <row r="3986" spans="1:17" x14ac:dyDescent="0.25">
      <c r="A3986" s="12" t="str">
        <f t="shared" si="62"/>
        <v>ADJS</v>
      </c>
      <c r="B3986" s="13" t="s">
        <v>15824</v>
      </c>
      <c r="C3986" s="13" t="s">
        <v>10269</v>
      </c>
      <c r="D3986" s="13" t="s">
        <v>15191</v>
      </c>
      <c r="E3986" s="13" t="s">
        <v>3409</v>
      </c>
      <c r="F3986" s="13" t="s">
        <v>9585</v>
      </c>
      <c r="G3986" s="13" t="s">
        <v>14122</v>
      </c>
      <c r="H3986" s="13" t="s">
        <v>9996</v>
      </c>
      <c r="I3986" s="13" t="s">
        <v>15828</v>
      </c>
      <c r="J3986" s="19">
        <v>448</v>
      </c>
      <c r="K3986" s="13" t="s">
        <v>9260</v>
      </c>
      <c r="L3986" s="26">
        <v>43214</v>
      </c>
      <c r="M3986" s="19">
        <v>448</v>
      </c>
      <c r="N3986" s="13" t="s">
        <v>9260</v>
      </c>
      <c r="O3986" s="21">
        <v>0</v>
      </c>
      <c r="P3986" s="13" t="s">
        <v>9257</v>
      </c>
      <c r="Q3986" s="26">
        <v>43215</v>
      </c>
    </row>
    <row r="3987" spans="1:17" x14ac:dyDescent="0.25">
      <c r="A3987" s="12" t="str">
        <f t="shared" si="62"/>
        <v>ADJS</v>
      </c>
      <c r="B3987" s="13" t="s">
        <v>15824</v>
      </c>
      <c r="C3987" s="13" t="s">
        <v>10307</v>
      </c>
      <c r="D3987" s="13" t="s">
        <v>15191</v>
      </c>
      <c r="E3987" s="13" t="s">
        <v>3409</v>
      </c>
      <c r="F3987" s="13" t="s">
        <v>9585</v>
      </c>
      <c r="G3987" s="13" t="s">
        <v>14122</v>
      </c>
      <c r="H3987" s="13" t="s">
        <v>9996</v>
      </c>
      <c r="I3987" s="13" t="s">
        <v>15829</v>
      </c>
      <c r="J3987" s="19">
        <v>338</v>
      </c>
      <c r="K3987" s="13" t="s">
        <v>9260</v>
      </c>
      <c r="L3987" s="26">
        <v>43214</v>
      </c>
      <c r="M3987" s="19">
        <v>338</v>
      </c>
      <c r="N3987" s="13" t="s">
        <v>9260</v>
      </c>
      <c r="O3987" s="21">
        <v>0</v>
      </c>
      <c r="P3987" s="13" t="s">
        <v>9257</v>
      </c>
      <c r="Q3987" s="26">
        <v>43215</v>
      </c>
    </row>
    <row r="3988" spans="1:17" x14ac:dyDescent="0.25">
      <c r="A3988" s="12" t="str">
        <f t="shared" si="62"/>
        <v>ADJS</v>
      </c>
      <c r="B3988" s="13" t="s">
        <v>15824</v>
      </c>
      <c r="C3988" s="13" t="s">
        <v>10316</v>
      </c>
      <c r="D3988" s="13" t="s">
        <v>15191</v>
      </c>
      <c r="E3988" s="13" t="s">
        <v>3409</v>
      </c>
      <c r="F3988" s="13" t="s">
        <v>9585</v>
      </c>
      <c r="G3988" s="13" t="s">
        <v>14122</v>
      </c>
      <c r="H3988" s="13" t="s">
        <v>9996</v>
      </c>
      <c r="I3988" s="13" t="s">
        <v>15830</v>
      </c>
      <c r="J3988" s="19">
        <v>226</v>
      </c>
      <c r="K3988" s="13" t="s">
        <v>9260</v>
      </c>
      <c r="L3988" s="26">
        <v>43214</v>
      </c>
      <c r="M3988" s="19">
        <v>226</v>
      </c>
      <c r="N3988" s="13" t="s">
        <v>9260</v>
      </c>
      <c r="O3988" s="21">
        <v>0</v>
      </c>
      <c r="P3988" s="13" t="s">
        <v>9257</v>
      </c>
      <c r="Q3988" s="26">
        <v>43215</v>
      </c>
    </row>
    <row r="3989" spans="1:17" x14ac:dyDescent="0.25">
      <c r="A3989" s="12" t="str">
        <f t="shared" si="62"/>
        <v>ADHR</v>
      </c>
      <c r="B3989" s="13" t="s">
        <v>15831</v>
      </c>
      <c r="C3989" s="13" t="s">
        <v>10259</v>
      </c>
      <c r="D3989" s="13" t="s">
        <v>15191</v>
      </c>
      <c r="E3989" s="13" t="s">
        <v>262</v>
      </c>
      <c r="F3989" s="13" t="s">
        <v>9585</v>
      </c>
      <c r="G3989" s="13" t="s">
        <v>14122</v>
      </c>
      <c r="H3989" s="13" t="s">
        <v>9996</v>
      </c>
      <c r="I3989" s="13" t="s">
        <v>15832</v>
      </c>
      <c r="J3989" s="19">
        <v>896</v>
      </c>
      <c r="K3989" s="13" t="s">
        <v>9260</v>
      </c>
      <c r="L3989" s="26">
        <v>43214</v>
      </c>
      <c r="M3989" s="19">
        <v>896</v>
      </c>
      <c r="N3989" s="13" t="s">
        <v>9260</v>
      </c>
      <c r="O3989" s="21">
        <v>0</v>
      </c>
      <c r="P3989" s="13" t="s">
        <v>9257</v>
      </c>
      <c r="Q3989" s="26">
        <v>43215</v>
      </c>
    </row>
    <row r="3990" spans="1:17" x14ac:dyDescent="0.25">
      <c r="A3990" s="12" t="str">
        <f t="shared" si="62"/>
        <v>ADHR</v>
      </c>
      <c r="B3990" s="13" t="s">
        <v>15831</v>
      </c>
      <c r="C3990" s="13" t="s">
        <v>10267</v>
      </c>
      <c r="D3990" s="13" t="s">
        <v>15191</v>
      </c>
      <c r="E3990" s="13" t="s">
        <v>262</v>
      </c>
      <c r="F3990" s="13" t="s">
        <v>9585</v>
      </c>
      <c r="G3990" s="13" t="s">
        <v>14122</v>
      </c>
      <c r="H3990" s="13" t="s">
        <v>9996</v>
      </c>
      <c r="I3990" s="13" t="s">
        <v>15833</v>
      </c>
      <c r="J3990" s="19">
        <v>896</v>
      </c>
      <c r="K3990" s="13" t="s">
        <v>9260</v>
      </c>
      <c r="L3990" s="26">
        <v>43214</v>
      </c>
      <c r="M3990" s="19">
        <v>896</v>
      </c>
      <c r="N3990" s="13" t="s">
        <v>9260</v>
      </c>
      <c r="O3990" s="21">
        <v>0</v>
      </c>
      <c r="P3990" s="13" t="s">
        <v>9257</v>
      </c>
      <c r="Q3990" s="26">
        <v>43215</v>
      </c>
    </row>
    <row r="3991" spans="1:17" x14ac:dyDescent="0.25">
      <c r="A3991" s="12" t="str">
        <f t="shared" si="62"/>
        <v>ADHR</v>
      </c>
      <c r="B3991" s="13" t="s">
        <v>15831</v>
      </c>
      <c r="C3991" s="13" t="s">
        <v>10304</v>
      </c>
      <c r="D3991" s="13" t="s">
        <v>15191</v>
      </c>
      <c r="E3991" s="13" t="s">
        <v>262</v>
      </c>
      <c r="F3991" s="13" t="s">
        <v>9585</v>
      </c>
      <c r="G3991" s="13" t="s">
        <v>14122</v>
      </c>
      <c r="H3991" s="13" t="s">
        <v>9996</v>
      </c>
      <c r="I3991" s="13" t="s">
        <v>15834</v>
      </c>
      <c r="J3991" s="19">
        <v>676</v>
      </c>
      <c r="K3991" s="13" t="s">
        <v>9260</v>
      </c>
      <c r="L3991" s="26">
        <v>43214</v>
      </c>
      <c r="M3991" s="19">
        <v>676</v>
      </c>
      <c r="N3991" s="13" t="s">
        <v>9260</v>
      </c>
      <c r="O3991" s="21">
        <v>0</v>
      </c>
      <c r="P3991" s="13" t="s">
        <v>9257</v>
      </c>
      <c r="Q3991" s="26">
        <v>43215</v>
      </c>
    </row>
    <row r="3992" spans="1:17" x14ac:dyDescent="0.25">
      <c r="A3992" s="12" t="str">
        <f t="shared" si="62"/>
        <v>ADEL</v>
      </c>
      <c r="B3992" s="13" t="s">
        <v>15835</v>
      </c>
      <c r="C3992" s="13" t="s">
        <v>10259</v>
      </c>
      <c r="D3992" s="13" t="s">
        <v>15836</v>
      </c>
      <c r="E3992" s="13" t="s">
        <v>788</v>
      </c>
      <c r="F3992" s="13" t="s">
        <v>9384</v>
      </c>
      <c r="G3992" s="13" t="s">
        <v>10340</v>
      </c>
      <c r="H3992" s="13" t="s">
        <v>9399</v>
      </c>
      <c r="I3992" s="13" t="s">
        <v>15837</v>
      </c>
      <c r="J3992" s="19">
        <v>650</v>
      </c>
      <c r="K3992" s="13" t="s">
        <v>9260</v>
      </c>
      <c r="L3992" s="26">
        <v>43215</v>
      </c>
      <c r="M3992" s="19">
        <v>650</v>
      </c>
      <c r="N3992" s="13" t="s">
        <v>9260</v>
      </c>
      <c r="O3992" s="21">
        <v>0</v>
      </c>
      <c r="P3992" s="13" t="s">
        <v>9257</v>
      </c>
      <c r="Q3992" s="26">
        <v>43216</v>
      </c>
    </row>
    <row r="3993" spans="1:17" x14ac:dyDescent="0.25">
      <c r="A3993" s="12" t="str">
        <f t="shared" si="62"/>
        <v>ADEL</v>
      </c>
      <c r="B3993" s="13" t="s">
        <v>15835</v>
      </c>
      <c r="C3993" s="13" t="s">
        <v>10267</v>
      </c>
      <c r="D3993" s="13" t="s">
        <v>15836</v>
      </c>
      <c r="E3993" s="13" t="s">
        <v>788</v>
      </c>
      <c r="F3993" s="13" t="s">
        <v>9384</v>
      </c>
      <c r="G3993" s="13" t="s">
        <v>10340</v>
      </c>
      <c r="H3993" s="13" t="s">
        <v>9399</v>
      </c>
      <c r="I3993" s="13" t="s">
        <v>15838</v>
      </c>
      <c r="J3993" s="19">
        <v>622</v>
      </c>
      <c r="K3993" s="13" t="s">
        <v>9260</v>
      </c>
      <c r="L3993" s="26">
        <v>43215</v>
      </c>
      <c r="M3993" s="19">
        <v>622</v>
      </c>
      <c r="N3993" s="13" t="s">
        <v>9260</v>
      </c>
      <c r="O3993" s="21">
        <v>0</v>
      </c>
      <c r="P3993" s="13" t="s">
        <v>9257</v>
      </c>
      <c r="Q3993" s="26">
        <v>43216</v>
      </c>
    </row>
    <row r="3994" spans="1:17" x14ac:dyDescent="0.25">
      <c r="A3994" s="12" t="str">
        <f t="shared" si="62"/>
        <v>ADEL</v>
      </c>
      <c r="B3994" s="13" t="s">
        <v>15835</v>
      </c>
      <c r="C3994" s="13" t="s">
        <v>10304</v>
      </c>
      <c r="D3994" s="13" t="s">
        <v>15836</v>
      </c>
      <c r="E3994" s="13" t="s">
        <v>788</v>
      </c>
      <c r="F3994" s="13" t="s">
        <v>9384</v>
      </c>
      <c r="G3994" s="13" t="s">
        <v>10340</v>
      </c>
      <c r="H3994" s="13" t="s">
        <v>9399</v>
      </c>
      <c r="I3994" s="13" t="s">
        <v>15839</v>
      </c>
      <c r="J3994" s="19">
        <v>618</v>
      </c>
      <c r="K3994" s="13" t="s">
        <v>9260</v>
      </c>
      <c r="L3994" s="26">
        <v>43215</v>
      </c>
      <c r="M3994" s="19">
        <v>618</v>
      </c>
      <c r="N3994" s="13" t="s">
        <v>9260</v>
      </c>
      <c r="O3994" s="21">
        <v>0</v>
      </c>
      <c r="P3994" s="13" t="s">
        <v>9257</v>
      </c>
      <c r="Q3994" s="26">
        <v>43216</v>
      </c>
    </row>
    <row r="3995" spans="1:17" x14ac:dyDescent="0.25">
      <c r="A3995" s="12" t="str">
        <f t="shared" si="62"/>
        <v>ADEL</v>
      </c>
      <c r="B3995" s="13" t="s">
        <v>15835</v>
      </c>
      <c r="C3995" s="13" t="s">
        <v>10269</v>
      </c>
      <c r="D3995" s="13" t="s">
        <v>15836</v>
      </c>
      <c r="E3995" s="13" t="s">
        <v>788</v>
      </c>
      <c r="F3995" s="13" t="s">
        <v>9384</v>
      </c>
      <c r="G3995" s="13" t="s">
        <v>10340</v>
      </c>
      <c r="H3995" s="13" t="s">
        <v>9399</v>
      </c>
      <c r="I3995" s="13" t="s">
        <v>15840</v>
      </c>
      <c r="J3995" s="19">
        <v>608</v>
      </c>
      <c r="K3995" s="13" t="s">
        <v>9260</v>
      </c>
      <c r="L3995" s="26">
        <v>43215</v>
      </c>
      <c r="M3995" s="19">
        <v>608</v>
      </c>
      <c r="N3995" s="13" t="s">
        <v>9260</v>
      </c>
      <c r="O3995" s="21">
        <v>0</v>
      </c>
      <c r="P3995" s="13" t="s">
        <v>9257</v>
      </c>
      <c r="Q3995" s="26">
        <v>43216</v>
      </c>
    </row>
    <row r="3996" spans="1:17" x14ac:dyDescent="0.25">
      <c r="A3996" s="12" t="str">
        <f t="shared" si="62"/>
        <v>ADMJ</v>
      </c>
      <c r="B3996" s="13" t="s">
        <v>15841</v>
      </c>
      <c r="C3996" s="13" t="s">
        <v>10259</v>
      </c>
      <c r="D3996" s="13" t="s">
        <v>15842</v>
      </c>
      <c r="E3996" s="13" t="s">
        <v>788</v>
      </c>
      <c r="F3996" s="13" t="s">
        <v>9384</v>
      </c>
      <c r="G3996" s="13" t="s">
        <v>9276</v>
      </c>
      <c r="H3996" s="13" t="s">
        <v>9403</v>
      </c>
      <c r="I3996" s="13" t="s">
        <v>15843</v>
      </c>
      <c r="J3996" s="19">
        <v>2004</v>
      </c>
      <c r="K3996" s="13" t="s">
        <v>9260</v>
      </c>
      <c r="L3996" s="26">
        <v>43209</v>
      </c>
      <c r="M3996" s="19">
        <v>2004</v>
      </c>
      <c r="N3996" s="13" t="s">
        <v>9260</v>
      </c>
      <c r="O3996" s="21">
        <v>0</v>
      </c>
      <c r="P3996" s="13" t="s">
        <v>9257</v>
      </c>
      <c r="Q3996" s="26">
        <v>43210</v>
      </c>
    </row>
    <row r="3997" spans="1:17" x14ac:dyDescent="0.25">
      <c r="A3997" s="12" t="str">
        <f t="shared" si="62"/>
        <v>ADMJ</v>
      </c>
      <c r="B3997" s="13" t="s">
        <v>15841</v>
      </c>
      <c r="C3997" s="13" t="s">
        <v>10267</v>
      </c>
      <c r="D3997" s="13" t="s">
        <v>15842</v>
      </c>
      <c r="E3997" s="13" t="s">
        <v>788</v>
      </c>
      <c r="F3997" s="13" t="s">
        <v>9384</v>
      </c>
      <c r="G3997" s="13" t="s">
        <v>9276</v>
      </c>
      <c r="H3997" s="13" t="s">
        <v>9403</v>
      </c>
      <c r="I3997" s="13" t="s">
        <v>15844</v>
      </c>
      <c r="J3997" s="19">
        <v>1792</v>
      </c>
      <c r="K3997" s="13" t="s">
        <v>9260</v>
      </c>
      <c r="L3997" s="26">
        <v>43209</v>
      </c>
      <c r="M3997" s="19">
        <v>1792</v>
      </c>
      <c r="N3997" s="13" t="s">
        <v>9260</v>
      </c>
      <c r="O3997" s="21">
        <v>0</v>
      </c>
      <c r="P3997" s="13" t="s">
        <v>9257</v>
      </c>
      <c r="Q3997" s="26">
        <v>43210</v>
      </c>
    </row>
    <row r="3998" spans="1:17" x14ac:dyDescent="0.25">
      <c r="A3998" s="12" t="str">
        <f t="shared" si="62"/>
        <v>ADMJ</v>
      </c>
      <c r="B3998" s="13" t="s">
        <v>15841</v>
      </c>
      <c r="C3998" s="13" t="s">
        <v>10304</v>
      </c>
      <c r="D3998" s="13" t="s">
        <v>15842</v>
      </c>
      <c r="E3998" s="13" t="s">
        <v>788</v>
      </c>
      <c r="F3998" s="13" t="s">
        <v>9384</v>
      </c>
      <c r="G3998" s="13" t="s">
        <v>9276</v>
      </c>
      <c r="H3998" s="13" t="s">
        <v>9403</v>
      </c>
      <c r="I3998" s="13" t="s">
        <v>15845</v>
      </c>
      <c r="J3998" s="19">
        <v>1444</v>
      </c>
      <c r="K3998" s="13" t="s">
        <v>9260</v>
      </c>
      <c r="L3998" s="26">
        <v>43209</v>
      </c>
      <c r="M3998" s="19">
        <v>1444</v>
      </c>
      <c r="N3998" s="13" t="s">
        <v>9260</v>
      </c>
      <c r="O3998" s="21">
        <v>0</v>
      </c>
      <c r="P3998" s="13" t="s">
        <v>9257</v>
      </c>
      <c r="Q3998" s="26">
        <v>43210</v>
      </c>
    </row>
    <row r="3999" spans="1:17" x14ac:dyDescent="0.25">
      <c r="A3999" s="12" t="str">
        <f t="shared" si="62"/>
        <v>ADMJ</v>
      </c>
      <c r="B3999" s="13" t="s">
        <v>15841</v>
      </c>
      <c r="C3999" s="13" t="s">
        <v>10269</v>
      </c>
      <c r="D3999" s="13" t="s">
        <v>15842</v>
      </c>
      <c r="E3999" s="13" t="s">
        <v>788</v>
      </c>
      <c r="F3999" s="13" t="s">
        <v>9384</v>
      </c>
      <c r="G3999" s="13" t="s">
        <v>9276</v>
      </c>
      <c r="H3999" s="13" t="s">
        <v>9403</v>
      </c>
      <c r="I3999" s="13" t="s">
        <v>15846</v>
      </c>
      <c r="J3999" s="19">
        <v>188</v>
      </c>
      <c r="K3999" s="13" t="s">
        <v>9260</v>
      </c>
      <c r="L3999" s="26">
        <v>43209</v>
      </c>
      <c r="M3999" s="19">
        <v>188</v>
      </c>
      <c r="N3999" s="13" t="s">
        <v>9260</v>
      </c>
      <c r="O3999" s="21">
        <v>0</v>
      </c>
      <c r="P3999" s="13" t="s">
        <v>9257</v>
      </c>
      <c r="Q3999" s="26">
        <v>43210</v>
      </c>
    </row>
    <row r="4000" spans="1:17" x14ac:dyDescent="0.25">
      <c r="A4000" s="12" t="str">
        <f t="shared" si="62"/>
        <v>ACQP</v>
      </c>
      <c r="B4000" s="13" t="s">
        <v>15847</v>
      </c>
      <c r="C4000" s="13" t="s">
        <v>10259</v>
      </c>
      <c r="D4000" s="13" t="s">
        <v>15848</v>
      </c>
      <c r="E4000" s="13" t="s">
        <v>788</v>
      </c>
      <c r="F4000" s="13" t="s">
        <v>9384</v>
      </c>
      <c r="G4000" s="13" t="s">
        <v>11216</v>
      </c>
      <c r="H4000" s="13" t="s">
        <v>9592</v>
      </c>
      <c r="I4000" s="13" t="s">
        <v>15849</v>
      </c>
      <c r="J4000" s="19">
        <v>660</v>
      </c>
      <c r="K4000" s="13" t="s">
        <v>9260</v>
      </c>
      <c r="L4000" s="26">
        <v>43215</v>
      </c>
      <c r="M4000" s="19">
        <v>660</v>
      </c>
      <c r="N4000" s="13" t="s">
        <v>9260</v>
      </c>
      <c r="O4000" s="21">
        <v>0</v>
      </c>
      <c r="P4000" s="13" t="s">
        <v>9257</v>
      </c>
      <c r="Q4000" s="26">
        <v>43216</v>
      </c>
    </row>
    <row r="4001" spans="1:17" x14ac:dyDescent="0.25">
      <c r="A4001" s="12" t="str">
        <f t="shared" si="62"/>
        <v>ACQP</v>
      </c>
      <c r="B4001" s="13" t="s">
        <v>15847</v>
      </c>
      <c r="C4001" s="13" t="s">
        <v>10267</v>
      </c>
      <c r="D4001" s="13" t="s">
        <v>15848</v>
      </c>
      <c r="E4001" s="13" t="s">
        <v>788</v>
      </c>
      <c r="F4001" s="13" t="s">
        <v>9384</v>
      </c>
      <c r="G4001" s="13" t="s">
        <v>11216</v>
      </c>
      <c r="H4001" s="13" t="s">
        <v>9592</v>
      </c>
      <c r="I4001" s="13" t="s">
        <v>15850</v>
      </c>
      <c r="J4001" s="19">
        <v>646</v>
      </c>
      <c r="K4001" s="13" t="s">
        <v>9260</v>
      </c>
      <c r="L4001" s="26">
        <v>43215</v>
      </c>
      <c r="M4001" s="19">
        <v>646</v>
      </c>
      <c r="N4001" s="13" t="s">
        <v>9260</v>
      </c>
      <c r="O4001" s="21">
        <v>0</v>
      </c>
      <c r="P4001" s="13" t="s">
        <v>9257</v>
      </c>
      <c r="Q4001" s="26">
        <v>43216</v>
      </c>
    </row>
    <row r="4002" spans="1:17" x14ac:dyDescent="0.25">
      <c r="A4002" s="12" t="str">
        <f t="shared" si="62"/>
        <v>ACQP</v>
      </c>
      <c r="B4002" s="13" t="s">
        <v>15847</v>
      </c>
      <c r="C4002" s="13" t="s">
        <v>10304</v>
      </c>
      <c r="D4002" s="13" t="s">
        <v>15848</v>
      </c>
      <c r="E4002" s="13" t="s">
        <v>788</v>
      </c>
      <c r="F4002" s="13" t="s">
        <v>9384</v>
      </c>
      <c r="G4002" s="13" t="s">
        <v>11216</v>
      </c>
      <c r="H4002" s="13" t="s">
        <v>9592</v>
      </c>
      <c r="I4002" s="13" t="s">
        <v>15851</v>
      </c>
      <c r="J4002" s="19">
        <v>638</v>
      </c>
      <c r="K4002" s="13" t="s">
        <v>9260</v>
      </c>
      <c r="L4002" s="26">
        <v>43215</v>
      </c>
      <c r="M4002" s="19">
        <v>638</v>
      </c>
      <c r="N4002" s="13" t="s">
        <v>9260</v>
      </c>
      <c r="O4002" s="21">
        <v>0</v>
      </c>
      <c r="P4002" s="13" t="s">
        <v>9257</v>
      </c>
      <c r="Q4002" s="26">
        <v>43216</v>
      </c>
    </row>
    <row r="4003" spans="1:17" x14ac:dyDescent="0.25">
      <c r="A4003" s="12" t="str">
        <f t="shared" si="62"/>
        <v>ACQP</v>
      </c>
      <c r="B4003" s="13" t="s">
        <v>15847</v>
      </c>
      <c r="C4003" s="13" t="s">
        <v>10269</v>
      </c>
      <c r="D4003" s="13" t="s">
        <v>15848</v>
      </c>
      <c r="E4003" s="13" t="s">
        <v>788</v>
      </c>
      <c r="F4003" s="13" t="s">
        <v>9384</v>
      </c>
      <c r="G4003" s="13" t="s">
        <v>11216</v>
      </c>
      <c r="H4003" s="13" t="s">
        <v>9592</v>
      </c>
      <c r="I4003" s="13" t="s">
        <v>15852</v>
      </c>
      <c r="J4003" s="19">
        <v>636</v>
      </c>
      <c r="K4003" s="13" t="s">
        <v>9260</v>
      </c>
      <c r="L4003" s="26">
        <v>43215</v>
      </c>
      <c r="M4003" s="19">
        <v>636</v>
      </c>
      <c r="N4003" s="13" t="s">
        <v>9260</v>
      </c>
      <c r="O4003" s="21">
        <v>0</v>
      </c>
      <c r="P4003" s="13" t="s">
        <v>9257</v>
      </c>
      <c r="Q4003" s="26">
        <v>43216</v>
      </c>
    </row>
    <row r="4004" spans="1:17" x14ac:dyDescent="0.25">
      <c r="A4004" s="12" t="str">
        <f t="shared" si="62"/>
        <v>ACQP</v>
      </c>
      <c r="B4004" s="13" t="s">
        <v>15847</v>
      </c>
      <c r="C4004" s="13" t="s">
        <v>10307</v>
      </c>
      <c r="D4004" s="13" t="s">
        <v>15848</v>
      </c>
      <c r="E4004" s="13" t="s">
        <v>788</v>
      </c>
      <c r="F4004" s="13" t="s">
        <v>9384</v>
      </c>
      <c r="G4004" s="13" t="s">
        <v>11216</v>
      </c>
      <c r="H4004" s="13" t="s">
        <v>9592</v>
      </c>
      <c r="I4004" s="13" t="s">
        <v>15853</v>
      </c>
      <c r="J4004" s="19">
        <v>616</v>
      </c>
      <c r="K4004" s="13" t="s">
        <v>9260</v>
      </c>
      <c r="L4004" s="26">
        <v>43215</v>
      </c>
      <c r="M4004" s="19">
        <v>616</v>
      </c>
      <c r="N4004" s="13" t="s">
        <v>9260</v>
      </c>
      <c r="O4004" s="21">
        <v>0</v>
      </c>
      <c r="P4004" s="13" t="s">
        <v>9257</v>
      </c>
      <c r="Q4004" s="26">
        <v>43216</v>
      </c>
    </row>
    <row r="4005" spans="1:17" x14ac:dyDescent="0.25">
      <c r="A4005" s="12" t="str">
        <f t="shared" si="62"/>
        <v>ACQP</v>
      </c>
      <c r="B4005" s="13" t="s">
        <v>15847</v>
      </c>
      <c r="C4005" s="13" t="s">
        <v>10316</v>
      </c>
      <c r="D4005" s="13" t="s">
        <v>15848</v>
      </c>
      <c r="E4005" s="13" t="s">
        <v>788</v>
      </c>
      <c r="F4005" s="13" t="s">
        <v>9384</v>
      </c>
      <c r="G4005" s="13" t="s">
        <v>11216</v>
      </c>
      <c r="H4005" s="13" t="s">
        <v>9592</v>
      </c>
      <c r="I4005" s="13" t="s">
        <v>15854</v>
      </c>
      <c r="J4005" s="19">
        <v>606</v>
      </c>
      <c r="K4005" s="13" t="s">
        <v>9260</v>
      </c>
      <c r="L4005" s="26">
        <v>43215</v>
      </c>
      <c r="M4005" s="19">
        <v>606</v>
      </c>
      <c r="N4005" s="13" t="s">
        <v>9260</v>
      </c>
      <c r="O4005" s="21">
        <v>0</v>
      </c>
      <c r="P4005" s="13" t="s">
        <v>9257</v>
      </c>
      <c r="Q4005" s="26">
        <v>43216</v>
      </c>
    </row>
    <row r="4006" spans="1:17" x14ac:dyDescent="0.25">
      <c r="A4006" s="12" t="str">
        <f t="shared" si="62"/>
        <v>ACQP</v>
      </c>
      <c r="B4006" s="13" t="s">
        <v>15847</v>
      </c>
      <c r="C4006" s="13" t="s">
        <v>10660</v>
      </c>
      <c r="D4006" s="13" t="s">
        <v>15848</v>
      </c>
      <c r="E4006" s="13" t="s">
        <v>788</v>
      </c>
      <c r="F4006" s="13" t="s">
        <v>9384</v>
      </c>
      <c r="G4006" s="13" t="s">
        <v>11216</v>
      </c>
      <c r="H4006" s="13" t="s">
        <v>9592</v>
      </c>
      <c r="I4006" s="13" t="s">
        <v>15855</v>
      </c>
      <c r="J4006" s="19">
        <v>592</v>
      </c>
      <c r="K4006" s="13" t="s">
        <v>9260</v>
      </c>
      <c r="L4006" s="26">
        <v>43215</v>
      </c>
      <c r="M4006" s="19">
        <v>592</v>
      </c>
      <c r="N4006" s="13" t="s">
        <v>9260</v>
      </c>
      <c r="O4006" s="21">
        <v>0</v>
      </c>
      <c r="P4006" s="13" t="s">
        <v>9257</v>
      </c>
      <c r="Q4006" s="26">
        <v>43216</v>
      </c>
    </row>
    <row r="4007" spans="1:17" x14ac:dyDescent="0.25">
      <c r="A4007" s="12" t="str">
        <f t="shared" si="62"/>
        <v>ACQP</v>
      </c>
      <c r="B4007" s="13" t="s">
        <v>15847</v>
      </c>
      <c r="C4007" s="13" t="s">
        <v>10742</v>
      </c>
      <c r="D4007" s="13" t="s">
        <v>15848</v>
      </c>
      <c r="E4007" s="13" t="s">
        <v>788</v>
      </c>
      <c r="F4007" s="13" t="s">
        <v>9384</v>
      </c>
      <c r="G4007" s="13" t="s">
        <v>11216</v>
      </c>
      <c r="H4007" s="13" t="s">
        <v>9592</v>
      </c>
      <c r="I4007" s="13" t="s">
        <v>15856</v>
      </c>
      <c r="J4007" s="19">
        <v>584</v>
      </c>
      <c r="K4007" s="13" t="s">
        <v>9260</v>
      </c>
      <c r="L4007" s="26">
        <v>43215</v>
      </c>
      <c r="M4007" s="19">
        <v>584</v>
      </c>
      <c r="N4007" s="13" t="s">
        <v>9260</v>
      </c>
      <c r="O4007" s="21">
        <v>0</v>
      </c>
      <c r="P4007" s="13" t="s">
        <v>9257</v>
      </c>
      <c r="Q4007" s="26">
        <v>43216</v>
      </c>
    </row>
    <row r="4008" spans="1:17" x14ac:dyDescent="0.25">
      <c r="A4008" s="12" t="str">
        <f t="shared" si="62"/>
        <v>ACQP</v>
      </c>
      <c r="B4008" s="13" t="s">
        <v>15847</v>
      </c>
      <c r="C4008" s="13" t="s">
        <v>10851</v>
      </c>
      <c r="D4008" s="13" t="s">
        <v>15848</v>
      </c>
      <c r="E4008" s="13" t="s">
        <v>788</v>
      </c>
      <c r="F4008" s="13" t="s">
        <v>9384</v>
      </c>
      <c r="G4008" s="13" t="s">
        <v>11216</v>
      </c>
      <c r="H4008" s="13" t="s">
        <v>9592</v>
      </c>
      <c r="I4008" s="13" t="s">
        <v>15857</v>
      </c>
      <c r="J4008" s="19">
        <v>576</v>
      </c>
      <c r="K4008" s="13" t="s">
        <v>9260</v>
      </c>
      <c r="L4008" s="26">
        <v>43215</v>
      </c>
      <c r="M4008" s="19">
        <v>576</v>
      </c>
      <c r="N4008" s="13" t="s">
        <v>9260</v>
      </c>
      <c r="O4008" s="21">
        <v>0</v>
      </c>
      <c r="P4008" s="13" t="s">
        <v>9257</v>
      </c>
      <c r="Q4008" s="26">
        <v>43216</v>
      </c>
    </row>
    <row r="4009" spans="1:17" x14ac:dyDescent="0.25">
      <c r="A4009" s="12" t="str">
        <f t="shared" si="62"/>
        <v>ACPC</v>
      </c>
      <c r="B4009" s="13" t="s">
        <v>15858</v>
      </c>
      <c r="C4009" s="13" t="s">
        <v>10259</v>
      </c>
      <c r="D4009" s="13" t="s">
        <v>15859</v>
      </c>
      <c r="E4009" s="13" t="s">
        <v>262</v>
      </c>
      <c r="F4009" s="13" t="s">
        <v>9384</v>
      </c>
      <c r="G4009" s="13" t="s">
        <v>14144</v>
      </c>
      <c r="H4009" s="13" t="s">
        <v>9860</v>
      </c>
      <c r="I4009" s="13" t="s">
        <v>15860</v>
      </c>
      <c r="J4009" s="19">
        <v>726</v>
      </c>
      <c r="K4009" s="13" t="s">
        <v>9260</v>
      </c>
      <c r="L4009" s="26">
        <v>43215</v>
      </c>
      <c r="M4009" s="19">
        <v>726</v>
      </c>
      <c r="N4009" s="13" t="s">
        <v>9260</v>
      </c>
      <c r="O4009" s="21">
        <v>0</v>
      </c>
      <c r="P4009" s="13" t="s">
        <v>9257</v>
      </c>
      <c r="Q4009" s="26">
        <v>43216</v>
      </c>
    </row>
    <row r="4010" spans="1:17" x14ac:dyDescent="0.25">
      <c r="A4010" s="12" t="str">
        <f t="shared" si="62"/>
        <v>ADHQ</v>
      </c>
      <c r="B4010" s="13" t="s">
        <v>15861</v>
      </c>
      <c r="C4010" s="13" t="s">
        <v>10259</v>
      </c>
      <c r="D4010" s="13" t="s">
        <v>15027</v>
      </c>
      <c r="E4010" s="13" t="s">
        <v>6417</v>
      </c>
      <c r="F4010" s="13" t="s">
        <v>9585</v>
      </c>
      <c r="G4010" s="13" t="s">
        <v>12966</v>
      </c>
      <c r="H4010" s="13" t="s">
        <v>9819</v>
      </c>
      <c r="I4010" s="13" t="s">
        <v>15862</v>
      </c>
      <c r="J4010" s="19">
        <v>754</v>
      </c>
      <c r="K4010" s="13" t="s">
        <v>9260</v>
      </c>
      <c r="L4010" s="26">
        <v>43214</v>
      </c>
      <c r="M4010" s="19">
        <v>754</v>
      </c>
      <c r="N4010" s="13" t="s">
        <v>9260</v>
      </c>
      <c r="O4010" s="21">
        <v>0</v>
      </c>
      <c r="P4010" s="13" t="s">
        <v>9257</v>
      </c>
      <c r="Q4010" s="26">
        <v>43215</v>
      </c>
    </row>
    <row r="4011" spans="1:17" x14ac:dyDescent="0.25">
      <c r="A4011" s="12" t="str">
        <f t="shared" si="62"/>
        <v>ADHQ</v>
      </c>
      <c r="B4011" s="13" t="s">
        <v>15861</v>
      </c>
      <c r="C4011" s="13" t="s">
        <v>10267</v>
      </c>
      <c r="D4011" s="13" t="s">
        <v>15027</v>
      </c>
      <c r="E4011" s="13" t="s">
        <v>6417</v>
      </c>
      <c r="F4011" s="13" t="s">
        <v>9585</v>
      </c>
      <c r="G4011" s="13" t="s">
        <v>12966</v>
      </c>
      <c r="H4011" s="13" t="s">
        <v>9819</v>
      </c>
      <c r="I4011" s="13" t="s">
        <v>15863</v>
      </c>
      <c r="J4011" s="19">
        <v>326</v>
      </c>
      <c r="K4011" s="13" t="s">
        <v>9260</v>
      </c>
      <c r="L4011" s="26">
        <v>43214</v>
      </c>
      <c r="M4011" s="19">
        <v>326</v>
      </c>
      <c r="N4011" s="13" t="s">
        <v>9260</v>
      </c>
      <c r="O4011" s="21">
        <v>0</v>
      </c>
      <c r="P4011" s="13" t="s">
        <v>9257</v>
      </c>
      <c r="Q4011" s="26">
        <v>43215</v>
      </c>
    </row>
    <row r="4012" spans="1:17" x14ac:dyDescent="0.25">
      <c r="A4012" s="12" t="str">
        <f t="shared" si="62"/>
        <v>ADHQ</v>
      </c>
      <c r="B4012" s="13" t="s">
        <v>15861</v>
      </c>
      <c r="C4012" s="13" t="s">
        <v>10304</v>
      </c>
      <c r="D4012" s="13" t="s">
        <v>15027</v>
      </c>
      <c r="E4012" s="13" t="s">
        <v>6417</v>
      </c>
      <c r="F4012" s="13" t="s">
        <v>9585</v>
      </c>
      <c r="G4012" s="13" t="s">
        <v>12966</v>
      </c>
      <c r="H4012" s="13" t="s">
        <v>9819</v>
      </c>
      <c r="I4012" s="13" t="s">
        <v>15864</v>
      </c>
      <c r="J4012" s="19">
        <v>326</v>
      </c>
      <c r="K4012" s="13" t="s">
        <v>9260</v>
      </c>
      <c r="L4012" s="26">
        <v>43214</v>
      </c>
      <c r="M4012" s="19">
        <v>326</v>
      </c>
      <c r="N4012" s="13" t="s">
        <v>9260</v>
      </c>
      <c r="O4012" s="21">
        <v>0</v>
      </c>
      <c r="P4012" s="13" t="s">
        <v>9257</v>
      </c>
      <c r="Q4012" s="26">
        <v>43215</v>
      </c>
    </row>
    <row r="4013" spans="1:17" x14ac:dyDescent="0.25">
      <c r="A4013" s="12" t="str">
        <f t="shared" si="62"/>
        <v>ADHQ</v>
      </c>
      <c r="B4013" s="13" t="s">
        <v>15861</v>
      </c>
      <c r="C4013" s="13" t="s">
        <v>10269</v>
      </c>
      <c r="D4013" s="13" t="s">
        <v>15027</v>
      </c>
      <c r="E4013" s="13" t="s">
        <v>6417</v>
      </c>
      <c r="F4013" s="13" t="s">
        <v>9585</v>
      </c>
      <c r="G4013" s="13" t="s">
        <v>12966</v>
      </c>
      <c r="H4013" s="13" t="s">
        <v>9819</v>
      </c>
      <c r="I4013" s="13" t="s">
        <v>15865</v>
      </c>
      <c r="J4013" s="19">
        <v>112</v>
      </c>
      <c r="K4013" s="13" t="s">
        <v>9260</v>
      </c>
      <c r="L4013" s="26">
        <v>43214</v>
      </c>
      <c r="M4013" s="19">
        <v>112</v>
      </c>
      <c r="N4013" s="13" t="s">
        <v>9260</v>
      </c>
      <c r="O4013" s="21">
        <v>0</v>
      </c>
      <c r="P4013" s="13" t="s">
        <v>9257</v>
      </c>
      <c r="Q4013" s="26">
        <v>43215</v>
      </c>
    </row>
    <row r="4014" spans="1:17" x14ac:dyDescent="0.25">
      <c r="A4014" s="12" t="str">
        <f t="shared" si="62"/>
        <v>ADHS</v>
      </c>
      <c r="B4014" s="13" t="s">
        <v>15866</v>
      </c>
      <c r="C4014" s="13" t="s">
        <v>10259</v>
      </c>
      <c r="D4014" s="13" t="s">
        <v>15027</v>
      </c>
      <c r="E4014" s="13" t="s">
        <v>6417</v>
      </c>
      <c r="F4014" s="13" t="s">
        <v>9585</v>
      </c>
      <c r="G4014" s="13" t="s">
        <v>12966</v>
      </c>
      <c r="H4014" s="13" t="s">
        <v>9819</v>
      </c>
      <c r="I4014" s="13" t="s">
        <v>15867</v>
      </c>
      <c r="J4014" s="19">
        <v>542</v>
      </c>
      <c r="K4014" s="13" t="s">
        <v>9260</v>
      </c>
      <c r="L4014" s="26">
        <v>43214</v>
      </c>
      <c r="M4014" s="19">
        <v>542</v>
      </c>
      <c r="N4014" s="13" t="s">
        <v>9260</v>
      </c>
      <c r="O4014" s="21">
        <v>0</v>
      </c>
      <c r="P4014" s="13" t="s">
        <v>9257</v>
      </c>
      <c r="Q4014" s="26">
        <v>43215</v>
      </c>
    </row>
    <row r="4015" spans="1:17" x14ac:dyDescent="0.25">
      <c r="A4015" s="12" t="str">
        <f t="shared" si="62"/>
        <v>ADHS</v>
      </c>
      <c r="B4015" s="13" t="s">
        <v>15866</v>
      </c>
      <c r="C4015" s="13" t="s">
        <v>10267</v>
      </c>
      <c r="D4015" s="13" t="s">
        <v>15027</v>
      </c>
      <c r="E4015" s="13" t="s">
        <v>6417</v>
      </c>
      <c r="F4015" s="13" t="s">
        <v>9585</v>
      </c>
      <c r="G4015" s="13" t="s">
        <v>12966</v>
      </c>
      <c r="H4015" s="13" t="s">
        <v>9819</v>
      </c>
      <c r="I4015" s="13" t="s">
        <v>15868</v>
      </c>
      <c r="J4015" s="19">
        <v>438</v>
      </c>
      <c r="K4015" s="13" t="s">
        <v>9260</v>
      </c>
      <c r="L4015" s="26">
        <v>43214</v>
      </c>
      <c r="M4015" s="19">
        <v>438</v>
      </c>
      <c r="N4015" s="13" t="s">
        <v>9260</v>
      </c>
      <c r="O4015" s="21">
        <v>0</v>
      </c>
      <c r="P4015" s="13" t="s">
        <v>9257</v>
      </c>
      <c r="Q4015" s="26">
        <v>43215</v>
      </c>
    </row>
    <row r="4016" spans="1:17" x14ac:dyDescent="0.25">
      <c r="A4016" s="12" t="str">
        <f t="shared" si="62"/>
        <v>ADHS</v>
      </c>
      <c r="B4016" s="13" t="s">
        <v>15866</v>
      </c>
      <c r="C4016" s="13" t="s">
        <v>10304</v>
      </c>
      <c r="D4016" s="13" t="s">
        <v>15027</v>
      </c>
      <c r="E4016" s="13" t="s">
        <v>6417</v>
      </c>
      <c r="F4016" s="13" t="s">
        <v>9585</v>
      </c>
      <c r="G4016" s="13" t="s">
        <v>12966</v>
      </c>
      <c r="H4016" s="13" t="s">
        <v>9819</v>
      </c>
      <c r="I4016" s="13" t="s">
        <v>15869</v>
      </c>
      <c r="J4016" s="19">
        <v>436</v>
      </c>
      <c r="K4016" s="13" t="s">
        <v>9260</v>
      </c>
      <c r="L4016" s="26">
        <v>43214</v>
      </c>
      <c r="M4016" s="19">
        <v>436</v>
      </c>
      <c r="N4016" s="13" t="s">
        <v>9260</v>
      </c>
      <c r="O4016" s="21">
        <v>0</v>
      </c>
      <c r="P4016" s="13" t="s">
        <v>9257</v>
      </c>
      <c r="Q4016" s="26">
        <v>43215</v>
      </c>
    </row>
    <row r="4017" spans="1:17" x14ac:dyDescent="0.25">
      <c r="A4017" s="12" t="str">
        <f t="shared" si="62"/>
        <v>ADHS</v>
      </c>
      <c r="B4017" s="13" t="s">
        <v>15866</v>
      </c>
      <c r="C4017" s="13" t="s">
        <v>10269</v>
      </c>
      <c r="D4017" s="13" t="s">
        <v>15027</v>
      </c>
      <c r="E4017" s="13" t="s">
        <v>6417</v>
      </c>
      <c r="F4017" s="13" t="s">
        <v>9585</v>
      </c>
      <c r="G4017" s="13" t="s">
        <v>12966</v>
      </c>
      <c r="H4017" s="13" t="s">
        <v>9819</v>
      </c>
      <c r="I4017" s="13" t="s">
        <v>15870</v>
      </c>
      <c r="J4017" s="19">
        <v>218</v>
      </c>
      <c r="K4017" s="13" t="s">
        <v>9260</v>
      </c>
      <c r="L4017" s="26">
        <v>43214</v>
      </c>
      <c r="M4017" s="19">
        <v>218</v>
      </c>
      <c r="N4017" s="13" t="s">
        <v>9260</v>
      </c>
      <c r="O4017" s="21">
        <v>0</v>
      </c>
      <c r="P4017" s="13" t="s">
        <v>9257</v>
      </c>
      <c r="Q4017" s="26">
        <v>43215</v>
      </c>
    </row>
    <row r="4018" spans="1:17" x14ac:dyDescent="0.25">
      <c r="A4018" s="12" t="str">
        <f t="shared" si="62"/>
        <v>ADFG</v>
      </c>
      <c r="B4018" s="13" t="s">
        <v>15871</v>
      </c>
      <c r="C4018" s="13" t="s">
        <v>10259</v>
      </c>
      <c r="D4018" s="13" t="s">
        <v>15027</v>
      </c>
      <c r="E4018" s="13" t="s">
        <v>6417</v>
      </c>
      <c r="F4018" s="13" t="s">
        <v>9585</v>
      </c>
      <c r="G4018" s="13" t="s">
        <v>12966</v>
      </c>
      <c r="H4018" s="13" t="s">
        <v>9819</v>
      </c>
      <c r="I4018" s="13" t="s">
        <v>15872</v>
      </c>
      <c r="J4018" s="19">
        <v>650</v>
      </c>
      <c r="K4018" s="13" t="s">
        <v>9260</v>
      </c>
      <c r="L4018" s="26">
        <v>43214</v>
      </c>
      <c r="M4018" s="19">
        <v>650</v>
      </c>
      <c r="N4018" s="13" t="s">
        <v>9260</v>
      </c>
      <c r="O4018" s="21">
        <v>0</v>
      </c>
      <c r="P4018" s="13" t="s">
        <v>9257</v>
      </c>
      <c r="Q4018" s="26">
        <v>43215</v>
      </c>
    </row>
    <row r="4019" spans="1:17" x14ac:dyDescent="0.25">
      <c r="A4019" s="12" t="str">
        <f t="shared" si="62"/>
        <v>ADFG</v>
      </c>
      <c r="B4019" s="13" t="s">
        <v>15871</v>
      </c>
      <c r="C4019" s="13" t="s">
        <v>10267</v>
      </c>
      <c r="D4019" s="13" t="s">
        <v>15027</v>
      </c>
      <c r="E4019" s="13" t="s">
        <v>6417</v>
      </c>
      <c r="F4019" s="13" t="s">
        <v>9585</v>
      </c>
      <c r="G4019" s="13" t="s">
        <v>12966</v>
      </c>
      <c r="H4019" s="13" t="s">
        <v>9819</v>
      </c>
      <c r="I4019" s="13" t="s">
        <v>15873</v>
      </c>
      <c r="J4019" s="19">
        <v>538</v>
      </c>
      <c r="K4019" s="13" t="s">
        <v>9260</v>
      </c>
      <c r="L4019" s="26">
        <v>43214</v>
      </c>
      <c r="M4019" s="19">
        <v>538</v>
      </c>
      <c r="N4019" s="13" t="s">
        <v>9260</v>
      </c>
      <c r="O4019" s="21">
        <v>0</v>
      </c>
      <c r="P4019" s="13" t="s">
        <v>9257</v>
      </c>
      <c r="Q4019" s="26">
        <v>43215</v>
      </c>
    </row>
    <row r="4020" spans="1:17" x14ac:dyDescent="0.25">
      <c r="A4020" s="12" t="str">
        <f t="shared" si="62"/>
        <v>ADFG</v>
      </c>
      <c r="B4020" s="13" t="s">
        <v>15871</v>
      </c>
      <c r="C4020" s="13" t="s">
        <v>10304</v>
      </c>
      <c r="D4020" s="13" t="s">
        <v>15027</v>
      </c>
      <c r="E4020" s="13" t="s">
        <v>6417</v>
      </c>
      <c r="F4020" s="13" t="s">
        <v>9585</v>
      </c>
      <c r="G4020" s="13" t="s">
        <v>12966</v>
      </c>
      <c r="H4020" s="13" t="s">
        <v>9819</v>
      </c>
      <c r="I4020" s="13" t="s">
        <v>15874</v>
      </c>
      <c r="J4020" s="19">
        <v>218</v>
      </c>
      <c r="K4020" s="13" t="s">
        <v>9260</v>
      </c>
      <c r="L4020" s="26">
        <v>43214</v>
      </c>
      <c r="M4020" s="19">
        <v>218</v>
      </c>
      <c r="N4020" s="13" t="s">
        <v>9260</v>
      </c>
      <c r="O4020" s="21">
        <v>0</v>
      </c>
      <c r="P4020" s="13" t="s">
        <v>9257</v>
      </c>
      <c r="Q4020" s="26">
        <v>43215</v>
      </c>
    </row>
    <row r="4021" spans="1:17" x14ac:dyDescent="0.25">
      <c r="A4021" s="12" t="str">
        <f t="shared" si="62"/>
        <v>ADLB</v>
      </c>
      <c r="B4021" s="13" t="s">
        <v>15875</v>
      </c>
      <c r="C4021" s="13" t="s">
        <v>10259</v>
      </c>
      <c r="D4021" s="13" t="s">
        <v>15191</v>
      </c>
      <c r="E4021" s="13" t="s">
        <v>14434</v>
      </c>
      <c r="F4021" s="13" t="s">
        <v>9585</v>
      </c>
      <c r="G4021" s="13" t="s">
        <v>14336</v>
      </c>
      <c r="H4021" s="13" t="s">
        <v>10002</v>
      </c>
      <c r="I4021" s="13" t="s">
        <v>15876</v>
      </c>
      <c r="J4021" s="19">
        <v>938</v>
      </c>
      <c r="K4021" s="13" t="s">
        <v>9260</v>
      </c>
      <c r="L4021" s="26">
        <v>43214</v>
      </c>
      <c r="M4021" s="19">
        <v>938</v>
      </c>
      <c r="N4021" s="13" t="s">
        <v>9260</v>
      </c>
      <c r="O4021" s="21">
        <v>0</v>
      </c>
      <c r="P4021" s="13" t="s">
        <v>9257</v>
      </c>
      <c r="Q4021" s="26">
        <v>43215</v>
      </c>
    </row>
    <row r="4022" spans="1:17" x14ac:dyDescent="0.25">
      <c r="A4022" s="12" t="str">
        <f t="shared" si="62"/>
        <v>ADLB</v>
      </c>
      <c r="B4022" s="13" t="s">
        <v>15875</v>
      </c>
      <c r="C4022" s="13" t="s">
        <v>10267</v>
      </c>
      <c r="D4022" s="13" t="s">
        <v>15191</v>
      </c>
      <c r="E4022" s="13" t="s">
        <v>14434</v>
      </c>
      <c r="F4022" s="13" t="s">
        <v>9585</v>
      </c>
      <c r="G4022" s="13" t="s">
        <v>14336</v>
      </c>
      <c r="H4022" s="13" t="s">
        <v>10002</v>
      </c>
      <c r="I4022" s="13" t="s">
        <v>15877</v>
      </c>
      <c r="J4022" s="19">
        <v>934</v>
      </c>
      <c r="K4022" s="13" t="s">
        <v>9260</v>
      </c>
      <c r="L4022" s="26">
        <v>43214</v>
      </c>
      <c r="M4022" s="19">
        <v>934</v>
      </c>
      <c r="N4022" s="13" t="s">
        <v>9260</v>
      </c>
      <c r="O4022" s="21">
        <v>0</v>
      </c>
      <c r="P4022" s="13" t="s">
        <v>9257</v>
      </c>
      <c r="Q4022" s="26">
        <v>43215</v>
      </c>
    </row>
    <row r="4023" spans="1:17" x14ac:dyDescent="0.25">
      <c r="A4023" s="12" t="str">
        <f t="shared" si="62"/>
        <v>ADLB</v>
      </c>
      <c r="B4023" s="13" t="s">
        <v>15875</v>
      </c>
      <c r="C4023" s="13" t="s">
        <v>10304</v>
      </c>
      <c r="D4023" s="13" t="s">
        <v>15191</v>
      </c>
      <c r="E4023" s="13" t="s">
        <v>14434</v>
      </c>
      <c r="F4023" s="13" t="s">
        <v>9585</v>
      </c>
      <c r="G4023" s="13" t="s">
        <v>14336</v>
      </c>
      <c r="H4023" s="13" t="s">
        <v>10002</v>
      </c>
      <c r="I4023" s="13" t="s">
        <v>15878</v>
      </c>
      <c r="J4023" s="19">
        <v>908</v>
      </c>
      <c r="K4023" s="13" t="s">
        <v>9260</v>
      </c>
      <c r="L4023" s="26">
        <v>43214</v>
      </c>
      <c r="M4023" s="19">
        <v>908</v>
      </c>
      <c r="N4023" s="13" t="s">
        <v>9260</v>
      </c>
      <c r="O4023" s="21">
        <v>0</v>
      </c>
      <c r="P4023" s="13" t="s">
        <v>9257</v>
      </c>
      <c r="Q4023" s="26">
        <v>43215</v>
      </c>
    </row>
    <row r="4024" spans="1:17" x14ac:dyDescent="0.25">
      <c r="A4024" s="12" t="str">
        <f t="shared" si="62"/>
        <v>ADLB</v>
      </c>
      <c r="B4024" s="13" t="s">
        <v>15875</v>
      </c>
      <c r="C4024" s="13" t="s">
        <v>10269</v>
      </c>
      <c r="D4024" s="13" t="s">
        <v>15191</v>
      </c>
      <c r="E4024" s="13" t="s">
        <v>14434</v>
      </c>
      <c r="F4024" s="13" t="s">
        <v>9585</v>
      </c>
      <c r="G4024" s="13" t="s">
        <v>14336</v>
      </c>
      <c r="H4024" s="13" t="s">
        <v>10002</v>
      </c>
      <c r="I4024" s="13" t="s">
        <v>15879</v>
      </c>
      <c r="J4024" s="19">
        <v>802</v>
      </c>
      <c r="K4024" s="13" t="s">
        <v>9260</v>
      </c>
      <c r="L4024" s="26">
        <v>43214</v>
      </c>
      <c r="M4024" s="19">
        <v>802</v>
      </c>
      <c r="N4024" s="13" t="s">
        <v>9260</v>
      </c>
      <c r="O4024" s="21">
        <v>0</v>
      </c>
      <c r="P4024" s="13" t="s">
        <v>9257</v>
      </c>
      <c r="Q4024" s="26">
        <v>43215</v>
      </c>
    </row>
    <row r="4025" spans="1:17" x14ac:dyDescent="0.25">
      <c r="A4025" s="12" t="str">
        <f t="shared" si="62"/>
        <v>ADLB</v>
      </c>
      <c r="B4025" s="13" t="s">
        <v>15875</v>
      </c>
      <c r="C4025" s="13" t="s">
        <v>10307</v>
      </c>
      <c r="D4025" s="13" t="s">
        <v>15191</v>
      </c>
      <c r="E4025" s="13" t="s">
        <v>14434</v>
      </c>
      <c r="F4025" s="13" t="s">
        <v>9585</v>
      </c>
      <c r="G4025" s="13" t="s">
        <v>14336</v>
      </c>
      <c r="H4025" s="13" t="s">
        <v>10002</v>
      </c>
      <c r="I4025" s="13" t="s">
        <v>15880</v>
      </c>
      <c r="J4025" s="19">
        <v>402</v>
      </c>
      <c r="K4025" s="13" t="s">
        <v>9260</v>
      </c>
      <c r="L4025" s="26">
        <v>43214</v>
      </c>
      <c r="M4025" s="19">
        <v>402</v>
      </c>
      <c r="N4025" s="13" t="s">
        <v>9260</v>
      </c>
      <c r="O4025" s="21">
        <v>0</v>
      </c>
      <c r="P4025" s="13" t="s">
        <v>9257</v>
      </c>
      <c r="Q4025" s="26">
        <v>43215</v>
      </c>
    </row>
    <row r="4026" spans="1:17" x14ac:dyDescent="0.25">
      <c r="A4026" s="12" t="str">
        <f t="shared" si="62"/>
        <v>ADLB</v>
      </c>
      <c r="B4026" s="13" t="s">
        <v>15881</v>
      </c>
      <c r="C4026" s="13" t="s">
        <v>10259</v>
      </c>
      <c r="D4026" s="13" t="s">
        <v>15200</v>
      </c>
      <c r="E4026" s="13" t="s">
        <v>6417</v>
      </c>
      <c r="F4026" s="13" t="s">
        <v>9585</v>
      </c>
      <c r="G4026" s="13" t="s">
        <v>12972</v>
      </c>
      <c r="H4026" s="13" t="s">
        <v>10071</v>
      </c>
      <c r="I4026" s="13" t="s">
        <v>15882</v>
      </c>
      <c r="J4026" s="19">
        <v>890</v>
      </c>
      <c r="K4026" s="13" t="s">
        <v>9260</v>
      </c>
      <c r="L4026" s="26">
        <v>43214</v>
      </c>
      <c r="M4026" s="19">
        <v>890</v>
      </c>
      <c r="N4026" s="13" t="s">
        <v>9260</v>
      </c>
      <c r="O4026" s="21">
        <v>0</v>
      </c>
      <c r="P4026" s="13" t="s">
        <v>9257</v>
      </c>
      <c r="Q4026" s="26">
        <v>43215</v>
      </c>
    </row>
    <row r="4027" spans="1:17" x14ac:dyDescent="0.25">
      <c r="A4027" s="12" t="str">
        <f t="shared" si="62"/>
        <v>ADLB</v>
      </c>
      <c r="B4027" s="13" t="s">
        <v>15881</v>
      </c>
      <c r="C4027" s="13" t="s">
        <v>10267</v>
      </c>
      <c r="D4027" s="13" t="s">
        <v>15200</v>
      </c>
      <c r="E4027" s="13" t="s">
        <v>6417</v>
      </c>
      <c r="F4027" s="13" t="s">
        <v>9585</v>
      </c>
      <c r="G4027" s="13" t="s">
        <v>12972</v>
      </c>
      <c r="H4027" s="13" t="s">
        <v>10071</v>
      </c>
      <c r="I4027" s="13" t="s">
        <v>15883</v>
      </c>
      <c r="J4027" s="19">
        <v>510</v>
      </c>
      <c r="K4027" s="13" t="s">
        <v>9260</v>
      </c>
      <c r="L4027" s="26">
        <v>43214</v>
      </c>
      <c r="M4027" s="19">
        <v>510</v>
      </c>
      <c r="N4027" s="13" t="s">
        <v>9260</v>
      </c>
      <c r="O4027" s="21">
        <v>0</v>
      </c>
      <c r="P4027" s="13" t="s">
        <v>9257</v>
      </c>
      <c r="Q4027" s="26">
        <v>43215</v>
      </c>
    </row>
    <row r="4028" spans="1:17" x14ac:dyDescent="0.25">
      <c r="A4028" s="12" t="str">
        <f t="shared" si="62"/>
        <v>ADHS</v>
      </c>
      <c r="B4028" s="13" t="s">
        <v>15884</v>
      </c>
      <c r="C4028" s="13" t="s">
        <v>10259</v>
      </c>
      <c r="D4028" s="13" t="s">
        <v>15200</v>
      </c>
      <c r="E4028" s="13" t="s">
        <v>6417</v>
      </c>
      <c r="F4028" s="13" t="s">
        <v>9585</v>
      </c>
      <c r="G4028" s="13" t="s">
        <v>12972</v>
      </c>
      <c r="H4028" s="13" t="s">
        <v>10071</v>
      </c>
      <c r="I4028" s="13" t="s">
        <v>15885</v>
      </c>
      <c r="J4028" s="19">
        <v>766</v>
      </c>
      <c r="K4028" s="13" t="s">
        <v>9260</v>
      </c>
      <c r="L4028" s="26">
        <v>43215</v>
      </c>
      <c r="M4028" s="19">
        <v>766</v>
      </c>
      <c r="N4028" s="13" t="s">
        <v>9260</v>
      </c>
      <c r="O4028" s="21">
        <v>0</v>
      </c>
      <c r="P4028" s="13" t="s">
        <v>9257</v>
      </c>
      <c r="Q4028" s="26">
        <v>43216</v>
      </c>
    </row>
    <row r="4029" spans="1:17" x14ac:dyDescent="0.25">
      <c r="A4029" s="12" t="str">
        <f t="shared" si="62"/>
        <v>ADHS</v>
      </c>
      <c r="B4029" s="13" t="s">
        <v>15884</v>
      </c>
      <c r="C4029" s="13" t="s">
        <v>10267</v>
      </c>
      <c r="D4029" s="13" t="s">
        <v>15200</v>
      </c>
      <c r="E4029" s="13" t="s">
        <v>6417</v>
      </c>
      <c r="F4029" s="13" t="s">
        <v>9585</v>
      </c>
      <c r="G4029" s="13" t="s">
        <v>12972</v>
      </c>
      <c r="H4029" s="13" t="s">
        <v>10071</v>
      </c>
      <c r="I4029" s="13" t="s">
        <v>15886</v>
      </c>
      <c r="J4029" s="19">
        <v>766</v>
      </c>
      <c r="K4029" s="13" t="s">
        <v>9260</v>
      </c>
      <c r="L4029" s="26">
        <v>43215</v>
      </c>
      <c r="M4029" s="19">
        <v>766</v>
      </c>
      <c r="N4029" s="13" t="s">
        <v>9260</v>
      </c>
      <c r="O4029" s="21">
        <v>0</v>
      </c>
      <c r="P4029" s="13" t="s">
        <v>9257</v>
      </c>
      <c r="Q4029" s="26">
        <v>43216</v>
      </c>
    </row>
    <row r="4030" spans="1:17" x14ac:dyDescent="0.25">
      <c r="A4030" s="12" t="str">
        <f t="shared" si="62"/>
        <v>ADHS</v>
      </c>
      <c r="B4030" s="13" t="s">
        <v>15884</v>
      </c>
      <c r="C4030" s="13" t="s">
        <v>10304</v>
      </c>
      <c r="D4030" s="13" t="s">
        <v>15200</v>
      </c>
      <c r="E4030" s="13" t="s">
        <v>6417</v>
      </c>
      <c r="F4030" s="13" t="s">
        <v>9585</v>
      </c>
      <c r="G4030" s="13" t="s">
        <v>12972</v>
      </c>
      <c r="H4030" s="13" t="s">
        <v>10071</v>
      </c>
      <c r="I4030" s="13" t="s">
        <v>15887</v>
      </c>
      <c r="J4030" s="19">
        <v>384</v>
      </c>
      <c r="K4030" s="13" t="s">
        <v>9260</v>
      </c>
      <c r="L4030" s="26">
        <v>43215</v>
      </c>
      <c r="M4030" s="19">
        <v>384</v>
      </c>
      <c r="N4030" s="13" t="s">
        <v>9260</v>
      </c>
      <c r="O4030" s="21">
        <v>0</v>
      </c>
      <c r="P4030" s="13" t="s">
        <v>9257</v>
      </c>
      <c r="Q4030" s="26">
        <v>43216</v>
      </c>
    </row>
    <row r="4031" spans="1:17" x14ac:dyDescent="0.25">
      <c r="A4031" s="12" t="str">
        <f t="shared" si="62"/>
        <v>ADGJ</v>
      </c>
      <c r="B4031" s="13" t="s">
        <v>15888</v>
      </c>
      <c r="C4031" s="13" t="s">
        <v>10259</v>
      </c>
      <c r="D4031" s="13" t="s">
        <v>11489</v>
      </c>
      <c r="E4031" s="13" t="s">
        <v>11334</v>
      </c>
      <c r="F4031" s="13" t="s">
        <v>9607</v>
      </c>
      <c r="G4031" s="13" t="s">
        <v>11490</v>
      </c>
      <c r="H4031" s="13" t="s">
        <v>9608</v>
      </c>
      <c r="I4031" s="13" t="s">
        <v>15889</v>
      </c>
      <c r="J4031" s="19">
        <v>1342</v>
      </c>
      <c r="K4031" s="13" t="s">
        <v>9260</v>
      </c>
      <c r="L4031" s="26">
        <v>43215</v>
      </c>
      <c r="M4031" s="19">
        <v>1342</v>
      </c>
      <c r="N4031" s="13" t="s">
        <v>9260</v>
      </c>
      <c r="O4031" s="21">
        <v>0</v>
      </c>
      <c r="P4031" s="13" t="s">
        <v>9257</v>
      </c>
      <c r="Q4031" s="26">
        <v>43216</v>
      </c>
    </row>
    <row r="4032" spans="1:17" x14ac:dyDescent="0.25">
      <c r="A4032" s="12" t="str">
        <f t="shared" si="62"/>
        <v>ADGJ</v>
      </c>
      <c r="B4032" s="13" t="s">
        <v>15888</v>
      </c>
      <c r="C4032" s="13" t="s">
        <v>10267</v>
      </c>
      <c r="D4032" s="13" t="s">
        <v>11489</v>
      </c>
      <c r="E4032" s="13" t="s">
        <v>11334</v>
      </c>
      <c r="F4032" s="13" t="s">
        <v>9607</v>
      </c>
      <c r="G4032" s="13" t="s">
        <v>11490</v>
      </c>
      <c r="H4032" s="13" t="s">
        <v>9608</v>
      </c>
      <c r="I4032" s="13" t="s">
        <v>15890</v>
      </c>
      <c r="J4032" s="19">
        <v>1342</v>
      </c>
      <c r="K4032" s="13" t="s">
        <v>9260</v>
      </c>
      <c r="L4032" s="26">
        <v>43215</v>
      </c>
      <c r="M4032" s="19">
        <v>1342</v>
      </c>
      <c r="N4032" s="13" t="s">
        <v>9260</v>
      </c>
      <c r="O4032" s="21">
        <v>0</v>
      </c>
      <c r="P4032" s="13" t="s">
        <v>9257</v>
      </c>
      <c r="Q4032" s="26">
        <v>43216</v>
      </c>
    </row>
    <row r="4033" spans="1:17" x14ac:dyDescent="0.25">
      <c r="A4033" s="12" t="str">
        <f t="shared" si="62"/>
        <v>ADFB</v>
      </c>
      <c r="B4033" s="13" t="s">
        <v>15891</v>
      </c>
      <c r="C4033" s="13" t="s">
        <v>10259</v>
      </c>
      <c r="D4033" s="13" t="s">
        <v>14890</v>
      </c>
      <c r="E4033" s="13" t="s">
        <v>3409</v>
      </c>
      <c r="F4033" s="13" t="s">
        <v>9466</v>
      </c>
      <c r="G4033" s="13" t="s">
        <v>11513</v>
      </c>
      <c r="H4033" s="13" t="s">
        <v>9798</v>
      </c>
      <c r="I4033" s="13" t="s">
        <v>15892</v>
      </c>
      <c r="J4033" s="19">
        <v>458</v>
      </c>
      <c r="K4033" s="13" t="s">
        <v>9260</v>
      </c>
      <c r="L4033" s="26">
        <v>43216</v>
      </c>
      <c r="M4033" s="19">
        <v>458</v>
      </c>
      <c r="N4033" s="13" t="s">
        <v>9260</v>
      </c>
      <c r="O4033" s="21">
        <v>0</v>
      </c>
      <c r="P4033" s="13" t="s">
        <v>9257</v>
      </c>
      <c r="Q4033" s="26">
        <v>43217</v>
      </c>
    </row>
    <row r="4034" spans="1:17" x14ac:dyDescent="0.25">
      <c r="A4034" s="12" t="str">
        <f t="shared" si="62"/>
        <v>ADFB</v>
      </c>
      <c r="B4034" s="13" t="s">
        <v>15891</v>
      </c>
      <c r="C4034" s="13" t="s">
        <v>10267</v>
      </c>
      <c r="D4034" s="13" t="s">
        <v>14890</v>
      </c>
      <c r="E4034" s="13" t="s">
        <v>3409</v>
      </c>
      <c r="F4034" s="13" t="s">
        <v>9466</v>
      </c>
      <c r="G4034" s="13" t="s">
        <v>11513</v>
      </c>
      <c r="H4034" s="13" t="s">
        <v>9798</v>
      </c>
      <c r="I4034" s="13" t="s">
        <v>15893</v>
      </c>
      <c r="J4034" s="19">
        <v>458</v>
      </c>
      <c r="K4034" s="13" t="s">
        <v>9260</v>
      </c>
      <c r="L4034" s="26">
        <v>43216</v>
      </c>
      <c r="M4034" s="19">
        <v>458</v>
      </c>
      <c r="N4034" s="13" t="s">
        <v>9260</v>
      </c>
      <c r="O4034" s="21">
        <v>0</v>
      </c>
      <c r="P4034" s="13" t="s">
        <v>9257</v>
      </c>
      <c r="Q4034" s="26">
        <v>43217</v>
      </c>
    </row>
    <row r="4035" spans="1:17" x14ac:dyDescent="0.25">
      <c r="A4035" s="12" t="str">
        <f t="shared" ref="A4035:A4098" si="63">LEFT(I4035,4)</f>
        <v>ADFB</v>
      </c>
      <c r="B4035" s="13" t="s">
        <v>15891</v>
      </c>
      <c r="C4035" s="13" t="s">
        <v>10304</v>
      </c>
      <c r="D4035" s="13" t="s">
        <v>14890</v>
      </c>
      <c r="E4035" s="13" t="s">
        <v>3409</v>
      </c>
      <c r="F4035" s="13" t="s">
        <v>9466</v>
      </c>
      <c r="G4035" s="13" t="s">
        <v>11513</v>
      </c>
      <c r="H4035" s="13" t="s">
        <v>9798</v>
      </c>
      <c r="I4035" s="13" t="s">
        <v>15894</v>
      </c>
      <c r="J4035" s="19">
        <v>456</v>
      </c>
      <c r="K4035" s="13" t="s">
        <v>9260</v>
      </c>
      <c r="L4035" s="26">
        <v>43216</v>
      </c>
      <c r="M4035" s="19">
        <v>456</v>
      </c>
      <c r="N4035" s="13" t="s">
        <v>9260</v>
      </c>
      <c r="O4035" s="21">
        <v>0</v>
      </c>
      <c r="P4035" s="13" t="s">
        <v>9257</v>
      </c>
      <c r="Q4035" s="26">
        <v>43217</v>
      </c>
    </row>
    <row r="4036" spans="1:17" x14ac:dyDescent="0.25">
      <c r="A4036" s="12" t="str">
        <f t="shared" si="63"/>
        <v>ADFB</v>
      </c>
      <c r="B4036" s="13" t="s">
        <v>15891</v>
      </c>
      <c r="C4036" s="13" t="s">
        <v>10269</v>
      </c>
      <c r="D4036" s="13" t="s">
        <v>14890</v>
      </c>
      <c r="E4036" s="13" t="s">
        <v>3409</v>
      </c>
      <c r="F4036" s="13" t="s">
        <v>9466</v>
      </c>
      <c r="G4036" s="13" t="s">
        <v>11513</v>
      </c>
      <c r="H4036" s="13" t="s">
        <v>9798</v>
      </c>
      <c r="I4036" s="13" t="s">
        <v>15895</v>
      </c>
      <c r="J4036" s="19">
        <v>456</v>
      </c>
      <c r="K4036" s="13" t="s">
        <v>9260</v>
      </c>
      <c r="L4036" s="26">
        <v>43216</v>
      </c>
      <c r="M4036" s="19">
        <v>456</v>
      </c>
      <c r="N4036" s="13" t="s">
        <v>9260</v>
      </c>
      <c r="O4036" s="21">
        <v>0</v>
      </c>
      <c r="P4036" s="13" t="s">
        <v>9257</v>
      </c>
      <c r="Q4036" s="26">
        <v>43217</v>
      </c>
    </row>
    <row r="4037" spans="1:17" x14ac:dyDescent="0.25">
      <c r="A4037" s="12" t="str">
        <f t="shared" si="63"/>
        <v>ADFB</v>
      </c>
      <c r="B4037" s="13" t="s">
        <v>15891</v>
      </c>
      <c r="C4037" s="13" t="s">
        <v>10307</v>
      </c>
      <c r="D4037" s="13" t="s">
        <v>14890</v>
      </c>
      <c r="E4037" s="13" t="s">
        <v>3409</v>
      </c>
      <c r="F4037" s="13" t="s">
        <v>9466</v>
      </c>
      <c r="G4037" s="13" t="s">
        <v>11513</v>
      </c>
      <c r="H4037" s="13" t="s">
        <v>9798</v>
      </c>
      <c r="I4037" s="13" t="s">
        <v>15896</v>
      </c>
      <c r="J4037" s="19">
        <v>416</v>
      </c>
      <c r="K4037" s="13" t="s">
        <v>9260</v>
      </c>
      <c r="L4037" s="26">
        <v>43216</v>
      </c>
      <c r="M4037" s="19">
        <v>416</v>
      </c>
      <c r="N4037" s="13" t="s">
        <v>9260</v>
      </c>
      <c r="O4037" s="21">
        <v>0</v>
      </c>
      <c r="P4037" s="13" t="s">
        <v>9257</v>
      </c>
      <c r="Q4037" s="26">
        <v>43217</v>
      </c>
    </row>
    <row r="4038" spans="1:17" x14ac:dyDescent="0.25">
      <c r="A4038" s="12" t="str">
        <f t="shared" si="63"/>
        <v>ADFB</v>
      </c>
      <c r="B4038" s="13" t="s">
        <v>15891</v>
      </c>
      <c r="C4038" s="13" t="s">
        <v>10316</v>
      </c>
      <c r="D4038" s="13" t="s">
        <v>14890</v>
      </c>
      <c r="E4038" s="13" t="s">
        <v>3409</v>
      </c>
      <c r="F4038" s="13" t="s">
        <v>9466</v>
      </c>
      <c r="G4038" s="13" t="s">
        <v>11513</v>
      </c>
      <c r="H4038" s="13" t="s">
        <v>9798</v>
      </c>
      <c r="I4038" s="13" t="s">
        <v>15897</v>
      </c>
      <c r="J4038" s="19">
        <v>374</v>
      </c>
      <c r="K4038" s="13" t="s">
        <v>9260</v>
      </c>
      <c r="L4038" s="26">
        <v>43216</v>
      </c>
      <c r="M4038" s="19">
        <v>374</v>
      </c>
      <c r="N4038" s="13" t="s">
        <v>9260</v>
      </c>
      <c r="O4038" s="21">
        <v>0</v>
      </c>
      <c r="P4038" s="13" t="s">
        <v>9257</v>
      </c>
      <c r="Q4038" s="26">
        <v>43217</v>
      </c>
    </row>
    <row r="4039" spans="1:17" x14ac:dyDescent="0.25">
      <c r="A4039" s="12" t="str">
        <f t="shared" si="63"/>
        <v>ADFB</v>
      </c>
      <c r="B4039" s="13" t="s">
        <v>15891</v>
      </c>
      <c r="C4039" s="13" t="s">
        <v>10660</v>
      </c>
      <c r="D4039" s="13" t="s">
        <v>14890</v>
      </c>
      <c r="E4039" s="13" t="s">
        <v>3409</v>
      </c>
      <c r="F4039" s="13" t="s">
        <v>9466</v>
      </c>
      <c r="G4039" s="13" t="s">
        <v>11513</v>
      </c>
      <c r="H4039" s="13" t="s">
        <v>9798</v>
      </c>
      <c r="I4039" s="13" t="s">
        <v>15898</v>
      </c>
      <c r="J4039" s="19">
        <v>374</v>
      </c>
      <c r="K4039" s="13" t="s">
        <v>9260</v>
      </c>
      <c r="L4039" s="26">
        <v>43216</v>
      </c>
      <c r="M4039" s="19">
        <v>374</v>
      </c>
      <c r="N4039" s="13" t="s">
        <v>9260</v>
      </c>
      <c r="O4039" s="21">
        <v>0</v>
      </c>
      <c r="P4039" s="13" t="s">
        <v>9257</v>
      </c>
      <c r="Q4039" s="26">
        <v>43217</v>
      </c>
    </row>
    <row r="4040" spans="1:17" x14ac:dyDescent="0.25">
      <c r="A4040" s="12" t="str">
        <f t="shared" si="63"/>
        <v>ADKF</v>
      </c>
      <c r="B4040" s="13" t="s">
        <v>15899</v>
      </c>
      <c r="C4040" s="13" t="s">
        <v>10259</v>
      </c>
      <c r="D4040" s="13" t="s">
        <v>11489</v>
      </c>
      <c r="E4040" s="13" t="s">
        <v>11334</v>
      </c>
      <c r="F4040" s="13" t="s">
        <v>9607</v>
      </c>
      <c r="G4040" s="13" t="s">
        <v>11490</v>
      </c>
      <c r="H4040" s="13" t="s">
        <v>9608</v>
      </c>
      <c r="I4040" s="13" t="s">
        <v>15900</v>
      </c>
      <c r="J4040" s="19">
        <v>1342</v>
      </c>
      <c r="K4040" s="13" t="s">
        <v>9260</v>
      </c>
      <c r="L4040" s="26">
        <v>43216</v>
      </c>
      <c r="M4040" s="19">
        <v>1342</v>
      </c>
      <c r="N4040" s="13" t="s">
        <v>9260</v>
      </c>
      <c r="O4040" s="21">
        <v>0</v>
      </c>
      <c r="P4040" s="13" t="s">
        <v>9257</v>
      </c>
      <c r="Q4040" s="26">
        <v>43217</v>
      </c>
    </row>
    <row r="4041" spans="1:17" x14ac:dyDescent="0.25">
      <c r="A4041" s="12" t="str">
        <f t="shared" si="63"/>
        <v>ADKF</v>
      </c>
      <c r="B4041" s="13" t="s">
        <v>15899</v>
      </c>
      <c r="C4041" s="13" t="s">
        <v>10267</v>
      </c>
      <c r="D4041" s="13" t="s">
        <v>11489</v>
      </c>
      <c r="E4041" s="13" t="s">
        <v>11334</v>
      </c>
      <c r="F4041" s="13" t="s">
        <v>9607</v>
      </c>
      <c r="G4041" s="13" t="s">
        <v>11490</v>
      </c>
      <c r="H4041" s="13" t="s">
        <v>9608</v>
      </c>
      <c r="I4041" s="13" t="s">
        <v>15901</v>
      </c>
      <c r="J4041" s="19">
        <v>1342</v>
      </c>
      <c r="K4041" s="13" t="s">
        <v>9260</v>
      </c>
      <c r="L4041" s="26">
        <v>43216</v>
      </c>
      <c r="M4041" s="19">
        <v>1342</v>
      </c>
      <c r="N4041" s="13" t="s">
        <v>9260</v>
      </c>
      <c r="O4041" s="21">
        <v>0</v>
      </c>
      <c r="P4041" s="13" t="s">
        <v>9257</v>
      </c>
      <c r="Q4041" s="26">
        <v>43217</v>
      </c>
    </row>
    <row r="4042" spans="1:17" x14ac:dyDescent="0.25">
      <c r="A4042" s="12" t="str">
        <f t="shared" si="63"/>
        <v>ADKF</v>
      </c>
      <c r="B4042" s="13" t="s">
        <v>15899</v>
      </c>
      <c r="C4042" s="13" t="s">
        <v>10304</v>
      </c>
      <c r="D4042" s="13" t="s">
        <v>11489</v>
      </c>
      <c r="E4042" s="13" t="s">
        <v>11334</v>
      </c>
      <c r="F4042" s="13" t="s">
        <v>9607</v>
      </c>
      <c r="G4042" s="13" t="s">
        <v>11490</v>
      </c>
      <c r="H4042" s="13" t="s">
        <v>9608</v>
      </c>
      <c r="I4042" s="13" t="s">
        <v>15902</v>
      </c>
      <c r="J4042" s="19">
        <v>1340</v>
      </c>
      <c r="K4042" s="13" t="s">
        <v>9260</v>
      </c>
      <c r="L4042" s="26">
        <v>43216</v>
      </c>
      <c r="M4042" s="19">
        <v>1340</v>
      </c>
      <c r="N4042" s="13" t="s">
        <v>9260</v>
      </c>
      <c r="O4042" s="21">
        <v>0</v>
      </c>
      <c r="P4042" s="13" t="s">
        <v>9257</v>
      </c>
      <c r="Q4042" s="26">
        <v>43217</v>
      </c>
    </row>
    <row r="4043" spans="1:17" x14ac:dyDescent="0.25">
      <c r="A4043" s="12" t="str">
        <f t="shared" si="63"/>
        <v>ADKF</v>
      </c>
      <c r="B4043" s="13" t="s">
        <v>15899</v>
      </c>
      <c r="C4043" s="13" t="s">
        <v>10269</v>
      </c>
      <c r="D4043" s="13" t="s">
        <v>11489</v>
      </c>
      <c r="E4043" s="13" t="s">
        <v>11334</v>
      </c>
      <c r="F4043" s="13" t="s">
        <v>9607</v>
      </c>
      <c r="G4043" s="13" t="s">
        <v>11490</v>
      </c>
      <c r="H4043" s="13" t="s">
        <v>9608</v>
      </c>
      <c r="I4043" s="13" t="s">
        <v>15903</v>
      </c>
      <c r="J4043" s="19">
        <v>1338</v>
      </c>
      <c r="K4043" s="13" t="s">
        <v>9260</v>
      </c>
      <c r="L4043" s="26">
        <v>43216</v>
      </c>
      <c r="M4043" s="19">
        <v>1338</v>
      </c>
      <c r="N4043" s="13" t="s">
        <v>9260</v>
      </c>
      <c r="O4043" s="21">
        <v>0</v>
      </c>
      <c r="P4043" s="13" t="s">
        <v>9257</v>
      </c>
      <c r="Q4043" s="26">
        <v>43217</v>
      </c>
    </row>
    <row r="4044" spans="1:17" x14ac:dyDescent="0.25">
      <c r="A4044" s="12" t="str">
        <f t="shared" si="63"/>
        <v>ADKE</v>
      </c>
      <c r="B4044" s="13" t="s">
        <v>15904</v>
      </c>
      <c r="C4044" s="13" t="s">
        <v>10259</v>
      </c>
      <c r="D4044" s="13" t="s">
        <v>11489</v>
      </c>
      <c r="E4044" s="13" t="s">
        <v>11334</v>
      </c>
      <c r="F4044" s="13" t="s">
        <v>9607</v>
      </c>
      <c r="G4044" s="13" t="s">
        <v>11490</v>
      </c>
      <c r="H4044" s="13" t="s">
        <v>9608</v>
      </c>
      <c r="I4044" s="13" t="s">
        <v>15905</v>
      </c>
      <c r="J4044" s="19">
        <v>1342</v>
      </c>
      <c r="K4044" s="13" t="s">
        <v>9260</v>
      </c>
      <c r="L4044" s="26">
        <v>43216</v>
      </c>
      <c r="M4044" s="19">
        <v>1342</v>
      </c>
      <c r="N4044" s="13" t="s">
        <v>9260</v>
      </c>
      <c r="O4044" s="21">
        <v>0</v>
      </c>
      <c r="P4044" s="13" t="s">
        <v>9257</v>
      </c>
      <c r="Q4044" s="26">
        <v>43217</v>
      </c>
    </row>
    <row r="4045" spans="1:17" x14ac:dyDescent="0.25">
      <c r="A4045" s="12" t="str">
        <f t="shared" si="63"/>
        <v>ADKE</v>
      </c>
      <c r="B4045" s="13" t="s">
        <v>15904</v>
      </c>
      <c r="C4045" s="13" t="s">
        <v>10267</v>
      </c>
      <c r="D4045" s="13" t="s">
        <v>11489</v>
      </c>
      <c r="E4045" s="13" t="s">
        <v>11334</v>
      </c>
      <c r="F4045" s="13" t="s">
        <v>9607</v>
      </c>
      <c r="G4045" s="13" t="s">
        <v>11490</v>
      </c>
      <c r="H4045" s="13" t="s">
        <v>9608</v>
      </c>
      <c r="I4045" s="13" t="s">
        <v>15906</v>
      </c>
      <c r="J4045" s="19">
        <v>1338</v>
      </c>
      <c r="K4045" s="13" t="s">
        <v>9260</v>
      </c>
      <c r="L4045" s="26">
        <v>43216</v>
      </c>
      <c r="M4045" s="19">
        <v>1338</v>
      </c>
      <c r="N4045" s="13" t="s">
        <v>9260</v>
      </c>
      <c r="O4045" s="21">
        <v>0</v>
      </c>
      <c r="P4045" s="13" t="s">
        <v>9257</v>
      </c>
      <c r="Q4045" s="26">
        <v>43217</v>
      </c>
    </row>
    <row r="4046" spans="1:17" x14ac:dyDescent="0.25">
      <c r="A4046" s="12" t="str">
        <f t="shared" si="63"/>
        <v>ADGY</v>
      </c>
      <c r="B4046" s="13" t="s">
        <v>15907</v>
      </c>
      <c r="C4046" s="13" t="s">
        <v>10742</v>
      </c>
      <c r="D4046" s="13" t="s">
        <v>15908</v>
      </c>
      <c r="E4046" s="13" t="s">
        <v>788</v>
      </c>
      <c r="F4046" s="13" t="s">
        <v>9384</v>
      </c>
      <c r="G4046" s="13" t="s">
        <v>10320</v>
      </c>
      <c r="H4046" s="13" t="s">
        <v>9396</v>
      </c>
      <c r="I4046" s="13" t="s">
        <v>15909</v>
      </c>
      <c r="J4046" s="19">
        <v>1024</v>
      </c>
      <c r="K4046" s="13" t="s">
        <v>9260</v>
      </c>
      <c r="L4046" s="26">
        <v>43223</v>
      </c>
      <c r="M4046" s="19">
        <v>1024</v>
      </c>
      <c r="N4046" s="13" t="s">
        <v>9260</v>
      </c>
      <c r="O4046" s="21">
        <v>0</v>
      </c>
      <c r="P4046" s="13" t="s">
        <v>9257</v>
      </c>
      <c r="Q4046" s="26">
        <v>43224</v>
      </c>
    </row>
    <row r="4047" spans="1:17" x14ac:dyDescent="0.25">
      <c r="A4047" s="12" t="str">
        <f t="shared" si="63"/>
        <v>ADGY</v>
      </c>
      <c r="B4047" s="13" t="s">
        <v>15907</v>
      </c>
      <c r="C4047" s="13" t="s">
        <v>10851</v>
      </c>
      <c r="D4047" s="13" t="s">
        <v>15908</v>
      </c>
      <c r="E4047" s="13" t="s">
        <v>788</v>
      </c>
      <c r="F4047" s="13" t="s">
        <v>9384</v>
      </c>
      <c r="G4047" s="13" t="s">
        <v>10320</v>
      </c>
      <c r="H4047" s="13" t="s">
        <v>9396</v>
      </c>
      <c r="I4047" s="13" t="s">
        <v>15910</v>
      </c>
      <c r="J4047" s="19">
        <v>1010</v>
      </c>
      <c r="K4047" s="13" t="s">
        <v>9260</v>
      </c>
      <c r="L4047" s="26">
        <v>43223</v>
      </c>
      <c r="M4047" s="19">
        <v>1010</v>
      </c>
      <c r="N4047" s="13" t="s">
        <v>9260</v>
      </c>
      <c r="O4047" s="21">
        <v>0</v>
      </c>
      <c r="P4047" s="13" t="s">
        <v>9257</v>
      </c>
      <c r="Q4047" s="26">
        <v>43224</v>
      </c>
    </row>
    <row r="4048" spans="1:17" x14ac:dyDescent="0.25">
      <c r="A4048" s="12" t="str">
        <f t="shared" si="63"/>
        <v>ADGY</v>
      </c>
      <c r="B4048" s="13" t="s">
        <v>15907</v>
      </c>
      <c r="C4048" s="13" t="s">
        <v>10853</v>
      </c>
      <c r="D4048" s="13" t="s">
        <v>15908</v>
      </c>
      <c r="E4048" s="13" t="s">
        <v>788</v>
      </c>
      <c r="F4048" s="13" t="s">
        <v>9384</v>
      </c>
      <c r="G4048" s="13" t="s">
        <v>10320</v>
      </c>
      <c r="H4048" s="13" t="s">
        <v>9396</v>
      </c>
      <c r="I4048" s="13" t="s">
        <v>15911</v>
      </c>
      <c r="J4048" s="19">
        <v>916</v>
      </c>
      <c r="K4048" s="13" t="s">
        <v>9260</v>
      </c>
      <c r="L4048" s="26">
        <v>43223</v>
      </c>
      <c r="M4048" s="19">
        <v>916</v>
      </c>
      <c r="N4048" s="13" t="s">
        <v>9260</v>
      </c>
      <c r="O4048" s="21">
        <v>0</v>
      </c>
      <c r="P4048" s="13" t="s">
        <v>9257</v>
      </c>
      <c r="Q4048" s="26">
        <v>43224</v>
      </c>
    </row>
    <row r="4049" spans="1:17" x14ac:dyDescent="0.25">
      <c r="A4049" s="12" t="str">
        <f t="shared" si="63"/>
        <v>ADGY</v>
      </c>
      <c r="B4049" s="13" t="s">
        <v>15907</v>
      </c>
      <c r="C4049" s="13" t="s">
        <v>10284</v>
      </c>
      <c r="D4049" s="13" t="s">
        <v>15908</v>
      </c>
      <c r="E4049" s="13" t="s">
        <v>788</v>
      </c>
      <c r="F4049" s="13" t="s">
        <v>9384</v>
      </c>
      <c r="G4049" s="13" t="s">
        <v>10320</v>
      </c>
      <c r="H4049" s="13" t="s">
        <v>9396</v>
      </c>
      <c r="I4049" s="13" t="s">
        <v>15912</v>
      </c>
      <c r="J4049" s="19">
        <v>908</v>
      </c>
      <c r="K4049" s="13" t="s">
        <v>9260</v>
      </c>
      <c r="L4049" s="26">
        <v>43223</v>
      </c>
      <c r="M4049" s="19">
        <v>908</v>
      </c>
      <c r="N4049" s="13" t="s">
        <v>9260</v>
      </c>
      <c r="O4049" s="21">
        <v>0</v>
      </c>
      <c r="P4049" s="13" t="s">
        <v>9257</v>
      </c>
      <c r="Q4049" s="26">
        <v>43224</v>
      </c>
    </row>
    <row r="4050" spans="1:17" x14ac:dyDescent="0.25">
      <c r="A4050" s="12" t="str">
        <f t="shared" si="63"/>
        <v>ADGY</v>
      </c>
      <c r="B4050" s="13" t="s">
        <v>15907</v>
      </c>
      <c r="C4050" s="13" t="s">
        <v>10856</v>
      </c>
      <c r="D4050" s="13" t="s">
        <v>15908</v>
      </c>
      <c r="E4050" s="13" t="s">
        <v>788</v>
      </c>
      <c r="F4050" s="13" t="s">
        <v>9384</v>
      </c>
      <c r="G4050" s="13" t="s">
        <v>10320</v>
      </c>
      <c r="H4050" s="13" t="s">
        <v>9396</v>
      </c>
      <c r="I4050" s="13" t="s">
        <v>15913</v>
      </c>
      <c r="J4050" s="19">
        <v>908</v>
      </c>
      <c r="K4050" s="13" t="s">
        <v>9260</v>
      </c>
      <c r="L4050" s="26">
        <v>43223</v>
      </c>
      <c r="M4050" s="19">
        <v>908</v>
      </c>
      <c r="N4050" s="13" t="s">
        <v>9260</v>
      </c>
      <c r="O4050" s="21">
        <v>0</v>
      </c>
      <c r="P4050" s="13" t="s">
        <v>9257</v>
      </c>
      <c r="Q4050" s="26">
        <v>43224</v>
      </c>
    </row>
    <row r="4051" spans="1:17" x14ac:dyDescent="0.25">
      <c r="A4051" s="12" t="str">
        <f t="shared" si="63"/>
        <v>ADGY</v>
      </c>
      <c r="B4051" s="13" t="s">
        <v>15907</v>
      </c>
      <c r="C4051" s="13" t="s">
        <v>11557</v>
      </c>
      <c r="D4051" s="13" t="s">
        <v>15908</v>
      </c>
      <c r="E4051" s="13" t="s">
        <v>788</v>
      </c>
      <c r="F4051" s="13" t="s">
        <v>9384</v>
      </c>
      <c r="G4051" s="13" t="s">
        <v>10320</v>
      </c>
      <c r="H4051" s="13" t="s">
        <v>9396</v>
      </c>
      <c r="I4051" s="13" t="s">
        <v>15914</v>
      </c>
      <c r="J4051" s="19">
        <v>854</v>
      </c>
      <c r="K4051" s="13" t="s">
        <v>9260</v>
      </c>
      <c r="L4051" s="26">
        <v>43223</v>
      </c>
      <c r="M4051" s="19">
        <v>854</v>
      </c>
      <c r="N4051" s="13" t="s">
        <v>9260</v>
      </c>
      <c r="O4051" s="21">
        <v>0</v>
      </c>
      <c r="P4051" s="13" t="s">
        <v>9257</v>
      </c>
      <c r="Q4051" s="26">
        <v>43224</v>
      </c>
    </row>
    <row r="4052" spans="1:17" x14ac:dyDescent="0.25">
      <c r="A4052" s="12" t="str">
        <f t="shared" si="63"/>
        <v>ADAV</v>
      </c>
      <c r="B4052" s="13" t="s">
        <v>15915</v>
      </c>
      <c r="C4052" s="13" t="s">
        <v>10259</v>
      </c>
      <c r="D4052" s="13" t="s">
        <v>15916</v>
      </c>
      <c r="E4052" s="13" t="s">
        <v>788</v>
      </c>
      <c r="F4052" s="13" t="s">
        <v>9384</v>
      </c>
      <c r="G4052" s="13" t="s">
        <v>9276</v>
      </c>
      <c r="H4052" s="13" t="s">
        <v>9403</v>
      </c>
      <c r="I4052" s="13" t="s">
        <v>15917</v>
      </c>
      <c r="J4052" s="19">
        <v>1872</v>
      </c>
      <c r="K4052" s="13" t="s">
        <v>9260</v>
      </c>
      <c r="L4052" s="26">
        <v>43223</v>
      </c>
      <c r="M4052" s="19">
        <v>1872</v>
      </c>
      <c r="N4052" s="13" t="s">
        <v>9260</v>
      </c>
      <c r="O4052" s="21">
        <v>0</v>
      </c>
      <c r="P4052" s="13" t="s">
        <v>9257</v>
      </c>
      <c r="Q4052" s="26">
        <v>43224</v>
      </c>
    </row>
    <row r="4053" spans="1:17" x14ac:dyDescent="0.25">
      <c r="A4053" s="12" t="str">
        <f t="shared" si="63"/>
        <v>ADAV</v>
      </c>
      <c r="B4053" s="13" t="s">
        <v>15915</v>
      </c>
      <c r="C4053" s="13" t="s">
        <v>10267</v>
      </c>
      <c r="D4053" s="13" t="s">
        <v>15916</v>
      </c>
      <c r="E4053" s="13" t="s">
        <v>788</v>
      </c>
      <c r="F4053" s="13" t="s">
        <v>9384</v>
      </c>
      <c r="G4053" s="13" t="s">
        <v>9276</v>
      </c>
      <c r="H4053" s="13" t="s">
        <v>9403</v>
      </c>
      <c r="I4053" s="13" t="s">
        <v>15918</v>
      </c>
      <c r="J4053" s="19">
        <v>1720</v>
      </c>
      <c r="K4053" s="13" t="s">
        <v>9260</v>
      </c>
      <c r="L4053" s="26">
        <v>43223</v>
      </c>
      <c r="M4053" s="19">
        <v>1720</v>
      </c>
      <c r="N4053" s="13" t="s">
        <v>9260</v>
      </c>
      <c r="O4053" s="21">
        <v>0</v>
      </c>
      <c r="P4053" s="13" t="s">
        <v>9257</v>
      </c>
      <c r="Q4053" s="26">
        <v>43224</v>
      </c>
    </row>
    <row r="4054" spans="1:17" x14ac:dyDescent="0.25">
      <c r="A4054" s="12" t="str">
        <f t="shared" si="63"/>
        <v>ADAV</v>
      </c>
      <c r="B4054" s="13" t="s">
        <v>15915</v>
      </c>
      <c r="C4054" s="13" t="s">
        <v>10304</v>
      </c>
      <c r="D4054" s="13" t="s">
        <v>15916</v>
      </c>
      <c r="E4054" s="13" t="s">
        <v>788</v>
      </c>
      <c r="F4054" s="13" t="s">
        <v>9384</v>
      </c>
      <c r="G4054" s="13" t="s">
        <v>9276</v>
      </c>
      <c r="H4054" s="13" t="s">
        <v>9403</v>
      </c>
      <c r="I4054" s="13" t="s">
        <v>15919</v>
      </c>
      <c r="J4054" s="19">
        <v>1682</v>
      </c>
      <c r="K4054" s="13" t="s">
        <v>9260</v>
      </c>
      <c r="L4054" s="26">
        <v>43223</v>
      </c>
      <c r="M4054" s="19">
        <v>1682</v>
      </c>
      <c r="N4054" s="13" t="s">
        <v>9260</v>
      </c>
      <c r="O4054" s="21">
        <v>0</v>
      </c>
      <c r="P4054" s="13" t="s">
        <v>9257</v>
      </c>
      <c r="Q4054" s="26">
        <v>43224</v>
      </c>
    </row>
    <row r="4055" spans="1:17" x14ac:dyDescent="0.25">
      <c r="A4055" s="12" t="str">
        <f t="shared" si="63"/>
        <v>ACSH</v>
      </c>
      <c r="B4055" s="13" t="s">
        <v>15920</v>
      </c>
      <c r="C4055" s="13" t="s">
        <v>10259</v>
      </c>
      <c r="D4055" s="13" t="s">
        <v>15921</v>
      </c>
      <c r="E4055" s="13" t="s">
        <v>788</v>
      </c>
      <c r="F4055" s="13" t="s">
        <v>9455</v>
      </c>
      <c r="G4055" s="13" t="s">
        <v>9303</v>
      </c>
      <c r="H4055" s="13" t="s">
        <v>9924</v>
      </c>
      <c r="I4055" s="13" t="s">
        <v>15922</v>
      </c>
      <c r="J4055" s="19">
        <v>312</v>
      </c>
      <c r="K4055" s="13" t="s">
        <v>9260</v>
      </c>
      <c r="L4055" s="26">
        <v>43223</v>
      </c>
      <c r="M4055" s="19">
        <v>312</v>
      </c>
      <c r="N4055" s="13" t="s">
        <v>9260</v>
      </c>
      <c r="O4055" s="21">
        <v>0</v>
      </c>
      <c r="P4055" s="13" t="s">
        <v>9257</v>
      </c>
      <c r="Q4055" s="26">
        <v>43224</v>
      </c>
    </row>
    <row r="4056" spans="1:17" x14ac:dyDescent="0.25">
      <c r="A4056" s="12" t="str">
        <f t="shared" si="63"/>
        <v>ADCD</v>
      </c>
      <c r="B4056" s="13" t="s">
        <v>15920</v>
      </c>
      <c r="C4056" s="13" t="s">
        <v>10267</v>
      </c>
      <c r="D4056" s="13" t="s">
        <v>15921</v>
      </c>
      <c r="E4056" s="13" t="s">
        <v>788</v>
      </c>
      <c r="F4056" s="13" t="s">
        <v>9455</v>
      </c>
      <c r="G4056" s="13" t="s">
        <v>9303</v>
      </c>
      <c r="H4056" s="13" t="s">
        <v>9924</v>
      </c>
      <c r="I4056" s="13" t="s">
        <v>15923</v>
      </c>
      <c r="J4056" s="19">
        <v>288</v>
      </c>
      <c r="K4056" s="13" t="s">
        <v>9260</v>
      </c>
      <c r="L4056" s="26">
        <v>43223</v>
      </c>
      <c r="M4056" s="19">
        <v>288</v>
      </c>
      <c r="N4056" s="13" t="s">
        <v>9260</v>
      </c>
      <c r="O4056" s="21">
        <v>0</v>
      </c>
      <c r="P4056" s="13" t="s">
        <v>9257</v>
      </c>
      <c r="Q4056" s="26">
        <v>43224</v>
      </c>
    </row>
    <row r="4057" spans="1:17" x14ac:dyDescent="0.25">
      <c r="A4057" s="12" t="str">
        <f t="shared" si="63"/>
        <v>ACSH</v>
      </c>
      <c r="B4057" s="13" t="s">
        <v>15920</v>
      </c>
      <c r="C4057" s="13" t="s">
        <v>10304</v>
      </c>
      <c r="D4057" s="13" t="s">
        <v>15921</v>
      </c>
      <c r="E4057" s="13" t="s">
        <v>788</v>
      </c>
      <c r="F4057" s="13" t="s">
        <v>9455</v>
      </c>
      <c r="G4057" s="13" t="s">
        <v>9303</v>
      </c>
      <c r="H4057" s="13" t="s">
        <v>9924</v>
      </c>
      <c r="I4057" s="13" t="s">
        <v>15924</v>
      </c>
      <c r="J4057" s="19">
        <v>282</v>
      </c>
      <c r="K4057" s="13" t="s">
        <v>9260</v>
      </c>
      <c r="L4057" s="26">
        <v>43223</v>
      </c>
      <c r="M4057" s="19">
        <v>282</v>
      </c>
      <c r="N4057" s="13" t="s">
        <v>9260</v>
      </c>
      <c r="O4057" s="21">
        <v>0</v>
      </c>
      <c r="P4057" s="13" t="s">
        <v>9257</v>
      </c>
      <c r="Q4057" s="26">
        <v>43224</v>
      </c>
    </row>
    <row r="4058" spans="1:17" x14ac:dyDescent="0.25">
      <c r="A4058" s="12" t="str">
        <f t="shared" si="63"/>
        <v>ADCD</v>
      </c>
      <c r="B4058" s="13" t="s">
        <v>15920</v>
      </c>
      <c r="C4058" s="13" t="s">
        <v>10269</v>
      </c>
      <c r="D4058" s="13" t="s">
        <v>15921</v>
      </c>
      <c r="E4058" s="13" t="s">
        <v>788</v>
      </c>
      <c r="F4058" s="13" t="s">
        <v>9455</v>
      </c>
      <c r="G4058" s="13" t="s">
        <v>9303</v>
      </c>
      <c r="H4058" s="13" t="s">
        <v>9924</v>
      </c>
      <c r="I4058" s="13" t="s">
        <v>15925</v>
      </c>
      <c r="J4058" s="19">
        <v>278</v>
      </c>
      <c r="K4058" s="13" t="s">
        <v>9260</v>
      </c>
      <c r="L4058" s="26">
        <v>43223</v>
      </c>
      <c r="M4058" s="19">
        <v>278</v>
      </c>
      <c r="N4058" s="13" t="s">
        <v>9260</v>
      </c>
      <c r="O4058" s="21">
        <v>0</v>
      </c>
      <c r="P4058" s="13" t="s">
        <v>9257</v>
      </c>
      <c r="Q4058" s="26">
        <v>43224</v>
      </c>
    </row>
    <row r="4059" spans="1:17" x14ac:dyDescent="0.25">
      <c r="A4059" s="12" t="str">
        <f t="shared" si="63"/>
        <v>ACSH</v>
      </c>
      <c r="B4059" s="13" t="s">
        <v>15920</v>
      </c>
      <c r="C4059" s="13" t="s">
        <v>10316</v>
      </c>
      <c r="D4059" s="13" t="s">
        <v>15921</v>
      </c>
      <c r="E4059" s="13" t="s">
        <v>788</v>
      </c>
      <c r="F4059" s="13" t="s">
        <v>9455</v>
      </c>
      <c r="G4059" s="13" t="s">
        <v>9303</v>
      </c>
      <c r="H4059" s="13" t="s">
        <v>9924</v>
      </c>
      <c r="I4059" s="13" t="s">
        <v>15926</v>
      </c>
      <c r="J4059" s="19">
        <v>258</v>
      </c>
      <c r="K4059" s="13" t="s">
        <v>9260</v>
      </c>
      <c r="L4059" s="26">
        <v>43223</v>
      </c>
      <c r="M4059" s="19">
        <v>258</v>
      </c>
      <c r="N4059" s="13" t="s">
        <v>9260</v>
      </c>
      <c r="O4059" s="21">
        <v>0</v>
      </c>
      <c r="P4059" s="13" t="s">
        <v>9257</v>
      </c>
      <c r="Q4059" s="26">
        <v>43224</v>
      </c>
    </row>
    <row r="4060" spans="1:17" x14ac:dyDescent="0.25">
      <c r="A4060" s="12" t="str">
        <f t="shared" si="63"/>
        <v>ACSH</v>
      </c>
      <c r="B4060" s="13" t="s">
        <v>15920</v>
      </c>
      <c r="C4060" s="13" t="s">
        <v>10660</v>
      </c>
      <c r="D4060" s="13" t="s">
        <v>15921</v>
      </c>
      <c r="E4060" s="13" t="s">
        <v>788</v>
      </c>
      <c r="F4060" s="13" t="s">
        <v>9455</v>
      </c>
      <c r="G4060" s="13" t="s">
        <v>9303</v>
      </c>
      <c r="H4060" s="13" t="s">
        <v>9924</v>
      </c>
      <c r="I4060" s="13" t="s">
        <v>15927</v>
      </c>
      <c r="J4060" s="19">
        <v>256</v>
      </c>
      <c r="K4060" s="13" t="s">
        <v>9260</v>
      </c>
      <c r="L4060" s="26">
        <v>43223</v>
      </c>
      <c r="M4060" s="19">
        <v>256</v>
      </c>
      <c r="N4060" s="13" t="s">
        <v>9260</v>
      </c>
      <c r="O4060" s="21">
        <v>0</v>
      </c>
      <c r="P4060" s="13" t="s">
        <v>9257</v>
      </c>
      <c r="Q4060" s="26">
        <v>43224</v>
      </c>
    </row>
    <row r="4061" spans="1:17" x14ac:dyDescent="0.25">
      <c r="A4061" s="12" t="str">
        <f t="shared" si="63"/>
        <v>ADCD</v>
      </c>
      <c r="B4061" s="13" t="s">
        <v>15920</v>
      </c>
      <c r="C4061" s="13" t="s">
        <v>10742</v>
      </c>
      <c r="D4061" s="13" t="s">
        <v>15921</v>
      </c>
      <c r="E4061" s="13" t="s">
        <v>788</v>
      </c>
      <c r="F4061" s="13" t="s">
        <v>9455</v>
      </c>
      <c r="G4061" s="13" t="s">
        <v>9303</v>
      </c>
      <c r="H4061" s="13" t="s">
        <v>9924</v>
      </c>
      <c r="I4061" s="13" t="s">
        <v>15928</v>
      </c>
      <c r="J4061" s="19">
        <v>252</v>
      </c>
      <c r="K4061" s="13" t="s">
        <v>9260</v>
      </c>
      <c r="L4061" s="26">
        <v>43223</v>
      </c>
      <c r="M4061" s="19">
        <v>252</v>
      </c>
      <c r="N4061" s="13" t="s">
        <v>9260</v>
      </c>
      <c r="O4061" s="21">
        <v>0</v>
      </c>
      <c r="P4061" s="13" t="s">
        <v>9257</v>
      </c>
      <c r="Q4061" s="26">
        <v>43224</v>
      </c>
    </row>
    <row r="4062" spans="1:17" x14ac:dyDescent="0.25">
      <c r="A4062" s="12" t="str">
        <f t="shared" si="63"/>
        <v>ADCD</v>
      </c>
      <c r="B4062" s="13" t="s">
        <v>15920</v>
      </c>
      <c r="C4062" s="13" t="s">
        <v>10851</v>
      </c>
      <c r="D4062" s="13" t="s">
        <v>15921</v>
      </c>
      <c r="E4062" s="13" t="s">
        <v>788</v>
      </c>
      <c r="F4062" s="13" t="s">
        <v>9455</v>
      </c>
      <c r="G4062" s="13" t="s">
        <v>9303</v>
      </c>
      <c r="H4062" s="13" t="s">
        <v>9924</v>
      </c>
      <c r="I4062" s="13" t="s">
        <v>15929</v>
      </c>
      <c r="J4062" s="19">
        <v>234</v>
      </c>
      <c r="K4062" s="13" t="s">
        <v>9260</v>
      </c>
      <c r="L4062" s="26">
        <v>43223</v>
      </c>
      <c r="M4062" s="19">
        <v>234</v>
      </c>
      <c r="N4062" s="13" t="s">
        <v>9260</v>
      </c>
      <c r="O4062" s="21">
        <v>0</v>
      </c>
      <c r="P4062" s="13" t="s">
        <v>9257</v>
      </c>
      <c r="Q4062" s="26">
        <v>43224</v>
      </c>
    </row>
    <row r="4063" spans="1:17" x14ac:dyDescent="0.25">
      <c r="A4063" s="12" t="str">
        <f t="shared" si="63"/>
        <v>ADJY</v>
      </c>
      <c r="B4063" s="13" t="s">
        <v>15930</v>
      </c>
      <c r="C4063" s="13" t="s">
        <v>10259</v>
      </c>
      <c r="D4063" s="13" t="s">
        <v>15230</v>
      </c>
      <c r="E4063" s="13" t="s">
        <v>788</v>
      </c>
      <c r="F4063" s="13" t="s">
        <v>9626</v>
      </c>
      <c r="G4063" s="13" t="s">
        <v>10631</v>
      </c>
      <c r="H4063" s="13" t="s">
        <v>9630</v>
      </c>
      <c r="I4063" s="13" t="s">
        <v>15931</v>
      </c>
      <c r="J4063" s="19">
        <v>248</v>
      </c>
      <c r="K4063" s="13" t="s">
        <v>9260</v>
      </c>
      <c r="L4063" s="26">
        <v>43223</v>
      </c>
      <c r="M4063" s="19">
        <v>248</v>
      </c>
      <c r="N4063" s="13" t="s">
        <v>9260</v>
      </c>
      <c r="O4063" s="21">
        <v>0</v>
      </c>
      <c r="P4063" s="13" t="s">
        <v>9257</v>
      </c>
      <c r="Q4063" s="26">
        <v>43224</v>
      </c>
    </row>
    <row r="4064" spans="1:17" x14ac:dyDescent="0.25">
      <c r="A4064" s="12" t="str">
        <f t="shared" si="63"/>
        <v>ADJY</v>
      </c>
      <c r="B4064" s="13" t="s">
        <v>15930</v>
      </c>
      <c r="C4064" s="13" t="s">
        <v>10267</v>
      </c>
      <c r="D4064" s="13" t="s">
        <v>15230</v>
      </c>
      <c r="E4064" s="13" t="s">
        <v>788</v>
      </c>
      <c r="F4064" s="13" t="s">
        <v>9626</v>
      </c>
      <c r="G4064" s="13" t="s">
        <v>10631</v>
      </c>
      <c r="H4064" s="13" t="s">
        <v>9630</v>
      </c>
      <c r="I4064" s="13" t="s">
        <v>15932</v>
      </c>
      <c r="J4064" s="19">
        <v>246</v>
      </c>
      <c r="K4064" s="13" t="s">
        <v>9260</v>
      </c>
      <c r="L4064" s="26">
        <v>43223</v>
      </c>
      <c r="M4064" s="19">
        <v>246</v>
      </c>
      <c r="N4064" s="13" t="s">
        <v>9260</v>
      </c>
      <c r="O4064" s="21">
        <v>0</v>
      </c>
      <c r="P4064" s="13" t="s">
        <v>9257</v>
      </c>
      <c r="Q4064" s="26">
        <v>43224</v>
      </c>
    </row>
    <row r="4065" spans="1:17" x14ac:dyDescent="0.25">
      <c r="A4065" s="12" t="str">
        <f t="shared" si="63"/>
        <v>ADJY</v>
      </c>
      <c r="B4065" s="13" t="s">
        <v>15930</v>
      </c>
      <c r="C4065" s="13" t="s">
        <v>10304</v>
      </c>
      <c r="D4065" s="13" t="s">
        <v>15230</v>
      </c>
      <c r="E4065" s="13" t="s">
        <v>788</v>
      </c>
      <c r="F4065" s="13" t="s">
        <v>9626</v>
      </c>
      <c r="G4065" s="13" t="s">
        <v>10631</v>
      </c>
      <c r="H4065" s="13" t="s">
        <v>9630</v>
      </c>
      <c r="I4065" s="13" t="s">
        <v>15933</v>
      </c>
      <c r="J4065" s="19">
        <v>246</v>
      </c>
      <c r="K4065" s="13" t="s">
        <v>9260</v>
      </c>
      <c r="L4065" s="26">
        <v>43223</v>
      </c>
      <c r="M4065" s="19">
        <v>246</v>
      </c>
      <c r="N4065" s="13" t="s">
        <v>9260</v>
      </c>
      <c r="O4065" s="21">
        <v>0</v>
      </c>
      <c r="P4065" s="13" t="s">
        <v>9257</v>
      </c>
      <c r="Q4065" s="26">
        <v>43224</v>
      </c>
    </row>
    <row r="4066" spans="1:17" x14ac:dyDescent="0.25">
      <c r="A4066" s="12" t="str">
        <f t="shared" si="63"/>
        <v>ADJX</v>
      </c>
      <c r="B4066" s="13" t="s">
        <v>15934</v>
      </c>
      <c r="C4066" s="13" t="s">
        <v>10259</v>
      </c>
      <c r="D4066" s="13" t="s">
        <v>15230</v>
      </c>
      <c r="E4066" s="13" t="s">
        <v>788</v>
      </c>
      <c r="F4066" s="13" t="s">
        <v>9626</v>
      </c>
      <c r="G4066" s="13" t="s">
        <v>10631</v>
      </c>
      <c r="H4066" s="13" t="s">
        <v>9630</v>
      </c>
      <c r="I4066" s="13" t="s">
        <v>15935</v>
      </c>
      <c r="J4066" s="19">
        <v>246</v>
      </c>
      <c r="K4066" s="13" t="s">
        <v>9260</v>
      </c>
      <c r="L4066" s="26">
        <v>43223</v>
      </c>
      <c r="M4066" s="19">
        <v>246</v>
      </c>
      <c r="N4066" s="13" t="s">
        <v>9260</v>
      </c>
      <c r="O4066" s="21">
        <v>0</v>
      </c>
      <c r="P4066" s="13" t="s">
        <v>9257</v>
      </c>
      <c r="Q4066" s="26">
        <v>43224</v>
      </c>
    </row>
    <row r="4067" spans="1:17" x14ac:dyDescent="0.25">
      <c r="A4067" s="12" t="str">
        <f t="shared" si="63"/>
        <v>ADJX</v>
      </c>
      <c r="B4067" s="13" t="s">
        <v>15934</v>
      </c>
      <c r="C4067" s="13" t="s">
        <v>10267</v>
      </c>
      <c r="D4067" s="13" t="s">
        <v>15230</v>
      </c>
      <c r="E4067" s="13" t="s">
        <v>788</v>
      </c>
      <c r="F4067" s="13" t="s">
        <v>9626</v>
      </c>
      <c r="G4067" s="13" t="s">
        <v>10631</v>
      </c>
      <c r="H4067" s="13" t="s">
        <v>9630</v>
      </c>
      <c r="I4067" s="13" t="s">
        <v>15936</v>
      </c>
      <c r="J4067" s="19">
        <v>124</v>
      </c>
      <c r="K4067" s="13" t="s">
        <v>9260</v>
      </c>
      <c r="L4067" s="26">
        <v>43223</v>
      </c>
      <c r="M4067" s="19">
        <v>124</v>
      </c>
      <c r="N4067" s="13" t="s">
        <v>9260</v>
      </c>
      <c r="O4067" s="21">
        <v>0</v>
      </c>
      <c r="P4067" s="13" t="s">
        <v>9257</v>
      </c>
      <c r="Q4067" s="26">
        <v>43224</v>
      </c>
    </row>
    <row r="4068" spans="1:17" x14ac:dyDescent="0.25">
      <c r="A4068" s="12" t="str">
        <f t="shared" si="63"/>
        <v>ADKU</v>
      </c>
      <c r="B4068" s="13" t="s">
        <v>15937</v>
      </c>
      <c r="C4068" s="13" t="s">
        <v>10259</v>
      </c>
      <c r="D4068" s="13" t="s">
        <v>15938</v>
      </c>
      <c r="E4068" s="13" t="s">
        <v>788</v>
      </c>
      <c r="F4068" s="13" t="s">
        <v>9626</v>
      </c>
      <c r="G4068" s="13" t="s">
        <v>10631</v>
      </c>
      <c r="H4068" s="13" t="s">
        <v>9867</v>
      </c>
      <c r="I4068" s="13" t="s">
        <v>15939</v>
      </c>
      <c r="J4068" s="19">
        <v>866</v>
      </c>
      <c r="K4068" s="13" t="s">
        <v>9260</v>
      </c>
      <c r="L4068" s="26">
        <v>43223</v>
      </c>
      <c r="M4068" s="19">
        <v>866</v>
      </c>
      <c r="N4068" s="13" t="s">
        <v>9260</v>
      </c>
      <c r="O4068" s="21">
        <v>0</v>
      </c>
      <c r="P4068" s="13" t="s">
        <v>9257</v>
      </c>
      <c r="Q4068" s="26">
        <v>43224</v>
      </c>
    </row>
    <row r="4069" spans="1:17" x14ac:dyDescent="0.25">
      <c r="A4069" s="12" t="str">
        <f t="shared" si="63"/>
        <v>ADKU</v>
      </c>
      <c r="B4069" s="13" t="s">
        <v>15937</v>
      </c>
      <c r="C4069" s="13" t="s">
        <v>10267</v>
      </c>
      <c r="D4069" s="13" t="s">
        <v>15938</v>
      </c>
      <c r="E4069" s="13" t="s">
        <v>788</v>
      </c>
      <c r="F4069" s="13" t="s">
        <v>9626</v>
      </c>
      <c r="G4069" s="13" t="s">
        <v>10631</v>
      </c>
      <c r="H4069" s="13" t="s">
        <v>9867</v>
      </c>
      <c r="I4069" s="13" t="s">
        <v>15940</v>
      </c>
      <c r="J4069" s="19">
        <v>842</v>
      </c>
      <c r="K4069" s="13" t="s">
        <v>9260</v>
      </c>
      <c r="L4069" s="26">
        <v>43223</v>
      </c>
      <c r="M4069" s="19">
        <v>842</v>
      </c>
      <c r="N4069" s="13" t="s">
        <v>9260</v>
      </c>
      <c r="O4069" s="21">
        <v>0</v>
      </c>
      <c r="P4069" s="13" t="s">
        <v>9257</v>
      </c>
      <c r="Q4069" s="26">
        <v>43224</v>
      </c>
    </row>
    <row r="4070" spans="1:17" x14ac:dyDescent="0.25">
      <c r="A4070" s="12" t="str">
        <f t="shared" si="63"/>
        <v>ADKU</v>
      </c>
      <c r="B4070" s="13" t="s">
        <v>15937</v>
      </c>
      <c r="C4070" s="13" t="s">
        <v>10304</v>
      </c>
      <c r="D4070" s="13" t="s">
        <v>15938</v>
      </c>
      <c r="E4070" s="13" t="s">
        <v>788</v>
      </c>
      <c r="F4070" s="13" t="s">
        <v>9626</v>
      </c>
      <c r="G4070" s="13" t="s">
        <v>10631</v>
      </c>
      <c r="H4070" s="13" t="s">
        <v>9867</v>
      </c>
      <c r="I4070" s="13" t="s">
        <v>15941</v>
      </c>
      <c r="J4070" s="19">
        <v>738</v>
      </c>
      <c r="K4070" s="13" t="s">
        <v>9260</v>
      </c>
      <c r="L4070" s="26">
        <v>43223</v>
      </c>
      <c r="M4070" s="19">
        <v>738</v>
      </c>
      <c r="N4070" s="13" t="s">
        <v>9260</v>
      </c>
      <c r="O4070" s="21">
        <v>0</v>
      </c>
      <c r="P4070" s="13" t="s">
        <v>9257</v>
      </c>
      <c r="Q4070" s="26">
        <v>43224</v>
      </c>
    </row>
    <row r="4071" spans="1:17" x14ac:dyDescent="0.25">
      <c r="A4071" s="12" t="str">
        <f t="shared" si="63"/>
        <v>ADKU</v>
      </c>
      <c r="B4071" s="13" t="s">
        <v>15937</v>
      </c>
      <c r="C4071" s="13" t="s">
        <v>10269</v>
      </c>
      <c r="D4071" s="13" t="s">
        <v>15938</v>
      </c>
      <c r="E4071" s="13" t="s">
        <v>788</v>
      </c>
      <c r="F4071" s="13" t="s">
        <v>9626</v>
      </c>
      <c r="G4071" s="13" t="s">
        <v>10631</v>
      </c>
      <c r="H4071" s="13" t="s">
        <v>9867</v>
      </c>
      <c r="I4071" s="13" t="s">
        <v>15942</v>
      </c>
      <c r="J4071" s="19">
        <v>246</v>
      </c>
      <c r="K4071" s="13" t="s">
        <v>9260</v>
      </c>
      <c r="L4071" s="26">
        <v>43223</v>
      </c>
      <c r="M4071" s="19">
        <v>246</v>
      </c>
      <c r="N4071" s="13" t="s">
        <v>9260</v>
      </c>
      <c r="O4071" s="21">
        <v>0</v>
      </c>
      <c r="P4071" s="13" t="s">
        <v>9257</v>
      </c>
      <c r="Q4071" s="26">
        <v>43224</v>
      </c>
    </row>
    <row r="4072" spans="1:17" x14ac:dyDescent="0.25">
      <c r="A4072" s="12" t="str">
        <f t="shared" si="63"/>
        <v>ADKV</v>
      </c>
      <c r="B4072" s="13" t="s">
        <v>15943</v>
      </c>
      <c r="C4072" s="13" t="s">
        <v>10259</v>
      </c>
      <c r="D4072" s="13" t="s">
        <v>15938</v>
      </c>
      <c r="E4072" s="13" t="s">
        <v>788</v>
      </c>
      <c r="F4072" s="13" t="s">
        <v>9626</v>
      </c>
      <c r="G4072" s="13" t="s">
        <v>10631</v>
      </c>
      <c r="H4072" s="13" t="s">
        <v>9867</v>
      </c>
      <c r="I4072" s="13" t="s">
        <v>15944</v>
      </c>
      <c r="J4072" s="19">
        <v>614</v>
      </c>
      <c r="K4072" s="13" t="s">
        <v>9260</v>
      </c>
      <c r="L4072" s="26">
        <v>43223</v>
      </c>
      <c r="M4072" s="19">
        <v>614</v>
      </c>
      <c r="N4072" s="13" t="s">
        <v>9260</v>
      </c>
      <c r="O4072" s="21">
        <v>0</v>
      </c>
      <c r="P4072" s="13" t="s">
        <v>9257</v>
      </c>
      <c r="Q4072" s="26">
        <v>43224</v>
      </c>
    </row>
    <row r="4073" spans="1:17" x14ac:dyDescent="0.25">
      <c r="A4073" s="12" t="str">
        <f t="shared" si="63"/>
        <v>ADKV</v>
      </c>
      <c r="B4073" s="13" t="s">
        <v>15943</v>
      </c>
      <c r="C4073" s="13" t="s">
        <v>10267</v>
      </c>
      <c r="D4073" s="13" t="s">
        <v>15938</v>
      </c>
      <c r="E4073" s="13" t="s">
        <v>788</v>
      </c>
      <c r="F4073" s="13" t="s">
        <v>9626</v>
      </c>
      <c r="G4073" s="13" t="s">
        <v>10631</v>
      </c>
      <c r="H4073" s="13" t="s">
        <v>9867</v>
      </c>
      <c r="I4073" s="13" t="s">
        <v>15945</v>
      </c>
      <c r="J4073" s="19">
        <v>612</v>
      </c>
      <c r="K4073" s="13" t="s">
        <v>9260</v>
      </c>
      <c r="L4073" s="26">
        <v>43223</v>
      </c>
      <c r="M4073" s="19">
        <v>612</v>
      </c>
      <c r="N4073" s="13" t="s">
        <v>9260</v>
      </c>
      <c r="O4073" s="21">
        <v>0</v>
      </c>
      <c r="P4073" s="13" t="s">
        <v>9257</v>
      </c>
      <c r="Q4073" s="26">
        <v>43224</v>
      </c>
    </row>
    <row r="4074" spans="1:17" x14ac:dyDescent="0.25">
      <c r="A4074" s="12" t="str">
        <f t="shared" si="63"/>
        <v>ADKV</v>
      </c>
      <c r="B4074" s="13" t="s">
        <v>15943</v>
      </c>
      <c r="C4074" s="13" t="s">
        <v>10304</v>
      </c>
      <c r="D4074" s="13" t="s">
        <v>15938</v>
      </c>
      <c r="E4074" s="13" t="s">
        <v>788</v>
      </c>
      <c r="F4074" s="13" t="s">
        <v>9626</v>
      </c>
      <c r="G4074" s="13" t="s">
        <v>10631</v>
      </c>
      <c r="H4074" s="13" t="s">
        <v>9867</v>
      </c>
      <c r="I4074" s="13" t="s">
        <v>15946</v>
      </c>
      <c r="J4074" s="19">
        <v>488</v>
      </c>
      <c r="K4074" s="13" t="s">
        <v>9260</v>
      </c>
      <c r="L4074" s="26">
        <v>43223</v>
      </c>
      <c r="M4074" s="19">
        <v>488</v>
      </c>
      <c r="N4074" s="13" t="s">
        <v>9260</v>
      </c>
      <c r="O4074" s="21">
        <v>0</v>
      </c>
      <c r="P4074" s="13" t="s">
        <v>9257</v>
      </c>
      <c r="Q4074" s="26">
        <v>43224</v>
      </c>
    </row>
    <row r="4075" spans="1:17" x14ac:dyDescent="0.25">
      <c r="A4075" s="12" t="str">
        <f t="shared" si="63"/>
        <v>ADKV</v>
      </c>
      <c r="B4075" s="13" t="s">
        <v>15943</v>
      </c>
      <c r="C4075" s="13" t="s">
        <v>10269</v>
      </c>
      <c r="D4075" s="13" t="s">
        <v>15938</v>
      </c>
      <c r="E4075" s="13" t="s">
        <v>788</v>
      </c>
      <c r="F4075" s="13" t="s">
        <v>9626</v>
      </c>
      <c r="G4075" s="13" t="s">
        <v>10631</v>
      </c>
      <c r="H4075" s="13" t="s">
        <v>9867</v>
      </c>
      <c r="I4075" s="13" t="s">
        <v>15947</v>
      </c>
      <c r="J4075" s="19">
        <v>248</v>
      </c>
      <c r="K4075" s="13" t="s">
        <v>9260</v>
      </c>
      <c r="L4075" s="26">
        <v>43223</v>
      </c>
      <c r="M4075" s="19">
        <v>248</v>
      </c>
      <c r="N4075" s="13" t="s">
        <v>9260</v>
      </c>
      <c r="O4075" s="21">
        <v>0</v>
      </c>
      <c r="P4075" s="13" t="s">
        <v>9257</v>
      </c>
      <c r="Q4075" s="26">
        <v>43224</v>
      </c>
    </row>
    <row r="4076" spans="1:17" x14ac:dyDescent="0.25">
      <c r="A4076" s="12" t="str">
        <f t="shared" si="63"/>
        <v>ADKV</v>
      </c>
      <c r="B4076" s="13" t="s">
        <v>15943</v>
      </c>
      <c r="C4076" s="13" t="s">
        <v>10307</v>
      </c>
      <c r="D4076" s="13" t="s">
        <v>15938</v>
      </c>
      <c r="E4076" s="13" t="s">
        <v>788</v>
      </c>
      <c r="F4076" s="13" t="s">
        <v>9626</v>
      </c>
      <c r="G4076" s="13" t="s">
        <v>10631</v>
      </c>
      <c r="H4076" s="13" t="s">
        <v>9867</v>
      </c>
      <c r="I4076" s="13" t="s">
        <v>15948</v>
      </c>
      <c r="J4076" s="19">
        <v>242</v>
      </c>
      <c r="K4076" s="13" t="s">
        <v>9260</v>
      </c>
      <c r="L4076" s="26">
        <v>43223</v>
      </c>
      <c r="M4076" s="19">
        <v>242</v>
      </c>
      <c r="N4076" s="13" t="s">
        <v>9260</v>
      </c>
      <c r="O4076" s="21">
        <v>0</v>
      </c>
      <c r="P4076" s="13" t="s">
        <v>9257</v>
      </c>
      <c r="Q4076" s="26">
        <v>43224</v>
      </c>
    </row>
    <row r="4077" spans="1:17" x14ac:dyDescent="0.25">
      <c r="A4077" s="12" t="str">
        <f t="shared" si="63"/>
        <v>ACZK</v>
      </c>
      <c r="B4077" s="13" t="s">
        <v>15949</v>
      </c>
      <c r="C4077" s="13" t="s">
        <v>10259</v>
      </c>
      <c r="D4077" s="13" t="s">
        <v>15950</v>
      </c>
      <c r="E4077" s="13" t="s">
        <v>788</v>
      </c>
      <c r="F4077" s="13" t="s">
        <v>9424</v>
      </c>
      <c r="G4077" s="13" t="s">
        <v>11339</v>
      </c>
      <c r="H4077" s="13" t="s">
        <v>9445</v>
      </c>
      <c r="I4077" s="13" t="s">
        <v>15951</v>
      </c>
      <c r="J4077" s="19">
        <v>546</v>
      </c>
      <c r="K4077" s="13" t="s">
        <v>9260</v>
      </c>
      <c r="L4077" s="26">
        <v>43224</v>
      </c>
      <c r="M4077" s="19">
        <v>546</v>
      </c>
      <c r="N4077" s="13" t="s">
        <v>9260</v>
      </c>
      <c r="O4077" s="21">
        <v>0</v>
      </c>
      <c r="P4077" s="13" t="s">
        <v>9257</v>
      </c>
      <c r="Q4077" s="26">
        <v>43227</v>
      </c>
    </row>
    <row r="4078" spans="1:17" x14ac:dyDescent="0.25">
      <c r="A4078" s="12" t="str">
        <f t="shared" si="63"/>
        <v>ACZK</v>
      </c>
      <c r="B4078" s="13" t="s">
        <v>15949</v>
      </c>
      <c r="C4078" s="13" t="s">
        <v>10304</v>
      </c>
      <c r="D4078" s="13" t="s">
        <v>15950</v>
      </c>
      <c r="E4078" s="13" t="s">
        <v>788</v>
      </c>
      <c r="F4078" s="13" t="s">
        <v>9424</v>
      </c>
      <c r="G4078" s="13" t="s">
        <v>11339</v>
      </c>
      <c r="H4078" s="13" t="s">
        <v>9445</v>
      </c>
      <c r="I4078" s="13" t="s">
        <v>15952</v>
      </c>
      <c r="J4078" s="19">
        <v>544</v>
      </c>
      <c r="K4078" s="13" t="s">
        <v>9260</v>
      </c>
      <c r="L4078" s="26">
        <v>43224</v>
      </c>
      <c r="M4078" s="19">
        <v>544</v>
      </c>
      <c r="N4078" s="13" t="s">
        <v>9260</v>
      </c>
      <c r="O4078" s="21">
        <v>0</v>
      </c>
      <c r="P4078" s="13" t="s">
        <v>9257</v>
      </c>
      <c r="Q4078" s="26">
        <v>43227</v>
      </c>
    </row>
    <row r="4079" spans="1:17" x14ac:dyDescent="0.25">
      <c r="A4079" s="12" t="str">
        <f t="shared" si="63"/>
        <v>ACZK</v>
      </c>
      <c r="B4079" s="13" t="s">
        <v>15949</v>
      </c>
      <c r="C4079" s="13" t="s">
        <v>10307</v>
      </c>
      <c r="D4079" s="13" t="s">
        <v>15950</v>
      </c>
      <c r="E4079" s="13" t="s">
        <v>788</v>
      </c>
      <c r="F4079" s="13" t="s">
        <v>9424</v>
      </c>
      <c r="G4079" s="13" t="s">
        <v>11339</v>
      </c>
      <c r="H4079" s="13" t="s">
        <v>9445</v>
      </c>
      <c r="I4079" s="13" t="s">
        <v>15953</v>
      </c>
      <c r="J4079" s="19">
        <v>542</v>
      </c>
      <c r="K4079" s="13" t="s">
        <v>9260</v>
      </c>
      <c r="L4079" s="26">
        <v>43224</v>
      </c>
      <c r="M4079" s="19">
        <v>542</v>
      </c>
      <c r="N4079" s="13" t="s">
        <v>9260</v>
      </c>
      <c r="O4079" s="21">
        <v>0</v>
      </c>
      <c r="P4079" s="13" t="s">
        <v>9257</v>
      </c>
      <c r="Q4079" s="26">
        <v>43227</v>
      </c>
    </row>
    <row r="4080" spans="1:17" x14ac:dyDescent="0.25">
      <c r="A4080" s="12" t="str">
        <f t="shared" si="63"/>
        <v>ACZK</v>
      </c>
      <c r="B4080" s="13" t="s">
        <v>15949</v>
      </c>
      <c r="C4080" s="13" t="s">
        <v>10316</v>
      </c>
      <c r="D4080" s="13" t="s">
        <v>15950</v>
      </c>
      <c r="E4080" s="13" t="s">
        <v>788</v>
      </c>
      <c r="F4080" s="13" t="s">
        <v>9424</v>
      </c>
      <c r="G4080" s="13" t="s">
        <v>11339</v>
      </c>
      <c r="H4080" s="13" t="s">
        <v>9445</v>
      </c>
      <c r="I4080" s="13" t="s">
        <v>15954</v>
      </c>
      <c r="J4080" s="19">
        <v>542</v>
      </c>
      <c r="K4080" s="13" t="s">
        <v>9260</v>
      </c>
      <c r="L4080" s="26">
        <v>43224</v>
      </c>
      <c r="M4080" s="19">
        <v>542</v>
      </c>
      <c r="N4080" s="13" t="s">
        <v>9260</v>
      </c>
      <c r="O4080" s="21">
        <v>0</v>
      </c>
      <c r="P4080" s="13" t="s">
        <v>9257</v>
      </c>
      <c r="Q4080" s="26">
        <v>43227</v>
      </c>
    </row>
    <row r="4081" spans="1:17" x14ac:dyDescent="0.25">
      <c r="A4081" s="12" t="str">
        <f t="shared" si="63"/>
        <v>ACUR</v>
      </c>
      <c r="B4081" s="13" t="s">
        <v>15955</v>
      </c>
      <c r="C4081" s="13" t="s">
        <v>10259</v>
      </c>
      <c r="D4081" s="13" t="s">
        <v>15956</v>
      </c>
      <c r="E4081" s="13" t="s">
        <v>788</v>
      </c>
      <c r="F4081" s="13" t="s">
        <v>9384</v>
      </c>
      <c r="G4081" s="13" t="s">
        <v>12651</v>
      </c>
      <c r="H4081" s="13" t="s">
        <v>9446</v>
      </c>
      <c r="I4081" s="13" t="s">
        <v>15957</v>
      </c>
      <c r="J4081" s="19">
        <v>376</v>
      </c>
      <c r="K4081" s="13" t="s">
        <v>9260</v>
      </c>
      <c r="L4081" s="26">
        <v>43234</v>
      </c>
      <c r="M4081" s="19">
        <v>376</v>
      </c>
      <c r="N4081" s="13" t="s">
        <v>9260</v>
      </c>
      <c r="O4081" s="21">
        <v>0</v>
      </c>
      <c r="P4081" s="13" t="s">
        <v>9257</v>
      </c>
      <c r="Q4081" s="26">
        <v>43235</v>
      </c>
    </row>
    <row r="4082" spans="1:17" x14ac:dyDescent="0.25">
      <c r="A4082" s="12" t="str">
        <f t="shared" si="63"/>
        <v>ACUR</v>
      </c>
      <c r="B4082" s="13" t="s">
        <v>15955</v>
      </c>
      <c r="C4082" s="13" t="s">
        <v>10267</v>
      </c>
      <c r="D4082" s="13" t="s">
        <v>15956</v>
      </c>
      <c r="E4082" s="13" t="s">
        <v>788</v>
      </c>
      <c r="F4082" s="13" t="s">
        <v>9384</v>
      </c>
      <c r="G4082" s="13" t="s">
        <v>12651</v>
      </c>
      <c r="H4082" s="13" t="s">
        <v>9446</v>
      </c>
      <c r="I4082" s="13" t="s">
        <v>15958</v>
      </c>
      <c r="J4082" s="19">
        <v>376</v>
      </c>
      <c r="K4082" s="13" t="s">
        <v>9260</v>
      </c>
      <c r="L4082" s="26">
        <v>43234</v>
      </c>
      <c r="M4082" s="19">
        <v>376</v>
      </c>
      <c r="N4082" s="13" t="s">
        <v>9260</v>
      </c>
      <c r="O4082" s="21">
        <v>0</v>
      </c>
      <c r="P4082" s="13" t="s">
        <v>9257</v>
      </c>
      <c r="Q4082" s="26">
        <v>43235</v>
      </c>
    </row>
    <row r="4083" spans="1:17" x14ac:dyDescent="0.25">
      <c r="A4083" s="12" t="str">
        <f t="shared" si="63"/>
        <v>ACUR</v>
      </c>
      <c r="B4083" s="13" t="s">
        <v>15955</v>
      </c>
      <c r="C4083" s="13" t="s">
        <v>10269</v>
      </c>
      <c r="D4083" s="13" t="s">
        <v>15956</v>
      </c>
      <c r="E4083" s="13" t="s">
        <v>788</v>
      </c>
      <c r="F4083" s="13" t="s">
        <v>9384</v>
      </c>
      <c r="G4083" s="13" t="s">
        <v>12651</v>
      </c>
      <c r="H4083" s="13" t="s">
        <v>9446</v>
      </c>
      <c r="I4083" s="13" t="s">
        <v>15959</v>
      </c>
      <c r="J4083" s="19">
        <v>374</v>
      </c>
      <c r="K4083" s="13" t="s">
        <v>9260</v>
      </c>
      <c r="L4083" s="26">
        <v>43234</v>
      </c>
      <c r="M4083" s="19">
        <v>374</v>
      </c>
      <c r="N4083" s="13" t="s">
        <v>9260</v>
      </c>
      <c r="O4083" s="21">
        <v>0</v>
      </c>
      <c r="P4083" s="13" t="s">
        <v>9257</v>
      </c>
      <c r="Q4083" s="26">
        <v>43235</v>
      </c>
    </row>
    <row r="4084" spans="1:17" x14ac:dyDescent="0.25">
      <c r="A4084" s="12" t="str">
        <f t="shared" si="63"/>
        <v>ACZK</v>
      </c>
      <c r="B4084" s="13" t="s">
        <v>15955</v>
      </c>
      <c r="C4084" s="13" t="s">
        <v>10307</v>
      </c>
      <c r="D4084" s="13" t="s">
        <v>15956</v>
      </c>
      <c r="E4084" s="13" t="s">
        <v>788</v>
      </c>
      <c r="F4084" s="13" t="s">
        <v>9384</v>
      </c>
      <c r="G4084" s="13" t="s">
        <v>12651</v>
      </c>
      <c r="H4084" s="13" t="s">
        <v>9446</v>
      </c>
      <c r="I4084" s="13" t="s">
        <v>15960</v>
      </c>
      <c r="J4084" s="19">
        <v>374</v>
      </c>
      <c r="K4084" s="13" t="s">
        <v>9260</v>
      </c>
      <c r="L4084" s="26">
        <v>43234</v>
      </c>
      <c r="M4084" s="19">
        <v>374</v>
      </c>
      <c r="N4084" s="13" t="s">
        <v>9260</v>
      </c>
      <c r="O4084" s="21">
        <v>0</v>
      </c>
      <c r="P4084" s="13" t="s">
        <v>9257</v>
      </c>
      <c r="Q4084" s="26">
        <v>43235</v>
      </c>
    </row>
    <row r="4085" spans="1:17" x14ac:dyDescent="0.25">
      <c r="A4085" s="12" t="str">
        <f t="shared" si="63"/>
        <v>ACND</v>
      </c>
      <c r="B4085" s="13" t="s">
        <v>15955</v>
      </c>
      <c r="C4085" s="13" t="s">
        <v>10316</v>
      </c>
      <c r="D4085" s="13" t="s">
        <v>15956</v>
      </c>
      <c r="E4085" s="13" t="s">
        <v>788</v>
      </c>
      <c r="F4085" s="13" t="s">
        <v>9384</v>
      </c>
      <c r="G4085" s="13" t="s">
        <v>12651</v>
      </c>
      <c r="H4085" s="13" t="s">
        <v>9446</v>
      </c>
      <c r="I4085" s="13" t="s">
        <v>15961</v>
      </c>
      <c r="J4085" s="19">
        <v>372</v>
      </c>
      <c r="K4085" s="13" t="s">
        <v>9260</v>
      </c>
      <c r="L4085" s="26">
        <v>43234</v>
      </c>
      <c r="M4085" s="19">
        <v>372</v>
      </c>
      <c r="N4085" s="13" t="s">
        <v>9260</v>
      </c>
      <c r="O4085" s="21">
        <v>0</v>
      </c>
      <c r="P4085" s="13" t="s">
        <v>9257</v>
      </c>
      <c r="Q4085" s="26">
        <v>43235</v>
      </c>
    </row>
    <row r="4086" spans="1:17" x14ac:dyDescent="0.25">
      <c r="A4086" s="12" t="str">
        <f t="shared" si="63"/>
        <v>ACUR</v>
      </c>
      <c r="B4086" s="13" t="s">
        <v>15955</v>
      </c>
      <c r="C4086" s="13" t="s">
        <v>10660</v>
      </c>
      <c r="D4086" s="13" t="s">
        <v>15956</v>
      </c>
      <c r="E4086" s="13" t="s">
        <v>788</v>
      </c>
      <c r="F4086" s="13" t="s">
        <v>9384</v>
      </c>
      <c r="G4086" s="13" t="s">
        <v>12651</v>
      </c>
      <c r="H4086" s="13" t="s">
        <v>9446</v>
      </c>
      <c r="I4086" s="13" t="s">
        <v>15962</v>
      </c>
      <c r="J4086" s="19">
        <v>370</v>
      </c>
      <c r="K4086" s="13" t="s">
        <v>9260</v>
      </c>
      <c r="L4086" s="26">
        <v>43234</v>
      </c>
      <c r="M4086" s="19">
        <v>370</v>
      </c>
      <c r="N4086" s="13" t="s">
        <v>9260</v>
      </c>
      <c r="O4086" s="21">
        <v>0</v>
      </c>
      <c r="P4086" s="13" t="s">
        <v>9257</v>
      </c>
      <c r="Q4086" s="26">
        <v>43235</v>
      </c>
    </row>
    <row r="4087" spans="1:17" x14ac:dyDescent="0.25">
      <c r="A4087" s="12" t="str">
        <f t="shared" si="63"/>
        <v>ADGS</v>
      </c>
      <c r="B4087" s="13" t="s">
        <v>15963</v>
      </c>
      <c r="C4087" s="13" t="s">
        <v>10259</v>
      </c>
      <c r="D4087" s="13" t="s">
        <v>15390</v>
      </c>
      <c r="E4087" s="13" t="s">
        <v>11401</v>
      </c>
      <c r="F4087" s="13" t="s">
        <v>9585</v>
      </c>
      <c r="G4087" s="13" t="s">
        <v>12817</v>
      </c>
      <c r="H4087" s="13" t="s">
        <v>9755</v>
      </c>
      <c r="I4087" s="13" t="s">
        <v>15964</v>
      </c>
      <c r="J4087" s="19">
        <v>824</v>
      </c>
      <c r="K4087" s="13" t="s">
        <v>9260</v>
      </c>
      <c r="L4087" s="26">
        <v>43235</v>
      </c>
      <c r="M4087" s="19">
        <v>824</v>
      </c>
      <c r="N4087" s="13" t="s">
        <v>9260</v>
      </c>
      <c r="O4087" s="21">
        <v>0</v>
      </c>
      <c r="P4087" s="13" t="s">
        <v>9257</v>
      </c>
      <c r="Q4087" s="26">
        <v>43236</v>
      </c>
    </row>
    <row r="4088" spans="1:17" x14ac:dyDescent="0.25">
      <c r="A4088" s="12" t="str">
        <f t="shared" si="63"/>
        <v>ADGS</v>
      </c>
      <c r="B4088" s="13" t="s">
        <v>15963</v>
      </c>
      <c r="C4088" s="13" t="s">
        <v>10267</v>
      </c>
      <c r="D4088" s="13" t="s">
        <v>15390</v>
      </c>
      <c r="E4088" s="13" t="s">
        <v>11401</v>
      </c>
      <c r="F4088" s="13" t="s">
        <v>9585</v>
      </c>
      <c r="G4088" s="13" t="s">
        <v>12817</v>
      </c>
      <c r="H4088" s="13" t="s">
        <v>9755</v>
      </c>
      <c r="I4088" s="13" t="s">
        <v>15965</v>
      </c>
      <c r="J4088" s="19">
        <v>628</v>
      </c>
      <c r="K4088" s="13" t="s">
        <v>9260</v>
      </c>
      <c r="L4088" s="26">
        <v>43235</v>
      </c>
      <c r="M4088" s="19">
        <v>628</v>
      </c>
      <c r="N4088" s="13" t="s">
        <v>9260</v>
      </c>
      <c r="O4088" s="21">
        <v>0</v>
      </c>
      <c r="P4088" s="13" t="s">
        <v>9257</v>
      </c>
      <c r="Q4088" s="26">
        <v>43236</v>
      </c>
    </row>
    <row r="4089" spans="1:17" x14ac:dyDescent="0.25">
      <c r="A4089" s="12" t="str">
        <f t="shared" si="63"/>
        <v>ADGS</v>
      </c>
      <c r="B4089" s="13" t="s">
        <v>15963</v>
      </c>
      <c r="C4089" s="13" t="s">
        <v>10304</v>
      </c>
      <c r="D4089" s="13" t="s">
        <v>15390</v>
      </c>
      <c r="E4089" s="13" t="s">
        <v>11401</v>
      </c>
      <c r="F4089" s="13" t="s">
        <v>9585</v>
      </c>
      <c r="G4089" s="13" t="s">
        <v>12817</v>
      </c>
      <c r="H4089" s="13" t="s">
        <v>9755</v>
      </c>
      <c r="I4089" s="13" t="s">
        <v>15966</v>
      </c>
      <c r="J4089" s="19">
        <v>596</v>
      </c>
      <c r="K4089" s="13" t="s">
        <v>9260</v>
      </c>
      <c r="L4089" s="26">
        <v>43235</v>
      </c>
      <c r="M4089" s="19">
        <v>596</v>
      </c>
      <c r="N4089" s="13" t="s">
        <v>9260</v>
      </c>
      <c r="O4089" s="21">
        <v>0</v>
      </c>
      <c r="P4089" s="13" t="s">
        <v>9257</v>
      </c>
      <c r="Q4089" s="26">
        <v>43236</v>
      </c>
    </row>
    <row r="4090" spans="1:17" x14ac:dyDescent="0.25">
      <c r="A4090" s="12" t="str">
        <f t="shared" si="63"/>
        <v>ADGS</v>
      </c>
      <c r="B4090" s="13" t="s">
        <v>15963</v>
      </c>
      <c r="C4090" s="13" t="s">
        <v>10269</v>
      </c>
      <c r="D4090" s="13" t="s">
        <v>15390</v>
      </c>
      <c r="E4090" s="13" t="s">
        <v>11401</v>
      </c>
      <c r="F4090" s="13" t="s">
        <v>9585</v>
      </c>
      <c r="G4090" s="13" t="s">
        <v>12817</v>
      </c>
      <c r="H4090" s="13" t="s">
        <v>9755</v>
      </c>
      <c r="I4090" s="13" t="s">
        <v>15967</v>
      </c>
      <c r="J4090" s="19">
        <v>492</v>
      </c>
      <c r="K4090" s="13" t="s">
        <v>9260</v>
      </c>
      <c r="L4090" s="26">
        <v>43235</v>
      </c>
      <c r="M4090" s="19">
        <v>492</v>
      </c>
      <c r="N4090" s="13" t="s">
        <v>9260</v>
      </c>
      <c r="O4090" s="21">
        <v>0</v>
      </c>
      <c r="P4090" s="13" t="s">
        <v>9257</v>
      </c>
      <c r="Q4090" s="26">
        <v>43236</v>
      </c>
    </row>
    <row r="4091" spans="1:17" x14ac:dyDescent="0.25">
      <c r="A4091" s="12" t="str">
        <f t="shared" si="63"/>
        <v>ADGS</v>
      </c>
      <c r="B4091" s="13" t="s">
        <v>15963</v>
      </c>
      <c r="C4091" s="13" t="s">
        <v>10307</v>
      </c>
      <c r="D4091" s="13" t="s">
        <v>15390</v>
      </c>
      <c r="E4091" s="13" t="s">
        <v>11401</v>
      </c>
      <c r="F4091" s="13" t="s">
        <v>9585</v>
      </c>
      <c r="G4091" s="13" t="s">
        <v>12817</v>
      </c>
      <c r="H4091" s="13" t="s">
        <v>9755</v>
      </c>
      <c r="I4091" s="13" t="s">
        <v>15968</v>
      </c>
      <c r="J4091" s="19">
        <v>330</v>
      </c>
      <c r="K4091" s="13" t="s">
        <v>9260</v>
      </c>
      <c r="L4091" s="26">
        <v>43235</v>
      </c>
      <c r="M4091" s="19">
        <v>330</v>
      </c>
      <c r="N4091" s="13" t="s">
        <v>9260</v>
      </c>
      <c r="O4091" s="21">
        <v>0</v>
      </c>
      <c r="P4091" s="13" t="s">
        <v>9257</v>
      </c>
      <c r="Q4091" s="26">
        <v>43236</v>
      </c>
    </row>
    <row r="4092" spans="1:17" x14ac:dyDescent="0.25">
      <c r="A4092" s="12" t="str">
        <f t="shared" si="63"/>
        <v>ADJT</v>
      </c>
      <c r="B4092" s="13" t="s">
        <v>15969</v>
      </c>
      <c r="C4092" s="13" t="s">
        <v>10259</v>
      </c>
      <c r="D4092" s="13" t="s">
        <v>15191</v>
      </c>
      <c r="E4092" s="13" t="s">
        <v>11227</v>
      </c>
      <c r="F4092" s="13" t="s">
        <v>9585</v>
      </c>
      <c r="G4092" s="13" t="s">
        <v>14279</v>
      </c>
      <c r="H4092" s="13" t="s">
        <v>10003</v>
      </c>
      <c r="I4092" s="13" t="s">
        <v>15970</v>
      </c>
      <c r="J4092" s="19">
        <v>840</v>
      </c>
      <c r="K4092" s="13" t="s">
        <v>9260</v>
      </c>
      <c r="L4092" s="26">
        <v>43235</v>
      </c>
      <c r="M4092" s="19">
        <v>840</v>
      </c>
      <c r="N4092" s="13" t="s">
        <v>9260</v>
      </c>
      <c r="O4092" s="21">
        <v>0</v>
      </c>
      <c r="P4092" s="13" t="s">
        <v>9257</v>
      </c>
      <c r="Q4092" s="26">
        <v>43236</v>
      </c>
    </row>
    <row r="4093" spans="1:17" x14ac:dyDescent="0.25">
      <c r="A4093" s="12" t="str">
        <f t="shared" si="63"/>
        <v>ADJT</v>
      </c>
      <c r="B4093" s="13" t="s">
        <v>15969</v>
      </c>
      <c r="C4093" s="13" t="s">
        <v>10267</v>
      </c>
      <c r="D4093" s="13" t="s">
        <v>15191</v>
      </c>
      <c r="E4093" s="13" t="s">
        <v>11227</v>
      </c>
      <c r="F4093" s="13" t="s">
        <v>9585</v>
      </c>
      <c r="G4093" s="13" t="s">
        <v>14279</v>
      </c>
      <c r="H4093" s="13" t="s">
        <v>10003</v>
      </c>
      <c r="I4093" s="13" t="s">
        <v>15971</v>
      </c>
      <c r="J4093" s="19">
        <v>840</v>
      </c>
      <c r="K4093" s="13" t="s">
        <v>9260</v>
      </c>
      <c r="L4093" s="26">
        <v>43235</v>
      </c>
      <c r="M4093" s="19">
        <v>840</v>
      </c>
      <c r="N4093" s="13" t="s">
        <v>9260</v>
      </c>
      <c r="O4093" s="21">
        <v>0</v>
      </c>
      <c r="P4093" s="13" t="s">
        <v>9257</v>
      </c>
      <c r="Q4093" s="26">
        <v>43236</v>
      </c>
    </row>
    <row r="4094" spans="1:17" x14ac:dyDescent="0.25">
      <c r="A4094" s="12" t="str">
        <f t="shared" si="63"/>
        <v>ADJT</v>
      </c>
      <c r="B4094" s="13" t="s">
        <v>15969</v>
      </c>
      <c r="C4094" s="13" t="s">
        <v>10304</v>
      </c>
      <c r="D4094" s="13" t="s">
        <v>15191</v>
      </c>
      <c r="E4094" s="13" t="s">
        <v>11227</v>
      </c>
      <c r="F4094" s="13" t="s">
        <v>9585</v>
      </c>
      <c r="G4094" s="13" t="s">
        <v>14279</v>
      </c>
      <c r="H4094" s="13" t="s">
        <v>10003</v>
      </c>
      <c r="I4094" s="13" t="s">
        <v>15972</v>
      </c>
      <c r="J4094" s="19">
        <v>840</v>
      </c>
      <c r="K4094" s="13" t="s">
        <v>9260</v>
      </c>
      <c r="L4094" s="26">
        <v>43235</v>
      </c>
      <c r="M4094" s="19">
        <v>840</v>
      </c>
      <c r="N4094" s="13" t="s">
        <v>9260</v>
      </c>
      <c r="O4094" s="21">
        <v>0</v>
      </c>
      <c r="P4094" s="13" t="s">
        <v>9257</v>
      </c>
      <c r="Q4094" s="26">
        <v>43236</v>
      </c>
    </row>
    <row r="4095" spans="1:17" x14ac:dyDescent="0.25">
      <c r="A4095" s="12" t="str">
        <f t="shared" si="63"/>
        <v>ADJT</v>
      </c>
      <c r="B4095" s="13" t="s">
        <v>15969</v>
      </c>
      <c r="C4095" s="13" t="s">
        <v>10269</v>
      </c>
      <c r="D4095" s="13" t="s">
        <v>15191</v>
      </c>
      <c r="E4095" s="13" t="s">
        <v>11227</v>
      </c>
      <c r="F4095" s="13" t="s">
        <v>9585</v>
      </c>
      <c r="G4095" s="13" t="s">
        <v>14279</v>
      </c>
      <c r="H4095" s="13" t="s">
        <v>10003</v>
      </c>
      <c r="I4095" s="13" t="s">
        <v>15973</v>
      </c>
      <c r="J4095" s="19">
        <v>838</v>
      </c>
      <c r="K4095" s="13" t="s">
        <v>9260</v>
      </c>
      <c r="L4095" s="26">
        <v>43235</v>
      </c>
      <c r="M4095" s="19">
        <v>838</v>
      </c>
      <c r="N4095" s="13" t="s">
        <v>9260</v>
      </c>
      <c r="O4095" s="21">
        <v>0</v>
      </c>
      <c r="P4095" s="13" t="s">
        <v>9257</v>
      </c>
      <c r="Q4095" s="26">
        <v>43236</v>
      </c>
    </row>
    <row r="4096" spans="1:17" x14ac:dyDescent="0.25">
      <c r="A4096" s="12" t="str">
        <f t="shared" si="63"/>
        <v>ADLJ</v>
      </c>
      <c r="B4096" s="13" t="s">
        <v>15974</v>
      </c>
      <c r="C4096" s="13" t="s">
        <v>10259</v>
      </c>
      <c r="D4096" s="13" t="s">
        <v>15191</v>
      </c>
      <c r="E4096" s="13" t="s">
        <v>15975</v>
      </c>
      <c r="F4096" s="13" t="s">
        <v>9585</v>
      </c>
      <c r="G4096" s="13" t="s">
        <v>14340</v>
      </c>
      <c r="H4096" s="13" t="s">
        <v>10001</v>
      </c>
      <c r="I4096" s="13" t="s">
        <v>15976</v>
      </c>
      <c r="J4096" s="19">
        <v>838</v>
      </c>
      <c r="K4096" s="13" t="s">
        <v>9260</v>
      </c>
      <c r="L4096" s="26">
        <v>43235</v>
      </c>
      <c r="M4096" s="19">
        <v>838</v>
      </c>
      <c r="N4096" s="13" t="s">
        <v>9260</v>
      </c>
      <c r="O4096" s="21">
        <v>0</v>
      </c>
      <c r="P4096" s="13" t="s">
        <v>9257</v>
      </c>
      <c r="Q4096" s="26">
        <v>43236</v>
      </c>
    </row>
    <row r="4097" spans="1:17" x14ac:dyDescent="0.25">
      <c r="A4097" s="12" t="str">
        <f t="shared" si="63"/>
        <v>ADLJ</v>
      </c>
      <c r="B4097" s="13" t="s">
        <v>15974</v>
      </c>
      <c r="C4097" s="13" t="s">
        <v>10267</v>
      </c>
      <c r="D4097" s="13" t="s">
        <v>15191</v>
      </c>
      <c r="E4097" s="13" t="s">
        <v>15975</v>
      </c>
      <c r="F4097" s="13" t="s">
        <v>9585</v>
      </c>
      <c r="G4097" s="13" t="s">
        <v>14340</v>
      </c>
      <c r="H4097" s="13" t="s">
        <v>10001</v>
      </c>
      <c r="I4097" s="13" t="s">
        <v>15977</v>
      </c>
      <c r="J4097" s="19">
        <v>734</v>
      </c>
      <c r="K4097" s="13" t="s">
        <v>9260</v>
      </c>
      <c r="L4097" s="26">
        <v>43235</v>
      </c>
      <c r="M4097" s="19">
        <v>734</v>
      </c>
      <c r="N4097" s="13" t="s">
        <v>9260</v>
      </c>
      <c r="O4097" s="21">
        <v>0</v>
      </c>
      <c r="P4097" s="13" t="s">
        <v>9257</v>
      </c>
      <c r="Q4097" s="26">
        <v>43236</v>
      </c>
    </row>
    <row r="4098" spans="1:17" x14ac:dyDescent="0.25">
      <c r="A4098" s="12" t="str">
        <f t="shared" si="63"/>
        <v>ADLJ</v>
      </c>
      <c r="B4098" s="13" t="s">
        <v>15974</v>
      </c>
      <c r="C4098" s="13" t="s">
        <v>10304</v>
      </c>
      <c r="D4098" s="13" t="s">
        <v>15191</v>
      </c>
      <c r="E4098" s="13" t="s">
        <v>15975</v>
      </c>
      <c r="F4098" s="13" t="s">
        <v>9585</v>
      </c>
      <c r="G4098" s="13" t="s">
        <v>14340</v>
      </c>
      <c r="H4098" s="13" t="s">
        <v>10001</v>
      </c>
      <c r="I4098" s="13" t="s">
        <v>15978</v>
      </c>
      <c r="J4098" s="19">
        <v>630</v>
      </c>
      <c r="K4098" s="13" t="s">
        <v>9260</v>
      </c>
      <c r="L4098" s="26">
        <v>43235</v>
      </c>
      <c r="M4098" s="19">
        <v>630</v>
      </c>
      <c r="N4098" s="13" t="s">
        <v>9260</v>
      </c>
      <c r="O4098" s="21">
        <v>0</v>
      </c>
      <c r="P4098" s="13" t="s">
        <v>9257</v>
      </c>
      <c r="Q4098" s="26">
        <v>43236</v>
      </c>
    </row>
    <row r="4099" spans="1:17" x14ac:dyDescent="0.25">
      <c r="A4099" s="12" t="str">
        <f t="shared" ref="A4099:A4162" si="64">LEFT(I4099,4)</f>
        <v>ADLJ</v>
      </c>
      <c r="B4099" s="13" t="s">
        <v>15974</v>
      </c>
      <c r="C4099" s="13" t="s">
        <v>10269</v>
      </c>
      <c r="D4099" s="13" t="s">
        <v>15191</v>
      </c>
      <c r="E4099" s="13" t="s">
        <v>15975</v>
      </c>
      <c r="F4099" s="13" t="s">
        <v>9585</v>
      </c>
      <c r="G4099" s="13" t="s">
        <v>14340</v>
      </c>
      <c r="H4099" s="13" t="s">
        <v>10001</v>
      </c>
      <c r="I4099" s="13" t="s">
        <v>15979</v>
      </c>
      <c r="J4099" s="19">
        <v>108</v>
      </c>
      <c r="K4099" s="13" t="s">
        <v>9260</v>
      </c>
      <c r="L4099" s="26">
        <v>43235</v>
      </c>
      <c r="M4099" s="19">
        <v>108</v>
      </c>
      <c r="N4099" s="13" t="s">
        <v>9260</v>
      </c>
      <c r="O4099" s="21">
        <v>0</v>
      </c>
      <c r="P4099" s="13" t="s">
        <v>9257</v>
      </c>
      <c r="Q4099" s="26">
        <v>43236</v>
      </c>
    </row>
    <row r="4100" spans="1:17" x14ac:dyDescent="0.25">
      <c r="A4100" s="12" t="str">
        <f t="shared" si="64"/>
        <v>ADJT</v>
      </c>
      <c r="B4100" s="13" t="s">
        <v>15980</v>
      </c>
      <c r="C4100" s="13" t="s">
        <v>10259</v>
      </c>
      <c r="D4100" s="13" t="s">
        <v>15191</v>
      </c>
      <c r="E4100" s="13" t="s">
        <v>7348</v>
      </c>
      <c r="F4100" s="13" t="s">
        <v>9585</v>
      </c>
      <c r="G4100" s="13" t="s">
        <v>14279</v>
      </c>
      <c r="H4100" s="13" t="s">
        <v>10003</v>
      </c>
      <c r="I4100" s="13" t="s">
        <v>15981</v>
      </c>
      <c r="J4100" s="19">
        <v>840</v>
      </c>
      <c r="K4100" s="13" t="s">
        <v>9260</v>
      </c>
      <c r="L4100" s="26">
        <v>43235</v>
      </c>
      <c r="M4100" s="19">
        <v>840</v>
      </c>
      <c r="N4100" s="13" t="s">
        <v>9260</v>
      </c>
      <c r="O4100" s="21">
        <v>0</v>
      </c>
      <c r="P4100" s="13" t="s">
        <v>9257</v>
      </c>
      <c r="Q4100" s="26">
        <v>43236</v>
      </c>
    </row>
    <row r="4101" spans="1:17" x14ac:dyDescent="0.25">
      <c r="A4101" s="12" t="str">
        <f t="shared" si="64"/>
        <v>ADLJ</v>
      </c>
      <c r="B4101" s="13" t="s">
        <v>15980</v>
      </c>
      <c r="C4101" s="13" t="s">
        <v>10267</v>
      </c>
      <c r="D4101" s="13" t="s">
        <v>15191</v>
      </c>
      <c r="E4101" s="13" t="s">
        <v>7348</v>
      </c>
      <c r="F4101" s="13" t="s">
        <v>9585</v>
      </c>
      <c r="G4101" s="13" t="s">
        <v>14279</v>
      </c>
      <c r="H4101" s="13" t="s">
        <v>10003</v>
      </c>
      <c r="I4101" s="13" t="s">
        <v>15982</v>
      </c>
      <c r="J4101" s="19">
        <v>838</v>
      </c>
      <c r="K4101" s="13" t="s">
        <v>9260</v>
      </c>
      <c r="L4101" s="26">
        <v>43235</v>
      </c>
      <c r="M4101" s="19">
        <v>838</v>
      </c>
      <c r="N4101" s="13" t="s">
        <v>9260</v>
      </c>
      <c r="O4101" s="21">
        <v>0</v>
      </c>
      <c r="P4101" s="13" t="s">
        <v>9257</v>
      </c>
      <c r="Q4101" s="26">
        <v>43236</v>
      </c>
    </row>
    <row r="4102" spans="1:17" x14ac:dyDescent="0.25">
      <c r="A4102" s="12" t="str">
        <f t="shared" si="64"/>
        <v>ADLJ</v>
      </c>
      <c r="B4102" s="13" t="s">
        <v>15980</v>
      </c>
      <c r="C4102" s="13" t="s">
        <v>10304</v>
      </c>
      <c r="D4102" s="13" t="s">
        <v>15191</v>
      </c>
      <c r="E4102" s="13" t="s">
        <v>7348</v>
      </c>
      <c r="F4102" s="13" t="s">
        <v>9585</v>
      </c>
      <c r="G4102" s="13" t="s">
        <v>14279</v>
      </c>
      <c r="H4102" s="13" t="s">
        <v>10003</v>
      </c>
      <c r="I4102" s="13" t="s">
        <v>15983</v>
      </c>
      <c r="J4102" s="19">
        <v>702</v>
      </c>
      <c r="K4102" s="13" t="s">
        <v>9260</v>
      </c>
      <c r="L4102" s="26">
        <v>43235</v>
      </c>
      <c r="M4102" s="19">
        <v>702</v>
      </c>
      <c r="N4102" s="13" t="s">
        <v>9260</v>
      </c>
      <c r="O4102" s="21">
        <v>0</v>
      </c>
      <c r="P4102" s="13" t="s">
        <v>9257</v>
      </c>
      <c r="Q4102" s="26">
        <v>43236</v>
      </c>
    </row>
    <row r="4103" spans="1:17" x14ac:dyDescent="0.25">
      <c r="A4103" s="12" t="str">
        <f t="shared" si="64"/>
        <v>ADJT</v>
      </c>
      <c r="B4103" s="13" t="s">
        <v>15980</v>
      </c>
      <c r="C4103" s="13" t="s">
        <v>10269</v>
      </c>
      <c r="D4103" s="13" t="s">
        <v>15191</v>
      </c>
      <c r="E4103" s="13" t="s">
        <v>7348</v>
      </c>
      <c r="F4103" s="13" t="s">
        <v>9585</v>
      </c>
      <c r="G4103" s="13" t="s">
        <v>14279</v>
      </c>
      <c r="H4103" s="13" t="s">
        <v>10003</v>
      </c>
      <c r="I4103" s="13" t="s">
        <v>15984</v>
      </c>
      <c r="J4103" s="19">
        <v>700</v>
      </c>
      <c r="K4103" s="13" t="s">
        <v>9260</v>
      </c>
      <c r="L4103" s="26">
        <v>43235</v>
      </c>
      <c r="M4103" s="19">
        <v>700</v>
      </c>
      <c r="N4103" s="13" t="s">
        <v>9260</v>
      </c>
      <c r="O4103" s="21">
        <v>0</v>
      </c>
      <c r="P4103" s="13" t="s">
        <v>9257</v>
      </c>
      <c r="Q4103" s="26">
        <v>43236</v>
      </c>
    </row>
    <row r="4104" spans="1:17" x14ac:dyDescent="0.25">
      <c r="A4104" s="12" t="str">
        <f t="shared" si="64"/>
        <v>ADLJ</v>
      </c>
      <c r="B4104" s="13" t="s">
        <v>15980</v>
      </c>
      <c r="C4104" s="13" t="s">
        <v>10307</v>
      </c>
      <c r="D4104" s="13" t="s">
        <v>15191</v>
      </c>
      <c r="E4104" s="13" t="s">
        <v>7348</v>
      </c>
      <c r="F4104" s="13" t="s">
        <v>9585</v>
      </c>
      <c r="G4104" s="13" t="s">
        <v>14279</v>
      </c>
      <c r="H4104" s="13" t="s">
        <v>10003</v>
      </c>
      <c r="I4104" s="13" t="s">
        <v>15985</v>
      </c>
      <c r="J4104" s="19">
        <v>284</v>
      </c>
      <c r="K4104" s="13" t="s">
        <v>9260</v>
      </c>
      <c r="L4104" s="26">
        <v>43235</v>
      </c>
      <c r="M4104" s="19">
        <v>284</v>
      </c>
      <c r="N4104" s="13" t="s">
        <v>9260</v>
      </c>
      <c r="O4104" s="21">
        <v>0</v>
      </c>
      <c r="P4104" s="13" t="s">
        <v>9257</v>
      </c>
      <c r="Q4104" s="26">
        <v>43236</v>
      </c>
    </row>
    <row r="4105" spans="1:17" x14ac:dyDescent="0.25">
      <c r="A4105" s="12" t="str">
        <f t="shared" si="64"/>
        <v>ADLJ</v>
      </c>
      <c r="B4105" s="13" t="s">
        <v>15986</v>
      </c>
      <c r="C4105" s="13" t="s">
        <v>10259</v>
      </c>
      <c r="D4105" s="13" t="s">
        <v>15191</v>
      </c>
      <c r="E4105" s="13" t="s">
        <v>15987</v>
      </c>
      <c r="F4105" s="13" t="s">
        <v>9585</v>
      </c>
      <c r="G4105" s="13" t="s">
        <v>14340</v>
      </c>
      <c r="H4105" s="13" t="s">
        <v>10001</v>
      </c>
      <c r="I4105" s="13" t="s">
        <v>15988</v>
      </c>
      <c r="J4105" s="19">
        <v>946</v>
      </c>
      <c r="K4105" s="13" t="s">
        <v>9260</v>
      </c>
      <c r="L4105" s="26">
        <v>43235</v>
      </c>
      <c r="M4105" s="19">
        <v>946</v>
      </c>
      <c r="N4105" s="13" t="s">
        <v>9260</v>
      </c>
      <c r="O4105" s="21">
        <v>0</v>
      </c>
      <c r="P4105" s="13" t="s">
        <v>9257</v>
      </c>
      <c r="Q4105" s="26">
        <v>43236</v>
      </c>
    </row>
    <row r="4106" spans="1:17" x14ac:dyDescent="0.25">
      <c r="A4106" s="12" t="str">
        <f t="shared" si="64"/>
        <v>ADLI</v>
      </c>
      <c r="B4106" s="13" t="s">
        <v>15986</v>
      </c>
      <c r="C4106" s="13" t="s">
        <v>10267</v>
      </c>
      <c r="D4106" s="13" t="s">
        <v>15191</v>
      </c>
      <c r="E4106" s="13" t="s">
        <v>15987</v>
      </c>
      <c r="F4106" s="13" t="s">
        <v>9585</v>
      </c>
      <c r="G4106" s="13" t="s">
        <v>14340</v>
      </c>
      <c r="H4106" s="13" t="s">
        <v>10001</v>
      </c>
      <c r="I4106" s="13" t="s">
        <v>15989</v>
      </c>
      <c r="J4106" s="19">
        <v>732</v>
      </c>
      <c r="K4106" s="13" t="s">
        <v>9260</v>
      </c>
      <c r="L4106" s="26">
        <v>43235</v>
      </c>
      <c r="M4106" s="19">
        <v>732</v>
      </c>
      <c r="N4106" s="13" t="s">
        <v>9260</v>
      </c>
      <c r="O4106" s="21">
        <v>0</v>
      </c>
      <c r="P4106" s="13" t="s">
        <v>9257</v>
      </c>
      <c r="Q4106" s="26">
        <v>43236</v>
      </c>
    </row>
    <row r="4107" spans="1:17" x14ac:dyDescent="0.25">
      <c r="A4107" s="12" t="str">
        <f t="shared" si="64"/>
        <v>ADLI</v>
      </c>
      <c r="B4107" s="13" t="s">
        <v>15986</v>
      </c>
      <c r="C4107" s="13" t="s">
        <v>10304</v>
      </c>
      <c r="D4107" s="13" t="s">
        <v>15191</v>
      </c>
      <c r="E4107" s="13" t="s">
        <v>15987</v>
      </c>
      <c r="F4107" s="13" t="s">
        <v>9585</v>
      </c>
      <c r="G4107" s="13" t="s">
        <v>14340</v>
      </c>
      <c r="H4107" s="13" t="s">
        <v>10001</v>
      </c>
      <c r="I4107" s="13" t="s">
        <v>15990</v>
      </c>
      <c r="J4107" s="19">
        <v>214</v>
      </c>
      <c r="K4107" s="13" t="s">
        <v>9260</v>
      </c>
      <c r="L4107" s="26">
        <v>43235</v>
      </c>
      <c r="M4107" s="19">
        <v>214</v>
      </c>
      <c r="N4107" s="13" t="s">
        <v>9260</v>
      </c>
      <c r="O4107" s="21">
        <v>0</v>
      </c>
      <c r="P4107" s="13" t="s">
        <v>9257</v>
      </c>
      <c r="Q4107" s="26">
        <v>43236</v>
      </c>
    </row>
    <row r="4108" spans="1:17" x14ac:dyDescent="0.25">
      <c r="A4108" s="12" t="str">
        <f t="shared" si="64"/>
        <v>ADLI</v>
      </c>
      <c r="B4108" s="13" t="s">
        <v>15986</v>
      </c>
      <c r="C4108" s="13" t="s">
        <v>10269</v>
      </c>
      <c r="D4108" s="13" t="s">
        <v>15191</v>
      </c>
      <c r="E4108" s="13" t="s">
        <v>15987</v>
      </c>
      <c r="F4108" s="13" t="s">
        <v>9585</v>
      </c>
      <c r="G4108" s="13" t="s">
        <v>14340</v>
      </c>
      <c r="H4108" s="13" t="s">
        <v>10001</v>
      </c>
      <c r="I4108" s="13" t="s">
        <v>15991</v>
      </c>
      <c r="J4108" s="19">
        <v>212</v>
      </c>
      <c r="K4108" s="13" t="s">
        <v>9260</v>
      </c>
      <c r="L4108" s="26">
        <v>43235</v>
      </c>
      <c r="M4108" s="19">
        <v>212</v>
      </c>
      <c r="N4108" s="13" t="s">
        <v>9260</v>
      </c>
      <c r="O4108" s="21">
        <v>0</v>
      </c>
      <c r="P4108" s="13" t="s">
        <v>9257</v>
      </c>
      <c r="Q4108" s="26">
        <v>43236</v>
      </c>
    </row>
    <row r="4109" spans="1:17" x14ac:dyDescent="0.25">
      <c r="A4109" s="12" t="str">
        <f t="shared" si="64"/>
        <v>ADLI</v>
      </c>
      <c r="B4109" s="13" t="s">
        <v>15986</v>
      </c>
      <c r="C4109" s="13" t="s">
        <v>10307</v>
      </c>
      <c r="D4109" s="13" t="s">
        <v>15191</v>
      </c>
      <c r="E4109" s="13" t="s">
        <v>15987</v>
      </c>
      <c r="F4109" s="13" t="s">
        <v>9585</v>
      </c>
      <c r="G4109" s="13" t="s">
        <v>14340</v>
      </c>
      <c r="H4109" s="13" t="s">
        <v>10001</v>
      </c>
      <c r="I4109" s="13" t="s">
        <v>15992</v>
      </c>
      <c r="J4109" s="19">
        <v>212</v>
      </c>
      <c r="K4109" s="13" t="s">
        <v>9260</v>
      </c>
      <c r="L4109" s="26">
        <v>43235</v>
      </c>
      <c r="M4109" s="19">
        <v>212</v>
      </c>
      <c r="N4109" s="13" t="s">
        <v>9260</v>
      </c>
      <c r="O4109" s="21">
        <v>0</v>
      </c>
      <c r="P4109" s="13" t="s">
        <v>9257</v>
      </c>
      <c r="Q4109" s="26">
        <v>43236</v>
      </c>
    </row>
    <row r="4110" spans="1:17" x14ac:dyDescent="0.25">
      <c r="A4110" s="12" t="str">
        <f t="shared" si="64"/>
        <v>ADLJ</v>
      </c>
      <c r="B4110" s="13" t="s">
        <v>15986</v>
      </c>
      <c r="C4110" s="13" t="s">
        <v>10316</v>
      </c>
      <c r="D4110" s="13" t="s">
        <v>15191</v>
      </c>
      <c r="E4110" s="13" t="s">
        <v>15987</v>
      </c>
      <c r="F4110" s="13" t="s">
        <v>9585</v>
      </c>
      <c r="G4110" s="13" t="s">
        <v>14340</v>
      </c>
      <c r="H4110" s="13" t="s">
        <v>10001</v>
      </c>
      <c r="I4110" s="13" t="s">
        <v>15993</v>
      </c>
      <c r="J4110" s="19">
        <v>106</v>
      </c>
      <c r="K4110" s="13" t="s">
        <v>9260</v>
      </c>
      <c r="L4110" s="26">
        <v>43235</v>
      </c>
      <c r="M4110" s="19">
        <v>106</v>
      </c>
      <c r="N4110" s="13" t="s">
        <v>9260</v>
      </c>
      <c r="O4110" s="21">
        <v>0</v>
      </c>
      <c r="P4110" s="13" t="s">
        <v>9257</v>
      </c>
      <c r="Q4110" s="26">
        <v>43236</v>
      </c>
    </row>
    <row r="4111" spans="1:17" x14ac:dyDescent="0.25">
      <c r="A4111" s="12" t="str">
        <f t="shared" si="64"/>
        <v>ADHR</v>
      </c>
      <c r="B4111" s="13" t="s">
        <v>15994</v>
      </c>
      <c r="C4111" s="13" t="s">
        <v>10259</v>
      </c>
      <c r="D4111" s="13" t="s">
        <v>15191</v>
      </c>
      <c r="E4111" s="13" t="s">
        <v>11271</v>
      </c>
      <c r="F4111" s="13" t="s">
        <v>9585</v>
      </c>
      <c r="G4111" s="13" t="s">
        <v>14238</v>
      </c>
      <c r="H4111" s="13" t="s">
        <v>10005</v>
      </c>
      <c r="I4111" s="13" t="s">
        <v>15995</v>
      </c>
      <c r="J4111" s="19">
        <v>874</v>
      </c>
      <c r="K4111" s="13" t="s">
        <v>9260</v>
      </c>
      <c r="L4111" s="26">
        <v>43235</v>
      </c>
      <c r="M4111" s="19">
        <v>874</v>
      </c>
      <c r="N4111" s="13" t="s">
        <v>9260</v>
      </c>
      <c r="O4111" s="21">
        <v>0</v>
      </c>
      <c r="P4111" s="13" t="s">
        <v>9257</v>
      </c>
      <c r="Q4111" s="26">
        <v>43236</v>
      </c>
    </row>
    <row r="4112" spans="1:17" x14ac:dyDescent="0.25">
      <c r="A4112" s="12" t="str">
        <f t="shared" si="64"/>
        <v>ADHR</v>
      </c>
      <c r="B4112" s="13" t="s">
        <v>15994</v>
      </c>
      <c r="C4112" s="13" t="s">
        <v>10267</v>
      </c>
      <c r="D4112" s="13" t="s">
        <v>15191</v>
      </c>
      <c r="E4112" s="13" t="s">
        <v>11271</v>
      </c>
      <c r="F4112" s="13" t="s">
        <v>9585</v>
      </c>
      <c r="G4112" s="13" t="s">
        <v>14238</v>
      </c>
      <c r="H4112" s="13" t="s">
        <v>10005</v>
      </c>
      <c r="I4112" s="13" t="s">
        <v>15996</v>
      </c>
      <c r="J4112" s="19">
        <v>872</v>
      </c>
      <c r="K4112" s="13" t="s">
        <v>9260</v>
      </c>
      <c r="L4112" s="26">
        <v>43235</v>
      </c>
      <c r="M4112" s="19">
        <v>872</v>
      </c>
      <c r="N4112" s="13" t="s">
        <v>9260</v>
      </c>
      <c r="O4112" s="21">
        <v>0</v>
      </c>
      <c r="P4112" s="13" t="s">
        <v>9257</v>
      </c>
      <c r="Q4112" s="26">
        <v>43236</v>
      </c>
    </row>
    <row r="4113" spans="1:17" x14ac:dyDescent="0.25">
      <c r="A4113" s="12" t="str">
        <f t="shared" si="64"/>
        <v>ADHR</v>
      </c>
      <c r="B4113" s="13" t="s">
        <v>15994</v>
      </c>
      <c r="C4113" s="13" t="s">
        <v>10304</v>
      </c>
      <c r="D4113" s="13" t="s">
        <v>15191</v>
      </c>
      <c r="E4113" s="13" t="s">
        <v>11271</v>
      </c>
      <c r="F4113" s="13" t="s">
        <v>9585</v>
      </c>
      <c r="G4113" s="13" t="s">
        <v>14238</v>
      </c>
      <c r="H4113" s="13" t="s">
        <v>10005</v>
      </c>
      <c r="I4113" s="13" t="s">
        <v>15997</v>
      </c>
      <c r="J4113" s="19">
        <v>874</v>
      </c>
      <c r="K4113" s="13" t="s">
        <v>9260</v>
      </c>
      <c r="L4113" s="26">
        <v>43235</v>
      </c>
      <c r="M4113" s="19">
        <v>874</v>
      </c>
      <c r="N4113" s="13" t="s">
        <v>9260</v>
      </c>
      <c r="O4113" s="21">
        <v>0</v>
      </c>
      <c r="P4113" s="13" t="s">
        <v>9257</v>
      </c>
      <c r="Q4113" s="26">
        <v>43236</v>
      </c>
    </row>
    <row r="4114" spans="1:17" x14ac:dyDescent="0.25">
      <c r="A4114" s="12" t="str">
        <f t="shared" si="64"/>
        <v>ADBD</v>
      </c>
      <c r="B4114" s="13" t="s">
        <v>15998</v>
      </c>
      <c r="C4114" s="13" t="s">
        <v>10259</v>
      </c>
      <c r="D4114" s="13" t="s">
        <v>15999</v>
      </c>
      <c r="E4114" s="13" t="s">
        <v>788</v>
      </c>
      <c r="F4114" s="13" t="s">
        <v>9384</v>
      </c>
      <c r="G4114" s="13" t="s">
        <v>9276</v>
      </c>
      <c r="H4114" s="13" t="s">
        <v>9403</v>
      </c>
      <c r="I4114" s="13" t="s">
        <v>16000</v>
      </c>
      <c r="J4114" s="19">
        <v>1866</v>
      </c>
      <c r="K4114" s="13" t="s">
        <v>9260</v>
      </c>
      <c r="L4114" s="26">
        <v>43243</v>
      </c>
      <c r="M4114" s="19">
        <v>1866</v>
      </c>
      <c r="N4114" s="13" t="s">
        <v>9260</v>
      </c>
      <c r="O4114" s="21">
        <v>0</v>
      </c>
      <c r="P4114" s="13" t="s">
        <v>9257</v>
      </c>
      <c r="Q4114" s="26">
        <v>43244</v>
      </c>
    </row>
    <row r="4115" spans="1:17" x14ac:dyDescent="0.25">
      <c r="A4115" s="12" t="str">
        <f t="shared" si="64"/>
        <v>ADBD</v>
      </c>
      <c r="B4115" s="13" t="s">
        <v>15998</v>
      </c>
      <c r="C4115" s="13" t="s">
        <v>10267</v>
      </c>
      <c r="D4115" s="13" t="s">
        <v>15999</v>
      </c>
      <c r="E4115" s="13" t="s">
        <v>788</v>
      </c>
      <c r="F4115" s="13" t="s">
        <v>9384</v>
      </c>
      <c r="G4115" s="13" t="s">
        <v>9276</v>
      </c>
      <c r="H4115" s="13" t="s">
        <v>9403</v>
      </c>
      <c r="I4115" s="13" t="s">
        <v>16001</v>
      </c>
      <c r="J4115" s="19">
        <v>1720</v>
      </c>
      <c r="K4115" s="13" t="s">
        <v>9260</v>
      </c>
      <c r="L4115" s="26">
        <v>43243</v>
      </c>
      <c r="M4115" s="19">
        <v>1720</v>
      </c>
      <c r="N4115" s="13" t="s">
        <v>9260</v>
      </c>
      <c r="O4115" s="21">
        <v>0</v>
      </c>
      <c r="P4115" s="13" t="s">
        <v>9257</v>
      </c>
      <c r="Q4115" s="26">
        <v>43244</v>
      </c>
    </row>
    <row r="4116" spans="1:17" x14ac:dyDescent="0.25">
      <c r="A4116" s="12" t="str">
        <f t="shared" si="64"/>
        <v>ADBD</v>
      </c>
      <c r="B4116" s="13" t="s">
        <v>15998</v>
      </c>
      <c r="C4116" s="13" t="s">
        <v>10304</v>
      </c>
      <c r="D4116" s="13" t="s">
        <v>15999</v>
      </c>
      <c r="E4116" s="13" t="s">
        <v>788</v>
      </c>
      <c r="F4116" s="13" t="s">
        <v>9384</v>
      </c>
      <c r="G4116" s="13" t="s">
        <v>9276</v>
      </c>
      <c r="H4116" s="13" t="s">
        <v>9403</v>
      </c>
      <c r="I4116" s="13" t="s">
        <v>16002</v>
      </c>
      <c r="J4116" s="19">
        <v>1218</v>
      </c>
      <c r="K4116" s="13" t="s">
        <v>9260</v>
      </c>
      <c r="L4116" s="26">
        <v>43243</v>
      </c>
      <c r="M4116" s="19">
        <v>1218</v>
      </c>
      <c r="N4116" s="13" t="s">
        <v>9260</v>
      </c>
      <c r="O4116" s="21">
        <v>0</v>
      </c>
      <c r="P4116" s="13" t="s">
        <v>9257</v>
      </c>
      <c r="Q4116" s="26">
        <v>43244</v>
      </c>
    </row>
    <row r="4117" spans="1:17" x14ac:dyDescent="0.25">
      <c r="A4117" s="12" t="str">
        <f t="shared" si="64"/>
        <v>ADBD</v>
      </c>
      <c r="B4117" s="13" t="s">
        <v>15998</v>
      </c>
      <c r="C4117" s="13" t="s">
        <v>10269</v>
      </c>
      <c r="D4117" s="13" t="s">
        <v>15999</v>
      </c>
      <c r="E4117" s="13" t="s">
        <v>788</v>
      </c>
      <c r="F4117" s="13" t="s">
        <v>9384</v>
      </c>
      <c r="G4117" s="13" t="s">
        <v>9276</v>
      </c>
      <c r="H4117" s="13" t="s">
        <v>9403</v>
      </c>
      <c r="I4117" s="13" t="s">
        <v>16003</v>
      </c>
      <c r="J4117" s="19">
        <v>538</v>
      </c>
      <c r="K4117" s="13" t="s">
        <v>9260</v>
      </c>
      <c r="L4117" s="26">
        <v>43243</v>
      </c>
      <c r="M4117" s="19">
        <v>538</v>
      </c>
      <c r="N4117" s="13" t="s">
        <v>9260</v>
      </c>
      <c r="O4117" s="21">
        <v>0</v>
      </c>
      <c r="P4117" s="13" t="s">
        <v>9257</v>
      </c>
      <c r="Q4117" s="26">
        <v>43244</v>
      </c>
    </row>
    <row r="4118" spans="1:17" x14ac:dyDescent="0.25">
      <c r="A4118" s="12" t="str">
        <f t="shared" si="64"/>
        <v>ADKE</v>
      </c>
      <c r="B4118" s="13" t="s">
        <v>16004</v>
      </c>
      <c r="C4118" s="13" t="s">
        <v>10259</v>
      </c>
      <c r="D4118" s="13" t="s">
        <v>11489</v>
      </c>
      <c r="E4118" s="13" t="s">
        <v>11401</v>
      </c>
      <c r="F4118" s="13" t="s">
        <v>9607</v>
      </c>
      <c r="G4118" s="13" t="s">
        <v>11490</v>
      </c>
      <c r="H4118" s="13" t="s">
        <v>9608</v>
      </c>
      <c r="I4118" s="13" t="s">
        <v>16005</v>
      </c>
      <c r="J4118" s="19">
        <v>1340</v>
      </c>
      <c r="K4118" s="13" t="s">
        <v>9260</v>
      </c>
      <c r="L4118" s="26">
        <v>43237</v>
      </c>
      <c r="M4118" s="19">
        <v>1340</v>
      </c>
      <c r="N4118" s="13" t="s">
        <v>9260</v>
      </c>
      <c r="O4118" s="21">
        <v>0</v>
      </c>
      <c r="P4118" s="13" t="s">
        <v>9257</v>
      </c>
      <c r="Q4118" s="26">
        <v>43238</v>
      </c>
    </row>
    <row r="4119" spans="1:17" x14ac:dyDescent="0.25">
      <c r="A4119" s="12" t="str">
        <f t="shared" si="64"/>
        <v>ADKE</v>
      </c>
      <c r="B4119" s="13" t="s">
        <v>16004</v>
      </c>
      <c r="C4119" s="13" t="s">
        <v>10267</v>
      </c>
      <c r="D4119" s="13" t="s">
        <v>11489</v>
      </c>
      <c r="E4119" s="13" t="s">
        <v>11401</v>
      </c>
      <c r="F4119" s="13" t="s">
        <v>9607</v>
      </c>
      <c r="G4119" s="13" t="s">
        <v>11490</v>
      </c>
      <c r="H4119" s="13" t="s">
        <v>9608</v>
      </c>
      <c r="I4119" s="13" t="s">
        <v>16006</v>
      </c>
      <c r="J4119" s="19">
        <v>1336</v>
      </c>
      <c r="K4119" s="13" t="s">
        <v>9260</v>
      </c>
      <c r="L4119" s="26">
        <v>43237</v>
      </c>
      <c r="M4119" s="19">
        <v>1336</v>
      </c>
      <c r="N4119" s="13" t="s">
        <v>9260</v>
      </c>
      <c r="O4119" s="21">
        <v>0</v>
      </c>
      <c r="P4119" s="13" t="s">
        <v>9257</v>
      </c>
      <c r="Q4119" s="26">
        <v>43238</v>
      </c>
    </row>
    <row r="4120" spans="1:17" x14ac:dyDescent="0.25">
      <c r="A4120" s="12" t="str">
        <f t="shared" si="64"/>
        <v>ADKU</v>
      </c>
      <c r="B4120" s="13" t="s">
        <v>16007</v>
      </c>
      <c r="C4120" s="13" t="s">
        <v>10259</v>
      </c>
      <c r="D4120" s="13" t="s">
        <v>16008</v>
      </c>
      <c r="E4120" s="13" t="s">
        <v>788</v>
      </c>
      <c r="F4120" s="13" t="s">
        <v>9626</v>
      </c>
      <c r="G4120" s="13" t="s">
        <v>11081</v>
      </c>
      <c r="H4120" s="13" t="s">
        <v>9868</v>
      </c>
      <c r="I4120" s="13" t="s">
        <v>16009</v>
      </c>
      <c r="J4120" s="19">
        <v>854</v>
      </c>
      <c r="K4120" s="13" t="s">
        <v>9260</v>
      </c>
      <c r="L4120" s="26">
        <v>43237</v>
      </c>
      <c r="M4120" s="19">
        <v>854</v>
      </c>
      <c r="N4120" s="13" t="s">
        <v>9260</v>
      </c>
      <c r="O4120" s="21">
        <v>0</v>
      </c>
      <c r="P4120" s="13" t="s">
        <v>9257</v>
      </c>
      <c r="Q4120" s="26">
        <v>43238</v>
      </c>
    </row>
    <row r="4121" spans="1:17" x14ac:dyDescent="0.25">
      <c r="A4121" s="12" t="str">
        <f t="shared" si="64"/>
        <v>ADKU</v>
      </c>
      <c r="B4121" s="13" t="s">
        <v>16007</v>
      </c>
      <c r="C4121" s="13" t="s">
        <v>10267</v>
      </c>
      <c r="D4121" s="13" t="s">
        <v>16008</v>
      </c>
      <c r="E4121" s="13" t="s">
        <v>788</v>
      </c>
      <c r="F4121" s="13" t="s">
        <v>9626</v>
      </c>
      <c r="G4121" s="13" t="s">
        <v>11081</v>
      </c>
      <c r="H4121" s="13" t="s">
        <v>9868</v>
      </c>
      <c r="I4121" s="13" t="s">
        <v>16010</v>
      </c>
      <c r="J4121" s="19">
        <v>586</v>
      </c>
      <c r="K4121" s="13" t="s">
        <v>9260</v>
      </c>
      <c r="L4121" s="26">
        <v>43237</v>
      </c>
      <c r="M4121" s="19">
        <v>586</v>
      </c>
      <c r="N4121" s="13" t="s">
        <v>9260</v>
      </c>
      <c r="O4121" s="21">
        <v>0</v>
      </c>
      <c r="P4121" s="13" t="s">
        <v>9257</v>
      </c>
      <c r="Q4121" s="26">
        <v>43238</v>
      </c>
    </row>
    <row r="4122" spans="1:17" x14ac:dyDescent="0.25">
      <c r="A4122" s="12" t="str">
        <f t="shared" si="64"/>
        <v>ADKU</v>
      </c>
      <c r="B4122" s="13" t="s">
        <v>16011</v>
      </c>
      <c r="C4122" s="13" t="s">
        <v>10259</v>
      </c>
      <c r="D4122" s="13" t="s">
        <v>16008</v>
      </c>
      <c r="E4122" s="13" t="s">
        <v>788</v>
      </c>
      <c r="F4122" s="13" t="s">
        <v>9626</v>
      </c>
      <c r="G4122" s="13" t="s">
        <v>11081</v>
      </c>
      <c r="H4122" s="13" t="s">
        <v>9868</v>
      </c>
      <c r="I4122" s="13" t="s">
        <v>16012</v>
      </c>
      <c r="J4122" s="19">
        <v>876</v>
      </c>
      <c r="K4122" s="13" t="s">
        <v>9260</v>
      </c>
      <c r="L4122" s="26">
        <v>43237</v>
      </c>
      <c r="M4122" s="19">
        <v>876</v>
      </c>
      <c r="N4122" s="13" t="s">
        <v>9260</v>
      </c>
      <c r="O4122" s="21">
        <v>0</v>
      </c>
      <c r="P4122" s="13" t="s">
        <v>9257</v>
      </c>
      <c r="Q4122" s="26">
        <v>43238</v>
      </c>
    </row>
    <row r="4123" spans="1:17" x14ac:dyDescent="0.25">
      <c r="A4123" s="12" t="str">
        <f t="shared" si="64"/>
        <v>ADKV</v>
      </c>
      <c r="B4123" s="13" t="s">
        <v>16011</v>
      </c>
      <c r="C4123" s="13" t="s">
        <v>10267</v>
      </c>
      <c r="D4123" s="13" t="s">
        <v>16008</v>
      </c>
      <c r="E4123" s="13" t="s">
        <v>788</v>
      </c>
      <c r="F4123" s="13" t="s">
        <v>9626</v>
      </c>
      <c r="G4123" s="13" t="s">
        <v>11081</v>
      </c>
      <c r="H4123" s="13" t="s">
        <v>9868</v>
      </c>
      <c r="I4123" s="13" t="s">
        <v>16013</v>
      </c>
      <c r="J4123" s="19">
        <v>862</v>
      </c>
      <c r="K4123" s="13" t="s">
        <v>9260</v>
      </c>
      <c r="L4123" s="26">
        <v>43237</v>
      </c>
      <c r="M4123" s="19">
        <v>862</v>
      </c>
      <c r="N4123" s="13" t="s">
        <v>9260</v>
      </c>
      <c r="O4123" s="21">
        <v>0</v>
      </c>
      <c r="P4123" s="13" t="s">
        <v>9257</v>
      </c>
      <c r="Q4123" s="26">
        <v>43238</v>
      </c>
    </row>
    <row r="4124" spans="1:17" x14ac:dyDescent="0.25">
      <c r="A4124" s="12" t="str">
        <f t="shared" si="64"/>
        <v>ADKV</v>
      </c>
      <c r="B4124" s="13" t="s">
        <v>16014</v>
      </c>
      <c r="C4124" s="13" t="s">
        <v>10259</v>
      </c>
      <c r="D4124" s="13" t="s">
        <v>16008</v>
      </c>
      <c r="E4124" s="13" t="s">
        <v>788</v>
      </c>
      <c r="F4124" s="13" t="s">
        <v>9626</v>
      </c>
      <c r="G4124" s="13" t="s">
        <v>11081</v>
      </c>
      <c r="H4124" s="13" t="s">
        <v>9868</v>
      </c>
      <c r="I4124" s="13" t="s">
        <v>16015</v>
      </c>
      <c r="J4124" s="19">
        <v>290</v>
      </c>
      <c r="K4124" s="13" t="s">
        <v>9260</v>
      </c>
      <c r="L4124" s="26">
        <v>43237</v>
      </c>
      <c r="M4124" s="19">
        <v>290</v>
      </c>
      <c r="N4124" s="13" t="s">
        <v>9260</v>
      </c>
      <c r="O4124" s="21">
        <v>0</v>
      </c>
      <c r="P4124" s="13" t="s">
        <v>9257</v>
      </c>
      <c r="Q4124" s="26">
        <v>43238</v>
      </c>
    </row>
    <row r="4125" spans="1:17" x14ac:dyDescent="0.25">
      <c r="A4125" s="12" t="str">
        <f t="shared" si="64"/>
        <v>ADKV</v>
      </c>
      <c r="B4125" s="13" t="s">
        <v>16014</v>
      </c>
      <c r="C4125" s="13" t="s">
        <v>10307</v>
      </c>
      <c r="D4125" s="13" t="s">
        <v>16008</v>
      </c>
      <c r="E4125" s="13" t="s">
        <v>788</v>
      </c>
      <c r="F4125" s="13" t="s">
        <v>9626</v>
      </c>
      <c r="G4125" s="13" t="s">
        <v>11081</v>
      </c>
      <c r="H4125" s="13" t="s">
        <v>9868</v>
      </c>
      <c r="I4125" s="13" t="s">
        <v>16016</v>
      </c>
      <c r="J4125" s="19">
        <v>292</v>
      </c>
      <c r="K4125" s="13" t="s">
        <v>9260</v>
      </c>
      <c r="L4125" s="26">
        <v>43237</v>
      </c>
      <c r="M4125" s="19">
        <v>292</v>
      </c>
      <c r="N4125" s="13" t="s">
        <v>9260</v>
      </c>
      <c r="O4125" s="21">
        <v>0</v>
      </c>
      <c r="P4125" s="13" t="s">
        <v>9257</v>
      </c>
      <c r="Q4125" s="26">
        <v>43238</v>
      </c>
    </row>
    <row r="4126" spans="1:17" x14ac:dyDescent="0.25">
      <c r="A4126" s="12" t="str">
        <f t="shared" si="64"/>
        <v>ACPX</v>
      </c>
      <c r="B4126" s="13" t="s">
        <v>16017</v>
      </c>
      <c r="C4126" s="13" t="s">
        <v>10259</v>
      </c>
      <c r="D4126" s="13" t="s">
        <v>16008</v>
      </c>
      <c r="E4126" s="13" t="s">
        <v>788</v>
      </c>
      <c r="F4126" s="13" t="s">
        <v>9626</v>
      </c>
      <c r="G4126" s="13" t="s">
        <v>11081</v>
      </c>
      <c r="H4126" s="13" t="s">
        <v>9868</v>
      </c>
      <c r="I4126" s="13" t="s">
        <v>16018</v>
      </c>
      <c r="J4126" s="19">
        <v>586</v>
      </c>
      <c r="K4126" s="13" t="s">
        <v>9260</v>
      </c>
      <c r="L4126" s="26">
        <v>43237</v>
      </c>
      <c r="M4126" s="19">
        <v>586</v>
      </c>
      <c r="N4126" s="13" t="s">
        <v>9260</v>
      </c>
      <c r="O4126" s="21">
        <v>0</v>
      </c>
      <c r="P4126" s="13" t="s">
        <v>9257</v>
      </c>
      <c r="Q4126" s="26">
        <v>43238</v>
      </c>
    </row>
    <row r="4127" spans="1:17" x14ac:dyDescent="0.25">
      <c r="A4127" s="12" t="str">
        <f t="shared" si="64"/>
        <v>ADKV</v>
      </c>
      <c r="B4127" s="13" t="s">
        <v>16017</v>
      </c>
      <c r="C4127" s="13" t="s">
        <v>10267</v>
      </c>
      <c r="D4127" s="13" t="s">
        <v>16008</v>
      </c>
      <c r="E4127" s="13" t="s">
        <v>788</v>
      </c>
      <c r="F4127" s="13" t="s">
        <v>9626</v>
      </c>
      <c r="G4127" s="13" t="s">
        <v>11081</v>
      </c>
      <c r="H4127" s="13" t="s">
        <v>9868</v>
      </c>
      <c r="I4127" s="13" t="s">
        <v>16019</v>
      </c>
      <c r="J4127" s="19">
        <v>582</v>
      </c>
      <c r="K4127" s="13" t="s">
        <v>9260</v>
      </c>
      <c r="L4127" s="26">
        <v>43237</v>
      </c>
      <c r="M4127" s="19">
        <v>582</v>
      </c>
      <c r="N4127" s="13" t="s">
        <v>9260</v>
      </c>
      <c r="O4127" s="21">
        <v>0</v>
      </c>
      <c r="P4127" s="13" t="s">
        <v>9257</v>
      </c>
      <c r="Q4127" s="26">
        <v>43238</v>
      </c>
    </row>
    <row r="4128" spans="1:17" x14ac:dyDescent="0.25">
      <c r="A4128" s="12" t="str">
        <f t="shared" si="64"/>
        <v>ACPX</v>
      </c>
      <c r="B4128" s="13" t="s">
        <v>16020</v>
      </c>
      <c r="C4128" s="13" t="s">
        <v>10259</v>
      </c>
      <c r="D4128" s="13" t="s">
        <v>16008</v>
      </c>
      <c r="E4128" s="13" t="s">
        <v>788</v>
      </c>
      <c r="F4128" s="13" t="s">
        <v>9626</v>
      </c>
      <c r="G4128" s="13" t="s">
        <v>11081</v>
      </c>
      <c r="H4128" s="13" t="s">
        <v>9868</v>
      </c>
      <c r="I4128" s="13" t="s">
        <v>16021</v>
      </c>
      <c r="J4128" s="19">
        <v>582</v>
      </c>
      <c r="K4128" s="13" t="s">
        <v>9260</v>
      </c>
      <c r="L4128" s="26">
        <v>43237</v>
      </c>
      <c r="M4128" s="19">
        <v>582</v>
      </c>
      <c r="N4128" s="13" t="s">
        <v>9260</v>
      </c>
      <c r="O4128" s="21">
        <v>0</v>
      </c>
      <c r="P4128" s="13" t="s">
        <v>9257</v>
      </c>
      <c r="Q4128" s="26">
        <v>43238</v>
      </c>
    </row>
    <row r="4129" spans="1:17" x14ac:dyDescent="0.25">
      <c r="A4129" s="12" t="str">
        <f t="shared" si="64"/>
        <v>ADKV</v>
      </c>
      <c r="B4129" s="13" t="s">
        <v>16020</v>
      </c>
      <c r="C4129" s="13" t="s">
        <v>10267</v>
      </c>
      <c r="D4129" s="13" t="s">
        <v>16008</v>
      </c>
      <c r="E4129" s="13" t="s">
        <v>788</v>
      </c>
      <c r="F4129" s="13" t="s">
        <v>9626</v>
      </c>
      <c r="G4129" s="13" t="s">
        <v>11081</v>
      </c>
      <c r="H4129" s="13" t="s">
        <v>9868</v>
      </c>
      <c r="I4129" s="13" t="s">
        <v>16022</v>
      </c>
      <c r="J4129" s="19">
        <v>578</v>
      </c>
      <c r="K4129" s="13" t="s">
        <v>9260</v>
      </c>
      <c r="L4129" s="26">
        <v>43237</v>
      </c>
      <c r="M4129" s="19">
        <v>578</v>
      </c>
      <c r="N4129" s="13" t="s">
        <v>9260</v>
      </c>
      <c r="O4129" s="21">
        <v>0</v>
      </c>
      <c r="P4129" s="13" t="s">
        <v>9257</v>
      </c>
      <c r="Q4129" s="26">
        <v>43238</v>
      </c>
    </row>
    <row r="4130" spans="1:17" x14ac:dyDescent="0.25">
      <c r="A4130" s="12" t="str">
        <f t="shared" si="64"/>
        <v>ACPX</v>
      </c>
      <c r="B4130" s="13" t="s">
        <v>16023</v>
      </c>
      <c r="C4130" s="13" t="s">
        <v>10259</v>
      </c>
      <c r="D4130" s="13" t="s">
        <v>16008</v>
      </c>
      <c r="E4130" s="13" t="s">
        <v>788</v>
      </c>
      <c r="F4130" s="13" t="s">
        <v>9626</v>
      </c>
      <c r="G4130" s="13" t="s">
        <v>11081</v>
      </c>
      <c r="H4130" s="13" t="s">
        <v>9868</v>
      </c>
      <c r="I4130" s="13" t="s">
        <v>16024</v>
      </c>
      <c r="J4130" s="19">
        <v>584</v>
      </c>
      <c r="K4130" s="13" t="s">
        <v>9260</v>
      </c>
      <c r="L4130" s="26">
        <v>43237</v>
      </c>
      <c r="M4130" s="19">
        <v>584</v>
      </c>
      <c r="N4130" s="13" t="s">
        <v>9260</v>
      </c>
      <c r="O4130" s="21">
        <v>0</v>
      </c>
      <c r="P4130" s="13" t="s">
        <v>9257</v>
      </c>
      <c r="Q4130" s="26">
        <v>43238</v>
      </c>
    </row>
    <row r="4131" spans="1:17" x14ac:dyDescent="0.25">
      <c r="A4131" s="12" t="str">
        <f t="shared" si="64"/>
        <v>ACPX</v>
      </c>
      <c r="B4131" s="13" t="s">
        <v>16023</v>
      </c>
      <c r="C4131" s="13" t="s">
        <v>10267</v>
      </c>
      <c r="D4131" s="13" t="s">
        <v>16008</v>
      </c>
      <c r="E4131" s="13" t="s">
        <v>788</v>
      </c>
      <c r="F4131" s="13" t="s">
        <v>9626</v>
      </c>
      <c r="G4131" s="13" t="s">
        <v>11081</v>
      </c>
      <c r="H4131" s="13" t="s">
        <v>9868</v>
      </c>
      <c r="I4131" s="13" t="s">
        <v>16025</v>
      </c>
      <c r="J4131" s="19">
        <v>584</v>
      </c>
      <c r="K4131" s="13" t="s">
        <v>9260</v>
      </c>
      <c r="L4131" s="26">
        <v>43237</v>
      </c>
      <c r="M4131" s="19">
        <v>584</v>
      </c>
      <c r="N4131" s="13" t="s">
        <v>9260</v>
      </c>
      <c r="O4131" s="21">
        <v>0</v>
      </c>
      <c r="P4131" s="13" t="s">
        <v>9257</v>
      </c>
      <c r="Q4131" s="26">
        <v>43238</v>
      </c>
    </row>
    <row r="4132" spans="1:17" x14ac:dyDescent="0.25">
      <c r="A4132" s="12" t="str">
        <f t="shared" si="64"/>
        <v>ACPX</v>
      </c>
      <c r="B4132" s="13" t="s">
        <v>16026</v>
      </c>
      <c r="C4132" s="13" t="s">
        <v>10259</v>
      </c>
      <c r="D4132" s="13" t="s">
        <v>16008</v>
      </c>
      <c r="E4132" s="13" t="s">
        <v>788</v>
      </c>
      <c r="F4132" s="13" t="s">
        <v>9626</v>
      </c>
      <c r="G4132" s="13" t="s">
        <v>11081</v>
      </c>
      <c r="H4132" s="13" t="s">
        <v>9868</v>
      </c>
      <c r="I4132" s="13" t="s">
        <v>16027</v>
      </c>
      <c r="J4132" s="19">
        <v>876</v>
      </c>
      <c r="K4132" s="13" t="s">
        <v>9260</v>
      </c>
      <c r="L4132" s="26">
        <v>43237</v>
      </c>
      <c r="M4132" s="19">
        <v>876</v>
      </c>
      <c r="N4132" s="13" t="s">
        <v>9260</v>
      </c>
      <c r="O4132" s="21">
        <v>0</v>
      </c>
      <c r="P4132" s="13" t="s">
        <v>9257</v>
      </c>
      <c r="Q4132" s="26">
        <v>43238</v>
      </c>
    </row>
    <row r="4133" spans="1:17" x14ac:dyDescent="0.25">
      <c r="A4133" s="12" t="str">
        <f t="shared" si="64"/>
        <v>ACPX</v>
      </c>
      <c r="B4133" s="13" t="s">
        <v>16026</v>
      </c>
      <c r="C4133" s="13" t="s">
        <v>10267</v>
      </c>
      <c r="D4133" s="13" t="s">
        <v>16008</v>
      </c>
      <c r="E4133" s="13" t="s">
        <v>788</v>
      </c>
      <c r="F4133" s="13" t="s">
        <v>9626</v>
      </c>
      <c r="G4133" s="13" t="s">
        <v>11081</v>
      </c>
      <c r="H4133" s="13" t="s">
        <v>9868</v>
      </c>
      <c r="I4133" s="13" t="s">
        <v>16028</v>
      </c>
      <c r="J4133" s="19">
        <v>864</v>
      </c>
      <c r="K4133" s="13" t="s">
        <v>9260</v>
      </c>
      <c r="L4133" s="26">
        <v>43237</v>
      </c>
      <c r="M4133" s="19">
        <v>864</v>
      </c>
      <c r="N4133" s="13" t="s">
        <v>9260</v>
      </c>
      <c r="O4133" s="21">
        <v>0</v>
      </c>
      <c r="P4133" s="13" t="s">
        <v>9257</v>
      </c>
      <c r="Q4133" s="26">
        <v>43238</v>
      </c>
    </row>
    <row r="4134" spans="1:17" x14ac:dyDescent="0.25">
      <c r="A4134" s="12" t="str">
        <f t="shared" si="64"/>
        <v>ADKV</v>
      </c>
      <c r="B4134" s="13" t="s">
        <v>16029</v>
      </c>
      <c r="C4134" s="13" t="s">
        <v>10304</v>
      </c>
      <c r="D4134" s="13" t="s">
        <v>16008</v>
      </c>
      <c r="E4134" s="13" t="s">
        <v>788</v>
      </c>
      <c r="F4134" s="13" t="s">
        <v>9626</v>
      </c>
      <c r="G4134" s="13" t="s">
        <v>11081</v>
      </c>
      <c r="H4134" s="13" t="s">
        <v>9868</v>
      </c>
      <c r="I4134" s="13" t="s">
        <v>16030</v>
      </c>
      <c r="J4134" s="19">
        <v>288</v>
      </c>
      <c r="K4134" s="13" t="s">
        <v>9260</v>
      </c>
      <c r="L4134" s="26">
        <v>43237</v>
      </c>
      <c r="M4134" s="19">
        <v>288</v>
      </c>
      <c r="N4134" s="13" t="s">
        <v>9260</v>
      </c>
      <c r="O4134" s="21">
        <v>0</v>
      </c>
      <c r="P4134" s="13" t="s">
        <v>9257</v>
      </c>
      <c r="Q4134" s="26">
        <v>43238</v>
      </c>
    </row>
    <row r="4135" spans="1:17" x14ac:dyDescent="0.25">
      <c r="A4135" s="12" t="str">
        <f t="shared" si="64"/>
        <v>ADMK</v>
      </c>
      <c r="B4135" s="13" t="s">
        <v>16031</v>
      </c>
      <c r="C4135" s="13" t="s">
        <v>10259</v>
      </c>
      <c r="D4135" s="13" t="s">
        <v>11489</v>
      </c>
      <c r="E4135" s="13" t="s">
        <v>11401</v>
      </c>
      <c r="F4135" s="13" t="s">
        <v>9607</v>
      </c>
      <c r="G4135" s="13" t="s">
        <v>11490</v>
      </c>
      <c r="H4135" s="13" t="s">
        <v>9608</v>
      </c>
      <c r="I4135" s="13" t="s">
        <v>16032</v>
      </c>
      <c r="J4135" s="19">
        <v>1344</v>
      </c>
      <c r="K4135" s="13" t="s">
        <v>9260</v>
      </c>
      <c r="L4135" s="26">
        <v>43237</v>
      </c>
      <c r="M4135" s="19">
        <v>1344</v>
      </c>
      <c r="N4135" s="13" t="s">
        <v>9260</v>
      </c>
      <c r="O4135" s="21">
        <v>0</v>
      </c>
      <c r="P4135" s="13" t="s">
        <v>9257</v>
      </c>
      <c r="Q4135" s="26">
        <v>43238</v>
      </c>
    </row>
    <row r="4136" spans="1:17" x14ac:dyDescent="0.25">
      <c r="A4136" s="12" t="str">
        <f t="shared" si="64"/>
        <v>ADMK</v>
      </c>
      <c r="B4136" s="13" t="s">
        <v>16031</v>
      </c>
      <c r="C4136" s="13" t="s">
        <v>10267</v>
      </c>
      <c r="D4136" s="13" t="s">
        <v>11489</v>
      </c>
      <c r="E4136" s="13" t="s">
        <v>11401</v>
      </c>
      <c r="F4136" s="13" t="s">
        <v>9607</v>
      </c>
      <c r="G4136" s="13" t="s">
        <v>11490</v>
      </c>
      <c r="H4136" s="13" t="s">
        <v>9608</v>
      </c>
      <c r="I4136" s="13" t="s">
        <v>16033</v>
      </c>
      <c r="J4136" s="19">
        <v>1344</v>
      </c>
      <c r="K4136" s="13" t="s">
        <v>9260</v>
      </c>
      <c r="L4136" s="26">
        <v>43237</v>
      </c>
      <c r="M4136" s="19">
        <v>1344</v>
      </c>
      <c r="N4136" s="13" t="s">
        <v>9260</v>
      </c>
      <c r="O4136" s="21">
        <v>0</v>
      </c>
      <c r="P4136" s="13" t="s">
        <v>9257</v>
      </c>
      <c r="Q4136" s="26">
        <v>43238</v>
      </c>
    </row>
    <row r="4137" spans="1:17" x14ac:dyDescent="0.25">
      <c r="A4137" s="12" t="str">
        <f t="shared" si="64"/>
        <v>ADMK</v>
      </c>
      <c r="B4137" s="13" t="s">
        <v>16031</v>
      </c>
      <c r="C4137" s="13" t="s">
        <v>10304</v>
      </c>
      <c r="D4137" s="13" t="s">
        <v>11489</v>
      </c>
      <c r="E4137" s="13" t="s">
        <v>11401</v>
      </c>
      <c r="F4137" s="13" t="s">
        <v>9607</v>
      </c>
      <c r="G4137" s="13" t="s">
        <v>11490</v>
      </c>
      <c r="H4137" s="13" t="s">
        <v>9608</v>
      </c>
      <c r="I4137" s="13" t="s">
        <v>16034</v>
      </c>
      <c r="J4137" s="19">
        <v>1342</v>
      </c>
      <c r="K4137" s="13" t="s">
        <v>9260</v>
      </c>
      <c r="L4137" s="26">
        <v>43237</v>
      </c>
      <c r="M4137" s="19">
        <v>1342</v>
      </c>
      <c r="N4137" s="13" t="s">
        <v>9260</v>
      </c>
      <c r="O4137" s="21">
        <v>0</v>
      </c>
      <c r="P4137" s="13" t="s">
        <v>9257</v>
      </c>
      <c r="Q4137" s="26">
        <v>43238</v>
      </c>
    </row>
    <row r="4138" spans="1:17" x14ac:dyDescent="0.25">
      <c r="A4138" s="12" t="str">
        <f t="shared" si="64"/>
        <v>ADMK</v>
      </c>
      <c r="B4138" s="13" t="s">
        <v>16031</v>
      </c>
      <c r="C4138" s="13" t="s">
        <v>10269</v>
      </c>
      <c r="D4138" s="13" t="s">
        <v>11489</v>
      </c>
      <c r="E4138" s="13" t="s">
        <v>11401</v>
      </c>
      <c r="F4138" s="13" t="s">
        <v>9607</v>
      </c>
      <c r="G4138" s="13" t="s">
        <v>11490</v>
      </c>
      <c r="H4138" s="13" t="s">
        <v>9608</v>
      </c>
      <c r="I4138" s="13" t="s">
        <v>16035</v>
      </c>
      <c r="J4138" s="19">
        <v>1338</v>
      </c>
      <c r="K4138" s="13" t="s">
        <v>9260</v>
      </c>
      <c r="L4138" s="26">
        <v>43237</v>
      </c>
      <c r="M4138" s="19">
        <v>1338</v>
      </c>
      <c r="N4138" s="13" t="s">
        <v>9260</v>
      </c>
      <c r="O4138" s="21">
        <v>0</v>
      </c>
      <c r="P4138" s="13" t="s">
        <v>9257</v>
      </c>
      <c r="Q4138" s="26">
        <v>43238</v>
      </c>
    </row>
    <row r="4139" spans="1:17" x14ac:dyDescent="0.25">
      <c r="A4139" s="12" t="str">
        <f t="shared" si="64"/>
        <v>ADKP</v>
      </c>
      <c r="B4139" s="13" t="s">
        <v>16036</v>
      </c>
      <c r="C4139" s="13" t="s">
        <v>10259</v>
      </c>
      <c r="D4139" s="13" t="s">
        <v>15200</v>
      </c>
      <c r="E4139" s="13" t="s">
        <v>3233</v>
      </c>
      <c r="F4139" s="13" t="s">
        <v>9585</v>
      </c>
      <c r="G4139" s="13" t="s">
        <v>12303</v>
      </c>
      <c r="H4139" s="13" t="s">
        <v>9841</v>
      </c>
      <c r="I4139" s="13" t="s">
        <v>16037</v>
      </c>
      <c r="J4139" s="19">
        <v>760</v>
      </c>
      <c r="K4139" s="13" t="s">
        <v>9260</v>
      </c>
      <c r="L4139" s="26">
        <v>43243</v>
      </c>
      <c r="M4139" s="19">
        <v>760</v>
      </c>
      <c r="N4139" s="13" t="s">
        <v>9260</v>
      </c>
      <c r="O4139" s="21">
        <v>0</v>
      </c>
      <c r="P4139" s="13" t="s">
        <v>9257</v>
      </c>
      <c r="Q4139" s="26">
        <v>43244</v>
      </c>
    </row>
    <row r="4140" spans="1:17" x14ac:dyDescent="0.25">
      <c r="A4140" s="12" t="str">
        <f t="shared" si="64"/>
        <v>ADKP</v>
      </c>
      <c r="B4140" s="13" t="s">
        <v>16036</v>
      </c>
      <c r="C4140" s="13" t="s">
        <v>10267</v>
      </c>
      <c r="D4140" s="13" t="s">
        <v>15200</v>
      </c>
      <c r="E4140" s="13" t="s">
        <v>3233</v>
      </c>
      <c r="F4140" s="13" t="s">
        <v>9585</v>
      </c>
      <c r="G4140" s="13" t="s">
        <v>12303</v>
      </c>
      <c r="H4140" s="13" t="s">
        <v>9841</v>
      </c>
      <c r="I4140" s="13" t="s">
        <v>16038</v>
      </c>
      <c r="J4140" s="19">
        <v>572</v>
      </c>
      <c r="K4140" s="13" t="s">
        <v>9260</v>
      </c>
      <c r="L4140" s="26">
        <v>43243</v>
      </c>
      <c r="M4140" s="19">
        <v>572</v>
      </c>
      <c r="N4140" s="13" t="s">
        <v>9260</v>
      </c>
      <c r="O4140" s="21">
        <v>0</v>
      </c>
      <c r="P4140" s="13" t="s">
        <v>9257</v>
      </c>
      <c r="Q4140" s="26">
        <v>43244</v>
      </c>
    </row>
    <row r="4141" spans="1:17" x14ac:dyDescent="0.25">
      <c r="A4141" s="12" t="str">
        <f t="shared" si="64"/>
        <v>ADKP</v>
      </c>
      <c r="B4141" s="13" t="s">
        <v>16036</v>
      </c>
      <c r="C4141" s="13" t="s">
        <v>10304</v>
      </c>
      <c r="D4141" s="13" t="s">
        <v>15200</v>
      </c>
      <c r="E4141" s="13" t="s">
        <v>3233</v>
      </c>
      <c r="F4141" s="13" t="s">
        <v>9585</v>
      </c>
      <c r="G4141" s="13" t="s">
        <v>12303</v>
      </c>
      <c r="H4141" s="13" t="s">
        <v>9841</v>
      </c>
      <c r="I4141" s="13" t="s">
        <v>16039</v>
      </c>
      <c r="J4141" s="19">
        <v>384</v>
      </c>
      <c r="K4141" s="13" t="s">
        <v>9260</v>
      </c>
      <c r="L4141" s="26">
        <v>43243</v>
      </c>
      <c r="M4141" s="19">
        <v>384</v>
      </c>
      <c r="N4141" s="13" t="s">
        <v>9260</v>
      </c>
      <c r="O4141" s="21">
        <v>0</v>
      </c>
      <c r="P4141" s="13" t="s">
        <v>9257</v>
      </c>
      <c r="Q4141" s="26">
        <v>43244</v>
      </c>
    </row>
    <row r="4142" spans="1:17" x14ac:dyDescent="0.25">
      <c r="A4142" s="12" t="str">
        <f t="shared" si="64"/>
        <v>ADKP</v>
      </c>
      <c r="B4142" s="13" t="s">
        <v>16036</v>
      </c>
      <c r="C4142" s="13" t="s">
        <v>10269</v>
      </c>
      <c r="D4142" s="13" t="s">
        <v>15200</v>
      </c>
      <c r="E4142" s="13" t="s">
        <v>3233</v>
      </c>
      <c r="F4142" s="13" t="s">
        <v>9585</v>
      </c>
      <c r="G4142" s="13" t="s">
        <v>12303</v>
      </c>
      <c r="H4142" s="13" t="s">
        <v>9841</v>
      </c>
      <c r="I4142" s="13" t="s">
        <v>16040</v>
      </c>
      <c r="J4142" s="19">
        <v>196</v>
      </c>
      <c r="K4142" s="13" t="s">
        <v>9260</v>
      </c>
      <c r="L4142" s="26">
        <v>43243</v>
      </c>
      <c r="M4142" s="19">
        <v>196</v>
      </c>
      <c r="N4142" s="13" t="s">
        <v>9260</v>
      </c>
      <c r="O4142" s="21">
        <v>0</v>
      </c>
      <c r="P4142" s="13" t="s">
        <v>9257</v>
      </c>
      <c r="Q4142" s="26">
        <v>43244</v>
      </c>
    </row>
    <row r="4143" spans="1:17" x14ac:dyDescent="0.25">
      <c r="A4143" s="12" t="str">
        <f t="shared" si="64"/>
        <v>ADKP</v>
      </c>
      <c r="B4143" s="13" t="s">
        <v>16036</v>
      </c>
      <c r="C4143" s="13" t="s">
        <v>10307</v>
      </c>
      <c r="D4143" s="13" t="s">
        <v>15200</v>
      </c>
      <c r="E4143" s="13" t="s">
        <v>3233</v>
      </c>
      <c r="F4143" s="13" t="s">
        <v>9585</v>
      </c>
      <c r="G4143" s="13" t="s">
        <v>12303</v>
      </c>
      <c r="H4143" s="13" t="s">
        <v>9841</v>
      </c>
      <c r="I4143" s="13" t="s">
        <v>16041</v>
      </c>
      <c r="J4143" s="19">
        <v>194</v>
      </c>
      <c r="K4143" s="13" t="s">
        <v>9260</v>
      </c>
      <c r="L4143" s="26">
        <v>43243</v>
      </c>
      <c r="M4143" s="19">
        <v>194</v>
      </c>
      <c r="N4143" s="13" t="s">
        <v>9260</v>
      </c>
      <c r="O4143" s="21">
        <v>0</v>
      </c>
      <c r="P4143" s="13" t="s">
        <v>9257</v>
      </c>
      <c r="Q4143" s="26">
        <v>43244</v>
      </c>
    </row>
    <row r="4144" spans="1:17" x14ac:dyDescent="0.25">
      <c r="A4144" s="12" t="str">
        <f t="shared" si="64"/>
        <v>ADKP</v>
      </c>
      <c r="B4144" s="13" t="s">
        <v>16036</v>
      </c>
      <c r="C4144" s="13" t="s">
        <v>10316</v>
      </c>
      <c r="D4144" s="13" t="s">
        <v>15200</v>
      </c>
      <c r="E4144" s="13" t="s">
        <v>3233</v>
      </c>
      <c r="F4144" s="13" t="s">
        <v>9585</v>
      </c>
      <c r="G4144" s="13" t="s">
        <v>12303</v>
      </c>
      <c r="H4144" s="13" t="s">
        <v>9841</v>
      </c>
      <c r="I4144" s="13" t="s">
        <v>16042</v>
      </c>
      <c r="J4144" s="19">
        <v>194</v>
      </c>
      <c r="K4144" s="13" t="s">
        <v>9260</v>
      </c>
      <c r="L4144" s="26">
        <v>43243</v>
      </c>
      <c r="M4144" s="19">
        <v>194</v>
      </c>
      <c r="N4144" s="13" t="s">
        <v>9260</v>
      </c>
      <c r="O4144" s="21">
        <v>0</v>
      </c>
      <c r="P4144" s="13" t="s">
        <v>9257</v>
      </c>
      <c r="Q4144" s="26">
        <v>43244</v>
      </c>
    </row>
    <row r="4145" spans="1:17" x14ac:dyDescent="0.25">
      <c r="A4145" s="12" t="str">
        <f t="shared" si="64"/>
        <v>ADJM</v>
      </c>
      <c r="B4145" s="13" t="s">
        <v>16043</v>
      </c>
      <c r="C4145" s="13" t="s">
        <v>10259</v>
      </c>
      <c r="D4145" s="13" t="s">
        <v>14859</v>
      </c>
      <c r="E4145" s="13" t="s">
        <v>11766</v>
      </c>
      <c r="F4145" s="13" t="s">
        <v>9585</v>
      </c>
      <c r="G4145" s="13" t="s">
        <v>12809</v>
      </c>
      <c r="H4145" s="13" t="s">
        <v>9754</v>
      </c>
      <c r="I4145" s="13" t="s">
        <v>16044</v>
      </c>
      <c r="J4145" s="19">
        <v>914</v>
      </c>
      <c r="K4145" s="13" t="s">
        <v>9260</v>
      </c>
      <c r="L4145" s="26">
        <v>43243</v>
      </c>
      <c r="M4145" s="19">
        <v>914</v>
      </c>
      <c r="N4145" s="13" t="s">
        <v>9260</v>
      </c>
      <c r="O4145" s="21">
        <v>0</v>
      </c>
      <c r="P4145" s="13" t="s">
        <v>9257</v>
      </c>
      <c r="Q4145" s="26">
        <v>43244</v>
      </c>
    </row>
    <row r="4146" spans="1:17" x14ac:dyDescent="0.25">
      <c r="A4146" s="12" t="str">
        <f t="shared" si="64"/>
        <v>ADJM</v>
      </c>
      <c r="B4146" s="13" t="s">
        <v>16043</v>
      </c>
      <c r="C4146" s="13" t="s">
        <v>10267</v>
      </c>
      <c r="D4146" s="13" t="s">
        <v>14859</v>
      </c>
      <c r="E4146" s="13" t="s">
        <v>11766</v>
      </c>
      <c r="F4146" s="13" t="s">
        <v>9585</v>
      </c>
      <c r="G4146" s="13" t="s">
        <v>12809</v>
      </c>
      <c r="H4146" s="13" t="s">
        <v>9754</v>
      </c>
      <c r="I4146" s="13" t="s">
        <v>16045</v>
      </c>
      <c r="J4146" s="19">
        <v>910</v>
      </c>
      <c r="K4146" s="13" t="s">
        <v>9260</v>
      </c>
      <c r="L4146" s="26">
        <v>43243</v>
      </c>
      <c r="M4146" s="19">
        <v>910</v>
      </c>
      <c r="N4146" s="13" t="s">
        <v>9260</v>
      </c>
      <c r="O4146" s="21">
        <v>0</v>
      </c>
      <c r="P4146" s="13" t="s">
        <v>9257</v>
      </c>
      <c r="Q4146" s="26">
        <v>43244</v>
      </c>
    </row>
    <row r="4147" spans="1:17" x14ac:dyDescent="0.25">
      <c r="A4147" s="12" t="str">
        <f t="shared" si="64"/>
        <v>ADJM</v>
      </c>
      <c r="B4147" s="13" t="s">
        <v>16043</v>
      </c>
      <c r="C4147" s="13" t="s">
        <v>10304</v>
      </c>
      <c r="D4147" s="13" t="s">
        <v>14859</v>
      </c>
      <c r="E4147" s="13" t="s">
        <v>11766</v>
      </c>
      <c r="F4147" s="13" t="s">
        <v>9585</v>
      </c>
      <c r="G4147" s="13" t="s">
        <v>12809</v>
      </c>
      <c r="H4147" s="13" t="s">
        <v>9754</v>
      </c>
      <c r="I4147" s="13" t="s">
        <v>16046</v>
      </c>
      <c r="J4147" s="19">
        <v>804</v>
      </c>
      <c r="K4147" s="13" t="s">
        <v>9260</v>
      </c>
      <c r="L4147" s="26">
        <v>43243</v>
      </c>
      <c r="M4147" s="19">
        <v>804</v>
      </c>
      <c r="N4147" s="13" t="s">
        <v>9260</v>
      </c>
      <c r="O4147" s="21">
        <v>0</v>
      </c>
      <c r="P4147" s="13" t="s">
        <v>9257</v>
      </c>
      <c r="Q4147" s="26">
        <v>43244</v>
      </c>
    </row>
    <row r="4148" spans="1:17" x14ac:dyDescent="0.25">
      <c r="A4148" s="12" t="str">
        <f t="shared" si="64"/>
        <v>ADJM</v>
      </c>
      <c r="B4148" s="13" t="s">
        <v>16043</v>
      </c>
      <c r="C4148" s="13" t="s">
        <v>10269</v>
      </c>
      <c r="D4148" s="13" t="s">
        <v>14859</v>
      </c>
      <c r="E4148" s="13" t="s">
        <v>11766</v>
      </c>
      <c r="F4148" s="13" t="s">
        <v>9585</v>
      </c>
      <c r="G4148" s="13" t="s">
        <v>12809</v>
      </c>
      <c r="H4148" s="13" t="s">
        <v>9754</v>
      </c>
      <c r="I4148" s="13" t="s">
        <v>16047</v>
      </c>
      <c r="J4148" s="19">
        <v>804</v>
      </c>
      <c r="K4148" s="13" t="s">
        <v>9260</v>
      </c>
      <c r="L4148" s="26">
        <v>43243</v>
      </c>
      <c r="M4148" s="19">
        <v>804</v>
      </c>
      <c r="N4148" s="13" t="s">
        <v>9260</v>
      </c>
      <c r="O4148" s="21">
        <v>0</v>
      </c>
      <c r="P4148" s="13" t="s">
        <v>9257</v>
      </c>
      <c r="Q4148" s="26">
        <v>43244</v>
      </c>
    </row>
    <row r="4149" spans="1:17" x14ac:dyDescent="0.25">
      <c r="A4149" s="12" t="str">
        <f t="shared" si="64"/>
        <v>ADJM</v>
      </c>
      <c r="B4149" s="13" t="s">
        <v>16043</v>
      </c>
      <c r="C4149" s="13" t="s">
        <v>10307</v>
      </c>
      <c r="D4149" s="13" t="s">
        <v>14859</v>
      </c>
      <c r="E4149" s="13" t="s">
        <v>11766</v>
      </c>
      <c r="F4149" s="13" t="s">
        <v>9585</v>
      </c>
      <c r="G4149" s="13" t="s">
        <v>12809</v>
      </c>
      <c r="H4149" s="13" t="s">
        <v>9754</v>
      </c>
      <c r="I4149" s="13" t="s">
        <v>16048</v>
      </c>
      <c r="J4149" s="19">
        <v>804</v>
      </c>
      <c r="K4149" s="13" t="s">
        <v>9260</v>
      </c>
      <c r="L4149" s="26">
        <v>43243</v>
      </c>
      <c r="M4149" s="19">
        <v>804</v>
      </c>
      <c r="N4149" s="13" t="s">
        <v>9260</v>
      </c>
      <c r="O4149" s="21">
        <v>0</v>
      </c>
      <c r="P4149" s="13" t="s">
        <v>9257</v>
      </c>
      <c r="Q4149" s="26">
        <v>43244</v>
      </c>
    </row>
    <row r="4150" spans="1:17" x14ac:dyDescent="0.25">
      <c r="A4150" s="12" t="str">
        <f t="shared" si="64"/>
        <v>ADJM</v>
      </c>
      <c r="B4150" s="13" t="s">
        <v>16043</v>
      </c>
      <c r="C4150" s="13" t="s">
        <v>10316</v>
      </c>
      <c r="D4150" s="13" t="s">
        <v>14859</v>
      </c>
      <c r="E4150" s="13" t="s">
        <v>11766</v>
      </c>
      <c r="F4150" s="13" t="s">
        <v>9585</v>
      </c>
      <c r="G4150" s="13" t="s">
        <v>12809</v>
      </c>
      <c r="H4150" s="13" t="s">
        <v>9754</v>
      </c>
      <c r="I4150" s="13" t="s">
        <v>16049</v>
      </c>
      <c r="J4150" s="19">
        <v>802</v>
      </c>
      <c r="K4150" s="13" t="s">
        <v>9260</v>
      </c>
      <c r="L4150" s="26">
        <v>43243</v>
      </c>
      <c r="M4150" s="19">
        <v>802</v>
      </c>
      <c r="N4150" s="13" t="s">
        <v>9260</v>
      </c>
      <c r="O4150" s="21">
        <v>0</v>
      </c>
      <c r="P4150" s="13" t="s">
        <v>9257</v>
      </c>
      <c r="Q4150" s="26">
        <v>43244</v>
      </c>
    </row>
    <row r="4151" spans="1:17" x14ac:dyDescent="0.25">
      <c r="A4151" s="12" t="str">
        <f t="shared" si="64"/>
        <v>ADKP</v>
      </c>
      <c r="B4151" s="13" t="s">
        <v>16050</v>
      </c>
      <c r="C4151" s="13" t="s">
        <v>10259</v>
      </c>
      <c r="D4151" s="13" t="s">
        <v>14859</v>
      </c>
      <c r="E4151" s="13" t="s">
        <v>3233</v>
      </c>
      <c r="F4151" s="13" t="s">
        <v>9585</v>
      </c>
      <c r="G4151" s="13" t="s">
        <v>13207</v>
      </c>
      <c r="H4151" s="13" t="s">
        <v>9840</v>
      </c>
      <c r="I4151" s="13" t="s">
        <v>16051</v>
      </c>
      <c r="J4151" s="19">
        <v>708</v>
      </c>
      <c r="K4151" s="13" t="s">
        <v>9260</v>
      </c>
      <c r="L4151" s="26">
        <v>43243</v>
      </c>
      <c r="M4151" s="19">
        <v>708</v>
      </c>
      <c r="N4151" s="13" t="s">
        <v>9260</v>
      </c>
      <c r="O4151" s="21">
        <v>0</v>
      </c>
      <c r="P4151" s="13" t="s">
        <v>9257</v>
      </c>
      <c r="Q4151" s="26">
        <v>43244</v>
      </c>
    </row>
    <row r="4152" spans="1:17" x14ac:dyDescent="0.25">
      <c r="A4152" s="12" t="str">
        <f t="shared" si="64"/>
        <v>ADKP</v>
      </c>
      <c r="B4152" s="13" t="s">
        <v>16050</v>
      </c>
      <c r="C4152" s="13" t="s">
        <v>10267</v>
      </c>
      <c r="D4152" s="13" t="s">
        <v>14859</v>
      </c>
      <c r="E4152" s="13" t="s">
        <v>3233</v>
      </c>
      <c r="F4152" s="13" t="s">
        <v>9585</v>
      </c>
      <c r="G4152" s="13" t="s">
        <v>13207</v>
      </c>
      <c r="H4152" s="13" t="s">
        <v>9840</v>
      </c>
      <c r="I4152" s="13" t="s">
        <v>16052</v>
      </c>
      <c r="J4152" s="19">
        <v>708</v>
      </c>
      <c r="K4152" s="13" t="s">
        <v>9260</v>
      </c>
      <c r="L4152" s="26">
        <v>43243</v>
      </c>
      <c r="M4152" s="19">
        <v>708</v>
      </c>
      <c r="N4152" s="13" t="s">
        <v>9260</v>
      </c>
      <c r="O4152" s="21">
        <v>0</v>
      </c>
      <c r="P4152" s="13" t="s">
        <v>9257</v>
      </c>
      <c r="Q4152" s="26">
        <v>43244</v>
      </c>
    </row>
    <row r="4153" spans="1:17" x14ac:dyDescent="0.25">
      <c r="A4153" s="12" t="str">
        <f t="shared" si="64"/>
        <v>ADKP</v>
      </c>
      <c r="B4153" s="13" t="s">
        <v>16050</v>
      </c>
      <c r="C4153" s="13" t="s">
        <v>10304</v>
      </c>
      <c r="D4153" s="13" t="s">
        <v>14859</v>
      </c>
      <c r="E4153" s="13" t="s">
        <v>3233</v>
      </c>
      <c r="F4153" s="13" t="s">
        <v>9585</v>
      </c>
      <c r="G4153" s="13" t="s">
        <v>13207</v>
      </c>
      <c r="H4153" s="13" t="s">
        <v>9840</v>
      </c>
      <c r="I4153" s="13" t="s">
        <v>16053</v>
      </c>
      <c r="J4153" s="19">
        <v>708</v>
      </c>
      <c r="K4153" s="13" t="s">
        <v>9260</v>
      </c>
      <c r="L4153" s="26">
        <v>43243</v>
      </c>
      <c r="M4153" s="19">
        <v>708</v>
      </c>
      <c r="N4153" s="13" t="s">
        <v>9260</v>
      </c>
      <c r="O4153" s="21">
        <v>0</v>
      </c>
      <c r="P4153" s="13" t="s">
        <v>9257</v>
      </c>
      <c r="Q4153" s="26">
        <v>43244</v>
      </c>
    </row>
    <row r="4154" spans="1:17" x14ac:dyDescent="0.25">
      <c r="A4154" s="12" t="str">
        <f t="shared" si="64"/>
        <v>ADKP</v>
      </c>
      <c r="B4154" s="13" t="s">
        <v>16050</v>
      </c>
      <c r="C4154" s="13" t="s">
        <v>10269</v>
      </c>
      <c r="D4154" s="13" t="s">
        <v>14859</v>
      </c>
      <c r="E4154" s="13" t="s">
        <v>3233</v>
      </c>
      <c r="F4154" s="13" t="s">
        <v>9585</v>
      </c>
      <c r="G4154" s="13" t="s">
        <v>13207</v>
      </c>
      <c r="H4154" s="13" t="s">
        <v>9840</v>
      </c>
      <c r="I4154" s="13" t="s">
        <v>16054</v>
      </c>
      <c r="J4154" s="19">
        <v>472</v>
      </c>
      <c r="K4154" s="13" t="s">
        <v>9260</v>
      </c>
      <c r="L4154" s="26">
        <v>43243</v>
      </c>
      <c r="M4154" s="19">
        <v>472</v>
      </c>
      <c r="N4154" s="13" t="s">
        <v>9260</v>
      </c>
      <c r="O4154" s="21">
        <v>0</v>
      </c>
      <c r="P4154" s="13" t="s">
        <v>9257</v>
      </c>
      <c r="Q4154" s="26">
        <v>43244</v>
      </c>
    </row>
    <row r="4155" spans="1:17" x14ac:dyDescent="0.25">
      <c r="A4155" s="12" t="str">
        <f t="shared" si="64"/>
        <v>ADKP</v>
      </c>
      <c r="B4155" s="13" t="s">
        <v>16050</v>
      </c>
      <c r="C4155" s="13" t="s">
        <v>10307</v>
      </c>
      <c r="D4155" s="13" t="s">
        <v>14859</v>
      </c>
      <c r="E4155" s="13" t="s">
        <v>3233</v>
      </c>
      <c r="F4155" s="13" t="s">
        <v>9585</v>
      </c>
      <c r="G4155" s="13" t="s">
        <v>13207</v>
      </c>
      <c r="H4155" s="13" t="s">
        <v>9840</v>
      </c>
      <c r="I4155" s="13" t="s">
        <v>16055</v>
      </c>
      <c r="J4155" s="19">
        <v>358</v>
      </c>
      <c r="K4155" s="13" t="s">
        <v>9260</v>
      </c>
      <c r="L4155" s="26">
        <v>43243</v>
      </c>
      <c r="M4155" s="19">
        <v>358</v>
      </c>
      <c r="N4155" s="13" t="s">
        <v>9260</v>
      </c>
      <c r="O4155" s="21">
        <v>0</v>
      </c>
      <c r="P4155" s="13" t="s">
        <v>9257</v>
      </c>
      <c r="Q4155" s="26">
        <v>43244</v>
      </c>
    </row>
    <row r="4156" spans="1:17" x14ac:dyDescent="0.25">
      <c r="A4156" s="12" t="str">
        <f t="shared" si="64"/>
        <v>ADMB</v>
      </c>
      <c r="B4156" s="13" t="s">
        <v>16056</v>
      </c>
      <c r="C4156" s="13" t="s">
        <v>10259</v>
      </c>
      <c r="D4156" s="13" t="s">
        <v>14859</v>
      </c>
      <c r="E4156" s="13" t="s">
        <v>3233</v>
      </c>
      <c r="F4156" s="13" t="s">
        <v>9585</v>
      </c>
      <c r="G4156" s="13" t="s">
        <v>13207</v>
      </c>
      <c r="H4156" s="13" t="s">
        <v>9840</v>
      </c>
      <c r="I4156" s="13" t="s">
        <v>16057</v>
      </c>
      <c r="J4156" s="19">
        <v>826</v>
      </c>
      <c r="K4156" s="13" t="s">
        <v>9260</v>
      </c>
      <c r="L4156" s="26">
        <v>43243</v>
      </c>
      <c r="M4156" s="19">
        <v>826</v>
      </c>
      <c r="N4156" s="13" t="s">
        <v>9260</v>
      </c>
      <c r="O4156" s="21">
        <v>0</v>
      </c>
      <c r="P4156" s="13" t="s">
        <v>9257</v>
      </c>
      <c r="Q4156" s="26">
        <v>43244</v>
      </c>
    </row>
    <row r="4157" spans="1:17" x14ac:dyDescent="0.25">
      <c r="A4157" s="12" t="str">
        <f t="shared" si="64"/>
        <v>ADMB</v>
      </c>
      <c r="B4157" s="13" t="s">
        <v>16056</v>
      </c>
      <c r="C4157" s="13" t="s">
        <v>10267</v>
      </c>
      <c r="D4157" s="13" t="s">
        <v>14859</v>
      </c>
      <c r="E4157" s="13" t="s">
        <v>3233</v>
      </c>
      <c r="F4157" s="13" t="s">
        <v>9585</v>
      </c>
      <c r="G4157" s="13" t="s">
        <v>13207</v>
      </c>
      <c r="H4157" s="13" t="s">
        <v>9840</v>
      </c>
      <c r="I4157" s="13" t="s">
        <v>16058</v>
      </c>
      <c r="J4157" s="19">
        <v>824</v>
      </c>
      <c r="K4157" s="13" t="s">
        <v>9260</v>
      </c>
      <c r="L4157" s="26">
        <v>43243</v>
      </c>
      <c r="M4157" s="19">
        <v>824</v>
      </c>
      <c r="N4157" s="13" t="s">
        <v>9260</v>
      </c>
      <c r="O4157" s="21">
        <v>0</v>
      </c>
      <c r="P4157" s="13" t="s">
        <v>9257</v>
      </c>
      <c r="Q4157" s="26">
        <v>43244</v>
      </c>
    </row>
    <row r="4158" spans="1:17" x14ac:dyDescent="0.25">
      <c r="A4158" s="12" t="str">
        <f t="shared" si="64"/>
        <v>ADMB</v>
      </c>
      <c r="B4158" s="13" t="s">
        <v>16056</v>
      </c>
      <c r="C4158" s="13" t="s">
        <v>10304</v>
      </c>
      <c r="D4158" s="13" t="s">
        <v>14859</v>
      </c>
      <c r="E4158" s="13" t="s">
        <v>3233</v>
      </c>
      <c r="F4158" s="13" t="s">
        <v>9585</v>
      </c>
      <c r="G4158" s="13" t="s">
        <v>13207</v>
      </c>
      <c r="H4158" s="13" t="s">
        <v>9840</v>
      </c>
      <c r="I4158" s="13" t="s">
        <v>16059</v>
      </c>
      <c r="J4158" s="19">
        <v>590</v>
      </c>
      <c r="K4158" s="13" t="s">
        <v>9260</v>
      </c>
      <c r="L4158" s="26">
        <v>43243</v>
      </c>
      <c r="M4158" s="19">
        <v>590</v>
      </c>
      <c r="N4158" s="13" t="s">
        <v>9260</v>
      </c>
      <c r="O4158" s="21">
        <v>0</v>
      </c>
      <c r="P4158" s="13" t="s">
        <v>9257</v>
      </c>
      <c r="Q4158" s="26">
        <v>43244</v>
      </c>
    </row>
    <row r="4159" spans="1:17" x14ac:dyDescent="0.25">
      <c r="A4159" s="12" t="str">
        <f t="shared" si="64"/>
        <v>ADLQ</v>
      </c>
      <c r="B4159" s="13" t="s">
        <v>16060</v>
      </c>
      <c r="C4159" s="13" t="s">
        <v>10259</v>
      </c>
      <c r="D4159" s="13" t="s">
        <v>16061</v>
      </c>
      <c r="E4159" s="13" t="s">
        <v>262</v>
      </c>
      <c r="F4159" s="13" t="s">
        <v>9384</v>
      </c>
      <c r="G4159" s="13" t="s">
        <v>10963</v>
      </c>
      <c r="H4159" s="13" t="s">
        <v>9550</v>
      </c>
      <c r="I4159" s="13" t="s">
        <v>16062</v>
      </c>
      <c r="J4159" s="19">
        <v>3082</v>
      </c>
      <c r="K4159" s="13" t="s">
        <v>9260</v>
      </c>
      <c r="L4159" s="26">
        <v>43251</v>
      </c>
      <c r="M4159" s="19">
        <v>3082</v>
      </c>
      <c r="N4159" s="13" t="s">
        <v>9260</v>
      </c>
      <c r="O4159" s="21">
        <v>0</v>
      </c>
      <c r="P4159" s="13" t="s">
        <v>9257</v>
      </c>
      <c r="Q4159" s="26">
        <v>43252</v>
      </c>
    </row>
    <row r="4160" spans="1:17" x14ac:dyDescent="0.25">
      <c r="A4160" s="12" t="str">
        <f t="shared" si="64"/>
        <v>ADLQ</v>
      </c>
      <c r="B4160" s="13" t="s">
        <v>16060</v>
      </c>
      <c r="C4160" s="13" t="s">
        <v>10267</v>
      </c>
      <c r="D4160" s="13" t="s">
        <v>16061</v>
      </c>
      <c r="E4160" s="13" t="s">
        <v>262</v>
      </c>
      <c r="F4160" s="13" t="s">
        <v>9384</v>
      </c>
      <c r="G4160" s="13" t="s">
        <v>10963</v>
      </c>
      <c r="H4160" s="13" t="s">
        <v>9550</v>
      </c>
      <c r="I4160" s="13" t="s">
        <v>16063</v>
      </c>
      <c r="J4160" s="19">
        <v>2720</v>
      </c>
      <c r="K4160" s="13" t="s">
        <v>9260</v>
      </c>
      <c r="L4160" s="26">
        <v>43251</v>
      </c>
      <c r="M4160" s="19">
        <v>2720</v>
      </c>
      <c r="N4160" s="13" t="s">
        <v>9260</v>
      </c>
      <c r="O4160" s="21">
        <v>0</v>
      </c>
      <c r="P4160" s="13" t="s">
        <v>9257</v>
      </c>
      <c r="Q4160" s="26">
        <v>43252</v>
      </c>
    </row>
    <row r="4161" spans="1:17" x14ac:dyDescent="0.25">
      <c r="A4161" s="12" t="str">
        <f t="shared" si="64"/>
        <v>ADFY</v>
      </c>
      <c r="B4161" s="13" t="s">
        <v>16064</v>
      </c>
      <c r="C4161" s="13" t="s">
        <v>10259</v>
      </c>
      <c r="D4161" s="13" t="s">
        <v>16065</v>
      </c>
      <c r="E4161" s="13" t="s">
        <v>788</v>
      </c>
      <c r="F4161" s="13" t="s">
        <v>9384</v>
      </c>
      <c r="G4161" s="13" t="s">
        <v>10340</v>
      </c>
      <c r="H4161" s="13" t="s">
        <v>9399</v>
      </c>
      <c r="I4161" s="13" t="s">
        <v>16066</v>
      </c>
      <c r="J4161" s="19">
        <v>738</v>
      </c>
      <c r="K4161" s="13" t="s">
        <v>9260</v>
      </c>
      <c r="L4161" s="26">
        <v>43250</v>
      </c>
      <c r="M4161" s="19">
        <v>738</v>
      </c>
      <c r="N4161" s="13" t="s">
        <v>9260</v>
      </c>
      <c r="O4161" s="21">
        <v>0</v>
      </c>
      <c r="P4161" s="13" t="s">
        <v>9257</v>
      </c>
      <c r="Q4161" s="26">
        <v>43251</v>
      </c>
    </row>
    <row r="4162" spans="1:17" x14ac:dyDescent="0.25">
      <c r="A4162" s="12" t="str">
        <f t="shared" si="64"/>
        <v>ADFY</v>
      </c>
      <c r="B4162" s="13" t="s">
        <v>16064</v>
      </c>
      <c r="C4162" s="13" t="s">
        <v>10267</v>
      </c>
      <c r="D4162" s="13" t="s">
        <v>16065</v>
      </c>
      <c r="E4162" s="13" t="s">
        <v>788</v>
      </c>
      <c r="F4162" s="13" t="s">
        <v>9384</v>
      </c>
      <c r="G4162" s="13" t="s">
        <v>10340</v>
      </c>
      <c r="H4162" s="13" t="s">
        <v>9399</v>
      </c>
      <c r="I4162" s="13" t="s">
        <v>16067</v>
      </c>
      <c r="J4162" s="19">
        <v>708</v>
      </c>
      <c r="K4162" s="13" t="s">
        <v>9260</v>
      </c>
      <c r="L4162" s="26">
        <v>43250</v>
      </c>
      <c r="M4162" s="19">
        <v>708</v>
      </c>
      <c r="N4162" s="13" t="s">
        <v>9260</v>
      </c>
      <c r="O4162" s="21">
        <v>0</v>
      </c>
      <c r="P4162" s="13" t="s">
        <v>9257</v>
      </c>
      <c r="Q4162" s="26">
        <v>43251</v>
      </c>
    </row>
    <row r="4163" spans="1:17" x14ac:dyDescent="0.25">
      <c r="A4163" s="12" t="str">
        <f t="shared" ref="A4163:A4226" si="65">LEFT(I4163,4)</f>
        <v>ADFY</v>
      </c>
      <c r="B4163" s="13" t="s">
        <v>16064</v>
      </c>
      <c r="C4163" s="13" t="s">
        <v>10304</v>
      </c>
      <c r="D4163" s="13" t="s">
        <v>16065</v>
      </c>
      <c r="E4163" s="13" t="s">
        <v>788</v>
      </c>
      <c r="F4163" s="13" t="s">
        <v>9384</v>
      </c>
      <c r="G4163" s="13" t="s">
        <v>10340</v>
      </c>
      <c r="H4163" s="13" t="s">
        <v>9399</v>
      </c>
      <c r="I4163" s="13" t="s">
        <v>16068</v>
      </c>
      <c r="J4163" s="19">
        <v>706</v>
      </c>
      <c r="K4163" s="13" t="s">
        <v>9260</v>
      </c>
      <c r="L4163" s="26">
        <v>43250</v>
      </c>
      <c r="M4163" s="19">
        <v>706</v>
      </c>
      <c r="N4163" s="13" t="s">
        <v>9260</v>
      </c>
      <c r="O4163" s="21">
        <v>0</v>
      </c>
      <c r="P4163" s="13" t="s">
        <v>9257</v>
      </c>
      <c r="Q4163" s="26">
        <v>43251</v>
      </c>
    </row>
    <row r="4164" spans="1:17" x14ac:dyDescent="0.25">
      <c r="A4164" s="12" t="str">
        <f t="shared" si="65"/>
        <v>ADFY</v>
      </c>
      <c r="B4164" s="13" t="s">
        <v>16064</v>
      </c>
      <c r="C4164" s="13" t="s">
        <v>10269</v>
      </c>
      <c r="D4164" s="13" t="s">
        <v>16065</v>
      </c>
      <c r="E4164" s="13" t="s">
        <v>788</v>
      </c>
      <c r="F4164" s="13" t="s">
        <v>9384</v>
      </c>
      <c r="G4164" s="13" t="s">
        <v>10340</v>
      </c>
      <c r="H4164" s="13" t="s">
        <v>9399</v>
      </c>
      <c r="I4164" s="13" t="s">
        <v>16069</v>
      </c>
      <c r="J4164" s="19">
        <v>664</v>
      </c>
      <c r="K4164" s="13" t="s">
        <v>9260</v>
      </c>
      <c r="L4164" s="26">
        <v>43250</v>
      </c>
      <c r="M4164" s="19">
        <v>664</v>
      </c>
      <c r="N4164" s="13" t="s">
        <v>9260</v>
      </c>
      <c r="O4164" s="21">
        <v>0</v>
      </c>
      <c r="P4164" s="13" t="s">
        <v>9257</v>
      </c>
      <c r="Q4164" s="26">
        <v>43251</v>
      </c>
    </row>
    <row r="4165" spans="1:17" x14ac:dyDescent="0.25">
      <c r="A4165" s="12" t="str">
        <f t="shared" si="65"/>
        <v>ADGB</v>
      </c>
      <c r="B4165" s="13" t="s">
        <v>16070</v>
      </c>
      <c r="C4165" s="13" t="s">
        <v>10259</v>
      </c>
      <c r="D4165" s="13" t="s">
        <v>15440</v>
      </c>
      <c r="E4165" s="13" t="s">
        <v>10363</v>
      </c>
      <c r="F4165" s="13" t="s">
        <v>9466</v>
      </c>
      <c r="G4165" s="13" t="s">
        <v>12805</v>
      </c>
      <c r="H4165" s="13" t="s">
        <v>9467</v>
      </c>
      <c r="I4165" s="13" t="s">
        <v>16071</v>
      </c>
      <c r="J4165" s="19">
        <v>330</v>
      </c>
      <c r="K4165" s="13" t="s">
        <v>9260</v>
      </c>
      <c r="L4165" s="26">
        <v>43251</v>
      </c>
      <c r="M4165" s="19">
        <v>330</v>
      </c>
      <c r="N4165" s="13" t="s">
        <v>9260</v>
      </c>
      <c r="O4165" s="21">
        <v>0</v>
      </c>
      <c r="P4165" s="13" t="s">
        <v>9257</v>
      </c>
      <c r="Q4165" s="26">
        <v>43252</v>
      </c>
    </row>
    <row r="4166" spans="1:17" x14ac:dyDescent="0.25">
      <c r="A4166" s="12" t="str">
        <f t="shared" si="65"/>
        <v>ADGB</v>
      </c>
      <c r="B4166" s="13" t="s">
        <v>16070</v>
      </c>
      <c r="C4166" s="13" t="s">
        <v>10267</v>
      </c>
      <c r="D4166" s="13" t="s">
        <v>15440</v>
      </c>
      <c r="E4166" s="13" t="s">
        <v>10363</v>
      </c>
      <c r="F4166" s="13" t="s">
        <v>9466</v>
      </c>
      <c r="G4166" s="13" t="s">
        <v>12805</v>
      </c>
      <c r="H4166" s="13" t="s">
        <v>9467</v>
      </c>
      <c r="I4166" s="13" t="s">
        <v>16072</v>
      </c>
      <c r="J4166" s="19">
        <v>292</v>
      </c>
      <c r="K4166" s="13" t="s">
        <v>9260</v>
      </c>
      <c r="L4166" s="26">
        <v>43251</v>
      </c>
      <c r="M4166" s="19">
        <v>292</v>
      </c>
      <c r="N4166" s="13" t="s">
        <v>9260</v>
      </c>
      <c r="O4166" s="21">
        <v>0</v>
      </c>
      <c r="P4166" s="13" t="s">
        <v>9257</v>
      </c>
      <c r="Q4166" s="26">
        <v>43252</v>
      </c>
    </row>
    <row r="4167" spans="1:17" x14ac:dyDescent="0.25">
      <c r="A4167" s="12" t="str">
        <f t="shared" si="65"/>
        <v>ADFB</v>
      </c>
      <c r="B4167" s="13" t="s">
        <v>16073</v>
      </c>
      <c r="C4167" s="13" t="s">
        <v>10259</v>
      </c>
      <c r="D4167" s="13" t="s">
        <v>14890</v>
      </c>
      <c r="E4167" s="13" t="s">
        <v>3233</v>
      </c>
      <c r="F4167" s="13" t="s">
        <v>9466</v>
      </c>
      <c r="G4167" s="13" t="s">
        <v>11513</v>
      </c>
      <c r="H4167" s="13" t="s">
        <v>9798</v>
      </c>
      <c r="I4167" s="13" t="s">
        <v>16074</v>
      </c>
      <c r="J4167" s="19">
        <v>458</v>
      </c>
      <c r="K4167" s="13" t="s">
        <v>9260</v>
      </c>
      <c r="L4167" s="26">
        <v>43248</v>
      </c>
      <c r="M4167" s="19">
        <v>458</v>
      </c>
      <c r="N4167" s="13" t="s">
        <v>9260</v>
      </c>
      <c r="O4167" s="21">
        <v>0</v>
      </c>
      <c r="P4167" s="13" t="s">
        <v>9257</v>
      </c>
      <c r="Q4167" s="26">
        <v>43249</v>
      </c>
    </row>
    <row r="4168" spans="1:17" x14ac:dyDescent="0.25">
      <c r="A4168" s="12" t="str">
        <f t="shared" si="65"/>
        <v>ADFB</v>
      </c>
      <c r="B4168" s="13" t="s">
        <v>16073</v>
      </c>
      <c r="C4168" s="13" t="s">
        <v>10267</v>
      </c>
      <c r="D4168" s="13" t="s">
        <v>14890</v>
      </c>
      <c r="E4168" s="13" t="s">
        <v>3233</v>
      </c>
      <c r="F4168" s="13" t="s">
        <v>9466</v>
      </c>
      <c r="G4168" s="13" t="s">
        <v>11513</v>
      </c>
      <c r="H4168" s="13" t="s">
        <v>9798</v>
      </c>
      <c r="I4168" s="13" t="s">
        <v>16075</v>
      </c>
      <c r="J4168" s="19">
        <v>456</v>
      </c>
      <c r="K4168" s="13" t="s">
        <v>9260</v>
      </c>
      <c r="L4168" s="26">
        <v>43248</v>
      </c>
      <c r="M4168" s="19">
        <v>456</v>
      </c>
      <c r="N4168" s="13" t="s">
        <v>9260</v>
      </c>
      <c r="O4168" s="21">
        <v>0</v>
      </c>
      <c r="P4168" s="13" t="s">
        <v>9257</v>
      </c>
      <c r="Q4168" s="26">
        <v>43249</v>
      </c>
    </row>
    <row r="4169" spans="1:17" x14ac:dyDescent="0.25">
      <c r="A4169" s="12" t="str">
        <f t="shared" si="65"/>
        <v>ADFB</v>
      </c>
      <c r="B4169" s="13" t="s">
        <v>16073</v>
      </c>
      <c r="C4169" s="13" t="s">
        <v>10304</v>
      </c>
      <c r="D4169" s="13" t="s">
        <v>14890</v>
      </c>
      <c r="E4169" s="13" t="s">
        <v>3233</v>
      </c>
      <c r="F4169" s="13" t="s">
        <v>9466</v>
      </c>
      <c r="G4169" s="13" t="s">
        <v>11513</v>
      </c>
      <c r="H4169" s="13" t="s">
        <v>9798</v>
      </c>
      <c r="I4169" s="13" t="s">
        <v>16076</v>
      </c>
      <c r="J4169" s="19">
        <v>416</v>
      </c>
      <c r="K4169" s="13" t="s">
        <v>9260</v>
      </c>
      <c r="L4169" s="26">
        <v>43248</v>
      </c>
      <c r="M4169" s="19">
        <v>416</v>
      </c>
      <c r="N4169" s="13" t="s">
        <v>9260</v>
      </c>
      <c r="O4169" s="21">
        <v>0</v>
      </c>
      <c r="P4169" s="13" t="s">
        <v>9257</v>
      </c>
      <c r="Q4169" s="26">
        <v>43249</v>
      </c>
    </row>
    <row r="4170" spans="1:17" x14ac:dyDescent="0.25">
      <c r="A4170" s="12" t="str">
        <f t="shared" si="65"/>
        <v>ADFB</v>
      </c>
      <c r="B4170" s="13" t="s">
        <v>16073</v>
      </c>
      <c r="C4170" s="13" t="s">
        <v>10269</v>
      </c>
      <c r="D4170" s="13" t="s">
        <v>14890</v>
      </c>
      <c r="E4170" s="13" t="s">
        <v>3233</v>
      </c>
      <c r="F4170" s="13" t="s">
        <v>9466</v>
      </c>
      <c r="G4170" s="13" t="s">
        <v>11513</v>
      </c>
      <c r="H4170" s="13" t="s">
        <v>9798</v>
      </c>
      <c r="I4170" s="13" t="s">
        <v>16077</v>
      </c>
      <c r="J4170" s="19">
        <v>416</v>
      </c>
      <c r="K4170" s="13" t="s">
        <v>9260</v>
      </c>
      <c r="L4170" s="26">
        <v>43248</v>
      </c>
      <c r="M4170" s="19">
        <v>416</v>
      </c>
      <c r="N4170" s="13" t="s">
        <v>9260</v>
      </c>
      <c r="O4170" s="21">
        <v>0</v>
      </c>
      <c r="P4170" s="13" t="s">
        <v>9257</v>
      </c>
      <c r="Q4170" s="26">
        <v>43249</v>
      </c>
    </row>
    <row r="4171" spans="1:17" x14ac:dyDescent="0.25">
      <c r="A4171" s="12" t="str">
        <f t="shared" si="65"/>
        <v>ADFB</v>
      </c>
      <c r="B4171" s="13" t="s">
        <v>16073</v>
      </c>
      <c r="C4171" s="13" t="s">
        <v>10307</v>
      </c>
      <c r="D4171" s="13" t="s">
        <v>14890</v>
      </c>
      <c r="E4171" s="13" t="s">
        <v>3233</v>
      </c>
      <c r="F4171" s="13" t="s">
        <v>9466</v>
      </c>
      <c r="G4171" s="13" t="s">
        <v>11513</v>
      </c>
      <c r="H4171" s="13" t="s">
        <v>9798</v>
      </c>
      <c r="I4171" s="13" t="s">
        <v>16078</v>
      </c>
      <c r="J4171" s="19">
        <v>416</v>
      </c>
      <c r="K4171" s="13" t="s">
        <v>9260</v>
      </c>
      <c r="L4171" s="26">
        <v>43248</v>
      </c>
      <c r="M4171" s="19">
        <v>416</v>
      </c>
      <c r="N4171" s="13" t="s">
        <v>9260</v>
      </c>
      <c r="O4171" s="21">
        <v>0</v>
      </c>
      <c r="P4171" s="13" t="s">
        <v>9257</v>
      </c>
      <c r="Q4171" s="26">
        <v>43249</v>
      </c>
    </row>
    <row r="4172" spans="1:17" x14ac:dyDescent="0.25">
      <c r="A4172" s="12" t="str">
        <f t="shared" si="65"/>
        <v>ACXA</v>
      </c>
      <c r="B4172" s="13" t="s">
        <v>16079</v>
      </c>
      <c r="C4172" s="13" t="s">
        <v>10259</v>
      </c>
      <c r="D4172" s="13" t="s">
        <v>16080</v>
      </c>
      <c r="E4172" s="13" t="s">
        <v>788</v>
      </c>
      <c r="F4172" s="13" t="s">
        <v>9384</v>
      </c>
      <c r="G4172" s="13" t="s">
        <v>11155</v>
      </c>
      <c r="H4172" s="13" t="s">
        <v>9520</v>
      </c>
      <c r="I4172" s="13" t="s">
        <v>16081</v>
      </c>
      <c r="J4172" s="19">
        <v>290</v>
      </c>
      <c r="K4172" s="13" t="s">
        <v>9260</v>
      </c>
      <c r="L4172" s="26">
        <v>43250</v>
      </c>
      <c r="M4172" s="19">
        <v>290</v>
      </c>
      <c r="N4172" s="13" t="s">
        <v>9260</v>
      </c>
      <c r="O4172" s="21">
        <v>0</v>
      </c>
      <c r="P4172" s="13" t="s">
        <v>9257</v>
      </c>
      <c r="Q4172" s="26">
        <v>43251</v>
      </c>
    </row>
    <row r="4173" spans="1:17" x14ac:dyDescent="0.25">
      <c r="A4173" s="12" t="str">
        <f t="shared" si="65"/>
        <v>ACXA</v>
      </c>
      <c r="B4173" s="13" t="s">
        <v>16079</v>
      </c>
      <c r="C4173" s="13" t="s">
        <v>10267</v>
      </c>
      <c r="D4173" s="13" t="s">
        <v>16080</v>
      </c>
      <c r="E4173" s="13" t="s">
        <v>788</v>
      </c>
      <c r="F4173" s="13" t="s">
        <v>9384</v>
      </c>
      <c r="G4173" s="13" t="s">
        <v>11155</v>
      </c>
      <c r="H4173" s="13" t="s">
        <v>9520</v>
      </c>
      <c r="I4173" s="13" t="s">
        <v>16082</v>
      </c>
      <c r="J4173" s="19">
        <v>286</v>
      </c>
      <c r="K4173" s="13" t="s">
        <v>9260</v>
      </c>
      <c r="L4173" s="26">
        <v>43250</v>
      </c>
      <c r="M4173" s="19">
        <v>286</v>
      </c>
      <c r="N4173" s="13" t="s">
        <v>9260</v>
      </c>
      <c r="O4173" s="21">
        <v>0</v>
      </c>
      <c r="P4173" s="13" t="s">
        <v>9257</v>
      </c>
      <c r="Q4173" s="26">
        <v>43251</v>
      </c>
    </row>
    <row r="4174" spans="1:17" x14ac:dyDescent="0.25">
      <c r="A4174" s="12" t="str">
        <f t="shared" si="65"/>
        <v>ACXA</v>
      </c>
      <c r="B4174" s="13" t="s">
        <v>16079</v>
      </c>
      <c r="C4174" s="13" t="s">
        <v>10304</v>
      </c>
      <c r="D4174" s="13" t="s">
        <v>16080</v>
      </c>
      <c r="E4174" s="13" t="s">
        <v>788</v>
      </c>
      <c r="F4174" s="13" t="s">
        <v>9384</v>
      </c>
      <c r="G4174" s="13" t="s">
        <v>11155</v>
      </c>
      <c r="H4174" s="13" t="s">
        <v>9520</v>
      </c>
      <c r="I4174" s="13" t="s">
        <v>16083</v>
      </c>
      <c r="J4174" s="19">
        <v>282</v>
      </c>
      <c r="K4174" s="13" t="s">
        <v>9260</v>
      </c>
      <c r="L4174" s="26">
        <v>43250</v>
      </c>
      <c r="M4174" s="19">
        <v>282</v>
      </c>
      <c r="N4174" s="13" t="s">
        <v>9260</v>
      </c>
      <c r="O4174" s="21">
        <v>0</v>
      </c>
      <c r="P4174" s="13" t="s">
        <v>9257</v>
      </c>
      <c r="Q4174" s="26">
        <v>43251</v>
      </c>
    </row>
    <row r="4175" spans="1:17" x14ac:dyDescent="0.25">
      <c r="A4175" s="12" t="str">
        <f t="shared" si="65"/>
        <v>ACXA</v>
      </c>
      <c r="B4175" s="13" t="s">
        <v>16079</v>
      </c>
      <c r="C4175" s="13" t="s">
        <v>10269</v>
      </c>
      <c r="D4175" s="13" t="s">
        <v>16080</v>
      </c>
      <c r="E4175" s="13" t="s">
        <v>788</v>
      </c>
      <c r="F4175" s="13" t="s">
        <v>9384</v>
      </c>
      <c r="G4175" s="13" t="s">
        <v>11155</v>
      </c>
      <c r="H4175" s="13" t="s">
        <v>9520</v>
      </c>
      <c r="I4175" s="13" t="s">
        <v>16084</v>
      </c>
      <c r="J4175" s="19">
        <v>280</v>
      </c>
      <c r="K4175" s="13" t="s">
        <v>9260</v>
      </c>
      <c r="L4175" s="26">
        <v>43250</v>
      </c>
      <c r="M4175" s="19">
        <v>280</v>
      </c>
      <c r="N4175" s="13" t="s">
        <v>9260</v>
      </c>
      <c r="O4175" s="21">
        <v>0</v>
      </c>
      <c r="P4175" s="13" t="s">
        <v>9257</v>
      </c>
      <c r="Q4175" s="26">
        <v>43251</v>
      </c>
    </row>
    <row r="4176" spans="1:17" x14ac:dyDescent="0.25">
      <c r="A4176" s="12" t="str">
        <f t="shared" si="65"/>
        <v>ACXA</v>
      </c>
      <c r="B4176" s="13" t="s">
        <v>16079</v>
      </c>
      <c r="C4176" s="13" t="s">
        <v>10307</v>
      </c>
      <c r="D4176" s="13" t="s">
        <v>16080</v>
      </c>
      <c r="E4176" s="13" t="s">
        <v>788</v>
      </c>
      <c r="F4176" s="13" t="s">
        <v>9384</v>
      </c>
      <c r="G4176" s="13" t="s">
        <v>11155</v>
      </c>
      <c r="H4176" s="13" t="s">
        <v>9520</v>
      </c>
      <c r="I4176" s="13" t="s">
        <v>16085</v>
      </c>
      <c r="J4176" s="19">
        <v>270</v>
      </c>
      <c r="K4176" s="13" t="s">
        <v>9260</v>
      </c>
      <c r="L4176" s="26">
        <v>43250</v>
      </c>
      <c r="M4176" s="19">
        <v>270</v>
      </c>
      <c r="N4176" s="13" t="s">
        <v>9260</v>
      </c>
      <c r="O4176" s="21">
        <v>0</v>
      </c>
      <c r="P4176" s="13" t="s">
        <v>9257</v>
      </c>
      <c r="Q4176" s="26">
        <v>43251</v>
      </c>
    </row>
    <row r="4177" spans="1:17" x14ac:dyDescent="0.25">
      <c r="A4177" s="12" t="str">
        <f t="shared" si="65"/>
        <v>ACXA</v>
      </c>
      <c r="B4177" s="13" t="s">
        <v>16079</v>
      </c>
      <c r="C4177" s="13" t="s">
        <v>10316</v>
      </c>
      <c r="D4177" s="13" t="s">
        <v>16080</v>
      </c>
      <c r="E4177" s="13" t="s">
        <v>788</v>
      </c>
      <c r="F4177" s="13" t="s">
        <v>9384</v>
      </c>
      <c r="G4177" s="13" t="s">
        <v>11155</v>
      </c>
      <c r="H4177" s="13" t="s">
        <v>9520</v>
      </c>
      <c r="I4177" s="13" t="s">
        <v>16086</v>
      </c>
      <c r="J4177" s="19">
        <v>224</v>
      </c>
      <c r="K4177" s="13" t="s">
        <v>9260</v>
      </c>
      <c r="L4177" s="26">
        <v>43250</v>
      </c>
      <c r="M4177" s="19">
        <v>224</v>
      </c>
      <c r="N4177" s="13" t="s">
        <v>9260</v>
      </c>
      <c r="O4177" s="21">
        <v>0</v>
      </c>
      <c r="P4177" s="13" t="s">
        <v>9257</v>
      </c>
      <c r="Q4177" s="26">
        <v>43251</v>
      </c>
    </row>
    <row r="4178" spans="1:17" x14ac:dyDescent="0.25">
      <c r="A4178" s="12" t="str">
        <f t="shared" si="65"/>
        <v>ACZZ</v>
      </c>
      <c r="B4178" s="13" t="s">
        <v>16087</v>
      </c>
      <c r="C4178" s="13" t="s">
        <v>10259</v>
      </c>
      <c r="D4178" s="13" t="s">
        <v>16088</v>
      </c>
      <c r="E4178" s="13" t="s">
        <v>788</v>
      </c>
      <c r="F4178" s="13" t="s">
        <v>9384</v>
      </c>
      <c r="G4178" s="13" t="s">
        <v>11216</v>
      </c>
      <c r="H4178" s="13" t="s">
        <v>9592</v>
      </c>
      <c r="I4178" s="13" t="s">
        <v>16089</v>
      </c>
      <c r="J4178" s="19">
        <v>652</v>
      </c>
      <c r="K4178" s="13" t="s">
        <v>9260</v>
      </c>
      <c r="L4178" s="26">
        <v>43250</v>
      </c>
      <c r="M4178" s="19">
        <v>652</v>
      </c>
      <c r="N4178" s="13" t="s">
        <v>9260</v>
      </c>
      <c r="O4178" s="21">
        <v>0</v>
      </c>
      <c r="P4178" s="13" t="s">
        <v>9257</v>
      </c>
      <c r="Q4178" s="26">
        <v>43251</v>
      </c>
    </row>
    <row r="4179" spans="1:17" x14ac:dyDescent="0.25">
      <c r="A4179" s="12" t="str">
        <f t="shared" si="65"/>
        <v>ACZZ</v>
      </c>
      <c r="B4179" s="13" t="s">
        <v>16087</v>
      </c>
      <c r="C4179" s="13" t="s">
        <v>10267</v>
      </c>
      <c r="D4179" s="13" t="s">
        <v>16088</v>
      </c>
      <c r="E4179" s="13" t="s">
        <v>788</v>
      </c>
      <c r="F4179" s="13" t="s">
        <v>9384</v>
      </c>
      <c r="G4179" s="13" t="s">
        <v>11216</v>
      </c>
      <c r="H4179" s="13" t="s">
        <v>9592</v>
      </c>
      <c r="I4179" s="13" t="s">
        <v>16090</v>
      </c>
      <c r="J4179" s="19">
        <v>640</v>
      </c>
      <c r="K4179" s="13" t="s">
        <v>9260</v>
      </c>
      <c r="L4179" s="26">
        <v>43250</v>
      </c>
      <c r="M4179" s="19">
        <v>640</v>
      </c>
      <c r="N4179" s="13" t="s">
        <v>9260</v>
      </c>
      <c r="O4179" s="21">
        <v>0</v>
      </c>
      <c r="P4179" s="13" t="s">
        <v>9257</v>
      </c>
      <c r="Q4179" s="26">
        <v>43251</v>
      </c>
    </row>
    <row r="4180" spans="1:17" x14ac:dyDescent="0.25">
      <c r="A4180" s="12" t="str">
        <f t="shared" si="65"/>
        <v>ACZZ</v>
      </c>
      <c r="B4180" s="13" t="s">
        <v>16087</v>
      </c>
      <c r="C4180" s="13" t="s">
        <v>10304</v>
      </c>
      <c r="D4180" s="13" t="s">
        <v>16088</v>
      </c>
      <c r="E4180" s="13" t="s">
        <v>788</v>
      </c>
      <c r="F4180" s="13" t="s">
        <v>9384</v>
      </c>
      <c r="G4180" s="13" t="s">
        <v>11216</v>
      </c>
      <c r="H4180" s="13" t="s">
        <v>9592</v>
      </c>
      <c r="I4180" s="13" t="s">
        <v>16091</v>
      </c>
      <c r="J4180" s="19">
        <v>638</v>
      </c>
      <c r="K4180" s="13" t="s">
        <v>9260</v>
      </c>
      <c r="L4180" s="26">
        <v>43250</v>
      </c>
      <c r="M4180" s="19">
        <v>638</v>
      </c>
      <c r="N4180" s="13" t="s">
        <v>9260</v>
      </c>
      <c r="O4180" s="21">
        <v>0</v>
      </c>
      <c r="P4180" s="13" t="s">
        <v>9257</v>
      </c>
      <c r="Q4180" s="26">
        <v>43251</v>
      </c>
    </row>
    <row r="4181" spans="1:17" x14ac:dyDescent="0.25">
      <c r="A4181" s="12" t="str">
        <f t="shared" si="65"/>
        <v>ACZZ</v>
      </c>
      <c r="B4181" s="13" t="s">
        <v>16087</v>
      </c>
      <c r="C4181" s="13" t="s">
        <v>10269</v>
      </c>
      <c r="D4181" s="13" t="s">
        <v>16088</v>
      </c>
      <c r="E4181" s="13" t="s">
        <v>788</v>
      </c>
      <c r="F4181" s="13" t="s">
        <v>9384</v>
      </c>
      <c r="G4181" s="13" t="s">
        <v>11216</v>
      </c>
      <c r="H4181" s="13" t="s">
        <v>9592</v>
      </c>
      <c r="I4181" s="13" t="s">
        <v>16092</v>
      </c>
      <c r="J4181" s="19">
        <v>636</v>
      </c>
      <c r="K4181" s="13" t="s">
        <v>9260</v>
      </c>
      <c r="L4181" s="26">
        <v>43250</v>
      </c>
      <c r="M4181" s="19">
        <v>636</v>
      </c>
      <c r="N4181" s="13" t="s">
        <v>9260</v>
      </c>
      <c r="O4181" s="21">
        <v>0</v>
      </c>
      <c r="P4181" s="13" t="s">
        <v>9257</v>
      </c>
      <c r="Q4181" s="26">
        <v>43251</v>
      </c>
    </row>
    <row r="4182" spans="1:17" x14ac:dyDescent="0.25">
      <c r="A4182" s="12" t="str">
        <f t="shared" si="65"/>
        <v>ACZZ</v>
      </c>
      <c r="B4182" s="13" t="s">
        <v>16087</v>
      </c>
      <c r="C4182" s="13" t="s">
        <v>10307</v>
      </c>
      <c r="D4182" s="13" t="s">
        <v>16088</v>
      </c>
      <c r="E4182" s="13" t="s">
        <v>788</v>
      </c>
      <c r="F4182" s="13" t="s">
        <v>9384</v>
      </c>
      <c r="G4182" s="13" t="s">
        <v>11216</v>
      </c>
      <c r="H4182" s="13" t="s">
        <v>9592</v>
      </c>
      <c r="I4182" s="13" t="s">
        <v>16093</v>
      </c>
      <c r="J4182" s="19">
        <v>616</v>
      </c>
      <c r="K4182" s="13" t="s">
        <v>9260</v>
      </c>
      <c r="L4182" s="26">
        <v>43250</v>
      </c>
      <c r="M4182" s="19">
        <v>616</v>
      </c>
      <c r="N4182" s="13" t="s">
        <v>9260</v>
      </c>
      <c r="O4182" s="21">
        <v>0</v>
      </c>
      <c r="P4182" s="13" t="s">
        <v>9257</v>
      </c>
      <c r="Q4182" s="26">
        <v>43251</v>
      </c>
    </row>
    <row r="4183" spans="1:17" x14ac:dyDescent="0.25">
      <c r="A4183" s="12" t="str">
        <f t="shared" si="65"/>
        <v>ACZZ</v>
      </c>
      <c r="B4183" s="13" t="s">
        <v>16087</v>
      </c>
      <c r="C4183" s="13" t="s">
        <v>10316</v>
      </c>
      <c r="D4183" s="13" t="s">
        <v>16088</v>
      </c>
      <c r="E4183" s="13" t="s">
        <v>788</v>
      </c>
      <c r="F4183" s="13" t="s">
        <v>9384</v>
      </c>
      <c r="G4183" s="13" t="s">
        <v>11216</v>
      </c>
      <c r="H4183" s="13" t="s">
        <v>9592</v>
      </c>
      <c r="I4183" s="13" t="s">
        <v>16094</v>
      </c>
      <c r="J4183" s="19">
        <v>616</v>
      </c>
      <c r="K4183" s="13" t="s">
        <v>9260</v>
      </c>
      <c r="L4183" s="26">
        <v>43250</v>
      </c>
      <c r="M4183" s="19">
        <v>616</v>
      </c>
      <c r="N4183" s="13" t="s">
        <v>9260</v>
      </c>
      <c r="O4183" s="21">
        <v>0</v>
      </c>
      <c r="P4183" s="13" t="s">
        <v>9257</v>
      </c>
      <c r="Q4183" s="26">
        <v>43251</v>
      </c>
    </row>
    <row r="4184" spans="1:17" x14ac:dyDescent="0.25">
      <c r="A4184" s="12" t="str">
        <f t="shared" si="65"/>
        <v>ACZZ</v>
      </c>
      <c r="B4184" s="13" t="s">
        <v>16087</v>
      </c>
      <c r="C4184" s="13" t="s">
        <v>10660</v>
      </c>
      <c r="D4184" s="13" t="s">
        <v>16088</v>
      </c>
      <c r="E4184" s="13" t="s">
        <v>788</v>
      </c>
      <c r="F4184" s="13" t="s">
        <v>9384</v>
      </c>
      <c r="G4184" s="13" t="s">
        <v>11216</v>
      </c>
      <c r="H4184" s="13" t="s">
        <v>9592</v>
      </c>
      <c r="I4184" s="13" t="s">
        <v>16095</v>
      </c>
      <c r="J4184" s="19">
        <v>606</v>
      </c>
      <c r="K4184" s="13" t="s">
        <v>9260</v>
      </c>
      <c r="L4184" s="26">
        <v>43250</v>
      </c>
      <c r="M4184" s="19">
        <v>606</v>
      </c>
      <c r="N4184" s="13" t="s">
        <v>9260</v>
      </c>
      <c r="O4184" s="21">
        <v>0</v>
      </c>
      <c r="P4184" s="13" t="s">
        <v>9257</v>
      </c>
      <c r="Q4184" s="26">
        <v>43251</v>
      </c>
    </row>
    <row r="4185" spans="1:17" x14ac:dyDescent="0.25">
      <c r="A4185" s="12" t="str">
        <f t="shared" si="65"/>
        <v>ACZZ</v>
      </c>
      <c r="B4185" s="13" t="s">
        <v>16087</v>
      </c>
      <c r="C4185" s="13" t="s">
        <v>10742</v>
      </c>
      <c r="D4185" s="13" t="s">
        <v>16088</v>
      </c>
      <c r="E4185" s="13" t="s">
        <v>788</v>
      </c>
      <c r="F4185" s="13" t="s">
        <v>9384</v>
      </c>
      <c r="G4185" s="13" t="s">
        <v>11216</v>
      </c>
      <c r="H4185" s="13" t="s">
        <v>9592</v>
      </c>
      <c r="I4185" s="13" t="s">
        <v>16096</v>
      </c>
      <c r="J4185" s="19">
        <v>568</v>
      </c>
      <c r="K4185" s="13" t="s">
        <v>9260</v>
      </c>
      <c r="L4185" s="26">
        <v>43250</v>
      </c>
      <c r="M4185" s="19">
        <v>568</v>
      </c>
      <c r="N4185" s="13" t="s">
        <v>9260</v>
      </c>
      <c r="O4185" s="21">
        <v>0</v>
      </c>
      <c r="P4185" s="13" t="s">
        <v>9257</v>
      </c>
      <c r="Q4185" s="26">
        <v>43251</v>
      </c>
    </row>
    <row r="4186" spans="1:17" x14ac:dyDescent="0.25">
      <c r="A4186" s="12" t="str">
        <f t="shared" si="65"/>
        <v>ACZZ</v>
      </c>
      <c r="B4186" s="13" t="s">
        <v>16087</v>
      </c>
      <c r="C4186" s="13" t="s">
        <v>10851</v>
      </c>
      <c r="D4186" s="13" t="s">
        <v>16088</v>
      </c>
      <c r="E4186" s="13" t="s">
        <v>788</v>
      </c>
      <c r="F4186" s="13" t="s">
        <v>9384</v>
      </c>
      <c r="G4186" s="13" t="s">
        <v>11216</v>
      </c>
      <c r="H4186" s="13" t="s">
        <v>9592</v>
      </c>
      <c r="I4186" s="13" t="s">
        <v>16097</v>
      </c>
      <c r="J4186" s="19">
        <v>514</v>
      </c>
      <c r="K4186" s="13" t="s">
        <v>9260</v>
      </c>
      <c r="L4186" s="26">
        <v>43250</v>
      </c>
      <c r="M4186" s="19">
        <v>514</v>
      </c>
      <c r="N4186" s="13" t="s">
        <v>9260</v>
      </c>
      <c r="O4186" s="21">
        <v>0</v>
      </c>
      <c r="P4186" s="13" t="s">
        <v>9257</v>
      </c>
      <c r="Q4186" s="26">
        <v>43251</v>
      </c>
    </row>
    <row r="4187" spans="1:17" x14ac:dyDescent="0.25">
      <c r="A4187" s="12" t="str">
        <f t="shared" si="65"/>
        <v>ADLN</v>
      </c>
      <c r="B4187" s="13" t="s">
        <v>16098</v>
      </c>
      <c r="C4187" s="13" t="s">
        <v>10259</v>
      </c>
      <c r="D4187" s="13" t="s">
        <v>16099</v>
      </c>
      <c r="E4187" s="13" t="s">
        <v>788</v>
      </c>
      <c r="F4187" s="13" t="s">
        <v>9384</v>
      </c>
      <c r="G4187" s="13" t="s">
        <v>12651</v>
      </c>
      <c r="H4187" s="13" t="s">
        <v>9446</v>
      </c>
      <c r="I4187" s="13" t="s">
        <v>16100</v>
      </c>
      <c r="J4187" s="19">
        <v>376</v>
      </c>
      <c r="K4187" s="13" t="s">
        <v>9260</v>
      </c>
      <c r="L4187" s="26">
        <v>43250</v>
      </c>
      <c r="M4187" s="19">
        <v>376</v>
      </c>
      <c r="N4187" s="13" t="s">
        <v>9260</v>
      </c>
      <c r="O4187" s="21">
        <v>0</v>
      </c>
      <c r="P4187" s="13" t="s">
        <v>9257</v>
      </c>
      <c r="Q4187" s="26">
        <v>43251</v>
      </c>
    </row>
    <row r="4188" spans="1:17" x14ac:dyDescent="0.25">
      <c r="A4188" s="12" t="str">
        <f t="shared" si="65"/>
        <v>ADLN</v>
      </c>
      <c r="B4188" s="13" t="s">
        <v>16098</v>
      </c>
      <c r="C4188" s="13" t="s">
        <v>10267</v>
      </c>
      <c r="D4188" s="13" t="s">
        <v>16099</v>
      </c>
      <c r="E4188" s="13" t="s">
        <v>788</v>
      </c>
      <c r="F4188" s="13" t="s">
        <v>9384</v>
      </c>
      <c r="G4188" s="13" t="s">
        <v>12651</v>
      </c>
      <c r="H4188" s="13" t="s">
        <v>9446</v>
      </c>
      <c r="I4188" s="13" t="s">
        <v>16101</v>
      </c>
      <c r="J4188" s="19">
        <v>376</v>
      </c>
      <c r="K4188" s="13" t="s">
        <v>9260</v>
      </c>
      <c r="L4188" s="26">
        <v>43250</v>
      </c>
      <c r="M4188" s="19">
        <v>376</v>
      </c>
      <c r="N4188" s="13" t="s">
        <v>9260</v>
      </c>
      <c r="O4188" s="21">
        <v>0</v>
      </c>
      <c r="P4188" s="13" t="s">
        <v>9257</v>
      </c>
      <c r="Q4188" s="26">
        <v>43251</v>
      </c>
    </row>
    <row r="4189" spans="1:17" x14ac:dyDescent="0.25">
      <c r="A4189" s="12" t="str">
        <f t="shared" si="65"/>
        <v>ADLN</v>
      </c>
      <c r="B4189" s="13" t="s">
        <v>16098</v>
      </c>
      <c r="C4189" s="13" t="s">
        <v>10304</v>
      </c>
      <c r="D4189" s="13" t="s">
        <v>16099</v>
      </c>
      <c r="E4189" s="13" t="s">
        <v>788</v>
      </c>
      <c r="F4189" s="13" t="s">
        <v>9384</v>
      </c>
      <c r="G4189" s="13" t="s">
        <v>12651</v>
      </c>
      <c r="H4189" s="13" t="s">
        <v>9446</v>
      </c>
      <c r="I4189" s="13" t="s">
        <v>16102</v>
      </c>
      <c r="J4189" s="19">
        <v>376</v>
      </c>
      <c r="K4189" s="13" t="s">
        <v>9260</v>
      </c>
      <c r="L4189" s="26">
        <v>43250</v>
      </c>
      <c r="M4189" s="19">
        <v>376</v>
      </c>
      <c r="N4189" s="13" t="s">
        <v>9260</v>
      </c>
      <c r="O4189" s="21">
        <v>0</v>
      </c>
      <c r="P4189" s="13" t="s">
        <v>9257</v>
      </c>
      <c r="Q4189" s="26">
        <v>43251</v>
      </c>
    </row>
    <row r="4190" spans="1:17" x14ac:dyDescent="0.25">
      <c r="A4190" s="12" t="str">
        <f t="shared" si="65"/>
        <v>ADLN</v>
      </c>
      <c r="B4190" s="13" t="s">
        <v>16098</v>
      </c>
      <c r="C4190" s="13" t="s">
        <v>10269</v>
      </c>
      <c r="D4190" s="13" t="s">
        <v>16099</v>
      </c>
      <c r="E4190" s="13" t="s">
        <v>788</v>
      </c>
      <c r="F4190" s="13" t="s">
        <v>9384</v>
      </c>
      <c r="G4190" s="13" t="s">
        <v>12651</v>
      </c>
      <c r="H4190" s="13" t="s">
        <v>9446</v>
      </c>
      <c r="I4190" s="13" t="s">
        <v>16103</v>
      </c>
      <c r="J4190" s="19">
        <v>374</v>
      </c>
      <c r="K4190" s="13" t="s">
        <v>9260</v>
      </c>
      <c r="L4190" s="26">
        <v>43250</v>
      </c>
      <c r="M4190" s="19">
        <v>374</v>
      </c>
      <c r="N4190" s="13" t="s">
        <v>9260</v>
      </c>
      <c r="O4190" s="21">
        <v>0</v>
      </c>
      <c r="P4190" s="13" t="s">
        <v>9257</v>
      </c>
      <c r="Q4190" s="26">
        <v>43251</v>
      </c>
    </row>
    <row r="4191" spans="1:17" x14ac:dyDescent="0.25">
      <c r="A4191" s="12" t="str">
        <f t="shared" si="65"/>
        <v>ACZJ</v>
      </c>
      <c r="B4191" s="13" t="s">
        <v>16104</v>
      </c>
      <c r="C4191" s="13" t="s">
        <v>10259</v>
      </c>
      <c r="D4191" s="13" t="s">
        <v>16099</v>
      </c>
      <c r="E4191" s="13" t="s">
        <v>788</v>
      </c>
      <c r="F4191" s="13" t="s">
        <v>9384</v>
      </c>
      <c r="G4191" s="13" t="s">
        <v>12651</v>
      </c>
      <c r="H4191" s="13" t="s">
        <v>9446</v>
      </c>
      <c r="I4191" s="13" t="s">
        <v>16105</v>
      </c>
      <c r="J4191" s="19">
        <v>376</v>
      </c>
      <c r="K4191" s="13" t="s">
        <v>9260</v>
      </c>
      <c r="L4191" s="26">
        <v>43250</v>
      </c>
      <c r="M4191" s="19">
        <v>376</v>
      </c>
      <c r="N4191" s="13" t="s">
        <v>9260</v>
      </c>
      <c r="O4191" s="21">
        <v>0</v>
      </c>
      <c r="P4191" s="13" t="s">
        <v>9257</v>
      </c>
      <c r="Q4191" s="26">
        <v>43251</v>
      </c>
    </row>
    <row r="4192" spans="1:17" x14ac:dyDescent="0.25">
      <c r="A4192" s="12" t="str">
        <f t="shared" si="65"/>
        <v>ACZJ</v>
      </c>
      <c r="B4192" s="13" t="s">
        <v>16104</v>
      </c>
      <c r="C4192" s="13" t="s">
        <v>10267</v>
      </c>
      <c r="D4192" s="13" t="s">
        <v>16099</v>
      </c>
      <c r="E4192" s="13" t="s">
        <v>788</v>
      </c>
      <c r="F4192" s="13" t="s">
        <v>9384</v>
      </c>
      <c r="G4192" s="13" t="s">
        <v>12651</v>
      </c>
      <c r="H4192" s="13" t="s">
        <v>9446</v>
      </c>
      <c r="I4192" s="13" t="s">
        <v>16106</v>
      </c>
      <c r="J4192" s="19">
        <v>376</v>
      </c>
      <c r="K4192" s="13" t="s">
        <v>9260</v>
      </c>
      <c r="L4192" s="26">
        <v>43250</v>
      </c>
      <c r="M4192" s="19">
        <v>376</v>
      </c>
      <c r="N4192" s="13" t="s">
        <v>9260</v>
      </c>
      <c r="O4192" s="21">
        <v>0</v>
      </c>
      <c r="P4192" s="13" t="s">
        <v>9257</v>
      </c>
      <c r="Q4192" s="26">
        <v>43251</v>
      </c>
    </row>
    <row r="4193" spans="1:17" x14ac:dyDescent="0.25">
      <c r="A4193" s="12" t="str">
        <f t="shared" si="65"/>
        <v>ACZJ</v>
      </c>
      <c r="B4193" s="13" t="s">
        <v>16104</v>
      </c>
      <c r="C4193" s="13" t="s">
        <v>10304</v>
      </c>
      <c r="D4193" s="13" t="s">
        <v>16099</v>
      </c>
      <c r="E4193" s="13" t="s">
        <v>788</v>
      </c>
      <c r="F4193" s="13" t="s">
        <v>9384</v>
      </c>
      <c r="G4193" s="13" t="s">
        <v>12651</v>
      </c>
      <c r="H4193" s="13" t="s">
        <v>9446</v>
      </c>
      <c r="I4193" s="13" t="s">
        <v>16107</v>
      </c>
      <c r="J4193" s="19">
        <v>374</v>
      </c>
      <c r="K4193" s="13" t="s">
        <v>9260</v>
      </c>
      <c r="L4193" s="26">
        <v>43250</v>
      </c>
      <c r="M4193" s="19">
        <v>374</v>
      </c>
      <c r="N4193" s="13" t="s">
        <v>9260</v>
      </c>
      <c r="O4193" s="21">
        <v>0</v>
      </c>
      <c r="P4193" s="13" t="s">
        <v>9257</v>
      </c>
      <c r="Q4193" s="26">
        <v>43251</v>
      </c>
    </row>
    <row r="4194" spans="1:17" x14ac:dyDescent="0.25">
      <c r="A4194" s="12" t="str">
        <f t="shared" si="65"/>
        <v>ACZJ</v>
      </c>
      <c r="B4194" s="13" t="s">
        <v>16104</v>
      </c>
      <c r="C4194" s="13" t="s">
        <v>10269</v>
      </c>
      <c r="D4194" s="13" t="s">
        <v>16099</v>
      </c>
      <c r="E4194" s="13" t="s">
        <v>788</v>
      </c>
      <c r="F4194" s="13" t="s">
        <v>9384</v>
      </c>
      <c r="G4194" s="13" t="s">
        <v>12651</v>
      </c>
      <c r="H4194" s="13" t="s">
        <v>9446</v>
      </c>
      <c r="I4194" s="13" t="s">
        <v>16108</v>
      </c>
      <c r="J4194" s="19">
        <v>374</v>
      </c>
      <c r="K4194" s="13" t="s">
        <v>9260</v>
      </c>
      <c r="L4194" s="26">
        <v>43250</v>
      </c>
      <c r="M4194" s="19">
        <v>374</v>
      </c>
      <c r="N4194" s="13" t="s">
        <v>9260</v>
      </c>
      <c r="O4194" s="21">
        <v>0</v>
      </c>
      <c r="P4194" s="13" t="s">
        <v>9257</v>
      </c>
      <c r="Q4194" s="26">
        <v>43251</v>
      </c>
    </row>
    <row r="4195" spans="1:17" x14ac:dyDescent="0.25">
      <c r="A4195" s="12" t="str">
        <f t="shared" si="65"/>
        <v>ADJI</v>
      </c>
      <c r="B4195" s="13" t="s">
        <v>16109</v>
      </c>
      <c r="C4195" s="13" t="s">
        <v>10259</v>
      </c>
      <c r="D4195" s="13" t="s">
        <v>15682</v>
      </c>
      <c r="E4195" s="13" t="s">
        <v>11181</v>
      </c>
      <c r="F4195" s="13" t="s">
        <v>9585</v>
      </c>
      <c r="G4195" s="13" t="s">
        <v>9253</v>
      </c>
      <c r="H4195" s="13" t="s">
        <v>9904</v>
      </c>
      <c r="I4195" s="13" t="s">
        <v>16110</v>
      </c>
      <c r="J4195" s="19">
        <v>342</v>
      </c>
      <c r="K4195" s="13" t="s">
        <v>9260</v>
      </c>
      <c r="L4195" s="26">
        <v>43250</v>
      </c>
      <c r="M4195" s="19">
        <v>342</v>
      </c>
      <c r="N4195" s="13" t="s">
        <v>9260</v>
      </c>
      <c r="O4195" s="21">
        <v>0</v>
      </c>
      <c r="P4195" s="13" t="s">
        <v>9257</v>
      </c>
      <c r="Q4195" s="26">
        <v>43251</v>
      </c>
    </row>
    <row r="4196" spans="1:17" x14ac:dyDescent="0.25">
      <c r="A4196" s="12" t="str">
        <f t="shared" si="65"/>
        <v>ADJI</v>
      </c>
      <c r="B4196" s="13" t="s">
        <v>16109</v>
      </c>
      <c r="C4196" s="13" t="s">
        <v>10267</v>
      </c>
      <c r="D4196" s="13" t="s">
        <v>15682</v>
      </c>
      <c r="E4196" s="13" t="s">
        <v>11181</v>
      </c>
      <c r="F4196" s="13" t="s">
        <v>9585</v>
      </c>
      <c r="G4196" s="13" t="s">
        <v>9253</v>
      </c>
      <c r="H4196" s="13" t="s">
        <v>9904</v>
      </c>
      <c r="I4196" s="13" t="s">
        <v>16111</v>
      </c>
      <c r="J4196" s="19">
        <v>342</v>
      </c>
      <c r="K4196" s="13" t="s">
        <v>9260</v>
      </c>
      <c r="L4196" s="26">
        <v>43250</v>
      </c>
      <c r="M4196" s="19">
        <v>342</v>
      </c>
      <c r="N4196" s="13" t="s">
        <v>9260</v>
      </c>
      <c r="O4196" s="21">
        <v>0</v>
      </c>
      <c r="P4196" s="13" t="s">
        <v>9257</v>
      </c>
      <c r="Q4196" s="26">
        <v>43251</v>
      </c>
    </row>
    <row r="4197" spans="1:17" x14ac:dyDescent="0.25">
      <c r="A4197" s="12" t="str">
        <f t="shared" si="65"/>
        <v>ADJI</v>
      </c>
      <c r="B4197" s="13" t="s">
        <v>16109</v>
      </c>
      <c r="C4197" s="13" t="s">
        <v>10304</v>
      </c>
      <c r="D4197" s="13" t="s">
        <v>15682</v>
      </c>
      <c r="E4197" s="13" t="s">
        <v>11181</v>
      </c>
      <c r="F4197" s="13" t="s">
        <v>9585</v>
      </c>
      <c r="G4197" s="13" t="s">
        <v>9253</v>
      </c>
      <c r="H4197" s="13" t="s">
        <v>9904</v>
      </c>
      <c r="I4197" s="13" t="s">
        <v>16112</v>
      </c>
      <c r="J4197" s="19">
        <v>340</v>
      </c>
      <c r="K4197" s="13" t="s">
        <v>9260</v>
      </c>
      <c r="L4197" s="26">
        <v>43250</v>
      </c>
      <c r="M4197" s="19">
        <v>340</v>
      </c>
      <c r="N4197" s="13" t="s">
        <v>9260</v>
      </c>
      <c r="O4197" s="21">
        <v>0</v>
      </c>
      <c r="P4197" s="13" t="s">
        <v>9257</v>
      </c>
      <c r="Q4197" s="26">
        <v>43251</v>
      </c>
    </row>
    <row r="4198" spans="1:17" x14ac:dyDescent="0.25">
      <c r="A4198" s="12" t="str">
        <f t="shared" si="65"/>
        <v>ADJI</v>
      </c>
      <c r="B4198" s="13" t="s">
        <v>16109</v>
      </c>
      <c r="C4198" s="13" t="s">
        <v>10269</v>
      </c>
      <c r="D4198" s="13" t="s">
        <v>15682</v>
      </c>
      <c r="E4198" s="13" t="s">
        <v>11181</v>
      </c>
      <c r="F4198" s="13" t="s">
        <v>9585</v>
      </c>
      <c r="G4198" s="13" t="s">
        <v>9253</v>
      </c>
      <c r="H4198" s="13" t="s">
        <v>9904</v>
      </c>
      <c r="I4198" s="13" t="s">
        <v>16113</v>
      </c>
      <c r="J4198" s="19">
        <v>172</v>
      </c>
      <c r="K4198" s="13" t="s">
        <v>9260</v>
      </c>
      <c r="L4198" s="26">
        <v>43250</v>
      </c>
      <c r="M4198" s="19">
        <v>172</v>
      </c>
      <c r="N4198" s="13" t="s">
        <v>9260</v>
      </c>
      <c r="O4198" s="21">
        <v>0</v>
      </c>
      <c r="P4198" s="13" t="s">
        <v>9257</v>
      </c>
      <c r="Q4198" s="26">
        <v>43251</v>
      </c>
    </row>
    <row r="4199" spans="1:17" x14ac:dyDescent="0.25">
      <c r="A4199" s="12" t="str">
        <f t="shared" si="65"/>
        <v>ADJI</v>
      </c>
      <c r="B4199" s="13" t="s">
        <v>16109</v>
      </c>
      <c r="C4199" s="13" t="s">
        <v>10307</v>
      </c>
      <c r="D4199" s="13" t="s">
        <v>15682</v>
      </c>
      <c r="E4199" s="13" t="s">
        <v>11181</v>
      </c>
      <c r="F4199" s="13" t="s">
        <v>9585</v>
      </c>
      <c r="G4199" s="13" t="s">
        <v>9253</v>
      </c>
      <c r="H4199" s="13" t="s">
        <v>9904</v>
      </c>
      <c r="I4199" s="13" t="s">
        <v>16114</v>
      </c>
      <c r="J4199" s="19">
        <v>166</v>
      </c>
      <c r="K4199" s="13" t="s">
        <v>9260</v>
      </c>
      <c r="L4199" s="26">
        <v>43250</v>
      </c>
      <c r="M4199" s="19">
        <v>166</v>
      </c>
      <c r="N4199" s="13" t="s">
        <v>9260</v>
      </c>
      <c r="O4199" s="21">
        <v>0</v>
      </c>
      <c r="P4199" s="13" t="s">
        <v>9257</v>
      </c>
      <c r="Q4199" s="26">
        <v>43251</v>
      </c>
    </row>
    <row r="4200" spans="1:17" x14ac:dyDescent="0.25">
      <c r="A4200" s="12" t="str">
        <f t="shared" si="65"/>
        <v>ADJI</v>
      </c>
      <c r="B4200" s="13" t="s">
        <v>16109</v>
      </c>
      <c r="C4200" s="13" t="s">
        <v>10316</v>
      </c>
      <c r="D4200" s="13" t="s">
        <v>15682</v>
      </c>
      <c r="E4200" s="13" t="s">
        <v>11181</v>
      </c>
      <c r="F4200" s="13" t="s">
        <v>9585</v>
      </c>
      <c r="G4200" s="13" t="s">
        <v>9253</v>
      </c>
      <c r="H4200" s="13" t="s">
        <v>9904</v>
      </c>
      <c r="I4200" s="13" t="s">
        <v>16115</v>
      </c>
      <c r="J4200" s="19">
        <v>164</v>
      </c>
      <c r="K4200" s="13" t="s">
        <v>9260</v>
      </c>
      <c r="L4200" s="26">
        <v>43250</v>
      </c>
      <c r="M4200" s="19">
        <v>164</v>
      </c>
      <c r="N4200" s="13" t="s">
        <v>9260</v>
      </c>
      <c r="O4200" s="21">
        <v>0</v>
      </c>
      <c r="P4200" s="13" t="s">
        <v>9257</v>
      </c>
      <c r="Q4200" s="26">
        <v>43251</v>
      </c>
    </row>
    <row r="4201" spans="1:17" x14ac:dyDescent="0.25">
      <c r="A4201" s="12" t="str">
        <f t="shared" si="65"/>
        <v>ACZK</v>
      </c>
      <c r="B4201" s="13" t="s">
        <v>16116</v>
      </c>
      <c r="C4201" s="13" t="s">
        <v>10259</v>
      </c>
      <c r="D4201" s="13" t="s">
        <v>15950</v>
      </c>
      <c r="E4201" s="13" t="s">
        <v>262</v>
      </c>
      <c r="F4201" s="13" t="s">
        <v>9424</v>
      </c>
      <c r="G4201" s="13" t="s">
        <v>11339</v>
      </c>
      <c r="H4201" s="13" t="s">
        <v>9445</v>
      </c>
      <c r="I4201" s="13" t="s">
        <v>15951</v>
      </c>
      <c r="J4201" s="19">
        <v>546</v>
      </c>
      <c r="K4201" s="13" t="s">
        <v>9260</v>
      </c>
      <c r="L4201" s="26">
        <v>43251</v>
      </c>
      <c r="M4201" s="19">
        <v>546</v>
      </c>
      <c r="N4201" s="13" t="s">
        <v>9260</v>
      </c>
      <c r="O4201" s="21">
        <v>0</v>
      </c>
      <c r="P4201" s="13" t="s">
        <v>9257</v>
      </c>
      <c r="Q4201" s="26">
        <v>43252</v>
      </c>
    </row>
    <row r="4202" spans="1:17" x14ac:dyDescent="0.25">
      <c r="A4202" s="12" t="str">
        <f t="shared" si="65"/>
        <v>ACZK</v>
      </c>
      <c r="B4202" s="13" t="s">
        <v>16116</v>
      </c>
      <c r="C4202" s="13" t="s">
        <v>10304</v>
      </c>
      <c r="D4202" s="13" t="s">
        <v>15950</v>
      </c>
      <c r="E4202" s="13" t="s">
        <v>262</v>
      </c>
      <c r="F4202" s="13" t="s">
        <v>9424</v>
      </c>
      <c r="G4202" s="13" t="s">
        <v>11339</v>
      </c>
      <c r="H4202" s="13" t="s">
        <v>9445</v>
      </c>
      <c r="I4202" s="13" t="s">
        <v>15952</v>
      </c>
      <c r="J4202" s="19">
        <v>544</v>
      </c>
      <c r="K4202" s="13" t="s">
        <v>9260</v>
      </c>
      <c r="L4202" s="26">
        <v>43251</v>
      </c>
      <c r="M4202" s="19">
        <v>544</v>
      </c>
      <c r="N4202" s="13" t="s">
        <v>9260</v>
      </c>
      <c r="O4202" s="21">
        <v>0</v>
      </c>
      <c r="P4202" s="13" t="s">
        <v>9257</v>
      </c>
      <c r="Q4202" s="26">
        <v>43252</v>
      </c>
    </row>
    <row r="4203" spans="1:17" x14ac:dyDescent="0.25">
      <c r="A4203" s="12" t="str">
        <f t="shared" si="65"/>
        <v>ACZK</v>
      </c>
      <c r="B4203" s="13" t="s">
        <v>16116</v>
      </c>
      <c r="C4203" s="13" t="s">
        <v>10307</v>
      </c>
      <c r="D4203" s="13" t="s">
        <v>15950</v>
      </c>
      <c r="E4203" s="13" t="s">
        <v>262</v>
      </c>
      <c r="F4203" s="13" t="s">
        <v>9424</v>
      </c>
      <c r="G4203" s="13" t="s">
        <v>11339</v>
      </c>
      <c r="H4203" s="13" t="s">
        <v>9445</v>
      </c>
      <c r="I4203" s="13" t="s">
        <v>15953</v>
      </c>
      <c r="J4203" s="19">
        <v>542</v>
      </c>
      <c r="K4203" s="13" t="s">
        <v>9260</v>
      </c>
      <c r="L4203" s="26">
        <v>43251</v>
      </c>
      <c r="M4203" s="19">
        <v>542</v>
      </c>
      <c r="N4203" s="13" t="s">
        <v>9260</v>
      </c>
      <c r="O4203" s="21">
        <v>0</v>
      </c>
      <c r="P4203" s="13" t="s">
        <v>9257</v>
      </c>
      <c r="Q4203" s="26">
        <v>43252</v>
      </c>
    </row>
    <row r="4204" spans="1:17" x14ac:dyDescent="0.25">
      <c r="A4204" s="12" t="str">
        <f t="shared" si="65"/>
        <v>ACZK</v>
      </c>
      <c r="B4204" s="13" t="s">
        <v>16116</v>
      </c>
      <c r="C4204" s="13" t="s">
        <v>10316</v>
      </c>
      <c r="D4204" s="13" t="s">
        <v>15950</v>
      </c>
      <c r="E4204" s="13" t="s">
        <v>262</v>
      </c>
      <c r="F4204" s="13" t="s">
        <v>9424</v>
      </c>
      <c r="G4204" s="13" t="s">
        <v>11339</v>
      </c>
      <c r="H4204" s="13" t="s">
        <v>9445</v>
      </c>
      <c r="I4204" s="13" t="s">
        <v>15954</v>
      </c>
      <c r="J4204" s="19">
        <v>542</v>
      </c>
      <c r="K4204" s="13" t="s">
        <v>9260</v>
      </c>
      <c r="L4204" s="26">
        <v>43251</v>
      </c>
      <c r="M4204" s="19">
        <v>542</v>
      </c>
      <c r="N4204" s="13" t="s">
        <v>9260</v>
      </c>
      <c r="O4204" s="21">
        <v>0</v>
      </c>
      <c r="P4204" s="13" t="s">
        <v>9257</v>
      </c>
      <c r="Q4204" s="26">
        <v>43252</v>
      </c>
    </row>
    <row r="4205" spans="1:17" x14ac:dyDescent="0.25">
      <c r="A4205" s="12" t="str">
        <f t="shared" si="65"/>
        <v>ADLF</v>
      </c>
      <c r="B4205" s="13" t="s">
        <v>16117</v>
      </c>
      <c r="C4205" s="13" t="s">
        <v>10259</v>
      </c>
      <c r="D4205" s="13" t="s">
        <v>15682</v>
      </c>
      <c r="E4205" s="13" t="s">
        <v>262</v>
      </c>
      <c r="F4205" s="13" t="s">
        <v>9585</v>
      </c>
      <c r="G4205" s="13" t="s">
        <v>11943</v>
      </c>
      <c r="H4205" s="13" t="s">
        <v>9654</v>
      </c>
      <c r="I4205" s="13" t="s">
        <v>16118</v>
      </c>
      <c r="J4205" s="19">
        <v>516</v>
      </c>
      <c r="K4205" s="13" t="s">
        <v>9260</v>
      </c>
      <c r="L4205" s="26">
        <v>43251</v>
      </c>
      <c r="M4205" s="19">
        <v>516</v>
      </c>
      <c r="N4205" s="13" t="s">
        <v>9260</v>
      </c>
      <c r="O4205" s="21">
        <v>0</v>
      </c>
      <c r="P4205" s="13" t="s">
        <v>9257</v>
      </c>
      <c r="Q4205" s="26">
        <v>43252</v>
      </c>
    </row>
    <row r="4206" spans="1:17" x14ac:dyDescent="0.25">
      <c r="A4206" s="12" t="str">
        <f t="shared" si="65"/>
        <v>ADLF</v>
      </c>
      <c r="B4206" s="13" t="s">
        <v>16117</v>
      </c>
      <c r="C4206" s="13" t="s">
        <v>10267</v>
      </c>
      <c r="D4206" s="13" t="s">
        <v>15682</v>
      </c>
      <c r="E4206" s="13" t="s">
        <v>262</v>
      </c>
      <c r="F4206" s="13" t="s">
        <v>9585</v>
      </c>
      <c r="G4206" s="13" t="s">
        <v>11943</v>
      </c>
      <c r="H4206" s="13" t="s">
        <v>9654</v>
      </c>
      <c r="I4206" s="13" t="s">
        <v>16119</v>
      </c>
      <c r="J4206" s="19">
        <v>516</v>
      </c>
      <c r="K4206" s="13" t="s">
        <v>9260</v>
      </c>
      <c r="L4206" s="26">
        <v>43251</v>
      </c>
      <c r="M4206" s="19">
        <v>516</v>
      </c>
      <c r="N4206" s="13" t="s">
        <v>9260</v>
      </c>
      <c r="O4206" s="21">
        <v>0</v>
      </c>
      <c r="P4206" s="13" t="s">
        <v>9257</v>
      </c>
      <c r="Q4206" s="26">
        <v>43252</v>
      </c>
    </row>
    <row r="4207" spans="1:17" x14ac:dyDescent="0.25">
      <c r="A4207" s="12" t="str">
        <f t="shared" si="65"/>
        <v>ADLH</v>
      </c>
      <c r="B4207" s="13" t="s">
        <v>16117</v>
      </c>
      <c r="C4207" s="13" t="s">
        <v>10304</v>
      </c>
      <c r="D4207" s="13" t="s">
        <v>15682</v>
      </c>
      <c r="E4207" s="13" t="s">
        <v>262</v>
      </c>
      <c r="F4207" s="13" t="s">
        <v>9585</v>
      </c>
      <c r="G4207" s="13" t="s">
        <v>11943</v>
      </c>
      <c r="H4207" s="13" t="s">
        <v>9654</v>
      </c>
      <c r="I4207" s="13" t="s">
        <v>16120</v>
      </c>
      <c r="J4207" s="19">
        <v>516</v>
      </c>
      <c r="K4207" s="13" t="s">
        <v>9260</v>
      </c>
      <c r="L4207" s="26">
        <v>43251</v>
      </c>
      <c r="M4207" s="19">
        <v>516</v>
      </c>
      <c r="N4207" s="13" t="s">
        <v>9260</v>
      </c>
      <c r="O4207" s="21">
        <v>0</v>
      </c>
      <c r="P4207" s="13" t="s">
        <v>9257</v>
      </c>
      <c r="Q4207" s="26">
        <v>43252</v>
      </c>
    </row>
    <row r="4208" spans="1:17" x14ac:dyDescent="0.25">
      <c r="A4208" s="12" t="str">
        <f t="shared" si="65"/>
        <v>ADLH</v>
      </c>
      <c r="B4208" s="13" t="s">
        <v>16117</v>
      </c>
      <c r="C4208" s="13" t="s">
        <v>10269</v>
      </c>
      <c r="D4208" s="13" t="s">
        <v>15682</v>
      </c>
      <c r="E4208" s="13" t="s">
        <v>262</v>
      </c>
      <c r="F4208" s="13" t="s">
        <v>9585</v>
      </c>
      <c r="G4208" s="13" t="s">
        <v>11943</v>
      </c>
      <c r="H4208" s="13" t="s">
        <v>9654</v>
      </c>
      <c r="I4208" s="13" t="s">
        <v>16121</v>
      </c>
      <c r="J4208" s="19">
        <v>516</v>
      </c>
      <c r="K4208" s="13" t="s">
        <v>9260</v>
      </c>
      <c r="L4208" s="26">
        <v>43251</v>
      </c>
      <c r="M4208" s="19">
        <v>516</v>
      </c>
      <c r="N4208" s="13" t="s">
        <v>9260</v>
      </c>
      <c r="O4208" s="21">
        <v>0</v>
      </c>
      <c r="P4208" s="13" t="s">
        <v>9257</v>
      </c>
      <c r="Q4208" s="26">
        <v>43252</v>
      </c>
    </row>
    <row r="4209" spans="1:17" x14ac:dyDescent="0.25">
      <c r="A4209" s="12" t="str">
        <f t="shared" si="65"/>
        <v>ADLH</v>
      </c>
      <c r="B4209" s="13" t="s">
        <v>16117</v>
      </c>
      <c r="C4209" s="13" t="s">
        <v>10307</v>
      </c>
      <c r="D4209" s="13" t="s">
        <v>15682</v>
      </c>
      <c r="E4209" s="13" t="s">
        <v>262</v>
      </c>
      <c r="F4209" s="13" t="s">
        <v>9585</v>
      </c>
      <c r="G4209" s="13" t="s">
        <v>11943</v>
      </c>
      <c r="H4209" s="13" t="s">
        <v>9654</v>
      </c>
      <c r="I4209" s="13" t="s">
        <v>16122</v>
      </c>
      <c r="J4209" s="19">
        <v>516</v>
      </c>
      <c r="K4209" s="13" t="s">
        <v>9260</v>
      </c>
      <c r="L4209" s="26">
        <v>43251</v>
      </c>
      <c r="M4209" s="19">
        <v>516</v>
      </c>
      <c r="N4209" s="13" t="s">
        <v>9260</v>
      </c>
      <c r="O4209" s="21">
        <v>0</v>
      </c>
      <c r="P4209" s="13" t="s">
        <v>9257</v>
      </c>
      <c r="Q4209" s="26">
        <v>43252</v>
      </c>
    </row>
    <row r="4210" spans="1:17" x14ac:dyDescent="0.25">
      <c r="A4210" s="12" t="str">
        <f t="shared" si="65"/>
        <v>ADLF</v>
      </c>
      <c r="B4210" s="13" t="s">
        <v>16117</v>
      </c>
      <c r="C4210" s="13" t="s">
        <v>10316</v>
      </c>
      <c r="D4210" s="13" t="s">
        <v>15682</v>
      </c>
      <c r="E4210" s="13" t="s">
        <v>262</v>
      </c>
      <c r="F4210" s="13" t="s">
        <v>9585</v>
      </c>
      <c r="G4210" s="13" t="s">
        <v>11943</v>
      </c>
      <c r="H4210" s="13" t="s">
        <v>9654</v>
      </c>
      <c r="I4210" s="13" t="s">
        <v>16123</v>
      </c>
      <c r="J4210" s="19">
        <v>514</v>
      </c>
      <c r="K4210" s="13" t="s">
        <v>9260</v>
      </c>
      <c r="L4210" s="26">
        <v>43251</v>
      </c>
      <c r="M4210" s="19">
        <v>514</v>
      </c>
      <c r="N4210" s="13" t="s">
        <v>9260</v>
      </c>
      <c r="O4210" s="21">
        <v>0</v>
      </c>
      <c r="P4210" s="13" t="s">
        <v>9257</v>
      </c>
      <c r="Q4210" s="26">
        <v>43252</v>
      </c>
    </row>
    <row r="4211" spans="1:17" x14ac:dyDescent="0.25">
      <c r="A4211" s="12" t="str">
        <f t="shared" si="65"/>
        <v>ADLF</v>
      </c>
      <c r="B4211" s="13" t="s">
        <v>16117</v>
      </c>
      <c r="C4211" s="13" t="s">
        <v>10660</v>
      </c>
      <c r="D4211" s="13" t="s">
        <v>15682</v>
      </c>
      <c r="E4211" s="13" t="s">
        <v>262</v>
      </c>
      <c r="F4211" s="13" t="s">
        <v>9585</v>
      </c>
      <c r="G4211" s="13" t="s">
        <v>11943</v>
      </c>
      <c r="H4211" s="13" t="s">
        <v>9654</v>
      </c>
      <c r="I4211" s="13" t="s">
        <v>16124</v>
      </c>
      <c r="J4211" s="19">
        <v>514</v>
      </c>
      <c r="K4211" s="13" t="s">
        <v>9260</v>
      </c>
      <c r="L4211" s="26">
        <v>43251</v>
      </c>
      <c r="M4211" s="19">
        <v>514</v>
      </c>
      <c r="N4211" s="13" t="s">
        <v>9260</v>
      </c>
      <c r="O4211" s="21">
        <v>0</v>
      </c>
      <c r="P4211" s="13" t="s">
        <v>9257</v>
      </c>
      <c r="Q4211" s="26">
        <v>43252</v>
      </c>
    </row>
    <row r="4212" spans="1:17" x14ac:dyDescent="0.25">
      <c r="A4212" s="12" t="str">
        <f t="shared" si="65"/>
        <v>ADLF</v>
      </c>
      <c r="B4212" s="13" t="s">
        <v>16117</v>
      </c>
      <c r="C4212" s="13" t="s">
        <v>10742</v>
      </c>
      <c r="D4212" s="13" t="s">
        <v>15682</v>
      </c>
      <c r="E4212" s="13" t="s">
        <v>262</v>
      </c>
      <c r="F4212" s="13" t="s">
        <v>9585</v>
      </c>
      <c r="G4212" s="13" t="s">
        <v>11943</v>
      </c>
      <c r="H4212" s="13" t="s">
        <v>9654</v>
      </c>
      <c r="I4212" s="13" t="s">
        <v>16125</v>
      </c>
      <c r="J4212" s="19">
        <v>514</v>
      </c>
      <c r="K4212" s="13" t="s">
        <v>9260</v>
      </c>
      <c r="L4212" s="26">
        <v>43251</v>
      </c>
      <c r="M4212" s="19">
        <v>514</v>
      </c>
      <c r="N4212" s="13" t="s">
        <v>9260</v>
      </c>
      <c r="O4212" s="21">
        <v>0</v>
      </c>
      <c r="P4212" s="13" t="s">
        <v>9257</v>
      </c>
      <c r="Q4212" s="26">
        <v>43252</v>
      </c>
    </row>
    <row r="4213" spans="1:17" x14ac:dyDescent="0.25">
      <c r="A4213" s="12" t="str">
        <f t="shared" si="65"/>
        <v>ADLH</v>
      </c>
      <c r="B4213" s="13" t="s">
        <v>16117</v>
      </c>
      <c r="C4213" s="13" t="s">
        <v>10851</v>
      </c>
      <c r="D4213" s="13" t="s">
        <v>15682</v>
      </c>
      <c r="E4213" s="13" t="s">
        <v>262</v>
      </c>
      <c r="F4213" s="13" t="s">
        <v>9585</v>
      </c>
      <c r="G4213" s="13" t="s">
        <v>11943</v>
      </c>
      <c r="H4213" s="13" t="s">
        <v>9654</v>
      </c>
      <c r="I4213" s="13" t="s">
        <v>16126</v>
      </c>
      <c r="J4213" s="19">
        <v>514</v>
      </c>
      <c r="K4213" s="13" t="s">
        <v>9260</v>
      </c>
      <c r="L4213" s="26">
        <v>43251</v>
      </c>
      <c r="M4213" s="19">
        <v>514</v>
      </c>
      <c r="N4213" s="13" t="s">
        <v>9260</v>
      </c>
      <c r="O4213" s="21">
        <v>0</v>
      </c>
      <c r="P4213" s="13" t="s">
        <v>9257</v>
      </c>
      <c r="Q4213" s="26">
        <v>43252</v>
      </c>
    </row>
    <row r="4214" spans="1:17" x14ac:dyDescent="0.25">
      <c r="A4214" s="12" t="str">
        <f t="shared" si="65"/>
        <v>ADLH</v>
      </c>
      <c r="B4214" s="13" t="s">
        <v>16117</v>
      </c>
      <c r="C4214" s="13" t="s">
        <v>10853</v>
      </c>
      <c r="D4214" s="13" t="s">
        <v>15682</v>
      </c>
      <c r="E4214" s="13" t="s">
        <v>262</v>
      </c>
      <c r="F4214" s="13" t="s">
        <v>9585</v>
      </c>
      <c r="G4214" s="13" t="s">
        <v>11943</v>
      </c>
      <c r="H4214" s="13" t="s">
        <v>9654</v>
      </c>
      <c r="I4214" s="13" t="s">
        <v>16127</v>
      </c>
      <c r="J4214" s="19">
        <v>512</v>
      </c>
      <c r="K4214" s="13" t="s">
        <v>9260</v>
      </c>
      <c r="L4214" s="26">
        <v>43251</v>
      </c>
      <c r="M4214" s="19">
        <v>512</v>
      </c>
      <c r="N4214" s="13" t="s">
        <v>9260</v>
      </c>
      <c r="O4214" s="21">
        <v>0</v>
      </c>
      <c r="P4214" s="13" t="s">
        <v>9257</v>
      </c>
      <c r="Q4214" s="26">
        <v>43252</v>
      </c>
    </row>
    <row r="4215" spans="1:17" x14ac:dyDescent="0.25">
      <c r="A4215" s="12" t="str">
        <f t="shared" si="65"/>
        <v>ADLF</v>
      </c>
      <c r="B4215" s="13" t="s">
        <v>16117</v>
      </c>
      <c r="C4215" s="13" t="s">
        <v>10284</v>
      </c>
      <c r="D4215" s="13" t="s">
        <v>15682</v>
      </c>
      <c r="E4215" s="13" t="s">
        <v>262</v>
      </c>
      <c r="F4215" s="13" t="s">
        <v>9585</v>
      </c>
      <c r="G4215" s="13" t="s">
        <v>11943</v>
      </c>
      <c r="H4215" s="13" t="s">
        <v>9654</v>
      </c>
      <c r="I4215" s="13" t="s">
        <v>16128</v>
      </c>
      <c r="J4215" s="19">
        <v>258</v>
      </c>
      <c r="K4215" s="13" t="s">
        <v>9260</v>
      </c>
      <c r="L4215" s="26">
        <v>43251</v>
      </c>
      <c r="M4215" s="19">
        <v>258</v>
      </c>
      <c r="N4215" s="13" t="s">
        <v>9260</v>
      </c>
      <c r="O4215" s="21">
        <v>0</v>
      </c>
      <c r="P4215" s="13" t="s">
        <v>9257</v>
      </c>
      <c r="Q4215" s="26">
        <v>43252</v>
      </c>
    </row>
    <row r="4216" spans="1:17" x14ac:dyDescent="0.25">
      <c r="A4216" s="12" t="str">
        <f t="shared" si="65"/>
        <v>ADLF</v>
      </c>
      <c r="B4216" s="13" t="s">
        <v>16117</v>
      </c>
      <c r="C4216" s="13" t="s">
        <v>10856</v>
      </c>
      <c r="D4216" s="13" t="s">
        <v>15682</v>
      </c>
      <c r="E4216" s="13" t="s">
        <v>262</v>
      </c>
      <c r="F4216" s="13" t="s">
        <v>9585</v>
      </c>
      <c r="G4216" s="13" t="s">
        <v>11943</v>
      </c>
      <c r="H4216" s="13" t="s">
        <v>9654</v>
      </c>
      <c r="I4216" s="13" t="s">
        <v>16129</v>
      </c>
      <c r="J4216" s="19">
        <v>258</v>
      </c>
      <c r="K4216" s="13" t="s">
        <v>9260</v>
      </c>
      <c r="L4216" s="26">
        <v>43251</v>
      </c>
      <c r="M4216" s="19">
        <v>258</v>
      </c>
      <c r="N4216" s="13" t="s">
        <v>9260</v>
      </c>
      <c r="O4216" s="21">
        <v>0</v>
      </c>
      <c r="P4216" s="13" t="s">
        <v>9257</v>
      </c>
      <c r="Q4216" s="26">
        <v>43252</v>
      </c>
    </row>
    <row r="4217" spans="1:17" x14ac:dyDescent="0.25">
      <c r="A4217" s="12" t="str">
        <f t="shared" si="65"/>
        <v>ADLF</v>
      </c>
      <c r="B4217" s="13" t="s">
        <v>16117</v>
      </c>
      <c r="C4217" s="13" t="s">
        <v>11557</v>
      </c>
      <c r="D4217" s="13" t="s">
        <v>15682</v>
      </c>
      <c r="E4217" s="13" t="s">
        <v>262</v>
      </c>
      <c r="F4217" s="13" t="s">
        <v>9585</v>
      </c>
      <c r="G4217" s="13" t="s">
        <v>11943</v>
      </c>
      <c r="H4217" s="13" t="s">
        <v>9654</v>
      </c>
      <c r="I4217" s="13" t="s">
        <v>16130</v>
      </c>
      <c r="J4217" s="19">
        <v>258</v>
      </c>
      <c r="K4217" s="13" t="s">
        <v>9260</v>
      </c>
      <c r="L4217" s="26">
        <v>43251</v>
      </c>
      <c r="M4217" s="19">
        <v>258</v>
      </c>
      <c r="N4217" s="13" t="s">
        <v>9260</v>
      </c>
      <c r="O4217" s="21">
        <v>0</v>
      </c>
      <c r="P4217" s="13" t="s">
        <v>9257</v>
      </c>
      <c r="Q4217" s="26">
        <v>43252</v>
      </c>
    </row>
    <row r="4218" spans="1:17" x14ac:dyDescent="0.25">
      <c r="A4218" s="12" t="str">
        <f t="shared" si="65"/>
        <v>ADLF</v>
      </c>
      <c r="B4218" s="13" t="s">
        <v>16117</v>
      </c>
      <c r="C4218" s="13" t="s">
        <v>10288</v>
      </c>
      <c r="D4218" s="13" t="s">
        <v>15682</v>
      </c>
      <c r="E4218" s="13" t="s">
        <v>262</v>
      </c>
      <c r="F4218" s="13" t="s">
        <v>9585</v>
      </c>
      <c r="G4218" s="13" t="s">
        <v>11943</v>
      </c>
      <c r="H4218" s="13" t="s">
        <v>9654</v>
      </c>
      <c r="I4218" s="13" t="s">
        <v>16131</v>
      </c>
      <c r="J4218" s="19">
        <v>258</v>
      </c>
      <c r="K4218" s="13" t="s">
        <v>9260</v>
      </c>
      <c r="L4218" s="26">
        <v>43251</v>
      </c>
      <c r="M4218" s="19">
        <v>258</v>
      </c>
      <c r="N4218" s="13" t="s">
        <v>9260</v>
      </c>
      <c r="O4218" s="21">
        <v>0</v>
      </c>
      <c r="P4218" s="13" t="s">
        <v>9257</v>
      </c>
      <c r="Q4218" s="26">
        <v>43252</v>
      </c>
    </row>
    <row r="4219" spans="1:17" x14ac:dyDescent="0.25">
      <c r="A4219" s="12" t="str">
        <f t="shared" si="65"/>
        <v>ADLH</v>
      </c>
      <c r="B4219" s="13" t="s">
        <v>16117</v>
      </c>
      <c r="C4219" s="13" t="s">
        <v>12467</v>
      </c>
      <c r="D4219" s="13" t="s">
        <v>15682</v>
      </c>
      <c r="E4219" s="13" t="s">
        <v>262</v>
      </c>
      <c r="F4219" s="13" t="s">
        <v>9585</v>
      </c>
      <c r="G4219" s="13" t="s">
        <v>11943</v>
      </c>
      <c r="H4219" s="13" t="s">
        <v>9654</v>
      </c>
      <c r="I4219" s="13" t="s">
        <v>16132</v>
      </c>
      <c r="J4219" s="19">
        <v>258</v>
      </c>
      <c r="K4219" s="13" t="s">
        <v>9260</v>
      </c>
      <c r="L4219" s="26">
        <v>43251</v>
      </c>
      <c r="M4219" s="19">
        <v>258</v>
      </c>
      <c r="N4219" s="13" t="s">
        <v>9260</v>
      </c>
      <c r="O4219" s="21">
        <v>0</v>
      </c>
      <c r="P4219" s="13" t="s">
        <v>9257</v>
      </c>
      <c r="Q4219" s="26">
        <v>43252</v>
      </c>
    </row>
    <row r="4220" spans="1:17" x14ac:dyDescent="0.25">
      <c r="A4220" s="12" t="str">
        <f t="shared" si="65"/>
        <v>ADLH</v>
      </c>
      <c r="B4220" s="13" t="s">
        <v>16117</v>
      </c>
      <c r="C4220" s="13" t="s">
        <v>10290</v>
      </c>
      <c r="D4220" s="13" t="s">
        <v>15682</v>
      </c>
      <c r="E4220" s="13" t="s">
        <v>262</v>
      </c>
      <c r="F4220" s="13" t="s">
        <v>9585</v>
      </c>
      <c r="G4220" s="13" t="s">
        <v>11943</v>
      </c>
      <c r="H4220" s="13" t="s">
        <v>9654</v>
      </c>
      <c r="I4220" s="13" t="s">
        <v>16133</v>
      </c>
      <c r="J4220" s="19">
        <v>256</v>
      </c>
      <c r="K4220" s="13" t="s">
        <v>9260</v>
      </c>
      <c r="L4220" s="26">
        <v>43251</v>
      </c>
      <c r="M4220" s="19">
        <v>256</v>
      </c>
      <c r="N4220" s="13" t="s">
        <v>9260</v>
      </c>
      <c r="O4220" s="21">
        <v>0</v>
      </c>
      <c r="P4220" s="13" t="s">
        <v>9257</v>
      </c>
      <c r="Q4220" s="26">
        <v>43252</v>
      </c>
    </row>
    <row r="4221" spans="1:17" x14ac:dyDescent="0.25">
      <c r="A4221" s="12" t="str">
        <f t="shared" si="65"/>
        <v>ADLH</v>
      </c>
      <c r="B4221" s="13" t="s">
        <v>16117</v>
      </c>
      <c r="C4221" s="13" t="s">
        <v>10292</v>
      </c>
      <c r="D4221" s="13" t="s">
        <v>15682</v>
      </c>
      <c r="E4221" s="13" t="s">
        <v>262</v>
      </c>
      <c r="F4221" s="13" t="s">
        <v>9585</v>
      </c>
      <c r="G4221" s="13" t="s">
        <v>11943</v>
      </c>
      <c r="H4221" s="13" t="s">
        <v>9654</v>
      </c>
      <c r="I4221" s="13" t="s">
        <v>16134</v>
      </c>
      <c r="J4221" s="19">
        <v>256</v>
      </c>
      <c r="K4221" s="13" t="s">
        <v>9260</v>
      </c>
      <c r="L4221" s="26">
        <v>43251</v>
      </c>
      <c r="M4221" s="19">
        <v>256</v>
      </c>
      <c r="N4221" s="13" t="s">
        <v>9260</v>
      </c>
      <c r="O4221" s="21">
        <v>0</v>
      </c>
      <c r="P4221" s="13" t="s">
        <v>9257</v>
      </c>
      <c r="Q4221" s="26">
        <v>43252</v>
      </c>
    </row>
    <row r="4222" spans="1:17" x14ac:dyDescent="0.25">
      <c r="A4222" s="12" t="str">
        <f t="shared" si="65"/>
        <v>ADLH</v>
      </c>
      <c r="B4222" s="13" t="s">
        <v>16117</v>
      </c>
      <c r="C4222" s="13" t="s">
        <v>12503</v>
      </c>
      <c r="D4222" s="13" t="s">
        <v>15682</v>
      </c>
      <c r="E4222" s="13" t="s">
        <v>262</v>
      </c>
      <c r="F4222" s="13" t="s">
        <v>9585</v>
      </c>
      <c r="G4222" s="13" t="s">
        <v>11943</v>
      </c>
      <c r="H4222" s="13" t="s">
        <v>9654</v>
      </c>
      <c r="I4222" s="13" t="s">
        <v>16135</v>
      </c>
      <c r="J4222" s="19">
        <v>256</v>
      </c>
      <c r="K4222" s="13" t="s">
        <v>9260</v>
      </c>
      <c r="L4222" s="26">
        <v>43251</v>
      </c>
      <c r="M4222" s="19">
        <v>256</v>
      </c>
      <c r="N4222" s="13" t="s">
        <v>9260</v>
      </c>
      <c r="O4222" s="21">
        <v>0</v>
      </c>
      <c r="P4222" s="13" t="s">
        <v>9257</v>
      </c>
      <c r="Q4222" s="26">
        <v>43252</v>
      </c>
    </row>
    <row r="4223" spans="1:17" x14ac:dyDescent="0.25">
      <c r="A4223" s="12" t="str">
        <f t="shared" si="65"/>
        <v>ADLH</v>
      </c>
      <c r="B4223" s="13" t="s">
        <v>16117</v>
      </c>
      <c r="C4223" s="13" t="s">
        <v>10294</v>
      </c>
      <c r="D4223" s="13" t="s">
        <v>15682</v>
      </c>
      <c r="E4223" s="13" t="s">
        <v>262</v>
      </c>
      <c r="F4223" s="13" t="s">
        <v>9585</v>
      </c>
      <c r="G4223" s="13" t="s">
        <v>11943</v>
      </c>
      <c r="H4223" s="13" t="s">
        <v>9654</v>
      </c>
      <c r="I4223" s="13" t="s">
        <v>16136</v>
      </c>
      <c r="J4223" s="19">
        <v>256</v>
      </c>
      <c r="K4223" s="13" t="s">
        <v>9260</v>
      </c>
      <c r="L4223" s="26">
        <v>43251</v>
      </c>
      <c r="M4223" s="19">
        <v>256</v>
      </c>
      <c r="N4223" s="13" t="s">
        <v>9260</v>
      </c>
      <c r="O4223" s="21">
        <v>0</v>
      </c>
      <c r="P4223" s="13" t="s">
        <v>9257</v>
      </c>
      <c r="Q4223" s="26">
        <v>43252</v>
      </c>
    </row>
    <row r="4224" spans="1:17" x14ac:dyDescent="0.25">
      <c r="A4224" s="12" t="str">
        <f t="shared" si="65"/>
        <v>ADLF</v>
      </c>
      <c r="B4224" s="13" t="s">
        <v>16117</v>
      </c>
      <c r="C4224" s="13" t="s">
        <v>14087</v>
      </c>
      <c r="D4224" s="13" t="s">
        <v>15682</v>
      </c>
      <c r="E4224" s="13" t="s">
        <v>262</v>
      </c>
      <c r="F4224" s="13" t="s">
        <v>9585</v>
      </c>
      <c r="G4224" s="13" t="s">
        <v>11943</v>
      </c>
      <c r="H4224" s="13" t="s">
        <v>9654</v>
      </c>
      <c r="I4224" s="13" t="s">
        <v>16137</v>
      </c>
      <c r="J4224" s="19">
        <v>246</v>
      </c>
      <c r="K4224" s="13" t="s">
        <v>9260</v>
      </c>
      <c r="L4224" s="26">
        <v>43251</v>
      </c>
      <c r="M4224" s="19">
        <v>246</v>
      </c>
      <c r="N4224" s="13" t="s">
        <v>9260</v>
      </c>
      <c r="O4224" s="21">
        <v>0</v>
      </c>
      <c r="P4224" s="13" t="s">
        <v>9257</v>
      </c>
      <c r="Q4224" s="26">
        <v>43252</v>
      </c>
    </row>
    <row r="4225" spans="1:17" x14ac:dyDescent="0.25">
      <c r="A4225" s="12" t="str">
        <f t="shared" si="65"/>
        <v>ACPY</v>
      </c>
      <c r="B4225" s="13" t="s">
        <v>16138</v>
      </c>
      <c r="C4225" s="13" t="s">
        <v>10259</v>
      </c>
      <c r="D4225" s="13" t="s">
        <v>16139</v>
      </c>
      <c r="E4225" s="13" t="s">
        <v>788</v>
      </c>
      <c r="F4225" s="13" t="s">
        <v>9626</v>
      </c>
      <c r="G4225" s="13" t="s">
        <v>11081</v>
      </c>
      <c r="H4225" s="13" t="s">
        <v>9868</v>
      </c>
      <c r="I4225" s="13" t="s">
        <v>16140</v>
      </c>
      <c r="J4225" s="19">
        <v>582</v>
      </c>
      <c r="K4225" s="13" t="s">
        <v>9260</v>
      </c>
      <c r="L4225" s="26">
        <v>43251</v>
      </c>
      <c r="M4225" s="19">
        <v>582</v>
      </c>
      <c r="N4225" s="13" t="s">
        <v>9260</v>
      </c>
      <c r="O4225" s="21">
        <v>0</v>
      </c>
      <c r="P4225" s="13" t="s">
        <v>9257</v>
      </c>
      <c r="Q4225" s="26">
        <v>43252</v>
      </c>
    </row>
    <row r="4226" spans="1:17" x14ac:dyDescent="0.25">
      <c r="A4226" s="12" t="str">
        <f t="shared" si="65"/>
        <v>ACPZ</v>
      </c>
      <c r="B4226" s="13" t="s">
        <v>16138</v>
      </c>
      <c r="C4226" s="13" t="s">
        <v>10267</v>
      </c>
      <c r="D4226" s="13" t="s">
        <v>16139</v>
      </c>
      <c r="E4226" s="13" t="s">
        <v>788</v>
      </c>
      <c r="F4226" s="13" t="s">
        <v>9626</v>
      </c>
      <c r="G4226" s="13" t="s">
        <v>11081</v>
      </c>
      <c r="H4226" s="13" t="s">
        <v>9868</v>
      </c>
      <c r="I4226" s="13" t="s">
        <v>16141</v>
      </c>
      <c r="J4226" s="19">
        <v>576</v>
      </c>
      <c r="K4226" s="13" t="s">
        <v>9260</v>
      </c>
      <c r="L4226" s="26">
        <v>43251</v>
      </c>
      <c r="M4226" s="19">
        <v>576</v>
      </c>
      <c r="N4226" s="13" t="s">
        <v>9260</v>
      </c>
      <c r="O4226" s="21">
        <v>0</v>
      </c>
      <c r="P4226" s="13" t="s">
        <v>9257</v>
      </c>
      <c r="Q4226" s="26">
        <v>43252</v>
      </c>
    </row>
    <row r="4227" spans="1:17" x14ac:dyDescent="0.25">
      <c r="A4227" s="12" t="str">
        <f t="shared" ref="A4227:A4290" si="66">LEFT(I4227,4)</f>
        <v>ACPZ</v>
      </c>
      <c r="B4227" s="13" t="s">
        <v>16142</v>
      </c>
      <c r="C4227" s="13" t="s">
        <v>10259</v>
      </c>
      <c r="D4227" s="13" t="s">
        <v>16139</v>
      </c>
      <c r="E4227" s="13" t="s">
        <v>788</v>
      </c>
      <c r="F4227" s="13" t="s">
        <v>9626</v>
      </c>
      <c r="G4227" s="13" t="s">
        <v>11081</v>
      </c>
      <c r="H4227" s="13" t="s">
        <v>9868</v>
      </c>
      <c r="I4227" s="13" t="s">
        <v>16143</v>
      </c>
      <c r="J4227" s="19">
        <v>874</v>
      </c>
      <c r="K4227" s="13" t="s">
        <v>9260</v>
      </c>
      <c r="L4227" s="26">
        <v>43251</v>
      </c>
      <c r="M4227" s="19">
        <v>874</v>
      </c>
      <c r="N4227" s="13" t="s">
        <v>9260</v>
      </c>
      <c r="O4227" s="21">
        <v>0</v>
      </c>
      <c r="P4227" s="13" t="s">
        <v>9257</v>
      </c>
      <c r="Q4227" s="26">
        <v>43252</v>
      </c>
    </row>
    <row r="4228" spans="1:17" x14ac:dyDescent="0.25">
      <c r="A4228" s="12" t="str">
        <f t="shared" si="66"/>
        <v>ACPZ</v>
      </c>
      <c r="B4228" s="13" t="s">
        <v>16142</v>
      </c>
      <c r="C4228" s="13" t="s">
        <v>10267</v>
      </c>
      <c r="D4228" s="13" t="s">
        <v>16139</v>
      </c>
      <c r="E4228" s="13" t="s">
        <v>788</v>
      </c>
      <c r="F4228" s="13" t="s">
        <v>9626</v>
      </c>
      <c r="G4228" s="13" t="s">
        <v>11081</v>
      </c>
      <c r="H4228" s="13" t="s">
        <v>9868</v>
      </c>
      <c r="I4228" s="13" t="s">
        <v>16144</v>
      </c>
      <c r="J4228" s="19">
        <v>868</v>
      </c>
      <c r="K4228" s="13" t="s">
        <v>9260</v>
      </c>
      <c r="L4228" s="26">
        <v>43251</v>
      </c>
      <c r="M4228" s="19">
        <v>868</v>
      </c>
      <c r="N4228" s="13" t="s">
        <v>9260</v>
      </c>
      <c r="O4228" s="21">
        <v>0</v>
      </c>
      <c r="P4228" s="13" t="s">
        <v>9257</v>
      </c>
      <c r="Q4228" s="26">
        <v>43252</v>
      </c>
    </row>
    <row r="4229" spans="1:17" x14ac:dyDescent="0.25">
      <c r="A4229" s="12" t="str">
        <f t="shared" si="66"/>
        <v>ACPZ</v>
      </c>
      <c r="B4229" s="13" t="s">
        <v>16145</v>
      </c>
      <c r="C4229" s="13" t="s">
        <v>10259</v>
      </c>
      <c r="D4229" s="13" t="s">
        <v>16139</v>
      </c>
      <c r="E4229" s="13" t="s">
        <v>788</v>
      </c>
      <c r="F4229" s="13" t="s">
        <v>9626</v>
      </c>
      <c r="G4229" s="13" t="s">
        <v>11081</v>
      </c>
      <c r="H4229" s="13" t="s">
        <v>9868</v>
      </c>
      <c r="I4229" s="13" t="s">
        <v>16146</v>
      </c>
      <c r="J4229" s="19">
        <v>876</v>
      </c>
      <c r="K4229" s="13" t="s">
        <v>9260</v>
      </c>
      <c r="L4229" s="26">
        <v>43251</v>
      </c>
      <c r="M4229" s="19">
        <v>876</v>
      </c>
      <c r="N4229" s="13" t="s">
        <v>9260</v>
      </c>
      <c r="O4229" s="21">
        <v>0</v>
      </c>
      <c r="P4229" s="13" t="s">
        <v>9257</v>
      </c>
      <c r="Q4229" s="26">
        <v>43252</v>
      </c>
    </row>
    <row r="4230" spans="1:17" x14ac:dyDescent="0.25">
      <c r="A4230" s="12" t="str">
        <f t="shared" si="66"/>
        <v>ACPZ</v>
      </c>
      <c r="B4230" s="13" t="s">
        <v>16145</v>
      </c>
      <c r="C4230" s="13" t="s">
        <v>10267</v>
      </c>
      <c r="D4230" s="13" t="s">
        <v>16139</v>
      </c>
      <c r="E4230" s="13" t="s">
        <v>788</v>
      </c>
      <c r="F4230" s="13" t="s">
        <v>9626</v>
      </c>
      <c r="G4230" s="13" t="s">
        <v>11081</v>
      </c>
      <c r="H4230" s="13" t="s">
        <v>9868</v>
      </c>
      <c r="I4230" s="13" t="s">
        <v>16147</v>
      </c>
      <c r="J4230" s="19">
        <v>876</v>
      </c>
      <c r="K4230" s="13" t="s">
        <v>9260</v>
      </c>
      <c r="L4230" s="26">
        <v>43251</v>
      </c>
      <c r="M4230" s="19">
        <v>876</v>
      </c>
      <c r="N4230" s="13" t="s">
        <v>9260</v>
      </c>
      <c r="O4230" s="21">
        <v>0</v>
      </c>
      <c r="P4230" s="13" t="s">
        <v>9257</v>
      </c>
      <c r="Q4230" s="26">
        <v>43252</v>
      </c>
    </row>
    <row r="4231" spans="1:17" x14ac:dyDescent="0.25">
      <c r="A4231" s="12" t="str">
        <f t="shared" si="66"/>
        <v>ACPY</v>
      </c>
      <c r="B4231" s="13" t="s">
        <v>16148</v>
      </c>
      <c r="C4231" s="13" t="s">
        <v>10259</v>
      </c>
      <c r="D4231" s="13" t="s">
        <v>16139</v>
      </c>
      <c r="E4231" s="13" t="s">
        <v>788</v>
      </c>
      <c r="F4231" s="13" t="s">
        <v>9626</v>
      </c>
      <c r="G4231" s="13" t="s">
        <v>11081</v>
      </c>
      <c r="H4231" s="13" t="s">
        <v>9868</v>
      </c>
      <c r="I4231" s="13" t="s">
        <v>16149</v>
      </c>
      <c r="J4231" s="19">
        <v>878</v>
      </c>
      <c r="K4231" s="13" t="s">
        <v>9260</v>
      </c>
      <c r="L4231" s="26">
        <v>43251</v>
      </c>
      <c r="M4231" s="19">
        <v>878</v>
      </c>
      <c r="N4231" s="13" t="s">
        <v>9260</v>
      </c>
      <c r="O4231" s="21">
        <v>0</v>
      </c>
      <c r="P4231" s="13" t="s">
        <v>9257</v>
      </c>
      <c r="Q4231" s="26">
        <v>43252</v>
      </c>
    </row>
    <row r="4232" spans="1:17" x14ac:dyDescent="0.25">
      <c r="A4232" s="12" t="str">
        <f t="shared" si="66"/>
        <v>ACPY</v>
      </c>
      <c r="B4232" s="13" t="s">
        <v>16148</v>
      </c>
      <c r="C4232" s="13" t="s">
        <v>10267</v>
      </c>
      <c r="D4232" s="13" t="s">
        <v>16139</v>
      </c>
      <c r="E4232" s="13" t="s">
        <v>788</v>
      </c>
      <c r="F4232" s="13" t="s">
        <v>9626</v>
      </c>
      <c r="G4232" s="13" t="s">
        <v>11081</v>
      </c>
      <c r="H4232" s="13" t="s">
        <v>9868</v>
      </c>
      <c r="I4232" s="13" t="s">
        <v>16150</v>
      </c>
      <c r="J4232" s="19">
        <v>876</v>
      </c>
      <c r="K4232" s="13" t="s">
        <v>9260</v>
      </c>
      <c r="L4232" s="26">
        <v>43251</v>
      </c>
      <c r="M4232" s="19">
        <v>876</v>
      </c>
      <c r="N4232" s="13" t="s">
        <v>9260</v>
      </c>
      <c r="O4232" s="21">
        <v>0</v>
      </c>
      <c r="P4232" s="13" t="s">
        <v>9257</v>
      </c>
      <c r="Q4232" s="26">
        <v>43252</v>
      </c>
    </row>
    <row r="4233" spans="1:17" x14ac:dyDescent="0.25">
      <c r="A4233" s="12" t="str">
        <f t="shared" si="66"/>
        <v>ACPY</v>
      </c>
      <c r="B4233" s="13" t="s">
        <v>16151</v>
      </c>
      <c r="C4233" s="13" t="s">
        <v>10259</v>
      </c>
      <c r="D4233" s="13" t="s">
        <v>16139</v>
      </c>
      <c r="E4233" s="13" t="s">
        <v>788</v>
      </c>
      <c r="F4233" s="13" t="s">
        <v>9626</v>
      </c>
      <c r="G4233" s="13" t="s">
        <v>11081</v>
      </c>
      <c r="H4233" s="13" t="s">
        <v>9868</v>
      </c>
      <c r="I4233" s="13" t="s">
        <v>16152</v>
      </c>
      <c r="J4233" s="19">
        <v>288</v>
      </c>
      <c r="K4233" s="13" t="s">
        <v>9260</v>
      </c>
      <c r="L4233" s="26">
        <v>43251</v>
      </c>
      <c r="M4233" s="19">
        <v>288</v>
      </c>
      <c r="N4233" s="13" t="s">
        <v>9260</v>
      </c>
      <c r="O4233" s="21">
        <v>0</v>
      </c>
      <c r="P4233" s="13" t="s">
        <v>9257</v>
      </c>
      <c r="Q4233" s="26">
        <v>43252</v>
      </c>
    </row>
    <row r="4234" spans="1:17" x14ac:dyDescent="0.25">
      <c r="A4234" s="12" t="str">
        <f t="shared" si="66"/>
        <v>ACPY</v>
      </c>
      <c r="B4234" s="13" t="s">
        <v>16153</v>
      </c>
      <c r="C4234" s="13" t="s">
        <v>10259</v>
      </c>
      <c r="D4234" s="13" t="s">
        <v>16139</v>
      </c>
      <c r="E4234" s="13" t="s">
        <v>788</v>
      </c>
      <c r="F4234" s="13" t="s">
        <v>9626</v>
      </c>
      <c r="G4234" s="13" t="s">
        <v>11081</v>
      </c>
      <c r="H4234" s="13" t="s">
        <v>9868</v>
      </c>
      <c r="I4234" s="13" t="s">
        <v>16154</v>
      </c>
      <c r="J4234" s="19">
        <v>874</v>
      </c>
      <c r="K4234" s="13" t="s">
        <v>9260</v>
      </c>
      <c r="L4234" s="26">
        <v>43251</v>
      </c>
      <c r="M4234" s="19">
        <v>874</v>
      </c>
      <c r="N4234" s="13" t="s">
        <v>9260</v>
      </c>
      <c r="O4234" s="21">
        <v>0</v>
      </c>
      <c r="P4234" s="13" t="s">
        <v>9257</v>
      </c>
      <c r="Q4234" s="26">
        <v>43252</v>
      </c>
    </row>
    <row r="4235" spans="1:17" x14ac:dyDescent="0.25">
      <c r="A4235" s="12" t="str">
        <f t="shared" si="66"/>
        <v>ADFY</v>
      </c>
      <c r="B4235" s="13" t="s">
        <v>16155</v>
      </c>
      <c r="C4235" s="13" t="s">
        <v>10259</v>
      </c>
      <c r="D4235" s="13" t="s">
        <v>16156</v>
      </c>
      <c r="E4235" s="13" t="s">
        <v>788</v>
      </c>
      <c r="F4235" s="13" t="s">
        <v>9384</v>
      </c>
      <c r="G4235" s="13" t="s">
        <v>10340</v>
      </c>
      <c r="H4235" s="13" t="s">
        <v>9399</v>
      </c>
      <c r="I4235" s="13" t="s">
        <v>16157</v>
      </c>
      <c r="J4235" s="19">
        <v>716</v>
      </c>
      <c r="K4235" s="13" t="s">
        <v>9260</v>
      </c>
      <c r="L4235" s="26">
        <v>43257</v>
      </c>
      <c r="M4235" s="19">
        <v>716</v>
      </c>
      <c r="N4235" s="13" t="s">
        <v>9260</v>
      </c>
      <c r="O4235" s="21">
        <v>0</v>
      </c>
      <c r="P4235" s="13" t="s">
        <v>9257</v>
      </c>
      <c r="Q4235" s="26">
        <v>43258</v>
      </c>
    </row>
    <row r="4236" spans="1:17" x14ac:dyDescent="0.25">
      <c r="A4236" s="12" t="str">
        <f t="shared" si="66"/>
        <v>ADFY</v>
      </c>
      <c r="B4236" s="13" t="s">
        <v>16155</v>
      </c>
      <c r="C4236" s="13" t="s">
        <v>10267</v>
      </c>
      <c r="D4236" s="13" t="s">
        <v>16156</v>
      </c>
      <c r="E4236" s="13" t="s">
        <v>788</v>
      </c>
      <c r="F4236" s="13" t="s">
        <v>9384</v>
      </c>
      <c r="G4236" s="13" t="s">
        <v>10340</v>
      </c>
      <c r="H4236" s="13" t="s">
        <v>9399</v>
      </c>
      <c r="I4236" s="13" t="s">
        <v>16158</v>
      </c>
      <c r="J4236" s="19">
        <v>710</v>
      </c>
      <c r="K4236" s="13" t="s">
        <v>9260</v>
      </c>
      <c r="L4236" s="26">
        <v>43257</v>
      </c>
      <c r="M4236" s="19">
        <v>710</v>
      </c>
      <c r="N4236" s="13" t="s">
        <v>9260</v>
      </c>
      <c r="O4236" s="21">
        <v>0</v>
      </c>
      <c r="P4236" s="13" t="s">
        <v>9257</v>
      </c>
      <c r="Q4236" s="26">
        <v>43258</v>
      </c>
    </row>
    <row r="4237" spans="1:17" x14ac:dyDescent="0.25">
      <c r="A4237" s="12" t="str">
        <f t="shared" si="66"/>
        <v>ADFY</v>
      </c>
      <c r="B4237" s="13" t="s">
        <v>16155</v>
      </c>
      <c r="C4237" s="13" t="s">
        <v>10304</v>
      </c>
      <c r="D4237" s="13" t="s">
        <v>16156</v>
      </c>
      <c r="E4237" s="13" t="s">
        <v>788</v>
      </c>
      <c r="F4237" s="13" t="s">
        <v>9384</v>
      </c>
      <c r="G4237" s="13" t="s">
        <v>10340</v>
      </c>
      <c r="H4237" s="13" t="s">
        <v>9399</v>
      </c>
      <c r="I4237" s="13" t="s">
        <v>16159</v>
      </c>
      <c r="J4237" s="19">
        <v>680</v>
      </c>
      <c r="K4237" s="13" t="s">
        <v>9260</v>
      </c>
      <c r="L4237" s="26">
        <v>43257</v>
      </c>
      <c r="M4237" s="19">
        <v>680</v>
      </c>
      <c r="N4237" s="13" t="s">
        <v>9260</v>
      </c>
      <c r="O4237" s="21">
        <v>0</v>
      </c>
      <c r="P4237" s="13" t="s">
        <v>9257</v>
      </c>
      <c r="Q4237" s="26">
        <v>43258</v>
      </c>
    </row>
    <row r="4238" spans="1:17" x14ac:dyDescent="0.25">
      <c r="A4238" s="12" t="str">
        <f t="shared" si="66"/>
        <v>ADFY</v>
      </c>
      <c r="B4238" s="13" t="s">
        <v>16155</v>
      </c>
      <c r="C4238" s="13" t="s">
        <v>10269</v>
      </c>
      <c r="D4238" s="13" t="s">
        <v>16156</v>
      </c>
      <c r="E4238" s="13" t="s">
        <v>788</v>
      </c>
      <c r="F4238" s="13" t="s">
        <v>9384</v>
      </c>
      <c r="G4238" s="13" t="s">
        <v>10340</v>
      </c>
      <c r="H4238" s="13" t="s">
        <v>9399</v>
      </c>
      <c r="I4238" s="13" t="s">
        <v>16160</v>
      </c>
      <c r="J4238" s="19">
        <v>654</v>
      </c>
      <c r="K4238" s="13" t="s">
        <v>9260</v>
      </c>
      <c r="L4238" s="26">
        <v>43257</v>
      </c>
      <c r="M4238" s="19">
        <v>654</v>
      </c>
      <c r="N4238" s="13" t="s">
        <v>9260</v>
      </c>
      <c r="O4238" s="21">
        <v>0</v>
      </c>
      <c r="P4238" s="13" t="s">
        <v>9257</v>
      </c>
      <c r="Q4238" s="26">
        <v>43258</v>
      </c>
    </row>
    <row r="4239" spans="1:17" x14ac:dyDescent="0.25">
      <c r="A4239" s="12" t="str">
        <f t="shared" si="66"/>
        <v>ADLA</v>
      </c>
      <c r="B4239" s="13" t="s">
        <v>16161</v>
      </c>
      <c r="C4239" s="13" t="s">
        <v>10259</v>
      </c>
      <c r="D4239" s="13" t="s">
        <v>12656</v>
      </c>
      <c r="E4239" s="13" t="s">
        <v>3233</v>
      </c>
      <c r="F4239" s="13" t="s">
        <v>9427</v>
      </c>
      <c r="G4239" s="13" t="s">
        <v>12050</v>
      </c>
      <c r="H4239" s="13" t="s">
        <v>9806</v>
      </c>
      <c r="I4239" s="13" t="s">
        <v>16162</v>
      </c>
      <c r="J4239" s="19">
        <v>630</v>
      </c>
      <c r="K4239" s="13" t="s">
        <v>9260</v>
      </c>
      <c r="L4239" s="26">
        <v>43255</v>
      </c>
      <c r="M4239" s="19">
        <v>630</v>
      </c>
      <c r="N4239" s="13" t="s">
        <v>9260</v>
      </c>
      <c r="O4239" s="21">
        <v>0</v>
      </c>
      <c r="P4239" s="13" t="s">
        <v>9257</v>
      </c>
      <c r="Q4239" s="26">
        <v>43256</v>
      </c>
    </row>
    <row r="4240" spans="1:17" x14ac:dyDescent="0.25">
      <c r="A4240" s="12" t="str">
        <f t="shared" si="66"/>
        <v>ADLA</v>
      </c>
      <c r="B4240" s="13" t="s">
        <v>16161</v>
      </c>
      <c r="C4240" s="13" t="s">
        <v>10267</v>
      </c>
      <c r="D4240" s="13" t="s">
        <v>12656</v>
      </c>
      <c r="E4240" s="13" t="s">
        <v>3233</v>
      </c>
      <c r="F4240" s="13" t="s">
        <v>9427</v>
      </c>
      <c r="G4240" s="13" t="s">
        <v>12050</v>
      </c>
      <c r="H4240" s="13" t="s">
        <v>9806</v>
      </c>
      <c r="I4240" s="13" t="s">
        <v>16163</v>
      </c>
      <c r="J4240" s="19">
        <v>612</v>
      </c>
      <c r="K4240" s="13" t="s">
        <v>9260</v>
      </c>
      <c r="L4240" s="26">
        <v>43255</v>
      </c>
      <c r="M4240" s="19">
        <v>612</v>
      </c>
      <c r="N4240" s="13" t="s">
        <v>9260</v>
      </c>
      <c r="O4240" s="21">
        <v>0</v>
      </c>
      <c r="P4240" s="13" t="s">
        <v>9257</v>
      </c>
      <c r="Q4240" s="26">
        <v>43256</v>
      </c>
    </row>
    <row r="4241" spans="1:17" x14ac:dyDescent="0.25">
      <c r="A4241" s="12" t="str">
        <f t="shared" si="66"/>
        <v>ADLA</v>
      </c>
      <c r="B4241" s="13" t="s">
        <v>16161</v>
      </c>
      <c r="C4241" s="13" t="s">
        <v>10304</v>
      </c>
      <c r="D4241" s="13" t="s">
        <v>12656</v>
      </c>
      <c r="E4241" s="13" t="s">
        <v>3233</v>
      </c>
      <c r="F4241" s="13" t="s">
        <v>9427</v>
      </c>
      <c r="G4241" s="13" t="s">
        <v>12050</v>
      </c>
      <c r="H4241" s="13" t="s">
        <v>9806</v>
      </c>
      <c r="I4241" s="13" t="s">
        <v>16164</v>
      </c>
      <c r="J4241" s="19">
        <v>484</v>
      </c>
      <c r="K4241" s="13" t="s">
        <v>9260</v>
      </c>
      <c r="L4241" s="26">
        <v>43255</v>
      </c>
      <c r="M4241" s="19">
        <v>484</v>
      </c>
      <c r="N4241" s="13" t="s">
        <v>9260</v>
      </c>
      <c r="O4241" s="21">
        <v>0</v>
      </c>
      <c r="P4241" s="13" t="s">
        <v>9257</v>
      </c>
      <c r="Q4241" s="26">
        <v>43256</v>
      </c>
    </row>
    <row r="4242" spans="1:17" x14ac:dyDescent="0.25">
      <c r="A4242" s="12" t="str">
        <f t="shared" si="66"/>
        <v>ACSX</v>
      </c>
      <c r="B4242" s="13" t="s">
        <v>16165</v>
      </c>
      <c r="C4242" s="13" t="s">
        <v>10259</v>
      </c>
      <c r="D4242" s="13" t="s">
        <v>12575</v>
      </c>
      <c r="E4242" s="13" t="s">
        <v>10363</v>
      </c>
      <c r="F4242" s="13" t="s">
        <v>9427</v>
      </c>
      <c r="G4242" s="13" t="s">
        <v>11716</v>
      </c>
      <c r="H4242" s="13" t="s">
        <v>9510</v>
      </c>
      <c r="I4242" s="13" t="s">
        <v>16166</v>
      </c>
      <c r="J4242" s="19">
        <v>314</v>
      </c>
      <c r="K4242" s="13" t="s">
        <v>9260</v>
      </c>
      <c r="L4242" s="26">
        <v>43256</v>
      </c>
      <c r="M4242" s="19">
        <v>314</v>
      </c>
      <c r="N4242" s="13" t="s">
        <v>9260</v>
      </c>
      <c r="O4242" s="21">
        <v>0</v>
      </c>
      <c r="P4242" s="13" t="s">
        <v>9257</v>
      </c>
      <c r="Q4242" s="26">
        <v>43257</v>
      </c>
    </row>
    <row r="4243" spans="1:17" x14ac:dyDescent="0.25">
      <c r="A4243" s="12" t="str">
        <f t="shared" si="66"/>
        <v>ACSX</v>
      </c>
      <c r="B4243" s="13" t="s">
        <v>16165</v>
      </c>
      <c r="C4243" s="13" t="s">
        <v>10267</v>
      </c>
      <c r="D4243" s="13" t="s">
        <v>12575</v>
      </c>
      <c r="E4243" s="13" t="s">
        <v>10363</v>
      </c>
      <c r="F4243" s="13" t="s">
        <v>9427</v>
      </c>
      <c r="G4243" s="13" t="s">
        <v>11716</v>
      </c>
      <c r="H4243" s="13" t="s">
        <v>9510</v>
      </c>
      <c r="I4243" s="13" t="s">
        <v>16167</v>
      </c>
      <c r="J4243" s="19">
        <v>308</v>
      </c>
      <c r="K4243" s="13" t="s">
        <v>9260</v>
      </c>
      <c r="L4243" s="26">
        <v>43256</v>
      </c>
      <c r="M4243" s="19">
        <v>308</v>
      </c>
      <c r="N4243" s="13" t="s">
        <v>9260</v>
      </c>
      <c r="O4243" s="21">
        <v>0</v>
      </c>
      <c r="P4243" s="13" t="s">
        <v>9257</v>
      </c>
      <c r="Q4243" s="26">
        <v>43257</v>
      </c>
    </row>
    <row r="4244" spans="1:17" x14ac:dyDescent="0.25">
      <c r="A4244" s="12" t="str">
        <f t="shared" si="66"/>
        <v>ACSX</v>
      </c>
      <c r="B4244" s="13" t="s">
        <v>16165</v>
      </c>
      <c r="C4244" s="13" t="s">
        <v>10304</v>
      </c>
      <c r="D4244" s="13" t="s">
        <v>12575</v>
      </c>
      <c r="E4244" s="13" t="s">
        <v>10363</v>
      </c>
      <c r="F4244" s="13" t="s">
        <v>9427</v>
      </c>
      <c r="G4244" s="13" t="s">
        <v>11716</v>
      </c>
      <c r="H4244" s="13" t="s">
        <v>9510</v>
      </c>
      <c r="I4244" s="13" t="s">
        <v>16168</v>
      </c>
      <c r="J4244" s="19">
        <v>284</v>
      </c>
      <c r="K4244" s="13" t="s">
        <v>9260</v>
      </c>
      <c r="L4244" s="26">
        <v>43256</v>
      </c>
      <c r="M4244" s="19">
        <v>284</v>
      </c>
      <c r="N4244" s="13" t="s">
        <v>9260</v>
      </c>
      <c r="O4244" s="21">
        <v>0</v>
      </c>
      <c r="P4244" s="13" t="s">
        <v>9257</v>
      </c>
      <c r="Q4244" s="26">
        <v>43257</v>
      </c>
    </row>
    <row r="4245" spans="1:17" x14ac:dyDescent="0.25">
      <c r="A4245" s="12" t="str">
        <f t="shared" si="66"/>
        <v>ABFR</v>
      </c>
      <c r="B4245" s="13" t="s">
        <v>16169</v>
      </c>
      <c r="C4245" s="13" t="s">
        <v>10259</v>
      </c>
      <c r="D4245" s="13" t="s">
        <v>12575</v>
      </c>
      <c r="E4245" s="13" t="s">
        <v>10363</v>
      </c>
      <c r="F4245" s="13" t="s">
        <v>9427</v>
      </c>
      <c r="G4245" s="13" t="s">
        <v>11716</v>
      </c>
      <c r="H4245" s="13" t="s">
        <v>9510</v>
      </c>
      <c r="I4245" s="13" t="s">
        <v>16170</v>
      </c>
      <c r="J4245" s="19">
        <v>456</v>
      </c>
      <c r="K4245" s="13" t="s">
        <v>9260</v>
      </c>
      <c r="L4245" s="26">
        <v>43256</v>
      </c>
      <c r="M4245" s="19">
        <v>456</v>
      </c>
      <c r="N4245" s="13" t="s">
        <v>9260</v>
      </c>
      <c r="O4245" s="21">
        <v>0</v>
      </c>
      <c r="P4245" s="13" t="s">
        <v>9257</v>
      </c>
      <c r="Q4245" s="26">
        <v>43257</v>
      </c>
    </row>
    <row r="4246" spans="1:17" x14ac:dyDescent="0.25">
      <c r="A4246" s="12" t="str">
        <f t="shared" si="66"/>
        <v>ABFR</v>
      </c>
      <c r="B4246" s="13" t="s">
        <v>16169</v>
      </c>
      <c r="C4246" s="13" t="s">
        <v>10267</v>
      </c>
      <c r="D4246" s="13" t="s">
        <v>12575</v>
      </c>
      <c r="E4246" s="13" t="s">
        <v>10363</v>
      </c>
      <c r="F4246" s="13" t="s">
        <v>9427</v>
      </c>
      <c r="G4246" s="13" t="s">
        <v>11716</v>
      </c>
      <c r="H4246" s="13" t="s">
        <v>9510</v>
      </c>
      <c r="I4246" s="13" t="s">
        <v>16171</v>
      </c>
      <c r="J4246" s="19">
        <v>454</v>
      </c>
      <c r="K4246" s="13" t="s">
        <v>9260</v>
      </c>
      <c r="L4246" s="26">
        <v>43256</v>
      </c>
      <c r="M4246" s="19">
        <v>454</v>
      </c>
      <c r="N4246" s="13" t="s">
        <v>9260</v>
      </c>
      <c r="O4246" s="21">
        <v>0</v>
      </c>
      <c r="P4246" s="13" t="s">
        <v>9257</v>
      </c>
      <c r="Q4246" s="26">
        <v>43257</v>
      </c>
    </row>
    <row r="4247" spans="1:17" x14ac:dyDescent="0.25">
      <c r="A4247" s="12" t="str">
        <f t="shared" si="66"/>
        <v>ABFR</v>
      </c>
      <c r="B4247" s="13" t="s">
        <v>16169</v>
      </c>
      <c r="C4247" s="13" t="s">
        <v>10304</v>
      </c>
      <c r="D4247" s="13" t="s">
        <v>12575</v>
      </c>
      <c r="E4247" s="13" t="s">
        <v>10363</v>
      </c>
      <c r="F4247" s="13" t="s">
        <v>9427</v>
      </c>
      <c r="G4247" s="13" t="s">
        <v>11716</v>
      </c>
      <c r="H4247" s="13" t="s">
        <v>9510</v>
      </c>
      <c r="I4247" s="13" t="s">
        <v>16172</v>
      </c>
      <c r="J4247" s="19">
        <v>452</v>
      </c>
      <c r="K4247" s="13" t="s">
        <v>9260</v>
      </c>
      <c r="L4247" s="26">
        <v>43256</v>
      </c>
      <c r="M4247" s="19">
        <v>452</v>
      </c>
      <c r="N4247" s="13" t="s">
        <v>9260</v>
      </c>
      <c r="O4247" s="21">
        <v>0</v>
      </c>
      <c r="P4247" s="13" t="s">
        <v>9257</v>
      </c>
      <c r="Q4247" s="26">
        <v>43257</v>
      </c>
    </row>
    <row r="4248" spans="1:17" x14ac:dyDescent="0.25">
      <c r="A4248" s="12" t="str">
        <f t="shared" si="66"/>
        <v>ABFR</v>
      </c>
      <c r="B4248" s="13" t="s">
        <v>16169</v>
      </c>
      <c r="C4248" s="13" t="s">
        <v>10269</v>
      </c>
      <c r="D4248" s="13" t="s">
        <v>12575</v>
      </c>
      <c r="E4248" s="13" t="s">
        <v>10363</v>
      </c>
      <c r="F4248" s="13" t="s">
        <v>9427</v>
      </c>
      <c r="G4248" s="13" t="s">
        <v>11716</v>
      </c>
      <c r="H4248" s="13" t="s">
        <v>9510</v>
      </c>
      <c r="I4248" s="13" t="s">
        <v>16173</v>
      </c>
      <c r="J4248" s="19">
        <v>450</v>
      </c>
      <c r="K4248" s="13" t="s">
        <v>9260</v>
      </c>
      <c r="L4248" s="26">
        <v>43256</v>
      </c>
      <c r="M4248" s="19">
        <v>450</v>
      </c>
      <c r="N4248" s="13" t="s">
        <v>9260</v>
      </c>
      <c r="O4248" s="21">
        <v>0</v>
      </c>
      <c r="P4248" s="13" t="s">
        <v>9257</v>
      </c>
      <c r="Q4248" s="26">
        <v>43257</v>
      </c>
    </row>
    <row r="4249" spans="1:17" x14ac:dyDescent="0.25">
      <c r="A4249" s="12" t="str">
        <f t="shared" si="66"/>
        <v>ADKD</v>
      </c>
      <c r="B4249" s="13" t="s">
        <v>16174</v>
      </c>
      <c r="C4249" s="13" t="s">
        <v>10259</v>
      </c>
      <c r="D4249" s="13" t="s">
        <v>16175</v>
      </c>
      <c r="E4249" s="13" t="s">
        <v>262</v>
      </c>
      <c r="F4249" s="13" t="s">
        <v>9384</v>
      </c>
      <c r="G4249" s="13" t="s">
        <v>13491</v>
      </c>
      <c r="H4249" s="13" t="s">
        <v>9801</v>
      </c>
      <c r="I4249" s="13" t="s">
        <v>16176</v>
      </c>
      <c r="J4249" s="19">
        <v>628</v>
      </c>
      <c r="K4249" s="13" t="s">
        <v>9260</v>
      </c>
      <c r="L4249" s="26">
        <v>43257</v>
      </c>
      <c r="M4249" s="19">
        <v>628</v>
      </c>
      <c r="N4249" s="13" t="s">
        <v>9260</v>
      </c>
      <c r="O4249" s="21">
        <v>0</v>
      </c>
      <c r="P4249" s="13" t="s">
        <v>9257</v>
      </c>
      <c r="Q4249" s="26">
        <v>43258</v>
      </c>
    </row>
    <row r="4250" spans="1:17" x14ac:dyDescent="0.25">
      <c r="A4250" s="12" t="str">
        <f t="shared" si="66"/>
        <v>ADKD</v>
      </c>
      <c r="B4250" s="13" t="s">
        <v>16174</v>
      </c>
      <c r="C4250" s="13" t="s">
        <v>10267</v>
      </c>
      <c r="D4250" s="13" t="s">
        <v>16175</v>
      </c>
      <c r="E4250" s="13" t="s">
        <v>262</v>
      </c>
      <c r="F4250" s="13" t="s">
        <v>9384</v>
      </c>
      <c r="G4250" s="13" t="s">
        <v>13491</v>
      </c>
      <c r="H4250" s="13" t="s">
        <v>9801</v>
      </c>
      <c r="I4250" s="13" t="s">
        <v>16177</v>
      </c>
      <c r="J4250" s="19">
        <v>618</v>
      </c>
      <c r="K4250" s="13" t="s">
        <v>9260</v>
      </c>
      <c r="L4250" s="26">
        <v>43257</v>
      </c>
      <c r="M4250" s="19">
        <v>618</v>
      </c>
      <c r="N4250" s="13" t="s">
        <v>9260</v>
      </c>
      <c r="O4250" s="21">
        <v>0</v>
      </c>
      <c r="P4250" s="13" t="s">
        <v>9257</v>
      </c>
      <c r="Q4250" s="26">
        <v>43258</v>
      </c>
    </row>
    <row r="4251" spans="1:17" x14ac:dyDescent="0.25">
      <c r="A4251" s="12" t="str">
        <f t="shared" si="66"/>
        <v>ADKD</v>
      </c>
      <c r="B4251" s="13" t="s">
        <v>16174</v>
      </c>
      <c r="C4251" s="13" t="s">
        <v>10304</v>
      </c>
      <c r="D4251" s="13" t="s">
        <v>16175</v>
      </c>
      <c r="E4251" s="13" t="s">
        <v>262</v>
      </c>
      <c r="F4251" s="13" t="s">
        <v>9384</v>
      </c>
      <c r="G4251" s="13" t="s">
        <v>13491</v>
      </c>
      <c r="H4251" s="13" t="s">
        <v>9801</v>
      </c>
      <c r="I4251" s="13" t="s">
        <v>16178</v>
      </c>
      <c r="J4251" s="19">
        <v>608</v>
      </c>
      <c r="K4251" s="13" t="s">
        <v>9260</v>
      </c>
      <c r="L4251" s="26">
        <v>43257</v>
      </c>
      <c r="M4251" s="19">
        <v>608</v>
      </c>
      <c r="N4251" s="13" t="s">
        <v>9260</v>
      </c>
      <c r="O4251" s="21">
        <v>0</v>
      </c>
      <c r="P4251" s="13" t="s">
        <v>9257</v>
      </c>
      <c r="Q4251" s="26">
        <v>43258</v>
      </c>
    </row>
    <row r="4252" spans="1:17" x14ac:dyDescent="0.25">
      <c r="A4252" s="12" t="str">
        <f t="shared" si="66"/>
        <v>ADGW</v>
      </c>
      <c r="B4252" s="13" t="s">
        <v>16174</v>
      </c>
      <c r="C4252" s="13" t="s">
        <v>10269</v>
      </c>
      <c r="D4252" s="13" t="s">
        <v>16175</v>
      </c>
      <c r="E4252" s="13" t="s">
        <v>262</v>
      </c>
      <c r="F4252" s="13" t="s">
        <v>9384</v>
      </c>
      <c r="G4252" s="13" t="s">
        <v>13491</v>
      </c>
      <c r="H4252" s="13" t="s">
        <v>9801</v>
      </c>
      <c r="I4252" s="13" t="s">
        <v>16179</v>
      </c>
      <c r="J4252" s="19">
        <v>170</v>
      </c>
      <c r="K4252" s="13" t="s">
        <v>9260</v>
      </c>
      <c r="L4252" s="26">
        <v>43257</v>
      </c>
      <c r="M4252" s="19">
        <v>170</v>
      </c>
      <c r="N4252" s="13" t="s">
        <v>9260</v>
      </c>
      <c r="O4252" s="21">
        <v>0</v>
      </c>
      <c r="P4252" s="13" t="s">
        <v>9257</v>
      </c>
      <c r="Q4252" s="26">
        <v>43258</v>
      </c>
    </row>
    <row r="4253" spans="1:17" x14ac:dyDescent="0.25">
      <c r="A4253" s="12" t="str">
        <f t="shared" si="66"/>
        <v>ADGW</v>
      </c>
      <c r="B4253" s="13" t="s">
        <v>16174</v>
      </c>
      <c r="C4253" s="13" t="s">
        <v>10307</v>
      </c>
      <c r="D4253" s="13" t="s">
        <v>16175</v>
      </c>
      <c r="E4253" s="13" t="s">
        <v>262</v>
      </c>
      <c r="F4253" s="13" t="s">
        <v>9384</v>
      </c>
      <c r="G4253" s="13" t="s">
        <v>13491</v>
      </c>
      <c r="H4253" s="13" t="s">
        <v>9801</v>
      </c>
      <c r="I4253" s="13" t="s">
        <v>16180</v>
      </c>
      <c r="J4253" s="19">
        <v>166</v>
      </c>
      <c r="K4253" s="13" t="s">
        <v>9260</v>
      </c>
      <c r="L4253" s="26">
        <v>43257</v>
      </c>
      <c r="M4253" s="19">
        <v>166</v>
      </c>
      <c r="N4253" s="13" t="s">
        <v>9260</v>
      </c>
      <c r="O4253" s="21">
        <v>0</v>
      </c>
      <c r="P4253" s="13" t="s">
        <v>9257</v>
      </c>
      <c r="Q4253" s="26">
        <v>43258</v>
      </c>
    </row>
    <row r="4254" spans="1:17" x14ac:dyDescent="0.25">
      <c r="A4254" s="12" t="str">
        <f t="shared" si="66"/>
        <v>ADGW</v>
      </c>
      <c r="B4254" s="13" t="s">
        <v>16174</v>
      </c>
      <c r="C4254" s="13" t="s">
        <v>10316</v>
      </c>
      <c r="D4254" s="13" t="s">
        <v>16175</v>
      </c>
      <c r="E4254" s="13" t="s">
        <v>262</v>
      </c>
      <c r="F4254" s="13" t="s">
        <v>9384</v>
      </c>
      <c r="G4254" s="13" t="s">
        <v>13491</v>
      </c>
      <c r="H4254" s="13" t="s">
        <v>9801</v>
      </c>
      <c r="I4254" s="13" t="s">
        <v>16181</v>
      </c>
      <c r="J4254" s="19">
        <v>166</v>
      </c>
      <c r="K4254" s="13" t="s">
        <v>9260</v>
      </c>
      <c r="L4254" s="26">
        <v>43257</v>
      </c>
      <c r="M4254" s="19">
        <v>166</v>
      </c>
      <c r="N4254" s="13" t="s">
        <v>9260</v>
      </c>
      <c r="O4254" s="21">
        <v>0</v>
      </c>
      <c r="P4254" s="13" t="s">
        <v>9257</v>
      </c>
      <c r="Q4254" s="26">
        <v>43258</v>
      </c>
    </row>
    <row r="4255" spans="1:17" x14ac:dyDescent="0.25">
      <c r="A4255" s="12" t="str">
        <f t="shared" si="66"/>
        <v>ADGW</v>
      </c>
      <c r="B4255" s="13" t="s">
        <v>16174</v>
      </c>
      <c r="C4255" s="13" t="s">
        <v>10660</v>
      </c>
      <c r="D4255" s="13" t="s">
        <v>16175</v>
      </c>
      <c r="E4255" s="13" t="s">
        <v>262</v>
      </c>
      <c r="F4255" s="13" t="s">
        <v>9384</v>
      </c>
      <c r="G4255" s="13" t="s">
        <v>13491</v>
      </c>
      <c r="H4255" s="13" t="s">
        <v>9801</v>
      </c>
      <c r="I4255" s="13" t="s">
        <v>16182</v>
      </c>
      <c r="J4255" s="19">
        <v>160</v>
      </c>
      <c r="K4255" s="13" t="s">
        <v>9260</v>
      </c>
      <c r="L4255" s="26">
        <v>43257</v>
      </c>
      <c r="M4255" s="19">
        <v>160</v>
      </c>
      <c r="N4255" s="13" t="s">
        <v>9260</v>
      </c>
      <c r="O4255" s="21">
        <v>0</v>
      </c>
      <c r="P4255" s="13" t="s">
        <v>9257</v>
      </c>
      <c r="Q4255" s="26">
        <v>43258</v>
      </c>
    </row>
    <row r="4256" spans="1:17" x14ac:dyDescent="0.25">
      <c r="A4256" s="12" t="str">
        <f t="shared" si="66"/>
        <v>ADGW</v>
      </c>
      <c r="B4256" s="13" t="s">
        <v>16174</v>
      </c>
      <c r="C4256" s="13" t="s">
        <v>10742</v>
      </c>
      <c r="D4256" s="13" t="s">
        <v>16175</v>
      </c>
      <c r="E4256" s="13" t="s">
        <v>262</v>
      </c>
      <c r="F4256" s="13" t="s">
        <v>9384</v>
      </c>
      <c r="G4256" s="13" t="s">
        <v>13491</v>
      </c>
      <c r="H4256" s="13" t="s">
        <v>9801</v>
      </c>
      <c r="I4256" s="13" t="s">
        <v>16183</v>
      </c>
      <c r="J4256" s="19">
        <v>160</v>
      </c>
      <c r="K4256" s="13" t="s">
        <v>9260</v>
      </c>
      <c r="L4256" s="26">
        <v>43257</v>
      </c>
      <c r="M4256" s="19">
        <v>160</v>
      </c>
      <c r="N4256" s="13" t="s">
        <v>9260</v>
      </c>
      <c r="O4256" s="21">
        <v>0</v>
      </c>
      <c r="P4256" s="13" t="s">
        <v>9257</v>
      </c>
      <c r="Q4256" s="26">
        <v>43258</v>
      </c>
    </row>
    <row r="4257" spans="1:17" x14ac:dyDescent="0.25">
      <c r="A4257" s="12" t="str">
        <f t="shared" si="66"/>
        <v>ABYV</v>
      </c>
      <c r="B4257" s="13" t="s">
        <v>16184</v>
      </c>
      <c r="C4257" s="13" t="s">
        <v>10304</v>
      </c>
      <c r="D4257" s="13" t="s">
        <v>16185</v>
      </c>
      <c r="E4257" s="13" t="s">
        <v>788</v>
      </c>
      <c r="F4257" s="13" t="s">
        <v>9384</v>
      </c>
      <c r="G4257" s="13" t="s">
        <v>10320</v>
      </c>
      <c r="H4257" s="13" t="s">
        <v>9396</v>
      </c>
      <c r="I4257" s="13" t="s">
        <v>16186</v>
      </c>
      <c r="J4257" s="19">
        <v>202</v>
      </c>
      <c r="K4257" s="13" t="s">
        <v>9260</v>
      </c>
      <c r="L4257" s="26">
        <v>43264</v>
      </c>
      <c r="M4257" s="19">
        <v>202</v>
      </c>
      <c r="N4257" s="13" t="s">
        <v>9260</v>
      </c>
      <c r="O4257" s="21">
        <v>0</v>
      </c>
      <c r="P4257" s="13" t="s">
        <v>9257</v>
      </c>
      <c r="Q4257" s="26">
        <v>43265</v>
      </c>
    </row>
    <row r="4258" spans="1:17" x14ac:dyDescent="0.25">
      <c r="A4258" s="12" t="str">
        <f t="shared" si="66"/>
        <v>ACUR</v>
      </c>
      <c r="B4258" s="13" t="s">
        <v>16184</v>
      </c>
      <c r="C4258" s="13" t="s">
        <v>10269</v>
      </c>
      <c r="D4258" s="13" t="s">
        <v>16185</v>
      </c>
      <c r="E4258" s="13" t="s">
        <v>788</v>
      </c>
      <c r="F4258" s="13" t="s">
        <v>9384</v>
      </c>
      <c r="G4258" s="13" t="s">
        <v>10320</v>
      </c>
      <c r="H4258" s="13" t="s">
        <v>9396</v>
      </c>
      <c r="I4258" s="13" t="s">
        <v>16187</v>
      </c>
      <c r="J4258" s="19">
        <v>200</v>
      </c>
      <c r="K4258" s="13" t="s">
        <v>9260</v>
      </c>
      <c r="L4258" s="26">
        <v>43264</v>
      </c>
      <c r="M4258" s="19">
        <v>200</v>
      </c>
      <c r="N4258" s="13" t="s">
        <v>9260</v>
      </c>
      <c r="O4258" s="21">
        <v>0</v>
      </c>
      <c r="P4258" s="13" t="s">
        <v>9257</v>
      </c>
      <c r="Q4258" s="26">
        <v>43265</v>
      </c>
    </row>
    <row r="4259" spans="1:17" x14ac:dyDescent="0.25">
      <c r="A4259" s="12" t="str">
        <f t="shared" si="66"/>
        <v>ACUR</v>
      </c>
      <c r="B4259" s="13" t="s">
        <v>16184</v>
      </c>
      <c r="C4259" s="13" t="s">
        <v>10307</v>
      </c>
      <c r="D4259" s="13" t="s">
        <v>16185</v>
      </c>
      <c r="E4259" s="13" t="s">
        <v>788</v>
      </c>
      <c r="F4259" s="13" t="s">
        <v>9384</v>
      </c>
      <c r="G4259" s="13" t="s">
        <v>10320</v>
      </c>
      <c r="H4259" s="13" t="s">
        <v>9396</v>
      </c>
      <c r="I4259" s="13" t="s">
        <v>16188</v>
      </c>
      <c r="J4259" s="19">
        <v>198</v>
      </c>
      <c r="K4259" s="13" t="s">
        <v>9260</v>
      </c>
      <c r="L4259" s="26">
        <v>43264</v>
      </c>
      <c r="M4259" s="19">
        <v>198</v>
      </c>
      <c r="N4259" s="13" t="s">
        <v>9260</v>
      </c>
      <c r="O4259" s="21">
        <v>0</v>
      </c>
      <c r="P4259" s="13" t="s">
        <v>9257</v>
      </c>
      <c r="Q4259" s="26">
        <v>43265</v>
      </c>
    </row>
    <row r="4260" spans="1:17" x14ac:dyDescent="0.25">
      <c r="A4260" s="12" t="str">
        <f t="shared" si="66"/>
        <v>ACUR</v>
      </c>
      <c r="B4260" s="13" t="s">
        <v>16184</v>
      </c>
      <c r="C4260" s="13" t="s">
        <v>10316</v>
      </c>
      <c r="D4260" s="13" t="s">
        <v>16185</v>
      </c>
      <c r="E4260" s="13" t="s">
        <v>788</v>
      </c>
      <c r="F4260" s="13" t="s">
        <v>9384</v>
      </c>
      <c r="G4260" s="13" t="s">
        <v>10320</v>
      </c>
      <c r="H4260" s="13" t="s">
        <v>9396</v>
      </c>
      <c r="I4260" s="13" t="s">
        <v>16189</v>
      </c>
      <c r="J4260" s="19">
        <v>188</v>
      </c>
      <c r="K4260" s="13" t="s">
        <v>9260</v>
      </c>
      <c r="L4260" s="26">
        <v>43264</v>
      </c>
      <c r="M4260" s="19">
        <v>188</v>
      </c>
      <c r="N4260" s="13" t="s">
        <v>9260</v>
      </c>
      <c r="O4260" s="21">
        <v>0</v>
      </c>
      <c r="P4260" s="13" t="s">
        <v>9257</v>
      </c>
      <c r="Q4260" s="26">
        <v>43265</v>
      </c>
    </row>
    <row r="4261" spans="1:17" x14ac:dyDescent="0.25">
      <c r="A4261" s="12" t="str">
        <f t="shared" si="66"/>
        <v>ABKL</v>
      </c>
      <c r="B4261" s="13" t="s">
        <v>16190</v>
      </c>
      <c r="C4261" s="13" t="s">
        <v>10259</v>
      </c>
      <c r="D4261" s="13" t="s">
        <v>16191</v>
      </c>
      <c r="E4261" s="13" t="s">
        <v>788</v>
      </c>
      <c r="F4261" s="13" t="s">
        <v>9384</v>
      </c>
      <c r="G4261" s="13" t="s">
        <v>10331</v>
      </c>
      <c r="H4261" s="13" t="s">
        <v>9398</v>
      </c>
      <c r="I4261" s="13" t="s">
        <v>16192</v>
      </c>
      <c r="J4261" s="19">
        <v>638</v>
      </c>
      <c r="K4261" s="13" t="s">
        <v>9260</v>
      </c>
      <c r="L4261" s="26">
        <v>43257</v>
      </c>
      <c r="M4261" s="19">
        <v>638</v>
      </c>
      <c r="N4261" s="13" t="s">
        <v>9260</v>
      </c>
      <c r="O4261" s="21">
        <v>0</v>
      </c>
      <c r="P4261" s="13" t="s">
        <v>9257</v>
      </c>
      <c r="Q4261" s="26">
        <v>43258</v>
      </c>
    </row>
    <row r="4262" spans="1:17" x14ac:dyDescent="0.25">
      <c r="A4262" s="12" t="str">
        <f t="shared" si="66"/>
        <v>ABKL</v>
      </c>
      <c r="B4262" s="13" t="s">
        <v>16190</v>
      </c>
      <c r="C4262" s="13" t="s">
        <v>10267</v>
      </c>
      <c r="D4262" s="13" t="s">
        <v>16191</v>
      </c>
      <c r="E4262" s="13" t="s">
        <v>788</v>
      </c>
      <c r="F4262" s="13" t="s">
        <v>9384</v>
      </c>
      <c r="G4262" s="13" t="s">
        <v>10331</v>
      </c>
      <c r="H4262" s="13" t="s">
        <v>9398</v>
      </c>
      <c r="I4262" s="13" t="s">
        <v>16193</v>
      </c>
      <c r="J4262" s="19">
        <v>636</v>
      </c>
      <c r="K4262" s="13" t="s">
        <v>9260</v>
      </c>
      <c r="L4262" s="26">
        <v>43257</v>
      </c>
      <c r="M4262" s="19">
        <v>636</v>
      </c>
      <c r="N4262" s="13" t="s">
        <v>9260</v>
      </c>
      <c r="O4262" s="21">
        <v>0</v>
      </c>
      <c r="P4262" s="13" t="s">
        <v>9257</v>
      </c>
      <c r="Q4262" s="26">
        <v>43258</v>
      </c>
    </row>
    <row r="4263" spans="1:17" x14ac:dyDescent="0.25">
      <c r="A4263" s="12" t="str">
        <f t="shared" si="66"/>
        <v>ABKL</v>
      </c>
      <c r="B4263" s="13" t="s">
        <v>16190</v>
      </c>
      <c r="C4263" s="13" t="s">
        <v>10304</v>
      </c>
      <c r="D4263" s="13" t="s">
        <v>16191</v>
      </c>
      <c r="E4263" s="13" t="s">
        <v>788</v>
      </c>
      <c r="F4263" s="13" t="s">
        <v>9384</v>
      </c>
      <c r="G4263" s="13" t="s">
        <v>10331</v>
      </c>
      <c r="H4263" s="13" t="s">
        <v>9398</v>
      </c>
      <c r="I4263" s="13" t="s">
        <v>16194</v>
      </c>
      <c r="J4263" s="19">
        <v>628</v>
      </c>
      <c r="K4263" s="13" t="s">
        <v>9260</v>
      </c>
      <c r="L4263" s="26">
        <v>43257</v>
      </c>
      <c r="M4263" s="19">
        <v>628</v>
      </c>
      <c r="N4263" s="13" t="s">
        <v>9260</v>
      </c>
      <c r="O4263" s="21">
        <v>0</v>
      </c>
      <c r="P4263" s="13" t="s">
        <v>9257</v>
      </c>
      <c r="Q4263" s="26">
        <v>43258</v>
      </c>
    </row>
    <row r="4264" spans="1:17" x14ac:dyDescent="0.25">
      <c r="A4264" s="12" t="str">
        <f t="shared" si="66"/>
        <v>ABKL</v>
      </c>
      <c r="B4264" s="13" t="s">
        <v>16190</v>
      </c>
      <c r="C4264" s="13" t="s">
        <v>10269</v>
      </c>
      <c r="D4264" s="13" t="s">
        <v>16191</v>
      </c>
      <c r="E4264" s="13" t="s">
        <v>788</v>
      </c>
      <c r="F4264" s="13" t="s">
        <v>9384</v>
      </c>
      <c r="G4264" s="13" t="s">
        <v>10331</v>
      </c>
      <c r="H4264" s="13" t="s">
        <v>9398</v>
      </c>
      <c r="I4264" s="13" t="s">
        <v>16195</v>
      </c>
      <c r="J4264" s="19">
        <v>624</v>
      </c>
      <c r="K4264" s="13" t="s">
        <v>9260</v>
      </c>
      <c r="L4264" s="26">
        <v>43257</v>
      </c>
      <c r="M4264" s="19">
        <v>624</v>
      </c>
      <c r="N4264" s="13" t="s">
        <v>9260</v>
      </c>
      <c r="O4264" s="21">
        <v>0</v>
      </c>
      <c r="P4264" s="13" t="s">
        <v>9257</v>
      </c>
      <c r="Q4264" s="26">
        <v>43258</v>
      </c>
    </row>
    <row r="4265" spans="1:17" x14ac:dyDescent="0.25">
      <c r="A4265" s="12" t="str">
        <f t="shared" si="66"/>
        <v>ABKL</v>
      </c>
      <c r="B4265" s="13" t="s">
        <v>16190</v>
      </c>
      <c r="C4265" s="13" t="s">
        <v>10307</v>
      </c>
      <c r="D4265" s="13" t="s">
        <v>16191</v>
      </c>
      <c r="E4265" s="13" t="s">
        <v>788</v>
      </c>
      <c r="F4265" s="13" t="s">
        <v>9384</v>
      </c>
      <c r="G4265" s="13" t="s">
        <v>10331</v>
      </c>
      <c r="H4265" s="13" t="s">
        <v>9398</v>
      </c>
      <c r="I4265" s="13" t="s">
        <v>16196</v>
      </c>
      <c r="J4265" s="19">
        <v>612</v>
      </c>
      <c r="K4265" s="13" t="s">
        <v>9260</v>
      </c>
      <c r="L4265" s="26">
        <v>43257</v>
      </c>
      <c r="M4265" s="19">
        <v>612</v>
      </c>
      <c r="N4265" s="13" t="s">
        <v>9260</v>
      </c>
      <c r="O4265" s="21">
        <v>0</v>
      </c>
      <c r="P4265" s="13" t="s">
        <v>9257</v>
      </c>
      <c r="Q4265" s="26">
        <v>43258</v>
      </c>
    </row>
    <row r="4266" spans="1:17" x14ac:dyDescent="0.25">
      <c r="A4266" s="12" t="str">
        <f t="shared" si="66"/>
        <v>ABKL</v>
      </c>
      <c r="B4266" s="13" t="s">
        <v>16190</v>
      </c>
      <c r="C4266" s="13" t="s">
        <v>10316</v>
      </c>
      <c r="D4266" s="13" t="s">
        <v>16191</v>
      </c>
      <c r="E4266" s="13" t="s">
        <v>788</v>
      </c>
      <c r="F4266" s="13" t="s">
        <v>9384</v>
      </c>
      <c r="G4266" s="13" t="s">
        <v>10331</v>
      </c>
      <c r="H4266" s="13" t="s">
        <v>9398</v>
      </c>
      <c r="I4266" s="13" t="s">
        <v>16197</v>
      </c>
      <c r="J4266" s="19">
        <v>604</v>
      </c>
      <c r="K4266" s="13" t="s">
        <v>9260</v>
      </c>
      <c r="L4266" s="26">
        <v>43257</v>
      </c>
      <c r="M4266" s="19">
        <v>604</v>
      </c>
      <c r="N4266" s="13" t="s">
        <v>9260</v>
      </c>
      <c r="O4266" s="21">
        <v>0</v>
      </c>
      <c r="P4266" s="13" t="s">
        <v>9257</v>
      </c>
      <c r="Q4266" s="26">
        <v>43258</v>
      </c>
    </row>
    <row r="4267" spans="1:17" x14ac:dyDescent="0.25">
      <c r="A4267" s="12" t="str">
        <f t="shared" si="66"/>
        <v>ABKL</v>
      </c>
      <c r="B4267" s="13" t="s">
        <v>16190</v>
      </c>
      <c r="C4267" s="13" t="s">
        <v>10660</v>
      </c>
      <c r="D4267" s="13" t="s">
        <v>16191</v>
      </c>
      <c r="E4267" s="13" t="s">
        <v>788</v>
      </c>
      <c r="F4267" s="13" t="s">
        <v>9384</v>
      </c>
      <c r="G4267" s="13" t="s">
        <v>10331</v>
      </c>
      <c r="H4267" s="13" t="s">
        <v>9398</v>
      </c>
      <c r="I4267" s="13" t="s">
        <v>16198</v>
      </c>
      <c r="J4267" s="19">
        <v>582</v>
      </c>
      <c r="K4267" s="13" t="s">
        <v>9260</v>
      </c>
      <c r="L4267" s="26">
        <v>43257</v>
      </c>
      <c r="M4267" s="19">
        <v>582</v>
      </c>
      <c r="N4267" s="13" t="s">
        <v>9260</v>
      </c>
      <c r="O4267" s="21">
        <v>0</v>
      </c>
      <c r="P4267" s="13" t="s">
        <v>9257</v>
      </c>
      <c r="Q4267" s="26">
        <v>43258</v>
      </c>
    </row>
    <row r="4268" spans="1:17" x14ac:dyDescent="0.25">
      <c r="A4268" s="12" t="str">
        <f t="shared" si="66"/>
        <v>ABKL</v>
      </c>
      <c r="B4268" s="13" t="s">
        <v>16190</v>
      </c>
      <c r="C4268" s="13" t="s">
        <v>10742</v>
      </c>
      <c r="D4268" s="13" t="s">
        <v>16191</v>
      </c>
      <c r="E4268" s="13" t="s">
        <v>788</v>
      </c>
      <c r="F4268" s="13" t="s">
        <v>9384</v>
      </c>
      <c r="G4268" s="13" t="s">
        <v>10331</v>
      </c>
      <c r="H4268" s="13" t="s">
        <v>9398</v>
      </c>
      <c r="I4268" s="13" t="s">
        <v>16199</v>
      </c>
      <c r="J4268" s="19">
        <v>572</v>
      </c>
      <c r="K4268" s="13" t="s">
        <v>9260</v>
      </c>
      <c r="L4268" s="26">
        <v>43257</v>
      </c>
      <c r="M4268" s="19">
        <v>572</v>
      </c>
      <c r="N4268" s="13" t="s">
        <v>9260</v>
      </c>
      <c r="O4268" s="21">
        <v>0</v>
      </c>
      <c r="P4268" s="13" t="s">
        <v>9257</v>
      </c>
      <c r="Q4268" s="26">
        <v>43258</v>
      </c>
    </row>
    <row r="4269" spans="1:17" x14ac:dyDescent="0.25">
      <c r="A4269" s="12" t="str">
        <f t="shared" si="66"/>
        <v>ADKL</v>
      </c>
      <c r="B4269" s="13" t="s">
        <v>16200</v>
      </c>
      <c r="C4269" s="13" t="s">
        <v>10259</v>
      </c>
      <c r="D4269" s="13" t="s">
        <v>16201</v>
      </c>
      <c r="E4269" s="13" t="s">
        <v>788</v>
      </c>
      <c r="F4269" s="13" t="s">
        <v>9455</v>
      </c>
      <c r="G4269" s="13" t="s">
        <v>9303</v>
      </c>
      <c r="H4269" s="13" t="s">
        <v>9924</v>
      </c>
      <c r="I4269" s="13" t="s">
        <v>16202</v>
      </c>
      <c r="J4269" s="19">
        <v>298</v>
      </c>
      <c r="K4269" s="13" t="s">
        <v>9260</v>
      </c>
      <c r="L4269" s="26">
        <v>43257</v>
      </c>
      <c r="M4269" s="19">
        <v>298</v>
      </c>
      <c r="N4269" s="13" t="s">
        <v>9260</v>
      </c>
      <c r="O4269" s="21">
        <v>0</v>
      </c>
      <c r="P4269" s="13" t="s">
        <v>9257</v>
      </c>
      <c r="Q4269" s="26">
        <v>43258</v>
      </c>
    </row>
    <row r="4270" spans="1:17" x14ac:dyDescent="0.25">
      <c r="A4270" s="12" t="str">
        <f t="shared" si="66"/>
        <v>ADKL</v>
      </c>
      <c r="B4270" s="13" t="s">
        <v>16200</v>
      </c>
      <c r="C4270" s="13" t="s">
        <v>10267</v>
      </c>
      <c r="D4270" s="13" t="s">
        <v>16201</v>
      </c>
      <c r="E4270" s="13" t="s">
        <v>788</v>
      </c>
      <c r="F4270" s="13" t="s">
        <v>9455</v>
      </c>
      <c r="G4270" s="13" t="s">
        <v>9303</v>
      </c>
      <c r="H4270" s="13" t="s">
        <v>9924</v>
      </c>
      <c r="I4270" s="13" t="s">
        <v>16203</v>
      </c>
      <c r="J4270" s="19">
        <v>296</v>
      </c>
      <c r="K4270" s="13" t="s">
        <v>9260</v>
      </c>
      <c r="L4270" s="26">
        <v>43257</v>
      </c>
      <c r="M4270" s="19">
        <v>296</v>
      </c>
      <c r="N4270" s="13" t="s">
        <v>9260</v>
      </c>
      <c r="O4270" s="21">
        <v>0</v>
      </c>
      <c r="P4270" s="13" t="s">
        <v>9257</v>
      </c>
      <c r="Q4270" s="26">
        <v>43258</v>
      </c>
    </row>
    <row r="4271" spans="1:17" x14ac:dyDescent="0.25">
      <c r="A4271" s="12" t="str">
        <f t="shared" si="66"/>
        <v>ADKL</v>
      </c>
      <c r="B4271" s="13" t="s">
        <v>16200</v>
      </c>
      <c r="C4271" s="13" t="s">
        <v>10304</v>
      </c>
      <c r="D4271" s="13" t="s">
        <v>16201</v>
      </c>
      <c r="E4271" s="13" t="s">
        <v>788</v>
      </c>
      <c r="F4271" s="13" t="s">
        <v>9455</v>
      </c>
      <c r="G4271" s="13" t="s">
        <v>9303</v>
      </c>
      <c r="H4271" s="13" t="s">
        <v>9924</v>
      </c>
      <c r="I4271" s="13" t="s">
        <v>16204</v>
      </c>
      <c r="J4271" s="19">
        <v>296</v>
      </c>
      <c r="K4271" s="13" t="s">
        <v>9260</v>
      </c>
      <c r="L4271" s="26">
        <v>43257</v>
      </c>
      <c r="M4271" s="19">
        <v>296</v>
      </c>
      <c r="N4271" s="13" t="s">
        <v>9260</v>
      </c>
      <c r="O4271" s="21">
        <v>0</v>
      </c>
      <c r="P4271" s="13" t="s">
        <v>9257</v>
      </c>
      <c r="Q4271" s="26">
        <v>43258</v>
      </c>
    </row>
    <row r="4272" spans="1:17" x14ac:dyDescent="0.25">
      <c r="A4272" s="12" t="str">
        <f t="shared" si="66"/>
        <v>ADKL</v>
      </c>
      <c r="B4272" s="13" t="s">
        <v>16200</v>
      </c>
      <c r="C4272" s="13" t="s">
        <v>10269</v>
      </c>
      <c r="D4272" s="13" t="s">
        <v>16201</v>
      </c>
      <c r="E4272" s="13" t="s">
        <v>788</v>
      </c>
      <c r="F4272" s="13" t="s">
        <v>9455</v>
      </c>
      <c r="G4272" s="13" t="s">
        <v>9303</v>
      </c>
      <c r="H4272" s="13" t="s">
        <v>9924</v>
      </c>
      <c r="I4272" s="13" t="s">
        <v>16205</v>
      </c>
      <c r="J4272" s="19">
        <v>290</v>
      </c>
      <c r="K4272" s="13" t="s">
        <v>9260</v>
      </c>
      <c r="L4272" s="26">
        <v>43257</v>
      </c>
      <c r="M4272" s="19">
        <v>290</v>
      </c>
      <c r="N4272" s="13" t="s">
        <v>9260</v>
      </c>
      <c r="O4272" s="21">
        <v>0</v>
      </c>
      <c r="P4272" s="13" t="s">
        <v>9257</v>
      </c>
      <c r="Q4272" s="26">
        <v>43258</v>
      </c>
    </row>
    <row r="4273" spans="1:17" x14ac:dyDescent="0.25">
      <c r="A4273" s="12" t="str">
        <f t="shared" si="66"/>
        <v>ADKL</v>
      </c>
      <c r="B4273" s="13" t="s">
        <v>16200</v>
      </c>
      <c r="C4273" s="13" t="s">
        <v>10307</v>
      </c>
      <c r="D4273" s="13" t="s">
        <v>16201</v>
      </c>
      <c r="E4273" s="13" t="s">
        <v>788</v>
      </c>
      <c r="F4273" s="13" t="s">
        <v>9455</v>
      </c>
      <c r="G4273" s="13" t="s">
        <v>9303</v>
      </c>
      <c r="H4273" s="13" t="s">
        <v>9924</v>
      </c>
      <c r="I4273" s="13" t="s">
        <v>16206</v>
      </c>
      <c r="J4273" s="19">
        <v>280</v>
      </c>
      <c r="K4273" s="13" t="s">
        <v>9260</v>
      </c>
      <c r="L4273" s="26">
        <v>43257</v>
      </c>
      <c r="M4273" s="19">
        <v>280</v>
      </c>
      <c r="N4273" s="13" t="s">
        <v>9260</v>
      </c>
      <c r="O4273" s="21">
        <v>0</v>
      </c>
      <c r="P4273" s="13" t="s">
        <v>9257</v>
      </c>
      <c r="Q4273" s="26">
        <v>43258</v>
      </c>
    </row>
    <row r="4274" spans="1:17" x14ac:dyDescent="0.25">
      <c r="A4274" s="12" t="str">
        <f t="shared" si="66"/>
        <v>ADBK</v>
      </c>
      <c r="B4274" s="13" t="s">
        <v>16207</v>
      </c>
      <c r="C4274" s="13" t="s">
        <v>10259</v>
      </c>
      <c r="D4274" s="13" t="s">
        <v>16208</v>
      </c>
      <c r="E4274" s="13" t="s">
        <v>788</v>
      </c>
      <c r="F4274" s="13" t="s">
        <v>9384</v>
      </c>
      <c r="G4274" s="13" t="s">
        <v>10963</v>
      </c>
      <c r="H4274" s="13" t="s">
        <v>9550</v>
      </c>
      <c r="I4274" s="13" t="s">
        <v>16209</v>
      </c>
      <c r="J4274" s="19">
        <v>3108</v>
      </c>
      <c r="K4274" s="13" t="s">
        <v>9260</v>
      </c>
      <c r="L4274" s="26">
        <v>43264</v>
      </c>
      <c r="M4274" s="19">
        <v>3108</v>
      </c>
      <c r="N4274" s="13" t="s">
        <v>9260</v>
      </c>
      <c r="O4274" s="21">
        <v>0</v>
      </c>
      <c r="P4274" s="13" t="s">
        <v>9257</v>
      </c>
      <c r="Q4274" s="26">
        <v>43265</v>
      </c>
    </row>
    <row r="4275" spans="1:17" x14ac:dyDescent="0.25">
      <c r="A4275" s="12" t="str">
        <f t="shared" si="66"/>
        <v>ADBK</v>
      </c>
      <c r="B4275" s="13" t="s">
        <v>16207</v>
      </c>
      <c r="C4275" s="13" t="s">
        <v>10267</v>
      </c>
      <c r="D4275" s="13" t="s">
        <v>16208</v>
      </c>
      <c r="E4275" s="13" t="s">
        <v>788</v>
      </c>
      <c r="F4275" s="13" t="s">
        <v>9384</v>
      </c>
      <c r="G4275" s="13" t="s">
        <v>10963</v>
      </c>
      <c r="H4275" s="13" t="s">
        <v>9550</v>
      </c>
      <c r="I4275" s="13" t="s">
        <v>16210</v>
      </c>
      <c r="J4275" s="19">
        <v>2624</v>
      </c>
      <c r="K4275" s="13" t="s">
        <v>9260</v>
      </c>
      <c r="L4275" s="26">
        <v>43264</v>
      </c>
      <c r="M4275" s="19">
        <v>2624</v>
      </c>
      <c r="N4275" s="13" t="s">
        <v>9260</v>
      </c>
      <c r="O4275" s="21">
        <v>0</v>
      </c>
      <c r="P4275" s="13" t="s">
        <v>9257</v>
      </c>
      <c r="Q4275" s="26">
        <v>43265</v>
      </c>
    </row>
    <row r="4276" spans="1:17" x14ac:dyDescent="0.25">
      <c r="A4276" s="12" t="str">
        <f t="shared" si="66"/>
        <v>ADME</v>
      </c>
      <c r="B4276" s="13" t="s">
        <v>16211</v>
      </c>
      <c r="C4276" s="13" t="s">
        <v>10259</v>
      </c>
      <c r="D4276" s="13" t="s">
        <v>16212</v>
      </c>
      <c r="E4276" s="13" t="s">
        <v>788</v>
      </c>
      <c r="F4276" s="13" t="s">
        <v>9384</v>
      </c>
      <c r="G4276" s="13" t="s">
        <v>10340</v>
      </c>
      <c r="H4276" s="13" t="s">
        <v>9399</v>
      </c>
      <c r="I4276" s="13" t="s">
        <v>16213</v>
      </c>
      <c r="J4276" s="19">
        <v>644</v>
      </c>
      <c r="K4276" s="13" t="s">
        <v>9260</v>
      </c>
      <c r="L4276" s="26">
        <v>43264</v>
      </c>
      <c r="M4276" s="19">
        <v>644</v>
      </c>
      <c r="N4276" s="13" t="s">
        <v>9260</v>
      </c>
      <c r="O4276" s="21">
        <v>0</v>
      </c>
      <c r="P4276" s="13" t="s">
        <v>9257</v>
      </c>
      <c r="Q4276" s="26">
        <v>43265</v>
      </c>
    </row>
    <row r="4277" spans="1:17" x14ac:dyDescent="0.25">
      <c r="A4277" s="12" t="str">
        <f t="shared" si="66"/>
        <v>ADME</v>
      </c>
      <c r="B4277" s="13" t="s">
        <v>16211</v>
      </c>
      <c r="C4277" s="13" t="s">
        <v>10267</v>
      </c>
      <c r="D4277" s="13" t="s">
        <v>16212</v>
      </c>
      <c r="E4277" s="13" t="s">
        <v>788</v>
      </c>
      <c r="F4277" s="13" t="s">
        <v>9384</v>
      </c>
      <c r="G4277" s="13" t="s">
        <v>10340</v>
      </c>
      <c r="H4277" s="13" t="s">
        <v>9399</v>
      </c>
      <c r="I4277" s="13" t="s">
        <v>16214</v>
      </c>
      <c r="J4277" s="19">
        <v>630</v>
      </c>
      <c r="K4277" s="13" t="s">
        <v>9260</v>
      </c>
      <c r="L4277" s="26">
        <v>43264</v>
      </c>
      <c r="M4277" s="19">
        <v>630</v>
      </c>
      <c r="N4277" s="13" t="s">
        <v>9260</v>
      </c>
      <c r="O4277" s="21">
        <v>0</v>
      </c>
      <c r="P4277" s="13" t="s">
        <v>9257</v>
      </c>
      <c r="Q4277" s="26">
        <v>43265</v>
      </c>
    </row>
    <row r="4278" spans="1:17" x14ac:dyDescent="0.25">
      <c r="A4278" s="12" t="str">
        <f t="shared" si="66"/>
        <v>ADME</v>
      </c>
      <c r="B4278" s="13" t="s">
        <v>16211</v>
      </c>
      <c r="C4278" s="13" t="s">
        <v>10304</v>
      </c>
      <c r="D4278" s="13" t="s">
        <v>16212</v>
      </c>
      <c r="E4278" s="13" t="s">
        <v>788</v>
      </c>
      <c r="F4278" s="13" t="s">
        <v>9384</v>
      </c>
      <c r="G4278" s="13" t="s">
        <v>10340</v>
      </c>
      <c r="H4278" s="13" t="s">
        <v>9399</v>
      </c>
      <c r="I4278" s="13" t="s">
        <v>16215</v>
      </c>
      <c r="J4278" s="19">
        <v>628</v>
      </c>
      <c r="K4278" s="13" t="s">
        <v>9260</v>
      </c>
      <c r="L4278" s="26">
        <v>43264</v>
      </c>
      <c r="M4278" s="19">
        <v>628</v>
      </c>
      <c r="N4278" s="13" t="s">
        <v>9260</v>
      </c>
      <c r="O4278" s="21">
        <v>0</v>
      </c>
      <c r="P4278" s="13" t="s">
        <v>9257</v>
      </c>
      <c r="Q4278" s="26">
        <v>43265</v>
      </c>
    </row>
    <row r="4279" spans="1:17" x14ac:dyDescent="0.25">
      <c r="A4279" s="12" t="str">
        <f t="shared" si="66"/>
        <v>ADME</v>
      </c>
      <c r="B4279" s="13" t="s">
        <v>16211</v>
      </c>
      <c r="C4279" s="13" t="s">
        <v>10269</v>
      </c>
      <c r="D4279" s="13" t="s">
        <v>16212</v>
      </c>
      <c r="E4279" s="13" t="s">
        <v>788</v>
      </c>
      <c r="F4279" s="13" t="s">
        <v>9384</v>
      </c>
      <c r="G4279" s="13" t="s">
        <v>10340</v>
      </c>
      <c r="H4279" s="13" t="s">
        <v>9399</v>
      </c>
      <c r="I4279" s="13" t="s">
        <v>16216</v>
      </c>
      <c r="J4279" s="19">
        <v>626</v>
      </c>
      <c r="K4279" s="13" t="s">
        <v>9260</v>
      </c>
      <c r="L4279" s="26">
        <v>43264</v>
      </c>
      <c r="M4279" s="19">
        <v>626</v>
      </c>
      <c r="N4279" s="13" t="s">
        <v>9260</v>
      </c>
      <c r="O4279" s="21">
        <v>0</v>
      </c>
      <c r="P4279" s="13" t="s">
        <v>9257</v>
      </c>
      <c r="Q4279" s="26">
        <v>43265</v>
      </c>
    </row>
    <row r="4280" spans="1:17" x14ac:dyDescent="0.25">
      <c r="A4280" s="12" t="str">
        <f t="shared" si="66"/>
        <v>ADME</v>
      </c>
      <c r="B4280" s="13" t="s">
        <v>16211</v>
      </c>
      <c r="C4280" s="13" t="s">
        <v>10307</v>
      </c>
      <c r="D4280" s="13" t="s">
        <v>16212</v>
      </c>
      <c r="E4280" s="13" t="s">
        <v>788</v>
      </c>
      <c r="F4280" s="13" t="s">
        <v>9384</v>
      </c>
      <c r="G4280" s="13" t="s">
        <v>10340</v>
      </c>
      <c r="H4280" s="13" t="s">
        <v>9399</v>
      </c>
      <c r="I4280" s="13" t="s">
        <v>16217</v>
      </c>
      <c r="J4280" s="19">
        <v>620</v>
      </c>
      <c r="K4280" s="13" t="s">
        <v>9260</v>
      </c>
      <c r="L4280" s="26">
        <v>43264</v>
      </c>
      <c r="M4280" s="19">
        <v>620</v>
      </c>
      <c r="N4280" s="13" t="s">
        <v>9260</v>
      </c>
      <c r="O4280" s="21">
        <v>0</v>
      </c>
      <c r="P4280" s="13" t="s">
        <v>9257</v>
      </c>
      <c r="Q4280" s="26">
        <v>43265</v>
      </c>
    </row>
    <row r="4281" spans="1:17" x14ac:dyDescent="0.25">
      <c r="A4281" s="12" t="str">
        <f t="shared" si="66"/>
        <v>ADME</v>
      </c>
      <c r="B4281" s="13" t="s">
        <v>16211</v>
      </c>
      <c r="C4281" s="13" t="s">
        <v>10316</v>
      </c>
      <c r="D4281" s="13" t="s">
        <v>16212</v>
      </c>
      <c r="E4281" s="13" t="s">
        <v>788</v>
      </c>
      <c r="F4281" s="13" t="s">
        <v>9384</v>
      </c>
      <c r="G4281" s="13" t="s">
        <v>10340</v>
      </c>
      <c r="H4281" s="13" t="s">
        <v>9399</v>
      </c>
      <c r="I4281" s="13" t="s">
        <v>16218</v>
      </c>
      <c r="J4281" s="19">
        <v>604</v>
      </c>
      <c r="K4281" s="13" t="s">
        <v>9260</v>
      </c>
      <c r="L4281" s="26">
        <v>43264</v>
      </c>
      <c r="M4281" s="19">
        <v>604</v>
      </c>
      <c r="N4281" s="13" t="s">
        <v>9260</v>
      </c>
      <c r="O4281" s="21">
        <v>0</v>
      </c>
      <c r="P4281" s="13" t="s">
        <v>9257</v>
      </c>
      <c r="Q4281" s="26">
        <v>43265</v>
      </c>
    </row>
    <row r="4282" spans="1:17" x14ac:dyDescent="0.25">
      <c r="A4282" s="12" t="str">
        <f t="shared" si="66"/>
        <v>ADME</v>
      </c>
      <c r="B4282" s="13" t="s">
        <v>16211</v>
      </c>
      <c r="C4282" s="13" t="s">
        <v>10660</v>
      </c>
      <c r="D4282" s="13" t="s">
        <v>16212</v>
      </c>
      <c r="E4282" s="13" t="s">
        <v>788</v>
      </c>
      <c r="F4282" s="13" t="s">
        <v>9384</v>
      </c>
      <c r="G4282" s="13" t="s">
        <v>10340</v>
      </c>
      <c r="H4282" s="13" t="s">
        <v>9399</v>
      </c>
      <c r="I4282" s="13" t="s">
        <v>16219</v>
      </c>
      <c r="J4282" s="19">
        <v>576</v>
      </c>
      <c r="K4282" s="13" t="s">
        <v>9260</v>
      </c>
      <c r="L4282" s="26">
        <v>43264</v>
      </c>
      <c r="M4282" s="19">
        <v>576</v>
      </c>
      <c r="N4282" s="13" t="s">
        <v>9260</v>
      </c>
      <c r="O4282" s="21">
        <v>0</v>
      </c>
      <c r="P4282" s="13" t="s">
        <v>9257</v>
      </c>
      <c r="Q4282" s="26">
        <v>43265</v>
      </c>
    </row>
    <row r="4283" spans="1:17" x14ac:dyDescent="0.25">
      <c r="A4283" s="12" t="str">
        <f t="shared" si="66"/>
        <v>ADME</v>
      </c>
      <c r="B4283" s="13" t="s">
        <v>16211</v>
      </c>
      <c r="C4283" s="13" t="s">
        <v>10742</v>
      </c>
      <c r="D4283" s="13" t="s">
        <v>16212</v>
      </c>
      <c r="E4283" s="13" t="s">
        <v>788</v>
      </c>
      <c r="F4283" s="13" t="s">
        <v>9384</v>
      </c>
      <c r="G4283" s="13" t="s">
        <v>10340</v>
      </c>
      <c r="H4283" s="13" t="s">
        <v>9399</v>
      </c>
      <c r="I4283" s="13" t="s">
        <v>16220</v>
      </c>
      <c r="J4283" s="19">
        <v>570</v>
      </c>
      <c r="K4283" s="13" t="s">
        <v>9260</v>
      </c>
      <c r="L4283" s="26">
        <v>43264</v>
      </c>
      <c r="M4283" s="19">
        <v>570</v>
      </c>
      <c r="N4283" s="13" t="s">
        <v>9260</v>
      </c>
      <c r="O4283" s="21">
        <v>0</v>
      </c>
      <c r="P4283" s="13" t="s">
        <v>9257</v>
      </c>
      <c r="Q4283" s="26">
        <v>43265</v>
      </c>
    </row>
    <row r="4284" spans="1:17" x14ac:dyDescent="0.25">
      <c r="A4284" s="12" t="str">
        <f t="shared" si="66"/>
        <v>ADME</v>
      </c>
      <c r="B4284" s="13" t="s">
        <v>16211</v>
      </c>
      <c r="C4284" s="13" t="s">
        <v>10851</v>
      </c>
      <c r="D4284" s="13" t="s">
        <v>16212</v>
      </c>
      <c r="E4284" s="13" t="s">
        <v>788</v>
      </c>
      <c r="F4284" s="13" t="s">
        <v>9384</v>
      </c>
      <c r="G4284" s="13" t="s">
        <v>10340</v>
      </c>
      <c r="H4284" s="13" t="s">
        <v>9399</v>
      </c>
      <c r="I4284" s="13" t="s">
        <v>16221</v>
      </c>
      <c r="J4284" s="19">
        <v>524</v>
      </c>
      <c r="K4284" s="13" t="s">
        <v>9260</v>
      </c>
      <c r="L4284" s="26">
        <v>43264</v>
      </c>
      <c r="M4284" s="19">
        <v>524</v>
      </c>
      <c r="N4284" s="13" t="s">
        <v>9260</v>
      </c>
      <c r="O4284" s="21">
        <v>0</v>
      </c>
      <c r="P4284" s="13" t="s">
        <v>9257</v>
      </c>
      <c r="Q4284" s="26">
        <v>43265</v>
      </c>
    </row>
    <row r="4285" spans="1:17" x14ac:dyDescent="0.25">
      <c r="A4285" s="12" t="str">
        <f t="shared" si="66"/>
        <v>ACSX</v>
      </c>
      <c r="B4285" s="13" t="s">
        <v>16222</v>
      </c>
      <c r="C4285" s="13" t="s">
        <v>10259</v>
      </c>
      <c r="D4285" s="13" t="s">
        <v>16223</v>
      </c>
      <c r="E4285" s="13" t="s">
        <v>788</v>
      </c>
      <c r="F4285" s="13" t="s">
        <v>9427</v>
      </c>
      <c r="G4285" s="13" t="s">
        <v>11716</v>
      </c>
      <c r="H4285" s="13" t="s">
        <v>9510</v>
      </c>
      <c r="I4285" s="13" t="s">
        <v>16224</v>
      </c>
      <c r="J4285" s="19">
        <v>316</v>
      </c>
      <c r="K4285" s="13" t="s">
        <v>9260</v>
      </c>
      <c r="L4285" s="26">
        <v>43262</v>
      </c>
      <c r="M4285" s="19">
        <v>316</v>
      </c>
      <c r="N4285" s="13" t="s">
        <v>9260</v>
      </c>
      <c r="O4285" s="21">
        <v>0</v>
      </c>
      <c r="P4285" s="13" t="s">
        <v>9257</v>
      </c>
      <c r="Q4285" s="26">
        <v>43263</v>
      </c>
    </row>
    <row r="4286" spans="1:17" x14ac:dyDescent="0.25">
      <c r="A4286" s="12" t="str">
        <f t="shared" si="66"/>
        <v>ACSX</v>
      </c>
      <c r="B4286" s="13" t="s">
        <v>16222</v>
      </c>
      <c r="C4286" s="13" t="s">
        <v>10267</v>
      </c>
      <c r="D4286" s="13" t="s">
        <v>16223</v>
      </c>
      <c r="E4286" s="13" t="s">
        <v>788</v>
      </c>
      <c r="F4286" s="13" t="s">
        <v>9427</v>
      </c>
      <c r="G4286" s="13" t="s">
        <v>11716</v>
      </c>
      <c r="H4286" s="13" t="s">
        <v>9510</v>
      </c>
      <c r="I4286" s="13" t="s">
        <v>16225</v>
      </c>
      <c r="J4286" s="19">
        <v>312</v>
      </c>
      <c r="K4286" s="13" t="s">
        <v>9260</v>
      </c>
      <c r="L4286" s="26">
        <v>43262</v>
      </c>
      <c r="M4286" s="19">
        <v>312</v>
      </c>
      <c r="N4286" s="13" t="s">
        <v>9260</v>
      </c>
      <c r="O4286" s="21">
        <v>0</v>
      </c>
      <c r="P4286" s="13" t="s">
        <v>9257</v>
      </c>
      <c r="Q4286" s="26">
        <v>43263</v>
      </c>
    </row>
    <row r="4287" spans="1:17" x14ac:dyDescent="0.25">
      <c r="A4287" s="12" t="str">
        <f t="shared" si="66"/>
        <v>ACSX</v>
      </c>
      <c r="B4287" s="13" t="s">
        <v>16222</v>
      </c>
      <c r="C4287" s="13" t="s">
        <v>10304</v>
      </c>
      <c r="D4287" s="13" t="s">
        <v>16223</v>
      </c>
      <c r="E4287" s="13" t="s">
        <v>788</v>
      </c>
      <c r="F4287" s="13" t="s">
        <v>9427</v>
      </c>
      <c r="G4287" s="13" t="s">
        <v>11716</v>
      </c>
      <c r="H4287" s="13" t="s">
        <v>9510</v>
      </c>
      <c r="I4287" s="13" t="s">
        <v>16226</v>
      </c>
      <c r="J4287" s="19">
        <v>304</v>
      </c>
      <c r="K4287" s="13" t="s">
        <v>9260</v>
      </c>
      <c r="L4287" s="26">
        <v>43262</v>
      </c>
      <c r="M4287" s="19">
        <v>304</v>
      </c>
      <c r="N4287" s="13" t="s">
        <v>9260</v>
      </c>
      <c r="O4287" s="21">
        <v>0</v>
      </c>
      <c r="P4287" s="13" t="s">
        <v>9257</v>
      </c>
      <c r="Q4287" s="26">
        <v>43263</v>
      </c>
    </row>
    <row r="4288" spans="1:17" x14ac:dyDescent="0.25">
      <c r="A4288" s="12" t="str">
        <f t="shared" si="66"/>
        <v>ACSX</v>
      </c>
      <c r="B4288" s="13" t="s">
        <v>16222</v>
      </c>
      <c r="C4288" s="13" t="s">
        <v>10269</v>
      </c>
      <c r="D4288" s="13" t="s">
        <v>16223</v>
      </c>
      <c r="E4288" s="13" t="s">
        <v>788</v>
      </c>
      <c r="F4288" s="13" t="s">
        <v>9427</v>
      </c>
      <c r="G4288" s="13" t="s">
        <v>11716</v>
      </c>
      <c r="H4288" s="13" t="s">
        <v>9510</v>
      </c>
      <c r="I4288" s="13" t="s">
        <v>16227</v>
      </c>
      <c r="J4288" s="19">
        <v>288</v>
      </c>
      <c r="K4288" s="13" t="s">
        <v>9260</v>
      </c>
      <c r="L4288" s="26">
        <v>43262</v>
      </c>
      <c r="M4288" s="19">
        <v>288</v>
      </c>
      <c r="N4288" s="13" t="s">
        <v>9260</v>
      </c>
      <c r="O4288" s="21">
        <v>0</v>
      </c>
      <c r="P4288" s="13" t="s">
        <v>9257</v>
      </c>
      <c r="Q4288" s="26">
        <v>43263</v>
      </c>
    </row>
    <row r="4289" spans="1:17" x14ac:dyDescent="0.25">
      <c r="A4289" s="12" t="str">
        <f t="shared" si="66"/>
        <v>ACSX</v>
      </c>
      <c r="B4289" s="13" t="s">
        <v>16222</v>
      </c>
      <c r="C4289" s="13" t="s">
        <v>10307</v>
      </c>
      <c r="D4289" s="13" t="s">
        <v>16223</v>
      </c>
      <c r="E4289" s="13" t="s">
        <v>788</v>
      </c>
      <c r="F4289" s="13" t="s">
        <v>9427</v>
      </c>
      <c r="G4289" s="13" t="s">
        <v>11716</v>
      </c>
      <c r="H4289" s="13" t="s">
        <v>9510</v>
      </c>
      <c r="I4289" s="13" t="s">
        <v>16228</v>
      </c>
      <c r="J4289" s="19">
        <v>286</v>
      </c>
      <c r="K4289" s="13" t="s">
        <v>9260</v>
      </c>
      <c r="L4289" s="26">
        <v>43262</v>
      </c>
      <c r="M4289" s="19">
        <v>286</v>
      </c>
      <c r="N4289" s="13" t="s">
        <v>9260</v>
      </c>
      <c r="O4289" s="21">
        <v>0</v>
      </c>
      <c r="P4289" s="13" t="s">
        <v>9257</v>
      </c>
      <c r="Q4289" s="26">
        <v>43263</v>
      </c>
    </row>
    <row r="4290" spans="1:17" x14ac:dyDescent="0.25">
      <c r="A4290" s="12" t="str">
        <f t="shared" si="66"/>
        <v>ACZJ</v>
      </c>
      <c r="B4290" s="13" t="s">
        <v>16229</v>
      </c>
      <c r="C4290" s="13" t="s">
        <v>10259</v>
      </c>
      <c r="D4290" s="13" t="s">
        <v>16230</v>
      </c>
      <c r="E4290" s="13" t="s">
        <v>788</v>
      </c>
      <c r="F4290" s="13" t="s">
        <v>9424</v>
      </c>
      <c r="G4290" s="13" t="s">
        <v>11339</v>
      </c>
      <c r="H4290" s="13" t="s">
        <v>9445</v>
      </c>
      <c r="I4290" s="13" t="s">
        <v>16231</v>
      </c>
      <c r="J4290" s="19">
        <v>546</v>
      </c>
      <c r="K4290" s="13" t="s">
        <v>9260</v>
      </c>
      <c r="L4290" s="26">
        <v>43264</v>
      </c>
      <c r="M4290" s="19">
        <v>546</v>
      </c>
      <c r="N4290" s="13" t="s">
        <v>9260</v>
      </c>
      <c r="O4290" s="21">
        <v>0</v>
      </c>
      <c r="P4290" s="13" t="s">
        <v>9257</v>
      </c>
      <c r="Q4290" s="26">
        <v>43265</v>
      </c>
    </row>
    <row r="4291" spans="1:17" x14ac:dyDescent="0.25">
      <c r="A4291" s="12" t="str">
        <f t="shared" ref="A4291:A4354" si="67">LEFT(I4291,4)</f>
        <v>ACZJ</v>
      </c>
      <c r="B4291" s="13" t="s">
        <v>16229</v>
      </c>
      <c r="C4291" s="13" t="s">
        <v>10267</v>
      </c>
      <c r="D4291" s="13" t="s">
        <v>16230</v>
      </c>
      <c r="E4291" s="13" t="s">
        <v>788</v>
      </c>
      <c r="F4291" s="13" t="s">
        <v>9424</v>
      </c>
      <c r="G4291" s="13" t="s">
        <v>11339</v>
      </c>
      <c r="H4291" s="13" t="s">
        <v>9445</v>
      </c>
      <c r="I4291" s="13" t="s">
        <v>16232</v>
      </c>
      <c r="J4291" s="19">
        <v>546</v>
      </c>
      <c r="K4291" s="13" t="s">
        <v>9260</v>
      </c>
      <c r="L4291" s="26">
        <v>43264</v>
      </c>
      <c r="M4291" s="19">
        <v>546</v>
      </c>
      <c r="N4291" s="13" t="s">
        <v>9260</v>
      </c>
      <c r="O4291" s="21">
        <v>0</v>
      </c>
      <c r="P4291" s="13" t="s">
        <v>9257</v>
      </c>
      <c r="Q4291" s="26">
        <v>43265</v>
      </c>
    </row>
    <row r="4292" spans="1:17" x14ac:dyDescent="0.25">
      <c r="A4292" s="12" t="str">
        <f t="shared" si="67"/>
        <v>ACZJ</v>
      </c>
      <c r="B4292" s="13" t="s">
        <v>16229</v>
      </c>
      <c r="C4292" s="13" t="s">
        <v>10304</v>
      </c>
      <c r="D4292" s="13" t="s">
        <v>16230</v>
      </c>
      <c r="E4292" s="13" t="s">
        <v>788</v>
      </c>
      <c r="F4292" s="13" t="s">
        <v>9424</v>
      </c>
      <c r="G4292" s="13" t="s">
        <v>11339</v>
      </c>
      <c r="H4292" s="13" t="s">
        <v>9445</v>
      </c>
      <c r="I4292" s="13" t="s">
        <v>16233</v>
      </c>
      <c r="J4292" s="19">
        <v>546</v>
      </c>
      <c r="K4292" s="13" t="s">
        <v>9260</v>
      </c>
      <c r="L4292" s="26">
        <v>43264</v>
      </c>
      <c r="M4292" s="19">
        <v>546</v>
      </c>
      <c r="N4292" s="13" t="s">
        <v>9260</v>
      </c>
      <c r="O4292" s="21">
        <v>0</v>
      </c>
      <c r="P4292" s="13" t="s">
        <v>9257</v>
      </c>
      <c r="Q4292" s="26">
        <v>43265</v>
      </c>
    </row>
    <row r="4293" spans="1:17" x14ac:dyDescent="0.25">
      <c r="A4293" s="12" t="str">
        <f t="shared" si="67"/>
        <v>ACZJ</v>
      </c>
      <c r="B4293" s="13" t="s">
        <v>16229</v>
      </c>
      <c r="C4293" s="13" t="s">
        <v>10269</v>
      </c>
      <c r="D4293" s="13" t="s">
        <v>16230</v>
      </c>
      <c r="E4293" s="13" t="s">
        <v>788</v>
      </c>
      <c r="F4293" s="13" t="s">
        <v>9424</v>
      </c>
      <c r="G4293" s="13" t="s">
        <v>11339</v>
      </c>
      <c r="H4293" s="13" t="s">
        <v>9445</v>
      </c>
      <c r="I4293" s="13" t="s">
        <v>16234</v>
      </c>
      <c r="J4293" s="19">
        <v>546</v>
      </c>
      <c r="K4293" s="13" t="s">
        <v>9260</v>
      </c>
      <c r="L4293" s="26">
        <v>43264</v>
      </c>
      <c r="M4293" s="19">
        <v>546</v>
      </c>
      <c r="N4293" s="13" t="s">
        <v>9260</v>
      </c>
      <c r="O4293" s="21">
        <v>0</v>
      </c>
      <c r="P4293" s="13" t="s">
        <v>9257</v>
      </c>
      <c r="Q4293" s="26">
        <v>43265</v>
      </c>
    </row>
    <row r="4294" spans="1:17" x14ac:dyDescent="0.25">
      <c r="A4294" s="12" t="str">
        <f t="shared" si="67"/>
        <v>ADLS</v>
      </c>
      <c r="B4294" s="13" t="s">
        <v>16235</v>
      </c>
      <c r="C4294" s="13" t="s">
        <v>10259</v>
      </c>
      <c r="D4294" s="13" t="s">
        <v>16223</v>
      </c>
      <c r="E4294" s="13" t="s">
        <v>788</v>
      </c>
      <c r="F4294" s="13" t="s">
        <v>9427</v>
      </c>
      <c r="G4294" s="13" t="s">
        <v>11716</v>
      </c>
      <c r="H4294" s="13" t="s">
        <v>9510</v>
      </c>
      <c r="I4294" s="13" t="s">
        <v>16236</v>
      </c>
      <c r="J4294" s="19">
        <v>306</v>
      </c>
      <c r="K4294" s="13" t="s">
        <v>9260</v>
      </c>
      <c r="L4294" s="26">
        <v>43262</v>
      </c>
      <c r="M4294" s="19">
        <v>306</v>
      </c>
      <c r="N4294" s="13" t="s">
        <v>9260</v>
      </c>
      <c r="O4294" s="21">
        <v>0</v>
      </c>
      <c r="P4294" s="13" t="s">
        <v>9257</v>
      </c>
      <c r="Q4294" s="26">
        <v>43263</v>
      </c>
    </row>
    <row r="4295" spans="1:17" x14ac:dyDescent="0.25">
      <c r="A4295" s="12" t="str">
        <f t="shared" si="67"/>
        <v>ADLS</v>
      </c>
      <c r="B4295" s="13" t="s">
        <v>16235</v>
      </c>
      <c r="C4295" s="13" t="s">
        <v>10267</v>
      </c>
      <c r="D4295" s="13" t="s">
        <v>16223</v>
      </c>
      <c r="E4295" s="13" t="s">
        <v>788</v>
      </c>
      <c r="F4295" s="13" t="s">
        <v>9427</v>
      </c>
      <c r="G4295" s="13" t="s">
        <v>11716</v>
      </c>
      <c r="H4295" s="13" t="s">
        <v>9510</v>
      </c>
      <c r="I4295" s="13" t="s">
        <v>16237</v>
      </c>
      <c r="J4295" s="19">
        <v>294</v>
      </c>
      <c r="K4295" s="13" t="s">
        <v>9260</v>
      </c>
      <c r="L4295" s="26">
        <v>43262</v>
      </c>
      <c r="M4295" s="19">
        <v>294</v>
      </c>
      <c r="N4295" s="13" t="s">
        <v>9260</v>
      </c>
      <c r="O4295" s="21">
        <v>0</v>
      </c>
      <c r="P4295" s="13" t="s">
        <v>9257</v>
      </c>
      <c r="Q4295" s="26">
        <v>43263</v>
      </c>
    </row>
    <row r="4296" spans="1:17" x14ac:dyDescent="0.25">
      <c r="A4296" s="12" t="str">
        <f t="shared" si="67"/>
        <v>ADLS</v>
      </c>
      <c r="B4296" s="13" t="s">
        <v>16235</v>
      </c>
      <c r="C4296" s="13" t="s">
        <v>10304</v>
      </c>
      <c r="D4296" s="13" t="s">
        <v>16223</v>
      </c>
      <c r="E4296" s="13" t="s">
        <v>788</v>
      </c>
      <c r="F4296" s="13" t="s">
        <v>9427</v>
      </c>
      <c r="G4296" s="13" t="s">
        <v>11716</v>
      </c>
      <c r="H4296" s="13" t="s">
        <v>9510</v>
      </c>
      <c r="I4296" s="13" t="s">
        <v>16238</v>
      </c>
      <c r="J4296" s="19">
        <v>292</v>
      </c>
      <c r="K4296" s="13" t="s">
        <v>9260</v>
      </c>
      <c r="L4296" s="26">
        <v>43262</v>
      </c>
      <c r="M4296" s="19">
        <v>292</v>
      </c>
      <c r="N4296" s="13" t="s">
        <v>9260</v>
      </c>
      <c r="O4296" s="21">
        <v>0</v>
      </c>
      <c r="P4296" s="13" t="s">
        <v>9257</v>
      </c>
      <c r="Q4296" s="26">
        <v>43263</v>
      </c>
    </row>
    <row r="4297" spans="1:17" x14ac:dyDescent="0.25">
      <c r="A4297" s="12" t="str">
        <f t="shared" si="67"/>
        <v>ADLS</v>
      </c>
      <c r="B4297" s="13" t="s">
        <v>16235</v>
      </c>
      <c r="C4297" s="13" t="s">
        <v>10269</v>
      </c>
      <c r="D4297" s="13" t="s">
        <v>16223</v>
      </c>
      <c r="E4297" s="13" t="s">
        <v>788</v>
      </c>
      <c r="F4297" s="13" t="s">
        <v>9427</v>
      </c>
      <c r="G4297" s="13" t="s">
        <v>11716</v>
      </c>
      <c r="H4297" s="13" t="s">
        <v>9510</v>
      </c>
      <c r="I4297" s="13" t="s">
        <v>16239</v>
      </c>
      <c r="J4297" s="19">
        <v>286</v>
      </c>
      <c r="K4297" s="13" t="s">
        <v>9260</v>
      </c>
      <c r="L4297" s="26">
        <v>43262</v>
      </c>
      <c r="M4297" s="19">
        <v>286</v>
      </c>
      <c r="N4297" s="13" t="s">
        <v>9260</v>
      </c>
      <c r="O4297" s="21">
        <v>0</v>
      </c>
      <c r="P4297" s="13" t="s">
        <v>9257</v>
      </c>
      <c r="Q4297" s="26">
        <v>43263</v>
      </c>
    </row>
    <row r="4298" spans="1:17" x14ac:dyDescent="0.25">
      <c r="A4298" s="12" t="str">
        <f t="shared" si="67"/>
        <v>ADLI</v>
      </c>
      <c r="B4298" s="13" t="s">
        <v>16240</v>
      </c>
      <c r="C4298" s="13" t="s">
        <v>10259</v>
      </c>
      <c r="D4298" s="13" t="s">
        <v>15027</v>
      </c>
      <c r="E4298" s="13" t="s">
        <v>10363</v>
      </c>
      <c r="F4298" s="13" t="s">
        <v>9585</v>
      </c>
      <c r="G4298" s="13" t="s">
        <v>12956</v>
      </c>
      <c r="H4298" s="13" t="s">
        <v>10016</v>
      </c>
      <c r="I4298" s="13" t="s">
        <v>16241</v>
      </c>
      <c r="J4298" s="19">
        <v>930</v>
      </c>
      <c r="K4298" s="13" t="s">
        <v>9260</v>
      </c>
      <c r="L4298" s="26">
        <v>43263</v>
      </c>
      <c r="M4298" s="19">
        <v>930</v>
      </c>
      <c r="N4298" s="13" t="s">
        <v>9260</v>
      </c>
      <c r="O4298" s="21">
        <v>0</v>
      </c>
      <c r="P4298" s="13" t="s">
        <v>9257</v>
      </c>
      <c r="Q4298" s="26">
        <v>43264</v>
      </c>
    </row>
    <row r="4299" spans="1:17" x14ac:dyDescent="0.25">
      <c r="A4299" s="12" t="str">
        <f t="shared" si="67"/>
        <v>ADLI</v>
      </c>
      <c r="B4299" s="13" t="s">
        <v>16240</v>
      </c>
      <c r="C4299" s="13" t="s">
        <v>10267</v>
      </c>
      <c r="D4299" s="13" t="s">
        <v>15027</v>
      </c>
      <c r="E4299" s="13" t="s">
        <v>10363</v>
      </c>
      <c r="F4299" s="13" t="s">
        <v>9585</v>
      </c>
      <c r="G4299" s="13" t="s">
        <v>12956</v>
      </c>
      <c r="H4299" s="13" t="s">
        <v>10016</v>
      </c>
      <c r="I4299" s="13" t="s">
        <v>16242</v>
      </c>
      <c r="J4299" s="19">
        <v>930</v>
      </c>
      <c r="K4299" s="13" t="s">
        <v>9260</v>
      </c>
      <c r="L4299" s="26">
        <v>43263</v>
      </c>
      <c r="M4299" s="19">
        <v>930</v>
      </c>
      <c r="N4299" s="13" t="s">
        <v>9260</v>
      </c>
      <c r="O4299" s="21">
        <v>0</v>
      </c>
      <c r="P4299" s="13" t="s">
        <v>9257</v>
      </c>
      <c r="Q4299" s="26">
        <v>43264</v>
      </c>
    </row>
    <row r="4300" spans="1:17" x14ac:dyDescent="0.25">
      <c r="A4300" s="12" t="str">
        <f t="shared" si="67"/>
        <v>ADLI</v>
      </c>
      <c r="B4300" s="13" t="s">
        <v>16240</v>
      </c>
      <c r="C4300" s="13" t="s">
        <v>10304</v>
      </c>
      <c r="D4300" s="13" t="s">
        <v>15027</v>
      </c>
      <c r="E4300" s="13" t="s">
        <v>10363</v>
      </c>
      <c r="F4300" s="13" t="s">
        <v>9585</v>
      </c>
      <c r="G4300" s="13" t="s">
        <v>12956</v>
      </c>
      <c r="H4300" s="13" t="s">
        <v>10016</v>
      </c>
      <c r="I4300" s="13" t="s">
        <v>16243</v>
      </c>
      <c r="J4300" s="19">
        <v>664</v>
      </c>
      <c r="K4300" s="13" t="s">
        <v>9260</v>
      </c>
      <c r="L4300" s="26">
        <v>43263</v>
      </c>
      <c r="M4300" s="19">
        <v>664</v>
      </c>
      <c r="N4300" s="13" t="s">
        <v>9260</v>
      </c>
      <c r="O4300" s="21">
        <v>0</v>
      </c>
      <c r="P4300" s="13" t="s">
        <v>9257</v>
      </c>
      <c r="Q4300" s="26">
        <v>43264</v>
      </c>
    </row>
    <row r="4301" spans="1:17" x14ac:dyDescent="0.25">
      <c r="A4301" s="12" t="str">
        <f t="shared" si="67"/>
        <v>ADLI</v>
      </c>
      <c r="B4301" s="13" t="s">
        <v>16240</v>
      </c>
      <c r="C4301" s="13" t="s">
        <v>10269</v>
      </c>
      <c r="D4301" s="13" t="s">
        <v>15027</v>
      </c>
      <c r="E4301" s="13" t="s">
        <v>10363</v>
      </c>
      <c r="F4301" s="13" t="s">
        <v>9585</v>
      </c>
      <c r="G4301" s="13" t="s">
        <v>12956</v>
      </c>
      <c r="H4301" s="13" t="s">
        <v>10016</v>
      </c>
      <c r="I4301" s="13" t="s">
        <v>16244</v>
      </c>
      <c r="J4301" s="19">
        <v>532</v>
      </c>
      <c r="K4301" s="13" t="s">
        <v>9260</v>
      </c>
      <c r="L4301" s="26">
        <v>43263</v>
      </c>
      <c r="M4301" s="19">
        <v>532</v>
      </c>
      <c r="N4301" s="13" t="s">
        <v>9260</v>
      </c>
      <c r="O4301" s="21">
        <v>0</v>
      </c>
      <c r="P4301" s="13" t="s">
        <v>9257</v>
      </c>
      <c r="Q4301" s="26">
        <v>43264</v>
      </c>
    </row>
    <row r="4302" spans="1:17" x14ac:dyDescent="0.25">
      <c r="A4302" s="12" t="str">
        <f t="shared" si="67"/>
        <v>ADLI</v>
      </c>
      <c r="B4302" s="13" t="s">
        <v>16240</v>
      </c>
      <c r="C4302" s="13" t="s">
        <v>10307</v>
      </c>
      <c r="D4302" s="13" t="s">
        <v>15027</v>
      </c>
      <c r="E4302" s="13" t="s">
        <v>10363</v>
      </c>
      <c r="F4302" s="13" t="s">
        <v>9585</v>
      </c>
      <c r="G4302" s="13" t="s">
        <v>12956</v>
      </c>
      <c r="H4302" s="13" t="s">
        <v>10016</v>
      </c>
      <c r="I4302" s="13" t="s">
        <v>16245</v>
      </c>
      <c r="J4302" s="19">
        <v>530</v>
      </c>
      <c r="K4302" s="13" t="s">
        <v>9260</v>
      </c>
      <c r="L4302" s="26">
        <v>43263</v>
      </c>
      <c r="M4302" s="19">
        <v>530</v>
      </c>
      <c r="N4302" s="13" t="s">
        <v>9260</v>
      </c>
      <c r="O4302" s="21">
        <v>0</v>
      </c>
      <c r="P4302" s="13" t="s">
        <v>9257</v>
      </c>
      <c r="Q4302" s="26">
        <v>43264</v>
      </c>
    </row>
    <row r="4303" spans="1:17" x14ac:dyDescent="0.25">
      <c r="A4303" s="12" t="str">
        <f t="shared" si="67"/>
        <v>ADLD</v>
      </c>
      <c r="B4303" s="13" t="s">
        <v>16240</v>
      </c>
      <c r="C4303" s="13" t="s">
        <v>10316</v>
      </c>
      <c r="D4303" s="13" t="s">
        <v>15027</v>
      </c>
      <c r="E4303" s="13" t="s">
        <v>10363</v>
      </c>
      <c r="F4303" s="13" t="s">
        <v>9585</v>
      </c>
      <c r="G4303" s="13" t="s">
        <v>12956</v>
      </c>
      <c r="H4303" s="13" t="s">
        <v>10016</v>
      </c>
      <c r="I4303" s="13" t="s">
        <v>16246</v>
      </c>
      <c r="J4303" s="19">
        <v>400</v>
      </c>
      <c r="K4303" s="13" t="s">
        <v>9260</v>
      </c>
      <c r="L4303" s="26">
        <v>43263</v>
      </c>
      <c r="M4303" s="19">
        <v>400</v>
      </c>
      <c r="N4303" s="13" t="s">
        <v>9260</v>
      </c>
      <c r="O4303" s="21">
        <v>0</v>
      </c>
      <c r="P4303" s="13" t="s">
        <v>9257</v>
      </c>
      <c r="Q4303" s="26">
        <v>43264</v>
      </c>
    </row>
    <row r="4304" spans="1:17" x14ac:dyDescent="0.25">
      <c r="A4304" s="12" t="str">
        <f t="shared" si="67"/>
        <v>ADLD</v>
      </c>
      <c r="B4304" s="13" t="s">
        <v>16240</v>
      </c>
      <c r="C4304" s="13" t="s">
        <v>10660</v>
      </c>
      <c r="D4304" s="13" t="s">
        <v>15027</v>
      </c>
      <c r="E4304" s="13" t="s">
        <v>10363</v>
      </c>
      <c r="F4304" s="13" t="s">
        <v>9585</v>
      </c>
      <c r="G4304" s="13" t="s">
        <v>12956</v>
      </c>
      <c r="H4304" s="13" t="s">
        <v>10016</v>
      </c>
      <c r="I4304" s="13" t="s">
        <v>16247</v>
      </c>
      <c r="J4304" s="19">
        <v>398</v>
      </c>
      <c r="K4304" s="13" t="s">
        <v>9260</v>
      </c>
      <c r="L4304" s="26">
        <v>43263</v>
      </c>
      <c r="M4304" s="19">
        <v>398</v>
      </c>
      <c r="N4304" s="13" t="s">
        <v>9260</v>
      </c>
      <c r="O4304" s="21">
        <v>0</v>
      </c>
      <c r="P4304" s="13" t="s">
        <v>9257</v>
      </c>
      <c r="Q4304" s="26">
        <v>43264</v>
      </c>
    </row>
    <row r="4305" spans="1:17" x14ac:dyDescent="0.25">
      <c r="A4305" s="12" t="str">
        <f t="shared" si="67"/>
        <v>ADLD</v>
      </c>
      <c r="B4305" s="13" t="s">
        <v>16240</v>
      </c>
      <c r="C4305" s="13" t="s">
        <v>10742</v>
      </c>
      <c r="D4305" s="13" t="s">
        <v>15027</v>
      </c>
      <c r="E4305" s="13" t="s">
        <v>10363</v>
      </c>
      <c r="F4305" s="13" t="s">
        <v>9585</v>
      </c>
      <c r="G4305" s="13" t="s">
        <v>12956</v>
      </c>
      <c r="H4305" s="13" t="s">
        <v>10016</v>
      </c>
      <c r="I4305" s="13" t="s">
        <v>16248</v>
      </c>
      <c r="J4305" s="19">
        <v>398</v>
      </c>
      <c r="K4305" s="13" t="s">
        <v>9260</v>
      </c>
      <c r="L4305" s="26">
        <v>43263</v>
      </c>
      <c r="M4305" s="19">
        <v>398</v>
      </c>
      <c r="N4305" s="13" t="s">
        <v>9260</v>
      </c>
      <c r="O4305" s="21">
        <v>0</v>
      </c>
      <c r="P4305" s="13" t="s">
        <v>9257</v>
      </c>
      <c r="Q4305" s="26">
        <v>43264</v>
      </c>
    </row>
    <row r="4306" spans="1:17" x14ac:dyDescent="0.25">
      <c r="A4306" s="12" t="str">
        <f t="shared" si="67"/>
        <v>ADLD</v>
      </c>
      <c r="B4306" s="13" t="s">
        <v>16240</v>
      </c>
      <c r="C4306" s="13" t="s">
        <v>10851</v>
      </c>
      <c r="D4306" s="13" t="s">
        <v>15027</v>
      </c>
      <c r="E4306" s="13" t="s">
        <v>10363</v>
      </c>
      <c r="F4306" s="13" t="s">
        <v>9585</v>
      </c>
      <c r="G4306" s="13" t="s">
        <v>12956</v>
      </c>
      <c r="H4306" s="13" t="s">
        <v>10016</v>
      </c>
      <c r="I4306" s="13" t="s">
        <v>16249</v>
      </c>
      <c r="J4306" s="19">
        <v>268</v>
      </c>
      <c r="K4306" s="13" t="s">
        <v>9260</v>
      </c>
      <c r="L4306" s="26">
        <v>43263</v>
      </c>
      <c r="M4306" s="19">
        <v>268</v>
      </c>
      <c r="N4306" s="13" t="s">
        <v>9260</v>
      </c>
      <c r="O4306" s="21">
        <v>0</v>
      </c>
      <c r="P4306" s="13" t="s">
        <v>9257</v>
      </c>
      <c r="Q4306" s="26">
        <v>43264</v>
      </c>
    </row>
    <row r="4307" spans="1:17" x14ac:dyDescent="0.25">
      <c r="A4307" s="12" t="str">
        <f t="shared" si="67"/>
        <v>ADLI</v>
      </c>
      <c r="B4307" s="13" t="s">
        <v>16240</v>
      </c>
      <c r="C4307" s="13" t="s">
        <v>10853</v>
      </c>
      <c r="D4307" s="13" t="s">
        <v>15027</v>
      </c>
      <c r="E4307" s="13" t="s">
        <v>10363</v>
      </c>
      <c r="F4307" s="13" t="s">
        <v>9585</v>
      </c>
      <c r="G4307" s="13" t="s">
        <v>12956</v>
      </c>
      <c r="H4307" s="13" t="s">
        <v>10016</v>
      </c>
      <c r="I4307" s="13" t="s">
        <v>16250</v>
      </c>
      <c r="J4307" s="19">
        <v>136</v>
      </c>
      <c r="K4307" s="13" t="s">
        <v>9260</v>
      </c>
      <c r="L4307" s="26">
        <v>43263</v>
      </c>
      <c r="M4307" s="19">
        <v>136</v>
      </c>
      <c r="N4307" s="13" t="s">
        <v>9260</v>
      </c>
      <c r="O4307" s="21">
        <v>0</v>
      </c>
      <c r="P4307" s="13" t="s">
        <v>9257</v>
      </c>
      <c r="Q4307" s="26">
        <v>43264</v>
      </c>
    </row>
    <row r="4308" spans="1:17" x14ac:dyDescent="0.25">
      <c r="A4308" s="12" t="str">
        <f t="shared" si="67"/>
        <v>ADLD</v>
      </c>
      <c r="B4308" s="13" t="s">
        <v>16240</v>
      </c>
      <c r="C4308" s="13" t="s">
        <v>10284</v>
      </c>
      <c r="D4308" s="13" t="s">
        <v>15027</v>
      </c>
      <c r="E4308" s="13" t="s">
        <v>10363</v>
      </c>
      <c r="F4308" s="13" t="s">
        <v>9585</v>
      </c>
      <c r="G4308" s="13" t="s">
        <v>12956</v>
      </c>
      <c r="H4308" s="13" t="s">
        <v>10016</v>
      </c>
      <c r="I4308" s="13" t="s">
        <v>16251</v>
      </c>
      <c r="J4308" s="19">
        <v>134</v>
      </c>
      <c r="K4308" s="13" t="s">
        <v>9260</v>
      </c>
      <c r="L4308" s="26">
        <v>43263</v>
      </c>
      <c r="M4308" s="19">
        <v>134</v>
      </c>
      <c r="N4308" s="13" t="s">
        <v>9260</v>
      </c>
      <c r="O4308" s="21">
        <v>0</v>
      </c>
      <c r="P4308" s="13" t="s">
        <v>9257</v>
      </c>
      <c r="Q4308" s="26">
        <v>43264</v>
      </c>
    </row>
    <row r="4309" spans="1:17" x14ac:dyDescent="0.25">
      <c r="A4309" s="12" t="str">
        <f t="shared" si="67"/>
        <v>ADLE</v>
      </c>
      <c r="B4309" s="13" t="s">
        <v>16252</v>
      </c>
      <c r="C4309" s="13" t="s">
        <v>10259</v>
      </c>
      <c r="D4309" s="13" t="s">
        <v>15027</v>
      </c>
      <c r="E4309" s="13" t="s">
        <v>11181</v>
      </c>
      <c r="F4309" s="13" t="s">
        <v>9585</v>
      </c>
      <c r="G4309" s="13" t="s">
        <v>12948</v>
      </c>
      <c r="H4309" s="13" t="s">
        <v>9810</v>
      </c>
      <c r="I4309" s="13" t="s">
        <v>16253</v>
      </c>
      <c r="J4309" s="19">
        <v>860</v>
      </c>
      <c r="K4309" s="13" t="s">
        <v>9260</v>
      </c>
      <c r="L4309" s="26">
        <v>43263</v>
      </c>
      <c r="M4309" s="19">
        <v>860</v>
      </c>
      <c r="N4309" s="13" t="s">
        <v>9260</v>
      </c>
      <c r="O4309" s="21">
        <v>0</v>
      </c>
      <c r="P4309" s="13" t="s">
        <v>9257</v>
      </c>
      <c r="Q4309" s="26">
        <v>43264</v>
      </c>
    </row>
    <row r="4310" spans="1:17" x14ac:dyDescent="0.25">
      <c r="A4310" s="12" t="str">
        <f t="shared" si="67"/>
        <v>ADLD</v>
      </c>
      <c r="B4310" s="13" t="s">
        <v>16252</v>
      </c>
      <c r="C4310" s="13" t="s">
        <v>10267</v>
      </c>
      <c r="D4310" s="13" t="s">
        <v>15027</v>
      </c>
      <c r="E4310" s="13" t="s">
        <v>11181</v>
      </c>
      <c r="F4310" s="13" t="s">
        <v>9585</v>
      </c>
      <c r="G4310" s="13" t="s">
        <v>12948</v>
      </c>
      <c r="H4310" s="13" t="s">
        <v>9810</v>
      </c>
      <c r="I4310" s="13" t="s">
        <v>16254</v>
      </c>
      <c r="J4310" s="19">
        <v>858</v>
      </c>
      <c r="K4310" s="13" t="s">
        <v>9260</v>
      </c>
      <c r="L4310" s="26">
        <v>43263</v>
      </c>
      <c r="M4310" s="19">
        <v>858</v>
      </c>
      <c r="N4310" s="13" t="s">
        <v>9260</v>
      </c>
      <c r="O4310" s="21">
        <v>0</v>
      </c>
      <c r="P4310" s="13" t="s">
        <v>9257</v>
      </c>
      <c r="Q4310" s="26">
        <v>43264</v>
      </c>
    </row>
    <row r="4311" spans="1:17" x14ac:dyDescent="0.25">
      <c r="A4311" s="12" t="str">
        <f t="shared" si="67"/>
        <v>ADLD</v>
      </c>
      <c r="B4311" s="13" t="s">
        <v>16252</v>
      </c>
      <c r="C4311" s="13" t="s">
        <v>10304</v>
      </c>
      <c r="D4311" s="13" t="s">
        <v>15027</v>
      </c>
      <c r="E4311" s="13" t="s">
        <v>11181</v>
      </c>
      <c r="F4311" s="13" t="s">
        <v>9585</v>
      </c>
      <c r="G4311" s="13" t="s">
        <v>12948</v>
      </c>
      <c r="H4311" s="13" t="s">
        <v>9810</v>
      </c>
      <c r="I4311" s="13" t="s">
        <v>16255</v>
      </c>
      <c r="J4311" s="19">
        <v>752</v>
      </c>
      <c r="K4311" s="13" t="s">
        <v>9260</v>
      </c>
      <c r="L4311" s="26">
        <v>43263</v>
      </c>
      <c r="M4311" s="19">
        <v>752</v>
      </c>
      <c r="N4311" s="13" t="s">
        <v>9260</v>
      </c>
      <c r="O4311" s="21">
        <v>0</v>
      </c>
      <c r="P4311" s="13" t="s">
        <v>9257</v>
      </c>
      <c r="Q4311" s="26">
        <v>43264</v>
      </c>
    </row>
    <row r="4312" spans="1:17" x14ac:dyDescent="0.25">
      <c r="A4312" s="12" t="str">
        <f t="shared" si="67"/>
        <v>ADLD</v>
      </c>
      <c r="B4312" s="13" t="s">
        <v>16252</v>
      </c>
      <c r="C4312" s="13" t="s">
        <v>10269</v>
      </c>
      <c r="D4312" s="13" t="s">
        <v>15027</v>
      </c>
      <c r="E4312" s="13" t="s">
        <v>11181</v>
      </c>
      <c r="F4312" s="13" t="s">
        <v>9585</v>
      </c>
      <c r="G4312" s="13" t="s">
        <v>12948</v>
      </c>
      <c r="H4312" s="13" t="s">
        <v>9810</v>
      </c>
      <c r="I4312" s="13" t="s">
        <v>16256</v>
      </c>
      <c r="J4312" s="19">
        <v>646</v>
      </c>
      <c r="K4312" s="13" t="s">
        <v>9260</v>
      </c>
      <c r="L4312" s="26">
        <v>43263</v>
      </c>
      <c r="M4312" s="19">
        <v>646</v>
      </c>
      <c r="N4312" s="13" t="s">
        <v>9260</v>
      </c>
      <c r="O4312" s="21">
        <v>0</v>
      </c>
      <c r="P4312" s="13" t="s">
        <v>9257</v>
      </c>
      <c r="Q4312" s="26">
        <v>43264</v>
      </c>
    </row>
    <row r="4313" spans="1:17" x14ac:dyDescent="0.25">
      <c r="A4313" s="12" t="str">
        <f t="shared" si="67"/>
        <v>ADLD</v>
      </c>
      <c r="B4313" s="13" t="s">
        <v>16252</v>
      </c>
      <c r="C4313" s="13" t="s">
        <v>10307</v>
      </c>
      <c r="D4313" s="13" t="s">
        <v>15027</v>
      </c>
      <c r="E4313" s="13" t="s">
        <v>11181</v>
      </c>
      <c r="F4313" s="13" t="s">
        <v>9585</v>
      </c>
      <c r="G4313" s="13" t="s">
        <v>12948</v>
      </c>
      <c r="H4313" s="13" t="s">
        <v>9810</v>
      </c>
      <c r="I4313" s="13" t="s">
        <v>16257</v>
      </c>
      <c r="J4313" s="19">
        <v>538</v>
      </c>
      <c r="K4313" s="13" t="s">
        <v>9260</v>
      </c>
      <c r="L4313" s="26">
        <v>43263</v>
      </c>
      <c r="M4313" s="19">
        <v>538</v>
      </c>
      <c r="N4313" s="13" t="s">
        <v>9260</v>
      </c>
      <c r="O4313" s="21">
        <v>0</v>
      </c>
      <c r="P4313" s="13" t="s">
        <v>9257</v>
      </c>
      <c r="Q4313" s="26">
        <v>43264</v>
      </c>
    </row>
    <row r="4314" spans="1:17" x14ac:dyDescent="0.25">
      <c r="A4314" s="12" t="str">
        <f t="shared" si="67"/>
        <v>ADLD</v>
      </c>
      <c r="B4314" s="13" t="s">
        <v>16252</v>
      </c>
      <c r="C4314" s="13" t="s">
        <v>10316</v>
      </c>
      <c r="D4314" s="13" t="s">
        <v>15027</v>
      </c>
      <c r="E4314" s="13" t="s">
        <v>11181</v>
      </c>
      <c r="F4314" s="13" t="s">
        <v>9585</v>
      </c>
      <c r="G4314" s="13" t="s">
        <v>12948</v>
      </c>
      <c r="H4314" s="13" t="s">
        <v>9810</v>
      </c>
      <c r="I4314" s="13" t="s">
        <v>16258</v>
      </c>
      <c r="J4314" s="19">
        <v>432</v>
      </c>
      <c r="K4314" s="13" t="s">
        <v>9260</v>
      </c>
      <c r="L4314" s="26">
        <v>43263</v>
      </c>
      <c r="M4314" s="19">
        <v>432</v>
      </c>
      <c r="N4314" s="13" t="s">
        <v>9260</v>
      </c>
      <c r="O4314" s="21">
        <v>0</v>
      </c>
      <c r="P4314" s="13" t="s">
        <v>9257</v>
      </c>
      <c r="Q4314" s="26">
        <v>43264</v>
      </c>
    </row>
    <row r="4315" spans="1:17" x14ac:dyDescent="0.25">
      <c r="A4315" s="12" t="str">
        <f t="shared" si="67"/>
        <v>ADLD</v>
      </c>
      <c r="B4315" s="13" t="s">
        <v>16252</v>
      </c>
      <c r="C4315" s="13" t="s">
        <v>10660</v>
      </c>
      <c r="D4315" s="13" t="s">
        <v>15027</v>
      </c>
      <c r="E4315" s="13" t="s">
        <v>11181</v>
      </c>
      <c r="F4315" s="13" t="s">
        <v>9585</v>
      </c>
      <c r="G4315" s="13" t="s">
        <v>12948</v>
      </c>
      <c r="H4315" s="13" t="s">
        <v>9810</v>
      </c>
      <c r="I4315" s="13" t="s">
        <v>16259</v>
      </c>
      <c r="J4315" s="19">
        <v>430</v>
      </c>
      <c r="K4315" s="13" t="s">
        <v>9260</v>
      </c>
      <c r="L4315" s="26">
        <v>43263</v>
      </c>
      <c r="M4315" s="19">
        <v>430</v>
      </c>
      <c r="N4315" s="13" t="s">
        <v>9260</v>
      </c>
      <c r="O4315" s="21">
        <v>0</v>
      </c>
      <c r="P4315" s="13" t="s">
        <v>9257</v>
      </c>
      <c r="Q4315" s="26">
        <v>43264</v>
      </c>
    </row>
    <row r="4316" spans="1:17" x14ac:dyDescent="0.25">
      <c r="A4316" s="12" t="str">
        <f t="shared" si="67"/>
        <v>ADLE</v>
      </c>
      <c r="B4316" s="13" t="s">
        <v>16252</v>
      </c>
      <c r="C4316" s="13" t="s">
        <v>10742</v>
      </c>
      <c r="D4316" s="13" t="s">
        <v>15027</v>
      </c>
      <c r="E4316" s="13" t="s">
        <v>11181</v>
      </c>
      <c r="F4316" s="13" t="s">
        <v>9585</v>
      </c>
      <c r="G4316" s="13" t="s">
        <v>12948</v>
      </c>
      <c r="H4316" s="13" t="s">
        <v>9810</v>
      </c>
      <c r="I4316" s="13" t="s">
        <v>16260</v>
      </c>
      <c r="J4316" s="19">
        <v>216</v>
      </c>
      <c r="K4316" s="13" t="s">
        <v>9260</v>
      </c>
      <c r="L4316" s="26">
        <v>43263</v>
      </c>
      <c r="M4316" s="19">
        <v>216</v>
      </c>
      <c r="N4316" s="13" t="s">
        <v>9260</v>
      </c>
      <c r="O4316" s="21">
        <v>0</v>
      </c>
      <c r="P4316" s="13" t="s">
        <v>9257</v>
      </c>
      <c r="Q4316" s="26">
        <v>43264</v>
      </c>
    </row>
    <row r="4317" spans="1:17" x14ac:dyDescent="0.25">
      <c r="A4317" s="12" t="str">
        <f t="shared" si="67"/>
        <v>ADMC</v>
      </c>
      <c r="B4317" s="13" t="s">
        <v>16261</v>
      </c>
      <c r="C4317" s="13" t="s">
        <v>10259</v>
      </c>
      <c r="D4317" s="13" t="s">
        <v>15390</v>
      </c>
      <c r="E4317" s="13" t="s">
        <v>11366</v>
      </c>
      <c r="F4317" s="13" t="s">
        <v>9585</v>
      </c>
      <c r="G4317" s="13" t="s">
        <v>13748</v>
      </c>
      <c r="H4317" s="13" t="s">
        <v>9837</v>
      </c>
      <c r="I4317" s="13" t="s">
        <v>16262</v>
      </c>
      <c r="J4317" s="19">
        <v>648</v>
      </c>
      <c r="K4317" s="13" t="s">
        <v>9260</v>
      </c>
      <c r="L4317" s="26">
        <v>43263</v>
      </c>
      <c r="M4317" s="19">
        <v>648</v>
      </c>
      <c r="N4317" s="13" t="s">
        <v>9260</v>
      </c>
      <c r="O4317" s="21">
        <v>0</v>
      </c>
      <c r="P4317" s="13" t="s">
        <v>9257</v>
      </c>
      <c r="Q4317" s="26">
        <v>43264</v>
      </c>
    </row>
    <row r="4318" spans="1:17" x14ac:dyDescent="0.25">
      <c r="A4318" s="12" t="str">
        <f t="shared" si="67"/>
        <v>ADMC</v>
      </c>
      <c r="B4318" s="13" t="s">
        <v>16261</v>
      </c>
      <c r="C4318" s="13" t="s">
        <v>10267</v>
      </c>
      <c r="D4318" s="13" t="s">
        <v>15390</v>
      </c>
      <c r="E4318" s="13" t="s">
        <v>11366</v>
      </c>
      <c r="F4318" s="13" t="s">
        <v>9585</v>
      </c>
      <c r="G4318" s="13" t="s">
        <v>13748</v>
      </c>
      <c r="H4318" s="13" t="s">
        <v>9837</v>
      </c>
      <c r="I4318" s="13" t="s">
        <v>16263</v>
      </c>
      <c r="J4318" s="19">
        <v>434</v>
      </c>
      <c r="K4318" s="13" t="s">
        <v>9260</v>
      </c>
      <c r="L4318" s="26">
        <v>43263</v>
      </c>
      <c r="M4318" s="19">
        <v>434</v>
      </c>
      <c r="N4318" s="13" t="s">
        <v>9260</v>
      </c>
      <c r="O4318" s="21">
        <v>0</v>
      </c>
      <c r="P4318" s="13" t="s">
        <v>9257</v>
      </c>
      <c r="Q4318" s="26">
        <v>43264</v>
      </c>
    </row>
    <row r="4319" spans="1:17" x14ac:dyDescent="0.25">
      <c r="A4319" s="12" t="str">
        <f t="shared" si="67"/>
        <v>ADMC</v>
      </c>
      <c r="B4319" s="13" t="s">
        <v>16261</v>
      </c>
      <c r="C4319" s="13" t="s">
        <v>10304</v>
      </c>
      <c r="D4319" s="13" t="s">
        <v>15390</v>
      </c>
      <c r="E4319" s="13" t="s">
        <v>11366</v>
      </c>
      <c r="F4319" s="13" t="s">
        <v>9585</v>
      </c>
      <c r="G4319" s="13" t="s">
        <v>13748</v>
      </c>
      <c r="H4319" s="13" t="s">
        <v>9837</v>
      </c>
      <c r="I4319" s="13" t="s">
        <v>16264</v>
      </c>
      <c r="J4319" s="19">
        <v>392</v>
      </c>
      <c r="K4319" s="13" t="s">
        <v>9260</v>
      </c>
      <c r="L4319" s="26">
        <v>43263</v>
      </c>
      <c r="M4319" s="19">
        <v>392</v>
      </c>
      <c r="N4319" s="13" t="s">
        <v>9260</v>
      </c>
      <c r="O4319" s="21">
        <v>0</v>
      </c>
      <c r="P4319" s="13" t="s">
        <v>9257</v>
      </c>
      <c r="Q4319" s="26">
        <v>43264</v>
      </c>
    </row>
    <row r="4320" spans="1:17" x14ac:dyDescent="0.25">
      <c r="A4320" s="12" t="str">
        <f t="shared" si="67"/>
        <v>ADMC</v>
      </c>
      <c r="B4320" s="13" t="s">
        <v>16261</v>
      </c>
      <c r="C4320" s="13" t="s">
        <v>10269</v>
      </c>
      <c r="D4320" s="13" t="s">
        <v>15390</v>
      </c>
      <c r="E4320" s="13" t="s">
        <v>11366</v>
      </c>
      <c r="F4320" s="13" t="s">
        <v>9585</v>
      </c>
      <c r="G4320" s="13" t="s">
        <v>13748</v>
      </c>
      <c r="H4320" s="13" t="s">
        <v>9837</v>
      </c>
      <c r="I4320" s="13" t="s">
        <v>16265</v>
      </c>
      <c r="J4320" s="19">
        <v>304</v>
      </c>
      <c r="K4320" s="13" t="s">
        <v>9260</v>
      </c>
      <c r="L4320" s="26">
        <v>43263</v>
      </c>
      <c r="M4320" s="19">
        <v>304</v>
      </c>
      <c r="N4320" s="13" t="s">
        <v>9260</v>
      </c>
      <c r="O4320" s="21">
        <v>0</v>
      </c>
      <c r="P4320" s="13" t="s">
        <v>9257</v>
      </c>
      <c r="Q4320" s="26">
        <v>43264</v>
      </c>
    </row>
    <row r="4321" spans="1:17" x14ac:dyDescent="0.25">
      <c r="A4321" s="12" t="str">
        <f t="shared" si="67"/>
        <v>ADMC</v>
      </c>
      <c r="B4321" s="13" t="s">
        <v>16261</v>
      </c>
      <c r="C4321" s="13" t="s">
        <v>10307</v>
      </c>
      <c r="D4321" s="13" t="s">
        <v>15390</v>
      </c>
      <c r="E4321" s="13" t="s">
        <v>11366</v>
      </c>
      <c r="F4321" s="13" t="s">
        <v>9585</v>
      </c>
      <c r="G4321" s="13" t="s">
        <v>13748</v>
      </c>
      <c r="H4321" s="13" t="s">
        <v>9837</v>
      </c>
      <c r="I4321" s="13" t="s">
        <v>16266</v>
      </c>
      <c r="J4321" s="19">
        <v>176</v>
      </c>
      <c r="K4321" s="13" t="s">
        <v>9260</v>
      </c>
      <c r="L4321" s="26">
        <v>43263</v>
      </c>
      <c r="M4321" s="19">
        <v>176</v>
      </c>
      <c r="N4321" s="13" t="s">
        <v>9260</v>
      </c>
      <c r="O4321" s="21">
        <v>0</v>
      </c>
      <c r="P4321" s="13" t="s">
        <v>9257</v>
      </c>
      <c r="Q4321" s="26">
        <v>43264</v>
      </c>
    </row>
    <row r="4322" spans="1:17" x14ac:dyDescent="0.25">
      <c r="A4322" s="12" t="str">
        <f t="shared" si="67"/>
        <v>ADMC</v>
      </c>
      <c r="B4322" s="13" t="s">
        <v>16261</v>
      </c>
      <c r="C4322" s="13" t="s">
        <v>10316</v>
      </c>
      <c r="D4322" s="13" t="s">
        <v>15390</v>
      </c>
      <c r="E4322" s="13" t="s">
        <v>11366</v>
      </c>
      <c r="F4322" s="13" t="s">
        <v>9585</v>
      </c>
      <c r="G4322" s="13" t="s">
        <v>13748</v>
      </c>
      <c r="H4322" s="13" t="s">
        <v>9837</v>
      </c>
      <c r="I4322" s="13" t="s">
        <v>16267</v>
      </c>
      <c r="J4322" s="19">
        <v>174</v>
      </c>
      <c r="K4322" s="13" t="s">
        <v>9260</v>
      </c>
      <c r="L4322" s="26">
        <v>43263</v>
      </c>
      <c r="M4322" s="19">
        <v>174</v>
      </c>
      <c r="N4322" s="13" t="s">
        <v>9260</v>
      </c>
      <c r="O4322" s="21">
        <v>0</v>
      </c>
      <c r="P4322" s="13" t="s">
        <v>9257</v>
      </c>
      <c r="Q4322" s="26">
        <v>43264</v>
      </c>
    </row>
    <row r="4323" spans="1:17" x14ac:dyDescent="0.25">
      <c r="A4323" s="12" t="str">
        <f t="shared" si="67"/>
        <v>ACPX</v>
      </c>
      <c r="B4323" s="13" t="s">
        <v>16268</v>
      </c>
      <c r="C4323" s="13" t="s">
        <v>10259</v>
      </c>
      <c r="D4323" s="13" t="s">
        <v>16269</v>
      </c>
      <c r="E4323" s="13" t="s">
        <v>788</v>
      </c>
      <c r="F4323" s="13" t="s">
        <v>9626</v>
      </c>
      <c r="G4323" s="13" t="s">
        <v>10631</v>
      </c>
      <c r="H4323" s="13" t="s">
        <v>9867</v>
      </c>
      <c r="I4323" s="13" t="s">
        <v>16270</v>
      </c>
      <c r="J4323" s="19">
        <v>246</v>
      </c>
      <c r="K4323" s="13" t="s">
        <v>9260</v>
      </c>
      <c r="L4323" s="26">
        <v>43265</v>
      </c>
      <c r="M4323" s="19">
        <v>246</v>
      </c>
      <c r="N4323" s="13" t="s">
        <v>9260</v>
      </c>
      <c r="O4323" s="21">
        <v>0</v>
      </c>
      <c r="P4323" s="13" t="s">
        <v>9257</v>
      </c>
      <c r="Q4323" s="26">
        <v>43266</v>
      </c>
    </row>
    <row r="4324" spans="1:17" x14ac:dyDescent="0.25">
      <c r="A4324" s="12" t="str">
        <f t="shared" si="67"/>
        <v>ACPX</v>
      </c>
      <c r="B4324" s="13" t="s">
        <v>16268</v>
      </c>
      <c r="C4324" s="13" t="s">
        <v>10267</v>
      </c>
      <c r="D4324" s="13" t="s">
        <v>16269</v>
      </c>
      <c r="E4324" s="13" t="s">
        <v>788</v>
      </c>
      <c r="F4324" s="13" t="s">
        <v>9626</v>
      </c>
      <c r="G4324" s="13" t="s">
        <v>10631</v>
      </c>
      <c r="H4324" s="13" t="s">
        <v>9867</v>
      </c>
      <c r="I4324" s="13" t="s">
        <v>16271</v>
      </c>
      <c r="J4324" s="19">
        <v>246</v>
      </c>
      <c r="K4324" s="13" t="s">
        <v>9260</v>
      </c>
      <c r="L4324" s="26">
        <v>43265</v>
      </c>
      <c r="M4324" s="19">
        <v>246</v>
      </c>
      <c r="N4324" s="13" t="s">
        <v>9260</v>
      </c>
      <c r="O4324" s="21">
        <v>0</v>
      </c>
      <c r="P4324" s="13" t="s">
        <v>9257</v>
      </c>
      <c r="Q4324" s="26">
        <v>43266</v>
      </c>
    </row>
    <row r="4325" spans="1:17" x14ac:dyDescent="0.25">
      <c r="A4325" s="12" t="str">
        <f t="shared" si="67"/>
        <v>ACPX</v>
      </c>
      <c r="B4325" s="13" t="s">
        <v>16268</v>
      </c>
      <c r="C4325" s="13" t="s">
        <v>10304</v>
      </c>
      <c r="D4325" s="13" t="s">
        <v>16269</v>
      </c>
      <c r="E4325" s="13" t="s">
        <v>788</v>
      </c>
      <c r="F4325" s="13" t="s">
        <v>9626</v>
      </c>
      <c r="G4325" s="13" t="s">
        <v>10631</v>
      </c>
      <c r="H4325" s="13" t="s">
        <v>9867</v>
      </c>
      <c r="I4325" s="13" t="s">
        <v>16272</v>
      </c>
      <c r="J4325" s="19">
        <v>244</v>
      </c>
      <c r="K4325" s="13" t="s">
        <v>9260</v>
      </c>
      <c r="L4325" s="26">
        <v>43265</v>
      </c>
      <c r="M4325" s="19">
        <v>244</v>
      </c>
      <c r="N4325" s="13" t="s">
        <v>9260</v>
      </c>
      <c r="O4325" s="21">
        <v>0</v>
      </c>
      <c r="P4325" s="13" t="s">
        <v>9257</v>
      </c>
      <c r="Q4325" s="26">
        <v>43266</v>
      </c>
    </row>
    <row r="4326" spans="1:17" x14ac:dyDescent="0.25">
      <c r="A4326" s="12" t="str">
        <f t="shared" si="67"/>
        <v>ACPX</v>
      </c>
      <c r="B4326" s="13" t="s">
        <v>16268</v>
      </c>
      <c r="C4326" s="13" t="s">
        <v>10269</v>
      </c>
      <c r="D4326" s="13" t="s">
        <v>16269</v>
      </c>
      <c r="E4326" s="13" t="s">
        <v>788</v>
      </c>
      <c r="F4326" s="13" t="s">
        <v>9626</v>
      </c>
      <c r="G4326" s="13" t="s">
        <v>10631</v>
      </c>
      <c r="H4326" s="13" t="s">
        <v>9867</v>
      </c>
      <c r="I4326" s="13" t="s">
        <v>16273</v>
      </c>
      <c r="J4326" s="19">
        <v>122</v>
      </c>
      <c r="K4326" s="13" t="s">
        <v>9260</v>
      </c>
      <c r="L4326" s="26">
        <v>43265</v>
      </c>
      <c r="M4326" s="19">
        <v>122</v>
      </c>
      <c r="N4326" s="13" t="s">
        <v>9260</v>
      </c>
      <c r="O4326" s="21">
        <v>0</v>
      </c>
      <c r="P4326" s="13" t="s">
        <v>9257</v>
      </c>
      <c r="Q4326" s="26">
        <v>43266</v>
      </c>
    </row>
    <row r="4327" spans="1:17" x14ac:dyDescent="0.25">
      <c r="A4327" s="12" t="str">
        <f t="shared" si="67"/>
        <v>ADMS</v>
      </c>
      <c r="B4327" s="13" t="s">
        <v>16274</v>
      </c>
      <c r="C4327" s="13" t="s">
        <v>10259</v>
      </c>
      <c r="D4327" s="13" t="s">
        <v>16269</v>
      </c>
      <c r="E4327" s="13" t="s">
        <v>788</v>
      </c>
      <c r="F4327" s="13" t="s">
        <v>9626</v>
      </c>
      <c r="G4327" s="13" t="s">
        <v>10631</v>
      </c>
      <c r="H4327" s="13" t="s">
        <v>9867</v>
      </c>
      <c r="I4327" s="13" t="s">
        <v>16275</v>
      </c>
      <c r="J4327" s="19">
        <v>844</v>
      </c>
      <c r="K4327" s="13" t="s">
        <v>9260</v>
      </c>
      <c r="L4327" s="26">
        <v>43265</v>
      </c>
      <c r="M4327" s="19">
        <v>844</v>
      </c>
      <c r="N4327" s="13" t="s">
        <v>9260</v>
      </c>
      <c r="O4327" s="21">
        <v>0</v>
      </c>
      <c r="P4327" s="13" t="s">
        <v>9257</v>
      </c>
      <c r="Q4327" s="26">
        <v>43266</v>
      </c>
    </row>
    <row r="4328" spans="1:17" x14ac:dyDescent="0.25">
      <c r="A4328" s="12" t="str">
        <f t="shared" si="67"/>
        <v>ADMS</v>
      </c>
      <c r="B4328" s="13" t="s">
        <v>16274</v>
      </c>
      <c r="C4328" s="13" t="s">
        <v>10267</v>
      </c>
      <c r="D4328" s="13" t="s">
        <v>16269</v>
      </c>
      <c r="E4328" s="13" t="s">
        <v>788</v>
      </c>
      <c r="F4328" s="13" t="s">
        <v>9626</v>
      </c>
      <c r="G4328" s="13" t="s">
        <v>10631</v>
      </c>
      <c r="H4328" s="13" t="s">
        <v>9867</v>
      </c>
      <c r="I4328" s="13" t="s">
        <v>16276</v>
      </c>
      <c r="J4328" s="19">
        <v>612</v>
      </c>
      <c r="K4328" s="13" t="s">
        <v>9260</v>
      </c>
      <c r="L4328" s="26">
        <v>43265</v>
      </c>
      <c r="M4328" s="19">
        <v>612</v>
      </c>
      <c r="N4328" s="13" t="s">
        <v>9260</v>
      </c>
      <c r="O4328" s="21">
        <v>0</v>
      </c>
      <c r="P4328" s="13" t="s">
        <v>9257</v>
      </c>
      <c r="Q4328" s="26">
        <v>43266</v>
      </c>
    </row>
    <row r="4329" spans="1:17" x14ac:dyDescent="0.25">
      <c r="A4329" s="12" t="str">
        <f t="shared" si="67"/>
        <v>ADMS</v>
      </c>
      <c r="B4329" s="13" t="s">
        <v>16274</v>
      </c>
      <c r="C4329" s="13" t="s">
        <v>10304</v>
      </c>
      <c r="D4329" s="13" t="s">
        <v>16269</v>
      </c>
      <c r="E4329" s="13" t="s">
        <v>788</v>
      </c>
      <c r="F4329" s="13" t="s">
        <v>9626</v>
      </c>
      <c r="G4329" s="13" t="s">
        <v>10631</v>
      </c>
      <c r="H4329" s="13" t="s">
        <v>9867</v>
      </c>
      <c r="I4329" s="13" t="s">
        <v>16277</v>
      </c>
      <c r="J4329" s="19">
        <v>368</v>
      </c>
      <c r="K4329" s="13" t="s">
        <v>9260</v>
      </c>
      <c r="L4329" s="26">
        <v>43265</v>
      </c>
      <c r="M4329" s="19">
        <v>368</v>
      </c>
      <c r="N4329" s="13" t="s">
        <v>9260</v>
      </c>
      <c r="O4329" s="21">
        <v>0</v>
      </c>
      <c r="P4329" s="13" t="s">
        <v>9257</v>
      </c>
      <c r="Q4329" s="26">
        <v>43266</v>
      </c>
    </row>
    <row r="4330" spans="1:17" x14ac:dyDescent="0.25">
      <c r="A4330" s="12" t="str">
        <f t="shared" si="67"/>
        <v>ADMS</v>
      </c>
      <c r="B4330" s="13" t="s">
        <v>16274</v>
      </c>
      <c r="C4330" s="13" t="s">
        <v>10269</v>
      </c>
      <c r="D4330" s="13" t="s">
        <v>16269</v>
      </c>
      <c r="E4330" s="13" t="s">
        <v>788</v>
      </c>
      <c r="F4330" s="13" t="s">
        <v>9626</v>
      </c>
      <c r="G4330" s="13" t="s">
        <v>10631</v>
      </c>
      <c r="H4330" s="13" t="s">
        <v>9867</v>
      </c>
      <c r="I4330" s="13" t="s">
        <v>16278</v>
      </c>
      <c r="J4330" s="19">
        <v>242</v>
      </c>
      <c r="K4330" s="13" t="s">
        <v>9260</v>
      </c>
      <c r="L4330" s="26">
        <v>43265</v>
      </c>
      <c r="M4330" s="19">
        <v>242</v>
      </c>
      <c r="N4330" s="13" t="s">
        <v>9260</v>
      </c>
      <c r="O4330" s="21">
        <v>0</v>
      </c>
      <c r="P4330" s="13" t="s">
        <v>9257</v>
      </c>
      <c r="Q4330" s="26">
        <v>43266</v>
      </c>
    </row>
    <row r="4331" spans="1:17" x14ac:dyDescent="0.25">
      <c r="A4331" s="12" t="str">
        <f t="shared" si="67"/>
        <v>ADMS</v>
      </c>
      <c r="B4331" s="13" t="s">
        <v>16274</v>
      </c>
      <c r="C4331" s="13" t="s">
        <v>10307</v>
      </c>
      <c r="D4331" s="13" t="s">
        <v>16269</v>
      </c>
      <c r="E4331" s="13" t="s">
        <v>788</v>
      </c>
      <c r="F4331" s="13" t="s">
        <v>9626</v>
      </c>
      <c r="G4331" s="13" t="s">
        <v>10631</v>
      </c>
      <c r="H4331" s="13" t="s">
        <v>9867</v>
      </c>
      <c r="I4331" s="13" t="s">
        <v>16279</v>
      </c>
      <c r="J4331" s="19">
        <v>124</v>
      </c>
      <c r="K4331" s="13" t="s">
        <v>9260</v>
      </c>
      <c r="L4331" s="26">
        <v>43265</v>
      </c>
      <c r="M4331" s="19">
        <v>124</v>
      </c>
      <c r="N4331" s="13" t="s">
        <v>9260</v>
      </c>
      <c r="O4331" s="21">
        <v>0</v>
      </c>
      <c r="P4331" s="13" t="s">
        <v>9257</v>
      </c>
      <c r="Q4331" s="26">
        <v>43266</v>
      </c>
    </row>
    <row r="4332" spans="1:17" x14ac:dyDescent="0.25">
      <c r="A4332" s="12" t="str">
        <f t="shared" si="67"/>
        <v>ADMS</v>
      </c>
      <c r="B4332" s="13" t="s">
        <v>16274</v>
      </c>
      <c r="C4332" s="13" t="s">
        <v>10316</v>
      </c>
      <c r="D4332" s="13" t="s">
        <v>16269</v>
      </c>
      <c r="E4332" s="13" t="s">
        <v>788</v>
      </c>
      <c r="F4332" s="13" t="s">
        <v>9626</v>
      </c>
      <c r="G4332" s="13" t="s">
        <v>10631</v>
      </c>
      <c r="H4332" s="13" t="s">
        <v>9867</v>
      </c>
      <c r="I4332" s="13" t="s">
        <v>16280</v>
      </c>
      <c r="J4332" s="19">
        <v>122</v>
      </c>
      <c r="K4332" s="13" t="s">
        <v>9260</v>
      </c>
      <c r="L4332" s="26">
        <v>43265</v>
      </c>
      <c r="M4332" s="19">
        <v>122</v>
      </c>
      <c r="N4332" s="13" t="s">
        <v>9260</v>
      </c>
      <c r="O4332" s="21">
        <v>0</v>
      </c>
      <c r="P4332" s="13" t="s">
        <v>9257</v>
      </c>
      <c r="Q4332" s="26">
        <v>43266</v>
      </c>
    </row>
    <row r="4333" spans="1:17" x14ac:dyDescent="0.25">
      <c r="A4333" s="12" t="str">
        <f t="shared" si="67"/>
        <v>ADMS</v>
      </c>
      <c r="B4333" s="13" t="s">
        <v>16274</v>
      </c>
      <c r="C4333" s="13" t="s">
        <v>10660</v>
      </c>
      <c r="D4333" s="13" t="s">
        <v>16269</v>
      </c>
      <c r="E4333" s="13" t="s">
        <v>788</v>
      </c>
      <c r="F4333" s="13" t="s">
        <v>9626</v>
      </c>
      <c r="G4333" s="13" t="s">
        <v>10631</v>
      </c>
      <c r="H4333" s="13" t="s">
        <v>9867</v>
      </c>
      <c r="I4333" s="13" t="s">
        <v>16281</v>
      </c>
      <c r="J4333" s="19">
        <v>122</v>
      </c>
      <c r="K4333" s="13" t="s">
        <v>9260</v>
      </c>
      <c r="L4333" s="26">
        <v>43265</v>
      </c>
      <c r="M4333" s="19">
        <v>122</v>
      </c>
      <c r="N4333" s="13" t="s">
        <v>9260</v>
      </c>
      <c r="O4333" s="21">
        <v>0</v>
      </c>
      <c r="P4333" s="13" t="s">
        <v>9257</v>
      </c>
      <c r="Q4333" s="26">
        <v>43266</v>
      </c>
    </row>
    <row r="4334" spans="1:17" x14ac:dyDescent="0.25">
      <c r="A4334" s="12" t="str">
        <f t="shared" si="67"/>
        <v>ACPY</v>
      </c>
      <c r="B4334" s="13" t="s">
        <v>16282</v>
      </c>
      <c r="C4334" s="13" t="s">
        <v>10259</v>
      </c>
      <c r="D4334" s="13" t="s">
        <v>16269</v>
      </c>
      <c r="E4334" s="13" t="s">
        <v>788</v>
      </c>
      <c r="F4334" s="13" t="s">
        <v>9626</v>
      </c>
      <c r="G4334" s="13" t="s">
        <v>10631</v>
      </c>
      <c r="H4334" s="13" t="s">
        <v>9867</v>
      </c>
      <c r="I4334" s="13" t="s">
        <v>16283</v>
      </c>
      <c r="J4334" s="19">
        <v>860</v>
      </c>
      <c r="K4334" s="13" t="s">
        <v>9260</v>
      </c>
      <c r="L4334" s="26">
        <v>43265</v>
      </c>
      <c r="M4334" s="19">
        <v>860</v>
      </c>
      <c r="N4334" s="13" t="s">
        <v>9260</v>
      </c>
      <c r="O4334" s="21">
        <v>0</v>
      </c>
      <c r="P4334" s="13" t="s">
        <v>9257</v>
      </c>
      <c r="Q4334" s="26">
        <v>43266</v>
      </c>
    </row>
    <row r="4335" spans="1:17" x14ac:dyDescent="0.25">
      <c r="A4335" s="12" t="str">
        <f t="shared" si="67"/>
        <v>ACPY</v>
      </c>
      <c r="B4335" s="13" t="s">
        <v>16282</v>
      </c>
      <c r="C4335" s="13" t="s">
        <v>10267</v>
      </c>
      <c r="D4335" s="13" t="s">
        <v>16269</v>
      </c>
      <c r="E4335" s="13" t="s">
        <v>788</v>
      </c>
      <c r="F4335" s="13" t="s">
        <v>9626</v>
      </c>
      <c r="G4335" s="13" t="s">
        <v>10631</v>
      </c>
      <c r="H4335" s="13" t="s">
        <v>9867</v>
      </c>
      <c r="I4335" s="13" t="s">
        <v>16284</v>
      </c>
      <c r="J4335" s="19">
        <v>612</v>
      </c>
      <c r="K4335" s="13" t="s">
        <v>9260</v>
      </c>
      <c r="L4335" s="26">
        <v>43265</v>
      </c>
      <c r="M4335" s="19">
        <v>612</v>
      </c>
      <c r="N4335" s="13" t="s">
        <v>9260</v>
      </c>
      <c r="O4335" s="21">
        <v>0</v>
      </c>
      <c r="P4335" s="13" t="s">
        <v>9257</v>
      </c>
      <c r="Q4335" s="26">
        <v>43266</v>
      </c>
    </row>
    <row r="4336" spans="1:17" x14ac:dyDescent="0.25">
      <c r="A4336" s="12" t="str">
        <f t="shared" si="67"/>
        <v>ACPY</v>
      </c>
      <c r="B4336" s="13" t="s">
        <v>16282</v>
      </c>
      <c r="C4336" s="13" t="s">
        <v>10304</v>
      </c>
      <c r="D4336" s="13" t="s">
        <v>16269</v>
      </c>
      <c r="E4336" s="13" t="s">
        <v>788</v>
      </c>
      <c r="F4336" s="13" t="s">
        <v>9626</v>
      </c>
      <c r="G4336" s="13" t="s">
        <v>10631</v>
      </c>
      <c r="H4336" s="13" t="s">
        <v>9867</v>
      </c>
      <c r="I4336" s="13" t="s">
        <v>16285</v>
      </c>
      <c r="J4336" s="19">
        <v>120</v>
      </c>
      <c r="K4336" s="13" t="s">
        <v>9260</v>
      </c>
      <c r="L4336" s="26">
        <v>43265</v>
      </c>
      <c r="M4336" s="19">
        <v>120</v>
      </c>
      <c r="N4336" s="13" t="s">
        <v>9260</v>
      </c>
      <c r="O4336" s="21">
        <v>0</v>
      </c>
      <c r="P4336" s="13" t="s">
        <v>9257</v>
      </c>
      <c r="Q4336" s="26">
        <v>43266</v>
      </c>
    </row>
    <row r="4337" spans="1:17" x14ac:dyDescent="0.25">
      <c r="A4337" s="12" t="str">
        <f t="shared" si="67"/>
        <v>ACPZ</v>
      </c>
      <c r="B4337" s="13" t="s">
        <v>16286</v>
      </c>
      <c r="C4337" s="13" t="s">
        <v>10259</v>
      </c>
      <c r="D4337" s="13" t="s">
        <v>16269</v>
      </c>
      <c r="E4337" s="13" t="s">
        <v>788</v>
      </c>
      <c r="F4337" s="13" t="s">
        <v>9626</v>
      </c>
      <c r="G4337" s="13" t="s">
        <v>10631</v>
      </c>
      <c r="H4337" s="13" t="s">
        <v>9867</v>
      </c>
      <c r="I4337" s="13" t="s">
        <v>16287</v>
      </c>
      <c r="J4337" s="19">
        <v>858</v>
      </c>
      <c r="K4337" s="13" t="s">
        <v>9260</v>
      </c>
      <c r="L4337" s="26">
        <v>43265</v>
      </c>
      <c r="M4337" s="19">
        <v>858</v>
      </c>
      <c r="N4337" s="13" t="s">
        <v>9260</v>
      </c>
      <c r="O4337" s="21">
        <v>0</v>
      </c>
      <c r="P4337" s="13" t="s">
        <v>9257</v>
      </c>
      <c r="Q4337" s="26">
        <v>43266</v>
      </c>
    </row>
    <row r="4338" spans="1:17" x14ac:dyDescent="0.25">
      <c r="A4338" s="12" t="str">
        <f t="shared" si="67"/>
        <v>ACPZ</v>
      </c>
      <c r="B4338" s="13" t="s">
        <v>16286</v>
      </c>
      <c r="C4338" s="13" t="s">
        <v>10267</v>
      </c>
      <c r="D4338" s="13" t="s">
        <v>16269</v>
      </c>
      <c r="E4338" s="13" t="s">
        <v>788</v>
      </c>
      <c r="F4338" s="13" t="s">
        <v>9626</v>
      </c>
      <c r="G4338" s="13" t="s">
        <v>10631</v>
      </c>
      <c r="H4338" s="13" t="s">
        <v>9867</v>
      </c>
      <c r="I4338" s="13" t="s">
        <v>16288</v>
      </c>
      <c r="J4338" s="19">
        <v>122</v>
      </c>
      <c r="K4338" s="13" t="s">
        <v>9260</v>
      </c>
      <c r="L4338" s="26">
        <v>43265</v>
      </c>
      <c r="M4338" s="19">
        <v>122</v>
      </c>
      <c r="N4338" s="13" t="s">
        <v>9260</v>
      </c>
      <c r="O4338" s="21">
        <v>0</v>
      </c>
      <c r="P4338" s="13" t="s">
        <v>9257</v>
      </c>
      <c r="Q4338" s="26">
        <v>43266</v>
      </c>
    </row>
    <row r="4339" spans="1:17" x14ac:dyDescent="0.25">
      <c r="A4339" s="12" t="str">
        <f t="shared" si="67"/>
        <v>ACPL</v>
      </c>
      <c r="B4339" s="13" t="s">
        <v>16289</v>
      </c>
      <c r="C4339" s="13" t="s">
        <v>10259</v>
      </c>
      <c r="D4339" s="13" t="s">
        <v>16269</v>
      </c>
      <c r="E4339" s="13" t="s">
        <v>788</v>
      </c>
      <c r="F4339" s="13" t="s">
        <v>9626</v>
      </c>
      <c r="G4339" s="13" t="s">
        <v>10631</v>
      </c>
      <c r="H4339" s="13" t="s">
        <v>9867</v>
      </c>
      <c r="I4339" s="13" t="s">
        <v>16290</v>
      </c>
      <c r="J4339" s="19">
        <v>856</v>
      </c>
      <c r="K4339" s="13" t="s">
        <v>9260</v>
      </c>
      <c r="L4339" s="26">
        <v>43265</v>
      </c>
      <c r="M4339" s="19">
        <v>856</v>
      </c>
      <c r="N4339" s="13" t="s">
        <v>9260</v>
      </c>
      <c r="O4339" s="21">
        <v>0</v>
      </c>
      <c r="P4339" s="13" t="s">
        <v>9257</v>
      </c>
      <c r="Q4339" s="26">
        <v>43266</v>
      </c>
    </row>
    <row r="4340" spans="1:17" x14ac:dyDescent="0.25">
      <c r="A4340" s="12" t="str">
        <f t="shared" si="67"/>
        <v>ACPL</v>
      </c>
      <c r="B4340" s="13" t="s">
        <v>16289</v>
      </c>
      <c r="C4340" s="13" t="s">
        <v>10267</v>
      </c>
      <c r="D4340" s="13" t="s">
        <v>16269</v>
      </c>
      <c r="E4340" s="13" t="s">
        <v>788</v>
      </c>
      <c r="F4340" s="13" t="s">
        <v>9626</v>
      </c>
      <c r="G4340" s="13" t="s">
        <v>10631</v>
      </c>
      <c r="H4340" s="13" t="s">
        <v>9867</v>
      </c>
      <c r="I4340" s="13" t="s">
        <v>16291</v>
      </c>
      <c r="J4340" s="19">
        <v>616</v>
      </c>
      <c r="K4340" s="13" t="s">
        <v>9260</v>
      </c>
      <c r="L4340" s="26">
        <v>43265</v>
      </c>
      <c r="M4340" s="19">
        <v>616</v>
      </c>
      <c r="N4340" s="13" t="s">
        <v>9260</v>
      </c>
      <c r="O4340" s="21">
        <v>0</v>
      </c>
      <c r="P4340" s="13" t="s">
        <v>9257</v>
      </c>
      <c r="Q4340" s="26">
        <v>43266</v>
      </c>
    </row>
    <row r="4341" spans="1:17" x14ac:dyDescent="0.25">
      <c r="A4341" s="12" t="str">
        <f t="shared" si="67"/>
        <v>ACPL</v>
      </c>
      <c r="B4341" s="13" t="s">
        <v>16289</v>
      </c>
      <c r="C4341" s="13" t="s">
        <v>10304</v>
      </c>
      <c r="D4341" s="13" t="s">
        <v>16269</v>
      </c>
      <c r="E4341" s="13" t="s">
        <v>788</v>
      </c>
      <c r="F4341" s="13" t="s">
        <v>9626</v>
      </c>
      <c r="G4341" s="13" t="s">
        <v>10631</v>
      </c>
      <c r="H4341" s="13" t="s">
        <v>9867</v>
      </c>
      <c r="I4341" s="13" t="s">
        <v>16292</v>
      </c>
      <c r="J4341" s="19">
        <v>614</v>
      </c>
      <c r="K4341" s="13" t="s">
        <v>9260</v>
      </c>
      <c r="L4341" s="26">
        <v>43265</v>
      </c>
      <c r="M4341" s="19">
        <v>614</v>
      </c>
      <c r="N4341" s="13" t="s">
        <v>9260</v>
      </c>
      <c r="O4341" s="21">
        <v>0</v>
      </c>
      <c r="P4341" s="13" t="s">
        <v>9257</v>
      </c>
      <c r="Q4341" s="26">
        <v>43266</v>
      </c>
    </row>
    <row r="4342" spans="1:17" x14ac:dyDescent="0.25">
      <c r="A4342" s="12" t="str">
        <f t="shared" si="67"/>
        <v>ACPL</v>
      </c>
      <c r="B4342" s="13" t="s">
        <v>16289</v>
      </c>
      <c r="C4342" s="13" t="s">
        <v>10269</v>
      </c>
      <c r="D4342" s="13" t="s">
        <v>16269</v>
      </c>
      <c r="E4342" s="13" t="s">
        <v>788</v>
      </c>
      <c r="F4342" s="13" t="s">
        <v>9626</v>
      </c>
      <c r="G4342" s="13" t="s">
        <v>10631</v>
      </c>
      <c r="H4342" s="13" t="s">
        <v>9867</v>
      </c>
      <c r="I4342" s="13" t="s">
        <v>16293</v>
      </c>
      <c r="J4342" s="19">
        <v>122</v>
      </c>
      <c r="K4342" s="13" t="s">
        <v>9260</v>
      </c>
      <c r="L4342" s="26">
        <v>43265</v>
      </c>
      <c r="M4342" s="19">
        <v>122</v>
      </c>
      <c r="N4342" s="13" t="s">
        <v>9260</v>
      </c>
      <c r="O4342" s="21">
        <v>0</v>
      </c>
      <c r="P4342" s="13" t="s">
        <v>9257</v>
      </c>
      <c r="Q4342" s="26">
        <v>43266</v>
      </c>
    </row>
    <row r="4343" spans="1:17" x14ac:dyDescent="0.25">
      <c r="A4343" s="12" t="str">
        <f t="shared" si="67"/>
        <v>ADLN</v>
      </c>
      <c r="B4343" s="13" t="s">
        <v>16294</v>
      </c>
      <c r="C4343" s="13" t="s">
        <v>10259</v>
      </c>
      <c r="D4343" s="13" t="s">
        <v>16295</v>
      </c>
      <c r="E4343" s="13" t="s">
        <v>788</v>
      </c>
      <c r="F4343" s="13" t="s">
        <v>9424</v>
      </c>
      <c r="G4343" s="13" t="s">
        <v>11339</v>
      </c>
      <c r="H4343" s="13" t="s">
        <v>9445</v>
      </c>
      <c r="I4343" s="13" t="s">
        <v>16296</v>
      </c>
      <c r="J4343" s="19">
        <v>544</v>
      </c>
      <c r="K4343" s="13" t="s">
        <v>9260</v>
      </c>
      <c r="L4343" s="26">
        <v>43271</v>
      </c>
      <c r="M4343" s="19">
        <v>544</v>
      </c>
      <c r="N4343" s="13" t="s">
        <v>9260</v>
      </c>
      <c r="O4343" s="21">
        <v>0</v>
      </c>
      <c r="P4343" s="13" t="s">
        <v>9257</v>
      </c>
      <c r="Q4343" s="26">
        <v>43272</v>
      </c>
    </row>
    <row r="4344" spans="1:17" x14ac:dyDescent="0.25">
      <c r="A4344" s="12" t="str">
        <f t="shared" si="67"/>
        <v>ADLN</v>
      </c>
      <c r="B4344" s="13" t="s">
        <v>16294</v>
      </c>
      <c r="C4344" s="13" t="s">
        <v>10267</v>
      </c>
      <c r="D4344" s="13" t="s">
        <v>16295</v>
      </c>
      <c r="E4344" s="13" t="s">
        <v>788</v>
      </c>
      <c r="F4344" s="13" t="s">
        <v>9424</v>
      </c>
      <c r="G4344" s="13" t="s">
        <v>11339</v>
      </c>
      <c r="H4344" s="13" t="s">
        <v>9445</v>
      </c>
      <c r="I4344" s="13" t="s">
        <v>16297</v>
      </c>
      <c r="J4344" s="19">
        <v>544</v>
      </c>
      <c r="K4344" s="13" t="s">
        <v>9260</v>
      </c>
      <c r="L4344" s="26">
        <v>43271</v>
      </c>
      <c r="M4344" s="19">
        <v>544</v>
      </c>
      <c r="N4344" s="13" t="s">
        <v>9260</v>
      </c>
      <c r="O4344" s="21">
        <v>0</v>
      </c>
      <c r="P4344" s="13" t="s">
        <v>9257</v>
      </c>
      <c r="Q4344" s="26">
        <v>43272</v>
      </c>
    </row>
    <row r="4345" spans="1:17" x14ac:dyDescent="0.25">
      <c r="A4345" s="12" t="str">
        <f t="shared" si="67"/>
        <v>ADLN</v>
      </c>
      <c r="B4345" s="13" t="s">
        <v>16294</v>
      </c>
      <c r="C4345" s="13" t="s">
        <v>10304</v>
      </c>
      <c r="D4345" s="13" t="s">
        <v>16295</v>
      </c>
      <c r="E4345" s="13" t="s">
        <v>788</v>
      </c>
      <c r="F4345" s="13" t="s">
        <v>9424</v>
      </c>
      <c r="G4345" s="13" t="s">
        <v>11339</v>
      </c>
      <c r="H4345" s="13" t="s">
        <v>9445</v>
      </c>
      <c r="I4345" s="13" t="s">
        <v>16298</v>
      </c>
      <c r="J4345" s="19">
        <v>544</v>
      </c>
      <c r="K4345" s="13" t="s">
        <v>9260</v>
      </c>
      <c r="L4345" s="26">
        <v>43271</v>
      </c>
      <c r="M4345" s="19">
        <v>544</v>
      </c>
      <c r="N4345" s="13" t="s">
        <v>9260</v>
      </c>
      <c r="O4345" s="21">
        <v>0</v>
      </c>
      <c r="P4345" s="13" t="s">
        <v>9257</v>
      </c>
      <c r="Q4345" s="26">
        <v>43272</v>
      </c>
    </row>
    <row r="4346" spans="1:17" x14ac:dyDescent="0.25">
      <c r="A4346" s="12" t="str">
        <f t="shared" si="67"/>
        <v>ADLN</v>
      </c>
      <c r="B4346" s="13" t="s">
        <v>16294</v>
      </c>
      <c r="C4346" s="13" t="s">
        <v>10269</v>
      </c>
      <c r="D4346" s="13" t="s">
        <v>16295</v>
      </c>
      <c r="E4346" s="13" t="s">
        <v>788</v>
      </c>
      <c r="F4346" s="13" t="s">
        <v>9424</v>
      </c>
      <c r="G4346" s="13" t="s">
        <v>11339</v>
      </c>
      <c r="H4346" s="13" t="s">
        <v>9445</v>
      </c>
      <c r="I4346" s="13" t="s">
        <v>16299</v>
      </c>
      <c r="J4346" s="19">
        <v>544</v>
      </c>
      <c r="K4346" s="13" t="s">
        <v>9260</v>
      </c>
      <c r="L4346" s="26">
        <v>43271</v>
      </c>
      <c r="M4346" s="19">
        <v>544</v>
      </c>
      <c r="N4346" s="13" t="s">
        <v>9260</v>
      </c>
      <c r="O4346" s="21">
        <v>0</v>
      </c>
      <c r="P4346" s="13" t="s">
        <v>9257</v>
      </c>
      <c r="Q4346" s="26">
        <v>43272</v>
      </c>
    </row>
    <row r="4347" spans="1:17" x14ac:dyDescent="0.25">
      <c r="A4347" s="12" t="str">
        <f t="shared" si="67"/>
        <v>ADLN</v>
      </c>
      <c r="B4347" s="13" t="s">
        <v>16294</v>
      </c>
      <c r="C4347" s="13" t="s">
        <v>10307</v>
      </c>
      <c r="D4347" s="13" t="s">
        <v>16295</v>
      </c>
      <c r="E4347" s="13" t="s">
        <v>788</v>
      </c>
      <c r="F4347" s="13" t="s">
        <v>9424</v>
      </c>
      <c r="G4347" s="13" t="s">
        <v>11339</v>
      </c>
      <c r="H4347" s="13" t="s">
        <v>9445</v>
      </c>
      <c r="I4347" s="13" t="s">
        <v>16300</v>
      </c>
      <c r="J4347" s="19">
        <v>544</v>
      </c>
      <c r="K4347" s="13" t="s">
        <v>9260</v>
      </c>
      <c r="L4347" s="26">
        <v>43271</v>
      </c>
      <c r="M4347" s="19">
        <v>544</v>
      </c>
      <c r="N4347" s="13" t="s">
        <v>9260</v>
      </c>
      <c r="O4347" s="21">
        <v>0</v>
      </c>
      <c r="P4347" s="13" t="s">
        <v>9257</v>
      </c>
      <c r="Q4347" s="26">
        <v>43272</v>
      </c>
    </row>
    <row r="4348" spans="1:17" x14ac:dyDescent="0.25">
      <c r="A4348" s="12" t="str">
        <f t="shared" si="67"/>
        <v>ADLN</v>
      </c>
      <c r="B4348" s="13" t="s">
        <v>16294</v>
      </c>
      <c r="C4348" s="13" t="s">
        <v>10316</v>
      </c>
      <c r="D4348" s="13" t="s">
        <v>16295</v>
      </c>
      <c r="E4348" s="13" t="s">
        <v>788</v>
      </c>
      <c r="F4348" s="13" t="s">
        <v>9424</v>
      </c>
      <c r="G4348" s="13" t="s">
        <v>11339</v>
      </c>
      <c r="H4348" s="13" t="s">
        <v>9445</v>
      </c>
      <c r="I4348" s="13" t="s">
        <v>16301</v>
      </c>
      <c r="J4348" s="19">
        <v>544</v>
      </c>
      <c r="K4348" s="13" t="s">
        <v>9260</v>
      </c>
      <c r="L4348" s="26">
        <v>43271</v>
      </c>
      <c r="M4348" s="19">
        <v>544</v>
      </c>
      <c r="N4348" s="13" t="s">
        <v>9260</v>
      </c>
      <c r="O4348" s="21">
        <v>0</v>
      </c>
      <c r="P4348" s="13" t="s">
        <v>9257</v>
      </c>
      <c r="Q4348" s="26">
        <v>43272</v>
      </c>
    </row>
    <row r="4349" spans="1:17" x14ac:dyDescent="0.25">
      <c r="A4349" s="12" t="str">
        <f t="shared" si="67"/>
        <v>ACJG</v>
      </c>
      <c r="B4349" s="13" t="s">
        <v>16302</v>
      </c>
      <c r="C4349" s="13" t="s">
        <v>10259</v>
      </c>
      <c r="D4349" s="13" t="s">
        <v>16303</v>
      </c>
      <c r="E4349" s="13" t="s">
        <v>788</v>
      </c>
      <c r="F4349" s="13" t="s">
        <v>9384</v>
      </c>
      <c r="G4349" s="13" t="s">
        <v>10320</v>
      </c>
      <c r="H4349" s="13" t="s">
        <v>9396</v>
      </c>
      <c r="I4349" s="13" t="s">
        <v>16304</v>
      </c>
      <c r="J4349" s="19">
        <v>362</v>
      </c>
      <c r="K4349" s="13" t="s">
        <v>9260</v>
      </c>
      <c r="L4349" s="26">
        <v>43292</v>
      </c>
      <c r="M4349" s="19">
        <v>362</v>
      </c>
      <c r="N4349" s="13" t="s">
        <v>9260</v>
      </c>
      <c r="O4349" s="21">
        <v>0</v>
      </c>
      <c r="P4349" s="13" t="s">
        <v>9257</v>
      </c>
      <c r="Q4349" s="26">
        <v>43293</v>
      </c>
    </row>
    <row r="4350" spans="1:17" x14ac:dyDescent="0.25">
      <c r="A4350" s="12" t="str">
        <f t="shared" si="67"/>
        <v>ACGP</v>
      </c>
      <c r="B4350" s="13" t="s">
        <v>16302</v>
      </c>
      <c r="C4350" s="13" t="s">
        <v>10304</v>
      </c>
      <c r="D4350" s="13" t="s">
        <v>16303</v>
      </c>
      <c r="E4350" s="13" t="s">
        <v>788</v>
      </c>
      <c r="F4350" s="13" t="s">
        <v>9384</v>
      </c>
      <c r="G4350" s="13" t="s">
        <v>10320</v>
      </c>
      <c r="H4350" s="13" t="s">
        <v>9396</v>
      </c>
      <c r="I4350" s="13" t="s">
        <v>16305</v>
      </c>
      <c r="J4350" s="19">
        <v>206</v>
      </c>
      <c r="K4350" s="13" t="s">
        <v>9260</v>
      </c>
      <c r="L4350" s="26">
        <v>43292</v>
      </c>
      <c r="M4350" s="19">
        <v>206</v>
      </c>
      <c r="N4350" s="13" t="s">
        <v>9260</v>
      </c>
      <c r="O4350" s="21">
        <v>0</v>
      </c>
      <c r="P4350" s="13" t="s">
        <v>9257</v>
      </c>
      <c r="Q4350" s="26">
        <v>43293</v>
      </c>
    </row>
    <row r="4351" spans="1:17" x14ac:dyDescent="0.25">
      <c r="A4351" s="12" t="str">
        <f t="shared" si="67"/>
        <v>ADNC</v>
      </c>
      <c r="B4351" s="13" t="s">
        <v>16306</v>
      </c>
      <c r="C4351" s="13" t="s">
        <v>10259</v>
      </c>
      <c r="D4351" s="13" t="s">
        <v>14859</v>
      </c>
      <c r="E4351" s="13" t="s">
        <v>11181</v>
      </c>
      <c r="F4351" s="13" t="s">
        <v>9585</v>
      </c>
      <c r="G4351" s="13" t="s">
        <v>13207</v>
      </c>
      <c r="H4351" s="13" t="s">
        <v>9840</v>
      </c>
      <c r="I4351" s="13" t="s">
        <v>16307</v>
      </c>
      <c r="J4351" s="19">
        <v>826</v>
      </c>
      <c r="K4351" s="13" t="s">
        <v>9260</v>
      </c>
      <c r="L4351" s="26">
        <v>43269</v>
      </c>
      <c r="M4351" s="19">
        <v>826</v>
      </c>
      <c r="N4351" s="13" t="s">
        <v>9260</v>
      </c>
      <c r="O4351" s="21">
        <v>0</v>
      </c>
      <c r="P4351" s="13" t="s">
        <v>9257</v>
      </c>
      <c r="Q4351" s="26">
        <v>43270</v>
      </c>
    </row>
    <row r="4352" spans="1:17" x14ac:dyDescent="0.25">
      <c r="A4352" s="12" t="str">
        <f t="shared" si="67"/>
        <v>ADNC</v>
      </c>
      <c r="B4352" s="13" t="s">
        <v>16306</v>
      </c>
      <c r="C4352" s="13" t="s">
        <v>10267</v>
      </c>
      <c r="D4352" s="13" t="s">
        <v>14859</v>
      </c>
      <c r="E4352" s="13" t="s">
        <v>11181</v>
      </c>
      <c r="F4352" s="13" t="s">
        <v>9585</v>
      </c>
      <c r="G4352" s="13" t="s">
        <v>13207</v>
      </c>
      <c r="H4352" s="13" t="s">
        <v>9840</v>
      </c>
      <c r="I4352" s="13" t="s">
        <v>16308</v>
      </c>
      <c r="J4352" s="19">
        <v>824</v>
      </c>
      <c r="K4352" s="13" t="s">
        <v>9260</v>
      </c>
      <c r="L4352" s="26">
        <v>43269</v>
      </c>
      <c r="M4352" s="19">
        <v>824</v>
      </c>
      <c r="N4352" s="13" t="s">
        <v>9260</v>
      </c>
      <c r="O4352" s="21">
        <v>0</v>
      </c>
      <c r="P4352" s="13" t="s">
        <v>9257</v>
      </c>
      <c r="Q4352" s="26">
        <v>43270</v>
      </c>
    </row>
    <row r="4353" spans="1:17" x14ac:dyDescent="0.25">
      <c r="A4353" s="12" t="str">
        <f t="shared" si="67"/>
        <v>ADNG</v>
      </c>
      <c r="B4353" s="13" t="s">
        <v>16306</v>
      </c>
      <c r="C4353" s="13" t="s">
        <v>10304</v>
      </c>
      <c r="D4353" s="13" t="s">
        <v>14859</v>
      </c>
      <c r="E4353" s="13" t="s">
        <v>11181</v>
      </c>
      <c r="F4353" s="13" t="s">
        <v>9585</v>
      </c>
      <c r="G4353" s="13" t="s">
        <v>13207</v>
      </c>
      <c r="H4353" s="13" t="s">
        <v>9840</v>
      </c>
      <c r="I4353" s="13" t="s">
        <v>16309</v>
      </c>
      <c r="J4353" s="19">
        <v>590</v>
      </c>
      <c r="K4353" s="13" t="s">
        <v>9260</v>
      </c>
      <c r="L4353" s="26">
        <v>43269</v>
      </c>
      <c r="M4353" s="19">
        <v>590</v>
      </c>
      <c r="N4353" s="13" t="s">
        <v>9260</v>
      </c>
      <c r="O4353" s="21">
        <v>0</v>
      </c>
      <c r="P4353" s="13" t="s">
        <v>9257</v>
      </c>
      <c r="Q4353" s="26">
        <v>43270</v>
      </c>
    </row>
    <row r="4354" spans="1:17" x14ac:dyDescent="0.25">
      <c r="A4354" s="12" t="str">
        <f t="shared" si="67"/>
        <v>ADNG</v>
      </c>
      <c r="B4354" s="13" t="s">
        <v>16306</v>
      </c>
      <c r="C4354" s="13" t="s">
        <v>10269</v>
      </c>
      <c r="D4354" s="13" t="s">
        <v>14859</v>
      </c>
      <c r="E4354" s="13" t="s">
        <v>11181</v>
      </c>
      <c r="F4354" s="13" t="s">
        <v>9585</v>
      </c>
      <c r="G4354" s="13" t="s">
        <v>13207</v>
      </c>
      <c r="H4354" s="13" t="s">
        <v>9840</v>
      </c>
      <c r="I4354" s="13" t="s">
        <v>16310</v>
      </c>
      <c r="J4354" s="19">
        <v>590</v>
      </c>
      <c r="K4354" s="13" t="s">
        <v>9260</v>
      </c>
      <c r="L4354" s="26">
        <v>43269</v>
      </c>
      <c r="M4354" s="19">
        <v>590</v>
      </c>
      <c r="N4354" s="13" t="s">
        <v>9260</v>
      </c>
      <c r="O4354" s="21">
        <v>0</v>
      </c>
      <c r="P4354" s="13" t="s">
        <v>9257</v>
      </c>
      <c r="Q4354" s="26">
        <v>43270</v>
      </c>
    </row>
    <row r="4355" spans="1:17" x14ac:dyDescent="0.25">
      <c r="A4355" s="12" t="str">
        <f t="shared" ref="A4355:A4418" si="68">LEFT(I4355,4)</f>
        <v>ADNG</v>
      </c>
      <c r="B4355" s="13" t="s">
        <v>16306</v>
      </c>
      <c r="C4355" s="13" t="s">
        <v>10307</v>
      </c>
      <c r="D4355" s="13" t="s">
        <v>14859</v>
      </c>
      <c r="E4355" s="13" t="s">
        <v>11181</v>
      </c>
      <c r="F4355" s="13" t="s">
        <v>9585</v>
      </c>
      <c r="G4355" s="13" t="s">
        <v>13207</v>
      </c>
      <c r="H4355" s="13" t="s">
        <v>9840</v>
      </c>
      <c r="I4355" s="13" t="s">
        <v>16311</v>
      </c>
      <c r="J4355" s="19">
        <v>590</v>
      </c>
      <c r="K4355" s="13" t="s">
        <v>9260</v>
      </c>
      <c r="L4355" s="26">
        <v>43269</v>
      </c>
      <c r="M4355" s="19">
        <v>590</v>
      </c>
      <c r="N4355" s="13" t="s">
        <v>9260</v>
      </c>
      <c r="O4355" s="21">
        <v>0</v>
      </c>
      <c r="P4355" s="13" t="s">
        <v>9257</v>
      </c>
      <c r="Q4355" s="26">
        <v>43270</v>
      </c>
    </row>
    <row r="4356" spans="1:17" x14ac:dyDescent="0.25">
      <c r="A4356" s="12" t="str">
        <f t="shared" si="68"/>
        <v>ADNG</v>
      </c>
      <c r="B4356" s="13" t="s">
        <v>16306</v>
      </c>
      <c r="C4356" s="13" t="s">
        <v>10316</v>
      </c>
      <c r="D4356" s="13" t="s">
        <v>14859</v>
      </c>
      <c r="E4356" s="13" t="s">
        <v>11181</v>
      </c>
      <c r="F4356" s="13" t="s">
        <v>9585</v>
      </c>
      <c r="G4356" s="13" t="s">
        <v>13207</v>
      </c>
      <c r="H4356" s="13" t="s">
        <v>9840</v>
      </c>
      <c r="I4356" s="13" t="s">
        <v>16312</v>
      </c>
      <c r="J4356" s="19">
        <v>590</v>
      </c>
      <c r="K4356" s="13" t="s">
        <v>9260</v>
      </c>
      <c r="L4356" s="26">
        <v>43269</v>
      </c>
      <c r="M4356" s="19">
        <v>590</v>
      </c>
      <c r="N4356" s="13" t="s">
        <v>9260</v>
      </c>
      <c r="O4356" s="21">
        <v>0</v>
      </c>
      <c r="P4356" s="13" t="s">
        <v>9257</v>
      </c>
      <c r="Q4356" s="26">
        <v>43270</v>
      </c>
    </row>
    <row r="4357" spans="1:17" x14ac:dyDescent="0.25">
      <c r="A4357" s="12" t="str">
        <f t="shared" si="68"/>
        <v>ADNG</v>
      </c>
      <c r="B4357" s="13" t="s">
        <v>16306</v>
      </c>
      <c r="C4357" s="13" t="s">
        <v>10660</v>
      </c>
      <c r="D4357" s="13" t="s">
        <v>14859</v>
      </c>
      <c r="E4357" s="13" t="s">
        <v>11181</v>
      </c>
      <c r="F4357" s="13" t="s">
        <v>9585</v>
      </c>
      <c r="G4357" s="13" t="s">
        <v>13207</v>
      </c>
      <c r="H4357" s="13" t="s">
        <v>9840</v>
      </c>
      <c r="I4357" s="13" t="s">
        <v>16313</v>
      </c>
      <c r="J4357" s="19">
        <v>588</v>
      </c>
      <c r="K4357" s="13" t="s">
        <v>9260</v>
      </c>
      <c r="L4357" s="26">
        <v>43269</v>
      </c>
      <c r="M4357" s="19">
        <v>588</v>
      </c>
      <c r="N4357" s="13" t="s">
        <v>9260</v>
      </c>
      <c r="O4357" s="21">
        <v>0</v>
      </c>
      <c r="P4357" s="13" t="s">
        <v>9257</v>
      </c>
      <c r="Q4357" s="26">
        <v>43270</v>
      </c>
    </row>
    <row r="4358" spans="1:17" x14ac:dyDescent="0.25">
      <c r="A4358" s="12" t="str">
        <f t="shared" si="68"/>
        <v>ADNG</v>
      </c>
      <c r="B4358" s="13" t="s">
        <v>16306</v>
      </c>
      <c r="C4358" s="13" t="s">
        <v>10742</v>
      </c>
      <c r="D4358" s="13" t="s">
        <v>14859</v>
      </c>
      <c r="E4358" s="13" t="s">
        <v>11181</v>
      </c>
      <c r="F4358" s="13" t="s">
        <v>9585</v>
      </c>
      <c r="G4358" s="13" t="s">
        <v>13207</v>
      </c>
      <c r="H4358" s="13" t="s">
        <v>9840</v>
      </c>
      <c r="I4358" s="13" t="s">
        <v>16314</v>
      </c>
      <c r="J4358" s="19">
        <v>470</v>
      </c>
      <c r="K4358" s="13" t="s">
        <v>9260</v>
      </c>
      <c r="L4358" s="26">
        <v>43269</v>
      </c>
      <c r="M4358" s="19">
        <v>470</v>
      </c>
      <c r="N4358" s="13" t="s">
        <v>9260</v>
      </c>
      <c r="O4358" s="21">
        <v>0</v>
      </c>
      <c r="P4358" s="13" t="s">
        <v>9257</v>
      </c>
      <c r="Q4358" s="26">
        <v>43270</v>
      </c>
    </row>
    <row r="4359" spans="1:17" x14ac:dyDescent="0.25">
      <c r="A4359" s="12" t="str">
        <f t="shared" si="68"/>
        <v>ADMB</v>
      </c>
      <c r="B4359" s="13" t="s">
        <v>16315</v>
      </c>
      <c r="C4359" s="13" t="s">
        <v>10259</v>
      </c>
      <c r="D4359" s="13" t="s">
        <v>14859</v>
      </c>
      <c r="E4359" s="13" t="s">
        <v>14133</v>
      </c>
      <c r="F4359" s="13" t="s">
        <v>9585</v>
      </c>
      <c r="G4359" s="13" t="s">
        <v>12809</v>
      </c>
      <c r="H4359" s="13" t="s">
        <v>9754</v>
      </c>
      <c r="I4359" s="13" t="s">
        <v>16316</v>
      </c>
      <c r="J4359" s="19">
        <v>802</v>
      </c>
      <c r="K4359" s="13" t="s">
        <v>9260</v>
      </c>
      <c r="L4359" s="26">
        <v>43269</v>
      </c>
      <c r="M4359" s="19">
        <v>802</v>
      </c>
      <c r="N4359" s="13" t="s">
        <v>9260</v>
      </c>
      <c r="O4359" s="21">
        <v>0</v>
      </c>
      <c r="P4359" s="13" t="s">
        <v>9257</v>
      </c>
      <c r="Q4359" s="26">
        <v>43270</v>
      </c>
    </row>
    <row r="4360" spans="1:17" x14ac:dyDescent="0.25">
      <c r="A4360" s="12" t="str">
        <f t="shared" si="68"/>
        <v>ADMC</v>
      </c>
      <c r="B4360" s="13" t="s">
        <v>16315</v>
      </c>
      <c r="C4360" s="13" t="s">
        <v>10267</v>
      </c>
      <c r="D4360" s="13" t="s">
        <v>14859</v>
      </c>
      <c r="E4360" s="13" t="s">
        <v>14133</v>
      </c>
      <c r="F4360" s="13" t="s">
        <v>9585</v>
      </c>
      <c r="G4360" s="13" t="s">
        <v>12809</v>
      </c>
      <c r="H4360" s="13" t="s">
        <v>9754</v>
      </c>
      <c r="I4360" s="13" t="s">
        <v>16317</v>
      </c>
      <c r="J4360" s="19">
        <v>686</v>
      </c>
      <c r="K4360" s="13" t="s">
        <v>9260</v>
      </c>
      <c r="L4360" s="26">
        <v>43269</v>
      </c>
      <c r="M4360" s="19">
        <v>686</v>
      </c>
      <c r="N4360" s="13" t="s">
        <v>9260</v>
      </c>
      <c r="O4360" s="21">
        <v>0</v>
      </c>
      <c r="P4360" s="13" t="s">
        <v>9257</v>
      </c>
      <c r="Q4360" s="26">
        <v>43270</v>
      </c>
    </row>
    <row r="4361" spans="1:17" x14ac:dyDescent="0.25">
      <c r="A4361" s="12" t="str">
        <f t="shared" si="68"/>
        <v>ADMB</v>
      </c>
      <c r="B4361" s="13" t="s">
        <v>16315</v>
      </c>
      <c r="C4361" s="13" t="s">
        <v>10304</v>
      </c>
      <c r="D4361" s="13" t="s">
        <v>14859</v>
      </c>
      <c r="E4361" s="13" t="s">
        <v>14133</v>
      </c>
      <c r="F4361" s="13" t="s">
        <v>9585</v>
      </c>
      <c r="G4361" s="13" t="s">
        <v>12809</v>
      </c>
      <c r="H4361" s="13" t="s">
        <v>9754</v>
      </c>
      <c r="I4361" s="13" t="s">
        <v>16318</v>
      </c>
      <c r="J4361" s="19">
        <v>578</v>
      </c>
      <c r="K4361" s="13" t="s">
        <v>9260</v>
      </c>
      <c r="L4361" s="26">
        <v>43269</v>
      </c>
      <c r="M4361" s="19">
        <v>578</v>
      </c>
      <c r="N4361" s="13" t="s">
        <v>9260</v>
      </c>
      <c r="O4361" s="21">
        <v>0</v>
      </c>
      <c r="P4361" s="13" t="s">
        <v>9257</v>
      </c>
      <c r="Q4361" s="26">
        <v>43270</v>
      </c>
    </row>
    <row r="4362" spans="1:17" x14ac:dyDescent="0.25">
      <c r="A4362" s="12" t="str">
        <f t="shared" si="68"/>
        <v>ADMB</v>
      </c>
      <c r="B4362" s="13" t="s">
        <v>16315</v>
      </c>
      <c r="C4362" s="13" t="s">
        <v>10269</v>
      </c>
      <c r="D4362" s="13" t="s">
        <v>14859</v>
      </c>
      <c r="E4362" s="13" t="s">
        <v>14133</v>
      </c>
      <c r="F4362" s="13" t="s">
        <v>9585</v>
      </c>
      <c r="G4362" s="13" t="s">
        <v>12809</v>
      </c>
      <c r="H4362" s="13" t="s">
        <v>9754</v>
      </c>
      <c r="I4362" s="13" t="s">
        <v>16319</v>
      </c>
      <c r="J4362" s="19">
        <v>574</v>
      </c>
      <c r="K4362" s="13" t="s">
        <v>9260</v>
      </c>
      <c r="L4362" s="26">
        <v>43269</v>
      </c>
      <c r="M4362" s="19">
        <v>574</v>
      </c>
      <c r="N4362" s="13" t="s">
        <v>9260</v>
      </c>
      <c r="O4362" s="21">
        <v>0</v>
      </c>
      <c r="P4362" s="13" t="s">
        <v>9257</v>
      </c>
      <c r="Q4362" s="26">
        <v>43270</v>
      </c>
    </row>
    <row r="4363" spans="1:17" x14ac:dyDescent="0.25">
      <c r="A4363" s="12" t="str">
        <f t="shared" si="68"/>
        <v>ADMC</v>
      </c>
      <c r="B4363" s="13" t="s">
        <v>16315</v>
      </c>
      <c r="C4363" s="13" t="s">
        <v>10307</v>
      </c>
      <c r="D4363" s="13" t="s">
        <v>14859</v>
      </c>
      <c r="E4363" s="13" t="s">
        <v>14133</v>
      </c>
      <c r="F4363" s="13" t="s">
        <v>9585</v>
      </c>
      <c r="G4363" s="13" t="s">
        <v>12809</v>
      </c>
      <c r="H4363" s="13" t="s">
        <v>9754</v>
      </c>
      <c r="I4363" s="13" t="s">
        <v>16320</v>
      </c>
      <c r="J4363" s="19">
        <v>574</v>
      </c>
      <c r="K4363" s="13" t="s">
        <v>9260</v>
      </c>
      <c r="L4363" s="26">
        <v>43269</v>
      </c>
      <c r="M4363" s="19">
        <v>574</v>
      </c>
      <c r="N4363" s="13" t="s">
        <v>9260</v>
      </c>
      <c r="O4363" s="21">
        <v>0</v>
      </c>
      <c r="P4363" s="13" t="s">
        <v>9257</v>
      </c>
      <c r="Q4363" s="26">
        <v>43270</v>
      </c>
    </row>
    <row r="4364" spans="1:17" x14ac:dyDescent="0.25">
      <c r="A4364" s="12" t="str">
        <f t="shared" si="68"/>
        <v>ADMC</v>
      </c>
      <c r="B4364" s="13" t="s">
        <v>16315</v>
      </c>
      <c r="C4364" s="13" t="s">
        <v>10316</v>
      </c>
      <c r="D4364" s="13" t="s">
        <v>14859</v>
      </c>
      <c r="E4364" s="13" t="s">
        <v>14133</v>
      </c>
      <c r="F4364" s="13" t="s">
        <v>9585</v>
      </c>
      <c r="G4364" s="13" t="s">
        <v>12809</v>
      </c>
      <c r="H4364" s="13" t="s">
        <v>9754</v>
      </c>
      <c r="I4364" s="13" t="s">
        <v>16321</v>
      </c>
      <c r="J4364" s="19">
        <v>458</v>
      </c>
      <c r="K4364" s="13" t="s">
        <v>9260</v>
      </c>
      <c r="L4364" s="26">
        <v>43269</v>
      </c>
      <c r="M4364" s="19">
        <v>458</v>
      </c>
      <c r="N4364" s="13" t="s">
        <v>9260</v>
      </c>
      <c r="O4364" s="21">
        <v>0</v>
      </c>
      <c r="P4364" s="13" t="s">
        <v>9257</v>
      </c>
      <c r="Q4364" s="26">
        <v>43270</v>
      </c>
    </row>
    <row r="4365" spans="1:17" x14ac:dyDescent="0.25">
      <c r="A4365" s="12" t="str">
        <f t="shared" si="68"/>
        <v>ADMC</v>
      </c>
      <c r="B4365" s="13" t="s">
        <v>16315</v>
      </c>
      <c r="C4365" s="13" t="s">
        <v>10660</v>
      </c>
      <c r="D4365" s="13" t="s">
        <v>14859</v>
      </c>
      <c r="E4365" s="13" t="s">
        <v>14133</v>
      </c>
      <c r="F4365" s="13" t="s">
        <v>9585</v>
      </c>
      <c r="G4365" s="13" t="s">
        <v>12809</v>
      </c>
      <c r="H4365" s="13" t="s">
        <v>9754</v>
      </c>
      <c r="I4365" s="13" t="s">
        <v>16322</v>
      </c>
      <c r="J4365" s="19">
        <v>458</v>
      </c>
      <c r="K4365" s="13" t="s">
        <v>9260</v>
      </c>
      <c r="L4365" s="26">
        <v>43269</v>
      </c>
      <c r="M4365" s="19">
        <v>458</v>
      </c>
      <c r="N4365" s="13" t="s">
        <v>9260</v>
      </c>
      <c r="O4365" s="21">
        <v>0</v>
      </c>
      <c r="P4365" s="13" t="s">
        <v>9257</v>
      </c>
      <c r="Q4365" s="26">
        <v>43270</v>
      </c>
    </row>
    <row r="4366" spans="1:17" x14ac:dyDescent="0.25">
      <c r="A4366" s="12" t="str">
        <f t="shared" si="68"/>
        <v>ADMC</v>
      </c>
      <c r="B4366" s="13" t="s">
        <v>16315</v>
      </c>
      <c r="C4366" s="13" t="s">
        <v>10742</v>
      </c>
      <c r="D4366" s="13" t="s">
        <v>14859</v>
      </c>
      <c r="E4366" s="13" t="s">
        <v>14133</v>
      </c>
      <c r="F4366" s="13" t="s">
        <v>9585</v>
      </c>
      <c r="G4366" s="13" t="s">
        <v>12809</v>
      </c>
      <c r="H4366" s="13" t="s">
        <v>9754</v>
      </c>
      <c r="I4366" s="13" t="s">
        <v>16323</v>
      </c>
      <c r="J4366" s="19">
        <v>344</v>
      </c>
      <c r="K4366" s="13" t="s">
        <v>9260</v>
      </c>
      <c r="L4366" s="26">
        <v>43269</v>
      </c>
      <c r="M4366" s="19">
        <v>344</v>
      </c>
      <c r="N4366" s="13" t="s">
        <v>9260</v>
      </c>
      <c r="O4366" s="21">
        <v>0</v>
      </c>
      <c r="P4366" s="13" t="s">
        <v>9257</v>
      </c>
      <c r="Q4366" s="26">
        <v>43270</v>
      </c>
    </row>
    <row r="4367" spans="1:17" x14ac:dyDescent="0.25">
      <c r="A4367" s="12" t="str">
        <f t="shared" si="68"/>
        <v>ADMB</v>
      </c>
      <c r="B4367" s="13" t="s">
        <v>16315</v>
      </c>
      <c r="C4367" s="13" t="s">
        <v>10851</v>
      </c>
      <c r="D4367" s="13" t="s">
        <v>14859</v>
      </c>
      <c r="E4367" s="13" t="s">
        <v>14133</v>
      </c>
      <c r="F4367" s="13" t="s">
        <v>9585</v>
      </c>
      <c r="G4367" s="13" t="s">
        <v>12809</v>
      </c>
      <c r="H4367" s="13" t="s">
        <v>9754</v>
      </c>
      <c r="I4367" s="13" t="s">
        <v>16324</v>
      </c>
      <c r="J4367" s="19">
        <v>232</v>
      </c>
      <c r="K4367" s="13" t="s">
        <v>9260</v>
      </c>
      <c r="L4367" s="26">
        <v>43269</v>
      </c>
      <c r="M4367" s="19">
        <v>232</v>
      </c>
      <c r="N4367" s="13" t="s">
        <v>9260</v>
      </c>
      <c r="O4367" s="21">
        <v>0</v>
      </c>
      <c r="P4367" s="13" t="s">
        <v>9257</v>
      </c>
      <c r="Q4367" s="26">
        <v>43270</v>
      </c>
    </row>
    <row r="4368" spans="1:17" x14ac:dyDescent="0.25">
      <c r="A4368" s="12" t="str">
        <f t="shared" si="68"/>
        <v>ADMC</v>
      </c>
      <c r="B4368" s="13" t="s">
        <v>16315</v>
      </c>
      <c r="C4368" s="13" t="s">
        <v>10853</v>
      </c>
      <c r="D4368" s="13" t="s">
        <v>14859</v>
      </c>
      <c r="E4368" s="13" t="s">
        <v>14133</v>
      </c>
      <c r="F4368" s="13" t="s">
        <v>9585</v>
      </c>
      <c r="G4368" s="13" t="s">
        <v>12809</v>
      </c>
      <c r="H4368" s="13" t="s">
        <v>9754</v>
      </c>
      <c r="I4368" s="13" t="s">
        <v>16325</v>
      </c>
      <c r="J4368" s="19">
        <v>230</v>
      </c>
      <c r="K4368" s="13" t="s">
        <v>9260</v>
      </c>
      <c r="L4368" s="26">
        <v>43269</v>
      </c>
      <c r="M4368" s="19">
        <v>230</v>
      </c>
      <c r="N4368" s="13" t="s">
        <v>9260</v>
      </c>
      <c r="O4368" s="21">
        <v>0</v>
      </c>
      <c r="P4368" s="13" t="s">
        <v>9257</v>
      </c>
      <c r="Q4368" s="26">
        <v>43270</v>
      </c>
    </row>
    <row r="4369" spans="1:17" x14ac:dyDescent="0.25">
      <c r="A4369" s="12" t="str">
        <f t="shared" si="68"/>
        <v>ADLS</v>
      </c>
      <c r="B4369" s="13" t="s">
        <v>16326</v>
      </c>
      <c r="C4369" s="13" t="s">
        <v>10259</v>
      </c>
      <c r="D4369" s="13" t="s">
        <v>16223</v>
      </c>
      <c r="E4369" s="13" t="s">
        <v>262</v>
      </c>
      <c r="F4369" s="13" t="s">
        <v>9427</v>
      </c>
      <c r="G4369" s="13" t="s">
        <v>11716</v>
      </c>
      <c r="H4369" s="13" t="s">
        <v>9510</v>
      </c>
      <c r="I4369" s="13" t="s">
        <v>16327</v>
      </c>
      <c r="J4369" s="19">
        <v>308</v>
      </c>
      <c r="K4369" s="13" t="s">
        <v>9260</v>
      </c>
      <c r="L4369" s="26">
        <v>43270</v>
      </c>
      <c r="M4369" s="19">
        <v>308</v>
      </c>
      <c r="N4369" s="13" t="s">
        <v>9260</v>
      </c>
      <c r="O4369" s="21">
        <v>0</v>
      </c>
      <c r="P4369" s="13" t="s">
        <v>9257</v>
      </c>
      <c r="Q4369" s="26">
        <v>43271</v>
      </c>
    </row>
    <row r="4370" spans="1:17" x14ac:dyDescent="0.25">
      <c r="A4370" s="12" t="str">
        <f t="shared" si="68"/>
        <v>ADLS</v>
      </c>
      <c r="B4370" s="13" t="s">
        <v>16326</v>
      </c>
      <c r="C4370" s="13" t="s">
        <v>10267</v>
      </c>
      <c r="D4370" s="13" t="s">
        <v>16223</v>
      </c>
      <c r="E4370" s="13" t="s">
        <v>262</v>
      </c>
      <c r="F4370" s="13" t="s">
        <v>9427</v>
      </c>
      <c r="G4370" s="13" t="s">
        <v>11716</v>
      </c>
      <c r="H4370" s="13" t="s">
        <v>9510</v>
      </c>
      <c r="I4370" s="13" t="s">
        <v>16328</v>
      </c>
      <c r="J4370" s="19">
        <v>308</v>
      </c>
      <c r="K4370" s="13" t="s">
        <v>9260</v>
      </c>
      <c r="L4370" s="26">
        <v>43270</v>
      </c>
      <c r="M4370" s="19">
        <v>308</v>
      </c>
      <c r="N4370" s="13" t="s">
        <v>9260</v>
      </c>
      <c r="O4370" s="21">
        <v>0</v>
      </c>
      <c r="P4370" s="13" t="s">
        <v>9257</v>
      </c>
      <c r="Q4370" s="26">
        <v>43271</v>
      </c>
    </row>
    <row r="4371" spans="1:17" x14ac:dyDescent="0.25">
      <c r="A4371" s="12" t="str">
        <f t="shared" si="68"/>
        <v>ADLS</v>
      </c>
      <c r="B4371" s="13" t="s">
        <v>16326</v>
      </c>
      <c r="C4371" s="13" t="s">
        <v>10304</v>
      </c>
      <c r="D4371" s="13" t="s">
        <v>16223</v>
      </c>
      <c r="E4371" s="13" t="s">
        <v>262</v>
      </c>
      <c r="F4371" s="13" t="s">
        <v>9427</v>
      </c>
      <c r="G4371" s="13" t="s">
        <v>11716</v>
      </c>
      <c r="H4371" s="13" t="s">
        <v>9510</v>
      </c>
      <c r="I4371" s="13" t="s">
        <v>16329</v>
      </c>
      <c r="J4371" s="19">
        <v>302</v>
      </c>
      <c r="K4371" s="13" t="s">
        <v>9260</v>
      </c>
      <c r="L4371" s="26">
        <v>43270</v>
      </c>
      <c r="M4371" s="19">
        <v>302</v>
      </c>
      <c r="N4371" s="13" t="s">
        <v>9260</v>
      </c>
      <c r="O4371" s="21">
        <v>0</v>
      </c>
      <c r="P4371" s="13" t="s">
        <v>9257</v>
      </c>
      <c r="Q4371" s="26">
        <v>43271</v>
      </c>
    </row>
    <row r="4372" spans="1:17" x14ac:dyDescent="0.25">
      <c r="A4372" s="12" t="str">
        <f t="shared" si="68"/>
        <v>ADLS</v>
      </c>
      <c r="B4372" s="13" t="s">
        <v>16326</v>
      </c>
      <c r="C4372" s="13" t="s">
        <v>10269</v>
      </c>
      <c r="D4372" s="13" t="s">
        <v>16223</v>
      </c>
      <c r="E4372" s="13" t="s">
        <v>262</v>
      </c>
      <c r="F4372" s="13" t="s">
        <v>9427</v>
      </c>
      <c r="G4372" s="13" t="s">
        <v>11716</v>
      </c>
      <c r="H4372" s="13" t="s">
        <v>9510</v>
      </c>
      <c r="I4372" s="13" t="s">
        <v>16330</v>
      </c>
      <c r="J4372" s="19">
        <v>302</v>
      </c>
      <c r="K4372" s="13" t="s">
        <v>9260</v>
      </c>
      <c r="L4372" s="26">
        <v>43270</v>
      </c>
      <c r="M4372" s="19">
        <v>302</v>
      </c>
      <c r="N4372" s="13" t="s">
        <v>9260</v>
      </c>
      <c r="O4372" s="21">
        <v>0</v>
      </c>
      <c r="P4372" s="13" t="s">
        <v>9257</v>
      </c>
      <c r="Q4372" s="26">
        <v>43271</v>
      </c>
    </row>
    <row r="4373" spans="1:17" x14ac:dyDescent="0.25">
      <c r="A4373" s="12" t="str">
        <f t="shared" si="68"/>
        <v>ADLS</v>
      </c>
      <c r="B4373" s="13" t="s">
        <v>16326</v>
      </c>
      <c r="C4373" s="13" t="s">
        <v>10307</v>
      </c>
      <c r="D4373" s="13" t="s">
        <v>16223</v>
      </c>
      <c r="E4373" s="13" t="s">
        <v>262</v>
      </c>
      <c r="F4373" s="13" t="s">
        <v>9427</v>
      </c>
      <c r="G4373" s="13" t="s">
        <v>11716</v>
      </c>
      <c r="H4373" s="13" t="s">
        <v>9510</v>
      </c>
      <c r="I4373" s="13" t="s">
        <v>16331</v>
      </c>
      <c r="J4373" s="19">
        <v>300</v>
      </c>
      <c r="K4373" s="13" t="s">
        <v>9260</v>
      </c>
      <c r="L4373" s="26">
        <v>43270</v>
      </c>
      <c r="M4373" s="19">
        <v>300</v>
      </c>
      <c r="N4373" s="13" t="s">
        <v>9260</v>
      </c>
      <c r="O4373" s="21">
        <v>0</v>
      </c>
      <c r="P4373" s="13" t="s">
        <v>9257</v>
      </c>
      <c r="Q4373" s="26">
        <v>43271</v>
      </c>
    </row>
    <row r="4374" spans="1:17" x14ac:dyDescent="0.25">
      <c r="A4374" s="12" t="str">
        <f t="shared" si="68"/>
        <v>ADLS</v>
      </c>
      <c r="B4374" s="13" t="s">
        <v>16326</v>
      </c>
      <c r="C4374" s="13" t="s">
        <v>10316</v>
      </c>
      <c r="D4374" s="13" t="s">
        <v>16223</v>
      </c>
      <c r="E4374" s="13" t="s">
        <v>262</v>
      </c>
      <c r="F4374" s="13" t="s">
        <v>9427</v>
      </c>
      <c r="G4374" s="13" t="s">
        <v>11716</v>
      </c>
      <c r="H4374" s="13" t="s">
        <v>9510</v>
      </c>
      <c r="I4374" s="13" t="s">
        <v>16332</v>
      </c>
      <c r="J4374" s="19">
        <v>300</v>
      </c>
      <c r="K4374" s="13" t="s">
        <v>9260</v>
      </c>
      <c r="L4374" s="26">
        <v>43270</v>
      </c>
      <c r="M4374" s="19">
        <v>300</v>
      </c>
      <c r="N4374" s="13" t="s">
        <v>9260</v>
      </c>
      <c r="O4374" s="21">
        <v>0</v>
      </c>
      <c r="P4374" s="13" t="s">
        <v>9257</v>
      </c>
      <c r="Q4374" s="26">
        <v>43271</v>
      </c>
    </row>
    <row r="4375" spans="1:17" x14ac:dyDescent="0.25">
      <c r="A4375" s="12" t="str">
        <f t="shared" si="68"/>
        <v>ADLS</v>
      </c>
      <c r="B4375" s="13" t="s">
        <v>16326</v>
      </c>
      <c r="C4375" s="13" t="s">
        <v>10660</v>
      </c>
      <c r="D4375" s="13" t="s">
        <v>16223</v>
      </c>
      <c r="E4375" s="13" t="s">
        <v>262</v>
      </c>
      <c r="F4375" s="13" t="s">
        <v>9427</v>
      </c>
      <c r="G4375" s="13" t="s">
        <v>11716</v>
      </c>
      <c r="H4375" s="13" t="s">
        <v>9510</v>
      </c>
      <c r="I4375" s="13" t="s">
        <v>16333</v>
      </c>
      <c r="J4375" s="19">
        <v>298</v>
      </c>
      <c r="K4375" s="13" t="s">
        <v>9260</v>
      </c>
      <c r="L4375" s="26">
        <v>43270</v>
      </c>
      <c r="M4375" s="19">
        <v>298</v>
      </c>
      <c r="N4375" s="13" t="s">
        <v>9260</v>
      </c>
      <c r="O4375" s="21">
        <v>0</v>
      </c>
      <c r="P4375" s="13" t="s">
        <v>9257</v>
      </c>
      <c r="Q4375" s="26">
        <v>43271</v>
      </c>
    </row>
    <row r="4376" spans="1:17" x14ac:dyDescent="0.25">
      <c r="A4376" s="12" t="str">
        <f t="shared" si="68"/>
        <v>ADLS</v>
      </c>
      <c r="B4376" s="13" t="s">
        <v>16326</v>
      </c>
      <c r="C4376" s="13" t="s">
        <v>10742</v>
      </c>
      <c r="D4376" s="13" t="s">
        <v>16223</v>
      </c>
      <c r="E4376" s="13" t="s">
        <v>262</v>
      </c>
      <c r="F4376" s="13" t="s">
        <v>9427</v>
      </c>
      <c r="G4376" s="13" t="s">
        <v>11716</v>
      </c>
      <c r="H4376" s="13" t="s">
        <v>9510</v>
      </c>
      <c r="I4376" s="13" t="s">
        <v>16334</v>
      </c>
      <c r="J4376" s="19">
        <v>296</v>
      </c>
      <c r="K4376" s="13" t="s">
        <v>9260</v>
      </c>
      <c r="L4376" s="26">
        <v>43270</v>
      </c>
      <c r="M4376" s="19">
        <v>296</v>
      </c>
      <c r="N4376" s="13" t="s">
        <v>9260</v>
      </c>
      <c r="O4376" s="21">
        <v>0</v>
      </c>
      <c r="P4376" s="13" t="s">
        <v>9257</v>
      </c>
      <c r="Q4376" s="26">
        <v>43271</v>
      </c>
    </row>
    <row r="4377" spans="1:17" x14ac:dyDescent="0.25">
      <c r="A4377" s="12" t="str">
        <f t="shared" si="68"/>
        <v>ADLS</v>
      </c>
      <c r="B4377" s="13" t="s">
        <v>16326</v>
      </c>
      <c r="C4377" s="13" t="s">
        <v>10851</v>
      </c>
      <c r="D4377" s="13" t="s">
        <v>16223</v>
      </c>
      <c r="E4377" s="13" t="s">
        <v>262</v>
      </c>
      <c r="F4377" s="13" t="s">
        <v>9427</v>
      </c>
      <c r="G4377" s="13" t="s">
        <v>11716</v>
      </c>
      <c r="H4377" s="13" t="s">
        <v>9510</v>
      </c>
      <c r="I4377" s="13" t="s">
        <v>16335</v>
      </c>
      <c r="J4377" s="19">
        <v>296</v>
      </c>
      <c r="K4377" s="13" t="s">
        <v>9260</v>
      </c>
      <c r="L4377" s="26">
        <v>43270</v>
      </c>
      <c r="M4377" s="19">
        <v>296</v>
      </c>
      <c r="N4377" s="13" t="s">
        <v>9260</v>
      </c>
      <c r="O4377" s="21">
        <v>0</v>
      </c>
      <c r="P4377" s="13" t="s">
        <v>9257</v>
      </c>
      <c r="Q4377" s="26">
        <v>43271</v>
      </c>
    </row>
    <row r="4378" spans="1:17" x14ac:dyDescent="0.25">
      <c r="A4378" s="12" t="str">
        <f t="shared" si="68"/>
        <v>ADLS</v>
      </c>
      <c r="B4378" s="13" t="s">
        <v>16326</v>
      </c>
      <c r="C4378" s="13" t="s">
        <v>10853</v>
      </c>
      <c r="D4378" s="13" t="s">
        <v>16223</v>
      </c>
      <c r="E4378" s="13" t="s">
        <v>262</v>
      </c>
      <c r="F4378" s="13" t="s">
        <v>9427</v>
      </c>
      <c r="G4378" s="13" t="s">
        <v>11716</v>
      </c>
      <c r="H4378" s="13" t="s">
        <v>9510</v>
      </c>
      <c r="I4378" s="13" t="s">
        <v>16336</v>
      </c>
      <c r="J4378" s="19">
        <v>286</v>
      </c>
      <c r="K4378" s="13" t="s">
        <v>9260</v>
      </c>
      <c r="L4378" s="26">
        <v>43270</v>
      </c>
      <c r="M4378" s="19">
        <v>286</v>
      </c>
      <c r="N4378" s="13" t="s">
        <v>9260</v>
      </c>
      <c r="O4378" s="21">
        <v>0</v>
      </c>
      <c r="P4378" s="13" t="s">
        <v>9257</v>
      </c>
      <c r="Q4378" s="26">
        <v>43271</v>
      </c>
    </row>
    <row r="4379" spans="1:17" x14ac:dyDescent="0.25">
      <c r="A4379" s="12" t="str">
        <f t="shared" si="68"/>
        <v>ADLS</v>
      </c>
      <c r="B4379" s="13" t="s">
        <v>16326</v>
      </c>
      <c r="C4379" s="13" t="s">
        <v>10284</v>
      </c>
      <c r="D4379" s="13" t="s">
        <v>16223</v>
      </c>
      <c r="E4379" s="13" t="s">
        <v>262</v>
      </c>
      <c r="F4379" s="13" t="s">
        <v>9427</v>
      </c>
      <c r="G4379" s="13" t="s">
        <v>11716</v>
      </c>
      <c r="H4379" s="13" t="s">
        <v>9510</v>
      </c>
      <c r="I4379" s="13" t="s">
        <v>16337</v>
      </c>
      <c r="J4379" s="19">
        <v>250</v>
      </c>
      <c r="K4379" s="13" t="s">
        <v>9260</v>
      </c>
      <c r="L4379" s="26">
        <v>43270</v>
      </c>
      <c r="M4379" s="19">
        <v>250</v>
      </c>
      <c r="N4379" s="13" t="s">
        <v>9260</v>
      </c>
      <c r="O4379" s="21">
        <v>0</v>
      </c>
      <c r="P4379" s="13" t="s">
        <v>9257</v>
      </c>
      <c r="Q4379" s="26">
        <v>43271</v>
      </c>
    </row>
    <row r="4380" spans="1:17" x14ac:dyDescent="0.25">
      <c r="A4380" s="12" t="str">
        <f t="shared" si="68"/>
        <v>ADLS</v>
      </c>
      <c r="B4380" s="13" t="s">
        <v>16326</v>
      </c>
      <c r="C4380" s="13" t="s">
        <v>10856</v>
      </c>
      <c r="D4380" s="13" t="s">
        <v>16223</v>
      </c>
      <c r="E4380" s="13" t="s">
        <v>262</v>
      </c>
      <c r="F4380" s="13" t="s">
        <v>9427</v>
      </c>
      <c r="G4380" s="13" t="s">
        <v>11716</v>
      </c>
      <c r="H4380" s="13" t="s">
        <v>9510</v>
      </c>
      <c r="I4380" s="13" t="s">
        <v>16338</v>
      </c>
      <c r="J4380" s="19">
        <v>246</v>
      </c>
      <c r="K4380" s="13" t="s">
        <v>9260</v>
      </c>
      <c r="L4380" s="26">
        <v>43270</v>
      </c>
      <c r="M4380" s="19">
        <v>246</v>
      </c>
      <c r="N4380" s="13" t="s">
        <v>9260</v>
      </c>
      <c r="O4380" s="21">
        <v>0</v>
      </c>
      <c r="P4380" s="13" t="s">
        <v>9257</v>
      </c>
      <c r="Q4380" s="26">
        <v>43271</v>
      </c>
    </row>
    <row r="4381" spans="1:17" x14ac:dyDescent="0.25">
      <c r="A4381" s="12" t="str">
        <f t="shared" si="68"/>
        <v>ADMZ</v>
      </c>
      <c r="B4381" s="13" t="s">
        <v>16339</v>
      </c>
      <c r="C4381" s="13" t="s">
        <v>10259</v>
      </c>
      <c r="D4381" s="13" t="s">
        <v>16340</v>
      </c>
      <c r="E4381" s="13" t="s">
        <v>788</v>
      </c>
      <c r="F4381" s="13" t="s">
        <v>9427</v>
      </c>
      <c r="G4381" s="13" t="s">
        <v>10534</v>
      </c>
      <c r="H4381" s="13" t="s">
        <v>9428</v>
      </c>
      <c r="I4381" s="13" t="s">
        <v>16341</v>
      </c>
      <c r="J4381" s="19">
        <v>960</v>
      </c>
      <c r="K4381" s="13" t="s">
        <v>9260</v>
      </c>
      <c r="L4381" s="26">
        <v>43269</v>
      </c>
      <c r="M4381" s="19">
        <v>960</v>
      </c>
      <c r="N4381" s="13" t="s">
        <v>9260</v>
      </c>
      <c r="O4381" s="21">
        <v>0</v>
      </c>
      <c r="P4381" s="13" t="s">
        <v>9257</v>
      </c>
      <c r="Q4381" s="26">
        <v>43270</v>
      </c>
    </row>
    <row r="4382" spans="1:17" x14ac:dyDescent="0.25">
      <c r="A4382" s="12" t="str">
        <f t="shared" si="68"/>
        <v>ADMZ</v>
      </c>
      <c r="B4382" s="13" t="s">
        <v>16339</v>
      </c>
      <c r="C4382" s="13" t="s">
        <v>10267</v>
      </c>
      <c r="D4382" s="13" t="s">
        <v>16340</v>
      </c>
      <c r="E4382" s="13" t="s">
        <v>788</v>
      </c>
      <c r="F4382" s="13" t="s">
        <v>9427</v>
      </c>
      <c r="G4382" s="13" t="s">
        <v>10534</v>
      </c>
      <c r="H4382" s="13" t="s">
        <v>9428</v>
      </c>
      <c r="I4382" s="13" t="s">
        <v>16342</v>
      </c>
      <c r="J4382" s="19">
        <v>926</v>
      </c>
      <c r="K4382" s="13" t="s">
        <v>9260</v>
      </c>
      <c r="L4382" s="26">
        <v>43269</v>
      </c>
      <c r="M4382" s="19">
        <v>926</v>
      </c>
      <c r="N4382" s="13" t="s">
        <v>9260</v>
      </c>
      <c r="O4382" s="21">
        <v>0</v>
      </c>
      <c r="P4382" s="13" t="s">
        <v>9257</v>
      </c>
      <c r="Q4382" s="26">
        <v>43270</v>
      </c>
    </row>
    <row r="4383" spans="1:17" x14ac:dyDescent="0.25">
      <c r="A4383" s="12" t="str">
        <f t="shared" si="68"/>
        <v>ADMZ</v>
      </c>
      <c r="B4383" s="13" t="s">
        <v>16339</v>
      </c>
      <c r="C4383" s="13" t="s">
        <v>10304</v>
      </c>
      <c r="D4383" s="13" t="s">
        <v>16340</v>
      </c>
      <c r="E4383" s="13" t="s">
        <v>788</v>
      </c>
      <c r="F4383" s="13" t="s">
        <v>9427</v>
      </c>
      <c r="G4383" s="13" t="s">
        <v>10534</v>
      </c>
      <c r="H4383" s="13" t="s">
        <v>9428</v>
      </c>
      <c r="I4383" s="13" t="s">
        <v>16343</v>
      </c>
      <c r="J4383" s="19">
        <v>924</v>
      </c>
      <c r="K4383" s="13" t="s">
        <v>9260</v>
      </c>
      <c r="L4383" s="26">
        <v>43269</v>
      </c>
      <c r="M4383" s="19">
        <v>924</v>
      </c>
      <c r="N4383" s="13" t="s">
        <v>9260</v>
      </c>
      <c r="O4383" s="21">
        <v>0</v>
      </c>
      <c r="P4383" s="13" t="s">
        <v>9257</v>
      </c>
      <c r="Q4383" s="26">
        <v>43270</v>
      </c>
    </row>
    <row r="4384" spans="1:17" x14ac:dyDescent="0.25">
      <c r="A4384" s="12" t="str">
        <f t="shared" si="68"/>
        <v>ADMZ</v>
      </c>
      <c r="B4384" s="13" t="s">
        <v>16339</v>
      </c>
      <c r="C4384" s="13" t="s">
        <v>10269</v>
      </c>
      <c r="D4384" s="13" t="s">
        <v>16340</v>
      </c>
      <c r="E4384" s="13" t="s">
        <v>788</v>
      </c>
      <c r="F4384" s="13" t="s">
        <v>9427</v>
      </c>
      <c r="G4384" s="13" t="s">
        <v>10534</v>
      </c>
      <c r="H4384" s="13" t="s">
        <v>9428</v>
      </c>
      <c r="I4384" s="13" t="s">
        <v>16344</v>
      </c>
      <c r="J4384" s="19">
        <v>808</v>
      </c>
      <c r="K4384" s="13" t="s">
        <v>9260</v>
      </c>
      <c r="L4384" s="26">
        <v>43269</v>
      </c>
      <c r="M4384" s="19">
        <v>808</v>
      </c>
      <c r="N4384" s="13" t="s">
        <v>9260</v>
      </c>
      <c r="O4384" s="21">
        <v>0</v>
      </c>
      <c r="P4384" s="13" t="s">
        <v>9257</v>
      </c>
      <c r="Q4384" s="26">
        <v>43270</v>
      </c>
    </row>
    <row r="4385" spans="1:17" x14ac:dyDescent="0.25">
      <c r="A4385" s="12" t="str">
        <f t="shared" si="68"/>
        <v>ADMZ</v>
      </c>
      <c r="B4385" s="13" t="s">
        <v>16339</v>
      </c>
      <c r="C4385" s="13" t="s">
        <v>10307</v>
      </c>
      <c r="D4385" s="13" t="s">
        <v>16340</v>
      </c>
      <c r="E4385" s="13" t="s">
        <v>788</v>
      </c>
      <c r="F4385" s="13" t="s">
        <v>9427</v>
      </c>
      <c r="G4385" s="13" t="s">
        <v>10534</v>
      </c>
      <c r="H4385" s="13" t="s">
        <v>9428</v>
      </c>
      <c r="I4385" s="13" t="s">
        <v>16345</v>
      </c>
      <c r="J4385" s="19">
        <v>800</v>
      </c>
      <c r="K4385" s="13" t="s">
        <v>9260</v>
      </c>
      <c r="L4385" s="26">
        <v>43269</v>
      </c>
      <c r="M4385" s="19">
        <v>800</v>
      </c>
      <c r="N4385" s="13" t="s">
        <v>9260</v>
      </c>
      <c r="O4385" s="21">
        <v>0</v>
      </c>
      <c r="P4385" s="13" t="s">
        <v>9257</v>
      </c>
      <c r="Q4385" s="26">
        <v>43270</v>
      </c>
    </row>
    <row r="4386" spans="1:17" x14ac:dyDescent="0.25">
      <c r="A4386" s="12" t="str">
        <f t="shared" si="68"/>
        <v>ADMZ</v>
      </c>
      <c r="B4386" s="13" t="s">
        <v>16339</v>
      </c>
      <c r="C4386" s="13" t="s">
        <v>10316</v>
      </c>
      <c r="D4386" s="13" t="s">
        <v>16340</v>
      </c>
      <c r="E4386" s="13" t="s">
        <v>788</v>
      </c>
      <c r="F4386" s="13" t="s">
        <v>9427</v>
      </c>
      <c r="G4386" s="13" t="s">
        <v>10534</v>
      </c>
      <c r="H4386" s="13" t="s">
        <v>9428</v>
      </c>
      <c r="I4386" s="13" t="s">
        <v>16346</v>
      </c>
      <c r="J4386" s="19">
        <v>684</v>
      </c>
      <c r="K4386" s="13" t="s">
        <v>9260</v>
      </c>
      <c r="L4386" s="26">
        <v>43269</v>
      </c>
      <c r="M4386" s="19">
        <v>684</v>
      </c>
      <c r="N4386" s="13" t="s">
        <v>9260</v>
      </c>
      <c r="O4386" s="21">
        <v>0</v>
      </c>
      <c r="P4386" s="13" t="s">
        <v>9257</v>
      </c>
      <c r="Q4386" s="26">
        <v>43270</v>
      </c>
    </row>
    <row r="4387" spans="1:17" x14ac:dyDescent="0.25">
      <c r="A4387" s="12" t="str">
        <f t="shared" si="68"/>
        <v>ADMZ</v>
      </c>
      <c r="B4387" s="13" t="s">
        <v>16339</v>
      </c>
      <c r="C4387" s="13" t="s">
        <v>10660</v>
      </c>
      <c r="D4387" s="13" t="s">
        <v>16340</v>
      </c>
      <c r="E4387" s="13" t="s">
        <v>788</v>
      </c>
      <c r="F4387" s="13" t="s">
        <v>9427</v>
      </c>
      <c r="G4387" s="13" t="s">
        <v>10534</v>
      </c>
      <c r="H4387" s="13" t="s">
        <v>9428</v>
      </c>
      <c r="I4387" s="13" t="s">
        <v>16347</v>
      </c>
      <c r="J4387" s="19">
        <v>122</v>
      </c>
      <c r="K4387" s="13" t="s">
        <v>9260</v>
      </c>
      <c r="L4387" s="26">
        <v>43269</v>
      </c>
      <c r="M4387" s="19">
        <v>122</v>
      </c>
      <c r="N4387" s="13" t="s">
        <v>9260</v>
      </c>
      <c r="O4387" s="21">
        <v>0</v>
      </c>
      <c r="P4387" s="13" t="s">
        <v>9257</v>
      </c>
      <c r="Q4387" s="26">
        <v>43270</v>
      </c>
    </row>
    <row r="4388" spans="1:17" x14ac:dyDescent="0.25">
      <c r="A4388" s="12" t="str">
        <f t="shared" si="68"/>
        <v>ADBF</v>
      </c>
      <c r="B4388" s="13" t="s">
        <v>16348</v>
      </c>
      <c r="C4388" s="13" t="s">
        <v>10259</v>
      </c>
      <c r="D4388" s="13" t="s">
        <v>16349</v>
      </c>
      <c r="E4388" s="13" t="s">
        <v>788</v>
      </c>
      <c r="F4388" s="13" t="s">
        <v>9384</v>
      </c>
      <c r="G4388" s="13" t="s">
        <v>10340</v>
      </c>
      <c r="H4388" s="13" t="s">
        <v>9399</v>
      </c>
      <c r="I4388" s="13" t="s">
        <v>16350</v>
      </c>
      <c r="J4388" s="19">
        <v>732</v>
      </c>
      <c r="K4388" s="13" t="s">
        <v>9260</v>
      </c>
      <c r="L4388" s="26">
        <v>43278</v>
      </c>
      <c r="M4388" s="19">
        <v>732</v>
      </c>
      <c r="N4388" s="13" t="s">
        <v>9260</v>
      </c>
      <c r="O4388" s="21">
        <v>0</v>
      </c>
      <c r="P4388" s="13" t="s">
        <v>9257</v>
      </c>
      <c r="Q4388" s="26">
        <v>43279</v>
      </c>
    </row>
    <row r="4389" spans="1:17" x14ac:dyDescent="0.25">
      <c r="A4389" s="12" t="str">
        <f t="shared" si="68"/>
        <v>ADBF</v>
      </c>
      <c r="B4389" s="13" t="s">
        <v>16348</v>
      </c>
      <c r="C4389" s="13" t="s">
        <v>10267</v>
      </c>
      <c r="D4389" s="13" t="s">
        <v>16349</v>
      </c>
      <c r="E4389" s="13" t="s">
        <v>788</v>
      </c>
      <c r="F4389" s="13" t="s">
        <v>9384</v>
      </c>
      <c r="G4389" s="13" t="s">
        <v>10340</v>
      </c>
      <c r="H4389" s="13" t="s">
        <v>9399</v>
      </c>
      <c r="I4389" s="13" t="s">
        <v>16351</v>
      </c>
      <c r="J4389" s="19">
        <v>718</v>
      </c>
      <c r="K4389" s="13" t="s">
        <v>9260</v>
      </c>
      <c r="L4389" s="26">
        <v>43278</v>
      </c>
      <c r="M4389" s="19">
        <v>718</v>
      </c>
      <c r="N4389" s="13" t="s">
        <v>9260</v>
      </c>
      <c r="O4389" s="21">
        <v>0</v>
      </c>
      <c r="P4389" s="13" t="s">
        <v>9257</v>
      </c>
      <c r="Q4389" s="26">
        <v>43279</v>
      </c>
    </row>
    <row r="4390" spans="1:17" x14ac:dyDescent="0.25">
      <c r="A4390" s="12" t="str">
        <f t="shared" si="68"/>
        <v>ADBF</v>
      </c>
      <c r="B4390" s="13" t="s">
        <v>16348</v>
      </c>
      <c r="C4390" s="13" t="s">
        <v>10304</v>
      </c>
      <c r="D4390" s="13" t="s">
        <v>16349</v>
      </c>
      <c r="E4390" s="13" t="s">
        <v>788</v>
      </c>
      <c r="F4390" s="13" t="s">
        <v>9384</v>
      </c>
      <c r="G4390" s="13" t="s">
        <v>10340</v>
      </c>
      <c r="H4390" s="13" t="s">
        <v>9399</v>
      </c>
      <c r="I4390" s="13" t="s">
        <v>16352</v>
      </c>
      <c r="J4390" s="19">
        <v>688</v>
      </c>
      <c r="K4390" s="13" t="s">
        <v>9260</v>
      </c>
      <c r="L4390" s="26">
        <v>43278</v>
      </c>
      <c r="M4390" s="19">
        <v>688</v>
      </c>
      <c r="N4390" s="13" t="s">
        <v>9260</v>
      </c>
      <c r="O4390" s="21">
        <v>0</v>
      </c>
      <c r="P4390" s="13" t="s">
        <v>9257</v>
      </c>
      <c r="Q4390" s="26">
        <v>43279</v>
      </c>
    </row>
    <row r="4391" spans="1:17" x14ac:dyDescent="0.25">
      <c r="A4391" s="12" t="str">
        <f t="shared" si="68"/>
        <v>ADBF</v>
      </c>
      <c r="B4391" s="13" t="s">
        <v>16348</v>
      </c>
      <c r="C4391" s="13" t="s">
        <v>10269</v>
      </c>
      <c r="D4391" s="13" t="s">
        <v>16349</v>
      </c>
      <c r="E4391" s="13" t="s">
        <v>788</v>
      </c>
      <c r="F4391" s="13" t="s">
        <v>9384</v>
      </c>
      <c r="G4391" s="13" t="s">
        <v>10340</v>
      </c>
      <c r="H4391" s="13" t="s">
        <v>9399</v>
      </c>
      <c r="I4391" s="13" t="s">
        <v>16353</v>
      </c>
      <c r="J4391" s="19">
        <v>606</v>
      </c>
      <c r="K4391" s="13" t="s">
        <v>9260</v>
      </c>
      <c r="L4391" s="26">
        <v>43278</v>
      </c>
      <c r="M4391" s="19">
        <v>606</v>
      </c>
      <c r="N4391" s="13" t="s">
        <v>9260</v>
      </c>
      <c r="O4391" s="21">
        <v>0</v>
      </c>
      <c r="P4391" s="13" t="s">
        <v>9257</v>
      </c>
      <c r="Q4391" s="26">
        <v>43279</v>
      </c>
    </row>
    <row r="4392" spans="1:17" x14ac:dyDescent="0.25">
      <c r="A4392" s="12" t="str">
        <f t="shared" si="68"/>
        <v>ADBL</v>
      </c>
      <c r="B4392" s="13" t="s">
        <v>16354</v>
      </c>
      <c r="C4392" s="13" t="s">
        <v>10259</v>
      </c>
      <c r="D4392" s="13" t="s">
        <v>16355</v>
      </c>
      <c r="E4392" s="13" t="s">
        <v>788</v>
      </c>
      <c r="F4392" s="13" t="s">
        <v>9384</v>
      </c>
      <c r="G4392" s="13" t="s">
        <v>10963</v>
      </c>
      <c r="H4392" s="13" t="s">
        <v>9550</v>
      </c>
      <c r="I4392" s="13" t="s">
        <v>16356</v>
      </c>
      <c r="J4392" s="19">
        <v>3346</v>
      </c>
      <c r="K4392" s="13" t="s">
        <v>9260</v>
      </c>
      <c r="L4392" s="26">
        <v>43272</v>
      </c>
      <c r="M4392" s="19">
        <v>3346</v>
      </c>
      <c r="N4392" s="13" t="s">
        <v>9260</v>
      </c>
      <c r="O4392" s="21">
        <v>0</v>
      </c>
      <c r="P4392" s="13" t="s">
        <v>9257</v>
      </c>
      <c r="Q4392" s="26">
        <v>43273</v>
      </c>
    </row>
    <row r="4393" spans="1:17" x14ac:dyDescent="0.25">
      <c r="A4393" s="12" t="str">
        <f t="shared" si="68"/>
        <v>ADBL</v>
      </c>
      <c r="B4393" s="13" t="s">
        <v>16354</v>
      </c>
      <c r="C4393" s="13" t="s">
        <v>10267</v>
      </c>
      <c r="D4393" s="13" t="s">
        <v>16355</v>
      </c>
      <c r="E4393" s="13" t="s">
        <v>788</v>
      </c>
      <c r="F4393" s="13" t="s">
        <v>9384</v>
      </c>
      <c r="G4393" s="13" t="s">
        <v>10963</v>
      </c>
      <c r="H4393" s="13" t="s">
        <v>9550</v>
      </c>
      <c r="I4393" s="13" t="s">
        <v>16357</v>
      </c>
      <c r="J4393" s="19">
        <v>2654</v>
      </c>
      <c r="K4393" s="13" t="s">
        <v>9260</v>
      </c>
      <c r="L4393" s="26">
        <v>43272</v>
      </c>
      <c r="M4393" s="19">
        <v>2654</v>
      </c>
      <c r="N4393" s="13" t="s">
        <v>9260</v>
      </c>
      <c r="O4393" s="21">
        <v>0</v>
      </c>
      <c r="P4393" s="13" t="s">
        <v>9257</v>
      </c>
      <c r="Q4393" s="26">
        <v>43273</v>
      </c>
    </row>
    <row r="4394" spans="1:17" x14ac:dyDescent="0.25">
      <c r="A4394" s="12" t="str">
        <f t="shared" si="68"/>
        <v>ACQO</v>
      </c>
      <c r="B4394" s="13" t="s">
        <v>16358</v>
      </c>
      <c r="C4394" s="13" t="s">
        <v>10259</v>
      </c>
      <c r="D4394" s="13" t="s">
        <v>16359</v>
      </c>
      <c r="E4394" s="13" t="s">
        <v>788</v>
      </c>
      <c r="F4394" s="13" t="s">
        <v>9384</v>
      </c>
      <c r="G4394" s="13" t="s">
        <v>11216</v>
      </c>
      <c r="H4394" s="13" t="s">
        <v>9592</v>
      </c>
      <c r="I4394" s="13" t="s">
        <v>16360</v>
      </c>
      <c r="J4394" s="19">
        <v>672</v>
      </c>
      <c r="K4394" s="13" t="s">
        <v>9260</v>
      </c>
      <c r="L4394" s="26">
        <v>43285</v>
      </c>
      <c r="M4394" s="19">
        <v>672</v>
      </c>
      <c r="N4394" s="13" t="s">
        <v>9260</v>
      </c>
      <c r="O4394" s="21">
        <v>0</v>
      </c>
      <c r="P4394" s="13" t="s">
        <v>9257</v>
      </c>
      <c r="Q4394" s="26">
        <v>43286</v>
      </c>
    </row>
    <row r="4395" spans="1:17" x14ac:dyDescent="0.25">
      <c r="A4395" s="12" t="str">
        <f t="shared" si="68"/>
        <v>ACQO</v>
      </c>
      <c r="B4395" s="13" t="s">
        <v>16358</v>
      </c>
      <c r="C4395" s="13" t="s">
        <v>10267</v>
      </c>
      <c r="D4395" s="13" t="s">
        <v>16359</v>
      </c>
      <c r="E4395" s="13" t="s">
        <v>788</v>
      </c>
      <c r="F4395" s="13" t="s">
        <v>9384</v>
      </c>
      <c r="G4395" s="13" t="s">
        <v>11216</v>
      </c>
      <c r="H4395" s="13" t="s">
        <v>9592</v>
      </c>
      <c r="I4395" s="13" t="s">
        <v>16361</v>
      </c>
      <c r="J4395" s="19">
        <v>660</v>
      </c>
      <c r="K4395" s="13" t="s">
        <v>9260</v>
      </c>
      <c r="L4395" s="26">
        <v>43285</v>
      </c>
      <c r="M4395" s="19">
        <v>660</v>
      </c>
      <c r="N4395" s="13" t="s">
        <v>9260</v>
      </c>
      <c r="O4395" s="21">
        <v>0</v>
      </c>
      <c r="P4395" s="13" t="s">
        <v>9257</v>
      </c>
      <c r="Q4395" s="26">
        <v>43286</v>
      </c>
    </row>
    <row r="4396" spans="1:17" x14ac:dyDescent="0.25">
      <c r="A4396" s="12" t="str">
        <f t="shared" si="68"/>
        <v>ACQO</v>
      </c>
      <c r="B4396" s="13" t="s">
        <v>16358</v>
      </c>
      <c r="C4396" s="13" t="s">
        <v>10304</v>
      </c>
      <c r="D4396" s="13" t="s">
        <v>16359</v>
      </c>
      <c r="E4396" s="13" t="s">
        <v>788</v>
      </c>
      <c r="F4396" s="13" t="s">
        <v>9384</v>
      </c>
      <c r="G4396" s="13" t="s">
        <v>11216</v>
      </c>
      <c r="H4396" s="13" t="s">
        <v>9592</v>
      </c>
      <c r="I4396" s="13" t="s">
        <v>16362</v>
      </c>
      <c r="J4396" s="19">
        <v>646</v>
      </c>
      <c r="K4396" s="13" t="s">
        <v>9260</v>
      </c>
      <c r="L4396" s="26">
        <v>43285</v>
      </c>
      <c r="M4396" s="19">
        <v>646</v>
      </c>
      <c r="N4396" s="13" t="s">
        <v>9260</v>
      </c>
      <c r="O4396" s="21">
        <v>0</v>
      </c>
      <c r="P4396" s="13" t="s">
        <v>9257</v>
      </c>
      <c r="Q4396" s="26">
        <v>43286</v>
      </c>
    </row>
    <row r="4397" spans="1:17" x14ac:dyDescent="0.25">
      <c r="A4397" s="12" t="str">
        <f t="shared" si="68"/>
        <v>ACQO</v>
      </c>
      <c r="B4397" s="13" t="s">
        <v>16358</v>
      </c>
      <c r="C4397" s="13" t="s">
        <v>10269</v>
      </c>
      <c r="D4397" s="13" t="s">
        <v>16359</v>
      </c>
      <c r="E4397" s="13" t="s">
        <v>788</v>
      </c>
      <c r="F4397" s="13" t="s">
        <v>9384</v>
      </c>
      <c r="G4397" s="13" t="s">
        <v>11216</v>
      </c>
      <c r="H4397" s="13" t="s">
        <v>9592</v>
      </c>
      <c r="I4397" s="13" t="s">
        <v>16363</v>
      </c>
      <c r="J4397" s="19">
        <v>630</v>
      </c>
      <c r="K4397" s="13" t="s">
        <v>9260</v>
      </c>
      <c r="L4397" s="26">
        <v>43285</v>
      </c>
      <c r="M4397" s="19">
        <v>630</v>
      </c>
      <c r="N4397" s="13" t="s">
        <v>9260</v>
      </c>
      <c r="O4397" s="21">
        <v>0</v>
      </c>
      <c r="P4397" s="13" t="s">
        <v>9257</v>
      </c>
      <c r="Q4397" s="26">
        <v>43286</v>
      </c>
    </row>
    <row r="4398" spans="1:17" x14ac:dyDescent="0.25">
      <c r="A4398" s="12" t="str">
        <f t="shared" si="68"/>
        <v>ACQO</v>
      </c>
      <c r="B4398" s="13" t="s">
        <v>16358</v>
      </c>
      <c r="C4398" s="13" t="s">
        <v>10307</v>
      </c>
      <c r="D4398" s="13" t="s">
        <v>16359</v>
      </c>
      <c r="E4398" s="13" t="s">
        <v>788</v>
      </c>
      <c r="F4398" s="13" t="s">
        <v>9384</v>
      </c>
      <c r="G4398" s="13" t="s">
        <v>11216</v>
      </c>
      <c r="H4398" s="13" t="s">
        <v>9592</v>
      </c>
      <c r="I4398" s="13" t="s">
        <v>16364</v>
      </c>
      <c r="J4398" s="19">
        <v>620</v>
      </c>
      <c r="K4398" s="13" t="s">
        <v>9260</v>
      </c>
      <c r="L4398" s="26">
        <v>43285</v>
      </c>
      <c r="M4398" s="19">
        <v>620</v>
      </c>
      <c r="N4398" s="13" t="s">
        <v>9260</v>
      </c>
      <c r="O4398" s="21">
        <v>0</v>
      </c>
      <c r="P4398" s="13" t="s">
        <v>9257</v>
      </c>
      <c r="Q4398" s="26">
        <v>43286</v>
      </c>
    </row>
    <row r="4399" spans="1:17" x14ac:dyDescent="0.25">
      <c r="A4399" s="12" t="str">
        <f t="shared" si="68"/>
        <v>ACQO</v>
      </c>
      <c r="B4399" s="13" t="s">
        <v>16358</v>
      </c>
      <c r="C4399" s="13" t="s">
        <v>10316</v>
      </c>
      <c r="D4399" s="13" t="s">
        <v>16359</v>
      </c>
      <c r="E4399" s="13" t="s">
        <v>788</v>
      </c>
      <c r="F4399" s="13" t="s">
        <v>9384</v>
      </c>
      <c r="G4399" s="13" t="s">
        <v>11216</v>
      </c>
      <c r="H4399" s="13" t="s">
        <v>9592</v>
      </c>
      <c r="I4399" s="13" t="s">
        <v>16365</v>
      </c>
      <c r="J4399" s="19">
        <v>614</v>
      </c>
      <c r="K4399" s="13" t="s">
        <v>9260</v>
      </c>
      <c r="L4399" s="26">
        <v>43285</v>
      </c>
      <c r="M4399" s="19">
        <v>614</v>
      </c>
      <c r="N4399" s="13" t="s">
        <v>9260</v>
      </c>
      <c r="O4399" s="21">
        <v>0</v>
      </c>
      <c r="P4399" s="13" t="s">
        <v>9257</v>
      </c>
      <c r="Q4399" s="26">
        <v>43286</v>
      </c>
    </row>
    <row r="4400" spans="1:17" x14ac:dyDescent="0.25">
      <c r="A4400" s="12" t="str">
        <f t="shared" si="68"/>
        <v>ACQO</v>
      </c>
      <c r="B4400" s="13" t="s">
        <v>16358</v>
      </c>
      <c r="C4400" s="13" t="s">
        <v>10660</v>
      </c>
      <c r="D4400" s="13" t="s">
        <v>16359</v>
      </c>
      <c r="E4400" s="13" t="s">
        <v>788</v>
      </c>
      <c r="F4400" s="13" t="s">
        <v>9384</v>
      </c>
      <c r="G4400" s="13" t="s">
        <v>11216</v>
      </c>
      <c r="H4400" s="13" t="s">
        <v>9592</v>
      </c>
      <c r="I4400" s="13" t="s">
        <v>16366</v>
      </c>
      <c r="J4400" s="19">
        <v>612</v>
      </c>
      <c r="K4400" s="13" t="s">
        <v>9260</v>
      </c>
      <c r="L4400" s="26">
        <v>43285</v>
      </c>
      <c r="M4400" s="19">
        <v>612</v>
      </c>
      <c r="N4400" s="13" t="s">
        <v>9260</v>
      </c>
      <c r="O4400" s="21">
        <v>0</v>
      </c>
      <c r="P4400" s="13" t="s">
        <v>9257</v>
      </c>
      <c r="Q4400" s="26">
        <v>43286</v>
      </c>
    </row>
    <row r="4401" spans="1:17" x14ac:dyDescent="0.25">
      <c r="A4401" s="12" t="str">
        <f t="shared" si="68"/>
        <v>ACQO</v>
      </c>
      <c r="B4401" s="13" t="s">
        <v>16358</v>
      </c>
      <c r="C4401" s="13" t="s">
        <v>10742</v>
      </c>
      <c r="D4401" s="13" t="s">
        <v>16359</v>
      </c>
      <c r="E4401" s="13" t="s">
        <v>788</v>
      </c>
      <c r="F4401" s="13" t="s">
        <v>9384</v>
      </c>
      <c r="G4401" s="13" t="s">
        <v>11216</v>
      </c>
      <c r="H4401" s="13" t="s">
        <v>9592</v>
      </c>
      <c r="I4401" s="13" t="s">
        <v>16367</v>
      </c>
      <c r="J4401" s="19">
        <v>604</v>
      </c>
      <c r="K4401" s="13" t="s">
        <v>9260</v>
      </c>
      <c r="L4401" s="26">
        <v>43285</v>
      </c>
      <c r="M4401" s="19">
        <v>604</v>
      </c>
      <c r="N4401" s="13" t="s">
        <v>9260</v>
      </c>
      <c r="O4401" s="21">
        <v>0</v>
      </c>
      <c r="P4401" s="13" t="s">
        <v>9257</v>
      </c>
      <c r="Q4401" s="26">
        <v>43286</v>
      </c>
    </row>
    <row r="4402" spans="1:17" x14ac:dyDescent="0.25">
      <c r="A4402" s="12" t="str">
        <f t="shared" si="68"/>
        <v>ACQO</v>
      </c>
      <c r="B4402" s="13" t="s">
        <v>16358</v>
      </c>
      <c r="C4402" s="13" t="s">
        <v>10851</v>
      </c>
      <c r="D4402" s="13" t="s">
        <v>16359</v>
      </c>
      <c r="E4402" s="13" t="s">
        <v>788</v>
      </c>
      <c r="F4402" s="13" t="s">
        <v>9384</v>
      </c>
      <c r="G4402" s="13" t="s">
        <v>11216</v>
      </c>
      <c r="H4402" s="13" t="s">
        <v>9592</v>
      </c>
      <c r="I4402" s="13" t="s">
        <v>16368</v>
      </c>
      <c r="J4402" s="19">
        <v>560</v>
      </c>
      <c r="K4402" s="13" t="s">
        <v>9260</v>
      </c>
      <c r="L4402" s="26">
        <v>43285</v>
      </c>
      <c r="M4402" s="19">
        <v>560</v>
      </c>
      <c r="N4402" s="13" t="s">
        <v>9260</v>
      </c>
      <c r="O4402" s="21">
        <v>0</v>
      </c>
      <c r="P4402" s="13" t="s">
        <v>9257</v>
      </c>
      <c r="Q4402" s="26">
        <v>43286</v>
      </c>
    </row>
    <row r="4403" spans="1:17" x14ac:dyDescent="0.25">
      <c r="A4403" s="12" t="str">
        <f t="shared" si="68"/>
        <v>ADLA</v>
      </c>
      <c r="B4403" s="13" t="s">
        <v>16369</v>
      </c>
      <c r="C4403" s="13" t="s">
        <v>10259</v>
      </c>
      <c r="D4403" s="13" t="s">
        <v>16370</v>
      </c>
      <c r="E4403" s="13" t="s">
        <v>788</v>
      </c>
      <c r="F4403" s="13" t="s">
        <v>9427</v>
      </c>
      <c r="G4403" s="13" t="s">
        <v>12050</v>
      </c>
      <c r="H4403" s="13" t="s">
        <v>10138</v>
      </c>
      <c r="I4403" s="13" t="s">
        <v>16371</v>
      </c>
      <c r="J4403" s="19">
        <v>652</v>
      </c>
      <c r="K4403" s="13" t="s">
        <v>9260</v>
      </c>
      <c r="L4403" s="26">
        <v>43283</v>
      </c>
      <c r="M4403" s="19">
        <v>652</v>
      </c>
      <c r="N4403" s="13" t="s">
        <v>9260</v>
      </c>
      <c r="O4403" s="21">
        <v>0</v>
      </c>
      <c r="P4403" s="13" t="s">
        <v>9257</v>
      </c>
      <c r="Q4403" s="26">
        <v>43284</v>
      </c>
    </row>
    <row r="4404" spans="1:17" x14ac:dyDescent="0.25">
      <c r="A4404" s="12" t="str">
        <f t="shared" si="68"/>
        <v>ADLA</v>
      </c>
      <c r="B4404" s="13" t="s">
        <v>16369</v>
      </c>
      <c r="C4404" s="13" t="s">
        <v>10267</v>
      </c>
      <c r="D4404" s="13" t="s">
        <v>16370</v>
      </c>
      <c r="E4404" s="13" t="s">
        <v>788</v>
      </c>
      <c r="F4404" s="13" t="s">
        <v>9427</v>
      </c>
      <c r="G4404" s="13" t="s">
        <v>12050</v>
      </c>
      <c r="H4404" s="13" t="s">
        <v>10138</v>
      </c>
      <c r="I4404" s="13" t="s">
        <v>16372</v>
      </c>
      <c r="J4404" s="19">
        <v>630</v>
      </c>
      <c r="K4404" s="13" t="s">
        <v>9260</v>
      </c>
      <c r="L4404" s="26">
        <v>43283</v>
      </c>
      <c r="M4404" s="19">
        <v>630</v>
      </c>
      <c r="N4404" s="13" t="s">
        <v>9260</v>
      </c>
      <c r="O4404" s="21">
        <v>0</v>
      </c>
      <c r="P4404" s="13" t="s">
        <v>9257</v>
      </c>
      <c r="Q4404" s="26">
        <v>43284</v>
      </c>
    </row>
    <row r="4405" spans="1:17" x14ac:dyDescent="0.25">
      <c r="A4405" s="12" t="str">
        <f t="shared" si="68"/>
        <v>ADLA</v>
      </c>
      <c r="B4405" s="13" t="s">
        <v>16369</v>
      </c>
      <c r="C4405" s="13" t="s">
        <v>10304</v>
      </c>
      <c r="D4405" s="13" t="s">
        <v>16370</v>
      </c>
      <c r="E4405" s="13" t="s">
        <v>788</v>
      </c>
      <c r="F4405" s="13" t="s">
        <v>9427</v>
      </c>
      <c r="G4405" s="13" t="s">
        <v>12050</v>
      </c>
      <c r="H4405" s="13" t="s">
        <v>10138</v>
      </c>
      <c r="I4405" s="13" t="s">
        <v>16373</v>
      </c>
      <c r="J4405" s="19">
        <v>612</v>
      </c>
      <c r="K4405" s="13" t="s">
        <v>9260</v>
      </c>
      <c r="L4405" s="26">
        <v>43283</v>
      </c>
      <c r="M4405" s="19">
        <v>612</v>
      </c>
      <c r="N4405" s="13" t="s">
        <v>9260</v>
      </c>
      <c r="O4405" s="21">
        <v>0</v>
      </c>
      <c r="P4405" s="13" t="s">
        <v>9257</v>
      </c>
      <c r="Q4405" s="26">
        <v>43284</v>
      </c>
    </row>
    <row r="4406" spans="1:17" x14ac:dyDescent="0.25">
      <c r="A4406" s="12" t="str">
        <f t="shared" si="68"/>
        <v>ADLA</v>
      </c>
      <c r="B4406" s="13" t="s">
        <v>16369</v>
      </c>
      <c r="C4406" s="13" t="s">
        <v>10269</v>
      </c>
      <c r="D4406" s="13" t="s">
        <v>16370</v>
      </c>
      <c r="E4406" s="13" t="s">
        <v>788</v>
      </c>
      <c r="F4406" s="13" t="s">
        <v>9427</v>
      </c>
      <c r="G4406" s="13" t="s">
        <v>12050</v>
      </c>
      <c r="H4406" s="13" t="s">
        <v>10138</v>
      </c>
      <c r="I4406" s="13" t="s">
        <v>16374</v>
      </c>
      <c r="J4406" s="19">
        <v>580</v>
      </c>
      <c r="K4406" s="13" t="s">
        <v>9260</v>
      </c>
      <c r="L4406" s="26">
        <v>43283</v>
      </c>
      <c r="M4406" s="19">
        <v>580</v>
      </c>
      <c r="N4406" s="13" t="s">
        <v>9260</v>
      </c>
      <c r="O4406" s="21">
        <v>0</v>
      </c>
      <c r="P4406" s="13" t="s">
        <v>9257</v>
      </c>
      <c r="Q4406" s="26">
        <v>43284</v>
      </c>
    </row>
    <row r="4407" spans="1:17" x14ac:dyDescent="0.25">
      <c r="A4407" s="12" t="str">
        <f t="shared" si="68"/>
        <v>ADBF</v>
      </c>
      <c r="B4407" s="13" t="s">
        <v>16375</v>
      </c>
      <c r="C4407" s="13" t="s">
        <v>10259</v>
      </c>
      <c r="D4407" s="13" t="s">
        <v>16376</v>
      </c>
      <c r="E4407" s="13" t="s">
        <v>788</v>
      </c>
      <c r="F4407" s="13" t="s">
        <v>9384</v>
      </c>
      <c r="G4407" s="13" t="s">
        <v>10340</v>
      </c>
      <c r="H4407" s="13" t="s">
        <v>9399</v>
      </c>
      <c r="I4407" s="13" t="s">
        <v>16377</v>
      </c>
      <c r="J4407" s="19">
        <v>728</v>
      </c>
      <c r="K4407" s="13" t="s">
        <v>9260</v>
      </c>
      <c r="L4407" s="26">
        <v>43285</v>
      </c>
      <c r="M4407" s="19">
        <v>728</v>
      </c>
      <c r="N4407" s="13" t="s">
        <v>9260</v>
      </c>
      <c r="O4407" s="21">
        <v>0</v>
      </c>
      <c r="P4407" s="13" t="s">
        <v>9257</v>
      </c>
      <c r="Q4407" s="26">
        <v>43286</v>
      </c>
    </row>
    <row r="4408" spans="1:17" x14ac:dyDescent="0.25">
      <c r="A4408" s="12" t="str">
        <f t="shared" si="68"/>
        <v>ADBF</v>
      </c>
      <c r="B4408" s="13" t="s">
        <v>16375</v>
      </c>
      <c r="C4408" s="13" t="s">
        <v>10267</v>
      </c>
      <c r="D4408" s="13" t="s">
        <v>16376</v>
      </c>
      <c r="E4408" s="13" t="s">
        <v>788</v>
      </c>
      <c r="F4408" s="13" t="s">
        <v>9384</v>
      </c>
      <c r="G4408" s="13" t="s">
        <v>10340</v>
      </c>
      <c r="H4408" s="13" t="s">
        <v>9399</v>
      </c>
      <c r="I4408" s="13" t="s">
        <v>16378</v>
      </c>
      <c r="J4408" s="19">
        <v>686</v>
      </c>
      <c r="K4408" s="13" t="s">
        <v>9260</v>
      </c>
      <c r="L4408" s="26">
        <v>43285</v>
      </c>
      <c r="M4408" s="19">
        <v>686</v>
      </c>
      <c r="N4408" s="13" t="s">
        <v>9260</v>
      </c>
      <c r="O4408" s="21">
        <v>0</v>
      </c>
      <c r="P4408" s="13" t="s">
        <v>9257</v>
      </c>
      <c r="Q4408" s="26">
        <v>43286</v>
      </c>
    </row>
    <row r="4409" spans="1:17" x14ac:dyDescent="0.25">
      <c r="A4409" s="12" t="str">
        <f t="shared" si="68"/>
        <v>ADBF</v>
      </c>
      <c r="B4409" s="13" t="s">
        <v>16375</v>
      </c>
      <c r="C4409" s="13" t="s">
        <v>10304</v>
      </c>
      <c r="D4409" s="13" t="s">
        <v>16376</v>
      </c>
      <c r="E4409" s="13" t="s">
        <v>788</v>
      </c>
      <c r="F4409" s="13" t="s">
        <v>9384</v>
      </c>
      <c r="G4409" s="13" t="s">
        <v>10340</v>
      </c>
      <c r="H4409" s="13" t="s">
        <v>9399</v>
      </c>
      <c r="I4409" s="13" t="s">
        <v>16379</v>
      </c>
      <c r="J4409" s="19">
        <v>612</v>
      </c>
      <c r="K4409" s="13" t="s">
        <v>9260</v>
      </c>
      <c r="L4409" s="26">
        <v>43285</v>
      </c>
      <c r="M4409" s="19">
        <v>612</v>
      </c>
      <c r="N4409" s="13" t="s">
        <v>9260</v>
      </c>
      <c r="O4409" s="21">
        <v>0</v>
      </c>
      <c r="P4409" s="13" t="s">
        <v>9257</v>
      </c>
      <c r="Q4409" s="26">
        <v>43286</v>
      </c>
    </row>
    <row r="4410" spans="1:17" x14ac:dyDescent="0.25">
      <c r="A4410" s="12" t="str">
        <f t="shared" si="68"/>
        <v>ADBF</v>
      </c>
      <c r="B4410" s="13" t="s">
        <v>16375</v>
      </c>
      <c r="C4410" s="13" t="s">
        <v>10269</v>
      </c>
      <c r="D4410" s="13" t="s">
        <v>16376</v>
      </c>
      <c r="E4410" s="13" t="s">
        <v>788</v>
      </c>
      <c r="F4410" s="13" t="s">
        <v>9384</v>
      </c>
      <c r="G4410" s="13" t="s">
        <v>10340</v>
      </c>
      <c r="H4410" s="13" t="s">
        <v>9399</v>
      </c>
      <c r="I4410" s="13" t="s">
        <v>16380</v>
      </c>
      <c r="J4410" s="19">
        <v>486</v>
      </c>
      <c r="K4410" s="13" t="s">
        <v>9260</v>
      </c>
      <c r="L4410" s="26">
        <v>43285</v>
      </c>
      <c r="M4410" s="19">
        <v>486</v>
      </c>
      <c r="N4410" s="13" t="s">
        <v>9260</v>
      </c>
      <c r="O4410" s="21">
        <v>0</v>
      </c>
      <c r="P4410" s="13" t="s">
        <v>9257</v>
      </c>
      <c r="Q4410" s="26">
        <v>43286</v>
      </c>
    </row>
    <row r="4411" spans="1:17" x14ac:dyDescent="0.25">
      <c r="A4411" s="12" t="str">
        <f t="shared" si="68"/>
        <v>ADKL</v>
      </c>
      <c r="B4411" s="13" t="s">
        <v>16381</v>
      </c>
      <c r="C4411" s="13" t="s">
        <v>10259</v>
      </c>
      <c r="D4411" s="13" t="s">
        <v>16382</v>
      </c>
      <c r="E4411" s="13" t="s">
        <v>788</v>
      </c>
      <c r="F4411" s="13" t="s">
        <v>9455</v>
      </c>
      <c r="G4411" s="13" t="s">
        <v>9303</v>
      </c>
      <c r="H4411" s="13" t="s">
        <v>9924</v>
      </c>
      <c r="I4411" s="13" t="s">
        <v>16383</v>
      </c>
      <c r="J4411" s="19">
        <v>300</v>
      </c>
      <c r="K4411" s="13" t="s">
        <v>9260</v>
      </c>
      <c r="L4411" s="26">
        <v>43286</v>
      </c>
      <c r="M4411" s="19">
        <v>300</v>
      </c>
      <c r="N4411" s="13" t="s">
        <v>9260</v>
      </c>
      <c r="O4411" s="21">
        <v>0</v>
      </c>
      <c r="P4411" s="13" t="s">
        <v>9257</v>
      </c>
      <c r="Q4411" s="26">
        <v>43287</v>
      </c>
    </row>
    <row r="4412" spans="1:17" x14ac:dyDescent="0.25">
      <c r="A4412" s="12" t="str">
        <f t="shared" si="68"/>
        <v>ADKL</v>
      </c>
      <c r="B4412" s="13" t="s">
        <v>16381</v>
      </c>
      <c r="C4412" s="13" t="s">
        <v>10267</v>
      </c>
      <c r="D4412" s="13" t="s">
        <v>16382</v>
      </c>
      <c r="E4412" s="13" t="s">
        <v>788</v>
      </c>
      <c r="F4412" s="13" t="s">
        <v>9455</v>
      </c>
      <c r="G4412" s="13" t="s">
        <v>9303</v>
      </c>
      <c r="H4412" s="13" t="s">
        <v>9924</v>
      </c>
      <c r="I4412" s="13" t="s">
        <v>16384</v>
      </c>
      <c r="J4412" s="19">
        <v>298</v>
      </c>
      <c r="K4412" s="13" t="s">
        <v>9260</v>
      </c>
      <c r="L4412" s="26">
        <v>43286</v>
      </c>
      <c r="M4412" s="19">
        <v>298</v>
      </c>
      <c r="N4412" s="13" t="s">
        <v>9260</v>
      </c>
      <c r="O4412" s="21">
        <v>0</v>
      </c>
      <c r="P4412" s="13" t="s">
        <v>9257</v>
      </c>
      <c r="Q4412" s="26">
        <v>43287</v>
      </c>
    </row>
    <row r="4413" spans="1:17" x14ac:dyDescent="0.25">
      <c r="A4413" s="12" t="str">
        <f t="shared" si="68"/>
        <v>ADKL</v>
      </c>
      <c r="B4413" s="13" t="s">
        <v>16381</v>
      </c>
      <c r="C4413" s="13" t="s">
        <v>10304</v>
      </c>
      <c r="D4413" s="13" t="s">
        <v>16382</v>
      </c>
      <c r="E4413" s="13" t="s">
        <v>788</v>
      </c>
      <c r="F4413" s="13" t="s">
        <v>9455</v>
      </c>
      <c r="G4413" s="13" t="s">
        <v>9303</v>
      </c>
      <c r="H4413" s="13" t="s">
        <v>9924</v>
      </c>
      <c r="I4413" s="13" t="s">
        <v>16385</v>
      </c>
      <c r="J4413" s="19">
        <v>284</v>
      </c>
      <c r="K4413" s="13" t="s">
        <v>9260</v>
      </c>
      <c r="L4413" s="26">
        <v>43286</v>
      </c>
      <c r="M4413" s="19">
        <v>284</v>
      </c>
      <c r="N4413" s="13" t="s">
        <v>9260</v>
      </c>
      <c r="O4413" s="21">
        <v>0</v>
      </c>
      <c r="P4413" s="13" t="s">
        <v>9257</v>
      </c>
      <c r="Q4413" s="26">
        <v>43287</v>
      </c>
    </row>
    <row r="4414" spans="1:17" x14ac:dyDescent="0.25">
      <c r="A4414" s="12" t="str">
        <f t="shared" si="68"/>
        <v>ADKL</v>
      </c>
      <c r="B4414" s="13" t="s">
        <v>16381</v>
      </c>
      <c r="C4414" s="13" t="s">
        <v>10269</v>
      </c>
      <c r="D4414" s="13" t="s">
        <v>16382</v>
      </c>
      <c r="E4414" s="13" t="s">
        <v>788</v>
      </c>
      <c r="F4414" s="13" t="s">
        <v>9455</v>
      </c>
      <c r="G4414" s="13" t="s">
        <v>9303</v>
      </c>
      <c r="H4414" s="13" t="s">
        <v>9924</v>
      </c>
      <c r="I4414" s="13" t="s">
        <v>16386</v>
      </c>
      <c r="J4414" s="19">
        <v>284</v>
      </c>
      <c r="K4414" s="13" t="s">
        <v>9260</v>
      </c>
      <c r="L4414" s="26">
        <v>43286</v>
      </c>
      <c r="M4414" s="19">
        <v>284</v>
      </c>
      <c r="N4414" s="13" t="s">
        <v>9260</v>
      </c>
      <c r="O4414" s="21">
        <v>0</v>
      </c>
      <c r="P4414" s="13" t="s">
        <v>9257</v>
      </c>
      <c r="Q4414" s="26">
        <v>43287</v>
      </c>
    </row>
    <row r="4415" spans="1:17" x14ac:dyDescent="0.25">
      <c r="A4415" s="12" t="str">
        <f t="shared" si="68"/>
        <v>ADKL</v>
      </c>
      <c r="B4415" s="13" t="s">
        <v>16381</v>
      </c>
      <c r="C4415" s="13" t="s">
        <v>10307</v>
      </c>
      <c r="D4415" s="13" t="s">
        <v>16382</v>
      </c>
      <c r="E4415" s="13" t="s">
        <v>788</v>
      </c>
      <c r="F4415" s="13" t="s">
        <v>9455</v>
      </c>
      <c r="G4415" s="13" t="s">
        <v>9303</v>
      </c>
      <c r="H4415" s="13" t="s">
        <v>9924</v>
      </c>
      <c r="I4415" s="13" t="s">
        <v>16387</v>
      </c>
      <c r="J4415" s="19">
        <v>272</v>
      </c>
      <c r="K4415" s="13" t="s">
        <v>9260</v>
      </c>
      <c r="L4415" s="26">
        <v>43286</v>
      </c>
      <c r="M4415" s="19">
        <v>272</v>
      </c>
      <c r="N4415" s="13" t="s">
        <v>9260</v>
      </c>
      <c r="O4415" s="21">
        <v>0</v>
      </c>
      <c r="P4415" s="13" t="s">
        <v>9257</v>
      </c>
      <c r="Q4415" s="26">
        <v>43287</v>
      </c>
    </row>
    <row r="4416" spans="1:17" x14ac:dyDescent="0.25">
      <c r="A4416" s="12" t="str">
        <f t="shared" si="68"/>
        <v>ADOG</v>
      </c>
      <c r="B4416" s="13" t="s">
        <v>16388</v>
      </c>
      <c r="C4416" s="13" t="s">
        <v>10259</v>
      </c>
      <c r="D4416" s="13" t="s">
        <v>15390</v>
      </c>
      <c r="E4416" s="13" t="s">
        <v>10391</v>
      </c>
      <c r="F4416" s="13" t="s">
        <v>9585</v>
      </c>
      <c r="G4416" s="13" t="s">
        <v>11894</v>
      </c>
      <c r="H4416" s="13" t="s">
        <v>9646</v>
      </c>
      <c r="I4416" s="13" t="s">
        <v>16389</v>
      </c>
      <c r="J4416" s="19">
        <v>608</v>
      </c>
      <c r="K4416" s="13" t="s">
        <v>9260</v>
      </c>
      <c r="L4416" s="26">
        <v>43291</v>
      </c>
      <c r="M4416" s="19">
        <v>608</v>
      </c>
      <c r="N4416" s="13" t="s">
        <v>9260</v>
      </c>
      <c r="O4416" s="21">
        <v>0</v>
      </c>
      <c r="P4416" s="13" t="s">
        <v>9257</v>
      </c>
      <c r="Q4416" s="26">
        <v>43292</v>
      </c>
    </row>
    <row r="4417" spans="1:17" x14ac:dyDescent="0.25">
      <c r="A4417" s="12" t="str">
        <f t="shared" si="68"/>
        <v>ADOG</v>
      </c>
      <c r="B4417" s="13" t="s">
        <v>16388</v>
      </c>
      <c r="C4417" s="13" t="s">
        <v>10267</v>
      </c>
      <c r="D4417" s="13" t="s">
        <v>15390</v>
      </c>
      <c r="E4417" s="13" t="s">
        <v>10391</v>
      </c>
      <c r="F4417" s="13" t="s">
        <v>9585</v>
      </c>
      <c r="G4417" s="13" t="s">
        <v>11894</v>
      </c>
      <c r="H4417" s="13" t="s">
        <v>9646</v>
      </c>
      <c r="I4417" s="13" t="s">
        <v>16390</v>
      </c>
      <c r="J4417" s="19">
        <v>606</v>
      </c>
      <c r="K4417" s="13" t="s">
        <v>9260</v>
      </c>
      <c r="L4417" s="26">
        <v>43291</v>
      </c>
      <c r="M4417" s="19">
        <v>606</v>
      </c>
      <c r="N4417" s="13" t="s">
        <v>9260</v>
      </c>
      <c r="O4417" s="21">
        <v>0</v>
      </c>
      <c r="P4417" s="13" t="s">
        <v>9257</v>
      </c>
      <c r="Q4417" s="26">
        <v>43292</v>
      </c>
    </row>
    <row r="4418" spans="1:17" x14ac:dyDescent="0.25">
      <c r="A4418" s="12" t="str">
        <f t="shared" si="68"/>
        <v>ADOG</v>
      </c>
      <c r="B4418" s="13" t="s">
        <v>16388</v>
      </c>
      <c r="C4418" s="13" t="s">
        <v>10304</v>
      </c>
      <c r="D4418" s="13" t="s">
        <v>15390</v>
      </c>
      <c r="E4418" s="13" t="s">
        <v>10391</v>
      </c>
      <c r="F4418" s="13" t="s">
        <v>9585</v>
      </c>
      <c r="G4418" s="13" t="s">
        <v>11894</v>
      </c>
      <c r="H4418" s="13" t="s">
        <v>9646</v>
      </c>
      <c r="I4418" s="13" t="s">
        <v>16391</v>
      </c>
      <c r="J4418" s="19">
        <v>570</v>
      </c>
      <c r="K4418" s="13" t="s">
        <v>9260</v>
      </c>
      <c r="L4418" s="26">
        <v>43291</v>
      </c>
      <c r="M4418" s="19">
        <v>570</v>
      </c>
      <c r="N4418" s="13" t="s">
        <v>9260</v>
      </c>
      <c r="O4418" s="21">
        <v>0</v>
      </c>
      <c r="P4418" s="13" t="s">
        <v>9257</v>
      </c>
      <c r="Q4418" s="26">
        <v>43292</v>
      </c>
    </row>
    <row r="4419" spans="1:17" x14ac:dyDescent="0.25">
      <c r="A4419" s="12" t="str">
        <f t="shared" ref="A4419:A4482" si="69">LEFT(I4419,4)</f>
        <v>ADPE</v>
      </c>
      <c r="B4419" s="13" t="s">
        <v>16392</v>
      </c>
      <c r="C4419" s="13" t="s">
        <v>10259</v>
      </c>
      <c r="D4419" s="13" t="s">
        <v>15390</v>
      </c>
      <c r="E4419" s="13" t="s">
        <v>7348</v>
      </c>
      <c r="F4419" s="13" t="s">
        <v>9585</v>
      </c>
      <c r="G4419" s="13" t="s">
        <v>12817</v>
      </c>
      <c r="H4419" s="13" t="s">
        <v>9755</v>
      </c>
      <c r="I4419" s="13" t="s">
        <v>16393</v>
      </c>
      <c r="J4419" s="19">
        <v>890</v>
      </c>
      <c r="K4419" s="13" t="s">
        <v>9260</v>
      </c>
      <c r="L4419" s="26">
        <v>43291</v>
      </c>
      <c r="M4419" s="19">
        <v>890</v>
      </c>
      <c r="N4419" s="13" t="s">
        <v>9260</v>
      </c>
      <c r="O4419" s="21">
        <v>0</v>
      </c>
      <c r="P4419" s="13" t="s">
        <v>9257</v>
      </c>
      <c r="Q4419" s="26">
        <v>43292</v>
      </c>
    </row>
    <row r="4420" spans="1:17" x14ac:dyDescent="0.25">
      <c r="A4420" s="12" t="str">
        <f t="shared" si="69"/>
        <v>ADPE</v>
      </c>
      <c r="B4420" s="13" t="s">
        <v>16392</v>
      </c>
      <c r="C4420" s="13" t="s">
        <v>10267</v>
      </c>
      <c r="D4420" s="13" t="s">
        <v>15390</v>
      </c>
      <c r="E4420" s="13" t="s">
        <v>7348</v>
      </c>
      <c r="F4420" s="13" t="s">
        <v>9585</v>
      </c>
      <c r="G4420" s="13" t="s">
        <v>12817</v>
      </c>
      <c r="H4420" s="13" t="s">
        <v>9755</v>
      </c>
      <c r="I4420" s="13" t="s">
        <v>16394</v>
      </c>
      <c r="J4420" s="19">
        <v>860</v>
      </c>
      <c r="K4420" s="13" t="s">
        <v>9260</v>
      </c>
      <c r="L4420" s="26">
        <v>43291</v>
      </c>
      <c r="M4420" s="19">
        <v>860</v>
      </c>
      <c r="N4420" s="13" t="s">
        <v>9260</v>
      </c>
      <c r="O4420" s="21">
        <v>0</v>
      </c>
      <c r="P4420" s="13" t="s">
        <v>9257</v>
      </c>
      <c r="Q4420" s="26">
        <v>43292</v>
      </c>
    </row>
    <row r="4421" spans="1:17" x14ac:dyDescent="0.25">
      <c r="A4421" s="12" t="str">
        <f t="shared" si="69"/>
        <v>ADPE</v>
      </c>
      <c r="B4421" s="13" t="s">
        <v>16392</v>
      </c>
      <c r="C4421" s="13" t="s">
        <v>10304</v>
      </c>
      <c r="D4421" s="13" t="s">
        <v>15390</v>
      </c>
      <c r="E4421" s="13" t="s">
        <v>7348</v>
      </c>
      <c r="F4421" s="13" t="s">
        <v>9585</v>
      </c>
      <c r="G4421" s="13" t="s">
        <v>12817</v>
      </c>
      <c r="H4421" s="13" t="s">
        <v>9755</v>
      </c>
      <c r="I4421" s="13" t="s">
        <v>16395</v>
      </c>
      <c r="J4421" s="19">
        <v>626</v>
      </c>
      <c r="K4421" s="13" t="s">
        <v>9260</v>
      </c>
      <c r="L4421" s="26">
        <v>43291</v>
      </c>
      <c r="M4421" s="19">
        <v>626</v>
      </c>
      <c r="N4421" s="13" t="s">
        <v>9260</v>
      </c>
      <c r="O4421" s="21">
        <v>0</v>
      </c>
      <c r="P4421" s="13" t="s">
        <v>9257</v>
      </c>
      <c r="Q4421" s="26">
        <v>43292</v>
      </c>
    </row>
    <row r="4422" spans="1:17" x14ac:dyDescent="0.25">
      <c r="A4422" s="12" t="str">
        <f t="shared" si="69"/>
        <v>ADBH</v>
      </c>
      <c r="B4422" s="13" t="s">
        <v>16396</v>
      </c>
      <c r="C4422" s="13" t="s">
        <v>10259</v>
      </c>
      <c r="D4422" s="13" t="s">
        <v>16303</v>
      </c>
      <c r="E4422" s="13" t="s">
        <v>788</v>
      </c>
      <c r="F4422" s="13" t="s">
        <v>9384</v>
      </c>
      <c r="G4422" s="13" t="s">
        <v>10320</v>
      </c>
      <c r="H4422" s="13" t="s">
        <v>9396</v>
      </c>
      <c r="I4422" s="13" t="s">
        <v>16397</v>
      </c>
      <c r="J4422" s="19">
        <v>980</v>
      </c>
      <c r="K4422" s="13" t="s">
        <v>9260</v>
      </c>
      <c r="L4422" s="26">
        <v>43292</v>
      </c>
      <c r="M4422" s="19">
        <v>980</v>
      </c>
      <c r="N4422" s="13" t="s">
        <v>9260</v>
      </c>
      <c r="O4422" s="21">
        <v>0</v>
      </c>
      <c r="P4422" s="13" t="s">
        <v>9257</v>
      </c>
      <c r="Q4422" s="26">
        <v>43293</v>
      </c>
    </row>
    <row r="4423" spans="1:17" x14ac:dyDescent="0.25">
      <c r="A4423" s="12" t="str">
        <f t="shared" si="69"/>
        <v>ADBH</v>
      </c>
      <c r="B4423" s="13" t="s">
        <v>16396</v>
      </c>
      <c r="C4423" s="13" t="s">
        <v>10267</v>
      </c>
      <c r="D4423" s="13" t="s">
        <v>16303</v>
      </c>
      <c r="E4423" s="13" t="s">
        <v>788</v>
      </c>
      <c r="F4423" s="13" t="s">
        <v>9384</v>
      </c>
      <c r="G4423" s="13" t="s">
        <v>10320</v>
      </c>
      <c r="H4423" s="13" t="s">
        <v>9396</v>
      </c>
      <c r="I4423" s="13" t="s">
        <v>16398</v>
      </c>
      <c r="J4423" s="19">
        <v>978</v>
      </c>
      <c r="K4423" s="13" t="s">
        <v>9260</v>
      </c>
      <c r="L4423" s="26">
        <v>43292</v>
      </c>
      <c r="M4423" s="19">
        <v>978</v>
      </c>
      <c r="N4423" s="13" t="s">
        <v>9260</v>
      </c>
      <c r="O4423" s="21">
        <v>0</v>
      </c>
      <c r="P4423" s="13" t="s">
        <v>9257</v>
      </c>
      <c r="Q4423" s="26">
        <v>43293</v>
      </c>
    </row>
    <row r="4424" spans="1:17" x14ac:dyDescent="0.25">
      <c r="A4424" s="12" t="str">
        <f t="shared" si="69"/>
        <v>ADBH</v>
      </c>
      <c r="B4424" s="13" t="s">
        <v>16396</v>
      </c>
      <c r="C4424" s="13" t="s">
        <v>10304</v>
      </c>
      <c r="D4424" s="13" t="s">
        <v>16303</v>
      </c>
      <c r="E4424" s="13" t="s">
        <v>788</v>
      </c>
      <c r="F4424" s="13" t="s">
        <v>9384</v>
      </c>
      <c r="G4424" s="13" t="s">
        <v>10320</v>
      </c>
      <c r="H4424" s="13" t="s">
        <v>9396</v>
      </c>
      <c r="I4424" s="13" t="s">
        <v>16399</v>
      </c>
      <c r="J4424" s="19">
        <v>914</v>
      </c>
      <c r="K4424" s="13" t="s">
        <v>9260</v>
      </c>
      <c r="L4424" s="26">
        <v>43292</v>
      </c>
      <c r="M4424" s="19">
        <v>914</v>
      </c>
      <c r="N4424" s="13" t="s">
        <v>9260</v>
      </c>
      <c r="O4424" s="21">
        <v>0</v>
      </c>
      <c r="P4424" s="13" t="s">
        <v>9257</v>
      </c>
      <c r="Q4424" s="26">
        <v>43293</v>
      </c>
    </row>
    <row r="4425" spans="1:17" x14ac:dyDescent="0.25">
      <c r="A4425" s="12" t="str">
        <f t="shared" si="69"/>
        <v>ADBH</v>
      </c>
      <c r="B4425" s="13" t="s">
        <v>16396</v>
      </c>
      <c r="C4425" s="13" t="s">
        <v>10269</v>
      </c>
      <c r="D4425" s="13" t="s">
        <v>16303</v>
      </c>
      <c r="E4425" s="13" t="s">
        <v>788</v>
      </c>
      <c r="F4425" s="13" t="s">
        <v>9384</v>
      </c>
      <c r="G4425" s="13" t="s">
        <v>10320</v>
      </c>
      <c r="H4425" s="13" t="s">
        <v>9396</v>
      </c>
      <c r="I4425" s="13" t="s">
        <v>16400</v>
      </c>
      <c r="J4425" s="19">
        <v>890</v>
      </c>
      <c r="K4425" s="13" t="s">
        <v>9260</v>
      </c>
      <c r="L4425" s="26">
        <v>43292</v>
      </c>
      <c r="M4425" s="19">
        <v>890</v>
      </c>
      <c r="N4425" s="13" t="s">
        <v>9260</v>
      </c>
      <c r="O4425" s="21">
        <v>0</v>
      </c>
      <c r="P4425" s="13" t="s">
        <v>9257</v>
      </c>
      <c r="Q4425" s="26">
        <v>43293</v>
      </c>
    </row>
    <row r="4426" spans="1:17" x14ac:dyDescent="0.25">
      <c r="A4426" s="12" t="str">
        <f t="shared" si="69"/>
        <v>ADBH</v>
      </c>
      <c r="B4426" s="13" t="s">
        <v>16396</v>
      </c>
      <c r="C4426" s="13" t="s">
        <v>10307</v>
      </c>
      <c r="D4426" s="13" t="s">
        <v>16303</v>
      </c>
      <c r="E4426" s="13" t="s">
        <v>788</v>
      </c>
      <c r="F4426" s="13" t="s">
        <v>9384</v>
      </c>
      <c r="G4426" s="13" t="s">
        <v>10320</v>
      </c>
      <c r="H4426" s="13" t="s">
        <v>9396</v>
      </c>
      <c r="I4426" s="13" t="s">
        <v>16401</v>
      </c>
      <c r="J4426" s="19">
        <v>882</v>
      </c>
      <c r="K4426" s="13" t="s">
        <v>9260</v>
      </c>
      <c r="L4426" s="26">
        <v>43292</v>
      </c>
      <c r="M4426" s="19">
        <v>882</v>
      </c>
      <c r="N4426" s="13" t="s">
        <v>9260</v>
      </c>
      <c r="O4426" s="21">
        <v>0</v>
      </c>
      <c r="P4426" s="13" t="s">
        <v>9257</v>
      </c>
      <c r="Q4426" s="26">
        <v>43293</v>
      </c>
    </row>
    <row r="4427" spans="1:17" x14ac:dyDescent="0.25">
      <c r="A4427" s="12" t="str">
        <f t="shared" si="69"/>
        <v>ADBH</v>
      </c>
      <c r="B4427" s="13" t="s">
        <v>16396</v>
      </c>
      <c r="C4427" s="13" t="s">
        <v>10316</v>
      </c>
      <c r="D4427" s="13" t="s">
        <v>16303</v>
      </c>
      <c r="E4427" s="13" t="s">
        <v>788</v>
      </c>
      <c r="F4427" s="13" t="s">
        <v>9384</v>
      </c>
      <c r="G4427" s="13" t="s">
        <v>10320</v>
      </c>
      <c r="H4427" s="13" t="s">
        <v>9396</v>
      </c>
      <c r="I4427" s="13" t="s">
        <v>16402</v>
      </c>
      <c r="J4427" s="19">
        <v>802</v>
      </c>
      <c r="K4427" s="13" t="s">
        <v>9260</v>
      </c>
      <c r="L4427" s="26">
        <v>43292</v>
      </c>
      <c r="M4427" s="19">
        <v>802</v>
      </c>
      <c r="N4427" s="13" t="s">
        <v>9260</v>
      </c>
      <c r="O4427" s="21">
        <v>0</v>
      </c>
      <c r="P4427" s="13" t="s">
        <v>9257</v>
      </c>
      <c r="Q4427" s="26">
        <v>43293</v>
      </c>
    </row>
    <row r="4428" spans="1:17" x14ac:dyDescent="0.25">
      <c r="A4428" s="12" t="str">
        <f t="shared" si="69"/>
        <v>ACPL</v>
      </c>
      <c r="B4428" s="13" t="s">
        <v>16403</v>
      </c>
      <c r="C4428" s="13" t="s">
        <v>10259</v>
      </c>
      <c r="D4428" s="13" t="s">
        <v>16404</v>
      </c>
      <c r="E4428" s="13" t="s">
        <v>788</v>
      </c>
      <c r="F4428" s="13" t="s">
        <v>9626</v>
      </c>
      <c r="G4428" s="13" t="s">
        <v>10631</v>
      </c>
      <c r="H4428" s="13" t="s">
        <v>9867</v>
      </c>
      <c r="I4428" s="13" t="s">
        <v>16405</v>
      </c>
      <c r="J4428" s="19">
        <v>854</v>
      </c>
      <c r="K4428" s="13" t="s">
        <v>9260</v>
      </c>
      <c r="L4428" s="26">
        <v>43286</v>
      </c>
      <c r="M4428" s="19">
        <v>854</v>
      </c>
      <c r="N4428" s="13" t="s">
        <v>9260</v>
      </c>
      <c r="O4428" s="21">
        <v>0</v>
      </c>
      <c r="P4428" s="13" t="s">
        <v>9257</v>
      </c>
      <c r="Q4428" s="26">
        <v>43287</v>
      </c>
    </row>
    <row r="4429" spans="1:17" x14ac:dyDescent="0.25">
      <c r="A4429" s="12" t="str">
        <f t="shared" si="69"/>
        <v>ACPL</v>
      </c>
      <c r="B4429" s="13" t="s">
        <v>16403</v>
      </c>
      <c r="C4429" s="13" t="s">
        <v>10267</v>
      </c>
      <c r="D4429" s="13" t="s">
        <v>16404</v>
      </c>
      <c r="E4429" s="13" t="s">
        <v>788</v>
      </c>
      <c r="F4429" s="13" t="s">
        <v>9626</v>
      </c>
      <c r="G4429" s="13" t="s">
        <v>10631</v>
      </c>
      <c r="H4429" s="13" t="s">
        <v>9867</v>
      </c>
      <c r="I4429" s="13" t="s">
        <v>16406</v>
      </c>
      <c r="J4429" s="19">
        <v>738</v>
      </c>
      <c r="K4429" s="13" t="s">
        <v>9260</v>
      </c>
      <c r="L4429" s="26">
        <v>43286</v>
      </c>
      <c r="M4429" s="19">
        <v>738</v>
      </c>
      <c r="N4429" s="13" t="s">
        <v>9260</v>
      </c>
      <c r="O4429" s="21">
        <v>0</v>
      </c>
      <c r="P4429" s="13" t="s">
        <v>9257</v>
      </c>
      <c r="Q4429" s="26">
        <v>43287</v>
      </c>
    </row>
    <row r="4430" spans="1:17" x14ac:dyDescent="0.25">
      <c r="A4430" s="12" t="str">
        <f t="shared" si="69"/>
        <v>ADNR</v>
      </c>
      <c r="B4430" s="13" t="s">
        <v>16407</v>
      </c>
      <c r="C4430" s="13" t="s">
        <v>10259</v>
      </c>
      <c r="D4430" s="13" t="s">
        <v>16404</v>
      </c>
      <c r="E4430" s="13" t="s">
        <v>788</v>
      </c>
      <c r="F4430" s="13" t="s">
        <v>9626</v>
      </c>
      <c r="G4430" s="13" t="s">
        <v>10631</v>
      </c>
      <c r="H4430" s="13" t="s">
        <v>9867</v>
      </c>
      <c r="I4430" s="13" t="s">
        <v>16408</v>
      </c>
      <c r="J4430" s="19">
        <v>854</v>
      </c>
      <c r="K4430" s="13" t="s">
        <v>9260</v>
      </c>
      <c r="L4430" s="26">
        <v>43286</v>
      </c>
      <c r="M4430" s="19">
        <v>854</v>
      </c>
      <c r="N4430" s="13" t="s">
        <v>9260</v>
      </c>
      <c r="O4430" s="21">
        <v>0</v>
      </c>
      <c r="P4430" s="13" t="s">
        <v>9257</v>
      </c>
      <c r="Q4430" s="26">
        <v>43287</v>
      </c>
    </row>
    <row r="4431" spans="1:17" x14ac:dyDescent="0.25">
      <c r="A4431" s="12" t="str">
        <f t="shared" si="69"/>
        <v>ADNQ</v>
      </c>
      <c r="B4431" s="13" t="s">
        <v>16409</v>
      </c>
      <c r="C4431" s="13" t="s">
        <v>10259</v>
      </c>
      <c r="D4431" s="13" t="s">
        <v>16404</v>
      </c>
      <c r="E4431" s="13" t="s">
        <v>788</v>
      </c>
      <c r="F4431" s="13" t="s">
        <v>9626</v>
      </c>
      <c r="G4431" s="13" t="s">
        <v>10631</v>
      </c>
      <c r="H4431" s="13" t="s">
        <v>9867</v>
      </c>
      <c r="I4431" s="13" t="s">
        <v>16410</v>
      </c>
      <c r="J4431" s="19">
        <v>852</v>
      </c>
      <c r="K4431" s="13" t="s">
        <v>9260</v>
      </c>
      <c r="L4431" s="26">
        <v>43286</v>
      </c>
      <c r="M4431" s="19">
        <v>852</v>
      </c>
      <c r="N4431" s="13" t="s">
        <v>9260</v>
      </c>
      <c r="O4431" s="21">
        <v>0</v>
      </c>
      <c r="P4431" s="13" t="s">
        <v>9257</v>
      </c>
      <c r="Q4431" s="26">
        <v>43287</v>
      </c>
    </row>
    <row r="4432" spans="1:17" x14ac:dyDescent="0.25">
      <c r="A4432" s="12" t="str">
        <f t="shared" si="69"/>
        <v>ADNQ</v>
      </c>
      <c r="B4432" s="13" t="s">
        <v>16409</v>
      </c>
      <c r="C4432" s="13" t="s">
        <v>10267</v>
      </c>
      <c r="D4432" s="13" t="s">
        <v>16404</v>
      </c>
      <c r="E4432" s="13" t="s">
        <v>788</v>
      </c>
      <c r="F4432" s="13" t="s">
        <v>9626</v>
      </c>
      <c r="G4432" s="13" t="s">
        <v>10631</v>
      </c>
      <c r="H4432" s="13" t="s">
        <v>9867</v>
      </c>
      <c r="I4432" s="13" t="s">
        <v>16411</v>
      </c>
      <c r="J4432" s="19">
        <v>616</v>
      </c>
      <c r="K4432" s="13" t="s">
        <v>9260</v>
      </c>
      <c r="L4432" s="26">
        <v>43286</v>
      </c>
      <c r="M4432" s="19">
        <v>616</v>
      </c>
      <c r="N4432" s="13" t="s">
        <v>9260</v>
      </c>
      <c r="O4432" s="21">
        <v>0</v>
      </c>
      <c r="P4432" s="13" t="s">
        <v>9257</v>
      </c>
      <c r="Q4432" s="26">
        <v>43287</v>
      </c>
    </row>
    <row r="4433" spans="1:17" x14ac:dyDescent="0.25">
      <c r="A4433" s="12" t="str">
        <f t="shared" si="69"/>
        <v>ADNQ</v>
      </c>
      <c r="B4433" s="13" t="s">
        <v>16409</v>
      </c>
      <c r="C4433" s="13" t="s">
        <v>10304</v>
      </c>
      <c r="D4433" s="13" t="s">
        <v>16404</v>
      </c>
      <c r="E4433" s="13" t="s">
        <v>788</v>
      </c>
      <c r="F4433" s="13" t="s">
        <v>9626</v>
      </c>
      <c r="G4433" s="13" t="s">
        <v>10631</v>
      </c>
      <c r="H4433" s="13" t="s">
        <v>9867</v>
      </c>
      <c r="I4433" s="13" t="s">
        <v>16412</v>
      </c>
      <c r="J4433" s="19">
        <v>608</v>
      </c>
      <c r="K4433" s="13" t="s">
        <v>9260</v>
      </c>
      <c r="L4433" s="26">
        <v>43286</v>
      </c>
      <c r="M4433" s="19">
        <v>608</v>
      </c>
      <c r="N4433" s="13" t="s">
        <v>9260</v>
      </c>
      <c r="O4433" s="21">
        <v>0</v>
      </c>
      <c r="P4433" s="13" t="s">
        <v>9257</v>
      </c>
      <c r="Q4433" s="26">
        <v>43287</v>
      </c>
    </row>
    <row r="4434" spans="1:17" x14ac:dyDescent="0.25">
      <c r="A4434" s="12" t="str">
        <f t="shared" si="69"/>
        <v>ADNQ</v>
      </c>
      <c r="B4434" s="13" t="s">
        <v>16409</v>
      </c>
      <c r="C4434" s="13" t="s">
        <v>10269</v>
      </c>
      <c r="D4434" s="13" t="s">
        <v>16404</v>
      </c>
      <c r="E4434" s="13" t="s">
        <v>788</v>
      </c>
      <c r="F4434" s="13" t="s">
        <v>9626</v>
      </c>
      <c r="G4434" s="13" t="s">
        <v>10631</v>
      </c>
      <c r="H4434" s="13" t="s">
        <v>9867</v>
      </c>
      <c r="I4434" s="13" t="s">
        <v>16413</v>
      </c>
      <c r="J4434" s="19">
        <v>370</v>
      </c>
      <c r="K4434" s="13" t="s">
        <v>9260</v>
      </c>
      <c r="L4434" s="26">
        <v>43286</v>
      </c>
      <c r="M4434" s="19">
        <v>370</v>
      </c>
      <c r="N4434" s="13" t="s">
        <v>9260</v>
      </c>
      <c r="O4434" s="21">
        <v>0</v>
      </c>
      <c r="P4434" s="13" t="s">
        <v>9257</v>
      </c>
      <c r="Q4434" s="26">
        <v>43287</v>
      </c>
    </row>
    <row r="4435" spans="1:17" x14ac:dyDescent="0.25">
      <c r="A4435" s="12" t="str">
        <f t="shared" si="69"/>
        <v>ADNQ</v>
      </c>
      <c r="B4435" s="13" t="s">
        <v>16409</v>
      </c>
      <c r="C4435" s="13" t="s">
        <v>10307</v>
      </c>
      <c r="D4435" s="13" t="s">
        <v>16404</v>
      </c>
      <c r="E4435" s="13" t="s">
        <v>788</v>
      </c>
      <c r="F4435" s="13" t="s">
        <v>9626</v>
      </c>
      <c r="G4435" s="13" t="s">
        <v>10631</v>
      </c>
      <c r="H4435" s="13" t="s">
        <v>9867</v>
      </c>
      <c r="I4435" s="13" t="s">
        <v>16414</v>
      </c>
      <c r="J4435" s="19">
        <v>248</v>
      </c>
      <c r="K4435" s="13" t="s">
        <v>9260</v>
      </c>
      <c r="L4435" s="26">
        <v>43286</v>
      </c>
      <c r="M4435" s="19">
        <v>248</v>
      </c>
      <c r="N4435" s="13" t="s">
        <v>9260</v>
      </c>
      <c r="O4435" s="21">
        <v>0</v>
      </c>
      <c r="P4435" s="13" t="s">
        <v>9257</v>
      </c>
      <c r="Q4435" s="26">
        <v>43287</v>
      </c>
    </row>
    <row r="4436" spans="1:17" x14ac:dyDescent="0.25">
      <c r="A4436" s="12" t="str">
        <f t="shared" si="69"/>
        <v>ADNQ</v>
      </c>
      <c r="B4436" s="13" t="s">
        <v>16409</v>
      </c>
      <c r="C4436" s="13" t="s">
        <v>10316</v>
      </c>
      <c r="D4436" s="13" t="s">
        <v>16404</v>
      </c>
      <c r="E4436" s="13" t="s">
        <v>788</v>
      </c>
      <c r="F4436" s="13" t="s">
        <v>9626</v>
      </c>
      <c r="G4436" s="13" t="s">
        <v>10631</v>
      </c>
      <c r="H4436" s="13" t="s">
        <v>9867</v>
      </c>
      <c r="I4436" s="13" t="s">
        <v>16415</v>
      </c>
      <c r="J4436" s="19">
        <v>248</v>
      </c>
      <c r="K4436" s="13" t="s">
        <v>9260</v>
      </c>
      <c r="L4436" s="26">
        <v>43286</v>
      </c>
      <c r="M4436" s="19">
        <v>248</v>
      </c>
      <c r="N4436" s="13" t="s">
        <v>9260</v>
      </c>
      <c r="O4436" s="21">
        <v>0</v>
      </c>
      <c r="P4436" s="13" t="s">
        <v>9257</v>
      </c>
      <c r="Q4436" s="26">
        <v>43287</v>
      </c>
    </row>
    <row r="4437" spans="1:17" x14ac:dyDescent="0.25">
      <c r="A4437" s="12" t="str">
        <f t="shared" si="69"/>
        <v>ADNR</v>
      </c>
      <c r="B4437" s="13" t="s">
        <v>16416</v>
      </c>
      <c r="C4437" s="13" t="s">
        <v>10316</v>
      </c>
      <c r="D4437" s="13" t="s">
        <v>16417</v>
      </c>
      <c r="E4437" s="13" t="s">
        <v>788</v>
      </c>
      <c r="F4437" s="13" t="s">
        <v>9626</v>
      </c>
      <c r="G4437" s="13" t="s">
        <v>11081</v>
      </c>
      <c r="H4437" s="13" t="s">
        <v>9868</v>
      </c>
      <c r="I4437" s="13" t="s">
        <v>16418</v>
      </c>
      <c r="J4437" s="19">
        <v>866</v>
      </c>
      <c r="K4437" s="13" t="s">
        <v>9260</v>
      </c>
      <c r="L4437" s="26">
        <v>43286</v>
      </c>
      <c r="M4437" s="19">
        <v>866</v>
      </c>
      <c r="N4437" s="13" t="s">
        <v>9260</v>
      </c>
      <c r="O4437" s="21">
        <v>0</v>
      </c>
      <c r="P4437" s="13" t="s">
        <v>9257</v>
      </c>
      <c r="Q4437" s="26">
        <v>43287</v>
      </c>
    </row>
    <row r="4438" spans="1:17" x14ac:dyDescent="0.25">
      <c r="A4438" s="12" t="str">
        <f t="shared" si="69"/>
        <v>ADNR</v>
      </c>
      <c r="B4438" s="13" t="s">
        <v>16416</v>
      </c>
      <c r="C4438" s="13" t="s">
        <v>10660</v>
      </c>
      <c r="D4438" s="13" t="s">
        <v>16417</v>
      </c>
      <c r="E4438" s="13" t="s">
        <v>788</v>
      </c>
      <c r="F4438" s="13" t="s">
        <v>9626</v>
      </c>
      <c r="G4438" s="13" t="s">
        <v>11081</v>
      </c>
      <c r="H4438" s="13" t="s">
        <v>9868</v>
      </c>
      <c r="I4438" s="13" t="s">
        <v>16419</v>
      </c>
      <c r="J4438" s="19">
        <v>578</v>
      </c>
      <c r="K4438" s="13" t="s">
        <v>9260</v>
      </c>
      <c r="L4438" s="26">
        <v>43286</v>
      </c>
      <c r="M4438" s="19">
        <v>578</v>
      </c>
      <c r="N4438" s="13" t="s">
        <v>9260</v>
      </c>
      <c r="O4438" s="21">
        <v>0</v>
      </c>
      <c r="P4438" s="13" t="s">
        <v>9257</v>
      </c>
      <c r="Q4438" s="26">
        <v>43287</v>
      </c>
    </row>
    <row r="4439" spans="1:17" x14ac:dyDescent="0.25">
      <c r="A4439" s="12" t="str">
        <f t="shared" si="69"/>
        <v>ADNQ</v>
      </c>
      <c r="B4439" s="13" t="s">
        <v>16420</v>
      </c>
      <c r="C4439" s="13" t="s">
        <v>10660</v>
      </c>
      <c r="D4439" s="13" t="s">
        <v>16417</v>
      </c>
      <c r="E4439" s="13" t="s">
        <v>788</v>
      </c>
      <c r="F4439" s="13" t="s">
        <v>9626</v>
      </c>
      <c r="G4439" s="13" t="s">
        <v>11081</v>
      </c>
      <c r="H4439" s="13" t="s">
        <v>9868</v>
      </c>
      <c r="I4439" s="13" t="s">
        <v>16421</v>
      </c>
      <c r="J4439" s="19">
        <v>586</v>
      </c>
      <c r="K4439" s="13" t="s">
        <v>9260</v>
      </c>
      <c r="L4439" s="26">
        <v>43286</v>
      </c>
      <c r="M4439" s="19">
        <v>586</v>
      </c>
      <c r="N4439" s="13" t="s">
        <v>9260</v>
      </c>
      <c r="O4439" s="21">
        <v>0</v>
      </c>
      <c r="P4439" s="13" t="s">
        <v>9257</v>
      </c>
      <c r="Q4439" s="26">
        <v>43287</v>
      </c>
    </row>
    <row r="4440" spans="1:17" x14ac:dyDescent="0.25">
      <c r="A4440" s="12" t="str">
        <f t="shared" si="69"/>
        <v>ADNQ</v>
      </c>
      <c r="B4440" s="13" t="s">
        <v>16420</v>
      </c>
      <c r="C4440" s="13" t="s">
        <v>10742</v>
      </c>
      <c r="D4440" s="13" t="s">
        <v>16417</v>
      </c>
      <c r="E4440" s="13" t="s">
        <v>788</v>
      </c>
      <c r="F4440" s="13" t="s">
        <v>9626</v>
      </c>
      <c r="G4440" s="13" t="s">
        <v>11081</v>
      </c>
      <c r="H4440" s="13" t="s">
        <v>9868</v>
      </c>
      <c r="I4440" s="13" t="s">
        <v>16422</v>
      </c>
      <c r="J4440" s="19">
        <v>584</v>
      </c>
      <c r="K4440" s="13" t="s">
        <v>9260</v>
      </c>
      <c r="L4440" s="26">
        <v>43286</v>
      </c>
      <c r="M4440" s="19">
        <v>584</v>
      </c>
      <c r="N4440" s="13" t="s">
        <v>9260</v>
      </c>
      <c r="O4440" s="21">
        <v>0</v>
      </c>
      <c r="P4440" s="13" t="s">
        <v>9257</v>
      </c>
      <c r="Q4440" s="26">
        <v>43287</v>
      </c>
    </row>
    <row r="4441" spans="1:17" x14ac:dyDescent="0.25">
      <c r="A4441" s="12" t="str">
        <f t="shared" si="69"/>
        <v>ADNQ</v>
      </c>
      <c r="B4441" s="13" t="s">
        <v>16420</v>
      </c>
      <c r="C4441" s="13" t="s">
        <v>10851</v>
      </c>
      <c r="D4441" s="13" t="s">
        <v>16417</v>
      </c>
      <c r="E4441" s="13" t="s">
        <v>788</v>
      </c>
      <c r="F4441" s="13" t="s">
        <v>9626</v>
      </c>
      <c r="G4441" s="13" t="s">
        <v>11081</v>
      </c>
      <c r="H4441" s="13" t="s">
        <v>9868</v>
      </c>
      <c r="I4441" s="13" t="s">
        <v>16423</v>
      </c>
      <c r="J4441" s="19">
        <v>292</v>
      </c>
      <c r="K4441" s="13" t="s">
        <v>9260</v>
      </c>
      <c r="L4441" s="26">
        <v>43286</v>
      </c>
      <c r="M4441" s="19">
        <v>292</v>
      </c>
      <c r="N4441" s="13" t="s">
        <v>9260</v>
      </c>
      <c r="O4441" s="21">
        <v>0</v>
      </c>
      <c r="P4441" s="13" t="s">
        <v>9257</v>
      </c>
      <c r="Q4441" s="26">
        <v>43287</v>
      </c>
    </row>
    <row r="4442" spans="1:17" x14ac:dyDescent="0.25">
      <c r="A4442" s="12" t="str">
        <f t="shared" si="69"/>
        <v>ADNQ</v>
      </c>
      <c r="B4442" s="13" t="s">
        <v>16420</v>
      </c>
      <c r="C4442" s="13" t="s">
        <v>10853</v>
      </c>
      <c r="D4442" s="13" t="s">
        <v>16417</v>
      </c>
      <c r="E4442" s="13" t="s">
        <v>788</v>
      </c>
      <c r="F4442" s="13" t="s">
        <v>9626</v>
      </c>
      <c r="G4442" s="13" t="s">
        <v>11081</v>
      </c>
      <c r="H4442" s="13" t="s">
        <v>9868</v>
      </c>
      <c r="I4442" s="13" t="s">
        <v>16424</v>
      </c>
      <c r="J4442" s="19">
        <v>286</v>
      </c>
      <c r="K4442" s="13" t="s">
        <v>9260</v>
      </c>
      <c r="L4442" s="26">
        <v>43286</v>
      </c>
      <c r="M4442" s="19">
        <v>286</v>
      </c>
      <c r="N4442" s="13" t="s">
        <v>9260</v>
      </c>
      <c r="O4442" s="21">
        <v>0</v>
      </c>
      <c r="P4442" s="13" t="s">
        <v>9257</v>
      </c>
      <c r="Q4442" s="26">
        <v>43287</v>
      </c>
    </row>
    <row r="4443" spans="1:17" x14ac:dyDescent="0.25">
      <c r="A4443" s="12" t="str">
        <f t="shared" si="69"/>
        <v>ADNQ</v>
      </c>
      <c r="B4443" s="13" t="s">
        <v>16420</v>
      </c>
      <c r="C4443" s="13" t="s">
        <v>10284</v>
      </c>
      <c r="D4443" s="13" t="s">
        <v>16417</v>
      </c>
      <c r="E4443" s="13" t="s">
        <v>788</v>
      </c>
      <c r="F4443" s="13" t="s">
        <v>9626</v>
      </c>
      <c r="G4443" s="13" t="s">
        <v>11081</v>
      </c>
      <c r="H4443" s="13" t="s">
        <v>9868</v>
      </c>
      <c r="I4443" s="13" t="s">
        <v>16425</v>
      </c>
      <c r="J4443" s="19">
        <v>284</v>
      </c>
      <c r="K4443" s="13" t="s">
        <v>9260</v>
      </c>
      <c r="L4443" s="26">
        <v>43286</v>
      </c>
      <c r="M4443" s="19">
        <v>284</v>
      </c>
      <c r="N4443" s="13" t="s">
        <v>9260</v>
      </c>
      <c r="O4443" s="21">
        <v>0</v>
      </c>
      <c r="P4443" s="13" t="s">
        <v>9257</v>
      </c>
      <c r="Q4443" s="26">
        <v>43287</v>
      </c>
    </row>
    <row r="4444" spans="1:17" x14ac:dyDescent="0.25">
      <c r="A4444" s="12" t="str">
        <f t="shared" si="69"/>
        <v>ACPL</v>
      </c>
      <c r="B4444" s="13" t="s">
        <v>16426</v>
      </c>
      <c r="C4444" s="13" t="s">
        <v>10259</v>
      </c>
      <c r="D4444" s="13" t="s">
        <v>16417</v>
      </c>
      <c r="E4444" s="13" t="s">
        <v>788</v>
      </c>
      <c r="F4444" s="13" t="s">
        <v>9626</v>
      </c>
      <c r="G4444" s="13" t="s">
        <v>11081</v>
      </c>
      <c r="H4444" s="13" t="s">
        <v>9868</v>
      </c>
      <c r="I4444" s="13" t="s">
        <v>16427</v>
      </c>
      <c r="J4444" s="19">
        <v>582</v>
      </c>
      <c r="K4444" s="13" t="s">
        <v>9260</v>
      </c>
      <c r="L4444" s="26">
        <v>43286</v>
      </c>
      <c r="M4444" s="19">
        <v>582</v>
      </c>
      <c r="N4444" s="13" t="s">
        <v>9260</v>
      </c>
      <c r="O4444" s="21">
        <v>0</v>
      </c>
      <c r="P4444" s="13" t="s">
        <v>9257</v>
      </c>
      <c r="Q4444" s="26">
        <v>43287</v>
      </c>
    </row>
    <row r="4445" spans="1:17" x14ac:dyDescent="0.25">
      <c r="A4445" s="12" t="str">
        <f t="shared" si="69"/>
        <v>ACPL</v>
      </c>
      <c r="B4445" s="13" t="s">
        <v>16426</v>
      </c>
      <c r="C4445" s="13" t="s">
        <v>10267</v>
      </c>
      <c r="D4445" s="13" t="s">
        <v>16417</v>
      </c>
      <c r="E4445" s="13" t="s">
        <v>788</v>
      </c>
      <c r="F4445" s="13" t="s">
        <v>9626</v>
      </c>
      <c r="G4445" s="13" t="s">
        <v>11081</v>
      </c>
      <c r="H4445" s="13" t="s">
        <v>9868</v>
      </c>
      <c r="I4445" s="13" t="s">
        <v>16428</v>
      </c>
      <c r="J4445" s="19">
        <v>292</v>
      </c>
      <c r="K4445" s="13" t="s">
        <v>9260</v>
      </c>
      <c r="L4445" s="26">
        <v>43286</v>
      </c>
      <c r="M4445" s="19">
        <v>292</v>
      </c>
      <c r="N4445" s="13" t="s">
        <v>9260</v>
      </c>
      <c r="O4445" s="21">
        <v>0</v>
      </c>
      <c r="P4445" s="13" t="s">
        <v>9257</v>
      </c>
      <c r="Q4445" s="26">
        <v>43287</v>
      </c>
    </row>
    <row r="4446" spans="1:17" x14ac:dyDescent="0.25">
      <c r="A4446" s="12" t="str">
        <f t="shared" si="69"/>
        <v>ACPL</v>
      </c>
      <c r="B4446" s="13" t="s">
        <v>16426</v>
      </c>
      <c r="C4446" s="13" t="s">
        <v>10304</v>
      </c>
      <c r="D4446" s="13" t="s">
        <v>16417</v>
      </c>
      <c r="E4446" s="13" t="s">
        <v>788</v>
      </c>
      <c r="F4446" s="13" t="s">
        <v>9626</v>
      </c>
      <c r="G4446" s="13" t="s">
        <v>11081</v>
      </c>
      <c r="H4446" s="13" t="s">
        <v>9868</v>
      </c>
      <c r="I4446" s="13" t="s">
        <v>16429</v>
      </c>
      <c r="J4446" s="19">
        <v>292</v>
      </c>
      <c r="K4446" s="13" t="s">
        <v>9260</v>
      </c>
      <c r="L4446" s="26">
        <v>43286</v>
      </c>
      <c r="M4446" s="19">
        <v>292</v>
      </c>
      <c r="N4446" s="13" t="s">
        <v>9260</v>
      </c>
      <c r="O4446" s="21">
        <v>0</v>
      </c>
      <c r="P4446" s="13" t="s">
        <v>9257</v>
      </c>
      <c r="Q4446" s="26">
        <v>43287</v>
      </c>
    </row>
    <row r="4447" spans="1:17" x14ac:dyDescent="0.25">
      <c r="A4447" s="12" t="str">
        <f t="shared" si="69"/>
        <v>ADMS</v>
      </c>
      <c r="B4447" s="13" t="s">
        <v>16430</v>
      </c>
      <c r="C4447" s="13" t="s">
        <v>10259</v>
      </c>
      <c r="D4447" s="13" t="s">
        <v>16417</v>
      </c>
      <c r="E4447" s="13" t="s">
        <v>788</v>
      </c>
      <c r="F4447" s="13" t="s">
        <v>9626</v>
      </c>
      <c r="G4447" s="13" t="s">
        <v>11081</v>
      </c>
      <c r="H4447" s="13" t="s">
        <v>9868</v>
      </c>
      <c r="I4447" s="13" t="s">
        <v>16431</v>
      </c>
      <c r="J4447" s="19">
        <v>582</v>
      </c>
      <c r="K4447" s="13" t="s">
        <v>9260</v>
      </c>
      <c r="L4447" s="26">
        <v>43286</v>
      </c>
      <c r="M4447" s="19">
        <v>582</v>
      </c>
      <c r="N4447" s="13" t="s">
        <v>9260</v>
      </c>
      <c r="O4447" s="21">
        <v>0</v>
      </c>
      <c r="P4447" s="13" t="s">
        <v>9257</v>
      </c>
      <c r="Q4447" s="26">
        <v>43287</v>
      </c>
    </row>
    <row r="4448" spans="1:17" x14ac:dyDescent="0.25">
      <c r="A4448" s="12" t="str">
        <f t="shared" si="69"/>
        <v>ADMS</v>
      </c>
      <c r="B4448" s="13" t="s">
        <v>16430</v>
      </c>
      <c r="C4448" s="13" t="s">
        <v>10267</v>
      </c>
      <c r="D4448" s="13" t="s">
        <v>16417</v>
      </c>
      <c r="E4448" s="13" t="s">
        <v>788</v>
      </c>
      <c r="F4448" s="13" t="s">
        <v>9626</v>
      </c>
      <c r="G4448" s="13" t="s">
        <v>11081</v>
      </c>
      <c r="H4448" s="13" t="s">
        <v>9868</v>
      </c>
      <c r="I4448" s="13" t="s">
        <v>16432</v>
      </c>
      <c r="J4448" s="19">
        <v>582</v>
      </c>
      <c r="K4448" s="13" t="s">
        <v>9260</v>
      </c>
      <c r="L4448" s="26">
        <v>43286</v>
      </c>
      <c r="M4448" s="19">
        <v>582</v>
      </c>
      <c r="N4448" s="13" t="s">
        <v>9260</v>
      </c>
      <c r="O4448" s="21">
        <v>0</v>
      </c>
      <c r="P4448" s="13" t="s">
        <v>9257</v>
      </c>
      <c r="Q4448" s="26">
        <v>43287</v>
      </c>
    </row>
    <row r="4449" spans="1:17" x14ac:dyDescent="0.25">
      <c r="A4449" s="12" t="str">
        <f t="shared" si="69"/>
        <v>ADMS</v>
      </c>
      <c r="B4449" s="13" t="s">
        <v>16430</v>
      </c>
      <c r="C4449" s="13" t="s">
        <v>10304</v>
      </c>
      <c r="D4449" s="13" t="s">
        <v>16417</v>
      </c>
      <c r="E4449" s="13" t="s">
        <v>788</v>
      </c>
      <c r="F4449" s="13" t="s">
        <v>9626</v>
      </c>
      <c r="G4449" s="13" t="s">
        <v>11081</v>
      </c>
      <c r="H4449" s="13" t="s">
        <v>9868</v>
      </c>
      <c r="I4449" s="13" t="s">
        <v>16433</v>
      </c>
      <c r="J4449" s="19">
        <v>576</v>
      </c>
      <c r="K4449" s="13" t="s">
        <v>9260</v>
      </c>
      <c r="L4449" s="26">
        <v>43286</v>
      </c>
      <c r="M4449" s="19">
        <v>576</v>
      </c>
      <c r="N4449" s="13" t="s">
        <v>9260</v>
      </c>
      <c r="O4449" s="21">
        <v>0</v>
      </c>
      <c r="P4449" s="13" t="s">
        <v>9257</v>
      </c>
      <c r="Q4449" s="26">
        <v>43287</v>
      </c>
    </row>
    <row r="4450" spans="1:17" x14ac:dyDescent="0.25">
      <c r="A4450" s="12" t="str">
        <f t="shared" si="69"/>
        <v>ADMS</v>
      </c>
      <c r="B4450" s="13" t="s">
        <v>16430</v>
      </c>
      <c r="C4450" s="13" t="s">
        <v>10269</v>
      </c>
      <c r="D4450" s="13" t="s">
        <v>16417</v>
      </c>
      <c r="E4450" s="13" t="s">
        <v>788</v>
      </c>
      <c r="F4450" s="13" t="s">
        <v>9626</v>
      </c>
      <c r="G4450" s="13" t="s">
        <v>11081</v>
      </c>
      <c r="H4450" s="13" t="s">
        <v>9868</v>
      </c>
      <c r="I4450" s="13" t="s">
        <v>16434</v>
      </c>
      <c r="J4450" s="19">
        <v>292</v>
      </c>
      <c r="K4450" s="13" t="s">
        <v>9260</v>
      </c>
      <c r="L4450" s="26">
        <v>43286</v>
      </c>
      <c r="M4450" s="19">
        <v>292</v>
      </c>
      <c r="N4450" s="13" t="s">
        <v>9260</v>
      </c>
      <c r="O4450" s="21">
        <v>0</v>
      </c>
      <c r="P4450" s="13" t="s">
        <v>9257</v>
      </c>
      <c r="Q4450" s="26">
        <v>43287</v>
      </c>
    </row>
    <row r="4451" spans="1:17" x14ac:dyDescent="0.25">
      <c r="A4451" s="12" t="str">
        <f t="shared" si="69"/>
        <v>ADMS</v>
      </c>
      <c r="B4451" s="13" t="s">
        <v>16430</v>
      </c>
      <c r="C4451" s="13" t="s">
        <v>10307</v>
      </c>
      <c r="D4451" s="13" t="s">
        <v>16417</v>
      </c>
      <c r="E4451" s="13" t="s">
        <v>788</v>
      </c>
      <c r="F4451" s="13" t="s">
        <v>9626</v>
      </c>
      <c r="G4451" s="13" t="s">
        <v>11081</v>
      </c>
      <c r="H4451" s="13" t="s">
        <v>9868</v>
      </c>
      <c r="I4451" s="13" t="s">
        <v>16435</v>
      </c>
      <c r="J4451" s="19">
        <v>290</v>
      </c>
      <c r="K4451" s="13" t="s">
        <v>9260</v>
      </c>
      <c r="L4451" s="26">
        <v>43286</v>
      </c>
      <c r="M4451" s="19">
        <v>290</v>
      </c>
      <c r="N4451" s="13" t="s">
        <v>9260</v>
      </c>
      <c r="O4451" s="21">
        <v>0</v>
      </c>
      <c r="P4451" s="13" t="s">
        <v>9257</v>
      </c>
      <c r="Q4451" s="26">
        <v>43287</v>
      </c>
    </row>
    <row r="4452" spans="1:17" x14ac:dyDescent="0.25">
      <c r="A4452" s="12" t="str">
        <f t="shared" si="69"/>
        <v>ACPM</v>
      </c>
      <c r="B4452" s="13" t="s">
        <v>16436</v>
      </c>
      <c r="C4452" s="13" t="s">
        <v>10259</v>
      </c>
      <c r="D4452" s="13" t="s">
        <v>16404</v>
      </c>
      <c r="E4452" s="13" t="s">
        <v>788</v>
      </c>
      <c r="F4452" s="13" t="s">
        <v>9626</v>
      </c>
      <c r="G4452" s="13" t="s">
        <v>10631</v>
      </c>
      <c r="H4452" s="13" t="s">
        <v>9867</v>
      </c>
      <c r="I4452" s="13" t="s">
        <v>16437</v>
      </c>
      <c r="J4452" s="19">
        <v>614</v>
      </c>
      <c r="K4452" s="13" t="s">
        <v>9260</v>
      </c>
      <c r="L4452" s="26">
        <v>43286</v>
      </c>
      <c r="M4452" s="19">
        <v>614</v>
      </c>
      <c r="N4452" s="13" t="s">
        <v>9260</v>
      </c>
      <c r="O4452" s="21">
        <v>0</v>
      </c>
      <c r="P4452" s="13" t="s">
        <v>9257</v>
      </c>
      <c r="Q4452" s="26">
        <v>43287</v>
      </c>
    </row>
    <row r="4453" spans="1:17" x14ac:dyDescent="0.25">
      <c r="A4453" s="12" t="str">
        <f t="shared" si="69"/>
        <v>ACPM</v>
      </c>
      <c r="B4453" s="13" t="s">
        <v>16436</v>
      </c>
      <c r="C4453" s="13" t="s">
        <v>10267</v>
      </c>
      <c r="D4453" s="13" t="s">
        <v>16404</v>
      </c>
      <c r="E4453" s="13" t="s">
        <v>788</v>
      </c>
      <c r="F4453" s="13" t="s">
        <v>9626</v>
      </c>
      <c r="G4453" s="13" t="s">
        <v>10631</v>
      </c>
      <c r="H4453" s="13" t="s">
        <v>9867</v>
      </c>
      <c r="I4453" s="13" t="s">
        <v>16438</v>
      </c>
      <c r="J4453" s="19">
        <v>612</v>
      </c>
      <c r="K4453" s="13" t="s">
        <v>9260</v>
      </c>
      <c r="L4453" s="26">
        <v>43286</v>
      </c>
      <c r="M4453" s="19">
        <v>612</v>
      </c>
      <c r="N4453" s="13" t="s">
        <v>9260</v>
      </c>
      <c r="O4453" s="21">
        <v>0</v>
      </c>
      <c r="P4453" s="13" t="s">
        <v>9257</v>
      </c>
      <c r="Q4453" s="26">
        <v>43287</v>
      </c>
    </row>
    <row r="4454" spans="1:17" x14ac:dyDescent="0.25">
      <c r="A4454" s="12" t="str">
        <f t="shared" si="69"/>
        <v>ACPM</v>
      </c>
      <c r="B4454" s="13" t="s">
        <v>16436</v>
      </c>
      <c r="C4454" s="13" t="s">
        <v>10304</v>
      </c>
      <c r="D4454" s="13" t="s">
        <v>16404</v>
      </c>
      <c r="E4454" s="13" t="s">
        <v>788</v>
      </c>
      <c r="F4454" s="13" t="s">
        <v>9626</v>
      </c>
      <c r="G4454" s="13" t="s">
        <v>10631</v>
      </c>
      <c r="H4454" s="13" t="s">
        <v>9867</v>
      </c>
      <c r="I4454" s="13" t="s">
        <v>16439</v>
      </c>
      <c r="J4454" s="19">
        <v>608</v>
      </c>
      <c r="K4454" s="13" t="s">
        <v>9260</v>
      </c>
      <c r="L4454" s="26">
        <v>43286</v>
      </c>
      <c r="M4454" s="19">
        <v>608</v>
      </c>
      <c r="N4454" s="13" t="s">
        <v>9260</v>
      </c>
      <c r="O4454" s="21">
        <v>0</v>
      </c>
      <c r="P4454" s="13" t="s">
        <v>9257</v>
      </c>
      <c r="Q4454" s="26">
        <v>43287</v>
      </c>
    </row>
    <row r="4455" spans="1:17" x14ac:dyDescent="0.25">
      <c r="A4455" s="12" t="str">
        <f t="shared" si="69"/>
        <v>ACPM</v>
      </c>
      <c r="B4455" s="13" t="s">
        <v>16436</v>
      </c>
      <c r="C4455" s="13" t="s">
        <v>10269</v>
      </c>
      <c r="D4455" s="13" t="s">
        <v>16404</v>
      </c>
      <c r="E4455" s="13" t="s">
        <v>788</v>
      </c>
      <c r="F4455" s="13" t="s">
        <v>9626</v>
      </c>
      <c r="G4455" s="13" t="s">
        <v>10631</v>
      </c>
      <c r="H4455" s="13" t="s">
        <v>9867</v>
      </c>
      <c r="I4455" s="13" t="s">
        <v>16440</v>
      </c>
      <c r="J4455" s="19">
        <v>484</v>
      </c>
      <c r="K4455" s="13" t="s">
        <v>9260</v>
      </c>
      <c r="L4455" s="26">
        <v>43286</v>
      </c>
      <c r="M4455" s="19">
        <v>484</v>
      </c>
      <c r="N4455" s="13" t="s">
        <v>9260</v>
      </c>
      <c r="O4455" s="21">
        <v>0</v>
      </c>
      <c r="P4455" s="13" t="s">
        <v>9257</v>
      </c>
      <c r="Q4455" s="26">
        <v>43287</v>
      </c>
    </row>
    <row r="4456" spans="1:17" x14ac:dyDescent="0.25">
      <c r="A4456" s="12" t="str">
        <f t="shared" si="69"/>
        <v>ACPM</v>
      </c>
      <c r="B4456" s="13" t="s">
        <v>16436</v>
      </c>
      <c r="C4456" s="13" t="s">
        <v>10307</v>
      </c>
      <c r="D4456" s="13" t="s">
        <v>16404</v>
      </c>
      <c r="E4456" s="13" t="s">
        <v>788</v>
      </c>
      <c r="F4456" s="13" t="s">
        <v>9626</v>
      </c>
      <c r="G4456" s="13" t="s">
        <v>10631</v>
      </c>
      <c r="H4456" s="13" t="s">
        <v>9867</v>
      </c>
      <c r="I4456" s="13" t="s">
        <v>16441</v>
      </c>
      <c r="J4456" s="19">
        <v>366</v>
      </c>
      <c r="K4456" s="13" t="s">
        <v>9260</v>
      </c>
      <c r="L4456" s="26">
        <v>43286</v>
      </c>
      <c r="M4456" s="19">
        <v>366</v>
      </c>
      <c r="N4456" s="13" t="s">
        <v>9260</v>
      </c>
      <c r="O4456" s="21">
        <v>0</v>
      </c>
      <c r="P4456" s="13" t="s">
        <v>9257</v>
      </c>
      <c r="Q4456" s="26">
        <v>43287</v>
      </c>
    </row>
    <row r="4457" spans="1:17" x14ac:dyDescent="0.25">
      <c r="A4457" s="12" t="str">
        <f t="shared" si="69"/>
        <v>ACPM</v>
      </c>
      <c r="B4457" s="13" t="s">
        <v>16442</v>
      </c>
      <c r="C4457" s="13" t="s">
        <v>10259</v>
      </c>
      <c r="D4457" s="13" t="s">
        <v>16417</v>
      </c>
      <c r="E4457" s="13" t="s">
        <v>788</v>
      </c>
      <c r="F4457" s="13" t="s">
        <v>9626</v>
      </c>
      <c r="G4457" s="13" t="s">
        <v>11081</v>
      </c>
      <c r="H4457" s="13" t="s">
        <v>9868</v>
      </c>
      <c r="I4457" s="13" t="s">
        <v>16443</v>
      </c>
      <c r="J4457" s="19">
        <v>872</v>
      </c>
      <c r="K4457" s="13" t="s">
        <v>9260</v>
      </c>
      <c r="L4457" s="26">
        <v>43286</v>
      </c>
      <c r="M4457" s="19">
        <v>872</v>
      </c>
      <c r="N4457" s="13" t="s">
        <v>9260</v>
      </c>
      <c r="O4457" s="21">
        <v>0</v>
      </c>
      <c r="P4457" s="13" t="s">
        <v>9257</v>
      </c>
      <c r="Q4457" s="26">
        <v>43287</v>
      </c>
    </row>
    <row r="4458" spans="1:17" x14ac:dyDescent="0.25">
      <c r="A4458" s="12" t="str">
        <f t="shared" si="69"/>
        <v>ACPM</v>
      </c>
      <c r="B4458" s="13" t="s">
        <v>16442</v>
      </c>
      <c r="C4458" s="13" t="s">
        <v>10267</v>
      </c>
      <c r="D4458" s="13" t="s">
        <v>16417</v>
      </c>
      <c r="E4458" s="13" t="s">
        <v>788</v>
      </c>
      <c r="F4458" s="13" t="s">
        <v>9626</v>
      </c>
      <c r="G4458" s="13" t="s">
        <v>11081</v>
      </c>
      <c r="H4458" s="13" t="s">
        <v>9868</v>
      </c>
      <c r="I4458" s="13" t="s">
        <v>16444</v>
      </c>
      <c r="J4458" s="19">
        <v>582</v>
      </c>
      <c r="K4458" s="13" t="s">
        <v>9260</v>
      </c>
      <c r="L4458" s="26">
        <v>43286</v>
      </c>
      <c r="M4458" s="19">
        <v>582</v>
      </c>
      <c r="N4458" s="13" t="s">
        <v>9260</v>
      </c>
      <c r="O4458" s="21">
        <v>0</v>
      </c>
      <c r="P4458" s="13" t="s">
        <v>9257</v>
      </c>
      <c r="Q4458" s="26">
        <v>43287</v>
      </c>
    </row>
    <row r="4459" spans="1:17" x14ac:dyDescent="0.25">
      <c r="A4459" s="12" t="str">
        <f t="shared" si="69"/>
        <v>ACPM</v>
      </c>
      <c r="B4459" s="13" t="s">
        <v>16442</v>
      </c>
      <c r="C4459" s="13" t="s">
        <v>10304</v>
      </c>
      <c r="D4459" s="13" t="s">
        <v>16417</v>
      </c>
      <c r="E4459" s="13" t="s">
        <v>788</v>
      </c>
      <c r="F4459" s="13" t="s">
        <v>9626</v>
      </c>
      <c r="G4459" s="13" t="s">
        <v>11081</v>
      </c>
      <c r="H4459" s="13" t="s">
        <v>9868</v>
      </c>
      <c r="I4459" s="13" t="s">
        <v>16445</v>
      </c>
      <c r="J4459" s="19">
        <v>292</v>
      </c>
      <c r="K4459" s="13" t="s">
        <v>9260</v>
      </c>
      <c r="L4459" s="26">
        <v>43286</v>
      </c>
      <c r="M4459" s="19">
        <v>292</v>
      </c>
      <c r="N4459" s="13" t="s">
        <v>9260</v>
      </c>
      <c r="O4459" s="21">
        <v>0</v>
      </c>
      <c r="P4459" s="13" t="s">
        <v>9257</v>
      </c>
      <c r="Q4459" s="26">
        <v>43287</v>
      </c>
    </row>
    <row r="4460" spans="1:17" x14ac:dyDescent="0.25">
      <c r="A4460" s="12" t="str">
        <f t="shared" si="69"/>
        <v>ACPM</v>
      </c>
      <c r="B4460" s="13" t="s">
        <v>16442</v>
      </c>
      <c r="C4460" s="13" t="s">
        <v>10269</v>
      </c>
      <c r="D4460" s="13" t="s">
        <v>16417</v>
      </c>
      <c r="E4460" s="13" t="s">
        <v>788</v>
      </c>
      <c r="F4460" s="13" t="s">
        <v>9626</v>
      </c>
      <c r="G4460" s="13" t="s">
        <v>11081</v>
      </c>
      <c r="H4460" s="13" t="s">
        <v>9868</v>
      </c>
      <c r="I4460" s="13" t="s">
        <v>16446</v>
      </c>
      <c r="J4460" s="19">
        <v>292</v>
      </c>
      <c r="K4460" s="13" t="s">
        <v>9260</v>
      </c>
      <c r="L4460" s="26">
        <v>43286</v>
      </c>
      <c r="M4460" s="19">
        <v>292</v>
      </c>
      <c r="N4460" s="13" t="s">
        <v>9260</v>
      </c>
      <c r="O4460" s="21">
        <v>0</v>
      </c>
      <c r="P4460" s="13" t="s">
        <v>9257</v>
      </c>
      <c r="Q4460" s="26">
        <v>43287</v>
      </c>
    </row>
    <row r="4461" spans="1:17" x14ac:dyDescent="0.25">
      <c r="A4461" s="12" t="str">
        <f t="shared" si="69"/>
        <v>ACPM</v>
      </c>
      <c r="B4461" s="13" t="s">
        <v>16442</v>
      </c>
      <c r="C4461" s="13" t="s">
        <v>10307</v>
      </c>
      <c r="D4461" s="13" t="s">
        <v>16417</v>
      </c>
      <c r="E4461" s="13" t="s">
        <v>788</v>
      </c>
      <c r="F4461" s="13" t="s">
        <v>9626</v>
      </c>
      <c r="G4461" s="13" t="s">
        <v>11081</v>
      </c>
      <c r="H4461" s="13" t="s">
        <v>9868</v>
      </c>
      <c r="I4461" s="13" t="s">
        <v>16447</v>
      </c>
      <c r="J4461" s="19">
        <v>290</v>
      </c>
      <c r="K4461" s="13" t="s">
        <v>9260</v>
      </c>
      <c r="L4461" s="26">
        <v>43286</v>
      </c>
      <c r="M4461" s="19">
        <v>290</v>
      </c>
      <c r="N4461" s="13" t="s">
        <v>9260</v>
      </c>
      <c r="O4461" s="21">
        <v>0</v>
      </c>
      <c r="P4461" s="13" t="s">
        <v>9257</v>
      </c>
      <c r="Q4461" s="26">
        <v>43287</v>
      </c>
    </row>
    <row r="4462" spans="1:17" x14ac:dyDescent="0.25">
      <c r="A4462" s="12" t="str">
        <f t="shared" si="69"/>
        <v>ACPM</v>
      </c>
      <c r="B4462" s="13" t="s">
        <v>16442</v>
      </c>
      <c r="C4462" s="13" t="s">
        <v>10316</v>
      </c>
      <c r="D4462" s="13" t="s">
        <v>16417</v>
      </c>
      <c r="E4462" s="13" t="s">
        <v>788</v>
      </c>
      <c r="F4462" s="13" t="s">
        <v>9626</v>
      </c>
      <c r="G4462" s="13" t="s">
        <v>11081</v>
      </c>
      <c r="H4462" s="13" t="s">
        <v>9868</v>
      </c>
      <c r="I4462" s="13" t="s">
        <v>16448</v>
      </c>
      <c r="J4462" s="19">
        <v>286</v>
      </c>
      <c r="K4462" s="13" t="s">
        <v>9260</v>
      </c>
      <c r="L4462" s="26">
        <v>43286</v>
      </c>
      <c r="M4462" s="19">
        <v>286</v>
      </c>
      <c r="N4462" s="13" t="s">
        <v>9260</v>
      </c>
      <c r="O4462" s="21">
        <v>0</v>
      </c>
      <c r="P4462" s="13" t="s">
        <v>9257</v>
      </c>
      <c r="Q4462" s="26">
        <v>43287</v>
      </c>
    </row>
    <row r="4463" spans="1:17" x14ac:dyDescent="0.25">
      <c r="A4463" s="12" t="str">
        <f t="shared" si="69"/>
        <v>ADNG</v>
      </c>
      <c r="B4463" s="13" t="s">
        <v>16449</v>
      </c>
      <c r="C4463" s="13" t="s">
        <v>10259</v>
      </c>
      <c r="D4463" s="13" t="s">
        <v>15390</v>
      </c>
      <c r="E4463" s="13" t="s">
        <v>6417</v>
      </c>
      <c r="F4463" s="13" t="s">
        <v>9585</v>
      </c>
      <c r="G4463" s="13" t="s">
        <v>13748</v>
      </c>
      <c r="H4463" s="13" t="s">
        <v>9837</v>
      </c>
      <c r="I4463" s="13" t="s">
        <v>16450</v>
      </c>
      <c r="J4463" s="19">
        <v>350</v>
      </c>
      <c r="K4463" s="13" t="s">
        <v>9260</v>
      </c>
      <c r="L4463" s="26">
        <v>43291</v>
      </c>
      <c r="M4463" s="19">
        <v>350</v>
      </c>
      <c r="N4463" s="13" t="s">
        <v>9260</v>
      </c>
      <c r="O4463" s="21">
        <v>0</v>
      </c>
      <c r="P4463" s="13" t="s">
        <v>9257</v>
      </c>
      <c r="Q4463" s="26">
        <v>43292</v>
      </c>
    </row>
    <row r="4464" spans="1:17" x14ac:dyDescent="0.25">
      <c r="A4464" s="12" t="str">
        <f t="shared" si="69"/>
        <v>ADNG</v>
      </c>
      <c r="B4464" s="13" t="s">
        <v>16449</v>
      </c>
      <c r="C4464" s="13" t="s">
        <v>10267</v>
      </c>
      <c r="D4464" s="13" t="s">
        <v>15390</v>
      </c>
      <c r="E4464" s="13" t="s">
        <v>6417</v>
      </c>
      <c r="F4464" s="13" t="s">
        <v>9585</v>
      </c>
      <c r="G4464" s="13" t="s">
        <v>13748</v>
      </c>
      <c r="H4464" s="13" t="s">
        <v>9837</v>
      </c>
      <c r="I4464" s="13" t="s">
        <v>16451</v>
      </c>
      <c r="J4464" s="19">
        <v>306</v>
      </c>
      <c r="K4464" s="13" t="s">
        <v>9260</v>
      </c>
      <c r="L4464" s="26">
        <v>43291</v>
      </c>
      <c r="M4464" s="19">
        <v>306</v>
      </c>
      <c r="N4464" s="13" t="s">
        <v>9260</v>
      </c>
      <c r="O4464" s="21">
        <v>0</v>
      </c>
      <c r="P4464" s="13" t="s">
        <v>9257</v>
      </c>
      <c r="Q4464" s="26">
        <v>43292</v>
      </c>
    </row>
    <row r="4465" spans="1:17" x14ac:dyDescent="0.25">
      <c r="A4465" s="12" t="str">
        <f t="shared" si="69"/>
        <v>ADNG</v>
      </c>
      <c r="B4465" s="13" t="s">
        <v>16449</v>
      </c>
      <c r="C4465" s="13" t="s">
        <v>10304</v>
      </c>
      <c r="D4465" s="13" t="s">
        <v>15390</v>
      </c>
      <c r="E4465" s="13" t="s">
        <v>6417</v>
      </c>
      <c r="F4465" s="13" t="s">
        <v>9585</v>
      </c>
      <c r="G4465" s="13" t="s">
        <v>13748</v>
      </c>
      <c r="H4465" s="13" t="s">
        <v>9837</v>
      </c>
      <c r="I4465" s="13" t="s">
        <v>16452</v>
      </c>
      <c r="J4465" s="19">
        <v>306</v>
      </c>
      <c r="K4465" s="13" t="s">
        <v>9260</v>
      </c>
      <c r="L4465" s="26">
        <v>43291</v>
      </c>
      <c r="M4465" s="19">
        <v>306</v>
      </c>
      <c r="N4465" s="13" t="s">
        <v>9260</v>
      </c>
      <c r="O4465" s="21">
        <v>0</v>
      </c>
      <c r="P4465" s="13" t="s">
        <v>9257</v>
      </c>
      <c r="Q4465" s="26">
        <v>43292</v>
      </c>
    </row>
    <row r="4466" spans="1:17" x14ac:dyDescent="0.25">
      <c r="A4466" s="12" t="str">
        <f t="shared" si="69"/>
        <v>ADMB</v>
      </c>
      <c r="B4466" s="13" t="s">
        <v>16449</v>
      </c>
      <c r="C4466" s="13" t="s">
        <v>10269</v>
      </c>
      <c r="D4466" s="13" t="s">
        <v>15390</v>
      </c>
      <c r="E4466" s="13" t="s">
        <v>6417</v>
      </c>
      <c r="F4466" s="13" t="s">
        <v>9585</v>
      </c>
      <c r="G4466" s="13" t="s">
        <v>13748</v>
      </c>
      <c r="H4466" s="13" t="s">
        <v>9837</v>
      </c>
      <c r="I4466" s="13" t="s">
        <v>16453</v>
      </c>
      <c r="J4466" s="19">
        <v>262</v>
      </c>
      <c r="K4466" s="13" t="s">
        <v>9260</v>
      </c>
      <c r="L4466" s="26">
        <v>43291</v>
      </c>
      <c r="M4466" s="19">
        <v>262</v>
      </c>
      <c r="N4466" s="13" t="s">
        <v>9260</v>
      </c>
      <c r="O4466" s="21">
        <v>0</v>
      </c>
      <c r="P4466" s="13" t="s">
        <v>9257</v>
      </c>
      <c r="Q4466" s="26">
        <v>43292</v>
      </c>
    </row>
    <row r="4467" spans="1:17" x14ac:dyDescent="0.25">
      <c r="A4467" s="12" t="str">
        <f t="shared" si="69"/>
        <v>ADNG</v>
      </c>
      <c r="B4467" s="13" t="s">
        <v>16449</v>
      </c>
      <c r="C4467" s="13" t="s">
        <v>10307</v>
      </c>
      <c r="D4467" s="13" t="s">
        <v>15390</v>
      </c>
      <c r="E4467" s="13" t="s">
        <v>6417</v>
      </c>
      <c r="F4467" s="13" t="s">
        <v>9585</v>
      </c>
      <c r="G4467" s="13" t="s">
        <v>13748</v>
      </c>
      <c r="H4467" s="13" t="s">
        <v>9837</v>
      </c>
      <c r="I4467" s="13" t="s">
        <v>16454</v>
      </c>
      <c r="J4467" s="19">
        <v>262</v>
      </c>
      <c r="K4467" s="13" t="s">
        <v>9260</v>
      </c>
      <c r="L4467" s="26">
        <v>43291</v>
      </c>
      <c r="M4467" s="19">
        <v>262</v>
      </c>
      <c r="N4467" s="13" t="s">
        <v>9260</v>
      </c>
      <c r="O4467" s="21">
        <v>0</v>
      </c>
      <c r="P4467" s="13" t="s">
        <v>9257</v>
      </c>
      <c r="Q4467" s="26">
        <v>43292</v>
      </c>
    </row>
    <row r="4468" spans="1:17" x14ac:dyDescent="0.25">
      <c r="A4468" s="12" t="str">
        <f t="shared" si="69"/>
        <v>ADNG</v>
      </c>
      <c r="B4468" s="13" t="s">
        <v>16449</v>
      </c>
      <c r="C4468" s="13" t="s">
        <v>10316</v>
      </c>
      <c r="D4468" s="13" t="s">
        <v>15390</v>
      </c>
      <c r="E4468" s="13" t="s">
        <v>6417</v>
      </c>
      <c r="F4468" s="13" t="s">
        <v>9585</v>
      </c>
      <c r="G4468" s="13" t="s">
        <v>13748</v>
      </c>
      <c r="H4468" s="13" t="s">
        <v>9837</v>
      </c>
      <c r="I4468" s="13" t="s">
        <v>16455</v>
      </c>
      <c r="J4468" s="19">
        <v>220</v>
      </c>
      <c r="K4468" s="13" t="s">
        <v>9260</v>
      </c>
      <c r="L4468" s="26">
        <v>43291</v>
      </c>
      <c r="M4468" s="19">
        <v>220</v>
      </c>
      <c r="N4468" s="13" t="s">
        <v>9260</v>
      </c>
      <c r="O4468" s="21">
        <v>0</v>
      </c>
      <c r="P4468" s="13" t="s">
        <v>9257</v>
      </c>
      <c r="Q4468" s="26">
        <v>43292</v>
      </c>
    </row>
    <row r="4469" spans="1:17" x14ac:dyDescent="0.25">
      <c r="A4469" s="12" t="str">
        <f t="shared" si="69"/>
        <v>ADMB</v>
      </c>
      <c r="B4469" s="13" t="s">
        <v>16449</v>
      </c>
      <c r="C4469" s="13" t="s">
        <v>10660</v>
      </c>
      <c r="D4469" s="13" t="s">
        <v>15390</v>
      </c>
      <c r="E4469" s="13" t="s">
        <v>6417</v>
      </c>
      <c r="F4469" s="13" t="s">
        <v>9585</v>
      </c>
      <c r="G4469" s="13" t="s">
        <v>13748</v>
      </c>
      <c r="H4469" s="13" t="s">
        <v>9837</v>
      </c>
      <c r="I4469" s="13" t="s">
        <v>16456</v>
      </c>
      <c r="J4469" s="19">
        <v>176</v>
      </c>
      <c r="K4469" s="13" t="s">
        <v>9260</v>
      </c>
      <c r="L4469" s="26">
        <v>43291</v>
      </c>
      <c r="M4469" s="19">
        <v>176</v>
      </c>
      <c r="N4469" s="13" t="s">
        <v>9260</v>
      </c>
      <c r="O4469" s="21">
        <v>0</v>
      </c>
      <c r="P4469" s="13" t="s">
        <v>9257</v>
      </c>
      <c r="Q4469" s="26">
        <v>43292</v>
      </c>
    </row>
    <row r="4470" spans="1:17" x14ac:dyDescent="0.25">
      <c r="A4470" s="12" t="str">
        <f t="shared" si="69"/>
        <v>ADNG</v>
      </c>
      <c r="B4470" s="13" t="s">
        <v>16449</v>
      </c>
      <c r="C4470" s="13" t="s">
        <v>10742</v>
      </c>
      <c r="D4470" s="13" t="s">
        <v>15390</v>
      </c>
      <c r="E4470" s="13" t="s">
        <v>6417</v>
      </c>
      <c r="F4470" s="13" t="s">
        <v>9585</v>
      </c>
      <c r="G4470" s="13" t="s">
        <v>13748</v>
      </c>
      <c r="H4470" s="13" t="s">
        <v>9837</v>
      </c>
      <c r="I4470" s="13" t="s">
        <v>16457</v>
      </c>
      <c r="J4470" s="19">
        <v>176</v>
      </c>
      <c r="K4470" s="13" t="s">
        <v>9260</v>
      </c>
      <c r="L4470" s="26">
        <v>43291</v>
      </c>
      <c r="M4470" s="19">
        <v>176</v>
      </c>
      <c r="N4470" s="13" t="s">
        <v>9260</v>
      </c>
      <c r="O4470" s="21">
        <v>0</v>
      </c>
      <c r="P4470" s="13" t="s">
        <v>9257</v>
      </c>
      <c r="Q4470" s="26">
        <v>43292</v>
      </c>
    </row>
    <row r="4471" spans="1:17" x14ac:dyDescent="0.25">
      <c r="A4471" s="12" t="str">
        <f t="shared" si="69"/>
        <v>ADMB</v>
      </c>
      <c r="B4471" s="13" t="s">
        <v>16449</v>
      </c>
      <c r="C4471" s="13" t="s">
        <v>10851</v>
      </c>
      <c r="D4471" s="13" t="s">
        <v>15390</v>
      </c>
      <c r="E4471" s="13" t="s">
        <v>6417</v>
      </c>
      <c r="F4471" s="13" t="s">
        <v>9585</v>
      </c>
      <c r="G4471" s="13" t="s">
        <v>13748</v>
      </c>
      <c r="H4471" s="13" t="s">
        <v>9837</v>
      </c>
      <c r="I4471" s="13" t="s">
        <v>16458</v>
      </c>
      <c r="J4471" s="19">
        <v>90</v>
      </c>
      <c r="K4471" s="13" t="s">
        <v>9260</v>
      </c>
      <c r="L4471" s="26">
        <v>43291</v>
      </c>
      <c r="M4471" s="19">
        <v>90</v>
      </c>
      <c r="N4471" s="13" t="s">
        <v>9260</v>
      </c>
      <c r="O4471" s="21">
        <v>0</v>
      </c>
      <c r="P4471" s="13" t="s">
        <v>9257</v>
      </c>
      <c r="Q4471" s="26">
        <v>43292</v>
      </c>
    </row>
    <row r="4472" spans="1:17" x14ac:dyDescent="0.25">
      <c r="A4472" s="12" t="str">
        <f t="shared" si="69"/>
        <v>ADMB</v>
      </c>
      <c r="B4472" s="13" t="s">
        <v>16449</v>
      </c>
      <c r="C4472" s="13" t="s">
        <v>10853</v>
      </c>
      <c r="D4472" s="13" t="s">
        <v>15390</v>
      </c>
      <c r="E4472" s="13" t="s">
        <v>6417</v>
      </c>
      <c r="F4472" s="13" t="s">
        <v>9585</v>
      </c>
      <c r="G4472" s="13" t="s">
        <v>13748</v>
      </c>
      <c r="H4472" s="13" t="s">
        <v>9837</v>
      </c>
      <c r="I4472" s="13" t="s">
        <v>16459</v>
      </c>
      <c r="J4472" s="19">
        <v>90</v>
      </c>
      <c r="K4472" s="13" t="s">
        <v>9260</v>
      </c>
      <c r="L4472" s="26">
        <v>43291</v>
      </c>
      <c r="M4472" s="19">
        <v>90</v>
      </c>
      <c r="N4472" s="13" t="s">
        <v>9260</v>
      </c>
      <c r="O4472" s="21">
        <v>0</v>
      </c>
      <c r="P4472" s="13" t="s">
        <v>9257</v>
      </c>
      <c r="Q4472" s="26">
        <v>43292</v>
      </c>
    </row>
    <row r="4473" spans="1:17" x14ac:dyDescent="0.25">
      <c r="A4473" s="12" t="str">
        <f t="shared" si="69"/>
        <v>ADOI</v>
      </c>
      <c r="B4473" s="13" t="s">
        <v>16460</v>
      </c>
      <c r="C4473" s="13" t="s">
        <v>10259</v>
      </c>
      <c r="D4473" s="13" t="s">
        <v>16461</v>
      </c>
      <c r="E4473" s="13" t="s">
        <v>788</v>
      </c>
      <c r="F4473" s="13" t="s">
        <v>9384</v>
      </c>
      <c r="G4473" s="13" t="s">
        <v>9276</v>
      </c>
      <c r="H4473" s="13" t="s">
        <v>9403</v>
      </c>
      <c r="I4473" s="13" t="s">
        <v>16462</v>
      </c>
      <c r="J4473" s="19">
        <v>1928</v>
      </c>
      <c r="K4473" s="13" t="s">
        <v>9260</v>
      </c>
      <c r="L4473" s="26">
        <v>43299</v>
      </c>
      <c r="M4473" s="19">
        <v>1928</v>
      </c>
      <c r="N4473" s="13" t="s">
        <v>9260</v>
      </c>
      <c r="O4473" s="21">
        <v>0</v>
      </c>
      <c r="P4473" s="13" t="s">
        <v>9257</v>
      </c>
      <c r="Q4473" s="26">
        <v>43300</v>
      </c>
    </row>
    <row r="4474" spans="1:17" x14ac:dyDescent="0.25">
      <c r="A4474" s="12" t="str">
        <f t="shared" si="69"/>
        <v>ADOI</v>
      </c>
      <c r="B4474" s="13" t="s">
        <v>16460</v>
      </c>
      <c r="C4474" s="13" t="s">
        <v>10267</v>
      </c>
      <c r="D4474" s="13" t="s">
        <v>16461</v>
      </c>
      <c r="E4474" s="13" t="s">
        <v>788</v>
      </c>
      <c r="F4474" s="13" t="s">
        <v>9384</v>
      </c>
      <c r="G4474" s="13" t="s">
        <v>9276</v>
      </c>
      <c r="H4474" s="13" t="s">
        <v>9403</v>
      </c>
      <c r="I4474" s="13" t="s">
        <v>16463</v>
      </c>
      <c r="J4474" s="19">
        <v>1706</v>
      </c>
      <c r="K4474" s="13" t="s">
        <v>9260</v>
      </c>
      <c r="L4474" s="26">
        <v>43299</v>
      </c>
      <c r="M4474" s="19">
        <v>1706</v>
      </c>
      <c r="N4474" s="13" t="s">
        <v>9260</v>
      </c>
      <c r="O4474" s="21">
        <v>0</v>
      </c>
      <c r="P4474" s="13" t="s">
        <v>9257</v>
      </c>
      <c r="Q4474" s="26">
        <v>43300</v>
      </c>
    </row>
    <row r="4475" spans="1:17" x14ac:dyDescent="0.25">
      <c r="A4475" s="12" t="str">
        <f t="shared" si="69"/>
        <v>ADOI</v>
      </c>
      <c r="B4475" s="13" t="s">
        <v>16460</v>
      </c>
      <c r="C4475" s="13" t="s">
        <v>10304</v>
      </c>
      <c r="D4475" s="13" t="s">
        <v>16461</v>
      </c>
      <c r="E4475" s="13" t="s">
        <v>788</v>
      </c>
      <c r="F4475" s="13" t="s">
        <v>9384</v>
      </c>
      <c r="G4475" s="13" t="s">
        <v>9276</v>
      </c>
      <c r="H4475" s="13" t="s">
        <v>9403</v>
      </c>
      <c r="I4475" s="13" t="s">
        <v>16464</v>
      </c>
      <c r="J4475" s="19">
        <v>1646</v>
      </c>
      <c r="K4475" s="13" t="s">
        <v>9260</v>
      </c>
      <c r="L4475" s="26">
        <v>43299</v>
      </c>
      <c r="M4475" s="19">
        <v>1646</v>
      </c>
      <c r="N4475" s="13" t="s">
        <v>9260</v>
      </c>
      <c r="O4475" s="21">
        <v>0</v>
      </c>
      <c r="P4475" s="13" t="s">
        <v>9257</v>
      </c>
      <c r="Q4475" s="26">
        <v>43300</v>
      </c>
    </row>
    <row r="4476" spans="1:17" x14ac:dyDescent="0.25">
      <c r="A4476" s="12" t="str">
        <f t="shared" si="69"/>
        <v>ADNP</v>
      </c>
      <c r="B4476" s="13" t="s">
        <v>16465</v>
      </c>
      <c r="C4476" s="13" t="s">
        <v>10259</v>
      </c>
      <c r="D4476" s="13" t="s">
        <v>16466</v>
      </c>
      <c r="E4476" s="13" t="s">
        <v>788</v>
      </c>
      <c r="F4476" s="13" t="s">
        <v>9626</v>
      </c>
      <c r="G4476" s="13" t="s">
        <v>11081</v>
      </c>
      <c r="H4476" s="13" t="s">
        <v>9868</v>
      </c>
      <c r="I4476" s="13" t="s">
        <v>16467</v>
      </c>
      <c r="J4476" s="19">
        <v>862</v>
      </c>
      <c r="K4476" s="13" t="s">
        <v>9260</v>
      </c>
      <c r="L4476" s="26">
        <v>43293</v>
      </c>
      <c r="M4476" s="19">
        <v>862</v>
      </c>
      <c r="N4476" s="13" t="s">
        <v>9260</v>
      </c>
      <c r="O4476" s="21">
        <v>0</v>
      </c>
      <c r="P4476" s="13" t="s">
        <v>9257</v>
      </c>
      <c r="Q4476" s="26">
        <v>43294</v>
      </c>
    </row>
    <row r="4477" spans="1:17" x14ac:dyDescent="0.25">
      <c r="A4477" s="12" t="str">
        <f t="shared" si="69"/>
        <v>ADNP</v>
      </c>
      <c r="B4477" s="13" t="s">
        <v>16465</v>
      </c>
      <c r="C4477" s="13" t="s">
        <v>10267</v>
      </c>
      <c r="D4477" s="13" t="s">
        <v>16466</v>
      </c>
      <c r="E4477" s="13" t="s">
        <v>788</v>
      </c>
      <c r="F4477" s="13" t="s">
        <v>9626</v>
      </c>
      <c r="G4477" s="13" t="s">
        <v>11081</v>
      </c>
      <c r="H4477" s="13" t="s">
        <v>9868</v>
      </c>
      <c r="I4477" s="13" t="s">
        <v>16468</v>
      </c>
      <c r="J4477" s="19">
        <v>582</v>
      </c>
      <c r="K4477" s="13" t="s">
        <v>9260</v>
      </c>
      <c r="L4477" s="26">
        <v>43293</v>
      </c>
      <c r="M4477" s="19">
        <v>582</v>
      </c>
      <c r="N4477" s="13" t="s">
        <v>9260</v>
      </c>
      <c r="O4477" s="21">
        <v>0</v>
      </c>
      <c r="P4477" s="13" t="s">
        <v>9257</v>
      </c>
      <c r="Q4477" s="26">
        <v>43294</v>
      </c>
    </row>
    <row r="4478" spans="1:17" x14ac:dyDescent="0.25">
      <c r="A4478" s="12" t="str">
        <f t="shared" si="69"/>
        <v>ADNP</v>
      </c>
      <c r="B4478" s="13" t="s">
        <v>16465</v>
      </c>
      <c r="C4478" s="13" t="s">
        <v>10304</v>
      </c>
      <c r="D4478" s="13" t="s">
        <v>16466</v>
      </c>
      <c r="E4478" s="13" t="s">
        <v>788</v>
      </c>
      <c r="F4478" s="13" t="s">
        <v>9626</v>
      </c>
      <c r="G4478" s="13" t="s">
        <v>11081</v>
      </c>
      <c r="H4478" s="13" t="s">
        <v>9868</v>
      </c>
      <c r="I4478" s="13" t="s">
        <v>16469</v>
      </c>
      <c r="J4478" s="19">
        <v>578</v>
      </c>
      <c r="K4478" s="13" t="s">
        <v>9260</v>
      </c>
      <c r="L4478" s="26">
        <v>43293</v>
      </c>
      <c r="M4478" s="19">
        <v>578</v>
      </c>
      <c r="N4478" s="13" t="s">
        <v>9260</v>
      </c>
      <c r="O4478" s="21">
        <v>0</v>
      </c>
      <c r="P4478" s="13" t="s">
        <v>9257</v>
      </c>
      <c r="Q4478" s="26">
        <v>43294</v>
      </c>
    </row>
    <row r="4479" spans="1:17" x14ac:dyDescent="0.25">
      <c r="A4479" s="12" t="str">
        <f t="shared" si="69"/>
        <v>ADNP</v>
      </c>
      <c r="B4479" s="13" t="s">
        <v>16465</v>
      </c>
      <c r="C4479" s="13" t="s">
        <v>10269</v>
      </c>
      <c r="D4479" s="13" t="s">
        <v>16466</v>
      </c>
      <c r="E4479" s="13" t="s">
        <v>788</v>
      </c>
      <c r="F4479" s="13" t="s">
        <v>9626</v>
      </c>
      <c r="G4479" s="13" t="s">
        <v>11081</v>
      </c>
      <c r="H4479" s="13" t="s">
        <v>9868</v>
      </c>
      <c r="I4479" s="13" t="s">
        <v>16470</v>
      </c>
      <c r="J4479" s="19">
        <v>292</v>
      </c>
      <c r="K4479" s="13" t="s">
        <v>9260</v>
      </c>
      <c r="L4479" s="26">
        <v>43293</v>
      </c>
      <c r="M4479" s="19">
        <v>292</v>
      </c>
      <c r="N4479" s="13" t="s">
        <v>9260</v>
      </c>
      <c r="O4479" s="21">
        <v>0</v>
      </c>
      <c r="P4479" s="13" t="s">
        <v>9257</v>
      </c>
      <c r="Q4479" s="26">
        <v>43294</v>
      </c>
    </row>
    <row r="4480" spans="1:17" x14ac:dyDescent="0.25">
      <c r="A4480" s="12" t="str">
        <f t="shared" si="69"/>
        <v>ADNP</v>
      </c>
      <c r="B4480" s="13" t="s">
        <v>16465</v>
      </c>
      <c r="C4480" s="13" t="s">
        <v>10307</v>
      </c>
      <c r="D4480" s="13" t="s">
        <v>16466</v>
      </c>
      <c r="E4480" s="13" t="s">
        <v>788</v>
      </c>
      <c r="F4480" s="13" t="s">
        <v>9626</v>
      </c>
      <c r="G4480" s="13" t="s">
        <v>11081</v>
      </c>
      <c r="H4480" s="13" t="s">
        <v>9868</v>
      </c>
      <c r="I4480" s="13" t="s">
        <v>16471</v>
      </c>
      <c r="J4480" s="19">
        <v>290</v>
      </c>
      <c r="K4480" s="13" t="s">
        <v>9260</v>
      </c>
      <c r="L4480" s="26">
        <v>43293</v>
      </c>
      <c r="M4480" s="19">
        <v>290</v>
      </c>
      <c r="N4480" s="13" t="s">
        <v>9260</v>
      </c>
      <c r="O4480" s="21">
        <v>0</v>
      </c>
      <c r="P4480" s="13" t="s">
        <v>9257</v>
      </c>
      <c r="Q4480" s="26">
        <v>43294</v>
      </c>
    </row>
    <row r="4481" spans="1:17" x14ac:dyDescent="0.25">
      <c r="A4481" s="12" t="str">
        <f t="shared" si="69"/>
        <v>ACQA</v>
      </c>
      <c r="B4481" s="13" t="s">
        <v>16472</v>
      </c>
      <c r="C4481" s="13" t="s">
        <v>10259</v>
      </c>
      <c r="D4481" s="13" t="s">
        <v>16466</v>
      </c>
      <c r="E4481" s="13" t="s">
        <v>788</v>
      </c>
      <c r="F4481" s="13" t="s">
        <v>9626</v>
      </c>
      <c r="G4481" s="13" t="s">
        <v>11081</v>
      </c>
      <c r="H4481" s="13" t="s">
        <v>9868</v>
      </c>
      <c r="I4481" s="13" t="s">
        <v>16473</v>
      </c>
      <c r="J4481" s="19">
        <v>584</v>
      </c>
      <c r="K4481" s="13" t="s">
        <v>9260</v>
      </c>
      <c r="L4481" s="26">
        <v>43293</v>
      </c>
      <c r="M4481" s="19">
        <v>584</v>
      </c>
      <c r="N4481" s="13" t="s">
        <v>9260</v>
      </c>
      <c r="O4481" s="21">
        <v>0</v>
      </c>
      <c r="P4481" s="13" t="s">
        <v>9257</v>
      </c>
      <c r="Q4481" s="26">
        <v>43294</v>
      </c>
    </row>
    <row r="4482" spans="1:17" x14ac:dyDescent="0.25">
      <c r="A4482" s="12" t="str">
        <f t="shared" si="69"/>
        <v>ACQA</v>
      </c>
      <c r="B4482" s="13" t="s">
        <v>16472</v>
      </c>
      <c r="C4482" s="13" t="s">
        <v>10267</v>
      </c>
      <c r="D4482" s="13" t="s">
        <v>16466</v>
      </c>
      <c r="E4482" s="13" t="s">
        <v>788</v>
      </c>
      <c r="F4482" s="13" t="s">
        <v>9626</v>
      </c>
      <c r="G4482" s="13" t="s">
        <v>11081</v>
      </c>
      <c r="H4482" s="13" t="s">
        <v>9868</v>
      </c>
      <c r="I4482" s="13" t="s">
        <v>16474</v>
      </c>
      <c r="J4482" s="19">
        <v>584</v>
      </c>
      <c r="K4482" s="13" t="s">
        <v>9260</v>
      </c>
      <c r="L4482" s="26">
        <v>43293</v>
      </c>
      <c r="M4482" s="19">
        <v>584</v>
      </c>
      <c r="N4482" s="13" t="s">
        <v>9260</v>
      </c>
      <c r="O4482" s="21">
        <v>0</v>
      </c>
      <c r="P4482" s="13" t="s">
        <v>9257</v>
      </c>
      <c r="Q4482" s="26">
        <v>43294</v>
      </c>
    </row>
    <row r="4483" spans="1:17" x14ac:dyDescent="0.25">
      <c r="A4483" s="12" t="str">
        <f t="shared" ref="A4483:A4546" si="70">LEFT(I4483,4)</f>
        <v>ACQA</v>
      </c>
      <c r="B4483" s="13" t="s">
        <v>16472</v>
      </c>
      <c r="C4483" s="13" t="s">
        <v>10304</v>
      </c>
      <c r="D4483" s="13" t="s">
        <v>16466</v>
      </c>
      <c r="E4483" s="13" t="s">
        <v>788</v>
      </c>
      <c r="F4483" s="13" t="s">
        <v>9626</v>
      </c>
      <c r="G4483" s="13" t="s">
        <v>11081</v>
      </c>
      <c r="H4483" s="13" t="s">
        <v>9868</v>
      </c>
      <c r="I4483" s="13" t="s">
        <v>16475</v>
      </c>
      <c r="J4483" s="19">
        <v>582</v>
      </c>
      <c r="K4483" s="13" t="s">
        <v>9260</v>
      </c>
      <c r="L4483" s="26">
        <v>43293</v>
      </c>
      <c r="M4483" s="19">
        <v>582</v>
      </c>
      <c r="N4483" s="13" t="s">
        <v>9260</v>
      </c>
      <c r="O4483" s="21">
        <v>0</v>
      </c>
      <c r="P4483" s="13" t="s">
        <v>9257</v>
      </c>
      <c r="Q4483" s="26">
        <v>43294</v>
      </c>
    </row>
    <row r="4484" spans="1:17" x14ac:dyDescent="0.25">
      <c r="A4484" s="12" t="str">
        <f t="shared" si="70"/>
        <v>ACQA</v>
      </c>
      <c r="B4484" s="13" t="s">
        <v>16472</v>
      </c>
      <c r="C4484" s="13" t="s">
        <v>10269</v>
      </c>
      <c r="D4484" s="13" t="s">
        <v>16466</v>
      </c>
      <c r="E4484" s="13" t="s">
        <v>788</v>
      </c>
      <c r="F4484" s="13" t="s">
        <v>9626</v>
      </c>
      <c r="G4484" s="13" t="s">
        <v>11081</v>
      </c>
      <c r="H4484" s="13" t="s">
        <v>9868</v>
      </c>
      <c r="I4484" s="13" t="s">
        <v>16476</v>
      </c>
      <c r="J4484" s="19">
        <v>294</v>
      </c>
      <c r="K4484" s="13" t="s">
        <v>9260</v>
      </c>
      <c r="L4484" s="26">
        <v>43293</v>
      </c>
      <c r="M4484" s="19">
        <v>294</v>
      </c>
      <c r="N4484" s="13" t="s">
        <v>9260</v>
      </c>
      <c r="O4484" s="21">
        <v>0</v>
      </c>
      <c r="P4484" s="13" t="s">
        <v>9257</v>
      </c>
      <c r="Q4484" s="26">
        <v>43294</v>
      </c>
    </row>
    <row r="4485" spans="1:17" x14ac:dyDescent="0.25">
      <c r="A4485" s="12" t="str">
        <f t="shared" si="70"/>
        <v>ACQA</v>
      </c>
      <c r="B4485" s="13" t="s">
        <v>16472</v>
      </c>
      <c r="C4485" s="13" t="s">
        <v>10307</v>
      </c>
      <c r="D4485" s="13" t="s">
        <v>16466</v>
      </c>
      <c r="E4485" s="13" t="s">
        <v>788</v>
      </c>
      <c r="F4485" s="13" t="s">
        <v>9626</v>
      </c>
      <c r="G4485" s="13" t="s">
        <v>11081</v>
      </c>
      <c r="H4485" s="13" t="s">
        <v>9868</v>
      </c>
      <c r="I4485" s="13" t="s">
        <v>16477</v>
      </c>
      <c r="J4485" s="19">
        <v>292</v>
      </c>
      <c r="K4485" s="13" t="s">
        <v>9260</v>
      </c>
      <c r="L4485" s="26">
        <v>43293</v>
      </c>
      <c r="M4485" s="19">
        <v>292</v>
      </c>
      <c r="N4485" s="13" t="s">
        <v>9260</v>
      </c>
      <c r="O4485" s="21">
        <v>0</v>
      </c>
      <c r="P4485" s="13" t="s">
        <v>9257</v>
      </c>
      <c r="Q4485" s="26">
        <v>43294</v>
      </c>
    </row>
    <row r="4486" spans="1:17" x14ac:dyDescent="0.25">
      <c r="A4486" s="12" t="str">
        <f t="shared" si="70"/>
        <v>ACQA</v>
      </c>
      <c r="B4486" s="13" t="s">
        <v>16472</v>
      </c>
      <c r="C4486" s="13" t="s">
        <v>10316</v>
      </c>
      <c r="D4486" s="13" t="s">
        <v>16466</v>
      </c>
      <c r="E4486" s="13" t="s">
        <v>788</v>
      </c>
      <c r="F4486" s="13" t="s">
        <v>9626</v>
      </c>
      <c r="G4486" s="13" t="s">
        <v>11081</v>
      </c>
      <c r="H4486" s="13" t="s">
        <v>9868</v>
      </c>
      <c r="I4486" s="13" t="s">
        <v>16478</v>
      </c>
      <c r="J4486" s="19">
        <v>284</v>
      </c>
      <c r="K4486" s="13" t="s">
        <v>9260</v>
      </c>
      <c r="L4486" s="26">
        <v>43293</v>
      </c>
      <c r="M4486" s="19">
        <v>284</v>
      </c>
      <c r="N4486" s="13" t="s">
        <v>9260</v>
      </c>
      <c r="O4486" s="21">
        <v>0</v>
      </c>
      <c r="P4486" s="13" t="s">
        <v>9257</v>
      </c>
      <c r="Q4486" s="26">
        <v>43294</v>
      </c>
    </row>
    <row r="4487" spans="1:17" x14ac:dyDescent="0.25">
      <c r="A4487" s="12" t="str">
        <f t="shared" si="70"/>
        <v>ADNR</v>
      </c>
      <c r="B4487" s="13" t="s">
        <v>16479</v>
      </c>
      <c r="C4487" s="13" t="s">
        <v>10259</v>
      </c>
      <c r="D4487" s="13" t="s">
        <v>16466</v>
      </c>
      <c r="E4487" s="13" t="s">
        <v>788</v>
      </c>
      <c r="F4487" s="13" t="s">
        <v>9626</v>
      </c>
      <c r="G4487" s="13" t="s">
        <v>11081</v>
      </c>
      <c r="H4487" s="13" t="s">
        <v>9868</v>
      </c>
      <c r="I4487" s="13" t="s">
        <v>16480</v>
      </c>
      <c r="J4487" s="19">
        <v>294</v>
      </c>
      <c r="K4487" s="13" t="s">
        <v>9260</v>
      </c>
      <c r="L4487" s="26">
        <v>43293</v>
      </c>
      <c r="M4487" s="19">
        <v>294</v>
      </c>
      <c r="N4487" s="13" t="s">
        <v>9260</v>
      </c>
      <c r="O4487" s="21">
        <v>0</v>
      </c>
      <c r="P4487" s="13" t="s">
        <v>9257</v>
      </c>
      <c r="Q4487" s="26">
        <v>43294</v>
      </c>
    </row>
    <row r="4488" spans="1:17" x14ac:dyDescent="0.25">
      <c r="A4488" s="12" t="str">
        <f t="shared" si="70"/>
        <v>ADNR</v>
      </c>
      <c r="B4488" s="13" t="s">
        <v>16479</v>
      </c>
      <c r="C4488" s="13" t="s">
        <v>10267</v>
      </c>
      <c r="D4488" s="13" t="s">
        <v>16466</v>
      </c>
      <c r="E4488" s="13" t="s">
        <v>788</v>
      </c>
      <c r="F4488" s="13" t="s">
        <v>9626</v>
      </c>
      <c r="G4488" s="13" t="s">
        <v>11081</v>
      </c>
      <c r="H4488" s="13" t="s">
        <v>9868</v>
      </c>
      <c r="I4488" s="13" t="s">
        <v>16481</v>
      </c>
      <c r="J4488" s="19">
        <v>292</v>
      </c>
      <c r="K4488" s="13" t="s">
        <v>9260</v>
      </c>
      <c r="L4488" s="26">
        <v>43293</v>
      </c>
      <c r="M4488" s="19">
        <v>292</v>
      </c>
      <c r="N4488" s="13" t="s">
        <v>9260</v>
      </c>
      <c r="O4488" s="21">
        <v>0</v>
      </c>
      <c r="P4488" s="13" t="s">
        <v>9257</v>
      </c>
      <c r="Q4488" s="26">
        <v>43294</v>
      </c>
    </row>
    <row r="4489" spans="1:17" x14ac:dyDescent="0.25">
      <c r="A4489" s="12" t="str">
        <f t="shared" si="70"/>
        <v>ADMM</v>
      </c>
      <c r="B4489" s="13" t="s">
        <v>16482</v>
      </c>
      <c r="C4489" s="13" t="s">
        <v>10259</v>
      </c>
      <c r="D4489" s="13" t="s">
        <v>11489</v>
      </c>
      <c r="E4489" s="13" t="s">
        <v>7348</v>
      </c>
      <c r="F4489" s="13" t="s">
        <v>9607</v>
      </c>
      <c r="G4489" s="13" t="s">
        <v>11490</v>
      </c>
      <c r="H4489" s="13" t="s">
        <v>9608</v>
      </c>
      <c r="I4489" s="13" t="s">
        <v>16483</v>
      </c>
      <c r="J4489" s="19">
        <v>1344</v>
      </c>
      <c r="K4489" s="13" t="s">
        <v>9260</v>
      </c>
      <c r="L4489" s="26">
        <v>43293</v>
      </c>
      <c r="M4489" s="19">
        <v>1344</v>
      </c>
      <c r="N4489" s="13" t="s">
        <v>9260</v>
      </c>
      <c r="O4489" s="21">
        <v>0</v>
      </c>
      <c r="P4489" s="13" t="s">
        <v>9257</v>
      </c>
      <c r="Q4489" s="26">
        <v>43294</v>
      </c>
    </row>
    <row r="4490" spans="1:17" x14ac:dyDescent="0.25">
      <c r="A4490" s="12" t="str">
        <f t="shared" si="70"/>
        <v>ADMM</v>
      </c>
      <c r="B4490" s="13" t="s">
        <v>16482</v>
      </c>
      <c r="C4490" s="13" t="s">
        <v>10267</v>
      </c>
      <c r="D4490" s="13" t="s">
        <v>11489</v>
      </c>
      <c r="E4490" s="13" t="s">
        <v>7348</v>
      </c>
      <c r="F4490" s="13" t="s">
        <v>9607</v>
      </c>
      <c r="G4490" s="13" t="s">
        <v>11490</v>
      </c>
      <c r="H4490" s="13" t="s">
        <v>9608</v>
      </c>
      <c r="I4490" s="13" t="s">
        <v>16484</v>
      </c>
      <c r="J4490" s="19">
        <v>1344</v>
      </c>
      <c r="K4490" s="13" t="s">
        <v>9260</v>
      </c>
      <c r="L4490" s="26">
        <v>43293</v>
      </c>
      <c r="M4490" s="19">
        <v>1344</v>
      </c>
      <c r="N4490" s="13" t="s">
        <v>9260</v>
      </c>
      <c r="O4490" s="21">
        <v>0</v>
      </c>
      <c r="P4490" s="13" t="s">
        <v>9257</v>
      </c>
      <c r="Q4490" s="26">
        <v>43294</v>
      </c>
    </row>
    <row r="4491" spans="1:17" x14ac:dyDescent="0.25">
      <c r="A4491" s="12" t="str">
        <f t="shared" si="70"/>
        <v>ADMM</v>
      </c>
      <c r="B4491" s="13" t="s">
        <v>16482</v>
      </c>
      <c r="C4491" s="13" t="s">
        <v>10304</v>
      </c>
      <c r="D4491" s="13" t="s">
        <v>11489</v>
      </c>
      <c r="E4491" s="13" t="s">
        <v>7348</v>
      </c>
      <c r="F4491" s="13" t="s">
        <v>9607</v>
      </c>
      <c r="G4491" s="13" t="s">
        <v>11490</v>
      </c>
      <c r="H4491" s="13" t="s">
        <v>9608</v>
      </c>
      <c r="I4491" s="13" t="s">
        <v>16485</v>
      </c>
      <c r="J4491" s="19">
        <v>1342</v>
      </c>
      <c r="K4491" s="13" t="s">
        <v>9260</v>
      </c>
      <c r="L4491" s="26">
        <v>43293</v>
      </c>
      <c r="M4491" s="19">
        <v>1342</v>
      </c>
      <c r="N4491" s="13" t="s">
        <v>9260</v>
      </c>
      <c r="O4491" s="21">
        <v>0</v>
      </c>
      <c r="P4491" s="13" t="s">
        <v>9257</v>
      </c>
      <c r="Q4491" s="26">
        <v>43294</v>
      </c>
    </row>
    <row r="4492" spans="1:17" x14ac:dyDescent="0.25">
      <c r="A4492" s="12" t="str">
        <f t="shared" si="70"/>
        <v>ADMM</v>
      </c>
      <c r="B4492" s="13" t="s">
        <v>16482</v>
      </c>
      <c r="C4492" s="13" t="s">
        <v>10269</v>
      </c>
      <c r="D4492" s="13" t="s">
        <v>11489</v>
      </c>
      <c r="E4492" s="13" t="s">
        <v>7348</v>
      </c>
      <c r="F4492" s="13" t="s">
        <v>9607</v>
      </c>
      <c r="G4492" s="13" t="s">
        <v>11490</v>
      </c>
      <c r="H4492" s="13" t="s">
        <v>9608</v>
      </c>
      <c r="I4492" s="13" t="s">
        <v>16486</v>
      </c>
      <c r="J4492" s="19">
        <v>1338</v>
      </c>
      <c r="K4492" s="13" t="s">
        <v>9260</v>
      </c>
      <c r="L4492" s="26">
        <v>43293</v>
      </c>
      <c r="M4492" s="19">
        <v>1338</v>
      </c>
      <c r="N4492" s="13" t="s">
        <v>9260</v>
      </c>
      <c r="O4492" s="21">
        <v>0</v>
      </c>
      <c r="P4492" s="13" t="s">
        <v>9257</v>
      </c>
      <c r="Q4492" s="26">
        <v>43294</v>
      </c>
    </row>
    <row r="4493" spans="1:17" x14ac:dyDescent="0.25">
      <c r="A4493" s="12" t="str">
        <f t="shared" si="70"/>
        <v>ADNS</v>
      </c>
      <c r="B4493" s="13" t="s">
        <v>16487</v>
      </c>
      <c r="C4493" s="13" t="s">
        <v>10259</v>
      </c>
      <c r="D4493" s="13" t="s">
        <v>16466</v>
      </c>
      <c r="E4493" s="13" t="s">
        <v>788</v>
      </c>
      <c r="F4493" s="13" t="s">
        <v>9626</v>
      </c>
      <c r="G4493" s="13" t="s">
        <v>11081</v>
      </c>
      <c r="H4493" s="13" t="s">
        <v>9868</v>
      </c>
      <c r="I4493" s="13" t="s">
        <v>16488</v>
      </c>
      <c r="J4493" s="19">
        <v>586</v>
      </c>
      <c r="K4493" s="13" t="s">
        <v>9260</v>
      </c>
      <c r="L4493" s="26">
        <v>43294</v>
      </c>
      <c r="M4493" s="19">
        <v>586</v>
      </c>
      <c r="N4493" s="13" t="s">
        <v>9260</v>
      </c>
      <c r="O4493" s="21">
        <v>0</v>
      </c>
      <c r="P4493" s="13" t="s">
        <v>9257</v>
      </c>
      <c r="Q4493" s="26">
        <v>43297</v>
      </c>
    </row>
    <row r="4494" spans="1:17" x14ac:dyDescent="0.25">
      <c r="A4494" s="12" t="str">
        <f t="shared" si="70"/>
        <v>ADNS</v>
      </c>
      <c r="B4494" s="13" t="s">
        <v>16487</v>
      </c>
      <c r="C4494" s="13" t="s">
        <v>10267</v>
      </c>
      <c r="D4494" s="13" t="s">
        <v>16466</v>
      </c>
      <c r="E4494" s="13" t="s">
        <v>788</v>
      </c>
      <c r="F4494" s="13" t="s">
        <v>9626</v>
      </c>
      <c r="G4494" s="13" t="s">
        <v>11081</v>
      </c>
      <c r="H4494" s="13" t="s">
        <v>9868</v>
      </c>
      <c r="I4494" s="13" t="s">
        <v>16489</v>
      </c>
      <c r="J4494" s="19">
        <v>586</v>
      </c>
      <c r="K4494" s="13" t="s">
        <v>9260</v>
      </c>
      <c r="L4494" s="26">
        <v>43294</v>
      </c>
      <c r="M4494" s="19">
        <v>586</v>
      </c>
      <c r="N4494" s="13" t="s">
        <v>9260</v>
      </c>
      <c r="O4494" s="21">
        <v>0</v>
      </c>
      <c r="P4494" s="13" t="s">
        <v>9257</v>
      </c>
      <c r="Q4494" s="26">
        <v>43297</v>
      </c>
    </row>
    <row r="4495" spans="1:17" x14ac:dyDescent="0.25">
      <c r="A4495" s="12" t="str">
        <f t="shared" si="70"/>
        <v>ADNS</v>
      </c>
      <c r="B4495" s="13" t="s">
        <v>16487</v>
      </c>
      <c r="C4495" s="13" t="s">
        <v>10304</v>
      </c>
      <c r="D4495" s="13" t="s">
        <v>16466</v>
      </c>
      <c r="E4495" s="13" t="s">
        <v>788</v>
      </c>
      <c r="F4495" s="13" t="s">
        <v>9626</v>
      </c>
      <c r="G4495" s="13" t="s">
        <v>11081</v>
      </c>
      <c r="H4495" s="13" t="s">
        <v>9868</v>
      </c>
      <c r="I4495" s="13" t="s">
        <v>16490</v>
      </c>
      <c r="J4495" s="19">
        <v>584</v>
      </c>
      <c r="K4495" s="13" t="s">
        <v>9260</v>
      </c>
      <c r="L4495" s="26">
        <v>43294</v>
      </c>
      <c r="M4495" s="19">
        <v>584</v>
      </c>
      <c r="N4495" s="13" t="s">
        <v>9260</v>
      </c>
      <c r="O4495" s="21">
        <v>0</v>
      </c>
      <c r="P4495" s="13" t="s">
        <v>9257</v>
      </c>
      <c r="Q4495" s="26">
        <v>43297</v>
      </c>
    </row>
    <row r="4496" spans="1:17" x14ac:dyDescent="0.25">
      <c r="A4496" s="12" t="str">
        <f t="shared" si="70"/>
        <v>ADNS</v>
      </c>
      <c r="B4496" s="13" t="s">
        <v>16487</v>
      </c>
      <c r="C4496" s="13" t="s">
        <v>10269</v>
      </c>
      <c r="D4496" s="13" t="s">
        <v>16466</v>
      </c>
      <c r="E4496" s="13" t="s">
        <v>788</v>
      </c>
      <c r="F4496" s="13" t="s">
        <v>9626</v>
      </c>
      <c r="G4496" s="13" t="s">
        <v>11081</v>
      </c>
      <c r="H4496" s="13" t="s">
        <v>9868</v>
      </c>
      <c r="I4496" s="13" t="s">
        <v>16491</v>
      </c>
      <c r="J4496" s="19">
        <v>584</v>
      </c>
      <c r="K4496" s="13" t="s">
        <v>9260</v>
      </c>
      <c r="L4496" s="26">
        <v>43294</v>
      </c>
      <c r="M4496" s="19">
        <v>584</v>
      </c>
      <c r="N4496" s="13" t="s">
        <v>9260</v>
      </c>
      <c r="O4496" s="21">
        <v>0</v>
      </c>
      <c r="P4496" s="13" t="s">
        <v>9257</v>
      </c>
      <c r="Q4496" s="26">
        <v>43297</v>
      </c>
    </row>
    <row r="4497" spans="1:17" x14ac:dyDescent="0.25">
      <c r="A4497" s="12" t="str">
        <f t="shared" si="70"/>
        <v>ADNS</v>
      </c>
      <c r="B4497" s="13" t="s">
        <v>16487</v>
      </c>
      <c r="C4497" s="13" t="s">
        <v>10307</v>
      </c>
      <c r="D4497" s="13" t="s">
        <v>16466</v>
      </c>
      <c r="E4497" s="13" t="s">
        <v>788</v>
      </c>
      <c r="F4497" s="13" t="s">
        <v>9626</v>
      </c>
      <c r="G4497" s="13" t="s">
        <v>11081</v>
      </c>
      <c r="H4497" s="13" t="s">
        <v>9868</v>
      </c>
      <c r="I4497" s="13" t="s">
        <v>16492</v>
      </c>
      <c r="J4497" s="19">
        <v>290</v>
      </c>
      <c r="K4497" s="13" t="s">
        <v>9260</v>
      </c>
      <c r="L4497" s="26">
        <v>43294</v>
      </c>
      <c r="M4497" s="19">
        <v>290</v>
      </c>
      <c r="N4497" s="13" t="s">
        <v>9260</v>
      </c>
      <c r="O4497" s="21">
        <v>0</v>
      </c>
      <c r="P4497" s="13" t="s">
        <v>9257</v>
      </c>
      <c r="Q4497" s="26">
        <v>43297</v>
      </c>
    </row>
    <row r="4498" spans="1:17" x14ac:dyDescent="0.25">
      <c r="A4498" s="12" t="str">
        <f t="shared" si="70"/>
        <v>ADBG</v>
      </c>
      <c r="B4498" s="13" t="s">
        <v>16493</v>
      </c>
      <c r="C4498" s="13" t="s">
        <v>10259</v>
      </c>
      <c r="D4498" s="13" t="s">
        <v>16494</v>
      </c>
      <c r="E4498" s="13" t="s">
        <v>788</v>
      </c>
      <c r="F4498" s="13" t="s">
        <v>9384</v>
      </c>
      <c r="G4498" s="13" t="s">
        <v>12651</v>
      </c>
      <c r="H4498" s="13" t="s">
        <v>9446</v>
      </c>
      <c r="I4498" s="13" t="s">
        <v>16495</v>
      </c>
      <c r="J4498" s="19">
        <v>752</v>
      </c>
      <c r="K4498" s="13" t="s">
        <v>9260</v>
      </c>
      <c r="L4498" s="26">
        <v>43299</v>
      </c>
      <c r="M4498" s="19">
        <v>752</v>
      </c>
      <c r="N4498" s="13" t="s">
        <v>9260</v>
      </c>
      <c r="O4498" s="21">
        <v>0</v>
      </c>
      <c r="P4498" s="13" t="s">
        <v>9257</v>
      </c>
      <c r="Q4498" s="26">
        <v>43300</v>
      </c>
    </row>
    <row r="4499" spans="1:17" x14ac:dyDescent="0.25">
      <c r="A4499" s="12" t="str">
        <f t="shared" si="70"/>
        <v>ADBG</v>
      </c>
      <c r="B4499" s="13" t="s">
        <v>16493</v>
      </c>
      <c r="C4499" s="13" t="s">
        <v>10267</v>
      </c>
      <c r="D4499" s="13" t="s">
        <v>16494</v>
      </c>
      <c r="E4499" s="13" t="s">
        <v>788</v>
      </c>
      <c r="F4499" s="13" t="s">
        <v>9384</v>
      </c>
      <c r="G4499" s="13" t="s">
        <v>12651</v>
      </c>
      <c r="H4499" s="13" t="s">
        <v>9446</v>
      </c>
      <c r="I4499" s="13" t="s">
        <v>16496</v>
      </c>
      <c r="J4499" s="19">
        <v>750</v>
      </c>
      <c r="K4499" s="13" t="s">
        <v>9260</v>
      </c>
      <c r="L4499" s="26">
        <v>43299</v>
      </c>
      <c r="M4499" s="19">
        <v>750</v>
      </c>
      <c r="N4499" s="13" t="s">
        <v>9260</v>
      </c>
      <c r="O4499" s="21">
        <v>0</v>
      </c>
      <c r="P4499" s="13" t="s">
        <v>9257</v>
      </c>
      <c r="Q4499" s="26">
        <v>43300</v>
      </c>
    </row>
    <row r="4500" spans="1:17" x14ac:dyDescent="0.25">
      <c r="A4500" s="12" t="str">
        <f t="shared" si="70"/>
        <v>ACPE</v>
      </c>
      <c r="B4500" s="13" t="s">
        <v>16493</v>
      </c>
      <c r="C4500" s="13" t="s">
        <v>10307</v>
      </c>
      <c r="D4500" s="13" t="s">
        <v>16494</v>
      </c>
      <c r="E4500" s="13" t="s">
        <v>788</v>
      </c>
      <c r="F4500" s="13" t="s">
        <v>9384</v>
      </c>
      <c r="G4500" s="13" t="s">
        <v>12651</v>
      </c>
      <c r="H4500" s="13" t="s">
        <v>9446</v>
      </c>
      <c r="I4500" s="13" t="s">
        <v>16497</v>
      </c>
      <c r="J4500" s="19">
        <v>374</v>
      </c>
      <c r="K4500" s="13" t="s">
        <v>9260</v>
      </c>
      <c r="L4500" s="26">
        <v>43299</v>
      </c>
      <c r="M4500" s="19">
        <v>374</v>
      </c>
      <c r="N4500" s="13" t="s">
        <v>9260</v>
      </c>
      <c r="O4500" s="21">
        <v>0</v>
      </c>
      <c r="P4500" s="13" t="s">
        <v>9257</v>
      </c>
      <c r="Q4500" s="26">
        <v>43300</v>
      </c>
    </row>
    <row r="4501" spans="1:17" x14ac:dyDescent="0.25">
      <c r="A4501" s="12" t="str">
        <f t="shared" si="70"/>
        <v>ADNC</v>
      </c>
      <c r="B4501" s="13" t="s">
        <v>16498</v>
      </c>
      <c r="C4501" s="13" t="s">
        <v>10259</v>
      </c>
      <c r="D4501" s="13" t="s">
        <v>14859</v>
      </c>
      <c r="E4501" s="13" t="s">
        <v>11271</v>
      </c>
      <c r="F4501" s="13" t="s">
        <v>9585</v>
      </c>
      <c r="G4501" s="13" t="s">
        <v>13207</v>
      </c>
      <c r="H4501" s="13" t="s">
        <v>9840</v>
      </c>
      <c r="I4501" s="13" t="s">
        <v>16499</v>
      </c>
      <c r="J4501" s="19">
        <v>944</v>
      </c>
      <c r="K4501" s="13" t="s">
        <v>9260</v>
      </c>
      <c r="L4501" s="26">
        <v>43298</v>
      </c>
      <c r="M4501" s="19">
        <v>944</v>
      </c>
      <c r="N4501" s="13" t="s">
        <v>9260</v>
      </c>
      <c r="O4501" s="21">
        <v>0</v>
      </c>
      <c r="P4501" s="13" t="s">
        <v>9257</v>
      </c>
      <c r="Q4501" s="26">
        <v>43299</v>
      </c>
    </row>
    <row r="4502" spans="1:17" x14ac:dyDescent="0.25">
      <c r="A4502" s="12" t="str">
        <f t="shared" si="70"/>
        <v>ADNC</v>
      </c>
      <c r="B4502" s="13" t="s">
        <v>16498</v>
      </c>
      <c r="C4502" s="13" t="s">
        <v>10267</v>
      </c>
      <c r="D4502" s="13" t="s">
        <v>14859</v>
      </c>
      <c r="E4502" s="13" t="s">
        <v>11271</v>
      </c>
      <c r="F4502" s="13" t="s">
        <v>9585</v>
      </c>
      <c r="G4502" s="13" t="s">
        <v>13207</v>
      </c>
      <c r="H4502" s="13" t="s">
        <v>9840</v>
      </c>
      <c r="I4502" s="13" t="s">
        <v>16500</v>
      </c>
      <c r="J4502" s="19">
        <v>940</v>
      </c>
      <c r="K4502" s="13" t="s">
        <v>9260</v>
      </c>
      <c r="L4502" s="26">
        <v>43298</v>
      </c>
      <c r="M4502" s="19">
        <v>940</v>
      </c>
      <c r="N4502" s="13" t="s">
        <v>9260</v>
      </c>
      <c r="O4502" s="21">
        <v>0</v>
      </c>
      <c r="P4502" s="13" t="s">
        <v>9257</v>
      </c>
      <c r="Q4502" s="26">
        <v>43299</v>
      </c>
    </row>
    <row r="4503" spans="1:17" x14ac:dyDescent="0.25">
      <c r="A4503" s="12" t="str">
        <f t="shared" si="70"/>
        <v>ADNC</v>
      </c>
      <c r="B4503" s="13" t="s">
        <v>16498</v>
      </c>
      <c r="C4503" s="13" t="s">
        <v>10660</v>
      </c>
      <c r="D4503" s="13" t="s">
        <v>14859</v>
      </c>
      <c r="E4503" s="13" t="s">
        <v>11271</v>
      </c>
      <c r="F4503" s="13" t="s">
        <v>9585</v>
      </c>
      <c r="G4503" s="13" t="s">
        <v>13207</v>
      </c>
      <c r="H4503" s="13" t="s">
        <v>9840</v>
      </c>
      <c r="I4503" s="13" t="s">
        <v>16501</v>
      </c>
      <c r="J4503" s="19">
        <v>122</v>
      </c>
      <c r="K4503" s="13" t="s">
        <v>9260</v>
      </c>
      <c r="L4503" s="26">
        <v>43298</v>
      </c>
      <c r="M4503" s="19">
        <v>122</v>
      </c>
      <c r="N4503" s="13" t="s">
        <v>9260</v>
      </c>
      <c r="O4503" s="21">
        <v>0</v>
      </c>
      <c r="P4503" s="13" t="s">
        <v>9257</v>
      </c>
      <c r="Q4503" s="26">
        <v>43299</v>
      </c>
    </row>
    <row r="4504" spans="1:17" x14ac:dyDescent="0.25">
      <c r="A4504" s="12" t="str">
        <f t="shared" si="70"/>
        <v>ADNC</v>
      </c>
      <c r="B4504" s="13" t="s">
        <v>16502</v>
      </c>
      <c r="C4504" s="13" t="s">
        <v>10259</v>
      </c>
      <c r="D4504" s="13" t="s">
        <v>14859</v>
      </c>
      <c r="E4504" s="13" t="s">
        <v>14434</v>
      </c>
      <c r="F4504" s="13" t="s">
        <v>9585</v>
      </c>
      <c r="G4504" s="13" t="s">
        <v>12809</v>
      </c>
      <c r="H4504" s="13" t="s">
        <v>9754</v>
      </c>
      <c r="I4504" s="13" t="s">
        <v>16503</v>
      </c>
      <c r="J4504" s="19">
        <v>920</v>
      </c>
      <c r="K4504" s="13" t="s">
        <v>9260</v>
      </c>
      <c r="L4504" s="26">
        <v>43298</v>
      </c>
      <c r="M4504" s="19">
        <v>920</v>
      </c>
      <c r="N4504" s="13" t="s">
        <v>9260</v>
      </c>
      <c r="O4504" s="21">
        <v>0</v>
      </c>
      <c r="P4504" s="13" t="s">
        <v>9257</v>
      </c>
      <c r="Q4504" s="26">
        <v>43299</v>
      </c>
    </row>
    <row r="4505" spans="1:17" x14ac:dyDescent="0.25">
      <c r="A4505" s="12" t="str">
        <f t="shared" si="70"/>
        <v>ADNC</v>
      </c>
      <c r="B4505" s="13" t="s">
        <v>16502</v>
      </c>
      <c r="C4505" s="13" t="s">
        <v>10269</v>
      </c>
      <c r="D4505" s="13" t="s">
        <v>14859</v>
      </c>
      <c r="E4505" s="13" t="s">
        <v>14434</v>
      </c>
      <c r="F4505" s="13" t="s">
        <v>9585</v>
      </c>
      <c r="G4505" s="13" t="s">
        <v>12809</v>
      </c>
      <c r="H4505" s="13" t="s">
        <v>9754</v>
      </c>
      <c r="I4505" s="13" t="s">
        <v>16504</v>
      </c>
      <c r="J4505" s="19">
        <v>692</v>
      </c>
      <c r="K4505" s="13" t="s">
        <v>9260</v>
      </c>
      <c r="L4505" s="26">
        <v>43298</v>
      </c>
      <c r="M4505" s="19">
        <v>692</v>
      </c>
      <c r="N4505" s="13" t="s">
        <v>9260</v>
      </c>
      <c r="O4505" s="21">
        <v>0</v>
      </c>
      <c r="P4505" s="13" t="s">
        <v>9257</v>
      </c>
      <c r="Q4505" s="26">
        <v>43299</v>
      </c>
    </row>
    <row r="4506" spans="1:17" x14ac:dyDescent="0.25">
      <c r="A4506" s="12" t="str">
        <f t="shared" si="70"/>
        <v>ADOE</v>
      </c>
      <c r="B4506" s="13" t="s">
        <v>16502</v>
      </c>
      <c r="C4506" s="13" t="s">
        <v>10316</v>
      </c>
      <c r="D4506" s="13" t="s">
        <v>14859</v>
      </c>
      <c r="E4506" s="13" t="s">
        <v>14434</v>
      </c>
      <c r="F4506" s="13" t="s">
        <v>9585</v>
      </c>
      <c r="G4506" s="13" t="s">
        <v>12809</v>
      </c>
      <c r="H4506" s="13" t="s">
        <v>9754</v>
      </c>
      <c r="I4506" s="13" t="s">
        <v>16505</v>
      </c>
      <c r="J4506" s="19">
        <v>220</v>
      </c>
      <c r="K4506" s="13" t="s">
        <v>9260</v>
      </c>
      <c r="L4506" s="26">
        <v>43298</v>
      </c>
      <c r="M4506" s="19">
        <v>220</v>
      </c>
      <c r="N4506" s="13" t="s">
        <v>9260</v>
      </c>
      <c r="O4506" s="21">
        <v>0</v>
      </c>
      <c r="P4506" s="13" t="s">
        <v>9257</v>
      </c>
      <c r="Q4506" s="26">
        <v>43299</v>
      </c>
    </row>
    <row r="4507" spans="1:17" x14ac:dyDescent="0.25">
      <c r="A4507" s="12" t="str">
        <f t="shared" si="70"/>
        <v>ADOE</v>
      </c>
      <c r="B4507" s="13" t="s">
        <v>16502</v>
      </c>
      <c r="C4507" s="13" t="s">
        <v>10660</v>
      </c>
      <c r="D4507" s="13" t="s">
        <v>14859</v>
      </c>
      <c r="E4507" s="13" t="s">
        <v>14434</v>
      </c>
      <c r="F4507" s="13" t="s">
        <v>9585</v>
      </c>
      <c r="G4507" s="13" t="s">
        <v>12809</v>
      </c>
      <c r="H4507" s="13" t="s">
        <v>9754</v>
      </c>
      <c r="I4507" s="13" t="s">
        <v>16506</v>
      </c>
      <c r="J4507" s="19">
        <v>220</v>
      </c>
      <c r="K4507" s="13" t="s">
        <v>9260</v>
      </c>
      <c r="L4507" s="26">
        <v>43298</v>
      </c>
      <c r="M4507" s="19">
        <v>220</v>
      </c>
      <c r="N4507" s="13" t="s">
        <v>9260</v>
      </c>
      <c r="O4507" s="21">
        <v>0</v>
      </c>
      <c r="P4507" s="13" t="s">
        <v>9257</v>
      </c>
      <c r="Q4507" s="26">
        <v>43299</v>
      </c>
    </row>
    <row r="4508" spans="1:17" x14ac:dyDescent="0.25">
      <c r="A4508" s="12" t="str">
        <f t="shared" si="70"/>
        <v>ADOE</v>
      </c>
      <c r="B4508" s="13" t="s">
        <v>16502</v>
      </c>
      <c r="C4508" s="13" t="s">
        <v>10851</v>
      </c>
      <c r="D4508" s="13" t="s">
        <v>14859</v>
      </c>
      <c r="E4508" s="13" t="s">
        <v>14434</v>
      </c>
      <c r="F4508" s="13" t="s">
        <v>9585</v>
      </c>
      <c r="G4508" s="13" t="s">
        <v>12809</v>
      </c>
      <c r="H4508" s="13" t="s">
        <v>9754</v>
      </c>
      <c r="I4508" s="13" t="s">
        <v>16507</v>
      </c>
      <c r="J4508" s="19">
        <v>90</v>
      </c>
      <c r="K4508" s="13" t="s">
        <v>9260</v>
      </c>
      <c r="L4508" s="26">
        <v>43298</v>
      </c>
      <c r="M4508" s="19">
        <v>90</v>
      </c>
      <c r="N4508" s="13" t="s">
        <v>9260</v>
      </c>
      <c r="O4508" s="21">
        <v>0</v>
      </c>
      <c r="P4508" s="13" t="s">
        <v>9257</v>
      </c>
      <c r="Q4508" s="26">
        <v>43299</v>
      </c>
    </row>
    <row r="4509" spans="1:17" x14ac:dyDescent="0.25">
      <c r="A4509" s="12" t="str">
        <f t="shared" si="70"/>
        <v>ACUC</v>
      </c>
      <c r="B4509" s="13" t="s">
        <v>16508</v>
      </c>
      <c r="C4509" s="13" t="s">
        <v>10259</v>
      </c>
      <c r="D4509" s="13" t="s">
        <v>16509</v>
      </c>
      <c r="E4509" s="13" t="s">
        <v>788</v>
      </c>
      <c r="F4509" s="13" t="s">
        <v>9778</v>
      </c>
      <c r="G4509" s="13" t="s">
        <v>16510</v>
      </c>
      <c r="H4509" s="13" t="s">
        <v>9951</v>
      </c>
      <c r="I4509" s="13" t="s">
        <v>16511</v>
      </c>
      <c r="J4509" s="19">
        <v>198</v>
      </c>
      <c r="K4509" s="13" t="s">
        <v>9260</v>
      </c>
      <c r="L4509" s="26">
        <v>43300</v>
      </c>
      <c r="M4509" s="19">
        <v>198</v>
      </c>
      <c r="N4509" s="13" t="s">
        <v>9260</v>
      </c>
      <c r="O4509" s="21">
        <v>0</v>
      </c>
      <c r="P4509" s="13" t="s">
        <v>9257</v>
      </c>
      <c r="Q4509" s="26">
        <v>43301</v>
      </c>
    </row>
    <row r="4510" spans="1:17" x14ac:dyDescent="0.25">
      <c r="A4510" s="12" t="str">
        <f t="shared" si="70"/>
        <v>ACUC</v>
      </c>
      <c r="B4510" s="13" t="s">
        <v>16508</v>
      </c>
      <c r="C4510" s="13" t="s">
        <v>10267</v>
      </c>
      <c r="D4510" s="13" t="s">
        <v>16509</v>
      </c>
      <c r="E4510" s="13" t="s">
        <v>788</v>
      </c>
      <c r="F4510" s="13" t="s">
        <v>9778</v>
      </c>
      <c r="G4510" s="13" t="s">
        <v>16510</v>
      </c>
      <c r="H4510" s="13" t="s">
        <v>9951</v>
      </c>
      <c r="I4510" s="13" t="s">
        <v>16512</v>
      </c>
      <c r="J4510" s="19">
        <v>188</v>
      </c>
      <c r="K4510" s="13" t="s">
        <v>9260</v>
      </c>
      <c r="L4510" s="26">
        <v>43300</v>
      </c>
      <c r="M4510" s="19">
        <v>188</v>
      </c>
      <c r="N4510" s="13" t="s">
        <v>9260</v>
      </c>
      <c r="O4510" s="21">
        <v>0</v>
      </c>
      <c r="P4510" s="13" t="s">
        <v>9257</v>
      </c>
      <c r="Q4510" s="26">
        <v>43301</v>
      </c>
    </row>
    <row r="4511" spans="1:17" x14ac:dyDescent="0.25">
      <c r="A4511" s="12" t="str">
        <f t="shared" si="70"/>
        <v>ACUC</v>
      </c>
      <c r="B4511" s="13" t="s">
        <v>16508</v>
      </c>
      <c r="C4511" s="13" t="s">
        <v>10304</v>
      </c>
      <c r="D4511" s="13" t="s">
        <v>16509</v>
      </c>
      <c r="E4511" s="13" t="s">
        <v>788</v>
      </c>
      <c r="F4511" s="13" t="s">
        <v>9778</v>
      </c>
      <c r="G4511" s="13" t="s">
        <v>16510</v>
      </c>
      <c r="H4511" s="13" t="s">
        <v>9951</v>
      </c>
      <c r="I4511" s="13" t="s">
        <v>16513</v>
      </c>
      <c r="J4511" s="19">
        <v>188</v>
      </c>
      <c r="K4511" s="13" t="s">
        <v>9260</v>
      </c>
      <c r="L4511" s="26">
        <v>43300</v>
      </c>
      <c r="M4511" s="19">
        <v>188</v>
      </c>
      <c r="N4511" s="13" t="s">
        <v>9260</v>
      </c>
      <c r="O4511" s="21">
        <v>0</v>
      </c>
      <c r="P4511" s="13" t="s">
        <v>9257</v>
      </c>
      <c r="Q4511" s="26">
        <v>43301</v>
      </c>
    </row>
    <row r="4512" spans="1:17" x14ac:dyDescent="0.25">
      <c r="A4512" s="12" t="str">
        <f t="shared" si="70"/>
        <v>ADBG</v>
      </c>
      <c r="B4512" s="13" t="s">
        <v>16514</v>
      </c>
      <c r="C4512" s="13" t="s">
        <v>10259</v>
      </c>
      <c r="D4512" s="13" t="s">
        <v>16494</v>
      </c>
      <c r="E4512" s="13" t="s">
        <v>788</v>
      </c>
      <c r="F4512" s="13" t="s">
        <v>9384</v>
      </c>
      <c r="G4512" s="13" t="s">
        <v>12651</v>
      </c>
      <c r="H4512" s="13" t="s">
        <v>9446</v>
      </c>
      <c r="I4512" s="13" t="s">
        <v>16515</v>
      </c>
      <c r="J4512" s="19">
        <v>752</v>
      </c>
      <c r="K4512" s="13" t="s">
        <v>9260</v>
      </c>
      <c r="L4512" s="26">
        <v>43299</v>
      </c>
      <c r="M4512" s="19">
        <v>752</v>
      </c>
      <c r="N4512" s="13" t="s">
        <v>9260</v>
      </c>
      <c r="O4512" s="21">
        <v>0</v>
      </c>
      <c r="P4512" s="13" t="s">
        <v>9257</v>
      </c>
      <c r="Q4512" s="26">
        <v>43300</v>
      </c>
    </row>
    <row r="4513" spans="1:17" x14ac:dyDescent="0.25">
      <c r="A4513" s="12" t="str">
        <f t="shared" si="70"/>
        <v>ADOA</v>
      </c>
      <c r="B4513" s="13" t="s">
        <v>16516</v>
      </c>
      <c r="C4513" s="13" t="s">
        <v>10259</v>
      </c>
      <c r="D4513" s="13" t="s">
        <v>16517</v>
      </c>
      <c r="E4513" s="13" t="s">
        <v>788</v>
      </c>
      <c r="F4513" s="13" t="s">
        <v>9626</v>
      </c>
      <c r="G4513" s="13" t="s">
        <v>12109</v>
      </c>
      <c r="H4513" s="13" t="s">
        <v>10082</v>
      </c>
      <c r="I4513" s="13" t="s">
        <v>16518</v>
      </c>
      <c r="J4513" s="19">
        <v>846</v>
      </c>
      <c r="K4513" s="13" t="s">
        <v>9260</v>
      </c>
      <c r="L4513" s="26">
        <v>43301</v>
      </c>
      <c r="M4513" s="19">
        <v>846</v>
      </c>
      <c r="N4513" s="13" t="s">
        <v>9260</v>
      </c>
      <c r="O4513" s="21">
        <v>0</v>
      </c>
      <c r="P4513" s="13" t="s">
        <v>9257</v>
      </c>
      <c r="Q4513" s="26">
        <v>43304</v>
      </c>
    </row>
    <row r="4514" spans="1:17" x14ac:dyDescent="0.25">
      <c r="A4514" s="12" t="str">
        <f t="shared" si="70"/>
        <v>ADOA</v>
      </c>
      <c r="B4514" s="13" t="s">
        <v>16516</v>
      </c>
      <c r="C4514" s="13" t="s">
        <v>10267</v>
      </c>
      <c r="D4514" s="13" t="s">
        <v>16517</v>
      </c>
      <c r="E4514" s="13" t="s">
        <v>788</v>
      </c>
      <c r="F4514" s="13" t="s">
        <v>9626</v>
      </c>
      <c r="G4514" s="13" t="s">
        <v>12109</v>
      </c>
      <c r="H4514" s="13" t="s">
        <v>10082</v>
      </c>
      <c r="I4514" s="13" t="s">
        <v>16519</v>
      </c>
      <c r="J4514" s="19">
        <v>676</v>
      </c>
      <c r="K4514" s="13" t="s">
        <v>9260</v>
      </c>
      <c r="L4514" s="26">
        <v>43301</v>
      </c>
      <c r="M4514" s="19">
        <v>676</v>
      </c>
      <c r="N4514" s="13" t="s">
        <v>9260</v>
      </c>
      <c r="O4514" s="21">
        <v>0</v>
      </c>
      <c r="P4514" s="13" t="s">
        <v>9257</v>
      </c>
      <c r="Q4514" s="26">
        <v>43304</v>
      </c>
    </row>
    <row r="4515" spans="1:17" x14ac:dyDescent="0.25">
      <c r="A4515" s="12" t="str">
        <f t="shared" si="70"/>
        <v>ADOA</v>
      </c>
      <c r="B4515" s="13" t="s">
        <v>16516</v>
      </c>
      <c r="C4515" s="13" t="s">
        <v>10304</v>
      </c>
      <c r="D4515" s="13" t="s">
        <v>16517</v>
      </c>
      <c r="E4515" s="13" t="s">
        <v>788</v>
      </c>
      <c r="F4515" s="13" t="s">
        <v>9626</v>
      </c>
      <c r="G4515" s="13" t="s">
        <v>12109</v>
      </c>
      <c r="H4515" s="13" t="s">
        <v>10082</v>
      </c>
      <c r="I4515" s="13" t="s">
        <v>16520</v>
      </c>
      <c r="J4515" s="19">
        <v>338</v>
      </c>
      <c r="K4515" s="13" t="s">
        <v>9260</v>
      </c>
      <c r="L4515" s="26">
        <v>43301</v>
      </c>
      <c r="M4515" s="19">
        <v>338</v>
      </c>
      <c r="N4515" s="13" t="s">
        <v>9260</v>
      </c>
      <c r="O4515" s="21">
        <v>0</v>
      </c>
      <c r="P4515" s="13" t="s">
        <v>9257</v>
      </c>
      <c r="Q4515" s="26">
        <v>43304</v>
      </c>
    </row>
    <row r="4516" spans="1:17" x14ac:dyDescent="0.25">
      <c r="A4516" s="12" t="str">
        <f t="shared" si="70"/>
        <v>ADOA</v>
      </c>
      <c r="B4516" s="13" t="s">
        <v>16516</v>
      </c>
      <c r="C4516" s="13" t="s">
        <v>10269</v>
      </c>
      <c r="D4516" s="13" t="s">
        <v>16517</v>
      </c>
      <c r="E4516" s="13" t="s">
        <v>788</v>
      </c>
      <c r="F4516" s="13" t="s">
        <v>9626</v>
      </c>
      <c r="G4516" s="13" t="s">
        <v>12109</v>
      </c>
      <c r="H4516" s="13" t="s">
        <v>10082</v>
      </c>
      <c r="I4516" s="13" t="s">
        <v>16521</v>
      </c>
      <c r="J4516" s="19">
        <v>188</v>
      </c>
      <c r="K4516" s="13" t="s">
        <v>9260</v>
      </c>
      <c r="L4516" s="26">
        <v>43301</v>
      </c>
      <c r="M4516" s="19">
        <v>188</v>
      </c>
      <c r="N4516" s="13" t="s">
        <v>9260</v>
      </c>
      <c r="O4516" s="21">
        <v>0</v>
      </c>
      <c r="P4516" s="13" t="s">
        <v>9257</v>
      </c>
      <c r="Q4516" s="26">
        <v>43304</v>
      </c>
    </row>
    <row r="4517" spans="1:17" x14ac:dyDescent="0.25">
      <c r="A4517" s="12" t="str">
        <f t="shared" si="70"/>
        <v>ADOA</v>
      </c>
      <c r="B4517" s="13" t="s">
        <v>16516</v>
      </c>
      <c r="C4517" s="13" t="s">
        <v>10307</v>
      </c>
      <c r="D4517" s="13" t="s">
        <v>16517</v>
      </c>
      <c r="E4517" s="13" t="s">
        <v>788</v>
      </c>
      <c r="F4517" s="13" t="s">
        <v>9626</v>
      </c>
      <c r="G4517" s="13" t="s">
        <v>12109</v>
      </c>
      <c r="H4517" s="13" t="s">
        <v>10082</v>
      </c>
      <c r="I4517" s="13" t="s">
        <v>16522</v>
      </c>
      <c r="J4517" s="19">
        <v>168</v>
      </c>
      <c r="K4517" s="13" t="s">
        <v>9260</v>
      </c>
      <c r="L4517" s="26">
        <v>43301</v>
      </c>
      <c r="M4517" s="19">
        <v>168</v>
      </c>
      <c r="N4517" s="13" t="s">
        <v>9260</v>
      </c>
      <c r="O4517" s="21">
        <v>0</v>
      </c>
      <c r="P4517" s="13" t="s">
        <v>9257</v>
      </c>
      <c r="Q4517" s="26">
        <v>43304</v>
      </c>
    </row>
    <row r="4518" spans="1:17" x14ac:dyDescent="0.25">
      <c r="A4518" s="12" t="str">
        <f t="shared" si="70"/>
        <v>ADOA</v>
      </c>
      <c r="B4518" s="13" t="s">
        <v>16523</v>
      </c>
      <c r="C4518" s="13" t="s">
        <v>10259</v>
      </c>
      <c r="D4518" s="13" t="s">
        <v>16524</v>
      </c>
      <c r="E4518" s="13" t="s">
        <v>788</v>
      </c>
      <c r="F4518" s="13" t="s">
        <v>9626</v>
      </c>
      <c r="G4518" s="13" t="s">
        <v>12116</v>
      </c>
      <c r="H4518" s="13" t="s">
        <v>10083</v>
      </c>
      <c r="I4518" s="13" t="s">
        <v>16525</v>
      </c>
      <c r="J4518" s="19">
        <v>636</v>
      </c>
      <c r="K4518" s="13" t="s">
        <v>9260</v>
      </c>
      <c r="L4518" s="26">
        <v>43301</v>
      </c>
      <c r="M4518" s="19">
        <v>636</v>
      </c>
      <c r="N4518" s="13" t="s">
        <v>9260</v>
      </c>
      <c r="O4518" s="21">
        <v>0</v>
      </c>
      <c r="P4518" s="13" t="s">
        <v>9257</v>
      </c>
      <c r="Q4518" s="26">
        <v>43304</v>
      </c>
    </row>
    <row r="4519" spans="1:17" x14ac:dyDescent="0.25">
      <c r="A4519" s="12" t="str">
        <f t="shared" si="70"/>
        <v>ADOA</v>
      </c>
      <c r="B4519" s="13" t="s">
        <v>16523</v>
      </c>
      <c r="C4519" s="13" t="s">
        <v>10267</v>
      </c>
      <c r="D4519" s="13" t="s">
        <v>16524</v>
      </c>
      <c r="E4519" s="13" t="s">
        <v>788</v>
      </c>
      <c r="F4519" s="13" t="s">
        <v>9626</v>
      </c>
      <c r="G4519" s="13" t="s">
        <v>12116</v>
      </c>
      <c r="H4519" s="13" t="s">
        <v>10083</v>
      </c>
      <c r="I4519" s="13" t="s">
        <v>16526</v>
      </c>
      <c r="J4519" s="19">
        <v>566</v>
      </c>
      <c r="K4519" s="13" t="s">
        <v>9260</v>
      </c>
      <c r="L4519" s="26">
        <v>43301</v>
      </c>
      <c r="M4519" s="19">
        <v>566</v>
      </c>
      <c r="N4519" s="13" t="s">
        <v>9260</v>
      </c>
      <c r="O4519" s="21">
        <v>0</v>
      </c>
      <c r="P4519" s="13" t="s">
        <v>9257</v>
      </c>
      <c r="Q4519" s="26">
        <v>43304</v>
      </c>
    </row>
    <row r="4520" spans="1:17" x14ac:dyDescent="0.25">
      <c r="A4520" s="12" t="str">
        <f t="shared" si="70"/>
        <v>ADOA</v>
      </c>
      <c r="B4520" s="13" t="s">
        <v>16523</v>
      </c>
      <c r="C4520" s="13" t="s">
        <v>10304</v>
      </c>
      <c r="D4520" s="13" t="s">
        <v>16524</v>
      </c>
      <c r="E4520" s="13" t="s">
        <v>788</v>
      </c>
      <c r="F4520" s="13" t="s">
        <v>9626</v>
      </c>
      <c r="G4520" s="13" t="s">
        <v>12116</v>
      </c>
      <c r="H4520" s="13" t="s">
        <v>10083</v>
      </c>
      <c r="I4520" s="13" t="s">
        <v>16527</v>
      </c>
      <c r="J4520" s="19">
        <v>376</v>
      </c>
      <c r="K4520" s="13" t="s">
        <v>9260</v>
      </c>
      <c r="L4520" s="26">
        <v>43301</v>
      </c>
      <c r="M4520" s="19">
        <v>376</v>
      </c>
      <c r="N4520" s="13" t="s">
        <v>9260</v>
      </c>
      <c r="O4520" s="21">
        <v>0</v>
      </c>
      <c r="P4520" s="13" t="s">
        <v>9257</v>
      </c>
      <c r="Q4520" s="26">
        <v>43304</v>
      </c>
    </row>
    <row r="4521" spans="1:17" x14ac:dyDescent="0.25">
      <c r="A4521" s="12" t="str">
        <f t="shared" si="70"/>
        <v>ADOA</v>
      </c>
      <c r="B4521" s="13" t="s">
        <v>16523</v>
      </c>
      <c r="C4521" s="13" t="s">
        <v>10269</v>
      </c>
      <c r="D4521" s="13" t="s">
        <v>16524</v>
      </c>
      <c r="E4521" s="13" t="s">
        <v>788</v>
      </c>
      <c r="F4521" s="13" t="s">
        <v>9626</v>
      </c>
      <c r="G4521" s="13" t="s">
        <v>12116</v>
      </c>
      <c r="H4521" s="13" t="s">
        <v>10083</v>
      </c>
      <c r="I4521" s="13" t="s">
        <v>16528</v>
      </c>
      <c r="J4521" s="19">
        <v>190</v>
      </c>
      <c r="K4521" s="13" t="s">
        <v>9260</v>
      </c>
      <c r="L4521" s="26">
        <v>43301</v>
      </c>
      <c r="M4521" s="19">
        <v>190</v>
      </c>
      <c r="N4521" s="13" t="s">
        <v>9260</v>
      </c>
      <c r="O4521" s="21">
        <v>0</v>
      </c>
      <c r="P4521" s="13" t="s">
        <v>9257</v>
      </c>
      <c r="Q4521" s="26">
        <v>43304</v>
      </c>
    </row>
    <row r="4522" spans="1:17" x14ac:dyDescent="0.25">
      <c r="A4522" s="12" t="str">
        <f t="shared" si="70"/>
        <v>ADOA</v>
      </c>
      <c r="B4522" s="13" t="s">
        <v>16523</v>
      </c>
      <c r="C4522" s="13" t="s">
        <v>10307</v>
      </c>
      <c r="D4522" s="13" t="s">
        <v>16524</v>
      </c>
      <c r="E4522" s="13" t="s">
        <v>788</v>
      </c>
      <c r="F4522" s="13" t="s">
        <v>9626</v>
      </c>
      <c r="G4522" s="13" t="s">
        <v>12116</v>
      </c>
      <c r="H4522" s="13" t="s">
        <v>10083</v>
      </c>
      <c r="I4522" s="13" t="s">
        <v>16529</v>
      </c>
      <c r="J4522" s="19">
        <v>188</v>
      </c>
      <c r="K4522" s="13" t="s">
        <v>9260</v>
      </c>
      <c r="L4522" s="26">
        <v>43301</v>
      </c>
      <c r="M4522" s="19">
        <v>188</v>
      </c>
      <c r="N4522" s="13" t="s">
        <v>9260</v>
      </c>
      <c r="O4522" s="21">
        <v>0</v>
      </c>
      <c r="P4522" s="13" t="s">
        <v>9257</v>
      </c>
      <c r="Q4522" s="26">
        <v>43304</v>
      </c>
    </row>
    <row r="4523" spans="1:17" x14ac:dyDescent="0.25">
      <c r="A4523" s="12" t="str">
        <f t="shared" si="70"/>
        <v>ADBB</v>
      </c>
      <c r="B4523" s="13" t="s">
        <v>16530</v>
      </c>
      <c r="C4523" s="13" t="s">
        <v>10259</v>
      </c>
      <c r="D4523" s="13" t="s">
        <v>16531</v>
      </c>
      <c r="E4523" s="13" t="s">
        <v>788</v>
      </c>
      <c r="F4523" s="13" t="s">
        <v>9384</v>
      </c>
      <c r="G4523" s="13" t="s">
        <v>10331</v>
      </c>
      <c r="H4523" s="13" t="s">
        <v>9398</v>
      </c>
      <c r="I4523" s="13" t="s">
        <v>16532</v>
      </c>
      <c r="J4523" s="19">
        <v>648</v>
      </c>
      <c r="K4523" s="13" t="s">
        <v>9260</v>
      </c>
      <c r="L4523" s="26">
        <v>43307</v>
      </c>
      <c r="M4523" s="19">
        <v>648</v>
      </c>
      <c r="N4523" s="13" t="s">
        <v>9260</v>
      </c>
      <c r="O4523" s="21">
        <v>0</v>
      </c>
      <c r="P4523" s="13" t="s">
        <v>9257</v>
      </c>
      <c r="Q4523" s="26">
        <v>43308</v>
      </c>
    </row>
    <row r="4524" spans="1:17" x14ac:dyDescent="0.25">
      <c r="A4524" s="12" t="str">
        <f t="shared" si="70"/>
        <v>ADBB</v>
      </c>
      <c r="B4524" s="13" t="s">
        <v>16530</v>
      </c>
      <c r="C4524" s="13" t="s">
        <v>10267</v>
      </c>
      <c r="D4524" s="13" t="s">
        <v>16531</v>
      </c>
      <c r="E4524" s="13" t="s">
        <v>788</v>
      </c>
      <c r="F4524" s="13" t="s">
        <v>9384</v>
      </c>
      <c r="G4524" s="13" t="s">
        <v>10331</v>
      </c>
      <c r="H4524" s="13" t="s">
        <v>9398</v>
      </c>
      <c r="I4524" s="13" t="s">
        <v>16533</v>
      </c>
      <c r="J4524" s="19">
        <v>640</v>
      </c>
      <c r="K4524" s="13" t="s">
        <v>9260</v>
      </c>
      <c r="L4524" s="26">
        <v>43307</v>
      </c>
      <c r="M4524" s="19">
        <v>640</v>
      </c>
      <c r="N4524" s="13" t="s">
        <v>9260</v>
      </c>
      <c r="O4524" s="21">
        <v>0</v>
      </c>
      <c r="P4524" s="13" t="s">
        <v>9257</v>
      </c>
      <c r="Q4524" s="26">
        <v>43308</v>
      </c>
    </row>
    <row r="4525" spans="1:17" x14ac:dyDescent="0.25">
      <c r="A4525" s="12" t="str">
        <f t="shared" si="70"/>
        <v>ADBB</v>
      </c>
      <c r="B4525" s="13" t="s">
        <v>16530</v>
      </c>
      <c r="C4525" s="13" t="s">
        <v>10304</v>
      </c>
      <c r="D4525" s="13" t="s">
        <v>16531</v>
      </c>
      <c r="E4525" s="13" t="s">
        <v>788</v>
      </c>
      <c r="F4525" s="13" t="s">
        <v>9384</v>
      </c>
      <c r="G4525" s="13" t="s">
        <v>10331</v>
      </c>
      <c r="H4525" s="13" t="s">
        <v>9398</v>
      </c>
      <c r="I4525" s="13" t="s">
        <v>16534</v>
      </c>
      <c r="J4525" s="19">
        <v>626</v>
      </c>
      <c r="K4525" s="13" t="s">
        <v>9260</v>
      </c>
      <c r="L4525" s="26">
        <v>43307</v>
      </c>
      <c r="M4525" s="19">
        <v>626</v>
      </c>
      <c r="N4525" s="13" t="s">
        <v>9260</v>
      </c>
      <c r="O4525" s="21">
        <v>0</v>
      </c>
      <c r="P4525" s="13" t="s">
        <v>9257</v>
      </c>
      <c r="Q4525" s="26">
        <v>43308</v>
      </c>
    </row>
    <row r="4526" spans="1:17" x14ac:dyDescent="0.25">
      <c r="A4526" s="12" t="str">
        <f t="shared" si="70"/>
        <v>ADBB</v>
      </c>
      <c r="B4526" s="13" t="s">
        <v>16530</v>
      </c>
      <c r="C4526" s="13" t="s">
        <v>10269</v>
      </c>
      <c r="D4526" s="13" t="s">
        <v>16531</v>
      </c>
      <c r="E4526" s="13" t="s">
        <v>788</v>
      </c>
      <c r="F4526" s="13" t="s">
        <v>9384</v>
      </c>
      <c r="G4526" s="13" t="s">
        <v>10331</v>
      </c>
      <c r="H4526" s="13" t="s">
        <v>9398</v>
      </c>
      <c r="I4526" s="13" t="s">
        <v>16535</v>
      </c>
      <c r="J4526" s="19">
        <v>620</v>
      </c>
      <c r="K4526" s="13" t="s">
        <v>9260</v>
      </c>
      <c r="L4526" s="26">
        <v>43307</v>
      </c>
      <c r="M4526" s="19">
        <v>620</v>
      </c>
      <c r="N4526" s="13" t="s">
        <v>9260</v>
      </c>
      <c r="O4526" s="21">
        <v>0</v>
      </c>
      <c r="P4526" s="13" t="s">
        <v>9257</v>
      </c>
      <c r="Q4526" s="26">
        <v>43308</v>
      </c>
    </row>
    <row r="4527" spans="1:17" x14ac:dyDescent="0.25">
      <c r="A4527" s="12" t="str">
        <f t="shared" si="70"/>
        <v>ADBB</v>
      </c>
      <c r="B4527" s="13" t="s">
        <v>16530</v>
      </c>
      <c r="C4527" s="13" t="s">
        <v>10307</v>
      </c>
      <c r="D4527" s="13" t="s">
        <v>16531</v>
      </c>
      <c r="E4527" s="13" t="s">
        <v>788</v>
      </c>
      <c r="F4527" s="13" t="s">
        <v>9384</v>
      </c>
      <c r="G4527" s="13" t="s">
        <v>10331</v>
      </c>
      <c r="H4527" s="13" t="s">
        <v>9398</v>
      </c>
      <c r="I4527" s="13" t="s">
        <v>16536</v>
      </c>
      <c r="J4527" s="19">
        <v>604</v>
      </c>
      <c r="K4527" s="13" t="s">
        <v>9260</v>
      </c>
      <c r="L4527" s="26">
        <v>43307</v>
      </c>
      <c r="M4527" s="19">
        <v>604</v>
      </c>
      <c r="N4527" s="13" t="s">
        <v>9260</v>
      </c>
      <c r="O4527" s="21">
        <v>0</v>
      </c>
      <c r="P4527" s="13" t="s">
        <v>9257</v>
      </c>
      <c r="Q4527" s="26">
        <v>43308</v>
      </c>
    </row>
    <row r="4528" spans="1:17" x14ac:dyDescent="0.25">
      <c r="A4528" s="12" t="str">
        <f t="shared" si="70"/>
        <v>ADGZ</v>
      </c>
      <c r="B4528" s="13" t="s">
        <v>16537</v>
      </c>
      <c r="C4528" s="13" t="s">
        <v>10259</v>
      </c>
      <c r="D4528" s="13" t="s">
        <v>16538</v>
      </c>
      <c r="E4528" s="13" t="s">
        <v>788</v>
      </c>
      <c r="F4528" s="13" t="s">
        <v>9455</v>
      </c>
      <c r="G4528" s="13" t="s">
        <v>9322</v>
      </c>
      <c r="H4528" s="13" t="s">
        <v>10068</v>
      </c>
      <c r="I4528" s="13" t="s">
        <v>16539</v>
      </c>
      <c r="J4528" s="19">
        <v>628</v>
      </c>
      <c r="K4528" s="13" t="s">
        <v>9260</v>
      </c>
      <c r="L4528" s="26">
        <v>43304</v>
      </c>
      <c r="M4528" s="19">
        <v>628</v>
      </c>
      <c r="N4528" s="13" t="s">
        <v>9260</v>
      </c>
      <c r="O4528" s="21">
        <v>0</v>
      </c>
      <c r="P4528" s="13" t="s">
        <v>9257</v>
      </c>
      <c r="Q4528" s="26">
        <v>43305</v>
      </c>
    </row>
    <row r="4529" spans="1:17" x14ac:dyDescent="0.25">
      <c r="A4529" s="12" t="str">
        <f t="shared" si="70"/>
        <v>ADGZ</v>
      </c>
      <c r="B4529" s="13" t="s">
        <v>16537</v>
      </c>
      <c r="C4529" s="13" t="s">
        <v>10267</v>
      </c>
      <c r="D4529" s="13" t="s">
        <v>16538</v>
      </c>
      <c r="E4529" s="13" t="s">
        <v>788</v>
      </c>
      <c r="F4529" s="13" t="s">
        <v>9455</v>
      </c>
      <c r="G4529" s="13" t="s">
        <v>9322</v>
      </c>
      <c r="H4529" s="13" t="s">
        <v>10068</v>
      </c>
      <c r="I4529" s="13" t="s">
        <v>16540</v>
      </c>
      <c r="J4529" s="19">
        <v>620</v>
      </c>
      <c r="K4529" s="13" t="s">
        <v>9260</v>
      </c>
      <c r="L4529" s="26">
        <v>43304</v>
      </c>
      <c r="M4529" s="19">
        <v>620</v>
      </c>
      <c r="N4529" s="13" t="s">
        <v>9260</v>
      </c>
      <c r="O4529" s="21">
        <v>0</v>
      </c>
      <c r="P4529" s="13" t="s">
        <v>9257</v>
      </c>
      <c r="Q4529" s="26">
        <v>43305</v>
      </c>
    </row>
    <row r="4530" spans="1:17" x14ac:dyDescent="0.25">
      <c r="A4530" s="12" t="str">
        <f t="shared" si="70"/>
        <v>ADGZ</v>
      </c>
      <c r="B4530" s="13" t="s">
        <v>16537</v>
      </c>
      <c r="C4530" s="13" t="s">
        <v>10269</v>
      </c>
      <c r="D4530" s="13" t="s">
        <v>16538</v>
      </c>
      <c r="E4530" s="13" t="s">
        <v>788</v>
      </c>
      <c r="F4530" s="13" t="s">
        <v>9455</v>
      </c>
      <c r="G4530" s="13" t="s">
        <v>9322</v>
      </c>
      <c r="H4530" s="13" t="s">
        <v>10068</v>
      </c>
      <c r="I4530" s="13" t="s">
        <v>16541</v>
      </c>
      <c r="J4530" s="19">
        <v>596</v>
      </c>
      <c r="K4530" s="13" t="s">
        <v>9260</v>
      </c>
      <c r="L4530" s="26">
        <v>43304</v>
      </c>
      <c r="M4530" s="19">
        <v>596</v>
      </c>
      <c r="N4530" s="13" t="s">
        <v>9260</v>
      </c>
      <c r="O4530" s="21">
        <v>0</v>
      </c>
      <c r="P4530" s="13" t="s">
        <v>9257</v>
      </c>
      <c r="Q4530" s="26">
        <v>43305</v>
      </c>
    </row>
    <row r="4531" spans="1:17" x14ac:dyDescent="0.25">
      <c r="A4531" s="12" t="str">
        <f t="shared" si="70"/>
        <v>ADGZ</v>
      </c>
      <c r="B4531" s="13" t="s">
        <v>16537</v>
      </c>
      <c r="C4531" s="13" t="s">
        <v>10307</v>
      </c>
      <c r="D4531" s="13" t="s">
        <v>16538</v>
      </c>
      <c r="E4531" s="13" t="s">
        <v>788</v>
      </c>
      <c r="F4531" s="13" t="s">
        <v>9455</v>
      </c>
      <c r="G4531" s="13" t="s">
        <v>9322</v>
      </c>
      <c r="H4531" s="13" t="s">
        <v>10068</v>
      </c>
      <c r="I4531" s="13" t="s">
        <v>16542</v>
      </c>
      <c r="J4531" s="19">
        <v>592</v>
      </c>
      <c r="K4531" s="13" t="s">
        <v>9260</v>
      </c>
      <c r="L4531" s="26">
        <v>43304</v>
      </c>
      <c r="M4531" s="19">
        <v>592</v>
      </c>
      <c r="N4531" s="13" t="s">
        <v>9260</v>
      </c>
      <c r="O4531" s="21">
        <v>0</v>
      </c>
      <c r="P4531" s="13" t="s">
        <v>9257</v>
      </c>
      <c r="Q4531" s="26">
        <v>43305</v>
      </c>
    </row>
    <row r="4532" spans="1:17" x14ac:dyDescent="0.25">
      <c r="A4532" s="12" t="str">
        <f t="shared" si="70"/>
        <v>ADGZ</v>
      </c>
      <c r="B4532" s="13" t="s">
        <v>16537</v>
      </c>
      <c r="C4532" s="13" t="s">
        <v>10316</v>
      </c>
      <c r="D4532" s="13" t="s">
        <v>16538</v>
      </c>
      <c r="E4532" s="13" t="s">
        <v>788</v>
      </c>
      <c r="F4532" s="13" t="s">
        <v>9455</v>
      </c>
      <c r="G4532" s="13" t="s">
        <v>9322</v>
      </c>
      <c r="H4532" s="13" t="s">
        <v>10068</v>
      </c>
      <c r="I4532" s="13" t="s">
        <v>16543</v>
      </c>
      <c r="J4532" s="19">
        <v>578</v>
      </c>
      <c r="K4532" s="13" t="s">
        <v>9260</v>
      </c>
      <c r="L4532" s="26">
        <v>43304</v>
      </c>
      <c r="M4532" s="19">
        <v>578</v>
      </c>
      <c r="N4532" s="13" t="s">
        <v>9260</v>
      </c>
      <c r="O4532" s="21">
        <v>0</v>
      </c>
      <c r="P4532" s="13" t="s">
        <v>9257</v>
      </c>
      <c r="Q4532" s="26">
        <v>43305</v>
      </c>
    </row>
    <row r="4533" spans="1:17" x14ac:dyDescent="0.25">
      <c r="A4533" s="12" t="str">
        <f t="shared" si="70"/>
        <v>ADGZ</v>
      </c>
      <c r="B4533" s="13" t="s">
        <v>16537</v>
      </c>
      <c r="C4533" s="13" t="s">
        <v>10660</v>
      </c>
      <c r="D4533" s="13" t="s">
        <v>16538</v>
      </c>
      <c r="E4533" s="13" t="s">
        <v>788</v>
      </c>
      <c r="F4533" s="13" t="s">
        <v>9455</v>
      </c>
      <c r="G4533" s="13" t="s">
        <v>9322</v>
      </c>
      <c r="H4533" s="13" t="s">
        <v>10068</v>
      </c>
      <c r="I4533" s="13" t="s">
        <v>16544</v>
      </c>
      <c r="J4533" s="19">
        <v>528</v>
      </c>
      <c r="K4533" s="13" t="s">
        <v>9260</v>
      </c>
      <c r="L4533" s="26">
        <v>43304</v>
      </c>
      <c r="M4533" s="19">
        <v>528</v>
      </c>
      <c r="N4533" s="13" t="s">
        <v>9260</v>
      </c>
      <c r="O4533" s="21">
        <v>0</v>
      </c>
      <c r="P4533" s="13" t="s">
        <v>9257</v>
      </c>
      <c r="Q4533" s="26">
        <v>43305</v>
      </c>
    </row>
    <row r="4534" spans="1:17" x14ac:dyDescent="0.25">
      <c r="A4534" s="12" t="str">
        <f t="shared" si="70"/>
        <v>ADRG</v>
      </c>
      <c r="B4534" s="13" t="s">
        <v>16545</v>
      </c>
      <c r="C4534" s="13" t="s">
        <v>10259</v>
      </c>
      <c r="D4534" s="13" t="s">
        <v>16546</v>
      </c>
      <c r="E4534" s="13" t="s">
        <v>262</v>
      </c>
      <c r="F4534" s="13" t="s">
        <v>9384</v>
      </c>
      <c r="G4534" s="13" t="s">
        <v>9276</v>
      </c>
      <c r="H4534" s="13" t="s">
        <v>9403</v>
      </c>
      <c r="I4534" s="13" t="s">
        <v>16547</v>
      </c>
      <c r="J4534" s="19">
        <v>1774</v>
      </c>
      <c r="K4534" s="13" t="s">
        <v>9260</v>
      </c>
      <c r="L4534" s="26">
        <v>43304</v>
      </c>
      <c r="M4534" s="19">
        <v>1774</v>
      </c>
      <c r="N4534" s="13" t="s">
        <v>9260</v>
      </c>
      <c r="O4534" s="21">
        <v>0</v>
      </c>
      <c r="P4534" s="13" t="s">
        <v>9257</v>
      </c>
      <c r="Q4534" s="26">
        <v>43305</v>
      </c>
    </row>
    <row r="4535" spans="1:17" x14ac:dyDescent="0.25">
      <c r="A4535" s="12" t="str">
        <f t="shared" si="70"/>
        <v>ADRG</v>
      </c>
      <c r="B4535" s="13" t="s">
        <v>16545</v>
      </c>
      <c r="C4535" s="13" t="s">
        <v>10267</v>
      </c>
      <c r="D4535" s="13" t="s">
        <v>16546</v>
      </c>
      <c r="E4535" s="13" t="s">
        <v>262</v>
      </c>
      <c r="F4535" s="13" t="s">
        <v>9384</v>
      </c>
      <c r="G4535" s="13" t="s">
        <v>9276</v>
      </c>
      <c r="H4535" s="13" t="s">
        <v>9403</v>
      </c>
      <c r="I4535" s="13" t="s">
        <v>16548</v>
      </c>
      <c r="J4535" s="19">
        <v>1758</v>
      </c>
      <c r="K4535" s="13" t="s">
        <v>9260</v>
      </c>
      <c r="L4535" s="26">
        <v>43304</v>
      </c>
      <c r="M4535" s="19">
        <v>1758</v>
      </c>
      <c r="N4535" s="13" t="s">
        <v>9260</v>
      </c>
      <c r="O4535" s="21">
        <v>0</v>
      </c>
      <c r="P4535" s="13" t="s">
        <v>9257</v>
      </c>
      <c r="Q4535" s="26">
        <v>43305</v>
      </c>
    </row>
    <row r="4536" spans="1:17" x14ac:dyDescent="0.25">
      <c r="A4536" s="12" t="str">
        <f t="shared" si="70"/>
        <v>ADRG</v>
      </c>
      <c r="B4536" s="13" t="s">
        <v>16545</v>
      </c>
      <c r="C4536" s="13" t="s">
        <v>10304</v>
      </c>
      <c r="D4536" s="13" t="s">
        <v>16546</v>
      </c>
      <c r="E4536" s="13" t="s">
        <v>262</v>
      </c>
      <c r="F4536" s="13" t="s">
        <v>9384</v>
      </c>
      <c r="G4536" s="13" t="s">
        <v>9276</v>
      </c>
      <c r="H4536" s="13" t="s">
        <v>9403</v>
      </c>
      <c r="I4536" s="13" t="s">
        <v>16549</v>
      </c>
      <c r="J4536" s="19">
        <v>1720</v>
      </c>
      <c r="K4536" s="13" t="s">
        <v>9260</v>
      </c>
      <c r="L4536" s="26">
        <v>43304</v>
      </c>
      <c r="M4536" s="19">
        <v>1720</v>
      </c>
      <c r="N4536" s="13" t="s">
        <v>9260</v>
      </c>
      <c r="O4536" s="21">
        <v>0</v>
      </c>
      <c r="P4536" s="13" t="s">
        <v>9257</v>
      </c>
      <c r="Q4536" s="26">
        <v>43305</v>
      </c>
    </row>
    <row r="4537" spans="1:17" x14ac:dyDescent="0.25">
      <c r="A4537" s="12" t="str">
        <f t="shared" si="70"/>
        <v>ADMU</v>
      </c>
      <c r="B4537" s="13" t="s">
        <v>16550</v>
      </c>
      <c r="C4537" s="13" t="s">
        <v>10259</v>
      </c>
      <c r="D4537" s="13" t="s">
        <v>15027</v>
      </c>
      <c r="E4537" s="13" t="s">
        <v>12307</v>
      </c>
      <c r="F4537" s="13" t="s">
        <v>9585</v>
      </c>
      <c r="G4537" s="13" t="s">
        <v>12966</v>
      </c>
      <c r="H4537" s="13" t="s">
        <v>9819</v>
      </c>
      <c r="I4537" s="13" t="s">
        <v>16551</v>
      </c>
      <c r="J4537" s="19">
        <v>860</v>
      </c>
      <c r="K4537" s="13" t="s">
        <v>9260</v>
      </c>
      <c r="L4537" s="26">
        <v>43305</v>
      </c>
      <c r="M4537" s="19">
        <v>860</v>
      </c>
      <c r="N4537" s="13" t="s">
        <v>9260</v>
      </c>
      <c r="O4537" s="21">
        <v>0</v>
      </c>
      <c r="P4537" s="13" t="s">
        <v>9257</v>
      </c>
      <c r="Q4537" s="26">
        <v>43306</v>
      </c>
    </row>
    <row r="4538" spans="1:17" x14ac:dyDescent="0.25">
      <c r="A4538" s="12" t="str">
        <f t="shared" si="70"/>
        <v>ADMU</v>
      </c>
      <c r="B4538" s="13" t="s">
        <v>16550</v>
      </c>
      <c r="C4538" s="13" t="s">
        <v>10267</v>
      </c>
      <c r="D4538" s="13" t="s">
        <v>15027</v>
      </c>
      <c r="E4538" s="13" t="s">
        <v>12307</v>
      </c>
      <c r="F4538" s="13" t="s">
        <v>9585</v>
      </c>
      <c r="G4538" s="13" t="s">
        <v>12966</v>
      </c>
      <c r="H4538" s="13" t="s">
        <v>9819</v>
      </c>
      <c r="I4538" s="13" t="s">
        <v>16552</v>
      </c>
      <c r="J4538" s="19">
        <v>754</v>
      </c>
      <c r="K4538" s="13" t="s">
        <v>9260</v>
      </c>
      <c r="L4538" s="26">
        <v>43305</v>
      </c>
      <c r="M4538" s="19">
        <v>754</v>
      </c>
      <c r="N4538" s="13" t="s">
        <v>9260</v>
      </c>
      <c r="O4538" s="21">
        <v>0</v>
      </c>
      <c r="P4538" s="13" t="s">
        <v>9257</v>
      </c>
      <c r="Q4538" s="26">
        <v>43306</v>
      </c>
    </row>
    <row r="4539" spans="1:17" x14ac:dyDescent="0.25">
      <c r="A4539" s="12" t="str">
        <f t="shared" si="70"/>
        <v>ADLE</v>
      </c>
      <c r="B4539" s="13" t="s">
        <v>16550</v>
      </c>
      <c r="C4539" s="13" t="s">
        <v>10304</v>
      </c>
      <c r="D4539" s="13" t="s">
        <v>15027</v>
      </c>
      <c r="E4539" s="13" t="s">
        <v>12307</v>
      </c>
      <c r="F4539" s="13" t="s">
        <v>9585</v>
      </c>
      <c r="G4539" s="13" t="s">
        <v>12966</v>
      </c>
      <c r="H4539" s="13" t="s">
        <v>9819</v>
      </c>
      <c r="I4539" s="13" t="s">
        <v>16553</v>
      </c>
      <c r="J4539" s="19">
        <v>648</v>
      </c>
      <c r="K4539" s="13" t="s">
        <v>9260</v>
      </c>
      <c r="L4539" s="26">
        <v>43305</v>
      </c>
      <c r="M4539" s="19">
        <v>648</v>
      </c>
      <c r="N4539" s="13" t="s">
        <v>9260</v>
      </c>
      <c r="O4539" s="21">
        <v>0</v>
      </c>
      <c r="P4539" s="13" t="s">
        <v>9257</v>
      </c>
      <c r="Q4539" s="26">
        <v>43306</v>
      </c>
    </row>
    <row r="4540" spans="1:17" x14ac:dyDescent="0.25">
      <c r="A4540" s="12" t="str">
        <f t="shared" si="70"/>
        <v>ADLE</v>
      </c>
      <c r="B4540" s="13" t="s">
        <v>16550</v>
      </c>
      <c r="C4540" s="13" t="s">
        <v>10269</v>
      </c>
      <c r="D4540" s="13" t="s">
        <v>15027</v>
      </c>
      <c r="E4540" s="13" t="s">
        <v>12307</v>
      </c>
      <c r="F4540" s="13" t="s">
        <v>9585</v>
      </c>
      <c r="G4540" s="13" t="s">
        <v>12966</v>
      </c>
      <c r="H4540" s="13" t="s">
        <v>9819</v>
      </c>
      <c r="I4540" s="13" t="s">
        <v>16554</v>
      </c>
      <c r="J4540" s="19">
        <v>648</v>
      </c>
      <c r="K4540" s="13" t="s">
        <v>9260</v>
      </c>
      <c r="L4540" s="26">
        <v>43305</v>
      </c>
      <c r="M4540" s="19">
        <v>648</v>
      </c>
      <c r="N4540" s="13" t="s">
        <v>9260</v>
      </c>
      <c r="O4540" s="21">
        <v>0</v>
      </c>
      <c r="P4540" s="13" t="s">
        <v>9257</v>
      </c>
      <c r="Q4540" s="26">
        <v>43306</v>
      </c>
    </row>
    <row r="4541" spans="1:17" x14ac:dyDescent="0.25">
      <c r="A4541" s="12" t="str">
        <f t="shared" si="70"/>
        <v>ADLE</v>
      </c>
      <c r="B4541" s="13" t="s">
        <v>16550</v>
      </c>
      <c r="C4541" s="13" t="s">
        <v>10307</v>
      </c>
      <c r="D4541" s="13" t="s">
        <v>15027</v>
      </c>
      <c r="E4541" s="13" t="s">
        <v>12307</v>
      </c>
      <c r="F4541" s="13" t="s">
        <v>9585</v>
      </c>
      <c r="G4541" s="13" t="s">
        <v>12966</v>
      </c>
      <c r="H4541" s="13" t="s">
        <v>9819</v>
      </c>
      <c r="I4541" s="13" t="s">
        <v>16555</v>
      </c>
      <c r="J4541" s="19">
        <v>540</v>
      </c>
      <c r="K4541" s="13" t="s">
        <v>9260</v>
      </c>
      <c r="L4541" s="26">
        <v>43305</v>
      </c>
      <c r="M4541" s="19">
        <v>540</v>
      </c>
      <c r="N4541" s="13" t="s">
        <v>9260</v>
      </c>
      <c r="O4541" s="21">
        <v>0</v>
      </c>
      <c r="P4541" s="13" t="s">
        <v>9257</v>
      </c>
      <c r="Q4541" s="26">
        <v>43306</v>
      </c>
    </row>
    <row r="4542" spans="1:17" x14ac:dyDescent="0.25">
      <c r="A4542" s="12" t="str">
        <f t="shared" si="70"/>
        <v>ADMU</v>
      </c>
      <c r="B4542" s="13" t="s">
        <v>16550</v>
      </c>
      <c r="C4542" s="13" t="s">
        <v>10316</v>
      </c>
      <c r="D4542" s="13" t="s">
        <v>15027</v>
      </c>
      <c r="E4542" s="13" t="s">
        <v>12307</v>
      </c>
      <c r="F4542" s="13" t="s">
        <v>9585</v>
      </c>
      <c r="G4542" s="13" t="s">
        <v>12966</v>
      </c>
      <c r="H4542" s="13" t="s">
        <v>9819</v>
      </c>
      <c r="I4542" s="13" t="s">
        <v>16556</v>
      </c>
      <c r="J4542" s="19">
        <v>430</v>
      </c>
      <c r="K4542" s="13" t="s">
        <v>9260</v>
      </c>
      <c r="L4542" s="26">
        <v>43305</v>
      </c>
      <c r="M4542" s="19">
        <v>430</v>
      </c>
      <c r="N4542" s="13" t="s">
        <v>9260</v>
      </c>
      <c r="O4542" s="21">
        <v>0</v>
      </c>
      <c r="P4542" s="13" t="s">
        <v>9257</v>
      </c>
      <c r="Q4542" s="26">
        <v>43306</v>
      </c>
    </row>
    <row r="4543" spans="1:17" x14ac:dyDescent="0.25">
      <c r="A4543" s="12" t="str">
        <f t="shared" si="70"/>
        <v>ADMU</v>
      </c>
      <c r="B4543" s="13" t="s">
        <v>16550</v>
      </c>
      <c r="C4543" s="13" t="s">
        <v>10660</v>
      </c>
      <c r="D4543" s="13" t="s">
        <v>15027</v>
      </c>
      <c r="E4543" s="13" t="s">
        <v>12307</v>
      </c>
      <c r="F4543" s="13" t="s">
        <v>9585</v>
      </c>
      <c r="G4543" s="13" t="s">
        <v>12966</v>
      </c>
      <c r="H4543" s="13" t="s">
        <v>9819</v>
      </c>
      <c r="I4543" s="13" t="s">
        <v>16557</v>
      </c>
      <c r="J4543" s="19">
        <v>324</v>
      </c>
      <c r="K4543" s="13" t="s">
        <v>9260</v>
      </c>
      <c r="L4543" s="26">
        <v>43305</v>
      </c>
      <c r="M4543" s="19">
        <v>324</v>
      </c>
      <c r="N4543" s="13" t="s">
        <v>9260</v>
      </c>
      <c r="O4543" s="21">
        <v>0</v>
      </c>
      <c r="P4543" s="13" t="s">
        <v>9257</v>
      </c>
      <c r="Q4543" s="26">
        <v>43306</v>
      </c>
    </row>
    <row r="4544" spans="1:17" x14ac:dyDescent="0.25">
      <c r="A4544" s="12" t="str">
        <f t="shared" si="70"/>
        <v>ADLE</v>
      </c>
      <c r="B4544" s="13" t="s">
        <v>16558</v>
      </c>
      <c r="C4544" s="13" t="s">
        <v>10259</v>
      </c>
      <c r="D4544" s="13" t="s">
        <v>15200</v>
      </c>
      <c r="E4544" s="13" t="s">
        <v>11334</v>
      </c>
      <c r="F4544" s="13" t="s">
        <v>9585</v>
      </c>
      <c r="G4544" s="13" t="s">
        <v>13051</v>
      </c>
      <c r="H4544" s="13" t="s">
        <v>9822</v>
      </c>
      <c r="I4544" s="13" t="s">
        <v>16559</v>
      </c>
      <c r="J4544" s="19">
        <v>810</v>
      </c>
      <c r="K4544" s="13" t="s">
        <v>9260</v>
      </c>
      <c r="L4544" s="26">
        <v>43305</v>
      </c>
      <c r="M4544" s="19">
        <v>810</v>
      </c>
      <c r="N4544" s="13" t="s">
        <v>9260</v>
      </c>
      <c r="O4544" s="21">
        <v>0</v>
      </c>
      <c r="P4544" s="13" t="s">
        <v>9257</v>
      </c>
      <c r="Q4544" s="26">
        <v>43306</v>
      </c>
    </row>
    <row r="4545" spans="1:17" x14ac:dyDescent="0.25">
      <c r="A4545" s="12" t="str">
        <f t="shared" si="70"/>
        <v>ADLE</v>
      </c>
      <c r="B4545" s="13" t="s">
        <v>16558</v>
      </c>
      <c r="C4545" s="13" t="s">
        <v>10267</v>
      </c>
      <c r="D4545" s="13" t="s">
        <v>15200</v>
      </c>
      <c r="E4545" s="13" t="s">
        <v>11334</v>
      </c>
      <c r="F4545" s="13" t="s">
        <v>9585</v>
      </c>
      <c r="G4545" s="13" t="s">
        <v>13051</v>
      </c>
      <c r="H4545" s="13" t="s">
        <v>9822</v>
      </c>
      <c r="I4545" s="13" t="s">
        <v>16560</v>
      </c>
      <c r="J4545" s="19">
        <v>674</v>
      </c>
      <c r="K4545" s="13" t="s">
        <v>9260</v>
      </c>
      <c r="L4545" s="26">
        <v>43305</v>
      </c>
      <c r="M4545" s="19">
        <v>674</v>
      </c>
      <c r="N4545" s="13" t="s">
        <v>9260</v>
      </c>
      <c r="O4545" s="21">
        <v>0</v>
      </c>
      <c r="P4545" s="13" t="s">
        <v>9257</v>
      </c>
      <c r="Q4545" s="26">
        <v>43306</v>
      </c>
    </row>
    <row r="4546" spans="1:17" x14ac:dyDescent="0.25">
      <c r="A4546" s="12" t="str">
        <f t="shared" si="70"/>
        <v>ADMU</v>
      </c>
      <c r="B4546" s="13" t="s">
        <v>16558</v>
      </c>
      <c r="C4546" s="13" t="s">
        <v>10304</v>
      </c>
      <c r="D4546" s="13" t="s">
        <v>15200</v>
      </c>
      <c r="E4546" s="13" t="s">
        <v>11334</v>
      </c>
      <c r="F4546" s="13" t="s">
        <v>9585</v>
      </c>
      <c r="G4546" s="13" t="s">
        <v>13051</v>
      </c>
      <c r="H4546" s="13" t="s">
        <v>9822</v>
      </c>
      <c r="I4546" s="13" t="s">
        <v>16561</v>
      </c>
      <c r="J4546" s="19">
        <v>406</v>
      </c>
      <c r="K4546" s="13" t="s">
        <v>9260</v>
      </c>
      <c r="L4546" s="26">
        <v>43305</v>
      </c>
      <c r="M4546" s="19">
        <v>406</v>
      </c>
      <c r="N4546" s="13" t="s">
        <v>9260</v>
      </c>
      <c r="O4546" s="21">
        <v>0</v>
      </c>
      <c r="P4546" s="13" t="s">
        <v>9257</v>
      </c>
      <c r="Q4546" s="26">
        <v>43306</v>
      </c>
    </row>
    <row r="4547" spans="1:17" x14ac:dyDescent="0.25">
      <c r="A4547" s="12" t="str">
        <f t="shared" ref="A4547:A4610" si="71">LEFT(I4547,4)</f>
        <v>ADLE</v>
      </c>
      <c r="B4547" s="13" t="s">
        <v>16558</v>
      </c>
      <c r="C4547" s="13" t="s">
        <v>10269</v>
      </c>
      <c r="D4547" s="13" t="s">
        <v>15200</v>
      </c>
      <c r="E4547" s="13" t="s">
        <v>11334</v>
      </c>
      <c r="F4547" s="13" t="s">
        <v>9585</v>
      </c>
      <c r="G4547" s="13" t="s">
        <v>13051</v>
      </c>
      <c r="H4547" s="13" t="s">
        <v>9822</v>
      </c>
      <c r="I4547" s="13" t="s">
        <v>16562</v>
      </c>
      <c r="J4547" s="19">
        <v>404</v>
      </c>
      <c r="K4547" s="13" t="s">
        <v>9260</v>
      </c>
      <c r="L4547" s="26">
        <v>43305</v>
      </c>
      <c r="M4547" s="19">
        <v>404</v>
      </c>
      <c r="N4547" s="13" t="s">
        <v>9260</v>
      </c>
      <c r="O4547" s="21">
        <v>0</v>
      </c>
      <c r="P4547" s="13" t="s">
        <v>9257</v>
      </c>
      <c r="Q4547" s="26">
        <v>43306</v>
      </c>
    </row>
    <row r="4548" spans="1:17" x14ac:dyDescent="0.25">
      <c r="A4548" s="12" t="str">
        <f t="shared" si="71"/>
        <v>ADMU</v>
      </c>
      <c r="B4548" s="13" t="s">
        <v>16558</v>
      </c>
      <c r="C4548" s="13" t="s">
        <v>10307</v>
      </c>
      <c r="D4548" s="13" t="s">
        <v>15200</v>
      </c>
      <c r="E4548" s="13" t="s">
        <v>11334</v>
      </c>
      <c r="F4548" s="13" t="s">
        <v>9585</v>
      </c>
      <c r="G4548" s="13" t="s">
        <v>13051</v>
      </c>
      <c r="H4548" s="13" t="s">
        <v>9822</v>
      </c>
      <c r="I4548" s="13" t="s">
        <v>16563</v>
      </c>
      <c r="J4548" s="19">
        <v>404</v>
      </c>
      <c r="K4548" s="13" t="s">
        <v>9260</v>
      </c>
      <c r="L4548" s="26">
        <v>43305</v>
      </c>
      <c r="M4548" s="19">
        <v>404</v>
      </c>
      <c r="N4548" s="13" t="s">
        <v>9260</v>
      </c>
      <c r="O4548" s="21">
        <v>0</v>
      </c>
      <c r="P4548" s="13" t="s">
        <v>9257</v>
      </c>
      <c r="Q4548" s="26">
        <v>43306</v>
      </c>
    </row>
    <row r="4549" spans="1:17" x14ac:dyDescent="0.25">
      <c r="A4549" s="12" t="str">
        <f t="shared" si="71"/>
        <v>ADMU</v>
      </c>
      <c r="B4549" s="13" t="s">
        <v>16558</v>
      </c>
      <c r="C4549" s="13" t="s">
        <v>10316</v>
      </c>
      <c r="D4549" s="13" t="s">
        <v>15200</v>
      </c>
      <c r="E4549" s="13" t="s">
        <v>11334</v>
      </c>
      <c r="F4549" s="13" t="s">
        <v>9585</v>
      </c>
      <c r="G4549" s="13" t="s">
        <v>13051</v>
      </c>
      <c r="H4549" s="13" t="s">
        <v>9822</v>
      </c>
      <c r="I4549" s="13" t="s">
        <v>16564</v>
      </c>
      <c r="J4549" s="19">
        <v>402</v>
      </c>
      <c r="K4549" s="13" t="s">
        <v>9260</v>
      </c>
      <c r="L4549" s="26">
        <v>43305</v>
      </c>
      <c r="M4549" s="19">
        <v>402</v>
      </c>
      <c r="N4549" s="13" t="s">
        <v>9260</v>
      </c>
      <c r="O4549" s="21">
        <v>0</v>
      </c>
      <c r="P4549" s="13" t="s">
        <v>9257</v>
      </c>
      <c r="Q4549" s="26">
        <v>43306</v>
      </c>
    </row>
    <row r="4550" spans="1:17" x14ac:dyDescent="0.25">
      <c r="A4550" s="12" t="str">
        <f t="shared" si="71"/>
        <v>ADLE</v>
      </c>
      <c r="B4550" s="13" t="s">
        <v>16558</v>
      </c>
      <c r="C4550" s="13" t="s">
        <v>10660</v>
      </c>
      <c r="D4550" s="13" t="s">
        <v>15200</v>
      </c>
      <c r="E4550" s="13" t="s">
        <v>11334</v>
      </c>
      <c r="F4550" s="13" t="s">
        <v>9585</v>
      </c>
      <c r="G4550" s="13" t="s">
        <v>13051</v>
      </c>
      <c r="H4550" s="13" t="s">
        <v>9822</v>
      </c>
      <c r="I4550" s="13" t="s">
        <v>16565</v>
      </c>
      <c r="J4550" s="19">
        <v>270</v>
      </c>
      <c r="K4550" s="13" t="s">
        <v>9260</v>
      </c>
      <c r="L4550" s="26">
        <v>43305</v>
      </c>
      <c r="M4550" s="19">
        <v>270</v>
      </c>
      <c r="N4550" s="13" t="s">
        <v>9260</v>
      </c>
      <c r="O4550" s="21">
        <v>0</v>
      </c>
      <c r="P4550" s="13" t="s">
        <v>9257</v>
      </c>
      <c r="Q4550" s="26">
        <v>43306</v>
      </c>
    </row>
    <row r="4551" spans="1:17" x14ac:dyDescent="0.25">
      <c r="A4551" s="12" t="str">
        <f t="shared" si="71"/>
        <v>ADLE</v>
      </c>
      <c r="B4551" s="13" t="s">
        <v>16558</v>
      </c>
      <c r="C4551" s="13" t="s">
        <v>10742</v>
      </c>
      <c r="D4551" s="13" t="s">
        <v>15200</v>
      </c>
      <c r="E4551" s="13" t="s">
        <v>11334</v>
      </c>
      <c r="F4551" s="13" t="s">
        <v>9585</v>
      </c>
      <c r="G4551" s="13" t="s">
        <v>13051</v>
      </c>
      <c r="H4551" s="13" t="s">
        <v>9822</v>
      </c>
      <c r="I4551" s="13" t="s">
        <v>16566</v>
      </c>
      <c r="J4551" s="19">
        <v>138</v>
      </c>
      <c r="K4551" s="13" t="s">
        <v>9260</v>
      </c>
      <c r="L4551" s="26">
        <v>43305</v>
      </c>
      <c r="M4551" s="19">
        <v>138</v>
      </c>
      <c r="N4551" s="13" t="s">
        <v>9260</v>
      </c>
      <c r="O4551" s="21">
        <v>0</v>
      </c>
      <c r="P4551" s="13" t="s">
        <v>9257</v>
      </c>
      <c r="Q4551" s="26">
        <v>43306</v>
      </c>
    </row>
    <row r="4552" spans="1:17" x14ac:dyDescent="0.25">
      <c r="A4552" s="12" t="str">
        <f t="shared" si="71"/>
        <v>ADMU</v>
      </c>
      <c r="B4552" s="13" t="s">
        <v>16558</v>
      </c>
      <c r="C4552" s="13" t="s">
        <v>10851</v>
      </c>
      <c r="D4552" s="13" t="s">
        <v>15200</v>
      </c>
      <c r="E4552" s="13" t="s">
        <v>11334</v>
      </c>
      <c r="F4552" s="13" t="s">
        <v>9585</v>
      </c>
      <c r="G4552" s="13" t="s">
        <v>13051</v>
      </c>
      <c r="H4552" s="13" t="s">
        <v>9822</v>
      </c>
      <c r="I4552" s="13" t="s">
        <v>16567</v>
      </c>
      <c r="J4552" s="19">
        <v>138</v>
      </c>
      <c r="K4552" s="13" t="s">
        <v>9260</v>
      </c>
      <c r="L4552" s="26">
        <v>43305</v>
      </c>
      <c r="M4552" s="19">
        <v>138</v>
      </c>
      <c r="N4552" s="13" t="s">
        <v>9260</v>
      </c>
      <c r="O4552" s="21">
        <v>0</v>
      </c>
      <c r="P4552" s="13" t="s">
        <v>9257</v>
      </c>
      <c r="Q4552" s="26">
        <v>43306</v>
      </c>
    </row>
    <row r="4553" spans="1:17" x14ac:dyDescent="0.25">
      <c r="A4553" s="12" t="str">
        <f t="shared" si="71"/>
        <v>ADJI</v>
      </c>
      <c r="B4553" s="13" t="s">
        <v>16568</v>
      </c>
      <c r="C4553" s="13" t="s">
        <v>10259</v>
      </c>
      <c r="D4553" s="13" t="s">
        <v>15682</v>
      </c>
      <c r="E4553" s="13" t="s">
        <v>11271</v>
      </c>
      <c r="F4553" s="13" t="s">
        <v>9585</v>
      </c>
      <c r="G4553" s="13" t="s">
        <v>9253</v>
      </c>
      <c r="H4553" s="13" t="s">
        <v>9904</v>
      </c>
      <c r="I4553" s="13" t="s">
        <v>16569</v>
      </c>
      <c r="J4553" s="19">
        <v>342</v>
      </c>
      <c r="K4553" s="13" t="s">
        <v>9260</v>
      </c>
      <c r="L4553" s="26">
        <v>43306</v>
      </c>
      <c r="M4553" s="19">
        <v>342</v>
      </c>
      <c r="N4553" s="13" t="s">
        <v>9260</v>
      </c>
      <c r="O4553" s="21">
        <v>0</v>
      </c>
      <c r="P4553" s="13" t="s">
        <v>9257</v>
      </c>
      <c r="Q4553" s="26">
        <v>43307</v>
      </c>
    </row>
    <row r="4554" spans="1:17" x14ac:dyDescent="0.25">
      <c r="A4554" s="12" t="str">
        <f t="shared" si="71"/>
        <v>ADJI</v>
      </c>
      <c r="B4554" s="13" t="s">
        <v>16568</v>
      </c>
      <c r="C4554" s="13" t="s">
        <v>10304</v>
      </c>
      <c r="D4554" s="13" t="s">
        <v>15682</v>
      </c>
      <c r="E4554" s="13" t="s">
        <v>11271</v>
      </c>
      <c r="F4554" s="13" t="s">
        <v>9585</v>
      </c>
      <c r="G4554" s="13" t="s">
        <v>9253</v>
      </c>
      <c r="H4554" s="13" t="s">
        <v>9904</v>
      </c>
      <c r="I4554" s="13" t="s">
        <v>16570</v>
      </c>
      <c r="J4554" s="19">
        <v>340</v>
      </c>
      <c r="K4554" s="13" t="s">
        <v>9260</v>
      </c>
      <c r="L4554" s="26">
        <v>43306</v>
      </c>
      <c r="M4554" s="19">
        <v>340</v>
      </c>
      <c r="N4554" s="13" t="s">
        <v>9260</v>
      </c>
      <c r="O4554" s="21">
        <v>0</v>
      </c>
      <c r="P4554" s="13" t="s">
        <v>9257</v>
      </c>
      <c r="Q4554" s="26">
        <v>43307</v>
      </c>
    </row>
    <row r="4555" spans="1:17" x14ac:dyDescent="0.25">
      <c r="A4555" s="12" t="str">
        <f t="shared" si="71"/>
        <v>ADJI</v>
      </c>
      <c r="B4555" s="13" t="s">
        <v>16568</v>
      </c>
      <c r="C4555" s="13" t="s">
        <v>10269</v>
      </c>
      <c r="D4555" s="13" t="s">
        <v>15682</v>
      </c>
      <c r="E4555" s="13" t="s">
        <v>11271</v>
      </c>
      <c r="F4555" s="13" t="s">
        <v>9585</v>
      </c>
      <c r="G4555" s="13" t="s">
        <v>9253</v>
      </c>
      <c r="H4555" s="13" t="s">
        <v>9904</v>
      </c>
      <c r="I4555" s="13" t="s">
        <v>16571</v>
      </c>
      <c r="J4555" s="19">
        <v>340</v>
      </c>
      <c r="K4555" s="13" t="s">
        <v>9260</v>
      </c>
      <c r="L4555" s="26">
        <v>43306</v>
      </c>
      <c r="M4555" s="19">
        <v>340</v>
      </c>
      <c r="N4555" s="13" t="s">
        <v>9260</v>
      </c>
      <c r="O4555" s="21">
        <v>0</v>
      </c>
      <c r="P4555" s="13" t="s">
        <v>9257</v>
      </c>
      <c r="Q4555" s="26">
        <v>43307</v>
      </c>
    </row>
    <row r="4556" spans="1:17" x14ac:dyDescent="0.25">
      <c r="A4556" s="12" t="str">
        <f t="shared" si="71"/>
        <v>ADJI</v>
      </c>
      <c r="B4556" s="13" t="s">
        <v>16568</v>
      </c>
      <c r="C4556" s="13" t="s">
        <v>10660</v>
      </c>
      <c r="D4556" s="13" t="s">
        <v>15682</v>
      </c>
      <c r="E4556" s="13" t="s">
        <v>11271</v>
      </c>
      <c r="F4556" s="13" t="s">
        <v>9585</v>
      </c>
      <c r="G4556" s="13" t="s">
        <v>9253</v>
      </c>
      <c r="H4556" s="13" t="s">
        <v>9904</v>
      </c>
      <c r="I4556" s="13" t="s">
        <v>16572</v>
      </c>
      <c r="J4556" s="19">
        <v>338</v>
      </c>
      <c r="K4556" s="13" t="s">
        <v>9260</v>
      </c>
      <c r="L4556" s="26">
        <v>43306</v>
      </c>
      <c r="M4556" s="19">
        <v>338</v>
      </c>
      <c r="N4556" s="13" t="s">
        <v>9260</v>
      </c>
      <c r="O4556" s="21">
        <v>0</v>
      </c>
      <c r="P4556" s="13" t="s">
        <v>9257</v>
      </c>
      <c r="Q4556" s="26">
        <v>43307</v>
      </c>
    </row>
    <row r="4557" spans="1:17" x14ac:dyDescent="0.25">
      <c r="A4557" s="12" t="str">
        <f t="shared" si="71"/>
        <v>ADJI</v>
      </c>
      <c r="B4557" s="13" t="s">
        <v>16568</v>
      </c>
      <c r="C4557" s="13" t="s">
        <v>10851</v>
      </c>
      <c r="D4557" s="13" t="s">
        <v>15682</v>
      </c>
      <c r="E4557" s="13" t="s">
        <v>11271</v>
      </c>
      <c r="F4557" s="13" t="s">
        <v>9585</v>
      </c>
      <c r="G4557" s="13" t="s">
        <v>9253</v>
      </c>
      <c r="H4557" s="13" t="s">
        <v>9904</v>
      </c>
      <c r="I4557" s="13" t="s">
        <v>16573</v>
      </c>
      <c r="J4557" s="19">
        <v>330</v>
      </c>
      <c r="K4557" s="13" t="s">
        <v>9260</v>
      </c>
      <c r="L4557" s="26">
        <v>43306</v>
      </c>
      <c r="M4557" s="19">
        <v>330</v>
      </c>
      <c r="N4557" s="13" t="s">
        <v>9260</v>
      </c>
      <c r="O4557" s="21">
        <v>0</v>
      </c>
      <c r="P4557" s="13" t="s">
        <v>9257</v>
      </c>
      <c r="Q4557" s="26">
        <v>43307</v>
      </c>
    </row>
    <row r="4558" spans="1:17" x14ac:dyDescent="0.25">
      <c r="A4558" s="12" t="str">
        <f t="shared" si="71"/>
        <v>ADOM</v>
      </c>
      <c r="B4558" s="13" t="s">
        <v>16574</v>
      </c>
      <c r="C4558" s="13" t="s">
        <v>10259</v>
      </c>
      <c r="D4558" s="13" t="s">
        <v>15200</v>
      </c>
      <c r="E4558" s="13" t="s">
        <v>10363</v>
      </c>
      <c r="F4558" s="13" t="s">
        <v>9585</v>
      </c>
      <c r="G4558" s="13" t="s">
        <v>11761</v>
      </c>
      <c r="H4558" s="13" t="s">
        <v>9807</v>
      </c>
      <c r="I4558" s="13" t="s">
        <v>16575</v>
      </c>
      <c r="J4558" s="19">
        <v>558</v>
      </c>
      <c r="K4558" s="13" t="s">
        <v>9260</v>
      </c>
      <c r="L4558" s="26">
        <v>43306</v>
      </c>
      <c r="M4558" s="19">
        <v>558</v>
      </c>
      <c r="N4558" s="13" t="s">
        <v>9260</v>
      </c>
      <c r="O4558" s="21">
        <v>0</v>
      </c>
      <c r="P4558" s="13" t="s">
        <v>9257</v>
      </c>
      <c r="Q4558" s="26">
        <v>43307</v>
      </c>
    </row>
    <row r="4559" spans="1:17" x14ac:dyDescent="0.25">
      <c r="A4559" s="12" t="str">
        <f t="shared" si="71"/>
        <v>ADOM</v>
      </c>
      <c r="B4559" s="13" t="s">
        <v>16574</v>
      </c>
      <c r="C4559" s="13" t="s">
        <v>10267</v>
      </c>
      <c r="D4559" s="13" t="s">
        <v>15200</v>
      </c>
      <c r="E4559" s="13" t="s">
        <v>10363</v>
      </c>
      <c r="F4559" s="13" t="s">
        <v>9585</v>
      </c>
      <c r="G4559" s="13" t="s">
        <v>11761</v>
      </c>
      <c r="H4559" s="13" t="s">
        <v>9807</v>
      </c>
      <c r="I4559" s="13" t="s">
        <v>16576</v>
      </c>
      <c r="J4559" s="19">
        <v>558</v>
      </c>
      <c r="K4559" s="13" t="s">
        <v>9260</v>
      </c>
      <c r="L4559" s="26">
        <v>43306</v>
      </c>
      <c r="M4559" s="19">
        <v>558</v>
      </c>
      <c r="N4559" s="13" t="s">
        <v>9260</v>
      </c>
      <c r="O4559" s="21">
        <v>0</v>
      </c>
      <c r="P4559" s="13" t="s">
        <v>9257</v>
      </c>
      <c r="Q4559" s="26">
        <v>43307</v>
      </c>
    </row>
    <row r="4560" spans="1:17" x14ac:dyDescent="0.25">
      <c r="A4560" s="12" t="str">
        <f t="shared" si="71"/>
        <v>ADOM</v>
      </c>
      <c r="B4560" s="13" t="s">
        <v>16574</v>
      </c>
      <c r="C4560" s="13" t="s">
        <v>10304</v>
      </c>
      <c r="D4560" s="13" t="s">
        <v>15200</v>
      </c>
      <c r="E4560" s="13" t="s">
        <v>10363</v>
      </c>
      <c r="F4560" s="13" t="s">
        <v>9585</v>
      </c>
      <c r="G4560" s="13" t="s">
        <v>11761</v>
      </c>
      <c r="H4560" s="13" t="s">
        <v>9807</v>
      </c>
      <c r="I4560" s="13" t="s">
        <v>16577</v>
      </c>
      <c r="J4560" s="19">
        <v>436</v>
      </c>
      <c r="K4560" s="13" t="s">
        <v>9260</v>
      </c>
      <c r="L4560" s="26">
        <v>43306</v>
      </c>
      <c r="M4560" s="19">
        <v>436</v>
      </c>
      <c r="N4560" s="13" t="s">
        <v>9260</v>
      </c>
      <c r="O4560" s="21">
        <v>0</v>
      </c>
      <c r="P4560" s="13" t="s">
        <v>9257</v>
      </c>
      <c r="Q4560" s="26">
        <v>43307</v>
      </c>
    </row>
    <row r="4561" spans="1:17" x14ac:dyDescent="0.25">
      <c r="A4561" s="12" t="str">
        <f t="shared" si="71"/>
        <v>ADPL</v>
      </c>
      <c r="B4561" s="13" t="s">
        <v>16578</v>
      </c>
      <c r="C4561" s="13" t="s">
        <v>10259</v>
      </c>
      <c r="D4561" s="13" t="s">
        <v>11489</v>
      </c>
      <c r="E4561" s="13" t="s">
        <v>15287</v>
      </c>
      <c r="F4561" s="13" t="s">
        <v>9607</v>
      </c>
      <c r="G4561" s="13" t="s">
        <v>11490</v>
      </c>
      <c r="H4561" s="13" t="s">
        <v>9608</v>
      </c>
      <c r="I4561" s="13" t="s">
        <v>16579</v>
      </c>
      <c r="J4561" s="19">
        <v>1340</v>
      </c>
      <c r="K4561" s="13" t="s">
        <v>9260</v>
      </c>
      <c r="L4561" s="26">
        <v>43308</v>
      </c>
      <c r="M4561" s="19">
        <v>1340</v>
      </c>
      <c r="N4561" s="13" t="s">
        <v>9260</v>
      </c>
      <c r="O4561" s="21">
        <v>0</v>
      </c>
      <c r="P4561" s="13" t="s">
        <v>9257</v>
      </c>
      <c r="Q4561" s="26">
        <v>43311</v>
      </c>
    </row>
    <row r="4562" spans="1:17" x14ac:dyDescent="0.25">
      <c r="A4562" s="12" t="str">
        <f t="shared" si="71"/>
        <v>ADPL</v>
      </c>
      <c r="B4562" s="13" t="s">
        <v>16578</v>
      </c>
      <c r="C4562" s="13" t="s">
        <v>10267</v>
      </c>
      <c r="D4562" s="13" t="s">
        <v>11489</v>
      </c>
      <c r="E4562" s="13" t="s">
        <v>15287</v>
      </c>
      <c r="F4562" s="13" t="s">
        <v>9607</v>
      </c>
      <c r="G4562" s="13" t="s">
        <v>11490</v>
      </c>
      <c r="H4562" s="13" t="s">
        <v>9608</v>
      </c>
      <c r="I4562" s="13" t="s">
        <v>16580</v>
      </c>
      <c r="J4562" s="19">
        <v>1340</v>
      </c>
      <c r="K4562" s="13" t="s">
        <v>9260</v>
      </c>
      <c r="L4562" s="26">
        <v>43308</v>
      </c>
      <c r="M4562" s="19">
        <v>1340</v>
      </c>
      <c r="N4562" s="13" t="s">
        <v>9260</v>
      </c>
      <c r="O4562" s="21">
        <v>0</v>
      </c>
      <c r="P4562" s="13" t="s">
        <v>9257</v>
      </c>
      <c r="Q4562" s="26">
        <v>43311</v>
      </c>
    </row>
    <row r="4563" spans="1:17" x14ac:dyDescent="0.25">
      <c r="A4563" s="12" t="str">
        <f t="shared" si="71"/>
        <v>ADPL</v>
      </c>
      <c r="B4563" s="13" t="s">
        <v>16578</v>
      </c>
      <c r="C4563" s="13" t="s">
        <v>10304</v>
      </c>
      <c r="D4563" s="13" t="s">
        <v>11489</v>
      </c>
      <c r="E4563" s="13" t="s">
        <v>15287</v>
      </c>
      <c r="F4563" s="13" t="s">
        <v>9607</v>
      </c>
      <c r="G4563" s="13" t="s">
        <v>11490</v>
      </c>
      <c r="H4563" s="13" t="s">
        <v>9608</v>
      </c>
      <c r="I4563" s="13" t="s">
        <v>16581</v>
      </c>
      <c r="J4563" s="19">
        <v>1338</v>
      </c>
      <c r="K4563" s="13" t="s">
        <v>9260</v>
      </c>
      <c r="L4563" s="26">
        <v>43308</v>
      </c>
      <c r="M4563" s="19">
        <v>1338</v>
      </c>
      <c r="N4563" s="13" t="s">
        <v>9260</v>
      </c>
      <c r="O4563" s="21">
        <v>0</v>
      </c>
      <c r="P4563" s="13" t="s">
        <v>9257</v>
      </c>
      <c r="Q4563" s="26">
        <v>43311</v>
      </c>
    </row>
    <row r="4564" spans="1:17" x14ac:dyDescent="0.25">
      <c r="A4564" s="12" t="str">
        <f t="shared" si="71"/>
        <v>ADPL</v>
      </c>
      <c r="B4564" s="13" t="s">
        <v>16578</v>
      </c>
      <c r="C4564" s="13" t="s">
        <v>10269</v>
      </c>
      <c r="D4564" s="13" t="s">
        <v>11489</v>
      </c>
      <c r="E4564" s="13" t="s">
        <v>15287</v>
      </c>
      <c r="F4564" s="13" t="s">
        <v>9607</v>
      </c>
      <c r="G4564" s="13" t="s">
        <v>11490</v>
      </c>
      <c r="H4564" s="13" t="s">
        <v>9608</v>
      </c>
      <c r="I4564" s="13" t="s">
        <v>16582</v>
      </c>
      <c r="J4564" s="19">
        <v>1336</v>
      </c>
      <c r="K4564" s="13" t="s">
        <v>9260</v>
      </c>
      <c r="L4564" s="26">
        <v>43308</v>
      </c>
      <c r="M4564" s="19">
        <v>1336</v>
      </c>
      <c r="N4564" s="13" t="s">
        <v>9260</v>
      </c>
      <c r="O4564" s="21">
        <v>0</v>
      </c>
      <c r="P4564" s="13" t="s">
        <v>9257</v>
      </c>
      <c r="Q4564" s="26">
        <v>43311</v>
      </c>
    </row>
    <row r="4565" spans="1:17" x14ac:dyDescent="0.25">
      <c r="A4565" s="12" t="str">
        <f t="shared" si="71"/>
        <v>ADEM</v>
      </c>
      <c r="B4565" s="13" t="s">
        <v>16583</v>
      </c>
      <c r="C4565" s="13" t="s">
        <v>10259</v>
      </c>
      <c r="D4565" s="13" t="s">
        <v>16584</v>
      </c>
      <c r="E4565" s="13" t="s">
        <v>788</v>
      </c>
      <c r="F4565" s="13" t="s">
        <v>9455</v>
      </c>
      <c r="G4565" s="13" t="s">
        <v>10625</v>
      </c>
      <c r="H4565" s="13" t="s">
        <v>9483</v>
      </c>
      <c r="I4565" s="13" t="s">
        <v>16585</v>
      </c>
      <c r="J4565" s="19">
        <v>870</v>
      </c>
      <c r="K4565" s="13" t="s">
        <v>9260</v>
      </c>
      <c r="L4565" s="26">
        <v>43314</v>
      </c>
      <c r="M4565" s="19">
        <v>870</v>
      </c>
      <c r="N4565" s="13" t="s">
        <v>9260</v>
      </c>
      <c r="O4565" s="21">
        <v>0</v>
      </c>
      <c r="P4565" s="13" t="s">
        <v>9257</v>
      </c>
      <c r="Q4565" s="26">
        <v>43315</v>
      </c>
    </row>
    <row r="4566" spans="1:17" x14ac:dyDescent="0.25">
      <c r="A4566" s="12" t="str">
        <f t="shared" si="71"/>
        <v>ADEM</v>
      </c>
      <c r="B4566" s="13" t="s">
        <v>16583</v>
      </c>
      <c r="C4566" s="13" t="s">
        <v>10267</v>
      </c>
      <c r="D4566" s="13" t="s">
        <v>16584</v>
      </c>
      <c r="E4566" s="13" t="s">
        <v>788</v>
      </c>
      <c r="F4566" s="13" t="s">
        <v>9455</v>
      </c>
      <c r="G4566" s="13" t="s">
        <v>10625</v>
      </c>
      <c r="H4566" s="13" t="s">
        <v>9483</v>
      </c>
      <c r="I4566" s="13" t="s">
        <v>16586</v>
      </c>
      <c r="J4566" s="19">
        <v>806</v>
      </c>
      <c r="K4566" s="13" t="s">
        <v>9260</v>
      </c>
      <c r="L4566" s="26">
        <v>43314</v>
      </c>
      <c r="M4566" s="19">
        <v>806</v>
      </c>
      <c r="N4566" s="13" t="s">
        <v>9260</v>
      </c>
      <c r="O4566" s="21">
        <v>0</v>
      </c>
      <c r="P4566" s="13" t="s">
        <v>9257</v>
      </c>
      <c r="Q4566" s="26">
        <v>43315</v>
      </c>
    </row>
    <row r="4567" spans="1:17" x14ac:dyDescent="0.25">
      <c r="A4567" s="12" t="str">
        <f t="shared" si="71"/>
        <v>ADHP</v>
      </c>
      <c r="B4567" s="13" t="s">
        <v>16587</v>
      </c>
      <c r="C4567" s="13" t="s">
        <v>10267</v>
      </c>
      <c r="D4567" s="13" t="s">
        <v>16588</v>
      </c>
      <c r="E4567" s="13" t="s">
        <v>788</v>
      </c>
      <c r="F4567" s="13" t="s">
        <v>9455</v>
      </c>
      <c r="G4567" s="13" t="s">
        <v>10944</v>
      </c>
      <c r="H4567" s="13" t="s">
        <v>9540</v>
      </c>
      <c r="I4567" s="13" t="s">
        <v>16589</v>
      </c>
      <c r="J4567" s="19">
        <v>272</v>
      </c>
      <c r="K4567" s="13" t="s">
        <v>9260</v>
      </c>
      <c r="L4567" s="26">
        <v>43314</v>
      </c>
      <c r="M4567" s="19">
        <v>272</v>
      </c>
      <c r="N4567" s="13" t="s">
        <v>9260</v>
      </c>
      <c r="O4567" s="21">
        <v>0</v>
      </c>
      <c r="P4567" s="13" t="s">
        <v>9257</v>
      </c>
      <c r="Q4567" s="26">
        <v>43315</v>
      </c>
    </row>
    <row r="4568" spans="1:17" x14ac:dyDescent="0.25">
      <c r="A4568" s="12" t="str">
        <f t="shared" si="71"/>
        <v>ADHP</v>
      </c>
      <c r="B4568" s="13" t="s">
        <v>16587</v>
      </c>
      <c r="C4568" s="13" t="s">
        <v>10304</v>
      </c>
      <c r="D4568" s="13" t="s">
        <v>16588</v>
      </c>
      <c r="E4568" s="13" t="s">
        <v>788</v>
      </c>
      <c r="F4568" s="13" t="s">
        <v>9455</v>
      </c>
      <c r="G4568" s="13" t="s">
        <v>10944</v>
      </c>
      <c r="H4568" s="13" t="s">
        <v>9540</v>
      </c>
      <c r="I4568" s="13" t="s">
        <v>16590</v>
      </c>
      <c r="J4568" s="19">
        <v>272</v>
      </c>
      <c r="K4568" s="13" t="s">
        <v>9260</v>
      </c>
      <c r="L4568" s="26">
        <v>43314</v>
      </c>
      <c r="M4568" s="19">
        <v>272</v>
      </c>
      <c r="N4568" s="13" t="s">
        <v>9260</v>
      </c>
      <c r="O4568" s="21">
        <v>0</v>
      </c>
      <c r="P4568" s="13" t="s">
        <v>9257</v>
      </c>
      <c r="Q4568" s="26">
        <v>43315</v>
      </c>
    </row>
    <row r="4569" spans="1:17" x14ac:dyDescent="0.25">
      <c r="A4569" s="12" t="str">
        <f t="shared" si="71"/>
        <v>ADHP</v>
      </c>
      <c r="B4569" s="13" t="s">
        <v>16587</v>
      </c>
      <c r="C4569" s="13" t="s">
        <v>10269</v>
      </c>
      <c r="D4569" s="13" t="s">
        <v>16588</v>
      </c>
      <c r="E4569" s="13" t="s">
        <v>788</v>
      </c>
      <c r="F4569" s="13" t="s">
        <v>9455</v>
      </c>
      <c r="G4569" s="13" t="s">
        <v>10944</v>
      </c>
      <c r="H4569" s="13" t="s">
        <v>9540</v>
      </c>
      <c r="I4569" s="13" t="s">
        <v>16591</v>
      </c>
      <c r="J4569" s="19">
        <v>272</v>
      </c>
      <c r="K4569" s="13" t="s">
        <v>9260</v>
      </c>
      <c r="L4569" s="26">
        <v>43314</v>
      </c>
      <c r="M4569" s="19">
        <v>272</v>
      </c>
      <c r="N4569" s="13" t="s">
        <v>9260</v>
      </c>
      <c r="O4569" s="21">
        <v>0</v>
      </c>
      <c r="P4569" s="13" t="s">
        <v>9257</v>
      </c>
      <c r="Q4569" s="26">
        <v>43315</v>
      </c>
    </row>
    <row r="4570" spans="1:17" x14ac:dyDescent="0.25">
      <c r="A4570" s="12" t="str">
        <f t="shared" si="71"/>
        <v>ADHP</v>
      </c>
      <c r="B4570" s="13" t="s">
        <v>16587</v>
      </c>
      <c r="C4570" s="13" t="s">
        <v>10307</v>
      </c>
      <c r="D4570" s="13" t="s">
        <v>16588</v>
      </c>
      <c r="E4570" s="13" t="s">
        <v>788</v>
      </c>
      <c r="F4570" s="13" t="s">
        <v>9455</v>
      </c>
      <c r="G4570" s="13" t="s">
        <v>10944</v>
      </c>
      <c r="H4570" s="13" t="s">
        <v>9540</v>
      </c>
      <c r="I4570" s="13" t="s">
        <v>16592</v>
      </c>
      <c r="J4570" s="19">
        <v>272</v>
      </c>
      <c r="K4570" s="13" t="s">
        <v>9260</v>
      </c>
      <c r="L4570" s="26">
        <v>43314</v>
      </c>
      <c r="M4570" s="19">
        <v>272</v>
      </c>
      <c r="N4570" s="13" t="s">
        <v>9260</v>
      </c>
      <c r="O4570" s="21">
        <v>0</v>
      </c>
      <c r="P4570" s="13" t="s">
        <v>9257</v>
      </c>
      <c r="Q4570" s="26">
        <v>43315</v>
      </c>
    </row>
    <row r="4571" spans="1:17" x14ac:dyDescent="0.25">
      <c r="A4571" s="12" t="str">
        <f t="shared" si="71"/>
        <v>ADHP</v>
      </c>
      <c r="B4571" s="13" t="s">
        <v>16587</v>
      </c>
      <c r="C4571" s="13" t="s">
        <v>10316</v>
      </c>
      <c r="D4571" s="13" t="s">
        <v>16588</v>
      </c>
      <c r="E4571" s="13" t="s">
        <v>788</v>
      </c>
      <c r="F4571" s="13" t="s">
        <v>9455</v>
      </c>
      <c r="G4571" s="13" t="s">
        <v>10944</v>
      </c>
      <c r="H4571" s="13" t="s">
        <v>9540</v>
      </c>
      <c r="I4571" s="13" t="s">
        <v>16593</v>
      </c>
      <c r="J4571" s="19">
        <v>272</v>
      </c>
      <c r="K4571" s="13" t="s">
        <v>9260</v>
      </c>
      <c r="L4571" s="26">
        <v>43314</v>
      </c>
      <c r="M4571" s="19">
        <v>272</v>
      </c>
      <c r="N4571" s="13" t="s">
        <v>9260</v>
      </c>
      <c r="O4571" s="21">
        <v>0</v>
      </c>
      <c r="P4571" s="13" t="s">
        <v>9257</v>
      </c>
      <c r="Q4571" s="26">
        <v>43315</v>
      </c>
    </row>
    <row r="4572" spans="1:17" x14ac:dyDescent="0.25">
      <c r="A4572" s="12" t="str">
        <f t="shared" si="71"/>
        <v>ADHP</v>
      </c>
      <c r="B4572" s="13" t="s">
        <v>16587</v>
      </c>
      <c r="C4572" s="13" t="s">
        <v>10660</v>
      </c>
      <c r="D4572" s="13" t="s">
        <v>16588</v>
      </c>
      <c r="E4572" s="13" t="s">
        <v>788</v>
      </c>
      <c r="F4572" s="13" t="s">
        <v>9455</v>
      </c>
      <c r="G4572" s="13" t="s">
        <v>10944</v>
      </c>
      <c r="H4572" s="13" t="s">
        <v>9540</v>
      </c>
      <c r="I4572" s="13" t="s">
        <v>16594</v>
      </c>
      <c r="J4572" s="19">
        <v>272</v>
      </c>
      <c r="K4572" s="13" t="s">
        <v>9260</v>
      </c>
      <c r="L4572" s="26">
        <v>43314</v>
      </c>
      <c r="M4572" s="19">
        <v>272</v>
      </c>
      <c r="N4572" s="13" t="s">
        <v>9260</v>
      </c>
      <c r="O4572" s="21">
        <v>0</v>
      </c>
      <c r="P4572" s="13" t="s">
        <v>9257</v>
      </c>
      <c r="Q4572" s="26">
        <v>43315</v>
      </c>
    </row>
    <row r="4573" spans="1:17" x14ac:dyDescent="0.25">
      <c r="A4573" s="12" t="str">
        <f t="shared" si="71"/>
        <v>ADHP</v>
      </c>
      <c r="B4573" s="13" t="s">
        <v>16587</v>
      </c>
      <c r="C4573" s="13" t="s">
        <v>10742</v>
      </c>
      <c r="D4573" s="13" t="s">
        <v>16588</v>
      </c>
      <c r="E4573" s="13" t="s">
        <v>788</v>
      </c>
      <c r="F4573" s="13" t="s">
        <v>9455</v>
      </c>
      <c r="G4573" s="13" t="s">
        <v>10944</v>
      </c>
      <c r="H4573" s="13" t="s">
        <v>9540</v>
      </c>
      <c r="I4573" s="13" t="s">
        <v>16595</v>
      </c>
      <c r="J4573" s="19">
        <v>270</v>
      </c>
      <c r="K4573" s="13" t="s">
        <v>9260</v>
      </c>
      <c r="L4573" s="26">
        <v>43314</v>
      </c>
      <c r="M4573" s="19">
        <v>270</v>
      </c>
      <c r="N4573" s="13" t="s">
        <v>9260</v>
      </c>
      <c r="O4573" s="21">
        <v>0</v>
      </c>
      <c r="P4573" s="13" t="s">
        <v>9257</v>
      </c>
      <c r="Q4573" s="26">
        <v>43315</v>
      </c>
    </row>
    <row r="4574" spans="1:17" x14ac:dyDescent="0.25">
      <c r="A4574" s="12" t="str">
        <f t="shared" si="71"/>
        <v>ADHP</v>
      </c>
      <c r="B4574" s="13" t="s">
        <v>16587</v>
      </c>
      <c r="C4574" s="13" t="s">
        <v>10851</v>
      </c>
      <c r="D4574" s="13" t="s">
        <v>16588</v>
      </c>
      <c r="E4574" s="13" t="s">
        <v>788</v>
      </c>
      <c r="F4574" s="13" t="s">
        <v>9455</v>
      </c>
      <c r="G4574" s="13" t="s">
        <v>10944</v>
      </c>
      <c r="H4574" s="13" t="s">
        <v>9540</v>
      </c>
      <c r="I4574" s="13" t="s">
        <v>16596</v>
      </c>
      <c r="J4574" s="19">
        <v>270</v>
      </c>
      <c r="K4574" s="13" t="s">
        <v>9260</v>
      </c>
      <c r="L4574" s="26">
        <v>43314</v>
      </c>
      <c r="M4574" s="19">
        <v>270</v>
      </c>
      <c r="N4574" s="13" t="s">
        <v>9260</v>
      </c>
      <c r="O4574" s="21">
        <v>0</v>
      </c>
      <c r="P4574" s="13" t="s">
        <v>9257</v>
      </c>
      <c r="Q4574" s="26">
        <v>43315</v>
      </c>
    </row>
    <row r="4575" spans="1:17" x14ac:dyDescent="0.25">
      <c r="A4575" s="12" t="str">
        <f t="shared" si="71"/>
        <v>ADHP</v>
      </c>
      <c r="B4575" s="13" t="s">
        <v>16587</v>
      </c>
      <c r="C4575" s="13" t="s">
        <v>10853</v>
      </c>
      <c r="D4575" s="13" t="s">
        <v>16588</v>
      </c>
      <c r="E4575" s="13" t="s">
        <v>788</v>
      </c>
      <c r="F4575" s="13" t="s">
        <v>9455</v>
      </c>
      <c r="G4575" s="13" t="s">
        <v>10944</v>
      </c>
      <c r="H4575" s="13" t="s">
        <v>9540</v>
      </c>
      <c r="I4575" s="13" t="s">
        <v>16597</v>
      </c>
      <c r="J4575" s="19">
        <v>270</v>
      </c>
      <c r="K4575" s="13" t="s">
        <v>9260</v>
      </c>
      <c r="L4575" s="26">
        <v>43314</v>
      </c>
      <c r="M4575" s="19">
        <v>270</v>
      </c>
      <c r="N4575" s="13" t="s">
        <v>9260</v>
      </c>
      <c r="O4575" s="21">
        <v>0</v>
      </c>
      <c r="P4575" s="13" t="s">
        <v>9257</v>
      </c>
      <c r="Q4575" s="26">
        <v>43315</v>
      </c>
    </row>
    <row r="4576" spans="1:17" x14ac:dyDescent="0.25">
      <c r="A4576" s="12" t="str">
        <f t="shared" si="71"/>
        <v>ADHP</v>
      </c>
      <c r="B4576" s="13" t="s">
        <v>16587</v>
      </c>
      <c r="C4576" s="13" t="s">
        <v>10284</v>
      </c>
      <c r="D4576" s="13" t="s">
        <v>16588</v>
      </c>
      <c r="E4576" s="13" t="s">
        <v>788</v>
      </c>
      <c r="F4576" s="13" t="s">
        <v>9455</v>
      </c>
      <c r="G4576" s="13" t="s">
        <v>10944</v>
      </c>
      <c r="H4576" s="13" t="s">
        <v>9540</v>
      </c>
      <c r="I4576" s="13" t="s">
        <v>16598</v>
      </c>
      <c r="J4576" s="19">
        <v>270</v>
      </c>
      <c r="K4576" s="13" t="s">
        <v>9260</v>
      </c>
      <c r="L4576" s="26">
        <v>43314</v>
      </c>
      <c r="M4576" s="19">
        <v>270</v>
      </c>
      <c r="N4576" s="13" t="s">
        <v>9260</v>
      </c>
      <c r="O4576" s="21">
        <v>0</v>
      </c>
      <c r="P4576" s="13" t="s">
        <v>9257</v>
      </c>
      <c r="Q4576" s="26">
        <v>43315</v>
      </c>
    </row>
    <row r="4577" spans="1:17" x14ac:dyDescent="0.25">
      <c r="A4577" s="12" t="str">
        <f t="shared" si="71"/>
        <v>ADHP</v>
      </c>
      <c r="B4577" s="13" t="s">
        <v>16587</v>
      </c>
      <c r="C4577" s="13" t="s">
        <v>10856</v>
      </c>
      <c r="D4577" s="13" t="s">
        <v>16588</v>
      </c>
      <c r="E4577" s="13" t="s">
        <v>788</v>
      </c>
      <c r="F4577" s="13" t="s">
        <v>9455</v>
      </c>
      <c r="G4577" s="13" t="s">
        <v>10944</v>
      </c>
      <c r="H4577" s="13" t="s">
        <v>9540</v>
      </c>
      <c r="I4577" s="13" t="s">
        <v>16599</v>
      </c>
      <c r="J4577" s="19">
        <v>268</v>
      </c>
      <c r="K4577" s="13" t="s">
        <v>9260</v>
      </c>
      <c r="L4577" s="26">
        <v>43314</v>
      </c>
      <c r="M4577" s="19">
        <v>268</v>
      </c>
      <c r="N4577" s="13" t="s">
        <v>9260</v>
      </c>
      <c r="O4577" s="21">
        <v>0</v>
      </c>
      <c r="P4577" s="13" t="s">
        <v>9257</v>
      </c>
      <c r="Q4577" s="26">
        <v>43315</v>
      </c>
    </row>
    <row r="4578" spans="1:17" x14ac:dyDescent="0.25">
      <c r="A4578" s="12" t="str">
        <f t="shared" si="71"/>
        <v>ADHP</v>
      </c>
      <c r="B4578" s="13" t="s">
        <v>16587</v>
      </c>
      <c r="C4578" s="13" t="s">
        <v>11557</v>
      </c>
      <c r="D4578" s="13" t="s">
        <v>16588</v>
      </c>
      <c r="E4578" s="13" t="s">
        <v>788</v>
      </c>
      <c r="F4578" s="13" t="s">
        <v>9455</v>
      </c>
      <c r="G4578" s="13" t="s">
        <v>10944</v>
      </c>
      <c r="H4578" s="13" t="s">
        <v>9540</v>
      </c>
      <c r="I4578" s="13" t="s">
        <v>16600</v>
      </c>
      <c r="J4578" s="19">
        <v>266</v>
      </c>
      <c r="K4578" s="13" t="s">
        <v>9260</v>
      </c>
      <c r="L4578" s="26">
        <v>43314</v>
      </c>
      <c r="M4578" s="19">
        <v>266</v>
      </c>
      <c r="N4578" s="13" t="s">
        <v>9260</v>
      </c>
      <c r="O4578" s="21">
        <v>0</v>
      </c>
      <c r="P4578" s="13" t="s">
        <v>9257</v>
      </c>
      <c r="Q4578" s="26">
        <v>43315</v>
      </c>
    </row>
    <row r="4579" spans="1:17" x14ac:dyDescent="0.25">
      <c r="A4579" s="12" t="str">
        <f t="shared" si="71"/>
        <v>ADHP</v>
      </c>
      <c r="B4579" s="13" t="s">
        <v>16587</v>
      </c>
      <c r="C4579" s="13" t="s">
        <v>10288</v>
      </c>
      <c r="D4579" s="13" t="s">
        <v>16588</v>
      </c>
      <c r="E4579" s="13" t="s">
        <v>788</v>
      </c>
      <c r="F4579" s="13" t="s">
        <v>9455</v>
      </c>
      <c r="G4579" s="13" t="s">
        <v>10944</v>
      </c>
      <c r="H4579" s="13" t="s">
        <v>9540</v>
      </c>
      <c r="I4579" s="13" t="s">
        <v>16601</v>
      </c>
      <c r="J4579" s="19">
        <v>266</v>
      </c>
      <c r="K4579" s="13" t="s">
        <v>9260</v>
      </c>
      <c r="L4579" s="26">
        <v>43314</v>
      </c>
      <c r="M4579" s="19">
        <v>266</v>
      </c>
      <c r="N4579" s="13" t="s">
        <v>9260</v>
      </c>
      <c r="O4579" s="21">
        <v>0</v>
      </c>
      <c r="P4579" s="13" t="s">
        <v>9257</v>
      </c>
      <c r="Q4579" s="26">
        <v>43315</v>
      </c>
    </row>
    <row r="4580" spans="1:17" x14ac:dyDescent="0.25">
      <c r="A4580" s="12" t="str">
        <f t="shared" si="71"/>
        <v>ADHP</v>
      </c>
      <c r="B4580" s="13" t="s">
        <v>16587</v>
      </c>
      <c r="C4580" s="13" t="s">
        <v>12467</v>
      </c>
      <c r="D4580" s="13" t="s">
        <v>16588</v>
      </c>
      <c r="E4580" s="13" t="s">
        <v>788</v>
      </c>
      <c r="F4580" s="13" t="s">
        <v>9455</v>
      </c>
      <c r="G4580" s="13" t="s">
        <v>10944</v>
      </c>
      <c r="H4580" s="13" t="s">
        <v>9540</v>
      </c>
      <c r="I4580" s="13" t="s">
        <v>16602</v>
      </c>
      <c r="J4580" s="19">
        <v>266</v>
      </c>
      <c r="K4580" s="13" t="s">
        <v>9260</v>
      </c>
      <c r="L4580" s="26">
        <v>43314</v>
      </c>
      <c r="M4580" s="19">
        <v>266</v>
      </c>
      <c r="N4580" s="13" t="s">
        <v>9260</v>
      </c>
      <c r="O4580" s="21">
        <v>0</v>
      </c>
      <c r="P4580" s="13" t="s">
        <v>9257</v>
      </c>
      <c r="Q4580" s="26">
        <v>43315</v>
      </c>
    </row>
    <row r="4581" spans="1:17" x14ac:dyDescent="0.25">
      <c r="A4581" s="12" t="str">
        <f t="shared" si="71"/>
        <v>ADHP</v>
      </c>
      <c r="B4581" s="13" t="s">
        <v>16587</v>
      </c>
      <c r="C4581" s="13" t="s">
        <v>10290</v>
      </c>
      <c r="D4581" s="13" t="s">
        <v>16588</v>
      </c>
      <c r="E4581" s="13" t="s">
        <v>788</v>
      </c>
      <c r="F4581" s="13" t="s">
        <v>9455</v>
      </c>
      <c r="G4581" s="13" t="s">
        <v>10944</v>
      </c>
      <c r="H4581" s="13" t="s">
        <v>9540</v>
      </c>
      <c r="I4581" s="13" t="s">
        <v>16603</v>
      </c>
      <c r="J4581" s="19">
        <v>266</v>
      </c>
      <c r="K4581" s="13" t="s">
        <v>9260</v>
      </c>
      <c r="L4581" s="26">
        <v>43314</v>
      </c>
      <c r="M4581" s="19">
        <v>266</v>
      </c>
      <c r="N4581" s="13" t="s">
        <v>9260</v>
      </c>
      <c r="O4581" s="21">
        <v>0</v>
      </c>
      <c r="P4581" s="13" t="s">
        <v>9257</v>
      </c>
      <c r="Q4581" s="26">
        <v>43315</v>
      </c>
    </row>
    <row r="4582" spans="1:17" x14ac:dyDescent="0.25">
      <c r="A4582" s="12" t="str">
        <f t="shared" si="71"/>
        <v>ADHP</v>
      </c>
      <c r="B4582" s="13" t="s">
        <v>16587</v>
      </c>
      <c r="C4582" s="13" t="s">
        <v>10292</v>
      </c>
      <c r="D4582" s="13" t="s">
        <v>16588</v>
      </c>
      <c r="E4582" s="13" t="s">
        <v>788</v>
      </c>
      <c r="F4582" s="13" t="s">
        <v>9455</v>
      </c>
      <c r="G4582" s="13" t="s">
        <v>10944</v>
      </c>
      <c r="H4582" s="13" t="s">
        <v>9540</v>
      </c>
      <c r="I4582" s="13" t="s">
        <v>16604</v>
      </c>
      <c r="J4582" s="19">
        <v>180</v>
      </c>
      <c r="K4582" s="13" t="s">
        <v>9260</v>
      </c>
      <c r="L4582" s="26">
        <v>43314</v>
      </c>
      <c r="M4582" s="19">
        <v>180</v>
      </c>
      <c r="N4582" s="13" t="s">
        <v>9260</v>
      </c>
      <c r="O4582" s="21">
        <v>0</v>
      </c>
      <c r="P4582" s="13" t="s">
        <v>9257</v>
      </c>
      <c r="Q4582" s="26">
        <v>43315</v>
      </c>
    </row>
    <row r="4583" spans="1:17" x14ac:dyDescent="0.25">
      <c r="A4583" s="12" t="str">
        <f t="shared" si="71"/>
        <v>ADHP</v>
      </c>
      <c r="B4583" s="13" t="s">
        <v>16587</v>
      </c>
      <c r="C4583" s="13" t="s">
        <v>12503</v>
      </c>
      <c r="D4583" s="13" t="s">
        <v>16588</v>
      </c>
      <c r="E4583" s="13" t="s">
        <v>788</v>
      </c>
      <c r="F4583" s="13" t="s">
        <v>9455</v>
      </c>
      <c r="G4583" s="13" t="s">
        <v>10944</v>
      </c>
      <c r="H4583" s="13" t="s">
        <v>9540</v>
      </c>
      <c r="I4583" s="13" t="s">
        <v>16605</v>
      </c>
      <c r="J4583" s="19">
        <v>180</v>
      </c>
      <c r="K4583" s="13" t="s">
        <v>9260</v>
      </c>
      <c r="L4583" s="26">
        <v>43314</v>
      </c>
      <c r="M4583" s="19">
        <v>180</v>
      </c>
      <c r="N4583" s="13" t="s">
        <v>9260</v>
      </c>
      <c r="O4583" s="21">
        <v>0</v>
      </c>
      <c r="P4583" s="13" t="s">
        <v>9257</v>
      </c>
      <c r="Q4583" s="26">
        <v>43315</v>
      </c>
    </row>
    <row r="4584" spans="1:17" x14ac:dyDescent="0.25">
      <c r="A4584" s="12" t="str">
        <f t="shared" si="71"/>
        <v>ADHP</v>
      </c>
      <c r="B4584" s="13" t="s">
        <v>16587</v>
      </c>
      <c r="C4584" s="13" t="s">
        <v>10294</v>
      </c>
      <c r="D4584" s="13" t="s">
        <v>16588</v>
      </c>
      <c r="E4584" s="13" t="s">
        <v>788</v>
      </c>
      <c r="F4584" s="13" t="s">
        <v>9455</v>
      </c>
      <c r="G4584" s="13" t="s">
        <v>10944</v>
      </c>
      <c r="H4584" s="13" t="s">
        <v>9540</v>
      </c>
      <c r="I4584" s="13" t="s">
        <v>16606</v>
      </c>
      <c r="J4584" s="19">
        <v>180</v>
      </c>
      <c r="K4584" s="13" t="s">
        <v>9260</v>
      </c>
      <c r="L4584" s="26">
        <v>43314</v>
      </c>
      <c r="M4584" s="19">
        <v>180</v>
      </c>
      <c r="N4584" s="13" t="s">
        <v>9260</v>
      </c>
      <c r="O4584" s="21">
        <v>0</v>
      </c>
      <c r="P4584" s="13" t="s">
        <v>9257</v>
      </c>
      <c r="Q4584" s="26">
        <v>43315</v>
      </c>
    </row>
    <row r="4585" spans="1:17" x14ac:dyDescent="0.25">
      <c r="A4585" s="12" t="str">
        <f t="shared" si="71"/>
        <v>ADOP</v>
      </c>
      <c r="B4585" s="13" t="s">
        <v>16607</v>
      </c>
      <c r="C4585" s="13" t="s">
        <v>10259</v>
      </c>
      <c r="D4585" s="13" t="s">
        <v>14859</v>
      </c>
      <c r="E4585" s="13" t="s">
        <v>16608</v>
      </c>
      <c r="F4585" s="13" t="s">
        <v>9585</v>
      </c>
      <c r="G4585" s="13" t="s">
        <v>12350</v>
      </c>
      <c r="H4585" s="13" t="s">
        <v>9647</v>
      </c>
      <c r="I4585" s="13" t="s">
        <v>16609</v>
      </c>
      <c r="J4585" s="19">
        <v>652</v>
      </c>
      <c r="K4585" s="13" t="s">
        <v>9260</v>
      </c>
      <c r="L4585" s="26">
        <v>43312</v>
      </c>
      <c r="M4585" s="19">
        <v>652</v>
      </c>
      <c r="N4585" s="13" t="s">
        <v>9260</v>
      </c>
      <c r="O4585" s="21">
        <v>0</v>
      </c>
      <c r="P4585" s="13" t="s">
        <v>9257</v>
      </c>
      <c r="Q4585" s="26">
        <v>43313</v>
      </c>
    </row>
    <row r="4586" spans="1:17" x14ac:dyDescent="0.25">
      <c r="A4586" s="12" t="str">
        <f t="shared" si="71"/>
        <v>ADOP</v>
      </c>
      <c r="B4586" s="13" t="s">
        <v>16607</v>
      </c>
      <c r="C4586" s="13" t="s">
        <v>10267</v>
      </c>
      <c r="D4586" s="13" t="s">
        <v>14859</v>
      </c>
      <c r="E4586" s="13" t="s">
        <v>16608</v>
      </c>
      <c r="F4586" s="13" t="s">
        <v>9585</v>
      </c>
      <c r="G4586" s="13" t="s">
        <v>12350</v>
      </c>
      <c r="H4586" s="13" t="s">
        <v>9647</v>
      </c>
      <c r="I4586" s="13" t="s">
        <v>16610</v>
      </c>
      <c r="J4586" s="19">
        <v>650</v>
      </c>
      <c r="K4586" s="13" t="s">
        <v>9260</v>
      </c>
      <c r="L4586" s="26">
        <v>43312</v>
      </c>
      <c r="M4586" s="19">
        <v>650</v>
      </c>
      <c r="N4586" s="13" t="s">
        <v>9260</v>
      </c>
      <c r="O4586" s="21">
        <v>0</v>
      </c>
      <c r="P4586" s="13" t="s">
        <v>9257</v>
      </c>
      <c r="Q4586" s="26">
        <v>43313</v>
      </c>
    </row>
    <row r="4587" spans="1:17" x14ac:dyDescent="0.25">
      <c r="A4587" s="12" t="str">
        <f t="shared" si="71"/>
        <v>ADOP</v>
      </c>
      <c r="B4587" s="13" t="s">
        <v>16607</v>
      </c>
      <c r="C4587" s="13" t="s">
        <v>10304</v>
      </c>
      <c r="D4587" s="13" t="s">
        <v>14859</v>
      </c>
      <c r="E4587" s="13" t="s">
        <v>16608</v>
      </c>
      <c r="F4587" s="13" t="s">
        <v>9585</v>
      </c>
      <c r="G4587" s="13" t="s">
        <v>12350</v>
      </c>
      <c r="H4587" s="13" t="s">
        <v>9647</v>
      </c>
      <c r="I4587" s="13" t="s">
        <v>16611</v>
      </c>
      <c r="J4587" s="19">
        <v>592</v>
      </c>
      <c r="K4587" s="13" t="s">
        <v>9260</v>
      </c>
      <c r="L4587" s="26">
        <v>43312</v>
      </c>
      <c r="M4587" s="19">
        <v>592</v>
      </c>
      <c r="N4587" s="13" t="s">
        <v>9260</v>
      </c>
      <c r="O4587" s="21">
        <v>0</v>
      </c>
      <c r="P4587" s="13" t="s">
        <v>9257</v>
      </c>
      <c r="Q4587" s="26">
        <v>43313</v>
      </c>
    </row>
    <row r="4588" spans="1:17" x14ac:dyDescent="0.25">
      <c r="A4588" s="12" t="str">
        <f t="shared" si="71"/>
        <v>ADOP</v>
      </c>
      <c r="B4588" s="13" t="s">
        <v>16607</v>
      </c>
      <c r="C4588" s="13" t="s">
        <v>10269</v>
      </c>
      <c r="D4588" s="13" t="s">
        <v>14859</v>
      </c>
      <c r="E4588" s="13" t="s">
        <v>16608</v>
      </c>
      <c r="F4588" s="13" t="s">
        <v>9585</v>
      </c>
      <c r="G4588" s="13" t="s">
        <v>12350</v>
      </c>
      <c r="H4588" s="13" t="s">
        <v>9647</v>
      </c>
      <c r="I4588" s="13" t="s">
        <v>16612</v>
      </c>
      <c r="J4588" s="19">
        <v>590</v>
      </c>
      <c r="K4588" s="13" t="s">
        <v>9260</v>
      </c>
      <c r="L4588" s="26">
        <v>43312</v>
      </c>
      <c r="M4588" s="19">
        <v>590</v>
      </c>
      <c r="N4588" s="13" t="s">
        <v>9260</v>
      </c>
      <c r="O4588" s="21">
        <v>0</v>
      </c>
      <c r="P4588" s="13" t="s">
        <v>9257</v>
      </c>
      <c r="Q4588" s="26">
        <v>43313</v>
      </c>
    </row>
    <row r="4589" spans="1:17" x14ac:dyDescent="0.25">
      <c r="A4589" s="12" t="str">
        <f t="shared" si="71"/>
        <v>ADOE</v>
      </c>
      <c r="B4589" s="13" t="s">
        <v>16613</v>
      </c>
      <c r="C4589" s="13" t="s">
        <v>10259</v>
      </c>
      <c r="D4589" s="13" t="s">
        <v>14859</v>
      </c>
      <c r="E4589" s="13" t="s">
        <v>14095</v>
      </c>
      <c r="F4589" s="13" t="s">
        <v>9585</v>
      </c>
      <c r="G4589" s="13" t="s">
        <v>12809</v>
      </c>
      <c r="H4589" s="13" t="s">
        <v>9754</v>
      </c>
      <c r="I4589" s="13" t="s">
        <v>16614</v>
      </c>
      <c r="J4589" s="19">
        <v>918</v>
      </c>
      <c r="K4589" s="13" t="s">
        <v>9260</v>
      </c>
      <c r="L4589" s="26">
        <v>43312</v>
      </c>
      <c r="M4589" s="19">
        <v>918</v>
      </c>
      <c r="N4589" s="13" t="s">
        <v>9260</v>
      </c>
      <c r="O4589" s="21">
        <v>0</v>
      </c>
      <c r="P4589" s="13" t="s">
        <v>9257</v>
      </c>
      <c r="Q4589" s="26">
        <v>43312</v>
      </c>
    </row>
    <row r="4590" spans="1:17" x14ac:dyDescent="0.25">
      <c r="A4590" s="12" t="str">
        <f t="shared" si="71"/>
        <v>ADOE</v>
      </c>
      <c r="B4590" s="13" t="s">
        <v>16613</v>
      </c>
      <c r="C4590" s="13" t="s">
        <v>10267</v>
      </c>
      <c r="D4590" s="13" t="s">
        <v>14859</v>
      </c>
      <c r="E4590" s="13" t="s">
        <v>14095</v>
      </c>
      <c r="F4590" s="13" t="s">
        <v>9585</v>
      </c>
      <c r="G4590" s="13" t="s">
        <v>12809</v>
      </c>
      <c r="H4590" s="13" t="s">
        <v>9754</v>
      </c>
      <c r="I4590" s="13" t="s">
        <v>16615</v>
      </c>
      <c r="J4590" s="19">
        <v>916</v>
      </c>
      <c r="K4590" s="13" t="s">
        <v>9260</v>
      </c>
      <c r="L4590" s="26">
        <v>43312</v>
      </c>
      <c r="M4590" s="19">
        <v>916</v>
      </c>
      <c r="N4590" s="13" t="s">
        <v>9260</v>
      </c>
      <c r="O4590" s="21">
        <v>0</v>
      </c>
      <c r="P4590" s="13" t="s">
        <v>9257</v>
      </c>
      <c r="Q4590" s="26">
        <v>43312</v>
      </c>
    </row>
    <row r="4591" spans="1:17" x14ac:dyDescent="0.25">
      <c r="A4591" s="12" t="str">
        <f t="shared" si="71"/>
        <v>ADOE</v>
      </c>
      <c r="B4591" s="13" t="s">
        <v>16613</v>
      </c>
      <c r="C4591" s="13" t="s">
        <v>10304</v>
      </c>
      <c r="D4591" s="13" t="s">
        <v>14859</v>
      </c>
      <c r="E4591" s="13" t="s">
        <v>14095</v>
      </c>
      <c r="F4591" s="13" t="s">
        <v>9585</v>
      </c>
      <c r="G4591" s="13" t="s">
        <v>12809</v>
      </c>
      <c r="H4591" s="13" t="s">
        <v>9754</v>
      </c>
      <c r="I4591" s="13" t="s">
        <v>16616</v>
      </c>
      <c r="J4591" s="19">
        <v>916</v>
      </c>
      <c r="K4591" s="13" t="s">
        <v>9260</v>
      </c>
      <c r="L4591" s="26">
        <v>43312</v>
      </c>
      <c r="M4591" s="19">
        <v>916</v>
      </c>
      <c r="N4591" s="13" t="s">
        <v>9260</v>
      </c>
      <c r="O4591" s="21">
        <v>0</v>
      </c>
      <c r="P4591" s="13" t="s">
        <v>9257</v>
      </c>
      <c r="Q4591" s="26">
        <v>43312</v>
      </c>
    </row>
    <row r="4592" spans="1:17" x14ac:dyDescent="0.25">
      <c r="A4592" s="12" t="str">
        <f t="shared" si="71"/>
        <v>ADOE</v>
      </c>
      <c r="B4592" s="13" t="s">
        <v>16613</v>
      </c>
      <c r="C4592" s="13" t="s">
        <v>10269</v>
      </c>
      <c r="D4592" s="13" t="s">
        <v>14859</v>
      </c>
      <c r="E4592" s="13" t="s">
        <v>14095</v>
      </c>
      <c r="F4592" s="13" t="s">
        <v>9585</v>
      </c>
      <c r="G4592" s="13" t="s">
        <v>12809</v>
      </c>
      <c r="H4592" s="13" t="s">
        <v>9754</v>
      </c>
      <c r="I4592" s="13" t="s">
        <v>16617</v>
      </c>
      <c r="J4592" s="19">
        <v>804</v>
      </c>
      <c r="K4592" s="13" t="s">
        <v>9260</v>
      </c>
      <c r="L4592" s="26">
        <v>43312</v>
      </c>
      <c r="M4592" s="19">
        <v>804</v>
      </c>
      <c r="N4592" s="13" t="s">
        <v>9260</v>
      </c>
      <c r="O4592" s="21">
        <v>0</v>
      </c>
      <c r="P4592" s="13" t="s">
        <v>9257</v>
      </c>
      <c r="Q4592" s="26">
        <v>43312</v>
      </c>
    </row>
    <row r="4593" spans="1:17" x14ac:dyDescent="0.25">
      <c r="A4593" s="12" t="str">
        <f t="shared" si="71"/>
        <v>ADOE</v>
      </c>
      <c r="B4593" s="13" t="s">
        <v>16613</v>
      </c>
      <c r="C4593" s="13" t="s">
        <v>10307</v>
      </c>
      <c r="D4593" s="13" t="s">
        <v>14859</v>
      </c>
      <c r="E4593" s="13" t="s">
        <v>14095</v>
      </c>
      <c r="F4593" s="13" t="s">
        <v>9585</v>
      </c>
      <c r="G4593" s="13" t="s">
        <v>12809</v>
      </c>
      <c r="H4593" s="13" t="s">
        <v>9754</v>
      </c>
      <c r="I4593" s="13" t="s">
        <v>16618</v>
      </c>
      <c r="J4593" s="19">
        <v>688</v>
      </c>
      <c r="K4593" s="13" t="s">
        <v>9260</v>
      </c>
      <c r="L4593" s="26">
        <v>43312</v>
      </c>
      <c r="M4593" s="19">
        <v>688</v>
      </c>
      <c r="N4593" s="13" t="s">
        <v>9260</v>
      </c>
      <c r="O4593" s="21">
        <v>0</v>
      </c>
      <c r="P4593" s="13" t="s">
        <v>9257</v>
      </c>
      <c r="Q4593" s="26">
        <v>43312</v>
      </c>
    </row>
    <row r="4594" spans="1:17" x14ac:dyDescent="0.25">
      <c r="A4594" s="12" t="str">
        <f t="shared" si="71"/>
        <v>ADOE</v>
      </c>
      <c r="B4594" s="13" t="s">
        <v>16613</v>
      </c>
      <c r="C4594" s="13" t="s">
        <v>10316</v>
      </c>
      <c r="D4594" s="13" t="s">
        <v>14859</v>
      </c>
      <c r="E4594" s="13" t="s">
        <v>14095</v>
      </c>
      <c r="F4594" s="13" t="s">
        <v>9585</v>
      </c>
      <c r="G4594" s="13" t="s">
        <v>12809</v>
      </c>
      <c r="H4594" s="13" t="s">
        <v>9754</v>
      </c>
      <c r="I4594" s="13" t="s">
        <v>16619</v>
      </c>
      <c r="J4594" s="19">
        <v>574</v>
      </c>
      <c r="K4594" s="13" t="s">
        <v>9260</v>
      </c>
      <c r="L4594" s="26">
        <v>43312</v>
      </c>
      <c r="M4594" s="19">
        <v>574</v>
      </c>
      <c r="N4594" s="13" t="s">
        <v>9260</v>
      </c>
      <c r="O4594" s="21">
        <v>0</v>
      </c>
      <c r="P4594" s="13" t="s">
        <v>9257</v>
      </c>
      <c r="Q4594" s="26">
        <v>43312</v>
      </c>
    </row>
    <row r="4595" spans="1:17" x14ac:dyDescent="0.25">
      <c r="A4595" s="12" t="str">
        <f t="shared" si="71"/>
        <v>ADBJ</v>
      </c>
      <c r="B4595" s="13" t="s">
        <v>16620</v>
      </c>
      <c r="C4595" s="13" t="s">
        <v>10259</v>
      </c>
      <c r="D4595" s="13" t="s">
        <v>16621</v>
      </c>
      <c r="E4595" s="13" t="s">
        <v>788</v>
      </c>
      <c r="F4595" s="13" t="s">
        <v>9384</v>
      </c>
      <c r="G4595" s="13" t="s">
        <v>12651</v>
      </c>
      <c r="H4595" s="13" t="s">
        <v>9446</v>
      </c>
      <c r="I4595" s="13" t="s">
        <v>16622</v>
      </c>
      <c r="J4595" s="19">
        <v>752</v>
      </c>
      <c r="K4595" s="13" t="s">
        <v>9260</v>
      </c>
      <c r="L4595" s="26">
        <v>43341</v>
      </c>
      <c r="M4595" s="19">
        <v>752</v>
      </c>
      <c r="N4595" s="13" t="s">
        <v>9260</v>
      </c>
      <c r="O4595" s="21">
        <v>0</v>
      </c>
      <c r="P4595" s="13" t="s">
        <v>9257</v>
      </c>
      <c r="Q4595" s="26">
        <v>43342</v>
      </c>
    </row>
    <row r="4596" spans="1:17" x14ac:dyDescent="0.25">
      <c r="A4596" s="12" t="str">
        <f t="shared" si="71"/>
        <v>ADBJ</v>
      </c>
      <c r="B4596" s="13" t="s">
        <v>16620</v>
      </c>
      <c r="C4596" s="13" t="s">
        <v>10267</v>
      </c>
      <c r="D4596" s="13" t="s">
        <v>16621</v>
      </c>
      <c r="E4596" s="13" t="s">
        <v>788</v>
      </c>
      <c r="F4596" s="13" t="s">
        <v>9384</v>
      </c>
      <c r="G4596" s="13" t="s">
        <v>12651</v>
      </c>
      <c r="H4596" s="13" t="s">
        <v>9446</v>
      </c>
      <c r="I4596" s="13" t="s">
        <v>16623</v>
      </c>
      <c r="J4596" s="19">
        <v>752</v>
      </c>
      <c r="K4596" s="13" t="s">
        <v>9260</v>
      </c>
      <c r="L4596" s="26">
        <v>43341</v>
      </c>
      <c r="M4596" s="19">
        <v>752</v>
      </c>
      <c r="N4596" s="13" t="s">
        <v>9260</v>
      </c>
      <c r="O4596" s="21">
        <v>0</v>
      </c>
      <c r="P4596" s="13" t="s">
        <v>9257</v>
      </c>
      <c r="Q4596" s="26">
        <v>43342</v>
      </c>
    </row>
    <row r="4597" spans="1:17" x14ac:dyDescent="0.25">
      <c r="A4597" s="12" t="str">
        <f t="shared" si="71"/>
        <v>ADBG</v>
      </c>
      <c r="B4597" s="13" t="s">
        <v>16620</v>
      </c>
      <c r="C4597" s="13" t="s">
        <v>10304</v>
      </c>
      <c r="D4597" s="13" t="s">
        <v>16621</v>
      </c>
      <c r="E4597" s="13" t="s">
        <v>788</v>
      </c>
      <c r="F4597" s="13" t="s">
        <v>9384</v>
      </c>
      <c r="G4597" s="13" t="s">
        <v>12651</v>
      </c>
      <c r="H4597" s="13" t="s">
        <v>9446</v>
      </c>
      <c r="I4597" s="13" t="s">
        <v>16624</v>
      </c>
      <c r="J4597" s="19">
        <v>750</v>
      </c>
      <c r="K4597" s="13" t="s">
        <v>9260</v>
      </c>
      <c r="L4597" s="26">
        <v>43341</v>
      </c>
      <c r="M4597" s="19">
        <v>750</v>
      </c>
      <c r="N4597" s="13" t="s">
        <v>9260</v>
      </c>
      <c r="O4597" s="21">
        <v>0</v>
      </c>
      <c r="P4597" s="13" t="s">
        <v>9257</v>
      </c>
      <c r="Q4597" s="26">
        <v>43342</v>
      </c>
    </row>
    <row r="4598" spans="1:17" x14ac:dyDescent="0.25">
      <c r="A4598" s="12" t="str">
        <f t="shared" si="71"/>
        <v>ADBG</v>
      </c>
      <c r="B4598" s="13" t="s">
        <v>16620</v>
      </c>
      <c r="C4598" s="13" t="s">
        <v>10269</v>
      </c>
      <c r="D4598" s="13" t="s">
        <v>16621</v>
      </c>
      <c r="E4598" s="13" t="s">
        <v>788</v>
      </c>
      <c r="F4598" s="13" t="s">
        <v>9384</v>
      </c>
      <c r="G4598" s="13" t="s">
        <v>12651</v>
      </c>
      <c r="H4598" s="13" t="s">
        <v>9446</v>
      </c>
      <c r="I4598" s="13" t="s">
        <v>16625</v>
      </c>
      <c r="J4598" s="19">
        <v>750</v>
      </c>
      <c r="K4598" s="13" t="s">
        <v>9260</v>
      </c>
      <c r="L4598" s="26">
        <v>43341</v>
      </c>
      <c r="M4598" s="19">
        <v>750</v>
      </c>
      <c r="N4598" s="13" t="s">
        <v>9260</v>
      </c>
      <c r="O4598" s="21">
        <v>0</v>
      </c>
      <c r="P4598" s="13" t="s">
        <v>9257</v>
      </c>
      <c r="Q4598" s="26">
        <v>43342</v>
      </c>
    </row>
    <row r="4599" spans="1:17" x14ac:dyDescent="0.25">
      <c r="A4599" s="12" t="str">
        <f t="shared" si="71"/>
        <v>ADBJ</v>
      </c>
      <c r="B4599" s="13" t="s">
        <v>16620</v>
      </c>
      <c r="C4599" s="13" t="s">
        <v>10307</v>
      </c>
      <c r="D4599" s="13" t="s">
        <v>16621</v>
      </c>
      <c r="E4599" s="13" t="s">
        <v>788</v>
      </c>
      <c r="F4599" s="13" t="s">
        <v>9384</v>
      </c>
      <c r="G4599" s="13" t="s">
        <v>12651</v>
      </c>
      <c r="H4599" s="13" t="s">
        <v>9446</v>
      </c>
      <c r="I4599" s="13" t="s">
        <v>16626</v>
      </c>
      <c r="J4599" s="19">
        <v>750</v>
      </c>
      <c r="K4599" s="13" t="s">
        <v>9260</v>
      </c>
      <c r="L4599" s="26">
        <v>43341</v>
      </c>
      <c r="M4599" s="19">
        <v>750</v>
      </c>
      <c r="N4599" s="13" t="s">
        <v>9260</v>
      </c>
      <c r="O4599" s="21">
        <v>0</v>
      </c>
      <c r="P4599" s="13" t="s">
        <v>9257</v>
      </c>
      <c r="Q4599" s="26">
        <v>43342</v>
      </c>
    </row>
    <row r="4600" spans="1:17" x14ac:dyDescent="0.25">
      <c r="A4600" s="12" t="str">
        <f t="shared" si="71"/>
        <v>ADBJ</v>
      </c>
      <c r="B4600" s="13" t="s">
        <v>16620</v>
      </c>
      <c r="C4600" s="13" t="s">
        <v>10316</v>
      </c>
      <c r="D4600" s="13" t="s">
        <v>16621</v>
      </c>
      <c r="E4600" s="13" t="s">
        <v>788</v>
      </c>
      <c r="F4600" s="13" t="s">
        <v>9384</v>
      </c>
      <c r="G4600" s="13" t="s">
        <v>12651</v>
      </c>
      <c r="H4600" s="13" t="s">
        <v>9446</v>
      </c>
      <c r="I4600" s="13" t="s">
        <v>16627</v>
      </c>
      <c r="J4600" s="19">
        <v>750</v>
      </c>
      <c r="K4600" s="13" t="s">
        <v>9260</v>
      </c>
      <c r="L4600" s="26">
        <v>43341</v>
      </c>
      <c r="M4600" s="19">
        <v>750</v>
      </c>
      <c r="N4600" s="13" t="s">
        <v>9260</v>
      </c>
      <c r="O4600" s="21">
        <v>0</v>
      </c>
      <c r="P4600" s="13" t="s">
        <v>9257</v>
      </c>
      <c r="Q4600" s="26">
        <v>43342</v>
      </c>
    </row>
    <row r="4601" spans="1:17" x14ac:dyDescent="0.25">
      <c r="A4601" s="12" t="str">
        <f t="shared" si="71"/>
        <v>ADBJ</v>
      </c>
      <c r="B4601" s="13" t="s">
        <v>16620</v>
      </c>
      <c r="C4601" s="13" t="s">
        <v>10660</v>
      </c>
      <c r="D4601" s="13" t="s">
        <v>16621</v>
      </c>
      <c r="E4601" s="13" t="s">
        <v>788</v>
      </c>
      <c r="F4601" s="13" t="s">
        <v>9384</v>
      </c>
      <c r="G4601" s="13" t="s">
        <v>12651</v>
      </c>
      <c r="H4601" s="13" t="s">
        <v>9446</v>
      </c>
      <c r="I4601" s="13" t="s">
        <v>16628</v>
      </c>
      <c r="J4601" s="19">
        <v>750</v>
      </c>
      <c r="K4601" s="13" t="s">
        <v>9260</v>
      </c>
      <c r="L4601" s="26">
        <v>43341</v>
      </c>
      <c r="M4601" s="19">
        <v>750</v>
      </c>
      <c r="N4601" s="13" t="s">
        <v>9260</v>
      </c>
      <c r="O4601" s="21">
        <v>0</v>
      </c>
      <c r="P4601" s="13" t="s">
        <v>9257</v>
      </c>
      <c r="Q4601" s="26">
        <v>43342</v>
      </c>
    </row>
    <row r="4602" spans="1:17" x14ac:dyDescent="0.25">
      <c r="A4602" s="12" t="str">
        <f t="shared" si="71"/>
        <v>ADBJ</v>
      </c>
      <c r="B4602" s="13" t="s">
        <v>16620</v>
      </c>
      <c r="C4602" s="13" t="s">
        <v>10742</v>
      </c>
      <c r="D4602" s="13" t="s">
        <v>16621</v>
      </c>
      <c r="E4602" s="13" t="s">
        <v>788</v>
      </c>
      <c r="F4602" s="13" t="s">
        <v>9384</v>
      </c>
      <c r="G4602" s="13" t="s">
        <v>12651</v>
      </c>
      <c r="H4602" s="13" t="s">
        <v>9446</v>
      </c>
      <c r="I4602" s="13" t="s">
        <v>16629</v>
      </c>
      <c r="J4602" s="19">
        <v>750</v>
      </c>
      <c r="K4602" s="13" t="s">
        <v>9260</v>
      </c>
      <c r="L4602" s="26">
        <v>43341</v>
      </c>
      <c r="M4602" s="19">
        <v>750</v>
      </c>
      <c r="N4602" s="13" t="s">
        <v>9260</v>
      </c>
      <c r="O4602" s="21">
        <v>0</v>
      </c>
      <c r="P4602" s="13" t="s">
        <v>9257</v>
      </c>
      <c r="Q4602" s="26">
        <v>43342</v>
      </c>
    </row>
    <row r="4603" spans="1:17" x14ac:dyDescent="0.25">
      <c r="A4603" s="12" t="str">
        <f t="shared" si="71"/>
        <v>ADGB</v>
      </c>
      <c r="B4603" s="13" t="s">
        <v>16630</v>
      </c>
      <c r="C4603" s="13" t="s">
        <v>10259</v>
      </c>
      <c r="D4603" s="13" t="s">
        <v>15440</v>
      </c>
      <c r="E4603" s="13" t="s">
        <v>10391</v>
      </c>
      <c r="F4603" s="13" t="s">
        <v>9466</v>
      </c>
      <c r="G4603" s="13" t="s">
        <v>12805</v>
      </c>
      <c r="H4603" s="13" t="s">
        <v>9467</v>
      </c>
      <c r="I4603" s="13" t="s">
        <v>16631</v>
      </c>
      <c r="J4603" s="19">
        <v>292</v>
      </c>
      <c r="K4603" s="13" t="s">
        <v>9260</v>
      </c>
      <c r="L4603" s="26">
        <v>43319</v>
      </c>
      <c r="M4603" s="19">
        <v>292</v>
      </c>
      <c r="N4603" s="13" t="s">
        <v>9260</v>
      </c>
      <c r="O4603" s="21">
        <v>0</v>
      </c>
      <c r="P4603" s="13" t="s">
        <v>9257</v>
      </c>
      <c r="Q4603" s="26">
        <v>43320</v>
      </c>
    </row>
    <row r="4604" spans="1:17" x14ac:dyDescent="0.25">
      <c r="A4604" s="12" t="str">
        <f t="shared" si="71"/>
        <v>ADGB</v>
      </c>
      <c r="B4604" s="13" t="s">
        <v>16630</v>
      </c>
      <c r="C4604" s="13" t="s">
        <v>10267</v>
      </c>
      <c r="D4604" s="13" t="s">
        <v>15440</v>
      </c>
      <c r="E4604" s="13" t="s">
        <v>10391</v>
      </c>
      <c r="F4604" s="13" t="s">
        <v>9466</v>
      </c>
      <c r="G4604" s="13" t="s">
        <v>12805</v>
      </c>
      <c r="H4604" s="13" t="s">
        <v>9467</v>
      </c>
      <c r="I4604" s="13" t="s">
        <v>16632</v>
      </c>
      <c r="J4604" s="19">
        <v>284</v>
      </c>
      <c r="K4604" s="13" t="s">
        <v>9260</v>
      </c>
      <c r="L4604" s="26">
        <v>43319</v>
      </c>
      <c r="M4604" s="19">
        <v>284</v>
      </c>
      <c r="N4604" s="13" t="s">
        <v>9260</v>
      </c>
      <c r="O4604" s="21">
        <v>0</v>
      </c>
      <c r="P4604" s="13" t="s">
        <v>9257</v>
      </c>
      <c r="Q4604" s="26">
        <v>43320</v>
      </c>
    </row>
    <row r="4605" spans="1:17" x14ac:dyDescent="0.25">
      <c r="A4605" s="12" t="str">
        <f t="shared" si="71"/>
        <v>ADGB</v>
      </c>
      <c r="B4605" s="13" t="s">
        <v>16630</v>
      </c>
      <c r="C4605" s="13" t="s">
        <v>10304</v>
      </c>
      <c r="D4605" s="13" t="s">
        <v>15440</v>
      </c>
      <c r="E4605" s="13" t="s">
        <v>10391</v>
      </c>
      <c r="F4605" s="13" t="s">
        <v>9466</v>
      </c>
      <c r="G4605" s="13" t="s">
        <v>12805</v>
      </c>
      <c r="H4605" s="13" t="s">
        <v>9467</v>
      </c>
      <c r="I4605" s="13" t="s">
        <v>16633</v>
      </c>
      <c r="J4605" s="19">
        <v>282</v>
      </c>
      <c r="K4605" s="13" t="s">
        <v>9260</v>
      </c>
      <c r="L4605" s="26">
        <v>43319</v>
      </c>
      <c r="M4605" s="19">
        <v>282</v>
      </c>
      <c r="N4605" s="13" t="s">
        <v>9260</v>
      </c>
      <c r="O4605" s="21">
        <v>0</v>
      </c>
      <c r="P4605" s="13" t="s">
        <v>9257</v>
      </c>
      <c r="Q4605" s="26">
        <v>43320</v>
      </c>
    </row>
    <row r="4606" spans="1:17" x14ac:dyDescent="0.25">
      <c r="A4606" s="12" t="str">
        <f t="shared" si="71"/>
        <v>ADOK</v>
      </c>
      <c r="B4606" s="13" t="s">
        <v>16634</v>
      </c>
      <c r="C4606" s="13" t="s">
        <v>10259</v>
      </c>
      <c r="D4606" s="13" t="s">
        <v>15027</v>
      </c>
      <c r="E4606" s="13" t="s">
        <v>11271</v>
      </c>
      <c r="F4606" s="13" t="s">
        <v>9585</v>
      </c>
      <c r="G4606" s="13" t="s">
        <v>12948</v>
      </c>
      <c r="H4606" s="13" t="s">
        <v>9810</v>
      </c>
      <c r="I4606" s="13" t="s">
        <v>16635</v>
      </c>
      <c r="J4606" s="19">
        <v>866</v>
      </c>
      <c r="K4606" s="13" t="s">
        <v>9260</v>
      </c>
      <c r="L4606" s="26">
        <v>43333</v>
      </c>
      <c r="M4606" s="19">
        <v>866</v>
      </c>
      <c r="N4606" s="13" t="s">
        <v>9260</v>
      </c>
      <c r="O4606" s="21">
        <v>0</v>
      </c>
      <c r="P4606" s="13" t="s">
        <v>9257</v>
      </c>
      <c r="Q4606" s="26">
        <v>43334</v>
      </c>
    </row>
    <row r="4607" spans="1:17" x14ac:dyDescent="0.25">
      <c r="A4607" s="12" t="str">
        <f t="shared" si="71"/>
        <v>ADMU</v>
      </c>
      <c r="B4607" s="13" t="s">
        <v>16634</v>
      </c>
      <c r="C4607" s="13" t="s">
        <v>10267</v>
      </c>
      <c r="D4607" s="13" t="s">
        <v>15027</v>
      </c>
      <c r="E4607" s="13" t="s">
        <v>11271</v>
      </c>
      <c r="F4607" s="13" t="s">
        <v>9585</v>
      </c>
      <c r="G4607" s="13" t="s">
        <v>12948</v>
      </c>
      <c r="H4607" s="13" t="s">
        <v>9810</v>
      </c>
      <c r="I4607" s="13" t="s">
        <v>16636</v>
      </c>
      <c r="J4607" s="19">
        <v>862</v>
      </c>
      <c r="K4607" s="13" t="s">
        <v>9260</v>
      </c>
      <c r="L4607" s="26">
        <v>43333</v>
      </c>
      <c r="M4607" s="19">
        <v>862</v>
      </c>
      <c r="N4607" s="13" t="s">
        <v>9260</v>
      </c>
      <c r="O4607" s="21">
        <v>0</v>
      </c>
      <c r="P4607" s="13" t="s">
        <v>9257</v>
      </c>
      <c r="Q4607" s="26">
        <v>43334</v>
      </c>
    </row>
    <row r="4608" spans="1:17" x14ac:dyDescent="0.25">
      <c r="A4608" s="12" t="str">
        <f t="shared" si="71"/>
        <v>ADOK</v>
      </c>
      <c r="B4608" s="13" t="s">
        <v>16634</v>
      </c>
      <c r="C4608" s="13" t="s">
        <v>10304</v>
      </c>
      <c r="D4608" s="13" t="s">
        <v>15027</v>
      </c>
      <c r="E4608" s="13" t="s">
        <v>11271</v>
      </c>
      <c r="F4608" s="13" t="s">
        <v>9585</v>
      </c>
      <c r="G4608" s="13" t="s">
        <v>12948</v>
      </c>
      <c r="H4608" s="13" t="s">
        <v>9810</v>
      </c>
      <c r="I4608" s="13" t="s">
        <v>16637</v>
      </c>
      <c r="J4608" s="19">
        <v>860</v>
      </c>
      <c r="K4608" s="13" t="s">
        <v>9260</v>
      </c>
      <c r="L4608" s="26">
        <v>43333</v>
      </c>
      <c r="M4608" s="19">
        <v>860</v>
      </c>
      <c r="N4608" s="13" t="s">
        <v>9260</v>
      </c>
      <c r="O4608" s="21">
        <v>0</v>
      </c>
      <c r="P4608" s="13" t="s">
        <v>9257</v>
      </c>
      <c r="Q4608" s="26">
        <v>43334</v>
      </c>
    </row>
    <row r="4609" spans="1:17" x14ac:dyDescent="0.25">
      <c r="A4609" s="12" t="str">
        <f t="shared" si="71"/>
        <v>ADOK</v>
      </c>
      <c r="B4609" s="13" t="s">
        <v>16634</v>
      </c>
      <c r="C4609" s="13" t="s">
        <v>10269</v>
      </c>
      <c r="D4609" s="13" t="s">
        <v>15027</v>
      </c>
      <c r="E4609" s="13" t="s">
        <v>11271</v>
      </c>
      <c r="F4609" s="13" t="s">
        <v>9585</v>
      </c>
      <c r="G4609" s="13" t="s">
        <v>12948</v>
      </c>
      <c r="H4609" s="13" t="s">
        <v>9810</v>
      </c>
      <c r="I4609" s="13" t="s">
        <v>16638</v>
      </c>
      <c r="J4609" s="19">
        <v>754</v>
      </c>
      <c r="K4609" s="13" t="s">
        <v>9260</v>
      </c>
      <c r="L4609" s="26">
        <v>43333</v>
      </c>
      <c r="M4609" s="19">
        <v>754</v>
      </c>
      <c r="N4609" s="13" t="s">
        <v>9260</v>
      </c>
      <c r="O4609" s="21">
        <v>0</v>
      </c>
      <c r="P4609" s="13" t="s">
        <v>9257</v>
      </c>
      <c r="Q4609" s="26">
        <v>43334</v>
      </c>
    </row>
    <row r="4610" spans="1:17" x14ac:dyDescent="0.25">
      <c r="A4610" s="12" t="str">
        <f t="shared" si="71"/>
        <v>ADOK</v>
      </c>
      <c r="B4610" s="13" t="s">
        <v>16634</v>
      </c>
      <c r="C4610" s="13" t="s">
        <v>10307</v>
      </c>
      <c r="D4610" s="13" t="s">
        <v>15027</v>
      </c>
      <c r="E4610" s="13" t="s">
        <v>11271</v>
      </c>
      <c r="F4610" s="13" t="s">
        <v>9585</v>
      </c>
      <c r="G4610" s="13" t="s">
        <v>12948</v>
      </c>
      <c r="H4610" s="13" t="s">
        <v>9810</v>
      </c>
      <c r="I4610" s="13" t="s">
        <v>16639</v>
      </c>
      <c r="J4610" s="19">
        <v>646</v>
      </c>
      <c r="K4610" s="13" t="s">
        <v>9260</v>
      </c>
      <c r="L4610" s="26">
        <v>43333</v>
      </c>
      <c r="M4610" s="19">
        <v>646</v>
      </c>
      <c r="N4610" s="13" t="s">
        <v>9260</v>
      </c>
      <c r="O4610" s="21">
        <v>0</v>
      </c>
      <c r="P4610" s="13" t="s">
        <v>9257</v>
      </c>
      <c r="Q4610" s="26">
        <v>43334</v>
      </c>
    </row>
    <row r="4611" spans="1:17" x14ac:dyDescent="0.25">
      <c r="A4611" s="12" t="str">
        <f t="shared" ref="A4611:A4674" si="72">LEFT(I4611,4)</f>
        <v>ADOK</v>
      </c>
      <c r="B4611" s="13" t="s">
        <v>16634</v>
      </c>
      <c r="C4611" s="13" t="s">
        <v>10316</v>
      </c>
      <c r="D4611" s="13" t="s">
        <v>15027</v>
      </c>
      <c r="E4611" s="13" t="s">
        <v>11271</v>
      </c>
      <c r="F4611" s="13" t="s">
        <v>9585</v>
      </c>
      <c r="G4611" s="13" t="s">
        <v>12948</v>
      </c>
      <c r="H4611" s="13" t="s">
        <v>9810</v>
      </c>
      <c r="I4611" s="13" t="s">
        <v>16640</v>
      </c>
      <c r="J4611" s="19">
        <v>364</v>
      </c>
      <c r="K4611" s="13" t="s">
        <v>9260</v>
      </c>
      <c r="L4611" s="26">
        <v>43333</v>
      </c>
      <c r="M4611" s="19">
        <v>364</v>
      </c>
      <c r="N4611" s="13" t="s">
        <v>9260</v>
      </c>
      <c r="O4611" s="21">
        <v>0</v>
      </c>
      <c r="P4611" s="13" t="s">
        <v>9257</v>
      </c>
      <c r="Q4611" s="26">
        <v>43334</v>
      </c>
    </row>
    <row r="4612" spans="1:17" x14ac:dyDescent="0.25">
      <c r="A4612" s="12" t="str">
        <f t="shared" si="72"/>
        <v>ADMU</v>
      </c>
      <c r="B4612" s="13" t="s">
        <v>16634</v>
      </c>
      <c r="C4612" s="13" t="s">
        <v>10660</v>
      </c>
      <c r="D4612" s="13" t="s">
        <v>15027</v>
      </c>
      <c r="E4612" s="13" t="s">
        <v>11271</v>
      </c>
      <c r="F4612" s="13" t="s">
        <v>9585</v>
      </c>
      <c r="G4612" s="13" t="s">
        <v>12948</v>
      </c>
      <c r="H4612" s="13" t="s">
        <v>9810</v>
      </c>
      <c r="I4612" s="13" t="s">
        <v>16641</v>
      </c>
      <c r="J4612" s="19">
        <v>216</v>
      </c>
      <c r="K4612" s="13" t="s">
        <v>9260</v>
      </c>
      <c r="L4612" s="26">
        <v>43333</v>
      </c>
      <c r="M4612" s="19">
        <v>216</v>
      </c>
      <c r="N4612" s="13" t="s">
        <v>9260</v>
      </c>
      <c r="O4612" s="21">
        <v>0</v>
      </c>
      <c r="P4612" s="13" t="s">
        <v>9257</v>
      </c>
      <c r="Q4612" s="26">
        <v>43334</v>
      </c>
    </row>
    <row r="4613" spans="1:17" x14ac:dyDescent="0.25">
      <c r="A4613" s="12" t="str">
        <f t="shared" si="72"/>
        <v>ADQA</v>
      </c>
      <c r="B4613" s="13" t="s">
        <v>16642</v>
      </c>
      <c r="C4613" s="13" t="s">
        <v>10259</v>
      </c>
      <c r="D4613" s="13" t="s">
        <v>15191</v>
      </c>
      <c r="E4613" s="13" t="s">
        <v>11766</v>
      </c>
      <c r="F4613" s="13" t="s">
        <v>9585</v>
      </c>
      <c r="G4613" s="13" t="s">
        <v>14279</v>
      </c>
      <c r="H4613" s="13" t="s">
        <v>10003</v>
      </c>
      <c r="I4613" s="13" t="s">
        <v>16643</v>
      </c>
      <c r="J4613" s="19">
        <v>984</v>
      </c>
      <c r="K4613" s="13" t="s">
        <v>9260</v>
      </c>
      <c r="L4613" s="26">
        <v>43333</v>
      </c>
      <c r="M4613" s="19">
        <v>984</v>
      </c>
      <c r="N4613" s="13" t="s">
        <v>9260</v>
      </c>
      <c r="O4613" s="21">
        <v>0</v>
      </c>
      <c r="P4613" s="13" t="s">
        <v>9257</v>
      </c>
      <c r="Q4613" s="26">
        <v>43334</v>
      </c>
    </row>
    <row r="4614" spans="1:17" x14ac:dyDescent="0.25">
      <c r="A4614" s="12" t="str">
        <f t="shared" si="72"/>
        <v>ADQA</v>
      </c>
      <c r="B4614" s="13" t="s">
        <v>16642</v>
      </c>
      <c r="C4614" s="13" t="s">
        <v>10267</v>
      </c>
      <c r="D4614" s="13" t="s">
        <v>15191</v>
      </c>
      <c r="E4614" s="13" t="s">
        <v>11766</v>
      </c>
      <c r="F4614" s="13" t="s">
        <v>9585</v>
      </c>
      <c r="G4614" s="13" t="s">
        <v>14279</v>
      </c>
      <c r="H4614" s="13" t="s">
        <v>10003</v>
      </c>
      <c r="I4614" s="13" t="s">
        <v>16644</v>
      </c>
      <c r="J4614" s="19">
        <v>700</v>
      </c>
      <c r="K4614" s="13" t="s">
        <v>9260</v>
      </c>
      <c r="L4614" s="26">
        <v>43333</v>
      </c>
      <c r="M4614" s="19">
        <v>700</v>
      </c>
      <c r="N4614" s="13" t="s">
        <v>9260</v>
      </c>
      <c r="O4614" s="21">
        <v>0</v>
      </c>
      <c r="P4614" s="13" t="s">
        <v>9257</v>
      </c>
      <c r="Q4614" s="26">
        <v>43334</v>
      </c>
    </row>
    <row r="4615" spans="1:17" x14ac:dyDescent="0.25">
      <c r="A4615" s="12" t="str">
        <f t="shared" si="72"/>
        <v>ADQA</v>
      </c>
      <c r="B4615" s="13" t="s">
        <v>16642</v>
      </c>
      <c r="C4615" s="13" t="s">
        <v>10304</v>
      </c>
      <c r="D4615" s="13" t="s">
        <v>15191</v>
      </c>
      <c r="E4615" s="13" t="s">
        <v>11766</v>
      </c>
      <c r="F4615" s="13" t="s">
        <v>9585</v>
      </c>
      <c r="G4615" s="13" t="s">
        <v>14279</v>
      </c>
      <c r="H4615" s="13" t="s">
        <v>10003</v>
      </c>
      <c r="I4615" s="13" t="s">
        <v>16645</v>
      </c>
      <c r="J4615" s="19">
        <v>564</v>
      </c>
      <c r="K4615" s="13" t="s">
        <v>9260</v>
      </c>
      <c r="L4615" s="26">
        <v>43333</v>
      </c>
      <c r="M4615" s="19">
        <v>564</v>
      </c>
      <c r="N4615" s="13" t="s">
        <v>9260</v>
      </c>
      <c r="O4615" s="21">
        <v>0</v>
      </c>
      <c r="P4615" s="13" t="s">
        <v>9257</v>
      </c>
      <c r="Q4615" s="26">
        <v>43334</v>
      </c>
    </row>
    <row r="4616" spans="1:17" x14ac:dyDescent="0.25">
      <c r="A4616" s="12" t="str">
        <f t="shared" si="72"/>
        <v>ADQA</v>
      </c>
      <c r="B4616" s="13" t="s">
        <v>16642</v>
      </c>
      <c r="C4616" s="13" t="s">
        <v>10269</v>
      </c>
      <c r="D4616" s="13" t="s">
        <v>15191</v>
      </c>
      <c r="E4616" s="13" t="s">
        <v>11766</v>
      </c>
      <c r="F4616" s="13" t="s">
        <v>9585</v>
      </c>
      <c r="G4616" s="13" t="s">
        <v>14279</v>
      </c>
      <c r="H4616" s="13" t="s">
        <v>10003</v>
      </c>
      <c r="I4616" s="13" t="s">
        <v>16646</v>
      </c>
      <c r="J4616" s="19">
        <v>562</v>
      </c>
      <c r="K4616" s="13" t="s">
        <v>9260</v>
      </c>
      <c r="L4616" s="26">
        <v>43333</v>
      </c>
      <c r="M4616" s="19">
        <v>562</v>
      </c>
      <c r="N4616" s="13" t="s">
        <v>9260</v>
      </c>
      <c r="O4616" s="21">
        <v>0</v>
      </c>
      <c r="P4616" s="13" t="s">
        <v>9257</v>
      </c>
      <c r="Q4616" s="26">
        <v>43334</v>
      </c>
    </row>
    <row r="4617" spans="1:17" x14ac:dyDescent="0.25">
      <c r="A4617" s="12" t="str">
        <f t="shared" si="72"/>
        <v>ADQA</v>
      </c>
      <c r="B4617" s="13" t="s">
        <v>16642</v>
      </c>
      <c r="C4617" s="13" t="s">
        <v>10307</v>
      </c>
      <c r="D4617" s="13" t="s">
        <v>15191</v>
      </c>
      <c r="E4617" s="13" t="s">
        <v>11766</v>
      </c>
      <c r="F4617" s="13" t="s">
        <v>9585</v>
      </c>
      <c r="G4617" s="13" t="s">
        <v>14279</v>
      </c>
      <c r="H4617" s="13" t="s">
        <v>10003</v>
      </c>
      <c r="I4617" s="13" t="s">
        <v>16647</v>
      </c>
      <c r="J4617" s="19">
        <v>282</v>
      </c>
      <c r="K4617" s="13" t="s">
        <v>9260</v>
      </c>
      <c r="L4617" s="26">
        <v>43333</v>
      </c>
      <c r="M4617" s="19">
        <v>282</v>
      </c>
      <c r="N4617" s="13" t="s">
        <v>9260</v>
      </c>
      <c r="O4617" s="21">
        <v>0</v>
      </c>
      <c r="P4617" s="13" t="s">
        <v>9257</v>
      </c>
      <c r="Q4617" s="26">
        <v>43334</v>
      </c>
    </row>
    <row r="4618" spans="1:17" x14ac:dyDescent="0.25">
      <c r="A4618" s="12" t="str">
        <f t="shared" si="72"/>
        <v>ADQA</v>
      </c>
      <c r="B4618" s="13" t="s">
        <v>16642</v>
      </c>
      <c r="C4618" s="13" t="s">
        <v>10316</v>
      </c>
      <c r="D4618" s="13" t="s">
        <v>15191</v>
      </c>
      <c r="E4618" s="13" t="s">
        <v>11766</v>
      </c>
      <c r="F4618" s="13" t="s">
        <v>9585</v>
      </c>
      <c r="G4618" s="13" t="s">
        <v>14279</v>
      </c>
      <c r="H4618" s="13" t="s">
        <v>10003</v>
      </c>
      <c r="I4618" s="13" t="s">
        <v>16648</v>
      </c>
      <c r="J4618" s="19">
        <v>142</v>
      </c>
      <c r="K4618" s="13" t="s">
        <v>9260</v>
      </c>
      <c r="L4618" s="26">
        <v>43333</v>
      </c>
      <c r="M4618" s="19">
        <v>142</v>
      </c>
      <c r="N4618" s="13" t="s">
        <v>9260</v>
      </c>
      <c r="O4618" s="21">
        <v>0</v>
      </c>
      <c r="P4618" s="13" t="s">
        <v>9257</v>
      </c>
      <c r="Q4618" s="26">
        <v>43334</v>
      </c>
    </row>
    <row r="4619" spans="1:17" x14ac:dyDescent="0.25">
      <c r="A4619" s="12" t="str">
        <f t="shared" si="72"/>
        <v>ADMT</v>
      </c>
      <c r="B4619" s="13" t="s">
        <v>16649</v>
      </c>
      <c r="C4619" s="13" t="s">
        <v>10259</v>
      </c>
      <c r="D4619" s="13" t="s">
        <v>15191</v>
      </c>
      <c r="E4619" s="13" t="s">
        <v>16650</v>
      </c>
      <c r="F4619" s="13" t="s">
        <v>9585</v>
      </c>
      <c r="G4619" s="13" t="s">
        <v>14340</v>
      </c>
      <c r="H4619" s="13" t="s">
        <v>10001</v>
      </c>
      <c r="I4619" s="13" t="s">
        <v>16651</v>
      </c>
      <c r="J4619" s="19">
        <v>940</v>
      </c>
      <c r="K4619" s="13" t="s">
        <v>9260</v>
      </c>
      <c r="L4619" s="26">
        <v>43333</v>
      </c>
      <c r="M4619" s="19">
        <v>940</v>
      </c>
      <c r="N4619" s="13" t="s">
        <v>9260</v>
      </c>
      <c r="O4619" s="21">
        <v>0</v>
      </c>
      <c r="P4619" s="13" t="s">
        <v>9257</v>
      </c>
      <c r="Q4619" s="26">
        <v>43334</v>
      </c>
    </row>
    <row r="4620" spans="1:17" x14ac:dyDescent="0.25">
      <c r="A4620" s="12" t="str">
        <f t="shared" si="72"/>
        <v>ADMT</v>
      </c>
      <c r="B4620" s="13" t="s">
        <v>16649</v>
      </c>
      <c r="C4620" s="13" t="s">
        <v>10267</v>
      </c>
      <c r="D4620" s="13" t="s">
        <v>15191</v>
      </c>
      <c r="E4620" s="13" t="s">
        <v>16650</v>
      </c>
      <c r="F4620" s="13" t="s">
        <v>9585</v>
      </c>
      <c r="G4620" s="13" t="s">
        <v>14340</v>
      </c>
      <c r="H4620" s="13" t="s">
        <v>10001</v>
      </c>
      <c r="I4620" s="13" t="s">
        <v>16652</v>
      </c>
      <c r="J4620" s="19">
        <v>840</v>
      </c>
      <c r="K4620" s="13" t="s">
        <v>9260</v>
      </c>
      <c r="L4620" s="26">
        <v>43333</v>
      </c>
      <c r="M4620" s="19">
        <v>840</v>
      </c>
      <c r="N4620" s="13" t="s">
        <v>9260</v>
      </c>
      <c r="O4620" s="21">
        <v>0</v>
      </c>
      <c r="P4620" s="13" t="s">
        <v>9257</v>
      </c>
      <c r="Q4620" s="26">
        <v>43334</v>
      </c>
    </row>
    <row r="4621" spans="1:17" x14ac:dyDescent="0.25">
      <c r="A4621" s="12" t="str">
        <f t="shared" si="72"/>
        <v>ADMT</v>
      </c>
      <c r="B4621" s="13" t="s">
        <v>16649</v>
      </c>
      <c r="C4621" s="13" t="s">
        <v>10304</v>
      </c>
      <c r="D4621" s="13" t="s">
        <v>15191</v>
      </c>
      <c r="E4621" s="13" t="s">
        <v>16650</v>
      </c>
      <c r="F4621" s="13" t="s">
        <v>9585</v>
      </c>
      <c r="G4621" s="13" t="s">
        <v>14340</v>
      </c>
      <c r="H4621" s="13" t="s">
        <v>10001</v>
      </c>
      <c r="I4621" s="13" t="s">
        <v>16653</v>
      </c>
      <c r="J4621" s="19">
        <v>524</v>
      </c>
      <c r="K4621" s="13" t="s">
        <v>9260</v>
      </c>
      <c r="L4621" s="26">
        <v>43333</v>
      </c>
      <c r="M4621" s="19">
        <v>524</v>
      </c>
      <c r="N4621" s="13" t="s">
        <v>9260</v>
      </c>
      <c r="O4621" s="21">
        <v>0</v>
      </c>
      <c r="P4621" s="13" t="s">
        <v>9257</v>
      </c>
      <c r="Q4621" s="26">
        <v>43334</v>
      </c>
    </row>
    <row r="4622" spans="1:17" x14ac:dyDescent="0.25">
      <c r="A4622" s="12" t="str">
        <f t="shared" si="72"/>
        <v>ADMT</v>
      </c>
      <c r="B4622" s="13" t="s">
        <v>16649</v>
      </c>
      <c r="C4622" s="13" t="s">
        <v>10269</v>
      </c>
      <c r="D4622" s="13" t="s">
        <v>15191</v>
      </c>
      <c r="E4622" s="13" t="s">
        <v>16650</v>
      </c>
      <c r="F4622" s="13" t="s">
        <v>9585</v>
      </c>
      <c r="G4622" s="13" t="s">
        <v>14340</v>
      </c>
      <c r="H4622" s="13" t="s">
        <v>10001</v>
      </c>
      <c r="I4622" s="13" t="s">
        <v>16654</v>
      </c>
      <c r="J4622" s="19">
        <v>108</v>
      </c>
      <c r="K4622" s="13" t="s">
        <v>9260</v>
      </c>
      <c r="L4622" s="26">
        <v>43333</v>
      </c>
      <c r="M4622" s="19">
        <v>108</v>
      </c>
      <c r="N4622" s="13" t="s">
        <v>9260</v>
      </c>
      <c r="O4622" s="21">
        <v>0</v>
      </c>
      <c r="P4622" s="13" t="s">
        <v>9257</v>
      </c>
      <c r="Q4622" s="26">
        <v>43334</v>
      </c>
    </row>
    <row r="4623" spans="1:17" x14ac:dyDescent="0.25">
      <c r="A4623" s="12" t="str">
        <f t="shared" si="72"/>
        <v>ADMT</v>
      </c>
      <c r="B4623" s="13" t="s">
        <v>16655</v>
      </c>
      <c r="C4623" s="13" t="s">
        <v>10259</v>
      </c>
      <c r="D4623" s="13" t="s">
        <v>15191</v>
      </c>
      <c r="E4623" s="13" t="s">
        <v>16656</v>
      </c>
      <c r="F4623" s="13" t="s">
        <v>9585</v>
      </c>
      <c r="G4623" s="13" t="s">
        <v>14340</v>
      </c>
      <c r="H4623" s="13" t="s">
        <v>10001</v>
      </c>
      <c r="I4623" s="13" t="s">
        <v>16657</v>
      </c>
      <c r="J4623" s="19">
        <v>944</v>
      </c>
      <c r="K4623" s="13" t="s">
        <v>9260</v>
      </c>
      <c r="L4623" s="26">
        <v>43333</v>
      </c>
      <c r="M4623" s="19">
        <v>944</v>
      </c>
      <c r="N4623" s="13" t="s">
        <v>9260</v>
      </c>
      <c r="O4623" s="21">
        <v>0</v>
      </c>
      <c r="P4623" s="13" t="s">
        <v>9257</v>
      </c>
      <c r="Q4623" s="26">
        <v>43334</v>
      </c>
    </row>
    <row r="4624" spans="1:17" x14ac:dyDescent="0.25">
      <c r="A4624" s="12" t="str">
        <f t="shared" si="72"/>
        <v>ADMT</v>
      </c>
      <c r="B4624" s="13" t="s">
        <v>16655</v>
      </c>
      <c r="C4624" s="13" t="s">
        <v>10267</v>
      </c>
      <c r="D4624" s="13" t="s">
        <v>15191</v>
      </c>
      <c r="E4624" s="13" t="s">
        <v>16656</v>
      </c>
      <c r="F4624" s="13" t="s">
        <v>9585</v>
      </c>
      <c r="G4624" s="13" t="s">
        <v>14340</v>
      </c>
      <c r="H4624" s="13" t="s">
        <v>10001</v>
      </c>
      <c r="I4624" s="13" t="s">
        <v>16658</v>
      </c>
      <c r="J4624" s="19">
        <v>838</v>
      </c>
      <c r="K4624" s="13" t="s">
        <v>9260</v>
      </c>
      <c r="L4624" s="26">
        <v>43333</v>
      </c>
      <c r="M4624" s="19">
        <v>838</v>
      </c>
      <c r="N4624" s="13" t="s">
        <v>9260</v>
      </c>
      <c r="O4624" s="21">
        <v>0</v>
      </c>
      <c r="P4624" s="13" t="s">
        <v>9257</v>
      </c>
      <c r="Q4624" s="26">
        <v>43334</v>
      </c>
    </row>
    <row r="4625" spans="1:17" x14ac:dyDescent="0.25">
      <c r="A4625" s="12" t="str">
        <f t="shared" si="72"/>
        <v>ADMT</v>
      </c>
      <c r="B4625" s="13" t="s">
        <v>16655</v>
      </c>
      <c r="C4625" s="13" t="s">
        <v>10304</v>
      </c>
      <c r="D4625" s="13" t="s">
        <v>15191</v>
      </c>
      <c r="E4625" s="13" t="s">
        <v>16656</v>
      </c>
      <c r="F4625" s="13" t="s">
        <v>9585</v>
      </c>
      <c r="G4625" s="13" t="s">
        <v>14340</v>
      </c>
      <c r="H4625" s="13" t="s">
        <v>10001</v>
      </c>
      <c r="I4625" s="13" t="s">
        <v>16659</v>
      </c>
      <c r="J4625" s="19">
        <v>732</v>
      </c>
      <c r="K4625" s="13" t="s">
        <v>9260</v>
      </c>
      <c r="L4625" s="26">
        <v>43333</v>
      </c>
      <c r="M4625" s="19">
        <v>732</v>
      </c>
      <c r="N4625" s="13" t="s">
        <v>9260</v>
      </c>
      <c r="O4625" s="21">
        <v>0</v>
      </c>
      <c r="P4625" s="13" t="s">
        <v>9257</v>
      </c>
      <c r="Q4625" s="26">
        <v>43334</v>
      </c>
    </row>
    <row r="4626" spans="1:17" x14ac:dyDescent="0.25">
      <c r="A4626" s="12" t="str">
        <f t="shared" si="72"/>
        <v>ADPE</v>
      </c>
      <c r="B4626" s="13" t="s">
        <v>16660</v>
      </c>
      <c r="C4626" s="13" t="s">
        <v>10259</v>
      </c>
      <c r="D4626" s="13" t="s">
        <v>15390</v>
      </c>
      <c r="E4626" s="13" t="s">
        <v>11766</v>
      </c>
      <c r="F4626" s="13" t="s">
        <v>9585</v>
      </c>
      <c r="G4626" s="13" t="s">
        <v>12817</v>
      </c>
      <c r="H4626" s="13" t="s">
        <v>9755</v>
      </c>
      <c r="I4626" s="13" t="s">
        <v>16661</v>
      </c>
      <c r="J4626" s="19">
        <v>860</v>
      </c>
      <c r="K4626" s="13" t="s">
        <v>9260</v>
      </c>
      <c r="L4626" s="26">
        <v>43319</v>
      </c>
      <c r="M4626" s="19">
        <v>860</v>
      </c>
      <c r="N4626" s="13" t="s">
        <v>9260</v>
      </c>
      <c r="O4626" s="21">
        <v>0</v>
      </c>
      <c r="P4626" s="13" t="s">
        <v>9257</v>
      </c>
      <c r="Q4626" s="26">
        <v>43320</v>
      </c>
    </row>
    <row r="4627" spans="1:17" x14ac:dyDescent="0.25">
      <c r="A4627" s="12" t="str">
        <f t="shared" si="72"/>
        <v>ADPE</v>
      </c>
      <c r="B4627" s="13" t="s">
        <v>16660</v>
      </c>
      <c r="C4627" s="13" t="s">
        <v>10267</v>
      </c>
      <c r="D4627" s="13" t="s">
        <v>15390</v>
      </c>
      <c r="E4627" s="13" t="s">
        <v>11766</v>
      </c>
      <c r="F4627" s="13" t="s">
        <v>9585</v>
      </c>
      <c r="G4627" s="13" t="s">
        <v>12817</v>
      </c>
      <c r="H4627" s="13" t="s">
        <v>9755</v>
      </c>
      <c r="I4627" s="13" t="s">
        <v>16662</v>
      </c>
      <c r="J4627" s="19">
        <v>790</v>
      </c>
      <c r="K4627" s="13" t="s">
        <v>9260</v>
      </c>
      <c r="L4627" s="26">
        <v>43319</v>
      </c>
      <c r="M4627" s="19">
        <v>790</v>
      </c>
      <c r="N4627" s="13" t="s">
        <v>9260</v>
      </c>
      <c r="O4627" s="21">
        <v>0</v>
      </c>
      <c r="P4627" s="13" t="s">
        <v>9257</v>
      </c>
      <c r="Q4627" s="26">
        <v>43320</v>
      </c>
    </row>
    <row r="4628" spans="1:17" x14ac:dyDescent="0.25">
      <c r="A4628" s="12" t="str">
        <f t="shared" si="72"/>
        <v>ADQS</v>
      </c>
      <c r="B4628" s="13" t="s">
        <v>16660</v>
      </c>
      <c r="C4628" s="13" t="s">
        <v>10304</v>
      </c>
      <c r="D4628" s="13" t="s">
        <v>15390</v>
      </c>
      <c r="E4628" s="13" t="s">
        <v>11766</v>
      </c>
      <c r="F4628" s="13" t="s">
        <v>9585</v>
      </c>
      <c r="G4628" s="13" t="s">
        <v>12817</v>
      </c>
      <c r="H4628" s="13" t="s">
        <v>9755</v>
      </c>
      <c r="I4628" s="13" t="s">
        <v>16663</v>
      </c>
      <c r="J4628" s="19">
        <v>494</v>
      </c>
      <c r="K4628" s="13" t="s">
        <v>9260</v>
      </c>
      <c r="L4628" s="26">
        <v>43319</v>
      </c>
      <c r="M4628" s="19">
        <v>494</v>
      </c>
      <c r="N4628" s="13" t="s">
        <v>9260</v>
      </c>
      <c r="O4628" s="21">
        <v>0</v>
      </c>
      <c r="P4628" s="13" t="s">
        <v>9257</v>
      </c>
      <c r="Q4628" s="26">
        <v>43320</v>
      </c>
    </row>
    <row r="4629" spans="1:17" x14ac:dyDescent="0.25">
      <c r="A4629" s="12" t="str">
        <f t="shared" si="72"/>
        <v>ADQS</v>
      </c>
      <c r="B4629" s="13" t="s">
        <v>16660</v>
      </c>
      <c r="C4629" s="13" t="s">
        <v>10269</v>
      </c>
      <c r="D4629" s="13" t="s">
        <v>15390</v>
      </c>
      <c r="E4629" s="13" t="s">
        <v>11766</v>
      </c>
      <c r="F4629" s="13" t="s">
        <v>9585</v>
      </c>
      <c r="G4629" s="13" t="s">
        <v>12817</v>
      </c>
      <c r="H4629" s="13" t="s">
        <v>9755</v>
      </c>
      <c r="I4629" s="13" t="s">
        <v>16664</v>
      </c>
      <c r="J4629" s="19">
        <v>102</v>
      </c>
      <c r="K4629" s="13" t="s">
        <v>9260</v>
      </c>
      <c r="L4629" s="26">
        <v>43319</v>
      </c>
      <c r="M4629" s="19">
        <v>102</v>
      </c>
      <c r="N4629" s="13" t="s">
        <v>9260</v>
      </c>
      <c r="O4629" s="21">
        <v>0</v>
      </c>
      <c r="P4629" s="13" t="s">
        <v>9257</v>
      </c>
      <c r="Q4629" s="26">
        <v>43320</v>
      </c>
    </row>
    <row r="4630" spans="1:17" x14ac:dyDescent="0.25">
      <c r="A4630" s="12" t="str">
        <f t="shared" si="72"/>
        <v>ADQS</v>
      </c>
      <c r="B4630" s="13" t="s">
        <v>16665</v>
      </c>
      <c r="C4630" s="13" t="s">
        <v>10259</v>
      </c>
      <c r="D4630" s="13" t="s">
        <v>15200</v>
      </c>
      <c r="E4630" s="13" t="s">
        <v>11181</v>
      </c>
      <c r="F4630" s="13" t="s">
        <v>9585</v>
      </c>
      <c r="G4630" s="13" t="s">
        <v>12303</v>
      </c>
      <c r="H4630" s="13" t="s">
        <v>9841</v>
      </c>
      <c r="I4630" s="13" t="s">
        <v>16666</v>
      </c>
      <c r="J4630" s="19">
        <v>760</v>
      </c>
      <c r="K4630" s="13" t="s">
        <v>9260</v>
      </c>
      <c r="L4630" s="26">
        <v>43333</v>
      </c>
      <c r="M4630" s="19">
        <v>760</v>
      </c>
      <c r="N4630" s="13" t="s">
        <v>9260</v>
      </c>
      <c r="O4630" s="21">
        <v>0</v>
      </c>
      <c r="P4630" s="13" t="s">
        <v>9257</v>
      </c>
      <c r="Q4630" s="26">
        <v>43334</v>
      </c>
    </row>
    <row r="4631" spans="1:17" x14ac:dyDescent="0.25">
      <c r="A4631" s="12" t="str">
        <f t="shared" si="72"/>
        <v>ADPE</v>
      </c>
      <c r="B4631" s="13" t="s">
        <v>16665</v>
      </c>
      <c r="C4631" s="13" t="s">
        <v>10267</v>
      </c>
      <c r="D4631" s="13" t="s">
        <v>15200</v>
      </c>
      <c r="E4631" s="13" t="s">
        <v>11181</v>
      </c>
      <c r="F4631" s="13" t="s">
        <v>9585</v>
      </c>
      <c r="G4631" s="13" t="s">
        <v>12303</v>
      </c>
      <c r="H4631" s="13" t="s">
        <v>9841</v>
      </c>
      <c r="I4631" s="13" t="s">
        <v>16667</v>
      </c>
      <c r="J4631" s="19">
        <v>758</v>
      </c>
      <c r="K4631" s="13" t="s">
        <v>9260</v>
      </c>
      <c r="L4631" s="26">
        <v>43333</v>
      </c>
      <c r="M4631" s="19">
        <v>758</v>
      </c>
      <c r="N4631" s="13" t="s">
        <v>9260</v>
      </c>
      <c r="O4631" s="21">
        <v>0</v>
      </c>
      <c r="P4631" s="13" t="s">
        <v>9257</v>
      </c>
      <c r="Q4631" s="26">
        <v>43334</v>
      </c>
    </row>
    <row r="4632" spans="1:17" x14ac:dyDescent="0.25">
      <c r="A4632" s="12" t="str">
        <f t="shared" si="72"/>
        <v>ADQS</v>
      </c>
      <c r="B4632" s="13" t="s">
        <v>16665</v>
      </c>
      <c r="C4632" s="13" t="s">
        <v>10304</v>
      </c>
      <c r="D4632" s="13" t="s">
        <v>15200</v>
      </c>
      <c r="E4632" s="13" t="s">
        <v>11181</v>
      </c>
      <c r="F4632" s="13" t="s">
        <v>9585</v>
      </c>
      <c r="G4632" s="13" t="s">
        <v>12303</v>
      </c>
      <c r="H4632" s="13" t="s">
        <v>9841</v>
      </c>
      <c r="I4632" s="13" t="s">
        <v>16668</v>
      </c>
      <c r="J4632" s="19">
        <v>380</v>
      </c>
      <c r="K4632" s="13" t="s">
        <v>9260</v>
      </c>
      <c r="L4632" s="26">
        <v>43333</v>
      </c>
      <c r="M4632" s="19">
        <v>380</v>
      </c>
      <c r="N4632" s="13" t="s">
        <v>9260</v>
      </c>
      <c r="O4632" s="21">
        <v>0</v>
      </c>
      <c r="P4632" s="13" t="s">
        <v>9257</v>
      </c>
      <c r="Q4632" s="26">
        <v>43334</v>
      </c>
    </row>
    <row r="4633" spans="1:17" x14ac:dyDescent="0.25">
      <c r="A4633" s="12" t="str">
        <f t="shared" si="72"/>
        <v>ADPE</v>
      </c>
      <c r="B4633" s="13" t="s">
        <v>16665</v>
      </c>
      <c r="C4633" s="13" t="s">
        <v>10269</v>
      </c>
      <c r="D4633" s="13" t="s">
        <v>15200</v>
      </c>
      <c r="E4633" s="13" t="s">
        <v>11181</v>
      </c>
      <c r="F4633" s="13" t="s">
        <v>9585</v>
      </c>
      <c r="G4633" s="13" t="s">
        <v>12303</v>
      </c>
      <c r="H4633" s="13" t="s">
        <v>9841</v>
      </c>
      <c r="I4633" s="13" t="s">
        <v>16669</v>
      </c>
      <c r="J4633" s="19">
        <v>192</v>
      </c>
      <c r="K4633" s="13" t="s">
        <v>9260</v>
      </c>
      <c r="L4633" s="26">
        <v>43333</v>
      </c>
      <c r="M4633" s="19">
        <v>192</v>
      </c>
      <c r="N4633" s="13" t="s">
        <v>9260</v>
      </c>
      <c r="O4633" s="21">
        <v>0</v>
      </c>
      <c r="P4633" s="13" t="s">
        <v>9257</v>
      </c>
      <c r="Q4633" s="26">
        <v>43334</v>
      </c>
    </row>
    <row r="4634" spans="1:17" x14ac:dyDescent="0.25">
      <c r="A4634" s="12" t="str">
        <f t="shared" si="72"/>
        <v>ADPY</v>
      </c>
      <c r="B4634" s="13" t="s">
        <v>16670</v>
      </c>
      <c r="C4634" s="13" t="s">
        <v>10259</v>
      </c>
      <c r="D4634" s="13" t="s">
        <v>15191</v>
      </c>
      <c r="E4634" s="13" t="s">
        <v>10363</v>
      </c>
      <c r="F4634" s="13" t="s">
        <v>9585</v>
      </c>
      <c r="G4634" s="13" t="s">
        <v>14122</v>
      </c>
      <c r="H4634" s="13" t="s">
        <v>9996</v>
      </c>
      <c r="I4634" s="13" t="s">
        <v>16671</v>
      </c>
      <c r="J4634" s="19">
        <v>1006</v>
      </c>
      <c r="K4634" s="13" t="s">
        <v>9260</v>
      </c>
      <c r="L4634" s="26">
        <v>43333</v>
      </c>
      <c r="M4634" s="19">
        <v>1006</v>
      </c>
      <c r="N4634" s="13" t="s">
        <v>9260</v>
      </c>
      <c r="O4634" s="21">
        <v>0</v>
      </c>
      <c r="P4634" s="13" t="s">
        <v>9257</v>
      </c>
      <c r="Q4634" s="26">
        <v>43334</v>
      </c>
    </row>
    <row r="4635" spans="1:17" x14ac:dyDescent="0.25">
      <c r="A4635" s="12" t="str">
        <f t="shared" si="72"/>
        <v>ADPY</v>
      </c>
      <c r="B4635" s="13" t="s">
        <v>16670</v>
      </c>
      <c r="C4635" s="13" t="s">
        <v>10304</v>
      </c>
      <c r="D4635" s="13" t="s">
        <v>15191</v>
      </c>
      <c r="E4635" s="13" t="s">
        <v>10363</v>
      </c>
      <c r="F4635" s="13" t="s">
        <v>9585</v>
      </c>
      <c r="G4635" s="13" t="s">
        <v>14122</v>
      </c>
      <c r="H4635" s="13" t="s">
        <v>9996</v>
      </c>
      <c r="I4635" s="13" t="s">
        <v>16672</v>
      </c>
      <c r="J4635" s="19">
        <v>558</v>
      </c>
      <c r="K4635" s="13" t="s">
        <v>9260</v>
      </c>
      <c r="L4635" s="26">
        <v>43333</v>
      </c>
      <c r="M4635" s="19">
        <v>558</v>
      </c>
      <c r="N4635" s="13" t="s">
        <v>9260</v>
      </c>
      <c r="O4635" s="21">
        <v>0</v>
      </c>
      <c r="P4635" s="13" t="s">
        <v>9257</v>
      </c>
      <c r="Q4635" s="26">
        <v>43334</v>
      </c>
    </row>
    <row r="4636" spans="1:17" x14ac:dyDescent="0.25">
      <c r="A4636" s="12" t="str">
        <f t="shared" si="72"/>
        <v>ADPY</v>
      </c>
      <c r="B4636" s="13" t="s">
        <v>16673</v>
      </c>
      <c r="C4636" s="13" t="s">
        <v>10259</v>
      </c>
      <c r="D4636" s="13" t="s">
        <v>15191</v>
      </c>
      <c r="E4636" s="13" t="s">
        <v>3233</v>
      </c>
      <c r="F4636" s="13" t="s">
        <v>9585</v>
      </c>
      <c r="G4636" s="13" t="s">
        <v>14122</v>
      </c>
      <c r="H4636" s="13" t="s">
        <v>9996</v>
      </c>
      <c r="I4636" s="13" t="s">
        <v>16674</v>
      </c>
      <c r="J4636" s="19">
        <v>894</v>
      </c>
      <c r="K4636" s="13" t="s">
        <v>9260</v>
      </c>
      <c r="L4636" s="26">
        <v>43333</v>
      </c>
      <c r="M4636" s="19">
        <v>894</v>
      </c>
      <c r="N4636" s="13" t="s">
        <v>9260</v>
      </c>
      <c r="O4636" s="21">
        <v>0</v>
      </c>
      <c r="P4636" s="13" t="s">
        <v>9257</v>
      </c>
      <c r="Q4636" s="26">
        <v>43334</v>
      </c>
    </row>
    <row r="4637" spans="1:17" x14ac:dyDescent="0.25">
      <c r="A4637" s="12" t="str">
        <f t="shared" si="72"/>
        <v>ADPY</v>
      </c>
      <c r="B4637" s="13" t="s">
        <v>16673</v>
      </c>
      <c r="C4637" s="13" t="s">
        <v>10267</v>
      </c>
      <c r="D4637" s="13" t="s">
        <v>15191</v>
      </c>
      <c r="E4637" s="13" t="s">
        <v>3233</v>
      </c>
      <c r="F4637" s="13" t="s">
        <v>9585</v>
      </c>
      <c r="G4637" s="13" t="s">
        <v>14122</v>
      </c>
      <c r="H4637" s="13" t="s">
        <v>9996</v>
      </c>
      <c r="I4637" s="13" t="s">
        <v>16675</v>
      </c>
      <c r="J4637" s="19">
        <v>672</v>
      </c>
      <c r="K4637" s="13" t="s">
        <v>9260</v>
      </c>
      <c r="L4637" s="26">
        <v>43333</v>
      </c>
      <c r="M4637" s="19">
        <v>672</v>
      </c>
      <c r="N4637" s="13" t="s">
        <v>9260</v>
      </c>
      <c r="O4637" s="21">
        <v>0</v>
      </c>
      <c r="P4637" s="13" t="s">
        <v>9257</v>
      </c>
      <c r="Q4637" s="26">
        <v>43334</v>
      </c>
    </row>
    <row r="4638" spans="1:17" x14ac:dyDescent="0.25">
      <c r="A4638" s="12" t="str">
        <f t="shared" si="72"/>
        <v>ADPY</v>
      </c>
      <c r="B4638" s="13" t="s">
        <v>16673</v>
      </c>
      <c r="C4638" s="13" t="s">
        <v>10304</v>
      </c>
      <c r="D4638" s="13" t="s">
        <v>15191</v>
      </c>
      <c r="E4638" s="13" t="s">
        <v>3233</v>
      </c>
      <c r="F4638" s="13" t="s">
        <v>9585</v>
      </c>
      <c r="G4638" s="13" t="s">
        <v>14122</v>
      </c>
      <c r="H4638" s="13" t="s">
        <v>9996</v>
      </c>
      <c r="I4638" s="13" t="s">
        <v>16676</v>
      </c>
      <c r="J4638" s="19">
        <v>670</v>
      </c>
      <c r="K4638" s="13" t="s">
        <v>9260</v>
      </c>
      <c r="L4638" s="26">
        <v>43333</v>
      </c>
      <c r="M4638" s="19">
        <v>670</v>
      </c>
      <c r="N4638" s="13" t="s">
        <v>9260</v>
      </c>
      <c r="O4638" s="21">
        <v>0</v>
      </c>
      <c r="P4638" s="13" t="s">
        <v>9257</v>
      </c>
      <c r="Q4638" s="26">
        <v>43334</v>
      </c>
    </row>
    <row r="4639" spans="1:17" x14ac:dyDescent="0.25">
      <c r="A4639" s="12" t="str">
        <f t="shared" si="72"/>
        <v>ADPY</v>
      </c>
      <c r="B4639" s="13" t="s">
        <v>16673</v>
      </c>
      <c r="C4639" s="13" t="s">
        <v>10269</v>
      </c>
      <c r="D4639" s="13" t="s">
        <v>15191</v>
      </c>
      <c r="E4639" s="13" t="s">
        <v>3233</v>
      </c>
      <c r="F4639" s="13" t="s">
        <v>9585</v>
      </c>
      <c r="G4639" s="13" t="s">
        <v>14122</v>
      </c>
      <c r="H4639" s="13" t="s">
        <v>9996</v>
      </c>
      <c r="I4639" s="13" t="s">
        <v>16677</v>
      </c>
      <c r="J4639" s="19">
        <v>228</v>
      </c>
      <c r="K4639" s="13" t="s">
        <v>9260</v>
      </c>
      <c r="L4639" s="26">
        <v>43333</v>
      </c>
      <c r="M4639" s="19">
        <v>228</v>
      </c>
      <c r="N4639" s="13" t="s">
        <v>9260</v>
      </c>
      <c r="O4639" s="21">
        <v>0</v>
      </c>
      <c r="P4639" s="13" t="s">
        <v>9257</v>
      </c>
      <c r="Q4639" s="26">
        <v>43334</v>
      </c>
    </row>
    <row r="4640" spans="1:17" x14ac:dyDescent="0.25">
      <c r="A4640" s="12" t="str">
        <f t="shared" si="72"/>
        <v>ADOK</v>
      </c>
      <c r="B4640" s="13" t="s">
        <v>16678</v>
      </c>
      <c r="C4640" s="13" t="s">
        <v>10269</v>
      </c>
      <c r="D4640" s="13" t="s">
        <v>15191</v>
      </c>
      <c r="E4640" s="13" t="s">
        <v>13387</v>
      </c>
      <c r="F4640" s="13" t="s">
        <v>9585</v>
      </c>
      <c r="G4640" s="13" t="s">
        <v>14238</v>
      </c>
      <c r="H4640" s="13" t="s">
        <v>10005</v>
      </c>
      <c r="I4640" s="13" t="s">
        <v>16679</v>
      </c>
      <c r="J4640" s="19">
        <v>656</v>
      </c>
      <c r="K4640" s="13" t="s">
        <v>9260</v>
      </c>
      <c r="L4640" s="26">
        <v>43333</v>
      </c>
      <c r="M4640" s="19">
        <v>656</v>
      </c>
      <c r="N4640" s="13" t="s">
        <v>9260</v>
      </c>
      <c r="O4640" s="21">
        <v>0</v>
      </c>
      <c r="P4640" s="13" t="s">
        <v>9257</v>
      </c>
      <c r="Q4640" s="26">
        <v>43334</v>
      </c>
    </row>
    <row r="4641" spans="1:17" x14ac:dyDescent="0.25">
      <c r="A4641" s="12" t="str">
        <f t="shared" si="72"/>
        <v>ADOK</v>
      </c>
      <c r="B4641" s="13" t="s">
        <v>16678</v>
      </c>
      <c r="C4641" s="13" t="s">
        <v>10307</v>
      </c>
      <c r="D4641" s="13" t="s">
        <v>15191</v>
      </c>
      <c r="E4641" s="13" t="s">
        <v>13387</v>
      </c>
      <c r="F4641" s="13" t="s">
        <v>9585</v>
      </c>
      <c r="G4641" s="13" t="s">
        <v>14238</v>
      </c>
      <c r="H4641" s="13" t="s">
        <v>10005</v>
      </c>
      <c r="I4641" s="13" t="s">
        <v>16680</v>
      </c>
      <c r="J4641" s="19">
        <v>492</v>
      </c>
      <c r="K4641" s="13" t="s">
        <v>9260</v>
      </c>
      <c r="L4641" s="26">
        <v>43333</v>
      </c>
      <c r="M4641" s="19">
        <v>492</v>
      </c>
      <c r="N4641" s="13" t="s">
        <v>9260</v>
      </c>
      <c r="O4641" s="21">
        <v>0</v>
      </c>
      <c r="P4641" s="13" t="s">
        <v>9257</v>
      </c>
      <c r="Q4641" s="26">
        <v>43334</v>
      </c>
    </row>
    <row r="4642" spans="1:17" x14ac:dyDescent="0.25">
      <c r="A4642" s="12" t="str">
        <f t="shared" si="72"/>
        <v>ADPZ</v>
      </c>
      <c r="B4642" s="13" t="s">
        <v>16681</v>
      </c>
      <c r="C4642" s="13" t="s">
        <v>10259</v>
      </c>
      <c r="D4642" s="13" t="s">
        <v>15191</v>
      </c>
      <c r="E4642" s="13" t="s">
        <v>11334</v>
      </c>
      <c r="F4642" s="13" t="s">
        <v>9585</v>
      </c>
      <c r="G4642" s="13" t="s">
        <v>14279</v>
      </c>
      <c r="H4642" s="13" t="s">
        <v>10003</v>
      </c>
      <c r="I4642" s="13" t="s">
        <v>16682</v>
      </c>
      <c r="J4642" s="19">
        <v>838</v>
      </c>
      <c r="K4642" s="13" t="s">
        <v>9260</v>
      </c>
      <c r="L4642" s="26">
        <v>43333</v>
      </c>
      <c r="M4642" s="19">
        <v>838</v>
      </c>
      <c r="N4642" s="13" t="s">
        <v>9260</v>
      </c>
      <c r="O4642" s="21">
        <v>0</v>
      </c>
      <c r="P4642" s="13" t="s">
        <v>9257</v>
      </c>
      <c r="Q4642" s="26">
        <v>43334</v>
      </c>
    </row>
    <row r="4643" spans="1:17" x14ac:dyDescent="0.25">
      <c r="A4643" s="12" t="str">
        <f t="shared" si="72"/>
        <v>ADPZ</v>
      </c>
      <c r="B4643" s="13" t="s">
        <v>16681</v>
      </c>
      <c r="C4643" s="13" t="s">
        <v>10267</v>
      </c>
      <c r="D4643" s="13" t="s">
        <v>15191</v>
      </c>
      <c r="E4643" s="13" t="s">
        <v>11334</v>
      </c>
      <c r="F4643" s="13" t="s">
        <v>9585</v>
      </c>
      <c r="G4643" s="13" t="s">
        <v>14279</v>
      </c>
      <c r="H4643" s="13" t="s">
        <v>10003</v>
      </c>
      <c r="I4643" s="13" t="s">
        <v>16683</v>
      </c>
      <c r="J4643" s="19">
        <v>838</v>
      </c>
      <c r="K4643" s="13" t="s">
        <v>9260</v>
      </c>
      <c r="L4643" s="26">
        <v>43333</v>
      </c>
      <c r="M4643" s="19">
        <v>838</v>
      </c>
      <c r="N4643" s="13" t="s">
        <v>9260</v>
      </c>
      <c r="O4643" s="21">
        <v>0</v>
      </c>
      <c r="P4643" s="13" t="s">
        <v>9257</v>
      </c>
      <c r="Q4643" s="26">
        <v>43334</v>
      </c>
    </row>
    <row r="4644" spans="1:17" x14ac:dyDescent="0.25">
      <c r="A4644" s="12" t="str">
        <f t="shared" si="72"/>
        <v>ADPZ</v>
      </c>
      <c r="B4644" s="13" t="s">
        <v>16681</v>
      </c>
      <c r="C4644" s="13" t="s">
        <v>10304</v>
      </c>
      <c r="D4644" s="13" t="s">
        <v>15191</v>
      </c>
      <c r="E4644" s="13" t="s">
        <v>11334</v>
      </c>
      <c r="F4644" s="13" t="s">
        <v>9585</v>
      </c>
      <c r="G4644" s="13" t="s">
        <v>14279</v>
      </c>
      <c r="H4644" s="13" t="s">
        <v>10003</v>
      </c>
      <c r="I4644" s="13" t="s">
        <v>16684</v>
      </c>
      <c r="J4644" s="19">
        <v>422</v>
      </c>
      <c r="K4644" s="13" t="s">
        <v>9260</v>
      </c>
      <c r="L4644" s="26">
        <v>43333</v>
      </c>
      <c r="M4644" s="19">
        <v>422</v>
      </c>
      <c r="N4644" s="13" t="s">
        <v>9260</v>
      </c>
      <c r="O4644" s="21">
        <v>0</v>
      </c>
      <c r="P4644" s="13" t="s">
        <v>9257</v>
      </c>
      <c r="Q4644" s="26">
        <v>43334</v>
      </c>
    </row>
    <row r="4645" spans="1:17" x14ac:dyDescent="0.25">
      <c r="A4645" s="12" t="str">
        <f t="shared" si="72"/>
        <v>ADPZ</v>
      </c>
      <c r="B4645" s="13" t="s">
        <v>16681</v>
      </c>
      <c r="C4645" s="13" t="s">
        <v>10269</v>
      </c>
      <c r="D4645" s="13" t="s">
        <v>15191</v>
      </c>
      <c r="E4645" s="13" t="s">
        <v>11334</v>
      </c>
      <c r="F4645" s="13" t="s">
        <v>9585</v>
      </c>
      <c r="G4645" s="13" t="s">
        <v>14279</v>
      </c>
      <c r="H4645" s="13" t="s">
        <v>10003</v>
      </c>
      <c r="I4645" s="13" t="s">
        <v>16685</v>
      </c>
      <c r="J4645" s="19">
        <v>420</v>
      </c>
      <c r="K4645" s="13" t="s">
        <v>9260</v>
      </c>
      <c r="L4645" s="26">
        <v>43333</v>
      </c>
      <c r="M4645" s="19">
        <v>420</v>
      </c>
      <c r="N4645" s="13" t="s">
        <v>9260</v>
      </c>
      <c r="O4645" s="21">
        <v>0</v>
      </c>
      <c r="P4645" s="13" t="s">
        <v>9257</v>
      </c>
      <c r="Q4645" s="26">
        <v>43334</v>
      </c>
    </row>
    <row r="4646" spans="1:17" x14ac:dyDescent="0.25">
      <c r="A4646" s="12" t="str">
        <f t="shared" si="72"/>
        <v>ADPZ</v>
      </c>
      <c r="B4646" s="13" t="s">
        <v>16681</v>
      </c>
      <c r="C4646" s="13" t="s">
        <v>10307</v>
      </c>
      <c r="D4646" s="13" t="s">
        <v>15191</v>
      </c>
      <c r="E4646" s="13" t="s">
        <v>11334</v>
      </c>
      <c r="F4646" s="13" t="s">
        <v>9585</v>
      </c>
      <c r="G4646" s="13" t="s">
        <v>14279</v>
      </c>
      <c r="H4646" s="13" t="s">
        <v>10003</v>
      </c>
      <c r="I4646" s="13" t="s">
        <v>16686</v>
      </c>
      <c r="J4646" s="19">
        <v>420</v>
      </c>
      <c r="K4646" s="13" t="s">
        <v>9260</v>
      </c>
      <c r="L4646" s="26">
        <v>43333</v>
      </c>
      <c r="M4646" s="19">
        <v>420</v>
      </c>
      <c r="N4646" s="13" t="s">
        <v>9260</v>
      </c>
      <c r="O4646" s="21">
        <v>0</v>
      </c>
      <c r="P4646" s="13" t="s">
        <v>9257</v>
      </c>
      <c r="Q4646" s="26">
        <v>43334</v>
      </c>
    </row>
    <row r="4647" spans="1:17" x14ac:dyDescent="0.25">
      <c r="A4647" s="12" t="str">
        <f t="shared" si="72"/>
        <v>ADPZ</v>
      </c>
      <c r="B4647" s="13" t="s">
        <v>16681</v>
      </c>
      <c r="C4647" s="13" t="s">
        <v>10316</v>
      </c>
      <c r="D4647" s="13" t="s">
        <v>15191</v>
      </c>
      <c r="E4647" s="13" t="s">
        <v>11334</v>
      </c>
      <c r="F4647" s="13" t="s">
        <v>9585</v>
      </c>
      <c r="G4647" s="13" t="s">
        <v>14279</v>
      </c>
      <c r="H4647" s="13" t="s">
        <v>10003</v>
      </c>
      <c r="I4647" s="13" t="s">
        <v>16687</v>
      </c>
      <c r="J4647" s="19">
        <v>280</v>
      </c>
      <c r="K4647" s="13" t="s">
        <v>9260</v>
      </c>
      <c r="L4647" s="26">
        <v>43333</v>
      </c>
      <c r="M4647" s="19">
        <v>280</v>
      </c>
      <c r="N4647" s="13" t="s">
        <v>9260</v>
      </c>
      <c r="O4647" s="21">
        <v>0</v>
      </c>
      <c r="P4647" s="13" t="s">
        <v>9257</v>
      </c>
      <c r="Q4647" s="26">
        <v>43334</v>
      </c>
    </row>
    <row r="4648" spans="1:17" x14ac:dyDescent="0.25">
      <c r="A4648" s="12" t="str">
        <f t="shared" si="72"/>
        <v>ADLS</v>
      </c>
      <c r="B4648" s="13" t="s">
        <v>16688</v>
      </c>
      <c r="C4648" s="13" t="s">
        <v>10259</v>
      </c>
      <c r="D4648" s="13" t="s">
        <v>12575</v>
      </c>
      <c r="E4648" s="13" t="s">
        <v>10391</v>
      </c>
      <c r="F4648" s="13" t="s">
        <v>9427</v>
      </c>
      <c r="G4648" s="13" t="s">
        <v>11716</v>
      </c>
      <c r="H4648" s="13" t="s">
        <v>9510</v>
      </c>
      <c r="I4648" s="13" t="s">
        <v>16689</v>
      </c>
      <c r="J4648" s="19">
        <v>300</v>
      </c>
      <c r="K4648" s="13" t="s">
        <v>9260</v>
      </c>
      <c r="L4648" s="26">
        <v>43319</v>
      </c>
      <c r="M4648" s="19">
        <v>300</v>
      </c>
      <c r="N4648" s="13" t="s">
        <v>9260</v>
      </c>
      <c r="O4648" s="21">
        <v>0</v>
      </c>
      <c r="P4648" s="13" t="s">
        <v>9257</v>
      </c>
      <c r="Q4648" s="26">
        <v>43320</v>
      </c>
    </row>
    <row r="4649" spans="1:17" x14ac:dyDescent="0.25">
      <c r="A4649" s="12" t="str">
        <f t="shared" si="72"/>
        <v>ADLS</v>
      </c>
      <c r="B4649" s="13" t="s">
        <v>16688</v>
      </c>
      <c r="C4649" s="13" t="s">
        <v>10267</v>
      </c>
      <c r="D4649" s="13" t="s">
        <v>12575</v>
      </c>
      <c r="E4649" s="13" t="s">
        <v>10391</v>
      </c>
      <c r="F4649" s="13" t="s">
        <v>9427</v>
      </c>
      <c r="G4649" s="13" t="s">
        <v>11716</v>
      </c>
      <c r="H4649" s="13" t="s">
        <v>9510</v>
      </c>
      <c r="I4649" s="13" t="s">
        <v>16690</v>
      </c>
      <c r="J4649" s="19">
        <v>290</v>
      </c>
      <c r="K4649" s="13" t="s">
        <v>9260</v>
      </c>
      <c r="L4649" s="26">
        <v>43319</v>
      </c>
      <c r="M4649" s="19">
        <v>290</v>
      </c>
      <c r="N4649" s="13" t="s">
        <v>9260</v>
      </c>
      <c r="O4649" s="21">
        <v>0</v>
      </c>
      <c r="P4649" s="13" t="s">
        <v>9257</v>
      </c>
      <c r="Q4649" s="26">
        <v>43320</v>
      </c>
    </row>
    <row r="4650" spans="1:17" x14ac:dyDescent="0.25">
      <c r="A4650" s="12" t="str">
        <f t="shared" si="72"/>
        <v>ADBB</v>
      </c>
      <c r="B4650" s="13" t="s">
        <v>16691</v>
      </c>
      <c r="C4650" s="13" t="s">
        <v>10259</v>
      </c>
      <c r="D4650" s="13" t="s">
        <v>16692</v>
      </c>
      <c r="E4650" s="13" t="s">
        <v>788</v>
      </c>
      <c r="F4650" s="13" t="s">
        <v>9384</v>
      </c>
      <c r="G4650" s="13" t="s">
        <v>10331</v>
      </c>
      <c r="H4650" s="13" t="s">
        <v>9398</v>
      </c>
      <c r="I4650" s="13" t="s">
        <v>16693</v>
      </c>
      <c r="J4650" s="19">
        <v>672</v>
      </c>
      <c r="K4650" s="13" t="s">
        <v>9260</v>
      </c>
      <c r="L4650" s="26">
        <v>43341</v>
      </c>
      <c r="M4650" s="19">
        <v>672</v>
      </c>
      <c r="N4650" s="13" t="s">
        <v>9260</v>
      </c>
      <c r="O4650" s="21">
        <v>0</v>
      </c>
      <c r="P4650" s="13" t="s">
        <v>9257</v>
      </c>
      <c r="Q4650" s="26">
        <v>43342</v>
      </c>
    </row>
    <row r="4651" spans="1:17" x14ac:dyDescent="0.25">
      <c r="A4651" s="12" t="str">
        <f t="shared" si="72"/>
        <v>ADBB</v>
      </c>
      <c r="B4651" s="13" t="s">
        <v>16691</v>
      </c>
      <c r="C4651" s="13" t="s">
        <v>10267</v>
      </c>
      <c r="D4651" s="13" t="s">
        <v>16692</v>
      </c>
      <c r="E4651" s="13" t="s">
        <v>788</v>
      </c>
      <c r="F4651" s="13" t="s">
        <v>9384</v>
      </c>
      <c r="G4651" s="13" t="s">
        <v>10331</v>
      </c>
      <c r="H4651" s="13" t="s">
        <v>9398</v>
      </c>
      <c r="I4651" s="13" t="s">
        <v>16694</v>
      </c>
      <c r="J4651" s="19">
        <v>672</v>
      </c>
      <c r="K4651" s="13" t="s">
        <v>9260</v>
      </c>
      <c r="L4651" s="26">
        <v>43341</v>
      </c>
      <c r="M4651" s="19">
        <v>672</v>
      </c>
      <c r="N4651" s="13" t="s">
        <v>9260</v>
      </c>
      <c r="O4651" s="21">
        <v>0</v>
      </c>
      <c r="P4651" s="13" t="s">
        <v>9257</v>
      </c>
      <c r="Q4651" s="26">
        <v>43342</v>
      </c>
    </row>
    <row r="4652" spans="1:17" x14ac:dyDescent="0.25">
      <c r="A4652" s="12" t="str">
        <f t="shared" si="72"/>
        <v>ADBB</v>
      </c>
      <c r="B4652" s="13" t="s">
        <v>16691</v>
      </c>
      <c r="C4652" s="13" t="s">
        <v>10304</v>
      </c>
      <c r="D4652" s="13" t="s">
        <v>16692</v>
      </c>
      <c r="E4652" s="13" t="s">
        <v>788</v>
      </c>
      <c r="F4652" s="13" t="s">
        <v>9384</v>
      </c>
      <c r="G4652" s="13" t="s">
        <v>10331</v>
      </c>
      <c r="H4652" s="13" t="s">
        <v>9398</v>
      </c>
      <c r="I4652" s="13" t="s">
        <v>16695</v>
      </c>
      <c r="J4652" s="19">
        <v>668</v>
      </c>
      <c r="K4652" s="13" t="s">
        <v>9260</v>
      </c>
      <c r="L4652" s="26">
        <v>43341</v>
      </c>
      <c r="M4652" s="19">
        <v>668</v>
      </c>
      <c r="N4652" s="13" t="s">
        <v>9260</v>
      </c>
      <c r="O4652" s="21">
        <v>0</v>
      </c>
      <c r="P4652" s="13" t="s">
        <v>9257</v>
      </c>
      <c r="Q4652" s="26">
        <v>43342</v>
      </c>
    </row>
    <row r="4653" spans="1:17" x14ac:dyDescent="0.25">
      <c r="A4653" s="12" t="str">
        <f t="shared" si="72"/>
        <v>ADBB</v>
      </c>
      <c r="B4653" s="13" t="s">
        <v>16691</v>
      </c>
      <c r="C4653" s="13" t="s">
        <v>10269</v>
      </c>
      <c r="D4653" s="13" t="s">
        <v>16692</v>
      </c>
      <c r="E4653" s="13" t="s">
        <v>788</v>
      </c>
      <c r="F4653" s="13" t="s">
        <v>9384</v>
      </c>
      <c r="G4653" s="13" t="s">
        <v>10331</v>
      </c>
      <c r="H4653" s="13" t="s">
        <v>9398</v>
      </c>
      <c r="I4653" s="13" t="s">
        <v>16696</v>
      </c>
      <c r="J4653" s="19">
        <v>652</v>
      </c>
      <c r="K4653" s="13" t="s">
        <v>9260</v>
      </c>
      <c r="L4653" s="26">
        <v>43341</v>
      </c>
      <c r="M4653" s="19">
        <v>652</v>
      </c>
      <c r="N4653" s="13" t="s">
        <v>9260</v>
      </c>
      <c r="O4653" s="21">
        <v>0</v>
      </c>
      <c r="P4653" s="13" t="s">
        <v>9257</v>
      </c>
      <c r="Q4653" s="26">
        <v>43342</v>
      </c>
    </row>
    <row r="4654" spans="1:17" x14ac:dyDescent="0.25">
      <c r="A4654" s="12" t="str">
        <f t="shared" si="72"/>
        <v>ADRB</v>
      </c>
      <c r="B4654" s="13" t="s">
        <v>16697</v>
      </c>
      <c r="C4654" s="13" t="s">
        <v>10259</v>
      </c>
      <c r="D4654" s="13" t="s">
        <v>15220</v>
      </c>
      <c r="E4654" s="13" t="s">
        <v>3409</v>
      </c>
      <c r="F4654" s="13" t="s">
        <v>9427</v>
      </c>
      <c r="G4654" s="13" t="s">
        <v>10534</v>
      </c>
      <c r="H4654" s="13" t="s">
        <v>9428</v>
      </c>
      <c r="I4654" s="13" t="s">
        <v>16698</v>
      </c>
      <c r="J4654" s="19">
        <v>930</v>
      </c>
      <c r="K4654" s="13" t="s">
        <v>9260</v>
      </c>
      <c r="L4654" s="26">
        <v>43333</v>
      </c>
      <c r="M4654" s="19">
        <v>930</v>
      </c>
      <c r="N4654" s="13" t="s">
        <v>9260</v>
      </c>
      <c r="O4654" s="21">
        <v>0</v>
      </c>
      <c r="P4654" s="13" t="s">
        <v>9257</v>
      </c>
      <c r="Q4654" s="26">
        <v>43322</v>
      </c>
    </row>
    <row r="4655" spans="1:17" x14ac:dyDescent="0.25">
      <c r="A4655" s="12" t="str">
        <f t="shared" si="72"/>
        <v>ADRB</v>
      </c>
      <c r="B4655" s="13" t="s">
        <v>16697</v>
      </c>
      <c r="C4655" s="13" t="s">
        <v>10267</v>
      </c>
      <c r="D4655" s="13" t="s">
        <v>15220</v>
      </c>
      <c r="E4655" s="13" t="s">
        <v>3409</v>
      </c>
      <c r="F4655" s="13" t="s">
        <v>9427</v>
      </c>
      <c r="G4655" s="13" t="s">
        <v>10534</v>
      </c>
      <c r="H4655" s="13" t="s">
        <v>9428</v>
      </c>
      <c r="I4655" s="13" t="s">
        <v>16699</v>
      </c>
      <c r="J4655" s="19">
        <v>924</v>
      </c>
      <c r="K4655" s="13" t="s">
        <v>9260</v>
      </c>
      <c r="L4655" s="26">
        <v>43333</v>
      </c>
      <c r="M4655" s="19">
        <v>924</v>
      </c>
      <c r="N4655" s="13" t="s">
        <v>9260</v>
      </c>
      <c r="O4655" s="21">
        <v>0</v>
      </c>
      <c r="P4655" s="13" t="s">
        <v>9257</v>
      </c>
      <c r="Q4655" s="26">
        <v>43322</v>
      </c>
    </row>
    <row r="4656" spans="1:17" x14ac:dyDescent="0.25">
      <c r="A4656" s="12" t="str">
        <f t="shared" si="72"/>
        <v>ADRB</v>
      </c>
      <c r="B4656" s="13" t="s">
        <v>16697</v>
      </c>
      <c r="C4656" s="13" t="s">
        <v>10304</v>
      </c>
      <c r="D4656" s="13" t="s">
        <v>15220</v>
      </c>
      <c r="E4656" s="13" t="s">
        <v>3409</v>
      </c>
      <c r="F4656" s="13" t="s">
        <v>9427</v>
      </c>
      <c r="G4656" s="13" t="s">
        <v>10534</v>
      </c>
      <c r="H4656" s="13" t="s">
        <v>9428</v>
      </c>
      <c r="I4656" s="13" t="s">
        <v>16700</v>
      </c>
      <c r="J4656" s="19">
        <v>840</v>
      </c>
      <c r="K4656" s="13" t="s">
        <v>9260</v>
      </c>
      <c r="L4656" s="26">
        <v>43333</v>
      </c>
      <c r="M4656" s="19">
        <v>840</v>
      </c>
      <c r="N4656" s="13" t="s">
        <v>9260</v>
      </c>
      <c r="O4656" s="21">
        <v>0</v>
      </c>
      <c r="P4656" s="13" t="s">
        <v>9257</v>
      </c>
      <c r="Q4656" s="26">
        <v>43322</v>
      </c>
    </row>
    <row r="4657" spans="1:17" x14ac:dyDescent="0.25">
      <c r="A4657" s="12" t="str">
        <f t="shared" si="72"/>
        <v>ADPY</v>
      </c>
      <c r="B4657" s="13" t="s">
        <v>16701</v>
      </c>
      <c r="C4657" s="13" t="s">
        <v>10304</v>
      </c>
      <c r="D4657" s="13" t="s">
        <v>15027</v>
      </c>
      <c r="E4657" s="13" t="s">
        <v>10391</v>
      </c>
      <c r="F4657" s="13" t="s">
        <v>9585</v>
      </c>
      <c r="G4657" s="13" t="s">
        <v>12956</v>
      </c>
      <c r="H4657" s="13" t="s">
        <v>10016</v>
      </c>
      <c r="I4657" s="13" t="s">
        <v>16702</v>
      </c>
      <c r="J4657" s="19">
        <v>530</v>
      </c>
      <c r="K4657" s="13" t="s">
        <v>9260</v>
      </c>
      <c r="L4657" s="26">
        <v>43335</v>
      </c>
      <c r="M4657" s="19">
        <v>530</v>
      </c>
      <c r="N4657" s="13" t="s">
        <v>9260</v>
      </c>
      <c r="O4657" s="21">
        <v>0</v>
      </c>
      <c r="P4657" s="13" t="s">
        <v>9257</v>
      </c>
      <c r="Q4657" s="26">
        <v>43336</v>
      </c>
    </row>
    <row r="4658" spans="1:17" x14ac:dyDescent="0.25">
      <c r="A4658" s="12" t="str">
        <f t="shared" si="72"/>
        <v>ADPY</v>
      </c>
      <c r="B4658" s="13" t="s">
        <v>16701</v>
      </c>
      <c r="C4658" s="13" t="s">
        <v>10269</v>
      </c>
      <c r="D4658" s="13" t="s">
        <v>15027</v>
      </c>
      <c r="E4658" s="13" t="s">
        <v>10391</v>
      </c>
      <c r="F4658" s="13" t="s">
        <v>9585</v>
      </c>
      <c r="G4658" s="13" t="s">
        <v>12956</v>
      </c>
      <c r="H4658" s="13" t="s">
        <v>10016</v>
      </c>
      <c r="I4658" s="13" t="s">
        <v>16703</v>
      </c>
      <c r="J4658" s="19">
        <v>402</v>
      </c>
      <c r="K4658" s="13" t="s">
        <v>9260</v>
      </c>
      <c r="L4658" s="26">
        <v>43335</v>
      </c>
      <c r="M4658" s="19">
        <v>402</v>
      </c>
      <c r="N4658" s="13" t="s">
        <v>9260</v>
      </c>
      <c r="O4658" s="21">
        <v>0</v>
      </c>
      <c r="P4658" s="13" t="s">
        <v>9257</v>
      </c>
      <c r="Q4658" s="26">
        <v>43336</v>
      </c>
    </row>
    <row r="4659" spans="1:17" x14ac:dyDescent="0.25">
      <c r="A4659" s="12" t="str">
        <f t="shared" si="72"/>
        <v>ADPY</v>
      </c>
      <c r="B4659" s="13" t="s">
        <v>16701</v>
      </c>
      <c r="C4659" s="13" t="s">
        <v>10316</v>
      </c>
      <c r="D4659" s="13" t="s">
        <v>15027</v>
      </c>
      <c r="E4659" s="13" t="s">
        <v>10391</v>
      </c>
      <c r="F4659" s="13" t="s">
        <v>9585</v>
      </c>
      <c r="G4659" s="13" t="s">
        <v>12956</v>
      </c>
      <c r="H4659" s="13" t="s">
        <v>10016</v>
      </c>
      <c r="I4659" s="13" t="s">
        <v>16704</v>
      </c>
      <c r="J4659" s="19">
        <v>268</v>
      </c>
      <c r="K4659" s="13" t="s">
        <v>9260</v>
      </c>
      <c r="L4659" s="26">
        <v>43335</v>
      </c>
      <c r="M4659" s="19">
        <v>268</v>
      </c>
      <c r="N4659" s="13" t="s">
        <v>9260</v>
      </c>
      <c r="O4659" s="21">
        <v>0</v>
      </c>
      <c r="P4659" s="13" t="s">
        <v>9257</v>
      </c>
      <c r="Q4659" s="26">
        <v>43336</v>
      </c>
    </row>
    <row r="4660" spans="1:17" x14ac:dyDescent="0.25">
      <c r="A4660" s="12" t="str">
        <f t="shared" si="72"/>
        <v>ADPY</v>
      </c>
      <c r="B4660" s="13" t="s">
        <v>16701</v>
      </c>
      <c r="C4660" s="13" t="s">
        <v>10660</v>
      </c>
      <c r="D4660" s="13" t="s">
        <v>15027</v>
      </c>
      <c r="E4660" s="13" t="s">
        <v>10391</v>
      </c>
      <c r="F4660" s="13" t="s">
        <v>9585</v>
      </c>
      <c r="G4660" s="13" t="s">
        <v>12956</v>
      </c>
      <c r="H4660" s="13" t="s">
        <v>10016</v>
      </c>
      <c r="I4660" s="13" t="s">
        <v>16705</v>
      </c>
      <c r="J4660" s="19">
        <v>136</v>
      </c>
      <c r="K4660" s="13" t="s">
        <v>9260</v>
      </c>
      <c r="L4660" s="26">
        <v>43335</v>
      </c>
      <c r="M4660" s="19">
        <v>136</v>
      </c>
      <c r="N4660" s="13" t="s">
        <v>9260</v>
      </c>
      <c r="O4660" s="21">
        <v>0</v>
      </c>
      <c r="P4660" s="13" t="s">
        <v>9257</v>
      </c>
      <c r="Q4660" s="26">
        <v>43336</v>
      </c>
    </row>
    <row r="4661" spans="1:17" x14ac:dyDescent="0.25">
      <c r="A4661" s="12" t="str">
        <f t="shared" si="72"/>
        <v>ADQD</v>
      </c>
      <c r="B4661" s="13" t="s">
        <v>16706</v>
      </c>
      <c r="C4661" s="13" t="s">
        <v>10259</v>
      </c>
      <c r="D4661" s="13" t="s">
        <v>16707</v>
      </c>
      <c r="E4661" s="13" t="s">
        <v>788</v>
      </c>
      <c r="F4661" s="13" t="s">
        <v>9384</v>
      </c>
      <c r="G4661" s="13" t="s">
        <v>10320</v>
      </c>
      <c r="H4661" s="13" t="s">
        <v>9396</v>
      </c>
      <c r="I4661" s="13" t="s">
        <v>16708</v>
      </c>
      <c r="J4661" s="19">
        <v>960</v>
      </c>
      <c r="K4661" s="13" t="s">
        <v>9260</v>
      </c>
      <c r="L4661" s="26">
        <v>43341</v>
      </c>
      <c r="M4661" s="19">
        <v>960</v>
      </c>
      <c r="N4661" s="13" t="s">
        <v>9260</v>
      </c>
      <c r="O4661" s="21">
        <v>0</v>
      </c>
      <c r="P4661" s="13" t="s">
        <v>9257</v>
      </c>
      <c r="Q4661" s="26">
        <v>43342</v>
      </c>
    </row>
    <row r="4662" spans="1:17" x14ac:dyDescent="0.25">
      <c r="A4662" s="12" t="str">
        <f t="shared" si="72"/>
        <v>ADQD</v>
      </c>
      <c r="B4662" s="13" t="s">
        <v>16706</v>
      </c>
      <c r="C4662" s="13" t="s">
        <v>10267</v>
      </c>
      <c r="D4662" s="13" t="s">
        <v>16707</v>
      </c>
      <c r="E4662" s="13" t="s">
        <v>788</v>
      </c>
      <c r="F4662" s="13" t="s">
        <v>9384</v>
      </c>
      <c r="G4662" s="13" t="s">
        <v>10320</v>
      </c>
      <c r="H4662" s="13" t="s">
        <v>9396</v>
      </c>
      <c r="I4662" s="13" t="s">
        <v>16709</v>
      </c>
      <c r="J4662" s="19">
        <v>948</v>
      </c>
      <c r="K4662" s="13" t="s">
        <v>9260</v>
      </c>
      <c r="L4662" s="26">
        <v>43341</v>
      </c>
      <c r="M4662" s="19">
        <v>948</v>
      </c>
      <c r="N4662" s="13" t="s">
        <v>9260</v>
      </c>
      <c r="O4662" s="21">
        <v>0</v>
      </c>
      <c r="P4662" s="13" t="s">
        <v>9257</v>
      </c>
      <c r="Q4662" s="26">
        <v>43342</v>
      </c>
    </row>
    <row r="4663" spans="1:17" x14ac:dyDescent="0.25">
      <c r="A4663" s="12" t="str">
        <f t="shared" si="72"/>
        <v>ADQD</v>
      </c>
      <c r="B4663" s="13" t="s">
        <v>16706</v>
      </c>
      <c r="C4663" s="13" t="s">
        <v>10304</v>
      </c>
      <c r="D4663" s="13" t="s">
        <v>16707</v>
      </c>
      <c r="E4663" s="13" t="s">
        <v>788</v>
      </c>
      <c r="F4663" s="13" t="s">
        <v>9384</v>
      </c>
      <c r="G4663" s="13" t="s">
        <v>10320</v>
      </c>
      <c r="H4663" s="13" t="s">
        <v>9396</v>
      </c>
      <c r="I4663" s="13" t="s">
        <v>16710</v>
      </c>
      <c r="J4663" s="19">
        <v>922</v>
      </c>
      <c r="K4663" s="13" t="s">
        <v>9260</v>
      </c>
      <c r="L4663" s="26">
        <v>43341</v>
      </c>
      <c r="M4663" s="19">
        <v>922</v>
      </c>
      <c r="N4663" s="13" t="s">
        <v>9260</v>
      </c>
      <c r="O4663" s="21">
        <v>0</v>
      </c>
      <c r="P4663" s="13" t="s">
        <v>9257</v>
      </c>
      <c r="Q4663" s="26">
        <v>43342</v>
      </c>
    </row>
    <row r="4664" spans="1:17" x14ac:dyDescent="0.25">
      <c r="A4664" s="12" t="str">
        <f t="shared" si="72"/>
        <v>ADQD</v>
      </c>
      <c r="B4664" s="13" t="s">
        <v>16706</v>
      </c>
      <c r="C4664" s="13" t="s">
        <v>10269</v>
      </c>
      <c r="D4664" s="13" t="s">
        <v>16707</v>
      </c>
      <c r="E4664" s="13" t="s">
        <v>788</v>
      </c>
      <c r="F4664" s="13" t="s">
        <v>9384</v>
      </c>
      <c r="G4664" s="13" t="s">
        <v>10320</v>
      </c>
      <c r="H4664" s="13" t="s">
        <v>9396</v>
      </c>
      <c r="I4664" s="13" t="s">
        <v>16711</v>
      </c>
      <c r="J4664" s="19">
        <v>904</v>
      </c>
      <c r="K4664" s="13" t="s">
        <v>9260</v>
      </c>
      <c r="L4664" s="26">
        <v>43341</v>
      </c>
      <c r="M4664" s="19">
        <v>904</v>
      </c>
      <c r="N4664" s="13" t="s">
        <v>9260</v>
      </c>
      <c r="O4664" s="21">
        <v>0</v>
      </c>
      <c r="P4664" s="13" t="s">
        <v>9257</v>
      </c>
      <c r="Q4664" s="26">
        <v>43342</v>
      </c>
    </row>
    <row r="4665" spans="1:17" x14ac:dyDescent="0.25">
      <c r="A4665" s="12" t="str">
        <f t="shared" si="72"/>
        <v>ADQD</v>
      </c>
      <c r="B4665" s="13" t="s">
        <v>16706</v>
      </c>
      <c r="C4665" s="13" t="s">
        <v>10307</v>
      </c>
      <c r="D4665" s="13" t="s">
        <v>16707</v>
      </c>
      <c r="E4665" s="13" t="s">
        <v>788</v>
      </c>
      <c r="F4665" s="13" t="s">
        <v>9384</v>
      </c>
      <c r="G4665" s="13" t="s">
        <v>10320</v>
      </c>
      <c r="H4665" s="13" t="s">
        <v>9396</v>
      </c>
      <c r="I4665" s="13" t="s">
        <v>16712</v>
      </c>
      <c r="J4665" s="19">
        <v>880</v>
      </c>
      <c r="K4665" s="13" t="s">
        <v>9260</v>
      </c>
      <c r="L4665" s="26">
        <v>43341</v>
      </c>
      <c r="M4665" s="19">
        <v>880</v>
      </c>
      <c r="N4665" s="13" t="s">
        <v>9260</v>
      </c>
      <c r="O4665" s="21">
        <v>0</v>
      </c>
      <c r="P4665" s="13" t="s">
        <v>9257</v>
      </c>
      <c r="Q4665" s="26">
        <v>43342</v>
      </c>
    </row>
    <row r="4666" spans="1:17" x14ac:dyDescent="0.25">
      <c r="A4666" s="12" t="str">
        <f t="shared" si="72"/>
        <v>ADQD</v>
      </c>
      <c r="B4666" s="13" t="s">
        <v>16706</v>
      </c>
      <c r="C4666" s="13" t="s">
        <v>10316</v>
      </c>
      <c r="D4666" s="13" t="s">
        <v>16707</v>
      </c>
      <c r="E4666" s="13" t="s">
        <v>788</v>
      </c>
      <c r="F4666" s="13" t="s">
        <v>9384</v>
      </c>
      <c r="G4666" s="13" t="s">
        <v>10320</v>
      </c>
      <c r="H4666" s="13" t="s">
        <v>9396</v>
      </c>
      <c r="I4666" s="13" t="s">
        <v>16713</v>
      </c>
      <c r="J4666" s="19">
        <v>812</v>
      </c>
      <c r="K4666" s="13" t="s">
        <v>9260</v>
      </c>
      <c r="L4666" s="26">
        <v>43341</v>
      </c>
      <c r="M4666" s="19">
        <v>812</v>
      </c>
      <c r="N4666" s="13" t="s">
        <v>9260</v>
      </c>
      <c r="O4666" s="21">
        <v>0</v>
      </c>
      <c r="P4666" s="13" t="s">
        <v>9257</v>
      </c>
      <c r="Q4666" s="26">
        <v>43342</v>
      </c>
    </row>
    <row r="4667" spans="1:17" x14ac:dyDescent="0.25">
      <c r="A4667" s="12" t="str">
        <f t="shared" si="72"/>
        <v>ADJV</v>
      </c>
      <c r="B4667" s="13" t="s">
        <v>16714</v>
      </c>
      <c r="C4667" s="13" t="s">
        <v>12467</v>
      </c>
      <c r="D4667" s="13" t="s">
        <v>16715</v>
      </c>
      <c r="E4667" s="13" t="s">
        <v>788</v>
      </c>
      <c r="F4667" s="13" t="s">
        <v>10124</v>
      </c>
      <c r="G4667" s="13" t="s">
        <v>16716</v>
      </c>
      <c r="H4667" s="13" t="s">
        <v>10125</v>
      </c>
      <c r="I4667" s="13" t="s">
        <v>16717</v>
      </c>
      <c r="J4667" s="19">
        <v>710</v>
      </c>
      <c r="K4667" s="13" t="s">
        <v>9260</v>
      </c>
      <c r="L4667" s="26">
        <v>43341</v>
      </c>
      <c r="M4667" s="19">
        <v>710</v>
      </c>
      <c r="N4667" s="13" t="s">
        <v>9260</v>
      </c>
      <c r="O4667" s="21">
        <v>0</v>
      </c>
      <c r="P4667" s="13" t="s">
        <v>9257</v>
      </c>
      <c r="Q4667" s="26">
        <v>43342</v>
      </c>
    </row>
    <row r="4668" spans="1:17" x14ac:dyDescent="0.25">
      <c r="A4668" s="12" t="str">
        <f t="shared" si="72"/>
        <v>ADJV</v>
      </c>
      <c r="B4668" s="13" t="s">
        <v>16714</v>
      </c>
      <c r="C4668" s="13" t="s">
        <v>10290</v>
      </c>
      <c r="D4668" s="13" t="s">
        <v>16715</v>
      </c>
      <c r="E4668" s="13" t="s">
        <v>788</v>
      </c>
      <c r="F4668" s="13" t="s">
        <v>10124</v>
      </c>
      <c r="G4668" s="13" t="s">
        <v>16716</v>
      </c>
      <c r="H4668" s="13" t="s">
        <v>10125</v>
      </c>
      <c r="I4668" s="13" t="s">
        <v>16718</v>
      </c>
      <c r="J4668" s="19">
        <v>710</v>
      </c>
      <c r="K4668" s="13" t="s">
        <v>9260</v>
      </c>
      <c r="L4668" s="26">
        <v>43341</v>
      </c>
      <c r="M4668" s="19">
        <v>710</v>
      </c>
      <c r="N4668" s="13" t="s">
        <v>9260</v>
      </c>
      <c r="O4668" s="21">
        <v>0</v>
      </c>
      <c r="P4668" s="13" t="s">
        <v>9257</v>
      </c>
      <c r="Q4668" s="26">
        <v>43342</v>
      </c>
    </row>
    <row r="4669" spans="1:17" x14ac:dyDescent="0.25">
      <c r="A4669" s="12" t="str">
        <f t="shared" si="72"/>
        <v>ADJV</v>
      </c>
      <c r="B4669" s="13" t="s">
        <v>16714</v>
      </c>
      <c r="C4669" s="13" t="s">
        <v>10292</v>
      </c>
      <c r="D4669" s="13" t="s">
        <v>16715</v>
      </c>
      <c r="E4669" s="13" t="s">
        <v>788</v>
      </c>
      <c r="F4669" s="13" t="s">
        <v>10124</v>
      </c>
      <c r="G4669" s="13" t="s">
        <v>16716</v>
      </c>
      <c r="H4669" s="13" t="s">
        <v>10125</v>
      </c>
      <c r="I4669" s="13" t="s">
        <v>16719</v>
      </c>
      <c r="J4669" s="19">
        <v>702</v>
      </c>
      <c r="K4669" s="13" t="s">
        <v>9260</v>
      </c>
      <c r="L4669" s="26">
        <v>43341</v>
      </c>
      <c r="M4669" s="19">
        <v>702</v>
      </c>
      <c r="N4669" s="13" t="s">
        <v>9260</v>
      </c>
      <c r="O4669" s="21">
        <v>0</v>
      </c>
      <c r="P4669" s="13" t="s">
        <v>9257</v>
      </c>
      <c r="Q4669" s="26">
        <v>43342</v>
      </c>
    </row>
    <row r="4670" spans="1:17" x14ac:dyDescent="0.25">
      <c r="A4670" s="12" t="str">
        <f t="shared" si="72"/>
        <v>ADJV</v>
      </c>
      <c r="B4670" s="13" t="s">
        <v>16714</v>
      </c>
      <c r="C4670" s="13" t="s">
        <v>12503</v>
      </c>
      <c r="D4670" s="13" t="s">
        <v>16715</v>
      </c>
      <c r="E4670" s="13" t="s">
        <v>788</v>
      </c>
      <c r="F4670" s="13" t="s">
        <v>10124</v>
      </c>
      <c r="G4670" s="13" t="s">
        <v>16716</v>
      </c>
      <c r="H4670" s="13" t="s">
        <v>10125</v>
      </c>
      <c r="I4670" s="13" t="s">
        <v>16720</v>
      </c>
      <c r="J4670" s="19">
        <v>694</v>
      </c>
      <c r="K4670" s="13" t="s">
        <v>9260</v>
      </c>
      <c r="L4670" s="26">
        <v>43341</v>
      </c>
      <c r="M4670" s="19">
        <v>694</v>
      </c>
      <c r="N4670" s="13" t="s">
        <v>9260</v>
      </c>
      <c r="O4670" s="21">
        <v>0</v>
      </c>
      <c r="P4670" s="13" t="s">
        <v>9257</v>
      </c>
      <c r="Q4670" s="26">
        <v>43342</v>
      </c>
    </row>
    <row r="4671" spans="1:17" x14ac:dyDescent="0.25">
      <c r="A4671" s="12" t="str">
        <f t="shared" si="72"/>
        <v>ADJV</v>
      </c>
      <c r="B4671" s="13" t="s">
        <v>16714</v>
      </c>
      <c r="C4671" s="13" t="s">
        <v>14087</v>
      </c>
      <c r="D4671" s="13" t="s">
        <v>16715</v>
      </c>
      <c r="E4671" s="13" t="s">
        <v>788</v>
      </c>
      <c r="F4671" s="13" t="s">
        <v>10124</v>
      </c>
      <c r="G4671" s="13" t="s">
        <v>16716</v>
      </c>
      <c r="H4671" s="13" t="s">
        <v>10125</v>
      </c>
      <c r="I4671" s="13" t="s">
        <v>16721</v>
      </c>
      <c r="J4671" s="19">
        <v>672</v>
      </c>
      <c r="K4671" s="13" t="s">
        <v>9260</v>
      </c>
      <c r="L4671" s="26">
        <v>43341</v>
      </c>
      <c r="M4671" s="19">
        <v>672</v>
      </c>
      <c r="N4671" s="13" t="s">
        <v>9260</v>
      </c>
      <c r="O4671" s="21">
        <v>0</v>
      </c>
      <c r="P4671" s="13" t="s">
        <v>9257</v>
      </c>
      <c r="Q4671" s="26">
        <v>43342</v>
      </c>
    </row>
    <row r="4672" spans="1:17" x14ac:dyDescent="0.25">
      <c r="A4672" s="12" t="str">
        <f t="shared" si="72"/>
        <v>ADJV</v>
      </c>
      <c r="B4672" s="13" t="s">
        <v>16714</v>
      </c>
      <c r="C4672" s="13" t="s">
        <v>14089</v>
      </c>
      <c r="D4672" s="13" t="s">
        <v>16715</v>
      </c>
      <c r="E4672" s="13" t="s">
        <v>788</v>
      </c>
      <c r="F4672" s="13" t="s">
        <v>10124</v>
      </c>
      <c r="G4672" s="13" t="s">
        <v>16716</v>
      </c>
      <c r="H4672" s="13" t="s">
        <v>10125</v>
      </c>
      <c r="I4672" s="13" t="s">
        <v>16722</v>
      </c>
      <c r="J4672" s="19">
        <v>666</v>
      </c>
      <c r="K4672" s="13" t="s">
        <v>9260</v>
      </c>
      <c r="L4672" s="26">
        <v>43341</v>
      </c>
      <c r="M4672" s="19">
        <v>666</v>
      </c>
      <c r="N4672" s="13" t="s">
        <v>9260</v>
      </c>
      <c r="O4672" s="21">
        <v>0</v>
      </c>
      <c r="P4672" s="13" t="s">
        <v>9257</v>
      </c>
      <c r="Q4672" s="26">
        <v>43342</v>
      </c>
    </row>
    <row r="4673" spans="1:17" x14ac:dyDescent="0.25">
      <c r="A4673" s="12" t="str">
        <f t="shared" si="72"/>
        <v>ADJV</v>
      </c>
      <c r="B4673" s="13" t="s">
        <v>16714</v>
      </c>
      <c r="C4673" s="13" t="s">
        <v>16723</v>
      </c>
      <c r="D4673" s="13" t="s">
        <v>16715</v>
      </c>
      <c r="E4673" s="13" t="s">
        <v>788</v>
      </c>
      <c r="F4673" s="13" t="s">
        <v>10124</v>
      </c>
      <c r="G4673" s="13" t="s">
        <v>16716</v>
      </c>
      <c r="H4673" s="13" t="s">
        <v>10125</v>
      </c>
      <c r="I4673" s="13" t="s">
        <v>16724</v>
      </c>
      <c r="J4673" s="19">
        <v>426</v>
      </c>
      <c r="K4673" s="13" t="s">
        <v>9260</v>
      </c>
      <c r="L4673" s="26">
        <v>43341</v>
      </c>
      <c r="M4673" s="19">
        <v>426</v>
      </c>
      <c r="N4673" s="13" t="s">
        <v>9260</v>
      </c>
      <c r="O4673" s="21">
        <v>0</v>
      </c>
      <c r="P4673" s="13" t="s">
        <v>9257</v>
      </c>
      <c r="Q4673" s="26">
        <v>43342</v>
      </c>
    </row>
    <row r="4674" spans="1:17" x14ac:dyDescent="0.25">
      <c r="A4674" s="12" t="str">
        <f t="shared" si="72"/>
        <v>ADKD</v>
      </c>
      <c r="B4674" s="13" t="s">
        <v>16725</v>
      </c>
      <c r="C4674" s="13" t="s">
        <v>10259</v>
      </c>
      <c r="D4674" s="13" t="s">
        <v>16726</v>
      </c>
      <c r="E4674" s="13" t="s">
        <v>10363</v>
      </c>
      <c r="F4674" s="13" t="s">
        <v>9384</v>
      </c>
      <c r="G4674" s="13" t="s">
        <v>14190</v>
      </c>
      <c r="H4674" s="13" t="s">
        <v>9800</v>
      </c>
      <c r="I4674" s="13" t="s">
        <v>16727</v>
      </c>
      <c r="J4674" s="19">
        <v>482</v>
      </c>
      <c r="K4674" s="13" t="s">
        <v>9260</v>
      </c>
      <c r="L4674" s="26">
        <v>43348</v>
      </c>
      <c r="M4674" s="19">
        <v>482</v>
      </c>
      <c r="N4674" s="13" t="s">
        <v>9260</v>
      </c>
      <c r="O4674" s="21">
        <v>0</v>
      </c>
      <c r="P4674" s="13" t="s">
        <v>9257</v>
      </c>
      <c r="Q4674" s="26">
        <v>43349</v>
      </c>
    </row>
    <row r="4675" spans="1:17" x14ac:dyDescent="0.25">
      <c r="A4675" s="12" t="str">
        <f t="shared" ref="A4675:A4738" si="73">LEFT(I4675,4)</f>
        <v>ADKD</v>
      </c>
      <c r="B4675" s="13" t="s">
        <v>16725</v>
      </c>
      <c r="C4675" s="13" t="s">
        <v>10269</v>
      </c>
      <c r="D4675" s="13" t="s">
        <v>16726</v>
      </c>
      <c r="E4675" s="13" t="s">
        <v>10363</v>
      </c>
      <c r="F4675" s="13" t="s">
        <v>9384</v>
      </c>
      <c r="G4675" s="13" t="s">
        <v>14190</v>
      </c>
      <c r="H4675" s="13" t="s">
        <v>9800</v>
      </c>
      <c r="I4675" s="13" t="s">
        <v>16728</v>
      </c>
      <c r="J4675" s="19">
        <v>480</v>
      </c>
      <c r="K4675" s="13" t="s">
        <v>9260</v>
      </c>
      <c r="L4675" s="26">
        <v>43348</v>
      </c>
      <c r="M4675" s="19">
        <v>480</v>
      </c>
      <c r="N4675" s="13" t="s">
        <v>9260</v>
      </c>
      <c r="O4675" s="21">
        <v>0</v>
      </c>
      <c r="P4675" s="13" t="s">
        <v>9257</v>
      </c>
      <c r="Q4675" s="26">
        <v>43349</v>
      </c>
    </row>
    <row r="4676" spans="1:17" x14ac:dyDescent="0.25">
      <c r="A4676" s="12" t="str">
        <f t="shared" si="73"/>
        <v>ADKD</v>
      </c>
      <c r="B4676" s="13" t="s">
        <v>16725</v>
      </c>
      <c r="C4676" s="13" t="s">
        <v>10307</v>
      </c>
      <c r="D4676" s="13" t="s">
        <v>16726</v>
      </c>
      <c r="E4676" s="13" t="s">
        <v>10363</v>
      </c>
      <c r="F4676" s="13" t="s">
        <v>9384</v>
      </c>
      <c r="G4676" s="13" t="s">
        <v>14190</v>
      </c>
      <c r="H4676" s="13" t="s">
        <v>9800</v>
      </c>
      <c r="I4676" s="13" t="s">
        <v>16729</v>
      </c>
      <c r="J4676" s="19">
        <v>480</v>
      </c>
      <c r="K4676" s="13" t="s">
        <v>9260</v>
      </c>
      <c r="L4676" s="26">
        <v>43348</v>
      </c>
      <c r="M4676" s="19">
        <v>480</v>
      </c>
      <c r="N4676" s="13" t="s">
        <v>9260</v>
      </c>
      <c r="O4676" s="21">
        <v>0</v>
      </c>
      <c r="P4676" s="13" t="s">
        <v>9257</v>
      </c>
      <c r="Q4676" s="26">
        <v>43349</v>
      </c>
    </row>
    <row r="4677" spans="1:17" x14ac:dyDescent="0.25">
      <c r="A4677" s="12" t="str">
        <f t="shared" si="73"/>
        <v>ADKD</v>
      </c>
      <c r="B4677" s="13" t="s">
        <v>16725</v>
      </c>
      <c r="C4677" s="13" t="s">
        <v>10316</v>
      </c>
      <c r="D4677" s="13" t="s">
        <v>16726</v>
      </c>
      <c r="E4677" s="13" t="s">
        <v>10363</v>
      </c>
      <c r="F4677" s="13" t="s">
        <v>9384</v>
      </c>
      <c r="G4677" s="13" t="s">
        <v>14190</v>
      </c>
      <c r="H4677" s="13" t="s">
        <v>9800</v>
      </c>
      <c r="I4677" s="13" t="s">
        <v>16730</v>
      </c>
      <c r="J4677" s="19">
        <v>480</v>
      </c>
      <c r="K4677" s="13" t="s">
        <v>9260</v>
      </c>
      <c r="L4677" s="26">
        <v>43348</v>
      </c>
      <c r="M4677" s="19">
        <v>480</v>
      </c>
      <c r="N4677" s="13" t="s">
        <v>9260</v>
      </c>
      <c r="O4677" s="21">
        <v>0</v>
      </c>
      <c r="P4677" s="13" t="s">
        <v>9257</v>
      </c>
      <c r="Q4677" s="26">
        <v>43349</v>
      </c>
    </row>
    <row r="4678" spans="1:17" x14ac:dyDescent="0.25">
      <c r="A4678" s="12" t="str">
        <f t="shared" si="73"/>
        <v>ADKD</v>
      </c>
      <c r="B4678" s="13" t="s">
        <v>16725</v>
      </c>
      <c r="C4678" s="13" t="s">
        <v>10660</v>
      </c>
      <c r="D4678" s="13" t="s">
        <v>16726</v>
      </c>
      <c r="E4678" s="13" t="s">
        <v>10363</v>
      </c>
      <c r="F4678" s="13" t="s">
        <v>9384</v>
      </c>
      <c r="G4678" s="13" t="s">
        <v>14190</v>
      </c>
      <c r="H4678" s="13" t="s">
        <v>9800</v>
      </c>
      <c r="I4678" s="13" t="s">
        <v>16731</v>
      </c>
      <c r="J4678" s="19">
        <v>480</v>
      </c>
      <c r="K4678" s="13" t="s">
        <v>9260</v>
      </c>
      <c r="L4678" s="26">
        <v>43348</v>
      </c>
      <c r="M4678" s="19">
        <v>480</v>
      </c>
      <c r="N4678" s="13" t="s">
        <v>9260</v>
      </c>
      <c r="O4678" s="21">
        <v>0</v>
      </c>
      <c r="P4678" s="13" t="s">
        <v>9257</v>
      </c>
      <c r="Q4678" s="26">
        <v>43349</v>
      </c>
    </row>
    <row r="4679" spans="1:17" x14ac:dyDescent="0.25">
      <c r="A4679" s="12" t="str">
        <f t="shared" si="73"/>
        <v>ADKD</v>
      </c>
      <c r="B4679" s="13" t="s">
        <v>16725</v>
      </c>
      <c r="C4679" s="13" t="s">
        <v>10742</v>
      </c>
      <c r="D4679" s="13" t="s">
        <v>16726</v>
      </c>
      <c r="E4679" s="13" t="s">
        <v>10363</v>
      </c>
      <c r="F4679" s="13" t="s">
        <v>9384</v>
      </c>
      <c r="G4679" s="13" t="s">
        <v>14190</v>
      </c>
      <c r="H4679" s="13" t="s">
        <v>9800</v>
      </c>
      <c r="I4679" s="13" t="s">
        <v>16732</v>
      </c>
      <c r="J4679" s="19">
        <v>480</v>
      </c>
      <c r="K4679" s="13" t="s">
        <v>9260</v>
      </c>
      <c r="L4679" s="26">
        <v>43348</v>
      </c>
      <c r="M4679" s="19">
        <v>480</v>
      </c>
      <c r="N4679" s="13" t="s">
        <v>9260</v>
      </c>
      <c r="O4679" s="21">
        <v>0</v>
      </c>
      <c r="P4679" s="13" t="s">
        <v>9257</v>
      </c>
      <c r="Q4679" s="26">
        <v>43349</v>
      </c>
    </row>
    <row r="4680" spans="1:17" x14ac:dyDescent="0.25">
      <c r="A4680" s="12" t="str">
        <f t="shared" si="73"/>
        <v>ACQQ</v>
      </c>
      <c r="B4680" s="13" t="s">
        <v>16733</v>
      </c>
      <c r="C4680" s="13" t="s">
        <v>10259</v>
      </c>
      <c r="D4680" s="13" t="s">
        <v>16734</v>
      </c>
      <c r="E4680" s="13" t="s">
        <v>788</v>
      </c>
      <c r="F4680" s="13" t="s">
        <v>9384</v>
      </c>
      <c r="G4680" s="13" t="s">
        <v>11216</v>
      </c>
      <c r="H4680" s="13" t="s">
        <v>9592</v>
      </c>
      <c r="I4680" s="13" t="s">
        <v>16735</v>
      </c>
      <c r="J4680" s="19">
        <v>676</v>
      </c>
      <c r="K4680" s="13" t="s">
        <v>9260</v>
      </c>
      <c r="L4680" s="26">
        <v>43348</v>
      </c>
      <c r="M4680" s="19">
        <v>676</v>
      </c>
      <c r="N4680" s="13" t="s">
        <v>9260</v>
      </c>
      <c r="O4680" s="21">
        <v>0</v>
      </c>
      <c r="P4680" s="13" t="s">
        <v>9257</v>
      </c>
      <c r="Q4680" s="26">
        <v>43349</v>
      </c>
    </row>
    <row r="4681" spans="1:17" x14ac:dyDescent="0.25">
      <c r="A4681" s="12" t="str">
        <f t="shared" si="73"/>
        <v>ACQQ</v>
      </c>
      <c r="B4681" s="13" t="s">
        <v>16733</v>
      </c>
      <c r="C4681" s="13" t="s">
        <v>10267</v>
      </c>
      <c r="D4681" s="13" t="s">
        <v>16734</v>
      </c>
      <c r="E4681" s="13" t="s">
        <v>788</v>
      </c>
      <c r="F4681" s="13" t="s">
        <v>9384</v>
      </c>
      <c r="G4681" s="13" t="s">
        <v>11216</v>
      </c>
      <c r="H4681" s="13" t="s">
        <v>9592</v>
      </c>
      <c r="I4681" s="13" t="s">
        <v>16736</v>
      </c>
      <c r="J4681" s="19">
        <v>666</v>
      </c>
      <c r="K4681" s="13" t="s">
        <v>9260</v>
      </c>
      <c r="L4681" s="26">
        <v>43348</v>
      </c>
      <c r="M4681" s="19">
        <v>666</v>
      </c>
      <c r="N4681" s="13" t="s">
        <v>9260</v>
      </c>
      <c r="O4681" s="21">
        <v>0</v>
      </c>
      <c r="P4681" s="13" t="s">
        <v>9257</v>
      </c>
      <c r="Q4681" s="26">
        <v>43349</v>
      </c>
    </row>
    <row r="4682" spans="1:17" x14ac:dyDescent="0.25">
      <c r="A4682" s="12" t="str">
        <f t="shared" si="73"/>
        <v>ACQQ</v>
      </c>
      <c r="B4682" s="13" t="s">
        <v>16733</v>
      </c>
      <c r="C4682" s="13" t="s">
        <v>10304</v>
      </c>
      <c r="D4682" s="13" t="s">
        <v>16734</v>
      </c>
      <c r="E4682" s="13" t="s">
        <v>788</v>
      </c>
      <c r="F4682" s="13" t="s">
        <v>9384</v>
      </c>
      <c r="G4682" s="13" t="s">
        <v>11216</v>
      </c>
      <c r="H4682" s="13" t="s">
        <v>9592</v>
      </c>
      <c r="I4682" s="13" t="s">
        <v>16737</v>
      </c>
      <c r="J4682" s="19">
        <v>658</v>
      </c>
      <c r="K4682" s="13" t="s">
        <v>9260</v>
      </c>
      <c r="L4682" s="26">
        <v>43348</v>
      </c>
      <c r="M4682" s="19">
        <v>658</v>
      </c>
      <c r="N4682" s="13" t="s">
        <v>9260</v>
      </c>
      <c r="O4682" s="21">
        <v>0</v>
      </c>
      <c r="P4682" s="13" t="s">
        <v>9257</v>
      </c>
      <c r="Q4682" s="26">
        <v>43349</v>
      </c>
    </row>
    <row r="4683" spans="1:17" x14ac:dyDescent="0.25">
      <c r="A4683" s="12" t="str">
        <f t="shared" si="73"/>
        <v>ACQQ</v>
      </c>
      <c r="B4683" s="13" t="s">
        <v>16733</v>
      </c>
      <c r="C4683" s="13" t="s">
        <v>10269</v>
      </c>
      <c r="D4683" s="13" t="s">
        <v>16734</v>
      </c>
      <c r="E4683" s="13" t="s">
        <v>788</v>
      </c>
      <c r="F4683" s="13" t="s">
        <v>9384</v>
      </c>
      <c r="G4683" s="13" t="s">
        <v>11216</v>
      </c>
      <c r="H4683" s="13" t="s">
        <v>9592</v>
      </c>
      <c r="I4683" s="13" t="s">
        <v>16738</v>
      </c>
      <c r="J4683" s="19">
        <v>634</v>
      </c>
      <c r="K4683" s="13" t="s">
        <v>9260</v>
      </c>
      <c r="L4683" s="26">
        <v>43348</v>
      </c>
      <c r="M4683" s="19">
        <v>634</v>
      </c>
      <c r="N4683" s="13" t="s">
        <v>9260</v>
      </c>
      <c r="O4683" s="21">
        <v>0</v>
      </c>
      <c r="P4683" s="13" t="s">
        <v>9257</v>
      </c>
      <c r="Q4683" s="26">
        <v>43349</v>
      </c>
    </row>
    <row r="4684" spans="1:17" x14ac:dyDescent="0.25">
      <c r="A4684" s="12" t="str">
        <f t="shared" si="73"/>
        <v>ACQQ</v>
      </c>
      <c r="B4684" s="13" t="s">
        <v>16733</v>
      </c>
      <c r="C4684" s="13" t="s">
        <v>10307</v>
      </c>
      <c r="D4684" s="13" t="s">
        <v>16734</v>
      </c>
      <c r="E4684" s="13" t="s">
        <v>788</v>
      </c>
      <c r="F4684" s="13" t="s">
        <v>9384</v>
      </c>
      <c r="G4684" s="13" t="s">
        <v>11216</v>
      </c>
      <c r="H4684" s="13" t="s">
        <v>9592</v>
      </c>
      <c r="I4684" s="13" t="s">
        <v>16739</v>
      </c>
      <c r="J4684" s="19">
        <v>632</v>
      </c>
      <c r="K4684" s="13" t="s">
        <v>9260</v>
      </c>
      <c r="L4684" s="26">
        <v>43348</v>
      </c>
      <c r="M4684" s="19">
        <v>632</v>
      </c>
      <c r="N4684" s="13" t="s">
        <v>9260</v>
      </c>
      <c r="O4684" s="21">
        <v>0</v>
      </c>
      <c r="P4684" s="13" t="s">
        <v>9257</v>
      </c>
      <c r="Q4684" s="26">
        <v>43349</v>
      </c>
    </row>
    <row r="4685" spans="1:17" x14ac:dyDescent="0.25">
      <c r="A4685" s="12" t="str">
        <f t="shared" si="73"/>
        <v>ACQQ</v>
      </c>
      <c r="B4685" s="13" t="s">
        <v>16733</v>
      </c>
      <c r="C4685" s="13" t="s">
        <v>10316</v>
      </c>
      <c r="D4685" s="13" t="s">
        <v>16734</v>
      </c>
      <c r="E4685" s="13" t="s">
        <v>788</v>
      </c>
      <c r="F4685" s="13" t="s">
        <v>9384</v>
      </c>
      <c r="G4685" s="13" t="s">
        <v>11216</v>
      </c>
      <c r="H4685" s="13" t="s">
        <v>9592</v>
      </c>
      <c r="I4685" s="13" t="s">
        <v>16740</v>
      </c>
      <c r="J4685" s="19">
        <v>624</v>
      </c>
      <c r="K4685" s="13" t="s">
        <v>9260</v>
      </c>
      <c r="L4685" s="26">
        <v>43348</v>
      </c>
      <c r="M4685" s="19">
        <v>624</v>
      </c>
      <c r="N4685" s="13" t="s">
        <v>9260</v>
      </c>
      <c r="O4685" s="21">
        <v>0</v>
      </c>
      <c r="P4685" s="13" t="s">
        <v>9257</v>
      </c>
      <c r="Q4685" s="26">
        <v>43349</v>
      </c>
    </row>
    <row r="4686" spans="1:17" x14ac:dyDescent="0.25">
      <c r="A4686" s="12" t="str">
        <f t="shared" si="73"/>
        <v>ACQQ</v>
      </c>
      <c r="B4686" s="13" t="s">
        <v>16733</v>
      </c>
      <c r="C4686" s="13" t="s">
        <v>10660</v>
      </c>
      <c r="D4686" s="13" t="s">
        <v>16734</v>
      </c>
      <c r="E4686" s="13" t="s">
        <v>788</v>
      </c>
      <c r="F4686" s="13" t="s">
        <v>9384</v>
      </c>
      <c r="G4686" s="13" t="s">
        <v>11216</v>
      </c>
      <c r="H4686" s="13" t="s">
        <v>9592</v>
      </c>
      <c r="I4686" s="13" t="s">
        <v>16741</v>
      </c>
      <c r="J4686" s="19">
        <v>616</v>
      </c>
      <c r="K4686" s="13" t="s">
        <v>9260</v>
      </c>
      <c r="L4686" s="26">
        <v>43348</v>
      </c>
      <c r="M4686" s="19">
        <v>616</v>
      </c>
      <c r="N4686" s="13" t="s">
        <v>9260</v>
      </c>
      <c r="O4686" s="21">
        <v>0</v>
      </c>
      <c r="P4686" s="13" t="s">
        <v>9257</v>
      </c>
      <c r="Q4686" s="26">
        <v>43349</v>
      </c>
    </row>
    <row r="4687" spans="1:17" x14ac:dyDescent="0.25">
      <c r="A4687" s="12" t="str">
        <f t="shared" si="73"/>
        <v>ACQQ</v>
      </c>
      <c r="B4687" s="13" t="s">
        <v>16733</v>
      </c>
      <c r="C4687" s="13" t="s">
        <v>10742</v>
      </c>
      <c r="D4687" s="13" t="s">
        <v>16734</v>
      </c>
      <c r="E4687" s="13" t="s">
        <v>788</v>
      </c>
      <c r="F4687" s="13" t="s">
        <v>9384</v>
      </c>
      <c r="G4687" s="13" t="s">
        <v>11216</v>
      </c>
      <c r="H4687" s="13" t="s">
        <v>9592</v>
      </c>
      <c r="I4687" s="13" t="s">
        <v>16742</v>
      </c>
      <c r="J4687" s="19">
        <v>604</v>
      </c>
      <c r="K4687" s="13" t="s">
        <v>9260</v>
      </c>
      <c r="L4687" s="26">
        <v>43348</v>
      </c>
      <c r="M4687" s="19">
        <v>604</v>
      </c>
      <c r="N4687" s="13" t="s">
        <v>9260</v>
      </c>
      <c r="O4687" s="21">
        <v>0</v>
      </c>
      <c r="P4687" s="13" t="s">
        <v>9257</v>
      </c>
      <c r="Q4687" s="26">
        <v>43349</v>
      </c>
    </row>
    <row r="4688" spans="1:17" x14ac:dyDescent="0.25">
      <c r="A4688" s="12" t="str">
        <f t="shared" si="73"/>
        <v>ACQQ</v>
      </c>
      <c r="B4688" s="13" t="s">
        <v>16733</v>
      </c>
      <c r="C4688" s="13" t="s">
        <v>10851</v>
      </c>
      <c r="D4688" s="13" t="s">
        <v>16734</v>
      </c>
      <c r="E4688" s="13" t="s">
        <v>788</v>
      </c>
      <c r="F4688" s="13" t="s">
        <v>9384</v>
      </c>
      <c r="G4688" s="13" t="s">
        <v>11216</v>
      </c>
      <c r="H4688" s="13" t="s">
        <v>9592</v>
      </c>
      <c r="I4688" s="13" t="s">
        <v>16743</v>
      </c>
      <c r="J4688" s="19">
        <v>490</v>
      </c>
      <c r="K4688" s="13" t="s">
        <v>9260</v>
      </c>
      <c r="L4688" s="26">
        <v>43348</v>
      </c>
      <c r="M4688" s="19">
        <v>490</v>
      </c>
      <c r="N4688" s="13" t="s">
        <v>9260</v>
      </c>
      <c r="O4688" s="21">
        <v>0</v>
      </c>
      <c r="P4688" s="13" t="s">
        <v>9257</v>
      </c>
      <c r="Q4688" s="26">
        <v>43349</v>
      </c>
    </row>
    <row r="4689" spans="1:17" x14ac:dyDescent="0.25">
      <c r="A4689" s="12" t="str">
        <f t="shared" si="73"/>
        <v>ADRB</v>
      </c>
      <c r="B4689" s="13" t="s">
        <v>16744</v>
      </c>
      <c r="C4689" s="13" t="s">
        <v>10259</v>
      </c>
      <c r="D4689" s="13" t="s">
        <v>16340</v>
      </c>
      <c r="E4689" s="13" t="s">
        <v>10363</v>
      </c>
      <c r="F4689" s="13" t="s">
        <v>9427</v>
      </c>
      <c r="G4689" s="13" t="s">
        <v>10534</v>
      </c>
      <c r="H4689" s="13" t="s">
        <v>9428</v>
      </c>
      <c r="I4689" s="13" t="s">
        <v>16745</v>
      </c>
      <c r="J4689" s="19">
        <v>880</v>
      </c>
      <c r="K4689" s="13" t="s">
        <v>9260</v>
      </c>
      <c r="L4689" s="26">
        <v>43341</v>
      </c>
      <c r="M4689" s="19">
        <v>880</v>
      </c>
      <c r="N4689" s="13" t="s">
        <v>9260</v>
      </c>
      <c r="O4689" s="21">
        <v>0</v>
      </c>
      <c r="P4689" s="13" t="s">
        <v>9257</v>
      </c>
      <c r="Q4689" s="26">
        <v>43342</v>
      </c>
    </row>
    <row r="4690" spans="1:17" x14ac:dyDescent="0.25">
      <c r="A4690" s="12" t="str">
        <f t="shared" si="73"/>
        <v>ADRB</v>
      </c>
      <c r="B4690" s="13" t="s">
        <v>16744</v>
      </c>
      <c r="C4690" s="13" t="s">
        <v>10304</v>
      </c>
      <c r="D4690" s="13" t="s">
        <v>16340</v>
      </c>
      <c r="E4690" s="13" t="s">
        <v>10363</v>
      </c>
      <c r="F4690" s="13" t="s">
        <v>9427</v>
      </c>
      <c r="G4690" s="13" t="s">
        <v>10534</v>
      </c>
      <c r="H4690" s="13" t="s">
        <v>9428</v>
      </c>
      <c r="I4690" s="13" t="s">
        <v>16746</v>
      </c>
      <c r="J4690" s="19">
        <v>872</v>
      </c>
      <c r="K4690" s="13" t="s">
        <v>9260</v>
      </c>
      <c r="L4690" s="26">
        <v>43341</v>
      </c>
      <c r="M4690" s="19">
        <v>872</v>
      </c>
      <c r="N4690" s="13" t="s">
        <v>9260</v>
      </c>
      <c r="O4690" s="21">
        <v>0</v>
      </c>
      <c r="P4690" s="13" t="s">
        <v>9257</v>
      </c>
      <c r="Q4690" s="26">
        <v>43342</v>
      </c>
    </row>
    <row r="4691" spans="1:17" x14ac:dyDescent="0.25">
      <c r="A4691" s="12" t="str">
        <f t="shared" si="73"/>
        <v>ADPN</v>
      </c>
      <c r="B4691" s="13" t="s">
        <v>16747</v>
      </c>
      <c r="C4691" s="13" t="s">
        <v>10259</v>
      </c>
      <c r="D4691" s="13" t="s">
        <v>16223</v>
      </c>
      <c r="E4691" s="13" t="s">
        <v>10391</v>
      </c>
      <c r="F4691" s="13" t="s">
        <v>9427</v>
      </c>
      <c r="G4691" s="13" t="s">
        <v>11716</v>
      </c>
      <c r="H4691" s="13" t="s">
        <v>9510</v>
      </c>
      <c r="I4691" s="13" t="s">
        <v>16748</v>
      </c>
      <c r="J4691" s="19">
        <v>324</v>
      </c>
      <c r="K4691" s="13" t="s">
        <v>9260</v>
      </c>
      <c r="L4691" s="26">
        <v>43343</v>
      </c>
      <c r="M4691" s="19">
        <v>324</v>
      </c>
      <c r="N4691" s="13" t="s">
        <v>9260</v>
      </c>
      <c r="O4691" s="21">
        <v>0</v>
      </c>
      <c r="P4691" s="13" t="s">
        <v>9257</v>
      </c>
      <c r="Q4691" s="26">
        <v>43346</v>
      </c>
    </row>
    <row r="4692" spans="1:17" x14ac:dyDescent="0.25">
      <c r="A4692" s="12" t="str">
        <f t="shared" si="73"/>
        <v>ADPN</v>
      </c>
      <c r="B4692" s="13" t="s">
        <v>16747</v>
      </c>
      <c r="C4692" s="13" t="s">
        <v>10267</v>
      </c>
      <c r="D4692" s="13" t="s">
        <v>16223</v>
      </c>
      <c r="E4692" s="13" t="s">
        <v>10391</v>
      </c>
      <c r="F4692" s="13" t="s">
        <v>9427</v>
      </c>
      <c r="G4692" s="13" t="s">
        <v>11716</v>
      </c>
      <c r="H4692" s="13" t="s">
        <v>9510</v>
      </c>
      <c r="I4692" s="13" t="s">
        <v>16749</v>
      </c>
      <c r="J4692" s="19">
        <v>318</v>
      </c>
      <c r="K4692" s="13" t="s">
        <v>9260</v>
      </c>
      <c r="L4692" s="26">
        <v>43343</v>
      </c>
      <c r="M4692" s="19">
        <v>318</v>
      </c>
      <c r="N4692" s="13" t="s">
        <v>9260</v>
      </c>
      <c r="O4692" s="21">
        <v>0</v>
      </c>
      <c r="P4692" s="13" t="s">
        <v>9257</v>
      </c>
      <c r="Q4692" s="26">
        <v>43346</v>
      </c>
    </row>
    <row r="4693" spans="1:17" x14ac:dyDescent="0.25">
      <c r="A4693" s="12" t="str">
        <f t="shared" si="73"/>
        <v>ADPN</v>
      </c>
      <c r="B4693" s="13" t="s">
        <v>16747</v>
      </c>
      <c r="C4693" s="13" t="s">
        <v>10304</v>
      </c>
      <c r="D4693" s="13" t="s">
        <v>16223</v>
      </c>
      <c r="E4693" s="13" t="s">
        <v>10391</v>
      </c>
      <c r="F4693" s="13" t="s">
        <v>9427</v>
      </c>
      <c r="G4693" s="13" t="s">
        <v>11716</v>
      </c>
      <c r="H4693" s="13" t="s">
        <v>9510</v>
      </c>
      <c r="I4693" s="13" t="s">
        <v>16750</v>
      </c>
      <c r="J4693" s="19">
        <v>314</v>
      </c>
      <c r="K4693" s="13" t="s">
        <v>9260</v>
      </c>
      <c r="L4693" s="26">
        <v>43343</v>
      </c>
      <c r="M4693" s="19">
        <v>314</v>
      </c>
      <c r="N4693" s="13" t="s">
        <v>9260</v>
      </c>
      <c r="O4693" s="21">
        <v>0</v>
      </c>
      <c r="P4693" s="13" t="s">
        <v>9257</v>
      </c>
      <c r="Q4693" s="26">
        <v>43346</v>
      </c>
    </row>
    <row r="4694" spans="1:17" x14ac:dyDescent="0.25">
      <c r="A4694" s="12" t="str">
        <f t="shared" si="73"/>
        <v>ADPN</v>
      </c>
      <c r="B4694" s="13" t="s">
        <v>16747</v>
      </c>
      <c r="C4694" s="13" t="s">
        <v>10269</v>
      </c>
      <c r="D4694" s="13" t="s">
        <v>16223</v>
      </c>
      <c r="E4694" s="13" t="s">
        <v>10391</v>
      </c>
      <c r="F4694" s="13" t="s">
        <v>9427</v>
      </c>
      <c r="G4694" s="13" t="s">
        <v>11716</v>
      </c>
      <c r="H4694" s="13" t="s">
        <v>9510</v>
      </c>
      <c r="I4694" s="13" t="s">
        <v>16751</v>
      </c>
      <c r="J4694" s="19">
        <v>306</v>
      </c>
      <c r="K4694" s="13" t="s">
        <v>9260</v>
      </c>
      <c r="L4694" s="26">
        <v>43343</v>
      </c>
      <c r="M4694" s="19">
        <v>306</v>
      </c>
      <c r="N4694" s="13" t="s">
        <v>9260</v>
      </c>
      <c r="O4694" s="21">
        <v>0</v>
      </c>
      <c r="P4694" s="13" t="s">
        <v>9257</v>
      </c>
      <c r="Q4694" s="26">
        <v>43346</v>
      </c>
    </row>
    <row r="4695" spans="1:17" x14ac:dyDescent="0.25">
      <c r="A4695" s="12" t="str">
        <f t="shared" si="73"/>
        <v>ADPN</v>
      </c>
      <c r="B4695" s="13" t="s">
        <v>16747</v>
      </c>
      <c r="C4695" s="13" t="s">
        <v>10307</v>
      </c>
      <c r="D4695" s="13" t="s">
        <v>16223</v>
      </c>
      <c r="E4695" s="13" t="s">
        <v>10391</v>
      </c>
      <c r="F4695" s="13" t="s">
        <v>9427</v>
      </c>
      <c r="G4695" s="13" t="s">
        <v>11716</v>
      </c>
      <c r="H4695" s="13" t="s">
        <v>9510</v>
      </c>
      <c r="I4695" s="13" t="s">
        <v>16752</v>
      </c>
      <c r="J4695" s="19">
        <v>306</v>
      </c>
      <c r="K4695" s="13" t="s">
        <v>9260</v>
      </c>
      <c r="L4695" s="26">
        <v>43343</v>
      </c>
      <c r="M4695" s="19">
        <v>306</v>
      </c>
      <c r="N4695" s="13" t="s">
        <v>9260</v>
      </c>
      <c r="O4695" s="21">
        <v>0</v>
      </c>
      <c r="P4695" s="13" t="s">
        <v>9257</v>
      </c>
      <c r="Q4695" s="26">
        <v>43346</v>
      </c>
    </row>
    <row r="4696" spans="1:17" x14ac:dyDescent="0.25">
      <c r="A4696" s="12" t="str">
        <f t="shared" si="73"/>
        <v>ADPN</v>
      </c>
      <c r="B4696" s="13" t="s">
        <v>16747</v>
      </c>
      <c r="C4696" s="13" t="s">
        <v>10316</v>
      </c>
      <c r="D4696" s="13" t="s">
        <v>16223</v>
      </c>
      <c r="E4696" s="13" t="s">
        <v>10391</v>
      </c>
      <c r="F4696" s="13" t="s">
        <v>9427</v>
      </c>
      <c r="G4696" s="13" t="s">
        <v>11716</v>
      </c>
      <c r="H4696" s="13" t="s">
        <v>9510</v>
      </c>
      <c r="I4696" s="13" t="s">
        <v>16753</v>
      </c>
      <c r="J4696" s="19">
        <v>302</v>
      </c>
      <c r="K4696" s="13" t="s">
        <v>9260</v>
      </c>
      <c r="L4696" s="26">
        <v>43343</v>
      </c>
      <c r="M4696" s="19">
        <v>302</v>
      </c>
      <c r="N4696" s="13" t="s">
        <v>9260</v>
      </c>
      <c r="O4696" s="21">
        <v>0</v>
      </c>
      <c r="P4696" s="13" t="s">
        <v>9257</v>
      </c>
      <c r="Q4696" s="26">
        <v>43346</v>
      </c>
    </row>
    <row r="4697" spans="1:17" x14ac:dyDescent="0.25">
      <c r="A4697" s="12" t="str">
        <f t="shared" si="73"/>
        <v>ADPN</v>
      </c>
      <c r="B4697" s="13" t="s">
        <v>16747</v>
      </c>
      <c r="C4697" s="13" t="s">
        <v>10660</v>
      </c>
      <c r="D4697" s="13" t="s">
        <v>16223</v>
      </c>
      <c r="E4697" s="13" t="s">
        <v>10391</v>
      </c>
      <c r="F4697" s="13" t="s">
        <v>9427</v>
      </c>
      <c r="G4697" s="13" t="s">
        <v>11716</v>
      </c>
      <c r="H4697" s="13" t="s">
        <v>9510</v>
      </c>
      <c r="I4697" s="13" t="s">
        <v>16754</v>
      </c>
      <c r="J4697" s="19">
        <v>296</v>
      </c>
      <c r="K4697" s="13" t="s">
        <v>9260</v>
      </c>
      <c r="L4697" s="26">
        <v>43343</v>
      </c>
      <c r="M4697" s="19">
        <v>296</v>
      </c>
      <c r="N4697" s="13" t="s">
        <v>9260</v>
      </c>
      <c r="O4697" s="21">
        <v>0</v>
      </c>
      <c r="P4697" s="13" t="s">
        <v>9257</v>
      </c>
      <c r="Q4697" s="26">
        <v>43346</v>
      </c>
    </row>
    <row r="4698" spans="1:17" x14ac:dyDescent="0.25">
      <c r="A4698" s="12" t="str">
        <f t="shared" si="73"/>
        <v>ADPN</v>
      </c>
      <c r="B4698" s="13" t="s">
        <v>16747</v>
      </c>
      <c r="C4698" s="13" t="s">
        <v>10742</v>
      </c>
      <c r="D4698" s="13" t="s">
        <v>16223</v>
      </c>
      <c r="E4698" s="13" t="s">
        <v>10391</v>
      </c>
      <c r="F4698" s="13" t="s">
        <v>9427</v>
      </c>
      <c r="G4698" s="13" t="s">
        <v>11716</v>
      </c>
      <c r="H4698" s="13" t="s">
        <v>9510</v>
      </c>
      <c r="I4698" s="13" t="s">
        <v>16755</v>
      </c>
      <c r="J4698" s="19">
        <v>280</v>
      </c>
      <c r="K4698" s="13" t="s">
        <v>9260</v>
      </c>
      <c r="L4698" s="26">
        <v>43343</v>
      </c>
      <c r="M4698" s="19">
        <v>280</v>
      </c>
      <c r="N4698" s="13" t="s">
        <v>9260</v>
      </c>
      <c r="O4698" s="21">
        <v>0</v>
      </c>
      <c r="P4698" s="13" t="s">
        <v>9257</v>
      </c>
      <c r="Q4698" s="26">
        <v>43346</v>
      </c>
    </row>
    <row r="4699" spans="1:17" x14ac:dyDescent="0.25">
      <c r="A4699" s="12" t="str">
        <f t="shared" si="73"/>
        <v>ADPN</v>
      </c>
      <c r="B4699" s="13" t="s">
        <v>16747</v>
      </c>
      <c r="C4699" s="13" t="s">
        <v>10851</v>
      </c>
      <c r="D4699" s="13" t="s">
        <v>16223</v>
      </c>
      <c r="E4699" s="13" t="s">
        <v>10391</v>
      </c>
      <c r="F4699" s="13" t="s">
        <v>9427</v>
      </c>
      <c r="G4699" s="13" t="s">
        <v>11716</v>
      </c>
      <c r="H4699" s="13" t="s">
        <v>9510</v>
      </c>
      <c r="I4699" s="13" t="s">
        <v>16756</v>
      </c>
      <c r="J4699" s="19">
        <v>256</v>
      </c>
      <c r="K4699" s="13" t="s">
        <v>9260</v>
      </c>
      <c r="L4699" s="26">
        <v>43343</v>
      </c>
      <c r="M4699" s="19">
        <v>256</v>
      </c>
      <c r="N4699" s="13" t="s">
        <v>9260</v>
      </c>
      <c r="O4699" s="21">
        <v>0</v>
      </c>
      <c r="P4699" s="13" t="s">
        <v>9257</v>
      </c>
      <c r="Q4699" s="26">
        <v>43346</v>
      </c>
    </row>
    <row r="4700" spans="1:17" x14ac:dyDescent="0.25">
      <c r="A4700" s="12" t="str">
        <f t="shared" si="73"/>
        <v>ADGB</v>
      </c>
      <c r="B4700" s="13" t="s">
        <v>16757</v>
      </c>
      <c r="C4700" s="13" t="s">
        <v>10259</v>
      </c>
      <c r="D4700" s="13" t="s">
        <v>15440</v>
      </c>
      <c r="E4700" s="13" t="s">
        <v>3409</v>
      </c>
      <c r="F4700" s="13" t="s">
        <v>9466</v>
      </c>
      <c r="G4700" s="13" t="s">
        <v>12805</v>
      </c>
      <c r="H4700" s="13" t="s">
        <v>9467</v>
      </c>
      <c r="I4700" s="13" t="s">
        <v>16758</v>
      </c>
      <c r="J4700" s="19">
        <v>294</v>
      </c>
      <c r="K4700" s="13" t="s">
        <v>9260</v>
      </c>
      <c r="L4700" s="26">
        <v>43346</v>
      </c>
      <c r="M4700" s="19">
        <v>294</v>
      </c>
      <c r="N4700" s="13" t="s">
        <v>9260</v>
      </c>
      <c r="O4700" s="21">
        <v>0</v>
      </c>
      <c r="P4700" s="13" t="s">
        <v>9257</v>
      </c>
      <c r="Q4700" s="26">
        <v>43347</v>
      </c>
    </row>
    <row r="4701" spans="1:17" x14ac:dyDescent="0.25">
      <c r="A4701" s="12" t="str">
        <f t="shared" si="73"/>
        <v>ADGB</v>
      </c>
      <c r="B4701" s="13" t="s">
        <v>16757</v>
      </c>
      <c r="C4701" s="13" t="s">
        <v>10267</v>
      </c>
      <c r="D4701" s="13" t="s">
        <v>15440</v>
      </c>
      <c r="E4701" s="13" t="s">
        <v>3409</v>
      </c>
      <c r="F4701" s="13" t="s">
        <v>9466</v>
      </c>
      <c r="G4701" s="13" t="s">
        <v>12805</v>
      </c>
      <c r="H4701" s="13" t="s">
        <v>9467</v>
      </c>
      <c r="I4701" s="13" t="s">
        <v>16759</v>
      </c>
      <c r="J4701" s="19">
        <v>284</v>
      </c>
      <c r="K4701" s="13" t="s">
        <v>9260</v>
      </c>
      <c r="L4701" s="26">
        <v>43346</v>
      </c>
      <c r="M4701" s="19">
        <v>284</v>
      </c>
      <c r="N4701" s="13" t="s">
        <v>9260</v>
      </c>
      <c r="O4701" s="21">
        <v>0</v>
      </c>
      <c r="P4701" s="13" t="s">
        <v>9257</v>
      </c>
      <c r="Q4701" s="26">
        <v>43347</v>
      </c>
    </row>
    <row r="4702" spans="1:17" x14ac:dyDescent="0.25">
      <c r="A4702" s="12" t="str">
        <f t="shared" si="73"/>
        <v>ADGB</v>
      </c>
      <c r="B4702" s="13" t="s">
        <v>16757</v>
      </c>
      <c r="C4702" s="13" t="s">
        <v>10304</v>
      </c>
      <c r="D4702" s="13" t="s">
        <v>15440</v>
      </c>
      <c r="E4702" s="13" t="s">
        <v>3409</v>
      </c>
      <c r="F4702" s="13" t="s">
        <v>9466</v>
      </c>
      <c r="G4702" s="13" t="s">
        <v>12805</v>
      </c>
      <c r="H4702" s="13" t="s">
        <v>9467</v>
      </c>
      <c r="I4702" s="13" t="s">
        <v>16760</v>
      </c>
      <c r="J4702" s="19">
        <v>284</v>
      </c>
      <c r="K4702" s="13" t="s">
        <v>9260</v>
      </c>
      <c r="L4702" s="26">
        <v>43346</v>
      </c>
      <c r="M4702" s="19">
        <v>284</v>
      </c>
      <c r="N4702" s="13" t="s">
        <v>9260</v>
      </c>
      <c r="O4702" s="21">
        <v>0</v>
      </c>
      <c r="P4702" s="13" t="s">
        <v>9257</v>
      </c>
      <c r="Q4702" s="26">
        <v>43347</v>
      </c>
    </row>
    <row r="4703" spans="1:17" x14ac:dyDescent="0.25">
      <c r="A4703" s="12" t="str">
        <f t="shared" si="73"/>
        <v>ADKL</v>
      </c>
      <c r="B4703" s="13" t="s">
        <v>16761</v>
      </c>
      <c r="C4703" s="13" t="s">
        <v>10259</v>
      </c>
      <c r="D4703" s="13" t="s">
        <v>16762</v>
      </c>
      <c r="E4703" s="13" t="s">
        <v>788</v>
      </c>
      <c r="F4703" s="13" t="s">
        <v>9455</v>
      </c>
      <c r="G4703" s="13" t="s">
        <v>9303</v>
      </c>
      <c r="H4703" s="13" t="s">
        <v>9924</v>
      </c>
      <c r="I4703" s="13" t="s">
        <v>16763</v>
      </c>
      <c r="J4703" s="19">
        <v>304</v>
      </c>
      <c r="K4703" s="13" t="s">
        <v>9260</v>
      </c>
      <c r="L4703" s="26">
        <v>43347</v>
      </c>
      <c r="M4703" s="19">
        <v>304</v>
      </c>
      <c r="N4703" s="13" t="s">
        <v>9260</v>
      </c>
      <c r="O4703" s="21">
        <v>0</v>
      </c>
      <c r="P4703" s="13" t="s">
        <v>9257</v>
      </c>
      <c r="Q4703" s="26">
        <v>43348</v>
      </c>
    </row>
    <row r="4704" spans="1:17" x14ac:dyDescent="0.25">
      <c r="A4704" s="12" t="str">
        <f t="shared" si="73"/>
        <v>ADKL</v>
      </c>
      <c r="B4704" s="13" t="s">
        <v>16761</v>
      </c>
      <c r="C4704" s="13" t="s">
        <v>10267</v>
      </c>
      <c r="D4704" s="13" t="s">
        <v>16762</v>
      </c>
      <c r="E4704" s="13" t="s">
        <v>788</v>
      </c>
      <c r="F4704" s="13" t="s">
        <v>9455</v>
      </c>
      <c r="G4704" s="13" t="s">
        <v>9303</v>
      </c>
      <c r="H4704" s="13" t="s">
        <v>9924</v>
      </c>
      <c r="I4704" s="13" t="s">
        <v>16764</v>
      </c>
      <c r="J4704" s="19">
        <v>302</v>
      </c>
      <c r="K4704" s="13" t="s">
        <v>9260</v>
      </c>
      <c r="L4704" s="26">
        <v>43347</v>
      </c>
      <c r="M4704" s="19">
        <v>302</v>
      </c>
      <c r="N4704" s="13" t="s">
        <v>9260</v>
      </c>
      <c r="O4704" s="21">
        <v>0</v>
      </c>
      <c r="P4704" s="13" t="s">
        <v>9257</v>
      </c>
      <c r="Q4704" s="26">
        <v>43348</v>
      </c>
    </row>
    <row r="4705" spans="1:17" x14ac:dyDescent="0.25">
      <c r="A4705" s="12" t="str">
        <f t="shared" si="73"/>
        <v>ADKL</v>
      </c>
      <c r="B4705" s="13" t="s">
        <v>16761</v>
      </c>
      <c r="C4705" s="13" t="s">
        <v>10304</v>
      </c>
      <c r="D4705" s="13" t="s">
        <v>16762</v>
      </c>
      <c r="E4705" s="13" t="s">
        <v>788</v>
      </c>
      <c r="F4705" s="13" t="s">
        <v>9455</v>
      </c>
      <c r="G4705" s="13" t="s">
        <v>9303</v>
      </c>
      <c r="H4705" s="13" t="s">
        <v>9924</v>
      </c>
      <c r="I4705" s="13" t="s">
        <v>16765</v>
      </c>
      <c r="J4705" s="19">
        <v>298</v>
      </c>
      <c r="K4705" s="13" t="s">
        <v>9260</v>
      </c>
      <c r="L4705" s="26">
        <v>43347</v>
      </c>
      <c r="M4705" s="19">
        <v>298</v>
      </c>
      <c r="N4705" s="13" t="s">
        <v>9260</v>
      </c>
      <c r="O4705" s="21">
        <v>0</v>
      </c>
      <c r="P4705" s="13" t="s">
        <v>9257</v>
      </c>
      <c r="Q4705" s="26">
        <v>43348</v>
      </c>
    </row>
    <row r="4706" spans="1:17" x14ac:dyDescent="0.25">
      <c r="A4706" s="12" t="str">
        <f t="shared" si="73"/>
        <v>ADKL</v>
      </c>
      <c r="B4706" s="13" t="s">
        <v>16761</v>
      </c>
      <c r="C4706" s="13" t="s">
        <v>10307</v>
      </c>
      <c r="D4706" s="13" t="s">
        <v>16762</v>
      </c>
      <c r="E4706" s="13" t="s">
        <v>788</v>
      </c>
      <c r="F4706" s="13" t="s">
        <v>9455</v>
      </c>
      <c r="G4706" s="13" t="s">
        <v>9303</v>
      </c>
      <c r="H4706" s="13" t="s">
        <v>9924</v>
      </c>
      <c r="I4706" s="13" t="s">
        <v>16766</v>
      </c>
      <c r="J4706" s="19">
        <v>292</v>
      </c>
      <c r="K4706" s="13" t="s">
        <v>9260</v>
      </c>
      <c r="L4706" s="26">
        <v>43347</v>
      </c>
      <c r="M4706" s="19">
        <v>292</v>
      </c>
      <c r="N4706" s="13" t="s">
        <v>9260</v>
      </c>
      <c r="O4706" s="21">
        <v>0</v>
      </c>
      <c r="P4706" s="13" t="s">
        <v>9257</v>
      </c>
      <c r="Q4706" s="26">
        <v>43348</v>
      </c>
    </row>
    <row r="4707" spans="1:17" x14ac:dyDescent="0.25">
      <c r="A4707" s="12" t="str">
        <f t="shared" si="73"/>
        <v>ADKL</v>
      </c>
      <c r="B4707" s="13" t="s">
        <v>16761</v>
      </c>
      <c r="C4707" s="13" t="s">
        <v>10316</v>
      </c>
      <c r="D4707" s="13" t="s">
        <v>16762</v>
      </c>
      <c r="E4707" s="13" t="s">
        <v>788</v>
      </c>
      <c r="F4707" s="13" t="s">
        <v>9455</v>
      </c>
      <c r="G4707" s="13" t="s">
        <v>9303</v>
      </c>
      <c r="H4707" s="13" t="s">
        <v>9924</v>
      </c>
      <c r="I4707" s="13" t="s">
        <v>16767</v>
      </c>
      <c r="J4707" s="19">
        <v>292</v>
      </c>
      <c r="K4707" s="13" t="s">
        <v>9260</v>
      </c>
      <c r="L4707" s="26">
        <v>43347</v>
      </c>
      <c r="M4707" s="19">
        <v>292</v>
      </c>
      <c r="N4707" s="13" t="s">
        <v>9260</v>
      </c>
      <c r="O4707" s="21">
        <v>0</v>
      </c>
      <c r="P4707" s="13" t="s">
        <v>9257</v>
      </c>
      <c r="Q4707" s="26">
        <v>43348</v>
      </c>
    </row>
    <row r="4708" spans="1:17" x14ac:dyDescent="0.25">
      <c r="A4708" s="12" t="str">
        <f t="shared" si="73"/>
        <v>ADKL</v>
      </c>
      <c r="B4708" s="13" t="s">
        <v>16761</v>
      </c>
      <c r="C4708" s="13" t="s">
        <v>10660</v>
      </c>
      <c r="D4708" s="13" t="s">
        <v>16762</v>
      </c>
      <c r="E4708" s="13" t="s">
        <v>788</v>
      </c>
      <c r="F4708" s="13" t="s">
        <v>9455</v>
      </c>
      <c r="G4708" s="13" t="s">
        <v>9303</v>
      </c>
      <c r="H4708" s="13" t="s">
        <v>9924</v>
      </c>
      <c r="I4708" s="13" t="s">
        <v>16768</v>
      </c>
      <c r="J4708" s="19">
        <v>268</v>
      </c>
      <c r="K4708" s="13" t="s">
        <v>9260</v>
      </c>
      <c r="L4708" s="26">
        <v>43347</v>
      </c>
      <c r="M4708" s="19">
        <v>268</v>
      </c>
      <c r="N4708" s="13" t="s">
        <v>9260</v>
      </c>
      <c r="O4708" s="21">
        <v>0</v>
      </c>
      <c r="P4708" s="13" t="s">
        <v>9257</v>
      </c>
      <c r="Q4708" s="26">
        <v>43348</v>
      </c>
    </row>
    <row r="4709" spans="1:17" x14ac:dyDescent="0.25">
      <c r="A4709" s="12" t="str">
        <f t="shared" si="73"/>
        <v>ADKL</v>
      </c>
      <c r="B4709" s="13" t="s">
        <v>16761</v>
      </c>
      <c r="C4709" s="13" t="s">
        <v>10742</v>
      </c>
      <c r="D4709" s="13" t="s">
        <v>16762</v>
      </c>
      <c r="E4709" s="13" t="s">
        <v>788</v>
      </c>
      <c r="F4709" s="13" t="s">
        <v>9455</v>
      </c>
      <c r="G4709" s="13" t="s">
        <v>9303</v>
      </c>
      <c r="H4709" s="13" t="s">
        <v>9924</v>
      </c>
      <c r="I4709" s="13" t="s">
        <v>16769</v>
      </c>
      <c r="J4709" s="19">
        <v>262</v>
      </c>
      <c r="K4709" s="13" t="s">
        <v>9260</v>
      </c>
      <c r="L4709" s="26">
        <v>43347</v>
      </c>
      <c r="M4709" s="19">
        <v>262</v>
      </c>
      <c r="N4709" s="13" t="s">
        <v>9260</v>
      </c>
      <c r="O4709" s="21">
        <v>0</v>
      </c>
      <c r="P4709" s="13" t="s">
        <v>9257</v>
      </c>
      <c r="Q4709" s="26">
        <v>43348</v>
      </c>
    </row>
    <row r="4710" spans="1:17" x14ac:dyDescent="0.25">
      <c r="A4710" s="12" t="str">
        <f t="shared" si="73"/>
        <v>ADKL</v>
      </c>
      <c r="B4710" s="13" t="s">
        <v>16761</v>
      </c>
      <c r="C4710" s="13" t="s">
        <v>10851</v>
      </c>
      <c r="D4710" s="13" t="s">
        <v>16762</v>
      </c>
      <c r="E4710" s="13" t="s">
        <v>788</v>
      </c>
      <c r="F4710" s="13" t="s">
        <v>9455</v>
      </c>
      <c r="G4710" s="13" t="s">
        <v>9303</v>
      </c>
      <c r="H4710" s="13" t="s">
        <v>9924</v>
      </c>
      <c r="I4710" s="13" t="s">
        <v>16770</v>
      </c>
      <c r="J4710" s="19">
        <v>260</v>
      </c>
      <c r="K4710" s="13" t="s">
        <v>9260</v>
      </c>
      <c r="L4710" s="26">
        <v>43347</v>
      </c>
      <c r="M4710" s="19">
        <v>260</v>
      </c>
      <c r="N4710" s="13" t="s">
        <v>9260</v>
      </c>
      <c r="O4710" s="21">
        <v>0</v>
      </c>
      <c r="P4710" s="13" t="s">
        <v>9257</v>
      </c>
      <c r="Q4710" s="26">
        <v>43348</v>
      </c>
    </row>
    <row r="4711" spans="1:17" x14ac:dyDescent="0.25">
      <c r="A4711" s="12" t="str">
        <f t="shared" si="73"/>
        <v>ADGE</v>
      </c>
      <c r="B4711" s="13" t="s">
        <v>16771</v>
      </c>
      <c r="C4711" s="13" t="s">
        <v>10259</v>
      </c>
      <c r="D4711" s="13" t="s">
        <v>16772</v>
      </c>
      <c r="E4711" s="13" t="s">
        <v>788</v>
      </c>
      <c r="F4711" s="13" t="s">
        <v>9455</v>
      </c>
      <c r="G4711" s="13" t="s">
        <v>10625</v>
      </c>
      <c r="H4711" s="13" t="s">
        <v>9483</v>
      </c>
      <c r="I4711" s="13" t="s">
        <v>16773</v>
      </c>
      <c r="J4711" s="19">
        <v>918</v>
      </c>
      <c r="K4711" s="13" t="s">
        <v>9260</v>
      </c>
      <c r="L4711" s="26">
        <v>43347</v>
      </c>
      <c r="M4711" s="19">
        <v>918</v>
      </c>
      <c r="N4711" s="13" t="s">
        <v>9260</v>
      </c>
      <c r="O4711" s="21">
        <v>0</v>
      </c>
      <c r="P4711" s="13" t="s">
        <v>9257</v>
      </c>
      <c r="Q4711" s="26">
        <v>43348</v>
      </c>
    </row>
    <row r="4712" spans="1:17" x14ac:dyDescent="0.25">
      <c r="A4712" s="12" t="str">
        <f t="shared" si="73"/>
        <v>ADEE</v>
      </c>
      <c r="B4712" s="13" t="s">
        <v>16774</v>
      </c>
      <c r="C4712" s="13" t="s">
        <v>10259</v>
      </c>
      <c r="D4712" s="13" t="s">
        <v>16775</v>
      </c>
      <c r="E4712" s="13" t="s">
        <v>788</v>
      </c>
      <c r="F4712" s="13" t="s">
        <v>9384</v>
      </c>
      <c r="G4712" s="13" t="s">
        <v>10331</v>
      </c>
      <c r="H4712" s="13" t="s">
        <v>9398</v>
      </c>
      <c r="I4712" s="13" t="s">
        <v>16776</v>
      </c>
      <c r="J4712" s="19">
        <v>606</v>
      </c>
      <c r="K4712" s="13" t="s">
        <v>9260</v>
      </c>
      <c r="L4712" s="26">
        <v>43348</v>
      </c>
      <c r="M4712" s="19">
        <v>606</v>
      </c>
      <c r="N4712" s="13" t="s">
        <v>9260</v>
      </c>
      <c r="O4712" s="21">
        <v>0</v>
      </c>
      <c r="P4712" s="13" t="s">
        <v>9257</v>
      </c>
      <c r="Q4712" s="26">
        <v>43349</v>
      </c>
    </row>
    <row r="4713" spans="1:17" x14ac:dyDescent="0.25">
      <c r="A4713" s="12" t="str">
        <f t="shared" si="73"/>
        <v>ADEE</v>
      </c>
      <c r="B4713" s="13" t="s">
        <v>16774</v>
      </c>
      <c r="C4713" s="13" t="s">
        <v>10267</v>
      </c>
      <c r="D4713" s="13" t="s">
        <v>16775</v>
      </c>
      <c r="E4713" s="13" t="s">
        <v>788</v>
      </c>
      <c r="F4713" s="13" t="s">
        <v>9384</v>
      </c>
      <c r="G4713" s="13" t="s">
        <v>10331</v>
      </c>
      <c r="H4713" s="13" t="s">
        <v>9398</v>
      </c>
      <c r="I4713" s="13" t="s">
        <v>16777</v>
      </c>
      <c r="J4713" s="19">
        <v>602</v>
      </c>
      <c r="K4713" s="13" t="s">
        <v>9260</v>
      </c>
      <c r="L4713" s="26">
        <v>43348</v>
      </c>
      <c r="M4713" s="19">
        <v>602</v>
      </c>
      <c r="N4713" s="13" t="s">
        <v>9260</v>
      </c>
      <c r="O4713" s="21">
        <v>0</v>
      </c>
      <c r="P4713" s="13" t="s">
        <v>9257</v>
      </c>
      <c r="Q4713" s="26">
        <v>43349</v>
      </c>
    </row>
    <row r="4714" spans="1:17" x14ac:dyDescent="0.25">
      <c r="A4714" s="12" t="str">
        <f t="shared" si="73"/>
        <v>ADEE</v>
      </c>
      <c r="B4714" s="13" t="s">
        <v>16774</v>
      </c>
      <c r="C4714" s="13" t="s">
        <v>10304</v>
      </c>
      <c r="D4714" s="13" t="s">
        <v>16775</v>
      </c>
      <c r="E4714" s="13" t="s">
        <v>788</v>
      </c>
      <c r="F4714" s="13" t="s">
        <v>9384</v>
      </c>
      <c r="G4714" s="13" t="s">
        <v>10331</v>
      </c>
      <c r="H4714" s="13" t="s">
        <v>9398</v>
      </c>
      <c r="I4714" s="13" t="s">
        <v>16778</v>
      </c>
      <c r="J4714" s="19">
        <v>578</v>
      </c>
      <c r="K4714" s="13" t="s">
        <v>9260</v>
      </c>
      <c r="L4714" s="26">
        <v>43348</v>
      </c>
      <c r="M4714" s="19">
        <v>578</v>
      </c>
      <c r="N4714" s="13" t="s">
        <v>9260</v>
      </c>
      <c r="O4714" s="21">
        <v>0</v>
      </c>
      <c r="P4714" s="13" t="s">
        <v>9257</v>
      </c>
      <c r="Q4714" s="26">
        <v>43349</v>
      </c>
    </row>
    <row r="4715" spans="1:17" x14ac:dyDescent="0.25">
      <c r="A4715" s="12" t="str">
        <f t="shared" si="73"/>
        <v>ADEE</v>
      </c>
      <c r="B4715" s="13" t="s">
        <v>16774</v>
      </c>
      <c r="C4715" s="13" t="s">
        <v>10269</v>
      </c>
      <c r="D4715" s="13" t="s">
        <v>16775</v>
      </c>
      <c r="E4715" s="13" t="s">
        <v>788</v>
      </c>
      <c r="F4715" s="13" t="s">
        <v>9384</v>
      </c>
      <c r="G4715" s="13" t="s">
        <v>10331</v>
      </c>
      <c r="H4715" s="13" t="s">
        <v>9398</v>
      </c>
      <c r="I4715" s="13" t="s">
        <v>16779</v>
      </c>
      <c r="J4715" s="19">
        <v>568</v>
      </c>
      <c r="K4715" s="13" t="s">
        <v>9260</v>
      </c>
      <c r="L4715" s="26">
        <v>43348</v>
      </c>
      <c r="M4715" s="19">
        <v>568</v>
      </c>
      <c r="N4715" s="13" t="s">
        <v>9260</v>
      </c>
      <c r="O4715" s="21">
        <v>0</v>
      </c>
      <c r="P4715" s="13" t="s">
        <v>9257</v>
      </c>
      <c r="Q4715" s="26">
        <v>43349</v>
      </c>
    </row>
    <row r="4716" spans="1:17" x14ac:dyDescent="0.25">
      <c r="A4716" s="12" t="str">
        <f t="shared" si="73"/>
        <v>ADEE</v>
      </c>
      <c r="B4716" s="13" t="s">
        <v>16774</v>
      </c>
      <c r="C4716" s="13" t="s">
        <v>10307</v>
      </c>
      <c r="D4716" s="13" t="s">
        <v>16775</v>
      </c>
      <c r="E4716" s="13" t="s">
        <v>788</v>
      </c>
      <c r="F4716" s="13" t="s">
        <v>9384</v>
      </c>
      <c r="G4716" s="13" t="s">
        <v>10331</v>
      </c>
      <c r="H4716" s="13" t="s">
        <v>9398</v>
      </c>
      <c r="I4716" s="13" t="s">
        <v>16780</v>
      </c>
      <c r="J4716" s="19">
        <v>552</v>
      </c>
      <c r="K4716" s="13" t="s">
        <v>9260</v>
      </c>
      <c r="L4716" s="26">
        <v>43348</v>
      </c>
      <c r="M4716" s="19">
        <v>552</v>
      </c>
      <c r="N4716" s="13" t="s">
        <v>9260</v>
      </c>
      <c r="O4716" s="21">
        <v>0</v>
      </c>
      <c r="P4716" s="13" t="s">
        <v>9257</v>
      </c>
      <c r="Q4716" s="26">
        <v>43349</v>
      </c>
    </row>
    <row r="4717" spans="1:17" x14ac:dyDescent="0.25">
      <c r="A4717" s="12" t="str">
        <f t="shared" si="73"/>
        <v>ADPJ</v>
      </c>
      <c r="B4717" s="13" t="s">
        <v>16781</v>
      </c>
      <c r="C4717" s="13" t="s">
        <v>10259</v>
      </c>
      <c r="D4717" s="13" t="s">
        <v>16782</v>
      </c>
      <c r="E4717" s="13" t="s">
        <v>788</v>
      </c>
      <c r="F4717" s="13" t="s">
        <v>9384</v>
      </c>
      <c r="G4717" s="13" t="s">
        <v>10963</v>
      </c>
      <c r="H4717" s="13" t="s">
        <v>9550</v>
      </c>
      <c r="I4717" s="13" t="s">
        <v>16783</v>
      </c>
      <c r="J4717" s="19">
        <v>2946</v>
      </c>
      <c r="K4717" s="13" t="s">
        <v>9260</v>
      </c>
      <c r="L4717" s="26">
        <v>43348</v>
      </c>
      <c r="M4717" s="19">
        <v>2946</v>
      </c>
      <c r="N4717" s="13" t="s">
        <v>9260</v>
      </c>
      <c r="O4717" s="21">
        <v>0</v>
      </c>
      <c r="P4717" s="13" t="s">
        <v>9257</v>
      </c>
      <c r="Q4717" s="26">
        <v>43349</v>
      </c>
    </row>
    <row r="4718" spans="1:17" x14ac:dyDescent="0.25">
      <c r="A4718" s="12" t="str">
        <f t="shared" si="73"/>
        <v>ADPJ</v>
      </c>
      <c r="B4718" s="13" t="s">
        <v>16781</v>
      </c>
      <c r="C4718" s="13" t="s">
        <v>10267</v>
      </c>
      <c r="D4718" s="13" t="s">
        <v>16782</v>
      </c>
      <c r="E4718" s="13" t="s">
        <v>788</v>
      </c>
      <c r="F4718" s="13" t="s">
        <v>9384</v>
      </c>
      <c r="G4718" s="13" t="s">
        <v>10963</v>
      </c>
      <c r="H4718" s="13" t="s">
        <v>9550</v>
      </c>
      <c r="I4718" s="13" t="s">
        <v>16784</v>
      </c>
      <c r="J4718" s="19">
        <v>2696</v>
      </c>
      <c r="K4718" s="13" t="s">
        <v>9260</v>
      </c>
      <c r="L4718" s="26">
        <v>43348</v>
      </c>
      <c r="M4718" s="19">
        <v>2696</v>
      </c>
      <c r="N4718" s="13" t="s">
        <v>9260</v>
      </c>
      <c r="O4718" s="21">
        <v>0</v>
      </c>
      <c r="P4718" s="13" t="s">
        <v>9257</v>
      </c>
      <c r="Q4718" s="26">
        <v>43349</v>
      </c>
    </row>
    <row r="4719" spans="1:17" x14ac:dyDescent="0.25">
      <c r="A4719" s="12" t="str">
        <f t="shared" si="73"/>
        <v>ADQK</v>
      </c>
      <c r="B4719" s="13" t="s">
        <v>16785</v>
      </c>
      <c r="C4719" s="13" t="s">
        <v>10259</v>
      </c>
      <c r="D4719" s="13" t="s">
        <v>11489</v>
      </c>
      <c r="E4719" s="13" t="s">
        <v>11766</v>
      </c>
      <c r="F4719" s="13" t="s">
        <v>9607</v>
      </c>
      <c r="G4719" s="13" t="s">
        <v>11490</v>
      </c>
      <c r="H4719" s="13" t="s">
        <v>9608</v>
      </c>
      <c r="I4719" s="13" t="s">
        <v>16786</v>
      </c>
      <c r="J4719" s="19">
        <v>1344</v>
      </c>
      <c r="K4719" s="13" t="s">
        <v>9260</v>
      </c>
      <c r="L4719" s="26">
        <v>43356</v>
      </c>
      <c r="M4719" s="19">
        <v>1344</v>
      </c>
      <c r="N4719" s="13" t="s">
        <v>9260</v>
      </c>
      <c r="O4719" s="21">
        <v>0</v>
      </c>
      <c r="P4719" s="13" t="s">
        <v>9257</v>
      </c>
      <c r="Q4719" s="26">
        <v>43349</v>
      </c>
    </row>
    <row r="4720" spans="1:17" x14ac:dyDescent="0.25">
      <c r="A4720" s="12" t="str">
        <f t="shared" si="73"/>
        <v>ADQK</v>
      </c>
      <c r="B4720" s="13" t="s">
        <v>16785</v>
      </c>
      <c r="C4720" s="13" t="s">
        <v>10304</v>
      </c>
      <c r="D4720" s="13" t="s">
        <v>11489</v>
      </c>
      <c r="E4720" s="13" t="s">
        <v>11766</v>
      </c>
      <c r="F4720" s="13" t="s">
        <v>9607</v>
      </c>
      <c r="G4720" s="13" t="s">
        <v>11490</v>
      </c>
      <c r="H4720" s="13" t="s">
        <v>9608</v>
      </c>
      <c r="I4720" s="13" t="s">
        <v>16787</v>
      </c>
      <c r="J4720" s="19">
        <v>1340</v>
      </c>
      <c r="K4720" s="13" t="s">
        <v>9260</v>
      </c>
      <c r="L4720" s="26">
        <v>43356</v>
      </c>
      <c r="M4720" s="19">
        <v>1340</v>
      </c>
      <c r="N4720" s="13" t="s">
        <v>9260</v>
      </c>
      <c r="O4720" s="21">
        <v>0</v>
      </c>
      <c r="P4720" s="13" t="s">
        <v>9257</v>
      </c>
      <c r="Q4720" s="26">
        <v>43349</v>
      </c>
    </row>
    <row r="4721" spans="1:17" x14ac:dyDescent="0.25">
      <c r="A4721" s="12" t="str">
        <f t="shared" si="73"/>
        <v>ADQK</v>
      </c>
      <c r="B4721" s="13" t="s">
        <v>16785</v>
      </c>
      <c r="C4721" s="13" t="s">
        <v>10307</v>
      </c>
      <c r="D4721" s="13" t="s">
        <v>11489</v>
      </c>
      <c r="E4721" s="13" t="s">
        <v>11766</v>
      </c>
      <c r="F4721" s="13" t="s">
        <v>9607</v>
      </c>
      <c r="G4721" s="13" t="s">
        <v>11490</v>
      </c>
      <c r="H4721" s="13" t="s">
        <v>9608</v>
      </c>
      <c r="I4721" s="13" t="s">
        <v>16788</v>
      </c>
      <c r="J4721" s="19">
        <v>1338</v>
      </c>
      <c r="K4721" s="13" t="s">
        <v>9260</v>
      </c>
      <c r="L4721" s="26">
        <v>43356</v>
      </c>
      <c r="M4721" s="19">
        <v>1338</v>
      </c>
      <c r="N4721" s="13" t="s">
        <v>9260</v>
      </c>
      <c r="O4721" s="21">
        <v>0</v>
      </c>
      <c r="P4721" s="13" t="s">
        <v>9257</v>
      </c>
      <c r="Q4721" s="26">
        <v>43349</v>
      </c>
    </row>
    <row r="4722" spans="1:17" x14ac:dyDescent="0.25">
      <c r="A4722" s="12" t="str">
        <f t="shared" si="73"/>
        <v>ADQK</v>
      </c>
      <c r="B4722" s="13" t="s">
        <v>16785</v>
      </c>
      <c r="C4722" s="13" t="s">
        <v>10316</v>
      </c>
      <c r="D4722" s="13" t="s">
        <v>11489</v>
      </c>
      <c r="E4722" s="13" t="s">
        <v>11766</v>
      </c>
      <c r="F4722" s="13" t="s">
        <v>9607</v>
      </c>
      <c r="G4722" s="13" t="s">
        <v>11490</v>
      </c>
      <c r="H4722" s="13" t="s">
        <v>9608</v>
      </c>
      <c r="I4722" s="13" t="s">
        <v>16789</v>
      </c>
      <c r="J4722" s="19">
        <v>1338</v>
      </c>
      <c r="K4722" s="13" t="s">
        <v>9260</v>
      </c>
      <c r="L4722" s="26">
        <v>43356</v>
      </c>
      <c r="M4722" s="19">
        <v>1338</v>
      </c>
      <c r="N4722" s="13" t="s">
        <v>9260</v>
      </c>
      <c r="O4722" s="21">
        <v>0</v>
      </c>
      <c r="P4722" s="13" t="s">
        <v>9257</v>
      </c>
      <c r="Q4722" s="26">
        <v>43349</v>
      </c>
    </row>
    <row r="4723" spans="1:17" x14ac:dyDescent="0.25">
      <c r="A4723" s="12" t="str">
        <f t="shared" si="73"/>
        <v>ADOS</v>
      </c>
      <c r="B4723" s="13" t="s">
        <v>16790</v>
      </c>
      <c r="C4723" s="13" t="s">
        <v>10259</v>
      </c>
      <c r="D4723" s="13" t="s">
        <v>14859</v>
      </c>
      <c r="E4723" s="13" t="s">
        <v>6417</v>
      </c>
      <c r="F4723" s="13" t="s">
        <v>9585</v>
      </c>
      <c r="G4723" s="13" t="s">
        <v>13207</v>
      </c>
      <c r="H4723" s="13" t="s">
        <v>9840</v>
      </c>
      <c r="I4723" s="13" t="s">
        <v>16791</v>
      </c>
      <c r="J4723" s="19">
        <v>942</v>
      </c>
      <c r="K4723" s="13" t="s">
        <v>9260</v>
      </c>
      <c r="L4723" s="26">
        <v>43353</v>
      </c>
      <c r="M4723" s="19">
        <v>942</v>
      </c>
      <c r="N4723" s="13" t="s">
        <v>9260</v>
      </c>
      <c r="O4723" s="21">
        <v>0</v>
      </c>
      <c r="P4723" s="13" t="s">
        <v>9257</v>
      </c>
      <c r="Q4723" s="26">
        <v>43354</v>
      </c>
    </row>
    <row r="4724" spans="1:17" x14ac:dyDescent="0.25">
      <c r="A4724" s="12" t="str">
        <f t="shared" si="73"/>
        <v>ADOS</v>
      </c>
      <c r="B4724" s="13" t="s">
        <v>16790</v>
      </c>
      <c r="C4724" s="13" t="s">
        <v>10267</v>
      </c>
      <c r="D4724" s="13" t="s">
        <v>14859</v>
      </c>
      <c r="E4724" s="13" t="s">
        <v>6417</v>
      </c>
      <c r="F4724" s="13" t="s">
        <v>9585</v>
      </c>
      <c r="G4724" s="13" t="s">
        <v>13207</v>
      </c>
      <c r="H4724" s="13" t="s">
        <v>9840</v>
      </c>
      <c r="I4724" s="13" t="s">
        <v>16792</v>
      </c>
      <c r="J4724" s="19">
        <v>940</v>
      </c>
      <c r="K4724" s="13" t="s">
        <v>9260</v>
      </c>
      <c r="L4724" s="26">
        <v>43353</v>
      </c>
      <c r="M4724" s="19">
        <v>940</v>
      </c>
      <c r="N4724" s="13" t="s">
        <v>9260</v>
      </c>
      <c r="O4724" s="21">
        <v>0</v>
      </c>
      <c r="P4724" s="13" t="s">
        <v>9257</v>
      </c>
      <c r="Q4724" s="26">
        <v>43354</v>
      </c>
    </row>
    <row r="4725" spans="1:17" x14ac:dyDescent="0.25">
      <c r="A4725" s="12" t="str">
        <f t="shared" si="73"/>
        <v>ADOS</v>
      </c>
      <c r="B4725" s="13" t="s">
        <v>16790</v>
      </c>
      <c r="C4725" s="13" t="s">
        <v>10304</v>
      </c>
      <c r="D4725" s="13" t="s">
        <v>14859</v>
      </c>
      <c r="E4725" s="13" t="s">
        <v>6417</v>
      </c>
      <c r="F4725" s="13" t="s">
        <v>9585</v>
      </c>
      <c r="G4725" s="13" t="s">
        <v>13207</v>
      </c>
      <c r="H4725" s="13" t="s">
        <v>9840</v>
      </c>
      <c r="I4725" s="13" t="s">
        <v>16793</v>
      </c>
      <c r="J4725" s="19">
        <v>938</v>
      </c>
      <c r="K4725" s="13" t="s">
        <v>9260</v>
      </c>
      <c r="L4725" s="26">
        <v>43353</v>
      </c>
      <c r="M4725" s="19">
        <v>938</v>
      </c>
      <c r="N4725" s="13" t="s">
        <v>9260</v>
      </c>
      <c r="O4725" s="21">
        <v>0</v>
      </c>
      <c r="P4725" s="13" t="s">
        <v>9257</v>
      </c>
      <c r="Q4725" s="26">
        <v>43354</v>
      </c>
    </row>
    <row r="4726" spans="1:17" x14ac:dyDescent="0.25">
      <c r="A4726" s="12" t="str">
        <f t="shared" si="73"/>
        <v>ADOS</v>
      </c>
      <c r="B4726" s="13" t="s">
        <v>16790</v>
      </c>
      <c r="C4726" s="13" t="s">
        <v>10269</v>
      </c>
      <c r="D4726" s="13" t="s">
        <v>14859</v>
      </c>
      <c r="E4726" s="13" t="s">
        <v>6417</v>
      </c>
      <c r="F4726" s="13" t="s">
        <v>9585</v>
      </c>
      <c r="G4726" s="13" t="s">
        <v>13207</v>
      </c>
      <c r="H4726" s="13" t="s">
        <v>9840</v>
      </c>
      <c r="I4726" s="13" t="s">
        <v>16794</v>
      </c>
      <c r="J4726" s="19">
        <v>936</v>
      </c>
      <c r="K4726" s="13" t="s">
        <v>9260</v>
      </c>
      <c r="L4726" s="26">
        <v>43353</v>
      </c>
      <c r="M4726" s="19">
        <v>936</v>
      </c>
      <c r="N4726" s="13" t="s">
        <v>9260</v>
      </c>
      <c r="O4726" s="21">
        <v>0</v>
      </c>
      <c r="P4726" s="13" t="s">
        <v>9257</v>
      </c>
      <c r="Q4726" s="26">
        <v>43354</v>
      </c>
    </row>
    <row r="4727" spans="1:17" x14ac:dyDescent="0.25">
      <c r="A4727" s="12" t="str">
        <f t="shared" si="73"/>
        <v>ADOS</v>
      </c>
      <c r="B4727" s="13" t="s">
        <v>16790</v>
      </c>
      <c r="C4727" s="13" t="s">
        <v>10307</v>
      </c>
      <c r="D4727" s="13" t="s">
        <v>14859</v>
      </c>
      <c r="E4727" s="13" t="s">
        <v>6417</v>
      </c>
      <c r="F4727" s="13" t="s">
        <v>9585</v>
      </c>
      <c r="G4727" s="13" t="s">
        <v>13207</v>
      </c>
      <c r="H4727" s="13" t="s">
        <v>9840</v>
      </c>
      <c r="I4727" s="13" t="s">
        <v>16795</v>
      </c>
      <c r="J4727" s="19">
        <v>822</v>
      </c>
      <c r="K4727" s="13" t="s">
        <v>9260</v>
      </c>
      <c r="L4727" s="26">
        <v>43353</v>
      </c>
      <c r="M4727" s="19">
        <v>822</v>
      </c>
      <c r="N4727" s="13" t="s">
        <v>9260</v>
      </c>
      <c r="O4727" s="21">
        <v>0</v>
      </c>
      <c r="P4727" s="13" t="s">
        <v>9257</v>
      </c>
      <c r="Q4727" s="26">
        <v>43354</v>
      </c>
    </row>
    <row r="4728" spans="1:17" x14ac:dyDescent="0.25">
      <c r="A4728" s="12" t="str">
        <f t="shared" si="73"/>
        <v>ADOS</v>
      </c>
      <c r="B4728" s="13" t="s">
        <v>16790</v>
      </c>
      <c r="C4728" s="13" t="s">
        <v>10316</v>
      </c>
      <c r="D4728" s="13" t="s">
        <v>14859</v>
      </c>
      <c r="E4728" s="13" t="s">
        <v>6417</v>
      </c>
      <c r="F4728" s="13" t="s">
        <v>9585</v>
      </c>
      <c r="G4728" s="13" t="s">
        <v>13207</v>
      </c>
      <c r="H4728" s="13" t="s">
        <v>9840</v>
      </c>
      <c r="I4728" s="13" t="s">
        <v>16796</v>
      </c>
      <c r="J4728" s="19">
        <v>706</v>
      </c>
      <c r="K4728" s="13" t="s">
        <v>9260</v>
      </c>
      <c r="L4728" s="26">
        <v>43353</v>
      </c>
      <c r="M4728" s="19">
        <v>706</v>
      </c>
      <c r="N4728" s="13" t="s">
        <v>9260</v>
      </c>
      <c r="O4728" s="21">
        <v>0</v>
      </c>
      <c r="P4728" s="13" t="s">
        <v>9257</v>
      </c>
      <c r="Q4728" s="26">
        <v>43354</v>
      </c>
    </row>
    <row r="4729" spans="1:17" x14ac:dyDescent="0.25">
      <c r="A4729" s="12" t="str">
        <f t="shared" si="73"/>
        <v>ADOP</v>
      </c>
      <c r="B4729" s="13" t="s">
        <v>16797</v>
      </c>
      <c r="C4729" s="13" t="s">
        <v>10259</v>
      </c>
      <c r="D4729" s="13" t="s">
        <v>14859</v>
      </c>
      <c r="E4729" s="13" t="s">
        <v>16798</v>
      </c>
      <c r="F4729" s="13" t="s">
        <v>9585</v>
      </c>
      <c r="G4729" s="13" t="s">
        <v>12350</v>
      </c>
      <c r="H4729" s="13" t="s">
        <v>9647</v>
      </c>
      <c r="I4729" s="13" t="s">
        <v>16799</v>
      </c>
      <c r="J4729" s="19">
        <v>652</v>
      </c>
      <c r="K4729" s="13" t="s">
        <v>9260</v>
      </c>
      <c r="L4729" s="26">
        <v>43353</v>
      </c>
      <c r="M4729" s="19">
        <v>652</v>
      </c>
      <c r="N4729" s="13" t="s">
        <v>9260</v>
      </c>
      <c r="O4729" s="21">
        <v>0</v>
      </c>
      <c r="P4729" s="13" t="s">
        <v>9257</v>
      </c>
      <c r="Q4729" s="26">
        <v>43354</v>
      </c>
    </row>
    <row r="4730" spans="1:17" x14ac:dyDescent="0.25">
      <c r="A4730" s="12" t="str">
        <f t="shared" si="73"/>
        <v>ADOP</v>
      </c>
      <c r="B4730" s="13" t="s">
        <v>16797</v>
      </c>
      <c r="C4730" s="13" t="s">
        <v>10267</v>
      </c>
      <c r="D4730" s="13" t="s">
        <v>14859</v>
      </c>
      <c r="E4730" s="13" t="s">
        <v>16798</v>
      </c>
      <c r="F4730" s="13" t="s">
        <v>9585</v>
      </c>
      <c r="G4730" s="13" t="s">
        <v>12350</v>
      </c>
      <c r="H4730" s="13" t="s">
        <v>9647</v>
      </c>
      <c r="I4730" s="13" t="s">
        <v>16800</v>
      </c>
      <c r="J4730" s="19">
        <v>590</v>
      </c>
      <c r="K4730" s="13" t="s">
        <v>9260</v>
      </c>
      <c r="L4730" s="26">
        <v>43353</v>
      </c>
      <c r="M4730" s="19">
        <v>590</v>
      </c>
      <c r="N4730" s="13" t="s">
        <v>9260</v>
      </c>
      <c r="O4730" s="21">
        <v>0</v>
      </c>
      <c r="P4730" s="13" t="s">
        <v>9257</v>
      </c>
      <c r="Q4730" s="26">
        <v>43354</v>
      </c>
    </row>
    <row r="4731" spans="1:17" x14ac:dyDescent="0.25">
      <c r="A4731" s="12" t="str">
        <f t="shared" si="73"/>
        <v>ADOP</v>
      </c>
      <c r="B4731" s="13" t="s">
        <v>16797</v>
      </c>
      <c r="C4731" s="13" t="s">
        <v>10304</v>
      </c>
      <c r="D4731" s="13" t="s">
        <v>14859</v>
      </c>
      <c r="E4731" s="13" t="s">
        <v>16798</v>
      </c>
      <c r="F4731" s="13" t="s">
        <v>9585</v>
      </c>
      <c r="G4731" s="13" t="s">
        <v>12350</v>
      </c>
      <c r="H4731" s="13" t="s">
        <v>9647</v>
      </c>
      <c r="I4731" s="13" t="s">
        <v>16801</v>
      </c>
      <c r="J4731" s="19">
        <v>590</v>
      </c>
      <c r="K4731" s="13" t="s">
        <v>9260</v>
      </c>
      <c r="L4731" s="26">
        <v>43353</v>
      </c>
      <c r="M4731" s="19">
        <v>590</v>
      </c>
      <c r="N4731" s="13" t="s">
        <v>9260</v>
      </c>
      <c r="O4731" s="21">
        <v>0</v>
      </c>
      <c r="P4731" s="13" t="s">
        <v>9257</v>
      </c>
      <c r="Q4731" s="26">
        <v>43354</v>
      </c>
    </row>
    <row r="4732" spans="1:17" x14ac:dyDescent="0.25">
      <c r="A4732" s="12" t="str">
        <f t="shared" si="73"/>
        <v>ADOP</v>
      </c>
      <c r="B4732" s="13" t="s">
        <v>16797</v>
      </c>
      <c r="C4732" s="13" t="s">
        <v>10269</v>
      </c>
      <c r="D4732" s="13" t="s">
        <v>14859</v>
      </c>
      <c r="E4732" s="13" t="s">
        <v>16798</v>
      </c>
      <c r="F4732" s="13" t="s">
        <v>9585</v>
      </c>
      <c r="G4732" s="13" t="s">
        <v>12350</v>
      </c>
      <c r="H4732" s="13" t="s">
        <v>9647</v>
      </c>
      <c r="I4732" s="13" t="s">
        <v>16802</v>
      </c>
      <c r="J4732" s="19">
        <v>532</v>
      </c>
      <c r="K4732" s="13" t="s">
        <v>9260</v>
      </c>
      <c r="L4732" s="26">
        <v>43353</v>
      </c>
      <c r="M4732" s="19">
        <v>532</v>
      </c>
      <c r="N4732" s="13" t="s">
        <v>9260</v>
      </c>
      <c r="O4732" s="21">
        <v>0</v>
      </c>
      <c r="P4732" s="13" t="s">
        <v>9257</v>
      </c>
      <c r="Q4732" s="26">
        <v>43354</v>
      </c>
    </row>
    <row r="4733" spans="1:17" x14ac:dyDescent="0.25">
      <c r="A4733" s="12" t="str">
        <f t="shared" si="73"/>
        <v>ADOP</v>
      </c>
      <c r="B4733" s="13" t="s">
        <v>16797</v>
      </c>
      <c r="C4733" s="13" t="s">
        <v>10307</v>
      </c>
      <c r="D4733" s="13" t="s">
        <v>14859</v>
      </c>
      <c r="E4733" s="13" t="s">
        <v>16798</v>
      </c>
      <c r="F4733" s="13" t="s">
        <v>9585</v>
      </c>
      <c r="G4733" s="13" t="s">
        <v>12350</v>
      </c>
      <c r="H4733" s="13" t="s">
        <v>9647</v>
      </c>
      <c r="I4733" s="13" t="s">
        <v>16803</v>
      </c>
      <c r="J4733" s="19">
        <v>476</v>
      </c>
      <c r="K4733" s="13" t="s">
        <v>9260</v>
      </c>
      <c r="L4733" s="26">
        <v>43353</v>
      </c>
      <c r="M4733" s="19">
        <v>476</v>
      </c>
      <c r="N4733" s="13" t="s">
        <v>9260</v>
      </c>
      <c r="O4733" s="21">
        <v>0</v>
      </c>
      <c r="P4733" s="13" t="s">
        <v>9257</v>
      </c>
      <c r="Q4733" s="26">
        <v>43354</v>
      </c>
    </row>
    <row r="4734" spans="1:17" x14ac:dyDescent="0.25">
      <c r="A4734" s="12" t="str">
        <f t="shared" si="73"/>
        <v>ACQS</v>
      </c>
      <c r="B4734" s="13" t="s">
        <v>16804</v>
      </c>
      <c r="C4734" s="13" t="s">
        <v>10259</v>
      </c>
      <c r="D4734" s="13" t="s">
        <v>16805</v>
      </c>
      <c r="E4734" s="13" t="s">
        <v>788</v>
      </c>
      <c r="F4734" s="13" t="s">
        <v>9384</v>
      </c>
      <c r="G4734" s="13" t="s">
        <v>11216</v>
      </c>
      <c r="H4734" s="13" t="s">
        <v>9592</v>
      </c>
      <c r="I4734" s="13" t="s">
        <v>16806</v>
      </c>
      <c r="J4734" s="19">
        <v>664</v>
      </c>
      <c r="K4734" s="13" t="s">
        <v>9260</v>
      </c>
      <c r="L4734" s="26">
        <v>43355</v>
      </c>
      <c r="M4734" s="19">
        <v>664</v>
      </c>
      <c r="N4734" s="13" t="s">
        <v>9260</v>
      </c>
      <c r="O4734" s="21">
        <v>0</v>
      </c>
      <c r="P4734" s="13" t="s">
        <v>9257</v>
      </c>
      <c r="Q4734" s="26">
        <v>43356</v>
      </c>
    </row>
    <row r="4735" spans="1:17" x14ac:dyDescent="0.25">
      <c r="A4735" s="12" t="str">
        <f t="shared" si="73"/>
        <v>ACQS</v>
      </c>
      <c r="B4735" s="13" t="s">
        <v>16804</v>
      </c>
      <c r="C4735" s="13" t="s">
        <v>10267</v>
      </c>
      <c r="D4735" s="13" t="s">
        <v>16805</v>
      </c>
      <c r="E4735" s="13" t="s">
        <v>788</v>
      </c>
      <c r="F4735" s="13" t="s">
        <v>9384</v>
      </c>
      <c r="G4735" s="13" t="s">
        <v>11216</v>
      </c>
      <c r="H4735" s="13" t="s">
        <v>9592</v>
      </c>
      <c r="I4735" s="13" t="s">
        <v>16807</v>
      </c>
      <c r="J4735" s="19">
        <v>664</v>
      </c>
      <c r="K4735" s="13" t="s">
        <v>9260</v>
      </c>
      <c r="L4735" s="26">
        <v>43355</v>
      </c>
      <c r="M4735" s="19">
        <v>664</v>
      </c>
      <c r="N4735" s="13" t="s">
        <v>9260</v>
      </c>
      <c r="O4735" s="21">
        <v>0</v>
      </c>
      <c r="P4735" s="13" t="s">
        <v>9257</v>
      </c>
      <c r="Q4735" s="26">
        <v>43356</v>
      </c>
    </row>
    <row r="4736" spans="1:17" x14ac:dyDescent="0.25">
      <c r="A4736" s="12" t="str">
        <f t="shared" si="73"/>
        <v>ACQS</v>
      </c>
      <c r="B4736" s="13" t="s">
        <v>16804</v>
      </c>
      <c r="C4736" s="13" t="s">
        <v>10304</v>
      </c>
      <c r="D4736" s="13" t="s">
        <v>16805</v>
      </c>
      <c r="E4736" s="13" t="s">
        <v>788</v>
      </c>
      <c r="F4736" s="13" t="s">
        <v>9384</v>
      </c>
      <c r="G4736" s="13" t="s">
        <v>11216</v>
      </c>
      <c r="H4736" s="13" t="s">
        <v>9592</v>
      </c>
      <c r="I4736" s="13" t="s">
        <v>16808</v>
      </c>
      <c r="J4736" s="19">
        <v>664</v>
      </c>
      <c r="K4736" s="13" t="s">
        <v>9260</v>
      </c>
      <c r="L4736" s="26">
        <v>43355</v>
      </c>
      <c r="M4736" s="19">
        <v>664</v>
      </c>
      <c r="N4736" s="13" t="s">
        <v>9260</v>
      </c>
      <c r="O4736" s="21">
        <v>0</v>
      </c>
      <c r="P4736" s="13" t="s">
        <v>9257</v>
      </c>
      <c r="Q4736" s="26">
        <v>43356</v>
      </c>
    </row>
    <row r="4737" spans="1:17" x14ac:dyDescent="0.25">
      <c r="A4737" s="12" t="str">
        <f t="shared" si="73"/>
        <v>ACQS</v>
      </c>
      <c r="B4737" s="13" t="s">
        <v>16804</v>
      </c>
      <c r="C4737" s="13" t="s">
        <v>10269</v>
      </c>
      <c r="D4737" s="13" t="s">
        <v>16805</v>
      </c>
      <c r="E4737" s="13" t="s">
        <v>788</v>
      </c>
      <c r="F4737" s="13" t="s">
        <v>9384</v>
      </c>
      <c r="G4737" s="13" t="s">
        <v>11216</v>
      </c>
      <c r="H4737" s="13" t="s">
        <v>9592</v>
      </c>
      <c r="I4737" s="13" t="s">
        <v>16809</v>
      </c>
      <c r="J4737" s="19">
        <v>652</v>
      </c>
      <c r="K4737" s="13" t="s">
        <v>9260</v>
      </c>
      <c r="L4737" s="26">
        <v>43355</v>
      </c>
      <c r="M4737" s="19">
        <v>652</v>
      </c>
      <c r="N4737" s="13" t="s">
        <v>9260</v>
      </c>
      <c r="O4737" s="21">
        <v>0</v>
      </c>
      <c r="P4737" s="13" t="s">
        <v>9257</v>
      </c>
      <c r="Q4737" s="26">
        <v>43356</v>
      </c>
    </row>
    <row r="4738" spans="1:17" x14ac:dyDescent="0.25">
      <c r="A4738" s="12" t="str">
        <f t="shared" si="73"/>
        <v>ACQS</v>
      </c>
      <c r="B4738" s="13" t="s">
        <v>16804</v>
      </c>
      <c r="C4738" s="13" t="s">
        <v>10307</v>
      </c>
      <c r="D4738" s="13" t="s">
        <v>16805</v>
      </c>
      <c r="E4738" s="13" t="s">
        <v>788</v>
      </c>
      <c r="F4738" s="13" t="s">
        <v>9384</v>
      </c>
      <c r="G4738" s="13" t="s">
        <v>11216</v>
      </c>
      <c r="H4738" s="13" t="s">
        <v>9592</v>
      </c>
      <c r="I4738" s="13" t="s">
        <v>16810</v>
      </c>
      <c r="J4738" s="19">
        <v>634</v>
      </c>
      <c r="K4738" s="13" t="s">
        <v>9260</v>
      </c>
      <c r="L4738" s="26">
        <v>43355</v>
      </c>
      <c r="M4738" s="19">
        <v>634</v>
      </c>
      <c r="N4738" s="13" t="s">
        <v>9260</v>
      </c>
      <c r="O4738" s="21">
        <v>0</v>
      </c>
      <c r="P4738" s="13" t="s">
        <v>9257</v>
      </c>
      <c r="Q4738" s="26">
        <v>43356</v>
      </c>
    </row>
    <row r="4739" spans="1:17" x14ac:dyDescent="0.25">
      <c r="A4739" s="12" t="str">
        <f t="shared" ref="A4739:A4802" si="74">LEFT(I4739,4)</f>
        <v>ACQS</v>
      </c>
      <c r="B4739" s="13" t="s">
        <v>16804</v>
      </c>
      <c r="C4739" s="13" t="s">
        <v>10316</v>
      </c>
      <c r="D4739" s="13" t="s">
        <v>16805</v>
      </c>
      <c r="E4739" s="13" t="s">
        <v>788</v>
      </c>
      <c r="F4739" s="13" t="s">
        <v>9384</v>
      </c>
      <c r="G4739" s="13" t="s">
        <v>11216</v>
      </c>
      <c r="H4739" s="13" t="s">
        <v>9592</v>
      </c>
      <c r="I4739" s="13" t="s">
        <v>16811</v>
      </c>
      <c r="J4739" s="19">
        <v>620</v>
      </c>
      <c r="K4739" s="13" t="s">
        <v>9260</v>
      </c>
      <c r="L4739" s="26">
        <v>43355</v>
      </c>
      <c r="M4739" s="19">
        <v>620</v>
      </c>
      <c r="N4739" s="13" t="s">
        <v>9260</v>
      </c>
      <c r="O4739" s="21">
        <v>0</v>
      </c>
      <c r="P4739" s="13" t="s">
        <v>9257</v>
      </c>
      <c r="Q4739" s="26">
        <v>43356</v>
      </c>
    </row>
    <row r="4740" spans="1:17" x14ac:dyDescent="0.25">
      <c r="A4740" s="12" t="str">
        <f t="shared" si="74"/>
        <v>ACQS</v>
      </c>
      <c r="B4740" s="13" t="s">
        <v>16804</v>
      </c>
      <c r="C4740" s="13" t="s">
        <v>10660</v>
      </c>
      <c r="D4740" s="13" t="s">
        <v>16805</v>
      </c>
      <c r="E4740" s="13" t="s">
        <v>788</v>
      </c>
      <c r="F4740" s="13" t="s">
        <v>9384</v>
      </c>
      <c r="G4740" s="13" t="s">
        <v>11216</v>
      </c>
      <c r="H4740" s="13" t="s">
        <v>9592</v>
      </c>
      <c r="I4740" s="13" t="s">
        <v>16812</v>
      </c>
      <c r="J4740" s="19">
        <v>610</v>
      </c>
      <c r="K4740" s="13" t="s">
        <v>9260</v>
      </c>
      <c r="L4740" s="26">
        <v>43355</v>
      </c>
      <c r="M4740" s="19">
        <v>610</v>
      </c>
      <c r="N4740" s="13" t="s">
        <v>9260</v>
      </c>
      <c r="O4740" s="21">
        <v>0</v>
      </c>
      <c r="P4740" s="13" t="s">
        <v>9257</v>
      </c>
      <c r="Q4740" s="26">
        <v>43356</v>
      </c>
    </row>
    <row r="4741" spans="1:17" x14ac:dyDescent="0.25">
      <c r="A4741" s="12" t="str">
        <f t="shared" si="74"/>
        <v>ACQS</v>
      </c>
      <c r="B4741" s="13" t="s">
        <v>16804</v>
      </c>
      <c r="C4741" s="13" t="s">
        <v>10742</v>
      </c>
      <c r="D4741" s="13" t="s">
        <v>16805</v>
      </c>
      <c r="E4741" s="13" t="s">
        <v>788</v>
      </c>
      <c r="F4741" s="13" t="s">
        <v>9384</v>
      </c>
      <c r="G4741" s="13" t="s">
        <v>11216</v>
      </c>
      <c r="H4741" s="13" t="s">
        <v>9592</v>
      </c>
      <c r="I4741" s="13" t="s">
        <v>16813</v>
      </c>
      <c r="J4741" s="19">
        <v>596</v>
      </c>
      <c r="K4741" s="13" t="s">
        <v>9260</v>
      </c>
      <c r="L4741" s="26">
        <v>43355</v>
      </c>
      <c r="M4741" s="19">
        <v>596</v>
      </c>
      <c r="N4741" s="13" t="s">
        <v>9260</v>
      </c>
      <c r="O4741" s="21">
        <v>0</v>
      </c>
      <c r="P4741" s="13" t="s">
        <v>9257</v>
      </c>
      <c r="Q4741" s="26">
        <v>43356</v>
      </c>
    </row>
    <row r="4742" spans="1:17" x14ac:dyDescent="0.25">
      <c r="A4742" s="12" t="str">
        <f t="shared" si="74"/>
        <v>ACQS</v>
      </c>
      <c r="B4742" s="13" t="s">
        <v>16804</v>
      </c>
      <c r="C4742" s="13" t="s">
        <v>10851</v>
      </c>
      <c r="D4742" s="13" t="s">
        <v>16805</v>
      </c>
      <c r="E4742" s="13" t="s">
        <v>788</v>
      </c>
      <c r="F4742" s="13" t="s">
        <v>9384</v>
      </c>
      <c r="G4742" s="13" t="s">
        <v>11216</v>
      </c>
      <c r="H4742" s="13" t="s">
        <v>9592</v>
      </c>
      <c r="I4742" s="13" t="s">
        <v>16814</v>
      </c>
      <c r="J4742" s="19">
        <v>584</v>
      </c>
      <c r="K4742" s="13" t="s">
        <v>9260</v>
      </c>
      <c r="L4742" s="26">
        <v>43355</v>
      </c>
      <c r="M4742" s="19">
        <v>584</v>
      </c>
      <c r="N4742" s="13" t="s">
        <v>9260</v>
      </c>
      <c r="O4742" s="21">
        <v>0</v>
      </c>
      <c r="P4742" s="13" t="s">
        <v>9257</v>
      </c>
      <c r="Q4742" s="26">
        <v>43356</v>
      </c>
    </row>
    <row r="4743" spans="1:17" x14ac:dyDescent="0.25">
      <c r="A4743" s="12" t="str">
        <f t="shared" si="74"/>
        <v>ADPF</v>
      </c>
      <c r="B4743" s="13" t="s">
        <v>16815</v>
      </c>
      <c r="C4743" s="13" t="s">
        <v>10259</v>
      </c>
      <c r="D4743" s="13" t="s">
        <v>16816</v>
      </c>
      <c r="E4743" s="13" t="s">
        <v>788</v>
      </c>
      <c r="F4743" s="13" t="s">
        <v>9384</v>
      </c>
      <c r="G4743" s="13" t="s">
        <v>9276</v>
      </c>
      <c r="H4743" s="13" t="s">
        <v>9403</v>
      </c>
      <c r="I4743" s="13" t="s">
        <v>16817</v>
      </c>
      <c r="J4743" s="19">
        <v>1986</v>
      </c>
      <c r="K4743" s="13" t="s">
        <v>9260</v>
      </c>
      <c r="L4743" s="26">
        <v>43369</v>
      </c>
      <c r="M4743" s="19">
        <v>1986</v>
      </c>
      <c r="N4743" s="13" t="s">
        <v>9260</v>
      </c>
      <c r="O4743" s="21">
        <v>0</v>
      </c>
      <c r="P4743" s="13" t="s">
        <v>9257</v>
      </c>
      <c r="Q4743" s="26">
        <v>43370</v>
      </c>
    </row>
    <row r="4744" spans="1:17" x14ac:dyDescent="0.25">
      <c r="A4744" s="12" t="str">
        <f t="shared" si="74"/>
        <v>ADPF</v>
      </c>
      <c r="B4744" s="13" t="s">
        <v>16815</v>
      </c>
      <c r="C4744" s="13" t="s">
        <v>10267</v>
      </c>
      <c r="D4744" s="13" t="s">
        <v>16816</v>
      </c>
      <c r="E4744" s="13" t="s">
        <v>788</v>
      </c>
      <c r="F4744" s="13" t="s">
        <v>9384</v>
      </c>
      <c r="G4744" s="13" t="s">
        <v>9276</v>
      </c>
      <c r="H4744" s="13" t="s">
        <v>9403</v>
      </c>
      <c r="I4744" s="13" t="s">
        <v>16818</v>
      </c>
      <c r="J4744" s="19">
        <v>1946</v>
      </c>
      <c r="K4744" s="13" t="s">
        <v>9260</v>
      </c>
      <c r="L4744" s="26">
        <v>43369</v>
      </c>
      <c r="M4744" s="19">
        <v>1946</v>
      </c>
      <c r="N4744" s="13" t="s">
        <v>9260</v>
      </c>
      <c r="O4744" s="21">
        <v>0</v>
      </c>
      <c r="P4744" s="13" t="s">
        <v>9257</v>
      </c>
      <c r="Q4744" s="26">
        <v>43370</v>
      </c>
    </row>
    <row r="4745" spans="1:17" x14ac:dyDescent="0.25">
      <c r="A4745" s="12" t="str">
        <f t="shared" si="74"/>
        <v>ADPF</v>
      </c>
      <c r="B4745" s="13" t="s">
        <v>16815</v>
      </c>
      <c r="C4745" s="13" t="s">
        <v>10304</v>
      </c>
      <c r="D4745" s="13" t="s">
        <v>16816</v>
      </c>
      <c r="E4745" s="13" t="s">
        <v>788</v>
      </c>
      <c r="F4745" s="13" t="s">
        <v>9384</v>
      </c>
      <c r="G4745" s="13" t="s">
        <v>9276</v>
      </c>
      <c r="H4745" s="13" t="s">
        <v>9403</v>
      </c>
      <c r="I4745" s="13" t="s">
        <v>16819</v>
      </c>
      <c r="J4745" s="19">
        <v>1792</v>
      </c>
      <c r="K4745" s="13" t="s">
        <v>9260</v>
      </c>
      <c r="L4745" s="26">
        <v>43369</v>
      </c>
      <c r="M4745" s="19">
        <v>1792</v>
      </c>
      <c r="N4745" s="13" t="s">
        <v>9260</v>
      </c>
      <c r="O4745" s="21">
        <v>0</v>
      </c>
      <c r="P4745" s="13" t="s">
        <v>9257</v>
      </c>
      <c r="Q4745" s="26">
        <v>43370</v>
      </c>
    </row>
    <row r="4746" spans="1:17" x14ac:dyDescent="0.25">
      <c r="A4746" s="12" t="str">
        <f t="shared" si="74"/>
        <v>ACUY</v>
      </c>
      <c r="B4746" s="13" t="s">
        <v>16820</v>
      </c>
      <c r="C4746" s="13" t="s">
        <v>10259</v>
      </c>
      <c r="D4746" s="13" t="s">
        <v>16821</v>
      </c>
      <c r="E4746" s="13" t="s">
        <v>788</v>
      </c>
      <c r="F4746" s="13" t="s">
        <v>9778</v>
      </c>
      <c r="G4746" s="13" t="s">
        <v>16822</v>
      </c>
      <c r="H4746" s="13" t="s">
        <v>9964</v>
      </c>
      <c r="I4746" s="13" t="s">
        <v>16823</v>
      </c>
      <c r="J4746" s="19">
        <v>102</v>
      </c>
      <c r="K4746" s="13" t="s">
        <v>9260</v>
      </c>
      <c r="L4746" s="26">
        <v>43355</v>
      </c>
      <c r="M4746" s="19">
        <v>102</v>
      </c>
      <c r="N4746" s="13" t="s">
        <v>9260</v>
      </c>
      <c r="O4746" s="21">
        <v>0</v>
      </c>
      <c r="P4746" s="13" t="s">
        <v>9257</v>
      </c>
      <c r="Q4746" s="26">
        <v>43356</v>
      </c>
    </row>
    <row r="4747" spans="1:17" x14ac:dyDescent="0.25">
      <c r="A4747" s="12" t="str">
        <f t="shared" si="74"/>
        <v>ADMD</v>
      </c>
      <c r="B4747" s="13" t="s">
        <v>16824</v>
      </c>
      <c r="C4747" s="13" t="s">
        <v>10259</v>
      </c>
      <c r="D4747" s="13" t="s">
        <v>16825</v>
      </c>
      <c r="E4747" s="13" t="s">
        <v>262</v>
      </c>
      <c r="F4747" s="13" t="s">
        <v>9384</v>
      </c>
      <c r="G4747" s="13" t="s">
        <v>14190</v>
      </c>
      <c r="H4747" s="13" t="s">
        <v>9800</v>
      </c>
      <c r="I4747" s="13" t="s">
        <v>16826</v>
      </c>
      <c r="J4747" s="19">
        <v>478</v>
      </c>
      <c r="K4747" s="13" t="s">
        <v>9260</v>
      </c>
      <c r="L4747" s="26">
        <v>43355</v>
      </c>
      <c r="M4747" s="19">
        <v>478</v>
      </c>
      <c r="N4747" s="13" t="s">
        <v>9260</v>
      </c>
      <c r="O4747" s="21">
        <v>0</v>
      </c>
      <c r="P4747" s="13" t="s">
        <v>9257</v>
      </c>
      <c r="Q4747" s="26">
        <v>43356</v>
      </c>
    </row>
    <row r="4748" spans="1:17" x14ac:dyDescent="0.25">
      <c r="A4748" s="12" t="str">
        <f t="shared" si="74"/>
        <v>ADMD</v>
      </c>
      <c r="B4748" s="13" t="s">
        <v>16824</v>
      </c>
      <c r="C4748" s="13" t="s">
        <v>10267</v>
      </c>
      <c r="D4748" s="13" t="s">
        <v>16825</v>
      </c>
      <c r="E4748" s="13" t="s">
        <v>262</v>
      </c>
      <c r="F4748" s="13" t="s">
        <v>9384</v>
      </c>
      <c r="G4748" s="13" t="s">
        <v>14190</v>
      </c>
      <c r="H4748" s="13" t="s">
        <v>9800</v>
      </c>
      <c r="I4748" s="13" t="s">
        <v>16827</v>
      </c>
      <c r="J4748" s="19">
        <v>478</v>
      </c>
      <c r="K4748" s="13" t="s">
        <v>9260</v>
      </c>
      <c r="L4748" s="26">
        <v>43355</v>
      </c>
      <c r="M4748" s="19">
        <v>478</v>
      </c>
      <c r="N4748" s="13" t="s">
        <v>9260</v>
      </c>
      <c r="O4748" s="21">
        <v>0</v>
      </c>
      <c r="P4748" s="13" t="s">
        <v>9257</v>
      </c>
      <c r="Q4748" s="26">
        <v>43356</v>
      </c>
    </row>
    <row r="4749" spans="1:17" x14ac:dyDescent="0.25">
      <c r="A4749" s="12" t="str">
        <f t="shared" si="74"/>
        <v>ADMD</v>
      </c>
      <c r="B4749" s="13" t="s">
        <v>16824</v>
      </c>
      <c r="C4749" s="13" t="s">
        <v>10304</v>
      </c>
      <c r="D4749" s="13" t="s">
        <v>16825</v>
      </c>
      <c r="E4749" s="13" t="s">
        <v>262</v>
      </c>
      <c r="F4749" s="13" t="s">
        <v>9384</v>
      </c>
      <c r="G4749" s="13" t="s">
        <v>14190</v>
      </c>
      <c r="H4749" s="13" t="s">
        <v>9800</v>
      </c>
      <c r="I4749" s="13" t="s">
        <v>16828</v>
      </c>
      <c r="J4749" s="19">
        <v>478</v>
      </c>
      <c r="K4749" s="13" t="s">
        <v>9260</v>
      </c>
      <c r="L4749" s="26">
        <v>43355</v>
      </c>
      <c r="M4749" s="19">
        <v>478</v>
      </c>
      <c r="N4749" s="13" t="s">
        <v>9260</v>
      </c>
      <c r="O4749" s="21">
        <v>0</v>
      </c>
      <c r="P4749" s="13" t="s">
        <v>9257</v>
      </c>
      <c r="Q4749" s="26">
        <v>43356</v>
      </c>
    </row>
    <row r="4750" spans="1:17" x14ac:dyDescent="0.25">
      <c r="A4750" s="12" t="str">
        <f t="shared" si="74"/>
        <v>ADMD</v>
      </c>
      <c r="B4750" s="13" t="s">
        <v>16824</v>
      </c>
      <c r="C4750" s="13" t="s">
        <v>10269</v>
      </c>
      <c r="D4750" s="13" t="s">
        <v>16825</v>
      </c>
      <c r="E4750" s="13" t="s">
        <v>262</v>
      </c>
      <c r="F4750" s="13" t="s">
        <v>9384</v>
      </c>
      <c r="G4750" s="13" t="s">
        <v>14190</v>
      </c>
      <c r="H4750" s="13" t="s">
        <v>9800</v>
      </c>
      <c r="I4750" s="13" t="s">
        <v>16829</v>
      </c>
      <c r="J4750" s="19">
        <v>478</v>
      </c>
      <c r="K4750" s="13" t="s">
        <v>9260</v>
      </c>
      <c r="L4750" s="26">
        <v>43355</v>
      </c>
      <c r="M4750" s="19">
        <v>478</v>
      </c>
      <c r="N4750" s="13" t="s">
        <v>9260</v>
      </c>
      <c r="O4750" s="21">
        <v>0</v>
      </c>
      <c r="P4750" s="13" t="s">
        <v>9257</v>
      </c>
      <c r="Q4750" s="26">
        <v>43356</v>
      </c>
    </row>
    <row r="4751" spans="1:17" x14ac:dyDescent="0.25">
      <c r="A4751" s="12" t="str">
        <f t="shared" si="74"/>
        <v>ADMD</v>
      </c>
      <c r="B4751" s="13" t="s">
        <v>16824</v>
      </c>
      <c r="C4751" s="13" t="s">
        <v>10307</v>
      </c>
      <c r="D4751" s="13" t="s">
        <v>16825</v>
      </c>
      <c r="E4751" s="13" t="s">
        <v>262</v>
      </c>
      <c r="F4751" s="13" t="s">
        <v>9384</v>
      </c>
      <c r="G4751" s="13" t="s">
        <v>14190</v>
      </c>
      <c r="H4751" s="13" t="s">
        <v>9800</v>
      </c>
      <c r="I4751" s="13" t="s">
        <v>16830</v>
      </c>
      <c r="J4751" s="19">
        <v>476</v>
      </c>
      <c r="K4751" s="13" t="s">
        <v>9260</v>
      </c>
      <c r="L4751" s="26">
        <v>43355</v>
      </c>
      <c r="M4751" s="19">
        <v>476</v>
      </c>
      <c r="N4751" s="13" t="s">
        <v>9260</v>
      </c>
      <c r="O4751" s="21">
        <v>0</v>
      </c>
      <c r="P4751" s="13" t="s">
        <v>9257</v>
      </c>
      <c r="Q4751" s="26">
        <v>43356</v>
      </c>
    </row>
    <row r="4752" spans="1:17" x14ac:dyDescent="0.25">
      <c r="A4752" s="12" t="str">
        <f t="shared" si="74"/>
        <v>ADNA</v>
      </c>
      <c r="B4752" s="13" t="s">
        <v>16831</v>
      </c>
      <c r="C4752" s="13" t="s">
        <v>10259</v>
      </c>
      <c r="D4752" s="13" t="s">
        <v>16832</v>
      </c>
      <c r="E4752" s="13" t="s">
        <v>788</v>
      </c>
      <c r="F4752" s="13" t="s">
        <v>9384</v>
      </c>
      <c r="G4752" s="13" t="s">
        <v>12651</v>
      </c>
      <c r="H4752" s="13" t="s">
        <v>9446</v>
      </c>
      <c r="I4752" s="13" t="s">
        <v>16833</v>
      </c>
      <c r="J4752" s="19">
        <v>752</v>
      </c>
      <c r="K4752" s="13" t="s">
        <v>9260</v>
      </c>
      <c r="L4752" s="26">
        <v>43362</v>
      </c>
      <c r="M4752" s="19">
        <v>752</v>
      </c>
      <c r="N4752" s="13" t="s">
        <v>9260</v>
      </c>
      <c r="O4752" s="21">
        <v>0</v>
      </c>
      <c r="P4752" s="13" t="s">
        <v>9257</v>
      </c>
      <c r="Q4752" s="26">
        <v>43363</v>
      </c>
    </row>
    <row r="4753" spans="1:17" x14ac:dyDescent="0.25">
      <c r="A4753" s="12" t="str">
        <f t="shared" si="74"/>
        <v>ADNA</v>
      </c>
      <c r="B4753" s="13" t="s">
        <v>16831</v>
      </c>
      <c r="C4753" s="13" t="s">
        <v>10267</v>
      </c>
      <c r="D4753" s="13" t="s">
        <v>16832</v>
      </c>
      <c r="E4753" s="13" t="s">
        <v>788</v>
      </c>
      <c r="F4753" s="13" t="s">
        <v>9384</v>
      </c>
      <c r="G4753" s="13" t="s">
        <v>12651</v>
      </c>
      <c r="H4753" s="13" t="s">
        <v>9446</v>
      </c>
      <c r="I4753" s="13" t="s">
        <v>16834</v>
      </c>
      <c r="J4753" s="19">
        <v>752</v>
      </c>
      <c r="K4753" s="13" t="s">
        <v>9260</v>
      </c>
      <c r="L4753" s="26">
        <v>43362</v>
      </c>
      <c r="M4753" s="19">
        <v>752</v>
      </c>
      <c r="N4753" s="13" t="s">
        <v>9260</v>
      </c>
      <c r="O4753" s="21">
        <v>0</v>
      </c>
      <c r="P4753" s="13" t="s">
        <v>9257</v>
      </c>
      <c r="Q4753" s="26">
        <v>43363</v>
      </c>
    </row>
    <row r="4754" spans="1:17" x14ac:dyDescent="0.25">
      <c r="A4754" s="12" t="str">
        <f t="shared" si="74"/>
        <v>ADNA</v>
      </c>
      <c r="B4754" s="13" t="s">
        <v>16831</v>
      </c>
      <c r="C4754" s="13" t="s">
        <v>10304</v>
      </c>
      <c r="D4754" s="13" t="s">
        <v>16832</v>
      </c>
      <c r="E4754" s="13" t="s">
        <v>788</v>
      </c>
      <c r="F4754" s="13" t="s">
        <v>9384</v>
      </c>
      <c r="G4754" s="13" t="s">
        <v>12651</v>
      </c>
      <c r="H4754" s="13" t="s">
        <v>9446</v>
      </c>
      <c r="I4754" s="13" t="s">
        <v>16835</v>
      </c>
      <c r="J4754" s="19">
        <v>752</v>
      </c>
      <c r="K4754" s="13" t="s">
        <v>9260</v>
      </c>
      <c r="L4754" s="26">
        <v>43362</v>
      </c>
      <c r="M4754" s="19">
        <v>752</v>
      </c>
      <c r="N4754" s="13" t="s">
        <v>9260</v>
      </c>
      <c r="O4754" s="21">
        <v>0</v>
      </c>
      <c r="P4754" s="13" t="s">
        <v>9257</v>
      </c>
      <c r="Q4754" s="26">
        <v>43363</v>
      </c>
    </row>
    <row r="4755" spans="1:17" x14ac:dyDescent="0.25">
      <c r="A4755" s="12" t="str">
        <f t="shared" si="74"/>
        <v>ADNA</v>
      </c>
      <c r="B4755" s="13" t="s">
        <v>16831</v>
      </c>
      <c r="C4755" s="13" t="s">
        <v>10269</v>
      </c>
      <c r="D4755" s="13" t="s">
        <v>16832</v>
      </c>
      <c r="E4755" s="13" t="s">
        <v>788</v>
      </c>
      <c r="F4755" s="13" t="s">
        <v>9384</v>
      </c>
      <c r="G4755" s="13" t="s">
        <v>12651</v>
      </c>
      <c r="H4755" s="13" t="s">
        <v>9446</v>
      </c>
      <c r="I4755" s="13" t="s">
        <v>16836</v>
      </c>
      <c r="J4755" s="19">
        <v>750</v>
      </c>
      <c r="K4755" s="13" t="s">
        <v>9260</v>
      </c>
      <c r="L4755" s="26">
        <v>43362</v>
      </c>
      <c r="M4755" s="19">
        <v>750</v>
      </c>
      <c r="N4755" s="13" t="s">
        <v>9260</v>
      </c>
      <c r="O4755" s="21">
        <v>0</v>
      </c>
      <c r="P4755" s="13" t="s">
        <v>9257</v>
      </c>
      <c r="Q4755" s="26">
        <v>43363</v>
      </c>
    </row>
    <row r="4756" spans="1:17" x14ac:dyDescent="0.25">
      <c r="A4756" s="12" t="str">
        <f t="shared" si="74"/>
        <v>ADNA</v>
      </c>
      <c r="B4756" s="13" t="s">
        <v>16831</v>
      </c>
      <c r="C4756" s="13" t="s">
        <v>10307</v>
      </c>
      <c r="D4756" s="13" t="s">
        <v>16832</v>
      </c>
      <c r="E4756" s="13" t="s">
        <v>788</v>
      </c>
      <c r="F4756" s="13" t="s">
        <v>9384</v>
      </c>
      <c r="G4756" s="13" t="s">
        <v>12651</v>
      </c>
      <c r="H4756" s="13" t="s">
        <v>9446</v>
      </c>
      <c r="I4756" s="13" t="s">
        <v>16837</v>
      </c>
      <c r="J4756" s="19">
        <v>750</v>
      </c>
      <c r="K4756" s="13" t="s">
        <v>9260</v>
      </c>
      <c r="L4756" s="26">
        <v>43362</v>
      </c>
      <c r="M4756" s="19">
        <v>750</v>
      </c>
      <c r="N4756" s="13" t="s">
        <v>9260</v>
      </c>
      <c r="O4756" s="21">
        <v>0</v>
      </c>
      <c r="P4756" s="13" t="s">
        <v>9257</v>
      </c>
      <c r="Q4756" s="26">
        <v>43363</v>
      </c>
    </row>
    <row r="4757" spans="1:17" x14ac:dyDescent="0.25">
      <c r="A4757" s="12" t="str">
        <f t="shared" si="74"/>
        <v>ADNA</v>
      </c>
      <c r="B4757" s="13" t="s">
        <v>16831</v>
      </c>
      <c r="C4757" s="13" t="s">
        <v>10316</v>
      </c>
      <c r="D4757" s="13" t="s">
        <v>16832</v>
      </c>
      <c r="E4757" s="13" t="s">
        <v>788</v>
      </c>
      <c r="F4757" s="13" t="s">
        <v>9384</v>
      </c>
      <c r="G4757" s="13" t="s">
        <v>12651</v>
      </c>
      <c r="H4757" s="13" t="s">
        <v>9446</v>
      </c>
      <c r="I4757" s="13" t="s">
        <v>16838</v>
      </c>
      <c r="J4757" s="19">
        <v>746</v>
      </c>
      <c r="K4757" s="13" t="s">
        <v>9260</v>
      </c>
      <c r="L4757" s="26">
        <v>43362</v>
      </c>
      <c r="M4757" s="19">
        <v>746</v>
      </c>
      <c r="N4757" s="13" t="s">
        <v>9260</v>
      </c>
      <c r="O4757" s="21">
        <v>0</v>
      </c>
      <c r="P4757" s="13" t="s">
        <v>9257</v>
      </c>
      <c r="Q4757" s="26">
        <v>43363</v>
      </c>
    </row>
    <row r="4758" spans="1:17" x14ac:dyDescent="0.25">
      <c r="A4758" s="12" t="str">
        <f t="shared" si="74"/>
        <v>ACJG</v>
      </c>
      <c r="B4758" s="13" t="s">
        <v>16839</v>
      </c>
      <c r="C4758" s="13" t="s">
        <v>10259</v>
      </c>
      <c r="D4758" s="13" t="s">
        <v>16840</v>
      </c>
      <c r="E4758" s="13" t="s">
        <v>788</v>
      </c>
      <c r="F4758" s="13" t="s">
        <v>9384</v>
      </c>
      <c r="G4758" s="13" t="s">
        <v>10320</v>
      </c>
      <c r="H4758" s="13" t="s">
        <v>9396</v>
      </c>
      <c r="I4758" s="13" t="s">
        <v>16841</v>
      </c>
      <c r="J4758" s="19">
        <v>338</v>
      </c>
      <c r="K4758" s="13" t="s">
        <v>9260</v>
      </c>
      <c r="L4758" s="26">
        <v>43362</v>
      </c>
      <c r="M4758" s="19">
        <v>338</v>
      </c>
      <c r="N4758" s="13" t="s">
        <v>9260</v>
      </c>
      <c r="O4758" s="21">
        <v>0</v>
      </c>
      <c r="P4758" s="13" t="s">
        <v>9257</v>
      </c>
      <c r="Q4758" s="26">
        <v>43363</v>
      </c>
    </row>
    <row r="4759" spans="1:17" x14ac:dyDescent="0.25">
      <c r="A4759" s="12" t="str">
        <f t="shared" si="74"/>
        <v>ACOK</v>
      </c>
      <c r="B4759" s="13" t="s">
        <v>16839</v>
      </c>
      <c r="C4759" s="13" t="s">
        <v>10269</v>
      </c>
      <c r="D4759" s="13" t="s">
        <v>16840</v>
      </c>
      <c r="E4759" s="13" t="s">
        <v>788</v>
      </c>
      <c r="F4759" s="13" t="s">
        <v>9384</v>
      </c>
      <c r="G4759" s="13" t="s">
        <v>10320</v>
      </c>
      <c r="H4759" s="13" t="s">
        <v>9396</v>
      </c>
      <c r="I4759" s="13" t="s">
        <v>16842</v>
      </c>
      <c r="J4759" s="19">
        <v>326</v>
      </c>
      <c r="K4759" s="13" t="s">
        <v>9260</v>
      </c>
      <c r="L4759" s="26">
        <v>43362</v>
      </c>
      <c r="M4759" s="19">
        <v>326</v>
      </c>
      <c r="N4759" s="13" t="s">
        <v>9260</v>
      </c>
      <c r="O4759" s="21">
        <v>0</v>
      </c>
      <c r="P4759" s="13" t="s">
        <v>9257</v>
      </c>
      <c r="Q4759" s="26">
        <v>43363</v>
      </c>
    </row>
    <row r="4760" spans="1:17" x14ac:dyDescent="0.25">
      <c r="A4760" s="12" t="str">
        <f t="shared" si="74"/>
        <v>ADEG</v>
      </c>
      <c r="B4760" s="13" t="s">
        <v>16839</v>
      </c>
      <c r="C4760" s="13" t="s">
        <v>10307</v>
      </c>
      <c r="D4760" s="13" t="s">
        <v>16840</v>
      </c>
      <c r="E4760" s="13" t="s">
        <v>788</v>
      </c>
      <c r="F4760" s="13" t="s">
        <v>9384</v>
      </c>
      <c r="G4760" s="13" t="s">
        <v>10320</v>
      </c>
      <c r="H4760" s="13" t="s">
        <v>9396</v>
      </c>
      <c r="I4760" s="13" t="s">
        <v>16843</v>
      </c>
      <c r="J4760" s="19">
        <v>326</v>
      </c>
      <c r="K4760" s="13" t="s">
        <v>9260</v>
      </c>
      <c r="L4760" s="26">
        <v>43362</v>
      </c>
      <c r="M4760" s="19">
        <v>326</v>
      </c>
      <c r="N4760" s="13" t="s">
        <v>9260</v>
      </c>
      <c r="O4760" s="21">
        <v>0</v>
      </c>
      <c r="P4760" s="13" t="s">
        <v>9257</v>
      </c>
      <c r="Q4760" s="26">
        <v>43363</v>
      </c>
    </row>
    <row r="4761" spans="1:17" x14ac:dyDescent="0.25">
      <c r="A4761" s="12" t="str">
        <f t="shared" si="74"/>
        <v>ADEG</v>
      </c>
      <c r="B4761" s="13" t="s">
        <v>16839</v>
      </c>
      <c r="C4761" s="13" t="s">
        <v>10316</v>
      </c>
      <c r="D4761" s="13" t="s">
        <v>16840</v>
      </c>
      <c r="E4761" s="13" t="s">
        <v>788</v>
      </c>
      <c r="F4761" s="13" t="s">
        <v>9384</v>
      </c>
      <c r="G4761" s="13" t="s">
        <v>10320</v>
      </c>
      <c r="H4761" s="13" t="s">
        <v>9396</v>
      </c>
      <c r="I4761" s="13" t="s">
        <v>16844</v>
      </c>
      <c r="J4761" s="19">
        <v>322</v>
      </c>
      <c r="K4761" s="13" t="s">
        <v>9260</v>
      </c>
      <c r="L4761" s="26">
        <v>43362</v>
      </c>
      <c r="M4761" s="19">
        <v>322</v>
      </c>
      <c r="N4761" s="13" t="s">
        <v>9260</v>
      </c>
      <c r="O4761" s="21">
        <v>0</v>
      </c>
      <c r="P4761" s="13" t="s">
        <v>9257</v>
      </c>
      <c r="Q4761" s="26">
        <v>43363</v>
      </c>
    </row>
    <row r="4762" spans="1:17" x14ac:dyDescent="0.25">
      <c r="A4762" s="12" t="str">
        <f t="shared" si="74"/>
        <v>ACJG</v>
      </c>
      <c r="B4762" s="13" t="s">
        <v>16839</v>
      </c>
      <c r="C4762" s="13" t="s">
        <v>10851</v>
      </c>
      <c r="D4762" s="13" t="s">
        <v>16840</v>
      </c>
      <c r="E4762" s="13" t="s">
        <v>788</v>
      </c>
      <c r="F4762" s="13" t="s">
        <v>9384</v>
      </c>
      <c r="G4762" s="13" t="s">
        <v>10320</v>
      </c>
      <c r="H4762" s="13" t="s">
        <v>9396</v>
      </c>
      <c r="I4762" s="13" t="s">
        <v>16845</v>
      </c>
      <c r="J4762" s="19">
        <v>314</v>
      </c>
      <c r="K4762" s="13" t="s">
        <v>9260</v>
      </c>
      <c r="L4762" s="26">
        <v>43362</v>
      </c>
      <c r="M4762" s="19">
        <v>314</v>
      </c>
      <c r="N4762" s="13" t="s">
        <v>9260</v>
      </c>
      <c r="O4762" s="21">
        <v>0</v>
      </c>
      <c r="P4762" s="13" t="s">
        <v>9257</v>
      </c>
      <c r="Q4762" s="26">
        <v>43363</v>
      </c>
    </row>
    <row r="4763" spans="1:17" x14ac:dyDescent="0.25">
      <c r="A4763" s="12" t="str">
        <f t="shared" si="74"/>
        <v>ACJG</v>
      </c>
      <c r="B4763" s="13" t="s">
        <v>16839</v>
      </c>
      <c r="C4763" s="13" t="s">
        <v>10853</v>
      </c>
      <c r="D4763" s="13" t="s">
        <v>16840</v>
      </c>
      <c r="E4763" s="13" t="s">
        <v>788</v>
      </c>
      <c r="F4763" s="13" t="s">
        <v>9384</v>
      </c>
      <c r="G4763" s="13" t="s">
        <v>10320</v>
      </c>
      <c r="H4763" s="13" t="s">
        <v>9396</v>
      </c>
      <c r="I4763" s="13" t="s">
        <v>16846</v>
      </c>
      <c r="J4763" s="19">
        <v>312</v>
      </c>
      <c r="K4763" s="13" t="s">
        <v>9260</v>
      </c>
      <c r="L4763" s="26">
        <v>43362</v>
      </c>
      <c r="M4763" s="19">
        <v>312</v>
      </c>
      <c r="N4763" s="13" t="s">
        <v>9260</v>
      </c>
      <c r="O4763" s="21">
        <v>0</v>
      </c>
      <c r="P4763" s="13" t="s">
        <v>9257</v>
      </c>
      <c r="Q4763" s="26">
        <v>43363</v>
      </c>
    </row>
    <row r="4764" spans="1:17" x14ac:dyDescent="0.25">
      <c r="A4764" s="12" t="str">
        <f t="shared" si="74"/>
        <v>ADEG</v>
      </c>
      <c r="B4764" s="13" t="s">
        <v>16839</v>
      </c>
      <c r="C4764" s="13" t="s">
        <v>10284</v>
      </c>
      <c r="D4764" s="13" t="s">
        <v>16840</v>
      </c>
      <c r="E4764" s="13" t="s">
        <v>788</v>
      </c>
      <c r="F4764" s="13" t="s">
        <v>9384</v>
      </c>
      <c r="G4764" s="13" t="s">
        <v>10320</v>
      </c>
      <c r="H4764" s="13" t="s">
        <v>9396</v>
      </c>
      <c r="I4764" s="13" t="s">
        <v>16847</v>
      </c>
      <c r="J4764" s="19">
        <v>312</v>
      </c>
      <c r="K4764" s="13" t="s">
        <v>9260</v>
      </c>
      <c r="L4764" s="26">
        <v>43362</v>
      </c>
      <c r="M4764" s="19">
        <v>312</v>
      </c>
      <c r="N4764" s="13" t="s">
        <v>9260</v>
      </c>
      <c r="O4764" s="21">
        <v>0</v>
      </c>
      <c r="P4764" s="13" t="s">
        <v>9257</v>
      </c>
      <c r="Q4764" s="26">
        <v>43363</v>
      </c>
    </row>
    <row r="4765" spans="1:17" x14ac:dyDescent="0.25">
      <c r="A4765" s="12" t="str">
        <f t="shared" si="74"/>
        <v>ACJG</v>
      </c>
      <c r="B4765" s="13" t="s">
        <v>16839</v>
      </c>
      <c r="C4765" s="13" t="s">
        <v>10856</v>
      </c>
      <c r="D4765" s="13" t="s">
        <v>16840</v>
      </c>
      <c r="E4765" s="13" t="s">
        <v>788</v>
      </c>
      <c r="F4765" s="13" t="s">
        <v>9384</v>
      </c>
      <c r="G4765" s="13" t="s">
        <v>10320</v>
      </c>
      <c r="H4765" s="13" t="s">
        <v>9396</v>
      </c>
      <c r="I4765" s="13" t="s">
        <v>16848</v>
      </c>
      <c r="J4765" s="19">
        <v>308</v>
      </c>
      <c r="K4765" s="13" t="s">
        <v>9260</v>
      </c>
      <c r="L4765" s="26">
        <v>43362</v>
      </c>
      <c r="M4765" s="19">
        <v>308</v>
      </c>
      <c r="N4765" s="13" t="s">
        <v>9260</v>
      </c>
      <c r="O4765" s="21">
        <v>0</v>
      </c>
      <c r="P4765" s="13" t="s">
        <v>9257</v>
      </c>
      <c r="Q4765" s="26">
        <v>43363</v>
      </c>
    </row>
    <row r="4766" spans="1:17" x14ac:dyDescent="0.25">
      <c r="A4766" s="12" t="str">
        <f t="shared" si="74"/>
        <v>ACOK</v>
      </c>
      <c r="B4766" s="13" t="s">
        <v>16839</v>
      </c>
      <c r="C4766" s="13" t="s">
        <v>11557</v>
      </c>
      <c r="D4766" s="13" t="s">
        <v>16840</v>
      </c>
      <c r="E4766" s="13" t="s">
        <v>788</v>
      </c>
      <c r="F4766" s="13" t="s">
        <v>9384</v>
      </c>
      <c r="G4766" s="13" t="s">
        <v>10320</v>
      </c>
      <c r="H4766" s="13" t="s">
        <v>9396</v>
      </c>
      <c r="I4766" s="13" t="s">
        <v>16849</v>
      </c>
      <c r="J4766" s="19">
        <v>304</v>
      </c>
      <c r="K4766" s="13" t="s">
        <v>9260</v>
      </c>
      <c r="L4766" s="26">
        <v>43362</v>
      </c>
      <c r="M4766" s="19">
        <v>304</v>
      </c>
      <c r="N4766" s="13" t="s">
        <v>9260</v>
      </c>
      <c r="O4766" s="21">
        <v>0</v>
      </c>
      <c r="P4766" s="13" t="s">
        <v>9257</v>
      </c>
      <c r="Q4766" s="26">
        <v>43363</v>
      </c>
    </row>
    <row r="4767" spans="1:17" x14ac:dyDescent="0.25">
      <c r="A4767" s="12" t="str">
        <f t="shared" si="74"/>
        <v>ADEG</v>
      </c>
      <c r="B4767" s="13" t="s">
        <v>16839</v>
      </c>
      <c r="C4767" s="13" t="s">
        <v>12467</v>
      </c>
      <c r="D4767" s="13" t="s">
        <v>16840</v>
      </c>
      <c r="E4767" s="13" t="s">
        <v>788</v>
      </c>
      <c r="F4767" s="13" t="s">
        <v>9384</v>
      </c>
      <c r="G4767" s="13" t="s">
        <v>10320</v>
      </c>
      <c r="H4767" s="13" t="s">
        <v>9396</v>
      </c>
      <c r="I4767" s="13" t="s">
        <v>16850</v>
      </c>
      <c r="J4767" s="19">
        <v>286</v>
      </c>
      <c r="K4767" s="13" t="s">
        <v>9260</v>
      </c>
      <c r="L4767" s="26">
        <v>43362</v>
      </c>
      <c r="M4767" s="19">
        <v>286</v>
      </c>
      <c r="N4767" s="13" t="s">
        <v>9260</v>
      </c>
      <c r="O4767" s="21">
        <v>0</v>
      </c>
      <c r="P4767" s="13" t="s">
        <v>9257</v>
      </c>
      <c r="Q4767" s="26">
        <v>43363</v>
      </c>
    </row>
    <row r="4768" spans="1:17" x14ac:dyDescent="0.25">
      <c r="A4768" s="12" t="str">
        <f t="shared" si="74"/>
        <v>ACOK</v>
      </c>
      <c r="B4768" s="13" t="s">
        <v>16839</v>
      </c>
      <c r="C4768" s="13" t="s">
        <v>10292</v>
      </c>
      <c r="D4768" s="13" t="s">
        <v>16840</v>
      </c>
      <c r="E4768" s="13" t="s">
        <v>788</v>
      </c>
      <c r="F4768" s="13" t="s">
        <v>9384</v>
      </c>
      <c r="G4768" s="13" t="s">
        <v>10320</v>
      </c>
      <c r="H4768" s="13" t="s">
        <v>9396</v>
      </c>
      <c r="I4768" s="13" t="s">
        <v>16851</v>
      </c>
      <c r="J4768" s="19">
        <v>282</v>
      </c>
      <c r="K4768" s="13" t="s">
        <v>9260</v>
      </c>
      <c r="L4768" s="26">
        <v>43362</v>
      </c>
      <c r="M4768" s="19">
        <v>282</v>
      </c>
      <c r="N4768" s="13" t="s">
        <v>9260</v>
      </c>
      <c r="O4768" s="21">
        <v>0</v>
      </c>
      <c r="P4768" s="13" t="s">
        <v>9257</v>
      </c>
      <c r="Q4768" s="26">
        <v>43363</v>
      </c>
    </row>
    <row r="4769" spans="1:17" x14ac:dyDescent="0.25">
      <c r="A4769" s="12" t="str">
        <f t="shared" si="74"/>
        <v>ADPX</v>
      </c>
      <c r="B4769" s="13" t="s">
        <v>16852</v>
      </c>
      <c r="C4769" s="13" t="s">
        <v>10259</v>
      </c>
      <c r="D4769" s="13" t="s">
        <v>15200</v>
      </c>
      <c r="E4769" s="13" t="s">
        <v>13387</v>
      </c>
      <c r="F4769" s="13" t="s">
        <v>9585</v>
      </c>
      <c r="G4769" s="13" t="s">
        <v>12972</v>
      </c>
      <c r="H4769" s="13" t="s">
        <v>10071</v>
      </c>
      <c r="I4769" s="13" t="s">
        <v>16853</v>
      </c>
      <c r="J4769" s="19">
        <v>762</v>
      </c>
      <c r="K4769" s="13" t="s">
        <v>9260</v>
      </c>
      <c r="L4769" s="26">
        <v>43361</v>
      </c>
      <c r="M4769" s="19">
        <v>762</v>
      </c>
      <c r="N4769" s="13" t="s">
        <v>9260</v>
      </c>
      <c r="O4769" s="21">
        <v>0</v>
      </c>
      <c r="P4769" s="13" t="s">
        <v>9257</v>
      </c>
      <c r="Q4769" s="26">
        <v>43361</v>
      </c>
    </row>
    <row r="4770" spans="1:17" x14ac:dyDescent="0.25">
      <c r="A4770" s="12" t="str">
        <f t="shared" si="74"/>
        <v>ADPX</v>
      </c>
      <c r="B4770" s="13" t="s">
        <v>16852</v>
      </c>
      <c r="C4770" s="13" t="s">
        <v>10267</v>
      </c>
      <c r="D4770" s="13" t="s">
        <v>15200</v>
      </c>
      <c r="E4770" s="13" t="s">
        <v>13387</v>
      </c>
      <c r="F4770" s="13" t="s">
        <v>9585</v>
      </c>
      <c r="G4770" s="13" t="s">
        <v>12972</v>
      </c>
      <c r="H4770" s="13" t="s">
        <v>10071</v>
      </c>
      <c r="I4770" s="13" t="s">
        <v>16854</v>
      </c>
      <c r="J4770" s="19">
        <v>762</v>
      </c>
      <c r="K4770" s="13" t="s">
        <v>9260</v>
      </c>
      <c r="L4770" s="26">
        <v>43361</v>
      </c>
      <c r="M4770" s="19">
        <v>762</v>
      </c>
      <c r="N4770" s="13" t="s">
        <v>9260</v>
      </c>
      <c r="O4770" s="21">
        <v>0</v>
      </c>
      <c r="P4770" s="13" t="s">
        <v>9257</v>
      </c>
      <c r="Q4770" s="26">
        <v>43361</v>
      </c>
    </row>
    <row r="4771" spans="1:17" x14ac:dyDescent="0.25">
      <c r="A4771" s="12" t="str">
        <f t="shared" si="74"/>
        <v>ADPX</v>
      </c>
      <c r="B4771" s="13" t="s">
        <v>16852</v>
      </c>
      <c r="C4771" s="13" t="s">
        <v>10304</v>
      </c>
      <c r="D4771" s="13" t="s">
        <v>15200</v>
      </c>
      <c r="E4771" s="13" t="s">
        <v>13387</v>
      </c>
      <c r="F4771" s="13" t="s">
        <v>9585</v>
      </c>
      <c r="G4771" s="13" t="s">
        <v>12972</v>
      </c>
      <c r="H4771" s="13" t="s">
        <v>10071</v>
      </c>
      <c r="I4771" s="13" t="s">
        <v>16855</v>
      </c>
      <c r="J4771" s="19">
        <v>634</v>
      </c>
      <c r="K4771" s="13" t="s">
        <v>9260</v>
      </c>
      <c r="L4771" s="26">
        <v>43361</v>
      </c>
      <c r="M4771" s="19">
        <v>634</v>
      </c>
      <c r="N4771" s="13" t="s">
        <v>9260</v>
      </c>
      <c r="O4771" s="21">
        <v>0</v>
      </c>
      <c r="P4771" s="13" t="s">
        <v>9257</v>
      </c>
      <c r="Q4771" s="26">
        <v>43361</v>
      </c>
    </row>
    <row r="4772" spans="1:17" x14ac:dyDescent="0.25">
      <c r="A4772" s="12" t="str">
        <f t="shared" si="74"/>
        <v>ADPX</v>
      </c>
      <c r="B4772" s="13" t="s">
        <v>16852</v>
      </c>
      <c r="C4772" s="13" t="s">
        <v>10269</v>
      </c>
      <c r="D4772" s="13" t="s">
        <v>15200</v>
      </c>
      <c r="E4772" s="13" t="s">
        <v>13387</v>
      </c>
      <c r="F4772" s="13" t="s">
        <v>9585</v>
      </c>
      <c r="G4772" s="13" t="s">
        <v>12972</v>
      </c>
      <c r="H4772" s="13" t="s">
        <v>10071</v>
      </c>
      <c r="I4772" s="13" t="s">
        <v>16856</v>
      </c>
      <c r="J4772" s="19">
        <v>510</v>
      </c>
      <c r="K4772" s="13" t="s">
        <v>9260</v>
      </c>
      <c r="L4772" s="26">
        <v>43361</v>
      </c>
      <c r="M4772" s="19">
        <v>510</v>
      </c>
      <c r="N4772" s="13" t="s">
        <v>9260</v>
      </c>
      <c r="O4772" s="21">
        <v>0</v>
      </c>
      <c r="P4772" s="13" t="s">
        <v>9257</v>
      </c>
      <c r="Q4772" s="26">
        <v>43361</v>
      </c>
    </row>
    <row r="4773" spans="1:17" x14ac:dyDescent="0.25">
      <c r="A4773" s="12" t="str">
        <f t="shared" si="74"/>
        <v>ADPX</v>
      </c>
      <c r="B4773" s="13" t="s">
        <v>16852</v>
      </c>
      <c r="C4773" s="13" t="s">
        <v>10307</v>
      </c>
      <c r="D4773" s="13" t="s">
        <v>15200</v>
      </c>
      <c r="E4773" s="13" t="s">
        <v>13387</v>
      </c>
      <c r="F4773" s="13" t="s">
        <v>9585</v>
      </c>
      <c r="G4773" s="13" t="s">
        <v>12972</v>
      </c>
      <c r="H4773" s="13" t="s">
        <v>10071</v>
      </c>
      <c r="I4773" s="13" t="s">
        <v>16857</v>
      </c>
      <c r="J4773" s="19">
        <v>508</v>
      </c>
      <c r="K4773" s="13" t="s">
        <v>9260</v>
      </c>
      <c r="L4773" s="26">
        <v>43361</v>
      </c>
      <c r="M4773" s="19">
        <v>508</v>
      </c>
      <c r="N4773" s="13" t="s">
        <v>9260</v>
      </c>
      <c r="O4773" s="21">
        <v>0</v>
      </c>
      <c r="P4773" s="13" t="s">
        <v>9257</v>
      </c>
      <c r="Q4773" s="26">
        <v>43361</v>
      </c>
    </row>
    <row r="4774" spans="1:17" x14ac:dyDescent="0.25">
      <c r="A4774" s="12" t="str">
        <f t="shared" si="74"/>
        <v>ADOM</v>
      </c>
      <c r="B4774" s="13" t="s">
        <v>16858</v>
      </c>
      <c r="C4774" s="13" t="s">
        <v>10259</v>
      </c>
      <c r="D4774" s="13" t="s">
        <v>15200</v>
      </c>
      <c r="E4774" s="13" t="s">
        <v>10391</v>
      </c>
      <c r="F4774" s="13" t="s">
        <v>9585</v>
      </c>
      <c r="G4774" s="13" t="s">
        <v>11761</v>
      </c>
      <c r="H4774" s="13" t="s">
        <v>9807</v>
      </c>
      <c r="I4774" s="13" t="s">
        <v>16859</v>
      </c>
      <c r="J4774" s="19">
        <v>682</v>
      </c>
      <c r="K4774" s="13" t="s">
        <v>9260</v>
      </c>
      <c r="L4774" s="26">
        <v>43361</v>
      </c>
      <c r="M4774" s="19">
        <v>682</v>
      </c>
      <c r="N4774" s="13" t="s">
        <v>9260</v>
      </c>
      <c r="O4774" s="21">
        <v>0</v>
      </c>
      <c r="P4774" s="13" t="s">
        <v>9257</v>
      </c>
      <c r="Q4774" s="26">
        <v>43361</v>
      </c>
    </row>
    <row r="4775" spans="1:17" x14ac:dyDescent="0.25">
      <c r="A4775" s="12" t="str">
        <f t="shared" si="74"/>
        <v>ADOM</v>
      </c>
      <c r="B4775" s="13" t="s">
        <v>16858</v>
      </c>
      <c r="C4775" s="13" t="s">
        <v>10267</v>
      </c>
      <c r="D4775" s="13" t="s">
        <v>15200</v>
      </c>
      <c r="E4775" s="13" t="s">
        <v>10391</v>
      </c>
      <c r="F4775" s="13" t="s">
        <v>9585</v>
      </c>
      <c r="G4775" s="13" t="s">
        <v>11761</v>
      </c>
      <c r="H4775" s="13" t="s">
        <v>9807</v>
      </c>
      <c r="I4775" s="13" t="s">
        <v>16860</v>
      </c>
      <c r="J4775" s="19">
        <v>682</v>
      </c>
      <c r="K4775" s="13" t="s">
        <v>9260</v>
      </c>
      <c r="L4775" s="26">
        <v>43361</v>
      </c>
      <c r="M4775" s="19">
        <v>682</v>
      </c>
      <c r="N4775" s="13" t="s">
        <v>9260</v>
      </c>
      <c r="O4775" s="21">
        <v>0</v>
      </c>
      <c r="P4775" s="13" t="s">
        <v>9257</v>
      </c>
      <c r="Q4775" s="26">
        <v>43361</v>
      </c>
    </row>
    <row r="4776" spans="1:17" x14ac:dyDescent="0.25">
      <c r="A4776" s="12" t="str">
        <f t="shared" si="74"/>
        <v>ADQA</v>
      </c>
      <c r="B4776" s="13" t="s">
        <v>16861</v>
      </c>
      <c r="C4776" s="13" t="s">
        <v>10304</v>
      </c>
      <c r="D4776" s="13" t="s">
        <v>15027</v>
      </c>
      <c r="E4776" s="13" t="s">
        <v>13387</v>
      </c>
      <c r="F4776" s="13" t="s">
        <v>9585</v>
      </c>
      <c r="G4776" s="13" t="s">
        <v>12966</v>
      </c>
      <c r="H4776" s="13" t="s">
        <v>9819</v>
      </c>
      <c r="I4776" s="13" t="s">
        <v>16862</v>
      </c>
      <c r="J4776" s="19">
        <v>648</v>
      </c>
      <c r="K4776" s="13" t="s">
        <v>9260</v>
      </c>
      <c r="L4776" s="26">
        <v>43361</v>
      </c>
      <c r="M4776" s="19">
        <v>648</v>
      </c>
      <c r="N4776" s="13" t="s">
        <v>9260</v>
      </c>
      <c r="O4776" s="21">
        <v>0</v>
      </c>
      <c r="P4776" s="13" t="s">
        <v>9257</v>
      </c>
      <c r="Q4776" s="26">
        <v>43362</v>
      </c>
    </row>
    <row r="4777" spans="1:17" x14ac:dyDescent="0.25">
      <c r="A4777" s="12" t="str">
        <f t="shared" si="74"/>
        <v>ADQA</v>
      </c>
      <c r="B4777" s="13" t="s">
        <v>16861</v>
      </c>
      <c r="C4777" s="13" t="s">
        <v>10269</v>
      </c>
      <c r="D4777" s="13" t="s">
        <v>15027</v>
      </c>
      <c r="E4777" s="13" t="s">
        <v>13387</v>
      </c>
      <c r="F4777" s="13" t="s">
        <v>9585</v>
      </c>
      <c r="G4777" s="13" t="s">
        <v>12966</v>
      </c>
      <c r="H4777" s="13" t="s">
        <v>9819</v>
      </c>
      <c r="I4777" s="13" t="s">
        <v>16863</v>
      </c>
      <c r="J4777" s="19">
        <v>646</v>
      </c>
      <c r="K4777" s="13" t="s">
        <v>9260</v>
      </c>
      <c r="L4777" s="26">
        <v>43361</v>
      </c>
      <c r="M4777" s="19">
        <v>646</v>
      </c>
      <c r="N4777" s="13" t="s">
        <v>9260</v>
      </c>
      <c r="O4777" s="21">
        <v>0</v>
      </c>
      <c r="P4777" s="13" t="s">
        <v>9257</v>
      </c>
      <c r="Q4777" s="26">
        <v>43362</v>
      </c>
    </row>
    <row r="4778" spans="1:17" x14ac:dyDescent="0.25">
      <c r="A4778" s="12" t="str">
        <f t="shared" si="74"/>
        <v>ADQA</v>
      </c>
      <c r="B4778" s="13" t="s">
        <v>16861</v>
      </c>
      <c r="C4778" s="13" t="s">
        <v>10316</v>
      </c>
      <c r="D4778" s="13" t="s">
        <v>15027</v>
      </c>
      <c r="E4778" s="13" t="s">
        <v>13387</v>
      </c>
      <c r="F4778" s="13" t="s">
        <v>9585</v>
      </c>
      <c r="G4778" s="13" t="s">
        <v>12966</v>
      </c>
      <c r="H4778" s="13" t="s">
        <v>9819</v>
      </c>
      <c r="I4778" s="13" t="s">
        <v>16864</v>
      </c>
      <c r="J4778" s="19">
        <v>326</v>
      </c>
      <c r="K4778" s="13" t="s">
        <v>9260</v>
      </c>
      <c r="L4778" s="26">
        <v>43361</v>
      </c>
      <c r="M4778" s="19">
        <v>326</v>
      </c>
      <c r="N4778" s="13" t="s">
        <v>9260</v>
      </c>
      <c r="O4778" s="21">
        <v>0</v>
      </c>
      <c r="P4778" s="13" t="s">
        <v>9257</v>
      </c>
      <c r="Q4778" s="26">
        <v>43362</v>
      </c>
    </row>
    <row r="4779" spans="1:17" x14ac:dyDescent="0.25">
      <c r="A4779" s="12" t="str">
        <f t="shared" si="74"/>
        <v>ADQA</v>
      </c>
      <c r="B4779" s="13" t="s">
        <v>16861</v>
      </c>
      <c r="C4779" s="13" t="s">
        <v>10660</v>
      </c>
      <c r="D4779" s="13" t="s">
        <v>15027</v>
      </c>
      <c r="E4779" s="13" t="s">
        <v>13387</v>
      </c>
      <c r="F4779" s="13" t="s">
        <v>9585</v>
      </c>
      <c r="G4779" s="13" t="s">
        <v>12966</v>
      </c>
      <c r="H4779" s="13" t="s">
        <v>9819</v>
      </c>
      <c r="I4779" s="13" t="s">
        <v>16865</v>
      </c>
      <c r="J4779" s="19">
        <v>324</v>
      </c>
      <c r="K4779" s="13" t="s">
        <v>9260</v>
      </c>
      <c r="L4779" s="26">
        <v>43361</v>
      </c>
      <c r="M4779" s="19">
        <v>324</v>
      </c>
      <c r="N4779" s="13" t="s">
        <v>9260</v>
      </c>
      <c r="O4779" s="21">
        <v>0</v>
      </c>
      <c r="P4779" s="13" t="s">
        <v>9257</v>
      </c>
      <c r="Q4779" s="26">
        <v>43362</v>
      </c>
    </row>
    <row r="4780" spans="1:17" x14ac:dyDescent="0.25">
      <c r="A4780" s="12" t="str">
        <f t="shared" si="74"/>
        <v>ADPW</v>
      </c>
      <c r="B4780" s="13" t="s">
        <v>16866</v>
      </c>
      <c r="C4780" s="13" t="s">
        <v>10259</v>
      </c>
      <c r="D4780" s="13" t="s">
        <v>15200</v>
      </c>
      <c r="E4780" s="13" t="s">
        <v>11401</v>
      </c>
      <c r="F4780" s="13" t="s">
        <v>9585</v>
      </c>
      <c r="G4780" s="13" t="s">
        <v>13051</v>
      </c>
      <c r="H4780" s="13" t="s">
        <v>9822</v>
      </c>
      <c r="I4780" s="13" t="s">
        <v>16867</v>
      </c>
      <c r="J4780" s="19">
        <v>806</v>
      </c>
      <c r="K4780" s="13" t="s">
        <v>9260</v>
      </c>
      <c r="L4780" s="26">
        <v>43361</v>
      </c>
      <c r="M4780" s="19">
        <v>806</v>
      </c>
      <c r="N4780" s="13" t="s">
        <v>9260</v>
      </c>
      <c r="O4780" s="21">
        <v>0</v>
      </c>
      <c r="P4780" s="13" t="s">
        <v>9257</v>
      </c>
      <c r="Q4780" s="26">
        <v>43362</v>
      </c>
    </row>
    <row r="4781" spans="1:17" x14ac:dyDescent="0.25">
      <c r="A4781" s="12" t="str">
        <f t="shared" si="74"/>
        <v>ADPW</v>
      </c>
      <c r="B4781" s="13" t="s">
        <v>16866</v>
      </c>
      <c r="C4781" s="13" t="s">
        <v>10267</v>
      </c>
      <c r="D4781" s="13" t="s">
        <v>15200</v>
      </c>
      <c r="E4781" s="13" t="s">
        <v>11401</v>
      </c>
      <c r="F4781" s="13" t="s">
        <v>9585</v>
      </c>
      <c r="G4781" s="13" t="s">
        <v>13051</v>
      </c>
      <c r="H4781" s="13" t="s">
        <v>9822</v>
      </c>
      <c r="I4781" s="13" t="s">
        <v>16868</v>
      </c>
      <c r="J4781" s="19">
        <v>674</v>
      </c>
      <c r="K4781" s="13" t="s">
        <v>9260</v>
      </c>
      <c r="L4781" s="26">
        <v>43361</v>
      </c>
      <c r="M4781" s="19">
        <v>674</v>
      </c>
      <c r="N4781" s="13" t="s">
        <v>9260</v>
      </c>
      <c r="O4781" s="21">
        <v>0</v>
      </c>
      <c r="P4781" s="13" t="s">
        <v>9257</v>
      </c>
      <c r="Q4781" s="26">
        <v>43362</v>
      </c>
    </row>
    <row r="4782" spans="1:17" x14ac:dyDescent="0.25">
      <c r="A4782" s="12" t="str">
        <f t="shared" si="74"/>
        <v>ADPW</v>
      </c>
      <c r="B4782" s="13" t="s">
        <v>16866</v>
      </c>
      <c r="C4782" s="13" t="s">
        <v>10304</v>
      </c>
      <c r="D4782" s="13" t="s">
        <v>15200</v>
      </c>
      <c r="E4782" s="13" t="s">
        <v>11401</v>
      </c>
      <c r="F4782" s="13" t="s">
        <v>9585</v>
      </c>
      <c r="G4782" s="13" t="s">
        <v>13051</v>
      </c>
      <c r="H4782" s="13" t="s">
        <v>9822</v>
      </c>
      <c r="I4782" s="13" t="s">
        <v>16869</v>
      </c>
      <c r="J4782" s="19">
        <v>540</v>
      </c>
      <c r="K4782" s="13" t="s">
        <v>9260</v>
      </c>
      <c r="L4782" s="26">
        <v>43361</v>
      </c>
      <c r="M4782" s="19">
        <v>540</v>
      </c>
      <c r="N4782" s="13" t="s">
        <v>9260</v>
      </c>
      <c r="O4782" s="21">
        <v>0</v>
      </c>
      <c r="P4782" s="13" t="s">
        <v>9257</v>
      </c>
      <c r="Q4782" s="26">
        <v>43362</v>
      </c>
    </row>
    <row r="4783" spans="1:17" x14ac:dyDescent="0.25">
      <c r="A4783" s="12" t="str">
        <f t="shared" si="74"/>
        <v>ADPW</v>
      </c>
      <c r="B4783" s="13" t="s">
        <v>16866</v>
      </c>
      <c r="C4783" s="13" t="s">
        <v>10269</v>
      </c>
      <c r="D4783" s="13" t="s">
        <v>15200</v>
      </c>
      <c r="E4783" s="13" t="s">
        <v>11401</v>
      </c>
      <c r="F4783" s="13" t="s">
        <v>9585</v>
      </c>
      <c r="G4783" s="13" t="s">
        <v>13051</v>
      </c>
      <c r="H4783" s="13" t="s">
        <v>9822</v>
      </c>
      <c r="I4783" s="13" t="s">
        <v>16870</v>
      </c>
      <c r="J4783" s="19">
        <v>540</v>
      </c>
      <c r="K4783" s="13" t="s">
        <v>9260</v>
      </c>
      <c r="L4783" s="26">
        <v>43361</v>
      </c>
      <c r="M4783" s="19">
        <v>540</v>
      </c>
      <c r="N4783" s="13" t="s">
        <v>9260</v>
      </c>
      <c r="O4783" s="21">
        <v>0</v>
      </c>
      <c r="P4783" s="13" t="s">
        <v>9257</v>
      </c>
      <c r="Q4783" s="26">
        <v>43362</v>
      </c>
    </row>
    <row r="4784" spans="1:17" x14ac:dyDescent="0.25">
      <c r="A4784" s="12" t="str">
        <f t="shared" si="74"/>
        <v>ADPW</v>
      </c>
      <c r="B4784" s="13" t="s">
        <v>16866</v>
      </c>
      <c r="C4784" s="13" t="s">
        <v>10307</v>
      </c>
      <c r="D4784" s="13" t="s">
        <v>15200</v>
      </c>
      <c r="E4784" s="13" t="s">
        <v>11401</v>
      </c>
      <c r="F4784" s="13" t="s">
        <v>9585</v>
      </c>
      <c r="G4784" s="13" t="s">
        <v>13051</v>
      </c>
      <c r="H4784" s="13" t="s">
        <v>9822</v>
      </c>
      <c r="I4784" s="13" t="s">
        <v>16871</v>
      </c>
      <c r="J4784" s="19">
        <v>406</v>
      </c>
      <c r="K4784" s="13" t="s">
        <v>9260</v>
      </c>
      <c r="L4784" s="26">
        <v>43361</v>
      </c>
      <c r="M4784" s="19">
        <v>406</v>
      </c>
      <c r="N4784" s="13" t="s">
        <v>9260</v>
      </c>
      <c r="O4784" s="21">
        <v>0</v>
      </c>
      <c r="P4784" s="13" t="s">
        <v>9257</v>
      </c>
      <c r="Q4784" s="26">
        <v>43362</v>
      </c>
    </row>
    <row r="4785" spans="1:17" x14ac:dyDescent="0.25">
      <c r="A4785" s="12" t="str">
        <f t="shared" si="74"/>
        <v>ADPW</v>
      </c>
      <c r="B4785" s="13" t="s">
        <v>16866</v>
      </c>
      <c r="C4785" s="13" t="s">
        <v>10316</v>
      </c>
      <c r="D4785" s="13" t="s">
        <v>15200</v>
      </c>
      <c r="E4785" s="13" t="s">
        <v>11401</v>
      </c>
      <c r="F4785" s="13" t="s">
        <v>9585</v>
      </c>
      <c r="G4785" s="13" t="s">
        <v>13051</v>
      </c>
      <c r="H4785" s="13" t="s">
        <v>9822</v>
      </c>
      <c r="I4785" s="13" t="s">
        <v>16872</v>
      </c>
      <c r="J4785" s="19">
        <v>406</v>
      </c>
      <c r="K4785" s="13" t="s">
        <v>9260</v>
      </c>
      <c r="L4785" s="26">
        <v>43361</v>
      </c>
      <c r="M4785" s="19">
        <v>406</v>
      </c>
      <c r="N4785" s="13" t="s">
        <v>9260</v>
      </c>
      <c r="O4785" s="21">
        <v>0</v>
      </c>
      <c r="P4785" s="13" t="s">
        <v>9257</v>
      </c>
      <c r="Q4785" s="26">
        <v>43362</v>
      </c>
    </row>
    <row r="4786" spans="1:17" x14ac:dyDescent="0.25">
      <c r="A4786" s="12" t="str">
        <f t="shared" si="74"/>
        <v>ACQR</v>
      </c>
      <c r="B4786" s="13" t="s">
        <v>16873</v>
      </c>
      <c r="C4786" s="13" t="s">
        <v>10259</v>
      </c>
      <c r="D4786" s="13" t="s">
        <v>16874</v>
      </c>
      <c r="E4786" s="13" t="s">
        <v>788</v>
      </c>
      <c r="F4786" s="13" t="s">
        <v>9384</v>
      </c>
      <c r="G4786" s="13" t="s">
        <v>11216</v>
      </c>
      <c r="H4786" s="13" t="s">
        <v>9592</v>
      </c>
      <c r="I4786" s="13" t="s">
        <v>16875</v>
      </c>
      <c r="J4786" s="19">
        <v>654</v>
      </c>
      <c r="K4786" s="13" t="s">
        <v>9260</v>
      </c>
      <c r="L4786" s="26">
        <v>43369</v>
      </c>
      <c r="M4786" s="19">
        <v>654</v>
      </c>
      <c r="N4786" s="13" t="s">
        <v>9260</v>
      </c>
      <c r="O4786" s="21">
        <v>0</v>
      </c>
      <c r="P4786" s="13" t="s">
        <v>9257</v>
      </c>
      <c r="Q4786" s="26">
        <v>43370</v>
      </c>
    </row>
    <row r="4787" spans="1:17" x14ac:dyDescent="0.25">
      <c r="A4787" s="12" t="str">
        <f t="shared" si="74"/>
        <v>ACQR</v>
      </c>
      <c r="B4787" s="13" t="s">
        <v>16873</v>
      </c>
      <c r="C4787" s="13" t="s">
        <v>10267</v>
      </c>
      <c r="D4787" s="13" t="s">
        <v>16874</v>
      </c>
      <c r="E4787" s="13" t="s">
        <v>788</v>
      </c>
      <c r="F4787" s="13" t="s">
        <v>9384</v>
      </c>
      <c r="G4787" s="13" t="s">
        <v>11216</v>
      </c>
      <c r="H4787" s="13" t="s">
        <v>9592</v>
      </c>
      <c r="I4787" s="13" t="s">
        <v>16876</v>
      </c>
      <c r="J4787" s="19">
        <v>650</v>
      </c>
      <c r="K4787" s="13" t="s">
        <v>9260</v>
      </c>
      <c r="L4787" s="26">
        <v>43369</v>
      </c>
      <c r="M4787" s="19">
        <v>650</v>
      </c>
      <c r="N4787" s="13" t="s">
        <v>9260</v>
      </c>
      <c r="O4787" s="21">
        <v>0</v>
      </c>
      <c r="P4787" s="13" t="s">
        <v>9257</v>
      </c>
      <c r="Q4787" s="26">
        <v>43370</v>
      </c>
    </row>
    <row r="4788" spans="1:17" x14ac:dyDescent="0.25">
      <c r="A4788" s="12" t="str">
        <f t="shared" si="74"/>
        <v>ACQR</v>
      </c>
      <c r="B4788" s="13" t="s">
        <v>16873</v>
      </c>
      <c r="C4788" s="13" t="s">
        <v>10304</v>
      </c>
      <c r="D4788" s="13" t="s">
        <v>16874</v>
      </c>
      <c r="E4788" s="13" t="s">
        <v>788</v>
      </c>
      <c r="F4788" s="13" t="s">
        <v>9384</v>
      </c>
      <c r="G4788" s="13" t="s">
        <v>11216</v>
      </c>
      <c r="H4788" s="13" t="s">
        <v>9592</v>
      </c>
      <c r="I4788" s="13" t="s">
        <v>16877</v>
      </c>
      <c r="J4788" s="19">
        <v>632</v>
      </c>
      <c r="K4788" s="13" t="s">
        <v>9260</v>
      </c>
      <c r="L4788" s="26">
        <v>43369</v>
      </c>
      <c r="M4788" s="19">
        <v>632</v>
      </c>
      <c r="N4788" s="13" t="s">
        <v>9260</v>
      </c>
      <c r="O4788" s="21">
        <v>0</v>
      </c>
      <c r="P4788" s="13" t="s">
        <v>9257</v>
      </c>
      <c r="Q4788" s="26">
        <v>43370</v>
      </c>
    </row>
    <row r="4789" spans="1:17" x14ac:dyDescent="0.25">
      <c r="A4789" s="12" t="str">
        <f t="shared" si="74"/>
        <v>ACQR</v>
      </c>
      <c r="B4789" s="13" t="s">
        <v>16873</v>
      </c>
      <c r="C4789" s="13" t="s">
        <v>10269</v>
      </c>
      <c r="D4789" s="13" t="s">
        <v>16874</v>
      </c>
      <c r="E4789" s="13" t="s">
        <v>788</v>
      </c>
      <c r="F4789" s="13" t="s">
        <v>9384</v>
      </c>
      <c r="G4789" s="13" t="s">
        <v>11216</v>
      </c>
      <c r="H4789" s="13" t="s">
        <v>9592</v>
      </c>
      <c r="I4789" s="13" t="s">
        <v>16878</v>
      </c>
      <c r="J4789" s="19">
        <v>618</v>
      </c>
      <c r="K4789" s="13" t="s">
        <v>9260</v>
      </c>
      <c r="L4789" s="26">
        <v>43369</v>
      </c>
      <c r="M4789" s="19">
        <v>618</v>
      </c>
      <c r="N4789" s="13" t="s">
        <v>9260</v>
      </c>
      <c r="O4789" s="21">
        <v>0</v>
      </c>
      <c r="P4789" s="13" t="s">
        <v>9257</v>
      </c>
      <c r="Q4789" s="26">
        <v>43370</v>
      </c>
    </row>
    <row r="4790" spans="1:17" x14ac:dyDescent="0.25">
      <c r="A4790" s="12" t="str">
        <f t="shared" si="74"/>
        <v>ACQR</v>
      </c>
      <c r="B4790" s="13" t="s">
        <v>16873</v>
      </c>
      <c r="C4790" s="13" t="s">
        <v>10307</v>
      </c>
      <c r="D4790" s="13" t="s">
        <v>16874</v>
      </c>
      <c r="E4790" s="13" t="s">
        <v>788</v>
      </c>
      <c r="F4790" s="13" t="s">
        <v>9384</v>
      </c>
      <c r="G4790" s="13" t="s">
        <v>11216</v>
      </c>
      <c r="H4790" s="13" t="s">
        <v>9592</v>
      </c>
      <c r="I4790" s="13" t="s">
        <v>16879</v>
      </c>
      <c r="J4790" s="19">
        <v>616</v>
      </c>
      <c r="K4790" s="13" t="s">
        <v>9260</v>
      </c>
      <c r="L4790" s="26">
        <v>43369</v>
      </c>
      <c r="M4790" s="19">
        <v>616</v>
      </c>
      <c r="N4790" s="13" t="s">
        <v>9260</v>
      </c>
      <c r="O4790" s="21">
        <v>0</v>
      </c>
      <c r="P4790" s="13" t="s">
        <v>9257</v>
      </c>
      <c r="Q4790" s="26">
        <v>43370</v>
      </c>
    </row>
    <row r="4791" spans="1:17" x14ac:dyDescent="0.25">
      <c r="A4791" s="12" t="str">
        <f t="shared" si="74"/>
        <v>ACQR</v>
      </c>
      <c r="B4791" s="13" t="s">
        <v>16873</v>
      </c>
      <c r="C4791" s="13" t="s">
        <v>10316</v>
      </c>
      <c r="D4791" s="13" t="s">
        <v>16874</v>
      </c>
      <c r="E4791" s="13" t="s">
        <v>788</v>
      </c>
      <c r="F4791" s="13" t="s">
        <v>9384</v>
      </c>
      <c r="G4791" s="13" t="s">
        <v>11216</v>
      </c>
      <c r="H4791" s="13" t="s">
        <v>9592</v>
      </c>
      <c r="I4791" s="13" t="s">
        <v>16880</v>
      </c>
      <c r="J4791" s="19">
        <v>602</v>
      </c>
      <c r="K4791" s="13" t="s">
        <v>9260</v>
      </c>
      <c r="L4791" s="26">
        <v>43369</v>
      </c>
      <c r="M4791" s="19">
        <v>602</v>
      </c>
      <c r="N4791" s="13" t="s">
        <v>9260</v>
      </c>
      <c r="O4791" s="21">
        <v>0</v>
      </c>
      <c r="P4791" s="13" t="s">
        <v>9257</v>
      </c>
      <c r="Q4791" s="26">
        <v>43370</v>
      </c>
    </row>
    <row r="4792" spans="1:17" x14ac:dyDescent="0.25">
      <c r="A4792" s="12" t="str">
        <f t="shared" si="74"/>
        <v>ACQR</v>
      </c>
      <c r="B4792" s="13" t="s">
        <v>16873</v>
      </c>
      <c r="C4792" s="13" t="s">
        <v>10660</v>
      </c>
      <c r="D4792" s="13" t="s">
        <v>16874</v>
      </c>
      <c r="E4792" s="13" t="s">
        <v>788</v>
      </c>
      <c r="F4792" s="13" t="s">
        <v>9384</v>
      </c>
      <c r="G4792" s="13" t="s">
        <v>11216</v>
      </c>
      <c r="H4792" s="13" t="s">
        <v>9592</v>
      </c>
      <c r="I4792" s="13" t="s">
        <v>16881</v>
      </c>
      <c r="J4792" s="19">
        <v>602</v>
      </c>
      <c r="K4792" s="13" t="s">
        <v>9260</v>
      </c>
      <c r="L4792" s="26">
        <v>43369</v>
      </c>
      <c r="M4792" s="19">
        <v>602</v>
      </c>
      <c r="N4792" s="13" t="s">
        <v>9260</v>
      </c>
      <c r="O4792" s="21">
        <v>0</v>
      </c>
      <c r="P4792" s="13" t="s">
        <v>9257</v>
      </c>
      <c r="Q4792" s="26">
        <v>43370</v>
      </c>
    </row>
    <row r="4793" spans="1:17" x14ac:dyDescent="0.25">
      <c r="A4793" s="12" t="str">
        <f t="shared" si="74"/>
        <v>ACQR</v>
      </c>
      <c r="B4793" s="13" t="s">
        <v>16873</v>
      </c>
      <c r="C4793" s="13" t="s">
        <v>10742</v>
      </c>
      <c r="D4793" s="13" t="s">
        <v>16874</v>
      </c>
      <c r="E4793" s="13" t="s">
        <v>788</v>
      </c>
      <c r="F4793" s="13" t="s">
        <v>9384</v>
      </c>
      <c r="G4793" s="13" t="s">
        <v>11216</v>
      </c>
      <c r="H4793" s="13" t="s">
        <v>9592</v>
      </c>
      <c r="I4793" s="13" t="s">
        <v>16882</v>
      </c>
      <c r="J4793" s="19">
        <v>598</v>
      </c>
      <c r="K4793" s="13" t="s">
        <v>9260</v>
      </c>
      <c r="L4793" s="26">
        <v>43369</v>
      </c>
      <c r="M4793" s="19">
        <v>598</v>
      </c>
      <c r="N4793" s="13" t="s">
        <v>9260</v>
      </c>
      <c r="O4793" s="21">
        <v>0</v>
      </c>
      <c r="P4793" s="13" t="s">
        <v>9257</v>
      </c>
      <c r="Q4793" s="26">
        <v>43370</v>
      </c>
    </row>
    <row r="4794" spans="1:17" x14ac:dyDescent="0.25">
      <c r="A4794" s="12" t="str">
        <f t="shared" si="74"/>
        <v>ACQR</v>
      </c>
      <c r="B4794" s="13" t="s">
        <v>16873</v>
      </c>
      <c r="C4794" s="13" t="s">
        <v>10851</v>
      </c>
      <c r="D4794" s="13" t="s">
        <v>16874</v>
      </c>
      <c r="E4794" s="13" t="s">
        <v>788</v>
      </c>
      <c r="F4794" s="13" t="s">
        <v>9384</v>
      </c>
      <c r="G4794" s="13" t="s">
        <v>11216</v>
      </c>
      <c r="H4794" s="13" t="s">
        <v>9592</v>
      </c>
      <c r="I4794" s="13" t="s">
        <v>16883</v>
      </c>
      <c r="J4794" s="19">
        <v>498</v>
      </c>
      <c r="K4794" s="13" t="s">
        <v>9260</v>
      </c>
      <c r="L4794" s="26">
        <v>43369</v>
      </c>
      <c r="M4794" s="19">
        <v>498</v>
      </c>
      <c r="N4794" s="13" t="s">
        <v>9260</v>
      </c>
      <c r="O4794" s="21">
        <v>0</v>
      </c>
      <c r="P4794" s="13" t="s">
        <v>9257</v>
      </c>
      <c r="Q4794" s="26">
        <v>43370</v>
      </c>
    </row>
    <row r="4795" spans="1:17" x14ac:dyDescent="0.25">
      <c r="A4795" s="12" t="str">
        <f t="shared" si="74"/>
        <v>ADLP</v>
      </c>
      <c r="B4795" s="13" t="s">
        <v>16884</v>
      </c>
      <c r="C4795" s="13" t="s">
        <v>10269</v>
      </c>
      <c r="D4795" s="13" t="s">
        <v>16885</v>
      </c>
      <c r="E4795" s="13" t="s">
        <v>10363</v>
      </c>
      <c r="F4795" s="13" t="s">
        <v>9384</v>
      </c>
      <c r="G4795" s="13" t="s">
        <v>16886</v>
      </c>
      <c r="H4795" s="13" t="s">
        <v>9796</v>
      </c>
      <c r="I4795" s="13" t="s">
        <v>16887</v>
      </c>
      <c r="J4795" s="19">
        <v>3018</v>
      </c>
      <c r="K4795" s="13" t="s">
        <v>9260</v>
      </c>
      <c r="L4795" s="26">
        <v>43369</v>
      </c>
      <c r="M4795" s="19">
        <v>3018</v>
      </c>
      <c r="N4795" s="13" t="s">
        <v>9260</v>
      </c>
      <c r="O4795" s="21">
        <v>0</v>
      </c>
      <c r="P4795" s="13" t="s">
        <v>9257</v>
      </c>
      <c r="Q4795" s="26">
        <v>43370</v>
      </c>
    </row>
    <row r="4796" spans="1:17" x14ac:dyDescent="0.25">
      <c r="A4796" s="12" t="str">
        <f t="shared" si="74"/>
        <v>ADLP</v>
      </c>
      <c r="B4796" s="13" t="s">
        <v>16884</v>
      </c>
      <c r="C4796" s="13" t="s">
        <v>10307</v>
      </c>
      <c r="D4796" s="13" t="s">
        <v>16885</v>
      </c>
      <c r="E4796" s="13" t="s">
        <v>10363</v>
      </c>
      <c r="F4796" s="13" t="s">
        <v>9384</v>
      </c>
      <c r="G4796" s="13" t="s">
        <v>16886</v>
      </c>
      <c r="H4796" s="13" t="s">
        <v>9796</v>
      </c>
      <c r="I4796" s="13" t="s">
        <v>16888</v>
      </c>
      <c r="J4796" s="19">
        <v>2784</v>
      </c>
      <c r="K4796" s="13" t="s">
        <v>9260</v>
      </c>
      <c r="L4796" s="26">
        <v>43369</v>
      </c>
      <c r="M4796" s="19">
        <v>2784</v>
      </c>
      <c r="N4796" s="13" t="s">
        <v>9260</v>
      </c>
      <c r="O4796" s="21">
        <v>0</v>
      </c>
      <c r="P4796" s="13" t="s">
        <v>9257</v>
      </c>
      <c r="Q4796" s="26">
        <v>43370</v>
      </c>
    </row>
    <row r="4797" spans="1:17" x14ac:dyDescent="0.25">
      <c r="A4797" s="12" t="str">
        <f t="shared" si="74"/>
        <v>ADQP</v>
      </c>
      <c r="B4797" s="13" t="s">
        <v>16889</v>
      </c>
      <c r="C4797" s="13" t="s">
        <v>10259</v>
      </c>
      <c r="D4797" s="13" t="s">
        <v>16890</v>
      </c>
      <c r="E4797" s="13" t="s">
        <v>788</v>
      </c>
      <c r="F4797" s="13" t="s">
        <v>9455</v>
      </c>
      <c r="G4797" s="13" t="s">
        <v>9322</v>
      </c>
      <c r="H4797" s="13" t="s">
        <v>10068</v>
      </c>
      <c r="I4797" s="13" t="s">
        <v>16891</v>
      </c>
      <c r="J4797" s="19">
        <v>636</v>
      </c>
      <c r="K4797" s="13" t="s">
        <v>9260</v>
      </c>
      <c r="L4797" s="26">
        <v>43364</v>
      </c>
      <c r="M4797" s="19">
        <v>636</v>
      </c>
      <c r="N4797" s="13" t="s">
        <v>9260</v>
      </c>
      <c r="O4797" s="21">
        <v>0</v>
      </c>
      <c r="P4797" s="13" t="s">
        <v>9257</v>
      </c>
      <c r="Q4797" s="26">
        <v>43367</v>
      </c>
    </row>
    <row r="4798" spans="1:17" x14ac:dyDescent="0.25">
      <c r="A4798" s="12" t="str">
        <f t="shared" si="74"/>
        <v>ADQP</v>
      </c>
      <c r="B4798" s="13" t="s">
        <v>16889</v>
      </c>
      <c r="C4798" s="13" t="s">
        <v>10267</v>
      </c>
      <c r="D4798" s="13" t="s">
        <v>16890</v>
      </c>
      <c r="E4798" s="13" t="s">
        <v>788</v>
      </c>
      <c r="F4798" s="13" t="s">
        <v>9455</v>
      </c>
      <c r="G4798" s="13" t="s">
        <v>9322</v>
      </c>
      <c r="H4798" s="13" t="s">
        <v>10068</v>
      </c>
      <c r="I4798" s="13" t="s">
        <v>16892</v>
      </c>
      <c r="J4798" s="19">
        <v>636</v>
      </c>
      <c r="K4798" s="13" t="s">
        <v>9260</v>
      </c>
      <c r="L4798" s="26">
        <v>43364</v>
      </c>
      <c r="M4798" s="19">
        <v>636</v>
      </c>
      <c r="N4798" s="13" t="s">
        <v>9260</v>
      </c>
      <c r="O4798" s="21">
        <v>0</v>
      </c>
      <c r="P4798" s="13" t="s">
        <v>9257</v>
      </c>
      <c r="Q4798" s="26">
        <v>43367</v>
      </c>
    </row>
    <row r="4799" spans="1:17" x14ac:dyDescent="0.25">
      <c r="A4799" s="12" t="str">
        <f t="shared" si="74"/>
        <v>ADQP</v>
      </c>
      <c r="B4799" s="13" t="s">
        <v>16889</v>
      </c>
      <c r="C4799" s="13" t="s">
        <v>10304</v>
      </c>
      <c r="D4799" s="13" t="s">
        <v>16890</v>
      </c>
      <c r="E4799" s="13" t="s">
        <v>788</v>
      </c>
      <c r="F4799" s="13" t="s">
        <v>9455</v>
      </c>
      <c r="G4799" s="13" t="s">
        <v>9322</v>
      </c>
      <c r="H4799" s="13" t="s">
        <v>10068</v>
      </c>
      <c r="I4799" s="13" t="s">
        <v>16893</v>
      </c>
      <c r="J4799" s="19">
        <v>626</v>
      </c>
      <c r="K4799" s="13" t="s">
        <v>9260</v>
      </c>
      <c r="L4799" s="26">
        <v>43364</v>
      </c>
      <c r="M4799" s="19">
        <v>626</v>
      </c>
      <c r="N4799" s="13" t="s">
        <v>9260</v>
      </c>
      <c r="O4799" s="21">
        <v>0</v>
      </c>
      <c r="P4799" s="13" t="s">
        <v>9257</v>
      </c>
      <c r="Q4799" s="26">
        <v>43367</v>
      </c>
    </row>
    <row r="4800" spans="1:17" x14ac:dyDescent="0.25">
      <c r="A4800" s="12" t="str">
        <f t="shared" si="74"/>
        <v>ADQP</v>
      </c>
      <c r="B4800" s="13" t="s">
        <v>16889</v>
      </c>
      <c r="C4800" s="13" t="s">
        <v>10307</v>
      </c>
      <c r="D4800" s="13" t="s">
        <v>16890</v>
      </c>
      <c r="E4800" s="13" t="s">
        <v>788</v>
      </c>
      <c r="F4800" s="13" t="s">
        <v>9455</v>
      </c>
      <c r="G4800" s="13" t="s">
        <v>9322</v>
      </c>
      <c r="H4800" s="13" t="s">
        <v>10068</v>
      </c>
      <c r="I4800" s="13" t="s">
        <v>16894</v>
      </c>
      <c r="J4800" s="19">
        <v>624</v>
      </c>
      <c r="K4800" s="13" t="s">
        <v>9260</v>
      </c>
      <c r="L4800" s="26">
        <v>43364</v>
      </c>
      <c r="M4800" s="19">
        <v>624</v>
      </c>
      <c r="N4800" s="13" t="s">
        <v>9260</v>
      </c>
      <c r="O4800" s="21">
        <v>0</v>
      </c>
      <c r="P4800" s="13" t="s">
        <v>9257</v>
      </c>
      <c r="Q4800" s="26">
        <v>43367</v>
      </c>
    </row>
    <row r="4801" spans="1:17" x14ac:dyDescent="0.25">
      <c r="A4801" s="12" t="str">
        <f t="shared" si="74"/>
        <v>ADQP</v>
      </c>
      <c r="B4801" s="13" t="s">
        <v>16889</v>
      </c>
      <c r="C4801" s="13" t="s">
        <v>10660</v>
      </c>
      <c r="D4801" s="13" t="s">
        <v>16890</v>
      </c>
      <c r="E4801" s="13" t="s">
        <v>788</v>
      </c>
      <c r="F4801" s="13" t="s">
        <v>9455</v>
      </c>
      <c r="G4801" s="13" t="s">
        <v>9322</v>
      </c>
      <c r="H4801" s="13" t="s">
        <v>10068</v>
      </c>
      <c r="I4801" s="13" t="s">
        <v>16895</v>
      </c>
      <c r="J4801" s="19">
        <v>606</v>
      </c>
      <c r="K4801" s="13" t="s">
        <v>9260</v>
      </c>
      <c r="L4801" s="26">
        <v>43364</v>
      </c>
      <c r="M4801" s="19">
        <v>606</v>
      </c>
      <c r="N4801" s="13" t="s">
        <v>9260</v>
      </c>
      <c r="O4801" s="21">
        <v>0</v>
      </c>
      <c r="P4801" s="13" t="s">
        <v>9257</v>
      </c>
      <c r="Q4801" s="26">
        <v>43367</v>
      </c>
    </row>
    <row r="4802" spans="1:17" x14ac:dyDescent="0.25">
      <c r="A4802" s="12" t="str">
        <f t="shared" si="74"/>
        <v>ADQP</v>
      </c>
      <c r="B4802" s="13" t="s">
        <v>16889</v>
      </c>
      <c r="C4802" s="13" t="s">
        <v>10742</v>
      </c>
      <c r="D4802" s="13" t="s">
        <v>16890</v>
      </c>
      <c r="E4802" s="13" t="s">
        <v>788</v>
      </c>
      <c r="F4802" s="13" t="s">
        <v>9455</v>
      </c>
      <c r="G4802" s="13" t="s">
        <v>9322</v>
      </c>
      <c r="H4802" s="13" t="s">
        <v>10068</v>
      </c>
      <c r="I4802" s="13" t="s">
        <v>16896</v>
      </c>
      <c r="J4802" s="19">
        <v>604</v>
      </c>
      <c r="K4802" s="13" t="s">
        <v>9260</v>
      </c>
      <c r="L4802" s="26">
        <v>43364</v>
      </c>
      <c r="M4802" s="19">
        <v>604</v>
      </c>
      <c r="N4802" s="13" t="s">
        <v>9260</v>
      </c>
      <c r="O4802" s="21">
        <v>0</v>
      </c>
      <c r="P4802" s="13" t="s">
        <v>9257</v>
      </c>
      <c r="Q4802" s="26">
        <v>43367</v>
      </c>
    </row>
    <row r="4803" spans="1:17" x14ac:dyDescent="0.25">
      <c r="A4803" s="12" t="str">
        <f t="shared" ref="A4803:A4866" si="75">LEFT(I4803,4)</f>
        <v>ADQP</v>
      </c>
      <c r="B4803" s="13" t="s">
        <v>16889</v>
      </c>
      <c r="C4803" s="13" t="s">
        <v>10851</v>
      </c>
      <c r="D4803" s="13" t="s">
        <v>16890</v>
      </c>
      <c r="E4803" s="13" t="s">
        <v>788</v>
      </c>
      <c r="F4803" s="13" t="s">
        <v>9455</v>
      </c>
      <c r="G4803" s="13" t="s">
        <v>9322</v>
      </c>
      <c r="H4803" s="13" t="s">
        <v>10068</v>
      </c>
      <c r="I4803" s="13" t="s">
        <v>16897</v>
      </c>
      <c r="J4803" s="19">
        <v>604</v>
      </c>
      <c r="K4803" s="13" t="s">
        <v>9260</v>
      </c>
      <c r="L4803" s="26">
        <v>43364</v>
      </c>
      <c r="M4803" s="19">
        <v>604</v>
      </c>
      <c r="N4803" s="13" t="s">
        <v>9260</v>
      </c>
      <c r="O4803" s="21">
        <v>0</v>
      </c>
      <c r="P4803" s="13" t="s">
        <v>9257</v>
      </c>
      <c r="Q4803" s="26">
        <v>43367</v>
      </c>
    </row>
    <row r="4804" spans="1:17" x14ac:dyDescent="0.25">
      <c r="A4804" s="12" t="str">
        <f t="shared" si="75"/>
        <v>ADQP</v>
      </c>
      <c r="B4804" s="13" t="s">
        <v>16889</v>
      </c>
      <c r="C4804" s="13" t="s">
        <v>10853</v>
      </c>
      <c r="D4804" s="13" t="s">
        <v>16890</v>
      </c>
      <c r="E4804" s="13" t="s">
        <v>788</v>
      </c>
      <c r="F4804" s="13" t="s">
        <v>9455</v>
      </c>
      <c r="G4804" s="13" t="s">
        <v>9322</v>
      </c>
      <c r="H4804" s="13" t="s">
        <v>10068</v>
      </c>
      <c r="I4804" s="13" t="s">
        <v>16898</v>
      </c>
      <c r="J4804" s="19">
        <v>602</v>
      </c>
      <c r="K4804" s="13" t="s">
        <v>9260</v>
      </c>
      <c r="L4804" s="26">
        <v>43364</v>
      </c>
      <c r="M4804" s="19">
        <v>602</v>
      </c>
      <c r="N4804" s="13" t="s">
        <v>9260</v>
      </c>
      <c r="O4804" s="21">
        <v>0</v>
      </c>
      <c r="P4804" s="13" t="s">
        <v>9257</v>
      </c>
      <c r="Q4804" s="26">
        <v>43367</v>
      </c>
    </row>
    <row r="4805" spans="1:17" x14ac:dyDescent="0.25">
      <c r="A4805" s="12" t="str">
        <f t="shared" si="75"/>
        <v>ADQP</v>
      </c>
      <c r="B4805" s="13" t="s">
        <v>16889</v>
      </c>
      <c r="C4805" s="13" t="s">
        <v>10284</v>
      </c>
      <c r="D4805" s="13" t="s">
        <v>16890</v>
      </c>
      <c r="E4805" s="13" t="s">
        <v>788</v>
      </c>
      <c r="F4805" s="13" t="s">
        <v>9455</v>
      </c>
      <c r="G4805" s="13" t="s">
        <v>9322</v>
      </c>
      <c r="H4805" s="13" t="s">
        <v>10068</v>
      </c>
      <c r="I4805" s="13" t="s">
        <v>16899</v>
      </c>
      <c r="J4805" s="19">
        <v>580</v>
      </c>
      <c r="K4805" s="13" t="s">
        <v>9260</v>
      </c>
      <c r="L4805" s="26">
        <v>43364</v>
      </c>
      <c r="M4805" s="19">
        <v>580</v>
      </c>
      <c r="N4805" s="13" t="s">
        <v>9260</v>
      </c>
      <c r="O4805" s="21">
        <v>0</v>
      </c>
      <c r="P4805" s="13" t="s">
        <v>9257</v>
      </c>
      <c r="Q4805" s="26">
        <v>43367</v>
      </c>
    </row>
    <row r="4806" spans="1:17" x14ac:dyDescent="0.25">
      <c r="A4806" s="12" t="str">
        <f t="shared" si="75"/>
        <v>ADEE</v>
      </c>
      <c r="B4806" s="13" t="s">
        <v>16900</v>
      </c>
      <c r="C4806" s="13" t="s">
        <v>10259</v>
      </c>
      <c r="D4806" s="13" t="s">
        <v>16901</v>
      </c>
      <c r="E4806" s="13" t="s">
        <v>788</v>
      </c>
      <c r="F4806" s="13" t="s">
        <v>9384</v>
      </c>
      <c r="G4806" s="13" t="s">
        <v>10331</v>
      </c>
      <c r="H4806" s="13" t="s">
        <v>9398</v>
      </c>
      <c r="I4806" s="13" t="s">
        <v>16902</v>
      </c>
      <c r="J4806" s="19">
        <v>618</v>
      </c>
      <c r="K4806" s="13" t="s">
        <v>9260</v>
      </c>
      <c r="L4806" s="26">
        <v>43376</v>
      </c>
      <c r="M4806" s="19">
        <v>618</v>
      </c>
      <c r="N4806" s="13" t="s">
        <v>9260</v>
      </c>
      <c r="O4806" s="21">
        <v>0</v>
      </c>
      <c r="P4806" s="13" t="s">
        <v>9257</v>
      </c>
      <c r="Q4806" s="26">
        <v>43377</v>
      </c>
    </row>
    <row r="4807" spans="1:17" x14ac:dyDescent="0.25">
      <c r="A4807" s="12" t="str">
        <f t="shared" si="75"/>
        <v>ADEE</v>
      </c>
      <c r="B4807" s="13" t="s">
        <v>16900</v>
      </c>
      <c r="C4807" s="13" t="s">
        <v>10267</v>
      </c>
      <c r="D4807" s="13" t="s">
        <v>16901</v>
      </c>
      <c r="E4807" s="13" t="s">
        <v>788</v>
      </c>
      <c r="F4807" s="13" t="s">
        <v>9384</v>
      </c>
      <c r="G4807" s="13" t="s">
        <v>10331</v>
      </c>
      <c r="H4807" s="13" t="s">
        <v>9398</v>
      </c>
      <c r="I4807" s="13" t="s">
        <v>16903</v>
      </c>
      <c r="J4807" s="19">
        <v>618</v>
      </c>
      <c r="K4807" s="13" t="s">
        <v>9260</v>
      </c>
      <c r="L4807" s="26">
        <v>43376</v>
      </c>
      <c r="M4807" s="19">
        <v>618</v>
      </c>
      <c r="N4807" s="13" t="s">
        <v>9260</v>
      </c>
      <c r="O4807" s="21">
        <v>0</v>
      </c>
      <c r="P4807" s="13" t="s">
        <v>9257</v>
      </c>
      <c r="Q4807" s="26">
        <v>43377</v>
      </c>
    </row>
    <row r="4808" spans="1:17" x14ac:dyDescent="0.25">
      <c r="A4808" s="12" t="str">
        <f t="shared" si="75"/>
        <v>ADEE</v>
      </c>
      <c r="B4808" s="13" t="s">
        <v>16900</v>
      </c>
      <c r="C4808" s="13" t="s">
        <v>10304</v>
      </c>
      <c r="D4808" s="13" t="s">
        <v>16901</v>
      </c>
      <c r="E4808" s="13" t="s">
        <v>788</v>
      </c>
      <c r="F4808" s="13" t="s">
        <v>9384</v>
      </c>
      <c r="G4808" s="13" t="s">
        <v>10331</v>
      </c>
      <c r="H4808" s="13" t="s">
        <v>9398</v>
      </c>
      <c r="I4808" s="13" t="s">
        <v>16904</v>
      </c>
      <c r="J4808" s="19">
        <v>616</v>
      </c>
      <c r="K4808" s="13" t="s">
        <v>9260</v>
      </c>
      <c r="L4808" s="26">
        <v>43376</v>
      </c>
      <c r="M4808" s="19">
        <v>616</v>
      </c>
      <c r="N4808" s="13" t="s">
        <v>9260</v>
      </c>
      <c r="O4808" s="21">
        <v>0</v>
      </c>
      <c r="P4808" s="13" t="s">
        <v>9257</v>
      </c>
      <c r="Q4808" s="26">
        <v>43377</v>
      </c>
    </row>
    <row r="4809" spans="1:17" x14ac:dyDescent="0.25">
      <c r="A4809" s="12" t="str">
        <f t="shared" si="75"/>
        <v>ADEE</v>
      </c>
      <c r="B4809" s="13" t="s">
        <v>16900</v>
      </c>
      <c r="C4809" s="13" t="s">
        <v>10269</v>
      </c>
      <c r="D4809" s="13" t="s">
        <v>16901</v>
      </c>
      <c r="E4809" s="13" t="s">
        <v>788</v>
      </c>
      <c r="F4809" s="13" t="s">
        <v>9384</v>
      </c>
      <c r="G4809" s="13" t="s">
        <v>10331</v>
      </c>
      <c r="H4809" s="13" t="s">
        <v>9398</v>
      </c>
      <c r="I4809" s="13" t="s">
        <v>16905</v>
      </c>
      <c r="J4809" s="19">
        <v>610</v>
      </c>
      <c r="K4809" s="13" t="s">
        <v>9260</v>
      </c>
      <c r="L4809" s="26">
        <v>43376</v>
      </c>
      <c r="M4809" s="19">
        <v>610</v>
      </c>
      <c r="N4809" s="13" t="s">
        <v>9260</v>
      </c>
      <c r="O4809" s="21">
        <v>0</v>
      </c>
      <c r="P4809" s="13" t="s">
        <v>9257</v>
      </c>
      <c r="Q4809" s="26">
        <v>43377</v>
      </c>
    </row>
    <row r="4810" spans="1:17" x14ac:dyDescent="0.25">
      <c r="A4810" s="12" t="str">
        <f t="shared" si="75"/>
        <v>ACQT</v>
      </c>
      <c r="B4810" s="13" t="s">
        <v>16906</v>
      </c>
      <c r="C4810" s="13" t="s">
        <v>10259</v>
      </c>
      <c r="D4810" s="13" t="s">
        <v>16907</v>
      </c>
      <c r="E4810" s="13" t="s">
        <v>788</v>
      </c>
      <c r="F4810" s="13" t="s">
        <v>9384</v>
      </c>
      <c r="G4810" s="13" t="s">
        <v>11216</v>
      </c>
      <c r="H4810" s="13" t="s">
        <v>9592</v>
      </c>
      <c r="I4810" s="13" t="s">
        <v>16908</v>
      </c>
      <c r="J4810" s="19">
        <v>650</v>
      </c>
      <c r="K4810" s="13" t="s">
        <v>9260</v>
      </c>
      <c r="L4810" s="26">
        <v>43376</v>
      </c>
      <c r="M4810" s="19">
        <v>650</v>
      </c>
      <c r="N4810" s="13" t="s">
        <v>9260</v>
      </c>
      <c r="O4810" s="21">
        <v>0</v>
      </c>
      <c r="P4810" s="13" t="s">
        <v>9257</v>
      </c>
      <c r="Q4810" s="26">
        <v>43377</v>
      </c>
    </row>
    <row r="4811" spans="1:17" x14ac:dyDescent="0.25">
      <c r="A4811" s="12" t="str">
        <f t="shared" si="75"/>
        <v>ACQT</v>
      </c>
      <c r="B4811" s="13" t="s">
        <v>16906</v>
      </c>
      <c r="C4811" s="13" t="s">
        <v>10267</v>
      </c>
      <c r="D4811" s="13" t="s">
        <v>16907</v>
      </c>
      <c r="E4811" s="13" t="s">
        <v>788</v>
      </c>
      <c r="F4811" s="13" t="s">
        <v>9384</v>
      </c>
      <c r="G4811" s="13" t="s">
        <v>11216</v>
      </c>
      <c r="H4811" s="13" t="s">
        <v>9592</v>
      </c>
      <c r="I4811" s="13" t="s">
        <v>16909</v>
      </c>
      <c r="J4811" s="19">
        <v>644</v>
      </c>
      <c r="K4811" s="13" t="s">
        <v>9260</v>
      </c>
      <c r="L4811" s="26">
        <v>43376</v>
      </c>
      <c r="M4811" s="19">
        <v>644</v>
      </c>
      <c r="N4811" s="13" t="s">
        <v>9260</v>
      </c>
      <c r="O4811" s="21">
        <v>0</v>
      </c>
      <c r="P4811" s="13" t="s">
        <v>9257</v>
      </c>
      <c r="Q4811" s="26">
        <v>43377</v>
      </c>
    </row>
    <row r="4812" spans="1:17" x14ac:dyDescent="0.25">
      <c r="A4812" s="12" t="str">
        <f t="shared" si="75"/>
        <v>ACQT</v>
      </c>
      <c r="B4812" s="13" t="s">
        <v>16906</v>
      </c>
      <c r="C4812" s="13" t="s">
        <v>10304</v>
      </c>
      <c r="D4812" s="13" t="s">
        <v>16907</v>
      </c>
      <c r="E4812" s="13" t="s">
        <v>788</v>
      </c>
      <c r="F4812" s="13" t="s">
        <v>9384</v>
      </c>
      <c r="G4812" s="13" t="s">
        <v>11216</v>
      </c>
      <c r="H4812" s="13" t="s">
        <v>9592</v>
      </c>
      <c r="I4812" s="13" t="s">
        <v>16910</v>
      </c>
      <c r="J4812" s="19">
        <v>640</v>
      </c>
      <c r="K4812" s="13" t="s">
        <v>9260</v>
      </c>
      <c r="L4812" s="26">
        <v>43376</v>
      </c>
      <c r="M4812" s="19">
        <v>640</v>
      </c>
      <c r="N4812" s="13" t="s">
        <v>9260</v>
      </c>
      <c r="O4812" s="21">
        <v>0</v>
      </c>
      <c r="P4812" s="13" t="s">
        <v>9257</v>
      </c>
      <c r="Q4812" s="26">
        <v>43377</v>
      </c>
    </row>
    <row r="4813" spans="1:17" x14ac:dyDescent="0.25">
      <c r="A4813" s="12" t="str">
        <f t="shared" si="75"/>
        <v>ACQT</v>
      </c>
      <c r="B4813" s="13" t="s">
        <v>16906</v>
      </c>
      <c r="C4813" s="13" t="s">
        <v>10269</v>
      </c>
      <c r="D4813" s="13" t="s">
        <v>16907</v>
      </c>
      <c r="E4813" s="13" t="s">
        <v>788</v>
      </c>
      <c r="F4813" s="13" t="s">
        <v>9384</v>
      </c>
      <c r="G4813" s="13" t="s">
        <v>11216</v>
      </c>
      <c r="H4813" s="13" t="s">
        <v>9592</v>
      </c>
      <c r="I4813" s="13" t="s">
        <v>16911</v>
      </c>
      <c r="J4813" s="19">
        <v>632</v>
      </c>
      <c r="K4813" s="13" t="s">
        <v>9260</v>
      </c>
      <c r="L4813" s="26">
        <v>43376</v>
      </c>
      <c r="M4813" s="19">
        <v>632</v>
      </c>
      <c r="N4813" s="13" t="s">
        <v>9260</v>
      </c>
      <c r="O4813" s="21">
        <v>0</v>
      </c>
      <c r="P4813" s="13" t="s">
        <v>9257</v>
      </c>
      <c r="Q4813" s="26">
        <v>43377</v>
      </c>
    </row>
    <row r="4814" spans="1:17" x14ac:dyDescent="0.25">
      <c r="A4814" s="12" t="str">
        <f t="shared" si="75"/>
        <v>ACQT</v>
      </c>
      <c r="B4814" s="13" t="s">
        <v>16906</v>
      </c>
      <c r="C4814" s="13" t="s">
        <v>10307</v>
      </c>
      <c r="D4814" s="13" t="s">
        <v>16907</v>
      </c>
      <c r="E4814" s="13" t="s">
        <v>788</v>
      </c>
      <c r="F4814" s="13" t="s">
        <v>9384</v>
      </c>
      <c r="G4814" s="13" t="s">
        <v>11216</v>
      </c>
      <c r="H4814" s="13" t="s">
        <v>9592</v>
      </c>
      <c r="I4814" s="13" t="s">
        <v>16912</v>
      </c>
      <c r="J4814" s="19">
        <v>620</v>
      </c>
      <c r="K4814" s="13" t="s">
        <v>9260</v>
      </c>
      <c r="L4814" s="26">
        <v>43376</v>
      </c>
      <c r="M4814" s="19">
        <v>620</v>
      </c>
      <c r="N4814" s="13" t="s">
        <v>9260</v>
      </c>
      <c r="O4814" s="21">
        <v>0</v>
      </c>
      <c r="P4814" s="13" t="s">
        <v>9257</v>
      </c>
      <c r="Q4814" s="26">
        <v>43377</v>
      </c>
    </row>
    <row r="4815" spans="1:17" x14ac:dyDescent="0.25">
      <c r="A4815" s="12" t="str">
        <f t="shared" si="75"/>
        <v>ACQT</v>
      </c>
      <c r="B4815" s="13" t="s">
        <v>16906</v>
      </c>
      <c r="C4815" s="13" t="s">
        <v>10316</v>
      </c>
      <c r="D4815" s="13" t="s">
        <v>16907</v>
      </c>
      <c r="E4815" s="13" t="s">
        <v>788</v>
      </c>
      <c r="F4815" s="13" t="s">
        <v>9384</v>
      </c>
      <c r="G4815" s="13" t="s">
        <v>11216</v>
      </c>
      <c r="H4815" s="13" t="s">
        <v>9592</v>
      </c>
      <c r="I4815" s="13" t="s">
        <v>16913</v>
      </c>
      <c r="J4815" s="19">
        <v>594</v>
      </c>
      <c r="K4815" s="13" t="s">
        <v>9260</v>
      </c>
      <c r="L4815" s="26">
        <v>43376</v>
      </c>
      <c r="M4815" s="19">
        <v>594</v>
      </c>
      <c r="N4815" s="13" t="s">
        <v>9260</v>
      </c>
      <c r="O4815" s="21">
        <v>0</v>
      </c>
      <c r="P4815" s="13" t="s">
        <v>9257</v>
      </c>
      <c r="Q4815" s="26">
        <v>43377</v>
      </c>
    </row>
    <row r="4816" spans="1:17" x14ac:dyDescent="0.25">
      <c r="A4816" s="12" t="str">
        <f t="shared" si="75"/>
        <v>ACQT</v>
      </c>
      <c r="B4816" s="13" t="s">
        <v>16906</v>
      </c>
      <c r="C4816" s="13" t="s">
        <v>10660</v>
      </c>
      <c r="D4816" s="13" t="s">
        <v>16907</v>
      </c>
      <c r="E4816" s="13" t="s">
        <v>788</v>
      </c>
      <c r="F4816" s="13" t="s">
        <v>9384</v>
      </c>
      <c r="G4816" s="13" t="s">
        <v>11216</v>
      </c>
      <c r="H4816" s="13" t="s">
        <v>9592</v>
      </c>
      <c r="I4816" s="13" t="s">
        <v>16914</v>
      </c>
      <c r="J4816" s="19">
        <v>592</v>
      </c>
      <c r="K4816" s="13" t="s">
        <v>9260</v>
      </c>
      <c r="L4816" s="26">
        <v>43376</v>
      </c>
      <c r="M4816" s="19">
        <v>592</v>
      </c>
      <c r="N4816" s="13" t="s">
        <v>9260</v>
      </c>
      <c r="O4816" s="21">
        <v>0</v>
      </c>
      <c r="P4816" s="13" t="s">
        <v>9257</v>
      </c>
      <c r="Q4816" s="26">
        <v>43377</v>
      </c>
    </row>
    <row r="4817" spans="1:17" x14ac:dyDescent="0.25">
      <c r="A4817" s="12" t="str">
        <f t="shared" si="75"/>
        <v>ACQT</v>
      </c>
      <c r="B4817" s="13" t="s">
        <v>16906</v>
      </c>
      <c r="C4817" s="13" t="s">
        <v>10742</v>
      </c>
      <c r="D4817" s="13" t="s">
        <v>16907</v>
      </c>
      <c r="E4817" s="13" t="s">
        <v>788</v>
      </c>
      <c r="F4817" s="13" t="s">
        <v>9384</v>
      </c>
      <c r="G4817" s="13" t="s">
        <v>11216</v>
      </c>
      <c r="H4817" s="13" t="s">
        <v>9592</v>
      </c>
      <c r="I4817" s="13" t="s">
        <v>16915</v>
      </c>
      <c r="J4817" s="19">
        <v>576</v>
      </c>
      <c r="K4817" s="13" t="s">
        <v>9260</v>
      </c>
      <c r="L4817" s="26">
        <v>43376</v>
      </c>
      <c r="M4817" s="19">
        <v>576</v>
      </c>
      <c r="N4817" s="13" t="s">
        <v>9260</v>
      </c>
      <c r="O4817" s="21">
        <v>0</v>
      </c>
      <c r="P4817" s="13" t="s">
        <v>9257</v>
      </c>
      <c r="Q4817" s="26">
        <v>43377</v>
      </c>
    </row>
    <row r="4818" spans="1:17" x14ac:dyDescent="0.25">
      <c r="A4818" s="12" t="str">
        <f t="shared" si="75"/>
        <v>ACQT</v>
      </c>
      <c r="B4818" s="13" t="s">
        <v>16906</v>
      </c>
      <c r="C4818" s="13" t="s">
        <v>10851</v>
      </c>
      <c r="D4818" s="13" t="s">
        <v>16907</v>
      </c>
      <c r="E4818" s="13" t="s">
        <v>788</v>
      </c>
      <c r="F4818" s="13" t="s">
        <v>9384</v>
      </c>
      <c r="G4818" s="13" t="s">
        <v>11216</v>
      </c>
      <c r="H4818" s="13" t="s">
        <v>9592</v>
      </c>
      <c r="I4818" s="13" t="s">
        <v>16916</v>
      </c>
      <c r="J4818" s="19">
        <v>510</v>
      </c>
      <c r="K4818" s="13" t="s">
        <v>9260</v>
      </c>
      <c r="L4818" s="26">
        <v>43376</v>
      </c>
      <c r="M4818" s="19">
        <v>510</v>
      </c>
      <c r="N4818" s="13" t="s">
        <v>9260</v>
      </c>
      <c r="O4818" s="21">
        <v>0</v>
      </c>
      <c r="P4818" s="13" t="s">
        <v>9257</v>
      </c>
      <c r="Q4818" s="26">
        <v>43377</v>
      </c>
    </row>
    <row r="4819" spans="1:17" x14ac:dyDescent="0.25">
      <c r="A4819" s="12" t="str">
        <f t="shared" si="75"/>
        <v>ADJV</v>
      </c>
      <c r="B4819" s="13" t="s">
        <v>16917</v>
      </c>
      <c r="C4819" s="13" t="s">
        <v>10284</v>
      </c>
      <c r="D4819" s="13" t="s">
        <v>16918</v>
      </c>
      <c r="E4819" s="13" t="s">
        <v>788</v>
      </c>
      <c r="F4819" s="13" t="s">
        <v>10124</v>
      </c>
      <c r="G4819" s="13" t="s">
        <v>16716</v>
      </c>
      <c r="H4819" s="13" t="s">
        <v>10125</v>
      </c>
      <c r="I4819" s="13" t="s">
        <v>16919</v>
      </c>
      <c r="J4819" s="19">
        <v>268</v>
      </c>
      <c r="K4819" s="13" t="s">
        <v>9260</v>
      </c>
      <c r="L4819" s="26">
        <v>43370</v>
      </c>
      <c r="M4819" s="19">
        <v>268</v>
      </c>
      <c r="N4819" s="13" t="s">
        <v>9260</v>
      </c>
      <c r="O4819" s="21">
        <v>0</v>
      </c>
      <c r="P4819" s="13" t="s">
        <v>9257</v>
      </c>
      <c r="Q4819" s="26">
        <v>43371</v>
      </c>
    </row>
    <row r="4820" spans="1:17" x14ac:dyDescent="0.25">
      <c r="A4820" s="12" t="str">
        <f t="shared" si="75"/>
        <v>ADJV</v>
      </c>
      <c r="B4820" s="13" t="s">
        <v>16917</v>
      </c>
      <c r="C4820" s="13" t="s">
        <v>10856</v>
      </c>
      <c r="D4820" s="13" t="s">
        <v>16918</v>
      </c>
      <c r="E4820" s="13" t="s">
        <v>788</v>
      </c>
      <c r="F4820" s="13" t="s">
        <v>10124</v>
      </c>
      <c r="G4820" s="13" t="s">
        <v>16716</v>
      </c>
      <c r="H4820" s="13" t="s">
        <v>10125</v>
      </c>
      <c r="I4820" s="13" t="s">
        <v>16920</v>
      </c>
      <c r="J4820" s="19">
        <v>230</v>
      </c>
      <c r="K4820" s="13" t="s">
        <v>9260</v>
      </c>
      <c r="L4820" s="26">
        <v>43370</v>
      </c>
      <c r="M4820" s="19">
        <v>230</v>
      </c>
      <c r="N4820" s="13" t="s">
        <v>9260</v>
      </c>
      <c r="O4820" s="21">
        <v>0</v>
      </c>
      <c r="P4820" s="13" t="s">
        <v>9257</v>
      </c>
      <c r="Q4820" s="26">
        <v>43371</v>
      </c>
    </row>
    <row r="4821" spans="1:17" x14ac:dyDescent="0.25">
      <c r="A4821" s="12" t="str">
        <f t="shared" si="75"/>
        <v>ADJV</v>
      </c>
      <c r="B4821" s="13" t="s">
        <v>16917</v>
      </c>
      <c r="C4821" s="13" t="s">
        <v>10288</v>
      </c>
      <c r="D4821" s="13" t="s">
        <v>16918</v>
      </c>
      <c r="E4821" s="13" t="s">
        <v>788</v>
      </c>
      <c r="F4821" s="13" t="s">
        <v>10124</v>
      </c>
      <c r="G4821" s="13" t="s">
        <v>16716</v>
      </c>
      <c r="H4821" s="13" t="s">
        <v>10125</v>
      </c>
      <c r="I4821" s="13" t="s">
        <v>16921</v>
      </c>
      <c r="J4821" s="19">
        <v>162</v>
      </c>
      <c r="K4821" s="13" t="s">
        <v>9260</v>
      </c>
      <c r="L4821" s="26">
        <v>43370</v>
      </c>
      <c r="M4821" s="19">
        <v>162</v>
      </c>
      <c r="N4821" s="13" t="s">
        <v>9260</v>
      </c>
      <c r="O4821" s="21">
        <v>0</v>
      </c>
      <c r="P4821" s="13" t="s">
        <v>9257</v>
      </c>
      <c r="Q4821" s="26">
        <v>43371</v>
      </c>
    </row>
    <row r="4822" spans="1:17" x14ac:dyDescent="0.25">
      <c r="A4822" s="12" t="str">
        <f t="shared" si="75"/>
        <v>ADSJ</v>
      </c>
      <c r="B4822" s="13" t="s">
        <v>16922</v>
      </c>
      <c r="C4822" s="13" t="s">
        <v>10259</v>
      </c>
      <c r="D4822" s="13" t="s">
        <v>16923</v>
      </c>
      <c r="E4822" s="13" t="s">
        <v>788</v>
      </c>
      <c r="F4822" s="13" t="s">
        <v>9626</v>
      </c>
      <c r="G4822" s="13" t="s">
        <v>12109</v>
      </c>
      <c r="H4822" s="13" t="s">
        <v>10082</v>
      </c>
      <c r="I4822" s="13" t="s">
        <v>16924</v>
      </c>
      <c r="J4822" s="19">
        <v>858</v>
      </c>
      <c r="K4822" s="13" t="s">
        <v>9260</v>
      </c>
      <c r="L4822" s="26">
        <v>43371</v>
      </c>
      <c r="M4822" s="19">
        <v>858</v>
      </c>
      <c r="N4822" s="13" t="s">
        <v>9260</v>
      </c>
      <c r="O4822" s="21">
        <v>0</v>
      </c>
      <c r="P4822" s="13" t="s">
        <v>9257</v>
      </c>
      <c r="Q4822" s="26">
        <v>43374</v>
      </c>
    </row>
    <row r="4823" spans="1:17" x14ac:dyDescent="0.25">
      <c r="A4823" s="12" t="str">
        <f t="shared" si="75"/>
        <v>ADSJ</v>
      </c>
      <c r="B4823" s="13" t="s">
        <v>16922</v>
      </c>
      <c r="C4823" s="13" t="s">
        <v>10267</v>
      </c>
      <c r="D4823" s="13" t="s">
        <v>16923</v>
      </c>
      <c r="E4823" s="13" t="s">
        <v>788</v>
      </c>
      <c r="F4823" s="13" t="s">
        <v>9626</v>
      </c>
      <c r="G4823" s="13" t="s">
        <v>12109</v>
      </c>
      <c r="H4823" s="13" t="s">
        <v>10082</v>
      </c>
      <c r="I4823" s="13" t="s">
        <v>16925</v>
      </c>
      <c r="J4823" s="19">
        <v>518</v>
      </c>
      <c r="K4823" s="13" t="s">
        <v>9260</v>
      </c>
      <c r="L4823" s="26">
        <v>43371</v>
      </c>
      <c r="M4823" s="19">
        <v>518</v>
      </c>
      <c r="N4823" s="13" t="s">
        <v>9260</v>
      </c>
      <c r="O4823" s="21">
        <v>0</v>
      </c>
      <c r="P4823" s="13" t="s">
        <v>9257</v>
      </c>
      <c r="Q4823" s="26">
        <v>43374</v>
      </c>
    </row>
    <row r="4824" spans="1:17" x14ac:dyDescent="0.25">
      <c r="A4824" s="12" t="str">
        <f t="shared" si="75"/>
        <v>ADSJ</v>
      </c>
      <c r="B4824" s="13" t="s">
        <v>16926</v>
      </c>
      <c r="C4824" s="13" t="s">
        <v>10259</v>
      </c>
      <c r="D4824" s="13" t="s">
        <v>16927</v>
      </c>
      <c r="E4824" s="13" t="s">
        <v>788</v>
      </c>
      <c r="F4824" s="13" t="s">
        <v>9626</v>
      </c>
      <c r="G4824" s="13" t="s">
        <v>12116</v>
      </c>
      <c r="H4824" s="13" t="s">
        <v>10083</v>
      </c>
      <c r="I4824" s="13" t="s">
        <v>16928</v>
      </c>
      <c r="J4824" s="19">
        <v>578</v>
      </c>
      <c r="K4824" s="13" t="s">
        <v>9260</v>
      </c>
      <c r="L4824" s="26">
        <v>43371</v>
      </c>
      <c r="M4824" s="19">
        <v>578</v>
      </c>
      <c r="N4824" s="13" t="s">
        <v>9260</v>
      </c>
      <c r="O4824" s="21">
        <v>0</v>
      </c>
      <c r="P4824" s="13" t="s">
        <v>9257</v>
      </c>
      <c r="Q4824" s="26">
        <v>43374</v>
      </c>
    </row>
    <row r="4825" spans="1:17" x14ac:dyDescent="0.25">
      <c r="A4825" s="12" t="str">
        <f t="shared" si="75"/>
        <v>ADSJ</v>
      </c>
      <c r="B4825" s="13" t="s">
        <v>16926</v>
      </c>
      <c r="C4825" s="13" t="s">
        <v>10267</v>
      </c>
      <c r="D4825" s="13" t="s">
        <v>16927</v>
      </c>
      <c r="E4825" s="13" t="s">
        <v>788</v>
      </c>
      <c r="F4825" s="13" t="s">
        <v>9626</v>
      </c>
      <c r="G4825" s="13" t="s">
        <v>12116</v>
      </c>
      <c r="H4825" s="13" t="s">
        <v>10083</v>
      </c>
      <c r="I4825" s="13" t="s">
        <v>16929</v>
      </c>
      <c r="J4825" s="19">
        <v>578</v>
      </c>
      <c r="K4825" s="13" t="s">
        <v>9260</v>
      </c>
      <c r="L4825" s="26">
        <v>43371</v>
      </c>
      <c r="M4825" s="19">
        <v>578</v>
      </c>
      <c r="N4825" s="13" t="s">
        <v>9260</v>
      </c>
      <c r="O4825" s="21">
        <v>0</v>
      </c>
      <c r="P4825" s="13" t="s">
        <v>9257</v>
      </c>
      <c r="Q4825" s="26">
        <v>43374</v>
      </c>
    </row>
    <row r="4826" spans="1:17" x14ac:dyDescent="0.25">
      <c r="A4826" s="12" t="str">
        <f t="shared" si="75"/>
        <v>ADSJ</v>
      </c>
      <c r="B4826" s="13" t="s">
        <v>16926</v>
      </c>
      <c r="C4826" s="13" t="s">
        <v>10304</v>
      </c>
      <c r="D4826" s="13" t="s">
        <v>16927</v>
      </c>
      <c r="E4826" s="13" t="s">
        <v>788</v>
      </c>
      <c r="F4826" s="13" t="s">
        <v>9626</v>
      </c>
      <c r="G4826" s="13" t="s">
        <v>12116</v>
      </c>
      <c r="H4826" s="13" t="s">
        <v>10083</v>
      </c>
      <c r="I4826" s="13" t="s">
        <v>16930</v>
      </c>
      <c r="J4826" s="19">
        <v>576</v>
      </c>
      <c r="K4826" s="13" t="s">
        <v>9260</v>
      </c>
      <c r="L4826" s="26">
        <v>43371</v>
      </c>
      <c r="M4826" s="19">
        <v>576</v>
      </c>
      <c r="N4826" s="13" t="s">
        <v>9260</v>
      </c>
      <c r="O4826" s="21">
        <v>0</v>
      </c>
      <c r="P4826" s="13" t="s">
        <v>9257</v>
      </c>
      <c r="Q4826" s="26">
        <v>43374</v>
      </c>
    </row>
    <row r="4827" spans="1:17" x14ac:dyDescent="0.25">
      <c r="A4827" s="12" t="str">
        <f t="shared" si="75"/>
        <v>ADSJ</v>
      </c>
      <c r="B4827" s="13" t="s">
        <v>16926</v>
      </c>
      <c r="C4827" s="13" t="s">
        <v>10269</v>
      </c>
      <c r="D4827" s="13" t="s">
        <v>16927</v>
      </c>
      <c r="E4827" s="13" t="s">
        <v>788</v>
      </c>
      <c r="F4827" s="13" t="s">
        <v>9626</v>
      </c>
      <c r="G4827" s="13" t="s">
        <v>12116</v>
      </c>
      <c r="H4827" s="13" t="s">
        <v>10083</v>
      </c>
      <c r="I4827" s="13" t="s">
        <v>16931</v>
      </c>
      <c r="J4827" s="19">
        <v>384</v>
      </c>
      <c r="K4827" s="13" t="s">
        <v>9260</v>
      </c>
      <c r="L4827" s="26">
        <v>43371</v>
      </c>
      <c r="M4827" s="19">
        <v>384</v>
      </c>
      <c r="N4827" s="13" t="s">
        <v>9260</v>
      </c>
      <c r="O4827" s="21">
        <v>0</v>
      </c>
      <c r="P4827" s="13" t="s">
        <v>9257</v>
      </c>
      <c r="Q4827" s="26">
        <v>43374</v>
      </c>
    </row>
    <row r="4828" spans="1:17" x14ac:dyDescent="0.25">
      <c r="A4828" s="12" t="str">
        <f t="shared" si="75"/>
        <v>ADOA</v>
      </c>
      <c r="B4828" s="13" t="s">
        <v>16926</v>
      </c>
      <c r="C4828" s="13" t="s">
        <v>10307</v>
      </c>
      <c r="D4828" s="13" t="s">
        <v>16927</v>
      </c>
      <c r="E4828" s="13" t="s">
        <v>788</v>
      </c>
      <c r="F4828" s="13" t="s">
        <v>9626</v>
      </c>
      <c r="G4828" s="13" t="s">
        <v>12116</v>
      </c>
      <c r="H4828" s="13" t="s">
        <v>10083</v>
      </c>
      <c r="I4828" s="13" t="s">
        <v>16932</v>
      </c>
      <c r="J4828" s="19">
        <v>378</v>
      </c>
      <c r="K4828" s="13" t="s">
        <v>9260</v>
      </c>
      <c r="L4828" s="26">
        <v>43371</v>
      </c>
      <c r="M4828" s="19">
        <v>378</v>
      </c>
      <c r="N4828" s="13" t="s">
        <v>9260</v>
      </c>
      <c r="O4828" s="21">
        <v>0</v>
      </c>
      <c r="P4828" s="13" t="s">
        <v>9257</v>
      </c>
      <c r="Q4828" s="26">
        <v>43374</v>
      </c>
    </row>
    <row r="4829" spans="1:17" x14ac:dyDescent="0.25">
      <c r="A4829" s="12" t="str">
        <f t="shared" si="75"/>
        <v>ADSJ</v>
      </c>
      <c r="B4829" s="13" t="s">
        <v>16926</v>
      </c>
      <c r="C4829" s="13" t="s">
        <v>10316</v>
      </c>
      <c r="D4829" s="13" t="s">
        <v>16927</v>
      </c>
      <c r="E4829" s="13" t="s">
        <v>788</v>
      </c>
      <c r="F4829" s="13" t="s">
        <v>9626</v>
      </c>
      <c r="G4829" s="13" t="s">
        <v>12116</v>
      </c>
      <c r="H4829" s="13" t="s">
        <v>10083</v>
      </c>
      <c r="I4829" s="13" t="s">
        <v>16933</v>
      </c>
      <c r="J4829" s="19">
        <v>378</v>
      </c>
      <c r="K4829" s="13" t="s">
        <v>9260</v>
      </c>
      <c r="L4829" s="26">
        <v>43371</v>
      </c>
      <c r="M4829" s="19">
        <v>378</v>
      </c>
      <c r="N4829" s="13" t="s">
        <v>9260</v>
      </c>
      <c r="O4829" s="21">
        <v>0</v>
      </c>
      <c r="P4829" s="13" t="s">
        <v>9257</v>
      </c>
      <c r="Q4829" s="26">
        <v>43374</v>
      </c>
    </row>
    <row r="4830" spans="1:17" x14ac:dyDescent="0.25">
      <c r="A4830" s="12" t="str">
        <f t="shared" si="75"/>
        <v>ADRP</v>
      </c>
      <c r="B4830" s="13" t="s">
        <v>16934</v>
      </c>
      <c r="C4830" s="13" t="s">
        <v>10259</v>
      </c>
      <c r="D4830" s="13" t="s">
        <v>11489</v>
      </c>
      <c r="E4830" s="13" t="s">
        <v>14133</v>
      </c>
      <c r="F4830" s="13" t="s">
        <v>9607</v>
      </c>
      <c r="G4830" s="13" t="s">
        <v>11490</v>
      </c>
      <c r="H4830" s="13" t="s">
        <v>9608</v>
      </c>
      <c r="I4830" s="13" t="s">
        <v>16935</v>
      </c>
      <c r="J4830" s="19">
        <v>1344</v>
      </c>
      <c r="K4830" s="13" t="s">
        <v>9260</v>
      </c>
      <c r="L4830" s="26">
        <v>43371</v>
      </c>
      <c r="M4830" s="19">
        <v>1344</v>
      </c>
      <c r="N4830" s="13" t="s">
        <v>9260</v>
      </c>
      <c r="O4830" s="21">
        <v>0</v>
      </c>
      <c r="P4830" s="13" t="s">
        <v>9257</v>
      </c>
      <c r="Q4830" s="26">
        <v>43374</v>
      </c>
    </row>
    <row r="4831" spans="1:17" x14ac:dyDescent="0.25">
      <c r="A4831" s="12" t="str">
        <f t="shared" si="75"/>
        <v>ADRP</v>
      </c>
      <c r="B4831" s="13" t="s">
        <v>16934</v>
      </c>
      <c r="C4831" s="13" t="s">
        <v>10267</v>
      </c>
      <c r="D4831" s="13" t="s">
        <v>11489</v>
      </c>
      <c r="E4831" s="13" t="s">
        <v>14133</v>
      </c>
      <c r="F4831" s="13" t="s">
        <v>9607</v>
      </c>
      <c r="G4831" s="13" t="s">
        <v>11490</v>
      </c>
      <c r="H4831" s="13" t="s">
        <v>9608</v>
      </c>
      <c r="I4831" s="13" t="s">
        <v>16936</v>
      </c>
      <c r="J4831" s="19">
        <v>1342</v>
      </c>
      <c r="K4831" s="13" t="s">
        <v>9260</v>
      </c>
      <c r="L4831" s="26">
        <v>43371</v>
      </c>
      <c r="M4831" s="19">
        <v>1342</v>
      </c>
      <c r="N4831" s="13" t="s">
        <v>9260</v>
      </c>
      <c r="O4831" s="21">
        <v>0</v>
      </c>
      <c r="P4831" s="13" t="s">
        <v>9257</v>
      </c>
      <c r="Q4831" s="26">
        <v>43374</v>
      </c>
    </row>
    <row r="4832" spans="1:17" x14ac:dyDescent="0.25">
      <c r="A4832" s="12" t="str">
        <f t="shared" si="75"/>
        <v>ADRP</v>
      </c>
      <c r="B4832" s="13" t="s">
        <v>16934</v>
      </c>
      <c r="C4832" s="13" t="s">
        <v>10304</v>
      </c>
      <c r="D4832" s="13" t="s">
        <v>11489</v>
      </c>
      <c r="E4832" s="13" t="s">
        <v>14133</v>
      </c>
      <c r="F4832" s="13" t="s">
        <v>9607</v>
      </c>
      <c r="G4832" s="13" t="s">
        <v>11490</v>
      </c>
      <c r="H4832" s="13" t="s">
        <v>9608</v>
      </c>
      <c r="I4832" s="13" t="s">
        <v>16937</v>
      </c>
      <c r="J4832" s="19">
        <v>1340</v>
      </c>
      <c r="K4832" s="13" t="s">
        <v>9260</v>
      </c>
      <c r="L4832" s="26">
        <v>43371</v>
      </c>
      <c r="M4832" s="19">
        <v>1340</v>
      </c>
      <c r="N4832" s="13" t="s">
        <v>9260</v>
      </c>
      <c r="O4832" s="21">
        <v>0</v>
      </c>
      <c r="P4832" s="13" t="s">
        <v>9257</v>
      </c>
      <c r="Q4832" s="26">
        <v>43374</v>
      </c>
    </row>
    <row r="4833" spans="1:17" x14ac:dyDescent="0.25">
      <c r="A4833" s="12" t="str">
        <f t="shared" si="75"/>
        <v>ADRP</v>
      </c>
      <c r="B4833" s="13" t="s">
        <v>16934</v>
      </c>
      <c r="C4833" s="13" t="s">
        <v>10269</v>
      </c>
      <c r="D4833" s="13" t="s">
        <v>11489</v>
      </c>
      <c r="E4833" s="13" t="s">
        <v>14133</v>
      </c>
      <c r="F4833" s="13" t="s">
        <v>9607</v>
      </c>
      <c r="G4833" s="13" t="s">
        <v>11490</v>
      </c>
      <c r="H4833" s="13" t="s">
        <v>9608</v>
      </c>
      <c r="I4833" s="13" t="s">
        <v>16938</v>
      </c>
      <c r="J4833" s="19">
        <v>1336</v>
      </c>
      <c r="K4833" s="13" t="s">
        <v>9260</v>
      </c>
      <c r="L4833" s="26">
        <v>43371</v>
      </c>
      <c r="M4833" s="19">
        <v>1336</v>
      </c>
      <c r="N4833" s="13" t="s">
        <v>9260</v>
      </c>
      <c r="O4833" s="21">
        <v>0</v>
      </c>
      <c r="P4833" s="13" t="s">
        <v>9257</v>
      </c>
      <c r="Q4833" s="26">
        <v>43374</v>
      </c>
    </row>
    <row r="4834" spans="1:17" x14ac:dyDescent="0.25">
      <c r="A4834" s="12" t="str">
        <f t="shared" si="75"/>
        <v>ADCM</v>
      </c>
      <c r="B4834" s="13" t="s">
        <v>16939</v>
      </c>
      <c r="C4834" s="13" t="s">
        <v>10259</v>
      </c>
      <c r="D4834" s="13" t="s">
        <v>16940</v>
      </c>
      <c r="E4834" s="13" t="s">
        <v>788</v>
      </c>
      <c r="F4834" s="13" t="s">
        <v>9384</v>
      </c>
      <c r="G4834" s="13" t="s">
        <v>10265</v>
      </c>
      <c r="H4834" s="13" t="s">
        <v>9387</v>
      </c>
      <c r="I4834" s="13" t="s">
        <v>16941</v>
      </c>
      <c r="J4834" s="19">
        <v>1476</v>
      </c>
      <c r="K4834" s="13" t="s">
        <v>9260</v>
      </c>
      <c r="L4834" s="26">
        <v>43376</v>
      </c>
      <c r="M4834" s="19">
        <v>1476</v>
      </c>
      <c r="N4834" s="13" t="s">
        <v>9260</v>
      </c>
      <c r="O4834" s="21">
        <v>0</v>
      </c>
      <c r="P4834" s="13" t="s">
        <v>9257</v>
      </c>
      <c r="Q4834" s="26">
        <v>43377</v>
      </c>
    </row>
    <row r="4835" spans="1:17" x14ac:dyDescent="0.25">
      <c r="A4835" s="12" t="str">
        <f t="shared" si="75"/>
        <v>ADCM</v>
      </c>
      <c r="B4835" s="13" t="s">
        <v>16939</v>
      </c>
      <c r="C4835" s="13" t="s">
        <v>10267</v>
      </c>
      <c r="D4835" s="13" t="s">
        <v>16940</v>
      </c>
      <c r="E4835" s="13" t="s">
        <v>788</v>
      </c>
      <c r="F4835" s="13" t="s">
        <v>9384</v>
      </c>
      <c r="G4835" s="13" t="s">
        <v>10265</v>
      </c>
      <c r="H4835" s="13" t="s">
        <v>9387</v>
      </c>
      <c r="I4835" s="13" t="s">
        <v>16942</v>
      </c>
      <c r="J4835" s="19">
        <v>1392</v>
      </c>
      <c r="K4835" s="13" t="s">
        <v>9260</v>
      </c>
      <c r="L4835" s="26">
        <v>43376</v>
      </c>
      <c r="M4835" s="19">
        <v>1392</v>
      </c>
      <c r="N4835" s="13" t="s">
        <v>9260</v>
      </c>
      <c r="O4835" s="21">
        <v>0</v>
      </c>
      <c r="P4835" s="13" t="s">
        <v>9257</v>
      </c>
      <c r="Q4835" s="26">
        <v>43377</v>
      </c>
    </row>
    <row r="4836" spans="1:17" x14ac:dyDescent="0.25">
      <c r="A4836" s="12" t="str">
        <f t="shared" si="75"/>
        <v>ADCM</v>
      </c>
      <c r="B4836" s="13" t="s">
        <v>16939</v>
      </c>
      <c r="C4836" s="13" t="s">
        <v>10304</v>
      </c>
      <c r="D4836" s="13" t="s">
        <v>16940</v>
      </c>
      <c r="E4836" s="13" t="s">
        <v>788</v>
      </c>
      <c r="F4836" s="13" t="s">
        <v>9384</v>
      </c>
      <c r="G4836" s="13" t="s">
        <v>10265</v>
      </c>
      <c r="H4836" s="13" t="s">
        <v>9387</v>
      </c>
      <c r="I4836" s="13" t="s">
        <v>16943</v>
      </c>
      <c r="J4836" s="19">
        <v>1364</v>
      </c>
      <c r="K4836" s="13" t="s">
        <v>9260</v>
      </c>
      <c r="L4836" s="26">
        <v>43376</v>
      </c>
      <c r="M4836" s="19">
        <v>1364</v>
      </c>
      <c r="N4836" s="13" t="s">
        <v>9260</v>
      </c>
      <c r="O4836" s="21">
        <v>0</v>
      </c>
      <c r="P4836" s="13" t="s">
        <v>9257</v>
      </c>
      <c r="Q4836" s="26">
        <v>43377</v>
      </c>
    </row>
    <row r="4837" spans="1:17" x14ac:dyDescent="0.25">
      <c r="A4837" s="12" t="str">
        <f t="shared" si="75"/>
        <v>ACUS</v>
      </c>
      <c r="B4837" s="13" t="s">
        <v>16939</v>
      </c>
      <c r="C4837" s="13" t="s">
        <v>10269</v>
      </c>
      <c r="D4837" s="13" t="s">
        <v>16940</v>
      </c>
      <c r="E4837" s="13" t="s">
        <v>788</v>
      </c>
      <c r="F4837" s="13" t="s">
        <v>9384</v>
      </c>
      <c r="G4837" s="13" t="s">
        <v>10265</v>
      </c>
      <c r="H4837" s="13" t="s">
        <v>9387</v>
      </c>
      <c r="I4837" s="13" t="s">
        <v>16944</v>
      </c>
      <c r="J4837" s="19">
        <v>1344</v>
      </c>
      <c r="K4837" s="13" t="s">
        <v>9260</v>
      </c>
      <c r="L4837" s="26">
        <v>43376</v>
      </c>
      <c r="M4837" s="19">
        <v>1344</v>
      </c>
      <c r="N4837" s="13" t="s">
        <v>9260</v>
      </c>
      <c r="O4837" s="21">
        <v>0</v>
      </c>
      <c r="P4837" s="13" t="s">
        <v>9257</v>
      </c>
      <c r="Q4837" s="26">
        <v>43377</v>
      </c>
    </row>
    <row r="4838" spans="1:17" x14ac:dyDescent="0.25">
      <c r="A4838" s="12" t="str">
        <f t="shared" si="75"/>
        <v>ADCM</v>
      </c>
      <c r="B4838" s="13" t="s">
        <v>16939</v>
      </c>
      <c r="C4838" s="13" t="s">
        <v>10307</v>
      </c>
      <c r="D4838" s="13" t="s">
        <v>16940</v>
      </c>
      <c r="E4838" s="13" t="s">
        <v>788</v>
      </c>
      <c r="F4838" s="13" t="s">
        <v>9384</v>
      </c>
      <c r="G4838" s="13" t="s">
        <v>10265</v>
      </c>
      <c r="H4838" s="13" t="s">
        <v>9387</v>
      </c>
      <c r="I4838" s="13" t="s">
        <v>16945</v>
      </c>
      <c r="J4838" s="19">
        <v>1342</v>
      </c>
      <c r="K4838" s="13" t="s">
        <v>9260</v>
      </c>
      <c r="L4838" s="26">
        <v>43376</v>
      </c>
      <c r="M4838" s="19">
        <v>1342</v>
      </c>
      <c r="N4838" s="13" t="s">
        <v>9260</v>
      </c>
      <c r="O4838" s="21">
        <v>0</v>
      </c>
      <c r="P4838" s="13" t="s">
        <v>9257</v>
      </c>
      <c r="Q4838" s="26">
        <v>43377</v>
      </c>
    </row>
    <row r="4839" spans="1:17" x14ac:dyDescent="0.25">
      <c r="A4839" s="12" t="str">
        <f t="shared" si="75"/>
        <v>ADRQ</v>
      </c>
      <c r="B4839" s="13" t="s">
        <v>16946</v>
      </c>
      <c r="C4839" s="13" t="s">
        <v>10259</v>
      </c>
      <c r="D4839" s="13" t="s">
        <v>16947</v>
      </c>
      <c r="E4839" s="13" t="s">
        <v>788</v>
      </c>
      <c r="F4839" s="13" t="s">
        <v>9384</v>
      </c>
      <c r="G4839" s="13" t="s">
        <v>12651</v>
      </c>
      <c r="H4839" s="13" t="s">
        <v>9446</v>
      </c>
      <c r="I4839" s="13" t="s">
        <v>16948</v>
      </c>
      <c r="J4839" s="19">
        <v>752</v>
      </c>
      <c r="K4839" s="13" t="s">
        <v>9260</v>
      </c>
      <c r="L4839" s="26">
        <v>43376</v>
      </c>
      <c r="M4839" s="19">
        <v>752</v>
      </c>
      <c r="N4839" s="13" t="s">
        <v>9260</v>
      </c>
      <c r="O4839" s="21">
        <v>0</v>
      </c>
      <c r="P4839" s="13" t="s">
        <v>9257</v>
      </c>
      <c r="Q4839" s="26">
        <v>43377</v>
      </c>
    </row>
    <row r="4840" spans="1:17" x14ac:dyDescent="0.25">
      <c r="A4840" s="12" t="str">
        <f t="shared" si="75"/>
        <v>ADRQ</v>
      </c>
      <c r="B4840" s="13" t="s">
        <v>16946</v>
      </c>
      <c r="C4840" s="13" t="s">
        <v>10267</v>
      </c>
      <c r="D4840" s="13" t="s">
        <v>16947</v>
      </c>
      <c r="E4840" s="13" t="s">
        <v>788</v>
      </c>
      <c r="F4840" s="13" t="s">
        <v>9384</v>
      </c>
      <c r="G4840" s="13" t="s">
        <v>12651</v>
      </c>
      <c r="H4840" s="13" t="s">
        <v>9446</v>
      </c>
      <c r="I4840" s="13" t="s">
        <v>16949</v>
      </c>
      <c r="J4840" s="19">
        <v>750</v>
      </c>
      <c r="K4840" s="13" t="s">
        <v>9260</v>
      </c>
      <c r="L4840" s="26">
        <v>43376</v>
      </c>
      <c r="M4840" s="19">
        <v>750</v>
      </c>
      <c r="N4840" s="13" t="s">
        <v>9260</v>
      </c>
      <c r="O4840" s="21">
        <v>0</v>
      </c>
      <c r="P4840" s="13" t="s">
        <v>9257</v>
      </c>
      <c r="Q4840" s="26">
        <v>43377</v>
      </c>
    </row>
    <row r="4841" spans="1:17" x14ac:dyDescent="0.25">
      <c r="A4841" s="12" t="str">
        <f t="shared" si="75"/>
        <v>ADRQ</v>
      </c>
      <c r="B4841" s="13" t="s">
        <v>16946</v>
      </c>
      <c r="C4841" s="13" t="s">
        <v>10304</v>
      </c>
      <c r="D4841" s="13" t="s">
        <v>16947</v>
      </c>
      <c r="E4841" s="13" t="s">
        <v>788</v>
      </c>
      <c r="F4841" s="13" t="s">
        <v>9384</v>
      </c>
      <c r="G4841" s="13" t="s">
        <v>12651</v>
      </c>
      <c r="H4841" s="13" t="s">
        <v>9446</v>
      </c>
      <c r="I4841" s="13" t="s">
        <v>16950</v>
      </c>
      <c r="J4841" s="19">
        <v>750</v>
      </c>
      <c r="K4841" s="13" t="s">
        <v>9260</v>
      </c>
      <c r="L4841" s="26">
        <v>43376</v>
      </c>
      <c r="M4841" s="19">
        <v>750</v>
      </c>
      <c r="N4841" s="13" t="s">
        <v>9260</v>
      </c>
      <c r="O4841" s="21">
        <v>0</v>
      </c>
      <c r="P4841" s="13" t="s">
        <v>9257</v>
      </c>
      <c r="Q4841" s="26">
        <v>43377</v>
      </c>
    </row>
    <row r="4842" spans="1:17" x14ac:dyDescent="0.25">
      <c r="A4842" s="12" t="str">
        <f t="shared" si="75"/>
        <v>ADRQ</v>
      </c>
      <c r="B4842" s="13" t="s">
        <v>16946</v>
      </c>
      <c r="C4842" s="13" t="s">
        <v>10269</v>
      </c>
      <c r="D4842" s="13" t="s">
        <v>16947</v>
      </c>
      <c r="E4842" s="13" t="s">
        <v>788</v>
      </c>
      <c r="F4842" s="13" t="s">
        <v>9384</v>
      </c>
      <c r="G4842" s="13" t="s">
        <v>12651</v>
      </c>
      <c r="H4842" s="13" t="s">
        <v>9446</v>
      </c>
      <c r="I4842" s="13" t="s">
        <v>16951</v>
      </c>
      <c r="J4842" s="19">
        <v>750</v>
      </c>
      <c r="K4842" s="13" t="s">
        <v>9260</v>
      </c>
      <c r="L4842" s="26">
        <v>43376</v>
      </c>
      <c r="M4842" s="19">
        <v>750</v>
      </c>
      <c r="N4842" s="13" t="s">
        <v>9260</v>
      </c>
      <c r="O4842" s="21">
        <v>0</v>
      </c>
      <c r="P4842" s="13" t="s">
        <v>9257</v>
      </c>
      <c r="Q4842" s="26">
        <v>43377</v>
      </c>
    </row>
    <row r="4843" spans="1:17" x14ac:dyDescent="0.25">
      <c r="A4843" s="12" t="str">
        <f t="shared" si="75"/>
        <v>ADRQ</v>
      </c>
      <c r="B4843" s="13" t="s">
        <v>16946</v>
      </c>
      <c r="C4843" s="13" t="s">
        <v>10307</v>
      </c>
      <c r="D4843" s="13" t="s">
        <v>16947</v>
      </c>
      <c r="E4843" s="13" t="s">
        <v>788</v>
      </c>
      <c r="F4843" s="13" t="s">
        <v>9384</v>
      </c>
      <c r="G4843" s="13" t="s">
        <v>12651</v>
      </c>
      <c r="H4843" s="13" t="s">
        <v>9446</v>
      </c>
      <c r="I4843" s="13" t="s">
        <v>16952</v>
      </c>
      <c r="J4843" s="19">
        <v>748</v>
      </c>
      <c r="K4843" s="13" t="s">
        <v>9260</v>
      </c>
      <c r="L4843" s="26">
        <v>43376</v>
      </c>
      <c r="M4843" s="19">
        <v>748</v>
      </c>
      <c r="N4843" s="13" t="s">
        <v>9260</v>
      </c>
      <c r="O4843" s="21">
        <v>0</v>
      </c>
      <c r="P4843" s="13" t="s">
        <v>9257</v>
      </c>
      <c r="Q4843" s="26">
        <v>43377</v>
      </c>
    </row>
    <row r="4844" spans="1:17" x14ac:dyDescent="0.25">
      <c r="A4844" s="12" t="str">
        <f t="shared" si="75"/>
        <v>ADRQ</v>
      </c>
      <c r="B4844" s="13" t="s">
        <v>16946</v>
      </c>
      <c r="C4844" s="13" t="s">
        <v>10316</v>
      </c>
      <c r="D4844" s="13" t="s">
        <v>16947</v>
      </c>
      <c r="E4844" s="13" t="s">
        <v>788</v>
      </c>
      <c r="F4844" s="13" t="s">
        <v>9384</v>
      </c>
      <c r="G4844" s="13" t="s">
        <v>12651</v>
      </c>
      <c r="H4844" s="13" t="s">
        <v>9446</v>
      </c>
      <c r="I4844" s="13" t="s">
        <v>16953</v>
      </c>
      <c r="J4844" s="19">
        <v>748</v>
      </c>
      <c r="K4844" s="13" t="s">
        <v>9260</v>
      </c>
      <c r="L4844" s="26">
        <v>43376</v>
      </c>
      <c r="M4844" s="19">
        <v>748</v>
      </c>
      <c r="N4844" s="13" t="s">
        <v>9260</v>
      </c>
      <c r="O4844" s="21">
        <v>0</v>
      </c>
      <c r="P4844" s="13" t="s">
        <v>9257</v>
      </c>
      <c r="Q4844" s="26">
        <v>43377</v>
      </c>
    </row>
    <row r="4845" spans="1:17" x14ac:dyDescent="0.25">
      <c r="A4845" s="12" t="str">
        <f t="shared" si="75"/>
        <v>ADRS</v>
      </c>
      <c r="B4845" s="13" t="s">
        <v>16954</v>
      </c>
      <c r="C4845" s="13" t="s">
        <v>10259</v>
      </c>
      <c r="D4845" s="13" t="s">
        <v>15682</v>
      </c>
      <c r="E4845" s="13" t="s">
        <v>10363</v>
      </c>
      <c r="F4845" s="13" t="s">
        <v>9585</v>
      </c>
      <c r="G4845" s="13" t="s">
        <v>11943</v>
      </c>
      <c r="H4845" s="13" t="s">
        <v>9654</v>
      </c>
      <c r="I4845" s="13" t="s">
        <v>16955</v>
      </c>
      <c r="J4845" s="19">
        <v>516</v>
      </c>
      <c r="K4845" s="13" t="s">
        <v>9260</v>
      </c>
      <c r="L4845" s="26">
        <v>43376</v>
      </c>
      <c r="M4845" s="19">
        <v>516</v>
      </c>
      <c r="N4845" s="13" t="s">
        <v>9260</v>
      </c>
      <c r="O4845" s="21">
        <v>0</v>
      </c>
      <c r="P4845" s="13" t="s">
        <v>9257</v>
      </c>
      <c r="Q4845" s="26">
        <v>43377</v>
      </c>
    </row>
    <row r="4846" spans="1:17" x14ac:dyDescent="0.25">
      <c r="A4846" s="12" t="str">
        <f t="shared" si="75"/>
        <v>ADRS</v>
      </c>
      <c r="B4846" s="13" t="s">
        <v>16954</v>
      </c>
      <c r="C4846" s="13" t="s">
        <v>10267</v>
      </c>
      <c r="D4846" s="13" t="s">
        <v>15682</v>
      </c>
      <c r="E4846" s="13" t="s">
        <v>10363</v>
      </c>
      <c r="F4846" s="13" t="s">
        <v>9585</v>
      </c>
      <c r="G4846" s="13" t="s">
        <v>11943</v>
      </c>
      <c r="H4846" s="13" t="s">
        <v>9654</v>
      </c>
      <c r="I4846" s="13" t="s">
        <v>16956</v>
      </c>
      <c r="J4846" s="19">
        <v>516</v>
      </c>
      <c r="K4846" s="13" t="s">
        <v>9260</v>
      </c>
      <c r="L4846" s="26">
        <v>43376</v>
      </c>
      <c r="M4846" s="19">
        <v>516</v>
      </c>
      <c r="N4846" s="13" t="s">
        <v>9260</v>
      </c>
      <c r="O4846" s="21">
        <v>0</v>
      </c>
      <c r="P4846" s="13" t="s">
        <v>9257</v>
      </c>
      <c r="Q4846" s="26">
        <v>43377</v>
      </c>
    </row>
    <row r="4847" spans="1:17" x14ac:dyDescent="0.25">
      <c r="A4847" s="12" t="str">
        <f t="shared" si="75"/>
        <v>ADRS</v>
      </c>
      <c r="B4847" s="13" t="s">
        <v>16954</v>
      </c>
      <c r="C4847" s="13" t="s">
        <v>10304</v>
      </c>
      <c r="D4847" s="13" t="s">
        <v>15682</v>
      </c>
      <c r="E4847" s="13" t="s">
        <v>10363</v>
      </c>
      <c r="F4847" s="13" t="s">
        <v>9585</v>
      </c>
      <c r="G4847" s="13" t="s">
        <v>11943</v>
      </c>
      <c r="H4847" s="13" t="s">
        <v>9654</v>
      </c>
      <c r="I4847" s="13" t="s">
        <v>16957</v>
      </c>
      <c r="J4847" s="19">
        <v>516</v>
      </c>
      <c r="K4847" s="13" t="s">
        <v>9260</v>
      </c>
      <c r="L4847" s="26">
        <v>43376</v>
      </c>
      <c r="M4847" s="19">
        <v>516</v>
      </c>
      <c r="N4847" s="13" t="s">
        <v>9260</v>
      </c>
      <c r="O4847" s="21">
        <v>0</v>
      </c>
      <c r="P4847" s="13" t="s">
        <v>9257</v>
      </c>
      <c r="Q4847" s="26">
        <v>43377</v>
      </c>
    </row>
    <row r="4848" spans="1:17" x14ac:dyDescent="0.25">
      <c r="A4848" s="12" t="str">
        <f t="shared" si="75"/>
        <v>ADRS</v>
      </c>
      <c r="B4848" s="13" t="s">
        <v>16954</v>
      </c>
      <c r="C4848" s="13" t="s">
        <v>10269</v>
      </c>
      <c r="D4848" s="13" t="s">
        <v>15682</v>
      </c>
      <c r="E4848" s="13" t="s">
        <v>10363</v>
      </c>
      <c r="F4848" s="13" t="s">
        <v>9585</v>
      </c>
      <c r="G4848" s="13" t="s">
        <v>11943</v>
      </c>
      <c r="H4848" s="13" t="s">
        <v>9654</v>
      </c>
      <c r="I4848" s="13" t="s">
        <v>16958</v>
      </c>
      <c r="J4848" s="19">
        <v>516</v>
      </c>
      <c r="K4848" s="13" t="s">
        <v>9260</v>
      </c>
      <c r="L4848" s="26">
        <v>43376</v>
      </c>
      <c r="M4848" s="19">
        <v>516</v>
      </c>
      <c r="N4848" s="13" t="s">
        <v>9260</v>
      </c>
      <c r="O4848" s="21">
        <v>0</v>
      </c>
      <c r="P4848" s="13" t="s">
        <v>9257</v>
      </c>
      <c r="Q4848" s="26">
        <v>43377</v>
      </c>
    </row>
    <row r="4849" spans="1:17" x14ac:dyDescent="0.25">
      <c r="A4849" s="12" t="str">
        <f t="shared" si="75"/>
        <v>ADRS</v>
      </c>
      <c r="B4849" s="13" t="s">
        <v>16954</v>
      </c>
      <c r="C4849" s="13" t="s">
        <v>10307</v>
      </c>
      <c r="D4849" s="13" t="s">
        <v>15682</v>
      </c>
      <c r="E4849" s="13" t="s">
        <v>10363</v>
      </c>
      <c r="F4849" s="13" t="s">
        <v>9585</v>
      </c>
      <c r="G4849" s="13" t="s">
        <v>11943</v>
      </c>
      <c r="H4849" s="13" t="s">
        <v>9654</v>
      </c>
      <c r="I4849" s="13" t="s">
        <v>16959</v>
      </c>
      <c r="J4849" s="19">
        <v>514</v>
      </c>
      <c r="K4849" s="13" t="s">
        <v>9260</v>
      </c>
      <c r="L4849" s="26">
        <v>43376</v>
      </c>
      <c r="M4849" s="19">
        <v>514</v>
      </c>
      <c r="N4849" s="13" t="s">
        <v>9260</v>
      </c>
      <c r="O4849" s="21">
        <v>0</v>
      </c>
      <c r="P4849" s="13" t="s">
        <v>9257</v>
      </c>
      <c r="Q4849" s="26">
        <v>43377</v>
      </c>
    </row>
    <row r="4850" spans="1:17" x14ac:dyDescent="0.25">
      <c r="A4850" s="12" t="str">
        <f t="shared" si="75"/>
        <v>ADRS</v>
      </c>
      <c r="B4850" s="13" t="s">
        <v>16954</v>
      </c>
      <c r="C4850" s="13" t="s">
        <v>10316</v>
      </c>
      <c r="D4850" s="13" t="s">
        <v>15682</v>
      </c>
      <c r="E4850" s="13" t="s">
        <v>10363</v>
      </c>
      <c r="F4850" s="13" t="s">
        <v>9585</v>
      </c>
      <c r="G4850" s="13" t="s">
        <v>11943</v>
      </c>
      <c r="H4850" s="13" t="s">
        <v>9654</v>
      </c>
      <c r="I4850" s="13" t="s">
        <v>16960</v>
      </c>
      <c r="J4850" s="19">
        <v>514</v>
      </c>
      <c r="K4850" s="13" t="s">
        <v>9260</v>
      </c>
      <c r="L4850" s="26">
        <v>43376</v>
      </c>
      <c r="M4850" s="19">
        <v>514</v>
      </c>
      <c r="N4850" s="13" t="s">
        <v>9260</v>
      </c>
      <c r="O4850" s="21">
        <v>0</v>
      </c>
      <c r="P4850" s="13" t="s">
        <v>9257</v>
      </c>
      <c r="Q4850" s="26">
        <v>43377</v>
      </c>
    </row>
    <row r="4851" spans="1:17" x14ac:dyDescent="0.25">
      <c r="A4851" s="12" t="str">
        <f t="shared" si="75"/>
        <v>ADRS</v>
      </c>
      <c r="B4851" s="13" t="s">
        <v>16954</v>
      </c>
      <c r="C4851" s="13" t="s">
        <v>10660</v>
      </c>
      <c r="D4851" s="13" t="s">
        <v>15682</v>
      </c>
      <c r="E4851" s="13" t="s">
        <v>10363</v>
      </c>
      <c r="F4851" s="13" t="s">
        <v>9585</v>
      </c>
      <c r="G4851" s="13" t="s">
        <v>11943</v>
      </c>
      <c r="H4851" s="13" t="s">
        <v>9654</v>
      </c>
      <c r="I4851" s="13" t="s">
        <v>16961</v>
      </c>
      <c r="J4851" s="19">
        <v>258</v>
      </c>
      <c r="K4851" s="13" t="s">
        <v>9260</v>
      </c>
      <c r="L4851" s="26">
        <v>43376</v>
      </c>
      <c r="M4851" s="19">
        <v>258</v>
      </c>
      <c r="N4851" s="13" t="s">
        <v>9260</v>
      </c>
      <c r="O4851" s="21">
        <v>0</v>
      </c>
      <c r="P4851" s="13" t="s">
        <v>9257</v>
      </c>
      <c r="Q4851" s="26">
        <v>43377</v>
      </c>
    </row>
    <row r="4852" spans="1:17" x14ac:dyDescent="0.25">
      <c r="A4852" s="12" t="str">
        <f t="shared" si="75"/>
        <v>ADRS</v>
      </c>
      <c r="B4852" s="13" t="s">
        <v>16954</v>
      </c>
      <c r="C4852" s="13" t="s">
        <v>10742</v>
      </c>
      <c r="D4852" s="13" t="s">
        <v>15682</v>
      </c>
      <c r="E4852" s="13" t="s">
        <v>10363</v>
      </c>
      <c r="F4852" s="13" t="s">
        <v>9585</v>
      </c>
      <c r="G4852" s="13" t="s">
        <v>11943</v>
      </c>
      <c r="H4852" s="13" t="s">
        <v>9654</v>
      </c>
      <c r="I4852" s="13" t="s">
        <v>16962</v>
      </c>
      <c r="J4852" s="19">
        <v>248</v>
      </c>
      <c r="K4852" s="13" t="s">
        <v>9260</v>
      </c>
      <c r="L4852" s="26">
        <v>43376</v>
      </c>
      <c r="M4852" s="19">
        <v>248</v>
      </c>
      <c r="N4852" s="13" t="s">
        <v>9260</v>
      </c>
      <c r="O4852" s="21">
        <v>0</v>
      </c>
      <c r="P4852" s="13" t="s">
        <v>9257</v>
      </c>
      <c r="Q4852" s="26">
        <v>43377</v>
      </c>
    </row>
    <row r="4853" spans="1:17" x14ac:dyDescent="0.25">
      <c r="A4853" s="12" t="str">
        <f t="shared" si="75"/>
        <v>ADRS</v>
      </c>
      <c r="B4853" s="13" t="s">
        <v>16954</v>
      </c>
      <c r="C4853" s="13" t="s">
        <v>10851</v>
      </c>
      <c r="D4853" s="13" t="s">
        <v>15682</v>
      </c>
      <c r="E4853" s="13" t="s">
        <v>10363</v>
      </c>
      <c r="F4853" s="13" t="s">
        <v>9585</v>
      </c>
      <c r="G4853" s="13" t="s">
        <v>11943</v>
      </c>
      <c r="H4853" s="13" t="s">
        <v>9654</v>
      </c>
      <c r="I4853" s="13" t="s">
        <v>16963</v>
      </c>
      <c r="J4853" s="19">
        <v>248</v>
      </c>
      <c r="K4853" s="13" t="s">
        <v>9260</v>
      </c>
      <c r="L4853" s="26">
        <v>43376</v>
      </c>
      <c r="M4853" s="19">
        <v>248</v>
      </c>
      <c r="N4853" s="13" t="s">
        <v>9260</v>
      </c>
      <c r="O4853" s="21">
        <v>0</v>
      </c>
      <c r="P4853" s="13" t="s">
        <v>9257</v>
      </c>
      <c r="Q4853" s="26">
        <v>43377</v>
      </c>
    </row>
    <row r="4854" spans="1:17" x14ac:dyDescent="0.25">
      <c r="A4854" s="12" t="str">
        <f t="shared" si="75"/>
        <v>ADPO</v>
      </c>
      <c r="B4854" s="13" t="s">
        <v>16964</v>
      </c>
      <c r="C4854" s="13" t="s">
        <v>10259</v>
      </c>
      <c r="D4854" s="13" t="s">
        <v>16965</v>
      </c>
      <c r="E4854" s="13" t="s">
        <v>788</v>
      </c>
      <c r="F4854" s="13" t="s">
        <v>9626</v>
      </c>
      <c r="G4854" s="13" t="s">
        <v>11081</v>
      </c>
      <c r="H4854" s="13" t="s">
        <v>9868</v>
      </c>
      <c r="I4854" s="13" t="s">
        <v>16966</v>
      </c>
      <c r="J4854" s="19">
        <v>876</v>
      </c>
      <c r="K4854" s="13" t="s">
        <v>9260</v>
      </c>
      <c r="L4854" s="26">
        <v>43378</v>
      </c>
      <c r="M4854" s="19">
        <v>876</v>
      </c>
      <c r="N4854" s="13" t="s">
        <v>9260</v>
      </c>
      <c r="O4854" s="21">
        <v>0</v>
      </c>
      <c r="P4854" s="13" t="s">
        <v>9257</v>
      </c>
      <c r="Q4854" s="26">
        <v>43381</v>
      </c>
    </row>
    <row r="4855" spans="1:17" x14ac:dyDescent="0.25">
      <c r="A4855" s="12" t="str">
        <f t="shared" si="75"/>
        <v>ADPQ</v>
      </c>
      <c r="B4855" s="13" t="s">
        <v>16964</v>
      </c>
      <c r="C4855" s="13" t="s">
        <v>10267</v>
      </c>
      <c r="D4855" s="13" t="s">
        <v>16965</v>
      </c>
      <c r="E4855" s="13" t="s">
        <v>788</v>
      </c>
      <c r="F4855" s="13" t="s">
        <v>9626</v>
      </c>
      <c r="G4855" s="13" t="s">
        <v>11081</v>
      </c>
      <c r="H4855" s="13" t="s">
        <v>9868</v>
      </c>
      <c r="I4855" s="13" t="s">
        <v>16967</v>
      </c>
      <c r="J4855" s="19">
        <v>876</v>
      </c>
      <c r="K4855" s="13" t="s">
        <v>9260</v>
      </c>
      <c r="L4855" s="26">
        <v>43378</v>
      </c>
      <c r="M4855" s="19">
        <v>876</v>
      </c>
      <c r="N4855" s="13" t="s">
        <v>9260</v>
      </c>
      <c r="O4855" s="21">
        <v>0</v>
      </c>
      <c r="P4855" s="13" t="s">
        <v>9257</v>
      </c>
      <c r="Q4855" s="26">
        <v>43381</v>
      </c>
    </row>
    <row r="4856" spans="1:17" x14ac:dyDescent="0.25">
      <c r="A4856" s="12" t="str">
        <f t="shared" si="75"/>
        <v>ADPQ</v>
      </c>
      <c r="B4856" s="13" t="s">
        <v>16964</v>
      </c>
      <c r="C4856" s="13" t="s">
        <v>10304</v>
      </c>
      <c r="D4856" s="13" t="s">
        <v>16965</v>
      </c>
      <c r="E4856" s="13" t="s">
        <v>788</v>
      </c>
      <c r="F4856" s="13" t="s">
        <v>9626</v>
      </c>
      <c r="G4856" s="13" t="s">
        <v>11081</v>
      </c>
      <c r="H4856" s="13" t="s">
        <v>9868</v>
      </c>
      <c r="I4856" s="13" t="s">
        <v>16968</v>
      </c>
      <c r="J4856" s="19">
        <v>872</v>
      </c>
      <c r="K4856" s="13" t="s">
        <v>9260</v>
      </c>
      <c r="L4856" s="26">
        <v>43378</v>
      </c>
      <c r="M4856" s="19">
        <v>872</v>
      </c>
      <c r="N4856" s="13" t="s">
        <v>9260</v>
      </c>
      <c r="O4856" s="21">
        <v>0</v>
      </c>
      <c r="P4856" s="13" t="s">
        <v>9257</v>
      </c>
      <c r="Q4856" s="26">
        <v>43381</v>
      </c>
    </row>
    <row r="4857" spans="1:17" x14ac:dyDescent="0.25">
      <c r="A4857" s="12" t="str">
        <f t="shared" si="75"/>
        <v>ADPP</v>
      </c>
      <c r="B4857" s="13" t="s">
        <v>16964</v>
      </c>
      <c r="C4857" s="13" t="s">
        <v>10269</v>
      </c>
      <c r="D4857" s="13" t="s">
        <v>16965</v>
      </c>
      <c r="E4857" s="13" t="s">
        <v>788</v>
      </c>
      <c r="F4857" s="13" t="s">
        <v>9626</v>
      </c>
      <c r="G4857" s="13" t="s">
        <v>11081</v>
      </c>
      <c r="H4857" s="13" t="s">
        <v>9868</v>
      </c>
      <c r="I4857" s="13" t="s">
        <v>16969</v>
      </c>
      <c r="J4857" s="19">
        <v>868</v>
      </c>
      <c r="K4857" s="13" t="s">
        <v>9260</v>
      </c>
      <c r="L4857" s="26">
        <v>43378</v>
      </c>
      <c r="M4857" s="19">
        <v>868</v>
      </c>
      <c r="N4857" s="13" t="s">
        <v>9260</v>
      </c>
      <c r="O4857" s="21">
        <v>0</v>
      </c>
      <c r="P4857" s="13" t="s">
        <v>9257</v>
      </c>
      <c r="Q4857" s="26">
        <v>43381</v>
      </c>
    </row>
    <row r="4858" spans="1:17" x14ac:dyDescent="0.25">
      <c r="A4858" s="12" t="str">
        <f t="shared" si="75"/>
        <v>ADPO</v>
      </c>
      <c r="B4858" s="13" t="s">
        <v>16964</v>
      </c>
      <c r="C4858" s="13" t="s">
        <v>10307</v>
      </c>
      <c r="D4858" s="13" t="s">
        <v>16965</v>
      </c>
      <c r="E4858" s="13" t="s">
        <v>788</v>
      </c>
      <c r="F4858" s="13" t="s">
        <v>9626</v>
      </c>
      <c r="G4858" s="13" t="s">
        <v>11081</v>
      </c>
      <c r="H4858" s="13" t="s">
        <v>9868</v>
      </c>
      <c r="I4858" s="13" t="s">
        <v>16970</v>
      </c>
      <c r="J4858" s="19">
        <v>584</v>
      </c>
      <c r="K4858" s="13" t="s">
        <v>9260</v>
      </c>
      <c r="L4858" s="26">
        <v>43378</v>
      </c>
      <c r="M4858" s="19">
        <v>584</v>
      </c>
      <c r="N4858" s="13" t="s">
        <v>9260</v>
      </c>
      <c r="O4858" s="21">
        <v>0</v>
      </c>
      <c r="P4858" s="13" t="s">
        <v>9257</v>
      </c>
      <c r="Q4858" s="26">
        <v>43381</v>
      </c>
    </row>
    <row r="4859" spans="1:17" x14ac:dyDescent="0.25">
      <c r="A4859" s="12" t="str">
        <f t="shared" si="75"/>
        <v>ADPO</v>
      </c>
      <c r="B4859" s="13" t="s">
        <v>16964</v>
      </c>
      <c r="C4859" s="13" t="s">
        <v>10316</v>
      </c>
      <c r="D4859" s="13" t="s">
        <v>16965</v>
      </c>
      <c r="E4859" s="13" t="s">
        <v>788</v>
      </c>
      <c r="F4859" s="13" t="s">
        <v>9626</v>
      </c>
      <c r="G4859" s="13" t="s">
        <v>11081</v>
      </c>
      <c r="H4859" s="13" t="s">
        <v>9868</v>
      </c>
      <c r="I4859" s="13" t="s">
        <v>16971</v>
      </c>
      <c r="J4859" s="19">
        <v>584</v>
      </c>
      <c r="K4859" s="13" t="s">
        <v>9260</v>
      </c>
      <c r="L4859" s="26">
        <v>43378</v>
      </c>
      <c r="M4859" s="19">
        <v>584</v>
      </c>
      <c r="N4859" s="13" t="s">
        <v>9260</v>
      </c>
      <c r="O4859" s="21">
        <v>0</v>
      </c>
      <c r="P4859" s="13" t="s">
        <v>9257</v>
      </c>
      <c r="Q4859" s="26">
        <v>43381</v>
      </c>
    </row>
    <row r="4860" spans="1:17" x14ac:dyDescent="0.25">
      <c r="A4860" s="12" t="str">
        <f t="shared" si="75"/>
        <v>ADPP</v>
      </c>
      <c r="B4860" s="13" t="s">
        <v>16964</v>
      </c>
      <c r="C4860" s="13" t="s">
        <v>10660</v>
      </c>
      <c r="D4860" s="13" t="s">
        <v>16965</v>
      </c>
      <c r="E4860" s="13" t="s">
        <v>788</v>
      </c>
      <c r="F4860" s="13" t="s">
        <v>9626</v>
      </c>
      <c r="G4860" s="13" t="s">
        <v>11081</v>
      </c>
      <c r="H4860" s="13" t="s">
        <v>9868</v>
      </c>
      <c r="I4860" s="13" t="s">
        <v>16972</v>
      </c>
      <c r="J4860" s="19">
        <v>584</v>
      </c>
      <c r="K4860" s="13" t="s">
        <v>9260</v>
      </c>
      <c r="L4860" s="26">
        <v>43378</v>
      </c>
      <c r="M4860" s="19">
        <v>584</v>
      </c>
      <c r="N4860" s="13" t="s">
        <v>9260</v>
      </c>
      <c r="O4860" s="21">
        <v>0</v>
      </c>
      <c r="P4860" s="13" t="s">
        <v>9257</v>
      </c>
      <c r="Q4860" s="26">
        <v>43381</v>
      </c>
    </row>
    <row r="4861" spans="1:17" x14ac:dyDescent="0.25">
      <c r="A4861" s="12" t="str">
        <f t="shared" si="75"/>
        <v>ADPQ</v>
      </c>
      <c r="B4861" s="13" t="s">
        <v>16964</v>
      </c>
      <c r="C4861" s="13" t="s">
        <v>10742</v>
      </c>
      <c r="D4861" s="13" t="s">
        <v>16965</v>
      </c>
      <c r="E4861" s="13" t="s">
        <v>788</v>
      </c>
      <c r="F4861" s="13" t="s">
        <v>9626</v>
      </c>
      <c r="G4861" s="13" t="s">
        <v>11081</v>
      </c>
      <c r="H4861" s="13" t="s">
        <v>9868</v>
      </c>
      <c r="I4861" s="13" t="s">
        <v>16973</v>
      </c>
      <c r="J4861" s="19">
        <v>584</v>
      </c>
      <c r="K4861" s="13" t="s">
        <v>9260</v>
      </c>
      <c r="L4861" s="26">
        <v>43378</v>
      </c>
      <c r="M4861" s="19">
        <v>584</v>
      </c>
      <c r="N4861" s="13" t="s">
        <v>9260</v>
      </c>
      <c r="O4861" s="21">
        <v>0</v>
      </c>
      <c r="P4861" s="13" t="s">
        <v>9257</v>
      </c>
      <c r="Q4861" s="26">
        <v>43381</v>
      </c>
    </row>
    <row r="4862" spans="1:17" x14ac:dyDescent="0.25">
      <c r="A4862" s="12" t="str">
        <f t="shared" si="75"/>
        <v>ADPQ</v>
      </c>
      <c r="B4862" s="13" t="s">
        <v>16964</v>
      </c>
      <c r="C4862" s="13" t="s">
        <v>10851</v>
      </c>
      <c r="D4862" s="13" t="s">
        <v>16965</v>
      </c>
      <c r="E4862" s="13" t="s">
        <v>788</v>
      </c>
      <c r="F4862" s="13" t="s">
        <v>9626</v>
      </c>
      <c r="G4862" s="13" t="s">
        <v>11081</v>
      </c>
      <c r="H4862" s="13" t="s">
        <v>9868</v>
      </c>
      <c r="I4862" s="13" t="s">
        <v>16974</v>
      </c>
      <c r="J4862" s="19">
        <v>584</v>
      </c>
      <c r="K4862" s="13" t="s">
        <v>9260</v>
      </c>
      <c r="L4862" s="26">
        <v>43378</v>
      </c>
      <c r="M4862" s="19">
        <v>584</v>
      </c>
      <c r="N4862" s="13" t="s">
        <v>9260</v>
      </c>
      <c r="O4862" s="21">
        <v>0</v>
      </c>
      <c r="P4862" s="13" t="s">
        <v>9257</v>
      </c>
      <c r="Q4862" s="26">
        <v>43381</v>
      </c>
    </row>
    <row r="4863" spans="1:17" x14ac:dyDescent="0.25">
      <c r="A4863" s="12" t="str">
        <f t="shared" si="75"/>
        <v>ADPQ</v>
      </c>
      <c r="B4863" s="13" t="s">
        <v>16964</v>
      </c>
      <c r="C4863" s="13" t="s">
        <v>10853</v>
      </c>
      <c r="D4863" s="13" t="s">
        <v>16965</v>
      </c>
      <c r="E4863" s="13" t="s">
        <v>788</v>
      </c>
      <c r="F4863" s="13" t="s">
        <v>9626</v>
      </c>
      <c r="G4863" s="13" t="s">
        <v>11081</v>
      </c>
      <c r="H4863" s="13" t="s">
        <v>9868</v>
      </c>
      <c r="I4863" s="13" t="s">
        <v>16975</v>
      </c>
      <c r="J4863" s="19">
        <v>584</v>
      </c>
      <c r="K4863" s="13" t="s">
        <v>9260</v>
      </c>
      <c r="L4863" s="26">
        <v>43378</v>
      </c>
      <c r="M4863" s="19">
        <v>584</v>
      </c>
      <c r="N4863" s="13" t="s">
        <v>9260</v>
      </c>
      <c r="O4863" s="21">
        <v>0</v>
      </c>
      <c r="P4863" s="13" t="s">
        <v>9257</v>
      </c>
      <c r="Q4863" s="26">
        <v>43381</v>
      </c>
    </row>
    <row r="4864" spans="1:17" x14ac:dyDescent="0.25">
      <c r="A4864" s="12" t="str">
        <f t="shared" si="75"/>
        <v>ADPO</v>
      </c>
      <c r="B4864" s="13" t="s">
        <v>16964</v>
      </c>
      <c r="C4864" s="13" t="s">
        <v>10284</v>
      </c>
      <c r="D4864" s="13" t="s">
        <v>16965</v>
      </c>
      <c r="E4864" s="13" t="s">
        <v>788</v>
      </c>
      <c r="F4864" s="13" t="s">
        <v>9626</v>
      </c>
      <c r="G4864" s="13" t="s">
        <v>11081</v>
      </c>
      <c r="H4864" s="13" t="s">
        <v>9868</v>
      </c>
      <c r="I4864" s="13" t="s">
        <v>16976</v>
      </c>
      <c r="J4864" s="19">
        <v>582</v>
      </c>
      <c r="K4864" s="13" t="s">
        <v>9260</v>
      </c>
      <c r="L4864" s="26">
        <v>43378</v>
      </c>
      <c r="M4864" s="19">
        <v>582</v>
      </c>
      <c r="N4864" s="13" t="s">
        <v>9260</v>
      </c>
      <c r="O4864" s="21">
        <v>0</v>
      </c>
      <c r="P4864" s="13" t="s">
        <v>9257</v>
      </c>
      <c r="Q4864" s="26">
        <v>43381</v>
      </c>
    </row>
    <row r="4865" spans="1:17" x14ac:dyDescent="0.25">
      <c r="A4865" s="12" t="str">
        <f t="shared" si="75"/>
        <v>ADPO</v>
      </c>
      <c r="B4865" s="13" t="s">
        <v>16964</v>
      </c>
      <c r="C4865" s="13" t="s">
        <v>10856</v>
      </c>
      <c r="D4865" s="13" t="s">
        <v>16965</v>
      </c>
      <c r="E4865" s="13" t="s">
        <v>788</v>
      </c>
      <c r="F4865" s="13" t="s">
        <v>9626</v>
      </c>
      <c r="G4865" s="13" t="s">
        <v>11081</v>
      </c>
      <c r="H4865" s="13" t="s">
        <v>9868</v>
      </c>
      <c r="I4865" s="13" t="s">
        <v>16977</v>
      </c>
      <c r="J4865" s="19">
        <v>292</v>
      </c>
      <c r="K4865" s="13" t="s">
        <v>9260</v>
      </c>
      <c r="L4865" s="26">
        <v>43378</v>
      </c>
      <c r="M4865" s="19">
        <v>292</v>
      </c>
      <c r="N4865" s="13" t="s">
        <v>9260</v>
      </c>
      <c r="O4865" s="21">
        <v>0</v>
      </c>
      <c r="P4865" s="13" t="s">
        <v>9257</v>
      </c>
      <c r="Q4865" s="26">
        <v>43381</v>
      </c>
    </row>
    <row r="4866" spans="1:17" x14ac:dyDescent="0.25">
      <c r="A4866" s="12" t="str">
        <f t="shared" si="75"/>
        <v>ADPP</v>
      </c>
      <c r="B4866" s="13" t="s">
        <v>16964</v>
      </c>
      <c r="C4866" s="13" t="s">
        <v>11557</v>
      </c>
      <c r="D4866" s="13" t="s">
        <v>16965</v>
      </c>
      <c r="E4866" s="13" t="s">
        <v>788</v>
      </c>
      <c r="F4866" s="13" t="s">
        <v>9626</v>
      </c>
      <c r="G4866" s="13" t="s">
        <v>11081</v>
      </c>
      <c r="H4866" s="13" t="s">
        <v>9868</v>
      </c>
      <c r="I4866" s="13" t="s">
        <v>16978</v>
      </c>
      <c r="J4866" s="19">
        <v>292</v>
      </c>
      <c r="K4866" s="13" t="s">
        <v>9260</v>
      </c>
      <c r="L4866" s="26">
        <v>43378</v>
      </c>
      <c r="M4866" s="19">
        <v>292</v>
      </c>
      <c r="N4866" s="13" t="s">
        <v>9260</v>
      </c>
      <c r="O4866" s="21">
        <v>0</v>
      </c>
      <c r="P4866" s="13" t="s">
        <v>9257</v>
      </c>
      <c r="Q4866" s="26">
        <v>43381</v>
      </c>
    </row>
    <row r="4867" spans="1:17" x14ac:dyDescent="0.25">
      <c r="A4867" s="12" t="str">
        <f t="shared" ref="A4867:A4930" si="76">LEFT(I4867,4)</f>
        <v>ADPP</v>
      </c>
      <c r="B4867" s="13" t="s">
        <v>16964</v>
      </c>
      <c r="C4867" s="13" t="s">
        <v>10288</v>
      </c>
      <c r="D4867" s="13" t="s">
        <v>16965</v>
      </c>
      <c r="E4867" s="13" t="s">
        <v>788</v>
      </c>
      <c r="F4867" s="13" t="s">
        <v>9626</v>
      </c>
      <c r="G4867" s="13" t="s">
        <v>11081</v>
      </c>
      <c r="H4867" s="13" t="s">
        <v>9868</v>
      </c>
      <c r="I4867" s="13" t="s">
        <v>16979</v>
      </c>
      <c r="J4867" s="19">
        <v>290</v>
      </c>
      <c r="K4867" s="13" t="s">
        <v>9260</v>
      </c>
      <c r="L4867" s="26">
        <v>43378</v>
      </c>
      <c r="M4867" s="19">
        <v>290</v>
      </c>
      <c r="N4867" s="13" t="s">
        <v>9260</v>
      </c>
      <c r="O4867" s="21">
        <v>0</v>
      </c>
      <c r="P4867" s="13" t="s">
        <v>9257</v>
      </c>
      <c r="Q4867" s="26">
        <v>43381</v>
      </c>
    </row>
    <row r="4868" spans="1:17" x14ac:dyDescent="0.25">
      <c r="A4868" s="12" t="str">
        <f t="shared" si="76"/>
        <v>ADPQ</v>
      </c>
      <c r="B4868" s="13" t="s">
        <v>16964</v>
      </c>
      <c r="C4868" s="13" t="s">
        <v>12467</v>
      </c>
      <c r="D4868" s="13" t="s">
        <v>16965</v>
      </c>
      <c r="E4868" s="13" t="s">
        <v>788</v>
      </c>
      <c r="F4868" s="13" t="s">
        <v>9626</v>
      </c>
      <c r="G4868" s="13" t="s">
        <v>11081</v>
      </c>
      <c r="H4868" s="13" t="s">
        <v>9868</v>
      </c>
      <c r="I4868" s="13" t="s">
        <v>16980</v>
      </c>
      <c r="J4868" s="19">
        <v>290</v>
      </c>
      <c r="K4868" s="13" t="s">
        <v>9260</v>
      </c>
      <c r="L4868" s="26">
        <v>43378</v>
      </c>
      <c r="M4868" s="19">
        <v>290</v>
      </c>
      <c r="N4868" s="13" t="s">
        <v>9260</v>
      </c>
      <c r="O4868" s="21">
        <v>0</v>
      </c>
      <c r="P4868" s="13" t="s">
        <v>9257</v>
      </c>
      <c r="Q4868" s="26">
        <v>43381</v>
      </c>
    </row>
    <row r="4869" spans="1:17" x14ac:dyDescent="0.25">
      <c r="A4869" s="12" t="str">
        <f t="shared" si="76"/>
        <v>ADPO</v>
      </c>
      <c r="B4869" s="13" t="s">
        <v>16964</v>
      </c>
      <c r="C4869" s="13" t="s">
        <v>10290</v>
      </c>
      <c r="D4869" s="13" t="s">
        <v>16965</v>
      </c>
      <c r="E4869" s="13" t="s">
        <v>788</v>
      </c>
      <c r="F4869" s="13" t="s">
        <v>9626</v>
      </c>
      <c r="G4869" s="13" t="s">
        <v>11081</v>
      </c>
      <c r="H4869" s="13" t="s">
        <v>9868</v>
      </c>
      <c r="I4869" s="13" t="s">
        <v>16981</v>
      </c>
      <c r="J4869" s="19">
        <v>288</v>
      </c>
      <c r="K4869" s="13" t="s">
        <v>9260</v>
      </c>
      <c r="L4869" s="26">
        <v>43378</v>
      </c>
      <c r="M4869" s="19">
        <v>288</v>
      </c>
      <c r="N4869" s="13" t="s">
        <v>9260</v>
      </c>
      <c r="O4869" s="21">
        <v>0</v>
      </c>
      <c r="P4869" s="13" t="s">
        <v>9257</v>
      </c>
      <c r="Q4869" s="26">
        <v>43381</v>
      </c>
    </row>
    <row r="4870" spans="1:17" x14ac:dyDescent="0.25">
      <c r="A4870" s="12" t="str">
        <f t="shared" si="76"/>
        <v>ADPO</v>
      </c>
      <c r="B4870" s="13" t="s">
        <v>16964</v>
      </c>
      <c r="C4870" s="13" t="s">
        <v>12503</v>
      </c>
      <c r="D4870" s="13" t="s">
        <v>16965</v>
      </c>
      <c r="E4870" s="13" t="s">
        <v>788</v>
      </c>
      <c r="F4870" s="13" t="s">
        <v>9626</v>
      </c>
      <c r="G4870" s="13" t="s">
        <v>11081</v>
      </c>
      <c r="H4870" s="13" t="s">
        <v>9868</v>
      </c>
      <c r="I4870" s="13" t="s">
        <v>16982</v>
      </c>
      <c r="J4870" s="19">
        <v>580</v>
      </c>
      <c r="K4870" s="13" t="s">
        <v>9260</v>
      </c>
      <c r="L4870" s="26">
        <v>43378</v>
      </c>
      <c r="M4870" s="19">
        <v>580</v>
      </c>
      <c r="N4870" s="13" t="s">
        <v>9260</v>
      </c>
      <c r="O4870" s="21">
        <v>0</v>
      </c>
      <c r="P4870" s="13" t="s">
        <v>9257</v>
      </c>
      <c r="Q4870" s="26">
        <v>43381</v>
      </c>
    </row>
    <row r="4871" spans="1:17" x14ac:dyDescent="0.25">
      <c r="A4871" s="12" t="str">
        <f t="shared" si="76"/>
        <v>ACXA</v>
      </c>
      <c r="B4871" s="13" t="s">
        <v>16983</v>
      </c>
      <c r="C4871" s="13" t="s">
        <v>10259</v>
      </c>
      <c r="D4871" s="13" t="s">
        <v>16984</v>
      </c>
      <c r="E4871" s="13" t="s">
        <v>788</v>
      </c>
      <c r="F4871" s="13" t="s">
        <v>9384</v>
      </c>
      <c r="G4871" s="13" t="s">
        <v>11155</v>
      </c>
      <c r="H4871" s="13" t="s">
        <v>9520</v>
      </c>
      <c r="I4871" s="13" t="s">
        <v>16985</v>
      </c>
      <c r="J4871" s="19">
        <v>330</v>
      </c>
      <c r="K4871" s="13" t="s">
        <v>9260</v>
      </c>
      <c r="L4871" s="26">
        <v>43383</v>
      </c>
      <c r="M4871" s="19">
        <v>330</v>
      </c>
      <c r="N4871" s="13" t="s">
        <v>9260</v>
      </c>
      <c r="O4871" s="21">
        <v>0</v>
      </c>
      <c r="P4871" s="13" t="s">
        <v>9257</v>
      </c>
      <c r="Q4871" s="26">
        <v>43384</v>
      </c>
    </row>
    <row r="4872" spans="1:17" x14ac:dyDescent="0.25">
      <c r="A4872" s="12" t="str">
        <f t="shared" si="76"/>
        <v>ACXA</v>
      </c>
      <c r="B4872" s="13" t="s">
        <v>16983</v>
      </c>
      <c r="C4872" s="13" t="s">
        <v>10267</v>
      </c>
      <c r="D4872" s="13" t="s">
        <v>16984</v>
      </c>
      <c r="E4872" s="13" t="s">
        <v>788</v>
      </c>
      <c r="F4872" s="13" t="s">
        <v>9384</v>
      </c>
      <c r="G4872" s="13" t="s">
        <v>11155</v>
      </c>
      <c r="H4872" s="13" t="s">
        <v>9520</v>
      </c>
      <c r="I4872" s="13" t="s">
        <v>16986</v>
      </c>
      <c r="J4872" s="19">
        <v>320</v>
      </c>
      <c r="K4872" s="13" t="s">
        <v>9260</v>
      </c>
      <c r="L4872" s="26">
        <v>43383</v>
      </c>
      <c r="M4872" s="19">
        <v>320</v>
      </c>
      <c r="N4872" s="13" t="s">
        <v>9260</v>
      </c>
      <c r="O4872" s="21">
        <v>0</v>
      </c>
      <c r="P4872" s="13" t="s">
        <v>9257</v>
      </c>
      <c r="Q4872" s="26">
        <v>43384</v>
      </c>
    </row>
    <row r="4873" spans="1:17" x14ac:dyDescent="0.25">
      <c r="A4873" s="12" t="str">
        <f t="shared" si="76"/>
        <v>ACXA</v>
      </c>
      <c r="B4873" s="13" t="s">
        <v>16983</v>
      </c>
      <c r="C4873" s="13" t="s">
        <v>10304</v>
      </c>
      <c r="D4873" s="13" t="s">
        <v>16984</v>
      </c>
      <c r="E4873" s="13" t="s">
        <v>788</v>
      </c>
      <c r="F4873" s="13" t="s">
        <v>9384</v>
      </c>
      <c r="G4873" s="13" t="s">
        <v>11155</v>
      </c>
      <c r="H4873" s="13" t="s">
        <v>9520</v>
      </c>
      <c r="I4873" s="13" t="s">
        <v>16987</v>
      </c>
      <c r="J4873" s="19">
        <v>318</v>
      </c>
      <c r="K4873" s="13" t="s">
        <v>9260</v>
      </c>
      <c r="L4873" s="26">
        <v>43383</v>
      </c>
      <c r="M4873" s="19">
        <v>318</v>
      </c>
      <c r="N4873" s="13" t="s">
        <v>9260</v>
      </c>
      <c r="O4873" s="21">
        <v>0</v>
      </c>
      <c r="P4873" s="13" t="s">
        <v>9257</v>
      </c>
      <c r="Q4873" s="26">
        <v>43384</v>
      </c>
    </row>
    <row r="4874" spans="1:17" x14ac:dyDescent="0.25">
      <c r="A4874" s="12" t="str">
        <f t="shared" si="76"/>
        <v>ACXA</v>
      </c>
      <c r="B4874" s="13" t="s">
        <v>16983</v>
      </c>
      <c r="C4874" s="13" t="s">
        <v>10269</v>
      </c>
      <c r="D4874" s="13" t="s">
        <v>16984</v>
      </c>
      <c r="E4874" s="13" t="s">
        <v>788</v>
      </c>
      <c r="F4874" s="13" t="s">
        <v>9384</v>
      </c>
      <c r="G4874" s="13" t="s">
        <v>11155</v>
      </c>
      <c r="H4874" s="13" t="s">
        <v>9520</v>
      </c>
      <c r="I4874" s="13" t="s">
        <v>16988</v>
      </c>
      <c r="J4874" s="19">
        <v>316</v>
      </c>
      <c r="K4874" s="13" t="s">
        <v>9260</v>
      </c>
      <c r="L4874" s="26">
        <v>43383</v>
      </c>
      <c r="M4874" s="19">
        <v>316</v>
      </c>
      <c r="N4874" s="13" t="s">
        <v>9260</v>
      </c>
      <c r="O4874" s="21">
        <v>0</v>
      </c>
      <c r="P4874" s="13" t="s">
        <v>9257</v>
      </c>
      <c r="Q4874" s="26">
        <v>43384</v>
      </c>
    </row>
    <row r="4875" spans="1:17" x14ac:dyDescent="0.25">
      <c r="A4875" s="12" t="str">
        <f t="shared" si="76"/>
        <v>ACXA</v>
      </c>
      <c r="B4875" s="13" t="s">
        <v>16983</v>
      </c>
      <c r="C4875" s="13" t="s">
        <v>10307</v>
      </c>
      <c r="D4875" s="13" t="s">
        <v>16984</v>
      </c>
      <c r="E4875" s="13" t="s">
        <v>788</v>
      </c>
      <c r="F4875" s="13" t="s">
        <v>9384</v>
      </c>
      <c r="G4875" s="13" t="s">
        <v>11155</v>
      </c>
      <c r="H4875" s="13" t="s">
        <v>9520</v>
      </c>
      <c r="I4875" s="13" t="s">
        <v>16989</v>
      </c>
      <c r="J4875" s="19">
        <v>314</v>
      </c>
      <c r="K4875" s="13" t="s">
        <v>9260</v>
      </c>
      <c r="L4875" s="26">
        <v>43383</v>
      </c>
      <c r="M4875" s="19">
        <v>314</v>
      </c>
      <c r="N4875" s="13" t="s">
        <v>9260</v>
      </c>
      <c r="O4875" s="21">
        <v>0</v>
      </c>
      <c r="P4875" s="13" t="s">
        <v>9257</v>
      </c>
      <c r="Q4875" s="26">
        <v>43384</v>
      </c>
    </row>
    <row r="4876" spans="1:17" x14ac:dyDescent="0.25">
      <c r="A4876" s="12" t="str">
        <f t="shared" si="76"/>
        <v>ACXA</v>
      </c>
      <c r="B4876" s="13" t="s">
        <v>16983</v>
      </c>
      <c r="C4876" s="13" t="s">
        <v>10316</v>
      </c>
      <c r="D4876" s="13" t="s">
        <v>16984</v>
      </c>
      <c r="E4876" s="13" t="s">
        <v>788</v>
      </c>
      <c r="F4876" s="13" t="s">
        <v>9384</v>
      </c>
      <c r="G4876" s="13" t="s">
        <v>11155</v>
      </c>
      <c r="H4876" s="13" t="s">
        <v>9520</v>
      </c>
      <c r="I4876" s="13" t="s">
        <v>16990</v>
      </c>
      <c r="J4876" s="19">
        <v>304</v>
      </c>
      <c r="K4876" s="13" t="s">
        <v>9260</v>
      </c>
      <c r="L4876" s="26">
        <v>43383</v>
      </c>
      <c r="M4876" s="19">
        <v>304</v>
      </c>
      <c r="N4876" s="13" t="s">
        <v>9260</v>
      </c>
      <c r="O4876" s="21">
        <v>0</v>
      </c>
      <c r="P4876" s="13" t="s">
        <v>9257</v>
      </c>
      <c r="Q4876" s="26">
        <v>43384</v>
      </c>
    </row>
    <row r="4877" spans="1:17" x14ac:dyDescent="0.25">
      <c r="A4877" s="12" t="str">
        <f t="shared" si="76"/>
        <v>ACXA</v>
      </c>
      <c r="B4877" s="13" t="s">
        <v>16983</v>
      </c>
      <c r="C4877" s="13" t="s">
        <v>10660</v>
      </c>
      <c r="D4877" s="13" t="s">
        <v>16984</v>
      </c>
      <c r="E4877" s="13" t="s">
        <v>788</v>
      </c>
      <c r="F4877" s="13" t="s">
        <v>9384</v>
      </c>
      <c r="G4877" s="13" t="s">
        <v>11155</v>
      </c>
      <c r="H4877" s="13" t="s">
        <v>9520</v>
      </c>
      <c r="I4877" s="13" t="s">
        <v>16991</v>
      </c>
      <c r="J4877" s="19">
        <v>304</v>
      </c>
      <c r="K4877" s="13" t="s">
        <v>9260</v>
      </c>
      <c r="L4877" s="26">
        <v>43383</v>
      </c>
      <c r="M4877" s="19">
        <v>304</v>
      </c>
      <c r="N4877" s="13" t="s">
        <v>9260</v>
      </c>
      <c r="O4877" s="21">
        <v>0</v>
      </c>
      <c r="P4877" s="13" t="s">
        <v>9257</v>
      </c>
      <c r="Q4877" s="26">
        <v>43384</v>
      </c>
    </row>
    <row r="4878" spans="1:17" x14ac:dyDescent="0.25">
      <c r="A4878" s="12" t="str">
        <f t="shared" si="76"/>
        <v>ACXA</v>
      </c>
      <c r="B4878" s="13" t="s">
        <v>16983</v>
      </c>
      <c r="C4878" s="13" t="s">
        <v>10742</v>
      </c>
      <c r="D4878" s="13" t="s">
        <v>16984</v>
      </c>
      <c r="E4878" s="13" t="s">
        <v>788</v>
      </c>
      <c r="F4878" s="13" t="s">
        <v>9384</v>
      </c>
      <c r="G4878" s="13" t="s">
        <v>11155</v>
      </c>
      <c r="H4878" s="13" t="s">
        <v>9520</v>
      </c>
      <c r="I4878" s="13" t="s">
        <v>16992</v>
      </c>
      <c r="J4878" s="19">
        <v>288</v>
      </c>
      <c r="K4878" s="13" t="s">
        <v>9260</v>
      </c>
      <c r="L4878" s="26">
        <v>43383</v>
      </c>
      <c r="M4878" s="19">
        <v>288</v>
      </c>
      <c r="N4878" s="13" t="s">
        <v>9260</v>
      </c>
      <c r="O4878" s="21">
        <v>0</v>
      </c>
      <c r="P4878" s="13" t="s">
        <v>9257</v>
      </c>
      <c r="Q4878" s="26">
        <v>43384</v>
      </c>
    </row>
    <row r="4879" spans="1:17" x14ac:dyDescent="0.25">
      <c r="A4879" s="12" t="str">
        <f t="shared" si="76"/>
        <v>ACXA</v>
      </c>
      <c r="B4879" s="13" t="s">
        <v>16983</v>
      </c>
      <c r="C4879" s="13" t="s">
        <v>10851</v>
      </c>
      <c r="D4879" s="13" t="s">
        <v>16984</v>
      </c>
      <c r="E4879" s="13" t="s">
        <v>788</v>
      </c>
      <c r="F4879" s="13" t="s">
        <v>9384</v>
      </c>
      <c r="G4879" s="13" t="s">
        <v>11155</v>
      </c>
      <c r="H4879" s="13" t="s">
        <v>9520</v>
      </c>
      <c r="I4879" s="13" t="s">
        <v>16993</v>
      </c>
      <c r="J4879" s="19">
        <v>276</v>
      </c>
      <c r="K4879" s="13" t="s">
        <v>9260</v>
      </c>
      <c r="L4879" s="26">
        <v>43383</v>
      </c>
      <c r="M4879" s="19">
        <v>276</v>
      </c>
      <c r="N4879" s="13" t="s">
        <v>9260</v>
      </c>
      <c r="O4879" s="21">
        <v>0</v>
      </c>
      <c r="P4879" s="13" t="s">
        <v>9257</v>
      </c>
      <c r="Q4879" s="26">
        <v>43384</v>
      </c>
    </row>
    <row r="4880" spans="1:17" x14ac:dyDescent="0.25">
      <c r="A4880" s="12" t="str">
        <f t="shared" si="76"/>
        <v>ADOZ</v>
      </c>
      <c r="B4880" s="13" t="s">
        <v>16994</v>
      </c>
      <c r="C4880" s="13" t="s">
        <v>10259</v>
      </c>
      <c r="D4880" s="13" t="s">
        <v>16995</v>
      </c>
      <c r="E4880" s="13" t="s">
        <v>788</v>
      </c>
      <c r="F4880" s="13" t="s">
        <v>9384</v>
      </c>
      <c r="G4880" s="13" t="s">
        <v>10320</v>
      </c>
      <c r="H4880" s="13" t="s">
        <v>9396</v>
      </c>
      <c r="I4880" s="13" t="s">
        <v>16996</v>
      </c>
      <c r="J4880" s="19">
        <v>1194</v>
      </c>
      <c r="K4880" s="13" t="s">
        <v>9260</v>
      </c>
      <c r="L4880" s="26">
        <v>43383</v>
      </c>
      <c r="M4880" s="19">
        <v>1194</v>
      </c>
      <c r="N4880" s="13" t="s">
        <v>9260</v>
      </c>
      <c r="O4880" s="21">
        <v>0</v>
      </c>
      <c r="P4880" s="13" t="s">
        <v>9257</v>
      </c>
      <c r="Q4880" s="26">
        <v>43384</v>
      </c>
    </row>
    <row r="4881" spans="1:17" x14ac:dyDescent="0.25">
      <c r="A4881" s="12" t="str">
        <f t="shared" si="76"/>
        <v>ADOZ</v>
      </c>
      <c r="B4881" s="13" t="s">
        <v>16994</v>
      </c>
      <c r="C4881" s="13" t="s">
        <v>10267</v>
      </c>
      <c r="D4881" s="13" t="s">
        <v>16995</v>
      </c>
      <c r="E4881" s="13" t="s">
        <v>788</v>
      </c>
      <c r="F4881" s="13" t="s">
        <v>9384</v>
      </c>
      <c r="G4881" s="13" t="s">
        <v>10320</v>
      </c>
      <c r="H4881" s="13" t="s">
        <v>9396</v>
      </c>
      <c r="I4881" s="13" t="s">
        <v>16997</v>
      </c>
      <c r="J4881" s="19">
        <v>1150</v>
      </c>
      <c r="K4881" s="13" t="s">
        <v>9260</v>
      </c>
      <c r="L4881" s="26">
        <v>43383</v>
      </c>
      <c r="M4881" s="19">
        <v>1150</v>
      </c>
      <c r="N4881" s="13" t="s">
        <v>9260</v>
      </c>
      <c r="O4881" s="21">
        <v>0</v>
      </c>
      <c r="P4881" s="13" t="s">
        <v>9257</v>
      </c>
      <c r="Q4881" s="26">
        <v>43384</v>
      </c>
    </row>
    <row r="4882" spans="1:17" x14ac:dyDescent="0.25">
      <c r="A4882" s="12" t="str">
        <f t="shared" si="76"/>
        <v>ADOZ</v>
      </c>
      <c r="B4882" s="13" t="s">
        <v>16994</v>
      </c>
      <c r="C4882" s="13" t="s">
        <v>10304</v>
      </c>
      <c r="D4882" s="13" t="s">
        <v>16995</v>
      </c>
      <c r="E4882" s="13" t="s">
        <v>788</v>
      </c>
      <c r="F4882" s="13" t="s">
        <v>9384</v>
      </c>
      <c r="G4882" s="13" t="s">
        <v>10320</v>
      </c>
      <c r="H4882" s="13" t="s">
        <v>9396</v>
      </c>
      <c r="I4882" s="13" t="s">
        <v>16998</v>
      </c>
      <c r="J4882" s="19">
        <v>1076</v>
      </c>
      <c r="K4882" s="13" t="s">
        <v>9260</v>
      </c>
      <c r="L4882" s="26">
        <v>43383</v>
      </c>
      <c r="M4882" s="19">
        <v>1076</v>
      </c>
      <c r="N4882" s="13" t="s">
        <v>9260</v>
      </c>
      <c r="O4882" s="21">
        <v>0</v>
      </c>
      <c r="P4882" s="13" t="s">
        <v>9257</v>
      </c>
      <c r="Q4882" s="26">
        <v>43384</v>
      </c>
    </row>
    <row r="4883" spans="1:17" x14ac:dyDescent="0.25">
      <c r="A4883" s="12" t="str">
        <f t="shared" si="76"/>
        <v>ADOZ</v>
      </c>
      <c r="B4883" s="13" t="s">
        <v>16994</v>
      </c>
      <c r="C4883" s="13" t="s">
        <v>10269</v>
      </c>
      <c r="D4883" s="13" t="s">
        <v>16995</v>
      </c>
      <c r="E4883" s="13" t="s">
        <v>788</v>
      </c>
      <c r="F4883" s="13" t="s">
        <v>9384</v>
      </c>
      <c r="G4883" s="13" t="s">
        <v>10320</v>
      </c>
      <c r="H4883" s="13" t="s">
        <v>9396</v>
      </c>
      <c r="I4883" s="13" t="s">
        <v>16999</v>
      </c>
      <c r="J4883" s="19">
        <v>1060</v>
      </c>
      <c r="K4883" s="13" t="s">
        <v>9260</v>
      </c>
      <c r="L4883" s="26">
        <v>43383</v>
      </c>
      <c r="M4883" s="19">
        <v>1060</v>
      </c>
      <c r="N4883" s="13" t="s">
        <v>9260</v>
      </c>
      <c r="O4883" s="21">
        <v>0</v>
      </c>
      <c r="P4883" s="13" t="s">
        <v>9257</v>
      </c>
      <c r="Q4883" s="26">
        <v>43384</v>
      </c>
    </row>
    <row r="4884" spans="1:17" x14ac:dyDescent="0.25">
      <c r="A4884" s="12" t="str">
        <f t="shared" si="76"/>
        <v>ADOZ</v>
      </c>
      <c r="B4884" s="13" t="s">
        <v>16994</v>
      </c>
      <c r="C4884" s="13" t="s">
        <v>10307</v>
      </c>
      <c r="D4884" s="13" t="s">
        <v>16995</v>
      </c>
      <c r="E4884" s="13" t="s">
        <v>788</v>
      </c>
      <c r="F4884" s="13" t="s">
        <v>9384</v>
      </c>
      <c r="G4884" s="13" t="s">
        <v>10320</v>
      </c>
      <c r="H4884" s="13" t="s">
        <v>9396</v>
      </c>
      <c r="I4884" s="13" t="s">
        <v>17000</v>
      </c>
      <c r="J4884" s="19">
        <v>1022</v>
      </c>
      <c r="K4884" s="13" t="s">
        <v>9260</v>
      </c>
      <c r="L4884" s="26">
        <v>43383</v>
      </c>
      <c r="M4884" s="19">
        <v>1022</v>
      </c>
      <c r="N4884" s="13" t="s">
        <v>9260</v>
      </c>
      <c r="O4884" s="21">
        <v>0</v>
      </c>
      <c r="P4884" s="13" t="s">
        <v>9257</v>
      </c>
      <c r="Q4884" s="26">
        <v>43384</v>
      </c>
    </row>
    <row r="4885" spans="1:17" x14ac:dyDescent="0.25">
      <c r="A4885" s="12" t="str">
        <f t="shared" si="76"/>
        <v>ACQV</v>
      </c>
      <c r="B4885" s="13" t="s">
        <v>17001</v>
      </c>
      <c r="C4885" s="13" t="s">
        <v>10259</v>
      </c>
      <c r="D4885" s="13" t="s">
        <v>17002</v>
      </c>
      <c r="E4885" s="13" t="s">
        <v>788</v>
      </c>
      <c r="F4885" s="13" t="s">
        <v>9384</v>
      </c>
      <c r="G4885" s="13" t="s">
        <v>11216</v>
      </c>
      <c r="H4885" s="13" t="s">
        <v>9592</v>
      </c>
      <c r="I4885" s="13" t="s">
        <v>17003</v>
      </c>
      <c r="J4885" s="19">
        <v>660</v>
      </c>
      <c r="K4885" s="13" t="s">
        <v>9260</v>
      </c>
      <c r="L4885" s="26">
        <v>43383</v>
      </c>
      <c r="M4885" s="19">
        <v>660</v>
      </c>
      <c r="N4885" s="13" t="s">
        <v>9260</v>
      </c>
      <c r="O4885" s="21">
        <v>0</v>
      </c>
      <c r="P4885" s="13" t="s">
        <v>9257</v>
      </c>
      <c r="Q4885" s="26">
        <v>43384</v>
      </c>
    </row>
    <row r="4886" spans="1:17" x14ac:dyDescent="0.25">
      <c r="A4886" s="12" t="str">
        <f t="shared" si="76"/>
        <v>ACQV</v>
      </c>
      <c r="B4886" s="13" t="s">
        <v>17001</v>
      </c>
      <c r="C4886" s="13" t="s">
        <v>10267</v>
      </c>
      <c r="D4886" s="13" t="s">
        <v>17002</v>
      </c>
      <c r="E4886" s="13" t="s">
        <v>788</v>
      </c>
      <c r="F4886" s="13" t="s">
        <v>9384</v>
      </c>
      <c r="G4886" s="13" t="s">
        <v>11216</v>
      </c>
      <c r="H4886" s="13" t="s">
        <v>9592</v>
      </c>
      <c r="I4886" s="13" t="s">
        <v>17004</v>
      </c>
      <c r="J4886" s="19">
        <v>636</v>
      </c>
      <c r="K4886" s="13" t="s">
        <v>9260</v>
      </c>
      <c r="L4886" s="26">
        <v>43383</v>
      </c>
      <c r="M4886" s="19">
        <v>636</v>
      </c>
      <c r="N4886" s="13" t="s">
        <v>9260</v>
      </c>
      <c r="O4886" s="21">
        <v>0</v>
      </c>
      <c r="P4886" s="13" t="s">
        <v>9257</v>
      </c>
      <c r="Q4886" s="26">
        <v>43384</v>
      </c>
    </row>
    <row r="4887" spans="1:17" x14ac:dyDescent="0.25">
      <c r="A4887" s="12" t="str">
        <f t="shared" si="76"/>
        <v>ACQV</v>
      </c>
      <c r="B4887" s="13" t="s">
        <v>17001</v>
      </c>
      <c r="C4887" s="13" t="s">
        <v>10304</v>
      </c>
      <c r="D4887" s="13" t="s">
        <v>17002</v>
      </c>
      <c r="E4887" s="13" t="s">
        <v>788</v>
      </c>
      <c r="F4887" s="13" t="s">
        <v>9384</v>
      </c>
      <c r="G4887" s="13" t="s">
        <v>11216</v>
      </c>
      <c r="H4887" s="13" t="s">
        <v>9592</v>
      </c>
      <c r="I4887" s="13" t="s">
        <v>17005</v>
      </c>
      <c r="J4887" s="19">
        <v>616</v>
      </c>
      <c r="K4887" s="13" t="s">
        <v>9260</v>
      </c>
      <c r="L4887" s="26">
        <v>43383</v>
      </c>
      <c r="M4887" s="19">
        <v>616</v>
      </c>
      <c r="N4887" s="13" t="s">
        <v>9260</v>
      </c>
      <c r="O4887" s="21">
        <v>0</v>
      </c>
      <c r="P4887" s="13" t="s">
        <v>9257</v>
      </c>
      <c r="Q4887" s="26">
        <v>43384</v>
      </c>
    </row>
    <row r="4888" spans="1:17" x14ac:dyDescent="0.25">
      <c r="A4888" s="12" t="str">
        <f t="shared" si="76"/>
        <v>ACQV</v>
      </c>
      <c r="B4888" s="13" t="s">
        <v>17001</v>
      </c>
      <c r="C4888" s="13" t="s">
        <v>10269</v>
      </c>
      <c r="D4888" s="13" t="s">
        <v>17002</v>
      </c>
      <c r="E4888" s="13" t="s">
        <v>788</v>
      </c>
      <c r="F4888" s="13" t="s">
        <v>9384</v>
      </c>
      <c r="G4888" s="13" t="s">
        <v>11216</v>
      </c>
      <c r="H4888" s="13" t="s">
        <v>9592</v>
      </c>
      <c r="I4888" s="13" t="s">
        <v>17006</v>
      </c>
      <c r="J4888" s="19">
        <v>606</v>
      </c>
      <c r="K4888" s="13" t="s">
        <v>9260</v>
      </c>
      <c r="L4888" s="26">
        <v>43383</v>
      </c>
      <c r="M4888" s="19">
        <v>606</v>
      </c>
      <c r="N4888" s="13" t="s">
        <v>9260</v>
      </c>
      <c r="O4888" s="21">
        <v>0</v>
      </c>
      <c r="P4888" s="13" t="s">
        <v>9257</v>
      </c>
      <c r="Q4888" s="26">
        <v>43384</v>
      </c>
    </row>
    <row r="4889" spans="1:17" x14ac:dyDescent="0.25">
      <c r="A4889" s="12" t="str">
        <f t="shared" si="76"/>
        <v>ACQV</v>
      </c>
      <c r="B4889" s="13" t="s">
        <v>17001</v>
      </c>
      <c r="C4889" s="13" t="s">
        <v>10307</v>
      </c>
      <c r="D4889" s="13" t="s">
        <v>17002</v>
      </c>
      <c r="E4889" s="13" t="s">
        <v>788</v>
      </c>
      <c r="F4889" s="13" t="s">
        <v>9384</v>
      </c>
      <c r="G4889" s="13" t="s">
        <v>11216</v>
      </c>
      <c r="H4889" s="13" t="s">
        <v>9592</v>
      </c>
      <c r="I4889" s="13" t="s">
        <v>17007</v>
      </c>
      <c r="J4889" s="19">
        <v>600</v>
      </c>
      <c r="K4889" s="13" t="s">
        <v>9260</v>
      </c>
      <c r="L4889" s="26">
        <v>43383</v>
      </c>
      <c r="M4889" s="19">
        <v>600</v>
      </c>
      <c r="N4889" s="13" t="s">
        <v>9260</v>
      </c>
      <c r="O4889" s="21">
        <v>0</v>
      </c>
      <c r="P4889" s="13" t="s">
        <v>9257</v>
      </c>
      <c r="Q4889" s="26">
        <v>43384</v>
      </c>
    </row>
    <row r="4890" spans="1:17" x14ac:dyDescent="0.25">
      <c r="A4890" s="12" t="str">
        <f t="shared" si="76"/>
        <v>ACQV</v>
      </c>
      <c r="B4890" s="13" t="s">
        <v>17001</v>
      </c>
      <c r="C4890" s="13" t="s">
        <v>10316</v>
      </c>
      <c r="D4890" s="13" t="s">
        <v>17002</v>
      </c>
      <c r="E4890" s="13" t="s">
        <v>788</v>
      </c>
      <c r="F4890" s="13" t="s">
        <v>9384</v>
      </c>
      <c r="G4890" s="13" t="s">
        <v>11216</v>
      </c>
      <c r="H4890" s="13" t="s">
        <v>9592</v>
      </c>
      <c r="I4890" s="13" t="s">
        <v>17008</v>
      </c>
      <c r="J4890" s="19">
        <v>548</v>
      </c>
      <c r="K4890" s="13" t="s">
        <v>9260</v>
      </c>
      <c r="L4890" s="26">
        <v>43383</v>
      </c>
      <c r="M4890" s="19">
        <v>548</v>
      </c>
      <c r="N4890" s="13" t="s">
        <v>9260</v>
      </c>
      <c r="O4890" s="21">
        <v>0</v>
      </c>
      <c r="P4890" s="13" t="s">
        <v>9257</v>
      </c>
      <c r="Q4890" s="26">
        <v>43384</v>
      </c>
    </row>
    <row r="4891" spans="1:17" x14ac:dyDescent="0.25">
      <c r="A4891" s="12" t="str">
        <f t="shared" si="76"/>
        <v>ACQV</v>
      </c>
      <c r="B4891" s="13" t="s">
        <v>17001</v>
      </c>
      <c r="C4891" s="13" t="s">
        <v>10660</v>
      </c>
      <c r="D4891" s="13" t="s">
        <v>17002</v>
      </c>
      <c r="E4891" s="13" t="s">
        <v>788</v>
      </c>
      <c r="F4891" s="13" t="s">
        <v>9384</v>
      </c>
      <c r="G4891" s="13" t="s">
        <v>11216</v>
      </c>
      <c r="H4891" s="13" t="s">
        <v>9592</v>
      </c>
      <c r="I4891" s="13" t="s">
        <v>17009</v>
      </c>
      <c r="J4891" s="19">
        <v>532</v>
      </c>
      <c r="K4891" s="13" t="s">
        <v>9260</v>
      </c>
      <c r="L4891" s="26">
        <v>43383</v>
      </c>
      <c r="M4891" s="19">
        <v>532</v>
      </c>
      <c r="N4891" s="13" t="s">
        <v>9260</v>
      </c>
      <c r="O4891" s="21">
        <v>0</v>
      </c>
      <c r="P4891" s="13" t="s">
        <v>9257</v>
      </c>
      <c r="Q4891" s="26">
        <v>43384</v>
      </c>
    </row>
    <row r="4892" spans="1:17" x14ac:dyDescent="0.25">
      <c r="A4892" s="12" t="str">
        <f t="shared" si="76"/>
        <v>ACQV</v>
      </c>
      <c r="B4892" s="13" t="s">
        <v>17001</v>
      </c>
      <c r="C4892" s="13" t="s">
        <v>10742</v>
      </c>
      <c r="D4892" s="13" t="s">
        <v>17002</v>
      </c>
      <c r="E4892" s="13" t="s">
        <v>788</v>
      </c>
      <c r="F4892" s="13" t="s">
        <v>9384</v>
      </c>
      <c r="G4892" s="13" t="s">
        <v>11216</v>
      </c>
      <c r="H4892" s="13" t="s">
        <v>9592</v>
      </c>
      <c r="I4892" s="13" t="s">
        <v>17010</v>
      </c>
      <c r="J4892" s="19">
        <v>490</v>
      </c>
      <c r="K4892" s="13" t="s">
        <v>9260</v>
      </c>
      <c r="L4892" s="26">
        <v>43383</v>
      </c>
      <c r="M4892" s="19">
        <v>490</v>
      </c>
      <c r="N4892" s="13" t="s">
        <v>9260</v>
      </c>
      <c r="O4892" s="21">
        <v>0</v>
      </c>
      <c r="P4892" s="13" t="s">
        <v>9257</v>
      </c>
      <c r="Q4892" s="26">
        <v>43384</v>
      </c>
    </row>
    <row r="4893" spans="1:17" x14ac:dyDescent="0.25">
      <c r="A4893" s="12" t="str">
        <f t="shared" si="76"/>
        <v>ACQV</v>
      </c>
      <c r="B4893" s="13" t="s">
        <v>17001</v>
      </c>
      <c r="C4893" s="13" t="s">
        <v>10851</v>
      </c>
      <c r="D4893" s="13" t="s">
        <v>17002</v>
      </c>
      <c r="E4893" s="13" t="s">
        <v>788</v>
      </c>
      <c r="F4893" s="13" t="s">
        <v>9384</v>
      </c>
      <c r="G4893" s="13" t="s">
        <v>11216</v>
      </c>
      <c r="H4893" s="13" t="s">
        <v>9592</v>
      </c>
      <c r="I4893" s="13" t="s">
        <v>17011</v>
      </c>
      <c r="J4893" s="19">
        <v>484</v>
      </c>
      <c r="K4893" s="13" t="s">
        <v>9260</v>
      </c>
      <c r="L4893" s="26">
        <v>43383</v>
      </c>
      <c r="M4893" s="19">
        <v>484</v>
      </c>
      <c r="N4893" s="13" t="s">
        <v>9260</v>
      </c>
      <c r="O4893" s="21">
        <v>0</v>
      </c>
      <c r="P4893" s="13" t="s">
        <v>9257</v>
      </c>
      <c r="Q4893" s="26">
        <v>43384</v>
      </c>
    </row>
    <row r="4894" spans="1:17" x14ac:dyDescent="0.25">
      <c r="A4894" s="12" t="str">
        <f t="shared" si="76"/>
        <v>ADSL</v>
      </c>
      <c r="B4894" s="13" t="s">
        <v>17012</v>
      </c>
      <c r="C4894" s="13" t="s">
        <v>10259</v>
      </c>
      <c r="D4894" s="13" t="s">
        <v>14859</v>
      </c>
      <c r="E4894" s="13" t="s">
        <v>12307</v>
      </c>
      <c r="F4894" s="13" t="s">
        <v>9585</v>
      </c>
      <c r="G4894" s="13" t="s">
        <v>13207</v>
      </c>
      <c r="H4894" s="13" t="s">
        <v>9840</v>
      </c>
      <c r="I4894" s="13" t="s">
        <v>17013</v>
      </c>
      <c r="J4894" s="19">
        <v>710</v>
      </c>
      <c r="K4894" s="13" t="s">
        <v>9260</v>
      </c>
      <c r="L4894" s="26">
        <v>43382</v>
      </c>
      <c r="M4894" s="19">
        <v>710</v>
      </c>
      <c r="N4894" s="13" t="s">
        <v>9260</v>
      </c>
      <c r="O4894" s="21">
        <v>0</v>
      </c>
      <c r="P4894" s="13" t="s">
        <v>9257</v>
      </c>
      <c r="Q4894" s="26">
        <v>43383</v>
      </c>
    </row>
    <row r="4895" spans="1:17" x14ac:dyDescent="0.25">
      <c r="A4895" s="12" t="str">
        <f t="shared" si="76"/>
        <v>ADSK</v>
      </c>
      <c r="B4895" s="13" t="s">
        <v>17012</v>
      </c>
      <c r="C4895" s="13" t="s">
        <v>10267</v>
      </c>
      <c r="D4895" s="13" t="s">
        <v>14859</v>
      </c>
      <c r="E4895" s="13" t="s">
        <v>12307</v>
      </c>
      <c r="F4895" s="13" t="s">
        <v>9585</v>
      </c>
      <c r="G4895" s="13" t="s">
        <v>13207</v>
      </c>
      <c r="H4895" s="13" t="s">
        <v>9840</v>
      </c>
      <c r="I4895" s="13" t="s">
        <v>17014</v>
      </c>
      <c r="J4895" s="19">
        <v>706</v>
      </c>
      <c r="K4895" s="13" t="s">
        <v>9260</v>
      </c>
      <c r="L4895" s="26">
        <v>43382</v>
      </c>
      <c r="M4895" s="19">
        <v>706</v>
      </c>
      <c r="N4895" s="13" t="s">
        <v>9260</v>
      </c>
      <c r="O4895" s="21">
        <v>0</v>
      </c>
      <c r="P4895" s="13" t="s">
        <v>9257</v>
      </c>
      <c r="Q4895" s="26">
        <v>43383</v>
      </c>
    </row>
    <row r="4896" spans="1:17" x14ac:dyDescent="0.25">
      <c r="A4896" s="12" t="str">
        <f t="shared" si="76"/>
        <v>ADSL</v>
      </c>
      <c r="B4896" s="13" t="s">
        <v>17012</v>
      </c>
      <c r="C4896" s="13" t="s">
        <v>10304</v>
      </c>
      <c r="D4896" s="13" t="s">
        <v>14859</v>
      </c>
      <c r="E4896" s="13" t="s">
        <v>12307</v>
      </c>
      <c r="F4896" s="13" t="s">
        <v>9585</v>
      </c>
      <c r="G4896" s="13" t="s">
        <v>13207</v>
      </c>
      <c r="H4896" s="13" t="s">
        <v>9840</v>
      </c>
      <c r="I4896" s="13" t="s">
        <v>17015</v>
      </c>
      <c r="J4896" s="19">
        <v>706</v>
      </c>
      <c r="K4896" s="13" t="s">
        <v>9260</v>
      </c>
      <c r="L4896" s="26">
        <v>43382</v>
      </c>
      <c r="M4896" s="19">
        <v>706</v>
      </c>
      <c r="N4896" s="13" t="s">
        <v>9260</v>
      </c>
      <c r="O4896" s="21">
        <v>0</v>
      </c>
      <c r="P4896" s="13" t="s">
        <v>9257</v>
      </c>
      <c r="Q4896" s="26">
        <v>43383</v>
      </c>
    </row>
    <row r="4897" spans="1:17" x14ac:dyDescent="0.25">
      <c r="A4897" s="12" t="str">
        <f t="shared" si="76"/>
        <v>ADSK</v>
      </c>
      <c r="B4897" s="13" t="s">
        <v>17012</v>
      </c>
      <c r="C4897" s="13" t="s">
        <v>10269</v>
      </c>
      <c r="D4897" s="13" t="s">
        <v>14859</v>
      </c>
      <c r="E4897" s="13" t="s">
        <v>12307</v>
      </c>
      <c r="F4897" s="13" t="s">
        <v>9585</v>
      </c>
      <c r="G4897" s="13" t="s">
        <v>13207</v>
      </c>
      <c r="H4897" s="13" t="s">
        <v>9840</v>
      </c>
      <c r="I4897" s="13" t="s">
        <v>17016</v>
      </c>
      <c r="J4897" s="19">
        <v>590</v>
      </c>
      <c r="K4897" s="13" t="s">
        <v>9260</v>
      </c>
      <c r="L4897" s="26">
        <v>43382</v>
      </c>
      <c r="M4897" s="19">
        <v>590</v>
      </c>
      <c r="N4897" s="13" t="s">
        <v>9260</v>
      </c>
      <c r="O4897" s="21">
        <v>0</v>
      </c>
      <c r="P4897" s="13" t="s">
        <v>9257</v>
      </c>
      <c r="Q4897" s="26">
        <v>43383</v>
      </c>
    </row>
    <row r="4898" spans="1:17" x14ac:dyDescent="0.25">
      <c r="A4898" s="12" t="str">
        <f t="shared" si="76"/>
        <v>ADSL</v>
      </c>
      <c r="B4898" s="13" t="s">
        <v>17012</v>
      </c>
      <c r="C4898" s="13" t="s">
        <v>10307</v>
      </c>
      <c r="D4898" s="13" t="s">
        <v>14859</v>
      </c>
      <c r="E4898" s="13" t="s">
        <v>12307</v>
      </c>
      <c r="F4898" s="13" t="s">
        <v>9585</v>
      </c>
      <c r="G4898" s="13" t="s">
        <v>13207</v>
      </c>
      <c r="H4898" s="13" t="s">
        <v>9840</v>
      </c>
      <c r="I4898" s="13" t="s">
        <v>17017</v>
      </c>
      <c r="J4898" s="19">
        <v>476</v>
      </c>
      <c r="K4898" s="13" t="s">
        <v>9260</v>
      </c>
      <c r="L4898" s="26">
        <v>43382</v>
      </c>
      <c r="M4898" s="19">
        <v>476</v>
      </c>
      <c r="N4898" s="13" t="s">
        <v>9260</v>
      </c>
      <c r="O4898" s="21">
        <v>0</v>
      </c>
      <c r="P4898" s="13" t="s">
        <v>9257</v>
      </c>
      <c r="Q4898" s="26">
        <v>43383</v>
      </c>
    </row>
    <row r="4899" spans="1:17" x14ac:dyDescent="0.25">
      <c r="A4899" s="12" t="str">
        <f t="shared" si="76"/>
        <v>ADSL</v>
      </c>
      <c r="B4899" s="13" t="s">
        <v>17012</v>
      </c>
      <c r="C4899" s="13" t="s">
        <v>10316</v>
      </c>
      <c r="D4899" s="13" t="s">
        <v>14859</v>
      </c>
      <c r="E4899" s="13" t="s">
        <v>12307</v>
      </c>
      <c r="F4899" s="13" t="s">
        <v>9585</v>
      </c>
      <c r="G4899" s="13" t="s">
        <v>13207</v>
      </c>
      <c r="H4899" s="13" t="s">
        <v>9840</v>
      </c>
      <c r="I4899" s="13" t="s">
        <v>17018</v>
      </c>
      <c r="J4899" s="19">
        <v>474</v>
      </c>
      <c r="K4899" s="13" t="s">
        <v>9260</v>
      </c>
      <c r="L4899" s="26">
        <v>43382</v>
      </c>
      <c r="M4899" s="19">
        <v>474</v>
      </c>
      <c r="N4899" s="13" t="s">
        <v>9260</v>
      </c>
      <c r="O4899" s="21">
        <v>0</v>
      </c>
      <c r="P4899" s="13" t="s">
        <v>9257</v>
      </c>
      <c r="Q4899" s="26">
        <v>43383</v>
      </c>
    </row>
    <row r="4900" spans="1:17" x14ac:dyDescent="0.25">
      <c r="A4900" s="12" t="str">
        <f t="shared" si="76"/>
        <v>ADSK</v>
      </c>
      <c r="B4900" s="13" t="s">
        <v>17012</v>
      </c>
      <c r="C4900" s="13" t="s">
        <v>10660</v>
      </c>
      <c r="D4900" s="13" t="s">
        <v>14859</v>
      </c>
      <c r="E4900" s="13" t="s">
        <v>12307</v>
      </c>
      <c r="F4900" s="13" t="s">
        <v>9585</v>
      </c>
      <c r="G4900" s="13" t="s">
        <v>13207</v>
      </c>
      <c r="H4900" s="13" t="s">
        <v>9840</v>
      </c>
      <c r="I4900" s="13" t="s">
        <v>17019</v>
      </c>
      <c r="J4900" s="19">
        <v>356</v>
      </c>
      <c r="K4900" s="13" t="s">
        <v>9260</v>
      </c>
      <c r="L4900" s="26">
        <v>43382</v>
      </c>
      <c r="M4900" s="19">
        <v>356</v>
      </c>
      <c r="N4900" s="13" t="s">
        <v>9260</v>
      </c>
      <c r="O4900" s="21">
        <v>0</v>
      </c>
      <c r="P4900" s="13" t="s">
        <v>9257</v>
      </c>
      <c r="Q4900" s="26">
        <v>43383</v>
      </c>
    </row>
    <row r="4901" spans="1:17" x14ac:dyDescent="0.25">
      <c r="A4901" s="12" t="str">
        <f t="shared" si="76"/>
        <v>ADSK</v>
      </c>
      <c r="B4901" s="13" t="s">
        <v>17012</v>
      </c>
      <c r="C4901" s="13" t="s">
        <v>10742</v>
      </c>
      <c r="D4901" s="13" t="s">
        <v>14859</v>
      </c>
      <c r="E4901" s="13" t="s">
        <v>12307</v>
      </c>
      <c r="F4901" s="13" t="s">
        <v>9585</v>
      </c>
      <c r="G4901" s="13" t="s">
        <v>13207</v>
      </c>
      <c r="H4901" s="13" t="s">
        <v>9840</v>
      </c>
      <c r="I4901" s="13" t="s">
        <v>17020</v>
      </c>
      <c r="J4901" s="19">
        <v>356</v>
      </c>
      <c r="K4901" s="13" t="s">
        <v>9260</v>
      </c>
      <c r="L4901" s="26">
        <v>43382</v>
      </c>
      <c r="M4901" s="19">
        <v>356</v>
      </c>
      <c r="N4901" s="13" t="s">
        <v>9260</v>
      </c>
      <c r="O4901" s="21">
        <v>0</v>
      </c>
      <c r="P4901" s="13" t="s">
        <v>9257</v>
      </c>
      <c r="Q4901" s="26">
        <v>43383</v>
      </c>
    </row>
    <row r="4902" spans="1:17" x14ac:dyDescent="0.25">
      <c r="A4902" s="12" t="str">
        <f t="shared" si="76"/>
        <v>ADSK</v>
      </c>
      <c r="B4902" s="13" t="s">
        <v>17012</v>
      </c>
      <c r="C4902" s="13" t="s">
        <v>10851</v>
      </c>
      <c r="D4902" s="13" t="s">
        <v>14859</v>
      </c>
      <c r="E4902" s="13" t="s">
        <v>12307</v>
      </c>
      <c r="F4902" s="13" t="s">
        <v>9585</v>
      </c>
      <c r="G4902" s="13" t="s">
        <v>13207</v>
      </c>
      <c r="H4902" s="13" t="s">
        <v>9840</v>
      </c>
      <c r="I4902" s="13" t="s">
        <v>17021</v>
      </c>
      <c r="J4902" s="19">
        <v>356</v>
      </c>
      <c r="K4902" s="13" t="s">
        <v>9260</v>
      </c>
      <c r="L4902" s="26">
        <v>43382</v>
      </c>
      <c r="M4902" s="19">
        <v>356</v>
      </c>
      <c r="N4902" s="13" t="s">
        <v>9260</v>
      </c>
      <c r="O4902" s="21">
        <v>0</v>
      </c>
      <c r="P4902" s="13" t="s">
        <v>9257</v>
      </c>
      <c r="Q4902" s="26">
        <v>43383</v>
      </c>
    </row>
    <row r="4903" spans="1:17" x14ac:dyDescent="0.25">
      <c r="A4903" s="12" t="str">
        <f t="shared" si="76"/>
        <v>ADSL</v>
      </c>
      <c r="B4903" s="13" t="s">
        <v>17012</v>
      </c>
      <c r="C4903" s="13" t="s">
        <v>10853</v>
      </c>
      <c r="D4903" s="13" t="s">
        <v>14859</v>
      </c>
      <c r="E4903" s="13" t="s">
        <v>12307</v>
      </c>
      <c r="F4903" s="13" t="s">
        <v>9585</v>
      </c>
      <c r="G4903" s="13" t="s">
        <v>13207</v>
      </c>
      <c r="H4903" s="13" t="s">
        <v>9840</v>
      </c>
      <c r="I4903" s="13" t="s">
        <v>17022</v>
      </c>
      <c r="J4903" s="19">
        <v>238</v>
      </c>
      <c r="K4903" s="13" t="s">
        <v>9260</v>
      </c>
      <c r="L4903" s="26">
        <v>43382</v>
      </c>
      <c r="M4903" s="19">
        <v>238</v>
      </c>
      <c r="N4903" s="13" t="s">
        <v>9260</v>
      </c>
      <c r="O4903" s="21">
        <v>0</v>
      </c>
      <c r="P4903" s="13" t="s">
        <v>9257</v>
      </c>
      <c r="Q4903" s="26">
        <v>43383</v>
      </c>
    </row>
    <row r="4904" spans="1:17" x14ac:dyDescent="0.25">
      <c r="A4904" s="12" t="str">
        <f t="shared" si="76"/>
        <v>ADSL</v>
      </c>
      <c r="B4904" s="13" t="s">
        <v>17012</v>
      </c>
      <c r="C4904" s="13" t="s">
        <v>10284</v>
      </c>
      <c r="D4904" s="13" t="s">
        <v>14859</v>
      </c>
      <c r="E4904" s="13" t="s">
        <v>12307</v>
      </c>
      <c r="F4904" s="13" t="s">
        <v>9585</v>
      </c>
      <c r="G4904" s="13" t="s">
        <v>13207</v>
      </c>
      <c r="H4904" s="13" t="s">
        <v>9840</v>
      </c>
      <c r="I4904" s="13" t="s">
        <v>17023</v>
      </c>
      <c r="J4904" s="19">
        <v>120</v>
      </c>
      <c r="K4904" s="13" t="s">
        <v>9260</v>
      </c>
      <c r="L4904" s="26">
        <v>43382</v>
      </c>
      <c r="M4904" s="19">
        <v>120</v>
      </c>
      <c r="N4904" s="13" t="s">
        <v>9260</v>
      </c>
      <c r="O4904" s="21">
        <v>0</v>
      </c>
      <c r="P4904" s="13" t="s">
        <v>9257</v>
      </c>
      <c r="Q4904" s="26">
        <v>43383</v>
      </c>
    </row>
    <row r="4905" spans="1:17" x14ac:dyDescent="0.25">
      <c r="A4905" s="12" t="str">
        <f t="shared" si="76"/>
        <v>ADQS</v>
      </c>
      <c r="B4905" s="13" t="s">
        <v>17024</v>
      </c>
      <c r="C4905" s="13" t="s">
        <v>10259</v>
      </c>
      <c r="D4905" s="13" t="s">
        <v>14859</v>
      </c>
      <c r="E4905" s="13" t="s">
        <v>17025</v>
      </c>
      <c r="F4905" s="13" t="s">
        <v>9585</v>
      </c>
      <c r="G4905" s="13" t="s">
        <v>12809</v>
      </c>
      <c r="H4905" s="13" t="s">
        <v>9754</v>
      </c>
      <c r="I4905" s="13" t="s">
        <v>17026</v>
      </c>
      <c r="J4905" s="19">
        <v>916</v>
      </c>
      <c r="K4905" s="13" t="s">
        <v>9260</v>
      </c>
      <c r="L4905" s="26">
        <v>43382</v>
      </c>
      <c r="M4905" s="19">
        <v>916</v>
      </c>
      <c r="N4905" s="13" t="s">
        <v>9260</v>
      </c>
      <c r="O4905" s="21">
        <v>0</v>
      </c>
      <c r="P4905" s="13" t="s">
        <v>9257</v>
      </c>
      <c r="Q4905" s="26">
        <v>43383</v>
      </c>
    </row>
    <row r="4906" spans="1:17" x14ac:dyDescent="0.25">
      <c r="A4906" s="12" t="str">
        <f t="shared" si="76"/>
        <v>ADSL</v>
      </c>
      <c r="B4906" s="13" t="s">
        <v>17024</v>
      </c>
      <c r="C4906" s="13" t="s">
        <v>10267</v>
      </c>
      <c r="D4906" s="13" t="s">
        <v>14859</v>
      </c>
      <c r="E4906" s="13" t="s">
        <v>17025</v>
      </c>
      <c r="F4906" s="13" t="s">
        <v>9585</v>
      </c>
      <c r="G4906" s="13" t="s">
        <v>12809</v>
      </c>
      <c r="H4906" s="13" t="s">
        <v>9754</v>
      </c>
      <c r="I4906" s="13" t="s">
        <v>17027</v>
      </c>
      <c r="J4906" s="19">
        <v>802</v>
      </c>
      <c r="K4906" s="13" t="s">
        <v>9260</v>
      </c>
      <c r="L4906" s="26">
        <v>43382</v>
      </c>
      <c r="M4906" s="19">
        <v>802</v>
      </c>
      <c r="N4906" s="13" t="s">
        <v>9260</v>
      </c>
      <c r="O4906" s="21">
        <v>0</v>
      </c>
      <c r="P4906" s="13" t="s">
        <v>9257</v>
      </c>
      <c r="Q4906" s="26">
        <v>43383</v>
      </c>
    </row>
    <row r="4907" spans="1:17" x14ac:dyDescent="0.25">
      <c r="A4907" s="12" t="str">
        <f t="shared" si="76"/>
        <v>ADSL</v>
      </c>
      <c r="B4907" s="13" t="s">
        <v>17024</v>
      </c>
      <c r="C4907" s="13" t="s">
        <v>10304</v>
      </c>
      <c r="D4907" s="13" t="s">
        <v>14859</v>
      </c>
      <c r="E4907" s="13" t="s">
        <v>17025</v>
      </c>
      <c r="F4907" s="13" t="s">
        <v>9585</v>
      </c>
      <c r="G4907" s="13" t="s">
        <v>12809</v>
      </c>
      <c r="H4907" s="13" t="s">
        <v>9754</v>
      </c>
      <c r="I4907" s="13" t="s">
        <v>17028</v>
      </c>
      <c r="J4907" s="19">
        <v>690</v>
      </c>
      <c r="K4907" s="13" t="s">
        <v>9260</v>
      </c>
      <c r="L4907" s="26">
        <v>43382</v>
      </c>
      <c r="M4907" s="19">
        <v>690</v>
      </c>
      <c r="N4907" s="13" t="s">
        <v>9260</v>
      </c>
      <c r="O4907" s="21">
        <v>0</v>
      </c>
      <c r="P4907" s="13" t="s">
        <v>9257</v>
      </c>
      <c r="Q4907" s="26">
        <v>43383</v>
      </c>
    </row>
    <row r="4908" spans="1:17" x14ac:dyDescent="0.25">
      <c r="A4908" s="12" t="str">
        <f t="shared" si="76"/>
        <v>ADQS</v>
      </c>
      <c r="B4908" s="13" t="s">
        <v>17024</v>
      </c>
      <c r="C4908" s="13" t="s">
        <v>10269</v>
      </c>
      <c r="D4908" s="13" t="s">
        <v>14859</v>
      </c>
      <c r="E4908" s="13" t="s">
        <v>17025</v>
      </c>
      <c r="F4908" s="13" t="s">
        <v>9585</v>
      </c>
      <c r="G4908" s="13" t="s">
        <v>12809</v>
      </c>
      <c r="H4908" s="13" t="s">
        <v>9754</v>
      </c>
      <c r="I4908" s="13" t="s">
        <v>17029</v>
      </c>
      <c r="J4908" s="19">
        <v>574</v>
      </c>
      <c r="K4908" s="13" t="s">
        <v>9260</v>
      </c>
      <c r="L4908" s="26">
        <v>43382</v>
      </c>
      <c r="M4908" s="19">
        <v>574</v>
      </c>
      <c r="N4908" s="13" t="s">
        <v>9260</v>
      </c>
      <c r="O4908" s="21">
        <v>0</v>
      </c>
      <c r="P4908" s="13" t="s">
        <v>9257</v>
      </c>
      <c r="Q4908" s="26">
        <v>43383</v>
      </c>
    </row>
    <row r="4909" spans="1:17" x14ac:dyDescent="0.25">
      <c r="A4909" s="12" t="str">
        <f t="shared" si="76"/>
        <v>ADQS</v>
      </c>
      <c r="B4909" s="13" t="s">
        <v>17024</v>
      </c>
      <c r="C4909" s="13" t="s">
        <v>10307</v>
      </c>
      <c r="D4909" s="13" t="s">
        <v>14859</v>
      </c>
      <c r="E4909" s="13" t="s">
        <v>17025</v>
      </c>
      <c r="F4909" s="13" t="s">
        <v>9585</v>
      </c>
      <c r="G4909" s="13" t="s">
        <v>12809</v>
      </c>
      <c r="H4909" s="13" t="s">
        <v>9754</v>
      </c>
      <c r="I4909" s="13" t="s">
        <v>17030</v>
      </c>
      <c r="J4909" s="19">
        <v>460</v>
      </c>
      <c r="K4909" s="13" t="s">
        <v>9260</v>
      </c>
      <c r="L4909" s="26">
        <v>43382</v>
      </c>
      <c r="M4909" s="19">
        <v>460</v>
      </c>
      <c r="N4909" s="13" t="s">
        <v>9260</v>
      </c>
      <c r="O4909" s="21">
        <v>0</v>
      </c>
      <c r="P4909" s="13" t="s">
        <v>9257</v>
      </c>
      <c r="Q4909" s="26">
        <v>43383</v>
      </c>
    </row>
    <row r="4910" spans="1:17" x14ac:dyDescent="0.25">
      <c r="A4910" s="12" t="str">
        <f t="shared" si="76"/>
        <v>ADQS</v>
      </c>
      <c r="B4910" s="13" t="s">
        <v>17024</v>
      </c>
      <c r="C4910" s="13" t="s">
        <v>10316</v>
      </c>
      <c r="D4910" s="13" t="s">
        <v>14859</v>
      </c>
      <c r="E4910" s="13" t="s">
        <v>17025</v>
      </c>
      <c r="F4910" s="13" t="s">
        <v>9585</v>
      </c>
      <c r="G4910" s="13" t="s">
        <v>12809</v>
      </c>
      <c r="H4910" s="13" t="s">
        <v>9754</v>
      </c>
      <c r="I4910" s="13" t="s">
        <v>17031</v>
      </c>
      <c r="J4910" s="19">
        <v>346</v>
      </c>
      <c r="K4910" s="13" t="s">
        <v>9260</v>
      </c>
      <c r="L4910" s="26">
        <v>43382</v>
      </c>
      <c r="M4910" s="19">
        <v>346</v>
      </c>
      <c r="N4910" s="13" t="s">
        <v>9260</v>
      </c>
      <c r="O4910" s="21">
        <v>0</v>
      </c>
      <c r="P4910" s="13" t="s">
        <v>9257</v>
      </c>
      <c r="Q4910" s="26">
        <v>43383</v>
      </c>
    </row>
    <row r="4911" spans="1:17" x14ac:dyDescent="0.25">
      <c r="A4911" s="12" t="str">
        <f t="shared" si="76"/>
        <v>ADSL</v>
      </c>
      <c r="B4911" s="13" t="s">
        <v>17024</v>
      </c>
      <c r="C4911" s="13" t="s">
        <v>10660</v>
      </c>
      <c r="D4911" s="13" t="s">
        <v>14859</v>
      </c>
      <c r="E4911" s="13" t="s">
        <v>17025</v>
      </c>
      <c r="F4911" s="13" t="s">
        <v>9585</v>
      </c>
      <c r="G4911" s="13" t="s">
        <v>12809</v>
      </c>
      <c r="H4911" s="13" t="s">
        <v>9754</v>
      </c>
      <c r="I4911" s="13" t="s">
        <v>17032</v>
      </c>
      <c r="J4911" s="19">
        <v>234</v>
      </c>
      <c r="K4911" s="13" t="s">
        <v>9260</v>
      </c>
      <c r="L4911" s="26">
        <v>43382</v>
      </c>
      <c r="M4911" s="19">
        <v>234</v>
      </c>
      <c r="N4911" s="13" t="s">
        <v>9260</v>
      </c>
      <c r="O4911" s="21">
        <v>0</v>
      </c>
      <c r="P4911" s="13" t="s">
        <v>9257</v>
      </c>
      <c r="Q4911" s="26">
        <v>43383</v>
      </c>
    </row>
    <row r="4912" spans="1:17" x14ac:dyDescent="0.25">
      <c r="A4912" s="12" t="str">
        <f t="shared" si="76"/>
        <v>ADSL</v>
      </c>
      <c r="B4912" s="13" t="s">
        <v>17024</v>
      </c>
      <c r="C4912" s="13" t="s">
        <v>10742</v>
      </c>
      <c r="D4912" s="13" t="s">
        <v>14859</v>
      </c>
      <c r="E4912" s="13" t="s">
        <v>17025</v>
      </c>
      <c r="F4912" s="13" t="s">
        <v>9585</v>
      </c>
      <c r="G4912" s="13" t="s">
        <v>12809</v>
      </c>
      <c r="H4912" s="13" t="s">
        <v>9754</v>
      </c>
      <c r="I4912" s="13" t="s">
        <v>17033</v>
      </c>
      <c r="J4912" s="19">
        <v>234</v>
      </c>
      <c r="K4912" s="13" t="s">
        <v>9260</v>
      </c>
      <c r="L4912" s="26">
        <v>43382</v>
      </c>
      <c r="M4912" s="19">
        <v>234</v>
      </c>
      <c r="N4912" s="13" t="s">
        <v>9260</v>
      </c>
      <c r="O4912" s="21">
        <v>0</v>
      </c>
      <c r="P4912" s="13" t="s">
        <v>9257</v>
      </c>
      <c r="Q4912" s="26">
        <v>43383</v>
      </c>
    </row>
    <row r="4913" spans="1:17" x14ac:dyDescent="0.25">
      <c r="A4913" s="12" t="str">
        <f t="shared" si="76"/>
        <v>ADSL</v>
      </c>
      <c r="B4913" s="13" t="s">
        <v>17024</v>
      </c>
      <c r="C4913" s="13" t="s">
        <v>10851</v>
      </c>
      <c r="D4913" s="13" t="s">
        <v>14859</v>
      </c>
      <c r="E4913" s="13" t="s">
        <v>17025</v>
      </c>
      <c r="F4913" s="13" t="s">
        <v>9585</v>
      </c>
      <c r="G4913" s="13" t="s">
        <v>12809</v>
      </c>
      <c r="H4913" s="13" t="s">
        <v>9754</v>
      </c>
      <c r="I4913" s="13" t="s">
        <v>17034</v>
      </c>
      <c r="J4913" s="19">
        <v>234</v>
      </c>
      <c r="K4913" s="13" t="s">
        <v>9260</v>
      </c>
      <c r="L4913" s="26">
        <v>43382</v>
      </c>
      <c r="M4913" s="19">
        <v>234</v>
      </c>
      <c r="N4913" s="13" t="s">
        <v>9260</v>
      </c>
      <c r="O4913" s="21">
        <v>0</v>
      </c>
      <c r="P4913" s="13" t="s">
        <v>9257</v>
      </c>
      <c r="Q4913" s="26">
        <v>43383</v>
      </c>
    </row>
    <row r="4914" spans="1:17" x14ac:dyDescent="0.25">
      <c r="A4914" s="12" t="str">
        <f t="shared" si="76"/>
        <v>ADSL</v>
      </c>
      <c r="B4914" s="13" t="s">
        <v>17024</v>
      </c>
      <c r="C4914" s="13" t="s">
        <v>10853</v>
      </c>
      <c r="D4914" s="13" t="s">
        <v>14859</v>
      </c>
      <c r="E4914" s="13" t="s">
        <v>17025</v>
      </c>
      <c r="F4914" s="13" t="s">
        <v>9585</v>
      </c>
      <c r="G4914" s="13" t="s">
        <v>12809</v>
      </c>
      <c r="H4914" s="13" t="s">
        <v>9754</v>
      </c>
      <c r="I4914" s="13" t="s">
        <v>17035</v>
      </c>
      <c r="J4914" s="19">
        <v>232</v>
      </c>
      <c r="K4914" s="13" t="s">
        <v>9260</v>
      </c>
      <c r="L4914" s="26">
        <v>43382</v>
      </c>
      <c r="M4914" s="19">
        <v>232</v>
      </c>
      <c r="N4914" s="13" t="s">
        <v>9260</v>
      </c>
      <c r="O4914" s="21">
        <v>0</v>
      </c>
      <c r="P4914" s="13" t="s">
        <v>9257</v>
      </c>
      <c r="Q4914" s="26">
        <v>43383</v>
      </c>
    </row>
    <row r="4915" spans="1:17" x14ac:dyDescent="0.25">
      <c r="A4915" s="12" t="str">
        <f t="shared" si="76"/>
        <v>ADOG</v>
      </c>
      <c r="B4915" s="13" t="s">
        <v>17036</v>
      </c>
      <c r="C4915" s="13" t="s">
        <v>10259</v>
      </c>
      <c r="D4915" s="13" t="s">
        <v>15390</v>
      </c>
      <c r="E4915" s="13" t="s">
        <v>3409</v>
      </c>
      <c r="F4915" s="13" t="s">
        <v>9585</v>
      </c>
      <c r="G4915" s="13" t="s">
        <v>11894</v>
      </c>
      <c r="H4915" s="13" t="s">
        <v>9646</v>
      </c>
      <c r="I4915" s="13" t="s">
        <v>17037</v>
      </c>
      <c r="J4915" s="19">
        <v>608</v>
      </c>
      <c r="K4915" s="13" t="s">
        <v>9260</v>
      </c>
      <c r="L4915" s="26">
        <v>43389</v>
      </c>
      <c r="M4915" s="19">
        <v>608</v>
      </c>
      <c r="N4915" s="13" t="s">
        <v>9260</v>
      </c>
      <c r="O4915" s="21">
        <v>0</v>
      </c>
      <c r="P4915" s="13" t="s">
        <v>9257</v>
      </c>
      <c r="Q4915" s="26">
        <v>43390</v>
      </c>
    </row>
    <row r="4916" spans="1:17" x14ac:dyDescent="0.25">
      <c r="A4916" s="12" t="str">
        <f t="shared" si="76"/>
        <v>ADOG</v>
      </c>
      <c r="B4916" s="13" t="s">
        <v>17036</v>
      </c>
      <c r="C4916" s="13" t="s">
        <v>10267</v>
      </c>
      <c r="D4916" s="13" t="s">
        <v>15390</v>
      </c>
      <c r="E4916" s="13" t="s">
        <v>3409</v>
      </c>
      <c r="F4916" s="13" t="s">
        <v>9585</v>
      </c>
      <c r="G4916" s="13" t="s">
        <v>11894</v>
      </c>
      <c r="H4916" s="13" t="s">
        <v>9646</v>
      </c>
      <c r="I4916" s="13" t="s">
        <v>17038</v>
      </c>
      <c r="J4916" s="19">
        <v>606</v>
      </c>
      <c r="K4916" s="13" t="s">
        <v>9260</v>
      </c>
      <c r="L4916" s="26">
        <v>43389</v>
      </c>
      <c r="M4916" s="19">
        <v>606</v>
      </c>
      <c r="N4916" s="13" t="s">
        <v>9260</v>
      </c>
      <c r="O4916" s="21">
        <v>0</v>
      </c>
      <c r="P4916" s="13" t="s">
        <v>9257</v>
      </c>
      <c r="Q4916" s="26">
        <v>43390</v>
      </c>
    </row>
    <row r="4917" spans="1:17" x14ac:dyDescent="0.25">
      <c r="A4917" s="12" t="str">
        <f t="shared" si="76"/>
        <v>ADOG</v>
      </c>
      <c r="B4917" s="13" t="s">
        <v>17036</v>
      </c>
      <c r="C4917" s="13" t="s">
        <v>10304</v>
      </c>
      <c r="D4917" s="13" t="s">
        <v>15390</v>
      </c>
      <c r="E4917" s="13" t="s">
        <v>3409</v>
      </c>
      <c r="F4917" s="13" t="s">
        <v>9585</v>
      </c>
      <c r="G4917" s="13" t="s">
        <v>11894</v>
      </c>
      <c r="H4917" s="13" t="s">
        <v>9646</v>
      </c>
      <c r="I4917" s="13" t="s">
        <v>17039</v>
      </c>
      <c r="J4917" s="19">
        <v>602</v>
      </c>
      <c r="K4917" s="13" t="s">
        <v>9260</v>
      </c>
      <c r="L4917" s="26">
        <v>43389</v>
      </c>
      <c r="M4917" s="19">
        <v>602</v>
      </c>
      <c r="N4917" s="13" t="s">
        <v>9260</v>
      </c>
      <c r="O4917" s="21">
        <v>0</v>
      </c>
      <c r="P4917" s="13" t="s">
        <v>9257</v>
      </c>
      <c r="Q4917" s="26">
        <v>43390</v>
      </c>
    </row>
    <row r="4918" spans="1:17" x14ac:dyDescent="0.25">
      <c r="A4918" s="12" t="str">
        <f t="shared" si="76"/>
        <v>ADSK</v>
      </c>
      <c r="B4918" s="13" t="s">
        <v>17040</v>
      </c>
      <c r="C4918" s="13" t="s">
        <v>10259</v>
      </c>
      <c r="D4918" s="13" t="s">
        <v>15200</v>
      </c>
      <c r="E4918" s="13" t="s">
        <v>11271</v>
      </c>
      <c r="F4918" s="13" t="s">
        <v>9585</v>
      </c>
      <c r="G4918" s="13" t="s">
        <v>12303</v>
      </c>
      <c r="H4918" s="13" t="s">
        <v>9841</v>
      </c>
      <c r="I4918" s="13" t="s">
        <v>17041</v>
      </c>
      <c r="J4918" s="19">
        <v>758</v>
      </c>
      <c r="K4918" s="13" t="s">
        <v>9260</v>
      </c>
      <c r="L4918" s="26">
        <v>43389</v>
      </c>
      <c r="M4918" s="19">
        <v>758</v>
      </c>
      <c r="N4918" s="13" t="s">
        <v>9260</v>
      </c>
      <c r="O4918" s="21">
        <v>0</v>
      </c>
      <c r="P4918" s="13" t="s">
        <v>9257</v>
      </c>
      <c r="Q4918" s="26">
        <v>43390</v>
      </c>
    </row>
    <row r="4919" spans="1:17" x14ac:dyDescent="0.25">
      <c r="A4919" s="12" t="str">
        <f t="shared" si="76"/>
        <v>ADSK</v>
      </c>
      <c r="B4919" s="13" t="s">
        <v>17040</v>
      </c>
      <c r="C4919" s="13" t="s">
        <v>10267</v>
      </c>
      <c r="D4919" s="13" t="s">
        <v>15200</v>
      </c>
      <c r="E4919" s="13" t="s">
        <v>11271</v>
      </c>
      <c r="F4919" s="13" t="s">
        <v>9585</v>
      </c>
      <c r="G4919" s="13" t="s">
        <v>12303</v>
      </c>
      <c r="H4919" s="13" t="s">
        <v>9841</v>
      </c>
      <c r="I4919" s="13" t="s">
        <v>17042</v>
      </c>
      <c r="J4919" s="19">
        <v>570</v>
      </c>
      <c r="K4919" s="13" t="s">
        <v>9260</v>
      </c>
      <c r="L4919" s="26">
        <v>43389</v>
      </c>
      <c r="M4919" s="19">
        <v>570</v>
      </c>
      <c r="N4919" s="13" t="s">
        <v>9260</v>
      </c>
      <c r="O4919" s="21">
        <v>0</v>
      </c>
      <c r="P4919" s="13" t="s">
        <v>9257</v>
      </c>
      <c r="Q4919" s="26">
        <v>43390</v>
      </c>
    </row>
    <row r="4920" spans="1:17" x14ac:dyDescent="0.25">
      <c r="A4920" s="12" t="str">
        <f t="shared" si="76"/>
        <v>ADSK</v>
      </c>
      <c r="B4920" s="13" t="s">
        <v>17040</v>
      </c>
      <c r="C4920" s="13" t="s">
        <v>10304</v>
      </c>
      <c r="D4920" s="13" t="s">
        <v>15200</v>
      </c>
      <c r="E4920" s="13" t="s">
        <v>11271</v>
      </c>
      <c r="F4920" s="13" t="s">
        <v>9585</v>
      </c>
      <c r="G4920" s="13" t="s">
        <v>12303</v>
      </c>
      <c r="H4920" s="13" t="s">
        <v>9841</v>
      </c>
      <c r="I4920" s="13" t="s">
        <v>17043</v>
      </c>
      <c r="J4920" s="19">
        <v>570</v>
      </c>
      <c r="K4920" s="13" t="s">
        <v>9260</v>
      </c>
      <c r="L4920" s="26">
        <v>43389</v>
      </c>
      <c r="M4920" s="19">
        <v>570</v>
      </c>
      <c r="N4920" s="13" t="s">
        <v>9260</v>
      </c>
      <c r="O4920" s="21">
        <v>0</v>
      </c>
      <c r="P4920" s="13" t="s">
        <v>9257</v>
      </c>
      <c r="Q4920" s="26">
        <v>43390</v>
      </c>
    </row>
    <row r="4921" spans="1:17" x14ac:dyDescent="0.25">
      <c r="A4921" s="12" t="str">
        <f t="shared" si="76"/>
        <v>ADSK</v>
      </c>
      <c r="B4921" s="13" t="s">
        <v>17040</v>
      </c>
      <c r="C4921" s="13" t="s">
        <v>10269</v>
      </c>
      <c r="D4921" s="13" t="s">
        <v>15200</v>
      </c>
      <c r="E4921" s="13" t="s">
        <v>11271</v>
      </c>
      <c r="F4921" s="13" t="s">
        <v>9585</v>
      </c>
      <c r="G4921" s="13" t="s">
        <v>12303</v>
      </c>
      <c r="H4921" s="13" t="s">
        <v>9841</v>
      </c>
      <c r="I4921" s="13" t="s">
        <v>17044</v>
      </c>
      <c r="J4921" s="19">
        <v>568</v>
      </c>
      <c r="K4921" s="13" t="s">
        <v>9260</v>
      </c>
      <c r="L4921" s="26">
        <v>43389</v>
      </c>
      <c r="M4921" s="19">
        <v>568</v>
      </c>
      <c r="N4921" s="13" t="s">
        <v>9260</v>
      </c>
      <c r="O4921" s="21">
        <v>0</v>
      </c>
      <c r="P4921" s="13" t="s">
        <v>9257</v>
      </c>
      <c r="Q4921" s="26">
        <v>43390</v>
      </c>
    </row>
    <row r="4922" spans="1:17" x14ac:dyDescent="0.25">
      <c r="A4922" s="12" t="str">
        <f t="shared" si="76"/>
        <v>ADSK</v>
      </c>
      <c r="B4922" s="13" t="s">
        <v>17040</v>
      </c>
      <c r="C4922" s="13" t="s">
        <v>10307</v>
      </c>
      <c r="D4922" s="13" t="s">
        <v>15200</v>
      </c>
      <c r="E4922" s="13" t="s">
        <v>11271</v>
      </c>
      <c r="F4922" s="13" t="s">
        <v>9585</v>
      </c>
      <c r="G4922" s="13" t="s">
        <v>12303</v>
      </c>
      <c r="H4922" s="13" t="s">
        <v>9841</v>
      </c>
      <c r="I4922" s="13" t="s">
        <v>17045</v>
      </c>
      <c r="J4922" s="19">
        <v>192</v>
      </c>
      <c r="K4922" s="13" t="s">
        <v>9260</v>
      </c>
      <c r="L4922" s="26">
        <v>43389</v>
      </c>
      <c r="M4922" s="19">
        <v>192</v>
      </c>
      <c r="N4922" s="13" t="s">
        <v>9260</v>
      </c>
      <c r="O4922" s="21">
        <v>0</v>
      </c>
      <c r="P4922" s="13" t="s">
        <v>9257</v>
      </c>
      <c r="Q4922" s="26">
        <v>43390</v>
      </c>
    </row>
    <row r="4923" spans="1:17" x14ac:dyDescent="0.25">
      <c r="A4923" s="12" t="str">
        <f t="shared" si="76"/>
        <v>ADTD</v>
      </c>
      <c r="B4923" s="13" t="s">
        <v>17046</v>
      </c>
      <c r="C4923" s="13" t="s">
        <v>10259</v>
      </c>
      <c r="D4923" s="13" t="s">
        <v>17047</v>
      </c>
      <c r="E4923" s="13" t="s">
        <v>788</v>
      </c>
      <c r="F4923" s="13" t="s">
        <v>9455</v>
      </c>
      <c r="G4923" s="13" t="s">
        <v>17048</v>
      </c>
      <c r="H4923" s="13" t="s">
        <v>10214</v>
      </c>
      <c r="I4923" s="13" t="s">
        <v>17049</v>
      </c>
      <c r="J4923" s="19">
        <v>836</v>
      </c>
      <c r="K4923" s="13" t="s">
        <v>9260</v>
      </c>
      <c r="L4923" s="26">
        <v>43390</v>
      </c>
      <c r="M4923" s="19">
        <v>836</v>
      </c>
      <c r="N4923" s="13" t="s">
        <v>9260</v>
      </c>
      <c r="O4923" s="21">
        <v>0</v>
      </c>
      <c r="P4923" s="13" t="s">
        <v>9257</v>
      </c>
      <c r="Q4923" s="26">
        <v>43391</v>
      </c>
    </row>
    <row r="4924" spans="1:17" x14ac:dyDescent="0.25">
      <c r="A4924" s="12" t="str">
        <f t="shared" si="76"/>
        <v>ADTD</v>
      </c>
      <c r="B4924" s="13" t="s">
        <v>17046</v>
      </c>
      <c r="C4924" s="13" t="s">
        <v>10267</v>
      </c>
      <c r="D4924" s="13" t="s">
        <v>17047</v>
      </c>
      <c r="E4924" s="13" t="s">
        <v>788</v>
      </c>
      <c r="F4924" s="13" t="s">
        <v>9455</v>
      </c>
      <c r="G4924" s="13" t="s">
        <v>17048</v>
      </c>
      <c r="H4924" s="13" t="s">
        <v>10214</v>
      </c>
      <c r="I4924" s="13" t="s">
        <v>17050</v>
      </c>
      <c r="J4924" s="19">
        <v>836</v>
      </c>
      <c r="K4924" s="13" t="s">
        <v>9260</v>
      </c>
      <c r="L4924" s="26">
        <v>43390</v>
      </c>
      <c r="M4924" s="19">
        <v>836</v>
      </c>
      <c r="N4924" s="13" t="s">
        <v>9260</v>
      </c>
      <c r="O4924" s="21">
        <v>0</v>
      </c>
      <c r="P4924" s="13" t="s">
        <v>9257</v>
      </c>
      <c r="Q4924" s="26">
        <v>43391</v>
      </c>
    </row>
    <row r="4925" spans="1:17" x14ac:dyDescent="0.25">
      <c r="A4925" s="12" t="str">
        <f t="shared" si="76"/>
        <v>ADTD</v>
      </c>
      <c r="B4925" s="13" t="s">
        <v>17046</v>
      </c>
      <c r="C4925" s="13" t="s">
        <v>10304</v>
      </c>
      <c r="D4925" s="13" t="s">
        <v>17047</v>
      </c>
      <c r="E4925" s="13" t="s">
        <v>788</v>
      </c>
      <c r="F4925" s="13" t="s">
        <v>9455</v>
      </c>
      <c r="G4925" s="13" t="s">
        <v>17048</v>
      </c>
      <c r="H4925" s="13" t="s">
        <v>10214</v>
      </c>
      <c r="I4925" s="13" t="s">
        <v>17051</v>
      </c>
      <c r="J4925" s="19">
        <v>834</v>
      </c>
      <c r="K4925" s="13" t="s">
        <v>9260</v>
      </c>
      <c r="L4925" s="26">
        <v>43390</v>
      </c>
      <c r="M4925" s="19">
        <v>834</v>
      </c>
      <c r="N4925" s="13" t="s">
        <v>9260</v>
      </c>
      <c r="O4925" s="21">
        <v>0</v>
      </c>
      <c r="P4925" s="13" t="s">
        <v>9257</v>
      </c>
      <c r="Q4925" s="26">
        <v>43391</v>
      </c>
    </row>
    <row r="4926" spans="1:17" x14ac:dyDescent="0.25">
      <c r="A4926" s="12" t="str">
        <f t="shared" si="76"/>
        <v>ADTD</v>
      </c>
      <c r="B4926" s="13" t="s">
        <v>17046</v>
      </c>
      <c r="C4926" s="13" t="s">
        <v>10269</v>
      </c>
      <c r="D4926" s="13" t="s">
        <v>17047</v>
      </c>
      <c r="E4926" s="13" t="s">
        <v>788</v>
      </c>
      <c r="F4926" s="13" t="s">
        <v>9455</v>
      </c>
      <c r="G4926" s="13" t="s">
        <v>17048</v>
      </c>
      <c r="H4926" s="13" t="s">
        <v>10214</v>
      </c>
      <c r="I4926" s="13" t="s">
        <v>17052</v>
      </c>
      <c r="J4926" s="19">
        <v>834</v>
      </c>
      <c r="K4926" s="13" t="s">
        <v>9260</v>
      </c>
      <c r="L4926" s="26">
        <v>43390</v>
      </c>
      <c r="M4926" s="19">
        <v>834</v>
      </c>
      <c r="N4926" s="13" t="s">
        <v>9260</v>
      </c>
      <c r="O4926" s="21">
        <v>0</v>
      </c>
      <c r="P4926" s="13" t="s">
        <v>9257</v>
      </c>
      <c r="Q4926" s="26">
        <v>43391</v>
      </c>
    </row>
    <row r="4927" spans="1:17" x14ac:dyDescent="0.25">
      <c r="A4927" s="12" t="str">
        <f t="shared" si="76"/>
        <v>ADTD</v>
      </c>
      <c r="B4927" s="13" t="s">
        <v>17046</v>
      </c>
      <c r="C4927" s="13" t="s">
        <v>10307</v>
      </c>
      <c r="D4927" s="13" t="s">
        <v>17047</v>
      </c>
      <c r="E4927" s="13" t="s">
        <v>788</v>
      </c>
      <c r="F4927" s="13" t="s">
        <v>9455</v>
      </c>
      <c r="G4927" s="13" t="s">
        <v>17048</v>
      </c>
      <c r="H4927" s="13" t="s">
        <v>10214</v>
      </c>
      <c r="I4927" s="13" t="s">
        <v>17053</v>
      </c>
      <c r="J4927" s="19">
        <v>208</v>
      </c>
      <c r="K4927" s="13" t="s">
        <v>9260</v>
      </c>
      <c r="L4927" s="26">
        <v>43390</v>
      </c>
      <c r="M4927" s="19">
        <v>208</v>
      </c>
      <c r="N4927" s="13" t="s">
        <v>9260</v>
      </c>
      <c r="O4927" s="21">
        <v>0</v>
      </c>
      <c r="P4927" s="13" t="s">
        <v>9257</v>
      </c>
      <c r="Q4927" s="26">
        <v>43391</v>
      </c>
    </row>
    <row r="4928" spans="1:17" x14ac:dyDescent="0.25">
      <c r="A4928" s="12" t="str">
        <f t="shared" si="76"/>
        <v>ADTD</v>
      </c>
      <c r="B4928" s="13" t="s">
        <v>17046</v>
      </c>
      <c r="C4928" s="13" t="s">
        <v>10316</v>
      </c>
      <c r="D4928" s="13" t="s">
        <v>17047</v>
      </c>
      <c r="E4928" s="13" t="s">
        <v>788</v>
      </c>
      <c r="F4928" s="13" t="s">
        <v>9455</v>
      </c>
      <c r="G4928" s="13" t="s">
        <v>17048</v>
      </c>
      <c r="H4928" s="13" t="s">
        <v>10214</v>
      </c>
      <c r="I4928" s="13" t="s">
        <v>17054</v>
      </c>
      <c r="J4928" s="19">
        <v>208</v>
      </c>
      <c r="K4928" s="13" t="s">
        <v>9260</v>
      </c>
      <c r="L4928" s="26">
        <v>43390</v>
      </c>
      <c r="M4928" s="19">
        <v>208</v>
      </c>
      <c r="N4928" s="13" t="s">
        <v>9260</v>
      </c>
      <c r="O4928" s="21">
        <v>0</v>
      </c>
      <c r="P4928" s="13" t="s">
        <v>9257</v>
      </c>
      <c r="Q4928" s="26">
        <v>43391</v>
      </c>
    </row>
    <row r="4929" spans="1:17" x14ac:dyDescent="0.25">
      <c r="A4929" s="12" t="str">
        <f t="shared" si="76"/>
        <v>ADTE</v>
      </c>
      <c r="B4929" s="13" t="s">
        <v>17055</v>
      </c>
      <c r="C4929" s="13" t="s">
        <v>10259</v>
      </c>
      <c r="D4929" s="13" t="s">
        <v>17056</v>
      </c>
      <c r="E4929" s="13" t="s">
        <v>788</v>
      </c>
      <c r="F4929" s="13" t="s">
        <v>9455</v>
      </c>
      <c r="G4929" s="13" t="s">
        <v>13699</v>
      </c>
      <c r="H4929" s="13" t="s">
        <v>10223</v>
      </c>
      <c r="I4929" s="13" t="s">
        <v>17057</v>
      </c>
      <c r="J4929" s="19">
        <v>1198</v>
      </c>
      <c r="K4929" s="13" t="s">
        <v>9260</v>
      </c>
      <c r="L4929" s="26">
        <v>43392</v>
      </c>
      <c r="M4929" s="19">
        <v>1198</v>
      </c>
      <c r="N4929" s="13" t="s">
        <v>9260</v>
      </c>
      <c r="O4929" s="21">
        <v>0</v>
      </c>
      <c r="P4929" s="13" t="s">
        <v>9257</v>
      </c>
      <c r="Q4929" s="26">
        <v>43395</v>
      </c>
    </row>
    <row r="4930" spans="1:17" x14ac:dyDescent="0.25">
      <c r="A4930" s="12" t="str">
        <f t="shared" si="76"/>
        <v>ADTE</v>
      </c>
      <c r="B4930" s="13" t="s">
        <v>17055</v>
      </c>
      <c r="C4930" s="13" t="s">
        <v>10267</v>
      </c>
      <c r="D4930" s="13" t="s">
        <v>17056</v>
      </c>
      <c r="E4930" s="13" t="s">
        <v>788</v>
      </c>
      <c r="F4930" s="13" t="s">
        <v>9455</v>
      </c>
      <c r="G4930" s="13" t="s">
        <v>13699</v>
      </c>
      <c r="H4930" s="13" t="s">
        <v>10223</v>
      </c>
      <c r="I4930" s="13" t="s">
        <v>17058</v>
      </c>
      <c r="J4930" s="19">
        <v>952</v>
      </c>
      <c r="K4930" s="13" t="s">
        <v>9260</v>
      </c>
      <c r="L4930" s="26">
        <v>43392</v>
      </c>
      <c r="M4930" s="19">
        <v>952</v>
      </c>
      <c r="N4930" s="13" t="s">
        <v>9260</v>
      </c>
      <c r="O4930" s="21">
        <v>0</v>
      </c>
      <c r="P4930" s="13" t="s">
        <v>9257</v>
      </c>
      <c r="Q4930" s="26">
        <v>43395</v>
      </c>
    </row>
    <row r="4931" spans="1:17" x14ac:dyDescent="0.25">
      <c r="A4931" s="12" t="str">
        <f t="shared" ref="A4931:A4994" si="77">LEFT(I4931,4)</f>
        <v>ADTE</v>
      </c>
      <c r="B4931" s="13" t="s">
        <v>17055</v>
      </c>
      <c r="C4931" s="13" t="s">
        <v>10304</v>
      </c>
      <c r="D4931" s="13" t="s">
        <v>17056</v>
      </c>
      <c r="E4931" s="13" t="s">
        <v>788</v>
      </c>
      <c r="F4931" s="13" t="s">
        <v>9455</v>
      </c>
      <c r="G4931" s="13" t="s">
        <v>13699</v>
      </c>
      <c r="H4931" s="13" t="s">
        <v>10223</v>
      </c>
      <c r="I4931" s="13" t="s">
        <v>17059</v>
      </c>
      <c r="J4931" s="19">
        <v>478</v>
      </c>
      <c r="K4931" s="13" t="s">
        <v>9260</v>
      </c>
      <c r="L4931" s="26">
        <v>43392</v>
      </c>
      <c r="M4931" s="19">
        <v>478</v>
      </c>
      <c r="N4931" s="13" t="s">
        <v>9260</v>
      </c>
      <c r="O4931" s="21">
        <v>0</v>
      </c>
      <c r="P4931" s="13" t="s">
        <v>9257</v>
      </c>
      <c r="Q4931" s="26">
        <v>43395</v>
      </c>
    </row>
    <row r="4932" spans="1:17" x14ac:dyDescent="0.25">
      <c r="A4932" s="12" t="str">
        <f t="shared" si="77"/>
        <v>ADTE</v>
      </c>
      <c r="B4932" s="13" t="s">
        <v>17055</v>
      </c>
      <c r="C4932" s="13" t="s">
        <v>10269</v>
      </c>
      <c r="D4932" s="13" t="s">
        <v>17056</v>
      </c>
      <c r="E4932" s="13" t="s">
        <v>788</v>
      </c>
      <c r="F4932" s="13" t="s">
        <v>9455</v>
      </c>
      <c r="G4932" s="13" t="s">
        <v>13699</v>
      </c>
      <c r="H4932" s="13" t="s">
        <v>10223</v>
      </c>
      <c r="I4932" s="13" t="s">
        <v>17060</v>
      </c>
      <c r="J4932" s="19">
        <v>476</v>
      </c>
      <c r="K4932" s="13" t="s">
        <v>9260</v>
      </c>
      <c r="L4932" s="26">
        <v>43392</v>
      </c>
      <c r="M4932" s="19">
        <v>476</v>
      </c>
      <c r="N4932" s="13" t="s">
        <v>9260</v>
      </c>
      <c r="O4932" s="21">
        <v>0</v>
      </c>
      <c r="P4932" s="13" t="s">
        <v>9257</v>
      </c>
      <c r="Q4932" s="26">
        <v>43395</v>
      </c>
    </row>
    <row r="4933" spans="1:17" x14ac:dyDescent="0.25">
      <c r="A4933" s="12" t="str">
        <f t="shared" si="77"/>
        <v>ADBP</v>
      </c>
      <c r="B4933" s="13" t="s">
        <v>17061</v>
      </c>
      <c r="C4933" s="13" t="s">
        <v>10259</v>
      </c>
      <c r="D4933" s="13" t="s">
        <v>17062</v>
      </c>
      <c r="E4933" s="13" t="s">
        <v>788</v>
      </c>
      <c r="F4933" s="13" t="s">
        <v>9384</v>
      </c>
      <c r="G4933" s="13" t="s">
        <v>10340</v>
      </c>
      <c r="H4933" s="13" t="s">
        <v>9399</v>
      </c>
      <c r="I4933" s="13" t="s">
        <v>17063</v>
      </c>
      <c r="J4933" s="19">
        <v>714</v>
      </c>
      <c r="K4933" s="13" t="s">
        <v>9260</v>
      </c>
      <c r="L4933" s="26">
        <v>43396</v>
      </c>
      <c r="M4933" s="19">
        <v>714</v>
      </c>
      <c r="N4933" s="13" t="s">
        <v>9260</v>
      </c>
      <c r="O4933" s="21">
        <v>0</v>
      </c>
      <c r="P4933" s="13" t="s">
        <v>9257</v>
      </c>
      <c r="Q4933" s="26">
        <v>43397</v>
      </c>
    </row>
    <row r="4934" spans="1:17" x14ac:dyDescent="0.25">
      <c r="A4934" s="12" t="str">
        <f t="shared" si="77"/>
        <v>ADBP</v>
      </c>
      <c r="B4934" s="13" t="s">
        <v>17061</v>
      </c>
      <c r="C4934" s="13" t="s">
        <v>10267</v>
      </c>
      <c r="D4934" s="13" t="s">
        <v>17062</v>
      </c>
      <c r="E4934" s="13" t="s">
        <v>788</v>
      </c>
      <c r="F4934" s="13" t="s">
        <v>9384</v>
      </c>
      <c r="G4934" s="13" t="s">
        <v>10340</v>
      </c>
      <c r="H4934" s="13" t="s">
        <v>9399</v>
      </c>
      <c r="I4934" s="13" t="s">
        <v>17064</v>
      </c>
      <c r="J4934" s="19">
        <v>702</v>
      </c>
      <c r="K4934" s="13" t="s">
        <v>9260</v>
      </c>
      <c r="L4934" s="26">
        <v>43396</v>
      </c>
      <c r="M4934" s="19">
        <v>702</v>
      </c>
      <c r="N4934" s="13" t="s">
        <v>9260</v>
      </c>
      <c r="O4934" s="21">
        <v>0</v>
      </c>
      <c r="P4934" s="13" t="s">
        <v>9257</v>
      </c>
      <c r="Q4934" s="26">
        <v>43397</v>
      </c>
    </row>
    <row r="4935" spans="1:17" x14ac:dyDescent="0.25">
      <c r="A4935" s="12" t="str">
        <f t="shared" si="77"/>
        <v>ADBP</v>
      </c>
      <c r="B4935" s="13" t="s">
        <v>17061</v>
      </c>
      <c r="C4935" s="13" t="s">
        <v>10304</v>
      </c>
      <c r="D4935" s="13" t="s">
        <v>17062</v>
      </c>
      <c r="E4935" s="13" t="s">
        <v>788</v>
      </c>
      <c r="F4935" s="13" t="s">
        <v>9384</v>
      </c>
      <c r="G4935" s="13" t="s">
        <v>10340</v>
      </c>
      <c r="H4935" s="13" t="s">
        <v>9399</v>
      </c>
      <c r="I4935" s="13" t="s">
        <v>17065</v>
      </c>
      <c r="J4935" s="19">
        <v>694</v>
      </c>
      <c r="K4935" s="13" t="s">
        <v>9260</v>
      </c>
      <c r="L4935" s="26">
        <v>43396</v>
      </c>
      <c r="M4935" s="19">
        <v>694</v>
      </c>
      <c r="N4935" s="13" t="s">
        <v>9260</v>
      </c>
      <c r="O4935" s="21">
        <v>0</v>
      </c>
      <c r="P4935" s="13" t="s">
        <v>9257</v>
      </c>
      <c r="Q4935" s="26">
        <v>43397</v>
      </c>
    </row>
    <row r="4936" spans="1:17" x14ac:dyDescent="0.25">
      <c r="A4936" s="12" t="str">
        <f t="shared" si="77"/>
        <v>ADBP</v>
      </c>
      <c r="B4936" s="13" t="s">
        <v>17061</v>
      </c>
      <c r="C4936" s="13" t="s">
        <v>10269</v>
      </c>
      <c r="D4936" s="13" t="s">
        <v>17062</v>
      </c>
      <c r="E4936" s="13" t="s">
        <v>788</v>
      </c>
      <c r="F4936" s="13" t="s">
        <v>9384</v>
      </c>
      <c r="G4936" s="13" t="s">
        <v>10340</v>
      </c>
      <c r="H4936" s="13" t="s">
        <v>9399</v>
      </c>
      <c r="I4936" s="13" t="s">
        <v>17066</v>
      </c>
      <c r="J4936" s="19">
        <v>690</v>
      </c>
      <c r="K4936" s="13" t="s">
        <v>9260</v>
      </c>
      <c r="L4936" s="26">
        <v>43396</v>
      </c>
      <c r="M4936" s="19">
        <v>690</v>
      </c>
      <c r="N4936" s="13" t="s">
        <v>9260</v>
      </c>
      <c r="O4936" s="21">
        <v>0</v>
      </c>
      <c r="P4936" s="13" t="s">
        <v>9257</v>
      </c>
      <c r="Q4936" s="26">
        <v>43397</v>
      </c>
    </row>
    <row r="4937" spans="1:17" x14ac:dyDescent="0.25">
      <c r="A4937" s="12" t="str">
        <f t="shared" si="77"/>
        <v>ADBP</v>
      </c>
      <c r="B4937" s="13" t="s">
        <v>17061</v>
      </c>
      <c r="C4937" s="13" t="s">
        <v>10307</v>
      </c>
      <c r="D4937" s="13" t="s">
        <v>17062</v>
      </c>
      <c r="E4937" s="13" t="s">
        <v>788</v>
      </c>
      <c r="F4937" s="13" t="s">
        <v>9384</v>
      </c>
      <c r="G4937" s="13" t="s">
        <v>10340</v>
      </c>
      <c r="H4937" s="13" t="s">
        <v>9399</v>
      </c>
      <c r="I4937" s="13" t="s">
        <v>17067</v>
      </c>
      <c r="J4937" s="19">
        <v>676</v>
      </c>
      <c r="K4937" s="13" t="s">
        <v>9260</v>
      </c>
      <c r="L4937" s="26">
        <v>43396</v>
      </c>
      <c r="M4937" s="19">
        <v>676</v>
      </c>
      <c r="N4937" s="13" t="s">
        <v>9260</v>
      </c>
      <c r="O4937" s="21">
        <v>0</v>
      </c>
      <c r="P4937" s="13" t="s">
        <v>9257</v>
      </c>
      <c r="Q4937" s="26">
        <v>43397</v>
      </c>
    </row>
    <row r="4938" spans="1:17" x14ac:dyDescent="0.25">
      <c r="A4938" s="12" t="str">
        <f t="shared" si="77"/>
        <v>ADBP</v>
      </c>
      <c r="B4938" s="13" t="s">
        <v>17061</v>
      </c>
      <c r="C4938" s="13" t="s">
        <v>10316</v>
      </c>
      <c r="D4938" s="13" t="s">
        <v>17062</v>
      </c>
      <c r="E4938" s="13" t="s">
        <v>788</v>
      </c>
      <c r="F4938" s="13" t="s">
        <v>9384</v>
      </c>
      <c r="G4938" s="13" t="s">
        <v>10340</v>
      </c>
      <c r="H4938" s="13" t="s">
        <v>9399</v>
      </c>
      <c r="I4938" s="13" t="s">
        <v>17068</v>
      </c>
      <c r="J4938" s="19">
        <v>668</v>
      </c>
      <c r="K4938" s="13" t="s">
        <v>9260</v>
      </c>
      <c r="L4938" s="26">
        <v>43396</v>
      </c>
      <c r="M4938" s="19">
        <v>668</v>
      </c>
      <c r="N4938" s="13" t="s">
        <v>9260</v>
      </c>
      <c r="O4938" s="21">
        <v>0</v>
      </c>
      <c r="P4938" s="13" t="s">
        <v>9257</v>
      </c>
      <c r="Q4938" s="26">
        <v>43397</v>
      </c>
    </row>
    <row r="4939" spans="1:17" x14ac:dyDescent="0.25">
      <c r="A4939" s="12" t="str">
        <f t="shared" si="77"/>
        <v>ADBP</v>
      </c>
      <c r="B4939" s="13" t="s">
        <v>17061</v>
      </c>
      <c r="C4939" s="13" t="s">
        <v>10660</v>
      </c>
      <c r="D4939" s="13" t="s">
        <v>17062</v>
      </c>
      <c r="E4939" s="13" t="s">
        <v>788</v>
      </c>
      <c r="F4939" s="13" t="s">
        <v>9384</v>
      </c>
      <c r="G4939" s="13" t="s">
        <v>10340</v>
      </c>
      <c r="H4939" s="13" t="s">
        <v>9399</v>
      </c>
      <c r="I4939" s="13" t="s">
        <v>17069</v>
      </c>
      <c r="J4939" s="19">
        <v>628</v>
      </c>
      <c r="K4939" s="13" t="s">
        <v>9260</v>
      </c>
      <c r="L4939" s="26">
        <v>43396</v>
      </c>
      <c r="M4939" s="19">
        <v>628</v>
      </c>
      <c r="N4939" s="13" t="s">
        <v>9260</v>
      </c>
      <c r="O4939" s="21">
        <v>0</v>
      </c>
      <c r="P4939" s="13" t="s">
        <v>9257</v>
      </c>
      <c r="Q4939" s="26">
        <v>43397</v>
      </c>
    </row>
    <row r="4940" spans="1:17" x14ac:dyDescent="0.25">
      <c r="A4940" s="12" t="str">
        <f t="shared" si="77"/>
        <v>ADBP</v>
      </c>
      <c r="B4940" s="13" t="s">
        <v>17061</v>
      </c>
      <c r="C4940" s="13" t="s">
        <v>10742</v>
      </c>
      <c r="D4940" s="13" t="s">
        <v>17062</v>
      </c>
      <c r="E4940" s="13" t="s">
        <v>788</v>
      </c>
      <c r="F4940" s="13" t="s">
        <v>9384</v>
      </c>
      <c r="G4940" s="13" t="s">
        <v>10340</v>
      </c>
      <c r="H4940" s="13" t="s">
        <v>9399</v>
      </c>
      <c r="I4940" s="13" t="s">
        <v>17070</v>
      </c>
      <c r="J4940" s="19">
        <v>486</v>
      </c>
      <c r="K4940" s="13" t="s">
        <v>9260</v>
      </c>
      <c r="L4940" s="26">
        <v>43396</v>
      </c>
      <c r="M4940" s="19">
        <v>486</v>
      </c>
      <c r="N4940" s="13" t="s">
        <v>9260</v>
      </c>
      <c r="O4940" s="21">
        <v>0</v>
      </c>
      <c r="P4940" s="13" t="s">
        <v>9257</v>
      </c>
      <c r="Q4940" s="26">
        <v>43397</v>
      </c>
    </row>
    <row r="4941" spans="1:17" x14ac:dyDescent="0.25">
      <c r="A4941" s="12" t="str">
        <f t="shared" si="77"/>
        <v>ADTC</v>
      </c>
      <c r="B4941" s="13" t="s">
        <v>17071</v>
      </c>
      <c r="C4941" s="13" t="s">
        <v>10259</v>
      </c>
      <c r="D4941" s="13" t="s">
        <v>17072</v>
      </c>
      <c r="E4941" s="13" t="s">
        <v>788</v>
      </c>
      <c r="F4941" s="13" t="s">
        <v>9384</v>
      </c>
      <c r="G4941" s="13" t="s">
        <v>10963</v>
      </c>
      <c r="H4941" s="13" t="s">
        <v>9550</v>
      </c>
      <c r="I4941" s="13" t="s">
        <v>17073</v>
      </c>
      <c r="J4941" s="19">
        <v>3038</v>
      </c>
      <c r="K4941" s="13" t="s">
        <v>9260</v>
      </c>
      <c r="L4941" s="26">
        <v>43403</v>
      </c>
      <c r="M4941" s="19">
        <v>3038</v>
      </c>
      <c r="N4941" s="13" t="s">
        <v>9260</v>
      </c>
      <c r="O4941" s="21">
        <v>0</v>
      </c>
      <c r="P4941" s="13" t="s">
        <v>9257</v>
      </c>
      <c r="Q4941" s="26">
        <v>43404</v>
      </c>
    </row>
    <row r="4942" spans="1:17" x14ac:dyDescent="0.25">
      <c r="A4942" s="12" t="str">
        <f t="shared" si="77"/>
        <v>ADTC</v>
      </c>
      <c r="B4942" s="13" t="s">
        <v>17071</v>
      </c>
      <c r="C4942" s="13" t="s">
        <v>10267</v>
      </c>
      <c r="D4942" s="13" t="s">
        <v>17072</v>
      </c>
      <c r="E4942" s="13" t="s">
        <v>788</v>
      </c>
      <c r="F4942" s="13" t="s">
        <v>9384</v>
      </c>
      <c r="G4942" s="13" t="s">
        <v>10963</v>
      </c>
      <c r="H4942" s="13" t="s">
        <v>9550</v>
      </c>
      <c r="I4942" s="13" t="s">
        <v>17074</v>
      </c>
      <c r="J4942" s="19">
        <v>2732</v>
      </c>
      <c r="K4942" s="13" t="s">
        <v>9260</v>
      </c>
      <c r="L4942" s="26">
        <v>43403</v>
      </c>
      <c r="M4942" s="19">
        <v>2732</v>
      </c>
      <c r="N4942" s="13" t="s">
        <v>9260</v>
      </c>
      <c r="O4942" s="21">
        <v>0</v>
      </c>
      <c r="P4942" s="13" t="s">
        <v>9257</v>
      </c>
      <c r="Q4942" s="26">
        <v>43404</v>
      </c>
    </row>
    <row r="4943" spans="1:17" x14ac:dyDescent="0.25">
      <c r="A4943" s="12" t="str">
        <f t="shared" si="77"/>
        <v>ADQS</v>
      </c>
      <c r="B4943" s="13" t="s">
        <v>17075</v>
      </c>
      <c r="C4943" s="13" t="s">
        <v>10259</v>
      </c>
      <c r="D4943" s="13" t="s">
        <v>15390</v>
      </c>
      <c r="E4943" s="13" t="s">
        <v>14133</v>
      </c>
      <c r="F4943" s="13" t="s">
        <v>9585</v>
      </c>
      <c r="G4943" s="13" t="s">
        <v>12817</v>
      </c>
      <c r="H4943" s="13" t="s">
        <v>9755</v>
      </c>
      <c r="I4943" s="13" t="s">
        <v>17076</v>
      </c>
      <c r="J4943" s="19">
        <v>562</v>
      </c>
      <c r="K4943" s="13" t="s">
        <v>9260</v>
      </c>
      <c r="L4943" s="26">
        <v>43399</v>
      </c>
      <c r="M4943" s="19">
        <v>562</v>
      </c>
      <c r="N4943" s="13" t="s">
        <v>9260</v>
      </c>
      <c r="O4943" s="21">
        <v>0</v>
      </c>
      <c r="P4943" s="13" t="s">
        <v>9257</v>
      </c>
      <c r="Q4943" s="26">
        <v>43402</v>
      </c>
    </row>
    <row r="4944" spans="1:17" x14ac:dyDescent="0.25">
      <c r="A4944" s="12" t="str">
        <f t="shared" si="77"/>
        <v>ADQS</v>
      </c>
      <c r="B4944" s="13" t="s">
        <v>17075</v>
      </c>
      <c r="C4944" s="13" t="s">
        <v>10269</v>
      </c>
      <c r="D4944" s="13" t="s">
        <v>15390</v>
      </c>
      <c r="E4944" s="13" t="s">
        <v>14133</v>
      </c>
      <c r="F4944" s="13" t="s">
        <v>9585</v>
      </c>
      <c r="G4944" s="13" t="s">
        <v>12817</v>
      </c>
      <c r="H4944" s="13" t="s">
        <v>9755</v>
      </c>
      <c r="I4944" s="13" t="s">
        <v>17077</v>
      </c>
      <c r="J4944" s="19">
        <v>298</v>
      </c>
      <c r="K4944" s="13" t="s">
        <v>9260</v>
      </c>
      <c r="L4944" s="26">
        <v>43399</v>
      </c>
      <c r="M4944" s="19">
        <v>298</v>
      </c>
      <c r="N4944" s="13" t="s">
        <v>9260</v>
      </c>
      <c r="O4944" s="21">
        <v>0</v>
      </c>
      <c r="P4944" s="13" t="s">
        <v>9257</v>
      </c>
      <c r="Q4944" s="26">
        <v>43402</v>
      </c>
    </row>
    <row r="4945" spans="1:17" x14ac:dyDescent="0.25">
      <c r="A4945" s="12" t="str">
        <f t="shared" si="77"/>
        <v>ADQS</v>
      </c>
      <c r="B4945" s="13" t="s">
        <v>17075</v>
      </c>
      <c r="C4945" s="13" t="s">
        <v>10307</v>
      </c>
      <c r="D4945" s="13" t="s">
        <v>15390</v>
      </c>
      <c r="E4945" s="13" t="s">
        <v>14133</v>
      </c>
      <c r="F4945" s="13" t="s">
        <v>9585</v>
      </c>
      <c r="G4945" s="13" t="s">
        <v>12817</v>
      </c>
      <c r="H4945" s="13" t="s">
        <v>9755</v>
      </c>
      <c r="I4945" s="13" t="s">
        <v>17078</v>
      </c>
      <c r="J4945" s="19">
        <v>298</v>
      </c>
      <c r="K4945" s="13" t="s">
        <v>9260</v>
      </c>
      <c r="L4945" s="26">
        <v>43399</v>
      </c>
      <c r="M4945" s="19">
        <v>298</v>
      </c>
      <c r="N4945" s="13" t="s">
        <v>9260</v>
      </c>
      <c r="O4945" s="21">
        <v>0</v>
      </c>
      <c r="P4945" s="13" t="s">
        <v>9257</v>
      </c>
      <c r="Q4945" s="26">
        <v>43402</v>
      </c>
    </row>
    <row r="4946" spans="1:17" x14ac:dyDescent="0.25">
      <c r="A4946" s="12" t="str">
        <f t="shared" si="77"/>
        <v>ADRX</v>
      </c>
      <c r="B4946" s="13" t="s">
        <v>17079</v>
      </c>
      <c r="C4946" s="13" t="s">
        <v>10259</v>
      </c>
      <c r="D4946" s="13" t="s">
        <v>17080</v>
      </c>
      <c r="E4946" s="13" t="s">
        <v>788</v>
      </c>
      <c r="F4946" s="13" t="s">
        <v>9626</v>
      </c>
      <c r="G4946" s="13" t="s">
        <v>11081</v>
      </c>
      <c r="H4946" s="13" t="s">
        <v>9868</v>
      </c>
      <c r="I4946" s="13" t="s">
        <v>17081</v>
      </c>
      <c r="J4946" s="19">
        <v>880</v>
      </c>
      <c r="K4946" s="13" t="s">
        <v>9260</v>
      </c>
      <c r="L4946" s="26">
        <v>43402</v>
      </c>
      <c r="M4946" s="19">
        <v>880</v>
      </c>
      <c r="N4946" s="13" t="s">
        <v>9260</v>
      </c>
      <c r="O4946" s="21">
        <v>0</v>
      </c>
      <c r="P4946" s="13" t="s">
        <v>9257</v>
      </c>
      <c r="Q4946" s="26">
        <v>43403</v>
      </c>
    </row>
    <row r="4947" spans="1:17" x14ac:dyDescent="0.25">
      <c r="A4947" s="12" t="str">
        <f t="shared" si="77"/>
        <v>ADRX</v>
      </c>
      <c r="B4947" s="13" t="s">
        <v>17079</v>
      </c>
      <c r="C4947" s="13" t="s">
        <v>10267</v>
      </c>
      <c r="D4947" s="13" t="s">
        <v>17080</v>
      </c>
      <c r="E4947" s="13" t="s">
        <v>788</v>
      </c>
      <c r="F4947" s="13" t="s">
        <v>9626</v>
      </c>
      <c r="G4947" s="13" t="s">
        <v>11081</v>
      </c>
      <c r="H4947" s="13" t="s">
        <v>9868</v>
      </c>
      <c r="I4947" s="13" t="s">
        <v>17082</v>
      </c>
      <c r="J4947" s="19">
        <v>874</v>
      </c>
      <c r="K4947" s="13" t="s">
        <v>9260</v>
      </c>
      <c r="L4947" s="26">
        <v>43402</v>
      </c>
      <c r="M4947" s="19">
        <v>874</v>
      </c>
      <c r="N4947" s="13" t="s">
        <v>9260</v>
      </c>
      <c r="O4947" s="21">
        <v>0</v>
      </c>
      <c r="P4947" s="13" t="s">
        <v>9257</v>
      </c>
      <c r="Q4947" s="26">
        <v>43403</v>
      </c>
    </row>
    <row r="4948" spans="1:17" x14ac:dyDescent="0.25">
      <c r="A4948" s="12" t="str">
        <f t="shared" si="77"/>
        <v>ADRX</v>
      </c>
      <c r="B4948" s="13" t="s">
        <v>17079</v>
      </c>
      <c r="C4948" s="13" t="s">
        <v>10304</v>
      </c>
      <c r="D4948" s="13" t="s">
        <v>17080</v>
      </c>
      <c r="E4948" s="13" t="s">
        <v>788</v>
      </c>
      <c r="F4948" s="13" t="s">
        <v>9626</v>
      </c>
      <c r="G4948" s="13" t="s">
        <v>11081</v>
      </c>
      <c r="H4948" s="13" t="s">
        <v>9868</v>
      </c>
      <c r="I4948" s="13" t="s">
        <v>17083</v>
      </c>
      <c r="J4948" s="19">
        <v>586</v>
      </c>
      <c r="K4948" s="13" t="s">
        <v>9260</v>
      </c>
      <c r="L4948" s="26">
        <v>43402</v>
      </c>
      <c r="M4948" s="19">
        <v>586</v>
      </c>
      <c r="N4948" s="13" t="s">
        <v>9260</v>
      </c>
      <c r="O4948" s="21">
        <v>0</v>
      </c>
      <c r="P4948" s="13" t="s">
        <v>9257</v>
      </c>
      <c r="Q4948" s="26">
        <v>43403</v>
      </c>
    </row>
    <row r="4949" spans="1:17" x14ac:dyDescent="0.25">
      <c r="A4949" s="12" t="str">
        <f t="shared" si="77"/>
        <v>ADRX</v>
      </c>
      <c r="B4949" s="13" t="s">
        <v>17079</v>
      </c>
      <c r="C4949" s="13" t="s">
        <v>10269</v>
      </c>
      <c r="D4949" s="13" t="s">
        <v>17080</v>
      </c>
      <c r="E4949" s="13" t="s">
        <v>788</v>
      </c>
      <c r="F4949" s="13" t="s">
        <v>9626</v>
      </c>
      <c r="G4949" s="13" t="s">
        <v>11081</v>
      </c>
      <c r="H4949" s="13" t="s">
        <v>9868</v>
      </c>
      <c r="I4949" s="13" t="s">
        <v>17084</v>
      </c>
      <c r="J4949" s="19">
        <v>584</v>
      </c>
      <c r="K4949" s="13" t="s">
        <v>9260</v>
      </c>
      <c r="L4949" s="26">
        <v>43402</v>
      </c>
      <c r="M4949" s="19">
        <v>584</v>
      </c>
      <c r="N4949" s="13" t="s">
        <v>9260</v>
      </c>
      <c r="O4949" s="21">
        <v>0</v>
      </c>
      <c r="P4949" s="13" t="s">
        <v>9257</v>
      </c>
      <c r="Q4949" s="26">
        <v>43403</v>
      </c>
    </row>
    <row r="4950" spans="1:17" x14ac:dyDescent="0.25">
      <c r="A4950" s="12" t="str">
        <f t="shared" si="77"/>
        <v>ADRV</v>
      </c>
      <c r="B4950" s="13" t="s">
        <v>17079</v>
      </c>
      <c r="C4950" s="13" t="s">
        <v>10307</v>
      </c>
      <c r="D4950" s="13" t="s">
        <v>17080</v>
      </c>
      <c r="E4950" s="13" t="s">
        <v>788</v>
      </c>
      <c r="F4950" s="13" t="s">
        <v>9626</v>
      </c>
      <c r="G4950" s="13" t="s">
        <v>11081</v>
      </c>
      <c r="H4950" s="13" t="s">
        <v>9868</v>
      </c>
      <c r="I4950" s="13" t="s">
        <v>17085</v>
      </c>
      <c r="J4950" s="19">
        <v>292</v>
      </c>
      <c r="K4950" s="13" t="s">
        <v>9260</v>
      </c>
      <c r="L4950" s="26">
        <v>43402</v>
      </c>
      <c r="M4950" s="19">
        <v>292</v>
      </c>
      <c r="N4950" s="13" t="s">
        <v>9260</v>
      </c>
      <c r="O4950" s="21">
        <v>0</v>
      </c>
      <c r="P4950" s="13" t="s">
        <v>9257</v>
      </c>
      <c r="Q4950" s="26">
        <v>43403</v>
      </c>
    </row>
    <row r="4951" spans="1:17" x14ac:dyDescent="0.25">
      <c r="A4951" s="12" t="str">
        <f t="shared" si="77"/>
        <v>ADRX</v>
      </c>
      <c r="B4951" s="13" t="s">
        <v>17079</v>
      </c>
      <c r="C4951" s="13" t="s">
        <v>10316</v>
      </c>
      <c r="D4951" s="13" t="s">
        <v>17080</v>
      </c>
      <c r="E4951" s="13" t="s">
        <v>788</v>
      </c>
      <c r="F4951" s="13" t="s">
        <v>9626</v>
      </c>
      <c r="G4951" s="13" t="s">
        <v>11081</v>
      </c>
      <c r="H4951" s="13" t="s">
        <v>9868</v>
      </c>
      <c r="I4951" s="13" t="s">
        <v>17086</v>
      </c>
      <c r="J4951" s="19">
        <v>288</v>
      </c>
      <c r="K4951" s="13" t="s">
        <v>9260</v>
      </c>
      <c r="L4951" s="26">
        <v>43402</v>
      </c>
      <c r="M4951" s="19">
        <v>288</v>
      </c>
      <c r="N4951" s="13" t="s">
        <v>9260</v>
      </c>
      <c r="O4951" s="21">
        <v>0</v>
      </c>
      <c r="P4951" s="13" t="s">
        <v>9257</v>
      </c>
      <c r="Q4951" s="26">
        <v>43403</v>
      </c>
    </row>
    <row r="4952" spans="1:17" x14ac:dyDescent="0.25">
      <c r="A4952" s="12" t="str">
        <f t="shared" si="77"/>
        <v>ADRW</v>
      </c>
      <c r="B4952" s="13" t="s">
        <v>17087</v>
      </c>
      <c r="C4952" s="13" t="s">
        <v>10259</v>
      </c>
      <c r="D4952" s="13" t="s">
        <v>17080</v>
      </c>
      <c r="E4952" s="13" t="s">
        <v>788</v>
      </c>
      <c r="F4952" s="13" t="s">
        <v>9626</v>
      </c>
      <c r="G4952" s="13" t="s">
        <v>11081</v>
      </c>
      <c r="H4952" s="13" t="s">
        <v>9868</v>
      </c>
      <c r="I4952" s="13" t="s">
        <v>17088</v>
      </c>
      <c r="J4952" s="19">
        <v>584</v>
      </c>
      <c r="K4952" s="13" t="s">
        <v>9260</v>
      </c>
      <c r="L4952" s="26">
        <v>43402</v>
      </c>
      <c r="M4952" s="19">
        <v>584</v>
      </c>
      <c r="N4952" s="13" t="s">
        <v>9260</v>
      </c>
      <c r="O4952" s="21">
        <v>0</v>
      </c>
      <c r="P4952" s="13" t="s">
        <v>9257</v>
      </c>
      <c r="Q4952" s="26">
        <v>43403</v>
      </c>
    </row>
    <row r="4953" spans="1:17" x14ac:dyDescent="0.25">
      <c r="A4953" s="12" t="str">
        <f t="shared" si="77"/>
        <v>ADRW</v>
      </c>
      <c r="B4953" s="13" t="s">
        <v>17087</v>
      </c>
      <c r="C4953" s="13" t="s">
        <v>10267</v>
      </c>
      <c r="D4953" s="13" t="s">
        <v>17080</v>
      </c>
      <c r="E4953" s="13" t="s">
        <v>788</v>
      </c>
      <c r="F4953" s="13" t="s">
        <v>9626</v>
      </c>
      <c r="G4953" s="13" t="s">
        <v>11081</v>
      </c>
      <c r="H4953" s="13" t="s">
        <v>9868</v>
      </c>
      <c r="I4953" s="13" t="s">
        <v>17089</v>
      </c>
      <c r="J4953" s="19">
        <v>584</v>
      </c>
      <c r="K4953" s="13" t="s">
        <v>9260</v>
      </c>
      <c r="L4953" s="26">
        <v>43402</v>
      </c>
      <c r="M4953" s="19">
        <v>584</v>
      </c>
      <c r="N4953" s="13" t="s">
        <v>9260</v>
      </c>
      <c r="O4953" s="21">
        <v>0</v>
      </c>
      <c r="P4953" s="13" t="s">
        <v>9257</v>
      </c>
      <c r="Q4953" s="26">
        <v>43403</v>
      </c>
    </row>
    <row r="4954" spans="1:17" x14ac:dyDescent="0.25">
      <c r="A4954" s="12" t="str">
        <f t="shared" si="77"/>
        <v>ADRW</v>
      </c>
      <c r="B4954" s="13" t="s">
        <v>17087</v>
      </c>
      <c r="C4954" s="13" t="s">
        <v>10304</v>
      </c>
      <c r="D4954" s="13" t="s">
        <v>17080</v>
      </c>
      <c r="E4954" s="13" t="s">
        <v>788</v>
      </c>
      <c r="F4954" s="13" t="s">
        <v>9626</v>
      </c>
      <c r="G4954" s="13" t="s">
        <v>11081</v>
      </c>
      <c r="H4954" s="13" t="s">
        <v>9868</v>
      </c>
      <c r="I4954" s="13" t="s">
        <v>17090</v>
      </c>
      <c r="J4954" s="19">
        <v>582</v>
      </c>
      <c r="K4954" s="13" t="s">
        <v>9260</v>
      </c>
      <c r="L4954" s="26">
        <v>43402</v>
      </c>
      <c r="M4954" s="19">
        <v>582</v>
      </c>
      <c r="N4954" s="13" t="s">
        <v>9260</v>
      </c>
      <c r="O4954" s="21">
        <v>0</v>
      </c>
      <c r="P4954" s="13" t="s">
        <v>9257</v>
      </c>
      <c r="Q4954" s="26">
        <v>43403</v>
      </c>
    </row>
    <row r="4955" spans="1:17" x14ac:dyDescent="0.25">
      <c r="A4955" s="12" t="str">
        <f t="shared" si="77"/>
        <v>ADRW</v>
      </c>
      <c r="B4955" s="13" t="s">
        <v>17087</v>
      </c>
      <c r="C4955" s="13" t="s">
        <v>10269</v>
      </c>
      <c r="D4955" s="13" t="s">
        <v>17080</v>
      </c>
      <c r="E4955" s="13" t="s">
        <v>788</v>
      </c>
      <c r="F4955" s="13" t="s">
        <v>9626</v>
      </c>
      <c r="G4955" s="13" t="s">
        <v>11081</v>
      </c>
      <c r="H4955" s="13" t="s">
        <v>9868</v>
      </c>
      <c r="I4955" s="13" t="s">
        <v>17091</v>
      </c>
      <c r="J4955" s="19">
        <v>292</v>
      </c>
      <c r="K4955" s="13" t="s">
        <v>9260</v>
      </c>
      <c r="L4955" s="26">
        <v>43402</v>
      </c>
      <c r="M4955" s="19">
        <v>292</v>
      </c>
      <c r="N4955" s="13" t="s">
        <v>9260</v>
      </c>
      <c r="O4955" s="21">
        <v>0</v>
      </c>
      <c r="P4955" s="13" t="s">
        <v>9257</v>
      </c>
      <c r="Q4955" s="26">
        <v>43403</v>
      </c>
    </row>
    <row r="4956" spans="1:17" x14ac:dyDescent="0.25">
      <c r="A4956" s="12" t="str">
        <f t="shared" si="77"/>
        <v>ADRW</v>
      </c>
      <c r="B4956" s="13" t="s">
        <v>17087</v>
      </c>
      <c r="C4956" s="13" t="s">
        <v>10307</v>
      </c>
      <c r="D4956" s="13" t="s">
        <v>17080</v>
      </c>
      <c r="E4956" s="13" t="s">
        <v>788</v>
      </c>
      <c r="F4956" s="13" t="s">
        <v>9626</v>
      </c>
      <c r="G4956" s="13" t="s">
        <v>11081</v>
      </c>
      <c r="H4956" s="13" t="s">
        <v>9868</v>
      </c>
      <c r="I4956" s="13" t="s">
        <v>17092</v>
      </c>
      <c r="J4956" s="19">
        <v>290</v>
      </c>
      <c r="K4956" s="13" t="s">
        <v>9260</v>
      </c>
      <c r="L4956" s="26">
        <v>43402</v>
      </c>
      <c r="M4956" s="19">
        <v>290</v>
      </c>
      <c r="N4956" s="13" t="s">
        <v>9260</v>
      </c>
      <c r="O4956" s="21">
        <v>0</v>
      </c>
      <c r="P4956" s="13" t="s">
        <v>9257</v>
      </c>
      <c r="Q4956" s="26">
        <v>43403</v>
      </c>
    </row>
    <row r="4957" spans="1:17" x14ac:dyDescent="0.25">
      <c r="A4957" s="12" t="str">
        <f t="shared" si="77"/>
        <v>ADRW</v>
      </c>
      <c r="B4957" s="13" t="s">
        <v>17087</v>
      </c>
      <c r="C4957" s="13" t="s">
        <v>10316</v>
      </c>
      <c r="D4957" s="13" t="s">
        <v>17080</v>
      </c>
      <c r="E4957" s="13" t="s">
        <v>788</v>
      </c>
      <c r="F4957" s="13" t="s">
        <v>9626</v>
      </c>
      <c r="G4957" s="13" t="s">
        <v>11081</v>
      </c>
      <c r="H4957" s="13" t="s">
        <v>9868</v>
      </c>
      <c r="I4957" s="13" t="s">
        <v>17093</v>
      </c>
      <c r="J4957" s="19">
        <v>290</v>
      </c>
      <c r="K4957" s="13" t="s">
        <v>9260</v>
      </c>
      <c r="L4957" s="26">
        <v>43402</v>
      </c>
      <c r="M4957" s="19">
        <v>290</v>
      </c>
      <c r="N4957" s="13" t="s">
        <v>9260</v>
      </c>
      <c r="O4957" s="21">
        <v>0</v>
      </c>
      <c r="P4957" s="13" t="s">
        <v>9257</v>
      </c>
      <c r="Q4957" s="26">
        <v>43403</v>
      </c>
    </row>
    <row r="4958" spans="1:17" x14ac:dyDescent="0.25">
      <c r="A4958" s="12" t="str">
        <f t="shared" si="77"/>
        <v>ADPV</v>
      </c>
      <c r="B4958" s="13" t="s">
        <v>17094</v>
      </c>
      <c r="C4958" s="13" t="s">
        <v>10259</v>
      </c>
      <c r="D4958" s="13" t="s">
        <v>15191</v>
      </c>
      <c r="E4958" s="13" t="s">
        <v>16798</v>
      </c>
      <c r="F4958" s="13" t="s">
        <v>9585</v>
      </c>
      <c r="G4958" s="13" t="s">
        <v>14336</v>
      </c>
      <c r="H4958" s="13" t="s">
        <v>10002</v>
      </c>
      <c r="I4958" s="13" t="s">
        <v>17095</v>
      </c>
      <c r="J4958" s="19">
        <v>942</v>
      </c>
      <c r="K4958" s="13" t="s">
        <v>9260</v>
      </c>
      <c r="L4958" s="26">
        <v>43410</v>
      </c>
      <c r="M4958" s="19">
        <v>942</v>
      </c>
      <c r="N4958" s="13" t="s">
        <v>9260</v>
      </c>
      <c r="O4958" s="21">
        <v>0</v>
      </c>
      <c r="P4958" s="13" t="s">
        <v>9257</v>
      </c>
      <c r="Q4958" s="26">
        <v>43411</v>
      </c>
    </row>
    <row r="4959" spans="1:17" x14ac:dyDescent="0.25">
      <c r="A4959" s="12" t="str">
        <f t="shared" si="77"/>
        <v>ADPV</v>
      </c>
      <c r="B4959" s="13" t="s">
        <v>17094</v>
      </c>
      <c r="C4959" s="13" t="s">
        <v>10267</v>
      </c>
      <c r="D4959" s="13" t="s">
        <v>15191</v>
      </c>
      <c r="E4959" s="13" t="s">
        <v>16798</v>
      </c>
      <c r="F4959" s="13" t="s">
        <v>9585</v>
      </c>
      <c r="G4959" s="13" t="s">
        <v>14336</v>
      </c>
      <c r="H4959" s="13" t="s">
        <v>10002</v>
      </c>
      <c r="I4959" s="13" t="s">
        <v>17096</v>
      </c>
      <c r="J4959" s="19">
        <v>806</v>
      </c>
      <c r="K4959" s="13" t="s">
        <v>9260</v>
      </c>
      <c r="L4959" s="26">
        <v>43410</v>
      </c>
      <c r="M4959" s="19">
        <v>806</v>
      </c>
      <c r="N4959" s="13" t="s">
        <v>9260</v>
      </c>
      <c r="O4959" s="21">
        <v>0</v>
      </c>
      <c r="P4959" s="13" t="s">
        <v>9257</v>
      </c>
      <c r="Q4959" s="26">
        <v>43411</v>
      </c>
    </row>
    <row r="4960" spans="1:17" x14ac:dyDescent="0.25">
      <c r="A4960" s="12" t="str">
        <f t="shared" si="77"/>
        <v>ADPV</v>
      </c>
      <c r="B4960" s="13" t="s">
        <v>17094</v>
      </c>
      <c r="C4960" s="13" t="s">
        <v>10304</v>
      </c>
      <c r="D4960" s="13" t="s">
        <v>15191</v>
      </c>
      <c r="E4960" s="13" t="s">
        <v>16798</v>
      </c>
      <c r="F4960" s="13" t="s">
        <v>9585</v>
      </c>
      <c r="G4960" s="13" t="s">
        <v>14336</v>
      </c>
      <c r="H4960" s="13" t="s">
        <v>10002</v>
      </c>
      <c r="I4960" s="13" t="s">
        <v>17097</v>
      </c>
      <c r="J4960" s="19">
        <v>806</v>
      </c>
      <c r="K4960" s="13" t="s">
        <v>9260</v>
      </c>
      <c r="L4960" s="26">
        <v>43410</v>
      </c>
      <c r="M4960" s="19">
        <v>806</v>
      </c>
      <c r="N4960" s="13" t="s">
        <v>9260</v>
      </c>
      <c r="O4960" s="21">
        <v>0</v>
      </c>
      <c r="P4960" s="13" t="s">
        <v>9257</v>
      </c>
      <c r="Q4960" s="26">
        <v>43411</v>
      </c>
    </row>
    <row r="4961" spans="1:17" x14ac:dyDescent="0.25">
      <c r="A4961" s="12" t="str">
        <f t="shared" si="77"/>
        <v>ADPV</v>
      </c>
      <c r="B4961" s="13" t="s">
        <v>17094</v>
      </c>
      <c r="C4961" s="13" t="s">
        <v>10269</v>
      </c>
      <c r="D4961" s="13" t="s">
        <v>15191</v>
      </c>
      <c r="E4961" s="13" t="s">
        <v>16798</v>
      </c>
      <c r="F4961" s="13" t="s">
        <v>9585</v>
      </c>
      <c r="G4961" s="13" t="s">
        <v>14336</v>
      </c>
      <c r="H4961" s="13" t="s">
        <v>10002</v>
      </c>
      <c r="I4961" s="13" t="s">
        <v>17098</v>
      </c>
      <c r="J4961" s="19">
        <v>538</v>
      </c>
      <c r="K4961" s="13" t="s">
        <v>9260</v>
      </c>
      <c r="L4961" s="26">
        <v>43410</v>
      </c>
      <c r="M4961" s="19">
        <v>538</v>
      </c>
      <c r="N4961" s="13" t="s">
        <v>9260</v>
      </c>
      <c r="O4961" s="21">
        <v>0</v>
      </c>
      <c r="P4961" s="13" t="s">
        <v>9257</v>
      </c>
      <c r="Q4961" s="26">
        <v>43411</v>
      </c>
    </row>
    <row r="4962" spans="1:17" x14ac:dyDescent="0.25">
      <c r="A4962" s="12" t="str">
        <f t="shared" si="77"/>
        <v>ADPV</v>
      </c>
      <c r="B4962" s="13" t="s">
        <v>17094</v>
      </c>
      <c r="C4962" s="13" t="s">
        <v>10307</v>
      </c>
      <c r="D4962" s="13" t="s">
        <v>15191</v>
      </c>
      <c r="E4962" s="13" t="s">
        <v>16798</v>
      </c>
      <c r="F4962" s="13" t="s">
        <v>9585</v>
      </c>
      <c r="G4962" s="13" t="s">
        <v>14336</v>
      </c>
      <c r="H4962" s="13" t="s">
        <v>10002</v>
      </c>
      <c r="I4962" s="13" t="s">
        <v>17099</v>
      </c>
      <c r="J4962" s="19">
        <v>536</v>
      </c>
      <c r="K4962" s="13" t="s">
        <v>9260</v>
      </c>
      <c r="L4962" s="26">
        <v>43410</v>
      </c>
      <c r="M4962" s="19">
        <v>536</v>
      </c>
      <c r="N4962" s="13" t="s">
        <v>9260</v>
      </c>
      <c r="O4962" s="21">
        <v>0</v>
      </c>
      <c r="P4962" s="13" t="s">
        <v>9257</v>
      </c>
      <c r="Q4962" s="26">
        <v>43411</v>
      </c>
    </row>
    <row r="4963" spans="1:17" x14ac:dyDescent="0.25">
      <c r="A4963" s="12" t="str">
        <f t="shared" si="77"/>
        <v>ADPV</v>
      </c>
      <c r="B4963" s="13" t="s">
        <v>17094</v>
      </c>
      <c r="C4963" s="13" t="s">
        <v>10316</v>
      </c>
      <c r="D4963" s="13" t="s">
        <v>15191</v>
      </c>
      <c r="E4963" s="13" t="s">
        <v>16798</v>
      </c>
      <c r="F4963" s="13" t="s">
        <v>9585</v>
      </c>
      <c r="G4963" s="13" t="s">
        <v>14336</v>
      </c>
      <c r="H4963" s="13" t="s">
        <v>10002</v>
      </c>
      <c r="I4963" s="13" t="s">
        <v>17100</v>
      </c>
      <c r="J4963" s="19">
        <v>136</v>
      </c>
      <c r="K4963" s="13" t="s">
        <v>9260</v>
      </c>
      <c r="L4963" s="26">
        <v>43410</v>
      </c>
      <c r="M4963" s="19">
        <v>136</v>
      </c>
      <c r="N4963" s="13" t="s">
        <v>9260</v>
      </c>
      <c r="O4963" s="21">
        <v>0</v>
      </c>
      <c r="P4963" s="13" t="s">
        <v>9257</v>
      </c>
      <c r="Q4963" s="26">
        <v>43411</v>
      </c>
    </row>
    <row r="4964" spans="1:17" x14ac:dyDescent="0.25">
      <c r="A4964" s="12" t="str">
        <f t="shared" si="77"/>
        <v>ADPX</v>
      </c>
      <c r="B4964" s="13" t="s">
        <v>17101</v>
      </c>
      <c r="C4964" s="13" t="s">
        <v>10259</v>
      </c>
      <c r="D4964" s="13" t="s">
        <v>15191</v>
      </c>
      <c r="E4964" s="13" t="s">
        <v>17102</v>
      </c>
      <c r="F4964" s="13" t="s">
        <v>9585</v>
      </c>
      <c r="G4964" s="13" t="s">
        <v>14340</v>
      </c>
      <c r="H4964" s="13" t="s">
        <v>10001</v>
      </c>
      <c r="I4964" s="13" t="s">
        <v>17103</v>
      </c>
      <c r="J4964" s="19">
        <v>732</v>
      </c>
      <c r="K4964" s="13" t="s">
        <v>9260</v>
      </c>
      <c r="L4964" s="26">
        <v>43410</v>
      </c>
      <c r="M4964" s="19">
        <v>732</v>
      </c>
      <c r="N4964" s="13" t="s">
        <v>9260</v>
      </c>
      <c r="O4964" s="21">
        <v>0</v>
      </c>
      <c r="P4964" s="13" t="s">
        <v>9257</v>
      </c>
      <c r="Q4964" s="26">
        <v>43411</v>
      </c>
    </row>
    <row r="4965" spans="1:17" x14ac:dyDescent="0.25">
      <c r="A4965" s="12" t="str">
        <f t="shared" si="77"/>
        <v>ADPZ</v>
      </c>
      <c r="B4965" s="13" t="s">
        <v>17101</v>
      </c>
      <c r="C4965" s="13" t="s">
        <v>10267</v>
      </c>
      <c r="D4965" s="13" t="s">
        <v>15191</v>
      </c>
      <c r="E4965" s="13" t="s">
        <v>17102</v>
      </c>
      <c r="F4965" s="13" t="s">
        <v>9585</v>
      </c>
      <c r="G4965" s="13" t="s">
        <v>14340</v>
      </c>
      <c r="H4965" s="13" t="s">
        <v>10001</v>
      </c>
      <c r="I4965" s="13" t="s">
        <v>17104</v>
      </c>
      <c r="J4965" s="19">
        <v>628</v>
      </c>
      <c r="K4965" s="13" t="s">
        <v>9260</v>
      </c>
      <c r="L4965" s="26">
        <v>43410</v>
      </c>
      <c r="M4965" s="19">
        <v>628</v>
      </c>
      <c r="N4965" s="13" t="s">
        <v>9260</v>
      </c>
      <c r="O4965" s="21">
        <v>0</v>
      </c>
      <c r="P4965" s="13" t="s">
        <v>9257</v>
      </c>
      <c r="Q4965" s="26">
        <v>43411</v>
      </c>
    </row>
    <row r="4966" spans="1:17" x14ac:dyDescent="0.25">
      <c r="A4966" s="12" t="str">
        <f t="shared" si="77"/>
        <v>ADPX</v>
      </c>
      <c r="B4966" s="13" t="s">
        <v>17101</v>
      </c>
      <c r="C4966" s="13" t="s">
        <v>10304</v>
      </c>
      <c r="D4966" s="13" t="s">
        <v>15191</v>
      </c>
      <c r="E4966" s="13" t="s">
        <v>17102</v>
      </c>
      <c r="F4966" s="13" t="s">
        <v>9585</v>
      </c>
      <c r="G4966" s="13" t="s">
        <v>14340</v>
      </c>
      <c r="H4966" s="13" t="s">
        <v>10001</v>
      </c>
      <c r="I4966" s="13" t="s">
        <v>17105</v>
      </c>
      <c r="J4966" s="19">
        <v>420</v>
      </c>
      <c r="K4966" s="13" t="s">
        <v>9260</v>
      </c>
      <c r="L4966" s="26">
        <v>43410</v>
      </c>
      <c r="M4966" s="19">
        <v>420</v>
      </c>
      <c r="N4966" s="13" t="s">
        <v>9260</v>
      </c>
      <c r="O4966" s="21">
        <v>0</v>
      </c>
      <c r="P4966" s="13" t="s">
        <v>9257</v>
      </c>
      <c r="Q4966" s="26">
        <v>43411</v>
      </c>
    </row>
    <row r="4967" spans="1:17" x14ac:dyDescent="0.25">
      <c r="A4967" s="12" t="str">
        <f t="shared" si="77"/>
        <v>ADPZ</v>
      </c>
      <c r="B4967" s="13" t="s">
        <v>17101</v>
      </c>
      <c r="C4967" s="13" t="s">
        <v>10269</v>
      </c>
      <c r="D4967" s="13" t="s">
        <v>15191</v>
      </c>
      <c r="E4967" s="13" t="s">
        <v>17102</v>
      </c>
      <c r="F4967" s="13" t="s">
        <v>9585</v>
      </c>
      <c r="G4967" s="13" t="s">
        <v>14340</v>
      </c>
      <c r="H4967" s="13" t="s">
        <v>10001</v>
      </c>
      <c r="I4967" s="13" t="s">
        <v>17106</v>
      </c>
      <c r="J4967" s="19">
        <v>418</v>
      </c>
      <c r="K4967" s="13" t="s">
        <v>9260</v>
      </c>
      <c r="L4967" s="26">
        <v>43410</v>
      </c>
      <c r="M4967" s="19">
        <v>418</v>
      </c>
      <c r="N4967" s="13" t="s">
        <v>9260</v>
      </c>
      <c r="O4967" s="21">
        <v>0</v>
      </c>
      <c r="P4967" s="13" t="s">
        <v>9257</v>
      </c>
      <c r="Q4967" s="26">
        <v>43411</v>
      </c>
    </row>
    <row r="4968" spans="1:17" x14ac:dyDescent="0.25">
      <c r="A4968" s="12" t="str">
        <f t="shared" si="77"/>
        <v>ADPX</v>
      </c>
      <c r="B4968" s="13" t="s">
        <v>17101</v>
      </c>
      <c r="C4968" s="13" t="s">
        <v>10307</v>
      </c>
      <c r="D4968" s="13" t="s">
        <v>15191</v>
      </c>
      <c r="E4968" s="13" t="s">
        <v>17102</v>
      </c>
      <c r="F4968" s="13" t="s">
        <v>9585</v>
      </c>
      <c r="G4968" s="13" t="s">
        <v>14340</v>
      </c>
      <c r="H4968" s="13" t="s">
        <v>10001</v>
      </c>
      <c r="I4968" s="13" t="s">
        <v>17107</v>
      </c>
      <c r="J4968" s="19">
        <v>318</v>
      </c>
      <c r="K4968" s="13" t="s">
        <v>9260</v>
      </c>
      <c r="L4968" s="26">
        <v>43410</v>
      </c>
      <c r="M4968" s="19">
        <v>318</v>
      </c>
      <c r="N4968" s="13" t="s">
        <v>9260</v>
      </c>
      <c r="O4968" s="21">
        <v>0</v>
      </c>
      <c r="P4968" s="13" t="s">
        <v>9257</v>
      </c>
      <c r="Q4968" s="26">
        <v>43411</v>
      </c>
    </row>
    <row r="4969" spans="1:17" x14ac:dyDescent="0.25">
      <c r="A4969" s="12" t="str">
        <f t="shared" si="77"/>
        <v>ADPX</v>
      </c>
      <c r="B4969" s="13" t="s">
        <v>17101</v>
      </c>
      <c r="C4969" s="13" t="s">
        <v>10316</v>
      </c>
      <c r="D4969" s="13" t="s">
        <v>15191</v>
      </c>
      <c r="E4969" s="13" t="s">
        <v>17102</v>
      </c>
      <c r="F4969" s="13" t="s">
        <v>9585</v>
      </c>
      <c r="G4969" s="13" t="s">
        <v>14340</v>
      </c>
      <c r="H4969" s="13" t="s">
        <v>10001</v>
      </c>
      <c r="I4969" s="13" t="s">
        <v>17108</v>
      </c>
      <c r="J4969" s="19">
        <v>316</v>
      </c>
      <c r="K4969" s="13" t="s">
        <v>9260</v>
      </c>
      <c r="L4969" s="26">
        <v>43410</v>
      </c>
      <c r="M4969" s="19">
        <v>316</v>
      </c>
      <c r="N4969" s="13" t="s">
        <v>9260</v>
      </c>
      <c r="O4969" s="21">
        <v>0</v>
      </c>
      <c r="P4969" s="13" t="s">
        <v>9257</v>
      </c>
      <c r="Q4969" s="26">
        <v>43411</v>
      </c>
    </row>
    <row r="4970" spans="1:17" x14ac:dyDescent="0.25">
      <c r="A4970" s="12" t="str">
        <f t="shared" si="77"/>
        <v>ADPZ</v>
      </c>
      <c r="B4970" s="13" t="s">
        <v>17101</v>
      </c>
      <c r="C4970" s="13" t="s">
        <v>10660</v>
      </c>
      <c r="D4970" s="13" t="s">
        <v>15191</v>
      </c>
      <c r="E4970" s="13" t="s">
        <v>17102</v>
      </c>
      <c r="F4970" s="13" t="s">
        <v>9585</v>
      </c>
      <c r="G4970" s="13" t="s">
        <v>14340</v>
      </c>
      <c r="H4970" s="13" t="s">
        <v>10001</v>
      </c>
      <c r="I4970" s="13" t="s">
        <v>17109</v>
      </c>
      <c r="J4970" s="19">
        <v>316</v>
      </c>
      <c r="K4970" s="13" t="s">
        <v>9260</v>
      </c>
      <c r="L4970" s="26">
        <v>43410</v>
      </c>
      <c r="M4970" s="19">
        <v>316</v>
      </c>
      <c r="N4970" s="13" t="s">
        <v>9260</v>
      </c>
      <c r="O4970" s="21">
        <v>0</v>
      </c>
      <c r="P4970" s="13" t="s">
        <v>9257</v>
      </c>
      <c r="Q4970" s="26">
        <v>43411</v>
      </c>
    </row>
    <row r="4971" spans="1:17" x14ac:dyDescent="0.25">
      <c r="A4971" s="12" t="str">
        <f t="shared" si="77"/>
        <v>ADPZ</v>
      </c>
      <c r="B4971" s="13" t="s">
        <v>17101</v>
      </c>
      <c r="C4971" s="13" t="s">
        <v>10742</v>
      </c>
      <c r="D4971" s="13" t="s">
        <v>15191</v>
      </c>
      <c r="E4971" s="13" t="s">
        <v>17102</v>
      </c>
      <c r="F4971" s="13" t="s">
        <v>9585</v>
      </c>
      <c r="G4971" s="13" t="s">
        <v>14340</v>
      </c>
      <c r="H4971" s="13" t="s">
        <v>10001</v>
      </c>
      <c r="I4971" s="13" t="s">
        <v>17110</v>
      </c>
      <c r="J4971" s="19">
        <v>314</v>
      </c>
      <c r="K4971" s="13" t="s">
        <v>9260</v>
      </c>
      <c r="L4971" s="26">
        <v>43410</v>
      </c>
      <c r="M4971" s="19">
        <v>314</v>
      </c>
      <c r="N4971" s="13" t="s">
        <v>9260</v>
      </c>
      <c r="O4971" s="21">
        <v>0</v>
      </c>
      <c r="P4971" s="13" t="s">
        <v>9257</v>
      </c>
      <c r="Q4971" s="26">
        <v>43411</v>
      </c>
    </row>
    <row r="4972" spans="1:17" x14ac:dyDescent="0.25">
      <c r="A4972" s="12" t="str">
        <f t="shared" si="77"/>
        <v>ADPX</v>
      </c>
      <c r="B4972" s="13" t="s">
        <v>17101</v>
      </c>
      <c r="C4972" s="13" t="s">
        <v>10851</v>
      </c>
      <c r="D4972" s="13" t="s">
        <v>15191</v>
      </c>
      <c r="E4972" s="13" t="s">
        <v>17102</v>
      </c>
      <c r="F4972" s="13" t="s">
        <v>9585</v>
      </c>
      <c r="G4972" s="13" t="s">
        <v>14340</v>
      </c>
      <c r="H4972" s="13" t="s">
        <v>10001</v>
      </c>
      <c r="I4972" s="13" t="s">
        <v>17111</v>
      </c>
      <c r="J4972" s="19">
        <v>212</v>
      </c>
      <c r="K4972" s="13" t="s">
        <v>9260</v>
      </c>
      <c r="L4972" s="26">
        <v>43410</v>
      </c>
      <c r="M4972" s="19">
        <v>212</v>
      </c>
      <c r="N4972" s="13" t="s">
        <v>9260</v>
      </c>
      <c r="O4972" s="21">
        <v>0</v>
      </c>
      <c r="P4972" s="13" t="s">
        <v>9257</v>
      </c>
      <c r="Q4972" s="26">
        <v>43411</v>
      </c>
    </row>
    <row r="4973" spans="1:17" x14ac:dyDescent="0.25">
      <c r="A4973" s="12" t="str">
        <f t="shared" si="77"/>
        <v>ADPX</v>
      </c>
      <c r="B4973" s="13" t="s">
        <v>17101</v>
      </c>
      <c r="C4973" s="13" t="s">
        <v>10853</v>
      </c>
      <c r="D4973" s="13" t="s">
        <v>15191</v>
      </c>
      <c r="E4973" s="13" t="s">
        <v>17102</v>
      </c>
      <c r="F4973" s="13" t="s">
        <v>9585</v>
      </c>
      <c r="G4973" s="13" t="s">
        <v>14340</v>
      </c>
      <c r="H4973" s="13" t="s">
        <v>10001</v>
      </c>
      <c r="I4973" s="13" t="s">
        <v>17112</v>
      </c>
      <c r="J4973" s="19">
        <v>210</v>
      </c>
      <c r="K4973" s="13" t="s">
        <v>9260</v>
      </c>
      <c r="L4973" s="26">
        <v>43410</v>
      </c>
      <c r="M4973" s="19">
        <v>210</v>
      </c>
      <c r="N4973" s="13" t="s">
        <v>9260</v>
      </c>
      <c r="O4973" s="21">
        <v>0</v>
      </c>
      <c r="P4973" s="13" t="s">
        <v>9257</v>
      </c>
      <c r="Q4973" s="26">
        <v>43411</v>
      </c>
    </row>
    <row r="4974" spans="1:17" x14ac:dyDescent="0.25">
      <c r="A4974" s="12" t="str">
        <f t="shared" si="77"/>
        <v>ADPZ</v>
      </c>
      <c r="B4974" s="13" t="s">
        <v>17101</v>
      </c>
      <c r="C4974" s="13" t="s">
        <v>10284</v>
      </c>
      <c r="D4974" s="13" t="s">
        <v>15191</v>
      </c>
      <c r="E4974" s="13" t="s">
        <v>17102</v>
      </c>
      <c r="F4974" s="13" t="s">
        <v>9585</v>
      </c>
      <c r="G4974" s="13" t="s">
        <v>14340</v>
      </c>
      <c r="H4974" s="13" t="s">
        <v>10001</v>
      </c>
      <c r="I4974" s="13" t="s">
        <v>17113</v>
      </c>
      <c r="J4974" s="19">
        <v>108</v>
      </c>
      <c r="K4974" s="13" t="s">
        <v>9260</v>
      </c>
      <c r="L4974" s="26">
        <v>43410</v>
      </c>
      <c r="M4974" s="19">
        <v>108</v>
      </c>
      <c r="N4974" s="13" t="s">
        <v>9260</v>
      </c>
      <c r="O4974" s="21">
        <v>0</v>
      </c>
      <c r="P4974" s="13" t="s">
        <v>9257</v>
      </c>
      <c r="Q4974" s="26">
        <v>43411</v>
      </c>
    </row>
    <row r="4975" spans="1:17" x14ac:dyDescent="0.25">
      <c r="A4975" s="12" t="str">
        <f t="shared" si="77"/>
        <v>ADPZ</v>
      </c>
      <c r="B4975" s="13" t="s">
        <v>17101</v>
      </c>
      <c r="C4975" s="13" t="s">
        <v>10856</v>
      </c>
      <c r="D4975" s="13" t="s">
        <v>15191</v>
      </c>
      <c r="E4975" s="13" t="s">
        <v>17102</v>
      </c>
      <c r="F4975" s="13" t="s">
        <v>9585</v>
      </c>
      <c r="G4975" s="13" t="s">
        <v>14340</v>
      </c>
      <c r="H4975" s="13" t="s">
        <v>10001</v>
      </c>
      <c r="I4975" s="13" t="s">
        <v>17114</v>
      </c>
      <c r="J4975" s="19">
        <v>108</v>
      </c>
      <c r="K4975" s="13" t="s">
        <v>9260</v>
      </c>
      <c r="L4975" s="26">
        <v>43410</v>
      </c>
      <c r="M4975" s="19">
        <v>108</v>
      </c>
      <c r="N4975" s="13" t="s">
        <v>9260</v>
      </c>
      <c r="O4975" s="21">
        <v>0</v>
      </c>
      <c r="P4975" s="13" t="s">
        <v>9257</v>
      </c>
      <c r="Q4975" s="26">
        <v>43411</v>
      </c>
    </row>
    <row r="4976" spans="1:17" x14ac:dyDescent="0.25">
      <c r="A4976" s="12" t="str">
        <f t="shared" si="77"/>
        <v>ADBM</v>
      </c>
      <c r="B4976" s="13" t="s">
        <v>17115</v>
      </c>
      <c r="C4976" s="13" t="s">
        <v>10259</v>
      </c>
      <c r="D4976" s="13" t="s">
        <v>17116</v>
      </c>
      <c r="E4976" s="13" t="s">
        <v>788</v>
      </c>
      <c r="F4976" s="13" t="s">
        <v>10043</v>
      </c>
      <c r="G4976" s="13" t="s">
        <v>17117</v>
      </c>
      <c r="H4976" s="13" t="s">
        <v>10044</v>
      </c>
      <c r="I4976" s="13" t="s">
        <v>17118</v>
      </c>
      <c r="J4976" s="19">
        <v>464</v>
      </c>
      <c r="K4976" s="13" t="s">
        <v>9260</v>
      </c>
      <c r="L4976" s="26">
        <v>43411</v>
      </c>
      <c r="M4976" s="19">
        <v>464</v>
      </c>
      <c r="N4976" s="13" t="s">
        <v>9260</v>
      </c>
      <c r="O4976" s="21">
        <v>0</v>
      </c>
      <c r="P4976" s="13" t="s">
        <v>9257</v>
      </c>
      <c r="Q4976" s="26">
        <v>43412</v>
      </c>
    </row>
    <row r="4977" spans="1:17" x14ac:dyDescent="0.25">
      <c r="A4977" s="12" t="str">
        <f t="shared" si="77"/>
        <v>ADBM</v>
      </c>
      <c r="B4977" s="13" t="s">
        <v>17115</v>
      </c>
      <c r="C4977" s="13" t="s">
        <v>10267</v>
      </c>
      <c r="D4977" s="13" t="s">
        <v>17116</v>
      </c>
      <c r="E4977" s="13" t="s">
        <v>788</v>
      </c>
      <c r="F4977" s="13" t="s">
        <v>10043</v>
      </c>
      <c r="G4977" s="13" t="s">
        <v>17117</v>
      </c>
      <c r="H4977" s="13" t="s">
        <v>10044</v>
      </c>
      <c r="I4977" s="13" t="s">
        <v>17119</v>
      </c>
      <c r="J4977" s="19">
        <v>434</v>
      </c>
      <c r="K4977" s="13" t="s">
        <v>9260</v>
      </c>
      <c r="L4977" s="26">
        <v>43411</v>
      </c>
      <c r="M4977" s="19">
        <v>434</v>
      </c>
      <c r="N4977" s="13" t="s">
        <v>9260</v>
      </c>
      <c r="O4977" s="21">
        <v>0</v>
      </c>
      <c r="P4977" s="13" t="s">
        <v>9257</v>
      </c>
      <c r="Q4977" s="26">
        <v>43412</v>
      </c>
    </row>
    <row r="4978" spans="1:17" x14ac:dyDescent="0.25">
      <c r="A4978" s="12" t="str">
        <f t="shared" si="77"/>
        <v>ADBM</v>
      </c>
      <c r="B4978" s="13" t="s">
        <v>17115</v>
      </c>
      <c r="C4978" s="13" t="s">
        <v>10304</v>
      </c>
      <c r="D4978" s="13" t="s">
        <v>17116</v>
      </c>
      <c r="E4978" s="13" t="s">
        <v>788</v>
      </c>
      <c r="F4978" s="13" t="s">
        <v>10043</v>
      </c>
      <c r="G4978" s="13" t="s">
        <v>17117</v>
      </c>
      <c r="H4978" s="13" t="s">
        <v>10044</v>
      </c>
      <c r="I4978" s="13" t="s">
        <v>17120</v>
      </c>
      <c r="J4978" s="19">
        <v>420</v>
      </c>
      <c r="K4978" s="13" t="s">
        <v>9260</v>
      </c>
      <c r="L4978" s="26">
        <v>43411</v>
      </c>
      <c r="M4978" s="19">
        <v>420</v>
      </c>
      <c r="N4978" s="13" t="s">
        <v>9260</v>
      </c>
      <c r="O4978" s="21">
        <v>0</v>
      </c>
      <c r="P4978" s="13" t="s">
        <v>9257</v>
      </c>
      <c r="Q4978" s="26">
        <v>43412</v>
      </c>
    </row>
    <row r="4979" spans="1:17" x14ac:dyDescent="0.25">
      <c r="A4979" s="12" t="str">
        <f t="shared" si="77"/>
        <v>ADBM</v>
      </c>
      <c r="B4979" s="13" t="s">
        <v>17115</v>
      </c>
      <c r="C4979" s="13" t="s">
        <v>10269</v>
      </c>
      <c r="D4979" s="13" t="s">
        <v>17116</v>
      </c>
      <c r="E4979" s="13" t="s">
        <v>788</v>
      </c>
      <c r="F4979" s="13" t="s">
        <v>10043</v>
      </c>
      <c r="G4979" s="13" t="s">
        <v>17117</v>
      </c>
      <c r="H4979" s="13" t="s">
        <v>10044</v>
      </c>
      <c r="I4979" s="13" t="s">
        <v>17121</v>
      </c>
      <c r="J4979" s="19">
        <v>412</v>
      </c>
      <c r="K4979" s="13" t="s">
        <v>9260</v>
      </c>
      <c r="L4979" s="26">
        <v>43411</v>
      </c>
      <c r="M4979" s="19">
        <v>412</v>
      </c>
      <c r="N4979" s="13" t="s">
        <v>9260</v>
      </c>
      <c r="O4979" s="21">
        <v>0</v>
      </c>
      <c r="P4979" s="13" t="s">
        <v>9257</v>
      </c>
      <c r="Q4979" s="26">
        <v>43412</v>
      </c>
    </row>
    <row r="4980" spans="1:17" x14ac:dyDescent="0.25">
      <c r="A4980" s="12" t="str">
        <f t="shared" si="77"/>
        <v>ADBM</v>
      </c>
      <c r="B4980" s="13" t="s">
        <v>17115</v>
      </c>
      <c r="C4980" s="13" t="s">
        <v>10307</v>
      </c>
      <c r="D4980" s="13" t="s">
        <v>17116</v>
      </c>
      <c r="E4980" s="13" t="s">
        <v>788</v>
      </c>
      <c r="F4980" s="13" t="s">
        <v>10043</v>
      </c>
      <c r="G4980" s="13" t="s">
        <v>17117</v>
      </c>
      <c r="H4980" s="13" t="s">
        <v>10044</v>
      </c>
      <c r="I4980" s="13" t="s">
        <v>17122</v>
      </c>
      <c r="J4980" s="19">
        <v>410</v>
      </c>
      <c r="K4980" s="13" t="s">
        <v>9260</v>
      </c>
      <c r="L4980" s="26">
        <v>43411</v>
      </c>
      <c r="M4980" s="19">
        <v>410</v>
      </c>
      <c r="N4980" s="13" t="s">
        <v>9260</v>
      </c>
      <c r="O4980" s="21">
        <v>0</v>
      </c>
      <c r="P4980" s="13" t="s">
        <v>9257</v>
      </c>
      <c r="Q4980" s="26">
        <v>43412</v>
      </c>
    </row>
    <row r="4981" spans="1:17" x14ac:dyDescent="0.25">
      <c r="A4981" s="12" t="str">
        <f t="shared" si="77"/>
        <v>ADBM</v>
      </c>
      <c r="B4981" s="13" t="s">
        <v>17115</v>
      </c>
      <c r="C4981" s="13" t="s">
        <v>10316</v>
      </c>
      <c r="D4981" s="13" t="s">
        <v>17116</v>
      </c>
      <c r="E4981" s="13" t="s">
        <v>788</v>
      </c>
      <c r="F4981" s="13" t="s">
        <v>10043</v>
      </c>
      <c r="G4981" s="13" t="s">
        <v>17117</v>
      </c>
      <c r="H4981" s="13" t="s">
        <v>10044</v>
      </c>
      <c r="I4981" s="13" t="s">
        <v>17123</v>
      </c>
      <c r="J4981" s="19">
        <v>374</v>
      </c>
      <c r="K4981" s="13" t="s">
        <v>9260</v>
      </c>
      <c r="L4981" s="26">
        <v>43411</v>
      </c>
      <c r="M4981" s="19">
        <v>374</v>
      </c>
      <c r="N4981" s="13" t="s">
        <v>9260</v>
      </c>
      <c r="O4981" s="21">
        <v>0</v>
      </c>
      <c r="P4981" s="13" t="s">
        <v>9257</v>
      </c>
      <c r="Q4981" s="26">
        <v>43412</v>
      </c>
    </row>
    <row r="4982" spans="1:17" x14ac:dyDescent="0.25">
      <c r="A4982" s="12" t="str">
        <f t="shared" si="77"/>
        <v>ADBM</v>
      </c>
      <c r="B4982" s="13" t="s">
        <v>17115</v>
      </c>
      <c r="C4982" s="13" t="s">
        <v>10660</v>
      </c>
      <c r="D4982" s="13" t="s">
        <v>17116</v>
      </c>
      <c r="E4982" s="13" t="s">
        <v>788</v>
      </c>
      <c r="F4982" s="13" t="s">
        <v>10043</v>
      </c>
      <c r="G4982" s="13" t="s">
        <v>17117</v>
      </c>
      <c r="H4982" s="13" t="s">
        <v>10044</v>
      </c>
      <c r="I4982" s="13" t="s">
        <v>17124</v>
      </c>
      <c r="J4982" s="19">
        <v>358</v>
      </c>
      <c r="K4982" s="13" t="s">
        <v>9260</v>
      </c>
      <c r="L4982" s="26">
        <v>43411</v>
      </c>
      <c r="M4982" s="19">
        <v>358</v>
      </c>
      <c r="N4982" s="13" t="s">
        <v>9260</v>
      </c>
      <c r="O4982" s="21">
        <v>0</v>
      </c>
      <c r="P4982" s="13" t="s">
        <v>9257</v>
      </c>
      <c r="Q4982" s="26">
        <v>43412</v>
      </c>
    </row>
    <row r="4983" spans="1:17" x14ac:dyDescent="0.25">
      <c r="A4983" s="12" t="str">
        <f t="shared" si="77"/>
        <v>ADBM</v>
      </c>
      <c r="B4983" s="13" t="s">
        <v>17115</v>
      </c>
      <c r="C4983" s="13" t="s">
        <v>10742</v>
      </c>
      <c r="D4983" s="13" t="s">
        <v>17116</v>
      </c>
      <c r="E4983" s="13" t="s">
        <v>788</v>
      </c>
      <c r="F4983" s="13" t="s">
        <v>10043</v>
      </c>
      <c r="G4983" s="13" t="s">
        <v>17117</v>
      </c>
      <c r="H4983" s="13" t="s">
        <v>10044</v>
      </c>
      <c r="I4983" s="13" t="s">
        <v>17125</v>
      </c>
      <c r="J4983" s="19">
        <v>356</v>
      </c>
      <c r="K4983" s="13" t="s">
        <v>9260</v>
      </c>
      <c r="L4983" s="26">
        <v>43411</v>
      </c>
      <c r="M4983" s="19">
        <v>356</v>
      </c>
      <c r="N4983" s="13" t="s">
        <v>9260</v>
      </c>
      <c r="O4983" s="21">
        <v>0</v>
      </c>
      <c r="P4983" s="13" t="s">
        <v>9257</v>
      </c>
      <c r="Q4983" s="26">
        <v>43412</v>
      </c>
    </row>
    <row r="4984" spans="1:17" x14ac:dyDescent="0.25">
      <c r="A4984" s="12" t="str">
        <f t="shared" si="77"/>
        <v>ADBM</v>
      </c>
      <c r="B4984" s="13" t="s">
        <v>17115</v>
      </c>
      <c r="C4984" s="13" t="s">
        <v>10851</v>
      </c>
      <c r="D4984" s="13" t="s">
        <v>17116</v>
      </c>
      <c r="E4984" s="13" t="s">
        <v>788</v>
      </c>
      <c r="F4984" s="13" t="s">
        <v>10043</v>
      </c>
      <c r="G4984" s="13" t="s">
        <v>17117</v>
      </c>
      <c r="H4984" s="13" t="s">
        <v>10044</v>
      </c>
      <c r="I4984" s="13" t="s">
        <v>17126</v>
      </c>
      <c r="J4984" s="19">
        <v>338</v>
      </c>
      <c r="K4984" s="13" t="s">
        <v>9260</v>
      </c>
      <c r="L4984" s="26">
        <v>43411</v>
      </c>
      <c r="M4984" s="19">
        <v>338</v>
      </c>
      <c r="N4984" s="13" t="s">
        <v>9260</v>
      </c>
      <c r="O4984" s="21">
        <v>0</v>
      </c>
      <c r="P4984" s="13" t="s">
        <v>9257</v>
      </c>
      <c r="Q4984" s="26">
        <v>43412</v>
      </c>
    </row>
    <row r="4985" spans="1:17" x14ac:dyDescent="0.25">
      <c r="A4985" s="12" t="str">
        <f t="shared" si="77"/>
        <v>ADBM</v>
      </c>
      <c r="B4985" s="13" t="s">
        <v>17115</v>
      </c>
      <c r="C4985" s="13" t="s">
        <v>10853</v>
      </c>
      <c r="D4985" s="13" t="s">
        <v>17116</v>
      </c>
      <c r="E4985" s="13" t="s">
        <v>788</v>
      </c>
      <c r="F4985" s="13" t="s">
        <v>10043</v>
      </c>
      <c r="G4985" s="13" t="s">
        <v>17117</v>
      </c>
      <c r="H4985" s="13" t="s">
        <v>10044</v>
      </c>
      <c r="I4985" s="13" t="s">
        <v>17127</v>
      </c>
      <c r="J4985" s="19">
        <v>332</v>
      </c>
      <c r="K4985" s="13" t="s">
        <v>9260</v>
      </c>
      <c r="L4985" s="26">
        <v>43411</v>
      </c>
      <c r="M4985" s="19">
        <v>332</v>
      </c>
      <c r="N4985" s="13" t="s">
        <v>9260</v>
      </c>
      <c r="O4985" s="21">
        <v>0</v>
      </c>
      <c r="P4985" s="13" t="s">
        <v>9257</v>
      </c>
      <c r="Q4985" s="26">
        <v>43412</v>
      </c>
    </row>
    <row r="4986" spans="1:17" x14ac:dyDescent="0.25">
      <c r="A4986" s="12" t="str">
        <f t="shared" si="77"/>
        <v>ADPW</v>
      </c>
      <c r="B4986" s="13" t="s">
        <v>17128</v>
      </c>
      <c r="C4986" s="13" t="s">
        <v>10259</v>
      </c>
      <c r="D4986" s="13" t="s">
        <v>15191</v>
      </c>
      <c r="E4986" s="13" t="s">
        <v>17129</v>
      </c>
      <c r="F4986" s="13" t="s">
        <v>9585</v>
      </c>
      <c r="G4986" s="13" t="s">
        <v>14238</v>
      </c>
      <c r="H4986" s="13" t="s">
        <v>10005</v>
      </c>
      <c r="I4986" s="13" t="s">
        <v>17130</v>
      </c>
      <c r="J4986" s="19">
        <v>220</v>
      </c>
      <c r="K4986" s="13" t="s">
        <v>9260</v>
      </c>
      <c r="L4986" s="26">
        <v>43417</v>
      </c>
      <c r="M4986" s="19">
        <v>220</v>
      </c>
      <c r="N4986" s="13" t="s">
        <v>9260</v>
      </c>
      <c r="O4986" s="21">
        <v>0</v>
      </c>
      <c r="P4986" s="13" t="s">
        <v>9257</v>
      </c>
      <c r="Q4986" s="26">
        <v>43418</v>
      </c>
    </row>
    <row r="4987" spans="1:17" x14ac:dyDescent="0.25">
      <c r="A4987" s="12" t="str">
        <f t="shared" si="77"/>
        <v>ADPW</v>
      </c>
      <c r="B4987" s="13" t="s">
        <v>17128</v>
      </c>
      <c r="C4987" s="13" t="s">
        <v>10267</v>
      </c>
      <c r="D4987" s="13" t="s">
        <v>15191</v>
      </c>
      <c r="E4987" s="13" t="s">
        <v>17129</v>
      </c>
      <c r="F4987" s="13" t="s">
        <v>9585</v>
      </c>
      <c r="G4987" s="13" t="s">
        <v>14238</v>
      </c>
      <c r="H4987" s="13" t="s">
        <v>10005</v>
      </c>
      <c r="I4987" s="13" t="s">
        <v>17131</v>
      </c>
      <c r="J4987" s="19">
        <v>548</v>
      </c>
      <c r="K4987" s="13" t="s">
        <v>9260</v>
      </c>
      <c r="L4987" s="26">
        <v>43417</v>
      </c>
      <c r="M4987" s="19">
        <v>548</v>
      </c>
      <c r="N4987" s="13" t="s">
        <v>9260</v>
      </c>
      <c r="O4987" s="21">
        <v>0</v>
      </c>
      <c r="P4987" s="13" t="s">
        <v>9257</v>
      </c>
      <c r="Q4987" s="26">
        <v>43418</v>
      </c>
    </row>
    <row r="4988" spans="1:17" x14ac:dyDescent="0.25">
      <c r="A4988" s="12" t="str">
        <f t="shared" si="77"/>
        <v>ADPW</v>
      </c>
      <c r="B4988" s="13" t="s">
        <v>17128</v>
      </c>
      <c r="C4988" s="13" t="s">
        <v>10304</v>
      </c>
      <c r="D4988" s="13" t="s">
        <v>15191</v>
      </c>
      <c r="E4988" s="13" t="s">
        <v>17129</v>
      </c>
      <c r="F4988" s="13" t="s">
        <v>9585</v>
      </c>
      <c r="G4988" s="13" t="s">
        <v>14238</v>
      </c>
      <c r="H4988" s="13" t="s">
        <v>10005</v>
      </c>
      <c r="I4988" s="13" t="s">
        <v>17132</v>
      </c>
      <c r="J4988" s="19">
        <v>112</v>
      </c>
      <c r="K4988" s="13" t="s">
        <v>9260</v>
      </c>
      <c r="L4988" s="26">
        <v>43417</v>
      </c>
      <c r="M4988" s="19">
        <v>112</v>
      </c>
      <c r="N4988" s="13" t="s">
        <v>9260</v>
      </c>
      <c r="O4988" s="21">
        <v>0</v>
      </c>
      <c r="P4988" s="13" t="s">
        <v>9257</v>
      </c>
      <c r="Q4988" s="26">
        <v>43418</v>
      </c>
    </row>
    <row r="4989" spans="1:17" x14ac:dyDescent="0.25">
      <c r="A4989" s="12" t="str">
        <f t="shared" si="77"/>
        <v>ADPW</v>
      </c>
      <c r="B4989" s="13" t="s">
        <v>17128</v>
      </c>
      <c r="C4989" s="13" t="s">
        <v>10269</v>
      </c>
      <c r="D4989" s="13" t="s">
        <v>15191</v>
      </c>
      <c r="E4989" s="13" t="s">
        <v>17129</v>
      </c>
      <c r="F4989" s="13" t="s">
        <v>9585</v>
      </c>
      <c r="G4989" s="13" t="s">
        <v>14238</v>
      </c>
      <c r="H4989" s="13" t="s">
        <v>10005</v>
      </c>
      <c r="I4989" s="13" t="s">
        <v>17133</v>
      </c>
      <c r="J4989" s="19">
        <v>218</v>
      </c>
      <c r="K4989" s="13" t="s">
        <v>9260</v>
      </c>
      <c r="L4989" s="26">
        <v>43417</v>
      </c>
      <c r="M4989" s="19">
        <v>218</v>
      </c>
      <c r="N4989" s="13" t="s">
        <v>9260</v>
      </c>
      <c r="O4989" s="21">
        <v>0</v>
      </c>
      <c r="P4989" s="13" t="s">
        <v>9257</v>
      </c>
      <c r="Q4989" s="26">
        <v>43418</v>
      </c>
    </row>
    <row r="4990" spans="1:17" x14ac:dyDescent="0.25">
      <c r="A4990" s="12" t="str">
        <f t="shared" si="77"/>
        <v>ADPW</v>
      </c>
      <c r="B4990" s="13" t="s">
        <v>17128</v>
      </c>
      <c r="C4990" s="13" t="s">
        <v>10307</v>
      </c>
      <c r="D4990" s="13" t="s">
        <v>15191</v>
      </c>
      <c r="E4990" s="13" t="s">
        <v>17129</v>
      </c>
      <c r="F4990" s="13" t="s">
        <v>9585</v>
      </c>
      <c r="G4990" s="13" t="s">
        <v>14238</v>
      </c>
      <c r="H4990" s="13" t="s">
        <v>10005</v>
      </c>
      <c r="I4990" s="13" t="s">
        <v>17134</v>
      </c>
      <c r="J4990" s="19">
        <v>436</v>
      </c>
      <c r="K4990" s="13" t="s">
        <v>9260</v>
      </c>
      <c r="L4990" s="26">
        <v>43417</v>
      </c>
      <c r="M4990" s="19">
        <v>436</v>
      </c>
      <c r="N4990" s="13" t="s">
        <v>9260</v>
      </c>
      <c r="O4990" s="21">
        <v>0</v>
      </c>
      <c r="P4990" s="13" t="s">
        <v>9257</v>
      </c>
      <c r="Q4990" s="26">
        <v>43418</v>
      </c>
    </row>
    <row r="4991" spans="1:17" x14ac:dyDescent="0.25">
      <c r="A4991" s="12" t="str">
        <f t="shared" si="77"/>
        <v>ADPW</v>
      </c>
      <c r="B4991" s="13" t="s">
        <v>17128</v>
      </c>
      <c r="C4991" s="13" t="s">
        <v>10316</v>
      </c>
      <c r="D4991" s="13" t="s">
        <v>15191</v>
      </c>
      <c r="E4991" s="13" t="s">
        <v>17129</v>
      </c>
      <c r="F4991" s="13" t="s">
        <v>9585</v>
      </c>
      <c r="G4991" s="13" t="s">
        <v>14238</v>
      </c>
      <c r="H4991" s="13" t="s">
        <v>10005</v>
      </c>
      <c r="I4991" s="13" t="s">
        <v>17135</v>
      </c>
      <c r="J4991" s="19">
        <v>328</v>
      </c>
      <c r="K4991" s="13" t="s">
        <v>9260</v>
      </c>
      <c r="L4991" s="26">
        <v>43417</v>
      </c>
      <c r="M4991" s="19">
        <v>328</v>
      </c>
      <c r="N4991" s="13" t="s">
        <v>9260</v>
      </c>
      <c r="O4991" s="21">
        <v>0</v>
      </c>
      <c r="P4991" s="13" t="s">
        <v>9257</v>
      </c>
      <c r="Q4991" s="26">
        <v>43418</v>
      </c>
    </row>
    <row r="4992" spans="1:17" x14ac:dyDescent="0.25">
      <c r="A4992" s="12" t="str">
        <f t="shared" si="77"/>
        <v>ADPV</v>
      </c>
      <c r="B4992" s="13" t="s">
        <v>17128</v>
      </c>
      <c r="C4992" s="13" t="s">
        <v>10660</v>
      </c>
      <c r="D4992" s="13" t="s">
        <v>15191</v>
      </c>
      <c r="E4992" s="13" t="s">
        <v>17129</v>
      </c>
      <c r="F4992" s="13" t="s">
        <v>9585</v>
      </c>
      <c r="G4992" s="13" t="s">
        <v>14238</v>
      </c>
      <c r="H4992" s="13" t="s">
        <v>10005</v>
      </c>
      <c r="I4992" s="13" t="s">
        <v>17136</v>
      </c>
      <c r="J4992" s="19">
        <v>548</v>
      </c>
      <c r="K4992" s="13" t="s">
        <v>9260</v>
      </c>
      <c r="L4992" s="26">
        <v>43417</v>
      </c>
      <c r="M4992" s="19">
        <v>548</v>
      </c>
      <c r="N4992" s="13" t="s">
        <v>9260</v>
      </c>
      <c r="O4992" s="21">
        <v>0</v>
      </c>
      <c r="P4992" s="13" t="s">
        <v>9257</v>
      </c>
      <c r="Q4992" s="26">
        <v>43418</v>
      </c>
    </row>
    <row r="4993" spans="1:17" x14ac:dyDescent="0.25">
      <c r="A4993" s="12" t="str">
        <f t="shared" si="77"/>
        <v>ADPV</v>
      </c>
      <c r="B4993" s="13" t="s">
        <v>17128</v>
      </c>
      <c r="C4993" s="13" t="s">
        <v>10742</v>
      </c>
      <c r="D4993" s="13" t="s">
        <v>15191</v>
      </c>
      <c r="E4993" s="13" t="s">
        <v>17129</v>
      </c>
      <c r="F4993" s="13" t="s">
        <v>9585</v>
      </c>
      <c r="G4993" s="13" t="s">
        <v>14238</v>
      </c>
      <c r="H4993" s="13" t="s">
        <v>10005</v>
      </c>
      <c r="I4993" s="13" t="s">
        <v>17137</v>
      </c>
      <c r="J4993" s="19">
        <v>114</v>
      </c>
      <c r="K4993" s="13" t="s">
        <v>9260</v>
      </c>
      <c r="L4993" s="26">
        <v>43417</v>
      </c>
      <c r="M4993" s="19">
        <v>114</v>
      </c>
      <c r="N4993" s="13" t="s">
        <v>9260</v>
      </c>
      <c r="O4993" s="21">
        <v>0</v>
      </c>
      <c r="P4993" s="13" t="s">
        <v>9257</v>
      </c>
      <c r="Q4993" s="26">
        <v>43418</v>
      </c>
    </row>
    <row r="4994" spans="1:17" x14ac:dyDescent="0.25">
      <c r="A4994" s="12" t="str">
        <f t="shared" si="77"/>
        <v>ADPV</v>
      </c>
      <c r="B4994" s="13" t="s">
        <v>17128</v>
      </c>
      <c r="C4994" s="13" t="s">
        <v>10851</v>
      </c>
      <c r="D4994" s="13" t="s">
        <v>15191</v>
      </c>
      <c r="E4994" s="13" t="s">
        <v>17129</v>
      </c>
      <c r="F4994" s="13" t="s">
        <v>9585</v>
      </c>
      <c r="G4994" s="13" t="s">
        <v>14238</v>
      </c>
      <c r="H4994" s="13" t="s">
        <v>10005</v>
      </c>
      <c r="I4994" s="13" t="s">
        <v>17138</v>
      </c>
      <c r="J4994" s="19">
        <v>330</v>
      </c>
      <c r="K4994" s="13" t="s">
        <v>9260</v>
      </c>
      <c r="L4994" s="26">
        <v>43417</v>
      </c>
      <c r="M4994" s="19">
        <v>330</v>
      </c>
      <c r="N4994" s="13" t="s">
        <v>9260</v>
      </c>
      <c r="O4994" s="21">
        <v>0</v>
      </c>
      <c r="P4994" s="13" t="s">
        <v>9257</v>
      </c>
      <c r="Q4994" s="26">
        <v>43418</v>
      </c>
    </row>
    <row r="4995" spans="1:17" x14ac:dyDescent="0.25">
      <c r="A4995" s="12" t="str">
        <f t="shared" ref="A4995:A5058" si="78">LEFT(I4995,4)</f>
        <v>ADPV</v>
      </c>
      <c r="B4995" s="13" t="s">
        <v>17128</v>
      </c>
      <c r="C4995" s="13" t="s">
        <v>10853</v>
      </c>
      <c r="D4995" s="13" t="s">
        <v>15191</v>
      </c>
      <c r="E4995" s="13" t="s">
        <v>17129</v>
      </c>
      <c r="F4995" s="13" t="s">
        <v>9585</v>
      </c>
      <c r="G4995" s="13" t="s">
        <v>14238</v>
      </c>
      <c r="H4995" s="13" t="s">
        <v>10005</v>
      </c>
      <c r="I4995" s="13" t="s">
        <v>17139</v>
      </c>
      <c r="J4995" s="19">
        <v>332</v>
      </c>
      <c r="K4995" s="13" t="s">
        <v>9260</v>
      </c>
      <c r="L4995" s="26">
        <v>43417</v>
      </c>
      <c r="M4995" s="19">
        <v>332</v>
      </c>
      <c r="N4995" s="13" t="s">
        <v>9260</v>
      </c>
      <c r="O4995" s="21">
        <v>0</v>
      </c>
      <c r="P4995" s="13" t="s">
        <v>9257</v>
      </c>
      <c r="Q4995" s="26">
        <v>43418</v>
      </c>
    </row>
    <row r="4996" spans="1:17" x14ac:dyDescent="0.25">
      <c r="A4996" s="12" t="str">
        <f t="shared" si="78"/>
        <v>ADMN</v>
      </c>
      <c r="B4996" s="13" t="s">
        <v>17140</v>
      </c>
      <c r="C4996" s="13" t="s">
        <v>10259</v>
      </c>
      <c r="D4996" s="13" t="s">
        <v>17141</v>
      </c>
      <c r="E4996" s="13" t="s">
        <v>788</v>
      </c>
      <c r="F4996" s="13" t="s">
        <v>9384</v>
      </c>
      <c r="G4996" s="13" t="s">
        <v>10331</v>
      </c>
      <c r="H4996" s="13" t="s">
        <v>9398</v>
      </c>
      <c r="I4996" s="13" t="s">
        <v>17142</v>
      </c>
      <c r="J4996" s="19">
        <v>608</v>
      </c>
      <c r="K4996" s="13" t="s">
        <v>9260</v>
      </c>
      <c r="L4996" s="26">
        <v>43418</v>
      </c>
      <c r="M4996" s="19">
        <v>608</v>
      </c>
      <c r="N4996" s="13" t="s">
        <v>9260</v>
      </c>
      <c r="O4996" s="21">
        <v>0</v>
      </c>
      <c r="P4996" s="13" t="s">
        <v>9257</v>
      </c>
      <c r="Q4996" s="26">
        <v>43419</v>
      </c>
    </row>
    <row r="4997" spans="1:17" x14ac:dyDescent="0.25">
      <c r="A4997" s="12" t="str">
        <f t="shared" si="78"/>
        <v>ADMN</v>
      </c>
      <c r="B4997" s="13" t="s">
        <v>17140</v>
      </c>
      <c r="C4997" s="13" t="s">
        <v>10267</v>
      </c>
      <c r="D4997" s="13" t="s">
        <v>17141</v>
      </c>
      <c r="E4997" s="13" t="s">
        <v>788</v>
      </c>
      <c r="F4997" s="13" t="s">
        <v>9384</v>
      </c>
      <c r="G4997" s="13" t="s">
        <v>10331</v>
      </c>
      <c r="H4997" s="13" t="s">
        <v>9398</v>
      </c>
      <c r="I4997" s="13" t="s">
        <v>17143</v>
      </c>
      <c r="J4997" s="19">
        <v>590</v>
      </c>
      <c r="K4997" s="13" t="s">
        <v>9260</v>
      </c>
      <c r="L4997" s="26">
        <v>43418</v>
      </c>
      <c r="M4997" s="19">
        <v>590</v>
      </c>
      <c r="N4997" s="13" t="s">
        <v>9260</v>
      </c>
      <c r="O4997" s="21">
        <v>0</v>
      </c>
      <c r="P4997" s="13" t="s">
        <v>9257</v>
      </c>
      <c r="Q4997" s="26">
        <v>43419</v>
      </c>
    </row>
    <row r="4998" spans="1:17" x14ac:dyDescent="0.25">
      <c r="A4998" s="12" t="str">
        <f t="shared" si="78"/>
        <v>ADMN</v>
      </c>
      <c r="B4998" s="13" t="s">
        <v>17140</v>
      </c>
      <c r="C4998" s="13" t="s">
        <v>10304</v>
      </c>
      <c r="D4998" s="13" t="s">
        <v>17141</v>
      </c>
      <c r="E4998" s="13" t="s">
        <v>788</v>
      </c>
      <c r="F4998" s="13" t="s">
        <v>9384</v>
      </c>
      <c r="G4998" s="13" t="s">
        <v>10331</v>
      </c>
      <c r="H4998" s="13" t="s">
        <v>9398</v>
      </c>
      <c r="I4998" s="13" t="s">
        <v>17144</v>
      </c>
      <c r="J4998" s="19">
        <v>578</v>
      </c>
      <c r="K4998" s="13" t="s">
        <v>9260</v>
      </c>
      <c r="L4998" s="26">
        <v>43418</v>
      </c>
      <c r="M4998" s="19">
        <v>578</v>
      </c>
      <c r="N4998" s="13" t="s">
        <v>9260</v>
      </c>
      <c r="O4998" s="21">
        <v>0</v>
      </c>
      <c r="P4998" s="13" t="s">
        <v>9257</v>
      </c>
      <c r="Q4998" s="26">
        <v>43419</v>
      </c>
    </row>
    <row r="4999" spans="1:17" x14ac:dyDescent="0.25">
      <c r="A4999" s="12" t="str">
        <f t="shared" si="78"/>
        <v>ADMN</v>
      </c>
      <c r="B4999" s="13" t="s">
        <v>17140</v>
      </c>
      <c r="C4999" s="13" t="s">
        <v>10269</v>
      </c>
      <c r="D4999" s="13" t="s">
        <v>17141</v>
      </c>
      <c r="E4999" s="13" t="s">
        <v>788</v>
      </c>
      <c r="F4999" s="13" t="s">
        <v>9384</v>
      </c>
      <c r="G4999" s="13" t="s">
        <v>10331</v>
      </c>
      <c r="H4999" s="13" t="s">
        <v>9398</v>
      </c>
      <c r="I4999" s="13" t="s">
        <v>17145</v>
      </c>
      <c r="J4999" s="19">
        <v>568</v>
      </c>
      <c r="K4999" s="13" t="s">
        <v>9260</v>
      </c>
      <c r="L4999" s="26">
        <v>43418</v>
      </c>
      <c r="M4999" s="19">
        <v>568</v>
      </c>
      <c r="N4999" s="13" t="s">
        <v>9260</v>
      </c>
      <c r="O4999" s="21">
        <v>0</v>
      </c>
      <c r="P4999" s="13" t="s">
        <v>9257</v>
      </c>
      <c r="Q4999" s="26">
        <v>43419</v>
      </c>
    </row>
    <row r="5000" spans="1:17" x14ac:dyDescent="0.25">
      <c r="A5000" s="12" t="str">
        <f t="shared" si="78"/>
        <v>ADMN</v>
      </c>
      <c r="B5000" s="13" t="s">
        <v>17140</v>
      </c>
      <c r="C5000" s="13" t="s">
        <v>10307</v>
      </c>
      <c r="D5000" s="13" t="s">
        <v>17141</v>
      </c>
      <c r="E5000" s="13" t="s">
        <v>788</v>
      </c>
      <c r="F5000" s="13" t="s">
        <v>9384</v>
      </c>
      <c r="G5000" s="13" t="s">
        <v>10331</v>
      </c>
      <c r="H5000" s="13" t="s">
        <v>9398</v>
      </c>
      <c r="I5000" s="13" t="s">
        <v>17146</v>
      </c>
      <c r="J5000" s="19">
        <v>558</v>
      </c>
      <c r="K5000" s="13" t="s">
        <v>9260</v>
      </c>
      <c r="L5000" s="26">
        <v>43418</v>
      </c>
      <c r="M5000" s="19">
        <v>558</v>
      </c>
      <c r="N5000" s="13" t="s">
        <v>9260</v>
      </c>
      <c r="O5000" s="21">
        <v>0</v>
      </c>
      <c r="P5000" s="13" t="s">
        <v>9257</v>
      </c>
      <c r="Q5000" s="26">
        <v>43419</v>
      </c>
    </row>
    <row r="5001" spans="1:17" x14ac:dyDescent="0.25">
      <c r="A5001" s="12" t="str">
        <f t="shared" si="78"/>
        <v>ADMN</v>
      </c>
      <c r="B5001" s="13" t="s">
        <v>17140</v>
      </c>
      <c r="C5001" s="13" t="s">
        <v>10316</v>
      </c>
      <c r="D5001" s="13" t="s">
        <v>17141</v>
      </c>
      <c r="E5001" s="13" t="s">
        <v>788</v>
      </c>
      <c r="F5001" s="13" t="s">
        <v>9384</v>
      </c>
      <c r="G5001" s="13" t="s">
        <v>10331</v>
      </c>
      <c r="H5001" s="13" t="s">
        <v>9398</v>
      </c>
      <c r="I5001" s="13" t="s">
        <v>17147</v>
      </c>
      <c r="J5001" s="19">
        <v>558</v>
      </c>
      <c r="K5001" s="13" t="s">
        <v>9260</v>
      </c>
      <c r="L5001" s="26">
        <v>43418</v>
      </c>
      <c r="M5001" s="19">
        <v>558</v>
      </c>
      <c r="N5001" s="13" t="s">
        <v>9260</v>
      </c>
      <c r="O5001" s="21">
        <v>0</v>
      </c>
      <c r="P5001" s="13" t="s">
        <v>9257</v>
      </c>
      <c r="Q5001" s="26">
        <v>43419</v>
      </c>
    </row>
    <row r="5002" spans="1:17" x14ac:dyDescent="0.25">
      <c r="A5002" s="12" t="str">
        <f t="shared" si="78"/>
        <v>ADMN</v>
      </c>
      <c r="B5002" s="13" t="s">
        <v>17140</v>
      </c>
      <c r="C5002" s="13" t="s">
        <v>10660</v>
      </c>
      <c r="D5002" s="13" t="s">
        <v>17141</v>
      </c>
      <c r="E5002" s="13" t="s">
        <v>788</v>
      </c>
      <c r="F5002" s="13" t="s">
        <v>9384</v>
      </c>
      <c r="G5002" s="13" t="s">
        <v>10331</v>
      </c>
      <c r="H5002" s="13" t="s">
        <v>9398</v>
      </c>
      <c r="I5002" s="13" t="s">
        <v>17148</v>
      </c>
      <c r="J5002" s="19">
        <v>556</v>
      </c>
      <c r="K5002" s="13" t="s">
        <v>9260</v>
      </c>
      <c r="L5002" s="26">
        <v>43418</v>
      </c>
      <c r="M5002" s="19">
        <v>556</v>
      </c>
      <c r="N5002" s="13" t="s">
        <v>9260</v>
      </c>
      <c r="O5002" s="21">
        <v>0</v>
      </c>
      <c r="P5002" s="13" t="s">
        <v>9257</v>
      </c>
      <c r="Q5002" s="26">
        <v>43419</v>
      </c>
    </row>
    <row r="5003" spans="1:17" x14ac:dyDescent="0.25">
      <c r="A5003" s="12" t="str">
        <f t="shared" si="78"/>
        <v>ADMN</v>
      </c>
      <c r="B5003" s="13" t="s">
        <v>17140</v>
      </c>
      <c r="C5003" s="13" t="s">
        <v>10742</v>
      </c>
      <c r="D5003" s="13" t="s">
        <v>17141</v>
      </c>
      <c r="E5003" s="13" t="s">
        <v>788</v>
      </c>
      <c r="F5003" s="13" t="s">
        <v>9384</v>
      </c>
      <c r="G5003" s="13" t="s">
        <v>10331</v>
      </c>
      <c r="H5003" s="13" t="s">
        <v>9398</v>
      </c>
      <c r="I5003" s="13" t="s">
        <v>17149</v>
      </c>
      <c r="J5003" s="19">
        <v>556</v>
      </c>
      <c r="K5003" s="13" t="s">
        <v>9260</v>
      </c>
      <c r="L5003" s="26">
        <v>43418</v>
      </c>
      <c r="M5003" s="19">
        <v>556</v>
      </c>
      <c r="N5003" s="13" t="s">
        <v>9260</v>
      </c>
      <c r="O5003" s="21">
        <v>0</v>
      </c>
      <c r="P5003" s="13" t="s">
        <v>9257</v>
      </c>
      <c r="Q5003" s="26">
        <v>43419</v>
      </c>
    </row>
    <row r="5004" spans="1:17" x14ac:dyDescent="0.25">
      <c r="A5004" s="12" t="str">
        <f t="shared" si="78"/>
        <v>ADMN</v>
      </c>
      <c r="B5004" s="13" t="s">
        <v>17140</v>
      </c>
      <c r="C5004" s="13" t="s">
        <v>10851</v>
      </c>
      <c r="D5004" s="13" t="s">
        <v>17141</v>
      </c>
      <c r="E5004" s="13" t="s">
        <v>788</v>
      </c>
      <c r="F5004" s="13" t="s">
        <v>9384</v>
      </c>
      <c r="G5004" s="13" t="s">
        <v>10331</v>
      </c>
      <c r="H5004" s="13" t="s">
        <v>9398</v>
      </c>
      <c r="I5004" s="13" t="s">
        <v>17150</v>
      </c>
      <c r="J5004" s="19">
        <v>554</v>
      </c>
      <c r="K5004" s="13" t="s">
        <v>9260</v>
      </c>
      <c r="L5004" s="26">
        <v>43418</v>
      </c>
      <c r="M5004" s="19">
        <v>554</v>
      </c>
      <c r="N5004" s="13" t="s">
        <v>9260</v>
      </c>
      <c r="O5004" s="21">
        <v>0</v>
      </c>
      <c r="P5004" s="13" t="s">
        <v>9257</v>
      </c>
      <c r="Q5004" s="26">
        <v>43419</v>
      </c>
    </row>
    <row r="5005" spans="1:17" x14ac:dyDescent="0.25">
      <c r="A5005" s="12" t="str">
        <f t="shared" si="78"/>
        <v>ADBG</v>
      </c>
      <c r="B5005" s="13" t="s">
        <v>17151</v>
      </c>
      <c r="C5005" s="13" t="s">
        <v>10267</v>
      </c>
      <c r="D5005" s="13" t="s">
        <v>17152</v>
      </c>
      <c r="E5005" s="13" t="s">
        <v>788</v>
      </c>
      <c r="F5005" s="13" t="s">
        <v>9384</v>
      </c>
      <c r="G5005" s="13" t="s">
        <v>10320</v>
      </c>
      <c r="H5005" s="13" t="s">
        <v>9396</v>
      </c>
      <c r="I5005" s="13" t="s">
        <v>17153</v>
      </c>
      <c r="J5005" s="19">
        <v>700</v>
      </c>
      <c r="K5005" s="13" t="s">
        <v>9260</v>
      </c>
      <c r="L5005" s="26">
        <v>43418</v>
      </c>
      <c r="M5005" s="19">
        <v>700</v>
      </c>
      <c r="N5005" s="13" t="s">
        <v>9260</v>
      </c>
      <c r="O5005" s="21">
        <v>0</v>
      </c>
      <c r="P5005" s="13" t="s">
        <v>9257</v>
      </c>
      <c r="Q5005" s="26">
        <v>43419</v>
      </c>
    </row>
    <row r="5006" spans="1:17" x14ac:dyDescent="0.25">
      <c r="A5006" s="12" t="str">
        <f t="shared" si="78"/>
        <v>ADOG</v>
      </c>
      <c r="B5006" s="13" t="s">
        <v>17154</v>
      </c>
      <c r="C5006" s="13" t="s">
        <v>10259</v>
      </c>
      <c r="D5006" s="13" t="s">
        <v>15390</v>
      </c>
      <c r="E5006" s="13" t="s">
        <v>3233</v>
      </c>
      <c r="F5006" s="13" t="s">
        <v>9585</v>
      </c>
      <c r="G5006" s="13" t="s">
        <v>11894</v>
      </c>
      <c r="H5006" s="13" t="s">
        <v>9646</v>
      </c>
      <c r="I5006" s="13" t="s">
        <v>17155</v>
      </c>
      <c r="J5006" s="19">
        <v>500</v>
      </c>
      <c r="K5006" s="13" t="s">
        <v>9260</v>
      </c>
      <c r="L5006" s="26">
        <v>43417</v>
      </c>
      <c r="M5006" s="19">
        <v>500</v>
      </c>
      <c r="N5006" s="13" t="s">
        <v>9260</v>
      </c>
      <c r="O5006" s="21">
        <v>0</v>
      </c>
      <c r="P5006" s="13" t="s">
        <v>9257</v>
      </c>
      <c r="Q5006" s="26">
        <v>43418</v>
      </c>
    </row>
    <row r="5007" spans="1:17" x14ac:dyDescent="0.25">
      <c r="A5007" s="12" t="str">
        <f t="shared" si="78"/>
        <v>ADOG</v>
      </c>
      <c r="B5007" s="13" t="s">
        <v>17154</v>
      </c>
      <c r="C5007" s="13" t="s">
        <v>10267</v>
      </c>
      <c r="D5007" s="13" t="s">
        <v>15390</v>
      </c>
      <c r="E5007" s="13" t="s">
        <v>3233</v>
      </c>
      <c r="F5007" s="13" t="s">
        <v>9585</v>
      </c>
      <c r="G5007" s="13" t="s">
        <v>11894</v>
      </c>
      <c r="H5007" s="13" t="s">
        <v>9646</v>
      </c>
      <c r="I5007" s="13" t="s">
        <v>17156</v>
      </c>
      <c r="J5007" s="19">
        <v>498</v>
      </c>
      <c r="K5007" s="13" t="s">
        <v>9260</v>
      </c>
      <c r="L5007" s="26">
        <v>43417</v>
      </c>
      <c r="M5007" s="19">
        <v>498</v>
      </c>
      <c r="N5007" s="13" t="s">
        <v>9260</v>
      </c>
      <c r="O5007" s="21">
        <v>0</v>
      </c>
      <c r="P5007" s="13" t="s">
        <v>9257</v>
      </c>
      <c r="Q5007" s="26">
        <v>43418</v>
      </c>
    </row>
    <row r="5008" spans="1:17" x14ac:dyDescent="0.25">
      <c r="A5008" s="12" t="str">
        <f t="shared" si="78"/>
        <v>ADOG</v>
      </c>
      <c r="B5008" s="13" t="s">
        <v>17154</v>
      </c>
      <c r="C5008" s="13" t="s">
        <v>10304</v>
      </c>
      <c r="D5008" s="13" t="s">
        <v>15390</v>
      </c>
      <c r="E5008" s="13" t="s">
        <v>3233</v>
      </c>
      <c r="F5008" s="13" t="s">
        <v>9585</v>
      </c>
      <c r="G5008" s="13" t="s">
        <v>11894</v>
      </c>
      <c r="H5008" s="13" t="s">
        <v>9646</v>
      </c>
      <c r="I5008" s="13" t="s">
        <v>17157</v>
      </c>
      <c r="J5008" s="19">
        <v>464</v>
      </c>
      <c r="K5008" s="13" t="s">
        <v>9260</v>
      </c>
      <c r="L5008" s="26">
        <v>43417</v>
      </c>
      <c r="M5008" s="19">
        <v>464</v>
      </c>
      <c r="N5008" s="13" t="s">
        <v>9260</v>
      </c>
      <c r="O5008" s="21">
        <v>0</v>
      </c>
      <c r="P5008" s="13" t="s">
        <v>9257</v>
      </c>
      <c r="Q5008" s="26">
        <v>43418</v>
      </c>
    </row>
    <row r="5009" spans="1:17" x14ac:dyDescent="0.25">
      <c r="A5009" s="12" t="str">
        <f t="shared" si="78"/>
        <v>ADRN</v>
      </c>
      <c r="B5009" s="13" t="s">
        <v>17158</v>
      </c>
      <c r="C5009" s="13" t="s">
        <v>10259</v>
      </c>
      <c r="D5009" s="13" t="s">
        <v>17159</v>
      </c>
      <c r="E5009" s="13" t="s">
        <v>788</v>
      </c>
      <c r="F5009" s="13" t="s">
        <v>9384</v>
      </c>
      <c r="G5009" s="13" t="s">
        <v>9276</v>
      </c>
      <c r="H5009" s="13" t="s">
        <v>9403</v>
      </c>
      <c r="I5009" s="13" t="s">
        <v>17160</v>
      </c>
      <c r="J5009" s="19">
        <v>1892</v>
      </c>
      <c r="K5009" s="13" t="s">
        <v>9260</v>
      </c>
      <c r="L5009" s="26">
        <v>43425</v>
      </c>
      <c r="M5009" s="19">
        <v>1892</v>
      </c>
      <c r="N5009" s="13" t="s">
        <v>9260</v>
      </c>
      <c r="O5009" s="21">
        <v>0</v>
      </c>
      <c r="P5009" s="13" t="s">
        <v>9257</v>
      </c>
      <c r="Q5009" s="26">
        <v>43426</v>
      </c>
    </row>
    <row r="5010" spans="1:17" x14ac:dyDescent="0.25">
      <c r="A5010" s="12" t="str">
        <f t="shared" si="78"/>
        <v>ADRN</v>
      </c>
      <c r="B5010" s="13" t="s">
        <v>17158</v>
      </c>
      <c r="C5010" s="13" t="s">
        <v>10267</v>
      </c>
      <c r="D5010" s="13" t="s">
        <v>17159</v>
      </c>
      <c r="E5010" s="13" t="s">
        <v>788</v>
      </c>
      <c r="F5010" s="13" t="s">
        <v>9384</v>
      </c>
      <c r="G5010" s="13" t="s">
        <v>9276</v>
      </c>
      <c r="H5010" s="13" t="s">
        <v>9403</v>
      </c>
      <c r="I5010" s="13" t="s">
        <v>17161</v>
      </c>
      <c r="J5010" s="19">
        <v>1774</v>
      </c>
      <c r="K5010" s="13" t="s">
        <v>9260</v>
      </c>
      <c r="L5010" s="26">
        <v>43425</v>
      </c>
      <c r="M5010" s="19">
        <v>1774</v>
      </c>
      <c r="N5010" s="13" t="s">
        <v>9260</v>
      </c>
      <c r="O5010" s="21">
        <v>0</v>
      </c>
      <c r="P5010" s="13" t="s">
        <v>9257</v>
      </c>
      <c r="Q5010" s="26">
        <v>43426</v>
      </c>
    </row>
    <row r="5011" spans="1:17" x14ac:dyDescent="0.25">
      <c r="A5011" s="12" t="str">
        <f t="shared" si="78"/>
        <v>ADRN</v>
      </c>
      <c r="B5011" s="13" t="s">
        <v>17158</v>
      </c>
      <c r="C5011" s="13" t="s">
        <v>10304</v>
      </c>
      <c r="D5011" s="13" t="s">
        <v>17159</v>
      </c>
      <c r="E5011" s="13" t="s">
        <v>788</v>
      </c>
      <c r="F5011" s="13" t="s">
        <v>9384</v>
      </c>
      <c r="G5011" s="13" t="s">
        <v>9276</v>
      </c>
      <c r="H5011" s="13" t="s">
        <v>9403</v>
      </c>
      <c r="I5011" s="13" t="s">
        <v>17162</v>
      </c>
      <c r="J5011" s="19">
        <v>1722</v>
      </c>
      <c r="K5011" s="13" t="s">
        <v>9260</v>
      </c>
      <c r="L5011" s="26">
        <v>43425</v>
      </c>
      <c r="M5011" s="19">
        <v>1722</v>
      </c>
      <c r="N5011" s="13" t="s">
        <v>9260</v>
      </c>
      <c r="O5011" s="21">
        <v>0</v>
      </c>
      <c r="P5011" s="13" t="s">
        <v>9257</v>
      </c>
      <c r="Q5011" s="26">
        <v>43426</v>
      </c>
    </row>
    <row r="5012" spans="1:17" x14ac:dyDescent="0.25">
      <c r="A5012" s="12" t="str">
        <f t="shared" si="78"/>
        <v>ADVQ</v>
      </c>
      <c r="B5012" s="13" t="s">
        <v>17163</v>
      </c>
      <c r="C5012" s="13" t="s">
        <v>10259</v>
      </c>
      <c r="D5012" s="13" t="s">
        <v>17164</v>
      </c>
      <c r="E5012" s="13" t="s">
        <v>788</v>
      </c>
      <c r="F5012" s="13" t="s">
        <v>9455</v>
      </c>
      <c r="G5012" s="13" t="s">
        <v>9322</v>
      </c>
      <c r="H5012" s="13" t="s">
        <v>10068</v>
      </c>
      <c r="I5012" s="13" t="s">
        <v>17165</v>
      </c>
      <c r="J5012" s="19">
        <v>670</v>
      </c>
      <c r="K5012" s="13" t="s">
        <v>9260</v>
      </c>
      <c r="L5012" s="26">
        <v>43424</v>
      </c>
      <c r="M5012" s="19">
        <v>670</v>
      </c>
      <c r="N5012" s="13" t="s">
        <v>9260</v>
      </c>
      <c r="O5012" s="21">
        <v>0</v>
      </c>
      <c r="P5012" s="13" t="s">
        <v>9257</v>
      </c>
      <c r="Q5012" s="26">
        <v>43425</v>
      </c>
    </row>
    <row r="5013" spans="1:17" x14ac:dyDescent="0.25">
      <c r="A5013" s="12" t="str">
        <f t="shared" si="78"/>
        <v>ADVQ</v>
      </c>
      <c r="B5013" s="13" t="s">
        <v>17163</v>
      </c>
      <c r="C5013" s="13" t="s">
        <v>10267</v>
      </c>
      <c r="D5013" s="13" t="s">
        <v>17164</v>
      </c>
      <c r="E5013" s="13" t="s">
        <v>788</v>
      </c>
      <c r="F5013" s="13" t="s">
        <v>9455</v>
      </c>
      <c r="G5013" s="13" t="s">
        <v>9322</v>
      </c>
      <c r="H5013" s="13" t="s">
        <v>10068</v>
      </c>
      <c r="I5013" s="13" t="s">
        <v>17166</v>
      </c>
      <c r="J5013" s="19">
        <v>654</v>
      </c>
      <c r="K5013" s="13" t="s">
        <v>9260</v>
      </c>
      <c r="L5013" s="26">
        <v>43424</v>
      </c>
      <c r="M5013" s="19">
        <v>654</v>
      </c>
      <c r="N5013" s="13" t="s">
        <v>9260</v>
      </c>
      <c r="O5013" s="21">
        <v>0</v>
      </c>
      <c r="P5013" s="13" t="s">
        <v>9257</v>
      </c>
      <c r="Q5013" s="26">
        <v>43425</v>
      </c>
    </row>
    <row r="5014" spans="1:17" x14ac:dyDescent="0.25">
      <c r="A5014" s="12" t="str">
        <f t="shared" si="78"/>
        <v>ADVQ</v>
      </c>
      <c r="B5014" s="13" t="s">
        <v>17163</v>
      </c>
      <c r="C5014" s="13" t="s">
        <v>10304</v>
      </c>
      <c r="D5014" s="13" t="s">
        <v>17164</v>
      </c>
      <c r="E5014" s="13" t="s">
        <v>788</v>
      </c>
      <c r="F5014" s="13" t="s">
        <v>9455</v>
      </c>
      <c r="G5014" s="13" t="s">
        <v>9322</v>
      </c>
      <c r="H5014" s="13" t="s">
        <v>10068</v>
      </c>
      <c r="I5014" s="13" t="s">
        <v>17167</v>
      </c>
      <c r="J5014" s="19">
        <v>618</v>
      </c>
      <c r="K5014" s="13" t="s">
        <v>9260</v>
      </c>
      <c r="L5014" s="26">
        <v>43424</v>
      </c>
      <c r="M5014" s="19">
        <v>618</v>
      </c>
      <c r="N5014" s="13" t="s">
        <v>9260</v>
      </c>
      <c r="O5014" s="21">
        <v>0</v>
      </c>
      <c r="P5014" s="13" t="s">
        <v>9257</v>
      </c>
      <c r="Q5014" s="26">
        <v>43425</v>
      </c>
    </row>
    <row r="5015" spans="1:17" x14ac:dyDescent="0.25">
      <c r="A5015" s="12" t="str">
        <f t="shared" si="78"/>
        <v>ADVQ</v>
      </c>
      <c r="B5015" s="13" t="s">
        <v>17163</v>
      </c>
      <c r="C5015" s="13" t="s">
        <v>10269</v>
      </c>
      <c r="D5015" s="13" t="s">
        <v>17164</v>
      </c>
      <c r="E5015" s="13" t="s">
        <v>788</v>
      </c>
      <c r="F5015" s="13" t="s">
        <v>9455</v>
      </c>
      <c r="G5015" s="13" t="s">
        <v>9322</v>
      </c>
      <c r="H5015" s="13" t="s">
        <v>10068</v>
      </c>
      <c r="I5015" s="13" t="s">
        <v>17168</v>
      </c>
      <c r="J5015" s="19">
        <v>604</v>
      </c>
      <c r="K5015" s="13" t="s">
        <v>9260</v>
      </c>
      <c r="L5015" s="26">
        <v>43424</v>
      </c>
      <c r="M5015" s="19">
        <v>604</v>
      </c>
      <c r="N5015" s="13" t="s">
        <v>9260</v>
      </c>
      <c r="O5015" s="21">
        <v>0</v>
      </c>
      <c r="P5015" s="13" t="s">
        <v>9257</v>
      </c>
      <c r="Q5015" s="26">
        <v>43425</v>
      </c>
    </row>
    <row r="5016" spans="1:17" x14ac:dyDescent="0.25">
      <c r="A5016" s="12" t="str">
        <f t="shared" si="78"/>
        <v>ADVQ</v>
      </c>
      <c r="B5016" s="13" t="s">
        <v>17163</v>
      </c>
      <c r="C5016" s="13" t="s">
        <v>10307</v>
      </c>
      <c r="D5016" s="13" t="s">
        <v>17164</v>
      </c>
      <c r="E5016" s="13" t="s">
        <v>788</v>
      </c>
      <c r="F5016" s="13" t="s">
        <v>9455</v>
      </c>
      <c r="G5016" s="13" t="s">
        <v>9322</v>
      </c>
      <c r="H5016" s="13" t="s">
        <v>10068</v>
      </c>
      <c r="I5016" s="13" t="s">
        <v>17169</v>
      </c>
      <c r="J5016" s="19">
        <v>592</v>
      </c>
      <c r="K5016" s="13" t="s">
        <v>9260</v>
      </c>
      <c r="L5016" s="26">
        <v>43424</v>
      </c>
      <c r="M5016" s="19">
        <v>592</v>
      </c>
      <c r="N5016" s="13" t="s">
        <v>9260</v>
      </c>
      <c r="O5016" s="21">
        <v>0</v>
      </c>
      <c r="P5016" s="13" t="s">
        <v>9257</v>
      </c>
      <c r="Q5016" s="26">
        <v>43425</v>
      </c>
    </row>
    <row r="5017" spans="1:17" x14ac:dyDescent="0.25">
      <c r="A5017" s="12" t="str">
        <f t="shared" si="78"/>
        <v>ADVQ</v>
      </c>
      <c r="B5017" s="13" t="s">
        <v>17163</v>
      </c>
      <c r="C5017" s="13" t="s">
        <v>10316</v>
      </c>
      <c r="D5017" s="13" t="s">
        <v>17164</v>
      </c>
      <c r="E5017" s="13" t="s">
        <v>788</v>
      </c>
      <c r="F5017" s="13" t="s">
        <v>9455</v>
      </c>
      <c r="G5017" s="13" t="s">
        <v>9322</v>
      </c>
      <c r="H5017" s="13" t="s">
        <v>10068</v>
      </c>
      <c r="I5017" s="13" t="s">
        <v>17170</v>
      </c>
      <c r="J5017" s="19">
        <v>526</v>
      </c>
      <c r="K5017" s="13" t="s">
        <v>9260</v>
      </c>
      <c r="L5017" s="26">
        <v>43424</v>
      </c>
      <c r="M5017" s="19">
        <v>526</v>
      </c>
      <c r="N5017" s="13" t="s">
        <v>9260</v>
      </c>
      <c r="O5017" s="21">
        <v>0</v>
      </c>
      <c r="P5017" s="13" t="s">
        <v>9257</v>
      </c>
      <c r="Q5017" s="26">
        <v>43425</v>
      </c>
    </row>
    <row r="5018" spans="1:17" x14ac:dyDescent="0.25">
      <c r="A5018" s="12" t="str">
        <f t="shared" si="78"/>
        <v>ACTM</v>
      </c>
      <c r="B5018" s="13" t="s">
        <v>17171</v>
      </c>
      <c r="C5018" s="13" t="s">
        <v>10304</v>
      </c>
      <c r="D5018" s="13" t="s">
        <v>17172</v>
      </c>
      <c r="E5018" s="13" t="s">
        <v>788</v>
      </c>
      <c r="F5018" s="13" t="s">
        <v>9384</v>
      </c>
      <c r="G5018" s="13" t="s">
        <v>12651</v>
      </c>
      <c r="H5018" s="13" t="s">
        <v>9446</v>
      </c>
      <c r="I5018" s="13" t="s">
        <v>13107</v>
      </c>
      <c r="J5018" s="19">
        <v>752</v>
      </c>
      <c r="K5018" s="13" t="s">
        <v>9260</v>
      </c>
      <c r="L5018" s="26">
        <v>43425</v>
      </c>
      <c r="M5018" s="19">
        <v>752</v>
      </c>
      <c r="N5018" s="13" t="s">
        <v>9260</v>
      </c>
      <c r="O5018" s="21">
        <v>0</v>
      </c>
      <c r="P5018" s="13" t="s">
        <v>9257</v>
      </c>
      <c r="Q5018" s="26">
        <v>43426</v>
      </c>
    </row>
    <row r="5019" spans="1:17" x14ac:dyDescent="0.25">
      <c r="A5019" s="12" t="str">
        <f t="shared" si="78"/>
        <v>ACTM</v>
      </c>
      <c r="B5019" s="13" t="s">
        <v>17171</v>
      </c>
      <c r="C5019" s="13" t="s">
        <v>10660</v>
      </c>
      <c r="D5019" s="13" t="s">
        <v>17172</v>
      </c>
      <c r="E5019" s="13" t="s">
        <v>788</v>
      </c>
      <c r="F5019" s="13" t="s">
        <v>9384</v>
      </c>
      <c r="G5019" s="13" t="s">
        <v>12651</v>
      </c>
      <c r="H5019" s="13" t="s">
        <v>9446</v>
      </c>
      <c r="I5019" s="13" t="s">
        <v>13109</v>
      </c>
      <c r="J5019" s="19">
        <v>750</v>
      </c>
      <c r="K5019" s="13" t="s">
        <v>9260</v>
      </c>
      <c r="L5019" s="26">
        <v>43425</v>
      </c>
      <c r="M5019" s="19">
        <v>750</v>
      </c>
      <c r="N5019" s="13" t="s">
        <v>9260</v>
      </c>
      <c r="O5019" s="21">
        <v>0</v>
      </c>
      <c r="P5019" s="13" t="s">
        <v>9257</v>
      </c>
      <c r="Q5019" s="26">
        <v>43426</v>
      </c>
    </row>
    <row r="5020" spans="1:17" x14ac:dyDescent="0.25">
      <c r="A5020" s="12" t="str">
        <f t="shared" si="78"/>
        <v>ADTG</v>
      </c>
      <c r="B5020" s="13" t="s">
        <v>17173</v>
      </c>
      <c r="C5020" s="13" t="s">
        <v>10259</v>
      </c>
      <c r="D5020" s="13" t="s">
        <v>15682</v>
      </c>
      <c r="E5020" s="13" t="s">
        <v>3409</v>
      </c>
      <c r="F5020" s="13" t="s">
        <v>9585</v>
      </c>
      <c r="G5020" s="13" t="s">
        <v>11943</v>
      </c>
      <c r="H5020" s="13" t="s">
        <v>9654</v>
      </c>
      <c r="I5020" s="13" t="s">
        <v>17174</v>
      </c>
      <c r="J5020" s="19">
        <v>514</v>
      </c>
      <c r="K5020" s="13" t="s">
        <v>9260</v>
      </c>
      <c r="L5020" s="26">
        <v>43424</v>
      </c>
      <c r="M5020" s="19">
        <v>514</v>
      </c>
      <c r="N5020" s="13" t="s">
        <v>9260</v>
      </c>
      <c r="O5020" s="21">
        <v>0</v>
      </c>
      <c r="P5020" s="13" t="s">
        <v>9257</v>
      </c>
      <c r="Q5020" s="26">
        <v>43425</v>
      </c>
    </row>
    <row r="5021" spans="1:17" x14ac:dyDescent="0.25">
      <c r="A5021" s="12" t="str">
        <f t="shared" si="78"/>
        <v>ADTG</v>
      </c>
      <c r="B5021" s="13" t="s">
        <v>17173</v>
      </c>
      <c r="C5021" s="13" t="s">
        <v>10267</v>
      </c>
      <c r="D5021" s="13" t="s">
        <v>15682</v>
      </c>
      <c r="E5021" s="13" t="s">
        <v>3409</v>
      </c>
      <c r="F5021" s="13" t="s">
        <v>9585</v>
      </c>
      <c r="G5021" s="13" t="s">
        <v>11943</v>
      </c>
      <c r="H5021" s="13" t="s">
        <v>9654</v>
      </c>
      <c r="I5021" s="13" t="s">
        <v>17175</v>
      </c>
      <c r="J5021" s="19">
        <v>514</v>
      </c>
      <c r="K5021" s="13" t="s">
        <v>9260</v>
      </c>
      <c r="L5021" s="26">
        <v>43424</v>
      </c>
      <c r="M5021" s="19">
        <v>514</v>
      </c>
      <c r="N5021" s="13" t="s">
        <v>9260</v>
      </c>
      <c r="O5021" s="21">
        <v>0</v>
      </c>
      <c r="P5021" s="13" t="s">
        <v>9257</v>
      </c>
      <c r="Q5021" s="26">
        <v>43425</v>
      </c>
    </row>
    <row r="5022" spans="1:17" x14ac:dyDescent="0.25">
      <c r="A5022" s="12" t="str">
        <f t="shared" si="78"/>
        <v>ADTG</v>
      </c>
      <c r="B5022" s="13" t="s">
        <v>17173</v>
      </c>
      <c r="C5022" s="13" t="s">
        <v>10304</v>
      </c>
      <c r="D5022" s="13" t="s">
        <v>15682</v>
      </c>
      <c r="E5022" s="13" t="s">
        <v>3409</v>
      </c>
      <c r="F5022" s="13" t="s">
        <v>9585</v>
      </c>
      <c r="G5022" s="13" t="s">
        <v>11943</v>
      </c>
      <c r="H5022" s="13" t="s">
        <v>9654</v>
      </c>
      <c r="I5022" s="13" t="s">
        <v>17176</v>
      </c>
      <c r="J5022" s="19">
        <v>514</v>
      </c>
      <c r="K5022" s="13" t="s">
        <v>9260</v>
      </c>
      <c r="L5022" s="26">
        <v>43424</v>
      </c>
      <c r="M5022" s="19">
        <v>514</v>
      </c>
      <c r="N5022" s="13" t="s">
        <v>9260</v>
      </c>
      <c r="O5022" s="21">
        <v>0</v>
      </c>
      <c r="P5022" s="13" t="s">
        <v>9257</v>
      </c>
      <c r="Q5022" s="26">
        <v>43425</v>
      </c>
    </row>
    <row r="5023" spans="1:17" x14ac:dyDescent="0.25">
      <c r="A5023" s="12" t="str">
        <f t="shared" si="78"/>
        <v>ADTG</v>
      </c>
      <c r="B5023" s="13" t="s">
        <v>17173</v>
      </c>
      <c r="C5023" s="13" t="s">
        <v>10269</v>
      </c>
      <c r="D5023" s="13" t="s">
        <v>15682</v>
      </c>
      <c r="E5023" s="13" t="s">
        <v>3409</v>
      </c>
      <c r="F5023" s="13" t="s">
        <v>9585</v>
      </c>
      <c r="G5023" s="13" t="s">
        <v>11943</v>
      </c>
      <c r="H5023" s="13" t="s">
        <v>9654</v>
      </c>
      <c r="I5023" s="13" t="s">
        <v>17177</v>
      </c>
      <c r="J5023" s="19">
        <v>514</v>
      </c>
      <c r="K5023" s="13" t="s">
        <v>9260</v>
      </c>
      <c r="L5023" s="26">
        <v>43424</v>
      </c>
      <c r="M5023" s="19">
        <v>514</v>
      </c>
      <c r="N5023" s="13" t="s">
        <v>9260</v>
      </c>
      <c r="O5023" s="21">
        <v>0</v>
      </c>
      <c r="P5023" s="13" t="s">
        <v>9257</v>
      </c>
      <c r="Q5023" s="26">
        <v>43425</v>
      </c>
    </row>
    <row r="5024" spans="1:17" x14ac:dyDescent="0.25">
      <c r="A5024" s="12" t="str">
        <f t="shared" si="78"/>
        <v>ADTG</v>
      </c>
      <c r="B5024" s="13" t="s">
        <v>17173</v>
      </c>
      <c r="C5024" s="13" t="s">
        <v>10307</v>
      </c>
      <c r="D5024" s="13" t="s">
        <v>15682</v>
      </c>
      <c r="E5024" s="13" t="s">
        <v>3409</v>
      </c>
      <c r="F5024" s="13" t="s">
        <v>9585</v>
      </c>
      <c r="G5024" s="13" t="s">
        <v>11943</v>
      </c>
      <c r="H5024" s="13" t="s">
        <v>9654</v>
      </c>
      <c r="I5024" s="13" t="s">
        <v>17178</v>
      </c>
      <c r="J5024" s="19">
        <v>514</v>
      </c>
      <c r="K5024" s="13" t="s">
        <v>9260</v>
      </c>
      <c r="L5024" s="26">
        <v>43424</v>
      </c>
      <c r="M5024" s="19">
        <v>514</v>
      </c>
      <c r="N5024" s="13" t="s">
        <v>9260</v>
      </c>
      <c r="O5024" s="21">
        <v>0</v>
      </c>
      <c r="P5024" s="13" t="s">
        <v>9257</v>
      </c>
      <c r="Q5024" s="26">
        <v>43425</v>
      </c>
    </row>
    <row r="5025" spans="1:17" x14ac:dyDescent="0.25">
      <c r="A5025" s="12" t="str">
        <f t="shared" si="78"/>
        <v>ADTG</v>
      </c>
      <c r="B5025" s="13" t="s">
        <v>17173</v>
      </c>
      <c r="C5025" s="13" t="s">
        <v>10316</v>
      </c>
      <c r="D5025" s="13" t="s">
        <v>15682</v>
      </c>
      <c r="E5025" s="13" t="s">
        <v>3409</v>
      </c>
      <c r="F5025" s="13" t="s">
        <v>9585</v>
      </c>
      <c r="G5025" s="13" t="s">
        <v>11943</v>
      </c>
      <c r="H5025" s="13" t="s">
        <v>9654</v>
      </c>
      <c r="I5025" s="13" t="s">
        <v>17179</v>
      </c>
      <c r="J5025" s="19">
        <v>498</v>
      </c>
      <c r="K5025" s="13" t="s">
        <v>9260</v>
      </c>
      <c r="L5025" s="26">
        <v>43424</v>
      </c>
      <c r="M5025" s="19">
        <v>498</v>
      </c>
      <c r="N5025" s="13" t="s">
        <v>9260</v>
      </c>
      <c r="O5025" s="21">
        <v>0</v>
      </c>
      <c r="P5025" s="13" t="s">
        <v>9257</v>
      </c>
      <c r="Q5025" s="26">
        <v>43425</v>
      </c>
    </row>
    <row r="5026" spans="1:17" x14ac:dyDescent="0.25">
      <c r="A5026" s="12" t="str">
        <f t="shared" si="78"/>
        <v>ADTG</v>
      </c>
      <c r="B5026" s="13" t="s">
        <v>17173</v>
      </c>
      <c r="C5026" s="13" t="s">
        <v>10660</v>
      </c>
      <c r="D5026" s="13" t="s">
        <v>15682</v>
      </c>
      <c r="E5026" s="13" t="s">
        <v>3409</v>
      </c>
      <c r="F5026" s="13" t="s">
        <v>9585</v>
      </c>
      <c r="G5026" s="13" t="s">
        <v>11943</v>
      </c>
      <c r="H5026" s="13" t="s">
        <v>9654</v>
      </c>
      <c r="I5026" s="13" t="s">
        <v>17180</v>
      </c>
      <c r="J5026" s="19">
        <v>498</v>
      </c>
      <c r="K5026" s="13" t="s">
        <v>9260</v>
      </c>
      <c r="L5026" s="26">
        <v>43424</v>
      </c>
      <c r="M5026" s="19">
        <v>498</v>
      </c>
      <c r="N5026" s="13" t="s">
        <v>9260</v>
      </c>
      <c r="O5026" s="21">
        <v>0</v>
      </c>
      <c r="P5026" s="13" t="s">
        <v>9257</v>
      </c>
      <c r="Q5026" s="26">
        <v>43425</v>
      </c>
    </row>
    <row r="5027" spans="1:17" x14ac:dyDescent="0.25">
      <c r="A5027" s="12" t="str">
        <f t="shared" si="78"/>
        <v>ADTG</v>
      </c>
      <c r="B5027" s="13" t="s">
        <v>17173</v>
      </c>
      <c r="C5027" s="13" t="s">
        <v>10742</v>
      </c>
      <c r="D5027" s="13" t="s">
        <v>15682</v>
      </c>
      <c r="E5027" s="13" t="s">
        <v>3409</v>
      </c>
      <c r="F5027" s="13" t="s">
        <v>9585</v>
      </c>
      <c r="G5027" s="13" t="s">
        <v>11943</v>
      </c>
      <c r="H5027" s="13" t="s">
        <v>9654</v>
      </c>
      <c r="I5027" s="13" t="s">
        <v>17181</v>
      </c>
      <c r="J5027" s="19">
        <v>258</v>
      </c>
      <c r="K5027" s="13" t="s">
        <v>9260</v>
      </c>
      <c r="L5027" s="26">
        <v>43424</v>
      </c>
      <c r="M5027" s="19">
        <v>258</v>
      </c>
      <c r="N5027" s="13" t="s">
        <v>9260</v>
      </c>
      <c r="O5027" s="21">
        <v>0</v>
      </c>
      <c r="P5027" s="13" t="s">
        <v>9257</v>
      </c>
      <c r="Q5027" s="26">
        <v>43425</v>
      </c>
    </row>
    <row r="5028" spans="1:17" x14ac:dyDescent="0.25">
      <c r="A5028" s="12" t="str">
        <f t="shared" si="78"/>
        <v>ADTG</v>
      </c>
      <c r="B5028" s="13" t="s">
        <v>17173</v>
      </c>
      <c r="C5028" s="13" t="s">
        <v>10851</v>
      </c>
      <c r="D5028" s="13" t="s">
        <v>15682</v>
      </c>
      <c r="E5028" s="13" t="s">
        <v>3409</v>
      </c>
      <c r="F5028" s="13" t="s">
        <v>9585</v>
      </c>
      <c r="G5028" s="13" t="s">
        <v>11943</v>
      </c>
      <c r="H5028" s="13" t="s">
        <v>9654</v>
      </c>
      <c r="I5028" s="13" t="s">
        <v>17182</v>
      </c>
      <c r="J5028" s="19">
        <v>258</v>
      </c>
      <c r="K5028" s="13" t="s">
        <v>9260</v>
      </c>
      <c r="L5028" s="26">
        <v>43424</v>
      </c>
      <c r="M5028" s="19">
        <v>258</v>
      </c>
      <c r="N5028" s="13" t="s">
        <v>9260</v>
      </c>
      <c r="O5028" s="21">
        <v>0</v>
      </c>
      <c r="P5028" s="13" t="s">
        <v>9257</v>
      </c>
      <c r="Q5028" s="26">
        <v>43425</v>
      </c>
    </row>
    <row r="5029" spans="1:17" x14ac:dyDescent="0.25">
      <c r="A5029" s="12" t="str">
        <f t="shared" si="78"/>
        <v>ADGB</v>
      </c>
      <c r="B5029" s="13" t="s">
        <v>17183</v>
      </c>
      <c r="C5029" s="13" t="s">
        <v>10307</v>
      </c>
      <c r="D5029" s="13" t="s">
        <v>17184</v>
      </c>
      <c r="E5029" s="13" t="s">
        <v>788</v>
      </c>
      <c r="F5029" s="13" t="s">
        <v>9466</v>
      </c>
      <c r="G5029" s="13" t="s">
        <v>12805</v>
      </c>
      <c r="H5029" s="13" t="s">
        <v>9467</v>
      </c>
      <c r="I5029" s="13" t="s">
        <v>17185</v>
      </c>
      <c r="J5029" s="19">
        <v>324</v>
      </c>
      <c r="K5029" s="13" t="s">
        <v>9260</v>
      </c>
      <c r="L5029" s="26">
        <v>43434</v>
      </c>
      <c r="M5029" s="19">
        <v>324</v>
      </c>
      <c r="N5029" s="13" t="s">
        <v>9260</v>
      </c>
      <c r="O5029" s="21">
        <v>0</v>
      </c>
      <c r="P5029" s="13" t="s">
        <v>9257</v>
      </c>
      <c r="Q5029" s="26">
        <v>43437</v>
      </c>
    </row>
    <row r="5030" spans="1:17" x14ac:dyDescent="0.25">
      <c r="A5030" s="12" t="str">
        <f t="shared" si="78"/>
        <v>ADGB</v>
      </c>
      <c r="B5030" s="13" t="s">
        <v>17183</v>
      </c>
      <c r="C5030" s="13" t="s">
        <v>10316</v>
      </c>
      <c r="D5030" s="13" t="s">
        <v>17184</v>
      </c>
      <c r="E5030" s="13" t="s">
        <v>788</v>
      </c>
      <c r="F5030" s="13" t="s">
        <v>9466</v>
      </c>
      <c r="G5030" s="13" t="s">
        <v>12805</v>
      </c>
      <c r="H5030" s="13" t="s">
        <v>9467</v>
      </c>
      <c r="I5030" s="13" t="s">
        <v>17186</v>
      </c>
      <c r="J5030" s="19">
        <v>284</v>
      </c>
      <c r="K5030" s="13" t="s">
        <v>9260</v>
      </c>
      <c r="L5030" s="26">
        <v>43434</v>
      </c>
      <c r="M5030" s="19">
        <v>284</v>
      </c>
      <c r="N5030" s="13" t="s">
        <v>9260</v>
      </c>
      <c r="O5030" s="21">
        <v>0</v>
      </c>
      <c r="P5030" s="13" t="s">
        <v>9257</v>
      </c>
      <c r="Q5030" s="26">
        <v>43437</v>
      </c>
    </row>
    <row r="5031" spans="1:17" x14ac:dyDescent="0.25">
      <c r="A5031" s="12" t="str">
        <f t="shared" si="78"/>
        <v>ADGB</v>
      </c>
      <c r="B5031" s="13" t="s">
        <v>17183</v>
      </c>
      <c r="C5031" s="13" t="s">
        <v>10660</v>
      </c>
      <c r="D5031" s="13" t="s">
        <v>17184</v>
      </c>
      <c r="E5031" s="13" t="s">
        <v>788</v>
      </c>
      <c r="F5031" s="13" t="s">
        <v>9466</v>
      </c>
      <c r="G5031" s="13" t="s">
        <v>12805</v>
      </c>
      <c r="H5031" s="13" t="s">
        <v>9467</v>
      </c>
      <c r="I5031" s="13" t="s">
        <v>17187</v>
      </c>
      <c r="J5031" s="19">
        <v>204</v>
      </c>
      <c r="K5031" s="13" t="s">
        <v>9260</v>
      </c>
      <c r="L5031" s="26">
        <v>43434</v>
      </c>
      <c r="M5031" s="19">
        <v>204</v>
      </c>
      <c r="N5031" s="13" t="s">
        <v>9260</v>
      </c>
      <c r="O5031" s="21">
        <v>0</v>
      </c>
      <c r="P5031" s="13" t="s">
        <v>9257</v>
      </c>
      <c r="Q5031" s="26">
        <v>43437</v>
      </c>
    </row>
    <row r="5032" spans="1:17" x14ac:dyDescent="0.25">
      <c r="A5032" s="12" t="str">
        <f t="shared" si="78"/>
        <v>ADRW</v>
      </c>
      <c r="B5032" s="13" t="s">
        <v>17188</v>
      </c>
      <c r="C5032" s="13" t="s">
        <v>10267</v>
      </c>
      <c r="D5032" s="13" t="s">
        <v>17189</v>
      </c>
      <c r="E5032" s="13" t="s">
        <v>788</v>
      </c>
      <c r="F5032" s="13" t="s">
        <v>9626</v>
      </c>
      <c r="G5032" s="13" t="s">
        <v>10631</v>
      </c>
      <c r="H5032" s="13" t="s">
        <v>9867</v>
      </c>
      <c r="I5032" s="13" t="s">
        <v>17190</v>
      </c>
      <c r="J5032" s="19">
        <v>614</v>
      </c>
      <c r="K5032" s="13" t="s">
        <v>9260</v>
      </c>
      <c r="L5032" s="26">
        <v>43437</v>
      </c>
      <c r="M5032" s="19">
        <v>614</v>
      </c>
      <c r="N5032" s="13" t="s">
        <v>9260</v>
      </c>
      <c r="O5032" s="21">
        <v>0</v>
      </c>
      <c r="P5032" s="13" t="s">
        <v>9257</v>
      </c>
      <c r="Q5032" s="26">
        <v>43438</v>
      </c>
    </row>
    <row r="5033" spans="1:17" x14ac:dyDescent="0.25">
      <c r="A5033" s="12" t="str">
        <f t="shared" si="78"/>
        <v>ADRW</v>
      </c>
      <c r="B5033" s="13" t="s">
        <v>17188</v>
      </c>
      <c r="C5033" s="13" t="s">
        <v>10660</v>
      </c>
      <c r="D5033" s="13" t="s">
        <v>17189</v>
      </c>
      <c r="E5033" s="13" t="s">
        <v>788</v>
      </c>
      <c r="F5033" s="13" t="s">
        <v>9626</v>
      </c>
      <c r="G5033" s="13" t="s">
        <v>10631</v>
      </c>
      <c r="H5033" s="13" t="s">
        <v>9867</v>
      </c>
      <c r="I5033" s="13" t="s">
        <v>17191</v>
      </c>
      <c r="J5033" s="19">
        <v>490</v>
      </c>
      <c r="K5033" s="13" t="s">
        <v>9260</v>
      </c>
      <c r="L5033" s="26">
        <v>43437</v>
      </c>
      <c r="M5033" s="19">
        <v>490</v>
      </c>
      <c r="N5033" s="13" t="s">
        <v>9260</v>
      </c>
      <c r="O5033" s="21">
        <v>0</v>
      </c>
      <c r="P5033" s="13" t="s">
        <v>9257</v>
      </c>
      <c r="Q5033" s="26">
        <v>43438</v>
      </c>
    </row>
    <row r="5034" spans="1:17" x14ac:dyDescent="0.25">
      <c r="A5034" s="12" t="str">
        <f t="shared" si="78"/>
        <v>ADRW</v>
      </c>
      <c r="B5034" s="13" t="s">
        <v>17188</v>
      </c>
      <c r="C5034" s="13" t="s">
        <v>10742</v>
      </c>
      <c r="D5034" s="13" t="s">
        <v>17189</v>
      </c>
      <c r="E5034" s="13" t="s">
        <v>788</v>
      </c>
      <c r="F5034" s="13" t="s">
        <v>9626</v>
      </c>
      <c r="G5034" s="13" t="s">
        <v>10631</v>
      </c>
      <c r="H5034" s="13" t="s">
        <v>9867</v>
      </c>
      <c r="I5034" s="13" t="s">
        <v>17192</v>
      </c>
      <c r="J5034" s="19">
        <v>370</v>
      </c>
      <c r="K5034" s="13" t="s">
        <v>9260</v>
      </c>
      <c r="L5034" s="26">
        <v>43437</v>
      </c>
      <c r="M5034" s="19">
        <v>370</v>
      </c>
      <c r="N5034" s="13" t="s">
        <v>9260</v>
      </c>
      <c r="O5034" s="21">
        <v>0</v>
      </c>
      <c r="P5034" s="13" t="s">
        <v>9257</v>
      </c>
      <c r="Q5034" s="26">
        <v>43438</v>
      </c>
    </row>
    <row r="5035" spans="1:17" x14ac:dyDescent="0.25">
      <c r="A5035" s="12" t="str">
        <f t="shared" si="78"/>
        <v>ADRW</v>
      </c>
      <c r="B5035" s="13" t="s">
        <v>17188</v>
      </c>
      <c r="C5035" s="13" t="s">
        <v>10856</v>
      </c>
      <c r="D5035" s="13" t="s">
        <v>17189</v>
      </c>
      <c r="E5035" s="13" t="s">
        <v>788</v>
      </c>
      <c r="F5035" s="13" t="s">
        <v>9626</v>
      </c>
      <c r="G5035" s="13" t="s">
        <v>10631</v>
      </c>
      <c r="H5035" s="13" t="s">
        <v>9867</v>
      </c>
      <c r="I5035" s="13" t="s">
        <v>17193</v>
      </c>
      <c r="J5035" s="19">
        <v>368</v>
      </c>
      <c r="K5035" s="13" t="s">
        <v>9260</v>
      </c>
      <c r="L5035" s="26">
        <v>43437</v>
      </c>
      <c r="M5035" s="19">
        <v>368</v>
      </c>
      <c r="N5035" s="13" t="s">
        <v>9260</v>
      </c>
      <c r="O5035" s="21">
        <v>0</v>
      </c>
      <c r="P5035" s="13" t="s">
        <v>9257</v>
      </c>
      <c r="Q5035" s="26">
        <v>43438</v>
      </c>
    </row>
    <row r="5036" spans="1:17" x14ac:dyDescent="0.25">
      <c r="A5036" s="12" t="str">
        <f t="shared" si="78"/>
        <v>ADRW</v>
      </c>
      <c r="B5036" s="13" t="s">
        <v>17188</v>
      </c>
      <c r="C5036" s="13" t="s">
        <v>11557</v>
      </c>
      <c r="D5036" s="13" t="s">
        <v>17189</v>
      </c>
      <c r="E5036" s="13" t="s">
        <v>788</v>
      </c>
      <c r="F5036" s="13" t="s">
        <v>9626</v>
      </c>
      <c r="G5036" s="13" t="s">
        <v>10631</v>
      </c>
      <c r="H5036" s="13" t="s">
        <v>9867</v>
      </c>
      <c r="I5036" s="13" t="s">
        <v>17194</v>
      </c>
      <c r="J5036" s="19">
        <v>368</v>
      </c>
      <c r="K5036" s="13" t="s">
        <v>9260</v>
      </c>
      <c r="L5036" s="26">
        <v>43437</v>
      </c>
      <c r="M5036" s="19">
        <v>368</v>
      </c>
      <c r="N5036" s="13" t="s">
        <v>9260</v>
      </c>
      <c r="O5036" s="21">
        <v>0</v>
      </c>
      <c r="P5036" s="13" t="s">
        <v>9257</v>
      </c>
      <c r="Q5036" s="26">
        <v>43438</v>
      </c>
    </row>
    <row r="5037" spans="1:17" x14ac:dyDescent="0.25">
      <c r="A5037" s="12" t="str">
        <f t="shared" si="78"/>
        <v>ADRW</v>
      </c>
      <c r="B5037" s="13" t="s">
        <v>17188</v>
      </c>
      <c r="C5037" s="13" t="s">
        <v>12467</v>
      </c>
      <c r="D5037" s="13" t="s">
        <v>17189</v>
      </c>
      <c r="E5037" s="13" t="s">
        <v>788</v>
      </c>
      <c r="F5037" s="13" t="s">
        <v>9626</v>
      </c>
      <c r="G5037" s="13" t="s">
        <v>10631</v>
      </c>
      <c r="H5037" s="13" t="s">
        <v>9867</v>
      </c>
      <c r="I5037" s="13" t="s">
        <v>17195</v>
      </c>
      <c r="J5037" s="19">
        <v>364</v>
      </c>
      <c r="K5037" s="13" t="s">
        <v>9260</v>
      </c>
      <c r="L5037" s="26">
        <v>43437</v>
      </c>
      <c r="M5037" s="19">
        <v>364</v>
      </c>
      <c r="N5037" s="13" t="s">
        <v>9260</v>
      </c>
      <c r="O5037" s="21">
        <v>0</v>
      </c>
      <c r="P5037" s="13" t="s">
        <v>9257</v>
      </c>
      <c r="Q5037" s="26">
        <v>43438</v>
      </c>
    </row>
    <row r="5038" spans="1:17" x14ac:dyDescent="0.25">
      <c r="A5038" s="12" t="str">
        <f t="shared" si="78"/>
        <v>ADNR</v>
      </c>
      <c r="B5038" s="13" t="s">
        <v>17196</v>
      </c>
      <c r="C5038" s="13" t="s">
        <v>10267</v>
      </c>
      <c r="D5038" s="13" t="s">
        <v>17197</v>
      </c>
      <c r="E5038" s="13" t="s">
        <v>788</v>
      </c>
      <c r="F5038" s="13" t="s">
        <v>9626</v>
      </c>
      <c r="G5038" s="13" t="s">
        <v>10631</v>
      </c>
      <c r="H5038" s="13" t="s">
        <v>9867</v>
      </c>
      <c r="I5038" s="13" t="s">
        <v>17198</v>
      </c>
      <c r="J5038" s="19">
        <v>848</v>
      </c>
      <c r="K5038" s="13" t="s">
        <v>9260</v>
      </c>
      <c r="L5038" s="26">
        <v>43437</v>
      </c>
      <c r="M5038" s="19">
        <v>848</v>
      </c>
      <c r="N5038" s="13" t="s">
        <v>9260</v>
      </c>
      <c r="O5038" s="21">
        <v>0</v>
      </c>
      <c r="P5038" s="13" t="s">
        <v>9257</v>
      </c>
      <c r="Q5038" s="26">
        <v>43438</v>
      </c>
    </row>
    <row r="5039" spans="1:17" x14ac:dyDescent="0.25">
      <c r="A5039" s="12" t="str">
        <f t="shared" si="78"/>
        <v>ADNR</v>
      </c>
      <c r="B5039" s="13" t="s">
        <v>17196</v>
      </c>
      <c r="C5039" s="13" t="s">
        <v>10304</v>
      </c>
      <c r="D5039" s="13" t="s">
        <v>17197</v>
      </c>
      <c r="E5039" s="13" t="s">
        <v>788</v>
      </c>
      <c r="F5039" s="13" t="s">
        <v>9626</v>
      </c>
      <c r="G5039" s="13" t="s">
        <v>10631</v>
      </c>
      <c r="H5039" s="13" t="s">
        <v>9867</v>
      </c>
      <c r="I5039" s="13" t="s">
        <v>17199</v>
      </c>
      <c r="J5039" s="19">
        <v>616</v>
      </c>
      <c r="K5039" s="13" t="s">
        <v>9260</v>
      </c>
      <c r="L5039" s="26">
        <v>43437</v>
      </c>
      <c r="M5039" s="19">
        <v>616</v>
      </c>
      <c r="N5039" s="13" t="s">
        <v>9260</v>
      </c>
      <c r="O5039" s="21">
        <v>0</v>
      </c>
      <c r="P5039" s="13" t="s">
        <v>9257</v>
      </c>
      <c r="Q5039" s="26">
        <v>43438</v>
      </c>
    </row>
    <row r="5040" spans="1:17" x14ac:dyDescent="0.25">
      <c r="A5040" s="12" t="str">
        <f t="shared" si="78"/>
        <v>ADNR</v>
      </c>
      <c r="B5040" s="13" t="s">
        <v>17196</v>
      </c>
      <c r="C5040" s="13" t="s">
        <v>10660</v>
      </c>
      <c r="D5040" s="13" t="s">
        <v>17197</v>
      </c>
      <c r="E5040" s="13" t="s">
        <v>788</v>
      </c>
      <c r="F5040" s="13" t="s">
        <v>9626</v>
      </c>
      <c r="G5040" s="13" t="s">
        <v>10631</v>
      </c>
      <c r="H5040" s="13" t="s">
        <v>9867</v>
      </c>
      <c r="I5040" s="13" t="s">
        <v>17200</v>
      </c>
      <c r="J5040" s="19">
        <v>494</v>
      </c>
      <c r="K5040" s="13" t="s">
        <v>9260</v>
      </c>
      <c r="L5040" s="26">
        <v>43437</v>
      </c>
      <c r="M5040" s="19">
        <v>494</v>
      </c>
      <c r="N5040" s="13" t="s">
        <v>9260</v>
      </c>
      <c r="O5040" s="21">
        <v>0</v>
      </c>
      <c r="P5040" s="13" t="s">
        <v>9257</v>
      </c>
      <c r="Q5040" s="26">
        <v>43438</v>
      </c>
    </row>
    <row r="5041" spans="1:17" x14ac:dyDescent="0.25">
      <c r="A5041" s="12" t="str">
        <f t="shared" si="78"/>
        <v>ADNR</v>
      </c>
      <c r="B5041" s="13" t="s">
        <v>17196</v>
      </c>
      <c r="C5041" s="13" t="s">
        <v>10284</v>
      </c>
      <c r="D5041" s="13" t="s">
        <v>17197</v>
      </c>
      <c r="E5041" s="13" t="s">
        <v>788</v>
      </c>
      <c r="F5041" s="13" t="s">
        <v>9626</v>
      </c>
      <c r="G5041" s="13" t="s">
        <v>10631</v>
      </c>
      <c r="H5041" s="13" t="s">
        <v>9867</v>
      </c>
      <c r="I5041" s="13" t="s">
        <v>17201</v>
      </c>
      <c r="J5041" s="19">
        <v>368</v>
      </c>
      <c r="K5041" s="13" t="s">
        <v>9260</v>
      </c>
      <c r="L5041" s="26">
        <v>43437</v>
      </c>
      <c r="M5041" s="19">
        <v>368</v>
      </c>
      <c r="N5041" s="13" t="s">
        <v>9260</v>
      </c>
      <c r="O5041" s="21">
        <v>0</v>
      </c>
      <c r="P5041" s="13" t="s">
        <v>9257</v>
      </c>
      <c r="Q5041" s="26">
        <v>43438</v>
      </c>
    </row>
    <row r="5042" spans="1:17" x14ac:dyDescent="0.25">
      <c r="A5042" s="12" t="str">
        <f t="shared" si="78"/>
        <v>ADNR</v>
      </c>
      <c r="B5042" s="13" t="s">
        <v>17196</v>
      </c>
      <c r="C5042" s="13" t="s">
        <v>12503</v>
      </c>
      <c r="D5042" s="13" t="s">
        <v>17197</v>
      </c>
      <c r="E5042" s="13" t="s">
        <v>788</v>
      </c>
      <c r="F5042" s="13" t="s">
        <v>9626</v>
      </c>
      <c r="G5042" s="13" t="s">
        <v>10631</v>
      </c>
      <c r="H5042" s="13" t="s">
        <v>9867</v>
      </c>
      <c r="I5042" s="13" t="s">
        <v>17202</v>
      </c>
      <c r="J5042" s="19">
        <v>122</v>
      </c>
      <c r="K5042" s="13" t="s">
        <v>9260</v>
      </c>
      <c r="L5042" s="26">
        <v>43437</v>
      </c>
      <c r="M5042" s="19">
        <v>122</v>
      </c>
      <c r="N5042" s="13" t="s">
        <v>9260</v>
      </c>
      <c r="O5042" s="21">
        <v>0</v>
      </c>
      <c r="P5042" s="13" t="s">
        <v>9257</v>
      </c>
      <c r="Q5042" s="26">
        <v>43438</v>
      </c>
    </row>
    <row r="5043" spans="1:17" x14ac:dyDescent="0.25">
      <c r="A5043" s="12" t="str">
        <f t="shared" si="78"/>
        <v>ADRX</v>
      </c>
      <c r="B5043" s="13" t="s">
        <v>17203</v>
      </c>
      <c r="C5043" s="13" t="s">
        <v>10259</v>
      </c>
      <c r="D5043" s="13" t="s">
        <v>17189</v>
      </c>
      <c r="E5043" s="13" t="s">
        <v>788</v>
      </c>
      <c r="F5043" s="13" t="s">
        <v>9626</v>
      </c>
      <c r="G5043" s="13" t="s">
        <v>10631</v>
      </c>
      <c r="H5043" s="13" t="s">
        <v>9867</v>
      </c>
      <c r="I5043" s="13" t="s">
        <v>17204</v>
      </c>
      <c r="J5043" s="19">
        <v>614</v>
      </c>
      <c r="K5043" s="13" t="s">
        <v>9260</v>
      </c>
      <c r="L5043" s="26">
        <v>43437</v>
      </c>
      <c r="M5043" s="19">
        <v>614</v>
      </c>
      <c r="N5043" s="13" t="s">
        <v>9260</v>
      </c>
      <c r="O5043" s="21">
        <v>0</v>
      </c>
      <c r="P5043" s="13" t="s">
        <v>9257</v>
      </c>
      <c r="Q5043" s="26">
        <v>43438</v>
      </c>
    </row>
    <row r="5044" spans="1:17" x14ac:dyDescent="0.25">
      <c r="A5044" s="12" t="str">
        <f t="shared" si="78"/>
        <v>ADRX</v>
      </c>
      <c r="B5044" s="13" t="s">
        <v>17203</v>
      </c>
      <c r="C5044" s="13" t="s">
        <v>10267</v>
      </c>
      <c r="D5044" s="13" t="s">
        <v>17189</v>
      </c>
      <c r="E5044" s="13" t="s">
        <v>788</v>
      </c>
      <c r="F5044" s="13" t="s">
        <v>9626</v>
      </c>
      <c r="G5044" s="13" t="s">
        <v>10631</v>
      </c>
      <c r="H5044" s="13" t="s">
        <v>9867</v>
      </c>
      <c r="I5044" s="13" t="s">
        <v>17205</v>
      </c>
      <c r="J5044" s="19">
        <v>612</v>
      </c>
      <c r="K5044" s="13" t="s">
        <v>9260</v>
      </c>
      <c r="L5044" s="26">
        <v>43437</v>
      </c>
      <c r="M5044" s="19">
        <v>612</v>
      </c>
      <c r="N5044" s="13" t="s">
        <v>9260</v>
      </c>
      <c r="O5044" s="21">
        <v>0</v>
      </c>
      <c r="P5044" s="13" t="s">
        <v>9257</v>
      </c>
      <c r="Q5044" s="26">
        <v>43438</v>
      </c>
    </row>
    <row r="5045" spans="1:17" x14ac:dyDescent="0.25">
      <c r="A5045" s="12" t="str">
        <f t="shared" si="78"/>
        <v>ADRX</v>
      </c>
      <c r="B5045" s="13" t="s">
        <v>17203</v>
      </c>
      <c r="C5045" s="13" t="s">
        <v>10304</v>
      </c>
      <c r="D5045" s="13" t="s">
        <v>17189</v>
      </c>
      <c r="E5045" s="13" t="s">
        <v>788</v>
      </c>
      <c r="F5045" s="13" t="s">
        <v>9626</v>
      </c>
      <c r="G5045" s="13" t="s">
        <v>10631</v>
      </c>
      <c r="H5045" s="13" t="s">
        <v>9867</v>
      </c>
      <c r="I5045" s="13" t="s">
        <v>17206</v>
      </c>
      <c r="J5045" s="19">
        <v>368</v>
      </c>
      <c r="K5045" s="13" t="s">
        <v>9260</v>
      </c>
      <c r="L5045" s="26">
        <v>43437</v>
      </c>
      <c r="M5045" s="19">
        <v>368</v>
      </c>
      <c r="N5045" s="13" t="s">
        <v>9260</v>
      </c>
      <c r="O5045" s="21">
        <v>0</v>
      </c>
      <c r="P5045" s="13" t="s">
        <v>9257</v>
      </c>
      <c r="Q5045" s="26">
        <v>43438</v>
      </c>
    </row>
    <row r="5046" spans="1:17" x14ac:dyDescent="0.25">
      <c r="A5046" s="12" t="str">
        <f t="shared" si="78"/>
        <v>ADRX</v>
      </c>
      <c r="B5046" s="13" t="s">
        <v>17203</v>
      </c>
      <c r="C5046" s="13" t="s">
        <v>10269</v>
      </c>
      <c r="D5046" s="13" t="s">
        <v>17189</v>
      </c>
      <c r="E5046" s="13" t="s">
        <v>788</v>
      </c>
      <c r="F5046" s="13" t="s">
        <v>9626</v>
      </c>
      <c r="G5046" s="13" t="s">
        <v>10631</v>
      </c>
      <c r="H5046" s="13" t="s">
        <v>9867</v>
      </c>
      <c r="I5046" s="13" t="s">
        <v>17207</v>
      </c>
      <c r="J5046" s="19">
        <v>246</v>
      </c>
      <c r="K5046" s="13" t="s">
        <v>9260</v>
      </c>
      <c r="L5046" s="26">
        <v>43437</v>
      </c>
      <c r="M5046" s="19">
        <v>246</v>
      </c>
      <c r="N5046" s="13" t="s">
        <v>9260</v>
      </c>
      <c r="O5046" s="21">
        <v>0</v>
      </c>
      <c r="P5046" s="13" t="s">
        <v>9257</v>
      </c>
      <c r="Q5046" s="26">
        <v>43438</v>
      </c>
    </row>
    <row r="5047" spans="1:17" x14ac:dyDescent="0.25">
      <c r="A5047" s="12" t="str">
        <f t="shared" si="78"/>
        <v>ADRX</v>
      </c>
      <c r="B5047" s="13" t="s">
        <v>17203</v>
      </c>
      <c r="C5047" s="13" t="s">
        <v>10307</v>
      </c>
      <c r="D5047" s="13" t="s">
        <v>17189</v>
      </c>
      <c r="E5047" s="13" t="s">
        <v>788</v>
      </c>
      <c r="F5047" s="13" t="s">
        <v>9626</v>
      </c>
      <c r="G5047" s="13" t="s">
        <v>10631</v>
      </c>
      <c r="H5047" s="13" t="s">
        <v>9867</v>
      </c>
      <c r="I5047" s="13" t="s">
        <v>17208</v>
      </c>
      <c r="J5047" s="19">
        <v>120</v>
      </c>
      <c r="K5047" s="13" t="s">
        <v>9260</v>
      </c>
      <c r="L5047" s="26">
        <v>43437</v>
      </c>
      <c r="M5047" s="19">
        <v>120</v>
      </c>
      <c r="N5047" s="13" t="s">
        <v>9260</v>
      </c>
      <c r="O5047" s="21">
        <v>0</v>
      </c>
      <c r="P5047" s="13" t="s">
        <v>9257</v>
      </c>
      <c r="Q5047" s="26">
        <v>43438</v>
      </c>
    </row>
    <row r="5048" spans="1:17" x14ac:dyDescent="0.25">
      <c r="A5048" s="12" t="str">
        <f t="shared" si="78"/>
        <v>ADRV</v>
      </c>
      <c r="B5048" s="13" t="s">
        <v>17209</v>
      </c>
      <c r="C5048" s="13" t="s">
        <v>10259</v>
      </c>
      <c r="D5048" s="13" t="s">
        <v>17189</v>
      </c>
      <c r="E5048" s="13" t="s">
        <v>788</v>
      </c>
      <c r="F5048" s="13" t="s">
        <v>9626</v>
      </c>
      <c r="G5048" s="13" t="s">
        <v>10631</v>
      </c>
      <c r="H5048" s="13" t="s">
        <v>9867</v>
      </c>
      <c r="I5048" s="13" t="s">
        <v>17210</v>
      </c>
      <c r="J5048" s="19">
        <v>492</v>
      </c>
      <c r="K5048" s="13" t="s">
        <v>9260</v>
      </c>
      <c r="L5048" s="26">
        <v>43437</v>
      </c>
      <c r="M5048" s="19">
        <v>492</v>
      </c>
      <c r="N5048" s="13" t="s">
        <v>9260</v>
      </c>
      <c r="O5048" s="21">
        <v>0</v>
      </c>
      <c r="P5048" s="13" t="s">
        <v>9257</v>
      </c>
      <c r="Q5048" s="26">
        <v>43438</v>
      </c>
    </row>
    <row r="5049" spans="1:17" x14ac:dyDescent="0.25">
      <c r="A5049" s="12" t="str">
        <f t="shared" si="78"/>
        <v>ADRV</v>
      </c>
      <c r="B5049" s="13" t="s">
        <v>17209</v>
      </c>
      <c r="C5049" s="13" t="s">
        <v>10267</v>
      </c>
      <c r="D5049" s="13" t="s">
        <v>17189</v>
      </c>
      <c r="E5049" s="13" t="s">
        <v>788</v>
      </c>
      <c r="F5049" s="13" t="s">
        <v>9626</v>
      </c>
      <c r="G5049" s="13" t="s">
        <v>10631</v>
      </c>
      <c r="H5049" s="13" t="s">
        <v>9867</v>
      </c>
      <c r="I5049" s="13" t="s">
        <v>17211</v>
      </c>
      <c r="J5049" s="19">
        <v>368</v>
      </c>
      <c r="K5049" s="13" t="s">
        <v>9260</v>
      </c>
      <c r="L5049" s="26">
        <v>43437</v>
      </c>
      <c r="M5049" s="19">
        <v>368</v>
      </c>
      <c r="N5049" s="13" t="s">
        <v>9260</v>
      </c>
      <c r="O5049" s="21">
        <v>0</v>
      </c>
      <c r="P5049" s="13" t="s">
        <v>9257</v>
      </c>
      <c r="Q5049" s="26">
        <v>43438</v>
      </c>
    </row>
    <row r="5050" spans="1:17" x14ac:dyDescent="0.25">
      <c r="A5050" s="12" t="str">
        <f t="shared" si="78"/>
        <v>ADRV</v>
      </c>
      <c r="B5050" s="13" t="s">
        <v>17209</v>
      </c>
      <c r="C5050" s="13" t="s">
        <v>10304</v>
      </c>
      <c r="D5050" s="13" t="s">
        <v>17189</v>
      </c>
      <c r="E5050" s="13" t="s">
        <v>788</v>
      </c>
      <c r="F5050" s="13" t="s">
        <v>9626</v>
      </c>
      <c r="G5050" s="13" t="s">
        <v>10631</v>
      </c>
      <c r="H5050" s="13" t="s">
        <v>9867</v>
      </c>
      <c r="I5050" s="13" t="s">
        <v>17212</v>
      </c>
      <c r="J5050" s="19">
        <v>368</v>
      </c>
      <c r="K5050" s="13" t="s">
        <v>9260</v>
      </c>
      <c r="L5050" s="26">
        <v>43437</v>
      </c>
      <c r="M5050" s="19">
        <v>368</v>
      </c>
      <c r="N5050" s="13" t="s">
        <v>9260</v>
      </c>
      <c r="O5050" s="21">
        <v>0</v>
      </c>
      <c r="P5050" s="13" t="s">
        <v>9257</v>
      </c>
      <c r="Q5050" s="26">
        <v>43438</v>
      </c>
    </row>
    <row r="5051" spans="1:17" x14ac:dyDescent="0.25">
      <c r="A5051" s="12" t="str">
        <f t="shared" si="78"/>
        <v>ADRV</v>
      </c>
      <c r="B5051" s="13" t="s">
        <v>17209</v>
      </c>
      <c r="C5051" s="13" t="s">
        <v>10269</v>
      </c>
      <c r="D5051" s="13" t="s">
        <v>17189</v>
      </c>
      <c r="E5051" s="13" t="s">
        <v>788</v>
      </c>
      <c r="F5051" s="13" t="s">
        <v>9626</v>
      </c>
      <c r="G5051" s="13" t="s">
        <v>10631</v>
      </c>
      <c r="H5051" s="13" t="s">
        <v>9867</v>
      </c>
      <c r="I5051" s="13" t="s">
        <v>17213</v>
      </c>
      <c r="J5051" s="19">
        <v>368</v>
      </c>
      <c r="K5051" s="13" t="s">
        <v>9260</v>
      </c>
      <c r="L5051" s="26">
        <v>43437</v>
      </c>
      <c r="M5051" s="19">
        <v>368</v>
      </c>
      <c r="N5051" s="13" t="s">
        <v>9260</v>
      </c>
      <c r="O5051" s="21">
        <v>0</v>
      </c>
      <c r="P5051" s="13" t="s">
        <v>9257</v>
      </c>
      <c r="Q5051" s="26">
        <v>43438</v>
      </c>
    </row>
    <row r="5052" spans="1:17" x14ac:dyDescent="0.25">
      <c r="A5052" s="12" t="str">
        <f t="shared" si="78"/>
        <v>ADRV</v>
      </c>
      <c r="B5052" s="13" t="s">
        <v>17209</v>
      </c>
      <c r="C5052" s="13" t="s">
        <v>10307</v>
      </c>
      <c r="D5052" s="13" t="s">
        <v>17189</v>
      </c>
      <c r="E5052" s="13" t="s">
        <v>788</v>
      </c>
      <c r="F5052" s="13" t="s">
        <v>9626</v>
      </c>
      <c r="G5052" s="13" t="s">
        <v>10631</v>
      </c>
      <c r="H5052" s="13" t="s">
        <v>9867</v>
      </c>
      <c r="I5052" s="13" t="s">
        <v>17214</v>
      </c>
      <c r="J5052" s="19">
        <v>124</v>
      </c>
      <c r="K5052" s="13" t="s">
        <v>9260</v>
      </c>
      <c r="L5052" s="26">
        <v>43437</v>
      </c>
      <c r="M5052" s="19">
        <v>124</v>
      </c>
      <c r="N5052" s="13" t="s">
        <v>9260</v>
      </c>
      <c r="O5052" s="21">
        <v>0</v>
      </c>
      <c r="P5052" s="13" t="s">
        <v>9257</v>
      </c>
      <c r="Q5052" s="26">
        <v>43438</v>
      </c>
    </row>
    <row r="5053" spans="1:17" x14ac:dyDescent="0.25">
      <c r="A5053" s="12" t="str">
        <f t="shared" si="78"/>
        <v>ACQA</v>
      </c>
      <c r="B5053" s="13" t="s">
        <v>17215</v>
      </c>
      <c r="C5053" s="13" t="s">
        <v>10660</v>
      </c>
      <c r="D5053" s="13" t="s">
        <v>17197</v>
      </c>
      <c r="E5053" s="13" t="s">
        <v>788</v>
      </c>
      <c r="F5053" s="13" t="s">
        <v>9626</v>
      </c>
      <c r="G5053" s="13" t="s">
        <v>10631</v>
      </c>
      <c r="H5053" s="13" t="s">
        <v>9867</v>
      </c>
      <c r="I5053" s="13" t="s">
        <v>17216</v>
      </c>
      <c r="J5053" s="19">
        <v>368</v>
      </c>
      <c r="K5053" s="13" t="s">
        <v>9260</v>
      </c>
      <c r="L5053" s="26">
        <v>43438</v>
      </c>
      <c r="M5053" s="19">
        <v>368</v>
      </c>
      <c r="N5053" s="13" t="s">
        <v>9260</v>
      </c>
      <c r="O5053" s="21">
        <v>0</v>
      </c>
      <c r="P5053" s="13" t="s">
        <v>9257</v>
      </c>
      <c r="Q5053" s="26">
        <v>43439</v>
      </c>
    </row>
    <row r="5054" spans="1:17" x14ac:dyDescent="0.25">
      <c r="A5054" s="12" t="str">
        <f t="shared" si="78"/>
        <v>ACQA</v>
      </c>
      <c r="B5054" s="13" t="s">
        <v>17215</v>
      </c>
      <c r="C5054" s="13" t="s">
        <v>10742</v>
      </c>
      <c r="D5054" s="13" t="s">
        <v>17197</v>
      </c>
      <c r="E5054" s="13" t="s">
        <v>788</v>
      </c>
      <c r="F5054" s="13" t="s">
        <v>9626</v>
      </c>
      <c r="G5054" s="13" t="s">
        <v>10631</v>
      </c>
      <c r="H5054" s="13" t="s">
        <v>9867</v>
      </c>
      <c r="I5054" s="13" t="s">
        <v>17217</v>
      </c>
      <c r="J5054" s="19">
        <v>368</v>
      </c>
      <c r="K5054" s="13" t="s">
        <v>9260</v>
      </c>
      <c r="L5054" s="26">
        <v>43438</v>
      </c>
      <c r="M5054" s="19">
        <v>368</v>
      </c>
      <c r="N5054" s="13" t="s">
        <v>9260</v>
      </c>
      <c r="O5054" s="21">
        <v>0</v>
      </c>
      <c r="P5054" s="13" t="s">
        <v>9257</v>
      </c>
      <c r="Q5054" s="26">
        <v>43439</v>
      </c>
    </row>
    <row r="5055" spans="1:17" x14ac:dyDescent="0.25">
      <c r="A5055" s="12" t="str">
        <f t="shared" si="78"/>
        <v>ACQA</v>
      </c>
      <c r="B5055" s="13" t="s">
        <v>17215</v>
      </c>
      <c r="C5055" s="13" t="s">
        <v>10851</v>
      </c>
      <c r="D5055" s="13" t="s">
        <v>17197</v>
      </c>
      <c r="E5055" s="13" t="s">
        <v>788</v>
      </c>
      <c r="F5055" s="13" t="s">
        <v>9626</v>
      </c>
      <c r="G5055" s="13" t="s">
        <v>10631</v>
      </c>
      <c r="H5055" s="13" t="s">
        <v>9867</v>
      </c>
      <c r="I5055" s="13" t="s">
        <v>17218</v>
      </c>
      <c r="J5055" s="19">
        <v>246</v>
      </c>
      <c r="K5055" s="13" t="s">
        <v>9260</v>
      </c>
      <c r="L5055" s="26">
        <v>43438</v>
      </c>
      <c r="M5055" s="19">
        <v>246</v>
      </c>
      <c r="N5055" s="13" t="s">
        <v>9260</v>
      </c>
      <c r="O5055" s="21">
        <v>0</v>
      </c>
      <c r="P5055" s="13" t="s">
        <v>9257</v>
      </c>
      <c r="Q5055" s="26">
        <v>43439</v>
      </c>
    </row>
    <row r="5056" spans="1:17" x14ac:dyDescent="0.25">
      <c r="A5056" s="12" t="str">
        <f t="shared" si="78"/>
        <v>ADNS</v>
      </c>
      <c r="B5056" s="13" t="s">
        <v>17219</v>
      </c>
      <c r="C5056" s="13" t="s">
        <v>10259</v>
      </c>
      <c r="D5056" s="13" t="s">
        <v>17197</v>
      </c>
      <c r="E5056" s="13" t="s">
        <v>788</v>
      </c>
      <c r="F5056" s="13" t="s">
        <v>9626</v>
      </c>
      <c r="G5056" s="13" t="s">
        <v>10631</v>
      </c>
      <c r="H5056" s="13" t="s">
        <v>9867</v>
      </c>
      <c r="I5056" s="13" t="s">
        <v>17220</v>
      </c>
      <c r="J5056" s="19">
        <v>614</v>
      </c>
      <c r="K5056" s="13" t="s">
        <v>9260</v>
      </c>
      <c r="L5056" s="26">
        <v>43438</v>
      </c>
      <c r="M5056" s="19">
        <v>614</v>
      </c>
      <c r="N5056" s="13" t="s">
        <v>9260</v>
      </c>
      <c r="O5056" s="21">
        <v>0</v>
      </c>
      <c r="P5056" s="13" t="s">
        <v>9257</v>
      </c>
      <c r="Q5056" s="26">
        <v>43439</v>
      </c>
    </row>
    <row r="5057" spans="1:17" x14ac:dyDescent="0.25">
      <c r="A5057" s="12" t="str">
        <f t="shared" si="78"/>
        <v>ADNS</v>
      </c>
      <c r="B5057" s="13" t="s">
        <v>17219</v>
      </c>
      <c r="C5057" s="13" t="s">
        <v>10267</v>
      </c>
      <c r="D5057" s="13" t="s">
        <v>17197</v>
      </c>
      <c r="E5057" s="13" t="s">
        <v>788</v>
      </c>
      <c r="F5057" s="13" t="s">
        <v>9626</v>
      </c>
      <c r="G5057" s="13" t="s">
        <v>10631</v>
      </c>
      <c r="H5057" s="13" t="s">
        <v>9867</v>
      </c>
      <c r="I5057" s="13" t="s">
        <v>17221</v>
      </c>
      <c r="J5057" s="19">
        <v>492</v>
      </c>
      <c r="K5057" s="13" t="s">
        <v>9260</v>
      </c>
      <c r="L5057" s="26">
        <v>43438</v>
      </c>
      <c r="M5057" s="19">
        <v>492</v>
      </c>
      <c r="N5057" s="13" t="s">
        <v>9260</v>
      </c>
      <c r="O5057" s="21">
        <v>0</v>
      </c>
      <c r="P5057" s="13" t="s">
        <v>9257</v>
      </c>
      <c r="Q5057" s="26">
        <v>43439</v>
      </c>
    </row>
    <row r="5058" spans="1:17" x14ac:dyDescent="0.25">
      <c r="A5058" s="12" t="str">
        <f t="shared" si="78"/>
        <v>ADNS</v>
      </c>
      <c r="B5058" s="13" t="s">
        <v>17219</v>
      </c>
      <c r="C5058" s="13" t="s">
        <v>10304</v>
      </c>
      <c r="D5058" s="13" t="s">
        <v>17197</v>
      </c>
      <c r="E5058" s="13" t="s">
        <v>788</v>
      </c>
      <c r="F5058" s="13" t="s">
        <v>9626</v>
      </c>
      <c r="G5058" s="13" t="s">
        <v>10631</v>
      </c>
      <c r="H5058" s="13" t="s">
        <v>9867</v>
      </c>
      <c r="I5058" s="13" t="s">
        <v>17222</v>
      </c>
      <c r="J5058" s="19">
        <v>246</v>
      </c>
      <c r="K5058" s="13" t="s">
        <v>9260</v>
      </c>
      <c r="L5058" s="26">
        <v>43438</v>
      </c>
      <c r="M5058" s="19">
        <v>246</v>
      </c>
      <c r="N5058" s="13" t="s">
        <v>9260</v>
      </c>
      <c r="O5058" s="21">
        <v>0</v>
      </c>
      <c r="P5058" s="13" t="s">
        <v>9257</v>
      </c>
      <c r="Q5058" s="26">
        <v>43439</v>
      </c>
    </row>
    <row r="5059" spans="1:17" x14ac:dyDescent="0.25">
      <c r="A5059" s="12" t="str">
        <f t="shared" ref="A5059:A5122" si="79">LEFT(I5059,4)</f>
        <v>ADNS</v>
      </c>
      <c r="B5059" s="13" t="s">
        <v>17219</v>
      </c>
      <c r="C5059" s="13" t="s">
        <v>10269</v>
      </c>
      <c r="D5059" s="13" t="s">
        <v>17197</v>
      </c>
      <c r="E5059" s="13" t="s">
        <v>788</v>
      </c>
      <c r="F5059" s="13" t="s">
        <v>9626</v>
      </c>
      <c r="G5059" s="13" t="s">
        <v>10631</v>
      </c>
      <c r="H5059" s="13" t="s">
        <v>9867</v>
      </c>
      <c r="I5059" s="13" t="s">
        <v>17223</v>
      </c>
      <c r="J5059" s="19">
        <v>246</v>
      </c>
      <c r="K5059" s="13" t="s">
        <v>9260</v>
      </c>
      <c r="L5059" s="26">
        <v>43438</v>
      </c>
      <c r="M5059" s="19">
        <v>246</v>
      </c>
      <c r="N5059" s="13" t="s">
        <v>9260</v>
      </c>
      <c r="O5059" s="21">
        <v>0</v>
      </c>
      <c r="P5059" s="13" t="s">
        <v>9257</v>
      </c>
      <c r="Q5059" s="26">
        <v>43439</v>
      </c>
    </row>
    <row r="5060" spans="1:17" x14ac:dyDescent="0.25">
      <c r="A5060" s="12" t="str">
        <f t="shared" si="79"/>
        <v>ADNS</v>
      </c>
      <c r="B5060" s="13" t="s">
        <v>17219</v>
      </c>
      <c r="C5060" s="13" t="s">
        <v>10316</v>
      </c>
      <c r="D5060" s="13" t="s">
        <v>17197</v>
      </c>
      <c r="E5060" s="13" t="s">
        <v>788</v>
      </c>
      <c r="F5060" s="13" t="s">
        <v>9626</v>
      </c>
      <c r="G5060" s="13" t="s">
        <v>10631</v>
      </c>
      <c r="H5060" s="13" t="s">
        <v>9867</v>
      </c>
      <c r="I5060" s="13" t="s">
        <v>17224</v>
      </c>
      <c r="J5060" s="19">
        <v>122</v>
      </c>
      <c r="K5060" s="13" t="s">
        <v>9260</v>
      </c>
      <c r="L5060" s="26">
        <v>43438</v>
      </c>
      <c r="M5060" s="19">
        <v>122</v>
      </c>
      <c r="N5060" s="13" t="s">
        <v>9260</v>
      </c>
      <c r="O5060" s="21">
        <v>0</v>
      </c>
      <c r="P5060" s="13" t="s">
        <v>9257</v>
      </c>
      <c r="Q5060" s="26">
        <v>43439</v>
      </c>
    </row>
    <row r="5061" spans="1:17" x14ac:dyDescent="0.25">
      <c r="A5061" s="12" t="str">
        <f t="shared" si="79"/>
        <v>ADNS</v>
      </c>
      <c r="B5061" s="13" t="s">
        <v>17219</v>
      </c>
      <c r="C5061" s="13" t="s">
        <v>10742</v>
      </c>
      <c r="D5061" s="13" t="s">
        <v>17197</v>
      </c>
      <c r="E5061" s="13" t="s">
        <v>788</v>
      </c>
      <c r="F5061" s="13" t="s">
        <v>9626</v>
      </c>
      <c r="G5061" s="13" t="s">
        <v>10631</v>
      </c>
      <c r="H5061" s="13" t="s">
        <v>9867</v>
      </c>
      <c r="I5061" s="13" t="s">
        <v>17225</v>
      </c>
      <c r="J5061" s="19">
        <v>246</v>
      </c>
      <c r="K5061" s="13" t="s">
        <v>9260</v>
      </c>
      <c r="L5061" s="26">
        <v>43438</v>
      </c>
      <c r="M5061" s="19">
        <v>246</v>
      </c>
      <c r="N5061" s="13" t="s">
        <v>9260</v>
      </c>
      <c r="O5061" s="21">
        <v>0</v>
      </c>
      <c r="P5061" s="13" t="s">
        <v>9257</v>
      </c>
      <c r="Q5061" s="26">
        <v>43439</v>
      </c>
    </row>
    <row r="5062" spans="1:17" x14ac:dyDescent="0.25">
      <c r="A5062" s="12" t="str">
        <f t="shared" si="79"/>
        <v>ADNP</v>
      </c>
      <c r="B5062" s="13" t="s">
        <v>17226</v>
      </c>
      <c r="C5062" s="13" t="s">
        <v>10259</v>
      </c>
      <c r="D5062" s="13" t="s">
        <v>17197</v>
      </c>
      <c r="E5062" s="13" t="s">
        <v>788</v>
      </c>
      <c r="F5062" s="13" t="s">
        <v>9626</v>
      </c>
      <c r="G5062" s="13" t="s">
        <v>10631</v>
      </c>
      <c r="H5062" s="13" t="s">
        <v>9867</v>
      </c>
      <c r="I5062" s="13" t="s">
        <v>17227</v>
      </c>
      <c r="J5062" s="19">
        <v>980</v>
      </c>
      <c r="K5062" s="13" t="s">
        <v>9260</v>
      </c>
      <c r="L5062" s="26">
        <v>43438</v>
      </c>
      <c r="M5062" s="19">
        <v>980</v>
      </c>
      <c r="N5062" s="13" t="s">
        <v>9260</v>
      </c>
      <c r="O5062" s="21">
        <v>0</v>
      </c>
      <c r="P5062" s="13" t="s">
        <v>9257</v>
      </c>
      <c r="Q5062" s="26">
        <v>43439</v>
      </c>
    </row>
    <row r="5063" spans="1:17" x14ac:dyDescent="0.25">
      <c r="A5063" s="12" t="str">
        <f t="shared" si="79"/>
        <v>ADNP</v>
      </c>
      <c r="B5063" s="13" t="s">
        <v>17226</v>
      </c>
      <c r="C5063" s="13" t="s">
        <v>10267</v>
      </c>
      <c r="D5063" s="13" t="s">
        <v>17197</v>
      </c>
      <c r="E5063" s="13" t="s">
        <v>788</v>
      </c>
      <c r="F5063" s="13" t="s">
        <v>9626</v>
      </c>
      <c r="G5063" s="13" t="s">
        <v>10631</v>
      </c>
      <c r="H5063" s="13" t="s">
        <v>9867</v>
      </c>
      <c r="I5063" s="13" t="s">
        <v>17228</v>
      </c>
      <c r="J5063" s="19">
        <v>614</v>
      </c>
      <c r="K5063" s="13" t="s">
        <v>9260</v>
      </c>
      <c r="L5063" s="26">
        <v>43438</v>
      </c>
      <c r="M5063" s="19">
        <v>614</v>
      </c>
      <c r="N5063" s="13" t="s">
        <v>9260</v>
      </c>
      <c r="O5063" s="21">
        <v>0</v>
      </c>
      <c r="P5063" s="13" t="s">
        <v>9257</v>
      </c>
      <c r="Q5063" s="26">
        <v>43439</v>
      </c>
    </row>
    <row r="5064" spans="1:17" x14ac:dyDescent="0.25">
      <c r="A5064" s="12" t="str">
        <f t="shared" si="79"/>
        <v>ADNP</v>
      </c>
      <c r="B5064" s="13" t="s">
        <v>17226</v>
      </c>
      <c r="C5064" s="13" t="s">
        <v>10304</v>
      </c>
      <c r="D5064" s="13" t="s">
        <v>17197</v>
      </c>
      <c r="E5064" s="13" t="s">
        <v>788</v>
      </c>
      <c r="F5064" s="13" t="s">
        <v>9626</v>
      </c>
      <c r="G5064" s="13" t="s">
        <v>10631</v>
      </c>
      <c r="H5064" s="13" t="s">
        <v>9867</v>
      </c>
      <c r="I5064" s="13" t="s">
        <v>17229</v>
      </c>
      <c r="J5064" s="19">
        <v>612</v>
      </c>
      <c r="K5064" s="13" t="s">
        <v>9260</v>
      </c>
      <c r="L5064" s="26">
        <v>43438</v>
      </c>
      <c r="M5064" s="19">
        <v>612</v>
      </c>
      <c r="N5064" s="13" t="s">
        <v>9260</v>
      </c>
      <c r="O5064" s="21">
        <v>0</v>
      </c>
      <c r="P5064" s="13" t="s">
        <v>9257</v>
      </c>
      <c r="Q5064" s="26">
        <v>43439</v>
      </c>
    </row>
    <row r="5065" spans="1:17" x14ac:dyDescent="0.25">
      <c r="A5065" s="12" t="str">
        <f t="shared" si="79"/>
        <v>ADNP</v>
      </c>
      <c r="B5065" s="13" t="s">
        <v>17226</v>
      </c>
      <c r="C5065" s="13" t="s">
        <v>10269</v>
      </c>
      <c r="D5065" s="13" t="s">
        <v>17197</v>
      </c>
      <c r="E5065" s="13" t="s">
        <v>788</v>
      </c>
      <c r="F5065" s="13" t="s">
        <v>9626</v>
      </c>
      <c r="G5065" s="13" t="s">
        <v>10631</v>
      </c>
      <c r="H5065" s="13" t="s">
        <v>9867</v>
      </c>
      <c r="I5065" s="13" t="s">
        <v>17230</v>
      </c>
      <c r="J5065" s="19">
        <v>244</v>
      </c>
      <c r="K5065" s="13" t="s">
        <v>9260</v>
      </c>
      <c r="L5065" s="26">
        <v>43438</v>
      </c>
      <c r="M5065" s="19">
        <v>244</v>
      </c>
      <c r="N5065" s="13" t="s">
        <v>9260</v>
      </c>
      <c r="O5065" s="21">
        <v>0</v>
      </c>
      <c r="P5065" s="13" t="s">
        <v>9257</v>
      </c>
      <c r="Q5065" s="26">
        <v>43439</v>
      </c>
    </row>
    <row r="5066" spans="1:17" x14ac:dyDescent="0.25">
      <c r="A5066" s="12" t="str">
        <f t="shared" si="79"/>
        <v>ADNP</v>
      </c>
      <c r="B5066" s="13" t="s">
        <v>17226</v>
      </c>
      <c r="C5066" s="13" t="s">
        <v>10307</v>
      </c>
      <c r="D5066" s="13" t="s">
        <v>17197</v>
      </c>
      <c r="E5066" s="13" t="s">
        <v>788</v>
      </c>
      <c r="F5066" s="13" t="s">
        <v>9626</v>
      </c>
      <c r="G5066" s="13" t="s">
        <v>10631</v>
      </c>
      <c r="H5066" s="13" t="s">
        <v>9867</v>
      </c>
      <c r="I5066" s="13" t="s">
        <v>17231</v>
      </c>
      <c r="J5066" s="19">
        <v>238</v>
      </c>
      <c r="K5066" s="13" t="s">
        <v>9260</v>
      </c>
      <c r="L5066" s="26">
        <v>43438</v>
      </c>
      <c r="M5066" s="19">
        <v>238</v>
      </c>
      <c r="N5066" s="13" t="s">
        <v>9260</v>
      </c>
      <c r="O5066" s="21">
        <v>0</v>
      </c>
      <c r="P5066" s="13" t="s">
        <v>9257</v>
      </c>
      <c r="Q5066" s="26">
        <v>43439</v>
      </c>
    </row>
    <row r="5067" spans="1:17" x14ac:dyDescent="0.25">
      <c r="A5067" s="12" t="str">
        <f t="shared" si="79"/>
        <v>ABVY</v>
      </c>
      <c r="B5067" s="13" t="s">
        <v>17232</v>
      </c>
      <c r="C5067" s="13" t="s">
        <v>10259</v>
      </c>
      <c r="D5067" s="13" t="s">
        <v>17233</v>
      </c>
      <c r="E5067" s="13" t="s">
        <v>788</v>
      </c>
      <c r="F5067" s="13" t="s">
        <v>9430</v>
      </c>
      <c r="G5067" s="13" t="s">
        <v>12223</v>
      </c>
      <c r="H5067" s="13" t="s">
        <v>9542</v>
      </c>
      <c r="I5067" s="13" t="s">
        <v>17234</v>
      </c>
      <c r="J5067" s="19">
        <v>194</v>
      </c>
      <c r="K5067" s="13" t="s">
        <v>9260</v>
      </c>
      <c r="L5067" s="26">
        <v>43440</v>
      </c>
      <c r="M5067" s="19">
        <v>194</v>
      </c>
      <c r="N5067" s="13" t="s">
        <v>9260</v>
      </c>
      <c r="O5067" s="21">
        <v>0</v>
      </c>
      <c r="P5067" s="13" t="s">
        <v>9257</v>
      </c>
      <c r="Q5067" s="26">
        <v>43441</v>
      </c>
    </row>
    <row r="5068" spans="1:17" x14ac:dyDescent="0.25">
      <c r="A5068" s="12" t="str">
        <f t="shared" si="79"/>
        <v>ADTD</v>
      </c>
      <c r="B5068" s="13" t="s">
        <v>17235</v>
      </c>
      <c r="C5068" s="13" t="s">
        <v>10259</v>
      </c>
      <c r="D5068" s="13" t="s">
        <v>17236</v>
      </c>
      <c r="E5068" s="13" t="s">
        <v>788</v>
      </c>
      <c r="F5068" s="13" t="s">
        <v>9455</v>
      </c>
      <c r="G5068" s="13" t="s">
        <v>17048</v>
      </c>
      <c r="H5068" s="13" t="s">
        <v>10214</v>
      </c>
      <c r="I5068" s="13" t="s">
        <v>17237</v>
      </c>
      <c r="J5068" s="19">
        <v>626</v>
      </c>
      <c r="K5068" s="13" t="s">
        <v>9260</v>
      </c>
      <c r="L5068" s="26">
        <v>43440</v>
      </c>
      <c r="M5068" s="19">
        <v>626</v>
      </c>
      <c r="N5068" s="13" t="s">
        <v>9260</v>
      </c>
      <c r="O5068" s="21">
        <v>0</v>
      </c>
      <c r="P5068" s="13" t="s">
        <v>9257</v>
      </c>
      <c r="Q5068" s="26">
        <v>43441</v>
      </c>
    </row>
    <row r="5069" spans="1:17" x14ac:dyDescent="0.25">
      <c r="A5069" s="12" t="str">
        <f t="shared" si="79"/>
        <v>ADSA</v>
      </c>
      <c r="B5069" s="13" t="s">
        <v>17238</v>
      </c>
      <c r="C5069" s="13" t="s">
        <v>10259</v>
      </c>
      <c r="D5069" s="13" t="s">
        <v>17236</v>
      </c>
      <c r="E5069" s="13" t="s">
        <v>788</v>
      </c>
      <c r="F5069" s="13" t="s">
        <v>9455</v>
      </c>
      <c r="G5069" s="13" t="s">
        <v>17048</v>
      </c>
      <c r="H5069" s="13" t="s">
        <v>10214</v>
      </c>
      <c r="I5069" s="13" t="s">
        <v>17239</v>
      </c>
      <c r="J5069" s="19">
        <v>1044</v>
      </c>
      <c r="K5069" s="13" t="s">
        <v>9260</v>
      </c>
      <c r="L5069" s="26">
        <v>43440</v>
      </c>
      <c r="M5069" s="19">
        <v>1044</v>
      </c>
      <c r="N5069" s="13" t="s">
        <v>9260</v>
      </c>
      <c r="O5069" s="21">
        <v>0</v>
      </c>
      <c r="P5069" s="13" t="s">
        <v>9257</v>
      </c>
      <c r="Q5069" s="26">
        <v>43441</v>
      </c>
    </row>
    <row r="5070" spans="1:17" x14ac:dyDescent="0.25">
      <c r="A5070" s="12" t="str">
        <f t="shared" si="79"/>
        <v>ADSA</v>
      </c>
      <c r="B5070" s="13" t="s">
        <v>17238</v>
      </c>
      <c r="C5070" s="13" t="s">
        <v>10267</v>
      </c>
      <c r="D5070" s="13" t="s">
        <v>17236</v>
      </c>
      <c r="E5070" s="13" t="s">
        <v>788</v>
      </c>
      <c r="F5070" s="13" t="s">
        <v>9455</v>
      </c>
      <c r="G5070" s="13" t="s">
        <v>17048</v>
      </c>
      <c r="H5070" s="13" t="s">
        <v>10214</v>
      </c>
      <c r="I5070" s="13" t="s">
        <v>17240</v>
      </c>
      <c r="J5070" s="19">
        <v>1040</v>
      </c>
      <c r="K5070" s="13" t="s">
        <v>9260</v>
      </c>
      <c r="L5070" s="26">
        <v>43440</v>
      </c>
      <c r="M5070" s="19">
        <v>1040</v>
      </c>
      <c r="N5070" s="13" t="s">
        <v>9260</v>
      </c>
      <c r="O5070" s="21">
        <v>0</v>
      </c>
      <c r="P5070" s="13" t="s">
        <v>9257</v>
      </c>
      <c r="Q5070" s="26">
        <v>43441</v>
      </c>
    </row>
    <row r="5071" spans="1:17" x14ac:dyDescent="0.25">
      <c r="A5071" s="12" t="str">
        <f t="shared" si="79"/>
        <v>ADSA</v>
      </c>
      <c r="B5071" s="13" t="s">
        <v>17238</v>
      </c>
      <c r="C5071" s="13" t="s">
        <v>10304</v>
      </c>
      <c r="D5071" s="13" t="s">
        <v>17236</v>
      </c>
      <c r="E5071" s="13" t="s">
        <v>788</v>
      </c>
      <c r="F5071" s="13" t="s">
        <v>9455</v>
      </c>
      <c r="G5071" s="13" t="s">
        <v>17048</v>
      </c>
      <c r="H5071" s="13" t="s">
        <v>10214</v>
      </c>
      <c r="I5071" s="13" t="s">
        <v>17241</v>
      </c>
      <c r="J5071" s="19">
        <v>1038</v>
      </c>
      <c r="K5071" s="13" t="s">
        <v>9260</v>
      </c>
      <c r="L5071" s="26">
        <v>43440</v>
      </c>
      <c r="M5071" s="19">
        <v>1038</v>
      </c>
      <c r="N5071" s="13" t="s">
        <v>9260</v>
      </c>
      <c r="O5071" s="21">
        <v>0</v>
      </c>
      <c r="P5071" s="13" t="s">
        <v>9257</v>
      </c>
      <c r="Q5071" s="26">
        <v>43441</v>
      </c>
    </row>
    <row r="5072" spans="1:17" x14ac:dyDescent="0.25">
      <c r="A5072" s="12" t="str">
        <f t="shared" si="79"/>
        <v>ADSA</v>
      </c>
      <c r="B5072" s="13" t="s">
        <v>17238</v>
      </c>
      <c r="C5072" s="13" t="s">
        <v>10269</v>
      </c>
      <c r="D5072" s="13" t="s">
        <v>17236</v>
      </c>
      <c r="E5072" s="13" t="s">
        <v>788</v>
      </c>
      <c r="F5072" s="13" t="s">
        <v>9455</v>
      </c>
      <c r="G5072" s="13" t="s">
        <v>17048</v>
      </c>
      <c r="H5072" s="13" t="s">
        <v>10214</v>
      </c>
      <c r="I5072" s="13" t="s">
        <v>17242</v>
      </c>
      <c r="J5072" s="19">
        <v>626</v>
      </c>
      <c r="K5072" s="13" t="s">
        <v>9260</v>
      </c>
      <c r="L5072" s="26">
        <v>43440</v>
      </c>
      <c r="M5072" s="19">
        <v>626</v>
      </c>
      <c r="N5072" s="13" t="s">
        <v>9260</v>
      </c>
      <c r="O5072" s="21">
        <v>0</v>
      </c>
      <c r="P5072" s="13" t="s">
        <v>9257</v>
      </c>
      <c r="Q5072" s="26">
        <v>43441</v>
      </c>
    </row>
    <row r="5073" spans="1:17" x14ac:dyDescent="0.25">
      <c r="A5073" s="12" t="str">
        <f t="shared" si="79"/>
        <v>ADSA</v>
      </c>
      <c r="B5073" s="13" t="s">
        <v>17238</v>
      </c>
      <c r="C5073" s="13" t="s">
        <v>10307</v>
      </c>
      <c r="D5073" s="13" t="s">
        <v>17236</v>
      </c>
      <c r="E5073" s="13" t="s">
        <v>788</v>
      </c>
      <c r="F5073" s="13" t="s">
        <v>9455</v>
      </c>
      <c r="G5073" s="13" t="s">
        <v>17048</v>
      </c>
      <c r="H5073" s="13" t="s">
        <v>10214</v>
      </c>
      <c r="I5073" s="13" t="s">
        <v>17243</v>
      </c>
      <c r="J5073" s="19">
        <v>416</v>
      </c>
      <c r="K5073" s="13" t="s">
        <v>9260</v>
      </c>
      <c r="L5073" s="26">
        <v>43440</v>
      </c>
      <c r="M5073" s="19">
        <v>416</v>
      </c>
      <c r="N5073" s="13" t="s">
        <v>9260</v>
      </c>
      <c r="O5073" s="21">
        <v>0</v>
      </c>
      <c r="P5073" s="13" t="s">
        <v>9257</v>
      </c>
      <c r="Q5073" s="26">
        <v>43441</v>
      </c>
    </row>
    <row r="5074" spans="1:17" x14ac:dyDescent="0.25">
      <c r="A5074" s="12" t="str">
        <f t="shared" si="79"/>
        <v>ADRV</v>
      </c>
      <c r="B5074" s="13" t="s">
        <v>17244</v>
      </c>
      <c r="C5074" s="13" t="s">
        <v>10259</v>
      </c>
      <c r="D5074" s="13" t="s">
        <v>17245</v>
      </c>
      <c r="E5074" s="13" t="s">
        <v>788</v>
      </c>
      <c r="F5074" s="13" t="s">
        <v>9626</v>
      </c>
      <c r="G5074" s="13" t="s">
        <v>11081</v>
      </c>
      <c r="H5074" s="13" t="s">
        <v>9868</v>
      </c>
      <c r="I5074" s="13" t="s">
        <v>17246</v>
      </c>
      <c r="J5074" s="19">
        <v>878</v>
      </c>
      <c r="K5074" s="13" t="s">
        <v>9260</v>
      </c>
      <c r="L5074" s="26">
        <v>43440</v>
      </c>
      <c r="M5074" s="19">
        <v>878</v>
      </c>
      <c r="N5074" s="13" t="s">
        <v>9260</v>
      </c>
      <c r="O5074" s="21">
        <v>0</v>
      </c>
      <c r="P5074" s="13" t="s">
        <v>9257</v>
      </c>
      <c r="Q5074" s="26">
        <v>43441</v>
      </c>
    </row>
    <row r="5075" spans="1:17" x14ac:dyDescent="0.25">
      <c r="A5075" s="12" t="str">
        <f t="shared" si="79"/>
        <v>ADRV</v>
      </c>
      <c r="B5075" s="13" t="s">
        <v>17244</v>
      </c>
      <c r="C5075" s="13" t="s">
        <v>10267</v>
      </c>
      <c r="D5075" s="13" t="s">
        <v>17245</v>
      </c>
      <c r="E5075" s="13" t="s">
        <v>788</v>
      </c>
      <c r="F5075" s="13" t="s">
        <v>9626</v>
      </c>
      <c r="G5075" s="13" t="s">
        <v>11081</v>
      </c>
      <c r="H5075" s="13" t="s">
        <v>9868</v>
      </c>
      <c r="I5075" s="13" t="s">
        <v>17247</v>
      </c>
      <c r="J5075" s="19">
        <v>584</v>
      </c>
      <c r="K5075" s="13" t="s">
        <v>9260</v>
      </c>
      <c r="L5075" s="26">
        <v>43440</v>
      </c>
      <c r="M5075" s="19">
        <v>584</v>
      </c>
      <c r="N5075" s="13" t="s">
        <v>9260</v>
      </c>
      <c r="O5075" s="21">
        <v>0</v>
      </c>
      <c r="P5075" s="13" t="s">
        <v>9257</v>
      </c>
      <c r="Q5075" s="26">
        <v>43441</v>
      </c>
    </row>
    <row r="5076" spans="1:17" x14ac:dyDescent="0.25">
      <c r="A5076" s="12" t="str">
        <f t="shared" si="79"/>
        <v>ADRV</v>
      </c>
      <c r="B5076" s="13" t="s">
        <v>17244</v>
      </c>
      <c r="C5076" s="13" t="s">
        <v>10304</v>
      </c>
      <c r="D5076" s="13" t="s">
        <v>17245</v>
      </c>
      <c r="E5076" s="13" t="s">
        <v>788</v>
      </c>
      <c r="F5076" s="13" t="s">
        <v>9626</v>
      </c>
      <c r="G5076" s="13" t="s">
        <v>11081</v>
      </c>
      <c r="H5076" s="13" t="s">
        <v>9868</v>
      </c>
      <c r="I5076" s="13" t="s">
        <v>17248</v>
      </c>
      <c r="J5076" s="19">
        <v>292</v>
      </c>
      <c r="K5076" s="13" t="s">
        <v>9260</v>
      </c>
      <c r="L5076" s="26">
        <v>43440</v>
      </c>
      <c r="M5076" s="19">
        <v>292</v>
      </c>
      <c r="N5076" s="13" t="s">
        <v>9260</v>
      </c>
      <c r="O5076" s="21">
        <v>0</v>
      </c>
      <c r="P5076" s="13" t="s">
        <v>9257</v>
      </c>
      <c r="Q5076" s="26">
        <v>43441</v>
      </c>
    </row>
    <row r="5077" spans="1:17" x14ac:dyDescent="0.25">
      <c r="A5077" s="12" t="str">
        <f t="shared" si="79"/>
        <v>ADRV</v>
      </c>
      <c r="B5077" s="13" t="s">
        <v>17244</v>
      </c>
      <c r="C5077" s="13" t="s">
        <v>10269</v>
      </c>
      <c r="D5077" s="13" t="s">
        <v>17245</v>
      </c>
      <c r="E5077" s="13" t="s">
        <v>788</v>
      </c>
      <c r="F5077" s="13" t="s">
        <v>9626</v>
      </c>
      <c r="G5077" s="13" t="s">
        <v>11081</v>
      </c>
      <c r="H5077" s="13" t="s">
        <v>9868</v>
      </c>
      <c r="I5077" s="13" t="s">
        <v>17249</v>
      </c>
      <c r="J5077" s="19">
        <v>290</v>
      </c>
      <c r="K5077" s="13" t="s">
        <v>9260</v>
      </c>
      <c r="L5077" s="26">
        <v>43440</v>
      </c>
      <c r="M5077" s="19">
        <v>290</v>
      </c>
      <c r="N5077" s="13" t="s">
        <v>9260</v>
      </c>
      <c r="O5077" s="21">
        <v>0</v>
      </c>
      <c r="P5077" s="13" t="s">
        <v>9257</v>
      </c>
      <c r="Q5077" s="26">
        <v>43441</v>
      </c>
    </row>
    <row r="5078" spans="1:17" x14ac:dyDescent="0.25">
      <c r="A5078" s="12" t="str">
        <f t="shared" si="79"/>
        <v>ADMD</v>
      </c>
      <c r="B5078" s="13" t="s">
        <v>17250</v>
      </c>
      <c r="C5078" s="13" t="s">
        <v>10259</v>
      </c>
      <c r="D5078" s="13" t="s">
        <v>17251</v>
      </c>
      <c r="E5078" s="13" t="s">
        <v>788</v>
      </c>
      <c r="F5078" s="13" t="s">
        <v>9384</v>
      </c>
      <c r="G5078" s="13" t="s">
        <v>13491</v>
      </c>
      <c r="H5078" s="13" t="s">
        <v>9801</v>
      </c>
      <c r="I5078" s="13" t="s">
        <v>17252</v>
      </c>
      <c r="J5078" s="19">
        <v>478</v>
      </c>
      <c r="K5078" s="13" t="s">
        <v>9260</v>
      </c>
      <c r="L5078" s="26">
        <v>43440</v>
      </c>
      <c r="M5078" s="19">
        <v>478</v>
      </c>
      <c r="N5078" s="13" t="s">
        <v>9260</v>
      </c>
      <c r="O5078" s="21">
        <v>0</v>
      </c>
      <c r="P5078" s="13" t="s">
        <v>9257</v>
      </c>
      <c r="Q5078" s="26">
        <v>43441</v>
      </c>
    </row>
    <row r="5079" spans="1:17" x14ac:dyDescent="0.25">
      <c r="A5079" s="12" t="str">
        <f t="shared" si="79"/>
        <v>ADMD</v>
      </c>
      <c r="B5079" s="13" t="s">
        <v>17250</v>
      </c>
      <c r="C5079" s="13" t="s">
        <v>10267</v>
      </c>
      <c r="D5079" s="13" t="s">
        <v>17251</v>
      </c>
      <c r="E5079" s="13" t="s">
        <v>788</v>
      </c>
      <c r="F5079" s="13" t="s">
        <v>9384</v>
      </c>
      <c r="G5079" s="13" t="s">
        <v>13491</v>
      </c>
      <c r="H5079" s="13" t="s">
        <v>9801</v>
      </c>
      <c r="I5079" s="13" t="s">
        <v>17253</v>
      </c>
      <c r="J5079" s="19">
        <v>476</v>
      </c>
      <c r="K5079" s="13" t="s">
        <v>9260</v>
      </c>
      <c r="L5079" s="26">
        <v>43440</v>
      </c>
      <c r="M5079" s="19">
        <v>476</v>
      </c>
      <c r="N5079" s="13" t="s">
        <v>9260</v>
      </c>
      <c r="O5079" s="21">
        <v>0</v>
      </c>
      <c r="P5079" s="13" t="s">
        <v>9257</v>
      </c>
      <c r="Q5079" s="26">
        <v>43441</v>
      </c>
    </row>
    <row r="5080" spans="1:17" x14ac:dyDescent="0.25">
      <c r="A5080" s="12" t="str">
        <f t="shared" si="79"/>
        <v>ADMD</v>
      </c>
      <c r="B5080" s="13" t="s">
        <v>17250</v>
      </c>
      <c r="C5080" s="13" t="s">
        <v>10304</v>
      </c>
      <c r="D5080" s="13" t="s">
        <v>17251</v>
      </c>
      <c r="E5080" s="13" t="s">
        <v>788</v>
      </c>
      <c r="F5080" s="13" t="s">
        <v>9384</v>
      </c>
      <c r="G5080" s="13" t="s">
        <v>13491</v>
      </c>
      <c r="H5080" s="13" t="s">
        <v>9801</v>
      </c>
      <c r="I5080" s="13" t="s">
        <v>17254</v>
      </c>
      <c r="J5080" s="19">
        <v>476</v>
      </c>
      <c r="K5080" s="13" t="s">
        <v>9260</v>
      </c>
      <c r="L5080" s="26">
        <v>43440</v>
      </c>
      <c r="M5080" s="19">
        <v>476</v>
      </c>
      <c r="N5080" s="13" t="s">
        <v>9260</v>
      </c>
      <c r="O5080" s="21">
        <v>0</v>
      </c>
      <c r="P5080" s="13" t="s">
        <v>9257</v>
      </c>
      <c r="Q5080" s="26">
        <v>43441</v>
      </c>
    </row>
    <row r="5081" spans="1:17" x14ac:dyDescent="0.25">
      <c r="A5081" s="12" t="str">
        <f t="shared" si="79"/>
        <v>ADMD</v>
      </c>
      <c r="B5081" s="13" t="s">
        <v>17250</v>
      </c>
      <c r="C5081" s="13" t="s">
        <v>10269</v>
      </c>
      <c r="D5081" s="13" t="s">
        <v>17251</v>
      </c>
      <c r="E5081" s="13" t="s">
        <v>788</v>
      </c>
      <c r="F5081" s="13" t="s">
        <v>9384</v>
      </c>
      <c r="G5081" s="13" t="s">
        <v>13491</v>
      </c>
      <c r="H5081" s="13" t="s">
        <v>9801</v>
      </c>
      <c r="I5081" s="13" t="s">
        <v>17255</v>
      </c>
      <c r="J5081" s="19">
        <v>476</v>
      </c>
      <c r="K5081" s="13" t="s">
        <v>9260</v>
      </c>
      <c r="L5081" s="26">
        <v>43440</v>
      </c>
      <c r="M5081" s="19">
        <v>476</v>
      </c>
      <c r="N5081" s="13" t="s">
        <v>9260</v>
      </c>
      <c r="O5081" s="21">
        <v>0</v>
      </c>
      <c r="P5081" s="13" t="s">
        <v>9257</v>
      </c>
      <c r="Q5081" s="26">
        <v>43441</v>
      </c>
    </row>
    <row r="5082" spans="1:17" x14ac:dyDescent="0.25">
      <c r="A5082" s="12" t="str">
        <f t="shared" si="79"/>
        <v>ADPP</v>
      </c>
      <c r="B5082" s="13" t="s">
        <v>17256</v>
      </c>
      <c r="C5082" s="13" t="s">
        <v>10259</v>
      </c>
      <c r="D5082" s="13" t="s">
        <v>17245</v>
      </c>
      <c r="E5082" s="13" t="s">
        <v>788</v>
      </c>
      <c r="F5082" s="13" t="s">
        <v>9626</v>
      </c>
      <c r="G5082" s="13" t="s">
        <v>11081</v>
      </c>
      <c r="H5082" s="13" t="s">
        <v>9868</v>
      </c>
      <c r="I5082" s="13" t="s">
        <v>17257</v>
      </c>
      <c r="J5082" s="19">
        <v>290</v>
      </c>
      <c r="K5082" s="13" t="s">
        <v>9260</v>
      </c>
      <c r="L5082" s="26">
        <v>43440</v>
      </c>
      <c r="M5082" s="19">
        <v>290</v>
      </c>
      <c r="N5082" s="13" t="s">
        <v>9260</v>
      </c>
      <c r="O5082" s="21">
        <v>0</v>
      </c>
      <c r="P5082" s="13" t="s">
        <v>9257</v>
      </c>
      <c r="Q5082" s="26">
        <v>43441</v>
      </c>
    </row>
    <row r="5083" spans="1:17" x14ac:dyDescent="0.25">
      <c r="A5083" s="12" t="str">
        <f t="shared" si="79"/>
        <v>ADTS</v>
      </c>
      <c r="B5083" s="13" t="s">
        <v>17258</v>
      </c>
      <c r="C5083" s="13" t="s">
        <v>10259</v>
      </c>
      <c r="D5083" s="13" t="s">
        <v>17245</v>
      </c>
      <c r="E5083" s="13" t="s">
        <v>788</v>
      </c>
      <c r="F5083" s="13" t="s">
        <v>9626</v>
      </c>
      <c r="G5083" s="13" t="s">
        <v>11081</v>
      </c>
      <c r="H5083" s="13" t="s">
        <v>9868</v>
      </c>
      <c r="I5083" s="13" t="s">
        <v>17259</v>
      </c>
      <c r="J5083" s="19">
        <v>860</v>
      </c>
      <c r="K5083" s="13" t="s">
        <v>9260</v>
      </c>
      <c r="L5083" s="26">
        <v>43440</v>
      </c>
      <c r="M5083" s="19">
        <v>860</v>
      </c>
      <c r="N5083" s="13" t="s">
        <v>9260</v>
      </c>
      <c r="O5083" s="21">
        <v>0</v>
      </c>
      <c r="P5083" s="13" t="s">
        <v>9257</v>
      </c>
      <c r="Q5083" s="26">
        <v>43441</v>
      </c>
    </row>
    <row r="5084" spans="1:17" x14ac:dyDescent="0.25">
      <c r="A5084" s="12" t="str">
        <f t="shared" si="79"/>
        <v>ADTS</v>
      </c>
      <c r="B5084" s="13" t="s">
        <v>17258</v>
      </c>
      <c r="C5084" s="13" t="s">
        <v>10267</v>
      </c>
      <c r="D5084" s="13" t="s">
        <v>17245</v>
      </c>
      <c r="E5084" s="13" t="s">
        <v>788</v>
      </c>
      <c r="F5084" s="13" t="s">
        <v>9626</v>
      </c>
      <c r="G5084" s="13" t="s">
        <v>11081</v>
      </c>
      <c r="H5084" s="13" t="s">
        <v>9868</v>
      </c>
      <c r="I5084" s="13" t="s">
        <v>17260</v>
      </c>
      <c r="J5084" s="19">
        <v>572</v>
      </c>
      <c r="K5084" s="13" t="s">
        <v>9260</v>
      </c>
      <c r="L5084" s="26">
        <v>43440</v>
      </c>
      <c r="M5084" s="19">
        <v>572</v>
      </c>
      <c r="N5084" s="13" t="s">
        <v>9260</v>
      </c>
      <c r="O5084" s="21">
        <v>0</v>
      </c>
      <c r="P5084" s="13" t="s">
        <v>9257</v>
      </c>
      <c r="Q5084" s="26">
        <v>43441</v>
      </c>
    </row>
    <row r="5085" spans="1:17" x14ac:dyDescent="0.25">
      <c r="A5085" s="12" t="str">
        <f t="shared" si="79"/>
        <v>ADTS</v>
      </c>
      <c r="B5085" s="13" t="s">
        <v>17258</v>
      </c>
      <c r="C5085" s="13" t="s">
        <v>10304</v>
      </c>
      <c r="D5085" s="13" t="s">
        <v>17245</v>
      </c>
      <c r="E5085" s="13" t="s">
        <v>788</v>
      </c>
      <c r="F5085" s="13" t="s">
        <v>9626</v>
      </c>
      <c r="G5085" s="13" t="s">
        <v>11081</v>
      </c>
      <c r="H5085" s="13" t="s">
        <v>9868</v>
      </c>
      <c r="I5085" s="13" t="s">
        <v>17261</v>
      </c>
      <c r="J5085" s="19">
        <v>288</v>
      </c>
      <c r="K5085" s="13" t="s">
        <v>9260</v>
      </c>
      <c r="L5085" s="26">
        <v>43440</v>
      </c>
      <c r="M5085" s="19">
        <v>288</v>
      </c>
      <c r="N5085" s="13" t="s">
        <v>9260</v>
      </c>
      <c r="O5085" s="21">
        <v>0</v>
      </c>
      <c r="P5085" s="13" t="s">
        <v>9257</v>
      </c>
      <c r="Q5085" s="26">
        <v>43441</v>
      </c>
    </row>
    <row r="5086" spans="1:17" x14ac:dyDescent="0.25">
      <c r="A5086" s="12" t="str">
        <f t="shared" si="79"/>
        <v>ADTS</v>
      </c>
      <c r="B5086" s="13" t="s">
        <v>17258</v>
      </c>
      <c r="C5086" s="13" t="s">
        <v>10269</v>
      </c>
      <c r="D5086" s="13" t="s">
        <v>17245</v>
      </c>
      <c r="E5086" s="13" t="s">
        <v>788</v>
      </c>
      <c r="F5086" s="13" t="s">
        <v>9626</v>
      </c>
      <c r="G5086" s="13" t="s">
        <v>11081</v>
      </c>
      <c r="H5086" s="13" t="s">
        <v>9868</v>
      </c>
      <c r="I5086" s="13" t="s">
        <v>17262</v>
      </c>
      <c r="J5086" s="19">
        <v>288</v>
      </c>
      <c r="K5086" s="13" t="s">
        <v>9260</v>
      </c>
      <c r="L5086" s="26">
        <v>43440</v>
      </c>
      <c r="M5086" s="19">
        <v>288</v>
      </c>
      <c r="N5086" s="13" t="s">
        <v>9260</v>
      </c>
      <c r="O5086" s="21">
        <v>0</v>
      </c>
      <c r="P5086" s="13" t="s">
        <v>9257</v>
      </c>
      <c r="Q5086" s="26">
        <v>43441</v>
      </c>
    </row>
    <row r="5087" spans="1:17" x14ac:dyDescent="0.25">
      <c r="A5087" s="12" t="str">
        <f t="shared" si="79"/>
        <v>ADTS</v>
      </c>
      <c r="B5087" s="13" t="s">
        <v>17258</v>
      </c>
      <c r="C5087" s="13" t="s">
        <v>10307</v>
      </c>
      <c r="D5087" s="13" t="s">
        <v>17245</v>
      </c>
      <c r="E5087" s="13" t="s">
        <v>788</v>
      </c>
      <c r="F5087" s="13" t="s">
        <v>9626</v>
      </c>
      <c r="G5087" s="13" t="s">
        <v>11081</v>
      </c>
      <c r="H5087" s="13" t="s">
        <v>9868</v>
      </c>
      <c r="I5087" s="13" t="s">
        <v>17263</v>
      </c>
      <c r="J5087" s="19">
        <v>284</v>
      </c>
      <c r="K5087" s="13" t="s">
        <v>9260</v>
      </c>
      <c r="L5087" s="26">
        <v>43440</v>
      </c>
      <c r="M5087" s="19">
        <v>284</v>
      </c>
      <c r="N5087" s="13" t="s">
        <v>9260</v>
      </c>
      <c r="O5087" s="21">
        <v>0</v>
      </c>
      <c r="P5087" s="13" t="s">
        <v>9257</v>
      </c>
      <c r="Q5087" s="26">
        <v>43441</v>
      </c>
    </row>
    <row r="5088" spans="1:17" x14ac:dyDescent="0.25">
      <c r="A5088" s="12" t="str">
        <f t="shared" si="79"/>
        <v>ADTS</v>
      </c>
      <c r="B5088" s="13" t="s">
        <v>17258</v>
      </c>
      <c r="C5088" s="13" t="s">
        <v>10316</v>
      </c>
      <c r="D5088" s="13" t="s">
        <v>17245</v>
      </c>
      <c r="E5088" s="13" t="s">
        <v>788</v>
      </c>
      <c r="F5088" s="13" t="s">
        <v>9626</v>
      </c>
      <c r="G5088" s="13" t="s">
        <v>11081</v>
      </c>
      <c r="H5088" s="13" t="s">
        <v>9868</v>
      </c>
      <c r="I5088" s="13" t="s">
        <v>17264</v>
      </c>
      <c r="J5088" s="19">
        <v>282</v>
      </c>
      <c r="K5088" s="13" t="s">
        <v>9260</v>
      </c>
      <c r="L5088" s="26">
        <v>43440</v>
      </c>
      <c r="M5088" s="19">
        <v>282</v>
      </c>
      <c r="N5088" s="13" t="s">
        <v>9260</v>
      </c>
      <c r="O5088" s="21">
        <v>0</v>
      </c>
      <c r="P5088" s="13" t="s">
        <v>9257</v>
      </c>
      <c r="Q5088" s="26">
        <v>43441</v>
      </c>
    </row>
    <row r="5089" spans="1:17" x14ac:dyDescent="0.25">
      <c r="A5089" s="12" t="str">
        <f t="shared" si="79"/>
        <v>ADTQ</v>
      </c>
      <c r="B5089" s="13" t="s">
        <v>17265</v>
      </c>
      <c r="C5089" s="13" t="s">
        <v>10259</v>
      </c>
      <c r="D5089" s="13" t="s">
        <v>17245</v>
      </c>
      <c r="E5089" s="13" t="s">
        <v>788</v>
      </c>
      <c r="F5089" s="13" t="s">
        <v>9626</v>
      </c>
      <c r="G5089" s="13" t="s">
        <v>11081</v>
      </c>
      <c r="H5089" s="13" t="s">
        <v>9868</v>
      </c>
      <c r="I5089" s="13" t="s">
        <v>17266</v>
      </c>
      <c r="J5089" s="19">
        <v>872</v>
      </c>
      <c r="K5089" s="13" t="s">
        <v>9260</v>
      </c>
      <c r="L5089" s="26">
        <v>43441</v>
      </c>
      <c r="M5089" s="19">
        <v>872</v>
      </c>
      <c r="N5089" s="13" t="s">
        <v>9260</v>
      </c>
      <c r="O5089" s="21">
        <v>0</v>
      </c>
      <c r="P5089" s="13" t="s">
        <v>9257</v>
      </c>
      <c r="Q5089" s="26">
        <v>43444</v>
      </c>
    </row>
    <row r="5090" spans="1:17" x14ac:dyDescent="0.25">
      <c r="A5090" s="12" t="str">
        <f t="shared" si="79"/>
        <v>ADTQ</v>
      </c>
      <c r="B5090" s="13" t="s">
        <v>17265</v>
      </c>
      <c r="C5090" s="13" t="s">
        <v>10267</v>
      </c>
      <c r="D5090" s="13" t="s">
        <v>17245</v>
      </c>
      <c r="E5090" s="13" t="s">
        <v>788</v>
      </c>
      <c r="F5090" s="13" t="s">
        <v>9626</v>
      </c>
      <c r="G5090" s="13" t="s">
        <v>11081</v>
      </c>
      <c r="H5090" s="13" t="s">
        <v>9868</v>
      </c>
      <c r="I5090" s="13" t="s">
        <v>17267</v>
      </c>
      <c r="J5090" s="19">
        <v>846</v>
      </c>
      <c r="K5090" s="13" t="s">
        <v>9260</v>
      </c>
      <c r="L5090" s="26">
        <v>43441</v>
      </c>
      <c r="M5090" s="19">
        <v>846</v>
      </c>
      <c r="N5090" s="13" t="s">
        <v>9260</v>
      </c>
      <c r="O5090" s="21">
        <v>0</v>
      </c>
      <c r="P5090" s="13" t="s">
        <v>9257</v>
      </c>
      <c r="Q5090" s="26">
        <v>43444</v>
      </c>
    </row>
    <row r="5091" spans="1:17" x14ac:dyDescent="0.25">
      <c r="A5091" s="12" t="str">
        <f t="shared" si="79"/>
        <v>ADTQ</v>
      </c>
      <c r="B5091" s="13" t="s">
        <v>17265</v>
      </c>
      <c r="C5091" s="13" t="s">
        <v>10304</v>
      </c>
      <c r="D5091" s="13" t="s">
        <v>17245</v>
      </c>
      <c r="E5091" s="13" t="s">
        <v>788</v>
      </c>
      <c r="F5091" s="13" t="s">
        <v>9626</v>
      </c>
      <c r="G5091" s="13" t="s">
        <v>11081</v>
      </c>
      <c r="H5091" s="13" t="s">
        <v>9868</v>
      </c>
      <c r="I5091" s="13" t="s">
        <v>17268</v>
      </c>
      <c r="J5091" s="19">
        <v>290</v>
      </c>
      <c r="K5091" s="13" t="s">
        <v>9260</v>
      </c>
      <c r="L5091" s="26">
        <v>43441</v>
      </c>
      <c r="M5091" s="19">
        <v>290</v>
      </c>
      <c r="N5091" s="13" t="s">
        <v>9260</v>
      </c>
      <c r="O5091" s="21">
        <v>0</v>
      </c>
      <c r="P5091" s="13" t="s">
        <v>9257</v>
      </c>
      <c r="Q5091" s="26">
        <v>43444</v>
      </c>
    </row>
    <row r="5092" spans="1:17" x14ac:dyDescent="0.25">
      <c r="A5092" s="12" t="str">
        <f t="shared" si="79"/>
        <v>ADTQ</v>
      </c>
      <c r="B5092" s="13" t="s">
        <v>17265</v>
      </c>
      <c r="C5092" s="13" t="s">
        <v>10269</v>
      </c>
      <c r="D5092" s="13" t="s">
        <v>17245</v>
      </c>
      <c r="E5092" s="13" t="s">
        <v>788</v>
      </c>
      <c r="F5092" s="13" t="s">
        <v>9626</v>
      </c>
      <c r="G5092" s="13" t="s">
        <v>11081</v>
      </c>
      <c r="H5092" s="13" t="s">
        <v>9868</v>
      </c>
      <c r="I5092" s="13" t="s">
        <v>17269</v>
      </c>
      <c r="J5092" s="19">
        <v>290</v>
      </c>
      <c r="K5092" s="13" t="s">
        <v>9260</v>
      </c>
      <c r="L5092" s="26">
        <v>43441</v>
      </c>
      <c r="M5092" s="19">
        <v>290</v>
      </c>
      <c r="N5092" s="13" t="s">
        <v>9260</v>
      </c>
      <c r="O5092" s="21">
        <v>0</v>
      </c>
      <c r="P5092" s="13" t="s">
        <v>9257</v>
      </c>
      <c r="Q5092" s="26">
        <v>43444</v>
      </c>
    </row>
    <row r="5093" spans="1:17" x14ac:dyDescent="0.25">
      <c r="A5093" s="12" t="str">
        <f t="shared" si="79"/>
        <v>ADTQ</v>
      </c>
      <c r="B5093" s="13" t="s">
        <v>17265</v>
      </c>
      <c r="C5093" s="13" t="s">
        <v>10307</v>
      </c>
      <c r="D5093" s="13" t="s">
        <v>17245</v>
      </c>
      <c r="E5093" s="13" t="s">
        <v>788</v>
      </c>
      <c r="F5093" s="13" t="s">
        <v>9626</v>
      </c>
      <c r="G5093" s="13" t="s">
        <v>11081</v>
      </c>
      <c r="H5093" s="13" t="s">
        <v>9868</v>
      </c>
      <c r="I5093" s="13" t="s">
        <v>17270</v>
      </c>
      <c r="J5093" s="19">
        <v>288</v>
      </c>
      <c r="K5093" s="13" t="s">
        <v>9260</v>
      </c>
      <c r="L5093" s="26">
        <v>43441</v>
      </c>
      <c r="M5093" s="19">
        <v>288</v>
      </c>
      <c r="N5093" s="13" t="s">
        <v>9260</v>
      </c>
      <c r="O5093" s="21">
        <v>0</v>
      </c>
      <c r="P5093" s="13" t="s">
        <v>9257</v>
      </c>
      <c r="Q5093" s="26">
        <v>43444</v>
      </c>
    </row>
    <row r="5094" spans="1:17" x14ac:dyDescent="0.25">
      <c r="A5094" s="12" t="str">
        <f t="shared" si="79"/>
        <v>ADTP</v>
      </c>
      <c r="B5094" s="13" t="s">
        <v>17271</v>
      </c>
      <c r="C5094" s="13" t="s">
        <v>10259</v>
      </c>
      <c r="D5094" s="13" t="s">
        <v>17245</v>
      </c>
      <c r="E5094" s="13" t="s">
        <v>788</v>
      </c>
      <c r="F5094" s="13" t="s">
        <v>9626</v>
      </c>
      <c r="G5094" s="13" t="s">
        <v>11081</v>
      </c>
      <c r="H5094" s="13" t="s">
        <v>9868</v>
      </c>
      <c r="I5094" s="13" t="s">
        <v>17272</v>
      </c>
      <c r="J5094" s="19">
        <v>582</v>
      </c>
      <c r="K5094" s="13" t="s">
        <v>9260</v>
      </c>
      <c r="L5094" s="26">
        <v>43441</v>
      </c>
      <c r="M5094" s="19">
        <v>582</v>
      </c>
      <c r="N5094" s="13" t="s">
        <v>9260</v>
      </c>
      <c r="O5094" s="21">
        <v>0</v>
      </c>
      <c r="P5094" s="13" t="s">
        <v>9257</v>
      </c>
      <c r="Q5094" s="26">
        <v>43444</v>
      </c>
    </row>
    <row r="5095" spans="1:17" x14ac:dyDescent="0.25">
      <c r="A5095" s="12" t="str">
        <f t="shared" si="79"/>
        <v>ADTP</v>
      </c>
      <c r="B5095" s="13" t="s">
        <v>17271</v>
      </c>
      <c r="C5095" s="13" t="s">
        <v>10267</v>
      </c>
      <c r="D5095" s="13" t="s">
        <v>17245</v>
      </c>
      <c r="E5095" s="13" t="s">
        <v>788</v>
      </c>
      <c r="F5095" s="13" t="s">
        <v>9626</v>
      </c>
      <c r="G5095" s="13" t="s">
        <v>11081</v>
      </c>
      <c r="H5095" s="13" t="s">
        <v>9868</v>
      </c>
      <c r="I5095" s="13" t="s">
        <v>17273</v>
      </c>
      <c r="J5095" s="19">
        <v>580</v>
      </c>
      <c r="K5095" s="13" t="s">
        <v>9260</v>
      </c>
      <c r="L5095" s="26">
        <v>43441</v>
      </c>
      <c r="M5095" s="19">
        <v>580</v>
      </c>
      <c r="N5095" s="13" t="s">
        <v>9260</v>
      </c>
      <c r="O5095" s="21">
        <v>0</v>
      </c>
      <c r="P5095" s="13" t="s">
        <v>9257</v>
      </c>
      <c r="Q5095" s="26">
        <v>43444</v>
      </c>
    </row>
    <row r="5096" spans="1:17" x14ac:dyDescent="0.25">
      <c r="A5096" s="12" t="str">
        <f t="shared" si="79"/>
        <v>ADTP</v>
      </c>
      <c r="B5096" s="13" t="s">
        <v>17271</v>
      </c>
      <c r="C5096" s="13" t="s">
        <v>10304</v>
      </c>
      <c r="D5096" s="13" t="s">
        <v>17245</v>
      </c>
      <c r="E5096" s="13" t="s">
        <v>788</v>
      </c>
      <c r="F5096" s="13" t="s">
        <v>9626</v>
      </c>
      <c r="G5096" s="13" t="s">
        <v>11081</v>
      </c>
      <c r="H5096" s="13" t="s">
        <v>9868</v>
      </c>
      <c r="I5096" s="13" t="s">
        <v>17274</v>
      </c>
      <c r="J5096" s="19">
        <v>570</v>
      </c>
      <c r="K5096" s="13" t="s">
        <v>9260</v>
      </c>
      <c r="L5096" s="26">
        <v>43441</v>
      </c>
      <c r="M5096" s="19">
        <v>570</v>
      </c>
      <c r="N5096" s="13" t="s">
        <v>9260</v>
      </c>
      <c r="O5096" s="21">
        <v>0</v>
      </c>
      <c r="P5096" s="13" t="s">
        <v>9257</v>
      </c>
      <c r="Q5096" s="26">
        <v>43444</v>
      </c>
    </row>
    <row r="5097" spans="1:17" x14ac:dyDescent="0.25">
      <c r="A5097" s="12" t="str">
        <f t="shared" si="79"/>
        <v>ADTP</v>
      </c>
      <c r="B5097" s="13" t="s">
        <v>17271</v>
      </c>
      <c r="C5097" s="13" t="s">
        <v>10269</v>
      </c>
      <c r="D5097" s="13" t="s">
        <v>17245</v>
      </c>
      <c r="E5097" s="13" t="s">
        <v>788</v>
      </c>
      <c r="F5097" s="13" t="s">
        <v>9626</v>
      </c>
      <c r="G5097" s="13" t="s">
        <v>11081</v>
      </c>
      <c r="H5097" s="13" t="s">
        <v>9868</v>
      </c>
      <c r="I5097" s="13" t="s">
        <v>17275</v>
      </c>
      <c r="J5097" s="19">
        <v>564</v>
      </c>
      <c r="K5097" s="13" t="s">
        <v>9260</v>
      </c>
      <c r="L5097" s="26">
        <v>43441</v>
      </c>
      <c r="M5097" s="19">
        <v>564</v>
      </c>
      <c r="N5097" s="13" t="s">
        <v>9260</v>
      </c>
      <c r="O5097" s="21">
        <v>0</v>
      </c>
      <c r="P5097" s="13" t="s">
        <v>9257</v>
      </c>
      <c r="Q5097" s="26">
        <v>43444</v>
      </c>
    </row>
    <row r="5098" spans="1:17" x14ac:dyDescent="0.25">
      <c r="A5098" s="12" t="str">
        <f t="shared" si="79"/>
        <v>ADTP</v>
      </c>
      <c r="B5098" s="13" t="s">
        <v>17271</v>
      </c>
      <c r="C5098" s="13" t="s">
        <v>10307</v>
      </c>
      <c r="D5098" s="13" t="s">
        <v>17245</v>
      </c>
      <c r="E5098" s="13" t="s">
        <v>788</v>
      </c>
      <c r="F5098" s="13" t="s">
        <v>9626</v>
      </c>
      <c r="G5098" s="13" t="s">
        <v>11081</v>
      </c>
      <c r="H5098" s="13" t="s">
        <v>9868</v>
      </c>
      <c r="I5098" s="13" t="s">
        <v>17276</v>
      </c>
      <c r="J5098" s="19">
        <v>284</v>
      </c>
      <c r="K5098" s="13" t="s">
        <v>9260</v>
      </c>
      <c r="L5098" s="26">
        <v>43441</v>
      </c>
      <c r="M5098" s="19">
        <v>284</v>
      </c>
      <c r="N5098" s="13" t="s">
        <v>9260</v>
      </c>
      <c r="O5098" s="21">
        <v>0</v>
      </c>
      <c r="P5098" s="13" t="s">
        <v>9257</v>
      </c>
      <c r="Q5098" s="26">
        <v>43444</v>
      </c>
    </row>
    <row r="5099" spans="1:17" x14ac:dyDescent="0.25">
      <c r="A5099" s="12" t="str">
        <f t="shared" si="79"/>
        <v>ADUK</v>
      </c>
      <c r="B5099" s="13" t="s">
        <v>17277</v>
      </c>
      <c r="C5099" s="13" t="s">
        <v>10259</v>
      </c>
      <c r="D5099" s="13" t="s">
        <v>17245</v>
      </c>
      <c r="E5099" s="13" t="s">
        <v>788</v>
      </c>
      <c r="F5099" s="13" t="s">
        <v>9626</v>
      </c>
      <c r="G5099" s="13" t="s">
        <v>11081</v>
      </c>
      <c r="H5099" s="13" t="s">
        <v>9868</v>
      </c>
      <c r="I5099" s="13" t="s">
        <v>17278</v>
      </c>
      <c r="J5099" s="19">
        <v>874</v>
      </c>
      <c r="K5099" s="13" t="s">
        <v>9260</v>
      </c>
      <c r="L5099" s="26">
        <v>43441</v>
      </c>
      <c r="M5099" s="19">
        <v>874</v>
      </c>
      <c r="N5099" s="13" t="s">
        <v>9260</v>
      </c>
      <c r="O5099" s="21">
        <v>0</v>
      </c>
      <c r="P5099" s="13" t="s">
        <v>9257</v>
      </c>
      <c r="Q5099" s="26">
        <v>43444</v>
      </c>
    </row>
    <row r="5100" spans="1:17" x14ac:dyDescent="0.25">
      <c r="A5100" s="12" t="str">
        <f t="shared" si="79"/>
        <v>ADUK</v>
      </c>
      <c r="B5100" s="13" t="s">
        <v>17277</v>
      </c>
      <c r="C5100" s="13" t="s">
        <v>10267</v>
      </c>
      <c r="D5100" s="13" t="s">
        <v>17245</v>
      </c>
      <c r="E5100" s="13" t="s">
        <v>788</v>
      </c>
      <c r="F5100" s="13" t="s">
        <v>9626</v>
      </c>
      <c r="G5100" s="13" t="s">
        <v>11081</v>
      </c>
      <c r="H5100" s="13" t="s">
        <v>9868</v>
      </c>
      <c r="I5100" s="13" t="s">
        <v>17279</v>
      </c>
      <c r="J5100" s="19">
        <v>574</v>
      </c>
      <c r="K5100" s="13" t="s">
        <v>9260</v>
      </c>
      <c r="L5100" s="26">
        <v>43441</v>
      </c>
      <c r="M5100" s="19">
        <v>574</v>
      </c>
      <c r="N5100" s="13" t="s">
        <v>9260</v>
      </c>
      <c r="O5100" s="21">
        <v>0</v>
      </c>
      <c r="P5100" s="13" t="s">
        <v>9257</v>
      </c>
      <c r="Q5100" s="26">
        <v>43444</v>
      </c>
    </row>
    <row r="5101" spans="1:17" x14ac:dyDescent="0.25">
      <c r="A5101" s="12" t="str">
        <f t="shared" si="79"/>
        <v>ADPP</v>
      </c>
      <c r="B5101" s="13" t="s">
        <v>17280</v>
      </c>
      <c r="C5101" s="13" t="s">
        <v>10259</v>
      </c>
      <c r="D5101" s="13" t="s">
        <v>17281</v>
      </c>
      <c r="E5101" s="13" t="s">
        <v>788</v>
      </c>
      <c r="F5101" s="13" t="s">
        <v>9626</v>
      </c>
      <c r="G5101" s="13" t="s">
        <v>10631</v>
      </c>
      <c r="H5101" s="13" t="s">
        <v>9867</v>
      </c>
      <c r="I5101" s="13" t="s">
        <v>17282</v>
      </c>
      <c r="J5101" s="19">
        <v>978</v>
      </c>
      <c r="K5101" s="13" t="s">
        <v>9260</v>
      </c>
      <c r="L5101" s="26">
        <v>43444</v>
      </c>
      <c r="M5101" s="19">
        <v>978</v>
      </c>
      <c r="N5101" s="13" t="s">
        <v>9260</v>
      </c>
      <c r="O5101" s="21">
        <v>0</v>
      </c>
      <c r="P5101" s="13" t="s">
        <v>9257</v>
      </c>
      <c r="Q5101" s="26">
        <v>43445</v>
      </c>
    </row>
    <row r="5102" spans="1:17" x14ac:dyDescent="0.25">
      <c r="A5102" s="12" t="str">
        <f t="shared" si="79"/>
        <v>ADPP</v>
      </c>
      <c r="B5102" s="13" t="s">
        <v>17280</v>
      </c>
      <c r="C5102" s="13" t="s">
        <v>10267</v>
      </c>
      <c r="D5102" s="13" t="s">
        <v>17281</v>
      </c>
      <c r="E5102" s="13" t="s">
        <v>788</v>
      </c>
      <c r="F5102" s="13" t="s">
        <v>9626</v>
      </c>
      <c r="G5102" s="13" t="s">
        <v>10631</v>
      </c>
      <c r="H5102" s="13" t="s">
        <v>9867</v>
      </c>
      <c r="I5102" s="13" t="s">
        <v>17283</v>
      </c>
      <c r="J5102" s="19">
        <v>962</v>
      </c>
      <c r="K5102" s="13" t="s">
        <v>9260</v>
      </c>
      <c r="L5102" s="26">
        <v>43444</v>
      </c>
      <c r="M5102" s="19">
        <v>962</v>
      </c>
      <c r="N5102" s="13" t="s">
        <v>9260</v>
      </c>
      <c r="O5102" s="21">
        <v>0</v>
      </c>
      <c r="P5102" s="13" t="s">
        <v>9257</v>
      </c>
      <c r="Q5102" s="26">
        <v>43445</v>
      </c>
    </row>
    <row r="5103" spans="1:17" x14ac:dyDescent="0.25">
      <c r="A5103" s="12" t="str">
        <f t="shared" si="79"/>
        <v>ADPP</v>
      </c>
      <c r="B5103" s="13" t="s">
        <v>17280</v>
      </c>
      <c r="C5103" s="13" t="s">
        <v>10304</v>
      </c>
      <c r="D5103" s="13" t="s">
        <v>17281</v>
      </c>
      <c r="E5103" s="13" t="s">
        <v>788</v>
      </c>
      <c r="F5103" s="13" t="s">
        <v>9626</v>
      </c>
      <c r="G5103" s="13" t="s">
        <v>10631</v>
      </c>
      <c r="H5103" s="13" t="s">
        <v>9867</v>
      </c>
      <c r="I5103" s="13" t="s">
        <v>17284</v>
      </c>
      <c r="J5103" s="19">
        <v>618</v>
      </c>
      <c r="K5103" s="13" t="s">
        <v>9260</v>
      </c>
      <c r="L5103" s="26">
        <v>43444</v>
      </c>
      <c r="M5103" s="19">
        <v>618</v>
      </c>
      <c r="N5103" s="13" t="s">
        <v>9260</v>
      </c>
      <c r="O5103" s="21">
        <v>0</v>
      </c>
      <c r="P5103" s="13" t="s">
        <v>9257</v>
      </c>
      <c r="Q5103" s="26">
        <v>43445</v>
      </c>
    </row>
    <row r="5104" spans="1:17" x14ac:dyDescent="0.25">
      <c r="A5104" s="12" t="str">
        <f t="shared" si="79"/>
        <v>ADPP</v>
      </c>
      <c r="B5104" s="13" t="s">
        <v>17280</v>
      </c>
      <c r="C5104" s="13" t="s">
        <v>10269</v>
      </c>
      <c r="D5104" s="13" t="s">
        <v>17281</v>
      </c>
      <c r="E5104" s="13" t="s">
        <v>788</v>
      </c>
      <c r="F5104" s="13" t="s">
        <v>9626</v>
      </c>
      <c r="G5104" s="13" t="s">
        <v>10631</v>
      </c>
      <c r="H5104" s="13" t="s">
        <v>9867</v>
      </c>
      <c r="I5104" s="13" t="s">
        <v>17285</v>
      </c>
      <c r="J5104" s="19">
        <v>246</v>
      </c>
      <c r="K5104" s="13" t="s">
        <v>9260</v>
      </c>
      <c r="L5104" s="26">
        <v>43444</v>
      </c>
      <c r="M5104" s="19">
        <v>246</v>
      </c>
      <c r="N5104" s="13" t="s">
        <v>9260</v>
      </c>
      <c r="O5104" s="21">
        <v>0</v>
      </c>
      <c r="P5104" s="13" t="s">
        <v>9257</v>
      </c>
      <c r="Q5104" s="26">
        <v>43445</v>
      </c>
    </row>
    <row r="5105" spans="1:17" x14ac:dyDescent="0.25">
      <c r="A5105" s="12" t="str">
        <f t="shared" si="79"/>
        <v>ADPP</v>
      </c>
      <c r="B5105" s="13" t="s">
        <v>17280</v>
      </c>
      <c r="C5105" s="13" t="s">
        <v>10307</v>
      </c>
      <c r="D5105" s="13" t="s">
        <v>17281</v>
      </c>
      <c r="E5105" s="13" t="s">
        <v>788</v>
      </c>
      <c r="F5105" s="13" t="s">
        <v>9626</v>
      </c>
      <c r="G5105" s="13" t="s">
        <v>10631</v>
      </c>
      <c r="H5105" s="13" t="s">
        <v>9867</v>
      </c>
      <c r="I5105" s="13" t="s">
        <v>17286</v>
      </c>
      <c r="J5105" s="19">
        <v>122</v>
      </c>
      <c r="K5105" s="13" t="s">
        <v>9260</v>
      </c>
      <c r="L5105" s="26">
        <v>43444</v>
      </c>
      <c r="M5105" s="19">
        <v>122</v>
      </c>
      <c r="N5105" s="13" t="s">
        <v>9260</v>
      </c>
      <c r="O5105" s="21">
        <v>0</v>
      </c>
      <c r="P5105" s="13" t="s">
        <v>9257</v>
      </c>
      <c r="Q5105" s="26">
        <v>43445</v>
      </c>
    </row>
    <row r="5106" spans="1:17" x14ac:dyDescent="0.25">
      <c r="A5106" s="12" t="str">
        <f t="shared" si="79"/>
        <v>ADRV</v>
      </c>
      <c r="B5106" s="13" t="s">
        <v>17287</v>
      </c>
      <c r="C5106" s="13" t="s">
        <v>10259</v>
      </c>
      <c r="D5106" s="13" t="s">
        <v>17281</v>
      </c>
      <c r="E5106" s="13" t="s">
        <v>788</v>
      </c>
      <c r="F5106" s="13" t="s">
        <v>9626</v>
      </c>
      <c r="G5106" s="13" t="s">
        <v>10631</v>
      </c>
      <c r="H5106" s="13" t="s">
        <v>9867</v>
      </c>
      <c r="I5106" s="13" t="s">
        <v>17288</v>
      </c>
      <c r="J5106" s="19">
        <v>982</v>
      </c>
      <c r="K5106" s="13" t="s">
        <v>9260</v>
      </c>
      <c r="L5106" s="26">
        <v>43444</v>
      </c>
      <c r="M5106" s="19">
        <v>982</v>
      </c>
      <c r="N5106" s="13" t="s">
        <v>9260</v>
      </c>
      <c r="O5106" s="21">
        <v>0</v>
      </c>
      <c r="P5106" s="13" t="s">
        <v>9257</v>
      </c>
      <c r="Q5106" s="26">
        <v>43445</v>
      </c>
    </row>
    <row r="5107" spans="1:17" x14ac:dyDescent="0.25">
      <c r="A5107" s="12" t="str">
        <f t="shared" si="79"/>
        <v>ADTP</v>
      </c>
      <c r="B5107" s="13" t="s">
        <v>17289</v>
      </c>
      <c r="C5107" s="13" t="s">
        <v>10259</v>
      </c>
      <c r="D5107" s="13" t="s">
        <v>17281</v>
      </c>
      <c r="E5107" s="13" t="s">
        <v>788</v>
      </c>
      <c r="F5107" s="13" t="s">
        <v>9626</v>
      </c>
      <c r="G5107" s="13" t="s">
        <v>10631</v>
      </c>
      <c r="H5107" s="13" t="s">
        <v>9867</v>
      </c>
      <c r="I5107" s="13" t="s">
        <v>17290</v>
      </c>
      <c r="J5107" s="19">
        <v>832</v>
      </c>
      <c r="K5107" s="13" t="s">
        <v>9260</v>
      </c>
      <c r="L5107" s="26">
        <v>43444</v>
      </c>
      <c r="M5107" s="19">
        <v>832</v>
      </c>
      <c r="N5107" s="13" t="s">
        <v>9260</v>
      </c>
      <c r="O5107" s="21">
        <v>0</v>
      </c>
      <c r="P5107" s="13" t="s">
        <v>9257</v>
      </c>
      <c r="Q5107" s="26">
        <v>43445</v>
      </c>
    </row>
    <row r="5108" spans="1:17" x14ac:dyDescent="0.25">
      <c r="A5108" s="12" t="str">
        <f t="shared" si="79"/>
        <v>ADTP</v>
      </c>
      <c r="B5108" s="13" t="s">
        <v>17289</v>
      </c>
      <c r="C5108" s="13" t="s">
        <v>10267</v>
      </c>
      <c r="D5108" s="13" t="s">
        <v>17281</v>
      </c>
      <c r="E5108" s="13" t="s">
        <v>788</v>
      </c>
      <c r="F5108" s="13" t="s">
        <v>9626</v>
      </c>
      <c r="G5108" s="13" t="s">
        <v>10631</v>
      </c>
      <c r="H5108" s="13" t="s">
        <v>9867</v>
      </c>
      <c r="I5108" s="13" t="s">
        <v>17291</v>
      </c>
      <c r="J5108" s="19">
        <v>606</v>
      </c>
      <c r="K5108" s="13" t="s">
        <v>9260</v>
      </c>
      <c r="L5108" s="26">
        <v>43444</v>
      </c>
      <c r="M5108" s="19">
        <v>606</v>
      </c>
      <c r="N5108" s="13" t="s">
        <v>9260</v>
      </c>
      <c r="O5108" s="21">
        <v>0</v>
      </c>
      <c r="P5108" s="13" t="s">
        <v>9257</v>
      </c>
      <c r="Q5108" s="26">
        <v>43445</v>
      </c>
    </row>
    <row r="5109" spans="1:17" x14ac:dyDescent="0.25">
      <c r="A5109" s="12" t="str">
        <f t="shared" si="79"/>
        <v>ADTP</v>
      </c>
      <c r="B5109" s="13" t="s">
        <v>17289</v>
      </c>
      <c r="C5109" s="13" t="s">
        <v>10304</v>
      </c>
      <c r="D5109" s="13" t="s">
        <v>17281</v>
      </c>
      <c r="E5109" s="13" t="s">
        <v>788</v>
      </c>
      <c r="F5109" s="13" t="s">
        <v>9626</v>
      </c>
      <c r="G5109" s="13" t="s">
        <v>10631</v>
      </c>
      <c r="H5109" s="13" t="s">
        <v>9867</v>
      </c>
      <c r="I5109" s="13" t="s">
        <v>17292</v>
      </c>
      <c r="J5109" s="19">
        <v>360</v>
      </c>
      <c r="K5109" s="13" t="s">
        <v>9260</v>
      </c>
      <c r="L5109" s="26">
        <v>43444</v>
      </c>
      <c r="M5109" s="19">
        <v>360</v>
      </c>
      <c r="N5109" s="13" t="s">
        <v>9260</v>
      </c>
      <c r="O5109" s="21">
        <v>0</v>
      </c>
      <c r="P5109" s="13" t="s">
        <v>9257</v>
      </c>
      <c r="Q5109" s="26">
        <v>43445</v>
      </c>
    </row>
    <row r="5110" spans="1:17" x14ac:dyDescent="0.25">
      <c r="A5110" s="12" t="str">
        <f t="shared" si="79"/>
        <v>ADTP</v>
      </c>
      <c r="B5110" s="13" t="s">
        <v>17289</v>
      </c>
      <c r="C5110" s="13" t="s">
        <v>10269</v>
      </c>
      <c r="D5110" s="13" t="s">
        <v>17281</v>
      </c>
      <c r="E5110" s="13" t="s">
        <v>788</v>
      </c>
      <c r="F5110" s="13" t="s">
        <v>9626</v>
      </c>
      <c r="G5110" s="13" t="s">
        <v>10631</v>
      </c>
      <c r="H5110" s="13" t="s">
        <v>9867</v>
      </c>
      <c r="I5110" s="13" t="s">
        <v>17293</v>
      </c>
      <c r="J5110" s="19">
        <v>358</v>
      </c>
      <c r="K5110" s="13" t="s">
        <v>9260</v>
      </c>
      <c r="L5110" s="26">
        <v>43444</v>
      </c>
      <c r="M5110" s="19">
        <v>358</v>
      </c>
      <c r="N5110" s="13" t="s">
        <v>9260</v>
      </c>
      <c r="O5110" s="21">
        <v>0</v>
      </c>
      <c r="P5110" s="13" t="s">
        <v>9257</v>
      </c>
      <c r="Q5110" s="26">
        <v>43445</v>
      </c>
    </row>
    <row r="5111" spans="1:17" x14ac:dyDescent="0.25">
      <c r="A5111" s="12" t="str">
        <f t="shared" si="79"/>
        <v>ADTP</v>
      </c>
      <c r="B5111" s="13" t="s">
        <v>17289</v>
      </c>
      <c r="C5111" s="13" t="s">
        <v>10307</v>
      </c>
      <c r="D5111" s="13" t="s">
        <v>17281</v>
      </c>
      <c r="E5111" s="13" t="s">
        <v>788</v>
      </c>
      <c r="F5111" s="13" t="s">
        <v>9626</v>
      </c>
      <c r="G5111" s="13" t="s">
        <v>10631</v>
      </c>
      <c r="H5111" s="13" t="s">
        <v>9867</v>
      </c>
      <c r="I5111" s="13" t="s">
        <v>17294</v>
      </c>
      <c r="J5111" s="19">
        <v>244</v>
      </c>
      <c r="K5111" s="13" t="s">
        <v>9260</v>
      </c>
      <c r="L5111" s="26">
        <v>43444</v>
      </c>
      <c r="M5111" s="19">
        <v>244</v>
      </c>
      <c r="N5111" s="13" t="s">
        <v>9260</v>
      </c>
      <c r="O5111" s="21">
        <v>0</v>
      </c>
      <c r="P5111" s="13" t="s">
        <v>9257</v>
      </c>
      <c r="Q5111" s="26">
        <v>43445</v>
      </c>
    </row>
    <row r="5112" spans="1:17" x14ac:dyDescent="0.25">
      <c r="A5112" s="12" t="str">
        <f t="shared" si="79"/>
        <v>ACQA</v>
      </c>
      <c r="B5112" s="13" t="s">
        <v>17295</v>
      </c>
      <c r="C5112" s="13" t="s">
        <v>10259</v>
      </c>
      <c r="D5112" s="13" t="s">
        <v>17281</v>
      </c>
      <c r="E5112" s="13" t="s">
        <v>788</v>
      </c>
      <c r="F5112" s="13" t="s">
        <v>9626</v>
      </c>
      <c r="G5112" s="13" t="s">
        <v>10631</v>
      </c>
      <c r="H5112" s="13" t="s">
        <v>9867</v>
      </c>
      <c r="I5112" s="13" t="s">
        <v>17296</v>
      </c>
      <c r="J5112" s="19">
        <v>618</v>
      </c>
      <c r="K5112" s="13" t="s">
        <v>9260</v>
      </c>
      <c r="L5112" s="26">
        <v>43444</v>
      </c>
      <c r="M5112" s="19">
        <v>618</v>
      </c>
      <c r="N5112" s="13" t="s">
        <v>9260</v>
      </c>
      <c r="O5112" s="21">
        <v>0</v>
      </c>
      <c r="P5112" s="13" t="s">
        <v>9257</v>
      </c>
      <c r="Q5112" s="26">
        <v>43445</v>
      </c>
    </row>
    <row r="5113" spans="1:17" x14ac:dyDescent="0.25">
      <c r="A5113" s="12" t="str">
        <f t="shared" si="79"/>
        <v>ACQA</v>
      </c>
      <c r="B5113" s="13" t="s">
        <v>17295</v>
      </c>
      <c r="C5113" s="13" t="s">
        <v>10267</v>
      </c>
      <c r="D5113" s="13" t="s">
        <v>17281</v>
      </c>
      <c r="E5113" s="13" t="s">
        <v>788</v>
      </c>
      <c r="F5113" s="13" t="s">
        <v>9626</v>
      </c>
      <c r="G5113" s="13" t="s">
        <v>10631</v>
      </c>
      <c r="H5113" s="13" t="s">
        <v>9867</v>
      </c>
      <c r="I5113" s="13" t="s">
        <v>17297</v>
      </c>
      <c r="J5113" s="19">
        <v>608</v>
      </c>
      <c r="K5113" s="13" t="s">
        <v>9260</v>
      </c>
      <c r="L5113" s="26">
        <v>43444</v>
      </c>
      <c r="M5113" s="19">
        <v>608</v>
      </c>
      <c r="N5113" s="13" t="s">
        <v>9260</v>
      </c>
      <c r="O5113" s="21">
        <v>0</v>
      </c>
      <c r="P5113" s="13" t="s">
        <v>9257</v>
      </c>
      <c r="Q5113" s="26">
        <v>43445</v>
      </c>
    </row>
    <row r="5114" spans="1:17" x14ac:dyDescent="0.25">
      <c r="A5114" s="12" t="str">
        <f t="shared" si="79"/>
        <v>ACQA</v>
      </c>
      <c r="B5114" s="13" t="s">
        <v>17295</v>
      </c>
      <c r="C5114" s="13" t="s">
        <v>10304</v>
      </c>
      <c r="D5114" s="13" t="s">
        <v>17281</v>
      </c>
      <c r="E5114" s="13" t="s">
        <v>788</v>
      </c>
      <c r="F5114" s="13" t="s">
        <v>9626</v>
      </c>
      <c r="G5114" s="13" t="s">
        <v>10631</v>
      </c>
      <c r="H5114" s="13" t="s">
        <v>9867</v>
      </c>
      <c r="I5114" s="13" t="s">
        <v>17298</v>
      </c>
      <c r="J5114" s="19">
        <v>490</v>
      </c>
      <c r="K5114" s="13" t="s">
        <v>9260</v>
      </c>
      <c r="L5114" s="26">
        <v>43444</v>
      </c>
      <c r="M5114" s="19">
        <v>490</v>
      </c>
      <c r="N5114" s="13" t="s">
        <v>9260</v>
      </c>
      <c r="O5114" s="21">
        <v>0</v>
      </c>
      <c r="P5114" s="13" t="s">
        <v>9257</v>
      </c>
      <c r="Q5114" s="26">
        <v>43445</v>
      </c>
    </row>
    <row r="5115" spans="1:17" x14ac:dyDescent="0.25">
      <c r="A5115" s="12" t="str">
        <f t="shared" si="79"/>
        <v>ADTP</v>
      </c>
      <c r="B5115" s="13" t="s">
        <v>17299</v>
      </c>
      <c r="C5115" s="13" t="s">
        <v>10259</v>
      </c>
      <c r="D5115" s="13" t="s">
        <v>17300</v>
      </c>
      <c r="E5115" s="13" t="s">
        <v>788</v>
      </c>
      <c r="F5115" s="13" t="s">
        <v>9626</v>
      </c>
      <c r="G5115" s="13" t="s">
        <v>10631</v>
      </c>
      <c r="H5115" s="13" t="s">
        <v>9867</v>
      </c>
      <c r="I5115" s="13" t="s">
        <v>17301</v>
      </c>
      <c r="J5115" s="19">
        <v>240</v>
      </c>
      <c r="K5115" s="13" t="s">
        <v>9260</v>
      </c>
      <c r="L5115" s="26">
        <v>43445</v>
      </c>
      <c r="M5115" s="19">
        <v>240</v>
      </c>
      <c r="N5115" s="13" t="s">
        <v>9260</v>
      </c>
      <c r="O5115" s="21">
        <v>0</v>
      </c>
      <c r="P5115" s="13" t="s">
        <v>9257</v>
      </c>
      <c r="Q5115" s="26">
        <v>43446</v>
      </c>
    </row>
    <row r="5116" spans="1:17" x14ac:dyDescent="0.25">
      <c r="A5116" s="12" t="str">
        <f t="shared" si="79"/>
        <v>ADTQ</v>
      </c>
      <c r="B5116" s="13" t="s">
        <v>17302</v>
      </c>
      <c r="C5116" s="13" t="s">
        <v>10259</v>
      </c>
      <c r="D5116" s="13" t="s">
        <v>17300</v>
      </c>
      <c r="E5116" s="13" t="s">
        <v>788</v>
      </c>
      <c r="F5116" s="13" t="s">
        <v>9626</v>
      </c>
      <c r="G5116" s="13" t="s">
        <v>10631</v>
      </c>
      <c r="H5116" s="13" t="s">
        <v>9867</v>
      </c>
      <c r="I5116" s="13" t="s">
        <v>17303</v>
      </c>
      <c r="J5116" s="19">
        <v>940</v>
      </c>
      <c r="K5116" s="13" t="s">
        <v>9260</v>
      </c>
      <c r="L5116" s="26">
        <v>43445</v>
      </c>
      <c r="M5116" s="19">
        <v>940</v>
      </c>
      <c r="N5116" s="13" t="s">
        <v>9260</v>
      </c>
      <c r="O5116" s="21">
        <v>0</v>
      </c>
      <c r="P5116" s="13" t="s">
        <v>9257</v>
      </c>
      <c r="Q5116" s="26">
        <v>43446</v>
      </c>
    </row>
    <row r="5117" spans="1:17" x14ac:dyDescent="0.25">
      <c r="A5117" s="12" t="str">
        <f t="shared" si="79"/>
        <v>ADTQ</v>
      </c>
      <c r="B5117" s="13" t="s">
        <v>17302</v>
      </c>
      <c r="C5117" s="13" t="s">
        <v>10267</v>
      </c>
      <c r="D5117" s="13" t="s">
        <v>17300</v>
      </c>
      <c r="E5117" s="13" t="s">
        <v>788</v>
      </c>
      <c r="F5117" s="13" t="s">
        <v>9626</v>
      </c>
      <c r="G5117" s="13" t="s">
        <v>10631</v>
      </c>
      <c r="H5117" s="13" t="s">
        <v>9867</v>
      </c>
      <c r="I5117" s="13" t="s">
        <v>17304</v>
      </c>
      <c r="J5117" s="19">
        <v>612</v>
      </c>
      <c r="K5117" s="13" t="s">
        <v>9260</v>
      </c>
      <c r="L5117" s="26">
        <v>43445</v>
      </c>
      <c r="M5117" s="19">
        <v>612</v>
      </c>
      <c r="N5117" s="13" t="s">
        <v>9260</v>
      </c>
      <c r="O5117" s="21">
        <v>0</v>
      </c>
      <c r="P5117" s="13" t="s">
        <v>9257</v>
      </c>
      <c r="Q5117" s="26">
        <v>43446</v>
      </c>
    </row>
    <row r="5118" spans="1:17" x14ac:dyDescent="0.25">
      <c r="A5118" s="12" t="str">
        <f t="shared" si="79"/>
        <v>ADTQ</v>
      </c>
      <c r="B5118" s="13" t="s">
        <v>17302</v>
      </c>
      <c r="C5118" s="13" t="s">
        <v>10304</v>
      </c>
      <c r="D5118" s="13" t="s">
        <v>17300</v>
      </c>
      <c r="E5118" s="13" t="s">
        <v>788</v>
      </c>
      <c r="F5118" s="13" t="s">
        <v>9626</v>
      </c>
      <c r="G5118" s="13" t="s">
        <v>10631</v>
      </c>
      <c r="H5118" s="13" t="s">
        <v>9867</v>
      </c>
      <c r="I5118" s="13" t="s">
        <v>17305</v>
      </c>
      <c r="J5118" s="19">
        <v>612</v>
      </c>
      <c r="K5118" s="13" t="s">
        <v>9260</v>
      </c>
      <c r="L5118" s="26">
        <v>43445</v>
      </c>
      <c r="M5118" s="19">
        <v>612</v>
      </c>
      <c r="N5118" s="13" t="s">
        <v>9260</v>
      </c>
      <c r="O5118" s="21">
        <v>0</v>
      </c>
      <c r="P5118" s="13" t="s">
        <v>9257</v>
      </c>
      <c r="Q5118" s="26">
        <v>43446</v>
      </c>
    </row>
    <row r="5119" spans="1:17" x14ac:dyDescent="0.25">
      <c r="A5119" s="12" t="str">
        <f t="shared" si="79"/>
        <v>ADTQ</v>
      </c>
      <c r="B5119" s="13" t="s">
        <v>17302</v>
      </c>
      <c r="C5119" s="13" t="s">
        <v>10269</v>
      </c>
      <c r="D5119" s="13" t="s">
        <v>17300</v>
      </c>
      <c r="E5119" s="13" t="s">
        <v>788</v>
      </c>
      <c r="F5119" s="13" t="s">
        <v>9626</v>
      </c>
      <c r="G5119" s="13" t="s">
        <v>10631</v>
      </c>
      <c r="H5119" s="13" t="s">
        <v>9867</v>
      </c>
      <c r="I5119" s="13" t="s">
        <v>17306</v>
      </c>
      <c r="J5119" s="19">
        <v>490</v>
      </c>
      <c r="K5119" s="13" t="s">
        <v>9260</v>
      </c>
      <c r="L5119" s="26">
        <v>43445</v>
      </c>
      <c r="M5119" s="19">
        <v>490</v>
      </c>
      <c r="N5119" s="13" t="s">
        <v>9260</v>
      </c>
      <c r="O5119" s="21">
        <v>0</v>
      </c>
      <c r="P5119" s="13" t="s">
        <v>9257</v>
      </c>
      <c r="Q5119" s="26">
        <v>43446</v>
      </c>
    </row>
    <row r="5120" spans="1:17" x14ac:dyDescent="0.25">
      <c r="A5120" s="12" t="str">
        <f t="shared" si="79"/>
        <v>ADTS</v>
      </c>
      <c r="B5120" s="13" t="s">
        <v>17307</v>
      </c>
      <c r="C5120" s="13" t="s">
        <v>10259</v>
      </c>
      <c r="D5120" s="13" t="s">
        <v>17300</v>
      </c>
      <c r="E5120" s="13" t="s">
        <v>788</v>
      </c>
      <c r="F5120" s="13" t="s">
        <v>9626</v>
      </c>
      <c r="G5120" s="13" t="s">
        <v>10631</v>
      </c>
      <c r="H5120" s="13" t="s">
        <v>9867</v>
      </c>
      <c r="I5120" s="13" t="s">
        <v>17308</v>
      </c>
      <c r="J5120" s="19">
        <v>614</v>
      </c>
      <c r="K5120" s="13" t="s">
        <v>9260</v>
      </c>
      <c r="L5120" s="26">
        <v>43445</v>
      </c>
      <c r="M5120" s="19">
        <v>614</v>
      </c>
      <c r="N5120" s="13" t="s">
        <v>9260</v>
      </c>
      <c r="O5120" s="21">
        <v>0</v>
      </c>
      <c r="P5120" s="13" t="s">
        <v>9257</v>
      </c>
      <c r="Q5120" s="26">
        <v>43446</v>
      </c>
    </row>
    <row r="5121" spans="1:17" x14ac:dyDescent="0.25">
      <c r="A5121" s="12" t="str">
        <f t="shared" si="79"/>
        <v>ADTS</v>
      </c>
      <c r="B5121" s="13" t="s">
        <v>17307</v>
      </c>
      <c r="C5121" s="13" t="s">
        <v>10267</v>
      </c>
      <c r="D5121" s="13" t="s">
        <v>17300</v>
      </c>
      <c r="E5121" s="13" t="s">
        <v>788</v>
      </c>
      <c r="F5121" s="13" t="s">
        <v>9626</v>
      </c>
      <c r="G5121" s="13" t="s">
        <v>10631</v>
      </c>
      <c r="H5121" s="13" t="s">
        <v>9867</v>
      </c>
      <c r="I5121" s="13" t="s">
        <v>17309</v>
      </c>
      <c r="J5121" s="19">
        <v>614</v>
      </c>
      <c r="K5121" s="13" t="s">
        <v>9260</v>
      </c>
      <c r="L5121" s="26">
        <v>43445</v>
      </c>
      <c r="M5121" s="19">
        <v>614</v>
      </c>
      <c r="N5121" s="13" t="s">
        <v>9260</v>
      </c>
      <c r="O5121" s="21">
        <v>0</v>
      </c>
      <c r="P5121" s="13" t="s">
        <v>9257</v>
      </c>
      <c r="Q5121" s="26">
        <v>43446</v>
      </c>
    </row>
    <row r="5122" spans="1:17" x14ac:dyDescent="0.25">
      <c r="A5122" s="12" t="str">
        <f t="shared" si="79"/>
        <v>ADTS</v>
      </c>
      <c r="B5122" s="13" t="s">
        <v>17307</v>
      </c>
      <c r="C5122" s="13" t="s">
        <v>10304</v>
      </c>
      <c r="D5122" s="13" t="s">
        <v>17300</v>
      </c>
      <c r="E5122" s="13" t="s">
        <v>788</v>
      </c>
      <c r="F5122" s="13" t="s">
        <v>9626</v>
      </c>
      <c r="G5122" s="13" t="s">
        <v>10631</v>
      </c>
      <c r="H5122" s="13" t="s">
        <v>9867</v>
      </c>
      <c r="I5122" s="13" t="s">
        <v>17310</v>
      </c>
      <c r="J5122" s="19">
        <v>610</v>
      </c>
      <c r="K5122" s="13" t="s">
        <v>9260</v>
      </c>
      <c r="L5122" s="26">
        <v>43445</v>
      </c>
      <c r="M5122" s="19">
        <v>610</v>
      </c>
      <c r="N5122" s="13" t="s">
        <v>9260</v>
      </c>
      <c r="O5122" s="21">
        <v>0</v>
      </c>
      <c r="P5122" s="13" t="s">
        <v>9257</v>
      </c>
      <c r="Q5122" s="26">
        <v>43446</v>
      </c>
    </row>
    <row r="5123" spans="1:17" x14ac:dyDescent="0.25">
      <c r="A5123" s="12" t="str">
        <f t="shared" ref="A5123:A5186" si="80">LEFT(I5123,4)</f>
        <v>ADTS</v>
      </c>
      <c r="B5123" s="13" t="s">
        <v>17307</v>
      </c>
      <c r="C5123" s="13" t="s">
        <v>10269</v>
      </c>
      <c r="D5123" s="13" t="s">
        <v>17300</v>
      </c>
      <c r="E5123" s="13" t="s">
        <v>788</v>
      </c>
      <c r="F5123" s="13" t="s">
        <v>9626</v>
      </c>
      <c r="G5123" s="13" t="s">
        <v>10631</v>
      </c>
      <c r="H5123" s="13" t="s">
        <v>9867</v>
      </c>
      <c r="I5123" s="13" t="s">
        <v>17311</v>
      </c>
      <c r="J5123" s="19">
        <v>120</v>
      </c>
      <c r="K5123" s="13" t="s">
        <v>9260</v>
      </c>
      <c r="L5123" s="26">
        <v>43445</v>
      </c>
      <c r="M5123" s="19">
        <v>120</v>
      </c>
      <c r="N5123" s="13" t="s">
        <v>9260</v>
      </c>
      <c r="O5123" s="21">
        <v>0</v>
      </c>
      <c r="P5123" s="13" t="s">
        <v>9257</v>
      </c>
      <c r="Q5123" s="26">
        <v>43446</v>
      </c>
    </row>
    <row r="5124" spans="1:17" x14ac:dyDescent="0.25">
      <c r="A5124" s="12" t="str">
        <f t="shared" si="80"/>
        <v>ADXO</v>
      </c>
      <c r="B5124" s="13" t="s">
        <v>17312</v>
      </c>
      <c r="C5124" s="13" t="s">
        <v>10259</v>
      </c>
      <c r="D5124" s="13" t="s">
        <v>17313</v>
      </c>
      <c r="E5124" s="13" t="s">
        <v>788</v>
      </c>
      <c r="F5124" s="13" t="s">
        <v>9384</v>
      </c>
      <c r="G5124" s="13" t="s">
        <v>10340</v>
      </c>
      <c r="H5124" s="13" t="s">
        <v>9399</v>
      </c>
      <c r="I5124" s="13" t="s">
        <v>17314</v>
      </c>
      <c r="J5124" s="19">
        <v>744</v>
      </c>
      <c r="K5124" s="13" t="s">
        <v>9260</v>
      </c>
      <c r="L5124" s="26">
        <v>43446</v>
      </c>
      <c r="M5124" s="19">
        <v>744</v>
      </c>
      <c r="N5124" s="13" t="s">
        <v>9260</v>
      </c>
      <c r="O5124" s="21">
        <v>0</v>
      </c>
      <c r="P5124" s="13" t="s">
        <v>9257</v>
      </c>
      <c r="Q5124" s="26">
        <v>43447</v>
      </c>
    </row>
    <row r="5125" spans="1:17" x14ac:dyDescent="0.25">
      <c r="A5125" s="12" t="str">
        <f t="shared" si="80"/>
        <v>ADXO</v>
      </c>
      <c r="B5125" s="13" t="s">
        <v>17312</v>
      </c>
      <c r="C5125" s="13" t="s">
        <v>10267</v>
      </c>
      <c r="D5125" s="13" t="s">
        <v>17313</v>
      </c>
      <c r="E5125" s="13" t="s">
        <v>788</v>
      </c>
      <c r="F5125" s="13" t="s">
        <v>9384</v>
      </c>
      <c r="G5125" s="13" t="s">
        <v>10340</v>
      </c>
      <c r="H5125" s="13" t="s">
        <v>9399</v>
      </c>
      <c r="I5125" s="13" t="s">
        <v>17315</v>
      </c>
      <c r="J5125" s="19">
        <v>732</v>
      </c>
      <c r="K5125" s="13" t="s">
        <v>9260</v>
      </c>
      <c r="L5125" s="26">
        <v>43446</v>
      </c>
      <c r="M5125" s="19">
        <v>732</v>
      </c>
      <c r="N5125" s="13" t="s">
        <v>9260</v>
      </c>
      <c r="O5125" s="21">
        <v>0</v>
      </c>
      <c r="P5125" s="13" t="s">
        <v>9257</v>
      </c>
      <c r="Q5125" s="26">
        <v>43447</v>
      </c>
    </row>
    <row r="5126" spans="1:17" x14ac:dyDescent="0.25">
      <c r="A5126" s="12" t="str">
        <f t="shared" si="80"/>
        <v>ADXO</v>
      </c>
      <c r="B5126" s="13" t="s">
        <v>17312</v>
      </c>
      <c r="C5126" s="13" t="s">
        <v>10304</v>
      </c>
      <c r="D5126" s="13" t="s">
        <v>17313</v>
      </c>
      <c r="E5126" s="13" t="s">
        <v>788</v>
      </c>
      <c r="F5126" s="13" t="s">
        <v>9384</v>
      </c>
      <c r="G5126" s="13" t="s">
        <v>10340</v>
      </c>
      <c r="H5126" s="13" t="s">
        <v>9399</v>
      </c>
      <c r="I5126" s="13" t="s">
        <v>17316</v>
      </c>
      <c r="J5126" s="19">
        <v>724</v>
      </c>
      <c r="K5126" s="13" t="s">
        <v>9260</v>
      </c>
      <c r="L5126" s="26">
        <v>43446</v>
      </c>
      <c r="M5126" s="19">
        <v>724</v>
      </c>
      <c r="N5126" s="13" t="s">
        <v>9260</v>
      </c>
      <c r="O5126" s="21">
        <v>0</v>
      </c>
      <c r="P5126" s="13" t="s">
        <v>9257</v>
      </c>
      <c r="Q5126" s="26">
        <v>43447</v>
      </c>
    </row>
    <row r="5127" spans="1:17" x14ac:dyDescent="0.25">
      <c r="A5127" s="12" t="str">
        <f t="shared" si="80"/>
        <v>ADXO</v>
      </c>
      <c r="B5127" s="13" t="s">
        <v>17312</v>
      </c>
      <c r="C5127" s="13" t="s">
        <v>10269</v>
      </c>
      <c r="D5127" s="13" t="s">
        <v>17313</v>
      </c>
      <c r="E5127" s="13" t="s">
        <v>788</v>
      </c>
      <c r="F5127" s="13" t="s">
        <v>9384</v>
      </c>
      <c r="G5127" s="13" t="s">
        <v>10340</v>
      </c>
      <c r="H5127" s="13" t="s">
        <v>9399</v>
      </c>
      <c r="I5127" s="13" t="s">
        <v>17317</v>
      </c>
      <c r="J5127" s="19">
        <v>722</v>
      </c>
      <c r="K5127" s="13" t="s">
        <v>9260</v>
      </c>
      <c r="L5127" s="26">
        <v>43446</v>
      </c>
      <c r="M5127" s="19">
        <v>722</v>
      </c>
      <c r="N5127" s="13" t="s">
        <v>9260</v>
      </c>
      <c r="O5127" s="21">
        <v>0</v>
      </c>
      <c r="P5127" s="13" t="s">
        <v>9257</v>
      </c>
      <c r="Q5127" s="26">
        <v>43447</v>
      </c>
    </row>
    <row r="5128" spans="1:17" x14ac:dyDescent="0.25">
      <c r="A5128" s="12" t="str">
        <f t="shared" si="80"/>
        <v>ADXO</v>
      </c>
      <c r="B5128" s="13" t="s">
        <v>17312</v>
      </c>
      <c r="C5128" s="13" t="s">
        <v>10307</v>
      </c>
      <c r="D5128" s="13" t="s">
        <v>17313</v>
      </c>
      <c r="E5128" s="13" t="s">
        <v>788</v>
      </c>
      <c r="F5128" s="13" t="s">
        <v>9384</v>
      </c>
      <c r="G5128" s="13" t="s">
        <v>10340</v>
      </c>
      <c r="H5128" s="13" t="s">
        <v>9399</v>
      </c>
      <c r="I5128" s="13" t="s">
        <v>17318</v>
      </c>
      <c r="J5128" s="19">
        <v>716</v>
      </c>
      <c r="K5128" s="13" t="s">
        <v>9260</v>
      </c>
      <c r="L5128" s="26">
        <v>43446</v>
      </c>
      <c r="M5128" s="19">
        <v>716</v>
      </c>
      <c r="N5128" s="13" t="s">
        <v>9260</v>
      </c>
      <c r="O5128" s="21">
        <v>0</v>
      </c>
      <c r="P5128" s="13" t="s">
        <v>9257</v>
      </c>
      <c r="Q5128" s="26">
        <v>43447</v>
      </c>
    </row>
    <row r="5129" spans="1:17" x14ac:dyDescent="0.25">
      <c r="A5129" s="12" t="str">
        <f t="shared" si="80"/>
        <v>ADXO</v>
      </c>
      <c r="B5129" s="13" t="s">
        <v>17312</v>
      </c>
      <c r="C5129" s="13" t="s">
        <v>10316</v>
      </c>
      <c r="D5129" s="13" t="s">
        <v>17313</v>
      </c>
      <c r="E5129" s="13" t="s">
        <v>788</v>
      </c>
      <c r="F5129" s="13" t="s">
        <v>9384</v>
      </c>
      <c r="G5129" s="13" t="s">
        <v>10340</v>
      </c>
      <c r="H5129" s="13" t="s">
        <v>9399</v>
      </c>
      <c r="I5129" s="13" t="s">
        <v>17319</v>
      </c>
      <c r="J5129" s="19">
        <v>690</v>
      </c>
      <c r="K5129" s="13" t="s">
        <v>9260</v>
      </c>
      <c r="L5129" s="26">
        <v>43446</v>
      </c>
      <c r="M5129" s="19">
        <v>690</v>
      </c>
      <c r="N5129" s="13" t="s">
        <v>9260</v>
      </c>
      <c r="O5129" s="21">
        <v>0</v>
      </c>
      <c r="P5129" s="13" t="s">
        <v>9257</v>
      </c>
      <c r="Q5129" s="26">
        <v>43447</v>
      </c>
    </row>
    <row r="5130" spans="1:17" x14ac:dyDescent="0.25">
      <c r="A5130" s="12" t="str">
        <f t="shared" si="80"/>
        <v>ADXO</v>
      </c>
      <c r="B5130" s="13" t="s">
        <v>17312</v>
      </c>
      <c r="C5130" s="13" t="s">
        <v>10660</v>
      </c>
      <c r="D5130" s="13" t="s">
        <v>17313</v>
      </c>
      <c r="E5130" s="13" t="s">
        <v>788</v>
      </c>
      <c r="F5130" s="13" t="s">
        <v>9384</v>
      </c>
      <c r="G5130" s="13" t="s">
        <v>10340</v>
      </c>
      <c r="H5130" s="13" t="s">
        <v>9399</v>
      </c>
      <c r="I5130" s="13" t="s">
        <v>17320</v>
      </c>
      <c r="J5130" s="19">
        <v>648</v>
      </c>
      <c r="K5130" s="13" t="s">
        <v>9260</v>
      </c>
      <c r="L5130" s="26">
        <v>43446</v>
      </c>
      <c r="M5130" s="19">
        <v>648</v>
      </c>
      <c r="N5130" s="13" t="s">
        <v>9260</v>
      </c>
      <c r="O5130" s="21">
        <v>0</v>
      </c>
      <c r="P5130" s="13" t="s">
        <v>9257</v>
      </c>
      <c r="Q5130" s="26">
        <v>43447</v>
      </c>
    </row>
    <row r="5131" spans="1:17" x14ac:dyDescent="0.25">
      <c r="A5131" s="12" t="str">
        <f t="shared" si="80"/>
        <v>ADXO</v>
      </c>
      <c r="B5131" s="13" t="s">
        <v>17312</v>
      </c>
      <c r="C5131" s="13" t="s">
        <v>10742</v>
      </c>
      <c r="D5131" s="13" t="s">
        <v>17313</v>
      </c>
      <c r="E5131" s="13" t="s">
        <v>788</v>
      </c>
      <c r="F5131" s="13" t="s">
        <v>9384</v>
      </c>
      <c r="G5131" s="13" t="s">
        <v>10340</v>
      </c>
      <c r="H5131" s="13" t="s">
        <v>9399</v>
      </c>
      <c r="I5131" s="13" t="s">
        <v>17321</v>
      </c>
      <c r="J5131" s="19">
        <v>620</v>
      </c>
      <c r="K5131" s="13" t="s">
        <v>9260</v>
      </c>
      <c r="L5131" s="26">
        <v>43446</v>
      </c>
      <c r="M5131" s="19">
        <v>620</v>
      </c>
      <c r="N5131" s="13" t="s">
        <v>9260</v>
      </c>
      <c r="O5131" s="21">
        <v>0</v>
      </c>
      <c r="P5131" s="13" t="s">
        <v>9257</v>
      </c>
      <c r="Q5131" s="26">
        <v>43447</v>
      </c>
    </row>
    <row r="5132" spans="1:17" x14ac:dyDescent="0.25">
      <c r="A5132" s="12" t="str">
        <f t="shared" si="80"/>
        <v>ADVQ</v>
      </c>
      <c r="B5132" s="13" t="s">
        <v>17322</v>
      </c>
      <c r="C5132" s="13" t="s">
        <v>10259</v>
      </c>
      <c r="D5132" s="13" t="s">
        <v>17323</v>
      </c>
      <c r="E5132" s="13" t="s">
        <v>788</v>
      </c>
      <c r="F5132" s="13" t="s">
        <v>9427</v>
      </c>
      <c r="G5132" s="13" t="s">
        <v>17324</v>
      </c>
      <c r="H5132" s="13" t="s">
        <v>10232</v>
      </c>
      <c r="I5132" s="13" t="s">
        <v>17325</v>
      </c>
      <c r="J5132" s="19">
        <v>366</v>
      </c>
      <c r="K5132" s="13" t="s">
        <v>9260</v>
      </c>
      <c r="L5132" s="26">
        <v>43447</v>
      </c>
      <c r="M5132" s="19">
        <v>366</v>
      </c>
      <c r="N5132" s="13" t="s">
        <v>9260</v>
      </c>
      <c r="O5132" s="21">
        <v>0</v>
      </c>
      <c r="P5132" s="13" t="s">
        <v>9257</v>
      </c>
      <c r="Q5132" s="26">
        <v>43448</v>
      </c>
    </row>
    <row r="5133" spans="1:17" x14ac:dyDescent="0.25">
      <c r="A5133" s="12" t="str">
        <f t="shared" si="80"/>
        <v>ADTS</v>
      </c>
      <c r="B5133" s="13" t="s">
        <v>17326</v>
      </c>
      <c r="C5133" s="13" t="s">
        <v>10259</v>
      </c>
      <c r="D5133" s="13" t="s">
        <v>17327</v>
      </c>
      <c r="E5133" s="13" t="s">
        <v>788</v>
      </c>
      <c r="F5133" s="13" t="s">
        <v>9626</v>
      </c>
      <c r="G5133" s="13" t="s">
        <v>10631</v>
      </c>
      <c r="H5133" s="13" t="s">
        <v>9867</v>
      </c>
      <c r="I5133" s="13" t="s">
        <v>17328</v>
      </c>
      <c r="J5133" s="19">
        <v>486</v>
      </c>
      <c r="K5133" s="13" t="s">
        <v>9260</v>
      </c>
      <c r="L5133" s="26">
        <v>43451</v>
      </c>
      <c r="M5133" s="19">
        <v>486</v>
      </c>
      <c r="N5133" s="13" t="s">
        <v>9260</v>
      </c>
      <c r="O5133" s="21">
        <v>0</v>
      </c>
      <c r="P5133" s="13" t="s">
        <v>9257</v>
      </c>
      <c r="Q5133" s="26">
        <v>43452</v>
      </c>
    </row>
    <row r="5134" spans="1:17" x14ac:dyDescent="0.25">
      <c r="A5134" s="12" t="str">
        <f t="shared" si="80"/>
        <v>ADUK</v>
      </c>
      <c r="B5134" s="13" t="s">
        <v>17329</v>
      </c>
      <c r="C5134" s="13" t="s">
        <v>10259</v>
      </c>
      <c r="D5134" s="13" t="s">
        <v>17327</v>
      </c>
      <c r="E5134" s="13" t="s">
        <v>788</v>
      </c>
      <c r="F5134" s="13" t="s">
        <v>9626</v>
      </c>
      <c r="G5134" s="13" t="s">
        <v>10631</v>
      </c>
      <c r="H5134" s="13" t="s">
        <v>9867</v>
      </c>
      <c r="I5134" s="13" t="s">
        <v>17330</v>
      </c>
      <c r="J5134" s="19">
        <v>744</v>
      </c>
      <c r="K5134" s="13" t="s">
        <v>9260</v>
      </c>
      <c r="L5134" s="26">
        <v>43451</v>
      </c>
      <c r="M5134" s="19">
        <v>744</v>
      </c>
      <c r="N5134" s="13" t="s">
        <v>9260</v>
      </c>
      <c r="O5134" s="21">
        <v>0</v>
      </c>
      <c r="P5134" s="13" t="s">
        <v>9257</v>
      </c>
      <c r="Q5134" s="26">
        <v>43452</v>
      </c>
    </row>
    <row r="5135" spans="1:17" x14ac:dyDescent="0.25">
      <c r="A5135" s="12" t="str">
        <f t="shared" si="80"/>
        <v>ADUK</v>
      </c>
      <c r="B5135" s="13" t="s">
        <v>17329</v>
      </c>
      <c r="C5135" s="13" t="s">
        <v>10267</v>
      </c>
      <c r="D5135" s="13" t="s">
        <v>17327</v>
      </c>
      <c r="E5135" s="13" t="s">
        <v>788</v>
      </c>
      <c r="F5135" s="13" t="s">
        <v>9626</v>
      </c>
      <c r="G5135" s="13" t="s">
        <v>10631</v>
      </c>
      <c r="H5135" s="13" t="s">
        <v>9867</v>
      </c>
      <c r="I5135" s="13" t="s">
        <v>17331</v>
      </c>
      <c r="J5135" s="19">
        <v>368</v>
      </c>
      <c r="K5135" s="13" t="s">
        <v>9260</v>
      </c>
      <c r="L5135" s="26">
        <v>43451</v>
      </c>
      <c r="M5135" s="19">
        <v>368</v>
      </c>
      <c r="N5135" s="13" t="s">
        <v>9260</v>
      </c>
      <c r="O5135" s="21">
        <v>0</v>
      </c>
      <c r="P5135" s="13" t="s">
        <v>9257</v>
      </c>
      <c r="Q5135" s="26">
        <v>43452</v>
      </c>
    </row>
    <row r="5136" spans="1:17" x14ac:dyDescent="0.25">
      <c r="A5136" s="12" t="str">
        <f t="shared" si="80"/>
        <v>ADUK</v>
      </c>
      <c r="B5136" s="13" t="s">
        <v>17329</v>
      </c>
      <c r="C5136" s="13" t="s">
        <v>10304</v>
      </c>
      <c r="D5136" s="13" t="s">
        <v>17327</v>
      </c>
      <c r="E5136" s="13" t="s">
        <v>788</v>
      </c>
      <c r="F5136" s="13" t="s">
        <v>9626</v>
      </c>
      <c r="G5136" s="13" t="s">
        <v>10631</v>
      </c>
      <c r="H5136" s="13" t="s">
        <v>9867</v>
      </c>
      <c r="I5136" s="13" t="s">
        <v>17332</v>
      </c>
      <c r="J5136" s="19">
        <v>354</v>
      </c>
      <c r="K5136" s="13" t="s">
        <v>9260</v>
      </c>
      <c r="L5136" s="26">
        <v>43451</v>
      </c>
      <c r="M5136" s="19">
        <v>354</v>
      </c>
      <c r="N5136" s="13" t="s">
        <v>9260</v>
      </c>
      <c r="O5136" s="21">
        <v>0</v>
      </c>
      <c r="P5136" s="13" t="s">
        <v>9257</v>
      </c>
      <c r="Q5136" s="26">
        <v>43452</v>
      </c>
    </row>
    <row r="5137" spans="1:17" x14ac:dyDescent="0.25">
      <c r="A5137" s="12" t="str">
        <f t="shared" si="80"/>
        <v>ADUK</v>
      </c>
      <c r="B5137" s="13" t="s">
        <v>17329</v>
      </c>
      <c r="C5137" s="13" t="s">
        <v>10269</v>
      </c>
      <c r="D5137" s="13" t="s">
        <v>17327</v>
      </c>
      <c r="E5137" s="13" t="s">
        <v>788</v>
      </c>
      <c r="F5137" s="13" t="s">
        <v>9626</v>
      </c>
      <c r="G5137" s="13" t="s">
        <v>10631</v>
      </c>
      <c r="H5137" s="13" t="s">
        <v>9867</v>
      </c>
      <c r="I5137" s="13" t="s">
        <v>17333</v>
      </c>
      <c r="J5137" s="19">
        <v>238</v>
      </c>
      <c r="K5137" s="13" t="s">
        <v>9260</v>
      </c>
      <c r="L5137" s="26">
        <v>43451</v>
      </c>
      <c r="M5137" s="19">
        <v>238</v>
      </c>
      <c r="N5137" s="13" t="s">
        <v>9260</v>
      </c>
      <c r="O5137" s="21">
        <v>0</v>
      </c>
      <c r="P5137" s="13" t="s">
        <v>9257</v>
      </c>
      <c r="Q5137" s="26">
        <v>43452</v>
      </c>
    </row>
    <row r="5138" spans="1:17" x14ac:dyDescent="0.25">
      <c r="A5138" s="12" t="str">
        <f t="shared" si="80"/>
        <v>ADUK</v>
      </c>
      <c r="B5138" s="13" t="s">
        <v>17329</v>
      </c>
      <c r="C5138" s="13" t="s">
        <v>10307</v>
      </c>
      <c r="D5138" s="13" t="s">
        <v>17327</v>
      </c>
      <c r="E5138" s="13" t="s">
        <v>788</v>
      </c>
      <c r="F5138" s="13" t="s">
        <v>9626</v>
      </c>
      <c r="G5138" s="13" t="s">
        <v>10631</v>
      </c>
      <c r="H5138" s="13" t="s">
        <v>9867</v>
      </c>
      <c r="I5138" s="13" t="s">
        <v>17334</v>
      </c>
      <c r="J5138" s="19">
        <v>120</v>
      </c>
      <c r="K5138" s="13" t="s">
        <v>9260</v>
      </c>
      <c r="L5138" s="26">
        <v>43451</v>
      </c>
      <c r="M5138" s="19">
        <v>120</v>
      </c>
      <c r="N5138" s="13" t="s">
        <v>9260</v>
      </c>
      <c r="O5138" s="21">
        <v>0</v>
      </c>
      <c r="P5138" s="13" t="s">
        <v>9257</v>
      </c>
      <c r="Q5138" s="26">
        <v>43452</v>
      </c>
    </row>
    <row r="5139" spans="1:17" x14ac:dyDescent="0.25">
      <c r="A5139" s="12" t="str">
        <f t="shared" si="80"/>
        <v>ADPO</v>
      </c>
      <c r="B5139" s="13" t="s">
        <v>17335</v>
      </c>
      <c r="C5139" s="13" t="s">
        <v>10259</v>
      </c>
      <c r="D5139" s="13" t="s">
        <v>17327</v>
      </c>
      <c r="E5139" s="13" t="s">
        <v>788</v>
      </c>
      <c r="F5139" s="13" t="s">
        <v>9626</v>
      </c>
      <c r="G5139" s="13" t="s">
        <v>10631</v>
      </c>
      <c r="H5139" s="13" t="s">
        <v>9867</v>
      </c>
      <c r="I5139" s="13" t="s">
        <v>17336</v>
      </c>
      <c r="J5139" s="19">
        <v>490</v>
      </c>
      <c r="K5139" s="13" t="s">
        <v>9260</v>
      </c>
      <c r="L5139" s="26">
        <v>43451</v>
      </c>
      <c r="M5139" s="19">
        <v>490</v>
      </c>
      <c r="N5139" s="13" t="s">
        <v>9260</v>
      </c>
      <c r="O5139" s="21">
        <v>0</v>
      </c>
      <c r="P5139" s="13" t="s">
        <v>9257</v>
      </c>
      <c r="Q5139" s="26">
        <v>43452</v>
      </c>
    </row>
    <row r="5140" spans="1:17" x14ac:dyDescent="0.25">
      <c r="A5140" s="12" t="str">
        <f t="shared" si="80"/>
        <v>ADPO</v>
      </c>
      <c r="B5140" s="13" t="s">
        <v>17335</v>
      </c>
      <c r="C5140" s="13" t="s">
        <v>10267</v>
      </c>
      <c r="D5140" s="13" t="s">
        <v>17327</v>
      </c>
      <c r="E5140" s="13" t="s">
        <v>788</v>
      </c>
      <c r="F5140" s="13" t="s">
        <v>9626</v>
      </c>
      <c r="G5140" s="13" t="s">
        <v>10631</v>
      </c>
      <c r="H5140" s="13" t="s">
        <v>9867</v>
      </c>
      <c r="I5140" s="13" t="s">
        <v>17337</v>
      </c>
      <c r="J5140" s="19">
        <v>368</v>
      </c>
      <c r="K5140" s="13" t="s">
        <v>9260</v>
      </c>
      <c r="L5140" s="26">
        <v>43451</v>
      </c>
      <c r="M5140" s="19">
        <v>368</v>
      </c>
      <c r="N5140" s="13" t="s">
        <v>9260</v>
      </c>
      <c r="O5140" s="21">
        <v>0</v>
      </c>
      <c r="P5140" s="13" t="s">
        <v>9257</v>
      </c>
      <c r="Q5140" s="26">
        <v>43452</v>
      </c>
    </row>
    <row r="5141" spans="1:17" x14ac:dyDescent="0.25">
      <c r="A5141" s="12" t="str">
        <f t="shared" si="80"/>
        <v>ADPO</v>
      </c>
      <c r="B5141" s="13" t="s">
        <v>17335</v>
      </c>
      <c r="C5141" s="13" t="s">
        <v>10304</v>
      </c>
      <c r="D5141" s="13" t="s">
        <v>17327</v>
      </c>
      <c r="E5141" s="13" t="s">
        <v>788</v>
      </c>
      <c r="F5141" s="13" t="s">
        <v>9626</v>
      </c>
      <c r="G5141" s="13" t="s">
        <v>10631</v>
      </c>
      <c r="H5141" s="13" t="s">
        <v>9867</v>
      </c>
      <c r="I5141" s="13" t="s">
        <v>17338</v>
      </c>
      <c r="J5141" s="19">
        <v>122</v>
      </c>
      <c r="K5141" s="13" t="s">
        <v>9260</v>
      </c>
      <c r="L5141" s="26">
        <v>43451</v>
      </c>
      <c r="M5141" s="19">
        <v>122</v>
      </c>
      <c r="N5141" s="13" t="s">
        <v>9260</v>
      </c>
      <c r="O5141" s="21">
        <v>0</v>
      </c>
      <c r="P5141" s="13" t="s">
        <v>9257</v>
      </c>
      <c r="Q5141" s="26">
        <v>43452</v>
      </c>
    </row>
    <row r="5142" spans="1:17" x14ac:dyDescent="0.25">
      <c r="A5142" s="12" t="str">
        <f t="shared" si="80"/>
        <v>ADPO</v>
      </c>
      <c r="B5142" s="13" t="s">
        <v>17335</v>
      </c>
      <c r="C5142" s="13" t="s">
        <v>10269</v>
      </c>
      <c r="D5142" s="13" t="s">
        <v>17327</v>
      </c>
      <c r="E5142" s="13" t="s">
        <v>788</v>
      </c>
      <c r="F5142" s="13" t="s">
        <v>9626</v>
      </c>
      <c r="G5142" s="13" t="s">
        <v>10631</v>
      </c>
      <c r="H5142" s="13" t="s">
        <v>9867</v>
      </c>
      <c r="I5142" s="13" t="s">
        <v>17339</v>
      </c>
      <c r="J5142" s="19">
        <v>122</v>
      </c>
      <c r="K5142" s="13" t="s">
        <v>9260</v>
      </c>
      <c r="L5142" s="26">
        <v>43451</v>
      </c>
      <c r="M5142" s="19">
        <v>122</v>
      </c>
      <c r="N5142" s="13" t="s">
        <v>9260</v>
      </c>
      <c r="O5142" s="21">
        <v>0</v>
      </c>
      <c r="P5142" s="13" t="s">
        <v>9257</v>
      </c>
      <c r="Q5142" s="26">
        <v>43452</v>
      </c>
    </row>
    <row r="5143" spans="1:17" x14ac:dyDescent="0.25">
      <c r="A5143" s="12" t="str">
        <f t="shared" si="80"/>
        <v>ADPQ</v>
      </c>
      <c r="B5143" s="13" t="s">
        <v>17340</v>
      </c>
      <c r="C5143" s="13" t="s">
        <v>10259</v>
      </c>
      <c r="D5143" s="13" t="s">
        <v>17327</v>
      </c>
      <c r="E5143" s="13" t="s">
        <v>788</v>
      </c>
      <c r="F5143" s="13" t="s">
        <v>9626</v>
      </c>
      <c r="G5143" s="13" t="s">
        <v>10631</v>
      </c>
      <c r="H5143" s="13" t="s">
        <v>9867</v>
      </c>
      <c r="I5143" s="13" t="s">
        <v>17341</v>
      </c>
      <c r="J5143" s="19">
        <v>494</v>
      </c>
      <c r="K5143" s="13" t="s">
        <v>9260</v>
      </c>
      <c r="L5143" s="26">
        <v>43451</v>
      </c>
      <c r="M5143" s="19">
        <v>494</v>
      </c>
      <c r="N5143" s="13" t="s">
        <v>9260</v>
      </c>
      <c r="O5143" s="21">
        <v>0</v>
      </c>
      <c r="P5143" s="13" t="s">
        <v>9257</v>
      </c>
      <c r="Q5143" s="26">
        <v>43452</v>
      </c>
    </row>
    <row r="5144" spans="1:17" x14ac:dyDescent="0.25">
      <c r="A5144" s="12" t="str">
        <f t="shared" si="80"/>
        <v>ADPQ</v>
      </c>
      <c r="B5144" s="13" t="s">
        <v>17340</v>
      </c>
      <c r="C5144" s="13" t="s">
        <v>10267</v>
      </c>
      <c r="D5144" s="13" t="s">
        <v>17327</v>
      </c>
      <c r="E5144" s="13" t="s">
        <v>788</v>
      </c>
      <c r="F5144" s="13" t="s">
        <v>9626</v>
      </c>
      <c r="G5144" s="13" t="s">
        <v>10631</v>
      </c>
      <c r="H5144" s="13" t="s">
        <v>9867</v>
      </c>
      <c r="I5144" s="13" t="s">
        <v>17342</v>
      </c>
      <c r="J5144" s="19">
        <v>368</v>
      </c>
      <c r="K5144" s="13" t="s">
        <v>9260</v>
      </c>
      <c r="L5144" s="26">
        <v>43451</v>
      </c>
      <c r="M5144" s="19">
        <v>368</v>
      </c>
      <c r="N5144" s="13" t="s">
        <v>9260</v>
      </c>
      <c r="O5144" s="21">
        <v>0</v>
      </c>
      <c r="P5144" s="13" t="s">
        <v>9257</v>
      </c>
      <c r="Q5144" s="26">
        <v>43452</v>
      </c>
    </row>
    <row r="5145" spans="1:17" x14ac:dyDescent="0.25">
      <c r="A5145" s="12" t="str">
        <f t="shared" si="80"/>
        <v>ADPQ</v>
      </c>
      <c r="B5145" s="13" t="s">
        <v>17340</v>
      </c>
      <c r="C5145" s="13" t="s">
        <v>10304</v>
      </c>
      <c r="D5145" s="13" t="s">
        <v>17327</v>
      </c>
      <c r="E5145" s="13" t="s">
        <v>788</v>
      </c>
      <c r="F5145" s="13" t="s">
        <v>9626</v>
      </c>
      <c r="G5145" s="13" t="s">
        <v>10631</v>
      </c>
      <c r="H5145" s="13" t="s">
        <v>9867</v>
      </c>
      <c r="I5145" s="13" t="s">
        <v>17343</v>
      </c>
      <c r="J5145" s="19">
        <v>244</v>
      </c>
      <c r="K5145" s="13" t="s">
        <v>9260</v>
      </c>
      <c r="L5145" s="26">
        <v>43451</v>
      </c>
      <c r="M5145" s="19">
        <v>244</v>
      </c>
      <c r="N5145" s="13" t="s">
        <v>9260</v>
      </c>
      <c r="O5145" s="21">
        <v>0</v>
      </c>
      <c r="P5145" s="13" t="s">
        <v>9257</v>
      </c>
      <c r="Q5145" s="26">
        <v>43452</v>
      </c>
    </row>
    <row r="5146" spans="1:17" x14ac:dyDescent="0.25">
      <c r="A5146" s="12" t="str">
        <f t="shared" si="80"/>
        <v>ADPQ</v>
      </c>
      <c r="B5146" s="13" t="s">
        <v>17340</v>
      </c>
      <c r="C5146" s="13" t="s">
        <v>10269</v>
      </c>
      <c r="D5146" s="13" t="s">
        <v>17327</v>
      </c>
      <c r="E5146" s="13" t="s">
        <v>788</v>
      </c>
      <c r="F5146" s="13" t="s">
        <v>9626</v>
      </c>
      <c r="G5146" s="13" t="s">
        <v>10631</v>
      </c>
      <c r="H5146" s="13" t="s">
        <v>9867</v>
      </c>
      <c r="I5146" s="13" t="s">
        <v>17344</v>
      </c>
      <c r="J5146" s="19">
        <v>124</v>
      </c>
      <c r="K5146" s="13" t="s">
        <v>9260</v>
      </c>
      <c r="L5146" s="26">
        <v>43451</v>
      </c>
      <c r="M5146" s="19">
        <v>124</v>
      </c>
      <c r="N5146" s="13" t="s">
        <v>9260</v>
      </c>
      <c r="O5146" s="21">
        <v>0</v>
      </c>
      <c r="P5146" s="13" t="s">
        <v>9257</v>
      </c>
      <c r="Q5146" s="26">
        <v>43452</v>
      </c>
    </row>
    <row r="5147" spans="1:17" x14ac:dyDescent="0.25">
      <c r="A5147" s="12" t="str">
        <f t="shared" si="80"/>
        <v>ADUK</v>
      </c>
      <c r="B5147" s="13" t="s">
        <v>17345</v>
      </c>
      <c r="C5147" s="13" t="s">
        <v>10259</v>
      </c>
      <c r="D5147" s="13" t="s">
        <v>17346</v>
      </c>
      <c r="E5147" s="13" t="s">
        <v>788</v>
      </c>
      <c r="F5147" s="13" t="s">
        <v>9626</v>
      </c>
      <c r="G5147" s="13" t="s">
        <v>11081</v>
      </c>
      <c r="H5147" s="13" t="s">
        <v>9868</v>
      </c>
      <c r="I5147" s="13" t="s">
        <v>17347</v>
      </c>
      <c r="J5147" s="19">
        <v>876</v>
      </c>
      <c r="K5147" s="13" t="s">
        <v>9260</v>
      </c>
      <c r="L5147" s="26">
        <v>43451</v>
      </c>
      <c r="M5147" s="19">
        <v>876</v>
      </c>
      <c r="N5147" s="13" t="s">
        <v>9260</v>
      </c>
      <c r="O5147" s="21">
        <v>0</v>
      </c>
      <c r="P5147" s="13" t="s">
        <v>9257</v>
      </c>
      <c r="Q5147" s="26">
        <v>43452</v>
      </c>
    </row>
    <row r="5148" spans="1:17" x14ac:dyDescent="0.25">
      <c r="A5148" s="12" t="str">
        <f t="shared" si="80"/>
        <v>ADUK</v>
      </c>
      <c r="B5148" s="13" t="s">
        <v>17345</v>
      </c>
      <c r="C5148" s="13" t="s">
        <v>10267</v>
      </c>
      <c r="D5148" s="13" t="s">
        <v>17346</v>
      </c>
      <c r="E5148" s="13" t="s">
        <v>788</v>
      </c>
      <c r="F5148" s="13" t="s">
        <v>9626</v>
      </c>
      <c r="G5148" s="13" t="s">
        <v>11081</v>
      </c>
      <c r="H5148" s="13" t="s">
        <v>9868</v>
      </c>
      <c r="I5148" s="13" t="s">
        <v>17348</v>
      </c>
      <c r="J5148" s="19">
        <v>582</v>
      </c>
      <c r="K5148" s="13" t="s">
        <v>9260</v>
      </c>
      <c r="L5148" s="26">
        <v>43451</v>
      </c>
      <c r="M5148" s="19">
        <v>582</v>
      </c>
      <c r="N5148" s="13" t="s">
        <v>9260</v>
      </c>
      <c r="O5148" s="21">
        <v>0</v>
      </c>
      <c r="P5148" s="13" t="s">
        <v>9257</v>
      </c>
      <c r="Q5148" s="26">
        <v>43452</v>
      </c>
    </row>
    <row r="5149" spans="1:17" x14ac:dyDescent="0.25">
      <c r="A5149" s="12" t="str">
        <f t="shared" si="80"/>
        <v>ADUK</v>
      </c>
      <c r="B5149" s="13" t="s">
        <v>17345</v>
      </c>
      <c r="C5149" s="13" t="s">
        <v>10304</v>
      </c>
      <c r="D5149" s="13" t="s">
        <v>17346</v>
      </c>
      <c r="E5149" s="13" t="s">
        <v>788</v>
      </c>
      <c r="F5149" s="13" t="s">
        <v>9626</v>
      </c>
      <c r="G5149" s="13" t="s">
        <v>11081</v>
      </c>
      <c r="H5149" s="13" t="s">
        <v>9868</v>
      </c>
      <c r="I5149" s="13" t="s">
        <v>17349</v>
      </c>
      <c r="J5149" s="19">
        <v>562</v>
      </c>
      <c r="K5149" s="13" t="s">
        <v>9260</v>
      </c>
      <c r="L5149" s="26">
        <v>43451</v>
      </c>
      <c r="M5149" s="19">
        <v>562</v>
      </c>
      <c r="N5149" s="13" t="s">
        <v>9260</v>
      </c>
      <c r="O5149" s="21">
        <v>0</v>
      </c>
      <c r="P5149" s="13" t="s">
        <v>9257</v>
      </c>
      <c r="Q5149" s="26">
        <v>43452</v>
      </c>
    </row>
    <row r="5150" spans="1:17" x14ac:dyDescent="0.25">
      <c r="A5150" s="12" t="str">
        <f t="shared" si="80"/>
        <v>ADVQ</v>
      </c>
      <c r="B5150" s="13" t="s">
        <v>17350</v>
      </c>
      <c r="C5150" s="13" t="s">
        <v>10259</v>
      </c>
      <c r="D5150" s="13" t="s">
        <v>17351</v>
      </c>
      <c r="E5150" s="13" t="s">
        <v>788</v>
      </c>
      <c r="F5150" s="13" t="s">
        <v>9455</v>
      </c>
      <c r="G5150" s="13" t="s">
        <v>9322</v>
      </c>
      <c r="H5150" s="13" t="s">
        <v>10068</v>
      </c>
      <c r="I5150" s="13" t="s">
        <v>17352</v>
      </c>
      <c r="J5150" s="19">
        <v>602</v>
      </c>
      <c r="K5150" s="13" t="s">
        <v>9260</v>
      </c>
      <c r="L5150" s="26">
        <v>43451</v>
      </c>
      <c r="M5150" s="19">
        <v>602</v>
      </c>
      <c r="N5150" s="13" t="s">
        <v>9260</v>
      </c>
      <c r="O5150" s="21">
        <v>0</v>
      </c>
      <c r="P5150" s="13" t="s">
        <v>9257</v>
      </c>
      <c r="Q5150" s="26">
        <v>43452</v>
      </c>
    </row>
    <row r="5151" spans="1:17" x14ac:dyDescent="0.25">
      <c r="A5151" s="12" t="str">
        <f t="shared" si="80"/>
        <v>ADVQ</v>
      </c>
      <c r="B5151" s="13" t="s">
        <v>17350</v>
      </c>
      <c r="C5151" s="13" t="s">
        <v>10267</v>
      </c>
      <c r="D5151" s="13" t="s">
        <v>17351</v>
      </c>
      <c r="E5151" s="13" t="s">
        <v>788</v>
      </c>
      <c r="F5151" s="13" t="s">
        <v>9455</v>
      </c>
      <c r="G5151" s="13" t="s">
        <v>9322</v>
      </c>
      <c r="H5151" s="13" t="s">
        <v>10068</v>
      </c>
      <c r="I5151" s="13" t="s">
        <v>17353</v>
      </c>
      <c r="J5151" s="19">
        <v>466</v>
      </c>
      <c r="K5151" s="13" t="s">
        <v>9260</v>
      </c>
      <c r="L5151" s="26">
        <v>43451</v>
      </c>
      <c r="M5151" s="19">
        <v>466</v>
      </c>
      <c r="N5151" s="13" t="s">
        <v>9260</v>
      </c>
      <c r="O5151" s="21">
        <v>0</v>
      </c>
      <c r="P5151" s="13" t="s">
        <v>9257</v>
      </c>
      <c r="Q5151" s="26">
        <v>43452</v>
      </c>
    </row>
    <row r="5152" spans="1:17" x14ac:dyDescent="0.25">
      <c r="A5152" s="12" t="str">
        <f t="shared" si="80"/>
        <v>ACJY</v>
      </c>
      <c r="B5152" s="13" t="s">
        <v>17354</v>
      </c>
      <c r="C5152" s="13" t="s">
        <v>10259</v>
      </c>
      <c r="D5152" s="13" t="s">
        <v>16821</v>
      </c>
      <c r="E5152" s="13" t="s">
        <v>262</v>
      </c>
      <c r="F5152" s="13" t="s">
        <v>9778</v>
      </c>
      <c r="G5152" s="13" t="s">
        <v>17355</v>
      </c>
      <c r="H5152" s="13" t="s">
        <v>9779</v>
      </c>
      <c r="I5152" s="13" t="s">
        <v>17356</v>
      </c>
      <c r="J5152" s="19">
        <v>86</v>
      </c>
      <c r="K5152" s="13" t="s">
        <v>9260</v>
      </c>
      <c r="L5152" s="26">
        <v>43454</v>
      </c>
      <c r="M5152" s="19">
        <v>86</v>
      </c>
      <c r="N5152" s="13" t="s">
        <v>9260</v>
      </c>
      <c r="O5152" s="21">
        <v>0</v>
      </c>
      <c r="P5152" s="13" t="s">
        <v>9257</v>
      </c>
      <c r="Q5152" s="26">
        <v>43455</v>
      </c>
    </row>
    <row r="5153" spans="1:17" x14ac:dyDescent="0.25">
      <c r="A5153" s="12" t="str">
        <f t="shared" si="80"/>
        <v>ACJY</v>
      </c>
      <c r="B5153" s="13" t="s">
        <v>17354</v>
      </c>
      <c r="C5153" s="13" t="s">
        <v>10267</v>
      </c>
      <c r="D5153" s="13" t="s">
        <v>16821</v>
      </c>
      <c r="E5153" s="13" t="s">
        <v>262</v>
      </c>
      <c r="F5153" s="13" t="s">
        <v>9778</v>
      </c>
      <c r="G5153" s="13" t="s">
        <v>17355</v>
      </c>
      <c r="H5153" s="13" t="s">
        <v>9779</v>
      </c>
      <c r="I5153" s="13" t="s">
        <v>17357</v>
      </c>
      <c r="J5153" s="19">
        <v>86</v>
      </c>
      <c r="K5153" s="13" t="s">
        <v>9260</v>
      </c>
      <c r="L5153" s="26">
        <v>43454</v>
      </c>
      <c r="M5153" s="19">
        <v>86</v>
      </c>
      <c r="N5153" s="13" t="s">
        <v>9260</v>
      </c>
      <c r="O5153" s="21">
        <v>0</v>
      </c>
      <c r="P5153" s="13" t="s">
        <v>9257</v>
      </c>
      <c r="Q5153" s="26">
        <v>43455</v>
      </c>
    </row>
    <row r="5154" spans="1:17" x14ac:dyDescent="0.25">
      <c r="A5154" s="12" t="str">
        <f t="shared" si="80"/>
        <v>ACJY</v>
      </c>
      <c r="B5154" s="13" t="s">
        <v>17354</v>
      </c>
      <c r="C5154" s="13" t="s">
        <v>10304</v>
      </c>
      <c r="D5154" s="13" t="s">
        <v>16821</v>
      </c>
      <c r="E5154" s="13" t="s">
        <v>262</v>
      </c>
      <c r="F5154" s="13" t="s">
        <v>9778</v>
      </c>
      <c r="G5154" s="13" t="s">
        <v>17355</v>
      </c>
      <c r="H5154" s="13" t="s">
        <v>9779</v>
      </c>
      <c r="I5154" s="13" t="s">
        <v>17358</v>
      </c>
      <c r="J5154" s="19">
        <v>86</v>
      </c>
      <c r="K5154" s="13" t="s">
        <v>9260</v>
      </c>
      <c r="L5154" s="26">
        <v>43454</v>
      </c>
      <c r="M5154" s="19">
        <v>86</v>
      </c>
      <c r="N5154" s="13" t="s">
        <v>9260</v>
      </c>
      <c r="O5154" s="21">
        <v>0</v>
      </c>
      <c r="P5154" s="13" t="s">
        <v>9257</v>
      </c>
      <c r="Q5154" s="26">
        <v>43455</v>
      </c>
    </row>
    <row r="5155" spans="1:17" x14ac:dyDescent="0.25">
      <c r="A5155" s="12" t="str">
        <f t="shared" si="80"/>
        <v>ACJY</v>
      </c>
      <c r="B5155" s="13" t="s">
        <v>17354</v>
      </c>
      <c r="C5155" s="13" t="s">
        <v>10269</v>
      </c>
      <c r="D5155" s="13" t="s">
        <v>16821</v>
      </c>
      <c r="E5155" s="13" t="s">
        <v>262</v>
      </c>
      <c r="F5155" s="13" t="s">
        <v>9778</v>
      </c>
      <c r="G5155" s="13" t="s">
        <v>17355</v>
      </c>
      <c r="H5155" s="13" t="s">
        <v>9779</v>
      </c>
      <c r="I5155" s="13" t="s">
        <v>17359</v>
      </c>
      <c r="J5155" s="19">
        <v>86</v>
      </c>
      <c r="K5155" s="13" t="s">
        <v>9260</v>
      </c>
      <c r="L5155" s="26">
        <v>43454</v>
      </c>
      <c r="M5155" s="19">
        <v>86</v>
      </c>
      <c r="N5155" s="13" t="s">
        <v>9260</v>
      </c>
      <c r="O5155" s="21">
        <v>0</v>
      </c>
      <c r="P5155" s="13" t="s">
        <v>9257</v>
      </c>
      <c r="Q5155" s="26">
        <v>43455</v>
      </c>
    </row>
    <row r="5156" spans="1:17" x14ac:dyDescent="0.25">
      <c r="A5156" s="12" t="str">
        <f t="shared" si="80"/>
        <v>ADWC</v>
      </c>
      <c r="B5156" s="13" t="s">
        <v>17360</v>
      </c>
      <c r="C5156" s="13" t="s">
        <v>10259</v>
      </c>
      <c r="D5156" s="13" t="s">
        <v>17361</v>
      </c>
      <c r="E5156" s="13" t="s">
        <v>788</v>
      </c>
      <c r="F5156" s="13" t="s">
        <v>9626</v>
      </c>
      <c r="G5156" s="13" t="s">
        <v>11081</v>
      </c>
      <c r="H5156" s="13" t="s">
        <v>9868</v>
      </c>
      <c r="I5156" s="13" t="s">
        <v>17362</v>
      </c>
      <c r="J5156" s="19">
        <v>876</v>
      </c>
      <c r="K5156" s="13" t="s">
        <v>9260</v>
      </c>
      <c r="L5156" s="26">
        <v>43454</v>
      </c>
      <c r="M5156" s="19">
        <v>876</v>
      </c>
      <c r="N5156" s="13" t="s">
        <v>9260</v>
      </c>
      <c r="O5156" s="21">
        <v>0</v>
      </c>
      <c r="P5156" s="13" t="s">
        <v>9257</v>
      </c>
      <c r="Q5156" s="26">
        <v>43455</v>
      </c>
    </row>
    <row r="5157" spans="1:17" x14ac:dyDescent="0.25">
      <c r="A5157" s="12" t="str">
        <f t="shared" si="80"/>
        <v>ADWC</v>
      </c>
      <c r="B5157" s="13" t="s">
        <v>17360</v>
      </c>
      <c r="C5157" s="13" t="s">
        <v>10267</v>
      </c>
      <c r="D5157" s="13" t="s">
        <v>17361</v>
      </c>
      <c r="E5157" s="13" t="s">
        <v>788</v>
      </c>
      <c r="F5157" s="13" t="s">
        <v>9626</v>
      </c>
      <c r="G5157" s="13" t="s">
        <v>11081</v>
      </c>
      <c r="H5157" s="13" t="s">
        <v>9868</v>
      </c>
      <c r="I5157" s="13" t="s">
        <v>17363</v>
      </c>
      <c r="J5157" s="19">
        <v>876</v>
      </c>
      <c r="K5157" s="13" t="s">
        <v>9260</v>
      </c>
      <c r="L5157" s="26">
        <v>43454</v>
      </c>
      <c r="M5157" s="19">
        <v>876</v>
      </c>
      <c r="N5157" s="13" t="s">
        <v>9260</v>
      </c>
      <c r="O5157" s="21">
        <v>0</v>
      </c>
      <c r="P5157" s="13" t="s">
        <v>9257</v>
      </c>
      <c r="Q5157" s="26">
        <v>43455</v>
      </c>
    </row>
    <row r="5158" spans="1:17" x14ac:dyDescent="0.25">
      <c r="A5158" s="12" t="str">
        <f t="shared" si="80"/>
        <v>ADWC</v>
      </c>
      <c r="B5158" s="13" t="s">
        <v>17360</v>
      </c>
      <c r="C5158" s="13" t="s">
        <v>10304</v>
      </c>
      <c r="D5158" s="13" t="s">
        <v>17361</v>
      </c>
      <c r="E5158" s="13" t="s">
        <v>788</v>
      </c>
      <c r="F5158" s="13" t="s">
        <v>9626</v>
      </c>
      <c r="G5158" s="13" t="s">
        <v>11081</v>
      </c>
      <c r="H5158" s="13" t="s">
        <v>9868</v>
      </c>
      <c r="I5158" s="13" t="s">
        <v>17364</v>
      </c>
      <c r="J5158" s="19">
        <v>868</v>
      </c>
      <c r="K5158" s="13" t="s">
        <v>9260</v>
      </c>
      <c r="L5158" s="26">
        <v>43454</v>
      </c>
      <c r="M5158" s="19">
        <v>868</v>
      </c>
      <c r="N5158" s="13" t="s">
        <v>9260</v>
      </c>
      <c r="O5158" s="21">
        <v>0</v>
      </c>
      <c r="P5158" s="13" t="s">
        <v>9257</v>
      </c>
      <c r="Q5158" s="26">
        <v>43455</v>
      </c>
    </row>
    <row r="5159" spans="1:17" x14ac:dyDescent="0.25">
      <c r="A5159" s="12" t="str">
        <f t="shared" si="80"/>
        <v>ADWC</v>
      </c>
      <c r="B5159" s="13" t="s">
        <v>17360</v>
      </c>
      <c r="C5159" s="13" t="s">
        <v>10269</v>
      </c>
      <c r="D5159" s="13" t="s">
        <v>17361</v>
      </c>
      <c r="E5159" s="13" t="s">
        <v>788</v>
      </c>
      <c r="F5159" s="13" t="s">
        <v>9626</v>
      </c>
      <c r="G5159" s="13" t="s">
        <v>11081</v>
      </c>
      <c r="H5159" s="13" t="s">
        <v>9868</v>
      </c>
      <c r="I5159" s="13" t="s">
        <v>17365</v>
      </c>
      <c r="J5159" s="19">
        <v>844</v>
      </c>
      <c r="K5159" s="13" t="s">
        <v>9260</v>
      </c>
      <c r="L5159" s="26">
        <v>43454</v>
      </c>
      <c r="M5159" s="19">
        <v>844</v>
      </c>
      <c r="N5159" s="13" t="s">
        <v>9260</v>
      </c>
      <c r="O5159" s="21">
        <v>0</v>
      </c>
      <c r="P5159" s="13" t="s">
        <v>9257</v>
      </c>
      <c r="Q5159" s="26">
        <v>43455</v>
      </c>
    </row>
    <row r="5160" spans="1:17" x14ac:dyDescent="0.25">
      <c r="A5160" s="12" t="str">
        <f t="shared" si="80"/>
        <v>ADWC</v>
      </c>
      <c r="B5160" s="13" t="s">
        <v>17360</v>
      </c>
      <c r="C5160" s="13" t="s">
        <v>10307</v>
      </c>
      <c r="D5160" s="13" t="s">
        <v>17361</v>
      </c>
      <c r="E5160" s="13" t="s">
        <v>788</v>
      </c>
      <c r="F5160" s="13" t="s">
        <v>9626</v>
      </c>
      <c r="G5160" s="13" t="s">
        <v>11081</v>
      </c>
      <c r="H5160" s="13" t="s">
        <v>9868</v>
      </c>
      <c r="I5160" s="13" t="s">
        <v>17366</v>
      </c>
      <c r="J5160" s="19">
        <v>840</v>
      </c>
      <c r="K5160" s="13" t="s">
        <v>9260</v>
      </c>
      <c r="L5160" s="26">
        <v>43454</v>
      </c>
      <c r="M5160" s="19">
        <v>840</v>
      </c>
      <c r="N5160" s="13" t="s">
        <v>9260</v>
      </c>
      <c r="O5160" s="21">
        <v>0</v>
      </c>
      <c r="P5160" s="13" t="s">
        <v>9257</v>
      </c>
      <c r="Q5160" s="26">
        <v>43455</v>
      </c>
    </row>
    <row r="5161" spans="1:17" x14ac:dyDescent="0.25">
      <c r="A5161" s="12" t="str">
        <f t="shared" si="80"/>
        <v>ADWC</v>
      </c>
      <c r="B5161" s="13" t="s">
        <v>17360</v>
      </c>
      <c r="C5161" s="13" t="s">
        <v>10316</v>
      </c>
      <c r="D5161" s="13" t="s">
        <v>17361</v>
      </c>
      <c r="E5161" s="13" t="s">
        <v>788</v>
      </c>
      <c r="F5161" s="13" t="s">
        <v>9626</v>
      </c>
      <c r="G5161" s="13" t="s">
        <v>11081</v>
      </c>
      <c r="H5161" s="13" t="s">
        <v>9868</v>
      </c>
      <c r="I5161" s="13" t="s">
        <v>17367</v>
      </c>
      <c r="J5161" s="19">
        <v>584</v>
      </c>
      <c r="K5161" s="13" t="s">
        <v>9260</v>
      </c>
      <c r="L5161" s="26">
        <v>43454</v>
      </c>
      <c r="M5161" s="19">
        <v>584</v>
      </c>
      <c r="N5161" s="13" t="s">
        <v>9260</v>
      </c>
      <c r="O5161" s="21">
        <v>0</v>
      </c>
      <c r="P5161" s="13" t="s">
        <v>9257</v>
      </c>
      <c r="Q5161" s="26">
        <v>43455</v>
      </c>
    </row>
    <row r="5162" spans="1:17" x14ac:dyDescent="0.25">
      <c r="A5162" s="12" t="str">
        <f t="shared" si="80"/>
        <v>ADUJ</v>
      </c>
      <c r="B5162" s="13" t="s">
        <v>17368</v>
      </c>
      <c r="C5162" s="13" t="s">
        <v>10259</v>
      </c>
      <c r="D5162" s="13" t="s">
        <v>17327</v>
      </c>
      <c r="E5162" s="13" t="s">
        <v>788</v>
      </c>
      <c r="F5162" s="13" t="s">
        <v>9626</v>
      </c>
      <c r="G5162" s="13" t="s">
        <v>10631</v>
      </c>
      <c r="H5162" s="13" t="s">
        <v>9867</v>
      </c>
      <c r="I5162" s="13" t="s">
        <v>17369</v>
      </c>
      <c r="J5162" s="19">
        <v>730</v>
      </c>
      <c r="K5162" s="13" t="s">
        <v>9260</v>
      </c>
      <c r="L5162" s="26">
        <v>43455</v>
      </c>
      <c r="M5162" s="19">
        <v>730</v>
      </c>
      <c r="N5162" s="13" t="s">
        <v>9260</v>
      </c>
      <c r="O5162" s="21">
        <v>0</v>
      </c>
      <c r="P5162" s="13" t="s">
        <v>9257</v>
      </c>
      <c r="Q5162" s="26">
        <v>43458</v>
      </c>
    </row>
    <row r="5163" spans="1:17" x14ac:dyDescent="0.25">
      <c r="A5163" s="12" t="str">
        <f t="shared" si="80"/>
        <v>ADUJ</v>
      </c>
      <c r="B5163" s="13" t="s">
        <v>17368</v>
      </c>
      <c r="C5163" s="13" t="s">
        <v>10267</v>
      </c>
      <c r="D5163" s="13" t="s">
        <v>17327</v>
      </c>
      <c r="E5163" s="13" t="s">
        <v>788</v>
      </c>
      <c r="F5163" s="13" t="s">
        <v>9626</v>
      </c>
      <c r="G5163" s="13" t="s">
        <v>10631</v>
      </c>
      <c r="H5163" s="13" t="s">
        <v>9867</v>
      </c>
      <c r="I5163" s="13" t="s">
        <v>17370</v>
      </c>
      <c r="J5163" s="19">
        <v>122</v>
      </c>
      <c r="K5163" s="13" t="s">
        <v>9260</v>
      </c>
      <c r="L5163" s="26">
        <v>43455</v>
      </c>
      <c r="M5163" s="19">
        <v>122</v>
      </c>
      <c r="N5163" s="13" t="s">
        <v>9260</v>
      </c>
      <c r="O5163" s="21">
        <v>0</v>
      </c>
      <c r="P5163" s="13" t="s">
        <v>9257</v>
      </c>
      <c r="Q5163" s="26">
        <v>43458</v>
      </c>
    </row>
    <row r="5164" spans="1:17" x14ac:dyDescent="0.25">
      <c r="A5164" s="12" t="str">
        <f t="shared" si="80"/>
        <v>ADUJ</v>
      </c>
      <c r="B5164" s="13" t="s">
        <v>17368</v>
      </c>
      <c r="C5164" s="13" t="s">
        <v>10304</v>
      </c>
      <c r="D5164" s="13" t="s">
        <v>17327</v>
      </c>
      <c r="E5164" s="13" t="s">
        <v>788</v>
      </c>
      <c r="F5164" s="13" t="s">
        <v>9626</v>
      </c>
      <c r="G5164" s="13" t="s">
        <v>10631</v>
      </c>
      <c r="H5164" s="13" t="s">
        <v>9867</v>
      </c>
      <c r="I5164" s="13" t="s">
        <v>17371</v>
      </c>
      <c r="J5164" s="19">
        <v>120</v>
      </c>
      <c r="K5164" s="13" t="s">
        <v>9260</v>
      </c>
      <c r="L5164" s="26">
        <v>43455</v>
      </c>
      <c r="M5164" s="19">
        <v>120</v>
      </c>
      <c r="N5164" s="13" t="s">
        <v>9260</v>
      </c>
      <c r="O5164" s="21">
        <v>0</v>
      </c>
      <c r="P5164" s="13" t="s">
        <v>9257</v>
      </c>
      <c r="Q5164" s="26">
        <v>43458</v>
      </c>
    </row>
    <row r="5165" spans="1:17" x14ac:dyDescent="0.25">
      <c r="A5165" s="12" t="str">
        <f t="shared" si="80"/>
        <v>ADUJ</v>
      </c>
      <c r="B5165" s="13" t="s">
        <v>17372</v>
      </c>
      <c r="C5165" s="13" t="s">
        <v>10259</v>
      </c>
      <c r="D5165" s="13" t="s">
        <v>17346</v>
      </c>
      <c r="E5165" s="13" t="s">
        <v>788</v>
      </c>
      <c r="F5165" s="13" t="s">
        <v>9626</v>
      </c>
      <c r="G5165" s="13" t="s">
        <v>11081</v>
      </c>
      <c r="H5165" s="13" t="s">
        <v>9868</v>
      </c>
      <c r="I5165" s="13" t="s">
        <v>17373</v>
      </c>
      <c r="J5165" s="19">
        <v>876</v>
      </c>
      <c r="K5165" s="13" t="s">
        <v>9260</v>
      </c>
      <c r="L5165" s="26">
        <v>43455</v>
      </c>
      <c r="M5165" s="19">
        <v>876</v>
      </c>
      <c r="N5165" s="13" t="s">
        <v>9260</v>
      </c>
      <c r="O5165" s="21">
        <v>0</v>
      </c>
      <c r="P5165" s="13" t="s">
        <v>9257</v>
      </c>
      <c r="Q5165" s="26">
        <v>43458</v>
      </c>
    </row>
    <row r="5166" spans="1:17" x14ac:dyDescent="0.25">
      <c r="A5166" s="12" t="str">
        <f t="shared" si="80"/>
        <v>ADUJ</v>
      </c>
      <c r="B5166" s="13" t="s">
        <v>17372</v>
      </c>
      <c r="C5166" s="13" t="s">
        <v>10267</v>
      </c>
      <c r="D5166" s="13" t="s">
        <v>17346</v>
      </c>
      <c r="E5166" s="13" t="s">
        <v>788</v>
      </c>
      <c r="F5166" s="13" t="s">
        <v>9626</v>
      </c>
      <c r="G5166" s="13" t="s">
        <v>11081</v>
      </c>
      <c r="H5166" s="13" t="s">
        <v>9868</v>
      </c>
      <c r="I5166" s="13" t="s">
        <v>17374</v>
      </c>
      <c r="J5166" s="19">
        <v>874</v>
      </c>
      <c r="K5166" s="13" t="s">
        <v>9260</v>
      </c>
      <c r="L5166" s="26">
        <v>43455</v>
      </c>
      <c r="M5166" s="19">
        <v>874</v>
      </c>
      <c r="N5166" s="13" t="s">
        <v>9260</v>
      </c>
      <c r="O5166" s="21">
        <v>0</v>
      </c>
      <c r="P5166" s="13" t="s">
        <v>9257</v>
      </c>
      <c r="Q5166" s="26">
        <v>43458</v>
      </c>
    </row>
    <row r="5167" spans="1:17" x14ac:dyDescent="0.25">
      <c r="A5167" s="12" t="str">
        <f t="shared" si="80"/>
        <v>ADUJ</v>
      </c>
      <c r="B5167" s="13" t="s">
        <v>17372</v>
      </c>
      <c r="C5167" s="13" t="s">
        <v>10304</v>
      </c>
      <c r="D5167" s="13" t="s">
        <v>17346</v>
      </c>
      <c r="E5167" s="13" t="s">
        <v>788</v>
      </c>
      <c r="F5167" s="13" t="s">
        <v>9626</v>
      </c>
      <c r="G5167" s="13" t="s">
        <v>11081</v>
      </c>
      <c r="H5167" s="13" t="s">
        <v>9868</v>
      </c>
      <c r="I5167" s="13" t="s">
        <v>17375</v>
      </c>
      <c r="J5167" s="19">
        <v>874</v>
      </c>
      <c r="K5167" s="13" t="s">
        <v>9260</v>
      </c>
      <c r="L5167" s="26">
        <v>43455</v>
      </c>
      <c r="M5167" s="19">
        <v>874</v>
      </c>
      <c r="N5167" s="13" t="s">
        <v>9260</v>
      </c>
      <c r="O5167" s="21">
        <v>0</v>
      </c>
      <c r="P5167" s="13" t="s">
        <v>9257</v>
      </c>
      <c r="Q5167" s="26">
        <v>43458</v>
      </c>
    </row>
    <row r="5168" spans="1:17" x14ac:dyDescent="0.25">
      <c r="A5168" s="12" t="str">
        <f t="shared" si="80"/>
        <v>ADUJ</v>
      </c>
      <c r="B5168" s="13" t="s">
        <v>17372</v>
      </c>
      <c r="C5168" s="13" t="s">
        <v>10269</v>
      </c>
      <c r="D5168" s="13" t="s">
        <v>17346</v>
      </c>
      <c r="E5168" s="13" t="s">
        <v>788</v>
      </c>
      <c r="F5168" s="13" t="s">
        <v>9626</v>
      </c>
      <c r="G5168" s="13" t="s">
        <v>11081</v>
      </c>
      <c r="H5168" s="13" t="s">
        <v>9868</v>
      </c>
      <c r="I5168" s="13" t="s">
        <v>17376</v>
      </c>
      <c r="J5168" s="19">
        <v>864</v>
      </c>
      <c r="K5168" s="13" t="s">
        <v>9260</v>
      </c>
      <c r="L5168" s="26">
        <v>43455</v>
      </c>
      <c r="M5168" s="19">
        <v>864</v>
      </c>
      <c r="N5168" s="13" t="s">
        <v>9260</v>
      </c>
      <c r="O5168" s="21">
        <v>0</v>
      </c>
      <c r="P5168" s="13" t="s">
        <v>9257</v>
      </c>
      <c r="Q5168" s="26">
        <v>43458</v>
      </c>
    </row>
    <row r="5169" spans="1:17" x14ac:dyDescent="0.25">
      <c r="A5169" s="12" t="str">
        <f t="shared" si="80"/>
        <v>ADUJ</v>
      </c>
      <c r="B5169" s="13" t="s">
        <v>17372</v>
      </c>
      <c r="C5169" s="13" t="s">
        <v>10307</v>
      </c>
      <c r="D5169" s="13" t="s">
        <v>17346</v>
      </c>
      <c r="E5169" s="13" t="s">
        <v>788</v>
      </c>
      <c r="F5169" s="13" t="s">
        <v>9626</v>
      </c>
      <c r="G5169" s="13" t="s">
        <v>11081</v>
      </c>
      <c r="H5169" s="13" t="s">
        <v>9868</v>
      </c>
      <c r="I5169" s="13" t="s">
        <v>17377</v>
      </c>
      <c r="J5169" s="19">
        <v>582</v>
      </c>
      <c r="K5169" s="13" t="s">
        <v>9260</v>
      </c>
      <c r="L5169" s="26">
        <v>43455</v>
      </c>
      <c r="M5169" s="19">
        <v>582</v>
      </c>
      <c r="N5169" s="13" t="s">
        <v>9260</v>
      </c>
      <c r="O5169" s="21">
        <v>0</v>
      </c>
      <c r="P5169" s="13" t="s">
        <v>9257</v>
      </c>
      <c r="Q5169" s="26">
        <v>43458</v>
      </c>
    </row>
    <row r="5170" spans="1:17" x14ac:dyDescent="0.25">
      <c r="A5170" s="12" t="str">
        <f t="shared" si="80"/>
        <v>ADUJ</v>
      </c>
      <c r="B5170" s="13" t="s">
        <v>17372</v>
      </c>
      <c r="C5170" s="13" t="s">
        <v>10316</v>
      </c>
      <c r="D5170" s="13" t="s">
        <v>17346</v>
      </c>
      <c r="E5170" s="13" t="s">
        <v>788</v>
      </c>
      <c r="F5170" s="13" t="s">
        <v>9626</v>
      </c>
      <c r="G5170" s="13" t="s">
        <v>11081</v>
      </c>
      <c r="H5170" s="13" t="s">
        <v>9868</v>
      </c>
      <c r="I5170" s="13" t="s">
        <v>17378</v>
      </c>
      <c r="J5170" s="19">
        <v>280</v>
      </c>
      <c r="K5170" s="13" t="s">
        <v>9260</v>
      </c>
      <c r="L5170" s="26">
        <v>43455</v>
      </c>
      <c r="M5170" s="19">
        <v>280</v>
      </c>
      <c r="N5170" s="13" t="s">
        <v>9260</v>
      </c>
      <c r="O5170" s="21">
        <v>0</v>
      </c>
      <c r="P5170" s="13" t="s">
        <v>9257</v>
      </c>
      <c r="Q5170" s="26">
        <v>43458</v>
      </c>
    </row>
    <row r="5171" spans="1:17" x14ac:dyDescent="0.25">
      <c r="A5171" s="12" t="str">
        <f t="shared" si="80"/>
        <v>ACVS</v>
      </c>
      <c r="B5171" s="13" t="s">
        <v>17379</v>
      </c>
      <c r="C5171" s="13" t="s">
        <v>10259</v>
      </c>
      <c r="D5171" s="13" t="s">
        <v>16821</v>
      </c>
      <c r="E5171" s="13" t="s">
        <v>262</v>
      </c>
      <c r="F5171" s="13" t="s">
        <v>9778</v>
      </c>
      <c r="G5171" s="13" t="s">
        <v>17355</v>
      </c>
      <c r="H5171" s="13" t="s">
        <v>9779</v>
      </c>
      <c r="I5171" s="13" t="s">
        <v>17380</v>
      </c>
      <c r="J5171" s="19">
        <v>86</v>
      </c>
      <c r="K5171" s="13" t="s">
        <v>9260</v>
      </c>
      <c r="L5171" s="26">
        <v>43455</v>
      </c>
      <c r="M5171" s="19">
        <v>86</v>
      </c>
      <c r="N5171" s="13" t="s">
        <v>9260</v>
      </c>
      <c r="O5171" s="21">
        <v>0</v>
      </c>
      <c r="P5171" s="13" t="s">
        <v>9257</v>
      </c>
      <c r="Q5171" s="26">
        <v>43458</v>
      </c>
    </row>
    <row r="5172" spans="1:17" x14ac:dyDescent="0.25">
      <c r="A5172" s="12" t="str">
        <f t="shared" si="80"/>
        <v>ACVS</v>
      </c>
      <c r="B5172" s="13" t="s">
        <v>17379</v>
      </c>
      <c r="C5172" s="13" t="s">
        <v>10267</v>
      </c>
      <c r="D5172" s="13" t="s">
        <v>16821</v>
      </c>
      <c r="E5172" s="13" t="s">
        <v>262</v>
      </c>
      <c r="F5172" s="13" t="s">
        <v>9778</v>
      </c>
      <c r="G5172" s="13" t="s">
        <v>17355</v>
      </c>
      <c r="H5172" s="13" t="s">
        <v>9779</v>
      </c>
      <c r="I5172" s="13" t="s">
        <v>17381</v>
      </c>
      <c r="J5172" s="19">
        <v>86</v>
      </c>
      <c r="K5172" s="13" t="s">
        <v>9260</v>
      </c>
      <c r="L5172" s="26">
        <v>43455</v>
      </c>
      <c r="M5172" s="19">
        <v>86</v>
      </c>
      <c r="N5172" s="13" t="s">
        <v>9260</v>
      </c>
      <c r="O5172" s="21">
        <v>0</v>
      </c>
      <c r="P5172" s="13" t="s">
        <v>9257</v>
      </c>
      <c r="Q5172" s="26">
        <v>43458</v>
      </c>
    </row>
    <row r="5173" spans="1:17" x14ac:dyDescent="0.25">
      <c r="A5173" s="12" t="str">
        <f t="shared" si="80"/>
        <v>ACVS</v>
      </c>
      <c r="B5173" s="13" t="s">
        <v>17379</v>
      </c>
      <c r="C5173" s="13" t="s">
        <v>10304</v>
      </c>
      <c r="D5173" s="13" t="s">
        <v>16821</v>
      </c>
      <c r="E5173" s="13" t="s">
        <v>262</v>
      </c>
      <c r="F5173" s="13" t="s">
        <v>9778</v>
      </c>
      <c r="G5173" s="13" t="s">
        <v>17355</v>
      </c>
      <c r="H5173" s="13" t="s">
        <v>9779</v>
      </c>
      <c r="I5173" s="13" t="s">
        <v>17382</v>
      </c>
      <c r="J5173" s="19">
        <v>86</v>
      </c>
      <c r="K5173" s="13" t="s">
        <v>9260</v>
      </c>
      <c r="L5173" s="26">
        <v>43455</v>
      </c>
      <c r="M5173" s="19">
        <v>86</v>
      </c>
      <c r="N5173" s="13" t="s">
        <v>9260</v>
      </c>
      <c r="O5173" s="21">
        <v>0</v>
      </c>
      <c r="P5173" s="13" t="s">
        <v>9257</v>
      </c>
      <c r="Q5173" s="26">
        <v>43458</v>
      </c>
    </row>
    <row r="5174" spans="1:17" x14ac:dyDescent="0.25">
      <c r="A5174" s="12" t="str">
        <f t="shared" si="80"/>
        <v>ACVS</v>
      </c>
      <c r="B5174" s="13" t="s">
        <v>17379</v>
      </c>
      <c r="C5174" s="13" t="s">
        <v>10269</v>
      </c>
      <c r="D5174" s="13" t="s">
        <v>16821</v>
      </c>
      <c r="E5174" s="13" t="s">
        <v>262</v>
      </c>
      <c r="F5174" s="13" t="s">
        <v>9778</v>
      </c>
      <c r="G5174" s="13" t="s">
        <v>17355</v>
      </c>
      <c r="H5174" s="13" t="s">
        <v>9779</v>
      </c>
      <c r="I5174" s="13" t="s">
        <v>17383</v>
      </c>
      <c r="J5174" s="19">
        <v>86</v>
      </c>
      <c r="K5174" s="13" t="s">
        <v>9260</v>
      </c>
      <c r="L5174" s="26">
        <v>43455</v>
      </c>
      <c r="M5174" s="19">
        <v>86</v>
      </c>
      <c r="N5174" s="13" t="s">
        <v>9260</v>
      </c>
      <c r="O5174" s="21">
        <v>0</v>
      </c>
      <c r="P5174" s="13" t="s">
        <v>9257</v>
      </c>
      <c r="Q5174" s="26">
        <v>43458</v>
      </c>
    </row>
    <row r="5175" spans="1:17" x14ac:dyDescent="0.25">
      <c r="A5175" s="12" t="str">
        <f t="shared" si="80"/>
        <v>ACVS</v>
      </c>
      <c r="B5175" s="13" t="s">
        <v>17379</v>
      </c>
      <c r="C5175" s="13" t="s">
        <v>10307</v>
      </c>
      <c r="D5175" s="13" t="s">
        <v>16821</v>
      </c>
      <c r="E5175" s="13" t="s">
        <v>262</v>
      </c>
      <c r="F5175" s="13" t="s">
        <v>9778</v>
      </c>
      <c r="G5175" s="13" t="s">
        <v>17355</v>
      </c>
      <c r="H5175" s="13" t="s">
        <v>9779</v>
      </c>
      <c r="I5175" s="13" t="s">
        <v>17384</v>
      </c>
      <c r="J5175" s="19">
        <v>86</v>
      </c>
      <c r="K5175" s="13" t="s">
        <v>9260</v>
      </c>
      <c r="L5175" s="26">
        <v>43455</v>
      </c>
      <c r="M5175" s="19">
        <v>86</v>
      </c>
      <c r="N5175" s="13" t="s">
        <v>9260</v>
      </c>
      <c r="O5175" s="21">
        <v>0</v>
      </c>
      <c r="P5175" s="13" t="s">
        <v>9257</v>
      </c>
      <c r="Q5175" s="26">
        <v>43458</v>
      </c>
    </row>
    <row r="5176" spans="1:17" x14ac:dyDescent="0.25">
      <c r="A5176" s="12" t="str">
        <f t="shared" si="80"/>
        <v>ACVS</v>
      </c>
      <c r="B5176" s="13" t="s">
        <v>17379</v>
      </c>
      <c r="C5176" s="13" t="s">
        <v>10316</v>
      </c>
      <c r="D5176" s="13" t="s">
        <v>16821</v>
      </c>
      <c r="E5176" s="13" t="s">
        <v>262</v>
      </c>
      <c r="F5176" s="13" t="s">
        <v>9778</v>
      </c>
      <c r="G5176" s="13" t="s">
        <v>17355</v>
      </c>
      <c r="H5176" s="13" t="s">
        <v>9779</v>
      </c>
      <c r="I5176" s="13" t="s">
        <v>17385</v>
      </c>
      <c r="J5176" s="19">
        <v>86</v>
      </c>
      <c r="K5176" s="13" t="s">
        <v>9260</v>
      </c>
      <c r="L5176" s="26">
        <v>43455</v>
      </c>
      <c r="M5176" s="19">
        <v>86</v>
      </c>
      <c r="N5176" s="13" t="s">
        <v>9260</v>
      </c>
      <c r="O5176" s="21">
        <v>0</v>
      </c>
      <c r="P5176" s="13" t="s">
        <v>9257</v>
      </c>
      <c r="Q5176" s="26">
        <v>43458</v>
      </c>
    </row>
    <row r="5177" spans="1:17" x14ac:dyDescent="0.25">
      <c r="A5177" s="12" t="str">
        <f t="shared" si="80"/>
        <v>ACVS</v>
      </c>
      <c r="B5177" s="13" t="s">
        <v>17379</v>
      </c>
      <c r="C5177" s="13" t="s">
        <v>10660</v>
      </c>
      <c r="D5177" s="13" t="s">
        <v>16821</v>
      </c>
      <c r="E5177" s="13" t="s">
        <v>262</v>
      </c>
      <c r="F5177" s="13" t="s">
        <v>9778</v>
      </c>
      <c r="G5177" s="13" t="s">
        <v>17355</v>
      </c>
      <c r="H5177" s="13" t="s">
        <v>9779</v>
      </c>
      <c r="I5177" s="13" t="s">
        <v>17386</v>
      </c>
      <c r="J5177" s="19">
        <v>86</v>
      </c>
      <c r="K5177" s="13" t="s">
        <v>9260</v>
      </c>
      <c r="L5177" s="26">
        <v>43455</v>
      </c>
      <c r="M5177" s="19">
        <v>86</v>
      </c>
      <c r="N5177" s="13" t="s">
        <v>9260</v>
      </c>
      <c r="O5177" s="21">
        <v>0</v>
      </c>
      <c r="P5177" s="13" t="s">
        <v>9257</v>
      </c>
      <c r="Q5177" s="26">
        <v>43458</v>
      </c>
    </row>
    <row r="5178" spans="1:17" x14ac:dyDescent="0.25">
      <c r="A5178" s="12" t="str">
        <f t="shared" si="80"/>
        <v>ACVS</v>
      </c>
      <c r="B5178" s="13" t="s">
        <v>17379</v>
      </c>
      <c r="C5178" s="13" t="s">
        <v>10742</v>
      </c>
      <c r="D5178" s="13" t="s">
        <v>16821</v>
      </c>
      <c r="E5178" s="13" t="s">
        <v>262</v>
      </c>
      <c r="F5178" s="13" t="s">
        <v>9778</v>
      </c>
      <c r="G5178" s="13" t="s">
        <v>17355</v>
      </c>
      <c r="H5178" s="13" t="s">
        <v>9779</v>
      </c>
      <c r="I5178" s="13" t="s">
        <v>17387</v>
      </c>
      <c r="J5178" s="19">
        <v>86</v>
      </c>
      <c r="K5178" s="13" t="s">
        <v>9260</v>
      </c>
      <c r="L5178" s="26">
        <v>43455</v>
      </c>
      <c r="M5178" s="19">
        <v>86</v>
      </c>
      <c r="N5178" s="13" t="s">
        <v>9260</v>
      </c>
      <c r="O5178" s="21">
        <v>0</v>
      </c>
      <c r="P5178" s="13" t="s">
        <v>9257</v>
      </c>
      <c r="Q5178" s="26">
        <v>43458</v>
      </c>
    </row>
    <row r="5179" spans="1:17" x14ac:dyDescent="0.25">
      <c r="A5179" s="12" t="str">
        <f t="shared" si="80"/>
        <v>ADXT</v>
      </c>
      <c r="B5179" s="13" t="s">
        <v>17388</v>
      </c>
      <c r="C5179" s="13" t="s">
        <v>10259</v>
      </c>
      <c r="D5179" s="13" t="s">
        <v>17346</v>
      </c>
      <c r="E5179" s="13" t="s">
        <v>788</v>
      </c>
      <c r="F5179" s="13" t="s">
        <v>9626</v>
      </c>
      <c r="G5179" s="13" t="s">
        <v>11081</v>
      </c>
      <c r="H5179" s="13" t="s">
        <v>9868</v>
      </c>
      <c r="I5179" s="13" t="s">
        <v>17389</v>
      </c>
      <c r="J5179" s="19">
        <v>856</v>
      </c>
      <c r="K5179" s="13" t="s">
        <v>9260</v>
      </c>
      <c r="L5179" s="26">
        <v>43455</v>
      </c>
      <c r="M5179" s="19">
        <v>856</v>
      </c>
      <c r="N5179" s="13" t="s">
        <v>9260</v>
      </c>
      <c r="O5179" s="21">
        <v>0</v>
      </c>
      <c r="P5179" s="13" t="s">
        <v>9257</v>
      </c>
      <c r="Q5179" s="26">
        <v>43458</v>
      </c>
    </row>
    <row r="5180" spans="1:17" x14ac:dyDescent="0.25">
      <c r="A5180" s="12" t="str">
        <f t="shared" si="80"/>
        <v>ADXT</v>
      </c>
      <c r="B5180" s="13" t="s">
        <v>17388</v>
      </c>
      <c r="C5180" s="13" t="s">
        <v>10267</v>
      </c>
      <c r="D5180" s="13" t="s">
        <v>17346</v>
      </c>
      <c r="E5180" s="13" t="s">
        <v>788</v>
      </c>
      <c r="F5180" s="13" t="s">
        <v>9626</v>
      </c>
      <c r="G5180" s="13" t="s">
        <v>11081</v>
      </c>
      <c r="H5180" s="13" t="s">
        <v>9868</v>
      </c>
      <c r="I5180" s="13" t="s">
        <v>17390</v>
      </c>
      <c r="J5180" s="19">
        <v>840</v>
      </c>
      <c r="K5180" s="13" t="s">
        <v>9260</v>
      </c>
      <c r="L5180" s="26">
        <v>43455</v>
      </c>
      <c r="M5180" s="19">
        <v>840</v>
      </c>
      <c r="N5180" s="13" t="s">
        <v>9260</v>
      </c>
      <c r="O5180" s="21">
        <v>0</v>
      </c>
      <c r="P5180" s="13" t="s">
        <v>9257</v>
      </c>
      <c r="Q5180" s="26">
        <v>43458</v>
      </c>
    </row>
    <row r="5181" spans="1:17" x14ac:dyDescent="0.25">
      <c r="A5181" s="12" t="str">
        <f t="shared" si="80"/>
        <v>ADXT</v>
      </c>
      <c r="B5181" s="13" t="s">
        <v>17388</v>
      </c>
      <c r="C5181" s="13" t="s">
        <v>10304</v>
      </c>
      <c r="D5181" s="13" t="s">
        <v>17346</v>
      </c>
      <c r="E5181" s="13" t="s">
        <v>788</v>
      </c>
      <c r="F5181" s="13" t="s">
        <v>9626</v>
      </c>
      <c r="G5181" s="13" t="s">
        <v>11081</v>
      </c>
      <c r="H5181" s="13" t="s">
        <v>9868</v>
      </c>
      <c r="I5181" s="13" t="s">
        <v>17391</v>
      </c>
      <c r="J5181" s="19">
        <v>286</v>
      </c>
      <c r="K5181" s="13" t="s">
        <v>9260</v>
      </c>
      <c r="L5181" s="26">
        <v>43455</v>
      </c>
      <c r="M5181" s="19">
        <v>286</v>
      </c>
      <c r="N5181" s="13" t="s">
        <v>9260</v>
      </c>
      <c r="O5181" s="21">
        <v>0</v>
      </c>
      <c r="P5181" s="13" t="s">
        <v>9257</v>
      </c>
      <c r="Q5181" s="26">
        <v>43458</v>
      </c>
    </row>
    <row r="5182" spans="1:17" x14ac:dyDescent="0.25">
      <c r="A5182" s="12" t="str">
        <f t="shared" si="80"/>
        <v>ADXT</v>
      </c>
      <c r="B5182" s="13" t="s">
        <v>17388</v>
      </c>
      <c r="C5182" s="13" t="s">
        <v>10269</v>
      </c>
      <c r="D5182" s="13" t="s">
        <v>17346</v>
      </c>
      <c r="E5182" s="13" t="s">
        <v>788</v>
      </c>
      <c r="F5182" s="13" t="s">
        <v>9626</v>
      </c>
      <c r="G5182" s="13" t="s">
        <v>11081</v>
      </c>
      <c r="H5182" s="13" t="s">
        <v>9868</v>
      </c>
      <c r="I5182" s="13" t="s">
        <v>17392</v>
      </c>
      <c r="J5182" s="19">
        <v>282</v>
      </c>
      <c r="K5182" s="13" t="s">
        <v>9260</v>
      </c>
      <c r="L5182" s="26">
        <v>43455</v>
      </c>
      <c r="M5182" s="19">
        <v>282</v>
      </c>
      <c r="N5182" s="13" t="s">
        <v>9260</v>
      </c>
      <c r="O5182" s="21">
        <v>0</v>
      </c>
      <c r="P5182" s="13" t="s">
        <v>9257</v>
      </c>
      <c r="Q5182" s="26">
        <v>43458</v>
      </c>
    </row>
    <row r="5183" spans="1:17" x14ac:dyDescent="0.25">
      <c r="A5183" s="12" t="str">
        <f t="shared" si="80"/>
        <v>ADXT</v>
      </c>
      <c r="B5183" s="13" t="s">
        <v>17393</v>
      </c>
      <c r="C5183" s="13" t="s">
        <v>10259</v>
      </c>
      <c r="D5183" s="13" t="s">
        <v>17327</v>
      </c>
      <c r="E5183" s="13" t="s">
        <v>788</v>
      </c>
      <c r="F5183" s="13" t="s">
        <v>9626</v>
      </c>
      <c r="G5183" s="13" t="s">
        <v>10631</v>
      </c>
      <c r="H5183" s="13" t="s">
        <v>9867</v>
      </c>
      <c r="I5183" s="13" t="s">
        <v>17394</v>
      </c>
      <c r="J5183" s="19">
        <v>946</v>
      </c>
      <c r="K5183" s="13" t="s">
        <v>9260</v>
      </c>
      <c r="L5183" s="26">
        <v>43455</v>
      </c>
      <c r="M5183" s="19">
        <v>946</v>
      </c>
      <c r="N5183" s="13" t="s">
        <v>9260</v>
      </c>
      <c r="O5183" s="21">
        <v>0</v>
      </c>
      <c r="P5183" s="13" t="s">
        <v>9257</v>
      </c>
      <c r="Q5183" s="26">
        <v>43458</v>
      </c>
    </row>
    <row r="5184" spans="1:17" x14ac:dyDescent="0.25">
      <c r="A5184" s="12" t="str">
        <f t="shared" si="80"/>
        <v>ADXT</v>
      </c>
      <c r="B5184" s="13" t="s">
        <v>17393</v>
      </c>
      <c r="C5184" s="13" t="s">
        <v>10267</v>
      </c>
      <c r="D5184" s="13" t="s">
        <v>17327</v>
      </c>
      <c r="E5184" s="13" t="s">
        <v>788</v>
      </c>
      <c r="F5184" s="13" t="s">
        <v>9626</v>
      </c>
      <c r="G5184" s="13" t="s">
        <v>10631</v>
      </c>
      <c r="H5184" s="13" t="s">
        <v>9867</v>
      </c>
      <c r="I5184" s="13" t="s">
        <v>17395</v>
      </c>
      <c r="J5184" s="19">
        <v>736</v>
      </c>
      <c r="K5184" s="13" t="s">
        <v>9260</v>
      </c>
      <c r="L5184" s="26">
        <v>43455</v>
      </c>
      <c r="M5184" s="19">
        <v>736</v>
      </c>
      <c r="N5184" s="13" t="s">
        <v>9260</v>
      </c>
      <c r="O5184" s="21">
        <v>0</v>
      </c>
      <c r="P5184" s="13" t="s">
        <v>9257</v>
      </c>
      <c r="Q5184" s="26">
        <v>43458</v>
      </c>
    </row>
    <row r="5185" spans="1:17" x14ac:dyDescent="0.25">
      <c r="A5185" s="12" t="str">
        <f t="shared" si="80"/>
        <v>ADXT</v>
      </c>
      <c r="B5185" s="13" t="s">
        <v>17393</v>
      </c>
      <c r="C5185" s="13" t="s">
        <v>10304</v>
      </c>
      <c r="D5185" s="13" t="s">
        <v>17327</v>
      </c>
      <c r="E5185" s="13" t="s">
        <v>788</v>
      </c>
      <c r="F5185" s="13" t="s">
        <v>9626</v>
      </c>
      <c r="G5185" s="13" t="s">
        <v>10631</v>
      </c>
      <c r="H5185" s="13" t="s">
        <v>9867</v>
      </c>
      <c r="I5185" s="13" t="s">
        <v>17396</v>
      </c>
      <c r="J5185" s="19">
        <v>716</v>
      </c>
      <c r="K5185" s="13" t="s">
        <v>9260</v>
      </c>
      <c r="L5185" s="26">
        <v>43455</v>
      </c>
      <c r="M5185" s="19">
        <v>716</v>
      </c>
      <c r="N5185" s="13" t="s">
        <v>9260</v>
      </c>
      <c r="O5185" s="21">
        <v>0</v>
      </c>
      <c r="P5185" s="13" t="s">
        <v>9257</v>
      </c>
      <c r="Q5185" s="26">
        <v>43458</v>
      </c>
    </row>
    <row r="5186" spans="1:17" x14ac:dyDescent="0.25">
      <c r="A5186" s="12" t="str">
        <f t="shared" si="80"/>
        <v>ADXT</v>
      </c>
      <c r="B5186" s="13" t="s">
        <v>17393</v>
      </c>
      <c r="C5186" s="13" t="s">
        <v>10269</v>
      </c>
      <c r="D5186" s="13" t="s">
        <v>17327</v>
      </c>
      <c r="E5186" s="13" t="s">
        <v>788</v>
      </c>
      <c r="F5186" s="13" t="s">
        <v>9626</v>
      </c>
      <c r="G5186" s="13" t="s">
        <v>10631</v>
      </c>
      <c r="H5186" s="13" t="s">
        <v>9867</v>
      </c>
      <c r="I5186" s="13" t="s">
        <v>17397</v>
      </c>
      <c r="J5186" s="19">
        <v>480</v>
      </c>
      <c r="K5186" s="13" t="s">
        <v>9260</v>
      </c>
      <c r="L5186" s="26">
        <v>43455</v>
      </c>
      <c r="M5186" s="19">
        <v>480</v>
      </c>
      <c r="N5186" s="13" t="s">
        <v>9260</v>
      </c>
      <c r="O5186" s="21">
        <v>0</v>
      </c>
      <c r="P5186" s="13" t="s">
        <v>9257</v>
      </c>
      <c r="Q5186" s="26">
        <v>43458</v>
      </c>
    </row>
    <row r="5187" spans="1:17" x14ac:dyDescent="0.25">
      <c r="A5187" s="12" t="str">
        <f t="shared" ref="A5187:A5250" si="81">LEFT(I5187,4)</f>
        <v>ADXT</v>
      </c>
      <c r="B5187" s="13" t="s">
        <v>17393</v>
      </c>
      <c r="C5187" s="13" t="s">
        <v>10307</v>
      </c>
      <c r="D5187" s="13" t="s">
        <v>17327</v>
      </c>
      <c r="E5187" s="13" t="s">
        <v>788</v>
      </c>
      <c r="F5187" s="13" t="s">
        <v>9626</v>
      </c>
      <c r="G5187" s="13" t="s">
        <v>10631</v>
      </c>
      <c r="H5187" s="13" t="s">
        <v>9867</v>
      </c>
      <c r="I5187" s="13" t="s">
        <v>17398</v>
      </c>
      <c r="J5187" s="19">
        <v>122</v>
      </c>
      <c r="K5187" s="13" t="s">
        <v>9260</v>
      </c>
      <c r="L5187" s="26">
        <v>43455</v>
      </c>
      <c r="M5187" s="19">
        <v>122</v>
      </c>
      <c r="N5187" s="13" t="s">
        <v>9260</v>
      </c>
      <c r="O5187" s="21">
        <v>0</v>
      </c>
      <c r="P5187" s="13" t="s">
        <v>9257</v>
      </c>
      <c r="Q5187" s="26">
        <v>43458</v>
      </c>
    </row>
    <row r="5188" spans="1:17" x14ac:dyDescent="0.25">
      <c r="A5188" s="12" t="str">
        <f t="shared" si="81"/>
        <v>ADXT</v>
      </c>
      <c r="B5188" s="13" t="s">
        <v>17393</v>
      </c>
      <c r="C5188" s="13" t="s">
        <v>10316</v>
      </c>
      <c r="D5188" s="13" t="s">
        <v>17327</v>
      </c>
      <c r="E5188" s="13" t="s">
        <v>788</v>
      </c>
      <c r="F5188" s="13" t="s">
        <v>9626</v>
      </c>
      <c r="G5188" s="13" t="s">
        <v>10631</v>
      </c>
      <c r="H5188" s="13" t="s">
        <v>9867</v>
      </c>
      <c r="I5188" s="13" t="s">
        <v>17399</v>
      </c>
      <c r="J5188" s="19">
        <v>122</v>
      </c>
      <c r="K5188" s="13" t="s">
        <v>9260</v>
      </c>
      <c r="L5188" s="26">
        <v>43455</v>
      </c>
      <c r="M5188" s="19">
        <v>122</v>
      </c>
      <c r="N5188" s="13" t="s">
        <v>9260</v>
      </c>
      <c r="O5188" s="21">
        <v>0</v>
      </c>
      <c r="P5188" s="13" t="s">
        <v>9257</v>
      </c>
      <c r="Q5188" s="26">
        <v>43458</v>
      </c>
    </row>
    <row r="5189" spans="1:17" x14ac:dyDescent="0.25">
      <c r="A5189" s="12" t="str">
        <f t="shared" si="81"/>
        <v>ADRB</v>
      </c>
      <c r="B5189" s="13" t="s">
        <v>17400</v>
      </c>
      <c r="C5189" s="13" t="s">
        <v>10267</v>
      </c>
      <c r="D5189" s="13" t="s">
        <v>17401</v>
      </c>
      <c r="E5189" s="13" t="s">
        <v>788</v>
      </c>
      <c r="F5189" s="13" t="s">
        <v>9427</v>
      </c>
      <c r="G5189" s="13" t="s">
        <v>10534</v>
      </c>
      <c r="H5189" s="13" t="s">
        <v>9428</v>
      </c>
      <c r="I5189" s="13" t="s">
        <v>17402</v>
      </c>
      <c r="J5189" s="19">
        <v>802</v>
      </c>
      <c r="K5189" s="13" t="s">
        <v>9260</v>
      </c>
      <c r="L5189" s="26">
        <v>43468</v>
      </c>
      <c r="M5189" s="19">
        <v>802</v>
      </c>
      <c r="N5189" s="13" t="s">
        <v>9260</v>
      </c>
      <c r="O5189" s="21">
        <v>0</v>
      </c>
      <c r="P5189" s="13" t="s">
        <v>9257</v>
      </c>
      <c r="Q5189" s="26">
        <v>43469</v>
      </c>
    </row>
    <row r="5190" spans="1:17" x14ac:dyDescent="0.25">
      <c r="A5190" s="12" t="str">
        <f t="shared" si="81"/>
        <v>ADRC</v>
      </c>
      <c r="B5190" s="13" t="s">
        <v>17403</v>
      </c>
      <c r="C5190" s="13" t="s">
        <v>10259</v>
      </c>
      <c r="D5190" s="13" t="s">
        <v>17404</v>
      </c>
      <c r="E5190" s="13" t="s">
        <v>788</v>
      </c>
      <c r="F5190" s="13" t="s">
        <v>9427</v>
      </c>
      <c r="G5190" s="13" t="s">
        <v>11412</v>
      </c>
      <c r="H5190" s="13" t="s">
        <v>9599</v>
      </c>
      <c r="I5190" s="13" t="s">
        <v>17405</v>
      </c>
      <c r="J5190" s="19">
        <v>316</v>
      </c>
      <c r="K5190" s="13" t="s">
        <v>9260</v>
      </c>
      <c r="L5190" s="26">
        <v>43468</v>
      </c>
      <c r="M5190" s="19">
        <v>316</v>
      </c>
      <c r="N5190" s="13" t="s">
        <v>9260</v>
      </c>
      <c r="O5190" s="21">
        <v>0</v>
      </c>
      <c r="P5190" s="13" t="s">
        <v>9257</v>
      </c>
      <c r="Q5190" s="26">
        <v>43469</v>
      </c>
    </row>
    <row r="5191" spans="1:17" x14ac:dyDescent="0.25">
      <c r="A5191" s="12" t="str">
        <f t="shared" si="81"/>
        <v>ADRC</v>
      </c>
      <c r="B5191" s="13" t="s">
        <v>17403</v>
      </c>
      <c r="C5191" s="13" t="s">
        <v>10267</v>
      </c>
      <c r="D5191" s="13" t="s">
        <v>17404</v>
      </c>
      <c r="E5191" s="13" t="s">
        <v>788</v>
      </c>
      <c r="F5191" s="13" t="s">
        <v>9427</v>
      </c>
      <c r="G5191" s="13" t="s">
        <v>11412</v>
      </c>
      <c r="H5191" s="13" t="s">
        <v>9599</v>
      </c>
      <c r="I5191" s="13" t="s">
        <v>17406</v>
      </c>
      <c r="J5191" s="19">
        <v>310</v>
      </c>
      <c r="K5191" s="13" t="s">
        <v>9260</v>
      </c>
      <c r="L5191" s="26">
        <v>43468</v>
      </c>
      <c r="M5191" s="19">
        <v>310</v>
      </c>
      <c r="N5191" s="13" t="s">
        <v>9260</v>
      </c>
      <c r="O5191" s="21">
        <v>0</v>
      </c>
      <c r="P5191" s="13" t="s">
        <v>9257</v>
      </c>
      <c r="Q5191" s="26">
        <v>43469</v>
      </c>
    </row>
    <row r="5192" spans="1:17" x14ac:dyDescent="0.25">
      <c r="A5192" s="12" t="str">
        <f t="shared" si="81"/>
        <v>ADRC</v>
      </c>
      <c r="B5192" s="13" t="s">
        <v>17403</v>
      </c>
      <c r="C5192" s="13" t="s">
        <v>10742</v>
      </c>
      <c r="D5192" s="13" t="s">
        <v>17404</v>
      </c>
      <c r="E5192" s="13" t="s">
        <v>788</v>
      </c>
      <c r="F5192" s="13" t="s">
        <v>9427</v>
      </c>
      <c r="G5192" s="13" t="s">
        <v>11412</v>
      </c>
      <c r="H5192" s="13" t="s">
        <v>9599</v>
      </c>
      <c r="I5192" s="13" t="s">
        <v>17407</v>
      </c>
      <c r="J5192" s="19">
        <v>266</v>
      </c>
      <c r="K5192" s="13" t="s">
        <v>9260</v>
      </c>
      <c r="L5192" s="26">
        <v>43468</v>
      </c>
      <c r="M5192" s="19">
        <v>266</v>
      </c>
      <c r="N5192" s="13" t="s">
        <v>9260</v>
      </c>
      <c r="O5192" s="21">
        <v>0</v>
      </c>
      <c r="P5192" s="13" t="s">
        <v>9257</v>
      </c>
      <c r="Q5192" s="26">
        <v>43469</v>
      </c>
    </row>
    <row r="5193" spans="1:17" x14ac:dyDescent="0.25">
      <c r="A5193" s="12" t="str">
        <f t="shared" si="81"/>
        <v>ADRC</v>
      </c>
      <c r="B5193" s="13" t="s">
        <v>17408</v>
      </c>
      <c r="C5193" s="13" t="s">
        <v>10259</v>
      </c>
      <c r="D5193" s="13" t="s">
        <v>17404</v>
      </c>
      <c r="E5193" s="13" t="s">
        <v>262</v>
      </c>
      <c r="F5193" s="13" t="s">
        <v>9427</v>
      </c>
      <c r="G5193" s="13" t="s">
        <v>11412</v>
      </c>
      <c r="H5193" s="13" t="s">
        <v>9599</v>
      </c>
      <c r="I5193" s="13" t="s">
        <v>17409</v>
      </c>
      <c r="J5193" s="19">
        <v>318</v>
      </c>
      <c r="K5193" s="13" t="s">
        <v>9260</v>
      </c>
      <c r="L5193" s="26">
        <v>43468</v>
      </c>
      <c r="M5193" s="19">
        <v>318</v>
      </c>
      <c r="N5193" s="13" t="s">
        <v>9260</v>
      </c>
      <c r="O5193" s="21">
        <v>0</v>
      </c>
      <c r="P5193" s="13" t="s">
        <v>9257</v>
      </c>
      <c r="Q5193" s="26">
        <v>43469</v>
      </c>
    </row>
    <row r="5194" spans="1:17" x14ac:dyDescent="0.25">
      <c r="A5194" s="12" t="str">
        <f t="shared" si="81"/>
        <v>ADRC</v>
      </c>
      <c r="B5194" s="13" t="s">
        <v>17408</v>
      </c>
      <c r="C5194" s="13" t="s">
        <v>10267</v>
      </c>
      <c r="D5194" s="13" t="s">
        <v>17404</v>
      </c>
      <c r="E5194" s="13" t="s">
        <v>262</v>
      </c>
      <c r="F5194" s="13" t="s">
        <v>9427</v>
      </c>
      <c r="G5194" s="13" t="s">
        <v>11412</v>
      </c>
      <c r="H5194" s="13" t="s">
        <v>9599</v>
      </c>
      <c r="I5194" s="13" t="s">
        <v>17410</v>
      </c>
      <c r="J5194" s="19">
        <v>318</v>
      </c>
      <c r="K5194" s="13" t="s">
        <v>9260</v>
      </c>
      <c r="L5194" s="26">
        <v>43468</v>
      </c>
      <c r="M5194" s="19">
        <v>318</v>
      </c>
      <c r="N5194" s="13" t="s">
        <v>9260</v>
      </c>
      <c r="O5194" s="21">
        <v>0</v>
      </c>
      <c r="P5194" s="13" t="s">
        <v>9257</v>
      </c>
      <c r="Q5194" s="26">
        <v>43469</v>
      </c>
    </row>
    <row r="5195" spans="1:17" x14ac:dyDescent="0.25">
      <c r="A5195" s="12" t="str">
        <f t="shared" si="81"/>
        <v>ADRC</v>
      </c>
      <c r="B5195" s="13" t="s">
        <v>17408</v>
      </c>
      <c r="C5195" s="13" t="s">
        <v>10304</v>
      </c>
      <c r="D5195" s="13" t="s">
        <v>17404</v>
      </c>
      <c r="E5195" s="13" t="s">
        <v>262</v>
      </c>
      <c r="F5195" s="13" t="s">
        <v>9427</v>
      </c>
      <c r="G5195" s="13" t="s">
        <v>11412</v>
      </c>
      <c r="H5195" s="13" t="s">
        <v>9599</v>
      </c>
      <c r="I5195" s="13" t="s">
        <v>17411</v>
      </c>
      <c r="J5195" s="19">
        <v>316</v>
      </c>
      <c r="K5195" s="13" t="s">
        <v>9260</v>
      </c>
      <c r="L5195" s="26">
        <v>43468</v>
      </c>
      <c r="M5195" s="19">
        <v>316</v>
      </c>
      <c r="N5195" s="13" t="s">
        <v>9260</v>
      </c>
      <c r="O5195" s="21">
        <v>0</v>
      </c>
      <c r="P5195" s="13" t="s">
        <v>9257</v>
      </c>
      <c r="Q5195" s="26">
        <v>43469</v>
      </c>
    </row>
    <row r="5196" spans="1:17" x14ac:dyDescent="0.25">
      <c r="A5196" s="12" t="str">
        <f t="shared" si="81"/>
        <v>ADRC</v>
      </c>
      <c r="B5196" s="13" t="s">
        <v>17408</v>
      </c>
      <c r="C5196" s="13" t="s">
        <v>10269</v>
      </c>
      <c r="D5196" s="13" t="s">
        <v>17404</v>
      </c>
      <c r="E5196" s="13" t="s">
        <v>262</v>
      </c>
      <c r="F5196" s="13" t="s">
        <v>9427</v>
      </c>
      <c r="G5196" s="13" t="s">
        <v>11412</v>
      </c>
      <c r="H5196" s="13" t="s">
        <v>9599</v>
      </c>
      <c r="I5196" s="13" t="s">
        <v>17412</v>
      </c>
      <c r="J5196" s="19">
        <v>312</v>
      </c>
      <c r="K5196" s="13" t="s">
        <v>9260</v>
      </c>
      <c r="L5196" s="26">
        <v>43468</v>
      </c>
      <c r="M5196" s="19">
        <v>312</v>
      </c>
      <c r="N5196" s="13" t="s">
        <v>9260</v>
      </c>
      <c r="O5196" s="21">
        <v>0</v>
      </c>
      <c r="P5196" s="13" t="s">
        <v>9257</v>
      </c>
      <c r="Q5196" s="26">
        <v>43469</v>
      </c>
    </row>
    <row r="5197" spans="1:17" x14ac:dyDescent="0.25">
      <c r="A5197" s="12" t="str">
        <f t="shared" si="81"/>
        <v>ADRC</v>
      </c>
      <c r="B5197" s="13" t="s">
        <v>17408</v>
      </c>
      <c r="C5197" s="13" t="s">
        <v>10307</v>
      </c>
      <c r="D5197" s="13" t="s">
        <v>17404</v>
      </c>
      <c r="E5197" s="13" t="s">
        <v>262</v>
      </c>
      <c r="F5197" s="13" t="s">
        <v>9427</v>
      </c>
      <c r="G5197" s="13" t="s">
        <v>11412</v>
      </c>
      <c r="H5197" s="13" t="s">
        <v>9599</v>
      </c>
      <c r="I5197" s="13" t="s">
        <v>17413</v>
      </c>
      <c r="J5197" s="19">
        <v>310</v>
      </c>
      <c r="K5197" s="13" t="s">
        <v>9260</v>
      </c>
      <c r="L5197" s="26">
        <v>43468</v>
      </c>
      <c r="M5197" s="19">
        <v>310</v>
      </c>
      <c r="N5197" s="13" t="s">
        <v>9260</v>
      </c>
      <c r="O5197" s="21">
        <v>0</v>
      </c>
      <c r="P5197" s="13" t="s">
        <v>9257</v>
      </c>
      <c r="Q5197" s="26">
        <v>43469</v>
      </c>
    </row>
    <row r="5198" spans="1:17" x14ac:dyDescent="0.25">
      <c r="A5198" s="12" t="str">
        <f t="shared" si="81"/>
        <v>ADRC</v>
      </c>
      <c r="B5198" s="13" t="s">
        <v>17408</v>
      </c>
      <c r="C5198" s="13" t="s">
        <v>10316</v>
      </c>
      <c r="D5198" s="13" t="s">
        <v>17404</v>
      </c>
      <c r="E5198" s="13" t="s">
        <v>262</v>
      </c>
      <c r="F5198" s="13" t="s">
        <v>9427</v>
      </c>
      <c r="G5198" s="13" t="s">
        <v>11412</v>
      </c>
      <c r="H5198" s="13" t="s">
        <v>9599</v>
      </c>
      <c r="I5198" s="13" t="s">
        <v>17414</v>
      </c>
      <c r="J5198" s="19">
        <v>304</v>
      </c>
      <c r="K5198" s="13" t="s">
        <v>9260</v>
      </c>
      <c r="L5198" s="26">
        <v>43468</v>
      </c>
      <c r="M5198" s="19">
        <v>304</v>
      </c>
      <c r="N5198" s="13" t="s">
        <v>9260</v>
      </c>
      <c r="O5198" s="21">
        <v>0</v>
      </c>
      <c r="P5198" s="13" t="s">
        <v>9257</v>
      </c>
      <c r="Q5198" s="26">
        <v>43469</v>
      </c>
    </row>
    <row r="5199" spans="1:17" x14ac:dyDescent="0.25">
      <c r="A5199" s="12" t="str">
        <f t="shared" si="81"/>
        <v>ADRC</v>
      </c>
      <c r="B5199" s="13" t="s">
        <v>17408</v>
      </c>
      <c r="C5199" s="13" t="s">
        <v>10660</v>
      </c>
      <c r="D5199" s="13" t="s">
        <v>17404</v>
      </c>
      <c r="E5199" s="13" t="s">
        <v>262</v>
      </c>
      <c r="F5199" s="13" t="s">
        <v>9427</v>
      </c>
      <c r="G5199" s="13" t="s">
        <v>11412</v>
      </c>
      <c r="H5199" s="13" t="s">
        <v>9599</v>
      </c>
      <c r="I5199" s="13" t="s">
        <v>17415</v>
      </c>
      <c r="J5199" s="19">
        <v>302</v>
      </c>
      <c r="K5199" s="13" t="s">
        <v>9260</v>
      </c>
      <c r="L5199" s="26">
        <v>43468</v>
      </c>
      <c r="M5199" s="19">
        <v>302</v>
      </c>
      <c r="N5199" s="13" t="s">
        <v>9260</v>
      </c>
      <c r="O5199" s="21">
        <v>0</v>
      </c>
      <c r="P5199" s="13" t="s">
        <v>9257</v>
      </c>
      <c r="Q5199" s="26">
        <v>43469</v>
      </c>
    </row>
    <row r="5200" spans="1:17" x14ac:dyDescent="0.25">
      <c r="A5200" s="12" t="str">
        <f t="shared" si="81"/>
        <v>ADRC</v>
      </c>
      <c r="B5200" s="13" t="s">
        <v>17408</v>
      </c>
      <c r="C5200" s="13" t="s">
        <v>10742</v>
      </c>
      <c r="D5200" s="13" t="s">
        <v>17404</v>
      </c>
      <c r="E5200" s="13" t="s">
        <v>262</v>
      </c>
      <c r="F5200" s="13" t="s">
        <v>9427</v>
      </c>
      <c r="G5200" s="13" t="s">
        <v>11412</v>
      </c>
      <c r="H5200" s="13" t="s">
        <v>9599</v>
      </c>
      <c r="I5200" s="13" t="s">
        <v>17416</v>
      </c>
      <c r="J5200" s="19">
        <v>272</v>
      </c>
      <c r="K5200" s="13" t="s">
        <v>9260</v>
      </c>
      <c r="L5200" s="26">
        <v>43468</v>
      </c>
      <c r="M5200" s="19">
        <v>272</v>
      </c>
      <c r="N5200" s="13" t="s">
        <v>9260</v>
      </c>
      <c r="O5200" s="21">
        <v>0</v>
      </c>
      <c r="P5200" s="13" t="s">
        <v>9257</v>
      </c>
      <c r="Q5200" s="26">
        <v>43469</v>
      </c>
    </row>
    <row r="5201" spans="1:17" x14ac:dyDescent="0.25">
      <c r="A5201" s="12" t="str">
        <f t="shared" si="81"/>
        <v>ACWE</v>
      </c>
      <c r="B5201" s="13" t="s">
        <v>17417</v>
      </c>
      <c r="C5201" s="13" t="s">
        <v>10259</v>
      </c>
      <c r="D5201" s="13" t="s">
        <v>12656</v>
      </c>
      <c r="E5201" s="13" t="s">
        <v>11271</v>
      </c>
      <c r="F5201" s="13" t="s">
        <v>9427</v>
      </c>
      <c r="G5201" s="13" t="s">
        <v>12050</v>
      </c>
      <c r="H5201" s="13" t="s">
        <v>9806</v>
      </c>
      <c r="I5201" s="13" t="s">
        <v>17418</v>
      </c>
      <c r="J5201" s="19">
        <v>624</v>
      </c>
      <c r="K5201" s="13" t="s">
        <v>9260</v>
      </c>
      <c r="L5201" s="26">
        <v>43468</v>
      </c>
      <c r="M5201" s="19">
        <v>624</v>
      </c>
      <c r="N5201" s="13" t="s">
        <v>9260</v>
      </c>
      <c r="O5201" s="21">
        <v>0</v>
      </c>
      <c r="P5201" s="13" t="s">
        <v>9257</v>
      </c>
      <c r="Q5201" s="26">
        <v>43469</v>
      </c>
    </row>
    <row r="5202" spans="1:17" x14ac:dyDescent="0.25">
      <c r="A5202" s="12" t="str">
        <f t="shared" si="81"/>
        <v>ADQI</v>
      </c>
      <c r="B5202" s="13" t="s">
        <v>17419</v>
      </c>
      <c r="C5202" s="13" t="s">
        <v>10259</v>
      </c>
      <c r="D5202" s="13" t="s">
        <v>17420</v>
      </c>
      <c r="E5202" s="13" t="s">
        <v>788</v>
      </c>
      <c r="F5202" s="13" t="s">
        <v>9384</v>
      </c>
      <c r="G5202" s="13" t="s">
        <v>9276</v>
      </c>
      <c r="H5202" s="13" t="s">
        <v>9403</v>
      </c>
      <c r="I5202" s="13" t="s">
        <v>17421</v>
      </c>
      <c r="J5202" s="19">
        <v>1868</v>
      </c>
      <c r="K5202" s="13" t="s">
        <v>9260</v>
      </c>
      <c r="L5202" s="26">
        <v>43474</v>
      </c>
      <c r="M5202" s="19">
        <v>1868</v>
      </c>
      <c r="N5202" s="13" t="s">
        <v>9260</v>
      </c>
      <c r="O5202" s="21">
        <v>0</v>
      </c>
      <c r="P5202" s="13" t="s">
        <v>9257</v>
      </c>
      <c r="Q5202" s="26">
        <v>43475</v>
      </c>
    </row>
    <row r="5203" spans="1:17" x14ac:dyDescent="0.25">
      <c r="A5203" s="12" t="str">
        <f t="shared" si="81"/>
        <v>ADQI</v>
      </c>
      <c r="B5203" s="13" t="s">
        <v>17419</v>
      </c>
      <c r="C5203" s="13" t="s">
        <v>10267</v>
      </c>
      <c r="D5203" s="13" t="s">
        <v>17420</v>
      </c>
      <c r="E5203" s="13" t="s">
        <v>788</v>
      </c>
      <c r="F5203" s="13" t="s">
        <v>9384</v>
      </c>
      <c r="G5203" s="13" t="s">
        <v>9276</v>
      </c>
      <c r="H5203" s="13" t="s">
        <v>9403</v>
      </c>
      <c r="I5203" s="13" t="s">
        <v>17422</v>
      </c>
      <c r="J5203" s="19">
        <v>1716</v>
      </c>
      <c r="K5203" s="13" t="s">
        <v>9260</v>
      </c>
      <c r="L5203" s="26">
        <v>43474</v>
      </c>
      <c r="M5203" s="19">
        <v>1716</v>
      </c>
      <c r="N5203" s="13" t="s">
        <v>9260</v>
      </c>
      <c r="O5203" s="21">
        <v>0</v>
      </c>
      <c r="P5203" s="13" t="s">
        <v>9257</v>
      </c>
      <c r="Q5203" s="26">
        <v>43475</v>
      </c>
    </row>
    <row r="5204" spans="1:17" x14ac:dyDescent="0.25">
      <c r="A5204" s="12" t="str">
        <f t="shared" si="81"/>
        <v>ADQI</v>
      </c>
      <c r="B5204" s="13" t="s">
        <v>17419</v>
      </c>
      <c r="C5204" s="13" t="s">
        <v>10304</v>
      </c>
      <c r="D5204" s="13" t="s">
        <v>17420</v>
      </c>
      <c r="E5204" s="13" t="s">
        <v>788</v>
      </c>
      <c r="F5204" s="13" t="s">
        <v>9384</v>
      </c>
      <c r="G5204" s="13" t="s">
        <v>9276</v>
      </c>
      <c r="H5204" s="13" t="s">
        <v>9403</v>
      </c>
      <c r="I5204" s="13" t="s">
        <v>17423</v>
      </c>
      <c r="J5204" s="19">
        <v>1624</v>
      </c>
      <c r="K5204" s="13" t="s">
        <v>9260</v>
      </c>
      <c r="L5204" s="26">
        <v>43474</v>
      </c>
      <c r="M5204" s="19">
        <v>1624</v>
      </c>
      <c r="N5204" s="13" t="s">
        <v>9260</v>
      </c>
      <c r="O5204" s="21">
        <v>0</v>
      </c>
      <c r="P5204" s="13" t="s">
        <v>9257</v>
      </c>
      <c r="Q5204" s="26">
        <v>43475</v>
      </c>
    </row>
    <row r="5205" spans="1:17" x14ac:dyDescent="0.25">
      <c r="A5205" s="12" t="str">
        <f t="shared" si="81"/>
        <v>ADXY</v>
      </c>
      <c r="B5205" s="13" t="s">
        <v>17424</v>
      </c>
      <c r="C5205" s="13" t="s">
        <v>10259</v>
      </c>
      <c r="D5205" s="13" t="s">
        <v>17425</v>
      </c>
      <c r="E5205" s="13" t="s">
        <v>788</v>
      </c>
      <c r="F5205" s="13" t="s">
        <v>9384</v>
      </c>
      <c r="G5205" s="13" t="s">
        <v>10320</v>
      </c>
      <c r="H5205" s="13" t="s">
        <v>9396</v>
      </c>
      <c r="I5205" s="13" t="s">
        <v>17426</v>
      </c>
      <c r="J5205" s="19">
        <v>960</v>
      </c>
      <c r="K5205" s="13" t="s">
        <v>9260</v>
      </c>
      <c r="L5205" s="26">
        <v>43474</v>
      </c>
      <c r="M5205" s="19">
        <v>960</v>
      </c>
      <c r="N5205" s="13" t="s">
        <v>9260</v>
      </c>
      <c r="O5205" s="21">
        <v>0</v>
      </c>
      <c r="P5205" s="13" t="s">
        <v>9257</v>
      </c>
      <c r="Q5205" s="26">
        <v>43475</v>
      </c>
    </row>
    <row r="5206" spans="1:17" x14ac:dyDescent="0.25">
      <c r="A5206" s="12" t="str">
        <f t="shared" si="81"/>
        <v>ADXY</v>
      </c>
      <c r="B5206" s="13" t="s">
        <v>17424</v>
      </c>
      <c r="C5206" s="13" t="s">
        <v>10267</v>
      </c>
      <c r="D5206" s="13" t="s">
        <v>17425</v>
      </c>
      <c r="E5206" s="13" t="s">
        <v>788</v>
      </c>
      <c r="F5206" s="13" t="s">
        <v>9384</v>
      </c>
      <c r="G5206" s="13" t="s">
        <v>10320</v>
      </c>
      <c r="H5206" s="13" t="s">
        <v>9396</v>
      </c>
      <c r="I5206" s="13" t="s">
        <v>17427</v>
      </c>
      <c r="J5206" s="19">
        <v>956</v>
      </c>
      <c r="K5206" s="13" t="s">
        <v>9260</v>
      </c>
      <c r="L5206" s="26">
        <v>43474</v>
      </c>
      <c r="M5206" s="19">
        <v>956</v>
      </c>
      <c r="N5206" s="13" t="s">
        <v>9260</v>
      </c>
      <c r="O5206" s="21">
        <v>0</v>
      </c>
      <c r="P5206" s="13" t="s">
        <v>9257</v>
      </c>
      <c r="Q5206" s="26">
        <v>43475</v>
      </c>
    </row>
    <row r="5207" spans="1:17" x14ac:dyDescent="0.25">
      <c r="A5207" s="12" t="str">
        <f t="shared" si="81"/>
        <v>ADXY</v>
      </c>
      <c r="B5207" s="13" t="s">
        <v>17424</v>
      </c>
      <c r="C5207" s="13" t="s">
        <v>10304</v>
      </c>
      <c r="D5207" s="13" t="s">
        <v>17425</v>
      </c>
      <c r="E5207" s="13" t="s">
        <v>788</v>
      </c>
      <c r="F5207" s="13" t="s">
        <v>9384</v>
      </c>
      <c r="G5207" s="13" t="s">
        <v>10320</v>
      </c>
      <c r="H5207" s="13" t="s">
        <v>9396</v>
      </c>
      <c r="I5207" s="13" t="s">
        <v>17428</v>
      </c>
      <c r="J5207" s="19">
        <v>946</v>
      </c>
      <c r="K5207" s="13" t="s">
        <v>9260</v>
      </c>
      <c r="L5207" s="26">
        <v>43474</v>
      </c>
      <c r="M5207" s="19">
        <v>946</v>
      </c>
      <c r="N5207" s="13" t="s">
        <v>9260</v>
      </c>
      <c r="O5207" s="21">
        <v>0</v>
      </c>
      <c r="P5207" s="13" t="s">
        <v>9257</v>
      </c>
      <c r="Q5207" s="26">
        <v>43475</v>
      </c>
    </row>
    <row r="5208" spans="1:17" x14ac:dyDescent="0.25">
      <c r="A5208" s="12" t="str">
        <f t="shared" si="81"/>
        <v>ADXY</v>
      </c>
      <c r="B5208" s="13" t="s">
        <v>17424</v>
      </c>
      <c r="C5208" s="13" t="s">
        <v>10269</v>
      </c>
      <c r="D5208" s="13" t="s">
        <v>17425</v>
      </c>
      <c r="E5208" s="13" t="s">
        <v>788</v>
      </c>
      <c r="F5208" s="13" t="s">
        <v>9384</v>
      </c>
      <c r="G5208" s="13" t="s">
        <v>10320</v>
      </c>
      <c r="H5208" s="13" t="s">
        <v>9396</v>
      </c>
      <c r="I5208" s="13" t="s">
        <v>17429</v>
      </c>
      <c r="J5208" s="19">
        <v>922</v>
      </c>
      <c r="K5208" s="13" t="s">
        <v>9260</v>
      </c>
      <c r="L5208" s="26">
        <v>43474</v>
      </c>
      <c r="M5208" s="19">
        <v>922</v>
      </c>
      <c r="N5208" s="13" t="s">
        <v>9260</v>
      </c>
      <c r="O5208" s="21">
        <v>0</v>
      </c>
      <c r="P5208" s="13" t="s">
        <v>9257</v>
      </c>
      <c r="Q5208" s="26">
        <v>43475</v>
      </c>
    </row>
    <row r="5209" spans="1:17" x14ac:dyDescent="0.25">
      <c r="A5209" s="12" t="str">
        <f t="shared" si="81"/>
        <v>ADXY</v>
      </c>
      <c r="B5209" s="13" t="s">
        <v>17424</v>
      </c>
      <c r="C5209" s="13" t="s">
        <v>10307</v>
      </c>
      <c r="D5209" s="13" t="s">
        <v>17425</v>
      </c>
      <c r="E5209" s="13" t="s">
        <v>788</v>
      </c>
      <c r="F5209" s="13" t="s">
        <v>9384</v>
      </c>
      <c r="G5209" s="13" t="s">
        <v>10320</v>
      </c>
      <c r="H5209" s="13" t="s">
        <v>9396</v>
      </c>
      <c r="I5209" s="13" t="s">
        <v>17430</v>
      </c>
      <c r="J5209" s="19">
        <v>890</v>
      </c>
      <c r="K5209" s="13" t="s">
        <v>9260</v>
      </c>
      <c r="L5209" s="26">
        <v>43474</v>
      </c>
      <c r="M5209" s="19">
        <v>890</v>
      </c>
      <c r="N5209" s="13" t="s">
        <v>9260</v>
      </c>
      <c r="O5209" s="21">
        <v>0</v>
      </c>
      <c r="P5209" s="13" t="s">
        <v>9257</v>
      </c>
      <c r="Q5209" s="26">
        <v>43475</v>
      </c>
    </row>
    <row r="5210" spans="1:17" x14ac:dyDescent="0.25">
      <c r="A5210" s="12" t="str">
        <f t="shared" si="81"/>
        <v>ADXY</v>
      </c>
      <c r="B5210" s="13" t="s">
        <v>17424</v>
      </c>
      <c r="C5210" s="13" t="s">
        <v>10316</v>
      </c>
      <c r="D5210" s="13" t="s">
        <v>17425</v>
      </c>
      <c r="E5210" s="13" t="s">
        <v>788</v>
      </c>
      <c r="F5210" s="13" t="s">
        <v>9384</v>
      </c>
      <c r="G5210" s="13" t="s">
        <v>10320</v>
      </c>
      <c r="H5210" s="13" t="s">
        <v>9396</v>
      </c>
      <c r="I5210" s="13" t="s">
        <v>17431</v>
      </c>
      <c r="J5210" s="19">
        <v>706</v>
      </c>
      <c r="K5210" s="13" t="s">
        <v>9260</v>
      </c>
      <c r="L5210" s="26">
        <v>43474</v>
      </c>
      <c r="M5210" s="19">
        <v>706</v>
      </c>
      <c r="N5210" s="13" t="s">
        <v>9260</v>
      </c>
      <c r="O5210" s="21">
        <v>0</v>
      </c>
      <c r="P5210" s="13" t="s">
        <v>9257</v>
      </c>
      <c r="Q5210" s="26">
        <v>43475</v>
      </c>
    </row>
    <row r="5211" spans="1:17" x14ac:dyDescent="0.25">
      <c r="A5211" s="12" t="str">
        <f t="shared" si="81"/>
        <v>ADHO</v>
      </c>
      <c r="B5211" s="13" t="s">
        <v>17432</v>
      </c>
      <c r="C5211" s="13" t="s">
        <v>10259</v>
      </c>
      <c r="D5211" s="13" t="s">
        <v>17433</v>
      </c>
      <c r="E5211" s="13" t="s">
        <v>788</v>
      </c>
      <c r="F5211" s="13" t="s">
        <v>9455</v>
      </c>
      <c r="G5211" s="13" t="s">
        <v>15700</v>
      </c>
      <c r="H5211" s="13" t="s">
        <v>15701</v>
      </c>
      <c r="I5211" s="13" t="s">
        <v>17434</v>
      </c>
      <c r="J5211" s="19">
        <v>362</v>
      </c>
      <c r="K5211" s="13" t="s">
        <v>9260</v>
      </c>
      <c r="L5211" s="26">
        <v>43472</v>
      </c>
      <c r="M5211" s="19">
        <v>362</v>
      </c>
      <c r="N5211" s="13" t="s">
        <v>9260</v>
      </c>
      <c r="O5211" s="21">
        <v>0</v>
      </c>
      <c r="P5211" s="13" t="s">
        <v>9257</v>
      </c>
      <c r="Q5211" s="26">
        <v>43473</v>
      </c>
    </row>
    <row r="5212" spans="1:17" x14ac:dyDescent="0.25">
      <c r="A5212" s="12" t="str">
        <f t="shared" si="81"/>
        <v>ADHO</v>
      </c>
      <c r="B5212" s="13" t="s">
        <v>17432</v>
      </c>
      <c r="C5212" s="13" t="s">
        <v>10267</v>
      </c>
      <c r="D5212" s="13" t="s">
        <v>17433</v>
      </c>
      <c r="E5212" s="13" t="s">
        <v>788</v>
      </c>
      <c r="F5212" s="13" t="s">
        <v>9455</v>
      </c>
      <c r="G5212" s="13" t="s">
        <v>15700</v>
      </c>
      <c r="H5212" s="13" t="s">
        <v>15701</v>
      </c>
      <c r="I5212" s="13" t="s">
        <v>17435</v>
      </c>
      <c r="J5212" s="19">
        <v>358</v>
      </c>
      <c r="K5212" s="13" t="s">
        <v>9260</v>
      </c>
      <c r="L5212" s="26">
        <v>43472</v>
      </c>
      <c r="M5212" s="19">
        <v>358</v>
      </c>
      <c r="N5212" s="13" t="s">
        <v>9260</v>
      </c>
      <c r="O5212" s="21">
        <v>0</v>
      </c>
      <c r="P5212" s="13" t="s">
        <v>9257</v>
      </c>
      <c r="Q5212" s="26">
        <v>43473</v>
      </c>
    </row>
    <row r="5213" spans="1:17" x14ac:dyDescent="0.25">
      <c r="A5213" s="12" t="str">
        <f t="shared" si="81"/>
        <v>ADQF</v>
      </c>
      <c r="B5213" s="13" t="s">
        <v>17436</v>
      </c>
      <c r="C5213" s="13" t="s">
        <v>10259</v>
      </c>
      <c r="D5213" s="13" t="s">
        <v>17433</v>
      </c>
      <c r="E5213" s="13" t="s">
        <v>788</v>
      </c>
      <c r="F5213" s="13" t="s">
        <v>9455</v>
      </c>
      <c r="G5213" s="13" t="s">
        <v>15700</v>
      </c>
      <c r="H5213" s="13" t="s">
        <v>15701</v>
      </c>
      <c r="I5213" s="13" t="s">
        <v>17437</v>
      </c>
      <c r="J5213" s="19">
        <v>454</v>
      </c>
      <c r="K5213" s="13" t="s">
        <v>9260</v>
      </c>
      <c r="L5213" s="26">
        <v>43472</v>
      </c>
      <c r="M5213" s="19">
        <v>454</v>
      </c>
      <c r="N5213" s="13" t="s">
        <v>9260</v>
      </c>
      <c r="O5213" s="21">
        <v>0</v>
      </c>
      <c r="P5213" s="13" t="s">
        <v>9257</v>
      </c>
      <c r="Q5213" s="26">
        <v>43473</v>
      </c>
    </row>
    <row r="5214" spans="1:17" x14ac:dyDescent="0.25">
      <c r="A5214" s="12" t="str">
        <f t="shared" si="81"/>
        <v>ADQF</v>
      </c>
      <c r="B5214" s="13" t="s">
        <v>17436</v>
      </c>
      <c r="C5214" s="13" t="s">
        <v>10267</v>
      </c>
      <c r="D5214" s="13" t="s">
        <v>17433</v>
      </c>
      <c r="E5214" s="13" t="s">
        <v>788</v>
      </c>
      <c r="F5214" s="13" t="s">
        <v>9455</v>
      </c>
      <c r="G5214" s="13" t="s">
        <v>15700</v>
      </c>
      <c r="H5214" s="13" t="s">
        <v>15701</v>
      </c>
      <c r="I5214" s="13" t="s">
        <v>17438</v>
      </c>
      <c r="J5214" s="19">
        <v>454</v>
      </c>
      <c r="K5214" s="13" t="s">
        <v>9260</v>
      </c>
      <c r="L5214" s="26">
        <v>43472</v>
      </c>
      <c r="M5214" s="19">
        <v>454</v>
      </c>
      <c r="N5214" s="13" t="s">
        <v>9260</v>
      </c>
      <c r="O5214" s="21">
        <v>0</v>
      </c>
      <c r="P5214" s="13" t="s">
        <v>9257</v>
      </c>
      <c r="Q5214" s="26">
        <v>43473</v>
      </c>
    </row>
    <row r="5215" spans="1:17" x14ac:dyDescent="0.25">
      <c r="A5215" s="12" t="str">
        <f t="shared" si="81"/>
        <v>ADQF</v>
      </c>
      <c r="B5215" s="13" t="s">
        <v>17436</v>
      </c>
      <c r="C5215" s="13" t="s">
        <v>10304</v>
      </c>
      <c r="D5215" s="13" t="s">
        <v>17433</v>
      </c>
      <c r="E5215" s="13" t="s">
        <v>788</v>
      </c>
      <c r="F5215" s="13" t="s">
        <v>9455</v>
      </c>
      <c r="G5215" s="13" t="s">
        <v>15700</v>
      </c>
      <c r="H5215" s="13" t="s">
        <v>15701</v>
      </c>
      <c r="I5215" s="13" t="s">
        <v>17439</v>
      </c>
      <c r="J5215" s="19">
        <v>452</v>
      </c>
      <c r="K5215" s="13" t="s">
        <v>9260</v>
      </c>
      <c r="L5215" s="26">
        <v>43472</v>
      </c>
      <c r="M5215" s="19">
        <v>452</v>
      </c>
      <c r="N5215" s="13" t="s">
        <v>9260</v>
      </c>
      <c r="O5215" s="21">
        <v>0</v>
      </c>
      <c r="P5215" s="13" t="s">
        <v>9257</v>
      </c>
      <c r="Q5215" s="26">
        <v>43473</v>
      </c>
    </row>
    <row r="5216" spans="1:17" x14ac:dyDescent="0.25">
      <c r="A5216" s="12" t="str">
        <f t="shared" si="81"/>
        <v>ADQF</v>
      </c>
      <c r="B5216" s="13" t="s">
        <v>17436</v>
      </c>
      <c r="C5216" s="13" t="s">
        <v>10269</v>
      </c>
      <c r="D5216" s="13" t="s">
        <v>17433</v>
      </c>
      <c r="E5216" s="13" t="s">
        <v>788</v>
      </c>
      <c r="F5216" s="13" t="s">
        <v>9455</v>
      </c>
      <c r="G5216" s="13" t="s">
        <v>15700</v>
      </c>
      <c r="H5216" s="13" t="s">
        <v>15701</v>
      </c>
      <c r="I5216" s="13" t="s">
        <v>17440</v>
      </c>
      <c r="J5216" s="19">
        <v>452</v>
      </c>
      <c r="K5216" s="13" t="s">
        <v>9260</v>
      </c>
      <c r="L5216" s="26">
        <v>43472</v>
      </c>
      <c r="M5216" s="19">
        <v>452</v>
      </c>
      <c r="N5216" s="13" t="s">
        <v>9260</v>
      </c>
      <c r="O5216" s="21">
        <v>0</v>
      </c>
      <c r="P5216" s="13" t="s">
        <v>9257</v>
      </c>
      <c r="Q5216" s="26">
        <v>43473</v>
      </c>
    </row>
    <row r="5217" spans="1:17" x14ac:dyDescent="0.25">
      <c r="A5217" s="12" t="str">
        <f t="shared" si="81"/>
        <v>ADWA</v>
      </c>
      <c r="B5217" s="13" t="s">
        <v>17441</v>
      </c>
      <c r="C5217" s="13" t="s">
        <v>10259</v>
      </c>
      <c r="D5217" s="13" t="s">
        <v>17442</v>
      </c>
      <c r="E5217" s="13" t="s">
        <v>788</v>
      </c>
      <c r="F5217" s="13" t="s">
        <v>9455</v>
      </c>
      <c r="G5217" s="13" t="s">
        <v>13699</v>
      </c>
      <c r="H5217" s="13" t="s">
        <v>9902</v>
      </c>
      <c r="I5217" s="13" t="s">
        <v>17443</v>
      </c>
      <c r="J5217" s="19">
        <v>1674</v>
      </c>
      <c r="K5217" s="13" t="s">
        <v>9260</v>
      </c>
      <c r="L5217" s="26">
        <v>43475</v>
      </c>
      <c r="M5217" s="19">
        <v>1674</v>
      </c>
      <c r="N5217" s="13" t="s">
        <v>9260</v>
      </c>
      <c r="O5217" s="21">
        <v>0</v>
      </c>
      <c r="P5217" s="13" t="s">
        <v>9257</v>
      </c>
      <c r="Q5217" s="26">
        <v>43476</v>
      </c>
    </row>
    <row r="5218" spans="1:17" x14ac:dyDescent="0.25">
      <c r="A5218" s="12" t="str">
        <f t="shared" si="81"/>
        <v>ADWA</v>
      </c>
      <c r="B5218" s="13" t="s">
        <v>17444</v>
      </c>
      <c r="C5218" s="13" t="s">
        <v>10259</v>
      </c>
      <c r="D5218" s="13" t="s">
        <v>17445</v>
      </c>
      <c r="E5218" s="13" t="s">
        <v>788</v>
      </c>
      <c r="F5218" s="13" t="s">
        <v>9455</v>
      </c>
      <c r="G5218" s="13" t="s">
        <v>13699</v>
      </c>
      <c r="H5218" s="13" t="s">
        <v>9902</v>
      </c>
      <c r="I5218" s="13" t="s">
        <v>17446</v>
      </c>
      <c r="J5218" s="19">
        <v>960</v>
      </c>
      <c r="K5218" s="13" t="s">
        <v>9260</v>
      </c>
      <c r="L5218" s="26">
        <v>43475</v>
      </c>
      <c r="M5218" s="19">
        <v>960</v>
      </c>
      <c r="N5218" s="13" t="s">
        <v>9260</v>
      </c>
      <c r="O5218" s="21">
        <v>0</v>
      </c>
      <c r="P5218" s="13" t="s">
        <v>9257</v>
      </c>
      <c r="Q5218" s="26">
        <v>43476</v>
      </c>
    </row>
    <row r="5219" spans="1:17" x14ac:dyDescent="0.25">
      <c r="A5219" s="12" t="str">
        <f t="shared" si="81"/>
        <v>ADTE</v>
      </c>
      <c r="B5219" s="13" t="s">
        <v>17447</v>
      </c>
      <c r="C5219" s="13" t="s">
        <v>10259</v>
      </c>
      <c r="D5219" s="13" t="s">
        <v>17448</v>
      </c>
      <c r="E5219" s="13" t="s">
        <v>788</v>
      </c>
      <c r="F5219" s="13" t="s">
        <v>9455</v>
      </c>
      <c r="G5219" s="13" t="s">
        <v>13699</v>
      </c>
      <c r="H5219" s="13" t="s">
        <v>10223</v>
      </c>
      <c r="I5219" s="13" t="s">
        <v>17449</v>
      </c>
      <c r="J5219" s="19">
        <v>958</v>
      </c>
      <c r="K5219" s="13" t="s">
        <v>9260</v>
      </c>
      <c r="L5219" s="26">
        <v>43472</v>
      </c>
      <c r="M5219" s="19">
        <v>958</v>
      </c>
      <c r="N5219" s="13" t="s">
        <v>9260</v>
      </c>
      <c r="O5219" s="21">
        <v>0</v>
      </c>
      <c r="P5219" s="13" t="s">
        <v>9257</v>
      </c>
      <c r="Q5219" s="26">
        <v>43473</v>
      </c>
    </row>
    <row r="5220" spans="1:17" x14ac:dyDescent="0.25">
      <c r="A5220" s="12" t="str">
        <f t="shared" si="81"/>
        <v>ADWA</v>
      </c>
      <c r="B5220" s="13" t="s">
        <v>17450</v>
      </c>
      <c r="C5220" s="13" t="s">
        <v>10259</v>
      </c>
      <c r="D5220" s="13" t="s">
        <v>17448</v>
      </c>
      <c r="E5220" s="13" t="s">
        <v>788</v>
      </c>
      <c r="F5220" s="13" t="s">
        <v>9455</v>
      </c>
      <c r="G5220" s="13" t="s">
        <v>13699</v>
      </c>
      <c r="H5220" s="13" t="s">
        <v>10223</v>
      </c>
      <c r="I5220" s="13" t="s">
        <v>17451</v>
      </c>
      <c r="J5220" s="19">
        <v>1574</v>
      </c>
      <c r="K5220" s="13" t="s">
        <v>9260</v>
      </c>
      <c r="L5220" s="26">
        <v>43472</v>
      </c>
      <c r="M5220" s="19">
        <v>1574</v>
      </c>
      <c r="N5220" s="13" t="s">
        <v>9260</v>
      </c>
      <c r="O5220" s="21">
        <v>0</v>
      </c>
      <c r="P5220" s="13" t="s">
        <v>9257</v>
      </c>
      <c r="Q5220" s="26">
        <v>43473</v>
      </c>
    </row>
    <row r="5221" spans="1:17" x14ac:dyDescent="0.25">
      <c r="A5221" s="12" t="str">
        <f t="shared" si="81"/>
        <v>ADQF</v>
      </c>
      <c r="B5221" s="13" t="s">
        <v>17452</v>
      </c>
      <c r="C5221" s="13" t="s">
        <v>10259</v>
      </c>
      <c r="D5221" s="13" t="s">
        <v>17453</v>
      </c>
      <c r="E5221" s="13" t="s">
        <v>788</v>
      </c>
      <c r="F5221" s="13" t="s">
        <v>9455</v>
      </c>
      <c r="G5221" s="13" t="s">
        <v>10944</v>
      </c>
      <c r="H5221" s="13" t="s">
        <v>9540</v>
      </c>
      <c r="I5221" s="13" t="s">
        <v>17454</v>
      </c>
      <c r="J5221" s="19">
        <v>454</v>
      </c>
      <c r="K5221" s="13" t="s">
        <v>9260</v>
      </c>
      <c r="L5221" s="26">
        <v>43472</v>
      </c>
      <c r="M5221" s="19">
        <v>454</v>
      </c>
      <c r="N5221" s="13" t="s">
        <v>9260</v>
      </c>
      <c r="O5221" s="21">
        <v>0</v>
      </c>
      <c r="P5221" s="13" t="s">
        <v>9257</v>
      </c>
      <c r="Q5221" s="26">
        <v>43473</v>
      </c>
    </row>
    <row r="5222" spans="1:17" x14ac:dyDescent="0.25">
      <c r="A5222" s="12" t="str">
        <f t="shared" si="81"/>
        <v>ADQF</v>
      </c>
      <c r="B5222" s="13" t="s">
        <v>17452</v>
      </c>
      <c r="C5222" s="13" t="s">
        <v>10267</v>
      </c>
      <c r="D5222" s="13" t="s">
        <v>17453</v>
      </c>
      <c r="E5222" s="13" t="s">
        <v>788</v>
      </c>
      <c r="F5222" s="13" t="s">
        <v>9455</v>
      </c>
      <c r="G5222" s="13" t="s">
        <v>10944</v>
      </c>
      <c r="H5222" s="13" t="s">
        <v>9540</v>
      </c>
      <c r="I5222" s="13" t="s">
        <v>17455</v>
      </c>
      <c r="J5222" s="19">
        <v>448</v>
      </c>
      <c r="K5222" s="13" t="s">
        <v>9260</v>
      </c>
      <c r="L5222" s="26">
        <v>43472</v>
      </c>
      <c r="M5222" s="19">
        <v>448</v>
      </c>
      <c r="N5222" s="13" t="s">
        <v>9260</v>
      </c>
      <c r="O5222" s="21">
        <v>0</v>
      </c>
      <c r="P5222" s="13" t="s">
        <v>9257</v>
      </c>
      <c r="Q5222" s="26">
        <v>43473</v>
      </c>
    </row>
    <row r="5223" spans="1:17" x14ac:dyDescent="0.25">
      <c r="A5223" s="12" t="str">
        <f t="shared" si="81"/>
        <v>ADQF</v>
      </c>
      <c r="B5223" s="13" t="s">
        <v>17452</v>
      </c>
      <c r="C5223" s="13" t="s">
        <v>10304</v>
      </c>
      <c r="D5223" s="13" t="s">
        <v>17453</v>
      </c>
      <c r="E5223" s="13" t="s">
        <v>788</v>
      </c>
      <c r="F5223" s="13" t="s">
        <v>9455</v>
      </c>
      <c r="G5223" s="13" t="s">
        <v>10944</v>
      </c>
      <c r="H5223" s="13" t="s">
        <v>9540</v>
      </c>
      <c r="I5223" s="13" t="s">
        <v>17456</v>
      </c>
      <c r="J5223" s="19">
        <v>364</v>
      </c>
      <c r="K5223" s="13" t="s">
        <v>9260</v>
      </c>
      <c r="L5223" s="26">
        <v>43472</v>
      </c>
      <c r="M5223" s="19">
        <v>364</v>
      </c>
      <c r="N5223" s="13" t="s">
        <v>9260</v>
      </c>
      <c r="O5223" s="21">
        <v>0</v>
      </c>
      <c r="P5223" s="13" t="s">
        <v>9257</v>
      </c>
      <c r="Q5223" s="26">
        <v>43473</v>
      </c>
    </row>
    <row r="5224" spans="1:17" x14ac:dyDescent="0.25">
      <c r="A5224" s="12" t="str">
        <f t="shared" si="81"/>
        <v>ADQF</v>
      </c>
      <c r="B5224" s="13" t="s">
        <v>17452</v>
      </c>
      <c r="C5224" s="13" t="s">
        <v>10269</v>
      </c>
      <c r="D5224" s="13" t="s">
        <v>17453</v>
      </c>
      <c r="E5224" s="13" t="s">
        <v>788</v>
      </c>
      <c r="F5224" s="13" t="s">
        <v>9455</v>
      </c>
      <c r="G5224" s="13" t="s">
        <v>10944</v>
      </c>
      <c r="H5224" s="13" t="s">
        <v>9540</v>
      </c>
      <c r="I5224" s="13" t="s">
        <v>17457</v>
      </c>
      <c r="J5224" s="19">
        <v>364</v>
      </c>
      <c r="K5224" s="13" t="s">
        <v>9260</v>
      </c>
      <c r="L5224" s="26">
        <v>43472</v>
      </c>
      <c r="M5224" s="19">
        <v>364</v>
      </c>
      <c r="N5224" s="13" t="s">
        <v>9260</v>
      </c>
      <c r="O5224" s="21">
        <v>0</v>
      </c>
      <c r="P5224" s="13" t="s">
        <v>9257</v>
      </c>
      <c r="Q5224" s="26">
        <v>43473</v>
      </c>
    </row>
    <row r="5225" spans="1:17" x14ac:dyDescent="0.25">
      <c r="A5225" s="12" t="str">
        <f t="shared" si="81"/>
        <v>ADQF</v>
      </c>
      <c r="B5225" s="13" t="s">
        <v>17452</v>
      </c>
      <c r="C5225" s="13" t="s">
        <v>10307</v>
      </c>
      <c r="D5225" s="13" t="s">
        <v>17453</v>
      </c>
      <c r="E5225" s="13" t="s">
        <v>788</v>
      </c>
      <c r="F5225" s="13" t="s">
        <v>9455</v>
      </c>
      <c r="G5225" s="13" t="s">
        <v>10944</v>
      </c>
      <c r="H5225" s="13" t="s">
        <v>9540</v>
      </c>
      <c r="I5225" s="13" t="s">
        <v>17458</v>
      </c>
      <c r="J5225" s="19">
        <v>364</v>
      </c>
      <c r="K5225" s="13" t="s">
        <v>9260</v>
      </c>
      <c r="L5225" s="26">
        <v>43472</v>
      </c>
      <c r="M5225" s="19">
        <v>364</v>
      </c>
      <c r="N5225" s="13" t="s">
        <v>9260</v>
      </c>
      <c r="O5225" s="21">
        <v>0</v>
      </c>
      <c r="P5225" s="13" t="s">
        <v>9257</v>
      </c>
      <c r="Q5225" s="26">
        <v>43473</v>
      </c>
    </row>
    <row r="5226" spans="1:17" x14ac:dyDescent="0.25">
      <c r="A5226" s="12" t="str">
        <f t="shared" si="81"/>
        <v>ADQF</v>
      </c>
      <c r="B5226" s="13" t="s">
        <v>17452</v>
      </c>
      <c r="C5226" s="13" t="s">
        <v>10316</v>
      </c>
      <c r="D5226" s="13" t="s">
        <v>17453</v>
      </c>
      <c r="E5226" s="13" t="s">
        <v>788</v>
      </c>
      <c r="F5226" s="13" t="s">
        <v>9455</v>
      </c>
      <c r="G5226" s="13" t="s">
        <v>10944</v>
      </c>
      <c r="H5226" s="13" t="s">
        <v>9540</v>
      </c>
      <c r="I5226" s="13" t="s">
        <v>17459</v>
      </c>
      <c r="J5226" s="19">
        <v>362</v>
      </c>
      <c r="K5226" s="13" t="s">
        <v>9260</v>
      </c>
      <c r="L5226" s="26">
        <v>43472</v>
      </c>
      <c r="M5226" s="19">
        <v>362</v>
      </c>
      <c r="N5226" s="13" t="s">
        <v>9260</v>
      </c>
      <c r="O5226" s="21">
        <v>0</v>
      </c>
      <c r="P5226" s="13" t="s">
        <v>9257</v>
      </c>
      <c r="Q5226" s="26">
        <v>43473</v>
      </c>
    </row>
    <row r="5227" spans="1:17" x14ac:dyDescent="0.25">
      <c r="A5227" s="12" t="str">
        <f t="shared" si="81"/>
        <v>ADQF</v>
      </c>
      <c r="B5227" s="13" t="s">
        <v>17452</v>
      </c>
      <c r="C5227" s="13" t="s">
        <v>10660</v>
      </c>
      <c r="D5227" s="13" t="s">
        <v>17453</v>
      </c>
      <c r="E5227" s="13" t="s">
        <v>788</v>
      </c>
      <c r="F5227" s="13" t="s">
        <v>9455</v>
      </c>
      <c r="G5227" s="13" t="s">
        <v>10944</v>
      </c>
      <c r="H5227" s="13" t="s">
        <v>9540</v>
      </c>
      <c r="I5227" s="13" t="s">
        <v>17460</v>
      </c>
      <c r="J5227" s="19">
        <v>362</v>
      </c>
      <c r="K5227" s="13" t="s">
        <v>9260</v>
      </c>
      <c r="L5227" s="26">
        <v>43472</v>
      </c>
      <c r="M5227" s="19">
        <v>362</v>
      </c>
      <c r="N5227" s="13" t="s">
        <v>9260</v>
      </c>
      <c r="O5227" s="21">
        <v>0</v>
      </c>
      <c r="P5227" s="13" t="s">
        <v>9257</v>
      </c>
      <c r="Q5227" s="26">
        <v>43473</v>
      </c>
    </row>
    <row r="5228" spans="1:17" x14ac:dyDescent="0.25">
      <c r="A5228" s="12" t="str">
        <f t="shared" si="81"/>
        <v>ADQF</v>
      </c>
      <c r="B5228" s="13" t="s">
        <v>17452</v>
      </c>
      <c r="C5228" s="13" t="s">
        <v>10742</v>
      </c>
      <c r="D5228" s="13" t="s">
        <v>17453</v>
      </c>
      <c r="E5228" s="13" t="s">
        <v>788</v>
      </c>
      <c r="F5228" s="13" t="s">
        <v>9455</v>
      </c>
      <c r="G5228" s="13" t="s">
        <v>10944</v>
      </c>
      <c r="H5228" s="13" t="s">
        <v>9540</v>
      </c>
      <c r="I5228" s="13" t="s">
        <v>17461</v>
      </c>
      <c r="J5228" s="19">
        <v>270</v>
      </c>
      <c r="K5228" s="13" t="s">
        <v>9260</v>
      </c>
      <c r="L5228" s="26">
        <v>43472</v>
      </c>
      <c r="M5228" s="19">
        <v>270</v>
      </c>
      <c r="N5228" s="13" t="s">
        <v>9260</v>
      </c>
      <c r="O5228" s="21">
        <v>0</v>
      </c>
      <c r="P5228" s="13" t="s">
        <v>9257</v>
      </c>
      <c r="Q5228" s="26">
        <v>43473</v>
      </c>
    </row>
    <row r="5229" spans="1:17" x14ac:dyDescent="0.25">
      <c r="A5229" s="12" t="str">
        <f t="shared" si="81"/>
        <v>ADQZ</v>
      </c>
      <c r="B5229" s="13" t="s">
        <v>17462</v>
      </c>
      <c r="C5229" s="13" t="s">
        <v>10259</v>
      </c>
      <c r="D5229" s="13" t="s">
        <v>17453</v>
      </c>
      <c r="E5229" s="13" t="s">
        <v>788</v>
      </c>
      <c r="F5229" s="13" t="s">
        <v>9455</v>
      </c>
      <c r="G5229" s="13" t="s">
        <v>10944</v>
      </c>
      <c r="H5229" s="13" t="s">
        <v>9540</v>
      </c>
      <c r="I5229" s="13" t="s">
        <v>17463</v>
      </c>
      <c r="J5229" s="19">
        <v>450</v>
      </c>
      <c r="K5229" s="13" t="s">
        <v>9260</v>
      </c>
      <c r="L5229" s="26">
        <v>43474</v>
      </c>
      <c r="M5229" s="19">
        <v>450</v>
      </c>
      <c r="N5229" s="13" t="s">
        <v>9260</v>
      </c>
      <c r="O5229" s="21">
        <v>0</v>
      </c>
      <c r="P5229" s="13" t="s">
        <v>9257</v>
      </c>
      <c r="Q5229" s="26">
        <v>43475</v>
      </c>
    </row>
    <row r="5230" spans="1:17" x14ac:dyDescent="0.25">
      <c r="A5230" s="12" t="str">
        <f t="shared" si="81"/>
        <v>ADQZ</v>
      </c>
      <c r="B5230" s="13" t="s">
        <v>17462</v>
      </c>
      <c r="C5230" s="13" t="s">
        <v>10267</v>
      </c>
      <c r="D5230" s="13" t="s">
        <v>17453</v>
      </c>
      <c r="E5230" s="13" t="s">
        <v>788</v>
      </c>
      <c r="F5230" s="13" t="s">
        <v>9455</v>
      </c>
      <c r="G5230" s="13" t="s">
        <v>10944</v>
      </c>
      <c r="H5230" s="13" t="s">
        <v>9540</v>
      </c>
      <c r="I5230" s="13" t="s">
        <v>17464</v>
      </c>
      <c r="J5230" s="19">
        <v>450</v>
      </c>
      <c r="K5230" s="13" t="s">
        <v>9260</v>
      </c>
      <c r="L5230" s="26">
        <v>43474</v>
      </c>
      <c r="M5230" s="19">
        <v>450</v>
      </c>
      <c r="N5230" s="13" t="s">
        <v>9260</v>
      </c>
      <c r="O5230" s="21">
        <v>0</v>
      </c>
      <c r="P5230" s="13" t="s">
        <v>9257</v>
      </c>
      <c r="Q5230" s="26">
        <v>43475</v>
      </c>
    </row>
    <row r="5231" spans="1:17" x14ac:dyDescent="0.25">
      <c r="A5231" s="12" t="str">
        <f t="shared" si="81"/>
        <v>ADQZ</v>
      </c>
      <c r="B5231" s="13" t="s">
        <v>17462</v>
      </c>
      <c r="C5231" s="13" t="s">
        <v>10304</v>
      </c>
      <c r="D5231" s="13" t="s">
        <v>17453</v>
      </c>
      <c r="E5231" s="13" t="s">
        <v>788</v>
      </c>
      <c r="F5231" s="13" t="s">
        <v>9455</v>
      </c>
      <c r="G5231" s="13" t="s">
        <v>10944</v>
      </c>
      <c r="H5231" s="13" t="s">
        <v>9540</v>
      </c>
      <c r="I5231" s="13" t="s">
        <v>17465</v>
      </c>
      <c r="J5231" s="19">
        <v>450</v>
      </c>
      <c r="K5231" s="13" t="s">
        <v>9260</v>
      </c>
      <c r="L5231" s="26">
        <v>43474</v>
      </c>
      <c r="M5231" s="19">
        <v>450</v>
      </c>
      <c r="N5231" s="13" t="s">
        <v>9260</v>
      </c>
      <c r="O5231" s="21">
        <v>0</v>
      </c>
      <c r="P5231" s="13" t="s">
        <v>9257</v>
      </c>
      <c r="Q5231" s="26">
        <v>43475</v>
      </c>
    </row>
    <row r="5232" spans="1:17" x14ac:dyDescent="0.25">
      <c r="A5232" s="12" t="str">
        <f t="shared" si="81"/>
        <v>ADQZ</v>
      </c>
      <c r="B5232" s="13" t="s">
        <v>17462</v>
      </c>
      <c r="C5232" s="13" t="s">
        <v>10269</v>
      </c>
      <c r="D5232" s="13" t="s">
        <v>17453</v>
      </c>
      <c r="E5232" s="13" t="s">
        <v>788</v>
      </c>
      <c r="F5232" s="13" t="s">
        <v>9455</v>
      </c>
      <c r="G5232" s="13" t="s">
        <v>10944</v>
      </c>
      <c r="H5232" s="13" t="s">
        <v>9540</v>
      </c>
      <c r="I5232" s="13" t="s">
        <v>17466</v>
      </c>
      <c r="J5232" s="19">
        <v>362</v>
      </c>
      <c r="K5232" s="13" t="s">
        <v>9260</v>
      </c>
      <c r="L5232" s="26">
        <v>43474</v>
      </c>
      <c r="M5232" s="19">
        <v>362</v>
      </c>
      <c r="N5232" s="13" t="s">
        <v>9260</v>
      </c>
      <c r="O5232" s="21">
        <v>0</v>
      </c>
      <c r="P5232" s="13" t="s">
        <v>9257</v>
      </c>
      <c r="Q5232" s="26">
        <v>43475</v>
      </c>
    </row>
    <row r="5233" spans="1:17" x14ac:dyDescent="0.25">
      <c r="A5233" s="12" t="str">
        <f t="shared" si="81"/>
        <v>ADQZ</v>
      </c>
      <c r="B5233" s="13" t="s">
        <v>17462</v>
      </c>
      <c r="C5233" s="13" t="s">
        <v>10307</v>
      </c>
      <c r="D5233" s="13" t="s">
        <v>17453</v>
      </c>
      <c r="E5233" s="13" t="s">
        <v>788</v>
      </c>
      <c r="F5233" s="13" t="s">
        <v>9455</v>
      </c>
      <c r="G5233" s="13" t="s">
        <v>10944</v>
      </c>
      <c r="H5233" s="13" t="s">
        <v>9540</v>
      </c>
      <c r="I5233" s="13" t="s">
        <v>17467</v>
      </c>
      <c r="J5233" s="19">
        <v>362</v>
      </c>
      <c r="K5233" s="13" t="s">
        <v>9260</v>
      </c>
      <c r="L5233" s="26">
        <v>43474</v>
      </c>
      <c r="M5233" s="19">
        <v>362</v>
      </c>
      <c r="N5233" s="13" t="s">
        <v>9260</v>
      </c>
      <c r="O5233" s="21">
        <v>0</v>
      </c>
      <c r="P5233" s="13" t="s">
        <v>9257</v>
      </c>
      <c r="Q5233" s="26">
        <v>43475</v>
      </c>
    </row>
    <row r="5234" spans="1:17" x14ac:dyDescent="0.25">
      <c r="A5234" s="12" t="str">
        <f t="shared" si="81"/>
        <v>ADQZ</v>
      </c>
      <c r="B5234" s="13" t="s">
        <v>17462</v>
      </c>
      <c r="C5234" s="13" t="s">
        <v>10316</v>
      </c>
      <c r="D5234" s="13" t="s">
        <v>17453</v>
      </c>
      <c r="E5234" s="13" t="s">
        <v>788</v>
      </c>
      <c r="F5234" s="13" t="s">
        <v>9455</v>
      </c>
      <c r="G5234" s="13" t="s">
        <v>10944</v>
      </c>
      <c r="H5234" s="13" t="s">
        <v>9540</v>
      </c>
      <c r="I5234" s="13" t="s">
        <v>17468</v>
      </c>
      <c r="J5234" s="19">
        <v>362</v>
      </c>
      <c r="K5234" s="13" t="s">
        <v>9260</v>
      </c>
      <c r="L5234" s="26">
        <v>43474</v>
      </c>
      <c r="M5234" s="19">
        <v>362</v>
      </c>
      <c r="N5234" s="13" t="s">
        <v>9260</v>
      </c>
      <c r="O5234" s="21">
        <v>0</v>
      </c>
      <c r="P5234" s="13" t="s">
        <v>9257</v>
      </c>
      <c r="Q5234" s="26">
        <v>43475</v>
      </c>
    </row>
    <row r="5235" spans="1:17" x14ac:dyDescent="0.25">
      <c r="A5235" s="12" t="str">
        <f t="shared" si="81"/>
        <v>ADQZ</v>
      </c>
      <c r="B5235" s="13" t="s">
        <v>17462</v>
      </c>
      <c r="C5235" s="13" t="s">
        <v>10660</v>
      </c>
      <c r="D5235" s="13" t="s">
        <v>17453</v>
      </c>
      <c r="E5235" s="13" t="s">
        <v>788</v>
      </c>
      <c r="F5235" s="13" t="s">
        <v>9455</v>
      </c>
      <c r="G5235" s="13" t="s">
        <v>10944</v>
      </c>
      <c r="H5235" s="13" t="s">
        <v>9540</v>
      </c>
      <c r="I5235" s="13" t="s">
        <v>17469</v>
      </c>
      <c r="J5235" s="19">
        <v>360</v>
      </c>
      <c r="K5235" s="13" t="s">
        <v>9260</v>
      </c>
      <c r="L5235" s="26">
        <v>43474</v>
      </c>
      <c r="M5235" s="19">
        <v>360</v>
      </c>
      <c r="N5235" s="13" t="s">
        <v>9260</v>
      </c>
      <c r="O5235" s="21">
        <v>0</v>
      </c>
      <c r="P5235" s="13" t="s">
        <v>9257</v>
      </c>
      <c r="Q5235" s="26">
        <v>43475</v>
      </c>
    </row>
    <row r="5236" spans="1:17" x14ac:dyDescent="0.25">
      <c r="A5236" s="12" t="str">
        <f t="shared" si="81"/>
        <v>ADQZ</v>
      </c>
      <c r="B5236" s="13" t="s">
        <v>17462</v>
      </c>
      <c r="C5236" s="13" t="s">
        <v>10742</v>
      </c>
      <c r="D5236" s="13" t="s">
        <v>17453</v>
      </c>
      <c r="E5236" s="13" t="s">
        <v>788</v>
      </c>
      <c r="F5236" s="13" t="s">
        <v>9455</v>
      </c>
      <c r="G5236" s="13" t="s">
        <v>10944</v>
      </c>
      <c r="H5236" s="13" t="s">
        <v>9540</v>
      </c>
      <c r="I5236" s="13" t="s">
        <v>17470</v>
      </c>
      <c r="J5236" s="19">
        <v>360</v>
      </c>
      <c r="K5236" s="13" t="s">
        <v>9260</v>
      </c>
      <c r="L5236" s="26">
        <v>43474</v>
      </c>
      <c r="M5236" s="19">
        <v>360</v>
      </c>
      <c r="N5236" s="13" t="s">
        <v>9260</v>
      </c>
      <c r="O5236" s="21">
        <v>0</v>
      </c>
      <c r="P5236" s="13" t="s">
        <v>9257</v>
      </c>
      <c r="Q5236" s="26">
        <v>43475</v>
      </c>
    </row>
    <row r="5237" spans="1:17" x14ac:dyDescent="0.25">
      <c r="A5237" s="12" t="str">
        <f t="shared" si="81"/>
        <v>ADQZ</v>
      </c>
      <c r="B5237" s="13" t="s">
        <v>17462</v>
      </c>
      <c r="C5237" s="13" t="s">
        <v>10851</v>
      </c>
      <c r="D5237" s="13" t="s">
        <v>17453</v>
      </c>
      <c r="E5237" s="13" t="s">
        <v>788</v>
      </c>
      <c r="F5237" s="13" t="s">
        <v>9455</v>
      </c>
      <c r="G5237" s="13" t="s">
        <v>10944</v>
      </c>
      <c r="H5237" s="13" t="s">
        <v>9540</v>
      </c>
      <c r="I5237" s="13" t="s">
        <v>17471</v>
      </c>
      <c r="J5237" s="19">
        <v>360</v>
      </c>
      <c r="K5237" s="13" t="s">
        <v>9260</v>
      </c>
      <c r="L5237" s="26">
        <v>43474</v>
      </c>
      <c r="M5237" s="19">
        <v>360</v>
      </c>
      <c r="N5237" s="13" t="s">
        <v>9260</v>
      </c>
      <c r="O5237" s="21">
        <v>0</v>
      </c>
      <c r="P5237" s="13" t="s">
        <v>9257</v>
      </c>
      <c r="Q5237" s="26">
        <v>43475</v>
      </c>
    </row>
    <row r="5238" spans="1:17" x14ac:dyDescent="0.25">
      <c r="A5238" s="12" t="str">
        <f t="shared" si="81"/>
        <v>ADQZ</v>
      </c>
      <c r="B5238" s="13" t="s">
        <v>17462</v>
      </c>
      <c r="C5238" s="13" t="s">
        <v>10853</v>
      </c>
      <c r="D5238" s="13" t="s">
        <v>17453</v>
      </c>
      <c r="E5238" s="13" t="s">
        <v>788</v>
      </c>
      <c r="F5238" s="13" t="s">
        <v>9455</v>
      </c>
      <c r="G5238" s="13" t="s">
        <v>10944</v>
      </c>
      <c r="H5238" s="13" t="s">
        <v>9540</v>
      </c>
      <c r="I5238" s="13" t="s">
        <v>17472</v>
      </c>
      <c r="J5238" s="19">
        <v>360</v>
      </c>
      <c r="K5238" s="13" t="s">
        <v>9260</v>
      </c>
      <c r="L5238" s="26">
        <v>43474</v>
      </c>
      <c r="M5238" s="19">
        <v>360</v>
      </c>
      <c r="N5238" s="13" t="s">
        <v>9260</v>
      </c>
      <c r="O5238" s="21">
        <v>0</v>
      </c>
      <c r="P5238" s="13" t="s">
        <v>9257</v>
      </c>
      <c r="Q5238" s="26">
        <v>43475</v>
      </c>
    </row>
    <row r="5239" spans="1:17" x14ac:dyDescent="0.25">
      <c r="A5239" s="12" t="str">
        <f t="shared" si="81"/>
        <v>ADQZ</v>
      </c>
      <c r="B5239" s="13" t="s">
        <v>17462</v>
      </c>
      <c r="C5239" s="13" t="s">
        <v>10284</v>
      </c>
      <c r="D5239" s="13" t="s">
        <v>17453</v>
      </c>
      <c r="E5239" s="13" t="s">
        <v>788</v>
      </c>
      <c r="F5239" s="13" t="s">
        <v>9455</v>
      </c>
      <c r="G5239" s="13" t="s">
        <v>10944</v>
      </c>
      <c r="H5239" s="13" t="s">
        <v>9540</v>
      </c>
      <c r="I5239" s="13" t="s">
        <v>17473</v>
      </c>
      <c r="J5239" s="19">
        <v>360</v>
      </c>
      <c r="K5239" s="13" t="s">
        <v>9260</v>
      </c>
      <c r="L5239" s="26">
        <v>43474</v>
      </c>
      <c r="M5239" s="19">
        <v>360</v>
      </c>
      <c r="N5239" s="13" t="s">
        <v>9260</v>
      </c>
      <c r="O5239" s="21">
        <v>0</v>
      </c>
      <c r="P5239" s="13" t="s">
        <v>9257</v>
      </c>
      <c r="Q5239" s="26">
        <v>43475</v>
      </c>
    </row>
    <row r="5240" spans="1:17" x14ac:dyDescent="0.25">
      <c r="A5240" s="12" t="str">
        <f t="shared" si="81"/>
        <v>ADMF</v>
      </c>
      <c r="B5240" s="13" t="s">
        <v>17474</v>
      </c>
      <c r="C5240" s="13" t="s">
        <v>10259</v>
      </c>
      <c r="D5240" s="13" t="s">
        <v>17475</v>
      </c>
      <c r="E5240" s="13" t="s">
        <v>788</v>
      </c>
      <c r="F5240" s="13" t="s">
        <v>9455</v>
      </c>
      <c r="G5240" s="13" t="s">
        <v>10944</v>
      </c>
      <c r="H5240" s="13" t="s">
        <v>9540</v>
      </c>
      <c r="I5240" s="13" t="s">
        <v>17476</v>
      </c>
      <c r="J5240" s="19">
        <v>452</v>
      </c>
      <c r="K5240" s="13" t="s">
        <v>9260</v>
      </c>
      <c r="L5240" s="26">
        <v>43475</v>
      </c>
      <c r="M5240" s="19">
        <v>452</v>
      </c>
      <c r="N5240" s="13" t="s">
        <v>9260</v>
      </c>
      <c r="O5240" s="21">
        <v>0</v>
      </c>
      <c r="P5240" s="13" t="s">
        <v>9257</v>
      </c>
      <c r="Q5240" s="26">
        <v>43476</v>
      </c>
    </row>
    <row r="5241" spans="1:17" x14ac:dyDescent="0.25">
      <c r="A5241" s="12" t="str">
        <f t="shared" si="81"/>
        <v>ADMF</v>
      </c>
      <c r="B5241" s="13" t="s">
        <v>17474</v>
      </c>
      <c r="C5241" s="13" t="s">
        <v>10267</v>
      </c>
      <c r="D5241" s="13" t="s">
        <v>17475</v>
      </c>
      <c r="E5241" s="13" t="s">
        <v>788</v>
      </c>
      <c r="F5241" s="13" t="s">
        <v>9455</v>
      </c>
      <c r="G5241" s="13" t="s">
        <v>10944</v>
      </c>
      <c r="H5241" s="13" t="s">
        <v>9540</v>
      </c>
      <c r="I5241" s="13" t="s">
        <v>17477</v>
      </c>
      <c r="J5241" s="19">
        <v>452</v>
      </c>
      <c r="K5241" s="13" t="s">
        <v>9260</v>
      </c>
      <c r="L5241" s="26">
        <v>43475</v>
      </c>
      <c r="M5241" s="19">
        <v>452</v>
      </c>
      <c r="N5241" s="13" t="s">
        <v>9260</v>
      </c>
      <c r="O5241" s="21">
        <v>0</v>
      </c>
      <c r="P5241" s="13" t="s">
        <v>9257</v>
      </c>
      <c r="Q5241" s="26">
        <v>43476</v>
      </c>
    </row>
    <row r="5242" spans="1:17" x14ac:dyDescent="0.25">
      <c r="A5242" s="12" t="str">
        <f t="shared" si="81"/>
        <v>ADMF</v>
      </c>
      <c r="B5242" s="13" t="s">
        <v>17474</v>
      </c>
      <c r="C5242" s="13" t="s">
        <v>10304</v>
      </c>
      <c r="D5242" s="13" t="s">
        <v>17475</v>
      </c>
      <c r="E5242" s="13" t="s">
        <v>788</v>
      </c>
      <c r="F5242" s="13" t="s">
        <v>9455</v>
      </c>
      <c r="G5242" s="13" t="s">
        <v>10944</v>
      </c>
      <c r="H5242" s="13" t="s">
        <v>9540</v>
      </c>
      <c r="I5242" s="13" t="s">
        <v>17478</v>
      </c>
      <c r="J5242" s="19">
        <v>452</v>
      </c>
      <c r="K5242" s="13" t="s">
        <v>9260</v>
      </c>
      <c r="L5242" s="26">
        <v>43475</v>
      </c>
      <c r="M5242" s="19">
        <v>452</v>
      </c>
      <c r="N5242" s="13" t="s">
        <v>9260</v>
      </c>
      <c r="O5242" s="21">
        <v>0</v>
      </c>
      <c r="P5242" s="13" t="s">
        <v>9257</v>
      </c>
      <c r="Q5242" s="26">
        <v>43476</v>
      </c>
    </row>
    <row r="5243" spans="1:17" x14ac:dyDescent="0.25">
      <c r="A5243" s="12" t="str">
        <f t="shared" si="81"/>
        <v>ADMF</v>
      </c>
      <c r="B5243" s="13" t="s">
        <v>17474</v>
      </c>
      <c r="C5243" s="13" t="s">
        <v>10269</v>
      </c>
      <c r="D5243" s="13" t="s">
        <v>17475</v>
      </c>
      <c r="E5243" s="13" t="s">
        <v>788</v>
      </c>
      <c r="F5243" s="13" t="s">
        <v>9455</v>
      </c>
      <c r="G5243" s="13" t="s">
        <v>10944</v>
      </c>
      <c r="H5243" s="13" t="s">
        <v>9540</v>
      </c>
      <c r="I5243" s="13" t="s">
        <v>17479</v>
      </c>
      <c r="J5243" s="19">
        <v>452</v>
      </c>
      <c r="K5243" s="13" t="s">
        <v>9260</v>
      </c>
      <c r="L5243" s="26">
        <v>43475</v>
      </c>
      <c r="M5243" s="19">
        <v>452</v>
      </c>
      <c r="N5243" s="13" t="s">
        <v>9260</v>
      </c>
      <c r="O5243" s="21">
        <v>0</v>
      </c>
      <c r="P5243" s="13" t="s">
        <v>9257</v>
      </c>
      <c r="Q5243" s="26">
        <v>43476</v>
      </c>
    </row>
    <row r="5244" spans="1:17" x14ac:dyDescent="0.25">
      <c r="A5244" s="12" t="str">
        <f t="shared" si="81"/>
        <v>ADMF</v>
      </c>
      <c r="B5244" s="13" t="s">
        <v>17474</v>
      </c>
      <c r="C5244" s="13" t="s">
        <v>10307</v>
      </c>
      <c r="D5244" s="13" t="s">
        <v>17475</v>
      </c>
      <c r="E5244" s="13" t="s">
        <v>788</v>
      </c>
      <c r="F5244" s="13" t="s">
        <v>9455</v>
      </c>
      <c r="G5244" s="13" t="s">
        <v>10944</v>
      </c>
      <c r="H5244" s="13" t="s">
        <v>9540</v>
      </c>
      <c r="I5244" s="13" t="s">
        <v>17480</v>
      </c>
      <c r="J5244" s="19">
        <v>452</v>
      </c>
      <c r="K5244" s="13" t="s">
        <v>9260</v>
      </c>
      <c r="L5244" s="26">
        <v>43475</v>
      </c>
      <c r="M5244" s="19">
        <v>452</v>
      </c>
      <c r="N5244" s="13" t="s">
        <v>9260</v>
      </c>
      <c r="O5244" s="21">
        <v>0</v>
      </c>
      <c r="P5244" s="13" t="s">
        <v>9257</v>
      </c>
      <c r="Q5244" s="26">
        <v>43476</v>
      </c>
    </row>
    <row r="5245" spans="1:17" x14ac:dyDescent="0.25">
      <c r="A5245" s="12" t="str">
        <f t="shared" si="81"/>
        <v>ADMF</v>
      </c>
      <c r="B5245" s="13" t="s">
        <v>17474</v>
      </c>
      <c r="C5245" s="13" t="s">
        <v>10316</v>
      </c>
      <c r="D5245" s="13" t="s">
        <v>17475</v>
      </c>
      <c r="E5245" s="13" t="s">
        <v>788</v>
      </c>
      <c r="F5245" s="13" t="s">
        <v>9455</v>
      </c>
      <c r="G5245" s="13" t="s">
        <v>10944</v>
      </c>
      <c r="H5245" s="13" t="s">
        <v>9540</v>
      </c>
      <c r="I5245" s="13" t="s">
        <v>17481</v>
      </c>
      <c r="J5245" s="19">
        <v>450</v>
      </c>
      <c r="K5245" s="13" t="s">
        <v>9260</v>
      </c>
      <c r="L5245" s="26">
        <v>43475</v>
      </c>
      <c r="M5245" s="19">
        <v>450</v>
      </c>
      <c r="N5245" s="13" t="s">
        <v>9260</v>
      </c>
      <c r="O5245" s="21">
        <v>0</v>
      </c>
      <c r="P5245" s="13" t="s">
        <v>9257</v>
      </c>
      <c r="Q5245" s="26">
        <v>43476</v>
      </c>
    </row>
    <row r="5246" spans="1:17" x14ac:dyDescent="0.25">
      <c r="A5246" s="12" t="str">
        <f t="shared" si="81"/>
        <v>ADMF</v>
      </c>
      <c r="B5246" s="13" t="s">
        <v>17474</v>
      </c>
      <c r="C5246" s="13" t="s">
        <v>10660</v>
      </c>
      <c r="D5246" s="13" t="s">
        <v>17475</v>
      </c>
      <c r="E5246" s="13" t="s">
        <v>788</v>
      </c>
      <c r="F5246" s="13" t="s">
        <v>9455</v>
      </c>
      <c r="G5246" s="13" t="s">
        <v>10944</v>
      </c>
      <c r="H5246" s="13" t="s">
        <v>9540</v>
      </c>
      <c r="I5246" s="13" t="s">
        <v>17482</v>
      </c>
      <c r="J5246" s="19">
        <v>450</v>
      </c>
      <c r="K5246" s="13" t="s">
        <v>9260</v>
      </c>
      <c r="L5246" s="26">
        <v>43475</v>
      </c>
      <c r="M5246" s="19">
        <v>450</v>
      </c>
      <c r="N5246" s="13" t="s">
        <v>9260</v>
      </c>
      <c r="O5246" s="21">
        <v>0</v>
      </c>
      <c r="P5246" s="13" t="s">
        <v>9257</v>
      </c>
      <c r="Q5246" s="26">
        <v>43476</v>
      </c>
    </row>
    <row r="5247" spans="1:17" x14ac:dyDescent="0.25">
      <c r="A5247" s="12" t="str">
        <f t="shared" si="81"/>
        <v>ADMF</v>
      </c>
      <c r="B5247" s="13" t="s">
        <v>17474</v>
      </c>
      <c r="C5247" s="13" t="s">
        <v>10742</v>
      </c>
      <c r="D5247" s="13" t="s">
        <v>17475</v>
      </c>
      <c r="E5247" s="13" t="s">
        <v>788</v>
      </c>
      <c r="F5247" s="13" t="s">
        <v>9455</v>
      </c>
      <c r="G5247" s="13" t="s">
        <v>10944</v>
      </c>
      <c r="H5247" s="13" t="s">
        <v>9540</v>
      </c>
      <c r="I5247" s="13" t="s">
        <v>17483</v>
      </c>
      <c r="J5247" s="19">
        <v>450</v>
      </c>
      <c r="K5247" s="13" t="s">
        <v>9260</v>
      </c>
      <c r="L5247" s="26">
        <v>43475</v>
      </c>
      <c r="M5247" s="19">
        <v>450</v>
      </c>
      <c r="N5247" s="13" t="s">
        <v>9260</v>
      </c>
      <c r="O5247" s="21">
        <v>0</v>
      </c>
      <c r="P5247" s="13" t="s">
        <v>9257</v>
      </c>
      <c r="Q5247" s="26">
        <v>43476</v>
      </c>
    </row>
    <row r="5248" spans="1:17" x14ac:dyDescent="0.25">
      <c r="A5248" s="12" t="str">
        <f t="shared" si="81"/>
        <v>ADMF</v>
      </c>
      <c r="B5248" s="13" t="s">
        <v>17474</v>
      </c>
      <c r="C5248" s="13" t="s">
        <v>10851</v>
      </c>
      <c r="D5248" s="13" t="s">
        <v>17475</v>
      </c>
      <c r="E5248" s="13" t="s">
        <v>788</v>
      </c>
      <c r="F5248" s="13" t="s">
        <v>9455</v>
      </c>
      <c r="G5248" s="13" t="s">
        <v>10944</v>
      </c>
      <c r="H5248" s="13" t="s">
        <v>9540</v>
      </c>
      <c r="I5248" s="13" t="s">
        <v>17484</v>
      </c>
      <c r="J5248" s="19">
        <v>448</v>
      </c>
      <c r="K5248" s="13" t="s">
        <v>9260</v>
      </c>
      <c r="L5248" s="26">
        <v>43475</v>
      </c>
      <c r="M5248" s="19">
        <v>448</v>
      </c>
      <c r="N5248" s="13" t="s">
        <v>9260</v>
      </c>
      <c r="O5248" s="21">
        <v>0</v>
      </c>
      <c r="P5248" s="13" t="s">
        <v>9257</v>
      </c>
      <c r="Q5248" s="26">
        <v>43476</v>
      </c>
    </row>
    <row r="5249" spans="1:17" x14ac:dyDescent="0.25">
      <c r="A5249" s="12" t="str">
        <f t="shared" si="81"/>
        <v>ADMF</v>
      </c>
      <c r="B5249" s="13" t="s">
        <v>17474</v>
      </c>
      <c r="C5249" s="13" t="s">
        <v>10853</v>
      </c>
      <c r="D5249" s="13" t="s">
        <v>17475</v>
      </c>
      <c r="E5249" s="13" t="s">
        <v>788</v>
      </c>
      <c r="F5249" s="13" t="s">
        <v>9455</v>
      </c>
      <c r="G5249" s="13" t="s">
        <v>10944</v>
      </c>
      <c r="H5249" s="13" t="s">
        <v>9540</v>
      </c>
      <c r="I5249" s="13" t="s">
        <v>17485</v>
      </c>
      <c r="J5249" s="19">
        <v>364</v>
      </c>
      <c r="K5249" s="13" t="s">
        <v>9260</v>
      </c>
      <c r="L5249" s="26">
        <v>43475</v>
      </c>
      <c r="M5249" s="19">
        <v>364</v>
      </c>
      <c r="N5249" s="13" t="s">
        <v>9260</v>
      </c>
      <c r="O5249" s="21">
        <v>0</v>
      </c>
      <c r="P5249" s="13" t="s">
        <v>9257</v>
      </c>
      <c r="Q5249" s="26">
        <v>43476</v>
      </c>
    </row>
    <row r="5250" spans="1:17" x14ac:dyDescent="0.25">
      <c r="A5250" s="12" t="str">
        <f t="shared" si="81"/>
        <v>ADMF</v>
      </c>
      <c r="B5250" s="13" t="s">
        <v>17474</v>
      </c>
      <c r="C5250" s="13" t="s">
        <v>10284</v>
      </c>
      <c r="D5250" s="13" t="s">
        <v>17475</v>
      </c>
      <c r="E5250" s="13" t="s">
        <v>788</v>
      </c>
      <c r="F5250" s="13" t="s">
        <v>9455</v>
      </c>
      <c r="G5250" s="13" t="s">
        <v>10944</v>
      </c>
      <c r="H5250" s="13" t="s">
        <v>9540</v>
      </c>
      <c r="I5250" s="13" t="s">
        <v>17486</v>
      </c>
      <c r="J5250" s="19">
        <v>362</v>
      </c>
      <c r="K5250" s="13" t="s">
        <v>9260</v>
      </c>
      <c r="L5250" s="26">
        <v>43475</v>
      </c>
      <c r="M5250" s="19">
        <v>362</v>
      </c>
      <c r="N5250" s="13" t="s">
        <v>9260</v>
      </c>
      <c r="O5250" s="21">
        <v>0</v>
      </c>
      <c r="P5250" s="13" t="s">
        <v>9257</v>
      </c>
      <c r="Q5250" s="26">
        <v>43476</v>
      </c>
    </row>
    <row r="5251" spans="1:17" x14ac:dyDescent="0.25">
      <c r="A5251" s="12" t="str">
        <f t="shared" ref="A5251:A5314" si="82">LEFT(I5251,4)</f>
        <v>ADMF</v>
      </c>
      <c r="B5251" s="13" t="s">
        <v>17474</v>
      </c>
      <c r="C5251" s="13" t="s">
        <v>10856</v>
      </c>
      <c r="D5251" s="13" t="s">
        <v>17475</v>
      </c>
      <c r="E5251" s="13" t="s">
        <v>788</v>
      </c>
      <c r="F5251" s="13" t="s">
        <v>9455</v>
      </c>
      <c r="G5251" s="13" t="s">
        <v>10944</v>
      </c>
      <c r="H5251" s="13" t="s">
        <v>9540</v>
      </c>
      <c r="I5251" s="13" t="s">
        <v>17487</v>
      </c>
      <c r="J5251" s="19">
        <v>360</v>
      </c>
      <c r="K5251" s="13" t="s">
        <v>9260</v>
      </c>
      <c r="L5251" s="26">
        <v>43475</v>
      </c>
      <c r="M5251" s="19">
        <v>360</v>
      </c>
      <c r="N5251" s="13" t="s">
        <v>9260</v>
      </c>
      <c r="O5251" s="21">
        <v>0</v>
      </c>
      <c r="P5251" s="13" t="s">
        <v>9257</v>
      </c>
      <c r="Q5251" s="26">
        <v>43476</v>
      </c>
    </row>
    <row r="5252" spans="1:17" x14ac:dyDescent="0.25">
      <c r="A5252" s="12" t="str">
        <f t="shared" si="82"/>
        <v>ACQU</v>
      </c>
      <c r="B5252" s="13" t="s">
        <v>17488</v>
      </c>
      <c r="C5252" s="13" t="s">
        <v>10259</v>
      </c>
      <c r="D5252" s="13" t="s">
        <v>17489</v>
      </c>
      <c r="E5252" s="13" t="s">
        <v>788</v>
      </c>
      <c r="F5252" s="13" t="s">
        <v>9384</v>
      </c>
      <c r="G5252" s="13" t="s">
        <v>11216</v>
      </c>
      <c r="H5252" s="13" t="s">
        <v>9592</v>
      </c>
      <c r="I5252" s="13" t="s">
        <v>17490</v>
      </c>
      <c r="J5252" s="19">
        <v>678</v>
      </c>
      <c r="K5252" s="13" t="s">
        <v>9260</v>
      </c>
      <c r="L5252" s="26">
        <v>43481</v>
      </c>
      <c r="M5252" s="19">
        <v>678</v>
      </c>
      <c r="N5252" s="13" t="s">
        <v>9260</v>
      </c>
      <c r="O5252" s="21">
        <v>0</v>
      </c>
      <c r="P5252" s="13" t="s">
        <v>9257</v>
      </c>
      <c r="Q5252" s="26">
        <v>43482</v>
      </c>
    </row>
    <row r="5253" spans="1:17" x14ac:dyDescent="0.25">
      <c r="A5253" s="12" t="str">
        <f t="shared" si="82"/>
        <v>ACQU</v>
      </c>
      <c r="B5253" s="13" t="s">
        <v>17488</v>
      </c>
      <c r="C5253" s="13" t="s">
        <v>10267</v>
      </c>
      <c r="D5253" s="13" t="s">
        <v>17489</v>
      </c>
      <c r="E5253" s="13" t="s">
        <v>788</v>
      </c>
      <c r="F5253" s="13" t="s">
        <v>9384</v>
      </c>
      <c r="G5253" s="13" t="s">
        <v>11216</v>
      </c>
      <c r="H5253" s="13" t="s">
        <v>9592</v>
      </c>
      <c r="I5253" s="13" t="s">
        <v>17491</v>
      </c>
      <c r="J5253" s="19">
        <v>648</v>
      </c>
      <c r="K5253" s="13" t="s">
        <v>9260</v>
      </c>
      <c r="L5253" s="26">
        <v>43481</v>
      </c>
      <c r="M5253" s="19">
        <v>648</v>
      </c>
      <c r="N5253" s="13" t="s">
        <v>9260</v>
      </c>
      <c r="O5253" s="21">
        <v>0</v>
      </c>
      <c r="P5253" s="13" t="s">
        <v>9257</v>
      </c>
      <c r="Q5253" s="26">
        <v>43482</v>
      </c>
    </row>
    <row r="5254" spans="1:17" x14ac:dyDescent="0.25">
      <c r="A5254" s="12" t="str">
        <f t="shared" si="82"/>
        <v>ACQU</v>
      </c>
      <c r="B5254" s="13" t="s">
        <v>17488</v>
      </c>
      <c r="C5254" s="13" t="s">
        <v>10304</v>
      </c>
      <c r="D5254" s="13" t="s">
        <v>17489</v>
      </c>
      <c r="E5254" s="13" t="s">
        <v>788</v>
      </c>
      <c r="F5254" s="13" t="s">
        <v>9384</v>
      </c>
      <c r="G5254" s="13" t="s">
        <v>11216</v>
      </c>
      <c r="H5254" s="13" t="s">
        <v>9592</v>
      </c>
      <c r="I5254" s="13" t="s">
        <v>17492</v>
      </c>
      <c r="J5254" s="19">
        <v>646</v>
      </c>
      <c r="K5254" s="13" t="s">
        <v>9260</v>
      </c>
      <c r="L5254" s="26">
        <v>43481</v>
      </c>
      <c r="M5254" s="19">
        <v>646</v>
      </c>
      <c r="N5254" s="13" t="s">
        <v>9260</v>
      </c>
      <c r="O5254" s="21">
        <v>0</v>
      </c>
      <c r="P5254" s="13" t="s">
        <v>9257</v>
      </c>
      <c r="Q5254" s="26">
        <v>43482</v>
      </c>
    </row>
    <row r="5255" spans="1:17" x14ac:dyDescent="0.25">
      <c r="A5255" s="12" t="str">
        <f t="shared" si="82"/>
        <v>ACQU</v>
      </c>
      <c r="B5255" s="13" t="s">
        <v>17488</v>
      </c>
      <c r="C5255" s="13" t="s">
        <v>10269</v>
      </c>
      <c r="D5255" s="13" t="s">
        <v>17489</v>
      </c>
      <c r="E5255" s="13" t="s">
        <v>788</v>
      </c>
      <c r="F5255" s="13" t="s">
        <v>9384</v>
      </c>
      <c r="G5255" s="13" t="s">
        <v>11216</v>
      </c>
      <c r="H5255" s="13" t="s">
        <v>9592</v>
      </c>
      <c r="I5255" s="13" t="s">
        <v>17493</v>
      </c>
      <c r="J5255" s="19">
        <v>646</v>
      </c>
      <c r="K5255" s="13" t="s">
        <v>9260</v>
      </c>
      <c r="L5255" s="26">
        <v>43481</v>
      </c>
      <c r="M5255" s="19">
        <v>646</v>
      </c>
      <c r="N5255" s="13" t="s">
        <v>9260</v>
      </c>
      <c r="O5255" s="21">
        <v>0</v>
      </c>
      <c r="P5255" s="13" t="s">
        <v>9257</v>
      </c>
      <c r="Q5255" s="26">
        <v>43482</v>
      </c>
    </row>
    <row r="5256" spans="1:17" x14ac:dyDescent="0.25">
      <c r="A5256" s="12" t="str">
        <f t="shared" si="82"/>
        <v>ACQU</v>
      </c>
      <c r="B5256" s="13" t="s">
        <v>17488</v>
      </c>
      <c r="C5256" s="13" t="s">
        <v>10307</v>
      </c>
      <c r="D5256" s="13" t="s">
        <v>17489</v>
      </c>
      <c r="E5256" s="13" t="s">
        <v>788</v>
      </c>
      <c r="F5256" s="13" t="s">
        <v>9384</v>
      </c>
      <c r="G5256" s="13" t="s">
        <v>11216</v>
      </c>
      <c r="H5256" s="13" t="s">
        <v>9592</v>
      </c>
      <c r="I5256" s="13" t="s">
        <v>17494</v>
      </c>
      <c r="J5256" s="19">
        <v>640</v>
      </c>
      <c r="K5256" s="13" t="s">
        <v>9260</v>
      </c>
      <c r="L5256" s="26">
        <v>43481</v>
      </c>
      <c r="M5256" s="19">
        <v>640</v>
      </c>
      <c r="N5256" s="13" t="s">
        <v>9260</v>
      </c>
      <c r="O5256" s="21">
        <v>0</v>
      </c>
      <c r="P5256" s="13" t="s">
        <v>9257</v>
      </c>
      <c r="Q5256" s="26">
        <v>43482</v>
      </c>
    </row>
    <row r="5257" spans="1:17" x14ac:dyDescent="0.25">
      <c r="A5257" s="12" t="str">
        <f t="shared" si="82"/>
        <v>ACQU</v>
      </c>
      <c r="B5257" s="13" t="s">
        <v>17488</v>
      </c>
      <c r="C5257" s="13" t="s">
        <v>10316</v>
      </c>
      <c r="D5257" s="13" t="s">
        <v>17489</v>
      </c>
      <c r="E5257" s="13" t="s">
        <v>788</v>
      </c>
      <c r="F5257" s="13" t="s">
        <v>9384</v>
      </c>
      <c r="G5257" s="13" t="s">
        <v>11216</v>
      </c>
      <c r="H5257" s="13" t="s">
        <v>9592</v>
      </c>
      <c r="I5257" s="13" t="s">
        <v>17495</v>
      </c>
      <c r="J5257" s="19">
        <v>628</v>
      </c>
      <c r="K5257" s="13" t="s">
        <v>9260</v>
      </c>
      <c r="L5257" s="26">
        <v>43481</v>
      </c>
      <c r="M5257" s="19">
        <v>628</v>
      </c>
      <c r="N5257" s="13" t="s">
        <v>9260</v>
      </c>
      <c r="O5257" s="21">
        <v>0</v>
      </c>
      <c r="P5257" s="13" t="s">
        <v>9257</v>
      </c>
      <c r="Q5257" s="26">
        <v>43482</v>
      </c>
    </row>
    <row r="5258" spans="1:17" x14ac:dyDescent="0.25">
      <c r="A5258" s="12" t="str">
        <f t="shared" si="82"/>
        <v>ACQU</v>
      </c>
      <c r="B5258" s="13" t="s">
        <v>17488</v>
      </c>
      <c r="C5258" s="13" t="s">
        <v>10660</v>
      </c>
      <c r="D5258" s="13" t="s">
        <v>17489</v>
      </c>
      <c r="E5258" s="13" t="s">
        <v>788</v>
      </c>
      <c r="F5258" s="13" t="s">
        <v>9384</v>
      </c>
      <c r="G5258" s="13" t="s">
        <v>11216</v>
      </c>
      <c r="H5258" s="13" t="s">
        <v>9592</v>
      </c>
      <c r="I5258" s="13" t="s">
        <v>17496</v>
      </c>
      <c r="J5258" s="19">
        <v>604</v>
      </c>
      <c r="K5258" s="13" t="s">
        <v>9260</v>
      </c>
      <c r="L5258" s="26">
        <v>43481</v>
      </c>
      <c r="M5258" s="19">
        <v>604</v>
      </c>
      <c r="N5258" s="13" t="s">
        <v>9260</v>
      </c>
      <c r="O5258" s="21">
        <v>0</v>
      </c>
      <c r="P5258" s="13" t="s">
        <v>9257</v>
      </c>
      <c r="Q5258" s="26">
        <v>43482</v>
      </c>
    </row>
    <row r="5259" spans="1:17" x14ac:dyDescent="0.25">
      <c r="A5259" s="12" t="str">
        <f t="shared" si="82"/>
        <v>ACQU</v>
      </c>
      <c r="B5259" s="13" t="s">
        <v>17488</v>
      </c>
      <c r="C5259" s="13" t="s">
        <v>10742</v>
      </c>
      <c r="D5259" s="13" t="s">
        <v>17489</v>
      </c>
      <c r="E5259" s="13" t="s">
        <v>788</v>
      </c>
      <c r="F5259" s="13" t="s">
        <v>9384</v>
      </c>
      <c r="G5259" s="13" t="s">
        <v>11216</v>
      </c>
      <c r="H5259" s="13" t="s">
        <v>9592</v>
      </c>
      <c r="I5259" s="13" t="s">
        <v>17497</v>
      </c>
      <c r="J5259" s="19">
        <v>532</v>
      </c>
      <c r="K5259" s="13" t="s">
        <v>9260</v>
      </c>
      <c r="L5259" s="26">
        <v>43481</v>
      </c>
      <c r="M5259" s="19">
        <v>532</v>
      </c>
      <c r="N5259" s="13" t="s">
        <v>9260</v>
      </c>
      <c r="O5259" s="21">
        <v>0</v>
      </c>
      <c r="P5259" s="13" t="s">
        <v>9257</v>
      </c>
      <c r="Q5259" s="26">
        <v>43482</v>
      </c>
    </row>
    <row r="5260" spans="1:17" x14ac:dyDescent="0.25">
      <c r="A5260" s="12" t="str">
        <f t="shared" si="82"/>
        <v>ACQU</v>
      </c>
      <c r="B5260" s="13" t="s">
        <v>17488</v>
      </c>
      <c r="C5260" s="13" t="s">
        <v>10851</v>
      </c>
      <c r="D5260" s="13" t="s">
        <v>17489</v>
      </c>
      <c r="E5260" s="13" t="s">
        <v>788</v>
      </c>
      <c r="F5260" s="13" t="s">
        <v>9384</v>
      </c>
      <c r="G5260" s="13" t="s">
        <v>11216</v>
      </c>
      <c r="H5260" s="13" t="s">
        <v>9592</v>
      </c>
      <c r="I5260" s="13" t="s">
        <v>17498</v>
      </c>
      <c r="J5260" s="19">
        <v>456</v>
      </c>
      <c r="K5260" s="13" t="s">
        <v>9260</v>
      </c>
      <c r="L5260" s="26">
        <v>43481</v>
      </c>
      <c r="M5260" s="19">
        <v>456</v>
      </c>
      <c r="N5260" s="13" t="s">
        <v>9260</v>
      </c>
      <c r="O5260" s="21">
        <v>0</v>
      </c>
      <c r="P5260" s="13" t="s">
        <v>9257</v>
      </c>
      <c r="Q5260" s="26">
        <v>43482</v>
      </c>
    </row>
    <row r="5261" spans="1:17" x14ac:dyDescent="0.25">
      <c r="A5261" s="12" t="str">
        <f t="shared" si="82"/>
        <v>ADSB</v>
      </c>
      <c r="B5261" s="13" t="s">
        <v>17499</v>
      </c>
      <c r="C5261" s="13" t="s">
        <v>10259</v>
      </c>
      <c r="D5261" s="13" t="s">
        <v>17500</v>
      </c>
      <c r="E5261" s="13" t="s">
        <v>788</v>
      </c>
      <c r="F5261" s="13" t="s">
        <v>9384</v>
      </c>
      <c r="G5261" s="13" t="s">
        <v>10331</v>
      </c>
      <c r="H5261" s="13" t="s">
        <v>9398</v>
      </c>
      <c r="I5261" s="13" t="s">
        <v>17501</v>
      </c>
      <c r="J5261" s="19">
        <v>636</v>
      </c>
      <c r="K5261" s="13" t="s">
        <v>9260</v>
      </c>
      <c r="L5261" s="26">
        <v>43495</v>
      </c>
      <c r="M5261" s="19">
        <v>636</v>
      </c>
      <c r="N5261" s="13" t="s">
        <v>9260</v>
      </c>
      <c r="O5261" s="21">
        <v>0</v>
      </c>
      <c r="P5261" s="13" t="s">
        <v>9257</v>
      </c>
      <c r="Q5261" s="26">
        <v>43496</v>
      </c>
    </row>
    <row r="5262" spans="1:17" x14ac:dyDescent="0.25">
      <c r="A5262" s="12" t="str">
        <f t="shared" si="82"/>
        <v>ADSB</v>
      </c>
      <c r="B5262" s="13" t="s">
        <v>17499</v>
      </c>
      <c r="C5262" s="13" t="s">
        <v>10267</v>
      </c>
      <c r="D5262" s="13" t="s">
        <v>17500</v>
      </c>
      <c r="E5262" s="13" t="s">
        <v>788</v>
      </c>
      <c r="F5262" s="13" t="s">
        <v>9384</v>
      </c>
      <c r="G5262" s="13" t="s">
        <v>10331</v>
      </c>
      <c r="H5262" s="13" t="s">
        <v>9398</v>
      </c>
      <c r="I5262" s="13" t="s">
        <v>17502</v>
      </c>
      <c r="J5262" s="19">
        <v>622</v>
      </c>
      <c r="K5262" s="13" t="s">
        <v>9260</v>
      </c>
      <c r="L5262" s="26">
        <v>43495</v>
      </c>
      <c r="M5262" s="19">
        <v>622</v>
      </c>
      <c r="N5262" s="13" t="s">
        <v>9260</v>
      </c>
      <c r="O5262" s="21">
        <v>0</v>
      </c>
      <c r="P5262" s="13" t="s">
        <v>9257</v>
      </c>
      <c r="Q5262" s="26">
        <v>43496</v>
      </c>
    </row>
    <row r="5263" spans="1:17" x14ac:dyDescent="0.25">
      <c r="A5263" s="12" t="str">
        <f t="shared" si="82"/>
        <v>ADSB</v>
      </c>
      <c r="B5263" s="13" t="s">
        <v>17499</v>
      </c>
      <c r="C5263" s="13" t="s">
        <v>10304</v>
      </c>
      <c r="D5263" s="13" t="s">
        <v>17500</v>
      </c>
      <c r="E5263" s="13" t="s">
        <v>788</v>
      </c>
      <c r="F5263" s="13" t="s">
        <v>9384</v>
      </c>
      <c r="G5263" s="13" t="s">
        <v>10331</v>
      </c>
      <c r="H5263" s="13" t="s">
        <v>9398</v>
      </c>
      <c r="I5263" s="13" t="s">
        <v>17503</v>
      </c>
      <c r="J5263" s="19">
        <v>614</v>
      </c>
      <c r="K5263" s="13" t="s">
        <v>9260</v>
      </c>
      <c r="L5263" s="26">
        <v>43495</v>
      </c>
      <c r="M5263" s="19">
        <v>614</v>
      </c>
      <c r="N5263" s="13" t="s">
        <v>9260</v>
      </c>
      <c r="O5263" s="21">
        <v>0</v>
      </c>
      <c r="P5263" s="13" t="s">
        <v>9257</v>
      </c>
      <c r="Q5263" s="26">
        <v>43496</v>
      </c>
    </row>
    <row r="5264" spans="1:17" x14ac:dyDescent="0.25">
      <c r="A5264" s="12" t="str">
        <f t="shared" si="82"/>
        <v>ADSB</v>
      </c>
      <c r="B5264" s="13" t="s">
        <v>17499</v>
      </c>
      <c r="C5264" s="13" t="s">
        <v>10269</v>
      </c>
      <c r="D5264" s="13" t="s">
        <v>17500</v>
      </c>
      <c r="E5264" s="13" t="s">
        <v>788</v>
      </c>
      <c r="F5264" s="13" t="s">
        <v>9384</v>
      </c>
      <c r="G5264" s="13" t="s">
        <v>10331</v>
      </c>
      <c r="H5264" s="13" t="s">
        <v>9398</v>
      </c>
      <c r="I5264" s="13" t="s">
        <v>17504</v>
      </c>
      <c r="J5264" s="19">
        <v>612</v>
      </c>
      <c r="K5264" s="13" t="s">
        <v>9260</v>
      </c>
      <c r="L5264" s="26">
        <v>43495</v>
      </c>
      <c r="M5264" s="19">
        <v>612</v>
      </c>
      <c r="N5264" s="13" t="s">
        <v>9260</v>
      </c>
      <c r="O5264" s="21">
        <v>0</v>
      </c>
      <c r="P5264" s="13" t="s">
        <v>9257</v>
      </c>
      <c r="Q5264" s="26">
        <v>43496</v>
      </c>
    </row>
    <row r="5265" spans="1:17" x14ac:dyDescent="0.25">
      <c r="A5265" s="12" t="str">
        <f t="shared" si="82"/>
        <v>ADSB</v>
      </c>
      <c r="B5265" s="13" t="s">
        <v>17499</v>
      </c>
      <c r="C5265" s="13" t="s">
        <v>10307</v>
      </c>
      <c r="D5265" s="13" t="s">
        <v>17500</v>
      </c>
      <c r="E5265" s="13" t="s">
        <v>788</v>
      </c>
      <c r="F5265" s="13" t="s">
        <v>9384</v>
      </c>
      <c r="G5265" s="13" t="s">
        <v>10331</v>
      </c>
      <c r="H5265" s="13" t="s">
        <v>9398</v>
      </c>
      <c r="I5265" s="13" t="s">
        <v>17505</v>
      </c>
      <c r="J5265" s="19">
        <v>606</v>
      </c>
      <c r="K5265" s="13" t="s">
        <v>9260</v>
      </c>
      <c r="L5265" s="26">
        <v>43495</v>
      </c>
      <c r="M5265" s="19">
        <v>606</v>
      </c>
      <c r="N5265" s="13" t="s">
        <v>9260</v>
      </c>
      <c r="O5265" s="21">
        <v>0</v>
      </c>
      <c r="P5265" s="13" t="s">
        <v>9257</v>
      </c>
      <c r="Q5265" s="26">
        <v>43496</v>
      </c>
    </row>
    <row r="5266" spans="1:17" x14ac:dyDescent="0.25">
      <c r="A5266" s="12" t="str">
        <f t="shared" si="82"/>
        <v>ADSB</v>
      </c>
      <c r="B5266" s="13" t="s">
        <v>17499</v>
      </c>
      <c r="C5266" s="13" t="s">
        <v>10316</v>
      </c>
      <c r="D5266" s="13" t="s">
        <v>17500</v>
      </c>
      <c r="E5266" s="13" t="s">
        <v>788</v>
      </c>
      <c r="F5266" s="13" t="s">
        <v>9384</v>
      </c>
      <c r="G5266" s="13" t="s">
        <v>10331</v>
      </c>
      <c r="H5266" s="13" t="s">
        <v>9398</v>
      </c>
      <c r="I5266" s="13" t="s">
        <v>17506</v>
      </c>
      <c r="J5266" s="19">
        <v>604</v>
      </c>
      <c r="K5266" s="13" t="s">
        <v>9260</v>
      </c>
      <c r="L5266" s="26">
        <v>43495</v>
      </c>
      <c r="M5266" s="19">
        <v>604</v>
      </c>
      <c r="N5266" s="13" t="s">
        <v>9260</v>
      </c>
      <c r="O5266" s="21">
        <v>0</v>
      </c>
      <c r="P5266" s="13" t="s">
        <v>9257</v>
      </c>
      <c r="Q5266" s="26">
        <v>43496</v>
      </c>
    </row>
    <row r="5267" spans="1:17" x14ac:dyDescent="0.25">
      <c r="A5267" s="12" t="str">
        <f t="shared" si="82"/>
        <v>ADSB</v>
      </c>
      <c r="B5267" s="13" t="s">
        <v>17499</v>
      </c>
      <c r="C5267" s="13" t="s">
        <v>10660</v>
      </c>
      <c r="D5267" s="13" t="s">
        <v>17500</v>
      </c>
      <c r="E5267" s="13" t="s">
        <v>788</v>
      </c>
      <c r="F5267" s="13" t="s">
        <v>9384</v>
      </c>
      <c r="G5267" s="13" t="s">
        <v>10331</v>
      </c>
      <c r="H5267" s="13" t="s">
        <v>9398</v>
      </c>
      <c r="I5267" s="13" t="s">
        <v>17507</v>
      </c>
      <c r="J5267" s="19">
        <v>592</v>
      </c>
      <c r="K5267" s="13" t="s">
        <v>9260</v>
      </c>
      <c r="L5267" s="26">
        <v>43495</v>
      </c>
      <c r="M5267" s="19">
        <v>592</v>
      </c>
      <c r="N5267" s="13" t="s">
        <v>9260</v>
      </c>
      <c r="O5267" s="21">
        <v>0</v>
      </c>
      <c r="P5267" s="13" t="s">
        <v>9257</v>
      </c>
      <c r="Q5267" s="26">
        <v>43496</v>
      </c>
    </row>
    <row r="5268" spans="1:17" x14ac:dyDescent="0.25">
      <c r="A5268" s="12" t="str">
        <f t="shared" si="82"/>
        <v>ADSB</v>
      </c>
      <c r="B5268" s="13" t="s">
        <v>17499</v>
      </c>
      <c r="C5268" s="13" t="s">
        <v>10742</v>
      </c>
      <c r="D5268" s="13" t="s">
        <v>17500</v>
      </c>
      <c r="E5268" s="13" t="s">
        <v>788</v>
      </c>
      <c r="F5268" s="13" t="s">
        <v>9384</v>
      </c>
      <c r="G5268" s="13" t="s">
        <v>10331</v>
      </c>
      <c r="H5268" s="13" t="s">
        <v>9398</v>
      </c>
      <c r="I5268" s="13" t="s">
        <v>17508</v>
      </c>
      <c r="J5268" s="19">
        <v>518</v>
      </c>
      <c r="K5268" s="13" t="s">
        <v>9260</v>
      </c>
      <c r="L5268" s="26">
        <v>43495</v>
      </c>
      <c r="M5268" s="19">
        <v>518</v>
      </c>
      <c r="N5268" s="13" t="s">
        <v>9260</v>
      </c>
      <c r="O5268" s="21">
        <v>0</v>
      </c>
      <c r="P5268" s="13" t="s">
        <v>9257</v>
      </c>
      <c r="Q5268" s="26">
        <v>43496</v>
      </c>
    </row>
    <row r="5269" spans="1:17" x14ac:dyDescent="0.25">
      <c r="A5269" s="12" t="str">
        <f t="shared" si="82"/>
        <v>ADSB</v>
      </c>
      <c r="B5269" s="13" t="s">
        <v>17499</v>
      </c>
      <c r="C5269" s="13" t="s">
        <v>10851</v>
      </c>
      <c r="D5269" s="13" t="s">
        <v>17500</v>
      </c>
      <c r="E5269" s="13" t="s">
        <v>788</v>
      </c>
      <c r="F5269" s="13" t="s">
        <v>9384</v>
      </c>
      <c r="G5269" s="13" t="s">
        <v>10331</v>
      </c>
      <c r="H5269" s="13" t="s">
        <v>9398</v>
      </c>
      <c r="I5269" s="13" t="s">
        <v>17509</v>
      </c>
      <c r="J5269" s="19">
        <v>310</v>
      </c>
      <c r="K5269" s="13" t="s">
        <v>9260</v>
      </c>
      <c r="L5269" s="26">
        <v>43495</v>
      </c>
      <c r="M5269" s="19">
        <v>310</v>
      </c>
      <c r="N5269" s="13" t="s">
        <v>9260</v>
      </c>
      <c r="O5269" s="21">
        <v>0</v>
      </c>
      <c r="P5269" s="13" t="s">
        <v>9257</v>
      </c>
      <c r="Q5269" s="26">
        <v>43496</v>
      </c>
    </row>
    <row r="5270" spans="1:17" x14ac:dyDescent="0.25">
      <c r="A5270" s="12" t="str">
        <f t="shared" si="82"/>
        <v>ADOM</v>
      </c>
      <c r="B5270" s="13" t="s">
        <v>17510</v>
      </c>
      <c r="C5270" s="13" t="s">
        <v>10259</v>
      </c>
      <c r="D5270" s="13" t="s">
        <v>17511</v>
      </c>
      <c r="E5270" s="13" t="s">
        <v>788</v>
      </c>
      <c r="F5270" s="13" t="s">
        <v>9585</v>
      </c>
      <c r="G5270" s="13" t="s">
        <v>11761</v>
      </c>
      <c r="H5270" s="13" t="s">
        <v>9807</v>
      </c>
      <c r="I5270" s="13" t="s">
        <v>17512</v>
      </c>
      <c r="J5270" s="19">
        <v>682</v>
      </c>
      <c r="K5270" s="13" t="s">
        <v>9260</v>
      </c>
      <c r="L5270" s="26">
        <v>43489</v>
      </c>
      <c r="M5270" s="19">
        <v>682</v>
      </c>
      <c r="N5270" s="13" t="s">
        <v>9260</v>
      </c>
      <c r="O5270" s="21">
        <v>0</v>
      </c>
      <c r="P5270" s="13" t="s">
        <v>9257</v>
      </c>
      <c r="Q5270" s="26">
        <v>43490</v>
      </c>
    </row>
    <row r="5271" spans="1:17" x14ac:dyDescent="0.25">
      <c r="A5271" s="12" t="str">
        <f t="shared" si="82"/>
        <v>ADOM</v>
      </c>
      <c r="B5271" s="13" t="s">
        <v>17510</v>
      </c>
      <c r="C5271" s="13" t="s">
        <v>10267</v>
      </c>
      <c r="D5271" s="13" t="s">
        <v>17511</v>
      </c>
      <c r="E5271" s="13" t="s">
        <v>788</v>
      </c>
      <c r="F5271" s="13" t="s">
        <v>9585</v>
      </c>
      <c r="G5271" s="13" t="s">
        <v>11761</v>
      </c>
      <c r="H5271" s="13" t="s">
        <v>9807</v>
      </c>
      <c r="I5271" s="13" t="s">
        <v>17513</v>
      </c>
      <c r="J5271" s="19">
        <v>682</v>
      </c>
      <c r="K5271" s="13" t="s">
        <v>9260</v>
      </c>
      <c r="L5271" s="26">
        <v>43489</v>
      </c>
      <c r="M5271" s="19">
        <v>682</v>
      </c>
      <c r="N5271" s="13" t="s">
        <v>9260</v>
      </c>
      <c r="O5271" s="21">
        <v>0</v>
      </c>
      <c r="P5271" s="13" t="s">
        <v>9257</v>
      </c>
      <c r="Q5271" s="26">
        <v>43490</v>
      </c>
    </row>
    <row r="5272" spans="1:17" x14ac:dyDescent="0.25">
      <c r="A5272" s="12" t="str">
        <f t="shared" si="82"/>
        <v>ADWR</v>
      </c>
      <c r="B5272" s="13" t="s">
        <v>17514</v>
      </c>
      <c r="C5272" s="13" t="s">
        <v>10259</v>
      </c>
      <c r="D5272" s="13" t="s">
        <v>17515</v>
      </c>
      <c r="E5272" s="13" t="s">
        <v>788</v>
      </c>
      <c r="F5272" s="13" t="s">
        <v>9626</v>
      </c>
      <c r="G5272" s="13" t="s">
        <v>12116</v>
      </c>
      <c r="H5272" s="13" t="s">
        <v>10083</v>
      </c>
      <c r="I5272" s="13" t="s">
        <v>17516</v>
      </c>
      <c r="J5272" s="19">
        <v>192</v>
      </c>
      <c r="K5272" s="13" t="s">
        <v>9260</v>
      </c>
      <c r="L5272" s="26">
        <v>43490</v>
      </c>
      <c r="M5272" s="19">
        <v>192</v>
      </c>
      <c r="N5272" s="13" t="s">
        <v>9260</v>
      </c>
      <c r="O5272" s="21">
        <v>0</v>
      </c>
      <c r="P5272" s="13" t="s">
        <v>9257</v>
      </c>
      <c r="Q5272" s="26">
        <v>43493</v>
      </c>
    </row>
    <row r="5273" spans="1:17" x14ac:dyDescent="0.25">
      <c r="A5273" s="12" t="str">
        <f t="shared" si="82"/>
        <v>ADWR</v>
      </c>
      <c r="B5273" s="13" t="s">
        <v>17514</v>
      </c>
      <c r="C5273" s="13" t="s">
        <v>10267</v>
      </c>
      <c r="D5273" s="13" t="s">
        <v>17515</v>
      </c>
      <c r="E5273" s="13" t="s">
        <v>788</v>
      </c>
      <c r="F5273" s="13" t="s">
        <v>9626</v>
      </c>
      <c r="G5273" s="13" t="s">
        <v>12116</v>
      </c>
      <c r="H5273" s="13" t="s">
        <v>10083</v>
      </c>
      <c r="I5273" s="13" t="s">
        <v>17517</v>
      </c>
      <c r="J5273" s="19">
        <v>190</v>
      </c>
      <c r="K5273" s="13" t="s">
        <v>9260</v>
      </c>
      <c r="L5273" s="26">
        <v>43490</v>
      </c>
      <c r="M5273" s="19">
        <v>190</v>
      </c>
      <c r="N5273" s="13" t="s">
        <v>9260</v>
      </c>
      <c r="O5273" s="21">
        <v>0</v>
      </c>
      <c r="P5273" s="13" t="s">
        <v>9257</v>
      </c>
      <c r="Q5273" s="26">
        <v>43493</v>
      </c>
    </row>
    <row r="5274" spans="1:17" x14ac:dyDescent="0.25">
      <c r="A5274" s="12" t="str">
        <f t="shared" si="82"/>
        <v>ADWR</v>
      </c>
      <c r="B5274" s="13" t="s">
        <v>17518</v>
      </c>
      <c r="C5274" s="13" t="s">
        <v>10259</v>
      </c>
      <c r="D5274" s="13" t="s">
        <v>17515</v>
      </c>
      <c r="E5274" s="13" t="s">
        <v>788</v>
      </c>
      <c r="F5274" s="13" t="s">
        <v>9626</v>
      </c>
      <c r="G5274" s="13" t="s">
        <v>12116</v>
      </c>
      <c r="H5274" s="13" t="s">
        <v>10083</v>
      </c>
      <c r="I5274" s="13" t="s">
        <v>17519</v>
      </c>
      <c r="J5274" s="19">
        <v>578</v>
      </c>
      <c r="K5274" s="13" t="s">
        <v>9260</v>
      </c>
      <c r="L5274" s="26">
        <v>43490</v>
      </c>
      <c r="M5274" s="19">
        <v>578</v>
      </c>
      <c r="N5274" s="13" t="s">
        <v>9260</v>
      </c>
      <c r="O5274" s="21">
        <v>0</v>
      </c>
      <c r="P5274" s="13" t="s">
        <v>9257</v>
      </c>
      <c r="Q5274" s="26">
        <v>43493</v>
      </c>
    </row>
    <row r="5275" spans="1:17" x14ac:dyDescent="0.25">
      <c r="A5275" s="12" t="str">
        <f t="shared" si="82"/>
        <v>ADWR</v>
      </c>
      <c r="B5275" s="13" t="s">
        <v>17518</v>
      </c>
      <c r="C5275" s="13" t="s">
        <v>10267</v>
      </c>
      <c r="D5275" s="13" t="s">
        <v>17515</v>
      </c>
      <c r="E5275" s="13" t="s">
        <v>788</v>
      </c>
      <c r="F5275" s="13" t="s">
        <v>9626</v>
      </c>
      <c r="G5275" s="13" t="s">
        <v>12116</v>
      </c>
      <c r="H5275" s="13" t="s">
        <v>10083</v>
      </c>
      <c r="I5275" s="13" t="s">
        <v>17520</v>
      </c>
      <c r="J5275" s="19">
        <v>576</v>
      </c>
      <c r="K5275" s="13" t="s">
        <v>9260</v>
      </c>
      <c r="L5275" s="26">
        <v>43490</v>
      </c>
      <c r="M5275" s="19">
        <v>576</v>
      </c>
      <c r="N5275" s="13" t="s">
        <v>9260</v>
      </c>
      <c r="O5275" s="21">
        <v>0</v>
      </c>
      <c r="P5275" s="13" t="s">
        <v>9257</v>
      </c>
      <c r="Q5275" s="26">
        <v>43493</v>
      </c>
    </row>
    <row r="5276" spans="1:17" x14ac:dyDescent="0.25">
      <c r="A5276" s="12" t="str">
        <f t="shared" si="82"/>
        <v>ADWR</v>
      </c>
      <c r="B5276" s="13" t="s">
        <v>17521</v>
      </c>
      <c r="C5276" s="13" t="s">
        <v>10259</v>
      </c>
      <c r="D5276" s="13" t="s">
        <v>17515</v>
      </c>
      <c r="E5276" s="13" t="s">
        <v>788</v>
      </c>
      <c r="F5276" s="13" t="s">
        <v>9626</v>
      </c>
      <c r="G5276" s="13" t="s">
        <v>12116</v>
      </c>
      <c r="H5276" s="13" t="s">
        <v>10083</v>
      </c>
      <c r="I5276" s="13" t="s">
        <v>17522</v>
      </c>
      <c r="J5276" s="19">
        <v>378</v>
      </c>
      <c r="K5276" s="13" t="s">
        <v>9260</v>
      </c>
      <c r="L5276" s="26">
        <v>43490</v>
      </c>
      <c r="M5276" s="19">
        <v>378</v>
      </c>
      <c r="N5276" s="13" t="s">
        <v>9260</v>
      </c>
      <c r="O5276" s="21">
        <v>0</v>
      </c>
      <c r="P5276" s="13" t="s">
        <v>9257</v>
      </c>
      <c r="Q5276" s="26">
        <v>43493</v>
      </c>
    </row>
    <row r="5277" spans="1:17" x14ac:dyDescent="0.25">
      <c r="A5277" s="12" t="str">
        <f t="shared" si="82"/>
        <v>ADSJ</v>
      </c>
      <c r="B5277" s="13" t="s">
        <v>17523</v>
      </c>
      <c r="C5277" s="13" t="s">
        <v>10259</v>
      </c>
      <c r="D5277" s="13" t="s">
        <v>17524</v>
      </c>
      <c r="E5277" s="13" t="s">
        <v>788</v>
      </c>
      <c r="F5277" s="13" t="s">
        <v>9626</v>
      </c>
      <c r="G5277" s="13" t="s">
        <v>12109</v>
      </c>
      <c r="H5277" s="13" t="s">
        <v>10082</v>
      </c>
      <c r="I5277" s="13" t="s">
        <v>17525</v>
      </c>
      <c r="J5277" s="19">
        <v>346</v>
      </c>
      <c r="K5277" s="13" t="s">
        <v>9260</v>
      </c>
      <c r="L5277" s="26">
        <v>43490</v>
      </c>
      <c r="M5277" s="19">
        <v>346</v>
      </c>
      <c r="N5277" s="13" t="s">
        <v>9260</v>
      </c>
      <c r="O5277" s="21">
        <v>0</v>
      </c>
      <c r="P5277" s="13" t="s">
        <v>9257</v>
      </c>
      <c r="Q5277" s="26">
        <v>43493</v>
      </c>
    </row>
    <row r="5278" spans="1:17" x14ac:dyDescent="0.25">
      <c r="A5278" s="12" t="str">
        <f t="shared" si="82"/>
        <v>ADSJ</v>
      </c>
      <c r="B5278" s="13" t="s">
        <v>17523</v>
      </c>
      <c r="C5278" s="13" t="s">
        <v>10267</v>
      </c>
      <c r="D5278" s="13" t="s">
        <v>17524</v>
      </c>
      <c r="E5278" s="13" t="s">
        <v>788</v>
      </c>
      <c r="F5278" s="13" t="s">
        <v>9626</v>
      </c>
      <c r="G5278" s="13" t="s">
        <v>12109</v>
      </c>
      <c r="H5278" s="13" t="s">
        <v>10082</v>
      </c>
      <c r="I5278" s="13" t="s">
        <v>17526</v>
      </c>
      <c r="J5278" s="19">
        <v>344</v>
      </c>
      <c r="K5278" s="13" t="s">
        <v>9260</v>
      </c>
      <c r="L5278" s="26">
        <v>43490</v>
      </c>
      <c r="M5278" s="19">
        <v>344</v>
      </c>
      <c r="N5278" s="13" t="s">
        <v>9260</v>
      </c>
      <c r="O5278" s="21">
        <v>0</v>
      </c>
      <c r="P5278" s="13" t="s">
        <v>9257</v>
      </c>
      <c r="Q5278" s="26">
        <v>43493</v>
      </c>
    </row>
    <row r="5279" spans="1:17" x14ac:dyDescent="0.25">
      <c r="A5279" s="12" t="str">
        <f t="shared" si="82"/>
        <v>ADSJ</v>
      </c>
      <c r="B5279" s="13" t="s">
        <v>17527</v>
      </c>
      <c r="C5279" s="13" t="s">
        <v>10259</v>
      </c>
      <c r="D5279" s="13" t="s">
        <v>17524</v>
      </c>
      <c r="E5279" s="13" t="s">
        <v>788</v>
      </c>
      <c r="F5279" s="13" t="s">
        <v>9626</v>
      </c>
      <c r="G5279" s="13" t="s">
        <v>12109</v>
      </c>
      <c r="H5279" s="13" t="s">
        <v>10082</v>
      </c>
      <c r="I5279" s="13" t="s">
        <v>17528</v>
      </c>
      <c r="J5279" s="19">
        <v>172</v>
      </c>
      <c r="K5279" s="13" t="s">
        <v>9260</v>
      </c>
      <c r="L5279" s="26">
        <v>43490</v>
      </c>
      <c r="M5279" s="19">
        <v>172</v>
      </c>
      <c r="N5279" s="13" t="s">
        <v>9260</v>
      </c>
      <c r="O5279" s="21">
        <v>0</v>
      </c>
      <c r="P5279" s="13" t="s">
        <v>9257</v>
      </c>
      <c r="Q5279" s="26">
        <v>43493</v>
      </c>
    </row>
    <row r="5280" spans="1:17" x14ac:dyDescent="0.25">
      <c r="A5280" s="12" t="str">
        <f t="shared" si="82"/>
        <v>ADSJ</v>
      </c>
      <c r="B5280" s="13" t="s">
        <v>17527</v>
      </c>
      <c r="C5280" s="13" t="s">
        <v>10267</v>
      </c>
      <c r="D5280" s="13" t="s">
        <v>17524</v>
      </c>
      <c r="E5280" s="13" t="s">
        <v>788</v>
      </c>
      <c r="F5280" s="13" t="s">
        <v>9626</v>
      </c>
      <c r="G5280" s="13" t="s">
        <v>12109</v>
      </c>
      <c r="H5280" s="13" t="s">
        <v>10082</v>
      </c>
      <c r="I5280" s="13" t="s">
        <v>17529</v>
      </c>
      <c r="J5280" s="19">
        <v>172</v>
      </c>
      <c r="K5280" s="13" t="s">
        <v>9260</v>
      </c>
      <c r="L5280" s="26">
        <v>43490</v>
      </c>
      <c r="M5280" s="19">
        <v>172</v>
      </c>
      <c r="N5280" s="13" t="s">
        <v>9260</v>
      </c>
      <c r="O5280" s="21">
        <v>0</v>
      </c>
      <c r="P5280" s="13" t="s">
        <v>9257</v>
      </c>
      <c r="Q5280" s="26">
        <v>43493</v>
      </c>
    </row>
    <row r="5281" spans="1:17" x14ac:dyDescent="0.25">
      <c r="A5281" s="12" t="str">
        <f t="shared" si="82"/>
        <v>ADWR</v>
      </c>
      <c r="B5281" s="13" t="s">
        <v>17530</v>
      </c>
      <c r="C5281" s="13" t="s">
        <v>10259</v>
      </c>
      <c r="D5281" s="13" t="s">
        <v>17524</v>
      </c>
      <c r="E5281" s="13" t="s">
        <v>788</v>
      </c>
      <c r="F5281" s="13" t="s">
        <v>9626</v>
      </c>
      <c r="G5281" s="13" t="s">
        <v>12109</v>
      </c>
      <c r="H5281" s="13" t="s">
        <v>10082</v>
      </c>
      <c r="I5281" s="13" t="s">
        <v>17531</v>
      </c>
      <c r="J5281" s="19">
        <v>172</v>
      </c>
      <c r="K5281" s="13" t="s">
        <v>9260</v>
      </c>
      <c r="L5281" s="26">
        <v>43490</v>
      </c>
      <c r="M5281" s="19">
        <v>172</v>
      </c>
      <c r="N5281" s="13" t="s">
        <v>9260</v>
      </c>
      <c r="O5281" s="21">
        <v>0</v>
      </c>
      <c r="P5281" s="13" t="s">
        <v>9257</v>
      </c>
      <c r="Q5281" s="26">
        <v>43493</v>
      </c>
    </row>
    <row r="5282" spans="1:17" x14ac:dyDescent="0.25">
      <c r="A5282" s="12" t="str">
        <f t="shared" si="82"/>
        <v>ADWR</v>
      </c>
      <c r="B5282" s="13" t="s">
        <v>17532</v>
      </c>
      <c r="C5282" s="13" t="s">
        <v>10259</v>
      </c>
      <c r="D5282" s="13" t="s">
        <v>17524</v>
      </c>
      <c r="E5282" s="13" t="s">
        <v>788</v>
      </c>
      <c r="F5282" s="13" t="s">
        <v>9626</v>
      </c>
      <c r="G5282" s="13" t="s">
        <v>12109</v>
      </c>
      <c r="H5282" s="13" t="s">
        <v>10082</v>
      </c>
      <c r="I5282" s="13" t="s">
        <v>17533</v>
      </c>
      <c r="J5282" s="19">
        <v>1016</v>
      </c>
      <c r="K5282" s="13" t="s">
        <v>9260</v>
      </c>
      <c r="L5282" s="26">
        <v>43490</v>
      </c>
      <c r="M5282" s="19">
        <v>1016</v>
      </c>
      <c r="N5282" s="13" t="s">
        <v>9260</v>
      </c>
      <c r="O5282" s="21">
        <v>0</v>
      </c>
      <c r="P5282" s="13" t="s">
        <v>9257</v>
      </c>
      <c r="Q5282" s="26">
        <v>43493</v>
      </c>
    </row>
    <row r="5283" spans="1:17" x14ac:dyDescent="0.25">
      <c r="A5283" s="12" t="str">
        <f t="shared" si="82"/>
        <v>ADRC</v>
      </c>
      <c r="B5283" s="13" t="s">
        <v>17534</v>
      </c>
      <c r="C5283" s="13" t="s">
        <v>10259</v>
      </c>
      <c r="D5283" s="13" t="s">
        <v>17404</v>
      </c>
      <c r="E5283" s="13" t="s">
        <v>10363</v>
      </c>
      <c r="F5283" s="13" t="s">
        <v>9427</v>
      </c>
      <c r="G5283" s="13" t="s">
        <v>11412</v>
      </c>
      <c r="H5283" s="13" t="s">
        <v>9599</v>
      </c>
      <c r="I5283" s="13" t="s">
        <v>17535</v>
      </c>
      <c r="J5283" s="19">
        <v>308</v>
      </c>
      <c r="K5283" s="13" t="s">
        <v>9260</v>
      </c>
      <c r="L5283" s="26">
        <v>43490</v>
      </c>
      <c r="M5283" s="19">
        <v>308</v>
      </c>
      <c r="N5283" s="13" t="s">
        <v>9260</v>
      </c>
      <c r="O5283" s="21">
        <v>0</v>
      </c>
      <c r="P5283" s="13" t="s">
        <v>9257</v>
      </c>
      <c r="Q5283" s="26">
        <v>43493</v>
      </c>
    </row>
    <row r="5284" spans="1:17" x14ac:dyDescent="0.25">
      <c r="A5284" s="12" t="str">
        <f t="shared" si="82"/>
        <v>ADRC</v>
      </c>
      <c r="B5284" s="13" t="s">
        <v>17534</v>
      </c>
      <c r="C5284" s="13" t="s">
        <v>10267</v>
      </c>
      <c r="D5284" s="13" t="s">
        <v>17404</v>
      </c>
      <c r="E5284" s="13" t="s">
        <v>10363</v>
      </c>
      <c r="F5284" s="13" t="s">
        <v>9427</v>
      </c>
      <c r="G5284" s="13" t="s">
        <v>11412</v>
      </c>
      <c r="H5284" s="13" t="s">
        <v>9599</v>
      </c>
      <c r="I5284" s="13" t="s">
        <v>17536</v>
      </c>
      <c r="J5284" s="19">
        <v>306</v>
      </c>
      <c r="K5284" s="13" t="s">
        <v>9260</v>
      </c>
      <c r="L5284" s="26">
        <v>43490</v>
      </c>
      <c r="M5284" s="19">
        <v>306</v>
      </c>
      <c r="N5284" s="13" t="s">
        <v>9260</v>
      </c>
      <c r="O5284" s="21">
        <v>0</v>
      </c>
      <c r="P5284" s="13" t="s">
        <v>9257</v>
      </c>
      <c r="Q5284" s="26">
        <v>43493</v>
      </c>
    </row>
    <row r="5285" spans="1:17" x14ac:dyDescent="0.25">
      <c r="A5285" s="12" t="str">
        <f t="shared" si="82"/>
        <v>ADRC</v>
      </c>
      <c r="B5285" s="13" t="s">
        <v>17534</v>
      </c>
      <c r="C5285" s="13" t="s">
        <v>10304</v>
      </c>
      <c r="D5285" s="13" t="s">
        <v>17404</v>
      </c>
      <c r="E5285" s="13" t="s">
        <v>10363</v>
      </c>
      <c r="F5285" s="13" t="s">
        <v>9427</v>
      </c>
      <c r="G5285" s="13" t="s">
        <v>11412</v>
      </c>
      <c r="H5285" s="13" t="s">
        <v>9599</v>
      </c>
      <c r="I5285" s="13" t="s">
        <v>17537</v>
      </c>
      <c r="J5285" s="19">
        <v>306</v>
      </c>
      <c r="K5285" s="13" t="s">
        <v>9260</v>
      </c>
      <c r="L5285" s="26">
        <v>43490</v>
      </c>
      <c r="M5285" s="19">
        <v>306</v>
      </c>
      <c r="N5285" s="13" t="s">
        <v>9260</v>
      </c>
      <c r="O5285" s="21">
        <v>0</v>
      </c>
      <c r="P5285" s="13" t="s">
        <v>9257</v>
      </c>
      <c r="Q5285" s="26">
        <v>43493</v>
      </c>
    </row>
    <row r="5286" spans="1:17" x14ac:dyDescent="0.25">
      <c r="A5286" s="12" t="str">
        <f t="shared" si="82"/>
        <v>ADRC</v>
      </c>
      <c r="B5286" s="13" t="s">
        <v>17534</v>
      </c>
      <c r="C5286" s="13" t="s">
        <v>10269</v>
      </c>
      <c r="D5286" s="13" t="s">
        <v>17404</v>
      </c>
      <c r="E5286" s="13" t="s">
        <v>10363</v>
      </c>
      <c r="F5286" s="13" t="s">
        <v>9427</v>
      </c>
      <c r="G5286" s="13" t="s">
        <v>11412</v>
      </c>
      <c r="H5286" s="13" t="s">
        <v>9599</v>
      </c>
      <c r="I5286" s="13" t="s">
        <v>17538</v>
      </c>
      <c r="J5286" s="19">
        <v>300</v>
      </c>
      <c r="K5286" s="13" t="s">
        <v>9260</v>
      </c>
      <c r="L5286" s="26">
        <v>43490</v>
      </c>
      <c r="M5286" s="19">
        <v>300</v>
      </c>
      <c r="N5286" s="13" t="s">
        <v>9260</v>
      </c>
      <c r="O5286" s="21">
        <v>0</v>
      </c>
      <c r="P5286" s="13" t="s">
        <v>9257</v>
      </c>
      <c r="Q5286" s="26">
        <v>43493</v>
      </c>
    </row>
    <row r="5287" spans="1:17" x14ac:dyDescent="0.25">
      <c r="A5287" s="12" t="str">
        <f t="shared" si="82"/>
        <v>ADRC</v>
      </c>
      <c r="B5287" s="13" t="s">
        <v>17534</v>
      </c>
      <c r="C5287" s="13" t="s">
        <v>10307</v>
      </c>
      <c r="D5287" s="13" t="s">
        <v>17404</v>
      </c>
      <c r="E5287" s="13" t="s">
        <v>10363</v>
      </c>
      <c r="F5287" s="13" t="s">
        <v>9427</v>
      </c>
      <c r="G5287" s="13" t="s">
        <v>11412</v>
      </c>
      <c r="H5287" s="13" t="s">
        <v>9599</v>
      </c>
      <c r="I5287" s="13" t="s">
        <v>17539</v>
      </c>
      <c r="J5287" s="19">
        <v>284</v>
      </c>
      <c r="K5287" s="13" t="s">
        <v>9260</v>
      </c>
      <c r="L5287" s="26">
        <v>43490</v>
      </c>
      <c r="M5287" s="19">
        <v>284</v>
      </c>
      <c r="N5287" s="13" t="s">
        <v>9260</v>
      </c>
      <c r="O5287" s="21">
        <v>0</v>
      </c>
      <c r="P5287" s="13" t="s">
        <v>9257</v>
      </c>
      <c r="Q5287" s="26">
        <v>43493</v>
      </c>
    </row>
    <row r="5288" spans="1:17" x14ac:dyDescent="0.25">
      <c r="A5288" s="12" t="str">
        <f t="shared" si="82"/>
        <v>ADRC</v>
      </c>
      <c r="B5288" s="13" t="s">
        <v>17534</v>
      </c>
      <c r="C5288" s="13" t="s">
        <v>10316</v>
      </c>
      <c r="D5288" s="13" t="s">
        <v>17404</v>
      </c>
      <c r="E5288" s="13" t="s">
        <v>10363</v>
      </c>
      <c r="F5288" s="13" t="s">
        <v>9427</v>
      </c>
      <c r="G5288" s="13" t="s">
        <v>11412</v>
      </c>
      <c r="H5288" s="13" t="s">
        <v>9599</v>
      </c>
      <c r="I5288" s="13" t="s">
        <v>17540</v>
      </c>
      <c r="J5288" s="19">
        <v>262</v>
      </c>
      <c r="K5288" s="13" t="s">
        <v>9260</v>
      </c>
      <c r="L5288" s="26">
        <v>43490</v>
      </c>
      <c r="M5288" s="19">
        <v>262</v>
      </c>
      <c r="N5288" s="13" t="s">
        <v>9260</v>
      </c>
      <c r="O5288" s="21">
        <v>0</v>
      </c>
      <c r="P5288" s="13" t="s">
        <v>9257</v>
      </c>
      <c r="Q5288" s="26">
        <v>43493</v>
      </c>
    </row>
    <row r="5289" spans="1:17" x14ac:dyDescent="0.25">
      <c r="A5289" s="12" t="str">
        <f t="shared" si="82"/>
        <v>ACKR</v>
      </c>
      <c r="B5289" s="13" t="s">
        <v>17541</v>
      </c>
      <c r="C5289" s="13" t="s">
        <v>10259</v>
      </c>
      <c r="D5289" s="13" t="s">
        <v>17542</v>
      </c>
      <c r="E5289" s="13" t="s">
        <v>788</v>
      </c>
      <c r="F5289" s="13" t="s">
        <v>9384</v>
      </c>
      <c r="G5289" s="13" t="s">
        <v>11216</v>
      </c>
      <c r="H5289" s="13" t="s">
        <v>9592</v>
      </c>
      <c r="I5289" s="13" t="s">
        <v>17543</v>
      </c>
      <c r="J5289" s="19">
        <v>666</v>
      </c>
      <c r="K5289" s="13" t="s">
        <v>9260</v>
      </c>
      <c r="L5289" s="26">
        <v>43490</v>
      </c>
      <c r="M5289" s="19">
        <v>666</v>
      </c>
      <c r="N5289" s="13" t="s">
        <v>9260</v>
      </c>
      <c r="O5289" s="21">
        <v>0</v>
      </c>
      <c r="P5289" s="13" t="s">
        <v>9257</v>
      </c>
      <c r="Q5289" s="26">
        <v>43493</v>
      </c>
    </row>
    <row r="5290" spans="1:17" x14ac:dyDescent="0.25">
      <c r="A5290" s="12" t="str">
        <f t="shared" si="82"/>
        <v>ACKR</v>
      </c>
      <c r="B5290" s="13" t="s">
        <v>17541</v>
      </c>
      <c r="C5290" s="13" t="s">
        <v>10267</v>
      </c>
      <c r="D5290" s="13" t="s">
        <v>17542</v>
      </c>
      <c r="E5290" s="13" t="s">
        <v>788</v>
      </c>
      <c r="F5290" s="13" t="s">
        <v>9384</v>
      </c>
      <c r="G5290" s="13" t="s">
        <v>11216</v>
      </c>
      <c r="H5290" s="13" t="s">
        <v>9592</v>
      </c>
      <c r="I5290" s="13" t="s">
        <v>17544</v>
      </c>
      <c r="J5290" s="19">
        <v>666</v>
      </c>
      <c r="K5290" s="13" t="s">
        <v>9260</v>
      </c>
      <c r="L5290" s="26">
        <v>43490</v>
      </c>
      <c r="M5290" s="19">
        <v>666</v>
      </c>
      <c r="N5290" s="13" t="s">
        <v>9260</v>
      </c>
      <c r="O5290" s="21">
        <v>0</v>
      </c>
      <c r="P5290" s="13" t="s">
        <v>9257</v>
      </c>
      <c r="Q5290" s="26">
        <v>43493</v>
      </c>
    </row>
    <row r="5291" spans="1:17" x14ac:dyDescent="0.25">
      <c r="A5291" s="12" t="str">
        <f t="shared" si="82"/>
        <v>ACKR</v>
      </c>
      <c r="B5291" s="13" t="s">
        <v>17541</v>
      </c>
      <c r="C5291" s="13" t="s">
        <v>10304</v>
      </c>
      <c r="D5291" s="13" t="s">
        <v>17542</v>
      </c>
      <c r="E5291" s="13" t="s">
        <v>788</v>
      </c>
      <c r="F5291" s="13" t="s">
        <v>9384</v>
      </c>
      <c r="G5291" s="13" t="s">
        <v>11216</v>
      </c>
      <c r="H5291" s="13" t="s">
        <v>9592</v>
      </c>
      <c r="I5291" s="13" t="s">
        <v>17545</v>
      </c>
      <c r="J5291" s="19">
        <v>660</v>
      </c>
      <c r="K5291" s="13" t="s">
        <v>9260</v>
      </c>
      <c r="L5291" s="26">
        <v>43490</v>
      </c>
      <c r="M5291" s="19">
        <v>660</v>
      </c>
      <c r="N5291" s="13" t="s">
        <v>9260</v>
      </c>
      <c r="O5291" s="21">
        <v>0</v>
      </c>
      <c r="P5291" s="13" t="s">
        <v>9257</v>
      </c>
      <c r="Q5291" s="26">
        <v>43493</v>
      </c>
    </row>
    <row r="5292" spans="1:17" x14ac:dyDescent="0.25">
      <c r="A5292" s="12" t="str">
        <f t="shared" si="82"/>
        <v>ACKR</v>
      </c>
      <c r="B5292" s="13" t="s">
        <v>17541</v>
      </c>
      <c r="C5292" s="13" t="s">
        <v>10269</v>
      </c>
      <c r="D5292" s="13" t="s">
        <v>17542</v>
      </c>
      <c r="E5292" s="13" t="s">
        <v>788</v>
      </c>
      <c r="F5292" s="13" t="s">
        <v>9384</v>
      </c>
      <c r="G5292" s="13" t="s">
        <v>11216</v>
      </c>
      <c r="H5292" s="13" t="s">
        <v>9592</v>
      </c>
      <c r="I5292" s="13" t="s">
        <v>17546</v>
      </c>
      <c r="J5292" s="19">
        <v>650</v>
      </c>
      <c r="K5292" s="13" t="s">
        <v>9260</v>
      </c>
      <c r="L5292" s="26">
        <v>43490</v>
      </c>
      <c r="M5292" s="19">
        <v>650</v>
      </c>
      <c r="N5292" s="13" t="s">
        <v>9260</v>
      </c>
      <c r="O5292" s="21">
        <v>0</v>
      </c>
      <c r="P5292" s="13" t="s">
        <v>9257</v>
      </c>
      <c r="Q5292" s="26">
        <v>43493</v>
      </c>
    </row>
    <row r="5293" spans="1:17" x14ac:dyDescent="0.25">
      <c r="A5293" s="12" t="str">
        <f t="shared" si="82"/>
        <v>ACKR</v>
      </c>
      <c r="B5293" s="13" t="s">
        <v>17541</v>
      </c>
      <c r="C5293" s="13" t="s">
        <v>10307</v>
      </c>
      <c r="D5293" s="13" t="s">
        <v>17542</v>
      </c>
      <c r="E5293" s="13" t="s">
        <v>788</v>
      </c>
      <c r="F5293" s="13" t="s">
        <v>9384</v>
      </c>
      <c r="G5293" s="13" t="s">
        <v>11216</v>
      </c>
      <c r="H5293" s="13" t="s">
        <v>9592</v>
      </c>
      <c r="I5293" s="13" t="s">
        <v>17547</v>
      </c>
      <c r="J5293" s="19">
        <v>646</v>
      </c>
      <c r="K5293" s="13" t="s">
        <v>9260</v>
      </c>
      <c r="L5293" s="26">
        <v>43490</v>
      </c>
      <c r="M5293" s="19">
        <v>646</v>
      </c>
      <c r="N5293" s="13" t="s">
        <v>9260</v>
      </c>
      <c r="O5293" s="21">
        <v>0</v>
      </c>
      <c r="P5293" s="13" t="s">
        <v>9257</v>
      </c>
      <c r="Q5293" s="26">
        <v>43493</v>
      </c>
    </row>
    <row r="5294" spans="1:17" x14ac:dyDescent="0.25">
      <c r="A5294" s="12" t="str">
        <f t="shared" si="82"/>
        <v>ACKR</v>
      </c>
      <c r="B5294" s="13" t="s">
        <v>17541</v>
      </c>
      <c r="C5294" s="13" t="s">
        <v>10316</v>
      </c>
      <c r="D5294" s="13" t="s">
        <v>17542</v>
      </c>
      <c r="E5294" s="13" t="s">
        <v>788</v>
      </c>
      <c r="F5294" s="13" t="s">
        <v>9384</v>
      </c>
      <c r="G5294" s="13" t="s">
        <v>11216</v>
      </c>
      <c r="H5294" s="13" t="s">
        <v>9592</v>
      </c>
      <c r="I5294" s="13" t="s">
        <v>17548</v>
      </c>
      <c r="J5294" s="19">
        <v>620</v>
      </c>
      <c r="K5294" s="13" t="s">
        <v>9260</v>
      </c>
      <c r="L5294" s="26">
        <v>43490</v>
      </c>
      <c r="M5294" s="19">
        <v>620</v>
      </c>
      <c r="N5294" s="13" t="s">
        <v>9260</v>
      </c>
      <c r="O5294" s="21">
        <v>0</v>
      </c>
      <c r="P5294" s="13" t="s">
        <v>9257</v>
      </c>
      <c r="Q5294" s="26">
        <v>43493</v>
      </c>
    </row>
    <row r="5295" spans="1:17" x14ac:dyDescent="0.25">
      <c r="A5295" s="12" t="str">
        <f t="shared" si="82"/>
        <v>ACKR</v>
      </c>
      <c r="B5295" s="13" t="s">
        <v>17541</v>
      </c>
      <c r="C5295" s="13" t="s">
        <v>10660</v>
      </c>
      <c r="D5295" s="13" t="s">
        <v>17542</v>
      </c>
      <c r="E5295" s="13" t="s">
        <v>788</v>
      </c>
      <c r="F5295" s="13" t="s">
        <v>9384</v>
      </c>
      <c r="G5295" s="13" t="s">
        <v>11216</v>
      </c>
      <c r="H5295" s="13" t="s">
        <v>9592</v>
      </c>
      <c r="I5295" s="13" t="s">
        <v>17549</v>
      </c>
      <c r="J5295" s="19">
        <v>610</v>
      </c>
      <c r="K5295" s="13" t="s">
        <v>9260</v>
      </c>
      <c r="L5295" s="26">
        <v>43490</v>
      </c>
      <c r="M5295" s="19">
        <v>610</v>
      </c>
      <c r="N5295" s="13" t="s">
        <v>9260</v>
      </c>
      <c r="O5295" s="21">
        <v>0</v>
      </c>
      <c r="P5295" s="13" t="s">
        <v>9257</v>
      </c>
      <c r="Q5295" s="26">
        <v>43493</v>
      </c>
    </row>
    <row r="5296" spans="1:17" x14ac:dyDescent="0.25">
      <c r="A5296" s="12" t="str">
        <f t="shared" si="82"/>
        <v>ACKR</v>
      </c>
      <c r="B5296" s="13" t="s">
        <v>17541</v>
      </c>
      <c r="C5296" s="13" t="s">
        <v>10742</v>
      </c>
      <c r="D5296" s="13" t="s">
        <v>17542</v>
      </c>
      <c r="E5296" s="13" t="s">
        <v>788</v>
      </c>
      <c r="F5296" s="13" t="s">
        <v>9384</v>
      </c>
      <c r="G5296" s="13" t="s">
        <v>11216</v>
      </c>
      <c r="H5296" s="13" t="s">
        <v>9592</v>
      </c>
      <c r="I5296" s="13" t="s">
        <v>17550</v>
      </c>
      <c r="J5296" s="19">
        <v>604</v>
      </c>
      <c r="K5296" s="13" t="s">
        <v>9260</v>
      </c>
      <c r="L5296" s="26">
        <v>43490</v>
      </c>
      <c r="M5296" s="19">
        <v>604</v>
      </c>
      <c r="N5296" s="13" t="s">
        <v>9260</v>
      </c>
      <c r="O5296" s="21">
        <v>0</v>
      </c>
      <c r="P5296" s="13" t="s">
        <v>9257</v>
      </c>
      <c r="Q5296" s="26">
        <v>43493</v>
      </c>
    </row>
    <row r="5297" spans="1:17" x14ac:dyDescent="0.25">
      <c r="A5297" s="12" t="str">
        <f t="shared" si="82"/>
        <v>ACKR</v>
      </c>
      <c r="B5297" s="13" t="s">
        <v>17541</v>
      </c>
      <c r="C5297" s="13" t="s">
        <v>10851</v>
      </c>
      <c r="D5297" s="13" t="s">
        <v>17542</v>
      </c>
      <c r="E5297" s="13" t="s">
        <v>788</v>
      </c>
      <c r="F5297" s="13" t="s">
        <v>9384</v>
      </c>
      <c r="G5297" s="13" t="s">
        <v>11216</v>
      </c>
      <c r="H5297" s="13" t="s">
        <v>9592</v>
      </c>
      <c r="I5297" s="13" t="s">
        <v>17551</v>
      </c>
      <c r="J5297" s="19">
        <v>358</v>
      </c>
      <c r="K5297" s="13" t="s">
        <v>9260</v>
      </c>
      <c r="L5297" s="26">
        <v>43490</v>
      </c>
      <c r="M5297" s="19">
        <v>358</v>
      </c>
      <c r="N5297" s="13" t="s">
        <v>9260</v>
      </c>
      <c r="O5297" s="21">
        <v>0</v>
      </c>
      <c r="P5297" s="13" t="s">
        <v>9257</v>
      </c>
      <c r="Q5297" s="26">
        <v>43493</v>
      </c>
    </row>
    <row r="5298" spans="1:17" x14ac:dyDescent="0.25">
      <c r="A5298" s="12" t="str">
        <f t="shared" si="82"/>
        <v>ADHH</v>
      </c>
      <c r="B5298" s="13" t="s">
        <v>17552</v>
      </c>
      <c r="C5298" s="13" t="s">
        <v>10259</v>
      </c>
      <c r="D5298" s="13" t="s">
        <v>17553</v>
      </c>
      <c r="E5298" s="13" t="s">
        <v>262</v>
      </c>
      <c r="F5298" s="13" t="s">
        <v>9466</v>
      </c>
      <c r="G5298" s="13" t="s">
        <v>11513</v>
      </c>
      <c r="H5298" s="13" t="s">
        <v>9798</v>
      </c>
      <c r="I5298" s="13" t="s">
        <v>17554</v>
      </c>
      <c r="J5298" s="19">
        <v>416</v>
      </c>
      <c r="K5298" s="13" t="s">
        <v>9260</v>
      </c>
      <c r="L5298" s="26">
        <v>43496</v>
      </c>
      <c r="M5298" s="19">
        <v>416</v>
      </c>
      <c r="N5298" s="13" t="s">
        <v>9260</v>
      </c>
      <c r="O5298" s="21">
        <v>0</v>
      </c>
      <c r="P5298" s="13" t="s">
        <v>9257</v>
      </c>
      <c r="Q5298" s="26">
        <v>43497</v>
      </c>
    </row>
    <row r="5299" spans="1:17" x14ac:dyDescent="0.25">
      <c r="A5299" s="12" t="str">
        <f t="shared" si="82"/>
        <v>ADHH</v>
      </c>
      <c r="B5299" s="13" t="s">
        <v>17552</v>
      </c>
      <c r="C5299" s="13" t="s">
        <v>10267</v>
      </c>
      <c r="D5299" s="13" t="s">
        <v>17553</v>
      </c>
      <c r="E5299" s="13" t="s">
        <v>262</v>
      </c>
      <c r="F5299" s="13" t="s">
        <v>9466</v>
      </c>
      <c r="G5299" s="13" t="s">
        <v>11513</v>
      </c>
      <c r="H5299" s="13" t="s">
        <v>9798</v>
      </c>
      <c r="I5299" s="13" t="s">
        <v>17555</v>
      </c>
      <c r="J5299" s="19">
        <v>416</v>
      </c>
      <c r="K5299" s="13" t="s">
        <v>9260</v>
      </c>
      <c r="L5299" s="26">
        <v>43496</v>
      </c>
      <c r="M5299" s="19">
        <v>416</v>
      </c>
      <c r="N5299" s="13" t="s">
        <v>9260</v>
      </c>
      <c r="O5299" s="21">
        <v>0</v>
      </c>
      <c r="P5299" s="13" t="s">
        <v>9257</v>
      </c>
      <c r="Q5299" s="26">
        <v>43497</v>
      </c>
    </row>
    <row r="5300" spans="1:17" x14ac:dyDescent="0.25">
      <c r="A5300" s="12" t="str">
        <f t="shared" si="82"/>
        <v>ADHH</v>
      </c>
      <c r="B5300" s="13" t="s">
        <v>17552</v>
      </c>
      <c r="C5300" s="13" t="s">
        <v>10304</v>
      </c>
      <c r="D5300" s="13" t="s">
        <v>17553</v>
      </c>
      <c r="E5300" s="13" t="s">
        <v>262</v>
      </c>
      <c r="F5300" s="13" t="s">
        <v>9466</v>
      </c>
      <c r="G5300" s="13" t="s">
        <v>11513</v>
      </c>
      <c r="H5300" s="13" t="s">
        <v>9798</v>
      </c>
      <c r="I5300" s="13" t="s">
        <v>17556</v>
      </c>
      <c r="J5300" s="19">
        <v>416</v>
      </c>
      <c r="K5300" s="13" t="s">
        <v>9260</v>
      </c>
      <c r="L5300" s="26">
        <v>43496</v>
      </c>
      <c r="M5300" s="19">
        <v>416</v>
      </c>
      <c r="N5300" s="13" t="s">
        <v>9260</v>
      </c>
      <c r="O5300" s="21">
        <v>0</v>
      </c>
      <c r="P5300" s="13" t="s">
        <v>9257</v>
      </c>
      <c r="Q5300" s="26">
        <v>43497</v>
      </c>
    </row>
    <row r="5301" spans="1:17" x14ac:dyDescent="0.25">
      <c r="A5301" s="12" t="str">
        <f t="shared" si="82"/>
        <v>ADHH</v>
      </c>
      <c r="B5301" s="13" t="s">
        <v>17552</v>
      </c>
      <c r="C5301" s="13" t="s">
        <v>10269</v>
      </c>
      <c r="D5301" s="13" t="s">
        <v>17553</v>
      </c>
      <c r="E5301" s="13" t="s">
        <v>262</v>
      </c>
      <c r="F5301" s="13" t="s">
        <v>9466</v>
      </c>
      <c r="G5301" s="13" t="s">
        <v>11513</v>
      </c>
      <c r="H5301" s="13" t="s">
        <v>9798</v>
      </c>
      <c r="I5301" s="13" t="s">
        <v>17557</v>
      </c>
      <c r="J5301" s="19">
        <v>414</v>
      </c>
      <c r="K5301" s="13" t="s">
        <v>9260</v>
      </c>
      <c r="L5301" s="26">
        <v>43496</v>
      </c>
      <c r="M5301" s="19">
        <v>414</v>
      </c>
      <c r="N5301" s="13" t="s">
        <v>9260</v>
      </c>
      <c r="O5301" s="21">
        <v>0</v>
      </c>
      <c r="P5301" s="13" t="s">
        <v>9257</v>
      </c>
      <c r="Q5301" s="26">
        <v>43497</v>
      </c>
    </row>
    <row r="5302" spans="1:17" x14ac:dyDescent="0.25">
      <c r="A5302" s="12" t="str">
        <f t="shared" si="82"/>
        <v>ADHH</v>
      </c>
      <c r="B5302" s="13" t="s">
        <v>17552</v>
      </c>
      <c r="C5302" s="13" t="s">
        <v>10307</v>
      </c>
      <c r="D5302" s="13" t="s">
        <v>17553</v>
      </c>
      <c r="E5302" s="13" t="s">
        <v>262</v>
      </c>
      <c r="F5302" s="13" t="s">
        <v>9466</v>
      </c>
      <c r="G5302" s="13" t="s">
        <v>11513</v>
      </c>
      <c r="H5302" s="13" t="s">
        <v>9798</v>
      </c>
      <c r="I5302" s="13" t="s">
        <v>17558</v>
      </c>
      <c r="J5302" s="19">
        <v>414</v>
      </c>
      <c r="K5302" s="13" t="s">
        <v>9260</v>
      </c>
      <c r="L5302" s="26">
        <v>43496</v>
      </c>
      <c r="M5302" s="19">
        <v>414</v>
      </c>
      <c r="N5302" s="13" t="s">
        <v>9260</v>
      </c>
      <c r="O5302" s="21">
        <v>0</v>
      </c>
      <c r="P5302" s="13" t="s">
        <v>9257</v>
      </c>
      <c r="Q5302" s="26">
        <v>43497</v>
      </c>
    </row>
    <row r="5303" spans="1:17" x14ac:dyDescent="0.25">
      <c r="A5303" s="12" t="str">
        <f t="shared" si="82"/>
        <v>ADHH</v>
      </c>
      <c r="B5303" s="13" t="s">
        <v>17552</v>
      </c>
      <c r="C5303" s="13" t="s">
        <v>10316</v>
      </c>
      <c r="D5303" s="13" t="s">
        <v>17553</v>
      </c>
      <c r="E5303" s="13" t="s">
        <v>262</v>
      </c>
      <c r="F5303" s="13" t="s">
        <v>9466</v>
      </c>
      <c r="G5303" s="13" t="s">
        <v>11513</v>
      </c>
      <c r="H5303" s="13" t="s">
        <v>9798</v>
      </c>
      <c r="I5303" s="13" t="s">
        <v>17559</v>
      </c>
      <c r="J5303" s="19">
        <v>164</v>
      </c>
      <c r="K5303" s="13" t="s">
        <v>9260</v>
      </c>
      <c r="L5303" s="26">
        <v>43496</v>
      </c>
      <c r="M5303" s="19">
        <v>164</v>
      </c>
      <c r="N5303" s="13" t="s">
        <v>9260</v>
      </c>
      <c r="O5303" s="21">
        <v>0</v>
      </c>
      <c r="P5303" s="13" t="s">
        <v>9257</v>
      </c>
      <c r="Q5303" s="26">
        <v>43497</v>
      </c>
    </row>
    <row r="5304" spans="1:17" x14ac:dyDescent="0.25">
      <c r="A5304" s="12" t="str">
        <f t="shared" si="82"/>
        <v>ADGB</v>
      </c>
      <c r="B5304" s="13" t="s">
        <v>17560</v>
      </c>
      <c r="C5304" s="13" t="s">
        <v>10259</v>
      </c>
      <c r="D5304" s="13" t="s">
        <v>17184</v>
      </c>
      <c r="E5304" s="13" t="s">
        <v>262</v>
      </c>
      <c r="F5304" s="13" t="s">
        <v>9466</v>
      </c>
      <c r="G5304" s="13" t="s">
        <v>12805</v>
      </c>
      <c r="H5304" s="13" t="s">
        <v>9467</v>
      </c>
      <c r="I5304" s="13" t="s">
        <v>17561</v>
      </c>
      <c r="J5304" s="19">
        <v>284</v>
      </c>
      <c r="K5304" s="13" t="s">
        <v>9260</v>
      </c>
      <c r="L5304" s="26">
        <v>43496</v>
      </c>
      <c r="M5304" s="19">
        <v>284</v>
      </c>
      <c r="N5304" s="13" t="s">
        <v>9260</v>
      </c>
      <c r="O5304" s="21">
        <v>0</v>
      </c>
      <c r="P5304" s="13" t="s">
        <v>9257</v>
      </c>
      <c r="Q5304" s="26">
        <v>43497</v>
      </c>
    </row>
    <row r="5305" spans="1:17" x14ac:dyDescent="0.25">
      <c r="A5305" s="12" t="str">
        <f t="shared" si="82"/>
        <v>ADGB</v>
      </c>
      <c r="B5305" s="13" t="s">
        <v>17560</v>
      </c>
      <c r="C5305" s="13" t="s">
        <v>10267</v>
      </c>
      <c r="D5305" s="13" t="s">
        <v>17184</v>
      </c>
      <c r="E5305" s="13" t="s">
        <v>262</v>
      </c>
      <c r="F5305" s="13" t="s">
        <v>9466</v>
      </c>
      <c r="G5305" s="13" t="s">
        <v>12805</v>
      </c>
      <c r="H5305" s="13" t="s">
        <v>9467</v>
      </c>
      <c r="I5305" s="13" t="s">
        <v>17562</v>
      </c>
      <c r="J5305" s="19">
        <v>284</v>
      </c>
      <c r="K5305" s="13" t="s">
        <v>9260</v>
      </c>
      <c r="L5305" s="26">
        <v>43496</v>
      </c>
      <c r="M5305" s="19">
        <v>284</v>
      </c>
      <c r="N5305" s="13" t="s">
        <v>9260</v>
      </c>
      <c r="O5305" s="21">
        <v>0</v>
      </c>
      <c r="P5305" s="13" t="s">
        <v>9257</v>
      </c>
      <c r="Q5305" s="26">
        <v>43497</v>
      </c>
    </row>
    <row r="5306" spans="1:17" x14ac:dyDescent="0.25">
      <c r="A5306" s="12" t="str">
        <f t="shared" si="82"/>
        <v>ADGB</v>
      </c>
      <c r="B5306" s="13" t="s">
        <v>17560</v>
      </c>
      <c r="C5306" s="13" t="s">
        <v>10304</v>
      </c>
      <c r="D5306" s="13" t="s">
        <v>17184</v>
      </c>
      <c r="E5306" s="13" t="s">
        <v>262</v>
      </c>
      <c r="F5306" s="13" t="s">
        <v>9466</v>
      </c>
      <c r="G5306" s="13" t="s">
        <v>12805</v>
      </c>
      <c r="H5306" s="13" t="s">
        <v>9467</v>
      </c>
      <c r="I5306" s="13" t="s">
        <v>17563</v>
      </c>
      <c r="J5306" s="19">
        <v>148</v>
      </c>
      <c r="K5306" s="13" t="s">
        <v>9260</v>
      </c>
      <c r="L5306" s="26">
        <v>43496</v>
      </c>
      <c r="M5306" s="19">
        <v>148</v>
      </c>
      <c r="N5306" s="13" t="s">
        <v>9260</v>
      </c>
      <c r="O5306" s="21">
        <v>0</v>
      </c>
      <c r="P5306" s="13" t="s">
        <v>9257</v>
      </c>
      <c r="Q5306" s="26">
        <v>43497</v>
      </c>
    </row>
    <row r="5307" spans="1:17" x14ac:dyDescent="0.25">
      <c r="A5307" s="12" t="str">
        <f t="shared" si="82"/>
        <v>ADGB</v>
      </c>
      <c r="B5307" s="13" t="s">
        <v>17560</v>
      </c>
      <c r="C5307" s="13" t="s">
        <v>10269</v>
      </c>
      <c r="D5307" s="13" t="s">
        <v>17184</v>
      </c>
      <c r="E5307" s="13" t="s">
        <v>262</v>
      </c>
      <c r="F5307" s="13" t="s">
        <v>9466</v>
      </c>
      <c r="G5307" s="13" t="s">
        <v>12805</v>
      </c>
      <c r="H5307" s="13" t="s">
        <v>9467</v>
      </c>
      <c r="I5307" s="13" t="s">
        <v>17564</v>
      </c>
      <c r="J5307" s="19">
        <v>94</v>
      </c>
      <c r="K5307" s="13" t="s">
        <v>9260</v>
      </c>
      <c r="L5307" s="26">
        <v>43496</v>
      </c>
      <c r="M5307" s="19">
        <v>94</v>
      </c>
      <c r="N5307" s="13" t="s">
        <v>9260</v>
      </c>
      <c r="O5307" s="21">
        <v>0</v>
      </c>
      <c r="P5307" s="13" t="s">
        <v>9257</v>
      </c>
      <c r="Q5307" s="26">
        <v>43497</v>
      </c>
    </row>
    <row r="5308" spans="1:17" x14ac:dyDescent="0.25">
      <c r="A5308" s="12" t="str">
        <f t="shared" si="82"/>
        <v>ADWZ</v>
      </c>
      <c r="B5308" s="13" t="s">
        <v>17565</v>
      </c>
      <c r="C5308" s="13" t="s">
        <v>10742</v>
      </c>
      <c r="D5308" s="13" t="s">
        <v>17566</v>
      </c>
      <c r="E5308" s="13" t="s">
        <v>788</v>
      </c>
      <c r="F5308" s="13" t="s">
        <v>9455</v>
      </c>
      <c r="G5308" s="13" t="s">
        <v>9322</v>
      </c>
      <c r="H5308" s="13" t="s">
        <v>10068</v>
      </c>
      <c r="I5308" s="13" t="s">
        <v>17567</v>
      </c>
      <c r="J5308" s="19">
        <v>664</v>
      </c>
      <c r="K5308" s="13" t="s">
        <v>9260</v>
      </c>
      <c r="L5308" s="26">
        <v>43496</v>
      </c>
      <c r="M5308" s="19">
        <v>664</v>
      </c>
      <c r="N5308" s="13" t="s">
        <v>9260</v>
      </c>
      <c r="O5308" s="21">
        <v>0</v>
      </c>
      <c r="P5308" s="13" t="s">
        <v>9257</v>
      </c>
      <c r="Q5308" s="26">
        <v>43497</v>
      </c>
    </row>
    <row r="5309" spans="1:17" x14ac:dyDescent="0.25">
      <c r="A5309" s="12" t="str">
        <f t="shared" si="82"/>
        <v>ADWZ</v>
      </c>
      <c r="B5309" s="13" t="s">
        <v>17565</v>
      </c>
      <c r="C5309" s="13" t="s">
        <v>10851</v>
      </c>
      <c r="D5309" s="13" t="s">
        <v>17566</v>
      </c>
      <c r="E5309" s="13" t="s">
        <v>788</v>
      </c>
      <c r="F5309" s="13" t="s">
        <v>9455</v>
      </c>
      <c r="G5309" s="13" t="s">
        <v>9322</v>
      </c>
      <c r="H5309" s="13" t="s">
        <v>10068</v>
      </c>
      <c r="I5309" s="13" t="s">
        <v>17568</v>
      </c>
      <c r="J5309" s="19">
        <v>648</v>
      </c>
      <c r="K5309" s="13" t="s">
        <v>9260</v>
      </c>
      <c r="L5309" s="26">
        <v>43496</v>
      </c>
      <c r="M5309" s="19">
        <v>648</v>
      </c>
      <c r="N5309" s="13" t="s">
        <v>9260</v>
      </c>
      <c r="O5309" s="21">
        <v>0</v>
      </c>
      <c r="P5309" s="13" t="s">
        <v>9257</v>
      </c>
      <c r="Q5309" s="26">
        <v>43497</v>
      </c>
    </row>
    <row r="5310" spans="1:17" x14ac:dyDescent="0.25">
      <c r="A5310" s="12" t="str">
        <f t="shared" si="82"/>
        <v>ADWZ</v>
      </c>
      <c r="B5310" s="13" t="s">
        <v>17565</v>
      </c>
      <c r="C5310" s="13" t="s">
        <v>10853</v>
      </c>
      <c r="D5310" s="13" t="s">
        <v>17566</v>
      </c>
      <c r="E5310" s="13" t="s">
        <v>788</v>
      </c>
      <c r="F5310" s="13" t="s">
        <v>9455</v>
      </c>
      <c r="G5310" s="13" t="s">
        <v>9322</v>
      </c>
      <c r="H5310" s="13" t="s">
        <v>10068</v>
      </c>
      <c r="I5310" s="13" t="s">
        <v>17569</v>
      </c>
      <c r="J5310" s="19">
        <v>624</v>
      </c>
      <c r="K5310" s="13" t="s">
        <v>9260</v>
      </c>
      <c r="L5310" s="26">
        <v>43496</v>
      </c>
      <c r="M5310" s="19">
        <v>624</v>
      </c>
      <c r="N5310" s="13" t="s">
        <v>9260</v>
      </c>
      <c r="O5310" s="21">
        <v>0</v>
      </c>
      <c r="P5310" s="13" t="s">
        <v>9257</v>
      </c>
      <c r="Q5310" s="26">
        <v>43497</v>
      </c>
    </row>
    <row r="5311" spans="1:17" x14ac:dyDescent="0.25">
      <c r="A5311" s="12" t="str">
        <f t="shared" si="82"/>
        <v>ADWZ</v>
      </c>
      <c r="B5311" s="13" t="s">
        <v>17565</v>
      </c>
      <c r="C5311" s="13" t="s">
        <v>10284</v>
      </c>
      <c r="D5311" s="13" t="s">
        <v>17566</v>
      </c>
      <c r="E5311" s="13" t="s">
        <v>788</v>
      </c>
      <c r="F5311" s="13" t="s">
        <v>9455</v>
      </c>
      <c r="G5311" s="13" t="s">
        <v>9322</v>
      </c>
      <c r="H5311" s="13" t="s">
        <v>10068</v>
      </c>
      <c r="I5311" s="13" t="s">
        <v>17570</v>
      </c>
      <c r="J5311" s="19">
        <v>592</v>
      </c>
      <c r="K5311" s="13" t="s">
        <v>9260</v>
      </c>
      <c r="L5311" s="26">
        <v>43496</v>
      </c>
      <c r="M5311" s="19">
        <v>592</v>
      </c>
      <c r="N5311" s="13" t="s">
        <v>9260</v>
      </c>
      <c r="O5311" s="21">
        <v>0</v>
      </c>
      <c r="P5311" s="13" t="s">
        <v>9257</v>
      </c>
      <c r="Q5311" s="26">
        <v>43497</v>
      </c>
    </row>
    <row r="5312" spans="1:17" x14ac:dyDescent="0.25">
      <c r="A5312" s="12" t="str">
        <f t="shared" si="82"/>
        <v>ADWZ</v>
      </c>
      <c r="B5312" s="13" t="s">
        <v>17565</v>
      </c>
      <c r="C5312" s="13" t="s">
        <v>10856</v>
      </c>
      <c r="D5312" s="13" t="s">
        <v>17566</v>
      </c>
      <c r="E5312" s="13" t="s">
        <v>788</v>
      </c>
      <c r="F5312" s="13" t="s">
        <v>9455</v>
      </c>
      <c r="G5312" s="13" t="s">
        <v>9322</v>
      </c>
      <c r="H5312" s="13" t="s">
        <v>10068</v>
      </c>
      <c r="I5312" s="13" t="s">
        <v>17571</v>
      </c>
      <c r="J5312" s="19">
        <v>578</v>
      </c>
      <c r="K5312" s="13" t="s">
        <v>9260</v>
      </c>
      <c r="L5312" s="26">
        <v>43496</v>
      </c>
      <c r="M5312" s="19">
        <v>578</v>
      </c>
      <c r="N5312" s="13" t="s">
        <v>9260</v>
      </c>
      <c r="O5312" s="21">
        <v>0</v>
      </c>
      <c r="P5312" s="13" t="s">
        <v>9257</v>
      </c>
      <c r="Q5312" s="26">
        <v>43497</v>
      </c>
    </row>
    <row r="5313" spans="1:17" x14ac:dyDescent="0.25">
      <c r="A5313" s="12" t="str">
        <f t="shared" si="82"/>
        <v>ADWZ</v>
      </c>
      <c r="B5313" s="13" t="s">
        <v>17565</v>
      </c>
      <c r="C5313" s="13" t="s">
        <v>11557</v>
      </c>
      <c r="D5313" s="13" t="s">
        <v>17566</v>
      </c>
      <c r="E5313" s="13" t="s">
        <v>788</v>
      </c>
      <c r="F5313" s="13" t="s">
        <v>9455</v>
      </c>
      <c r="G5313" s="13" t="s">
        <v>9322</v>
      </c>
      <c r="H5313" s="13" t="s">
        <v>10068</v>
      </c>
      <c r="I5313" s="13" t="s">
        <v>17572</v>
      </c>
      <c r="J5313" s="19">
        <v>550</v>
      </c>
      <c r="K5313" s="13" t="s">
        <v>9260</v>
      </c>
      <c r="L5313" s="26">
        <v>43496</v>
      </c>
      <c r="M5313" s="19">
        <v>550</v>
      </c>
      <c r="N5313" s="13" t="s">
        <v>9260</v>
      </c>
      <c r="O5313" s="21">
        <v>0</v>
      </c>
      <c r="P5313" s="13" t="s">
        <v>9257</v>
      </c>
      <c r="Q5313" s="26">
        <v>43497</v>
      </c>
    </row>
    <row r="5314" spans="1:17" x14ac:dyDescent="0.25">
      <c r="A5314" s="12" t="str">
        <f t="shared" si="82"/>
        <v>ADVY</v>
      </c>
      <c r="B5314" s="13" t="s">
        <v>17573</v>
      </c>
      <c r="C5314" s="13" t="s">
        <v>10259</v>
      </c>
      <c r="D5314" s="13" t="s">
        <v>17236</v>
      </c>
      <c r="E5314" s="13" t="s">
        <v>788</v>
      </c>
      <c r="F5314" s="13" t="s">
        <v>9455</v>
      </c>
      <c r="G5314" s="13" t="s">
        <v>17048</v>
      </c>
      <c r="H5314" s="13" t="s">
        <v>10214</v>
      </c>
      <c r="I5314" s="13" t="s">
        <v>17574</v>
      </c>
      <c r="J5314" s="19">
        <v>628</v>
      </c>
      <c r="K5314" s="13" t="s">
        <v>9260</v>
      </c>
      <c r="L5314" s="26">
        <v>43495</v>
      </c>
      <c r="M5314" s="19">
        <v>628</v>
      </c>
      <c r="N5314" s="13" t="s">
        <v>9260</v>
      </c>
      <c r="O5314" s="21">
        <v>0</v>
      </c>
      <c r="P5314" s="13" t="s">
        <v>9257</v>
      </c>
      <c r="Q5314" s="26">
        <v>43496</v>
      </c>
    </row>
    <row r="5315" spans="1:17" x14ac:dyDescent="0.25">
      <c r="A5315" s="12" t="str">
        <f t="shared" ref="A5315:A5378" si="83">LEFT(I5315,4)</f>
        <v>ADSI</v>
      </c>
      <c r="B5315" s="13" t="s">
        <v>17575</v>
      </c>
      <c r="C5315" s="13" t="s">
        <v>10259</v>
      </c>
      <c r="D5315" s="13" t="s">
        <v>17576</v>
      </c>
      <c r="E5315" s="13" t="s">
        <v>788</v>
      </c>
      <c r="F5315" s="13" t="s">
        <v>9585</v>
      </c>
      <c r="G5315" s="13" t="s">
        <v>12956</v>
      </c>
      <c r="H5315" s="13" t="s">
        <v>10016</v>
      </c>
      <c r="I5315" s="13" t="s">
        <v>17577</v>
      </c>
      <c r="J5315" s="19">
        <v>528</v>
      </c>
      <c r="K5315" s="13" t="s">
        <v>9260</v>
      </c>
      <c r="L5315" s="26">
        <v>43503</v>
      </c>
      <c r="M5315" s="19">
        <v>528</v>
      </c>
      <c r="N5315" s="13" t="s">
        <v>9260</v>
      </c>
      <c r="O5315" s="21">
        <v>0</v>
      </c>
      <c r="P5315" s="13" t="s">
        <v>9257</v>
      </c>
      <c r="Q5315" s="26">
        <v>43504</v>
      </c>
    </row>
    <row r="5316" spans="1:17" x14ac:dyDescent="0.25">
      <c r="A5316" s="12" t="str">
        <f t="shared" si="83"/>
        <v>ADSI</v>
      </c>
      <c r="B5316" s="13" t="s">
        <v>17575</v>
      </c>
      <c r="C5316" s="13" t="s">
        <v>10267</v>
      </c>
      <c r="D5316" s="13" t="s">
        <v>17576</v>
      </c>
      <c r="E5316" s="13" t="s">
        <v>788</v>
      </c>
      <c r="F5316" s="13" t="s">
        <v>9585</v>
      </c>
      <c r="G5316" s="13" t="s">
        <v>12956</v>
      </c>
      <c r="H5316" s="13" t="s">
        <v>10016</v>
      </c>
      <c r="I5316" s="13" t="s">
        <v>17578</v>
      </c>
      <c r="J5316" s="19">
        <v>398</v>
      </c>
      <c r="K5316" s="13" t="s">
        <v>9260</v>
      </c>
      <c r="L5316" s="26">
        <v>43503</v>
      </c>
      <c r="M5316" s="19">
        <v>398</v>
      </c>
      <c r="N5316" s="13" t="s">
        <v>9260</v>
      </c>
      <c r="O5316" s="21">
        <v>0</v>
      </c>
      <c r="P5316" s="13" t="s">
        <v>9257</v>
      </c>
      <c r="Q5316" s="26">
        <v>43504</v>
      </c>
    </row>
    <row r="5317" spans="1:17" x14ac:dyDescent="0.25">
      <c r="A5317" s="12" t="str">
        <f t="shared" si="83"/>
        <v>ADSI</v>
      </c>
      <c r="B5317" s="13" t="s">
        <v>17575</v>
      </c>
      <c r="C5317" s="13" t="s">
        <v>10304</v>
      </c>
      <c r="D5317" s="13" t="s">
        <v>17576</v>
      </c>
      <c r="E5317" s="13" t="s">
        <v>788</v>
      </c>
      <c r="F5317" s="13" t="s">
        <v>9585</v>
      </c>
      <c r="G5317" s="13" t="s">
        <v>12956</v>
      </c>
      <c r="H5317" s="13" t="s">
        <v>10016</v>
      </c>
      <c r="I5317" s="13" t="s">
        <v>17579</v>
      </c>
      <c r="J5317" s="19">
        <v>398</v>
      </c>
      <c r="K5317" s="13" t="s">
        <v>9260</v>
      </c>
      <c r="L5317" s="26">
        <v>43503</v>
      </c>
      <c r="M5317" s="19">
        <v>398</v>
      </c>
      <c r="N5317" s="13" t="s">
        <v>9260</v>
      </c>
      <c r="O5317" s="21">
        <v>0</v>
      </c>
      <c r="P5317" s="13" t="s">
        <v>9257</v>
      </c>
      <c r="Q5317" s="26">
        <v>43504</v>
      </c>
    </row>
    <row r="5318" spans="1:17" x14ac:dyDescent="0.25">
      <c r="A5318" s="12" t="str">
        <f t="shared" si="83"/>
        <v>ADSI</v>
      </c>
      <c r="B5318" s="13" t="s">
        <v>17575</v>
      </c>
      <c r="C5318" s="13" t="s">
        <v>10269</v>
      </c>
      <c r="D5318" s="13" t="s">
        <v>17576</v>
      </c>
      <c r="E5318" s="13" t="s">
        <v>788</v>
      </c>
      <c r="F5318" s="13" t="s">
        <v>9585</v>
      </c>
      <c r="G5318" s="13" t="s">
        <v>12956</v>
      </c>
      <c r="H5318" s="13" t="s">
        <v>10016</v>
      </c>
      <c r="I5318" s="13" t="s">
        <v>17580</v>
      </c>
      <c r="J5318" s="19">
        <v>268</v>
      </c>
      <c r="K5318" s="13" t="s">
        <v>9260</v>
      </c>
      <c r="L5318" s="26">
        <v>43503</v>
      </c>
      <c r="M5318" s="19">
        <v>268</v>
      </c>
      <c r="N5318" s="13" t="s">
        <v>9260</v>
      </c>
      <c r="O5318" s="21">
        <v>0</v>
      </c>
      <c r="P5318" s="13" t="s">
        <v>9257</v>
      </c>
      <c r="Q5318" s="26">
        <v>43504</v>
      </c>
    </row>
    <row r="5319" spans="1:17" x14ac:dyDescent="0.25">
      <c r="A5319" s="12" t="str">
        <f t="shared" si="83"/>
        <v>ADSI</v>
      </c>
      <c r="B5319" s="13" t="s">
        <v>17575</v>
      </c>
      <c r="C5319" s="13" t="s">
        <v>10307</v>
      </c>
      <c r="D5319" s="13" t="s">
        <v>17576</v>
      </c>
      <c r="E5319" s="13" t="s">
        <v>788</v>
      </c>
      <c r="F5319" s="13" t="s">
        <v>9585</v>
      </c>
      <c r="G5319" s="13" t="s">
        <v>12956</v>
      </c>
      <c r="H5319" s="13" t="s">
        <v>10016</v>
      </c>
      <c r="I5319" s="13" t="s">
        <v>17581</v>
      </c>
      <c r="J5319" s="19">
        <v>268</v>
      </c>
      <c r="K5319" s="13" t="s">
        <v>9260</v>
      </c>
      <c r="L5319" s="26">
        <v>43503</v>
      </c>
      <c r="M5319" s="19">
        <v>268</v>
      </c>
      <c r="N5319" s="13" t="s">
        <v>9260</v>
      </c>
      <c r="O5319" s="21">
        <v>0</v>
      </c>
      <c r="P5319" s="13" t="s">
        <v>9257</v>
      </c>
      <c r="Q5319" s="26">
        <v>43504</v>
      </c>
    </row>
    <row r="5320" spans="1:17" x14ac:dyDescent="0.25">
      <c r="A5320" s="12" t="str">
        <f t="shared" si="83"/>
        <v>ADSI</v>
      </c>
      <c r="B5320" s="13" t="s">
        <v>17575</v>
      </c>
      <c r="C5320" s="13" t="s">
        <v>10316</v>
      </c>
      <c r="D5320" s="13" t="s">
        <v>17576</v>
      </c>
      <c r="E5320" s="13" t="s">
        <v>788</v>
      </c>
      <c r="F5320" s="13" t="s">
        <v>9585</v>
      </c>
      <c r="G5320" s="13" t="s">
        <v>12956</v>
      </c>
      <c r="H5320" s="13" t="s">
        <v>10016</v>
      </c>
      <c r="I5320" s="13" t="s">
        <v>17582</v>
      </c>
      <c r="J5320" s="19">
        <v>266</v>
      </c>
      <c r="K5320" s="13" t="s">
        <v>9260</v>
      </c>
      <c r="L5320" s="26">
        <v>43503</v>
      </c>
      <c r="M5320" s="19">
        <v>266</v>
      </c>
      <c r="N5320" s="13" t="s">
        <v>9260</v>
      </c>
      <c r="O5320" s="21">
        <v>0</v>
      </c>
      <c r="P5320" s="13" t="s">
        <v>9257</v>
      </c>
      <c r="Q5320" s="26">
        <v>43504</v>
      </c>
    </row>
    <row r="5321" spans="1:17" x14ac:dyDescent="0.25">
      <c r="A5321" s="12" t="str">
        <f t="shared" si="83"/>
        <v>ADSI</v>
      </c>
      <c r="B5321" s="13" t="s">
        <v>17575</v>
      </c>
      <c r="C5321" s="13" t="s">
        <v>10660</v>
      </c>
      <c r="D5321" s="13" t="s">
        <v>17576</v>
      </c>
      <c r="E5321" s="13" t="s">
        <v>788</v>
      </c>
      <c r="F5321" s="13" t="s">
        <v>9585</v>
      </c>
      <c r="G5321" s="13" t="s">
        <v>12956</v>
      </c>
      <c r="H5321" s="13" t="s">
        <v>10016</v>
      </c>
      <c r="I5321" s="13" t="s">
        <v>17583</v>
      </c>
      <c r="J5321" s="19">
        <v>264</v>
      </c>
      <c r="K5321" s="13" t="s">
        <v>9260</v>
      </c>
      <c r="L5321" s="26">
        <v>43503</v>
      </c>
      <c r="M5321" s="19">
        <v>264</v>
      </c>
      <c r="N5321" s="13" t="s">
        <v>9260</v>
      </c>
      <c r="O5321" s="21">
        <v>0</v>
      </c>
      <c r="P5321" s="13" t="s">
        <v>9257</v>
      </c>
      <c r="Q5321" s="26">
        <v>43504</v>
      </c>
    </row>
    <row r="5322" spans="1:17" x14ac:dyDescent="0.25">
      <c r="A5322" s="12" t="str">
        <f t="shared" si="83"/>
        <v>ADSI</v>
      </c>
      <c r="B5322" s="13" t="s">
        <v>17575</v>
      </c>
      <c r="C5322" s="13" t="s">
        <v>10742</v>
      </c>
      <c r="D5322" s="13" t="s">
        <v>17576</v>
      </c>
      <c r="E5322" s="13" t="s">
        <v>788</v>
      </c>
      <c r="F5322" s="13" t="s">
        <v>9585</v>
      </c>
      <c r="G5322" s="13" t="s">
        <v>12956</v>
      </c>
      <c r="H5322" s="13" t="s">
        <v>10016</v>
      </c>
      <c r="I5322" s="13" t="s">
        <v>17584</v>
      </c>
      <c r="J5322" s="19">
        <v>264</v>
      </c>
      <c r="K5322" s="13" t="s">
        <v>9260</v>
      </c>
      <c r="L5322" s="26">
        <v>43503</v>
      </c>
      <c r="M5322" s="19">
        <v>264</v>
      </c>
      <c r="N5322" s="13" t="s">
        <v>9260</v>
      </c>
      <c r="O5322" s="21">
        <v>0</v>
      </c>
      <c r="P5322" s="13" t="s">
        <v>9257</v>
      </c>
      <c r="Q5322" s="26">
        <v>43504</v>
      </c>
    </row>
    <row r="5323" spans="1:17" x14ac:dyDescent="0.25">
      <c r="A5323" s="12" t="str">
        <f t="shared" si="83"/>
        <v>ADSI</v>
      </c>
      <c r="B5323" s="13" t="s">
        <v>17575</v>
      </c>
      <c r="C5323" s="13" t="s">
        <v>10851</v>
      </c>
      <c r="D5323" s="13" t="s">
        <v>17576</v>
      </c>
      <c r="E5323" s="13" t="s">
        <v>788</v>
      </c>
      <c r="F5323" s="13" t="s">
        <v>9585</v>
      </c>
      <c r="G5323" s="13" t="s">
        <v>12956</v>
      </c>
      <c r="H5323" s="13" t="s">
        <v>10016</v>
      </c>
      <c r="I5323" s="13" t="s">
        <v>17585</v>
      </c>
      <c r="J5323" s="19">
        <v>134</v>
      </c>
      <c r="K5323" s="13" t="s">
        <v>9260</v>
      </c>
      <c r="L5323" s="26">
        <v>43503</v>
      </c>
      <c r="M5323" s="19">
        <v>134</v>
      </c>
      <c r="N5323" s="13" t="s">
        <v>9260</v>
      </c>
      <c r="O5323" s="21">
        <v>0</v>
      </c>
      <c r="P5323" s="13" t="s">
        <v>9257</v>
      </c>
      <c r="Q5323" s="26">
        <v>43504</v>
      </c>
    </row>
    <row r="5324" spans="1:17" x14ac:dyDescent="0.25">
      <c r="A5324" s="12" t="str">
        <f t="shared" si="83"/>
        <v>ADVZ</v>
      </c>
      <c r="B5324" s="13" t="s">
        <v>17586</v>
      </c>
      <c r="C5324" s="13" t="s">
        <v>10259</v>
      </c>
      <c r="D5324" s="13" t="s">
        <v>17448</v>
      </c>
      <c r="E5324" s="13" t="s">
        <v>788</v>
      </c>
      <c r="F5324" s="13" t="s">
        <v>9455</v>
      </c>
      <c r="G5324" s="13" t="s">
        <v>13699</v>
      </c>
      <c r="H5324" s="13" t="s">
        <v>10223</v>
      </c>
      <c r="I5324" s="13" t="s">
        <v>17587</v>
      </c>
      <c r="J5324" s="19">
        <v>1676</v>
      </c>
      <c r="K5324" s="13" t="s">
        <v>9260</v>
      </c>
      <c r="L5324" s="26">
        <v>43504</v>
      </c>
      <c r="M5324" s="19">
        <v>1676</v>
      </c>
      <c r="N5324" s="13" t="s">
        <v>9260</v>
      </c>
      <c r="O5324" s="21">
        <v>0</v>
      </c>
      <c r="P5324" s="13" t="s">
        <v>9257</v>
      </c>
      <c r="Q5324" s="26">
        <v>43507</v>
      </c>
    </row>
    <row r="5325" spans="1:17" x14ac:dyDescent="0.25">
      <c r="A5325" s="12" t="str">
        <f t="shared" si="83"/>
        <v>ADVZ</v>
      </c>
      <c r="B5325" s="13" t="s">
        <v>17586</v>
      </c>
      <c r="C5325" s="13" t="s">
        <v>10267</v>
      </c>
      <c r="D5325" s="13" t="s">
        <v>17448</v>
      </c>
      <c r="E5325" s="13" t="s">
        <v>788</v>
      </c>
      <c r="F5325" s="13" t="s">
        <v>9455</v>
      </c>
      <c r="G5325" s="13" t="s">
        <v>13699</v>
      </c>
      <c r="H5325" s="13" t="s">
        <v>10223</v>
      </c>
      <c r="I5325" s="13" t="s">
        <v>17588</v>
      </c>
      <c r="J5325" s="19">
        <v>1438</v>
      </c>
      <c r="K5325" s="13" t="s">
        <v>9260</v>
      </c>
      <c r="L5325" s="26">
        <v>43504</v>
      </c>
      <c r="M5325" s="19">
        <v>1438</v>
      </c>
      <c r="N5325" s="13" t="s">
        <v>9260</v>
      </c>
      <c r="O5325" s="21">
        <v>0</v>
      </c>
      <c r="P5325" s="13" t="s">
        <v>9257</v>
      </c>
      <c r="Q5325" s="26">
        <v>43507</v>
      </c>
    </row>
    <row r="5326" spans="1:17" x14ac:dyDescent="0.25">
      <c r="A5326" s="12" t="str">
        <f t="shared" si="83"/>
        <v>ADNA</v>
      </c>
      <c r="B5326" s="13" t="s">
        <v>17589</v>
      </c>
      <c r="C5326" s="13" t="s">
        <v>10259</v>
      </c>
      <c r="D5326" s="13" t="s">
        <v>17590</v>
      </c>
      <c r="E5326" s="13" t="s">
        <v>788</v>
      </c>
      <c r="F5326" s="13" t="s">
        <v>9384</v>
      </c>
      <c r="G5326" s="13" t="s">
        <v>11322</v>
      </c>
      <c r="H5326" s="13" t="s">
        <v>9462</v>
      </c>
      <c r="I5326" s="13" t="s">
        <v>17591</v>
      </c>
      <c r="J5326" s="19">
        <v>222</v>
      </c>
      <c r="K5326" s="13" t="s">
        <v>9260</v>
      </c>
      <c r="L5326" s="26">
        <v>43509</v>
      </c>
      <c r="M5326" s="19">
        <v>222</v>
      </c>
      <c r="N5326" s="13" t="s">
        <v>9260</v>
      </c>
      <c r="O5326" s="21">
        <v>0</v>
      </c>
      <c r="P5326" s="13" t="s">
        <v>9257</v>
      </c>
      <c r="Q5326" s="26">
        <v>43510</v>
      </c>
    </row>
    <row r="5327" spans="1:17" x14ac:dyDescent="0.25">
      <c r="A5327" s="12" t="str">
        <f t="shared" si="83"/>
        <v>ADRQ</v>
      </c>
      <c r="B5327" s="13" t="s">
        <v>17592</v>
      </c>
      <c r="C5327" s="13" t="s">
        <v>10259</v>
      </c>
      <c r="D5327" s="13" t="s">
        <v>17590</v>
      </c>
      <c r="E5327" s="13" t="s">
        <v>788</v>
      </c>
      <c r="F5327" s="13" t="s">
        <v>9384</v>
      </c>
      <c r="G5327" s="13" t="s">
        <v>11322</v>
      </c>
      <c r="H5327" s="13" t="s">
        <v>9462</v>
      </c>
      <c r="I5327" s="13" t="s">
        <v>17593</v>
      </c>
      <c r="J5327" s="19">
        <v>204</v>
      </c>
      <c r="K5327" s="13" t="s">
        <v>9260</v>
      </c>
      <c r="L5327" s="26">
        <v>43509</v>
      </c>
      <c r="M5327" s="19">
        <v>204</v>
      </c>
      <c r="N5327" s="13" t="s">
        <v>9260</v>
      </c>
      <c r="O5327" s="21">
        <v>0</v>
      </c>
      <c r="P5327" s="13" t="s">
        <v>9257</v>
      </c>
      <c r="Q5327" s="26">
        <v>43510</v>
      </c>
    </row>
    <row r="5328" spans="1:17" x14ac:dyDescent="0.25">
      <c r="A5328" s="12" t="str">
        <f t="shared" si="83"/>
        <v>ADRQ</v>
      </c>
      <c r="B5328" s="13" t="s">
        <v>17592</v>
      </c>
      <c r="C5328" s="13" t="s">
        <v>10267</v>
      </c>
      <c r="D5328" s="13" t="s">
        <v>17590</v>
      </c>
      <c r="E5328" s="13" t="s">
        <v>788</v>
      </c>
      <c r="F5328" s="13" t="s">
        <v>9384</v>
      </c>
      <c r="G5328" s="13" t="s">
        <v>11322</v>
      </c>
      <c r="H5328" s="13" t="s">
        <v>9462</v>
      </c>
      <c r="I5328" s="13" t="s">
        <v>17594</v>
      </c>
      <c r="J5328" s="19">
        <v>196</v>
      </c>
      <c r="K5328" s="13" t="s">
        <v>9260</v>
      </c>
      <c r="L5328" s="26">
        <v>43509</v>
      </c>
      <c r="M5328" s="19">
        <v>196</v>
      </c>
      <c r="N5328" s="13" t="s">
        <v>9260</v>
      </c>
      <c r="O5328" s="21">
        <v>0</v>
      </c>
      <c r="P5328" s="13" t="s">
        <v>9257</v>
      </c>
      <c r="Q5328" s="26">
        <v>43510</v>
      </c>
    </row>
    <row r="5329" spans="1:17" x14ac:dyDescent="0.25">
      <c r="A5329" s="12" t="str">
        <f t="shared" si="83"/>
        <v>ADRQ</v>
      </c>
      <c r="B5329" s="13" t="s">
        <v>17592</v>
      </c>
      <c r="C5329" s="13" t="s">
        <v>10304</v>
      </c>
      <c r="D5329" s="13" t="s">
        <v>17590</v>
      </c>
      <c r="E5329" s="13" t="s">
        <v>788</v>
      </c>
      <c r="F5329" s="13" t="s">
        <v>9384</v>
      </c>
      <c r="G5329" s="13" t="s">
        <v>11322</v>
      </c>
      <c r="H5329" s="13" t="s">
        <v>9462</v>
      </c>
      <c r="I5329" s="13" t="s">
        <v>17595</v>
      </c>
      <c r="J5329" s="19">
        <v>150</v>
      </c>
      <c r="K5329" s="13" t="s">
        <v>9260</v>
      </c>
      <c r="L5329" s="26">
        <v>43509</v>
      </c>
      <c r="M5329" s="19">
        <v>150</v>
      </c>
      <c r="N5329" s="13" t="s">
        <v>9260</v>
      </c>
      <c r="O5329" s="21">
        <v>0</v>
      </c>
      <c r="P5329" s="13" t="s">
        <v>9257</v>
      </c>
      <c r="Q5329" s="26">
        <v>43510</v>
      </c>
    </row>
    <row r="5330" spans="1:17" x14ac:dyDescent="0.25">
      <c r="A5330" s="12" t="str">
        <f t="shared" si="83"/>
        <v>AAZJ</v>
      </c>
      <c r="B5330" s="13" t="s">
        <v>17596</v>
      </c>
      <c r="C5330" s="13" t="s">
        <v>10259</v>
      </c>
      <c r="D5330" s="13" t="s">
        <v>17590</v>
      </c>
      <c r="E5330" s="13" t="s">
        <v>788</v>
      </c>
      <c r="F5330" s="13" t="s">
        <v>9384</v>
      </c>
      <c r="G5330" s="13" t="s">
        <v>11322</v>
      </c>
      <c r="H5330" s="13" t="s">
        <v>9462</v>
      </c>
      <c r="I5330" s="13" t="s">
        <v>17597</v>
      </c>
      <c r="J5330" s="19">
        <v>312</v>
      </c>
      <c r="K5330" s="13" t="s">
        <v>9260</v>
      </c>
      <c r="L5330" s="26">
        <v>43509</v>
      </c>
      <c r="M5330" s="19">
        <v>312</v>
      </c>
      <c r="N5330" s="13" t="s">
        <v>9260</v>
      </c>
      <c r="O5330" s="21">
        <v>0</v>
      </c>
      <c r="P5330" s="13" t="s">
        <v>9257</v>
      </c>
      <c r="Q5330" s="26">
        <v>43510</v>
      </c>
    </row>
    <row r="5331" spans="1:17" x14ac:dyDescent="0.25">
      <c r="A5331" s="12" t="str">
        <f t="shared" si="83"/>
        <v>ABYV</v>
      </c>
      <c r="B5331" s="13" t="s">
        <v>17598</v>
      </c>
      <c r="C5331" s="13" t="s">
        <v>10259</v>
      </c>
      <c r="D5331" s="13" t="s">
        <v>17590</v>
      </c>
      <c r="E5331" s="13" t="s">
        <v>788</v>
      </c>
      <c r="F5331" s="13" t="s">
        <v>9384</v>
      </c>
      <c r="G5331" s="13" t="s">
        <v>11322</v>
      </c>
      <c r="H5331" s="13" t="s">
        <v>9462</v>
      </c>
      <c r="I5331" s="13" t="s">
        <v>17599</v>
      </c>
      <c r="J5331" s="19">
        <v>340</v>
      </c>
      <c r="K5331" s="13" t="s">
        <v>9260</v>
      </c>
      <c r="L5331" s="26">
        <v>43509</v>
      </c>
      <c r="M5331" s="19">
        <v>340</v>
      </c>
      <c r="N5331" s="13" t="s">
        <v>9260</v>
      </c>
      <c r="O5331" s="21">
        <v>0</v>
      </c>
      <c r="P5331" s="13" t="s">
        <v>9257</v>
      </c>
      <c r="Q5331" s="26">
        <v>43510</v>
      </c>
    </row>
    <row r="5332" spans="1:17" x14ac:dyDescent="0.25">
      <c r="A5332" s="12" t="str">
        <f t="shared" si="83"/>
        <v>ADWR</v>
      </c>
      <c r="B5332" s="13" t="s">
        <v>17600</v>
      </c>
      <c r="C5332" s="13" t="s">
        <v>10259</v>
      </c>
      <c r="D5332" s="13" t="s">
        <v>17601</v>
      </c>
      <c r="E5332" s="13" t="s">
        <v>788</v>
      </c>
      <c r="F5332" s="13" t="s">
        <v>9626</v>
      </c>
      <c r="G5332" s="13" t="s">
        <v>12109</v>
      </c>
      <c r="H5332" s="13" t="s">
        <v>10082</v>
      </c>
      <c r="I5332" s="13" t="s">
        <v>17602</v>
      </c>
      <c r="J5332" s="19">
        <v>518</v>
      </c>
      <c r="K5332" s="13" t="s">
        <v>9260</v>
      </c>
      <c r="L5332" s="26">
        <v>43510</v>
      </c>
      <c r="M5332" s="19">
        <v>518</v>
      </c>
      <c r="N5332" s="13" t="s">
        <v>9260</v>
      </c>
      <c r="O5332" s="21">
        <v>0</v>
      </c>
      <c r="P5332" s="13" t="s">
        <v>9257</v>
      </c>
      <c r="Q5332" s="26">
        <v>43511</v>
      </c>
    </row>
    <row r="5333" spans="1:17" x14ac:dyDescent="0.25">
      <c r="A5333" s="12" t="str">
        <f t="shared" si="83"/>
        <v>ADWR</v>
      </c>
      <c r="B5333" s="13" t="s">
        <v>17600</v>
      </c>
      <c r="C5333" s="13" t="s">
        <v>10267</v>
      </c>
      <c r="D5333" s="13" t="s">
        <v>17601</v>
      </c>
      <c r="E5333" s="13" t="s">
        <v>788</v>
      </c>
      <c r="F5333" s="13" t="s">
        <v>9626</v>
      </c>
      <c r="G5333" s="13" t="s">
        <v>12109</v>
      </c>
      <c r="H5333" s="13" t="s">
        <v>10082</v>
      </c>
      <c r="I5333" s="13" t="s">
        <v>17603</v>
      </c>
      <c r="J5333" s="19">
        <v>512</v>
      </c>
      <c r="K5333" s="13" t="s">
        <v>9260</v>
      </c>
      <c r="L5333" s="26">
        <v>43510</v>
      </c>
      <c r="M5333" s="19">
        <v>512</v>
      </c>
      <c r="N5333" s="13" t="s">
        <v>9260</v>
      </c>
      <c r="O5333" s="21">
        <v>0</v>
      </c>
      <c r="P5333" s="13" t="s">
        <v>9257</v>
      </c>
      <c r="Q5333" s="26">
        <v>43511</v>
      </c>
    </row>
    <row r="5334" spans="1:17" x14ac:dyDescent="0.25">
      <c r="A5334" s="12" t="str">
        <f t="shared" si="83"/>
        <v>ADWR</v>
      </c>
      <c r="B5334" s="13" t="s">
        <v>17604</v>
      </c>
      <c r="C5334" s="13" t="s">
        <v>10259</v>
      </c>
      <c r="D5334" s="13" t="s">
        <v>17601</v>
      </c>
      <c r="E5334" s="13" t="s">
        <v>788</v>
      </c>
      <c r="F5334" s="13" t="s">
        <v>9626</v>
      </c>
      <c r="G5334" s="13" t="s">
        <v>12109</v>
      </c>
      <c r="H5334" s="13" t="s">
        <v>10082</v>
      </c>
      <c r="I5334" s="13" t="s">
        <v>17605</v>
      </c>
      <c r="J5334" s="19">
        <v>344</v>
      </c>
      <c r="K5334" s="13" t="s">
        <v>9260</v>
      </c>
      <c r="L5334" s="26">
        <v>43510</v>
      </c>
      <c r="M5334" s="19">
        <v>344</v>
      </c>
      <c r="N5334" s="13" t="s">
        <v>9260</v>
      </c>
      <c r="O5334" s="21">
        <v>0</v>
      </c>
      <c r="P5334" s="13" t="s">
        <v>9257</v>
      </c>
      <c r="Q5334" s="26">
        <v>43511</v>
      </c>
    </row>
    <row r="5335" spans="1:17" x14ac:dyDescent="0.25">
      <c r="A5335" s="12" t="str">
        <f t="shared" si="83"/>
        <v>ADWR</v>
      </c>
      <c r="B5335" s="13" t="s">
        <v>17604</v>
      </c>
      <c r="C5335" s="13" t="s">
        <v>10267</v>
      </c>
      <c r="D5335" s="13" t="s">
        <v>17601</v>
      </c>
      <c r="E5335" s="13" t="s">
        <v>788</v>
      </c>
      <c r="F5335" s="13" t="s">
        <v>9626</v>
      </c>
      <c r="G5335" s="13" t="s">
        <v>12109</v>
      </c>
      <c r="H5335" s="13" t="s">
        <v>10082</v>
      </c>
      <c r="I5335" s="13" t="s">
        <v>17606</v>
      </c>
      <c r="J5335" s="19">
        <v>172</v>
      </c>
      <c r="K5335" s="13" t="s">
        <v>9260</v>
      </c>
      <c r="L5335" s="26">
        <v>43510</v>
      </c>
      <c r="M5335" s="19">
        <v>172</v>
      </c>
      <c r="N5335" s="13" t="s">
        <v>9260</v>
      </c>
      <c r="O5335" s="21">
        <v>0</v>
      </c>
      <c r="P5335" s="13" t="s">
        <v>9257</v>
      </c>
      <c r="Q5335" s="26">
        <v>43511</v>
      </c>
    </row>
    <row r="5336" spans="1:17" x14ac:dyDescent="0.25">
      <c r="A5336" s="12" t="str">
        <f t="shared" si="83"/>
        <v>ADWR</v>
      </c>
      <c r="B5336" s="13" t="s">
        <v>17607</v>
      </c>
      <c r="C5336" s="13" t="s">
        <v>10259</v>
      </c>
      <c r="D5336" s="13" t="s">
        <v>17608</v>
      </c>
      <c r="E5336" s="13" t="s">
        <v>788</v>
      </c>
      <c r="F5336" s="13" t="s">
        <v>9626</v>
      </c>
      <c r="G5336" s="13" t="s">
        <v>12109</v>
      </c>
      <c r="H5336" s="13" t="s">
        <v>10082</v>
      </c>
      <c r="I5336" s="13" t="s">
        <v>17609</v>
      </c>
      <c r="J5336" s="19">
        <v>346</v>
      </c>
      <c r="K5336" s="13" t="s">
        <v>9260</v>
      </c>
      <c r="L5336" s="26">
        <v>43511</v>
      </c>
      <c r="M5336" s="19">
        <v>346</v>
      </c>
      <c r="N5336" s="13" t="s">
        <v>9260</v>
      </c>
      <c r="O5336" s="21">
        <v>0</v>
      </c>
      <c r="P5336" s="13" t="s">
        <v>9257</v>
      </c>
      <c r="Q5336" s="26">
        <v>43514</v>
      </c>
    </row>
    <row r="5337" spans="1:17" x14ac:dyDescent="0.25">
      <c r="A5337" s="12" t="str">
        <f t="shared" si="83"/>
        <v>ADSI</v>
      </c>
      <c r="B5337" s="13" t="s">
        <v>17610</v>
      </c>
      <c r="C5337" s="13" t="s">
        <v>10259</v>
      </c>
      <c r="D5337" s="13" t="s">
        <v>17611</v>
      </c>
      <c r="E5337" s="13" t="s">
        <v>788</v>
      </c>
      <c r="F5337" s="13" t="s">
        <v>9585</v>
      </c>
      <c r="G5337" s="13" t="s">
        <v>14340</v>
      </c>
      <c r="H5337" s="13" t="s">
        <v>10001</v>
      </c>
      <c r="I5337" s="13" t="s">
        <v>17612</v>
      </c>
      <c r="J5337" s="19">
        <v>314</v>
      </c>
      <c r="K5337" s="13" t="s">
        <v>9260</v>
      </c>
      <c r="L5337" s="26">
        <v>43515</v>
      </c>
      <c r="M5337" s="19">
        <v>314</v>
      </c>
      <c r="N5337" s="13" t="s">
        <v>9260</v>
      </c>
      <c r="O5337" s="21">
        <v>0</v>
      </c>
      <c r="P5337" s="13" t="s">
        <v>9257</v>
      </c>
      <c r="Q5337" s="26">
        <v>43516</v>
      </c>
    </row>
    <row r="5338" spans="1:17" x14ac:dyDescent="0.25">
      <c r="A5338" s="12" t="str">
        <f t="shared" si="83"/>
        <v>ADSI</v>
      </c>
      <c r="B5338" s="13" t="s">
        <v>17610</v>
      </c>
      <c r="C5338" s="13" t="s">
        <v>10267</v>
      </c>
      <c r="D5338" s="13" t="s">
        <v>17611</v>
      </c>
      <c r="E5338" s="13" t="s">
        <v>788</v>
      </c>
      <c r="F5338" s="13" t="s">
        <v>9585</v>
      </c>
      <c r="G5338" s="13" t="s">
        <v>14340</v>
      </c>
      <c r="H5338" s="13" t="s">
        <v>10001</v>
      </c>
      <c r="I5338" s="13" t="s">
        <v>17613</v>
      </c>
      <c r="J5338" s="19">
        <v>314</v>
      </c>
      <c r="K5338" s="13" t="s">
        <v>9260</v>
      </c>
      <c r="L5338" s="26">
        <v>43515</v>
      </c>
      <c r="M5338" s="19">
        <v>314</v>
      </c>
      <c r="N5338" s="13" t="s">
        <v>9260</v>
      </c>
      <c r="O5338" s="21">
        <v>0</v>
      </c>
      <c r="P5338" s="13" t="s">
        <v>9257</v>
      </c>
      <c r="Q5338" s="26">
        <v>43516</v>
      </c>
    </row>
    <row r="5339" spans="1:17" x14ac:dyDescent="0.25">
      <c r="A5339" s="12" t="str">
        <f t="shared" si="83"/>
        <v>ADSI</v>
      </c>
      <c r="B5339" s="13" t="s">
        <v>17610</v>
      </c>
      <c r="C5339" s="13" t="s">
        <v>10304</v>
      </c>
      <c r="D5339" s="13" t="s">
        <v>17611</v>
      </c>
      <c r="E5339" s="13" t="s">
        <v>788</v>
      </c>
      <c r="F5339" s="13" t="s">
        <v>9585</v>
      </c>
      <c r="G5339" s="13" t="s">
        <v>14340</v>
      </c>
      <c r="H5339" s="13" t="s">
        <v>10001</v>
      </c>
      <c r="I5339" s="13" t="s">
        <v>17614</v>
      </c>
      <c r="J5339" s="19">
        <v>210</v>
      </c>
      <c r="K5339" s="13" t="s">
        <v>9260</v>
      </c>
      <c r="L5339" s="26">
        <v>43515</v>
      </c>
      <c r="M5339" s="19">
        <v>210</v>
      </c>
      <c r="N5339" s="13" t="s">
        <v>9260</v>
      </c>
      <c r="O5339" s="21">
        <v>0</v>
      </c>
      <c r="P5339" s="13" t="s">
        <v>9257</v>
      </c>
      <c r="Q5339" s="26">
        <v>43516</v>
      </c>
    </row>
    <row r="5340" spans="1:17" x14ac:dyDescent="0.25">
      <c r="A5340" s="12" t="str">
        <f t="shared" si="83"/>
        <v>ADSI</v>
      </c>
      <c r="B5340" s="13" t="s">
        <v>17610</v>
      </c>
      <c r="C5340" s="13" t="s">
        <v>10269</v>
      </c>
      <c r="D5340" s="13" t="s">
        <v>17611</v>
      </c>
      <c r="E5340" s="13" t="s">
        <v>788</v>
      </c>
      <c r="F5340" s="13" t="s">
        <v>9585</v>
      </c>
      <c r="G5340" s="13" t="s">
        <v>14340</v>
      </c>
      <c r="H5340" s="13" t="s">
        <v>10001</v>
      </c>
      <c r="I5340" s="13" t="s">
        <v>17615</v>
      </c>
      <c r="J5340" s="19">
        <v>106</v>
      </c>
      <c r="K5340" s="13" t="s">
        <v>9260</v>
      </c>
      <c r="L5340" s="26">
        <v>43515</v>
      </c>
      <c r="M5340" s="19">
        <v>106</v>
      </c>
      <c r="N5340" s="13" t="s">
        <v>9260</v>
      </c>
      <c r="O5340" s="21">
        <v>0</v>
      </c>
      <c r="P5340" s="13" t="s">
        <v>9257</v>
      </c>
      <c r="Q5340" s="26">
        <v>43516</v>
      </c>
    </row>
    <row r="5341" spans="1:17" x14ac:dyDescent="0.25">
      <c r="A5341" s="12" t="str">
        <f t="shared" si="83"/>
        <v>ADSI</v>
      </c>
      <c r="B5341" s="13" t="s">
        <v>17610</v>
      </c>
      <c r="C5341" s="13" t="s">
        <v>10307</v>
      </c>
      <c r="D5341" s="13" t="s">
        <v>17611</v>
      </c>
      <c r="E5341" s="13" t="s">
        <v>788</v>
      </c>
      <c r="F5341" s="13" t="s">
        <v>9585</v>
      </c>
      <c r="G5341" s="13" t="s">
        <v>14340</v>
      </c>
      <c r="H5341" s="13" t="s">
        <v>10001</v>
      </c>
      <c r="I5341" s="13" t="s">
        <v>17616</v>
      </c>
      <c r="J5341" s="19">
        <v>106</v>
      </c>
      <c r="K5341" s="13" t="s">
        <v>9260</v>
      </c>
      <c r="L5341" s="26">
        <v>43515</v>
      </c>
      <c r="M5341" s="19">
        <v>106</v>
      </c>
      <c r="N5341" s="13" t="s">
        <v>9260</v>
      </c>
      <c r="O5341" s="21">
        <v>0</v>
      </c>
      <c r="P5341" s="13" t="s">
        <v>9257</v>
      </c>
      <c r="Q5341" s="26">
        <v>43516</v>
      </c>
    </row>
    <row r="5342" spans="1:17" x14ac:dyDescent="0.25">
      <c r="A5342" s="12" t="str">
        <f t="shared" si="83"/>
        <v>ADSI</v>
      </c>
      <c r="B5342" s="13" t="s">
        <v>17617</v>
      </c>
      <c r="C5342" s="13" t="s">
        <v>10259</v>
      </c>
      <c r="D5342" s="13" t="s">
        <v>17611</v>
      </c>
      <c r="E5342" s="13" t="s">
        <v>10391</v>
      </c>
      <c r="F5342" s="13" t="s">
        <v>9585</v>
      </c>
      <c r="G5342" s="13" t="s">
        <v>14340</v>
      </c>
      <c r="H5342" s="13" t="s">
        <v>10001</v>
      </c>
      <c r="I5342" s="13" t="s">
        <v>17618</v>
      </c>
      <c r="J5342" s="19">
        <v>316</v>
      </c>
      <c r="K5342" s="13" t="s">
        <v>9260</v>
      </c>
      <c r="L5342" s="26">
        <v>43515</v>
      </c>
      <c r="M5342" s="19">
        <v>316</v>
      </c>
      <c r="N5342" s="13" t="s">
        <v>9260</v>
      </c>
      <c r="O5342" s="21">
        <v>0</v>
      </c>
      <c r="P5342" s="13" t="s">
        <v>9257</v>
      </c>
      <c r="Q5342" s="26">
        <v>43516</v>
      </c>
    </row>
    <row r="5343" spans="1:17" x14ac:dyDescent="0.25">
      <c r="A5343" s="12" t="str">
        <f t="shared" si="83"/>
        <v>ADSI</v>
      </c>
      <c r="B5343" s="13" t="s">
        <v>17617</v>
      </c>
      <c r="C5343" s="13" t="s">
        <v>10267</v>
      </c>
      <c r="D5343" s="13" t="s">
        <v>17611</v>
      </c>
      <c r="E5343" s="13" t="s">
        <v>10391</v>
      </c>
      <c r="F5343" s="13" t="s">
        <v>9585</v>
      </c>
      <c r="G5343" s="13" t="s">
        <v>14340</v>
      </c>
      <c r="H5343" s="13" t="s">
        <v>10001</v>
      </c>
      <c r="I5343" s="13" t="s">
        <v>17619</v>
      </c>
      <c r="J5343" s="19">
        <v>314</v>
      </c>
      <c r="K5343" s="13" t="s">
        <v>9260</v>
      </c>
      <c r="L5343" s="26">
        <v>43515</v>
      </c>
      <c r="M5343" s="19">
        <v>314</v>
      </c>
      <c r="N5343" s="13" t="s">
        <v>9260</v>
      </c>
      <c r="O5343" s="21">
        <v>0</v>
      </c>
      <c r="P5343" s="13" t="s">
        <v>9257</v>
      </c>
      <c r="Q5343" s="26">
        <v>43516</v>
      </c>
    </row>
    <row r="5344" spans="1:17" x14ac:dyDescent="0.25">
      <c r="A5344" s="12" t="str">
        <f t="shared" si="83"/>
        <v>ADSI</v>
      </c>
      <c r="B5344" s="13" t="s">
        <v>17617</v>
      </c>
      <c r="C5344" s="13" t="s">
        <v>10304</v>
      </c>
      <c r="D5344" s="13" t="s">
        <v>17611</v>
      </c>
      <c r="E5344" s="13" t="s">
        <v>10391</v>
      </c>
      <c r="F5344" s="13" t="s">
        <v>9585</v>
      </c>
      <c r="G5344" s="13" t="s">
        <v>14340</v>
      </c>
      <c r="H5344" s="13" t="s">
        <v>10001</v>
      </c>
      <c r="I5344" s="13" t="s">
        <v>17620</v>
      </c>
      <c r="J5344" s="19">
        <v>314</v>
      </c>
      <c r="K5344" s="13" t="s">
        <v>9260</v>
      </c>
      <c r="L5344" s="26">
        <v>43515</v>
      </c>
      <c r="M5344" s="19">
        <v>314</v>
      </c>
      <c r="N5344" s="13" t="s">
        <v>9260</v>
      </c>
      <c r="O5344" s="21">
        <v>0</v>
      </c>
      <c r="P5344" s="13" t="s">
        <v>9257</v>
      </c>
      <c r="Q5344" s="26">
        <v>43516</v>
      </c>
    </row>
    <row r="5345" spans="1:17" x14ac:dyDescent="0.25">
      <c r="A5345" s="12" t="str">
        <f t="shared" si="83"/>
        <v>ADSI</v>
      </c>
      <c r="B5345" s="13" t="s">
        <v>17617</v>
      </c>
      <c r="C5345" s="13" t="s">
        <v>10269</v>
      </c>
      <c r="D5345" s="13" t="s">
        <v>17611</v>
      </c>
      <c r="E5345" s="13" t="s">
        <v>10391</v>
      </c>
      <c r="F5345" s="13" t="s">
        <v>9585</v>
      </c>
      <c r="G5345" s="13" t="s">
        <v>14340</v>
      </c>
      <c r="H5345" s="13" t="s">
        <v>10001</v>
      </c>
      <c r="I5345" s="13" t="s">
        <v>17621</v>
      </c>
      <c r="J5345" s="19">
        <v>210</v>
      </c>
      <c r="K5345" s="13" t="s">
        <v>9260</v>
      </c>
      <c r="L5345" s="26">
        <v>43515</v>
      </c>
      <c r="M5345" s="19">
        <v>210</v>
      </c>
      <c r="N5345" s="13" t="s">
        <v>9260</v>
      </c>
      <c r="O5345" s="21">
        <v>0</v>
      </c>
      <c r="P5345" s="13" t="s">
        <v>9257</v>
      </c>
      <c r="Q5345" s="26">
        <v>43516</v>
      </c>
    </row>
    <row r="5346" spans="1:17" x14ac:dyDescent="0.25">
      <c r="A5346" s="12" t="str">
        <f t="shared" si="83"/>
        <v>ACLT</v>
      </c>
      <c r="B5346" s="13" t="s">
        <v>17622</v>
      </c>
      <c r="C5346" s="13" t="s">
        <v>10259</v>
      </c>
      <c r="D5346" s="13" t="s">
        <v>17623</v>
      </c>
      <c r="E5346" s="13" t="s">
        <v>262</v>
      </c>
      <c r="F5346" s="13" t="s">
        <v>9384</v>
      </c>
      <c r="G5346" s="13" t="s">
        <v>16886</v>
      </c>
      <c r="H5346" s="13" t="s">
        <v>9796</v>
      </c>
      <c r="I5346" s="13" t="s">
        <v>15347</v>
      </c>
      <c r="J5346" s="19">
        <v>2998</v>
      </c>
      <c r="K5346" s="13" t="s">
        <v>9260</v>
      </c>
      <c r="L5346" s="26">
        <v>43537</v>
      </c>
      <c r="M5346" s="19">
        <v>2998</v>
      </c>
      <c r="N5346" s="13" t="s">
        <v>9260</v>
      </c>
      <c r="O5346" s="21">
        <v>0</v>
      </c>
      <c r="P5346" s="13" t="s">
        <v>9257</v>
      </c>
      <c r="Q5346" s="26">
        <v>43538</v>
      </c>
    </row>
    <row r="5347" spans="1:17" x14ac:dyDescent="0.25">
      <c r="A5347" s="12" t="str">
        <f t="shared" si="83"/>
        <v>ACXJ</v>
      </c>
      <c r="B5347" s="13" t="s">
        <v>17624</v>
      </c>
      <c r="C5347" s="13" t="s">
        <v>10259</v>
      </c>
      <c r="D5347" s="13" t="s">
        <v>17623</v>
      </c>
      <c r="E5347" s="13" t="s">
        <v>262</v>
      </c>
      <c r="F5347" s="13" t="s">
        <v>9384</v>
      </c>
      <c r="G5347" s="13" t="s">
        <v>16886</v>
      </c>
      <c r="H5347" s="13" t="s">
        <v>9796</v>
      </c>
      <c r="I5347" s="13" t="s">
        <v>17625</v>
      </c>
      <c r="J5347" s="19">
        <v>1754</v>
      </c>
      <c r="K5347" s="13" t="s">
        <v>9260</v>
      </c>
      <c r="L5347" s="26">
        <v>43537</v>
      </c>
      <c r="M5347" s="19">
        <v>1754</v>
      </c>
      <c r="N5347" s="13" t="s">
        <v>9260</v>
      </c>
      <c r="O5347" s="21">
        <v>0</v>
      </c>
      <c r="P5347" s="13" t="s">
        <v>9257</v>
      </c>
      <c r="Q5347" s="26">
        <v>43538</v>
      </c>
    </row>
    <row r="5348" spans="1:17" x14ac:dyDescent="0.25">
      <c r="A5348" s="12" t="str">
        <f t="shared" si="83"/>
        <v>ADXW</v>
      </c>
      <c r="B5348" s="13" t="s">
        <v>17626</v>
      </c>
      <c r="C5348" s="13" t="s">
        <v>10259</v>
      </c>
      <c r="D5348" s="13" t="s">
        <v>17627</v>
      </c>
      <c r="E5348" s="13" t="s">
        <v>788</v>
      </c>
      <c r="F5348" s="13" t="s">
        <v>9626</v>
      </c>
      <c r="G5348" s="13" t="s">
        <v>11081</v>
      </c>
      <c r="H5348" s="13" t="s">
        <v>9868</v>
      </c>
      <c r="I5348" s="13" t="s">
        <v>17628</v>
      </c>
      <c r="J5348" s="19">
        <v>850</v>
      </c>
      <c r="K5348" s="13" t="s">
        <v>9260</v>
      </c>
      <c r="L5348" s="26">
        <v>43518</v>
      </c>
      <c r="M5348" s="19">
        <v>850</v>
      </c>
      <c r="N5348" s="13" t="s">
        <v>9260</v>
      </c>
      <c r="O5348" s="21">
        <v>0</v>
      </c>
      <c r="P5348" s="13" t="s">
        <v>9257</v>
      </c>
      <c r="Q5348" s="26">
        <v>43521</v>
      </c>
    </row>
    <row r="5349" spans="1:17" x14ac:dyDescent="0.25">
      <c r="A5349" s="12" t="str">
        <f t="shared" si="83"/>
        <v>ADXW</v>
      </c>
      <c r="B5349" s="13" t="s">
        <v>17626</v>
      </c>
      <c r="C5349" s="13" t="s">
        <v>10267</v>
      </c>
      <c r="D5349" s="13" t="s">
        <v>17627</v>
      </c>
      <c r="E5349" s="13" t="s">
        <v>788</v>
      </c>
      <c r="F5349" s="13" t="s">
        <v>9626</v>
      </c>
      <c r="G5349" s="13" t="s">
        <v>11081</v>
      </c>
      <c r="H5349" s="13" t="s">
        <v>9868</v>
      </c>
      <c r="I5349" s="13" t="s">
        <v>17629</v>
      </c>
      <c r="J5349" s="19">
        <v>572</v>
      </c>
      <c r="K5349" s="13" t="s">
        <v>9260</v>
      </c>
      <c r="L5349" s="26">
        <v>43518</v>
      </c>
      <c r="M5349" s="19">
        <v>572</v>
      </c>
      <c r="N5349" s="13" t="s">
        <v>9260</v>
      </c>
      <c r="O5349" s="21">
        <v>0</v>
      </c>
      <c r="P5349" s="13" t="s">
        <v>9257</v>
      </c>
      <c r="Q5349" s="26">
        <v>43521</v>
      </c>
    </row>
    <row r="5350" spans="1:17" x14ac:dyDescent="0.25">
      <c r="A5350" s="12" t="str">
        <f t="shared" si="83"/>
        <v>ADXW</v>
      </c>
      <c r="B5350" s="13" t="s">
        <v>17626</v>
      </c>
      <c r="C5350" s="13" t="s">
        <v>10304</v>
      </c>
      <c r="D5350" s="13" t="s">
        <v>17627</v>
      </c>
      <c r="E5350" s="13" t="s">
        <v>788</v>
      </c>
      <c r="F5350" s="13" t="s">
        <v>9626</v>
      </c>
      <c r="G5350" s="13" t="s">
        <v>11081</v>
      </c>
      <c r="H5350" s="13" t="s">
        <v>9868</v>
      </c>
      <c r="I5350" s="13" t="s">
        <v>17630</v>
      </c>
      <c r="J5350" s="19">
        <v>570</v>
      </c>
      <c r="K5350" s="13" t="s">
        <v>9260</v>
      </c>
      <c r="L5350" s="26">
        <v>43518</v>
      </c>
      <c r="M5350" s="19">
        <v>570</v>
      </c>
      <c r="N5350" s="13" t="s">
        <v>9260</v>
      </c>
      <c r="O5350" s="21">
        <v>0</v>
      </c>
      <c r="P5350" s="13" t="s">
        <v>9257</v>
      </c>
      <c r="Q5350" s="26">
        <v>43521</v>
      </c>
    </row>
    <row r="5351" spans="1:17" x14ac:dyDescent="0.25">
      <c r="A5351" s="12" t="str">
        <f t="shared" si="83"/>
        <v>ADXW</v>
      </c>
      <c r="B5351" s="13" t="s">
        <v>17626</v>
      </c>
      <c r="C5351" s="13" t="s">
        <v>10269</v>
      </c>
      <c r="D5351" s="13" t="s">
        <v>17627</v>
      </c>
      <c r="E5351" s="13" t="s">
        <v>788</v>
      </c>
      <c r="F5351" s="13" t="s">
        <v>9626</v>
      </c>
      <c r="G5351" s="13" t="s">
        <v>11081</v>
      </c>
      <c r="H5351" s="13" t="s">
        <v>9868</v>
      </c>
      <c r="I5351" s="13" t="s">
        <v>17631</v>
      </c>
      <c r="J5351" s="19">
        <v>560</v>
      </c>
      <c r="K5351" s="13" t="s">
        <v>9260</v>
      </c>
      <c r="L5351" s="26">
        <v>43518</v>
      </c>
      <c r="M5351" s="19">
        <v>560</v>
      </c>
      <c r="N5351" s="13" t="s">
        <v>9260</v>
      </c>
      <c r="O5351" s="21">
        <v>0</v>
      </c>
      <c r="P5351" s="13" t="s">
        <v>9257</v>
      </c>
      <c r="Q5351" s="26">
        <v>43521</v>
      </c>
    </row>
    <row r="5352" spans="1:17" x14ac:dyDescent="0.25">
      <c r="A5352" s="12" t="str">
        <f t="shared" si="83"/>
        <v>ADXW</v>
      </c>
      <c r="B5352" s="13" t="s">
        <v>17626</v>
      </c>
      <c r="C5352" s="13" t="s">
        <v>10307</v>
      </c>
      <c r="D5352" s="13" t="s">
        <v>17627</v>
      </c>
      <c r="E5352" s="13" t="s">
        <v>788</v>
      </c>
      <c r="F5352" s="13" t="s">
        <v>9626</v>
      </c>
      <c r="G5352" s="13" t="s">
        <v>11081</v>
      </c>
      <c r="H5352" s="13" t="s">
        <v>9868</v>
      </c>
      <c r="I5352" s="13" t="s">
        <v>17632</v>
      </c>
      <c r="J5352" s="19">
        <v>290</v>
      </c>
      <c r="K5352" s="13" t="s">
        <v>9260</v>
      </c>
      <c r="L5352" s="26">
        <v>43518</v>
      </c>
      <c r="M5352" s="19">
        <v>290</v>
      </c>
      <c r="N5352" s="13" t="s">
        <v>9260</v>
      </c>
      <c r="O5352" s="21">
        <v>0</v>
      </c>
      <c r="P5352" s="13" t="s">
        <v>9257</v>
      </c>
      <c r="Q5352" s="26">
        <v>43521</v>
      </c>
    </row>
    <row r="5353" spans="1:17" x14ac:dyDescent="0.25">
      <c r="A5353" s="12" t="str">
        <f t="shared" si="83"/>
        <v>ADHH</v>
      </c>
      <c r="B5353" s="13" t="s">
        <v>17633</v>
      </c>
      <c r="C5353" s="13" t="s">
        <v>10259</v>
      </c>
      <c r="D5353" s="13" t="s">
        <v>17553</v>
      </c>
      <c r="E5353" s="13" t="s">
        <v>10363</v>
      </c>
      <c r="F5353" s="13" t="s">
        <v>9466</v>
      </c>
      <c r="G5353" s="13" t="s">
        <v>11513</v>
      </c>
      <c r="H5353" s="13" t="s">
        <v>9798</v>
      </c>
      <c r="I5353" s="13" t="s">
        <v>17634</v>
      </c>
      <c r="J5353" s="19">
        <v>456</v>
      </c>
      <c r="K5353" s="13" t="s">
        <v>9260</v>
      </c>
      <c r="L5353" s="26">
        <v>43524</v>
      </c>
      <c r="M5353" s="19">
        <v>456</v>
      </c>
      <c r="N5353" s="13" t="s">
        <v>9260</v>
      </c>
      <c r="O5353" s="21">
        <v>0</v>
      </c>
      <c r="P5353" s="13" t="s">
        <v>9257</v>
      </c>
      <c r="Q5353" s="26">
        <v>43525</v>
      </c>
    </row>
    <row r="5354" spans="1:17" x14ac:dyDescent="0.25">
      <c r="A5354" s="12" t="str">
        <f t="shared" si="83"/>
        <v>ADHH</v>
      </c>
      <c r="B5354" s="13" t="s">
        <v>17633</v>
      </c>
      <c r="C5354" s="13" t="s">
        <v>10267</v>
      </c>
      <c r="D5354" s="13" t="s">
        <v>17553</v>
      </c>
      <c r="E5354" s="13" t="s">
        <v>10363</v>
      </c>
      <c r="F5354" s="13" t="s">
        <v>9466</v>
      </c>
      <c r="G5354" s="13" t="s">
        <v>11513</v>
      </c>
      <c r="H5354" s="13" t="s">
        <v>9798</v>
      </c>
      <c r="I5354" s="13" t="s">
        <v>17635</v>
      </c>
      <c r="J5354" s="19">
        <v>454</v>
      </c>
      <c r="K5354" s="13" t="s">
        <v>9260</v>
      </c>
      <c r="L5354" s="26">
        <v>43524</v>
      </c>
      <c r="M5354" s="19">
        <v>454</v>
      </c>
      <c r="N5354" s="13" t="s">
        <v>9260</v>
      </c>
      <c r="O5354" s="21">
        <v>0</v>
      </c>
      <c r="P5354" s="13" t="s">
        <v>9257</v>
      </c>
      <c r="Q5354" s="26">
        <v>43525</v>
      </c>
    </row>
    <row r="5355" spans="1:17" x14ac:dyDescent="0.25">
      <c r="A5355" s="12" t="str">
        <f t="shared" si="83"/>
        <v>ADHH</v>
      </c>
      <c r="B5355" s="13" t="s">
        <v>17633</v>
      </c>
      <c r="C5355" s="13" t="s">
        <v>10304</v>
      </c>
      <c r="D5355" s="13" t="s">
        <v>17553</v>
      </c>
      <c r="E5355" s="13" t="s">
        <v>10363</v>
      </c>
      <c r="F5355" s="13" t="s">
        <v>9466</v>
      </c>
      <c r="G5355" s="13" t="s">
        <v>11513</v>
      </c>
      <c r="H5355" s="13" t="s">
        <v>9798</v>
      </c>
      <c r="I5355" s="13" t="s">
        <v>17636</v>
      </c>
      <c r="J5355" s="19">
        <v>416</v>
      </c>
      <c r="K5355" s="13" t="s">
        <v>9260</v>
      </c>
      <c r="L5355" s="26">
        <v>43524</v>
      </c>
      <c r="M5355" s="19">
        <v>416</v>
      </c>
      <c r="N5355" s="13" t="s">
        <v>9260</v>
      </c>
      <c r="O5355" s="21">
        <v>0</v>
      </c>
      <c r="P5355" s="13" t="s">
        <v>9257</v>
      </c>
      <c r="Q5355" s="26">
        <v>43525</v>
      </c>
    </row>
    <row r="5356" spans="1:17" x14ac:dyDescent="0.25">
      <c r="A5356" s="12" t="str">
        <f t="shared" si="83"/>
        <v>ADHH</v>
      </c>
      <c r="B5356" s="13" t="s">
        <v>17633</v>
      </c>
      <c r="C5356" s="13" t="s">
        <v>10269</v>
      </c>
      <c r="D5356" s="13" t="s">
        <v>17553</v>
      </c>
      <c r="E5356" s="13" t="s">
        <v>10363</v>
      </c>
      <c r="F5356" s="13" t="s">
        <v>9466</v>
      </c>
      <c r="G5356" s="13" t="s">
        <v>11513</v>
      </c>
      <c r="H5356" s="13" t="s">
        <v>9798</v>
      </c>
      <c r="I5356" s="13" t="s">
        <v>17637</v>
      </c>
      <c r="J5356" s="19">
        <v>416</v>
      </c>
      <c r="K5356" s="13" t="s">
        <v>9260</v>
      </c>
      <c r="L5356" s="26">
        <v>43524</v>
      </c>
      <c r="M5356" s="19">
        <v>416</v>
      </c>
      <c r="N5356" s="13" t="s">
        <v>9260</v>
      </c>
      <c r="O5356" s="21">
        <v>0</v>
      </c>
      <c r="P5356" s="13" t="s">
        <v>9257</v>
      </c>
      <c r="Q5356" s="26">
        <v>43525</v>
      </c>
    </row>
    <row r="5357" spans="1:17" x14ac:dyDescent="0.25">
      <c r="A5357" s="12" t="str">
        <f t="shared" si="83"/>
        <v>ADHH</v>
      </c>
      <c r="B5357" s="13" t="s">
        <v>17633</v>
      </c>
      <c r="C5357" s="13" t="s">
        <v>10307</v>
      </c>
      <c r="D5357" s="13" t="s">
        <v>17553</v>
      </c>
      <c r="E5357" s="13" t="s">
        <v>10363</v>
      </c>
      <c r="F5357" s="13" t="s">
        <v>9466</v>
      </c>
      <c r="G5357" s="13" t="s">
        <v>11513</v>
      </c>
      <c r="H5357" s="13" t="s">
        <v>9798</v>
      </c>
      <c r="I5357" s="13" t="s">
        <v>17638</v>
      </c>
      <c r="J5357" s="19">
        <v>414</v>
      </c>
      <c r="K5357" s="13" t="s">
        <v>9260</v>
      </c>
      <c r="L5357" s="26">
        <v>43524</v>
      </c>
      <c r="M5357" s="19">
        <v>414</v>
      </c>
      <c r="N5357" s="13" t="s">
        <v>9260</v>
      </c>
      <c r="O5357" s="21">
        <v>0</v>
      </c>
      <c r="P5357" s="13" t="s">
        <v>9257</v>
      </c>
      <c r="Q5357" s="26">
        <v>43525</v>
      </c>
    </row>
    <row r="5358" spans="1:17" x14ac:dyDescent="0.25">
      <c r="A5358" s="12" t="str">
        <f t="shared" si="83"/>
        <v>ADHH</v>
      </c>
      <c r="B5358" s="13" t="s">
        <v>17633</v>
      </c>
      <c r="C5358" s="13" t="s">
        <v>10316</v>
      </c>
      <c r="D5358" s="13" t="s">
        <v>17553</v>
      </c>
      <c r="E5358" s="13" t="s">
        <v>10363</v>
      </c>
      <c r="F5358" s="13" t="s">
        <v>9466</v>
      </c>
      <c r="G5358" s="13" t="s">
        <v>11513</v>
      </c>
      <c r="H5358" s="13" t="s">
        <v>9798</v>
      </c>
      <c r="I5358" s="13" t="s">
        <v>17639</v>
      </c>
      <c r="J5358" s="19">
        <v>414</v>
      </c>
      <c r="K5358" s="13" t="s">
        <v>9260</v>
      </c>
      <c r="L5358" s="26">
        <v>43524</v>
      </c>
      <c r="M5358" s="19">
        <v>414</v>
      </c>
      <c r="N5358" s="13" t="s">
        <v>9260</v>
      </c>
      <c r="O5358" s="21">
        <v>0</v>
      </c>
      <c r="P5358" s="13" t="s">
        <v>9257</v>
      </c>
      <c r="Q5358" s="26">
        <v>43525</v>
      </c>
    </row>
    <row r="5359" spans="1:17" x14ac:dyDescent="0.25">
      <c r="A5359" s="12" t="str">
        <f t="shared" si="83"/>
        <v>ADHH</v>
      </c>
      <c r="B5359" s="13" t="s">
        <v>17633</v>
      </c>
      <c r="C5359" s="13" t="s">
        <v>10660</v>
      </c>
      <c r="D5359" s="13" t="s">
        <v>17553</v>
      </c>
      <c r="E5359" s="13" t="s">
        <v>10363</v>
      </c>
      <c r="F5359" s="13" t="s">
        <v>9466</v>
      </c>
      <c r="G5359" s="13" t="s">
        <v>11513</v>
      </c>
      <c r="H5359" s="13" t="s">
        <v>9798</v>
      </c>
      <c r="I5359" s="13" t="s">
        <v>17640</v>
      </c>
      <c r="J5359" s="19">
        <v>86</v>
      </c>
      <c r="K5359" s="13" t="s">
        <v>9260</v>
      </c>
      <c r="L5359" s="26">
        <v>43524</v>
      </c>
      <c r="M5359" s="19">
        <v>86</v>
      </c>
      <c r="N5359" s="13" t="s">
        <v>9260</v>
      </c>
      <c r="O5359" s="21">
        <v>0</v>
      </c>
      <c r="P5359" s="13" t="s">
        <v>9257</v>
      </c>
      <c r="Q5359" s="26">
        <v>43525</v>
      </c>
    </row>
    <row r="5360" spans="1:17" x14ac:dyDescent="0.25">
      <c r="A5360" s="12" t="str">
        <f t="shared" si="83"/>
        <v>ADLX</v>
      </c>
      <c r="B5360" s="13" t="s">
        <v>17641</v>
      </c>
      <c r="C5360" s="13" t="s">
        <v>10259</v>
      </c>
      <c r="D5360" s="13" t="s">
        <v>17553</v>
      </c>
      <c r="E5360" s="13" t="s">
        <v>10363</v>
      </c>
      <c r="F5360" s="13" t="s">
        <v>9466</v>
      </c>
      <c r="G5360" s="13" t="s">
        <v>11513</v>
      </c>
      <c r="H5360" s="13" t="s">
        <v>9798</v>
      </c>
      <c r="I5360" s="13" t="s">
        <v>17642</v>
      </c>
      <c r="J5360" s="19">
        <v>374</v>
      </c>
      <c r="K5360" s="13" t="s">
        <v>9260</v>
      </c>
      <c r="L5360" s="26">
        <v>43524</v>
      </c>
      <c r="M5360" s="19">
        <v>374</v>
      </c>
      <c r="N5360" s="13" t="s">
        <v>9260</v>
      </c>
      <c r="O5360" s="21">
        <v>0</v>
      </c>
      <c r="P5360" s="13" t="s">
        <v>9257</v>
      </c>
      <c r="Q5360" s="26">
        <v>43525</v>
      </c>
    </row>
    <row r="5361" spans="1:17" x14ac:dyDescent="0.25">
      <c r="A5361" s="12" t="str">
        <f t="shared" si="83"/>
        <v>ADGB</v>
      </c>
      <c r="B5361" s="13" t="s">
        <v>17643</v>
      </c>
      <c r="C5361" s="13" t="s">
        <v>10259</v>
      </c>
      <c r="D5361" s="13" t="s">
        <v>17184</v>
      </c>
      <c r="E5361" s="13" t="s">
        <v>10363</v>
      </c>
      <c r="F5361" s="13" t="s">
        <v>9466</v>
      </c>
      <c r="G5361" s="13" t="s">
        <v>12805</v>
      </c>
      <c r="H5361" s="13" t="s">
        <v>9467</v>
      </c>
      <c r="I5361" s="13" t="s">
        <v>17644</v>
      </c>
      <c r="J5361" s="19">
        <v>298</v>
      </c>
      <c r="K5361" s="13" t="s">
        <v>9260</v>
      </c>
      <c r="L5361" s="26">
        <v>43521</v>
      </c>
      <c r="M5361" s="19">
        <v>298</v>
      </c>
      <c r="N5361" s="13" t="s">
        <v>9260</v>
      </c>
      <c r="O5361" s="21">
        <v>0</v>
      </c>
      <c r="P5361" s="13" t="s">
        <v>9257</v>
      </c>
      <c r="Q5361" s="26">
        <v>43522</v>
      </c>
    </row>
    <row r="5362" spans="1:17" x14ac:dyDescent="0.25">
      <c r="A5362" s="12" t="str">
        <f t="shared" si="83"/>
        <v>ADGB</v>
      </c>
      <c r="B5362" s="13" t="s">
        <v>17643</v>
      </c>
      <c r="C5362" s="13" t="s">
        <v>10267</v>
      </c>
      <c r="D5362" s="13" t="s">
        <v>17184</v>
      </c>
      <c r="E5362" s="13" t="s">
        <v>10363</v>
      </c>
      <c r="F5362" s="13" t="s">
        <v>9466</v>
      </c>
      <c r="G5362" s="13" t="s">
        <v>12805</v>
      </c>
      <c r="H5362" s="13" t="s">
        <v>9467</v>
      </c>
      <c r="I5362" s="13" t="s">
        <v>17645</v>
      </c>
      <c r="J5362" s="19">
        <v>296</v>
      </c>
      <c r="K5362" s="13" t="s">
        <v>9260</v>
      </c>
      <c r="L5362" s="26">
        <v>43521</v>
      </c>
      <c r="M5362" s="19">
        <v>296</v>
      </c>
      <c r="N5362" s="13" t="s">
        <v>9260</v>
      </c>
      <c r="O5362" s="21">
        <v>0</v>
      </c>
      <c r="P5362" s="13" t="s">
        <v>9257</v>
      </c>
      <c r="Q5362" s="26">
        <v>43522</v>
      </c>
    </row>
    <row r="5363" spans="1:17" x14ac:dyDescent="0.25">
      <c r="A5363" s="12" t="str">
        <f t="shared" si="83"/>
        <v>ACTX</v>
      </c>
      <c r="B5363" s="13" t="s">
        <v>17646</v>
      </c>
      <c r="C5363" s="13" t="s">
        <v>10259</v>
      </c>
      <c r="D5363" s="13" t="s">
        <v>17647</v>
      </c>
      <c r="E5363" s="13" t="s">
        <v>788</v>
      </c>
      <c r="F5363" s="13" t="s">
        <v>9424</v>
      </c>
      <c r="G5363" s="13" t="s">
        <v>11345</v>
      </c>
      <c r="H5363" s="13" t="s">
        <v>9461</v>
      </c>
      <c r="I5363" s="13" t="s">
        <v>17648</v>
      </c>
      <c r="J5363" s="19">
        <v>514</v>
      </c>
      <c r="K5363" s="13" t="s">
        <v>9260</v>
      </c>
      <c r="L5363" s="26">
        <v>43523</v>
      </c>
      <c r="M5363" s="19">
        <v>514</v>
      </c>
      <c r="N5363" s="13" t="s">
        <v>9260</v>
      </c>
      <c r="O5363" s="21">
        <v>0</v>
      </c>
      <c r="P5363" s="13" t="s">
        <v>9257</v>
      </c>
      <c r="Q5363" s="26">
        <v>43524</v>
      </c>
    </row>
    <row r="5364" spans="1:17" x14ac:dyDescent="0.25">
      <c r="A5364" s="12" t="str">
        <f t="shared" si="83"/>
        <v>ADVJ</v>
      </c>
      <c r="B5364" s="13" t="s">
        <v>17649</v>
      </c>
      <c r="C5364" s="13" t="s">
        <v>10259</v>
      </c>
      <c r="D5364" s="13" t="s">
        <v>17650</v>
      </c>
      <c r="E5364" s="13" t="s">
        <v>262</v>
      </c>
      <c r="F5364" s="13" t="s">
        <v>9585</v>
      </c>
      <c r="G5364" s="13" t="s">
        <v>11943</v>
      </c>
      <c r="H5364" s="13" t="s">
        <v>9654</v>
      </c>
      <c r="I5364" s="13" t="s">
        <v>17651</v>
      </c>
      <c r="J5364" s="19">
        <v>516</v>
      </c>
      <c r="K5364" s="13" t="s">
        <v>9260</v>
      </c>
      <c r="L5364" s="26">
        <v>43523</v>
      </c>
      <c r="M5364" s="19">
        <v>516</v>
      </c>
      <c r="N5364" s="13" t="s">
        <v>9260</v>
      </c>
      <c r="O5364" s="21">
        <v>0</v>
      </c>
      <c r="P5364" s="13" t="s">
        <v>9257</v>
      </c>
      <c r="Q5364" s="26">
        <v>43524</v>
      </c>
    </row>
    <row r="5365" spans="1:17" x14ac:dyDescent="0.25">
      <c r="A5365" s="12" t="str">
        <f t="shared" si="83"/>
        <v>ADVJ</v>
      </c>
      <c r="B5365" s="13" t="s">
        <v>17649</v>
      </c>
      <c r="C5365" s="13" t="s">
        <v>10267</v>
      </c>
      <c r="D5365" s="13" t="s">
        <v>17650</v>
      </c>
      <c r="E5365" s="13" t="s">
        <v>262</v>
      </c>
      <c r="F5365" s="13" t="s">
        <v>9585</v>
      </c>
      <c r="G5365" s="13" t="s">
        <v>11943</v>
      </c>
      <c r="H5365" s="13" t="s">
        <v>9654</v>
      </c>
      <c r="I5365" s="13" t="s">
        <v>17652</v>
      </c>
      <c r="J5365" s="19">
        <v>516</v>
      </c>
      <c r="K5365" s="13" t="s">
        <v>9260</v>
      </c>
      <c r="L5365" s="26">
        <v>43523</v>
      </c>
      <c r="M5365" s="19">
        <v>516</v>
      </c>
      <c r="N5365" s="13" t="s">
        <v>9260</v>
      </c>
      <c r="O5365" s="21">
        <v>0</v>
      </c>
      <c r="P5365" s="13" t="s">
        <v>9257</v>
      </c>
      <c r="Q5365" s="26">
        <v>43524</v>
      </c>
    </row>
    <row r="5366" spans="1:17" x14ac:dyDescent="0.25">
      <c r="A5366" s="12" t="str">
        <f t="shared" si="83"/>
        <v>ADVJ</v>
      </c>
      <c r="B5366" s="13" t="s">
        <v>17649</v>
      </c>
      <c r="C5366" s="13" t="s">
        <v>10304</v>
      </c>
      <c r="D5366" s="13" t="s">
        <v>17650</v>
      </c>
      <c r="E5366" s="13" t="s">
        <v>262</v>
      </c>
      <c r="F5366" s="13" t="s">
        <v>9585</v>
      </c>
      <c r="G5366" s="13" t="s">
        <v>11943</v>
      </c>
      <c r="H5366" s="13" t="s">
        <v>9654</v>
      </c>
      <c r="I5366" s="13" t="s">
        <v>17653</v>
      </c>
      <c r="J5366" s="19">
        <v>516</v>
      </c>
      <c r="K5366" s="13" t="s">
        <v>9260</v>
      </c>
      <c r="L5366" s="26">
        <v>43523</v>
      </c>
      <c r="M5366" s="19">
        <v>516</v>
      </c>
      <c r="N5366" s="13" t="s">
        <v>9260</v>
      </c>
      <c r="O5366" s="21">
        <v>0</v>
      </c>
      <c r="P5366" s="13" t="s">
        <v>9257</v>
      </c>
      <c r="Q5366" s="26">
        <v>43524</v>
      </c>
    </row>
    <row r="5367" spans="1:17" x14ac:dyDescent="0.25">
      <c r="A5367" s="12" t="str">
        <f t="shared" si="83"/>
        <v>ADVJ</v>
      </c>
      <c r="B5367" s="13" t="s">
        <v>17649</v>
      </c>
      <c r="C5367" s="13" t="s">
        <v>10269</v>
      </c>
      <c r="D5367" s="13" t="s">
        <v>17650</v>
      </c>
      <c r="E5367" s="13" t="s">
        <v>262</v>
      </c>
      <c r="F5367" s="13" t="s">
        <v>9585</v>
      </c>
      <c r="G5367" s="13" t="s">
        <v>11943</v>
      </c>
      <c r="H5367" s="13" t="s">
        <v>9654</v>
      </c>
      <c r="I5367" s="13" t="s">
        <v>17654</v>
      </c>
      <c r="J5367" s="19">
        <v>514</v>
      </c>
      <c r="K5367" s="13" t="s">
        <v>9260</v>
      </c>
      <c r="L5367" s="26">
        <v>43523</v>
      </c>
      <c r="M5367" s="19">
        <v>514</v>
      </c>
      <c r="N5367" s="13" t="s">
        <v>9260</v>
      </c>
      <c r="O5367" s="21">
        <v>0</v>
      </c>
      <c r="P5367" s="13" t="s">
        <v>9257</v>
      </c>
      <c r="Q5367" s="26">
        <v>43524</v>
      </c>
    </row>
    <row r="5368" spans="1:17" x14ac:dyDescent="0.25">
      <c r="A5368" s="12" t="str">
        <f t="shared" si="83"/>
        <v>ADVJ</v>
      </c>
      <c r="B5368" s="13" t="s">
        <v>17649</v>
      </c>
      <c r="C5368" s="13" t="s">
        <v>10307</v>
      </c>
      <c r="D5368" s="13" t="s">
        <v>17650</v>
      </c>
      <c r="E5368" s="13" t="s">
        <v>262</v>
      </c>
      <c r="F5368" s="13" t="s">
        <v>9585</v>
      </c>
      <c r="G5368" s="13" t="s">
        <v>11943</v>
      </c>
      <c r="H5368" s="13" t="s">
        <v>9654</v>
      </c>
      <c r="I5368" s="13" t="s">
        <v>17655</v>
      </c>
      <c r="J5368" s="19">
        <v>514</v>
      </c>
      <c r="K5368" s="13" t="s">
        <v>9260</v>
      </c>
      <c r="L5368" s="26">
        <v>43523</v>
      </c>
      <c r="M5368" s="19">
        <v>514</v>
      </c>
      <c r="N5368" s="13" t="s">
        <v>9260</v>
      </c>
      <c r="O5368" s="21">
        <v>0</v>
      </c>
      <c r="P5368" s="13" t="s">
        <v>9257</v>
      </c>
      <c r="Q5368" s="26">
        <v>43524</v>
      </c>
    </row>
    <row r="5369" spans="1:17" x14ac:dyDescent="0.25">
      <c r="A5369" s="12" t="str">
        <f t="shared" si="83"/>
        <v>ADVJ</v>
      </c>
      <c r="B5369" s="13" t="s">
        <v>17649</v>
      </c>
      <c r="C5369" s="13" t="s">
        <v>10316</v>
      </c>
      <c r="D5369" s="13" t="s">
        <v>17650</v>
      </c>
      <c r="E5369" s="13" t="s">
        <v>262</v>
      </c>
      <c r="F5369" s="13" t="s">
        <v>9585</v>
      </c>
      <c r="G5369" s="13" t="s">
        <v>11943</v>
      </c>
      <c r="H5369" s="13" t="s">
        <v>9654</v>
      </c>
      <c r="I5369" s="13" t="s">
        <v>17656</v>
      </c>
      <c r="J5369" s="19">
        <v>514</v>
      </c>
      <c r="K5369" s="13" t="s">
        <v>9260</v>
      </c>
      <c r="L5369" s="26">
        <v>43523</v>
      </c>
      <c r="M5369" s="19">
        <v>514</v>
      </c>
      <c r="N5369" s="13" t="s">
        <v>9260</v>
      </c>
      <c r="O5369" s="21">
        <v>0</v>
      </c>
      <c r="P5369" s="13" t="s">
        <v>9257</v>
      </c>
      <c r="Q5369" s="26">
        <v>43524</v>
      </c>
    </row>
    <row r="5370" spans="1:17" x14ac:dyDescent="0.25">
      <c r="A5370" s="12" t="str">
        <f t="shared" si="83"/>
        <v>ADVJ</v>
      </c>
      <c r="B5370" s="13" t="s">
        <v>17649</v>
      </c>
      <c r="C5370" s="13" t="s">
        <v>10660</v>
      </c>
      <c r="D5370" s="13" t="s">
        <v>17650</v>
      </c>
      <c r="E5370" s="13" t="s">
        <v>262</v>
      </c>
      <c r="F5370" s="13" t="s">
        <v>9585</v>
      </c>
      <c r="G5370" s="13" t="s">
        <v>11943</v>
      </c>
      <c r="H5370" s="13" t="s">
        <v>9654</v>
      </c>
      <c r="I5370" s="13" t="s">
        <v>17657</v>
      </c>
      <c r="J5370" s="19">
        <v>258</v>
      </c>
      <c r="K5370" s="13" t="s">
        <v>9260</v>
      </c>
      <c r="L5370" s="26">
        <v>43523</v>
      </c>
      <c r="M5370" s="19">
        <v>258</v>
      </c>
      <c r="N5370" s="13" t="s">
        <v>9260</v>
      </c>
      <c r="O5370" s="21">
        <v>0</v>
      </c>
      <c r="P5370" s="13" t="s">
        <v>9257</v>
      </c>
      <c r="Q5370" s="26">
        <v>43524</v>
      </c>
    </row>
    <row r="5371" spans="1:17" x14ac:dyDescent="0.25">
      <c r="A5371" s="12" t="str">
        <f t="shared" si="83"/>
        <v>ADVJ</v>
      </c>
      <c r="B5371" s="13" t="s">
        <v>17649</v>
      </c>
      <c r="C5371" s="13" t="s">
        <v>10742</v>
      </c>
      <c r="D5371" s="13" t="s">
        <v>17650</v>
      </c>
      <c r="E5371" s="13" t="s">
        <v>262</v>
      </c>
      <c r="F5371" s="13" t="s">
        <v>9585</v>
      </c>
      <c r="G5371" s="13" t="s">
        <v>11943</v>
      </c>
      <c r="H5371" s="13" t="s">
        <v>9654</v>
      </c>
      <c r="I5371" s="13" t="s">
        <v>17658</v>
      </c>
      <c r="J5371" s="19">
        <v>256</v>
      </c>
      <c r="K5371" s="13" t="s">
        <v>9260</v>
      </c>
      <c r="L5371" s="26">
        <v>43523</v>
      </c>
      <c r="M5371" s="19">
        <v>256</v>
      </c>
      <c r="N5371" s="13" t="s">
        <v>9260</v>
      </c>
      <c r="O5371" s="21">
        <v>0</v>
      </c>
      <c r="P5371" s="13" t="s">
        <v>9257</v>
      </c>
      <c r="Q5371" s="26">
        <v>43524</v>
      </c>
    </row>
    <row r="5372" spans="1:17" x14ac:dyDescent="0.25">
      <c r="A5372" s="12" t="str">
        <f t="shared" si="83"/>
        <v>ADVJ</v>
      </c>
      <c r="B5372" s="13" t="s">
        <v>17649</v>
      </c>
      <c r="C5372" s="13" t="s">
        <v>10851</v>
      </c>
      <c r="D5372" s="13" t="s">
        <v>17650</v>
      </c>
      <c r="E5372" s="13" t="s">
        <v>262</v>
      </c>
      <c r="F5372" s="13" t="s">
        <v>9585</v>
      </c>
      <c r="G5372" s="13" t="s">
        <v>11943</v>
      </c>
      <c r="H5372" s="13" t="s">
        <v>9654</v>
      </c>
      <c r="I5372" s="13" t="s">
        <v>17659</v>
      </c>
      <c r="J5372" s="19">
        <v>256</v>
      </c>
      <c r="K5372" s="13" t="s">
        <v>9260</v>
      </c>
      <c r="L5372" s="26">
        <v>43523</v>
      </c>
      <c r="M5372" s="19">
        <v>256</v>
      </c>
      <c r="N5372" s="13" t="s">
        <v>9260</v>
      </c>
      <c r="O5372" s="21">
        <v>0</v>
      </c>
      <c r="P5372" s="13" t="s">
        <v>9257</v>
      </c>
      <c r="Q5372" s="26">
        <v>43524</v>
      </c>
    </row>
    <row r="5373" spans="1:17" x14ac:dyDescent="0.25">
      <c r="A5373" s="12" t="str">
        <f t="shared" si="83"/>
        <v>ADVJ</v>
      </c>
      <c r="B5373" s="13" t="s">
        <v>17649</v>
      </c>
      <c r="C5373" s="13" t="s">
        <v>10853</v>
      </c>
      <c r="D5373" s="13" t="s">
        <v>17650</v>
      </c>
      <c r="E5373" s="13" t="s">
        <v>262</v>
      </c>
      <c r="F5373" s="13" t="s">
        <v>9585</v>
      </c>
      <c r="G5373" s="13" t="s">
        <v>11943</v>
      </c>
      <c r="H5373" s="13" t="s">
        <v>9654</v>
      </c>
      <c r="I5373" s="13" t="s">
        <v>17660</v>
      </c>
      <c r="J5373" s="19">
        <v>250</v>
      </c>
      <c r="K5373" s="13" t="s">
        <v>9260</v>
      </c>
      <c r="L5373" s="26">
        <v>43523</v>
      </c>
      <c r="M5373" s="19">
        <v>250</v>
      </c>
      <c r="N5373" s="13" t="s">
        <v>9260</v>
      </c>
      <c r="O5373" s="21">
        <v>0</v>
      </c>
      <c r="P5373" s="13" t="s">
        <v>9257</v>
      </c>
      <c r="Q5373" s="26">
        <v>43524</v>
      </c>
    </row>
    <row r="5374" spans="1:17" x14ac:dyDescent="0.25">
      <c r="A5374" s="12" t="str">
        <f t="shared" si="83"/>
        <v>ABLX</v>
      </c>
      <c r="B5374" s="13" t="s">
        <v>17661</v>
      </c>
      <c r="C5374" s="13" t="s">
        <v>10259</v>
      </c>
      <c r="D5374" s="13" t="s">
        <v>17662</v>
      </c>
      <c r="E5374" s="13" t="s">
        <v>10363</v>
      </c>
      <c r="F5374" s="13" t="s">
        <v>9384</v>
      </c>
      <c r="G5374" s="13" t="s">
        <v>10842</v>
      </c>
      <c r="H5374" s="13" t="s">
        <v>9476</v>
      </c>
      <c r="I5374" s="13" t="s">
        <v>11050</v>
      </c>
      <c r="J5374" s="19">
        <v>412</v>
      </c>
      <c r="K5374" s="13" t="s">
        <v>9260</v>
      </c>
      <c r="L5374" s="26">
        <v>42328</v>
      </c>
      <c r="M5374" s="19">
        <v>412</v>
      </c>
      <c r="N5374" s="13" t="s">
        <v>9260</v>
      </c>
      <c r="O5374" s="21">
        <v>0</v>
      </c>
      <c r="P5374" s="13" t="s">
        <v>9257</v>
      </c>
      <c r="Q5374" s="26">
        <v>42328</v>
      </c>
    </row>
    <row r="5375" spans="1:17" x14ac:dyDescent="0.25">
      <c r="A5375" s="12" t="str">
        <f t="shared" si="83"/>
        <v>ABLX</v>
      </c>
      <c r="B5375" s="13" t="s">
        <v>17661</v>
      </c>
      <c r="C5375" s="13" t="s">
        <v>10267</v>
      </c>
      <c r="D5375" s="13" t="s">
        <v>17662</v>
      </c>
      <c r="E5375" s="13" t="s">
        <v>10363</v>
      </c>
      <c r="F5375" s="13" t="s">
        <v>9384</v>
      </c>
      <c r="G5375" s="13" t="s">
        <v>10842</v>
      </c>
      <c r="H5375" s="13" t="s">
        <v>9476</v>
      </c>
      <c r="I5375" s="13" t="s">
        <v>11051</v>
      </c>
      <c r="J5375" s="19">
        <v>412</v>
      </c>
      <c r="K5375" s="13" t="s">
        <v>9260</v>
      </c>
      <c r="L5375" s="26">
        <v>42328</v>
      </c>
      <c r="M5375" s="19">
        <v>412</v>
      </c>
      <c r="N5375" s="13" t="s">
        <v>9260</v>
      </c>
      <c r="O5375" s="21">
        <v>0</v>
      </c>
      <c r="P5375" s="13" t="s">
        <v>9257</v>
      </c>
      <c r="Q5375" s="26">
        <v>42328</v>
      </c>
    </row>
    <row r="5376" spans="1:17" x14ac:dyDescent="0.25">
      <c r="A5376" s="12" t="str">
        <f t="shared" si="83"/>
        <v>ABLX</v>
      </c>
      <c r="B5376" s="13" t="s">
        <v>17661</v>
      </c>
      <c r="C5376" s="13" t="s">
        <v>10304</v>
      </c>
      <c r="D5376" s="13" t="s">
        <v>17662</v>
      </c>
      <c r="E5376" s="13" t="s">
        <v>10363</v>
      </c>
      <c r="F5376" s="13" t="s">
        <v>9384</v>
      </c>
      <c r="G5376" s="13" t="s">
        <v>10842</v>
      </c>
      <c r="H5376" s="13" t="s">
        <v>9476</v>
      </c>
      <c r="I5376" s="13" t="s">
        <v>11052</v>
      </c>
      <c r="J5376" s="19">
        <v>410</v>
      </c>
      <c r="K5376" s="13" t="s">
        <v>9260</v>
      </c>
      <c r="L5376" s="26">
        <v>42328</v>
      </c>
      <c r="M5376" s="19">
        <v>410</v>
      </c>
      <c r="N5376" s="13" t="s">
        <v>9260</v>
      </c>
      <c r="O5376" s="21">
        <v>0</v>
      </c>
      <c r="P5376" s="13" t="s">
        <v>9257</v>
      </c>
      <c r="Q5376" s="26">
        <v>42328</v>
      </c>
    </row>
    <row r="5377" spans="1:17" x14ac:dyDescent="0.25">
      <c r="A5377" s="12" t="str">
        <f t="shared" si="83"/>
        <v>ABLX</v>
      </c>
      <c r="B5377" s="13" t="s">
        <v>17661</v>
      </c>
      <c r="C5377" s="13" t="s">
        <v>10269</v>
      </c>
      <c r="D5377" s="13" t="s">
        <v>17662</v>
      </c>
      <c r="E5377" s="13" t="s">
        <v>10363</v>
      </c>
      <c r="F5377" s="13" t="s">
        <v>9384</v>
      </c>
      <c r="G5377" s="13" t="s">
        <v>10842</v>
      </c>
      <c r="H5377" s="13" t="s">
        <v>9476</v>
      </c>
      <c r="I5377" s="13" t="s">
        <v>11053</v>
      </c>
      <c r="J5377" s="19">
        <v>410</v>
      </c>
      <c r="K5377" s="13" t="s">
        <v>9260</v>
      </c>
      <c r="L5377" s="26">
        <v>42328</v>
      </c>
      <c r="M5377" s="19">
        <v>410</v>
      </c>
      <c r="N5377" s="13" t="s">
        <v>9260</v>
      </c>
      <c r="O5377" s="21">
        <v>0</v>
      </c>
      <c r="P5377" s="13" t="s">
        <v>9257</v>
      </c>
      <c r="Q5377" s="26">
        <v>42328</v>
      </c>
    </row>
    <row r="5378" spans="1:17" x14ac:dyDescent="0.25">
      <c r="A5378" s="12" t="str">
        <f t="shared" si="83"/>
        <v>ABLX</v>
      </c>
      <c r="B5378" s="13" t="s">
        <v>17661</v>
      </c>
      <c r="C5378" s="13" t="s">
        <v>10307</v>
      </c>
      <c r="D5378" s="13" t="s">
        <v>17662</v>
      </c>
      <c r="E5378" s="13" t="s">
        <v>10363</v>
      </c>
      <c r="F5378" s="13" t="s">
        <v>9384</v>
      </c>
      <c r="G5378" s="13" t="s">
        <v>10842</v>
      </c>
      <c r="H5378" s="13" t="s">
        <v>9476</v>
      </c>
      <c r="I5378" s="13" t="s">
        <v>11054</v>
      </c>
      <c r="J5378" s="19">
        <v>392</v>
      </c>
      <c r="K5378" s="13" t="s">
        <v>9260</v>
      </c>
      <c r="L5378" s="26">
        <v>42328</v>
      </c>
      <c r="M5378" s="19">
        <v>392</v>
      </c>
      <c r="N5378" s="13" t="s">
        <v>9260</v>
      </c>
      <c r="O5378" s="21">
        <v>0</v>
      </c>
      <c r="P5378" s="13" t="s">
        <v>9257</v>
      </c>
      <c r="Q5378" s="26">
        <v>42328</v>
      </c>
    </row>
    <row r="5379" spans="1:17" x14ac:dyDescent="0.25">
      <c r="A5379" s="12" t="str">
        <f t="shared" ref="A5379:A5393" si="84">LEFT(I5379,4)</f>
        <v>ABLX</v>
      </c>
      <c r="B5379" s="13" t="s">
        <v>17661</v>
      </c>
      <c r="C5379" s="13" t="s">
        <v>10316</v>
      </c>
      <c r="D5379" s="13" t="s">
        <v>17662</v>
      </c>
      <c r="E5379" s="13" t="s">
        <v>10363</v>
      </c>
      <c r="F5379" s="13" t="s">
        <v>9384</v>
      </c>
      <c r="G5379" s="13" t="s">
        <v>10842</v>
      </c>
      <c r="H5379" s="13" t="s">
        <v>9476</v>
      </c>
      <c r="I5379" s="13" t="s">
        <v>11055</v>
      </c>
      <c r="J5379" s="19">
        <v>194</v>
      </c>
      <c r="K5379" s="13" t="s">
        <v>9260</v>
      </c>
      <c r="L5379" s="26">
        <v>42328</v>
      </c>
      <c r="M5379" s="19">
        <v>194</v>
      </c>
      <c r="N5379" s="13" t="s">
        <v>9260</v>
      </c>
      <c r="O5379" s="21">
        <v>0</v>
      </c>
      <c r="P5379" s="13" t="s">
        <v>9257</v>
      </c>
      <c r="Q5379" s="26">
        <v>42328</v>
      </c>
    </row>
    <row r="5380" spans="1:17" x14ac:dyDescent="0.25">
      <c r="A5380" s="12" t="str">
        <f t="shared" si="84"/>
        <v>ABLX</v>
      </c>
      <c r="B5380" s="13" t="s">
        <v>17661</v>
      </c>
      <c r="C5380" s="13" t="s">
        <v>10660</v>
      </c>
      <c r="D5380" s="13" t="s">
        <v>17662</v>
      </c>
      <c r="E5380" s="13" t="s">
        <v>10363</v>
      </c>
      <c r="F5380" s="13" t="s">
        <v>9384</v>
      </c>
      <c r="G5380" s="13" t="s">
        <v>10842</v>
      </c>
      <c r="H5380" s="13" t="s">
        <v>9476</v>
      </c>
      <c r="I5380" s="13" t="s">
        <v>11056</v>
      </c>
      <c r="J5380" s="19">
        <v>98</v>
      </c>
      <c r="K5380" s="13" t="s">
        <v>9260</v>
      </c>
      <c r="L5380" s="26">
        <v>42328</v>
      </c>
      <c r="M5380" s="19">
        <v>98</v>
      </c>
      <c r="N5380" s="13" t="s">
        <v>9260</v>
      </c>
      <c r="O5380" s="21">
        <v>0</v>
      </c>
      <c r="P5380" s="13" t="s">
        <v>9257</v>
      </c>
      <c r="Q5380" s="26">
        <v>42328</v>
      </c>
    </row>
    <row r="5381" spans="1:17" x14ac:dyDescent="0.25">
      <c r="A5381" s="12" t="str">
        <f t="shared" si="84"/>
        <v>ABQY</v>
      </c>
      <c r="B5381" s="13" t="s">
        <v>17663</v>
      </c>
      <c r="C5381" s="13" t="s">
        <v>10259</v>
      </c>
      <c r="D5381" s="13" t="s">
        <v>17664</v>
      </c>
      <c r="E5381" s="13" t="s">
        <v>788</v>
      </c>
      <c r="F5381" s="13" t="s">
        <v>9504</v>
      </c>
      <c r="G5381" s="13" t="s">
        <v>10906</v>
      </c>
      <c r="H5381" s="13" t="s">
        <v>9588</v>
      </c>
      <c r="I5381" s="13" t="s">
        <v>11135</v>
      </c>
      <c r="J5381" s="19">
        <v>926</v>
      </c>
      <c r="K5381" s="13" t="s">
        <v>9260</v>
      </c>
      <c r="L5381" s="26">
        <v>42389</v>
      </c>
      <c r="M5381" s="19">
        <v>926</v>
      </c>
      <c r="N5381" s="13" t="s">
        <v>9260</v>
      </c>
      <c r="O5381" s="21">
        <v>0</v>
      </c>
      <c r="P5381" s="13" t="s">
        <v>9257</v>
      </c>
      <c r="Q5381" s="26">
        <v>42389</v>
      </c>
    </row>
    <row r="5382" spans="1:17" x14ac:dyDescent="0.25">
      <c r="A5382" s="12" t="str">
        <f t="shared" si="84"/>
        <v>ABQY</v>
      </c>
      <c r="B5382" s="13" t="s">
        <v>17663</v>
      </c>
      <c r="C5382" s="13" t="s">
        <v>10267</v>
      </c>
      <c r="D5382" s="13" t="s">
        <v>17664</v>
      </c>
      <c r="E5382" s="13" t="s">
        <v>788</v>
      </c>
      <c r="F5382" s="13" t="s">
        <v>9504</v>
      </c>
      <c r="G5382" s="13" t="s">
        <v>10906</v>
      </c>
      <c r="H5382" s="13" t="s">
        <v>9588</v>
      </c>
      <c r="I5382" s="13" t="s">
        <v>11136</v>
      </c>
      <c r="J5382" s="19">
        <v>810</v>
      </c>
      <c r="K5382" s="13" t="s">
        <v>9260</v>
      </c>
      <c r="L5382" s="26">
        <v>42389</v>
      </c>
      <c r="M5382" s="19">
        <v>810</v>
      </c>
      <c r="N5382" s="13" t="s">
        <v>9260</v>
      </c>
      <c r="O5382" s="21">
        <v>0</v>
      </c>
      <c r="P5382" s="13" t="s">
        <v>9257</v>
      </c>
      <c r="Q5382" s="26">
        <v>42389</v>
      </c>
    </row>
    <row r="5383" spans="1:17" x14ac:dyDescent="0.25">
      <c r="A5383" s="12" t="str">
        <f t="shared" si="84"/>
        <v>ABQY</v>
      </c>
      <c r="B5383" s="13" t="s">
        <v>17663</v>
      </c>
      <c r="C5383" s="13" t="s">
        <v>10304</v>
      </c>
      <c r="D5383" s="13" t="s">
        <v>17664</v>
      </c>
      <c r="E5383" s="13" t="s">
        <v>788</v>
      </c>
      <c r="F5383" s="13" t="s">
        <v>9504</v>
      </c>
      <c r="G5383" s="13" t="s">
        <v>10906</v>
      </c>
      <c r="H5383" s="13" t="s">
        <v>9588</v>
      </c>
      <c r="I5383" s="13" t="s">
        <v>11137</v>
      </c>
      <c r="J5383" s="19">
        <v>810</v>
      </c>
      <c r="K5383" s="13" t="s">
        <v>9260</v>
      </c>
      <c r="L5383" s="26">
        <v>42389</v>
      </c>
      <c r="M5383" s="19">
        <v>810</v>
      </c>
      <c r="N5383" s="13" t="s">
        <v>9260</v>
      </c>
      <c r="O5383" s="21">
        <v>0</v>
      </c>
      <c r="P5383" s="13" t="s">
        <v>9257</v>
      </c>
      <c r="Q5383" s="26">
        <v>42389</v>
      </c>
    </row>
    <row r="5384" spans="1:17" x14ac:dyDescent="0.25">
      <c r="A5384" s="12" t="str">
        <f t="shared" si="84"/>
        <v>ABOH</v>
      </c>
      <c r="B5384" s="13" t="s">
        <v>17665</v>
      </c>
      <c r="C5384" s="13" t="s">
        <v>10259</v>
      </c>
      <c r="D5384" s="13" t="s">
        <v>17666</v>
      </c>
      <c r="E5384" s="13" t="s">
        <v>788</v>
      </c>
      <c r="F5384" s="13" t="s">
        <v>9384</v>
      </c>
      <c r="G5384" s="13" t="s">
        <v>10963</v>
      </c>
      <c r="H5384" s="13" t="s">
        <v>9550</v>
      </c>
      <c r="I5384" s="13" t="s">
        <v>11078</v>
      </c>
      <c r="J5384" s="19">
        <v>578</v>
      </c>
      <c r="K5384" s="13" t="s">
        <v>9260</v>
      </c>
      <c r="L5384" s="26">
        <v>42417</v>
      </c>
      <c r="M5384" s="19">
        <v>578</v>
      </c>
      <c r="N5384" s="13" t="s">
        <v>9260</v>
      </c>
      <c r="O5384" s="21">
        <v>0</v>
      </c>
      <c r="P5384" s="13" t="s">
        <v>9257</v>
      </c>
      <c r="Q5384" s="26">
        <v>42417</v>
      </c>
    </row>
    <row r="5385" spans="1:17" x14ac:dyDescent="0.25">
      <c r="A5385" s="12" t="str">
        <f t="shared" si="84"/>
        <v>AAWU</v>
      </c>
      <c r="B5385" s="13" t="s">
        <v>17667</v>
      </c>
      <c r="C5385" s="13" t="s">
        <v>10259</v>
      </c>
      <c r="D5385" s="13" t="s">
        <v>17668</v>
      </c>
      <c r="E5385" s="13" t="s">
        <v>262</v>
      </c>
      <c r="F5385" s="13" t="s">
        <v>9384</v>
      </c>
      <c r="G5385" s="13" t="s">
        <v>10829</v>
      </c>
      <c r="H5385" s="13" t="s">
        <v>9454</v>
      </c>
      <c r="I5385" s="13" t="s">
        <v>11523</v>
      </c>
      <c r="J5385" s="19">
        <v>492</v>
      </c>
      <c r="K5385" s="13" t="s">
        <v>9260</v>
      </c>
      <c r="L5385" s="26">
        <v>42501</v>
      </c>
      <c r="M5385" s="19">
        <v>492</v>
      </c>
      <c r="N5385" s="13" t="s">
        <v>9260</v>
      </c>
      <c r="O5385" s="21">
        <v>0</v>
      </c>
      <c r="P5385" s="13" t="s">
        <v>9257</v>
      </c>
      <c r="Q5385" s="26">
        <v>42501</v>
      </c>
    </row>
    <row r="5386" spans="1:17" x14ac:dyDescent="0.25">
      <c r="A5386" s="12" t="str">
        <f t="shared" si="84"/>
        <v>ACTM</v>
      </c>
      <c r="B5386" s="13" t="s">
        <v>17669</v>
      </c>
      <c r="C5386" s="13" t="s">
        <v>10259</v>
      </c>
      <c r="D5386" s="13" t="s">
        <v>17670</v>
      </c>
      <c r="E5386" s="13" t="s">
        <v>10391</v>
      </c>
      <c r="F5386" s="13" t="s">
        <v>9427</v>
      </c>
      <c r="G5386" s="13" t="s">
        <v>10534</v>
      </c>
      <c r="H5386" s="13" t="s">
        <v>9428</v>
      </c>
      <c r="I5386" s="13" t="s">
        <v>13107</v>
      </c>
      <c r="J5386" s="19">
        <v>920</v>
      </c>
      <c r="K5386" s="13" t="s">
        <v>9260</v>
      </c>
      <c r="L5386" s="26">
        <v>43166</v>
      </c>
      <c r="M5386" s="19">
        <v>920</v>
      </c>
      <c r="N5386" s="13" t="s">
        <v>9260</v>
      </c>
      <c r="O5386" s="21">
        <v>0</v>
      </c>
      <c r="P5386" s="13" t="s">
        <v>9257</v>
      </c>
      <c r="Q5386" s="26">
        <v>43166</v>
      </c>
    </row>
    <row r="5387" spans="1:17" x14ac:dyDescent="0.25">
      <c r="A5387" s="12" t="str">
        <f t="shared" si="84"/>
        <v>ACTM</v>
      </c>
      <c r="B5387" s="13" t="s">
        <v>17669</v>
      </c>
      <c r="C5387" s="13" t="s">
        <v>10267</v>
      </c>
      <c r="D5387" s="13" t="s">
        <v>17670</v>
      </c>
      <c r="E5387" s="13" t="s">
        <v>10391</v>
      </c>
      <c r="F5387" s="13" t="s">
        <v>9427</v>
      </c>
      <c r="G5387" s="13" t="s">
        <v>10534</v>
      </c>
      <c r="H5387" s="13" t="s">
        <v>9428</v>
      </c>
      <c r="I5387" s="13" t="s">
        <v>13108</v>
      </c>
      <c r="J5387" s="19">
        <v>918</v>
      </c>
      <c r="K5387" s="13" t="s">
        <v>9260</v>
      </c>
      <c r="L5387" s="26">
        <v>43166</v>
      </c>
      <c r="M5387" s="19">
        <v>918</v>
      </c>
      <c r="N5387" s="13" t="s">
        <v>9260</v>
      </c>
      <c r="O5387" s="21">
        <v>0</v>
      </c>
      <c r="P5387" s="13" t="s">
        <v>9257</v>
      </c>
      <c r="Q5387" s="26">
        <v>43166</v>
      </c>
    </row>
    <row r="5388" spans="1:17" x14ac:dyDescent="0.25">
      <c r="A5388" s="12" t="str">
        <f t="shared" si="84"/>
        <v>ACTM</v>
      </c>
      <c r="B5388" s="13" t="s">
        <v>17669</v>
      </c>
      <c r="C5388" s="13" t="s">
        <v>10304</v>
      </c>
      <c r="D5388" s="13" t="s">
        <v>17670</v>
      </c>
      <c r="E5388" s="13" t="s">
        <v>10391</v>
      </c>
      <c r="F5388" s="13" t="s">
        <v>9427</v>
      </c>
      <c r="G5388" s="13" t="s">
        <v>10534</v>
      </c>
      <c r="H5388" s="13" t="s">
        <v>9428</v>
      </c>
      <c r="I5388" s="13" t="s">
        <v>13109</v>
      </c>
      <c r="J5388" s="19">
        <v>764</v>
      </c>
      <c r="K5388" s="13" t="s">
        <v>9260</v>
      </c>
      <c r="L5388" s="26">
        <v>43166</v>
      </c>
      <c r="M5388" s="19">
        <v>764</v>
      </c>
      <c r="N5388" s="13" t="s">
        <v>9260</v>
      </c>
      <c r="O5388" s="21">
        <v>0</v>
      </c>
      <c r="P5388" s="13" t="s">
        <v>9257</v>
      </c>
      <c r="Q5388" s="26">
        <v>43166</v>
      </c>
    </row>
    <row r="5389" spans="1:17" x14ac:dyDescent="0.25">
      <c r="A5389" s="12" t="str">
        <f t="shared" si="84"/>
        <v>ACLT</v>
      </c>
      <c r="B5389" s="13" t="s">
        <v>17671</v>
      </c>
      <c r="C5389" s="13" t="s">
        <v>10259</v>
      </c>
      <c r="D5389" s="13" t="s">
        <v>17672</v>
      </c>
      <c r="E5389" s="13" t="s">
        <v>788</v>
      </c>
      <c r="F5389" s="13" t="s">
        <v>9384</v>
      </c>
      <c r="G5389" s="13" t="s">
        <v>10963</v>
      </c>
      <c r="H5389" s="13" t="s">
        <v>9550</v>
      </c>
      <c r="I5389" s="13" t="s">
        <v>15347</v>
      </c>
      <c r="J5389" s="19">
        <v>3080</v>
      </c>
      <c r="K5389" s="13" t="s">
        <v>9260</v>
      </c>
      <c r="L5389" s="26">
        <v>43201</v>
      </c>
      <c r="M5389" s="19">
        <v>3080</v>
      </c>
      <c r="N5389" s="13" t="s">
        <v>9260</v>
      </c>
      <c r="O5389" s="21">
        <v>0</v>
      </c>
      <c r="P5389" s="13" t="s">
        <v>9257</v>
      </c>
      <c r="Q5389" s="26">
        <v>43201</v>
      </c>
    </row>
    <row r="5390" spans="1:17" x14ac:dyDescent="0.25">
      <c r="A5390" s="12" t="str">
        <f t="shared" si="84"/>
        <v>ACZK</v>
      </c>
      <c r="B5390" s="13" t="s">
        <v>17673</v>
      </c>
      <c r="C5390" s="13" t="s">
        <v>10259</v>
      </c>
      <c r="D5390" s="13" t="s">
        <v>17674</v>
      </c>
      <c r="E5390" s="13" t="s">
        <v>788</v>
      </c>
      <c r="F5390" s="13" t="s">
        <v>9424</v>
      </c>
      <c r="G5390" s="13" t="s">
        <v>11339</v>
      </c>
      <c r="H5390" s="13" t="s">
        <v>9445</v>
      </c>
      <c r="I5390" s="13" t="s">
        <v>15951</v>
      </c>
      <c r="J5390" s="19">
        <v>546</v>
      </c>
      <c r="K5390" s="13" t="s">
        <v>9260</v>
      </c>
      <c r="L5390" s="26">
        <v>43251</v>
      </c>
      <c r="M5390" s="19">
        <v>546</v>
      </c>
      <c r="N5390" s="13" t="s">
        <v>9260</v>
      </c>
      <c r="O5390" s="21">
        <v>0</v>
      </c>
      <c r="P5390" s="13" t="s">
        <v>9257</v>
      </c>
      <c r="Q5390" s="26">
        <v>43251</v>
      </c>
    </row>
    <row r="5391" spans="1:17" x14ac:dyDescent="0.25">
      <c r="A5391" s="12" t="str">
        <f t="shared" si="84"/>
        <v>ACZK</v>
      </c>
      <c r="B5391" s="13" t="s">
        <v>17673</v>
      </c>
      <c r="C5391" s="13" t="s">
        <v>10304</v>
      </c>
      <c r="D5391" s="13" t="s">
        <v>17674</v>
      </c>
      <c r="E5391" s="13" t="s">
        <v>788</v>
      </c>
      <c r="F5391" s="13" t="s">
        <v>9424</v>
      </c>
      <c r="G5391" s="13" t="s">
        <v>11339</v>
      </c>
      <c r="H5391" s="13" t="s">
        <v>9445</v>
      </c>
      <c r="I5391" s="13" t="s">
        <v>15952</v>
      </c>
      <c r="J5391" s="19">
        <v>544</v>
      </c>
      <c r="K5391" s="13" t="s">
        <v>9260</v>
      </c>
      <c r="L5391" s="26">
        <v>43251</v>
      </c>
      <c r="M5391" s="19">
        <v>544</v>
      </c>
      <c r="N5391" s="13" t="s">
        <v>9260</v>
      </c>
      <c r="O5391" s="21">
        <v>0</v>
      </c>
      <c r="P5391" s="13" t="s">
        <v>9257</v>
      </c>
      <c r="Q5391" s="26">
        <v>43251</v>
      </c>
    </row>
    <row r="5392" spans="1:17" x14ac:dyDescent="0.25">
      <c r="A5392" s="12" t="str">
        <f t="shared" si="84"/>
        <v>ACZK</v>
      </c>
      <c r="B5392" s="13" t="s">
        <v>17673</v>
      </c>
      <c r="C5392" s="13" t="s">
        <v>10307</v>
      </c>
      <c r="D5392" s="13" t="s">
        <v>17674</v>
      </c>
      <c r="E5392" s="13" t="s">
        <v>788</v>
      </c>
      <c r="F5392" s="13" t="s">
        <v>9424</v>
      </c>
      <c r="G5392" s="13" t="s">
        <v>11339</v>
      </c>
      <c r="H5392" s="13" t="s">
        <v>9445</v>
      </c>
      <c r="I5392" s="13" t="s">
        <v>15953</v>
      </c>
      <c r="J5392" s="19">
        <v>542</v>
      </c>
      <c r="K5392" s="13" t="s">
        <v>9260</v>
      </c>
      <c r="L5392" s="26">
        <v>43251</v>
      </c>
      <c r="M5392" s="19">
        <v>542</v>
      </c>
      <c r="N5392" s="13" t="s">
        <v>9260</v>
      </c>
      <c r="O5392" s="21">
        <v>0</v>
      </c>
      <c r="P5392" s="13" t="s">
        <v>9257</v>
      </c>
      <c r="Q5392" s="26">
        <v>43251</v>
      </c>
    </row>
    <row r="5393" spans="1:17" x14ac:dyDescent="0.25">
      <c r="A5393" s="12" t="str">
        <f t="shared" si="84"/>
        <v>ACZK</v>
      </c>
      <c r="B5393" s="13" t="s">
        <v>17673</v>
      </c>
      <c r="C5393" s="13" t="s">
        <v>10316</v>
      </c>
      <c r="D5393" s="13" t="s">
        <v>17674</v>
      </c>
      <c r="E5393" s="13" t="s">
        <v>788</v>
      </c>
      <c r="F5393" s="13" t="s">
        <v>9424</v>
      </c>
      <c r="G5393" s="13" t="s">
        <v>11339</v>
      </c>
      <c r="H5393" s="13" t="s">
        <v>9445</v>
      </c>
      <c r="I5393" s="13" t="s">
        <v>15954</v>
      </c>
      <c r="J5393" s="19">
        <v>542</v>
      </c>
      <c r="K5393" s="13" t="s">
        <v>9260</v>
      </c>
      <c r="L5393" s="26">
        <v>43251</v>
      </c>
      <c r="M5393" s="19">
        <v>542</v>
      </c>
      <c r="N5393" s="13" t="s">
        <v>9260</v>
      </c>
      <c r="O5393" s="21">
        <v>0</v>
      </c>
      <c r="P5393" s="13" t="s">
        <v>9257</v>
      </c>
      <c r="Q5393" s="26">
        <v>43251</v>
      </c>
    </row>
  </sheetData>
  <autoFilter ref="A1:Q1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7"/>
  <sheetViews>
    <sheetView workbookViewId="0">
      <selection activeCell="D20" sqref="D20"/>
    </sheetView>
  </sheetViews>
  <sheetFormatPr baseColWidth="10" defaultRowHeight="12.75" x14ac:dyDescent="0.25"/>
  <cols>
    <col min="1" max="1" width="23.42578125" style="12" bestFit="1" customWidth="1"/>
    <col min="2" max="2" width="22.85546875" style="12" customWidth="1"/>
    <col min="3" max="16384" width="11.42578125" style="13"/>
  </cols>
  <sheetData>
    <row r="3" spans="1:2" x14ac:dyDescent="0.25">
      <c r="A3" s="12" t="s">
        <v>8510</v>
      </c>
      <c r="B3" s="12" t="s">
        <v>9227</v>
      </c>
    </row>
    <row r="4" spans="1:2" x14ac:dyDescent="0.25">
      <c r="A4" s="12" t="s">
        <v>3538</v>
      </c>
      <c r="B4" s="14">
        <v>4484</v>
      </c>
    </row>
    <row r="5" spans="1:2" x14ac:dyDescent="0.25">
      <c r="A5" s="12" t="s">
        <v>7715</v>
      </c>
      <c r="B5" s="14">
        <v>5686</v>
      </c>
    </row>
    <row r="6" spans="1:2" x14ac:dyDescent="0.25">
      <c r="A6" s="12" t="s">
        <v>7553</v>
      </c>
      <c r="B6" s="14">
        <v>5388</v>
      </c>
    </row>
    <row r="7" spans="1:2" x14ac:dyDescent="0.25">
      <c r="A7" s="12" t="s">
        <v>4547</v>
      </c>
      <c r="B7" s="14">
        <v>5148</v>
      </c>
    </row>
    <row r="8" spans="1:2" x14ac:dyDescent="0.25">
      <c r="A8" s="12" t="s">
        <v>8189</v>
      </c>
      <c r="B8" s="14">
        <v>5250</v>
      </c>
    </row>
    <row r="9" spans="1:2" x14ac:dyDescent="0.25">
      <c r="A9" s="12" t="s">
        <v>7928</v>
      </c>
      <c r="B9" s="14">
        <v>5436</v>
      </c>
    </row>
    <row r="10" spans="1:2" x14ac:dyDescent="0.25">
      <c r="A10" s="12" t="s">
        <v>8263</v>
      </c>
      <c r="B10" s="14">
        <v>3718</v>
      </c>
    </row>
    <row r="11" spans="1:2" x14ac:dyDescent="0.25">
      <c r="A11" s="12" t="s">
        <v>8332</v>
      </c>
      <c r="B11" s="14">
        <v>5456</v>
      </c>
    </row>
    <row r="12" spans="1:2" x14ac:dyDescent="0.25">
      <c r="A12" s="12" t="s">
        <v>8358</v>
      </c>
      <c r="B12" s="14">
        <v>4844</v>
      </c>
    </row>
    <row r="13" spans="1:2" x14ac:dyDescent="0.25">
      <c r="A13" s="12" t="s">
        <v>8433</v>
      </c>
      <c r="B13" s="14">
        <v>5548</v>
      </c>
    </row>
    <row r="14" spans="1:2" x14ac:dyDescent="0.25">
      <c r="A14" s="12" t="s">
        <v>8478</v>
      </c>
      <c r="B14" s="14">
        <v>5382</v>
      </c>
    </row>
    <row r="15" spans="1:2" x14ac:dyDescent="0.25">
      <c r="A15" s="12" t="s">
        <v>9225</v>
      </c>
      <c r="B15" s="14">
        <v>56340</v>
      </c>
    </row>
    <row r="16" spans="1:2" x14ac:dyDescent="0.25">
      <c r="A16" s="13"/>
      <c r="B16" s="13"/>
    </row>
    <row r="17" spans="1:2" x14ac:dyDescent="0.25">
      <c r="A17" s="13"/>
      <c r="B17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topLeftCell="A37" workbookViewId="0">
      <selection activeCell="B25" sqref="B25"/>
    </sheetView>
  </sheetViews>
  <sheetFormatPr baseColWidth="10" defaultColWidth="9.140625" defaultRowHeight="12.75" x14ac:dyDescent="0.25"/>
  <cols>
    <col min="1" max="1" width="9.140625" style="13"/>
    <col min="2" max="2" width="18" style="13" bestFit="1" customWidth="1"/>
    <col min="3" max="3" width="10" style="13" bestFit="1" customWidth="1"/>
    <col min="4" max="4" width="14" style="13" bestFit="1" customWidth="1"/>
    <col min="5" max="5" width="9" style="13" bestFit="1" customWidth="1"/>
    <col min="6" max="6" width="22" style="13" bestFit="1" customWidth="1"/>
    <col min="7" max="7" width="8" style="13" bestFit="1" customWidth="1"/>
    <col min="8" max="8" width="13" style="13" bestFit="1" customWidth="1"/>
    <col min="9" max="9" width="21" style="13" bestFit="1" customWidth="1"/>
    <col min="10" max="10" width="9" style="13" bestFit="1" customWidth="1"/>
    <col min="11" max="11" width="13.7109375" style="13" customWidth="1"/>
    <col min="12" max="12" width="12" style="13" bestFit="1" customWidth="1"/>
    <col min="13" max="13" width="6" style="13" bestFit="1" customWidth="1"/>
    <col min="14" max="14" width="8" style="13" bestFit="1" customWidth="1"/>
    <col min="15" max="15" width="6" style="13" bestFit="1" customWidth="1"/>
    <col min="16" max="16" width="13" style="13" bestFit="1" customWidth="1"/>
    <col min="17" max="17" width="6" style="13" bestFit="1" customWidth="1"/>
    <col min="18" max="18" width="12" style="13" bestFit="1" customWidth="1"/>
    <col min="19" max="19" width="6" style="13" bestFit="1" customWidth="1"/>
    <col min="20" max="20" width="10" style="13" bestFit="1" customWidth="1"/>
    <col min="21" max="21" width="6" style="13" bestFit="1" customWidth="1"/>
    <col min="22" max="22" width="8" style="13" bestFit="1" customWidth="1"/>
    <col min="23" max="23" width="6" style="13" bestFit="1" customWidth="1"/>
    <col min="24" max="24" width="9" style="13" bestFit="1" customWidth="1"/>
    <col min="25" max="25" width="6" style="13" bestFit="1" customWidth="1"/>
    <col min="26" max="16384" width="9.140625" style="13"/>
  </cols>
  <sheetData>
    <row r="1" spans="1:25" s="15" customFormat="1" ht="51" x14ac:dyDescent="0.25">
      <c r="A1" s="15" t="s">
        <v>9228</v>
      </c>
      <c r="B1" s="16" t="s">
        <v>9229</v>
      </c>
      <c r="C1" s="16" t="s">
        <v>9230</v>
      </c>
      <c r="D1" s="17" t="s">
        <v>9231</v>
      </c>
      <c r="E1" s="17" t="s">
        <v>9232</v>
      </c>
      <c r="F1" s="16" t="s">
        <v>9233</v>
      </c>
      <c r="G1" s="17" t="s">
        <v>9234</v>
      </c>
      <c r="H1" s="16" t="s">
        <v>9235</v>
      </c>
      <c r="I1" s="16" t="s">
        <v>9236</v>
      </c>
      <c r="J1" s="16" t="s">
        <v>9237</v>
      </c>
      <c r="K1" s="16" t="s">
        <v>9238</v>
      </c>
      <c r="L1" s="17" t="s">
        <v>9239</v>
      </c>
      <c r="M1" s="17" t="s">
        <v>9240</v>
      </c>
      <c r="N1" s="16" t="s">
        <v>9241</v>
      </c>
      <c r="O1" s="17" t="s">
        <v>9242</v>
      </c>
      <c r="P1" s="17" t="s">
        <v>9243</v>
      </c>
      <c r="Q1" s="17" t="s">
        <v>9244</v>
      </c>
      <c r="R1" s="17" t="s">
        <v>9245</v>
      </c>
      <c r="S1" s="17" t="s">
        <v>9246</v>
      </c>
      <c r="T1" s="17" t="s">
        <v>9247</v>
      </c>
      <c r="U1" s="17" t="s">
        <v>9248</v>
      </c>
      <c r="V1" s="16" t="s">
        <v>9249</v>
      </c>
      <c r="W1" s="17" t="s">
        <v>9250</v>
      </c>
      <c r="X1" s="16" t="s">
        <v>9251</v>
      </c>
      <c r="Y1" s="17" t="s">
        <v>9252</v>
      </c>
    </row>
    <row r="2" spans="1:25" x14ac:dyDescent="0.25">
      <c r="A2" s="13" t="str">
        <f>LEFT(J2,4)</f>
        <v>ADRU</v>
      </c>
      <c r="B2" s="13" t="s">
        <v>9253</v>
      </c>
      <c r="C2" s="13" t="s">
        <v>9254</v>
      </c>
      <c r="D2" s="13" t="s">
        <v>9255</v>
      </c>
      <c r="E2" s="13" t="s">
        <v>9256</v>
      </c>
      <c r="F2" s="13" t="s">
        <v>9257</v>
      </c>
      <c r="G2" s="13" t="s">
        <v>9258</v>
      </c>
      <c r="H2" s="13" t="s">
        <v>9257</v>
      </c>
      <c r="I2" s="13" t="s">
        <v>9257</v>
      </c>
      <c r="J2" s="13" t="s">
        <v>9259</v>
      </c>
      <c r="K2" s="18">
        <f>M2+P2+R2+T2+V2+X2</f>
        <v>168</v>
      </c>
      <c r="L2" s="13" t="s">
        <v>9260</v>
      </c>
      <c r="M2" s="19">
        <v>168</v>
      </c>
      <c r="N2" s="13" t="s">
        <v>9261</v>
      </c>
      <c r="O2" s="20">
        <v>0</v>
      </c>
      <c r="P2" s="21">
        <v>0</v>
      </c>
      <c r="Q2" s="20">
        <v>0</v>
      </c>
      <c r="R2" s="21">
        <v>0</v>
      </c>
      <c r="S2" s="20">
        <v>0</v>
      </c>
      <c r="T2" s="21">
        <v>0</v>
      </c>
      <c r="U2" s="20">
        <v>0</v>
      </c>
      <c r="V2" s="21">
        <v>0</v>
      </c>
      <c r="W2" s="20">
        <v>0</v>
      </c>
      <c r="X2" s="21">
        <v>0</v>
      </c>
      <c r="Y2" s="20">
        <v>0</v>
      </c>
    </row>
    <row r="3" spans="1:25" x14ac:dyDescent="0.25">
      <c r="A3" s="13" t="str">
        <f t="shared" ref="A3:A66" si="0">LEFT(J3,4)</f>
        <v>ADRU</v>
      </c>
      <c r="B3" s="13" t="s">
        <v>9253</v>
      </c>
      <c r="C3" s="13" t="s">
        <v>9254</v>
      </c>
      <c r="D3" s="13" t="s">
        <v>9255</v>
      </c>
      <c r="E3" s="13" t="s">
        <v>9256</v>
      </c>
      <c r="F3" s="13" t="s">
        <v>9257</v>
      </c>
      <c r="G3" s="13" t="s">
        <v>9258</v>
      </c>
      <c r="H3" s="13" t="s">
        <v>9257</v>
      </c>
      <c r="I3" s="13" t="s">
        <v>9257</v>
      </c>
      <c r="J3" s="13" t="s">
        <v>9262</v>
      </c>
      <c r="K3" s="18">
        <f t="shared" ref="K3:K66" si="1">M3+P3+R3+T3+V3+X3</f>
        <v>170</v>
      </c>
      <c r="L3" s="13" t="s">
        <v>9260</v>
      </c>
      <c r="M3" s="19">
        <v>170</v>
      </c>
      <c r="N3" s="13" t="s">
        <v>9261</v>
      </c>
      <c r="O3" s="20">
        <v>0</v>
      </c>
      <c r="P3" s="21">
        <v>0</v>
      </c>
      <c r="Q3" s="20">
        <v>0</v>
      </c>
      <c r="R3" s="21">
        <v>0</v>
      </c>
      <c r="S3" s="20">
        <v>0</v>
      </c>
      <c r="T3" s="21">
        <v>0</v>
      </c>
      <c r="U3" s="20">
        <v>0</v>
      </c>
      <c r="V3" s="21">
        <v>0</v>
      </c>
      <c r="W3" s="20">
        <v>0</v>
      </c>
      <c r="X3" s="21">
        <v>0</v>
      </c>
      <c r="Y3" s="20">
        <v>0</v>
      </c>
    </row>
    <row r="4" spans="1:25" x14ac:dyDescent="0.25">
      <c r="A4" s="13" t="str">
        <f t="shared" si="0"/>
        <v>ADRU</v>
      </c>
      <c r="B4" s="13" t="s">
        <v>9253</v>
      </c>
      <c r="C4" s="13" t="s">
        <v>9254</v>
      </c>
      <c r="D4" s="13" t="s">
        <v>9255</v>
      </c>
      <c r="E4" s="13" t="s">
        <v>9256</v>
      </c>
      <c r="F4" s="13" t="s">
        <v>9257</v>
      </c>
      <c r="G4" s="13" t="s">
        <v>9258</v>
      </c>
      <c r="H4" s="13" t="s">
        <v>9257</v>
      </c>
      <c r="I4" s="13" t="s">
        <v>9257</v>
      </c>
      <c r="J4" s="13" t="s">
        <v>9263</v>
      </c>
      <c r="K4" s="18">
        <f t="shared" si="1"/>
        <v>338</v>
      </c>
      <c r="L4" s="13" t="s">
        <v>9260</v>
      </c>
      <c r="M4" s="19">
        <v>338</v>
      </c>
      <c r="N4" s="13" t="s">
        <v>9261</v>
      </c>
      <c r="O4" s="20">
        <v>0</v>
      </c>
      <c r="P4" s="21">
        <v>0</v>
      </c>
      <c r="Q4" s="20">
        <v>0</v>
      </c>
      <c r="R4" s="21">
        <v>0</v>
      </c>
      <c r="S4" s="20">
        <v>0</v>
      </c>
      <c r="T4" s="21">
        <v>0</v>
      </c>
      <c r="U4" s="20">
        <v>0</v>
      </c>
      <c r="V4" s="21">
        <v>0</v>
      </c>
      <c r="W4" s="20">
        <v>0</v>
      </c>
      <c r="X4" s="21">
        <v>0</v>
      </c>
      <c r="Y4" s="20">
        <v>0</v>
      </c>
    </row>
    <row r="5" spans="1:25" x14ac:dyDescent="0.25">
      <c r="A5" s="13" t="str">
        <f t="shared" si="0"/>
        <v>ADRU</v>
      </c>
      <c r="B5" s="13" t="s">
        <v>9253</v>
      </c>
      <c r="C5" s="13" t="s">
        <v>9254</v>
      </c>
      <c r="D5" s="13" t="s">
        <v>9255</v>
      </c>
      <c r="E5" s="13" t="s">
        <v>9256</v>
      </c>
      <c r="F5" s="13" t="s">
        <v>9257</v>
      </c>
      <c r="G5" s="13" t="s">
        <v>9258</v>
      </c>
      <c r="H5" s="13" t="s">
        <v>9257</v>
      </c>
      <c r="I5" s="13" t="s">
        <v>9257</v>
      </c>
      <c r="J5" s="13" t="s">
        <v>9264</v>
      </c>
      <c r="K5" s="18">
        <f t="shared" si="1"/>
        <v>170</v>
      </c>
      <c r="L5" s="13" t="s">
        <v>9260</v>
      </c>
      <c r="M5" s="19">
        <v>170</v>
      </c>
      <c r="N5" s="13" t="s">
        <v>9261</v>
      </c>
      <c r="O5" s="20">
        <v>0</v>
      </c>
      <c r="P5" s="21">
        <v>0</v>
      </c>
      <c r="Q5" s="20">
        <v>0</v>
      </c>
      <c r="R5" s="21">
        <v>0</v>
      </c>
      <c r="S5" s="20">
        <v>0</v>
      </c>
      <c r="T5" s="21">
        <v>0</v>
      </c>
      <c r="U5" s="20">
        <v>0</v>
      </c>
      <c r="V5" s="21">
        <v>0</v>
      </c>
      <c r="W5" s="20">
        <v>0</v>
      </c>
      <c r="X5" s="21">
        <v>0</v>
      </c>
      <c r="Y5" s="20">
        <v>0</v>
      </c>
    </row>
    <row r="6" spans="1:25" x14ac:dyDescent="0.25">
      <c r="A6" s="13" t="str">
        <f t="shared" si="0"/>
        <v>ADRU</v>
      </c>
      <c r="B6" s="13" t="s">
        <v>9253</v>
      </c>
      <c r="C6" s="13" t="s">
        <v>9254</v>
      </c>
      <c r="D6" s="13" t="s">
        <v>9255</v>
      </c>
      <c r="E6" s="13" t="s">
        <v>9256</v>
      </c>
      <c r="F6" s="13" t="s">
        <v>9257</v>
      </c>
      <c r="G6" s="13" t="s">
        <v>9258</v>
      </c>
      <c r="H6" s="13" t="s">
        <v>9257</v>
      </c>
      <c r="I6" s="13" t="s">
        <v>9257</v>
      </c>
      <c r="J6" s="13" t="s">
        <v>9265</v>
      </c>
      <c r="K6" s="18">
        <f t="shared" si="1"/>
        <v>340</v>
      </c>
      <c r="L6" s="13" t="s">
        <v>9260</v>
      </c>
      <c r="M6" s="19">
        <v>340</v>
      </c>
      <c r="N6" s="13" t="s">
        <v>9261</v>
      </c>
      <c r="O6" s="20">
        <v>0</v>
      </c>
      <c r="P6" s="21">
        <v>0</v>
      </c>
      <c r="Q6" s="20">
        <v>0</v>
      </c>
      <c r="R6" s="21">
        <v>0</v>
      </c>
      <c r="S6" s="20">
        <v>0</v>
      </c>
      <c r="T6" s="21">
        <v>0</v>
      </c>
      <c r="U6" s="20">
        <v>0</v>
      </c>
      <c r="V6" s="21">
        <v>0</v>
      </c>
      <c r="W6" s="20">
        <v>0</v>
      </c>
      <c r="X6" s="21">
        <v>0</v>
      </c>
      <c r="Y6" s="20">
        <v>0</v>
      </c>
    </row>
    <row r="7" spans="1:25" x14ac:dyDescent="0.25">
      <c r="A7" s="13" t="str">
        <f t="shared" si="0"/>
        <v>ADRU</v>
      </c>
      <c r="B7" s="13" t="s">
        <v>9253</v>
      </c>
      <c r="C7" s="13" t="s">
        <v>9254</v>
      </c>
      <c r="D7" s="13" t="s">
        <v>9255</v>
      </c>
      <c r="E7" s="13" t="s">
        <v>9256</v>
      </c>
      <c r="F7" s="13" t="s">
        <v>9257</v>
      </c>
      <c r="G7" s="13" t="s">
        <v>9258</v>
      </c>
      <c r="H7" s="13" t="s">
        <v>9257</v>
      </c>
      <c r="I7" s="13" t="s">
        <v>9257</v>
      </c>
      <c r="J7" s="13" t="s">
        <v>9266</v>
      </c>
      <c r="K7" s="18">
        <f t="shared" si="1"/>
        <v>170</v>
      </c>
      <c r="L7" s="13" t="s">
        <v>9260</v>
      </c>
      <c r="M7" s="19">
        <v>170</v>
      </c>
      <c r="N7" s="13" t="s">
        <v>9261</v>
      </c>
      <c r="O7" s="20">
        <v>0</v>
      </c>
      <c r="P7" s="21">
        <v>0</v>
      </c>
      <c r="Q7" s="20">
        <v>0</v>
      </c>
      <c r="R7" s="21">
        <v>0</v>
      </c>
      <c r="S7" s="20">
        <v>0</v>
      </c>
      <c r="T7" s="21">
        <v>0</v>
      </c>
      <c r="U7" s="20">
        <v>0</v>
      </c>
      <c r="V7" s="21">
        <v>0</v>
      </c>
      <c r="W7" s="20">
        <v>0</v>
      </c>
      <c r="X7" s="21">
        <v>0</v>
      </c>
      <c r="Y7" s="20">
        <v>0</v>
      </c>
    </row>
    <row r="8" spans="1:25" x14ac:dyDescent="0.25">
      <c r="A8" s="13" t="str">
        <f t="shared" si="0"/>
        <v>ADRU</v>
      </c>
      <c r="B8" s="13" t="s">
        <v>9253</v>
      </c>
      <c r="C8" s="13" t="s">
        <v>9254</v>
      </c>
      <c r="D8" s="13" t="s">
        <v>9255</v>
      </c>
      <c r="E8" s="13" t="s">
        <v>9256</v>
      </c>
      <c r="F8" s="13" t="s">
        <v>9257</v>
      </c>
      <c r="G8" s="13" t="s">
        <v>9258</v>
      </c>
      <c r="H8" s="13" t="s">
        <v>9257</v>
      </c>
      <c r="I8" s="13" t="s">
        <v>9257</v>
      </c>
      <c r="J8" s="13" t="s">
        <v>9267</v>
      </c>
      <c r="K8" s="18">
        <f t="shared" si="1"/>
        <v>338</v>
      </c>
      <c r="L8" s="13" t="s">
        <v>9260</v>
      </c>
      <c r="M8" s="19">
        <v>338</v>
      </c>
      <c r="N8" s="13" t="s">
        <v>9261</v>
      </c>
      <c r="O8" s="20">
        <v>0</v>
      </c>
      <c r="P8" s="21">
        <v>0</v>
      </c>
      <c r="Q8" s="20">
        <v>0</v>
      </c>
      <c r="R8" s="21">
        <v>0</v>
      </c>
      <c r="S8" s="20">
        <v>0</v>
      </c>
      <c r="T8" s="21">
        <v>0</v>
      </c>
      <c r="U8" s="20">
        <v>0</v>
      </c>
      <c r="V8" s="21">
        <v>0</v>
      </c>
      <c r="W8" s="20">
        <v>0</v>
      </c>
      <c r="X8" s="21">
        <v>0</v>
      </c>
      <c r="Y8" s="20">
        <v>0</v>
      </c>
    </row>
    <row r="9" spans="1:25" x14ac:dyDescent="0.25">
      <c r="A9" s="13" t="str">
        <f t="shared" si="0"/>
        <v>ADRU</v>
      </c>
      <c r="B9" s="13" t="s">
        <v>9253</v>
      </c>
      <c r="C9" s="13" t="s">
        <v>9254</v>
      </c>
      <c r="D9" s="13" t="s">
        <v>9255</v>
      </c>
      <c r="E9" s="13" t="s">
        <v>9256</v>
      </c>
      <c r="F9" s="13" t="s">
        <v>9257</v>
      </c>
      <c r="G9" s="13" t="s">
        <v>9258</v>
      </c>
      <c r="H9" s="13" t="s">
        <v>9257</v>
      </c>
      <c r="I9" s="13" t="s">
        <v>9257</v>
      </c>
      <c r="J9" s="13" t="s">
        <v>9268</v>
      </c>
      <c r="K9" s="18">
        <f t="shared" si="1"/>
        <v>338</v>
      </c>
      <c r="L9" s="13" t="s">
        <v>9260</v>
      </c>
      <c r="M9" s="19">
        <v>338</v>
      </c>
      <c r="N9" s="13" t="s">
        <v>9261</v>
      </c>
      <c r="O9" s="20">
        <v>0</v>
      </c>
      <c r="P9" s="21">
        <v>0</v>
      </c>
      <c r="Q9" s="20">
        <v>0</v>
      </c>
      <c r="R9" s="21">
        <v>0</v>
      </c>
      <c r="S9" s="20">
        <v>0</v>
      </c>
      <c r="T9" s="21">
        <v>0</v>
      </c>
      <c r="U9" s="20">
        <v>0</v>
      </c>
      <c r="V9" s="21">
        <v>0</v>
      </c>
      <c r="W9" s="20">
        <v>0</v>
      </c>
      <c r="X9" s="21">
        <v>0</v>
      </c>
      <c r="Y9" s="20">
        <v>0</v>
      </c>
    </row>
    <row r="10" spans="1:25" x14ac:dyDescent="0.25">
      <c r="A10" s="13" t="str">
        <f t="shared" si="0"/>
        <v>ADRU</v>
      </c>
      <c r="B10" s="13" t="s">
        <v>9253</v>
      </c>
      <c r="C10" s="13" t="s">
        <v>9254</v>
      </c>
      <c r="D10" s="13" t="s">
        <v>9255</v>
      </c>
      <c r="E10" s="13" t="s">
        <v>9256</v>
      </c>
      <c r="F10" s="13" t="s">
        <v>9257</v>
      </c>
      <c r="G10" s="13" t="s">
        <v>9258</v>
      </c>
      <c r="H10" s="13" t="s">
        <v>9257</v>
      </c>
      <c r="I10" s="13" t="s">
        <v>9257</v>
      </c>
      <c r="J10" s="13" t="s">
        <v>9269</v>
      </c>
      <c r="K10" s="18">
        <f t="shared" si="1"/>
        <v>168</v>
      </c>
      <c r="L10" s="13" t="s">
        <v>9260</v>
      </c>
      <c r="M10" s="19">
        <v>168</v>
      </c>
      <c r="N10" s="13" t="s">
        <v>9261</v>
      </c>
      <c r="O10" s="20">
        <v>0</v>
      </c>
      <c r="P10" s="21">
        <v>0</v>
      </c>
      <c r="Q10" s="20">
        <v>0</v>
      </c>
      <c r="R10" s="21">
        <v>0</v>
      </c>
      <c r="S10" s="20">
        <v>0</v>
      </c>
      <c r="T10" s="21">
        <v>0</v>
      </c>
      <c r="U10" s="20">
        <v>0</v>
      </c>
      <c r="V10" s="21">
        <v>0</v>
      </c>
      <c r="W10" s="20">
        <v>0</v>
      </c>
      <c r="X10" s="21">
        <v>0</v>
      </c>
      <c r="Y10" s="20">
        <v>0</v>
      </c>
    </row>
    <row r="11" spans="1:25" x14ac:dyDescent="0.25">
      <c r="A11" s="13" t="str">
        <f t="shared" si="0"/>
        <v>ADRU</v>
      </c>
      <c r="B11" s="13" t="s">
        <v>9253</v>
      </c>
      <c r="C11" s="13" t="s">
        <v>9254</v>
      </c>
      <c r="D11" s="13" t="s">
        <v>9255</v>
      </c>
      <c r="E11" s="13" t="s">
        <v>9256</v>
      </c>
      <c r="F11" s="13" t="s">
        <v>9257</v>
      </c>
      <c r="G11" s="13" t="s">
        <v>9258</v>
      </c>
      <c r="H11" s="13" t="s">
        <v>9257</v>
      </c>
      <c r="I11" s="13" t="s">
        <v>9257</v>
      </c>
      <c r="J11" s="13" t="s">
        <v>9270</v>
      </c>
      <c r="K11" s="18">
        <f t="shared" si="1"/>
        <v>338</v>
      </c>
      <c r="L11" s="13" t="s">
        <v>9260</v>
      </c>
      <c r="M11" s="19">
        <v>338</v>
      </c>
      <c r="N11" s="13" t="s">
        <v>9261</v>
      </c>
      <c r="O11" s="20">
        <v>0</v>
      </c>
      <c r="P11" s="21">
        <v>0</v>
      </c>
      <c r="Q11" s="20">
        <v>0</v>
      </c>
      <c r="R11" s="21">
        <v>0</v>
      </c>
      <c r="S11" s="20">
        <v>0</v>
      </c>
      <c r="T11" s="21">
        <v>0</v>
      </c>
      <c r="U11" s="20">
        <v>0</v>
      </c>
      <c r="V11" s="21">
        <v>0</v>
      </c>
      <c r="W11" s="20">
        <v>0</v>
      </c>
      <c r="X11" s="21">
        <v>0</v>
      </c>
      <c r="Y11" s="20">
        <v>0</v>
      </c>
    </row>
    <row r="12" spans="1:25" x14ac:dyDescent="0.25">
      <c r="A12" s="13" t="str">
        <f t="shared" si="0"/>
        <v>ADRU</v>
      </c>
      <c r="B12" s="13" t="s">
        <v>9253</v>
      </c>
      <c r="C12" s="13" t="s">
        <v>9254</v>
      </c>
      <c r="D12" s="13" t="s">
        <v>9255</v>
      </c>
      <c r="E12" s="13" t="s">
        <v>9256</v>
      </c>
      <c r="F12" s="13" t="s">
        <v>9257</v>
      </c>
      <c r="G12" s="13" t="s">
        <v>9258</v>
      </c>
      <c r="H12" s="13" t="s">
        <v>9257</v>
      </c>
      <c r="I12" s="13" t="s">
        <v>9257</v>
      </c>
      <c r="J12" s="13" t="s">
        <v>9271</v>
      </c>
      <c r="K12" s="18">
        <f t="shared" si="1"/>
        <v>168</v>
      </c>
      <c r="L12" s="13" t="s">
        <v>9260</v>
      </c>
      <c r="M12" s="19">
        <v>168</v>
      </c>
      <c r="N12" s="13" t="s">
        <v>9261</v>
      </c>
      <c r="O12" s="20">
        <v>0</v>
      </c>
      <c r="P12" s="21">
        <v>0</v>
      </c>
      <c r="Q12" s="20">
        <v>0</v>
      </c>
      <c r="R12" s="21">
        <v>0</v>
      </c>
      <c r="S12" s="20">
        <v>0</v>
      </c>
      <c r="T12" s="21">
        <v>0</v>
      </c>
      <c r="U12" s="20">
        <v>0</v>
      </c>
      <c r="V12" s="21">
        <v>0</v>
      </c>
      <c r="W12" s="20">
        <v>0</v>
      </c>
      <c r="X12" s="21">
        <v>0</v>
      </c>
      <c r="Y12" s="20">
        <v>0</v>
      </c>
    </row>
    <row r="13" spans="1:25" x14ac:dyDescent="0.25">
      <c r="A13" s="13" t="str">
        <f t="shared" si="0"/>
        <v>ADRU</v>
      </c>
      <c r="B13" s="13" t="s">
        <v>9253</v>
      </c>
      <c r="C13" s="13" t="s">
        <v>9254</v>
      </c>
      <c r="D13" s="13" t="s">
        <v>9255</v>
      </c>
      <c r="E13" s="13" t="s">
        <v>9256</v>
      </c>
      <c r="F13" s="13" t="s">
        <v>9257</v>
      </c>
      <c r="G13" s="13" t="s">
        <v>9258</v>
      </c>
      <c r="H13" s="13" t="s">
        <v>9257</v>
      </c>
      <c r="I13" s="13" t="s">
        <v>9257</v>
      </c>
      <c r="J13" s="13" t="s">
        <v>9272</v>
      </c>
      <c r="K13" s="18">
        <f t="shared" si="1"/>
        <v>338</v>
      </c>
      <c r="L13" s="13" t="s">
        <v>9260</v>
      </c>
      <c r="M13" s="19">
        <v>338</v>
      </c>
      <c r="N13" s="13" t="s">
        <v>9261</v>
      </c>
      <c r="O13" s="20">
        <v>0</v>
      </c>
      <c r="P13" s="21">
        <v>0</v>
      </c>
      <c r="Q13" s="20">
        <v>0</v>
      </c>
      <c r="R13" s="21">
        <v>0</v>
      </c>
      <c r="S13" s="20">
        <v>0</v>
      </c>
      <c r="T13" s="21">
        <v>0</v>
      </c>
      <c r="U13" s="20">
        <v>0</v>
      </c>
      <c r="V13" s="21">
        <v>0</v>
      </c>
      <c r="W13" s="20">
        <v>0</v>
      </c>
      <c r="X13" s="21">
        <v>0</v>
      </c>
      <c r="Y13" s="20">
        <v>0</v>
      </c>
    </row>
    <row r="14" spans="1:25" x14ac:dyDescent="0.25">
      <c r="A14" s="13" t="str">
        <f t="shared" si="0"/>
        <v>ADRU</v>
      </c>
      <c r="B14" s="13" t="s">
        <v>9253</v>
      </c>
      <c r="C14" s="13" t="s">
        <v>9254</v>
      </c>
      <c r="D14" s="13" t="s">
        <v>9255</v>
      </c>
      <c r="E14" s="13" t="s">
        <v>9256</v>
      </c>
      <c r="F14" s="13" t="s">
        <v>9257</v>
      </c>
      <c r="G14" s="13" t="s">
        <v>9258</v>
      </c>
      <c r="H14" s="13" t="s">
        <v>9257</v>
      </c>
      <c r="I14" s="13" t="s">
        <v>9257</v>
      </c>
      <c r="J14" s="13" t="s">
        <v>9273</v>
      </c>
      <c r="K14" s="18">
        <f t="shared" si="1"/>
        <v>168</v>
      </c>
      <c r="L14" s="13" t="s">
        <v>9260</v>
      </c>
      <c r="M14" s="19">
        <v>168</v>
      </c>
      <c r="N14" s="13" t="s">
        <v>9261</v>
      </c>
      <c r="O14" s="20">
        <v>0</v>
      </c>
      <c r="P14" s="21">
        <v>0</v>
      </c>
      <c r="Q14" s="20">
        <v>0</v>
      </c>
      <c r="R14" s="21">
        <v>0</v>
      </c>
      <c r="S14" s="20">
        <v>0</v>
      </c>
      <c r="T14" s="21">
        <v>0</v>
      </c>
      <c r="U14" s="20">
        <v>0</v>
      </c>
      <c r="V14" s="21">
        <v>0</v>
      </c>
      <c r="W14" s="20">
        <v>0</v>
      </c>
      <c r="X14" s="21">
        <v>0</v>
      </c>
      <c r="Y14" s="20">
        <v>0</v>
      </c>
    </row>
    <row r="15" spans="1:25" x14ac:dyDescent="0.25">
      <c r="A15" s="13" t="str">
        <f t="shared" si="0"/>
        <v>ADRU</v>
      </c>
      <c r="B15" s="13" t="s">
        <v>9253</v>
      </c>
      <c r="C15" s="13" t="s">
        <v>9254</v>
      </c>
      <c r="D15" s="13" t="s">
        <v>9255</v>
      </c>
      <c r="E15" s="13" t="s">
        <v>9256</v>
      </c>
      <c r="F15" s="13" t="s">
        <v>9257</v>
      </c>
      <c r="G15" s="13" t="s">
        <v>9258</v>
      </c>
      <c r="H15" s="13" t="s">
        <v>9257</v>
      </c>
      <c r="I15" s="13" t="s">
        <v>9257</v>
      </c>
      <c r="J15" s="13" t="s">
        <v>9274</v>
      </c>
      <c r="K15" s="18">
        <f t="shared" si="1"/>
        <v>338</v>
      </c>
      <c r="L15" s="13" t="s">
        <v>9260</v>
      </c>
      <c r="M15" s="19">
        <v>338</v>
      </c>
      <c r="N15" s="13" t="s">
        <v>9261</v>
      </c>
      <c r="O15" s="20">
        <v>0</v>
      </c>
      <c r="P15" s="21">
        <v>0</v>
      </c>
      <c r="Q15" s="20">
        <v>0</v>
      </c>
      <c r="R15" s="21">
        <v>0</v>
      </c>
      <c r="S15" s="20">
        <v>0</v>
      </c>
      <c r="T15" s="21">
        <v>0</v>
      </c>
      <c r="U15" s="20">
        <v>0</v>
      </c>
      <c r="V15" s="21">
        <v>0</v>
      </c>
      <c r="W15" s="20">
        <v>0</v>
      </c>
      <c r="X15" s="21">
        <v>0</v>
      </c>
      <c r="Y15" s="20">
        <v>0</v>
      </c>
    </row>
    <row r="16" spans="1:25" x14ac:dyDescent="0.25">
      <c r="A16" s="13" t="str">
        <f t="shared" si="0"/>
        <v>ADRU</v>
      </c>
      <c r="B16" s="13" t="s">
        <v>9253</v>
      </c>
      <c r="C16" s="13" t="s">
        <v>9254</v>
      </c>
      <c r="D16" s="13" t="s">
        <v>9255</v>
      </c>
      <c r="E16" s="13" t="s">
        <v>9256</v>
      </c>
      <c r="F16" s="13" t="s">
        <v>9257</v>
      </c>
      <c r="G16" s="13" t="s">
        <v>9258</v>
      </c>
      <c r="H16" s="13" t="s">
        <v>9257</v>
      </c>
      <c r="I16" s="13" t="s">
        <v>9257</v>
      </c>
      <c r="J16" s="13" t="s">
        <v>9275</v>
      </c>
      <c r="K16" s="18">
        <f t="shared" si="1"/>
        <v>168</v>
      </c>
      <c r="L16" s="13" t="s">
        <v>9260</v>
      </c>
      <c r="M16" s="19">
        <v>168</v>
      </c>
      <c r="N16" s="13" t="s">
        <v>9261</v>
      </c>
      <c r="O16" s="20">
        <v>0</v>
      </c>
      <c r="P16" s="21">
        <v>0</v>
      </c>
      <c r="Q16" s="20">
        <v>0</v>
      </c>
      <c r="R16" s="21">
        <v>0</v>
      </c>
      <c r="S16" s="20">
        <v>0</v>
      </c>
      <c r="T16" s="21">
        <v>0</v>
      </c>
      <c r="U16" s="20">
        <v>0</v>
      </c>
      <c r="V16" s="21">
        <v>0</v>
      </c>
      <c r="W16" s="20">
        <v>0</v>
      </c>
      <c r="X16" s="21">
        <v>0</v>
      </c>
      <c r="Y16" s="20">
        <v>0</v>
      </c>
    </row>
    <row r="17" spans="1:25" x14ac:dyDescent="0.25">
      <c r="A17" s="13" t="str">
        <f t="shared" si="0"/>
        <v>ADRL</v>
      </c>
      <c r="B17" s="13" t="s">
        <v>9276</v>
      </c>
      <c r="C17" s="13" t="s">
        <v>9254</v>
      </c>
      <c r="D17" s="13" t="s">
        <v>9255</v>
      </c>
      <c r="E17" s="13" t="s">
        <v>9256</v>
      </c>
      <c r="F17" s="13" t="s">
        <v>9257</v>
      </c>
      <c r="G17" s="13" t="s">
        <v>9258</v>
      </c>
      <c r="H17" s="13" t="s">
        <v>9257</v>
      </c>
      <c r="I17" s="13" t="s">
        <v>9257</v>
      </c>
      <c r="J17" s="13" t="s">
        <v>9277</v>
      </c>
      <c r="K17" s="18">
        <f t="shared" si="1"/>
        <v>1816</v>
      </c>
      <c r="L17" s="13" t="s">
        <v>9260</v>
      </c>
      <c r="M17" s="19">
        <v>1816</v>
      </c>
      <c r="N17" s="13" t="s">
        <v>9261</v>
      </c>
      <c r="O17" s="20">
        <v>0</v>
      </c>
      <c r="P17" s="21">
        <v>0</v>
      </c>
      <c r="Q17" s="20">
        <v>0</v>
      </c>
      <c r="R17" s="21">
        <v>0</v>
      </c>
      <c r="S17" s="20">
        <v>0</v>
      </c>
      <c r="T17" s="21">
        <v>0</v>
      </c>
      <c r="U17" s="20">
        <v>0</v>
      </c>
      <c r="V17" s="21">
        <v>0</v>
      </c>
      <c r="W17" s="20">
        <v>0</v>
      </c>
      <c r="X17" s="21">
        <v>0</v>
      </c>
      <c r="Y17" s="20">
        <v>0</v>
      </c>
    </row>
    <row r="18" spans="1:25" x14ac:dyDescent="0.25">
      <c r="A18" s="13" t="str">
        <f t="shared" si="0"/>
        <v>ADRL</v>
      </c>
      <c r="B18" s="13" t="s">
        <v>9276</v>
      </c>
      <c r="C18" s="13" t="s">
        <v>9254</v>
      </c>
      <c r="D18" s="13" t="s">
        <v>9255</v>
      </c>
      <c r="E18" s="13" t="s">
        <v>9256</v>
      </c>
      <c r="F18" s="13" t="s">
        <v>9257</v>
      </c>
      <c r="G18" s="13" t="s">
        <v>9258</v>
      </c>
      <c r="H18" s="13" t="s">
        <v>9257</v>
      </c>
      <c r="I18" s="13" t="s">
        <v>9257</v>
      </c>
      <c r="J18" s="13" t="s">
        <v>9278</v>
      </c>
      <c r="K18" s="18">
        <f t="shared" si="1"/>
        <v>1772</v>
      </c>
      <c r="L18" s="13" t="s">
        <v>9260</v>
      </c>
      <c r="M18" s="19">
        <v>1772</v>
      </c>
      <c r="N18" s="13" t="s">
        <v>9261</v>
      </c>
      <c r="O18" s="20">
        <v>0</v>
      </c>
      <c r="P18" s="21">
        <v>0</v>
      </c>
      <c r="Q18" s="20">
        <v>0</v>
      </c>
      <c r="R18" s="21">
        <v>0</v>
      </c>
      <c r="S18" s="20">
        <v>0</v>
      </c>
      <c r="T18" s="21">
        <v>0</v>
      </c>
      <c r="U18" s="20">
        <v>0</v>
      </c>
      <c r="V18" s="21">
        <v>0</v>
      </c>
      <c r="W18" s="20">
        <v>0</v>
      </c>
      <c r="X18" s="21">
        <v>0</v>
      </c>
      <c r="Y18" s="20">
        <v>0</v>
      </c>
    </row>
    <row r="19" spans="1:25" x14ac:dyDescent="0.25">
      <c r="A19" s="13" t="str">
        <f t="shared" si="0"/>
        <v>ADRL</v>
      </c>
      <c r="B19" s="13" t="s">
        <v>9276</v>
      </c>
      <c r="C19" s="13" t="s">
        <v>9254</v>
      </c>
      <c r="D19" s="13" t="s">
        <v>9255</v>
      </c>
      <c r="E19" s="13" t="s">
        <v>9256</v>
      </c>
      <c r="F19" s="13" t="s">
        <v>9257</v>
      </c>
      <c r="G19" s="13" t="s">
        <v>9258</v>
      </c>
      <c r="H19" s="13" t="s">
        <v>9257</v>
      </c>
      <c r="I19" s="13" t="s">
        <v>9257</v>
      </c>
      <c r="J19" s="13" t="s">
        <v>9279</v>
      </c>
      <c r="K19" s="18">
        <f t="shared" si="1"/>
        <v>1848</v>
      </c>
      <c r="L19" s="13" t="s">
        <v>9260</v>
      </c>
      <c r="M19" s="19">
        <v>1848</v>
      </c>
      <c r="N19" s="13" t="s">
        <v>9261</v>
      </c>
      <c r="O19" s="20">
        <v>0</v>
      </c>
      <c r="P19" s="21">
        <v>0</v>
      </c>
      <c r="Q19" s="20">
        <v>0</v>
      </c>
      <c r="R19" s="21">
        <v>0</v>
      </c>
      <c r="S19" s="20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</row>
    <row r="20" spans="1:25" x14ac:dyDescent="0.25">
      <c r="A20" s="13" t="str">
        <f t="shared" si="0"/>
        <v>ACNO</v>
      </c>
      <c r="B20" s="13" t="s">
        <v>9280</v>
      </c>
      <c r="C20" s="13" t="s">
        <v>9254</v>
      </c>
      <c r="D20" s="13" t="s">
        <v>9255</v>
      </c>
      <c r="E20" s="13" t="s">
        <v>9256</v>
      </c>
      <c r="F20" s="13" t="s">
        <v>9257</v>
      </c>
      <c r="G20" s="13" t="s">
        <v>9258</v>
      </c>
      <c r="H20" s="13" t="s">
        <v>9257</v>
      </c>
      <c r="I20" s="13" t="s">
        <v>9257</v>
      </c>
      <c r="J20" s="13" t="s">
        <v>9281</v>
      </c>
      <c r="K20" s="18">
        <f t="shared" si="1"/>
        <v>428</v>
      </c>
      <c r="L20" s="13" t="s">
        <v>9260</v>
      </c>
      <c r="M20" s="19">
        <v>428</v>
      </c>
      <c r="N20" s="13" t="s">
        <v>9261</v>
      </c>
      <c r="O20" s="20">
        <v>0</v>
      </c>
      <c r="P20" s="21">
        <v>0</v>
      </c>
      <c r="Q20" s="20">
        <v>0</v>
      </c>
      <c r="R20" s="21">
        <v>0</v>
      </c>
      <c r="S20" s="20">
        <v>0</v>
      </c>
      <c r="T20" s="21">
        <v>0</v>
      </c>
      <c r="U20" s="20">
        <v>0</v>
      </c>
      <c r="V20" s="21">
        <v>0</v>
      </c>
      <c r="W20" s="20">
        <v>0</v>
      </c>
      <c r="X20" s="21">
        <v>0</v>
      </c>
      <c r="Y20" s="20">
        <v>0</v>
      </c>
    </row>
    <row r="21" spans="1:25" x14ac:dyDescent="0.25">
      <c r="A21" s="13" t="str">
        <f t="shared" si="0"/>
        <v>ACNO</v>
      </c>
      <c r="B21" s="13" t="s">
        <v>9280</v>
      </c>
      <c r="C21" s="13" t="s">
        <v>9254</v>
      </c>
      <c r="D21" s="13" t="s">
        <v>9255</v>
      </c>
      <c r="E21" s="13" t="s">
        <v>9256</v>
      </c>
      <c r="F21" s="13" t="s">
        <v>9257</v>
      </c>
      <c r="G21" s="13" t="s">
        <v>9258</v>
      </c>
      <c r="H21" s="13" t="s">
        <v>9257</v>
      </c>
      <c r="I21" s="13" t="s">
        <v>9257</v>
      </c>
      <c r="J21" s="13" t="s">
        <v>9282</v>
      </c>
      <c r="K21" s="18">
        <f t="shared" si="1"/>
        <v>422</v>
      </c>
      <c r="L21" s="13" t="s">
        <v>9260</v>
      </c>
      <c r="M21" s="19">
        <v>422</v>
      </c>
      <c r="N21" s="13" t="s">
        <v>9261</v>
      </c>
      <c r="O21" s="20">
        <v>0</v>
      </c>
      <c r="P21" s="21">
        <v>0</v>
      </c>
      <c r="Q21" s="20">
        <v>0</v>
      </c>
      <c r="R21" s="21">
        <v>0</v>
      </c>
      <c r="S21" s="20">
        <v>0</v>
      </c>
      <c r="T21" s="21">
        <v>0</v>
      </c>
      <c r="U21" s="20">
        <v>0</v>
      </c>
      <c r="V21" s="21">
        <v>0</v>
      </c>
      <c r="W21" s="20">
        <v>0</v>
      </c>
      <c r="X21" s="21">
        <v>0</v>
      </c>
      <c r="Y21" s="20">
        <v>0</v>
      </c>
    </row>
    <row r="22" spans="1:25" x14ac:dyDescent="0.25">
      <c r="A22" s="13" t="str">
        <f t="shared" si="0"/>
        <v>ACNO</v>
      </c>
      <c r="B22" s="13" t="s">
        <v>9280</v>
      </c>
      <c r="C22" s="13" t="s">
        <v>9254</v>
      </c>
      <c r="D22" s="13" t="s">
        <v>9255</v>
      </c>
      <c r="E22" s="13" t="s">
        <v>9256</v>
      </c>
      <c r="F22" s="13" t="s">
        <v>9257</v>
      </c>
      <c r="G22" s="13" t="s">
        <v>9258</v>
      </c>
      <c r="H22" s="13" t="s">
        <v>9257</v>
      </c>
      <c r="I22" s="13" t="s">
        <v>9257</v>
      </c>
      <c r="J22" s="13" t="s">
        <v>9283</v>
      </c>
      <c r="K22" s="18">
        <f t="shared" si="1"/>
        <v>422</v>
      </c>
      <c r="L22" s="13" t="s">
        <v>9260</v>
      </c>
      <c r="M22" s="19">
        <v>422</v>
      </c>
      <c r="N22" s="13" t="s">
        <v>9261</v>
      </c>
      <c r="O22" s="20">
        <v>0</v>
      </c>
      <c r="P22" s="21">
        <v>0</v>
      </c>
      <c r="Q22" s="20">
        <v>0</v>
      </c>
      <c r="R22" s="21">
        <v>0</v>
      </c>
      <c r="S22" s="20">
        <v>0</v>
      </c>
      <c r="T22" s="21">
        <v>0</v>
      </c>
      <c r="U22" s="20">
        <v>0</v>
      </c>
      <c r="V22" s="21">
        <v>0</v>
      </c>
      <c r="W22" s="20">
        <v>0</v>
      </c>
      <c r="X22" s="21">
        <v>0</v>
      </c>
      <c r="Y22" s="20">
        <v>0</v>
      </c>
    </row>
    <row r="23" spans="1:25" x14ac:dyDescent="0.25">
      <c r="A23" s="13" t="str">
        <f t="shared" si="0"/>
        <v>ACNO</v>
      </c>
      <c r="B23" s="13" t="s">
        <v>9280</v>
      </c>
      <c r="C23" s="13" t="s">
        <v>9254</v>
      </c>
      <c r="D23" s="13" t="s">
        <v>9255</v>
      </c>
      <c r="E23" s="13" t="s">
        <v>9256</v>
      </c>
      <c r="F23" s="13" t="s">
        <v>9257</v>
      </c>
      <c r="G23" s="13" t="s">
        <v>9258</v>
      </c>
      <c r="H23" s="13" t="s">
        <v>9257</v>
      </c>
      <c r="I23" s="13" t="s">
        <v>9257</v>
      </c>
      <c r="J23" s="13" t="s">
        <v>9284</v>
      </c>
      <c r="K23" s="18">
        <f t="shared" si="1"/>
        <v>406</v>
      </c>
      <c r="L23" s="13" t="s">
        <v>9260</v>
      </c>
      <c r="M23" s="19">
        <v>406</v>
      </c>
      <c r="N23" s="13" t="s">
        <v>9261</v>
      </c>
      <c r="O23" s="20">
        <v>0</v>
      </c>
      <c r="P23" s="21">
        <v>0</v>
      </c>
      <c r="Q23" s="20">
        <v>0</v>
      </c>
      <c r="R23" s="21">
        <v>0</v>
      </c>
      <c r="S23" s="20">
        <v>0</v>
      </c>
      <c r="T23" s="21">
        <v>0</v>
      </c>
      <c r="U23" s="20">
        <v>0</v>
      </c>
      <c r="V23" s="21">
        <v>0</v>
      </c>
      <c r="W23" s="20">
        <v>0</v>
      </c>
      <c r="X23" s="21">
        <v>0</v>
      </c>
      <c r="Y23" s="20">
        <v>0</v>
      </c>
    </row>
    <row r="24" spans="1:25" x14ac:dyDescent="0.25">
      <c r="A24" s="13" t="str">
        <f t="shared" si="0"/>
        <v>ACNO</v>
      </c>
      <c r="B24" s="13" t="s">
        <v>9280</v>
      </c>
      <c r="C24" s="13" t="s">
        <v>9254</v>
      </c>
      <c r="D24" s="13" t="s">
        <v>9255</v>
      </c>
      <c r="E24" s="13" t="s">
        <v>9256</v>
      </c>
      <c r="F24" s="13" t="s">
        <v>9257</v>
      </c>
      <c r="G24" s="13" t="s">
        <v>9258</v>
      </c>
      <c r="H24" s="13" t="s">
        <v>9257</v>
      </c>
      <c r="I24" s="13" t="s">
        <v>9257</v>
      </c>
      <c r="J24" s="13" t="s">
        <v>9285</v>
      </c>
      <c r="K24" s="18">
        <f t="shared" si="1"/>
        <v>454</v>
      </c>
      <c r="L24" s="13" t="s">
        <v>9260</v>
      </c>
      <c r="M24" s="19">
        <v>454</v>
      </c>
      <c r="N24" s="13" t="s">
        <v>9261</v>
      </c>
      <c r="O24" s="20">
        <v>0</v>
      </c>
      <c r="P24" s="21">
        <v>0</v>
      </c>
      <c r="Q24" s="20">
        <v>0</v>
      </c>
      <c r="R24" s="21">
        <v>0</v>
      </c>
      <c r="S24" s="20">
        <v>0</v>
      </c>
      <c r="T24" s="21">
        <v>0</v>
      </c>
      <c r="U24" s="20">
        <v>0</v>
      </c>
      <c r="V24" s="21">
        <v>0</v>
      </c>
      <c r="W24" s="20">
        <v>0</v>
      </c>
      <c r="X24" s="21">
        <v>0</v>
      </c>
      <c r="Y24" s="20">
        <v>0</v>
      </c>
    </row>
    <row r="25" spans="1:25" x14ac:dyDescent="0.25">
      <c r="A25" s="13" t="str">
        <f t="shared" si="0"/>
        <v>ACNO</v>
      </c>
      <c r="B25" s="13" t="s">
        <v>9280</v>
      </c>
      <c r="C25" s="13" t="s">
        <v>9254</v>
      </c>
      <c r="D25" s="13" t="s">
        <v>9255</v>
      </c>
      <c r="E25" s="13" t="s">
        <v>9256</v>
      </c>
      <c r="F25" s="13" t="s">
        <v>9257</v>
      </c>
      <c r="G25" s="13" t="s">
        <v>9258</v>
      </c>
      <c r="H25" s="13" t="s">
        <v>9257</v>
      </c>
      <c r="I25" s="13" t="s">
        <v>9257</v>
      </c>
      <c r="J25" s="13" t="s">
        <v>9286</v>
      </c>
      <c r="K25" s="18">
        <f t="shared" si="1"/>
        <v>462</v>
      </c>
      <c r="L25" s="13" t="s">
        <v>9260</v>
      </c>
      <c r="M25" s="19">
        <v>462</v>
      </c>
      <c r="N25" s="13" t="s">
        <v>9261</v>
      </c>
      <c r="O25" s="20">
        <v>0</v>
      </c>
      <c r="P25" s="21">
        <v>0</v>
      </c>
      <c r="Q25" s="20">
        <v>0</v>
      </c>
      <c r="R25" s="21">
        <v>0</v>
      </c>
      <c r="S25" s="20">
        <v>0</v>
      </c>
      <c r="T25" s="21">
        <v>0</v>
      </c>
      <c r="U25" s="20">
        <v>0</v>
      </c>
      <c r="V25" s="21">
        <v>0</v>
      </c>
      <c r="W25" s="20">
        <v>0</v>
      </c>
      <c r="X25" s="21">
        <v>0</v>
      </c>
      <c r="Y25" s="20">
        <v>0</v>
      </c>
    </row>
    <row r="26" spans="1:25" x14ac:dyDescent="0.25">
      <c r="A26" s="13" t="str">
        <f t="shared" si="0"/>
        <v>ACNO</v>
      </c>
      <c r="B26" s="13" t="s">
        <v>9280</v>
      </c>
      <c r="C26" s="13" t="s">
        <v>9254</v>
      </c>
      <c r="D26" s="13" t="s">
        <v>9255</v>
      </c>
      <c r="E26" s="13" t="s">
        <v>9256</v>
      </c>
      <c r="F26" s="13" t="s">
        <v>9257</v>
      </c>
      <c r="G26" s="13" t="s">
        <v>9258</v>
      </c>
      <c r="H26" s="13" t="s">
        <v>9257</v>
      </c>
      <c r="I26" s="13" t="s">
        <v>9257</v>
      </c>
      <c r="J26" s="13" t="s">
        <v>9287</v>
      </c>
      <c r="K26" s="18">
        <f t="shared" si="1"/>
        <v>468</v>
      </c>
      <c r="L26" s="13" t="s">
        <v>9260</v>
      </c>
      <c r="M26" s="19">
        <v>468</v>
      </c>
      <c r="N26" s="13" t="s">
        <v>9261</v>
      </c>
      <c r="O26" s="20">
        <v>0</v>
      </c>
      <c r="P26" s="21">
        <v>0</v>
      </c>
      <c r="Q26" s="20">
        <v>0</v>
      </c>
      <c r="R26" s="21">
        <v>0</v>
      </c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</row>
    <row r="27" spans="1:25" x14ac:dyDescent="0.25">
      <c r="A27" s="13" t="str">
        <f t="shared" si="0"/>
        <v>ACNO</v>
      </c>
      <c r="B27" s="13" t="s">
        <v>9280</v>
      </c>
      <c r="C27" s="13" t="s">
        <v>9254</v>
      </c>
      <c r="D27" s="13" t="s">
        <v>9255</v>
      </c>
      <c r="E27" s="13" t="s">
        <v>9256</v>
      </c>
      <c r="F27" s="13" t="s">
        <v>9257</v>
      </c>
      <c r="G27" s="13" t="s">
        <v>9258</v>
      </c>
      <c r="H27" s="13" t="s">
        <v>9257</v>
      </c>
      <c r="I27" s="13" t="s">
        <v>9257</v>
      </c>
      <c r="J27" s="13" t="s">
        <v>9288</v>
      </c>
      <c r="K27" s="18">
        <f t="shared" si="1"/>
        <v>444</v>
      </c>
      <c r="L27" s="13" t="s">
        <v>9260</v>
      </c>
      <c r="M27" s="19">
        <v>444</v>
      </c>
      <c r="N27" s="13" t="s">
        <v>9261</v>
      </c>
      <c r="O27" s="20">
        <v>0</v>
      </c>
      <c r="P27" s="21">
        <v>0</v>
      </c>
      <c r="Q27" s="20">
        <v>0</v>
      </c>
      <c r="R27" s="21">
        <v>0</v>
      </c>
      <c r="S27" s="20">
        <v>0</v>
      </c>
      <c r="T27" s="21">
        <v>0</v>
      </c>
      <c r="U27" s="20">
        <v>0</v>
      </c>
      <c r="V27" s="21">
        <v>0</v>
      </c>
      <c r="W27" s="20">
        <v>0</v>
      </c>
      <c r="X27" s="21">
        <v>0</v>
      </c>
      <c r="Y27" s="20">
        <v>0</v>
      </c>
    </row>
    <row r="28" spans="1:25" x14ac:dyDescent="0.25">
      <c r="A28" s="13" t="str">
        <f t="shared" si="0"/>
        <v>ACNO</v>
      </c>
      <c r="B28" s="13" t="s">
        <v>9280</v>
      </c>
      <c r="C28" s="13" t="s">
        <v>9254</v>
      </c>
      <c r="D28" s="13" t="s">
        <v>9255</v>
      </c>
      <c r="E28" s="13" t="s">
        <v>9256</v>
      </c>
      <c r="F28" s="13" t="s">
        <v>9257</v>
      </c>
      <c r="G28" s="13" t="s">
        <v>9258</v>
      </c>
      <c r="H28" s="13" t="s">
        <v>9257</v>
      </c>
      <c r="I28" s="13" t="s">
        <v>9257</v>
      </c>
      <c r="J28" s="13" t="s">
        <v>9289</v>
      </c>
      <c r="K28" s="18">
        <f t="shared" si="1"/>
        <v>406</v>
      </c>
      <c r="L28" s="13" t="s">
        <v>9260</v>
      </c>
      <c r="M28" s="19">
        <v>406</v>
      </c>
      <c r="N28" s="13" t="s">
        <v>9261</v>
      </c>
      <c r="O28" s="20">
        <v>0</v>
      </c>
      <c r="P28" s="21">
        <v>0</v>
      </c>
      <c r="Q28" s="20">
        <v>0</v>
      </c>
      <c r="R28" s="21">
        <v>0</v>
      </c>
      <c r="S28" s="20">
        <v>0</v>
      </c>
      <c r="T28" s="21">
        <v>0</v>
      </c>
      <c r="U28" s="20">
        <v>0</v>
      </c>
      <c r="V28" s="21">
        <v>0</v>
      </c>
      <c r="W28" s="20">
        <v>0</v>
      </c>
      <c r="X28" s="21">
        <v>0</v>
      </c>
      <c r="Y28" s="20">
        <v>0</v>
      </c>
    </row>
    <row r="29" spans="1:25" x14ac:dyDescent="0.25">
      <c r="A29" s="13" t="str">
        <f t="shared" si="0"/>
        <v>ACNO</v>
      </c>
      <c r="B29" s="13" t="s">
        <v>9280</v>
      </c>
      <c r="C29" s="13" t="s">
        <v>9254</v>
      </c>
      <c r="D29" s="13" t="s">
        <v>9255</v>
      </c>
      <c r="E29" s="13" t="s">
        <v>9256</v>
      </c>
      <c r="F29" s="13" t="s">
        <v>9257</v>
      </c>
      <c r="G29" s="13" t="s">
        <v>9258</v>
      </c>
      <c r="H29" s="13" t="s">
        <v>9257</v>
      </c>
      <c r="I29" s="13" t="s">
        <v>9257</v>
      </c>
      <c r="J29" s="13" t="s">
        <v>9290</v>
      </c>
      <c r="K29" s="18">
        <f t="shared" si="1"/>
        <v>412</v>
      </c>
      <c r="L29" s="13" t="s">
        <v>9260</v>
      </c>
      <c r="M29" s="19">
        <v>412</v>
      </c>
      <c r="N29" s="13" t="s">
        <v>9261</v>
      </c>
      <c r="O29" s="20">
        <v>0</v>
      </c>
      <c r="P29" s="21">
        <v>0</v>
      </c>
      <c r="Q29" s="20">
        <v>0</v>
      </c>
      <c r="R29" s="21">
        <v>0</v>
      </c>
      <c r="S29" s="20">
        <v>0</v>
      </c>
      <c r="T29" s="21">
        <v>0</v>
      </c>
      <c r="U29" s="20">
        <v>0</v>
      </c>
      <c r="V29" s="21">
        <v>0</v>
      </c>
      <c r="W29" s="20">
        <v>0</v>
      </c>
      <c r="X29" s="21">
        <v>0</v>
      </c>
      <c r="Y29" s="20">
        <v>0</v>
      </c>
    </row>
    <row r="30" spans="1:25" x14ac:dyDescent="0.25">
      <c r="A30" s="13" t="str">
        <f t="shared" si="0"/>
        <v>ACNO</v>
      </c>
      <c r="B30" s="13" t="s">
        <v>9280</v>
      </c>
      <c r="C30" s="13" t="s">
        <v>9254</v>
      </c>
      <c r="D30" s="13" t="s">
        <v>9255</v>
      </c>
      <c r="E30" s="13" t="s">
        <v>9256</v>
      </c>
      <c r="F30" s="13" t="s">
        <v>9257</v>
      </c>
      <c r="G30" s="13" t="s">
        <v>9258</v>
      </c>
      <c r="H30" s="13" t="s">
        <v>9257</v>
      </c>
      <c r="I30" s="13" t="s">
        <v>9257</v>
      </c>
      <c r="J30" s="13" t="s">
        <v>9291</v>
      </c>
      <c r="K30" s="18">
        <f t="shared" si="1"/>
        <v>418</v>
      </c>
      <c r="L30" s="13" t="s">
        <v>9260</v>
      </c>
      <c r="M30" s="19">
        <v>418</v>
      </c>
      <c r="N30" s="13" t="s">
        <v>9261</v>
      </c>
      <c r="O30" s="20">
        <v>0</v>
      </c>
      <c r="P30" s="21">
        <v>0</v>
      </c>
      <c r="Q30" s="20">
        <v>0</v>
      </c>
      <c r="R30" s="21">
        <v>0</v>
      </c>
      <c r="S30" s="20">
        <v>0</v>
      </c>
      <c r="T30" s="21">
        <v>0</v>
      </c>
      <c r="U30" s="20">
        <v>0</v>
      </c>
      <c r="V30" s="21">
        <v>0</v>
      </c>
      <c r="W30" s="20">
        <v>0</v>
      </c>
      <c r="X30" s="21">
        <v>0</v>
      </c>
      <c r="Y30" s="20">
        <v>0</v>
      </c>
    </row>
    <row r="31" spans="1:25" x14ac:dyDescent="0.25">
      <c r="A31" s="13" t="str">
        <f t="shared" si="0"/>
        <v>ACNO</v>
      </c>
      <c r="B31" s="13" t="s">
        <v>9280</v>
      </c>
      <c r="C31" s="13" t="s">
        <v>9254</v>
      </c>
      <c r="D31" s="13" t="s">
        <v>9255</v>
      </c>
      <c r="E31" s="13" t="s">
        <v>9256</v>
      </c>
      <c r="F31" s="13" t="s">
        <v>9257</v>
      </c>
      <c r="G31" s="13" t="s">
        <v>9258</v>
      </c>
      <c r="H31" s="13" t="s">
        <v>9257</v>
      </c>
      <c r="I31" s="13" t="s">
        <v>9257</v>
      </c>
      <c r="J31" s="13" t="s">
        <v>9292</v>
      </c>
      <c r="K31" s="18">
        <f t="shared" si="1"/>
        <v>406</v>
      </c>
      <c r="L31" s="13" t="s">
        <v>9260</v>
      </c>
      <c r="M31" s="19">
        <v>406</v>
      </c>
      <c r="N31" s="13" t="s">
        <v>9261</v>
      </c>
      <c r="O31" s="20">
        <v>0</v>
      </c>
      <c r="P31" s="21">
        <v>0</v>
      </c>
      <c r="Q31" s="20">
        <v>0</v>
      </c>
      <c r="R31" s="21">
        <v>0</v>
      </c>
      <c r="S31" s="20">
        <v>0</v>
      </c>
      <c r="T31" s="21">
        <v>0</v>
      </c>
      <c r="U31" s="20">
        <v>0</v>
      </c>
      <c r="V31" s="21">
        <v>0</v>
      </c>
      <c r="W31" s="20">
        <v>0</v>
      </c>
      <c r="X31" s="21">
        <v>0</v>
      </c>
      <c r="Y31" s="20">
        <v>0</v>
      </c>
    </row>
    <row r="32" spans="1:25" x14ac:dyDescent="0.25">
      <c r="A32" s="13" t="str">
        <f t="shared" si="0"/>
        <v>ADVP</v>
      </c>
      <c r="B32" s="13" t="s">
        <v>9293</v>
      </c>
      <c r="C32" s="13" t="s">
        <v>9254</v>
      </c>
      <c r="D32" s="13" t="s">
        <v>9255</v>
      </c>
      <c r="E32" s="13" t="s">
        <v>9256</v>
      </c>
      <c r="F32" s="13" t="s">
        <v>9257</v>
      </c>
      <c r="G32" s="13" t="s">
        <v>9258</v>
      </c>
      <c r="H32" s="13" t="s">
        <v>9257</v>
      </c>
      <c r="I32" s="13" t="s">
        <v>9257</v>
      </c>
      <c r="J32" s="13" t="s">
        <v>9294</v>
      </c>
      <c r="K32" s="18">
        <f t="shared" si="1"/>
        <v>546</v>
      </c>
      <c r="L32" s="13" t="s">
        <v>9260</v>
      </c>
      <c r="M32" s="19">
        <v>546</v>
      </c>
      <c r="N32" s="13" t="s">
        <v>9261</v>
      </c>
      <c r="O32" s="20">
        <v>0</v>
      </c>
      <c r="P32" s="21">
        <v>0</v>
      </c>
      <c r="Q32" s="20">
        <v>0</v>
      </c>
      <c r="R32" s="21">
        <v>0</v>
      </c>
      <c r="S32" s="20">
        <v>0</v>
      </c>
      <c r="T32" s="21">
        <v>0</v>
      </c>
      <c r="U32" s="20">
        <v>0</v>
      </c>
      <c r="V32" s="21">
        <v>0</v>
      </c>
      <c r="W32" s="20">
        <v>0</v>
      </c>
      <c r="X32" s="21">
        <v>0</v>
      </c>
      <c r="Y32" s="20">
        <v>0</v>
      </c>
    </row>
    <row r="33" spans="1:25" x14ac:dyDescent="0.25">
      <c r="A33" s="13" t="str">
        <f t="shared" si="0"/>
        <v>ADVP</v>
      </c>
      <c r="B33" s="13" t="s">
        <v>9293</v>
      </c>
      <c r="C33" s="13" t="s">
        <v>9254</v>
      </c>
      <c r="D33" s="13" t="s">
        <v>9255</v>
      </c>
      <c r="E33" s="13" t="s">
        <v>9256</v>
      </c>
      <c r="F33" s="13" t="s">
        <v>9257</v>
      </c>
      <c r="G33" s="13" t="s">
        <v>9258</v>
      </c>
      <c r="H33" s="13" t="s">
        <v>9257</v>
      </c>
      <c r="I33" s="13" t="s">
        <v>9257</v>
      </c>
      <c r="J33" s="13" t="s">
        <v>9295</v>
      </c>
      <c r="K33" s="18">
        <f t="shared" si="1"/>
        <v>632</v>
      </c>
      <c r="L33" s="13" t="s">
        <v>9260</v>
      </c>
      <c r="M33" s="19">
        <v>632</v>
      </c>
      <c r="N33" s="13" t="s">
        <v>9261</v>
      </c>
      <c r="O33" s="20">
        <v>0</v>
      </c>
      <c r="P33" s="21">
        <v>0</v>
      </c>
      <c r="Q33" s="20">
        <v>0</v>
      </c>
      <c r="R33" s="21">
        <v>0</v>
      </c>
      <c r="S33" s="20">
        <v>0</v>
      </c>
      <c r="T33" s="21">
        <v>0</v>
      </c>
      <c r="U33" s="20">
        <v>0</v>
      </c>
      <c r="V33" s="21">
        <v>0</v>
      </c>
      <c r="W33" s="20">
        <v>0</v>
      </c>
      <c r="X33" s="21">
        <v>0</v>
      </c>
      <c r="Y33" s="20">
        <v>0</v>
      </c>
    </row>
    <row r="34" spans="1:25" x14ac:dyDescent="0.25">
      <c r="A34" s="13" t="str">
        <f t="shared" si="0"/>
        <v>ADVP</v>
      </c>
      <c r="B34" s="13" t="s">
        <v>9293</v>
      </c>
      <c r="C34" s="13" t="s">
        <v>9254</v>
      </c>
      <c r="D34" s="13" t="s">
        <v>9255</v>
      </c>
      <c r="E34" s="13" t="s">
        <v>9256</v>
      </c>
      <c r="F34" s="13" t="s">
        <v>9257</v>
      </c>
      <c r="G34" s="13" t="s">
        <v>9258</v>
      </c>
      <c r="H34" s="13" t="s">
        <v>9257</v>
      </c>
      <c r="I34" s="13" t="s">
        <v>9257</v>
      </c>
      <c r="J34" s="13" t="s">
        <v>9296</v>
      </c>
      <c r="K34" s="18">
        <f t="shared" si="1"/>
        <v>570</v>
      </c>
      <c r="L34" s="13" t="s">
        <v>9260</v>
      </c>
      <c r="M34" s="19">
        <v>570</v>
      </c>
      <c r="N34" s="13" t="s">
        <v>9261</v>
      </c>
      <c r="O34" s="20">
        <v>0</v>
      </c>
      <c r="P34" s="21">
        <v>0</v>
      </c>
      <c r="Q34" s="20">
        <v>0</v>
      </c>
      <c r="R34" s="21">
        <v>0</v>
      </c>
      <c r="S34" s="20">
        <v>0</v>
      </c>
      <c r="T34" s="21">
        <v>0</v>
      </c>
      <c r="U34" s="20">
        <v>0</v>
      </c>
      <c r="V34" s="21">
        <v>0</v>
      </c>
      <c r="W34" s="20">
        <v>0</v>
      </c>
      <c r="X34" s="21">
        <v>0</v>
      </c>
      <c r="Y34" s="20">
        <v>0</v>
      </c>
    </row>
    <row r="35" spans="1:25" x14ac:dyDescent="0.25">
      <c r="A35" s="13" t="str">
        <f t="shared" si="0"/>
        <v>ADVP</v>
      </c>
      <c r="B35" s="13" t="s">
        <v>9293</v>
      </c>
      <c r="C35" s="13" t="s">
        <v>9254</v>
      </c>
      <c r="D35" s="13" t="s">
        <v>9255</v>
      </c>
      <c r="E35" s="13" t="s">
        <v>9256</v>
      </c>
      <c r="F35" s="13" t="s">
        <v>9257</v>
      </c>
      <c r="G35" s="13" t="s">
        <v>9258</v>
      </c>
      <c r="H35" s="13" t="s">
        <v>9257</v>
      </c>
      <c r="I35" s="13" t="s">
        <v>9257</v>
      </c>
      <c r="J35" s="13" t="s">
        <v>9297</v>
      </c>
      <c r="K35" s="18">
        <f t="shared" si="1"/>
        <v>640</v>
      </c>
      <c r="L35" s="13" t="s">
        <v>9260</v>
      </c>
      <c r="M35" s="19">
        <v>640</v>
      </c>
      <c r="N35" s="13" t="s">
        <v>9261</v>
      </c>
      <c r="O35" s="20">
        <v>0</v>
      </c>
      <c r="P35" s="21">
        <v>0</v>
      </c>
      <c r="Q35" s="20">
        <v>0</v>
      </c>
      <c r="R35" s="21">
        <v>0</v>
      </c>
      <c r="S35" s="20">
        <v>0</v>
      </c>
      <c r="T35" s="21">
        <v>0</v>
      </c>
      <c r="U35" s="20">
        <v>0</v>
      </c>
      <c r="V35" s="21">
        <v>0</v>
      </c>
      <c r="W35" s="20">
        <v>0</v>
      </c>
      <c r="X35" s="21">
        <v>0</v>
      </c>
      <c r="Y35" s="20">
        <v>0</v>
      </c>
    </row>
    <row r="36" spans="1:25" x14ac:dyDescent="0.25">
      <c r="A36" s="13" t="str">
        <f t="shared" si="0"/>
        <v>ADVP</v>
      </c>
      <c r="B36" s="13" t="s">
        <v>9293</v>
      </c>
      <c r="C36" s="13" t="s">
        <v>9254</v>
      </c>
      <c r="D36" s="13" t="s">
        <v>9255</v>
      </c>
      <c r="E36" s="13" t="s">
        <v>9256</v>
      </c>
      <c r="F36" s="13" t="s">
        <v>9257</v>
      </c>
      <c r="G36" s="13" t="s">
        <v>9258</v>
      </c>
      <c r="H36" s="13" t="s">
        <v>9257</v>
      </c>
      <c r="I36" s="13" t="s">
        <v>9257</v>
      </c>
      <c r="J36" s="13" t="s">
        <v>9298</v>
      </c>
      <c r="K36" s="18">
        <f t="shared" si="1"/>
        <v>664</v>
      </c>
      <c r="L36" s="13" t="s">
        <v>9260</v>
      </c>
      <c r="M36" s="19">
        <v>664</v>
      </c>
      <c r="N36" s="13" t="s">
        <v>9261</v>
      </c>
      <c r="O36" s="20">
        <v>0</v>
      </c>
      <c r="P36" s="21">
        <v>0</v>
      </c>
      <c r="Q36" s="20">
        <v>0</v>
      </c>
      <c r="R36" s="21">
        <v>0</v>
      </c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</row>
    <row r="37" spans="1:25" x14ac:dyDescent="0.25">
      <c r="A37" s="13" t="str">
        <f t="shared" si="0"/>
        <v>ADVP</v>
      </c>
      <c r="B37" s="13" t="s">
        <v>9293</v>
      </c>
      <c r="C37" s="13" t="s">
        <v>9254</v>
      </c>
      <c r="D37" s="13" t="s">
        <v>9255</v>
      </c>
      <c r="E37" s="13" t="s">
        <v>9256</v>
      </c>
      <c r="F37" s="13" t="s">
        <v>9257</v>
      </c>
      <c r="G37" s="13" t="s">
        <v>9258</v>
      </c>
      <c r="H37" s="13" t="s">
        <v>9257</v>
      </c>
      <c r="I37" s="13" t="s">
        <v>9257</v>
      </c>
      <c r="J37" s="13" t="s">
        <v>9299</v>
      </c>
      <c r="K37" s="18">
        <f t="shared" si="1"/>
        <v>604</v>
      </c>
      <c r="L37" s="13" t="s">
        <v>9260</v>
      </c>
      <c r="M37" s="19">
        <v>604</v>
      </c>
      <c r="N37" s="13" t="s">
        <v>9261</v>
      </c>
      <c r="O37" s="20">
        <v>0</v>
      </c>
      <c r="P37" s="21">
        <v>0</v>
      </c>
      <c r="Q37" s="20">
        <v>0</v>
      </c>
      <c r="R37" s="21">
        <v>0</v>
      </c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</row>
    <row r="38" spans="1:25" x14ac:dyDescent="0.25">
      <c r="A38" s="13" t="str">
        <f t="shared" si="0"/>
        <v>ADVP</v>
      </c>
      <c r="B38" s="13" t="s">
        <v>9293</v>
      </c>
      <c r="C38" s="13" t="s">
        <v>9254</v>
      </c>
      <c r="D38" s="13" t="s">
        <v>9255</v>
      </c>
      <c r="E38" s="13" t="s">
        <v>9256</v>
      </c>
      <c r="F38" s="13" t="s">
        <v>9257</v>
      </c>
      <c r="G38" s="13" t="s">
        <v>9258</v>
      </c>
      <c r="H38" s="13" t="s">
        <v>9257</v>
      </c>
      <c r="I38" s="13" t="s">
        <v>9257</v>
      </c>
      <c r="J38" s="13" t="s">
        <v>9300</v>
      </c>
      <c r="K38" s="18">
        <f t="shared" si="1"/>
        <v>640</v>
      </c>
      <c r="L38" s="13" t="s">
        <v>9260</v>
      </c>
      <c r="M38" s="19">
        <v>640</v>
      </c>
      <c r="N38" s="13" t="s">
        <v>9261</v>
      </c>
      <c r="O38" s="20">
        <v>0</v>
      </c>
      <c r="P38" s="21">
        <v>0</v>
      </c>
      <c r="Q38" s="20">
        <v>0</v>
      </c>
      <c r="R38" s="21">
        <v>0</v>
      </c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</row>
    <row r="39" spans="1:25" x14ac:dyDescent="0.25">
      <c r="A39" s="13" t="str">
        <f t="shared" si="0"/>
        <v>ADVP</v>
      </c>
      <c r="B39" s="13" t="s">
        <v>9293</v>
      </c>
      <c r="C39" s="13" t="s">
        <v>9254</v>
      </c>
      <c r="D39" s="13" t="s">
        <v>9255</v>
      </c>
      <c r="E39" s="13" t="s">
        <v>9256</v>
      </c>
      <c r="F39" s="13" t="s">
        <v>9257</v>
      </c>
      <c r="G39" s="13" t="s">
        <v>9258</v>
      </c>
      <c r="H39" s="13" t="s">
        <v>9257</v>
      </c>
      <c r="I39" s="13" t="s">
        <v>9257</v>
      </c>
      <c r="J39" s="13" t="s">
        <v>9301</v>
      </c>
      <c r="K39" s="18">
        <f t="shared" si="1"/>
        <v>626</v>
      </c>
      <c r="L39" s="13" t="s">
        <v>9260</v>
      </c>
      <c r="M39" s="19">
        <v>626</v>
      </c>
      <c r="N39" s="13" t="s">
        <v>9261</v>
      </c>
      <c r="O39" s="20">
        <v>0</v>
      </c>
      <c r="P39" s="21">
        <v>0</v>
      </c>
      <c r="Q39" s="20">
        <v>0</v>
      </c>
      <c r="R39" s="21">
        <v>0</v>
      </c>
      <c r="S39" s="20">
        <v>0</v>
      </c>
      <c r="T39" s="21">
        <v>0</v>
      </c>
      <c r="U39" s="20">
        <v>0</v>
      </c>
      <c r="V39" s="21">
        <v>0</v>
      </c>
      <c r="W39" s="20">
        <v>0</v>
      </c>
      <c r="X39" s="21">
        <v>0</v>
      </c>
      <c r="Y39" s="20">
        <v>0</v>
      </c>
    </row>
    <row r="40" spans="1:25" x14ac:dyDescent="0.25">
      <c r="A40" s="13" t="str">
        <f t="shared" si="0"/>
        <v>ADVP</v>
      </c>
      <c r="B40" s="13" t="s">
        <v>9293</v>
      </c>
      <c r="C40" s="13" t="s">
        <v>9254</v>
      </c>
      <c r="D40" s="13" t="s">
        <v>9255</v>
      </c>
      <c r="E40" s="13" t="s">
        <v>9256</v>
      </c>
      <c r="F40" s="13" t="s">
        <v>9257</v>
      </c>
      <c r="G40" s="13" t="s">
        <v>9258</v>
      </c>
      <c r="H40" s="13" t="s">
        <v>9257</v>
      </c>
      <c r="I40" s="13" t="s">
        <v>9257</v>
      </c>
      <c r="J40" s="13" t="s">
        <v>9302</v>
      </c>
      <c r="K40" s="18">
        <f t="shared" si="1"/>
        <v>534</v>
      </c>
      <c r="L40" s="13" t="s">
        <v>9260</v>
      </c>
      <c r="M40" s="19">
        <v>534</v>
      </c>
      <c r="N40" s="13" t="s">
        <v>9261</v>
      </c>
      <c r="O40" s="20">
        <v>0</v>
      </c>
      <c r="P40" s="21">
        <v>0</v>
      </c>
      <c r="Q40" s="20">
        <v>0</v>
      </c>
      <c r="R40" s="21">
        <v>0</v>
      </c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</row>
    <row r="41" spans="1:25" x14ac:dyDescent="0.25">
      <c r="A41" s="13" t="str">
        <f t="shared" si="0"/>
        <v>ADRF</v>
      </c>
      <c r="B41" s="13" t="s">
        <v>9303</v>
      </c>
      <c r="C41" s="13" t="s">
        <v>9254</v>
      </c>
      <c r="D41" s="13" t="s">
        <v>9255</v>
      </c>
      <c r="E41" s="13" t="s">
        <v>9256</v>
      </c>
      <c r="F41" s="13" t="s">
        <v>9257</v>
      </c>
      <c r="G41" s="13" t="s">
        <v>9258</v>
      </c>
      <c r="H41" s="13" t="s">
        <v>9257</v>
      </c>
      <c r="I41" s="13" t="s">
        <v>9257</v>
      </c>
      <c r="J41" s="13" t="s">
        <v>9304</v>
      </c>
      <c r="K41" s="18">
        <f t="shared" si="1"/>
        <v>288</v>
      </c>
      <c r="L41" s="13" t="s">
        <v>9260</v>
      </c>
      <c r="M41" s="19">
        <v>288</v>
      </c>
      <c r="N41" s="13" t="s">
        <v>9261</v>
      </c>
      <c r="O41" s="20">
        <v>0</v>
      </c>
      <c r="P41" s="21">
        <v>0</v>
      </c>
      <c r="Q41" s="20">
        <v>0</v>
      </c>
      <c r="R41" s="21">
        <v>0</v>
      </c>
      <c r="S41" s="20">
        <v>0</v>
      </c>
      <c r="T41" s="21">
        <v>0</v>
      </c>
      <c r="U41" s="20">
        <v>0</v>
      </c>
      <c r="V41" s="21">
        <v>0</v>
      </c>
      <c r="W41" s="20">
        <v>0</v>
      </c>
      <c r="X41" s="21">
        <v>0</v>
      </c>
      <c r="Y41" s="20">
        <v>0</v>
      </c>
    </row>
    <row r="42" spans="1:25" x14ac:dyDescent="0.25">
      <c r="A42" s="13" t="str">
        <f t="shared" si="0"/>
        <v>ADRF</v>
      </c>
      <c r="B42" s="13" t="s">
        <v>9303</v>
      </c>
      <c r="C42" s="13" t="s">
        <v>9254</v>
      </c>
      <c r="D42" s="13" t="s">
        <v>9255</v>
      </c>
      <c r="E42" s="13" t="s">
        <v>9256</v>
      </c>
      <c r="F42" s="13" t="s">
        <v>9257</v>
      </c>
      <c r="G42" s="13" t="s">
        <v>9258</v>
      </c>
      <c r="H42" s="13" t="s">
        <v>9257</v>
      </c>
      <c r="I42" s="13" t="s">
        <v>9257</v>
      </c>
      <c r="J42" s="13" t="s">
        <v>9305</v>
      </c>
      <c r="K42" s="18">
        <f t="shared" si="1"/>
        <v>294</v>
      </c>
      <c r="L42" s="13" t="s">
        <v>9260</v>
      </c>
      <c r="M42" s="19">
        <v>294</v>
      </c>
      <c r="N42" s="13" t="s">
        <v>9261</v>
      </c>
      <c r="O42" s="20">
        <v>0</v>
      </c>
      <c r="P42" s="21">
        <v>0</v>
      </c>
      <c r="Q42" s="20">
        <v>0</v>
      </c>
      <c r="R42" s="21">
        <v>0</v>
      </c>
      <c r="S42" s="20">
        <v>0</v>
      </c>
      <c r="T42" s="21">
        <v>0</v>
      </c>
      <c r="U42" s="20">
        <v>0</v>
      </c>
      <c r="V42" s="21">
        <v>0</v>
      </c>
      <c r="W42" s="20">
        <v>0</v>
      </c>
      <c r="X42" s="21">
        <v>0</v>
      </c>
      <c r="Y42" s="20">
        <v>0</v>
      </c>
    </row>
    <row r="43" spans="1:25" x14ac:dyDescent="0.25">
      <c r="A43" s="13" t="str">
        <f t="shared" si="0"/>
        <v>ADRF</v>
      </c>
      <c r="B43" s="13" t="s">
        <v>9303</v>
      </c>
      <c r="C43" s="13" t="s">
        <v>9254</v>
      </c>
      <c r="D43" s="13" t="s">
        <v>9255</v>
      </c>
      <c r="E43" s="13" t="s">
        <v>9256</v>
      </c>
      <c r="F43" s="13" t="s">
        <v>9257</v>
      </c>
      <c r="G43" s="13" t="s">
        <v>9258</v>
      </c>
      <c r="H43" s="13" t="s">
        <v>9257</v>
      </c>
      <c r="I43" s="13" t="s">
        <v>9257</v>
      </c>
      <c r="J43" s="13" t="s">
        <v>9306</v>
      </c>
      <c r="K43" s="18">
        <f t="shared" si="1"/>
        <v>294</v>
      </c>
      <c r="L43" s="13" t="s">
        <v>9260</v>
      </c>
      <c r="M43" s="19">
        <v>294</v>
      </c>
      <c r="N43" s="13" t="s">
        <v>9261</v>
      </c>
      <c r="O43" s="20">
        <v>0</v>
      </c>
      <c r="P43" s="21">
        <v>0</v>
      </c>
      <c r="Q43" s="20">
        <v>0</v>
      </c>
      <c r="R43" s="21">
        <v>0</v>
      </c>
      <c r="S43" s="20">
        <v>0</v>
      </c>
      <c r="T43" s="21">
        <v>0</v>
      </c>
      <c r="U43" s="20">
        <v>0</v>
      </c>
      <c r="V43" s="21">
        <v>0</v>
      </c>
      <c r="W43" s="20">
        <v>0</v>
      </c>
      <c r="X43" s="21">
        <v>0</v>
      </c>
      <c r="Y43" s="20">
        <v>0</v>
      </c>
    </row>
    <row r="44" spans="1:25" x14ac:dyDescent="0.25">
      <c r="A44" s="13" t="str">
        <f t="shared" si="0"/>
        <v>ADRF</v>
      </c>
      <c r="B44" s="13" t="s">
        <v>9303</v>
      </c>
      <c r="C44" s="13" t="s">
        <v>9254</v>
      </c>
      <c r="D44" s="13" t="s">
        <v>9255</v>
      </c>
      <c r="E44" s="13" t="s">
        <v>9256</v>
      </c>
      <c r="F44" s="13" t="s">
        <v>9257</v>
      </c>
      <c r="G44" s="13" t="s">
        <v>9258</v>
      </c>
      <c r="H44" s="13" t="s">
        <v>9257</v>
      </c>
      <c r="I44" s="13" t="s">
        <v>9257</v>
      </c>
      <c r="J44" s="13" t="s">
        <v>9307</v>
      </c>
      <c r="K44" s="18">
        <f t="shared" si="1"/>
        <v>298</v>
      </c>
      <c r="L44" s="13" t="s">
        <v>9260</v>
      </c>
      <c r="M44" s="19">
        <v>298</v>
      </c>
      <c r="N44" s="13" t="s">
        <v>9261</v>
      </c>
      <c r="O44" s="20">
        <v>0</v>
      </c>
      <c r="P44" s="21">
        <v>0</v>
      </c>
      <c r="Q44" s="20">
        <v>0</v>
      </c>
      <c r="R44" s="21">
        <v>0</v>
      </c>
      <c r="S44" s="20">
        <v>0</v>
      </c>
      <c r="T44" s="21">
        <v>0</v>
      </c>
      <c r="U44" s="20">
        <v>0</v>
      </c>
      <c r="V44" s="21">
        <v>0</v>
      </c>
      <c r="W44" s="20">
        <v>0</v>
      </c>
      <c r="X44" s="21">
        <v>0</v>
      </c>
      <c r="Y44" s="20">
        <v>0</v>
      </c>
    </row>
    <row r="45" spans="1:25" x14ac:dyDescent="0.25">
      <c r="A45" s="13" t="str">
        <f t="shared" si="0"/>
        <v>ADRF</v>
      </c>
      <c r="B45" s="13" t="s">
        <v>9303</v>
      </c>
      <c r="C45" s="13" t="s">
        <v>9254</v>
      </c>
      <c r="D45" s="13" t="s">
        <v>9255</v>
      </c>
      <c r="E45" s="13" t="s">
        <v>9256</v>
      </c>
      <c r="F45" s="13" t="s">
        <v>9257</v>
      </c>
      <c r="G45" s="13" t="s">
        <v>9258</v>
      </c>
      <c r="H45" s="13" t="s">
        <v>9257</v>
      </c>
      <c r="I45" s="13" t="s">
        <v>9257</v>
      </c>
      <c r="J45" s="13" t="s">
        <v>9308</v>
      </c>
      <c r="K45" s="18">
        <f t="shared" si="1"/>
        <v>286</v>
      </c>
      <c r="L45" s="13" t="s">
        <v>9260</v>
      </c>
      <c r="M45" s="19">
        <v>286</v>
      </c>
      <c r="N45" s="13" t="s">
        <v>9261</v>
      </c>
      <c r="O45" s="20">
        <v>0</v>
      </c>
      <c r="P45" s="21">
        <v>0</v>
      </c>
      <c r="Q45" s="20">
        <v>0</v>
      </c>
      <c r="R45" s="21">
        <v>0</v>
      </c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</row>
    <row r="46" spans="1:25" x14ac:dyDescent="0.25">
      <c r="A46" s="13" t="str">
        <f t="shared" si="0"/>
        <v>ADRF</v>
      </c>
      <c r="B46" s="13" t="s">
        <v>9303</v>
      </c>
      <c r="C46" s="13" t="s">
        <v>9254</v>
      </c>
      <c r="D46" s="13" t="s">
        <v>9255</v>
      </c>
      <c r="E46" s="13" t="s">
        <v>9256</v>
      </c>
      <c r="F46" s="13" t="s">
        <v>9257</v>
      </c>
      <c r="G46" s="13" t="s">
        <v>9258</v>
      </c>
      <c r="H46" s="13" t="s">
        <v>9257</v>
      </c>
      <c r="I46" s="13" t="s">
        <v>9257</v>
      </c>
      <c r="J46" s="13" t="s">
        <v>9309</v>
      </c>
      <c r="K46" s="18">
        <f t="shared" si="1"/>
        <v>254</v>
      </c>
      <c r="L46" s="13" t="s">
        <v>9260</v>
      </c>
      <c r="M46" s="19">
        <v>254</v>
      </c>
      <c r="N46" s="13" t="s">
        <v>9261</v>
      </c>
      <c r="O46" s="20">
        <v>0</v>
      </c>
      <c r="P46" s="21">
        <v>0</v>
      </c>
      <c r="Q46" s="20">
        <v>0</v>
      </c>
      <c r="R46" s="21">
        <v>0</v>
      </c>
      <c r="S46" s="20">
        <v>0</v>
      </c>
      <c r="T46" s="21">
        <v>0</v>
      </c>
      <c r="U46" s="20">
        <v>0</v>
      </c>
      <c r="V46" s="21">
        <v>0</v>
      </c>
      <c r="W46" s="20">
        <v>0</v>
      </c>
      <c r="X46" s="21">
        <v>0</v>
      </c>
      <c r="Y46" s="20">
        <v>0</v>
      </c>
    </row>
    <row r="47" spans="1:25" x14ac:dyDescent="0.25">
      <c r="A47" s="13" t="str">
        <f t="shared" si="0"/>
        <v>ADRF</v>
      </c>
      <c r="B47" s="13" t="s">
        <v>9303</v>
      </c>
      <c r="C47" s="13" t="s">
        <v>9254</v>
      </c>
      <c r="D47" s="13" t="s">
        <v>9255</v>
      </c>
      <c r="E47" s="13" t="s">
        <v>9256</v>
      </c>
      <c r="F47" s="13" t="s">
        <v>9257</v>
      </c>
      <c r="G47" s="13" t="s">
        <v>9258</v>
      </c>
      <c r="H47" s="13" t="s">
        <v>9257</v>
      </c>
      <c r="I47" s="13" t="s">
        <v>9257</v>
      </c>
      <c r="J47" s="13" t="s">
        <v>9310</v>
      </c>
      <c r="K47" s="18">
        <f t="shared" si="1"/>
        <v>258</v>
      </c>
      <c r="L47" s="13" t="s">
        <v>9260</v>
      </c>
      <c r="M47" s="19">
        <v>258</v>
      </c>
      <c r="N47" s="13" t="s">
        <v>9261</v>
      </c>
      <c r="O47" s="20">
        <v>0</v>
      </c>
      <c r="P47" s="21">
        <v>0</v>
      </c>
      <c r="Q47" s="20">
        <v>0</v>
      </c>
      <c r="R47" s="21">
        <v>0</v>
      </c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</row>
    <row r="48" spans="1:25" x14ac:dyDescent="0.25">
      <c r="A48" s="13" t="str">
        <f t="shared" si="0"/>
        <v>ADRF</v>
      </c>
      <c r="B48" s="13" t="s">
        <v>9303</v>
      </c>
      <c r="C48" s="13" t="s">
        <v>9254</v>
      </c>
      <c r="D48" s="13" t="s">
        <v>9255</v>
      </c>
      <c r="E48" s="13" t="s">
        <v>9256</v>
      </c>
      <c r="F48" s="13" t="s">
        <v>9257</v>
      </c>
      <c r="G48" s="13" t="s">
        <v>9258</v>
      </c>
      <c r="H48" s="13" t="s">
        <v>9257</v>
      </c>
      <c r="I48" s="13" t="s">
        <v>9257</v>
      </c>
      <c r="J48" s="13" t="s">
        <v>9311</v>
      </c>
      <c r="K48" s="18">
        <f t="shared" si="1"/>
        <v>302</v>
      </c>
      <c r="L48" s="13" t="s">
        <v>9260</v>
      </c>
      <c r="M48" s="19">
        <v>302</v>
      </c>
      <c r="N48" s="13" t="s">
        <v>9261</v>
      </c>
      <c r="O48" s="20">
        <v>0</v>
      </c>
      <c r="P48" s="21">
        <v>0</v>
      </c>
      <c r="Q48" s="20">
        <v>0</v>
      </c>
      <c r="R48" s="21">
        <v>0</v>
      </c>
      <c r="S48" s="20">
        <v>0</v>
      </c>
      <c r="T48" s="21">
        <v>0</v>
      </c>
      <c r="U48" s="20">
        <v>0</v>
      </c>
      <c r="V48" s="21">
        <v>0</v>
      </c>
      <c r="W48" s="20">
        <v>0</v>
      </c>
      <c r="X48" s="21">
        <v>0</v>
      </c>
      <c r="Y48" s="20">
        <v>0</v>
      </c>
    </row>
    <row r="49" spans="1:25" x14ac:dyDescent="0.25">
      <c r="A49" s="13" t="str">
        <f t="shared" si="0"/>
        <v>ADRF</v>
      </c>
      <c r="B49" s="13" t="s">
        <v>9303</v>
      </c>
      <c r="C49" s="13" t="s">
        <v>9254</v>
      </c>
      <c r="D49" s="13" t="s">
        <v>9255</v>
      </c>
      <c r="E49" s="13" t="s">
        <v>9256</v>
      </c>
      <c r="F49" s="13" t="s">
        <v>9257</v>
      </c>
      <c r="G49" s="13" t="s">
        <v>9258</v>
      </c>
      <c r="H49" s="13" t="s">
        <v>9257</v>
      </c>
      <c r="I49" s="13" t="s">
        <v>9257</v>
      </c>
      <c r="J49" s="13" t="s">
        <v>9312</v>
      </c>
      <c r="K49" s="18">
        <f t="shared" si="1"/>
        <v>312</v>
      </c>
      <c r="L49" s="13" t="s">
        <v>9260</v>
      </c>
      <c r="M49" s="19">
        <v>312</v>
      </c>
      <c r="N49" s="13" t="s">
        <v>9261</v>
      </c>
      <c r="O49" s="20">
        <v>0</v>
      </c>
      <c r="P49" s="21">
        <v>0</v>
      </c>
      <c r="Q49" s="20">
        <v>0</v>
      </c>
      <c r="R49" s="21">
        <v>0</v>
      </c>
      <c r="S49" s="20">
        <v>0</v>
      </c>
      <c r="T49" s="21">
        <v>0</v>
      </c>
      <c r="U49" s="20">
        <v>0</v>
      </c>
      <c r="V49" s="21">
        <v>0</v>
      </c>
      <c r="W49" s="20">
        <v>0</v>
      </c>
      <c r="X49" s="21">
        <v>0</v>
      </c>
      <c r="Y49" s="20">
        <v>0</v>
      </c>
    </row>
    <row r="50" spans="1:25" x14ac:dyDescent="0.25">
      <c r="A50" s="13" t="str">
        <f t="shared" si="0"/>
        <v>ADRF</v>
      </c>
      <c r="B50" s="13" t="s">
        <v>9303</v>
      </c>
      <c r="C50" s="13" t="s">
        <v>9254</v>
      </c>
      <c r="D50" s="13" t="s">
        <v>9255</v>
      </c>
      <c r="E50" s="13" t="s">
        <v>9256</v>
      </c>
      <c r="F50" s="13" t="s">
        <v>9257</v>
      </c>
      <c r="G50" s="13" t="s">
        <v>9258</v>
      </c>
      <c r="H50" s="13" t="s">
        <v>9257</v>
      </c>
      <c r="I50" s="13" t="s">
        <v>9257</v>
      </c>
      <c r="J50" s="13" t="s">
        <v>9313</v>
      </c>
      <c r="K50" s="18">
        <f t="shared" si="1"/>
        <v>316</v>
      </c>
      <c r="L50" s="13" t="s">
        <v>9260</v>
      </c>
      <c r="M50" s="19">
        <v>316</v>
      </c>
      <c r="N50" s="13" t="s">
        <v>9261</v>
      </c>
      <c r="O50" s="20">
        <v>0</v>
      </c>
      <c r="P50" s="21">
        <v>0</v>
      </c>
      <c r="Q50" s="20">
        <v>0</v>
      </c>
      <c r="R50" s="21">
        <v>0</v>
      </c>
      <c r="S50" s="20">
        <v>0</v>
      </c>
      <c r="T50" s="21">
        <v>0</v>
      </c>
      <c r="U50" s="20">
        <v>0</v>
      </c>
      <c r="V50" s="21">
        <v>0</v>
      </c>
      <c r="W50" s="20">
        <v>0</v>
      </c>
      <c r="X50" s="21">
        <v>0</v>
      </c>
      <c r="Y50" s="20">
        <v>0</v>
      </c>
    </row>
    <row r="51" spans="1:25" x14ac:dyDescent="0.25">
      <c r="A51" s="13" t="str">
        <f t="shared" si="0"/>
        <v>ADRF</v>
      </c>
      <c r="B51" s="13" t="s">
        <v>9303</v>
      </c>
      <c r="C51" s="13" t="s">
        <v>9254</v>
      </c>
      <c r="D51" s="13" t="s">
        <v>9255</v>
      </c>
      <c r="E51" s="13" t="s">
        <v>9256</v>
      </c>
      <c r="F51" s="13" t="s">
        <v>9257</v>
      </c>
      <c r="G51" s="13" t="s">
        <v>9258</v>
      </c>
      <c r="H51" s="13" t="s">
        <v>9257</v>
      </c>
      <c r="I51" s="13" t="s">
        <v>9257</v>
      </c>
      <c r="J51" s="13" t="s">
        <v>9314</v>
      </c>
      <c r="K51" s="18">
        <f t="shared" si="1"/>
        <v>308</v>
      </c>
      <c r="L51" s="13" t="s">
        <v>9260</v>
      </c>
      <c r="M51" s="19">
        <v>308</v>
      </c>
      <c r="N51" s="13" t="s">
        <v>9261</v>
      </c>
      <c r="O51" s="20">
        <v>0</v>
      </c>
      <c r="P51" s="21">
        <v>0</v>
      </c>
      <c r="Q51" s="20">
        <v>0</v>
      </c>
      <c r="R51" s="21">
        <v>0</v>
      </c>
      <c r="S51" s="20">
        <v>0</v>
      </c>
      <c r="T51" s="21">
        <v>0</v>
      </c>
      <c r="U51" s="20">
        <v>0</v>
      </c>
      <c r="V51" s="21">
        <v>0</v>
      </c>
      <c r="W51" s="20">
        <v>0</v>
      </c>
      <c r="X51" s="21">
        <v>0</v>
      </c>
      <c r="Y51" s="20">
        <v>0</v>
      </c>
    </row>
    <row r="52" spans="1:25" x14ac:dyDescent="0.25">
      <c r="A52" s="13" t="str">
        <f t="shared" si="0"/>
        <v>ADRF</v>
      </c>
      <c r="B52" s="13" t="s">
        <v>9303</v>
      </c>
      <c r="C52" s="13" t="s">
        <v>9254</v>
      </c>
      <c r="D52" s="13" t="s">
        <v>9255</v>
      </c>
      <c r="E52" s="13" t="s">
        <v>9256</v>
      </c>
      <c r="F52" s="13" t="s">
        <v>9257</v>
      </c>
      <c r="G52" s="13" t="s">
        <v>9258</v>
      </c>
      <c r="H52" s="13" t="s">
        <v>9257</v>
      </c>
      <c r="I52" s="13" t="s">
        <v>9257</v>
      </c>
      <c r="J52" s="13" t="s">
        <v>9315</v>
      </c>
      <c r="K52" s="18">
        <f t="shared" si="1"/>
        <v>258</v>
      </c>
      <c r="L52" s="13" t="s">
        <v>9260</v>
      </c>
      <c r="M52" s="19">
        <v>258</v>
      </c>
      <c r="N52" s="13" t="s">
        <v>9261</v>
      </c>
      <c r="O52" s="20">
        <v>0</v>
      </c>
      <c r="P52" s="21">
        <v>0</v>
      </c>
      <c r="Q52" s="20">
        <v>0</v>
      </c>
      <c r="R52" s="21">
        <v>0</v>
      </c>
      <c r="S52" s="20">
        <v>0</v>
      </c>
      <c r="T52" s="21">
        <v>0</v>
      </c>
      <c r="U52" s="20">
        <v>0</v>
      </c>
      <c r="V52" s="21">
        <v>0</v>
      </c>
      <c r="W52" s="20">
        <v>0</v>
      </c>
      <c r="X52" s="21">
        <v>0</v>
      </c>
      <c r="Y52" s="20">
        <v>0</v>
      </c>
    </row>
    <row r="53" spans="1:25" x14ac:dyDescent="0.25">
      <c r="A53" s="13" t="str">
        <f t="shared" si="0"/>
        <v>ADRF</v>
      </c>
      <c r="B53" s="13" t="s">
        <v>9303</v>
      </c>
      <c r="C53" s="13" t="s">
        <v>9254</v>
      </c>
      <c r="D53" s="13" t="s">
        <v>9255</v>
      </c>
      <c r="E53" s="13" t="s">
        <v>9256</v>
      </c>
      <c r="F53" s="13" t="s">
        <v>9257</v>
      </c>
      <c r="G53" s="13" t="s">
        <v>9258</v>
      </c>
      <c r="H53" s="13" t="s">
        <v>9257</v>
      </c>
      <c r="I53" s="13" t="s">
        <v>9257</v>
      </c>
      <c r="J53" s="13" t="s">
        <v>9316</v>
      </c>
      <c r="K53" s="18">
        <f t="shared" si="1"/>
        <v>272</v>
      </c>
      <c r="L53" s="13" t="s">
        <v>9260</v>
      </c>
      <c r="M53" s="19">
        <v>272</v>
      </c>
      <c r="N53" s="13" t="s">
        <v>9261</v>
      </c>
      <c r="O53" s="20">
        <v>0</v>
      </c>
      <c r="P53" s="21">
        <v>0</v>
      </c>
      <c r="Q53" s="20">
        <v>0</v>
      </c>
      <c r="R53" s="21">
        <v>0</v>
      </c>
      <c r="S53" s="20">
        <v>0</v>
      </c>
      <c r="T53" s="21">
        <v>0</v>
      </c>
      <c r="U53" s="20">
        <v>0</v>
      </c>
      <c r="V53" s="21">
        <v>0</v>
      </c>
      <c r="W53" s="20">
        <v>0</v>
      </c>
      <c r="X53" s="21">
        <v>0</v>
      </c>
      <c r="Y53" s="20">
        <v>0</v>
      </c>
    </row>
    <row r="54" spans="1:25" x14ac:dyDescent="0.25">
      <c r="A54" s="13" t="str">
        <f t="shared" si="0"/>
        <v>ADRF</v>
      </c>
      <c r="B54" s="13" t="s">
        <v>9303</v>
      </c>
      <c r="C54" s="13" t="s">
        <v>9254</v>
      </c>
      <c r="D54" s="13" t="s">
        <v>9255</v>
      </c>
      <c r="E54" s="13" t="s">
        <v>9256</v>
      </c>
      <c r="F54" s="13" t="s">
        <v>9257</v>
      </c>
      <c r="G54" s="13" t="s">
        <v>9258</v>
      </c>
      <c r="H54" s="13" t="s">
        <v>9257</v>
      </c>
      <c r="I54" s="13" t="s">
        <v>9257</v>
      </c>
      <c r="J54" s="13" t="s">
        <v>9317</v>
      </c>
      <c r="K54" s="18">
        <f t="shared" si="1"/>
        <v>296</v>
      </c>
      <c r="L54" s="13" t="s">
        <v>9260</v>
      </c>
      <c r="M54" s="19">
        <v>296</v>
      </c>
      <c r="N54" s="13" t="s">
        <v>9261</v>
      </c>
      <c r="O54" s="20">
        <v>0</v>
      </c>
      <c r="P54" s="21">
        <v>0</v>
      </c>
      <c r="Q54" s="20">
        <v>0</v>
      </c>
      <c r="R54" s="21">
        <v>0</v>
      </c>
      <c r="S54" s="20">
        <v>0</v>
      </c>
      <c r="T54" s="21">
        <v>0</v>
      </c>
      <c r="U54" s="20">
        <v>0</v>
      </c>
      <c r="V54" s="21">
        <v>0</v>
      </c>
      <c r="W54" s="20">
        <v>0</v>
      </c>
      <c r="X54" s="21">
        <v>0</v>
      </c>
      <c r="Y54" s="20">
        <v>0</v>
      </c>
    </row>
    <row r="55" spans="1:25" x14ac:dyDescent="0.25">
      <c r="A55" s="13" t="str">
        <f t="shared" si="0"/>
        <v>ADRF</v>
      </c>
      <c r="B55" s="13" t="s">
        <v>9303</v>
      </c>
      <c r="C55" s="13" t="s">
        <v>9254</v>
      </c>
      <c r="D55" s="13" t="s">
        <v>9255</v>
      </c>
      <c r="E55" s="13" t="s">
        <v>9256</v>
      </c>
      <c r="F55" s="13" t="s">
        <v>9257</v>
      </c>
      <c r="G55" s="13" t="s">
        <v>9258</v>
      </c>
      <c r="H55" s="13" t="s">
        <v>9257</v>
      </c>
      <c r="I55" s="13" t="s">
        <v>9257</v>
      </c>
      <c r="J55" s="13" t="s">
        <v>9318</v>
      </c>
      <c r="K55" s="18">
        <f t="shared" si="1"/>
        <v>304</v>
      </c>
      <c r="L55" s="13" t="s">
        <v>9260</v>
      </c>
      <c r="M55" s="19">
        <v>304</v>
      </c>
      <c r="N55" s="13" t="s">
        <v>9261</v>
      </c>
      <c r="O55" s="20">
        <v>0</v>
      </c>
      <c r="P55" s="21">
        <v>0</v>
      </c>
      <c r="Q55" s="20">
        <v>0</v>
      </c>
      <c r="R55" s="21">
        <v>0</v>
      </c>
      <c r="S55" s="20">
        <v>0</v>
      </c>
      <c r="T55" s="21">
        <v>0</v>
      </c>
      <c r="U55" s="20">
        <v>0</v>
      </c>
      <c r="V55" s="21">
        <v>0</v>
      </c>
      <c r="W55" s="20">
        <v>0</v>
      </c>
      <c r="X55" s="21">
        <v>0</v>
      </c>
      <c r="Y55" s="20">
        <v>0</v>
      </c>
    </row>
    <row r="56" spans="1:25" x14ac:dyDescent="0.25">
      <c r="A56" s="13" t="str">
        <f t="shared" si="0"/>
        <v>ADRF</v>
      </c>
      <c r="B56" s="13" t="s">
        <v>9303</v>
      </c>
      <c r="C56" s="13" t="s">
        <v>9254</v>
      </c>
      <c r="D56" s="13" t="s">
        <v>9255</v>
      </c>
      <c r="E56" s="13" t="s">
        <v>9256</v>
      </c>
      <c r="F56" s="13" t="s">
        <v>9257</v>
      </c>
      <c r="G56" s="13" t="s">
        <v>9258</v>
      </c>
      <c r="H56" s="13" t="s">
        <v>9257</v>
      </c>
      <c r="I56" s="13" t="s">
        <v>9257</v>
      </c>
      <c r="J56" s="13" t="s">
        <v>9319</v>
      </c>
      <c r="K56" s="18">
        <f t="shared" si="1"/>
        <v>308</v>
      </c>
      <c r="L56" s="13" t="s">
        <v>9260</v>
      </c>
      <c r="M56" s="19">
        <v>308</v>
      </c>
      <c r="N56" s="13" t="s">
        <v>9261</v>
      </c>
      <c r="O56" s="20">
        <v>0</v>
      </c>
      <c r="P56" s="21">
        <v>0</v>
      </c>
      <c r="Q56" s="20">
        <v>0</v>
      </c>
      <c r="R56" s="21">
        <v>0</v>
      </c>
      <c r="S56" s="20">
        <v>0</v>
      </c>
      <c r="T56" s="21">
        <v>0</v>
      </c>
      <c r="U56" s="20">
        <v>0</v>
      </c>
      <c r="V56" s="21">
        <v>0</v>
      </c>
      <c r="W56" s="20">
        <v>0</v>
      </c>
      <c r="X56" s="21">
        <v>0</v>
      </c>
      <c r="Y56" s="20">
        <v>0</v>
      </c>
    </row>
    <row r="57" spans="1:25" x14ac:dyDescent="0.25">
      <c r="A57" s="13" t="str">
        <f t="shared" si="0"/>
        <v>ADRF</v>
      </c>
      <c r="B57" s="13" t="s">
        <v>9303</v>
      </c>
      <c r="C57" s="13" t="s">
        <v>9254</v>
      </c>
      <c r="D57" s="13" t="s">
        <v>9255</v>
      </c>
      <c r="E57" s="13" t="s">
        <v>9256</v>
      </c>
      <c r="F57" s="13" t="s">
        <v>9257</v>
      </c>
      <c r="G57" s="13" t="s">
        <v>9258</v>
      </c>
      <c r="H57" s="13" t="s">
        <v>9257</v>
      </c>
      <c r="I57" s="13" t="s">
        <v>9257</v>
      </c>
      <c r="J57" s="13" t="s">
        <v>9320</v>
      </c>
      <c r="K57" s="18">
        <f t="shared" si="1"/>
        <v>300</v>
      </c>
      <c r="L57" s="13" t="s">
        <v>9260</v>
      </c>
      <c r="M57" s="19">
        <v>300</v>
      </c>
      <c r="N57" s="13" t="s">
        <v>9261</v>
      </c>
      <c r="O57" s="20">
        <v>0</v>
      </c>
      <c r="P57" s="21">
        <v>0</v>
      </c>
      <c r="Q57" s="20">
        <v>0</v>
      </c>
      <c r="R57" s="21">
        <v>0</v>
      </c>
      <c r="S57" s="20">
        <v>0</v>
      </c>
      <c r="T57" s="21">
        <v>0</v>
      </c>
      <c r="U57" s="20">
        <v>0</v>
      </c>
      <c r="V57" s="21">
        <v>0</v>
      </c>
      <c r="W57" s="20">
        <v>0</v>
      </c>
      <c r="X57" s="21">
        <v>0</v>
      </c>
      <c r="Y57" s="20">
        <v>0</v>
      </c>
    </row>
    <row r="58" spans="1:25" x14ac:dyDescent="0.25">
      <c r="A58" s="13" t="str">
        <f t="shared" si="0"/>
        <v>ADRF</v>
      </c>
      <c r="B58" s="13" t="s">
        <v>9303</v>
      </c>
      <c r="C58" s="13" t="s">
        <v>9254</v>
      </c>
      <c r="D58" s="13" t="s">
        <v>9255</v>
      </c>
      <c r="E58" s="13" t="s">
        <v>9256</v>
      </c>
      <c r="F58" s="13" t="s">
        <v>9257</v>
      </c>
      <c r="G58" s="13" t="s">
        <v>9258</v>
      </c>
      <c r="H58" s="13" t="s">
        <v>9257</v>
      </c>
      <c r="I58" s="13" t="s">
        <v>9257</v>
      </c>
      <c r="J58" s="13" t="s">
        <v>9321</v>
      </c>
      <c r="K58" s="18">
        <f t="shared" si="1"/>
        <v>302</v>
      </c>
      <c r="L58" s="13" t="s">
        <v>9260</v>
      </c>
      <c r="M58" s="19">
        <v>302</v>
      </c>
      <c r="N58" s="13" t="s">
        <v>9261</v>
      </c>
      <c r="O58" s="20">
        <v>0</v>
      </c>
      <c r="P58" s="21">
        <v>0</v>
      </c>
      <c r="Q58" s="20">
        <v>0</v>
      </c>
      <c r="R58" s="21">
        <v>0</v>
      </c>
      <c r="S58" s="20">
        <v>0</v>
      </c>
      <c r="T58" s="21">
        <v>0</v>
      </c>
      <c r="U58" s="20">
        <v>0</v>
      </c>
      <c r="V58" s="21">
        <v>0</v>
      </c>
      <c r="W58" s="20">
        <v>0</v>
      </c>
      <c r="X58" s="21">
        <v>0</v>
      </c>
      <c r="Y58" s="20">
        <v>0</v>
      </c>
    </row>
    <row r="59" spans="1:25" x14ac:dyDescent="0.25">
      <c r="A59" s="13" t="str">
        <f t="shared" si="0"/>
        <v>ADXC</v>
      </c>
      <c r="B59" s="13" t="s">
        <v>9322</v>
      </c>
      <c r="C59" s="13" t="s">
        <v>9254</v>
      </c>
      <c r="D59" s="13" t="s">
        <v>9255</v>
      </c>
      <c r="E59" s="13" t="s">
        <v>9256</v>
      </c>
      <c r="F59" s="13" t="s">
        <v>9257</v>
      </c>
      <c r="G59" s="13" t="s">
        <v>9258</v>
      </c>
      <c r="H59" s="13" t="s">
        <v>9257</v>
      </c>
      <c r="I59" s="13" t="s">
        <v>9257</v>
      </c>
      <c r="J59" s="13" t="s">
        <v>9323</v>
      </c>
      <c r="K59" s="18">
        <f t="shared" si="1"/>
        <v>578</v>
      </c>
      <c r="L59" s="13" t="s">
        <v>9260</v>
      </c>
      <c r="M59" s="19">
        <v>578</v>
      </c>
      <c r="N59" s="13" t="s">
        <v>9261</v>
      </c>
      <c r="O59" s="20">
        <v>0</v>
      </c>
      <c r="P59" s="21">
        <v>0</v>
      </c>
      <c r="Q59" s="20">
        <v>0</v>
      </c>
      <c r="R59" s="21">
        <v>0</v>
      </c>
      <c r="S59" s="20">
        <v>0</v>
      </c>
      <c r="T59" s="21">
        <v>0</v>
      </c>
      <c r="U59" s="20">
        <v>0</v>
      </c>
      <c r="V59" s="21">
        <v>0</v>
      </c>
      <c r="W59" s="20">
        <v>0</v>
      </c>
      <c r="X59" s="21">
        <v>0</v>
      </c>
      <c r="Y59" s="20">
        <v>0</v>
      </c>
    </row>
    <row r="60" spans="1:25" x14ac:dyDescent="0.25">
      <c r="A60" s="13" t="str">
        <f t="shared" si="0"/>
        <v>ADXC</v>
      </c>
      <c r="B60" s="13" t="s">
        <v>9322</v>
      </c>
      <c r="C60" s="13" t="s">
        <v>9254</v>
      </c>
      <c r="D60" s="13" t="s">
        <v>9255</v>
      </c>
      <c r="E60" s="13" t="s">
        <v>9256</v>
      </c>
      <c r="F60" s="13" t="s">
        <v>9257</v>
      </c>
      <c r="G60" s="13" t="s">
        <v>9258</v>
      </c>
      <c r="H60" s="13" t="s">
        <v>9257</v>
      </c>
      <c r="I60" s="13" t="s">
        <v>9257</v>
      </c>
      <c r="J60" s="13" t="s">
        <v>9324</v>
      </c>
      <c r="K60" s="18">
        <f t="shared" si="1"/>
        <v>626</v>
      </c>
      <c r="L60" s="13" t="s">
        <v>9260</v>
      </c>
      <c r="M60" s="19">
        <v>626</v>
      </c>
      <c r="N60" s="13" t="s">
        <v>9261</v>
      </c>
      <c r="O60" s="20">
        <v>0</v>
      </c>
      <c r="P60" s="21">
        <v>0</v>
      </c>
      <c r="Q60" s="20">
        <v>0</v>
      </c>
      <c r="R60" s="21">
        <v>0</v>
      </c>
      <c r="S60" s="20">
        <v>0</v>
      </c>
      <c r="T60" s="21">
        <v>0</v>
      </c>
      <c r="U60" s="20">
        <v>0</v>
      </c>
      <c r="V60" s="21">
        <v>0</v>
      </c>
      <c r="W60" s="20">
        <v>0</v>
      </c>
      <c r="X60" s="21">
        <v>0</v>
      </c>
      <c r="Y60" s="20">
        <v>0</v>
      </c>
    </row>
    <row r="61" spans="1:25" x14ac:dyDescent="0.25">
      <c r="A61" s="13" t="str">
        <f t="shared" si="0"/>
        <v>ADXC</v>
      </c>
      <c r="B61" s="13" t="s">
        <v>9322</v>
      </c>
      <c r="C61" s="13" t="s">
        <v>9254</v>
      </c>
      <c r="D61" s="13" t="s">
        <v>9255</v>
      </c>
      <c r="E61" s="13" t="s">
        <v>9256</v>
      </c>
      <c r="F61" s="13" t="s">
        <v>9257</v>
      </c>
      <c r="G61" s="13" t="s">
        <v>9258</v>
      </c>
      <c r="H61" s="13" t="s">
        <v>9257</v>
      </c>
      <c r="I61" s="13" t="s">
        <v>9257</v>
      </c>
      <c r="J61" s="13" t="s">
        <v>9325</v>
      </c>
      <c r="K61" s="18">
        <f t="shared" si="1"/>
        <v>612</v>
      </c>
      <c r="L61" s="13" t="s">
        <v>9260</v>
      </c>
      <c r="M61" s="19">
        <v>612</v>
      </c>
      <c r="N61" s="13" t="s">
        <v>9261</v>
      </c>
      <c r="O61" s="20">
        <v>0</v>
      </c>
      <c r="P61" s="21">
        <v>0</v>
      </c>
      <c r="Q61" s="20">
        <v>0</v>
      </c>
      <c r="R61" s="21">
        <v>0</v>
      </c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</row>
    <row r="62" spans="1:25" x14ac:dyDescent="0.25">
      <c r="A62" s="13" t="str">
        <f t="shared" si="0"/>
        <v>ADXC</v>
      </c>
      <c r="B62" s="13" t="s">
        <v>9322</v>
      </c>
      <c r="C62" s="13" t="s">
        <v>9254</v>
      </c>
      <c r="D62" s="13" t="s">
        <v>9255</v>
      </c>
      <c r="E62" s="13" t="s">
        <v>9256</v>
      </c>
      <c r="F62" s="13" t="s">
        <v>9257</v>
      </c>
      <c r="G62" s="13" t="s">
        <v>9258</v>
      </c>
      <c r="H62" s="13" t="s">
        <v>9257</v>
      </c>
      <c r="I62" s="13" t="s">
        <v>9257</v>
      </c>
      <c r="J62" s="13" t="s">
        <v>9326</v>
      </c>
      <c r="K62" s="18">
        <f t="shared" si="1"/>
        <v>638</v>
      </c>
      <c r="L62" s="13" t="s">
        <v>9260</v>
      </c>
      <c r="M62" s="19">
        <v>638</v>
      </c>
      <c r="N62" s="13" t="s">
        <v>9261</v>
      </c>
      <c r="O62" s="20">
        <v>0</v>
      </c>
      <c r="P62" s="21">
        <v>0</v>
      </c>
      <c r="Q62" s="20">
        <v>0</v>
      </c>
      <c r="R62" s="21">
        <v>0</v>
      </c>
      <c r="S62" s="20">
        <v>0</v>
      </c>
      <c r="T62" s="21">
        <v>0</v>
      </c>
      <c r="U62" s="20">
        <v>0</v>
      </c>
      <c r="V62" s="21">
        <v>0</v>
      </c>
      <c r="W62" s="20">
        <v>0</v>
      </c>
      <c r="X62" s="21">
        <v>0</v>
      </c>
      <c r="Y62" s="20">
        <v>0</v>
      </c>
    </row>
    <row r="63" spans="1:25" x14ac:dyDescent="0.25">
      <c r="A63" s="13" t="str">
        <f t="shared" si="0"/>
        <v>ADXC</v>
      </c>
      <c r="B63" s="13" t="s">
        <v>9322</v>
      </c>
      <c r="C63" s="13" t="s">
        <v>9254</v>
      </c>
      <c r="D63" s="13" t="s">
        <v>9255</v>
      </c>
      <c r="E63" s="13" t="s">
        <v>9256</v>
      </c>
      <c r="F63" s="13" t="s">
        <v>9257</v>
      </c>
      <c r="G63" s="13" t="s">
        <v>9258</v>
      </c>
      <c r="H63" s="13" t="s">
        <v>9257</v>
      </c>
      <c r="I63" s="13" t="s">
        <v>9257</v>
      </c>
      <c r="J63" s="13" t="s">
        <v>9327</v>
      </c>
      <c r="K63" s="18">
        <f t="shared" si="1"/>
        <v>662</v>
      </c>
      <c r="L63" s="13" t="s">
        <v>9260</v>
      </c>
      <c r="M63" s="19">
        <v>662</v>
      </c>
      <c r="N63" s="13" t="s">
        <v>9261</v>
      </c>
      <c r="O63" s="20">
        <v>0</v>
      </c>
      <c r="P63" s="21">
        <v>0</v>
      </c>
      <c r="Q63" s="20">
        <v>0</v>
      </c>
      <c r="R63" s="21">
        <v>0</v>
      </c>
      <c r="S63" s="20">
        <v>0</v>
      </c>
      <c r="T63" s="21">
        <v>0</v>
      </c>
      <c r="U63" s="20">
        <v>0</v>
      </c>
      <c r="V63" s="21">
        <v>0</v>
      </c>
      <c r="W63" s="20">
        <v>0</v>
      </c>
      <c r="X63" s="21">
        <v>0</v>
      </c>
      <c r="Y63" s="20">
        <v>0</v>
      </c>
    </row>
    <row r="64" spans="1:25" x14ac:dyDescent="0.25">
      <c r="A64" s="13" t="str">
        <f t="shared" si="0"/>
        <v>ADXC</v>
      </c>
      <c r="B64" s="13" t="s">
        <v>9322</v>
      </c>
      <c r="C64" s="13" t="s">
        <v>9254</v>
      </c>
      <c r="D64" s="13" t="s">
        <v>9255</v>
      </c>
      <c r="E64" s="13" t="s">
        <v>9256</v>
      </c>
      <c r="F64" s="13" t="s">
        <v>9257</v>
      </c>
      <c r="G64" s="13" t="s">
        <v>9258</v>
      </c>
      <c r="H64" s="13" t="s">
        <v>9257</v>
      </c>
      <c r="I64" s="13" t="s">
        <v>9257</v>
      </c>
      <c r="J64" s="13" t="s">
        <v>9328</v>
      </c>
      <c r="K64" s="18">
        <f t="shared" si="1"/>
        <v>650</v>
      </c>
      <c r="L64" s="13" t="s">
        <v>9260</v>
      </c>
      <c r="M64" s="19">
        <v>650</v>
      </c>
      <c r="N64" s="13" t="s">
        <v>9261</v>
      </c>
      <c r="O64" s="20">
        <v>0</v>
      </c>
      <c r="P64" s="21">
        <v>0</v>
      </c>
      <c r="Q64" s="20">
        <v>0</v>
      </c>
      <c r="R64" s="21">
        <v>0</v>
      </c>
      <c r="S64" s="20">
        <v>0</v>
      </c>
      <c r="T64" s="21">
        <v>0</v>
      </c>
      <c r="U64" s="20">
        <v>0</v>
      </c>
      <c r="V64" s="21">
        <v>0</v>
      </c>
      <c r="W64" s="20">
        <v>0</v>
      </c>
      <c r="X64" s="21">
        <v>0</v>
      </c>
      <c r="Y64" s="20">
        <v>0</v>
      </c>
    </row>
    <row r="65" spans="1:25" x14ac:dyDescent="0.25">
      <c r="A65" s="13" t="str">
        <f t="shared" si="0"/>
        <v>ADXC</v>
      </c>
      <c r="B65" s="13" t="s">
        <v>9322</v>
      </c>
      <c r="C65" s="13" t="s">
        <v>9254</v>
      </c>
      <c r="D65" s="13" t="s">
        <v>9255</v>
      </c>
      <c r="E65" s="13" t="s">
        <v>9256</v>
      </c>
      <c r="F65" s="13" t="s">
        <v>9257</v>
      </c>
      <c r="G65" s="13" t="s">
        <v>9258</v>
      </c>
      <c r="H65" s="13" t="s">
        <v>9257</v>
      </c>
      <c r="I65" s="13" t="s">
        <v>9257</v>
      </c>
      <c r="J65" s="13" t="s">
        <v>9329</v>
      </c>
      <c r="K65" s="18">
        <f t="shared" si="1"/>
        <v>608</v>
      </c>
      <c r="L65" s="13" t="s">
        <v>9260</v>
      </c>
      <c r="M65" s="19">
        <v>608</v>
      </c>
      <c r="N65" s="13" t="s">
        <v>9261</v>
      </c>
      <c r="O65" s="20">
        <v>0</v>
      </c>
      <c r="P65" s="21">
        <v>0</v>
      </c>
      <c r="Q65" s="20">
        <v>0</v>
      </c>
      <c r="R65" s="21">
        <v>0</v>
      </c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</row>
    <row r="66" spans="1:25" x14ac:dyDescent="0.25">
      <c r="A66" s="13" t="str">
        <f t="shared" si="0"/>
        <v>ADXC</v>
      </c>
      <c r="B66" s="13" t="s">
        <v>9322</v>
      </c>
      <c r="C66" s="13" t="s">
        <v>9254</v>
      </c>
      <c r="D66" s="13" t="s">
        <v>9255</v>
      </c>
      <c r="E66" s="13" t="s">
        <v>9256</v>
      </c>
      <c r="F66" s="13" t="s">
        <v>9257</v>
      </c>
      <c r="G66" s="13" t="s">
        <v>9258</v>
      </c>
      <c r="H66" s="13" t="s">
        <v>9257</v>
      </c>
      <c r="I66" s="13" t="s">
        <v>9257</v>
      </c>
      <c r="J66" s="13" t="s">
        <v>9330</v>
      </c>
      <c r="K66" s="18">
        <f t="shared" si="1"/>
        <v>632</v>
      </c>
      <c r="L66" s="13" t="s">
        <v>9260</v>
      </c>
      <c r="M66" s="19">
        <v>632</v>
      </c>
      <c r="N66" s="13" t="s">
        <v>9261</v>
      </c>
      <c r="O66" s="20">
        <v>0</v>
      </c>
      <c r="P66" s="21">
        <v>0</v>
      </c>
      <c r="Q66" s="20">
        <v>0</v>
      </c>
      <c r="R66" s="21">
        <v>0</v>
      </c>
      <c r="S66" s="20">
        <v>0</v>
      </c>
      <c r="T66" s="21">
        <v>0</v>
      </c>
      <c r="U66" s="20">
        <v>0</v>
      </c>
      <c r="V66" s="21">
        <v>0</v>
      </c>
      <c r="W66" s="20">
        <v>0</v>
      </c>
      <c r="X66" s="21">
        <v>0</v>
      </c>
      <c r="Y66" s="20">
        <v>0</v>
      </c>
    </row>
    <row r="67" spans="1:25" x14ac:dyDescent="0.25">
      <c r="A67" s="13" t="str">
        <f t="shared" ref="A67:A108" si="2">LEFT(J67,4)</f>
        <v>ADXC</v>
      </c>
      <c r="B67" s="13" t="s">
        <v>9322</v>
      </c>
      <c r="C67" s="13" t="s">
        <v>9254</v>
      </c>
      <c r="D67" s="13" t="s">
        <v>9255</v>
      </c>
      <c r="E67" s="13" t="s">
        <v>9256</v>
      </c>
      <c r="F67" s="13" t="s">
        <v>9257</v>
      </c>
      <c r="G67" s="13" t="s">
        <v>9258</v>
      </c>
      <c r="H67" s="13" t="s">
        <v>9257</v>
      </c>
      <c r="I67" s="13" t="s">
        <v>9257</v>
      </c>
      <c r="J67" s="13" t="s">
        <v>9331</v>
      </c>
      <c r="K67" s="18">
        <f t="shared" ref="K67:K108" si="3">M67+P67+R67+T67+V67+X67</f>
        <v>542</v>
      </c>
      <c r="L67" s="13" t="s">
        <v>9260</v>
      </c>
      <c r="M67" s="19">
        <v>542</v>
      </c>
      <c r="N67" s="13" t="s">
        <v>9261</v>
      </c>
      <c r="O67" s="20">
        <v>0</v>
      </c>
      <c r="P67" s="21">
        <v>0</v>
      </c>
      <c r="Q67" s="20">
        <v>0</v>
      </c>
      <c r="R67" s="21">
        <v>0</v>
      </c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</row>
    <row r="68" spans="1:25" x14ac:dyDescent="0.25">
      <c r="A68" s="13" t="str">
        <f t="shared" si="2"/>
        <v>ADWD</v>
      </c>
      <c r="B68" s="13" t="s">
        <v>9332</v>
      </c>
      <c r="C68" s="13" t="s">
        <v>9254</v>
      </c>
      <c r="D68" s="13" t="s">
        <v>9255</v>
      </c>
      <c r="E68" s="13" t="s">
        <v>9256</v>
      </c>
      <c r="F68" s="13" t="s">
        <v>9257</v>
      </c>
      <c r="G68" s="13" t="s">
        <v>9258</v>
      </c>
      <c r="H68" s="13" t="s">
        <v>9257</v>
      </c>
      <c r="I68" s="13" t="s">
        <v>9257</v>
      </c>
      <c r="J68" s="13" t="s">
        <v>9333</v>
      </c>
      <c r="K68" s="18">
        <f t="shared" si="3"/>
        <v>654</v>
      </c>
      <c r="L68" s="13" t="s">
        <v>9260</v>
      </c>
      <c r="M68" s="19">
        <v>654</v>
      </c>
      <c r="N68" s="13" t="s">
        <v>9261</v>
      </c>
      <c r="O68" s="20">
        <v>0</v>
      </c>
      <c r="P68" s="21">
        <v>0</v>
      </c>
      <c r="Q68" s="20">
        <v>0</v>
      </c>
      <c r="R68" s="21">
        <v>0</v>
      </c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</row>
    <row r="69" spans="1:25" x14ac:dyDescent="0.25">
      <c r="A69" s="13" t="str">
        <f t="shared" si="2"/>
        <v>ADWD</v>
      </c>
      <c r="B69" s="13" t="s">
        <v>9332</v>
      </c>
      <c r="C69" s="13" t="s">
        <v>9254</v>
      </c>
      <c r="D69" s="13" t="s">
        <v>9255</v>
      </c>
      <c r="E69" s="13" t="s">
        <v>9256</v>
      </c>
      <c r="F69" s="13" t="s">
        <v>9257</v>
      </c>
      <c r="G69" s="13" t="s">
        <v>9258</v>
      </c>
      <c r="H69" s="13" t="s">
        <v>9257</v>
      </c>
      <c r="I69" s="13" t="s">
        <v>9257</v>
      </c>
      <c r="J69" s="13" t="s">
        <v>9334</v>
      </c>
      <c r="K69" s="18">
        <f t="shared" si="3"/>
        <v>986</v>
      </c>
      <c r="L69" s="13" t="s">
        <v>9260</v>
      </c>
      <c r="M69" s="19">
        <v>986</v>
      </c>
      <c r="N69" s="13" t="s">
        <v>9261</v>
      </c>
      <c r="O69" s="20">
        <v>0</v>
      </c>
      <c r="P69" s="21">
        <v>0</v>
      </c>
      <c r="Q69" s="20">
        <v>0</v>
      </c>
      <c r="R69" s="21">
        <v>0</v>
      </c>
      <c r="S69" s="20">
        <v>0</v>
      </c>
      <c r="T69" s="21">
        <v>0</v>
      </c>
      <c r="U69" s="20">
        <v>0</v>
      </c>
      <c r="V69" s="21">
        <v>0</v>
      </c>
      <c r="W69" s="20">
        <v>0</v>
      </c>
      <c r="X69" s="21">
        <v>0</v>
      </c>
      <c r="Y69" s="20">
        <v>0</v>
      </c>
    </row>
    <row r="70" spans="1:25" x14ac:dyDescent="0.25">
      <c r="A70" s="13" t="str">
        <f t="shared" si="2"/>
        <v>ADWD</v>
      </c>
      <c r="B70" s="13" t="s">
        <v>9332</v>
      </c>
      <c r="C70" s="13" t="s">
        <v>9254</v>
      </c>
      <c r="D70" s="13" t="s">
        <v>9255</v>
      </c>
      <c r="E70" s="13" t="s">
        <v>9256</v>
      </c>
      <c r="F70" s="13" t="s">
        <v>9257</v>
      </c>
      <c r="G70" s="13" t="s">
        <v>9258</v>
      </c>
      <c r="H70" s="13" t="s">
        <v>9257</v>
      </c>
      <c r="I70" s="13" t="s">
        <v>9257</v>
      </c>
      <c r="J70" s="13" t="s">
        <v>9335</v>
      </c>
      <c r="K70" s="18">
        <f t="shared" si="3"/>
        <v>196</v>
      </c>
      <c r="L70" s="13" t="s">
        <v>9260</v>
      </c>
      <c r="M70" s="19">
        <v>196</v>
      </c>
      <c r="N70" s="13" t="s">
        <v>9261</v>
      </c>
      <c r="O70" s="20">
        <v>0</v>
      </c>
      <c r="P70" s="21">
        <v>0</v>
      </c>
      <c r="Q70" s="20">
        <v>0</v>
      </c>
      <c r="R70" s="21">
        <v>0</v>
      </c>
      <c r="S70" s="20">
        <v>0</v>
      </c>
      <c r="T70" s="21">
        <v>0</v>
      </c>
      <c r="U70" s="20">
        <v>0</v>
      </c>
      <c r="V70" s="21">
        <v>0</v>
      </c>
      <c r="W70" s="20">
        <v>0</v>
      </c>
      <c r="X70" s="21">
        <v>0</v>
      </c>
      <c r="Y70" s="20">
        <v>0</v>
      </c>
    </row>
    <row r="71" spans="1:25" x14ac:dyDescent="0.25">
      <c r="A71" s="13" t="str">
        <f t="shared" si="2"/>
        <v>ADWD</v>
      </c>
      <c r="B71" s="13" t="s">
        <v>9332</v>
      </c>
      <c r="C71" s="13" t="s">
        <v>9254</v>
      </c>
      <c r="D71" s="13" t="s">
        <v>9255</v>
      </c>
      <c r="E71" s="13" t="s">
        <v>9256</v>
      </c>
      <c r="F71" s="13" t="s">
        <v>9257</v>
      </c>
      <c r="G71" s="13" t="s">
        <v>9258</v>
      </c>
      <c r="H71" s="13" t="s">
        <v>9257</v>
      </c>
      <c r="I71" s="13" t="s">
        <v>9257</v>
      </c>
      <c r="J71" s="13" t="s">
        <v>9336</v>
      </c>
      <c r="K71" s="18">
        <f t="shared" si="3"/>
        <v>304</v>
      </c>
      <c r="L71" s="13" t="s">
        <v>9260</v>
      </c>
      <c r="M71" s="19">
        <v>304</v>
      </c>
      <c r="N71" s="13" t="s">
        <v>9261</v>
      </c>
      <c r="O71" s="20">
        <v>0</v>
      </c>
      <c r="P71" s="21">
        <v>0</v>
      </c>
      <c r="Q71" s="20">
        <v>0</v>
      </c>
      <c r="R71" s="21">
        <v>0</v>
      </c>
      <c r="S71" s="20">
        <v>0</v>
      </c>
      <c r="T71" s="21">
        <v>0</v>
      </c>
      <c r="U71" s="20">
        <v>0</v>
      </c>
      <c r="V71" s="21">
        <v>0</v>
      </c>
      <c r="W71" s="20">
        <v>0</v>
      </c>
      <c r="X71" s="21">
        <v>0</v>
      </c>
      <c r="Y71" s="20">
        <v>0</v>
      </c>
    </row>
    <row r="72" spans="1:25" x14ac:dyDescent="0.25">
      <c r="A72" s="13" t="str">
        <f t="shared" si="2"/>
        <v>ADWD</v>
      </c>
      <c r="B72" s="13" t="s">
        <v>9332</v>
      </c>
      <c r="C72" s="13" t="s">
        <v>9254</v>
      </c>
      <c r="D72" s="13" t="s">
        <v>9255</v>
      </c>
      <c r="E72" s="13" t="s">
        <v>9256</v>
      </c>
      <c r="F72" s="13" t="s">
        <v>9257</v>
      </c>
      <c r="G72" s="13" t="s">
        <v>9258</v>
      </c>
      <c r="H72" s="13" t="s">
        <v>9257</v>
      </c>
      <c r="I72" s="13" t="s">
        <v>9257</v>
      </c>
      <c r="J72" s="13" t="s">
        <v>9337</v>
      </c>
      <c r="K72" s="18">
        <f t="shared" si="3"/>
        <v>956</v>
      </c>
      <c r="L72" s="13" t="s">
        <v>9260</v>
      </c>
      <c r="M72" s="19">
        <v>956</v>
      </c>
      <c r="N72" s="13" t="s">
        <v>9261</v>
      </c>
      <c r="O72" s="20">
        <v>0</v>
      </c>
      <c r="P72" s="21">
        <v>0</v>
      </c>
      <c r="Q72" s="20">
        <v>0</v>
      </c>
      <c r="R72" s="21">
        <v>0</v>
      </c>
      <c r="S72" s="20">
        <v>0</v>
      </c>
      <c r="T72" s="21">
        <v>0</v>
      </c>
      <c r="U72" s="20">
        <v>0</v>
      </c>
      <c r="V72" s="21">
        <v>0</v>
      </c>
      <c r="W72" s="20">
        <v>0</v>
      </c>
      <c r="X72" s="21">
        <v>0</v>
      </c>
      <c r="Y72" s="20">
        <v>0</v>
      </c>
    </row>
    <row r="73" spans="1:25" x14ac:dyDescent="0.25">
      <c r="A73" s="13" t="str">
        <f t="shared" si="2"/>
        <v>ADWD</v>
      </c>
      <c r="B73" s="13" t="s">
        <v>9332</v>
      </c>
      <c r="C73" s="13" t="s">
        <v>9254</v>
      </c>
      <c r="D73" s="13" t="s">
        <v>9255</v>
      </c>
      <c r="E73" s="13" t="s">
        <v>9256</v>
      </c>
      <c r="F73" s="13" t="s">
        <v>9257</v>
      </c>
      <c r="G73" s="13" t="s">
        <v>9258</v>
      </c>
      <c r="H73" s="13" t="s">
        <v>9257</v>
      </c>
      <c r="I73" s="13" t="s">
        <v>9257</v>
      </c>
      <c r="J73" s="13" t="s">
        <v>9338</v>
      </c>
      <c r="K73" s="18">
        <f t="shared" si="3"/>
        <v>980</v>
      </c>
      <c r="L73" s="13" t="s">
        <v>9260</v>
      </c>
      <c r="M73" s="19">
        <v>980</v>
      </c>
      <c r="N73" s="13" t="s">
        <v>9261</v>
      </c>
      <c r="O73" s="20">
        <v>0</v>
      </c>
      <c r="P73" s="21">
        <v>0</v>
      </c>
      <c r="Q73" s="20">
        <v>0</v>
      </c>
      <c r="R73" s="21">
        <v>0</v>
      </c>
      <c r="S73" s="20">
        <v>0</v>
      </c>
      <c r="T73" s="21">
        <v>0</v>
      </c>
      <c r="U73" s="20">
        <v>0</v>
      </c>
      <c r="V73" s="21">
        <v>0</v>
      </c>
      <c r="W73" s="20">
        <v>0</v>
      </c>
      <c r="X73" s="21">
        <v>0</v>
      </c>
      <c r="Y73" s="20">
        <v>0</v>
      </c>
    </row>
    <row r="74" spans="1:25" x14ac:dyDescent="0.25">
      <c r="A74" s="13" t="str">
        <f t="shared" si="2"/>
        <v>ADWD</v>
      </c>
      <c r="B74" s="13" t="s">
        <v>9332</v>
      </c>
      <c r="C74" s="13" t="s">
        <v>9254</v>
      </c>
      <c r="D74" s="13" t="s">
        <v>9255</v>
      </c>
      <c r="E74" s="13" t="s">
        <v>9256</v>
      </c>
      <c r="F74" s="13" t="s">
        <v>9257</v>
      </c>
      <c r="G74" s="13" t="s">
        <v>9258</v>
      </c>
      <c r="H74" s="13" t="s">
        <v>9257</v>
      </c>
      <c r="I74" s="13" t="s">
        <v>9257</v>
      </c>
      <c r="J74" s="13" t="s">
        <v>9339</v>
      </c>
      <c r="K74" s="18">
        <f t="shared" si="3"/>
        <v>768</v>
      </c>
      <c r="L74" s="13" t="s">
        <v>9260</v>
      </c>
      <c r="M74" s="19">
        <v>768</v>
      </c>
      <c r="N74" s="13" t="s">
        <v>9261</v>
      </c>
      <c r="O74" s="20">
        <v>0</v>
      </c>
      <c r="P74" s="21">
        <v>0</v>
      </c>
      <c r="Q74" s="20">
        <v>0</v>
      </c>
      <c r="R74" s="21">
        <v>0</v>
      </c>
      <c r="S74" s="20">
        <v>0</v>
      </c>
      <c r="T74" s="21">
        <v>0</v>
      </c>
      <c r="U74" s="20">
        <v>0</v>
      </c>
      <c r="V74" s="21">
        <v>0</v>
      </c>
      <c r="W74" s="20">
        <v>0</v>
      </c>
      <c r="X74" s="21">
        <v>0</v>
      </c>
      <c r="Y74" s="20">
        <v>0</v>
      </c>
    </row>
    <row r="75" spans="1:25" x14ac:dyDescent="0.25">
      <c r="A75" s="13" t="str">
        <f t="shared" si="2"/>
        <v>ADXS</v>
      </c>
      <c r="B75" s="13" t="s">
        <v>9332</v>
      </c>
      <c r="C75" s="13" t="s">
        <v>9254</v>
      </c>
      <c r="D75" s="13" t="s">
        <v>9255</v>
      </c>
      <c r="E75" s="13" t="s">
        <v>9256</v>
      </c>
      <c r="F75" s="13" t="s">
        <v>9257</v>
      </c>
      <c r="G75" s="13" t="s">
        <v>9258</v>
      </c>
      <c r="H75" s="13" t="s">
        <v>9257</v>
      </c>
      <c r="I75" s="13" t="s">
        <v>9257</v>
      </c>
      <c r="J75" s="13" t="s">
        <v>9340</v>
      </c>
      <c r="K75" s="18">
        <f t="shared" si="3"/>
        <v>762</v>
      </c>
      <c r="L75" s="13" t="s">
        <v>9260</v>
      </c>
      <c r="M75" s="19">
        <v>762</v>
      </c>
      <c r="N75" s="13" t="s">
        <v>9261</v>
      </c>
      <c r="O75" s="20">
        <v>0</v>
      </c>
      <c r="P75" s="21">
        <v>0</v>
      </c>
      <c r="Q75" s="20">
        <v>0</v>
      </c>
      <c r="R75" s="21">
        <v>0</v>
      </c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</row>
    <row r="76" spans="1:25" x14ac:dyDescent="0.25">
      <c r="A76" s="13" t="str">
        <f t="shared" si="2"/>
        <v>ADXS</v>
      </c>
      <c r="B76" s="13" t="s">
        <v>9332</v>
      </c>
      <c r="C76" s="13" t="s">
        <v>9254</v>
      </c>
      <c r="D76" s="13" t="s">
        <v>9255</v>
      </c>
      <c r="E76" s="13" t="s">
        <v>9256</v>
      </c>
      <c r="F76" s="13" t="s">
        <v>9257</v>
      </c>
      <c r="G76" s="13" t="s">
        <v>9258</v>
      </c>
      <c r="H76" s="13" t="s">
        <v>9257</v>
      </c>
      <c r="I76" s="13" t="s">
        <v>9257</v>
      </c>
      <c r="J76" s="13" t="s">
        <v>9341</v>
      </c>
      <c r="K76" s="18">
        <f t="shared" si="3"/>
        <v>988</v>
      </c>
      <c r="L76" s="13" t="s">
        <v>9260</v>
      </c>
      <c r="M76" s="19">
        <v>988</v>
      </c>
      <c r="N76" s="13" t="s">
        <v>9261</v>
      </c>
      <c r="O76" s="20">
        <v>0</v>
      </c>
      <c r="P76" s="21">
        <v>0</v>
      </c>
      <c r="Q76" s="20">
        <v>0</v>
      </c>
      <c r="R76" s="21">
        <v>0</v>
      </c>
      <c r="S76" s="20">
        <v>0</v>
      </c>
      <c r="T76" s="21">
        <v>0</v>
      </c>
      <c r="U76" s="20">
        <v>0</v>
      </c>
      <c r="V76" s="21">
        <v>0</v>
      </c>
      <c r="W76" s="20">
        <v>0</v>
      </c>
      <c r="X76" s="21">
        <v>0</v>
      </c>
      <c r="Y76" s="20">
        <v>0</v>
      </c>
    </row>
    <row r="77" spans="1:25" x14ac:dyDescent="0.25">
      <c r="A77" s="13" t="str">
        <f t="shared" si="2"/>
        <v>ADXS</v>
      </c>
      <c r="B77" s="13" t="s">
        <v>9332</v>
      </c>
      <c r="C77" s="13" t="s">
        <v>9254</v>
      </c>
      <c r="D77" s="13" t="s">
        <v>9255</v>
      </c>
      <c r="E77" s="13" t="s">
        <v>9256</v>
      </c>
      <c r="F77" s="13" t="s">
        <v>9257</v>
      </c>
      <c r="G77" s="13" t="s">
        <v>9258</v>
      </c>
      <c r="H77" s="13" t="s">
        <v>9257</v>
      </c>
      <c r="I77" s="13" t="s">
        <v>9257</v>
      </c>
      <c r="J77" s="13" t="s">
        <v>9342</v>
      </c>
      <c r="K77" s="18">
        <f t="shared" si="3"/>
        <v>950</v>
      </c>
      <c r="L77" s="13" t="s">
        <v>9260</v>
      </c>
      <c r="M77" s="19">
        <v>950</v>
      </c>
      <c r="N77" s="13" t="s">
        <v>9261</v>
      </c>
      <c r="O77" s="20">
        <v>0</v>
      </c>
      <c r="P77" s="21">
        <v>0</v>
      </c>
      <c r="Q77" s="20">
        <v>0</v>
      </c>
      <c r="R77" s="21">
        <v>0</v>
      </c>
      <c r="S77" s="20">
        <v>0</v>
      </c>
      <c r="T77" s="21">
        <v>0</v>
      </c>
      <c r="U77" s="20">
        <v>0</v>
      </c>
      <c r="V77" s="21">
        <v>0</v>
      </c>
      <c r="W77" s="20">
        <v>0</v>
      </c>
      <c r="X77" s="21">
        <v>0</v>
      </c>
      <c r="Y77" s="20">
        <v>0</v>
      </c>
    </row>
    <row r="78" spans="1:25" x14ac:dyDescent="0.25">
      <c r="A78" s="13" t="str">
        <f t="shared" si="2"/>
        <v>ADXS</v>
      </c>
      <c r="B78" s="13" t="s">
        <v>9332</v>
      </c>
      <c r="C78" s="13" t="s">
        <v>9254</v>
      </c>
      <c r="D78" s="13" t="s">
        <v>9255</v>
      </c>
      <c r="E78" s="13" t="s">
        <v>9256</v>
      </c>
      <c r="F78" s="13" t="s">
        <v>9257</v>
      </c>
      <c r="G78" s="13" t="s">
        <v>9258</v>
      </c>
      <c r="H78" s="13" t="s">
        <v>9257</v>
      </c>
      <c r="I78" s="13" t="s">
        <v>9257</v>
      </c>
      <c r="J78" s="13" t="s">
        <v>9343</v>
      </c>
      <c r="K78" s="18">
        <f t="shared" si="3"/>
        <v>938</v>
      </c>
      <c r="L78" s="13" t="s">
        <v>9260</v>
      </c>
      <c r="M78" s="19">
        <v>938</v>
      </c>
      <c r="N78" s="13" t="s">
        <v>9261</v>
      </c>
      <c r="O78" s="20">
        <v>0</v>
      </c>
      <c r="P78" s="21">
        <v>0</v>
      </c>
      <c r="Q78" s="20">
        <v>0</v>
      </c>
      <c r="R78" s="21">
        <v>0</v>
      </c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</row>
    <row r="79" spans="1:25" x14ac:dyDescent="0.25">
      <c r="A79" s="13" t="str">
        <f t="shared" si="2"/>
        <v>ADXS</v>
      </c>
      <c r="B79" s="13" t="s">
        <v>9332</v>
      </c>
      <c r="C79" s="13" t="s">
        <v>9254</v>
      </c>
      <c r="D79" s="13" t="s">
        <v>9255</v>
      </c>
      <c r="E79" s="13" t="s">
        <v>9256</v>
      </c>
      <c r="F79" s="13" t="s">
        <v>9257</v>
      </c>
      <c r="G79" s="13" t="s">
        <v>9258</v>
      </c>
      <c r="H79" s="13" t="s">
        <v>9257</v>
      </c>
      <c r="I79" s="13" t="s">
        <v>9257</v>
      </c>
      <c r="J79" s="13" t="s">
        <v>9344</v>
      </c>
      <c r="K79" s="18">
        <f t="shared" si="3"/>
        <v>934</v>
      </c>
      <c r="L79" s="13" t="s">
        <v>9260</v>
      </c>
      <c r="M79" s="19">
        <v>934</v>
      </c>
      <c r="N79" s="13" t="s">
        <v>9261</v>
      </c>
      <c r="O79" s="20">
        <v>0</v>
      </c>
      <c r="P79" s="21">
        <v>0</v>
      </c>
      <c r="Q79" s="20">
        <v>0</v>
      </c>
      <c r="R79" s="21">
        <v>0</v>
      </c>
      <c r="S79" s="20">
        <v>0</v>
      </c>
      <c r="T79" s="21">
        <v>0</v>
      </c>
      <c r="U79" s="20">
        <v>0</v>
      </c>
      <c r="V79" s="21">
        <v>0</v>
      </c>
      <c r="W79" s="20">
        <v>0</v>
      </c>
      <c r="X79" s="21">
        <v>0</v>
      </c>
      <c r="Y79" s="20">
        <v>0</v>
      </c>
    </row>
    <row r="80" spans="1:25" x14ac:dyDescent="0.25">
      <c r="A80" s="13" t="str">
        <f t="shared" si="2"/>
        <v>ADXS</v>
      </c>
      <c r="B80" s="13" t="s">
        <v>9332</v>
      </c>
      <c r="C80" s="13" t="s">
        <v>9254</v>
      </c>
      <c r="D80" s="13" t="s">
        <v>9255</v>
      </c>
      <c r="E80" s="13" t="s">
        <v>9256</v>
      </c>
      <c r="F80" s="13" t="s">
        <v>9257</v>
      </c>
      <c r="G80" s="13" t="s">
        <v>9258</v>
      </c>
      <c r="H80" s="13" t="s">
        <v>9257</v>
      </c>
      <c r="I80" s="13" t="s">
        <v>9257</v>
      </c>
      <c r="J80" s="13" t="s">
        <v>9345</v>
      </c>
      <c r="K80" s="18">
        <f t="shared" si="3"/>
        <v>810</v>
      </c>
      <c r="L80" s="13" t="s">
        <v>9260</v>
      </c>
      <c r="M80" s="19">
        <v>810</v>
      </c>
      <c r="N80" s="13" t="s">
        <v>9261</v>
      </c>
      <c r="O80" s="20">
        <v>0</v>
      </c>
      <c r="P80" s="21">
        <v>0</v>
      </c>
      <c r="Q80" s="20">
        <v>0</v>
      </c>
      <c r="R80" s="21">
        <v>0</v>
      </c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</row>
    <row r="81" spans="1:25" x14ac:dyDescent="0.25">
      <c r="A81" s="13" t="str">
        <f t="shared" si="2"/>
        <v>ACKB</v>
      </c>
      <c r="B81" s="13" t="s">
        <v>9346</v>
      </c>
      <c r="C81" s="13" t="s">
        <v>9254</v>
      </c>
      <c r="D81" s="13" t="s">
        <v>9255</v>
      </c>
      <c r="E81" s="13" t="s">
        <v>9256</v>
      </c>
      <c r="F81" s="13" t="s">
        <v>9257</v>
      </c>
      <c r="G81" s="13" t="s">
        <v>9258</v>
      </c>
      <c r="H81" s="13" t="s">
        <v>9257</v>
      </c>
      <c r="I81" s="13" t="s">
        <v>9257</v>
      </c>
      <c r="J81" s="13" t="s">
        <v>9347</v>
      </c>
      <c r="K81" s="18">
        <f t="shared" si="3"/>
        <v>592</v>
      </c>
      <c r="L81" s="13" t="s">
        <v>9260</v>
      </c>
      <c r="M81" s="19">
        <v>592</v>
      </c>
      <c r="N81" s="13" t="s">
        <v>9261</v>
      </c>
      <c r="O81" s="20">
        <v>0</v>
      </c>
      <c r="P81" s="21">
        <v>0</v>
      </c>
      <c r="Q81" s="20">
        <v>0</v>
      </c>
      <c r="R81" s="21">
        <v>0</v>
      </c>
      <c r="S81" s="20">
        <v>0</v>
      </c>
      <c r="T81" s="21">
        <v>0</v>
      </c>
      <c r="U81" s="20">
        <v>0</v>
      </c>
      <c r="V81" s="21">
        <v>0</v>
      </c>
      <c r="W81" s="20">
        <v>0</v>
      </c>
      <c r="X81" s="21">
        <v>0</v>
      </c>
      <c r="Y81" s="20">
        <v>0</v>
      </c>
    </row>
    <row r="82" spans="1:25" x14ac:dyDescent="0.25">
      <c r="A82" s="13" t="str">
        <f t="shared" si="2"/>
        <v>ACKB</v>
      </c>
      <c r="B82" s="13" t="s">
        <v>9346</v>
      </c>
      <c r="C82" s="13" t="s">
        <v>9254</v>
      </c>
      <c r="D82" s="13" t="s">
        <v>9255</v>
      </c>
      <c r="E82" s="13" t="s">
        <v>9256</v>
      </c>
      <c r="F82" s="13" t="s">
        <v>9257</v>
      </c>
      <c r="G82" s="13" t="s">
        <v>9258</v>
      </c>
      <c r="H82" s="13" t="s">
        <v>9257</v>
      </c>
      <c r="I82" s="13" t="s">
        <v>9257</v>
      </c>
      <c r="J82" s="13" t="s">
        <v>9348</v>
      </c>
      <c r="K82" s="18">
        <f t="shared" si="3"/>
        <v>584</v>
      </c>
      <c r="L82" s="13" t="s">
        <v>9260</v>
      </c>
      <c r="M82" s="19">
        <v>584</v>
      </c>
      <c r="N82" s="13" t="s">
        <v>9261</v>
      </c>
      <c r="O82" s="20">
        <v>0</v>
      </c>
      <c r="P82" s="21">
        <v>0</v>
      </c>
      <c r="Q82" s="20">
        <v>0</v>
      </c>
      <c r="R82" s="21">
        <v>0</v>
      </c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</row>
    <row r="83" spans="1:25" x14ac:dyDescent="0.25">
      <c r="A83" s="13" t="str">
        <f t="shared" si="2"/>
        <v>ACKB</v>
      </c>
      <c r="B83" s="13" t="s">
        <v>9346</v>
      </c>
      <c r="C83" s="13" t="s">
        <v>9254</v>
      </c>
      <c r="D83" s="13" t="s">
        <v>9255</v>
      </c>
      <c r="E83" s="13" t="s">
        <v>9256</v>
      </c>
      <c r="F83" s="13" t="s">
        <v>9257</v>
      </c>
      <c r="G83" s="13" t="s">
        <v>9258</v>
      </c>
      <c r="H83" s="13" t="s">
        <v>9257</v>
      </c>
      <c r="I83" s="13" t="s">
        <v>9257</v>
      </c>
      <c r="J83" s="13" t="s">
        <v>9349</v>
      </c>
      <c r="K83" s="18">
        <f t="shared" si="3"/>
        <v>570</v>
      </c>
      <c r="L83" s="13" t="s">
        <v>9260</v>
      </c>
      <c r="M83" s="19">
        <v>570</v>
      </c>
      <c r="N83" s="13" t="s">
        <v>9261</v>
      </c>
      <c r="O83" s="20">
        <v>0</v>
      </c>
      <c r="P83" s="21">
        <v>0</v>
      </c>
      <c r="Q83" s="20">
        <v>0</v>
      </c>
      <c r="R83" s="21">
        <v>0</v>
      </c>
      <c r="S83" s="20">
        <v>0</v>
      </c>
      <c r="T83" s="21">
        <v>0</v>
      </c>
      <c r="U83" s="20">
        <v>0</v>
      </c>
      <c r="V83" s="21">
        <v>0</v>
      </c>
      <c r="W83" s="20">
        <v>0</v>
      </c>
      <c r="X83" s="21">
        <v>0</v>
      </c>
      <c r="Y83" s="20">
        <v>0</v>
      </c>
    </row>
    <row r="84" spans="1:25" x14ac:dyDescent="0.25">
      <c r="A84" s="13" t="str">
        <f t="shared" si="2"/>
        <v>ACKB</v>
      </c>
      <c r="B84" s="13" t="s">
        <v>9346</v>
      </c>
      <c r="C84" s="13" t="s">
        <v>9254</v>
      </c>
      <c r="D84" s="13" t="s">
        <v>9255</v>
      </c>
      <c r="E84" s="13" t="s">
        <v>9256</v>
      </c>
      <c r="F84" s="13" t="s">
        <v>9257</v>
      </c>
      <c r="G84" s="13" t="s">
        <v>9258</v>
      </c>
      <c r="H84" s="13" t="s">
        <v>9257</v>
      </c>
      <c r="I84" s="13" t="s">
        <v>9257</v>
      </c>
      <c r="J84" s="13" t="s">
        <v>9350</v>
      </c>
      <c r="K84" s="18">
        <f t="shared" si="3"/>
        <v>592</v>
      </c>
      <c r="L84" s="13" t="s">
        <v>9260</v>
      </c>
      <c r="M84" s="19">
        <v>592</v>
      </c>
      <c r="N84" s="13" t="s">
        <v>9261</v>
      </c>
      <c r="O84" s="20">
        <v>0</v>
      </c>
      <c r="P84" s="21">
        <v>0</v>
      </c>
      <c r="Q84" s="20">
        <v>0</v>
      </c>
      <c r="R84" s="21">
        <v>0</v>
      </c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</row>
    <row r="85" spans="1:25" x14ac:dyDescent="0.25">
      <c r="A85" s="13" t="str">
        <f t="shared" si="2"/>
        <v>ACKB</v>
      </c>
      <c r="B85" s="13" t="s">
        <v>9346</v>
      </c>
      <c r="C85" s="13" t="s">
        <v>9254</v>
      </c>
      <c r="D85" s="13" t="s">
        <v>9255</v>
      </c>
      <c r="E85" s="13" t="s">
        <v>9256</v>
      </c>
      <c r="F85" s="13" t="s">
        <v>9257</v>
      </c>
      <c r="G85" s="13" t="s">
        <v>9258</v>
      </c>
      <c r="H85" s="13" t="s">
        <v>9257</v>
      </c>
      <c r="I85" s="13" t="s">
        <v>9257</v>
      </c>
      <c r="J85" s="13" t="s">
        <v>9351</v>
      </c>
      <c r="K85" s="18">
        <f t="shared" si="3"/>
        <v>564</v>
      </c>
      <c r="L85" s="13" t="s">
        <v>9260</v>
      </c>
      <c r="M85" s="19">
        <v>564</v>
      </c>
      <c r="N85" s="13" t="s">
        <v>9261</v>
      </c>
      <c r="O85" s="20">
        <v>0</v>
      </c>
      <c r="P85" s="21">
        <v>0</v>
      </c>
      <c r="Q85" s="20">
        <v>0</v>
      </c>
      <c r="R85" s="21">
        <v>0</v>
      </c>
      <c r="S85" s="20">
        <v>0</v>
      </c>
      <c r="T85" s="21">
        <v>0</v>
      </c>
      <c r="U85" s="20">
        <v>0</v>
      </c>
      <c r="V85" s="21">
        <v>0</v>
      </c>
      <c r="W85" s="20">
        <v>0</v>
      </c>
      <c r="X85" s="21">
        <v>0</v>
      </c>
      <c r="Y85" s="20">
        <v>0</v>
      </c>
    </row>
    <row r="86" spans="1:25" x14ac:dyDescent="0.25">
      <c r="A86" s="13" t="str">
        <f t="shared" si="2"/>
        <v>ACKB</v>
      </c>
      <c r="B86" s="13" t="s">
        <v>9346</v>
      </c>
      <c r="C86" s="13" t="s">
        <v>9254</v>
      </c>
      <c r="D86" s="13" t="s">
        <v>9255</v>
      </c>
      <c r="E86" s="13" t="s">
        <v>9256</v>
      </c>
      <c r="F86" s="13" t="s">
        <v>9257</v>
      </c>
      <c r="G86" s="13" t="s">
        <v>9258</v>
      </c>
      <c r="H86" s="13" t="s">
        <v>9257</v>
      </c>
      <c r="I86" s="13" t="s">
        <v>9257</v>
      </c>
      <c r="J86" s="13" t="s">
        <v>9352</v>
      </c>
      <c r="K86" s="18">
        <f t="shared" si="3"/>
        <v>520</v>
      </c>
      <c r="L86" s="13" t="s">
        <v>9260</v>
      </c>
      <c r="M86" s="19">
        <v>520</v>
      </c>
      <c r="N86" s="13" t="s">
        <v>9261</v>
      </c>
      <c r="O86" s="20">
        <v>0</v>
      </c>
      <c r="P86" s="21">
        <v>0</v>
      </c>
      <c r="Q86" s="20">
        <v>0</v>
      </c>
      <c r="R86" s="21">
        <v>0</v>
      </c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</row>
    <row r="87" spans="1:25" x14ac:dyDescent="0.25">
      <c r="A87" s="13" t="str">
        <f t="shared" si="2"/>
        <v>ACKB</v>
      </c>
      <c r="B87" s="13" t="s">
        <v>9346</v>
      </c>
      <c r="C87" s="13" t="s">
        <v>9254</v>
      </c>
      <c r="D87" s="13" t="s">
        <v>9255</v>
      </c>
      <c r="E87" s="13" t="s">
        <v>9256</v>
      </c>
      <c r="F87" s="13" t="s">
        <v>9257</v>
      </c>
      <c r="G87" s="13" t="s">
        <v>9258</v>
      </c>
      <c r="H87" s="13" t="s">
        <v>9257</v>
      </c>
      <c r="I87" s="13" t="s">
        <v>9257</v>
      </c>
      <c r="J87" s="13" t="s">
        <v>9353</v>
      </c>
      <c r="K87" s="18">
        <f t="shared" si="3"/>
        <v>534</v>
      </c>
      <c r="L87" s="13" t="s">
        <v>9260</v>
      </c>
      <c r="M87" s="19">
        <v>534</v>
      </c>
      <c r="N87" s="13" t="s">
        <v>9261</v>
      </c>
      <c r="O87" s="20">
        <v>0</v>
      </c>
      <c r="P87" s="21">
        <v>0</v>
      </c>
      <c r="Q87" s="20">
        <v>0</v>
      </c>
      <c r="R87" s="21">
        <v>0</v>
      </c>
      <c r="S87" s="20">
        <v>0</v>
      </c>
      <c r="T87" s="21">
        <v>0</v>
      </c>
      <c r="U87" s="20">
        <v>0</v>
      </c>
      <c r="V87" s="21">
        <v>0</v>
      </c>
      <c r="W87" s="20">
        <v>0</v>
      </c>
      <c r="X87" s="21">
        <v>0</v>
      </c>
      <c r="Y87" s="20">
        <v>0</v>
      </c>
    </row>
    <row r="88" spans="1:25" x14ac:dyDescent="0.25">
      <c r="A88" s="13" t="str">
        <f t="shared" si="2"/>
        <v>ACKB</v>
      </c>
      <c r="B88" s="13" t="s">
        <v>9346</v>
      </c>
      <c r="C88" s="13" t="s">
        <v>9254</v>
      </c>
      <c r="D88" s="13" t="s">
        <v>9255</v>
      </c>
      <c r="E88" s="13" t="s">
        <v>9256</v>
      </c>
      <c r="F88" s="13" t="s">
        <v>9257</v>
      </c>
      <c r="G88" s="13" t="s">
        <v>9258</v>
      </c>
      <c r="H88" s="13" t="s">
        <v>9257</v>
      </c>
      <c r="I88" s="13" t="s">
        <v>9257</v>
      </c>
      <c r="J88" s="13" t="s">
        <v>9354</v>
      </c>
      <c r="K88" s="18">
        <f t="shared" si="3"/>
        <v>528</v>
      </c>
      <c r="L88" s="13" t="s">
        <v>9260</v>
      </c>
      <c r="M88" s="19">
        <v>528</v>
      </c>
      <c r="N88" s="13" t="s">
        <v>9261</v>
      </c>
      <c r="O88" s="20">
        <v>0</v>
      </c>
      <c r="P88" s="21">
        <v>0</v>
      </c>
      <c r="Q88" s="20">
        <v>0</v>
      </c>
      <c r="R88" s="21">
        <v>0</v>
      </c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</row>
    <row r="89" spans="1:25" x14ac:dyDescent="0.25">
      <c r="A89" s="13" t="str">
        <f t="shared" si="2"/>
        <v>ACNG</v>
      </c>
      <c r="B89" s="13" t="s">
        <v>9355</v>
      </c>
      <c r="C89" s="13" t="s">
        <v>9254</v>
      </c>
      <c r="D89" s="13" t="s">
        <v>9255</v>
      </c>
      <c r="E89" s="13" t="s">
        <v>9256</v>
      </c>
      <c r="F89" s="13" t="s">
        <v>9257</v>
      </c>
      <c r="G89" s="13" t="s">
        <v>9258</v>
      </c>
      <c r="H89" s="13" t="s">
        <v>9257</v>
      </c>
      <c r="I89" s="13" t="s">
        <v>9257</v>
      </c>
      <c r="J89" s="13" t="s">
        <v>9356</v>
      </c>
      <c r="K89" s="18">
        <f t="shared" si="3"/>
        <v>382</v>
      </c>
      <c r="L89" s="13" t="s">
        <v>9260</v>
      </c>
      <c r="M89" s="19">
        <v>382</v>
      </c>
      <c r="N89" s="13" t="s">
        <v>9261</v>
      </c>
      <c r="O89" s="20">
        <v>0</v>
      </c>
      <c r="P89" s="21">
        <v>0</v>
      </c>
      <c r="Q89" s="20">
        <v>0</v>
      </c>
      <c r="R89" s="21">
        <v>0</v>
      </c>
      <c r="S89" s="20">
        <v>0</v>
      </c>
      <c r="T89" s="21">
        <v>0</v>
      </c>
      <c r="U89" s="20">
        <v>0</v>
      </c>
      <c r="V89" s="21">
        <v>0</v>
      </c>
      <c r="W89" s="20">
        <v>0</v>
      </c>
      <c r="X89" s="21">
        <v>0</v>
      </c>
      <c r="Y89" s="20">
        <v>0</v>
      </c>
    </row>
    <row r="90" spans="1:25" x14ac:dyDescent="0.25">
      <c r="A90" s="13" t="str">
        <f t="shared" si="2"/>
        <v>ACNG</v>
      </c>
      <c r="B90" s="13" t="s">
        <v>9355</v>
      </c>
      <c r="C90" s="13" t="s">
        <v>9254</v>
      </c>
      <c r="D90" s="13" t="s">
        <v>9255</v>
      </c>
      <c r="E90" s="13" t="s">
        <v>9256</v>
      </c>
      <c r="F90" s="13" t="s">
        <v>9257</v>
      </c>
      <c r="G90" s="13" t="s">
        <v>9258</v>
      </c>
      <c r="H90" s="13" t="s">
        <v>9257</v>
      </c>
      <c r="I90" s="13" t="s">
        <v>9257</v>
      </c>
      <c r="J90" s="13" t="s">
        <v>9357</v>
      </c>
      <c r="K90" s="18">
        <f t="shared" si="3"/>
        <v>636</v>
      </c>
      <c r="L90" s="13" t="s">
        <v>9260</v>
      </c>
      <c r="M90" s="19">
        <v>636</v>
      </c>
      <c r="N90" s="13" t="s">
        <v>9261</v>
      </c>
      <c r="O90" s="20">
        <v>0</v>
      </c>
      <c r="P90" s="21">
        <v>0</v>
      </c>
      <c r="Q90" s="20">
        <v>0</v>
      </c>
      <c r="R90" s="21">
        <v>0</v>
      </c>
      <c r="S90" s="20">
        <v>0</v>
      </c>
      <c r="T90" s="21">
        <v>0</v>
      </c>
      <c r="U90" s="20">
        <v>0</v>
      </c>
      <c r="V90" s="21">
        <v>0</v>
      </c>
      <c r="W90" s="20">
        <v>0</v>
      </c>
      <c r="X90" s="21">
        <v>0</v>
      </c>
      <c r="Y90" s="20">
        <v>0</v>
      </c>
    </row>
    <row r="91" spans="1:25" x14ac:dyDescent="0.25">
      <c r="A91" s="13" t="str">
        <f t="shared" si="2"/>
        <v>ACNG</v>
      </c>
      <c r="B91" s="13" t="s">
        <v>9355</v>
      </c>
      <c r="C91" s="13" t="s">
        <v>9254</v>
      </c>
      <c r="D91" s="13" t="s">
        <v>9255</v>
      </c>
      <c r="E91" s="13" t="s">
        <v>9256</v>
      </c>
      <c r="F91" s="13" t="s">
        <v>9257</v>
      </c>
      <c r="G91" s="13" t="s">
        <v>9258</v>
      </c>
      <c r="H91" s="13" t="s">
        <v>9257</v>
      </c>
      <c r="I91" s="13" t="s">
        <v>9257</v>
      </c>
      <c r="J91" s="13" t="s">
        <v>9358</v>
      </c>
      <c r="K91" s="18">
        <f t="shared" si="3"/>
        <v>596</v>
      </c>
      <c r="L91" s="13" t="s">
        <v>9260</v>
      </c>
      <c r="M91" s="19">
        <v>596</v>
      </c>
      <c r="N91" s="13" t="s">
        <v>9261</v>
      </c>
      <c r="O91" s="20">
        <v>0</v>
      </c>
      <c r="P91" s="21">
        <v>0</v>
      </c>
      <c r="Q91" s="20">
        <v>0</v>
      </c>
      <c r="R91" s="21">
        <v>0</v>
      </c>
      <c r="S91" s="20">
        <v>0</v>
      </c>
      <c r="T91" s="21">
        <v>0</v>
      </c>
      <c r="U91" s="20">
        <v>0</v>
      </c>
      <c r="V91" s="21">
        <v>0</v>
      </c>
      <c r="W91" s="20">
        <v>0</v>
      </c>
      <c r="X91" s="21">
        <v>0</v>
      </c>
      <c r="Y91" s="20">
        <v>0</v>
      </c>
    </row>
    <row r="92" spans="1:25" x14ac:dyDescent="0.25">
      <c r="A92" s="13" t="str">
        <f t="shared" si="2"/>
        <v>ACNG</v>
      </c>
      <c r="B92" s="13" t="s">
        <v>9355</v>
      </c>
      <c r="C92" s="13" t="s">
        <v>9254</v>
      </c>
      <c r="D92" s="13" t="s">
        <v>9255</v>
      </c>
      <c r="E92" s="13" t="s">
        <v>9256</v>
      </c>
      <c r="F92" s="13" t="s">
        <v>9257</v>
      </c>
      <c r="G92" s="13" t="s">
        <v>9258</v>
      </c>
      <c r="H92" s="13" t="s">
        <v>9257</v>
      </c>
      <c r="I92" s="13" t="s">
        <v>9257</v>
      </c>
      <c r="J92" s="13" t="s">
        <v>9359</v>
      </c>
      <c r="K92" s="18">
        <f t="shared" si="3"/>
        <v>592</v>
      </c>
      <c r="L92" s="13" t="s">
        <v>9260</v>
      </c>
      <c r="M92" s="19">
        <v>592</v>
      </c>
      <c r="N92" s="13" t="s">
        <v>9261</v>
      </c>
      <c r="O92" s="20">
        <v>0</v>
      </c>
      <c r="P92" s="21">
        <v>0</v>
      </c>
      <c r="Q92" s="20">
        <v>0</v>
      </c>
      <c r="R92" s="21">
        <v>0</v>
      </c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</row>
    <row r="93" spans="1:25" x14ac:dyDescent="0.25">
      <c r="A93" s="13" t="str">
        <f t="shared" si="2"/>
        <v>ACNG</v>
      </c>
      <c r="B93" s="13" t="s">
        <v>9355</v>
      </c>
      <c r="C93" s="13" t="s">
        <v>9254</v>
      </c>
      <c r="D93" s="13" t="s">
        <v>9255</v>
      </c>
      <c r="E93" s="13" t="s">
        <v>9256</v>
      </c>
      <c r="F93" s="13" t="s">
        <v>9257</v>
      </c>
      <c r="G93" s="13" t="s">
        <v>9258</v>
      </c>
      <c r="H93" s="13" t="s">
        <v>9257</v>
      </c>
      <c r="I93" s="13" t="s">
        <v>9257</v>
      </c>
      <c r="J93" s="13" t="s">
        <v>9360</v>
      </c>
      <c r="K93" s="18">
        <f t="shared" si="3"/>
        <v>424</v>
      </c>
      <c r="L93" s="13" t="s">
        <v>9260</v>
      </c>
      <c r="M93" s="21">
        <v>0</v>
      </c>
      <c r="N93" s="13" t="s">
        <v>9261</v>
      </c>
      <c r="O93" s="20">
        <v>0</v>
      </c>
      <c r="P93" s="21">
        <v>0</v>
      </c>
      <c r="Q93" s="20">
        <v>0</v>
      </c>
      <c r="R93" s="21">
        <v>0</v>
      </c>
      <c r="S93" s="20">
        <v>0</v>
      </c>
      <c r="T93" s="21">
        <v>0</v>
      </c>
      <c r="U93" s="20">
        <v>0</v>
      </c>
      <c r="V93" s="19">
        <v>424</v>
      </c>
      <c r="W93" s="20">
        <v>0</v>
      </c>
      <c r="X93" s="21">
        <v>0</v>
      </c>
      <c r="Y93" s="20">
        <v>0</v>
      </c>
    </row>
    <row r="94" spans="1:25" x14ac:dyDescent="0.25">
      <c r="A94" s="13" t="str">
        <f t="shared" si="2"/>
        <v>ACNG</v>
      </c>
      <c r="B94" s="13" t="s">
        <v>9355</v>
      </c>
      <c r="C94" s="13" t="s">
        <v>9254</v>
      </c>
      <c r="D94" s="13" t="s">
        <v>9255</v>
      </c>
      <c r="E94" s="13" t="s">
        <v>9256</v>
      </c>
      <c r="F94" s="13" t="s">
        <v>9257</v>
      </c>
      <c r="G94" s="13" t="s">
        <v>9258</v>
      </c>
      <c r="H94" s="13" t="s">
        <v>9257</v>
      </c>
      <c r="I94" s="13" t="s">
        <v>9257</v>
      </c>
      <c r="J94" s="13" t="s">
        <v>9361</v>
      </c>
      <c r="K94" s="18">
        <f t="shared" si="3"/>
        <v>611</v>
      </c>
      <c r="L94" s="13" t="s">
        <v>9260</v>
      </c>
      <c r="M94" s="21">
        <v>0</v>
      </c>
      <c r="N94" s="13" t="s">
        <v>9261</v>
      </c>
      <c r="O94" s="20">
        <v>0</v>
      </c>
      <c r="P94" s="21">
        <v>0</v>
      </c>
      <c r="Q94" s="20">
        <v>0</v>
      </c>
      <c r="R94" s="21">
        <v>0</v>
      </c>
      <c r="S94" s="20">
        <v>0</v>
      </c>
      <c r="T94" s="21">
        <v>0</v>
      </c>
      <c r="U94" s="20">
        <v>0</v>
      </c>
      <c r="V94" s="19">
        <v>611</v>
      </c>
      <c r="W94" s="20">
        <v>0</v>
      </c>
      <c r="X94" s="21">
        <v>0</v>
      </c>
      <c r="Y94" s="20">
        <v>0</v>
      </c>
    </row>
    <row r="95" spans="1:25" x14ac:dyDescent="0.25">
      <c r="A95" s="13" t="str">
        <f t="shared" si="2"/>
        <v>ACNG</v>
      </c>
      <c r="B95" s="13" t="s">
        <v>9355</v>
      </c>
      <c r="C95" s="13" t="s">
        <v>9254</v>
      </c>
      <c r="D95" s="13" t="s">
        <v>9255</v>
      </c>
      <c r="E95" s="13" t="s">
        <v>9256</v>
      </c>
      <c r="F95" s="13" t="s">
        <v>9257</v>
      </c>
      <c r="G95" s="13" t="s">
        <v>9258</v>
      </c>
      <c r="H95" s="13" t="s">
        <v>9257</v>
      </c>
      <c r="I95" s="13" t="s">
        <v>9257</v>
      </c>
      <c r="J95" s="13" t="s">
        <v>9362</v>
      </c>
      <c r="K95" s="18">
        <f t="shared" si="3"/>
        <v>611</v>
      </c>
      <c r="L95" s="13" t="s">
        <v>9260</v>
      </c>
      <c r="M95" s="19">
        <v>611</v>
      </c>
      <c r="N95" s="13" t="s">
        <v>9261</v>
      </c>
      <c r="O95" s="20">
        <v>0</v>
      </c>
      <c r="P95" s="21">
        <v>0</v>
      </c>
      <c r="Q95" s="20">
        <v>0</v>
      </c>
      <c r="R95" s="21">
        <v>0</v>
      </c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</row>
    <row r="96" spans="1:25" x14ac:dyDescent="0.25">
      <c r="A96" s="13" t="str">
        <f t="shared" si="2"/>
        <v>ACNG</v>
      </c>
      <c r="B96" s="13" t="s">
        <v>9355</v>
      </c>
      <c r="C96" s="13" t="s">
        <v>9254</v>
      </c>
      <c r="D96" s="13" t="s">
        <v>9255</v>
      </c>
      <c r="E96" s="13" t="s">
        <v>9256</v>
      </c>
      <c r="F96" s="13" t="s">
        <v>9257</v>
      </c>
      <c r="G96" s="13" t="s">
        <v>9258</v>
      </c>
      <c r="H96" s="13" t="s">
        <v>9257</v>
      </c>
      <c r="I96" s="13" t="s">
        <v>9257</v>
      </c>
      <c r="J96" s="13" t="s">
        <v>9363</v>
      </c>
      <c r="K96" s="18">
        <f t="shared" si="3"/>
        <v>626</v>
      </c>
      <c r="L96" s="13" t="s">
        <v>9260</v>
      </c>
      <c r="M96" s="19">
        <v>626</v>
      </c>
      <c r="N96" s="13" t="s">
        <v>9261</v>
      </c>
      <c r="O96" s="20">
        <v>0</v>
      </c>
      <c r="P96" s="21">
        <v>0</v>
      </c>
      <c r="Q96" s="20">
        <v>0</v>
      </c>
      <c r="R96" s="21">
        <v>0</v>
      </c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</row>
    <row r="97" spans="1:25" x14ac:dyDescent="0.25">
      <c r="A97" s="13" t="str">
        <f t="shared" si="2"/>
        <v>ACNG</v>
      </c>
      <c r="B97" s="13" t="s">
        <v>9355</v>
      </c>
      <c r="C97" s="13" t="s">
        <v>9254</v>
      </c>
      <c r="D97" s="13" t="s">
        <v>9255</v>
      </c>
      <c r="E97" s="13" t="s">
        <v>9256</v>
      </c>
      <c r="F97" s="13" t="s">
        <v>9257</v>
      </c>
      <c r="G97" s="13" t="s">
        <v>9258</v>
      </c>
      <c r="H97" s="13" t="s">
        <v>9257</v>
      </c>
      <c r="I97" s="13" t="s">
        <v>9257</v>
      </c>
      <c r="J97" s="13" t="s">
        <v>9364</v>
      </c>
      <c r="K97" s="18">
        <f t="shared" si="3"/>
        <v>670</v>
      </c>
      <c r="L97" s="13" t="s">
        <v>9260</v>
      </c>
      <c r="M97" s="19">
        <v>670</v>
      </c>
      <c r="N97" s="13" t="s">
        <v>9261</v>
      </c>
      <c r="O97" s="20">
        <v>0</v>
      </c>
      <c r="P97" s="21">
        <v>0</v>
      </c>
      <c r="Q97" s="20">
        <v>0</v>
      </c>
      <c r="R97" s="21">
        <v>0</v>
      </c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</row>
    <row r="98" spans="1:25" x14ac:dyDescent="0.25">
      <c r="A98" s="13" t="str">
        <f t="shared" si="2"/>
        <v>ACNG</v>
      </c>
      <c r="B98" s="13" t="s">
        <v>9355</v>
      </c>
      <c r="C98" s="13" t="s">
        <v>9254</v>
      </c>
      <c r="D98" s="13" t="s">
        <v>9255</v>
      </c>
      <c r="E98" s="13" t="s">
        <v>9256</v>
      </c>
      <c r="F98" s="13" t="s">
        <v>9257</v>
      </c>
      <c r="G98" s="13" t="s">
        <v>9258</v>
      </c>
      <c r="H98" s="13" t="s">
        <v>9257</v>
      </c>
      <c r="I98" s="13" t="s">
        <v>9257</v>
      </c>
      <c r="J98" s="13" t="s">
        <v>9365</v>
      </c>
      <c r="K98" s="18">
        <f t="shared" si="3"/>
        <v>538</v>
      </c>
      <c r="L98" s="13" t="s">
        <v>9260</v>
      </c>
      <c r="M98" s="19">
        <v>538</v>
      </c>
      <c r="N98" s="13" t="s">
        <v>9261</v>
      </c>
      <c r="O98" s="20">
        <v>0</v>
      </c>
      <c r="P98" s="21">
        <v>0</v>
      </c>
      <c r="Q98" s="20">
        <v>0</v>
      </c>
      <c r="R98" s="21">
        <v>0</v>
      </c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</row>
    <row r="99" spans="1:25" x14ac:dyDescent="0.25">
      <c r="A99" s="13" t="str">
        <f t="shared" si="2"/>
        <v>ACNH</v>
      </c>
      <c r="B99" s="13" t="s">
        <v>9355</v>
      </c>
      <c r="C99" s="13" t="s">
        <v>9254</v>
      </c>
      <c r="D99" s="13" t="s">
        <v>9255</v>
      </c>
      <c r="E99" s="13" t="s">
        <v>9256</v>
      </c>
      <c r="F99" s="13" t="s">
        <v>9257</v>
      </c>
      <c r="G99" s="13" t="s">
        <v>9258</v>
      </c>
      <c r="H99" s="13" t="s">
        <v>9257</v>
      </c>
      <c r="I99" s="13" t="s">
        <v>9257</v>
      </c>
      <c r="J99" s="13" t="s">
        <v>9366</v>
      </c>
      <c r="K99" s="18">
        <f t="shared" si="3"/>
        <v>468</v>
      </c>
      <c r="L99" s="13" t="s">
        <v>9260</v>
      </c>
      <c r="M99" s="19">
        <v>468</v>
      </c>
      <c r="N99" s="13" t="s">
        <v>9261</v>
      </c>
      <c r="O99" s="20">
        <v>0</v>
      </c>
      <c r="P99" s="21">
        <v>0</v>
      </c>
      <c r="Q99" s="20">
        <v>0</v>
      </c>
      <c r="R99" s="21">
        <v>0</v>
      </c>
      <c r="S99" s="20">
        <v>0</v>
      </c>
      <c r="T99" s="21">
        <v>0</v>
      </c>
      <c r="U99" s="20">
        <v>0</v>
      </c>
      <c r="V99" s="21">
        <v>0</v>
      </c>
      <c r="W99" s="20">
        <v>0</v>
      </c>
      <c r="X99" s="21">
        <v>0</v>
      </c>
      <c r="Y99" s="20">
        <v>0</v>
      </c>
    </row>
    <row r="100" spans="1:25" x14ac:dyDescent="0.25">
      <c r="A100" s="13" t="str">
        <f t="shared" si="2"/>
        <v>ACNH</v>
      </c>
      <c r="B100" s="13" t="s">
        <v>9355</v>
      </c>
      <c r="C100" s="13" t="s">
        <v>9254</v>
      </c>
      <c r="D100" s="13" t="s">
        <v>9255</v>
      </c>
      <c r="E100" s="13" t="s">
        <v>9256</v>
      </c>
      <c r="F100" s="13" t="s">
        <v>9257</v>
      </c>
      <c r="G100" s="13" t="s">
        <v>9258</v>
      </c>
      <c r="H100" s="13" t="s">
        <v>9257</v>
      </c>
      <c r="I100" s="13" t="s">
        <v>9257</v>
      </c>
      <c r="J100" s="13" t="s">
        <v>9367</v>
      </c>
      <c r="K100" s="18">
        <f t="shared" si="3"/>
        <v>666</v>
      </c>
      <c r="L100" s="13" t="s">
        <v>9260</v>
      </c>
      <c r="M100" s="19">
        <v>666</v>
      </c>
      <c r="N100" s="13" t="s">
        <v>9261</v>
      </c>
      <c r="O100" s="20">
        <v>0</v>
      </c>
      <c r="P100" s="21">
        <v>0</v>
      </c>
      <c r="Q100" s="20">
        <v>0</v>
      </c>
      <c r="R100" s="21">
        <v>0</v>
      </c>
      <c r="S100" s="20">
        <v>0</v>
      </c>
      <c r="T100" s="21">
        <v>0</v>
      </c>
      <c r="U100" s="20">
        <v>0</v>
      </c>
      <c r="V100" s="21">
        <v>0</v>
      </c>
      <c r="W100" s="20">
        <v>0</v>
      </c>
      <c r="X100" s="21">
        <v>0</v>
      </c>
      <c r="Y100" s="20">
        <v>0</v>
      </c>
    </row>
    <row r="101" spans="1:25" x14ac:dyDescent="0.25">
      <c r="A101" s="13" t="str">
        <f t="shared" si="2"/>
        <v>ACNH</v>
      </c>
      <c r="B101" s="13" t="s">
        <v>9355</v>
      </c>
      <c r="C101" s="13" t="s">
        <v>9254</v>
      </c>
      <c r="D101" s="13" t="s">
        <v>9255</v>
      </c>
      <c r="E101" s="13" t="s">
        <v>9256</v>
      </c>
      <c r="F101" s="13" t="s">
        <v>9257</v>
      </c>
      <c r="G101" s="13" t="s">
        <v>9258</v>
      </c>
      <c r="H101" s="13" t="s">
        <v>9257</v>
      </c>
      <c r="I101" s="13" t="s">
        <v>9257</v>
      </c>
      <c r="J101" s="13" t="s">
        <v>9368</v>
      </c>
      <c r="K101" s="18">
        <f t="shared" si="3"/>
        <v>572</v>
      </c>
      <c r="L101" s="13" t="s">
        <v>9260</v>
      </c>
      <c r="M101" s="19">
        <v>572</v>
      </c>
      <c r="N101" s="13" t="s">
        <v>9261</v>
      </c>
      <c r="O101" s="20">
        <v>0</v>
      </c>
      <c r="P101" s="21">
        <v>0</v>
      </c>
      <c r="Q101" s="20">
        <v>0</v>
      </c>
      <c r="R101" s="21">
        <v>0</v>
      </c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</row>
    <row r="102" spans="1:25" x14ac:dyDescent="0.25">
      <c r="A102" s="13" t="str">
        <f t="shared" si="2"/>
        <v>ACNH</v>
      </c>
      <c r="B102" s="13" t="s">
        <v>9355</v>
      </c>
      <c r="C102" s="13" t="s">
        <v>9254</v>
      </c>
      <c r="D102" s="13" t="s">
        <v>9255</v>
      </c>
      <c r="E102" s="13" t="s">
        <v>9256</v>
      </c>
      <c r="F102" s="13" t="s">
        <v>9257</v>
      </c>
      <c r="G102" s="13" t="s">
        <v>9258</v>
      </c>
      <c r="H102" s="13" t="s">
        <v>9257</v>
      </c>
      <c r="I102" s="13" t="s">
        <v>9257</v>
      </c>
      <c r="J102" s="13" t="s">
        <v>9369</v>
      </c>
      <c r="K102" s="18">
        <f t="shared" si="3"/>
        <v>604</v>
      </c>
      <c r="L102" s="13" t="s">
        <v>9260</v>
      </c>
      <c r="M102" s="19">
        <v>604</v>
      </c>
      <c r="N102" s="13" t="s">
        <v>9261</v>
      </c>
      <c r="O102" s="20">
        <v>0</v>
      </c>
      <c r="P102" s="21">
        <v>0</v>
      </c>
      <c r="Q102" s="20">
        <v>0</v>
      </c>
      <c r="R102" s="21">
        <v>0</v>
      </c>
      <c r="S102" s="20">
        <v>0</v>
      </c>
      <c r="T102" s="21">
        <v>0</v>
      </c>
      <c r="U102" s="20">
        <v>0</v>
      </c>
      <c r="V102" s="21">
        <v>0</v>
      </c>
      <c r="W102" s="20">
        <v>0</v>
      </c>
      <c r="X102" s="21">
        <v>0</v>
      </c>
      <c r="Y102" s="20">
        <v>0</v>
      </c>
    </row>
    <row r="103" spans="1:25" x14ac:dyDescent="0.25">
      <c r="A103" s="13" t="str">
        <f t="shared" si="2"/>
        <v>ACNH</v>
      </c>
      <c r="B103" s="13" t="s">
        <v>9355</v>
      </c>
      <c r="C103" s="13" t="s">
        <v>9254</v>
      </c>
      <c r="D103" s="13" t="s">
        <v>9255</v>
      </c>
      <c r="E103" s="13" t="s">
        <v>9256</v>
      </c>
      <c r="F103" s="13" t="s">
        <v>9257</v>
      </c>
      <c r="G103" s="13" t="s">
        <v>9258</v>
      </c>
      <c r="H103" s="13" t="s">
        <v>9257</v>
      </c>
      <c r="I103" s="13" t="s">
        <v>9257</v>
      </c>
      <c r="J103" s="13" t="s">
        <v>9370</v>
      </c>
      <c r="K103" s="18">
        <f t="shared" si="3"/>
        <v>662</v>
      </c>
      <c r="L103" s="13" t="s">
        <v>9260</v>
      </c>
      <c r="M103" s="19">
        <v>662</v>
      </c>
      <c r="N103" s="13" t="s">
        <v>9261</v>
      </c>
      <c r="O103" s="20">
        <v>0</v>
      </c>
      <c r="P103" s="21">
        <v>0</v>
      </c>
      <c r="Q103" s="20">
        <v>0</v>
      </c>
      <c r="R103" s="21">
        <v>0</v>
      </c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</row>
    <row r="104" spans="1:25" x14ac:dyDescent="0.25">
      <c r="A104" s="13" t="str">
        <f t="shared" si="2"/>
        <v>ACNH</v>
      </c>
      <c r="B104" s="13" t="s">
        <v>9355</v>
      </c>
      <c r="C104" s="13" t="s">
        <v>9254</v>
      </c>
      <c r="D104" s="13" t="s">
        <v>9255</v>
      </c>
      <c r="E104" s="13" t="s">
        <v>9256</v>
      </c>
      <c r="F104" s="13" t="s">
        <v>9257</v>
      </c>
      <c r="G104" s="13" t="s">
        <v>9258</v>
      </c>
      <c r="H104" s="13" t="s">
        <v>9257</v>
      </c>
      <c r="I104" s="13" t="s">
        <v>9257</v>
      </c>
      <c r="J104" s="13" t="s">
        <v>9371</v>
      </c>
      <c r="K104" s="18">
        <f t="shared" si="3"/>
        <v>648</v>
      </c>
      <c r="L104" s="13" t="s">
        <v>9260</v>
      </c>
      <c r="M104" s="19">
        <v>648</v>
      </c>
      <c r="N104" s="13" t="s">
        <v>9261</v>
      </c>
      <c r="O104" s="20">
        <v>0</v>
      </c>
      <c r="P104" s="21">
        <v>0</v>
      </c>
      <c r="Q104" s="20">
        <v>0</v>
      </c>
      <c r="R104" s="21">
        <v>0</v>
      </c>
      <c r="S104" s="20">
        <v>0</v>
      </c>
      <c r="T104" s="21">
        <v>0</v>
      </c>
      <c r="U104" s="20">
        <v>0</v>
      </c>
      <c r="V104" s="21">
        <v>0</v>
      </c>
      <c r="W104" s="20">
        <v>0</v>
      </c>
      <c r="X104" s="21">
        <v>0</v>
      </c>
      <c r="Y104" s="20">
        <v>0</v>
      </c>
    </row>
    <row r="105" spans="1:25" x14ac:dyDescent="0.25">
      <c r="A105" s="13" t="str">
        <f t="shared" si="2"/>
        <v>ACNH</v>
      </c>
      <c r="B105" s="13" t="s">
        <v>9355</v>
      </c>
      <c r="C105" s="13" t="s">
        <v>9254</v>
      </c>
      <c r="D105" s="13" t="s">
        <v>9255</v>
      </c>
      <c r="E105" s="13" t="s">
        <v>9256</v>
      </c>
      <c r="F105" s="13" t="s">
        <v>9257</v>
      </c>
      <c r="G105" s="13" t="s">
        <v>9258</v>
      </c>
      <c r="H105" s="13" t="s">
        <v>9257</v>
      </c>
      <c r="I105" s="13" t="s">
        <v>9257</v>
      </c>
      <c r="J105" s="13" t="s">
        <v>9372</v>
      </c>
      <c r="K105" s="18">
        <f t="shared" si="3"/>
        <v>578</v>
      </c>
      <c r="L105" s="13" t="s">
        <v>9260</v>
      </c>
      <c r="M105" s="19">
        <v>578</v>
      </c>
      <c r="N105" s="13" t="s">
        <v>9261</v>
      </c>
      <c r="O105" s="20">
        <v>0</v>
      </c>
      <c r="P105" s="21">
        <v>0</v>
      </c>
      <c r="Q105" s="20">
        <v>0</v>
      </c>
      <c r="R105" s="21">
        <v>0</v>
      </c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</row>
    <row r="106" spans="1:25" x14ac:dyDescent="0.25">
      <c r="A106" s="13" t="str">
        <f t="shared" si="2"/>
        <v>ACNH</v>
      </c>
      <c r="B106" s="13" t="s">
        <v>9355</v>
      </c>
      <c r="C106" s="13" t="s">
        <v>9254</v>
      </c>
      <c r="D106" s="13" t="s">
        <v>9255</v>
      </c>
      <c r="E106" s="13" t="s">
        <v>9256</v>
      </c>
      <c r="F106" s="13" t="s">
        <v>9257</v>
      </c>
      <c r="G106" s="13" t="s">
        <v>9258</v>
      </c>
      <c r="H106" s="13" t="s">
        <v>9257</v>
      </c>
      <c r="I106" s="13" t="s">
        <v>9257</v>
      </c>
      <c r="J106" s="13" t="s">
        <v>9373</v>
      </c>
      <c r="K106" s="18">
        <f t="shared" si="3"/>
        <v>648</v>
      </c>
      <c r="L106" s="13" t="s">
        <v>9260</v>
      </c>
      <c r="M106" s="19">
        <v>648</v>
      </c>
      <c r="N106" s="13" t="s">
        <v>9261</v>
      </c>
      <c r="O106" s="20">
        <v>0</v>
      </c>
      <c r="P106" s="21">
        <v>0</v>
      </c>
      <c r="Q106" s="20">
        <v>0</v>
      </c>
      <c r="R106" s="21">
        <v>0</v>
      </c>
      <c r="S106" s="20">
        <v>0</v>
      </c>
      <c r="T106" s="21">
        <v>0</v>
      </c>
      <c r="U106" s="20">
        <v>0</v>
      </c>
      <c r="V106" s="21">
        <v>0</v>
      </c>
      <c r="W106" s="20">
        <v>0</v>
      </c>
      <c r="X106" s="21">
        <v>0</v>
      </c>
      <c r="Y106" s="20">
        <v>0</v>
      </c>
    </row>
    <row r="107" spans="1:25" x14ac:dyDescent="0.25">
      <c r="A107" s="13" t="str">
        <f t="shared" si="2"/>
        <v>ACNH</v>
      </c>
      <c r="B107" s="13" t="s">
        <v>9355</v>
      </c>
      <c r="C107" s="13" t="s">
        <v>9254</v>
      </c>
      <c r="D107" s="13" t="s">
        <v>9255</v>
      </c>
      <c r="E107" s="13" t="s">
        <v>9256</v>
      </c>
      <c r="F107" s="13" t="s">
        <v>9257</v>
      </c>
      <c r="G107" s="13" t="s">
        <v>9258</v>
      </c>
      <c r="H107" s="13" t="s">
        <v>9257</v>
      </c>
      <c r="I107" s="13" t="s">
        <v>9257</v>
      </c>
      <c r="J107" s="13" t="s">
        <v>9374</v>
      </c>
      <c r="K107" s="18">
        <f t="shared" si="3"/>
        <v>542</v>
      </c>
      <c r="L107" s="13" t="s">
        <v>9260</v>
      </c>
      <c r="M107" s="19">
        <v>542</v>
      </c>
      <c r="N107" s="13" t="s">
        <v>9261</v>
      </c>
      <c r="O107" s="20">
        <v>0</v>
      </c>
      <c r="P107" s="21">
        <v>0</v>
      </c>
      <c r="Q107" s="20">
        <v>0</v>
      </c>
      <c r="R107" s="21">
        <v>0</v>
      </c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</row>
    <row r="108" spans="1:25" x14ac:dyDescent="0.25">
      <c r="A108" s="13" t="str">
        <f t="shared" si="2"/>
        <v/>
      </c>
      <c r="B108" s="22" t="s">
        <v>9257</v>
      </c>
      <c r="C108" s="22" t="s">
        <v>9257</v>
      </c>
      <c r="D108" s="22" t="s">
        <v>9257</v>
      </c>
      <c r="E108" s="22" t="s">
        <v>9257</v>
      </c>
      <c r="F108" s="22" t="s">
        <v>9257</v>
      </c>
      <c r="G108" s="22" t="s">
        <v>9257</v>
      </c>
      <c r="H108" s="22" t="s">
        <v>9257</v>
      </c>
      <c r="I108" s="22" t="s">
        <v>9257</v>
      </c>
      <c r="J108" s="22" t="s">
        <v>9257</v>
      </c>
      <c r="K108" s="18">
        <f t="shared" si="3"/>
        <v>0</v>
      </c>
      <c r="L108" s="22" t="s">
        <v>9257</v>
      </c>
      <c r="M108" s="23"/>
      <c r="N108" s="22" t="s">
        <v>9261</v>
      </c>
      <c r="O108" s="24">
        <v>0</v>
      </c>
      <c r="P108" s="23"/>
      <c r="Q108" s="24">
        <v>0</v>
      </c>
      <c r="R108" s="23"/>
      <c r="S108" s="24">
        <v>0</v>
      </c>
      <c r="T108" s="23"/>
      <c r="U108" s="24">
        <v>0</v>
      </c>
      <c r="V108" s="23"/>
      <c r="W108" s="24">
        <v>0</v>
      </c>
      <c r="X108" s="23"/>
      <c r="Y108" s="24">
        <v>0</v>
      </c>
    </row>
  </sheetData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workbookViewId="0">
      <selection activeCell="D8" sqref="D8"/>
    </sheetView>
  </sheetViews>
  <sheetFormatPr baseColWidth="10" defaultRowHeight="15" x14ac:dyDescent="0.25"/>
  <cols>
    <col min="1" max="1" width="24.28515625" bestFit="1" customWidth="1"/>
    <col min="2" max="2" width="23.85546875" bestFit="1" customWidth="1"/>
    <col min="3" max="3" width="4.28515625" bestFit="1" customWidth="1"/>
    <col min="4" max="4" width="7.85546875" bestFit="1" customWidth="1"/>
    <col min="5" max="5" width="7.140625" customWidth="1"/>
    <col min="6" max="6" width="10" bestFit="1" customWidth="1"/>
    <col min="7" max="8" width="12.5703125" bestFit="1" customWidth="1"/>
  </cols>
  <sheetData>
    <row r="1" spans="1:7" x14ac:dyDescent="0.25">
      <c r="A1" s="10" t="s">
        <v>25</v>
      </c>
      <c r="B1" t="s">
        <v>93</v>
      </c>
    </row>
    <row r="3" spans="1:7" x14ac:dyDescent="0.25">
      <c r="A3" s="10" t="s">
        <v>17678</v>
      </c>
      <c r="B3" s="10" t="s">
        <v>17676</v>
      </c>
    </row>
    <row r="4" spans="1:7" x14ac:dyDescent="0.25">
      <c r="A4" s="10" t="s">
        <v>8510</v>
      </c>
      <c r="B4" t="s">
        <v>116</v>
      </c>
      <c r="C4" t="s">
        <v>138</v>
      </c>
      <c r="D4" t="s">
        <v>1348</v>
      </c>
      <c r="E4" t="s">
        <v>157</v>
      </c>
      <c r="F4" t="s">
        <v>86</v>
      </c>
      <c r="G4" t="s">
        <v>9225</v>
      </c>
    </row>
    <row r="5" spans="1:7" x14ac:dyDescent="0.25">
      <c r="A5" s="11" t="s">
        <v>9424</v>
      </c>
      <c r="B5" s="27"/>
      <c r="C5" s="27">
        <v>11</v>
      </c>
      <c r="D5" s="27">
        <v>2</v>
      </c>
      <c r="E5" s="27">
        <v>64</v>
      </c>
      <c r="F5" s="27">
        <v>3</v>
      </c>
      <c r="G5" s="27">
        <v>80</v>
      </c>
    </row>
    <row r="6" spans="1:7" x14ac:dyDescent="0.25">
      <c r="A6" s="11" t="s">
        <v>9384</v>
      </c>
      <c r="B6" s="27">
        <v>6</v>
      </c>
      <c r="C6" s="27">
        <v>111</v>
      </c>
      <c r="D6" s="27">
        <v>48</v>
      </c>
      <c r="E6" s="27">
        <v>484</v>
      </c>
      <c r="F6" s="27">
        <v>94</v>
      </c>
      <c r="G6" s="27">
        <v>743</v>
      </c>
    </row>
    <row r="7" spans="1:7" x14ac:dyDescent="0.25">
      <c r="A7" s="11" t="s">
        <v>10043</v>
      </c>
      <c r="B7" s="27"/>
      <c r="C7" s="27"/>
      <c r="D7" s="27"/>
      <c r="E7" s="27">
        <v>2</v>
      </c>
      <c r="F7" s="27"/>
      <c r="G7" s="27">
        <v>2</v>
      </c>
    </row>
    <row r="8" spans="1:7" x14ac:dyDescent="0.25">
      <c r="A8" s="11" t="s">
        <v>9499</v>
      </c>
      <c r="B8" s="27"/>
      <c r="C8" s="27">
        <v>9</v>
      </c>
      <c r="D8" s="27">
        <v>1</v>
      </c>
      <c r="E8" s="27">
        <v>35</v>
      </c>
      <c r="F8" s="27">
        <v>8</v>
      </c>
      <c r="G8" s="27">
        <v>53</v>
      </c>
    </row>
    <row r="9" spans="1:7" x14ac:dyDescent="0.25">
      <c r="A9" s="11" t="s">
        <v>9626</v>
      </c>
      <c r="B9" s="27"/>
      <c r="C9" s="27">
        <v>10</v>
      </c>
      <c r="D9" s="27">
        <v>5</v>
      </c>
      <c r="E9" s="27">
        <v>104</v>
      </c>
      <c r="F9" s="27">
        <v>85</v>
      </c>
      <c r="G9" s="27">
        <v>204</v>
      </c>
    </row>
    <row r="10" spans="1:7" x14ac:dyDescent="0.25">
      <c r="A10" s="11" t="s">
        <v>9693</v>
      </c>
      <c r="B10" s="27"/>
      <c r="C10" s="27"/>
      <c r="D10" s="27"/>
      <c r="E10" s="27"/>
      <c r="F10" s="27">
        <v>2</v>
      </c>
      <c r="G10" s="27">
        <v>2</v>
      </c>
    </row>
    <row r="11" spans="1:7" x14ac:dyDescent="0.25">
      <c r="A11" s="11" t="s">
        <v>9482</v>
      </c>
      <c r="B11" s="27"/>
      <c r="C11" s="27">
        <v>1</v>
      </c>
      <c r="D11" s="27"/>
      <c r="E11" s="27">
        <v>5</v>
      </c>
      <c r="F11" s="27"/>
      <c r="G11" s="27">
        <v>6</v>
      </c>
    </row>
    <row r="12" spans="1:7" x14ac:dyDescent="0.25">
      <c r="A12" s="11" t="s">
        <v>9455</v>
      </c>
      <c r="B12" s="27"/>
      <c r="C12" s="27">
        <v>16</v>
      </c>
      <c r="D12" s="27">
        <v>5</v>
      </c>
      <c r="E12" s="27">
        <v>186</v>
      </c>
      <c r="F12" s="27">
        <v>2</v>
      </c>
      <c r="G12" s="27">
        <v>209</v>
      </c>
    </row>
    <row r="13" spans="1:7" x14ac:dyDescent="0.25">
      <c r="A13" s="11" t="s">
        <v>9391</v>
      </c>
      <c r="B13" s="27"/>
      <c r="C13" s="27">
        <v>4</v>
      </c>
      <c r="D13" s="27"/>
      <c r="E13" s="27"/>
      <c r="F13" s="27"/>
      <c r="G13" s="27">
        <v>4</v>
      </c>
    </row>
    <row r="14" spans="1:7" x14ac:dyDescent="0.25">
      <c r="A14" s="11" t="s">
        <v>9427</v>
      </c>
      <c r="B14" s="27"/>
      <c r="C14" s="27">
        <v>5</v>
      </c>
      <c r="D14" s="27">
        <v>2</v>
      </c>
      <c r="E14" s="27">
        <v>54</v>
      </c>
      <c r="F14" s="27">
        <v>6</v>
      </c>
      <c r="G14" s="27">
        <v>67</v>
      </c>
    </row>
    <row r="15" spans="1:7" x14ac:dyDescent="0.25">
      <c r="A15" s="11" t="s">
        <v>9466</v>
      </c>
      <c r="B15" s="27"/>
      <c r="C15" s="27">
        <v>6</v>
      </c>
      <c r="D15" s="27">
        <v>2</v>
      </c>
      <c r="E15" s="27">
        <v>6</v>
      </c>
      <c r="F15" s="27">
        <v>3</v>
      </c>
      <c r="G15" s="27">
        <v>17</v>
      </c>
    </row>
    <row r="16" spans="1:7" x14ac:dyDescent="0.25">
      <c r="A16" s="11" t="s">
        <v>9585</v>
      </c>
      <c r="B16" s="27"/>
      <c r="C16" s="27">
        <v>13</v>
      </c>
      <c r="D16" s="27">
        <v>5</v>
      </c>
      <c r="E16" s="27">
        <v>394</v>
      </c>
      <c r="F16" s="27">
        <v>44</v>
      </c>
      <c r="G16" s="27">
        <v>456</v>
      </c>
    </row>
    <row r="17" spans="1:7" x14ac:dyDescent="0.25">
      <c r="A17" s="11" t="s">
        <v>9504</v>
      </c>
      <c r="B17" s="27"/>
      <c r="C17" s="27"/>
      <c r="D17" s="27"/>
      <c r="E17" s="27">
        <v>6</v>
      </c>
      <c r="F17" s="27"/>
      <c r="G17" s="27">
        <v>6</v>
      </c>
    </row>
    <row r="18" spans="1:7" x14ac:dyDescent="0.25">
      <c r="A18" s="11" t="s">
        <v>10052</v>
      </c>
      <c r="B18" s="27"/>
      <c r="C18" s="27"/>
      <c r="D18" s="27">
        <v>2</v>
      </c>
      <c r="E18" s="27"/>
      <c r="F18" s="27"/>
      <c r="G18" s="27">
        <v>2</v>
      </c>
    </row>
    <row r="19" spans="1:7" x14ac:dyDescent="0.25">
      <c r="A19" s="11" t="s">
        <v>10124</v>
      </c>
      <c r="B19" s="27"/>
      <c r="C19" s="27">
        <v>1</v>
      </c>
      <c r="D19" s="27"/>
      <c r="E19" s="27"/>
      <c r="F19" s="27"/>
      <c r="G19" s="27">
        <v>1</v>
      </c>
    </row>
    <row r="20" spans="1:7" x14ac:dyDescent="0.25">
      <c r="A20" s="11" t="s">
        <v>160</v>
      </c>
      <c r="B20" s="27"/>
      <c r="C20" s="27"/>
      <c r="D20" s="27"/>
      <c r="E20" s="27">
        <v>5</v>
      </c>
      <c r="F20" s="27"/>
      <c r="G20" s="27">
        <v>5</v>
      </c>
    </row>
    <row r="21" spans="1:7" x14ac:dyDescent="0.25">
      <c r="A21" s="11" t="s">
        <v>9607</v>
      </c>
      <c r="B21" s="27"/>
      <c r="C21" s="27">
        <v>2</v>
      </c>
      <c r="D21" s="27">
        <v>21</v>
      </c>
      <c r="E21" s="27">
        <v>5</v>
      </c>
      <c r="F21" s="27">
        <v>8</v>
      </c>
      <c r="G21" s="27">
        <v>36</v>
      </c>
    </row>
    <row r="22" spans="1:7" x14ac:dyDescent="0.25">
      <c r="A22" s="11" t="s">
        <v>17679</v>
      </c>
      <c r="B22" s="27"/>
      <c r="C22" s="27">
        <v>6</v>
      </c>
      <c r="D22" s="27">
        <v>4</v>
      </c>
      <c r="E22" s="27">
        <v>70</v>
      </c>
      <c r="F22" s="27">
        <v>18</v>
      </c>
      <c r="G22" s="27">
        <v>98</v>
      </c>
    </row>
    <row r="23" spans="1:7" x14ac:dyDescent="0.25">
      <c r="A23" s="11" t="s">
        <v>9225</v>
      </c>
      <c r="B23" s="27">
        <v>6</v>
      </c>
      <c r="C23" s="27">
        <v>195</v>
      </c>
      <c r="D23" s="27">
        <v>97</v>
      </c>
      <c r="E23" s="27">
        <v>1420</v>
      </c>
      <c r="F23" s="27">
        <v>273</v>
      </c>
      <c r="G23" s="27">
        <v>1991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Non vendus</vt:lpstr>
      <vt:lpstr>analyse</vt:lpstr>
      <vt:lpstr>Liste</vt:lpstr>
      <vt:lpstr>Synthèse ventes</vt:lpstr>
      <vt:lpstr>Detail ventes</vt:lpstr>
      <vt:lpstr>Synthèse Stock</vt:lpstr>
      <vt:lpstr>Stock</vt:lpstr>
      <vt:lpstr>Feuil1</vt:lpstr>
      <vt:lpstr>data</vt:lpstr>
    </vt:vector>
  </TitlesOfParts>
  <Company>ERAMET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Amandine Chabaneix</dc:creator>
  <cp:lastModifiedBy>Patrick Delaborde</cp:lastModifiedBy>
  <dcterms:created xsi:type="dcterms:W3CDTF">2019-02-28T15:13:48Z</dcterms:created>
  <dcterms:modified xsi:type="dcterms:W3CDTF">2019-03-04T15:21:54Z</dcterms:modified>
</cp:coreProperties>
</file>